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bp3\MarketCrashEarlyIndicator\dev\1.0\results\sub\"/>
    </mc:Choice>
  </mc:AlternateContent>
  <xr:revisionPtr revIDLastSave="0" documentId="13_ncr:1_{28391487-5F74-4F65-9094-49EAEF7A4EFF}" xr6:coauthVersionLast="36" xr6:coauthVersionMax="36" xr10:uidLastSave="{00000000-0000-0000-0000-000000000000}"/>
  <bookViews>
    <workbookView xWindow="0" yWindow="0" windowWidth="29070" windowHeight="15870" tabRatio="832" activeTab="1" xr2:uid="{00000000-000D-0000-FFFF-FFFF00000000}"/>
  </bookViews>
  <sheets>
    <sheet name="input" sheetId="2" r:id="rId1"/>
    <sheet name="viz" sheetId="3" r:id="rId2"/>
    <sheet name="input_BB" sheetId="1" r:id="rId3"/>
    <sheet name="md=3_n=5_26w_DXY_TDA_fx" sheetId="48" r:id="rId4"/>
    <sheet name="md=3_n=5_26w_DXY_fx" sheetId="47" r:id="rId5"/>
    <sheet name="md=5_n=10_26w_SPX_TDA_FF_eq" sheetId="46" r:id="rId6"/>
    <sheet name="md=3_n=5_26w_SPX_FF_eq" sheetId="45" r:id="rId7"/>
    <sheet name="md=3_n=5_26w_SPX_TDA_eq" sheetId="33" r:id="rId8"/>
    <sheet name="md=3_n=5_26w_SPX_eq" sheetId="34" r:id="rId9"/>
  </sheets>
  <externalReferences>
    <externalReference r:id="rId10"/>
  </externalReferences>
  <definedNames>
    <definedName name="_xlnm._FilterDatabase" localSheetId="4" hidden="1">'md=3_n=5_26w_DXY_fx'!$B$36:$N$1350</definedName>
    <definedName name="_xlnm._FilterDatabase" localSheetId="3" hidden="1">'md=3_n=5_26w_DXY_TDA_fx'!$B$36:$O$1350</definedName>
    <definedName name="_xlnm._FilterDatabase" localSheetId="8" hidden="1">'md=3_n=5_26w_SPX_eq'!$B$36:$N$1350</definedName>
    <definedName name="_xlnm._FilterDatabase" localSheetId="6" hidden="1">'md=3_n=5_26w_SPX_FF_eq'!$B$36:$Q$1345</definedName>
    <definedName name="_xlnm._FilterDatabase" localSheetId="7" hidden="1">'md=3_n=5_26w_SPX_TDA_eq'!$B$36:$O$1350</definedName>
    <definedName name="_xlnm._FilterDatabase" localSheetId="5" hidden="1">'md=5_n=10_26w_SPX_TDA_FF_eq'!$B$36:$R$1345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50" i="47" l="1"/>
  <c r="D1349" i="47"/>
  <c r="D1348" i="47"/>
  <c r="D1347" i="47"/>
  <c r="D1346" i="47"/>
  <c r="D1345" i="47"/>
  <c r="D1344" i="47"/>
  <c r="D1343" i="47"/>
  <c r="D1342" i="47"/>
  <c r="D1341" i="47"/>
  <c r="D1340" i="47"/>
  <c r="D1339" i="47"/>
  <c r="D1338" i="47"/>
  <c r="D1337" i="47"/>
  <c r="D1336" i="47"/>
  <c r="D1335" i="47"/>
  <c r="D1334" i="47"/>
  <c r="D1333" i="47"/>
  <c r="D1332" i="47"/>
  <c r="D1331" i="47"/>
  <c r="D1330" i="47"/>
  <c r="D1329" i="47"/>
  <c r="D1328" i="47"/>
  <c r="D1327" i="47"/>
  <c r="D1326" i="47"/>
  <c r="D1325" i="47"/>
  <c r="D1324" i="47"/>
  <c r="D1323" i="47"/>
  <c r="D1322" i="47"/>
  <c r="D1321" i="47"/>
  <c r="D1320" i="47"/>
  <c r="D1319" i="47"/>
  <c r="D1318" i="47"/>
  <c r="D1317" i="47"/>
  <c r="D1316" i="47"/>
  <c r="D1315" i="47"/>
  <c r="D1314" i="47"/>
  <c r="D1313" i="47"/>
  <c r="D1312" i="47"/>
  <c r="D1311" i="47"/>
  <c r="D1310" i="47"/>
  <c r="D1309" i="47"/>
  <c r="D1308" i="47"/>
  <c r="D1307" i="47"/>
  <c r="D1306" i="47"/>
  <c r="D1305" i="47"/>
  <c r="D1304" i="47"/>
  <c r="D1303" i="47"/>
  <c r="D1302" i="47"/>
  <c r="D1301" i="47"/>
  <c r="D1300" i="47"/>
  <c r="D1299" i="47"/>
  <c r="D1298" i="47"/>
  <c r="D1297" i="47"/>
  <c r="D1296" i="47"/>
  <c r="D1295" i="47"/>
  <c r="D1294" i="47"/>
  <c r="D1293" i="47"/>
  <c r="D1292" i="47"/>
  <c r="D1291" i="47"/>
  <c r="D1290" i="47"/>
  <c r="D1289" i="47"/>
  <c r="D1288" i="47"/>
  <c r="D1287" i="47"/>
  <c r="D1286" i="47"/>
  <c r="D1285" i="47"/>
  <c r="D1284" i="47"/>
  <c r="D1283" i="47"/>
  <c r="D1282" i="47"/>
  <c r="D1281" i="47"/>
  <c r="D1280" i="47"/>
  <c r="D1279" i="47"/>
  <c r="D1278" i="47"/>
  <c r="D1277" i="47"/>
  <c r="D1276" i="47"/>
  <c r="D1275" i="47"/>
  <c r="D1274" i="47"/>
  <c r="D1273" i="47"/>
  <c r="D1272" i="47"/>
  <c r="D1271" i="47"/>
  <c r="D1270" i="47"/>
  <c r="D1269" i="47"/>
  <c r="D1268" i="47"/>
  <c r="D1267" i="47"/>
  <c r="D1266" i="47"/>
  <c r="D1265" i="47"/>
  <c r="D1264" i="47"/>
  <c r="D1263" i="47"/>
  <c r="D1262" i="47"/>
  <c r="D1261" i="47"/>
  <c r="D1260" i="47"/>
  <c r="D1259" i="47"/>
  <c r="D1258" i="47"/>
  <c r="D1257" i="47"/>
  <c r="D1256" i="47"/>
  <c r="D1255" i="47"/>
  <c r="D1254" i="47"/>
  <c r="D1253" i="47"/>
  <c r="D1252" i="47"/>
  <c r="D1251" i="47"/>
  <c r="D1250" i="47"/>
  <c r="D1249" i="47"/>
  <c r="D1248" i="47"/>
  <c r="D1247" i="47"/>
  <c r="D1246" i="47"/>
  <c r="D1245" i="47"/>
  <c r="D1244" i="47"/>
  <c r="D1243" i="47"/>
  <c r="D1242" i="47"/>
  <c r="D1241" i="47"/>
  <c r="D1240" i="47"/>
  <c r="D1239" i="47"/>
  <c r="D1238" i="47"/>
  <c r="D1237" i="47"/>
  <c r="D1236" i="47"/>
  <c r="D1235" i="47"/>
  <c r="D1234" i="47"/>
  <c r="D1233" i="47"/>
  <c r="D1232" i="47"/>
  <c r="D1231" i="47"/>
  <c r="D1230" i="47"/>
  <c r="D1229" i="47"/>
  <c r="D1228" i="47"/>
  <c r="D1227" i="47"/>
  <c r="D1226" i="47"/>
  <c r="D1225" i="47"/>
  <c r="D1224" i="47"/>
  <c r="D1223" i="47"/>
  <c r="D1222" i="47"/>
  <c r="D1221" i="47"/>
  <c r="D1220" i="47"/>
  <c r="D1219" i="47"/>
  <c r="D1218" i="47"/>
  <c r="D1217" i="47"/>
  <c r="D1216" i="47"/>
  <c r="D1215" i="47"/>
  <c r="D1214" i="47"/>
  <c r="D1213" i="47"/>
  <c r="D1212" i="47"/>
  <c r="D1211" i="47"/>
  <c r="D1210" i="47"/>
  <c r="D1209" i="47"/>
  <c r="D1208" i="47"/>
  <c r="D1207" i="47"/>
  <c r="D1206" i="47"/>
  <c r="D1205" i="47"/>
  <c r="D1204" i="47"/>
  <c r="D1203" i="47"/>
  <c r="D1202" i="47"/>
  <c r="D1201" i="47"/>
  <c r="D1200" i="47"/>
  <c r="D1199" i="47"/>
  <c r="D1198" i="47"/>
  <c r="D1197" i="47"/>
  <c r="D1196" i="47"/>
  <c r="D1195" i="47"/>
  <c r="D1194" i="47"/>
  <c r="D1193" i="47"/>
  <c r="D1192" i="47"/>
  <c r="D1191" i="47"/>
  <c r="D1190" i="47"/>
  <c r="D1189" i="47"/>
  <c r="D1188" i="47"/>
  <c r="D1187" i="47"/>
  <c r="D1186" i="47"/>
  <c r="D1185" i="47"/>
  <c r="D1184" i="47"/>
  <c r="D1183" i="47"/>
  <c r="D1182" i="47"/>
  <c r="D1181" i="47"/>
  <c r="D1180" i="47"/>
  <c r="D1179" i="47"/>
  <c r="D1178" i="47"/>
  <c r="D1177" i="47"/>
  <c r="D1176" i="47"/>
  <c r="D1175" i="47"/>
  <c r="D1174" i="47"/>
  <c r="D1173" i="47"/>
  <c r="D1172" i="47"/>
  <c r="D1171" i="47"/>
  <c r="D1170" i="47"/>
  <c r="D1169" i="47"/>
  <c r="D1168" i="47"/>
  <c r="D1167" i="47"/>
  <c r="D1166" i="47"/>
  <c r="D1165" i="47"/>
  <c r="D1164" i="47"/>
  <c r="D1163" i="47"/>
  <c r="D1162" i="47"/>
  <c r="D1161" i="47"/>
  <c r="D1160" i="47"/>
  <c r="D1159" i="47"/>
  <c r="D1158" i="47"/>
  <c r="D1157" i="47"/>
  <c r="D1156" i="47"/>
  <c r="D1155" i="47"/>
  <c r="D1154" i="47"/>
  <c r="D1153" i="47"/>
  <c r="D1152" i="47"/>
  <c r="D1151" i="47"/>
  <c r="D1150" i="47"/>
  <c r="D1149" i="47"/>
  <c r="D1148" i="47"/>
  <c r="D1147" i="47"/>
  <c r="D1146" i="47"/>
  <c r="D1145" i="47"/>
  <c r="D1144" i="47"/>
  <c r="D1143" i="47"/>
  <c r="D1142" i="47"/>
  <c r="D1141" i="47"/>
  <c r="D1140" i="47"/>
  <c r="D1139" i="47"/>
  <c r="D1138" i="47"/>
  <c r="D1137" i="47"/>
  <c r="D1136" i="47"/>
  <c r="D1135" i="47"/>
  <c r="D1134" i="47"/>
  <c r="D1133" i="47"/>
  <c r="D1132" i="47"/>
  <c r="D1131" i="47"/>
  <c r="D1130" i="47"/>
  <c r="D1129" i="47"/>
  <c r="D1128" i="47"/>
  <c r="D1127" i="47"/>
  <c r="D1126" i="47"/>
  <c r="D1125" i="47"/>
  <c r="D1124" i="47"/>
  <c r="D1123" i="47"/>
  <c r="D1122" i="47"/>
  <c r="D1121" i="47"/>
  <c r="D1120" i="47"/>
  <c r="D1119" i="47"/>
  <c r="D1118" i="47"/>
  <c r="D1117" i="47"/>
  <c r="D1116" i="47"/>
  <c r="D1115" i="47"/>
  <c r="D1114" i="47"/>
  <c r="D1113" i="47"/>
  <c r="D1112" i="47"/>
  <c r="D1111" i="47"/>
  <c r="D1110" i="47"/>
  <c r="D1109" i="47"/>
  <c r="D1108" i="47"/>
  <c r="D1107" i="47"/>
  <c r="D1106" i="47"/>
  <c r="D1105" i="47"/>
  <c r="D1104" i="47"/>
  <c r="D1103" i="47"/>
  <c r="D1102" i="47"/>
  <c r="D1101" i="47"/>
  <c r="D1100" i="47"/>
  <c r="D1099" i="47"/>
  <c r="D1098" i="47"/>
  <c r="D1097" i="47"/>
  <c r="D1096" i="47"/>
  <c r="D1095" i="47"/>
  <c r="D1094" i="47"/>
  <c r="D1093" i="47"/>
  <c r="D1092" i="47"/>
  <c r="D1091" i="47"/>
  <c r="D1090" i="47"/>
  <c r="D1089" i="47"/>
  <c r="D1088" i="47"/>
  <c r="D1087" i="47"/>
  <c r="D1086" i="47"/>
  <c r="D1085" i="47"/>
  <c r="D1084" i="47"/>
  <c r="D1083" i="47"/>
  <c r="D1082" i="47"/>
  <c r="D1081" i="47"/>
  <c r="D1080" i="47"/>
  <c r="D1079" i="47"/>
  <c r="D1078" i="47"/>
  <c r="D1077" i="47"/>
  <c r="D1076" i="47"/>
  <c r="D1075" i="47"/>
  <c r="D1074" i="47"/>
  <c r="D1073" i="47"/>
  <c r="D1072" i="47"/>
  <c r="D1071" i="47"/>
  <c r="D1070" i="47"/>
  <c r="D1069" i="47"/>
  <c r="D1068" i="47"/>
  <c r="D1067" i="47"/>
  <c r="D1066" i="47"/>
  <c r="D1065" i="47"/>
  <c r="D1064" i="47"/>
  <c r="D1063" i="47"/>
  <c r="D1062" i="47"/>
  <c r="D1061" i="47"/>
  <c r="D1060" i="47"/>
  <c r="D1059" i="47"/>
  <c r="D1058" i="47"/>
  <c r="D1057" i="47"/>
  <c r="D1056" i="47"/>
  <c r="D1055" i="47"/>
  <c r="D1054" i="47"/>
  <c r="D1053" i="47"/>
  <c r="D1052" i="47"/>
  <c r="D1051" i="47"/>
  <c r="D1050" i="47"/>
  <c r="D1049" i="47"/>
  <c r="D1048" i="47"/>
  <c r="D1047" i="47"/>
  <c r="D1046" i="47"/>
  <c r="D1045" i="47"/>
  <c r="D1044" i="47"/>
  <c r="D1043" i="47"/>
  <c r="D1042" i="47"/>
  <c r="D1041" i="47"/>
  <c r="D1040" i="47"/>
  <c r="D1039" i="47"/>
  <c r="D1038" i="47"/>
  <c r="D1037" i="47"/>
  <c r="D1036" i="47"/>
  <c r="D1035" i="47"/>
  <c r="D1034" i="47"/>
  <c r="D1033" i="47"/>
  <c r="D1032" i="47"/>
  <c r="D1031" i="47"/>
  <c r="D1030" i="47"/>
  <c r="D1029" i="47"/>
  <c r="D1028" i="47"/>
  <c r="D1027" i="47"/>
  <c r="D1026" i="47"/>
  <c r="D1025" i="47"/>
  <c r="D1024" i="47"/>
  <c r="D1023" i="47"/>
  <c r="D1022" i="47"/>
  <c r="D1021" i="47"/>
  <c r="D1020" i="47"/>
  <c r="D1019" i="47"/>
  <c r="D1018" i="47"/>
  <c r="D1017" i="47"/>
  <c r="D1016" i="47"/>
  <c r="D1015" i="47"/>
  <c r="D1014" i="47"/>
  <c r="D1013" i="47"/>
  <c r="D1012" i="47"/>
  <c r="D1011" i="47"/>
  <c r="D1010" i="47"/>
  <c r="D1009" i="47"/>
  <c r="D1008" i="47"/>
  <c r="D1007" i="47"/>
  <c r="D1006" i="47"/>
  <c r="D1005" i="47"/>
  <c r="D1004" i="47"/>
  <c r="D1003" i="47"/>
  <c r="D1002" i="47"/>
  <c r="D1001" i="47"/>
  <c r="D1000" i="47"/>
  <c r="D999" i="47"/>
  <c r="D998" i="47"/>
  <c r="D997" i="47"/>
  <c r="D996" i="47"/>
  <c r="D995" i="47"/>
  <c r="D994" i="47"/>
  <c r="D993" i="47"/>
  <c r="D992" i="47"/>
  <c r="D991" i="47"/>
  <c r="D990" i="47"/>
  <c r="D989" i="47"/>
  <c r="D988" i="47"/>
  <c r="D987" i="47"/>
  <c r="D986" i="47"/>
  <c r="D985" i="47"/>
  <c r="D984" i="47"/>
  <c r="D983" i="47"/>
  <c r="D982" i="47"/>
  <c r="D981" i="47"/>
  <c r="D980" i="47"/>
  <c r="D979" i="47"/>
  <c r="D978" i="47"/>
  <c r="D977" i="47"/>
  <c r="D976" i="47"/>
  <c r="D975" i="47"/>
  <c r="D974" i="47"/>
  <c r="D973" i="47"/>
  <c r="D972" i="47"/>
  <c r="D971" i="47"/>
  <c r="D970" i="47"/>
  <c r="D969" i="47"/>
  <c r="D968" i="47"/>
  <c r="D967" i="47"/>
  <c r="D966" i="47"/>
  <c r="D965" i="47"/>
  <c r="D964" i="47"/>
  <c r="D963" i="47"/>
  <c r="D962" i="47"/>
  <c r="D961" i="47"/>
  <c r="D960" i="47"/>
  <c r="D959" i="47"/>
  <c r="D958" i="47"/>
  <c r="D957" i="47"/>
  <c r="D956" i="47"/>
  <c r="D955" i="47"/>
  <c r="D954" i="47"/>
  <c r="D953" i="47"/>
  <c r="D952" i="47"/>
  <c r="D951" i="47"/>
  <c r="D950" i="47"/>
  <c r="D949" i="47"/>
  <c r="D948" i="47"/>
  <c r="D947" i="47"/>
  <c r="D946" i="47"/>
  <c r="D945" i="47"/>
  <c r="D944" i="47"/>
  <c r="D943" i="47"/>
  <c r="D942" i="47"/>
  <c r="D941" i="47"/>
  <c r="D940" i="47"/>
  <c r="D939" i="47"/>
  <c r="D938" i="47"/>
  <c r="D937" i="47"/>
  <c r="D936" i="47"/>
  <c r="D935" i="47"/>
  <c r="D934" i="47"/>
  <c r="D933" i="47"/>
  <c r="D932" i="47"/>
  <c r="D931" i="47"/>
  <c r="D930" i="47"/>
  <c r="D929" i="47"/>
  <c r="D928" i="47"/>
  <c r="D927" i="47"/>
  <c r="D926" i="47"/>
  <c r="D925" i="47"/>
  <c r="D924" i="47"/>
  <c r="D923" i="47"/>
  <c r="D922" i="47"/>
  <c r="D921" i="47"/>
  <c r="D920" i="47"/>
  <c r="D919" i="47"/>
  <c r="D918" i="47"/>
  <c r="D917" i="47"/>
  <c r="D916" i="47"/>
  <c r="D915" i="47"/>
  <c r="D914" i="47"/>
  <c r="D913" i="47"/>
  <c r="D912" i="47"/>
  <c r="D911" i="47"/>
  <c r="D910" i="47"/>
  <c r="D909" i="47"/>
  <c r="D908" i="47"/>
  <c r="D907" i="47"/>
  <c r="D906" i="47"/>
  <c r="D905" i="47"/>
  <c r="D904" i="47"/>
  <c r="D903" i="47"/>
  <c r="D902" i="47"/>
  <c r="D901" i="47"/>
  <c r="D900" i="47"/>
  <c r="D899" i="47"/>
  <c r="D898" i="47"/>
  <c r="D897" i="47"/>
  <c r="D896" i="47"/>
  <c r="D895" i="47"/>
  <c r="D894" i="47"/>
  <c r="D893" i="47"/>
  <c r="D892" i="47"/>
  <c r="D891" i="47"/>
  <c r="D890" i="47"/>
  <c r="D889" i="47"/>
  <c r="D888" i="47"/>
  <c r="D887" i="47"/>
  <c r="D886" i="47"/>
  <c r="D885" i="47"/>
  <c r="D884" i="47"/>
  <c r="D883" i="47"/>
  <c r="D882" i="47"/>
  <c r="D881" i="47"/>
  <c r="D880" i="47"/>
  <c r="D879" i="47"/>
  <c r="D878" i="47"/>
  <c r="D877" i="47"/>
  <c r="D876" i="47"/>
  <c r="D875" i="47"/>
  <c r="D874" i="47"/>
  <c r="D873" i="47"/>
  <c r="D872" i="47"/>
  <c r="D871" i="47"/>
  <c r="D870" i="47"/>
  <c r="D869" i="47"/>
  <c r="D868" i="47"/>
  <c r="D867" i="47"/>
  <c r="D866" i="47"/>
  <c r="D865" i="47"/>
  <c r="D864" i="47"/>
  <c r="D863" i="47"/>
  <c r="D862" i="47"/>
  <c r="D861" i="47"/>
  <c r="D860" i="47"/>
  <c r="D859" i="47"/>
  <c r="D858" i="47"/>
  <c r="D857" i="47"/>
  <c r="D856" i="47"/>
  <c r="D855" i="47"/>
  <c r="D854" i="47"/>
  <c r="D853" i="47"/>
  <c r="D852" i="47"/>
  <c r="D851" i="47"/>
  <c r="D850" i="47"/>
  <c r="D849" i="47"/>
  <c r="D848" i="47"/>
  <c r="D847" i="47"/>
  <c r="D846" i="47"/>
  <c r="D845" i="47"/>
  <c r="D844" i="47"/>
  <c r="D843" i="47"/>
  <c r="D842" i="47"/>
  <c r="D841" i="47"/>
  <c r="D840" i="47"/>
  <c r="D839" i="47"/>
  <c r="D838" i="47"/>
  <c r="D837" i="47"/>
  <c r="D836" i="47"/>
  <c r="D835" i="47"/>
  <c r="D834" i="47"/>
  <c r="D833" i="47"/>
  <c r="D832" i="47"/>
  <c r="D831" i="47"/>
  <c r="D830" i="47"/>
  <c r="D829" i="47"/>
  <c r="D828" i="47"/>
  <c r="D827" i="47"/>
  <c r="D826" i="47"/>
  <c r="D825" i="47"/>
  <c r="D824" i="47"/>
  <c r="D823" i="47"/>
  <c r="D822" i="47"/>
  <c r="D821" i="47"/>
  <c r="D820" i="47"/>
  <c r="D819" i="47"/>
  <c r="D818" i="47"/>
  <c r="D817" i="47"/>
  <c r="D816" i="47"/>
  <c r="D815" i="47"/>
  <c r="D814" i="47"/>
  <c r="D813" i="47"/>
  <c r="D812" i="47"/>
  <c r="D811" i="47"/>
  <c r="D810" i="47"/>
  <c r="D809" i="47"/>
  <c r="D808" i="47"/>
  <c r="D807" i="47"/>
  <c r="D806" i="47"/>
  <c r="D805" i="47"/>
  <c r="D804" i="47"/>
  <c r="D803" i="47"/>
  <c r="D802" i="47"/>
  <c r="D801" i="47"/>
  <c r="D800" i="47"/>
  <c r="D799" i="47"/>
  <c r="D798" i="47"/>
  <c r="D797" i="47"/>
  <c r="D796" i="47"/>
  <c r="D795" i="47"/>
  <c r="D794" i="47"/>
  <c r="D793" i="47"/>
  <c r="D792" i="47"/>
  <c r="D791" i="47"/>
  <c r="D790" i="47"/>
  <c r="D789" i="47"/>
  <c r="D788" i="47"/>
  <c r="D787" i="47"/>
  <c r="D786" i="47"/>
  <c r="D785" i="47"/>
  <c r="D784" i="47"/>
  <c r="D783" i="47"/>
  <c r="D782" i="47"/>
  <c r="D781" i="47"/>
  <c r="D780" i="47"/>
  <c r="D779" i="47"/>
  <c r="D778" i="47"/>
  <c r="D777" i="47"/>
  <c r="D776" i="47"/>
  <c r="D775" i="47"/>
  <c r="D774" i="47"/>
  <c r="D773" i="47"/>
  <c r="D772" i="47"/>
  <c r="D771" i="47"/>
  <c r="D770" i="47"/>
  <c r="D769" i="47"/>
  <c r="D768" i="47"/>
  <c r="D767" i="47"/>
  <c r="D766" i="47"/>
  <c r="D765" i="47"/>
  <c r="D764" i="47"/>
  <c r="D763" i="47"/>
  <c r="D762" i="47"/>
  <c r="D761" i="47"/>
  <c r="D760" i="47"/>
  <c r="D759" i="47"/>
  <c r="D758" i="47"/>
  <c r="D757" i="47"/>
  <c r="D756" i="47"/>
  <c r="D755" i="47"/>
  <c r="D754" i="47"/>
  <c r="D753" i="47"/>
  <c r="D752" i="47"/>
  <c r="D751" i="47"/>
  <c r="D750" i="47"/>
  <c r="D749" i="47"/>
  <c r="D748" i="47"/>
  <c r="D747" i="47"/>
  <c r="D746" i="47"/>
  <c r="D745" i="47"/>
  <c r="D744" i="47"/>
  <c r="D743" i="47"/>
  <c r="D742" i="47"/>
  <c r="D741" i="47"/>
  <c r="D740" i="47"/>
  <c r="D739" i="47"/>
  <c r="D738" i="47"/>
  <c r="D737" i="47"/>
  <c r="D736" i="47"/>
  <c r="D735" i="47"/>
  <c r="D734" i="47"/>
  <c r="D733" i="47"/>
  <c r="D732" i="47"/>
  <c r="D731" i="47"/>
  <c r="D730" i="47"/>
  <c r="D729" i="47"/>
  <c r="D728" i="47"/>
  <c r="D727" i="47"/>
  <c r="D726" i="47"/>
  <c r="D725" i="47"/>
  <c r="D724" i="47"/>
  <c r="D723" i="47"/>
  <c r="D722" i="47"/>
  <c r="D721" i="47"/>
  <c r="D720" i="47"/>
  <c r="D719" i="47"/>
  <c r="D718" i="47"/>
  <c r="D717" i="47"/>
  <c r="D716" i="47"/>
  <c r="D715" i="47"/>
  <c r="D714" i="47"/>
  <c r="D713" i="47"/>
  <c r="D712" i="47"/>
  <c r="D711" i="47"/>
  <c r="D710" i="47"/>
  <c r="D709" i="47"/>
  <c r="D708" i="47"/>
  <c r="D707" i="47"/>
  <c r="D706" i="47"/>
  <c r="D705" i="47"/>
  <c r="D704" i="47"/>
  <c r="D703" i="47"/>
  <c r="D702" i="47"/>
  <c r="D701" i="47"/>
  <c r="D700" i="47"/>
  <c r="D699" i="47"/>
  <c r="D698" i="47"/>
  <c r="D697" i="47"/>
  <c r="D696" i="47"/>
  <c r="D695" i="47"/>
  <c r="D694" i="47"/>
  <c r="D693" i="47"/>
  <c r="D692" i="47"/>
  <c r="D691" i="47"/>
  <c r="D690" i="47"/>
  <c r="D689" i="47"/>
  <c r="D688" i="47"/>
  <c r="D687" i="47"/>
  <c r="D686" i="47"/>
  <c r="D685" i="47"/>
  <c r="D684" i="47"/>
  <c r="D683" i="47"/>
  <c r="D682" i="47"/>
  <c r="D681" i="47"/>
  <c r="D680" i="47"/>
  <c r="D679" i="47"/>
  <c r="D678" i="47"/>
  <c r="D677" i="47"/>
  <c r="D676" i="47"/>
  <c r="D675" i="47"/>
  <c r="D674" i="47"/>
  <c r="D673" i="47"/>
  <c r="D672" i="47"/>
  <c r="D671" i="47"/>
  <c r="D670" i="47"/>
  <c r="D669" i="47"/>
  <c r="D668" i="47"/>
  <c r="D667" i="47"/>
  <c r="D666" i="47"/>
  <c r="D665" i="47"/>
  <c r="D664" i="47"/>
  <c r="D663" i="47"/>
  <c r="D662" i="47"/>
  <c r="D661" i="47"/>
  <c r="D660" i="47"/>
  <c r="D659" i="47"/>
  <c r="D658" i="47"/>
  <c r="D657" i="47"/>
  <c r="D656" i="47"/>
  <c r="D655" i="47"/>
  <c r="D654" i="47"/>
  <c r="D653" i="47"/>
  <c r="D652" i="47"/>
  <c r="D651" i="47"/>
  <c r="D650" i="47"/>
  <c r="D649" i="47"/>
  <c r="D648" i="47"/>
  <c r="D647" i="47"/>
  <c r="D646" i="47"/>
  <c r="D645" i="47"/>
  <c r="D644" i="47"/>
  <c r="D643" i="47"/>
  <c r="D642" i="47"/>
  <c r="D641" i="47"/>
  <c r="D640" i="47"/>
  <c r="D639" i="47"/>
  <c r="D638" i="47"/>
  <c r="D637" i="47"/>
  <c r="D636" i="47"/>
  <c r="D635" i="47"/>
  <c r="D634" i="47"/>
  <c r="D633" i="47"/>
  <c r="D632" i="47"/>
  <c r="D631" i="47"/>
  <c r="D630" i="47"/>
  <c r="D629" i="47"/>
  <c r="D628" i="47"/>
  <c r="D627" i="47"/>
  <c r="D626" i="47"/>
  <c r="D625" i="47"/>
  <c r="D624" i="47"/>
  <c r="D623" i="47"/>
  <c r="D622" i="47"/>
  <c r="D621" i="47"/>
  <c r="D620" i="47"/>
  <c r="D619" i="47"/>
  <c r="D618" i="47"/>
  <c r="D617" i="47"/>
  <c r="D616" i="47"/>
  <c r="D615" i="47"/>
  <c r="D614" i="47"/>
  <c r="D613" i="47"/>
  <c r="D612" i="47"/>
  <c r="D611" i="47"/>
  <c r="D610" i="47"/>
  <c r="D609" i="47"/>
  <c r="D608" i="47"/>
  <c r="D607" i="47"/>
  <c r="D606" i="47"/>
  <c r="D605" i="47"/>
  <c r="D604" i="47"/>
  <c r="D603" i="47"/>
  <c r="D602" i="47"/>
  <c r="D601" i="47"/>
  <c r="D600" i="47"/>
  <c r="D599" i="47"/>
  <c r="D598" i="47"/>
  <c r="D597" i="47"/>
  <c r="D596" i="47"/>
  <c r="D595" i="47"/>
  <c r="D594" i="47"/>
  <c r="D593" i="47"/>
  <c r="D592" i="47"/>
  <c r="D591" i="47"/>
  <c r="D590" i="47"/>
  <c r="D589" i="47"/>
  <c r="D588" i="47"/>
  <c r="D587" i="47"/>
  <c r="D586" i="47"/>
  <c r="D585" i="47"/>
  <c r="D584" i="47"/>
  <c r="D583" i="47"/>
  <c r="D582" i="47"/>
  <c r="D581" i="47"/>
  <c r="D580" i="47"/>
  <c r="D579" i="47"/>
  <c r="D578" i="47"/>
  <c r="D577" i="47"/>
  <c r="D576" i="47"/>
  <c r="D575" i="47"/>
  <c r="D574" i="47"/>
  <c r="D573" i="47"/>
  <c r="D572" i="47"/>
  <c r="D571" i="47"/>
  <c r="D570" i="47"/>
  <c r="D569" i="47"/>
  <c r="D568" i="47"/>
  <c r="D567" i="47"/>
  <c r="D566" i="47"/>
  <c r="D565" i="47"/>
  <c r="D564" i="47"/>
  <c r="D563" i="47"/>
  <c r="D562" i="47"/>
  <c r="D561" i="47"/>
  <c r="D560" i="47"/>
  <c r="D559" i="47"/>
  <c r="D558" i="47"/>
  <c r="D557" i="47"/>
  <c r="D556" i="47"/>
  <c r="D555" i="47"/>
  <c r="D554" i="47"/>
  <c r="D553" i="47"/>
  <c r="D552" i="47"/>
  <c r="D551" i="47"/>
  <c r="D550" i="47"/>
  <c r="D549" i="47"/>
  <c r="D548" i="47"/>
  <c r="D547" i="47"/>
  <c r="D546" i="47"/>
  <c r="D545" i="47"/>
  <c r="D544" i="47"/>
  <c r="D543" i="47"/>
  <c r="D542" i="47"/>
  <c r="D541" i="47"/>
  <c r="D540" i="47"/>
  <c r="D539" i="47"/>
  <c r="D538" i="47"/>
  <c r="D537" i="47"/>
  <c r="D536" i="47"/>
  <c r="D535" i="47"/>
  <c r="D534" i="47"/>
  <c r="D533" i="47"/>
  <c r="D532" i="47"/>
  <c r="D531" i="47"/>
  <c r="D530" i="47"/>
  <c r="D529" i="47"/>
  <c r="D528" i="47"/>
  <c r="D527" i="47"/>
  <c r="D526" i="47"/>
  <c r="D525" i="47"/>
  <c r="D524" i="47"/>
  <c r="D523" i="47"/>
  <c r="D522" i="47"/>
  <c r="D521" i="47"/>
  <c r="D520" i="47"/>
  <c r="D519" i="47"/>
  <c r="D518" i="47"/>
  <c r="D517" i="47"/>
  <c r="D516" i="47"/>
  <c r="D515" i="47"/>
  <c r="D514" i="47"/>
  <c r="D513" i="47"/>
  <c r="D512" i="47"/>
  <c r="D511" i="47"/>
  <c r="D510" i="47"/>
  <c r="D509" i="47"/>
  <c r="D508" i="47"/>
  <c r="D507" i="47"/>
  <c r="D506" i="47"/>
  <c r="D505" i="47"/>
  <c r="D504" i="47"/>
  <c r="D503" i="47"/>
  <c r="D502" i="47"/>
  <c r="D501" i="47"/>
  <c r="D500" i="47"/>
  <c r="D499" i="47"/>
  <c r="D498" i="47"/>
  <c r="D497" i="47"/>
  <c r="D496" i="47"/>
  <c r="D495" i="47"/>
  <c r="D494" i="47"/>
  <c r="D493" i="47"/>
  <c r="D492" i="47"/>
  <c r="D491" i="47"/>
  <c r="D490" i="47"/>
  <c r="D489" i="47"/>
  <c r="D488" i="47"/>
  <c r="D487" i="47"/>
  <c r="D486" i="47"/>
  <c r="D485" i="47"/>
  <c r="D484" i="47"/>
  <c r="D483" i="47"/>
  <c r="D482" i="47"/>
  <c r="D481" i="47"/>
  <c r="D480" i="47"/>
  <c r="D479" i="47"/>
  <c r="D478" i="47"/>
  <c r="D477" i="47"/>
  <c r="D476" i="47"/>
  <c r="D475" i="47"/>
  <c r="D474" i="47"/>
  <c r="D473" i="47"/>
  <c r="D472" i="47"/>
  <c r="D471" i="47"/>
  <c r="D470" i="47"/>
  <c r="D469" i="47"/>
  <c r="D468" i="47"/>
  <c r="D467" i="47"/>
  <c r="D466" i="47"/>
  <c r="D465" i="47"/>
  <c r="D464" i="47"/>
  <c r="D463" i="47"/>
  <c r="D462" i="47"/>
  <c r="D461" i="47"/>
  <c r="D460" i="47"/>
  <c r="D459" i="47"/>
  <c r="D458" i="47"/>
  <c r="D457" i="47"/>
  <c r="D456" i="47"/>
  <c r="D455" i="47"/>
  <c r="D454" i="47"/>
  <c r="D453" i="47"/>
  <c r="D452" i="47"/>
  <c r="D451" i="47"/>
  <c r="D450" i="47"/>
  <c r="D449" i="47"/>
  <c r="D448" i="47"/>
  <c r="D447" i="47"/>
  <c r="D446" i="47"/>
  <c r="D445" i="47"/>
  <c r="D444" i="47"/>
  <c r="D443" i="47"/>
  <c r="D442" i="47"/>
  <c r="D441" i="47"/>
  <c r="D440" i="47"/>
  <c r="D439" i="47"/>
  <c r="D438" i="47"/>
  <c r="D437" i="47"/>
  <c r="D436" i="47"/>
  <c r="D435" i="47"/>
  <c r="D434" i="47"/>
  <c r="D433" i="47"/>
  <c r="D432" i="47"/>
  <c r="D431" i="47"/>
  <c r="D430" i="47"/>
  <c r="D429" i="47"/>
  <c r="D428" i="47"/>
  <c r="D427" i="47"/>
  <c r="D426" i="47"/>
  <c r="D425" i="47"/>
  <c r="D424" i="47"/>
  <c r="D423" i="47"/>
  <c r="D422" i="47"/>
  <c r="D421" i="47"/>
  <c r="D420" i="47"/>
  <c r="D419" i="47"/>
  <c r="D418" i="47"/>
  <c r="D417" i="47"/>
  <c r="D416" i="47"/>
  <c r="D415" i="47"/>
  <c r="D414" i="47"/>
  <c r="D413" i="47"/>
  <c r="D412" i="47"/>
  <c r="D411" i="47"/>
  <c r="D410" i="47"/>
  <c r="D409" i="47"/>
  <c r="D408" i="47"/>
  <c r="D407" i="47"/>
  <c r="D406" i="47"/>
  <c r="D405" i="47"/>
  <c r="D404" i="47"/>
  <c r="D403" i="47"/>
  <c r="D402" i="47"/>
  <c r="D401" i="47"/>
  <c r="D400" i="47"/>
  <c r="D399" i="47"/>
  <c r="D398" i="47"/>
  <c r="D397" i="47"/>
  <c r="D396" i="47"/>
  <c r="D395" i="47"/>
  <c r="D394" i="47"/>
  <c r="D393" i="47"/>
  <c r="D392" i="47"/>
  <c r="D391" i="47"/>
  <c r="D390" i="47"/>
  <c r="D389" i="47"/>
  <c r="D388" i="47"/>
  <c r="D387" i="47"/>
  <c r="D386" i="47"/>
  <c r="D385" i="47"/>
  <c r="D384" i="47"/>
  <c r="D383" i="47"/>
  <c r="D382" i="47"/>
  <c r="D381" i="47"/>
  <c r="D380" i="47"/>
  <c r="D379" i="47"/>
  <c r="D378" i="47"/>
  <c r="D377" i="47"/>
  <c r="D376" i="47"/>
  <c r="D375" i="47"/>
  <c r="D374" i="47"/>
  <c r="D373" i="47"/>
  <c r="D372" i="47"/>
  <c r="D371" i="47"/>
  <c r="D370" i="47"/>
  <c r="D369" i="47"/>
  <c r="D368" i="47"/>
  <c r="D367" i="47"/>
  <c r="D366" i="47"/>
  <c r="D365" i="47"/>
  <c r="D364" i="47"/>
  <c r="D363" i="47"/>
  <c r="D362" i="47"/>
  <c r="D361" i="47"/>
  <c r="D360" i="47"/>
  <c r="D359" i="47"/>
  <c r="D358" i="47"/>
  <c r="D357" i="47"/>
  <c r="D356" i="47"/>
  <c r="D355" i="47"/>
  <c r="D354" i="47"/>
  <c r="D353" i="47"/>
  <c r="D352" i="47"/>
  <c r="D351" i="47"/>
  <c r="D350" i="47"/>
  <c r="D349" i="47"/>
  <c r="D348" i="47"/>
  <c r="D347" i="47"/>
  <c r="D346" i="47"/>
  <c r="D345" i="47"/>
  <c r="D344" i="47"/>
  <c r="D343" i="47"/>
  <c r="D342" i="47"/>
  <c r="D341" i="47"/>
  <c r="D340" i="47"/>
  <c r="D339" i="47"/>
  <c r="D338" i="47"/>
  <c r="D337" i="47"/>
  <c r="D336" i="47"/>
  <c r="D335" i="47"/>
  <c r="D334" i="47"/>
  <c r="D333" i="47"/>
  <c r="D332" i="47"/>
  <c r="D331" i="47"/>
  <c r="D330" i="47"/>
  <c r="D329" i="47"/>
  <c r="D328" i="47"/>
  <c r="D327" i="47"/>
  <c r="D326" i="47"/>
  <c r="D325" i="47"/>
  <c r="D324" i="47"/>
  <c r="D323" i="47"/>
  <c r="D322" i="47"/>
  <c r="D321" i="47"/>
  <c r="D320" i="47"/>
  <c r="D319" i="47"/>
  <c r="D318" i="47"/>
  <c r="D317" i="47"/>
  <c r="D316" i="47"/>
  <c r="D315" i="47"/>
  <c r="D314" i="47"/>
  <c r="D313" i="47"/>
  <c r="D312" i="47"/>
  <c r="D311" i="47"/>
  <c r="D310" i="47"/>
  <c r="D309" i="47"/>
  <c r="D308" i="47"/>
  <c r="D307" i="47"/>
  <c r="D306" i="47"/>
  <c r="D305" i="47"/>
  <c r="D304" i="47"/>
  <c r="D303" i="47"/>
  <c r="D302" i="47"/>
  <c r="D301" i="47"/>
  <c r="D300" i="47"/>
  <c r="D299" i="47"/>
  <c r="D298" i="47"/>
  <c r="D297" i="47"/>
  <c r="D296" i="47"/>
  <c r="D295" i="47"/>
  <c r="D294" i="47"/>
  <c r="D293" i="47"/>
  <c r="D292" i="47"/>
  <c r="D291" i="47"/>
  <c r="D290" i="47"/>
  <c r="D289" i="47"/>
  <c r="D288" i="47"/>
  <c r="D287" i="47"/>
  <c r="D286" i="47"/>
  <c r="D285" i="47"/>
  <c r="D284" i="47"/>
  <c r="D283" i="47"/>
  <c r="D282" i="47"/>
  <c r="D281" i="47"/>
  <c r="D280" i="47"/>
  <c r="D279" i="47"/>
  <c r="D278" i="47"/>
  <c r="D277" i="47"/>
  <c r="D276" i="47"/>
  <c r="D275" i="47"/>
  <c r="D274" i="47"/>
  <c r="D273" i="47"/>
  <c r="D272" i="47"/>
  <c r="D271" i="47"/>
  <c r="D270" i="47"/>
  <c r="D269" i="47"/>
  <c r="D268" i="47"/>
  <c r="D267" i="47"/>
  <c r="D266" i="47"/>
  <c r="D265" i="47"/>
  <c r="D264" i="47"/>
  <c r="D263" i="47"/>
  <c r="D262" i="47"/>
  <c r="D261" i="47"/>
  <c r="D260" i="47"/>
  <c r="D259" i="47"/>
  <c r="D258" i="47"/>
  <c r="D257" i="47"/>
  <c r="D256" i="47"/>
  <c r="D255" i="47"/>
  <c r="D254" i="47"/>
  <c r="D253" i="47"/>
  <c r="D252" i="47"/>
  <c r="D251" i="47"/>
  <c r="D250" i="47"/>
  <c r="D249" i="47"/>
  <c r="D248" i="47"/>
  <c r="D247" i="47"/>
  <c r="D246" i="47"/>
  <c r="D245" i="47"/>
  <c r="D244" i="47"/>
  <c r="D243" i="47"/>
  <c r="D242" i="47"/>
  <c r="D241" i="47"/>
  <c r="D240" i="47"/>
  <c r="D239" i="47"/>
  <c r="D238" i="47"/>
  <c r="D237" i="47"/>
  <c r="D236" i="47"/>
  <c r="D235" i="47"/>
  <c r="D234" i="47"/>
  <c r="D233" i="47"/>
  <c r="D232" i="47"/>
  <c r="D231" i="47"/>
  <c r="D230" i="47"/>
  <c r="D229" i="47"/>
  <c r="D228" i="47"/>
  <c r="D227" i="47"/>
  <c r="D226" i="47"/>
  <c r="D225" i="47"/>
  <c r="D224" i="47"/>
  <c r="D223" i="47"/>
  <c r="D222" i="47"/>
  <c r="D221" i="47"/>
  <c r="D220" i="47"/>
  <c r="D219" i="47"/>
  <c r="D218" i="47"/>
  <c r="D217" i="47"/>
  <c r="D216" i="47"/>
  <c r="D215" i="47"/>
  <c r="D214" i="47"/>
  <c r="D213" i="47"/>
  <c r="D212" i="47"/>
  <c r="D211" i="47"/>
  <c r="D210" i="47"/>
  <c r="D209" i="47"/>
  <c r="D208" i="47"/>
  <c r="D207" i="47"/>
  <c r="D206" i="47"/>
  <c r="D205" i="47"/>
  <c r="D204" i="47"/>
  <c r="D203" i="47"/>
  <c r="D202" i="47"/>
  <c r="D201" i="47"/>
  <c r="D200" i="47"/>
  <c r="D199" i="47"/>
  <c r="D198" i="47"/>
  <c r="D197" i="47"/>
  <c r="D196" i="47"/>
  <c r="D195" i="47"/>
  <c r="D194" i="47"/>
  <c r="D193" i="47"/>
  <c r="D192" i="47"/>
  <c r="D191" i="47"/>
  <c r="D190" i="47"/>
  <c r="D189" i="47"/>
  <c r="D188" i="47"/>
  <c r="D187" i="47"/>
  <c r="D186" i="47"/>
  <c r="D185" i="47"/>
  <c r="D184" i="47"/>
  <c r="D183" i="47"/>
  <c r="D182" i="47"/>
  <c r="D181" i="47"/>
  <c r="D180" i="47"/>
  <c r="D179" i="47"/>
  <c r="D178" i="47"/>
  <c r="D177" i="47"/>
  <c r="D176" i="47"/>
  <c r="D175" i="47"/>
  <c r="D174" i="47"/>
  <c r="D173" i="47"/>
  <c r="D172" i="47"/>
  <c r="D171" i="47"/>
  <c r="D170" i="47"/>
  <c r="D169" i="47"/>
  <c r="D168" i="47"/>
  <c r="D167" i="47"/>
  <c r="D166" i="47"/>
  <c r="D165" i="47"/>
  <c r="D164" i="47"/>
  <c r="D163" i="47"/>
  <c r="D162" i="47"/>
  <c r="D161" i="47"/>
  <c r="D160" i="47"/>
  <c r="D159" i="47"/>
  <c r="D158" i="47"/>
  <c r="D157" i="47"/>
  <c r="D156" i="47"/>
  <c r="D155" i="47"/>
  <c r="D154" i="47"/>
  <c r="D153" i="47"/>
  <c r="D152" i="47"/>
  <c r="D151" i="47"/>
  <c r="D150" i="47"/>
  <c r="D149" i="47"/>
  <c r="D148" i="47"/>
  <c r="D147" i="47"/>
  <c r="D146" i="47"/>
  <c r="D145" i="47"/>
  <c r="D144" i="47"/>
  <c r="D143" i="47"/>
  <c r="D142" i="47"/>
  <c r="D141" i="47"/>
  <c r="D140" i="47"/>
  <c r="D139" i="47"/>
  <c r="D138" i="47"/>
  <c r="D137" i="47"/>
  <c r="D136" i="47"/>
  <c r="D135" i="47"/>
  <c r="D134" i="47"/>
  <c r="D133" i="47"/>
  <c r="D132" i="47"/>
  <c r="D131" i="47"/>
  <c r="D130" i="47"/>
  <c r="D129" i="47"/>
  <c r="D128" i="47"/>
  <c r="D127" i="47"/>
  <c r="D126" i="47"/>
  <c r="D125" i="47"/>
  <c r="D124" i="47"/>
  <c r="D123" i="47"/>
  <c r="D122" i="47"/>
  <c r="D121" i="47"/>
  <c r="D120" i="47"/>
  <c r="D119" i="47"/>
  <c r="D118" i="47"/>
  <c r="D117" i="47"/>
  <c r="D116" i="47"/>
  <c r="D115" i="47"/>
  <c r="D114" i="47"/>
  <c r="D113" i="47"/>
  <c r="D112" i="47"/>
  <c r="D111" i="47"/>
  <c r="D110" i="47"/>
  <c r="D109" i="47"/>
  <c r="D108" i="47"/>
  <c r="D107" i="47"/>
  <c r="D106" i="47"/>
  <c r="D105" i="47"/>
  <c r="D104" i="47"/>
  <c r="D103" i="47"/>
  <c r="D102" i="47"/>
  <c r="D101" i="47"/>
  <c r="D100" i="47"/>
  <c r="D99" i="47"/>
  <c r="D98" i="47"/>
  <c r="D97" i="47"/>
  <c r="D96" i="47"/>
  <c r="D95" i="47"/>
  <c r="D94" i="47"/>
  <c r="D93" i="47"/>
  <c r="D92" i="47"/>
  <c r="D91" i="47"/>
  <c r="D90" i="47"/>
  <c r="D89" i="47"/>
  <c r="D88" i="47"/>
  <c r="D87" i="47"/>
  <c r="D86" i="47"/>
  <c r="D85" i="47"/>
  <c r="D84" i="47"/>
  <c r="D83" i="47"/>
  <c r="D82" i="47"/>
  <c r="D81" i="47"/>
  <c r="D80" i="47"/>
  <c r="D79" i="47"/>
  <c r="D78" i="47"/>
  <c r="D77" i="47"/>
  <c r="D76" i="47"/>
  <c r="D75" i="47"/>
  <c r="D74" i="47"/>
  <c r="D73" i="47"/>
  <c r="D72" i="47"/>
  <c r="D71" i="47"/>
  <c r="D70" i="47"/>
  <c r="D69" i="47"/>
  <c r="D68" i="47"/>
  <c r="D67" i="47"/>
  <c r="D66" i="47"/>
  <c r="D65" i="47"/>
  <c r="D64" i="47"/>
  <c r="D63" i="47"/>
  <c r="D62" i="47"/>
  <c r="D61" i="47"/>
  <c r="D60" i="47"/>
  <c r="D59" i="47"/>
  <c r="D58" i="47"/>
  <c r="D57" i="47"/>
  <c r="D56" i="47"/>
  <c r="D55" i="47"/>
  <c r="D54" i="47"/>
  <c r="D53" i="47"/>
  <c r="D52" i="47"/>
  <c r="D51" i="47"/>
  <c r="D50" i="47"/>
  <c r="D49" i="47"/>
  <c r="D48" i="47"/>
  <c r="D47" i="47"/>
  <c r="D46" i="47"/>
  <c r="D45" i="47"/>
  <c r="D44" i="47"/>
  <c r="D43" i="47"/>
  <c r="D42" i="47"/>
  <c r="D41" i="47"/>
  <c r="D40" i="47"/>
  <c r="D39" i="47"/>
  <c r="D38" i="47"/>
  <c r="D37" i="47"/>
  <c r="D35" i="47"/>
  <c r="D285" i="48"/>
  <c r="D63" i="48"/>
  <c r="D55" i="48"/>
  <c r="D47" i="48"/>
  <c r="D46" i="48"/>
  <c r="D39" i="48"/>
  <c r="F39" i="48" s="1"/>
  <c r="D38" i="48"/>
  <c r="D35" i="48"/>
  <c r="D445" i="48" s="1"/>
  <c r="C1350" i="48"/>
  <c r="C1349" i="48"/>
  <c r="C1348" i="48"/>
  <c r="C1347" i="48"/>
  <c r="C1346" i="48"/>
  <c r="C1345" i="48"/>
  <c r="C1344" i="48"/>
  <c r="C1343" i="48"/>
  <c r="C1342" i="48"/>
  <c r="C1341" i="48"/>
  <c r="C1340" i="48"/>
  <c r="C1339" i="48"/>
  <c r="C1338" i="48"/>
  <c r="C1337" i="48"/>
  <c r="C1336" i="48"/>
  <c r="C1335" i="48"/>
  <c r="C1334" i="48"/>
  <c r="C1333" i="48"/>
  <c r="C1332" i="48"/>
  <c r="C1331" i="48"/>
  <c r="C1330" i="48"/>
  <c r="C1329" i="48"/>
  <c r="C1328" i="48"/>
  <c r="C1327" i="48"/>
  <c r="C1326" i="48"/>
  <c r="C1325" i="48"/>
  <c r="C1324" i="48"/>
  <c r="C1323" i="48"/>
  <c r="C1322" i="48"/>
  <c r="C1321" i="48"/>
  <c r="C1320" i="48"/>
  <c r="C1319" i="48"/>
  <c r="C1318" i="48"/>
  <c r="C1317" i="48"/>
  <c r="C1316" i="48"/>
  <c r="C1315" i="48"/>
  <c r="C1314" i="48"/>
  <c r="C1313" i="48"/>
  <c r="C1312" i="48"/>
  <c r="C1311" i="48"/>
  <c r="C1310" i="48"/>
  <c r="C1309" i="48"/>
  <c r="C1308" i="48"/>
  <c r="C1307" i="48"/>
  <c r="C1306" i="48"/>
  <c r="C1305" i="48"/>
  <c r="C1304" i="48"/>
  <c r="C1303" i="48"/>
  <c r="C1302" i="48"/>
  <c r="C1301" i="48"/>
  <c r="C1300" i="48"/>
  <c r="C1299" i="48"/>
  <c r="C1298" i="48"/>
  <c r="C1297" i="48"/>
  <c r="C1296" i="48"/>
  <c r="C1295" i="48"/>
  <c r="C1294" i="48"/>
  <c r="C1293" i="48"/>
  <c r="C1292" i="48"/>
  <c r="C1291" i="48"/>
  <c r="C1290" i="48"/>
  <c r="C1289" i="48"/>
  <c r="C1288" i="48"/>
  <c r="C1287" i="48"/>
  <c r="C1286" i="48"/>
  <c r="C1285" i="48"/>
  <c r="C1284" i="48"/>
  <c r="C1283" i="48"/>
  <c r="C1282" i="48"/>
  <c r="C1281" i="48"/>
  <c r="C1280" i="48"/>
  <c r="C1279" i="48"/>
  <c r="C1278" i="48"/>
  <c r="C1277" i="48"/>
  <c r="C1276" i="48"/>
  <c r="C1275" i="48"/>
  <c r="C1274" i="48"/>
  <c r="C1273" i="48"/>
  <c r="C1272" i="48"/>
  <c r="C1271" i="48"/>
  <c r="C1270" i="48"/>
  <c r="C1269" i="48"/>
  <c r="C1268" i="48"/>
  <c r="C1267" i="48"/>
  <c r="C1266" i="48"/>
  <c r="C1265" i="48"/>
  <c r="C1264" i="48"/>
  <c r="C1263" i="48"/>
  <c r="C1262" i="48"/>
  <c r="C1261" i="48"/>
  <c r="C1260" i="48"/>
  <c r="C1259" i="48"/>
  <c r="C1258" i="48"/>
  <c r="C1257" i="48"/>
  <c r="C1256" i="48"/>
  <c r="C1255" i="48"/>
  <c r="C1254" i="48"/>
  <c r="C1253" i="48"/>
  <c r="C1252" i="48"/>
  <c r="C1251" i="48"/>
  <c r="C1250" i="48"/>
  <c r="C1249" i="48"/>
  <c r="C1248" i="48"/>
  <c r="C1247" i="48"/>
  <c r="C1246" i="48"/>
  <c r="C1245" i="48"/>
  <c r="C1244" i="48"/>
  <c r="C1243" i="48"/>
  <c r="C1242" i="48"/>
  <c r="C1241" i="48"/>
  <c r="C1240" i="48"/>
  <c r="C1239" i="48"/>
  <c r="C1238" i="48"/>
  <c r="C1237" i="48"/>
  <c r="C1236" i="48"/>
  <c r="C1235" i="48"/>
  <c r="C1234" i="48"/>
  <c r="C1233" i="48"/>
  <c r="C1232" i="48"/>
  <c r="C1231" i="48"/>
  <c r="C1230" i="48"/>
  <c r="C1229" i="48"/>
  <c r="C1228" i="48"/>
  <c r="C1227" i="48"/>
  <c r="C1226" i="48"/>
  <c r="C1225" i="48"/>
  <c r="C1224" i="48"/>
  <c r="C1223" i="48"/>
  <c r="C1222" i="48"/>
  <c r="C1221" i="48"/>
  <c r="C1220" i="48"/>
  <c r="C1219" i="48"/>
  <c r="C1218" i="48"/>
  <c r="C1217" i="48"/>
  <c r="C1216" i="48"/>
  <c r="C1215" i="48"/>
  <c r="C1214" i="48"/>
  <c r="C1213" i="48"/>
  <c r="C1212" i="48"/>
  <c r="C1211" i="48"/>
  <c r="C1210" i="48"/>
  <c r="C1209" i="48"/>
  <c r="C1208" i="48"/>
  <c r="C1207" i="48"/>
  <c r="C1206" i="48"/>
  <c r="C1205" i="48"/>
  <c r="C1204" i="48"/>
  <c r="C1203" i="48"/>
  <c r="C1202" i="48"/>
  <c r="C1201" i="48"/>
  <c r="C1200" i="48"/>
  <c r="C1199" i="48"/>
  <c r="C1198" i="48"/>
  <c r="C1197" i="48"/>
  <c r="C1196" i="48"/>
  <c r="C1195" i="48"/>
  <c r="C1194" i="48"/>
  <c r="C1193" i="48"/>
  <c r="C1192" i="48"/>
  <c r="C1191" i="48"/>
  <c r="C1190" i="48"/>
  <c r="C1189" i="48"/>
  <c r="C1188" i="48"/>
  <c r="C1187" i="48"/>
  <c r="C1186" i="48"/>
  <c r="C1185" i="48"/>
  <c r="C1184" i="48"/>
  <c r="C1183" i="48"/>
  <c r="C1182" i="48"/>
  <c r="C1181" i="48"/>
  <c r="C1180" i="48"/>
  <c r="C1179" i="48"/>
  <c r="C1178" i="48"/>
  <c r="C1177" i="48"/>
  <c r="C1176" i="48"/>
  <c r="C1175" i="48"/>
  <c r="C1174" i="48"/>
  <c r="C1173" i="48"/>
  <c r="C1172" i="48"/>
  <c r="C1171" i="48"/>
  <c r="C1170" i="48"/>
  <c r="C1169" i="48"/>
  <c r="C1168" i="48"/>
  <c r="C1167" i="48"/>
  <c r="C1166" i="48"/>
  <c r="C1165" i="48"/>
  <c r="C1164" i="48"/>
  <c r="C1163" i="48"/>
  <c r="C1162" i="48"/>
  <c r="C1161" i="48"/>
  <c r="C1160" i="48"/>
  <c r="C1159" i="48"/>
  <c r="C1158" i="48"/>
  <c r="C1157" i="48"/>
  <c r="C1156" i="48"/>
  <c r="C1155" i="48"/>
  <c r="C1154" i="48"/>
  <c r="C1153" i="48"/>
  <c r="C1152" i="48"/>
  <c r="C1151" i="48"/>
  <c r="C1150" i="48"/>
  <c r="C1149" i="48"/>
  <c r="C1148" i="48"/>
  <c r="C1147" i="48"/>
  <c r="C1146" i="48"/>
  <c r="C1145" i="48"/>
  <c r="C1144" i="48"/>
  <c r="C1143" i="48"/>
  <c r="C1142" i="48"/>
  <c r="C1141" i="48"/>
  <c r="C1140" i="48"/>
  <c r="C1139" i="48"/>
  <c r="C1138" i="48"/>
  <c r="C1137" i="48"/>
  <c r="C1136" i="48"/>
  <c r="C1135" i="48"/>
  <c r="C1134" i="48"/>
  <c r="C1133" i="48"/>
  <c r="C1132" i="48"/>
  <c r="C1131" i="48"/>
  <c r="C1130" i="48"/>
  <c r="C1129" i="48"/>
  <c r="C1128" i="48"/>
  <c r="C1127" i="48"/>
  <c r="C1126" i="48"/>
  <c r="C1125" i="48"/>
  <c r="C1124" i="48"/>
  <c r="C1123" i="48"/>
  <c r="C1122" i="48"/>
  <c r="C1121" i="48"/>
  <c r="C1120" i="48"/>
  <c r="C1119" i="48"/>
  <c r="C1118" i="48"/>
  <c r="C1117" i="48"/>
  <c r="C1116" i="48"/>
  <c r="C1115" i="48"/>
  <c r="C1114" i="48"/>
  <c r="C1113" i="48"/>
  <c r="C1112" i="48"/>
  <c r="C1111" i="48"/>
  <c r="C1110" i="48"/>
  <c r="C1109" i="48"/>
  <c r="C1108" i="48"/>
  <c r="C1107" i="48"/>
  <c r="C1106" i="48"/>
  <c r="C1105" i="48"/>
  <c r="C1104" i="48"/>
  <c r="C1103" i="48"/>
  <c r="C1102" i="48"/>
  <c r="C1101" i="48"/>
  <c r="C1100" i="48"/>
  <c r="C1099" i="48"/>
  <c r="C1098" i="48"/>
  <c r="C1097" i="48"/>
  <c r="C1096" i="48"/>
  <c r="C1095" i="48"/>
  <c r="C1094" i="48"/>
  <c r="C1093" i="48"/>
  <c r="C1092" i="48"/>
  <c r="C1091" i="48"/>
  <c r="C1090" i="48"/>
  <c r="C1089" i="48"/>
  <c r="C1088" i="48"/>
  <c r="C1087" i="48"/>
  <c r="C1086" i="48"/>
  <c r="C1085" i="48"/>
  <c r="C1084" i="48"/>
  <c r="C1083" i="48"/>
  <c r="C1082" i="48"/>
  <c r="C1081" i="48"/>
  <c r="C1080" i="48"/>
  <c r="C1079" i="48"/>
  <c r="C1078" i="48"/>
  <c r="C1077" i="48"/>
  <c r="C1076" i="48"/>
  <c r="C1075" i="48"/>
  <c r="C1074" i="48"/>
  <c r="C1073" i="48"/>
  <c r="C1072" i="48"/>
  <c r="C1071" i="48"/>
  <c r="C1070" i="48"/>
  <c r="C1069" i="48"/>
  <c r="C1068" i="48"/>
  <c r="C1067" i="48"/>
  <c r="C1066" i="48"/>
  <c r="C1065" i="48"/>
  <c r="C1064" i="48"/>
  <c r="C1063" i="48"/>
  <c r="C1062" i="48"/>
  <c r="C1061" i="48"/>
  <c r="C1060" i="48"/>
  <c r="C1059" i="48"/>
  <c r="C1058" i="48"/>
  <c r="C1057" i="48"/>
  <c r="C1056" i="48"/>
  <c r="C1055" i="48"/>
  <c r="C1054" i="48"/>
  <c r="C1053" i="48"/>
  <c r="C1052" i="48"/>
  <c r="C1051" i="48"/>
  <c r="C1050" i="48"/>
  <c r="C1049" i="48"/>
  <c r="C1048" i="48"/>
  <c r="C1047" i="48"/>
  <c r="C1046" i="48"/>
  <c r="C1045" i="48"/>
  <c r="C1044" i="48"/>
  <c r="C1043" i="48"/>
  <c r="C1042" i="48"/>
  <c r="C1041" i="48"/>
  <c r="C1040" i="48"/>
  <c r="C1039" i="48"/>
  <c r="C1038" i="48"/>
  <c r="C1037" i="48"/>
  <c r="C1036" i="48"/>
  <c r="C1035" i="48"/>
  <c r="C1034" i="48"/>
  <c r="C1033" i="48"/>
  <c r="C1032" i="48"/>
  <c r="C1031" i="48"/>
  <c r="C1030" i="48"/>
  <c r="C1029" i="48"/>
  <c r="C1028" i="48"/>
  <c r="C1027" i="48"/>
  <c r="C1026" i="48"/>
  <c r="C1025" i="48"/>
  <c r="C1024" i="48"/>
  <c r="C1023" i="48"/>
  <c r="C1022" i="48"/>
  <c r="C1021" i="48"/>
  <c r="C1020" i="48"/>
  <c r="C1019" i="48"/>
  <c r="C1018" i="48"/>
  <c r="C1017" i="48"/>
  <c r="C1016" i="48"/>
  <c r="C1015" i="48"/>
  <c r="C1014" i="48"/>
  <c r="C1013" i="48"/>
  <c r="C1012" i="48"/>
  <c r="C1011" i="48"/>
  <c r="C1010" i="48"/>
  <c r="C1009" i="48"/>
  <c r="C1008" i="48"/>
  <c r="C1007" i="48"/>
  <c r="C1006" i="48"/>
  <c r="C1005" i="48"/>
  <c r="C1004" i="48"/>
  <c r="C1003" i="48"/>
  <c r="C1002" i="48"/>
  <c r="C1001" i="48"/>
  <c r="C1000" i="48"/>
  <c r="C999" i="48"/>
  <c r="C998" i="48"/>
  <c r="C997" i="48"/>
  <c r="C996" i="48"/>
  <c r="C995" i="48"/>
  <c r="C994" i="48"/>
  <c r="C993" i="48"/>
  <c r="C992" i="48"/>
  <c r="C991" i="48"/>
  <c r="C990" i="48"/>
  <c r="C989" i="48"/>
  <c r="C988" i="48"/>
  <c r="C987" i="48"/>
  <c r="C986" i="48"/>
  <c r="C985" i="48"/>
  <c r="C984" i="48"/>
  <c r="C983" i="48"/>
  <c r="C982" i="48"/>
  <c r="C981" i="48"/>
  <c r="C980" i="48"/>
  <c r="C979" i="48"/>
  <c r="C978" i="48"/>
  <c r="C977" i="48"/>
  <c r="C976" i="48"/>
  <c r="C975" i="48"/>
  <c r="C974" i="48"/>
  <c r="C973" i="48"/>
  <c r="C972" i="48"/>
  <c r="C971" i="48"/>
  <c r="C970" i="48"/>
  <c r="C969" i="48"/>
  <c r="C968" i="48"/>
  <c r="C967" i="48"/>
  <c r="C966" i="48"/>
  <c r="C965" i="48"/>
  <c r="C964" i="48"/>
  <c r="C963" i="48"/>
  <c r="C962" i="48"/>
  <c r="C961" i="48"/>
  <c r="C960" i="48"/>
  <c r="C959" i="48"/>
  <c r="C958" i="48"/>
  <c r="C957" i="48"/>
  <c r="C956" i="48"/>
  <c r="C955" i="48"/>
  <c r="C954" i="48"/>
  <c r="C953" i="48"/>
  <c r="C952" i="48"/>
  <c r="C951" i="48"/>
  <c r="C950" i="48"/>
  <c r="C949" i="48"/>
  <c r="C948" i="48"/>
  <c r="C947" i="48"/>
  <c r="C946" i="48"/>
  <c r="C945" i="48"/>
  <c r="C944" i="48"/>
  <c r="C943" i="48"/>
  <c r="C942" i="48"/>
  <c r="C941" i="48"/>
  <c r="C940" i="48"/>
  <c r="C939" i="48"/>
  <c r="C938" i="48"/>
  <c r="C937" i="48"/>
  <c r="C936" i="48"/>
  <c r="C935" i="48"/>
  <c r="C934" i="48"/>
  <c r="C933" i="48"/>
  <c r="C932" i="48"/>
  <c r="C931" i="48"/>
  <c r="C930" i="48"/>
  <c r="C929" i="48"/>
  <c r="C928" i="48"/>
  <c r="C927" i="48"/>
  <c r="C926" i="48"/>
  <c r="C925" i="48"/>
  <c r="C924" i="48"/>
  <c r="C923" i="48"/>
  <c r="C922" i="48"/>
  <c r="C921" i="48"/>
  <c r="C920" i="48"/>
  <c r="C919" i="48"/>
  <c r="C918" i="48"/>
  <c r="C917" i="48"/>
  <c r="C916" i="48"/>
  <c r="C915" i="48"/>
  <c r="C914" i="48"/>
  <c r="C913" i="48"/>
  <c r="C912" i="48"/>
  <c r="C911" i="48"/>
  <c r="C910" i="48"/>
  <c r="C909" i="48"/>
  <c r="C908" i="48"/>
  <c r="C907" i="48"/>
  <c r="C906" i="48"/>
  <c r="C905" i="48"/>
  <c r="C904" i="48"/>
  <c r="C903" i="48"/>
  <c r="C902" i="48"/>
  <c r="C901" i="48"/>
  <c r="C900" i="48"/>
  <c r="C899" i="48"/>
  <c r="C898" i="48"/>
  <c r="C897" i="48"/>
  <c r="C896" i="48"/>
  <c r="C895" i="48"/>
  <c r="C894" i="48"/>
  <c r="C893" i="48"/>
  <c r="C892" i="48"/>
  <c r="C891" i="48"/>
  <c r="C890" i="48"/>
  <c r="C889" i="48"/>
  <c r="C888" i="48"/>
  <c r="C887" i="48"/>
  <c r="C886" i="48"/>
  <c r="C885" i="48"/>
  <c r="C884" i="48"/>
  <c r="C883" i="48"/>
  <c r="C882" i="48"/>
  <c r="C881" i="48"/>
  <c r="C880" i="48"/>
  <c r="C879" i="48"/>
  <c r="C878" i="48"/>
  <c r="C877" i="48"/>
  <c r="C876" i="48"/>
  <c r="C875" i="48"/>
  <c r="C874" i="48"/>
  <c r="C873" i="48"/>
  <c r="C872" i="48"/>
  <c r="C871" i="48"/>
  <c r="C870" i="48"/>
  <c r="C869" i="48"/>
  <c r="C868" i="48"/>
  <c r="C867" i="48"/>
  <c r="C866" i="48"/>
  <c r="C865" i="48"/>
  <c r="C864" i="48"/>
  <c r="C863" i="48"/>
  <c r="C862" i="48"/>
  <c r="C861" i="48"/>
  <c r="C860" i="48"/>
  <c r="C859" i="48"/>
  <c r="C858" i="48"/>
  <c r="C857" i="48"/>
  <c r="C856" i="48"/>
  <c r="C855" i="48"/>
  <c r="C854" i="48"/>
  <c r="C853" i="48"/>
  <c r="C852" i="48"/>
  <c r="C851" i="48"/>
  <c r="C850" i="48"/>
  <c r="C849" i="48"/>
  <c r="C848" i="48"/>
  <c r="C847" i="48"/>
  <c r="C846" i="48"/>
  <c r="C845" i="48"/>
  <c r="C844" i="48"/>
  <c r="C843" i="48"/>
  <c r="C842" i="48"/>
  <c r="C841" i="48"/>
  <c r="C840" i="48"/>
  <c r="C839" i="48"/>
  <c r="C838" i="48"/>
  <c r="C837" i="48"/>
  <c r="C836" i="48"/>
  <c r="C835" i="48"/>
  <c r="C834" i="48"/>
  <c r="C833" i="48"/>
  <c r="C832" i="48"/>
  <c r="C831" i="48"/>
  <c r="C830" i="48"/>
  <c r="C829" i="48"/>
  <c r="C828" i="48"/>
  <c r="C827" i="48"/>
  <c r="C826" i="48"/>
  <c r="C825" i="48"/>
  <c r="C824" i="48"/>
  <c r="C823" i="48"/>
  <c r="C822" i="48"/>
  <c r="C821" i="48"/>
  <c r="C820" i="48"/>
  <c r="C819" i="48"/>
  <c r="C818" i="48"/>
  <c r="C817" i="48"/>
  <c r="C816" i="48"/>
  <c r="C815" i="48"/>
  <c r="C814" i="48"/>
  <c r="C813" i="48"/>
  <c r="C812" i="48"/>
  <c r="C811" i="48"/>
  <c r="C810" i="48"/>
  <c r="C809" i="48"/>
  <c r="C808" i="48"/>
  <c r="C807" i="48"/>
  <c r="C806" i="48"/>
  <c r="C805" i="48"/>
  <c r="C804" i="48"/>
  <c r="C803" i="48"/>
  <c r="C802" i="48"/>
  <c r="C801" i="48"/>
  <c r="C800" i="48"/>
  <c r="C799" i="48"/>
  <c r="C798" i="48"/>
  <c r="C797" i="48"/>
  <c r="C796" i="48"/>
  <c r="C795" i="48"/>
  <c r="C794" i="48"/>
  <c r="C793" i="48"/>
  <c r="C792" i="48"/>
  <c r="C791" i="48"/>
  <c r="C790" i="48"/>
  <c r="C789" i="48"/>
  <c r="C788" i="48"/>
  <c r="C787" i="48"/>
  <c r="C786" i="48"/>
  <c r="C785" i="48"/>
  <c r="C784" i="48"/>
  <c r="C783" i="48"/>
  <c r="C782" i="48"/>
  <c r="C781" i="48"/>
  <c r="C780" i="48"/>
  <c r="C779" i="48"/>
  <c r="C778" i="48"/>
  <c r="C777" i="48"/>
  <c r="C776" i="48"/>
  <c r="C775" i="48"/>
  <c r="C774" i="48"/>
  <c r="C773" i="48"/>
  <c r="C772" i="48"/>
  <c r="C771" i="48"/>
  <c r="C770" i="48"/>
  <c r="C769" i="48"/>
  <c r="C768" i="48"/>
  <c r="C767" i="48"/>
  <c r="C766" i="48"/>
  <c r="C765" i="48"/>
  <c r="C764" i="48"/>
  <c r="C763" i="48"/>
  <c r="C762" i="48"/>
  <c r="C761" i="48"/>
  <c r="C760" i="48"/>
  <c r="C759" i="48"/>
  <c r="C758" i="48"/>
  <c r="C757" i="48"/>
  <c r="C756" i="48"/>
  <c r="C755" i="48"/>
  <c r="C754" i="48"/>
  <c r="C753" i="48"/>
  <c r="C752" i="48"/>
  <c r="C751" i="48"/>
  <c r="C750" i="48"/>
  <c r="C749" i="48"/>
  <c r="C748" i="48"/>
  <c r="C747" i="48"/>
  <c r="C746" i="48"/>
  <c r="C745" i="48"/>
  <c r="C744" i="48"/>
  <c r="C743" i="48"/>
  <c r="C742" i="48"/>
  <c r="C741" i="48"/>
  <c r="C740" i="48"/>
  <c r="C739" i="48"/>
  <c r="C738" i="48"/>
  <c r="C737" i="48"/>
  <c r="C736" i="48"/>
  <c r="C735" i="48"/>
  <c r="C734" i="48"/>
  <c r="C733" i="48"/>
  <c r="C732" i="48"/>
  <c r="C731" i="48"/>
  <c r="C730" i="48"/>
  <c r="C729" i="48"/>
  <c r="C728" i="48"/>
  <c r="C727" i="48"/>
  <c r="C726" i="48"/>
  <c r="C725" i="48"/>
  <c r="C724" i="48"/>
  <c r="C723" i="48"/>
  <c r="C722" i="48"/>
  <c r="C721" i="48"/>
  <c r="C720" i="48"/>
  <c r="C719" i="48"/>
  <c r="C718" i="48"/>
  <c r="C717" i="48"/>
  <c r="C716" i="48"/>
  <c r="C715" i="48"/>
  <c r="C714" i="48"/>
  <c r="C713" i="48"/>
  <c r="C712" i="48"/>
  <c r="C711" i="48"/>
  <c r="C710" i="48"/>
  <c r="C709" i="48"/>
  <c r="C708" i="48"/>
  <c r="C707" i="48"/>
  <c r="C706" i="48"/>
  <c r="C705" i="48"/>
  <c r="C704" i="48"/>
  <c r="C703" i="48"/>
  <c r="C702" i="48"/>
  <c r="C701" i="48"/>
  <c r="C700" i="48"/>
  <c r="C699" i="48"/>
  <c r="C698" i="48"/>
  <c r="C697" i="48"/>
  <c r="C696" i="48"/>
  <c r="C695" i="48"/>
  <c r="C694" i="48"/>
  <c r="C693" i="48"/>
  <c r="C692" i="48"/>
  <c r="C691" i="48"/>
  <c r="C690" i="48"/>
  <c r="C689" i="48"/>
  <c r="C688" i="48"/>
  <c r="C687" i="48"/>
  <c r="C686" i="48"/>
  <c r="C685" i="48"/>
  <c r="C684" i="48"/>
  <c r="C683" i="48"/>
  <c r="C682" i="48"/>
  <c r="C681" i="48"/>
  <c r="C680" i="48"/>
  <c r="C679" i="48"/>
  <c r="C678" i="48"/>
  <c r="C677" i="48"/>
  <c r="C676" i="48"/>
  <c r="C675" i="48"/>
  <c r="C674" i="48"/>
  <c r="C673" i="48"/>
  <c r="C672" i="48"/>
  <c r="C671" i="48"/>
  <c r="C670" i="48"/>
  <c r="C669" i="48"/>
  <c r="C668" i="48"/>
  <c r="C667" i="48"/>
  <c r="C666" i="48"/>
  <c r="C665" i="48"/>
  <c r="C664" i="48"/>
  <c r="C663" i="48"/>
  <c r="C662" i="48"/>
  <c r="C661" i="48"/>
  <c r="C660" i="48"/>
  <c r="C659" i="48"/>
  <c r="C658" i="48"/>
  <c r="C657" i="48"/>
  <c r="C656" i="48"/>
  <c r="C655" i="48"/>
  <c r="C654" i="48"/>
  <c r="C653" i="48"/>
  <c r="C652" i="48"/>
  <c r="C651" i="48"/>
  <c r="C650" i="48"/>
  <c r="C649" i="48"/>
  <c r="C648" i="48"/>
  <c r="C647" i="48"/>
  <c r="C646" i="48"/>
  <c r="C645" i="48"/>
  <c r="C644" i="48"/>
  <c r="C643" i="48"/>
  <c r="C642" i="48"/>
  <c r="C641" i="48"/>
  <c r="C640" i="48"/>
  <c r="C639" i="48"/>
  <c r="C638" i="48"/>
  <c r="C637" i="48"/>
  <c r="C636" i="48"/>
  <c r="C635" i="48"/>
  <c r="C634" i="48"/>
  <c r="C633" i="48"/>
  <c r="C632" i="48"/>
  <c r="C631" i="48"/>
  <c r="C630" i="48"/>
  <c r="C629" i="48"/>
  <c r="C628" i="48"/>
  <c r="C627" i="48"/>
  <c r="C626" i="48"/>
  <c r="C625" i="48"/>
  <c r="C624" i="48"/>
  <c r="C623" i="48"/>
  <c r="C622" i="48"/>
  <c r="C621" i="48"/>
  <c r="C620" i="48"/>
  <c r="C619" i="48"/>
  <c r="C618" i="48"/>
  <c r="C617" i="48"/>
  <c r="C616" i="48"/>
  <c r="C615" i="48"/>
  <c r="C614" i="48"/>
  <c r="C613" i="48"/>
  <c r="C612" i="48"/>
  <c r="C611" i="48"/>
  <c r="C610" i="48"/>
  <c r="C609" i="48"/>
  <c r="C608" i="48"/>
  <c r="C607" i="48"/>
  <c r="C606" i="48"/>
  <c r="C605" i="48"/>
  <c r="C604" i="48"/>
  <c r="C603" i="48"/>
  <c r="C602" i="48"/>
  <c r="C601" i="48"/>
  <c r="C600" i="48"/>
  <c r="C599" i="48"/>
  <c r="C598" i="48"/>
  <c r="C597" i="48"/>
  <c r="C596" i="48"/>
  <c r="C595" i="48"/>
  <c r="C594" i="48"/>
  <c r="C593" i="48"/>
  <c r="C592" i="48"/>
  <c r="C591" i="48"/>
  <c r="C590" i="48"/>
  <c r="C589" i="48"/>
  <c r="C588" i="48"/>
  <c r="C587" i="48"/>
  <c r="C586" i="48"/>
  <c r="C585" i="48"/>
  <c r="C584" i="48"/>
  <c r="C583" i="48"/>
  <c r="C582" i="48"/>
  <c r="C581" i="48"/>
  <c r="C580" i="48"/>
  <c r="C579" i="48"/>
  <c r="C578" i="48"/>
  <c r="C577" i="48"/>
  <c r="C576" i="48"/>
  <c r="C575" i="48"/>
  <c r="C574" i="48"/>
  <c r="C573" i="48"/>
  <c r="C572" i="48"/>
  <c r="C571" i="48"/>
  <c r="C570" i="48"/>
  <c r="C569" i="48"/>
  <c r="C568" i="48"/>
  <c r="C567" i="48"/>
  <c r="C566" i="48"/>
  <c r="C565" i="48"/>
  <c r="C564" i="48"/>
  <c r="C563" i="48"/>
  <c r="C562" i="48"/>
  <c r="C561" i="48"/>
  <c r="C560" i="48"/>
  <c r="C559" i="48"/>
  <c r="C558" i="48"/>
  <c r="C557" i="48"/>
  <c r="C556" i="48"/>
  <c r="C555" i="48"/>
  <c r="C554" i="48"/>
  <c r="C553" i="48"/>
  <c r="C552" i="48"/>
  <c r="C551" i="48"/>
  <c r="C550" i="48"/>
  <c r="C549" i="48"/>
  <c r="C548" i="48"/>
  <c r="C547" i="48"/>
  <c r="C546" i="48"/>
  <c r="C545" i="48"/>
  <c r="C544" i="48"/>
  <c r="C543" i="48"/>
  <c r="C542" i="48"/>
  <c r="C541" i="48"/>
  <c r="C540" i="48"/>
  <c r="C539" i="48"/>
  <c r="C538" i="48"/>
  <c r="C537" i="48"/>
  <c r="C536" i="48"/>
  <c r="C535" i="48"/>
  <c r="C534" i="48"/>
  <c r="C533" i="48"/>
  <c r="C532" i="48"/>
  <c r="C531" i="48"/>
  <c r="C530" i="48"/>
  <c r="C529" i="48"/>
  <c r="C528" i="48"/>
  <c r="C527" i="48"/>
  <c r="C526" i="48"/>
  <c r="C525" i="48"/>
  <c r="C524" i="48"/>
  <c r="C523" i="48"/>
  <c r="C522" i="48"/>
  <c r="C521" i="48"/>
  <c r="C520" i="48"/>
  <c r="C519" i="48"/>
  <c r="C518" i="48"/>
  <c r="C517" i="48"/>
  <c r="C516" i="48"/>
  <c r="C515" i="48"/>
  <c r="C514" i="48"/>
  <c r="C513" i="48"/>
  <c r="C512" i="48"/>
  <c r="C511" i="48"/>
  <c r="C510" i="48"/>
  <c r="C509" i="48"/>
  <c r="C508" i="48"/>
  <c r="C507" i="48"/>
  <c r="C506" i="48"/>
  <c r="C505" i="48"/>
  <c r="C504" i="48"/>
  <c r="C503" i="48"/>
  <c r="C502" i="48"/>
  <c r="C501" i="48"/>
  <c r="C500" i="48"/>
  <c r="C499" i="48"/>
  <c r="C498" i="48"/>
  <c r="C497" i="48"/>
  <c r="C496" i="48"/>
  <c r="C495" i="48"/>
  <c r="C494" i="48"/>
  <c r="C493" i="48"/>
  <c r="C492" i="48"/>
  <c r="C491" i="48"/>
  <c r="C490" i="48"/>
  <c r="C489" i="48"/>
  <c r="C488" i="48"/>
  <c r="C487" i="48"/>
  <c r="C486" i="48"/>
  <c r="C485" i="48"/>
  <c r="C484" i="48"/>
  <c r="C483" i="48"/>
  <c r="C482" i="48"/>
  <c r="C481" i="48"/>
  <c r="C480" i="48"/>
  <c r="C479" i="48"/>
  <c r="C478" i="48"/>
  <c r="C477" i="48"/>
  <c r="C476" i="48"/>
  <c r="C475" i="48"/>
  <c r="C474" i="48"/>
  <c r="C473" i="48"/>
  <c r="C472" i="48"/>
  <c r="C471" i="48"/>
  <c r="C470" i="48"/>
  <c r="C469" i="48"/>
  <c r="C468" i="48"/>
  <c r="C467" i="48"/>
  <c r="C466" i="48"/>
  <c r="C465" i="48"/>
  <c r="C464" i="48"/>
  <c r="C463" i="48"/>
  <c r="C462" i="48"/>
  <c r="C461" i="48"/>
  <c r="C460" i="48"/>
  <c r="C459" i="48"/>
  <c r="C458" i="48"/>
  <c r="C457" i="48"/>
  <c r="C456" i="48"/>
  <c r="C455" i="48"/>
  <c r="C454" i="48"/>
  <c r="C453" i="48"/>
  <c r="C452" i="48"/>
  <c r="C451" i="48"/>
  <c r="C450" i="48"/>
  <c r="C449" i="48"/>
  <c r="C448" i="48"/>
  <c r="C447" i="48"/>
  <c r="C446" i="48"/>
  <c r="C445" i="48"/>
  <c r="C444" i="48"/>
  <c r="C443" i="48"/>
  <c r="C442" i="48"/>
  <c r="C441" i="48"/>
  <c r="C440" i="48"/>
  <c r="C439" i="48"/>
  <c r="C438" i="48"/>
  <c r="C437" i="48"/>
  <c r="C436" i="48"/>
  <c r="C435" i="48"/>
  <c r="C434" i="48"/>
  <c r="C433" i="48"/>
  <c r="C432" i="48"/>
  <c r="C431" i="48"/>
  <c r="C430" i="48"/>
  <c r="C429" i="48"/>
  <c r="C428" i="48"/>
  <c r="C427" i="48"/>
  <c r="C426" i="48"/>
  <c r="C425" i="48"/>
  <c r="C424" i="48"/>
  <c r="C423" i="48"/>
  <c r="C422" i="48"/>
  <c r="C421" i="48"/>
  <c r="C420" i="48"/>
  <c r="C419" i="48"/>
  <c r="C418" i="48"/>
  <c r="C417" i="48"/>
  <c r="C416" i="48"/>
  <c r="C415" i="48"/>
  <c r="C414" i="48"/>
  <c r="C413" i="48"/>
  <c r="C412" i="48"/>
  <c r="C411" i="48"/>
  <c r="C410" i="48"/>
  <c r="C409" i="48"/>
  <c r="C408" i="48"/>
  <c r="C407" i="48"/>
  <c r="C406" i="48"/>
  <c r="C405" i="48"/>
  <c r="C404" i="48"/>
  <c r="C403" i="48"/>
  <c r="C402" i="48"/>
  <c r="C401" i="48"/>
  <c r="C400" i="48"/>
  <c r="C399" i="48"/>
  <c r="C398" i="48"/>
  <c r="C397" i="48"/>
  <c r="C396" i="48"/>
  <c r="C395" i="48"/>
  <c r="C394" i="48"/>
  <c r="C393" i="48"/>
  <c r="C392" i="48"/>
  <c r="C391" i="48"/>
  <c r="C390" i="48"/>
  <c r="C389" i="48"/>
  <c r="C388" i="48"/>
  <c r="C387" i="48"/>
  <c r="C386" i="48"/>
  <c r="C385" i="48"/>
  <c r="C384" i="48"/>
  <c r="C383" i="48"/>
  <c r="C382" i="48"/>
  <c r="C381" i="48"/>
  <c r="C380" i="48"/>
  <c r="C379" i="48"/>
  <c r="C378" i="48"/>
  <c r="C377" i="48"/>
  <c r="C376" i="48"/>
  <c r="C375" i="48"/>
  <c r="C374" i="48"/>
  <c r="C373" i="48"/>
  <c r="C372" i="48"/>
  <c r="C371" i="48"/>
  <c r="C370" i="48"/>
  <c r="C369" i="48"/>
  <c r="C368" i="48"/>
  <c r="C367" i="48"/>
  <c r="C366" i="48"/>
  <c r="C365" i="48"/>
  <c r="C364" i="48"/>
  <c r="C363" i="48"/>
  <c r="C362" i="48"/>
  <c r="C361" i="48"/>
  <c r="C360" i="48"/>
  <c r="C359" i="48"/>
  <c r="C358" i="48"/>
  <c r="C357" i="48"/>
  <c r="C356" i="48"/>
  <c r="C355" i="48"/>
  <c r="C354" i="48"/>
  <c r="C353" i="48"/>
  <c r="C352" i="48"/>
  <c r="C351" i="48"/>
  <c r="C350" i="48"/>
  <c r="C349" i="48"/>
  <c r="C348" i="48"/>
  <c r="C347" i="48"/>
  <c r="C346" i="48"/>
  <c r="C345" i="48"/>
  <c r="C344" i="48"/>
  <c r="C343" i="48"/>
  <c r="C342" i="48"/>
  <c r="C341" i="48"/>
  <c r="C340" i="48"/>
  <c r="C339" i="48"/>
  <c r="C338" i="48"/>
  <c r="C337" i="48"/>
  <c r="C336" i="48"/>
  <c r="C335" i="48"/>
  <c r="C334" i="48"/>
  <c r="C333" i="48"/>
  <c r="C332" i="48"/>
  <c r="C331" i="48"/>
  <c r="C330" i="48"/>
  <c r="C329" i="48"/>
  <c r="C328" i="48"/>
  <c r="C327" i="48"/>
  <c r="C326" i="48"/>
  <c r="C325" i="48"/>
  <c r="C324" i="48"/>
  <c r="C323" i="48"/>
  <c r="C322" i="48"/>
  <c r="C321" i="48"/>
  <c r="C320" i="48"/>
  <c r="C319" i="48"/>
  <c r="C318" i="48"/>
  <c r="C317" i="48"/>
  <c r="C316" i="48"/>
  <c r="C315" i="48"/>
  <c r="C314" i="48"/>
  <c r="C313" i="48"/>
  <c r="C312" i="48"/>
  <c r="C311" i="48"/>
  <c r="C310" i="48"/>
  <c r="C309" i="48"/>
  <c r="C308" i="48"/>
  <c r="C307" i="48"/>
  <c r="C306" i="48"/>
  <c r="C305" i="48"/>
  <c r="C304" i="48"/>
  <c r="C303" i="48"/>
  <c r="C302" i="48"/>
  <c r="C301" i="48"/>
  <c r="C300" i="48"/>
  <c r="C299" i="48"/>
  <c r="C298" i="48"/>
  <c r="C297" i="48"/>
  <c r="C296" i="48"/>
  <c r="C295" i="48"/>
  <c r="C294" i="48"/>
  <c r="C293" i="48"/>
  <c r="C292" i="48"/>
  <c r="C291" i="48"/>
  <c r="C290" i="48"/>
  <c r="C289" i="48"/>
  <c r="C288" i="48"/>
  <c r="C287" i="48"/>
  <c r="C286" i="48"/>
  <c r="C285" i="48"/>
  <c r="C284" i="48"/>
  <c r="C283" i="48"/>
  <c r="C282" i="48"/>
  <c r="C281" i="48"/>
  <c r="C280" i="48"/>
  <c r="C279" i="48"/>
  <c r="C278" i="48"/>
  <c r="C277" i="48"/>
  <c r="C276" i="48"/>
  <c r="C275" i="48"/>
  <c r="C274" i="48"/>
  <c r="C273" i="48"/>
  <c r="C272" i="48"/>
  <c r="C271" i="48"/>
  <c r="C270" i="48"/>
  <c r="C269" i="48"/>
  <c r="C268" i="48"/>
  <c r="C267" i="48"/>
  <c r="C266" i="48"/>
  <c r="C265" i="48"/>
  <c r="C264" i="48"/>
  <c r="C263" i="48"/>
  <c r="C262" i="48"/>
  <c r="C261" i="48"/>
  <c r="C260" i="48"/>
  <c r="C259" i="48"/>
  <c r="C258" i="48"/>
  <c r="C257" i="48"/>
  <c r="C256" i="48"/>
  <c r="C255" i="48"/>
  <c r="C254" i="48"/>
  <c r="C253" i="48"/>
  <c r="C252" i="48"/>
  <c r="C251" i="48"/>
  <c r="C250" i="48"/>
  <c r="C249" i="48"/>
  <c r="C248" i="48"/>
  <c r="C247" i="48"/>
  <c r="C246" i="48"/>
  <c r="C245" i="48"/>
  <c r="C244" i="48"/>
  <c r="C243" i="48"/>
  <c r="C242" i="48"/>
  <c r="C241" i="48"/>
  <c r="C240" i="48"/>
  <c r="C239" i="48"/>
  <c r="C238" i="48"/>
  <c r="C237" i="48"/>
  <c r="C236" i="48"/>
  <c r="C235" i="48"/>
  <c r="C234" i="48"/>
  <c r="C233" i="48"/>
  <c r="C232" i="48"/>
  <c r="C231" i="48"/>
  <c r="C230" i="48"/>
  <c r="C229" i="48"/>
  <c r="C228" i="48"/>
  <c r="C227" i="48"/>
  <c r="C226" i="48"/>
  <c r="C225" i="48"/>
  <c r="C224" i="48"/>
  <c r="C223" i="48"/>
  <c r="C222" i="48"/>
  <c r="C221" i="48"/>
  <c r="C220" i="48"/>
  <c r="C219" i="48"/>
  <c r="C218" i="48"/>
  <c r="C217" i="48"/>
  <c r="C216" i="48"/>
  <c r="C215" i="48"/>
  <c r="C214" i="48"/>
  <c r="C213" i="48"/>
  <c r="C212" i="48"/>
  <c r="C211" i="48"/>
  <c r="C210" i="48"/>
  <c r="C209" i="48"/>
  <c r="C208" i="48"/>
  <c r="C207" i="48"/>
  <c r="C206" i="48"/>
  <c r="C205" i="48"/>
  <c r="C204" i="48"/>
  <c r="C203" i="48"/>
  <c r="C202" i="48"/>
  <c r="C201" i="48"/>
  <c r="C200" i="48"/>
  <c r="C199" i="48"/>
  <c r="C198" i="48"/>
  <c r="C197" i="48"/>
  <c r="C196" i="48"/>
  <c r="C195" i="48"/>
  <c r="C194" i="48"/>
  <c r="C193" i="48"/>
  <c r="C192" i="48"/>
  <c r="C191" i="48"/>
  <c r="C190" i="48"/>
  <c r="C189" i="48"/>
  <c r="C188" i="48"/>
  <c r="C187" i="48"/>
  <c r="C186" i="48"/>
  <c r="C185" i="48"/>
  <c r="C184" i="48"/>
  <c r="C183" i="48"/>
  <c r="C182" i="48"/>
  <c r="C181" i="48"/>
  <c r="C180" i="48"/>
  <c r="C179" i="48"/>
  <c r="C178" i="48"/>
  <c r="C177" i="48"/>
  <c r="C176" i="48"/>
  <c r="C175" i="48"/>
  <c r="C174" i="48"/>
  <c r="C173" i="48"/>
  <c r="C172" i="48"/>
  <c r="C171" i="48"/>
  <c r="C170" i="48"/>
  <c r="C169" i="48"/>
  <c r="C168" i="48"/>
  <c r="C167" i="48"/>
  <c r="C166" i="48"/>
  <c r="C165" i="48"/>
  <c r="C164" i="48"/>
  <c r="C163" i="48"/>
  <c r="C162" i="48"/>
  <c r="C161" i="48"/>
  <c r="C160" i="48"/>
  <c r="C159" i="48"/>
  <c r="C158" i="48"/>
  <c r="C157" i="48"/>
  <c r="C156" i="48"/>
  <c r="C155" i="48"/>
  <c r="C154" i="48"/>
  <c r="C153" i="48"/>
  <c r="C152" i="48"/>
  <c r="C151" i="48"/>
  <c r="C150" i="48"/>
  <c r="C149" i="48"/>
  <c r="C148" i="48"/>
  <c r="C147" i="48"/>
  <c r="C146" i="48"/>
  <c r="C145" i="48"/>
  <c r="C144" i="48"/>
  <c r="C143" i="48"/>
  <c r="C142" i="48"/>
  <c r="C141" i="48"/>
  <c r="C140" i="48"/>
  <c r="C139" i="48"/>
  <c r="C138" i="48"/>
  <c r="C137" i="48"/>
  <c r="C136" i="48"/>
  <c r="C135" i="48"/>
  <c r="C134" i="48"/>
  <c r="C133" i="48"/>
  <c r="C132" i="48"/>
  <c r="C131" i="48"/>
  <c r="C130" i="48"/>
  <c r="C129" i="48"/>
  <c r="C128" i="48"/>
  <c r="C127" i="48"/>
  <c r="C126" i="48"/>
  <c r="C125" i="48"/>
  <c r="C124" i="48"/>
  <c r="C123" i="48"/>
  <c r="C122" i="48"/>
  <c r="C121" i="48"/>
  <c r="C120" i="48"/>
  <c r="C119" i="48"/>
  <c r="C118" i="48"/>
  <c r="C117" i="48"/>
  <c r="C116" i="48"/>
  <c r="C115" i="48"/>
  <c r="C114" i="48"/>
  <c r="C113" i="48"/>
  <c r="C112" i="48"/>
  <c r="C111" i="48"/>
  <c r="C110" i="48"/>
  <c r="C109" i="48"/>
  <c r="C108" i="48"/>
  <c r="C107" i="48"/>
  <c r="C106" i="48"/>
  <c r="C105" i="48"/>
  <c r="C104" i="48"/>
  <c r="C103" i="48"/>
  <c r="C102" i="48"/>
  <c r="C101" i="48"/>
  <c r="C100" i="48"/>
  <c r="C99" i="48"/>
  <c r="C98" i="48"/>
  <c r="C97" i="48"/>
  <c r="C96" i="48"/>
  <c r="C95" i="48"/>
  <c r="C94" i="48"/>
  <c r="C93" i="48"/>
  <c r="C92" i="48"/>
  <c r="C91" i="48"/>
  <c r="C90" i="48"/>
  <c r="C89" i="48"/>
  <c r="C88" i="48"/>
  <c r="C87" i="48"/>
  <c r="C86" i="48"/>
  <c r="C85" i="48"/>
  <c r="C84" i="48"/>
  <c r="C83" i="48"/>
  <c r="C82" i="48"/>
  <c r="C81" i="48"/>
  <c r="C80" i="48"/>
  <c r="C79" i="48"/>
  <c r="C78" i="48"/>
  <c r="C77" i="48"/>
  <c r="C76" i="48"/>
  <c r="C75" i="48"/>
  <c r="C74" i="48"/>
  <c r="C73" i="48"/>
  <c r="C72" i="48"/>
  <c r="C71" i="48"/>
  <c r="C70" i="48"/>
  <c r="C69" i="48"/>
  <c r="C68" i="48"/>
  <c r="C67" i="48"/>
  <c r="C66" i="48"/>
  <c r="C65" i="48"/>
  <c r="C64" i="48"/>
  <c r="C63" i="48"/>
  <c r="C62" i="48"/>
  <c r="C61" i="48"/>
  <c r="C60" i="48"/>
  <c r="C59" i="48"/>
  <c r="C58" i="48"/>
  <c r="C57" i="48"/>
  <c r="C56" i="48"/>
  <c r="C55" i="48"/>
  <c r="C54" i="48"/>
  <c r="C53" i="48"/>
  <c r="C52" i="48"/>
  <c r="C51" i="48"/>
  <c r="C50" i="48"/>
  <c r="C49" i="48"/>
  <c r="C48" i="48"/>
  <c r="C47" i="48"/>
  <c r="C46" i="48"/>
  <c r="C45" i="48"/>
  <c r="C44" i="48"/>
  <c r="C43" i="48"/>
  <c r="C42" i="48"/>
  <c r="C41" i="48"/>
  <c r="C40" i="48"/>
  <c r="E35" i="48" s="1"/>
  <c r="C39" i="48"/>
  <c r="C38" i="48"/>
  <c r="C37" i="48"/>
  <c r="G36" i="48"/>
  <c r="G34" i="48"/>
  <c r="G108" i="48" s="1"/>
  <c r="C1350" i="47"/>
  <c r="C1349" i="47"/>
  <c r="C1348" i="47"/>
  <c r="C1347" i="47"/>
  <c r="C1346" i="47"/>
  <c r="C1345" i="47"/>
  <c r="C1344" i="47"/>
  <c r="C1343" i="47"/>
  <c r="C1342" i="47"/>
  <c r="C1341" i="47"/>
  <c r="C1340" i="47"/>
  <c r="C1339" i="47"/>
  <c r="C1338" i="47"/>
  <c r="C1337" i="47"/>
  <c r="C1336" i="47"/>
  <c r="C1335" i="47"/>
  <c r="C1334" i="47"/>
  <c r="C1333" i="47"/>
  <c r="C1332" i="47"/>
  <c r="C1331" i="47"/>
  <c r="C1330" i="47"/>
  <c r="C1329" i="47"/>
  <c r="C1328" i="47"/>
  <c r="C1327" i="47"/>
  <c r="C1326" i="47"/>
  <c r="C1325" i="47"/>
  <c r="C1324" i="47"/>
  <c r="C1323" i="47"/>
  <c r="C1322" i="47"/>
  <c r="C1321" i="47"/>
  <c r="C1320" i="47"/>
  <c r="C1319" i="47"/>
  <c r="C1318" i="47"/>
  <c r="C1317" i="47"/>
  <c r="C1316" i="47"/>
  <c r="C1315" i="47"/>
  <c r="C1314" i="47"/>
  <c r="C1313" i="47"/>
  <c r="C1312" i="47"/>
  <c r="C1311" i="47"/>
  <c r="C1310" i="47"/>
  <c r="C1309" i="47"/>
  <c r="C1308" i="47"/>
  <c r="C1307" i="47"/>
  <c r="C1306" i="47"/>
  <c r="C1305" i="47"/>
  <c r="C1304" i="47"/>
  <c r="C1303" i="47"/>
  <c r="C1302" i="47"/>
  <c r="C1301" i="47"/>
  <c r="C1300" i="47"/>
  <c r="C1299" i="47"/>
  <c r="C1298" i="47"/>
  <c r="C1297" i="47"/>
  <c r="C1296" i="47"/>
  <c r="C1295" i="47"/>
  <c r="C1294" i="47"/>
  <c r="C1293" i="47"/>
  <c r="C1292" i="47"/>
  <c r="C1291" i="47"/>
  <c r="C1290" i="47"/>
  <c r="C1289" i="47"/>
  <c r="C1288" i="47"/>
  <c r="C1287" i="47"/>
  <c r="C1286" i="47"/>
  <c r="C1285" i="47"/>
  <c r="C1284" i="47"/>
  <c r="C1283" i="47"/>
  <c r="C1282" i="47"/>
  <c r="C1281" i="47"/>
  <c r="C1280" i="47"/>
  <c r="C1279" i="47"/>
  <c r="C1278" i="47"/>
  <c r="C1277" i="47"/>
  <c r="C1276" i="47"/>
  <c r="C1275" i="47"/>
  <c r="C1274" i="47"/>
  <c r="C1273" i="47"/>
  <c r="C1272" i="47"/>
  <c r="C1271" i="47"/>
  <c r="C1270" i="47"/>
  <c r="C1269" i="47"/>
  <c r="C1268" i="47"/>
  <c r="C1267" i="47"/>
  <c r="C1266" i="47"/>
  <c r="C1265" i="47"/>
  <c r="C1264" i="47"/>
  <c r="C1263" i="47"/>
  <c r="C1262" i="47"/>
  <c r="C1261" i="47"/>
  <c r="C1260" i="47"/>
  <c r="C1259" i="47"/>
  <c r="C1258" i="47"/>
  <c r="C1257" i="47"/>
  <c r="C1256" i="47"/>
  <c r="C1255" i="47"/>
  <c r="C1254" i="47"/>
  <c r="C1253" i="47"/>
  <c r="C1252" i="47"/>
  <c r="C1251" i="47"/>
  <c r="C1250" i="47"/>
  <c r="C1249" i="47"/>
  <c r="C1248" i="47"/>
  <c r="C1247" i="47"/>
  <c r="C1246" i="47"/>
  <c r="C1245" i="47"/>
  <c r="C1244" i="47"/>
  <c r="C1243" i="47"/>
  <c r="C1242" i="47"/>
  <c r="C1241" i="47"/>
  <c r="C1240" i="47"/>
  <c r="C1239" i="47"/>
  <c r="C1238" i="47"/>
  <c r="C1237" i="47"/>
  <c r="C1236" i="47"/>
  <c r="C1235" i="47"/>
  <c r="C1234" i="47"/>
  <c r="C1233" i="47"/>
  <c r="C1232" i="47"/>
  <c r="C1231" i="47"/>
  <c r="C1230" i="47"/>
  <c r="C1229" i="47"/>
  <c r="C1228" i="47"/>
  <c r="C1227" i="47"/>
  <c r="C1226" i="47"/>
  <c r="C1225" i="47"/>
  <c r="C1224" i="47"/>
  <c r="C1223" i="47"/>
  <c r="C1222" i="47"/>
  <c r="C1221" i="47"/>
  <c r="C1220" i="47"/>
  <c r="C1219" i="47"/>
  <c r="C1218" i="47"/>
  <c r="C1217" i="47"/>
  <c r="C1216" i="47"/>
  <c r="C1215" i="47"/>
  <c r="C1214" i="47"/>
  <c r="C1213" i="47"/>
  <c r="C1212" i="47"/>
  <c r="C1211" i="47"/>
  <c r="C1210" i="47"/>
  <c r="C1209" i="47"/>
  <c r="C1208" i="47"/>
  <c r="C1207" i="47"/>
  <c r="C1206" i="47"/>
  <c r="C1205" i="47"/>
  <c r="C1204" i="47"/>
  <c r="C1203" i="47"/>
  <c r="C1202" i="47"/>
  <c r="C1201" i="47"/>
  <c r="C1200" i="47"/>
  <c r="C1199" i="47"/>
  <c r="C1198" i="47"/>
  <c r="C1197" i="47"/>
  <c r="C1196" i="47"/>
  <c r="C1195" i="47"/>
  <c r="C1194" i="47"/>
  <c r="C1193" i="47"/>
  <c r="C1192" i="47"/>
  <c r="C1191" i="47"/>
  <c r="C1190" i="47"/>
  <c r="C1189" i="47"/>
  <c r="C1188" i="47"/>
  <c r="C1187" i="47"/>
  <c r="C1186" i="47"/>
  <c r="C1185" i="47"/>
  <c r="C1184" i="47"/>
  <c r="C1183" i="47"/>
  <c r="C1182" i="47"/>
  <c r="C1181" i="47"/>
  <c r="C1180" i="47"/>
  <c r="C1179" i="47"/>
  <c r="C1178" i="47"/>
  <c r="C1177" i="47"/>
  <c r="C1176" i="47"/>
  <c r="C1175" i="47"/>
  <c r="C1174" i="47"/>
  <c r="C1173" i="47"/>
  <c r="C1172" i="47"/>
  <c r="C1171" i="47"/>
  <c r="C1170" i="47"/>
  <c r="C1169" i="47"/>
  <c r="C1168" i="47"/>
  <c r="C1167" i="47"/>
  <c r="C1166" i="47"/>
  <c r="C1165" i="47"/>
  <c r="C1164" i="47"/>
  <c r="C1163" i="47"/>
  <c r="C1162" i="47"/>
  <c r="C1161" i="47"/>
  <c r="C1160" i="47"/>
  <c r="C1159" i="47"/>
  <c r="C1158" i="47"/>
  <c r="C1157" i="47"/>
  <c r="C1156" i="47"/>
  <c r="C1155" i="47"/>
  <c r="C1154" i="47"/>
  <c r="C1153" i="47"/>
  <c r="C1152" i="47"/>
  <c r="C1151" i="47"/>
  <c r="C1150" i="47"/>
  <c r="C1149" i="47"/>
  <c r="C1148" i="47"/>
  <c r="C1147" i="47"/>
  <c r="C1146" i="47"/>
  <c r="C1145" i="47"/>
  <c r="C1144" i="47"/>
  <c r="C1143" i="47"/>
  <c r="C1142" i="47"/>
  <c r="C1141" i="47"/>
  <c r="C1140" i="47"/>
  <c r="C1139" i="47"/>
  <c r="C1138" i="47"/>
  <c r="C1137" i="47"/>
  <c r="C1136" i="47"/>
  <c r="C1135" i="47"/>
  <c r="C1134" i="47"/>
  <c r="C1133" i="47"/>
  <c r="C1132" i="47"/>
  <c r="C1131" i="47"/>
  <c r="C1130" i="47"/>
  <c r="C1129" i="47"/>
  <c r="C1128" i="47"/>
  <c r="C1127" i="47"/>
  <c r="C1126" i="47"/>
  <c r="C1125" i="47"/>
  <c r="C1124" i="47"/>
  <c r="C1123" i="47"/>
  <c r="C1122" i="47"/>
  <c r="C1121" i="47"/>
  <c r="C1120" i="47"/>
  <c r="C1119" i="47"/>
  <c r="C1118" i="47"/>
  <c r="C1117" i="47"/>
  <c r="C1116" i="47"/>
  <c r="C1115" i="47"/>
  <c r="C1114" i="47"/>
  <c r="C1113" i="47"/>
  <c r="C1112" i="47"/>
  <c r="C1111" i="47"/>
  <c r="C1110" i="47"/>
  <c r="C1109" i="47"/>
  <c r="C1108" i="47"/>
  <c r="C1107" i="47"/>
  <c r="C1106" i="47"/>
  <c r="C1105" i="47"/>
  <c r="C1104" i="47"/>
  <c r="C1103" i="47"/>
  <c r="C1102" i="47"/>
  <c r="C1101" i="47"/>
  <c r="C1100" i="47"/>
  <c r="C1099" i="47"/>
  <c r="C1098" i="47"/>
  <c r="C1097" i="47"/>
  <c r="C1096" i="47"/>
  <c r="C1095" i="47"/>
  <c r="C1094" i="47"/>
  <c r="C1093" i="47"/>
  <c r="C1092" i="47"/>
  <c r="C1091" i="47"/>
  <c r="C1090" i="47"/>
  <c r="C1089" i="47"/>
  <c r="C1088" i="47"/>
  <c r="C1087" i="47"/>
  <c r="C1086" i="47"/>
  <c r="C1085" i="47"/>
  <c r="C1084" i="47"/>
  <c r="C1083" i="47"/>
  <c r="C1082" i="47"/>
  <c r="C1081" i="47"/>
  <c r="C1080" i="47"/>
  <c r="C1079" i="47"/>
  <c r="C1078" i="47"/>
  <c r="C1077" i="47"/>
  <c r="C1076" i="47"/>
  <c r="C1075" i="47"/>
  <c r="C1074" i="47"/>
  <c r="C1073" i="47"/>
  <c r="C1072" i="47"/>
  <c r="C1071" i="47"/>
  <c r="C1070" i="47"/>
  <c r="C1069" i="47"/>
  <c r="C1068" i="47"/>
  <c r="C1067" i="47"/>
  <c r="C1066" i="47"/>
  <c r="C1065" i="47"/>
  <c r="C1064" i="47"/>
  <c r="C1063" i="47"/>
  <c r="C1062" i="47"/>
  <c r="C1061" i="47"/>
  <c r="C1060" i="47"/>
  <c r="C1059" i="47"/>
  <c r="C1058" i="47"/>
  <c r="C1057" i="47"/>
  <c r="C1056" i="47"/>
  <c r="C1055" i="47"/>
  <c r="C1054" i="47"/>
  <c r="C1053" i="47"/>
  <c r="C1052" i="47"/>
  <c r="C1051" i="47"/>
  <c r="C1050" i="47"/>
  <c r="C1049" i="47"/>
  <c r="C1048" i="47"/>
  <c r="C1047" i="47"/>
  <c r="C1046" i="47"/>
  <c r="C1045" i="47"/>
  <c r="C1044" i="47"/>
  <c r="C1043" i="47"/>
  <c r="C1042" i="47"/>
  <c r="C1041" i="47"/>
  <c r="C1040" i="47"/>
  <c r="C1039" i="47"/>
  <c r="C1038" i="47"/>
  <c r="C1037" i="47"/>
  <c r="C1036" i="47"/>
  <c r="C1035" i="47"/>
  <c r="C1034" i="47"/>
  <c r="C1033" i="47"/>
  <c r="C1032" i="47"/>
  <c r="C1031" i="47"/>
  <c r="C1030" i="47"/>
  <c r="C1029" i="47"/>
  <c r="C1028" i="47"/>
  <c r="C1027" i="47"/>
  <c r="C1026" i="47"/>
  <c r="C1025" i="47"/>
  <c r="C1024" i="47"/>
  <c r="C1023" i="47"/>
  <c r="C1022" i="47"/>
  <c r="C1021" i="47"/>
  <c r="C1020" i="47"/>
  <c r="C1019" i="47"/>
  <c r="C1018" i="47"/>
  <c r="C1017" i="47"/>
  <c r="C1016" i="47"/>
  <c r="C1015" i="47"/>
  <c r="C1014" i="47"/>
  <c r="C1013" i="47"/>
  <c r="C1012" i="47"/>
  <c r="C1011" i="47"/>
  <c r="C1010" i="47"/>
  <c r="C1009" i="47"/>
  <c r="C1008" i="47"/>
  <c r="C1007" i="47"/>
  <c r="C1006" i="47"/>
  <c r="C1005" i="47"/>
  <c r="C1004" i="47"/>
  <c r="C1003" i="47"/>
  <c r="C1002" i="47"/>
  <c r="C1001" i="47"/>
  <c r="C1000" i="47"/>
  <c r="C999" i="47"/>
  <c r="C998" i="47"/>
  <c r="C997" i="47"/>
  <c r="C996" i="47"/>
  <c r="C995" i="47"/>
  <c r="C994" i="47"/>
  <c r="C993" i="47"/>
  <c r="C992" i="47"/>
  <c r="C991" i="47"/>
  <c r="C990" i="47"/>
  <c r="C989" i="47"/>
  <c r="C988" i="47"/>
  <c r="C987" i="47"/>
  <c r="C986" i="47"/>
  <c r="C985" i="47"/>
  <c r="C984" i="47"/>
  <c r="C983" i="47"/>
  <c r="C982" i="47"/>
  <c r="C981" i="47"/>
  <c r="C980" i="47"/>
  <c r="C979" i="47"/>
  <c r="C978" i="47"/>
  <c r="C977" i="47"/>
  <c r="C976" i="47"/>
  <c r="C975" i="47"/>
  <c r="C974" i="47"/>
  <c r="C973" i="47"/>
  <c r="C972" i="47"/>
  <c r="C971" i="47"/>
  <c r="C970" i="47"/>
  <c r="C969" i="47"/>
  <c r="C968" i="47"/>
  <c r="C967" i="47"/>
  <c r="C966" i="47"/>
  <c r="C965" i="47"/>
  <c r="C964" i="47"/>
  <c r="C963" i="47"/>
  <c r="C962" i="47"/>
  <c r="C961" i="47"/>
  <c r="C960" i="47"/>
  <c r="C959" i="47"/>
  <c r="C958" i="47"/>
  <c r="C957" i="47"/>
  <c r="C956" i="47"/>
  <c r="C955" i="47"/>
  <c r="C954" i="47"/>
  <c r="C953" i="47"/>
  <c r="C952" i="47"/>
  <c r="C951" i="47"/>
  <c r="C950" i="47"/>
  <c r="C949" i="47"/>
  <c r="C948" i="47"/>
  <c r="C947" i="47"/>
  <c r="C946" i="47"/>
  <c r="C945" i="47"/>
  <c r="C944" i="47"/>
  <c r="C943" i="47"/>
  <c r="C942" i="47"/>
  <c r="C941" i="47"/>
  <c r="C940" i="47"/>
  <c r="C939" i="47"/>
  <c r="C938" i="47"/>
  <c r="C937" i="47"/>
  <c r="C936" i="47"/>
  <c r="C935" i="47"/>
  <c r="C934" i="47"/>
  <c r="C933" i="47"/>
  <c r="C932" i="47"/>
  <c r="C931" i="47"/>
  <c r="C930" i="47"/>
  <c r="C929" i="47"/>
  <c r="C928" i="47"/>
  <c r="C927" i="47"/>
  <c r="C926" i="47"/>
  <c r="C925" i="47"/>
  <c r="C924" i="47"/>
  <c r="C923" i="47"/>
  <c r="C922" i="47"/>
  <c r="C921" i="47"/>
  <c r="C920" i="47"/>
  <c r="C919" i="47"/>
  <c r="C918" i="47"/>
  <c r="C917" i="47"/>
  <c r="C916" i="47"/>
  <c r="C915" i="47"/>
  <c r="C914" i="47"/>
  <c r="C913" i="47"/>
  <c r="C912" i="47"/>
  <c r="C911" i="47"/>
  <c r="C910" i="47"/>
  <c r="C909" i="47"/>
  <c r="C908" i="47"/>
  <c r="C907" i="47"/>
  <c r="C906" i="47"/>
  <c r="C905" i="47"/>
  <c r="C904" i="47"/>
  <c r="C903" i="47"/>
  <c r="C902" i="47"/>
  <c r="C901" i="47"/>
  <c r="C900" i="47"/>
  <c r="C899" i="47"/>
  <c r="C898" i="47"/>
  <c r="C897" i="47"/>
  <c r="C896" i="47"/>
  <c r="C895" i="47"/>
  <c r="C894" i="47"/>
  <c r="C893" i="47"/>
  <c r="C892" i="47"/>
  <c r="C891" i="47"/>
  <c r="C890" i="47"/>
  <c r="C889" i="47"/>
  <c r="C888" i="47"/>
  <c r="C887" i="47"/>
  <c r="C886" i="47"/>
  <c r="C885" i="47"/>
  <c r="C884" i="47"/>
  <c r="C883" i="47"/>
  <c r="C882" i="47"/>
  <c r="C881" i="47"/>
  <c r="C880" i="47"/>
  <c r="C879" i="47"/>
  <c r="C878" i="47"/>
  <c r="C877" i="47"/>
  <c r="C876" i="47"/>
  <c r="C875" i="47"/>
  <c r="C874" i="47"/>
  <c r="C873" i="47"/>
  <c r="C872" i="47"/>
  <c r="C871" i="47"/>
  <c r="C870" i="47"/>
  <c r="C869" i="47"/>
  <c r="C868" i="47"/>
  <c r="C867" i="47"/>
  <c r="C866" i="47"/>
  <c r="C865" i="47"/>
  <c r="C864" i="47"/>
  <c r="C863" i="47"/>
  <c r="C862" i="47"/>
  <c r="C861" i="47"/>
  <c r="C860" i="47"/>
  <c r="C859" i="47"/>
  <c r="C858" i="47"/>
  <c r="C857" i="47"/>
  <c r="C856" i="47"/>
  <c r="C855" i="47"/>
  <c r="C854" i="47"/>
  <c r="C853" i="47"/>
  <c r="C852" i="47"/>
  <c r="C851" i="47"/>
  <c r="C850" i="47"/>
  <c r="C849" i="47"/>
  <c r="C848" i="47"/>
  <c r="C847" i="47"/>
  <c r="C846" i="47"/>
  <c r="C845" i="47"/>
  <c r="C844" i="47"/>
  <c r="C843" i="47"/>
  <c r="C842" i="47"/>
  <c r="C841" i="47"/>
  <c r="C840" i="47"/>
  <c r="C839" i="47"/>
  <c r="C838" i="47"/>
  <c r="C837" i="47"/>
  <c r="C836" i="47"/>
  <c r="C835" i="47"/>
  <c r="C834" i="47"/>
  <c r="C833" i="47"/>
  <c r="C832" i="47"/>
  <c r="C831" i="47"/>
  <c r="C830" i="47"/>
  <c r="C829" i="47"/>
  <c r="C828" i="47"/>
  <c r="C827" i="47"/>
  <c r="C826" i="47"/>
  <c r="C825" i="47"/>
  <c r="C824" i="47"/>
  <c r="C823" i="47"/>
  <c r="C822" i="47"/>
  <c r="C821" i="47"/>
  <c r="C820" i="47"/>
  <c r="C819" i="47"/>
  <c r="C818" i="47"/>
  <c r="C817" i="47"/>
  <c r="C816" i="47"/>
  <c r="C815" i="47"/>
  <c r="C814" i="47"/>
  <c r="C813" i="47"/>
  <c r="C812" i="47"/>
  <c r="C811" i="47"/>
  <c r="C810" i="47"/>
  <c r="C809" i="47"/>
  <c r="C808" i="47"/>
  <c r="C807" i="47"/>
  <c r="C806" i="47"/>
  <c r="C805" i="47"/>
  <c r="C804" i="47"/>
  <c r="C803" i="47"/>
  <c r="C802" i="47"/>
  <c r="C801" i="47"/>
  <c r="C800" i="47"/>
  <c r="C799" i="47"/>
  <c r="C798" i="47"/>
  <c r="C797" i="47"/>
  <c r="C796" i="47"/>
  <c r="C795" i="47"/>
  <c r="C794" i="47"/>
  <c r="C793" i="47"/>
  <c r="C792" i="47"/>
  <c r="C791" i="47"/>
  <c r="C790" i="47"/>
  <c r="C789" i="47"/>
  <c r="C788" i="47"/>
  <c r="C787" i="47"/>
  <c r="C786" i="47"/>
  <c r="C785" i="47"/>
  <c r="C784" i="47"/>
  <c r="C783" i="47"/>
  <c r="C782" i="47"/>
  <c r="C781" i="47"/>
  <c r="C780" i="47"/>
  <c r="C779" i="47"/>
  <c r="C778" i="47"/>
  <c r="C777" i="47"/>
  <c r="C776" i="47"/>
  <c r="C775" i="47"/>
  <c r="C774" i="47"/>
  <c r="C773" i="47"/>
  <c r="C772" i="47"/>
  <c r="C771" i="47"/>
  <c r="C770" i="47"/>
  <c r="C769" i="47"/>
  <c r="C768" i="47"/>
  <c r="C767" i="47"/>
  <c r="C766" i="47"/>
  <c r="C765" i="47"/>
  <c r="C764" i="47"/>
  <c r="C763" i="47"/>
  <c r="C762" i="47"/>
  <c r="C761" i="47"/>
  <c r="C760" i="47"/>
  <c r="C759" i="47"/>
  <c r="C758" i="47"/>
  <c r="C757" i="47"/>
  <c r="C756" i="47"/>
  <c r="C755" i="47"/>
  <c r="C754" i="47"/>
  <c r="C753" i="47"/>
  <c r="C752" i="47"/>
  <c r="C751" i="47"/>
  <c r="C750" i="47"/>
  <c r="C749" i="47"/>
  <c r="C748" i="47"/>
  <c r="C747" i="47"/>
  <c r="C746" i="47"/>
  <c r="C745" i="47"/>
  <c r="C744" i="47"/>
  <c r="C743" i="47"/>
  <c r="C742" i="47"/>
  <c r="C741" i="47"/>
  <c r="C740" i="47"/>
  <c r="C739" i="47"/>
  <c r="C738" i="47"/>
  <c r="C737" i="47"/>
  <c r="C736" i="47"/>
  <c r="C735" i="47"/>
  <c r="C734" i="47"/>
  <c r="C733" i="47"/>
  <c r="C732" i="47"/>
  <c r="C731" i="47"/>
  <c r="C730" i="47"/>
  <c r="C729" i="47"/>
  <c r="C728" i="47"/>
  <c r="C727" i="47"/>
  <c r="C726" i="47"/>
  <c r="C725" i="47"/>
  <c r="C724" i="47"/>
  <c r="C723" i="47"/>
  <c r="C722" i="47"/>
  <c r="C721" i="47"/>
  <c r="C720" i="47"/>
  <c r="C719" i="47"/>
  <c r="C718" i="47"/>
  <c r="C717" i="47"/>
  <c r="C716" i="47"/>
  <c r="C715" i="47"/>
  <c r="C714" i="47"/>
  <c r="C713" i="47"/>
  <c r="C712" i="47"/>
  <c r="C711" i="47"/>
  <c r="C710" i="47"/>
  <c r="C709" i="47"/>
  <c r="C708" i="47"/>
  <c r="C707" i="47"/>
  <c r="C706" i="47"/>
  <c r="C705" i="47"/>
  <c r="C704" i="47"/>
  <c r="C703" i="47"/>
  <c r="C702" i="47"/>
  <c r="C701" i="47"/>
  <c r="C700" i="47"/>
  <c r="C699" i="47"/>
  <c r="C698" i="47"/>
  <c r="C697" i="47"/>
  <c r="C696" i="47"/>
  <c r="C695" i="47"/>
  <c r="C694" i="47"/>
  <c r="C693" i="47"/>
  <c r="C692" i="47"/>
  <c r="C691" i="47"/>
  <c r="C690" i="47"/>
  <c r="C689" i="47"/>
  <c r="C688" i="47"/>
  <c r="C687" i="47"/>
  <c r="C686" i="47"/>
  <c r="C685" i="47"/>
  <c r="C684" i="47"/>
  <c r="C683" i="47"/>
  <c r="C682" i="47"/>
  <c r="C681" i="47"/>
  <c r="C680" i="47"/>
  <c r="C679" i="47"/>
  <c r="C678" i="47"/>
  <c r="C677" i="47"/>
  <c r="C676" i="47"/>
  <c r="C675" i="47"/>
  <c r="C674" i="47"/>
  <c r="C673" i="47"/>
  <c r="C672" i="47"/>
  <c r="C671" i="47"/>
  <c r="C670" i="47"/>
  <c r="C669" i="47"/>
  <c r="C668" i="47"/>
  <c r="C667" i="47"/>
  <c r="C666" i="47"/>
  <c r="C665" i="47"/>
  <c r="C664" i="47"/>
  <c r="C663" i="47"/>
  <c r="C662" i="47"/>
  <c r="C661" i="47"/>
  <c r="C660" i="47"/>
  <c r="C659" i="47"/>
  <c r="C658" i="47"/>
  <c r="C657" i="47"/>
  <c r="C656" i="47"/>
  <c r="C655" i="47"/>
  <c r="C654" i="47"/>
  <c r="C653" i="47"/>
  <c r="C652" i="47"/>
  <c r="C651" i="47"/>
  <c r="C650" i="47"/>
  <c r="C649" i="47"/>
  <c r="C648" i="47"/>
  <c r="C647" i="47"/>
  <c r="C646" i="47"/>
  <c r="C645" i="47"/>
  <c r="C644" i="47"/>
  <c r="C643" i="47"/>
  <c r="C642" i="47"/>
  <c r="C641" i="47"/>
  <c r="C640" i="47"/>
  <c r="C639" i="47"/>
  <c r="C638" i="47"/>
  <c r="C637" i="47"/>
  <c r="C636" i="47"/>
  <c r="C635" i="47"/>
  <c r="C634" i="47"/>
  <c r="C633" i="47"/>
  <c r="C632" i="47"/>
  <c r="C631" i="47"/>
  <c r="C630" i="47"/>
  <c r="C629" i="47"/>
  <c r="C628" i="47"/>
  <c r="C627" i="47"/>
  <c r="C626" i="47"/>
  <c r="C625" i="47"/>
  <c r="C624" i="47"/>
  <c r="C623" i="47"/>
  <c r="C622" i="47"/>
  <c r="C621" i="47"/>
  <c r="C620" i="47"/>
  <c r="C619" i="47"/>
  <c r="C618" i="47"/>
  <c r="C617" i="47"/>
  <c r="C616" i="47"/>
  <c r="C615" i="47"/>
  <c r="C614" i="47"/>
  <c r="C613" i="47"/>
  <c r="C612" i="47"/>
  <c r="C611" i="47"/>
  <c r="C610" i="47"/>
  <c r="C609" i="47"/>
  <c r="C608" i="47"/>
  <c r="C607" i="47"/>
  <c r="C606" i="47"/>
  <c r="C605" i="47"/>
  <c r="C604" i="47"/>
  <c r="C603" i="47"/>
  <c r="C602" i="47"/>
  <c r="C601" i="47"/>
  <c r="C600" i="47"/>
  <c r="C599" i="47"/>
  <c r="C598" i="47"/>
  <c r="C597" i="47"/>
  <c r="C596" i="47"/>
  <c r="C595" i="47"/>
  <c r="C594" i="47"/>
  <c r="C593" i="47"/>
  <c r="C592" i="47"/>
  <c r="C591" i="47"/>
  <c r="C590" i="47"/>
  <c r="C589" i="47"/>
  <c r="C588" i="47"/>
  <c r="C587" i="47"/>
  <c r="C586" i="47"/>
  <c r="C585" i="47"/>
  <c r="C584" i="47"/>
  <c r="C583" i="47"/>
  <c r="C582" i="47"/>
  <c r="C581" i="47"/>
  <c r="C580" i="47"/>
  <c r="C579" i="47"/>
  <c r="C578" i="47"/>
  <c r="C577" i="47"/>
  <c r="C576" i="47"/>
  <c r="C575" i="47"/>
  <c r="C574" i="47"/>
  <c r="C573" i="47"/>
  <c r="C572" i="47"/>
  <c r="C571" i="47"/>
  <c r="C570" i="47"/>
  <c r="C569" i="47"/>
  <c r="C568" i="47"/>
  <c r="C567" i="47"/>
  <c r="C566" i="47"/>
  <c r="C565" i="47"/>
  <c r="C564" i="47"/>
  <c r="C563" i="47"/>
  <c r="C562" i="47"/>
  <c r="C561" i="47"/>
  <c r="C560" i="47"/>
  <c r="C559" i="47"/>
  <c r="C558" i="47"/>
  <c r="C557" i="47"/>
  <c r="C556" i="47"/>
  <c r="C555" i="47"/>
  <c r="C554" i="47"/>
  <c r="C553" i="47"/>
  <c r="C552" i="47"/>
  <c r="C551" i="47"/>
  <c r="C550" i="47"/>
  <c r="C549" i="47"/>
  <c r="C548" i="47"/>
  <c r="C547" i="47"/>
  <c r="C546" i="47"/>
  <c r="C545" i="47"/>
  <c r="C544" i="47"/>
  <c r="C543" i="47"/>
  <c r="C542" i="47"/>
  <c r="C541" i="47"/>
  <c r="C540" i="47"/>
  <c r="C539" i="47"/>
  <c r="C538" i="47"/>
  <c r="C537" i="47"/>
  <c r="C536" i="47"/>
  <c r="C535" i="47"/>
  <c r="C534" i="47"/>
  <c r="C533" i="47"/>
  <c r="C532" i="47"/>
  <c r="C531" i="47"/>
  <c r="C530" i="47"/>
  <c r="C529" i="47"/>
  <c r="C528" i="47"/>
  <c r="C527" i="47"/>
  <c r="C526" i="47"/>
  <c r="C525" i="47"/>
  <c r="C524" i="47"/>
  <c r="C523" i="47"/>
  <c r="C522" i="47"/>
  <c r="C521" i="47"/>
  <c r="C520" i="47"/>
  <c r="C519" i="47"/>
  <c r="C518" i="47"/>
  <c r="C517" i="47"/>
  <c r="C516" i="47"/>
  <c r="C515" i="47"/>
  <c r="C514" i="47"/>
  <c r="C513" i="47"/>
  <c r="C512" i="47"/>
  <c r="C511" i="47"/>
  <c r="C510" i="47"/>
  <c r="C509" i="47"/>
  <c r="C508" i="47"/>
  <c r="C507" i="47"/>
  <c r="C506" i="47"/>
  <c r="C505" i="47"/>
  <c r="C504" i="47"/>
  <c r="C503" i="47"/>
  <c r="C502" i="47"/>
  <c r="C501" i="47"/>
  <c r="C500" i="47"/>
  <c r="C499" i="47"/>
  <c r="C498" i="47"/>
  <c r="C497" i="47"/>
  <c r="C496" i="47"/>
  <c r="C495" i="47"/>
  <c r="C494" i="47"/>
  <c r="C493" i="47"/>
  <c r="C492" i="47"/>
  <c r="C491" i="47"/>
  <c r="C490" i="47"/>
  <c r="C489" i="47"/>
  <c r="C488" i="47"/>
  <c r="C487" i="47"/>
  <c r="C486" i="47"/>
  <c r="C485" i="47"/>
  <c r="C484" i="47"/>
  <c r="C483" i="47"/>
  <c r="C482" i="47"/>
  <c r="C481" i="47"/>
  <c r="C480" i="47"/>
  <c r="C479" i="47"/>
  <c r="C478" i="47"/>
  <c r="C477" i="47"/>
  <c r="C476" i="47"/>
  <c r="C475" i="47"/>
  <c r="C474" i="47"/>
  <c r="C473" i="47"/>
  <c r="C472" i="47"/>
  <c r="C471" i="47"/>
  <c r="C470" i="47"/>
  <c r="C469" i="47"/>
  <c r="C468" i="47"/>
  <c r="C467" i="47"/>
  <c r="C466" i="47"/>
  <c r="C465" i="47"/>
  <c r="C464" i="47"/>
  <c r="C463" i="47"/>
  <c r="C462" i="47"/>
  <c r="C461" i="47"/>
  <c r="C460" i="47"/>
  <c r="C459" i="47"/>
  <c r="C458" i="47"/>
  <c r="C457" i="47"/>
  <c r="C456" i="47"/>
  <c r="C455" i="47"/>
  <c r="C454" i="47"/>
  <c r="C453" i="47"/>
  <c r="C452" i="47"/>
  <c r="C451" i="47"/>
  <c r="C450" i="47"/>
  <c r="C449" i="47"/>
  <c r="C448" i="47"/>
  <c r="C447" i="47"/>
  <c r="C446" i="47"/>
  <c r="C445" i="47"/>
  <c r="C444" i="47"/>
  <c r="C443" i="47"/>
  <c r="C442" i="47"/>
  <c r="C441" i="47"/>
  <c r="C440" i="47"/>
  <c r="C439" i="47"/>
  <c r="C438" i="47"/>
  <c r="C437" i="47"/>
  <c r="C436" i="47"/>
  <c r="C435" i="47"/>
  <c r="C434" i="47"/>
  <c r="C433" i="47"/>
  <c r="C432" i="47"/>
  <c r="C431" i="47"/>
  <c r="C430" i="47"/>
  <c r="C429" i="47"/>
  <c r="C428" i="47"/>
  <c r="C427" i="47"/>
  <c r="C426" i="47"/>
  <c r="C425" i="47"/>
  <c r="C424" i="47"/>
  <c r="C423" i="47"/>
  <c r="C422" i="47"/>
  <c r="C421" i="47"/>
  <c r="C420" i="47"/>
  <c r="C419" i="47"/>
  <c r="C418" i="47"/>
  <c r="C417" i="47"/>
  <c r="C416" i="47"/>
  <c r="C415" i="47"/>
  <c r="C414" i="47"/>
  <c r="C413" i="47"/>
  <c r="C412" i="47"/>
  <c r="C411" i="47"/>
  <c r="C410" i="47"/>
  <c r="C409" i="47"/>
  <c r="C408" i="47"/>
  <c r="C407" i="47"/>
  <c r="C406" i="47"/>
  <c r="C405" i="47"/>
  <c r="C404" i="47"/>
  <c r="C403" i="47"/>
  <c r="C402" i="47"/>
  <c r="C401" i="47"/>
  <c r="C400" i="47"/>
  <c r="C399" i="47"/>
  <c r="C398" i="47"/>
  <c r="C397" i="47"/>
  <c r="C396" i="47"/>
  <c r="C395" i="47"/>
  <c r="C394" i="47"/>
  <c r="C393" i="47"/>
  <c r="C392" i="47"/>
  <c r="C391" i="47"/>
  <c r="C390" i="47"/>
  <c r="C389" i="47"/>
  <c r="C388" i="47"/>
  <c r="C387" i="47"/>
  <c r="C386" i="47"/>
  <c r="C385" i="47"/>
  <c r="C384" i="47"/>
  <c r="C383" i="47"/>
  <c r="C382" i="47"/>
  <c r="C381" i="47"/>
  <c r="C380" i="47"/>
  <c r="C379" i="47"/>
  <c r="C378" i="47"/>
  <c r="C377" i="47"/>
  <c r="C376" i="47"/>
  <c r="C375" i="47"/>
  <c r="C374" i="47"/>
  <c r="C373" i="47"/>
  <c r="C372" i="47"/>
  <c r="C371" i="47"/>
  <c r="C370" i="47"/>
  <c r="C369" i="47"/>
  <c r="C368" i="47"/>
  <c r="C367" i="47"/>
  <c r="C366" i="47"/>
  <c r="C365" i="47"/>
  <c r="C364" i="47"/>
  <c r="C363" i="47"/>
  <c r="C362" i="47"/>
  <c r="C361" i="47"/>
  <c r="C360" i="47"/>
  <c r="C359" i="47"/>
  <c r="C358" i="47"/>
  <c r="C357" i="47"/>
  <c r="C356" i="47"/>
  <c r="C355" i="47"/>
  <c r="C354" i="47"/>
  <c r="C353" i="47"/>
  <c r="C352" i="47"/>
  <c r="C351" i="47"/>
  <c r="C350" i="47"/>
  <c r="C349" i="47"/>
  <c r="C348" i="47"/>
  <c r="C347" i="47"/>
  <c r="C346" i="47"/>
  <c r="C345" i="47"/>
  <c r="C344" i="47"/>
  <c r="C343" i="47"/>
  <c r="C342" i="47"/>
  <c r="C341" i="47"/>
  <c r="C340" i="47"/>
  <c r="C339" i="47"/>
  <c r="C338" i="47"/>
  <c r="C337" i="47"/>
  <c r="C336" i="47"/>
  <c r="C335" i="47"/>
  <c r="C334" i="47"/>
  <c r="C333" i="47"/>
  <c r="C332" i="47"/>
  <c r="C331" i="47"/>
  <c r="C330" i="47"/>
  <c r="C329" i="47"/>
  <c r="C328" i="47"/>
  <c r="C327" i="47"/>
  <c r="C326" i="47"/>
  <c r="C325" i="47"/>
  <c r="C324" i="47"/>
  <c r="C323" i="47"/>
  <c r="C322" i="47"/>
  <c r="C321" i="47"/>
  <c r="C320" i="47"/>
  <c r="C319" i="47"/>
  <c r="C318" i="47"/>
  <c r="C317" i="47"/>
  <c r="C316" i="47"/>
  <c r="C315" i="47"/>
  <c r="C314" i="47"/>
  <c r="C313" i="47"/>
  <c r="C312" i="47"/>
  <c r="C311" i="47"/>
  <c r="C310" i="47"/>
  <c r="C309" i="47"/>
  <c r="C308" i="47"/>
  <c r="C307" i="47"/>
  <c r="C306" i="47"/>
  <c r="C305" i="47"/>
  <c r="C304" i="47"/>
  <c r="C303" i="47"/>
  <c r="C302" i="47"/>
  <c r="C301" i="47"/>
  <c r="C300" i="47"/>
  <c r="C299" i="47"/>
  <c r="C298" i="47"/>
  <c r="C297" i="47"/>
  <c r="C296" i="47"/>
  <c r="C295" i="47"/>
  <c r="C294" i="47"/>
  <c r="C293" i="47"/>
  <c r="C292" i="47"/>
  <c r="C291" i="47"/>
  <c r="C290" i="47"/>
  <c r="C289" i="47"/>
  <c r="C288" i="47"/>
  <c r="C287" i="47"/>
  <c r="C286" i="47"/>
  <c r="C285" i="47"/>
  <c r="C284" i="47"/>
  <c r="C283" i="47"/>
  <c r="C282" i="47"/>
  <c r="C281" i="47"/>
  <c r="C280" i="47"/>
  <c r="C279" i="47"/>
  <c r="C278" i="47"/>
  <c r="C277" i="47"/>
  <c r="C276" i="47"/>
  <c r="C275" i="47"/>
  <c r="C274" i="47"/>
  <c r="C273" i="47"/>
  <c r="C272" i="47"/>
  <c r="C271" i="47"/>
  <c r="C270" i="47"/>
  <c r="C269" i="47"/>
  <c r="C268" i="47"/>
  <c r="C267" i="47"/>
  <c r="C266" i="47"/>
  <c r="C265" i="47"/>
  <c r="C264" i="47"/>
  <c r="C263" i="47"/>
  <c r="C262" i="47"/>
  <c r="C261" i="47"/>
  <c r="C260" i="47"/>
  <c r="C259" i="47"/>
  <c r="C258" i="47"/>
  <c r="C257" i="47"/>
  <c r="C256" i="47"/>
  <c r="C255" i="47"/>
  <c r="C254" i="47"/>
  <c r="C253" i="47"/>
  <c r="C252" i="47"/>
  <c r="C251" i="47"/>
  <c r="C250" i="47"/>
  <c r="C249" i="47"/>
  <c r="C248" i="47"/>
  <c r="C247" i="47"/>
  <c r="C246" i="47"/>
  <c r="C245" i="47"/>
  <c r="C244" i="47"/>
  <c r="C243" i="47"/>
  <c r="C242" i="47"/>
  <c r="C241" i="47"/>
  <c r="C240" i="47"/>
  <c r="C239" i="47"/>
  <c r="C238" i="47"/>
  <c r="C237" i="47"/>
  <c r="C236" i="47"/>
  <c r="C235" i="47"/>
  <c r="C234" i="47"/>
  <c r="C233" i="47"/>
  <c r="C232" i="47"/>
  <c r="C231" i="47"/>
  <c r="C230" i="47"/>
  <c r="C229" i="47"/>
  <c r="C228" i="47"/>
  <c r="C227" i="47"/>
  <c r="C226" i="47"/>
  <c r="C225" i="47"/>
  <c r="C224" i="47"/>
  <c r="C223" i="47"/>
  <c r="C222" i="47"/>
  <c r="C221" i="47"/>
  <c r="C220" i="47"/>
  <c r="C219" i="47"/>
  <c r="C218" i="47"/>
  <c r="C217" i="47"/>
  <c r="C216" i="47"/>
  <c r="C215" i="47"/>
  <c r="C214" i="47"/>
  <c r="C213" i="47"/>
  <c r="C212" i="47"/>
  <c r="C211" i="47"/>
  <c r="C210" i="47"/>
  <c r="C209" i="47"/>
  <c r="C208" i="47"/>
  <c r="C207" i="47"/>
  <c r="C206" i="47"/>
  <c r="C205" i="47"/>
  <c r="C204" i="47"/>
  <c r="C203" i="47"/>
  <c r="C202" i="47"/>
  <c r="C201" i="47"/>
  <c r="C200" i="47"/>
  <c r="C199" i="47"/>
  <c r="C198" i="47"/>
  <c r="C197" i="47"/>
  <c r="C196" i="47"/>
  <c r="C195" i="47"/>
  <c r="C194" i="47"/>
  <c r="C193" i="47"/>
  <c r="C192" i="47"/>
  <c r="C191" i="47"/>
  <c r="C190" i="47"/>
  <c r="C189" i="47"/>
  <c r="C188" i="47"/>
  <c r="C187" i="47"/>
  <c r="C186" i="47"/>
  <c r="C185" i="47"/>
  <c r="C184" i="47"/>
  <c r="C183" i="47"/>
  <c r="C182" i="47"/>
  <c r="C181" i="47"/>
  <c r="C180" i="47"/>
  <c r="C179" i="47"/>
  <c r="C178" i="47"/>
  <c r="C177" i="47"/>
  <c r="C176" i="47"/>
  <c r="C175" i="47"/>
  <c r="C174" i="47"/>
  <c r="C173" i="47"/>
  <c r="C172" i="47"/>
  <c r="C171" i="47"/>
  <c r="C170" i="47"/>
  <c r="C169" i="47"/>
  <c r="C168" i="47"/>
  <c r="C167" i="47"/>
  <c r="C166" i="47"/>
  <c r="C165" i="47"/>
  <c r="C164" i="47"/>
  <c r="C163" i="47"/>
  <c r="C162" i="47"/>
  <c r="C161" i="47"/>
  <c r="C160" i="47"/>
  <c r="C159" i="47"/>
  <c r="C158" i="47"/>
  <c r="C157" i="47"/>
  <c r="C156" i="47"/>
  <c r="C155" i="47"/>
  <c r="C154" i="47"/>
  <c r="C153" i="47"/>
  <c r="C152" i="47"/>
  <c r="C151" i="47"/>
  <c r="C150" i="47"/>
  <c r="C149" i="47"/>
  <c r="C148" i="47"/>
  <c r="C147" i="47"/>
  <c r="C146" i="47"/>
  <c r="C145" i="47"/>
  <c r="C144" i="47"/>
  <c r="C143" i="47"/>
  <c r="C142" i="47"/>
  <c r="C141" i="47"/>
  <c r="C140" i="47"/>
  <c r="C139" i="47"/>
  <c r="C138" i="47"/>
  <c r="C137" i="47"/>
  <c r="C136" i="47"/>
  <c r="C135" i="47"/>
  <c r="C134" i="47"/>
  <c r="C133" i="47"/>
  <c r="C132" i="47"/>
  <c r="C131" i="47"/>
  <c r="C130" i="47"/>
  <c r="C129" i="47"/>
  <c r="C128" i="47"/>
  <c r="C127" i="47"/>
  <c r="C126" i="47"/>
  <c r="C125" i="47"/>
  <c r="C124" i="47"/>
  <c r="C123" i="47"/>
  <c r="C122" i="47"/>
  <c r="C121" i="47"/>
  <c r="C120" i="47"/>
  <c r="C119" i="47"/>
  <c r="C118" i="47"/>
  <c r="C117" i="47"/>
  <c r="C116" i="47"/>
  <c r="C115" i="47"/>
  <c r="C114" i="47"/>
  <c r="C113" i="47"/>
  <c r="C112" i="47"/>
  <c r="C111" i="47"/>
  <c r="C110" i="47"/>
  <c r="C109" i="47"/>
  <c r="C108" i="47"/>
  <c r="C107" i="47"/>
  <c r="C106" i="47"/>
  <c r="C105" i="47"/>
  <c r="C104" i="47"/>
  <c r="C103" i="47"/>
  <c r="C102" i="47"/>
  <c r="C101" i="47"/>
  <c r="C100" i="47"/>
  <c r="C99" i="47"/>
  <c r="C98" i="47"/>
  <c r="C97" i="47"/>
  <c r="C96" i="47"/>
  <c r="C95" i="47"/>
  <c r="C94" i="47"/>
  <c r="C93" i="47"/>
  <c r="C92" i="47"/>
  <c r="C91" i="47"/>
  <c r="C90" i="47"/>
  <c r="C89" i="47"/>
  <c r="C88" i="47"/>
  <c r="C87" i="47"/>
  <c r="C86" i="47"/>
  <c r="C85" i="47"/>
  <c r="C84" i="47"/>
  <c r="C83" i="47"/>
  <c r="C82" i="47"/>
  <c r="C81" i="47"/>
  <c r="C80" i="47"/>
  <c r="C79" i="47"/>
  <c r="C78" i="47"/>
  <c r="C77" i="47"/>
  <c r="C76" i="47"/>
  <c r="C75" i="47"/>
  <c r="C74" i="47"/>
  <c r="C73" i="47"/>
  <c r="C72" i="47"/>
  <c r="C71" i="47"/>
  <c r="C70" i="47"/>
  <c r="C69" i="47"/>
  <c r="C68" i="47"/>
  <c r="C67" i="47"/>
  <c r="C66" i="47"/>
  <c r="C65" i="47"/>
  <c r="C64" i="47"/>
  <c r="C63" i="47"/>
  <c r="C62" i="47"/>
  <c r="C61" i="47"/>
  <c r="C60" i="47"/>
  <c r="C59" i="47"/>
  <c r="C58" i="47"/>
  <c r="C57" i="47"/>
  <c r="C56" i="47"/>
  <c r="C55" i="47"/>
  <c r="C54" i="47"/>
  <c r="C53" i="47"/>
  <c r="C52" i="47"/>
  <c r="C51" i="47"/>
  <c r="C50" i="47"/>
  <c r="C49" i="47"/>
  <c r="C48" i="47"/>
  <c r="C47" i="47"/>
  <c r="C46" i="47"/>
  <c r="C45" i="47"/>
  <c r="C44" i="47"/>
  <c r="C43" i="47"/>
  <c r="C42" i="47"/>
  <c r="C41" i="47"/>
  <c r="C40" i="47"/>
  <c r="C39" i="47"/>
  <c r="C38" i="47"/>
  <c r="C37" i="47"/>
  <c r="G36" i="47"/>
  <c r="G34" i="47"/>
  <c r="G447" i="47" s="1"/>
  <c r="D221" i="48" l="1"/>
  <c r="D349" i="48"/>
  <c r="D71" i="48"/>
  <c r="D413" i="48"/>
  <c r="D79" i="48"/>
  <c r="D477" i="48"/>
  <c r="D93" i="48"/>
  <c r="D117" i="48"/>
  <c r="D157" i="48"/>
  <c r="D54" i="48"/>
  <c r="D62" i="48"/>
  <c r="D70" i="48"/>
  <c r="D78" i="48"/>
  <c r="D92" i="48"/>
  <c r="D116" i="48"/>
  <c r="D149" i="48"/>
  <c r="D213" i="48"/>
  <c r="D277" i="48"/>
  <c r="D341" i="48"/>
  <c r="D405" i="48"/>
  <c r="D469" i="48"/>
  <c r="D40" i="48"/>
  <c r="D48" i="48"/>
  <c r="D56" i="48"/>
  <c r="D64" i="48"/>
  <c r="D72" i="48"/>
  <c r="D80" i="48"/>
  <c r="D95" i="48"/>
  <c r="D124" i="48"/>
  <c r="D165" i="48"/>
  <c r="D229" i="48"/>
  <c r="D293" i="48"/>
  <c r="D357" i="48"/>
  <c r="D421" i="48"/>
  <c r="D485" i="48"/>
  <c r="D41" i="48"/>
  <c r="D49" i="48"/>
  <c r="D57" i="48"/>
  <c r="D65" i="48"/>
  <c r="D73" i="48"/>
  <c r="D81" i="48"/>
  <c r="D100" i="48"/>
  <c r="D125" i="48"/>
  <c r="D173" i="48"/>
  <c r="D237" i="48"/>
  <c r="D301" i="48"/>
  <c r="D365" i="48"/>
  <c r="D429" i="48"/>
  <c r="D493" i="48"/>
  <c r="D42" i="48"/>
  <c r="D50" i="48"/>
  <c r="D58" i="48"/>
  <c r="D66" i="48"/>
  <c r="D74" i="48"/>
  <c r="D83" i="48"/>
  <c r="D101" i="48"/>
  <c r="D132" i="48"/>
  <c r="D181" i="48"/>
  <c r="D245" i="48"/>
  <c r="D309" i="48"/>
  <c r="D373" i="48"/>
  <c r="D437" i="48"/>
  <c r="D501" i="48"/>
  <c r="D43" i="48"/>
  <c r="D51" i="48"/>
  <c r="D59" i="48"/>
  <c r="D67" i="48"/>
  <c r="D75" i="48"/>
  <c r="D84" i="48"/>
  <c r="D103" i="48"/>
  <c r="D133" i="48"/>
  <c r="D189" i="48"/>
  <c r="D253" i="48"/>
  <c r="D317" i="48"/>
  <c r="D381" i="48"/>
  <c r="D1345" i="48"/>
  <c r="D1337" i="48"/>
  <c r="D1329" i="48"/>
  <c r="D1321" i="48"/>
  <c r="D1313" i="48"/>
  <c r="D1305" i="48"/>
  <c r="D1297" i="48"/>
  <c r="D1289" i="48"/>
  <c r="D1281" i="48"/>
  <c r="D1273" i="48"/>
  <c r="D1265" i="48"/>
  <c r="D1257" i="48"/>
  <c r="D1249" i="48"/>
  <c r="D1241" i="48"/>
  <c r="D1233" i="48"/>
  <c r="D1225" i="48"/>
  <c r="D1217" i="48"/>
  <c r="D1209" i="48"/>
  <c r="D1201" i="48"/>
  <c r="D1193" i="48"/>
  <c r="D1185" i="48"/>
  <c r="D1177" i="48"/>
  <c r="D1169" i="48"/>
  <c r="D1161" i="48"/>
  <c r="D1153" i="48"/>
  <c r="D1145" i="48"/>
  <c r="D1137" i="48"/>
  <c r="D1129" i="48"/>
  <c r="D1121" i="48"/>
  <c r="D1113" i="48"/>
  <c r="D1105" i="48"/>
  <c r="D1097" i="48"/>
  <c r="D1089" i="48"/>
  <c r="D1081" i="48"/>
  <c r="D1073" i="48"/>
  <c r="D1065" i="48"/>
  <c r="D1057" i="48"/>
  <c r="D1049" i="48"/>
  <c r="D1041" i="48"/>
  <c r="D1033" i="48"/>
  <c r="D1025" i="48"/>
  <c r="D1017" i="48"/>
  <c r="D1009" i="48"/>
  <c r="D1001" i="48"/>
  <c r="D993" i="48"/>
  <c r="D985" i="48"/>
  <c r="D977" i="48"/>
  <c r="D969" i="48"/>
  <c r="D961" i="48"/>
  <c r="D953" i="48"/>
  <c r="D945" i="48"/>
  <c r="D937" i="48"/>
  <c r="D929" i="48"/>
  <c r="D921" i="48"/>
  <c r="D913" i="48"/>
  <c r="D905" i="48"/>
  <c r="D897" i="48"/>
  <c r="D889" i="48"/>
  <c r="D881" i="48"/>
  <c r="D873" i="48"/>
  <c r="D865" i="48"/>
  <c r="D857" i="48"/>
  <c r="D849" i="48"/>
  <c r="D841" i="48"/>
  <c r="D833" i="48"/>
  <c r="D825" i="48"/>
  <c r="D817" i="48"/>
  <c r="D809" i="48"/>
  <c r="D801" i="48"/>
  <c r="D793" i="48"/>
  <c r="D785" i="48"/>
  <c r="D777" i="48"/>
  <c r="D769" i="48"/>
  <c r="D761" i="48"/>
  <c r="D753" i="48"/>
  <c r="D745" i="48"/>
  <c r="D737" i="48"/>
  <c r="D729" i="48"/>
  <c r="D721" i="48"/>
  <c r="D713" i="48"/>
  <c r="D705" i="48"/>
  <c r="D697" i="48"/>
  <c r="D1344" i="48"/>
  <c r="D1336" i="48"/>
  <c r="D1328" i="48"/>
  <c r="D1320" i="48"/>
  <c r="D1312" i="48"/>
  <c r="D1304" i="48"/>
  <c r="D1296" i="48"/>
  <c r="D1288" i="48"/>
  <c r="D1280" i="48"/>
  <c r="D1272" i="48"/>
  <c r="D1264" i="48"/>
  <c r="D1256" i="48"/>
  <c r="D1248" i="48"/>
  <c r="D1240" i="48"/>
  <c r="D1232" i="48"/>
  <c r="D1224" i="48"/>
  <c r="D1216" i="48"/>
  <c r="D1208" i="48"/>
  <c r="D1200" i="48"/>
  <c r="D1192" i="48"/>
  <c r="D1184" i="48"/>
  <c r="D1176" i="48"/>
  <c r="D1168" i="48"/>
  <c r="D1160" i="48"/>
  <c r="D1152" i="48"/>
  <c r="D1144" i="48"/>
  <c r="D1136" i="48"/>
  <c r="D1128" i="48"/>
  <c r="D1120" i="48"/>
  <c r="D1112" i="48"/>
  <c r="D1104" i="48"/>
  <c r="D1096" i="48"/>
  <c r="D1088" i="48"/>
  <c r="D1080" i="48"/>
  <c r="D1072" i="48"/>
  <c r="D1064" i="48"/>
  <c r="D1056" i="48"/>
  <c r="D1048" i="48"/>
  <c r="D1040" i="48"/>
  <c r="D1032" i="48"/>
  <c r="D1024" i="48"/>
  <c r="D1016" i="48"/>
  <c r="D1008" i="48"/>
  <c r="D1000" i="48"/>
  <c r="D992" i="48"/>
  <c r="D984" i="48"/>
  <c r="D976" i="48"/>
  <c r="D968" i="48"/>
  <c r="D960" i="48"/>
  <c r="D952" i="48"/>
  <c r="D944" i="48"/>
  <c r="D936" i="48"/>
  <c r="D928" i="48"/>
  <c r="D920" i="48"/>
  <c r="D912" i="48"/>
  <c r="D904" i="48"/>
  <c r="D896" i="48"/>
  <c r="D888" i="48"/>
  <c r="D880" i="48"/>
  <c r="D872" i="48"/>
  <c r="D864" i="48"/>
  <c r="D856" i="48"/>
  <c r="D848" i="48"/>
  <c r="D840" i="48"/>
  <c r="D832" i="48"/>
  <c r="D824" i="48"/>
  <c r="D816" i="48"/>
  <c r="D808" i="48"/>
  <c r="D800" i="48"/>
  <c r="D792" i="48"/>
  <c r="D784" i="48"/>
  <c r="D776" i="48"/>
  <c r="D768" i="48"/>
  <c r="D760" i="48"/>
  <c r="D752" i="48"/>
  <c r="D744" i="48"/>
  <c r="D736" i="48"/>
  <c r="D728" i="48"/>
  <c r="D720" i="48"/>
  <c r="D712" i="48"/>
  <c r="D704" i="48"/>
  <c r="D696" i="48"/>
  <c r="D688" i="48"/>
  <c r="D680" i="48"/>
  <c r="D1343" i="48"/>
  <c r="D1335" i="48"/>
  <c r="D1327" i="48"/>
  <c r="D1319" i="48"/>
  <c r="D1311" i="48"/>
  <c r="D1303" i="48"/>
  <c r="D1295" i="48"/>
  <c r="D1287" i="48"/>
  <c r="D1279" i="48"/>
  <c r="D1271" i="48"/>
  <c r="D1263" i="48"/>
  <c r="D1255" i="48"/>
  <c r="D1247" i="48"/>
  <c r="D1239" i="48"/>
  <c r="D1231" i="48"/>
  <c r="D1223" i="48"/>
  <c r="D1215" i="48"/>
  <c r="D1207" i="48"/>
  <c r="D1199" i="48"/>
  <c r="D1191" i="48"/>
  <c r="D1183" i="48"/>
  <c r="D1175" i="48"/>
  <c r="D1167" i="48"/>
  <c r="D1159" i="48"/>
  <c r="D1151" i="48"/>
  <c r="D1143" i="48"/>
  <c r="D1135" i="48"/>
  <c r="D1127" i="48"/>
  <c r="D1119" i="48"/>
  <c r="D1111" i="48"/>
  <c r="D1103" i="48"/>
  <c r="D1095" i="48"/>
  <c r="D1087" i="48"/>
  <c r="D1079" i="48"/>
  <c r="D1071" i="48"/>
  <c r="D1063" i="48"/>
  <c r="D1055" i="48"/>
  <c r="D1047" i="48"/>
  <c r="D1039" i="48"/>
  <c r="D1031" i="48"/>
  <c r="D1023" i="48"/>
  <c r="D1015" i="48"/>
  <c r="D1007" i="48"/>
  <c r="D999" i="48"/>
  <c r="D991" i="48"/>
  <c r="D983" i="48"/>
  <c r="D975" i="48"/>
  <c r="D967" i="48"/>
  <c r="D959" i="48"/>
  <c r="D951" i="48"/>
  <c r="D943" i="48"/>
  <c r="D935" i="48"/>
  <c r="D927" i="48"/>
  <c r="D919" i="48"/>
  <c r="D911" i="48"/>
  <c r="D903" i="48"/>
  <c r="D895" i="48"/>
  <c r="D887" i="48"/>
  <c r="D879" i="48"/>
  <c r="D871" i="48"/>
  <c r="D863" i="48"/>
  <c r="D855" i="48"/>
  <c r="D847" i="48"/>
  <c r="D839" i="48"/>
  <c r="D831" i="48"/>
  <c r="D823" i="48"/>
  <c r="D815" i="48"/>
  <c r="D807" i="48"/>
  <c r="D799" i="48"/>
  <c r="D791" i="48"/>
  <c r="D783" i="48"/>
  <c r="D775" i="48"/>
  <c r="D767" i="48"/>
  <c r="D759" i="48"/>
  <c r="D751" i="48"/>
  <c r="D743" i="48"/>
  <c r="D735" i="48"/>
  <c r="D727" i="48"/>
  <c r="D719" i="48"/>
  <c r="D711" i="48"/>
  <c r="D703" i="48"/>
  <c r="D695" i="48"/>
  <c r="D687" i="48"/>
  <c r="D679" i="48"/>
  <c r="D1350" i="48"/>
  <c r="D1342" i="48"/>
  <c r="D1334" i="48"/>
  <c r="D1326" i="48"/>
  <c r="D1318" i="48"/>
  <c r="D1310" i="48"/>
  <c r="D1302" i="48"/>
  <c r="D1294" i="48"/>
  <c r="D1286" i="48"/>
  <c r="D1278" i="48"/>
  <c r="D1270" i="48"/>
  <c r="D1262" i="48"/>
  <c r="D1254" i="48"/>
  <c r="D1246" i="48"/>
  <c r="D1238" i="48"/>
  <c r="D1230" i="48"/>
  <c r="D1222" i="48"/>
  <c r="D1214" i="48"/>
  <c r="D1206" i="48"/>
  <c r="D1198" i="48"/>
  <c r="D1190" i="48"/>
  <c r="D1182" i="48"/>
  <c r="D1174" i="48"/>
  <c r="D1166" i="48"/>
  <c r="D1158" i="48"/>
  <c r="D1150" i="48"/>
  <c r="D1142" i="48"/>
  <c r="D1134" i="48"/>
  <c r="D1126" i="48"/>
  <c r="D1118" i="48"/>
  <c r="D1110" i="48"/>
  <c r="D1102" i="48"/>
  <c r="D1094" i="48"/>
  <c r="D1086" i="48"/>
  <c r="D1078" i="48"/>
  <c r="D1070" i="48"/>
  <c r="D1062" i="48"/>
  <c r="D1054" i="48"/>
  <c r="D1046" i="48"/>
  <c r="D1038" i="48"/>
  <c r="D1030" i="48"/>
  <c r="D1022" i="48"/>
  <c r="D1014" i="48"/>
  <c r="D1006" i="48"/>
  <c r="D998" i="48"/>
  <c r="D990" i="48"/>
  <c r="D982" i="48"/>
  <c r="D974" i="48"/>
  <c r="D966" i="48"/>
  <c r="D958" i="48"/>
  <c r="D950" i="48"/>
  <c r="D942" i="48"/>
  <c r="D934" i="48"/>
  <c r="D926" i="48"/>
  <c r="D918" i="48"/>
  <c r="D910" i="48"/>
  <c r="D902" i="48"/>
  <c r="D894" i="48"/>
  <c r="D886" i="48"/>
  <c r="D878" i="48"/>
  <c r="D870" i="48"/>
  <c r="D862" i="48"/>
  <c r="D854" i="48"/>
  <c r="D846" i="48"/>
  <c r="D838" i="48"/>
  <c r="D830" i="48"/>
  <c r="D822" i="48"/>
  <c r="D814" i="48"/>
  <c r="D806" i="48"/>
  <c r="D798" i="48"/>
  <c r="D790" i="48"/>
  <c r="D782" i="48"/>
  <c r="D774" i="48"/>
  <c r="D766" i="48"/>
  <c r="D758" i="48"/>
  <c r="D750" i="48"/>
  <c r="D742" i="48"/>
  <c r="D734" i="48"/>
  <c r="D726" i="48"/>
  <c r="D718" i="48"/>
  <c r="D710" i="48"/>
  <c r="D702" i="48"/>
  <c r="D694" i="48"/>
  <c r="D686" i="48"/>
  <c r="D678" i="48"/>
  <c r="D1349" i="48"/>
  <c r="D1341" i="48"/>
  <c r="D1333" i="48"/>
  <c r="D1325" i="48"/>
  <c r="D1317" i="48"/>
  <c r="D1309" i="48"/>
  <c r="D1301" i="48"/>
  <c r="D1293" i="48"/>
  <c r="D1285" i="48"/>
  <c r="D1277" i="48"/>
  <c r="D1269" i="48"/>
  <c r="D1261" i="48"/>
  <c r="D1253" i="48"/>
  <c r="D1245" i="48"/>
  <c r="D1237" i="48"/>
  <c r="D1229" i="48"/>
  <c r="D1221" i="48"/>
  <c r="D1213" i="48"/>
  <c r="D1205" i="48"/>
  <c r="D1197" i="48"/>
  <c r="D1189" i="48"/>
  <c r="D1181" i="48"/>
  <c r="D1173" i="48"/>
  <c r="D1165" i="48"/>
  <c r="D1157" i="48"/>
  <c r="D1149" i="48"/>
  <c r="D1141" i="48"/>
  <c r="D1133" i="48"/>
  <c r="D1125" i="48"/>
  <c r="D1117" i="48"/>
  <c r="D1109" i="48"/>
  <c r="D1101" i="48"/>
  <c r="D1093" i="48"/>
  <c r="D1085" i="48"/>
  <c r="D1077" i="48"/>
  <c r="D1069" i="48"/>
  <c r="D1061" i="48"/>
  <c r="D1053" i="48"/>
  <c r="D1045" i="48"/>
  <c r="D1037" i="48"/>
  <c r="D1029" i="48"/>
  <c r="D1021" i="48"/>
  <c r="D1013" i="48"/>
  <c r="D1005" i="48"/>
  <c r="D997" i="48"/>
  <c r="D989" i="48"/>
  <c r="D981" i="48"/>
  <c r="D973" i="48"/>
  <c r="D965" i="48"/>
  <c r="D957" i="48"/>
  <c r="D949" i="48"/>
  <c r="D941" i="48"/>
  <c r="D933" i="48"/>
  <c r="D925" i="48"/>
  <c r="D917" i="48"/>
  <c r="D909" i="48"/>
  <c r="D901" i="48"/>
  <c r="D893" i="48"/>
  <c r="D885" i="48"/>
  <c r="D877" i="48"/>
  <c r="D869" i="48"/>
  <c r="D861" i="48"/>
  <c r="D853" i="48"/>
  <c r="D845" i="48"/>
  <c r="D837" i="48"/>
  <c r="D829" i="48"/>
  <c r="D821" i="48"/>
  <c r="D813" i="48"/>
  <c r="D805" i="48"/>
  <c r="D797" i="48"/>
  <c r="D789" i="48"/>
  <c r="D781" i="48"/>
  <c r="D773" i="48"/>
  <c r="D765" i="48"/>
  <c r="D757" i="48"/>
  <c r="D749" i="48"/>
  <c r="D741" i="48"/>
  <c r="D733" i="48"/>
  <c r="D725" i="48"/>
  <c r="D717" i="48"/>
  <c r="D709" i="48"/>
  <c r="D701" i="48"/>
  <c r="D693" i="48"/>
  <c r="D685" i="48"/>
  <c r="D677" i="48"/>
  <c r="D1348" i="48"/>
  <c r="D1340" i="48"/>
  <c r="D1332" i="48"/>
  <c r="D1324" i="48"/>
  <c r="D1316" i="48"/>
  <c r="D1308" i="48"/>
  <c r="D1300" i="48"/>
  <c r="D1292" i="48"/>
  <c r="D1284" i="48"/>
  <c r="D1276" i="48"/>
  <c r="D1268" i="48"/>
  <c r="D1260" i="48"/>
  <c r="D1252" i="48"/>
  <c r="D1244" i="48"/>
  <c r="D1236" i="48"/>
  <c r="D1228" i="48"/>
  <c r="D1220" i="48"/>
  <c r="D1212" i="48"/>
  <c r="D1204" i="48"/>
  <c r="D1196" i="48"/>
  <c r="D1188" i="48"/>
  <c r="D1180" i="48"/>
  <c r="D1172" i="48"/>
  <c r="D1164" i="48"/>
  <c r="D1156" i="48"/>
  <c r="D1148" i="48"/>
  <c r="D1140" i="48"/>
  <c r="D1132" i="48"/>
  <c r="D1124" i="48"/>
  <c r="D1116" i="48"/>
  <c r="D1108" i="48"/>
  <c r="D1100" i="48"/>
  <c r="D1092" i="48"/>
  <c r="D1084" i="48"/>
  <c r="D1076" i="48"/>
  <c r="D1068" i="48"/>
  <c r="D1060" i="48"/>
  <c r="D1052" i="48"/>
  <c r="D1044" i="48"/>
  <c r="D1036" i="48"/>
  <c r="D1028" i="48"/>
  <c r="D1020" i="48"/>
  <c r="D1012" i="48"/>
  <c r="D1004" i="48"/>
  <c r="D996" i="48"/>
  <c r="D988" i="48"/>
  <c r="D980" i="48"/>
  <c r="D972" i="48"/>
  <c r="D964" i="48"/>
  <c r="D956" i="48"/>
  <c r="D948" i="48"/>
  <c r="D940" i="48"/>
  <c r="D932" i="48"/>
  <c r="D924" i="48"/>
  <c r="D916" i="48"/>
  <c r="D908" i="48"/>
  <c r="D900" i="48"/>
  <c r="D892" i="48"/>
  <c r="D884" i="48"/>
  <c r="D876" i="48"/>
  <c r="D868" i="48"/>
  <c r="D860" i="48"/>
  <c r="D852" i="48"/>
  <c r="D844" i="48"/>
  <c r="D836" i="48"/>
  <c r="D828" i="48"/>
  <c r="D820" i="48"/>
  <c r="D812" i="48"/>
  <c r="D804" i="48"/>
  <c r="D796" i="48"/>
  <c r="D788" i="48"/>
  <c r="D780" i="48"/>
  <c r="D772" i="48"/>
  <c r="D764" i="48"/>
  <c r="D756" i="48"/>
  <c r="D748" i="48"/>
  <c r="D740" i="48"/>
  <c r="D732" i="48"/>
  <c r="D724" i="48"/>
  <c r="D716" i="48"/>
  <c r="D708" i="48"/>
  <c r="D700" i="48"/>
  <c r="D692" i="48"/>
  <c r="D684" i="48"/>
  <c r="D1346" i="48"/>
  <c r="D1338" i="48"/>
  <c r="D1330" i="48"/>
  <c r="D1322" i="48"/>
  <c r="D1314" i="48"/>
  <c r="D1306" i="48"/>
  <c r="D1298" i="48"/>
  <c r="D1290" i="48"/>
  <c r="D1282" i="48"/>
  <c r="D1274" i="48"/>
  <c r="D1266" i="48"/>
  <c r="D1258" i="48"/>
  <c r="D1250" i="48"/>
  <c r="D1242" i="48"/>
  <c r="D1234" i="48"/>
  <c r="D1226" i="48"/>
  <c r="D1218" i="48"/>
  <c r="D1210" i="48"/>
  <c r="D1202" i="48"/>
  <c r="D1194" i="48"/>
  <c r="D1186" i="48"/>
  <c r="D1178" i="48"/>
  <c r="D1170" i="48"/>
  <c r="D1162" i="48"/>
  <c r="D1154" i="48"/>
  <c r="D1146" i="48"/>
  <c r="D1138" i="48"/>
  <c r="D1130" i="48"/>
  <c r="D1122" i="48"/>
  <c r="D1114" i="48"/>
  <c r="D1106" i="48"/>
  <c r="D1098" i="48"/>
  <c r="D1090" i="48"/>
  <c r="D1082" i="48"/>
  <c r="D1074" i="48"/>
  <c r="D1066" i="48"/>
  <c r="D1058" i="48"/>
  <c r="D1050" i="48"/>
  <c r="D1042" i="48"/>
  <c r="D1034" i="48"/>
  <c r="D1026" i="48"/>
  <c r="D1018" i="48"/>
  <c r="D1010" i="48"/>
  <c r="D1002" i="48"/>
  <c r="D994" i="48"/>
  <c r="D986" i="48"/>
  <c r="D978" i="48"/>
  <c r="D970" i="48"/>
  <c r="D962" i="48"/>
  <c r="D954" i="48"/>
  <c r="D946" i="48"/>
  <c r="D938" i="48"/>
  <c r="D930" i="48"/>
  <c r="D922" i="48"/>
  <c r="D914" i="48"/>
  <c r="D906" i="48"/>
  <c r="D898" i="48"/>
  <c r="D890" i="48"/>
  <c r="D882" i="48"/>
  <c r="D874" i="48"/>
  <c r="D866" i="48"/>
  <c r="D858" i="48"/>
  <c r="D850" i="48"/>
  <c r="D842" i="48"/>
  <c r="D834" i="48"/>
  <c r="D826" i="48"/>
  <c r="D818" i="48"/>
  <c r="D810" i="48"/>
  <c r="D802" i="48"/>
  <c r="D794" i="48"/>
  <c r="D786" i="48"/>
  <c r="D778" i="48"/>
  <c r="D770" i="48"/>
  <c r="D762" i="48"/>
  <c r="D754" i="48"/>
  <c r="D746" i="48"/>
  <c r="D738" i="48"/>
  <c r="D730" i="48"/>
  <c r="D722" i="48"/>
  <c r="D714" i="48"/>
  <c r="D706" i="48"/>
  <c r="D698" i="48"/>
  <c r="D690" i="48"/>
  <c r="D682" i="48"/>
  <c r="D674" i="48"/>
  <c r="D1307" i="48"/>
  <c r="D1243" i="48"/>
  <c r="D1179" i="48"/>
  <c r="D1115" i="48"/>
  <c r="D1051" i="48"/>
  <c r="D987" i="48"/>
  <c r="D923" i="48"/>
  <c r="D859" i="48"/>
  <c r="D795" i="48"/>
  <c r="D731" i="48"/>
  <c r="D681" i="48"/>
  <c r="D668" i="48"/>
  <c r="D660" i="48"/>
  <c r="D652" i="48"/>
  <c r="D644" i="48"/>
  <c r="D636" i="48"/>
  <c r="D628" i="48"/>
  <c r="D620" i="48"/>
  <c r="D612" i="48"/>
  <c r="D604" i="48"/>
  <c r="D596" i="48"/>
  <c r="D588" i="48"/>
  <c r="D580" i="48"/>
  <c r="D572" i="48"/>
  <c r="D564" i="48"/>
  <c r="D556" i="48"/>
  <c r="D548" i="48"/>
  <c r="D540" i="48"/>
  <c r="D532" i="48"/>
  <c r="D524" i="48"/>
  <c r="D516" i="48"/>
  <c r="D508" i="48"/>
  <c r="D500" i="48"/>
  <c r="D492" i="48"/>
  <c r="D484" i="48"/>
  <c r="D476" i="48"/>
  <c r="D468" i="48"/>
  <c r="D460" i="48"/>
  <c r="D452" i="48"/>
  <c r="D444" i="48"/>
  <c r="D436" i="48"/>
  <c r="D428" i="48"/>
  <c r="D420" i="48"/>
  <c r="D412" i="48"/>
  <c r="D404" i="48"/>
  <c r="D396" i="48"/>
  <c r="D388" i="48"/>
  <c r="D380" i="48"/>
  <c r="D372" i="48"/>
  <c r="D364" i="48"/>
  <c r="D356" i="48"/>
  <c r="D348" i="48"/>
  <c r="D340" i="48"/>
  <c r="D332" i="48"/>
  <c r="D324" i="48"/>
  <c r="D316" i="48"/>
  <c r="D308" i="48"/>
  <c r="D300" i="48"/>
  <c r="D292" i="48"/>
  <c r="D284" i="48"/>
  <c r="D276" i="48"/>
  <c r="D268" i="48"/>
  <c r="D260" i="48"/>
  <c r="D252" i="48"/>
  <c r="D244" i="48"/>
  <c r="D236" i="48"/>
  <c r="D228" i="48"/>
  <c r="D220" i="48"/>
  <c r="D212" i="48"/>
  <c r="D204" i="48"/>
  <c r="D196" i="48"/>
  <c r="D188" i="48"/>
  <c r="D180" i="48"/>
  <c r="D172" i="48"/>
  <c r="D164" i="48"/>
  <c r="D156" i="48"/>
  <c r="D148" i="48"/>
  <c r="D1299" i="48"/>
  <c r="D1235" i="48"/>
  <c r="D1171" i="48"/>
  <c r="D1107" i="48"/>
  <c r="D1043" i="48"/>
  <c r="D979" i="48"/>
  <c r="D915" i="48"/>
  <c r="D851" i="48"/>
  <c r="D787" i="48"/>
  <c r="D723" i="48"/>
  <c r="D676" i="48"/>
  <c r="D667" i="48"/>
  <c r="D659" i="48"/>
  <c r="D651" i="48"/>
  <c r="D643" i="48"/>
  <c r="D635" i="48"/>
  <c r="D627" i="48"/>
  <c r="D619" i="48"/>
  <c r="D611" i="48"/>
  <c r="D603" i="48"/>
  <c r="D595" i="48"/>
  <c r="D587" i="48"/>
  <c r="D579" i="48"/>
  <c r="D571" i="48"/>
  <c r="D563" i="48"/>
  <c r="D555" i="48"/>
  <c r="D547" i="48"/>
  <c r="D539" i="48"/>
  <c r="D531" i="48"/>
  <c r="D523" i="48"/>
  <c r="D515" i="48"/>
  <c r="D507" i="48"/>
  <c r="D499" i="48"/>
  <c r="D491" i="48"/>
  <c r="D483" i="48"/>
  <c r="D475" i="48"/>
  <c r="D467" i="48"/>
  <c r="D459" i="48"/>
  <c r="D451" i="48"/>
  <c r="D443" i="48"/>
  <c r="D435" i="48"/>
  <c r="D427" i="48"/>
  <c r="D419" i="48"/>
  <c r="D411" i="48"/>
  <c r="D403" i="48"/>
  <c r="D395" i="48"/>
  <c r="D387" i="48"/>
  <c r="D379" i="48"/>
  <c r="D371" i="48"/>
  <c r="D363" i="48"/>
  <c r="D355" i="48"/>
  <c r="D347" i="48"/>
  <c r="D339" i="48"/>
  <c r="D331" i="48"/>
  <c r="D323" i="48"/>
  <c r="D315" i="48"/>
  <c r="D307" i="48"/>
  <c r="D299" i="48"/>
  <c r="D291" i="48"/>
  <c r="D283" i="48"/>
  <c r="D275" i="48"/>
  <c r="D267" i="48"/>
  <c r="D259" i="48"/>
  <c r="D251" i="48"/>
  <c r="D243" i="48"/>
  <c r="D235" i="48"/>
  <c r="F236" i="48" s="1"/>
  <c r="D227" i="48"/>
  <c r="D219" i="48"/>
  <c r="D211" i="48"/>
  <c r="D203" i="48"/>
  <c r="D195" i="48"/>
  <c r="D187" i="48"/>
  <c r="D179" i="48"/>
  <c r="D171" i="48"/>
  <c r="D163" i="48"/>
  <c r="D155" i="48"/>
  <c r="D147" i="48"/>
  <c r="D139" i="48"/>
  <c r="D131" i="48"/>
  <c r="D123" i="48"/>
  <c r="D115" i="48"/>
  <c r="D107" i="48"/>
  <c r="F108" i="48" s="1"/>
  <c r="D99" i="48"/>
  <c r="D91" i="48"/>
  <c r="D1291" i="48"/>
  <c r="D1227" i="48"/>
  <c r="D1163" i="48"/>
  <c r="D1099" i="48"/>
  <c r="D1035" i="48"/>
  <c r="D971" i="48"/>
  <c r="F971" i="48" s="1"/>
  <c r="D907" i="48"/>
  <c r="D843" i="48"/>
  <c r="D779" i="48"/>
  <c r="D715" i="48"/>
  <c r="D675" i="48"/>
  <c r="D666" i="48"/>
  <c r="D658" i="48"/>
  <c r="D650" i="48"/>
  <c r="F650" i="48" s="1"/>
  <c r="D642" i="48"/>
  <c r="D634" i="48"/>
  <c r="D626" i="48"/>
  <c r="D618" i="48"/>
  <c r="D610" i="48"/>
  <c r="D602" i="48"/>
  <c r="D594" i="48"/>
  <c r="D586" i="48"/>
  <c r="F586" i="48" s="1"/>
  <c r="D578" i="48"/>
  <c r="D570" i="48"/>
  <c r="D562" i="48"/>
  <c r="D554" i="48"/>
  <c r="D546" i="48"/>
  <c r="D538" i="48"/>
  <c r="D530" i="48"/>
  <c r="D522" i="48"/>
  <c r="D514" i="48"/>
  <c r="D506" i="48"/>
  <c r="D498" i="48"/>
  <c r="D490" i="48"/>
  <c r="D482" i="48"/>
  <c r="D474" i="48"/>
  <c r="D466" i="48"/>
  <c r="D458" i="48"/>
  <c r="D450" i="48"/>
  <c r="D442" i="48"/>
  <c r="D434" i="48"/>
  <c r="D426" i="48"/>
  <c r="D418" i="48"/>
  <c r="D410" i="48"/>
  <c r="D402" i="48"/>
  <c r="D394" i="48"/>
  <c r="D386" i="48"/>
  <c r="D378" i="48"/>
  <c r="D370" i="48"/>
  <c r="D362" i="48"/>
  <c r="D354" i="48"/>
  <c r="D346" i="48"/>
  <c r="D338" i="48"/>
  <c r="D330" i="48"/>
  <c r="D322" i="48"/>
  <c r="D314" i="48"/>
  <c r="D306" i="48"/>
  <c r="D298" i="48"/>
  <c r="D290" i="48"/>
  <c r="D282" i="48"/>
  <c r="D274" i="48"/>
  <c r="D266" i="48"/>
  <c r="D258" i="48"/>
  <c r="D250" i="48"/>
  <c r="D242" i="48"/>
  <c r="D234" i="48"/>
  <c r="D226" i="48"/>
  <c r="D218" i="48"/>
  <c r="D210" i="48"/>
  <c r="D202" i="48"/>
  <c r="D194" i="48"/>
  <c r="D186" i="48"/>
  <c r="D178" i="48"/>
  <c r="D170" i="48"/>
  <c r="D162" i="48"/>
  <c r="D154" i="48"/>
  <c r="D146" i="48"/>
  <c r="D138" i="48"/>
  <c r="D130" i="48"/>
  <c r="D122" i="48"/>
  <c r="D114" i="48"/>
  <c r="D106" i="48"/>
  <c r="D98" i="48"/>
  <c r="D90" i="48"/>
  <c r="D82" i="48"/>
  <c r="D1347" i="48"/>
  <c r="D1283" i="48"/>
  <c r="D1219" i="48"/>
  <c r="D1155" i="48"/>
  <c r="D1091" i="48"/>
  <c r="D1027" i="48"/>
  <c r="D963" i="48"/>
  <c r="D899" i="48"/>
  <c r="D835" i="48"/>
  <c r="F835" i="48" s="1"/>
  <c r="D771" i="48"/>
  <c r="F771" i="48" s="1"/>
  <c r="D707" i="48"/>
  <c r="D673" i="48"/>
  <c r="D665" i="48"/>
  <c r="D657" i="48"/>
  <c r="D649" i="48"/>
  <c r="D641" i="48"/>
  <c r="D633" i="48"/>
  <c r="D625" i="48"/>
  <c r="D617" i="48"/>
  <c r="D609" i="48"/>
  <c r="D601" i="48"/>
  <c r="D593" i="48"/>
  <c r="D585" i="48"/>
  <c r="D577" i="48"/>
  <c r="D569" i="48"/>
  <c r="F570" i="48" s="1"/>
  <c r="D561" i="48"/>
  <c r="D553" i="48"/>
  <c r="D545" i="48"/>
  <c r="D537" i="48"/>
  <c r="D529" i="48"/>
  <c r="D521" i="48"/>
  <c r="D513" i="48"/>
  <c r="D505" i="48"/>
  <c r="D497" i="48"/>
  <c r="D489" i="48"/>
  <c r="D481" i="48"/>
  <c r="D473" i="48"/>
  <c r="D465" i="48"/>
  <c r="D457" i="48"/>
  <c r="D449" i="48"/>
  <c r="D441" i="48"/>
  <c r="D433" i="48"/>
  <c r="D425" i="48"/>
  <c r="D417" i="48"/>
  <c r="D409" i="48"/>
  <c r="D401" i="48"/>
  <c r="D393" i="48"/>
  <c r="D385" i="48"/>
  <c r="D377" i="48"/>
  <c r="F378" i="48" s="1"/>
  <c r="D369" i="48"/>
  <c r="F370" i="48" s="1"/>
  <c r="D361" i="48"/>
  <c r="D353" i="48"/>
  <c r="D345" i="48"/>
  <c r="D337" i="48"/>
  <c r="D329" i="48"/>
  <c r="D321" i="48"/>
  <c r="D313" i="48"/>
  <c r="F313" i="48" s="1"/>
  <c r="D305" i="48"/>
  <c r="D297" i="48"/>
  <c r="D289" i="48"/>
  <c r="D281" i="48"/>
  <c r="D273" i="48"/>
  <c r="D265" i="48"/>
  <c r="D257" i="48"/>
  <c r="D249" i="48"/>
  <c r="D241" i="48"/>
  <c r="D233" i="48"/>
  <c r="D225" i="48"/>
  <c r="D217" i="48"/>
  <c r="D209" i="48"/>
  <c r="D201" i="48"/>
  <c r="D193" i="48"/>
  <c r="D185" i="48"/>
  <c r="F186" i="48" s="1"/>
  <c r="D177" i="48"/>
  <c r="D169" i="48"/>
  <c r="D161" i="48"/>
  <c r="D153" i="48"/>
  <c r="F154" i="48" s="1"/>
  <c r="D145" i="48"/>
  <c r="D137" i="48"/>
  <c r="D129" i="48"/>
  <c r="D121" i="48"/>
  <c r="F122" i="48" s="1"/>
  <c r="D113" i="48"/>
  <c r="D105" i="48"/>
  <c r="D97" i="48"/>
  <c r="D89" i="48"/>
  <c r="D1339" i="48"/>
  <c r="D1275" i="48"/>
  <c r="D1211" i="48"/>
  <c r="D1147" i="48"/>
  <c r="D1083" i="48"/>
  <c r="D1019" i="48"/>
  <c r="D955" i="48"/>
  <c r="D891" i="48"/>
  <c r="D827" i="48"/>
  <c r="D763" i="48"/>
  <c r="D699" i="48"/>
  <c r="D672" i="48"/>
  <c r="F672" i="48" s="1"/>
  <c r="D664" i="48"/>
  <c r="D656" i="48"/>
  <c r="D648" i="48"/>
  <c r="D640" i="48"/>
  <c r="D632" i="48"/>
  <c r="D624" i="48"/>
  <c r="D616" i="48"/>
  <c r="D608" i="48"/>
  <c r="F608" i="48" s="1"/>
  <c r="D600" i="48"/>
  <c r="D592" i="48"/>
  <c r="D584" i="48"/>
  <c r="D576" i="48"/>
  <c r="D568" i="48"/>
  <c r="D560" i="48"/>
  <c r="D552" i="48"/>
  <c r="D544" i="48"/>
  <c r="D536" i="48"/>
  <c r="D528" i="48"/>
  <c r="D520" i="48"/>
  <c r="D512" i="48"/>
  <c r="F513" i="48" s="1"/>
  <c r="D504" i="48"/>
  <c r="D496" i="48"/>
  <c r="D488" i="48"/>
  <c r="D480" i="48"/>
  <c r="D472" i="48"/>
  <c r="D464" i="48"/>
  <c r="D456" i="48"/>
  <c r="D448" i="48"/>
  <c r="F449" i="48" s="1"/>
  <c r="D440" i="48"/>
  <c r="D432" i="48"/>
  <c r="D424" i="48"/>
  <c r="D416" i="48"/>
  <c r="D408" i="48"/>
  <c r="D400" i="48"/>
  <c r="D392" i="48"/>
  <c r="D384" i="48"/>
  <c r="F385" i="48" s="1"/>
  <c r="D376" i="48"/>
  <c r="D368" i="48"/>
  <c r="D360" i="48"/>
  <c r="D352" i="48"/>
  <c r="F352" i="48" s="1"/>
  <c r="D344" i="48"/>
  <c r="D336" i="48"/>
  <c r="D328" i="48"/>
  <c r="D320" i="48"/>
  <c r="F321" i="48" s="1"/>
  <c r="D312" i="48"/>
  <c r="D304" i="48"/>
  <c r="D296" i="48"/>
  <c r="D288" i="48"/>
  <c r="F288" i="48" s="1"/>
  <c r="D280" i="48"/>
  <c r="D272" i="48"/>
  <c r="D264" i="48"/>
  <c r="D256" i="48"/>
  <c r="F257" i="48" s="1"/>
  <c r="D248" i="48"/>
  <c r="D240" i="48"/>
  <c r="D232" i="48"/>
  <c r="D224" i="48"/>
  <c r="F224" i="48" s="1"/>
  <c r="D216" i="48"/>
  <c r="D208" i="48"/>
  <c r="D200" i="48"/>
  <c r="D192" i="48"/>
  <c r="D184" i="48"/>
  <c r="D176" i="48"/>
  <c r="D168" i="48"/>
  <c r="D160" i="48"/>
  <c r="D152" i="48"/>
  <c r="D144" i="48"/>
  <c r="D136" i="48"/>
  <c r="D128" i="48"/>
  <c r="D120" i="48"/>
  <c r="D112" i="48"/>
  <c r="D104" i="48"/>
  <c r="D96" i="48"/>
  <c r="D88" i="48"/>
  <c r="D1331" i="48"/>
  <c r="D1267" i="48"/>
  <c r="D1203" i="48"/>
  <c r="F1203" i="48" s="1"/>
  <c r="D1139" i="48"/>
  <c r="D1075" i="48"/>
  <c r="D1011" i="48"/>
  <c r="D947" i="48"/>
  <c r="D883" i="48"/>
  <c r="F883" i="48" s="1"/>
  <c r="D819" i="48"/>
  <c r="D755" i="48"/>
  <c r="D691" i="48"/>
  <c r="D671" i="48"/>
  <c r="D663" i="48"/>
  <c r="D655" i="48"/>
  <c r="D647" i="48"/>
  <c r="F647" i="48" s="1"/>
  <c r="D639" i="48"/>
  <c r="D631" i="48"/>
  <c r="D623" i="48"/>
  <c r="D615" i="48"/>
  <c r="D607" i="48"/>
  <c r="D599" i="48"/>
  <c r="D591" i="48"/>
  <c r="D583" i="48"/>
  <c r="F583" i="48" s="1"/>
  <c r="D575" i="48"/>
  <c r="D567" i="48"/>
  <c r="D559" i="48"/>
  <c r="D551" i="48"/>
  <c r="F552" i="48" s="1"/>
  <c r="D543" i="48"/>
  <c r="D535" i="48"/>
  <c r="D527" i="48"/>
  <c r="D519" i="48"/>
  <c r="D511" i="48"/>
  <c r="D503" i="48"/>
  <c r="D495" i="48"/>
  <c r="D487" i="48"/>
  <c r="F488" i="48" s="1"/>
  <c r="D479" i="48"/>
  <c r="D471" i="48"/>
  <c r="D463" i="48"/>
  <c r="D455" i="48"/>
  <c r="D447" i="48"/>
  <c r="D439" i="48"/>
  <c r="D431" i="48"/>
  <c r="D423" i="48"/>
  <c r="D415" i="48"/>
  <c r="D407" i="48"/>
  <c r="D399" i="48"/>
  <c r="D391" i="48"/>
  <c r="D383" i="48"/>
  <c r="D375" i="48"/>
  <c r="D367" i="48"/>
  <c r="D359" i="48"/>
  <c r="F360" i="48" s="1"/>
  <c r="D351" i="48"/>
  <c r="D343" i="48"/>
  <c r="D335" i="48"/>
  <c r="D327" i="48"/>
  <c r="F328" i="48" s="1"/>
  <c r="D319" i="48"/>
  <c r="D311" i="48"/>
  <c r="D303" i="48"/>
  <c r="D295" i="48"/>
  <c r="D287" i="48"/>
  <c r="D279" i="48"/>
  <c r="D271" i="48"/>
  <c r="D263" i="48"/>
  <c r="D255" i="48"/>
  <c r="F256" i="48" s="1"/>
  <c r="D247" i="48"/>
  <c r="D239" i="48"/>
  <c r="D231" i="48"/>
  <c r="D223" i="48"/>
  <c r="D215" i="48"/>
  <c r="D207" i="48"/>
  <c r="D199" i="48"/>
  <c r="D191" i="48"/>
  <c r="D183" i="48"/>
  <c r="D175" i="48"/>
  <c r="D167" i="48"/>
  <c r="D159" i="48"/>
  <c r="D151" i="48"/>
  <c r="D143" i="48"/>
  <c r="D135" i="48"/>
  <c r="D127" i="48"/>
  <c r="D119" i="48"/>
  <c r="D111" i="48"/>
  <c r="D1323" i="48"/>
  <c r="F1324" i="48" s="1"/>
  <c r="D1259" i="48"/>
  <c r="D1195" i="48"/>
  <c r="F1196" i="48" s="1"/>
  <c r="D1131" i="48"/>
  <c r="D1067" i="48"/>
  <c r="D1003" i="48"/>
  <c r="D939" i="48"/>
  <c r="D875" i="48"/>
  <c r="D811" i="48"/>
  <c r="D747" i="48"/>
  <c r="D689" i="48"/>
  <c r="D670" i="48"/>
  <c r="D662" i="48"/>
  <c r="D654" i="48"/>
  <c r="D646" i="48"/>
  <c r="D638" i="48"/>
  <c r="D630" i="48"/>
  <c r="D622" i="48"/>
  <c r="D614" i="48"/>
  <c r="D606" i="48"/>
  <c r="D598" i="48"/>
  <c r="D590" i="48"/>
  <c r="D582" i="48"/>
  <c r="D574" i="48"/>
  <c r="D566" i="48"/>
  <c r="D558" i="48"/>
  <c r="D550" i="48"/>
  <c r="D542" i="48"/>
  <c r="D534" i="48"/>
  <c r="D526" i="48"/>
  <c r="F527" i="48" s="1"/>
  <c r="D518" i="48"/>
  <c r="D510" i="48"/>
  <c r="D502" i="48"/>
  <c r="D494" i="48"/>
  <c r="D486" i="48"/>
  <c r="D478" i="48"/>
  <c r="D470" i="48"/>
  <c r="D462" i="48"/>
  <c r="F463" i="48" s="1"/>
  <c r="D454" i="48"/>
  <c r="D446" i="48"/>
  <c r="D438" i="48"/>
  <c r="D430" i="48"/>
  <c r="D422" i="48"/>
  <c r="D414" i="48"/>
  <c r="D406" i="48"/>
  <c r="D398" i="48"/>
  <c r="D390" i="48"/>
  <c r="D382" i="48"/>
  <c r="D374" i="48"/>
  <c r="D366" i="48"/>
  <c r="D358" i="48"/>
  <c r="D350" i="48"/>
  <c r="D342" i="48"/>
  <c r="D334" i="48"/>
  <c r="D326" i="48"/>
  <c r="D318" i="48"/>
  <c r="D310" i="48"/>
  <c r="D302" i="48"/>
  <c r="D294" i="48"/>
  <c r="D286" i="48"/>
  <c r="D278" i="48"/>
  <c r="D270" i="48"/>
  <c r="D262" i="48"/>
  <c r="D254" i="48"/>
  <c r="D246" i="48"/>
  <c r="D238" i="48"/>
  <c r="D230" i="48"/>
  <c r="D222" i="48"/>
  <c r="D214" i="48"/>
  <c r="F215" i="48" s="1"/>
  <c r="D206" i="48"/>
  <c r="D198" i="48"/>
  <c r="D190" i="48"/>
  <c r="D182" i="48"/>
  <c r="D174" i="48"/>
  <c r="D166" i="48"/>
  <c r="D158" i="48"/>
  <c r="D150" i="48"/>
  <c r="D142" i="48"/>
  <c r="F143" i="48" s="1"/>
  <c r="D134" i="48"/>
  <c r="D126" i="48"/>
  <c r="D118" i="48"/>
  <c r="F119" i="48" s="1"/>
  <c r="D110" i="48"/>
  <c r="D102" i="48"/>
  <c r="F102" i="48" s="1"/>
  <c r="D94" i="48"/>
  <c r="D86" i="48"/>
  <c r="D1315" i="48"/>
  <c r="F1316" i="48" s="1"/>
  <c r="D1251" i="48"/>
  <c r="D1187" i="48"/>
  <c r="D1123" i="48"/>
  <c r="D1059" i="48"/>
  <c r="D995" i="48"/>
  <c r="F996" i="48" s="1"/>
  <c r="D931" i="48"/>
  <c r="D867" i="48"/>
  <c r="D803" i="48"/>
  <c r="F804" i="48" s="1"/>
  <c r="D739" i="48"/>
  <c r="D683" i="48"/>
  <c r="D669" i="48"/>
  <c r="F670" i="48" s="1"/>
  <c r="D661" i="48"/>
  <c r="D653" i="48"/>
  <c r="D645" i="48"/>
  <c r="D637" i="48"/>
  <c r="D629" i="48"/>
  <c r="D621" i="48"/>
  <c r="D613" i="48"/>
  <c r="D605" i="48"/>
  <c r="F606" i="48" s="1"/>
  <c r="D597" i="48"/>
  <c r="D589" i="48"/>
  <c r="D581" i="48"/>
  <c r="D573" i="48"/>
  <c r="D565" i="48"/>
  <c r="D557" i="48"/>
  <c r="D549" i="48"/>
  <c r="D541" i="48"/>
  <c r="F542" i="48" s="1"/>
  <c r="D533" i="48"/>
  <c r="D525" i="48"/>
  <c r="D517" i="48"/>
  <c r="D509" i="48"/>
  <c r="D44" i="48"/>
  <c r="F44" i="48" s="1"/>
  <c r="D52" i="48"/>
  <c r="D60" i="48"/>
  <c r="D68" i="48"/>
  <c r="D76" i="48"/>
  <c r="D85" i="48"/>
  <c r="D108" i="48"/>
  <c r="D140" i="48"/>
  <c r="F140" i="48" s="1"/>
  <c r="D197" i="48"/>
  <c r="D261" i="48"/>
  <c r="D325" i="48"/>
  <c r="D389" i="48"/>
  <c r="D453" i="48"/>
  <c r="D37" i="48"/>
  <c r="D45" i="48"/>
  <c r="F46" i="48" s="1"/>
  <c r="D53" i="48"/>
  <c r="F53" i="48" s="1"/>
  <c r="D61" i="48"/>
  <c r="F61" i="48" s="1"/>
  <c r="D69" i="48"/>
  <c r="D77" i="48"/>
  <c r="D87" i="48"/>
  <c r="D109" i="48"/>
  <c r="D141" i="48"/>
  <c r="D205" i="48"/>
  <c r="D269" i="48"/>
  <c r="F269" i="48" s="1"/>
  <c r="D333" i="48"/>
  <c r="F333" i="48" s="1"/>
  <c r="D397" i="48"/>
  <c r="D461" i="48"/>
  <c r="F42" i="47"/>
  <c r="F60" i="47"/>
  <c r="F68" i="47"/>
  <c r="F40" i="47"/>
  <c r="F60" i="48"/>
  <c r="F45" i="48"/>
  <c r="F52" i="48"/>
  <c r="G76" i="48"/>
  <c r="G55" i="48"/>
  <c r="G60" i="48"/>
  <c r="G92" i="48"/>
  <c r="G47" i="48"/>
  <c r="G71" i="48"/>
  <c r="G39" i="48"/>
  <c r="G52" i="48"/>
  <c r="G100" i="48"/>
  <c r="G44" i="48"/>
  <c r="G63" i="48"/>
  <c r="G68" i="48"/>
  <c r="G84" i="48"/>
  <c r="G79" i="48"/>
  <c r="F40" i="48"/>
  <c r="G1350" i="48"/>
  <c r="G1342" i="48"/>
  <c r="G1334" i="48"/>
  <c r="G1326" i="48"/>
  <c r="G1318" i="48"/>
  <c r="G1310" i="48"/>
  <c r="G1302" i="48"/>
  <c r="G1294" i="48"/>
  <c r="G1286" i="48"/>
  <c r="G1278" i="48"/>
  <c r="G1270" i="48"/>
  <c r="G1262" i="48"/>
  <c r="G1254" i="48"/>
  <c r="G1246" i="48"/>
  <c r="G1238" i="48"/>
  <c r="G1230" i="48"/>
  <c r="G1222" i="48"/>
  <c r="G1214" i="48"/>
  <c r="G1206" i="48"/>
  <c r="G1198" i="48"/>
  <c r="G1190" i="48"/>
  <c r="G1182" i="48"/>
  <c r="G1345" i="48"/>
  <c r="G1337" i="48"/>
  <c r="G1329" i="48"/>
  <c r="G1321" i="48"/>
  <c r="G1313" i="48"/>
  <c r="G1305" i="48"/>
  <c r="G1297" i="48"/>
  <c r="G1289" i="48"/>
  <c r="G1281" i="48"/>
  <c r="G1273" i="48"/>
  <c r="G1265" i="48"/>
  <c r="G1257" i="48"/>
  <c r="G1249" i="48"/>
  <c r="G1241" i="48"/>
  <c r="G1233" i="48"/>
  <c r="G1225" i="48"/>
  <c r="G1217" i="48"/>
  <c r="G1209" i="48"/>
  <c r="G1201" i="48"/>
  <c r="G1193" i="48"/>
  <c r="G1185" i="48"/>
  <c r="G1348" i="48"/>
  <c r="G1340" i="48"/>
  <c r="G1332" i="48"/>
  <c r="G1324" i="48"/>
  <c r="G1316" i="48"/>
  <c r="G1308" i="48"/>
  <c r="G1300" i="48"/>
  <c r="G1292" i="48"/>
  <c r="G1284" i="48"/>
  <c r="G1276" i="48"/>
  <c r="G1268" i="48"/>
  <c r="G1260" i="48"/>
  <c r="G1252" i="48"/>
  <c r="G1244" i="48"/>
  <c r="G1236" i="48"/>
  <c r="G1228" i="48"/>
  <c r="G1220" i="48"/>
  <c r="G1212" i="48"/>
  <c r="G1204" i="48"/>
  <c r="G1196" i="48"/>
  <c r="G1188" i="48"/>
  <c r="G1343" i="48"/>
  <c r="G1335" i="48"/>
  <c r="G1327" i="48"/>
  <c r="G1319" i="48"/>
  <c r="G1311" i="48"/>
  <c r="G1303" i="48"/>
  <c r="G1295" i="48"/>
  <c r="G1287" i="48"/>
  <c r="G1279" i="48"/>
  <c r="G1271" i="48"/>
  <c r="G1263" i="48"/>
  <c r="G1255" i="48"/>
  <c r="G1247" i="48"/>
  <c r="G1239" i="48"/>
  <c r="G1231" i="48"/>
  <c r="G1223" i="48"/>
  <c r="G1215" i="48"/>
  <c r="G1207" i="48"/>
  <c r="G1199" i="48"/>
  <c r="G1191" i="48"/>
  <c r="G1183" i="48"/>
  <c r="G1346" i="48"/>
  <c r="G1338" i="48"/>
  <c r="G1330" i="48"/>
  <c r="G1322" i="48"/>
  <c r="G1314" i="48"/>
  <c r="G1306" i="48"/>
  <c r="G1298" i="48"/>
  <c r="G1290" i="48"/>
  <c r="G1282" i="48"/>
  <c r="G1274" i="48"/>
  <c r="G1266" i="48"/>
  <c r="G1258" i="48"/>
  <c r="G1250" i="48"/>
  <c r="G1242" i="48"/>
  <c r="G1234" i="48"/>
  <c r="G1226" i="48"/>
  <c r="G1218" i="48"/>
  <c r="G1210" i="48"/>
  <c r="G1202" i="48"/>
  <c r="G1194" i="48"/>
  <c r="G1186" i="48"/>
  <c r="G1349" i="48"/>
  <c r="G1341" i="48"/>
  <c r="G1333" i="48"/>
  <c r="G1325" i="48"/>
  <c r="G1317" i="48"/>
  <c r="G1309" i="48"/>
  <c r="G1301" i="48"/>
  <c r="G1293" i="48"/>
  <c r="G1285" i="48"/>
  <c r="G1277" i="48"/>
  <c r="G1269" i="48"/>
  <c r="G1261" i="48"/>
  <c r="G1253" i="48"/>
  <c r="G1245" i="48"/>
  <c r="G1237" i="48"/>
  <c r="G1229" i="48"/>
  <c r="G1221" i="48"/>
  <c r="G1213" i="48"/>
  <c r="G1205" i="48"/>
  <c r="G1197" i="48"/>
  <c r="G1189" i="48"/>
  <c r="G1347" i="48"/>
  <c r="G1339" i="48"/>
  <c r="G1331" i="48"/>
  <c r="G1323" i="48"/>
  <c r="G1315" i="48"/>
  <c r="G1307" i="48"/>
  <c r="G1299" i="48"/>
  <c r="G1291" i="48"/>
  <c r="G1283" i="48"/>
  <c r="G1275" i="48"/>
  <c r="G1267" i="48"/>
  <c r="G1259" i="48"/>
  <c r="G1251" i="48"/>
  <c r="G1243" i="48"/>
  <c r="G1235" i="48"/>
  <c r="G1227" i="48"/>
  <c r="G1219" i="48"/>
  <c r="G1211" i="48"/>
  <c r="G1203" i="48"/>
  <c r="G1195" i="48"/>
  <c r="G1187" i="48"/>
  <c r="G1344" i="48"/>
  <c r="G1328" i="48"/>
  <c r="G1312" i="48"/>
  <c r="G1296" i="48"/>
  <c r="G1280" i="48"/>
  <c r="G1264" i="48"/>
  <c r="G1248" i="48"/>
  <c r="G1232" i="48"/>
  <c r="G1216" i="48"/>
  <c r="G1200" i="48"/>
  <c r="G1174" i="48"/>
  <c r="G1166" i="48"/>
  <c r="G1158" i="48"/>
  <c r="G1150" i="48"/>
  <c r="G1142" i="48"/>
  <c r="G1134" i="48"/>
  <c r="G1177" i="48"/>
  <c r="G1169" i="48"/>
  <c r="G1161" i="48"/>
  <c r="G1153" i="48"/>
  <c r="G1145" i="48"/>
  <c r="G1137" i="48"/>
  <c r="G1129" i="48"/>
  <c r="G1121" i="48"/>
  <c r="G1113" i="48"/>
  <c r="G1105" i="48"/>
  <c r="G1097" i="48"/>
  <c r="G1089" i="48"/>
  <c r="G1081" i="48"/>
  <c r="G1073" i="48"/>
  <c r="G1180" i="48"/>
  <c r="G1172" i="48"/>
  <c r="G1164" i="48"/>
  <c r="G1156" i="48"/>
  <c r="G1148" i="48"/>
  <c r="G1140" i="48"/>
  <c r="G1132" i="48"/>
  <c r="G1124" i="48"/>
  <c r="G1116" i="48"/>
  <c r="G1108" i="48"/>
  <c r="G1100" i="48"/>
  <c r="G1092" i="48"/>
  <c r="G1084" i="48"/>
  <c r="G1076" i="48"/>
  <c r="G1184" i="48"/>
  <c r="G1175" i="48"/>
  <c r="G1167" i="48"/>
  <c r="G1159" i="48"/>
  <c r="G1151" i="48"/>
  <c r="G1143" i="48"/>
  <c r="G1135" i="48"/>
  <c r="G1127" i="48"/>
  <c r="G1119" i="48"/>
  <c r="G1111" i="48"/>
  <c r="G1103" i="48"/>
  <c r="G1095" i="48"/>
  <c r="G1087" i="48"/>
  <c r="G1079" i="48"/>
  <c r="G1071" i="48"/>
  <c r="G1336" i="48"/>
  <c r="G1320" i="48"/>
  <c r="G1304" i="48"/>
  <c r="G1288" i="48"/>
  <c r="G1272" i="48"/>
  <c r="G1256" i="48"/>
  <c r="G1240" i="48"/>
  <c r="G1224" i="48"/>
  <c r="G1208" i="48"/>
  <c r="G1192" i="48"/>
  <c r="G1178" i="48"/>
  <c r="G1170" i="48"/>
  <c r="G1162" i="48"/>
  <c r="G1154" i="48"/>
  <c r="G1146" i="48"/>
  <c r="G1138" i="48"/>
  <c r="G1181" i="48"/>
  <c r="G1173" i="48"/>
  <c r="G1165" i="48"/>
  <c r="G1157" i="48"/>
  <c r="G1149" i="48"/>
  <c r="G1141" i="48"/>
  <c r="G1133" i="48"/>
  <c r="G1125" i="48"/>
  <c r="G1117" i="48"/>
  <c r="G1109" i="48"/>
  <c r="G1101" i="48"/>
  <c r="G1093" i="48"/>
  <c r="G1085" i="48"/>
  <c r="G1077" i="48"/>
  <c r="G1069" i="48"/>
  <c r="G1061" i="48"/>
  <c r="G1176" i="48"/>
  <c r="G1168" i="48"/>
  <c r="G1160" i="48"/>
  <c r="G1152" i="48"/>
  <c r="G1144" i="48"/>
  <c r="G1136" i="48"/>
  <c r="G1128" i="48"/>
  <c r="G1120" i="48"/>
  <c r="G1112" i="48"/>
  <c r="G1104" i="48"/>
  <c r="G1096" i="48"/>
  <c r="G1088" i="48"/>
  <c r="G1080" i="48"/>
  <c r="G1072" i="48"/>
  <c r="G1179" i="48"/>
  <c r="G1171" i="48"/>
  <c r="G1163" i="48"/>
  <c r="G1155" i="48"/>
  <c r="G1147" i="48"/>
  <c r="G1139" i="48"/>
  <c r="G1131" i="48"/>
  <c r="G1123" i="48"/>
  <c r="G1115" i="48"/>
  <c r="G1107" i="48"/>
  <c r="G1099" i="48"/>
  <c r="G1091" i="48"/>
  <c r="G1083" i="48"/>
  <c r="G1075" i="48"/>
  <c r="G1067" i="48"/>
  <c r="G1059" i="48"/>
  <c r="G1054" i="48"/>
  <c r="G1046" i="48"/>
  <c r="G1038" i="48"/>
  <c r="G1030" i="48"/>
  <c r="G1022" i="48"/>
  <c r="G1014" i="48"/>
  <c r="G1006" i="48"/>
  <c r="G998" i="48"/>
  <c r="G990" i="48"/>
  <c r="G982" i="48"/>
  <c r="G974" i="48"/>
  <c r="G966" i="48"/>
  <c r="G958" i="48"/>
  <c r="G950" i="48"/>
  <c r="G942" i="48"/>
  <c r="G1130" i="48"/>
  <c r="G1126" i="48"/>
  <c r="G1122" i="48"/>
  <c r="G1118" i="48"/>
  <c r="G1114" i="48"/>
  <c r="G1110" i="48"/>
  <c r="G1106" i="48"/>
  <c r="G1102" i="48"/>
  <c r="G1098" i="48"/>
  <c r="G1094" i="48"/>
  <c r="G1090" i="48"/>
  <c r="G1086" i="48"/>
  <c r="G1082" i="48"/>
  <c r="G1078" i="48"/>
  <c r="G1057" i="48"/>
  <c r="G1049" i="48"/>
  <c r="G1041" i="48"/>
  <c r="G1033" i="48"/>
  <c r="G1074" i="48"/>
  <c r="G1052" i="48"/>
  <c r="G1044" i="48"/>
  <c r="G1036" i="48"/>
  <c r="G1028" i="48"/>
  <c r="G1020" i="48"/>
  <c r="G1012" i="48"/>
  <c r="G1004" i="48"/>
  <c r="G996" i="48"/>
  <c r="G988" i="48"/>
  <c r="G980" i="48"/>
  <c r="G972" i="48"/>
  <c r="G964" i="48"/>
  <c r="G956" i="48"/>
  <c r="G1068" i="48"/>
  <c r="G1066" i="48"/>
  <c r="G1064" i="48"/>
  <c r="G1062" i="48"/>
  <c r="G1060" i="48"/>
  <c r="G1055" i="48"/>
  <c r="G1047" i="48"/>
  <c r="G1039" i="48"/>
  <c r="G1031" i="48"/>
  <c r="G1023" i="48"/>
  <c r="G1015" i="48"/>
  <c r="G1007" i="48"/>
  <c r="G999" i="48"/>
  <c r="G1070" i="48"/>
  <c r="G1058" i="48"/>
  <c r="G1050" i="48"/>
  <c r="G1042" i="48"/>
  <c r="G1034" i="48"/>
  <c r="G1026" i="48"/>
  <c r="G1018" i="48"/>
  <c r="G1010" i="48"/>
  <c r="G1002" i="48"/>
  <c r="G994" i="48"/>
  <c r="G986" i="48"/>
  <c r="G978" i="48"/>
  <c r="G970" i="48"/>
  <c r="G962" i="48"/>
  <c r="G954" i="48"/>
  <c r="G946" i="48"/>
  <c r="G1053" i="48"/>
  <c r="G1045" i="48"/>
  <c r="G1037" i="48"/>
  <c r="G1029" i="48"/>
  <c r="G1021" i="48"/>
  <c r="G1013" i="48"/>
  <c r="G1005" i="48"/>
  <c r="G997" i="48"/>
  <c r="G989" i="48"/>
  <c r="G981" i="48"/>
  <c r="G973" i="48"/>
  <c r="G965" i="48"/>
  <c r="G957" i="48"/>
  <c r="G949" i="48"/>
  <c r="G941" i="48"/>
  <c r="G1065" i="48"/>
  <c r="G1056" i="48"/>
  <c r="G1048" i="48"/>
  <c r="G1040" i="48"/>
  <c r="G1032" i="48"/>
  <c r="G1024" i="48"/>
  <c r="G1016" i="48"/>
  <c r="G1008" i="48"/>
  <c r="G1000" i="48"/>
  <c r="G992" i="48"/>
  <c r="G984" i="48"/>
  <c r="G976" i="48"/>
  <c r="G968" i="48"/>
  <c r="G960" i="48"/>
  <c r="G952" i="48"/>
  <c r="G1063" i="48"/>
  <c r="G1051" i="48"/>
  <c r="G1043" i="48"/>
  <c r="G1035" i="48"/>
  <c r="G1027" i="48"/>
  <c r="G1019" i="48"/>
  <c r="G1011" i="48"/>
  <c r="G1003" i="48"/>
  <c r="G995" i="48"/>
  <c r="G987" i="48"/>
  <c r="G979" i="48"/>
  <c r="G971" i="48"/>
  <c r="G963" i="48"/>
  <c r="G955" i="48"/>
  <c r="G947" i="48"/>
  <c r="G939" i="48"/>
  <c r="G1025" i="48"/>
  <c r="G1009" i="48"/>
  <c r="G951" i="48"/>
  <c r="G943" i="48"/>
  <c r="G933" i="48"/>
  <c r="G925" i="48"/>
  <c r="G917" i="48"/>
  <c r="G909" i="48"/>
  <c r="G901" i="48"/>
  <c r="G893" i="48"/>
  <c r="G885" i="48"/>
  <c r="G877" i="48"/>
  <c r="G869" i="48"/>
  <c r="G861" i="48"/>
  <c r="G853" i="48"/>
  <c r="G845" i="48"/>
  <c r="G837" i="48"/>
  <c r="G829" i="48"/>
  <c r="G948" i="48"/>
  <c r="G945" i="48"/>
  <c r="G938" i="48"/>
  <c r="G936" i="48"/>
  <c r="G928" i="48"/>
  <c r="G920" i="48"/>
  <c r="G912" i="48"/>
  <c r="G904" i="48"/>
  <c r="G896" i="48"/>
  <c r="G888" i="48"/>
  <c r="G880" i="48"/>
  <c r="G872" i="48"/>
  <c r="G864" i="48"/>
  <c r="G856" i="48"/>
  <c r="G848" i="48"/>
  <c r="G993" i="48"/>
  <c r="G985" i="48"/>
  <c r="G977" i="48"/>
  <c r="G969" i="48"/>
  <c r="G961" i="48"/>
  <c r="G953" i="48"/>
  <c r="G940" i="48"/>
  <c r="G931" i="48"/>
  <c r="G923" i="48"/>
  <c r="G915" i="48"/>
  <c r="G907" i="48"/>
  <c r="G899" i="48"/>
  <c r="G891" i="48"/>
  <c r="G883" i="48"/>
  <c r="G934" i="48"/>
  <c r="G926" i="48"/>
  <c r="G918" i="48"/>
  <c r="G910" i="48"/>
  <c r="G902" i="48"/>
  <c r="G894" i="48"/>
  <c r="G886" i="48"/>
  <c r="G878" i="48"/>
  <c r="G870" i="48"/>
  <c r="G862" i="48"/>
  <c r="G854" i="48"/>
  <c r="G846" i="48"/>
  <c r="G838" i="48"/>
  <c r="G830" i="48"/>
  <c r="G822" i="48"/>
  <c r="G814" i="48"/>
  <c r="G806" i="48"/>
  <c r="G1017" i="48"/>
  <c r="G1001" i="48"/>
  <c r="G937" i="48"/>
  <c r="G929" i="48"/>
  <c r="G921" i="48"/>
  <c r="G913" i="48"/>
  <c r="G905" i="48"/>
  <c r="G897" i="48"/>
  <c r="G889" i="48"/>
  <c r="G881" i="48"/>
  <c r="G873" i="48"/>
  <c r="G865" i="48"/>
  <c r="G857" i="48"/>
  <c r="G849" i="48"/>
  <c r="G841" i="48"/>
  <c r="G833" i="48"/>
  <c r="G825" i="48"/>
  <c r="G944" i="48"/>
  <c r="G932" i="48"/>
  <c r="G924" i="48"/>
  <c r="G916" i="48"/>
  <c r="G908" i="48"/>
  <c r="G900" i="48"/>
  <c r="G892" i="48"/>
  <c r="G884" i="48"/>
  <c r="G876" i="48"/>
  <c r="G868" i="48"/>
  <c r="G860" i="48"/>
  <c r="G852" i="48"/>
  <c r="G844" i="48"/>
  <c r="G935" i="48"/>
  <c r="G927" i="48"/>
  <c r="G919" i="48"/>
  <c r="G911" i="48"/>
  <c r="G903" i="48"/>
  <c r="G895" i="48"/>
  <c r="G887" i="48"/>
  <c r="G879" i="48"/>
  <c r="G871" i="48"/>
  <c r="G863" i="48"/>
  <c r="G855" i="48"/>
  <c r="G847" i="48"/>
  <c r="G839" i="48"/>
  <c r="G991" i="48"/>
  <c r="G983" i="48"/>
  <c r="G975" i="48"/>
  <c r="G967" i="48"/>
  <c r="G959" i="48"/>
  <c r="G930" i="48"/>
  <c r="G922" i="48"/>
  <c r="G914" i="48"/>
  <c r="G906" i="48"/>
  <c r="G898" i="48"/>
  <c r="G890" i="48"/>
  <c r="G882" i="48"/>
  <c r="G874" i="48"/>
  <c r="G866" i="48"/>
  <c r="G858" i="48"/>
  <c r="G850" i="48"/>
  <c r="G842" i="48"/>
  <c r="G834" i="48"/>
  <c r="G826" i="48"/>
  <c r="G831" i="48"/>
  <c r="G824" i="48"/>
  <c r="G815" i="48"/>
  <c r="G808" i="48"/>
  <c r="G799" i="48"/>
  <c r="G791" i="48"/>
  <c r="G783" i="48"/>
  <c r="G775" i="48"/>
  <c r="G767" i="48"/>
  <c r="G759" i="48"/>
  <c r="G751" i="48"/>
  <c r="G743" i="48"/>
  <c r="G735" i="48"/>
  <c r="G727" i="48"/>
  <c r="G719" i="48"/>
  <c r="G711" i="48"/>
  <c r="G867" i="48"/>
  <c r="G851" i="48"/>
  <c r="G836" i="48"/>
  <c r="G828" i="48"/>
  <c r="G820" i="48"/>
  <c r="G813" i="48"/>
  <c r="G804" i="48"/>
  <c r="G794" i="48"/>
  <c r="G786" i="48"/>
  <c r="G778" i="48"/>
  <c r="G770" i="48"/>
  <c r="G762" i="48"/>
  <c r="G754" i="48"/>
  <c r="G746" i="48"/>
  <c r="G738" i="48"/>
  <c r="G730" i="48"/>
  <c r="G722" i="48"/>
  <c r="G818" i="48"/>
  <c r="G811" i="48"/>
  <c r="G802" i="48"/>
  <c r="G797" i="48"/>
  <c r="G789" i="48"/>
  <c r="G781" i="48"/>
  <c r="G773" i="48"/>
  <c r="G765" i="48"/>
  <c r="G757" i="48"/>
  <c r="G749" i="48"/>
  <c r="G741" i="48"/>
  <c r="G733" i="48"/>
  <c r="G725" i="48"/>
  <c r="G717" i="48"/>
  <c r="G809" i="48"/>
  <c r="G792" i="48"/>
  <c r="G784" i="48"/>
  <c r="G776" i="48"/>
  <c r="G768" i="48"/>
  <c r="G760" i="48"/>
  <c r="G752" i="48"/>
  <c r="G744" i="48"/>
  <c r="G736" i="48"/>
  <c r="G728" i="48"/>
  <c r="G720" i="48"/>
  <c r="G712" i="48"/>
  <c r="G704" i="48"/>
  <c r="G835" i="48"/>
  <c r="G823" i="48"/>
  <c r="G816" i="48"/>
  <c r="G807" i="48"/>
  <c r="G800" i="48"/>
  <c r="G795" i="48"/>
  <c r="G787" i="48"/>
  <c r="G779" i="48"/>
  <c r="G771" i="48"/>
  <c r="G763" i="48"/>
  <c r="G755" i="48"/>
  <c r="G747" i="48"/>
  <c r="G739" i="48"/>
  <c r="G731" i="48"/>
  <c r="G723" i="48"/>
  <c r="G715" i="48"/>
  <c r="G707" i="48"/>
  <c r="G699" i="48"/>
  <c r="G875" i="48"/>
  <c r="G859" i="48"/>
  <c r="G832" i="48"/>
  <c r="G827" i="48"/>
  <c r="G821" i="48"/>
  <c r="G812" i="48"/>
  <c r="G805" i="48"/>
  <c r="G798" i="48"/>
  <c r="G790" i="48"/>
  <c r="G782" i="48"/>
  <c r="G774" i="48"/>
  <c r="G766" i="48"/>
  <c r="G758" i="48"/>
  <c r="G750" i="48"/>
  <c r="G742" i="48"/>
  <c r="G734" i="48"/>
  <c r="G726" i="48"/>
  <c r="G718" i="48"/>
  <c r="G843" i="48"/>
  <c r="G840" i="48"/>
  <c r="G819" i="48"/>
  <c r="G810" i="48"/>
  <c r="G803" i="48"/>
  <c r="G793" i="48"/>
  <c r="G785" i="48"/>
  <c r="G777" i="48"/>
  <c r="G769" i="48"/>
  <c r="G761" i="48"/>
  <c r="G753" i="48"/>
  <c r="G745" i="48"/>
  <c r="G737" i="48"/>
  <c r="G729" i="48"/>
  <c r="G721" i="48"/>
  <c r="G817" i="48"/>
  <c r="G801" i="48"/>
  <c r="G796" i="48"/>
  <c r="G788" i="48"/>
  <c r="G780" i="48"/>
  <c r="G772" i="48"/>
  <c r="G764" i="48"/>
  <c r="G756" i="48"/>
  <c r="G748" i="48"/>
  <c r="G740" i="48"/>
  <c r="G732" i="48"/>
  <c r="G724" i="48"/>
  <c r="G716" i="48"/>
  <c r="G708" i="48"/>
  <c r="G700" i="48"/>
  <c r="G695" i="48"/>
  <c r="G690" i="48"/>
  <c r="G682" i="48"/>
  <c r="G674" i="48"/>
  <c r="G666" i="48"/>
  <c r="G658" i="48"/>
  <c r="G650" i="48"/>
  <c r="G642" i="48"/>
  <c r="G634" i="48"/>
  <c r="G626" i="48"/>
  <c r="G618" i="48"/>
  <c r="G610" i="48"/>
  <c r="G602" i="48"/>
  <c r="G594" i="48"/>
  <c r="G586" i="48"/>
  <c r="G578" i="48"/>
  <c r="G570" i="48"/>
  <c r="G562" i="48"/>
  <c r="G693" i="48"/>
  <c r="G685" i="48"/>
  <c r="G677" i="48"/>
  <c r="G669" i="48"/>
  <c r="G661" i="48"/>
  <c r="G653" i="48"/>
  <c r="G645" i="48"/>
  <c r="G637" i="48"/>
  <c r="G629" i="48"/>
  <c r="G621" i="48"/>
  <c r="G613" i="48"/>
  <c r="G605" i="48"/>
  <c r="G597" i="48"/>
  <c r="G589" i="48"/>
  <c r="G581" i="48"/>
  <c r="G573" i="48"/>
  <c r="G714" i="48"/>
  <c r="G709" i="48"/>
  <c r="G698" i="48"/>
  <c r="G688" i="48"/>
  <c r="G680" i="48"/>
  <c r="G672" i="48"/>
  <c r="G664" i="48"/>
  <c r="G656" i="48"/>
  <c r="G648" i="48"/>
  <c r="G640" i="48"/>
  <c r="G632" i="48"/>
  <c r="G624" i="48"/>
  <c r="G616" i="48"/>
  <c r="G608" i="48"/>
  <c r="G600" i="48"/>
  <c r="G592" i="48"/>
  <c r="G584" i="48"/>
  <c r="G576" i="48"/>
  <c r="G568" i="48"/>
  <c r="G560" i="48"/>
  <c r="G702" i="48"/>
  <c r="G696" i="48"/>
  <c r="G691" i="48"/>
  <c r="G683" i="48"/>
  <c r="G675" i="48"/>
  <c r="G667" i="48"/>
  <c r="G659" i="48"/>
  <c r="G651" i="48"/>
  <c r="G643" i="48"/>
  <c r="G635" i="48"/>
  <c r="G627" i="48"/>
  <c r="G619" i="48"/>
  <c r="G611" i="48"/>
  <c r="G603" i="48"/>
  <c r="G595" i="48"/>
  <c r="G587" i="48"/>
  <c r="G579" i="48"/>
  <c r="G571" i="48"/>
  <c r="G563" i="48"/>
  <c r="G706" i="48"/>
  <c r="G686" i="48"/>
  <c r="G678" i="48"/>
  <c r="G670" i="48"/>
  <c r="G662" i="48"/>
  <c r="G654" i="48"/>
  <c r="G646" i="48"/>
  <c r="G638" i="48"/>
  <c r="G630" i="48"/>
  <c r="G622" i="48"/>
  <c r="G614" i="48"/>
  <c r="G606" i="48"/>
  <c r="G598" i="48"/>
  <c r="G590" i="48"/>
  <c r="G582" i="48"/>
  <c r="G574" i="48"/>
  <c r="G566" i="48"/>
  <c r="G713" i="48"/>
  <c r="G694" i="48"/>
  <c r="G689" i="48"/>
  <c r="G681" i="48"/>
  <c r="G673" i="48"/>
  <c r="G665" i="48"/>
  <c r="G657" i="48"/>
  <c r="G649" i="48"/>
  <c r="G641" i="48"/>
  <c r="G633" i="48"/>
  <c r="G625" i="48"/>
  <c r="G617" i="48"/>
  <c r="G609" i="48"/>
  <c r="G601" i="48"/>
  <c r="G593" i="48"/>
  <c r="G585" i="48"/>
  <c r="G577" i="48"/>
  <c r="G569" i="48"/>
  <c r="G705" i="48"/>
  <c r="G701" i="48"/>
  <c r="G697" i="48"/>
  <c r="G687" i="48"/>
  <c r="G679" i="48"/>
  <c r="G671" i="48"/>
  <c r="G663" i="48"/>
  <c r="G655" i="48"/>
  <c r="G647" i="48"/>
  <c r="G639" i="48"/>
  <c r="G631" i="48"/>
  <c r="G623" i="48"/>
  <c r="G615" i="48"/>
  <c r="G607" i="48"/>
  <c r="G599" i="48"/>
  <c r="G591" i="48"/>
  <c r="G583" i="48"/>
  <c r="G575" i="48"/>
  <c r="G567" i="48"/>
  <c r="G559" i="48"/>
  <c r="G692" i="48"/>
  <c r="G676" i="48"/>
  <c r="G660" i="48"/>
  <c r="G644" i="48"/>
  <c r="G628" i="48"/>
  <c r="G612" i="48"/>
  <c r="G596" i="48"/>
  <c r="G580" i="48"/>
  <c r="G552" i="48"/>
  <c r="G544" i="48"/>
  <c r="G536" i="48"/>
  <c r="G528" i="48"/>
  <c r="G520" i="48"/>
  <c r="G512" i="48"/>
  <c r="G504" i="48"/>
  <c r="G496" i="48"/>
  <c r="G488" i="48"/>
  <c r="G480" i="48"/>
  <c r="G472" i="48"/>
  <c r="G464" i="48"/>
  <c r="G456" i="48"/>
  <c r="G448" i="48"/>
  <c r="G440" i="48"/>
  <c r="G432" i="48"/>
  <c r="G424" i="48"/>
  <c r="G416" i="48"/>
  <c r="G408" i="48"/>
  <c r="G400" i="48"/>
  <c r="G392" i="48"/>
  <c r="G710" i="48"/>
  <c r="G555" i="48"/>
  <c r="G547" i="48"/>
  <c r="G539" i="48"/>
  <c r="G531" i="48"/>
  <c r="G523" i="48"/>
  <c r="G515" i="48"/>
  <c r="G507" i="48"/>
  <c r="G499" i="48"/>
  <c r="G491" i="48"/>
  <c r="G483" i="48"/>
  <c r="G475" i="48"/>
  <c r="G467" i="48"/>
  <c r="G459" i="48"/>
  <c r="G451" i="48"/>
  <c r="G443" i="48"/>
  <c r="G435" i="48"/>
  <c r="G427" i="48"/>
  <c r="G419" i="48"/>
  <c r="G411" i="48"/>
  <c r="G403" i="48"/>
  <c r="G395" i="48"/>
  <c r="G387" i="48"/>
  <c r="G703" i="48"/>
  <c r="G558" i="48"/>
  <c r="G550" i="48"/>
  <c r="G542" i="48"/>
  <c r="G534" i="48"/>
  <c r="G526" i="48"/>
  <c r="G518" i="48"/>
  <c r="G510" i="48"/>
  <c r="G502" i="48"/>
  <c r="G494" i="48"/>
  <c r="G486" i="48"/>
  <c r="G478" i="48"/>
  <c r="G470" i="48"/>
  <c r="G462" i="48"/>
  <c r="G454" i="48"/>
  <c r="G446" i="48"/>
  <c r="G438" i="48"/>
  <c r="G430" i="48"/>
  <c r="G422" i="48"/>
  <c r="G414" i="48"/>
  <c r="G565" i="48"/>
  <c r="G553" i="48"/>
  <c r="G545" i="48"/>
  <c r="G537" i="48"/>
  <c r="G529" i="48"/>
  <c r="G521" i="48"/>
  <c r="G513" i="48"/>
  <c r="G505" i="48"/>
  <c r="G497" i="48"/>
  <c r="G489" i="48"/>
  <c r="G481" i="48"/>
  <c r="G473" i="48"/>
  <c r="G465" i="48"/>
  <c r="G457" i="48"/>
  <c r="G449" i="48"/>
  <c r="G441" i="48"/>
  <c r="G433" i="48"/>
  <c r="G425" i="48"/>
  <c r="G417" i="48"/>
  <c r="G409" i="48"/>
  <c r="G401" i="48"/>
  <c r="G393" i="48"/>
  <c r="G385" i="48"/>
  <c r="G377" i="48"/>
  <c r="G684" i="48"/>
  <c r="G668" i="48"/>
  <c r="G652" i="48"/>
  <c r="G636" i="48"/>
  <c r="G620" i="48"/>
  <c r="G604" i="48"/>
  <c r="G588" i="48"/>
  <c r="G572" i="48"/>
  <c r="G556" i="48"/>
  <c r="G548" i="48"/>
  <c r="G540" i="48"/>
  <c r="G532" i="48"/>
  <c r="G524" i="48"/>
  <c r="G516" i="48"/>
  <c r="G508" i="48"/>
  <c r="G500" i="48"/>
  <c r="G492" i="48"/>
  <c r="G484" i="48"/>
  <c r="G476" i="48"/>
  <c r="G468" i="48"/>
  <c r="G460" i="48"/>
  <c r="G452" i="48"/>
  <c r="G444" i="48"/>
  <c r="G436" i="48"/>
  <c r="G428" i="48"/>
  <c r="G420" i="48"/>
  <c r="G412" i="48"/>
  <c r="G404" i="48"/>
  <c r="G396" i="48"/>
  <c r="G388" i="48"/>
  <c r="G564" i="48"/>
  <c r="G551" i="48"/>
  <c r="G543" i="48"/>
  <c r="G535" i="48"/>
  <c r="G527" i="48"/>
  <c r="G519" i="48"/>
  <c r="G511" i="48"/>
  <c r="G503" i="48"/>
  <c r="G495" i="48"/>
  <c r="G487" i="48"/>
  <c r="G479" i="48"/>
  <c r="G471" i="48"/>
  <c r="G463" i="48"/>
  <c r="G455" i="48"/>
  <c r="G447" i="48"/>
  <c r="G439" i="48"/>
  <c r="G554" i="48"/>
  <c r="G546" i="48"/>
  <c r="G538" i="48"/>
  <c r="G530" i="48"/>
  <c r="G522" i="48"/>
  <c r="G514" i="48"/>
  <c r="G506" i="48"/>
  <c r="G498" i="48"/>
  <c r="G490" i="48"/>
  <c r="G482" i="48"/>
  <c r="G474" i="48"/>
  <c r="G561" i="48"/>
  <c r="G557" i="48"/>
  <c r="G549" i="48"/>
  <c r="G541" i="48"/>
  <c r="G533" i="48"/>
  <c r="G525" i="48"/>
  <c r="G517" i="48"/>
  <c r="G509" i="48"/>
  <c r="G501" i="48"/>
  <c r="G493" i="48"/>
  <c r="G485" i="48"/>
  <c r="G477" i="48"/>
  <c r="G469" i="48"/>
  <c r="G461" i="48"/>
  <c r="G453" i="48"/>
  <c r="G445" i="48"/>
  <c r="G437" i="48"/>
  <c r="G429" i="48"/>
  <c r="G421" i="48"/>
  <c r="G413" i="48"/>
  <c r="G405" i="48"/>
  <c r="G397" i="48"/>
  <c r="G389" i="48"/>
  <c r="G381" i="48"/>
  <c r="G373" i="48"/>
  <c r="G365" i="48"/>
  <c r="G406" i="48"/>
  <c r="G390" i="48"/>
  <c r="G369" i="48"/>
  <c r="G362" i="48"/>
  <c r="G354" i="48"/>
  <c r="G346" i="48"/>
  <c r="G338" i="48"/>
  <c r="G399" i="48"/>
  <c r="G357" i="48"/>
  <c r="G349" i="48"/>
  <c r="G341" i="48"/>
  <c r="G333" i="48"/>
  <c r="G325" i="48"/>
  <c r="G317" i="48"/>
  <c r="G309" i="48"/>
  <c r="G301" i="48"/>
  <c r="G293" i="48"/>
  <c r="G285" i="48"/>
  <c r="G277" i="48"/>
  <c r="G269" i="48"/>
  <c r="G261" i="48"/>
  <c r="G458" i="48"/>
  <c r="G442" i="48"/>
  <c r="G402" i="48"/>
  <c r="G384" i="48"/>
  <c r="G382" i="48"/>
  <c r="G380" i="48"/>
  <c r="G378" i="48"/>
  <c r="G376" i="48"/>
  <c r="G374" i="48"/>
  <c r="G367" i="48"/>
  <c r="G360" i="48"/>
  <c r="G352" i="48"/>
  <c r="G344" i="48"/>
  <c r="G336" i="48"/>
  <c r="G328" i="48"/>
  <c r="G320" i="48"/>
  <c r="G312" i="48"/>
  <c r="G304" i="48"/>
  <c r="G296" i="48"/>
  <c r="G288" i="48"/>
  <c r="G280" i="48"/>
  <c r="G272" i="48"/>
  <c r="G264" i="48"/>
  <c r="G256" i="48"/>
  <c r="G248" i="48"/>
  <c r="G240" i="48"/>
  <c r="G232" i="48"/>
  <c r="G224" i="48"/>
  <c r="G431" i="48"/>
  <c r="G423" i="48"/>
  <c r="G415" i="48"/>
  <c r="G386" i="48"/>
  <c r="G372" i="48"/>
  <c r="G363" i="48"/>
  <c r="G355" i="48"/>
  <c r="G347" i="48"/>
  <c r="G339" i="48"/>
  <c r="G331" i="48"/>
  <c r="G323" i="48"/>
  <c r="G315" i="48"/>
  <c r="G307" i="48"/>
  <c r="G299" i="48"/>
  <c r="G291" i="48"/>
  <c r="G283" i="48"/>
  <c r="G275" i="48"/>
  <c r="G267" i="48"/>
  <c r="G259" i="48"/>
  <c r="G251" i="48"/>
  <c r="G243" i="48"/>
  <c r="G235" i="48"/>
  <c r="G227" i="48"/>
  <c r="G398" i="48"/>
  <c r="G370" i="48"/>
  <c r="G358" i="48"/>
  <c r="G350" i="48"/>
  <c r="G342" i="48"/>
  <c r="G334" i="48"/>
  <c r="G326" i="48"/>
  <c r="G318" i="48"/>
  <c r="G310" i="48"/>
  <c r="G302" i="48"/>
  <c r="G294" i="48"/>
  <c r="G286" i="48"/>
  <c r="G278" i="48"/>
  <c r="G270" i="48"/>
  <c r="G262" i="48"/>
  <c r="G254" i="48"/>
  <c r="G246" i="48"/>
  <c r="G238" i="48"/>
  <c r="G426" i="48"/>
  <c r="G418" i="48"/>
  <c r="G407" i="48"/>
  <c r="G391" i="48"/>
  <c r="G368" i="48"/>
  <c r="G361" i="48"/>
  <c r="G353" i="48"/>
  <c r="G345" i="48"/>
  <c r="G337" i="48"/>
  <c r="G329" i="48"/>
  <c r="G321" i="48"/>
  <c r="G313" i="48"/>
  <c r="G305" i="48"/>
  <c r="G297" i="48"/>
  <c r="G289" i="48"/>
  <c r="G281" i="48"/>
  <c r="G273" i="48"/>
  <c r="G265" i="48"/>
  <c r="G257" i="48"/>
  <c r="G249" i="48"/>
  <c r="G466" i="48"/>
  <c r="G450" i="48"/>
  <c r="G434" i="48"/>
  <c r="G410" i="48"/>
  <c r="G394" i="48"/>
  <c r="G383" i="48"/>
  <c r="G379" i="48"/>
  <c r="G375" i="48"/>
  <c r="G366" i="48"/>
  <c r="G356" i="48"/>
  <c r="G348" i="48"/>
  <c r="G340" i="48"/>
  <c r="G332" i="48"/>
  <c r="G324" i="48"/>
  <c r="G316" i="48"/>
  <c r="G308" i="48"/>
  <c r="G300" i="48"/>
  <c r="G292" i="48"/>
  <c r="G284" i="48"/>
  <c r="G276" i="48"/>
  <c r="G268" i="48"/>
  <c r="G260" i="48"/>
  <c r="G252" i="48"/>
  <c r="G244" i="48"/>
  <c r="G371" i="48"/>
  <c r="G364" i="48"/>
  <c r="G359" i="48"/>
  <c r="G351" i="48"/>
  <c r="G343" i="48"/>
  <c r="G335" i="48"/>
  <c r="G327" i="48"/>
  <c r="G319" i="48"/>
  <c r="G311" i="48"/>
  <c r="G303" i="48"/>
  <c r="G295" i="48"/>
  <c r="G287" i="48"/>
  <c r="G279" i="48"/>
  <c r="G271" i="48"/>
  <c r="G263" i="48"/>
  <c r="G255" i="48"/>
  <c r="G247" i="48"/>
  <c r="G239" i="48"/>
  <c r="G231" i="48"/>
  <c r="G223" i="48"/>
  <c r="G215" i="48"/>
  <c r="G45" i="48"/>
  <c r="G53" i="48"/>
  <c r="F1296" i="48"/>
  <c r="F1232" i="48"/>
  <c r="F1331" i="48"/>
  <c r="F1267" i="48"/>
  <c r="F1310" i="48"/>
  <c r="F1302" i="48"/>
  <c r="F1246" i="48"/>
  <c r="F1238" i="48"/>
  <c r="F1345" i="48"/>
  <c r="F1337" i="48"/>
  <c r="F1321" i="48"/>
  <c r="F1289" i="48"/>
  <c r="F1281" i="48"/>
  <c r="F1273" i="48"/>
  <c r="F1257" i="48"/>
  <c r="F1225" i="48"/>
  <c r="F1217" i="48"/>
  <c r="F1209" i="48"/>
  <c r="F1193" i="48"/>
  <c r="F1308" i="48"/>
  <c r="F1292" i="48"/>
  <c r="F1260" i="48"/>
  <c r="F1252" i="48"/>
  <c r="F1244" i="48"/>
  <c r="F1228" i="48"/>
  <c r="F1346" i="48"/>
  <c r="F1338" i="48"/>
  <c r="F1330" i="48"/>
  <c r="F1322" i="48"/>
  <c r="F1314" i="48"/>
  <c r="F1306" i="48"/>
  <c r="F1298" i="48"/>
  <c r="F1290" i="48"/>
  <c r="F1282" i="48"/>
  <c r="F1274" i="48"/>
  <c r="F1266" i="48"/>
  <c r="F1258" i="48"/>
  <c r="F1250" i="48"/>
  <c r="F1242" i="48"/>
  <c r="F1234" i="48"/>
  <c r="F1226" i="48"/>
  <c r="F1218" i="48"/>
  <c r="F1210" i="48"/>
  <c r="F1202" i="48"/>
  <c r="F1194" i="48"/>
  <c r="F1160" i="48"/>
  <c r="F1096" i="48"/>
  <c r="F1343" i="48"/>
  <c r="F1215" i="48"/>
  <c r="F1163" i="48"/>
  <c r="F1099" i="48"/>
  <c r="F1188" i="48"/>
  <c r="F1142" i="48"/>
  <c r="F1153" i="48"/>
  <c r="F1184" i="48"/>
  <c r="F1172" i="48"/>
  <c r="F1140" i="48"/>
  <c r="F1124" i="48"/>
  <c r="F1108" i="48"/>
  <c r="F1335" i="48"/>
  <c r="F1319" i="48"/>
  <c r="F1303" i="48"/>
  <c r="F1287" i="48"/>
  <c r="F1271" i="48"/>
  <c r="F1239" i="48"/>
  <c r="F1223" i="48"/>
  <c r="F1207" i="48"/>
  <c r="F1191" i="48"/>
  <c r="F1119" i="48"/>
  <c r="F1162" i="48"/>
  <c r="F1035" i="48"/>
  <c r="F1129" i="48"/>
  <c r="F1121" i="48"/>
  <c r="F1117" i="48"/>
  <c r="F1085" i="48"/>
  <c r="F1081" i="48"/>
  <c r="F1054" i="48"/>
  <c r="F1006" i="48"/>
  <c r="F1057" i="48"/>
  <c r="F1049" i="48"/>
  <c r="F1041" i="48"/>
  <c r="F1137" i="48"/>
  <c r="F1073" i="48"/>
  <c r="F1012" i="48"/>
  <c r="F1060" i="48"/>
  <c r="F1031" i="48"/>
  <c r="F967" i="48"/>
  <c r="F1042" i="48"/>
  <c r="F1026" i="48"/>
  <c r="F1010" i="48"/>
  <c r="F978" i="48"/>
  <c r="F962" i="48"/>
  <c r="F946" i="48"/>
  <c r="F935" i="48"/>
  <c r="F871" i="48"/>
  <c r="F1008" i="48"/>
  <c r="F990" i="48"/>
  <c r="F933" i="48"/>
  <c r="F909" i="48"/>
  <c r="F869" i="48"/>
  <c r="F845" i="48"/>
  <c r="F912" i="48"/>
  <c r="F896" i="48"/>
  <c r="F848" i="48"/>
  <c r="F992" i="48"/>
  <c r="F950" i="48"/>
  <c r="F931" i="48"/>
  <c r="F952" i="48"/>
  <c r="F942" i="48"/>
  <c r="F926" i="48"/>
  <c r="F894" i="48"/>
  <c r="F878" i="48"/>
  <c r="F862" i="48"/>
  <c r="F937" i="48"/>
  <c r="F905" i="48"/>
  <c r="F889" i="48"/>
  <c r="F873" i="48"/>
  <c r="F841" i="48"/>
  <c r="F834" i="48"/>
  <c r="F850" i="48"/>
  <c r="F791" i="48"/>
  <c r="F775" i="48"/>
  <c r="F743" i="48"/>
  <c r="F727" i="48"/>
  <c r="F820" i="48"/>
  <c r="F778" i="48"/>
  <c r="F770" i="48"/>
  <c r="F754" i="48"/>
  <c r="F818" i="48"/>
  <c r="F802" i="48"/>
  <c r="F773" i="48"/>
  <c r="F757" i="48"/>
  <c r="F741" i="48"/>
  <c r="F827" i="48"/>
  <c r="F825" i="48"/>
  <c r="F809" i="48"/>
  <c r="F792" i="48"/>
  <c r="F784" i="48"/>
  <c r="F768" i="48"/>
  <c r="F728" i="48"/>
  <c r="F720" i="48"/>
  <c r="F843" i="48"/>
  <c r="F814" i="48"/>
  <c r="F795" i="48"/>
  <c r="F787" i="48"/>
  <c r="F731" i="48"/>
  <c r="F723" i="48"/>
  <c r="F707" i="48"/>
  <c r="F717" i="48"/>
  <c r="F682" i="48"/>
  <c r="F634" i="48"/>
  <c r="F618" i="48"/>
  <c r="F693" i="48"/>
  <c r="F677" i="48"/>
  <c r="F629" i="48"/>
  <c r="F613" i="48"/>
  <c r="F702" i="48"/>
  <c r="F688" i="48"/>
  <c r="F656" i="48"/>
  <c r="F624" i="48"/>
  <c r="F592" i="48"/>
  <c r="F708" i="48"/>
  <c r="F659" i="48"/>
  <c r="F643" i="48"/>
  <c r="F595" i="48"/>
  <c r="F579" i="48"/>
  <c r="F504" i="48"/>
  <c r="F440" i="48"/>
  <c r="F424" i="48"/>
  <c r="F568" i="48"/>
  <c r="F555" i="48"/>
  <c r="F539" i="48"/>
  <c r="F507" i="48"/>
  <c r="F491" i="48"/>
  <c r="F475" i="48"/>
  <c r="F443" i="48"/>
  <c r="F427" i="48"/>
  <c r="F411" i="48"/>
  <c r="F560" i="48"/>
  <c r="F558" i="48"/>
  <c r="F494" i="48"/>
  <c r="F478" i="48"/>
  <c r="F667" i="48"/>
  <c r="F603" i="48"/>
  <c r="F571" i="48"/>
  <c r="F564" i="48"/>
  <c r="F521" i="48"/>
  <c r="F497" i="48"/>
  <c r="F524" i="48"/>
  <c r="F516" i="48"/>
  <c r="F500" i="48"/>
  <c r="F460" i="48"/>
  <c r="F452" i="48"/>
  <c r="F436" i="48"/>
  <c r="F396" i="48"/>
  <c r="F388" i="48"/>
  <c r="F465" i="48"/>
  <c r="F433" i="48"/>
  <c r="F393" i="48"/>
  <c r="F359" i="48"/>
  <c r="F231" i="48"/>
  <c r="F338" i="48"/>
  <c r="F457" i="48"/>
  <c r="F389" i="48"/>
  <c r="F382" i="48"/>
  <c r="F349" i="48"/>
  <c r="F285" i="48"/>
  <c r="F401" i="48"/>
  <c r="F365" i="48"/>
  <c r="F344" i="48"/>
  <c r="F336" i="48"/>
  <c r="F312" i="48"/>
  <c r="F304" i="48"/>
  <c r="F280" i="48"/>
  <c r="F272" i="48"/>
  <c r="F248" i="48"/>
  <c r="F430" i="48"/>
  <c r="F414" i="48"/>
  <c r="F355" i="48"/>
  <c r="F323" i="48"/>
  <c r="F307" i="48"/>
  <c r="F291" i="48"/>
  <c r="F259" i="48"/>
  <c r="F397" i="48"/>
  <c r="F350" i="48"/>
  <c r="F318" i="48"/>
  <c r="F302" i="48"/>
  <c r="F286" i="48"/>
  <c r="F254" i="48"/>
  <c r="F238" i="48"/>
  <c r="F41" i="48"/>
  <c r="G42" i="48"/>
  <c r="F49" i="48"/>
  <c r="G50" i="48"/>
  <c r="G58" i="48"/>
  <c r="G66" i="48"/>
  <c r="G74" i="48"/>
  <c r="G82" i="48"/>
  <c r="G90" i="48"/>
  <c r="G98" i="48"/>
  <c r="G106" i="48"/>
  <c r="G114" i="48"/>
  <c r="G122" i="48"/>
  <c r="G130" i="48"/>
  <c r="G138" i="48"/>
  <c r="G146" i="48"/>
  <c r="G154" i="48"/>
  <c r="G162" i="48"/>
  <c r="G170" i="48"/>
  <c r="G178" i="48"/>
  <c r="G186" i="48"/>
  <c r="G194" i="48"/>
  <c r="G202" i="48"/>
  <c r="G210" i="48"/>
  <c r="G217" i="48"/>
  <c r="G229" i="48"/>
  <c r="F252" i="48"/>
  <c r="G87" i="48"/>
  <c r="G95" i="48"/>
  <c r="G103" i="48"/>
  <c r="G111" i="48"/>
  <c r="G119" i="48"/>
  <c r="G127" i="48"/>
  <c r="G135" i="48"/>
  <c r="G143" i="48"/>
  <c r="G151" i="48"/>
  <c r="G159" i="48"/>
  <c r="G167" i="48"/>
  <c r="G175" i="48"/>
  <c r="G183" i="48"/>
  <c r="G191" i="48"/>
  <c r="G199" i="48"/>
  <c r="G207" i="48"/>
  <c r="G234" i="48"/>
  <c r="G236" i="48"/>
  <c r="G266" i="48"/>
  <c r="G282" i="48"/>
  <c r="G298" i="48"/>
  <c r="G314" i="48"/>
  <c r="G330" i="48"/>
  <c r="G116" i="48"/>
  <c r="G124" i="48"/>
  <c r="G148" i="48"/>
  <c r="G156" i="48"/>
  <c r="G164" i="48"/>
  <c r="G172" i="48"/>
  <c r="G180" i="48"/>
  <c r="G188" i="48"/>
  <c r="G196" i="48"/>
  <c r="G204" i="48"/>
  <c r="G212" i="48"/>
  <c r="G219" i="48"/>
  <c r="G225" i="48"/>
  <c r="G242" i="48"/>
  <c r="G245" i="48"/>
  <c r="G132" i="48"/>
  <c r="G41" i="48"/>
  <c r="G49" i="48"/>
  <c r="G57" i="48"/>
  <c r="G65" i="48"/>
  <c r="G73" i="48"/>
  <c r="G81" i="48"/>
  <c r="G89" i="48"/>
  <c r="G97" i="48"/>
  <c r="G105" i="48"/>
  <c r="G113" i="48"/>
  <c r="G121" i="48"/>
  <c r="G129" i="48"/>
  <c r="G137" i="48"/>
  <c r="G145" i="48"/>
  <c r="G153" i="48"/>
  <c r="G161" i="48"/>
  <c r="G169" i="48"/>
  <c r="G177" i="48"/>
  <c r="G185" i="48"/>
  <c r="G193" i="48"/>
  <c r="G201" i="48"/>
  <c r="G209" i="48"/>
  <c r="G214" i="48"/>
  <c r="G221" i="48"/>
  <c r="G237" i="48"/>
  <c r="G253" i="48"/>
  <c r="F273" i="48"/>
  <c r="G38" i="48"/>
  <c r="G46" i="48"/>
  <c r="G54" i="48"/>
  <c r="G62" i="48"/>
  <c r="G70" i="48"/>
  <c r="G78" i="48"/>
  <c r="G86" i="48"/>
  <c r="G94" i="48"/>
  <c r="G102" i="48"/>
  <c r="G110" i="48"/>
  <c r="G118" i="48"/>
  <c r="G126" i="48"/>
  <c r="G134" i="48"/>
  <c r="G142" i="48"/>
  <c r="G150" i="48"/>
  <c r="G158" i="48"/>
  <c r="G166" i="48"/>
  <c r="G174" i="48"/>
  <c r="G182" i="48"/>
  <c r="G190" i="48"/>
  <c r="G198" i="48"/>
  <c r="G206" i="48"/>
  <c r="G216" i="48"/>
  <c r="G230" i="48"/>
  <c r="F243" i="48"/>
  <c r="F38" i="48"/>
  <c r="G43" i="48"/>
  <c r="F51" i="48"/>
  <c r="G51" i="48"/>
  <c r="F58" i="48"/>
  <c r="G59" i="48"/>
  <c r="F67" i="48"/>
  <c r="G67" i="48"/>
  <c r="G75" i="48"/>
  <c r="F83" i="48"/>
  <c r="G83" i="48"/>
  <c r="F90" i="48"/>
  <c r="G91" i="48"/>
  <c r="G99" i="48"/>
  <c r="G107" i="48"/>
  <c r="F115" i="48"/>
  <c r="G115" i="48"/>
  <c r="G123" i="48"/>
  <c r="F131" i="48"/>
  <c r="G131" i="48"/>
  <c r="G139" i="48"/>
  <c r="G147" i="48"/>
  <c r="G155" i="48"/>
  <c r="G163" i="48"/>
  <c r="F170" i="48"/>
  <c r="G171" i="48"/>
  <c r="G179" i="48"/>
  <c r="G187" i="48"/>
  <c r="G195" i="48"/>
  <c r="F202" i="48"/>
  <c r="G203" i="48"/>
  <c r="G211" i="48"/>
  <c r="G218" i="48"/>
  <c r="G226" i="48"/>
  <c r="G228" i="48"/>
  <c r="G250" i="48"/>
  <c r="G258" i="48"/>
  <c r="G274" i="48"/>
  <c r="G290" i="48"/>
  <c r="G306" i="48"/>
  <c r="G322" i="48"/>
  <c r="G140" i="48"/>
  <c r="E34" i="48"/>
  <c r="G40" i="48"/>
  <c r="G48" i="48"/>
  <c r="F55" i="48"/>
  <c r="G56" i="48"/>
  <c r="F63" i="48"/>
  <c r="G64" i="48"/>
  <c r="F71" i="48"/>
  <c r="G72" i="48"/>
  <c r="F79" i="48"/>
  <c r="G80" i="48"/>
  <c r="G88" i="48"/>
  <c r="G96" i="48"/>
  <c r="G104" i="48"/>
  <c r="F111" i="48"/>
  <c r="G112" i="48"/>
  <c r="G120" i="48"/>
  <c r="G128" i="48"/>
  <c r="G136" i="48"/>
  <c r="G144" i="48"/>
  <c r="G152" i="48"/>
  <c r="F159" i="48"/>
  <c r="G160" i="48"/>
  <c r="G168" i="48"/>
  <c r="F175" i="48"/>
  <c r="G176" i="48"/>
  <c r="F183" i="48"/>
  <c r="G184" i="48"/>
  <c r="G192" i="48"/>
  <c r="G200" i="48"/>
  <c r="F207" i="48"/>
  <c r="G208" i="48"/>
  <c r="G220" i="48"/>
  <c r="G233" i="48"/>
  <c r="G37" i="48"/>
  <c r="G61" i="48"/>
  <c r="G69" i="48"/>
  <c r="F76" i="48"/>
  <c r="G77" i="48"/>
  <c r="F84" i="48"/>
  <c r="G85" i="48"/>
  <c r="F92" i="48"/>
  <c r="G93" i="48"/>
  <c r="F100" i="48"/>
  <c r="G101" i="48"/>
  <c r="G109" i="48"/>
  <c r="F116" i="48"/>
  <c r="G117" i="48"/>
  <c r="F124" i="48"/>
  <c r="G125" i="48"/>
  <c r="F132" i="48"/>
  <c r="G133" i="48"/>
  <c r="G141" i="48"/>
  <c r="F148" i="48"/>
  <c r="G149" i="48"/>
  <c r="F156" i="48"/>
  <c r="G157" i="48"/>
  <c r="G165" i="48"/>
  <c r="G173" i="48"/>
  <c r="F180" i="48"/>
  <c r="G181" i="48"/>
  <c r="G189" i="48"/>
  <c r="G197" i="48"/>
  <c r="F204" i="48"/>
  <c r="G205" i="48"/>
  <c r="F212" i="48"/>
  <c r="G213" i="48"/>
  <c r="G222" i="48"/>
  <c r="F227" i="48"/>
  <c r="G241" i="48"/>
  <c r="F244" i="48"/>
  <c r="F281" i="48"/>
  <c r="G65" i="47"/>
  <c r="G51" i="47"/>
  <c r="G49" i="47"/>
  <c r="G53" i="47"/>
  <c r="G68" i="47"/>
  <c r="G60" i="47"/>
  <c r="G69" i="47"/>
  <c r="G76" i="47"/>
  <c r="G39" i="47"/>
  <c r="G43" i="47"/>
  <c r="G57" i="47"/>
  <c r="G52" i="47"/>
  <c r="G61" i="47"/>
  <c r="G77" i="47"/>
  <c r="G85" i="47"/>
  <c r="G93" i="47"/>
  <c r="G44" i="47"/>
  <c r="G67" i="47"/>
  <c r="G41" i="47"/>
  <c r="G45" i="47"/>
  <c r="G59" i="47"/>
  <c r="E35" i="47"/>
  <c r="F52" i="47"/>
  <c r="E34" i="47"/>
  <c r="F1335" i="47"/>
  <c r="F1311" i="47"/>
  <c r="F1271" i="47"/>
  <c r="F1247" i="47"/>
  <c r="F1207" i="47"/>
  <c r="F1346" i="47"/>
  <c r="F1290" i="47"/>
  <c r="F1282" i="47"/>
  <c r="F1226" i="47"/>
  <c r="F1218" i="47"/>
  <c r="F1342" i="47"/>
  <c r="F1334" i="47"/>
  <c r="F1326" i="47"/>
  <c r="F1318" i="47"/>
  <c r="F1310" i="47"/>
  <c r="F1302" i="47"/>
  <c r="F1294" i="47"/>
  <c r="F1286" i="47"/>
  <c r="F1278" i="47"/>
  <c r="F1270" i="47"/>
  <c r="F1262" i="47"/>
  <c r="F1254" i="47"/>
  <c r="F1246" i="47"/>
  <c r="F1238" i="47"/>
  <c r="F1230" i="47"/>
  <c r="F1222" i="47"/>
  <c r="F1214" i="47"/>
  <c r="F1206" i="47"/>
  <c r="F1198" i="47"/>
  <c r="F1190" i="47"/>
  <c r="F1173" i="47"/>
  <c r="F1165" i="47"/>
  <c r="F1149" i="47"/>
  <c r="F1141" i="47"/>
  <c r="F1109" i="47"/>
  <c r="F1101" i="47"/>
  <c r="F1321" i="47"/>
  <c r="F1313" i="47"/>
  <c r="F1249" i="47"/>
  <c r="F1159" i="47"/>
  <c r="F1143" i="47"/>
  <c r="F1127" i="47"/>
  <c r="F1305" i="47"/>
  <c r="F1241" i="47"/>
  <c r="F1168" i="47"/>
  <c r="F1136" i="47"/>
  <c r="F1120" i="47"/>
  <c r="F1297" i="47"/>
  <c r="F1161" i="47"/>
  <c r="F1113" i="47"/>
  <c r="F1289" i="47"/>
  <c r="F1225" i="47"/>
  <c r="F1104" i="47"/>
  <c r="F1096" i="47"/>
  <c r="F1345" i="47"/>
  <c r="F1281" i="47"/>
  <c r="F1217" i="47"/>
  <c r="F1167" i="47"/>
  <c r="F1151" i="47"/>
  <c r="F1135" i="47"/>
  <c r="F1182" i="47"/>
  <c r="F1103" i="47"/>
  <c r="F1095" i="47"/>
  <c r="F1087" i="47"/>
  <c r="F1070" i="47"/>
  <c r="F1062" i="47"/>
  <c r="F1054" i="47"/>
  <c r="F1046" i="47"/>
  <c r="F1038" i="47"/>
  <c r="F1030" i="47"/>
  <c r="F1006" i="47"/>
  <c r="F1193" i="47"/>
  <c r="F1067" i="47"/>
  <c r="F1051" i="47"/>
  <c r="F1019" i="47"/>
  <c r="F1002" i="47"/>
  <c r="F1128" i="47"/>
  <c r="F998" i="47"/>
  <c r="F987" i="47"/>
  <c r="F1176" i="47"/>
  <c r="F1112" i="47"/>
  <c r="F1337" i="47"/>
  <c r="F1080" i="47"/>
  <c r="F1075" i="47"/>
  <c r="F1059" i="47"/>
  <c r="F1043" i="47"/>
  <c r="F1027" i="47"/>
  <c r="F995" i="47"/>
  <c r="F918" i="47"/>
  <c r="F1011" i="47"/>
  <c r="F1003" i="47"/>
  <c r="F986" i="47"/>
  <c r="F984" i="47"/>
  <c r="F972" i="47"/>
  <c r="F964" i="47"/>
  <c r="F948" i="47"/>
  <c r="F940" i="47"/>
  <c r="F932" i="47"/>
  <c r="F924" i="47"/>
  <c r="F916" i="47"/>
  <c r="F908" i="47"/>
  <c r="F900" i="47"/>
  <c r="F884" i="47"/>
  <c r="F1160" i="47"/>
  <c r="F897" i="47"/>
  <c r="F889" i="47"/>
  <c r="F878" i="47"/>
  <c r="F876" i="47"/>
  <c r="F997" i="47"/>
  <c r="F969" i="47"/>
  <c r="F953" i="47"/>
  <c r="F921" i="47"/>
  <c r="F905" i="47"/>
  <c r="F891" i="47"/>
  <c r="F990" i="47"/>
  <c r="F979" i="47"/>
  <c r="F1273" i="47"/>
  <c r="F879" i="47"/>
  <c r="F871" i="47"/>
  <c r="F864" i="47"/>
  <c r="F856" i="47"/>
  <c r="F848" i="47"/>
  <c r="F840" i="47"/>
  <c r="F832" i="47"/>
  <c r="F816" i="47"/>
  <c r="F808" i="47"/>
  <c r="F800" i="47"/>
  <c r="F792" i="47"/>
  <c r="F784" i="47"/>
  <c r="F776" i="47"/>
  <c r="F768" i="47"/>
  <c r="F961" i="47"/>
  <c r="F747" i="47"/>
  <c r="F741" i="47"/>
  <c r="F945" i="47"/>
  <c r="F763" i="47"/>
  <c r="F758" i="47"/>
  <c r="F929" i="47"/>
  <c r="F859" i="47"/>
  <c r="F843" i="47"/>
  <c r="F827" i="47"/>
  <c r="F811" i="47"/>
  <c r="F795" i="47"/>
  <c r="F753" i="47"/>
  <c r="F913" i="47"/>
  <c r="F765" i="47"/>
  <c r="F746" i="47"/>
  <c r="F742" i="47"/>
  <c r="F773" i="47"/>
  <c r="F767" i="47"/>
  <c r="F750" i="47"/>
  <c r="F718" i="47"/>
  <c r="F710" i="47"/>
  <c r="F702" i="47"/>
  <c r="F694" i="47"/>
  <c r="F686" i="47"/>
  <c r="F678" i="47"/>
  <c r="F670" i="47"/>
  <c r="F803" i="47"/>
  <c r="F654" i="47"/>
  <c r="F630" i="47"/>
  <c r="F622" i="47"/>
  <c r="F614" i="47"/>
  <c r="F787" i="47"/>
  <c r="F639" i="47"/>
  <c r="F734" i="47"/>
  <c r="F729" i="47"/>
  <c r="F713" i="47"/>
  <c r="F697" i="47"/>
  <c r="F681" i="47"/>
  <c r="F641" i="47"/>
  <c r="F633" i="47"/>
  <c r="F627" i="47"/>
  <c r="F617" i="47"/>
  <c r="F867" i="47"/>
  <c r="F777" i="47"/>
  <c r="F649" i="47"/>
  <c r="F646" i="47"/>
  <c r="F638" i="47"/>
  <c r="F705" i="47"/>
  <c r="F607" i="47"/>
  <c r="F599" i="47"/>
  <c r="F591" i="47"/>
  <c r="F583" i="47"/>
  <c r="F567" i="47"/>
  <c r="F559" i="47"/>
  <c r="F551" i="47"/>
  <c r="F543" i="47"/>
  <c r="F535" i="47"/>
  <c r="F527" i="47"/>
  <c r="F519" i="47"/>
  <c r="F503" i="47"/>
  <c r="F500" i="47"/>
  <c r="F518" i="47"/>
  <c r="F502" i="47"/>
  <c r="F484" i="47"/>
  <c r="F689" i="47"/>
  <c r="F663" i="47"/>
  <c r="F477" i="47"/>
  <c r="F469" i="47"/>
  <c r="F851" i="47"/>
  <c r="F508" i="47"/>
  <c r="F835" i="47"/>
  <c r="F721" i="47"/>
  <c r="F495" i="47"/>
  <c r="F461" i="47"/>
  <c r="F673" i="47"/>
  <c r="F476" i="47"/>
  <c r="F468" i="47"/>
  <c r="F464" i="47"/>
  <c r="F457" i="47"/>
  <c r="F449" i="47"/>
  <c r="F441" i="47"/>
  <c r="F433" i="47"/>
  <c r="F425" i="47"/>
  <c r="F417" i="47"/>
  <c r="F401" i="47"/>
  <c r="F393" i="47"/>
  <c r="F385" i="47"/>
  <c r="F556" i="47"/>
  <c r="F454" i="47"/>
  <c r="F438" i="47"/>
  <c r="F422" i="47"/>
  <c r="F406" i="47"/>
  <c r="F390" i="47"/>
  <c r="F329" i="47"/>
  <c r="F326" i="47"/>
  <c r="F313" i="47"/>
  <c r="F94" i="47"/>
  <c r="F70" i="47"/>
  <c r="F62" i="47"/>
  <c r="F54" i="47"/>
  <c r="F548" i="47"/>
  <c r="F492" i="47"/>
  <c r="F43" i="47"/>
  <c r="F604" i="47"/>
  <c r="F540" i="47"/>
  <c r="F325" i="47"/>
  <c r="F309" i="47"/>
  <c r="F300" i="47"/>
  <c r="F297" i="47"/>
  <c r="F284" i="47"/>
  <c r="F276" i="47"/>
  <c r="F596" i="47"/>
  <c r="F532" i="47"/>
  <c r="F485" i="47"/>
  <c r="F292" i="47"/>
  <c r="F39" i="47"/>
  <c r="F588" i="47"/>
  <c r="F524" i="47"/>
  <c r="F510" i="47"/>
  <c r="F446" i="47"/>
  <c r="F430" i="47"/>
  <c r="F414" i="47"/>
  <c r="F398" i="47"/>
  <c r="F321" i="47"/>
  <c r="F318" i="47"/>
  <c r="F305" i="47"/>
  <c r="F302" i="47"/>
  <c r="F382" i="47"/>
  <c r="F366" i="47"/>
  <c r="F358" i="47"/>
  <c r="F350" i="47"/>
  <c r="F342" i="47"/>
  <c r="F334" i="47"/>
  <c r="F53" i="47"/>
  <c r="F45" i="47"/>
  <c r="F572" i="47"/>
  <c r="F472" i="47"/>
  <c r="F301" i="47"/>
  <c r="F289" i="47"/>
  <c r="F273" i="47"/>
  <c r="F248" i="47"/>
  <c r="F240" i="47"/>
  <c r="F232" i="47"/>
  <c r="F224" i="47"/>
  <c r="F216" i="47"/>
  <c r="F192" i="47"/>
  <c r="F184" i="47"/>
  <c r="F176" i="47"/>
  <c r="F168" i="47"/>
  <c r="F160" i="47"/>
  <c r="F152" i="47"/>
  <c r="F128" i="47"/>
  <c r="F120" i="47"/>
  <c r="F112" i="47"/>
  <c r="F104" i="47"/>
  <c r="F96" i="47"/>
  <c r="F88" i="47"/>
  <c r="F655" i="47"/>
  <c r="F564" i="47"/>
  <c r="F377" i="47"/>
  <c r="F369" i="47"/>
  <c r="F361" i="47"/>
  <c r="F353" i="47"/>
  <c r="F337" i="47"/>
  <c r="F293" i="47"/>
  <c r="F260" i="47"/>
  <c r="F251" i="47"/>
  <c r="F243" i="47"/>
  <c r="F235" i="47"/>
  <c r="F227" i="47"/>
  <c r="F219" i="47"/>
  <c r="F195" i="47"/>
  <c r="F187" i="47"/>
  <c r="F179" i="47"/>
  <c r="F171" i="47"/>
  <c r="F163" i="47"/>
  <c r="F155" i="47"/>
  <c r="F131" i="47"/>
  <c r="F123" i="47"/>
  <c r="F115" i="47"/>
  <c r="F107" i="47"/>
  <c r="F99" i="47"/>
  <c r="F91" i="47"/>
  <c r="F67" i="47"/>
  <c r="F44" i="47"/>
  <c r="F84" i="47"/>
  <c r="F76" i="47"/>
  <c r="G84" i="47"/>
  <c r="G92" i="47"/>
  <c r="G100" i="47"/>
  <c r="G108" i="47"/>
  <c r="G116" i="47"/>
  <c r="G124" i="47"/>
  <c r="G132" i="47"/>
  <c r="G140" i="47"/>
  <c r="G148" i="47"/>
  <c r="G156" i="47"/>
  <c r="G164" i="47"/>
  <c r="G172" i="47"/>
  <c r="G180" i="47"/>
  <c r="G188" i="47"/>
  <c r="G196" i="47"/>
  <c r="G204" i="47"/>
  <c r="G212" i="47"/>
  <c r="G220" i="47"/>
  <c r="G228" i="47"/>
  <c r="G236" i="47"/>
  <c r="G244" i="47"/>
  <c r="G254" i="47"/>
  <c r="G270" i="47"/>
  <c r="G276" i="47"/>
  <c r="G278" i="47"/>
  <c r="G284" i="47"/>
  <c r="G286" i="47"/>
  <c r="G310" i="47"/>
  <c r="G326" i="47"/>
  <c r="G482" i="47"/>
  <c r="G73" i="47"/>
  <c r="G81" i="47"/>
  <c r="G89" i="47"/>
  <c r="G97" i="47"/>
  <c r="G105" i="47"/>
  <c r="G113" i="47"/>
  <c r="G121" i="47"/>
  <c r="G129" i="47"/>
  <c r="G137" i="47"/>
  <c r="G145" i="47"/>
  <c r="G153" i="47"/>
  <c r="G161" i="47"/>
  <c r="G169" i="47"/>
  <c r="G177" i="47"/>
  <c r="G185" i="47"/>
  <c r="G193" i="47"/>
  <c r="G201" i="47"/>
  <c r="G209" i="47"/>
  <c r="G217" i="47"/>
  <c r="G225" i="47"/>
  <c r="G233" i="47"/>
  <c r="G241" i="47"/>
  <c r="G249" i="47"/>
  <c r="G256" i="47"/>
  <c r="G263" i="47"/>
  <c r="G293" i="47"/>
  <c r="G295" i="47"/>
  <c r="G298" i="47"/>
  <c r="G391" i="47"/>
  <c r="G407" i="47"/>
  <c r="G423" i="47"/>
  <c r="G439" i="47"/>
  <c r="G455" i="47"/>
  <c r="G38" i="47"/>
  <c r="G46" i="47"/>
  <c r="G54" i="47"/>
  <c r="G62" i="47"/>
  <c r="G70" i="47"/>
  <c r="G78" i="47"/>
  <c r="G86" i="47"/>
  <c r="G94" i="47"/>
  <c r="G102" i="47"/>
  <c r="G110" i="47"/>
  <c r="G118" i="47"/>
  <c r="G126" i="47"/>
  <c r="G134" i="47"/>
  <c r="G142" i="47"/>
  <c r="G150" i="47"/>
  <c r="G158" i="47"/>
  <c r="G166" i="47"/>
  <c r="G174" i="47"/>
  <c r="G182" i="47"/>
  <c r="G190" i="47"/>
  <c r="G198" i="47"/>
  <c r="G206" i="47"/>
  <c r="G214" i="47"/>
  <c r="G222" i="47"/>
  <c r="G230" i="47"/>
  <c r="G238" i="47"/>
  <c r="G246" i="47"/>
  <c r="G258" i="47"/>
  <c r="G265" i="47"/>
  <c r="G314" i="47"/>
  <c r="G330" i="47"/>
  <c r="G462" i="47"/>
  <c r="G75" i="47"/>
  <c r="G83" i="47"/>
  <c r="G91" i="47"/>
  <c r="G99" i="47"/>
  <c r="G107" i="47"/>
  <c r="G115" i="47"/>
  <c r="G123" i="47"/>
  <c r="G131" i="47"/>
  <c r="G139" i="47"/>
  <c r="G147" i="47"/>
  <c r="G155" i="47"/>
  <c r="G163" i="47"/>
  <c r="G171" i="47"/>
  <c r="G179" i="47"/>
  <c r="G187" i="47"/>
  <c r="G195" i="47"/>
  <c r="G203" i="47"/>
  <c r="G211" i="47"/>
  <c r="G219" i="47"/>
  <c r="G227" i="47"/>
  <c r="G235" i="47"/>
  <c r="G243" i="47"/>
  <c r="G253" i="47"/>
  <c r="G260" i="47"/>
  <c r="G269" i="47"/>
  <c r="G277" i="47"/>
  <c r="G285" i="47"/>
  <c r="G311" i="47"/>
  <c r="G327" i="47"/>
  <c r="G338" i="47"/>
  <c r="G346" i="47"/>
  <c r="G354" i="47"/>
  <c r="G362" i="47"/>
  <c r="G370" i="47"/>
  <c r="G378" i="47"/>
  <c r="G503" i="47"/>
  <c r="G40" i="47"/>
  <c r="G48" i="47"/>
  <c r="G56" i="47"/>
  <c r="G64" i="47"/>
  <c r="G72" i="47"/>
  <c r="G80" i="47"/>
  <c r="G88" i="47"/>
  <c r="G96" i="47"/>
  <c r="G104" i="47"/>
  <c r="G112" i="47"/>
  <c r="G120" i="47"/>
  <c r="G128" i="47"/>
  <c r="G136" i="47"/>
  <c r="G144" i="47"/>
  <c r="G152" i="47"/>
  <c r="G160" i="47"/>
  <c r="G168" i="47"/>
  <c r="G176" i="47"/>
  <c r="G184" i="47"/>
  <c r="G192" i="47"/>
  <c r="G200" i="47"/>
  <c r="G208" i="47"/>
  <c r="G216" i="47"/>
  <c r="G224" i="47"/>
  <c r="G232" i="47"/>
  <c r="G240" i="47"/>
  <c r="G248" i="47"/>
  <c r="G262" i="47"/>
  <c r="G271" i="47"/>
  <c r="G273" i="47"/>
  <c r="G279" i="47"/>
  <c r="G281" i="47"/>
  <c r="G287" i="47"/>
  <c r="G289" i="47"/>
  <c r="G302" i="47"/>
  <c r="G318" i="47"/>
  <c r="G101" i="47"/>
  <c r="G109" i="47"/>
  <c r="G117" i="47"/>
  <c r="G125" i="47"/>
  <c r="G133" i="47"/>
  <c r="G141" i="47"/>
  <c r="G149" i="47"/>
  <c r="G157" i="47"/>
  <c r="G165" i="47"/>
  <c r="G173" i="47"/>
  <c r="G181" i="47"/>
  <c r="G189" i="47"/>
  <c r="G197" i="47"/>
  <c r="G205" i="47"/>
  <c r="G213" i="47"/>
  <c r="G221" i="47"/>
  <c r="G229" i="47"/>
  <c r="G237" i="47"/>
  <c r="G245" i="47"/>
  <c r="G255" i="47"/>
  <c r="G264" i="47"/>
  <c r="G294" i="47"/>
  <c r="G335" i="47"/>
  <c r="G343" i="47"/>
  <c r="G351" i="47"/>
  <c r="G359" i="47"/>
  <c r="G367" i="47"/>
  <c r="G375" i="47"/>
  <c r="G383" i="47"/>
  <c r="G399" i="47"/>
  <c r="G415" i="47"/>
  <c r="G431" i="47"/>
  <c r="G1350" i="47"/>
  <c r="G1342" i="47"/>
  <c r="G1334" i="47"/>
  <c r="G1326" i="47"/>
  <c r="G1318" i="47"/>
  <c r="G1310" i="47"/>
  <c r="G1302" i="47"/>
  <c r="G1294" i="47"/>
  <c r="G1286" i="47"/>
  <c r="G1278" i="47"/>
  <c r="G1270" i="47"/>
  <c r="G1262" i="47"/>
  <c r="G1254" i="47"/>
  <c r="G1246" i="47"/>
  <c r="G1238" i="47"/>
  <c r="G1230" i="47"/>
  <c r="G1222" i="47"/>
  <c r="G1214" i="47"/>
  <c r="G1206" i="47"/>
  <c r="G1198" i="47"/>
  <c r="G1190" i="47"/>
  <c r="G1345" i="47"/>
  <c r="G1337" i="47"/>
  <c r="G1329" i="47"/>
  <c r="G1321" i="47"/>
  <c r="G1313" i="47"/>
  <c r="G1305" i="47"/>
  <c r="G1297" i="47"/>
  <c r="G1289" i="47"/>
  <c r="G1281" i="47"/>
  <c r="G1273" i="47"/>
  <c r="G1265" i="47"/>
  <c r="G1257" i="47"/>
  <c r="G1249" i="47"/>
  <c r="G1241" i="47"/>
  <c r="G1233" i="47"/>
  <c r="G1225" i="47"/>
  <c r="G1217" i="47"/>
  <c r="G1209" i="47"/>
  <c r="G1201" i="47"/>
  <c r="G1193" i="47"/>
  <c r="G1185" i="47"/>
  <c r="G1348" i="47"/>
  <c r="G1340" i="47"/>
  <c r="G1332" i="47"/>
  <c r="G1324" i="47"/>
  <c r="G1316" i="47"/>
  <c r="G1308" i="47"/>
  <c r="G1300" i="47"/>
  <c r="G1292" i="47"/>
  <c r="G1284" i="47"/>
  <c r="G1276" i="47"/>
  <c r="G1268" i="47"/>
  <c r="G1260" i="47"/>
  <c r="G1252" i="47"/>
  <c r="G1244" i="47"/>
  <c r="G1236" i="47"/>
  <c r="G1228" i="47"/>
  <c r="G1220" i="47"/>
  <c r="G1212" i="47"/>
  <c r="G1204" i="47"/>
  <c r="G1196" i="47"/>
  <c r="G1188" i="47"/>
  <c r="G1346" i="47"/>
  <c r="G1349" i="47"/>
  <c r="G1341" i="47"/>
  <c r="G1333" i="47"/>
  <c r="G1325" i="47"/>
  <c r="G1317" i="47"/>
  <c r="G1309" i="47"/>
  <c r="G1301" i="47"/>
  <c r="G1293" i="47"/>
  <c r="G1285" i="47"/>
  <c r="G1277" i="47"/>
  <c r="G1269" i="47"/>
  <c r="G1261" i="47"/>
  <c r="G1253" i="47"/>
  <c r="G1245" i="47"/>
  <c r="G1237" i="47"/>
  <c r="G1229" i="47"/>
  <c r="G1221" i="47"/>
  <c r="G1213" i="47"/>
  <c r="G1205" i="47"/>
  <c r="G1197" i="47"/>
  <c r="G1189" i="47"/>
  <c r="G1344" i="47"/>
  <c r="G1336" i="47"/>
  <c r="G1328" i="47"/>
  <c r="G1320" i="47"/>
  <c r="G1312" i="47"/>
  <c r="G1304" i="47"/>
  <c r="G1296" i="47"/>
  <c r="G1288" i="47"/>
  <c r="G1280" i="47"/>
  <c r="G1272" i="47"/>
  <c r="G1264" i="47"/>
  <c r="G1256" i="47"/>
  <c r="G1248" i="47"/>
  <c r="G1240" i="47"/>
  <c r="G1232" i="47"/>
  <c r="G1224" i="47"/>
  <c r="G1216" i="47"/>
  <c r="G1208" i="47"/>
  <c r="G1200" i="47"/>
  <c r="G1192" i="47"/>
  <c r="G1184" i="47"/>
  <c r="G1347" i="47"/>
  <c r="G1339" i="47"/>
  <c r="G1331" i="47"/>
  <c r="G1323" i="47"/>
  <c r="G1315" i="47"/>
  <c r="G1307" i="47"/>
  <c r="G1299" i="47"/>
  <c r="G1291" i="47"/>
  <c r="G1283" i="47"/>
  <c r="G1275" i="47"/>
  <c r="G1267" i="47"/>
  <c r="G1259" i="47"/>
  <c r="G1251" i="47"/>
  <c r="G1243" i="47"/>
  <c r="G1235" i="47"/>
  <c r="G1227" i="47"/>
  <c r="G1219" i="47"/>
  <c r="G1211" i="47"/>
  <c r="G1203" i="47"/>
  <c r="G1195" i="47"/>
  <c r="G1187" i="47"/>
  <c r="G1180" i="47"/>
  <c r="G1172" i="47"/>
  <c r="G1164" i="47"/>
  <c r="G1156" i="47"/>
  <c r="G1148" i="47"/>
  <c r="G1140" i="47"/>
  <c r="G1132" i="47"/>
  <c r="G1124" i="47"/>
  <c r="G1116" i="47"/>
  <c r="G1108" i="47"/>
  <c r="G1100" i="47"/>
  <c r="G1092" i="47"/>
  <c r="G1175" i="47"/>
  <c r="G1167" i="47"/>
  <c r="G1159" i="47"/>
  <c r="G1151" i="47"/>
  <c r="G1143" i="47"/>
  <c r="G1135" i="47"/>
  <c r="G1127" i="47"/>
  <c r="G1119" i="47"/>
  <c r="G1111" i="47"/>
  <c r="G1103" i="47"/>
  <c r="G1095" i="47"/>
  <c r="G1343" i="47"/>
  <c r="G1335" i="47"/>
  <c r="G1327" i="47"/>
  <c r="G1319" i="47"/>
  <c r="G1311" i="47"/>
  <c r="G1303" i="47"/>
  <c r="G1295" i="47"/>
  <c r="G1287" i="47"/>
  <c r="G1279" i="47"/>
  <c r="G1271" i="47"/>
  <c r="G1263" i="47"/>
  <c r="G1255" i="47"/>
  <c r="G1247" i="47"/>
  <c r="G1239" i="47"/>
  <c r="G1231" i="47"/>
  <c r="G1223" i="47"/>
  <c r="G1183" i="47"/>
  <c r="G1173" i="47"/>
  <c r="G1165" i="47"/>
  <c r="G1157" i="47"/>
  <c r="G1149" i="47"/>
  <c r="G1141" i="47"/>
  <c r="G1133" i="47"/>
  <c r="G1125" i="47"/>
  <c r="G1117" i="47"/>
  <c r="G1109" i="47"/>
  <c r="G1101" i="47"/>
  <c r="G1338" i="47"/>
  <c r="G1330" i="47"/>
  <c r="G1322" i="47"/>
  <c r="G1314" i="47"/>
  <c r="G1306" i="47"/>
  <c r="G1298" i="47"/>
  <c r="G1290" i="47"/>
  <c r="G1282" i="47"/>
  <c r="G1274" i="47"/>
  <c r="G1266" i="47"/>
  <c r="G1258" i="47"/>
  <c r="G1250" i="47"/>
  <c r="G1242" i="47"/>
  <c r="G1234" i="47"/>
  <c r="G1226" i="47"/>
  <c r="G1218" i="47"/>
  <c r="G1179" i="47"/>
  <c r="G1171" i="47"/>
  <c r="G1163" i="47"/>
  <c r="G1155" i="47"/>
  <c r="G1147" i="47"/>
  <c r="G1139" i="47"/>
  <c r="G1131" i="47"/>
  <c r="G1123" i="47"/>
  <c r="G1115" i="47"/>
  <c r="G1107" i="47"/>
  <c r="G1174" i="47"/>
  <c r="G1166" i="47"/>
  <c r="G1158" i="47"/>
  <c r="G1150" i="47"/>
  <c r="G1142" i="47"/>
  <c r="G1134" i="47"/>
  <c r="G1126" i="47"/>
  <c r="G1118" i="47"/>
  <c r="G1110" i="47"/>
  <c r="G1102" i="47"/>
  <c r="G1094" i="47"/>
  <c r="G1086" i="47"/>
  <c r="G1078" i="47"/>
  <c r="G1215" i="47"/>
  <c r="G1099" i="47"/>
  <c r="G1088" i="47"/>
  <c r="G1079" i="47"/>
  <c r="G1074" i="47"/>
  <c r="G1066" i="47"/>
  <c r="G1058" i="47"/>
  <c r="G1050" i="47"/>
  <c r="G1042" i="47"/>
  <c r="G1034" i="47"/>
  <c r="G1026" i="47"/>
  <c r="G1018" i="47"/>
  <c r="G1010" i="47"/>
  <c r="G1002" i="47"/>
  <c r="G994" i="47"/>
  <c r="G986" i="47"/>
  <c r="G978" i="47"/>
  <c r="G1202" i="47"/>
  <c r="G1191" i="47"/>
  <c r="G1181" i="47"/>
  <c r="G1168" i="47"/>
  <c r="G1152" i="47"/>
  <c r="G1136" i="47"/>
  <c r="G1120" i="47"/>
  <c r="G1084" i="47"/>
  <c r="G1077" i="47"/>
  <c r="G1069" i="47"/>
  <c r="G1061" i="47"/>
  <c r="G1053" i="47"/>
  <c r="G1045" i="47"/>
  <c r="G1037" i="47"/>
  <c r="G1029" i="47"/>
  <c r="G1021" i="47"/>
  <c r="G1013" i="47"/>
  <c r="G1005" i="47"/>
  <c r="G997" i="47"/>
  <c r="G1177" i="47"/>
  <c r="G1161" i="47"/>
  <c r="G1145" i="47"/>
  <c r="G1129" i="47"/>
  <c r="G1113" i="47"/>
  <c r="G1104" i="47"/>
  <c r="G1096" i="47"/>
  <c r="G1091" i="47"/>
  <c r="G1082" i="47"/>
  <c r="G1072" i="47"/>
  <c r="G1064" i="47"/>
  <c r="G1056" i="47"/>
  <c r="G1048" i="47"/>
  <c r="G1040" i="47"/>
  <c r="G1032" i="47"/>
  <c r="G1024" i="47"/>
  <c r="G1016" i="47"/>
  <c r="G1008" i="47"/>
  <c r="G1000" i="47"/>
  <c r="G992" i="47"/>
  <c r="G1207" i="47"/>
  <c r="G1170" i="47"/>
  <c r="G1154" i="47"/>
  <c r="G1138" i="47"/>
  <c r="G1122" i="47"/>
  <c r="G1106" i="47"/>
  <c r="G1098" i="47"/>
  <c r="G1093" i="47"/>
  <c r="G1089" i="47"/>
  <c r="G1075" i="47"/>
  <c r="G1067" i="47"/>
  <c r="G1059" i="47"/>
  <c r="G1051" i="47"/>
  <c r="G1043" i="47"/>
  <c r="G1035" i="47"/>
  <c r="G1027" i="47"/>
  <c r="G1019" i="47"/>
  <c r="G1011" i="47"/>
  <c r="G1003" i="47"/>
  <c r="G1194" i="47"/>
  <c r="G1087" i="47"/>
  <c r="G1080" i="47"/>
  <c r="G1070" i="47"/>
  <c r="G1062" i="47"/>
  <c r="G1054" i="47"/>
  <c r="G1046" i="47"/>
  <c r="G1038" i="47"/>
  <c r="G1030" i="47"/>
  <c r="G1022" i="47"/>
  <c r="G1014" i="47"/>
  <c r="G1176" i="47"/>
  <c r="G1160" i="47"/>
  <c r="G1144" i="47"/>
  <c r="G1128" i="47"/>
  <c r="G1112" i="47"/>
  <c r="G1085" i="47"/>
  <c r="G1073" i="47"/>
  <c r="G1065" i="47"/>
  <c r="G1057" i="47"/>
  <c r="G1049" i="47"/>
  <c r="G1041" i="47"/>
  <c r="G1033" i="47"/>
  <c r="G1025" i="47"/>
  <c r="G1017" i="47"/>
  <c r="G1009" i="47"/>
  <c r="G1001" i="47"/>
  <c r="G993" i="47"/>
  <c r="G985" i="47"/>
  <c r="G1186" i="47"/>
  <c r="G1178" i="47"/>
  <c r="G1162" i="47"/>
  <c r="G1146" i="47"/>
  <c r="G1130" i="47"/>
  <c r="G1114" i="47"/>
  <c r="G1105" i="47"/>
  <c r="G1097" i="47"/>
  <c r="G1081" i="47"/>
  <c r="G1071" i="47"/>
  <c r="G1063" i="47"/>
  <c r="G1055" i="47"/>
  <c r="G1047" i="47"/>
  <c r="G1039" i="47"/>
  <c r="G1031" i="47"/>
  <c r="G1023" i="47"/>
  <c r="G1015" i="47"/>
  <c r="G1007" i="47"/>
  <c r="G999" i="47"/>
  <c r="G1137" i="47"/>
  <c r="G996" i="47"/>
  <c r="G991" i="47"/>
  <c r="G989" i="47"/>
  <c r="G976" i="47"/>
  <c r="G968" i="47"/>
  <c r="G960" i="47"/>
  <c r="G952" i="47"/>
  <c r="G944" i="47"/>
  <c r="G936" i="47"/>
  <c r="G928" i="47"/>
  <c r="G920" i="47"/>
  <c r="G912" i="47"/>
  <c r="G904" i="47"/>
  <c r="G896" i="47"/>
  <c r="G888" i="47"/>
  <c r="G880" i="47"/>
  <c r="G1083" i="47"/>
  <c r="G998" i="47"/>
  <c r="G987" i="47"/>
  <c r="G983" i="47"/>
  <c r="G971" i="47"/>
  <c r="G963" i="47"/>
  <c r="G955" i="47"/>
  <c r="G947" i="47"/>
  <c r="G939" i="47"/>
  <c r="G931" i="47"/>
  <c r="G923" i="47"/>
  <c r="G915" i="47"/>
  <c r="G907" i="47"/>
  <c r="G899" i="47"/>
  <c r="G891" i="47"/>
  <c r="G883" i="47"/>
  <c r="G875" i="47"/>
  <c r="G1199" i="47"/>
  <c r="G1121" i="47"/>
  <c r="G981" i="47"/>
  <c r="G974" i="47"/>
  <c r="G966" i="47"/>
  <c r="G958" i="47"/>
  <c r="G950" i="47"/>
  <c r="G942" i="47"/>
  <c r="G934" i="47"/>
  <c r="G926" i="47"/>
  <c r="G918" i="47"/>
  <c r="G910" i="47"/>
  <c r="G902" i="47"/>
  <c r="G894" i="47"/>
  <c r="G886" i="47"/>
  <c r="G878" i="47"/>
  <c r="G870" i="47"/>
  <c r="G1076" i="47"/>
  <c r="G1060" i="47"/>
  <c r="G1044" i="47"/>
  <c r="G1028" i="47"/>
  <c r="G995" i="47"/>
  <c r="G979" i="47"/>
  <c r="G969" i="47"/>
  <c r="G961" i="47"/>
  <c r="G953" i="47"/>
  <c r="G945" i="47"/>
  <c r="G937" i="47"/>
  <c r="G929" i="47"/>
  <c r="G921" i="47"/>
  <c r="G913" i="47"/>
  <c r="G905" i="47"/>
  <c r="G897" i="47"/>
  <c r="G889" i="47"/>
  <c r="G881" i="47"/>
  <c r="G1169" i="47"/>
  <c r="G1012" i="47"/>
  <c r="G1004" i="47"/>
  <c r="G990" i="47"/>
  <c r="G984" i="47"/>
  <c r="G977" i="47"/>
  <c r="G972" i="47"/>
  <c r="G964" i="47"/>
  <c r="G956" i="47"/>
  <c r="G948" i="47"/>
  <c r="G940" i="47"/>
  <c r="G932" i="47"/>
  <c r="G924" i="47"/>
  <c r="G916" i="47"/>
  <c r="G908" i="47"/>
  <c r="G900" i="47"/>
  <c r="G1182" i="47"/>
  <c r="G988" i="47"/>
  <c r="G982" i="47"/>
  <c r="G975" i="47"/>
  <c r="G967" i="47"/>
  <c r="G959" i="47"/>
  <c r="G951" i="47"/>
  <c r="G943" i="47"/>
  <c r="G935" i="47"/>
  <c r="G927" i="47"/>
  <c r="G919" i="47"/>
  <c r="G911" i="47"/>
  <c r="G903" i="47"/>
  <c r="G895" i="47"/>
  <c r="G887" i="47"/>
  <c r="G879" i="47"/>
  <c r="G1068" i="47"/>
  <c r="G1052" i="47"/>
  <c r="G1036" i="47"/>
  <c r="G1020" i="47"/>
  <c r="G1006" i="47"/>
  <c r="G980" i="47"/>
  <c r="G973" i="47"/>
  <c r="G965" i="47"/>
  <c r="G957" i="47"/>
  <c r="G949" i="47"/>
  <c r="G941" i="47"/>
  <c r="G933" i="47"/>
  <c r="G925" i="47"/>
  <c r="G917" i="47"/>
  <c r="G909" i="47"/>
  <c r="G901" i="47"/>
  <c r="G893" i="47"/>
  <c r="G885" i="47"/>
  <c r="G1153" i="47"/>
  <c r="G892" i="47"/>
  <c r="G884" i="47"/>
  <c r="G872" i="47"/>
  <c r="G868" i="47"/>
  <c r="G863" i="47"/>
  <c r="G855" i="47"/>
  <c r="G847" i="47"/>
  <c r="G839" i="47"/>
  <c r="G831" i="47"/>
  <c r="G823" i="47"/>
  <c r="G815" i="47"/>
  <c r="G807" i="47"/>
  <c r="G799" i="47"/>
  <c r="G791" i="47"/>
  <c r="G783" i="47"/>
  <c r="G775" i="47"/>
  <c r="G767" i="47"/>
  <c r="G759" i="47"/>
  <c r="G1090" i="47"/>
  <c r="G970" i="47"/>
  <c r="G954" i="47"/>
  <c r="G938" i="47"/>
  <c r="G922" i="47"/>
  <c r="G906" i="47"/>
  <c r="G866" i="47"/>
  <c r="G858" i="47"/>
  <c r="G850" i="47"/>
  <c r="G842" i="47"/>
  <c r="G834" i="47"/>
  <c r="G826" i="47"/>
  <c r="G818" i="47"/>
  <c r="G810" i="47"/>
  <c r="G802" i="47"/>
  <c r="G794" i="47"/>
  <c r="G786" i="47"/>
  <c r="G778" i="47"/>
  <c r="G861" i="47"/>
  <c r="G853" i="47"/>
  <c r="G845" i="47"/>
  <c r="G837" i="47"/>
  <c r="G829" i="47"/>
  <c r="G821" i="47"/>
  <c r="G813" i="47"/>
  <c r="G805" i="47"/>
  <c r="G797" i="47"/>
  <c r="G789" i="47"/>
  <c r="G781" i="47"/>
  <c r="G773" i="47"/>
  <c r="G765" i="47"/>
  <c r="G757" i="47"/>
  <c r="G749" i="47"/>
  <c r="G741" i="47"/>
  <c r="G733" i="47"/>
  <c r="G873" i="47"/>
  <c r="G871" i="47"/>
  <c r="G864" i="47"/>
  <c r="G856" i="47"/>
  <c r="G848" i="47"/>
  <c r="G840" i="47"/>
  <c r="G832" i="47"/>
  <c r="G824" i="47"/>
  <c r="G816" i="47"/>
  <c r="G808" i="47"/>
  <c r="G800" i="47"/>
  <c r="G792" i="47"/>
  <c r="G784" i="47"/>
  <c r="G776" i="47"/>
  <c r="G768" i="47"/>
  <c r="G877" i="47"/>
  <c r="G869" i="47"/>
  <c r="G859" i="47"/>
  <c r="G851" i="47"/>
  <c r="G843" i="47"/>
  <c r="G835" i="47"/>
  <c r="G827" i="47"/>
  <c r="G819" i="47"/>
  <c r="G811" i="47"/>
  <c r="G803" i="47"/>
  <c r="G795" i="47"/>
  <c r="G787" i="47"/>
  <c r="G779" i="47"/>
  <c r="G771" i="47"/>
  <c r="G763" i="47"/>
  <c r="G755" i="47"/>
  <c r="G1210" i="47"/>
  <c r="G962" i="47"/>
  <c r="G946" i="47"/>
  <c r="G930" i="47"/>
  <c r="G914" i="47"/>
  <c r="G898" i="47"/>
  <c r="G890" i="47"/>
  <c r="G882" i="47"/>
  <c r="G867" i="47"/>
  <c r="G862" i="47"/>
  <c r="G854" i="47"/>
  <c r="G846" i="47"/>
  <c r="G838" i="47"/>
  <c r="G830" i="47"/>
  <c r="G822" i="47"/>
  <c r="G814" i="47"/>
  <c r="G806" i="47"/>
  <c r="G798" i="47"/>
  <c r="G790" i="47"/>
  <c r="G782" i="47"/>
  <c r="G774" i="47"/>
  <c r="G865" i="47"/>
  <c r="G857" i="47"/>
  <c r="G849" i="47"/>
  <c r="G841" i="47"/>
  <c r="G833" i="47"/>
  <c r="G825" i="47"/>
  <c r="G817" i="47"/>
  <c r="G809" i="47"/>
  <c r="G801" i="47"/>
  <c r="G793" i="47"/>
  <c r="G785" i="47"/>
  <c r="G777" i="47"/>
  <c r="G769" i="47"/>
  <c r="G761" i="47"/>
  <c r="G753" i="47"/>
  <c r="G745" i="47"/>
  <c r="G737" i="47"/>
  <c r="G772" i="47"/>
  <c r="G766" i="47"/>
  <c r="G758" i="47"/>
  <c r="G751" i="47"/>
  <c r="G735" i="47"/>
  <c r="G725" i="47"/>
  <c r="G717" i="47"/>
  <c r="G709" i="47"/>
  <c r="G701" i="47"/>
  <c r="G693" i="47"/>
  <c r="G685" i="47"/>
  <c r="G677" i="47"/>
  <c r="G669" i="47"/>
  <c r="G661" i="47"/>
  <c r="G653" i="47"/>
  <c r="G645" i="47"/>
  <c r="G637" i="47"/>
  <c r="G629" i="47"/>
  <c r="G621" i="47"/>
  <c r="G613" i="47"/>
  <c r="G860" i="47"/>
  <c r="G844" i="47"/>
  <c r="G828" i="47"/>
  <c r="G812" i="47"/>
  <c r="G796" i="47"/>
  <c r="G780" i="47"/>
  <c r="G728" i="47"/>
  <c r="G720" i="47"/>
  <c r="G712" i="47"/>
  <c r="G704" i="47"/>
  <c r="G696" i="47"/>
  <c r="G688" i="47"/>
  <c r="G680" i="47"/>
  <c r="G672" i="47"/>
  <c r="G664" i="47"/>
  <c r="G760" i="47"/>
  <c r="G731" i="47"/>
  <c r="G723" i="47"/>
  <c r="G715" i="47"/>
  <c r="G707" i="47"/>
  <c r="G699" i="47"/>
  <c r="G691" i="47"/>
  <c r="G683" i="47"/>
  <c r="G675" i="47"/>
  <c r="G667" i="47"/>
  <c r="G659" i="47"/>
  <c r="G651" i="47"/>
  <c r="G643" i="47"/>
  <c r="G635" i="47"/>
  <c r="G627" i="47"/>
  <c r="G619" i="47"/>
  <c r="G611" i="47"/>
  <c r="G748" i="47"/>
  <c r="G746" i="47"/>
  <c r="G744" i="47"/>
  <c r="G742" i="47"/>
  <c r="G740" i="47"/>
  <c r="G738" i="47"/>
  <c r="G736" i="47"/>
  <c r="G726" i="47"/>
  <c r="G718" i="47"/>
  <c r="G710" i="47"/>
  <c r="G702" i="47"/>
  <c r="G694" i="47"/>
  <c r="G686" i="47"/>
  <c r="G678" i="47"/>
  <c r="G670" i="47"/>
  <c r="G662" i="47"/>
  <c r="G654" i="47"/>
  <c r="G646" i="47"/>
  <c r="G876" i="47"/>
  <c r="G762" i="47"/>
  <c r="G750" i="47"/>
  <c r="G734" i="47"/>
  <c r="G729" i="47"/>
  <c r="G721" i="47"/>
  <c r="G713" i="47"/>
  <c r="G705" i="47"/>
  <c r="G697" i="47"/>
  <c r="G689" i="47"/>
  <c r="G681" i="47"/>
  <c r="G673" i="47"/>
  <c r="G665" i="47"/>
  <c r="G657" i="47"/>
  <c r="G649" i="47"/>
  <c r="G641" i="47"/>
  <c r="G633" i="47"/>
  <c r="G852" i="47"/>
  <c r="G836" i="47"/>
  <c r="G820" i="47"/>
  <c r="G804" i="47"/>
  <c r="G788" i="47"/>
  <c r="G752" i="47"/>
  <c r="G732" i="47"/>
  <c r="G724" i="47"/>
  <c r="G716" i="47"/>
  <c r="G708" i="47"/>
  <c r="G700" i="47"/>
  <c r="G692" i="47"/>
  <c r="G684" i="47"/>
  <c r="G676" i="47"/>
  <c r="G668" i="47"/>
  <c r="G660" i="47"/>
  <c r="G652" i="47"/>
  <c r="G644" i="47"/>
  <c r="G636" i="47"/>
  <c r="G770" i="47"/>
  <c r="G764" i="47"/>
  <c r="G754" i="47"/>
  <c r="G727" i="47"/>
  <c r="G719" i="47"/>
  <c r="G711" i="47"/>
  <c r="G703" i="47"/>
  <c r="G695" i="47"/>
  <c r="G687" i="47"/>
  <c r="G679" i="47"/>
  <c r="G671" i="47"/>
  <c r="G663" i="47"/>
  <c r="G655" i="47"/>
  <c r="G747" i="47"/>
  <c r="G639" i="47"/>
  <c r="G603" i="47"/>
  <c r="G595" i="47"/>
  <c r="G587" i="47"/>
  <c r="G579" i="47"/>
  <c r="G571" i="47"/>
  <c r="G563" i="47"/>
  <c r="G555" i="47"/>
  <c r="G547" i="47"/>
  <c r="G539" i="47"/>
  <c r="G531" i="47"/>
  <c r="G523" i="47"/>
  <c r="G515" i="47"/>
  <c r="G507" i="47"/>
  <c r="G499" i="47"/>
  <c r="G491" i="47"/>
  <c r="G483" i="47"/>
  <c r="G475" i="47"/>
  <c r="G467" i="47"/>
  <c r="G730" i="47"/>
  <c r="G714" i="47"/>
  <c r="G698" i="47"/>
  <c r="G682" i="47"/>
  <c r="G666" i="47"/>
  <c r="G650" i="47"/>
  <c r="G647" i="47"/>
  <c r="G625" i="47"/>
  <c r="G617" i="47"/>
  <c r="G606" i="47"/>
  <c r="G598" i="47"/>
  <c r="G590" i="47"/>
  <c r="G582" i="47"/>
  <c r="G574" i="47"/>
  <c r="G566" i="47"/>
  <c r="G558" i="47"/>
  <c r="G550" i="47"/>
  <c r="G542" i="47"/>
  <c r="G534" i="47"/>
  <c r="G526" i="47"/>
  <c r="G518" i="47"/>
  <c r="G510" i="47"/>
  <c r="G502" i="47"/>
  <c r="G494" i="47"/>
  <c r="G631" i="47"/>
  <c r="G623" i="47"/>
  <c r="G615" i="47"/>
  <c r="G609" i="47"/>
  <c r="G601" i="47"/>
  <c r="G593" i="47"/>
  <c r="G585" i="47"/>
  <c r="G577" i="47"/>
  <c r="G569" i="47"/>
  <c r="G561" i="47"/>
  <c r="G553" i="47"/>
  <c r="G545" i="47"/>
  <c r="G537" i="47"/>
  <c r="G529" i="47"/>
  <c r="G521" i="47"/>
  <c r="G513" i="47"/>
  <c r="G505" i="47"/>
  <c r="G497" i="47"/>
  <c r="G489" i="47"/>
  <c r="G481" i="47"/>
  <c r="G604" i="47"/>
  <c r="G596" i="47"/>
  <c r="G588" i="47"/>
  <c r="G580" i="47"/>
  <c r="G572" i="47"/>
  <c r="G564" i="47"/>
  <c r="G556" i="47"/>
  <c r="G548" i="47"/>
  <c r="G540" i="47"/>
  <c r="G532" i="47"/>
  <c r="G524" i="47"/>
  <c r="G516" i="47"/>
  <c r="G508" i="47"/>
  <c r="G500" i="47"/>
  <c r="G492" i="47"/>
  <c r="G484" i="47"/>
  <c r="G476" i="47"/>
  <c r="G468" i="47"/>
  <c r="G460" i="47"/>
  <c r="G739" i="47"/>
  <c r="G656" i="47"/>
  <c r="G638" i="47"/>
  <c r="G607" i="47"/>
  <c r="G599" i="47"/>
  <c r="G591" i="47"/>
  <c r="G583" i="47"/>
  <c r="G575" i="47"/>
  <c r="G567" i="47"/>
  <c r="G559" i="47"/>
  <c r="G551" i="47"/>
  <c r="G543" i="47"/>
  <c r="G535" i="47"/>
  <c r="G527" i="47"/>
  <c r="G519" i="47"/>
  <c r="G874" i="47"/>
  <c r="G756" i="47"/>
  <c r="G722" i="47"/>
  <c r="G706" i="47"/>
  <c r="G690" i="47"/>
  <c r="G674" i="47"/>
  <c r="G640" i="47"/>
  <c r="G602" i="47"/>
  <c r="G594" i="47"/>
  <c r="G586" i="47"/>
  <c r="G578" i="47"/>
  <c r="G570" i="47"/>
  <c r="G562" i="47"/>
  <c r="G554" i="47"/>
  <c r="G546" i="47"/>
  <c r="G538" i="47"/>
  <c r="G530" i="47"/>
  <c r="G522" i="47"/>
  <c r="G514" i="47"/>
  <c r="G506" i="47"/>
  <c r="G498" i="47"/>
  <c r="G512" i="47"/>
  <c r="G509" i="47"/>
  <c r="G496" i="47"/>
  <c r="G479" i="47"/>
  <c r="G473" i="47"/>
  <c r="G471" i="47"/>
  <c r="G465" i="47"/>
  <c r="G453" i="47"/>
  <c r="G445" i="47"/>
  <c r="G437" i="47"/>
  <c r="G429" i="47"/>
  <c r="G421" i="47"/>
  <c r="G413" i="47"/>
  <c r="G405" i="47"/>
  <c r="G397" i="47"/>
  <c r="G389" i="47"/>
  <c r="G381" i="47"/>
  <c r="G373" i="47"/>
  <c r="G365" i="47"/>
  <c r="G357" i="47"/>
  <c r="G349" i="47"/>
  <c r="G341" i="47"/>
  <c r="G333" i="47"/>
  <c r="G325" i="47"/>
  <c r="G317" i="47"/>
  <c r="G309" i="47"/>
  <c r="G301" i="47"/>
  <c r="G658" i="47"/>
  <c r="G630" i="47"/>
  <c r="G626" i="47"/>
  <c r="G622" i="47"/>
  <c r="G618" i="47"/>
  <c r="G614" i="47"/>
  <c r="G610" i="47"/>
  <c r="G493" i="47"/>
  <c r="G488" i="47"/>
  <c r="G486" i="47"/>
  <c r="G477" i="47"/>
  <c r="G469" i="47"/>
  <c r="G463" i="47"/>
  <c r="G456" i="47"/>
  <c r="G448" i="47"/>
  <c r="G440" i="47"/>
  <c r="G432" i="47"/>
  <c r="G424" i="47"/>
  <c r="G416" i="47"/>
  <c r="G408" i="47"/>
  <c r="G400" i="47"/>
  <c r="G392" i="47"/>
  <c r="G384" i="47"/>
  <c r="G376" i="47"/>
  <c r="G368" i="47"/>
  <c r="G360" i="47"/>
  <c r="G352" i="47"/>
  <c r="G344" i="47"/>
  <c r="G336" i="47"/>
  <c r="G328" i="47"/>
  <c r="G320" i="47"/>
  <c r="G312" i="47"/>
  <c r="G304" i="47"/>
  <c r="G296" i="47"/>
  <c r="G288" i="47"/>
  <c r="G280" i="47"/>
  <c r="G272" i="47"/>
  <c r="G634" i="47"/>
  <c r="G511" i="47"/>
  <c r="G495" i="47"/>
  <c r="G490" i="47"/>
  <c r="G461" i="47"/>
  <c r="G451" i="47"/>
  <c r="G443" i="47"/>
  <c r="G435" i="47"/>
  <c r="G427" i="47"/>
  <c r="G419" i="47"/>
  <c r="G411" i="47"/>
  <c r="G403" i="47"/>
  <c r="G395" i="47"/>
  <c r="G387" i="47"/>
  <c r="G379" i="47"/>
  <c r="G371" i="47"/>
  <c r="G363" i="47"/>
  <c r="G355" i="47"/>
  <c r="G347" i="47"/>
  <c r="G339" i="47"/>
  <c r="G331" i="47"/>
  <c r="G323" i="47"/>
  <c r="G315" i="47"/>
  <c r="G307" i="47"/>
  <c r="G299" i="47"/>
  <c r="G291" i="47"/>
  <c r="G283" i="47"/>
  <c r="G275" i="47"/>
  <c r="G267" i="47"/>
  <c r="G259" i="47"/>
  <c r="G251" i="47"/>
  <c r="G743" i="47"/>
  <c r="G605" i="47"/>
  <c r="G597" i="47"/>
  <c r="G589" i="47"/>
  <c r="G581" i="47"/>
  <c r="G573" i="47"/>
  <c r="G565" i="47"/>
  <c r="G557" i="47"/>
  <c r="G549" i="47"/>
  <c r="G541" i="47"/>
  <c r="G533" i="47"/>
  <c r="G525" i="47"/>
  <c r="G459" i="47"/>
  <c r="G454" i="47"/>
  <c r="G446" i="47"/>
  <c r="G438" i="47"/>
  <c r="G430" i="47"/>
  <c r="G422" i="47"/>
  <c r="G414" i="47"/>
  <c r="G406" i="47"/>
  <c r="G398" i="47"/>
  <c r="G390" i="47"/>
  <c r="G382" i="47"/>
  <c r="G374" i="47"/>
  <c r="G366" i="47"/>
  <c r="G358" i="47"/>
  <c r="G350" i="47"/>
  <c r="G342" i="47"/>
  <c r="G334" i="47"/>
  <c r="G517" i="47"/>
  <c r="G504" i="47"/>
  <c r="G501" i="47"/>
  <c r="G487" i="47"/>
  <c r="G485" i="47"/>
  <c r="G474" i="47"/>
  <c r="G472" i="47"/>
  <c r="G466" i="47"/>
  <c r="G464" i="47"/>
  <c r="G457" i="47"/>
  <c r="G449" i="47"/>
  <c r="G441" i="47"/>
  <c r="G433" i="47"/>
  <c r="G425" i="47"/>
  <c r="G417" i="47"/>
  <c r="G409" i="47"/>
  <c r="G401" i="47"/>
  <c r="G393" i="47"/>
  <c r="G385" i="47"/>
  <c r="G377" i="47"/>
  <c r="G369" i="47"/>
  <c r="G361" i="47"/>
  <c r="G353" i="47"/>
  <c r="G345" i="47"/>
  <c r="G337" i="47"/>
  <c r="G329" i="47"/>
  <c r="G321" i="47"/>
  <c r="G313" i="47"/>
  <c r="G305" i="47"/>
  <c r="G297" i="47"/>
  <c r="G632" i="47"/>
  <c r="G628" i="47"/>
  <c r="G624" i="47"/>
  <c r="G620" i="47"/>
  <c r="G616" i="47"/>
  <c r="G612" i="47"/>
  <c r="G608" i="47"/>
  <c r="G600" i="47"/>
  <c r="G592" i="47"/>
  <c r="G584" i="47"/>
  <c r="G576" i="47"/>
  <c r="G568" i="47"/>
  <c r="G560" i="47"/>
  <c r="G552" i="47"/>
  <c r="G544" i="47"/>
  <c r="G536" i="47"/>
  <c r="G528" i="47"/>
  <c r="G520" i="47"/>
  <c r="G480" i="47"/>
  <c r="G478" i="47"/>
  <c r="G470" i="47"/>
  <c r="G452" i="47"/>
  <c r="G444" i="47"/>
  <c r="G436" i="47"/>
  <c r="G428" i="47"/>
  <c r="G420" i="47"/>
  <c r="G412" i="47"/>
  <c r="G404" i="47"/>
  <c r="G396" i="47"/>
  <c r="G388" i="47"/>
  <c r="G380" i="47"/>
  <c r="G372" i="47"/>
  <c r="G364" i="47"/>
  <c r="G356" i="47"/>
  <c r="G348" i="47"/>
  <c r="G340" i="47"/>
  <c r="G332" i="47"/>
  <c r="G324" i="47"/>
  <c r="G316" i="47"/>
  <c r="G308" i="47"/>
  <c r="G300" i="47"/>
  <c r="G292" i="47"/>
  <c r="G648" i="47"/>
  <c r="G642" i="47"/>
  <c r="G458" i="47"/>
  <c r="G450" i="47"/>
  <c r="G442" i="47"/>
  <c r="G434" i="47"/>
  <c r="G426" i="47"/>
  <c r="G418" i="47"/>
  <c r="G410" i="47"/>
  <c r="G402" i="47"/>
  <c r="G394" i="47"/>
  <c r="G386" i="47"/>
  <c r="G37" i="47"/>
  <c r="G42" i="47"/>
  <c r="G50" i="47"/>
  <c r="G58" i="47"/>
  <c r="G66" i="47"/>
  <c r="G74" i="47"/>
  <c r="G82" i="47"/>
  <c r="G90" i="47"/>
  <c r="G98" i="47"/>
  <c r="G106" i="47"/>
  <c r="G114" i="47"/>
  <c r="G122" i="47"/>
  <c r="G130" i="47"/>
  <c r="G138" i="47"/>
  <c r="G146" i="47"/>
  <c r="G154" i="47"/>
  <c r="G162" i="47"/>
  <c r="G170" i="47"/>
  <c r="G178" i="47"/>
  <c r="G186" i="47"/>
  <c r="G194" i="47"/>
  <c r="G202" i="47"/>
  <c r="G210" i="47"/>
  <c r="G218" i="47"/>
  <c r="G226" i="47"/>
  <c r="G234" i="47"/>
  <c r="G242" i="47"/>
  <c r="G250" i="47"/>
  <c r="G257" i="47"/>
  <c r="G266" i="47"/>
  <c r="G306" i="47"/>
  <c r="G322" i="47"/>
  <c r="G47" i="47"/>
  <c r="G55" i="47"/>
  <c r="G63" i="47"/>
  <c r="G71" i="47"/>
  <c r="G79" i="47"/>
  <c r="G87" i="47"/>
  <c r="G95" i="47"/>
  <c r="G103" i="47"/>
  <c r="G111" i="47"/>
  <c r="G119" i="47"/>
  <c r="G127" i="47"/>
  <c r="G135" i="47"/>
  <c r="G143" i="47"/>
  <c r="G151" i="47"/>
  <c r="G159" i="47"/>
  <c r="G167" i="47"/>
  <c r="G175" i="47"/>
  <c r="G183" i="47"/>
  <c r="G191" i="47"/>
  <c r="G199" i="47"/>
  <c r="G207" i="47"/>
  <c r="G215" i="47"/>
  <c r="G223" i="47"/>
  <c r="G231" i="47"/>
  <c r="G239" i="47"/>
  <c r="G247" i="47"/>
  <c r="G252" i="47"/>
  <c r="G261" i="47"/>
  <c r="G268" i="47"/>
  <c r="G274" i="47"/>
  <c r="G282" i="47"/>
  <c r="G290" i="47"/>
  <c r="G303" i="47"/>
  <c r="G319" i="47"/>
  <c r="C1345" i="46"/>
  <c r="C1344" i="46"/>
  <c r="C1343" i="46"/>
  <c r="C1342" i="46"/>
  <c r="C1341" i="46"/>
  <c r="C1340" i="46"/>
  <c r="C1339" i="46"/>
  <c r="C1338" i="46"/>
  <c r="C1337" i="46"/>
  <c r="C1336" i="46"/>
  <c r="C1335" i="46"/>
  <c r="C1334" i="46"/>
  <c r="C1333" i="46"/>
  <c r="C1332" i="46"/>
  <c r="C1331" i="46"/>
  <c r="C1330" i="46"/>
  <c r="C1329" i="46"/>
  <c r="C1328" i="46"/>
  <c r="C1327" i="46"/>
  <c r="C1326" i="46"/>
  <c r="C1325" i="46"/>
  <c r="C1324" i="46"/>
  <c r="C1323" i="46"/>
  <c r="C1322" i="46"/>
  <c r="C1321" i="46"/>
  <c r="C1320" i="46"/>
  <c r="C1319" i="46"/>
  <c r="C1318" i="46"/>
  <c r="C1317" i="46"/>
  <c r="C1316" i="46"/>
  <c r="C1315" i="46"/>
  <c r="C1314" i="46"/>
  <c r="C1313" i="46"/>
  <c r="C1312" i="46"/>
  <c r="C1311" i="46"/>
  <c r="C1310" i="46"/>
  <c r="C1309" i="46"/>
  <c r="C1308" i="46"/>
  <c r="C1307" i="46"/>
  <c r="C1306" i="46"/>
  <c r="C1305" i="46"/>
  <c r="C1304" i="46"/>
  <c r="C1303" i="46"/>
  <c r="C1302" i="46"/>
  <c r="C1301" i="46"/>
  <c r="C1300" i="46"/>
  <c r="C1299" i="46"/>
  <c r="C1298" i="46"/>
  <c r="C1297" i="46"/>
  <c r="C1296" i="46"/>
  <c r="C1295" i="46"/>
  <c r="C1294" i="46"/>
  <c r="C1293" i="46"/>
  <c r="C1292" i="46"/>
  <c r="C1291" i="46"/>
  <c r="C1290" i="46"/>
  <c r="C1289" i="46"/>
  <c r="C1288" i="46"/>
  <c r="C1287" i="46"/>
  <c r="C1286" i="46"/>
  <c r="C1285" i="46"/>
  <c r="C1284" i="46"/>
  <c r="C1283" i="46"/>
  <c r="C1282" i="46"/>
  <c r="C1281" i="46"/>
  <c r="C1280" i="46"/>
  <c r="C1279" i="46"/>
  <c r="C1278" i="46"/>
  <c r="C1277" i="46"/>
  <c r="C1276" i="46"/>
  <c r="C1275" i="46"/>
  <c r="C1274" i="46"/>
  <c r="C1273" i="46"/>
  <c r="C1272" i="46"/>
  <c r="C1271" i="46"/>
  <c r="C1270" i="46"/>
  <c r="C1269" i="46"/>
  <c r="C1268" i="46"/>
  <c r="C1267" i="46"/>
  <c r="C1266" i="46"/>
  <c r="C1265" i="46"/>
  <c r="C1264" i="46"/>
  <c r="C1263" i="46"/>
  <c r="C1262" i="46"/>
  <c r="C1261" i="46"/>
  <c r="C1260" i="46"/>
  <c r="C1259" i="46"/>
  <c r="C1258" i="46"/>
  <c r="C1257" i="46"/>
  <c r="C1256" i="46"/>
  <c r="C1255" i="46"/>
  <c r="C1254" i="46"/>
  <c r="C1253" i="46"/>
  <c r="C1252" i="46"/>
  <c r="C1251" i="46"/>
  <c r="C1250" i="46"/>
  <c r="C1249" i="46"/>
  <c r="C1248" i="46"/>
  <c r="C1247" i="46"/>
  <c r="C1246" i="46"/>
  <c r="C1245" i="46"/>
  <c r="C1244" i="46"/>
  <c r="C1243" i="46"/>
  <c r="C1242" i="46"/>
  <c r="C1241" i="46"/>
  <c r="C1240" i="46"/>
  <c r="C1239" i="46"/>
  <c r="C1238" i="46"/>
  <c r="C1237" i="46"/>
  <c r="C1236" i="46"/>
  <c r="C1235" i="46"/>
  <c r="C1234" i="46"/>
  <c r="C1233" i="46"/>
  <c r="C1232" i="46"/>
  <c r="C1231" i="46"/>
  <c r="C1230" i="46"/>
  <c r="C1229" i="46"/>
  <c r="C1228" i="46"/>
  <c r="C1227" i="46"/>
  <c r="C1226" i="46"/>
  <c r="C1225" i="46"/>
  <c r="C1224" i="46"/>
  <c r="C1223" i="46"/>
  <c r="C1222" i="46"/>
  <c r="C1221" i="46"/>
  <c r="C1220" i="46"/>
  <c r="C1219" i="46"/>
  <c r="C1218" i="46"/>
  <c r="C1217" i="46"/>
  <c r="C1216" i="46"/>
  <c r="C1215" i="46"/>
  <c r="C1214" i="46"/>
  <c r="C1213" i="46"/>
  <c r="C1212" i="46"/>
  <c r="C1211" i="46"/>
  <c r="C1210" i="46"/>
  <c r="C1209" i="46"/>
  <c r="C1208" i="46"/>
  <c r="C1207" i="46"/>
  <c r="C1206" i="46"/>
  <c r="C1205" i="46"/>
  <c r="C1204" i="46"/>
  <c r="C1203" i="46"/>
  <c r="C1202" i="46"/>
  <c r="C1201" i="46"/>
  <c r="C1200" i="46"/>
  <c r="C1199" i="46"/>
  <c r="C1198" i="46"/>
  <c r="C1197" i="46"/>
  <c r="C1196" i="46"/>
  <c r="C1195" i="46"/>
  <c r="C1194" i="46"/>
  <c r="C1193" i="46"/>
  <c r="C1192" i="46"/>
  <c r="C1191" i="46"/>
  <c r="C1190" i="46"/>
  <c r="C1189" i="46"/>
  <c r="C1188" i="46"/>
  <c r="C1187" i="46"/>
  <c r="C1186" i="46"/>
  <c r="C1185" i="46"/>
  <c r="C1184" i="46"/>
  <c r="C1183" i="46"/>
  <c r="C1182" i="46"/>
  <c r="C1181" i="46"/>
  <c r="C1180" i="46"/>
  <c r="C1179" i="46"/>
  <c r="C1178" i="46"/>
  <c r="C1177" i="46"/>
  <c r="C1176" i="46"/>
  <c r="C1175" i="46"/>
  <c r="C1174" i="46"/>
  <c r="C1173" i="46"/>
  <c r="C1172" i="46"/>
  <c r="C1171" i="46"/>
  <c r="C1170" i="46"/>
  <c r="C1169" i="46"/>
  <c r="C1168" i="46"/>
  <c r="C1167" i="46"/>
  <c r="C1166" i="46"/>
  <c r="C1165" i="46"/>
  <c r="C1164" i="46"/>
  <c r="C1163" i="46"/>
  <c r="C1162" i="46"/>
  <c r="C1161" i="46"/>
  <c r="C1160" i="46"/>
  <c r="C1159" i="46"/>
  <c r="C1158" i="46"/>
  <c r="C1157" i="46"/>
  <c r="C1156" i="46"/>
  <c r="C1155" i="46"/>
  <c r="C1154" i="46"/>
  <c r="C1153" i="46"/>
  <c r="C1152" i="46"/>
  <c r="C1151" i="46"/>
  <c r="C1150" i="46"/>
  <c r="C1149" i="46"/>
  <c r="C1148" i="46"/>
  <c r="C1147" i="46"/>
  <c r="C1146" i="46"/>
  <c r="C1145" i="46"/>
  <c r="C1144" i="46"/>
  <c r="C1143" i="46"/>
  <c r="C1142" i="46"/>
  <c r="C1141" i="46"/>
  <c r="C1140" i="46"/>
  <c r="C1139" i="46"/>
  <c r="C1138" i="46"/>
  <c r="C1137" i="46"/>
  <c r="C1136" i="46"/>
  <c r="C1135" i="46"/>
  <c r="C1134" i="46"/>
  <c r="C1133" i="46"/>
  <c r="C1132" i="46"/>
  <c r="C1131" i="46"/>
  <c r="C1130" i="46"/>
  <c r="C1129" i="46"/>
  <c r="C1128" i="46"/>
  <c r="C1127" i="46"/>
  <c r="C1126" i="46"/>
  <c r="C1125" i="46"/>
  <c r="C1124" i="46"/>
  <c r="C1123" i="46"/>
  <c r="C1122" i="46"/>
  <c r="C1121" i="46"/>
  <c r="C1120" i="46"/>
  <c r="C1119" i="46"/>
  <c r="C1118" i="46"/>
  <c r="C1117" i="46"/>
  <c r="C1116" i="46"/>
  <c r="C1115" i="46"/>
  <c r="C1114" i="46"/>
  <c r="C1113" i="46"/>
  <c r="C1112" i="46"/>
  <c r="C1111" i="46"/>
  <c r="C1110" i="46"/>
  <c r="C1109" i="46"/>
  <c r="C1108" i="46"/>
  <c r="C1107" i="46"/>
  <c r="C1106" i="46"/>
  <c r="C1105" i="46"/>
  <c r="C1104" i="46"/>
  <c r="C1103" i="46"/>
  <c r="C1102" i="46"/>
  <c r="C1101" i="46"/>
  <c r="C1100" i="46"/>
  <c r="C1099" i="46"/>
  <c r="C1098" i="46"/>
  <c r="C1097" i="46"/>
  <c r="C1096" i="46"/>
  <c r="C1095" i="46"/>
  <c r="C1094" i="46"/>
  <c r="C1093" i="46"/>
  <c r="C1092" i="46"/>
  <c r="C1091" i="46"/>
  <c r="C1090" i="46"/>
  <c r="C1089" i="46"/>
  <c r="C1088" i="46"/>
  <c r="C1087" i="46"/>
  <c r="C1086" i="46"/>
  <c r="C1085" i="46"/>
  <c r="C1084" i="46"/>
  <c r="C1083" i="46"/>
  <c r="C1082" i="46"/>
  <c r="C1081" i="46"/>
  <c r="C1080" i="46"/>
  <c r="C1079" i="46"/>
  <c r="C1078" i="46"/>
  <c r="C1077" i="46"/>
  <c r="C1076" i="46"/>
  <c r="C1075" i="46"/>
  <c r="C1074" i="46"/>
  <c r="C1073" i="46"/>
  <c r="C1072" i="46"/>
  <c r="C1071" i="46"/>
  <c r="C1070" i="46"/>
  <c r="C1069" i="46"/>
  <c r="C1068" i="46"/>
  <c r="C1067" i="46"/>
  <c r="C1066" i="46"/>
  <c r="C1065" i="46"/>
  <c r="C1064" i="46"/>
  <c r="C1063" i="46"/>
  <c r="C1062" i="46"/>
  <c r="C1061" i="46"/>
  <c r="C1060" i="46"/>
  <c r="C1059" i="46"/>
  <c r="C1058" i="46"/>
  <c r="C1057" i="46"/>
  <c r="C1056" i="46"/>
  <c r="C1055" i="46"/>
  <c r="C1054" i="46"/>
  <c r="C1053" i="46"/>
  <c r="C1052" i="46"/>
  <c r="C1051" i="46"/>
  <c r="C1050" i="46"/>
  <c r="C1049" i="46"/>
  <c r="C1048" i="46"/>
  <c r="C1047" i="46"/>
  <c r="C1046" i="46"/>
  <c r="C1045" i="46"/>
  <c r="C1044" i="46"/>
  <c r="C1043" i="46"/>
  <c r="C1042" i="46"/>
  <c r="C1041" i="46"/>
  <c r="C1040" i="46"/>
  <c r="C1039" i="46"/>
  <c r="C1038" i="46"/>
  <c r="C1037" i="46"/>
  <c r="C1036" i="46"/>
  <c r="C1035" i="46"/>
  <c r="C1034" i="46"/>
  <c r="C1033" i="46"/>
  <c r="C1032" i="46"/>
  <c r="C1031" i="46"/>
  <c r="C1030" i="46"/>
  <c r="C1029" i="46"/>
  <c r="C1028" i="46"/>
  <c r="C1027" i="46"/>
  <c r="C1026" i="46"/>
  <c r="C1025" i="46"/>
  <c r="C1024" i="46"/>
  <c r="C1023" i="46"/>
  <c r="C1022" i="46"/>
  <c r="C1021" i="46"/>
  <c r="C1020" i="46"/>
  <c r="C1019" i="46"/>
  <c r="C1018" i="46"/>
  <c r="C1017" i="46"/>
  <c r="C1016" i="46"/>
  <c r="C1015" i="46"/>
  <c r="C1014" i="46"/>
  <c r="C1013" i="46"/>
  <c r="C1012" i="46"/>
  <c r="C1011" i="46"/>
  <c r="C1010" i="46"/>
  <c r="C1009" i="46"/>
  <c r="C1008" i="46"/>
  <c r="C1007" i="46"/>
  <c r="C1006" i="46"/>
  <c r="C1005" i="46"/>
  <c r="C1004" i="46"/>
  <c r="C1003" i="46"/>
  <c r="C1002" i="46"/>
  <c r="C1001" i="46"/>
  <c r="C1000" i="46"/>
  <c r="C999" i="46"/>
  <c r="C998" i="46"/>
  <c r="C997" i="46"/>
  <c r="C996" i="46"/>
  <c r="C995" i="46"/>
  <c r="C994" i="46"/>
  <c r="C993" i="46"/>
  <c r="C992" i="46"/>
  <c r="C991" i="46"/>
  <c r="C990" i="46"/>
  <c r="C989" i="46"/>
  <c r="C988" i="46"/>
  <c r="C987" i="46"/>
  <c r="C986" i="46"/>
  <c r="C985" i="46"/>
  <c r="C984" i="46"/>
  <c r="C983" i="46"/>
  <c r="C982" i="46"/>
  <c r="C981" i="46"/>
  <c r="C980" i="46"/>
  <c r="C979" i="46"/>
  <c r="C978" i="46"/>
  <c r="C977" i="46"/>
  <c r="C976" i="46"/>
  <c r="C975" i="46"/>
  <c r="C974" i="46"/>
  <c r="C973" i="46"/>
  <c r="C972" i="46"/>
  <c r="C971" i="46"/>
  <c r="C970" i="46"/>
  <c r="C969" i="46"/>
  <c r="C968" i="46"/>
  <c r="C967" i="46"/>
  <c r="C966" i="46"/>
  <c r="C965" i="46"/>
  <c r="C964" i="46"/>
  <c r="C963" i="46"/>
  <c r="C962" i="46"/>
  <c r="C961" i="46"/>
  <c r="C960" i="46"/>
  <c r="C959" i="46"/>
  <c r="C958" i="46"/>
  <c r="C957" i="46"/>
  <c r="C956" i="46"/>
  <c r="C955" i="46"/>
  <c r="C954" i="46"/>
  <c r="C953" i="46"/>
  <c r="C952" i="46"/>
  <c r="C951" i="46"/>
  <c r="C950" i="46"/>
  <c r="C949" i="46"/>
  <c r="C948" i="46"/>
  <c r="C947" i="46"/>
  <c r="C946" i="46"/>
  <c r="C945" i="46"/>
  <c r="C944" i="46"/>
  <c r="C943" i="46"/>
  <c r="C942" i="46"/>
  <c r="C941" i="46"/>
  <c r="C940" i="46"/>
  <c r="C939" i="46"/>
  <c r="C938" i="46"/>
  <c r="C937" i="46"/>
  <c r="C936" i="46"/>
  <c r="C935" i="46"/>
  <c r="C934" i="46"/>
  <c r="C933" i="46"/>
  <c r="C932" i="46"/>
  <c r="C931" i="46"/>
  <c r="C930" i="46"/>
  <c r="C929" i="46"/>
  <c r="C928" i="46"/>
  <c r="C927" i="46"/>
  <c r="C926" i="46"/>
  <c r="C925" i="46"/>
  <c r="C924" i="46"/>
  <c r="C923" i="46"/>
  <c r="C922" i="46"/>
  <c r="C921" i="46"/>
  <c r="C920" i="46"/>
  <c r="C919" i="46"/>
  <c r="C918" i="46"/>
  <c r="C917" i="46"/>
  <c r="C916" i="46"/>
  <c r="C915" i="46"/>
  <c r="C914" i="46"/>
  <c r="C913" i="46"/>
  <c r="C912" i="46"/>
  <c r="C911" i="46"/>
  <c r="C910" i="46"/>
  <c r="C909" i="46"/>
  <c r="C908" i="46"/>
  <c r="C907" i="46"/>
  <c r="C906" i="46"/>
  <c r="C905" i="46"/>
  <c r="C904" i="46"/>
  <c r="C903" i="46"/>
  <c r="C902" i="46"/>
  <c r="C901" i="46"/>
  <c r="C900" i="46"/>
  <c r="C899" i="46"/>
  <c r="C898" i="46"/>
  <c r="C897" i="46"/>
  <c r="C896" i="46"/>
  <c r="C895" i="46"/>
  <c r="C894" i="46"/>
  <c r="C893" i="46"/>
  <c r="C892" i="46"/>
  <c r="C891" i="46"/>
  <c r="C890" i="46"/>
  <c r="C889" i="46"/>
  <c r="C888" i="46"/>
  <c r="C887" i="46"/>
  <c r="C886" i="46"/>
  <c r="C885" i="46"/>
  <c r="C884" i="46"/>
  <c r="C883" i="46"/>
  <c r="C882" i="46"/>
  <c r="C881" i="46"/>
  <c r="C880" i="46"/>
  <c r="C879" i="46"/>
  <c r="C878" i="46"/>
  <c r="C877" i="46"/>
  <c r="C876" i="46"/>
  <c r="C875" i="46"/>
  <c r="C874" i="46"/>
  <c r="C873" i="46"/>
  <c r="C872" i="46"/>
  <c r="C871" i="46"/>
  <c r="C870" i="46"/>
  <c r="C869" i="46"/>
  <c r="C868" i="46"/>
  <c r="C867" i="46"/>
  <c r="C866" i="46"/>
  <c r="C865" i="46"/>
  <c r="C864" i="46"/>
  <c r="C863" i="46"/>
  <c r="C862" i="46"/>
  <c r="C861" i="46"/>
  <c r="C860" i="46"/>
  <c r="C859" i="46"/>
  <c r="C858" i="46"/>
  <c r="C857" i="46"/>
  <c r="C856" i="46"/>
  <c r="C855" i="46"/>
  <c r="C854" i="46"/>
  <c r="C853" i="46"/>
  <c r="C852" i="46"/>
  <c r="C851" i="46"/>
  <c r="C850" i="46"/>
  <c r="C849" i="46"/>
  <c r="C848" i="46"/>
  <c r="C847" i="46"/>
  <c r="C846" i="46"/>
  <c r="C845" i="46"/>
  <c r="C844" i="46"/>
  <c r="C843" i="46"/>
  <c r="C842" i="46"/>
  <c r="C841" i="46"/>
  <c r="C840" i="46"/>
  <c r="C839" i="46"/>
  <c r="C838" i="46"/>
  <c r="C837" i="46"/>
  <c r="C836" i="46"/>
  <c r="C835" i="46"/>
  <c r="C834" i="46"/>
  <c r="C833" i="46"/>
  <c r="C832" i="46"/>
  <c r="C831" i="46"/>
  <c r="C830" i="46"/>
  <c r="C829" i="46"/>
  <c r="C828" i="46"/>
  <c r="C827" i="46"/>
  <c r="C826" i="46"/>
  <c r="C825" i="46"/>
  <c r="C824" i="46"/>
  <c r="C823" i="46"/>
  <c r="C822" i="46"/>
  <c r="C821" i="46"/>
  <c r="C820" i="46"/>
  <c r="C819" i="46"/>
  <c r="C818" i="46"/>
  <c r="C817" i="46"/>
  <c r="C816" i="46"/>
  <c r="C815" i="46"/>
  <c r="C814" i="46"/>
  <c r="C813" i="46"/>
  <c r="C812" i="46"/>
  <c r="C811" i="46"/>
  <c r="C810" i="46"/>
  <c r="C809" i="46"/>
  <c r="C808" i="46"/>
  <c r="C807" i="46"/>
  <c r="C806" i="46"/>
  <c r="C805" i="46"/>
  <c r="C804" i="46"/>
  <c r="C803" i="46"/>
  <c r="C802" i="46"/>
  <c r="C801" i="46"/>
  <c r="C800" i="46"/>
  <c r="C799" i="46"/>
  <c r="C798" i="46"/>
  <c r="C797" i="46"/>
  <c r="C796" i="46"/>
  <c r="C795" i="46"/>
  <c r="C794" i="46"/>
  <c r="C793" i="46"/>
  <c r="C792" i="46"/>
  <c r="C791" i="46"/>
  <c r="C790" i="46"/>
  <c r="C789" i="46"/>
  <c r="C788" i="46"/>
  <c r="C787" i="46"/>
  <c r="C786" i="46"/>
  <c r="C785" i="46"/>
  <c r="C784" i="46"/>
  <c r="C783" i="46"/>
  <c r="C782" i="46"/>
  <c r="C781" i="46"/>
  <c r="C780" i="46"/>
  <c r="C779" i="46"/>
  <c r="C778" i="46"/>
  <c r="C777" i="46"/>
  <c r="C776" i="46"/>
  <c r="C775" i="46"/>
  <c r="C774" i="46"/>
  <c r="C773" i="46"/>
  <c r="C772" i="46"/>
  <c r="C771" i="46"/>
  <c r="C770" i="46"/>
  <c r="C769" i="46"/>
  <c r="C768" i="46"/>
  <c r="C767" i="46"/>
  <c r="C766" i="46"/>
  <c r="C765" i="46"/>
  <c r="C764" i="46"/>
  <c r="C763" i="46"/>
  <c r="C762" i="46"/>
  <c r="C761" i="46"/>
  <c r="C760" i="46"/>
  <c r="C759" i="46"/>
  <c r="C758" i="46"/>
  <c r="C757" i="46"/>
  <c r="C756" i="46"/>
  <c r="C755" i="46"/>
  <c r="C754" i="46"/>
  <c r="C753" i="46"/>
  <c r="C752" i="46"/>
  <c r="C751" i="46"/>
  <c r="C750" i="46"/>
  <c r="C749" i="46"/>
  <c r="C748" i="46"/>
  <c r="C747" i="46"/>
  <c r="C746" i="46"/>
  <c r="C745" i="46"/>
  <c r="C744" i="46"/>
  <c r="C743" i="46"/>
  <c r="C742" i="46"/>
  <c r="C741" i="46"/>
  <c r="C740" i="46"/>
  <c r="C739" i="46"/>
  <c r="C738" i="46"/>
  <c r="C737" i="46"/>
  <c r="C736" i="46"/>
  <c r="C735" i="46"/>
  <c r="C734" i="46"/>
  <c r="C733" i="46"/>
  <c r="C732" i="46"/>
  <c r="C731" i="46"/>
  <c r="C730" i="46"/>
  <c r="C729" i="46"/>
  <c r="C728" i="46"/>
  <c r="C727" i="46"/>
  <c r="C726" i="46"/>
  <c r="C725" i="46"/>
  <c r="C724" i="46"/>
  <c r="C723" i="46"/>
  <c r="C722" i="46"/>
  <c r="C721" i="46"/>
  <c r="C720" i="46"/>
  <c r="C719" i="46"/>
  <c r="C718" i="46"/>
  <c r="C717" i="46"/>
  <c r="C716" i="46"/>
  <c r="C715" i="46"/>
  <c r="C714" i="46"/>
  <c r="C713" i="46"/>
  <c r="C712" i="46"/>
  <c r="C711" i="46"/>
  <c r="C710" i="46"/>
  <c r="C709" i="46"/>
  <c r="C708" i="46"/>
  <c r="C707" i="46"/>
  <c r="C706" i="46"/>
  <c r="C705" i="46"/>
  <c r="C704" i="46"/>
  <c r="C703" i="46"/>
  <c r="C702" i="46"/>
  <c r="C701" i="46"/>
  <c r="C700" i="46"/>
  <c r="C699" i="46"/>
  <c r="C698" i="46"/>
  <c r="C697" i="46"/>
  <c r="C696" i="46"/>
  <c r="C695" i="46"/>
  <c r="C694" i="46"/>
  <c r="C693" i="46"/>
  <c r="C692" i="46"/>
  <c r="C691" i="46"/>
  <c r="C690" i="46"/>
  <c r="C689" i="46"/>
  <c r="C688" i="46"/>
  <c r="C687" i="46"/>
  <c r="C686" i="46"/>
  <c r="C685" i="46"/>
  <c r="C684" i="46"/>
  <c r="C683" i="46"/>
  <c r="C682" i="46"/>
  <c r="C681" i="46"/>
  <c r="C680" i="46"/>
  <c r="C679" i="46"/>
  <c r="C678" i="46"/>
  <c r="C677" i="46"/>
  <c r="C676" i="46"/>
  <c r="C675" i="46"/>
  <c r="C674" i="46"/>
  <c r="C673" i="46"/>
  <c r="C672" i="46"/>
  <c r="C671" i="46"/>
  <c r="C670" i="46"/>
  <c r="C669" i="46"/>
  <c r="C668" i="46"/>
  <c r="C667" i="46"/>
  <c r="C666" i="46"/>
  <c r="C665" i="46"/>
  <c r="C664" i="46"/>
  <c r="C663" i="46"/>
  <c r="C662" i="46"/>
  <c r="C661" i="46"/>
  <c r="C660" i="46"/>
  <c r="C659" i="46"/>
  <c r="C658" i="46"/>
  <c r="C657" i="46"/>
  <c r="C656" i="46"/>
  <c r="C655" i="46"/>
  <c r="C654" i="46"/>
  <c r="C653" i="46"/>
  <c r="C652" i="46"/>
  <c r="C651" i="46"/>
  <c r="C650" i="46"/>
  <c r="C649" i="46"/>
  <c r="C648" i="46"/>
  <c r="C647" i="46"/>
  <c r="C646" i="46"/>
  <c r="C645" i="46"/>
  <c r="C644" i="46"/>
  <c r="C643" i="46"/>
  <c r="C642" i="46"/>
  <c r="C641" i="46"/>
  <c r="C640" i="46"/>
  <c r="C639" i="46"/>
  <c r="C638" i="46"/>
  <c r="C637" i="46"/>
  <c r="C636" i="46"/>
  <c r="C635" i="46"/>
  <c r="C634" i="46"/>
  <c r="C633" i="46"/>
  <c r="C632" i="46"/>
  <c r="C631" i="46"/>
  <c r="C630" i="46"/>
  <c r="C629" i="46"/>
  <c r="C628" i="46"/>
  <c r="C627" i="46"/>
  <c r="C626" i="46"/>
  <c r="C625" i="46"/>
  <c r="C624" i="46"/>
  <c r="C623" i="46"/>
  <c r="C622" i="46"/>
  <c r="C621" i="46"/>
  <c r="C620" i="46"/>
  <c r="C619" i="46"/>
  <c r="C618" i="46"/>
  <c r="C617" i="46"/>
  <c r="C616" i="46"/>
  <c r="C615" i="46"/>
  <c r="C614" i="46"/>
  <c r="C613" i="46"/>
  <c r="C612" i="46"/>
  <c r="C611" i="46"/>
  <c r="C610" i="46"/>
  <c r="C609" i="46"/>
  <c r="C608" i="46"/>
  <c r="C607" i="46"/>
  <c r="C606" i="46"/>
  <c r="C605" i="46"/>
  <c r="C604" i="46"/>
  <c r="C603" i="46"/>
  <c r="C602" i="46"/>
  <c r="C601" i="46"/>
  <c r="C600" i="46"/>
  <c r="C599" i="46"/>
  <c r="C598" i="46"/>
  <c r="C597" i="46"/>
  <c r="C596" i="46"/>
  <c r="C595" i="46"/>
  <c r="C594" i="46"/>
  <c r="C593" i="46"/>
  <c r="C592" i="46"/>
  <c r="C591" i="46"/>
  <c r="C590" i="46"/>
  <c r="C589" i="46"/>
  <c r="C588" i="46"/>
  <c r="C587" i="46"/>
  <c r="C586" i="46"/>
  <c r="C585" i="46"/>
  <c r="C584" i="46"/>
  <c r="C583" i="46"/>
  <c r="C582" i="46"/>
  <c r="C581" i="46"/>
  <c r="C580" i="46"/>
  <c r="C579" i="46"/>
  <c r="C578" i="46"/>
  <c r="C577" i="46"/>
  <c r="C576" i="46"/>
  <c r="C575" i="46"/>
  <c r="C574" i="46"/>
  <c r="C573" i="46"/>
  <c r="C572" i="46"/>
  <c r="C571" i="46"/>
  <c r="C570" i="46"/>
  <c r="C569" i="46"/>
  <c r="C568" i="46"/>
  <c r="C567" i="46"/>
  <c r="C566" i="46"/>
  <c r="C565" i="46"/>
  <c r="C564" i="46"/>
  <c r="C563" i="46"/>
  <c r="C562" i="46"/>
  <c r="C561" i="46"/>
  <c r="C560" i="46"/>
  <c r="C559" i="46"/>
  <c r="C558" i="46"/>
  <c r="C557" i="46"/>
  <c r="C556" i="46"/>
  <c r="C555" i="46"/>
  <c r="C554" i="46"/>
  <c r="C553" i="46"/>
  <c r="C552" i="46"/>
  <c r="C551" i="46"/>
  <c r="C550" i="46"/>
  <c r="C549" i="46"/>
  <c r="C548" i="46"/>
  <c r="C547" i="46"/>
  <c r="C546" i="46"/>
  <c r="C545" i="46"/>
  <c r="C544" i="46"/>
  <c r="C543" i="46"/>
  <c r="C542" i="46"/>
  <c r="C541" i="46"/>
  <c r="C540" i="46"/>
  <c r="C539" i="46"/>
  <c r="C538" i="46"/>
  <c r="C537" i="46"/>
  <c r="C536" i="46"/>
  <c r="C535" i="46"/>
  <c r="C534" i="46"/>
  <c r="C533" i="46"/>
  <c r="C532" i="46"/>
  <c r="C531" i="46"/>
  <c r="C530" i="46"/>
  <c r="C529" i="46"/>
  <c r="C528" i="46"/>
  <c r="C527" i="46"/>
  <c r="C526" i="46"/>
  <c r="C525" i="46"/>
  <c r="C524" i="46"/>
  <c r="C523" i="46"/>
  <c r="C522" i="46"/>
  <c r="C521" i="46"/>
  <c r="C520" i="46"/>
  <c r="C519" i="46"/>
  <c r="C518" i="46"/>
  <c r="C517" i="46"/>
  <c r="C516" i="46"/>
  <c r="C515" i="46"/>
  <c r="C514" i="46"/>
  <c r="C513" i="46"/>
  <c r="C512" i="46"/>
  <c r="C511" i="46"/>
  <c r="C510" i="46"/>
  <c r="C509" i="46"/>
  <c r="C508" i="46"/>
  <c r="C507" i="46"/>
  <c r="C506" i="46"/>
  <c r="C505" i="46"/>
  <c r="C504" i="46"/>
  <c r="C503" i="46"/>
  <c r="C502" i="46"/>
  <c r="C501" i="46"/>
  <c r="C500" i="46"/>
  <c r="C499" i="46"/>
  <c r="C498" i="46"/>
  <c r="C497" i="46"/>
  <c r="C496" i="46"/>
  <c r="C495" i="46"/>
  <c r="C494" i="46"/>
  <c r="C493" i="46"/>
  <c r="C492" i="46"/>
  <c r="C491" i="46"/>
  <c r="C490" i="46"/>
  <c r="C489" i="46"/>
  <c r="C488" i="46"/>
  <c r="C487" i="46"/>
  <c r="C486" i="46"/>
  <c r="C485" i="46"/>
  <c r="C484" i="46"/>
  <c r="C483" i="46"/>
  <c r="C482" i="46"/>
  <c r="C481" i="46"/>
  <c r="C480" i="46"/>
  <c r="C479" i="46"/>
  <c r="C478" i="46"/>
  <c r="C477" i="46"/>
  <c r="C476" i="46"/>
  <c r="C475" i="46"/>
  <c r="C474" i="46"/>
  <c r="C473" i="46"/>
  <c r="C472" i="46"/>
  <c r="C471" i="46"/>
  <c r="C470" i="46"/>
  <c r="C469" i="46"/>
  <c r="C468" i="46"/>
  <c r="C467" i="46"/>
  <c r="C466" i="46"/>
  <c r="C465" i="46"/>
  <c r="C464" i="46"/>
  <c r="C463" i="46"/>
  <c r="C462" i="46"/>
  <c r="C461" i="46"/>
  <c r="C460" i="46"/>
  <c r="C459" i="46"/>
  <c r="C458" i="46"/>
  <c r="C457" i="46"/>
  <c r="C456" i="46"/>
  <c r="C455" i="46"/>
  <c r="C454" i="46"/>
  <c r="C453" i="46"/>
  <c r="C452" i="46"/>
  <c r="C451" i="46"/>
  <c r="C450" i="46"/>
  <c r="C449" i="46"/>
  <c r="C448" i="46"/>
  <c r="C447" i="46"/>
  <c r="C446" i="46"/>
  <c r="C445" i="46"/>
  <c r="C444" i="46"/>
  <c r="C443" i="46"/>
  <c r="C442" i="46"/>
  <c r="C441" i="46"/>
  <c r="C440" i="46"/>
  <c r="C439" i="46"/>
  <c r="C438" i="46"/>
  <c r="C437" i="46"/>
  <c r="C436" i="46"/>
  <c r="C435" i="46"/>
  <c r="C434" i="46"/>
  <c r="C433" i="46"/>
  <c r="C432" i="46"/>
  <c r="C431" i="46"/>
  <c r="C430" i="46"/>
  <c r="C429" i="46"/>
  <c r="C428" i="46"/>
  <c r="C427" i="46"/>
  <c r="C426" i="46"/>
  <c r="C425" i="46"/>
  <c r="C424" i="46"/>
  <c r="C423" i="46"/>
  <c r="C422" i="46"/>
  <c r="C421" i="46"/>
  <c r="C420" i="46"/>
  <c r="C419" i="46"/>
  <c r="C418" i="46"/>
  <c r="C417" i="46"/>
  <c r="C416" i="46"/>
  <c r="C415" i="46"/>
  <c r="C414" i="46"/>
  <c r="C413" i="46"/>
  <c r="C412" i="46"/>
  <c r="C411" i="46"/>
  <c r="C410" i="46"/>
  <c r="C409" i="46"/>
  <c r="C408" i="46"/>
  <c r="C407" i="46"/>
  <c r="C406" i="46"/>
  <c r="C405" i="46"/>
  <c r="C404" i="46"/>
  <c r="C403" i="46"/>
  <c r="C402" i="46"/>
  <c r="C401" i="46"/>
  <c r="C400" i="46"/>
  <c r="C399" i="46"/>
  <c r="C398" i="46"/>
  <c r="C397" i="46"/>
  <c r="C396" i="46"/>
  <c r="C395" i="46"/>
  <c r="C394" i="46"/>
  <c r="C393" i="46"/>
  <c r="C392" i="46"/>
  <c r="C391" i="46"/>
  <c r="C390" i="46"/>
  <c r="C389" i="46"/>
  <c r="C388" i="46"/>
  <c r="C387" i="46"/>
  <c r="C386" i="46"/>
  <c r="C385" i="46"/>
  <c r="C384" i="46"/>
  <c r="C383" i="46"/>
  <c r="C382" i="46"/>
  <c r="C381" i="46"/>
  <c r="C380" i="46"/>
  <c r="C379" i="46"/>
  <c r="C378" i="46"/>
  <c r="C377" i="46"/>
  <c r="C376" i="46"/>
  <c r="C375" i="46"/>
  <c r="C374" i="46"/>
  <c r="C373" i="46"/>
  <c r="C372" i="46"/>
  <c r="C371" i="46"/>
  <c r="C370" i="46"/>
  <c r="C369" i="46"/>
  <c r="C368" i="46"/>
  <c r="C367" i="46"/>
  <c r="C366" i="46"/>
  <c r="C365" i="46"/>
  <c r="C364" i="46"/>
  <c r="C363" i="46"/>
  <c r="C362" i="46"/>
  <c r="C361" i="46"/>
  <c r="C360" i="46"/>
  <c r="C359" i="46"/>
  <c r="C358" i="46"/>
  <c r="C357" i="46"/>
  <c r="C356" i="46"/>
  <c r="C355" i="46"/>
  <c r="C354" i="46"/>
  <c r="C353" i="46"/>
  <c r="C352" i="46"/>
  <c r="C351" i="46"/>
  <c r="C350" i="46"/>
  <c r="C349" i="46"/>
  <c r="C348" i="46"/>
  <c r="C347" i="46"/>
  <c r="C346" i="46"/>
  <c r="C345" i="46"/>
  <c r="C344" i="46"/>
  <c r="C343" i="46"/>
  <c r="C342" i="46"/>
  <c r="C341" i="46"/>
  <c r="C340" i="46"/>
  <c r="C339" i="46"/>
  <c r="C338" i="46"/>
  <c r="C337" i="46"/>
  <c r="C336" i="46"/>
  <c r="C335" i="46"/>
  <c r="C334" i="46"/>
  <c r="C333" i="46"/>
  <c r="C332" i="46"/>
  <c r="C331" i="46"/>
  <c r="C330" i="46"/>
  <c r="C329" i="46"/>
  <c r="C328" i="46"/>
  <c r="C327" i="46"/>
  <c r="C326" i="46"/>
  <c r="C325" i="46"/>
  <c r="C324" i="46"/>
  <c r="C323" i="46"/>
  <c r="C322" i="46"/>
  <c r="C321" i="46"/>
  <c r="C320" i="46"/>
  <c r="C319" i="46"/>
  <c r="C318" i="46"/>
  <c r="C317" i="46"/>
  <c r="C316" i="46"/>
  <c r="C315" i="46"/>
  <c r="C314" i="46"/>
  <c r="C313" i="46"/>
  <c r="C312" i="46"/>
  <c r="C311" i="46"/>
  <c r="C310" i="46"/>
  <c r="C309" i="46"/>
  <c r="C308" i="46"/>
  <c r="C307" i="46"/>
  <c r="C306" i="46"/>
  <c r="C305" i="46"/>
  <c r="C304" i="46"/>
  <c r="C303" i="46"/>
  <c r="C302" i="46"/>
  <c r="C301" i="46"/>
  <c r="C300" i="46"/>
  <c r="C299" i="46"/>
  <c r="C298" i="46"/>
  <c r="C297" i="46"/>
  <c r="C296" i="46"/>
  <c r="C295" i="46"/>
  <c r="C294" i="46"/>
  <c r="C293" i="46"/>
  <c r="C292" i="46"/>
  <c r="C291" i="46"/>
  <c r="C290" i="46"/>
  <c r="C289" i="46"/>
  <c r="C288" i="46"/>
  <c r="C287" i="46"/>
  <c r="C286" i="46"/>
  <c r="C285" i="46"/>
  <c r="C284" i="46"/>
  <c r="C283" i="46"/>
  <c r="C282" i="46"/>
  <c r="C281" i="46"/>
  <c r="C280" i="46"/>
  <c r="C279" i="46"/>
  <c r="C278" i="46"/>
  <c r="C277" i="46"/>
  <c r="C276" i="46"/>
  <c r="C275" i="46"/>
  <c r="C274" i="46"/>
  <c r="C273" i="46"/>
  <c r="C272" i="46"/>
  <c r="C271" i="46"/>
  <c r="C270" i="46"/>
  <c r="C269" i="46"/>
  <c r="C268" i="46"/>
  <c r="C267" i="46"/>
  <c r="C266" i="46"/>
  <c r="C265" i="46"/>
  <c r="C264" i="46"/>
  <c r="C263" i="46"/>
  <c r="C262" i="46"/>
  <c r="C261" i="46"/>
  <c r="C260" i="46"/>
  <c r="C259" i="46"/>
  <c r="C258" i="46"/>
  <c r="C257" i="46"/>
  <c r="C256" i="46"/>
  <c r="C255" i="46"/>
  <c r="C254" i="46"/>
  <c r="C253" i="46"/>
  <c r="C252" i="46"/>
  <c r="C251" i="46"/>
  <c r="C250" i="46"/>
  <c r="C249" i="46"/>
  <c r="C248" i="46"/>
  <c r="C247" i="46"/>
  <c r="C246" i="46"/>
  <c r="C245" i="46"/>
  <c r="C244" i="46"/>
  <c r="C243" i="46"/>
  <c r="C242" i="46"/>
  <c r="C241" i="46"/>
  <c r="C240" i="46"/>
  <c r="C239" i="46"/>
  <c r="C238" i="46"/>
  <c r="C237" i="46"/>
  <c r="C236" i="46"/>
  <c r="C235" i="46"/>
  <c r="C234" i="46"/>
  <c r="C233" i="46"/>
  <c r="C232" i="46"/>
  <c r="C231" i="46"/>
  <c r="C230" i="46"/>
  <c r="C229" i="46"/>
  <c r="C228" i="46"/>
  <c r="C227" i="46"/>
  <c r="C226" i="46"/>
  <c r="C225" i="46"/>
  <c r="C224" i="46"/>
  <c r="C223" i="46"/>
  <c r="C222" i="46"/>
  <c r="C221" i="46"/>
  <c r="C220" i="46"/>
  <c r="C219" i="46"/>
  <c r="C218" i="46"/>
  <c r="C217" i="46"/>
  <c r="C216" i="46"/>
  <c r="C215" i="46"/>
  <c r="C214" i="46"/>
  <c r="C213" i="46"/>
  <c r="C212" i="46"/>
  <c r="C211" i="46"/>
  <c r="C210" i="46"/>
  <c r="C209" i="46"/>
  <c r="C208" i="46"/>
  <c r="C207" i="46"/>
  <c r="C206" i="46"/>
  <c r="C205" i="46"/>
  <c r="C204" i="46"/>
  <c r="C203" i="46"/>
  <c r="C202" i="46"/>
  <c r="C201" i="46"/>
  <c r="C200" i="46"/>
  <c r="C199" i="46"/>
  <c r="C198" i="46"/>
  <c r="C197" i="46"/>
  <c r="C196" i="46"/>
  <c r="C195" i="46"/>
  <c r="C194" i="46"/>
  <c r="C193" i="46"/>
  <c r="C192" i="46"/>
  <c r="C191" i="46"/>
  <c r="C190" i="46"/>
  <c r="C189" i="46"/>
  <c r="C188" i="46"/>
  <c r="C187" i="46"/>
  <c r="C186" i="46"/>
  <c r="C185" i="46"/>
  <c r="C184" i="46"/>
  <c r="C183" i="46"/>
  <c r="C182" i="46"/>
  <c r="C181" i="46"/>
  <c r="C180" i="46"/>
  <c r="C179" i="46"/>
  <c r="C178" i="46"/>
  <c r="C177" i="46"/>
  <c r="C176" i="46"/>
  <c r="C175" i="46"/>
  <c r="C174" i="46"/>
  <c r="C173" i="46"/>
  <c r="C172" i="46"/>
  <c r="C171" i="46"/>
  <c r="C170" i="46"/>
  <c r="C169" i="46"/>
  <c r="C168" i="46"/>
  <c r="C167" i="46"/>
  <c r="C166" i="46"/>
  <c r="C165" i="46"/>
  <c r="C164" i="46"/>
  <c r="C163" i="46"/>
  <c r="C162" i="46"/>
  <c r="C161" i="46"/>
  <c r="C160" i="46"/>
  <c r="C159" i="46"/>
  <c r="C158" i="46"/>
  <c r="C157" i="46"/>
  <c r="C156" i="46"/>
  <c r="C155" i="46"/>
  <c r="C154" i="46"/>
  <c r="C153" i="46"/>
  <c r="C152" i="46"/>
  <c r="C151" i="46"/>
  <c r="C150" i="46"/>
  <c r="C149" i="46"/>
  <c r="C148" i="46"/>
  <c r="C147" i="46"/>
  <c r="C146" i="46"/>
  <c r="C145" i="46"/>
  <c r="C144" i="46"/>
  <c r="C143" i="46"/>
  <c r="C142" i="46"/>
  <c r="C141" i="46"/>
  <c r="C140" i="46"/>
  <c r="C139" i="46"/>
  <c r="C138" i="46"/>
  <c r="C137" i="46"/>
  <c r="C136" i="46"/>
  <c r="C135" i="46"/>
  <c r="C134" i="46"/>
  <c r="C133" i="46"/>
  <c r="C132" i="46"/>
  <c r="C131" i="46"/>
  <c r="C130" i="46"/>
  <c r="C129" i="46"/>
  <c r="C128" i="46"/>
  <c r="C127" i="46"/>
  <c r="C126" i="46"/>
  <c r="C125" i="46"/>
  <c r="C124" i="46"/>
  <c r="C123" i="46"/>
  <c r="C122" i="46"/>
  <c r="C121" i="46"/>
  <c r="C120" i="46"/>
  <c r="C119" i="46"/>
  <c r="C118" i="46"/>
  <c r="C117" i="46"/>
  <c r="C116" i="46"/>
  <c r="C115" i="46"/>
  <c r="C114" i="46"/>
  <c r="C113" i="46"/>
  <c r="C112" i="46"/>
  <c r="C111" i="46"/>
  <c r="C110" i="46"/>
  <c r="C109" i="46"/>
  <c r="C108" i="46"/>
  <c r="C107" i="46"/>
  <c r="C106" i="46"/>
  <c r="C105" i="46"/>
  <c r="C104" i="46"/>
  <c r="C103" i="46"/>
  <c r="C102" i="46"/>
  <c r="C101" i="46"/>
  <c r="C100" i="46"/>
  <c r="C99" i="46"/>
  <c r="C98" i="46"/>
  <c r="C97" i="46"/>
  <c r="C96" i="46"/>
  <c r="C95" i="46"/>
  <c r="C94" i="46"/>
  <c r="C93" i="46"/>
  <c r="D92" i="46"/>
  <c r="C92" i="46"/>
  <c r="C91" i="46"/>
  <c r="C90" i="46"/>
  <c r="D89" i="46"/>
  <c r="C89" i="46"/>
  <c r="D88" i="46"/>
  <c r="C88" i="46"/>
  <c r="C87" i="46"/>
  <c r="C86" i="46"/>
  <c r="C85" i="46"/>
  <c r="C84" i="46"/>
  <c r="C83" i="46"/>
  <c r="C82" i="46"/>
  <c r="C81" i="46"/>
  <c r="C80" i="46"/>
  <c r="C79" i="46"/>
  <c r="C78" i="46"/>
  <c r="C77" i="46"/>
  <c r="C76" i="46"/>
  <c r="C75" i="46"/>
  <c r="C74" i="46"/>
  <c r="C73" i="46"/>
  <c r="C72" i="46"/>
  <c r="C71" i="46"/>
  <c r="C70" i="46"/>
  <c r="C69" i="46"/>
  <c r="C68" i="46"/>
  <c r="C67" i="46"/>
  <c r="C66" i="46"/>
  <c r="C65" i="46"/>
  <c r="C64" i="46"/>
  <c r="C63" i="46"/>
  <c r="C62" i="46"/>
  <c r="C61" i="46"/>
  <c r="C60" i="46"/>
  <c r="C59" i="46"/>
  <c r="C58" i="46"/>
  <c r="C57" i="46"/>
  <c r="C56" i="46"/>
  <c r="C55" i="46"/>
  <c r="C54" i="46"/>
  <c r="C53" i="46"/>
  <c r="C52" i="46"/>
  <c r="C51" i="46"/>
  <c r="C50" i="46"/>
  <c r="C49" i="46"/>
  <c r="C48" i="46"/>
  <c r="C47" i="46"/>
  <c r="C46" i="46"/>
  <c r="C45" i="46"/>
  <c r="C44" i="46"/>
  <c r="C43" i="46"/>
  <c r="C42" i="46"/>
  <c r="D41" i="46"/>
  <c r="C41" i="46"/>
  <c r="C40" i="46"/>
  <c r="C39" i="46"/>
  <c r="D38" i="46"/>
  <c r="C38" i="46"/>
  <c r="D37" i="46"/>
  <c r="C37" i="46"/>
  <c r="G36" i="46"/>
  <c r="D35" i="46"/>
  <c r="D186" i="46" s="1"/>
  <c r="G34" i="46"/>
  <c r="G44" i="46" s="1"/>
  <c r="C1345" i="45"/>
  <c r="C1344" i="45"/>
  <c r="C1343" i="45"/>
  <c r="C1342" i="45"/>
  <c r="C1341" i="45"/>
  <c r="C1340" i="45"/>
  <c r="C1339" i="45"/>
  <c r="C1338" i="45"/>
  <c r="C1337" i="45"/>
  <c r="C1336" i="45"/>
  <c r="C1335" i="45"/>
  <c r="C1334" i="45"/>
  <c r="C1333" i="45"/>
  <c r="C1332" i="45"/>
  <c r="C1331" i="45"/>
  <c r="C1330" i="45"/>
  <c r="C1329" i="45"/>
  <c r="C1328" i="45"/>
  <c r="C1327" i="45"/>
  <c r="C1326" i="45"/>
  <c r="C1325" i="45"/>
  <c r="C1324" i="45"/>
  <c r="C1323" i="45"/>
  <c r="C1322" i="45"/>
  <c r="C1321" i="45"/>
  <c r="C1320" i="45"/>
  <c r="C1319" i="45"/>
  <c r="C1318" i="45"/>
  <c r="C1317" i="45"/>
  <c r="C1316" i="45"/>
  <c r="C1315" i="45"/>
  <c r="C1314" i="45"/>
  <c r="C1313" i="45"/>
  <c r="C1312" i="45"/>
  <c r="C1311" i="45"/>
  <c r="C1310" i="45"/>
  <c r="C1309" i="45"/>
  <c r="C1308" i="45"/>
  <c r="C1307" i="45"/>
  <c r="C1306" i="45"/>
  <c r="C1305" i="45"/>
  <c r="C1304" i="45"/>
  <c r="C1303" i="45"/>
  <c r="C1302" i="45"/>
  <c r="C1301" i="45"/>
  <c r="C1300" i="45"/>
  <c r="C1299" i="45"/>
  <c r="C1298" i="45"/>
  <c r="C1297" i="45"/>
  <c r="C1296" i="45"/>
  <c r="C1295" i="45"/>
  <c r="C1294" i="45"/>
  <c r="C1293" i="45"/>
  <c r="C1292" i="45"/>
  <c r="C1291" i="45"/>
  <c r="C1290" i="45"/>
  <c r="C1289" i="45"/>
  <c r="C1288" i="45"/>
  <c r="C1287" i="45"/>
  <c r="C1286" i="45"/>
  <c r="C1285" i="45"/>
  <c r="C1284" i="45"/>
  <c r="C1283" i="45"/>
  <c r="C1282" i="45"/>
  <c r="C1281" i="45"/>
  <c r="C1280" i="45"/>
  <c r="C1279" i="45"/>
  <c r="C1278" i="45"/>
  <c r="C1277" i="45"/>
  <c r="C1276" i="45"/>
  <c r="C1275" i="45"/>
  <c r="C1274" i="45"/>
  <c r="C1273" i="45"/>
  <c r="C1272" i="45"/>
  <c r="C1271" i="45"/>
  <c r="C1270" i="45"/>
  <c r="C1269" i="45"/>
  <c r="C1268" i="45"/>
  <c r="C1267" i="45"/>
  <c r="C1266" i="45"/>
  <c r="C1265" i="45"/>
  <c r="C1264" i="45"/>
  <c r="C1263" i="45"/>
  <c r="C1262" i="45"/>
  <c r="C1261" i="45"/>
  <c r="C1260" i="45"/>
  <c r="C1259" i="45"/>
  <c r="C1258" i="45"/>
  <c r="C1257" i="45"/>
  <c r="C1256" i="45"/>
  <c r="C1255" i="45"/>
  <c r="C1254" i="45"/>
  <c r="C1253" i="45"/>
  <c r="C1252" i="45"/>
  <c r="C1251" i="45"/>
  <c r="C1250" i="45"/>
  <c r="C1249" i="45"/>
  <c r="C1248" i="45"/>
  <c r="C1247" i="45"/>
  <c r="C1246" i="45"/>
  <c r="C1245" i="45"/>
  <c r="C1244" i="45"/>
  <c r="C1243" i="45"/>
  <c r="C1242" i="45"/>
  <c r="C1241" i="45"/>
  <c r="C1240" i="45"/>
  <c r="C1239" i="45"/>
  <c r="C1238" i="45"/>
  <c r="C1237" i="45"/>
  <c r="C1236" i="45"/>
  <c r="C1235" i="45"/>
  <c r="C1234" i="45"/>
  <c r="C1233" i="45"/>
  <c r="C1232" i="45"/>
  <c r="C1231" i="45"/>
  <c r="C1230" i="45"/>
  <c r="C1229" i="45"/>
  <c r="C1228" i="45"/>
  <c r="C1227" i="45"/>
  <c r="C1226" i="45"/>
  <c r="C1225" i="45"/>
  <c r="C1224" i="45"/>
  <c r="C1223" i="45"/>
  <c r="C1222" i="45"/>
  <c r="C1221" i="45"/>
  <c r="C1220" i="45"/>
  <c r="C1219" i="45"/>
  <c r="C1218" i="45"/>
  <c r="C1217" i="45"/>
  <c r="C1216" i="45"/>
  <c r="C1215" i="45"/>
  <c r="C1214" i="45"/>
  <c r="C1213" i="45"/>
  <c r="C1212" i="45"/>
  <c r="C1211" i="45"/>
  <c r="C1210" i="45"/>
  <c r="C1209" i="45"/>
  <c r="C1208" i="45"/>
  <c r="C1207" i="45"/>
  <c r="C1206" i="45"/>
  <c r="C1205" i="45"/>
  <c r="C1204" i="45"/>
  <c r="C1203" i="45"/>
  <c r="C1202" i="45"/>
  <c r="C1201" i="45"/>
  <c r="C1200" i="45"/>
  <c r="C1199" i="45"/>
  <c r="C1198" i="45"/>
  <c r="C1197" i="45"/>
  <c r="C1196" i="45"/>
  <c r="C1195" i="45"/>
  <c r="C1194" i="45"/>
  <c r="C1193" i="45"/>
  <c r="C1192" i="45"/>
  <c r="C1191" i="45"/>
  <c r="C1190" i="45"/>
  <c r="C1189" i="45"/>
  <c r="C1188" i="45"/>
  <c r="C1187" i="45"/>
  <c r="C1186" i="45"/>
  <c r="C1185" i="45"/>
  <c r="C1184" i="45"/>
  <c r="C1183" i="45"/>
  <c r="C1182" i="45"/>
  <c r="C1181" i="45"/>
  <c r="C1180" i="45"/>
  <c r="C1179" i="45"/>
  <c r="C1178" i="45"/>
  <c r="C1177" i="45"/>
  <c r="C1176" i="45"/>
  <c r="C1175" i="45"/>
  <c r="C1174" i="45"/>
  <c r="C1173" i="45"/>
  <c r="C1172" i="45"/>
  <c r="C1171" i="45"/>
  <c r="C1170" i="45"/>
  <c r="C1169" i="45"/>
  <c r="C1168" i="45"/>
  <c r="C1167" i="45"/>
  <c r="C1166" i="45"/>
  <c r="C1165" i="45"/>
  <c r="C1164" i="45"/>
  <c r="C1163" i="45"/>
  <c r="C1162" i="45"/>
  <c r="C1161" i="45"/>
  <c r="C1160" i="45"/>
  <c r="C1159" i="45"/>
  <c r="C1158" i="45"/>
  <c r="C1157" i="45"/>
  <c r="C1156" i="45"/>
  <c r="C1155" i="45"/>
  <c r="C1154" i="45"/>
  <c r="C1153" i="45"/>
  <c r="C1152" i="45"/>
  <c r="C1151" i="45"/>
  <c r="C1150" i="45"/>
  <c r="C1149" i="45"/>
  <c r="C1148" i="45"/>
  <c r="C1147" i="45"/>
  <c r="C1146" i="45"/>
  <c r="C1145" i="45"/>
  <c r="C1144" i="45"/>
  <c r="C1143" i="45"/>
  <c r="C1142" i="45"/>
  <c r="C1141" i="45"/>
  <c r="C1140" i="45"/>
  <c r="C1139" i="45"/>
  <c r="C1138" i="45"/>
  <c r="C1137" i="45"/>
  <c r="C1136" i="45"/>
  <c r="C1135" i="45"/>
  <c r="C1134" i="45"/>
  <c r="C1133" i="45"/>
  <c r="C1132" i="45"/>
  <c r="C1131" i="45"/>
  <c r="C1130" i="45"/>
  <c r="C1129" i="45"/>
  <c r="C1128" i="45"/>
  <c r="C1127" i="45"/>
  <c r="C1126" i="45"/>
  <c r="C1125" i="45"/>
  <c r="C1124" i="45"/>
  <c r="C1123" i="45"/>
  <c r="C1122" i="45"/>
  <c r="C1121" i="45"/>
  <c r="C1120" i="45"/>
  <c r="C1119" i="45"/>
  <c r="C1118" i="45"/>
  <c r="C1117" i="45"/>
  <c r="C1116" i="45"/>
  <c r="C1115" i="45"/>
  <c r="C1114" i="45"/>
  <c r="C1113" i="45"/>
  <c r="C1112" i="45"/>
  <c r="C1111" i="45"/>
  <c r="C1110" i="45"/>
  <c r="C1109" i="45"/>
  <c r="C1108" i="45"/>
  <c r="C1107" i="45"/>
  <c r="C1106" i="45"/>
  <c r="C1105" i="45"/>
  <c r="C1104" i="45"/>
  <c r="C1103" i="45"/>
  <c r="C1102" i="45"/>
  <c r="C1101" i="45"/>
  <c r="C1100" i="45"/>
  <c r="C1099" i="45"/>
  <c r="C1098" i="45"/>
  <c r="C1097" i="45"/>
  <c r="C1096" i="45"/>
  <c r="C1095" i="45"/>
  <c r="C1094" i="45"/>
  <c r="C1093" i="45"/>
  <c r="C1092" i="45"/>
  <c r="C1091" i="45"/>
  <c r="C1090" i="45"/>
  <c r="C1089" i="45"/>
  <c r="C1088" i="45"/>
  <c r="C1087" i="45"/>
  <c r="C1086" i="45"/>
  <c r="C1085" i="45"/>
  <c r="C1084" i="45"/>
  <c r="C1083" i="45"/>
  <c r="C1082" i="45"/>
  <c r="C1081" i="45"/>
  <c r="C1080" i="45"/>
  <c r="C1079" i="45"/>
  <c r="C1078" i="45"/>
  <c r="C1077" i="45"/>
  <c r="C1076" i="45"/>
  <c r="C1075" i="45"/>
  <c r="C1074" i="45"/>
  <c r="C1073" i="45"/>
  <c r="C1072" i="45"/>
  <c r="C1071" i="45"/>
  <c r="C1070" i="45"/>
  <c r="C1069" i="45"/>
  <c r="C1068" i="45"/>
  <c r="C1067" i="45"/>
  <c r="C1066" i="45"/>
  <c r="C1065" i="45"/>
  <c r="C1064" i="45"/>
  <c r="C1063" i="45"/>
  <c r="C1062" i="45"/>
  <c r="C1061" i="45"/>
  <c r="C1060" i="45"/>
  <c r="C1059" i="45"/>
  <c r="C1058" i="45"/>
  <c r="C1057" i="45"/>
  <c r="C1056" i="45"/>
  <c r="C1055" i="45"/>
  <c r="C1054" i="45"/>
  <c r="C1053" i="45"/>
  <c r="C1052" i="45"/>
  <c r="C1051" i="45"/>
  <c r="C1050" i="45"/>
  <c r="C1049" i="45"/>
  <c r="C1048" i="45"/>
  <c r="C1047" i="45"/>
  <c r="C1046" i="45"/>
  <c r="C1045" i="45"/>
  <c r="C1044" i="45"/>
  <c r="C1043" i="45"/>
  <c r="C1042" i="45"/>
  <c r="C1041" i="45"/>
  <c r="C1040" i="45"/>
  <c r="C1039" i="45"/>
  <c r="C1038" i="45"/>
  <c r="C1037" i="45"/>
  <c r="C1036" i="45"/>
  <c r="C1035" i="45"/>
  <c r="C1034" i="45"/>
  <c r="C1033" i="45"/>
  <c r="C1032" i="45"/>
  <c r="C1031" i="45"/>
  <c r="C1030" i="45"/>
  <c r="C1029" i="45"/>
  <c r="C1028" i="45"/>
  <c r="C1027" i="45"/>
  <c r="C1026" i="45"/>
  <c r="C1025" i="45"/>
  <c r="C1024" i="45"/>
  <c r="C1023" i="45"/>
  <c r="C1022" i="45"/>
  <c r="C1021" i="45"/>
  <c r="C1020" i="45"/>
  <c r="C1019" i="45"/>
  <c r="C1018" i="45"/>
  <c r="C1017" i="45"/>
  <c r="C1016" i="45"/>
  <c r="C1015" i="45"/>
  <c r="C1014" i="45"/>
  <c r="C1013" i="45"/>
  <c r="C1012" i="45"/>
  <c r="C1011" i="45"/>
  <c r="C1010" i="45"/>
  <c r="C1009" i="45"/>
  <c r="C1008" i="45"/>
  <c r="C1007" i="45"/>
  <c r="C1006" i="45"/>
  <c r="C1005" i="45"/>
  <c r="C1004" i="45"/>
  <c r="C1003" i="45"/>
  <c r="C1002" i="45"/>
  <c r="C1001" i="45"/>
  <c r="C1000" i="45"/>
  <c r="C999" i="45"/>
  <c r="C998" i="45"/>
  <c r="C997" i="45"/>
  <c r="C996" i="45"/>
  <c r="C995" i="45"/>
  <c r="C994" i="45"/>
  <c r="C993" i="45"/>
  <c r="C992" i="45"/>
  <c r="C991" i="45"/>
  <c r="C990" i="45"/>
  <c r="C989" i="45"/>
  <c r="C988" i="45"/>
  <c r="C987" i="45"/>
  <c r="C986" i="45"/>
  <c r="C985" i="45"/>
  <c r="C984" i="45"/>
  <c r="C983" i="45"/>
  <c r="C982" i="45"/>
  <c r="C981" i="45"/>
  <c r="C980" i="45"/>
  <c r="C979" i="45"/>
  <c r="C978" i="45"/>
  <c r="C977" i="45"/>
  <c r="C976" i="45"/>
  <c r="C975" i="45"/>
  <c r="C974" i="45"/>
  <c r="C973" i="45"/>
  <c r="C972" i="45"/>
  <c r="C971" i="45"/>
  <c r="C970" i="45"/>
  <c r="C969" i="45"/>
  <c r="C968" i="45"/>
  <c r="C967" i="45"/>
  <c r="C966" i="45"/>
  <c r="C965" i="45"/>
  <c r="C964" i="45"/>
  <c r="C963" i="45"/>
  <c r="C962" i="45"/>
  <c r="C961" i="45"/>
  <c r="C960" i="45"/>
  <c r="C959" i="45"/>
  <c r="C958" i="45"/>
  <c r="C957" i="45"/>
  <c r="C956" i="45"/>
  <c r="C955" i="45"/>
  <c r="C954" i="45"/>
  <c r="C953" i="45"/>
  <c r="C952" i="45"/>
  <c r="C951" i="45"/>
  <c r="C950" i="45"/>
  <c r="C949" i="45"/>
  <c r="C948" i="45"/>
  <c r="C947" i="45"/>
  <c r="C946" i="45"/>
  <c r="C945" i="45"/>
  <c r="C944" i="45"/>
  <c r="C943" i="45"/>
  <c r="C942" i="45"/>
  <c r="C941" i="45"/>
  <c r="C940" i="45"/>
  <c r="C939" i="45"/>
  <c r="C938" i="45"/>
  <c r="C937" i="45"/>
  <c r="C936" i="45"/>
  <c r="C935" i="45"/>
  <c r="C934" i="45"/>
  <c r="C933" i="45"/>
  <c r="C932" i="45"/>
  <c r="C931" i="45"/>
  <c r="C930" i="45"/>
  <c r="C929" i="45"/>
  <c r="C928" i="45"/>
  <c r="C927" i="45"/>
  <c r="C926" i="45"/>
  <c r="C925" i="45"/>
  <c r="C924" i="45"/>
  <c r="C923" i="45"/>
  <c r="C922" i="45"/>
  <c r="C921" i="45"/>
  <c r="C920" i="45"/>
  <c r="C919" i="45"/>
  <c r="C918" i="45"/>
  <c r="C917" i="45"/>
  <c r="C916" i="45"/>
  <c r="C915" i="45"/>
  <c r="C914" i="45"/>
  <c r="C913" i="45"/>
  <c r="C912" i="45"/>
  <c r="C911" i="45"/>
  <c r="C910" i="45"/>
  <c r="C909" i="45"/>
  <c r="C908" i="45"/>
  <c r="C907" i="45"/>
  <c r="C906" i="45"/>
  <c r="C905" i="45"/>
  <c r="C904" i="45"/>
  <c r="C903" i="45"/>
  <c r="C902" i="45"/>
  <c r="C901" i="45"/>
  <c r="C900" i="45"/>
  <c r="C899" i="45"/>
  <c r="C898" i="45"/>
  <c r="C897" i="45"/>
  <c r="C896" i="45"/>
  <c r="C895" i="45"/>
  <c r="C894" i="45"/>
  <c r="C893" i="45"/>
  <c r="C892" i="45"/>
  <c r="C891" i="45"/>
  <c r="C890" i="45"/>
  <c r="C889" i="45"/>
  <c r="C888" i="45"/>
  <c r="C887" i="45"/>
  <c r="C886" i="45"/>
  <c r="C885" i="45"/>
  <c r="C884" i="45"/>
  <c r="C883" i="45"/>
  <c r="C882" i="45"/>
  <c r="C881" i="45"/>
  <c r="C880" i="45"/>
  <c r="C879" i="45"/>
  <c r="C878" i="45"/>
  <c r="C877" i="45"/>
  <c r="C876" i="45"/>
  <c r="C875" i="45"/>
  <c r="C874" i="45"/>
  <c r="C873" i="45"/>
  <c r="C872" i="45"/>
  <c r="C871" i="45"/>
  <c r="C870" i="45"/>
  <c r="C869" i="45"/>
  <c r="C868" i="45"/>
  <c r="C867" i="45"/>
  <c r="C866" i="45"/>
  <c r="C865" i="45"/>
  <c r="C864" i="45"/>
  <c r="C863" i="45"/>
  <c r="C862" i="45"/>
  <c r="C861" i="45"/>
  <c r="C860" i="45"/>
  <c r="C859" i="45"/>
  <c r="C858" i="45"/>
  <c r="C857" i="45"/>
  <c r="C856" i="45"/>
  <c r="C855" i="45"/>
  <c r="C854" i="45"/>
  <c r="C853" i="45"/>
  <c r="C852" i="45"/>
  <c r="C851" i="45"/>
  <c r="C850" i="45"/>
  <c r="C849" i="45"/>
  <c r="C848" i="45"/>
  <c r="C847" i="45"/>
  <c r="C846" i="45"/>
  <c r="C845" i="45"/>
  <c r="C844" i="45"/>
  <c r="C843" i="45"/>
  <c r="C842" i="45"/>
  <c r="C841" i="45"/>
  <c r="C840" i="45"/>
  <c r="C839" i="45"/>
  <c r="C838" i="45"/>
  <c r="C837" i="45"/>
  <c r="C836" i="45"/>
  <c r="C835" i="45"/>
  <c r="C834" i="45"/>
  <c r="C833" i="45"/>
  <c r="C832" i="45"/>
  <c r="C831" i="45"/>
  <c r="C830" i="45"/>
  <c r="C829" i="45"/>
  <c r="C828" i="45"/>
  <c r="C827" i="45"/>
  <c r="C826" i="45"/>
  <c r="C825" i="45"/>
  <c r="C824" i="45"/>
  <c r="C823" i="45"/>
  <c r="C822" i="45"/>
  <c r="C821" i="45"/>
  <c r="C820" i="45"/>
  <c r="C819" i="45"/>
  <c r="C818" i="45"/>
  <c r="C817" i="45"/>
  <c r="C816" i="45"/>
  <c r="C815" i="45"/>
  <c r="C814" i="45"/>
  <c r="C813" i="45"/>
  <c r="C812" i="45"/>
  <c r="C811" i="45"/>
  <c r="C810" i="45"/>
  <c r="C809" i="45"/>
  <c r="C808" i="45"/>
  <c r="C807" i="45"/>
  <c r="C806" i="45"/>
  <c r="C805" i="45"/>
  <c r="C804" i="45"/>
  <c r="C803" i="45"/>
  <c r="C802" i="45"/>
  <c r="C801" i="45"/>
  <c r="C800" i="45"/>
  <c r="C799" i="45"/>
  <c r="C798" i="45"/>
  <c r="C797" i="45"/>
  <c r="C796" i="45"/>
  <c r="C795" i="45"/>
  <c r="C794" i="45"/>
  <c r="C793" i="45"/>
  <c r="C792" i="45"/>
  <c r="C791" i="45"/>
  <c r="C790" i="45"/>
  <c r="C789" i="45"/>
  <c r="C788" i="45"/>
  <c r="C787" i="45"/>
  <c r="C786" i="45"/>
  <c r="C785" i="45"/>
  <c r="C784" i="45"/>
  <c r="C783" i="45"/>
  <c r="C782" i="45"/>
  <c r="C781" i="45"/>
  <c r="C780" i="45"/>
  <c r="C779" i="45"/>
  <c r="C778" i="45"/>
  <c r="C777" i="45"/>
  <c r="C776" i="45"/>
  <c r="C775" i="45"/>
  <c r="C774" i="45"/>
  <c r="C773" i="45"/>
  <c r="C772" i="45"/>
  <c r="C771" i="45"/>
  <c r="C770" i="45"/>
  <c r="C769" i="45"/>
  <c r="C768" i="45"/>
  <c r="C767" i="45"/>
  <c r="C766" i="45"/>
  <c r="C765" i="45"/>
  <c r="C764" i="45"/>
  <c r="C763" i="45"/>
  <c r="C762" i="45"/>
  <c r="C761" i="45"/>
  <c r="C760" i="45"/>
  <c r="C759" i="45"/>
  <c r="C758" i="45"/>
  <c r="C757" i="45"/>
  <c r="C756" i="45"/>
  <c r="C755" i="45"/>
  <c r="C754" i="45"/>
  <c r="C753" i="45"/>
  <c r="C752" i="45"/>
  <c r="C751" i="45"/>
  <c r="C750" i="45"/>
  <c r="C749" i="45"/>
  <c r="C748" i="45"/>
  <c r="C747" i="45"/>
  <c r="C746" i="45"/>
  <c r="C745" i="45"/>
  <c r="C744" i="45"/>
  <c r="C743" i="45"/>
  <c r="C742" i="45"/>
  <c r="C741" i="45"/>
  <c r="C740" i="45"/>
  <c r="C739" i="45"/>
  <c r="C738" i="45"/>
  <c r="C737" i="45"/>
  <c r="C736" i="45"/>
  <c r="C735" i="45"/>
  <c r="C734" i="45"/>
  <c r="C733" i="45"/>
  <c r="C732" i="45"/>
  <c r="C731" i="45"/>
  <c r="C730" i="45"/>
  <c r="C729" i="45"/>
  <c r="C728" i="45"/>
  <c r="C727" i="45"/>
  <c r="C726" i="45"/>
  <c r="C725" i="45"/>
  <c r="C724" i="45"/>
  <c r="C723" i="45"/>
  <c r="C722" i="45"/>
  <c r="C721" i="45"/>
  <c r="C720" i="45"/>
  <c r="C719" i="45"/>
  <c r="C718" i="45"/>
  <c r="C717" i="45"/>
  <c r="C716" i="45"/>
  <c r="C715" i="45"/>
  <c r="C714" i="45"/>
  <c r="C713" i="45"/>
  <c r="C712" i="45"/>
  <c r="C711" i="45"/>
  <c r="C710" i="45"/>
  <c r="C709" i="45"/>
  <c r="C708" i="45"/>
  <c r="C707" i="45"/>
  <c r="C706" i="45"/>
  <c r="C705" i="45"/>
  <c r="C704" i="45"/>
  <c r="C703" i="45"/>
  <c r="C702" i="45"/>
  <c r="C701" i="45"/>
  <c r="C700" i="45"/>
  <c r="C699" i="45"/>
  <c r="C698" i="45"/>
  <c r="C697" i="45"/>
  <c r="C696" i="45"/>
  <c r="C695" i="45"/>
  <c r="C694" i="45"/>
  <c r="C693" i="45"/>
  <c r="C692" i="45"/>
  <c r="C691" i="45"/>
  <c r="C690" i="45"/>
  <c r="C689" i="45"/>
  <c r="C688" i="45"/>
  <c r="C687" i="45"/>
  <c r="C686" i="45"/>
  <c r="C685" i="45"/>
  <c r="C684" i="45"/>
  <c r="C683" i="45"/>
  <c r="C682" i="45"/>
  <c r="C681" i="45"/>
  <c r="C680" i="45"/>
  <c r="C679" i="45"/>
  <c r="C678" i="45"/>
  <c r="C677" i="45"/>
  <c r="C676" i="45"/>
  <c r="C675" i="45"/>
  <c r="C674" i="45"/>
  <c r="C673" i="45"/>
  <c r="C672" i="45"/>
  <c r="C671" i="45"/>
  <c r="C670" i="45"/>
  <c r="C669" i="45"/>
  <c r="C668" i="45"/>
  <c r="C667" i="45"/>
  <c r="C666" i="45"/>
  <c r="C665" i="45"/>
  <c r="C664" i="45"/>
  <c r="C663" i="45"/>
  <c r="C662" i="45"/>
  <c r="C661" i="45"/>
  <c r="C660" i="45"/>
  <c r="C659" i="45"/>
  <c r="C658" i="45"/>
  <c r="C657" i="45"/>
  <c r="C656" i="45"/>
  <c r="C655" i="45"/>
  <c r="C654" i="45"/>
  <c r="C653" i="45"/>
  <c r="C652" i="45"/>
  <c r="C651" i="45"/>
  <c r="C650" i="45"/>
  <c r="C649" i="45"/>
  <c r="C648" i="45"/>
  <c r="C647" i="45"/>
  <c r="C646" i="45"/>
  <c r="C645" i="45"/>
  <c r="C644" i="45"/>
  <c r="C643" i="45"/>
  <c r="C642" i="45"/>
  <c r="C641" i="45"/>
  <c r="C640" i="45"/>
  <c r="C639" i="45"/>
  <c r="C638" i="45"/>
  <c r="C637" i="45"/>
  <c r="C636" i="45"/>
  <c r="C635" i="45"/>
  <c r="C634" i="45"/>
  <c r="C633" i="45"/>
  <c r="C632" i="45"/>
  <c r="C631" i="45"/>
  <c r="C630" i="45"/>
  <c r="C629" i="45"/>
  <c r="C628" i="45"/>
  <c r="C627" i="45"/>
  <c r="C626" i="45"/>
  <c r="C625" i="45"/>
  <c r="C624" i="45"/>
  <c r="C623" i="45"/>
  <c r="C622" i="45"/>
  <c r="C621" i="45"/>
  <c r="C620" i="45"/>
  <c r="C619" i="45"/>
  <c r="C618" i="45"/>
  <c r="C617" i="45"/>
  <c r="C616" i="45"/>
  <c r="C615" i="45"/>
  <c r="C614" i="45"/>
  <c r="C613" i="45"/>
  <c r="C612" i="45"/>
  <c r="C611" i="45"/>
  <c r="C610" i="45"/>
  <c r="C609" i="45"/>
  <c r="C608" i="45"/>
  <c r="C607" i="45"/>
  <c r="C606" i="45"/>
  <c r="C605" i="45"/>
  <c r="C604" i="45"/>
  <c r="C603" i="45"/>
  <c r="C602" i="45"/>
  <c r="C601" i="45"/>
  <c r="C600" i="45"/>
  <c r="C599" i="45"/>
  <c r="C598" i="45"/>
  <c r="C597" i="45"/>
  <c r="C596" i="45"/>
  <c r="C595" i="45"/>
  <c r="C594" i="45"/>
  <c r="C593" i="45"/>
  <c r="C592" i="45"/>
  <c r="C591" i="45"/>
  <c r="C590" i="45"/>
  <c r="C589" i="45"/>
  <c r="C588" i="45"/>
  <c r="C587" i="45"/>
  <c r="C586" i="45"/>
  <c r="C585" i="45"/>
  <c r="C584" i="45"/>
  <c r="C583" i="45"/>
  <c r="C582" i="45"/>
  <c r="C581" i="45"/>
  <c r="C580" i="45"/>
  <c r="C579" i="45"/>
  <c r="C578" i="45"/>
  <c r="C577" i="45"/>
  <c r="C576" i="45"/>
  <c r="C575" i="45"/>
  <c r="C574" i="45"/>
  <c r="C573" i="45"/>
  <c r="C572" i="45"/>
  <c r="C571" i="45"/>
  <c r="C570" i="45"/>
  <c r="C569" i="45"/>
  <c r="C568" i="45"/>
  <c r="C567" i="45"/>
  <c r="C566" i="45"/>
  <c r="C565" i="45"/>
  <c r="C564" i="45"/>
  <c r="C563" i="45"/>
  <c r="C562" i="45"/>
  <c r="C561" i="45"/>
  <c r="C560" i="45"/>
  <c r="C559" i="45"/>
  <c r="C558" i="45"/>
  <c r="C557" i="45"/>
  <c r="C556" i="45"/>
  <c r="C555" i="45"/>
  <c r="C554" i="45"/>
  <c r="C553" i="45"/>
  <c r="C552" i="45"/>
  <c r="C551" i="45"/>
  <c r="C550" i="45"/>
  <c r="C549" i="45"/>
  <c r="C548" i="45"/>
  <c r="C547" i="45"/>
  <c r="C546" i="45"/>
  <c r="C545" i="45"/>
  <c r="C544" i="45"/>
  <c r="C543" i="45"/>
  <c r="C542" i="45"/>
  <c r="C541" i="45"/>
  <c r="C540" i="45"/>
  <c r="C539" i="45"/>
  <c r="C538" i="45"/>
  <c r="C537" i="45"/>
  <c r="C536" i="45"/>
  <c r="C535" i="45"/>
  <c r="C534" i="45"/>
  <c r="C533" i="45"/>
  <c r="C532" i="45"/>
  <c r="C531" i="45"/>
  <c r="C530" i="45"/>
  <c r="C529" i="45"/>
  <c r="C528" i="45"/>
  <c r="C527" i="45"/>
  <c r="C526" i="45"/>
  <c r="C525" i="45"/>
  <c r="C524" i="45"/>
  <c r="C523" i="45"/>
  <c r="C522" i="45"/>
  <c r="C521" i="45"/>
  <c r="C520" i="45"/>
  <c r="C519" i="45"/>
  <c r="C518" i="45"/>
  <c r="C517" i="45"/>
  <c r="C516" i="45"/>
  <c r="C515" i="45"/>
  <c r="C514" i="45"/>
  <c r="C513" i="45"/>
  <c r="C512" i="45"/>
  <c r="C511" i="45"/>
  <c r="C510" i="45"/>
  <c r="C509" i="45"/>
  <c r="C508" i="45"/>
  <c r="C507" i="45"/>
  <c r="C506" i="45"/>
  <c r="C505" i="45"/>
  <c r="C504" i="45"/>
  <c r="C503" i="45"/>
  <c r="C502" i="45"/>
  <c r="C501" i="45"/>
  <c r="C500" i="45"/>
  <c r="C499" i="45"/>
  <c r="C498" i="45"/>
  <c r="C497" i="45"/>
  <c r="C496" i="45"/>
  <c r="C495" i="45"/>
  <c r="C494" i="45"/>
  <c r="C493" i="45"/>
  <c r="C492" i="45"/>
  <c r="C491" i="45"/>
  <c r="C490" i="45"/>
  <c r="C489" i="45"/>
  <c r="C488" i="45"/>
  <c r="C487" i="45"/>
  <c r="C486" i="45"/>
  <c r="C485" i="45"/>
  <c r="C484" i="45"/>
  <c r="C483" i="45"/>
  <c r="C482" i="45"/>
  <c r="C481" i="45"/>
  <c r="C480" i="45"/>
  <c r="C479" i="45"/>
  <c r="C478" i="45"/>
  <c r="C477" i="45"/>
  <c r="C476" i="45"/>
  <c r="C475" i="45"/>
  <c r="C474" i="45"/>
  <c r="C473" i="45"/>
  <c r="C472" i="45"/>
  <c r="C471" i="45"/>
  <c r="C470" i="45"/>
  <c r="C469" i="45"/>
  <c r="C468" i="45"/>
  <c r="C467" i="45"/>
  <c r="C466" i="45"/>
  <c r="C465" i="45"/>
  <c r="C464" i="45"/>
  <c r="C463" i="45"/>
  <c r="C462" i="45"/>
  <c r="C461" i="45"/>
  <c r="C460" i="45"/>
  <c r="C459" i="45"/>
  <c r="C458" i="45"/>
  <c r="C457" i="45"/>
  <c r="C456" i="45"/>
  <c r="C455" i="45"/>
  <c r="C454" i="45"/>
  <c r="C453" i="45"/>
  <c r="C452" i="45"/>
  <c r="C451" i="45"/>
  <c r="C450" i="45"/>
  <c r="C449" i="45"/>
  <c r="C448" i="45"/>
  <c r="C447" i="45"/>
  <c r="C446" i="45"/>
  <c r="C445" i="45"/>
  <c r="C444" i="45"/>
  <c r="C443" i="45"/>
  <c r="C442" i="45"/>
  <c r="C441" i="45"/>
  <c r="C440" i="45"/>
  <c r="C439" i="45"/>
  <c r="C438" i="45"/>
  <c r="C437" i="45"/>
  <c r="C436" i="45"/>
  <c r="C435" i="45"/>
  <c r="C434" i="45"/>
  <c r="C433" i="45"/>
  <c r="C432" i="45"/>
  <c r="C431" i="45"/>
  <c r="C430" i="45"/>
  <c r="C429" i="45"/>
  <c r="C428" i="45"/>
  <c r="C427" i="45"/>
  <c r="C426" i="45"/>
  <c r="C425" i="45"/>
  <c r="C424" i="45"/>
  <c r="C423" i="45"/>
  <c r="C422" i="45"/>
  <c r="C421" i="45"/>
  <c r="C420" i="45"/>
  <c r="C419" i="45"/>
  <c r="C418" i="45"/>
  <c r="C417" i="45"/>
  <c r="C416" i="45"/>
  <c r="C415" i="45"/>
  <c r="C414" i="45"/>
  <c r="C413" i="45"/>
  <c r="C412" i="45"/>
  <c r="C411" i="45"/>
  <c r="C410" i="45"/>
  <c r="C409" i="45"/>
  <c r="C408" i="45"/>
  <c r="C407" i="45"/>
  <c r="C406" i="45"/>
  <c r="C405" i="45"/>
  <c r="C404" i="45"/>
  <c r="C403" i="45"/>
  <c r="C402" i="45"/>
  <c r="C401" i="45"/>
  <c r="C400" i="45"/>
  <c r="C399" i="45"/>
  <c r="C398" i="45"/>
  <c r="C397" i="45"/>
  <c r="C396" i="45"/>
  <c r="C395" i="45"/>
  <c r="C394" i="45"/>
  <c r="C393" i="45"/>
  <c r="C392" i="45"/>
  <c r="C391" i="45"/>
  <c r="C390" i="45"/>
  <c r="C389" i="45"/>
  <c r="C388" i="45"/>
  <c r="C387" i="45"/>
  <c r="C386" i="45"/>
  <c r="C385" i="45"/>
  <c r="C384" i="45"/>
  <c r="C383" i="45"/>
  <c r="C382" i="45"/>
  <c r="C381" i="45"/>
  <c r="C380" i="45"/>
  <c r="C379" i="45"/>
  <c r="C378" i="45"/>
  <c r="C377" i="45"/>
  <c r="C376" i="45"/>
  <c r="C375" i="45"/>
  <c r="C374" i="45"/>
  <c r="C373" i="45"/>
  <c r="C372" i="45"/>
  <c r="C371" i="45"/>
  <c r="C370" i="45"/>
  <c r="C369" i="45"/>
  <c r="C368" i="45"/>
  <c r="C367" i="45"/>
  <c r="C366" i="45"/>
  <c r="C365" i="45"/>
  <c r="C364" i="45"/>
  <c r="C363" i="45"/>
  <c r="C362" i="45"/>
  <c r="C361" i="45"/>
  <c r="C360" i="45"/>
  <c r="C359" i="45"/>
  <c r="C358" i="45"/>
  <c r="C357" i="45"/>
  <c r="C356" i="45"/>
  <c r="C355" i="45"/>
  <c r="C354" i="45"/>
  <c r="C353" i="45"/>
  <c r="C352" i="45"/>
  <c r="C351" i="45"/>
  <c r="C350" i="45"/>
  <c r="C349" i="45"/>
  <c r="C348" i="45"/>
  <c r="C347" i="45"/>
  <c r="C346" i="45"/>
  <c r="C345" i="45"/>
  <c r="C344" i="45"/>
  <c r="C343" i="45"/>
  <c r="C342" i="45"/>
  <c r="C341" i="45"/>
  <c r="C340" i="45"/>
  <c r="C339" i="45"/>
  <c r="C338" i="45"/>
  <c r="C337" i="45"/>
  <c r="C336" i="45"/>
  <c r="C335" i="45"/>
  <c r="C334" i="45"/>
  <c r="C333" i="45"/>
  <c r="C332" i="45"/>
  <c r="C331" i="45"/>
  <c r="C330" i="45"/>
  <c r="C329" i="45"/>
  <c r="C328" i="45"/>
  <c r="C327" i="45"/>
  <c r="C326" i="45"/>
  <c r="C325" i="45"/>
  <c r="C324" i="45"/>
  <c r="C323" i="45"/>
  <c r="C322" i="45"/>
  <c r="C321" i="45"/>
  <c r="C320" i="45"/>
  <c r="C319" i="45"/>
  <c r="C318" i="45"/>
  <c r="C317" i="45"/>
  <c r="C316" i="45"/>
  <c r="C315" i="45"/>
  <c r="C314" i="45"/>
  <c r="C313" i="45"/>
  <c r="C312" i="45"/>
  <c r="C311" i="45"/>
  <c r="C310" i="45"/>
  <c r="C309" i="45"/>
  <c r="C308" i="45"/>
  <c r="C307" i="45"/>
  <c r="C306" i="45"/>
  <c r="C305" i="45"/>
  <c r="C304" i="45"/>
  <c r="C303" i="45"/>
  <c r="C302" i="45"/>
  <c r="C301" i="45"/>
  <c r="C300" i="45"/>
  <c r="C299" i="45"/>
  <c r="C298" i="45"/>
  <c r="C297" i="45"/>
  <c r="C296" i="45"/>
  <c r="C295" i="45"/>
  <c r="C294" i="45"/>
  <c r="C293" i="45"/>
  <c r="C292" i="45"/>
  <c r="C291" i="45"/>
  <c r="C290" i="45"/>
  <c r="C289" i="45"/>
  <c r="C288" i="45"/>
  <c r="C287" i="45"/>
  <c r="C286" i="45"/>
  <c r="C285" i="45"/>
  <c r="C284" i="45"/>
  <c r="C283" i="45"/>
  <c r="C282" i="45"/>
  <c r="C281" i="45"/>
  <c r="C280" i="45"/>
  <c r="C279" i="45"/>
  <c r="C278" i="45"/>
  <c r="C277" i="45"/>
  <c r="C276" i="45"/>
  <c r="C275" i="45"/>
  <c r="C274" i="45"/>
  <c r="C273" i="45"/>
  <c r="C272" i="45"/>
  <c r="C271" i="45"/>
  <c r="C270" i="45"/>
  <c r="C269" i="45"/>
  <c r="C268" i="45"/>
  <c r="C267" i="45"/>
  <c r="C266" i="45"/>
  <c r="C265" i="45"/>
  <c r="C264" i="45"/>
  <c r="C263" i="45"/>
  <c r="C262" i="45"/>
  <c r="C261" i="45"/>
  <c r="C260" i="45"/>
  <c r="C259" i="45"/>
  <c r="C258" i="45"/>
  <c r="C257" i="45"/>
  <c r="C256" i="45"/>
  <c r="C255" i="45"/>
  <c r="C254" i="45"/>
  <c r="C253" i="45"/>
  <c r="C252" i="45"/>
  <c r="C251" i="45"/>
  <c r="C250" i="45"/>
  <c r="C249" i="45"/>
  <c r="C248" i="45"/>
  <c r="C247" i="45"/>
  <c r="C246" i="45"/>
  <c r="C245" i="45"/>
  <c r="C244" i="45"/>
  <c r="C243" i="45"/>
  <c r="C242" i="45"/>
  <c r="C241" i="45"/>
  <c r="C240" i="45"/>
  <c r="C239" i="45"/>
  <c r="C238" i="45"/>
  <c r="C237" i="45"/>
  <c r="C236" i="45"/>
  <c r="C235" i="45"/>
  <c r="C234" i="45"/>
  <c r="C233" i="45"/>
  <c r="C232" i="45"/>
  <c r="C231" i="45"/>
  <c r="C230" i="45"/>
  <c r="C229" i="45"/>
  <c r="C228" i="45"/>
  <c r="C227" i="45"/>
  <c r="C226" i="45"/>
  <c r="C225" i="45"/>
  <c r="C224" i="45"/>
  <c r="C223" i="45"/>
  <c r="C222" i="45"/>
  <c r="C221" i="45"/>
  <c r="C220" i="45"/>
  <c r="C219" i="45"/>
  <c r="C218" i="45"/>
  <c r="C217" i="45"/>
  <c r="C216" i="45"/>
  <c r="C215" i="45"/>
  <c r="C214" i="45"/>
  <c r="C213" i="45"/>
  <c r="C212" i="45"/>
  <c r="C211" i="45"/>
  <c r="C210" i="45"/>
  <c r="C209" i="45"/>
  <c r="C208" i="45"/>
  <c r="C207" i="45"/>
  <c r="C206" i="45"/>
  <c r="C205" i="45"/>
  <c r="C204" i="45"/>
  <c r="C203" i="45"/>
  <c r="C202" i="45"/>
  <c r="C201" i="45"/>
  <c r="C200" i="45"/>
  <c r="C199" i="45"/>
  <c r="C198" i="45"/>
  <c r="C197" i="45"/>
  <c r="C196" i="45"/>
  <c r="C195" i="45"/>
  <c r="C194" i="45"/>
  <c r="C193" i="45"/>
  <c r="C192" i="45"/>
  <c r="C191" i="45"/>
  <c r="C190" i="45"/>
  <c r="C189" i="45"/>
  <c r="C188" i="45"/>
  <c r="C187" i="45"/>
  <c r="C186" i="45"/>
  <c r="C185" i="45"/>
  <c r="C184" i="45"/>
  <c r="C183" i="45"/>
  <c r="C182" i="45"/>
  <c r="C181" i="45"/>
  <c r="C180" i="45"/>
  <c r="C179" i="45"/>
  <c r="C178" i="45"/>
  <c r="C177" i="45"/>
  <c r="C176" i="45"/>
  <c r="C175" i="45"/>
  <c r="C174" i="45"/>
  <c r="C173" i="45"/>
  <c r="C172" i="45"/>
  <c r="C171" i="45"/>
  <c r="C170" i="45"/>
  <c r="C169" i="45"/>
  <c r="C168" i="45"/>
  <c r="C167" i="45"/>
  <c r="C166" i="45"/>
  <c r="C165" i="45"/>
  <c r="C164" i="45"/>
  <c r="C163" i="45"/>
  <c r="C162" i="45"/>
  <c r="C161" i="45"/>
  <c r="C160" i="45"/>
  <c r="C159" i="45"/>
  <c r="C158" i="45"/>
  <c r="C157" i="45"/>
  <c r="C156" i="45"/>
  <c r="C155" i="45"/>
  <c r="C154" i="45"/>
  <c r="C153" i="45"/>
  <c r="C152" i="45"/>
  <c r="C151" i="45"/>
  <c r="C150" i="45"/>
  <c r="C149" i="45"/>
  <c r="C148" i="45"/>
  <c r="C147" i="45"/>
  <c r="C146" i="45"/>
  <c r="C145" i="45"/>
  <c r="C144" i="45"/>
  <c r="C143" i="45"/>
  <c r="C142" i="45"/>
  <c r="C141" i="45"/>
  <c r="C140" i="45"/>
  <c r="C139" i="45"/>
  <c r="C138" i="45"/>
  <c r="C137" i="45"/>
  <c r="C136" i="45"/>
  <c r="C135" i="45"/>
  <c r="C134" i="45"/>
  <c r="C133" i="45"/>
  <c r="C132" i="45"/>
  <c r="C131" i="45"/>
  <c r="C130" i="45"/>
  <c r="C129" i="45"/>
  <c r="C128" i="45"/>
  <c r="C127" i="45"/>
  <c r="C126" i="45"/>
  <c r="C125" i="45"/>
  <c r="C124" i="45"/>
  <c r="C123" i="45"/>
  <c r="C122" i="45"/>
  <c r="C121" i="45"/>
  <c r="C120" i="45"/>
  <c r="C119" i="45"/>
  <c r="C118" i="45"/>
  <c r="C117" i="45"/>
  <c r="C116" i="45"/>
  <c r="C115" i="45"/>
  <c r="C114" i="45"/>
  <c r="C113" i="45"/>
  <c r="C112" i="45"/>
  <c r="C111" i="45"/>
  <c r="C110" i="45"/>
  <c r="C109" i="45"/>
  <c r="C108" i="45"/>
  <c r="C107" i="45"/>
  <c r="C106" i="45"/>
  <c r="C105" i="45"/>
  <c r="C104" i="45"/>
  <c r="C103" i="45"/>
  <c r="C102" i="45"/>
  <c r="C101" i="45"/>
  <c r="C100" i="45"/>
  <c r="C99" i="45"/>
  <c r="C98" i="45"/>
  <c r="C97" i="45"/>
  <c r="C96" i="45"/>
  <c r="C95" i="45"/>
  <c r="C94" i="45"/>
  <c r="C93" i="45"/>
  <c r="C92" i="45"/>
  <c r="C91" i="45"/>
  <c r="C90" i="45"/>
  <c r="C89" i="45"/>
  <c r="C88" i="45"/>
  <c r="C87" i="45"/>
  <c r="C86" i="45"/>
  <c r="C85" i="45"/>
  <c r="C84" i="45"/>
  <c r="C83" i="45"/>
  <c r="C82" i="45"/>
  <c r="C81" i="45"/>
  <c r="C80" i="45"/>
  <c r="C79" i="45"/>
  <c r="C78" i="45"/>
  <c r="C77" i="45"/>
  <c r="C76" i="45"/>
  <c r="C75" i="45"/>
  <c r="C74" i="45"/>
  <c r="C73" i="45"/>
  <c r="C72" i="45"/>
  <c r="C71" i="45"/>
  <c r="C70" i="45"/>
  <c r="C69" i="45"/>
  <c r="C68" i="45"/>
  <c r="C67" i="45"/>
  <c r="C66" i="45"/>
  <c r="C65" i="45"/>
  <c r="C64" i="45"/>
  <c r="C63" i="45"/>
  <c r="C62" i="45"/>
  <c r="C61" i="45"/>
  <c r="C60" i="45"/>
  <c r="C59" i="45"/>
  <c r="C58" i="45"/>
  <c r="D57" i="45"/>
  <c r="C57" i="45"/>
  <c r="D56" i="45"/>
  <c r="C56" i="45"/>
  <c r="C55" i="45"/>
  <c r="C54" i="45"/>
  <c r="C53" i="45"/>
  <c r="C52" i="45"/>
  <c r="D51" i="45"/>
  <c r="F51" i="45" s="1"/>
  <c r="C51" i="45"/>
  <c r="C50" i="45"/>
  <c r="D49" i="45"/>
  <c r="F49" i="45" s="1"/>
  <c r="C49" i="45"/>
  <c r="D48" i="45"/>
  <c r="C48" i="45"/>
  <c r="D47" i="45"/>
  <c r="C47" i="45"/>
  <c r="C46" i="45"/>
  <c r="C45" i="45"/>
  <c r="C44" i="45"/>
  <c r="D43" i="45"/>
  <c r="F43" i="45" s="1"/>
  <c r="C43" i="45"/>
  <c r="C42" i="45"/>
  <c r="D41" i="45"/>
  <c r="C41" i="45"/>
  <c r="D40" i="45"/>
  <c r="F40" i="45" s="1"/>
  <c r="C40" i="45"/>
  <c r="D39" i="45"/>
  <c r="C39" i="45"/>
  <c r="D38" i="45"/>
  <c r="C38" i="45"/>
  <c r="D37" i="45"/>
  <c r="F39" i="45" s="1"/>
  <c r="C37" i="45"/>
  <c r="G36" i="45"/>
  <c r="D35" i="45"/>
  <c r="D250" i="45" s="1"/>
  <c r="G34" i="45"/>
  <c r="G243" i="45" s="1"/>
  <c r="F590" i="48" l="1"/>
  <c r="F654" i="48"/>
  <c r="F127" i="48"/>
  <c r="F191" i="48"/>
  <c r="F86" i="48"/>
  <c r="F151" i="48"/>
  <c r="F87" i="48"/>
  <c r="F69" i="48"/>
  <c r="F811" i="48"/>
  <c r="F295" i="48"/>
  <c r="F217" i="48"/>
  <c r="F103" i="48"/>
  <c r="F296" i="48"/>
  <c r="F68" i="48"/>
  <c r="F320" i="48"/>
  <c r="F994" i="47"/>
  <c r="F1191" i="47"/>
  <c r="F1255" i="47"/>
  <c r="F1319" i="47"/>
  <c r="F83" i="47"/>
  <c r="F147" i="47"/>
  <c r="F211" i="47"/>
  <c r="F481" i="47"/>
  <c r="F486" i="47"/>
  <c r="F1022" i="47"/>
  <c r="F1119" i="47"/>
  <c r="F1210" i="47"/>
  <c r="F1274" i="47"/>
  <c r="F1338" i="47"/>
  <c r="F317" i="47"/>
  <c r="F1129" i="47"/>
  <c r="F80" i="47"/>
  <c r="F144" i="47"/>
  <c r="F208" i="47"/>
  <c r="F50" i="47"/>
  <c r="F278" i="47"/>
  <c r="F489" i="47"/>
  <c r="F479" i="47"/>
  <c r="F403" i="47"/>
  <c r="F613" i="47"/>
  <c r="F629" i="47"/>
  <c r="F616" i="47"/>
  <c r="F664" i="47"/>
  <c r="F728" i="47"/>
  <c r="F677" i="47"/>
  <c r="F674" i="47"/>
  <c r="F735" i="47"/>
  <c r="F743" i="47"/>
  <c r="F873" i="47"/>
  <c r="F762" i="47"/>
  <c r="F826" i="47"/>
  <c r="F839" i="47"/>
  <c r="F785" i="47"/>
  <c r="F849" i="47"/>
  <c r="F902" i="47"/>
  <c r="F966" i="47"/>
  <c r="F896" i="47"/>
  <c r="F960" i="47"/>
  <c r="F941" i="47"/>
  <c r="F1040" i="47"/>
  <c r="F1034" i="47"/>
  <c r="F1044" i="47"/>
  <c r="F1140" i="47"/>
  <c r="F1196" i="47"/>
  <c r="F1260" i="47"/>
  <c r="F1324" i="47"/>
  <c r="F1197" i="47"/>
  <c r="F1261" i="47"/>
  <c r="F1325" i="47"/>
  <c r="F1081" i="47"/>
  <c r="F1126" i="47"/>
  <c r="F683" i="48"/>
  <c r="F95" i="48"/>
  <c r="F1024" i="48"/>
  <c r="F1038" i="48"/>
  <c r="F1174" i="48"/>
  <c r="F99" i="48"/>
  <c r="F1255" i="48"/>
  <c r="F1015" i="48"/>
  <c r="F1064" i="48"/>
  <c r="F1105" i="48"/>
  <c r="F1169" i="48"/>
  <c r="F1149" i="48"/>
  <c r="F308" i="48"/>
  <c r="F373" i="48"/>
  <c r="F417" i="48"/>
  <c r="F408" i="48"/>
  <c r="F472" i="48"/>
  <c r="F536" i="48"/>
  <c r="F750" i="48"/>
  <c r="F1001" i="48"/>
  <c r="F164" i="48"/>
  <c r="F167" i="48"/>
  <c r="F218" i="48"/>
  <c r="F187" i="48"/>
  <c r="F270" i="48"/>
  <c r="F334" i="48"/>
  <c r="F275" i="48"/>
  <c r="F339" i="48"/>
  <c r="F627" i="48"/>
  <c r="F759" i="48"/>
  <c r="F846" i="48"/>
  <c r="F910" i="48"/>
  <c r="F1016" i="48"/>
  <c r="F196" i="48"/>
  <c r="F199" i="48"/>
  <c r="F135" i="48"/>
  <c r="F297" i="48"/>
  <c r="F240" i="48"/>
  <c r="F562" i="48"/>
  <c r="F435" i="48"/>
  <c r="F499" i="48"/>
  <c r="F755" i="48"/>
  <c r="F752" i="48"/>
  <c r="F816" i="48"/>
  <c r="F976" i="48"/>
  <c r="F232" i="48"/>
  <c r="F293" i="48"/>
  <c r="F357" i="48"/>
  <c r="F420" i="48"/>
  <c r="F484" i="48"/>
  <c r="F548" i="48"/>
  <c r="F597" i="48"/>
  <c r="F661" i="48"/>
  <c r="F915" i="48"/>
  <c r="F880" i="48"/>
  <c r="F980" i="48"/>
  <c r="F1044" i="48"/>
  <c r="F369" i="48"/>
  <c r="F619" i="48"/>
  <c r="F462" i="48"/>
  <c r="F526" i="48"/>
  <c r="F448" i="48"/>
  <c r="F512" i="48"/>
  <c r="F574" i="48"/>
  <c r="F638" i="48"/>
  <c r="F698" i="48"/>
  <c r="F594" i="48"/>
  <c r="F658" i="48"/>
  <c r="F858" i="48"/>
  <c r="F395" i="48"/>
  <c r="F459" i="48"/>
  <c r="F523" i="48"/>
  <c r="F691" i="48"/>
  <c r="F857" i="48"/>
  <c r="F921" i="48"/>
  <c r="F305" i="48"/>
  <c r="F246" i="48"/>
  <c r="F310" i="48"/>
  <c r="F251" i="48"/>
  <c r="F315" i="48"/>
  <c r="F317" i="48"/>
  <c r="F481" i="48"/>
  <c r="F545" i="48"/>
  <c r="F738" i="48"/>
  <c r="F735" i="48"/>
  <c r="F799" i="48"/>
  <c r="F886" i="48"/>
  <c r="F893" i="48"/>
  <c r="F974" i="48"/>
  <c r="F229" i="48"/>
  <c r="F425" i="48"/>
  <c r="F416" i="48"/>
  <c r="F480" i="48"/>
  <c r="F544" i="48"/>
  <c r="F600" i="48"/>
  <c r="F664" i="48"/>
  <c r="F626" i="48"/>
  <c r="F690" i="48"/>
  <c r="F749" i="48"/>
  <c r="F954" i="48"/>
  <c r="F1018" i="48"/>
  <c r="F1116" i="48"/>
  <c r="F1180" i="48"/>
  <c r="F1107" i="48"/>
  <c r="F1171" i="48"/>
  <c r="F278" i="48"/>
  <c r="F342" i="48"/>
  <c r="F283" i="48"/>
  <c r="F347" i="48"/>
  <c r="F823" i="48"/>
  <c r="F767" i="48"/>
  <c r="F854" i="48"/>
  <c r="F918" i="48"/>
  <c r="F1125" i="48"/>
  <c r="F1199" i="48"/>
  <c r="F1327" i="48"/>
  <c r="F1220" i="48"/>
  <c r="F1284" i="48"/>
  <c r="F1348" i="48"/>
  <c r="F1249" i="48"/>
  <c r="F1313" i="48"/>
  <c r="F205" i="48"/>
  <c r="F141" i="48"/>
  <c r="F225" i="48"/>
  <c r="F193" i="48"/>
  <c r="F161" i="48"/>
  <c r="F129" i="48"/>
  <c r="F97" i="48"/>
  <c r="F65" i="48"/>
  <c r="F222" i="48"/>
  <c r="F234" i="48"/>
  <c r="F298" i="48"/>
  <c r="F362" i="48"/>
  <c r="F263" i="48"/>
  <c r="F327" i="48"/>
  <c r="F276" i="48"/>
  <c r="F340" i="48"/>
  <c r="F409" i="48"/>
  <c r="F379" i="48"/>
  <c r="F454" i="48"/>
  <c r="F518" i="48"/>
  <c r="F713" i="48"/>
  <c r="F376" i="48"/>
  <c r="F418" i="48"/>
  <c r="F482" i="48"/>
  <c r="F546" i="48"/>
  <c r="F431" i="48"/>
  <c r="F495" i="48"/>
  <c r="F566" i="48"/>
  <c r="F630" i="48"/>
  <c r="F694" i="48"/>
  <c r="F615" i="48"/>
  <c r="F679" i="48"/>
  <c r="F620" i="48"/>
  <c r="F684" i="48"/>
  <c r="F577" i="48"/>
  <c r="F641" i="48"/>
  <c r="F699" i="48"/>
  <c r="F763" i="48"/>
  <c r="F760" i="48"/>
  <c r="F711" i="48"/>
  <c r="F824" i="48"/>
  <c r="F782" i="48"/>
  <c r="F984" i="48"/>
  <c r="F805" i="48"/>
  <c r="F943" i="48"/>
  <c r="F903" i="48"/>
  <c r="F999" i="48"/>
  <c r="F969" i="48"/>
  <c r="F1033" i="48"/>
  <c r="F1097" i="48"/>
  <c r="F1003" i="48"/>
  <c r="F1071" i="48"/>
  <c r="F1069" i="48"/>
  <c r="F997" i="48"/>
  <c r="F1075" i="48"/>
  <c r="F1122" i="48"/>
  <c r="F1079" i="48"/>
  <c r="F1143" i="48"/>
  <c r="F1110" i="48"/>
  <c r="F1131" i="48"/>
  <c r="F1128" i="48"/>
  <c r="F1185" i="48"/>
  <c r="F1214" i="48"/>
  <c r="F1278" i="48"/>
  <c r="F1342" i="48"/>
  <c r="F1235" i="48"/>
  <c r="F1299" i="48"/>
  <c r="F1200" i="48"/>
  <c r="F1264" i="48"/>
  <c r="F1328" i="48"/>
  <c r="F173" i="48"/>
  <c r="F249" i="48"/>
  <c r="F428" i="48"/>
  <c r="F492" i="48"/>
  <c r="F556" i="48"/>
  <c r="F605" i="48"/>
  <c r="F669" i="48"/>
  <c r="F923" i="48"/>
  <c r="F888" i="48"/>
  <c r="F988" i="48"/>
  <c r="F1052" i="48"/>
  <c r="F1046" i="48"/>
  <c r="F1133" i="48"/>
  <c r="F1066" i="48"/>
  <c r="F1087" i="48"/>
  <c r="F1151" i="48"/>
  <c r="F1136" i="48"/>
  <c r="F1222" i="48"/>
  <c r="F1286" i="48"/>
  <c r="F1350" i="48"/>
  <c r="F1243" i="48"/>
  <c r="F1307" i="48"/>
  <c r="F405" i="48"/>
  <c r="F372" i="48"/>
  <c r="F635" i="48"/>
  <c r="F470" i="48"/>
  <c r="F534" i="48"/>
  <c r="F563" i="48"/>
  <c r="F582" i="48"/>
  <c r="F646" i="48"/>
  <c r="F832" i="48"/>
  <c r="F890" i="48"/>
  <c r="F855" i="48"/>
  <c r="F919" i="48"/>
  <c r="F1048" i="48"/>
  <c r="F1095" i="48"/>
  <c r="F1159" i="48"/>
  <c r="F1126" i="48"/>
  <c r="F1187" i="48"/>
  <c r="F1251" i="48"/>
  <c r="F1315" i="48"/>
  <c r="F300" i="48"/>
  <c r="F366" i="48"/>
  <c r="F403" i="48"/>
  <c r="F467" i="48"/>
  <c r="F531" i="48"/>
  <c r="F400" i="48"/>
  <c r="F464" i="48"/>
  <c r="F528" i="48"/>
  <c r="F696" i="48"/>
  <c r="F506" i="48"/>
  <c r="F391" i="48"/>
  <c r="F584" i="48"/>
  <c r="F648" i="48"/>
  <c r="F610" i="48"/>
  <c r="F674" i="48"/>
  <c r="F575" i="48"/>
  <c r="F639" i="48"/>
  <c r="F644" i="48"/>
  <c r="F701" i="48"/>
  <c r="F601" i="48"/>
  <c r="F665" i="48"/>
  <c r="F733" i="48"/>
  <c r="F797" i="48"/>
  <c r="F865" i="48"/>
  <c r="F929" i="48"/>
  <c r="F875" i="48"/>
  <c r="F947" i="48"/>
  <c r="F840" i="48"/>
  <c r="F829" i="48"/>
  <c r="F898" i="48"/>
  <c r="F1002" i="48"/>
  <c r="F959" i="48"/>
  <c r="F1023" i="48"/>
  <c r="F940" i="48"/>
  <c r="F993" i="48"/>
  <c r="F1109" i="48"/>
  <c r="F963" i="48"/>
  <c r="F1027" i="48"/>
  <c r="F1056" i="48"/>
  <c r="F957" i="48"/>
  <c r="F1021" i="48"/>
  <c r="F1146" i="48"/>
  <c r="F1103" i="48"/>
  <c r="F1167" i="48"/>
  <c r="F1100" i="48"/>
  <c r="F1164" i="48"/>
  <c r="F1177" i="48"/>
  <c r="F1134" i="48"/>
  <c r="F1263" i="48"/>
  <c r="F1088" i="48"/>
  <c r="F1152" i="48"/>
  <c r="F1157" i="48"/>
  <c r="F1224" i="48"/>
  <c r="F1189" i="48"/>
  <c r="F209" i="48"/>
  <c r="F177" i="48"/>
  <c r="F145" i="48"/>
  <c r="F261" i="48"/>
  <c r="F325" i="48"/>
  <c r="F489" i="48"/>
  <c r="F553" i="48"/>
  <c r="F450" i="48"/>
  <c r="F514" i="48"/>
  <c r="F609" i="48"/>
  <c r="F673" i="48"/>
  <c r="F746" i="48"/>
  <c r="F837" i="48"/>
  <c r="F901" i="48"/>
  <c r="F982" i="48"/>
  <c r="F1113" i="48"/>
  <c r="F965" i="48"/>
  <c r="F1029" i="48"/>
  <c r="F1090" i="48"/>
  <c r="F1182" i="48"/>
  <c r="F265" i="48"/>
  <c r="F219" i="48"/>
  <c r="F188" i="48"/>
  <c r="F233" i="48"/>
  <c r="F203" i="48"/>
  <c r="F171" i="48"/>
  <c r="F138" i="48"/>
  <c r="F139" i="48"/>
  <c r="F106" i="48"/>
  <c r="F107" i="48"/>
  <c r="F74" i="48"/>
  <c r="F75" i="48"/>
  <c r="F42" i="48"/>
  <c r="F43" i="48"/>
  <c r="F192" i="48"/>
  <c r="F160" i="48"/>
  <c r="F128" i="48"/>
  <c r="F96" i="48"/>
  <c r="F64" i="48"/>
  <c r="F329" i="48"/>
  <c r="F47" i="48"/>
  <c r="F48" i="48"/>
  <c r="F421" i="48"/>
  <c r="F485" i="48"/>
  <c r="F549" i="48"/>
  <c r="F264" i="48"/>
  <c r="F109" i="48"/>
  <c r="F110" i="48"/>
  <c r="F77" i="48"/>
  <c r="F78" i="48"/>
  <c r="F208" i="48"/>
  <c r="F176" i="48"/>
  <c r="F144" i="48"/>
  <c r="F112" i="48"/>
  <c r="F80" i="48"/>
  <c r="F200" i="48"/>
  <c r="F168" i="48"/>
  <c r="F136" i="48"/>
  <c r="F104" i="48"/>
  <c r="F72" i="48"/>
  <c r="F211" i="48"/>
  <c r="F179" i="48"/>
  <c r="F201" i="48"/>
  <c r="F169" i="48"/>
  <c r="F137" i="48"/>
  <c r="F105" i="48"/>
  <c r="F73" i="48"/>
  <c r="F374" i="48"/>
  <c r="F277" i="48"/>
  <c r="F341" i="48"/>
  <c r="F282" i="48"/>
  <c r="F346" i="48"/>
  <c r="F247" i="48"/>
  <c r="F311" i="48"/>
  <c r="F260" i="48"/>
  <c r="F324" i="48"/>
  <c r="F375" i="48"/>
  <c r="F404" i="48"/>
  <c r="F468" i="48"/>
  <c r="F532" i="48"/>
  <c r="F505" i="48"/>
  <c r="F438" i="48"/>
  <c r="F502" i="48"/>
  <c r="F469" i="48"/>
  <c r="F533" i="48"/>
  <c r="F402" i="48"/>
  <c r="F466" i="48"/>
  <c r="F530" i="48"/>
  <c r="F415" i="48"/>
  <c r="F479" i="48"/>
  <c r="F543" i="48"/>
  <c r="F614" i="48"/>
  <c r="F678" i="48"/>
  <c r="F581" i="48"/>
  <c r="F645" i="48"/>
  <c r="F695" i="48"/>
  <c r="F599" i="48"/>
  <c r="F663" i="48"/>
  <c r="F604" i="48"/>
  <c r="F668" i="48"/>
  <c r="F712" i="48"/>
  <c r="F625" i="48"/>
  <c r="F689" i="48"/>
  <c r="F747" i="48"/>
  <c r="F744" i="48"/>
  <c r="F762" i="48"/>
  <c r="F830" i="48"/>
  <c r="F822" i="48"/>
  <c r="F748" i="48"/>
  <c r="F808" i="48"/>
  <c r="F745" i="48"/>
  <c r="F831" i="48"/>
  <c r="F766" i="48"/>
  <c r="F899" i="48"/>
  <c r="F968" i="48"/>
  <c r="F864" i="48"/>
  <c r="F928" i="48"/>
  <c r="F853" i="48"/>
  <c r="F917" i="48"/>
  <c r="F922" i="48"/>
  <c r="F998" i="48"/>
  <c r="F887" i="48"/>
  <c r="F836" i="48"/>
  <c r="F900" i="48"/>
  <c r="F983" i="48"/>
  <c r="F1047" i="48"/>
  <c r="F964" i="48"/>
  <c r="F1028" i="48"/>
  <c r="F953" i="48"/>
  <c r="F1017" i="48"/>
  <c r="F1022" i="48"/>
  <c r="F1089" i="48"/>
  <c r="F987" i="48"/>
  <c r="F1051" i="48"/>
  <c r="F1065" i="48"/>
  <c r="F981" i="48"/>
  <c r="F1045" i="48"/>
  <c r="F1106" i="48"/>
  <c r="F1170" i="48"/>
  <c r="F1127" i="48"/>
  <c r="F1094" i="48"/>
  <c r="F1158" i="48"/>
  <c r="F1115" i="48"/>
  <c r="F1179" i="48"/>
  <c r="F1311" i="48"/>
  <c r="F1112" i="48"/>
  <c r="F1176" i="48"/>
  <c r="F1181" i="48"/>
  <c r="F1212" i="48"/>
  <c r="F1276" i="48"/>
  <c r="F1340" i="48"/>
  <c r="F1241" i="48"/>
  <c r="F1305" i="48"/>
  <c r="F1198" i="48"/>
  <c r="F1262" i="48"/>
  <c r="F1326" i="48"/>
  <c r="F1219" i="48"/>
  <c r="F1283" i="48"/>
  <c r="F1347" i="48"/>
  <c r="F1248" i="48"/>
  <c r="F1312" i="48"/>
  <c r="F1213" i="48"/>
  <c r="F1277" i="48"/>
  <c r="F1341" i="48"/>
  <c r="F62" i="48"/>
  <c r="F220" i="48"/>
  <c r="F189" i="48"/>
  <c r="F157" i="48"/>
  <c r="F125" i="48"/>
  <c r="F93" i="48"/>
  <c r="F228" i="48"/>
  <c r="F190" i="48"/>
  <c r="F158" i="48"/>
  <c r="F126" i="48"/>
  <c r="F214" i="48"/>
  <c r="F398" i="48"/>
  <c r="F226" i="48"/>
  <c r="F290" i="48"/>
  <c r="F354" i="48"/>
  <c r="F255" i="48"/>
  <c r="F319" i="48"/>
  <c r="F268" i="48"/>
  <c r="F332" i="48"/>
  <c r="F406" i="48"/>
  <c r="F377" i="48"/>
  <c r="F412" i="48"/>
  <c r="F476" i="48"/>
  <c r="F540" i="48"/>
  <c r="F587" i="48"/>
  <c r="F446" i="48"/>
  <c r="F510" i="48"/>
  <c r="F432" i="48"/>
  <c r="F496" i="48"/>
  <c r="F413" i="48"/>
  <c r="F477" i="48"/>
  <c r="F541" i="48"/>
  <c r="F410" i="48"/>
  <c r="F474" i="48"/>
  <c r="F538" i="48"/>
  <c r="F423" i="48"/>
  <c r="F487" i="48"/>
  <c r="F551" i="48"/>
  <c r="F622" i="48"/>
  <c r="F686" i="48"/>
  <c r="F616" i="48"/>
  <c r="F680" i="48"/>
  <c r="F589" i="48"/>
  <c r="F653" i="48"/>
  <c r="F578" i="48"/>
  <c r="F642" i="48"/>
  <c r="F709" i="48"/>
  <c r="F607" i="48"/>
  <c r="F671" i="48"/>
  <c r="F612" i="48"/>
  <c r="F676" i="48"/>
  <c r="F569" i="48"/>
  <c r="F633" i="48"/>
  <c r="F710" i="48"/>
  <c r="F765" i="48"/>
  <c r="F706" i="48"/>
  <c r="F838" i="48"/>
  <c r="F828" i="48"/>
  <c r="F756" i="48"/>
  <c r="F817" i="48"/>
  <c r="F753" i="48"/>
  <c r="F839" i="48"/>
  <c r="F774" i="48"/>
  <c r="F833" i="48"/>
  <c r="F897" i="48"/>
  <c r="F1032" i="48"/>
  <c r="F907" i="48"/>
  <c r="F872" i="48"/>
  <c r="F936" i="48"/>
  <c r="F861" i="48"/>
  <c r="F925" i="48"/>
  <c r="F930" i="48"/>
  <c r="F895" i="48"/>
  <c r="F844" i="48"/>
  <c r="F908" i="48"/>
  <c r="F970" i="48"/>
  <c r="F1034" i="48"/>
  <c r="F991" i="48"/>
  <c r="F1055" i="48"/>
  <c r="F972" i="48"/>
  <c r="F1036" i="48"/>
  <c r="F961" i="48"/>
  <c r="F1025" i="48"/>
  <c r="F1030" i="48"/>
  <c r="F1093" i="48"/>
  <c r="F995" i="48"/>
  <c r="F1059" i="48"/>
  <c r="F1067" i="48"/>
  <c r="F989" i="48"/>
  <c r="F1053" i="48"/>
  <c r="F1114" i="48"/>
  <c r="F1178" i="48"/>
  <c r="F1135" i="48"/>
  <c r="F1068" i="48"/>
  <c r="F1132" i="48"/>
  <c r="F1145" i="48"/>
  <c r="F1102" i="48"/>
  <c r="F1166" i="48"/>
  <c r="F1123" i="48"/>
  <c r="F1120" i="48"/>
  <c r="F1183" i="48"/>
  <c r="F1186" i="48"/>
  <c r="F1206" i="48"/>
  <c r="F1270" i="48"/>
  <c r="F1334" i="48"/>
  <c r="F1227" i="48"/>
  <c r="F1291" i="48"/>
  <c r="F1192" i="48"/>
  <c r="F1256" i="48"/>
  <c r="F1320" i="48"/>
  <c r="F1221" i="48"/>
  <c r="F1285" i="48"/>
  <c r="F1349" i="48"/>
  <c r="F94" i="48"/>
  <c r="F714" i="48"/>
  <c r="F764" i="48"/>
  <c r="F761" i="48"/>
  <c r="F718" i="48"/>
  <c r="F851" i="48"/>
  <c r="F852" i="48"/>
  <c r="F916" i="48"/>
  <c r="F1076" i="48"/>
  <c r="F1229" i="48"/>
  <c r="F1293" i="48"/>
  <c r="E125" i="48"/>
  <c r="F210" i="48"/>
  <c r="F178" i="48"/>
  <c r="F146" i="48"/>
  <c r="F114" i="48"/>
  <c r="F82" i="48"/>
  <c r="F50" i="48"/>
  <c r="F213" i="48"/>
  <c r="F181" i="48"/>
  <c r="F149" i="48"/>
  <c r="F117" i="48"/>
  <c r="F85" i="48"/>
  <c r="F216" i="48"/>
  <c r="F182" i="48"/>
  <c r="F150" i="48"/>
  <c r="F118" i="48"/>
  <c r="F221" i="48"/>
  <c r="F230" i="48"/>
  <c r="F294" i="48"/>
  <c r="F358" i="48"/>
  <c r="F299" i="48"/>
  <c r="F363" i="48"/>
  <c r="F237" i="48"/>
  <c r="F301" i="48"/>
  <c r="F367" i="48"/>
  <c r="F242" i="48"/>
  <c r="F306" i="48"/>
  <c r="F271" i="48"/>
  <c r="F335" i="48"/>
  <c r="F284" i="48"/>
  <c r="F348" i="48"/>
  <c r="F337" i="48"/>
  <c r="F381" i="48"/>
  <c r="F364" i="48"/>
  <c r="F529" i="48"/>
  <c r="F387" i="48"/>
  <c r="F451" i="48"/>
  <c r="F515" i="48"/>
  <c r="F384" i="48"/>
  <c r="F429" i="48"/>
  <c r="F493" i="48"/>
  <c r="F557" i="48"/>
  <c r="F675" i="48"/>
  <c r="F426" i="48"/>
  <c r="F490" i="48"/>
  <c r="F554" i="48"/>
  <c r="F439" i="48"/>
  <c r="F503" i="48"/>
  <c r="F632" i="48"/>
  <c r="F559" i="48"/>
  <c r="F623" i="48"/>
  <c r="F687" i="48"/>
  <c r="F628" i="48"/>
  <c r="F692" i="48"/>
  <c r="F585" i="48"/>
  <c r="F649" i="48"/>
  <c r="F781" i="48"/>
  <c r="F722" i="48"/>
  <c r="F786" i="48"/>
  <c r="F719" i="48"/>
  <c r="F783" i="48"/>
  <c r="F866" i="48"/>
  <c r="F772" i="48"/>
  <c r="F826" i="48"/>
  <c r="F769" i="48"/>
  <c r="F726" i="48"/>
  <c r="F790" i="48"/>
  <c r="F849" i="48"/>
  <c r="F913" i="48"/>
  <c r="F870" i="48"/>
  <c r="F934" i="48"/>
  <c r="F859" i="48"/>
  <c r="F813" i="48"/>
  <c r="F877" i="48"/>
  <c r="F882" i="48"/>
  <c r="F958" i="48"/>
  <c r="F847" i="48"/>
  <c r="F911" i="48"/>
  <c r="F860" i="48"/>
  <c r="F924" i="48"/>
  <c r="F986" i="48"/>
  <c r="F1050" i="48"/>
  <c r="F1007" i="48"/>
  <c r="F1062" i="48"/>
  <c r="F977" i="48"/>
  <c r="F1101" i="48"/>
  <c r="F1011" i="48"/>
  <c r="F1040" i="48"/>
  <c r="F941" i="48"/>
  <c r="F1005" i="48"/>
  <c r="F1130" i="48"/>
  <c r="F1084" i="48"/>
  <c r="F1148" i="48"/>
  <c r="F1161" i="48"/>
  <c r="F1118" i="48"/>
  <c r="F1139" i="48"/>
  <c r="F1231" i="48"/>
  <c r="F1072" i="48"/>
  <c r="F1141" i="48"/>
  <c r="F1236" i="48"/>
  <c r="F1300" i="48"/>
  <c r="F1201" i="48"/>
  <c r="F1265" i="48"/>
  <c r="F1329" i="48"/>
  <c r="F1208" i="48"/>
  <c r="F1272" i="48"/>
  <c r="F1336" i="48"/>
  <c r="F1237" i="48"/>
  <c r="F1301" i="48"/>
  <c r="E43" i="48"/>
  <c r="E139" i="48"/>
  <c r="F70" i="48"/>
  <c r="F241" i="48"/>
  <c r="F184" i="48"/>
  <c r="F152" i="48"/>
  <c r="F120" i="48"/>
  <c r="F88" i="48"/>
  <c r="F56" i="48"/>
  <c r="F195" i="48"/>
  <c r="F163" i="48"/>
  <c r="F185" i="48"/>
  <c r="F153" i="48"/>
  <c r="F121" i="48"/>
  <c r="F89" i="48"/>
  <c r="F57" i="48"/>
  <c r="F245" i="48"/>
  <c r="F309" i="48"/>
  <c r="F250" i="48"/>
  <c r="F314" i="48"/>
  <c r="F279" i="48"/>
  <c r="F343" i="48"/>
  <c r="F292" i="48"/>
  <c r="F356" i="48"/>
  <c r="F345" i="48"/>
  <c r="F383" i="48"/>
  <c r="F473" i="48"/>
  <c r="F537" i="48"/>
  <c r="F392" i="48"/>
  <c r="F456" i="48"/>
  <c r="F520" i="48"/>
  <c r="F437" i="48"/>
  <c r="F501" i="48"/>
  <c r="F434" i="48"/>
  <c r="F498" i="48"/>
  <c r="F561" i="48"/>
  <c r="F447" i="48"/>
  <c r="F511" i="48"/>
  <c r="F576" i="48"/>
  <c r="F640" i="48"/>
  <c r="F700" i="48"/>
  <c r="F602" i="48"/>
  <c r="F666" i="48"/>
  <c r="F567" i="48"/>
  <c r="F631" i="48"/>
  <c r="F572" i="48"/>
  <c r="F636" i="48"/>
  <c r="F697" i="48"/>
  <c r="F593" i="48"/>
  <c r="F657" i="48"/>
  <c r="F715" i="48"/>
  <c r="F779" i="48"/>
  <c r="F874" i="48"/>
  <c r="F776" i="48"/>
  <c r="F725" i="48"/>
  <c r="F789" i="48"/>
  <c r="F730" i="48"/>
  <c r="F794" i="48"/>
  <c r="F716" i="48"/>
  <c r="F780" i="48"/>
  <c r="F842" i="48"/>
  <c r="F777" i="48"/>
  <c r="F734" i="48"/>
  <c r="F798" i="48"/>
  <c r="F867" i="48"/>
  <c r="F821" i="48"/>
  <c r="F885" i="48"/>
  <c r="F966" i="48"/>
  <c r="F868" i="48"/>
  <c r="F932" i="48"/>
  <c r="F994" i="48"/>
  <c r="F1058" i="48"/>
  <c r="F1070" i="48"/>
  <c r="F985" i="48"/>
  <c r="F955" i="48"/>
  <c r="F1019" i="48"/>
  <c r="F949" i="48"/>
  <c r="F1013" i="48"/>
  <c r="F1074" i="48"/>
  <c r="F1138" i="48"/>
  <c r="F1092" i="48"/>
  <c r="F1156" i="48"/>
  <c r="F1083" i="48"/>
  <c r="F1147" i="48"/>
  <c r="F1247" i="48"/>
  <c r="F1080" i="48"/>
  <c r="F1144" i="48"/>
  <c r="F1230" i="48"/>
  <c r="F1294" i="48"/>
  <c r="F1216" i="48"/>
  <c r="F1280" i="48"/>
  <c r="F1344" i="48"/>
  <c r="F1245" i="48"/>
  <c r="F1309" i="48"/>
  <c r="E163" i="48"/>
  <c r="F147" i="48"/>
  <c r="F59" i="48"/>
  <c r="E200" i="48"/>
  <c r="F206" i="48"/>
  <c r="F174" i="48"/>
  <c r="F142" i="48"/>
  <c r="F253" i="48"/>
  <c r="F258" i="48"/>
  <c r="F322" i="48"/>
  <c r="F223" i="48"/>
  <c r="F287" i="48"/>
  <c r="F351" i="48"/>
  <c r="F353" i="48"/>
  <c r="F380" i="48"/>
  <c r="F444" i="48"/>
  <c r="F508" i="48"/>
  <c r="F651" i="48"/>
  <c r="F445" i="48"/>
  <c r="F509" i="48"/>
  <c r="F442" i="48"/>
  <c r="F455" i="48"/>
  <c r="F519" i="48"/>
  <c r="F621" i="48"/>
  <c r="F685" i="48"/>
  <c r="F580" i="48"/>
  <c r="F724" i="48"/>
  <c r="F788" i="48"/>
  <c r="F721" i="48"/>
  <c r="F785" i="48"/>
  <c r="F742" i="48"/>
  <c r="F803" i="48"/>
  <c r="F944" i="48"/>
  <c r="F904" i="48"/>
  <c r="F863" i="48"/>
  <c r="F927" i="48"/>
  <c r="F876" i="48"/>
  <c r="F938" i="48"/>
  <c r="F1004" i="48"/>
  <c r="F1077" i="48"/>
  <c r="F1082" i="48"/>
  <c r="F1091" i="48"/>
  <c r="F1155" i="48"/>
  <c r="F1195" i="48"/>
  <c r="F1259" i="48"/>
  <c r="F1323" i="48"/>
  <c r="F1288" i="48"/>
  <c r="F1253" i="48"/>
  <c r="F1317" i="48"/>
  <c r="F155" i="48"/>
  <c r="F123" i="48"/>
  <c r="E61" i="48"/>
  <c r="F113" i="48"/>
  <c r="F81" i="48"/>
  <c r="F422" i="48"/>
  <c r="F266" i="48"/>
  <c r="F330" i="48"/>
  <c r="F361" i="48"/>
  <c r="F486" i="48"/>
  <c r="F550" i="48"/>
  <c r="F453" i="48"/>
  <c r="F517" i="48"/>
  <c r="F386" i="48"/>
  <c r="F399" i="48"/>
  <c r="F598" i="48"/>
  <c r="F662" i="48"/>
  <c r="F565" i="48"/>
  <c r="F588" i="48"/>
  <c r="F652" i="48"/>
  <c r="F703" i="48"/>
  <c r="F806" i="48"/>
  <c r="F732" i="48"/>
  <c r="F796" i="48"/>
  <c r="F729" i="48"/>
  <c r="F793" i="48"/>
  <c r="F812" i="48"/>
  <c r="F906" i="48"/>
  <c r="F884" i="48"/>
  <c r="F948" i="48"/>
  <c r="F1061" i="48"/>
  <c r="F1154" i="48"/>
  <c r="F1111" i="48"/>
  <c r="F1175" i="48"/>
  <c r="F1078" i="48"/>
  <c r="F1279" i="48"/>
  <c r="F1165" i="48"/>
  <c r="F1197" i="48"/>
  <c r="F1261" i="48"/>
  <c r="F1325" i="48"/>
  <c r="E211" i="48"/>
  <c r="E77" i="48"/>
  <c r="F172" i="48"/>
  <c r="F194" i="48"/>
  <c r="F162" i="48"/>
  <c r="F130" i="48"/>
  <c r="F98" i="48"/>
  <c r="F66" i="48"/>
  <c r="F197" i="48"/>
  <c r="F165" i="48"/>
  <c r="F133" i="48"/>
  <c r="F101" i="48"/>
  <c r="F289" i="48"/>
  <c r="F235" i="48"/>
  <c r="F198" i="48"/>
  <c r="F166" i="48"/>
  <c r="F134" i="48"/>
  <c r="F262" i="48"/>
  <c r="F326" i="48"/>
  <c r="F267" i="48"/>
  <c r="F331" i="48"/>
  <c r="F441" i="48"/>
  <c r="F274" i="48"/>
  <c r="F239" i="48"/>
  <c r="F303" i="48"/>
  <c r="F371" i="48"/>
  <c r="F316" i="48"/>
  <c r="F390" i="48"/>
  <c r="F368" i="48"/>
  <c r="F419" i="48"/>
  <c r="F483" i="48"/>
  <c r="F547" i="48"/>
  <c r="F461" i="48"/>
  <c r="F525" i="48"/>
  <c r="F611" i="48"/>
  <c r="F394" i="48"/>
  <c r="F458" i="48"/>
  <c r="F522" i="48"/>
  <c r="F407" i="48"/>
  <c r="F471" i="48"/>
  <c r="F535" i="48"/>
  <c r="F573" i="48"/>
  <c r="F637" i="48"/>
  <c r="F704" i="48"/>
  <c r="F591" i="48"/>
  <c r="F655" i="48"/>
  <c r="F596" i="48"/>
  <c r="F660" i="48"/>
  <c r="F705" i="48"/>
  <c r="F617" i="48"/>
  <c r="F681" i="48"/>
  <c r="F739" i="48"/>
  <c r="F807" i="48"/>
  <c r="F736" i="48"/>
  <c r="F800" i="48"/>
  <c r="F751" i="48"/>
  <c r="F815" i="48"/>
  <c r="F740" i="48"/>
  <c r="F801" i="48"/>
  <c r="F737" i="48"/>
  <c r="F810" i="48"/>
  <c r="F758" i="48"/>
  <c r="F819" i="48"/>
  <c r="F881" i="48"/>
  <c r="F939" i="48"/>
  <c r="F902" i="48"/>
  <c r="F1000" i="48"/>
  <c r="F891" i="48"/>
  <c r="F960" i="48"/>
  <c r="F856" i="48"/>
  <c r="F920" i="48"/>
  <c r="F914" i="48"/>
  <c r="F879" i="48"/>
  <c r="F951" i="48"/>
  <c r="F892" i="48"/>
  <c r="F975" i="48"/>
  <c r="F1039" i="48"/>
  <c r="F956" i="48"/>
  <c r="F1020" i="48"/>
  <c r="F945" i="48"/>
  <c r="F1009" i="48"/>
  <c r="F1014" i="48"/>
  <c r="F979" i="48"/>
  <c r="F1043" i="48"/>
  <c r="F1063" i="48"/>
  <c r="F973" i="48"/>
  <c r="F1037" i="48"/>
  <c r="F1098" i="48"/>
  <c r="F1086" i="48"/>
  <c r="F1150" i="48"/>
  <c r="F1295" i="48"/>
  <c r="F1104" i="48"/>
  <c r="F1168" i="48"/>
  <c r="F1173" i="48"/>
  <c r="F1204" i="48"/>
  <c r="F1268" i="48"/>
  <c r="F1332" i="48"/>
  <c r="F1233" i="48"/>
  <c r="F1297" i="48"/>
  <c r="F1190" i="48"/>
  <c r="F1254" i="48"/>
  <c r="F1318" i="48"/>
  <c r="F1211" i="48"/>
  <c r="F1275" i="48"/>
  <c r="F1339" i="48"/>
  <c r="F1240" i="48"/>
  <c r="F1304" i="48"/>
  <c r="F1205" i="48"/>
  <c r="F1269" i="48"/>
  <c r="F1333" i="48"/>
  <c r="E66" i="48"/>
  <c r="F91" i="48"/>
  <c r="E96" i="48"/>
  <c r="F54" i="48"/>
  <c r="E112" i="48"/>
  <c r="E176" i="48"/>
  <c r="E36" i="48"/>
  <c r="E54" i="48" s="1"/>
  <c r="E104" i="48"/>
  <c r="E147" i="48"/>
  <c r="F75" i="47"/>
  <c r="F281" i="47"/>
  <c r="F310" i="47"/>
  <c r="F478" i="47"/>
  <c r="F471" i="47"/>
  <c r="F623" i="47"/>
  <c r="F819" i="47"/>
  <c r="F653" i="47"/>
  <c r="F717" i="47"/>
  <c r="F650" i="47"/>
  <c r="F714" i="47"/>
  <c r="F802" i="47"/>
  <c r="F866" i="47"/>
  <c r="F815" i="47"/>
  <c r="F883" i="47"/>
  <c r="F870" i="47"/>
  <c r="F825" i="47"/>
  <c r="F942" i="47"/>
  <c r="F936" i="47"/>
  <c r="F989" i="47"/>
  <c r="F917" i="47"/>
  <c r="F978" i="47"/>
  <c r="F1144" i="47"/>
  <c r="F1153" i="47"/>
  <c r="F1016" i="47"/>
  <c r="F1069" i="47"/>
  <c r="F1010" i="47"/>
  <c r="F1074" i="47"/>
  <c r="F1201" i="47"/>
  <c r="F1039" i="47"/>
  <c r="F1020" i="47"/>
  <c r="F1090" i="47"/>
  <c r="F1117" i="47"/>
  <c r="F1181" i="47"/>
  <c r="F1170" i="47"/>
  <c r="F1116" i="47"/>
  <c r="F1180" i="47"/>
  <c r="F1150" i="47"/>
  <c r="F1186" i="47"/>
  <c r="F1250" i="47"/>
  <c r="F1314" i="47"/>
  <c r="F1236" i="47"/>
  <c r="F1300" i="47"/>
  <c r="F1187" i="47"/>
  <c r="F1237" i="47"/>
  <c r="F1301" i="47"/>
  <c r="F61" i="47"/>
  <c r="F374" i="47"/>
  <c r="F662" i="47"/>
  <c r="F726" i="47"/>
  <c r="F892" i="47"/>
  <c r="F956" i="47"/>
  <c r="F1111" i="47"/>
  <c r="F1125" i="47"/>
  <c r="F1194" i="47"/>
  <c r="F1258" i="47"/>
  <c r="F1322" i="47"/>
  <c r="F139" i="47"/>
  <c r="F203" i="47"/>
  <c r="F267" i="47"/>
  <c r="F647" i="47"/>
  <c r="F894" i="47"/>
  <c r="F958" i="47"/>
  <c r="F1014" i="47"/>
  <c r="F1078" i="47"/>
  <c r="F1106" i="47"/>
  <c r="F1026" i="47"/>
  <c r="F1257" i="47"/>
  <c r="F1202" i="47"/>
  <c r="F1266" i="47"/>
  <c r="F1330" i="47"/>
  <c r="F1223" i="47"/>
  <c r="F1287" i="47"/>
  <c r="F580" i="47"/>
  <c r="F257" i="47"/>
  <c r="F463" i="47"/>
  <c r="F482" i="47"/>
  <c r="F546" i="47"/>
  <c r="F790" i="47"/>
  <c r="F854" i="47"/>
  <c r="F922" i="47"/>
  <c r="F903" i="47"/>
  <c r="F967" i="47"/>
  <c r="F1265" i="47"/>
  <c r="F1091" i="47"/>
  <c r="F1063" i="47"/>
  <c r="F1110" i="47"/>
  <c r="F1174" i="47"/>
  <c r="F1231" i="47"/>
  <c r="F1295" i="47"/>
  <c r="F1211" i="47"/>
  <c r="F1232" i="47"/>
  <c r="F1296" i="47"/>
  <c r="F72" i="47"/>
  <c r="F136" i="47"/>
  <c r="F200" i="47"/>
  <c r="F759" i="47"/>
  <c r="F751" i="47"/>
  <c r="F824" i="47"/>
  <c r="F937" i="47"/>
  <c r="F1329" i="47"/>
  <c r="F345" i="47"/>
  <c r="F294" i="47"/>
  <c r="F409" i="47"/>
  <c r="F511" i="47"/>
  <c r="F516" i="47"/>
  <c r="F575" i="47"/>
  <c r="F711" i="47"/>
  <c r="F644" i="47"/>
  <c r="F708" i="47"/>
  <c r="F1035" i="47"/>
  <c r="F1056" i="47"/>
  <c r="F1175" i="47"/>
  <c r="F268" i="47"/>
  <c r="F637" i="47"/>
  <c r="F771" i="47"/>
  <c r="F701" i="47"/>
  <c r="F786" i="47"/>
  <c r="F850" i="47"/>
  <c r="F799" i="47"/>
  <c r="F863" i="47"/>
  <c r="F1068" i="47"/>
  <c r="F1164" i="47"/>
  <c r="F262" i="47"/>
  <c r="F85" i="47"/>
  <c r="F149" i="47"/>
  <c r="F213" i="47"/>
  <c r="F74" i="47"/>
  <c r="F138" i="47"/>
  <c r="F202" i="47"/>
  <c r="F264" i="47"/>
  <c r="F63" i="47"/>
  <c r="F127" i="47"/>
  <c r="F191" i="47"/>
  <c r="F252" i="47"/>
  <c r="F108" i="47"/>
  <c r="F172" i="47"/>
  <c r="F236" i="47"/>
  <c r="F286" i="47"/>
  <c r="F49" i="47"/>
  <c r="F113" i="47"/>
  <c r="F177" i="47"/>
  <c r="F241" i="47"/>
  <c r="F46" i="47"/>
  <c r="F110" i="47"/>
  <c r="F174" i="47"/>
  <c r="F238" i="47"/>
  <c r="F347" i="47"/>
  <c r="F411" i="47"/>
  <c r="F344" i="47"/>
  <c r="F408" i="47"/>
  <c r="F373" i="47"/>
  <c r="F437" i="47"/>
  <c r="F306" i="47"/>
  <c r="F370" i="47"/>
  <c r="F434" i="47"/>
  <c r="F319" i="47"/>
  <c r="F383" i="47"/>
  <c r="F447" i="47"/>
  <c r="F348" i="47"/>
  <c r="F412" i="47"/>
  <c r="F505" i="47"/>
  <c r="F569" i="47"/>
  <c r="F566" i="47"/>
  <c r="F615" i="47"/>
  <c r="F631" i="47"/>
  <c r="F507" i="47"/>
  <c r="F571" i="47"/>
  <c r="F504" i="47"/>
  <c r="F568" i="47"/>
  <c r="F549" i="47"/>
  <c r="F490" i="47"/>
  <c r="F554" i="47"/>
  <c r="F624" i="47"/>
  <c r="F675" i="47"/>
  <c r="F738" i="47"/>
  <c r="F672" i="47"/>
  <c r="F755" i="47"/>
  <c r="F685" i="47"/>
  <c r="F779" i="47"/>
  <c r="F618" i="47"/>
  <c r="F682" i="47"/>
  <c r="F703" i="47"/>
  <c r="F745" i="47"/>
  <c r="F636" i="47"/>
  <c r="F700" i="47"/>
  <c r="F760" i="47"/>
  <c r="F837" i="47"/>
  <c r="F770" i="47"/>
  <c r="F834" i="47"/>
  <c r="F783" i="47"/>
  <c r="F847" i="47"/>
  <c r="F772" i="47"/>
  <c r="F836" i="47"/>
  <c r="F793" i="47"/>
  <c r="F857" i="47"/>
  <c r="F798" i="47"/>
  <c r="F862" i="47"/>
  <c r="F910" i="47"/>
  <c r="F974" i="47"/>
  <c r="F955" i="47"/>
  <c r="F904" i="47"/>
  <c r="F968" i="47"/>
  <c r="F885" i="47"/>
  <c r="F949" i="47"/>
  <c r="F930" i="47"/>
  <c r="F911" i="47"/>
  <c r="F975" i="47"/>
  <c r="F1048" i="47"/>
  <c r="F1037" i="47"/>
  <c r="F1042" i="47"/>
  <c r="F1007" i="47"/>
  <c r="F1071" i="47"/>
  <c r="F1052" i="47"/>
  <c r="F1009" i="47"/>
  <c r="F1073" i="47"/>
  <c r="F1085" i="47"/>
  <c r="F1138" i="47"/>
  <c r="F1148" i="47"/>
  <c r="F1118" i="47"/>
  <c r="F1099" i="47"/>
  <c r="F1163" i="47"/>
  <c r="F1239" i="47"/>
  <c r="F1303" i="47"/>
  <c r="F1204" i="47"/>
  <c r="F1268" i="47"/>
  <c r="F1332" i="47"/>
  <c r="F1219" i="47"/>
  <c r="F1283" i="47"/>
  <c r="F1347" i="47"/>
  <c r="F1240" i="47"/>
  <c r="F1304" i="47"/>
  <c r="F1205" i="47"/>
  <c r="F1269" i="47"/>
  <c r="F1333" i="47"/>
  <c r="F56" i="47"/>
  <c r="F269" i="47"/>
  <c r="F93" i="47"/>
  <c r="F157" i="47"/>
  <c r="F221" i="47"/>
  <c r="F82" i="47"/>
  <c r="F146" i="47"/>
  <c r="F210" i="47"/>
  <c r="F71" i="47"/>
  <c r="F135" i="47"/>
  <c r="F199" i="47"/>
  <c r="F259" i="47"/>
  <c r="F116" i="47"/>
  <c r="F180" i="47"/>
  <c r="F244" i="47"/>
  <c r="F57" i="47"/>
  <c r="F121" i="47"/>
  <c r="F185" i="47"/>
  <c r="F249" i="47"/>
  <c r="F118" i="47"/>
  <c r="F182" i="47"/>
  <c r="F246" i="47"/>
  <c r="F291" i="47"/>
  <c r="F355" i="47"/>
  <c r="F419" i="47"/>
  <c r="F352" i="47"/>
  <c r="F416" i="47"/>
  <c r="F381" i="47"/>
  <c r="F445" i="47"/>
  <c r="F314" i="47"/>
  <c r="F378" i="47"/>
  <c r="F442" i="47"/>
  <c r="F327" i="47"/>
  <c r="F391" i="47"/>
  <c r="F455" i="47"/>
  <c r="F356" i="47"/>
  <c r="F420" i="47"/>
  <c r="F513" i="47"/>
  <c r="F577" i="47"/>
  <c r="F574" i="47"/>
  <c r="F515" i="47"/>
  <c r="F579" i="47"/>
  <c r="F512" i="47"/>
  <c r="F576" i="47"/>
  <c r="F493" i="47"/>
  <c r="F557" i="47"/>
  <c r="F498" i="47"/>
  <c r="F562" i="47"/>
  <c r="F632" i="47"/>
  <c r="F683" i="47"/>
  <c r="F680" i="47"/>
  <c r="F693" i="47"/>
  <c r="F626" i="47"/>
  <c r="F690" i="47"/>
  <c r="F781" i="47"/>
  <c r="F845" i="47"/>
  <c r="F778" i="47"/>
  <c r="F842" i="47"/>
  <c r="F791" i="47"/>
  <c r="F855" i="47"/>
  <c r="F780" i="47"/>
  <c r="F844" i="47"/>
  <c r="F801" i="47"/>
  <c r="F865" i="47"/>
  <c r="F806" i="47"/>
  <c r="F981" i="47"/>
  <c r="F899" i="47"/>
  <c r="F963" i="47"/>
  <c r="F912" i="47"/>
  <c r="F976" i="47"/>
  <c r="F893" i="47"/>
  <c r="F957" i="47"/>
  <c r="F874" i="47"/>
  <c r="F938" i="47"/>
  <c r="F919" i="47"/>
  <c r="F982" i="47"/>
  <c r="F992" i="47"/>
  <c r="F1045" i="47"/>
  <c r="F1050" i="47"/>
  <c r="F1145" i="47"/>
  <c r="F1015" i="47"/>
  <c r="F996" i="47"/>
  <c r="F1060" i="47"/>
  <c r="F1017" i="47"/>
  <c r="F1083" i="47"/>
  <c r="F1093" i="47"/>
  <c r="F1157" i="47"/>
  <c r="F1146" i="47"/>
  <c r="F1156" i="47"/>
  <c r="F1107" i="47"/>
  <c r="F1171" i="47"/>
  <c r="F1183" i="47"/>
  <c r="F1212" i="47"/>
  <c r="F1276" i="47"/>
  <c r="F1340" i="47"/>
  <c r="F1227" i="47"/>
  <c r="F1291" i="47"/>
  <c r="F1184" i="47"/>
  <c r="F1248" i="47"/>
  <c r="F1312" i="47"/>
  <c r="F1213" i="47"/>
  <c r="F1277" i="47"/>
  <c r="F1341" i="47"/>
  <c r="E605" i="47"/>
  <c r="E173" i="47"/>
  <c r="F48" i="47"/>
  <c r="F101" i="47"/>
  <c r="F165" i="47"/>
  <c r="F229" i="47"/>
  <c r="F90" i="47"/>
  <c r="F154" i="47"/>
  <c r="F218" i="47"/>
  <c r="F79" i="47"/>
  <c r="F143" i="47"/>
  <c r="F207" i="47"/>
  <c r="F124" i="47"/>
  <c r="F188" i="47"/>
  <c r="F254" i="47"/>
  <c r="F65" i="47"/>
  <c r="F129" i="47"/>
  <c r="F193" i="47"/>
  <c r="F263" i="47"/>
  <c r="F126" i="47"/>
  <c r="F190" i="47"/>
  <c r="F256" i="47"/>
  <c r="F470" i="47"/>
  <c r="F299" i="47"/>
  <c r="F363" i="47"/>
  <c r="F427" i="47"/>
  <c r="F296" i="47"/>
  <c r="F360" i="47"/>
  <c r="F424" i="47"/>
  <c r="F389" i="47"/>
  <c r="F453" i="47"/>
  <c r="F258" i="47"/>
  <c r="F322" i="47"/>
  <c r="F386" i="47"/>
  <c r="F450" i="47"/>
  <c r="F271" i="47"/>
  <c r="F335" i="47"/>
  <c r="F399" i="47"/>
  <c r="F460" i="47"/>
  <c r="F364" i="47"/>
  <c r="F428" i="47"/>
  <c r="F521" i="47"/>
  <c r="F585" i="47"/>
  <c r="F582" i="47"/>
  <c r="F619" i="47"/>
  <c r="F459" i="47"/>
  <c r="F523" i="47"/>
  <c r="F587" i="47"/>
  <c r="F520" i="47"/>
  <c r="F584" i="47"/>
  <c r="F501" i="47"/>
  <c r="F565" i="47"/>
  <c r="F506" i="47"/>
  <c r="F570" i="47"/>
  <c r="F691" i="47"/>
  <c r="F688" i="47"/>
  <c r="F634" i="47"/>
  <c r="F698" i="47"/>
  <c r="F719" i="47"/>
  <c r="F749" i="47"/>
  <c r="F652" i="47"/>
  <c r="F716" i="47"/>
  <c r="F789" i="47"/>
  <c r="F853" i="47"/>
  <c r="F788" i="47"/>
  <c r="F852" i="47"/>
  <c r="F809" i="47"/>
  <c r="F872" i="47"/>
  <c r="F814" i="47"/>
  <c r="F988" i="47"/>
  <c r="F926" i="47"/>
  <c r="F907" i="47"/>
  <c r="F971" i="47"/>
  <c r="F920" i="47"/>
  <c r="F983" i="47"/>
  <c r="F901" i="47"/>
  <c r="F965" i="47"/>
  <c r="F882" i="47"/>
  <c r="F946" i="47"/>
  <c r="F927" i="47"/>
  <c r="F1121" i="47"/>
  <c r="F1000" i="47"/>
  <c r="F1064" i="47"/>
  <c r="F1053" i="47"/>
  <c r="F1058" i="47"/>
  <c r="F1023" i="47"/>
  <c r="F1088" i="47"/>
  <c r="F1004" i="47"/>
  <c r="F1025" i="47"/>
  <c r="F1092" i="47"/>
  <c r="F1154" i="47"/>
  <c r="F1100" i="47"/>
  <c r="F1134" i="47"/>
  <c r="F1115" i="47"/>
  <c r="F1179" i="47"/>
  <c r="F1234" i="47"/>
  <c r="F1298" i="47"/>
  <c r="F1220" i="47"/>
  <c r="F1284" i="47"/>
  <c r="F1348" i="47"/>
  <c r="F1235" i="47"/>
  <c r="F1299" i="47"/>
  <c r="F1192" i="47"/>
  <c r="F1256" i="47"/>
  <c r="F1320" i="47"/>
  <c r="F1221" i="47"/>
  <c r="F1285" i="47"/>
  <c r="F1349" i="47"/>
  <c r="E36" i="47"/>
  <c r="E1280" i="47" s="1"/>
  <c r="F275" i="47"/>
  <c r="F109" i="47"/>
  <c r="F173" i="47"/>
  <c r="F237" i="47"/>
  <c r="F98" i="47"/>
  <c r="F162" i="47"/>
  <c r="F226" i="47"/>
  <c r="F87" i="47"/>
  <c r="F151" i="47"/>
  <c r="F215" i="47"/>
  <c r="F132" i="47"/>
  <c r="F196" i="47"/>
  <c r="F261" i="47"/>
  <c r="F73" i="47"/>
  <c r="F137" i="47"/>
  <c r="F201" i="47"/>
  <c r="F272" i="47"/>
  <c r="F134" i="47"/>
  <c r="F198" i="47"/>
  <c r="F265" i="47"/>
  <c r="F307" i="47"/>
  <c r="F371" i="47"/>
  <c r="F435" i="47"/>
  <c r="F304" i="47"/>
  <c r="F368" i="47"/>
  <c r="F432" i="47"/>
  <c r="F333" i="47"/>
  <c r="F397" i="47"/>
  <c r="F266" i="47"/>
  <c r="F330" i="47"/>
  <c r="F394" i="47"/>
  <c r="F458" i="47"/>
  <c r="F279" i="47"/>
  <c r="F343" i="47"/>
  <c r="F407" i="47"/>
  <c r="F308" i="47"/>
  <c r="F372" i="47"/>
  <c r="F436" i="47"/>
  <c r="F529" i="47"/>
  <c r="F593" i="47"/>
  <c r="F526" i="47"/>
  <c r="F590" i="47"/>
  <c r="F621" i="47"/>
  <c r="F467" i="47"/>
  <c r="F531" i="47"/>
  <c r="F595" i="47"/>
  <c r="F528" i="47"/>
  <c r="F592" i="47"/>
  <c r="F509" i="47"/>
  <c r="F573" i="47"/>
  <c r="F514" i="47"/>
  <c r="F578" i="47"/>
  <c r="F645" i="47"/>
  <c r="F635" i="47"/>
  <c r="F699" i="47"/>
  <c r="F757" i="47"/>
  <c r="F696" i="47"/>
  <c r="F709" i="47"/>
  <c r="F642" i="47"/>
  <c r="F706" i="47"/>
  <c r="F727" i="47"/>
  <c r="F769" i="47"/>
  <c r="F660" i="47"/>
  <c r="F724" i="47"/>
  <c r="F797" i="47"/>
  <c r="F861" i="47"/>
  <c r="F794" i="47"/>
  <c r="F858" i="47"/>
  <c r="F807" i="47"/>
  <c r="F868" i="47"/>
  <c r="F796" i="47"/>
  <c r="F860" i="47"/>
  <c r="F817" i="47"/>
  <c r="F881" i="47"/>
  <c r="F822" i="47"/>
  <c r="F934" i="47"/>
  <c r="F915" i="47"/>
  <c r="F928" i="47"/>
  <c r="F909" i="47"/>
  <c r="F973" i="47"/>
  <c r="F890" i="47"/>
  <c r="F954" i="47"/>
  <c r="F935" i="47"/>
  <c r="F1089" i="47"/>
  <c r="F1137" i="47"/>
  <c r="F1008" i="47"/>
  <c r="F1072" i="47"/>
  <c r="F1061" i="47"/>
  <c r="F1066" i="47"/>
  <c r="F1177" i="47"/>
  <c r="F1031" i="47"/>
  <c r="F1012" i="47"/>
  <c r="F1076" i="47"/>
  <c r="F1033" i="47"/>
  <c r="F1097" i="47"/>
  <c r="F1162" i="47"/>
  <c r="F1108" i="47"/>
  <c r="F1172" i="47"/>
  <c r="F1142" i="47"/>
  <c r="F1123" i="47"/>
  <c r="F1185" i="47"/>
  <c r="F1242" i="47"/>
  <c r="F1306" i="47"/>
  <c r="F1199" i="47"/>
  <c r="F1263" i="47"/>
  <c r="F1327" i="47"/>
  <c r="F1228" i="47"/>
  <c r="F1292" i="47"/>
  <c r="F1350" i="47"/>
  <c r="F1243" i="47"/>
  <c r="F1307" i="47"/>
  <c r="F1200" i="47"/>
  <c r="F1264" i="47"/>
  <c r="F1328" i="47"/>
  <c r="F1229" i="47"/>
  <c r="F1293" i="47"/>
  <c r="E105" i="47"/>
  <c r="E240" i="47"/>
  <c r="E176" i="47"/>
  <c r="F58" i="47"/>
  <c r="E69" i="47"/>
  <c r="F117" i="47"/>
  <c r="F181" i="47"/>
  <c r="F245" i="47"/>
  <c r="F106" i="47"/>
  <c r="F170" i="47"/>
  <c r="F234" i="47"/>
  <c r="F95" i="47"/>
  <c r="F159" i="47"/>
  <c r="F223" i="47"/>
  <c r="F140" i="47"/>
  <c r="F204" i="47"/>
  <c r="F270" i="47"/>
  <c r="F81" i="47"/>
  <c r="F145" i="47"/>
  <c r="F209" i="47"/>
  <c r="F280" i="47"/>
  <c r="F78" i="47"/>
  <c r="F142" i="47"/>
  <c r="F206" i="47"/>
  <c r="F315" i="47"/>
  <c r="F379" i="47"/>
  <c r="F443" i="47"/>
  <c r="F312" i="47"/>
  <c r="F376" i="47"/>
  <c r="F440" i="47"/>
  <c r="F341" i="47"/>
  <c r="F405" i="47"/>
  <c r="F274" i="47"/>
  <c r="F338" i="47"/>
  <c r="F402" i="47"/>
  <c r="F465" i="47"/>
  <c r="F287" i="47"/>
  <c r="F351" i="47"/>
  <c r="F415" i="47"/>
  <c r="F316" i="47"/>
  <c r="F380" i="47"/>
  <c r="F444" i="47"/>
  <c r="F537" i="47"/>
  <c r="F601" i="47"/>
  <c r="F534" i="47"/>
  <c r="F598" i="47"/>
  <c r="F475" i="47"/>
  <c r="F539" i="47"/>
  <c r="F603" i="47"/>
  <c r="F536" i="47"/>
  <c r="F600" i="47"/>
  <c r="F517" i="47"/>
  <c r="F581" i="47"/>
  <c r="F522" i="47"/>
  <c r="F586" i="47"/>
  <c r="F643" i="47"/>
  <c r="F707" i="47"/>
  <c r="F640" i="47"/>
  <c r="F704" i="47"/>
  <c r="F671" i="47"/>
  <c r="F737" i="47"/>
  <c r="F668" i="47"/>
  <c r="F732" i="47"/>
  <c r="F805" i="47"/>
  <c r="F875" i="47"/>
  <c r="F740" i="47"/>
  <c r="F804" i="47"/>
  <c r="F766" i="47"/>
  <c r="F830" i="47"/>
  <c r="F923" i="47"/>
  <c r="F898" i="47"/>
  <c r="F962" i="47"/>
  <c r="F943" i="47"/>
  <c r="F1082" i="47"/>
  <c r="F977" i="47"/>
  <c r="F1041" i="47"/>
  <c r="F1105" i="47"/>
  <c r="F1131" i="47"/>
  <c r="F1251" i="47"/>
  <c r="F1315" i="47"/>
  <c r="F1208" i="47"/>
  <c r="F1272" i="47"/>
  <c r="F1336" i="47"/>
  <c r="F59" i="47"/>
  <c r="F283" i="47"/>
  <c r="F125" i="47"/>
  <c r="F189" i="47"/>
  <c r="F255" i="47"/>
  <c r="F114" i="47"/>
  <c r="F178" i="47"/>
  <c r="F242" i="47"/>
  <c r="F103" i="47"/>
  <c r="F167" i="47"/>
  <c r="F231" i="47"/>
  <c r="F148" i="47"/>
  <c r="F212" i="47"/>
  <c r="F89" i="47"/>
  <c r="F153" i="47"/>
  <c r="F217" i="47"/>
  <c r="F288" i="47"/>
  <c r="F86" i="47"/>
  <c r="F150" i="47"/>
  <c r="F214" i="47"/>
  <c r="F487" i="47"/>
  <c r="F323" i="47"/>
  <c r="F387" i="47"/>
  <c r="F451" i="47"/>
  <c r="F320" i="47"/>
  <c r="F384" i="47"/>
  <c r="F448" i="47"/>
  <c r="F349" i="47"/>
  <c r="F413" i="47"/>
  <c r="F282" i="47"/>
  <c r="F346" i="47"/>
  <c r="F410" i="47"/>
  <c r="F473" i="47"/>
  <c r="F295" i="47"/>
  <c r="F359" i="47"/>
  <c r="F423" i="47"/>
  <c r="F324" i="47"/>
  <c r="F388" i="47"/>
  <c r="F452" i="47"/>
  <c r="F545" i="47"/>
  <c r="F609" i="47"/>
  <c r="F542" i="47"/>
  <c r="F606" i="47"/>
  <c r="F625" i="47"/>
  <c r="F483" i="47"/>
  <c r="F547" i="47"/>
  <c r="F480" i="47"/>
  <c r="F544" i="47"/>
  <c r="F608" i="47"/>
  <c r="F525" i="47"/>
  <c r="F589" i="47"/>
  <c r="F466" i="47"/>
  <c r="F530" i="47"/>
  <c r="F594" i="47"/>
  <c r="F651" i="47"/>
  <c r="F715" i="47"/>
  <c r="F648" i="47"/>
  <c r="F712" i="47"/>
  <c r="F661" i="47"/>
  <c r="F725" i="47"/>
  <c r="F658" i="47"/>
  <c r="F722" i="47"/>
  <c r="F679" i="47"/>
  <c r="F739" i="47"/>
  <c r="F612" i="47"/>
  <c r="F676" i="47"/>
  <c r="F761" i="47"/>
  <c r="F813" i="47"/>
  <c r="F810" i="47"/>
  <c r="F823" i="47"/>
  <c r="F748" i="47"/>
  <c r="F812" i="47"/>
  <c r="F833" i="47"/>
  <c r="F774" i="47"/>
  <c r="F838" i="47"/>
  <c r="F886" i="47"/>
  <c r="F950" i="47"/>
  <c r="F931" i="47"/>
  <c r="F880" i="47"/>
  <c r="F944" i="47"/>
  <c r="F925" i="47"/>
  <c r="F991" i="47"/>
  <c r="F906" i="47"/>
  <c r="F970" i="47"/>
  <c r="F887" i="47"/>
  <c r="F951" i="47"/>
  <c r="F1169" i="47"/>
  <c r="F1024" i="47"/>
  <c r="F1098" i="47"/>
  <c r="F1077" i="47"/>
  <c r="F1018" i="47"/>
  <c r="F1079" i="47"/>
  <c r="F1233" i="47"/>
  <c r="F1047" i="47"/>
  <c r="F1152" i="47"/>
  <c r="F1028" i="47"/>
  <c r="F985" i="47"/>
  <c r="F1049" i="47"/>
  <c r="F1209" i="47"/>
  <c r="F1114" i="47"/>
  <c r="F1178" i="47"/>
  <c r="F1124" i="47"/>
  <c r="F1094" i="47"/>
  <c r="F1158" i="47"/>
  <c r="F1139" i="47"/>
  <c r="F1215" i="47"/>
  <c r="F1279" i="47"/>
  <c r="F1343" i="47"/>
  <c r="F1244" i="47"/>
  <c r="F1308" i="47"/>
  <c r="F1195" i="47"/>
  <c r="F1259" i="47"/>
  <c r="F1323" i="47"/>
  <c r="F1216" i="47"/>
  <c r="F1280" i="47"/>
  <c r="F1344" i="47"/>
  <c r="F1245" i="47"/>
  <c r="F1309" i="47"/>
  <c r="E217" i="47"/>
  <c r="E297" i="47"/>
  <c r="E160" i="47"/>
  <c r="E41" i="47"/>
  <c r="F69" i="47"/>
  <c r="F133" i="47"/>
  <c r="F197" i="47"/>
  <c r="F277" i="47"/>
  <c r="F122" i="47"/>
  <c r="F186" i="47"/>
  <c r="F250" i="47"/>
  <c r="F47" i="47"/>
  <c r="F111" i="47"/>
  <c r="F175" i="47"/>
  <c r="F239" i="47"/>
  <c r="F156" i="47"/>
  <c r="F220" i="47"/>
  <c r="F97" i="47"/>
  <c r="F161" i="47"/>
  <c r="F225" i="47"/>
  <c r="F158" i="47"/>
  <c r="F222" i="47"/>
  <c r="F331" i="47"/>
  <c r="F395" i="47"/>
  <c r="F328" i="47"/>
  <c r="F392" i="47"/>
  <c r="F456" i="47"/>
  <c r="F357" i="47"/>
  <c r="F421" i="47"/>
  <c r="F290" i="47"/>
  <c r="F354" i="47"/>
  <c r="F418" i="47"/>
  <c r="F303" i="47"/>
  <c r="F367" i="47"/>
  <c r="F431" i="47"/>
  <c r="F332" i="47"/>
  <c r="F396" i="47"/>
  <c r="F462" i="47"/>
  <c r="F553" i="47"/>
  <c r="F550" i="47"/>
  <c r="F611" i="47"/>
  <c r="F491" i="47"/>
  <c r="F555" i="47"/>
  <c r="F488" i="47"/>
  <c r="F552" i="47"/>
  <c r="F533" i="47"/>
  <c r="F597" i="47"/>
  <c r="F474" i="47"/>
  <c r="F538" i="47"/>
  <c r="F602" i="47"/>
  <c r="F736" i="47"/>
  <c r="F659" i="47"/>
  <c r="F723" i="47"/>
  <c r="F656" i="47"/>
  <c r="F720" i="47"/>
  <c r="F669" i="47"/>
  <c r="F733" i="47"/>
  <c r="F666" i="47"/>
  <c r="F730" i="47"/>
  <c r="F687" i="47"/>
  <c r="F620" i="47"/>
  <c r="F684" i="47"/>
  <c r="F744" i="47"/>
  <c r="F821" i="47"/>
  <c r="F754" i="47"/>
  <c r="F818" i="47"/>
  <c r="F831" i="47"/>
  <c r="F756" i="47"/>
  <c r="F820" i="47"/>
  <c r="F841" i="47"/>
  <c r="F782" i="47"/>
  <c r="F846" i="47"/>
  <c r="F939" i="47"/>
  <c r="F888" i="47"/>
  <c r="F952" i="47"/>
  <c r="F869" i="47"/>
  <c r="F933" i="47"/>
  <c r="F1005" i="47"/>
  <c r="F914" i="47"/>
  <c r="F980" i="47"/>
  <c r="F895" i="47"/>
  <c r="F959" i="47"/>
  <c r="F1032" i="47"/>
  <c r="F1021" i="47"/>
  <c r="F1084" i="47"/>
  <c r="F1086" i="47"/>
  <c r="F1055" i="47"/>
  <c r="F1036" i="47"/>
  <c r="F993" i="47"/>
  <c r="F1057" i="47"/>
  <c r="F1133" i="47"/>
  <c r="F1122" i="47"/>
  <c r="F1132" i="47"/>
  <c r="F1102" i="47"/>
  <c r="F1166" i="47"/>
  <c r="F1147" i="47"/>
  <c r="F1188" i="47"/>
  <c r="F1252" i="47"/>
  <c r="F1316" i="47"/>
  <c r="F1203" i="47"/>
  <c r="F1267" i="47"/>
  <c r="F1331" i="47"/>
  <c r="F1224" i="47"/>
  <c r="F1288" i="47"/>
  <c r="F1189" i="47"/>
  <c r="F1253" i="47"/>
  <c r="F1317" i="47"/>
  <c r="E185" i="47"/>
  <c r="E152" i="47"/>
  <c r="E92" i="47"/>
  <c r="F92" i="47"/>
  <c r="E55" i="47"/>
  <c r="F253" i="47"/>
  <c r="F77" i="47"/>
  <c r="F141" i="47"/>
  <c r="F205" i="47"/>
  <c r="F285" i="47"/>
  <c r="F130" i="47"/>
  <c r="F194" i="47"/>
  <c r="F55" i="47"/>
  <c r="F119" i="47"/>
  <c r="F183" i="47"/>
  <c r="F247" i="47"/>
  <c r="F100" i="47"/>
  <c r="F164" i="47"/>
  <c r="F228" i="47"/>
  <c r="F41" i="47"/>
  <c r="F105" i="47"/>
  <c r="F169" i="47"/>
  <c r="F233" i="47"/>
  <c r="F102" i="47"/>
  <c r="F166" i="47"/>
  <c r="F230" i="47"/>
  <c r="F494" i="47"/>
  <c r="F339" i="47"/>
  <c r="F336" i="47"/>
  <c r="F400" i="47"/>
  <c r="F365" i="47"/>
  <c r="F429" i="47"/>
  <c r="F298" i="47"/>
  <c r="F362" i="47"/>
  <c r="F426" i="47"/>
  <c r="F311" i="47"/>
  <c r="F375" i="47"/>
  <c r="F439" i="47"/>
  <c r="F340" i="47"/>
  <c r="F404" i="47"/>
  <c r="F497" i="47"/>
  <c r="F561" i="47"/>
  <c r="F558" i="47"/>
  <c r="F499" i="47"/>
  <c r="F563" i="47"/>
  <c r="F665" i="47"/>
  <c r="F496" i="47"/>
  <c r="F560" i="47"/>
  <c r="F657" i="47"/>
  <c r="F541" i="47"/>
  <c r="F605" i="47"/>
  <c r="F667" i="47"/>
  <c r="F731" i="47"/>
  <c r="F610" i="47"/>
  <c r="F695" i="47"/>
  <c r="F628" i="47"/>
  <c r="F692" i="47"/>
  <c r="F752" i="47"/>
  <c r="F829" i="47"/>
  <c r="F775" i="47"/>
  <c r="F764" i="47"/>
  <c r="F828" i="47"/>
  <c r="F947" i="47"/>
  <c r="F877" i="47"/>
  <c r="F1013" i="47"/>
  <c r="F1029" i="47"/>
  <c r="F999" i="47"/>
  <c r="F1001" i="47"/>
  <c r="F1065" i="47"/>
  <c r="F1130" i="47"/>
  <c r="F1155" i="47"/>
  <c r="F1275" i="47"/>
  <c r="F1339" i="47"/>
  <c r="F51" i="47"/>
  <c r="F64" i="47"/>
  <c r="F66" i="47"/>
  <c r="F41" i="45"/>
  <c r="G47" i="46"/>
  <c r="G78" i="46"/>
  <c r="G59" i="46"/>
  <c r="G39" i="46"/>
  <c r="G62" i="46"/>
  <c r="G75" i="46"/>
  <c r="G56" i="46"/>
  <c r="G71" i="46"/>
  <c r="G43" i="46"/>
  <c r="G46" i="46"/>
  <c r="G67" i="46"/>
  <c r="G50" i="46"/>
  <c r="G263" i="46"/>
  <c r="G83" i="46"/>
  <c r="G93" i="46"/>
  <c r="E35" i="46"/>
  <c r="G42" i="46"/>
  <c r="G66" i="46"/>
  <c r="G82" i="46"/>
  <c r="G48" i="46"/>
  <c r="G51" i="46"/>
  <c r="G54" i="46"/>
  <c r="G63" i="46"/>
  <c r="G79" i="46"/>
  <c r="G40" i="46"/>
  <c r="G70" i="46"/>
  <c r="G38" i="46"/>
  <c r="G52" i="46"/>
  <c r="G55" i="46"/>
  <c r="G58" i="46"/>
  <c r="G74" i="46"/>
  <c r="E35" i="45"/>
  <c r="E34" i="45"/>
  <c r="D45" i="46"/>
  <c r="D49" i="46"/>
  <c r="D53" i="46"/>
  <c r="D57" i="46"/>
  <c r="D61" i="46"/>
  <c r="D65" i="46"/>
  <c r="D69" i="46"/>
  <c r="D73" i="46"/>
  <c r="D77" i="46"/>
  <c r="D81" i="46"/>
  <c r="D85" i="46"/>
  <c r="G96" i="46"/>
  <c r="D98" i="46"/>
  <c r="G99" i="46"/>
  <c r="G112" i="46"/>
  <c r="D114" i="46"/>
  <c r="G115" i="46"/>
  <c r="G128" i="46"/>
  <c r="D130" i="46"/>
  <c r="G131" i="46"/>
  <c r="G144" i="46"/>
  <c r="D146" i="46"/>
  <c r="G147" i="46"/>
  <c r="G160" i="46"/>
  <c r="D162" i="46"/>
  <c r="G163" i="46"/>
  <c r="G176" i="46"/>
  <c r="D178" i="46"/>
  <c r="G179" i="46"/>
  <c r="G191" i="46"/>
  <c r="D205" i="46"/>
  <c r="D209" i="46"/>
  <c r="G213" i="46"/>
  <c r="G236" i="46"/>
  <c r="D262" i="46"/>
  <c r="G89" i="46"/>
  <c r="D91" i="46"/>
  <c r="F91" i="46" s="1"/>
  <c r="D101" i="46"/>
  <c r="D104" i="46"/>
  <c r="G105" i="46"/>
  <c r="D107" i="46"/>
  <c r="D117" i="46"/>
  <c r="D120" i="46"/>
  <c r="G121" i="46"/>
  <c r="D123" i="46"/>
  <c r="D133" i="46"/>
  <c r="D136" i="46"/>
  <c r="G137" i="46"/>
  <c r="D139" i="46"/>
  <c r="D149" i="46"/>
  <c r="D152" i="46"/>
  <c r="G153" i="46"/>
  <c r="D155" i="46"/>
  <c r="D165" i="46"/>
  <c r="D168" i="46"/>
  <c r="G169" i="46"/>
  <c r="D171" i="46"/>
  <c r="D181" i="46"/>
  <c r="D184" i="46"/>
  <c r="G185" i="46"/>
  <c r="D187" i="46"/>
  <c r="D193" i="46"/>
  <c r="G201" i="46"/>
  <c r="G203" i="46"/>
  <c r="G205" i="46"/>
  <c r="G207" i="46"/>
  <c r="G209" i="46"/>
  <c r="G211" i="46"/>
  <c r="D246" i="46"/>
  <c r="D40" i="46"/>
  <c r="F40" i="46" s="1"/>
  <c r="D44" i="46"/>
  <c r="D48" i="46"/>
  <c r="D52" i="46"/>
  <c r="D56" i="46"/>
  <c r="D60" i="46"/>
  <c r="D64" i="46"/>
  <c r="D68" i="46"/>
  <c r="D72" i="46"/>
  <c r="D76" i="46"/>
  <c r="D80" i="46"/>
  <c r="D84" i="46"/>
  <c r="G92" i="46"/>
  <c r="D94" i="46"/>
  <c r="F94" i="46" s="1"/>
  <c r="G95" i="46"/>
  <c r="G108" i="46"/>
  <c r="D110" i="46"/>
  <c r="G111" i="46"/>
  <c r="G124" i="46"/>
  <c r="D126" i="46"/>
  <c r="G127" i="46"/>
  <c r="G140" i="46"/>
  <c r="D142" i="46"/>
  <c r="G143" i="46"/>
  <c r="G156" i="46"/>
  <c r="D158" i="46"/>
  <c r="G159" i="46"/>
  <c r="G172" i="46"/>
  <c r="D174" i="46"/>
  <c r="G175" i="46"/>
  <c r="G188" i="46"/>
  <c r="D195" i="46"/>
  <c r="G196" i="46"/>
  <c r="D200" i="46"/>
  <c r="G224" i="46"/>
  <c r="G240" i="46"/>
  <c r="G276" i="46"/>
  <c r="G279" i="46"/>
  <c r="E34" i="46"/>
  <c r="G41" i="46"/>
  <c r="G45" i="46"/>
  <c r="G49" i="46"/>
  <c r="G53" i="46"/>
  <c r="G57" i="46"/>
  <c r="G61" i="46"/>
  <c r="G65" i="46"/>
  <c r="G69" i="46"/>
  <c r="G73" i="46"/>
  <c r="G77" i="46"/>
  <c r="G81" i="46"/>
  <c r="G85" i="46"/>
  <c r="D87" i="46"/>
  <c r="D97" i="46"/>
  <c r="D100" i="46"/>
  <c r="F100" i="46" s="1"/>
  <c r="G101" i="46"/>
  <c r="D103" i="46"/>
  <c r="F103" i="46" s="1"/>
  <c r="D113" i="46"/>
  <c r="D116" i="46"/>
  <c r="F116" i="46" s="1"/>
  <c r="G117" i="46"/>
  <c r="D119" i="46"/>
  <c r="F119" i="46" s="1"/>
  <c r="D129" i="46"/>
  <c r="D132" i="46"/>
  <c r="F132" i="46" s="1"/>
  <c r="G133" i="46"/>
  <c r="D135" i="46"/>
  <c r="F135" i="46" s="1"/>
  <c r="D145" i="46"/>
  <c r="D148" i="46"/>
  <c r="F148" i="46" s="1"/>
  <c r="G149" i="46"/>
  <c r="D151" i="46"/>
  <c r="F151" i="46" s="1"/>
  <c r="D161" i="46"/>
  <c r="D164" i="46"/>
  <c r="F164" i="46" s="1"/>
  <c r="G165" i="46"/>
  <c r="D167" i="46"/>
  <c r="F167" i="46" s="1"/>
  <c r="D177" i="46"/>
  <c r="D180" i="46"/>
  <c r="F180" i="46" s="1"/>
  <c r="G181" i="46"/>
  <c r="D183" i="46"/>
  <c r="F183" i="46" s="1"/>
  <c r="D192" i="46"/>
  <c r="G193" i="46"/>
  <c r="G216" i="46"/>
  <c r="G260" i="46"/>
  <c r="G1345" i="46"/>
  <c r="G1341" i="46"/>
  <c r="G1337" i="46"/>
  <c r="G1342" i="46"/>
  <c r="G1338" i="46"/>
  <c r="G1334" i="46"/>
  <c r="G1330" i="46"/>
  <c r="G1343" i="46"/>
  <c r="G1339" i="46"/>
  <c r="G1335" i="46"/>
  <c r="G1331" i="46"/>
  <c r="G1340" i="46"/>
  <c r="G1323" i="46"/>
  <c r="G1316" i="46"/>
  <c r="G1314" i="46"/>
  <c r="G1307" i="46"/>
  <c r="G1300" i="46"/>
  <c r="G1298" i="46"/>
  <c r="G1291" i="46"/>
  <c r="G1284" i="46"/>
  <c r="G1282" i="46"/>
  <c r="G1275" i="46"/>
  <c r="G1268" i="46"/>
  <c r="G1266" i="46"/>
  <c r="G1259" i="46"/>
  <c r="G1252" i="46"/>
  <c r="G1321" i="46"/>
  <c r="G1305" i="46"/>
  <c r="G1289" i="46"/>
  <c r="G1273" i="46"/>
  <c r="G1257" i="46"/>
  <c r="G1241" i="46"/>
  <c r="G1225" i="46"/>
  <c r="G1209" i="46"/>
  <c r="G1193" i="46"/>
  <c r="G1176" i="46"/>
  <c r="G1332" i="46"/>
  <c r="G1328" i="46"/>
  <c r="G1326" i="46"/>
  <c r="G1319" i="46"/>
  <c r="G1312" i="46"/>
  <c r="G1310" i="46"/>
  <c r="G1303" i="46"/>
  <c r="G1296" i="46"/>
  <c r="G1294" i="46"/>
  <c r="G1287" i="46"/>
  <c r="G1280" i="46"/>
  <c r="G1278" i="46"/>
  <c r="G1271" i="46"/>
  <c r="G1264" i="46"/>
  <c r="G1262" i="46"/>
  <c r="G1317" i="46"/>
  <c r="G1301" i="46"/>
  <c r="G1285" i="46"/>
  <c r="G1269" i="46"/>
  <c r="G1253" i="46"/>
  <c r="G1237" i="46"/>
  <c r="G1221" i="46"/>
  <c r="G1205" i="46"/>
  <c r="G1189" i="46"/>
  <c r="G1177" i="46"/>
  <c r="G1344" i="46"/>
  <c r="G1336" i="46"/>
  <c r="G1324" i="46"/>
  <c r="G1322" i="46"/>
  <c r="G1315" i="46"/>
  <c r="G1308" i="46"/>
  <c r="G1306" i="46"/>
  <c r="G1299" i="46"/>
  <c r="G1292" i="46"/>
  <c r="G1290" i="46"/>
  <c r="G1283" i="46"/>
  <c r="G1276" i="46"/>
  <c r="G1274" i="46"/>
  <c r="G1267" i="46"/>
  <c r="G1260" i="46"/>
  <c r="G1329" i="46"/>
  <c r="G1313" i="46"/>
  <c r="G1297" i="46"/>
  <c r="G1281" i="46"/>
  <c r="G1265" i="46"/>
  <c r="G1249" i="46"/>
  <c r="G1233" i="46"/>
  <c r="G1217" i="46"/>
  <c r="G1201" i="46"/>
  <c r="G1185" i="46"/>
  <c r="G1178" i="46"/>
  <c r="G1325" i="46"/>
  <c r="G1309" i="46"/>
  <c r="G1293" i="46"/>
  <c r="G1277" i="46"/>
  <c r="G1261" i="46"/>
  <c r="G1245" i="46"/>
  <c r="G1229" i="46"/>
  <c r="G1213" i="46"/>
  <c r="G1197" i="46"/>
  <c r="G1181" i="46"/>
  <c r="G1286" i="46"/>
  <c r="G1279" i="46"/>
  <c r="G1272" i="46"/>
  <c r="G1258" i="46"/>
  <c r="G1250" i="46"/>
  <c r="G1228" i="46"/>
  <c r="G1223" i="46"/>
  <c r="G1218" i="46"/>
  <c r="G1196" i="46"/>
  <c r="G1191" i="46"/>
  <c r="G1186" i="46"/>
  <c r="G1119" i="46"/>
  <c r="G1327" i="46"/>
  <c r="G1320" i="46"/>
  <c r="G1240" i="46"/>
  <c r="G1235" i="46"/>
  <c r="G1230" i="46"/>
  <c r="G1208" i="46"/>
  <c r="G1203" i="46"/>
  <c r="G1198" i="46"/>
  <c r="G1117" i="46"/>
  <c r="G1109" i="46"/>
  <c r="G1105" i="46"/>
  <c r="G1101" i="46"/>
  <c r="G1097" i="46"/>
  <c r="G1093" i="46"/>
  <c r="G1089" i="46"/>
  <c r="G1085" i="46"/>
  <c r="G1081" i="46"/>
  <c r="G1077" i="46"/>
  <c r="G1073" i="46"/>
  <c r="G1333" i="46"/>
  <c r="G1255" i="46"/>
  <c r="G1247" i="46"/>
  <c r="G1242" i="46"/>
  <c r="G1220" i="46"/>
  <c r="G1215" i="46"/>
  <c r="G1210" i="46"/>
  <c r="G1188" i="46"/>
  <c r="G1183" i="46"/>
  <c r="G1174" i="46"/>
  <c r="G1172" i="46"/>
  <c r="G1170" i="46"/>
  <c r="G1168" i="46"/>
  <c r="G1166" i="46"/>
  <c r="G1164" i="46"/>
  <c r="G1162" i="46"/>
  <c r="G1160" i="46"/>
  <c r="G1158" i="46"/>
  <c r="G1302" i="46"/>
  <c r="G1295" i="46"/>
  <c r="G1288" i="46"/>
  <c r="G1232" i="46"/>
  <c r="G1227" i="46"/>
  <c r="G1222" i="46"/>
  <c r="G1200" i="46"/>
  <c r="G1195" i="46"/>
  <c r="G1190" i="46"/>
  <c r="G1110" i="46"/>
  <c r="G1106" i="46"/>
  <c r="G1102" i="46"/>
  <c r="G1098" i="46"/>
  <c r="G1094" i="46"/>
  <c r="G1090" i="46"/>
  <c r="G1086" i="46"/>
  <c r="G1082" i="46"/>
  <c r="G1078" i="46"/>
  <c r="G1244" i="46"/>
  <c r="G1239" i="46"/>
  <c r="G1234" i="46"/>
  <c r="G1212" i="46"/>
  <c r="G1207" i="46"/>
  <c r="G1202" i="46"/>
  <c r="G1180" i="46"/>
  <c r="G1120" i="46"/>
  <c r="G1118" i="46"/>
  <c r="G1270" i="46"/>
  <c r="G1263" i="46"/>
  <c r="G1254" i="46"/>
  <c r="G1251" i="46"/>
  <c r="G1246" i="46"/>
  <c r="G1224" i="46"/>
  <c r="G1219" i="46"/>
  <c r="G1214" i="46"/>
  <c r="G1192" i="46"/>
  <c r="G1187" i="46"/>
  <c r="G1182" i="46"/>
  <c r="G1113" i="46"/>
  <c r="G1107" i="46"/>
  <c r="G1103" i="46"/>
  <c r="G1099" i="46"/>
  <c r="G1095" i="46"/>
  <c r="G1091" i="46"/>
  <c r="G1318" i="46"/>
  <c r="G1311" i="46"/>
  <c r="G1304" i="46"/>
  <c r="G1236" i="46"/>
  <c r="G1231" i="46"/>
  <c r="G1226" i="46"/>
  <c r="G1204" i="46"/>
  <c r="G1199" i="46"/>
  <c r="G1194" i="46"/>
  <c r="G1175" i="46"/>
  <c r="G1173" i="46"/>
  <c r="G1171" i="46"/>
  <c r="G1169" i="46"/>
  <c r="G1167" i="46"/>
  <c r="G1165" i="46"/>
  <c r="G1163" i="46"/>
  <c r="G1161" i="46"/>
  <c r="G1159" i="46"/>
  <c r="G1157" i="46"/>
  <c r="G1256" i="46"/>
  <c r="G1248" i="46"/>
  <c r="G1243" i="46"/>
  <c r="G1238" i="46"/>
  <c r="G1216" i="46"/>
  <c r="G1211" i="46"/>
  <c r="G1206" i="46"/>
  <c r="G1184" i="46"/>
  <c r="G1179" i="46"/>
  <c r="G1121" i="46"/>
  <c r="G1149" i="46"/>
  <c r="G1141" i="46"/>
  <c r="G1133" i="46"/>
  <c r="G1125" i="46"/>
  <c r="G1116" i="46"/>
  <c r="G1100" i="46"/>
  <c r="G1075" i="46"/>
  <c r="G1070" i="46"/>
  <c r="G1062" i="46"/>
  <c r="G1054" i="46"/>
  <c r="G1051" i="46"/>
  <c r="G1048" i="46"/>
  <c r="G1038" i="46"/>
  <c r="G1035" i="46"/>
  <c r="G1032" i="46"/>
  <c r="G1022" i="46"/>
  <c r="G1019" i="46"/>
  <c r="G1016" i="46"/>
  <c r="G1006" i="46"/>
  <c r="G1154" i="46"/>
  <c r="G1146" i="46"/>
  <c r="G1138" i="46"/>
  <c r="G1130" i="46"/>
  <c r="G1122" i="46"/>
  <c r="G1065" i="46"/>
  <c r="G1057" i="46"/>
  <c r="G1045" i="46"/>
  <c r="G1029" i="46"/>
  <c r="G1013" i="46"/>
  <c r="G1003" i="46"/>
  <c r="G999" i="46"/>
  <c r="G995" i="46"/>
  <c r="G991" i="46"/>
  <c r="G987" i="46"/>
  <c r="G983" i="46"/>
  <c r="G979" i="46"/>
  <c r="G975" i="46"/>
  <c r="G971" i="46"/>
  <c r="G967" i="46"/>
  <c r="G963" i="46"/>
  <c r="G959" i="46"/>
  <c r="G955" i="46"/>
  <c r="G1151" i="46"/>
  <c r="G1143" i="46"/>
  <c r="G1135" i="46"/>
  <c r="G1127" i="46"/>
  <c r="G1111" i="46"/>
  <c r="G1104" i="46"/>
  <c r="G1068" i="46"/>
  <c r="G1060" i="46"/>
  <c r="G1052" i="46"/>
  <c r="G1042" i="46"/>
  <c r="G1039" i="46"/>
  <c r="G1036" i="46"/>
  <c r="G1026" i="46"/>
  <c r="G1023" i="46"/>
  <c r="G1020" i="46"/>
  <c r="G1010" i="46"/>
  <c r="G1007" i="46"/>
  <c r="G1156" i="46"/>
  <c r="G1148" i="46"/>
  <c r="G1140" i="46"/>
  <c r="G1132" i="46"/>
  <c r="G1124" i="46"/>
  <c r="G1088" i="46"/>
  <c r="G1084" i="46"/>
  <c r="G1080" i="46"/>
  <c r="G1071" i="46"/>
  <c r="G1063" i="46"/>
  <c r="G1055" i="46"/>
  <c r="G1049" i="46"/>
  <c r="G1033" i="46"/>
  <c r="G1017" i="46"/>
  <c r="G1004" i="46"/>
  <c r="G1000" i="46"/>
  <c r="G996" i="46"/>
  <c r="G992" i="46"/>
  <c r="G988" i="46"/>
  <c r="G984" i="46"/>
  <c r="G980" i="46"/>
  <c r="G976" i="46"/>
  <c r="G972" i="46"/>
  <c r="G968" i="46"/>
  <c r="G964" i="46"/>
  <c r="G960" i="46"/>
  <c r="G1153" i="46"/>
  <c r="G1145" i="46"/>
  <c r="G1137" i="46"/>
  <c r="G1129" i="46"/>
  <c r="G1115" i="46"/>
  <c r="G1108" i="46"/>
  <c r="G1092" i="46"/>
  <c r="G1076" i="46"/>
  <c r="G1066" i="46"/>
  <c r="G1058" i="46"/>
  <c r="G1046" i="46"/>
  <c r="G1043" i="46"/>
  <c r="G1040" i="46"/>
  <c r="G1030" i="46"/>
  <c r="G1027" i="46"/>
  <c r="G1150" i="46"/>
  <c r="G1142" i="46"/>
  <c r="G1134" i="46"/>
  <c r="G1126" i="46"/>
  <c r="G1074" i="46"/>
  <c r="G1069" i="46"/>
  <c r="G1061" i="46"/>
  <c r="G1053" i="46"/>
  <c r="G1037" i="46"/>
  <c r="G1021" i="46"/>
  <c r="G1005" i="46"/>
  <c r="G1001" i="46"/>
  <c r="G997" i="46"/>
  <c r="G993" i="46"/>
  <c r="G989" i="46"/>
  <c r="G985" i="46"/>
  <c r="G981" i="46"/>
  <c r="G977" i="46"/>
  <c r="G973" i="46"/>
  <c r="G969" i="46"/>
  <c r="G965" i="46"/>
  <c r="G1152" i="46"/>
  <c r="G1144" i="46"/>
  <c r="G1136" i="46"/>
  <c r="G1128" i="46"/>
  <c r="G1114" i="46"/>
  <c r="G1112" i="46"/>
  <c r="G1087" i="46"/>
  <c r="G1083" i="46"/>
  <c r="G1079" i="46"/>
  <c r="G1067" i="46"/>
  <c r="G1059" i="46"/>
  <c r="G1041" i="46"/>
  <c r="G1025" i="46"/>
  <c r="G1009" i="46"/>
  <c r="G1002" i="46"/>
  <c r="G998" i="46"/>
  <c r="G994" i="46"/>
  <c r="G990" i="46"/>
  <c r="G986" i="46"/>
  <c r="G982" i="46"/>
  <c r="G978" i="46"/>
  <c r="G974" i="46"/>
  <c r="G970" i="46"/>
  <c r="G966" i="46"/>
  <c r="G962" i="46"/>
  <c r="G958" i="46"/>
  <c r="G1131" i="46"/>
  <c r="G1064" i="46"/>
  <c r="G1047" i="46"/>
  <c r="G1044" i="46"/>
  <c r="G1034" i="46"/>
  <c r="G1008" i="46"/>
  <c r="G942" i="46"/>
  <c r="G1123" i="46"/>
  <c r="G1050" i="46"/>
  <c r="G952" i="46"/>
  <c r="G949" i="46"/>
  <c r="G939" i="46"/>
  <c r="G935" i="46"/>
  <c r="G931" i="46"/>
  <c r="G927" i="46"/>
  <c r="G923" i="46"/>
  <c r="G919" i="46"/>
  <c r="G915" i="46"/>
  <c r="G911" i="46"/>
  <c r="G907" i="46"/>
  <c r="G903" i="46"/>
  <c r="G899" i="46"/>
  <c r="G895" i="46"/>
  <c r="G891" i="46"/>
  <c r="G887" i="46"/>
  <c r="G883" i="46"/>
  <c r="G879" i="46"/>
  <c r="G875" i="46"/>
  <c r="G871" i="46"/>
  <c r="G1096" i="46"/>
  <c r="G1024" i="46"/>
  <c r="G946" i="46"/>
  <c r="G834" i="46"/>
  <c r="G826" i="46"/>
  <c r="G818" i="46"/>
  <c r="G1056" i="46"/>
  <c r="G1018" i="46"/>
  <c r="G1015" i="46"/>
  <c r="G953" i="46"/>
  <c r="G943" i="46"/>
  <c r="G940" i="46"/>
  <c r="G936" i="46"/>
  <c r="G932" i="46"/>
  <c r="G928" i="46"/>
  <c r="G924" i="46"/>
  <c r="G920" i="46"/>
  <c r="G916" i="46"/>
  <c r="G912" i="46"/>
  <c r="G908" i="46"/>
  <c r="G904" i="46"/>
  <c r="G900" i="46"/>
  <c r="G896" i="46"/>
  <c r="G892" i="46"/>
  <c r="G888" i="46"/>
  <c r="G884" i="46"/>
  <c r="G880" i="46"/>
  <c r="G876" i="46"/>
  <c r="G872" i="46"/>
  <c r="G868" i="46"/>
  <c r="G864" i="46"/>
  <c r="G1012" i="46"/>
  <c r="G956" i="46"/>
  <c r="G950" i="46"/>
  <c r="G836" i="46"/>
  <c r="G828" i="46"/>
  <c r="G1155" i="46"/>
  <c r="G1072" i="46"/>
  <c r="G947" i="46"/>
  <c r="G944" i="46"/>
  <c r="G941" i="46"/>
  <c r="G937" i="46"/>
  <c r="G933" i="46"/>
  <c r="G929" i="46"/>
  <c r="G925" i="46"/>
  <c r="G921" i="46"/>
  <c r="G917" i="46"/>
  <c r="G913" i="46"/>
  <c r="G909" i="46"/>
  <c r="G905" i="46"/>
  <c r="G901" i="46"/>
  <c r="G897" i="46"/>
  <c r="G893" i="46"/>
  <c r="G889" i="46"/>
  <c r="G885" i="46"/>
  <c r="G881" i="46"/>
  <c r="G877" i="46"/>
  <c r="G873" i="46"/>
  <c r="G869" i="46"/>
  <c r="G1147" i="46"/>
  <c r="G1014" i="46"/>
  <c r="G961" i="46"/>
  <c r="G957" i="46"/>
  <c r="G954" i="46"/>
  <c r="G830" i="46"/>
  <c r="G1139" i="46"/>
  <c r="G1031" i="46"/>
  <c r="G1028" i="46"/>
  <c r="G1011" i="46"/>
  <c r="G951" i="46"/>
  <c r="G948" i="46"/>
  <c r="G945" i="46"/>
  <c r="G938" i="46"/>
  <c r="G934" i="46"/>
  <c r="G930" i="46"/>
  <c r="G926" i="46"/>
  <c r="G922" i="46"/>
  <c r="G918" i="46"/>
  <c r="G914" i="46"/>
  <c r="G910" i="46"/>
  <c r="G906" i="46"/>
  <c r="G902" i="46"/>
  <c r="G898" i="46"/>
  <c r="G894" i="46"/>
  <c r="G890" i="46"/>
  <c r="G886" i="46"/>
  <c r="G882" i="46"/>
  <c r="G878" i="46"/>
  <c r="G874" i="46"/>
  <c r="G870" i="46"/>
  <c r="G863" i="46"/>
  <c r="G861" i="46"/>
  <c r="G859" i="46"/>
  <c r="G857" i="46"/>
  <c r="G855" i="46"/>
  <c r="G853" i="46"/>
  <c r="G851" i="46"/>
  <c r="G844" i="46"/>
  <c r="G842" i="46"/>
  <c r="G832" i="46"/>
  <c r="G829" i="46"/>
  <c r="G865" i="46"/>
  <c r="G849" i="46"/>
  <c r="G835" i="46"/>
  <c r="G824" i="46"/>
  <c r="G819" i="46"/>
  <c r="G815" i="46"/>
  <c r="G811" i="46"/>
  <c r="G807" i="46"/>
  <c r="G803" i="46"/>
  <c r="G799" i="46"/>
  <c r="G795" i="46"/>
  <c r="G791" i="46"/>
  <c r="G787" i="46"/>
  <c r="G783" i="46"/>
  <c r="G779" i="46"/>
  <c r="G775" i="46"/>
  <c r="G771" i="46"/>
  <c r="G767" i="46"/>
  <c r="G763" i="46"/>
  <c r="G759" i="46"/>
  <c r="G755" i="46"/>
  <c r="G751" i="46"/>
  <c r="G747" i="46"/>
  <c r="G743" i="46"/>
  <c r="G739" i="46"/>
  <c r="G867" i="46"/>
  <c r="G847" i="46"/>
  <c r="G840" i="46"/>
  <c r="G838" i="46"/>
  <c r="G827" i="46"/>
  <c r="G845" i="46"/>
  <c r="G833" i="46"/>
  <c r="G820" i="46"/>
  <c r="G812" i="46"/>
  <c r="G808" i="46"/>
  <c r="G804" i="46"/>
  <c r="G800" i="46"/>
  <c r="G796" i="46"/>
  <c r="G792" i="46"/>
  <c r="G788" i="46"/>
  <c r="G784" i="46"/>
  <c r="G780" i="46"/>
  <c r="G776" i="46"/>
  <c r="G772" i="46"/>
  <c r="G862" i="46"/>
  <c r="G860" i="46"/>
  <c r="G858" i="46"/>
  <c r="G856" i="46"/>
  <c r="G854" i="46"/>
  <c r="G852" i="46"/>
  <c r="G850" i="46"/>
  <c r="G843" i="46"/>
  <c r="G825" i="46"/>
  <c r="G821" i="46"/>
  <c r="G816" i="46"/>
  <c r="G866" i="46"/>
  <c r="G841" i="46"/>
  <c r="G831" i="46"/>
  <c r="G822" i="46"/>
  <c r="G813" i="46"/>
  <c r="G809" i="46"/>
  <c r="G805" i="46"/>
  <c r="G801" i="46"/>
  <c r="G797" i="46"/>
  <c r="G793" i="46"/>
  <c r="G789" i="46"/>
  <c r="G785" i="46"/>
  <c r="G781" i="46"/>
  <c r="G777" i="46"/>
  <c r="G773" i="46"/>
  <c r="G769" i="46"/>
  <c r="G765" i="46"/>
  <c r="G761" i="46"/>
  <c r="G757" i="46"/>
  <c r="G753" i="46"/>
  <c r="G749" i="46"/>
  <c r="G745" i="46"/>
  <c r="G741" i="46"/>
  <c r="G737" i="46"/>
  <c r="G837" i="46"/>
  <c r="G823" i="46"/>
  <c r="G814" i="46"/>
  <c r="G810" i="46"/>
  <c r="G806" i="46"/>
  <c r="G802" i="46"/>
  <c r="G798" i="46"/>
  <c r="G794" i="46"/>
  <c r="G790" i="46"/>
  <c r="G786" i="46"/>
  <c r="G782" i="46"/>
  <c r="G778" i="46"/>
  <c r="G774" i="46"/>
  <c r="G770" i="46"/>
  <c r="G766" i="46"/>
  <c r="G762" i="46"/>
  <c r="G758" i="46"/>
  <c r="G754" i="46"/>
  <c r="G750" i="46"/>
  <c r="G746" i="46"/>
  <c r="G742" i="46"/>
  <c r="G738" i="46"/>
  <c r="G734" i="46"/>
  <c r="G730" i="46"/>
  <c r="G726" i="46"/>
  <c r="G817" i="46"/>
  <c r="G764" i="46"/>
  <c r="G752" i="46"/>
  <c r="G733" i="46"/>
  <c r="G724" i="46"/>
  <c r="G720" i="46"/>
  <c r="G716" i="46"/>
  <c r="G712" i="46"/>
  <c r="G708" i="46"/>
  <c r="G704" i="46"/>
  <c r="G700" i="46"/>
  <c r="G696" i="46"/>
  <c r="G692" i="46"/>
  <c r="G688" i="46"/>
  <c r="G684" i="46"/>
  <c r="G680" i="46"/>
  <c r="G676" i="46"/>
  <c r="G672" i="46"/>
  <c r="G668" i="46"/>
  <c r="G664" i="46"/>
  <c r="G660" i="46"/>
  <c r="G656" i="46"/>
  <c r="G652" i="46"/>
  <c r="G648" i="46"/>
  <c r="G644" i="46"/>
  <c r="G640" i="46"/>
  <c r="G636" i="46"/>
  <c r="G632" i="46"/>
  <c r="G628" i="46"/>
  <c r="G624" i="46"/>
  <c r="G620" i="46"/>
  <c r="G616" i="46"/>
  <c r="G612" i="46"/>
  <c r="G608" i="46"/>
  <c r="G604" i="46"/>
  <c r="G600" i="46"/>
  <c r="G596" i="46"/>
  <c r="G592" i="46"/>
  <c r="G588" i="46"/>
  <c r="G584" i="46"/>
  <c r="G580" i="46"/>
  <c r="G576" i="46"/>
  <c r="G572" i="46"/>
  <c r="G568" i="46"/>
  <c r="G564" i="46"/>
  <c r="G560" i="46"/>
  <c r="G556" i="46"/>
  <c r="G552" i="46"/>
  <c r="G548" i="46"/>
  <c r="G544" i="46"/>
  <c r="G540" i="46"/>
  <c r="G536" i="46"/>
  <c r="G532" i="46"/>
  <c r="G528" i="46"/>
  <c r="G524" i="46"/>
  <c r="G520" i="46"/>
  <c r="G516" i="46"/>
  <c r="G512" i="46"/>
  <c r="G508" i="46"/>
  <c r="G504" i="46"/>
  <c r="G500" i="46"/>
  <c r="G496" i="46"/>
  <c r="G492" i="46"/>
  <c r="G488" i="46"/>
  <c r="G484" i="46"/>
  <c r="G480" i="46"/>
  <c r="G476" i="46"/>
  <c r="G472" i="46"/>
  <c r="G468" i="46"/>
  <c r="G464" i="46"/>
  <c r="G460" i="46"/>
  <c r="G456" i="46"/>
  <c r="G728" i="46"/>
  <c r="G846" i="46"/>
  <c r="G839" i="46"/>
  <c r="G756" i="46"/>
  <c r="G740" i="46"/>
  <c r="G736" i="46"/>
  <c r="G725" i="46"/>
  <c r="G721" i="46"/>
  <c r="G717" i="46"/>
  <c r="G713" i="46"/>
  <c r="G709" i="46"/>
  <c r="G705" i="46"/>
  <c r="G701" i="46"/>
  <c r="G697" i="46"/>
  <c r="G693" i="46"/>
  <c r="G689" i="46"/>
  <c r="G685" i="46"/>
  <c r="G681" i="46"/>
  <c r="G677" i="46"/>
  <c r="G673" i="46"/>
  <c r="G669" i="46"/>
  <c r="G665" i="46"/>
  <c r="G661" i="46"/>
  <c r="G657" i="46"/>
  <c r="G653" i="46"/>
  <c r="G649" i="46"/>
  <c r="G645" i="46"/>
  <c r="G641" i="46"/>
  <c r="G637" i="46"/>
  <c r="G633" i="46"/>
  <c r="G629" i="46"/>
  <c r="G625" i="46"/>
  <c r="G621" i="46"/>
  <c r="G617" i="46"/>
  <c r="G613" i="46"/>
  <c r="G609" i="46"/>
  <c r="G605" i="46"/>
  <c r="G601" i="46"/>
  <c r="G597" i="46"/>
  <c r="G593" i="46"/>
  <c r="G589" i="46"/>
  <c r="G585" i="46"/>
  <c r="G581" i="46"/>
  <c r="G577" i="46"/>
  <c r="G573" i="46"/>
  <c r="G569" i="46"/>
  <c r="G565" i="46"/>
  <c r="G561" i="46"/>
  <c r="G557" i="46"/>
  <c r="G553" i="46"/>
  <c r="G549" i="46"/>
  <c r="G545" i="46"/>
  <c r="G541" i="46"/>
  <c r="G537" i="46"/>
  <c r="G533" i="46"/>
  <c r="G529" i="46"/>
  <c r="G525" i="46"/>
  <c r="G521" i="46"/>
  <c r="G517" i="46"/>
  <c r="G513" i="46"/>
  <c r="G509" i="46"/>
  <c r="G505" i="46"/>
  <c r="G501" i="46"/>
  <c r="G497" i="46"/>
  <c r="G493" i="46"/>
  <c r="G489" i="46"/>
  <c r="G485" i="46"/>
  <c r="G481" i="46"/>
  <c r="G477" i="46"/>
  <c r="G473" i="46"/>
  <c r="G469" i="46"/>
  <c r="G465" i="46"/>
  <c r="G461" i="46"/>
  <c r="G457" i="46"/>
  <c r="G453" i="46"/>
  <c r="G449" i="46"/>
  <c r="G445" i="46"/>
  <c r="G731" i="46"/>
  <c r="G768" i="46"/>
  <c r="G760" i="46"/>
  <c r="G744" i="46"/>
  <c r="G729" i="46"/>
  <c r="G722" i="46"/>
  <c r="G718" i="46"/>
  <c r="G714" i="46"/>
  <c r="G710" i="46"/>
  <c r="G706" i="46"/>
  <c r="G702" i="46"/>
  <c r="G698" i="46"/>
  <c r="G694" i="46"/>
  <c r="G690" i="46"/>
  <c r="G686" i="46"/>
  <c r="G682" i="46"/>
  <c r="G678" i="46"/>
  <c r="G674" i="46"/>
  <c r="G670" i="46"/>
  <c r="G666" i="46"/>
  <c r="G662" i="46"/>
  <c r="G658" i="46"/>
  <c r="G654" i="46"/>
  <c r="G650" i="46"/>
  <c r="G646" i="46"/>
  <c r="G642" i="46"/>
  <c r="G638" i="46"/>
  <c r="G634" i="46"/>
  <c r="G630" i="46"/>
  <c r="G626" i="46"/>
  <c r="G622" i="46"/>
  <c r="G618" i="46"/>
  <c r="G614" i="46"/>
  <c r="G610" i="46"/>
  <c r="G606" i="46"/>
  <c r="G602" i="46"/>
  <c r="G598" i="46"/>
  <c r="G594" i="46"/>
  <c r="G590" i="46"/>
  <c r="G586" i="46"/>
  <c r="G582" i="46"/>
  <c r="G578" i="46"/>
  <c r="G574" i="46"/>
  <c r="G570" i="46"/>
  <c r="G566" i="46"/>
  <c r="G562" i="46"/>
  <c r="G558" i="46"/>
  <c r="G554" i="46"/>
  <c r="G550" i="46"/>
  <c r="G546" i="46"/>
  <c r="G542" i="46"/>
  <c r="G538" i="46"/>
  <c r="G534" i="46"/>
  <c r="G530" i="46"/>
  <c r="G526" i="46"/>
  <c r="G522" i="46"/>
  <c r="G518" i="46"/>
  <c r="G514" i="46"/>
  <c r="G510" i="46"/>
  <c r="G506" i="46"/>
  <c r="G502" i="46"/>
  <c r="G498" i="46"/>
  <c r="G494" i="46"/>
  <c r="G490" i="46"/>
  <c r="G486" i="46"/>
  <c r="G482" i="46"/>
  <c r="G478" i="46"/>
  <c r="G474" i="46"/>
  <c r="G470" i="46"/>
  <c r="G466" i="46"/>
  <c r="G462" i="46"/>
  <c r="G458" i="46"/>
  <c r="G454" i="46"/>
  <c r="G450" i="46"/>
  <c r="G446" i="46"/>
  <c r="G735" i="46"/>
  <c r="G727" i="46"/>
  <c r="G719" i="46"/>
  <c r="G711" i="46"/>
  <c r="G703" i="46"/>
  <c r="G695" i="46"/>
  <c r="G687" i="46"/>
  <c r="G679" i="46"/>
  <c r="G671" i="46"/>
  <c r="G663" i="46"/>
  <c r="G655" i="46"/>
  <c r="G647" i="46"/>
  <c r="G639" i="46"/>
  <c r="G631" i="46"/>
  <c r="G623" i="46"/>
  <c r="G615" i="46"/>
  <c r="G607" i="46"/>
  <c r="G599" i="46"/>
  <c r="G583" i="46"/>
  <c r="G511" i="46"/>
  <c r="G495" i="46"/>
  <c r="G479" i="46"/>
  <c r="G463" i="46"/>
  <c r="G451" i="46"/>
  <c r="G442" i="46"/>
  <c r="G438" i="46"/>
  <c r="G434" i="46"/>
  <c r="G430" i="46"/>
  <c r="G426" i="46"/>
  <c r="G422" i="46"/>
  <c r="G418" i="46"/>
  <c r="G414" i="46"/>
  <c r="G410" i="46"/>
  <c r="G406" i="46"/>
  <c r="G402" i="46"/>
  <c r="G398" i="46"/>
  <c r="G394" i="46"/>
  <c r="G390" i="46"/>
  <c r="G386" i="46"/>
  <c r="G382" i="46"/>
  <c r="G378" i="46"/>
  <c r="G374" i="46"/>
  <c r="G370" i="46"/>
  <c r="G366" i="46"/>
  <c r="G362" i="46"/>
  <c r="G358" i="46"/>
  <c r="G354" i="46"/>
  <c r="G350" i="46"/>
  <c r="G346" i="46"/>
  <c r="G342" i="46"/>
  <c r="G338" i="46"/>
  <c r="G334" i="46"/>
  <c r="G330" i="46"/>
  <c r="G326" i="46"/>
  <c r="G322" i="46"/>
  <c r="G318" i="46"/>
  <c r="G314" i="46"/>
  <c r="G310" i="46"/>
  <c r="G306" i="46"/>
  <c r="G302" i="46"/>
  <c r="G298" i="46"/>
  <c r="G294" i="46"/>
  <c r="G290" i="46"/>
  <c r="G286" i="46"/>
  <c r="G282" i="46"/>
  <c r="G278" i="46"/>
  <c r="G274" i="46"/>
  <c r="G270" i="46"/>
  <c r="G266" i="46"/>
  <c r="G262" i="46"/>
  <c r="G258" i="46"/>
  <c r="G254" i="46"/>
  <c r="G250" i="46"/>
  <c r="G246" i="46"/>
  <c r="G732" i="46"/>
  <c r="G587" i="46"/>
  <c r="G571" i="46"/>
  <c r="G567" i="46"/>
  <c r="G563" i="46"/>
  <c r="G559" i="46"/>
  <c r="G555" i="46"/>
  <c r="G551" i="46"/>
  <c r="G547" i="46"/>
  <c r="G543" i="46"/>
  <c r="G539" i="46"/>
  <c r="G535" i="46"/>
  <c r="G531" i="46"/>
  <c r="G527" i="46"/>
  <c r="G848" i="46"/>
  <c r="G523" i="46"/>
  <c r="G507" i="46"/>
  <c r="G491" i="46"/>
  <c r="G475" i="46"/>
  <c r="G459" i="46"/>
  <c r="G443" i="46"/>
  <c r="G439" i="46"/>
  <c r="G435" i="46"/>
  <c r="G431" i="46"/>
  <c r="G427" i="46"/>
  <c r="G423" i="46"/>
  <c r="G419" i="46"/>
  <c r="G415" i="46"/>
  <c r="G411" i="46"/>
  <c r="G407" i="46"/>
  <c r="G403" i="46"/>
  <c r="G399" i="46"/>
  <c r="G395" i="46"/>
  <c r="G391" i="46"/>
  <c r="G387" i="46"/>
  <c r="G383" i="46"/>
  <c r="G379" i="46"/>
  <c r="G375" i="46"/>
  <c r="G371" i="46"/>
  <c r="G367" i="46"/>
  <c r="G748" i="46"/>
  <c r="G723" i="46"/>
  <c r="G715" i="46"/>
  <c r="G707" i="46"/>
  <c r="G699" i="46"/>
  <c r="G691" i="46"/>
  <c r="G683" i="46"/>
  <c r="G675" i="46"/>
  <c r="G667" i="46"/>
  <c r="G659" i="46"/>
  <c r="G651" i="46"/>
  <c r="G643" i="46"/>
  <c r="G635" i="46"/>
  <c r="G627" i="46"/>
  <c r="G619" i="46"/>
  <c r="G611" i="46"/>
  <c r="G603" i="46"/>
  <c r="G591" i="46"/>
  <c r="G519" i="46"/>
  <c r="G503" i="46"/>
  <c r="G487" i="46"/>
  <c r="G471" i="46"/>
  <c r="G455" i="46"/>
  <c r="G447" i="46"/>
  <c r="G444" i="46"/>
  <c r="G440" i="46"/>
  <c r="G436" i="46"/>
  <c r="G432" i="46"/>
  <c r="G428" i="46"/>
  <c r="G424" i="46"/>
  <c r="G420" i="46"/>
  <c r="G416" i="46"/>
  <c r="G412" i="46"/>
  <c r="G408" i="46"/>
  <c r="G404" i="46"/>
  <c r="G400" i="46"/>
  <c r="G396" i="46"/>
  <c r="G392" i="46"/>
  <c r="G388" i="46"/>
  <c r="G384" i="46"/>
  <c r="G380" i="46"/>
  <c r="G376" i="46"/>
  <c r="G372" i="46"/>
  <c r="G368" i="46"/>
  <c r="G364" i="46"/>
  <c r="G360" i="46"/>
  <c r="G356" i="46"/>
  <c r="G352" i="46"/>
  <c r="G348" i="46"/>
  <c r="G344" i="46"/>
  <c r="G340" i="46"/>
  <c r="G336" i="46"/>
  <c r="G332" i="46"/>
  <c r="G328" i="46"/>
  <c r="G324" i="46"/>
  <c r="G320" i="46"/>
  <c r="G316" i="46"/>
  <c r="G312" i="46"/>
  <c r="G308" i="46"/>
  <c r="G304" i="46"/>
  <c r="G300" i="46"/>
  <c r="G296" i="46"/>
  <c r="G292" i="46"/>
  <c r="G288" i="46"/>
  <c r="G284" i="46"/>
  <c r="G280" i="46"/>
  <c r="G515" i="46"/>
  <c r="G499" i="46"/>
  <c r="G483" i="46"/>
  <c r="G365" i="46"/>
  <c r="G357" i="46"/>
  <c r="G349" i="46"/>
  <c r="G341" i="46"/>
  <c r="G333" i="46"/>
  <c r="G325" i="46"/>
  <c r="G317" i="46"/>
  <c r="G309" i="46"/>
  <c r="G301" i="46"/>
  <c r="G293" i="46"/>
  <c r="G285" i="46"/>
  <c r="G267" i="46"/>
  <c r="G264" i="46"/>
  <c r="G251" i="46"/>
  <c r="G248" i="46"/>
  <c r="G241" i="46"/>
  <c r="G237" i="46"/>
  <c r="G233" i="46"/>
  <c r="G229" i="46"/>
  <c r="G225" i="46"/>
  <c r="G221" i="46"/>
  <c r="G217" i="46"/>
  <c r="G425" i="46"/>
  <c r="G409" i="46"/>
  <c r="G393" i="46"/>
  <c r="G377" i="46"/>
  <c r="G277" i="46"/>
  <c r="G261" i="46"/>
  <c r="G245" i="46"/>
  <c r="G595" i="46"/>
  <c r="G363" i="46"/>
  <c r="G355" i="46"/>
  <c r="G347" i="46"/>
  <c r="G339" i="46"/>
  <c r="G331" i="46"/>
  <c r="G323" i="46"/>
  <c r="G315" i="46"/>
  <c r="G307" i="46"/>
  <c r="G299" i="46"/>
  <c r="G291" i="46"/>
  <c r="G283" i="46"/>
  <c r="G271" i="46"/>
  <c r="G268" i="46"/>
  <c r="G255" i="46"/>
  <c r="G252" i="46"/>
  <c r="G242" i="46"/>
  <c r="G238" i="46"/>
  <c r="G234" i="46"/>
  <c r="G230" i="46"/>
  <c r="G226" i="46"/>
  <c r="G222" i="46"/>
  <c r="G218" i="46"/>
  <c r="G214" i="46"/>
  <c r="G210" i="46"/>
  <c r="G206" i="46"/>
  <c r="G202" i="46"/>
  <c r="G198" i="46"/>
  <c r="G194" i="46"/>
  <c r="G190" i="46"/>
  <c r="G186" i="46"/>
  <c r="G182" i="46"/>
  <c r="G178" i="46"/>
  <c r="G174" i="46"/>
  <c r="G170" i="46"/>
  <c r="G166" i="46"/>
  <c r="G162" i="46"/>
  <c r="G158" i="46"/>
  <c r="G154" i="46"/>
  <c r="G150" i="46"/>
  <c r="G146" i="46"/>
  <c r="G142" i="46"/>
  <c r="G138" i="46"/>
  <c r="G134" i="46"/>
  <c r="G130" i="46"/>
  <c r="G126" i="46"/>
  <c r="G122" i="46"/>
  <c r="G118" i="46"/>
  <c r="G114" i="46"/>
  <c r="G110" i="46"/>
  <c r="G106" i="46"/>
  <c r="G102" i="46"/>
  <c r="G98" i="46"/>
  <c r="G94" i="46"/>
  <c r="G90" i="46"/>
  <c r="G86" i="46"/>
  <c r="G421" i="46"/>
  <c r="G405" i="46"/>
  <c r="G389" i="46"/>
  <c r="G373" i="46"/>
  <c r="G265" i="46"/>
  <c r="G249" i="46"/>
  <c r="G448" i="46"/>
  <c r="G361" i="46"/>
  <c r="G353" i="46"/>
  <c r="G345" i="46"/>
  <c r="G337" i="46"/>
  <c r="G329" i="46"/>
  <c r="G321" i="46"/>
  <c r="G313" i="46"/>
  <c r="G305" i="46"/>
  <c r="G297" i="46"/>
  <c r="G289" i="46"/>
  <c r="G281" i="46"/>
  <c r="G275" i="46"/>
  <c r="G272" i="46"/>
  <c r="G259" i="46"/>
  <c r="G256" i="46"/>
  <c r="G243" i="46"/>
  <c r="G239" i="46"/>
  <c r="G235" i="46"/>
  <c r="G231" i="46"/>
  <c r="G227" i="46"/>
  <c r="G223" i="46"/>
  <c r="G579" i="46"/>
  <c r="G467" i="46"/>
  <c r="G417" i="46"/>
  <c r="G401" i="46"/>
  <c r="G385" i="46"/>
  <c r="G369" i="46"/>
  <c r="G269" i="46"/>
  <c r="G253" i="46"/>
  <c r="G575" i="46"/>
  <c r="G452" i="46"/>
  <c r="G441" i="46"/>
  <c r="G437" i="46"/>
  <c r="G433" i="46"/>
  <c r="G359" i="46"/>
  <c r="G351" i="46"/>
  <c r="G343" i="46"/>
  <c r="G335" i="46"/>
  <c r="G327" i="46"/>
  <c r="G319" i="46"/>
  <c r="G311" i="46"/>
  <c r="G303" i="46"/>
  <c r="G295" i="46"/>
  <c r="G287" i="46"/>
  <c r="G429" i="46"/>
  <c r="G413" i="46"/>
  <c r="G397" i="46"/>
  <c r="G381" i="46"/>
  <c r="G273" i="46"/>
  <c r="G257" i="46"/>
  <c r="G37" i="46"/>
  <c r="D39" i="46"/>
  <c r="F39" i="46" s="1"/>
  <c r="D43" i="46"/>
  <c r="F43" i="46" s="1"/>
  <c r="D47" i="46"/>
  <c r="F47" i="46" s="1"/>
  <c r="D51" i="46"/>
  <c r="F51" i="46" s="1"/>
  <c r="D55" i="46"/>
  <c r="F55" i="46" s="1"/>
  <c r="D59" i="46"/>
  <c r="F59" i="46" s="1"/>
  <c r="D63" i="46"/>
  <c r="F63" i="46" s="1"/>
  <c r="D67" i="46"/>
  <c r="F67" i="46" s="1"/>
  <c r="D71" i="46"/>
  <c r="D75" i="46"/>
  <c r="F75" i="46" s="1"/>
  <c r="D79" i="46"/>
  <c r="F79" i="46" s="1"/>
  <c r="D83" i="46"/>
  <c r="F83" i="46" s="1"/>
  <c r="G88" i="46"/>
  <c r="D90" i="46"/>
  <c r="F90" i="46" s="1"/>
  <c r="G91" i="46"/>
  <c r="G104" i="46"/>
  <c r="D106" i="46"/>
  <c r="G107" i="46"/>
  <c r="G120" i="46"/>
  <c r="D122" i="46"/>
  <c r="F122" i="46" s="1"/>
  <c r="G123" i="46"/>
  <c r="G136" i="46"/>
  <c r="D138" i="46"/>
  <c r="G139" i="46"/>
  <c r="G152" i="46"/>
  <c r="D154" i="46"/>
  <c r="F154" i="46" s="1"/>
  <c r="G155" i="46"/>
  <c r="G168" i="46"/>
  <c r="D170" i="46"/>
  <c r="G171" i="46"/>
  <c r="G184" i="46"/>
  <c r="G187" i="46"/>
  <c r="G195" i="46"/>
  <c r="G200" i="46"/>
  <c r="G219" i="46"/>
  <c r="G228" i="46"/>
  <c r="G244" i="46"/>
  <c r="G247" i="46"/>
  <c r="D1343" i="46"/>
  <c r="D1339" i="46"/>
  <c r="D1335" i="46"/>
  <c r="D1331" i="46"/>
  <c r="D1327" i="46"/>
  <c r="D1323" i="46"/>
  <c r="D1319" i="46"/>
  <c r="D1315" i="46"/>
  <c r="D1311" i="46"/>
  <c r="D1307" i="46"/>
  <c r="D1303" i="46"/>
  <c r="D1299" i="46"/>
  <c r="D1295" i="46"/>
  <c r="D1291" i="46"/>
  <c r="D1287" i="46"/>
  <c r="D1283" i="46"/>
  <c r="D1279" i="46"/>
  <c r="D1275" i="46"/>
  <c r="D1271" i="46"/>
  <c r="D1267" i="46"/>
  <c r="D1263" i="46"/>
  <c r="D1259" i="46"/>
  <c r="D1255" i="46"/>
  <c r="D1251" i="46"/>
  <c r="D1247" i="46"/>
  <c r="D1243" i="46"/>
  <c r="D1239" i="46"/>
  <c r="D1235" i="46"/>
  <c r="D1231" i="46"/>
  <c r="D1227" i="46"/>
  <c r="D1223" i="46"/>
  <c r="D1219" i="46"/>
  <c r="D1215" i="46"/>
  <c r="D1211" i="46"/>
  <c r="D1207" i="46"/>
  <c r="D1203" i="46"/>
  <c r="D1199" i="46"/>
  <c r="D1195" i="46"/>
  <c r="D1191" i="46"/>
  <c r="D1187" i="46"/>
  <c r="D1183" i="46"/>
  <c r="D1179" i="46"/>
  <c r="D1344" i="46"/>
  <c r="F1344" i="46" s="1"/>
  <c r="D1340" i="46"/>
  <c r="D1336" i="46"/>
  <c r="D1332" i="46"/>
  <c r="F1332" i="46" s="1"/>
  <c r="D1328" i="46"/>
  <c r="D1324" i="46"/>
  <c r="D1320" i="46"/>
  <c r="D1316" i="46"/>
  <c r="F1316" i="46" s="1"/>
  <c r="D1312" i="46"/>
  <c r="F1312" i="46" s="1"/>
  <c r="D1308" i="46"/>
  <c r="D1304" i="46"/>
  <c r="D1300" i="46"/>
  <c r="F1300" i="46" s="1"/>
  <c r="D1296" i="46"/>
  <c r="D1292" i="46"/>
  <c r="D1288" i="46"/>
  <c r="D1284" i="46"/>
  <c r="F1284" i="46" s="1"/>
  <c r="D1280" i="46"/>
  <c r="F1280" i="46" s="1"/>
  <c r="D1276" i="46"/>
  <c r="D1272" i="46"/>
  <c r="D1268" i="46"/>
  <c r="F1268" i="46" s="1"/>
  <c r="D1264" i="46"/>
  <c r="D1260" i="46"/>
  <c r="D1256" i="46"/>
  <c r="D1252" i="46"/>
  <c r="F1252" i="46" s="1"/>
  <c r="D1248" i="46"/>
  <c r="F1248" i="46" s="1"/>
  <c r="D1244" i="46"/>
  <c r="D1240" i="46"/>
  <c r="D1236" i="46"/>
  <c r="F1236" i="46" s="1"/>
  <c r="D1232" i="46"/>
  <c r="D1228" i="46"/>
  <c r="D1224" i="46"/>
  <c r="D1220" i="46"/>
  <c r="F1220" i="46" s="1"/>
  <c r="D1216" i="46"/>
  <c r="F1216" i="46" s="1"/>
  <c r="D1212" i="46"/>
  <c r="D1208" i="46"/>
  <c r="D1204" i="46"/>
  <c r="F1204" i="46" s="1"/>
  <c r="D1200" i="46"/>
  <c r="D1196" i="46"/>
  <c r="D1192" i="46"/>
  <c r="D1188" i="46"/>
  <c r="F1188" i="46" s="1"/>
  <c r="D1184" i="46"/>
  <c r="F1184" i="46" s="1"/>
  <c r="D1180" i="46"/>
  <c r="D1342" i="46"/>
  <c r="D1338" i="46"/>
  <c r="F1338" i="46" s="1"/>
  <c r="D1334" i="46"/>
  <c r="D1330" i="46"/>
  <c r="D1326" i="46"/>
  <c r="D1322" i="46"/>
  <c r="F1322" i="46" s="1"/>
  <c r="D1318" i="46"/>
  <c r="D1314" i="46"/>
  <c r="D1310" i="46"/>
  <c r="D1306" i="46"/>
  <c r="F1306" i="46" s="1"/>
  <c r="D1302" i="46"/>
  <c r="D1298" i="46"/>
  <c r="D1294" i="46"/>
  <c r="D1290" i="46"/>
  <c r="F1290" i="46" s="1"/>
  <c r="D1286" i="46"/>
  <c r="D1282" i="46"/>
  <c r="D1278" i="46"/>
  <c r="D1274" i="46"/>
  <c r="F1274" i="46" s="1"/>
  <c r="D1270" i="46"/>
  <c r="D1266" i="46"/>
  <c r="D1262" i="46"/>
  <c r="D1258" i="46"/>
  <c r="F1258" i="46" s="1"/>
  <c r="D1254" i="46"/>
  <c r="D1250" i="46"/>
  <c r="D1246" i="46"/>
  <c r="D1242" i="46"/>
  <c r="F1242" i="46" s="1"/>
  <c r="D1238" i="46"/>
  <c r="D1234" i="46"/>
  <c r="D1230" i="46"/>
  <c r="D1226" i="46"/>
  <c r="F1226" i="46" s="1"/>
  <c r="D1222" i="46"/>
  <c r="D1218" i="46"/>
  <c r="D1214" i="46"/>
  <c r="D1210" i="46"/>
  <c r="F1210" i="46" s="1"/>
  <c r="D1206" i="46"/>
  <c r="D1202" i="46"/>
  <c r="D1198" i="46"/>
  <c r="D1194" i="46"/>
  <c r="F1194" i="46" s="1"/>
  <c r="D1190" i="46"/>
  <c r="D1186" i="46"/>
  <c r="D1182" i="46"/>
  <c r="D1345" i="46"/>
  <c r="F1345" i="46" s="1"/>
  <c r="D1337" i="46"/>
  <c r="D1325" i="46"/>
  <c r="D1309" i="46"/>
  <c r="D1293" i="46"/>
  <c r="D1277" i="46"/>
  <c r="D1261" i="46"/>
  <c r="D1245" i="46"/>
  <c r="D1229" i="46"/>
  <c r="F1229" i="46" s="1"/>
  <c r="D1213" i="46"/>
  <c r="D1197" i="46"/>
  <c r="D1181" i="46"/>
  <c r="D1175" i="46"/>
  <c r="D1171" i="46"/>
  <c r="F1171" i="46" s="1"/>
  <c r="D1167" i="46"/>
  <c r="D1163" i="46"/>
  <c r="D1159" i="46"/>
  <c r="D1155" i="46"/>
  <c r="D1151" i="46"/>
  <c r="D1147" i="46"/>
  <c r="D1143" i="46"/>
  <c r="D1139" i="46"/>
  <c r="F1139" i="46" s="1"/>
  <c r="D1135" i="46"/>
  <c r="D1131" i="46"/>
  <c r="D1127" i="46"/>
  <c r="D1123" i="46"/>
  <c r="F1123" i="46" s="1"/>
  <c r="D1119" i="46"/>
  <c r="D1115" i="46"/>
  <c r="D1111" i="46"/>
  <c r="D1321" i="46"/>
  <c r="F1321" i="46" s="1"/>
  <c r="D1305" i="46"/>
  <c r="F1305" i="46" s="1"/>
  <c r="D1289" i="46"/>
  <c r="D1273" i="46"/>
  <c r="F1273" i="46" s="1"/>
  <c r="D1257" i="46"/>
  <c r="F1257" i="46" s="1"/>
  <c r="D1241" i="46"/>
  <c r="D1225" i="46"/>
  <c r="D1209" i="46"/>
  <c r="F1209" i="46" s="1"/>
  <c r="D1193" i="46"/>
  <c r="F1193" i="46" s="1"/>
  <c r="D1176" i="46"/>
  <c r="D1172" i="46"/>
  <c r="D1168" i="46"/>
  <c r="F1168" i="46" s="1"/>
  <c r="D1164" i="46"/>
  <c r="D1160" i="46"/>
  <c r="D1156" i="46"/>
  <c r="D1152" i="46"/>
  <c r="F1152" i="46" s="1"/>
  <c r="D1148" i="46"/>
  <c r="D1144" i="46"/>
  <c r="D1140" i="46"/>
  <c r="D1136" i="46"/>
  <c r="F1136" i="46" s="1"/>
  <c r="D1132" i="46"/>
  <c r="D1128" i="46"/>
  <c r="D1124" i="46"/>
  <c r="D1120" i="46"/>
  <c r="F1120" i="46" s="1"/>
  <c r="D1116" i="46"/>
  <c r="D1112" i="46"/>
  <c r="D1341" i="46"/>
  <c r="D1317" i="46"/>
  <c r="F1317" i="46" s="1"/>
  <c r="D1301" i="46"/>
  <c r="D1285" i="46"/>
  <c r="F1285" i="46" s="1"/>
  <c r="D1269" i="46"/>
  <c r="D1253" i="46"/>
  <c r="F1253" i="46" s="1"/>
  <c r="D1237" i="46"/>
  <c r="F1237" i="46" s="1"/>
  <c r="D1221" i="46"/>
  <c r="F1221" i="46" s="1"/>
  <c r="D1205" i="46"/>
  <c r="D1189" i="46"/>
  <c r="F1189" i="46" s="1"/>
  <c r="D1173" i="46"/>
  <c r="D1169" i="46"/>
  <c r="D1165" i="46"/>
  <c r="F1165" i="46" s="1"/>
  <c r="D1161" i="46"/>
  <c r="D1157" i="46"/>
  <c r="F1157" i="46" s="1"/>
  <c r="D1153" i="46"/>
  <c r="F1153" i="46" s="1"/>
  <c r="D1149" i="46"/>
  <c r="D1145" i="46"/>
  <c r="F1145" i="46" s="1"/>
  <c r="D1141" i="46"/>
  <c r="D1137" i="46"/>
  <c r="D1133" i="46"/>
  <c r="F1133" i="46" s="1"/>
  <c r="D1129" i="46"/>
  <c r="D1125" i="46"/>
  <c r="F1125" i="46" s="1"/>
  <c r="D1333" i="46"/>
  <c r="F1333" i="46" s="1"/>
  <c r="D1329" i="46"/>
  <c r="F1329" i="46" s="1"/>
  <c r="D1313" i="46"/>
  <c r="F1313" i="46" s="1"/>
  <c r="D1297" i="46"/>
  <c r="F1297" i="46" s="1"/>
  <c r="D1281" i="46"/>
  <c r="D1265" i="46"/>
  <c r="F1265" i="46" s="1"/>
  <c r="D1249" i="46"/>
  <c r="F1249" i="46" s="1"/>
  <c r="D1233" i="46"/>
  <c r="F1233" i="46" s="1"/>
  <c r="D1217" i="46"/>
  <c r="F1217" i="46" s="1"/>
  <c r="D1201" i="46"/>
  <c r="F1201" i="46" s="1"/>
  <c r="D1185" i="46"/>
  <c r="F1185" i="46" s="1"/>
  <c r="D1174" i="46"/>
  <c r="F1174" i="46" s="1"/>
  <c r="D1170" i="46"/>
  <c r="D1166" i="46"/>
  <c r="D1162" i="46"/>
  <c r="F1162" i="46" s="1"/>
  <c r="D1158" i="46"/>
  <c r="F1158" i="46" s="1"/>
  <c r="D1154" i="46"/>
  <c r="D1150" i="46"/>
  <c r="D1146" i="46"/>
  <c r="F1146" i="46" s="1"/>
  <c r="D1142" i="46"/>
  <c r="F1142" i="46" s="1"/>
  <c r="D1138" i="46"/>
  <c r="D1134" i="46"/>
  <c r="D1130" i="46"/>
  <c r="F1130" i="46" s="1"/>
  <c r="D1126" i="46"/>
  <c r="F1126" i="46" s="1"/>
  <c r="D1122" i="46"/>
  <c r="D1118" i="46"/>
  <c r="D1177" i="46"/>
  <c r="F1177" i="46" s="1"/>
  <c r="D1107" i="46"/>
  <c r="D1103" i="46"/>
  <c r="D1099" i="46"/>
  <c r="D1095" i="46"/>
  <c r="F1095" i="46" s="1"/>
  <c r="D1091" i="46"/>
  <c r="F1091" i="46" s="1"/>
  <c r="D1087" i="46"/>
  <c r="D1083" i="46"/>
  <c r="D1079" i="46"/>
  <c r="D1075" i="46"/>
  <c r="D1071" i="46"/>
  <c r="D1067" i="46"/>
  <c r="D1063" i="46"/>
  <c r="F1063" i="46" s="1"/>
  <c r="D1059" i="46"/>
  <c r="F1059" i="46" s="1"/>
  <c r="D1055" i="46"/>
  <c r="D1121" i="46"/>
  <c r="F1121" i="46" s="1"/>
  <c r="D1117" i="46"/>
  <c r="F1117" i="46" s="1"/>
  <c r="D1178" i="46"/>
  <c r="D1109" i="46"/>
  <c r="D1105" i="46"/>
  <c r="D1101" i="46"/>
  <c r="F1101" i="46" s="1"/>
  <c r="D1097" i="46"/>
  <c r="D1093" i="46"/>
  <c r="D1089" i="46"/>
  <c r="D1085" i="46"/>
  <c r="F1085" i="46" s="1"/>
  <c r="D1081" i="46"/>
  <c r="D1077" i="46"/>
  <c r="D1073" i="46"/>
  <c r="D1069" i="46"/>
  <c r="F1069" i="46" s="1"/>
  <c r="D1065" i="46"/>
  <c r="D1061" i="46"/>
  <c r="D1057" i="46"/>
  <c r="D1053" i="46"/>
  <c r="D1049" i="46"/>
  <c r="D1045" i="46"/>
  <c r="D1041" i="46"/>
  <c r="D1037" i="46"/>
  <c r="D1033" i="46"/>
  <c r="F1033" i="46" s="1"/>
  <c r="D1029" i="46"/>
  <c r="D1025" i="46"/>
  <c r="D1021" i="46"/>
  <c r="D1017" i="46"/>
  <c r="D1013" i="46"/>
  <c r="D1009" i="46"/>
  <c r="D1114" i="46"/>
  <c r="F1114" i="46" s="1"/>
  <c r="D1098" i="46"/>
  <c r="D1072" i="46"/>
  <c r="D1064" i="46"/>
  <c r="D1056" i="46"/>
  <c r="D1050" i="46"/>
  <c r="D1034" i="46"/>
  <c r="D1018" i="46"/>
  <c r="D1005" i="46"/>
  <c r="D1001" i="46"/>
  <c r="D997" i="46"/>
  <c r="D993" i="46"/>
  <c r="D989" i="46"/>
  <c r="D985" i="46"/>
  <c r="D981" i="46"/>
  <c r="D977" i="46"/>
  <c r="D973" i="46"/>
  <c r="D969" i="46"/>
  <c r="D965" i="46"/>
  <c r="D961" i="46"/>
  <c r="D1100" i="46"/>
  <c r="D1047" i="46"/>
  <c r="F1047" i="46" s="1"/>
  <c r="D1044" i="46"/>
  <c r="D1031" i="46"/>
  <c r="D1028" i="46"/>
  <c r="D1015" i="46"/>
  <c r="F1015" i="46" s="1"/>
  <c r="D1012" i="46"/>
  <c r="D1102" i="46"/>
  <c r="D1070" i="46"/>
  <c r="D1062" i="46"/>
  <c r="D1054" i="46"/>
  <c r="D1038" i="46"/>
  <c r="D1022" i="46"/>
  <c r="D1006" i="46"/>
  <c r="D1002" i="46"/>
  <c r="D998" i="46"/>
  <c r="D994" i="46"/>
  <c r="D990" i="46"/>
  <c r="D986" i="46"/>
  <c r="D982" i="46"/>
  <c r="D978" i="46"/>
  <c r="D974" i="46"/>
  <c r="D970" i="46"/>
  <c r="D966" i="46"/>
  <c r="D962" i="46"/>
  <c r="D958" i="46"/>
  <c r="D954" i="46"/>
  <c r="D950" i="46"/>
  <c r="D946" i="46"/>
  <c r="D942" i="46"/>
  <c r="D1104" i="46"/>
  <c r="F1104" i="46" s="1"/>
  <c r="D1051" i="46"/>
  <c r="D1048" i="46"/>
  <c r="D1035" i="46"/>
  <c r="D1032" i="46"/>
  <c r="D1019" i="46"/>
  <c r="D1016" i="46"/>
  <c r="D1113" i="46"/>
  <c r="D1106" i="46"/>
  <c r="F1106" i="46" s="1"/>
  <c r="D1088" i="46"/>
  <c r="D1084" i="46"/>
  <c r="D1080" i="46"/>
  <c r="F1080" i="46" s="1"/>
  <c r="D1068" i="46"/>
  <c r="D1060" i="46"/>
  <c r="D1042" i="46"/>
  <c r="D1108" i="46"/>
  <c r="D1092" i="46"/>
  <c r="D1090" i="46"/>
  <c r="F1090" i="46" s="1"/>
  <c r="D1086" i="46"/>
  <c r="F1086" i="46" s="1"/>
  <c r="D1082" i="46"/>
  <c r="F1082" i="46" s="1"/>
  <c r="D1078" i="46"/>
  <c r="D1076" i="46"/>
  <c r="D1052" i="46"/>
  <c r="F1052" i="46" s="1"/>
  <c r="D1039" i="46"/>
  <c r="D1036" i="46"/>
  <c r="F1036" i="46" s="1"/>
  <c r="D1023" i="46"/>
  <c r="D1020" i="46"/>
  <c r="F1020" i="46" s="1"/>
  <c r="D1007" i="46"/>
  <c r="D1096" i="46"/>
  <c r="D1074" i="46"/>
  <c r="D1043" i="46"/>
  <c r="F1043" i="46" s="1"/>
  <c r="D1040" i="46"/>
  <c r="F1040" i="46" s="1"/>
  <c r="D1027" i="46"/>
  <c r="F1027" i="46" s="1"/>
  <c r="D1024" i="46"/>
  <c r="D1011" i="46"/>
  <c r="F1011" i="46" s="1"/>
  <c r="D1008" i="46"/>
  <c r="D1003" i="46"/>
  <c r="D995" i="46"/>
  <c r="F995" i="46" s="1"/>
  <c r="D987" i="46"/>
  <c r="F987" i="46" s="1"/>
  <c r="D979" i="46"/>
  <c r="F979" i="46" s="1"/>
  <c r="D971" i="46"/>
  <c r="F971" i="46" s="1"/>
  <c r="D959" i="46"/>
  <c r="D944" i="46"/>
  <c r="F944" i="46" s="1"/>
  <c r="D941" i="46"/>
  <c r="D937" i="46"/>
  <c r="D933" i="46"/>
  <c r="D929" i="46"/>
  <c r="D925" i="46"/>
  <c r="D921" i="46"/>
  <c r="D917" i="46"/>
  <c r="D913" i="46"/>
  <c r="D909" i="46"/>
  <c r="D905" i="46"/>
  <c r="D901" i="46"/>
  <c r="D897" i="46"/>
  <c r="D893" i="46"/>
  <c r="D889" i="46"/>
  <c r="D885" i="46"/>
  <c r="D881" i="46"/>
  <c r="D877" i="46"/>
  <c r="D873" i="46"/>
  <c r="D869" i="46"/>
  <c r="D865" i="46"/>
  <c r="D861" i="46"/>
  <c r="D857" i="46"/>
  <c r="D853" i="46"/>
  <c r="D1000" i="46"/>
  <c r="F1000" i="46" s="1"/>
  <c r="D992" i="46"/>
  <c r="F992" i="46" s="1"/>
  <c r="D984" i="46"/>
  <c r="D976" i="46"/>
  <c r="D968" i="46"/>
  <c r="F968" i="46" s="1"/>
  <c r="D963" i="46"/>
  <c r="F963" i="46" s="1"/>
  <c r="D957" i="46"/>
  <c r="D951" i="46"/>
  <c r="D1030" i="46"/>
  <c r="F1030" i="46" s="1"/>
  <c r="D948" i="46"/>
  <c r="D945" i="46"/>
  <c r="D938" i="46"/>
  <c r="D934" i="46"/>
  <c r="D930" i="46"/>
  <c r="D926" i="46"/>
  <c r="D922" i="46"/>
  <c r="D918" i="46"/>
  <c r="D914" i="46"/>
  <c r="D910" i="46"/>
  <c r="D906" i="46"/>
  <c r="D902" i="46"/>
  <c r="D898" i="46"/>
  <c r="D894" i="46"/>
  <c r="D890" i="46"/>
  <c r="D886" i="46"/>
  <c r="D882" i="46"/>
  <c r="D878" i="46"/>
  <c r="D874" i="46"/>
  <c r="D870" i="46"/>
  <c r="D866" i="46"/>
  <c r="D862" i="46"/>
  <c r="D858" i="46"/>
  <c r="D854" i="46"/>
  <c r="D850" i="46"/>
  <c r="D846" i="46"/>
  <c r="D842" i="46"/>
  <c r="D838" i="46"/>
  <c r="D831" i="46"/>
  <c r="D823" i="46"/>
  <c r="D1066" i="46"/>
  <c r="F1066" i="46" s="1"/>
  <c r="D1046" i="46"/>
  <c r="F1046" i="46" s="1"/>
  <c r="D1010" i="46"/>
  <c r="F1010" i="46" s="1"/>
  <c r="D955" i="46"/>
  <c r="D1110" i="46"/>
  <c r="D999" i="46"/>
  <c r="F999" i="46" s="1"/>
  <c r="D991" i="46"/>
  <c r="D983" i="46"/>
  <c r="F983" i="46" s="1"/>
  <c r="D975" i="46"/>
  <c r="D967" i="46"/>
  <c r="F967" i="46" s="1"/>
  <c r="D960" i="46"/>
  <c r="F960" i="46" s="1"/>
  <c r="D952" i="46"/>
  <c r="D949" i="46"/>
  <c r="D939" i="46"/>
  <c r="F939" i="46" s="1"/>
  <c r="D935" i="46"/>
  <c r="F935" i="46" s="1"/>
  <c r="D931" i="46"/>
  <c r="D927" i="46"/>
  <c r="D923" i="46"/>
  <c r="F923" i="46" s="1"/>
  <c r="D919" i="46"/>
  <c r="F919" i="46" s="1"/>
  <c r="D915" i="46"/>
  <c r="D911" i="46"/>
  <c r="F911" i="46" s="1"/>
  <c r="D907" i="46"/>
  <c r="F907" i="46" s="1"/>
  <c r="D903" i="46"/>
  <c r="F903" i="46" s="1"/>
  <c r="D899" i="46"/>
  <c r="D895" i="46"/>
  <c r="D891" i="46"/>
  <c r="F891" i="46" s="1"/>
  <c r="D887" i="46"/>
  <c r="F887" i="46" s="1"/>
  <c r="D883" i="46"/>
  <c r="D879" i="46"/>
  <c r="F879" i="46" s="1"/>
  <c r="D875" i="46"/>
  <c r="F875" i="46" s="1"/>
  <c r="D871" i="46"/>
  <c r="F871" i="46" s="1"/>
  <c r="D867" i="46"/>
  <c r="D863" i="46"/>
  <c r="D859" i="46"/>
  <c r="F859" i="46" s="1"/>
  <c r="D855" i="46"/>
  <c r="F855" i="46" s="1"/>
  <c r="D851" i="46"/>
  <c r="D847" i="46"/>
  <c r="D843" i="46"/>
  <c r="D839" i="46"/>
  <c r="D833" i="46"/>
  <c r="D825" i="46"/>
  <c r="D1026" i="46"/>
  <c r="F1026" i="46" s="1"/>
  <c r="D1004" i="46"/>
  <c r="D996" i="46"/>
  <c r="D988" i="46"/>
  <c r="F988" i="46" s="1"/>
  <c r="D980" i="46"/>
  <c r="F980" i="46" s="1"/>
  <c r="D972" i="46"/>
  <c r="F972" i="46" s="1"/>
  <c r="D943" i="46"/>
  <c r="F943" i="46" s="1"/>
  <c r="D1058" i="46"/>
  <c r="D964" i="46"/>
  <c r="F964" i="46" s="1"/>
  <c r="D953" i="46"/>
  <c r="F953" i="46" s="1"/>
  <c r="D940" i="46"/>
  <c r="D936" i="46"/>
  <c r="D932" i="46"/>
  <c r="F932" i="46" s="1"/>
  <c r="D928" i="46"/>
  <c r="F928" i="46" s="1"/>
  <c r="D924" i="46"/>
  <c r="F924" i="46" s="1"/>
  <c r="D920" i="46"/>
  <c r="D916" i="46"/>
  <c r="F916" i="46" s="1"/>
  <c r="D912" i="46"/>
  <c r="F912" i="46" s="1"/>
  <c r="D908" i="46"/>
  <c r="D904" i="46"/>
  <c r="D900" i="46"/>
  <c r="F900" i="46" s="1"/>
  <c r="D896" i="46"/>
  <c r="F896" i="46" s="1"/>
  <c r="D892" i="46"/>
  <c r="F892" i="46" s="1"/>
  <c r="D888" i="46"/>
  <c r="D884" i="46"/>
  <c r="F884" i="46" s="1"/>
  <c r="D880" i="46"/>
  <c r="F880" i="46" s="1"/>
  <c r="D876" i="46"/>
  <c r="D872" i="46"/>
  <c r="D868" i="46"/>
  <c r="F868" i="46" s="1"/>
  <c r="D864" i="46"/>
  <c r="F864" i="46" s="1"/>
  <c r="D860" i="46"/>
  <c r="F860" i="46" s="1"/>
  <c r="D856" i="46"/>
  <c r="D852" i="46"/>
  <c r="F852" i="46" s="1"/>
  <c r="D848" i="46"/>
  <c r="F848" i="46" s="1"/>
  <c r="D844" i="46"/>
  <c r="D840" i="46"/>
  <c r="D835" i="46"/>
  <c r="D827" i="46"/>
  <c r="D1094" i="46"/>
  <c r="F1094" i="46" s="1"/>
  <c r="D1014" i="46"/>
  <c r="D956" i="46"/>
  <c r="F956" i="46" s="1"/>
  <c r="D947" i="46"/>
  <c r="F947" i="46" s="1"/>
  <c r="D826" i="46"/>
  <c r="D822" i="46"/>
  <c r="D817" i="46"/>
  <c r="D813" i="46"/>
  <c r="D809" i="46"/>
  <c r="D805" i="46"/>
  <c r="D801" i="46"/>
  <c r="D797" i="46"/>
  <c r="D793" i="46"/>
  <c r="D789" i="46"/>
  <c r="D785" i="46"/>
  <c r="D781" i="46"/>
  <c r="D777" i="46"/>
  <c r="D773" i="46"/>
  <c r="D769" i="46"/>
  <c r="D765" i="46"/>
  <c r="D761" i="46"/>
  <c r="D837" i="46"/>
  <c r="D832" i="46"/>
  <c r="D829" i="46"/>
  <c r="D818" i="46"/>
  <c r="D814" i="46"/>
  <c r="D810" i="46"/>
  <c r="D806" i="46"/>
  <c r="D802" i="46"/>
  <c r="D798" i="46"/>
  <c r="D794" i="46"/>
  <c r="D790" i="46"/>
  <c r="D786" i="46"/>
  <c r="D782" i="46"/>
  <c r="D778" i="46"/>
  <c r="D774" i="46"/>
  <c r="F774" i="46" s="1"/>
  <c r="D770" i="46"/>
  <c r="D766" i="46"/>
  <c r="D762" i="46"/>
  <c r="D758" i="46"/>
  <c r="D754" i="46"/>
  <c r="D750" i="46"/>
  <c r="D746" i="46"/>
  <c r="D742" i="46"/>
  <c r="D738" i="46"/>
  <c r="D734" i="46"/>
  <c r="D730" i="46"/>
  <c r="D849" i="46"/>
  <c r="F849" i="46" s="1"/>
  <c r="D824" i="46"/>
  <c r="D819" i="46"/>
  <c r="D815" i="46"/>
  <c r="F815" i="46" s="1"/>
  <c r="D811" i="46"/>
  <c r="D807" i="46"/>
  <c r="F807" i="46" s="1"/>
  <c r="D803" i="46"/>
  <c r="D799" i="46"/>
  <c r="F799" i="46" s="1"/>
  <c r="D795" i="46"/>
  <c r="F795" i="46" s="1"/>
  <c r="D791" i="46"/>
  <c r="F791" i="46" s="1"/>
  <c r="D787" i="46"/>
  <c r="D783" i="46"/>
  <c r="F783" i="46" s="1"/>
  <c r="D779" i="46"/>
  <c r="D775" i="46"/>
  <c r="F775" i="46" s="1"/>
  <c r="D771" i="46"/>
  <c r="D767" i="46"/>
  <c r="F767" i="46" s="1"/>
  <c r="D763" i="46"/>
  <c r="F763" i="46" s="1"/>
  <c r="D759" i="46"/>
  <c r="D755" i="46"/>
  <c r="D751" i="46"/>
  <c r="D747" i="46"/>
  <c r="F747" i="46" s="1"/>
  <c r="D743" i="46"/>
  <c r="D845" i="46"/>
  <c r="D830" i="46"/>
  <c r="D841" i="46"/>
  <c r="F841" i="46" s="1"/>
  <c r="D834" i="46"/>
  <c r="D828" i="46"/>
  <c r="D821" i="46"/>
  <c r="D739" i="46"/>
  <c r="D732" i="46"/>
  <c r="D836" i="46"/>
  <c r="D820" i="46"/>
  <c r="D804" i="46"/>
  <c r="F804" i="46" s="1"/>
  <c r="D788" i="46"/>
  <c r="F788" i="46" s="1"/>
  <c r="D772" i="46"/>
  <c r="F772" i="46" s="1"/>
  <c r="D764" i="46"/>
  <c r="F764" i="46" s="1"/>
  <c r="D752" i="46"/>
  <c r="F752" i="46" s="1"/>
  <c r="D745" i="46"/>
  <c r="F745" i="46" s="1"/>
  <c r="D735" i="46"/>
  <c r="D723" i="46"/>
  <c r="D719" i="46"/>
  <c r="D715" i="46"/>
  <c r="D711" i="46"/>
  <c r="D707" i="46"/>
  <c r="D703" i="46"/>
  <c r="D699" i="46"/>
  <c r="D695" i="46"/>
  <c r="D691" i="46"/>
  <c r="D687" i="46"/>
  <c r="D683" i="46"/>
  <c r="D679" i="46"/>
  <c r="D675" i="46"/>
  <c r="D671" i="46"/>
  <c r="D667" i="46"/>
  <c r="D663" i="46"/>
  <c r="D659" i="46"/>
  <c r="D655" i="46"/>
  <c r="D651" i="46"/>
  <c r="D647" i="46"/>
  <c r="D643" i="46"/>
  <c r="D639" i="46"/>
  <c r="D635" i="46"/>
  <c r="D631" i="46"/>
  <c r="D627" i="46"/>
  <c r="D623" i="46"/>
  <c r="D619" i="46"/>
  <c r="D615" i="46"/>
  <c r="D611" i="46"/>
  <c r="D607" i="46"/>
  <c r="D603" i="46"/>
  <c r="D599" i="46"/>
  <c r="D595" i="46"/>
  <c r="D591" i="46"/>
  <c r="D587" i="46"/>
  <c r="D583" i="46"/>
  <c r="D579" i="46"/>
  <c r="D575" i="46"/>
  <c r="D571" i="46"/>
  <c r="D567" i="46"/>
  <c r="D563" i="46"/>
  <c r="D559" i="46"/>
  <c r="D555" i="46"/>
  <c r="D551" i="46"/>
  <c r="D547" i="46"/>
  <c r="D543" i="46"/>
  <c r="D539" i="46"/>
  <c r="D535" i="46"/>
  <c r="D531" i="46"/>
  <c r="D527" i="46"/>
  <c r="D733" i="46"/>
  <c r="D727" i="46"/>
  <c r="D816" i="46"/>
  <c r="F816" i="46" s="1"/>
  <c r="D800" i="46"/>
  <c r="D784" i="46"/>
  <c r="F784" i="46" s="1"/>
  <c r="D756" i="46"/>
  <c r="D749" i="46"/>
  <c r="F749" i="46" s="1"/>
  <c r="D724" i="46"/>
  <c r="D720" i="46"/>
  <c r="D716" i="46"/>
  <c r="D712" i="46"/>
  <c r="D708" i="46"/>
  <c r="D704" i="46"/>
  <c r="D700" i="46"/>
  <c r="D696" i="46"/>
  <c r="D692" i="46"/>
  <c r="D688" i="46"/>
  <c r="D684" i="46"/>
  <c r="D680" i="46"/>
  <c r="D676" i="46"/>
  <c r="D672" i="46"/>
  <c r="D668" i="46"/>
  <c r="D664" i="46"/>
  <c r="D660" i="46"/>
  <c r="D656" i="46"/>
  <c r="D652" i="46"/>
  <c r="D648" i="46"/>
  <c r="D644" i="46"/>
  <c r="D640" i="46"/>
  <c r="D636" i="46"/>
  <c r="D632" i="46"/>
  <c r="D628" i="46"/>
  <c r="D624" i="46"/>
  <c r="D620" i="46"/>
  <c r="D616" i="46"/>
  <c r="D612" i="46"/>
  <c r="D608" i="46"/>
  <c r="D604" i="46"/>
  <c r="D600" i="46"/>
  <c r="D596" i="46"/>
  <c r="D592" i="46"/>
  <c r="D588" i="46"/>
  <c r="D584" i="46"/>
  <c r="D580" i="46"/>
  <c r="D576" i="46"/>
  <c r="D572" i="46"/>
  <c r="D740" i="46"/>
  <c r="F740" i="46" s="1"/>
  <c r="D736" i="46"/>
  <c r="F736" i="46" s="1"/>
  <c r="D728" i="46"/>
  <c r="D808" i="46"/>
  <c r="F808" i="46" s="1"/>
  <c r="D792" i="46"/>
  <c r="F792" i="46" s="1"/>
  <c r="D776" i="46"/>
  <c r="F776" i="46" s="1"/>
  <c r="D757" i="46"/>
  <c r="F757" i="46" s="1"/>
  <c r="D748" i="46"/>
  <c r="D741" i="46"/>
  <c r="F741" i="46" s="1"/>
  <c r="D737" i="46"/>
  <c r="F737" i="46" s="1"/>
  <c r="D726" i="46"/>
  <c r="F726" i="46" s="1"/>
  <c r="D722" i="46"/>
  <c r="D718" i="46"/>
  <c r="F718" i="46" s="1"/>
  <c r="D714" i="46"/>
  <c r="D710" i="46"/>
  <c r="D706" i="46"/>
  <c r="F706" i="46" s="1"/>
  <c r="D702" i="46"/>
  <c r="F702" i="46" s="1"/>
  <c r="D698" i="46"/>
  <c r="D694" i="46"/>
  <c r="F694" i="46" s="1"/>
  <c r="D690" i="46"/>
  <c r="D686" i="46"/>
  <c r="F686" i="46" s="1"/>
  <c r="D682" i="46"/>
  <c r="D678" i="46"/>
  <c r="D674" i="46"/>
  <c r="F674" i="46" s="1"/>
  <c r="D670" i="46"/>
  <c r="F670" i="46" s="1"/>
  <c r="D666" i="46"/>
  <c r="D662" i="46"/>
  <c r="F662" i="46" s="1"/>
  <c r="D658" i="46"/>
  <c r="D654" i="46"/>
  <c r="F654" i="46" s="1"/>
  <c r="D650" i="46"/>
  <c r="D646" i="46"/>
  <c r="D642" i="46"/>
  <c r="F642" i="46" s="1"/>
  <c r="D638" i="46"/>
  <c r="F638" i="46" s="1"/>
  <c r="D634" i="46"/>
  <c r="D630" i="46"/>
  <c r="F630" i="46" s="1"/>
  <c r="D626" i="46"/>
  <c r="D622" i="46"/>
  <c r="F622" i="46" s="1"/>
  <c r="D618" i="46"/>
  <c r="D614" i="46"/>
  <c r="D610" i="46"/>
  <c r="F610" i="46" s="1"/>
  <c r="D606" i="46"/>
  <c r="F606" i="46" s="1"/>
  <c r="D602" i="46"/>
  <c r="D812" i="46"/>
  <c r="D760" i="46"/>
  <c r="D586" i="46"/>
  <c r="F586" i="46" s="1"/>
  <c r="D570" i="46"/>
  <c r="D566" i="46"/>
  <c r="D562" i="46"/>
  <c r="D558" i="46"/>
  <c r="D554" i="46"/>
  <c r="D550" i="46"/>
  <c r="D546" i="46"/>
  <c r="D542" i="46"/>
  <c r="D538" i="46"/>
  <c r="D534" i="46"/>
  <c r="D530" i="46"/>
  <c r="D526" i="46"/>
  <c r="F526" i="46" s="1"/>
  <c r="D524" i="46"/>
  <c r="D517" i="46"/>
  <c r="D510" i="46"/>
  <c r="D508" i="46"/>
  <c r="D501" i="46"/>
  <c r="D753" i="46"/>
  <c r="D597" i="46"/>
  <c r="D581" i="46"/>
  <c r="D515" i="46"/>
  <c r="D499" i="46"/>
  <c r="D483" i="46"/>
  <c r="D467" i="46"/>
  <c r="D453" i="46"/>
  <c r="D450" i="46"/>
  <c r="D796" i="46"/>
  <c r="D590" i="46"/>
  <c r="F590" i="46" s="1"/>
  <c r="D574" i="46"/>
  <c r="F574" i="46" s="1"/>
  <c r="D522" i="46"/>
  <c r="F522" i="46" s="1"/>
  <c r="D520" i="46"/>
  <c r="D513" i="46"/>
  <c r="D506" i="46"/>
  <c r="F506" i="46" s="1"/>
  <c r="D504" i="46"/>
  <c r="D497" i="46"/>
  <c r="D490" i="46"/>
  <c r="D488" i="46"/>
  <c r="D481" i="46"/>
  <c r="D474" i="46"/>
  <c r="D472" i="46"/>
  <c r="D465" i="46"/>
  <c r="D458" i="46"/>
  <c r="D456" i="46"/>
  <c r="D448" i="46"/>
  <c r="D445" i="46"/>
  <c r="D441" i="46"/>
  <c r="D437" i="46"/>
  <c r="D433" i="46"/>
  <c r="D721" i="46"/>
  <c r="D713" i="46"/>
  <c r="F713" i="46" s="1"/>
  <c r="D705" i="46"/>
  <c r="F705" i="46" s="1"/>
  <c r="D697" i="46"/>
  <c r="F697" i="46" s="1"/>
  <c r="D689" i="46"/>
  <c r="F689" i="46" s="1"/>
  <c r="D681" i="46"/>
  <c r="F681" i="46" s="1"/>
  <c r="D673" i="46"/>
  <c r="F673" i="46" s="1"/>
  <c r="D665" i="46"/>
  <c r="F665" i="46" s="1"/>
  <c r="D657" i="46"/>
  <c r="D649" i="46"/>
  <c r="F649" i="46" s="1"/>
  <c r="D641" i="46"/>
  <c r="F641" i="46" s="1"/>
  <c r="D633" i="46"/>
  <c r="F633" i="46" s="1"/>
  <c r="D625" i="46"/>
  <c r="F625" i="46" s="1"/>
  <c r="D617" i="46"/>
  <c r="F617" i="46" s="1"/>
  <c r="D609" i="46"/>
  <c r="F609" i="46" s="1"/>
  <c r="D601" i="46"/>
  <c r="F601" i="46" s="1"/>
  <c r="D585" i="46"/>
  <c r="F585" i="46" s="1"/>
  <c r="D511" i="46"/>
  <c r="D495" i="46"/>
  <c r="D479" i="46"/>
  <c r="D463" i="46"/>
  <c r="D780" i="46"/>
  <c r="D729" i="46"/>
  <c r="F729" i="46" s="1"/>
  <c r="D594" i="46"/>
  <c r="F594" i="46" s="1"/>
  <c r="D578" i="46"/>
  <c r="F578" i="46" s="1"/>
  <c r="D589" i="46"/>
  <c r="D573" i="46"/>
  <c r="F573" i="46" s="1"/>
  <c r="D523" i="46"/>
  <c r="D507" i="46"/>
  <c r="D491" i="46"/>
  <c r="D475" i="46"/>
  <c r="D459" i="46"/>
  <c r="D454" i="46"/>
  <c r="D449" i="46"/>
  <c r="D446" i="46"/>
  <c r="D725" i="46"/>
  <c r="F725" i="46" s="1"/>
  <c r="D717" i="46"/>
  <c r="F717" i="46" s="1"/>
  <c r="D709" i="46"/>
  <c r="D701" i="46"/>
  <c r="F701" i="46" s="1"/>
  <c r="D693" i="46"/>
  <c r="F693" i="46" s="1"/>
  <c r="D685" i="46"/>
  <c r="D677" i="46"/>
  <c r="D669" i="46"/>
  <c r="F669" i="46" s="1"/>
  <c r="D661" i="46"/>
  <c r="F661" i="46" s="1"/>
  <c r="D653" i="46"/>
  <c r="F653" i="46" s="1"/>
  <c r="D645" i="46"/>
  <c r="D637" i="46"/>
  <c r="F637" i="46" s="1"/>
  <c r="D629" i="46"/>
  <c r="F629" i="46" s="1"/>
  <c r="D621" i="46"/>
  <c r="D613" i="46"/>
  <c r="D605" i="46"/>
  <c r="F605" i="46" s="1"/>
  <c r="D593" i="46"/>
  <c r="F593" i="46" s="1"/>
  <c r="D577" i="46"/>
  <c r="F577" i="46" s="1"/>
  <c r="D568" i="46"/>
  <c r="F568" i="46" s="1"/>
  <c r="D564" i="46"/>
  <c r="D560" i="46"/>
  <c r="F560" i="46" s="1"/>
  <c r="D556" i="46"/>
  <c r="D552" i="46"/>
  <c r="D548" i="46"/>
  <c r="F548" i="46" s="1"/>
  <c r="D544" i="46"/>
  <c r="D540" i="46"/>
  <c r="F540" i="46" s="1"/>
  <c r="D536" i="46"/>
  <c r="F536" i="46" s="1"/>
  <c r="D532" i="46"/>
  <c r="D528" i="46"/>
  <c r="F528" i="46" s="1"/>
  <c r="D519" i="46"/>
  <c r="D503" i="46"/>
  <c r="D487" i="46"/>
  <c r="D471" i="46"/>
  <c r="D731" i="46"/>
  <c r="F731" i="46" s="1"/>
  <c r="D561" i="46"/>
  <c r="F561" i="46" s="1"/>
  <c r="D545" i="46"/>
  <c r="F545" i="46" s="1"/>
  <c r="D529" i="46"/>
  <c r="F529" i="46" s="1"/>
  <c r="D493" i="46"/>
  <c r="D443" i="46"/>
  <c r="D439" i="46"/>
  <c r="F439" i="46" s="1"/>
  <c r="D435" i="46"/>
  <c r="D431" i="46"/>
  <c r="D424" i="46"/>
  <c r="F424" i="46" s="1"/>
  <c r="D422" i="46"/>
  <c r="D415" i="46"/>
  <c r="D408" i="46"/>
  <c r="F408" i="46" s="1"/>
  <c r="D406" i="46"/>
  <c r="D399" i="46"/>
  <c r="D392" i="46"/>
  <c r="F392" i="46" s="1"/>
  <c r="D390" i="46"/>
  <c r="D383" i="46"/>
  <c r="D376" i="46"/>
  <c r="D374" i="46"/>
  <c r="D367" i="46"/>
  <c r="D359" i="46"/>
  <c r="D351" i="46"/>
  <c r="D343" i="46"/>
  <c r="D335" i="46"/>
  <c r="D327" i="46"/>
  <c r="D319" i="46"/>
  <c r="D311" i="46"/>
  <c r="D303" i="46"/>
  <c r="D295" i="46"/>
  <c r="D287" i="46"/>
  <c r="D266" i="46"/>
  <c r="D250" i="46"/>
  <c r="D516" i="46"/>
  <c r="D482" i="46"/>
  <c r="D461" i="46"/>
  <c r="F461" i="46" s="1"/>
  <c r="D447" i="46"/>
  <c r="D429" i="46"/>
  <c r="D413" i="46"/>
  <c r="D397" i="46"/>
  <c r="D381" i="46"/>
  <c r="D362" i="46"/>
  <c r="D354" i="46"/>
  <c r="D346" i="46"/>
  <c r="D338" i="46"/>
  <c r="D330" i="46"/>
  <c r="D322" i="46"/>
  <c r="D314" i="46"/>
  <c r="D306" i="46"/>
  <c r="D298" i="46"/>
  <c r="D290" i="46"/>
  <c r="D282" i="46"/>
  <c r="D279" i="46"/>
  <c r="D276" i="46"/>
  <c r="D273" i="46"/>
  <c r="D263" i="46"/>
  <c r="D260" i="46"/>
  <c r="D257" i="46"/>
  <c r="D247" i="46"/>
  <c r="D244" i="46"/>
  <c r="D240" i="46"/>
  <c r="D236" i="46"/>
  <c r="D232" i="46"/>
  <c r="D228" i="46"/>
  <c r="D224" i="46"/>
  <c r="D220" i="46"/>
  <c r="D216" i="46"/>
  <c r="D212" i="46"/>
  <c r="D208" i="46"/>
  <c r="D204" i="46"/>
  <c r="D557" i="46"/>
  <c r="F557" i="46" s="1"/>
  <c r="D541" i="46"/>
  <c r="F541" i="46" s="1"/>
  <c r="D525" i="46"/>
  <c r="D498" i="46"/>
  <c r="D484" i="46"/>
  <c r="F484" i="46" s="1"/>
  <c r="D476" i="46"/>
  <c r="F476" i="46" s="1"/>
  <c r="D468" i="46"/>
  <c r="F468" i="46" s="1"/>
  <c r="D466" i="46"/>
  <c r="D451" i="46"/>
  <c r="F451" i="46" s="1"/>
  <c r="D427" i="46"/>
  <c r="D420" i="46"/>
  <c r="D418" i="46"/>
  <c r="D411" i="46"/>
  <c r="D404" i="46"/>
  <c r="D402" i="46"/>
  <c r="D395" i="46"/>
  <c r="D388" i="46"/>
  <c r="D386" i="46"/>
  <c r="D379" i="46"/>
  <c r="D372" i="46"/>
  <c r="F372" i="46" s="1"/>
  <c r="D370" i="46"/>
  <c r="D365" i="46"/>
  <c r="D357" i="46"/>
  <c r="D349" i="46"/>
  <c r="D341" i="46"/>
  <c r="D333" i="46"/>
  <c r="D325" i="46"/>
  <c r="D317" i="46"/>
  <c r="D309" i="46"/>
  <c r="D301" i="46"/>
  <c r="D293" i="46"/>
  <c r="D285" i="46"/>
  <c r="D270" i="46"/>
  <c r="D254" i="46"/>
  <c r="D768" i="46"/>
  <c r="F768" i="46" s="1"/>
  <c r="D598" i="46"/>
  <c r="F598" i="46" s="1"/>
  <c r="D500" i="46"/>
  <c r="D492" i="46"/>
  <c r="F492" i="46" s="1"/>
  <c r="D473" i="46"/>
  <c r="D470" i="46"/>
  <c r="D442" i="46"/>
  <c r="D438" i="46"/>
  <c r="D434" i="46"/>
  <c r="D425" i="46"/>
  <c r="D409" i="46"/>
  <c r="D393" i="46"/>
  <c r="D377" i="46"/>
  <c r="D360" i="46"/>
  <c r="D352" i="46"/>
  <c r="D344" i="46"/>
  <c r="D336" i="46"/>
  <c r="D328" i="46"/>
  <c r="D320" i="46"/>
  <c r="D312" i="46"/>
  <c r="D304" i="46"/>
  <c r="D296" i="46"/>
  <c r="D288" i="46"/>
  <c r="D280" i="46"/>
  <c r="D277" i="46"/>
  <c r="D267" i="46"/>
  <c r="D264" i="46"/>
  <c r="F264" i="46" s="1"/>
  <c r="D261" i="46"/>
  <c r="D251" i="46"/>
  <c r="D248" i="46"/>
  <c r="F248" i="46" s="1"/>
  <c r="D245" i="46"/>
  <c r="D241" i="46"/>
  <c r="D237" i="46"/>
  <c r="D233" i="46"/>
  <c r="D229" i="46"/>
  <c r="D225" i="46"/>
  <c r="D221" i="46"/>
  <c r="D217" i="46"/>
  <c r="D213" i="46"/>
  <c r="D744" i="46"/>
  <c r="F744" i="46" s="1"/>
  <c r="D569" i="46"/>
  <c r="F569" i="46" s="1"/>
  <c r="D553" i="46"/>
  <c r="F553" i="46" s="1"/>
  <c r="D537" i="46"/>
  <c r="F537" i="46" s="1"/>
  <c r="D521" i="46"/>
  <c r="F521" i="46" s="1"/>
  <c r="D518" i="46"/>
  <c r="D512" i="46"/>
  <c r="F512" i="46" s="1"/>
  <c r="D509" i="46"/>
  <c r="F509" i="46" s="1"/>
  <c r="D489" i="46"/>
  <c r="F489" i="46" s="1"/>
  <c r="D486" i="46"/>
  <c r="F486" i="46" s="1"/>
  <c r="D478" i="46"/>
  <c r="D444" i="46"/>
  <c r="D440" i="46"/>
  <c r="F440" i="46" s="1"/>
  <c r="D436" i="46"/>
  <c r="D432" i="46"/>
  <c r="D430" i="46"/>
  <c r="D423" i="46"/>
  <c r="D416" i="46"/>
  <c r="D414" i="46"/>
  <c r="D407" i="46"/>
  <c r="D400" i="46"/>
  <c r="D398" i="46"/>
  <c r="D391" i="46"/>
  <c r="D384" i="46"/>
  <c r="D382" i="46"/>
  <c r="D375" i="46"/>
  <c r="D368" i="46"/>
  <c r="D363" i="46"/>
  <c r="D355" i="46"/>
  <c r="D347" i="46"/>
  <c r="D339" i="46"/>
  <c r="D331" i="46"/>
  <c r="D323" i="46"/>
  <c r="D315" i="46"/>
  <c r="D307" i="46"/>
  <c r="D299" i="46"/>
  <c r="D291" i="46"/>
  <c r="D283" i="46"/>
  <c r="D274" i="46"/>
  <c r="D258" i="46"/>
  <c r="D494" i="46"/>
  <c r="D460" i="46"/>
  <c r="F460" i="46" s="1"/>
  <c r="D455" i="46"/>
  <c r="F455" i="46" s="1"/>
  <c r="D421" i="46"/>
  <c r="D405" i="46"/>
  <c r="D389" i="46"/>
  <c r="D373" i="46"/>
  <c r="D366" i="46"/>
  <c r="D358" i="46"/>
  <c r="D350" i="46"/>
  <c r="D342" i="46"/>
  <c r="D334" i="46"/>
  <c r="D326" i="46"/>
  <c r="D318" i="46"/>
  <c r="D310" i="46"/>
  <c r="D302" i="46"/>
  <c r="D294" i="46"/>
  <c r="D286" i="46"/>
  <c r="D271" i="46"/>
  <c r="D268" i="46"/>
  <c r="D265" i="46"/>
  <c r="F265" i="46" s="1"/>
  <c r="D255" i="46"/>
  <c r="D252" i="46"/>
  <c r="D249" i="46"/>
  <c r="F249" i="46" s="1"/>
  <c r="D242" i="46"/>
  <c r="F242" i="46" s="1"/>
  <c r="D238" i="46"/>
  <c r="F238" i="46" s="1"/>
  <c r="D234" i="46"/>
  <c r="F234" i="46" s="1"/>
  <c r="D230" i="46"/>
  <c r="D226" i="46"/>
  <c r="F226" i="46" s="1"/>
  <c r="D222" i="46"/>
  <c r="D218" i="46"/>
  <c r="F218" i="46" s="1"/>
  <c r="D214" i="46"/>
  <c r="D210" i="46"/>
  <c r="F210" i="46" s="1"/>
  <c r="D206" i="46"/>
  <c r="F206" i="46" s="1"/>
  <c r="D202" i="46"/>
  <c r="F202" i="46" s="1"/>
  <c r="D198" i="46"/>
  <c r="D194" i="46"/>
  <c r="F194" i="46" s="1"/>
  <c r="D190" i="46"/>
  <c r="D582" i="46"/>
  <c r="F582" i="46" s="1"/>
  <c r="D565" i="46"/>
  <c r="D549" i="46"/>
  <c r="D533" i="46"/>
  <c r="D505" i="46"/>
  <c r="F505" i="46" s="1"/>
  <c r="D502" i="46"/>
  <c r="F502" i="46" s="1"/>
  <c r="D480" i="46"/>
  <c r="F480" i="46" s="1"/>
  <c r="D462" i="46"/>
  <c r="D457" i="46"/>
  <c r="D428" i="46"/>
  <c r="D426" i="46"/>
  <c r="F426" i="46" s="1"/>
  <c r="D419" i="46"/>
  <c r="D412" i="46"/>
  <c r="D410" i="46"/>
  <c r="F410" i="46" s="1"/>
  <c r="D403" i="46"/>
  <c r="D396" i="46"/>
  <c r="F396" i="46" s="1"/>
  <c r="D394" i="46"/>
  <c r="D387" i="46"/>
  <c r="D380" i="46"/>
  <c r="F380" i="46" s="1"/>
  <c r="D378" i="46"/>
  <c r="F378" i="46" s="1"/>
  <c r="D371" i="46"/>
  <c r="D361" i="46"/>
  <c r="F361" i="46" s="1"/>
  <c r="D353" i="46"/>
  <c r="F353" i="46" s="1"/>
  <c r="D345" i="46"/>
  <c r="D337" i="46"/>
  <c r="D329" i="46"/>
  <c r="F329" i="46" s="1"/>
  <c r="D321" i="46"/>
  <c r="F321" i="46" s="1"/>
  <c r="D313" i="46"/>
  <c r="D305" i="46"/>
  <c r="F305" i="46" s="1"/>
  <c r="D297" i="46"/>
  <c r="F297" i="46" s="1"/>
  <c r="D289" i="46"/>
  <c r="F289" i="46" s="1"/>
  <c r="D281" i="46"/>
  <c r="F281" i="46" s="1"/>
  <c r="D514" i="46"/>
  <c r="F514" i="46" s="1"/>
  <c r="D496" i="46"/>
  <c r="D485" i="46"/>
  <c r="F485" i="46" s="1"/>
  <c r="D477" i="46"/>
  <c r="F477" i="46" s="1"/>
  <c r="D469" i="46"/>
  <c r="D464" i="46"/>
  <c r="D452" i="46"/>
  <c r="F452" i="46" s="1"/>
  <c r="D417" i="46"/>
  <c r="D401" i="46"/>
  <c r="D385" i="46"/>
  <c r="F385" i="46" s="1"/>
  <c r="D369" i="46"/>
  <c r="F369" i="46" s="1"/>
  <c r="D364" i="46"/>
  <c r="F364" i="46" s="1"/>
  <c r="D356" i="46"/>
  <c r="F356" i="46" s="1"/>
  <c r="D348" i="46"/>
  <c r="D340" i="46"/>
  <c r="F340" i="46" s="1"/>
  <c r="D332" i="46"/>
  <c r="F332" i="46" s="1"/>
  <c r="D324" i="46"/>
  <c r="D316" i="46"/>
  <c r="D308" i="46"/>
  <c r="F308" i="46" s="1"/>
  <c r="D300" i="46"/>
  <c r="F300" i="46" s="1"/>
  <c r="D292" i="46"/>
  <c r="F292" i="46" s="1"/>
  <c r="D284" i="46"/>
  <c r="D275" i="46"/>
  <c r="F275" i="46" s="1"/>
  <c r="D272" i="46"/>
  <c r="D269" i="46"/>
  <c r="D259" i="46"/>
  <c r="F259" i="46" s="1"/>
  <c r="D256" i="46"/>
  <c r="F256" i="46" s="1"/>
  <c r="D253" i="46"/>
  <c r="F253" i="46" s="1"/>
  <c r="D243" i="46"/>
  <c r="D239" i="46"/>
  <c r="D235" i="46"/>
  <c r="F235" i="46" s="1"/>
  <c r="D231" i="46"/>
  <c r="F231" i="46" s="1"/>
  <c r="D227" i="46"/>
  <c r="D223" i="46"/>
  <c r="F223" i="46" s="1"/>
  <c r="D219" i="46"/>
  <c r="F219" i="46" s="1"/>
  <c r="D215" i="46"/>
  <c r="F215" i="46" s="1"/>
  <c r="D211" i="46"/>
  <c r="F211" i="46" s="1"/>
  <c r="D207" i="46"/>
  <c r="D203" i="46"/>
  <c r="D199" i="46"/>
  <c r="G60" i="46"/>
  <c r="G64" i="46"/>
  <c r="G68" i="46"/>
  <c r="G72" i="46"/>
  <c r="G76" i="46"/>
  <c r="G80" i="46"/>
  <c r="G84" i="46"/>
  <c r="D93" i="46"/>
  <c r="F93" i="46" s="1"/>
  <c r="D96" i="46"/>
  <c r="F96" i="46" s="1"/>
  <c r="G97" i="46"/>
  <c r="D99" i="46"/>
  <c r="F99" i="46" s="1"/>
  <c r="D109" i="46"/>
  <c r="F109" i="46" s="1"/>
  <c r="D112" i="46"/>
  <c r="F112" i="46" s="1"/>
  <c r="G113" i="46"/>
  <c r="D115" i="46"/>
  <c r="F115" i="46" s="1"/>
  <c r="D125" i="46"/>
  <c r="F125" i="46" s="1"/>
  <c r="D128" i="46"/>
  <c r="F128" i="46" s="1"/>
  <c r="G129" i="46"/>
  <c r="D131" i="46"/>
  <c r="F131" i="46" s="1"/>
  <c r="D141" i="46"/>
  <c r="F141" i="46" s="1"/>
  <c r="D144" i="46"/>
  <c r="F144" i="46" s="1"/>
  <c r="G145" i="46"/>
  <c r="D147" i="46"/>
  <c r="F147" i="46" s="1"/>
  <c r="D157" i="46"/>
  <c r="F157" i="46" s="1"/>
  <c r="D160" i="46"/>
  <c r="G161" i="46"/>
  <c r="D163" i="46"/>
  <c r="F163" i="46" s="1"/>
  <c r="D173" i="46"/>
  <c r="F173" i="46" s="1"/>
  <c r="D176" i="46"/>
  <c r="F176" i="46" s="1"/>
  <c r="G177" i="46"/>
  <c r="D179" i="46"/>
  <c r="F179" i="46" s="1"/>
  <c r="D189" i="46"/>
  <c r="F189" i="46" s="1"/>
  <c r="D197" i="46"/>
  <c r="F197" i="46" s="1"/>
  <c r="G204" i="46"/>
  <c r="G208" i="46"/>
  <c r="G212" i="46"/>
  <c r="D42" i="46"/>
  <c r="F42" i="46" s="1"/>
  <c r="D46" i="46"/>
  <c r="D50" i="46"/>
  <c r="F50" i="46" s="1"/>
  <c r="D54" i="46"/>
  <c r="F54" i="46" s="1"/>
  <c r="D58" i="46"/>
  <c r="F58" i="46" s="1"/>
  <c r="D62" i="46"/>
  <c r="F62" i="46" s="1"/>
  <c r="D66" i="46"/>
  <c r="F66" i="46" s="1"/>
  <c r="D70" i="46"/>
  <c r="F70" i="46" s="1"/>
  <c r="D74" i="46"/>
  <c r="F74" i="46" s="1"/>
  <c r="D78" i="46"/>
  <c r="D82" i="46"/>
  <c r="F82" i="46" s="1"/>
  <c r="D86" i="46"/>
  <c r="G87" i="46"/>
  <c r="G100" i="46"/>
  <c r="D102" i="46"/>
  <c r="F102" i="46" s="1"/>
  <c r="G103" i="46"/>
  <c r="G116" i="46"/>
  <c r="D118" i="46"/>
  <c r="G119" i="46"/>
  <c r="G132" i="46"/>
  <c r="D134" i="46"/>
  <c r="F134" i="46" s="1"/>
  <c r="G135" i="46"/>
  <c r="G148" i="46"/>
  <c r="D150" i="46"/>
  <c r="F150" i="46" s="1"/>
  <c r="G151" i="46"/>
  <c r="G164" i="46"/>
  <c r="D166" i="46"/>
  <c r="F166" i="46" s="1"/>
  <c r="G167" i="46"/>
  <c r="G180" i="46"/>
  <c r="D182" i="46"/>
  <c r="G183" i="46"/>
  <c r="D191" i="46"/>
  <c r="F191" i="46" s="1"/>
  <c r="G192" i="46"/>
  <c r="G232" i="46"/>
  <c r="D95" i="46"/>
  <c r="F95" i="46" s="1"/>
  <c r="D105" i="46"/>
  <c r="F105" i="46" s="1"/>
  <c r="D108" i="46"/>
  <c r="F108" i="46" s="1"/>
  <c r="G109" i="46"/>
  <c r="D111" i="46"/>
  <c r="F111" i="46" s="1"/>
  <c r="D121" i="46"/>
  <c r="F121" i="46" s="1"/>
  <c r="D124" i="46"/>
  <c r="G125" i="46"/>
  <c r="D127" i="46"/>
  <c r="F127" i="46" s="1"/>
  <c r="D137" i="46"/>
  <c r="F137" i="46" s="1"/>
  <c r="D140" i="46"/>
  <c r="F140" i="46" s="1"/>
  <c r="G141" i="46"/>
  <c r="D143" i="46"/>
  <c r="F143" i="46" s="1"/>
  <c r="D153" i="46"/>
  <c r="F153" i="46" s="1"/>
  <c r="D156" i="46"/>
  <c r="F156" i="46" s="1"/>
  <c r="G157" i="46"/>
  <c r="D159" i="46"/>
  <c r="F159" i="46" s="1"/>
  <c r="D169" i="46"/>
  <c r="F169" i="46" s="1"/>
  <c r="D172" i="46"/>
  <c r="F172" i="46" s="1"/>
  <c r="G173" i="46"/>
  <c r="D175" i="46"/>
  <c r="F175" i="46" s="1"/>
  <c r="D185" i="46"/>
  <c r="F185" i="46" s="1"/>
  <c r="D188" i="46"/>
  <c r="F188" i="46" s="1"/>
  <c r="G189" i="46"/>
  <c r="D196" i="46"/>
  <c r="F196" i="46" s="1"/>
  <c r="G197" i="46"/>
  <c r="G199" i="46"/>
  <c r="D201" i="46"/>
  <c r="F201" i="46" s="1"/>
  <c r="G215" i="46"/>
  <c r="G220" i="46"/>
  <c r="D278" i="46"/>
  <c r="F278" i="46" s="1"/>
  <c r="G49" i="45"/>
  <c r="D45" i="45"/>
  <c r="G46" i="45"/>
  <c r="D53" i="45"/>
  <c r="F53" i="45" s="1"/>
  <c r="G54" i="45"/>
  <c r="D61" i="45"/>
  <c r="G62" i="45"/>
  <c r="D69" i="45"/>
  <c r="G70" i="45"/>
  <c r="D77" i="45"/>
  <c r="G78" i="45"/>
  <c r="D85" i="45"/>
  <c r="G86" i="45"/>
  <c r="D93" i="45"/>
  <c r="G94" i="45"/>
  <c r="D101" i="45"/>
  <c r="G102" i="45"/>
  <c r="D109" i="45"/>
  <c r="G110" i="45"/>
  <c r="D117" i="45"/>
  <c r="G118" i="45"/>
  <c r="D125" i="45"/>
  <c r="G126" i="45"/>
  <c r="D133" i="45"/>
  <c r="G134" i="45"/>
  <c r="D141" i="45"/>
  <c r="G142" i="45"/>
  <c r="D149" i="45"/>
  <c r="G150" i="45"/>
  <c r="D157" i="45"/>
  <c r="G158" i="45"/>
  <c r="D165" i="45"/>
  <c r="G166" i="45"/>
  <c r="D173" i="45"/>
  <c r="G174" i="45"/>
  <c r="D181" i="45"/>
  <c r="G182" i="45"/>
  <c r="D189" i="45"/>
  <c r="G190" i="45"/>
  <c r="D197" i="45"/>
  <c r="G198" i="45"/>
  <c r="D205" i="45"/>
  <c r="G206" i="45"/>
  <c r="D213" i="45"/>
  <c r="G214" i="45"/>
  <c r="D221" i="45"/>
  <c r="G222" i="45"/>
  <c r="D229" i="45"/>
  <c r="G230" i="45"/>
  <c r="D236" i="45"/>
  <c r="G237" i="45"/>
  <c r="D243" i="45"/>
  <c r="G246" i="45"/>
  <c r="G41" i="45"/>
  <c r="G38" i="45"/>
  <c r="D42" i="45"/>
  <c r="F42" i="45" s="1"/>
  <c r="G43" i="45"/>
  <c r="D50" i="45"/>
  <c r="F50" i="45" s="1"/>
  <c r="G51" i="45"/>
  <c r="D58" i="45"/>
  <c r="F58" i="45" s="1"/>
  <c r="G59" i="45"/>
  <c r="D66" i="45"/>
  <c r="G67" i="45"/>
  <c r="D74" i="45"/>
  <c r="G75" i="45"/>
  <c r="D82" i="45"/>
  <c r="G83" i="45"/>
  <c r="D90" i="45"/>
  <c r="G91" i="45"/>
  <c r="D98" i="45"/>
  <c r="G99" i="45"/>
  <c r="D106" i="45"/>
  <c r="G107" i="45"/>
  <c r="D114" i="45"/>
  <c r="G115" i="45"/>
  <c r="D122" i="45"/>
  <c r="G123" i="45"/>
  <c r="D130" i="45"/>
  <c r="G131" i="45"/>
  <c r="D138" i="45"/>
  <c r="G139" i="45"/>
  <c r="D146" i="45"/>
  <c r="G147" i="45"/>
  <c r="D154" i="45"/>
  <c r="G155" i="45"/>
  <c r="D162" i="45"/>
  <c r="G163" i="45"/>
  <c r="D170" i="45"/>
  <c r="G171" i="45"/>
  <c r="D178" i="45"/>
  <c r="G179" i="45"/>
  <c r="D186" i="45"/>
  <c r="G187" i="45"/>
  <c r="D194" i="45"/>
  <c r="G195" i="45"/>
  <c r="D202" i="45"/>
  <c r="G203" i="45"/>
  <c r="D210" i="45"/>
  <c r="G211" i="45"/>
  <c r="D218" i="45"/>
  <c r="G219" i="45"/>
  <c r="D226" i="45"/>
  <c r="G227" i="45"/>
  <c r="G232" i="45"/>
  <c r="G239" i="45"/>
  <c r="D245" i="45"/>
  <c r="F245" i="45" s="1"/>
  <c r="G251" i="45"/>
  <c r="G254" i="45"/>
  <c r="G48" i="45"/>
  <c r="D55" i="45"/>
  <c r="F55" i="45" s="1"/>
  <c r="G56" i="45"/>
  <c r="D63" i="45"/>
  <c r="F63" i="45" s="1"/>
  <c r="G64" i="45"/>
  <c r="D71" i="45"/>
  <c r="G72" i="45"/>
  <c r="D79" i="45"/>
  <c r="F79" i="45" s="1"/>
  <c r="G80" i="45"/>
  <c r="D87" i="45"/>
  <c r="F87" i="45" s="1"/>
  <c r="G88" i="45"/>
  <c r="D95" i="45"/>
  <c r="F95" i="45" s="1"/>
  <c r="G96" i="45"/>
  <c r="D103" i="45"/>
  <c r="G104" i="45"/>
  <c r="D111" i="45"/>
  <c r="F111" i="45" s="1"/>
  <c r="G112" i="45"/>
  <c r="D119" i="45"/>
  <c r="F119" i="45" s="1"/>
  <c r="G120" i="45"/>
  <c r="D127" i="45"/>
  <c r="F127" i="45" s="1"/>
  <c r="G128" i="45"/>
  <c r="D135" i="45"/>
  <c r="G136" i="45"/>
  <c r="D143" i="45"/>
  <c r="F143" i="45" s="1"/>
  <c r="G144" i="45"/>
  <c r="D151" i="45"/>
  <c r="F151" i="45" s="1"/>
  <c r="G152" i="45"/>
  <c r="D159" i="45"/>
  <c r="F159" i="45" s="1"/>
  <c r="G160" i="45"/>
  <c r="D167" i="45"/>
  <c r="G168" i="45"/>
  <c r="D175" i="45"/>
  <c r="F175" i="45" s="1"/>
  <c r="G176" i="45"/>
  <c r="D183" i="45"/>
  <c r="F183" i="45" s="1"/>
  <c r="G184" i="45"/>
  <c r="D191" i="45"/>
  <c r="F191" i="45" s="1"/>
  <c r="G192" i="45"/>
  <c r="D199" i="45"/>
  <c r="G200" i="45"/>
  <c r="D207" i="45"/>
  <c r="F207" i="45" s="1"/>
  <c r="G208" i="45"/>
  <c r="D215" i="45"/>
  <c r="F215" i="45" s="1"/>
  <c r="G216" i="45"/>
  <c r="D223" i="45"/>
  <c r="F223" i="45" s="1"/>
  <c r="G224" i="45"/>
  <c r="D231" i="45"/>
  <c r="G234" i="45"/>
  <c r="D238" i="45"/>
  <c r="F238" i="45" s="1"/>
  <c r="G1345" i="45"/>
  <c r="G1337" i="45"/>
  <c r="G1329" i="45"/>
  <c r="G1321" i="45"/>
  <c r="G1313" i="45"/>
  <c r="G1305" i="45"/>
  <c r="G1297" i="45"/>
  <c r="G1289" i="45"/>
  <c r="G1281" i="45"/>
  <c r="G1273" i="45"/>
  <c r="G1265" i="45"/>
  <c r="G1257" i="45"/>
  <c r="G1249" i="45"/>
  <c r="G1241" i="45"/>
  <c r="G1233" i="45"/>
  <c r="G1225" i="45"/>
  <c r="G1217" i="45"/>
  <c r="G1209" i="45"/>
  <c r="G1201" i="45"/>
  <c r="G1193" i="45"/>
  <c r="G1340" i="45"/>
  <c r="G1332" i="45"/>
  <c r="G1324" i="45"/>
  <c r="G1316" i="45"/>
  <c r="G1308" i="45"/>
  <c r="G1300" i="45"/>
  <c r="G1292" i="45"/>
  <c r="G1284" i="45"/>
  <c r="G1276" i="45"/>
  <c r="G1268" i="45"/>
  <c r="G1260" i="45"/>
  <c r="G1252" i="45"/>
  <c r="G1244" i="45"/>
  <c r="G1236" i="45"/>
  <c r="G1228" i="45"/>
  <c r="G1220" i="45"/>
  <c r="G1212" i="45"/>
  <c r="G1204" i="45"/>
  <c r="G1196" i="45"/>
  <c r="G1188" i="45"/>
  <c r="G1180" i="45"/>
  <c r="G1343" i="45"/>
  <c r="G1335" i="45"/>
  <c r="G1327" i="45"/>
  <c r="G1319" i="45"/>
  <c r="G1311" i="45"/>
  <c r="G1303" i="45"/>
  <c r="G1295" i="45"/>
  <c r="G1287" i="45"/>
  <c r="G1279" i="45"/>
  <c r="G1271" i="45"/>
  <c r="G1263" i="45"/>
  <c r="G1255" i="45"/>
  <c r="G1247" i="45"/>
  <c r="G1239" i="45"/>
  <c r="G1231" i="45"/>
  <c r="G1223" i="45"/>
  <c r="G1215" i="45"/>
  <c r="G1207" i="45"/>
  <c r="G1199" i="45"/>
  <c r="G1191" i="45"/>
  <c r="G1183" i="45"/>
  <c r="G1338" i="45"/>
  <c r="G1330" i="45"/>
  <c r="G1322" i="45"/>
  <c r="G1314" i="45"/>
  <c r="G1306" i="45"/>
  <c r="G1298" i="45"/>
  <c r="G1290" i="45"/>
  <c r="G1282" i="45"/>
  <c r="G1274" i="45"/>
  <c r="G1266" i="45"/>
  <c r="G1258" i="45"/>
  <c r="G1250" i="45"/>
  <c r="G1242" i="45"/>
  <c r="G1234" i="45"/>
  <c r="G1226" i="45"/>
  <c r="G1218" i="45"/>
  <c r="G1210" i="45"/>
  <c r="G1202" i="45"/>
  <c r="G1194" i="45"/>
  <c r="G1186" i="45"/>
  <c r="G1178" i="45"/>
  <c r="G1341" i="45"/>
  <c r="G1333" i="45"/>
  <c r="G1325" i="45"/>
  <c r="G1317" i="45"/>
  <c r="G1309" i="45"/>
  <c r="G1301" i="45"/>
  <c r="G1293" i="45"/>
  <c r="G1285" i="45"/>
  <c r="G1277" i="45"/>
  <c r="G1269" i="45"/>
  <c r="G1261" i="45"/>
  <c r="G1253" i="45"/>
  <c r="G1245" i="45"/>
  <c r="G1237" i="45"/>
  <c r="G1229" i="45"/>
  <c r="G1221" i="45"/>
  <c r="G1213" i="45"/>
  <c r="G1205" i="45"/>
  <c r="G1197" i="45"/>
  <c r="G1189" i="45"/>
  <c r="G1181" i="45"/>
  <c r="G1344" i="45"/>
  <c r="G1336" i="45"/>
  <c r="G1328" i="45"/>
  <c r="G1320" i="45"/>
  <c r="G1312" i="45"/>
  <c r="G1304" i="45"/>
  <c r="G1296" i="45"/>
  <c r="G1288" i="45"/>
  <c r="G1280" i="45"/>
  <c r="G1272" i="45"/>
  <c r="G1264" i="45"/>
  <c r="G1256" i="45"/>
  <c r="G1248" i="45"/>
  <c r="G1240" i="45"/>
  <c r="G1232" i="45"/>
  <c r="G1224" i="45"/>
  <c r="G1216" i="45"/>
  <c r="G1208" i="45"/>
  <c r="G1200" i="45"/>
  <c r="G1192" i="45"/>
  <c r="G1184" i="45"/>
  <c r="G1342" i="45"/>
  <c r="G1334" i="45"/>
  <c r="G1326" i="45"/>
  <c r="G1318" i="45"/>
  <c r="G1310" i="45"/>
  <c r="G1302" i="45"/>
  <c r="G1294" i="45"/>
  <c r="G1286" i="45"/>
  <c r="G1278" i="45"/>
  <c r="G1270" i="45"/>
  <c r="G1262" i="45"/>
  <c r="G1254" i="45"/>
  <c r="G1246" i="45"/>
  <c r="G1238" i="45"/>
  <c r="G1230" i="45"/>
  <c r="G1222" i="45"/>
  <c r="G1214" i="45"/>
  <c r="G1206" i="45"/>
  <c r="G1198" i="45"/>
  <c r="G1190" i="45"/>
  <c r="G1182" i="45"/>
  <c r="G1339" i="45"/>
  <c r="G1323" i="45"/>
  <c r="G1307" i="45"/>
  <c r="G1291" i="45"/>
  <c r="G1275" i="45"/>
  <c r="G1259" i="45"/>
  <c r="G1243" i="45"/>
  <c r="G1227" i="45"/>
  <c r="G1211" i="45"/>
  <c r="G1195" i="45"/>
  <c r="G1177" i="45"/>
  <c r="G1175" i="45"/>
  <c r="G1167" i="45"/>
  <c r="G1159" i="45"/>
  <c r="G1151" i="45"/>
  <c r="G1143" i="45"/>
  <c r="G1179" i="45"/>
  <c r="G1170" i="45"/>
  <c r="G1162" i="45"/>
  <c r="G1154" i="45"/>
  <c r="G1146" i="45"/>
  <c r="G1138" i="45"/>
  <c r="G1130" i="45"/>
  <c r="G1122" i="45"/>
  <c r="G1114" i="45"/>
  <c r="G1106" i="45"/>
  <c r="G1098" i="45"/>
  <c r="G1090" i="45"/>
  <c r="G1082" i="45"/>
  <c r="G1074" i="45"/>
  <c r="G1066" i="45"/>
  <c r="G1058" i="45"/>
  <c r="G1173" i="45"/>
  <c r="G1165" i="45"/>
  <c r="G1157" i="45"/>
  <c r="G1149" i="45"/>
  <c r="G1141" i="45"/>
  <c r="G1133" i="45"/>
  <c r="G1125" i="45"/>
  <c r="G1117" i="45"/>
  <c r="G1109" i="45"/>
  <c r="G1101" i="45"/>
  <c r="G1093" i="45"/>
  <c r="G1085" i="45"/>
  <c r="G1077" i="45"/>
  <c r="G1069" i="45"/>
  <c r="G1061" i="45"/>
  <c r="G1185" i="45"/>
  <c r="G1176" i="45"/>
  <c r="G1168" i="45"/>
  <c r="G1160" i="45"/>
  <c r="G1152" i="45"/>
  <c r="G1144" i="45"/>
  <c r="G1136" i="45"/>
  <c r="G1128" i="45"/>
  <c r="G1120" i="45"/>
  <c r="G1112" i="45"/>
  <c r="G1104" i="45"/>
  <c r="G1096" i="45"/>
  <c r="G1088" i="45"/>
  <c r="G1080" i="45"/>
  <c r="G1072" i="45"/>
  <c r="G1064" i="45"/>
  <c r="G1056" i="45"/>
  <c r="G1331" i="45"/>
  <c r="G1315" i="45"/>
  <c r="G1299" i="45"/>
  <c r="G1283" i="45"/>
  <c r="G1267" i="45"/>
  <c r="G1251" i="45"/>
  <c r="G1235" i="45"/>
  <c r="G1219" i="45"/>
  <c r="G1203" i="45"/>
  <c r="G1171" i="45"/>
  <c r="G1163" i="45"/>
  <c r="G1155" i="45"/>
  <c r="G1147" i="45"/>
  <c r="G1139" i="45"/>
  <c r="G1131" i="45"/>
  <c r="G1123" i="45"/>
  <c r="G1115" i="45"/>
  <c r="G1107" i="45"/>
  <c r="G1174" i="45"/>
  <c r="G1166" i="45"/>
  <c r="G1158" i="45"/>
  <c r="G1150" i="45"/>
  <c r="G1142" i="45"/>
  <c r="G1134" i="45"/>
  <c r="G1126" i="45"/>
  <c r="G1118" i="45"/>
  <c r="G1110" i="45"/>
  <c r="G1102" i="45"/>
  <c r="G1094" i="45"/>
  <c r="G1086" i="45"/>
  <c r="G1078" i="45"/>
  <c r="G1070" i="45"/>
  <c r="G1062" i="45"/>
  <c r="G1187" i="45"/>
  <c r="G1169" i="45"/>
  <c r="G1161" i="45"/>
  <c r="G1153" i="45"/>
  <c r="G1145" i="45"/>
  <c r="G1137" i="45"/>
  <c r="G1129" i="45"/>
  <c r="G1121" i="45"/>
  <c r="G1113" i="45"/>
  <c r="G1105" i="45"/>
  <c r="G1097" i="45"/>
  <c r="G1089" i="45"/>
  <c r="G1081" i="45"/>
  <c r="G1073" i="45"/>
  <c r="G1065" i="45"/>
  <c r="G1057" i="45"/>
  <c r="G1172" i="45"/>
  <c r="G1164" i="45"/>
  <c r="G1156" i="45"/>
  <c r="G1148" i="45"/>
  <c r="G1140" i="45"/>
  <c r="G1132" i="45"/>
  <c r="G1124" i="45"/>
  <c r="G1116" i="45"/>
  <c r="G1108" i="45"/>
  <c r="G1100" i="45"/>
  <c r="G1092" i="45"/>
  <c r="G1084" i="45"/>
  <c r="G1076" i="45"/>
  <c r="G1068" i="45"/>
  <c r="G1060" i="45"/>
  <c r="G1052" i="45"/>
  <c r="G1051" i="45"/>
  <c r="G1041" i="45"/>
  <c r="G1033" i="45"/>
  <c r="G1025" i="45"/>
  <c r="G1017" i="45"/>
  <c r="G1009" i="45"/>
  <c r="G1001" i="45"/>
  <c r="G993" i="45"/>
  <c r="G985" i="45"/>
  <c r="G977" i="45"/>
  <c r="G969" i="45"/>
  <c r="G961" i="45"/>
  <c r="G953" i="45"/>
  <c r="G945" i="45"/>
  <c r="G937" i="45"/>
  <c r="G929" i="45"/>
  <c r="G1127" i="45"/>
  <c r="G1111" i="45"/>
  <c r="G1059" i="45"/>
  <c r="G1049" i="45"/>
  <c r="G1044" i="45"/>
  <c r="G1036" i="45"/>
  <c r="G1028" i="45"/>
  <c r="G1020" i="45"/>
  <c r="G1012" i="45"/>
  <c r="G1004" i="45"/>
  <c r="G996" i="45"/>
  <c r="G988" i="45"/>
  <c r="G980" i="45"/>
  <c r="G972" i="45"/>
  <c r="G1047" i="45"/>
  <c r="G1039" i="45"/>
  <c r="G1031" i="45"/>
  <c r="G1023" i="45"/>
  <c r="G1015" i="45"/>
  <c r="G1007" i="45"/>
  <c r="G999" i="45"/>
  <c r="G991" i="45"/>
  <c r="G983" i="45"/>
  <c r="G975" i="45"/>
  <c r="G967" i="45"/>
  <c r="G959" i="45"/>
  <c r="G951" i="45"/>
  <c r="G943" i="45"/>
  <c r="G935" i="45"/>
  <c r="G927" i="45"/>
  <c r="G1054" i="45"/>
  <c r="G1042" i="45"/>
  <c r="G1034" i="45"/>
  <c r="G1026" i="45"/>
  <c r="G1018" i="45"/>
  <c r="G1010" i="45"/>
  <c r="G1002" i="45"/>
  <c r="G994" i="45"/>
  <c r="G986" i="45"/>
  <c r="G978" i="45"/>
  <c r="G970" i="45"/>
  <c r="G962" i="45"/>
  <c r="G954" i="45"/>
  <c r="G946" i="45"/>
  <c r="G938" i="45"/>
  <c r="G930" i="45"/>
  <c r="G1050" i="45"/>
  <c r="G1045" i="45"/>
  <c r="G1037" i="45"/>
  <c r="G1029" i="45"/>
  <c r="G1021" i="45"/>
  <c r="G1013" i="45"/>
  <c r="G1005" i="45"/>
  <c r="G997" i="45"/>
  <c r="G989" i="45"/>
  <c r="G981" i="45"/>
  <c r="G973" i="45"/>
  <c r="G965" i="45"/>
  <c r="G957" i="45"/>
  <c r="G949" i="45"/>
  <c r="G941" i="45"/>
  <c r="G933" i="45"/>
  <c r="G1135" i="45"/>
  <c r="G1119" i="45"/>
  <c r="G1048" i="45"/>
  <c r="G1040" i="45"/>
  <c r="G1032" i="45"/>
  <c r="G1024" i="45"/>
  <c r="G1016" i="45"/>
  <c r="G1008" i="45"/>
  <c r="G1000" i="45"/>
  <c r="G992" i="45"/>
  <c r="G984" i="45"/>
  <c r="G976" i="45"/>
  <c r="G968" i="45"/>
  <c r="G960" i="45"/>
  <c r="G952" i="45"/>
  <c r="G944" i="45"/>
  <c r="G1055" i="45"/>
  <c r="G1043" i="45"/>
  <c r="G1035" i="45"/>
  <c r="G1027" i="45"/>
  <c r="G1019" i="45"/>
  <c r="G1011" i="45"/>
  <c r="G1003" i="45"/>
  <c r="G995" i="45"/>
  <c r="G987" i="45"/>
  <c r="G979" i="45"/>
  <c r="G971" i="45"/>
  <c r="G1103" i="45"/>
  <c r="G1099" i="45"/>
  <c r="G1095" i="45"/>
  <c r="G1091" i="45"/>
  <c r="G1087" i="45"/>
  <c r="G1083" i="45"/>
  <c r="G1079" i="45"/>
  <c r="G1075" i="45"/>
  <c r="G1071" i="45"/>
  <c r="G1067" i="45"/>
  <c r="G1063" i="45"/>
  <c r="G1053" i="45"/>
  <c r="G1046" i="45"/>
  <c r="G1038" i="45"/>
  <c r="G1030" i="45"/>
  <c r="G1022" i="45"/>
  <c r="G1014" i="45"/>
  <c r="G1006" i="45"/>
  <c r="G998" i="45"/>
  <c r="G925" i="45"/>
  <c r="G917" i="45"/>
  <c r="G909" i="45"/>
  <c r="G901" i="45"/>
  <c r="G893" i="45"/>
  <c r="G885" i="45"/>
  <c r="G877" i="45"/>
  <c r="G869" i="45"/>
  <c r="G861" i="45"/>
  <c r="G853" i="45"/>
  <c r="G845" i="45"/>
  <c r="G837" i="45"/>
  <c r="G829" i="45"/>
  <c r="G821" i="45"/>
  <c r="G813" i="45"/>
  <c r="G805" i="45"/>
  <c r="G982" i="45"/>
  <c r="G958" i="45"/>
  <c r="G955" i="45"/>
  <c r="G940" i="45"/>
  <c r="G932" i="45"/>
  <c r="G920" i="45"/>
  <c r="G912" i="45"/>
  <c r="G904" i="45"/>
  <c r="G896" i="45"/>
  <c r="G888" i="45"/>
  <c r="G880" i="45"/>
  <c r="G872" i="45"/>
  <c r="G864" i="45"/>
  <c r="G856" i="45"/>
  <c r="G848" i="45"/>
  <c r="G840" i="45"/>
  <c r="G832" i="45"/>
  <c r="G824" i="45"/>
  <c r="G942" i="45"/>
  <c r="G934" i="45"/>
  <c r="G923" i="45"/>
  <c r="G915" i="45"/>
  <c r="G907" i="45"/>
  <c r="G899" i="45"/>
  <c r="G891" i="45"/>
  <c r="G883" i="45"/>
  <c r="G875" i="45"/>
  <c r="G867" i="45"/>
  <c r="G859" i="45"/>
  <c r="G851" i="45"/>
  <c r="G843" i="45"/>
  <c r="G835" i="45"/>
  <c r="G827" i="45"/>
  <c r="G819" i="45"/>
  <c r="G811" i="45"/>
  <c r="G964" i="45"/>
  <c r="G948" i="45"/>
  <c r="G939" i="45"/>
  <c r="G931" i="45"/>
  <c r="G918" i="45"/>
  <c r="G910" i="45"/>
  <c r="G902" i="45"/>
  <c r="G894" i="45"/>
  <c r="G886" i="45"/>
  <c r="G878" i="45"/>
  <c r="G870" i="45"/>
  <c r="G862" i="45"/>
  <c r="G854" i="45"/>
  <c r="G846" i="45"/>
  <c r="G838" i="45"/>
  <c r="G936" i="45"/>
  <c r="G928" i="45"/>
  <c r="G926" i="45"/>
  <c r="G921" i="45"/>
  <c r="G913" i="45"/>
  <c r="G905" i="45"/>
  <c r="G897" i="45"/>
  <c r="G889" i="45"/>
  <c r="G881" i="45"/>
  <c r="G873" i="45"/>
  <c r="G865" i="45"/>
  <c r="G857" i="45"/>
  <c r="G849" i="45"/>
  <c r="G841" i="45"/>
  <c r="G833" i="45"/>
  <c r="G825" i="45"/>
  <c r="G817" i="45"/>
  <c r="G809" i="45"/>
  <c r="G801" i="45"/>
  <c r="G793" i="45"/>
  <c r="G990" i="45"/>
  <c r="G974" i="45"/>
  <c r="G966" i="45"/>
  <c r="G963" i="45"/>
  <c r="G950" i="45"/>
  <c r="G947" i="45"/>
  <c r="G924" i="45"/>
  <c r="G916" i="45"/>
  <c r="G908" i="45"/>
  <c r="G900" i="45"/>
  <c r="G892" i="45"/>
  <c r="G884" i="45"/>
  <c r="G876" i="45"/>
  <c r="G868" i="45"/>
  <c r="G860" i="45"/>
  <c r="G852" i="45"/>
  <c r="G844" i="45"/>
  <c r="G836" i="45"/>
  <c r="G919" i="45"/>
  <c r="G911" i="45"/>
  <c r="G956" i="45"/>
  <c r="G922" i="45"/>
  <c r="G914" i="45"/>
  <c r="G906" i="45"/>
  <c r="G898" i="45"/>
  <c r="G890" i="45"/>
  <c r="G882" i="45"/>
  <c r="G874" i="45"/>
  <c r="G866" i="45"/>
  <c r="G858" i="45"/>
  <c r="G850" i="45"/>
  <c r="G842" i="45"/>
  <c r="G834" i="45"/>
  <c r="G826" i="45"/>
  <c r="G818" i="45"/>
  <c r="G810" i="45"/>
  <c r="G802" i="45"/>
  <c r="G794" i="45"/>
  <c r="G895" i="45"/>
  <c r="G879" i="45"/>
  <c r="G863" i="45"/>
  <c r="G847" i="45"/>
  <c r="G800" i="45"/>
  <c r="G798" i="45"/>
  <c r="G789" i="45"/>
  <c r="G781" i="45"/>
  <c r="G773" i="45"/>
  <c r="G765" i="45"/>
  <c r="G757" i="45"/>
  <c r="G749" i="45"/>
  <c r="G741" i="45"/>
  <c r="G733" i="45"/>
  <c r="G725" i="45"/>
  <c r="G717" i="45"/>
  <c r="G709" i="45"/>
  <c r="G820" i="45"/>
  <c r="G812" i="45"/>
  <c r="G796" i="45"/>
  <c r="G792" i="45"/>
  <c r="G784" i="45"/>
  <c r="G776" i="45"/>
  <c r="G768" i="45"/>
  <c r="G760" i="45"/>
  <c r="G752" i="45"/>
  <c r="G744" i="45"/>
  <c r="G736" i="45"/>
  <c r="G728" i="45"/>
  <c r="G720" i="45"/>
  <c r="G712" i="45"/>
  <c r="G704" i="45"/>
  <c r="G696" i="45"/>
  <c r="G688" i="45"/>
  <c r="G822" i="45"/>
  <c r="G814" i="45"/>
  <c r="G806" i="45"/>
  <c r="G804" i="45"/>
  <c r="G787" i="45"/>
  <c r="G779" i="45"/>
  <c r="G771" i="45"/>
  <c r="G763" i="45"/>
  <c r="G755" i="45"/>
  <c r="G747" i="45"/>
  <c r="G739" i="45"/>
  <c r="G731" i="45"/>
  <c r="G723" i="45"/>
  <c r="G715" i="45"/>
  <c r="G707" i="45"/>
  <c r="G699" i="45"/>
  <c r="G831" i="45"/>
  <c r="G828" i="45"/>
  <c r="G790" i="45"/>
  <c r="G782" i="45"/>
  <c r="G774" i="45"/>
  <c r="G766" i="45"/>
  <c r="G758" i="45"/>
  <c r="G750" i="45"/>
  <c r="G742" i="45"/>
  <c r="G734" i="45"/>
  <c r="G726" i="45"/>
  <c r="G718" i="45"/>
  <c r="G710" i="45"/>
  <c r="G702" i="45"/>
  <c r="G694" i="45"/>
  <c r="G686" i="45"/>
  <c r="G678" i="45"/>
  <c r="G903" i="45"/>
  <c r="G887" i="45"/>
  <c r="G871" i="45"/>
  <c r="G855" i="45"/>
  <c r="G839" i="45"/>
  <c r="G816" i="45"/>
  <c r="G808" i="45"/>
  <c r="G799" i="45"/>
  <c r="G797" i="45"/>
  <c r="G785" i="45"/>
  <c r="G777" i="45"/>
  <c r="G769" i="45"/>
  <c r="G761" i="45"/>
  <c r="G753" i="45"/>
  <c r="G745" i="45"/>
  <c r="G737" i="45"/>
  <c r="G729" i="45"/>
  <c r="G721" i="45"/>
  <c r="G830" i="45"/>
  <c r="G803" i="45"/>
  <c r="G795" i="45"/>
  <c r="G788" i="45"/>
  <c r="G780" i="45"/>
  <c r="G772" i="45"/>
  <c r="G764" i="45"/>
  <c r="G756" i="45"/>
  <c r="G748" i="45"/>
  <c r="G740" i="45"/>
  <c r="G732" i="45"/>
  <c r="G724" i="45"/>
  <c r="G716" i="45"/>
  <c r="G708" i="45"/>
  <c r="G700" i="45"/>
  <c r="G692" i="45"/>
  <c r="G684" i="45"/>
  <c r="G791" i="45"/>
  <c r="G783" i="45"/>
  <c r="G775" i="45"/>
  <c r="G767" i="45"/>
  <c r="G759" i="45"/>
  <c r="G751" i="45"/>
  <c r="G743" i="45"/>
  <c r="G735" i="45"/>
  <c r="G727" i="45"/>
  <c r="G719" i="45"/>
  <c r="G711" i="45"/>
  <c r="G703" i="45"/>
  <c r="G695" i="45"/>
  <c r="G687" i="45"/>
  <c r="G823" i="45"/>
  <c r="G815" i="45"/>
  <c r="G807" i="45"/>
  <c r="G786" i="45"/>
  <c r="G778" i="45"/>
  <c r="G770" i="45"/>
  <c r="G762" i="45"/>
  <c r="G754" i="45"/>
  <c r="G746" i="45"/>
  <c r="G738" i="45"/>
  <c r="G730" i="45"/>
  <c r="G722" i="45"/>
  <c r="G714" i="45"/>
  <c r="G706" i="45"/>
  <c r="G698" i="45"/>
  <c r="G690" i="45"/>
  <c r="G705" i="45"/>
  <c r="G701" i="45"/>
  <c r="G683" i="45"/>
  <c r="G681" i="45"/>
  <c r="G671" i="45"/>
  <c r="G663" i="45"/>
  <c r="G655" i="45"/>
  <c r="G647" i="45"/>
  <c r="G639" i="45"/>
  <c r="G631" i="45"/>
  <c r="G623" i="45"/>
  <c r="G615" i="45"/>
  <c r="G607" i="45"/>
  <c r="G599" i="45"/>
  <c r="G591" i="45"/>
  <c r="G583" i="45"/>
  <c r="G575" i="45"/>
  <c r="G567" i="45"/>
  <c r="G559" i="45"/>
  <c r="G697" i="45"/>
  <c r="G685" i="45"/>
  <c r="G679" i="45"/>
  <c r="G674" i="45"/>
  <c r="G666" i="45"/>
  <c r="G658" i="45"/>
  <c r="G650" i="45"/>
  <c r="G642" i="45"/>
  <c r="G634" i="45"/>
  <c r="G626" i="45"/>
  <c r="G618" i="45"/>
  <c r="G610" i="45"/>
  <c r="G602" i="45"/>
  <c r="G594" i="45"/>
  <c r="G586" i="45"/>
  <c r="G578" i="45"/>
  <c r="G570" i="45"/>
  <c r="G562" i="45"/>
  <c r="G713" i="45"/>
  <c r="G693" i="45"/>
  <c r="G677" i="45"/>
  <c r="G669" i="45"/>
  <c r="G661" i="45"/>
  <c r="G653" i="45"/>
  <c r="G645" i="45"/>
  <c r="G637" i="45"/>
  <c r="G629" i="45"/>
  <c r="G621" i="45"/>
  <c r="G613" i="45"/>
  <c r="G605" i="45"/>
  <c r="G597" i="45"/>
  <c r="G589" i="45"/>
  <c r="G581" i="45"/>
  <c r="G573" i="45"/>
  <c r="G682" i="45"/>
  <c r="G672" i="45"/>
  <c r="G664" i="45"/>
  <c r="G656" i="45"/>
  <c r="G648" i="45"/>
  <c r="G640" i="45"/>
  <c r="G632" i="45"/>
  <c r="G624" i="45"/>
  <c r="G616" i="45"/>
  <c r="G608" i="45"/>
  <c r="G600" i="45"/>
  <c r="G592" i="45"/>
  <c r="G584" i="45"/>
  <c r="G576" i="45"/>
  <c r="G568" i="45"/>
  <c r="G560" i="45"/>
  <c r="G552" i="45"/>
  <c r="G675" i="45"/>
  <c r="G667" i="45"/>
  <c r="G659" i="45"/>
  <c r="G651" i="45"/>
  <c r="G643" i="45"/>
  <c r="G635" i="45"/>
  <c r="G627" i="45"/>
  <c r="G619" i="45"/>
  <c r="G611" i="45"/>
  <c r="G603" i="45"/>
  <c r="G595" i="45"/>
  <c r="G587" i="45"/>
  <c r="G579" i="45"/>
  <c r="G571" i="45"/>
  <c r="G563" i="45"/>
  <c r="G555" i="45"/>
  <c r="G689" i="45"/>
  <c r="G680" i="45"/>
  <c r="G670" i="45"/>
  <c r="G662" i="45"/>
  <c r="G654" i="45"/>
  <c r="G646" i="45"/>
  <c r="G638" i="45"/>
  <c r="G630" i="45"/>
  <c r="G622" i="45"/>
  <c r="G614" i="45"/>
  <c r="G606" i="45"/>
  <c r="G598" i="45"/>
  <c r="G590" i="45"/>
  <c r="G582" i="45"/>
  <c r="G574" i="45"/>
  <c r="G566" i="45"/>
  <c r="G558" i="45"/>
  <c r="G673" i="45"/>
  <c r="G665" i="45"/>
  <c r="G657" i="45"/>
  <c r="G649" i="45"/>
  <c r="G641" i="45"/>
  <c r="G633" i="45"/>
  <c r="G625" i="45"/>
  <c r="G617" i="45"/>
  <c r="G609" i="45"/>
  <c r="G601" i="45"/>
  <c r="G593" i="45"/>
  <c r="G585" i="45"/>
  <c r="G577" i="45"/>
  <c r="G569" i="45"/>
  <c r="G561" i="45"/>
  <c r="G691" i="45"/>
  <c r="G676" i="45"/>
  <c r="G668" i="45"/>
  <c r="G660" i="45"/>
  <c r="G652" i="45"/>
  <c r="G644" i="45"/>
  <c r="G636" i="45"/>
  <c r="G628" i="45"/>
  <c r="G620" i="45"/>
  <c r="G612" i="45"/>
  <c r="G604" i="45"/>
  <c r="G596" i="45"/>
  <c r="G588" i="45"/>
  <c r="G580" i="45"/>
  <c r="G572" i="45"/>
  <c r="G564" i="45"/>
  <c r="G556" i="45"/>
  <c r="G548" i="45"/>
  <c r="G554" i="45"/>
  <c r="G550" i="45"/>
  <c r="G538" i="45"/>
  <c r="G530" i="45"/>
  <c r="G522" i="45"/>
  <c r="G514" i="45"/>
  <c r="G506" i="45"/>
  <c r="G498" i="45"/>
  <c r="G490" i="45"/>
  <c r="G482" i="45"/>
  <c r="G474" i="45"/>
  <c r="G466" i="45"/>
  <c r="G458" i="45"/>
  <c r="G450" i="45"/>
  <c r="G442" i="45"/>
  <c r="G434" i="45"/>
  <c r="G426" i="45"/>
  <c r="G546" i="45"/>
  <c r="G541" i="45"/>
  <c r="G533" i="45"/>
  <c r="G525" i="45"/>
  <c r="G517" i="45"/>
  <c r="G509" i="45"/>
  <c r="G501" i="45"/>
  <c r="G493" i="45"/>
  <c r="G485" i="45"/>
  <c r="G477" i="45"/>
  <c r="G469" i="45"/>
  <c r="G461" i="45"/>
  <c r="G453" i="45"/>
  <c r="G445" i="45"/>
  <c r="G437" i="45"/>
  <c r="G429" i="45"/>
  <c r="G421" i="45"/>
  <c r="G544" i="45"/>
  <c r="G536" i="45"/>
  <c r="G528" i="45"/>
  <c r="G520" i="45"/>
  <c r="G512" i="45"/>
  <c r="G504" i="45"/>
  <c r="G496" i="45"/>
  <c r="G488" i="45"/>
  <c r="G480" i="45"/>
  <c r="G472" i="45"/>
  <c r="G464" i="45"/>
  <c r="G456" i="45"/>
  <c r="G448" i="45"/>
  <c r="G440" i="45"/>
  <c r="G539" i="45"/>
  <c r="G531" i="45"/>
  <c r="G523" i="45"/>
  <c r="G515" i="45"/>
  <c r="G507" i="45"/>
  <c r="G499" i="45"/>
  <c r="G491" i="45"/>
  <c r="G483" i="45"/>
  <c r="G475" i="45"/>
  <c r="G467" i="45"/>
  <c r="G459" i="45"/>
  <c r="G451" i="45"/>
  <c r="G443" i="45"/>
  <c r="G435" i="45"/>
  <c r="G427" i="45"/>
  <c r="G553" i="45"/>
  <c r="G551" i="45"/>
  <c r="G549" i="45"/>
  <c r="G547" i="45"/>
  <c r="G542" i="45"/>
  <c r="G534" i="45"/>
  <c r="G526" i="45"/>
  <c r="G518" i="45"/>
  <c r="G510" i="45"/>
  <c r="G502" i="45"/>
  <c r="G494" i="45"/>
  <c r="G486" i="45"/>
  <c r="G478" i="45"/>
  <c r="G470" i="45"/>
  <c r="G462" i="45"/>
  <c r="G454" i="45"/>
  <c r="G446" i="45"/>
  <c r="G438" i="45"/>
  <c r="G430" i="45"/>
  <c r="G422" i="45"/>
  <c r="G545" i="45"/>
  <c r="G537" i="45"/>
  <c r="G529" i="45"/>
  <c r="G521" i="45"/>
  <c r="G513" i="45"/>
  <c r="G505" i="45"/>
  <c r="G497" i="45"/>
  <c r="G489" i="45"/>
  <c r="G481" i="45"/>
  <c r="G473" i="45"/>
  <c r="G465" i="45"/>
  <c r="G457" i="45"/>
  <c r="G449" i="45"/>
  <c r="G441" i="45"/>
  <c r="G433" i="45"/>
  <c r="G425" i="45"/>
  <c r="G565" i="45"/>
  <c r="G557" i="45"/>
  <c r="G540" i="45"/>
  <c r="G532" i="45"/>
  <c r="G524" i="45"/>
  <c r="G516" i="45"/>
  <c r="G508" i="45"/>
  <c r="G500" i="45"/>
  <c r="G492" i="45"/>
  <c r="G484" i="45"/>
  <c r="G476" i="45"/>
  <c r="G468" i="45"/>
  <c r="G460" i="45"/>
  <c r="G452" i="45"/>
  <c r="G444" i="45"/>
  <c r="G436" i="45"/>
  <c r="G543" i="45"/>
  <c r="G535" i="45"/>
  <c r="G527" i="45"/>
  <c r="G519" i="45"/>
  <c r="G511" i="45"/>
  <c r="G503" i="45"/>
  <c r="G495" i="45"/>
  <c r="G487" i="45"/>
  <c r="G479" i="45"/>
  <c r="G471" i="45"/>
  <c r="G463" i="45"/>
  <c r="G455" i="45"/>
  <c r="G447" i="45"/>
  <c r="G439" i="45"/>
  <c r="G431" i="45"/>
  <c r="G423" i="45"/>
  <c r="G415" i="45"/>
  <c r="G412" i="45"/>
  <c r="G404" i="45"/>
  <c r="G396" i="45"/>
  <c r="G388" i="45"/>
  <c r="G380" i="45"/>
  <c r="G372" i="45"/>
  <c r="G364" i="45"/>
  <c r="G356" i="45"/>
  <c r="G348" i="45"/>
  <c r="G340" i="45"/>
  <c r="G332" i="45"/>
  <c r="G324" i="45"/>
  <c r="G316" i="45"/>
  <c r="G308" i="45"/>
  <c r="G300" i="45"/>
  <c r="G292" i="45"/>
  <c r="G284" i="45"/>
  <c r="G276" i="45"/>
  <c r="G268" i="45"/>
  <c r="G260" i="45"/>
  <c r="G419" i="45"/>
  <c r="G407" i="45"/>
  <c r="G399" i="45"/>
  <c r="G391" i="45"/>
  <c r="G383" i="45"/>
  <c r="G375" i="45"/>
  <c r="G367" i="45"/>
  <c r="G359" i="45"/>
  <c r="G351" i="45"/>
  <c r="G343" i="45"/>
  <c r="G335" i="45"/>
  <c r="G327" i="45"/>
  <c r="G319" i="45"/>
  <c r="G311" i="45"/>
  <c r="G303" i="45"/>
  <c r="G295" i="45"/>
  <c r="G287" i="45"/>
  <c r="G279" i="45"/>
  <c r="G271" i="45"/>
  <c r="G263" i="45"/>
  <c r="G255" i="45"/>
  <c r="G428" i="45"/>
  <c r="G424" i="45"/>
  <c r="G417" i="45"/>
  <c r="G410" i="45"/>
  <c r="G402" i="45"/>
  <c r="G394" i="45"/>
  <c r="G386" i="45"/>
  <c r="G378" i="45"/>
  <c r="G370" i="45"/>
  <c r="G362" i="45"/>
  <c r="G354" i="45"/>
  <c r="G346" i="45"/>
  <c r="G338" i="45"/>
  <c r="G330" i="45"/>
  <c r="G322" i="45"/>
  <c r="G314" i="45"/>
  <c r="G306" i="45"/>
  <c r="G298" i="45"/>
  <c r="G290" i="45"/>
  <c r="G282" i="45"/>
  <c r="G274" i="45"/>
  <c r="G266" i="45"/>
  <c r="G258" i="45"/>
  <c r="G250" i="45"/>
  <c r="G432" i="45"/>
  <c r="G413" i="45"/>
  <c r="G405" i="45"/>
  <c r="G397" i="45"/>
  <c r="G389" i="45"/>
  <c r="G381" i="45"/>
  <c r="G373" i="45"/>
  <c r="G365" i="45"/>
  <c r="G357" i="45"/>
  <c r="G349" i="45"/>
  <c r="G341" i="45"/>
  <c r="G333" i="45"/>
  <c r="G325" i="45"/>
  <c r="G317" i="45"/>
  <c r="G309" i="45"/>
  <c r="G301" i="45"/>
  <c r="G293" i="45"/>
  <c r="G285" i="45"/>
  <c r="G277" i="45"/>
  <c r="G269" i="45"/>
  <c r="G261" i="45"/>
  <c r="G253" i="45"/>
  <c r="G408" i="45"/>
  <c r="G400" i="45"/>
  <c r="G392" i="45"/>
  <c r="G384" i="45"/>
  <c r="G376" i="45"/>
  <c r="G368" i="45"/>
  <c r="G360" i="45"/>
  <c r="G352" i="45"/>
  <c r="G344" i="45"/>
  <c r="G336" i="45"/>
  <c r="G328" i="45"/>
  <c r="G320" i="45"/>
  <c r="G312" i="45"/>
  <c r="G304" i="45"/>
  <c r="G296" i="45"/>
  <c r="G288" i="45"/>
  <c r="G280" i="45"/>
  <c r="G272" i="45"/>
  <c r="G264" i="45"/>
  <c r="G256" i="45"/>
  <c r="G248" i="45"/>
  <c r="G411" i="45"/>
  <c r="G403" i="45"/>
  <c r="G395" i="45"/>
  <c r="G387" i="45"/>
  <c r="G379" i="45"/>
  <c r="G371" i="45"/>
  <c r="G363" i="45"/>
  <c r="G355" i="45"/>
  <c r="G347" i="45"/>
  <c r="G339" i="45"/>
  <c r="G331" i="45"/>
  <c r="G323" i="45"/>
  <c r="G315" i="45"/>
  <c r="G307" i="45"/>
  <c r="G299" i="45"/>
  <c r="G291" i="45"/>
  <c r="G283" i="45"/>
  <c r="G275" i="45"/>
  <c r="G267" i="45"/>
  <c r="G259" i="45"/>
  <c r="G420" i="45"/>
  <c r="G418" i="45"/>
  <c r="G416" i="45"/>
  <c r="G406" i="45"/>
  <c r="G398" i="45"/>
  <c r="G390" i="45"/>
  <c r="G382" i="45"/>
  <c r="G374" i="45"/>
  <c r="G366" i="45"/>
  <c r="G358" i="45"/>
  <c r="G350" i="45"/>
  <c r="G342" i="45"/>
  <c r="G334" i="45"/>
  <c r="G326" i="45"/>
  <c r="G318" i="45"/>
  <c r="G310" i="45"/>
  <c r="G302" i="45"/>
  <c r="G294" i="45"/>
  <c r="G286" i="45"/>
  <c r="G278" i="45"/>
  <c r="G270" i="45"/>
  <c r="G262" i="45"/>
  <c r="G414" i="45"/>
  <c r="G409" i="45"/>
  <c r="G401" i="45"/>
  <c r="G393" i="45"/>
  <c r="G385" i="45"/>
  <c r="G377" i="45"/>
  <c r="G369" i="45"/>
  <c r="G361" i="45"/>
  <c r="G353" i="45"/>
  <c r="G345" i="45"/>
  <c r="G337" i="45"/>
  <c r="G329" i="45"/>
  <c r="G321" i="45"/>
  <c r="G313" i="45"/>
  <c r="G305" i="45"/>
  <c r="G297" i="45"/>
  <c r="G289" i="45"/>
  <c r="G281" i="45"/>
  <c r="G273" i="45"/>
  <c r="G265" i="45"/>
  <c r="G257" i="45"/>
  <c r="G249" i="45"/>
  <c r="G241" i="45"/>
  <c r="G233" i="45"/>
  <c r="G37" i="45"/>
  <c r="G40" i="45"/>
  <c r="D44" i="45"/>
  <c r="F44" i="45" s="1"/>
  <c r="G45" i="45"/>
  <c r="D52" i="45"/>
  <c r="F52" i="45" s="1"/>
  <c r="G53" i="45"/>
  <c r="D60" i="45"/>
  <c r="F60" i="45" s="1"/>
  <c r="G61" i="45"/>
  <c r="D68" i="45"/>
  <c r="F68" i="45" s="1"/>
  <c r="G69" i="45"/>
  <c r="D76" i="45"/>
  <c r="F76" i="45" s="1"/>
  <c r="G77" i="45"/>
  <c r="D84" i="45"/>
  <c r="F84" i="45" s="1"/>
  <c r="G85" i="45"/>
  <c r="D92" i="45"/>
  <c r="F92" i="45" s="1"/>
  <c r="G93" i="45"/>
  <c r="D100" i="45"/>
  <c r="F100" i="45" s="1"/>
  <c r="G101" i="45"/>
  <c r="D108" i="45"/>
  <c r="F108" i="45" s="1"/>
  <c r="G109" i="45"/>
  <c r="D116" i="45"/>
  <c r="F116" i="45" s="1"/>
  <c r="G117" i="45"/>
  <c r="D124" i="45"/>
  <c r="F124" i="45" s="1"/>
  <c r="G125" i="45"/>
  <c r="D132" i="45"/>
  <c r="F132" i="45" s="1"/>
  <c r="G133" i="45"/>
  <c r="D140" i="45"/>
  <c r="F140" i="45" s="1"/>
  <c r="G141" i="45"/>
  <c r="D148" i="45"/>
  <c r="F148" i="45" s="1"/>
  <c r="G149" i="45"/>
  <c r="D156" i="45"/>
  <c r="F156" i="45" s="1"/>
  <c r="G157" i="45"/>
  <c r="D164" i="45"/>
  <c r="F164" i="45" s="1"/>
  <c r="G165" i="45"/>
  <c r="D172" i="45"/>
  <c r="F172" i="45" s="1"/>
  <c r="G173" i="45"/>
  <c r="D180" i="45"/>
  <c r="F180" i="45" s="1"/>
  <c r="G181" i="45"/>
  <c r="D188" i="45"/>
  <c r="F188" i="45" s="1"/>
  <c r="G189" i="45"/>
  <c r="D196" i="45"/>
  <c r="F196" i="45" s="1"/>
  <c r="G197" i="45"/>
  <c r="D204" i="45"/>
  <c r="F204" i="45" s="1"/>
  <c r="G205" i="45"/>
  <c r="D212" i="45"/>
  <c r="F212" i="45" s="1"/>
  <c r="G213" i="45"/>
  <c r="D220" i="45"/>
  <c r="F220" i="45" s="1"/>
  <c r="G221" i="45"/>
  <c r="D228" i="45"/>
  <c r="F228" i="45" s="1"/>
  <c r="G229" i="45"/>
  <c r="D233" i="45"/>
  <c r="F233" i="45" s="1"/>
  <c r="G236" i="45"/>
  <c r="D242" i="45"/>
  <c r="G252" i="45"/>
  <c r="G42" i="45"/>
  <c r="G58" i="45"/>
  <c r="D65" i="45"/>
  <c r="F65" i="45" s="1"/>
  <c r="G66" i="45"/>
  <c r="D73" i="45"/>
  <c r="F73" i="45" s="1"/>
  <c r="G74" i="45"/>
  <c r="D81" i="45"/>
  <c r="F81" i="45" s="1"/>
  <c r="G82" i="45"/>
  <c r="D89" i="45"/>
  <c r="F89" i="45" s="1"/>
  <c r="G90" i="45"/>
  <c r="D97" i="45"/>
  <c r="F97" i="45" s="1"/>
  <c r="G98" i="45"/>
  <c r="D105" i="45"/>
  <c r="F105" i="45" s="1"/>
  <c r="G106" i="45"/>
  <c r="D113" i="45"/>
  <c r="F113" i="45" s="1"/>
  <c r="G114" i="45"/>
  <c r="D121" i="45"/>
  <c r="F121" i="45" s="1"/>
  <c r="G122" i="45"/>
  <c r="D129" i="45"/>
  <c r="F129" i="45" s="1"/>
  <c r="G130" i="45"/>
  <c r="D137" i="45"/>
  <c r="F137" i="45" s="1"/>
  <c r="G138" i="45"/>
  <c r="D145" i="45"/>
  <c r="F145" i="45" s="1"/>
  <c r="G146" i="45"/>
  <c r="D153" i="45"/>
  <c r="F153" i="45" s="1"/>
  <c r="G154" i="45"/>
  <c r="D161" i="45"/>
  <c r="F161" i="45" s="1"/>
  <c r="G162" i="45"/>
  <c r="D169" i="45"/>
  <c r="F169" i="45" s="1"/>
  <c r="G170" i="45"/>
  <c r="D177" i="45"/>
  <c r="F177" i="45" s="1"/>
  <c r="G178" i="45"/>
  <c r="D185" i="45"/>
  <c r="F185" i="45" s="1"/>
  <c r="G186" i="45"/>
  <c r="D193" i="45"/>
  <c r="F193" i="45" s="1"/>
  <c r="G194" i="45"/>
  <c r="D201" i="45"/>
  <c r="F201" i="45" s="1"/>
  <c r="G202" i="45"/>
  <c r="D209" i="45"/>
  <c r="F209" i="45" s="1"/>
  <c r="G210" i="45"/>
  <c r="D217" i="45"/>
  <c r="F217" i="45" s="1"/>
  <c r="G218" i="45"/>
  <c r="D225" i="45"/>
  <c r="F225" i="45" s="1"/>
  <c r="G226" i="45"/>
  <c r="D235" i="45"/>
  <c r="G238" i="45"/>
  <c r="D244" i="45"/>
  <c r="F244" i="45" s="1"/>
  <c r="G245" i="45"/>
  <c r="G247" i="45"/>
  <c r="G50" i="45"/>
  <c r="D1344" i="45"/>
  <c r="D1336" i="45"/>
  <c r="D1328" i="45"/>
  <c r="D1320" i="45"/>
  <c r="D1312" i="45"/>
  <c r="D1304" i="45"/>
  <c r="D1296" i="45"/>
  <c r="D1288" i="45"/>
  <c r="D1280" i="45"/>
  <c r="D1272" i="45"/>
  <c r="D1264" i="45"/>
  <c r="D1256" i="45"/>
  <c r="D1248" i="45"/>
  <c r="D1240" i="45"/>
  <c r="D1232" i="45"/>
  <c r="D1224" i="45"/>
  <c r="D1216" i="45"/>
  <c r="D1208" i="45"/>
  <c r="D1200" i="45"/>
  <c r="D1339" i="45"/>
  <c r="F1339" i="45" s="1"/>
  <c r="D1331" i="45"/>
  <c r="D1323" i="45"/>
  <c r="D1315" i="45"/>
  <c r="D1307" i="45"/>
  <c r="D1299" i="45"/>
  <c r="D1291" i="45"/>
  <c r="D1283" i="45"/>
  <c r="D1275" i="45"/>
  <c r="F1275" i="45" s="1"/>
  <c r="D1267" i="45"/>
  <c r="D1259" i="45"/>
  <c r="D1251" i="45"/>
  <c r="D1243" i="45"/>
  <c r="D1235" i="45"/>
  <c r="D1227" i="45"/>
  <c r="D1219" i="45"/>
  <c r="D1211" i="45"/>
  <c r="F1211" i="45" s="1"/>
  <c r="D1203" i="45"/>
  <c r="D1195" i="45"/>
  <c r="D1187" i="45"/>
  <c r="D1179" i="45"/>
  <c r="D1342" i="45"/>
  <c r="D1334" i="45"/>
  <c r="D1326" i="45"/>
  <c r="D1318" i="45"/>
  <c r="F1318" i="45" s="1"/>
  <c r="D1310" i="45"/>
  <c r="D1302" i="45"/>
  <c r="D1294" i="45"/>
  <c r="D1286" i="45"/>
  <c r="D1278" i="45"/>
  <c r="D1270" i="45"/>
  <c r="D1262" i="45"/>
  <c r="D1254" i="45"/>
  <c r="F1254" i="45" s="1"/>
  <c r="D1246" i="45"/>
  <c r="D1238" i="45"/>
  <c r="D1230" i="45"/>
  <c r="D1222" i="45"/>
  <c r="D1214" i="45"/>
  <c r="D1206" i="45"/>
  <c r="D1198" i="45"/>
  <c r="D1190" i="45"/>
  <c r="F1190" i="45" s="1"/>
  <c r="D1182" i="45"/>
  <c r="D1345" i="45"/>
  <c r="D1337" i="45"/>
  <c r="D1329" i="45"/>
  <c r="D1321" i="45"/>
  <c r="D1313" i="45"/>
  <c r="D1305" i="45"/>
  <c r="D1297" i="45"/>
  <c r="D1289" i="45"/>
  <c r="F1289" i="45" s="1"/>
  <c r="D1281" i="45"/>
  <c r="D1273" i="45"/>
  <c r="D1265" i="45"/>
  <c r="D1257" i="45"/>
  <c r="D1249" i="45"/>
  <c r="D1241" i="45"/>
  <c r="D1233" i="45"/>
  <c r="D1225" i="45"/>
  <c r="F1225" i="45" s="1"/>
  <c r="D1217" i="45"/>
  <c r="D1209" i="45"/>
  <c r="D1201" i="45"/>
  <c r="D1193" i="45"/>
  <c r="D1185" i="45"/>
  <c r="D1177" i="45"/>
  <c r="D1340" i="45"/>
  <c r="F1340" i="45" s="1"/>
  <c r="D1332" i="45"/>
  <c r="D1324" i="45"/>
  <c r="D1316" i="45"/>
  <c r="D1308" i="45"/>
  <c r="D1300" i="45"/>
  <c r="D1292" i="45"/>
  <c r="D1284" i="45"/>
  <c r="D1276" i="45"/>
  <c r="F1276" i="45" s="1"/>
  <c r="D1268" i="45"/>
  <c r="D1260" i="45"/>
  <c r="D1252" i="45"/>
  <c r="D1244" i="45"/>
  <c r="D1236" i="45"/>
  <c r="D1228" i="45"/>
  <c r="D1220" i="45"/>
  <c r="D1212" i="45"/>
  <c r="F1212" i="45" s="1"/>
  <c r="D1204" i="45"/>
  <c r="D1196" i="45"/>
  <c r="D1188" i="45"/>
  <c r="D1343" i="45"/>
  <c r="D1335" i="45"/>
  <c r="D1327" i="45"/>
  <c r="D1319" i="45"/>
  <c r="D1311" i="45"/>
  <c r="D1303" i="45"/>
  <c r="F1303" i="45" s="1"/>
  <c r="D1295" i="45"/>
  <c r="D1287" i="45"/>
  <c r="D1279" i="45"/>
  <c r="D1271" i="45"/>
  <c r="D1263" i="45"/>
  <c r="D1255" i="45"/>
  <c r="D1247" i="45"/>
  <c r="D1239" i="45"/>
  <c r="F1239" i="45" s="1"/>
  <c r="D1231" i="45"/>
  <c r="D1223" i="45"/>
  <c r="D1215" i="45"/>
  <c r="D1207" i="45"/>
  <c r="D1199" i="45"/>
  <c r="D1191" i="45"/>
  <c r="D1341" i="45"/>
  <c r="F1341" i="45" s="1"/>
  <c r="D1333" i="45"/>
  <c r="F1333" i="45" s="1"/>
  <c r="D1325" i="45"/>
  <c r="F1325" i="45" s="1"/>
  <c r="D1317" i="45"/>
  <c r="F1317" i="45" s="1"/>
  <c r="D1309" i="45"/>
  <c r="F1309" i="45" s="1"/>
  <c r="D1301" i="45"/>
  <c r="F1301" i="45" s="1"/>
  <c r="D1293" i="45"/>
  <c r="F1293" i="45" s="1"/>
  <c r="D1285" i="45"/>
  <c r="F1285" i="45" s="1"/>
  <c r="D1277" i="45"/>
  <c r="F1277" i="45" s="1"/>
  <c r="D1269" i="45"/>
  <c r="F1269" i="45" s="1"/>
  <c r="D1261" i="45"/>
  <c r="F1261" i="45" s="1"/>
  <c r="D1253" i="45"/>
  <c r="F1253" i="45" s="1"/>
  <c r="D1245" i="45"/>
  <c r="F1245" i="45" s="1"/>
  <c r="D1237" i="45"/>
  <c r="F1237" i="45" s="1"/>
  <c r="D1229" i="45"/>
  <c r="F1229" i="45" s="1"/>
  <c r="D1221" i="45"/>
  <c r="F1221" i="45" s="1"/>
  <c r="D1213" i="45"/>
  <c r="F1213" i="45" s="1"/>
  <c r="D1205" i="45"/>
  <c r="F1205" i="45" s="1"/>
  <c r="D1197" i="45"/>
  <c r="F1197" i="45" s="1"/>
  <c r="D1189" i="45"/>
  <c r="F1189" i="45" s="1"/>
  <c r="D1181" i="45"/>
  <c r="F1181" i="45" s="1"/>
  <c r="D1183" i="45"/>
  <c r="D1174" i="45"/>
  <c r="D1166" i="45"/>
  <c r="D1158" i="45"/>
  <c r="F1158" i="45" s="1"/>
  <c r="D1150" i="45"/>
  <c r="D1186" i="45"/>
  <c r="D1169" i="45"/>
  <c r="D1161" i="45"/>
  <c r="D1153" i="45"/>
  <c r="D1145" i="45"/>
  <c r="D1137" i="45"/>
  <c r="D1129" i="45"/>
  <c r="F1129" i="45" s="1"/>
  <c r="D1121" i="45"/>
  <c r="D1113" i="45"/>
  <c r="D1105" i="45"/>
  <c r="D1097" i="45"/>
  <c r="D1089" i="45"/>
  <c r="D1081" i="45"/>
  <c r="D1073" i="45"/>
  <c r="D1065" i="45"/>
  <c r="F1065" i="45" s="1"/>
  <c r="D1338" i="45"/>
  <c r="D1322" i="45"/>
  <c r="D1306" i="45"/>
  <c r="D1290" i="45"/>
  <c r="F1290" i="45" s="1"/>
  <c r="D1274" i="45"/>
  <c r="D1258" i="45"/>
  <c r="D1242" i="45"/>
  <c r="D1226" i="45"/>
  <c r="D1210" i="45"/>
  <c r="D1194" i="45"/>
  <c r="D1172" i="45"/>
  <c r="D1164" i="45"/>
  <c r="D1156" i="45"/>
  <c r="D1148" i="45"/>
  <c r="D1140" i="45"/>
  <c r="D1132" i="45"/>
  <c r="F1132" i="45" s="1"/>
  <c r="D1124" i="45"/>
  <c r="D1116" i="45"/>
  <c r="D1108" i="45"/>
  <c r="D1100" i="45"/>
  <c r="D1092" i="45"/>
  <c r="D1084" i="45"/>
  <c r="D1076" i="45"/>
  <c r="D1068" i="45"/>
  <c r="F1068" i="45" s="1"/>
  <c r="D1175" i="45"/>
  <c r="D1167" i="45"/>
  <c r="D1159" i="45"/>
  <c r="D1151" i="45"/>
  <c r="D1143" i="45"/>
  <c r="D1135" i="45"/>
  <c r="D1127" i="45"/>
  <c r="D1119" i="45"/>
  <c r="F1119" i="45" s="1"/>
  <c r="D1111" i="45"/>
  <c r="D1103" i="45"/>
  <c r="D1095" i="45"/>
  <c r="D1087" i="45"/>
  <c r="D1079" i="45"/>
  <c r="D1071" i="45"/>
  <c r="D1063" i="45"/>
  <c r="D1170" i="45"/>
  <c r="F1170" i="45" s="1"/>
  <c r="D1162" i="45"/>
  <c r="D1154" i="45"/>
  <c r="D1146" i="45"/>
  <c r="D1138" i="45"/>
  <c r="D1130" i="45"/>
  <c r="D1122" i="45"/>
  <c r="D1114" i="45"/>
  <c r="D1173" i="45"/>
  <c r="D1165" i="45"/>
  <c r="D1157" i="45"/>
  <c r="D1149" i="45"/>
  <c r="D1141" i="45"/>
  <c r="D1133" i="45"/>
  <c r="D1125" i="45"/>
  <c r="D1117" i="45"/>
  <c r="D1109" i="45"/>
  <c r="D1101" i="45"/>
  <c r="D1093" i="45"/>
  <c r="D1085" i="45"/>
  <c r="D1077" i="45"/>
  <c r="D1069" i="45"/>
  <c r="D1330" i="45"/>
  <c r="D1314" i="45"/>
  <c r="F1314" i="45" s="1"/>
  <c r="D1298" i="45"/>
  <c r="F1298" i="45" s="1"/>
  <c r="D1282" i="45"/>
  <c r="F1282" i="45" s="1"/>
  <c r="D1266" i="45"/>
  <c r="D1250" i="45"/>
  <c r="D1234" i="45"/>
  <c r="D1218" i="45"/>
  <c r="F1218" i="45" s="1"/>
  <c r="D1202" i="45"/>
  <c r="D1192" i="45"/>
  <c r="D1184" i="45"/>
  <c r="F1184" i="45" s="1"/>
  <c r="D1178" i="45"/>
  <c r="D1176" i="45"/>
  <c r="D1168" i="45"/>
  <c r="D1160" i="45"/>
  <c r="D1152" i="45"/>
  <c r="D1144" i="45"/>
  <c r="D1136" i="45"/>
  <c r="D1128" i="45"/>
  <c r="D1120" i="45"/>
  <c r="D1112" i="45"/>
  <c r="D1104" i="45"/>
  <c r="D1096" i="45"/>
  <c r="D1088" i="45"/>
  <c r="D1080" i="45"/>
  <c r="D1072" i="45"/>
  <c r="D1064" i="45"/>
  <c r="D1180" i="45"/>
  <c r="F1180" i="45" s="1"/>
  <c r="D1171" i="45"/>
  <c r="D1163" i="45"/>
  <c r="D1155" i="45"/>
  <c r="D1147" i="45"/>
  <c r="D1139" i="45"/>
  <c r="D1131" i="45"/>
  <c r="D1123" i="45"/>
  <c r="F1123" i="45" s="1"/>
  <c r="D1115" i="45"/>
  <c r="D1107" i="45"/>
  <c r="D1099" i="45"/>
  <c r="D1091" i="45"/>
  <c r="D1083" i="45"/>
  <c r="D1075" i="45"/>
  <c r="D1067" i="45"/>
  <c r="D1059" i="45"/>
  <c r="D1051" i="45"/>
  <c r="D1057" i="45"/>
  <c r="D1048" i="45"/>
  <c r="D1040" i="45"/>
  <c r="D1032" i="45"/>
  <c r="D1024" i="45"/>
  <c r="D1016" i="45"/>
  <c r="D1008" i="45"/>
  <c r="F1008" i="45" s="1"/>
  <c r="D1000" i="45"/>
  <c r="D992" i="45"/>
  <c r="D984" i="45"/>
  <c r="D976" i="45"/>
  <c r="D968" i="45"/>
  <c r="D960" i="45"/>
  <c r="D952" i="45"/>
  <c r="D944" i="45"/>
  <c r="F944" i="45" s="1"/>
  <c r="D936" i="45"/>
  <c r="D928" i="45"/>
  <c r="D1106" i="45"/>
  <c r="F1106" i="45" s="1"/>
  <c r="D1102" i="45"/>
  <c r="F1102" i="45" s="1"/>
  <c r="D1098" i="45"/>
  <c r="D1094" i="45"/>
  <c r="D1090" i="45"/>
  <c r="F1090" i="45" s="1"/>
  <c r="D1086" i="45"/>
  <c r="D1082" i="45"/>
  <c r="D1078" i="45"/>
  <c r="D1074" i="45"/>
  <c r="D1070" i="45"/>
  <c r="D1066" i="45"/>
  <c r="D1062" i="45"/>
  <c r="D1055" i="45"/>
  <c r="D1043" i="45"/>
  <c r="F1043" i="45" s="1"/>
  <c r="D1035" i="45"/>
  <c r="D1027" i="45"/>
  <c r="D1019" i="45"/>
  <c r="D1011" i="45"/>
  <c r="D1003" i="45"/>
  <c r="D995" i="45"/>
  <c r="D987" i="45"/>
  <c r="D979" i="45"/>
  <c r="F979" i="45" s="1"/>
  <c r="D1053" i="45"/>
  <c r="F1053" i="45" s="1"/>
  <c r="D1046" i="45"/>
  <c r="D1038" i="45"/>
  <c r="D1030" i="45"/>
  <c r="D1022" i="45"/>
  <c r="D1014" i="45"/>
  <c r="D1006" i="45"/>
  <c r="D998" i="45"/>
  <c r="D990" i="45"/>
  <c r="F990" i="45" s="1"/>
  <c r="D982" i="45"/>
  <c r="D974" i="45"/>
  <c r="D966" i="45"/>
  <c r="D958" i="45"/>
  <c r="D950" i="45"/>
  <c r="D942" i="45"/>
  <c r="D934" i="45"/>
  <c r="D1142" i="45"/>
  <c r="D1126" i="45"/>
  <c r="D1110" i="45"/>
  <c r="F1110" i="45" s="1"/>
  <c r="D1049" i="45"/>
  <c r="D1041" i="45"/>
  <c r="D1033" i="45"/>
  <c r="D1025" i="45"/>
  <c r="D1017" i="45"/>
  <c r="F1017" i="45" s="1"/>
  <c r="D1009" i="45"/>
  <c r="D1001" i="45"/>
  <c r="D993" i="45"/>
  <c r="D985" i="45"/>
  <c r="D977" i="45"/>
  <c r="D969" i="45"/>
  <c r="D961" i="45"/>
  <c r="D953" i="45"/>
  <c r="F953" i="45" s="1"/>
  <c r="D945" i="45"/>
  <c r="D937" i="45"/>
  <c r="D929" i="45"/>
  <c r="D1061" i="45"/>
  <c r="D1056" i="45"/>
  <c r="D1044" i="45"/>
  <c r="D1036" i="45"/>
  <c r="D1028" i="45"/>
  <c r="F1028" i="45" s="1"/>
  <c r="D1020" i="45"/>
  <c r="D1012" i="45"/>
  <c r="D1004" i="45"/>
  <c r="D996" i="45"/>
  <c r="D988" i="45"/>
  <c r="D980" i="45"/>
  <c r="D972" i="45"/>
  <c r="D964" i="45"/>
  <c r="D956" i="45"/>
  <c r="D948" i="45"/>
  <c r="D940" i="45"/>
  <c r="D932" i="45"/>
  <c r="D1058" i="45"/>
  <c r="F1058" i="45" s="1"/>
  <c r="D1054" i="45"/>
  <c r="D1047" i="45"/>
  <c r="D1039" i="45"/>
  <c r="F1039" i="45" s="1"/>
  <c r="D1031" i="45"/>
  <c r="D1023" i="45"/>
  <c r="D1015" i="45"/>
  <c r="D1007" i="45"/>
  <c r="D999" i="45"/>
  <c r="D991" i="45"/>
  <c r="D983" i="45"/>
  <c r="D975" i="45"/>
  <c r="F975" i="45" s="1"/>
  <c r="D967" i="45"/>
  <c r="D959" i="45"/>
  <c r="D951" i="45"/>
  <c r="D1052" i="45"/>
  <c r="D1042" i="45"/>
  <c r="D1034" i="45"/>
  <c r="D1026" i="45"/>
  <c r="D1018" i="45"/>
  <c r="F1018" i="45" s="1"/>
  <c r="D1010" i="45"/>
  <c r="D1002" i="45"/>
  <c r="D994" i="45"/>
  <c r="D986" i="45"/>
  <c r="D978" i="45"/>
  <c r="D1134" i="45"/>
  <c r="D1118" i="45"/>
  <c r="D1060" i="45"/>
  <c r="F1060" i="45" s="1"/>
  <c r="D1050" i="45"/>
  <c r="F1050" i="45" s="1"/>
  <c r="D1045" i="45"/>
  <c r="D1037" i="45"/>
  <c r="D1029" i="45"/>
  <c r="D1021" i="45"/>
  <c r="F1021" i="45" s="1"/>
  <c r="D1013" i="45"/>
  <c r="F1013" i="45" s="1"/>
  <c r="D1005" i="45"/>
  <c r="F1005" i="45" s="1"/>
  <c r="D997" i="45"/>
  <c r="D943" i="45"/>
  <c r="D938" i="45"/>
  <c r="D935" i="45"/>
  <c r="D930" i="45"/>
  <c r="D924" i="45"/>
  <c r="D916" i="45"/>
  <c r="D908" i="45"/>
  <c r="D900" i="45"/>
  <c r="F900" i="45" s="1"/>
  <c r="D892" i="45"/>
  <c r="D884" i="45"/>
  <c r="D876" i="45"/>
  <c r="D868" i="45"/>
  <c r="D860" i="45"/>
  <c r="D852" i="45"/>
  <c r="D844" i="45"/>
  <c r="D836" i="45"/>
  <c r="F836" i="45" s="1"/>
  <c r="D828" i="45"/>
  <c r="D820" i="45"/>
  <c r="D812" i="45"/>
  <c r="D804" i="45"/>
  <c r="D965" i="45"/>
  <c r="D962" i="45"/>
  <c r="F962" i="45" s="1"/>
  <c r="D949" i="45"/>
  <c r="D946" i="45"/>
  <c r="F946" i="45" s="1"/>
  <c r="D919" i="45"/>
  <c r="D911" i="45"/>
  <c r="D903" i="45"/>
  <c r="D895" i="45"/>
  <c r="D887" i="45"/>
  <c r="D879" i="45"/>
  <c r="D871" i="45"/>
  <c r="D863" i="45"/>
  <c r="D855" i="45"/>
  <c r="D847" i="45"/>
  <c r="D839" i="45"/>
  <c r="D831" i="45"/>
  <c r="D927" i="45"/>
  <c r="D922" i="45"/>
  <c r="D914" i="45"/>
  <c r="D906" i="45"/>
  <c r="D898" i="45"/>
  <c r="D890" i="45"/>
  <c r="D882" i="45"/>
  <c r="D874" i="45"/>
  <c r="D866" i="45"/>
  <c r="D858" i="45"/>
  <c r="D850" i="45"/>
  <c r="D842" i="45"/>
  <c r="D834" i="45"/>
  <c r="D826" i="45"/>
  <c r="D818" i="45"/>
  <c r="D810" i="45"/>
  <c r="D981" i="45"/>
  <c r="D971" i="45"/>
  <c r="F971" i="45" s="1"/>
  <c r="D955" i="45"/>
  <c r="D925" i="45"/>
  <c r="F925" i="45" s="1"/>
  <c r="D917" i="45"/>
  <c r="D909" i="45"/>
  <c r="D901" i="45"/>
  <c r="D893" i="45"/>
  <c r="D885" i="45"/>
  <c r="D877" i="45"/>
  <c r="D869" i="45"/>
  <c r="D861" i="45"/>
  <c r="F861" i="45" s="1"/>
  <c r="D853" i="45"/>
  <c r="D845" i="45"/>
  <c r="D837" i="45"/>
  <c r="D920" i="45"/>
  <c r="D912" i="45"/>
  <c r="D904" i="45"/>
  <c r="D896" i="45"/>
  <c r="D888" i="45"/>
  <c r="D880" i="45"/>
  <c r="D872" i="45"/>
  <c r="D864" i="45"/>
  <c r="D856" i="45"/>
  <c r="D848" i="45"/>
  <c r="D840" i="45"/>
  <c r="D832" i="45"/>
  <c r="D824" i="45"/>
  <c r="D816" i="45"/>
  <c r="D808" i="45"/>
  <c r="D800" i="45"/>
  <c r="D970" i="45"/>
  <c r="D957" i="45"/>
  <c r="D954" i="45"/>
  <c r="D939" i="45"/>
  <c r="D931" i="45"/>
  <c r="F931" i="45" s="1"/>
  <c r="D923" i="45"/>
  <c r="D915" i="45"/>
  <c r="D907" i="45"/>
  <c r="D899" i="45"/>
  <c r="D891" i="45"/>
  <c r="D883" i="45"/>
  <c r="D875" i="45"/>
  <c r="D867" i="45"/>
  <c r="F867" i="45" s="1"/>
  <c r="D859" i="45"/>
  <c r="D851" i="45"/>
  <c r="D843" i="45"/>
  <c r="D835" i="45"/>
  <c r="D926" i="45"/>
  <c r="F926" i="45" s="1"/>
  <c r="D918" i="45"/>
  <c r="F918" i="45" s="1"/>
  <c r="D910" i="45"/>
  <c r="F910" i="45" s="1"/>
  <c r="D989" i="45"/>
  <c r="F989" i="45" s="1"/>
  <c r="D973" i="45"/>
  <c r="D963" i="45"/>
  <c r="D947" i="45"/>
  <c r="D941" i="45"/>
  <c r="D933" i="45"/>
  <c r="D921" i="45"/>
  <c r="D913" i="45"/>
  <c r="D905" i="45"/>
  <c r="F905" i="45" s="1"/>
  <c r="D897" i="45"/>
  <c r="D889" i="45"/>
  <c r="D881" i="45"/>
  <c r="D873" i="45"/>
  <c r="D865" i="45"/>
  <c r="D857" i="45"/>
  <c r="D849" i="45"/>
  <c r="D841" i="45"/>
  <c r="F841" i="45" s="1"/>
  <c r="D833" i="45"/>
  <c r="D825" i="45"/>
  <c r="D817" i="45"/>
  <c r="D809" i="45"/>
  <c r="D801" i="45"/>
  <c r="D823" i="45"/>
  <c r="D815" i="45"/>
  <c r="D807" i="45"/>
  <c r="F807" i="45" s="1"/>
  <c r="D805" i="45"/>
  <c r="D788" i="45"/>
  <c r="D780" i="45"/>
  <c r="D772" i="45"/>
  <c r="D764" i="45"/>
  <c r="D756" i="45"/>
  <c r="D748" i="45"/>
  <c r="D740" i="45"/>
  <c r="D732" i="45"/>
  <c r="D724" i="45"/>
  <c r="D716" i="45"/>
  <c r="D829" i="45"/>
  <c r="D791" i="45"/>
  <c r="D783" i="45"/>
  <c r="D775" i="45"/>
  <c r="D767" i="45"/>
  <c r="F767" i="45" s="1"/>
  <c r="D759" i="45"/>
  <c r="D751" i="45"/>
  <c r="D743" i="45"/>
  <c r="D735" i="45"/>
  <c r="D727" i="45"/>
  <c r="D719" i="45"/>
  <c r="D711" i="45"/>
  <c r="D703" i="45"/>
  <c r="F703" i="45" s="1"/>
  <c r="D695" i="45"/>
  <c r="D687" i="45"/>
  <c r="D894" i="45"/>
  <c r="D878" i="45"/>
  <c r="D862" i="45"/>
  <c r="F862" i="45" s="1"/>
  <c r="D846" i="45"/>
  <c r="D798" i="45"/>
  <c r="D786" i="45"/>
  <c r="D778" i="45"/>
  <c r="D770" i="45"/>
  <c r="D762" i="45"/>
  <c r="D754" i="45"/>
  <c r="D746" i="45"/>
  <c r="D738" i="45"/>
  <c r="D730" i="45"/>
  <c r="D722" i="45"/>
  <c r="D714" i="45"/>
  <c r="D706" i="45"/>
  <c r="D802" i="45"/>
  <c r="F802" i="45" s="1"/>
  <c r="D796" i="45"/>
  <c r="D794" i="45"/>
  <c r="D789" i="45"/>
  <c r="D781" i="45"/>
  <c r="D773" i="45"/>
  <c r="F773" i="45" s="1"/>
  <c r="D765" i="45"/>
  <c r="D757" i="45"/>
  <c r="D749" i="45"/>
  <c r="D741" i="45"/>
  <c r="D733" i="45"/>
  <c r="D725" i="45"/>
  <c r="D717" i="45"/>
  <c r="D709" i="45"/>
  <c r="F709" i="45" s="1"/>
  <c r="D701" i="45"/>
  <c r="D693" i="45"/>
  <c r="D685" i="45"/>
  <c r="D822" i="45"/>
  <c r="F822" i="45" s="1"/>
  <c r="D814" i="45"/>
  <c r="F814" i="45" s="1"/>
  <c r="D806" i="45"/>
  <c r="F806" i="45" s="1"/>
  <c r="D792" i="45"/>
  <c r="D784" i="45"/>
  <c r="D776" i="45"/>
  <c r="D768" i="45"/>
  <c r="D760" i="45"/>
  <c r="D752" i="45"/>
  <c r="D744" i="45"/>
  <c r="D736" i="45"/>
  <c r="D728" i="45"/>
  <c r="D720" i="45"/>
  <c r="D819" i="45"/>
  <c r="F819" i="45" s="1"/>
  <c r="D811" i="45"/>
  <c r="F811" i="45" s="1"/>
  <c r="D787" i="45"/>
  <c r="D779" i="45"/>
  <c r="D771" i="45"/>
  <c r="D763" i="45"/>
  <c r="D755" i="45"/>
  <c r="D747" i="45"/>
  <c r="F747" i="45" s="1"/>
  <c r="D739" i="45"/>
  <c r="D731" i="45"/>
  <c r="D723" i="45"/>
  <c r="D715" i="45"/>
  <c r="D707" i="45"/>
  <c r="D699" i="45"/>
  <c r="D691" i="45"/>
  <c r="D683" i="45"/>
  <c r="D902" i="45"/>
  <c r="D886" i="45"/>
  <c r="F886" i="45" s="1"/>
  <c r="D870" i="45"/>
  <c r="D854" i="45"/>
  <c r="F854" i="45" s="1"/>
  <c r="D838" i="45"/>
  <c r="D799" i="45"/>
  <c r="D790" i="45"/>
  <c r="D782" i="45"/>
  <c r="F782" i="45" s="1"/>
  <c r="D774" i="45"/>
  <c r="D766" i="45"/>
  <c r="D758" i="45"/>
  <c r="D750" i="45"/>
  <c r="D742" i="45"/>
  <c r="D734" i="45"/>
  <c r="D726" i="45"/>
  <c r="D718" i="45"/>
  <c r="F718" i="45" s="1"/>
  <c r="D710" i="45"/>
  <c r="D702" i="45"/>
  <c r="D694" i="45"/>
  <c r="D830" i="45"/>
  <c r="D827" i="45"/>
  <c r="D821" i="45"/>
  <c r="D813" i="45"/>
  <c r="D803" i="45"/>
  <c r="F803" i="45" s="1"/>
  <c r="D797" i="45"/>
  <c r="D795" i="45"/>
  <c r="D793" i="45"/>
  <c r="D785" i="45"/>
  <c r="F785" i="45" s="1"/>
  <c r="D777" i="45"/>
  <c r="D769" i="45"/>
  <c r="D761" i="45"/>
  <c r="F761" i="45" s="1"/>
  <c r="D753" i="45"/>
  <c r="F753" i="45" s="1"/>
  <c r="D745" i="45"/>
  <c r="F745" i="45" s="1"/>
  <c r="D737" i="45"/>
  <c r="F737" i="45" s="1"/>
  <c r="D729" i="45"/>
  <c r="D721" i="45"/>
  <c r="F721" i="45" s="1"/>
  <c r="D713" i="45"/>
  <c r="D705" i="45"/>
  <c r="D697" i="45"/>
  <c r="F697" i="45" s="1"/>
  <c r="D678" i="45"/>
  <c r="F678" i="45" s="1"/>
  <c r="D670" i="45"/>
  <c r="D662" i="45"/>
  <c r="D654" i="45"/>
  <c r="D646" i="45"/>
  <c r="D638" i="45"/>
  <c r="D630" i="45"/>
  <c r="D622" i="45"/>
  <c r="D614" i="45"/>
  <c r="F614" i="45" s="1"/>
  <c r="D606" i="45"/>
  <c r="D598" i="45"/>
  <c r="D590" i="45"/>
  <c r="D582" i="45"/>
  <c r="D574" i="45"/>
  <c r="D566" i="45"/>
  <c r="D688" i="45"/>
  <c r="D673" i="45"/>
  <c r="F673" i="45" s="1"/>
  <c r="D665" i="45"/>
  <c r="D657" i="45"/>
  <c r="D649" i="45"/>
  <c r="D641" i="45"/>
  <c r="D633" i="45"/>
  <c r="D625" i="45"/>
  <c r="D617" i="45"/>
  <c r="D609" i="45"/>
  <c r="F609" i="45" s="1"/>
  <c r="D601" i="45"/>
  <c r="D593" i="45"/>
  <c r="D585" i="45"/>
  <c r="D577" i="45"/>
  <c r="D569" i="45"/>
  <c r="D708" i="45"/>
  <c r="F708" i="45" s="1"/>
  <c r="D704" i="45"/>
  <c r="D700" i="45"/>
  <c r="F700" i="45" s="1"/>
  <c r="D676" i="45"/>
  <c r="D668" i="45"/>
  <c r="D660" i="45"/>
  <c r="D652" i="45"/>
  <c r="D644" i="45"/>
  <c r="D636" i="45"/>
  <c r="D628" i="45"/>
  <c r="D620" i="45"/>
  <c r="F620" i="45" s="1"/>
  <c r="D612" i="45"/>
  <c r="D604" i="45"/>
  <c r="D596" i="45"/>
  <c r="D588" i="45"/>
  <c r="D580" i="45"/>
  <c r="D572" i="45"/>
  <c r="D690" i="45"/>
  <c r="F690" i="45" s="1"/>
  <c r="D681" i="45"/>
  <c r="F681" i="45" s="1"/>
  <c r="D671" i="45"/>
  <c r="D663" i="45"/>
  <c r="D655" i="45"/>
  <c r="D647" i="45"/>
  <c r="D639" i="45"/>
  <c r="D631" i="45"/>
  <c r="D623" i="45"/>
  <c r="D615" i="45"/>
  <c r="D607" i="45"/>
  <c r="D599" i="45"/>
  <c r="D591" i="45"/>
  <c r="D583" i="45"/>
  <c r="D575" i="45"/>
  <c r="D567" i="45"/>
  <c r="D559" i="45"/>
  <c r="D551" i="45"/>
  <c r="F551" i="45" s="1"/>
  <c r="D712" i="45"/>
  <c r="F712" i="45" s="1"/>
  <c r="D696" i="45"/>
  <c r="D679" i="45"/>
  <c r="D674" i="45"/>
  <c r="D666" i="45"/>
  <c r="D658" i="45"/>
  <c r="D650" i="45"/>
  <c r="D642" i="45"/>
  <c r="D634" i="45"/>
  <c r="D626" i="45"/>
  <c r="D618" i="45"/>
  <c r="D610" i="45"/>
  <c r="D602" i="45"/>
  <c r="D594" i="45"/>
  <c r="D586" i="45"/>
  <c r="D578" i="45"/>
  <c r="D570" i="45"/>
  <c r="D562" i="45"/>
  <c r="D692" i="45"/>
  <c r="D677" i="45"/>
  <c r="D669" i="45"/>
  <c r="D661" i="45"/>
  <c r="D653" i="45"/>
  <c r="D645" i="45"/>
  <c r="D637" i="45"/>
  <c r="D629" i="45"/>
  <c r="D621" i="45"/>
  <c r="D613" i="45"/>
  <c r="D605" i="45"/>
  <c r="D597" i="45"/>
  <c r="D589" i="45"/>
  <c r="D581" i="45"/>
  <c r="D573" i="45"/>
  <c r="D565" i="45"/>
  <c r="D689" i="45"/>
  <c r="D684" i="45"/>
  <c r="D682" i="45"/>
  <c r="D672" i="45"/>
  <c r="D664" i="45"/>
  <c r="D656" i="45"/>
  <c r="F656" i="45" s="1"/>
  <c r="D648" i="45"/>
  <c r="D640" i="45"/>
  <c r="D632" i="45"/>
  <c r="D624" i="45"/>
  <c r="D616" i="45"/>
  <c r="D608" i="45"/>
  <c r="D600" i="45"/>
  <c r="D592" i="45"/>
  <c r="F592" i="45" s="1"/>
  <c r="D584" i="45"/>
  <c r="D576" i="45"/>
  <c r="D568" i="45"/>
  <c r="D560" i="45"/>
  <c r="D698" i="45"/>
  <c r="D686" i="45"/>
  <c r="F686" i="45" s="1"/>
  <c r="D680" i="45"/>
  <c r="D675" i="45"/>
  <c r="F675" i="45" s="1"/>
  <c r="D667" i="45"/>
  <c r="F667" i="45" s="1"/>
  <c r="D659" i="45"/>
  <c r="F659" i="45" s="1"/>
  <c r="D651" i="45"/>
  <c r="F651" i="45" s="1"/>
  <c r="D643" i="45"/>
  <c r="F643" i="45" s="1"/>
  <c r="D635" i="45"/>
  <c r="F635" i="45" s="1"/>
  <c r="D627" i="45"/>
  <c r="F627" i="45" s="1"/>
  <c r="D619" i="45"/>
  <c r="F619" i="45" s="1"/>
  <c r="D611" i="45"/>
  <c r="F611" i="45" s="1"/>
  <c r="D603" i="45"/>
  <c r="F603" i="45" s="1"/>
  <c r="D595" i="45"/>
  <c r="F595" i="45" s="1"/>
  <c r="D587" i="45"/>
  <c r="F587" i="45" s="1"/>
  <c r="D579" i="45"/>
  <c r="F579" i="45" s="1"/>
  <c r="D571" i="45"/>
  <c r="F571" i="45" s="1"/>
  <c r="D563" i="45"/>
  <c r="D555" i="45"/>
  <c r="D564" i="45"/>
  <c r="F564" i="45" s="1"/>
  <c r="D545" i="45"/>
  <c r="D537" i="45"/>
  <c r="D529" i="45"/>
  <c r="D521" i="45"/>
  <c r="D513" i="45"/>
  <c r="D505" i="45"/>
  <c r="D497" i="45"/>
  <c r="D489" i="45"/>
  <c r="D481" i="45"/>
  <c r="D473" i="45"/>
  <c r="D465" i="45"/>
  <c r="D457" i="45"/>
  <c r="D449" i="45"/>
  <c r="D441" i="45"/>
  <c r="D433" i="45"/>
  <c r="D425" i="45"/>
  <c r="D540" i="45"/>
  <c r="D532" i="45"/>
  <c r="D524" i="45"/>
  <c r="D516" i="45"/>
  <c r="D508" i="45"/>
  <c r="D500" i="45"/>
  <c r="D492" i="45"/>
  <c r="D484" i="45"/>
  <c r="D476" i="45"/>
  <c r="D468" i="45"/>
  <c r="D460" i="45"/>
  <c r="D452" i="45"/>
  <c r="D444" i="45"/>
  <c r="D436" i="45"/>
  <c r="D428" i="45"/>
  <c r="D420" i="45"/>
  <c r="F420" i="45" s="1"/>
  <c r="D554" i="45"/>
  <c r="D552" i="45"/>
  <c r="D550" i="45"/>
  <c r="D548" i="45"/>
  <c r="D543" i="45"/>
  <c r="D535" i="45"/>
  <c r="D527" i="45"/>
  <c r="D519" i="45"/>
  <c r="D511" i="45"/>
  <c r="D503" i="45"/>
  <c r="D495" i="45"/>
  <c r="D487" i="45"/>
  <c r="D479" i="45"/>
  <c r="D471" i="45"/>
  <c r="D463" i="45"/>
  <c r="D455" i="45"/>
  <c r="D447" i="45"/>
  <c r="D439" i="45"/>
  <c r="D556" i="45"/>
  <c r="D546" i="45"/>
  <c r="D538" i="45"/>
  <c r="D530" i="45"/>
  <c r="D522" i="45"/>
  <c r="D514" i="45"/>
  <c r="D506" i="45"/>
  <c r="D498" i="45"/>
  <c r="D490" i="45"/>
  <c r="D482" i="45"/>
  <c r="D474" i="45"/>
  <c r="D466" i="45"/>
  <c r="D458" i="45"/>
  <c r="D450" i="45"/>
  <c r="D442" i="45"/>
  <c r="D434" i="45"/>
  <c r="D426" i="45"/>
  <c r="D558" i="45"/>
  <c r="D541" i="45"/>
  <c r="D533" i="45"/>
  <c r="D525" i="45"/>
  <c r="D517" i="45"/>
  <c r="F517" i="45" s="1"/>
  <c r="D509" i="45"/>
  <c r="D501" i="45"/>
  <c r="D493" i="45"/>
  <c r="D485" i="45"/>
  <c r="D477" i="45"/>
  <c r="D469" i="45"/>
  <c r="D461" i="45"/>
  <c r="D453" i="45"/>
  <c r="F453" i="45" s="1"/>
  <c r="D445" i="45"/>
  <c r="D437" i="45"/>
  <c r="D429" i="45"/>
  <c r="D421" i="45"/>
  <c r="D561" i="45"/>
  <c r="D544" i="45"/>
  <c r="D536" i="45"/>
  <c r="D528" i="45"/>
  <c r="D520" i="45"/>
  <c r="D512" i="45"/>
  <c r="D504" i="45"/>
  <c r="D496" i="45"/>
  <c r="D488" i="45"/>
  <c r="D480" i="45"/>
  <c r="D472" i="45"/>
  <c r="D464" i="45"/>
  <c r="D456" i="45"/>
  <c r="D448" i="45"/>
  <c r="D440" i="45"/>
  <c r="D432" i="45"/>
  <c r="D424" i="45"/>
  <c r="D553" i="45"/>
  <c r="D549" i="45"/>
  <c r="D539" i="45"/>
  <c r="F539" i="45" s="1"/>
  <c r="D531" i="45"/>
  <c r="F531" i="45" s="1"/>
  <c r="D523" i="45"/>
  <c r="F523" i="45" s="1"/>
  <c r="D515" i="45"/>
  <c r="D507" i="45"/>
  <c r="F507" i="45" s="1"/>
  <c r="D499" i="45"/>
  <c r="D491" i="45"/>
  <c r="D483" i="45"/>
  <c r="F483" i="45" s="1"/>
  <c r="D475" i="45"/>
  <c r="F475" i="45" s="1"/>
  <c r="D467" i="45"/>
  <c r="F467" i="45" s="1"/>
  <c r="D459" i="45"/>
  <c r="F459" i="45" s="1"/>
  <c r="D451" i="45"/>
  <c r="D443" i="45"/>
  <c r="F443" i="45" s="1"/>
  <c r="D435" i="45"/>
  <c r="D557" i="45"/>
  <c r="D547" i="45"/>
  <c r="F547" i="45" s="1"/>
  <c r="D542" i="45"/>
  <c r="F542" i="45" s="1"/>
  <c r="D534" i="45"/>
  <c r="D526" i="45"/>
  <c r="F526" i="45" s="1"/>
  <c r="D518" i="45"/>
  <c r="D510" i="45"/>
  <c r="D502" i="45"/>
  <c r="D494" i="45"/>
  <c r="D486" i="45"/>
  <c r="D478" i="45"/>
  <c r="F478" i="45" s="1"/>
  <c r="D470" i="45"/>
  <c r="D462" i="45"/>
  <c r="F462" i="45" s="1"/>
  <c r="D454" i="45"/>
  <c r="D446" i="45"/>
  <c r="D438" i="45"/>
  <c r="D430" i="45"/>
  <c r="D422" i="45"/>
  <c r="D414" i="45"/>
  <c r="D418" i="45"/>
  <c r="D411" i="45"/>
  <c r="D403" i="45"/>
  <c r="D395" i="45"/>
  <c r="D387" i="45"/>
  <c r="D379" i="45"/>
  <c r="D371" i="45"/>
  <c r="D363" i="45"/>
  <c r="F363" i="45" s="1"/>
  <c r="D355" i="45"/>
  <c r="D347" i="45"/>
  <c r="D339" i="45"/>
  <c r="D331" i="45"/>
  <c r="D323" i="45"/>
  <c r="D315" i="45"/>
  <c r="D307" i="45"/>
  <c r="D299" i="45"/>
  <c r="F299" i="45" s="1"/>
  <c r="D291" i="45"/>
  <c r="D283" i="45"/>
  <c r="D275" i="45"/>
  <c r="D267" i="45"/>
  <c r="D259" i="45"/>
  <c r="D416" i="45"/>
  <c r="D406" i="45"/>
  <c r="D398" i="45"/>
  <c r="D390" i="45"/>
  <c r="D382" i="45"/>
  <c r="D374" i="45"/>
  <c r="D366" i="45"/>
  <c r="D358" i="45"/>
  <c r="D350" i="45"/>
  <c r="D342" i="45"/>
  <c r="D334" i="45"/>
  <c r="D326" i="45"/>
  <c r="D318" i="45"/>
  <c r="D310" i="45"/>
  <c r="D302" i="45"/>
  <c r="D294" i="45"/>
  <c r="D286" i="45"/>
  <c r="D278" i="45"/>
  <c r="D270" i="45"/>
  <c r="D262" i="45"/>
  <c r="D254" i="45"/>
  <c r="D409" i="45"/>
  <c r="D401" i="45"/>
  <c r="D393" i="45"/>
  <c r="D385" i="45"/>
  <c r="D377" i="45"/>
  <c r="D369" i="45"/>
  <c r="F369" i="45" s="1"/>
  <c r="D361" i="45"/>
  <c r="D353" i="45"/>
  <c r="D345" i="45"/>
  <c r="D337" i="45"/>
  <c r="D329" i="45"/>
  <c r="D321" i="45"/>
  <c r="D313" i="45"/>
  <c r="D305" i="45"/>
  <c r="F305" i="45" s="1"/>
  <c r="D297" i="45"/>
  <c r="D289" i="45"/>
  <c r="D281" i="45"/>
  <c r="D273" i="45"/>
  <c r="D265" i="45"/>
  <c r="D257" i="45"/>
  <c r="D249" i="45"/>
  <c r="D412" i="45"/>
  <c r="F412" i="45" s="1"/>
  <c r="D404" i="45"/>
  <c r="D396" i="45"/>
  <c r="D388" i="45"/>
  <c r="D380" i="45"/>
  <c r="D372" i="45"/>
  <c r="D364" i="45"/>
  <c r="D356" i="45"/>
  <c r="D348" i="45"/>
  <c r="F348" i="45" s="1"/>
  <c r="D340" i="45"/>
  <c r="D332" i="45"/>
  <c r="D324" i="45"/>
  <c r="D316" i="45"/>
  <c r="D308" i="45"/>
  <c r="D300" i="45"/>
  <c r="D292" i="45"/>
  <c r="D284" i="45"/>
  <c r="F284" i="45" s="1"/>
  <c r="D276" i="45"/>
  <c r="D268" i="45"/>
  <c r="D260" i="45"/>
  <c r="D252" i="45"/>
  <c r="F252" i="45" s="1"/>
  <c r="D427" i="45"/>
  <c r="D419" i="45"/>
  <c r="D417" i="45"/>
  <c r="D407" i="45"/>
  <c r="F407" i="45" s="1"/>
  <c r="D399" i="45"/>
  <c r="D391" i="45"/>
  <c r="D383" i="45"/>
  <c r="D375" i="45"/>
  <c r="D367" i="45"/>
  <c r="D359" i="45"/>
  <c r="D351" i="45"/>
  <c r="D343" i="45"/>
  <c r="F343" i="45" s="1"/>
  <c r="D335" i="45"/>
  <c r="D327" i="45"/>
  <c r="D319" i="45"/>
  <c r="D311" i="45"/>
  <c r="D303" i="45"/>
  <c r="D295" i="45"/>
  <c r="D287" i="45"/>
  <c r="D279" i="45"/>
  <c r="F279" i="45" s="1"/>
  <c r="D271" i="45"/>
  <c r="D263" i="45"/>
  <c r="D255" i="45"/>
  <c r="D247" i="45"/>
  <c r="F247" i="45" s="1"/>
  <c r="D431" i="45"/>
  <c r="F431" i="45" s="1"/>
  <c r="D415" i="45"/>
  <c r="D410" i="45"/>
  <c r="D402" i="45"/>
  <c r="D394" i="45"/>
  <c r="D386" i="45"/>
  <c r="D378" i="45"/>
  <c r="D370" i="45"/>
  <c r="D362" i="45"/>
  <c r="D354" i="45"/>
  <c r="D346" i="45"/>
  <c r="D338" i="45"/>
  <c r="D330" i="45"/>
  <c r="D322" i="45"/>
  <c r="D314" i="45"/>
  <c r="D306" i="45"/>
  <c r="D298" i="45"/>
  <c r="D290" i="45"/>
  <c r="D282" i="45"/>
  <c r="D274" i="45"/>
  <c r="D266" i="45"/>
  <c r="D258" i="45"/>
  <c r="D423" i="45"/>
  <c r="D413" i="45"/>
  <c r="D405" i="45"/>
  <c r="F405" i="45" s="1"/>
  <c r="D397" i="45"/>
  <c r="F397" i="45" s="1"/>
  <c r="D389" i="45"/>
  <c r="F389" i="45" s="1"/>
  <c r="D381" i="45"/>
  <c r="F381" i="45" s="1"/>
  <c r="D373" i="45"/>
  <c r="F373" i="45" s="1"/>
  <c r="D365" i="45"/>
  <c r="D357" i="45"/>
  <c r="D349" i="45"/>
  <c r="D341" i="45"/>
  <c r="F341" i="45" s="1"/>
  <c r="D333" i="45"/>
  <c r="F333" i="45" s="1"/>
  <c r="D325" i="45"/>
  <c r="F325" i="45" s="1"/>
  <c r="D317" i="45"/>
  <c r="F317" i="45" s="1"/>
  <c r="D309" i="45"/>
  <c r="F309" i="45" s="1"/>
  <c r="D301" i="45"/>
  <c r="D293" i="45"/>
  <c r="D285" i="45"/>
  <c r="D277" i="45"/>
  <c r="F277" i="45" s="1"/>
  <c r="D269" i="45"/>
  <c r="F269" i="45" s="1"/>
  <c r="D261" i="45"/>
  <c r="F261" i="45" s="1"/>
  <c r="D408" i="45"/>
  <c r="F408" i="45" s="1"/>
  <c r="D400" i="45"/>
  <c r="D392" i="45"/>
  <c r="D384" i="45"/>
  <c r="D376" i="45"/>
  <c r="D368" i="45"/>
  <c r="D360" i="45"/>
  <c r="D352" i="45"/>
  <c r="D344" i="45"/>
  <c r="F344" i="45" s="1"/>
  <c r="D336" i="45"/>
  <c r="D328" i="45"/>
  <c r="D320" i="45"/>
  <c r="D312" i="45"/>
  <c r="D304" i="45"/>
  <c r="D296" i="45"/>
  <c r="D288" i="45"/>
  <c r="D280" i="45"/>
  <c r="F280" i="45" s="1"/>
  <c r="D272" i="45"/>
  <c r="D264" i="45"/>
  <c r="D256" i="45"/>
  <c r="D248" i="45"/>
  <c r="D240" i="45"/>
  <c r="F240" i="45" s="1"/>
  <c r="D232" i="45"/>
  <c r="G39" i="45"/>
  <c r="D46" i="45"/>
  <c r="F46" i="45" s="1"/>
  <c r="G47" i="45"/>
  <c r="D54" i="45"/>
  <c r="F54" i="45" s="1"/>
  <c r="G55" i="45"/>
  <c r="D62" i="45"/>
  <c r="F62" i="45" s="1"/>
  <c r="G63" i="45"/>
  <c r="D70" i="45"/>
  <c r="F70" i="45" s="1"/>
  <c r="G71" i="45"/>
  <c r="D78" i="45"/>
  <c r="F78" i="45" s="1"/>
  <c r="G79" i="45"/>
  <c r="D86" i="45"/>
  <c r="F86" i="45" s="1"/>
  <c r="G87" i="45"/>
  <c r="D94" i="45"/>
  <c r="F94" i="45" s="1"/>
  <c r="G95" i="45"/>
  <c r="D102" i="45"/>
  <c r="F102" i="45" s="1"/>
  <c r="G103" i="45"/>
  <c r="D110" i="45"/>
  <c r="F110" i="45" s="1"/>
  <c r="G111" i="45"/>
  <c r="D118" i="45"/>
  <c r="F118" i="45" s="1"/>
  <c r="G119" i="45"/>
  <c r="D126" i="45"/>
  <c r="F126" i="45" s="1"/>
  <c r="G127" i="45"/>
  <c r="D134" i="45"/>
  <c r="F134" i="45" s="1"/>
  <c r="G135" i="45"/>
  <c r="D142" i="45"/>
  <c r="F142" i="45" s="1"/>
  <c r="G143" i="45"/>
  <c r="D150" i="45"/>
  <c r="F150" i="45" s="1"/>
  <c r="G151" i="45"/>
  <c r="D158" i="45"/>
  <c r="F158" i="45" s="1"/>
  <c r="G159" i="45"/>
  <c r="D166" i="45"/>
  <c r="F166" i="45" s="1"/>
  <c r="G167" i="45"/>
  <c r="D174" i="45"/>
  <c r="F174" i="45" s="1"/>
  <c r="G175" i="45"/>
  <c r="D182" i="45"/>
  <c r="F182" i="45" s="1"/>
  <c r="G183" i="45"/>
  <c r="D190" i="45"/>
  <c r="F190" i="45" s="1"/>
  <c r="G191" i="45"/>
  <c r="D198" i="45"/>
  <c r="F198" i="45" s="1"/>
  <c r="G199" i="45"/>
  <c r="D206" i="45"/>
  <c r="F206" i="45" s="1"/>
  <c r="G207" i="45"/>
  <c r="D214" i="45"/>
  <c r="F214" i="45" s="1"/>
  <c r="G215" i="45"/>
  <c r="D222" i="45"/>
  <c r="F222" i="45" s="1"/>
  <c r="G223" i="45"/>
  <c r="D230" i="45"/>
  <c r="F230" i="45" s="1"/>
  <c r="G231" i="45"/>
  <c r="D237" i="45"/>
  <c r="F237" i="45" s="1"/>
  <c r="G240" i="45"/>
  <c r="D253" i="45"/>
  <c r="F253" i="45" s="1"/>
  <c r="G52" i="45"/>
  <c r="D59" i="45"/>
  <c r="F59" i="45" s="1"/>
  <c r="G60" i="45"/>
  <c r="D67" i="45"/>
  <c r="F67" i="45" s="1"/>
  <c r="G68" i="45"/>
  <c r="D75" i="45"/>
  <c r="F75" i="45" s="1"/>
  <c r="G76" i="45"/>
  <c r="D83" i="45"/>
  <c r="F83" i="45" s="1"/>
  <c r="G84" i="45"/>
  <c r="D91" i="45"/>
  <c r="F91" i="45" s="1"/>
  <c r="G92" i="45"/>
  <c r="D99" i="45"/>
  <c r="F99" i="45" s="1"/>
  <c r="G100" i="45"/>
  <c r="D107" i="45"/>
  <c r="F107" i="45" s="1"/>
  <c r="G108" i="45"/>
  <c r="D115" i="45"/>
  <c r="F115" i="45" s="1"/>
  <c r="G116" i="45"/>
  <c r="D123" i="45"/>
  <c r="F123" i="45" s="1"/>
  <c r="G124" i="45"/>
  <c r="D131" i="45"/>
  <c r="F131" i="45" s="1"/>
  <c r="G132" i="45"/>
  <c r="D139" i="45"/>
  <c r="F139" i="45" s="1"/>
  <c r="G140" i="45"/>
  <c r="D147" i="45"/>
  <c r="F147" i="45" s="1"/>
  <c r="G148" i="45"/>
  <c r="D155" i="45"/>
  <c r="F155" i="45" s="1"/>
  <c r="G156" i="45"/>
  <c r="D163" i="45"/>
  <c r="F163" i="45" s="1"/>
  <c r="G164" i="45"/>
  <c r="D171" i="45"/>
  <c r="F171" i="45" s="1"/>
  <c r="G172" i="45"/>
  <c r="D179" i="45"/>
  <c r="F179" i="45" s="1"/>
  <c r="G180" i="45"/>
  <c r="D187" i="45"/>
  <c r="F187" i="45" s="1"/>
  <c r="G188" i="45"/>
  <c r="D195" i="45"/>
  <c r="F195" i="45" s="1"/>
  <c r="G196" i="45"/>
  <c r="D203" i="45"/>
  <c r="F203" i="45" s="1"/>
  <c r="G204" i="45"/>
  <c r="D211" i="45"/>
  <c r="F211" i="45" s="1"/>
  <c r="G212" i="45"/>
  <c r="D219" i="45"/>
  <c r="F219" i="45" s="1"/>
  <c r="G220" i="45"/>
  <c r="D227" i="45"/>
  <c r="F227" i="45" s="1"/>
  <c r="G228" i="45"/>
  <c r="G235" i="45"/>
  <c r="D239" i="45"/>
  <c r="G242" i="45"/>
  <c r="D246" i="45"/>
  <c r="F246" i="45" s="1"/>
  <c r="G44" i="45"/>
  <c r="G57" i="45"/>
  <c r="D64" i="45"/>
  <c r="G65" i="45"/>
  <c r="D72" i="45"/>
  <c r="G73" i="45"/>
  <c r="D80" i="45"/>
  <c r="G81" i="45"/>
  <c r="D88" i="45"/>
  <c r="G89" i="45"/>
  <c r="D96" i="45"/>
  <c r="G97" i="45"/>
  <c r="D104" i="45"/>
  <c r="G105" i="45"/>
  <c r="D112" i="45"/>
  <c r="G113" i="45"/>
  <c r="D120" i="45"/>
  <c r="G121" i="45"/>
  <c r="D128" i="45"/>
  <c r="G129" i="45"/>
  <c r="D136" i="45"/>
  <c r="G137" i="45"/>
  <c r="D144" i="45"/>
  <c r="G145" i="45"/>
  <c r="D152" i="45"/>
  <c r="G153" i="45"/>
  <c r="D160" i="45"/>
  <c r="G161" i="45"/>
  <c r="D168" i="45"/>
  <c r="G169" i="45"/>
  <c r="D176" i="45"/>
  <c r="G177" i="45"/>
  <c r="D184" i="45"/>
  <c r="G185" i="45"/>
  <c r="D192" i="45"/>
  <c r="G193" i="45"/>
  <c r="D200" i="45"/>
  <c r="G201" i="45"/>
  <c r="D208" i="45"/>
  <c r="G209" i="45"/>
  <c r="D216" i="45"/>
  <c r="G217" i="45"/>
  <c r="D224" i="45"/>
  <c r="G225" i="45"/>
  <c r="D234" i="45"/>
  <c r="D241" i="45"/>
  <c r="G244" i="45"/>
  <c r="D251" i="45"/>
  <c r="E52" i="48" l="1"/>
  <c r="E212" i="48"/>
  <c r="E130" i="48"/>
  <c r="E165" i="48"/>
  <c r="E186" i="48"/>
  <c r="E106" i="48"/>
  <c r="E227" i="48"/>
  <c r="E188" i="48"/>
  <c r="E140" i="48"/>
  <c r="E131" i="48"/>
  <c r="E64" i="48"/>
  <c r="E290" i="48"/>
  <c r="E292" i="48"/>
  <c r="E266" i="48"/>
  <c r="E309" i="48"/>
  <c r="E289" i="48"/>
  <c r="E324" i="48"/>
  <c r="E141" i="48"/>
  <c r="E80" i="48"/>
  <c r="E304" i="48"/>
  <c r="E237" i="48"/>
  <c r="E178" i="48"/>
  <c r="E132" i="48"/>
  <c r="E120" i="48"/>
  <c r="E242" i="48"/>
  <c r="E56" i="48"/>
  <c r="E325" i="48"/>
  <c r="E269" i="48"/>
  <c r="E181" i="48"/>
  <c r="E248" i="48"/>
  <c r="E117" i="48"/>
  <c r="E122" i="48"/>
  <c r="E100" i="48"/>
  <c r="E170" i="48"/>
  <c r="E317" i="48"/>
  <c r="E270" i="48"/>
  <c r="E334" i="48"/>
  <c r="E256" i="48"/>
  <c r="E257" i="48"/>
  <c r="E344" i="48"/>
  <c r="E246" i="48"/>
  <c r="E338" i="48"/>
  <c r="E333" i="48"/>
  <c r="E296" i="48"/>
  <c r="E372" i="48"/>
  <c r="E302" i="48"/>
  <c r="E365" i="48"/>
  <c r="E264" i="48"/>
  <c r="E318" i="48"/>
  <c r="E225" i="48"/>
  <c r="E382" i="48"/>
  <c r="E434" i="48"/>
  <c r="E519" i="48"/>
  <c r="E560" i="48"/>
  <c r="E446" i="48"/>
  <c r="E474" i="48"/>
  <c r="E538" i="48"/>
  <c r="E483" i="48"/>
  <c r="E547" i="48"/>
  <c r="E403" i="48"/>
  <c r="E455" i="48"/>
  <c r="E526" i="48"/>
  <c r="E597" i="48"/>
  <c r="E661" i="48"/>
  <c r="E577" i="48"/>
  <c r="E700" i="48"/>
  <c r="E642" i="48"/>
  <c r="E584" i="48"/>
  <c r="E648" i="48"/>
  <c r="E601" i="48"/>
  <c r="E676" i="48"/>
  <c r="E682" i="48"/>
  <c r="E761" i="48"/>
  <c r="E722" i="48"/>
  <c r="E786" i="48"/>
  <c r="E812" i="48"/>
  <c r="E765" i="48"/>
  <c r="E726" i="48"/>
  <c r="E790" i="48"/>
  <c r="E265" i="48"/>
  <c r="E329" i="48"/>
  <c r="E272" i="48"/>
  <c r="E241" i="48"/>
  <c r="E280" i="48"/>
  <c r="E391" i="48"/>
  <c r="E466" i="48"/>
  <c r="E543" i="48"/>
  <c r="E415" i="48"/>
  <c r="E427" i="48"/>
  <c r="E522" i="48"/>
  <c r="E475" i="48"/>
  <c r="E555" i="48"/>
  <c r="E443" i="48"/>
  <c r="E486" i="48"/>
  <c r="E558" i="48"/>
  <c r="E640" i="48"/>
  <c r="E706" i="48"/>
  <c r="E689" i="48"/>
  <c r="E658" i="48"/>
  <c r="E600" i="48"/>
  <c r="E669" i="48"/>
  <c r="E665" i="48"/>
  <c r="E634" i="48"/>
  <c r="E745" i="48"/>
  <c r="E717" i="48"/>
  <c r="E794" i="48"/>
  <c r="E710" i="48"/>
  <c r="E789" i="48"/>
  <c r="E758" i="48"/>
  <c r="E832" i="48"/>
  <c r="E919" i="48"/>
  <c r="E904" i="48"/>
  <c r="E860" i="48"/>
  <c r="E883" i="48"/>
  <c r="E963" i="48"/>
  <c r="E867" i="48"/>
  <c r="E940" i="48"/>
  <c r="E944" i="48"/>
  <c r="E1047" i="48"/>
  <c r="E980" i="48"/>
  <c r="E1064" i="48"/>
  <c r="E1007" i="48"/>
  <c r="E1024" i="48"/>
  <c r="E1068" i="48"/>
  <c r="E975" i="48"/>
  <c r="E1062" i="48"/>
  <c r="E1109" i="48"/>
  <c r="E1170" i="48"/>
  <c r="E1179" i="48"/>
  <c r="E1094" i="48"/>
  <c r="E1126" i="48"/>
  <c r="E1165" i="48"/>
  <c r="E1103" i="48"/>
  <c r="E1150" i="48"/>
  <c r="E1228" i="48"/>
  <c r="E1292" i="48"/>
  <c r="E1184" i="48"/>
  <c r="E1309" i="48"/>
  <c r="E1246" i="48"/>
  <c r="E1193" i="48"/>
  <c r="E1257" i="48"/>
  <c r="E1321" i="48"/>
  <c r="E1237" i="48"/>
  <c r="E1216" i="48"/>
  <c r="E1238" i="48"/>
  <c r="E293" i="48"/>
  <c r="E253" i="48"/>
  <c r="E285" i="48"/>
  <c r="E281" i="48"/>
  <c r="E394" i="48"/>
  <c r="E479" i="48"/>
  <c r="E551" i="48"/>
  <c r="E423" i="48"/>
  <c r="E447" i="48"/>
  <c r="E530" i="48"/>
  <c r="E491" i="48"/>
  <c r="E387" i="48"/>
  <c r="E454" i="48"/>
  <c r="E494" i="48"/>
  <c r="E576" i="48"/>
  <c r="E645" i="48"/>
  <c r="E562" i="48"/>
  <c r="E568" i="48"/>
  <c r="E674" i="48"/>
  <c r="E605" i="48"/>
  <c r="E680" i="48"/>
  <c r="E681" i="48"/>
  <c r="E650" i="48"/>
  <c r="E753" i="48"/>
  <c r="E730" i="48"/>
  <c r="E803" i="48"/>
  <c r="E725" i="48"/>
  <c r="E797" i="48"/>
  <c r="E766" i="48"/>
  <c r="E848" i="48"/>
  <c r="E927" i="48"/>
  <c r="E912" i="48"/>
  <c r="E871" i="48"/>
  <c r="E891" i="48"/>
  <c r="E971" i="48"/>
  <c r="E884" i="48"/>
  <c r="E840" i="48"/>
  <c r="E952" i="48"/>
  <c r="E1055" i="48"/>
  <c r="E984" i="48"/>
  <c r="E1072" i="48"/>
  <c r="E1012" i="48"/>
  <c r="E1029" i="48"/>
  <c r="E941" i="48"/>
  <c r="E983" i="48"/>
  <c r="E1143" i="48"/>
  <c r="E1117" i="48"/>
  <c r="E1178" i="48"/>
  <c r="E1061" i="48"/>
  <c r="E1098" i="48"/>
  <c r="E1130" i="48"/>
  <c r="E1173" i="48"/>
  <c r="E1107" i="48"/>
  <c r="E1158" i="48"/>
  <c r="E1233" i="48"/>
  <c r="E1297" i="48"/>
  <c r="E1197" i="48"/>
  <c r="E1325" i="48"/>
  <c r="E1262" i="48"/>
  <c r="E1204" i="48"/>
  <c r="E1268" i="48"/>
  <c r="E1332" i="48"/>
  <c r="E1253" i="48"/>
  <c r="E1232" i="48"/>
  <c r="E1254" i="48"/>
  <c r="E407" i="48"/>
  <c r="E668" i="48"/>
  <c r="E811" i="48"/>
  <c r="E920" i="48"/>
  <c r="E892" i="48"/>
  <c r="E988" i="48"/>
  <c r="E1067" i="48"/>
  <c r="E1159" i="48"/>
  <c r="E1102" i="48"/>
  <c r="E1111" i="48"/>
  <c r="E1308" i="48"/>
  <c r="E1278" i="48"/>
  <c r="E1337" i="48"/>
  <c r="E1248" i="48"/>
  <c r="E1213" i="48"/>
  <c r="E278" i="48"/>
  <c r="E301" i="48"/>
  <c r="E297" i="48"/>
  <c r="E234" i="48"/>
  <c r="E410" i="48"/>
  <c r="E495" i="48"/>
  <c r="E418" i="48"/>
  <c r="E435" i="48"/>
  <c r="E482" i="48"/>
  <c r="E554" i="48"/>
  <c r="E507" i="48"/>
  <c r="E406" i="48"/>
  <c r="E470" i="48"/>
  <c r="E510" i="48"/>
  <c r="E592" i="48"/>
  <c r="E672" i="48"/>
  <c r="E609" i="48"/>
  <c r="E565" i="48"/>
  <c r="E695" i="48"/>
  <c r="E621" i="48"/>
  <c r="E561" i="48"/>
  <c r="E660" i="48"/>
  <c r="E698" i="48"/>
  <c r="E777" i="48"/>
  <c r="E746" i="48"/>
  <c r="E819" i="48"/>
  <c r="E741" i="48"/>
  <c r="E821" i="48"/>
  <c r="E782" i="48"/>
  <c r="E880" i="48"/>
  <c r="E835" i="48"/>
  <c r="E928" i="48"/>
  <c r="E808" i="48"/>
  <c r="E907" i="48"/>
  <c r="E987" i="48"/>
  <c r="E900" i="48"/>
  <c r="E847" i="48"/>
  <c r="E1005" i="48"/>
  <c r="E960" i="48"/>
  <c r="E992" i="48"/>
  <c r="E965" i="48"/>
  <c r="E1028" i="48"/>
  <c r="E951" i="48"/>
  <c r="E1045" i="48"/>
  <c r="E999" i="48"/>
  <c r="E1167" i="48"/>
  <c r="E1133" i="48"/>
  <c r="E1139" i="48"/>
  <c r="E1069" i="48"/>
  <c r="E1106" i="48"/>
  <c r="E1075" i="48"/>
  <c r="E1083" i="48"/>
  <c r="E1115" i="48"/>
  <c r="E1174" i="48"/>
  <c r="E1249" i="48"/>
  <c r="E1313" i="48"/>
  <c r="E1229" i="48"/>
  <c r="E1182" i="48"/>
  <c r="E1294" i="48"/>
  <c r="E1220" i="48"/>
  <c r="E1284" i="48"/>
  <c r="E1348" i="48"/>
  <c r="E1285" i="48"/>
  <c r="E1280" i="48"/>
  <c r="E1286" i="48"/>
  <c r="E1074" i="48"/>
  <c r="E310" i="48"/>
  <c r="E226" i="48"/>
  <c r="E313" i="48"/>
  <c r="E342" i="48"/>
  <c r="E414" i="48"/>
  <c r="E503" i="48"/>
  <c r="E426" i="48"/>
  <c r="E451" i="48"/>
  <c r="E490" i="48"/>
  <c r="E399" i="48"/>
  <c r="E515" i="48"/>
  <c r="E375" i="48"/>
  <c r="E533" i="48"/>
  <c r="E518" i="48"/>
  <c r="E608" i="48"/>
  <c r="E677" i="48"/>
  <c r="E625" i="48"/>
  <c r="E578" i="48"/>
  <c r="E702" i="48"/>
  <c r="E632" i="48"/>
  <c r="E585" i="48"/>
  <c r="E697" i="48"/>
  <c r="E713" i="48"/>
  <c r="E785" i="48"/>
  <c r="E754" i="48"/>
  <c r="E701" i="48"/>
  <c r="E749" i="48"/>
  <c r="E694" i="48"/>
  <c r="E798" i="48"/>
  <c r="E887" i="48"/>
  <c r="E859" i="48"/>
  <c r="E936" i="48"/>
  <c r="E824" i="48"/>
  <c r="E915" i="48"/>
  <c r="E995" i="48"/>
  <c r="E908" i="48"/>
  <c r="E852" i="48"/>
  <c r="E1016" i="48"/>
  <c r="E964" i="48"/>
  <c r="E996" i="48"/>
  <c r="E973" i="48"/>
  <c r="E943" i="48"/>
  <c r="E1036" i="48"/>
  <c r="E1053" i="48"/>
  <c r="E1004" i="48"/>
  <c r="E1077" i="48"/>
  <c r="E1138" i="48"/>
  <c r="E1147" i="48"/>
  <c r="E1078" i="48"/>
  <c r="E1110" i="48"/>
  <c r="E1135" i="48"/>
  <c r="E1087" i="48"/>
  <c r="E1123" i="48"/>
  <c r="E1196" i="48"/>
  <c r="E1260" i="48"/>
  <c r="E1324" i="48"/>
  <c r="E1245" i="48"/>
  <c r="E1188" i="48"/>
  <c r="E1310" i="48"/>
  <c r="E1225" i="48"/>
  <c r="E1289" i="48"/>
  <c r="E1185" i="48"/>
  <c r="E1301" i="48"/>
  <c r="E1296" i="48"/>
  <c r="E1302" i="48"/>
  <c r="E487" i="48"/>
  <c r="E398" i="48"/>
  <c r="E431" i="48"/>
  <c r="E463" i="48"/>
  <c r="E546" i="48"/>
  <c r="E499" i="48"/>
  <c r="E390" i="48"/>
  <c r="E459" i="48"/>
  <c r="E502" i="48"/>
  <c r="E581" i="48"/>
  <c r="E656" i="48"/>
  <c r="E593" i="48"/>
  <c r="E690" i="48"/>
  <c r="E616" i="48"/>
  <c r="E685" i="48"/>
  <c r="E570" i="48"/>
  <c r="E666" i="48"/>
  <c r="E769" i="48"/>
  <c r="E738" i="48"/>
  <c r="E733" i="48"/>
  <c r="E805" i="48"/>
  <c r="E774" i="48"/>
  <c r="E864" i="48"/>
  <c r="E935" i="48"/>
  <c r="E876" i="48"/>
  <c r="E899" i="48"/>
  <c r="E979" i="48"/>
  <c r="E843" i="48"/>
  <c r="E1000" i="48"/>
  <c r="E956" i="48"/>
  <c r="E957" i="48"/>
  <c r="E1023" i="48"/>
  <c r="E1037" i="48"/>
  <c r="E991" i="48"/>
  <c r="E1125" i="48"/>
  <c r="E1063" i="48"/>
  <c r="E1134" i="48"/>
  <c r="E1181" i="48"/>
  <c r="E1166" i="48"/>
  <c r="E1244" i="48"/>
  <c r="E1341" i="48"/>
  <c r="E1209" i="48"/>
  <c r="E1273" i="48"/>
  <c r="E1269" i="48"/>
  <c r="E1270" i="48"/>
  <c r="E298" i="48"/>
  <c r="E240" i="48"/>
  <c r="E321" i="48"/>
  <c r="E341" i="48"/>
  <c r="E350" i="48"/>
  <c r="E422" i="48"/>
  <c r="E511" i="48"/>
  <c r="E367" i="48"/>
  <c r="E462" i="48"/>
  <c r="E498" i="48"/>
  <c r="E402" i="48"/>
  <c r="E523" i="48"/>
  <c r="E379" i="48"/>
  <c r="E439" i="48"/>
  <c r="E534" i="48"/>
  <c r="E613" i="48"/>
  <c r="E688" i="48"/>
  <c r="E641" i="48"/>
  <c r="E594" i="48"/>
  <c r="E569" i="48"/>
  <c r="E637" i="48"/>
  <c r="E617" i="48"/>
  <c r="E586" i="48"/>
  <c r="E721" i="48"/>
  <c r="E793" i="48"/>
  <c r="E762" i="48"/>
  <c r="E718" i="48"/>
  <c r="E757" i="48"/>
  <c r="E734" i="48"/>
  <c r="E800" i="48"/>
  <c r="E895" i="48"/>
  <c r="E875" i="48"/>
  <c r="E844" i="48"/>
  <c r="E836" i="48"/>
  <c r="E923" i="48"/>
  <c r="E831" i="48"/>
  <c r="E916" i="48"/>
  <c r="E863" i="48"/>
  <c r="E1021" i="48"/>
  <c r="E968" i="48"/>
  <c r="E1040" i="48"/>
  <c r="E981" i="48"/>
  <c r="E948" i="48"/>
  <c r="E1044" i="48"/>
  <c r="E949" i="48"/>
  <c r="E1015" i="48"/>
  <c r="E1085" i="48"/>
  <c r="E1146" i="48"/>
  <c r="E1155" i="48"/>
  <c r="E1082" i="48"/>
  <c r="E1114" i="48"/>
  <c r="E1141" i="48"/>
  <c r="E1091" i="48"/>
  <c r="E1127" i="48"/>
  <c r="E1201" i="48"/>
  <c r="E1265" i="48"/>
  <c r="E1329" i="48"/>
  <c r="E1261" i="48"/>
  <c r="E1198" i="48"/>
  <c r="E1326" i="48"/>
  <c r="E1236" i="48"/>
  <c r="E1300" i="48"/>
  <c r="E1189" i="48"/>
  <c r="E1317" i="48"/>
  <c r="E1190" i="48"/>
  <c r="E1318" i="48"/>
  <c r="E1163" i="48"/>
  <c r="E249" i="48"/>
  <c r="E336" i="48"/>
  <c r="E345" i="48"/>
  <c r="E354" i="48"/>
  <c r="E328" i="48"/>
  <c r="E349" i="48"/>
  <c r="E358" i="48"/>
  <c r="E430" i="48"/>
  <c r="E527" i="48"/>
  <c r="E395" i="48"/>
  <c r="E467" i="48"/>
  <c r="E506" i="48"/>
  <c r="E442" i="48"/>
  <c r="E531" i="48"/>
  <c r="E383" i="48"/>
  <c r="E471" i="48"/>
  <c r="E542" i="48"/>
  <c r="E624" i="48"/>
  <c r="E693" i="48"/>
  <c r="E657" i="48"/>
  <c r="E610" i="48"/>
  <c r="E573" i="48"/>
  <c r="E653" i="48"/>
  <c r="E633" i="48"/>
  <c r="E602" i="48"/>
  <c r="E729" i="48"/>
  <c r="E709" i="48"/>
  <c r="E770" i="48"/>
  <c r="E804" i="48"/>
  <c r="E773" i="48"/>
  <c r="E742" i="48"/>
  <c r="E816" i="48"/>
  <c r="E903" i="48"/>
  <c r="E888" i="48"/>
  <c r="E828" i="48"/>
  <c r="E856" i="48"/>
  <c r="E931" i="48"/>
  <c r="E839" i="48"/>
  <c r="E924" i="48"/>
  <c r="E868" i="48"/>
  <c r="E1032" i="48"/>
  <c r="E972" i="48"/>
  <c r="E1048" i="48"/>
  <c r="E989" i="48"/>
  <c r="E1008" i="48"/>
  <c r="E1052" i="48"/>
  <c r="E959" i="48"/>
  <c r="E1020" i="48"/>
  <c r="E1093" i="48"/>
  <c r="E1154" i="48"/>
  <c r="E1086" i="48"/>
  <c r="E1118" i="48"/>
  <c r="E1149" i="48"/>
  <c r="E1095" i="48"/>
  <c r="E1131" i="48"/>
  <c r="E1212" i="48"/>
  <c r="E1276" i="48"/>
  <c r="E1340" i="48"/>
  <c r="E1277" i="48"/>
  <c r="E1214" i="48"/>
  <c r="E1342" i="48"/>
  <c r="E1241" i="48"/>
  <c r="E1305" i="48"/>
  <c r="E1205" i="48"/>
  <c r="E1333" i="48"/>
  <c r="E1206" i="48"/>
  <c r="E1334" i="48"/>
  <c r="E368" i="48"/>
  <c r="E388" i="48"/>
  <c r="E229" i="48"/>
  <c r="E357" i="48"/>
  <c r="E374" i="48"/>
  <c r="E450" i="48"/>
  <c r="E535" i="48"/>
  <c r="E411" i="48"/>
  <c r="E419" i="48"/>
  <c r="E514" i="48"/>
  <c r="E458" i="48"/>
  <c r="E539" i="48"/>
  <c r="E438" i="48"/>
  <c r="E478" i="48"/>
  <c r="E550" i="48"/>
  <c r="E629" i="48"/>
  <c r="E699" i="48"/>
  <c r="E673" i="48"/>
  <c r="E626" i="48"/>
  <c r="E589" i="48"/>
  <c r="E664" i="48"/>
  <c r="E649" i="48"/>
  <c r="E618" i="48"/>
  <c r="E737" i="48"/>
  <c r="E714" i="48"/>
  <c r="E778" i="48"/>
  <c r="E820" i="48"/>
  <c r="E781" i="48"/>
  <c r="E750" i="48"/>
  <c r="E827" i="48"/>
  <c r="E911" i="48"/>
  <c r="E896" i="48"/>
  <c r="E855" i="48"/>
  <c r="E872" i="48"/>
  <c r="E947" i="48"/>
  <c r="E851" i="48"/>
  <c r="E932" i="48"/>
  <c r="E879" i="48"/>
  <c r="E1039" i="48"/>
  <c r="E976" i="48"/>
  <c r="E1056" i="48"/>
  <c r="E997" i="48"/>
  <c r="E1013" i="48"/>
  <c r="E1060" i="48"/>
  <c r="E967" i="48"/>
  <c r="E1031" i="48"/>
  <c r="E1101" i="48"/>
  <c r="E1162" i="48"/>
  <c r="E1171" i="48"/>
  <c r="E1090" i="48"/>
  <c r="E1122" i="48"/>
  <c r="E1157" i="48"/>
  <c r="E1099" i="48"/>
  <c r="E1142" i="48"/>
  <c r="E1217" i="48"/>
  <c r="E1281" i="48"/>
  <c r="E1345" i="48"/>
  <c r="E1293" i="48"/>
  <c r="E1230" i="48"/>
  <c r="E1347" i="48"/>
  <c r="E1252" i="48"/>
  <c r="E1316" i="48"/>
  <c r="E1221" i="48"/>
  <c r="E1200" i="48"/>
  <c r="E1222" i="48"/>
  <c r="E1350" i="48"/>
  <c r="E274" i="48"/>
  <c r="E286" i="48"/>
  <c r="E203" i="48"/>
  <c r="E245" i="48"/>
  <c r="E133" i="48"/>
  <c r="E144" i="48"/>
  <c r="E124" i="48"/>
  <c r="E114" i="48"/>
  <c r="E92" i="48"/>
  <c r="E155" i="48"/>
  <c r="E213" i="48"/>
  <c r="E337" i="48"/>
  <c r="E254" i="48"/>
  <c r="E152" i="48"/>
  <c r="E179" i="48"/>
  <c r="E215" i="48"/>
  <c r="E187" i="48"/>
  <c r="E362" i="48"/>
  <c r="E91" i="48"/>
  <c r="E233" i="48"/>
  <c r="E47" i="48"/>
  <c r="E239" i="48"/>
  <c r="E81" i="48"/>
  <c r="E145" i="48"/>
  <c r="E209" i="48"/>
  <c r="E150" i="48"/>
  <c r="E216" i="48"/>
  <c r="E228" i="48"/>
  <c r="E142" i="48"/>
  <c r="E255" i="48"/>
  <c r="E87" i="48"/>
  <c r="E151" i="48"/>
  <c r="E377" i="48"/>
  <c r="E404" i="48"/>
  <c r="E307" i="48"/>
  <c r="E370" i="48"/>
  <c r="E468" i="48"/>
  <c r="E279" i="48"/>
  <c r="E343" i="48"/>
  <c r="E366" i="48"/>
  <c r="E508" i="48"/>
  <c r="E433" i="48"/>
  <c r="E497" i="48"/>
  <c r="E582" i="48"/>
  <c r="E416" i="48"/>
  <c r="E480" i="48"/>
  <c r="E544" i="48"/>
  <c r="E437" i="48"/>
  <c r="E501" i="48"/>
  <c r="E566" i="48"/>
  <c r="E686" i="48"/>
  <c r="E619" i="48"/>
  <c r="E683" i="48"/>
  <c r="E583" i="48"/>
  <c r="E647" i="48"/>
  <c r="E580" i="48"/>
  <c r="E644" i="48"/>
  <c r="E829" i="48"/>
  <c r="E763" i="48"/>
  <c r="E853" i="48"/>
  <c r="E768" i="48"/>
  <c r="E813" i="48"/>
  <c r="E743" i="48"/>
  <c r="E806" i="48"/>
  <c r="E748" i="48"/>
  <c r="E817" i="48"/>
  <c r="E857" i="48"/>
  <c r="E921" i="48"/>
  <c r="E878" i="48"/>
  <c r="E942" i="48"/>
  <c r="E977" i="48"/>
  <c r="E925" i="48"/>
  <c r="E890" i="48"/>
  <c r="E954" i="48"/>
  <c r="E1018" i="48"/>
  <c r="E1080" i="48"/>
  <c r="E1112" i="48"/>
  <c r="E1009" i="48"/>
  <c r="E966" i="48"/>
  <c r="E1030" i="48"/>
  <c r="E1065" i="48"/>
  <c r="E1218" i="48"/>
  <c r="E1346" i="48"/>
  <c r="E1081" i="48"/>
  <c r="E1145" i="48"/>
  <c r="E1242" i="48"/>
  <c r="E1144" i="48"/>
  <c r="E1199" i="48"/>
  <c r="E1263" i="48"/>
  <c r="E1327" i="48"/>
  <c r="E1227" i="48"/>
  <c r="E1291" i="48"/>
  <c r="E1208" i="48"/>
  <c r="E1312" i="48"/>
  <c r="E288" i="48"/>
  <c r="E48" i="48"/>
  <c r="E194" i="48"/>
  <c r="E192" i="48"/>
  <c r="E220" i="48"/>
  <c r="E218" i="48"/>
  <c r="E98" i="48"/>
  <c r="E250" i="48"/>
  <c r="E82" i="48"/>
  <c r="E156" i="48"/>
  <c r="E93" i="48"/>
  <c r="E74" i="48"/>
  <c r="E277" i="48"/>
  <c r="E168" i="48"/>
  <c r="E172" i="48"/>
  <c r="E294" i="48"/>
  <c r="E378" i="48"/>
  <c r="E55" i="48"/>
  <c r="E244" i="48"/>
  <c r="E89" i="48"/>
  <c r="E153" i="48"/>
  <c r="E214" i="48"/>
  <c r="E158" i="48"/>
  <c r="E232" i="48"/>
  <c r="E235" i="48"/>
  <c r="E222" i="48"/>
  <c r="E49" i="48"/>
  <c r="E95" i="48"/>
  <c r="E159" i="48"/>
  <c r="E381" i="48"/>
  <c r="E251" i="48"/>
  <c r="E315" i="48"/>
  <c r="E376" i="48"/>
  <c r="E369" i="48"/>
  <c r="E287" i="48"/>
  <c r="E351" i="48"/>
  <c r="E373" i="48"/>
  <c r="E516" i="48"/>
  <c r="E441" i="48"/>
  <c r="E505" i="48"/>
  <c r="E598" i="48"/>
  <c r="E424" i="48"/>
  <c r="E488" i="48"/>
  <c r="E552" i="48"/>
  <c r="E445" i="48"/>
  <c r="E509" i="48"/>
  <c r="E574" i="48"/>
  <c r="E559" i="48"/>
  <c r="E627" i="48"/>
  <c r="E691" i="48"/>
  <c r="E591" i="48"/>
  <c r="E655" i="48"/>
  <c r="E588" i="48"/>
  <c r="E652" i="48"/>
  <c r="E834" i="48"/>
  <c r="E771" i="48"/>
  <c r="E869" i="48"/>
  <c r="E776" i="48"/>
  <c r="E830" i="48"/>
  <c r="E751" i="48"/>
  <c r="E815" i="48"/>
  <c r="E756" i="48"/>
  <c r="E826" i="48"/>
  <c r="E865" i="48"/>
  <c r="E929" i="48"/>
  <c r="E886" i="48"/>
  <c r="E1011" i="48"/>
  <c r="E985" i="48"/>
  <c r="E933" i="48"/>
  <c r="E898" i="48"/>
  <c r="E962" i="48"/>
  <c r="E1026" i="48"/>
  <c r="E1084" i="48"/>
  <c r="E1116" i="48"/>
  <c r="E1017" i="48"/>
  <c r="E974" i="48"/>
  <c r="E1038" i="48"/>
  <c r="E1186" i="48"/>
  <c r="E1234" i="48"/>
  <c r="E1140" i="48"/>
  <c r="E1089" i="48"/>
  <c r="E1153" i="48"/>
  <c r="E1258" i="48"/>
  <c r="E1152" i="48"/>
  <c r="E1207" i="48"/>
  <c r="E1271" i="48"/>
  <c r="E1335" i="48"/>
  <c r="E1235" i="48"/>
  <c r="E1299" i="48"/>
  <c r="E1224" i="48"/>
  <c r="E1320" i="48"/>
  <c r="E68" i="48"/>
  <c r="E180" i="48"/>
  <c r="E305" i="48"/>
  <c r="E322" i="48"/>
  <c r="E116" i="48"/>
  <c r="E60" i="48"/>
  <c r="E83" i="48"/>
  <c r="E115" i="48"/>
  <c r="E210" i="48"/>
  <c r="E262" i="48"/>
  <c r="E90" i="48"/>
  <c r="E346" i="48"/>
  <c r="E146" i="48"/>
  <c r="E69" i="48"/>
  <c r="E160" i="48"/>
  <c r="E164" i="48"/>
  <c r="E320" i="48"/>
  <c r="E59" i="48"/>
  <c r="E85" i="48"/>
  <c r="E361" i="48"/>
  <c r="E306" i="48"/>
  <c r="E196" i="48"/>
  <c r="E260" i="48"/>
  <c r="E97" i="48"/>
  <c r="E161" i="48"/>
  <c r="E221" i="48"/>
  <c r="E166" i="48"/>
  <c r="E78" i="48"/>
  <c r="E268" i="48"/>
  <c r="E238" i="48"/>
  <c r="E38" i="48"/>
  <c r="E103" i="48"/>
  <c r="E167" i="48"/>
  <c r="E385" i="48"/>
  <c r="E259" i="48"/>
  <c r="E323" i="48"/>
  <c r="E380" i="48"/>
  <c r="E396" i="48"/>
  <c r="E295" i="48"/>
  <c r="E359" i="48"/>
  <c r="E393" i="48"/>
  <c r="E524" i="48"/>
  <c r="E449" i="48"/>
  <c r="E513" i="48"/>
  <c r="E614" i="48"/>
  <c r="E432" i="48"/>
  <c r="E496" i="48"/>
  <c r="E389" i="48"/>
  <c r="E453" i="48"/>
  <c r="E517" i="48"/>
  <c r="E590" i="48"/>
  <c r="E571" i="48"/>
  <c r="E635" i="48"/>
  <c r="E696" i="48"/>
  <c r="E599" i="48"/>
  <c r="E663" i="48"/>
  <c r="E596" i="48"/>
  <c r="E684" i="48"/>
  <c r="E837" i="48"/>
  <c r="E779" i="48"/>
  <c r="E720" i="48"/>
  <c r="E784" i="48"/>
  <c r="E833" i="48"/>
  <c r="E759" i="48"/>
  <c r="E822" i="48"/>
  <c r="E764" i="48"/>
  <c r="E842" i="48"/>
  <c r="E873" i="48"/>
  <c r="E937" i="48"/>
  <c r="E894" i="48"/>
  <c r="E1027" i="48"/>
  <c r="E993" i="48"/>
  <c r="E938" i="48"/>
  <c r="E906" i="48"/>
  <c r="E970" i="48"/>
  <c r="E1034" i="48"/>
  <c r="E1088" i="48"/>
  <c r="E1120" i="48"/>
  <c r="E1025" i="48"/>
  <c r="E982" i="48"/>
  <c r="E1046" i="48"/>
  <c r="E1071" i="48"/>
  <c r="E1250" i="48"/>
  <c r="E1148" i="48"/>
  <c r="E1097" i="48"/>
  <c r="E1161" i="48"/>
  <c r="E1274" i="48"/>
  <c r="E1160" i="48"/>
  <c r="E1215" i="48"/>
  <c r="E1279" i="48"/>
  <c r="E1343" i="48"/>
  <c r="E1243" i="48"/>
  <c r="E1307" i="48"/>
  <c r="E1240" i="48"/>
  <c r="E1328" i="48"/>
  <c r="E154" i="48"/>
  <c r="E40" i="48"/>
  <c r="E148" i="48"/>
  <c r="E50" i="48"/>
  <c r="E197" i="48"/>
  <c r="E67" i="48"/>
  <c r="E84" i="48"/>
  <c r="E326" i="48"/>
  <c r="E138" i="48"/>
  <c r="E171" i="48"/>
  <c r="E224" i="48"/>
  <c r="E157" i="48"/>
  <c r="E45" i="48"/>
  <c r="E75" i="48"/>
  <c r="E384" i="48"/>
  <c r="E107" i="48"/>
  <c r="E173" i="48"/>
  <c r="E217" i="48"/>
  <c r="E204" i="48"/>
  <c r="E276" i="48"/>
  <c r="E105" i="48"/>
  <c r="E169" i="48"/>
  <c r="E223" i="48"/>
  <c r="E174" i="48"/>
  <c r="E126" i="48"/>
  <c r="E284" i="48"/>
  <c r="E243" i="48"/>
  <c r="E86" i="48"/>
  <c r="E111" i="48"/>
  <c r="E175" i="48"/>
  <c r="E400" i="48"/>
  <c r="E267" i="48"/>
  <c r="E331" i="48"/>
  <c r="E401" i="48"/>
  <c r="E412" i="48"/>
  <c r="E303" i="48"/>
  <c r="E364" i="48"/>
  <c r="E409" i="48"/>
  <c r="E532" i="48"/>
  <c r="E457" i="48"/>
  <c r="E521" i="48"/>
  <c r="E630" i="48"/>
  <c r="E440" i="48"/>
  <c r="E504" i="48"/>
  <c r="E397" i="48"/>
  <c r="E461" i="48"/>
  <c r="E525" i="48"/>
  <c r="E606" i="48"/>
  <c r="E579" i="48"/>
  <c r="E643" i="48"/>
  <c r="E716" i="48"/>
  <c r="E607" i="48"/>
  <c r="E671" i="48"/>
  <c r="E604" i="48"/>
  <c r="E692" i="48"/>
  <c r="E723" i="48"/>
  <c r="E787" i="48"/>
  <c r="E728" i="48"/>
  <c r="E792" i="48"/>
  <c r="E838" i="48"/>
  <c r="E767" i="48"/>
  <c r="E861" i="48"/>
  <c r="E772" i="48"/>
  <c r="E810" i="48"/>
  <c r="E881" i="48"/>
  <c r="E939" i="48"/>
  <c r="E902" i="48"/>
  <c r="E950" i="48"/>
  <c r="E885" i="48"/>
  <c r="E850" i="48"/>
  <c r="E914" i="48"/>
  <c r="E978" i="48"/>
  <c r="E1042" i="48"/>
  <c r="E1092" i="48"/>
  <c r="E1124" i="48"/>
  <c r="E1033" i="48"/>
  <c r="E990" i="48"/>
  <c r="E1054" i="48"/>
  <c r="E1079" i="48"/>
  <c r="E1266" i="48"/>
  <c r="E1156" i="48"/>
  <c r="E1105" i="48"/>
  <c r="E1169" i="48"/>
  <c r="E1290" i="48"/>
  <c r="E1168" i="48"/>
  <c r="E1223" i="48"/>
  <c r="E1287" i="48"/>
  <c r="E1187" i="48"/>
  <c r="E1251" i="48"/>
  <c r="E1315" i="48"/>
  <c r="E1256" i="48"/>
  <c r="E1336" i="48"/>
  <c r="E113" i="48"/>
  <c r="E177" i="48"/>
  <c r="E252" i="48"/>
  <c r="E182" i="48"/>
  <c r="E134" i="48"/>
  <c r="E300" i="48"/>
  <c r="E65" i="48"/>
  <c r="E39" i="48"/>
  <c r="E119" i="48"/>
  <c r="E183" i="48"/>
  <c r="E417" i="48"/>
  <c r="E275" i="48"/>
  <c r="E339" i="48"/>
  <c r="E392" i="48"/>
  <c r="E420" i="48"/>
  <c r="E311" i="48"/>
  <c r="E371" i="48"/>
  <c r="E476" i="48"/>
  <c r="E540" i="48"/>
  <c r="E465" i="48"/>
  <c r="E529" i="48"/>
  <c r="E646" i="48"/>
  <c r="E448" i="48"/>
  <c r="E512" i="48"/>
  <c r="E405" i="48"/>
  <c r="E469" i="48"/>
  <c r="E541" i="48"/>
  <c r="E622" i="48"/>
  <c r="E587" i="48"/>
  <c r="E651" i="48"/>
  <c r="E711" i="48"/>
  <c r="E615" i="48"/>
  <c r="E679" i="48"/>
  <c r="E612" i="48"/>
  <c r="E703" i="48"/>
  <c r="E731" i="48"/>
  <c r="E795" i="48"/>
  <c r="E736" i="48"/>
  <c r="E809" i="48"/>
  <c r="E845" i="48"/>
  <c r="E775" i="48"/>
  <c r="E877" i="48"/>
  <c r="E780" i="48"/>
  <c r="E946" i="48"/>
  <c r="E889" i="48"/>
  <c r="E846" i="48"/>
  <c r="E910" i="48"/>
  <c r="E953" i="48"/>
  <c r="E893" i="48"/>
  <c r="E858" i="48"/>
  <c r="E922" i="48"/>
  <c r="E986" i="48"/>
  <c r="E1050" i="48"/>
  <c r="E1096" i="48"/>
  <c r="E1128" i="48"/>
  <c r="E1041" i="48"/>
  <c r="E998" i="48"/>
  <c r="E1035" i="48"/>
  <c r="E1119" i="48"/>
  <c r="E1282" i="48"/>
  <c r="E1164" i="48"/>
  <c r="E1113" i="48"/>
  <c r="E1177" i="48"/>
  <c r="E1306" i="48"/>
  <c r="E1176" i="48"/>
  <c r="E1231" i="48"/>
  <c r="E1295" i="48"/>
  <c r="E1195" i="48"/>
  <c r="E1259" i="48"/>
  <c r="E1323" i="48"/>
  <c r="E1264" i="48"/>
  <c r="E1344" i="48"/>
  <c r="E386" i="48"/>
  <c r="E184" i="48"/>
  <c r="E108" i="48"/>
  <c r="E202" i="48"/>
  <c r="E230" i="48"/>
  <c r="E58" i="48"/>
  <c r="E128" i="48"/>
  <c r="E261" i="48"/>
  <c r="E208" i="48"/>
  <c r="E149" i="48"/>
  <c r="E360" i="48"/>
  <c r="E162" i="48"/>
  <c r="E109" i="48"/>
  <c r="E44" i="48"/>
  <c r="E314" i="48"/>
  <c r="E353" i="48"/>
  <c r="E51" i="48"/>
  <c r="E123" i="48"/>
  <c r="E330" i="48"/>
  <c r="E312" i="48"/>
  <c r="E219" i="48"/>
  <c r="E308" i="48"/>
  <c r="E121" i="48"/>
  <c r="E185" i="48"/>
  <c r="E41" i="48"/>
  <c r="E190" i="48"/>
  <c r="E57" i="48"/>
  <c r="E316" i="48"/>
  <c r="E118" i="48"/>
  <c r="E63" i="48"/>
  <c r="E127" i="48"/>
  <c r="E191" i="48"/>
  <c r="E425" i="48"/>
  <c r="E283" i="48"/>
  <c r="E347" i="48"/>
  <c r="E408" i="48"/>
  <c r="E428" i="48"/>
  <c r="E319" i="48"/>
  <c r="E340" i="48"/>
  <c r="E484" i="48"/>
  <c r="E548" i="48"/>
  <c r="E473" i="48"/>
  <c r="E537" i="48"/>
  <c r="E662" i="48"/>
  <c r="E456" i="48"/>
  <c r="E520" i="48"/>
  <c r="E413" i="48"/>
  <c r="E477" i="48"/>
  <c r="E549" i="48"/>
  <c r="E638" i="48"/>
  <c r="E595" i="48"/>
  <c r="E659" i="48"/>
  <c r="E704" i="48"/>
  <c r="E623" i="48"/>
  <c r="E687" i="48"/>
  <c r="E620" i="48"/>
  <c r="E705" i="48"/>
  <c r="E739" i="48"/>
  <c r="E807" i="48"/>
  <c r="E744" i="48"/>
  <c r="E825" i="48"/>
  <c r="E719" i="48"/>
  <c r="E783" i="48"/>
  <c r="E724" i="48"/>
  <c r="E788" i="48"/>
  <c r="E955" i="48"/>
  <c r="E897" i="48"/>
  <c r="E854" i="48"/>
  <c r="E918" i="48"/>
  <c r="E945" i="48"/>
  <c r="E901" i="48"/>
  <c r="E866" i="48"/>
  <c r="E930" i="48"/>
  <c r="E994" i="48"/>
  <c r="E1058" i="48"/>
  <c r="E1100" i="48"/>
  <c r="E1132" i="48"/>
  <c r="E1049" i="48"/>
  <c r="E1006" i="48"/>
  <c r="E1043" i="48"/>
  <c r="E1151" i="48"/>
  <c r="E1298" i="48"/>
  <c r="E1172" i="48"/>
  <c r="E1121" i="48"/>
  <c r="E1194" i="48"/>
  <c r="E1322" i="48"/>
  <c r="E1183" i="48"/>
  <c r="E1239" i="48"/>
  <c r="E1303" i="48"/>
  <c r="E1203" i="48"/>
  <c r="E1267" i="48"/>
  <c r="E1331" i="48"/>
  <c r="E1272" i="48"/>
  <c r="E129" i="48"/>
  <c r="E193" i="48"/>
  <c r="E70" i="48"/>
  <c r="E198" i="48"/>
  <c r="E46" i="48"/>
  <c r="E332" i="48"/>
  <c r="E231" i="48"/>
  <c r="E71" i="48"/>
  <c r="E135" i="48"/>
  <c r="E199" i="48"/>
  <c r="E444" i="48"/>
  <c r="E291" i="48"/>
  <c r="E355" i="48"/>
  <c r="E436" i="48"/>
  <c r="E263" i="48"/>
  <c r="E327" i="48"/>
  <c r="E348" i="48"/>
  <c r="E492" i="48"/>
  <c r="E556" i="48"/>
  <c r="E481" i="48"/>
  <c r="E545" i="48"/>
  <c r="E678" i="48"/>
  <c r="E464" i="48"/>
  <c r="E528" i="48"/>
  <c r="E421" i="48"/>
  <c r="E485" i="48"/>
  <c r="E557" i="48"/>
  <c r="E654" i="48"/>
  <c r="E603" i="48"/>
  <c r="E667" i="48"/>
  <c r="E707" i="48"/>
  <c r="E631" i="48"/>
  <c r="E564" i="48"/>
  <c r="E628" i="48"/>
  <c r="E712" i="48"/>
  <c r="E747" i="48"/>
  <c r="E814" i="48"/>
  <c r="E752" i="48"/>
  <c r="E802" i="48"/>
  <c r="E727" i="48"/>
  <c r="E791" i="48"/>
  <c r="E732" i="48"/>
  <c r="E796" i="48"/>
  <c r="E841" i="48"/>
  <c r="E905" i="48"/>
  <c r="E862" i="48"/>
  <c r="E926" i="48"/>
  <c r="E961" i="48"/>
  <c r="E909" i="48"/>
  <c r="E874" i="48"/>
  <c r="E1003" i="48"/>
  <c r="E1002" i="48"/>
  <c r="E1070" i="48"/>
  <c r="E1104" i="48"/>
  <c r="E1066" i="48"/>
  <c r="E1057" i="48"/>
  <c r="E1014" i="48"/>
  <c r="E1051" i="48"/>
  <c r="E1175" i="48"/>
  <c r="E1314" i="48"/>
  <c r="E1180" i="48"/>
  <c r="E1129" i="48"/>
  <c r="E1210" i="48"/>
  <c r="E1338" i="48"/>
  <c r="E1349" i="48"/>
  <c r="E1247" i="48"/>
  <c r="E1311" i="48"/>
  <c r="E1211" i="48"/>
  <c r="E1275" i="48"/>
  <c r="E1339" i="48"/>
  <c r="E1288" i="48"/>
  <c r="E37" i="48"/>
  <c r="E189" i="48"/>
  <c r="E53" i="48"/>
  <c r="E88" i="48"/>
  <c r="E205" i="48"/>
  <c r="E352" i="48"/>
  <c r="E72" i="48"/>
  <c r="E136" i="48"/>
  <c r="E282" i="48"/>
  <c r="E273" i="48"/>
  <c r="E76" i="48"/>
  <c r="E101" i="48"/>
  <c r="E42" i="48"/>
  <c r="E258" i="48"/>
  <c r="E99" i="48"/>
  <c r="E195" i="48"/>
  <c r="E62" i="48"/>
  <c r="E236" i="48"/>
  <c r="E73" i="48"/>
  <c r="E137" i="48"/>
  <c r="E201" i="48"/>
  <c r="E110" i="48"/>
  <c r="E206" i="48"/>
  <c r="E102" i="48"/>
  <c r="E94" i="48"/>
  <c r="E247" i="48"/>
  <c r="E79" i="48"/>
  <c r="E143" i="48"/>
  <c r="E207" i="48"/>
  <c r="E460" i="48"/>
  <c r="E299" i="48"/>
  <c r="E363" i="48"/>
  <c r="E452" i="48"/>
  <c r="E271" i="48"/>
  <c r="E335" i="48"/>
  <c r="E356" i="48"/>
  <c r="E500" i="48"/>
  <c r="E567" i="48"/>
  <c r="E489" i="48"/>
  <c r="E553" i="48"/>
  <c r="E708" i="48"/>
  <c r="E472" i="48"/>
  <c r="E536" i="48"/>
  <c r="E429" i="48"/>
  <c r="E493" i="48"/>
  <c r="E563" i="48"/>
  <c r="E670" i="48"/>
  <c r="E611" i="48"/>
  <c r="E675" i="48"/>
  <c r="E575" i="48"/>
  <c r="E639" i="48"/>
  <c r="E572" i="48"/>
  <c r="E636" i="48"/>
  <c r="E715" i="48"/>
  <c r="E755" i="48"/>
  <c r="E823" i="48"/>
  <c r="E760" i="48"/>
  <c r="E818" i="48"/>
  <c r="E735" i="48"/>
  <c r="E799" i="48"/>
  <c r="E740" i="48"/>
  <c r="E801" i="48"/>
  <c r="E849" i="48"/>
  <c r="E913" i="48"/>
  <c r="E870" i="48"/>
  <c r="E934" i="48"/>
  <c r="E969" i="48"/>
  <c r="E917" i="48"/>
  <c r="E882" i="48"/>
  <c r="E1019" i="48"/>
  <c r="E1010" i="48"/>
  <c r="E1076" i="48"/>
  <c r="E1108" i="48"/>
  <c r="E1001" i="48"/>
  <c r="E958" i="48"/>
  <c r="E1022" i="48"/>
  <c r="E1059" i="48"/>
  <c r="E1202" i="48"/>
  <c r="E1330" i="48"/>
  <c r="E1073" i="48"/>
  <c r="E1137" i="48"/>
  <c r="E1226" i="48"/>
  <c r="E1136" i="48"/>
  <c r="E1191" i="48"/>
  <c r="E1255" i="48"/>
  <c r="E1319" i="48"/>
  <c r="E1219" i="48"/>
  <c r="E1283" i="48"/>
  <c r="E1192" i="48"/>
  <c r="E1304" i="48"/>
  <c r="E246" i="47"/>
  <c r="E476" i="47"/>
  <c r="E327" i="47"/>
  <c r="E671" i="47"/>
  <c r="E242" i="47"/>
  <c r="E39" i="47"/>
  <c r="E182" i="47"/>
  <c r="E109" i="47"/>
  <c r="E340" i="47"/>
  <c r="E602" i="47"/>
  <c r="E541" i="47"/>
  <c r="E730" i="47"/>
  <c r="E37" i="47"/>
  <c r="E433" i="47"/>
  <c r="E237" i="47"/>
  <c r="E420" i="47"/>
  <c r="E391" i="47"/>
  <c r="E798" i="47"/>
  <c r="E924" i="47"/>
  <c r="E224" i="47"/>
  <c r="E70" i="47"/>
  <c r="E115" i="47"/>
  <c r="E178" i="47"/>
  <c r="E535" i="47"/>
  <c r="E455" i="47"/>
  <c r="E762" i="47"/>
  <c r="E984" i="47"/>
  <c r="E67" i="47"/>
  <c r="E179" i="47"/>
  <c r="E457" i="47"/>
  <c r="E599" i="47"/>
  <c r="E633" i="47"/>
  <c r="E715" i="47"/>
  <c r="E805" i="47"/>
  <c r="E66" i="47"/>
  <c r="E78" i="47"/>
  <c r="E243" i="47"/>
  <c r="E143" i="47"/>
  <c r="E668" i="47"/>
  <c r="E708" i="47"/>
  <c r="E664" i="47"/>
  <c r="E875" i="47"/>
  <c r="E248" i="47"/>
  <c r="E86" i="47"/>
  <c r="E353" i="47"/>
  <c r="E207" i="47"/>
  <c r="E392" i="47"/>
  <c r="E544" i="47"/>
  <c r="E728" i="47"/>
  <c r="E289" i="47"/>
  <c r="E106" i="47"/>
  <c r="E114" i="47"/>
  <c r="E118" i="47"/>
  <c r="E287" i="47"/>
  <c r="E464" i="47"/>
  <c r="E538" i="47"/>
  <c r="E608" i="47"/>
  <c r="E666" i="47"/>
  <c r="E73" i="47"/>
  <c r="E146" i="47"/>
  <c r="E201" i="47"/>
  <c r="E225" i="47"/>
  <c r="E233" i="47"/>
  <c r="E38" i="47"/>
  <c r="E54" i="47"/>
  <c r="E102" i="47"/>
  <c r="E166" i="47"/>
  <c r="E230" i="47"/>
  <c r="E401" i="47"/>
  <c r="E99" i="47"/>
  <c r="E163" i="47"/>
  <c r="E227" i="47"/>
  <c r="E337" i="47"/>
  <c r="E275" i="47"/>
  <c r="E93" i="47"/>
  <c r="E157" i="47"/>
  <c r="E221" i="47"/>
  <c r="E154" i="47"/>
  <c r="E425" i="47"/>
  <c r="E127" i="47"/>
  <c r="E191" i="47"/>
  <c r="E312" i="47"/>
  <c r="E316" i="47"/>
  <c r="E263" i="47"/>
  <c r="E404" i="47"/>
  <c r="E519" i="47"/>
  <c r="E583" i="47"/>
  <c r="E498" i="47"/>
  <c r="E376" i="47"/>
  <c r="E522" i="47"/>
  <c r="E586" i="47"/>
  <c r="E311" i="47"/>
  <c r="E375" i="47"/>
  <c r="E439" i="47"/>
  <c r="E617" i="47"/>
  <c r="E676" i="47"/>
  <c r="E528" i="47"/>
  <c r="E592" i="47"/>
  <c r="E525" i="47"/>
  <c r="E589" i="47"/>
  <c r="E734" i="47"/>
  <c r="E744" i="47"/>
  <c r="E699" i="47"/>
  <c r="E648" i="47"/>
  <c r="E712" i="47"/>
  <c r="E838" i="47"/>
  <c r="E714" i="47"/>
  <c r="E639" i="47"/>
  <c r="E977" i="47"/>
  <c r="E886" i="47"/>
  <c r="E789" i="47"/>
  <c r="E853" i="47"/>
  <c r="E986" i="47"/>
  <c r="E836" i="47"/>
  <c r="E884" i="47"/>
  <c r="E801" i="47"/>
  <c r="E865" i="47"/>
  <c r="E943" i="47"/>
  <c r="E1022" i="47"/>
  <c r="E1100" i="47"/>
  <c r="E938" i="47"/>
  <c r="E1046" i="47"/>
  <c r="E1041" i="47"/>
  <c r="E1108" i="47"/>
  <c r="E1179" i="47"/>
  <c r="E1005" i="47"/>
  <c r="E1069" i="47"/>
  <c r="E1058" i="47"/>
  <c r="E1139" i="47"/>
  <c r="E1162" i="47"/>
  <c r="E1241" i="47"/>
  <c r="E1305" i="47"/>
  <c r="E1196" i="47"/>
  <c r="E1260" i="47"/>
  <c r="E1324" i="47"/>
  <c r="E1237" i="47"/>
  <c r="E1301" i="47"/>
  <c r="E1215" i="47"/>
  <c r="E1279" i="47"/>
  <c r="E63" i="47"/>
  <c r="E144" i="47"/>
  <c r="E208" i="47"/>
  <c r="E280" i="47"/>
  <c r="E161" i="47"/>
  <c r="E257" i="47"/>
  <c r="E169" i="47"/>
  <c r="E138" i="47"/>
  <c r="E234" i="47"/>
  <c r="E44" i="47"/>
  <c r="E291" i="47"/>
  <c r="E132" i="47"/>
  <c r="E196" i="47"/>
  <c r="E72" i="47"/>
  <c r="E333" i="47"/>
  <c r="E330" i="47"/>
  <c r="E386" i="47"/>
  <c r="E429" i="47"/>
  <c r="E318" i="47"/>
  <c r="E387" i="47"/>
  <c r="E435" i="47"/>
  <c r="E643" i="47"/>
  <c r="E339" i="47"/>
  <c r="E306" i="47"/>
  <c r="E426" i="47"/>
  <c r="E505" i="47"/>
  <c r="E42" i="47"/>
  <c r="E140" i="47"/>
  <c r="E204" i="47"/>
  <c r="E76" i="47"/>
  <c r="E80" i="47"/>
  <c r="E341" i="47"/>
  <c r="E334" i="47"/>
  <c r="E434" i="47"/>
  <c r="E398" i="47"/>
  <c r="E440" i="47"/>
  <c r="E347" i="47"/>
  <c r="E322" i="47"/>
  <c r="E389" i="47"/>
  <c r="E49" i="47"/>
  <c r="E84" i="47"/>
  <c r="E148" i="47"/>
  <c r="E212" i="47"/>
  <c r="E254" i="47"/>
  <c r="E349" i="47"/>
  <c r="E277" i="47"/>
  <c r="E342" i="47"/>
  <c r="E397" i="47"/>
  <c r="E338" i="47"/>
  <c r="E403" i="47"/>
  <c r="E446" i="47"/>
  <c r="E355" i="47"/>
  <c r="E394" i="47"/>
  <c r="E437" i="47"/>
  <c r="E47" i="47"/>
  <c r="E53" i="47"/>
  <c r="E96" i="47"/>
  <c r="E104" i="47"/>
  <c r="E168" i="47"/>
  <c r="E232" i="47"/>
  <c r="E209" i="47"/>
  <c r="E281" i="47"/>
  <c r="E194" i="47"/>
  <c r="E258" i="47"/>
  <c r="E57" i="47"/>
  <c r="E52" i="47"/>
  <c r="E89" i="47"/>
  <c r="E156" i="47"/>
  <c r="E220" i="47"/>
  <c r="E90" i="47"/>
  <c r="E262" i="47"/>
  <c r="E357" i="47"/>
  <c r="E285" i="47"/>
  <c r="E350" i="47"/>
  <c r="E402" i="47"/>
  <c r="E445" i="47"/>
  <c r="E346" i="47"/>
  <c r="E408" i="47"/>
  <c r="E451" i="47"/>
  <c r="E363" i="47"/>
  <c r="E442" i="47"/>
  <c r="E65" i="47"/>
  <c r="E60" i="47"/>
  <c r="E100" i="47"/>
  <c r="E164" i="47"/>
  <c r="E228" i="47"/>
  <c r="E40" i="47"/>
  <c r="E270" i="47"/>
  <c r="E253" i="47"/>
  <c r="E301" i="47"/>
  <c r="E365" i="47"/>
  <c r="E358" i="47"/>
  <c r="E450" i="47"/>
  <c r="E294" i="47"/>
  <c r="E354" i="47"/>
  <c r="E414" i="47"/>
  <c r="E456" i="47"/>
  <c r="E315" i="47"/>
  <c r="E261" i="47"/>
  <c r="E371" i="47"/>
  <c r="E274" i="47"/>
  <c r="E405" i="47"/>
  <c r="E453" i="47"/>
  <c r="E422" i="47"/>
  <c r="E465" i="47"/>
  <c r="E507" i="47"/>
  <c r="E572" i="47"/>
  <c r="E660" i="47"/>
  <c r="E521" i="47"/>
  <c r="E585" i="47"/>
  <c r="E634" i="47"/>
  <c r="E566" i="47"/>
  <c r="E462" i="47"/>
  <c r="E523" i="47"/>
  <c r="E587" i="47"/>
  <c r="E613" i="47"/>
  <c r="E717" i="47"/>
  <c r="E681" i="47"/>
  <c r="E661" i="47"/>
  <c r="E677" i="47"/>
  <c r="E663" i="47"/>
  <c r="E726" i="47"/>
  <c r="E799" i="47"/>
  <c r="E74" i="47"/>
  <c r="E68" i="47"/>
  <c r="E108" i="47"/>
  <c r="E172" i="47"/>
  <c r="E236" i="47"/>
  <c r="E48" i="47"/>
  <c r="E278" i="47"/>
  <c r="E373" i="47"/>
  <c r="E366" i="47"/>
  <c r="E413" i="47"/>
  <c r="E299" i="47"/>
  <c r="E362" i="47"/>
  <c r="E419" i="47"/>
  <c r="E463" i="47"/>
  <c r="E309" i="47"/>
  <c r="E379" i="47"/>
  <c r="E282" i="47"/>
  <c r="E410" i="47"/>
  <c r="E458" i="47"/>
  <c r="E239" i="47"/>
  <c r="E128" i="47"/>
  <c r="E192" i="47"/>
  <c r="E264" i="47"/>
  <c r="E129" i="47"/>
  <c r="E241" i="47"/>
  <c r="E137" i="47"/>
  <c r="E122" i="47"/>
  <c r="E218" i="47"/>
  <c r="E82" i="47"/>
  <c r="E88" i="47"/>
  <c r="E116" i="47"/>
  <c r="E180" i="47"/>
  <c r="E244" i="47"/>
  <c r="E56" i="47"/>
  <c r="E286" i="47"/>
  <c r="E269" i="47"/>
  <c r="E317" i="47"/>
  <c r="E381" i="47"/>
  <c r="E374" i="47"/>
  <c r="E418" i="47"/>
  <c r="E467" i="47"/>
  <c r="E302" i="47"/>
  <c r="E370" i="47"/>
  <c r="E424" i="47"/>
  <c r="E473" i="47"/>
  <c r="E331" i="47"/>
  <c r="E490" i="47"/>
  <c r="E652" i="47"/>
  <c r="E290" i="47"/>
  <c r="E475" i="47"/>
  <c r="E247" i="47"/>
  <c r="E136" i="47"/>
  <c r="E200" i="47"/>
  <c r="E272" i="47"/>
  <c r="E145" i="47"/>
  <c r="E249" i="47"/>
  <c r="E153" i="47"/>
  <c r="E130" i="47"/>
  <c r="E226" i="47"/>
  <c r="E177" i="47"/>
  <c r="E283" i="47"/>
  <c r="E124" i="47"/>
  <c r="E188" i="47"/>
  <c r="E58" i="47"/>
  <c r="E64" i="47"/>
  <c r="E461" i="47"/>
  <c r="E314" i="47"/>
  <c r="E382" i="47"/>
  <c r="E378" i="47"/>
  <c r="E430" i="47"/>
  <c r="E484" i="47"/>
  <c r="E325" i="47"/>
  <c r="E421" i="47"/>
  <c r="E492" i="47"/>
  <c r="E395" i="47"/>
  <c r="E438" i="47"/>
  <c r="E432" i="47"/>
  <c r="E548" i="47"/>
  <c r="E620" i="47"/>
  <c r="E477" i="47"/>
  <c r="E593" i="47"/>
  <c r="E515" i="47"/>
  <c r="E590" i="47"/>
  <c r="E635" i="47"/>
  <c r="E563" i="47"/>
  <c r="E642" i="47"/>
  <c r="E701" i="47"/>
  <c r="E686" i="47"/>
  <c r="E752" i="47"/>
  <c r="E725" i="47"/>
  <c r="E694" i="47"/>
  <c r="E778" i="47"/>
  <c r="E847" i="47"/>
  <c r="E811" i="47"/>
  <c r="E735" i="47"/>
  <c r="E893" i="47"/>
  <c r="E823" i="47"/>
  <c r="E792" i="47"/>
  <c r="E856" i="47"/>
  <c r="E909" i="47"/>
  <c r="E973" i="47"/>
  <c r="E891" i="47"/>
  <c r="E937" i="47"/>
  <c r="E985" i="47"/>
  <c r="E1027" i="47"/>
  <c r="E917" i="47"/>
  <c r="E902" i="47"/>
  <c r="E945" i="47"/>
  <c r="E1031" i="47"/>
  <c r="E987" i="47"/>
  <c r="E1023" i="47"/>
  <c r="E980" i="47"/>
  <c r="E1056" i="47"/>
  <c r="E1101" i="47"/>
  <c r="E1036" i="47"/>
  <c r="E1128" i="47"/>
  <c r="E1126" i="47"/>
  <c r="E1088" i="47"/>
  <c r="E1102" i="47"/>
  <c r="E1165" i="47"/>
  <c r="E1118" i="47"/>
  <c r="E1182" i="47"/>
  <c r="E1238" i="47"/>
  <c r="E1302" i="47"/>
  <c r="E1210" i="47"/>
  <c r="E1274" i="47"/>
  <c r="E1338" i="47"/>
  <c r="E1203" i="47"/>
  <c r="E1267" i="47"/>
  <c r="E1331" i="47"/>
  <c r="E1232" i="47"/>
  <c r="E411" i="47"/>
  <c r="E481" i="47"/>
  <c r="E662" i="47"/>
  <c r="E921" i="47"/>
  <c r="E1180" i="47"/>
  <c r="E1250" i="47"/>
  <c r="E416" i="47"/>
  <c r="E604" i="47"/>
  <c r="E610" i="47"/>
  <c r="E547" i="47"/>
  <c r="E665" i="47"/>
  <c r="E678" i="47"/>
  <c r="E831" i="47"/>
  <c r="E743" i="47"/>
  <c r="E873" i="47"/>
  <c r="E957" i="47"/>
  <c r="E969" i="47"/>
  <c r="E965" i="47"/>
  <c r="E1015" i="47"/>
  <c r="E1040" i="47"/>
  <c r="E1080" i="47"/>
  <c r="E1149" i="47"/>
  <c r="E1222" i="47"/>
  <c r="E1258" i="47"/>
  <c r="E1315" i="47"/>
  <c r="E326" i="47"/>
  <c r="E443" i="47"/>
  <c r="E307" i="47"/>
  <c r="E556" i="47"/>
  <c r="E628" i="47"/>
  <c r="E529" i="47"/>
  <c r="E601" i="47"/>
  <c r="E526" i="47"/>
  <c r="E598" i="47"/>
  <c r="E470" i="47"/>
  <c r="E571" i="47"/>
  <c r="E679" i="47"/>
  <c r="E733" i="47"/>
  <c r="E697" i="47"/>
  <c r="E654" i="47"/>
  <c r="E736" i="47"/>
  <c r="E705" i="47"/>
  <c r="E783" i="47"/>
  <c r="E858" i="47"/>
  <c r="E816" i="47"/>
  <c r="E751" i="47"/>
  <c r="E983" i="47"/>
  <c r="E834" i="47"/>
  <c r="E803" i="47"/>
  <c r="E867" i="47"/>
  <c r="E920" i="47"/>
  <c r="E979" i="47"/>
  <c r="E899" i="47"/>
  <c r="E942" i="47"/>
  <c r="E880" i="47"/>
  <c r="E1043" i="47"/>
  <c r="E928" i="47"/>
  <c r="E907" i="47"/>
  <c r="E950" i="47"/>
  <c r="E1042" i="47"/>
  <c r="E1028" i="47"/>
  <c r="E1034" i="47"/>
  <c r="E996" i="47"/>
  <c r="E1067" i="47"/>
  <c r="E1151" i="47"/>
  <c r="E1052" i="47"/>
  <c r="E1144" i="47"/>
  <c r="E1129" i="47"/>
  <c r="E1120" i="47"/>
  <c r="E1111" i="47"/>
  <c r="E1175" i="47"/>
  <c r="E1121" i="47"/>
  <c r="E1186" i="47"/>
  <c r="E1246" i="47"/>
  <c r="E1310" i="47"/>
  <c r="E1218" i="47"/>
  <c r="E1282" i="47"/>
  <c r="E1346" i="47"/>
  <c r="E1211" i="47"/>
  <c r="E1275" i="47"/>
  <c r="E1339" i="47"/>
  <c r="E1240" i="47"/>
  <c r="E971" i="47"/>
  <c r="E1197" i="47"/>
  <c r="E1208" i="47"/>
  <c r="E293" i="47"/>
  <c r="E569" i="47"/>
  <c r="E500" i="47"/>
  <c r="E669" i="47"/>
  <c r="E657" i="47"/>
  <c r="E755" i="47"/>
  <c r="E859" i="47"/>
  <c r="E807" i="47"/>
  <c r="E1008" i="47"/>
  <c r="E926" i="47"/>
  <c r="E901" i="47"/>
  <c r="E934" i="47"/>
  <c r="E1093" i="47"/>
  <c r="E1011" i="47"/>
  <c r="E1333" i="47"/>
  <c r="E1095" i="47"/>
  <c r="E1194" i="47"/>
  <c r="E1187" i="47"/>
  <c r="E1216" i="47"/>
  <c r="E390" i="47"/>
  <c r="E448" i="47"/>
  <c r="E564" i="47"/>
  <c r="E727" i="47"/>
  <c r="E537" i="47"/>
  <c r="E609" i="47"/>
  <c r="E534" i="47"/>
  <c r="E606" i="47"/>
  <c r="E478" i="47"/>
  <c r="E579" i="47"/>
  <c r="E615" i="47"/>
  <c r="E750" i="47"/>
  <c r="E702" i="47"/>
  <c r="E759" i="47"/>
  <c r="E760" i="47"/>
  <c r="E710" i="47"/>
  <c r="E794" i="47"/>
  <c r="E863" i="47"/>
  <c r="E827" i="47"/>
  <c r="E763" i="47"/>
  <c r="E776" i="47"/>
  <c r="E839" i="47"/>
  <c r="E808" i="47"/>
  <c r="E1007" i="47"/>
  <c r="E925" i="47"/>
  <c r="E1016" i="47"/>
  <c r="E905" i="47"/>
  <c r="E947" i="47"/>
  <c r="E991" i="47"/>
  <c r="E1059" i="47"/>
  <c r="E933" i="47"/>
  <c r="E913" i="47"/>
  <c r="E955" i="47"/>
  <c r="E1047" i="47"/>
  <c r="E1044" i="47"/>
  <c r="E1039" i="47"/>
  <c r="E1002" i="47"/>
  <c r="E1072" i="47"/>
  <c r="E1172" i="47"/>
  <c r="E1068" i="47"/>
  <c r="E1160" i="47"/>
  <c r="E1142" i="47"/>
  <c r="E1136" i="47"/>
  <c r="E1117" i="47"/>
  <c r="E1181" i="47"/>
  <c r="E1134" i="47"/>
  <c r="E1190" i="47"/>
  <c r="E1254" i="47"/>
  <c r="E1318" i="47"/>
  <c r="E1226" i="47"/>
  <c r="E1290" i="47"/>
  <c r="E1295" i="47"/>
  <c r="E1219" i="47"/>
  <c r="E1283" i="47"/>
  <c r="E1348" i="47"/>
  <c r="E1248" i="47"/>
  <c r="E1010" i="47"/>
  <c r="E400" i="47"/>
  <c r="E454" i="47"/>
  <c r="E323" i="47"/>
  <c r="E580" i="47"/>
  <c r="E483" i="47"/>
  <c r="E545" i="47"/>
  <c r="E486" i="47"/>
  <c r="E542" i="47"/>
  <c r="E646" i="47"/>
  <c r="E494" i="47"/>
  <c r="E595" i="47"/>
  <c r="E621" i="47"/>
  <c r="E770" i="47"/>
  <c r="E713" i="47"/>
  <c r="E637" i="47"/>
  <c r="E774" i="47"/>
  <c r="E721" i="47"/>
  <c r="E810" i="47"/>
  <c r="E869" i="47"/>
  <c r="E832" i="47"/>
  <c r="E775" i="47"/>
  <c r="E786" i="47"/>
  <c r="E850" i="47"/>
  <c r="E819" i="47"/>
  <c r="E877" i="47"/>
  <c r="E936" i="47"/>
  <c r="E1032" i="47"/>
  <c r="E910" i="47"/>
  <c r="E953" i="47"/>
  <c r="E872" i="47"/>
  <c r="E1075" i="47"/>
  <c r="E944" i="47"/>
  <c r="E918" i="47"/>
  <c r="E961" i="47"/>
  <c r="E1063" i="47"/>
  <c r="E1060" i="47"/>
  <c r="E1050" i="47"/>
  <c r="E1019" i="47"/>
  <c r="E1157" i="47"/>
  <c r="E988" i="47"/>
  <c r="E1109" i="47"/>
  <c r="E1176" i="47"/>
  <c r="E1145" i="47"/>
  <c r="E1152" i="47"/>
  <c r="E1127" i="47"/>
  <c r="E1097" i="47"/>
  <c r="E1137" i="47"/>
  <c r="E1198" i="47"/>
  <c r="E1262" i="47"/>
  <c r="E1326" i="47"/>
  <c r="E1234" i="47"/>
  <c r="E1298" i="47"/>
  <c r="E1335" i="47"/>
  <c r="E1227" i="47"/>
  <c r="E1291" i="47"/>
  <c r="E1192" i="47"/>
  <c r="E1264" i="47"/>
  <c r="E406" i="47"/>
  <c r="E459" i="47"/>
  <c r="E510" i="47"/>
  <c r="E588" i="47"/>
  <c r="E508" i="47"/>
  <c r="E553" i="47"/>
  <c r="E502" i="47"/>
  <c r="E550" i="47"/>
  <c r="E711" i="47"/>
  <c r="E531" i="47"/>
  <c r="E603" i="47"/>
  <c r="E629" i="47"/>
  <c r="E647" i="47"/>
  <c r="E718" i="47"/>
  <c r="E645" i="47"/>
  <c r="E651" i="47"/>
  <c r="E767" i="47"/>
  <c r="E815" i="47"/>
  <c r="E779" i="47"/>
  <c r="E843" i="47"/>
  <c r="E885" i="47"/>
  <c r="E791" i="47"/>
  <c r="E855" i="47"/>
  <c r="E824" i="47"/>
  <c r="E978" i="47"/>
  <c r="E941" i="47"/>
  <c r="E1048" i="47"/>
  <c r="E915" i="47"/>
  <c r="E958" i="47"/>
  <c r="E881" i="47"/>
  <c r="E889" i="47"/>
  <c r="E949" i="47"/>
  <c r="E923" i="47"/>
  <c r="E966" i="47"/>
  <c r="E1167" i="47"/>
  <c r="E1076" i="47"/>
  <c r="E1055" i="47"/>
  <c r="E1024" i="47"/>
  <c r="E1309" i="47"/>
  <c r="E999" i="47"/>
  <c r="E1173" i="47"/>
  <c r="E1096" i="47"/>
  <c r="E1158" i="47"/>
  <c r="E1168" i="47"/>
  <c r="E1133" i="47"/>
  <c r="E1105" i="47"/>
  <c r="E1150" i="47"/>
  <c r="E1206" i="47"/>
  <c r="E1270" i="47"/>
  <c r="E1334" i="47"/>
  <c r="E1242" i="47"/>
  <c r="E1306" i="47"/>
  <c r="E1343" i="47"/>
  <c r="E1235" i="47"/>
  <c r="E1299" i="47"/>
  <c r="E1200" i="47"/>
  <c r="E1272" i="47"/>
  <c r="E524" i="47"/>
  <c r="E638" i="47"/>
  <c r="E518" i="47"/>
  <c r="E491" i="47"/>
  <c r="E611" i="47"/>
  <c r="E653" i="47"/>
  <c r="E673" i="47"/>
  <c r="E826" i="47"/>
  <c r="E848" i="47"/>
  <c r="E802" i="47"/>
  <c r="E835" i="47"/>
  <c r="E952" i="47"/>
  <c r="E963" i="47"/>
  <c r="E897" i="47"/>
  <c r="E929" i="47"/>
  <c r="E1081" i="47"/>
  <c r="E1035" i="47"/>
  <c r="E1003" i="47"/>
  <c r="E1161" i="47"/>
  <c r="E1143" i="47"/>
  <c r="E1214" i="47"/>
  <c r="E1342" i="47"/>
  <c r="E1347" i="47"/>
  <c r="E1307" i="47"/>
  <c r="E1125" i="47"/>
  <c r="E1012" i="47"/>
  <c r="E1110" i="47"/>
  <c r="E1166" i="47"/>
  <c r="E1322" i="47"/>
  <c r="E310" i="47"/>
  <c r="E427" i="47"/>
  <c r="E298" i="47"/>
  <c r="E540" i="47"/>
  <c r="E612" i="47"/>
  <c r="E469" i="47"/>
  <c r="E577" i="47"/>
  <c r="E499" i="47"/>
  <c r="E582" i="47"/>
  <c r="E516" i="47"/>
  <c r="E555" i="47"/>
  <c r="E627" i="47"/>
  <c r="E685" i="47"/>
  <c r="E670" i="47"/>
  <c r="E719" i="47"/>
  <c r="E709" i="47"/>
  <c r="E689" i="47"/>
  <c r="E771" i="47"/>
  <c r="E842" i="47"/>
  <c r="E800" i="47"/>
  <c r="E864" i="47"/>
  <c r="E747" i="47"/>
  <c r="E818" i="47"/>
  <c r="E787" i="47"/>
  <c r="E851" i="47"/>
  <c r="E904" i="47"/>
  <c r="E968" i="47"/>
  <c r="E883" i="47"/>
  <c r="E931" i="47"/>
  <c r="E974" i="47"/>
  <c r="E981" i="47"/>
  <c r="E912" i="47"/>
  <c r="E976" i="47"/>
  <c r="E939" i="47"/>
  <c r="E1026" i="47"/>
  <c r="E1119" i="47"/>
  <c r="E1018" i="47"/>
  <c r="E1135" i="47"/>
  <c r="E1051" i="47"/>
  <c r="E1089" i="47"/>
  <c r="E1020" i="47"/>
  <c r="E1112" i="47"/>
  <c r="E1113" i="47"/>
  <c r="E1177" i="47"/>
  <c r="E1094" i="47"/>
  <c r="E1159" i="47"/>
  <c r="E1103" i="47"/>
  <c r="E1169" i="47"/>
  <c r="E1230" i="47"/>
  <c r="E1294" i="47"/>
  <c r="E1202" i="47"/>
  <c r="E1266" i="47"/>
  <c r="E1330" i="47"/>
  <c r="E1195" i="47"/>
  <c r="E1259" i="47"/>
  <c r="E1323" i="47"/>
  <c r="E1224" i="47"/>
  <c r="E596" i="47"/>
  <c r="E561" i="47"/>
  <c r="E558" i="47"/>
  <c r="E539" i="47"/>
  <c r="E631" i="47"/>
  <c r="E729" i="47"/>
  <c r="E868" i="47"/>
  <c r="E784" i="47"/>
  <c r="E739" i="47"/>
  <c r="E866" i="47"/>
  <c r="E995" i="47"/>
  <c r="E1064" i="47"/>
  <c r="E888" i="47"/>
  <c r="E960" i="47"/>
  <c r="E1004" i="47"/>
  <c r="E1071" i="47"/>
  <c r="E994" i="47"/>
  <c r="E1104" i="47"/>
  <c r="E1184" i="47"/>
  <c r="E1153" i="47"/>
  <c r="E1278" i="47"/>
  <c r="E1314" i="47"/>
  <c r="E1243" i="47"/>
  <c r="E1288" i="47"/>
  <c r="E532" i="47"/>
  <c r="E695" i="47"/>
  <c r="E574" i="47"/>
  <c r="E619" i="47"/>
  <c r="E693" i="47"/>
  <c r="E795" i="47"/>
  <c r="E840" i="47"/>
  <c r="E896" i="47"/>
  <c r="E1141" i="47"/>
  <c r="E1174" i="47"/>
  <c r="E1286" i="47"/>
  <c r="E1251" i="47"/>
  <c r="E121" i="47"/>
  <c r="E43" i="47"/>
  <c r="E62" i="47"/>
  <c r="E110" i="47"/>
  <c r="E174" i="47"/>
  <c r="E238" i="47"/>
  <c r="E417" i="47"/>
  <c r="E107" i="47"/>
  <c r="E171" i="47"/>
  <c r="E235" i="47"/>
  <c r="E345" i="47"/>
  <c r="E279" i="47"/>
  <c r="E101" i="47"/>
  <c r="E165" i="47"/>
  <c r="E229" i="47"/>
  <c r="E162" i="47"/>
  <c r="E441" i="47"/>
  <c r="E135" i="47"/>
  <c r="E199" i="47"/>
  <c r="E328" i="47"/>
  <c r="E332" i="47"/>
  <c r="E295" i="47"/>
  <c r="E412" i="47"/>
  <c r="E527" i="47"/>
  <c r="E591" i="47"/>
  <c r="E514" i="47"/>
  <c r="E384" i="47"/>
  <c r="E530" i="47"/>
  <c r="E594" i="47"/>
  <c r="E319" i="47"/>
  <c r="E383" i="47"/>
  <c r="E447" i="47"/>
  <c r="E625" i="47"/>
  <c r="E692" i="47"/>
  <c r="E536" i="47"/>
  <c r="E600" i="47"/>
  <c r="E533" i="47"/>
  <c r="E597" i="47"/>
  <c r="E782" i="47"/>
  <c r="E748" i="47"/>
  <c r="E707" i="47"/>
  <c r="E656" i="47"/>
  <c r="E720" i="47"/>
  <c r="E854" i="47"/>
  <c r="E722" i="47"/>
  <c r="E655" i="47"/>
  <c r="E908" i="47"/>
  <c r="E894" i="47"/>
  <c r="E797" i="47"/>
  <c r="E861" i="47"/>
  <c r="E780" i="47"/>
  <c r="E844" i="47"/>
  <c r="E892" i="47"/>
  <c r="E809" i="47"/>
  <c r="E887" i="47"/>
  <c r="E951" i="47"/>
  <c r="E1038" i="47"/>
  <c r="E882" i="47"/>
  <c r="E946" i="47"/>
  <c r="E1062" i="47"/>
  <c r="E1049" i="47"/>
  <c r="E1124" i="47"/>
  <c r="E1082" i="47"/>
  <c r="E1013" i="47"/>
  <c r="E1077" i="47"/>
  <c r="E1066" i="47"/>
  <c r="E1155" i="47"/>
  <c r="E1178" i="47"/>
  <c r="E1249" i="47"/>
  <c r="E1313" i="47"/>
  <c r="E1204" i="47"/>
  <c r="E1268" i="47"/>
  <c r="E1332" i="47"/>
  <c r="E1245" i="47"/>
  <c r="E1317" i="47"/>
  <c r="E1223" i="47"/>
  <c r="E1287" i="47"/>
  <c r="E1296" i="47"/>
  <c r="E788" i="47"/>
  <c r="E852" i="47"/>
  <c r="E992" i="47"/>
  <c r="E817" i="47"/>
  <c r="E895" i="47"/>
  <c r="E959" i="47"/>
  <c r="E1054" i="47"/>
  <c r="E890" i="47"/>
  <c r="E954" i="47"/>
  <c r="E1078" i="47"/>
  <c r="E1057" i="47"/>
  <c r="E1140" i="47"/>
  <c r="E1098" i="47"/>
  <c r="E1021" i="47"/>
  <c r="E1084" i="47"/>
  <c r="E1074" i="47"/>
  <c r="E1171" i="47"/>
  <c r="E1193" i="47"/>
  <c r="E1257" i="47"/>
  <c r="E1321" i="47"/>
  <c r="E1212" i="47"/>
  <c r="E1276" i="47"/>
  <c r="E1340" i="47"/>
  <c r="E1253" i="47"/>
  <c r="E1325" i="47"/>
  <c r="E1231" i="47"/>
  <c r="E1303" i="47"/>
  <c r="E1304" i="47"/>
  <c r="E216" i="47"/>
  <c r="E81" i="47"/>
  <c r="E170" i="47"/>
  <c r="E223" i="47"/>
  <c r="E202" i="47"/>
  <c r="E231" i="47"/>
  <c r="E210" i="47"/>
  <c r="E87" i="47"/>
  <c r="E71" i="47"/>
  <c r="E126" i="47"/>
  <c r="E190" i="47"/>
  <c r="E256" i="47"/>
  <c r="E449" i="47"/>
  <c r="E123" i="47"/>
  <c r="E187" i="47"/>
  <c r="E251" i="47"/>
  <c r="E361" i="47"/>
  <c r="E308" i="47"/>
  <c r="E117" i="47"/>
  <c r="E181" i="47"/>
  <c r="E245" i="47"/>
  <c r="E186" i="47"/>
  <c r="E474" i="47"/>
  <c r="E151" i="47"/>
  <c r="E215" i="47"/>
  <c r="E480" i="47"/>
  <c r="E348" i="47"/>
  <c r="E487" i="47"/>
  <c r="E428" i="47"/>
  <c r="E543" i="47"/>
  <c r="E607" i="47"/>
  <c r="E336" i="47"/>
  <c r="E511" i="47"/>
  <c r="E546" i="47"/>
  <c r="E618" i="47"/>
  <c r="E335" i="47"/>
  <c r="E399" i="47"/>
  <c r="E460" i="47"/>
  <c r="E636" i="47"/>
  <c r="E724" i="47"/>
  <c r="E552" i="47"/>
  <c r="E485" i="47"/>
  <c r="E549" i="47"/>
  <c r="E614" i="47"/>
  <c r="E814" i="47"/>
  <c r="E659" i="47"/>
  <c r="E723" i="47"/>
  <c r="E672" i="47"/>
  <c r="E768" i="47"/>
  <c r="E674" i="47"/>
  <c r="E756" i="47"/>
  <c r="E687" i="47"/>
  <c r="E940" i="47"/>
  <c r="E749" i="47"/>
  <c r="E813" i="47"/>
  <c r="E900" i="47"/>
  <c r="E796" i="47"/>
  <c r="E860" i="47"/>
  <c r="E761" i="47"/>
  <c r="E825" i="47"/>
  <c r="E903" i="47"/>
  <c r="E967" i="47"/>
  <c r="E1070" i="47"/>
  <c r="E898" i="47"/>
  <c r="E962" i="47"/>
  <c r="E1001" i="47"/>
  <c r="E1065" i="47"/>
  <c r="E1156" i="47"/>
  <c r="E1106" i="47"/>
  <c r="E1029" i="47"/>
  <c r="E1091" i="47"/>
  <c r="E1079" i="47"/>
  <c r="E1185" i="47"/>
  <c r="E1201" i="47"/>
  <c r="E1265" i="47"/>
  <c r="E1329" i="47"/>
  <c r="E1220" i="47"/>
  <c r="E1284" i="47"/>
  <c r="E1189" i="47"/>
  <c r="E1261" i="47"/>
  <c r="E1341" i="47"/>
  <c r="E1239" i="47"/>
  <c r="E1311" i="47"/>
  <c r="E1312" i="47"/>
  <c r="E288" i="47"/>
  <c r="E97" i="47"/>
  <c r="E250" i="47"/>
  <c r="E112" i="47"/>
  <c r="E266" i="47"/>
  <c r="E120" i="47"/>
  <c r="E51" i="47"/>
  <c r="E79" i="47"/>
  <c r="E134" i="47"/>
  <c r="E198" i="47"/>
  <c r="E265" i="47"/>
  <c r="E466" i="47"/>
  <c r="E131" i="47"/>
  <c r="E195" i="47"/>
  <c r="E260" i="47"/>
  <c r="E369" i="47"/>
  <c r="E324" i="47"/>
  <c r="E125" i="47"/>
  <c r="E189" i="47"/>
  <c r="E255" i="47"/>
  <c r="E305" i="47"/>
  <c r="E497" i="47"/>
  <c r="E159" i="47"/>
  <c r="E252" i="47"/>
  <c r="E624" i="47"/>
  <c r="E356" i="47"/>
  <c r="E513" i="47"/>
  <c r="E436" i="47"/>
  <c r="E551" i="47"/>
  <c r="E700" i="47"/>
  <c r="E344" i="47"/>
  <c r="E716" i="47"/>
  <c r="E554" i="47"/>
  <c r="E626" i="47"/>
  <c r="E343" i="47"/>
  <c r="E407" i="47"/>
  <c r="E482" i="47"/>
  <c r="E644" i="47"/>
  <c r="E496" i="47"/>
  <c r="E560" i="47"/>
  <c r="E493" i="47"/>
  <c r="E557" i="47"/>
  <c r="E622" i="47"/>
  <c r="E830" i="47"/>
  <c r="E667" i="47"/>
  <c r="E731" i="47"/>
  <c r="E680" i="47"/>
  <c r="E753" i="47"/>
  <c r="E682" i="47"/>
  <c r="E758" i="47"/>
  <c r="E703" i="47"/>
  <c r="E956" i="47"/>
  <c r="E757" i="47"/>
  <c r="E821" i="47"/>
  <c r="E916" i="47"/>
  <c r="E804" i="47"/>
  <c r="E870" i="47"/>
  <c r="E769" i="47"/>
  <c r="E833" i="47"/>
  <c r="E911" i="47"/>
  <c r="E975" i="47"/>
  <c r="E993" i="47"/>
  <c r="E906" i="47"/>
  <c r="E970" i="47"/>
  <c r="E1009" i="47"/>
  <c r="E1073" i="47"/>
  <c r="E1115" i="47"/>
  <c r="E1122" i="47"/>
  <c r="E1037" i="47"/>
  <c r="E1116" i="47"/>
  <c r="E1086" i="47"/>
  <c r="E1090" i="47"/>
  <c r="E1209" i="47"/>
  <c r="E1273" i="47"/>
  <c r="E1337" i="47"/>
  <c r="E1228" i="47"/>
  <c r="E1292" i="47"/>
  <c r="E1205" i="47"/>
  <c r="E1269" i="47"/>
  <c r="E1349" i="47"/>
  <c r="E1247" i="47"/>
  <c r="E1319" i="47"/>
  <c r="E1320" i="47"/>
  <c r="E184" i="47"/>
  <c r="E59" i="47"/>
  <c r="E95" i="47"/>
  <c r="E142" i="47"/>
  <c r="E206" i="47"/>
  <c r="E313" i="47"/>
  <c r="E75" i="47"/>
  <c r="E139" i="47"/>
  <c r="E203" i="47"/>
  <c r="E267" i="47"/>
  <c r="E377" i="47"/>
  <c r="E489" i="47"/>
  <c r="E133" i="47"/>
  <c r="E197" i="47"/>
  <c r="E296" i="47"/>
  <c r="E321" i="47"/>
  <c r="E103" i="47"/>
  <c r="E167" i="47"/>
  <c r="E259" i="47"/>
  <c r="E276" i="47"/>
  <c r="E364" i="47"/>
  <c r="E632" i="47"/>
  <c r="E444" i="47"/>
  <c r="E559" i="47"/>
  <c r="E1000" i="47"/>
  <c r="E352" i="47"/>
  <c r="E471" i="47"/>
  <c r="E562" i="47"/>
  <c r="E640" i="47"/>
  <c r="E351" i="47"/>
  <c r="E415" i="47"/>
  <c r="E506" i="47"/>
  <c r="E764" i="47"/>
  <c r="E504" i="47"/>
  <c r="E568" i="47"/>
  <c r="E501" i="47"/>
  <c r="E565" i="47"/>
  <c r="E630" i="47"/>
  <c r="E846" i="47"/>
  <c r="E675" i="47"/>
  <c r="E738" i="47"/>
  <c r="E688" i="47"/>
  <c r="E790" i="47"/>
  <c r="E690" i="47"/>
  <c r="E766" i="47"/>
  <c r="E737" i="47"/>
  <c r="E972" i="47"/>
  <c r="E765" i="47"/>
  <c r="E829" i="47"/>
  <c r="E932" i="47"/>
  <c r="E812" i="47"/>
  <c r="E874" i="47"/>
  <c r="E777" i="47"/>
  <c r="E841" i="47"/>
  <c r="E919" i="47"/>
  <c r="E982" i="47"/>
  <c r="E1087" i="47"/>
  <c r="E914" i="47"/>
  <c r="E1006" i="47"/>
  <c r="E1017" i="47"/>
  <c r="E1083" i="47"/>
  <c r="E1131" i="47"/>
  <c r="E1138" i="47"/>
  <c r="E1045" i="47"/>
  <c r="E1132" i="47"/>
  <c r="E1099" i="47"/>
  <c r="E1114" i="47"/>
  <c r="E1217" i="47"/>
  <c r="E1281" i="47"/>
  <c r="E1345" i="47"/>
  <c r="E1236" i="47"/>
  <c r="E1300" i="47"/>
  <c r="E1213" i="47"/>
  <c r="E1277" i="47"/>
  <c r="E1191" i="47"/>
  <c r="E1255" i="47"/>
  <c r="E1327" i="47"/>
  <c r="E1328" i="47"/>
  <c r="E150" i="47"/>
  <c r="E214" i="47"/>
  <c r="E329" i="47"/>
  <c r="E83" i="47"/>
  <c r="E147" i="47"/>
  <c r="E211" i="47"/>
  <c r="E304" i="47"/>
  <c r="E271" i="47"/>
  <c r="E77" i="47"/>
  <c r="E141" i="47"/>
  <c r="E205" i="47"/>
  <c r="E468" i="47"/>
  <c r="E393" i="47"/>
  <c r="E111" i="47"/>
  <c r="E175" i="47"/>
  <c r="E268" i="47"/>
  <c r="E284" i="47"/>
  <c r="E372" i="47"/>
  <c r="E388" i="47"/>
  <c r="E452" i="47"/>
  <c r="E567" i="47"/>
  <c r="E472" i="47"/>
  <c r="E360" i="47"/>
  <c r="E479" i="47"/>
  <c r="E570" i="47"/>
  <c r="E684" i="47"/>
  <c r="E359" i="47"/>
  <c r="E423" i="47"/>
  <c r="E732" i="47"/>
  <c r="E641" i="47"/>
  <c r="E512" i="47"/>
  <c r="E576" i="47"/>
  <c r="E509" i="47"/>
  <c r="E573" i="47"/>
  <c r="E658" i="47"/>
  <c r="E862" i="47"/>
  <c r="E683" i="47"/>
  <c r="E742" i="47"/>
  <c r="E696" i="47"/>
  <c r="E806" i="47"/>
  <c r="E698" i="47"/>
  <c r="E772" i="47"/>
  <c r="E741" i="47"/>
  <c r="E871" i="47"/>
  <c r="E773" i="47"/>
  <c r="E837" i="47"/>
  <c r="E948" i="47"/>
  <c r="E820" i="47"/>
  <c r="E876" i="47"/>
  <c r="E785" i="47"/>
  <c r="E849" i="47"/>
  <c r="E927" i="47"/>
  <c r="E990" i="47"/>
  <c r="E989" i="47"/>
  <c r="E922" i="47"/>
  <c r="E1014" i="47"/>
  <c r="E1025" i="47"/>
  <c r="E1085" i="47"/>
  <c r="E1147" i="47"/>
  <c r="E1154" i="47"/>
  <c r="E1053" i="47"/>
  <c r="E1148" i="47"/>
  <c r="E1107" i="47"/>
  <c r="E1130" i="47"/>
  <c r="E1225" i="47"/>
  <c r="E1289" i="47"/>
  <c r="E1183" i="47"/>
  <c r="E1244" i="47"/>
  <c r="E1308" i="47"/>
  <c r="E1221" i="47"/>
  <c r="E1285" i="47"/>
  <c r="E1199" i="47"/>
  <c r="E1263" i="47"/>
  <c r="E1350" i="47"/>
  <c r="E1336" i="47"/>
  <c r="E193" i="47"/>
  <c r="E50" i="47"/>
  <c r="E98" i="47"/>
  <c r="E113" i="47"/>
  <c r="E45" i="47"/>
  <c r="E46" i="47"/>
  <c r="E94" i="47"/>
  <c r="E158" i="47"/>
  <c r="E222" i="47"/>
  <c r="E385" i="47"/>
  <c r="E91" i="47"/>
  <c r="E155" i="47"/>
  <c r="E219" i="47"/>
  <c r="E320" i="47"/>
  <c r="E273" i="47"/>
  <c r="E85" i="47"/>
  <c r="E149" i="47"/>
  <c r="E213" i="47"/>
  <c r="E616" i="47"/>
  <c r="E409" i="47"/>
  <c r="E119" i="47"/>
  <c r="E183" i="47"/>
  <c r="E292" i="47"/>
  <c r="E300" i="47"/>
  <c r="E380" i="47"/>
  <c r="E396" i="47"/>
  <c r="E503" i="47"/>
  <c r="E575" i="47"/>
  <c r="E495" i="47"/>
  <c r="E368" i="47"/>
  <c r="E488" i="47"/>
  <c r="E578" i="47"/>
  <c r="E303" i="47"/>
  <c r="E367" i="47"/>
  <c r="E431" i="47"/>
  <c r="E649" i="47"/>
  <c r="E650" i="47"/>
  <c r="E520" i="47"/>
  <c r="E584" i="47"/>
  <c r="E517" i="47"/>
  <c r="E581" i="47"/>
  <c r="E754" i="47"/>
  <c r="E740" i="47"/>
  <c r="E691" i="47"/>
  <c r="E746" i="47"/>
  <c r="E704" i="47"/>
  <c r="E822" i="47"/>
  <c r="E706" i="47"/>
  <c r="E623" i="47"/>
  <c r="E745" i="47"/>
  <c r="E879" i="47"/>
  <c r="E781" i="47"/>
  <c r="E845" i="47"/>
  <c r="E964" i="47"/>
  <c r="E828" i="47"/>
  <c r="E878" i="47"/>
  <c r="E793" i="47"/>
  <c r="E857" i="47"/>
  <c r="E935" i="47"/>
  <c r="E997" i="47"/>
  <c r="E998" i="47"/>
  <c r="E930" i="47"/>
  <c r="E1030" i="47"/>
  <c r="E1033" i="47"/>
  <c r="E1092" i="47"/>
  <c r="E1163" i="47"/>
  <c r="E1170" i="47"/>
  <c r="E1061" i="47"/>
  <c r="E1164" i="47"/>
  <c r="E1123" i="47"/>
  <c r="E1146" i="47"/>
  <c r="E1233" i="47"/>
  <c r="E1297" i="47"/>
  <c r="E1188" i="47"/>
  <c r="E1252" i="47"/>
  <c r="E1316" i="47"/>
  <c r="E1229" i="47"/>
  <c r="E1293" i="47"/>
  <c r="E1207" i="47"/>
  <c r="E1271" i="47"/>
  <c r="E1256" i="47"/>
  <c r="E1344" i="47"/>
  <c r="E61" i="47"/>
  <c r="F296" i="45"/>
  <c r="F360" i="45"/>
  <c r="F290" i="45"/>
  <c r="F354" i="45"/>
  <c r="F415" i="45"/>
  <c r="F295" i="45"/>
  <c r="F359" i="45"/>
  <c r="F419" i="45"/>
  <c r="F300" i="45"/>
  <c r="F364" i="45"/>
  <c r="F257" i="45"/>
  <c r="F321" i="45"/>
  <c r="F385" i="45"/>
  <c r="F286" i="45"/>
  <c r="F350" i="45"/>
  <c r="F416" i="45"/>
  <c r="F315" i="45"/>
  <c r="F379" i="45"/>
  <c r="F430" i="45"/>
  <c r="F494" i="45"/>
  <c r="F557" i="45"/>
  <c r="F491" i="45"/>
  <c r="F553" i="45"/>
  <c r="F480" i="45"/>
  <c r="F544" i="45"/>
  <c r="F469" i="45"/>
  <c r="F533" i="45"/>
  <c r="F466" i="45"/>
  <c r="F530" i="45"/>
  <c r="F338" i="45"/>
  <c r="F435" i="45"/>
  <c r="F499" i="45"/>
  <c r="F561" i="45"/>
  <c r="F713" i="45"/>
  <c r="F777" i="45"/>
  <c r="F957" i="45"/>
  <c r="F1152" i="45"/>
  <c r="F427" i="45"/>
  <c r="F248" i="45"/>
  <c r="F312" i="45"/>
  <c r="F376" i="45"/>
  <c r="F285" i="45"/>
  <c r="F349" i="45"/>
  <c r="F413" i="45"/>
  <c r="F306" i="45"/>
  <c r="F370" i="45"/>
  <c r="F311" i="45"/>
  <c r="F375" i="45"/>
  <c r="F316" i="45"/>
  <c r="F380" i="45"/>
  <c r="F273" i="45"/>
  <c r="F337" i="45"/>
  <c r="F401" i="45"/>
  <c r="F267" i="45"/>
  <c r="F331" i="45"/>
  <c r="F395" i="45"/>
  <c r="F446" i="45"/>
  <c r="F510" i="45"/>
  <c r="F485" i="45"/>
  <c r="F558" i="45"/>
  <c r="F241" i="45"/>
  <c r="F274" i="45"/>
  <c r="F251" i="45"/>
  <c r="F293" i="45"/>
  <c r="F357" i="45"/>
  <c r="F451" i="45"/>
  <c r="F515" i="45"/>
  <c r="F556" i="45"/>
  <c r="F692" i="45"/>
  <c r="F729" i="45"/>
  <c r="F793" i="45"/>
  <c r="F894" i="45"/>
  <c r="F817" i="45"/>
  <c r="F947" i="45"/>
  <c r="F402" i="45"/>
  <c r="F264" i="45"/>
  <c r="F328" i="45"/>
  <c r="F392" i="45"/>
  <c r="F301" i="45"/>
  <c r="F365" i="45"/>
  <c r="F258" i="45"/>
  <c r="F322" i="45"/>
  <c r="F386" i="45"/>
  <c r="F263" i="45"/>
  <c r="F327" i="45"/>
  <c r="F391" i="45"/>
  <c r="F268" i="45"/>
  <c r="F332" i="45"/>
  <c r="F396" i="45"/>
  <c r="F289" i="45"/>
  <c r="F353" i="45"/>
  <c r="F283" i="45"/>
  <c r="F347" i="45"/>
  <c r="F411" i="45"/>
  <c r="F437" i="45"/>
  <c r="F501" i="45"/>
  <c r="F552" i="45"/>
  <c r="F576" i="45"/>
  <c r="F640" i="45"/>
  <c r="F696" i="45"/>
  <c r="F1142" i="45"/>
  <c r="F436" i="45"/>
  <c r="F500" i="45"/>
  <c r="F441" i="45"/>
  <c r="F505" i="45"/>
  <c r="F563" i="45"/>
  <c r="F608" i="45"/>
  <c r="F672" i="45"/>
  <c r="F597" i="45"/>
  <c r="F661" i="45"/>
  <c r="F594" i="45"/>
  <c r="F658" i="45"/>
  <c r="F567" i="45"/>
  <c r="F631" i="45"/>
  <c r="F572" i="45"/>
  <c r="F636" i="45"/>
  <c r="F625" i="45"/>
  <c r="F630" i="45"/>
  <c r="F705" i="45"/>
  <c r="F769" i="45"/>
  <c r="F821" i="45"/>
  <c r="F734" i="45"/>
  <c r="F799" i="45"/>
  <c r="F699" i="45"/>
  <c r="F763" i="45"/>
  <c r="F725" i="45"/>
  <c r="F789" i="45"/>
  <c r="F846" i="45"/>
  <c r="F719" i="45"/>
  <c r="F783" i="45"/>
  <c r="F756" i="45"/>
  <c r="F857" i="45"/>
  <c r="F921" i="45"/>
  <c r="F883" i="45"/>
  <c r="F954" i="45"/>
  <c r="F840" i="45"/>
  <c r="F904" i="45"/>
  <c r="F877" i="45"/>
  <c r="F858" i="45"/>
  <c r="F922" i="45"/>
  <c r="F852" i="45"/>
  <c r="F916" i="45"/>
  <c r="F1134" i="45"/>
  <c r="F1034" i="45"/>
  <c r="F991" i="45"/>
  <c r="F1054" i="45"/>
  <c r="F980" i="45"/>
  <c r="F1044" i="45"/>
  <c r="F969" i="45"/>
  <c r="F1033" i="45"/>
  <c r="F950" i="45"/>
  <c r="F1014" i="45"/>
  <c r="F995" i="45"/>
  <c r="F1062" i="45"/>
  <c r="F1094" i="45"/>
  <c r="F960" i="45"/>
  <c r="F1024" i="45"/>
  <c r="F1075" i="45"/>
  <c r="F1139" i="45"/>
  <c r="F1080" i="45"/>
  <c r="F1144" i="45"/>
  <c r="F1202" i="45"/>
  <c r="F1330" i="45"/>
  <c r="F1125" i="45"/>
  <c r="F1122" i="45"/>
  <c r="F1071" i="45"/>
  <c r="F1135" i="45"/>
  <c r="F1084" i="45"/>
  <c r="F1148" i="45"/>
  <c r="F1258" i="45"/>
  <c r="F1081" i="45"/>
  <c r="F1145" i="45"/>
  <c r="F1174" i="45"/>
  <c r="F1199" i="45"/>
  <c r="F1263" i="45"/>
  <c r="F1327" i="45"/>
  <c r="F1228" i="45"/>
  <c r="F1292" i="45"/>
  <c r="F1185" i="45"/>
  <c r="F1249" i="45"/>
  <c r="F1313" i="45"/>
  <c r="F1206" i="45"/>
  <c r="F1270" i="45"/>
  <c r="F1334" i="45"/>
  <c r="F1227" i="45"/>
  <c r="F1291" i="45"/>
  <c r="F624" i="45"/>
  <c r="F684" i="45"/>
  <c r="F588" i="45"/>
  <c r="F652" i="45"/>
  <c r="F577" i="45"/>
  <c r="F641" i="45"/>
  <c r="F582" i="45"/>
  <c r="F646" i="45"/>
  <c r="F830" i="45"/>
  <c r="F750" i="45"/>
  <c r="F715" i="45"/>
  <c r="F779" i="45"/>
  <c r="F741" i="45"/>
  <c r="F796" i="45"/>
  <c r="F878" i="45"/>
  <c r="F735" i="45"/>
  <c r="F829" i="45"/>
  <c r="F772" i="45"/>
  <c r="F809" i="45"/>
  <c r="F873" i="45"/>
  <c r="F941" i="45"/>
  <c r="F835" i="45"/>
  <c r="F899" i="45"/>
  <c r="F970" i="45"/>
  <c r="F893" i="45"/>
  <c r="F810" i="45"/>
  <c r="F874" i="45"/>
  <c r="F804" i="45"/>
  <c r="F868" i="45"/>
  <c r="F930" i="45"/>
  <c r="F1029" i="45"/>
  <c r="F986" i="45"/>
  <c r="F1052" i="45"/>
  <c r="F1007" i="45"/>
  <c r="F996" i="45"/>
  <c r="F1061" i="45"/>
  <c r="F985" i="45"/>
  <c r="F1049" i="45"/>
  <c r="F966" i="45"/>
  <c r="F1030" i="45"/>
  <c r="F1011" i="45"/>
  <c r="F1070" i="45"/>
  <c r="F976" i="45"/>
  <c r="F1040" i="45"/>
  <c r="F1091" i="45"/>
  <c r="F1155" i="45"/>
  <c r="F1160" i="45"/>
  <c r="F1234" i="45"/>
  <c r="F1138" i="45"/>
  <c r="F1087" i="45"/>
  <c r="F1151" i="45"/>
  <c r="F1100" i="45"/>
  <c r="F1164" i="45"/>
  <c r="F1097" i="45"/>
  <c r="F1161" i="45"/>
  <c r="F1215" i="45"/>
  <c r="F1279" i="45"/>
  <c r="F1343" i="45"/>
  <c r="F1244" i="45"/>
  <c r="F1308" i="45"/>
  <c r="F1222" i="45"/>
  <c r="F1286" i="45"/>
  <c r="F1179" i="45"/>
  <c r="F1243" i="45"/>
  <c r="F1307" i="45"/>
  <c r="F1037" i="45"/>
  <c r="F1074" i="45"/>
  <c r="F1168" i="45"/>
  <c r="F1250" i="45"/>
  <c r="F1209" i="45"/>
  <c r="F1273" i="45"/>
  <c r="F1337" i="45"/>
  <c r="F604" i="45"/>
  <c r="F668" i="45"/>
  <c r="F593" i="45"/>
  <c r="F657" i="45"/>
  <c r="F598" i="45"/>
  <c r="F662" i="45"/>
  <c r="F795" i="45"/>
  <c r="F766" i="45"/>
  <c r="F731" i="45"/>
  <c r="F693" i="45"/>
  <c r="F757" i="45"/>
  <c r="F706" i="45"/>
  <c r="F687" i="45"/>
  <c r="F751" i="45"/>
  <c r="F889" i="45"/>
  <c r="F963" i="45"/>
  <c r="F851" i="45"/>
  <c r="F915" i="45"/>
  <c r="F872" i="45"/>
  <c r="F845" i="45"/>
  <c r="F909" i="45"/>
  <c r="F820" i="45"/>
  <c r="F884" i="45"/>
  <c r="F938" i="45"/>
  <c r="F1045" i="45"/>
  <c r="F1002" i="45"/>
  <c r="F959" i="45"/>
  <c r="F1023" i="45"/>
  <c r="F1012" i="45"/>
  <c r="F937" i="45"/>
  <c r="F1001" i="45"/>
  <c r="F1126" i="45"/>
  <c r="F1027" i="45"/>
  <c r="F1078" i="45"/>
  <c r="F928" i="45"/>
  <c r="F992" i="45"/>
  <c r="F1057" i="45"/>
  <c r="F1107" i="45"/>
  <c r="F1171" i="45"/>
  <c r="F1112" i="45"/>
  <c r="F1266" i="45"/>
  <c r="F1154" i="45"/>
  <c r="F1103" i="45"/>
  <c r="F1167" i="45"/>
  <c r="F1116" i="45"/>
  <c r="F1194" i="45"/>
  <c r="F1322" i="45"/>
  <c r="F1113" i="45"/>
  <c r="F1238" i="45"/>
  <c r="F1302" i="45"/>
  <c r="F1195" i="45"/>
  <c r="F1259" i="45"/>
  <c r="F1323" i="45"/>
  <c r="F231" i="45"/>
  <c r="F199" i="45"/>
  <c r="F167" i="45"/>
  <c r="F135" i="45"/>
  <c r="F103" i="45"/>
  <c r="F71" i="45"/>
  <c r="F118" i="46"/>
  <c r="F78" i="46"/>
  <c r="F46" i="46"/>
  <c r="F207" i="46"/>
  <c r="F239" i="46"/>
  <c r="F284" i="46"/>
  <c r="F348" i="46"/>
  <c r="F464" i="46"/>
  <c r="F230" i="46"/>
  <c r="F268" i="46"/>
  <c r="F444" i="46"/>
  <c r="F500" i="46"/>
  <c r="F532" i="46"/>
  <c r="F564" i="46"/>
  <c r="F760" i="46"/>
  <c r="F626" i="46"/>
  <c r="F658" i="46"/>
  <c r="F690" i="46"/>
  <c r="F722" i="46"/>
  <c r="F787" i="46"/>
  <c r="F1014" i="46"/>
  <c r="F856" i="46"/>
  <c r="F888" i="46"/>
  <c r="F920" i="46"/>
  <c r="F1058" i="46"/>
  <c r="F863" i="46"/>
  <c r="F895" i="46"/>
  <c r="F927" i="46"/>
  <c r="F975" i="46"/>
  <c r="F1024" i="46"/>
  <c r="F1023" i="46"/>
  <c r="F1057" i="46"/>
  <c r="F1089" i="46"/>
  <c r="F1149" i="46"/>
  <c r="F1205" i="46"/>
  <c r="F1341" i="46"/>
  <c r="F1245" i="46"/>
  <c r="F1182" i="46"/>
  <c r="F1214" i="46"/>
  <c r="F1246" i="46"/>
  <c r="F1278" i="46"/>
  <c r="F1310" i="46"/>
  <c r="F1342" i="46"/>
  <c r="F124" i="46"/>
  <c r="F243" i="46"/>
  <c r="F469" i="46"/>
  <c r="F478" i="46"/>
  <c r="F645" i="46"/>
  <c r="F709" i="46"/>
  <c r="F780" i="46"/>
  <c r="F812" i="46"/>
  <c r="F867" i="46"/>
  <c r="F899" i="46"/>
  <c r="F931" i="46"/>
  <c r="F1261" i="46"/>
  <c r="F313" i="46"/>
  <c r="F533" i="46"/>
  <c r="F416" i="46"/>
  <c r="F420" i="46"/>
  <c r="F525" i="46"/>
  <c r="F524" i="46"/>
  <c r="F602" i="46"/>
  <c r="F634" i="46"/>
  <c r="F666" i="46"/>
  <c r="F698" i="46"/>
  <c r="F991" i="46"/>
  <c r="F1039" i="46"/>
  <c r="F1108" i="46"/>
  <c r="F1113" i="46"/>
  <c r="F1065" i="46"/>
  <c r="F1097" i="46"/>
  <c r="F1277" i="46"/>
  <c r="F1190" i="46"/>
  <c r="F1222" i="46"/>
  <c r="F1254" i="46"/>
  <c r="F1286" i="46"/>
  <c r="F1318" i="46"/>
  <c r="F106" i="46"/>
  <c r="F71" i="46"/>
  <c r="F1129" i="46"/>
  <c r="F1161" i="46"/>
  <c r="F1293" i="46"/>
  <c r="F494" i="46"/>
  <c r="F435" i="46"/>
  <c r="F581" i="46"/>
  <c r="F565" i="46"/>
  <c r="F796" i="46"/>
  <c r="F597" i="46"/>
  <c r="F748" i="46"/>
  <c r="F756" i="46"/>
  <c r="F845" i="46"/>
  <c r="F771" i="46"/>
  <c r="F803" i="46"/>
  <c r="F840" i="46"/>
  <c r="F872" i="46"/>
  <c r="F904" i="46"/>
  <c r="F936" i="46"/>
  <c r="F1110" i="46"/>
  <c r="F976" i="46"/>
  <c r="F1074" i="46"/>
  <c r="F1031" i="46"/>
  <c r="F1269" i="46"/>
  <c r="F1309" i="46"/>
  <c r="F138" i="46"/>
  <c r="F549" i="46"/>
  <c r="F544" i="46"/>
  <c r="F182" i="46"/>
  <c r="F316" i="46"/>
  <c r="F496" i="46"/>
  <c r="F214" i="46"/>
  <c r="F160" i="46"/>
  <c r="F227" i="46"/>
  <c r="F269" i="46"/>
  <c r="F324" i="46"/>
  <c r="F401" i="46"/>
  <c r="F337" i="46"/>
  <c r="F394" i="46"/>
  <c r="F457" i="46"/>
  <c r="F252" i="46"/>
  <c r="F432" i="46"/>
  <c r="F470" i="46"/>
  <c r="F443" i="46"/>
  <c r="F503" i="46"/>
  <c r="F552" i="46"/>
  <c r="F613" i="46"/>
  <c r="F677" i="46"/>
  <c r="F589" i="46"/>
  <c r="F458" i="46"/>
  <c r="F753" i="46"/>
  <c r="F614" i="46"/>
  <c r="F646" i="46"/>
  <c r="F678" i="46"/>
  <c r="F710" i="46"/>
  <c r="F732" i="46"/>
  <c r="F844" i="46"/>
  <c r="F876" i="46"/>
  <c r="F908" i="46"/>
  <c r="F940" i="46"/>
  <c r="F996" i="46"/>
  <c r="F883" i="46"/>
  <c r="F915" i="46"/>
  <c r="F952" i="46"/>
  <c r="F984" i="46"/>
  <c r="F1003" i="46"/>
  <c r="F1078" i="46"/>
  <c r="F1138" i="46"/>
  <c r="F1170" i="46"/>
  <c r="F1281" i="46"/>
  <c r="F1137" i="46"/>
  <c r="F1169" i="46"/>
  <c r="F1241" i="46"/>
  <c r="F1197" i="46"/>
  <c r="F1325" i="46"/>
  <c r="F87" i="46"/>
  <c r="F272" i="46"/>
  <c r="F417" i="46"/>
  <c r="F345" i="46"/>
  <c r="F462" i="46"/>
  <c r="F222" i="46"/>
  <c r="F436" i="46"/>
  <c r="F518" i="46"/>
  <c r="F473" i="46"/>
  <c r="F447" i="46"/>
  <c r="F493" i="46"/>
  <c r="F519" i="46"/>
  <c r="F556" i="46"/>
  <c r="F621" i="46"/>
  <c r="F685" i="46"/>
  <c r="F657" i="46"/>
  <c r="F721" i="46"/>
  <c r="F501" i="46"/>
  <c r="F618" i="46"/>
  <c r="F650" i="46"/>
  <c r="F682" i="46"/>
  <c r="F714" i="46"/>
  <c r="F800" i="46"/>
  <c r="F779" i="46"/>
  <c r="F811" i="46"/>
  <c r="F1004" i="46"/>
  <c r="F948" i="46"/>
  <c r="F1008" i="46"/>
  <c r="F1007" i="46"/>
  <c r="F1035" i="46"/>
  <c r="F1062" i="46"/>
  <c r="F1050" i="46"/>
  <c r="F1081" i="46"/>
  <c r="F1178" i="46"/>
  <c r="F1075" i="46"/>
  <c r="F1107" i="46"/>
  <c r="F1141" i="46"/>
  <c r="F1173" i="46"/>
  <c r="F1301" i="46"/>
  <c r="F1132" i="46"/>
  <c r="F1164" i="46"/>
  <c r="F1155" i="46"/>
  <c r="F1213" i="46"/>
  <c r="F1337" i="46"/>
  <c r="F1206" i="46"/>
  <c r="F1238" i="46"/>
  <c r="F1270" i="46"/>
  <c r="F1302" i="46"/>
  <c r="F1334" i="46"/>
  <c r="F1200" i="46"/>
  <c r="F1232" i="46"/>
  <c r="F1264" i="46"/>
  <c r="F1296" i="46"/>
  <c r="F1328" i="46"/>
  <c r="F170" i="46"/>
  <c r="E36" i="45"/>
  <c r="E299" i="45" s="1"/>
  <c r="E708" i="45"/>
  <c r="E1325" i="45"/>
  <c r="E347" i="45"/>
  <c r="E237" i="45"/>
  <c r="E442" i="45"/>
  <c r="E870" i="45"/>
  <c r="E1283" i="45"/>
  <c r="E1323" i="45"/>
  <c r="F199" i="46"/>
  <c r="F190" i="46"/>
  <c r="F255" i="46"/>
  <c r="F318" i="46"/>
  <c r="F389" i="46"/>
  <c r="F283" i="46"/>
  <c r="F347" i="46"/>
  <c r="F398" i="46"/>
  <c r="F221" i="46"/>
  <c r="F251" i="46"/>
  <c r="F304" i="46"/>
  <c r="F377" i="46"/>
  <c r="F293" i="46"/>
  <c r="F357" i="46"/>
  <c r="F402" i="46"/>
  <c r="F208" i="46"/>
  <c r="F240" i="46"/>
  <c r="F279" i="46"/>
  <c r="F338" i="46"/>
  <c r="F303" i="46"/>
  <c r="F367" i="46"/>
  <c r="F203" i="46"/>
  <c r="F403" i="46"/>
  <c r="F326" i="46"/>
  <c r="F405" i="46"/>
  <c r="F291" i="46"/>
  <c r="F355" i="46"/>
  <c r="F400" i="46"/>
  <c r="F225" i="46"/>
  <c r="F261" i="46"/>
  <c r="F312" i="46"/>
  <c r="F393" i="46"/>
  <c r="F301" i="46"/>
  <c r="F365" i="46"/>
  <c r="F404" i="46"/>
  <c r="F212" i="46"/>
  <c r="F244" i="46"/>
  <c r="F282" i="46"/>
  <c r="F346" i="46"/>
  <c r="F311" i="46"/>
  <c r="F374" i="46"/>
  <c r="F198" i="46"/>
  <c r="F334" i="46"/>
  <c r="F421" i="46"/>
  <c r="F299" i="46"/>
  <c r="F363" i="46"/>
  <c r="F407" i="46"/>
  <c r="F229" i="46"/>
  <c r="F320" i="46"/>
  <c r="F409" i="46"/>
  <c r="F309" i="46"/>
  <c r="F370" i="46"/>
  <c r="F411" i="46"/>
  <c r="F216" i="46"/>
  <c r="F247" i="46"/>
  <c r="F290" i="46"/>
  <c r="F354" i="46"/>
  <c r="F482" i="46"/>
  <c r="F371" i="46"/>
  <c r="F412" i="46"/>
  <c r="F271" i="46"/>
  <c r="F342" i="46"/>
  <c r="F307" i="46"/>
  <c r="F368" i="46"/>
  <c r="F414" i="46"/>
  <c r="F233" i="46"/>
  <c r="F267" i="46"/>
  <c r="F328" i="46"/>
  <c r="F425" i="46"/>
  <c r="F317" i="46"/>
  <c r="F418" i="46"/>
  <c r="F498" i="46"/>
  <c r="F220" i="46"/>
  <c r="F257" i="46"/>
  <c r="F298" i="46"/>
  <c r="F362" i="46"/>
  <c r="F516" i="46"/>
  <c r="F419" i="46"/>
  <c r="F286" i="46"/>
  <c r="F350" i="46"/>
  <c r="F315" i="46"/>
  <c r="F375" i="46"/>
  <c r="F237" i="46"/>
  <c r="F277" i="46"/>
  <c r="F336" i="46"/>
  <c r="F434" i="46"/>
  <c r="F325" i="46"/>
  <c r="F379" i="46"/>
  <c r="F224" i="46"/>
  <c r="F260" i="46"/>
  <c r="F306" i="46"/>
  <c r="F381" i="46"/>
  <c r="F250" i="46"/>
  <c r="F335" i="46"/>
  <c r="F390" i="46"/>
  <c r="F431" i="46"/>
  <c r="F86" i="46"/>
  <c r="F88" i="46"/>
  <c r="F294" i="46"/>
  <c r="F358" i="46"/>
  <c r="F323" i="46"/>
  <c r="F382" i="46"/>
  <c r="F423" i="46"/>
  <c r="F241" i="46"/>
  <c r="F280" i="46"/>
  <c r="F344" i="46"/>
  <c r="F438" i="46"/>
  <c r="F254" i="46"/>
  <c r="F333" i="46"/>
  <c r="F386" i="46"/>
  <c r="F427" i="46"/>
  <c r="F228" i="46"/>
  <c r="F263" i="46"/>
  <c r="F314" i="46"/>
  <c r="F397" i="46"/>
  <c r="F266" i="46"/>
  <c r="F343" i="46"/>
  <c r="F387" i="46"/>
  <c r="F428" i="46"/>
  <c r="F302" i="46"/>
  <c r="F366" i="46"/>
  <c r="F258" i="46"/>
  <c r="F331" i="46"/>
  <c r="F384" i="46"/>
  <c r="F430" i="46"/>
  <c r="F213" i="46"/>
  <c r="F245" i="46"/>
  <c r="F288" i="46"/>
  <c r="F352" i="46"/>
  <c r="F442" i="46"/>
  <c r="F270" i="46"/>
  <c r="F341" i="46"/>
  <c r="F388" i="46"/>
  <c r="F232" i="46"/>
  <c r="F273" i="46"/>
  <c r="F322" i="46"/>
  <c r="F413" i="46"/>
  <c r="F310" i="46"/>
  <c r="F373" i="46"/>
  <c r="F274" i="46"/>
  <c r="F339" i="46"/>
  <c r="F391" i="46"/>
  <c r="F217" i="46"/>
  <c r="F296" i="46"/>
  <c r="F360" i="46"/>
  <c r="F285" i="46"/>
  <c r="F349" i="46"/>
  <c r="F395" i="46"/>
  <c r="F466" i="46"/>
  <c r="F204" i="46"/>
  <c r="F236" i="46"/>
  <c r="F276" i="46"/>
  <c r="F330" i="46"/>
  <c r="F429" i="46"/>
  <c r="F295" i="46"/>
  <c r="F287" i="46"/>
  <c r="F351" i="46"/>
  <c r="F399" i="46"/>
  <c r="F487" i="46"/>
  <c r="F446" i="46"/>
  <c r="F495" i="46"/>
  <c r="F456" i="46"/>
  <c r="F497" i="46"/>
  <c r="F530" i="46"/>
  <c r="F562" i="46"/>
  <c r="F572" i="46"/>
  <c r="F604" i="46"/>
  <c r="F636" i="46"/>
  <c r="F668" i="46"/>
  <c r="F700" i="46"/>
  <c r="F535" i="46"/>
  <c r="F567" i="46"/>
  <c r="F599" i="46"/>
  <c r="F631" i="46"/>
  <c r="F663" i="46"/>
  <c r="F695" i="46"/>
  <c r="F735" i="46"/>
  <c r="F836" i="46"/>
  <c r="H834" i="46"/>
  <c r="F734" i="46"/>
  <c r="F766" i="46"/>
  <c r="F798" i="46"/>
  <c r="H835" i="46"/>
  <c r="F837" i="46"/>
  <c r="F789" i="46"/>
  <c r="H820" i="46"/>
  <c r="F822" i="46"/>
  <c r="F847" i="46"/>
  <c r="F949" i="46"/>
  <c r="F842" i="46"/>
  <c r="F874" i="46"/>
  <c r="F906" i="46"/>
  <c r="F938" i="46"/>
  <c r="F869" i="46"/>
  <c r="F901" i="46"/>
  <c r="F933" i="46"/>
  <c r="F1076" i="46"/>
  <c r="F1060" i="46"/>
  <c r="F1019" i="46"/>
  <c r="F950" i="46"/>
  <c r="F982" i="46"/>
  <c r="F1038" i="46"/>
  <c r="F977" i="46"/>
  <c r="F1018" i="46"/>
  <c r="F1009" i="46"/>
  <c r="F1041" i="46"/>
  <c r="F1073" i="46"/>
  <c r="F1105" i="46"/>
  <c r="F1067" i="46"/>
  <c r="F1099" i="46"/>
  <c r="F1134" i="46"/>
  <c r="F1166" i="46"/>
  <c r="F1124" i="46"/>
  <c r="F1156" i="46"/>
  <c r="F1225" i="46"/>
  <c r="F1115" i="46"/>
  <c r="F1147" i="46"/>
  <c r="F1181" i="46"/>
  <c r="F1198" i="46"/>
  <c r="F1230" i="46"/>
  <c r="F1262" i="46"/>
  <c r="F1294" i="46"/>
  <c r="F1326" i="46"/>
  <c r="F1192" i="46"/>
  <c r="F1224" i="46"/>
  <c r="F1256" i="46"/>
  <c r="F1288" i="46"/>
  <c r="F1320" i="46"/>
  <c r="F1183" i="46"/>
  <c r="F1215" i="46"/>
  <c r="F1247" i="46"/>
  <c r="F1279" i="46"/>
  <c r="F1311" i="46"/>
  <c r="F1343" i="46"/>
  <c r="F84" i="46"/>
  <c r="F52" i="46"/>
  <c r="F181" i="46"/>
  <c r="F149" i="46"/>
  <c r="F117" i="46"/>
  <c r="F162" i="46"/>
  <c r="F130" i="46"/>
  <c r="F98" i="46"/>
  <c r="F61" i="46"/>
  <c r="F359" i="46"/>
  <c r="F406" i="46"/>
  <c r="F449" i="46"/>
  <c r="F511" i="46"/>
  <c r="F504" i="46"/>
  <c r="F450" i="46"/>
  <c r="F534" i="46"/>
  <c r="F566" i="46"/>
  <c r="F576" i="46"/>
  <c r="F608" i="46"/>
  <c r="F640" i="46"/>
  <c r="F672" i="46"/>
  <c r="F704" i="46"/>
  <c r="F539" i="46"/>
  <c r="F571" i="46"/>
  <c r="F603" i="46"/>
  <c r="F635" i="46"/>
  <c r="F667" i="46"/>
  <c r="F699" i="46"/>
  <c r="F743" i="46"/>
  <c r="F738" i="46"/>
  <c r="F770" i="46"/>
  <c r="F802" i="46"/>
  <c r="F761" i="46"/>
  <c r="F793" i="46"/>
  <c r="H824" i="46"/>
  <c r="F826" i="46"/>
  <c r="F851" i="46"/>
  <c r="F955" i="46"/>
  <c r="F846" i="46"/>
  <c r="F878" i="46"/>
  <c r="F910" i="46"/>
  <c r="F945" i="46"/>
  <c r="F873" i="46"/>
  <c r="F905" i="46"/>
  <c r="F937" i="46"/>
  <c r="F1096" i="46"/>
  <c r="F1068" i="46"/>
  <c r="F1032" i="46"/>
  <c r="F954" i="46"/>
  <c r="F986" i="46"/>
  <c r="F1054" i="46"/>
  <c r="F1044" i="46"/>
  <c r="F981" i="46"/>
  <c r="F1034" i="46"/>
  <c r="F1013" i="46"/>
  <c r="F1045" i="46"/>
  <c r="F1077" i="46"/>
  <c r="F1109" i="46"/>
  <c r="F1071" i="46"/>
  <c r="F1103" i="46"/>
  <c r="F1128" i="46"/>
  <c r="F1160" i="46"/>
  <c r="F1119" i="46"/>
  <c r="F1151" i="46"/>
  <c r="F1202" i="46"/>
  <c r="F1234" i="46"/>
  <c r="F1266" i="46"/>
  <c r="F1298" i="46"/>
  <c r="F1330" i="46"/>
  <c r="F1196" i="46"/>
  <c r="F1228" i="46"/>
  <c r="F1260" i="46"/>
  <c r="F1292" i="46"/>
  <c r="F1324" i="46"/>
  <c r="F1187" i="46"/>
  <c r="F1219" i="46"/>
  <c r="F1251" i="46"/>
  <c r="F1283" i="46"/>
  <c r="F1315" i="46"/>
  <c r="F80" i="46"/>
  <c r="F48" i="46"/>
  <c r="F171" i="46"/>
  <c r="F139" i="46"/>
  <c r="F107" i="46"/>
  <c r="F57" i="46"/>
  <c r="E36" i="46"/>
  <c r="E193" i="46" s="1"/>
  <c r="F454" i="46"/>
  <c r="F465" i="46"/>
  <c r="F453" i="46"/>
  <c r="F538" i="46"/>
  <c r="F570" i="46"/>
  <c r="F580" i="46"/>
  <c r="F612" i="46"/>
  <c r="F644" i="46"/>
  <c r="F676" i="46"/>
  <c r="F708" i="46"/>
  <c r="F543" i="46"/>
  <c r="F575" i="46"/>
  <c r="F607" i="46"/>
  <c r="F639" i="46"/>
  <c r="F671" i="46"/>
  <c r="F703" i="46"/>
  <c r="F739" i="46"/>
  <c r="F742" i="46"/>
  <c r="F806" i="46"/>
  <c r="F765" i="46"/>
  <c r="F797" i="46"/>
  <c r="F850" i="46"/>
  <c r="F882" i="46"/>
  <c r="F914" i="46"/>
  <c r="F877" i="46"/>
  <c r="F909" i="46"/>
  <c r="F941" i="46"/>
  <c r="F958" i="46"/>
  <c r="F990" i="46"/>
  <c r="F985" i="46"/>
  <c r="F1017" i="46"/>
  <c r="F1049" i="46"/>
  <c r="F1191" i="46"/>
  <c r="F1223" i="46"/>
  <c r="F1255" i="46"/>
  <c r="F1287" i="46"/>
  <c r="F1319" i="46"/>
  <c r="F177" i="46"/>
  <c r="F145" i="46"/>
  <c r="F113" i="46"/>
  <c r="F174" i="46"/>
  <c r="F142" i="46"/>
  <c r="F110" i="46"/>
  <c r="F76" i="46"/>
  <c r="F44" i="46"/>
  <c r="E117" i="46"/>
  <c r="F85" i="46"/>
  <c r="F53" i="46"/>
  <c r="E194" i="46"/>
  <c r="F415" i="46"/>
  <c r="F459" i="46"/>
  <c r="F433" i="46"/>
  <c r="F472" i="46"/>
  <c r="F513" i="46"/>
  <c r="F467" i="46"/>
  <c r="F508" i="46"/>
  <c r="F542" i="46"/>
  <c r="F584" i="46"/>
  <c r="F616" i="46"/>
  <c r="F648" i="46"/>
  <c r="F680" i="46"/>
  <c r="F712" i="46"/>
  <c r="F547" i="46"/>
  <c r="F579" i="46"/>
  <c r="F611" i="46"/>
  <c r="F643" i="46"/>
  <c r="F675" i="46"/>
  <c r="F707" i="46"/>
  <c r="H819" i="46"/>
  <c r="F821" i="46"/>
  <c r="F751" i="46"/>
  <c r="F746" i="46"/>
  <c r="F778" i="46"/>
  <c r="F810" i="46"/>
  <c r="F769" i="46"/>
  <c r="F801" i="46"/>
  <c r="F854" i="46"/>
  <c r="F886" i="46"/>
  <c r="F918" i="46"/>
  <c r="F881" i="46"/>
  <c r="F913" i="46"/>
  <c r="F1084" i="46"/>
  <c r="F1048" i="46"/>
  <c r="F962" i="46"/>
  <c r="F994" i="46"/>
  <c r="F1070" i="46"/>
  <c r="F1100" i="46"/>
  <c r="F989" i="46"/>
  <c r="F1056" i="46"/>
  <c r="F1021" i="46"/>
  <c r="F1053" i="46"/>
  <c r="F1079" i="46"/>
  <c r="F1127" i="46"/>
  <c r="F1159" i="46"/>
  <c r="F1195" i="46"/>
  <c r="F1227" i="46"/>
  <c r="F1259" i="46"/>
  <c r="F1291" i="46"/>
  <c r="F1323" i="46"/>
  <c r="F72" i="46"/>
  <c r="F168" i="46"/>
  <c r="F136" i="46"/>
  <c r="F104" i="46"/>
  <c r="E233" i="46"/>
  <c r="F81" i="46"/>
  <c r="F49" i="46"/>
  <c r="F319" i="46"/>
  <c r="F376" i="46"/>
  <c r="F422" i="46"/>
  <c r="F475" i="46"/>
  <c r="F437" i="46"/>
  <c r="F474" i="46"/>
  <c r="F520" i="46"/>
  <c r="F483" i="46"/>
  <c r="F510" i="46"/>
  <c r="F546" i="46"/>
  <c r="F588" i="46"/>
  <c r="F620" i="46"/>
  <c r="F652" i="46"/>
  <c r="F684" i="46"/>
  <c r="F716" i="46"/>
  <c r="F727" i="46"/>
  <c r="F551" i="46"/>
  <c r="F583" i="46"/>
  <c r="F615" i="46"/>
  <c r="F647" i="46"/>
  <c r="F679" i="46"/>
  <c r="F711" i="46"/>
  <c r="H826" i="46"/>
  <c r="F828" i="46"/>
  <c r="F755" i="46"/>
  <c r="F819" i="46"/>
  <c r="H817" i="46"/>
  <c r="F750" i="46"/>
  <c r="F782" i="46"/>
  <c r="F814" i="46"/>
  <c r="F773" i="46"/>
  <c r="F805" i="46"/>
  <c r="F825" i="46"/>
  <c r="H823" i="46"/>
  <c r="F858" i="46"/>
  <c r="F890" i="46"/>
  <c r="F922" i="46"/>
  <c r="F951" i="46"/>
  <c r="F853" i="46"/>
  <c r="F885" i="46"/>
  <c r="F917" i="46"/>
  <c r="F959" i="46"/>
  <c r="F1088" i="46"/>
  <c r="F1051" i="46"/>
  <c r="F966" i="46"/>
  <c r="F998" i="46"/>
  <c r="F1102" i="46"/>
  <c r="F961" i="46"/>
  <c r="F993" i="46"/>
  <c r="F1064" i="46"/>
  <c r="F1025" i="46"/>
  <c r="F1083" i="46"/>
  <c r="F1118" i="46"/>
  <c r="F1150" i="46"/>
  <c r="F1140" i="46"/>
  <c r="F1172" i="46"/>
  <c r="F1289" i="46"/>
  <c r="F1131" i="46"/>
  <c r="F1163" i="46"/>
  <c r="F1208" i="46"/>
  <c r="F1240" i="46"/>
  <c r="F1272" i="46"/>
  <c r="F1304" i="46"/>
  <c r="F1336" i="46"/>
  <c r="F1199" i="46"/>
  <c r="F1231" i="46"/>
  <c r="F1263" i="46"/>
  <c r="F1295" i="46"/>
  <c r="F1327" i="46"/>
  <c r="F200" i="46"/>
  <c r="F68" i="46"/>
  <c r="F246" i="46"/>
  <c r="F193" i="46"/>
  <c r="F165" i="46"/>
  <c r="F133" i="46"/>
  <c r="F101" i="46"/>
  <c r="F178" i="46"/>
  <c r="F146" i="46"/>
  <c r="F114" i="46"/>
  <c r="F77" i="46"/>
  <c r="F45" i="46"/>
  <c r="F92" i="46"/>
  <c r="E171" i="46"/>
  <c r="F327" i="46"/>
  <c r="F383" i="46"/>
  <c r="F491" i="46"/>
  <c r="F441" i="46"/>
  <c r="F481" i="46"/>
  <c r="F499" i="46"/>
  <c r="F517" i="46"/>
  <c r="F550" i="46"/>
  <c r="F728" i="46"/>
  <c r="F592" i="46"/>
  <c r="F624" i="46"/>
  <c r="F656" i="46"/>
  <c r="F688" i="46"/>
  <c r="F720" i="46"/>
  <c r="F733" i="46"/>
  <c r="F555" i="46"/>
  <c r="F587" i="46"/>
  <c r="F619" i="46"/>
  <c r="F651" i="46"/>
  <c r="F683" i="46"/>
  <c r="F715" i="46"/>
  <c r="H832" i="46"/>
  <c r="F834" i="46"/>
  <c r="F759" i="46"/>
  <c r="F824" i="46"/>
  <c r="H822" i="46"/>
  <c r="F754" i="46"/>
  <c r="F786" i="46"/>
  <c r="F818" i="46"/>
  <c r="H816" i="46"/>
  <c r="F777" i="46"/>
  <c r="F809" i="46"/>
  <c r="F833" i="46"/>
  <c r="H831" i="46"/>
  <c r="F823" i="46"/>
  <c r="H821" i="46"/>
  <c r="F862" i="46"/>
  <c r="F894" i="46"/>
  <c r="F926" i="46"/>
  <c r="F957" i="46"/>
  <c r="F857" i="46"/>
  <c r="F889" i="46"/>
  <c r="F921" i="46"/>
  <c r="F1092" i="46"/>
  <c r="F970" i="46"/>
  <c r="F1002" i="46"/>
  <c r="F1012" i="46"/>
  <c r="F965" i="46"/>
  <c r="F997" i="46"/>
  <c r="F1072" i="46"/>
  <c r="F1029" i="46"/>
  <c r="F1061" i="46"/>
  <c r="F1093" i="46"/>
  <c r="F1055" i="46"/>
  <c r="F1087" i="46"/>
  <c r="F1122" i="46"/>
  <c r="F1154" i="46"/>
  <c r="F1112" i="46"/>
  <c r="F1144" i="46"/>
  <c r="F1176" i="46"/>
  <c r="F1135" i="46"/>
  <c r="F1167" i="46"/>
  <c r="F1186" i="46"/>
  <c r="F1218" i="46"/>
  <c r="F1250" i="46"/>
  <c r="F1282" i="46"/>
  <c r="F1314" i="46"/>
  <c r="F1180" i="46"/>
  <c r="F1212" i="46"/>
  <c r="F1244" i="46"/>
  <c r="F1276" i="46"/>
  <c r="F1308" i="46"/>
  <c r="F1340" i="46"/>
  <c r="F1203" i="46"/>
  <c r="F1235" i="46"/>
  <c r="F1267" i="46"/>
  <c r="F1299" i="46"/>
  <c r="F1331" i="46"/>
  <c r="E1286" i="46"/>
  <c r="E1343" i="46"/>
  <c r="E1186" i="46"/>
  <c r="E1160" i="46"/>
  <c r="E1130" i="46"/>
  <c r="E1182" i="46"/>
  <c r="E1189" i="46"/>
  <c r="E1167" i="46"/>
  <c r="E1161" i="46"/>
  <c r="E1151" i="46"/>
  <c r="E1145" i="46"/>
  <c r="E1135" i="46"/>
  <c r="E1129" i="46"/>
  <c r="E1044" i="46"/>
  <c r="E1015" i="46"/>
  <c r="E1087" i="46"/>
  <c r="E1077" i="46"/>
  <c r="E1042" i="46"/>
  <c r="E1117" i="46"/>
  <c r="E1004" i="46"/>
  <c r="E992" i="46"/>
  <c r="E972" i="46"/>
  <c r="E1072" i="46"/>
  <c r="E1018" i="46"/>
  <c r="E997" i="46"/>
  <c r="E977" i="46"/>
  <c r="E965" i="46"/>
  <c r="E954" i="46"/>
  <c r="E948" i="46"/>
  <c r="E926" i="46"/>
  <c r="E914" i="46"/>
  <c r="E894" i="46"/>
  <c r="E882" i="46"/>
  <c r="E1043" i="46"/>
  <c r="E952" i="46"/>
  <c r="E959" i="46"/>
  <c r="E937" i="46"/>
  <c r="E917" i="46"/>
  <c r="E905" i="46"/>
  <c r="E885" i="46"/>
  <c r="E846" i="46"/>
  <c r="E829" i="46"/>
  <c r="E810" i="46"/>
  <c r="E807" i="46"/>
  <c r="E795" i="46"/>
  <c r="E775" i="46"/>
  <c r="E830" i="46"/>
  <c r="E800" i="46"/>
  <c r="E788" i="46"/>
  <c r="E768" i="46"/>
  <c r="E756" i="46"/>
  <c r="E736" i="46"/>
  <c r="E767" i="46"/>
  <c r="E623" i="46"/>
  <c r="E611" i="46"/>
  <c r="E591" i="46"/>
  <c r="E579" i="46"/>
  <c r="E559" i="46"/>
  <c r="E547" i="46"/>
  <c r="E527" i="46"/>
  <c r="E515" i="46"/>
  <c r="E495" i="46"/>
  <c r="E483" i="46"/>
  <c r="E463" i="46"/>
  <c r="E727" i="46"/>
  <c r="E712" i="46"/>
  <c r="E700" i="46"/>
  <c r="E680" i="46"/>
  <c r="E668" i="46"/>
  <c r="E648" i="46"/>
  <c r="E636" i="46"/>
  <c r="E616" i="46"/>
  <c r="E604" i="46"/>
  <c r="E584" i="46"/>
  <c r="E572" i="46"/>
  <c r="E552" i="46"/>
  <c r="E540" i="46"/>
  <c r="E520" i="46"/>
  <c r="E508" i="46"/>
  <c r="E488" i="46"/>
  <c r="E476" i="46"/>
  <c r="E456" i="46"/>
  <c r="E728" i="46"/>
  <c r="E739" i="46"/>
  <c r="E714" i="46"/>
  <c r="E674" i="46"/>
  <c r="E650" i="46"/>
  <c r="E610" i="46"/>
  <c r="E574" i="46"/>
  <c r="E458" i="46"/>
  <c r="E578" i="46"/>
  <c r="E451" i="46"/>
  <c r="E434" i="46"/>
  <c r="E414" i="46"/>
  <c r="E402" i="46"/>
  <c r="E382" i="46"/>
  <c r="E370" i="46"/>
  <c r="E702" i="46"/>
  <c r="E678" i="46"/>
  <c r="E638" i="46"/>
  <c r="E614" i="46"/>
  <c r="E514" i="46"/>
  <c r="E466" i="46"/>
  <c r="E558" i="46"/>
  <c r="E546" i="46"/>
  <c r="E526" i="46"/>
  <c r="E478" i="46"/>
  <c r="E346" i="46"/>
  <c r="E322" i="46"/>
  <c r="E282" i="46"/>
  <c r="E263" i="46"/>
  <c r="E236" i="46"/>
  <c r="E224" i="46"/>
  <c r="E372" i="46"/>
  <c r="E344" i="46"/>
  <c r="E304" i="46"/>
  <c r="E280" i="46"/>
  <c r="E436" i="46"/>
  <c r="E400" i="46"/>
  <c r="E455" i="46"/>
  <c r="E358" i="46"/>
  <c r="E318" i="46"/>
  <c r="E294" i="46"/>
  <c r="E428" i="46"/>
  <c r="E380" i="46"/>
  <c r="E340" i="46"/>
  <c r="E316" i="46"/>
  <c r="E424" i="46"/>
  <c r="E376" i="46"/>
  <c r="E223" i="46"/>
  <c r="E166" i="46"/>
  <c r="E46" i="46"/>
  <c r="E176" i="46"/>
  <c r="E131" i="46"/>
  <c r="E112" i="46"/>
  <c r="E58" i="46"/>
  <c r="E186" i="46"/>
  <c r="E106" i="46"/>
  <c r="E79" i="46"/>
  <c r="E59" i="46"/>
  <c r="E47" i="46"/>
  <c r="E208" i="46"/>
  <c r="E180" i="46"/>
  <c r="E100" i="46"/>
  <c r="E231" i="46"/>
  <c r="E216" i="46"/>
  <c r="E152" i="46"/>
  <c r="E256" i="46"/>
  <c r="E272" i="46"/>
  <c r="E188" i="46"/>
  <c r="E159" i="46"/>
  <c r="E124" i="46"/>
  <c r="E95" i="46"/>
  <c r="E70" i="46"/>
  <c r="F64" i="46"/>
  <c r="F187" i="46"/>
  <c r="F155" i="46"/>
  <c r="F123" i="46"/>
  <c r="F73" i="46"/>
  <c r="E73" i="46"/>
  <c r="E103" i="46"/>
  <c r="F507" i="46"/>
  <c r="F463" i="46"/>
  <c r="F445" i="46"/>
  <c r="F488" i="46"/>
  <c r="F515" i="46"/>
  <c r="F554" i="46"/>
  <c r="F596" i="46"/>
  <c r="F628" i="46"/>
  <c r="F660" i="46"/>
  <c r="F692" i="46"/>
  <c r="F724" i="46"/>
  <c r="F527" i="46"/>
  <c r="F559" i="46"/>
  <c r="F591" i="46"/>
  <c r="F623" i="46"/>
  <c r="F655" i="46"/>
  <c r="F687" i="46"/>
  <c r="F719" i="46"/>
  <c r="F758" i="46"/>
  <c r="F790" i="46"/>
  <c r="H827" i="46"/>
  <c r="F829" i="46"/>
  <c r="F781" i="46"/>
  <c r="F813" i="46"/>
  <c r="F827" i="46"/>
  <c r="H825" i="46"/>
  <c r="F839" i="46"/>
  <c r="H829" i="46"/>
  <c r="F831" i="46"/>
  <c r="F866" i="46"/>
  <c r="F898" i="46"/>
  <c r="F930" i="46"/>
  <c r="F861" i="46"/>
  <c r="F893" i="46"/>
  <c r="F925" i="46"/>
  <c r="F942" i="46"/>
  <c r="F974" i="46"/>
  <c r="F1006" i="46"/>
  <c r="F969" i="46"/>
  <c r="F1001" i="46"/>
  <c r="F1098" i="46"/>
  <c r="F1116" i="46"/>
  <c r="F1148" i="46"/>
  <c r="F1207" i="46"/>
  <c r="F1239" i="46"/>
  <c r="F1271" i="46"/>
  <c r="F1303" i="46"/>
  <c r="F1335" i="46"/>
  <c r="F192" i="46"/>
  <c r="F161" i="46"/>
  <c r="F129" i="46"/>
  <c r="F97" i="46"/>
  <c r="F195" i="46"/>
  <c r="F158" i="46"/>
  <c r="F126" i="46"/>
  <c r="F60" i="46"/>
  <c r="F209" i="46"/>
  <c r="E101" i="46"/>
  <c r="F69" i="46"/>
  <c r="E155" i="46"/>
  <c r="E162" i="46"/>
  <c r="F41" i="46"/>
  <c r="F471" i="46"/>
  <c r="F523" i="46"/>
  <c r="F479" i="46"/>
  <c r="F448" i="46"/>
  <c r="F490" i="46"/>
  <c r="F558" i="46"/>
  <c r="F600" i="46"/>
  <c r="F632" i="46"/>
  <c r="F664" i="46"/>
  <c r="F696" i="46"/>
  <c r="F531" i="46"/>
  <c r="F563" i="46"/>
  <c r="F595" i="46"/>
  <c r="F627" i="46"/>
  <c r="F659" i="46"/>
  <c r="F691" i="46"/>
  <c r="F723" i="46"/>
  <c r="F820" i="46"/>
  <c r="H818" i="46"/>
  <c r="F830" i="46"/>
  <c r="H828" i="46"/>
  <c r="F730" i="46"/>
  <c r="F762" i="46"/>
  <c r="F794" i="46"/>
  <c r="F832" i="46"/>
  <c r="H830" i="46"/>
  <c r="F785" i="46"/>
  <c r="F817" i="46"/>
  <c r="F835" i="46"/>
  <c r="H833" i="46"/>
  <c r="F843" i="46"/>
  <c r="F838" i="46"/>
  <c r="H836" i="46"/>
  <c r="F870" i="46"/>
  <c r="F902" i="46"/>
  <c r="F934" i="46"/>
  <c r="F865" i="46"/>
  <c r="F897" i="46"/>
  <c r="F929" i="46"/>
  <c r="F1042" i="46"/>
  <c r="F1016" i="46"/>
  <c r="F946" i="46"/>
  <c r="F978" i="46"/>
  <c r="F1022" i="46"/>
  <c r="F1028" i="46"/>
  <c r="F973" i="46"/>
  <c r="F1005" i="46"/>
  <c r="F1037" i="46"/>
  <c r="F1111" i="46"/>
  <c r="F1143" i="46"/>
  <c r="F1175" i="46"/>
  <c r="F1179" i="46"/>
  <c r="F1211" i="46"/>
  <c r="F1243" i="46"/>
  <c r="F1275" i="46"/>
  <c r="F1307" i="46"/>
  <c r="F1339" i="46"/>
  <c r="F56" i="46"/>
  <c r="F184" i="46"/>
  <c r="F152" i="46"/>
  <c r="F120" i="46"/>
  <c r="F262" i="46"/>
  <c r="F205" i="46"/>
  <c r="F65" i="46"/>
  <c r="F89" i="46"/>
  <c r="E211" i="46"/>
  <c r="E206" i="46"/>
  <c r="F186" i="46"/>
  <c r="F302" i="45"/>
  <c r="F366" i="45"/>
  <c r="F432" i="45"/>
  <c r="F496" i="45"/>
  <c r="F421" i="45"/>
  <c r="F482" i="45"/>
  <c r="F546" i="45"/>
  <c r="F487" i="45"/>
  <c r="F548" i="45"/>
  <c r="F452" i="45"/>
  <c r="F516" i="45"/>
  <c r="F457" i="45"/>
  <c r="F521" i="45"/>
  <c r="F560" i="45"/>
  <c r="F613" i="45"/>
  <c r="F677" i="45"/>
  <c r="F610" i="45"/>
  <c r="F674" i="45"/>
  <c r="F583" i="45"/>
  <c r="F647" i="45"/>
  <c r="F752" i="45"/>
  <c r="F754" i="45"/>
  <c r="F856" i="45"/>
  <c r="F920" i="45"/>
  <c r="F831" i="45"/>
  <c r="F895" i="45"/>
  <c r="F932" i="45"/>
  <c r="F1096" i="45"/>
  <c r="F1077" i="45"/>
  <c r="F1141" i="45"/>
  <c r="F1201" i="45"/>
  <c r="F1265" i="45"/>
  <c r="F1329" i="45"/>
  <c r="F1224" i="45"/>
  <c r="F1288" i="45"/>
  <c r="F218" i="45"/>
  <c r="F186" i="45"/>
  <c r="F154" i="45"/>
  <c r="F122" i="45"/>
  <c r="F90" i="45"/>
  <c r="F236" i="45"/>
  <c r="F205" i="45"/>
  <c r="F173" i="45"/>
  <c r="F141" i="45"/>
  <c r="F109" i="45"/>
  <c r="F77" i="45"/>
  <c r="F47" i="45"/>
  <c r="F45" i="45"/>
  <c r="E877" i="45"/>
  <c r="E1041" i="45"/>
  <c r="E1169" i="45"/>
  <c r="E222" i="45"/>
  <c r="E129" i="45"/>
  <c r="F224" i="45"/>
  <c r="F192" i="45"/>
  <c r="F160" i="45"/>
  <c r="F128" i="45"/>
  <c r="F96" i="45"/>
  <c r="F64" i="45"/>
  <c r="F256" i="45"/>
  <c r="F320" i="45"/>
  <c r="F384" i="45"/>
  <c r="F423" i="45"/>
  <c r="F314" i="45"/>
  <c r="F378" i="45"/>
  <c r="F255" i="45"/>
  <c r="F319" i="45"/>
  <c r="F383" i="45"/>
  <c r="F260" i="45"/>
  <c r="F324" i="45"/>
  <c r="F388" i="45"/>
  <c r="F281" i="45"/>
  <c r="F345" i="45"/>
  <c r="F409" i="45"/>
  <c r="F310" i="45"/>
  <c r="F374" i="45"/>
  <c r="F275" i="45"/>
  <c r="F339" i="45"/>
  <c r="F403" i="45"/>
  <c r="F454" i="45"/>
  <c r="F518" i="45"/>
  <c r="F440" i="45"/>
  <c r="F504" i="45"/>
  <c r="F429" i="45"/>
  <c r="F493" i="45"/>
  <c r="F426" i="45"/>
  <c r="F490" i="45"/>
  <c r="F495" i="45"/>
  <c r="F550" i="45"/>
  <c r="F460" i="45"/>
  <c r="F524" i="45"/>
  <c r="F465" i="45"/>
  <c r="F529" i="45"/>
  <c r="F568" i="45"/>
  <c r="F632" i="45"/>
  <c r="F689" i="45"/>
  <c r="F621" i="45"/>
  <c r="F618" i="45"/>
  <c r="F679" i="45"/>
  <c r="F591" i="45"/>
  <c r="F655" i="45"/>
  <c r="F596" i="45"/>
  <c r="F660" i="45"/>
  <c r="F585" i="45"/>
  <c r="F649" i="45"/>
  <c r="F590" i="45"/>
  <c r="F654" i="45"/>
  <c r="F694" i="45"/>
  <c r="F758" i="45"/>
  <c r="F870" i="45"/>
  <c r="F723" i="45"/>
  <c r="F787" i="45"/>
  <c r="F760" i="45"/>
  <c r="F685" i="45"/>
  <c r="F749" i="45"/>
  <c r="F762" i="45"/>
  <c r="F743" i="45"/>
  <c r="F716" i="45"/>
  <c r="F780" i="45"/>
  <c r="F881" i="45"/>
  <c r="F843" i="45"/>
  <c r="F907" i="45"/>
  <c r="F800" i="45"/>
  <c r="F864" i="45"/>
  <c r="F837" i="45"/>
  <c r="F901" i="45"/>
  <c r="F818" i="45"/>
  <c r="F882" i="45"/>
  <c r="F839" i="45"/>
  <c r="F903" i="45"/>
  <c r="F812" i="45"/>
  <c r="F876" i="45"/>
  <c r="F935" i="45"/>
  <c r="F994" i="45"/>
  <c r="F951" i="45"/>
  <c r="F1015" i="45"/>
  <c r="F940" i="45"/>
  <c r="F1004" i="45"/>
  <c r="F929" i="45"/>
  <c r="F993" i="45"/>
  <c r="F974" i="45"/>
  <c r="F1038" i="45"/>
  <c r="F1019" i="45"/>
  <c r="F984" i="45"/>
  <c r="F1048" i="45"/>
  <c r="F1099" i="45"/>
  <c r="F1163" i="45"/>
  <c r="F1104" i="45"/>
  <c r="F1085" i="45"/>
  <c r="F1149" i="45"/>
  <c r="F1146" i="45"/>
  <c r="F1095" i="45"/>
  <c r="F1159" i="45"/>
  <c r="F1108" i="45"/>
  <c r="F1172" i="45"/>
  <c r="F1306" i="45"/>
  <c r="F1105" i="45"/>
  <c r="F1169" i="45"/>
  <c r="F1223" i="45"/>
  <c r="F1287" i="45"/>
  <c r="F1188" i="45"/>
  <c r="F1252" i="45"/>
  <c r="F1316" i="45"/>
  <c r="F1230" i="45"/>
  <c r="F1294" i="45"/>
  <c r="F1187" i="45"/>
  <c r="F1251" i="45"/>
  <c r="F1315" i="45"/>
  <c r="F1232" i="45"/>
  <c r="F1296" i="45"/>
  <c r="F57" i="45"/>
  <c r="F254" i="45"/>
  <c r="F318" i="45"/>
  <c r="F382" i="45"/>
  <c r="F448" i="45"/>
  <c r="F512" i="45"/>
  <c r="F434" i="45"/>
  <c r="F498" i="45"/>
  <c r="F439" i="45"/>
  <c r="F503" i="45"/>
  <c r="F468" i="45"/>
  <c r="F532" i="45"/>
  <c r="F473" i="45"/>
  <c r="F537" i="45"/>
  <c r="F565" i="45"/>
  <c r="F629" i="45"/>
  <c r="F562" i="45"/>
  <c r="F626" i="45"/>
  <c r="F599" i="45"/>
  <c r="F663" i="45"/>
  <c r="F702" i="45"/>
  <c r="F768" i="45"/>
  <c r="F770" i="45"/>
  <c r="F724" i="45"/>
  <c r="F788" i="45"/>
  <c r="F825" i="45"/>
  <c r="F808" i="45"/>
  <c r="F826" i="45"/>
  <c r="F890" i="45"/>
  <c r="F847" i="45"/>
  <c r="F911" i="45"/>
  <c r="F948" i="45"/>
  <c r="F982" i="45"/>
  <c r="F1046" i="45"/>
  <c r="F1176" i="45"/>
  <c r="F1093" i="45"/>
  <c r="F1157" i="45"/>
  <c r="F1186" i="45"/>
  <c r="F1231" i="45"/>
  <c r="F1295" i="45"/>
  <c r="F1196" i="45"/>
  <c r="F1260" i="45"/>
  <c r="F1324" i="45"/>
  <c r="F1217" i="45"/>
  <c r="F1281" i="45"/>
  <c r="F1345" i="45"/>
  <c r="F1240" i="45"/>
  <c r="F1304" i="45"/>
  <c r="F210" i="45"/>
  <c r="F178" i="45"/>
  <c r="F146" i="45"/>
  <c r="F114" i="45"/>
  <c r="F82" i="45"/>
  <c r="F229" i="45"/>
  <c r="F197" i="45"/>
  <c r="F165" i="45"/>
  <c r="F133" i="45"/>
  <c r="F101" i="45"/>
  <c r="F69" i="45"/>
  <c r="E1013" i="45"/>
  <c r="E1149" i="45"/>
  <c r="E1278" i="45"/>
  <c r="E213" i="45"/>
  <c r="F216" i="45"/>
  <c r="F184" i="45"/>
  <c r="F152" i="45"/>
  <c r="F120" i="45"/>
  <c r="F88" i="45"/>
  <c r="F272" i="45"/>
  <c r="F336" i="45"/>
  <c r="F400" i="45"/>
  <c r="F266" i="45"/>
  <c r="F330" i="45"/>
  <c r="F394" i="45"/>
  <c r="F271" i="45"/>
  <c r="F335" i="45"/>
  <c r="F399" i="45"/>
  <c r="F276" i="45"/>
  <c r="F340" i="45"/>
  <c r="F404" i="45"/>
  <c r="F297" i="45"/>
  <c r="F361" i="45"/>
  <c r="F262" i="45"/>
  <c r="F326" i="45"/>
  <c r="F390" i="45"/>
  <c r="F291" i="45"/>
  <c r="F355" i="45"/>
  <c r="F418" i="45"/>
  <c r="F470" i="45"/>
  <c r="F534" i="45"/>
  <c r="F456" i="45"/>
  <c r="F520" i="45"/>
  <c r="F445" i="45"/>
  <c r="F509" i="45"/>
  <c r="F442" i="45"/>
  <c r="F506" i="45"/>
  <c r="F447" i="45"/>
  <c r="F511" i="45"/>
  <c r="F554" i="45"/>
  <c r="F476" i="45"/>
  <c r="F540" i="45"/>
  <c r="F481" i="45"/>
  <c r="F545" i="45"/>
  <c r="F584" i="45"/>
  <c r="F648" i="45"/>
  <c r="F573" i="45"/>
  <c r="F637" i="45"/>
  <c r="F570" i="45"/>
  <c r="F634" i="45"/>
  <c r="F607" i="45"/>
  <c r="F671" i="45"/>
  <c r="F612" i="45"/>
  <c r="F676" i="45"/>
  <c r="F601" i="45"/>
  <c r="F665" i="45"/>
  <c r="F606" i="45"/>
  <c r="F670" i="45"/>
  <c r="F797" i="45"/>
  <c r="F710" i="45"/>
  <c r="F774" i="45"/>
  <c r="F902" i="45"/>
  <c r="F739" i="45"/>
  <c r="F776" i="45"/>
  <c r="F701" i="45"/>
  <c r="F765" i="45"/>
  <c r="F714" i="45"/>
  <c r="F778" i="45"/>
  <c r="F695" i="45"/>
  <c r="F759" i="45"/>
  <c r="F732" i="45"/>
  <c r="F805" i="45"/>
  <c r="F833" i="45"/>
  <c r="F897" i="45"/>
  <c r="F973" i="45"/>
  <c r="F859" i="45"/>
  <c r="F923" i="45"/>
  <c r="F816" i="45"/>
  <c r="F880" i="45"/>
  <c r="F853" i="45"/>
  <c r="F917" i="45"/>
  <c r="F834" i="45"/>
  <c r="F898" i="45"/>
  <c r="F855" i="45"/>
  <c r="F919" i="45"/>
  <c r="F828" i="45"/>
  <c r="F892" i="45"/>
  <c r="F943" i="45"/>
  <c r="F1010" i="45"/>
  <c r="F967" i="45"/>
  <c r="F1031" i="45"/>
  <c r="F956" i="45"/>
  <c r="F1020" i="45"/>
  <c r="F945" i="45"/>
  <c r="F1009" i="45"/>
  <c r="F1035" i="45"/>
  <c r="F1082" i="45"/>
  <c r="F936" i="45"/>
  <c r="F1000" i="45"/>
  <c r="F1051" i="45"/>
  <c r="F1115" i="45"/>
  <c r="F1120" i="45"/>
  <c r="F1178" i="45"/>
  <c r="F1101" i="45"/>
  <c r="F1165" i="45"/>
  <c r="F1162" i="45"/>
  <c r="F1111" i="45"/>
  <c r="F1175" i="45"/>
  <c r="F1124" i="45"/>
  <c r="F1210" i="45"/>
  <c r="F1338" i="45"/>
  <c r="F1121" i="45"/>
  <c r="F1150" i="45"/>
  <c r="F1204" i="45"/>
  <c r="F1268" i="45"/>
  <c r="F1332" i="45"/>
  <c r="F1182" i="45"/>
  <c r="F1246" i="45"/>
  <c r="F1310" i="45"/>
  <c r="F1203" i="45"/>
  <c r="F1267" i="45"/>
  <c r="F1331" i="45"/>
  <c r="F1248" i="45"/>
  <c r="F1312" i="45"/>
  <c r="F235" i="45"/>
  <c r="F242" i="45"/>
  <c r="F270" i="45"/>
  <c r="F334" i="45"/>
  <c r="F398" i="45"/>
  <c r="F414" i="45"/>
  <c r="F464" i="45"/>
  <c r="F528" i="45"/>
  <c r="F450" i="45"/>
  <c r="F514" i="45"/>
  <c r="F455" i="45"/>
  <c r="F519" i="45"/>
  <c r="F484" i="45"/>
  <c r="F425" i="45"/>
  <c r="F489" i="45"/>
  <c r="F581" i="45"/>
  <c r="F645" i="45"/>
  <c r="F578" i="45"/>
  <c r="F642" i="45"/>
  <c r="F615" i="45"/>
  <c r="F683" i="45"/>
  <c r="F720" i="45"/>
  <c r="F784" i="45"/>
  <c r="F722" i="45"/>
  <c r="F786" i="45"/>
  <c r="F740" i="45"/>
  <c r="F824" i="45"/>
  <c r="F888" i="45"/>
  <c r="F842" i="45"/>
  <c r="F906" i="45"/>
  <c r="F863" i="45"/>
  <c r="F997" i="45"/>
  <c r="F964" i="45"/>
  <c r="F934" i="45"/>
  <c r="F998" i="45"/>
  <c r="F1086" i="45"/>
  <c r="F1059" i="45"/>
  <c r="F1064" i="45"/>
  <c r="F1128" i="45"/>
  <c r="F1109" i="45"/>
  <c r="F1173" i="45"/>
  <c r="F1226" i="45"/>
  <c r="F1247" i="45"/>
  <c r="F1311" i="45"/>
  <c r="F1233" i="45"/>
  <c r="F1297" i="45"/>
  <c r="F1256" i="45"/>
  <c r="F1320" i="45"/>
  <c r="F202" i="45"/>
  <c r="F170" i="45"/>
  <c r="F138" i="45"/>
  <c r="F106" i="45"/>
  <c r="F74" i="45"/>
  <c r="F221" i="45"/>
  <c r="F189" i="45"/>
  <c r="F157" i="45"/>
  <c r="F125" i="45"/>
  <c r="F93" i="45"/>
  <c r="F61" i="45"/>
  <c r="E419" i="45"/>
  <c r="E491" i="45"/>
  <c r="E575" i="45"/>
  <c r="E825" i="45"/>
  <c r="E845" i="45"/>
  <c r="E1009" i="45"/>
  <c r="E1333" i="45"/>
  <c r="E1331" i="45"/>
  <c r="E161" i="45"/>
  <c r="F208" i="45"/>
  <c r="F176" i="45"/>
  <c r="F144" i="45"/>
  <c r="F112" i="45"/>
  <c r="F80" i="45"/>
  <c r="F288" i="45"/>
  <c r="F352" i="45"/>
  <c r="F282" i="45"/>
  <c r="F346" i="45"/>
  <c r="F410" i="45"/>
  <c r="F287" i="45"/>
  <c r="F351" i="45"/>
  <c r="F417" i="45"/>
  <c r="F292" i="45"/>
  <c r="F356" i="45"/>
  <c r="F249" i="45"/>
  <c r="F313" i="45"/>
  <c r="F377" i="45"/>
  <c r="F278" i="45"/>
  <c r="F342" i="45"/>
  <c r="F406" i="45"/>
  <c r="F307" i="45"/>
  <c r="F371" i="45"/>
  <c r="F422" i="45"/>
  <c r="F486" i="45"/>
  <c r="F549" i="45"/>
  <c r="F472" i="45"/>
  <c r="F536" i="45"/>
  <c r="F461" i="45"/>
  <c r="F525" i="45"/>
  <c r="F458" i="45"/>
  <c r="F522" i="45"/>
  <c r="F463" i="45"/>
  <c r="F527" i="45"/>
  <c r="F428" i="45"/>
  <c r="F492" i="45"/>
  <c r="F433" i="45"/>
  <c r="F497" i="45"/>
  <c r="F555" i="45"/>
  <c r="F680" i="45"/>
  <c r="F600" i="45"/>
  <c r="F664" i="45"/>
  <c r="F589" i="45"/>
  <c r="F653" i="45"/>
  <c r="F586" i="45"/>
  <c r="F650" i="45"/>
  <c r="F559" i="45"/>
  <c r="F623" i="45"/>
  <c r="F628" i="45"/>
  <c r="F704" i="45"/>
  <c r="F617" i="45"/>
  <c r="F688" i="45"/>
  <c r="F622" i="45"/>
  <c r="F813" i="45"/>
  <c r="F726" i="45"/>
  <c r="F790" i="45"/>
  <c r="F691" i="45"/>
  <c r="F755" i="45"/>
  <c r="F728" i="45"/>
  <c r="F792" i="45"/>
  <c r="F717" i="45"/>
  <c r="F781" i="45"/>
  <c r="F730" i="45"/>
  <c r="F798" i="45"/>
  <c r="F711" i="45"/>
  <c r="F775" i="45"/>
  <c r="F748" i="45"/>
  <c r="F815" i="45"/>
  <c r="F849" i="45"/>
  <c r="F913" i="45"/>
  <c r="F875" i="45"/>
  <c r="F939" i="45"/>
  <c r="F832" i="45"/>
  <c r="F896" i="45"/>
  <c r="F869" i="45"/>
  <c r="F955" i="45"/>
  <c r="F850" i="45"/>
  <c r="F914" i="45"/>
  <c r="F871" i="45"/>
  <c r="F949" i="45"/>
  <c r="F844" i="45"/>
  <c r="F908" i="45"/>
  <c r="F1118" i="45"/>
  <c r="F1026" i="45"/>
  <c r="F983" i="45"/>
  <c r="F1047" i="45"/>
  <c r="F972" i="45"/>
  <c r="F1036" i="45"/>
  <c r="F961" i="45"/>
  <c r="F1025" i="45"/>
  <c r="F942" i="45"/>
  <c r="F1006" i="45"/>
  <c r="F987" i="45"/>
  <c r="F1055" i="45"/>
  <c r="F952" i="45"/>
  <c r="F1016" i="45"/>
  <c r="F1067" i="45"/>
  <c r="F1131" i="45"/>
  <c r="F1072" i="45"/>
  <c r="F1136" i="45"/>
  <c r="F1192" i="45"/>
  <c r="F1117" i="45"/>
  <c r="F1114" i="45"/>
  <c r="F1063" i="45"/>
  <c r="F1127" i="45"/>
  <c r="F1076" i="45"/>
  <c r="F1140" i="45"/>
  <c r="F1242" i="45"/>
  <c r="F1073" i="45"/>
  <c r="F1137" i="45"/>
  <c r="F1166" i="45"/>
  <c r="F1191" i="45"/>
  <c r="F1255" i="45"/>
  <c r="F1319" i="45"/>
  <c r="F1220" i="45"/>
  <c r="F1284" i="45"/>
  <c r="F1177" i="45"/>
  <c r="F1241" i="45"/>
  <c r="F1305" i="45"/>
  <c r="F1198" i="45"/>
  <c r="F1262" i="45"/>
  <c r="F1326" i="45"/>
  <c r="F1219" i="45"/>
  <c r="F1283" i="45"/>
  <c r="F1200" i="45"/>
  <c r="F1264" i="45"/>
  <c r="F1328" i="45"/>
  <c r="F471" i="45"/>
  <c r="F535" i="45"/>
  <c r="F566" i="45"/>
  <c r="F736" i="45"/>
  <c r="F738" i="45"/>
  <c r="F823" i="45"/>
  <c r="F879" i="45"/>
  <c r="F1208" i="45"/>
  <c r="F1272" i="45"/>
  <c r="F1336" i="45"/>
  <c r="F226" i="45"/>
  <c r="F194" i="45"/>
  <c r="F162" i="45"/>
  <c r="F130" i="45"/>
  <c r="F98" i="45"/>
  <c r="F66" i="45"/>
  <c r="F243" i="45"/>
  <c r="F213" i="45"/>
  <c r="F181" i="45"/>
  <c r="F149" i="45"/>
  <c r="F117" i="45"/>
  <c r="F85" i="45"/>
  <c r="F56" i="45"/>
  <c r="F250" i="45"/>
  <c r="F48" i="45"/>
  <c r="F232" i="45"/>
  <c r="F234" i="45"/>
  <c r="F200" i="45"/>
  <c r="F168" i="45"/>
  <c r="F136" i="45"/>
  <c r="F104" i="45"/>
  <c r="F72" i="45"/>
  <c r="F239" i="45"/>
  <c r="F304" i="45"/>
  <c r="F368" i="45"/>
  <c r="F298" i="45"/>
  <c r="F362" i="45"/>
  <c r="F303" i="45"/>
  <c r="F367" i="45"/>
  <c r="F308" i="45"/>
  <c r="F372" i="45"/>
  <c r="F265" i="45"/>
  <c r="F329" i="45"/>
  <c r="F393" i="45"/>
  <c r="F294" i="45"/>
  <c r="F358" i="45"/>
  <c r="F259" i="45"/>
  <c r="F323" i="45"/>
  <c r="F387" i="45"/>
  <c r="F438" i="45"/>
  <c r="F502" i="45"/>
  <c r="F424" i="45"/>
  <c r="F488" i="45"/>
  <c r="F477" i="45"/>
  <c r="F541" i="45"/>
  <c r="F474" i="45"/>
  <c r="F538" i="45"/>
  <c r="F479" i="45"/>
  <c r="F543" i="45"/>
  <c r="F444" i="45"/>
  <c r="F508" i="45"/>
  <c r="F449" i="45"/>
  <c r="F513" i="45"/>
  <c r="F698" i="45"/>
  <c r="F616" i="45"/>
  <c r="F682" i="45"/>
  <c r="F605" i="45"/>
  <c r="F669" i="45"/>
  <c r="F602" i="45"/>
  <c r="F666" i="45"/>
  <c r="F575" i="45"/>
  <c r="F639" i="45"/>
  <c r="F580" i="45"/>
  <c r="F644" i="45"/>
  <c r="F569" i="45"/>
  <c r="F633" i="45"/>
  <c r="F574" i="45"/>
  <c r="F638" i="45"/>
  <c r="F827" i="45"/>
  <c r="F742" i="45"/>
  <c r="F838" i="45"/>
  <c r="F707" i="45"/>
  <c r="F771" i="45"/>
  <c r="F744" i="45"/>
  <c r="F733" i="45"/>
  <c r="F794" i="45"/>
  <c r="F746" i="45"/>
  <c r="F727" i="45"/>
  <c r="F791" i="45"/>
  <c r="F764" i="45"/>
  <c r="F801" i="45"/>
  <c r="F865" i="45"/>
  <c r="F933" i="45"/>
  <c r="F891" i="45"/>
  <c r="F848" i="45"/>
  <c r="F912" i="45"/>
  <c r="F885" i="45"/>
  <c r="F981" i="45"/>
  <c r="F866" i="45"/>
  <c r="F927" i="45"/>
  <c r="F887" i="45"/>
  <c r="F965" i="45"/>
  <c r="F860" i="45"/>
  <c r="F924" i="45"/>
  <c r="F978" i="45"/>
  <c r="F1042" i="45"/>
  <c r="F999" i="45"/>
  <c r="F988" i="45"/>
  <c r="F1056" i="45"/>
  <c r="F977" i="45"/>
  <c r="F1041" i="45"/>
  <c r="F958" i="45"/>
  <c r="F1022" i="45"/>
  <c r="F1003" i="45"/>
  <c r="F1066" i="45"/>
  <c r="F1098" i="45"/>
  <c r="F968" i="45"/>
  <c r="F1032" i="45"/>
  <c r="F1083" i="45"/>
  <c r="F1147" i="45"/>
  <c r="F1088" i="45"/>
  <c r="F1069" i="45"/>
  <c r="F1133" i="45"/>
  <c r="F1130" i="45"/>
  <c r="F1079" i="45"/>
  <c r="F1143" i="45"/>
  <c r="F1092" i="45"/>
  <c r="F1156" i="45"/>
  <c r="F1274" i="45"/>
  <c r="F1089" i="45"/>
  <c r="F1153" i="45"/>
  <c r="F1183" i="45"/>
  <c r="F1207" i="45"/>
  <c r="F1271" i="45"/>
  <c r="F1335" i="45"/>
  <c r="F1236" i="45"/>
  <c r="F1300" i="45"/>
  <c r="F1193" i="45"/>
  <c r="F1257" i="45"/>
  <c r="F1321" i="45"/>
  <c r="F1214" i="45"/>
  <c r="F1278" i="45"/>
  <c r="F1342" i="45"/>
  <c r="F1235" i="45"/>
  <c r="F1299" i="45"/>
  <c r="F1216" i="45"/>
  <c r="F1280" i="45"/>
  <c r="F1344" i="45"/>
  <c r="E225" i="45" l="1"/>
  <c r="E1267" i="45"/>
  <c r="E1205" i="45"/>
  <c r="E1097" i="45"/>
  <c r="E926" i="45"/>
  <c r="E755" i="45"/>
  <c r="E656" i="45"/>
  <c r="E427" i="45"/>
  <c r="E357" i="45"/>
  <c r="E88" i="45"/>
  <c r="E69" i="45"/>
  <c r="E1298" i="45"/>
  <c r="E1309" i="45"/>
  <c r="E1040" i="45"/>
  <c r="E193" i="45"/>
  <c r="E1299" i="45"/>
  <c r="E1269" i="45"/>
  <c r="E977" i="45"/>
  <c r="E813" i="45"/>
  <c r="E128" i="45"/>
  <c r="E1334" i="45"/>
  <c r="E936" i="45"/>
  <c r="E477" i="45"/>
  <c r="E212" i="45"/>
  <c r="E411" i="45"/>
  <c r="E1046" i="45"/>
  <c r="E628" i="45"/>
  <c r="E869" i="45"/>
  <c r="E125" i="45"/>
  <c r="E1203" i="45"/>
  <c r="E1130" i="45"/>
  <c r="E1065" i="45"/>
  <c r="E862" i="45"/>
  <c r="E849" i="45"/>
  <c r="E592" i="45"/>
  <c r="E510" i="45"/>
  <c r="E293" i="45"/>
  <c r="E168" i="45"/>
  <c r="E78" i="45"/>
  <c r="E1234" i="45"/>
  <c r="E1072" i="45"/>
  <c r="E927" i="45"/>
  <c r="E77" i="45"/>
  <c r="E1235" i="45"/>
  <c r="E1162" i="45"/>
  <c r="E1081" i="45"/>
  <c r="E894" i="45"/>
  <c r="E109" i="45"/>
  <c r="E1200" i="45"/>
  <c r="E706" i="45"/>
  <c r="E542" i="45"/>
  <c r="E207" i="45"/>
  <c r="E201" i="45"/>
  <c r="E1050" i="45"/>
  <c r="E616" i="45"/>
  <c r="E770" i="45"/>
  <c r="E197" i="45"/>
  <c r="E1294" i="45"/>
  <c r="E1165" i="45"/>
  <c r="E1029" i="45"/>
  <c r="E944" i="45"/>
  <c r="E764" i="45"/>
  <c r="E552" i="45"/>
  <c r="E446" i="45"/>
  <c r="E392" i="45"/>
  <c r="E41" i="45"/>
  <c r="E142" i="45"/>
  <c r="E1256" i="45"/>
  <c r="E1014" i="45"/>
  <c r="E976" i="45"/>
  <c r="E165" i="45"/>
  <c r="E1326" i="45"/>
  <c r="E1098" i="45"/>
  <c r="E1113" i="45"/>
  <c r="E984" i="45"/>
  <c r="E182" i="45"/>
  <c r="E1109" i="45"/>
  <c r="E788" i="45"/>
  <c r="E278" i="45"/>
  <c r="E247" i="45"/>
  <c r="E110" i="45"/>
  <c r="E885" i="45"/>
  <c r="E469" i="45"/>
  <c r="E236" i="45"/>
  <c r="E1314" i="45"/>
  <c r="E1341" i="45"/>
  <c r="E1057" i="45"/>
  <c r="E783" i="45"/>
  <c r="E700" i="45"/>
  <c r="E498" i="45"/>
  <c r="E334" i="45"/>
  <c r="E211" i="45"/>
  <c r="E113" i="45"/>
  <c r="E206" i="45"/>
  <c r="E1192" i="45"/>
  <c r="E1051" i="45"/>
  <c r="E893" i="45"/>
  <c r="E229" i="45"/>
  <c r="E1262" i="45"/>
  <c r="E1133" i="45"/>
  <c r="E997" i="45"/>
  <c r="E928" i="45"/>
  <c r="E1291" i="45"/>
  <c r="E1053" i="45"/>
  <c r="E716" i="45"/>
  <c r="E364" i="45"/>
  <c r="E178" i="45"/>
  <c r="E214" i="45"/>
  <c r="E934" i="45"/>
  <c r="E531" i="45"/>
  <c r="E144" i="45"/>
  <c r="E62" i="45"/>
  <c r="E1250" i="45"/>
  <c r="E1213" i="45"/>
  <c r="E965" i="45"/>
  <c r="E719" i="45"/>
  <c r="E636" i="45"/>
  <c r="E567" i="45"/>
  <c r="E270" i="45"/>
  <c r="E177" i="45"/>
  <c r="E1315" i="45"/>
  <c r="E1301" i="45"/>
  <c r="E993" i="45"/>
  <c r="E112" i="45"/>
  <c r="E101" i="45"/>
  <c r="E1282" i="45"/>
  <c r="E1277" i="45"/>
  <c r="E1024" i="45"/>
  <c r="E751" i="45"/>
  <c r="E136" i="45"/>
  <c r="E1121" i="45"/>
  <c r="E644" i="45"/>
  <c r="E292" i="45"/>
  <c r="E114" i="45"/>
  <c r="E1275" i="45"/>
  <c r="E854" i="45"/>
  <c r="E219" i="45"/>
  <c r="E224" i="45"/>
  <c r="E126" i="45"/>
  <c r="E1186" i="45"/>
  <c r="E1030" i="45"/>
  <c r="E882" i="45"/>
  <c r="E786" i="45"/>
  <c r="E572" i="45"/>
  <c r="E485" i="45"/>
  <c r="E372" i="45"/>
  <c r="E80" i="45"/>
  <c r="E48" i="45"/>
  <c r="E1251" i="45"/>
  <c r="E1179" i="45"/>
  <c r="E1089" i="45"/>
  <c r="E192" i="45"/>
  <c r="E94" i="45"/>
  <c r="E1218" i="45"/>
  <c r="E1187" i="45"/>
  <c r="E914" i="45"/>
  <c r="E873" i="45"/>
  <c r="E61" i="45"/>
  <c r="E117" i="45"/>
  <c r="E973" i="45"/>
  <c r="E699" i="45"/>
  <c r="E426" i="45"/>
  <c r="E258" i="45"/>
  <c r="E1202" i="45"/>
  <c r="E698" i="45"/>
  <c r="E135" i="45"/>
  <c r="E97" i="45"/>
  <c r="E190" i="45"/>
  <c r="E1208" i="45"/>
  <c r="E1137" i="45"/>
  <c r="E909" i="45"/>
  <c r="E722" i="45"/>
  <c r="E639" i="45"/>
  <c r="E553" i="45"/>
  <c r="E308" i="45"/>
  <c r="E141" i="45"/>
  <c r="E1342" i="45"/>
  <c r="E1114" i="45"/>
  <c r="E1056" i="45"/>
  <c r="E65" i="45"/>
  <c r="E158" i="45"/>
  <c r="E1240" i="45"/>
  <c r="E998" i="45"/>
  <c r="E958" i="45"/>
  <c r="E754" i="45"/>
  <c r="E166" i="45"/>
  <c r="E198" i="45"/>
  <c r="E942" i="45"/>
  <c r="E514" i="45"/>
  <c r="E91" i="45"/>
  <c r="E283" i="45"/>
  <c r="E1090" i="45"/>
  <c r="E780" i="45"/>
  <c r="E245" i="45"/>
  <c r="E72" i="46"/>
  <c r="E210" i="46"/>
  <c r="E133" i="46"/>
  <c r="E167" i="46"/>
  <c r="E221" i="46"/>
  <c r="E108" i="46"/>
  <c r="E172" i="46"/>
  <c r="E227" i="46"/>
  <c r="E168" i="46"/>
  <c r="E54" i="46"/>
  <c r="E192" i="46"/>
  <c r="E51" i="46"/>
  <c r="E83" i="46"/>
  <c r="E235" i="46"/>
  <c r="E115" i="46"/>
  <c r="E179" i="46"/>
  <c r="E182" i="46"/>
  <c r="E392" i="46"/>
  <c r="E324" i="46"/>
  <c r="E396" i="46"/>
  <c r="E302" i="46"/>
  <c r="E366" i="46"/>
  <c r="E416" i="46"/>
  <c r="E288" i="46"/>
  <c r="E352" i="46"/>
  <c r="E228" i="46"/>
  <c r="E276" i="46"/>
  <c r="E330" i="46"/>
  <c r="E494" i="46"/>
  <c r="E550" i="46"/>
  <c r="E482" i="46"/>
  <c r="E622" i="46"/>
  <c r="E686" i="46"/>
  <c r="E374" i="46"/>
  <c r="E406" i="46"/>
  <c r="E438" i="46"/>
  <c r="E594" i="46"/>
  <c r="E590" i="46"/>
  <c r="E658" i="46"/>
  <c r="E722" i="46"/>
  <c r="E448" i="46"/>
  <c r="E480" i="46"/>
  <c r="E512" i="46"/>
  <c r="E544" i="46"/>
  <c r="E576" i="46"/>
  <c r="E608" i="46"/>
  <c r="E640" i="46"/>
  <c r="E672" i="46"/>
  <c r="E704" i="46"/>
  <c r="E730" i="46"/>
  <c r="E487" i="46"/>
  <c r="E519" i="46"/>
  <c r="E551" i="46"/>
  <c r="E583" i="46"/>
  <c r="E615" i="46"/>
  <c r="E850" i="46"/>
  <c r="E760" i="46"/>
  <c r="E792" i="46"/>
  <c r="E833" i="46"/>
  <c r="E799" i="46"/>
  <c r="E814" i="46"/>
  <c r="E877" i="46"/>
  <c r="E909" i="46"/>
  <c r="E941" i="46"/>
  <c r="E960" i="46"/>
  <c r="E886" i="46"/>
  <c r="E918" i="46"/>
  <c r="E1008" i="46"/>
  <c r="E969" i="46"/>
  <c r="E1001" i="46"/>
  <c r="E1103" i="46"/>
  <c r="E996" i="46"/>
  <c r="E1010" i="46"/>
  <c r="E1079" i="46"/>
  <c r="E1028" i="46"/>
  <c r="E1131" i="46"/>
  <c r="E1147" i="46"/>
  <c r="E1163" i="46"/>
  <c r="E1194" i="46"/>
  <c r="E1144" i="46"/>
  <c r="E1179" i="46"/>
  <c r="E151" i="46"/>
  <c r="E85" i="46"/>
  <c r="E165" i="46"/>
  <c r="E48" i="46"/>
  <c r="E111" i="46"/>
  <c r="E175" i="46"/>
  <c r="E243" i="46"/>
  <c r="E184" i="46"/>
  <c r="E86" i="46"/>
  <c r="E204" i="46"/>
  <c r="E55" i="46"/>
  <c r="E90" i="46"/>
  <c r="E42" i="46"/>
  <c r="E128" i="46"/>
  <c r="E215" i="46"/>
  <c r="E191" i="46"/>
  <c r="E408" i="46"/>
  <c r="E332" i="46"/>
  <c r="E412" i="46"/>
  <c r="E310" i="46"/>
  <c r="E446" i="46"/>
  <c r="E432" i="46"/>
  <c r="E296" i="46"/>
  <c r="E360" i="46"/>
  <c r="E232" i="46"/>
  <c r="E279" i="46"/>
  <c r="E338" i="46"/>
  <c r="E510" i="46"/>
  <c r="E554" i="46"/>
  <c r="E498" i="46"/>
  <c r="E630" i="46"/>
  <c r="E694" i="46"/>
  <c r="E378" i="46"/>
  <c r="E410" i="46"/>
  <c r="E442" i="46"/>
  <c r="E841" i="46"/>
  <c r="E602" i="46"/>
  <c r="E666" i="46"/>
  <c r="E732" i="46"/>
  <c r="E452" i="46"/>
  <c r="E484" i="46"/>
  <c r="E516" i="46"/>
  <c r="E548" i="46"/>
  <c r="E580" i="46"/>
  <c r="E612" i="46"/>
  <c r="E644" i="46"/>
  <c r="E676" i="46"/>
  <c r="E708" i="46"/>
  <c r="E459" i="46"/>
  <c r="E491" i="46"/>
  <c r="E523" i="46"/>
  <c r="E555" i="46"/>
  <c r="E587" i="46"/>
  <c r="E619" i="46"/>
  <c r="E822" i="46"/>
  <c r="E764" i="46"/>
  <c r="E796" i="46"/>
  <c r="E838" i="46"/>
  <c r="E803" i="46"/>
  <c r="E818" i="46"/>
  <c r="E881" i="46"/>
  <c r="E913" i="46"/>
  <c r="E944" i="46"/>
  <c r="E1024" i="46"/>
  <c r="E890" i="46"/>
  <c r="E922" i="46"/>
  <c r="E951" i="46"/>
  <c r="E973" i="46"/>
  <c r="E1005" i="46"/>
  <c r="E968" i="46"/>
  <c r="E1000" i="46"/>
  <c r="E1026" i="46"/>
  <c r="E1083" i="46"/>
  <c r="E1031" i="46"/>
  <c r="E1133" i="46"/>
  <c r="E1149" i="46"/>
  <c r="E1165" i="46"/>
  <c r="E1331" i="46"/>
  <c r="E1146" i="46"/>
  <c r="E1201" i="46"/>
  <c r="E234" i="46"/>
  <c r="E45" i="46"/>
  <c r="E44" i="46"/>
  <c r="E41" i="46"/>
  <c r="E78" i="46"/>
  <c r="E127" i="46"/>
  <c r="E196" i="46"/>
  <c r="E88" i="46"/>
  <c r="E74" i="46"/>
  <c r="E116" i="46"/>
  <c r="E212" i="46"/>
  <c r="E63" i="46"/>
  <c r="E122" i="46"/>
  <c r="E62" i="46"/>
  <c r="E144" i="46"/>
  <c r="E102" i="46"/>
  <c r="E239" i="46"/>
  <c r="E284" i="46"/>
  <c r="E348" i="46"/>
  <c r="E462" i="46"/>
  <c r="E326" i="46"/>
  <c r="E258" i="46"/>
  <c r="E440" i="46"/>
  <c r="E312" i="46"/>
  <c r="E388" i="46"/>
  <c r="E240" i="46"/>
  <c r="E290" i="46"/>
  <c r="E354" i="46"/>
  <c r="E530" i="46"/>
  <c r="E562" i="46"/>
  <c r="E582" i="46"/>
  <c r="E646" i="46"/>
  <c r="E710" i="46"/>
  <c r="E386" i="46"/>
  <c r="E418" i="46"/>
  <c r="E470" i="46"/>
  <c r="E474" i="46"/>
  <c r="E618" i="46"/>
  <c r="E682" i="46"/>
  <c r="E866" i="46"/>
  <c r="E460" i="46"/>
  <c r="E492" i="46"/>
  <c r="E524" i="46"/>
  <c r="E556" i="46"/>
  <c r="E588" i="46"/>
  <c r="E620" i="46"/>
  <c r="E652" i="46"/>
  <c r="E684" i="46"/>
  <c r="E716" i="46"/>
  <c r="E467" i="46"/>
  <c r="E499" i="46"/>
  <c r="E531" i="46"/>
  <c r="E563" i="46"/>
  <c r="E595" i="46"/>
  <c r="E627" i="46"/>
  <c r="E740" i="46"/>
  <c r="E772" i="46"/>
  <c r="E804" i="46"/>
  <c r="E779" i="46"/>
  <c r="E811" i="46"/>
  <c r="E844" i="46"/>
  <c r="E889" i="46"/>
  <c r="E921" i="46"/>
  <c r="E950" i="46"/>
  <c r="E1027" i="46"/>
  <c r="E898" i="46"/>
  <c r="E930" i="46"/>
  <c r="E957" i="46"/>
  <c r="E981" i="46"/>
  <c r="E1034" i="46"/>
  <c r="E976" i="46"/>
  <c r="E1014" i="46"/>
  <c r="E1095" i="46"/>
  <c r="E1091" i="46"/>
  <c r="E1047" i="46"/>
  <c r="E1137" i="46"/>
  <c r="E1153" i="46"/>
  <c r="E1169" i="46"/>
  <c r="E1297" i="46"/>
  <c r="E1162" i="46"/>
  <c r="E1177" i="46"/>
  <c r="E190" i="46"/>
  <c r="E149" i="46"/>
  <c r="E80" i="46"/>
  <c r="E53" i="46"/>
  <c r="E110" i="46"/>
  <c r="E82" i="46"/>
  <c r="E140" i="46"/>
  <c r="E203" i="46"/>
  <c r="E104" i="46"/>
  <c r="E200" i="46"/>
  <c r="E132" i="46"/>
  <c r="E50" i="46"/>
  <c r="E67" i="46"/>
  <c r="E138" i="46"/>
  <c r="E66" i="46"/>
  <c r="E147" i="46"/>
  <c r="E118" i="46"/>
  <c r="E275" i="46"/>
  <c r="E292" i="46"/>
  <c r="E356" i="46"/>
  <c r="E252" i="46"/>
  <c r="E334" i="46"/>
  <c r="E274" i="46"/>
  <c r="E444" i="46"/>
  <c r="E320" i="46"/>
  <c r="E404" i="46"/>
  <c r="E244" i="46"/>
  <c r="E298" i="46"/>
  <c r="E362" i="46"/>
  <c r="E534" i="46"/>
  <c r="E566" i="46"/>
  <c r="E598" i="46"/>
  <c r="E654" i="46"/>
  <c r="E718" i="46"/>
  <c r="E390" i="46"/>
  <c r="E422" i="46"/>
  <c r="E486" i="46"/>
  <c r="E490" i="46"/>
  <c r="E626" i="46"/>
  <c r="E690" i="46"/>
  <c r="E751" i="46"/>
  <c r="E464" i="46"/>
  <c r="E496" i="46"/>
  <c r="E528" i="46"/>
  <c r="E560" i="46"/>
  <c r="E592" i="46"/>
  <c r="E624" i="46"/>
  <c r="E656" i="46"/>
  <c r="E688" i="46"/>
  <c r="E720" i="46"/>
  <c r="E471" i="46"/>
  <c r="E503" i="46"/>
  <c r="E535" i="46"/>
  <c r="E567" i="46"/>
  <c r="E599" i="46"/>
  <c r="E631" i="46"/>
  <c r="E744" i="46"/>
  <c r="E776" i="46"/>
  <c r="E808" i="46"/>
  <c r="E783" i="46"/>
  <c r="E835" i="46"/>
  <c r="E870" i="46"/>
  <c r="E893" i="46"/>
  <c r="E925" i="46"/>
  <c r="E964" i="46"/>
  <c r="E1040" i="46"/>
  <c r="E902" i="46"/>
  <c r="E934" i="46"/>
  <c r="E1011" i="46"/>
  <c r="E985" i="46"/>
  <c r="E1050" i="46"/>
  <c r="E980" i="46"/>
  <c r="E1030" i="46"/>
  <c r="E1113" i="46"/>
  <c r="E1107" i="46"/>
  <c r="E1123" i="46"/>
  <c r="E1139" i="46"/>
  <c r="E1155" i="46"/>
  <c r="E1171" i="46"/>
  <c r="E1229" i="46"/>
  <c r="E1176" i="46"/>
  <c r="E1332" i="46"/>
  <c r="E56" i="46"/>
  <c r="E94" i="46"/>
  <c r="E87" i="46"/>
  <c r="E174" i="46"/>
  <c r="E38" i="46"/>
  <c r="E143" i="46"/>
  <c r="E207" i="46"/>
  <c r="E120" i="46"/>
  <c r="E214" i="46"/>
  <c r="E148" i="46"/>
  <c r="E39" i="46"/>
  <c r="E71" i="46"/>
  <c r="E154" i="46"/>
  <c r="E96" i="46"/>
  <c r="E160" i="46"/>
  <c r="E134" i="46"/>
  <c r="E250" i="46"/>
  <c r="E300" i="46"/>
  <c r="E364" i="46"/>
  <c r="E268" i="46"/>
  <c r="E342" i="46"/>
  <c r="E368" i="46"/>
  <c r="E248" i="46"/>
  <c r="E328" i="46"/>
  <c r="E420" i="46"/>
  <c r="E247" i="46"/>
  <c r="E306" i="46"/>
  <c r="E447" i="46"/>
  <c r="E538" i="46"/>
  <c r="E570" i="46"/>
  <c r="E821" i="46"/>
  <c r="E662" i="46"/>
  <c r="E726" i="46"/>
  <c r="E394" i="46"/>
  <c r="E426" i="46"/>
  <c r="E502" i="46"/>
  <c r="E506" i="46"/>
  <c r="E634" i="46"/>
  <c r="E698" i="46"/>
  <c r="E763" i="46"/>
  <c r="E468" i="46"/>
  <c r="E500" i="46"/>
  <c r="E532" i="46"/>
  <c r="E564" i="46"/>
  <c r="E596" i="46"/>
  <c r="E628" i="46"/>
  <c r="E660" i="46"/>
  <c r="E692" i="46"/>
  <c r="E724" i="46"/>
  <c r="E475" i="46"/>
  <c r="E507" i="46"/>
  <c r="E539" i="46"/>
  <c r="E571" i="46"/>
  <c r="E603" i="46"/>
  <c r="E743" i="46"/>
  <c r="E748" i="46"/>
  <c r="E780" i="46"/>
  <c r="E812" i="46"/>
  <c r="E787" i="46"/>
  <c r="E842" i="46"/>
  <c r="E873" i="46"/>
  <c r="E897" i="46"/>
  <c r="E929" i="46"/>
  <c r="E946" i="46"/>
  <c r="E874" i="46"/>
  <c r="E906" i="46"/>
  <c r="E938" i="46"/>
  <c r="E1074" i="46"/>
  <c r="E989" i="46"/>
  <c r="E1056" i="46"/>
  <c r="E984" i="46"/>
  <c r="E1046" i="46"/>
  <c r="E1075" i="46"/>
  <c r="E1116" i="46"/>
  <c r="E1125" i="46"/>
  <c r="E1141" i="46"/>
  <c r="E1157" i="46"/>
  <c r="E1173" i="46"/>
  <c r="E1234" i="46"/>
  <c r="E1205" i="46"/>
  <c r="E1339" i="46"/>
  <c r="E158" i="46"/>
  <c r="E98" i="46"/>
  <c r="E218" i="46"/>
  <c r="E92" i="46"/>
  <c r="E156" i="46"/>
  <c r="E259" i="46"/>
  <c r="E136" i="46"/>
  <c r="E219" i="46"/>
  <c r="E164" i="46"/>
  <c r="E43" i="46"/>
  <c r="E75" i="46"/>
  <c r="E170" i="46"/>
  <c r="E99" i="46"/>
  <c r="E163" i="46"/>
  <c r="E150" i="46"/>
  <c r="E266" i="46"/>
  <c r="E308" i="46"/>
  <c r="E450" i="46"/>
  <c r="E286" i="46"/>
  <c r="E350" i="46"/>
  <c r="E384" i="46"/>
  <c r="E264" i="46"/>
  <c r="E336" i="46"/>
  <c r="E220" i="46"/>
  <c r="E260" i="46"/>
  <c r="E314" i="46"/>
  <c r="E454" i="46"/>
  <c r="E542" i="46"/>
  <c r="E586" i="46"/>
  <c r="E606" i="46"/>
  <c r="E670" i="46"/>
  <c r="E755" i="46"/>
  <c r="E398" i="46"/>
  <c r="E430" i="46"/>
  <c r="E518" i="46"/>
  <c r="E522" i="46"/>
  <c r="E642" i="46"/>
  <c r="E706" i="46"/>
  <c r="E771" i="46"/>
  <c r="E472" i="46"/>
  <c r="E504" i="46"/>
  <c r="E536" i="46"/>
  <c r="E568" i="46"/>
  <c r="E600" i="46"/>
  <c r="E632" i="46"/>
  <c r="E664" i="46"/>
  <c r="E696" i="46"/>
  <c r="E747" i="46"/>
  <c r="E479" i="46"/>
  <c r="E511" i="46"/>
  <c r="E543" i="46"/>
  <c r="E575" i="46"/>
  <c r="E607" i="46"/>
  <c r="E759" i="46"/>
  <c r="E752" i="46"/>
  <c r="E784" i="46"/>
  <c r="E820" i="46"/>
  <c r="E791" i="46"/>
  <c r="E865" i="46"/>
  <c r="E837" i="46"/>
  <c r="E901" i="46"/>
  <c r="E933" i="46"/>
  <c r="E949" i="46"/>
  <c r="E878" i="46"/>
  <c r="E910" i="46"/>
  <c r="E945" i="46"/>
  <c r="E961" i="46"/>
  <c r="E993" i="46"/>
  <c r="E1064" i="46"/>
  <c r="E988" i="46"/>
  <c r="E1099" i="46"/>
  <c r="E1118" i="46"/>
  <c r="E1012" i="46"/>
  <c r="E1127" i="46"/>
  <c r="E1143" i="46"/>
  <c r="E1159" i="46"/>
  <c r="E1175" i="46"/>
  <c r="E1128" i="46"/>
  <c r="E1230" i="46"/>
  <c r="E1270" i="46"/>
  <c r="E107" i="46"/>
  <c r="E230" i="46"/>
  <c r="E130" i="46"/>
  <c r="E1226" i="46"/>
  <c r="E1202" i="46"/>
  <c r="E1126" i="46"/>
  <c r="E1142" i="46"/>
  <c r="E1158" i="46"/>
  <c r="E1174" i="46"/>
  <c r="E1198" i="46"/>
  <c r="E1111" i="46"/>
  <c r="E1178" i="46"/>
  <c r="E1326" i="46"/>
  <c r="E1254" i="46"/>
  <c r="E222" i="46"/>
  <c r="E126" i="46"/>
  <c r="E81" i="46"/>
  <c r="E1214" i="46"/>
  <c r="E1190" i="46"/>
  <c r="E1132" i="46"/>
  <c r="E1148" i="46"/>
  <c r="E1164" i="46"/>
  <c r="E1210" i="46"/>
  <c r="E1218" i="46"/>
  <c r="E1206" i="46"/>
  <c r="E1336" i="46"/>
  <c r="E1266" i="46"/>
  <c r="E1302" i="46"/>
  <c r="E119" i="46"/>
  <c r="E123" i="46"/>
  <c r="E181" i="46"/>
  <c r="E135" i="46"/>
  <c r="E1246" i="46"/>
  <c r="E1222" i="46"/>
  <c r="E1134" i="46"/>
  <c r="E1150" i="46"/>
  <c r="E1166" i="46"/>
  <c r="E1237" i="46"/>
  <c r="E1250" i="46"/>
  <c r="E1233" i="46"/>
  <c r="E1262" i="46"/>
  <c r="E1282" i="46"/>
  <c r="E1318" i="46"/>
  <c r="E49" i="46"/>
  <c r="E183" i="46"/>
  <c r="E187" i="46"/>
  <c r="E1290" i="46"/>
  <c r="E1322" i="46"/>
  <c r="E1136" i="46"/>
  <c r="E1152" i="46"/>
  <c r="E1168" i="46"/>
  <c r="E1242" i="46"/>
  <c r="E1258" i="46"/>
  <c r="E1238" i="46"/>
  <c r="E1278" i="46"/>
  <c r="E1298" i="46"/>
  <c r="E1335" i="46"/>
  <c r="E40" i="46"/>
  <c r="E57" i="46"/>
  <c r="E1329" i="46"/>
  <c r="E1138" i="46"/>
  <c r="E1154" i="46"/>
  <c r="E1170" i="46"/>
  <c r="E1274" i="46"/>
  <c r="E1306" i="46"/>
  <c r="E1253" i="46"/>
  <c r="E1294" i="46"/>
  <c r="E1314" i="46"/>
  <c r="E1340" i="46"/>
  <c r="E114" i="46"/>
  <c r="E52" i="46"/>
  <c r="E61" i="46"/>
  <c r="E1221" i="46"/>
  <c r="E1197" i="46"/>
  <c r="E1124" i="46"/>
  <c r="E1140" i="46"/>
  <c r="E1156" i="46"/>
  <c r="E1172" i="46"/>
  <c r="E1281" i="46"/>
  <c r="E1313" i="46"/>
  <c r="E1265" i="46"/>
  <c r="E1310" i="46"/>
  <c r="E1330" i="46"/>
  <c r="E1344" i="46"/>
  <c r="E178" i="46"/>
  <c r="E68" i="46"/>
  <c r="E64" i="46"/>
  <c r="E237" i="46"/>
  <c r="E84" i="46"/>
  <c r="E246" i="46"/>
  <c r="E142" i="46"/>
  <c r="E195" i="46"/>
  <c r="E60" i="46"/>
  <c r="E77" i="46"/>
  <c r="E145" i="45"/>
  <c r="E169" i="45"/>
  <c r="E185" i="45"/>
  <c r="E1210" i="45"/>
  <c r="E1129" i="45"/>
  <c r="E798" i="45"/>
  <c r="E623" i="45"/>
  <c r="E467" i="45"/>
  <c r="E325" i="45"/>
  <c r="E84" i="45"/>
  <c r="E96" i="45"/>
  <c r="E89" i="45"/>
  <c r="E1306" i="45"/>
  <c r="E1101" i="45"/>
  <c r="E735" i="45"/>
  <c r="E684" i="45"/>
  <c r="E408" i="45"/>
  <c r="E330" i="45"/>
  <c r="E189" i="45"/>
  <c r="E221" i="45"/>
  <c r="E53" i="45"/>
  <c r="E1237" i="45"/>
  <c r="E906" i="45"/>
  <c r="E806" i="45"/>
  <c r="E624" i="45"/>
  <c r="E470" i="45"/>
  <c r="E227" i="45"/>
  <c r="E143" i="45"/>
  <c r="E322" i="45"/>
  <c r="E133" i="45"/>
  <c r="E1184" i="45"/>
  <c r="E1048" i="45"/>
  <c r="E787" i="45"/>
  <c r="E715" i="45"/>
  <c r="E147" i="45"/>
  <c r="E118" i="45"/>
  <c r="E56" i="45"/>
  <c r="E86" i="45"/>
  <c r="E102" i="45"/>
  <c r="E1106" i="45"/>
  <c r="E901" i="45"/>
  <c r="E723" i="45"/>
  <c r="E695" i="45"/>
  <c r="E350" i="45"/>
  <c r="E155" i="45"/>
  <c r="E79" i="45"/>
  <c r="E386" i="45"/>
  <c r="E54" i="45"/>
  <c r="E1221" i="45"/>
  <c r="E898" i="45"/>
  <c r="E897" i="45"/>
  <c r="E541" i="45"/>
  <c r="E83" i="45"/>
  <c r="E1194" i="45"/>
  <c r="E534" i="45"/>
  <c r="E106" i="45"/>
  <c r="E559" i="45"/>
  <c r="E216" i="45"/>
  <c r="E73" i="45"/>
  <c r="E81" i="45"/>
  <c r="E1322" i="45"/>
  <c r="E1105" i="45"/>
  <c r="E743" i="45"/>
  <c r="E564" i="45"/>
  <c r="E539" i="45"/>
  <c r="E397" i="45"/>
  <c r="E148" i="45"/>
  <c r="E50" i="45"/>
  <c r="E160" i="45"/>
  <c r="E1318" i="45"/>
  <c r="E1049" i="45"/>
  <c r="E933" i="45"/>
  <c r="E685" i="45"/>
  <c r="E262" i="45"/>
  <c r="E266" i="45"/>
  <c r="E451" i="45"/>
  <c r="E139" i="45"/>
  <c r="E68" i="45"/>
  <c r="E462" i="45"/>
  <c r="E204" i="45"/>
  <c r="E394" i="45"/>
  <c r="E1161" i="45"/>
  <c r="E690" i="45"/>
  <c r="E526" i="45"/>
  <c r="E191" i="45"/>
  <c r="E342" i="45"/>
  <c r="E199" i="45"/>
  <c r="E291" i="45"/>
  <c r="E1177" i="45"/>
  <c r="E779" i="45"/>
  <c r="E454" i="45"/>
  <c r="E127" i="45"/>
  <c r="E1082" i="45"/>
  <c r="E881" i="45"/>
  <c r="E326" i="45"/>
  <c r="E63" i="45"/>
  <c r="E506" i="45"/>
  <c r="E284" i="45"/>
  <c r="E71" i="45"/>
  <c r="E209" i="45"/>
  <c r="E1045" i="45"/>
  <c r="E607" i="45"/>
  <c r="E309" i="45"/>
  <c r="E241" i="45"/>
  <c r="E149" i="45"/>
  <c r="E1032" i="45"/>
  <c r="E682" i="45"/>
  <c r="E400" i="45"/>
  <c r="E274" i="45"/>
  <c r="E49" i="45"/>
  <c r="E890" i="45"/>
  <c r="E608" i="45"/>
  <c r="E203" i="45"/>
  <c r="E402" i="45"/>
  <c r="E338" i="45"/>
  <c r="E356" i="45"/>
  <c r="E244" i="45"/>
  <c r="E170" i="45"/>
  <c r="E355" i="45"/>
  <c r="E230" i="45"/>
  <c r="E1293" i="45"/>
  <c r="E957" i="45"/>
  <c r="E772" i="45"/>
  <c r="E490" i="45"/>
  <c r="E414" i="45"/>
  <c r="E75" i="45"/>
  <c r="E226" i="45"/>
  <c r="E72" i="45"/>
  <c r="E57" i="45"/>
  <c r="E208" i="45"/>
  <c r="E137" i="45"/>
  <c r="E234" i="45"/>
  <c r="E181" i="45"/>
  <c r="E157" i="45"/>
  <c r="E150" i="45"/>
  <c r="E1339" i="45"/>
  <c r="E1227" i="45"/>
  <c r="E1286" i="45"/>
  <c r="E1266" i="45"/>
  <c r="E1248" i="45"/>
  <c r="E1145" i="45"/>
  <c r="E1154" i="45"/>
  <c r="E1157" i="45"/>
  <c r="E1245" i="45"/>
  <c r="E1006" i="45"/>
  <c r="E1017" i="45"/>
  <c r="E1077" i="45"/>
  <c r="E1021" i="45"/>
  <c r="E1008" i="45"/>
  <c r="E968" i="45"/>
  <c r="E853" i="45"/>
  <c r="E910" i="45"/>
  <c r="E966" i="45"/>
  <c r="E791" i="45"/>
  <c r="E905" i="45"/>
  <c r="E746" i="45"/>
  <c r="E809" i="45"/>
  <c r="E763" i="45"/>
  <c r="E830" i="45"/>
  <c r="E748" i="45"/>
  <c r="E676" i="45"/>
  <c r="E604" i="45"/>
  <c r="E663" i="45"/>
  <c r="E591" i="45"/>
  <c r="E664" i="45"/>
  <c r="E584" i="45"/>
  <c r="E556" i="45"/>
  <c r="E474" i="45"/>
  <c r="E517" i="45"/>
  <c r="E445" i="45"/>
  <c r="E507" i="45"/>
  <c r="E435" i="45"/>
  <c r="E502" i="45"/>
  <c r="E430" i="45"/>
  <c r="E310" i="45"/>
  <c r="E404" i="45"/>
  <c r="E332" i="45"/>
  <c r="E260" i="45"/>
  <c r="E365" i="45"/>
  <c r="E285" i="45"/>
  <c r="E376" i="45"/>
  <c r="E187" i="45"/>
  <c r="E123" i="45"/>
  <c r="E59" i="45"/>
  <c r="E242" i="45"/>
  <c r="E180" i="45"/>
  <c r="E116" i="45"/>
  <c r="E44" i="45"/>
  <c r="E175" i="45"/>
  <c r="E111" i="45"/>
  <c r="E47" i="45"/>
  <c r="E210" i="45"/>
  <c r="E146" i="45"/>
  <c r="E82" i="45"/>
  <c r="E51" i="45"/>
  <c r="E290" i="45"/>
  <c r="E354" i="45"/>
  <c r="E418" i="45"/>
  <c r="E315" i="45"/>
  <c r="E379" i="45"/>
  <c r="E421" i="45"/>
  <c r="E271" i="45"/>
  <c r="E335" i="45"/>
  <c r="E399" i="45"/>
  <c r="E280" i="45"/>
  <c r="E344" i="45"/>
  <c r="E1219" i="45"/>
  <c r="E1270" i="45"/>
  <c r="E1258" i="45"/>
  <c r="E1232" i="45"/>
  <c r="E1317" i="45"/>
  <c r="E1146" i="45"/>
  <c r="E1141" i="45"/>
  <c r="E1229" i="45"/>
  <c r="E990" i="45"/>
  <c r="E1001" i="45"/>
  <c r="E1073" i="45"/>
  <c r="E1005" i="45"/>
  <c r="E1000" i="45"/>
  <c r="E952" i="45"/>
  <c r="E837" i="45"/>
  <c r="E902" i="45"/>
  <c r="E960" i="45"/>
  <c r="E775" i="45"/>
  <c r="E889" i="45"/>
  <c r="E738" i="45"/>
  <c r="E800" i="45"/>
  <c r="E747" i="45"/>
  <c r="E797" i="45"/>
  <c r="E740" i="45"/>
  <c r="E668" i="45"/>
  <c r="E596" i="45"/>
  <c r="E655" i="45"/>
  <c r="E583" i="45"/>
  <c r="E648" i="45"/>
  <c r="E576" i="45"/>
  <c r="E538" i="45"/>
  <c r="E466" i="45"/>
  <c r="E509" i="45"/>
  <c r="E437" i="45"/>
  <c r="E499" i="45"/>
  <c r="E555" i="45"/>
  <c r="E494" i="45"/>
  <c r="E434" i="45"/>
  <c r="E302" i="45"/>
  <c r="E396" i="45"/>
  <c r="E324" i="45"/>
  <c r="E252" i="45"/>
  <c r="E349" i="45"/>
  <c r="E277" i="45"/>
  <c r="E246" i="45"/>
  <c r="E179" i="45"/>
  <c r="E115" i="45"/>
  <c r="E38" i="45"/>
  <c r="E233" i="45"/>
  <c r="E172" i="45"/>
  <c r="E108" i="45"/>
  <c r="E231" i="45"/>
  <c r="E167" i="45"/>
  <c r="E103" i="45"/>
  <c r="E39" i="45"/>
  <c r="E202" i="45"/>
  <c r="E138" i="45"/>
  <c r="E74" i="45"/>
  <c r="E176" i="45"/>
  <c r="E298" i="45"/>
  <c r="E362" i="45"/>
  <c r="E259" i="45"/>
  <c r="E323" i="45"/>
  <c r="E387" i="45"/>
  <c r="E120" i="45"/>
  <c r="E240" i="45"/>
  <c r="E153" i="45"/>
  <c r="E93" i="45"/>
  <c r="E205" i="45"/>
  <c r="E70" i="45"/>
  <c r="E174" i="45"/>
  <c r="E1307" i="45"/>
  <c r="E1211" i="45"/>
  <c r="E1338" i="45"/>
  <c r="E1242" i="45"/>
  <c r="E1224" i="45"/>
  <c r="E1285" i="45"/>
  <c r="E1138" i="45"/>
  <c r="E1125" i="45"/>
  <c r="E1197" i="45"/>
  <c r="E982" i="45"/>
  <c r="E985" i="45"/>
  <c r="E1069" i="45"/>
  <c r="E989" i="45"/>
  <c r="E949" i="45"/>
  <c r="E925" i="45"/>
  <c r="E829" i="45"/>
  <c r="E886" i="45"/>
  <c r="E950" i="45"/>
  <c r="E767" i="45"/>
  <c r="E857" i="45"/>
  <c r="E730" i="45"/>
  <c r="E822" i="45"/>
  <c r="E739" i="45"/>
  <c r="E833" i="45"/>
  <c r="E732" i="45"/>
  <c r="E660" i="45"/>
  <c r="E588" i="45"/>
  <c r="E647" i="45"/>
  <c r="E707" i="45"/>
  <c r="E640" i="45"/>
  <c r="E568" i="45"/>
  <c r="E530" i="45"/>
  <c r="E458" i="45"/>
  <c r="E501" i="45"/>
  <c r="E429" i="45"/>
  <c r="E483" i="45"/>
  <c r="E551" i="45"/>
  <c r="E486" i="45"/>
  <c r="E366" i="45"/>
  <c r="E294" i="45"/>
  <c r="E388" i="45"/>
  <c r="E316" i="45"/>
  <c r="E413" i="45"/>
  <c r="E341" i="45"/>
  <c r="E269" i="45"/>
  <c r="E239" i="45"/>
  <c r="E171" i="45"/>
  <c r="E107" i="45"/>
  <c r="E253" i="45"/>
  <c r="E228" i="45"/>
  <c r="E164" i="45"/>
  <c r="E100" i="45"/>
  <c r="E223" i="45"/>
  <c r="E159" i="45"/>
  <c r="E95" i="45"/>
  <c r="E37" i="45"/>
  <c r="E194" i="45"/>
  <c r="E130" i="45"/>
  <c r="E66" i="45"/>
  <c r="E45" i="45"/>
  <c r="E306" i="45"/>
  <c r="E370" i="45"/>
  <c r="E267" i="45"/>
  <c r="E331" i="45"/>
  <c r="E395" i="45"/>
  <c r="E374" i="45"/>
  <c r="E287" i="45"/>
  <c r="E351" i="45"/>
  <c r="E415" i="45"/>
  <c r="E296" i="45"/>
  <c r="E360" i="45"/>
  <c r="E1195" i="45"/>
  <c r="E1330" i="45"/>
  <c r="E1226" i="45"/>
  <c r="E1216" i="45"/>
  <c r="E1253" i="45"/>
  <c r="E1122" i="45"/>
  <c r="E1117" i="45"/>
  <c r="E1064" i="45"/>
  <c r="E974" i="45"/>
  <c r="E969" i="45"/>
  <c r="E1061" i="45"/>
  <c r="E981" i="45"/>
  <c r="E922" i="45"/>
  <c r="E917" i="45"/>
  <c r="E821" i="45"/>
  <c r="E878" i="45"/>
  <c r="E941" i="45"/>
  <c r="E759" i="45"/>
  <c r="E841" i="45"/>
  <c r="E714" i="45"/>
  <c r="E814" i="45"/>
  <c r="E731" i="45"/>
  <c r="E805" i="45"/>
  <c r="E724" i="45"/>
  <c r="E652" i="45"/>
  <c r="E580" i="45"/>
  <c r="E631" i="45"/>
  <c r="E703" i="45"/>
  <c r="E632" i="45"/>
  <c r="E560" i="45"/>
  <c r="E522" i="45"/>
  <c r="E450" i="45"/>
  <c r="E493" i="45"/>
  <c r="E549" i="45"/>
  <c r="E475" i="45"/>
  <c r="E547" i="45"/>
  <c r="E478" i="45"/>
  <c r="E358" i="45"/>
  <c r="E286" i="45"/>
  <c r="E380" i="45"/>
  <c r="E300" i="45"/>
  <c r="E405" i="45"/>
  <c r="E333" i="45"/>
  <c r="E261" i="45"/>
  <c r="E232" i="45"/>
  <c r="E163" i="45"/>
  <c r="E99" i="45"/>
  <c r="E248" i="45"/>
  <c r="E220" i="45"/>
  <c r="E156" i="45"/>
  <c r="E92" i="45"/>
  <c r="E215" i="45"/>
  <c r="E151" i="45"/>
  <c r="E87" i="45"/>
  <c r="E42" i="45"/>
  <c r="E186" i="45"/>
  <c r="E122" i="45"/>
  <c r="E58" i="45"/>
  <c r="E64" i="45"/>
  <c r="E314" i="45"/>
  <c r="E378" i="45"/>
  <c r="E40" i="45"/>
  <c r="E275" i="45"/>
  <c r="E339" i="45"/>
  <c r="E403" i="45"/>
  <c r="E235" i="45"/>
  <c r="E382" i="45"/>
  <c r="E390" i="45"/>
  <c r="E303" i="45"/>
  <c r="E367" i="45"/>
  <c r="E251" i="45"/>
  <c r="E312" i="45"/>
  <c r="E416" i="45"/>
  <c r="E255" i="45"/>
  <c r="E398" i="45"/>
  <c r="E311" i="45"/>
  <c r="E375" i="45"/>
  <c r="E257" i="45"/>
  <c r="E320" i="45"/>
  <c r="E321" i="45"/>
  <c r="E385" i="45"/>
  <c r="E444" i="45"/>
  <c r="E508" i="45"/>
  <c r="E433" i="45"/>
  <c r="E495" i="45"/>
  <c r="E440" i="45"/>
  <c r="E46" i="45"/>
  <c r="E200" i="45"/>
  <c r="E121" i="45"/>
  <c r="E217" i="45"/>
  <c r="E173" i="45"/>
  <c r="E85" i="45"/>
  <c r="E134" i="45"/>
  <c r="E238" i="45"/>
  <c r="E1243" i="45"/>
  <c r="E1302" i="45"/>
  <c r="E1274" i="45"/>
  <c r="E1264" i="45"/>
  <c r="E1153" i="45"/>
  <c r="E1170" i="45"/>
  <c r="E1173" i="45"/>
  <c r="E1261" i="45"/>
  <c r="E1022" i="45"/>
  <c r="E1025" i="45"/>
  <c r="E1085" i="45"/>
  <c r="E1037" i="45"/>
  <c r="E1016" i="45"/>
  <c r="E992" i="45"/>
  <c r="E861" i="45"/>
  <c r="E918" i="45"/>
  <c r="E838" i="45"/>
  <c r="E913" i="45"/>
  <c r="E711" i="45"/>
  <c r="E762" i="45"/>
  <c r="E817" i="45"/>
  <c r="E771" i="45"/>
  <c r="E865" i="45"/>
  <c r="E756" i="45"/>
  <c r="E691" i="45"/>
  <c r="E612" i="45"/>
  <c r="E671" i="45"/>
  <c r="E599" i="45"/>
  <c r="E672" i="45"/>
  <c r="E600" i="45"/>
  <c r="E548" i="45"/>
  <c r="E482" i="45"/>
  <c r="E525" i="45"/>
  <c r="E453" i="45"/>
  <c r="E515" i="45"/>
  <c r="E443" i="45"/>
  <c r="E518" i="45"/>
  <c r="E438" i="45"/>
  <c r="E318" i="45"/>
  <c r="E412" i="45"/>
  <c r="E340" i="45"/>
  <c r="E268" i="45"/>
  <c r="E373" i="45"/>
  <c r="E301" i="45"/>
  <c r="E384" i="45"/>
  <c r="E195" i="45"/>
  <c r="E131" i="45"/>
  <c r="E67" i="45"/>
  <c r="E256" i="45"/>
  <c r="E188" i="45"/>
  <c r="E124" i="45"/>
  <c r="E60" i="45"/>
  <c r="E183" i="45"/>
  <c r="E119" i="45"/>
  <c r="E55" i="45"/>
  <c r="E218" i="45"/>
  <c r="E154" i="45"/>
  <c r="E90" i="45"/>
  <c r="E254" i="45"/>
  <c r="E282" i="45"/>
  <c r="E346" i="45"/>
  <c r="E410" i="45"/>
  <c r="E307" i="45"/>
  <c r="E371" i="45"/>
  <c r="E250" i="45"/>
  <c r="E327" i="45"/>
  <c r="E272" i="45"/>
  <c r="E265" i="45"/>
  <c r="E337" i="45"/>
  <c r="E409" i="45"/>
  <c r="E476" i="45"/>
  <c r="E424" i="45"/>
  <c r="E479" i="45"/>
  <c r="E425" i="45"/>
  <c r="E504" i="45"/>
  <c r="E457" i="45"/>
  <c r="E521" i="45"/>
  <c r="E602" i="45"/>
  <c r="E666" i="45"/>
  <c r="E611" i="45"/>
  <c r="E675" i="45"/>
  <c r="E589" i="45"/>
  <c r="E653" i="45"/>
  <c r="E582" i="45"/>
  <c r="E646" i="45"/>
  <c r="E569" i="45"/>
  <c r="E617" i="45"/>
  <c r="E689" i="45"/>
  <c r="E717" i="45"/>
  <c r="E773" i="45"/>
  <c r="E750" i="45"/>
  <c r="E799" i="45"/>
  <c r="E744" i="45"/>
  <c r="E816" i="45"/>
  <c r="E737" i="45"/>
  <c r="E801" i="45"/>
  <c r="E896" i="45"/>
  <c r="E876" i="45"/>
  <c r="E855" i="45"/>
  <c r="E831" i="45"/>
  <c r="E856" i="45"/>
  <c r="E852" i="45"/>
  <c r="E823" i="45"/>
  <c r="E795" i="45"/>
  <c r="E1002" i="45"/>
  <c r="E954" i="45"/>
  <c r="E980" i="45"/>
  <c r="E1052" i="45"/>
  <c r="E971" i="45"/>
  <c r="E940" i="45"/>
  <c r="E1039" i="45"/>
  <c r="E953" i="45"/>
  <c r="E1124" i="45"/>
  <c r="E1084" i="45"/>
  <c r="E1147" i="45"/>
  <c r="E1110" i="45"/>
  <c r="E1189" i="45"/>
  <c r="E1062" i="45"/>
  <c r="E1111" i="45"/>
  <c r="E1152" i="45"/>
  <c r="E1075" i="45"/>
  <c r="E1107" i="45"/>
  <c r="E1207" i="45"/>
  <c r="E1271" i="45"/>
  <c r="E1335" i="45"/>
  <c r="E1185" i="45"/>
  <c r="E1246" i="45"/>
  <c r="E1199" i="45"/>
  <c r="E1263" i="45"/>
  <c r="E1327" i="45"/>
  <c r="E1344" i="45"/>
  <c r="E1233" i="45"/>
  <c r="E1329" i="45"/>
  <c r="E343" i="45"/>
  <c r="E288" i="45"/>
  <c r="E273" i="45"/>
  <c r="E345" i="45"/>
  <c r="E423" i="45"/>
  <c r="E484" i="45"/>
  <c r="E432" i="45"/>
  <c r="E487" i="45"/>
  <c r="E448" i="45"/>
  <c r="E512" i="45"/>
  <c r="E529" i="45"/>
  <c r="E610" i="45"/>
  <c r="E674" i="45"/>
  <c r="E619" i="45"/>
  <c r="E683" i="45"/>
  <c r="E406" i="45"/>
  <c r="E383" i="45"/>
  <c r="E328" i="45"/>
  <c r="E289" i="45"/>
  <c r="E361" i="45"/>
  <c r="E436" i="45"/>
  <c r="E500" i="45"/>
  <c r="E439" i="45"/>
  <c r="E511" i="45"/>
  <c r="E464" i="45"/>
  <c r="E528" i="45"/>
  <c r="E481" i="45"/>
  <c r="E545" i="45"/>
  <c r="E626" i="45"/>
  <c r="E571" i="45"/>
  <c r="E635" i="45"/>
  <c r="E566" i="45"/>
  <c r="E613" i="45"/>
  <c r="E677" i="45"/>
  <c r="E606" i="45"/>
  <c r="E670" i="45"/>
  <c r="E577" i="45"/>
  <c r="E641" i="45"/>
  <c r="E802" i="45"/>
  <c r="E733" i="45"/>
  <c r="E704" i="45"/>
  <c r="E774" i="45"/>
  <c r="E705" i="45"/>
  <c r="E768" i="45"/>
  <c r="E680" i="45"/>
  <c r="E761" i="45"/>
  <c r="E859" i="45"/>
  <c r="E938" i="45"/>
  <c r="E915" i="45"/>
  <c r="E903" i="45"/>
  <c r="E866" i="45"/>
  <c r="E883" i="45"/>
  <c r="E900" i="45"/>
  <c r="E863" i="45"/>
  <c r="E842" i="45"/>
  <c r="E1026" i="45"/>
  <c r="E1011" i="45"/>
  <c r="E1012" i="45"/>
  <c r="E951" i="45"/>
  <c r="E991" i="45"/>
  <c r="E999" i="45"/>
  <c r="E935" i="45"/>
  <c r="E963" i="45"/>
  <c r="E1054" i="45"/>
  <c r="E1096" i="45"/>
  <c r="E1171" i="45"/>
  <c r="E1126" i="45"/>
  <c r="E1132" i="45"/>
  <c r="E1074" i="45"/>
  <c r="E1151" i="45"/>
  <c r="E1176" i="45"/>
  <c r="E1087" i="45"/>
  <c r="E1123" i="45"/>
  <c r="E1228" i="45"/>
  <c r="E1292" i="45"/>
  <c r="E1288" i="45"/>
  <c r="E1209" i="45"/>
  <c r="E1289" i="45"/>
  <c r="E1220" i="45"/>
  <c r="E1284" i="45"/>
  <c r="E1190" i="45"/>
  <c r="E1191" i="45"/>
  <c r="E1254" i="45"/>
  <c r="E422" i="45"/>
  <c r="E263" i="45"/>
  <c r="E391" i="45"/>
  <c r="E336" i="45"/>
  <c r="E297" i="45"/>
  <c r="E369" i="45"/>
  <c r="E417" i="45"/>
  <c r="E516" i="45"/>
  <c r="E447" i="45"/>
  <c r="E519" i="45"/>
  <c r="E472" i="45"/>
  <c r="E536" i="45"/>
  <c r="E489" i="45"/>
  <c r="E565" i="45"/>
  <c r="E634" i="45"/>
  <c r="E579" i="45"/>
  <c r="E643" i="45"/>
  <c r="E546" i="45"/>
  <c r="E621" i="45"/>
  <c r="E693" i="45"/>
  <c r="E614" i="45"/>
  <c r="E678" i="45"/>
  <c r="E585" i="45"/>
  <c r="E649" i="45"/>
  <c r="E810" i="45"/>
  <c r="E741" i="45"/>
  <c r="E713" i="45"/>
  <c r="E782" i="45"/>
  <c r="E709" i="45"/>
  <c r="E776" i="45"/>
  <c r="E686" i="45"/>
  <c r="E769" i="45"/>
  <c r="E864" i="45"/>
  <c r="E811" i="45"/>
  <c r="E923" i="45"/>
  <c r="E916" i="45"/>
  <c r="E812" i="45"/>
  <c r="E888" i="45"/>
  <c r="E911" i="45"/>
  <c r="E879" i="45"/>
  <c r="E858" i="45"/>
  <c r="E1034" i="45"/>
  <c r="E1019" i="45"/>
  <c r="E1020" i="45"/>
  <c r="E955" i="45"/>
  <c r="E929" i="45"/>
  <c r="E1007" i="45"/>
  <c r="E943" i="45"/>
  <c r="E978" i="45"/>
  <c r="E1058" i="45"/>
  <c r="E1100" i="45"/>
  <c r="E1148" i="45"/>
  <c r="E1131" i="45"/>
  <c r="E1150" i="45"/>
  <c r="E1078" i="45"/>
  <c r="E1159" i="45"/>
  <c r="E1060" i="45"/>
  <c r="E1091" i="45"/>
  <c r="E1128" i="45"/>
  <c r="E1239" i="45"/>
  <c r="E1303" i="45"/>
  <c r="E1304" i="45"/>
  <c r="E1214" i="45"/>
  <c r="E1305" i="45"/>
  <c r="E1231" i="45"/>
  <c r="E1295" i="45"/>
  <c r="E1280" i="45"/>
  <c r="E1201" i="45"/>
  <c r="E1265" i="45"/>
  <c r="E279" i="45"/>
  <c r="E407" i="45"/>
  <c r="E352" i="45"/>
  <c r="E243" i="45"/>
  <c r="E305" i="45"/>
  <c r="E377" i="45"/>
  <c r="E452" i="45"/>
  <c r="E524" i="45"/>
  <c r="E455" i="45"/>
  <c r="E527" i="45"/>
  <c r="E480" i="45"/>
  <c r="E544" i="45"/>
  <c r="E497" i="45"/>
  <c r="E578" i="45"/>
  <c r="E642" i="45"/>
  <c r="E587" i="45"/>
  <c r="E651" i="45"/>
  <c r="E562" i="45"/>
  <c r="E629" i="45"/>
  <c r="E550" i="45"/>
  <c r="E622" i="45"/>
  <c r="E563" i="45"/>
  <c r="E593" i="45"/>
  <c r="E657" i="45"/>
  <c r="E818" i="45"/>
  <c r="E749" i="45"/>
  <c r="E726" i="45"/>
  <c r="E790" i="45"/>
  <c r="E720" i="45"/>
  <c r="E784" i="45"/>
  <c r="E710" i="45"/>
  <c r="E777" i="45"/>
  <c r="E875" i="45"/>
  <c r="E819" i="45"/>
  <c r="E828" i="45"/>
  <c r="E924" i="45"/>
  <c r="E820" i="45"/>
  <c r="E899" i="45"/>
  <c r="E919" i="45"/>
  <c r="E895" i="45"/>
  <c r="E874" i="45"/>
  <c r="E1042" i="45"/>
  <c r="E1027" i="45"/>
  <c r="E1028" i="45"/>
  <c r="E961" i="45"/>
  <c r="E937" i="45"/>
  <c r="E1015" i="45"/>
  <c r="E972" i="45"/>
  <c r="E983" i="45"/>
  <c r="E1068" i="45"/>
  <c r="E1104" i="45"/>
  <c r="E1156" i="45"/>
  <c r="E1136" i="45"/>
  <c r="E1158" i="45"/>
  <c r="E1086" i="45"/>
  <c r="E1167" i="45"/>
  <c r="E1063" i="45"/>
  <c r="E1095" i="45"/>
  <c r="E1134" i="45"/>
  <c r="E1244" i="45"/>
  <c r="E1308" i="45"/>
  <c r="E1320" i="45"/>
  <c r="E1225" i="45"/>
  <c r="E1321" i="45"/>
  <c r="E1236" i="45"/>
  <c r="E1300" i="45"/>
  <c r="E1296" i="45"/>
  <c r="E1206" i="45"/>
  <c r="E1281" i="45"/>
  <c r="E319" i="45"/>
  <c r="E264" i="45"/>
  <c r="E329" i="45"/>
  <c r="E401" i="45"/>
  <c r="E468" i="45"/>
  <c r="E540" i="45"/>
  <c r="E471" i="45"/>
  <c r="E543" i="45"/>
  <c r="E496" i="45"/>
  <c r="E449" i="45"/>
  <c r="E513" i="45"/>
  <c r="E594" i="45"/>
  <c r="E658" i="45"/>
  <c r="E603" i="45"/>
  <c r="E667" i="45"/>
  <c r="E581" i="45"/>
  <c r="E645" i="45"/>
  <c r="E574" i="45"/>
  <c r="E638" i="45"/>
  <c r="E687" i="45"/>
  <c r="E609" i="45"/>
  <c r="E673" i="45"/>
  <c r="E712" i="45"/>
  <c r="E765" i="45"/>
  <c r="E742" i="45"/>
  <c r="E697" i="45"/>
  <c r="E736" i="45"/>
  <c r="E808" i="45"/>
  <c r="E729" i="45"/>
  <c r="E793" i="45"/>
  <c r="E891" i="45"/>
  <c r="E860" i="45"/>
  <c r="E839" i="45"/>
  <c r="E804" i="45"/>
  <c r="E851" i="45"/>
  <c r="E836" i="45"/>
  <c r="E815" i="45"/>
  <c r="E920" i="45"/>
  <c r="E995" i="45"/>
  <c r="E939" i="45"/>
  <c r="E1043" i="45"/>
  <c r="E1044" i="45"/>
  <c r="E967" i="45"/>
  <c r="E932" i="45"/>
  <c r="E1031" i="45"/>
  <c r="E947" i="45"/>
  <c r="E1108" i="45"/>
  <c r="E1080" i="45"/>
  <c r="E1135" i="45"/>
  <c r="E1172" i="45"/>
  <c r="E1181" i="45"/>
  <c r="E1174" i="45"/>
  <c r="E1102" i="45"/>
  <c r="E1144" i="45"/>
  <c r="E1071" i="45"/>
  <c r="E1103" i="45"/>
  <c r="E1196" i="45"/>
  <c r="E1260" i="45"/>
  <c r="E1324" i="45"/>
  <c r="E1188" i="45"/>
  <c r="E1241" i="45"/>
  <c r="E1182" i="45"/>
  <c r="E1252" i="45"/>
  <c r="E1316" i="45"/>
  <c r="E1328" i="45"/>
  <c r="E1222" i="45"/>
  <c r="E1313" i="45"/>
  <c r="E353" i="45"/>
  <c r="E503" i="45"/>
  <c r="E505" i="45"/>
  <c r="E659" i="45"/>
  <c r="E554" i="45"/>
  <c r="E570" i="45"/>
  <c r="E718" i="45"/>
  <c r="E688" i="45"/>
  <c r="E832" i="45"/>
  <c r="E907" i="45"/>
  <c r="E796" i="45"/>
  <c r="E884" i="45"/>
  <c r="E1010" i="45"/>
  <c r="E1036" i="45"/>
  <c r="E962" i="45"/>
  <c r="E1140" i="45"/>
  <c r="E1164" i="45"/>
  <c r="E1070" i="45"/>
  <c r="E1079" i="45"/>
  <c r="E1255" i="45"/>
  <c r="E1198" i="45"/>
  <c r="E1268" i="45"/>
  <c r="E1217" i="45"/>
  <c r="E1094" i="45"/>
  <c r="E359" i="45"/>
  <c r="E456" i="45"/>
  <c r="E701" i="45"/>
  <c r="E850" i="45"/>
  <c r="E931" i="45"/>
  <c r="E1257" i="45"/>
  <c r="E295" i="45"/>
  <c r="E393" i="45"/>
  <c r="E535" i="45"/>
  <c r="E537" i="45"/>
  <c r="E558" i="45"/>
  <c r="E590" i="45"/>
  <c r="E601" i="45"/>
  <c r="E725" i="45"/>
  <c r="E694" i="45"/>
  <c r="E721" i="45"/>
  <c r="E930" i="45"/>
  <c r="E835" i="45"/>
  <c r="E807" i="45"/>
  <c r="E1018" i="45"/>
  <c r="E945" i="45"/>
  <c r="E1023" i="45"/>
  <c r="E1178" i="45"/>
  <c r="E1115" i="45"/>
  <c r="E1083" i="45"/>
  <c r="E1276" i="45"/>
  <c r="E1230" i="45"/>
  <c r="E1279" i="45"/>
  <c r="E1238" i="45"/>
  <c r="E586" i="45"/>
  <c r="E844" i="45"/>
  <c r="E1127" i="45"/>
  <c r="E1249" i="45"/>
  <c r="E573" i="45"/>
  <c r="E1311" i="45"/>
  <c r="E460" i="45"/>
  <c r="E488" i="45"/>
  <c r="E618" i="45"/>
  <c r="E597" i="45"/>
  <c r="E630" i="45"/>
  <c r="E633" i="45"/>
  <c r="E781" i="45"/>
  <c r="E728" i="45"/>
  <c r="E753" i="45"/>
  <c r="E892" i="45"/>
  <c r="E840" i="45"/>
  <c r="E847" i="45"/>
  <c r="E970" i="45"/>
  <c r="E964" i="45"/>
  <c r="E1055" i="45"/>
  <c r="E1088" i="45"/>
  <c r="E1142" i="45"/>
  <c r="E1143" i="45"/>
  <c r="E1112" i="45"/>
  <c r="E1319" i="45"/>
  <c r="E1273" i="45"/>
  <c r="E1332" i="45"/>
  <c r="E1297" i="45"/>
  <c r="E625" i="45"/>
  <c r="E304" i="45"/>
  <c r="E492" i="45"/>
  <c r="E520" i="45"/>
  <c r="E650" i="45"/>
  <c r="E605" i="45"/>
  <c r="E654" i="45"/>
  <c r="E665" i="45"/>
  <c r="E789" i="45"/>
  <c r="E752" i="45"/>
  <c r="E785" i="45"/>
  <c r="E908" i="45"/>
  <c r="E867" i="45"/>
  <c r="E912" i="45"/>
  <c r="E1003" i="45"/>
  <c r="E975" i="45"/>
  <c r="E988" i="45"/>
  <c r="E1092" i="45"/>
  <c r="E1059" i="45"/>
  <c r="E1175" i="45"/>
  <c r="E1118" i="45"/>
  <c r="E1340" i="45"/>
  <c r="E1337" i="45"/>
  <c r="E1343" i="45"/>
  <c r="E1345" i="45"/>
  <c r="E431" i="45"/>
  <c r="E745" i="45"/>
  <c r="E948" i="45"/>
  <c r="E1076" i="45"/>
  <c r="E1099" i="45"/>
  <c r="E368" i="45"/>
  <c r="E532" i="45"/>
  <c r="E441" i="45"/>
  <c r="E561" i="45"/>
  <c r="E637" i="45"/>
  <c r="E662" i="45"/>
  <c r="E702" i="45"/>
  <c r="E734" i="45"/>
  <c r="E760" i="45"/>
  <c r="E843" i="45"/>
  <c r="E834" i="45"/>
  <c r="E872" i="45"/>
  <c r="E803" i="45"/>
  <c r="E1035" i="45"/>
  <c r="E986" i="45"/>
  <c r="E956" i="45"/>
  <c r="E1119" i="45"/>
  <c r="E1116" i="45"/>
  <c r="E1160" i="45"/>
  <c r="E1139" i="45"/>
  <c r="E1272" i="45"/>
  <c r="E1204" i="45"/>
  <c r="E1312" i="45"/>
  <c r="E473" i="45"/>
  <c r="E669" i="45"/>
  <c r="E696" i="45"/>
  <c r="E824" i="45"/>
  <c r="E887" i="45"/>
  <c r="E979" i="45"/>
  <c r="E946" i="45"/>
  <c r="E1163" i="45"/>
  <c r="E1067" i="45"/>
  <c r="E1193" i="45"/>
  <c r="E1180" i="45"/>
  <c r="E598" i="45"/>
  <c r="E1047" i="45"/>
  <c r="E281" i="45"/>
  <c r="E428" i="45"/>
  <c r="E465" i="45"/>
  <c r="E595" i="45"/>
  <c r="E661" i="45"/>
  <c r="E679" i="45"/>
  <c r="E794" i="45"/>
  <c r="E758" i="45"/>
  <c r="E792" i="45"/>
  <c r="E848" i="45"/>
  <c r="E871" i="45"/>
  <c r="E904" i="45"/>
  <c r="E827" i="45"/>
  <c r="E996" i="45"/>
  <c r="E987" i="45"/>
  <c r="E959" i="45"/>
  <c r="E1155" i="45"/>
  <c r="E1166" i="45"/>
  <c r="E1168" i="45"/>
  <c r="E1212" i="45"/>
  <c r="E1336" i="45"/>
  <c r="E1215" i="45"/>
  <c r="E1183" i="45"/>
  <c r="E313" i="45"/>
  <c r="E463" i="45"/>
  <c r="E627" i="45"/>
  <c r="E557" i="45"/>
  <c r="E766" i="45"/>
  <c r="E880" i="45"/>
  <c r="E868" i="45"/>
  <c r="E1004" i="45"/>
  <c r="E994" i="45"/>
  <c r="E1066" i="45"/>
  <c r="E1223" i="45"/>
  <c r="E1247" i="45"/>
  <c r="E757" i="45"/>
  <c r="E826" i="45"/>
  <c r="E1120" i="45"/>
  <c r="E1287" i="45"/>
  <c r="E1259" i="45"/>
  <c r="E1038" i="45"/>
  <c r="E846" i="45"/>
  <c r="E692" i="45"/>
  <c r="E533" i="45"/>
  <c r="E348" i="45"/>
  <c r="E52" i="45"/>
  <c r="E162" i="45"/>
  <c r="E363" i="45"/>
  <c r="E389" i="45"/>
  <c r="E140" i="45"/>
  <c r="E249" i="45"/>
  <c r="E184" i="45"/>
  <c r="E1310" i="45"/>
  <c r="E1033" i="45"/>
  <c r="E921" i="45"/>
  <c r="E620" i="45"/>
  <c r="E461" i="45"/>
  <c r="E276" i="45"/>
  <c r="E196" i="45"/>
  <c r="E98" i="45"/>
  <c r="E420" i="45"/>
  <c r="E778" i="45"/>
  <c r="E615" i="45"/>
  <c r="E459" i="45"/>
  <c r="E317" i="45"/>
  <c r="E76" i="45"/>
  <c r="E152" i="45"/>
  <c r="E105" i="45"/>
  <c r="E1290" i="45"/>
  <c r="E1093" i="45"/>
  <c r="E727" i="45"/>
  <c r="E681" i="45"/>
  <c r="E523" i="45"/>
  <c r="E381" i="45"/>
  <c r="E132" i="45"/>
  <c r="E43" i="45"/>
  <c r="E104" i="45"/>
  <c r="E76" i="46"/>
  <c r="E91" i="46"/>
  <c r="E146" i="46"/>
  <c r="E202" i="46"/>
  <c r="E69" i="46"/>
  <c r="E198" i="46"/>
  <c r="E139" i="46"/>
  <c r="E238" i="46"/>
  <c r="E189" i="46"/>
  <c r="E241" i="46"/>
  <c r="E97" i="46"/>
  <c r="E129" i="46"/>
  <c r="E161" i="46"/>
  <c r="E37" i="46"/>
  <c r="E93" i="46"/>
  <c r="E125" i="46"/>
  <c r="E157" i="46"/>
  <c r="E197" i="46"/>
  <c r="E270" i="46"/>
  <c r="E254" i="46"/>
  <c r="E267" i="46"/>
  <c r="E113" i="46"/>
  <c r="E145" i="46"/>
  <c r="E177" i="46"/>
  <c r="E109" i="46"/>
  <c r="E141" i="46"/>
  <c r="E173" i="46"/>
  <c r="E225" i="46"/>
  <c r="E105" i="46"/>
  <c r="E137" i="46"/>
  <c r="E169" i="46"/>
  <c r="E226" i="46"/>
  <c r="E265" i="46"/>
  <c r="E329" i="46"/>
  <c r="E419" i="46"/>
  <c r="E283" i="46"/>
  <c r="E347" i="46"/>
  <c r="E261" i="46"/>
  <c r="E301" i="46"/>
  <c r="E365" i="46"/>
  <c r="E381" i="46"/>
  <c r="E295" i="46"/>
  <c r="E359" i="46"/>
  <c r="E443" i="46"/>
  <c r="E437" i="46"/>
  <c r="E809" i="46"/>
  <c r="E537" i="46"/>
  <c r="E569" i="46"/>
  <c r="E691" i="46"/>
  <c r="E863" i="46"/>
  <c r="E641" i="46"/>
  <c r="E705" i="46"/>
  <c r="E735" i="46"/>
  <c r="E845" i="46"/>
  <c r="E663" i="46"/>
  <c r="E793" i="46"/>
  <c r="E637" i="46"/>
  <c r="E701" i="46"/>
  <c r="E773" i="46"/>
  <c r="E774" i="46"/>
  <c r="E864" i="46"/>
  <c r="E868" i="46"/>
  <c r="E857" i="46"/>
  <c r="E737" i="46"/>
  <c r="E854" i="46"/>
  <c r="E883" i="46"/>
  <c r="E915" i="46"/>
  <c r="E947" i="46"/>
  <c r="E876" i="46"/>
  <c r="E908" i="46"/>
  <c r="E940" i="46"/>
  <c r="E974" i="46"/>
  <c r="E1058" i="46"/>
  <c r="E967" i="46"/>
  <c r="E1052" i="46"/>
  <c r="E1059" i="46"/>
  <c r="E1002" i="46"/>
  <c r="E1060" i="46"/>
  <c r="E1019" i="46"/>
  <c r="E1061" i="46"/>
  <c r="E1094" i="46"/>
  <c r="E1104" i="46"/>
  <c r="E1085" i="46"/>
  <c r="E1213" i="46"/>
  <c r="E1105" i="46"/>
  <c r="E1283" i="46"/>
  <c r="E1219" i="46"/>
  <c r="E1301" i="46"/>
  <c r="E1284" i="46"/>
  <c r="E1267" i="46"/>
  <c r="E1188" i="46"/>
  <c r="E1285" i="46"/>
  <c r="E1268" i="46"/>
  <c r="E1223" i="46"/>
  <c r="E1317" i="46"/>
  <c r="E1269" i="46"/>
  <c r="E1345" i="46"/>
  <c r="E229" i="46"/>
  <c r="E337" i="46"/>
  <c r="E457" i="46"/>
  <c r="E291" i="46"/>
  <c r="E355" i="46"/>
  <c r="E277" i="46"/>
  <c r="E309" i="46"/>
  <c r="E379" i="46"/>
  <c r="E397" i="46"/>
  <c r="E303" i="46"/>
  <c r="E367" i="46"/>
  <c r="E253" i="46"/>
  <c r="E441" i="46"/>
  <c r="E461" i="46"/>
  <c r="E541" i="46"/>
  <c r="E635" i="46"/>
  <c r="E699" i="46"/>
  <c r="E871" i="46"/>
  <c r="E649" i="46"/>
  <c r="E713" i="46"/>
  <c r="E777" i="46"/>
  <c r="E469" i="46"/>
  <c r="E671" i="46"/>
  <c r="E831" i="46"/>
  <c r="E645" i="46"/>
  <c r="E709" i="46"/>
  <c r="E789" i="46"/>
  <c r="E790" i="46"/>
  <c r="E733" i="46"/>
  <c r="E745" i="46"/>
  <c r="E861" i="46"/>
  <c r="E741" i="46"/>
  <c r="E858" i="46"/>
  <c r="E887" i="46"/>
  <c r="E919" i="46"/>
  <c r="E955" i="46"/>
  <c r="E880" i="46"/>
  <c r="E912" i="46"/>
  <c r="E956" i="46"/>
  <c r="E982" i="46"/>
  <c r="E1068" i="46"/>
  <c r="E975" i="46"/>
  <c r="E1062" i="46"/>
  <c r="E1066" i="46"/>
  <c r="E1033" i="46"/>
  <c r="E1070" i="46"/>
  <c r="E1022" i="46"/>
  <c r="E1071" i="46"/>
  <c r="E1110" i="46"/>
  <c r="E1121" i="46"/>
  <c r="E1089" i="46"/>
  <c r="E1217" i="46"/>
  <c r="E1112" i="46"/>
  <c r="E1304" i="46"/>
  <c r="E1224" i="46"/>
  <c r="E1325" i="46"/>
  <c r="E1308" i="46"/>
  <c r="E1288" i="46"/>
  <c r="E1215" i="46"/>
  <c r="E1309" i="46"/>
  <c r="E1292" i="46"/>
  <c r="E1228" i="46"/>
  <c r="E1341" i="46"/>
  <c r="E1293" i="46"/>
  <c r="E1333" i="46"/>
  <c r="E205" i="46"/>
  <c r="E281" i="46"/>
  <c r="E345" i="46"/>
  <c r="E589" i="46"/>
  <c r="E299" i="46"/>
  <c r="E363" i="46"/>
  <c r="E377" i="46"/>
  <c r="E317" i="46"/>
  <c r="E395" i="46"/>
  <c r="E413" i="46"/>
  <c r="E311" i="46"/>
  <c r="E383" i="46"/>
  <c r="E269" i="46"/>
  <c r="E445" i="46"/>
  <c r="E477" i="46"/>
  <c r="E545" i="46"/>
  <c r="E643" i="46"/>
  <c r="E707" i="46"/>
  <c r="E585" i="46"/>
  <c r="E657" i="46"/>
  <c r="E721" i="46"/>
  <c r="E453" i="46"/>
  <c r="E485" i="46"/>
  <c r="E679" i="46"/>
  <c r="E577" i="46"/>
  <c r="E653" i="46"/>
  <c r="E717" i="46"/>
  <c r="E805" i="46"/>
  <c r="E806" i="46"/>
  <c r="E766" i="46"/>
  <c r="E754" i="46"/>
  <c r="E785" i="46"/>
  <c r="E750" i="46"/>
  <c r="E862" i="46"/>
  <c r="E891" i="46"/>
  <c r="E923" i="46"/>
  <c r="E1007" i="46"/>
  <c r="E884" i="46"/>
  <c r="E916" i="46"/>
  <c r="E1020" i="46"/>
  <c r="E990" i="46"/>
  <c r="E1009" i="46"/>
  <c r="E983" i="46"/>
  <c r="E1069" i="46"/>
  <c r="E1076" i="46"/>
  <c r="E1053" i="46"/>
  <c r="E971" i="46"/>
  <c r="E1057" i="46"/>
  <c r="E1078" i="46"/>
  <c r="E1080" i="46"/>
  <c r="E1102" i="46"/>
  <c r="E1098" i="46"/>
  <c r="E1225" i="46"/>
  <c r="E1119" i="46"/>
  <c r="E1307" i="46"/>
  <c r="E1251" i="46"/>
  <c r="E1180" i="46"/>
  <c r="E1315" i="46"/>
  <c r="E1291" i="46"/>
  <c r="E1220" i="46"/>
  <c r="E1316" i="46"/>
  <c r="E1299" i="46"/>
  <c r="E1272" i="46"/>
  <c r="E1184" i="46"/>
  <c r="E1300" i="46"/>
  <c r="E242" i="46"/>
  <c r="E209" i="46"/>
  <c r="E289" i="46"/>
  <c r="E353" i="46"/>
  <c r="E802" i="46"/>
  <c r="E307" i="46"/>
  <c r="E375" i="46"/>
  <c r="E393" i="46"/>
  <c r="E325" i="46"/>
  <c r="E411" i="46"/>
  <c r="E429" i="46"/>
  <c r="E319" i="46"/>
  <c r="E399" i="46"/>
  <c r="E369" i="46"/>
  <c r="E473" i="46"/>
  <c r="E493" i="46"/>
  <c r="E549" i="46"/>
  <c r="E651" i="46"/>
  <c r="E715" i="46"/>
  <c r="E601" i="46"/>
  <c r="E665" i="46"/>
  <c r="E848" i="46"/>
  <c r="E581" i="46"/>
  <c r="E501" i="46"/>
  <c r="E687" i="46"/>
  <c r="E593" i="46"/>
  <c r="E661" i="46"/>
  <c r="E725" i="46"/>
  <c r="E827" i="46"/>
  <c r="E819" i="46"/>
  <c r="E781" i="46"/>
  <c r="E761" i="46"/>
  <c r="E801" i="46"/>
  <c r="E757" i="46"/>
  <c r="E816" i="46"/>
  <c r="E895" i="46"/>
  <c r="E927" i="46"/>
  <c r="E1023" i="46"/>
  <c r="E888" i="46"/>
  <c r="E920" i="46"/>
  <c r="E826" i="46"/>
  <c r="E998" i="46"/>
  <c r="E1035" i="46"/>
  <c r="E991" i="46"/>
  <c r="E958" i="46"/>
  <c r="E1092" i="46"/>
  <c r="E1063" i="46"/>
  <c r="E979" i="46"/>
  <c r="E1067" i="46"/>
  <c r="E1082" i="46"/>
  <c r="E1084" i="46"/>
  <c r="E1093" i="46"/>
  <c r="E1114" i="46"/>
  <c r="E1241" i="46"/>
  <c r="E1199" i="46"/>
  <c r="E1311" i="46"/>
  <c r="E1259" i="46"/>
  <c r="E1207" i="46"/>
  <c r="E1195" i="46"/>
  <c r="E1295" i="46"/>
  <c r="E1247" i="46"/>
  <c r="E1203" i="46"/>
  <c r="E1320" i="46"/>
  <c r="E1275" i="46"/>
  <c r="E1211" i="46"/>
  <c r="E1324" i="46"/>
  <c r="E217" i="46"/>
  <c r="E89" i="46"/>
  <c r="E121" i="46"/>
  <c r="E153" i="46"/>
  <c r="E185" i="46"/>
  <c r="E255" i="46"/>
  <c r="E213" i="46"/>
  <c r="E297" i="46"/>
  <c r="E361" i="46"/>
  <c r="E373" i="46"/>
  <c r="E315" i="46"/>
  <c r="E391" i="46"/>
  <c r="E409" i="46"/>
  <c r="E333" i="46"/>
  <c r="E427" i="46"/>
  <c r="E449" i="46"/>
  <c r="E327" i="46"/>
  <c r="E415" i="46"/>
  <c r="E385" i="46"/>
  <c r="E489" i="46"/>
  <c r="E509" i="46"/>
  <c r="E553" i="46"/>
  <c r="E659" i="46"/>
  <c r="E723" i="46"/>
  <c r="E609" i="46"/>
  <c r="E673" i="46"/>
  <c r="E465" i="46"/>
  <c r="E597" i="46"/>
  <c r="E517" i="46"/>
  <c r="E695" i="46"/>
  <c r="E605" i="46"/>
  <c r="E669" i="46"/>
  <c r="E786" i="46"/>
  <c r="E738" i="46"/>
  <c r="E825" i="46"/>
  <c r="E797" i="46"/>
  <c r="E769" i="46"/>
  <c r="E817" i="46"/>
  <c r="E782" i="46"/>
  <c r="E836" i="46"/>
  <c r="E899" i="46"/>
  <c r="E931" i="46"/>
  <c r="E824" i="46"/>
  <c r="E892" i="46"/>
  <c r="E924" i="46"/>
  <c r="E953" i="46"/>
  <c r="E1006" i="46"/>
  <c r="E1045" i="46"/>
  <c r="E999" i="46"/>
  <c r="E962" i="46"/>
  <c r="E970" i="46"/>
  <c r="E1073" i="46"/>
  <c r="E987" i="46"/>
  <c r="E1108" i="46"/>
  <c r="E1086" i="46"/>
  <c r="E1088" i="46"/>
  <c r="E1100" i="46"/>
  <c r="E1181" i="46"/>
  <c r="E1245" i="46"/>
  <c r="E1204" i="46"/>
  <c r="E1321" i="46"/>
  <c r="E1263" i="46"/>
  <c r="E1212" i="46"/>
  <c r="E1200" i="46"/>
  <c r="E1305" i="46"/>
  <c r="E1252" i="46"/>
  <c r="E1208" i="46"/>
  <c r="E1323" i="46"/>
  <c r="E1279" i="46"/>
  <c r="E1216" i="46"/>
  <c r="E1338" i="46"/>
  <c r="E251" i="46"/>
  <c r="E278" i="46"/>
  <c r="E305" i="46"/>
  <c r="E371" i="46"/>
  <c r="E389" i="46"/>
  <c r="E323" i="46"/>
  <c r="E407" i="46"/>
  <c r="E425" i="46"/>
  <c r="E341" i="46"/>
  <c r="E573" i="46"/>
  <c r="E734" i="46"/>
  <c r="E335" i="46"/>
  <c r="E431" i="46"/>
  <c r="E401" i="46"/>
  <c r="E505" i="46"/>
  <c r="E525" i="46"/>
  <c r="E557" i="46"/>
  <c r="E667" i="46"/>
  <c r="E851" i="46"/>
  <c r="E617" i="46"/>
  <c r="E681" i="46"/>
  <c r="E481" i="46"/>
  <c r="E746" i="46"/>
  <c r="E639" i="46"/>
  <c r="E703" i="46"/>
  <c r="E613" i="46"/>
  <c r="E677" i="46"/>
  <c r="E729" i="46"/>
  <c r="E742" i="46"/>
  <c r="E852" i="46"/>
  <c r="E813" i="46"/>
  <c r="E778" i="46"/>
  <c r="E823" i="46"/>
  <c r="E798" i="46"/>
  <c r="E942" i="46"/>
  <c r="E903" i="46"/>
  <c r="E935" i="46"/>
  <c r="E872" i="46"/>
  <c r="E896" i="46"/>
  <c r="E928" i="46"/>
  <c r="E828" i="46"/>
  <c r="E1017" i="46"/>
  <c r="E1048" i="46"/>
  <c r="E1029" i="46"/>
  <c r="E1021" i="46"/>
  <c r="E978" i="46"/>
  <c r="E963" i="46"/>
  <c r="E995" i="46"/>
  <c r="E1025" i="46"/>
  <c r="E1090" i="46"/>
  <c r="E1106" i="46"/>
  <c r="E1109" i="46"/>
  <c r="E1185" i="46"/>
  <c r="E1249" i="46"/>
  <c r="E1231" i="46"/>
  <c r="E1328" i="46"/>
  <c r="E1273" i="46"/>
  <c r="E1239" i="46"/>
  <c r="E1227" i="46"/>
  <c r="E1312" i="46"/>
  <c r="E1255" i="46"/>
  <c r="E1235" i="46"/>
  <c r="E1327" i="46"/>
  <c r="E1289" i="46"/>
  <c r="E1243" i="46"/>
  <c r="E1334" i="46"/>
  <c r="E271" i="46"/>
  <c r="E313" i="46"/>
  <c r="E387" i="46"/>
  <c r="E405" i="46"/>
  <c r="E331" i="46"/>
  <c r="E423" i="46"/>
  <c r="E285" i="46"/>
  <c r="E349" i="46"/>
  <c r="E257" i="46"/>
  <c r="E765" i="46"/>
  <c r="E343" i="46"/>
  <c r="E435" i="46"/>
  <c r="E417" i="46"/>
  <c r="E521" i="46"/>
  <c r="E529" i="46"/>
  <c r="E561" i="46"/>
  <c r="E675" i="46"/>
  <c r="E855" i="46"/>
  <c r="E625" i="46"/>
  <c r="E689" i="46"/>
  <c r="E497" i="46"/>
  <c r="E753" i="46"/>
  <c r="E647" i="46"/>
  <c r="E711" i="46"/>
  <c r="E621" i="46"/>
  <c r="E685" i="46"/>
  <c r="E762" i="46"/>
  <c r="E749" i="46"/>
  <c r="E856" i="46"/>
  <c r="E839" i="46"/>
  <c r="E794" i="46"/>
  <c r="E843" i="46"/>
  <c r="E840" i="46"/>
  <c r="E875" i="46"/>
  <c r="E907" i="46"/>
  <c r="E939" i="46"/>
  <c r="E832" i="46"/>
  <c r="E900" i="46"/>
  <c r="E932" i="46"/>
  <c r="E834" i="46"/>
  <c r="E1038" i="46"/>
  <c r="E1055" i="46"/>
  <c r="E1032" i="46"/>
  <c r="E1036" i="46"/>
  <c r="E986" i="46"/>
  <c r="E1013" i="46"/>
  <c r="E1003" i="46"/>
  <c r="E1041" i="46"/>
  <c r="E1101" i="46"/>
  <c r="E1115" i="46"/>
  <c r="E1122" i="46"/>
  <c r="E1193" i="46"/>
  <c r="E1257" i="46"/>
  <c r="E1236" i="46"/>
  <c r="E1187" i="46"/>
  <c r="E1280" i="46"/>
  <c r="E1244" i="46"/>
  <c r="E1232" i="46"/>
  <c r="E1319" i="46"/>
  <c r="E1264" i="46"/>
  <c r="E1240" i="46"/>
  <c r="E1191" i="46"/>
  <c r="E1296" i="46"/>
  <c r="E1248" i="46"/>
  <c r="E1342" i="46"/>
  <c r="E201" i="46"/>
  <c r="E262" i="46"/>
  <c r="E321" i="46"/>
  <c r="E403" i="46"/>
  <c r="E421" i="46"/>
  <c r="E339" i="46"/>
  <c r="E245" i="46"/>
  <c r="E293" i="46"/>
  <c r="E357" i="46"/>
  <c r="E273" i="46"/>
  <c r="E287" i="46"/>
  <c r="E351" i="46"/>
  <c r="E439" i="46"/>
  <c r="E433" i="46"/>
  <c r="E731" i="46"/>
  <c r="E533" i="46"/>
  <c r="E565" i="46"/>
  <c r="E683" i="46"/>
  <c r="E859" i="46"/>
  <c r="E633" i="46"/>
  <c r="E697" i="46"/>
  <c r="E513" i="46"/>
  <c r="E815" i="46"/>
  <c r="E655" i="46"/>
  <c r="E719" i="46"/>
  <c r="E629" i="46"/>
  <c r="E693" i="46"/>
  <c r="E770" i="46"/>
  <c r="E758" i="46"/>
  <c r="E860" i="46"/>
  <c r="E849" i="46"/>
  <c r="E853" i="46"/>
  <c r="E869" i="46"/>
  <c r="E847" i="46"/>
  <c r="E879" i="46"/>
  <c r="E911" i="46"/>
  <c r="E943" i="46"/>
  <c r="E867" i="46"/>
  <c r="E904" i="46"/>
  <c r="E936" i="46"/>
  <c r="E966" i="46"/>
  <c r="E1051" i="46"/>
  <c r="E1065" i="46"/>
  <c r="E1039" i="46"/>
  <c r="E1049" i="46"/>
  <c r="E994" i="46"/>
  <c r="E1037" i="46"/>
  <c r="E1016" i="46"/>
  <c r="E1054" i="46"/>
  <c r="E1120" i="46"/>
  <c r="E1097" i="46"/>
  <c r="E1081" i="46"/>
  <c r="E1209" i="46"/>
  <c r="E1096" i="46"/>
  <c r="E1276" i="46"/>
  <c r="E1192" i="46"/>
  <c r="E1287" i="46"/>
  <c r="E1277" i="46"/>
  <c r="E1260" i="46"/>
  <c r="E1183" i="46"/>
  <c r="E1271" i="46"/>
  <c r="E1261" i="46"/>
  <c r="E1196" i="46"/>
  <c r="E1303" i="46"/>
  <c r="E1256" i="46"/>
  <c r="E1337" i="46"/>
  <c r="E199" i="46"/>
  <c r="E249" i="46"/>
  <c r="E65" i="46"/>
  <c r="C1350" i="34" l="1"/>
  <c r="C1349" i="34"/>
  <c r="C1348" i="34"/>
  <c r="C1347" i="34"/>
  <c r="C1346" i="34"/>
  <c r="C1345" i="34"/>
  <c r="C1344" i="34"/>
  <c r="C1343" i="34"/>
  <c r="C1342" i="34"/>
  <c r="C1341" i="34"/>
  <c r="C1340" i="34"/>
  <c r="C1339" i="34"/>
  <c r="C1338" i="34"/>
  <c r="C1337" i="34"/>
  <c r="C1336" i="34"/>
  <c r="C1335" i="34"/>
  <c r="C1334" i="34"/>
  <c r="C1333" i="34"/>
  <c r="C1332" i="34"/>
  <c r="C1331" i="34"/>
  <c r="C1330" i="34"/>
  <c r="C1329" i="34"/>
  <c r="C1328" i="34"/>
  <c r="C1327" i="34"/>
  <c r="C1326" i="34"/>
  <c r="C1325" i="34"/>
  <c r="C1324" i="34"/>
  <c r="C1323" i="34"/>
  <c r="C1322" i="34"/>
  <c r="C1321" i="34"/>
  <c r="C1320" i="34"/>
  <c r="C1319" i="34"/>
  <c r="C1318" i="34"/>
  <c r="C1317" i="34"/>
  <c r="C1316" i="34"/>
  <c r="C1315" i="34"/>
  <c r="C1314" i="34"/>
  <c r="C1313" i="34"/>
  <c r="C1312" i="34"/>
  <c r="C1311" i="34"/>
  <c r="C1310" i="34"/>
  <c r="C1309" i="34"/>
  <c r="C1308" i="34"/>
  <c r="C1307" i="34"/>
  <c r="C1306" i="34"/>
  <c r="C1305" i="34"/>
  <c r="C1304" i="34"/>
  <c r="C1303" i="34"/>
  <c r="C1302" i="34"/>
  <c r="C1301" i="34"/>
  <c r="C1300" i="34"/>
  <c r="C1299" i="34"/>
  <c r="C1298" i="34"/>
  <c r="C1297" i="34"/>
  <c r="C1296" i="34"/>
  <c r="C1295" i="34"/>
  <c r="C1294" i="34"/>
  <c r="C1293" i="34"/>
  <c r="C1292" i="34"/>
  <c r="C1291" i="34"/>
  <c r="C1290" i="34"/>
  <c r="C1289" i="34"/>
  <c r="C1288" i="34"/>
  <c r="C1287" i="34"/>
  <c r="C1286" i="34"/>
  <c r="C1285" i="34"/>
  <c r="C1284" i="34"/>
  <c r="C1283" i="34"/>
  <c r="C1282" i="34"/>
  <c r="C1281" i="34"/>
  <c r="C1280" i="34"/>
  <c r="C1279" i="34"/>
  <c r="C1278" i="34"/>
  <c r="C1277" i="34"/>
  <c r="C1276" i="34"/>
  <c r="C1275" i="34"/>
  <c r="C1274" i="34"/>
  <c r="C1273" i="34"/>
  <c r="C1272" i="34"/>
  <c r="C1271" i="34"/>
  <c r="C1270" i="34"/>
  <c r="C1269" i="34"/>
  <c r="C1268" i="34"/>
  <c r="C1267" i="34"/>
  <c r="C1266" i="34"/>
  <c r="C1265" i="34"/>
  <c r="C1264" i="34"/>
  <c r="C1263" i="34"/>
  <c r="C1262" i="34"/>
  <c r="C1261" i="34"/>
  <c r="C1260" i="34"/>
  <c r="C1259" i="34"/>
  <c r="C1258" i="34"/>
  <c r="C1257" i="34"/>
  <c r="C1256" i="34"/>
  <c r="C1255" i="34"/>
  <c r="C1254" i="34"/>
  <c r="C1253" i="34"/>
  <c r="C1252" i="34"/>
  <c r="C1251" i="34"/>
  <c r="C1250" i="34"/>
  <c r="C1249" i="34"/>
  <c r="C1248" i="34"/>
  <c r="C1247" i="34"/>
  <c r="C1246" i="34"/>
  <c r="C1245" i="34"/>
  <c r="C1244" i="34"/>
  <c r="C1243" i="34"/>
  <c r="C1242" i="34"/>
  <c r="C1241" i="34"/>
  <c r="C1240" i="34"/>
  <c r="C1239" i="34"/>
  <c r="C1238" i="34"/>
  <c r="C1237" i="34"/>
  <c r="C1236" i="34"/>
  <c r="C1235" i="34"/>
  <c r="C1234" i="34"/>
  <c r="C1233" i="34"/>
  <c r="C1232" i="34"/>
  <c r="C1231" i="34"/>
  <c r="C1230" i="34"/>
  <c r="C1229" i="34"/>
  <c r="C1228" i="34"/>
  <c r="C1227" i="34"/>
  <c r="C1226" i="34"/>
  <c r="C1225" i="34"/>
  <c r="C1224" i="34"/>
  <c r="C1223" i="34"/>
  <c r="C1222" i="34"/>
  <c r="C1221" i="34"/>
  <c r="C1220" i="34"/>
  <c r="C1219" i="34"/>
  <c r="C1218" i="34"/>
  <c r="C1217" i="34"/>
  <c r="C1216" i="34"/>
  <c r="C1215" i="34"/>
  <c r="C1214" i="34"/>
  <c r="C1213" i="34"/>
  <c r="C1212" i="34"/>
  <c r="C1211" i="34"/>
  <c r="C1210" i="34"/>
  <c r="C1209" i="34"/>
  <c r="C1208" i="34"/>
  <c r="C1207" i="34"/>
  <c r="C1206" i="34"/>
  <c r="C1205" i="34"/>
  <c r="C1204" i="34"/>
  <c r="C1203" i="34"/>
  <c r="C1202" i="34"/>
  <c r="C1201" i="34"/>
  <c r="C1200" i="34"/>
  <c r="C1199" i="34"/>
  <c r="C1198" i="34"/>
  <c r="C1197" i="34"/>
  <c r="C1196" i="34"/>
  <c r="C1195" i="34"/>
  <c r="C1194" i="34"/>
  <c r="C1193" i="34"/>
  <c r="C1192" i="34"/>
  <c r="C1191" i="34"/>
  <c r="C1190" i="34"/>
  <c r="C1189" i="34"/>
  <c r="C1188" i="34"/>
  <c r="C1187" i="34"/>
  <c r="C1186" i="34"/>
  <c r="C1185" i="34"/>
  <c r="C1184" i="34"/>
  <c r="C1183" i="34"/>
  <c r="C1182" i="34"/>
  <c r="C1181" i="34"/>
  <c r="C1180" i="34"/>
  <c r="C1179" i="34"/>
  <c r="C1178" i="34"/>
  <c r="C1177" i="34"/>
  <c r="C1176" i="34"/>
  <c r="C1175" i="34"/>
  <c r="C1174" i="34"/>
  <c r="C1173" i="34"/>
  <c r="C1172" i="34"/>
  <c r="C1171" i="34"/>
  <c r="C1170" i="34"/>
  <c r="C1169" i="34"/>
  <c r="C1168" i="34"/>
  <c r="C1167" i="34"/>
  <c r="C1166" i="34"/>
  <c r="C1165" i="34"/>
  <c r="C1164" i="34"/>
  <c r="C1163" i="34"/>
  <c r="C1162" i="34"/>
  <c r="C1161" i="34"/>
  <c r="C1160" i="34"/>
  <c r="C1159" i="34"/>
  <c r="C1158" i="34"/>
  <c r="C1157" i="34"/>
  <c r="C1156" i="34"/>
  <c r="C1155" i="34"/>
  <c r="C1154" i="34"/>
  <c r="C1153" i="34"/>
  <c r="C1152" i="34"/>
  <c r="C1151" i="34"/>
  <c r="C1150" i="34"/>
  <c r="C1149" i="34"/>
  <c r="C1148" i="34"/>
  <c r="C1147" i="34"/>
  <c r="C1146" i="34"/>
  <c r="C1145" i="34"/>
  <c r="C1144" i="34"/>
  <c r="C1143" i="34"/>
  <c r="C1142" i="34"/>
  <c r="C1141" i="34"/>
  <c r="C1140" i="34"/>
  <c r="C1139" i="34"/>
  <c r="C1138" i="34"/>
  <c r="C1137" i="34"/>
  <c r="C1136" i="34"/>
  <c r="C1135" i="34"/>
  <c r="C1134" i="34"/>
  <c r="C1133" i="34"/>
  <c r="C1132" i="34"/>
  <c r="C1131" i="34"/>
  <c r="C1130" i="34"/>
  <c r="C1129" i="34"/>
  <c r="C1128" i="34"/>
  <c r="C1127" i="34"/>
  <c r="C1126" i="34"/>
  <c r="C1125" i="34"/>
  <c r="C1124" i="34"/>
  <c r="C1123" i="34"/>
  <c r="C1122" i="34"/>
  <c r="C1121" i="34"/>
  <c r="C1120" i="34"/>
  <c r="C1119" i="34"/>
  <c r="C1118" i="34"/>
  <c r="C1117" i="34"/>
  <c r="C1116" i="34"/>
  <c r="C1115" i="34"/>
  <c r="C1114" i="34"/>
  <c r="C1113" i="34"/>
  <c r="C1112" i="34"/>
  <c r="C1111" i="34"/>
  <c r="C1110" i="34"/>
  <c r="C1109" i="34"/>
  <c r="C1108" i="34"/>
  <c r="C1107" i="34"/>
  <c r="C1106" i="34"/>
  <c r="C1105" i="34"/>
  <c r="C1104" i="34"/>
  <c r="C1103" i="34"/>
  <c r="C1102" i="34"/>
  <c r="C1101" i="34"/>
  <c r="C1100" i="34"/>
  <c r="C1099" i="34"/>
  <c r="C1098" i="34"/>
  <c r="C1097" i="34"/>
  <c r="C1096" i="34"/>
  <c r="C1095" i="34"/>
  <c r="C1094" i="34"/>
  <c r="C1093" i="34"/>
  <c r="C1092" i="34"/>
  <c r="C1091" i="34"/>
  <c r="C1090" i="34"/>
  <c r="C1089" i="34"/>
  <c r="C1088" i="34"/>
  <c r="C1087" i="34"/>
  <c r="C1086" i="34"/>
  <c r="C1085" i="34"/>
  <c r="C1084" i="34"/>
  <c r="C1083" i="34"/>
  <c r="C1082" i="34"/>
  <c r="C1081" i="34"/>
  <c r="C1080" i="34"/>
  <c r="C1079" i="34"/>
  <c r="C1078" i="34"/>
  <c r="C1077" i="34"/>
  <c r="C1076" i="34"/>
  <c r="C1075" i="34"/>
  <c r="C1074" i="34"/>
  <c r="C1073" i="34"/>
  <c r="C1072" i="34"/>
  <c r="C1071" i="34"/>
  <c r="C1070" i="34"/>
  <c r="C1069" i="34"/>
  <c r="C1068" i="34"/>
  <c r="C1067" i="34"/>
  <c r="C1066" i="34"/>
  <c r="C1065" i="34"/>
  <c r="C1064" i="34"/>
  <c r="C1063" i="34"/>
  <c r="C1062" i="34"/>
  <c r="C1061" i="34"/>
  <c r="C1060" i="34"/>
  <c r="C1059" i="34"/>
  <c r="C1058" i="34"/>
  <c r="C1057" i="34"/>
  <c r="C1056" i="34"/>
  <c r="C1055" i="34"/>
  <c r="C1054" i="34"/>
  <c r="C1053" i="34"/>
  <c r="C1052" i="34"/>
  <c r="C1051" i="34"/>
  <c r="C1050" i="34"/>
  <c r="C1049" i="34"/>
  <c r="C1048" i="34"/>
  <c r="C1047" i="34"/>
  <c r="C1046" i="34"/>
  <c r="C1045" i="34"/>
  <c r="C1044" i="34"/>
  <c r="C1043" i="34"/>
  <c r="C1042" i="34"/>
  <c r="C1041" i="34"/>
  <c r="C1040" i="34"/>
  <c r="C1039" i="34"/>
  <c r="C1038" i="34"/>
  <c r="C1037" i="34"/>
  <c r="C1036" i="34"/>
  <c r="C1035" i="34"/>
  <c r="C1034" i="34"/>
  <c r="C1033" i="34"/>
  <c r="C1032" i="34"/>
  <c r="C1031" i="34"/>
  <c r="C1030" i="34"/>
  <c r="C1029" i="34"/>
  <c r="C1028" i="34"/>
  <c r="C1027" i="34"/>
  <c r="C1026" i="34"/>
  <c r="C1025" i="34"/>
  <c r="C1024" i="34"/>
  <c r="C1023" i="34"/>
  <c r="C1022" i="34"/>
  <c r="C1021" i="34"/>
  <c r="C1020" i="34"/>
  <c r="C1019" i="34"/>
  <c r="C1018" i="34"/>
  <c r="C1017" i="34"/>
  <c r="C1016" i="34"/>
  <c r="C1015" i="34"/>
  <c r="C1014" i="34"/>
  <c r="C1013" i="34"/>
  <c r="C1012" i="34"/>
  <c r="C1011" i="34"/>
  <c r="C1010" i="34"/>
  <c r="C1009" i="34"/>
  <c r="C1008" i="34"/>
  <c r="C1007" i="34"/>
  <c r="C1006" i="34"/>
  <c r="C1005" i="34"/>
  <c r="C1004" i="34"/>
  <c r="C1003" i="34"/>
  <c r="C1002" i="34"/>
  <c r="C1001" i="34"/>
  <c r="C1000" i="34"/>
  <c r="C999" i="34"/>
  <c r="C998" i="34"/>
  <c r="C997" i="34"/>
  <c r="C996" i="34"/>
  <c r="C995" i="34"/>
  <c r="C994" i="34"/>
  <c r="C993" i="34"/>
  <c r="C992" i="34"/>
  <c r="C991" i="34"/>
  <c r="C990" i="34"/>
  <c r="C989" i="34"/>
  <c r="C988" i="34"/>
  <c r="C987" i="34"/>
  <c r="C986" i="34"/>
  <c r="C985" i="34"/>
  <c r="C984" i="34"/>
  <c r="C983" i="34"/>
  <c r="C982" i="34"/>
  <c r="C981" i="34"/>
  <c r="C980" i="34"/>
  <c r="C979" i="34"/>
  <c r="C978" i="34"/>
  <c r="C977" i="34"/>
  <c r="C976" i="34"/>
  <c r="C975" i="34"/>
  <c r="C974" i="34"/>
  <c r="C973" i="34"/>
  <c r="C972" i="34"/>
  <c r="C971" i="34"/>
  <c r="C970" i="34"/>
  <c r="C969" i="34"/>
  <c r="C968" i="34"/>
  <c r="C967" i="34"/>
  <c r="C966" i="34"/>
  <c r="C965" i="34"/>
  <c r="C964" i="34"/>
  <c r="C963" i="34"/>
  <c r="C962" i="34"/>
  <c r="C961" i="34"/>
  <c r="C960" i="34"/>
  <c r="C959" i="34"/>
  <c r="C958" i="34"/>
  <c r="C957" i="34"/>
  <c r="C956" i="34"/>
  <c r="C955" i="34"/>
  <c r="C954" i="34"/>
  <c r="C953" i="34"/>
  <c r="C952" i="34"/>
  <c r="C951" i="34"/>
  <c r="C950" i="34"/>
  <c r="C949" i="34"/>
  <c r="C948" i="34"/>
  <c r="C947" i="34"/>
  <c r="C946" i="34"/>
  <c r="C945" i="34"/>
  <c r="C944" i="34"/>
  <c r="C943" i="34"/>
  <c r="C942" i="34"/>
  <c r="C941" i="34"/>
  <c r="C940" i="34"/>
  <c r="C939" i="34"/>
  <c r="C938" i="34"/>
  <c r="C937" i="34"/>
  <c r="C936" i="34"/>
  <c r="C935" i="34"/>
  <c r="C934" i="34"/>
  <c r="C933" i="34"/>
  <c r="C932" i="34"/>
  <c r="C931" i="34"/>
  <c r="C930" i="34"/>
  <c r="C929" i="34"/>
  <c r="C928" i="34"/>
  <c r="C927" i="34"/>
  <c r="C926" i="34"/>
  <c r="C925" i="34"/>
  <c r="C924" i="34"/>
  <c r="C923" i="34"/>
  <c r="C922" i="34"/>
  <c r="C921" i="34"/>
  <c r="C920" i="34"/>
  <c r="C919" i="34"/>
  <c r="C918" i="34"/>
  <c r="C917" i="34"/>
  <c r="C916" i="34"/>
  <c r="C915" i="34"/>
  <c r="C914" i="34"/>
  <c r="C913" i="34"/>
  <c r="C912" i="34"/>
  <c r="C911" i="34"/>
  <c r="C910" i="34"/>
  <c r="C909" i="34"/>
  <c r="C908" i="34"/>
  <c r="C907" i="34"/>
  <c r="C906" i="34"/>
  <c r="C905" i="34"/>
  <c r="C904" i="34"/>
  <c r="C903" i="34"/>
  <c r="C902" i="34"/>
  <c r="C901" i="34"/>
  <c r="C900" i="34"/>
  <c r="C899" i="34"/>
  <c r="C898" i="34"/>
  <c r="C897" i="34"/>
  <c r="C896" i="34"/>
  <c r="C895" i="34"/>
  <c r="C894" i="34"/>
  <c r="C893" i="34"/>
  <c r="C892" i="34"/>
  <c r="C891" i="34"/>
  <c r="C890" i="34"/>
  <c r="C889" i="34"/>
  <c r="C888" i="34"/>
  <c r="C887" i="34"/>
  <c r="C886" i="34"/>
  <c r="C885" i="34"/>
  <c r="C884" i="34"/>
  <c r="C883" i="34"/>
  <c r="C882" i="34"/>
  <c r="C881" i="34"/>
  <c r="C880" i="34"/>
  <c r="C879" i="34"/>
  <c r="C878" i="34"/>
  <c r="C877" i="34"/>
  <c r="C876" i="34"/>
  <c r="C875" i="34"/>
  <c r="C874" i="34"/>
  <c r="C873" i="34"/>
  <c r="C872" i="34"/>
  <c r="C871" i="34"/>
  <c r="C870" i="34"/>
  <c r="C869" i="34"/>
  <c r="C868" i="34"/>
  <c r="C867" i="34"/>
  <c r="C866" i="34"/>
  <c r="C865" i="34"/>
  <c r="C864" i="34"/>
  <c r="C863" i="34"/>
  <c r="C862" i="34"/>
  <c r="C861" i="34"/>
  <c r="C860" i="34"/>
  <c r="C859" i="34"/>
  <c r="C858" i="34"/>
  <c r="C857" i="34"/>
  <c r="C856" i="34"/>
  <c r="C855" i="34"/>
  <c r="C854" i="34"/>
  <c r="C853" i="34"/>
  <c r="C852" i="34"/>
  <c r="C851" i="34"/>
  <c r="C850" i="34"/>
  <c r="C849" i="34"/>
  <c r="C848" i="34"/>
  <c r="C847" i="34"/>
  <c r="C846" i="34"/>
  <c r="C845" i="34"/>
  <c r="C844" i="34"/>
  <c r="C843" i="34"/>
  <c r="C842" i="34"/>
  <c r="C841" i="34"/>
  <c r="C840" i="34"/>
  <c r="C839" i="34"/>
  <c r="C838" i="34"/>
  <c r="C837" i="34"/>
  <c r="C836" i="34"/>
  <c r="C835" i="34"/>
  <c r="C834" i="34"/>
  <c r="C833" i="34"/>
  <c r="C832" i="34"/>
  <c r="C831" i="34"/>
  <c r="C830" i="34"/>
  <c r="C829" i="34"/>
  <c r="C828" i="34"/>
  <c r="C827" i="34"/>
  <c r="C826" i="34"/>
  <c r="C825" i="34"/>
  <c r="C824" i="34"/>
  <c r="C823" i="34"/>
  <c r="C822" i="34"/>
  <c r="C821" i="34"/>
  <c r="C820" i="34"/>
  <c r="C819" i="34"/>
  <c r="C818" i="34"/>
  <c r="C817" i="34"/>
  <c r="C816" i="34"/>
  <c r="C815" i="34"/>
  <c r="C814" i="34"/>
  <c r="C813" i="34"/>
  <c r="C812" i="34"/>
  <c r="C811" i="34"/>
  <c r="C810" i="34"/>
  <c r="C809" i="34"/>
  <c r="C808" i="34"/>
  <c r="C807" i="34"/>
  <c r="C806" i="34"/>
  <c r="C805" i="34"/>
  <c r="C804" i="34"/>
  <c r="C803" i="34"/>
  <c r="C802" i="34"/>
  <c r="C801" i="34"/>
  <c r="C800" i="34"/>
  <c r="C799" i="34"/>
  <c r="C798" i="34"/>
  <c r="C797" i="34"/>
  <c r="C796" i="34"/>
  <c r="C795" i="34"/>
  <c r="C794" i="34"/>
  <c r="C793" i="34"/>
  <c r="C792" i="34"/>
  <c r="C791" i="34"/>
  <c r="C790" i="34"/>
  <c r="C789" i="34"/>
  <c r="C788" i="34"/>
  <c r="C787" i="34"/>
  <c r="C786" i="34"/>
  <c r="C785" i="34"/>
  <c r="C784" i="34"/>
  <c r="C783" i="34"/>
  <c r="C782" i="34"/>
  <c r="C781" i="34"/>
  <c r="C780" i="34"/>
  <c r="C779" i="34"/>
  <c r="C778" i="34"/>
  <c r="C777" i="34"/>
  <c r="C776" i="34"/>
  <c r="C775" i="34"/>
  <c r="C774" i="34"/>
  <c r="C773" i="34"/>
  <c r="C772" i="34"/>
  <c r="C771" i="34"/>
  <c r="C770" i="34"/>
  <c r="C769" i="34"/>
  <c r="C768" i="34"/>
  <c r="C767" i="34"/>
  <c r="C766" i="34"/>
  <c r="C765" i="34"/>
  <c r="C764" i="34"/>
  <c r="C763" i="34"/>
  <c r="C762" i="34"/>
  <c r="C761" i="34"/>
  <c r="C760" i="34"/>
  <c r="C759" i="34"/>
  <c r="C758" i="34"/>
  <c r="C757" i="34"/>
  <c r="C756" i="34"/>
  <c r="C755" i="34"/>
  <c r="C754" i="34"/>
  <c r="C753" i="34"/>
  <c r="C752" i="34"/>
  <c r="C751" i="34"/>
  <c r="C750" i="34"/>
  <c r="C749" i="34"/>
  <c r="C748" i="34"/>
  <c r="C747" i="34"/>
  <c r="C746" i="34"/>
  <c r="C745" i="34"/>
  <c r="C744" i="34"/>
  <c r="C743" i="34"/>
  <c r="C742" i="34"/>
  <c r="C741" i="34"/>
  <c r="C740" i="34"/>
  <c r="C739" i="34"/>
  <c r="C738" i="34"/>
  <c r="C737" i="34"/>
  <c r="C736" i="34"/>
  <c r="C735" i="34"/>
  <c r="C734" i="34"/>
  <c r="C733" i="34"/>
  <c r="C732" i="34"/>
  <c r="C731" i="34"/>
  <c r="C730" i="34"/>
  <c r="C729" i="34"/>
  <c r="C728" i="34"/>
  <c r="C727" i="34"/>
  <c r="C726" i="34"/>
  <c r="C725" i="34"/>
  <c r="C724" i="34"/>
  <c r="C723" i="34"/>
  <c r="C722" i="34"/>
  <c r="C721" i="34"/>
  <c r="C720" i="34"/>
  <c r="C719" i="34"/>
  <c r="C718" i="34"/>
  <c r="C717" i="34"/>
  <c r="C716" i="34"/>
  <c r="C715" i="34"/>
  <c r="C714" i="34"/>
  <c r="C713" i="34"/>
  <c r="C712" i="34"/>
  <c r="C711" i="34"/>
  <c r="C710" i="34"/>
  <c r="C709" i="34"/>
  <c r="C708" i="34"/>
  <c r="C707" i="34"/>
  <c r="C706" i="34"/>
  <c r="C705" i="34"/>
  <c r="C704" i="34"/>
  <c r="C703" i="34"/>
  <c r="C702" i="34"/>
  <c r="C701" i="34"/>
  <c r="C700" i="34"/>
  <c r="C699" i="34"/>
  <c r="C698" i="34"/>
  <c r="C697" i="34"/>
  <c r="C696" i="34"/>
  <c r="C695" i="34"/>
  <c r="C694" i="34"/>
  <c r="C693" i="34"/>
  <c r="C692" i="34"/>
  <c r="C691" i="34"/>
  <c r="C690" i="34"/>
  <c r="C689" i="34"/>
  <c r="C688" i="34"/>
  <c r="C687" i="34"/>
  <c r="C686" i="34"/>
  <c r="C685" i="34"/>
  <c r="C684" i="34"/>
  <c r="C683" i="34"/>
  <c r="C682" i="34"/>
  <c r="C681" i="34"/>
  <c r="C680" i="34"/>
  <c r="C679" i="34"/>
  <c r="C678" i="34"/>
  <c r="C677" i="34"/>
  <c r="C676" i="34"/>
  <c r="C675" i="34"/>
  <c r="C674" i="34"/>
  <c r="C673" i="34"/>
  <c r="C672" i="34"/>
  <c r="C671" i="34"/>
  <c r="C670" i="34"/>
  <c r="C669" i="34"/>
  <c r="C668" i="34"/>
  <c r="C667" i="34"/>
  <c r="C666" i="34"/>
  <c r="C665" i="34"/>
  <c r="C664" i="34"/>
  <c r="C663" i="34"/>
  <c r="C662" i="34"/>
  <c r="C661" i="34"/>
  <c r="C660" i="34"/>
  <c r="C659" i="34"/>
  <c r="C658" i="34"/>
  <c r="C657" i="34"/>
  <c r="C656" i="34"/>
  <c r="C655" i="34"/>
  <c r="C654" i="34"/>
  <c r="C653" i="34"/>
  <c r="C652" i="34"/>
  <c r="C651" i="34"/>
  <c r="C650" i="34"/>
  <c r="C649" i="34"/>
  <c r="C648" i="34"/>
  <c r="C647" i="34"/>
  <c r="C646" i="34"/>
  <c r="C645" i="34"/>
  <c r="C644" i="34"/>
  <c r="C643" i="34"/>
  <c r="C642" i="34"/>
  <c r="C641" i="34"/>
  <c r="C640" i="34"/>
  <c r="C639" i="34"/>
  <c r="C638" i="34"/>
  <c r="C637" i="34"/>
  <c r="C636" i="34"/>
  <c r="C635" i="34"/>
  <c r="C634" i="34"/>
  <c r="C633" i="34"/>
  <c r="C632" i="34"/>
  <c r="C631" i="34"/>
  <c r="C630" i="34"/>
  <c r="C629" i="34"/>
  <c r="C628" i="34"/>
  <c r="C627" i="34"/>
  <c r="C626" i="34"/>
  <c r="C625" i="34"/>
  <c r="C624" i="34"/>
  <c r="C623" i="34"/>
  <c r="C622" i="34"/>
  <c r="C621" i="34"/>
  <c r="C620" i="34"/>
  <c r="C619" i="34"/>
  <c r="C618" i="34"/>
  <c r="C617" i="34"/>
  <c r="C616" i="34"/>
  <c r="C615" i="34"/>
  <c r="C614" i="34"/>
  <c r="C613" i="34"/>
  <c r="C612" i="34"/>
  <c r="C611" i="34"/>
  <c r="C610" i="34"/>
  <c r="C609" i="34"/>
  <c r="C608" i="34"/>
  <c r="C607" i="34"/>
  <c r="C606" i="34"/>
  <c r="C605" i="34"/>
  <c r="C604" i="34"/>
  <c r="C603" i="34"/>
  <c r="C602" i="34"/>
  <c r="C601" i="34"/>
  <c r="C600" i="34"/>
  <c r="C599" i="34"/>
  <c r="C598" i="34"/>
  <c r="C597" i="34"/>
  <c r="C596" i="34"/>
  <c r="C595" i="34"/>
  <c r="C594" i="34"/>
  <c r="C593" i="34"/>
  <c r="C592" i="34"/>
  <c r="C591" i="34"/>
  <c r="C590" i="34"/>
  <c r="C589" i="34"/>
  <c r="C588" i="34"/>
  <c r="C587" i="34"/>
  <c r="C586" i="34"/>
  <c r="C585" i="34"/>
  <c r="C584" i="34"/>
  <c r="C583" i="34"/>
  <c r="C582" i="34"/>
  <c r="C581" i="34"/>
  <c r="C580" i="34"/>
  <c r="C579" i="34"/>
  <c r="C578" i="34"/>
  <c r="C577" i="34"/>
  <c r="C576" i="34"/>
  <c r="C575" i="34"/>
  <c r="C574" i="34"/>
  <c r="C573" i="34"/>
  <c r="C572" i="34"/>
  <c r="C571" i="34"/>
  <c r="C570" i="34"/>
  <c r="C569" i="34"/>
  <c r="C568" i="34"/>
  <c r="C567" i="34"/>
  <c r="C566" i="34"/>
  <c r="C565" i="34"/>
  <c r="C564" i="34"/>
  <c r="C563" i="34"/>
  <c r="C562" i="34"/>
  <c r="C561" i="34"/>
  <c r="C560" i="34"/>
  <c r="C559" i="34"/>
  <c r="C558" i="34"/>
  <c r="C557" i="34"/>
  <c r="C556" i="34"/>
  <c r="C555" i="34"/>
  <c r="C554" i="34"/>
  <c r="C553" i="34"/>
  <c r="C552" i="34"/>
  <c r="C551" i="34"/>
  <c r="C550" i="34"/>
  <c r="C549" i="34"/>
  <c r="C548" i="34"/>
  <c r="C547" i="34"/>
  <c r="C546" i="34"/>
  <c r="C545" i="34"/>
  <c r="C544" i="34"/>
  <c r="C543" i="34"/>
  <c r="C542" i="34"/>
  <c r="C541" i="34"/>
  <c r="C540" i="34"/>
  <c r="C539" i="34"/>
  <c r="C538" i="34"/>
  <c r="C537" i="34"/>
  <c r="C536" i="34"/>
  <c r="C535" i="34"/>
  <c r="C534" i="34"/>
  <c r="C533" i="34"/>
  <c r="C532" i="34"/>
  <c r="C531" i="34"/>
  <c r="C530" i="34"/>
  <c r="C529" i="34"/>
  <c r="C528" i="34"/>
  <c r="C527" i="34"/>
  <c r="C526" i="34"/>
  <c r="C525" i="34"/>
  <c r="C524" i="34"/>
  <c r="C523" i="34"/>
  <c r="C522" i="34"/>
  <c r="C521" i="34"/>
  <c r="C520" i="34"/>
  <c r="C519" i="34"/>
  <c r="C518" i="34"/>
  <c r="C517" i="34"/>
  <c r="C516" i="34"/>
  <c r="C515" i="34"/>
  <c r="C514" i="34"/>
  <c r="C513" i="34"/>
  <c r="C512" i="34"/>
  <c r="C511" i="34"/>
  <c r="C510" i="34"/>
  <c r="C509" i="34"/>
  <c r="C508" i="34"/>
  <c r="C507" i="34"/>
  <c r="C506" i="34"/>
  <c r="C505" i="34"/>
  <c r="C504" i="34"/>
  <c r="C503" i="34"/>
  <c r="C502" i="34"/>
  <c r="C501" i="34"/>
  <c r="C500" i="34"/>
  <c r="C499" i="34"/>
  <c r="C498" i="34"/>
  <c r="C497" i="34"/>
  <c r="C496" i="34"/>
  <c r="C495" i="34"/>
  <c r="C494" i="34"/>
  <c r="C493" i="34"/>
  <c r="C492" i="34"/>
  <c r="C491" i="34"/>
  <c r="C490" i="34"/>
  <c r="C489" i="34"/>
  <c r="C488" i="34"/>
  <c r="C487" i="34"/>
  <c r="C486" i="34"/>
  <c r="C485" i="34"/>
  <c r="C484" i="34"/>
  <c r="C483" i="34"/>
  <c r="C482" i="34"/>
  <c r="C481" i="34"/>
  <c r="C480" i="34"/>
  <c r="C479" i="34"/>
  <c r="C478" i="34"/>
  <c r="C477" i="34"/>
  <c r="C476" i="34"/>
  <c r="C475" i="34"/>
  <c r="C474" i="34"/>
  <c r="C473" i="34"/>
  <c r="C472" i="34"/>
  <c r="C471" i="34"/>
  <c r="C470" i="34"/>
  <c r="C469" i="34"/>
  <c r="C468" i="34"/>
  <c r="C467" i="34"/>
  <c r="C466" i="34"/>
  <c r="C465" i="34"/>
  <c r="C464" i="34"/>
  <c r="C463" i="34"/>
  <c r="C462" i="34"/>
  <c r="C461" i="34"/>
  <c r="C460" i="34"/>
  <c r="C459" i="34"/>
  <c r="C458" i="34"/>
  <c r="C457" i="34"/>
  <c r="C456" i="34"/>
  <c r="C455" i="34"/>
  <c r="C454" i="34"/>
  <c r="C453" i="34"/>
  <c r="C452" i="34"/>
  <c r="C451" i="34"/>
  <c r="C450" i="34"/>
  <c r="C449" i="34"/>
  <c r="C448" i="34"/>
  <c r="C447" i="34"/>
  <c r="C446" i="34"/>
  <c r="C445" i="34"/>
  <c r="C444" i="34"/>
  <c r="C443" i="34"/>
  <c r="C442" i="34"/>
  <c r="C441" i="34"/>
  <c r="C440" i="34"/>
  <c r="C439" i="34"/>
  <c r="C438" i="34"/>
  <c r="C437" i="34"/>
  <c r="C436" i="34"/>
  <c r="C435" i="34"/>
  <c r="C434" i="34"/>
  <c r="C433" i="34"/>
  <c r="C432" i="34"/>
  <c r="C431" i="34"/>
  <c r="C430" i="34"/>
  <c r="C429" i="34"/>
  <c r="C428" i="34"/>
  <c r="C427" i="34"/>
  <c r="C426" i="34"/>
  <c r="C425" i="34"/>
  <c r="C424" i="34"/>
  <c r="C423" i="34"/>
  <c r="C422" i="34"/>
  <c r="C421" i="34"/>
  <c r="C420" i="34"/>
  <c r="C419" i="34"/>
  <c r="C418" i="34"/>
  <c r="C417" i="34"/>
  <c r="C416" i="34"/>
  <c r="C415" i="34"/>
  <c r="C414" i="34"/>
  <c r="C413" i="34"/>
  <c r="C412" i="34"/>
  <c r="C411" i="34"/>
  <c r="C410" i="34"/>
  <c r="C409" i="34"/>
  <c r="C408" i="34"/>
  <c r="C407" i="34"/>
  <c r="C406" i="34"/>
  <c r="C405" i="34"/>
  <c r="C404" i="34"/>
  <c r="C403" i="34"/>
  <c r="C402" i="34"/>
  <c r="C401" i="34"/>
  <c r="C400" i="34"/>
  <c r="C399" i="34"/>
  <c r="C398" i="34"/>
  <c r="C397" i="34"/>
  <c r="C396" i="34"/>
  <c r="C395" i="34"/>
  <c r="C394" i="34"/>
  <c r="C393" i="34"/>
  <c r="C392" i="34"/>
  <c r="C391" i="34"/>
  <c r="C390" i="34"/>
  <c r="C389" i="34"/>
  <c r="C388" i="34"/>
  <c r="C387" i="34"/>
  <c r="C386" i="34"/>
  <c r="C385" i="34"/>
  <c r="C384" i="34"/>
  <c r="C383" i="34"/>
  <c r="C382" i="34"/>
  <c r="C381" i="34"/>
  <c r="C380" i="34"/>
  <c r="C379" i="34"/>
  <c r="C378" i="34"/>
  <c r="C377" i="34"/>
  <c r="C376" i="34"/>
  <c r="C375" i="34"/>
  <c r="C374" i="34"/>
  <c r="C373" i="34"/>
  <c r="C372" i="34"/>
  <c r="C371" i="34"/>
  <c r="C370" i="34"/>
  <c r="C369" i="34"/>
  <c r="C368" i="34"/>
  <c r="C367" i="34"/>
  <c r="C366" i="34"/>
  <c r="C365" i="34"/>
  <c r="C364" i="34"/>
  <c r="C363" i="34"/>
  <c r="C362" i="34"/>
  <c r="C361" i="34"/>
  <c r="C360" i="34"/>
  <c r="C359" i="34"/>
  <c r="C358" i="34"/>
  <c r="C357" i="34"/>
  <c r="C356" i="34"/>
  <c r="C355" i="34"/>
  <c r="C354" i="34"/>
  <c r="C353" i="34"/>
  <c r="C352" i="34"/>
  <c r="C351" i="34"/>
  <c r="C350" i="34"/>
  <c r="C349" i="34"/>
  <c r="C348" i="34"/>
  <c r="C347" i="34"/>
  <c r="C346" i="34"/>
  <c r="C345" i="34"/>
  <c r="C344" i="34"/>
  <c r="C343" i="34"/>
  <c r="C342" i="34"/>
  <c r="C341" i="34"/>
  <c r="C340" i="34"/>
  <c r="C339" i="34"/>
  <c r="C338" i="34"/>
  <c r="C337" i="34"/>
  <c r="C336" i="34"/>
  <c r="C335" i="34"/>
  <c r="C334" i="34"/>
  <c r="C333" i="34"/>
  <c r="C332" i="34"/>
  <c r="C331" i="34"/>
  <c r="C330" i="34"/>
  <c r="C329" i="34"/>
  <c r="C328" i="34"/>
  <c r="C327" i="34"/>
  <c r="C326" i="34"/>
  <c r="C325" i="34"/>
  <c r="C324" i="34"/>
  <c r="C323" i="34"/>
  <c r="C322" i="34"/>
  <c r="C321" i="34"/>
  <c r="C320" i="34"/>
  <c r="C319" i="34"/>
  <c r="C318" i="34"/>
  <c r="C317" i="34"/>
  <c r="C316" i="34"/>
  <c r="C315" i="34"/>
  <c r="C314" i="34"/>
  <c r="C313" i="34"/>
  <c r="C312" i="34"/>
  <c r="C311" i="34"/>
  <c r="C310" i="34"/>
  <c r="C309" i="34"/>
  <c r="C308" i="34"/>
  <c r="C307" i="34"/>
  <c r="C306" i="34"/>
  <c r="C305" i="34"/>
  <c r="C304" i="34"/>
  <c r="C303" i="34"/>
  <c r="C302" i="34"/>
  <c r="C301" i="34"/>
  <c r="C300" i="34"/>
  <c r="C299" i="34"/>
  <c r="C298" i="34"/>
  <c r="C297" i="34"/>
  <c r="C296" i="34"/>
  <c r="C295" i="34"/>
  <c r="C294" i="34"/>
  <c r="C293" i="34"/>
  <c r="C292" i="34"/>
  <c r="C291" i="34"/>
  <c r="C290" i="34"/>
  <c r="C289" i="34"/>
  <c r="C288" i="34"/>
  <c r="C287" i="34"/>
  <c r="C286" i="34"/>
  <c r="C285" i="34"/>
  <c r="C284" i="34"/>
  <c r="C283" i="34"/>
  <c r="C282" i="34"/>
  <c r="C281" i="34"/>
  <c r="C280" i="34"/>
  <c r="C279" i="34"/>
  <c r="C278" i="34"/>
  <c r="C277" i="34"/>
  <c r="C276" i="34"/>
  <c r="C275" i="34"/>
  <c r="C274" i="34"/>
  <c r="C273" i="34"/>
  <c r="C272" i="34"/>
  <c r="C271" i="34"/>
  <c r="C270" i="34"/>
  <c r="C269" i="34"/>
  <c r="C268" i="34"/>
  <c r="C267" i="34"/>
  <c r="C266" i="34"/>
  <c r="C265" i="34"/>
  <c r="C264" i="34"/>
  <c r="C263" i="34"/>
  <c r="C262" i="34"/>
  <c r="C261" i="34"/>
  <c r="C260" i="34"/>
  <c r="C259" i="34"/>
  <c r="C258" i="34"/>
  <c r="C257" i="34"/>
  <c r="C256" i="34"/>
  <c r="C255" i="34"/>
  <c r="C254" i="34"/>
  <c r="C253" i="34"/>
  <c r="C252" i="34"/>
  <c r="C251" i="34"/>
  <c r="C250" i="34"/>
  <c r="C249" i="34"/>
  <c r="C248" i="34"/>
  <c r="C247" i="34"/>
  <c r="C246" i="34"/>
  <c r="C245" i="34"/>
  <c r="C244" i="34"/>
  <c r="C243" i="34"/>
  <c r="C242" i="34"/>
  <c r="C241" i="34"/>
  <c r="C240" i="34"/>
  <c r="C239" i="34"/>
  <c r="C238" i="34"/>
  <c r="C237" i="34"/>
  <c r="C236" i="34"/>
  <c r="C235" i="34"/>
  <c r="C234" i="34"/>
  <c r="C233" i="34"/>
  <c r="C232" i="34"/>
  <c r="C231" i="34"/>
  <c r="C230" i="34"/>
  <c r="C229" i="34"/>
  <c r="C228" i="34"/>
  <c r="C227" i="34"/>
  <c r="C226" i="34"/>
  <c r="C225" i="34"/>
  <c r="C224" i="34"/>
  <c r="C223" i="34"/>
  <c r="C222" i="34"/>
  <c r="C221" i="34"/>
  <c r="C220" i="34"/>
  <c r="C219" i="34"/>
  <c r="C218" i="34"/>
  <c r="C217" i="34"/>
  <c r="C216" i="34"/>
  <c r="C215" i="34"/>
  <c r="C214" i="34"/>
  <c r="C213" i="34"/>
  <c r="C212" i="34"/>
  <c r="C211" i="34"/>
  <c r="C210" i="34"/>
  <c r="C209" i="34"/>
  <c r="C208" i="34"/>
  <c r="C207" i="34"/>
  <c r="C206" i="34"/>
  <c r="C205" i="34"/>
  <c r="C204" i="34"/>
  <c r="C203" i="34"/>
  <c r="C202" i="34"/>
  <c r="C201" i="34"/>
  <c r="C200" i="34"/>
  <c r="C199" i="34"/>
  <c r="C198" i="34"/>
  <c r="C197" i="34"/>
  <c r="C196" i="34"/>
  <c r="C195" i="34"/>
  <c r="C194" i="34"/>
  <c r="C193" i="34"/>
  <c r="C192" i="34"/>
  <c r="C191" i="34"/>
  <c r="C190" i="34"/>
  <c r="C189" i="34"/>
  <c r="C188" i="34"/>
  <c r="C187" i="34"/>
  <c r="C186" i="34"/>
  <c r="C185" i="34"/>
  <c r="C184" i="34"/>
  <c r="C183" i="34"/>
  <c r="C182" i="34"/>
  <c r="C181" i="34"/>
  <c r="C180" i="34"/>
  <c r="C179" i="34"/>
  <c r="C178" i="34"/>
  <c r="C177" i="34"/>
  <c r="C176" i="34"/>
  <c r="C175" i="34"/>
  <c r="C174" i="34"/>
  <c r="C173" i="34"/>
  <c r="C172" i="34"/>
  <c r="C171" i="34"/>
  <c r="C170" i="34"/>
  <c r="C169" i="34"/>
  <c r="C168" i="34"/>
  <c r="C167" i="34"/>
  <c r="C166" i="34"/>
  <c r="C165" i="34"/>
  <c r="C164" i="34"/>
  <c r="C163" i="34"/>
  <c r="C162" i="34"/>
  <c r="C161" i="34"/>
  <c r="C160" i="34"/>
  <c r="C159" i="34"/>
  <c r="C158" i="34"/>
  <c r="C157" i="34"/>
  <c r="C156" i="34"/>
  <c r="C155" i="34"/>
  <c r="C154" i="34"/>
  <c r="C153" i="34"/>
  <c r="C152" i="34"/>
  <c r="C151" i="34"/>
  <c r="C150" i="34"/>
  <c r="C149" i="34"/>
  <c r="C148" i="34"/>
  <c r="C147" i="34"/>
  <c r="C146" i="34"/>
  <c r="C145" i="34"/>
  <c r="C144" i="34"/>
  <c r="C143" i="34"/>
  <c r="C142" i="34"/>
  <c r="C141" i="34"/>
  <c r="C140" i="34"/>
  <c r="C139" i="34"/>
  <c r="C138" i="34"/>
  <c r="C137" i="34"/>
  <c r="C136" i="34"/>
  <c r="C135" i="34"/>
  <c r="C134" i="34"/>
  <c r="C133" i="34"/>
  <c r="C132" i="34"/>
  <c r="C131" i="34"/>
  <c r="C130" i="34"/>
  <c r="C129" i="34"/>
  <c r="C128" i="34"/>
  <c r="C127" i="34"/>
  <c r="C126" i="34"/>
  <c r="C125" i="34"/>
  <c r="C124" i="34"/>
  <c r="C123" i="34"/>
  <c r="C122" i="34"/>
  <c r="C121" i="34"/>
  <c r="C120" i="34"/>
  <c r="C119" i="34"/>
  <c r="C118" i="34"/>
  <c r="C117" i="34"/>
  <c r="C116" i="34"/>
  <c r="C115" i="34"/>
  <c r="C114" i="34"/>
  <c r="C113" i="34"/>
  <c r="C112" i="34"/>
  <c r="C111" i="34"/>
  <c r="C110" i="34"/>
  <c r="C109" i="34"/>
  <c r="C108" i="34"/>
  <c r="C107" i="34"/>
  <c r="C106" i="34"/>
  <c r="C105" i="34"/>
  <c r="C104" i="34"/>
  <c r="C103" i="34"/>
  <c r="C102" i="34"/>
  <c r="C101" i="34"/>
  <c r="C100" i="34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G36" i="34"/>
  <c r="D35" i="34"/>
  <c r="G34" i="34"/>
  <c r="G256" i="34" s="1"/>
  <c r="C1350" i="33"/>
  <c r="C1349" i="33"/>
  <c r="C1348" i="33"/>
  <c r="C1347" i="33"/>
  <c r="C1346" i="33"/>
  <c r="C1345" i="33"/>
  <c r="C1344" i="33"/>
  <c r="C1343" i="33"/>
  <c r="C1342" i="33"/>
  <c r="C1341" i="33"/>
  <c r="C1340" i="33"/>
  <c r="C1339" i="33"/>
  <c r="C1338" i="33"/>
  <c r="C1337" i="33"/>
  <c r="C1336" i="33"/>
  <c r="C1335" i="33"/>
  <c r="C1334" i="33"/>
  <c r="C1333" i="33"/>
  <c r="C1332" i="33"/>
  <c r="C1331" i="33"/>
  <c r="C1330" i="33"/>
  <c r="C1329" i="33"/>
  <c r="C1328" i="33"/>
  <c r="C1327" i="33"/>
  <c r="C1326" i="33"/>
  <c r="C1325" i="33"/>
  <c r="C1324" i="33"/>
  <c r="C1323" i="33"/>
  <c r="C1322" i="33"/>
  <c r="C1321" i="33"/>
  <c r="C1320" i="33"/>
  <c r="C1319" i="33"/>
  <c r="C1318" i="33"/>
  <c r="C1317" i="33"/>
  <c r="C1316" i="33"/>
  <c r="C1315" i="33"/>
  <c r="C1314" i="33"/>
  <c r="C1313" i="33"/>
  <c r="C1312" i="33"/>
  <c r="C1311" i="33"/>
  <c r="C1310" i="33"/>
  <c r="C1309" i="33"/>
  <c r="C1308" i="33"/>
  <c r="C1307" i="33"/>
  <c r="C1306" i="33"/>
  <c r="C1305" i="33"/>
  <c r="C1304" i="33"/>
  <c r="C1303" i="33"/>
  <c r="C1302" i="33"/>
  <c r="C1301" i="33"/>
  <c r="C1300" i="33"/>
  <c r="C1299" i="33"/>
  <c r="C1298" i="33"/>
  <c r="C1297" i="33"/>
  <c r="C1296" i="33"/>
  <c r="C1295" i="33"/>
  <c r="C1294" i="33"/>
  <c r="C1293" i="33"/>
  <c r="C1292" i="33"/>
  <c r="C1291" i="33"/>
  <c r="C1290" i="33"/>
  <c r="C1289" i="33"/>
  <c r="C1288" i="33"/>
  <c r="C1287" i="33"/>
  <c r="C1286" i="33"/>
  <c r="C1285" i="33"/>
  <c r="C1284" i="33"/>
  <c r="C1283" i="33"/>
  <c r="C1282" i="33"/>
  <c r="C1281" i="33"/>
  <c r="C1280" i="33"/>
  <c r="C1279" i="33"/>
  <c r="C1278" i="33"/>
  <c r="C1277" i="33"/>
  <c r="C1276" i="33"/>
  <c r="C1275" i="33"/>
  <c r="C1274" i="33"/>
  <c r="C1273" i="33"/>
  <c r="C1272" i="33"/>
  <c r="C1271" i="33"/>
  <c r="C1270" i="33"/>
  <c r="C1269" i="33"/>
  <c r="C1268" i="33"/>
  <c r="C1267" i="33"/>
  <c r="C1266" i="33"/>
  <c r="C1265" i="33"/>
  <c r="C1264" i="33"/>
  <c r="C1263" i="33"/>
  <c r="C1262" i="33"/>
  <c r="C1261" i="33"/>
  <c r="C1260" i="33"/>
  <c r="C1259" i="33"/>
  <c r="C1258" i="33"/>
  <c r="C1257" i="33"/>
  <c r="C1256" i="33"/>
  <c r="C1255" i="33"/>
  <c r="C1254" i="33"/>
  <c r="C1253" i="33"/>
  <c r="C1252" i="33"/>
  <c r="C1251" i="33"/>
  <c r="C1250" i="33"/>
  <c r="C1249" i="33"/>
  <c r="C1248" i="33"/>
  <c r="C1247" i="33"/>
  <c r="C1246" i="33"/>
  <c r="C1245" i="33"/>
  <c r="C1244" i="33"/>
  <c r="C1243" i="33"/>
  <c r="C1242" i="33"/>
  <c r="C1241" i="33"/>
  <c r="C1240" i="33"/>
  <c r="C1239" i="33"/>
  <c r="C1238" i="33"/>
  <c r="C1237" i="33"/>
  <c r="C1236" i="33"/>
  <c r="C1235" i="33"/>
  <c r="C1234" i="33"/>
  <c r="C1233" i="33"/>
  <c r="C1232" i="33"/>
  <c r="C1231" i="33"/>
  <c r="C1230" i="33"/>
  <c r="C1229" i="33"/>
  <c r="C1228" i="33"/>
  <c r="C1227" i="33"/>
  <c r="C1226" i="33"/>
  <c r="C1225" i="33"/>
  <c r="C1224" i="33"/>
  <c r="C1223" i="33"/>
  <c r="C1222" i="33"/>
  <c r="C1221" i="33"/>
  <c r="C1220" i="33"/>
  <c r="C1219" i="33"/>
  <c r="C1218" i="33"/>
  <c r="C1217" i="33"/>
  <c r="C1216" i="33"/>
  <c r="C1215" i="33"/>
  <c r="C1214" i="33"/>
  <c r="C1213" i="33"/>
  <c r="C1212" i="33"/>
  <c r="C1211" i="33"/>
  <c r="C1210" i="33"/>
  <c r="C1209" i="33"/>
  <c r="C1208" i="33"/>
  <c r="C1207" i="33"/>
  <c r="C1206" i="33"/>
  <c r="C1205" i="33"/>
  <c r="C1204" i="33"/>
  <c r="C1203" i="33"/>
  <c r="C1202" i="33"/>
  <c r="C1201" i="33"/>
  <c r="C1200" i="33"/>
  <c r="C1199" i="33"/>
  <c r="C1198" i="33"/>
  <c r="C1197" i="33"/>
  <c r="C1196" i="33"/>
  <c r="C1195" i="33"/>
  <c r="C1194" i="33"/>
  <c r="C1193" i="33"/>
  <c r="C1192" i="33"/>
  <c r="C1191" i="33"/>
  <c r="C1190" i="33"/>
  <c r="C1189" i="33"/>
  <c r="C1188" i="33"/>
  <c r="C1187" i="33"/>
  <c r="C1186" i="33"/>
  <c r="C1185" i="33"/>
  <c r="C1184" i="33"/>
  <c r="C1183" i="33"/>
  <c r="C1182" i="33"/>
  <c r="C1181" i="33"/>
  <c r="C1180" i="33"/>
  <c r="C1179" i="33"/>
  <c r="C1178" i="33"/>
  <c r="C1177" i="33"/>
  <c r="C1176" i="33"/>
  <c r="C1175" i="33"/>
  <c r="C1174" i="33"/>
  <c r="C1173" i="33"/>
  <c r="C1172" i="33"/>
  <c r="C1171" i="33"/>
  <c r="C1170" i="33"/>
  <c r="C1169" i="33"/>
  <c r="C1168" i="33"/>
  <c r="C1167" i="33"/>
  <c r="C1166" i="33"/>
  <c r="C1165" i="33"/>
  <c r="C1164" i="33"/>
  <c r="C1163" i="33"/>
  <c r="C1162" i="33"/>
  <c r="C1161" i="33"/>
  <c r="C1160" i="33"/>
  <c r="C1159" i="33"/>
  <c r="C1158" i="33"/>
  <c r="C1157" i="33"/>
  <c r="C1156" i="33"/>
  <c r="C1155" i="33"/>
  <c r="C1154" i="33"/>
  <c r="C1153" i="33"/>
  <c r="C1152" i="33"/>
  <c r="C1151" i="33"/>
  <c r="C1150" i="33"/>
  <c r="C1149" i="33"/>
  <c r="C1148" i="33"/>
  <c r="C1147" i="33"/>
  <c r="C1146" i="33"/>
  <c r="C1145" i="33"/>
  <c r="C1144" i="33"/>
  <c r="C1143" i="33"/>
  <c r="C1142" i="33"/>
  <c r="C1141" i="33"/>
  <c r="C1140" i="33"/>
  <c r="C1139" i="33"/>
  <c r="C1138" i="33"/>
  <c r="C1137" i="33"/>
  <c r="C1136" i="33"/>
  <c r="C1135" i="33"/>
  <c r="C1134" i="33"/>
  <c r="C1133" i="33"/>
  <c r="C1132" i="33"/>
  <c r="C1131" i="33"/>
  <c r="C1130" i="33"/>
  <c r="C1129" i="33"/>
  <c r="C1128" i="33"/>
  <c r="C1127" i="33"/>
  <c r="C1126" i="33"/>
  <c r="C1125" i="33"/>
  <c r="C1124" i="33"/>
  <c r="C1123" i="33"/>
  <c r="C1122" i="33"/>
  <c r="C1121" i="33"/>
  <c r="C1120" i="33"/>
  <c r="C1119" i="33"/>
  <c r="C1118" i="33"/>
  <c r="C1117" i="33"/>
  <c r="C1116" i="33"/>
  <c r="C1115" i="33"/>
  <c r="C1114" i="33"/>
  <c r="C1113" i="33"/>
  <c r="C1112" i="33"/>
  <c r="C1111" i="33"/>
  <c r="C1110" i="33"/>
  <c r="C1109" i="33"/>
  <c r="C1108" i="33"/>
  <c r="C1107" i="33"/>
  <c r="C1106" i="33"/>
  <c r="C1105" i="33"/>
  <c r="C1104" i="33"/>
  <c r="C1103" i="33"/>
  <c r="C1102" i="33"/>
  <c r="C1101" i="33"/>
  <c r="C1100" i="33"/>
  <c r="C1099" i="33"/>
  <c r="C1098" i="33"/>
  <c r="C1097" i="33"/>
  <c r="C1096" i="33"/>
  <c r="C1095" i="33"/>
  <c r="C1094" i="33"/>
  <c r="C1093" i="33"/>
  <c r="C1092" i="33"/>
  <c r="C1091" i="33"/>
  <c r="C1090" i="33"/>
  <c r="C1089" i="33"/>
  <c r="C1088" i="33"/>
  <c r="C1087" i="33"/>
  <c r="C1086" i="33"/>
  <c r="C1085" i="33"/>
  <c r="C1084" i="33"/>
  <c r="C1083" i="33"/>
  <c r="C1082" i="33"/>
  <c r="C1081" i="33"/>
  <c r="C1080" i="33"/>
  <c r="C1079" i="33"/>
  <c r="C1078" i="33"/>
  <c r="C1077" i="33"/>
  <c r="C1076" i="33"/>
  <c r="C1075" i="33"/>
  <c r="C1074" i="33"/>
  <c r="C1073" i="33"/>
  <c r="C1072" i="33"/>
  <c r="C1071" i="33"/>
  <c r="C1070" i="33"/>
  <c r="C1069" i="33"/>
  <c r="C1068" i="33"/>
  <c r="C1067" i="33"/>
  <c r="C1066" i="33"/>
  <c r="C1065" i="33"/>
  <c r="C1064" i="33"/>
  <c r="C1063" i="33"/>
  <c r="C1062" i="33"/>
  <c r="C1061" i="33"/>
  <c r="C1060" i="33"/>
  <c r="C1059" i="33"/>
  <c r="C1058" i="33"/>
  <c r="C1057" i="33"/>
  <c r="C1056" i="33"/>
  <c r="C1055" i="33"/>
  <c r="C1054" i="33"/>
  <c r="C1053" i="33"/>
  <c r="C1052" i="33"/>
  <c r="C1051" i="33"/>
  <c r="C1050" i="33"/>
  <c r="C1049" i="33"/>
  <c r="C1048" i="33"/>
  <c r="C1047" i="33"/>
  <c r="C1046" i="33"/>
  <c r="C1045" i="33"/>
  <c r="C1044" i="33"/>
  <c r="C1043" i="33"/>
  <c r="C1042" i="33"/>
  <c r="C1041" i="33"/>
  <c r="C1040" i="33"/>
  <c r="C1039" i="33"/>
  <c r="C1038" i="33"/>
  <c r="C1037" i="33"/>
  <c r="C1036" i="33"/>
  <c r="C1035" i="33"/>
  <c r="C1034" i="33"/>
  <c r="C1033" i="33"/>
  <c r="C1032" i="33"/>
  <c r="C1031" i="33"/>
  <c r="C1030" i="33"/>
  <c r="C1029" i="33"/>
  <c r="C1028" i="33"/>
  <c r="C1027" i="33"/>
  <c r="C1026" i="33"/>
  <c r="C1025" i="33"/>
  <c r="C1024" i="33"/>
  <c r="C1023" i="33"/>
  <c r="C1022" i="33"/>
  <c r="C1021" i="33"/>
  <c r="C1020" i="33"/>
  <c r="C1019" i="33"/>
  <c r="C1018" i="33"/>
  <c r="C1017" i="33"/>
  <c r="C1016" i="33"/>
  <c r="C1015" i="33"/>
  <c r="C1014" i="33"/>
  <c r="C1013" i="33"/>
  <c r="C1012" i="33"/>
  <c r="C1011" i="33"/>
  <c r="C1010" i="33"/>
  <c r="C1009" i="33"/>
  <c r="C1008" i="33"/>
  <c r="C1007" i="33"/>
  <c r="C1006" i="33"/>
  <c r="C1005" i="33"/>
  <c r="C1004" i="33"/>
  <c r="C1003" i="33"/>
  <c r="C1002" i="33"/>
  <c r="C1001" i="33"/>
  <c r="C1000" i="33"/>
  <c r="C999" i="33"/>
  <c r="C998" i="33"/>
  <c r="C997" i="33"/>
  <c r="C996" i="33"/>
  <c r="C995" i="33"/>
  <c r="C994" i="33"/>
  <c r="C993" i="33"/>
  <c r="C992" i="33"/>
  <c r="C991" i="33"/>
  <c r="C990" i="33"/>
  <c r="C989" i="33"/>
  <c r="C988" i="33"/>
  <c r="C987" i="33"/>
  <c r="C986" i="33"/>
  <c r="C985" i="33"/>
  <c r="C984" i="33"/>
  <c r="C983" i="33"/>
  <c r="C982" i="33"/>
  <c r="C981" i="33"/>
  <c r="C980" i="33"/>
  <c r="C979" i="33"/>
  <c r="C978" i="33"/>
  <c r="C977" i="33"/>
  <c r="C976" i="33"/>
  <c r="C975" i="33"/>
  <c r="C974" i="33"/>
  <c r="C973" i="33"/>
  <c r="C972" i="33"/>
  <c r="C971" i="33"/>
  <c r="C970" i="33"/>
  <c r="C969" i="33"/>
  <c r="C968" i="33"/>
  <c r="C967" i="33"/>
  <c r="C966" i="33"/>
  <c r="C965" i="33"/>
  <c r="C964" i="33"/>
  <c r="C963" i="33"/>
  <c r="C962" i="33"/>
  <c r="C961" i="33"/>
  <c r="C960" i="33"/>
  <c r="C959" i="33"/>
  <c r="C958" i="33"/>
  <c r="C957" i="33"/>
  <c r="C956" i="33"/>
  <c r="C955" i="33"/>
  <c r="C954" i="33"/>
  <c r="C953" i="33"/>
  <c r="C952" i="33"/>
  <c r="C951" i="33"/>
  <c r="C950" i="33"/>
  <c r="C949" i="33"/>
  <c r="C948" i="33"/>
  <c r="C947" i="33"/>
  <c r="C946" i="33"/>
  <c r="C945" i="33"/>
  <c r="C944" i="33"/>
  <c r="C943" i="33"/>
  <c r="C942" i="33"/>
  <c r="C941" i="33"/>
  <c r="C940" i="33"/>
  <c r="C939" i="33"/>
  <c r="C938" i="33"/>
  <c r="C937" i="33"/>
  <c r="C936" i="33"/>
  <c r="C935" i="33"/>
  <c r="C934" i="33"/>
  <c r="C933" i="33"/>
  <c r="C932" i="33"/>
  <c r="C931" i="33"/>
  <c r="C930" i="33"/>
  <c r="C929" i="33"/>
  <c r="C928" i="33"/>
  <c r="C927" i="33"/>
  <c r="C926" i="33"/>
  <c r="C925" i="33"/>
  <c r="C924" i="33"/>
  <c r="C923" i="33"/>
  <c r="C922" i="33"/>
  <c r="C921" i="33"/>
  <c r="C920" i="33"/>
  <c r="C919" i="33"/>
  <c r="C918" i="33"/>
  <c r="C917" i="33"/>
  <c r="C916" i="33"/>
  <c r="C915" i="33"/>
  <c r="C914" i="33"/>
  <c r="C913" i="33"/>
  <c r="C912" i="33"/>
  <c r="C911" i="33"/>
  <c r="C910" i="33"/>
  <c r="C909" i="33"/>
  <c r="C908" i="33"/>
  <c r="C907" i="33"/>
  <c r="C906" i="33"/>
  <c r="C905" i="33"/>
  <c r="C904" i="33"/>
  <c r="C903" i="33"/>
  <c r="C902" i="33"/>
  <c r="C901" i="33"/>
  <c r="C900" i="33"/>
  <c r="C899" i="33"/>
  <c r="C898" i="33"/>
  <c r="C897" i="33"/>
  <c r="C896" i="33"/>
  <c r="C895" i="33"/>
  <c r="C894" i="33"/>
  <c r="C893" i="33"/>
  <c r="C892" i="33"/>
  <c r="C891" i="33"/>
  <c r="C890" i="33"/>
  <c r="C889" i="33"/>
  <c r="C888" i="33"/>
  <c r="C887" i="33"/>
  <c r="C886" i="33"/>
  <c r="C885" i="33"/>
  <c r="C884" i="33"/>
  <c r="C883" i="33"/>
  <c r="C882" i="33"/>
  <c r="C881" i="33"/>
  <c r="C880" i="33"/>
  <c r="C879" i="33"/>
  <c r="C878" i="33"/>
  <c r="C877" i="33"/>
  <c r="C876" i="33"/>
  <c r="C875" i="33"/>
  <c r="C874" i="33"/>
  <c r="C873" i="33"/>
  <c r="C872" i="33"/>
  <c r="C871" i="33"/>
  <c r="C870" i="33"/>
  <c r="C869" i="33"/>
  <c r="C868" i="33"/>
  <c r="C867" i="33"/>
  <c r="C866" i="33"/>
  <c r="C865" i="33"/>
  <c r="C864" i="33"/>
  <c r="C863" i="33"/>
  <c r="C862" i="33"/>
  <c r="C861" i="33"/>
  <c r="C860" i="33"/>
  <c r="C859" i="33"/>
  <c r="C858" i="33"/>
  <c r="C857" i="33"/>
  <c r="C856" i="33"/>
  <c r="C855" i="33"/>
  <c r="C854" i="33"/>
  <c r="C853" i="33"/>
  <c r="C852" i="33"/>
  <c r="C851" i="33"/>
  <c r="C850" i="33"/>
  <c r="C849" i="33"/>
  <c r="C848" i="33"/>
  <c r="C847" i="33"/>
  <c r="C846" i="33"/>
  <c r="C845" i="33"/>
  <c r="C844" i="33"/>
  <c r="C843" i="33"/>
  <c r="C842" i="33"/>
  <c r="C841" i="33"/>
  <c r="C840" i="33"/>
  <c r="C839" i="33"/>
  <c r="C838" i="33"/>
  <c r="C837" i="33"/>
  <c r="C836" i="33"/>
  <c r="C835" i="33"/>
  <c r="C834" i="33"/>
  <c r="C833" i="33"/>
  <c r="C832" i="33"/>
  <c r="C831" i="33"/>
  <c r="C830" i="33"/>
  <c r="C829" i="33"/>
  <c r="C828" i="33"/>
  <c r="C827" i="33"/>
  <c r="C826" i="33"/>
  <c r="C825" i="33"/>
  <c r="C824" i="33"/>
  <c r="C823" i="33"/>
  <c r="C822" i="33"/>
  <c r="C821" i="33"/>
  <c r="C820" i="33"/>
  <c r="C819" i="33"/>
  <c r="C818" i="33"/>
  <c r="C817" i="33"/>
  <c r="C816" i="33"/>
  <c r="C815" i="33"/>
  <c r="C814" i="33"/>
  <c r="C813" i="33"/>
  <c r="C812" i="33"/>
  <c r="C811" i="33"/>
  <c r="C810" i="33"/>
  <c r="C809" i="33"/>
  <c r="C808" i="33"/>
  <c r="C807" i="33"/>
  <c r="C806" i="33"/>
  <c r="C805" i="33"/>
  <c r="C804" i="33"/>
  <c r="C803" i="33"/>
  <c r="C802" i="33"/>
  <c r="C801" i="33"/>
  <c r="C800" i="33"/>
  <c r="C799" i="33"/>
  <c r="C798" i="33"/>
  <c r="C797" i="33"/>
  <c r="C796" i="33"/>
  <c r="C795" i="33"/>
  <c r="C794" i="33"/>
  <c r="C793" i="33"/>
  <c r="C792" i="33"/>
  <c r="C791" i="33"/>
  <c r="C790" i="33"/>
  <c r="C789" i="33"/>
  <c r="C788" i="33"/>
  <c r="C787" i="33"/>
  <c r="C786" i="33"/>
  <c r="C785" i="33"/>
  <c r="C784" i="33"/>
  <c r="C783" i="33"/>
  <c r="C782" i="33"/>
  <c r="C781" i="33"/>
  <c r="C780" i="33"/>
  <c r="C779" i="33"/>
  <c r="C778" i="33"/>
  <c r="C777" i="33"/>
  <c r="C776" i="33"/>
  <c r="C775" i="33"/>
  <c r="C774" i="33"/>
  <c r="C773" i="33"/>
  <c r="C772" i="33"/>
  <c r="C771" i="33"/>
  <c r="C770" i="33"/>
  <c r="C769" i="33"/>
  <c r="C768" i="33"/>
  <c r="C767" i="33"/>
  <c r="C766" i="33"/>
  <c r="C765" i="33"/>
  <c r="C764" i="33"/>
  <c r="C763" i="33"/>
  <c r="C762" i="33"/>
  <c r="C761" i="33"/>
  <c r="C760" i="33"/>
  <c r="C759" i="33"/>
  <c r="C758" i="33"/>
  <c r="C757" i="33"/>
  <c r="C756" i="33"/>
  <c r="C755" i="33"/>
  <c r="C754" i="33"/>
  <c r="C753" i="33"/>
  <c r="C752" i="33"/>
  <c r="C751" i="33"/>
  <c r="C750" i="33"/>
  <c r="C749" i="33"/>
  <c r="C748" i="33"/>
  <c r="C747" i="33"/>
  <c r="C746" i="33"/>
  <c r="C745" i="33"/>
  <c r="C744" i="33"/>
  <c r="C743" i="33"/>
  <c r="C742" i="33"/>
  <c r="C741" i="33"/>
  <c r="C740" i="33"/>
  <c r="C739" i="33"/>
  <c r="C738" i="33"/>
  <c r="C737" i="33"/>
  <c r="C736" i="33"/>
  <c r="C735" i="33"/>
  <c r="C734" i="33"/>
  <c r="C733" i="33"/>
  <c r="C732" i="33"/>
  <c r="C731" i="33"/>
  <c r="C730" i="33"/>
  <c r="C729" i="33"/>
  <c r="C728" i="33"/>
  <c r="C727" i="33"/>
  <c r="C726" i="33"/>
  <c r="C725" i="33"/>
  <c r="C724" i="33"/>
  <c r="C723" i="33"/>
  <c r="C722" i="33"/>
  <c r="C721" i="33"/>
  <c r="C720" i="33"/>
  <c r="C719" i="33"/>
  <c r="C718" i="33"/>
  <c r="C717" i="33"/>
  <c r="C716" i="33"/>
  <c r="C715" i="33"/>
  <c r="C714" i="33"/>
  <c r="C713" i="33"/>
  <c r="C712" i="33"/>
  <c r="C711" i="33"/>
  <c r="C710" i="33"/>
  <c r="C709" i="33"/>
  <c r="C708" i="33"/>
  <c r="C707" i="33"/>
  <c r="C706" i="33"/>
  <c r="C705" i="33"/>
  <c r="C704" i="33"/>
  <c r="C703" i="33"/>
  <c r="C702" i="33"/>
  <c r="C701" i="33"/>
  <c r="C700" i="33"/>
  <c r="C699" i="33"/>
  <c r="C698" i="33"/>
  <c r="C697" i="33"/>
  <c r="C696" i="33"/>
  <c r="C695" i="33"/>
  <c r="C694" i="33"/>
  <c r="C693" i="33"/>
  <c r="C692" i="33"/>
  <c r="C691" i="33"/>
  <c r="C690" i="33"/>
  <c r="C689" i="33"/>
  <c r="C688" i="33"/>
  <c r="C687" i="33"/>
  <c r="C686" i="33"/>
  <c r="C685" i="33"/>
  <c r="C684" i="33"/>
  <c r="C683" i="33"/>
  <c r="C682" i="33"/>
  <c r="C681" i="33"/>
  <c r="C680" i="33"/>
  <c r="C679" i="33"/>
  <c r="C678" i="33"/>
  <c r="C677" i="33"/>
  <c r="C676" i="33"/>
  <c r="C675" i="33"/>
  <c r="C674" i="33"/>
  <c r="C673" i="33"/>
  <c r="C672" i="33"/>
  <c r="C671" i="33"/>
  <c r="C670" i="33"/>
  <c r="C669" i="33"/>
  <c r="C668" i="33"/>
  <c r="C667" i="33"/>
  <c r="C666" i="33"/>
  <c r="C665" i="33"/>
  <c r="C664" i="33"/>
  <c r="C663" i="33"/>
  <c r="C662" i="33"/>
  <c r="C661" i="33"/>
  <c r="C660" i="33"/>
  <c r="C659" i="33"/>
  <c r="C658" i="33"/>
  <c r="C657" i="33"/>
  <c r="C656" i="33"/>
  <c r="C655" i="33"/>
  <c r="C654" i="33"/>
  <c r="C653" i="33"/>
  <c r="C652" i="33"/>
  <c r="C651" i="33"/>
  <c r="C650" i="33"/>
  <c r="C649" i="33"/>
  <c r="C648" i="33"/>
  <c r="C647" i="33"/>
  <c r="C646" i="33"/>
  <c r="C645" i="33"/>
  <c r="C644" i="33"/>
  <c r="C643" i="33"/>
  <c r="C642" i="33"/>
  <c r="C641" i="33"/>
  <c r="C640" i="33"/>
  <c r="C639" i="33"/>
  <c r="C638" i="33"/>
  <c r="C637" i="33"/>
  <c r="C636" i="33"/>
  <c r="C635" i="33"/>
  <c r="C634" i="33"/>
  <c r="C633" i="33"/>
  <c r="C632" i="33"/>
  <c r="C631" i="33"/>
  <c r="C630" i="33"/>
  <c r="C629" i="33"/>
  <c r="C628" i="33"/>
  <c r="C627" i="33"/>
  <c r="C626" i="33"/>
  <c r="C625" i="33"/>
  <c r="C624" i="33"/>
  <c r="C623" i="33"/>
  <c r="C622" i="33"/>
  <c r="C621" i="33"/>
  <c r="C620" i="33"/>
  <c r="C619" i="33"/>
  <c r="C618" i="33"/>
  <c r="C617" i="33"/>
  <c r="C616" i="33"/>
  <c r="C615" i="33"/>
  <c r="C614" i="33"/>
  <c r="C613" i="33"/>
  <c r="C612" i="33"/>
  <c r="C611" i="33"/>
  <c r="C610" i="33"/>
  <c r="C609" i="33"/>
  <c r="C608" i="33"/>
  <c r="C607" i="33"/>
  <c r="C606" i="33"/>
  <c r="C605" i="33"/>
  <c r="C604" i="33"/>
  <c r="C603" i="33"/>
  <c r="C602" i="33"/>
  <c r="C601" i="33"/>
  <c r="C600" i="33"/>
  <c r="C599" i="33"/>
  <c r="C598" i="33"/>
  <c r="C597" i="33"/>
  <c r="C596" i="33"/>
  <c r="C595" i="33"/>
  <c r="C594" i="33"/>
  <c r="C593" i="33"/>
  <c r="C592" i="33"/>
  <c r="C591" i="33"/>
  <c r="C590" i="33"/>
  <c r="C589" i="33"/>
  <c r="C588" i="33"/>
  <c r="C587" i="33"/>
  <c r="C586" i="33"/>
  <c r="C585" i="33"/>
  <c r="C584" i="33"/>
  <c r="C583" i="33"/>
  <c r="C582" i="33"/>
  <c r="C581" i="33"/>
  <c r="C580" i="33"/>
  <c r="C579" i="33"/>
  <c r="C578" i="33"/>
  <c r="C577" i="33"/>
  <c r="C576" i="33"/>
  <c r="C575" i="33"/>
  <c r="C574" i="33"/>
  <c r="C573" i="33"/>
  <c r="C572" i="33"/>
  <c r="C571" i="33"/>
  <c r="C570" i="33"/>
  <c r="C569" i="33"/>
  <c r="C568" i="33"/>
  <c r="C567" i="33"/>
  <c r="C566" i="33"/>
  <c r="C565" i="33"/>
  <c r="C564" i="33"/>
  <c r="C563" i="33"/>
  <c r="C562" i="33"/>
  <c r="C561" i="33"/>
  <c r="C560" i="33"/>
  <c r="C559" i="33"/>
  <c r="C558" i="33"/>
  <c r="C557" i="33"/>
  <c r="C556" i="33"/>
  <c r="C555" i="33"/>
  <c r="C554" i="33"/>
  <c r="C553" i="33"/>
  <c r="C552" i="33"/>
  <c r="C551" i="33"/>
  <c r="C550" i="33"/>
  <c r="C549" i="33"/>
  <c r="C548" i="33"/>
  <c r="C547" i="33"/>
  <c r="C546" i="33"/>
  <c r="C545" i="33"/>
  <c r="C544" i="33"/>
  <c r="C543" i="33"/>
  <c r="C542" i="33"/>
  <c r="C541" i="33"/>
  <c r="C540" i="33"/>
  <c r="C539" i="33"/>
  <c r="C538" i="33"/>
  <c r="C537" i="33"/>
  <c r="C536" i="33"/>
  <c r="C535" i="33"/>
  <c r="C534" i="33"/>
  <c r="C533" i="33"/>
  <c r="C532" i="33"/>
  <c r="C531" i="33"/>
  <c r="C530" i="33"/>
  <c r="C529" i="33"/>
  <c r="C528" i="33"/>
  <c r="C527" i="33"/>
  <c r="C526" i="33"/>
  <c r="C525" i="33"/>
  <c r="C524" i="33"/>
  <c r="C523" i="33"/>
  <c r="C522" i="33"/>
  <c r="C521" i="33"/>
  <c r="C520" i="33"/>
  <c r="C519" i="33"/>
  <c r="C518" i="33"/>
  <c r="C517" i="33"/>
  <c r="C516" i="33"/>
  <c r="C515" i="33"/>
  <c r="C514" i="33"/>
  <c r="C513" i="33"/>
  <c r="C512" i="33"/>
  <c r="C511" i="33"/>
  <c r="C510" i="33"/>
  <c r="C509" i="33"/>
  <c r="C508" i="33"/>
  <c r="C507" i="33"/>
  <c r="C506" i="33"/>
  <c r="C505" i="33"/>
  <c r="C504" i="33"/>
  <c r="C503" i="33"/>
  <c r="C502" i="33"/>
  <c r="C501" i="33"/>
  <c r="C500" i="33"/>
  <c r="C499" i="33"/>
  <c r="C498" i="33"/>
  <c r="C497" i="33"/>
  <c r="C496" i="33"/>
  <c r="C495" i="33"/>
  <c r="C494" i="33"/>
  <c r="C493" i="33"/>
  <c r="C492" i="33"/>
  <c r="C491" i="33"/>
  <c r="C490" i="33"/>
  <c r="C489" i="33"/>
  <c r="C488" i="33"/>
  <c r="C487" i="33"/>
  <c r="C486" i="33"/>
  <c r="C485" i="33"/>
  <c r="C484" i="33"/>
  <c r="C483" i="33"/>
  <c r="C482" i="33"/>
  <c r="C481" i="33"/>
  <c r="C480" i="33"/>
  <c r="C479" i="33"/>
  <c r="C478" i="33"/>
  <c r="C477" i="33"/>
  <c r="C476" i="33"/>
  <c r="C475" i="33"/>
  <c r="C474" i="33"/>
  <c r="C473" i="33"/>
  <c r="C472" i="33"/>
  <c r="C471" i="33"/>
  <c r="C470" i="33"/>
  <c r="C469" i="33"/>
  <c r="C468" i="33"/>
  <c r="C467" i="33"/>
  <c r="C466" i="33"/>
  <c r="C465" i="33"/>
  <c r="C464" i="33"/>
  <c r="C463" i="33"/>
  <c r="C462" i="33"/>
  <c r="C461" i="33"/>
  <c r="C460" i="33"/>
  <c r="C459" i="33"/>
  <c r="C458" i="33"/>
  <c r="C457" i="33"/>
  <c r="C456" i="33"/>
  <c r="C455" i="33"/>
  <c r="C454" i="33"/>
  <c r="C453" i="33"/>
  <c r="C452" i="33"/>
  <c r="C451" i="33"/>
  <c r="C450" i="33"/>
  <c r="C449" i="33"/>
  <c r="C448" i="33"/>
  <c r="C447" i="33"/>
  <c r="C446" i="33"/>
  <c r="C445" i="33"/>
  <c r="C444" i="33"/>
  <c r="C443" i="33"/>
  <c r="C442" i="33"/>
  <c r="C441" i="33"/>
  <c r="C440" i="33"/>
  <c r="C439" i="33"/>
  <c r="C438" i="33"/>
  <c r="C437" i="33"/>
  <c r="C436" i="33"/>
  <c r="C435" i="33"/>
  <c r="C434" i="33"/>
  <c r="C433" i="33"/>
  <c r="C432" i="33"/>
  <c r="C431" i="33"/>
  <c r="C430" i="33"/>
  <c r="C429" i="33"/>
  <c r="C428" i="33"/>
  <c r="C427" i="33"/>
  <c r="C426" i="33"/>
  <c r="C425" i="33"/>
  <c r="C424" i="33"/>
  <c r="C423" i="33"/>
  <c r="C422" i="33"/>
  <c r="C421" i="33"/>
  <c r="C420" i="33"/>
  <c r="C419" i="33"/>
  <c r="C418" i="33"/>
  <c r="C417" i="33"/>
  <c r="C416" i="33"/>
  <c r="C415" i="33"/>
  <c r="C414" i="33"/>
  <c r="C413" i="33"/>
  <c r="C412" i="33"/>
  <c r="C411" i="33"/>
  <c r="C410" i="33"/>
  <c r="C409" i="33"/>
  <c r="C408" i="33"/>
  <c r="C407" i="33"/>
  <c r="C406" i="33"/>
  <c r="C405" i="33"/>
  <c r="C404" i="33"/>
  <c r="C403" i="33"/>
  <c r="C402" i="33"/>
  <c r="C401" i="33"/>
  <c r="C400" i="33"/>
  <c r="C399" i="33"/>
  <c r="C398" i="33"/>
  <c r="C397" i="33"/>
  <c r="C396" i="33"/>
  <c r="C395" i="33"/>
  <c r="C394" i="33"/>
  <c r="C393" i="33"/>
  <c r="C392" i="33"/>
  <c r="C391" i="33"/>
  <c r="C390" i="33"/>
  <c r="C389" i="33"/>
  <c r="C388" i="33"/>
  <c r="C387" i="33"/>
  <c r="C386" i="33"/>
  <c r="C385" i="33"/>
  <c r="C384" i="33"/>
  <c r="C383" i="33"/>
  <c r="C382" i="33"/>
  <c r="C381" i="33"/>
  <c r="C380" i="33"/>
  <c r="C379" i="33"/>
  <c r="C378" i="33"/>
  <c r="C377" i="33"/>
  <c r="C376" i="33"/>
  <c r="C375" i="33"/>
  <c r="C374" i="33"/>
  <c r="C373" i="33"/>
  <c r="C372" i="33"/>
  <c r="C371" i="33"/>
  <c r="C370" i="33"/>
  <c r="C369" i="33"/>
  <c r="C368" i="33"/>
  <c r="C367" i="33"/>
  <c r="C366" i="33"/>
  <c r="C365" i="33"/>
  <c r="C364" i="33"/>
  <c r="C363" i="33"/>
  <c r="C362" i="33"/>
  <c r="C361" i="33"/>
  <c r="C360" i="33"/>
  <c r="C359" i="33"/>
  <c r="C358" i="33"/>
  <c r="C357" i="33"/>
  <c r="C356" i="33"/>
  <c r="C355" i="33"/>
  <c r="C354" i="33"/>
  <c r="C353" i="33"/>
  <c r="C352" i="33"/>
  <c r="C351" i="33"/>
  <c r="C350" i="33"/>
  <c r="C349" i="33"/>
  <c r="C348" i="33"/>
  <c r="C347" i="33"/>
  <c r="C346" i="33"/>
  <c r="C345" i="33"/>
  <c r="C344" i="33"/>
  <c r="C343" i="33"/>
  <c r="C342" i="33"/>
  <c r="C341" i="33"/>
  <c r="C340" i="33"/>
  <c r="C339" i="33"/>
  <c r="C338" i="33"/>
  <c r="C337" i="33"/>
  <c r="C336" i="33"/>
  <c r="C335" i="33"/>
  <c r="C334" i="33"/>
  <c r="C333" i="33"/>
  <c r="C332" i="33"/>
  <c r="C331" i="33"/>
  <c r="C330" i="33"/>
  <c r="C329" i="33"/>
  <c r="C328" i="33"/>
  <c r="C327" i="33"/>
  <c r="C326" i="33"/>
  <c r="C325" i="33"/>
  <c r="C324" i="33"/>
  <c r="C323" i="33"/>
  <c r="C322" i="33"/>
  <c r="C321" i="33"/>
  <c r="C320" i="33"/>
  <c r="C319" i="33"/>
  <c r="C318" i="33"/>
  <c r="C317" i="33"/>
  <c r="C316" i="33"/>
  <c r="C315" i="33"/>
  <c r="C314" i="33"/>
  <c r="C313" i="33"/>
  <c r="C312" i="33"/>
  <c r="C311" i="33"/>
  <c r="C310" i="33"/>
  <c r="C309" i="33"/>
  <c r="C308" i="33"/>
  <c r="C307" i="33"/>
  <c r="C306" i="33"/>
  <c r="C305" i="33"/>
  <c r="C304" i="33"/>
  <c r="C303" i="33"/>
  <c r="C302" i="33"/>
  <c r="C301" i="33"/>
  <c r="C300" i="33"/>
  <c r="C299" i="33"/>
  <c r="C298" i="33"/>
  <c r="C297" i="33"/>
  <c r="C296" i="33"/>
  <c r="C295" i="33"/>
  <c r="C294" i="33"/>
  <c r="C293" i="33"/>
  <c r="C292" i="33"/>
  <c r="C291" i="33"/>
  <c r="C290" i="33"/>
  <c r="C289" i="33"/>
  <c r="C288" i="33"/>
  <c r="C287" i="33"/>
  <c r="C286" i="33"/>
  <c r="C285" i="33"/>
  <c r="C284" i="33"/>
  <c r="C283" i="33"/>
  <c r="C282" i="33"/>
  <c r="C281" i="33"/>
  <c r="C280" i="33"/>
  <c r="C279" i="33"/>
  <c r="C278" i="33"/>
  <c r="C277" i="33"/>
  <c r="C276" i="33"/>
  <c r="C275" i="33"/>
  <c r="C274" i="33"/>
  <c r="C273" i="33"/>
  <c r="C272" i="33"/>
  <c r="C271" i="33"/>
  <c r="C270" i="33"/>
  <c r="C269" i="33"/>
  <c r="C268" i="33"/>
  <c r="C267" i="33"/>
  <c r="C266" i="33"/>
  <c r="C265" i="33"/>
  <c r="C264" i="33"/>
  <c r="C263" i="33"/>
  <c r="C262" i="33"/>
  <c r="C261" i="33"/>
  <c r="C260" i="33"/>
  <c r="C259" i="33"/>
  <c r="C258" i="33"/>
  <c r="C257" i="33"/>
  <c r="C256" i="33"/>
  <c r="C255" i="33"/>
  <c r="C254" i="33"/>
  <c r="C253" i="33"/>
  <c r="C252" i="33"/>
  <c r="C251" i="33"/>
  <c r="C250" i="33"/>
  <c r="C249" i="33"/>
  <c r="C248" i="33"/>
  <c r="C247" i="33"/>
  <c r="C246" i="33"/>
  <c r="C245" i="33"/>
  <c r="C244" i="33"/>
  <c r="C243" i="33"/>
  <c r="C242" i="33"/>
  <c r="C241" i="33"/>
  <c r="C240" i="33"/>
  <c r="C239" i="33"/>
  <c r="C238" i="33"/>
  <c r="C237" i="33"/>
  <c r="C236" i="33"/>
  <c r="C235" i="33"/>
  <c r="C234" i="33"/>
  <c r="C233" i="33"/>
  <c r="C232" i="33"/>
  <c r="C231" i="33"/>
  <c r="C230" i="33"/>
  <c r="C229" i="33"/>
  <c r="C228" i="33"/>
  <c r="C227" i="33"/>
  <c r="C226" i="33"/>
  <c r="C225" i="33"/>
  <c r="C224" i="33"/>
  <c r="C223" i="33"/>
  <c r="C222" i="33"/>
  <c r="C221" i="33"/>
  <c r="C220" i="33"/>
  <c r="C219" i="33"/>
  <c r="C218" i="33"/>
  <c r="C217" i="33"/>
  <c r="C216" i="33"/>
  <c r="C215" i="33"/>
  <c r="C214" i="33"/>
  <c r="C213" i="33"/>
  <c r="C212" i="33"/>
  <c r="C211" i="33"/>
  <c r="C210" i="33"/>
  <c r="C209" i="33"/>
  <c r="C208" i="33"/>
  <c r="C207" i="33"/>
  <c r="C206" i="33"/>
  <c r="C205" i="33"/>
  <c r="C204" i="33"/>
  <c r="C203" i="33"/>
  <c r="C202" i="33"/>
  <c r="C201" i="33"/>
  <c r="C200" i="33"/>
  <c r="C199" i="33"/>
  <c r="C198" i="33"/>
  <c r="C197" i="33"/>
  <c r="C196" i="33"/>
  <c r="C195" i="33"/>
  <c r="C194" i="33"/>
  <c r="C193" i="33"/>
  <c r="C192" i="33"/>
  <c r="C191" i="33"/>
  <c r="C190" i="33"/>
  <c r="C189" i="33"/>
  <c r="C188" i="33"/>
  <c r="C187" i="33"/>
  <c r="C186" i="33"/>
  <c r="C185" i="33"/>
  <c r="C184" i="33"/>
  <c r="C183" i="33"/>
  <c r="C182" i="33"/>
  <c r="C181" i="33"/>
  <c r="C180" i="33"/>
  <c r="C179" i="33"/>
  <c r="C178" i="33"/>
  <c r="C177" i="33"/>
  <c r="C176" i="33"/>
  <c r="C175" i="33"/>
  <c r="C174" i="33"/>
  <c r="C173" i="33"/>
  <c r="C172" i="33"/>
  <c r="C171" i="33"/>
  <c r="C170" i="33"/>
  <c r="C169" i="33"/>
  <c r="C168" i="33"/>
  <c r="C167" i="33"/>
  <c r="C166" i="33"/>
  <c r="C165" i="33"/>
  <c r="C164" i="33"/>
  <c r="C163" i="33"/>
  <c r="C162" i="33"/>
  <c r="C161" i="33"/>
  <c r="C160" i="33"/>
  <c r="C159" i="33"/>
  <c r="C158" i="33"/>
  <c r="C157" i="33"/>
  <c r="C156" i="33"/>
  <c r="C155" i="33"/>
  <c r="C154" i="33"/>
  <c r="C153" i="33"/>
  <c r="C152" i="33"/>
  <c r="C151" i="33"/>
  <c r="C150" i="33"/>
  <c r="C149" i="33"/>
  <c r="C148" i="33"/>
  <c r="C147" i="33"/>
  <c r="C146" i="33"/>
  <c r="C145" i="33"/>
  <c r="C144" i="33"/>
  <c r="C143" i="33"/>
  <c r="C142" i="33"/>
  <c r="C141" i="33"/>
  <c r="C140" i="33"/>
  <c r="C139" i="33"/>
  <c r="C138" i="33"/>
  <c r="C137" i="33"/>
  <c r="C136" i="33"/>
  <c r="C135" i="33"/>
  <c r="C134" i="33"/>
  <c r="C133" i="33"/>
  <c r="C132" i="33"/>
  <c r="C131" i="33"/>
  <c r="C130" i="33"/>
  <c r="C129" i="33"/>
  <c r="C128" i="33"/>
  <c r="C127" i="33"/>
  <c r="C126" i="33"/>
  <c r="C125" i="33"/>
  <c r="C124" i="33"/>
  <c r="C123" i="33"/>
  <c r="C122" i="33"/>
  <c r="C121" i="33"/>
  <c r="C120" i="33"/>
  <c r="C119" i="33"/>
  <c r="C118" i="33"/>
  <c r="C117" i="33"/>
  <c r="C116" i="33"/>
  <c r="C115" i="33"/>
  <c r="C114" i="33"/>
  <c r="C113" i="33"/>
  <c r="C112" i="33"/>
  <c r="C111" i="33"/>
  <c r="C110" i="33"/>
  <c r="C109" i="33"/>
  <c r="C108" i="33"/>
  <c r="C107" i="33"/>
  <c r="C106" i="33"/>
  <c r="C105" i="33"/>
  <c r="C104" i="33"/>
  <c r="C103" i="33"/>
  <c r="C102" i="33"/>
  <c r="C101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7" i="33"/>
  <c r="C86" i="33"/>
  <c r="C85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71" i="33"/>
  <c r="C70" i="33"/>
  <c r="C69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5" i="33"/>
  <c r="C54" i="33"/>
  <c r="C53" i="33"/>
  <c r="C52" i="33"/>
  <c r="C51" i="33"/>
  <c r="C50" i="33"/>
  <c r="C49" i="33"/>
  <c r="C48" i="33"/>
  <c r="C47" i="33"/>
  <c r="C46" i="33"/>
  <c r="C45" i="33"/>
  <c r="C44" i="33"/>
  <c r="C43" i="33"/>
  <c r="C42" i="33"/>
  <c r="C41" i="33"/>
  <c r="C40" i="33"/>
  <c r="C39" i="33"/>
  <c r="C38" i="33"/>
  <c r="C37" i="33"/>
  <c r="G36" i="33"/>
  <c r="D35" i="33"/>
  <c r="D44" i="33" s="1"/>
  <c r="G34" i="33"/>
  <c r="D247" i="34" l="1"/>
  <c r="D104" i="34"/>
  <c r="D49" i="34"/>
  <c r="G49" i="34"/>
  <c r="D47" i="34"/>
  <c r="D37" i="34"/>
  <c r="D40" i="34"/>
  <c r="D39" i="34"/>
  <c r="D38" i="34"/>
  <c r="D64" i="34"/>
  <c r="D112" i="34"/>
  <c r="D41" i="34"/>
  <c r="D57" i="34"/>
  <c r="D120" i="34"/>
  <c r="D48" i="34"/>
  <c r="D72" i="34"/>
  <c r="D51" i="34"/>
  <c r="D65" i="34"/>
  <c r="D80" i="34"/>
  <c r="D73" i="34"/>
  <c r="D88" i="34"/>
  <c r="D43" i="34"/>
  <c r="D56" i="34"/>
  <c r="D96" i="34"/>
  <c r="D52" i="33"/>
  <c r="D40" i="33"/>
  <c r="D48" i="33"/>
  <c r="D56" i="33"/>
  <c r="G523" i="33"/>
  <c r="G97" i="34"/>
  <c r="G65" i="34"/>
  <c r="G41" i="34"/>
  <c r="E35" i="34"/>
  <c r="G50" i="34"/>
  <c r="G73" i="34"/>
  <c r="G105" i="34"/>
  <c r="G42" i="34"/>
  <c r="G57" i="34"/>
  <c r="G81" i="34"/>
  <c r="G89" i="34"/>
  <c r="D1349" i="33"/>
  <c r="D1345" i="33"/>
  <c r="D1341" i="33"/>
  <c r="D1337" i="33"/>
  <c r="D1333" i="33"/>
  <c r="D1329" i="33"/>
  <c r="D1325" i="33"/>
  <c r="D1321" i="33"/>
  <c r="D1317" i="33"/>
  <c r="D1313" i="33"/>
  <c r="D1309" i="33"/>
  <c r="D1305" i="33"/>
  <c r="D1301" i="33"/>
  <c r="D1297" i="33"/>
  <c r="D1293" i="33"/>
  <c r="D1289" i="33"/>
  <c r="D1285" i="33"/>
  <c r="D1281" i="33"/>
  <c r="D1277" i="33"/>
  <c r="D1273" i="33"/>
  <c r="D1269" i="33"/>
  <c r="D1347" i="33"/>
  <c r="D1343" i="33"/>
  <c r="D1339" i="33"/>
  <c r="D1335" i="33"/>
  <c r="D1331" i="33"/>
  <c r="D1327" i="33"/>
  <c r="D1323" i="33"/>
  <c r="D1319" i="33"/>
  <c r="D1315" i="33"/>
  <c r="D1311" i="33"/>
  <c r="D1307" i="33"/>
  <c r="D1303" i="33"/>
  <c r="D1299" i="33"/>
  <c r="D1295" i="33"/>
  <c r="D1291" i="33"/>
  <c r="D1287" i="33"/>
  <c r="D1283" i="33"/>
  <c r="D1279" i="33"/>
  <c r="D1275" i="33"/>
  <c r="D1271" i="33"/>
  <c r="D1267" i="33"/>
  <c r="D1263" i="33"/>
  <c r="D1259" i="33"/>
  <c r="D1255" i="33"/>
  <c r="D1251" i="33"/>
  <c r="D1247" i="33"/>
  <c r="D1243" i="33"/>
  <c r="D1239" i="33"/>
  <c r="D1235" i="33"/>
  <c r="D1231" i="33"/>
  <c r="D1227" i="33"/>
  <c r="D1223" i="33"/>
  <c r="D1348" i="33"/>
  <c r="F1348" i="33" s="1"/>
  <c r="D1344" i="33"/>
  <c r="F1344" i="33" s="1"/>
  <c r="D1340" i="33"/>
  <c r="F1340" i="33" s="1"/>
  <c r="D1336" i="33"/>
  <c r="F1336" i="33" s="1"/>
  <c r="D1332" i="33"/>
  <c r="F1332" i="33" s="1"/>
  <c r="D1328" i="33"/>
  <c r="F1328" i="33" s="1"/>
  <c r="D1324" i="33"/>
  <c r="F1324" i="33" s="1"/>
  <c r="D1320" i="33"/>
  <c r="F1320" i="33" s="1"/>
  <c r="D1316" i="33"/>
  <c r="F1316" i="33" s="1"/>
  <c r="D1312" i="33"/>
  <c r="F1312" i="33" s="1"/>
  <c r="D1308" i="33"/>
  <c r="F1308" i="33" s="1"/>
  <c r="D1304" i="33"/>
  <c r="F1304" i="33" s="1"/>
  <c r="D1300" i="33"/>
  <c r="F1300" i="33" s="1"/>
  <c r="D1296" i="33"/>
  <c r="F1296" i="33" s="1"/>
  <c r="D1292" i="33"/>
  <c r="F1292" i="33" s="1"/>
  <c r="D1288" i="33"/>
  <c r="F1288" i="33" s="1"/>
  <c r="D1284" i="33"/>
  <c r="F1284" i="33" s="1"/>
  <c r="D1280" i="33"/>
  <c r="F1280" i="33" s="1"/>
  <c r="D1276" i="33"/>
  <c r="F1276" i="33" s="1"/>
  <c r="D1272" i="33"/>
  <c r="F1272" i="33" s="1"/>
  <c r="D1268" i="33"/>
  <c r="F1268" i="33" s="1"/>
  <c r="D1264" i="33"/>
  <c r="F1264" i="33" s="1"/>
  <c r="D1260" i="33"/>
  <c r="F1260" i="33" s="1"/>
  <c r="D1256" i="33"/>
  <c r="F1256" i="33" s="1"/>
  <c r="D1252" i="33"/>
  <c r="F1252" i="33" s="1"/>
  <c r="D1248" i="33"/>
  <c r="F1248" i="33" s="1"/>
  <c r="D1244" i="33"/>
  <c r="F1244" i="33" s="1"/>
  <c r="D1240" i="33"/>
  <c r="F1240" i="33" s="1"/>
  <c r="D1236" i="33"/>
  <c r="F1236" i="33" s="1"/>
  <c r="D1232" i="33"/>
  <c r="F1232" i="33" s="1"/>
  <c r="D1228" i="33"/>
  <c r="F1228" i="33" s="1"/>
  <c r="D1224" i="33"/>
  <c r="F1224" i="33" s="1"/>
  <c r="D1220" i="33"/>
  <c r="D1216" i="33"/>
  <c r="D1212" i="33"/>
  <c r="D1208" i="33"/>
  <c r="D1204" i="33"/>
  <c r="D1200" i="33"/>
  <c r="D1196" i="33"/>
  <c r="D1192" i="33"/>
  <c r="D1188" i="33"/>
  <c r="D1342" i="33"/>
  <c r="D1306" i="33"/>
  <c r="D1274" i="33"/>
  <c r="D1265" i="33"/>
  <c r="D1262" i="33"/>
  <c r="D1249" i="33"/>
  <c r="D1246" i="33"/>
  <c r="D1233" i="33"/>
  <c r="D1230" i="33"/>
  <c r="D1213" i="33"/>
  <c r="F1213" i="33" s="1"/>
  <c r="D1206" i="33"/>
  <c r="D1199" i="33"/>
  <c r="D1346" i="33"/>
  <c r="D1286" i="33"/>
  <c r="F1286" i="33" s="1"/>
  <c r="D1217" i="33"/>
  <c r="D1210" i="33"/>
  <c r="D1203" i="33"/>
  <c r="D1185" i="33"/>
  <c r="D1181" i="33"/>
  <c r="D1177" i="33"/>
  <c r="D1173" i="33"/>
  <c r="D1169" i="33"/>
  <c r="D1165" i="33"/>
  <c r="D1161" i="33"/>
  <c r="D1157" i="33"/>
  <c r="D1153" i="33"/>
  <c r="D1149" i="33"/>
  <c r="D1145" i="33"/>
  <c r="D1141" i="33"/>
  <c r="D1137" i="33"/>
  <c r="D1133" i="33"/>
  <c r="D1129" i="33"/>
  <c r="D1125" i="33"/>
  <c r="D1121" i="33"/>
  <c r="D1117" i="33"/>
  <c r="D1113" i="33"/>
  <c r="D1109" i="33"/>
  <c r="D1105" i="33"/>
  <c r="D1101" i="33"/>
  <c r="D1097" i="33"/>
  <c r="D1093" i="33"/>
  <c r="D1089" i="33"/>
  <c r="D1085" i="33"/>
  <c r="D1081" i="33"/>
  <c r="D1077" i="33"/>
  <c r="D1073" i="33"/>
  <c r="D1069" i="33"/>
  <c r="D1065" i="33"/>
  <c r="D1061" i="33"/>
  <c r="D1057" i="33"/>
  <c r="D1053" i="33"/>
  <c r="D1049" i="33"/>
  <c r="D1045" i="33"/>
  <c r="D1041" i="33"/>
  <c r="D1037" i="33"/>
  <c r="D1033" i="33"/>
  <c r="D1029" i="33"/>
  <c r="D1025" i="33"/>
  <c r="D1021" i="33"/>
  <c r="D1017" i="33"/>
  <c r="D1013" i="33"/>
  <c r="D1009" i="33"/>
  <c r="D1005" i="33"/>
  <c r="D1001" i="33"/>
  <c r="D997" i="33"/>
  <c r="D993" i="33"/>
  <c r="D989" i="33"/>
  <c r="D985" i="33"/>
  <c r="D981" i="33"/>
  <c r="D977" i="33"/>
  <c r="D973" i="33"/>
  <c r="D969" i="33"/>
  <c r="D965" i="33"/>
  <c r="D961" i="33"/>
  <c r="D957" i="33"/>
  <c r="D953" i="33"/>
  <c r="D949" i="33"/>
  <c r="D945" i="33"/>
  <c r="D941" i="33"/>
  <c r="D937" i="33"/>
  <c r="D933" i="33"/>
  <c r="D929" i="33"/>
  <c r="D925" i="33"/>
  <c r="D921" i="33"/>
  <c r="D917" i="33"/>
  <c r="D913" i="33"/>
  <c r="D909" i="33"/>
  <c r="D905" i="33"/>
  <c r="D901" i="33"/>
  <c r="D897" i="33"/>
  <c r="D893" i="33"/>
  <c r="D1350" i="33"/>
  <c r="F1350" i="33" s="1"/>
  <c r="D1318" i="33"/>
  <c r="D1314" i="33"/>
  <c r="D1298" i="33"/>
  <c r="D1266" i="33"/>
  <c r="D1253" i="33"/>
  <c r="D1250" i="33"/>
  <c r="D1237" i="33"/>
  <c r="D1234" i="33"/>
  <c r="D1221" i="33"/>
  <c r="D1214" i="33"/>
  <c r="D1207" i="33"/>
  <c r="F1207" i="33" s="1"/>
  <c r="D1189" i="33"/>
  <c r="F1189" i="33" s="1"/>
  <c r="D1322" i="33"/>
  <c r="D1278" i="33"/>
  <c r="D1218" i="33"/>
  <c r="D1211" i="33"/>
  <c r="D1193" i="33"/>
  <c r="D1186" i="33"/>
  <c r="D1182" i="33"/>
  <c r="F1182" i="33" s="1"/>
  <c r="D1178" i="33"/>
  <c r="D1174" i="33"/>
  <c r="D1170" i="33"/>
  <c r="D1166" i="33"/>
  <c r="D1162" i="33"/>
  <c r="D1158" i="33"/>
  <c r="D1154" i="33"/>
  <c r="D1150" i="33"/>
  <c r="F1150" i="33" s="1"/>
  <c r="D1146" i="33"/>
  <c r="D1142" i="33"/>
  <c r="D1138" i="33"/>
  <c r="D1134" i="33"/>
  <c r="D1130" i="33"/>
  <c r="D1126" i="33"/>
  <c r="D1122" i="33"/>
  <c r="D1118" i="33"/>
  <c r="F1118" i="33" s="1"/>
  <c r="D1114" i="33"/>
  <c r="D1326" i="33"/>
  <c r="F1326" i="33" s="1"/>
  <c r="D1310" i="33"/>
  <c r="D1290" i="33"/>
  <c r="D1257" i="33"/>
  <c r="D1254" i="33"/>
  <c r="D1241" i="33"/>
  <c r="F1241" i="33" s="1"/>
  <c r="D1238" i="33"/>
  <c r="D1225" i="33"/>
  <c r="D1222" i="33"/>
  <c r="D1215" i="33"/>
  <c r="D1197" i="33"/>
  <c r="D1190" i="33"/>
  <c r="D1330" i="33"/>
  <c r="D1302" i="33"/>
  <c r="D1270" i="33"/>
  <c r="F1270" i="33" s="1"/>
  <c r="D1219" i="33"/>
  <c r="D1201" i="33"/>
  <c r="D1194" i="33"/>
  <c r="D1187" i="33"/>
  <c r="D1183" i="33"/>
  <c r="D1179" i="33"/>
  <c r="D1175" i="33"/>
  <c r="D1171" i="33"/>
  <c r="D1167" i="33"/>
  <c r="D1163" i="33"/>
  <c r="D1159" i="33"/>
  <c r="D1155" i="33"/>
  <c r="D1151" i="33"/>
  <c r="D1147" i="33"/>
  <c r="D1143" i="33"/>
  <c r="D1139" i="33"/>
  <c r="D1135" i="33"/>
  <c r="D1131" i="33"/>
  <c r="D1127" i="33"/>
  <c r="D1123" i="33"/>
  <c r="D1119" i="33"/>
  <c r="D1115" i="33"/>
  <c r="D1111" i="33"/>
  <c r="D1107" i="33"/>
  <c r="D1103" i="33"/>
  <c r="D1099" i="33"/>
  <c r="D1095" i="33"/>
  <c r="D1091" i="33"/>
  <c r="D1087" i="33"/>
  <c r="D1083" i="33"/>
  <c r="D1079" i="33"/>
  <c r="D1075" i="33"/>
  <c r="D1071" i="33"/>
  <c r="D1067" i="33"/>
  <c r="D1063" i="33"/>
  <c r="D1059" i="33"/>
  <c r="D1055" i="33"/>
  <c r="D1051" i="33"/>
  <c r="D1047" i="33"/>
  <c r="D1043" i="33"/>
  <c r="D1039" i="33"/>
  <c r="D1035" i="33"/>
  <c r="D1031" i="33"/>
  <c r="D1027" i="33"/>
  <c r="D1023" i="33"/>
  <c r="D1019" i="33"/>
  <c r="D1015" i="33"/>
  <c r="D1011" i="33"/>
  <c r="D1007" i="33"/>
  <c r="D1003" i="33"/>
  <c r="D999" i="33"/>
  <c r="D995" i="33"/>
  <c r="D991" i="33"/>
  <c r="D987" i="33"/>
  <c r="D983" i="33"/>
  <c r="D979" i="33"/>
  <c r="D975" i="33"/>
  <c r="D971" i="33"/>
  <c r="D967" i="33"/>
  <c r="D963" i="33"/>
  <c r="D959" i="33"/>
  <c r="D955" i="33"/>
  <c r="D951" i="33"/>
  <c r="D947" i="33"/>
  <c r="D943" i="33"/>
  <c r="D939" i="33"/>
  <c r="D935" i="33"/>
  <c r="D931" i="33"/>
  <c r="D927" i="33"/>
  <c r="D923" i="33"/>
  <c r="D919" i="33"/>
  <c r="D915" i="33"/>
  <c r="D1334" i="33"/>
  <c r="D1282" i="33"/>
  <c r="D1261" i="33"/>
  <c r="F1261" i="33" s="1"/>
  <c r="D1258" i="33"/>
  <c r="D1245" i="33"/>
  <c r="D1242" i="33"/>
  <c r="D1229" i="33"/>
  <c r="F1229" i="33" s="1"/>
  <c r="D1226" i="33"/>
  <c r="D1205" i="33"/>
  <c r="D1198" i="33"/>
  <c r="D1191" i="33"/>
  <c r="D1338" i="33"/>
  <c r="D1294" i="33"/>
  <c r="D1209" i="33"/>
  <c r="D1202" i="33"/>
  <c r="D1195" i="33"/>
  <c r="D1184" i="33"/>
  <c r="D1180" i="33"/>
  <c r="D1176" i="33"/>
  <c r="D1172" i="33"/>
  <c r="D1168" i="33"/>
  <c r="D1164" i="33"/>
  <c r="D1160" i="33"/>
  <c r="D1156" i="33"/>
  <c r="D1152" i="33"/>
  <c r="D1148" i="33"/>
  <c r="D1144" i="33"/>
  <c r="D1140" i="33"/>
  <c r="D1136" i="33"/>
  <c r="D1132" i="33"/>
  <c r="D1128" i="33"/>
  <c r="D1124" i="33"/>
  <c r="D1120" i="33"/>
  <c r="D1116" i="33"/>
  <c r="D1112" i="33"/>
  <c r="D1108" i="33"/>
  <c r="D1104" i="33"/>
  <c r="D1100" i="33"/>
  <c r="D1096" i="33"/>
  <c r="D1092" i="33"/>
  <c r="D1088" i="33"/>
  <c r="D1084" i="33"/>
  <c r="D1080" i="33"/>
  <c r="D1076" i="33"/>
  <c r="D1072" i="33"/>
  <c r="D1068" i="33"/>
  <c r="D1064" i="33"/>
  <c r="D1060" i="33"/>
  <c r="D1056" i="33"/>
  <c r="D1052" i="33"/>
  <c r="D1048" i="33"/>
  <c r="D1044" i="33"/>
  <c r="D1040" i="33"/>
  <c r="D1036" i="33"/>
  <c r="D1032" i="33"/>
  <c r="D1028" i="33"/>
  <c r="D1024" i="33"/>
  <c r="D1020" i="33"/>
  <c r="D1016" i="33"/>
  <c r="D1012" i="33"/>
  <c r="D1008" i="33"/>
  <c r="D1004" i="33"/>
  <c r="D1000" i="33"/>
  <c r="D996" i="33"/>
  <c r="D992" i="33"/>
  <c r="D988" i="33"/>
  <c r="D984" i="33"/>
  <c r="D980" i="33"/>
  <c r="D976" i="33"/>
  <c r="D972" i="33"/>
  <c r="D968" i="33"/>
  <c r="D964" i="33"/>
  <c r="D960" i="33"/>
  <c r="D956" i="33"/>
  <c r="D952" i="33"/>
  <c r="D948" i="33"/>
  <c r="D944" i="33"/>
  <c r="D940" i="33"/>
  <c r="D936" i="33"/>
  <c r="D932" i="33"/>
  <c r="D928" i="33"/>
  <c r="D924" i="33"/>
  <c r="D920" i="33"/>
  <c r="D1086" i="33"/>
  <c r="F1086" i="33" s="1"/>
  <c r="D1054" i="33"/>
  <c r="F1054" i="33" s="1"/>
  <c r="D1022" i="33"/>
  <c r="D1010" i="33"/>
  <c r="F1010" i="33" s="1"/>
  <c r="D966" i="33"/>
  <c r="D930" i="33"/>
  <c r="D912" i="33"/>
  <c r="D894" i="33"/>
  <c r="F894" i="33" s="1"/>
  <c r="D1098" i="33"/>
  <c r="D1066" i="33"/>
  <c r="D1034" i="33"/>
  <c r="D986" i="33"/>
  <c r="D942" i="33"/>
  <c r="F942" i="33" s="1"/>
  <c r="D898" i="33"/>
  <c r="D891" i="33"/>
  <c r="D1110" i="33"/>
  <c r="D1078" i="33"/>
  <c r="D1046" i="33"/>
  <c r="D1014" i="33"/>
  <c r="F1014" i="33" s="1"/>
  <c r="D974" i="33"/>
  <c r="D954" i="33"/>
  <c r="D922" i="33"/>
  <c r="D916" i="33"/>
  <c r="D902" i="33"/>
  <c r="D895" i="33"/>
  <c r="D1090" i="33"/>
  <c r="D1058" i="33"/>
  <c r="D1026" i="33"/>
  <c r="D962" i="33"/>
  <c r="D934" i="33"/>
  <c r="D906" i="33"/>
  <c r="D899" i="33"/>
  <c r="D892" i="33"/>
  <c r="D888" i="33"/>
  <c r="D884" i="33"/>
  <c r="D880" i="33"/>
  <c r="D876" i="33"/>
  <c r="D872" i="33"/>
  <c r="D868" i="33"/>
  <c r="D864" i="33"/>
  <c r="D860" i="33"/>
  <c r="D856" i="33"/>
  <c r="D852" i="33"/>
  <c r="D848" i="33"/>
  <c r="D844" i="33"/>
  <c r="D840" i="33"/>
  <c r="D836" i="33"/>
  <c r="D832" i="33"/>
  <c r="D828" i="33"/>
  <c r="D824" i="33"/>
  <c r="D820" i="33"/>
  <c r="D816" i="33"/>
  <c r="D1102" i="33"/>
  <c r="F1102" i="33" s="1"/>
  <c r="D1070" i="33"/>
  <c r="D1038" i="33"/>
  <c r="D982" i="33"/>
  <c r="D946" i="33"/>
  <c r="D910" i="33"/>
  <c r="D903" i="33"/>
  <c r="D896" i="33"/>
  <c r="D1082" i="33"/>
  <c r="D1050" i="33"/>
  <c r="D1018" i="33"/>
  <c r="D998" i="33"/>
  <c r="D994" i="33"/>
  <c r="D970" i="33"/>
  <c r="D926" i="33"/>
  <c r="F926" i="33" s="1"/>
  <c r="D914" i="33"/>
  <c r="F914" i="33" s="1"/>
  <c r="D907" i="33"/>
  <c r="D900" i="33"/>
  <c r="D889" i="33"/>
  <c r="D885" i="33"/>
  <c r="D881" i="33"/>
  <c r="D877" i="33"/>
  <c r="D873" i="33"/>
  <c r="D869" i="33"/>
  <c r="D865" i="33"/>
  <c r="D861" i="33"/>
  <c r="D857" i="33"/>
  <c r="D853" i="33"/>
  <c r="D849" i="33"/>
  <c r="D845" i="33"/>
  <c r="D841" i="33"/>
  <c r="D837" i="33"/>
  <c r="D833" i="33"/>
  <c r="D829" i="33"/>
  <c r="D825" i="33"/>
  <c r="D821" i="33"/>
  <c r="D817" i="33"/>
  <c r="D813" i="33"/>
  <c r="D809" i="33"/>
  <c r="D805" i="33"/>
  <c r="D801" i="33"/>
  <c r="D797" i="33"/>
  <c r="D793" i="33"/>
  <c r="D789" i="33"/>
  <c r="D785" i="33"/>
  <c r="D781" i="33"/>
  <c r="D777" i="33"/>
  <c r="D773" i="33"/>
  <c r="D769" i="33"/>
  <c r="D765" i="33"/>
  <c r="D761" i="33"/>
  <c r="D757" i="33"/>
  <c r="D753" i="33"/>
  <c r="D749" i="33"/>
  <c r="D745" i="33"/>
  <c r="D1094" i="33"/>
  <c r="D1062" i="33"/>
  <c r="D1030" i="33"/>
  <c r="D1002" i="33"/>
  <c r="D990" i="33"/>
  <c r="F990" i="33" s="1"/>
  <c r="D958" i="33"/>
  <c r="F958" i="33" s="1"/>
  <c r="D938" i="33"/>
  <c r="D911" i="33"/>
  <c r="D904" i="33"/>
  <c r="D1106" i="33"/>
  <c r="F1106" i="33" s="1"/>
  <c r="D1074" i="33"/>
  <c r="D1042" i="33"/>
  <c r="F1042" i="33" s="1"/>
  <c r="D1006" i="33"/>
  <c r="D978" i="33"/>
  <c r="D950" i="33"/>
  <c r="D918" i="33"/>
  <c r="F918" i="33" s="1"/>
  <c r="D908" i="33"/>
  <c r="D890" i="33"/>
  <c r="D886" i="33"/>
  <c r="D882" i="33"/>
  <c r="D878" i="33"/>
  <c r="D874" i="33"/>
  <c r="D870" i="33"/>
  <c r="D866" i="33"/>
  <c r="D862" i="33"/>
  <c r="D858" i="33"/>
  <c r="D854" i="33"/>
  <c r="D850" i="33"/>
  <c r="D846" i="33"/>
  <c r="D842" i="33"/>
  <c r="D838" i="33"/>
  <c r="D834" i="33"/>
  <c r="D830" i="33"/>
  <c r="D867" i="33"/>
  <c r="D835" i="33"/>
  <c r="D823" i="33"/>
  <c r="D814" i="33"/>
  <c r="D799" i="33"/>
  <c r="D784" i="33"/>
  <c r="D782" i="33"/>
  <c r="D767" i="33"/>
  <c r="D752" i="33"/>
  <c r="D750" i="33"/>
  <c r="D702" i="33"/>
  <c r="D688" i="33"/>
  <c r="D679" i="33"/>
  <c r="D879" i="33"/>
  <c r="D847" i="33"/>
  <c r="D803" i="33"/>
  <c r="D788" i="33"/>
  <c r="D786" i="33"/>
  <c r="D771" i="33"/>
  <c r="D756" i="33"/>
  <c r="D754" i="33"/>
  <c r="F754" i="33" s="1"/>
  <c r="D700" i="33"/>
  <c r="D693" i="33"/>
  <c r="D691" i="33"/>
  <c r="D686" i="33"/>
  <c r="D676" i="33"/>
  <c r="D673" i="33"/>
  <c r="D670" i="33"/>
  <c r="D663" i="33"/>
  <c r="D659" i="33"/>
  <c r="D655" i="33"/>
  <c r="D651" i="33"/>
  <c r="D647" i="33"/>
  <c r="D643" i="33"/>
  <c r="D639" i="33"/>
  <c r="D635" i="33"/>
  <c r="D631" i="33"/>
  <c r="D627" i="33"/>
  <c r="D623" i="33"/>
  <c r="D619" i="33"/>
  <c r="D615" i="33"/>
  <c r="D611" i="33"/>
  <c r="D607" i="33"/>
  <c r="D859" i="33"/>
  <c r="D827" i="33"/>
  <c r="D818" i="33"/>
  <c r="D807" i="33"/>
  <c r="D792" i="33"/>
  <c r="D790" i="33"/>
  <c r="D775" i="33"/>
  <c r="D760" i="33"/>
  <c r="D758" i="33"/>
  <c r="F758" i="33" s="1"/>
  <c r="D743" i="33"/>
  <c r="D741" i="33"/>
  <c r="D739" i="33"/>
  <c r="D737" i="33"/>
  <c r="D735" i="33"/>
  <c r="D733" i="33"/>
  <c r="D731" i="33"/>
  <c r="D729" i="33"/>
  <c r="D727" i="33"/>
  <c r="D725" i="33"/>
  <c r="D723" i="33"/>
  <c r="D721" i="33"/>
  <c r="D719" i="33"/>
  <c r="D717" i="33"/>
  <c r="D715" i="33"/>
  <c r="D713" i="33"/>
  <c r="D711" i="33"/>
  <c r="D709" i="33"/>
  <c r="D707" i="33"/>
  <c r="D698" i="33"/>
  <c r="D683" i="33"/>
  <c r="D667" i="33"/>
  <c r="D871" i="33"/>
  <c r="D839" i="33"/>
  <c r="D811" i="33"/>
  <c r="D796" i="33"/>
  <c r="D794" i="33"/>
  <c r="D779" i="33"/>
  <c r="D764" i="33"/>
  <c r="D762" i="33"/>
  <c r="D747" i="33"/>
  <c r="D705" i="33"/>
  <c r="D703" i="33"/>
  <c r="D696" i="33"/>
  <c r="D689" i="33"/>
  <c r="D680" i="33"/>
  <c r="D677" i="33"/>
  <c r="D674" i="33"/>
  <c r="D664" i="33"/>
  <c r="D660" i="33"/>
  <c r="D656" i="33"/>
  <c r="D652" i="33"/>
  <c r="D648" i="33"/>
  <c r="D644" i="33"/>
  <c r="D640" i="33"/>
  <c r="D636" i="33"/>
  <c r="D632" i="33"/>
  <c r="D628" i="33"/>
  <c r="D624" i="33"/>
  <c r="D620" i="33"/>
  <c r="D616" i="33"/>
  <c r="D612" i="33"/>
  <c r="D608" i="33"/>
  <c r="D604" i="33"/>
  <c r="D600" i="33"/>
  <c r="D596" i="33"/>
  <c r="D592" i="33"/>
  <c r="D588" i="33"/>
  <c r="D584" i="33"/>
  <c r="D863" i="33"/>
  <c r="F863" i="33" s="1"/>
  <c r="D831" i="33"/>
  <c r="F831" i="33" s="1"/>
  <c r="D804" i="33"/>
  <c r="D802" i="33"/>
  <c r="D787" i="33"/>
  <c r="D772" i="33"/>
  <c r="D770" i="33"/>
  <c r="D755" i="33"/>
  <c r="D701" i="33"/>
  <c r="D699" i="33"/>
  <c r="F699" i="33" s="1"/>
  <c r="D692" i="33"/>
  <c r="D684" i="33"/>
  <c r="D681" i="33"/>
  <c r="D678" i="33"/>
  <c r="D668" i="33"/>
  <c r="D665" i="33"/>
  <c r="D661" i="33"/>
  <c r="D657" i="33"/>
  <c r="D653" i="33"/>
  <c r="D649" i="33"/>
  <c r="D645" i="33"/>
  <c r="D641" i="33"/>
  <c r="D637" i="33"/>
  <c r="D633" i="33"/>
  <c r="D629" i="33"/>
  <c r="D625" i="33"/>
  <c r="D621" i="33"/>
  <c r="D875" i="33"/>
  <c r="F875" i="33" s="1"/>
  <c r="D843" i="33"/>
  <c r="F843" i="33" s="1"/>
  <c r="D826" i="33"/>
  <c r="D819" i="33"/>
  <c r="F819" i="33" s="1"/>
  <c r="D808" i="33"/>
  <c r="F808" i="33" s="1"/>
  <c r="D806" i="33"/>
  <c r="F806" i="33" s="1"/>
  <c r="D791" i="33"/>
  <c r="F791" i="33" s="1"/>
  <c r="D776" i="33"/>
  <c r="F776" i="33" s="1"/>
  <c r="D774" i="33"/>
  <c r="F774" i="33" s="1"/>
  <c r="D759" i="33"/>
  <c r="F759" i="33" s="1"/>
  <c r="D744" i="33"/>
  <c r="F744" i="33" s="1"/>
  <c r="D742" i="33"/>
  <c r="F742" i="33" s="1"/>
  <c r="D740" i="33"/>
  <c r="F740" i="33" s="1"/>
  <c r="D738" i="33"/>
  <c r="F738" i="33" s="1"/>
  <c r="D887" i="33"/>
  <c r="D855" i="33"/>
  <c r="F855" i="33" s="1"/>
  <c r="D812" i="33"/>
  <c r="D810" i="33"/>
  <c r="D795" i="33"/>
  <c r="D780" i="33"/>
  <c r="D778" i="33"/>
  <c r="F778" i="33" s="1"/>
  <c r="D763" i="33"/>
  <c r="D748" i="33"/>
  <c r="D746" i="33"/>
  <c r="F746" i="33" s="1"/>
  <c r="D704" i="33"/>
  <c r="D697" i="33"/>
  <c r="D695" i="33"/>
  <c r="D685" i="33"/>
  <c r="D682" i="33"/>
  <c r="D672" i="33"/>
  <c r="D669" i="33"/>
  <c r="D666" i="33"/>
  <c r="D662" i="33"/>
  <c r="F662" i="33" s="1"/>
  <c r="D658" i="33"/>
  <c r="D654" i="33"/>
  <c r="D650" i="33"/>
  <c r="D646" i="33"/>
  <c r="D642" i="33"/>
  <c r="D638" i="33"/>
  <c r="D634" i="33"/>
  <c r="D630" i="33"/>
  <c r="F630" i="33" s="1"/>
  <c r="D626" i="33"/>
  <c r="D622" i="33"/>
  <c r="D618" i="33"/>
  <c r="D614" i="33"/>
  <c r="D610" i="33"/>
  <c r="D606" i="33"/>
  <c r="D602" i="33"/>
  <c r="D598" i="33"/>
  <c r="D594" i="33"/>
  <c r="D590" i="33"/>
  <c r="D800" i="33"/>
  <c r="F800" i="33" s="1"/>
  <c r="D751" i="33"/>
  <c r="D724" i="33"/>
  <c r="D708" i="33"/>
  <c r="D617" i="33"/>
  <c r="D605" i="33"/>
  <c r="D597" i="33"/>
  <c r="F597" i="33" s="1"/>
  <c r="D589" i="33"/>
  <c r="D577" i="33"/>
  <c r="D574" i="33"/>
  <c r="D571" i="33"/>
  <c r="D561" i="33"/>
  <c r="D558" i="33"/>
  <c r="D555" i="33"/>
  <c r="D545" i="33"/>
  <c r="D542" i="33"/>
  <c r="D539" i="33"/>
  <c r="D529" i="33"/>
  <c r="D526" i="33"/>
  <c r="D523" i="33"/>
  <c r="D513" i="33"/>
  <c r="D510" i="33"/>
  <c r="D507" i="33"/>
  <c r="D497" i="33"/>
  <c r="D494" i="33"/>
  <c r="D491" i="33"/>
  <c r="D481" i="33"/>
  <c r="D478" i="33"/>
  <c r="D475" i="33"/>
  <c r="D465" i="33"/>
  <c r="D462" i="33"/>
  <c r="D459" i="33"/>
  <c r="D449" i="33"/>
  <c r="D446" i="33"/>
  <c r="D443" i="33"/>
  <c r="D433" i="33"/>
  <c r="D430" i="33"/>
  <c r="D427" i="33"/>
  <c r="D417" i="33"/>
  <c r="D726" i="33"/>
  <c r="D710" i="33"/>
  <c r="F710" i="33" s="1"/>
  <c r="D675" i="33"/>
  <c r="D671" i="33"/>
  <c r="D603" i="33"/>
  <c r="D595" i="33"/>
  <c r="D587" i="33"/>
  <c r="D568" i="33"/>
  <c r="D552" i="33"/>
  <c r="D536" i="33"/>
  <c r="D520" i="33"/>
  <c r="D504" i="33"/>
  <c r="D488" i="33"/>
  <c r="D472" i="33"/>
  <c r="D456" i="33"/>
  <c r="D440" i="33"/>
  <c r="D424" i="33"/>
  <c r="D408" i="33"/>
  <c r="D815" i="33"/>
  <c r="D766" i="33"/>
  <c r="D728" i="33"/>
  <c r="F728" i="33" s="1"/>
  <c r="D712" i="33"/>
  <c r="D613" i="33"/>
  <c r="F613" i="33" s="1"/>
  <c r="D581" i="33"/>
  <c r="D578" i="33"/>
  <c r="D575" i="33"/>
  <c r="D565" i="33"/>
  <c r="D562" i="33"/>
  <c r="D559" i="33"/>
  <c r="D549" i="33"/>
  <c r="D546" i="33"/>
  <c r="D543" i="33"/>
  <c r="F543" i="33" s="1"/>
  <c r="D533" i="33"/>
  <c r="D530" i="33"/>
  <c r="D527" i="33"/>
  <c r="D517" i="33"/>
  <c r="D514" i="33"/>
  <c r="D511" i="33"/>
  <c r="D501" i="33"/>
  <c r="D498" i="33"/>
  <c r="F498" i="33" s="1"/>
  <c r="D495" i="33"/>
  <c r="D485" i="33"/>
  <c r="D482" i="33"/>
  <c r="D479" i="33"/>
  <c r="D469" i="33"/>
  <c r="D466" i="33"/>
  <c r="D463" i="33"/>
  <c r="D453" i="33"/>
  <c r="D450" i="33"/>
  <c r="D447" i="33"/>
  <c r="D437" i="33"/>
  <c r="D434" i="33"/>
  <c r="D431" i="33"/>
  <c r="D421" i="33"/>
  <c r="D418" i="33"/>
  <c r="D415" i="33"/>
  <c r="D405" i="33"/>
  <c r="D883" i="33"/>
  <c r="D768" i="33"/>
  <c r="D730" i="33"/>
  <c r="D714" i="33"/>
  <c r="D572" i="33"/>
  <c r="D556" i="33"/>
  <c r="F556" i="33" s="1"/>
  <c r="D540" i="33"/>
  <c r="D524" i="33"/>
  <c r="D508" i="33"/>
  <c r="D492" i="33"/>
  <c r="F492" i="33" s="1"/>
  <c r="D476" i="33"/>
  <c r="D460" i="33"/>
  <c r="D444" i="33"/>
  <c r="D428" i="33"/>
  <c r="F428" i="33" s="1"/>
  <c r="D412" i="33"/>
  <c r="D851" i="33"/>
  <c r="D822" i="33"/>
  <c r="D732" i="33"/>
  <c r="D716" i="33"/>
  <c r="D601" i="33"/>
  <c r="D593" i="33"/>
  <c r="D582" i="33"/>
  <c r="D579" i="33"/>
  <c r="F579" i="33" s="1"/>
  <c r="D569" i="33"/>
  <c r="D566" i="33"/>
  <c r="D563" i="33"/>
  <c r="D553" i="33"/>
  <c r="D550" i="33"/>
  <c r="D547" i="33"/>
  <c r="D537" i="33"/>
  <c r="D534" i="33"/>
  <c r="F534" i="33" s="1"/>
  <c r="D531" i="33"/>
  <c r="D521" i="33"/>
  <c r="D518" i="33"/>
  <c r="D515" i="33"/>
  <c r="D505" i="33"/>
  <c r="F505" i="33" s="1"/>
  <c r="D502" i="33"/>
  <c r="D499" i="33"/>
  <c r="D489" i="33"/>
  <c r="D486" i="33"/>
  <c r="D483" i="33"/>
  <c r="D473" i="33"/>
  <c r="D470" i="33"/>
  <c r="D467" i="33"/>
  <c r="D457" i="33"/>
  <c r="D454" i="33"/>
  <c r="D451" i="33"/>
  <c r="F451" i="33" s="1"/>
  <c r="D441" i="33"/>
  <c r="D438" i="33"/>
  <c r="D435" i="33"/>
  <c r="D425" i="33"/>
  <c r="D422" i="33"/>
  <c r="D419" i="33"/>
  <c r="D736" i="33"/>
  <c r="D720" i="33"/>
  <c r="F720" i="33" s="1"/>
  <c r="D798" i="33"/>
  <c r="D722" i="33"/>
  <c r="F722" i="33" s="1"/>
  <c r="D706" i="33"/>
  <c r="D694" i="33"/>
  <c r="D687" i="33"/>
  <c r="F687" i="33" s="1"/>
  <c r="D586" i="33"/>
  <c r="D580" i="33"/>
  <c r="D564" i="33"/>
  <c r="D548" i="33"/>
  <c r="D532" i="33"/>
  <c r="D516" i="33"/>
  <c r="D500" i="33"/>
  <c r="D484" i="33"/>
  <c r="D468" i="33"/>
  <c r="D452" i="33"/>
  <c r="D599" i="33"/>
  <c r="D585" i="33"/>
  <c r="D423" i="33"/>
  <c r="D410" i="33"/>
  <c r="D403" i="33"/>
  <c r="D398" i="33"/>
  <c r="D395" i="33"/>
  <c r="D390" i="33"/>
  <c r="D387" i="33"/>
  <c r="D382" i="33"/>
  <c r="D379" i="33"/>
  <c r="D374" i="33"/>
  <c r="D371" i="33"/>
  <c r="D366" i="33"/>
  <c r="D363" i="33"/>
  <c r="D358" i="33"/>
  <c r="D355" i="33"/>
  <c r="D350" i="33"/>
  <c r="D347" i="33"/>
  <c r="D342" i="33"/>
  <c r="D332" i="33"/>
  <c r="D329" i="33"/>
  <c r="D326" i="33"/>
  <c r="D316" i="33"/>
  <c r="D313" i="33"/>
  <c r="D310" i="33"/>
  <c r="D300" i="33"/>
  <c r="D297" i="33"/>
  <c r="D294" i="33"/>
  <c r="D284" i="33"/>
  <c r="D567" i="33"/>
  <c r="D560" i="33"/>
  <c r="D554" i="33"/>
  <c r="F554" i="33" s="1"/>
  <c r="D525" i="33"/>
  <c r="F525" i="33" s="1"/>
  <c r="D503" i="33"/>
  <c r="D496" i="33"/>
  <c r="D490" i="33"/>
  <c r="D461" i="33"/>
  <c r="F461" i="33" s="1"/>
  <c r="D439" i="33"/>
  <c r="D406" i="33"/>
  <c r="F406" i="33" s="1"/>
  <c r="D401" i="33"/>
  <c r="D393" i="33"/>
  <c r="D385" i="33"/>
  <c r="D377" i="33"/>
  <c r="D369" i="33"/>
  <c r="D361" i="33"/>
  <c r="D353" i="33"/>
  <c r="D345" i="33"/>
  <c r="D339" i="33"/>
  <c r="D323" i="33"/>
  <c r="D307" i="33"/>
  <c r="D291" i="33"/>
  <c r="D275" i="33"/>
  <c r="D690" i="33"/>
  <c r="D429" i="33"/>
  <c r="D336" i="33"/>
  <c r="D333" i="33"/>
  <c r="D330" i="33"/>
  <c r="D320" i="33"/>
  <c r="D317" i="33"/>
  <c r="D314" i="33"/>
  <c r="D304" i="33"/>
  <c r="D301" i="33"/>
  <c r="D298" i="33"/>
  <c r="D288" i="33"/>
  <c r="D285" i="33"/>
  <c r="D282" i="33"/>
  <c r="D272" i="33"/>
  <c r="D268" i="33"/>
  <c r="D264" i="33"/>
  <c r="D260" i="33"/>
  <c r="D256" i="33"/>
  <c r="D252" i="33"/>
  <c r="D248" i="33"/>
  <c r="D734" i="33"/>
  <c r="D591" i="33"/>
  <c r="F591" i="33" s="1"/>
  <c r="D573" i="33"/>
  <c r="D551" i="33"/>
  <c r="F551" i="33" s="1"/>
  <c r="D544" i="33"/>
  <c r="D538" i="33"/>
  <c r="F538" i="33" s="1"/>
  <c r="D509" i="33"/>
  <c r="D487" i="33"/>
  <c r="F487" i="33" s="1"/>
  <c r="D480" i="33"/>
  <c r="D474" i="33"/>
  <c r="F474" i="33" s="1"/>
  <c r="D445" i="33"/>
  <c r="D413" i="33"/>
  <c r="D411" i="33"/>
  <c r="D404" i="33"/>
  <c r="F404" i="33" s="1"/>
  <c r="D396" i="33"/>
  <c r="D388" i="33"/>
  <c r="D380" i="33"/>
  <c r="F380" i="33" s="1"/>
  <c r="D372" i="33"/>
  <c r="D364" i="33"/>
  <c r="D356" i="33"/>
  <c r="D348" i="33"/>
  <c r="D327" i="33"/>
  <c r="D311" i="33"/>
  <c r="F311" i="33" s="1"/>
  <c r="D295" i="33"/>
  <c r="D718" i="33"/>
  <c r="D420" i="33"/>
  <c r="D416" i="33"/>
  <c r="D409" i="33"/>
  <c r="D402" i="33"/>
  <c r="D399" i="33"/>
  <c r="D394" i="33"/>
  <c r="F394" i="33" s="1"/>
  <c r="D391" i="33"/>
  <c r="D386" i="33"/>
  <c r="F386" i="33" s="1"/>
  <c r="D383" i="33"/>
  <c r="D378" i="33"/>
  <c r="D375" i="33"/>
  <c r="D370" i="33"/>
  <c r="D367" i="33"/>
  <c r="D362" i="33"/>
  <c r="D359" i="33"/>
  <c r="D354" i="33"/>
  <c r="D351" i="33"/>
  <c r="D346" i="33"/>
  <c r="D343" i="33"/>
  <c r="D340" i="33"/>
  <c r="D337" i="33"/>
  <c r="F337" i="33" s="1"/>
  <c r="D334" i="33"/>
  <c r="F334" i="33" s="1"/>
  <c r="D324" i="33"/>
  <c r="F324" i="33" s="1"/>
  <c r="D321" i="33"/>
  <c r="F321" i="33" s="1"/>
  <c r="D426" i="33"/>
  <c r="D414" i="33"/>
  <c r="D341" i="33"/>
  <c r="D338" i="33"/>
  <c r="D328" i="33"/>
  <c r="F328" i="33" s="1"/>
  <c r="D325" i="33"/>
  <c r="D322" i="33"/>
  <c r="D312" i="33"/>
  <c r="G41" i="33"/>
  <c r="G57" i="33"/>
  <c r="G61" i="33"/>
  <c r="G73" i="33"/>
  <c r="G81" i="33"/>
  <c r="G85" i="33"/>
  <c r="G99" i="33"/>
  <c r="D133" i="33"/>
  <c r="G163" i="33"/>
  <c r="G166" i="33"/>
  <c r="G211" i="33"/>
  <c r="D213" i="33"/>
  <c r="G214" i="33"/>
  <c r="G227" i="33"/>
  <c r="D229" i="33"/>
  <c r="G230" i="33"/>
  <c r="G243" i="33"/>
  <c r="D245" i="33"/>
  <c r="G246" i="33"/>
  <c r="D251" i="33"/>
  <c r="G255" i="33"/>
  <c r="G272" i="33"/>
  <c r="D274" i="33"/>
  <c r="G280" i="33"/>
  <c r="D299" i="33"/>
  <c r="G304" i="33"/>
  <c r="D436" i="33"/>
  <c r="D448" i="33"/>
  <c r="D458" i="33"/>
  <c r="G510" i="33"/>
  <c r="D570" i="33"/>
  <c r="F570" i="33" s="1"/>
  <c r="D783" i="33"/>
  <c r="D117" i="33"/>
  <c r="D149" i="33"/>
  <c r="D181" i="33"/>
  <c r="D39" i="33"/>
  <c r="D43" i="33"/>
  <c r="D47" i="33"/>
  <c r="D51" i="33"/>
  <c r="D55" i="33"/>
  <c r="D71" i="33"/>
  <c r="D75" i="33"/>
  <c r="D79" i="33"/>
  <c r="D83" i="33"/>
  <c r="D87" i="33"/>
  <c r="D91" i="33"/>
  <c r="G92" i="33"/>
  <c r="D104" i="33"/>
  <c r="D107" i="33"/>
  <c r="G108" i="33"/>
  <c r="D110" i="33"/>
  <c r="D120" i="33"/>
  <c r="D123" i="33"/>
  <c r="G124" i="33"/>
  <c r="D126" i="33"/>
  <c r="D136" i="33"/>
  <c r="D139" i="33"/>
  <c r="G140" i="33"/>
  <c r="D142" i="33"/>
  <c r="D152" i="33"/>
  <c r="D155" i="33"/>
  <c r="G156" i="33"/>
  <c r="D158" i="33"/>
  <c r="D168" i="33"/>
  <c r="D171" i="33"/>
  <c r="G172" i="33"/>
  <c r="D174" i="33"/>
  <c r="D184" i="33"/>
  <c r="D187" i="33"/>
  <c r="G188" i="33"/>
  <c r="D190" i="33"/>
  <c r="D200" i="33"/>
  <c r="D203" i="33"/>
  <c r="G204" i="33"/>
  <c r="D206" i="33"/>
  <c r="D216" i="33"/>
  <c r="D219" i="33"/>
  <c r="G220" i="33"/>
  <c r="D222" i="33"/>
  <c r="D232" i="33"/>
  <c r="D235" i="33"/>
  <c r="G236" i="33"/>
  <c r="D238" i="33"/>
  <c r="G260" i="33"/>
  <c r="D262" i="33"/>
  <c r="D265" i="33"/>
  <c r="G266" i="33"/>
  <c r="D271" i="33"/>
  <c r="D276" i="33"/>
  <c r="G277" i="33"/>
  <c r="D279" i="33"/>
  <c r="G306" i="33"/>
  <c r="G310" i="33"/>
  <c r="D318" i="33"/>
  <c r="G329" i="33"/>
  <c r="G333" i="33"/>
  <c r="D352" i="33"/>
  <c r="F352" i="33" s="1"/>
  <c r="D368" i="33"/>
  <c r="D384" i="33"/>
  <c r="D400" i="33"/>
  <c r="D407" i="33"/>
  <c r="F407" i="33" s="1"/>
  <c r="G475" i="33"/>
  <c r="D493" i="33"/>
  <c r="D535" i="33"/>
  <c r="D609" i="33"/>
  <c r="G134" i="33"/>
  <c r="D165" i="33"/>
  <c r="G179" i="33"/>
  <c r="G195" i="33"/>
  <c r="E35" i="33"/>
  <c r="D59" i="33"/>
  <c r="D63" i="33"/>
  <c r="D67" i="33"/>
  <c r="D94" i="33"/>
  <c r="G40" i="33"/>
  <c r="G44" i="33"/>
  <c r="G48" i="33"/>
  <c r="G52" i="33"/>
  <c r="G56" i="33"/>
  <c r="G60" i="33"/>
  <c r="G64" i="33"/>
  <c r="G68" i="33"/>
  <c r="G72" i="33"/>
  <c r="G76" i="33"/>
  <c r="G80" i="33"/>
  <c r="G84" i="33"/>
  <c r="G88" i="33"/>
  <c r="G95" i="33"/>
  <c r="D97" i="33"/>
  <c r="G98" i="33"/>
  <c r="G111" i="33"/>
  <c r="D113" i="33"/>
  <c r="G114" i="33"/>
  <c r="G127" i="33"/>
  <c r="D129" i="33"/>
  <c r="G130" i="33"/>
  <c r="G143" i="33"/>
  <c r="D145" i="33"/>
  <c r="G146" i="33"/>
  <c r="G159" i="33"/>
  <c r="D161" i="33"/>
  <c r="G162" i="33"/>
  <c r="G175" i="33"/>
  <c r="D177" i="33"/>
  <c r="G178" i="33"/>
  <c r="G191" i="33"/>
  <c r="D193" i="33"/>
  <c r="G194" i="33"/>
  <c r="G207" i="33"/>
  <c r="D209" i="33"/>
  <c r="G210" i="33"/>
  <c r="G223" i="33"/>
  <c r="D225" i="33"/>
  <c r="G226" i="33"/>
  <c r="G239" i="33"/>
  <c r="D241" i="33"/>
  <c r="G242" i="33"/>
  <c r="G248" i="33"/>
  <c r="D250" i="33"/>
  <c r="D253" i="33"/>
  <c r="G254" i="33"/>
  <c r="D259" i="33"/>
  <c r="G263" i="33"/>
  <c r="G274" i="33"/>
  <c r="D286" i="33"/>
  <c r="F286" i="33" s="1"/>
  <c r="G297" i="33"/>
  <c r="D303" i="33"/>
  <c r="G316" i="33"/>
  <c r="G320" i="33"/>
  <c r="G345" i="33"/>
  <c r="G361" i="33"/>
  <c r="G377" i="33"/>
  <c r="G393" i="33"/>
  <c r="D432" i="33"/>
  <c r="F432" i="33" s="1"/>
  <c r="G446" i="33"/>
  <c r="D506" i="33"/>
  <c r="D528" i="33"/>
  <c r="F528" i="33" s="1"/>
  <c r="D583" i="33"/>
  <c r="D101" i="33"/>
  <c r="G102" i="33"/>
  <c r="G147" i="33"/>
  <c r="G198" i="33"/>
  <c r="D46" i="33"/>
  <c r="D54" i="33"/>
  <c r="D58" i="33"/>
  <c r="D100" i="33"/>
  <c r="D103" i="33"/>
  <c r="G104" i="33"/>
  <c r="D106" i="33"/>
  <c r="D116" i="33"/>
  <c r="D119" i="33"/>
  <c r="G120" i="33"/>
  <c r="D122" i="33"/>
  <c r="D132" i="33"/>
  <c r="D135" i="33"/>
  <c r="G136" i="33"/>
  <c r="D138" i="33"/>
  <c r="D148" i="33"/>
  <c r="D151" i="33"/>
  <c r="G152" i="33"/>
  <c r="D154" i="33"/>
  <c r="D164" i="33"/>
  <c r="D167" i="33"/>
  <c r="G168" i="33"/>
  <c r="D170" i="33"/>
  <c r="D180" i="33"/>
  <c r="D183" i="33"/>
  <c r="G184" i="33"/>
  <c r="D186" i="33"/>
  <c r="D196" i="33"/>
  <c r="D199" i="33"/>
  <c r="G200" i="33"/>
  <c r="D202" i="33"/>
  <c r="D212" i="33"/>
  <c r="D215" i="33"/>
  <c r="G216" i="33"/>
  <c r="D218" i="33"/>
  <c r="D228" i="33"/>
  <c r="D231" i="33"/>
  <c r="G232" i="33"/>
  <c r="D234" i="33"/>
  <c r="D244" i="33"/>
  <c r="D247" i="33"/>
  <c r="G251" i="33"/>
  <c r="G268" i="33"/>
  <c r="D270" i="33"/>
  <c r="D273" i="33"/>
  <c r="D281" i="33"/>
  <c r="G284" i="33"/>
  <c r="D290" i="33"/>
  <c r="D292" i="33"/>
  <c r="D296" i="33"/>
  <c r="F296" i="33" s="1"/>
  <c r="G301" i="33"/>
  <c r="D305" i="33"/>
  <c r="D309" i="33"/>
  <c r="D315" i="33"/>
  <c r="D357" i="33"/>
  <c r="D373" i="33"/>
  <c r="D389" i="33"/>
  <c r="F389" i="33" s="1"/>
  <c r="D471" i="33"/>
  <c r="F471" i="33" s="1"/>
  <c r="G1347" i="33"/>
  <c r="G1343" i="33"/>
  <c r="G1339" i="33"/>
  <c r="G1335" i="33"/>
  <c r="G1331" i="33"/>
  <c r="G1327" i="33"/>
  <c r="G1323" i="33"/>
  <c r="G1319" i="33"/>
  <c r="G1315" i="33"/>
  <c r="G1348" i="33"/>
  <c r="G1344" i="33"/>
  <c r="G1340" i="33"/>
  <c r="G1336" i="33"/>
  <c r="G1332" i="33"/>
  <c r="G1328" i="33"/>
  <c r="G1324" i="33"/>
  <c r="G1320" i="33"/>
  <c r="G1316" i="33"/>
  <c r="G1312" i="33"/>
  <c r="G1308" i="33"/>
  <c r="G1349" i="33"/>
  <c r="G1345" i="33"/>
  <c r="G1341" i="33"/>
  <c r="G1337" i="33"/>
  <c r="G1333" i="33"/>
  <c r="G1329" i="33"/>
  <c r="G1325" i="33"/>
  <c r="G1321" i="33"/>
  <c r="G1317" i="33"/>
  <c r="G1313" i="33"/>
  <c r="G1350" i="33"/>
  <c r="G1318" i="33"/>
  <c r="G1307" i="33"/>
  <c r="G1304" i="33"/>
  <c r="G1301" i="33"/>
  <c r="G1278" i="33"/>
  <c r="G1275" i="33"/>
  <c r="G1272" i="33"/>
  <c r="G1269" i="33"/>
  <c r="G1263" i="33"/>
  <c r="G1247" i="33"/>
  <c r="G1231" i="33"/>
  <c r="G1218" i="33"/>
  <c r="G1211" i="33"/>
  <c r="G1200" i="33"/>
  <c r="G1193" i="33"/>
  <c r="G1186" i="33"/>
  <c r="G1182" i="33"/>
  <c r="G1178" i="33"/>
  <c r="G1174" i="33"/>
  <c r="G1170" i="33"/>
  <c r="G1166" i="33"/>
  <c r="G1162" i="33"/>
  <c r="G1158" i="33"/>
  <c r="G1154" i="33"/>
  <c r="G1150" i="33"/>
  <c r="G1146" i="33"/>
  <c r="G1142" i="33"/>
  <c r="G1138" i="33"/>
  <c r="G1134" i="33"/>
  <c r="G1130" i="33"/>
  <c r="G1126" i="33"/>
  <c r="G1122" i="33"/>
  <c r="G1118" i="33"/>
  <c r="G1114" i="33"/>
  <c r="G1110" i="33"/>
  <c r="G1106" i="33"/>
  <c r="G1102" i="33"/>
  <c r="G1098" i="33"/>
  <c r="G1094" i="33"/>
  <c r="G1090" i="33"/>
  <c r="G1086" i="33"/>
  <c r="G1082" i="33"/>
  <c r="G1078" i="33"/>
  <c r="G1074" i="33"/>
  <c r="G1070" i="33"/>
  <c r="G1066" i="33"/>
  <c r="G1062" i="33"/>
  <c r="G1058" i="33"/>
  <c r="G1054" i="33"/>
  <c r="G1050" i="33"/>
  <c r="G1046" i="33"/>
  <c r="G1042" i="33"/>
  <c r="G1038" i="33"/>
  <c r="G1034" i="33"/>
  <c r="G1030" i="33"/>
  <c r="G1026" i="33"/>
  <c r="G1022" i="33"/>
  <c r="G1018" i="33"/>
  <c r="G1014" i="33"/>
  <c r="G1010" i="33"/>
  <c r="G1006" i="33"/>
  <c r="G1002" i="33"/>
  <c r="G998" i="33"/>
  <c r="G994" i="33"/>
  <c r="G990" i="33"/>
  <c r="G1322" i="33"/>
  <c r="G1310" i="33"/>
  <c r="G1290" i="33"/>
  <c r="G1287" i="33"/>
  <c r="G1284" i="33"/>
  <c r="G1281" i="33"/>
  <c r="G1260" i="33"/>
  <c r="G1257" i="33"/>
  <c r="G1254" i="33"/>
  <c r="G1244" i="33"/>
  <c r="G1241" i="33"/>
  <c r="G1238" i="33"/>
  <c r="G1228" i="33"/>
  <c r="G1225" i="33"/>
  <c r="G1222" i="33"/>
  <c r="G1215" i="33"/>
  <c r="G1204" i="33"/>
  <c r="G1197" i="33"/>
  <c r="G1190" i="33"/>
  <c r="G1326" i="33"/>
  <c r="G1302" i="33"/>
  <c r="G1299" i="33"/>
  <c r="G1296" i="33"/>
  <c r="G1293" i="33"/>
  <c r="G1270" i="33"/>
  <c r="G1267" i="33"/>
  <c r="G1251" i="33"/>
  <c r="G1235" i="33"/>
  <c r="G1219" i="33"/>
  <c r="G1208" i="33"/>
  <c r="G1201" i="33"/>
  <c r="G1194" i="33"/>
  <c r="G1187" i="33"/>
  <c r="G1183" i="33"/>
  <c r="G1179" i="33"/>
  <c r="G1175" i="33"/>
  <c r="G1171" i="33"/>
  <c r="G1167" i="33"/>
  <c r="G1163" i="33"/>
  <c r="G1159" i="33"/>
  <c r="G1155" i="33"/>
  <c r="G1151" i="33"/>
  <c r="G1147" i="33"/>
  <c r="G1143" i="33"/>
  <c r="G1139" i="33"/>
  <c r="G1135" i="33"/>
  <c r="G1131" i="33"/>
  <c r="G1127" i="33"/>
  <c r="G1123" i="33"/>
  <c r="G1119" i="33"/>
  <c r="G1115" i="33"/>
  <c r="G1111" i="33"/>
  <c r="G1107" i="33"/>
  <c r="G1103" i="33"/>
  <c r="G1099" i="33"/>
  <c r="G1095" i="33"/>
  <c r="G1091" i="33"/>
  <c r="G1087" i="33"/>
  <c r="G1083" i="33"/>
  <c r="G1079" i="33"/>
  <c r="G1075" i="33"/>
  <c r="G1071" i="33"/>
  <c r="G1067" i="33"/>
  <c r="G1063" i="33"/>
  <c r="G1059" i="33"/>
  <c r="G1055" i="33"/>
  <c r="G1051" i="33"/>
  <c r="G1047" i="33"/>
  <c r="G1043" i="33"/>
  <c r="G1039" i="33"/>
  <c r="G1035" i="33"/>
  <c r="G1031" i="33"/>
  <c r="G1027" i="33"/>
  <c r="G1023" i="33"/>
  <c r="G1019" i="33"/>
  <c r="G1015" i="33"/>
  <c r="G1011" i="33"/>
  <c r="G1007" i="33"/>
  <c r="G1003" i="33"/>
  <c r="G999" i="33"/>
  <c r="G995" i="33"/>
  <c r="G991" i="33"/>
  <c r="G987" i="33"/>
  <c r="G983" i="33"/>
  <c r="G979" i="33"/>
  <c r="G975" i="33"/>
  <c r="G971" i="33"/>
  <c r="G967" i="33"/>
  <c r="G963" i="33"/>
  <c r="G959" i="33"/>
  <c r="G955" i="33"/>
  <c r="G1330" i="33"/>
  <c r="G1305" i="33"/>
  <c r="G1282" i="33"/>
  <c r="G1279" i="33"/>
  <c r="G1276" i="33"/>
  <c r="G1273" i="33"/>
  <c r="G1264" i="33"/>
  <c r="G1261" i="33"/>
  <c r="G1258" i="33"/>
  <c r="G1248" i="33"/>
  <c r="G1245" i="33"/>
  <c r="G1242" i="33"/>
  <c r="G1232" i="33"/>
  <c r="G1229" i="33"/>
  <c r="G1226" i="33"/>
  <c r="G1212" i="33"/>
  <c r="G1205" i="33"/>
  <c r="G1198" i="33"/>
  <c r="G1191" i="33"/>
  <c r="G1334" i="33"/>
  <c r="G1294" i="33"/>
  <c r="G1291" i="33"/>
  <c r="G1288" i="33"/>
  <c r="G1285" i="33"/>
  <c r="G1255" i="33"/>
  <c r="G1239" i="33"/>
  <c r="G1223" i="33"/>
  <c r="G1216" i="33"/>
  <c r="G1209" i="33"/>
  <c r="G1202" i="33"/>
  <c r="G1195" i="33"/>
  <c r="G1184" i="33"/>
  <c r="G1180" i="33"/>
  <c r="G1176" i="33"/>
  <c r="G1172" i="33"/>
  <c r="G1168" i="33"/>
  <c r="G1164" i="33"/>
  <c r="G1160" i="33"/>
  <c r="G1156" i="33"/>
  <c r="G1152" i="33"/>
  <c r="G1148" i="33"/>
  <c r="G1144" i="33"/>
  <c r="G1140" i="33"/>
  <c r="G1136" i="33"/>
  <c r="G1132" i="33"/>
  <c r="G1128" i="33"/>
  <c r="G1124" i="33"/>
  <c r="G1120" i="33"/>
  <c r="G1116" i="33"/>
  <c r="G1112" i="33"/>
  <c r="G1108" i="33"/>
  <c r="G1104" i="33"/>
  <c r="G1100" i="33"/>
  <c r="G1096" i="33"/>
  <c r="G1092" i="33"/>
  <c r="G1088" i="33"/>
  <c r="G1084" i="33"/>
  <c r="G1080" i="33"/>
  <c r="G1076" i="33"/>
  <c r="G1072" i="33"/>
  <c r="G1068" i="33"/>
  <c r="G1064" i="33"/>
  <c r="G1060" i="33"/>
  <c r="G1056" i="33"/>
  <c r="G1052" i="33"/>
  <c r="G1048" i="33"/>
  <c r="G1044" i="33"/>
  <c r="G1040" i="33"/>
  <c r="G1036" i="33"/>
  <c r="G1032" i="33"/>
  <c r="G1028" i="33"/>
  <c r="G1024" i="33"/>
  <c r="G1020" i="33"/>
  <c r="G1016" i="33"/>
  <c r="G1012" i="33"/>
  <c r="G1338" i="33"/>
  <c r="G1311" i="33"/>
  <c r="G1306" i="33"/>
  <c r="G1303" i="33"/>
  <c r="G1300" i="33"/>
  <c r="G1297" i="33"/>
  <c r="G1274" i="33"/>
  <c r="G1271" i="33"/>
  <c r="G1268" i="33"/>
  <c r="G1265" i="33"/>
  <c r="G1262" i="33"/>
  <c r="G1252" i="33"/>
  <c r="G1249" i="33"/>
  <c r="G1246" i="33"/>
  <c r="G1236" i="33"/>
  <c r="G1233" i="33"/>
  <c r="G1230" i="33"/>
  <c r="G1220" i="33"/>
  <c r="G1213" i="33"/>
  <c r="G1206" i="33"/>
  <c r="G1199" i="33"/>
  <c r="G1188" i="33"/>
  <c r="G1342" i="33"/>
  <c r="G1286" i="33"/>
  <c r="G1283" i="33"/>
  <c r="G1280" i="33"/>
  <c r="G1277" i="33"/>
  <c r="G1259" i="33"/>
  <c r="G1243" i="33"/>
  <c r="G1227" i="33"/>
  <c r="G1217" i="33"/>
  <c r="G1210" i="33"/>
  <c r="G1203" i="33"/>
  <c r="G1192" i="33"/>
  <c r="G1185" i="33"/>
  <c r="G1181" i="33"/>
  <c r="G1177" i="33"/>
  <c r="G1173" i="33"/>
  <c r="G1169" i="33"/>
  <c r="G1165" i="33"/>
  <c r="G1161" i="33"/>
  <c r="G1157" i="33"/>
  <c r="G1153" i="33"/>
  <c r="G1149" i="33"/>
  <c r="G1145" i="33"/>
  <c r="G1141" i="33"/>
  <c r="G1137" i="33"/>
  <c r="G1133" i="33"/>
  <c r="G1129" i="33"/>
  <c r="G1125" i="33"/>
  <c r="G1121" i="33"/>
  <c r="G1117" i="33"/>
  <c r="G1113" i="33"/>
  <c r="G1109" i="33"/>
  <c r="G1105" i="33"/>
  <c r="G1101" i="33"/>
  <c r="G1097" i="33"/>
  <c r="G1093" i="33"/>
  <c r="G1089" i="33"/>
  <c r="G1085" i="33"/>
  <c r="G1081" i="33"/>
  <c r="G1077" i="33"/>
  <c r="G1073" i="33"/>
  <c r="G1069" i="33"/>
  <c r="G1065" i="33"/>
  <c r="G1061" i="33"/>
  <c r="G1057" i="33"/>
  <c r="G1053" i="33"/>
  <c r="G1049" i="33"/>
  <c r="G1045" i="33"/>
  <c r="G1041" i="33"/>
  <c r="G1037" i="33"/>
  <c r="G1033" i="33"/>
  <c r="G1029" i="33"/>
  <c r="G1025" i="33"/>
  <c r="G1021" i="33"/>
  <c r="G1017" i="33"/>
  <c r="G1013" i="33"/>
  <c r="G1009" i="33"/>
  <c r="G1005" i="33"/>
  <c r="G1001" i="33"/>
  <c r="G997" i="33"/>
  <c r="G1346" i="33"/>
  <c r="G1314" i="33"/>
  <c r="G1309" i="33"/>
  <c r="G1298" i="33"/>
  <c r="G1295" i="33"/>
  <c r="G1292" i="33"/>
  <c r="G1289" i="33"/>
  <c r="G1266" i="33"/>
  <c r="G1256" i="33"/>
  <c r="G1253" i="33"/>
  <c r="G1250" i="33"/>
  <c r="G1240" i="33"/>
  <c r="G1237" i="33"/>
  <c r="G1234" i="33"/>
  <c r="G1224" i="33"/>
  <c r="G1221" i="33"/>
  <c r="G1214" i="33"/>
  <c r="G1207" i="33"/>
  <c r="G1196" i="33"/>
  <c r="G1189" i="33"/>
  <c r="G993" i="33"/>
  <c r="G974" i="33"/>
  <c r="G969" i="33"/>
  <c r="G964" i="33"/>
  <c r="G934" i="33"/>
  <c r="G931" i="33"/>
  <c r="G928" i="33"/>
  <c r="G925" i="33"/>
  <c r="G913" i="33"/>
  <c r="G906" i="33"/>
  <c r="G899" i="33"/>
  <c r="G892" i="33"/>
  <c r="G888" i="33"/>
  <c r="G884" i="33"/>
  <c r="G880" i="33"/>
  <c r="G876" i="33"/>
  <c r="G872" i="33"/>
  <c r="G868" i="33"/>
  <c r="G864" i="33"/>
  <c r="G860" i="33"/>
  <c r="G856" i="33"/>
  <c r="G852" i="33"/>
  <c r="G848" i="33"/>
  <c r="G844" i="33"/>
  <c r="G840" i="33"/>
  <c r="G836" i="33"/>
  <c r="G832" i="33"/>
  <c r="G828" i="33"/>
  <c r="G824" i="33"/>
  <c r="G820" i="33"/>
  <c r="G816" i="33"/>
  <c r="G812" i="33"/>
  <c r="G808" i="33"/>
  <c r="G804" i="33"/>
  <c r="G800" i="33"/>
  <c r="G796" i="33"/>
  <c r="G792" i="33"/>
  <c r="G788" i="33"/>
  <c r="G784" i="33"/>
  <c r="G780" i="33"/>
  <c r="G776" i="33"/>
  <c r="G772" i="33"/>
  <c r="G768" i="33"/>
  <c r="G764" i="33"/>
  <c r="G760" i="33"/>
  <c r="G756" i="33"/>
  <c r="G752" i="33"/>
  <c r="G748" i="33"/>
  <c r="G744" i="33"/>
  <c r="G740" i="33"/>
  <c r="G736" i="33"/>
  <c r="G732" i="33"/>
  <c r="G728" i="33"/>
  <c r="G724" i="33"/>
  <c r="G720" i="33"/>
  <c r="G716" i="33"/>
  <c r="G712" i="33"/>
  <c r="G708" i="33"/>
  <c r="G704" i="33"/>
  <c r="G700" i="33"/>
  <c r="G696" i="33"/>
  <c r="G692" i="33"/>
  <c r="G688" i="33"/>
  <c r="G989" i="33"/>
  <c r="G984" i="33"/>
  <c r="G962" i="33"/>
  <c r="G957" i="33"/>
  <c r="G946" i="33"/>
  <c r="G943" i="33"/>
  <c r="G940" i="33"/>
  <c r="G937" i="33"/>
  <c r="G910" i="33"/>
  <c r="G903" i="33"/>
  <c r="G896" i="33"/>
  <c r="G982" i="33"/>
  <c r="G977" i="33"/>
  <c r="G972" i="33"/>
  <c r="G952" i="33"/>
  <c r="G949" i="33"/>
  <c r="G926" i="33"/>
  <c r="G923" i="33"/>
  <c r="G920" i="33"/>
  <c r="G917" i="33"/>
  <c r="G914" i="33"/>
  <c r="G907" i="33"/>
  <c r="G900" i="33"/>
  <c r="G889" i="33"/>
  <c r="G885" i="33"/>
  <c r="G881" i="33"/>
  <c r="G877" i="33"/>
  <c r="G873" i="33"/>
  <c r="G869" i="33"/>
  <c r="G865" i="33"/>
  <c r="G861" i="33"/>
  <c r="G857" i="33"/>
  <c r="G853" i="33"/>
  <c r="G849" i="33"/>
  <c r="G845" i="33"/>
  <c r="G841" i="33"/>
  <c r="G837" i="33"/>
  <c r="G833" i="33"/>
  <c r="G829" i="33"/>
  <c r="G825" i="33"/>
  <c r="G821" i="33"/>
  <c r="G817" i="33"/>
  <c r="G813" i="33"/>
  <c r="G809" i="33"/>
  <c r="G805" i="33"/>
  <c r="G801" i="33"/>
  <c r="G797" i="33"/>
  <c r="G793" i="33"/>
  <c r="G789" i="33"/>
  <c r="G785" i="33"/>
  <c r="G781" i="33"/>
  <c r="G777" i="33"/>
  <c r="G773" i="33"/>
  <c r="G769" i="33"/>
  <c r="G765" i="33"/>
  <c r="G761" i="33"/>
  <c r="G757" i="33"/>
  <c r="G753" i="33"/>
  <c r="G749" i="33"/>
  <c r="G745" i="33"/>
  <c r="G741" i="33"/>
  <c r="G737" i="33"/>
  <c r="G733" i="33"/>
  <c r="G729" i="33"/>
  <c r="G725" i="33"/>
  <c r="G721" i="33"/>
  <c r="G717" i="33"/>
  <c r="G713" i="33"/>
  <c r="G709" i="33"/>
  <c r="G705" i="33"/>
  <c r="G701" i="33"/>
  <c r="G697" i="33"/>
  <c r="G693" i="33"/>
  <c r="G689" i="33"/>
  <c r="G996" i="33"/>
  <c r="G970" i="33"/>
  <c r="G965" i="33"/>
  <c r="G960" i="33"/>
  <c r="G938" i="33"/>
  <c r="G935" i="33"/>
  <c r="G932" i="33"/>
  <c r="G929" i="33"/>
  <c r="G911" i="33"/>
  <c r="G904" i="33"/>
  <c r="G893" i="33"/>
  <c r="G1000" i="33"/>
  <c r="G992" i="33"/>
  <c r="G985" i="33"/>
  <c r="G980" i="33"/>
  <c r="G958" i="33"/>
  <c r="G950" i="33"/>
  <c r="G947" i="33"/>
  <c r="G944" i="33"/>
  <c r="G941" i="33"/>
  <c r="G918" i="33"/>
  <c r="G908" i="33"/>
  <c r="G897" i="33"/>
  <c r="G890" i="33"/>
  <c r="G886" i="33"/>
  <c r="G882" i="33"/>
  <c r="G878" i="33"/>
  <c r="G874" i="33"/>
  <c r="G870" i="33"/>
  <c r="G866" i="33"/>
  <c r="G862" i="33"/>
  <c r="G858" i="33"/>
  <c r="G854" i="33"/>
  <c r="G850" i="33"/>
  <c r="G846" i="33"/>
  <c r="G842" i="33"/>
  <c r="G838" i="33"/>
  <c r="G834" i="33"/>
  <c r="G830" i="33"/>
  <c r="G826" i="33"/>
  <c r="G822" i="33"/>
  <c r="G818" i="33"/>
  <c r="G814" i="33"/>
  <c r="G810" i="33"/>
  <c r="G806" i="33"/>
  <c r="G802" i="33"/>
  <c r="G798" i="33"/>
  <c r="G794" i="33"/>
  <c r="G790" i="33"/>
  <c r="G786" i="33"/>
  <c r="G782" i="33"/>
  <c r="G778" i="33"/>
  <c r="G774" i="33"/>
  <c r="G770" i="33"/>
  <c r="G766" i="33"/>
  <c r="G762" i="33"/>
  <c r="G758" i="33"/>
  <c r="G754" i="33"/>
  <c r="G750" i="33"/>
  <c r="G746" i="33"/>
  <c r="G742" i="33"/>
  <c r="G738" i="33"/>
  <c r="G734" i="33"/>
  <c r="G730" i="33"/>
  <c r="G726" i="33"/>
  <c r="G722" i="33"/>
  <c r="G718" i="33"/>
  <c r="G714" i="33"/>
  <c r="G710" i="33"/>
  <c r="G706" i="33"/>
  <c r="G1004" i="33"/>
  <c r="G978" i="33"/>
  <c r="G973" i="33"/>
  <c r="G968" i="33"/>
  <c r="G953" i="33"/>
  <c r="G930" i="33"/>
  <c r="G927" i="33"/>
  <c r="G924" i="33"/>
  <c r="G921" i="33"/>
  <c r="G915" i="33"/>
  <c r="G912" i="33"/>
  <c r="G901" i="33"/>
  <c r="G894" i="33"/>
  <c r="G1008" i="33"/>
  <c r="G988" i="33"/>
  <c r="G966" i="33"/>
  <c r="G961" i="33"/>
  <c r="G956" i="33"/>
  <c r="G942" i="33"/>
  <c r="G939" i="33"/>
  <c r="G936" i="33"/>
  <c r="G933" i="33"/>
  <c r="G905" i="33"/>
  <c r="G898" i="33"/>
  <c r="G891" i="33"/>
  <c r="G887" i="33"/>
  <c r="G883" i="33"/>
  <c r="G879" i="33"/>
  <c r="G875" i="33"/>
  <c r="G871" i="33"/>
  <c r="G867" i="33"/>
  <c r="G863" i="33"/>
  <c r="G859" i="33"/>
  <c r="G855" i="33"/>
  <c r="G851" i="33"/>
  <c r="G847" i="33"/>
  <c r="G843" i="33"/>
  <c r="G839" i="33"/>
  <c r="G835" i="33"/>
  <c r="G831" i="33"/>
  <c r="G827" i="33"/>
  <c r="G823" i="33"/>
  <c r="G819" i="33"/>
  <c r="G815" i="33"/>
  <c r="G811" i="33"/>
  <c r="G807" i="33"/>
  <c r="G803" i="33"/>
  <c r="G799" i="33"/>
  <c r="G795" i="33"/>
  <c r="G791" i="33"/>
  <c r="G787" i="33"/>
  <c r="G783" i="33"/>
  <c r="G779" i="33"/>
  <c r="G775" i="33"/>
  <c r="G771" i="33"/>
  <c r="G767" i="33"/>
  <c r="G763" i="33"/>
  <c r="G759" i="33"/>
  <c r="G755" i="33"/>
  <c r="G751" i="33"/>
  <c r="G747" i="33"/>
  <c r="G743" i="33"/>
  <c r="G739" i="33"/>
  <c r="G735" i="33"/>
  <c r="G731" i="33"/>
  <c r="G727" i="33"/>
  <c r="G723" i="33"/>
  <c r="G719" i="33"/>
  <c r="G715" i="33"/>
  <c r="G711" i="33"/>
  <c r="G707" i="33"/>
  <c r="G703" i="33"/>
  <c r="G699" i="33"/>
  <c r="G695" i="33"/>
  <c r="G691" i="33"/>
  <c r="G687" i="33"/>
  <c r="G683" i="33"/>
  <c r="G679" i="33"/>
  <c r="G675" i="33"/>
  <c r="G671" i="33"/>
  <c r="G667" i="33"/>
  <c r="G986" i="33"/>
  <c r="G981" i="33"/>
  <c r="G976" i="33"/>
  <c r="G954" i="33"/>
  <c r="G951" i="33"/>
  <c r="G948" i="33"/>
  <c r="G945" i="33"/>
  <c r="G922" i="33"/>
  <c r="G919" i="33"/>
  <c r="G916" i="33"/>
  <c r="G909" i="33"/>
  <c r="G902" i="33"/>
  <c r="G895" i="33"/>
  <c r="G698" i="33"/>
  <c r="G680" i="33"/>
  <c r="G677" i="33"/>
  <c r="G664" i="33"/>
  <c r="G660" i="33"/>
  <c r="G656" i="33"/>
  <c r="G652" i="33"/>
  <c r="G648" i="33"/>
  <c r="G644" i="33"/>
  <c r="G640" i="33"/>
  <c r="G636" i="33"/>
  <c r="G632" i="33"/>
  <c r="G628" i="33"/>
  <c r="G624" i="33"/>
  <c r="G620" i="33"/>
  <c r="G616" i="33"/>
  <c r="G612" i="33"/>
  <c r="G608" i="33"/>
  <c r="G604" i="33"/>
  <c r="G600" i="33"/>
  <c r="G596" i="33"/>
  <c r="G592" i="33"/>
  <c r="G588" i="33"/>
  <c r="G584" i="33"/>
  <c r="G580" i="33"/>
  <c r="G576" i="33"/>
  <c r="G572" i="33"/>
  <c r="G568" i="33"/>
  <c r="G564" i="33"/>
  <c r="G560" i="33"/>
  <c r="G556" i="33"/>
  <c r="G552" i="33"/>
  <c r="G548" i="33"/>
  <c r="G544" i="33"/>
  <c r="G540" i="33"/>
  <c r="G536" i="33"/>
  <c r="G532" i="33"/>
  <c r="G528" i="33"/>
  <c r="G524" i="33"/>
  <c r="G520" i="33"/>
  <c r="G516" i="33"/>
  <c r="G512" i="33"/>
  <c r="G508" i="33"/>
  <c r="G504" i="33"/>
  <c r="G500" i="33"/>
  <c r="G496" i="33"/>
  <c r="G492" i="33"/>
  <c r="G488" i="33"/>
  <c r="G484" i="33"/>
  <c r="G480" i="33"/>
  <c r="G476" i="33"/>
  <c r="G472" i="33"/>
  <c r="G468" i="33"/>
  <c r="G464" i="33"/>
  <c r="G460" i="33"/>
  <c r="G456" i="33"/>
  <c r="G452" i="33"/>
  <c r="G448" i="33"/>
  <c r="G444" i="33"/>
  <c r="G440" i="33"/>
  <c r="G436" i="33"/>
  <c r="G432" i="33"/>
  <c r="G428" i="33"/>
  <c r="G424" i="33"/>
  <c r="G420" i="33"/>
  <c r="G416" i="33"/>
  <c r="G412" i="33"/>
  <c r="G408" i="33"/>
  <c r="G674" i="33"/>
  <c r="G694" i="33"/>
  <c r="G684" i="33"/>
  <c r="G681" i="33"/>
  <c r="G668" i="33"/>
  <c r="G665" i="33"/>
  <c r="G661" i="33"/>
  <c r="G657" i="33"/>
  <c r="G653" i="33"/>
  <c r="G649" i="33"/>
  <c r="G645" i="33"/>
  <c r="G641" i="33"/>
  <c r="G637" i="33"/>
  <c r="G633" i="33"/>
  <c r="G629" i="33"/>
  <c r="G625" i="33"/>
  <c r="G621" i="33"/>
  <c r="G617" i="33"/>
  <c r="G678" i="33"/>
  <c r="G682" i="33"/>
  <c r="G666" i="33"/>
  <c r="G686" i="33"/>
  <c r="G670" i="33"/>
  <c r="G606" i="33"/>
  <c r="G598" i="33"/>
  <c r="G590" i="33"/>
  <c r="G575" i="33"/>
  <c r="G559" i="33"/>
  <c r="G543" i="33"/>
  <c r="G527" i="33"/>
  <c r="G511" i="33"/>
  <c r="G495" i="33"/>
  <c r="G479" i="33"/>
  <c r="G463" i="33"/>
  <c r="G447" i="33"/>
  <c r="G431" i="33"/>
  <c r="G662" i="33"/>
  <c r="G658" i="33"/>
  <c r="G654" i="33"/>
  <c r="G650" i="33"/>
  <c r="G646" i="33"/>
  <c r="G642" i="33"/>
  <c r="G638" i="33"/>
  <c r="G634" i="33"/>
  <c r="G630" i="33"/>
  <c r="G626" i="33"/>
  <c r="G622" i="33"/>
  <c r="G618" i="33"/>
  <c r="G611" i="33"/>
  <c r="G601" i="33"/>
  <c r="G593" i="33"/>
  <c r="G582" i="33"/>
  <c r="G569" i="33"/>
  <c r="G566" i="33"/>
  <c r="G553" i="33"/>
  <c r="G550" i="33"/>
  <c r="G537" i="33"/>
  <c r="G534" i="33"/>
  <c r="G521" i="33"/>
  <c r="G518" i="33"/>
  <c r="G505" i="33"/>
  <c r="G502" i="33"/>
  <c r="G489" i="33"/>
  <c r="G486" i="33"/>
  <c r="G473" i="33"/>
  <c r="G470" i="33"/>
  <c r="G457" i="33"/>
  <c r="G454" i="33"/>
  <c r="G441" i="33"/>
  <c r="G438" i="33"/>
  <c r="G425" i="33"/>
  <c r="G422" i="33"/>
  <c r="G409" i="33"/>
  <c r="G406" i="33"/>
  <c r="G402" i="33"/>
  <c r="G398" i="33"/>
  <c r="G394" i="33"/>
  <c r="G390" i="33"/>
  <c r="G386" i="33"/>
  <c r="G382" i="33"/>
  <c r="G378" i="33"/>
  <c r="G374" i="33"/>
  <c r="G370" i="33"/>
  <c r="G366" i="33"/>
  <c r="G362" i="33"/>
  <c r="G358" i="33"/>
  <c r="G354" i="33"/>
  <c r="G350" i="33"/>
  <c r="G346" i="33"/>
  <c r="G342" i="33"/>
  <c r="G614" i="33"/>
  <c r="G609" i="33"/>
  <c r="G585" i="33"/>
  <c r="G579" i="33"/>
  <c r="G563" i="33"/>
  <c r="G547" i="33"/>
  <c r="G531" i="33"/>
  <c r="G515" i="33"/>
  <c r="G499" i="33"/>
  <c r="G483" i="33"/>
  <c r="G467" i="33"/>
  <c r="G451" i="33"/>
  <c r="G435" i="33"/>
  <c r="G419" i="33"/>
  <c r="G702" i="33"/>
  <c r="G690" i="33"/>
  <c r="G672" i="33"/>
  <c r="G599" i="33"/>
  <c r="G591" i="33"/>
  <c r="G573" i="33"/>
  <c r="G570" i="33"/>
  <c r="G557" i="33"/>
  <c r="G554" i="33"/>
  <c r="G541" i="33"/>
  <c r="G538" i="33"/>
  <c r="G525" i="33"/>
  <c r="G522" i="33"/>
  <c r="G509" i="33"/>
  <c r="G506" i="33"/>
  <c r="G493" i="33"/>
  <c r="G490" i="33"/>
  <c r="G477" i="33"/>
  <c r="G474" i="33"/>
  <c r="G461" i="33"/>
  <c r="G458" i="33"/>
  <c r="G445" i="33"/>
  <c r="G442" i="33"/>
  <c r="G429" i="33"/>
  <c r="G426" i="33"/>
  <c r="G413" i="33"/>
  <c r="G410" i="33"/>
  <c r="G403" i="33"/>
  <c r="G399" i="33"/>
  <c r="G395" i="33"/>
  <c r="G391" i="33"/>
  <c r="G387" i="33"/>
  <c r="G383" i="33"/>
  <c r="G379" i="33"/>
  <c r="G375" i="33"/>
  <c r="G371" i="33"/>
  <c r="G367" i="33"/>
  <c r="G363" i="33"/>
  <c r="G359" i="33"/>
  <c r="G355" i="33"/>
  <c r="G351" i="33"/>
  <c r="G347" i="33"/>
  <c r="G343" i="33"/>
  <c r="G339" i="33"/>
  <c r="G335" i="33"/>
  <c r="G331" i="33"/>
  <c r="G327" i="33"/>
  <c r="G323" i="33"/>
  <c r="G319" i="33"/>
  <c r="G315" i="33"/>
  <c r="G311" i="33"/>
  <c r="G307" i="33"/>
  <c r="G303" i="33"/>
  <c r="G299" i="33"/>
  <c r="G295" i="33"/>
  <c r="G291" i="33"/>
  <c r="G287" i="33"/>
  <c r="G283" i="33"/>
  <c r="G279" i="33"/>
  <c r="G275" i="33"/>
  <c r="G676" i="33"/>
  <c r="G607" i="33"/>
  <c r="G602" i="33"/>
  <c r="G594" i="33"/>
  <c r="G586" i="33"/>
  <c r="G583" i="33"/>
  <c r="G567" i="33"/>
  <c r="G551" i="33"/>
  <c r="G535" i="33"/>
  <c r="G519" i="33"/>
  <c r="G503" i="33"/>
  <c r="G487" i="33"/>
  <c r="G471" i="33"/>
  <c r="G455" i="33"/>
  <c r="G439" i="33"/>
  <c r="G423" i="33"/>
  <c r="G615" i="33"/>
  <c r="G673" i="33"/>
  <c r="G669" i="33"/>
  <c r="G613" i="33"/>
  <c r="G603" i="33"/>
  <c r="G595" i="33"/>
  <c r="G587" i="33"/>
  <c r="G581" i="33"/>
  <c r="G578" i="33"/>
  <c r="G565" i="33"/>
  <c r="G562" i="33"/>
  <c r="G549" i="33"/>
  <c r="G546" i="33"/>
  <c r="G533" i="33"/>
  <c r="G530" i="33"/>
  <c r="G517" i="33"/>
  <c r="G514" i="33"/>
  <c r="G501" i="33"/>
  <c r="G498" i="33"/>
  <c r="G485" i="33"/>
  <c r="G482" i="33"/>
  <c r="G469" i="33"/>
  <c r="G466" i="33"/>
  <c r="G453" i="33"/>
  <c r="G450" i="33"/>
  <c r="G643" i="33"/>
  <c r="G529" i="33"/>
  <c r="G465" i="33"/>
  <c r="G427" i="33"/>
  <c r="G404" i="33"/>
  <c r="G396" i="33"/>
  <c r="G388" i="33"/>
  <c r="G380" i="33"/>
  <c r="G372" i="33"/>
  <c r="G364" i="33"/>
  <c r="G356" i="33"/>
  <c r="G348" i="33"/>
  <c r="G330" i="33"/>
  <c r="G314" i="33"/>
  <c r="G298" i="33"/>
  <c r="G282" i="33"/>
  <c r="G685" i="33"/>
  <c r="G655" i="33"/>
  <c r="G623" i="33"/>
  <c r="G589" i="33"/>
  <c r="G571" i="33"/>
  <c r="G542" i="33"/>
  <c r="G507" i="33"/>
  <c r="G478" i="33"/>
  <c r="G443" i="33"/>
  <c r="G411" i="33"/>
  <c r="G340" i="33"/>
  <c r="G337" i="33"/>
  <c r="G324" i="33"/>
  <c r="G321" i="33"/>
  <c r="G308" i="33"/>
  <c r="G305" i="33"/>
  <c r="G292" i="33"/>
  <c r="G289" i="33"/>
  <c r="G276" i="33"/>
  <c r="G273" i="33"/>
  <c r="G269" i="33"/>
  <c r="G265" i="33"/>
  <c r="G261" i="33"/>
  <c r="G257" i="33"/>
  <c r="G253" i="33"/>
  <c r="G249" i="33"/>
  <c r="G245" i="33"/>
  <c r="G241" i="33"/>
  <c r="G237" i="33"/>
  <c r="G233" i="33"/>
  <c r="G229" i="33"/>
  <c r="G225" i="33"/>
  <c r="G221" i="33"/>
  <c r="G217" i="33"/>
  <c r="G213" i="33"/>
  <c r="G209" i="33"/>
  <c r="G205" i="33"/>
  <c r="G201" i="33"/>
  <c r="G197" i="33"/>
  <c r="G193" i="33"/>
  <c r="G189" i="33"/>
  <c r="G185" i="33"/>
  <c r="G181" i="33"/>
  <c r="G177" i="33"/>
  <c r="G173" i="33"/>
  <c r="G169" i="33"/>
  <c r="G165" i="33"/>
  <c r="G161" i="33"/>
  <c r="G157" i="33"/>
  <c r="G153" i="33"/>
  <c r="G149" i="33"/>
  <c r="G145" i="33"/>
  <c r="G141" i="33"/>
  <c r="G137" i="33"/>
  <c r="G133" i="33"/>
  <c r="G129" i="33"/>
  <c r="G125" i="33"/>
  <c r="G121" i="33"/>
  <c r="G117" i="33"/>
  <c r="G113" i="33"/>
  <c r="G109" i="33"/>
  <c r="G105" i="33"/>
  <c r="G101" i="33"/>
  <c r="G97" i="33"/>
  <c r="G93" i="33"/>
  <c r="G635" i="33"/>
  <c r="G610" i="33"/>
  <c r="G577" i="33"/>
  <c r="G513" i="33"/>
  <c r="G449" i="33"/>
  <c r="G418" i="33"/>
  <c r="G334" i="33"/>
  <c r="G318" i="33"/>
  <c r="G302" i="33"/>
  <c r="G286" i="33"/>
  <c r="G647" i="33"/>
  <c r="G605" i="33"/>
  <c r="G555" i="33"/>
  <c r="G526" i="33"/>
  <c r="G491" i="33"/>
  <c r="G462" i="33"/>
  <c r="G434" i="33"/>
  <c r="G430" i="33"/>
  <c r="G414" i="33"/>
  <c r="G407" i="33"/>
  <c r="G397" i="33"/>
  <c r="G389" i="33"/>
  <c r="G381" i="33"/>
  <c r="G373" i="33"/>
  <c r="G365" i="33"/>
  <c r="G357" i="33"/>
  <c r="G349" i="33"/>
  <c r="G341" i="33"/>
  <c r="G328" i="33"/>
  <c r="G325" i="33"/>
  <c r="G312" i="33"/>
  <c r="G309" i="33"/>
  <c r="G296" i="33"/>
  <c r="G293" i="33"/>
  <c r="G659" i="33"/>
  <c r="G627" i="33"/>
  <c r="G561" i="33"/>
  <c r="G497" i="33"/>
  <c r="G405" i="33"/>
  <c r="G400" i="33"/>
  <c r="G392" i="33"/>
  <c r="G384" i="33"/>
  <c r="G376" i="33"/>
  <c r="G368" i="33"/>
  <c r="G360" i="33"/>
  <c r="G352" i="33"/>
  <c r="G344" i="33"/>
  <c r="G338" i="33"/>
  <c r="G322" i="33"/>
  <c r="G651" i="33"/>
  <c r="G619" i="33"/>
  <c r="G597" i="33"/>
  <c r="G545" i="33"/>
  <c r="G481" i="33"/>
  <c r="G421" i="33"/>
  <c r="G417" i="33"/>
  <c r="G326" i="33"/>
  <c r="G53" i="33"/>
  <c r="G150" i="33"/>
  <c r="G182" i="33"/>
  <c r="D42" i="33"/>
  <c r="D50" i="33"/>
  <c r="D62" i="33"/>
  <c r="D66" i="33"/>
  <c r="D70" i="33"/>
  <c r="D74" i="33"/>
  <c r="D78" i="33"/>
  <c r="D82" i="33"/>
  <c r="D86" i="33"/>
  <c r="D90" i="33"/>
  <c r="G39" i="33"/>
  <c r="G43" i="33"/>
  <c r="G47" i="33"/>
  <c r="G51" i="33"/>
  <c r="G55" i="33"/>
  <c r="G59" i="33"/>
  <c r="G63" i="33"/>
  <c r="G67" i="33"/>
  <c r="G71" i="33"/>
  <c r="G75" i="33"/>
  <c r="G79" i="33"/>
  <c r="G83" i="33"/>
  <c r="G87" i="33"/>
  <c r="G91" i="33"/>
  <c r="D93" i="33"/>
  <c r="G94" i="33"/>
  <c r="G107" i="33"/>
  <c r="D109" i="33"/>
  <c r="G110" i="33"/>
  <c r="G123" i="33"/>
  <c r="D125" i="33"/>
  <c r="G126" i="33"/>
  <c r="G139" i="33"/>
  <c r="D141" i="33"/>
  <c r="G142" i="33"/>
  <c r="G155" i="33"/>
  <c r="D157" i="33"/>
  <c r="G158" i="33"/>
  <c r="G171" i="33"/>
  <c r="D173" i="33"/>
  <c r="G174" i="33"/>
  <c r="G187" i="33"/>
  <c r="D189" i="33"/>
  <c r="G190" i="33"/>
  <c r="G203" i="33"/>
  <c r="D205" i="33"/>
  <c r="G206" i="33"/>
  <c r="G219" i="33"/>
  <c r="D221" i="33"/>
  <c r="G222" i="33"/>
  <c r="G235" i="33"/>
  <c r="D237" i="33"/>
  <c r="G238" i="33"/>
  <c r="G256" i="33"/>
  <c r="D258" i="33"/>
  <c r="D261" i="33"/>
  <c r="G262" i="33"/>
  <c r="D267" i="33"/>
  <c r="G271" i="33"/>
  <c r="D278" i="33"/>
  <c r="D283" i="33"/>
  <c r="G288" i="33"/>
  <c r="G336" i="33"/>
  <c r="D442" i="33"/>
  <c r="F442" i="33" s="1"/>
  <c r="D464" i="33"/>
  <c r="D519" i="33"/>
  <c r="F519" i="33" s="1"/>
  <c r="G558" i="33"/>
  <c r="D576" i="33"/>
  <c r="F576" i="33" s="1"/>
  <c r="G115" i="33"/>
  <c r="G118" i="33"/>
  <c r="D197" i="33"/>
  <c r="F197" i="33" s="1"/>
  <c r="D37" i="33"/>
  <c r="D41" i="33"/>
  <c r="F41" i="33" s="1"/>
  <c r="D45" i="33"/>
  <c r="F45" i="33" s="1"/>
  <c r="D49" i="33"/>
  <c r="D53" i="33"/>
  <c r="F53" i="33" s="1"/>
  <c r="D57" i="33"/>
  <c r="F57" i="33" s="1"/>
  <c r="D61" i="33"/>
  <c r="D65" i="33"/>
  <c r="D69" i="33"/>
  <c r="D73" i="33"/>
  <c r="D77" i="33"/>
  <c r="D81" i="33"/>
  <c r="D85" i="33"/>
  <c r="D89" i="33"/>
  <c r="D96" i="33"/>
  <c r="D102" i="33"/>
  <c r="D112" i="33"/>
  <c r="D118" i="33"/>
  <c r="D131" i="33"/>
  <c r="D134" i="33"/>
  <c r="F134" i="33" s="1"/>
  <c r="D144" i="33"/>
  <c r="D147" i="33"/>
  <c r="G148" i="33"/>
  <c r="D150" i="33"/>
  <c r="F150" i="33" s="1"/>
  <c r="D160" i="33"/>
  <c r="D163" i="33"/>
  <c r="G164" i="33"/>
  <c r="D166" i="33"/>
  <c r="D176" i="33"/>
  <c r="D179" i="33"/>
  <c r="G180" i="33"/>
  <c r="D182" i="33"/>
  <c r="F182" i="33" s="1"/>
  <c r="D192" i="33"/>
  <c r="D195" i="33"/>
  <c r="G196" i="33"/>
  <c r="D198" i="33"/>
  <c r="D208" i="33"/>
  <c r="D211" i="33"/>
  <c r="G212" i="33"/>
  <c r="D214" i="33"/>
  <c r="D224" i="33"/>
  <c r="D227" i="33"/>
  <c r="G228" i="33"/>
  <c r="D230" i="33"/>
  <c r="F230" i="33" s="1"/>
  <c r="D240" i="33"/>
  <c r="D243" i="33"/>
  <c r="G244" i="33"/>
  <c r="D246" i="33"/>
  <c r="F246" i="33" s="1"/>
  <c r="D249" i="33"/>
  <c r="F249" i="33" s="1"/>
  <c r="G250" i="33"/>
  <c r="D255" i="33"/>
  <c r="G259" i="33"/>
  <c r="D280" i="33"/>
  <c r="F280" i="33" s="1"/>
  <c r="G290" i="33"/>
  <c r="G294" i="33"/>
  <c r="G313" i="33"/>
  <c r="D319" i="33"/>
  <c r="G332" i="33"/>
  <c r="D344" i="33"/>
  <c r="D360" i="33"/>
  <c r="F360" i="33" s="1"/>
  <c r="D376" i="33"/>
  <c r="F376" i="33" s="1"/>
  <c r="D392" i="33"/>
  <c r="F392" i="33" s="1"/>
  <c r="G415" i="33"/>
  <c r="G437" i="33"/>
  <c r="G459" i="33"/>
  <c r="D541" i="33"/>
  <c r="G631" i="33"/>
  <c r="G37" i="33"/>
  <c r="G45" i="33"/>
  <c r="G49" i="33"/>
  <c r="G65" i="33"/>
  <c r="G69" i="33"/>
  <c r="G77" i="33"/>
  <c r="G89" i="33"/>
  <c r="G131" i="33"/>
  <c r="D38" i="33"/>
  <c r="D99" i="33"/>
  <c r="G100" i="33"/>
  <c r="D115" i="33"/>
  <c r="G116" i="33"/>
  <c r="D128" i="33"/>
  <c r="G132" i="33"/>
  <c r="E34" i="33"/>
  <c r="G38" i="33"/>
  <c r="G42" i="33"/>
  <c r="G46" i="33"/>
  <c r="G50" i="33"/>
  <c r="G54" i="33"/>
  <c r="G58" i="33"/>
  <c r="G62" i="33"/>
  <c r="G66" i="33"/>
  <c r="G70" i="33"/>
  <c r="G74" i="33"/>
  <c r="G78" i="33"/>
  <c r="G82" i="33"/>
  <c r="G86" i="33"/>
  <c r="G90" i="33"/>
  <c r="G103" i="33"/>
  <c r="D105" i="33"/>
  <c r="G106" i="33"/>
  <c r="G119" i="33"/>
  <c r="D121" i="33"/>
  <c r="F121" i="33" s="1"/>
  <c r="G122" i="33"/>
  <c r="G135" i="33"/>
  <c r="D137" i="33"/>
  <c r="F137" i="33" s="1"/>
  <c r="G138" i="33"/>
  <c r="G151" i="33"/>
  <c r="D153" i="33"/>
  <c r="G154" i="33"/>
  <c r="G167" i="33"/>
  <c r="D169" i="33"/>
  <c r="F169" i="33" s="1"/>
  <c r="G170" i="33"/>
  <c r="G183" i="33"/>
  <c r="D185" i="33"/>
  <c r="G186" i="33"/>
  <c r="G199" i="33"/>
  <c r="D201" i="33"/>
  <c r="F201" i="33" s="1"/>
  <c r="G202" i="33"/>
  <c r="G215" i="33"/>
  <c r="D217" i="33"/>
  <c r="G218" i="33"/>
  <c r="G231" i="33"/>
  <c r="D233" i="33"/>
  <c r="G234" i="33"/>
  <c r="G247" i="33"/>
  <c r="G264" i="33"/>
  <c r="D266" i="33"/>
  <c r="D269" i="33"/>
  <c r="F269" i="33" s="1"/>
  <c r="G270" i="33"/>
  <c r="D277" i="33"/>
  <c r="G278" i="33"/>
  <c r="G281" i="33"/>
  <c r="D287" i="33"/>
  <c r="D302" i="33"/>
  <c r="F302" i="33" s="1"/>
  <c r="G317" i="33"/>
  <c r="G353" i="33"/>
  <c r="G369" i="33"/>
  <c r="G385" i="33"/>
  <c r="G401" i="33"/>
  <c r="D455" i="33"/>
  <c r="G494" i="33"/>
  <c r="D512" i="33"/>
  <c r="F512" i="33" s="1"/>
  <c r="D522" i="33"/>
  <c r="F522" i="33" s="1"/>
  <c r="G574" i="33"/>
  <c r="G639" i="33"/>
  <c r="D60" i="33"/>
  <c r="F60" i="33" s="1"/>
  <c r="D64" i="33"/>
  <c r="D68" i="33"/>
  <c r="D72" i="33"/>
  <c r="D76" i="33"/>
  <c r="D80" i="33"/>
  <c r="D84" i="33"/>
  <c r="D88" i="33"/>
  <c r="D92" i="33"/>
  <c r="D95" i="33"/>
  <c r="G96" i="33"/>
  <c r="D98" i="33"/>
  <c r="D108" i="33"/>
  <c r="D111" i="33"/>
  <c r="G112" i="33"/>
  <c r="D114" i="33"/>
  <c r="D124" i="33"/>
  <c r="D127" i="33"/>
  <c r="F127" i="33" s="1"/>
  <c r="G128" i="33"/>
  <c r="D130" i="33"/>
  <c r="F130" i="33" s="1"/>
  <c r="D140" i="33"/>
  <c r="D143" i="33"/>
  <c r="G144" i="33"/>
  <c r="D146" i="33"/>
  <c r="D156" i="33"/>
  <c r="D159" i="33"/>
  <c r="F159" i="33" s="1"/>
  <c r="G160" i="33"/>
  <c r="D162" i="33"/>
  <c r="D172" i="33"/>
  <c r="D175" i="33"/>
  <c r="G176" i="33"/>
  <c r="D178" i="33"/>
  <c r="F178" i="33" s="1"/>
  <c r="D188" i="33"/>
  <c r="D191" i="33"/>
  <c r="F191" i="33" s="1"/>
  <c r="G192" i="33"/>
  <c r="D194" i="33"/>
  <c r="F194" i="33" s="1"/>
  <c r="D204" i="33"/>
  <c r="D207" i="33"/>
  <c r="G208" i="33"/>
  <c r="D210" i="33"/>
  <c r="D220" i="33"/>
  <c r="D223" i="33"/>
  <c r="F223" i="33" s="1"/>
  <c r="G224" i="33"/>
  <c r="D226" i="33"/>
  <c r="D236" i="33"/>
  <c r="D239" i="33"/>
  <c r="G240" i="33"/>
  <c r="D242" i="33"/>
  <c r="G252" i="33"/>
  <c r="D254" i="33"/>
  <c r="D257" i="33"/>
  <c r="G258" i="33"/>
  <c r="D263" i="33"/>
  <c r="G267" i="33"/>
  <c r="G285" i="33"/>
  <c r="D289" i="33"/>
  <c r="D293" i="33"/>
  <c r="F293" i="33" s="1"/>
  <c r="G300" i="33"/>
  <c r="D306" i="33"/>
  <c r="F306" i="33" s="1"/>
  <c r="D308" i="33"/>
  <c r="F308" i="33" s="1"/>
  <c r="D331" i="33"/>
  <c r="F331" i="33" s="1"/>
  <c r="D335" i="33"/>
  <c r="D349" i="33"/>
  <c r="D365" i="33"/>
  <c r="D381" i="33"/>
  <c r="F381" i="33" s="1"/>
  <c r="D397" i="33"/>
  <c r="G433" i="33"/>
  <c r="D477" i="33"/>
  <c r="F477" i="33" s="1"/>
  <c r="G539" i="33"/>
  <c r="D557" i="33"/>
  <c r="F557" i="33" s="1"/>
  <c r="G663" i="33"/>
  <c r="E34" i="34"/>
  <c r="G113" i="34"/>
  <c r="G121" i="34"/>
  <c r="D128" i="34"/>
  <c r="G129" i="34"/>
  <c r="D136" i="34"/>
  <c r="G137" i="34"/>
  <c r="D144" i="34"/>
  <c r="G147" i="34"/>
  <c r="D151" i="34"/>
  <c r="G152" i="34"/>
  <c r="D157" i="34"/>
  <c r="D173" i="34"/>
  <c r="G185" i="34"/>
  <c r="G208" i="34"/>
  <c r="D239" i="34"/>
  <c r="G38" i="34"/>
  <c r="D45" i="34"/>
  <c r="G46" i="34"/>
  <c r="D53" i="34"/>
  <c r="G54" i="34"/>
  <c r="D61" i="34"/>
  <c r="G62" i="34"/>
  <c r="D69" i="34"/>
  <c r="G70" i="34"/>
  <c r="D77" i="34"/>
  <c r="G78" i="34"/>
  <c r="D85" i="34"/>
  <c r="G86" i="34"/>
  <c r="D93" i="34"/>
  <c r="G94" i="34"/>
  <c r="D101" i="34"/>
  <c r="G102" i="34"/>
  <c r="D109" i="34"/>
  <c r="G110" i="34"/>
  <c r="D117" i="34"/>
  <c r="G118" i="34"/>
  <c r="D125" i="34"/>
  <c r="G126" i="34"/>
  <c r="D133" i="34"/>
  <c r="G134" i="34"/>
  <c r="D141" i="34"/>
  <c r="G142" i="34"/>
  <c r="D146" i="34"/>
  <c r="G149" i="34"/>
  <c r="D155" i="34"/>
  <c r="G159" i="34"/>
  <c r="G166" i="34"/>
  <c r="D176" i="34"/>
  <c r="D181" i="34"/>
  <c r="D199" i="34"/>
  <c r="G232" i="34"/>
  <c r="D42" i="34"/>
  <c r="G43" i="34"/>
  <c r="D50" i="34"/>
  <c r="F50" i="34" s="1"/>
  <c r="G51" i="34"/>
  <c r="D58" i="34"/>
  <c r="G59" i="34"/>
  <c r="D66" i="34"/>
  <c r="G67" i="34"/>
  <c r="D74" i="34"/>
  <c r="G75" i="34"/>
  <c r="D82" i="34"/>
  <c r="G83" i="34"/>
  <c r="D90" i="34"/>
  <c r="G91" i="34"/>
  <c r="D98" i="34"/>
  <c r="G99" i="34"/>
  <c r="D106" i="34"/>
  <c r="G107" i="34"/>
  <c r="D114" i="34"/>
  <c r="G115" i="34"/>
  <c r="D122" i="34"/>
  <c r="G123" i="34"/>
  <c r="D130" i="34"/>
  <c r="G131" i="34"/>
  <c r="D138" i="34"/>
  <c r="G139" i="34"/>
  <c r="D148" i="34"/>
  <c r="G161" i="34"/>
  <c r="G168" i="34"/>
  <c r="D184" i="34"/>
  <c r="G192" i="34"/>
  <c r="D223" i="34"/>
  <c r="G1350" i="34"/>
  <c r="G1342" i="34"/>
  <c r="G1334" i="34"/>
  <c r="G1326" i="34"/>
  <c r="G1318" i="34"/>
  <c r="G1310" i="34"/>
  <c r="G1302" i="34"/>
  <c r="G1294" i="34"/>
  <c r="G1286" i="34"/>
  <c r="G1278" i="34"/>
  <c r="G1270" i="34"/>
  <c r="G1262" i="34"/>
  <c r="G1254" i="34"/>
  <c r="G1246" i="34"/>
  <c r="G1238" i="34"/>
  <c r="G1230" i="34"/>
  <c r="G1222" i="34"/>
  <c r="G1214" i="34"/>
  <c r="G1206" i="34"/>
  <c r="G1198" i="34"/>
  <c r="G1190" i="34"/>
  <c r="G1182" i="34"/>
  <c r="G1174" i="34"/>
  <c r="G1166" i="34"/>
  <c r="G1158" i="34"/>
  <c r="G1150" i="34"/>
  <c r="G1142" i="34"/>
  <c r="G1134" i="34"/>
  <c r="G1345" i="34"/>
  <c r="G1337" i="34"/>
  <c r="G1329" i="34"/>
  <c r="G1321" i="34"/>
  <c r="G1313" i="34"/>
  <c r="G1305" i="34"/>
  <c r="G1297" i="34"/>
  <c r="G1289" i="34"/>
  <c r="G1281" i="34"/>
  <c r="G1273" i="34"/>
  <c r="G1265" i="34"/>
  <c r="G1257" i="34"/>
  <c r="G1249" i="34"/>
  <c r="G1241" i="34"/>
  <c r="G1233" i="34"/>
  <c r="G1225" i="34"/>
  <c r="G1217" i="34"/>
  <c r="G1209" i="34"/>
  <c r="G1201" i="34"/>
  <c r="G1193" i="34"/>
  <c r="G1185" i="34"/>
  <c r="G1177" i="34"/>
  <c r="G1169" i="34"/>
  <c r="G1161" i="34"/>
  <c r="G1153" i="34"/>
  <c r="G1145" i="34"/>
  <c r="G1137" i="34"/>
  <c r="G1129" i="34"/>
  <c r="G1348" i="34"/>
  <c r="G1340" i="34"/>
  <c r="G1332" i="34"/>
  <c r="G1324" i="34"/>
  <c r="G1316" i="34"/>
  <c r="G1308" i="34"/>
  <c r="G1300" i="34"/>
  <c r="G1292" i="34"/>
  <c r="G1284" i="34"/>
  <c r="G1276" i="34"/>
  <c r="G1268" i="34"/>
  <c r="G1260" i="34"/>
  <c r="G1252" i="34"/>
  <c r="G1244" i="34"/>
  <c r="G1236" i="34"/>
  <c r="G1228" i="34"/>
  <c r="G1220" i="34"/>
  <c r="G1212" i="34"/>
  <c r="G1204" i="34"/>
  <c r="G1196" i="34"/>
  <c r="G1188" i="34"/>
  <c r="G1180" i="34"/>
  <c r="G1172" i="34"/>
  <c r="G1164" i="34"/>
  <c r="G1156" i="34"/>
  <c r="G1148" i="34"/>
  <c r="G1140" i="34"/>
  <c r="G1132" i="34"/>
  <c r="G1343" i="34"/>
  <c r="G1335" i="34"/>
  <c r="G1327" i="34"/>
  <c r="G1319" i="34"/>
  <c r="G1311" i="34"/>
  <c r="G1303" i="34"/>
  <c r="G1295" i="34"/>
  <c r="G1287" i="34"/>
  <c r="G1279" i="34"/>
  <c r="G1271" i="34"/>
  <c r="G1263" i="34"/>
  <c r="G1255" i="34"/>
  <c r="G1247" i="34"/>
  <c r="G1239" i="34"/>
  <c r="G1231" i="34"/>
  <c r="G1223" i="34"/>
  <c r="G1215" i="34"/>
  <c r="G1207" i="34"/>
  <c r="G1199" i="34"/>
  <c r="G1191" i="34"/>
  <c r="G1183" i="34"/>
  <c r="G1175" i="34"/>
  <c r="G1167" i="34"/>
  <c r="G1159" i="34"/>
  <c r="G1151" i="34"/>
  <c r="G1143" i="34"/>
  <c r="G1346" i="34"/>
  <c r="G1338" i="34"/>
  <c r="G1330" i="34"/>
  <c r="G1322" i="34"/>
  <c r="G1314" i="34"/>
  <c r="G1306" i="34"/>
  <c r="G1298" i="34"/>
  <c r="G1290" i="34"/>
  <c r="G1282" i="34"/>
  <c r="G1274" i="34"/>
  <c r="G1266" i="34"/>
  <c r="G1258" i="34"/>
  <c r="G1250" i="34"/>
  <c r="G1242" i="34"/>
  <c r="G1234" i="34"/>
  <c r="G1226" i="34"/>
  <c r="G1218" i="34"/>
  <c r="G1210" i="34"/>
  <c r="G1202" i="34"/>
  <c r="G1194" i="34"/>
  <c r="G1186" i="34"/>
  <c r="G1178" i="34"/>
  <c r="G1170" i="34"/>
  <c r="G1162" i="34"/>
  <c r="G1154" i="34"/>
  <c r="G1146" i="34"/>
  <c r="G1138" i="34"/>
  <c r="G1344" i="34"/>
  <c r="G1336" i="34"/>
  <c r="G1328" i="34"/>
  <c r="G1320" i="34"/>
  <c r="G1312" i="34"/>
  <c r="G1304" i="34"/>
  <c r="G1296" i="34"/>
  <c r="G1288" i="34"/>
  <c r="G1280" i="34"/>
  <c r="G1272" i="34"/>
  <c r="G1264" i="34"/>
  <c r="G1256" i="34"/>
  <c r="G1248" i="34"/>
  <c r="G1240" i="34"/>
  <c r="G1232" i="34"/>
  <c r="G1224" i="34"/>
  <c r="G1216" i="34"/>
  <c r="G1208" i="34"/>
  <c r="G1200" i="34"/>
  <c r="G1192" i="34"/>
  <c r="G1184" i="34"/>
  <c r="G1176" i="34"/>
  <c r="G1168" i="34"/>
  <c r="G1160" i="34"/>
  <c r="G1152" i="34"/>
  <c r="G1144" i="34"/>
  <c r="G1136" i="34"/>
  <c r="G1128" i="34"/>
  <c r="G1347" i="34"/>
  <c r="G1339" i="34"/>
  <c r="G1331" i="34"/>
  <c r="G1323" i="34"/>
  <c r="G1315" i="34"/>
  <c r="G1307" i="34"/>
  <c r="G1299" i="34"/>
  <c r="G1291" i="34"/>
  <c r="G1283" i="34"/>
  <c r="G1275" i="34"/>
  <c r="G1267" i="34"/>
  <c r="G1259" i="34"/>
  <c r="G1251" i="34"/>
  <c r="G1243" i="34"/>
  <c r="G1235" i="34"/>
  <c r="G1227" i="34"/>
  <c r="G1219" i="34"/>
  <c r="G1211" i="34"/>
  <c r="G1203" i="34"/>
  <c r="G1195" i="34"/>
  <c r="G1187" i="34"/>
  <c r="G1179" i="34"/>
  <c r="G1333" i="34"/>
  <c r="G1269" i="34"/>
  <c r="G1205" i="34"/>
  <c r="G1155" i="34"/>
  <c r="G1133" i="34"/>
  <c r="G1127" i="34"/>
  <c r="G1125" i="34"/>
  <c r="G1120" i="34"/>
  <c r="G1112" i="34"/>
  <c r="G1104" i="34"/>
  <c r="G1096" i="34"/>
  <c r="G1088" i="34"/>
  <c r="G1080" i="34"/>
  <c r="G1072" i="34"/>
  <c r="G1064" i="34"/>
  <c r="G1056" i="34"/>
  <c r="G1048" i="34"/>
  <c r="G1040" i="34"/>
  <c r="G1032" i="34"/>
  <c r="G1024" i="34"/>
  <c r="G1016" i="34"/>
  <c r="G1008" i="34"/>
  <c r="G1000" i="34"/>
  <c r="G992" i="34"/>
  <c r="G1309" i="34"/>
  <c r="G1245" i="34"/>
  <c r="G1181" i="34"/>
  <c r="G1157" i="34"/>
  <c r="G1135" i="34"/>
  <c r="G1131" i="34"/>
  <c r="G1115" i="34"/>
  <c r="G1107" i="34"/>
  <c r="G1099" i="34"/>
  <c r="G1091" i="34"/>
  <c r="G1083" i="34"/>
  <c r="G1075" i="34"/>
  <c r="G1067" i="34"/>
  <c r="G1059" i="34"/>
  <c r="G1051" i="34"/>
  <c r="G1043" i="34"/>
  <c r="G1035" i="34"/>
  <c r="G1027" i="34"/>
  <c r="G1019" i="34"/>
  <c r="G1011" i="34"/>
  <c r="G1003" i="34"/>
  <c r="G995" i="34"/>
  <c r="G987" i="34"/>
  <c r="G979" i="34"/>
  <c r="G1349" i="34"/>
  <c r="G1285" i="34"/>
  <c r="G1221" i="34"/>
  <c r="G1163" i="34"/>
  <c r="G1123" i="34"/>
  <c r="G1118" i="34"/>
  <c r="G1110" i="34"/>
  <c r="G1102" i="34"/>
  <c r="G1094" i="34"/>
  <c r="G1086" i="34"/>
  <c r="G1078" i="34"/>
  <c r="G1070" i="34"/>
  <c r="G1062" i="34"/>
  <c r="G1054" i="34"/>
  <c r="G1046" i="34"/>
  <c r="G1038" i="34"/>
  <c r="G1030" i="34"/>
  <c r="G1022" i="34"/>
  <c r="G1014" i="34"/>
  <c r="G1006" i="34"/>
  <c r="G998" i="34"/>
  <c r="G990" i="34"/>
  <c r="G982" i="34"/>
  <c r="G1325" i="34"/>
  <c r="G1261" i="34"/>
  <c r="G1197" i="34"/>
  <c r="G1165" i="34"/>
  <c r="G1121" i="34"/>
  <c r="G1113" i="34"/>
  <c r="G1105" i="34"/>
  <c r="G1097" i="34"/>
  <c r="G1089" i="34"/>
  <c r="G1081" i="34"/>
  <c r="G1073" i="34"/>
  <c r="G1065" i="34"/>
  <c r="G1057" i="34"/>
  <c r="G1049" i="34"/>
  <c r="G1041" i="34"/>
  <c r="G1033" i="34"/>
  <c r="G1025" i="34"/>
  <c r="G1017" i="34"/>
  <c r="G1009" i="34"/>
  <c r="G1001" i="34"/>
  <c r="G993" i="34"/>
  <c r="G985" i="34"/>
  <c r="G977" i="34"/>
  <c r="G1301" i="34"/>
  <c r="G1237" i="34"/>
  <c r="G1171" i="34"/>
  <c r="G1130" i="34"/>
  <c r="G1126" i="34"/>
  <c r="G1116" i="34"/>
  <c r="G1108" i="34"/>
  <c r="G1100" i="34"/>
  <c r="G1092" i="34"/>
  <c r="G1084" i="34"/>
  <c r="G1076" i="34"/>
  <c r="G1068" i="34"/>
  <c r="G1060" i="34"/>
  <c r="G1052" i="34"/>
  <c r="G1044" i="34"/>
  <c r="G1036" i="34"/>
  <c r="G1028" i="34"/>
  <c r="G1020" i="34"/>
  <c r="G1012" i="34"/>
  <c r="G1004" i="34"/>
  <c r="G996" i="34"/>
  <c r="G988" i="34"/>
  <c r="G980" i="34"/>
  <c r="G972" i="34"/>
  <c r="G1341" i="34"/>
  <c r="G1277" i="34"/>
  <c r="G1213" i="34"/>
  <c r="G1173" i="34"/>
  <c r="G1139" i="34"/>
  <c r="G1124" i="34"/>
  <c r="G1119" i="34"/>
  <c r="G1111" i="34"/>
  <c r="G1103" i="34"/>
  <c r="G1095" i="34"/>
  <c r="G1087" i="34"/>
  <c r="G1079" i="34"/>
  <c r="G1071" i="34"/>
  <c r="G1063" i="34"/>
  <c r="G1055" i="34"/>
  <c r="G1047" i="34"/>
  <c r="G1039" i="34"/>
  <c r="G1031" i="34"/>
  <c r="G1023" i="34"/>
  <c r="G1015" i="34"/>
  <c r="G1007" i="34"/>
  <c r="G999" i="34"/>
  <c r="G991" i="34"/>
  <c r="G983" i="34"/>
  <c r="G1317" i="34"/>
  <c r="G1253" i="34"/>
  <c r="G1189" i="34"/>
  <c r="G1147" i="34"/>
  <c r="G1141" i="34"/>
  <c r="G1114" i="34"/>
  <c r="G1106" i="34"/>
  <c r="G1098" i="34"/>
  <c r="G1090" i="34"/>
  <c r="G1082" i="34"/>
  <c r="G1074" i="34"/>
  <c r="G1066" i="34"/>
  <c r="G1058" i="34"/>
  <c r="G1050" i="34"/>
  <c r="G1042" i="34"/>
  <c r="G1034" i="34"/>
  <c r="G1026" i="34"/>
  <c r="G1018" i="34"/>
  <c r="G1010" i="34"/>
  <c r="G1002" i="34"/>
  <c r="G994" i="34"/>
  <c r="G1077" i="34"/>
  <c r="G1013" i="34"/>
  <c r="G970" i="34"/>
  <c r="G962" i="34"/>
  <c r="G954" i="34"/>
  <c r="G946" i="34"/>
  <c r="G938" i="34"/>
  <c r="G930" i="34"/>
  <c r="G922" i="34"/>
  <c r="G914" i="34"/>
  <c r="G906" i="34"/>
  <c r="G898" i="34"/>
  <c r="G890" i="34"/>
  <c r="G882" i="34"/>
  <c r="G874" i="34"/>
  <c r="G866" i="34"/>
  <c r="G858" i="34"/>
  <c r="G850" i="34"/>
  <c r="G842" i="34"/>
  <c r="G834" i="34"/>
  <c r="G826" i="34"/>
  <c r="G818" i="34"/>
  <c r="G810" i="34"/>
  <c r="G1117" i="34"/>
  <c r="G1053" i="34"/>
  <c r="G989" i="34"/>
  <c r="G984" i="34"/>
  <c r="G975" i="34"/>
  <c r="G965" i="34"/>
  <c r="G957" i="34"/>
  <c r="G949" i="34"/>
  <c r="G941" i="34"/>
  <c r="G933" i="34"/>
  <c r="G925" i="34"/>
  <c r="G917" i="34"/>
  <c r="G909" i="34"/>
  <c r="G901" i="34"/>
  <c r="G893" i="34"/>
  <c r="G885" i="34"/>
  <c r="G877" i="34"/>
  <c r="G869" i="34"/>
  <c r="G861" i="34"/>
  <c r="G853" i="34"/>
  <c r="G845" i="34"/>
  <c r="G1093" i="34"/>
  <c r="G1029" i="34"/>
  <c r="G986" i="34"/>
  <c r="G973" i="34"/>
  <c r="G968" i="34"/>
  <c r="G960" i="34"/>
  <c r="G952" i="34"/>
  <c r="G944" i="34"/>
  <c r="G936" i="34"/>
  <c r="G928" i="34"/>
  <c r="G920" i="34"/>
  <c r="G912" i="34"/>
  <c r="G904" i="34"/>
  <c r="G896" i="34"/>
  <c r="G888" i="34"/>
  <c r="G880" i="34"/>
  <c r="G872" i="34"/>
  <c r="G864" i="34"/>
  <c r="G856" i="34"/>
  <c r="G848" i="34"/>
  <c r="G1069" i="34"/>
  <c r="G1005" i="34"/>
  <c r="G981" i="34"/>
  <c r="G971" i="34"/>
  <c r="G963" i="34"/>
  <c r="G955" i="34"/>
  <c r="G947" i="34"/>
  <c r="G939" i="34"/>
  <c r="G931" i="34"/>
  <c r="G923" i="34"/>
  <c r="G915" i="34"/>
  <c r="G907" i="34"/>
  <c r="G899" i="34"/>
  <c r="G891" i="34"/>
  <c r="G883" i="34"/>
  <c r="G875" i="34"/>
  <c r="G867" i="34"/>
  <c r="G859" i="34"/>
  <c r="G851" i="34"/>
  <c r="G843" i="34"/>
  <c r="G835" i="34"/>
  <c r="G827" i="34"/>
  <c r="G819" i="34"/>
  <c r="G811" i="34"/>
  <c r="G1293" i="34"/>
  <c r="G1149" i="34"/>
  <c r="G1109" i="34"/>
  <c r="G1045" i="34"/>
  <c r="G978" i="34"/>
  <c r="G966" i="34"/>
  <c r="G958" i="34"/>
  <c r="G950" i="34"/>
  <c r="G942" i="34"/>
  <c r="G934" i="34"/>
  <c r="G926" i="34"/>
  <c r="G918" i="34"/>
  <c r="G910" i="34"/>
  <c r="G902" i="34"/>
  <c r="G894" i="34"/>
  <c r="G886" i="34"/>
  <c r="G878" i="34"/>
  <c r="G870" i="34"/>
  <c r="G862" i="34"/>
  <c r="G854" i="34"/>
  <c r="G846" i="34"/>
  <c r="G838" i="34"/>
  <c r="G830" i="34"/>
  <c r="G822" i="34"/>
  <c r="G1122" i="34"/>
  <c r="G1085" i="34"/>
  <c r="G1021" i="34"/>
  <c r="G976" i="34"/>
  <c r="G969" i="34"/>
  <c r="G961" i="34"/>
  <c r="G953" i="34"/>
  <c r="G945" i="34"/>
  <c r="G937" i="34"/>
  <c r="G929" i="34"/>
  <c r="G921" i="34"/>
  <c r="G913" i="34"/>
  <c r="G905" i="34"/>
  <c r="G897" i="34"/>
  <c r="G889" i="34"/>
  <c r="G881" i="34"/>
  <c r="G873" i="34"/>
  <c r="G865" i="34"/>
  <c r="G857" i="34"/>
  <c r="G849" i="34"/>
  <c r="G841" i="34"/>
  <c r="G833" i="34"/>
  <c r="G825" i="34"/>
  <c r="G817" i="34"/>
  <c r="G1061" i="34"/>
  <c r="G997" i="34"/>
  <c r="G974" i="34"/>
  <c r="G964" i="34"/>
  <c r="G956" i="34"/>
  <c r="G948" i="34"/>
  <c r="G940" i="34"/>
  <c r="G932" i="34"/>
  <c r="G924" i="34"/>
  <c r="G916" i="34"/>
  <c r="G908" i="34"/>
  <c r="G900" i="34"/>
  <c r="G892" i="34"/>
  <c r="G1229" i="34"/>
  <c r="G1101" i="34"/>
  <c r="G1037" i="34"/>
  <c r="G967" i="34"/>
  <c r="G959" i="34"/>
  <c r="G951" i="34"/>
  <c r="G943" i="34"/>
  <c r="G935" i="34"/>
  <c r="G927" i="34"/>
  <c r="G895" i="34"/>
  <c r="G868" i="34"/>
  <c r="G813" i="34"/>
  <c r="G809" i="34"/>
  <c r="G804" i="34"/>
  <c r="G799" i="34"/>
  <c r="G791" i="34"/>
  <c r="G783" i="34"/>
  <c r="G775" i="34"/>
  <c r="G767" i="34"/>
  <c r="G759" i="34"/>
  <c r="G751" i="34"/>
  <c r="G743" i="34"/>
  <c r="G735" i="34"/>
  <c r="G727" i="34"/>
  <c r="G719" i="34"/>
  <c r="G711" i="34"/>
  <c r="G703" i="34"/>
  <c r="G695" i="34"/>
  <c r="G687" i="34"/>
  <c r="G879" i="34"/>
  <c r="G847" i="34"/>
  <c r="G839" i="34"/>
  <c r="G828" i="34"/>
  <c r="G823" i="34"/>
  <c r="G807" i="34"/>
  <c r="G802" i="34"/>
  <c r="G794" i="34"/>
  <c r="G786" i="34"/>
  <c r="G778" i="34"/>
  <c r="G770" i="34"/>
  <c r="G762" i="34"/>
  <c r="G754" i="34"/>
  <c r="G746" i="34"/>
  <c r="G738" i="34"/>
  <c r="G730" i="34"/>
  <c r="G722" i="34"/>
  <c r="G714" i="34"/>
  <c r="G706" i="34"/>
  <c r="G698" i="34"/>
  <c r="G690" i="34"/>
  <c r="G682" i="34"/>
  <c r="G674" i="34"/>
  <c r="G911" i="34"/>
  <c r="G876" i="34"/>
  <c r="G844" i="34"/>
  <c r="G837" i="34"/>
  <c r="G832" i="34"/>
  <c r="G821" i="34"/>
  <c r="G816" i="34"/>
  <c r="G797" i="34"/>
  <c r="G789" i="34"/>
  <c r="G781" i="34"/>
  <c r="G773" i="34"/>
  <c r="G765" i="34"/>
  <c r="G757" i="34"/>
  <c r="G749" i="34"/>
  <c r="G741" i="34"/>
  <c r="G733" i="34"/>
  <c r="G887" i="34"/>
  <c r="G855" i="34"/>
  <c r="G814" i="34"/>
  <c r="G805" i="34"/>
  <c r="G800" i="34"/>
  <c r="G792" i="34"/>
  <c r="G784" i="34"/>
  <c r="G776" i="34"/>
  <c r="G768" i="34"/>
  <c r="G760" i="34"/>
  <c r="G752" i="34"/>
  <c r="G744" i="34"/>
  <c r="G736" i="34"/>
  <c r="G728" i="34"/>
  <c r="G720" i="34"/>
  <c r="G712" i="34"/>
  <c r="G704" i="34"/>
  <c r="G696" i="34"/>
  <c r="G688" i="34"/>
  <c r="G680" i="34"/>
  <c r="G672" i="34"/>
  <c r="G664" i="34"/>
  <c r="G884" i="34"/>
  <c r="G852" i="34"/>
  <c r="G812" i="34"/>
  <c r="G808" i="34"/>
  <c r="G803" i="34"/>
  <c r="G795" i="34"/>
  <c r="G787" i="34"/>
  <c r="G779" i="34"/>
  <c r="G771" i="34"/>
  <c r="G763" i="34"/>
  <c r="G755" i="34"/>
  <c r="G747" i="34"/>
  <c r="G739" i="34"/>
  <c r="G731" i="34"/>
  <c r="G723" i="34"/>
  <c r="G715" i="34"/>
  <c r="G707" i="34"/>
  <c r="G903" i="34"/>
  <c r="G863" i="34"/>
  <c r="G836" i="34"/>
  <c r="G831" i="34"/>
  <c r="G820" i="34"/>
  <c r="G798" i="34"/>
  <c r="G790" i="34"/>
  <c r="G782" i="34"/>
  <c r="G774" i="34"/>
  <c r="G766" i="34"/>
  <c r="G758" i="34"/>
  <c r="G750" i="34"/>
  <c r="G742" i="34"/>
  <c r="G734" i="34"/>
  <c r="G726" i="34"/>
  <c r="G718" i="34"/>
  <c r="G710" i="34"/>
  <c r="G702" i="34"/>
  <c r="G694" i="34"/>
  <c r="G686" i="34"/>
  <c r="G678" i="34"/>
  <c r="G670" i="34"/>
  <c r="G662" i="34"/>
  <c r="G860" i="34"/>
  <c r="G840" i="34"/>
  <c r="G829" i="34"/>
  <c r="G824" i="34"/>
  <c r="G815" i="34"/>
  <c r="G806" i="34"/>
  <c r="G801" i="34"/>
  <c r="G793" i="34"/>
  <c r="G785" i="34"/>
  <c r="G777" i="34"/>
  <c r="G769" i="34"/>
  <c r="G761" i="34"/>
  <c r="G753" i="34"/>
  <c r="G745" i="34"/>
  <c r="G737" i="34"/>
  <c r="G729" i="34"/>
  <c r="G721" i="34"/>
  <c r="G713" i="34"/>
  <c r="G705" i="34"/>
  <c r="G697" i="34"/>
  <c r="G689" i="34"/>
  <c r="G681" i="34"/>
  <c r="G919" i="34"/>
  <c r="G871" i="34"/>
  <c r="G796" i="34"/>
  <c r="G788" i="34"/>
  <c r="G780" i="34"/>
  <c r="G772" i="34"/>
  <c r="G764" i="34"/>
  <c r="G756" i="34"/>
  <c r="G748" i="34"/>
  <c r="G740" i="34"/>
  <c r="G732" i="34"/>
  <c r="G724" i="34"/>
  <c r="G716" i="34"/>
  <c r="G679" i="34"/>
  <c r="G677" i="34"/>
  <c r="G675" i="34"/>
  <c r="G673" i="34"/>
  <c r="G667" i="34"/>
  <c r="G656" i="34"/>
  <c r="G648" i="34"/>
  <c r="G640" i="34"/>
  <c r="G632" i="34"/>
  <c r="G624" i="34"/>
  <c r="G616" i="34"/>
  <c r="G608" i="34"/>
  <c r="G600" i="34"/>
  <c r="G592" i="34"/>
  <c r="G584" i="34"/>
  <c r="G576" i="34"/>
  <c r="G568" i="34"/>
  <c r="G560" i="34"/>
  <c r="G552" i="34"/>
  <c r="G544" i="34"/>
  <c r="G536" i="34"/>
  <c r="G528" i="34"/>
  <c r="G520" i="34"/>
  <c r="G512" i="34"/>
  <c r="G504" i="34"/>
  <c r="G701" i="34"/>
  <c r="G699" i="34"/>
  <c r="G665" i="34"/>
  <c r="G663" i="34"/>
  <c r="G661" i="34"/>
  <c r="G651" i="34"/>
  <c r="G643" i="34"/>
  <c r="G635" i="34"/>
  <c r="G627" i="34"/>
  <c r="G619" i="34"/>
  <c r="G611" i="34"/>
  <c r="G603" i="34"/>
  <c r="G595" i="34"/>
  <c r="G587" i="34"/>
  <c r="G579" i="34"/>
  <c r="G571" i="34"/>
  <c r="G563" i="34"/>
  <c r="G555" i="34"/>
  <c r="G547" i="34"/>
  <c r="G539" i="34"/>
  <c r="G531" i="34"/>
  <c r="G523" i="34"/>
  <c r="G515" i="34"/>
  <c r="G507" i="34"/>
  <c r="G499" i="34"/>
  <c r="G709" i="34"/>
  <c r="G693" i="34"/>
  <c r="G691" i="34"/>
  <c r="G659" i="34"/>
  <c r="G654" i="34"/>
  <c r="G646" i="34"/>
  <c r="G638" i="34"/>
  <c r="G630" i="34"/>
  <c r="G622" i="34"/>
  <c r="G614" i="34"/>
  <c r="G606" i="34"/>
  <c r="G598" i="34"/>
  <c r="G590" i="34"/>
  <c r="G582" i="34"/>
  <c r="G574" i="34"/>
  <c r="G725" i="34"/>
  <c r="G685" i="34"/>
  <c r="G683" i="34"/>
  <c r="G668" i="34"/>
  <c r="G657" i="34"/>
  <c r="G649" i="34"/>
  <c r="G641" i="34"/>
  <c r="G633" i="34"/>
  <c r="G625" i="34"/>
  <c r="G617" i="34"/>
  <c r="G609" i="34"/>
  <c r="G601" i="34"/>
  <c r="G593" i="34"/>
  <c r="G585" i="34"/>
  <c r="G577" i="34"/>
  <c r="G569" i="34"/>
  <c r="G561" i="34"/>
  <c r="G553" i="34"/>
  <c r="G545" i="34"/>
  <c r="G537" i="34"/>
  <c r="G529" i="34"/>
  <c r="G521" i="34"/>
  <c r="G676" i="34"/>
  <c r="G652" i="34"/>
  <c r="G644" i="34"/>
  <c r="G636" i="34"/>
  <c r="G628" i="34"/>
  <c r="G620" i="34"/>
  <c r="G612" i="34"/>
  <c r="G604" i="34"/>
  <c r="G596" i="34"/>
  <c r="G588" i="34"/>
  <c r="G580" i="34"/>
  <c r="G572" i="34"/>
  <c r="G564" i="34"/>
  <c r="G556" i="34"/>
  <c r="G548" i="34"/>
  <c r="G540" i="34"/>
  <c r="G532" i="34"/>
  <c r="G524" i="34"/>
  <c r="G516" i="34"/>
  <c r="G508" i="34"/>
  <c r="G708" i="34"/>
  <c r="G700" i="34"/>
  <c r="G666" i="34"/>
  <c r="G660" i="34"/>
  <c r="G655" i="34"/>
  <c r="G647" i="34"/>
  <c r="G639" i="34"/>
  <c r="G631" i="34"/>
  <c r="G623" i="34"/>
  <c r="G615" i="34"/>
  <c r="G607" i="34"/>
  <c r="G599" i="34"/>
  <c r="G591" i="34"/>
  <c r="G583" i="34"/>
  <c r="G575" i="34"/>
  <c r="G717" i="34"/>
  <c r="G692" i="34"/>
  <c r="G650" i="34"/>
  <c r="G642" i="34"/>
  <c r="G634" i="34"/>
  <c r="G626" i="34"/>
  <c r="G618" i="34"/>
  <c r="G610" i="34"/>
  <c r="G602" i="34"/>
  <c r="G594" i="34"/>
  <c r="G586" i="34"/>
  <c r="G578" i="34"/>
  <c r="G570" i="34"/>
  <c r="G562" i="34"/>
  <c r="G554" i="34"/>
  <c r="G546" i="34"/>
  <c r="G538" i="34"/>
  <c r="G530" i="34"/>
  <c r="G522" i="34"/>
  <c r="G514" i="34"/>
  <c r="G506" i="34"/>
  <c r="G684" i="34"/>
  <c r="G671" i="34"/>
  <c r="G669" i="34"/>
  <c r="G658" i="34"/>
  <c r="G653" i="34"/>
  <c r="G645" i="34"/>
  <c r="G637" i="34"/>
  <c r="G629" i="34"/>
  <c r="G621" i="34"/>
  <c r="G613" i="34"/>
  <c r="G605" i="34"/>
  <c r="G597" i="34"/>
  <c r="G589" i="34"/>
  <c r="G581" i="34"/>
  <c r="G573" i="34"/>
  <c r="G565" i="34"/>
  <c r="G557" i="34"/>
  <c r="G549" i="34"/>
  <c r="G541" i="34"/>
  <c r="G533" i="34"/>
  <c r="G525" i="34"/>
  <c r="G517" i="34"/>
  <c r="G509" i="34"/>
  <c r="G501" i="34"/>
  <c r="G550" i="34"/>
  <c r="G518" i="34"/>
  <c r="G503" i="34"/>
  <c r="G494" i="34"/>
  <c r="G489" i="34"/>
  <c r="G481" i="34"/>
  <c r="G473" i="34"/>
  <c r="G465" i="34"/>
  <c r="G457" i="34"/>
  <c r="G449" i="34"/>
  <c r="G441" i="34"/>
  <c r="G433" i="34"/>
  <c r="G425" i="34"/>
  <c r="G417" i="34"/>
  <c r="G409" i="34"/>
  <c r="G401" i="34"/>
  <c r="G393" i="34"/>
  <c r="G385" i="34"/>
  <c r="G377" i="34"/>
  <c r="G369" i="34"/>
  <c r="G361" i="34"/>
  <c r="G353" i="34"/>
  <c r="G345" i="34"/>
  <c r="G337" i="34"/>
  <c r="G329" i="34"/>
  <c r="G321" i="34"/>
  <c r="G313" i="34"/>
  <c r="G305" i="34"/>
  <c r="G297" i="34"/>
  <c r="G289" i="34"/>
  <c r="G281" i="34"/>
  <c r="G567" i="34"/>
  <c r="G535" i="34"/>
  <c r="G510" i="34"/>
  <c r="G497" i="34"/>
  <c r="G492" i="34"/>
  <c r="G484" i="34"/>
  <c r="G476" i="34"/>
  <c r="G468" i="34"/>
  <c r="G460" i="34"/>
  <c r="G452" i="34"/>
  <c r="G444" i="34"/>
  <c r="G436" i="34"/>
  <c r="G428" i="34"/>
  <c r="G420" i="34"/>
  <c r="G412" i="34"/>
  <c r="G404" i="34"/>
  <c r="G396" i="34"/>
  <c r="G388" i="34"/>
  <c r="G380" i="34"/>
  <c r="G372" i="34"/>
  <c r="G364" i="34"/>
  <c r="G356" i="34"/>
  <c r="G348" i="34"/>
  <c r="G340" i="34"/>
  <c r="G332" i="34"/>
  <c r="G558" i="34"/>
  <c r="G526" i="34"/>
  <c r="G487" i="34"/>
  <c r="G479" i="34"/>
  <c r="G471" i="34"/>
  <c r="G463" i="34"/>
  <c r="G455" i="34"/>
  <c r="G447" i="34"/>
  <c r="G439" i="34"/>
  <c r="G431" i="34"/>
  <c r="G423" i="34"/>
  <c r="G415" i="34"/>
  <c r="G407" i="34"/>
  <c r="G399" i="34"/>
  <c r="G391" i="34"/>
  <c r="G383" i="34"/>
  <c r="G375" i="34"/>
  <c r="G367" i="34"/>
  <c r="G359" i="34"/>
  <c r="G351" i="34"/>
  <c r="G343" i="34"/>
  <c r="G335" i="34"/>
  <c r="G327" i="34"/>
  <c r="G319" i="34"/>
  <c r="G311" i="34"/>
  <c r="G303" i="34"/>
  <c r="G543" i="34"/>
  <c r="G495" i="34"/>
  <c r="G490" i="34"/>
  <c r="G482" i="34"/>
  <c r="G474" i="34"/>
  <c r="G466" i="34"/>
  <c r="G458" i="34"/>
  <c r="G450" i="34"/>
  <c r="G566" i="34"/>
  <c r="G534" i="34"/>
  <c r="G502" i="34"/>
  <c r="G500" i="34"/>
  <c r="G485" i="34"/>
  <c r="G477" i="34"/>
  <c r="G469" i="34"/>
  <c r="G461" i="34"/>
  <c r="G453" i="34"/>
  <c r="G445" i="34"/>
  <c r="G437" i="34"/>
  <c r="G429" i="34"/>
  <c r="G421" i="34"/>
  <c r="G413" i="34"/>
  <c r="G405" i="34"/>
  <c r="G397" i="34"/>
  <c r="G389" i="34"/>
  <c r="G381" i="34"/>
  <c r="G373" i="34"/>
  <c r="G365" i="34"/>
  <c r="G357" i="34"/>
  <c r="G349" i="34"/>
  <c r="G341" i="34"/>
  <c r="G551" i="34"/>
  <c r="G519" i="34"/>
  <c r="G498" i="34"/>
  <c r="G493" i="34"/>
  <c r="G488" i="34"/>
  <c r="G480" i="34"/>
  <c r="G472" i="34"/>
  <c r="G464" i="34"/>
  <c r="G456" i="34"/>
  <c r="G448" i="34"/>
  <c r="G440" i="34"/>
  <c r="G432" i="34"/>
  <c r="G424" i="34"/>
  <c r="G416" i="34"/>
  <c r="G408" i="34"/>
  <c r="G400" i="34"/>
  <c r="G392" i="34"/>
  <c r="G384" i="34"/>
  <c r="G376" i="34"/>
  <c r="G368" i="34"/>
  <c r="G360" i="34"/>
  <c r="G352" i="34"/>
  <c r="G344" i="34"/>
  <c r="G336" i="34"/>
  <c r="G328" i="34"/>
  <c r="G320" i="34"/>
  <c r="G312" i="34"/>
  <c r="G304" i="34"/>
  <c r="G296" i="34"/>
  <c r="G542" i="34"/>
  <c r="G513" i="34"/>
  <c r="G511" i="34"/>
  <c r="G496" i="34"/>
  <c r="G491" i="34"/>
  <c r="G483" i="34"/>
  <c r="G475" i="34"/>
  <c r="G467" i="34"/>
  <c r="G459" i="34"/>
  <c r="G451" i="34"/>
  <c r="G443" i="34"/>
  <c r="G435" i="34"/>
  <c r="G427" i="34"/>
  <c r="G419" i="34"/>
  <c r="G411" i="34"/>
  <c r="G403" i="34"/>
  <c r="G395" i="34"/>
  <c r="G387" i="34"/>
  <c r="G379" i="34"/>
  <c r="G371" i="34"/>
  <c r="G363" i="34"/>
  <c r="G355" i="34"/>
  <c r="G347" i="34"/>
  <c r="G339" i="34"/>
  <c r="G331" i="34"/>
  <c r="G323" i="34"/>
  <c r="G559" i="34"/>
  <c r="G527" i="34"/>
  <c r="G505" i="34"/>
  <c r="G486" i="34"/>
  <c r="G478" i="34"/>
  <c r="G470" i="34"/>
  <c r="G462" i="34"/>
  <c r="G454" i="34"/>
  <c r="G446" i="34"/>
  <c r="G438" i="34"/>
  <c r="G430" i="34"/>
  <c r="G422" i="34"/>
  <c r="G414" i="34"/>
  <c r="G406" i="34"/>
  <c r="G398" i="34"/>
  <c r="G390" i="34"/>
  <c r="G402" i="34"/>
  <c r="G362" i="34"/>
  <c r="G317" i="34"/>
  <c r="G299" i="34"/>
  <c r="G293" i="34"/>
  <c r="G286" i="34"/>
  <c r="G279" i="34"/>
  <c r="G271" i="34"/>
  <c r="G263" i="34"/>
  <c r="G255" i="34"/>
  <c r="G247" i="34"/>
  <c r="G239" i="34"/>
  <c r="G231" i="34"/>
  <c r="G223" i="34"/>
  <c r="G215" i="34"/>
  <c r="G207" i="34"/>
  <c r="G199" i="34"/>
  <c r="G191" i="34"/>
  <c r="G183" i="34"/>
  <c r="G175" i="34"/>
  <c r="G442" i="34"/>
  <c r="G382" i="34"/>
  <c r="G350" i="34"/>
  <c r="G333" i="34"/>
  <c r="G307" i="34"/>
  <c r="G274" i="34"/>
  <c r="G266" i="34"/>
  <c r="G258" i="34"/>
  <c r="G250" i="34"/>
  <c r="G242" i="34"/>
  <c r="G234" i="34"/>
  <c r="G226" i="34"/>
  <c r="G218" i="34"/>
  <c r="G210" i="34"/>
  <c r="G202" i="34"/>
  <c r="G194" i="34"/>
  <c r="G186" i="34"/>
  <c r="G178" i="34"/>
  <c r="G170" i="34"/>
  <c r="G162" i="34"/>
  <c r="G154" i="34"/>
  <c r="G146" i="34"/>
  <c r="G418" i="34"/>
  <c r="G370" i="34"/>
  <c r="G338" i="34"/>
  <c r="G315" i="34"/>
  <c r="G302" i="34"/>
  <c r="G291" i="34"/>
  <c r="G284" i="34"/>
  <c r="G277" i="34"/>
  <c r="G269" i="34"/>
  <c r="G261" i="34"/>
  <c r="G253" i="34"/>
  <c r="G245" i="34"/>
  <c r="G237" i="34"/>
  <c r="G229" i="34"/>
  <c r="G221" i="34"/>
  <c r="G213" i="34"/>
  <c r="G205" i="34"/>
  <c r="G197" i="34"/>
  <c r="G189" i="34"/>
  <c r="G181" i="34"/>
  <c r="G173" i="34"/>
  <c r="G165" i="34"/>
  <c r="G157" i="34"/>
  <c r="G394" i="34"/>
  <c r="G358" i="34"/>
  <c r="G330" i="34"/>
  <c r="G325" i="34"/>
  <c r="G310" i="34"/>
  <c r="G300" i="34"/>
  <c r="G294" i="34"/>
  <c r="G287" i="34"/>
  <c r="G282" i="34"/>
  <c r="G272" i="34"/>
  <c r="G264" i="34"/>
  <c r="G434" i="34"/>
  <c r="G378" i="34"/>
  <c r="G346" i="34"/>
  <c r="G318" i="34"/>
  <c r="G308" i="34"/>
  <c r="G298" i="34"/>
  <c r="G280" i="34"/>
  <c r="G275" i="34"/>
  <c r="G267" i="34"/>
  <c r="G259" i="34"/>
  <c r="G251" i="34"/>
  <c r="G243" i="34"/>
  <c r="G235" i="34"/>
  <c r="G227" i="34"/>
  <c r="G219" i="34"/>
  <c r="G211" i="34"/>
  <c r="G203" i="34"/>
  <c r="G195" i="34"/>
  <c r="G187" i="34"/>
  <c r="G179" i="34"/>
  <c r="G171" i="34"/>
  <c r="G163" i="34"/>
  <c r="G155" i="34"/>
  <c r="G410" i="34"/>
  <c r="G366" i="34"/>
  <c r="G316" i="34"/>
  <c r="G306" i="34"/>
  <c r="G292" i="34"/>
  <c r="G285" i="34"/>
  <c r="G278" i="34"/>
  <c r="G270" i="34"/>
  <c r="G262" i="34"/>
  <c r="G254" i="34"/>
  <c r="G246" i="34"/>
  <c r="G238" i="34"/>
  <c r="G230" i="34"/>
  <c r="G222" i="34"/>
  <c r="G214" i="34"/>
  <c r="G206" i="34"/>
  <c r="G198" i="34"/>
  <c r="G190" i="34"/>
  <c r="G386" i="34"/>
  <c r="G354" i="34"/>
  <c r="G334" i="34"/>
  <c r="G314" i="34"/>
  <c r="G301" i="34"/>
  <c r="G290" i="34"/>
  <c r="G273" i="34"/>
  <c r="G265" i="34"/>
  <c r="G257" i="34"/>
  <c r="G249" i="34"/>
  <c r="G241" i="34"/>
  <c r="G233" i="34"/>
  <c r="G225" i="34"/>
  <c r="G217" i="34"/>
  <c r="G209" i="34"/>
  <c r="G201" i="34"/>
  <c r="G193" i="34"/>
  <c r="G426" i="34"/>
  <c r="G374" i="34"/>
  <c r="G342" i="34"/>
  <c r="G326" i="34"/>
  <c r="G324" i="34"/>
  <c r="G322" i="34"/>
  <c r="G309" i="34"/>
  <c r="G295" i="34"/>
  <c r="G288" i="34"/>
  <c r="G283" i="34"/>
  <c r="G276" i="34"/>
  <c r="G268" i="34"/>
  <c r="G260" i="34"/>
  <c r="G252" i="34"/>
  <c r="G244" i="34"/>
  <c r="G236" i="34"/>
  <c r="G228" i="34"/>
  <c r="G220" i="34"/>
  <c r="G212" i="34"/>
  <c r="G204" i="34"/>
  <c r="G196" i="34"/>
  <c r="G188" i="34"/>
  <c r="G180" i="34"/>
  <c r="G172" i="34"/>
  <c r="G164" i="34"/>
  <c r="G40" i="34"/>
  <c r="G48" i="34"/>
  <c r="D55" i="34"/>
  <c r="F55" i="34" s="1"/>
  <c r="G56" i="34"/>
  <c r="D63" i="34"/>
  <c r="G64" i="34"/>
  <c r="D71" i="34"/>
  <c r="G72" i="34"/>
  <c r="D79" i="34"/>
  <c r="G80" i="34"/>
  <c r="D87" i="34"/>
  <c r="F87" i="34" s="1"/>
  <c r="G88" i="34"/>
  <c r="D95" i="34"/>
  <c r="G96" i="34"/>
  <c r="D103" i="34"/>
  <c r="G104" i="34"/>
  <c r="D111" i="34"/>
  <c r="G112" i="34"/>
  <c r="D119" i="34"/>
  <c r="F119" i="34" s="1"/>
  <c r="G120" i="34"/>
  <c r="D127" i="34"/>
  <c r="G128" i="34"/>
  <c r="D135" i="34"/>
  <c r="G136" i="34"/>
  <c r="D143" i="34"/>
  <c r="G144" i="34"/>
  <c r="D150" i="34"/>
  <c r="G151" i="34"/>
  <c r="D158" i="34"/>
  <c r="D160" i="34"/>
  <c r="D167" i="34"/>
  <c r="G216" i="34"/>
  <c r="D1349" i="34"/>
  <c r="D1341" i="34"/>
  <c r="D1333" i="34"/>
  <c r="D1325" i="34"/>
  <c r="D1317" i="34"/>
  <c r="D1309" i="34"/>
  <c r="D1301" i="34"/>
  <c r="D1293" i="34"/>
  <c r="D1285" i="34"/>
  <c r="D1277" i="34"/>
  <c r="D1269" i="34"/>
  <c r="D1261" i="34"/>
  <c r="D1253" i="34"/>
  <c r="D1245" i="34"/>
  <c r="D1237" i="34"/>
  <c r="D1229" i="34"/>
  <c r="D1221" i="34"/>
  <c r="D1213" i="34"/>
  <c r="D1205" i="34"/>
  <c r="D1197" i="34"/>
  <c r="D1189" i="34"/>
  <c r="D1181" i="34"/>
  <c r="D1173" i="34"/>
  <c r="D1165" i="34"/>
  <c r="D1157" i="34"/>
  <c r="D1149" i="34"/>
  <c r="D1141" i="34"/>
  <c r="D1344" i="34"/>
  <c r="D1336" i="34"/>
  <c r="D1328" i="34"/>
  <c r="D1320" i="34"/>
  <c r="D1312" i="34"/>
  <c r="D1304" i="34"/>
  <c r="D1296" i="34"/>
  <c r="D1288" i="34"/>
  <c r="D1280" i="34"/>
  <c r="D1272" i="34"/>
  <c r="D1264" i="34"/>
  <c r="D1256" i="34"/>
  <c r="D1248" i="34"/>
  <c r="D1240" i="34"/>
  <c r="D1232" i="34"/>
  <c r="D1224" i="34"/>
  <c r="D1216" i="34"/>
  <c r="D1208" i="34"/>
  <c r="D1200" i="34"/>
  <c r="D1192" i="34"/>
  <c r="D1184" i="34"/>
  <c r="D1176" i="34"/>
  <c r="D1168" i="34"/>
  <c r="D1160" i="34"/>
  <c r="D1152" i="34"/>
  <c r="D1144" i="34"/>
  <c r="D1136" i="34"/>
  <c r="D1347" i="34"/>
  <c r="D1339" i="34"/>
  <c r="D1331" i="34"/>
  <c r="D1323" i="34"/>
  <c r="D1315" i="34"/>
  <c r="D1307" i="34"/>
  <c r="D1299" i="34"/>
  <c r="D1291" i="34"/>
  <c r="D1283" i="34"/>
  <c r="D1275" i="34"/>
  <c r="D1267" i="34"/>
  <c r="D1259" i="34"/>
  <c r="D1251" i="34"/>
  <c r="D1243" i="34"/>
  <c r="D1235" i="34"/>
  <c r="D1227" i="34"/>
  <c r="D1219" i="34"/>
  <c r="D1211" i="34"/>
  <c r="D1203" i="34"/>
  <c r="D1195" i="34"/>
  <c r="D1187" i="34"/>
  <c r="D1179" i="34"/>
  <c r="D1171" i="34"/>
  <c r="D1163" i="34"/>
  <c r="D1155" i="34"/>
  <c r="D1147" i="34"/>
  <c r="D1139" i="34"/>
  <c r="D1131" i="34"/>
  <c r="D1350" i="34"/>
  <c r="D1342" i="34"/>
  <c r="D1334" i="34"/>
  <c r="D1326" i="34"/>
  <c r="D1318" i="34"/>
  <c r="D1310" i="34"/>
  <c r="D1302" i="34"/>
  <c r="D1294" i="34"/>
  <c r="D1286" i="34"/>
  <c r="D1278" i="34"/>
  <c r="D1270" i="34"/>
  <c r="D1262" i="34"/>
  <c r="D1254" i="34"/>
  <c r="D1246" i="34"/>
  <c r="D1238" i="34"/>
  <c r="D1230" i="34"/>
  <c r="D1222" i="34"/>
  <c r="D1214" i="34"/>
  <c r="D1206" i="34"/>
  <c r="D1198" i="34"/>
  <c r="D1190" i="34"/>
  <c r="D1182" i="34"/>
  <c r="D1174" i="34"/>
  <c r="D1166" i="34"/>
  <c r="D1158" i="34"/>
  <c r="D1150" i="34"/>
  <c r="D1345" i="34"/>
  <c r="D1337" i="34"/>
  <c r="D1329" i="34"/>
  <c r="D1321" i="34"/>
  <c r="D1313" i="34"/>
  <c r="D1305" i="34"/>
  <c r="D1297" i="34"/>
  <c r="D1289" i="34"/>
  <c r="D1281" i="34"/>
  <c r="D1273" i="34"/>
  <c r="D1265" i="34"/>
  <c r="D1257" i="34"/>
  <c r="D1249" i="34"/>
  <c r="D1241" i="34"/>
  <c r="D1233" i="34"/>
  <c r="D1225" i="34"/>
  <c r="D1217" i="34"/>
  <c r="D1209" i="34"/>
  <c r="D1201" i="34"/>
  <c r="D1193" i="34"/>
  <c r="D1185" i="34"/>
  <c r="D1177" i="34"/>
  <c r="D1169" i="34"/>
  <c r="D1161" i="34"/>
  <c r="D1153" i="34"/>
  <c r="D1145" i="34"/>
  <c r="D1343" i="34"/>
  <c r="D1335" i="34"/>
  <c r="D1327" i="34"/>
  <c r="D1319" i="34"/>
  <c r="D1311" i="34"/>
  <c r="D1303" i="34"/>
  <c r="D1295" i="34"/>
  <c r="D1287" i="34"/>
  <c r="D1279" i="34"/>
  <c r="D1271" i="34"/>
  <c r="D1263" i="34"/>
  <c r="D1255" i="34"/>
  <c r="D1247" i="34"/>
  <c r="D1239" i="34"/>
  <c r="D1231" i="34"/>
  <c r="D1223" i="34"/>
  <c r="D1215" i="34"/>
  <c r="D1207" i="34"/>
  <c r="D1199" i="34"/>
  <c r="D1191" i="34"/>
  <c r="D1183" i="34"/>
  <c r="D1175" i="34"/>
  <c r="D1167" i="34"/>
  <c r="D1159" i="34"/>
  <c r="D1151" i="34"/>
  <c r="D1143" i="34"/>
  <c r="D1135" i="34"/>
  <c r="D1127" i="34"/>
  <c r="D1346" i="34"/>
  <c r="D1338" i="34"/>
  <c r="D1330" i="34"/>
  <c r="D1322" i="34"/>
  <c r="D1314" i="34"/>
  <c r="D1306" i="34"/>
  <c r="D1298" i="34"/>
  <c r="D1290" i="34"/>
  <c r="D1282" i="34"/>
  <c r="D1274" i="34"/>
  <c r="D1266" i="34"/>
  <c r="D1258" i="34"/>
  <c r="D1250" i="34"/>
  <c r="D1242" i="34"/>
  <c r="D1234" i="34"/>
  <c r="D1226" i="34"/>
  <c r="D1218" i="34"/>
  <c r="D1210" i="34"/>
  <c r="D1202" i="34"/>
  <c r="D1194" i="34"/>
  <c r="D1186" i="34"/>
  <c r="D1300" i="34"/>
  <c r="D1236" i="34"/>
  <c r="F1236" i="34" s="1"/>
  <c r="D1170" i="34"/>
  <c r="F1170" i="34" s="1"/>
  <c r="D1164" i="34"/>
  <c r="D1124" i="34"/>
  <c r="D1119" i="34"/>
  <c r="D1111" i="34"/>
  <c r="D1103" i="34"/>
  <c r="D1095" i="34"/>
  <c r="D1087" i="34"/>
  <c r="D1079" i="34"/>
  <c r="D1071" i="34"/>
  <c r="D1063" i="34"/>
  <c r="D1055" i="34"/>
  <c r="D1047" i="34"/>
  <c r="D1039" i="34"/>
  <c r="D1031" i="34"/>
  <c r="D1023" i="34"/>
  <c r="D1015" i="34"/>
  <c r="D1007" i="34"/>
  <c r="D999" i="34"/>
  <c r="D991" i="34"/>
  <c r="D1340" i="34"/>
  <c r="D1276" i="34"/>
  <c r="D1212" i="34"/>
  <c r="D1138" i="34"/>
  <c r="D1122" i="34"/>
  <c r="D1114" i="34"/>
  <c r="D1106" i="34"/>
  <c r="D1098" i="34"/>
  <c r="D1090" i="34"/>
  <c r="D1082" i="34"/>
  <c r="D1074" i="34"/>
  <c r="D1066" i="34"/>
  <c r="D1058" i="34"/>
  <c r="D1050" i="34"/>
  <c r="D1042" i="34"/>
  <c r="D1034" i="34"/>
  <c r="D1026" i="34"/>
  <c r="D1018" i="34"/>
  <c r="D1010" i="34"/>
  <c r="D1002" i="34"/>
  <c r="D994" i="34"/>
  <c r="D986" i="34"/>
  <c r="D1316" i="34"/>
  <c r="D1252" i="34"/>
  <c r="D1188" i="34"/>
  <c r="D1178" i="34"/>
  <c r="D1172" i="34"/>
  <c r="D1146" i="34"/>
  <c r="D1129" i="34"/>
  <c r="F1129" i="34" s="1"/>
  <c r="D1117" i="34"/>
  <c r="D1109" i="34"/>
  <c r="D1101" i="34"/>
  <c r="D1093" i="34"/>
  <c r="D1085" i="34"/>
  <c r="D1077" i="34"/>
  <c r="D1069" i="34"/>
  <c r="D1061" i="34"/>
  <c r="D1053" i="34"/>
  <c r="D1045" i="34"/>
  <c r="D1037" i="34"/>
  <c r="D1029" i="34"/>
  <c r="D1021" i="34"/>
  <c r="D1013" i="34"/>
  <c r="D1005" i="34"/>
  <c r="D997" i="34"/>
  <c r="D989" i="34"/>
  <c r="D981" i="34"/>
  <c r="D1292" i="34"/>
  <c r="D1228" i="34"/>
  <c r="D1140" i="34"/>
  <c r="D1133" i="34"/>
  <c r="D1125" i="34"/>
  <c r="D1120" i="34"/>
  <c r="D1112" i="34"/>
  <c r="D1104" i="34"/>
  <c r="D1096" i="34"/>
  <c r="D1088" i="34"/>
  <c r="D1080" i="34"/>
  <c r="D1072" i="34"/>
  <c r="D1064" i="34"/>
  <c r="D1056" i="34"/>
  <c r="D1048" i="34"/>
  <c r="D1040" i="34"/>
  <c r="D1032" i="34"/>
  <c r="D1024" i="34"/>
  <c r="D1016" i="34"/>
  <c r="D1008" i="34"/>
  <c r="D1000" i="34"/>
  <c r="D992" i="34"/>
  <c r="D984" i="34"/>
  <c r="D976" i="34"/>
  <c r="D1332" i="34"/>
  <c r="F1332" i="34" s="1"/>
  <c r="D1268" i="34"/>
  <c r="D1204" i="34"/>
  <c r="D1154" i="34"/>
  <c r="D1148" i="34"/>
  <c r="F1148" i="34" s="1"/>
  <c r="D1142" i="34"/>
  <c r="D1115" i="34"/>
  <c r="D1107" i="34"/>
  <c r="D1099" i="34"/>
  <c r="D1091" i="34"/>
  <c r="D1083" i="34"/>
  <c r="D1075" i="34"/>
  <c r="D1067" i="34"/>
  <c r="D1059" i="34"/>
  <c r="D1051" i="34"/>
  <c r="D1043" i="34"/>
  <c r="D1035" i="34"/>
  <c r="D1027" i="34"/>
  <c r="D1019" i="34"/>
  <c r="D1011" i="34"/>
  <c r="D1003" i="34"/>
  <c r="D995" i="34"/>
  <c r="D987" i="34"/>
  <c r="D979" i="34"/>
  <c r="D1308" i="34"/>
  <c r="D1244" i="34"/>
  <c r="D1180" i="34"/>
  <c r="F1180" i="34" s="1"/>
  <c r="D1137" i="34"/>
  <c r="D1123" i="34"/>
  <c r="D1118" i="34"/>
  <c r="D1110" i="34"/>
  <c r="D1102" i="34"/>
  <c r="D1094" i="34"/>
  <c r="D1086" i="34"/>
  <c r="D1078" i="34"/>
  <c r="D1070" i="34"/>
  <c r="D1062" i="34"/>
  <c r="D1054" i="34"/>
  <c r="D1046" i="34"/>
  <c r="D1038" i="34"/>
  <c r="D1030" i="34"/>
  <c r="D1022" i="34"/>
  <c r="D1014" i="34"/>
  <c r="D1006" i="34"/>
  <c r="D998" i="34"/>
  <c r="D990" i="34"/>
  <c r="D1348" i="34"/>
  <c r="F1348" i="34" s="1"/>
  <c r="D1284" i="34"/>
  <c r="D1220" i="34"/>
  <c r="D1162" i="34"/>
  <c r="D1156" i="34"/>
  <c r="D1134" i="34"/>
  <c r="D1130" i="34"/>
  <c r="D1128" i="34"/>
  <c r="D1126" i="34"/>
  <c r="D1121" i="34"/>
  <c r="D1113" i="34"/>
  <c r="D1105" i="34"/>
  <c r="D1097" i="34"/>
  <c r="D1089" i="34"/>
  <c r="D1081" i="34"/>
  <c r="D1073" i="34"/>
  <c r="D1065" i="34"/>
  <c r="D1057" i="34"/>
  <c r="D1049" i="34"/>
  <c r="D1041" i="34"/>
  <c r="D1033" i="34"/>
  <c r="D1025" i="34"/>
  <c r="D1017" i="34"/>
  <c r="D1009" i="34"/>
  <c r="D1001" i="34"/>
  <c r="D993" i="34"/>
  <c r="D1132" i="34"/>
  <c r="D1108" i="34"/>
  <c r="D1044" i="34"/>
  <c r="D980" i="34"/>
  <c r="D974" i="34"/>
  <c r="D969" i="34"/>
  <c r="D961" i="34"/>
  <c r="D953" i="34"/>
  <c r="D945" i="34"/>
  <c r="D937" i="34"/>
  <c r="D929" i="34"/>
  <c r="D921" i="34"/>
  <c r="D913" i="34"/>
  <c r="D905" i="34"/>
  <c r="D897" i="34"/>
  <c r="D889" i="34"/>
  <c r="D881" i="34"/>
  <c r="D873" i="34"/>
  <c r="D865" i="34"/>
  <c r="D857" i="34"/>
  <c r="D849" i="34"/>
  <c r="D841" i="34"/>
  <c r="D833" i="34"/>
  <c r="D825" i="34"/>
  <c r="D817" i="34"/>
  <c r="D809" i="34"/>
  <c r="D1260" i="34"/>
  <c r="D1084" i="34"/>
  <c r="D1020" i="34"/>
  <c r="D982" i="34"/>
  <c r="D972" i="34"/>
  <c r="D964" i="34"/>
  <c r="D956" i="34"/>
  <c r="D948" i="34"/>
  <c r="D940" i="34"/>
  <c r="D932" i="34"/>
  <c r="D924" i="34"/>
  <c r="D916" i="34"/>
  <c r="D908" i="34"/>
  <c r="D900" i="34"/>
  <c r="D892" i="34"/>
  <c r="D884" i="34"/>
  <c r="D876" i="34"/>
  <c r="D868" i="34"/>
  <c r="D860" i="34"/>
  <c r="D852" i="34"/>
  <c r="D844" i="34"/>
  <c r="D1060" i="34"/>
  <c r="D996" i="34"/>
  <c r="D967" i="34"/>
  <c r="D959" i="34"/>
  <c r="D951" i="34"/>
  <c r="D943" i="34"/>
  <c r="D935" i="34"/>
  <c r="D927" i="34"/>
  <c r="D919" i="34"/>
  <c r="D911" i="34"/>
  <c r="D903" i="34"/>
  <c r="D895" i="34"/>
  <c r="D887" i="34"/>
  <c r="D879" i="34"/>
  <c r="D871" i="34"/>
  <c r="D863" i="34"/>
  <c r="D855" i="34"/>
  <c r="D847" i="34"/>
  <c r="D1100" i="34"/>
  <c r="D1036" i="34"/>
  <c r="D977" i="34"/>
  <c r="D970" i="34"/>
  <c r="D962" i="34"/>
  <c r="D954" i="34"/>
  <c r="D946" i="34"/>
  <c r="D938" i="34"/>
  <c r="D930" i="34"/>
  <c r="D922" i="34"/>
  <c r="D914" i="34"/>
  <c r="D906" i="34"/>
  <c r="D898" i="34"/>
  <c r="D890" i="34"/>
  <c r="D882" i="34"/>
  <c r="D874" i="34"/>
  <c r="D866" i="34"/>
  <c r="D858" i="34"/>
  <c r="D850" i="34"/>
  <c r="D842" i="34"/>
  <c r="D834" i="34"/>
  <c r="D826" i="34"/>
  <c r="D818" i="34"/>
  <c r="D1196" i="34"/>
  <c r="D1076" i="34"/>
  <c r="D1012" i="34"/>
  <c r="D975" i="34"/>
  <c r="D965" i="34"/>
  <c r="D957" i="34"/>
  <c r="D949" i="34"/>
  <c r="D941" i="34"/>
  <c r="D933" i="34"/>
  <c r="D925" i="34"/>
  <c r="D917" i="34"/>
  <c r="D909" i="34"/>
  <c r="D901" i="34"/>
  <c r="D893" i="34"/>
  <c r="D885" i="34"/>
  <c r="D877" i="34"/>
  <c r="D869" i="34"/>
  <c r="D861" i="34"/>
  <c r="D853" i="34"/>
  <c r="D845" i="34"/>
  <c r="D837" i="34"/>
  <c r="D829" i="34"/>
  <c r="D821" i="34"/>
  <c r="D1116" i="34"/>
  <c r="D1052" i="34"/>
  <c r="D973" i="34"/>
  <c r="D968" i="34"/>
  <c r="D960" i="34"/>
  <c r="D952" i="34"/>
  <c r="D944" i="34"/>
  <c r="D936" i="34"/>
  <c r="D928" i="34"/>
  <c r="D920" i="34"/>
  <c r="D912" i="34"/>
  <c r="D904" i="34"/>
  <c r="D896" i="34"/>
  <c r="D888" i="34"/>
  <c r="D880" i="34"/>
  <c r="D872" i="34"/>
  <c r="D864" i="34"/>
  <c r="D856" i="34"/>
  <c r="D848" i="34"/>
  <c r="D840" i="34"/>
  <c r="D832" i="34"/>
  <c r="D824" i="34"/>
  <c r="D816" i="34"/>
  <c r="D1324" i="34"/>
  <c r="D1092" i="34"/>
  <c r="D1028" i="34"/>
  <c r="D988" i="34"/>
  <c r="D983" i="34"/>
  <c r="D971" i="34"/>
  <c r="D963" i="34"/>
  <c r="D955" i="34"/>
  <c r="D947" i="34"/>
  <c r="D939" i="34"/>
  <c r="D931" i="34"/>
  <c r="D923" i="34"/>
  <c r="D915" i="34"/>
  <c r="D907" i="34"/>
  <c r="D899" i="34"/>
  <c r="D891" i="34"/>
  <c r="D1068" i="34"/>
  <c r="D1004" i="34"/>
  <c r="D985" i="34"/>
  <c r="D978" i="34"/>
  <c r="D966" i="34"/>
  <c r="D958" i="34"/>
  <c r="D950" i="34"/>
  <c r="D942" i="34"/>
  <c r="D934" i="34"/>
  <c r="D926" i="34"/>
  <c r="D886" i="34"/>
  <c r="D883" i="34"/>
  <c r="D854" i="34"/>
  <c r="D851" i="34"/>
  <c r="D838" i="34"/>
  <c r="D831" i="34"/>
  <c r="F831" i="34" s="1"/>
  <c r="D822" i="34"/>
  <c r="D798" i="34"/>
  <c r="D790" i="34"/>
  <c r="D782" i="34"/>
  <c r="D774" i="34"/>
  <c r="D766" i="34"/>
  <c r="D758" i="34"/>
  <c r="D750" i="34"/>
  <c r="D742" i="34"/>
  <c r="D734" i="34"/>
  <c r="D726" i="34"/>
  <c r="D718" i="34"/>
  <c r="D710" i="34"/>
  <c r="D702" i="34"/>
  <c r="D694" i="34"/>
  <c r="D686" i="34"/>
  <c r="D902" i="34"/>
  <c r="D815" i="34"/>
  <c r="D806" i="34"/>
  <c r="D801" i="34"/>
  <c r="D793" i="34"/>
  <c r="D785" i="34"/>
  <c r="D777" i="34"/>
  <c r="D769" i="34"/>
  <c r="D761" i="34"/>
  <c r="D753" i="34"/>
  <c r="D745" i="34"/>
  <c r="D737" i="34"/>
  <c r="D729" i="34"/>
  <c r="D721" i="34"/>
  <c r="D713" i="34"/>
  <c r="D705" i="34"/>
  <c r="D697" i="34"/>
  <c r="D689" i="34"/>
  <c r="D681" i="34"/>
  <c r="D673" i="34"/>
  <c r="D862" i="34"/>
  <c r="D859" i="34"/>
  <c r="F859" i="34" s="1"/>
  <c r="D835" i="34"/>
  <c r="D819" i="34"/>
  <c r="D813" i="34"/>
  <c r="D811" i="34"/>
  <c r="D804" i="34"/>
  <c r="D796" i="34"/>
  <c r="D788" i="34"/>
  <c r="D780" i="34"/>
  <c r="D772" i="34"/>
  <c r="D764" i="34"/>
  <c r="D756" i="34"/>
  <c r="D748" i="34"/>
  <c r="D740" i="34"/>
  <c r="D732" i="34"/>
  <c r="D918" i="34"/>
  <c r="D828" i="34"/>
  <c r="D799" i="34"/>
  <c r="D791" i="34"/>
  <c r="D783" i="34"/>
  <c r="D775" i="34"/>
  <c r="D767" i="34"/>
  <c r="D759" i="34"/>
  <c r="D751" i="34"/>
  <c r="D743" i="34"/>
  <c r="D735" i="34"/>
  <c r="D727" i="34"/>
  <c r="D719" i="34"/>
  <c r="D711" i="34"/>
  <c r="D703" i="34"/>
  <c r="D695" i="34"/>
  <c r="D687" i="34"/>
  <c r="D679" i="34"/>
  <c r="D671" i="34"/>
  <c r="D663" i="34"/>
  <c r="D894" i="34"/>
  <c r="D870" i="34"/>
  <c r="D867" i="34"/>
  <c r="D839" i="34"/>
  <c r="D830" i="34"/>
  <c r="D823" i="34"/>
  <c r="D807" i="34"/>
  <c r="D802" i="34"/>
  <c r="D794" i="34"/>
  <c r="D786" i="34"/>
  <c r="D778" i="34"/>
  <c r="D770" i="34"/>
  <c r="D762" i="34"/>
  <c r="D754" i="34"/>
  <c r="D746" i="34"/>
  <c r="D738" i="34"/>
  <c r="D730" i="34"/>
  <c r="D722" i="34"/>
  <c r="D714" i="34"/>
  <c r="D797" i="34"/>
  <c r="D789" i="34"/>
  <c r="D781" i="34"/>
  <c r="D773" i="34"/>
  <c r="D765" i="34"/>
  <c r="D757" i="34"/>
  <c r="D749" i="34"/>
  <c r="D741" i="34"/>
  <c r="D733" i="34"/>
  <c r="D725" i="34"/>
  <c r="D717" i="34"/>
  <c r="D709" i="34"/>
  <c r="D701" i="34"/>
  <c r="D693" i="34"/>
  <c r="D685" i="34"/>
  <c r="D677" i="34"/>
  <c r="D669" i="34"/>
  <c r="D661" i="34"/>
  <c r="D910" i="34"/>
  <c r="D878" i="34"/>
  <c r="D875" i="34"/>
  <c r="D846" i="34"/>
  <c r="F846" i="34" s="1"/>
  <c r="D843" i="34"/>
  <c r="D827" i="34"/>
  <c r="D814" i="34"/>
  <c r="D812" i="34"/>
  <c r="D810" i="34"/>
  <c r="D805" i="34"/>
  <c r="D800" i="34"/>
  <c r="D792" i="34"/>
  <c r="D784" i="34"/>
  <c r="D776" i="34"/>
  <c r="D768" i="34"/>
  <c r="D760" i="34"/>
  <c r="D752" i="34"/>
  <c r="D744" i="34"/>
  <c r="D736" i="34"/>
  <c r="D728" i="34"/>
  <c r="D720" i="34"/>
  <c r="D712" i="34"/>
  <c r="D704" i="34"/>
  <c r="D696" i="34"/>
  <c r="D688" i="34"/>
  <c r="D836" i="34"/>
  <c r="D820" i="34"/>
  <c r="D808" i="34"/>
  <c r="D803" i="34"/>
  <c r="D795" i="34"/>
  <c r="D787" i="34"/>
  <c r="D779" i="34"/>
  <c r="D771" i="34"/>
  <c r="D763" i="34"/>
  <c r="D755" i="34"/>
  <c r="D747" i="34"/>
  <c r="D739" i="34"/>
  <c r="D731" i="34"/>
  <c r="D723" i="34"/>
  <c r="D715" i="34"/>
  <c r="D692" i="34"/>
  <c r="D682" i="34"/>
  <c r="D660" i="34"/>
  <c r="D655" i="34"/>
  <c r="D647" i="34"/>
  <c r="D639" i="34"/>
  <c r="D631" i="34"/>
  <c r="D623" i="34"/>
  <c r="D615" i="34"/>
  <c r="D607" i="34"/>
  <c r="D599" i="34"/>
  <c r="D591" i="34"/>
  <c r="D583" i="34"/>
  <c r="D575" i="34"/>
  <c r="D567" i="34"/>
  <c r="D559" i="34"/>
  <c r="D551" i="34"/>
  <c r="D543" i="34"/>
  <c r="D535" i="34"/>
  <c r="D527" i="34"/>
  <c r="D519" i="34"/>
  <c r="D511" i="34"/>
  <c r="D684" i="34"/>
  <c r="D658" i="34"/>
  <c r="D650" i="34"/>
  <c r="D642" i="34"/>
  <c r="D634" i="34"/>
  <c r="D626" i="34"/>
  <c r="D618" i="34"/>
  <c r="D610" i="34"/>
  <c r="D602" i="34"/>
  <c r="D594" i="34"/>
  <c r="D586" i="34"/>
  <c r="D578" i="34"/>
  <c r="D570" i="34"/>
  <c r="D562" i="34"/>
  <c r="D554" i="34"/>
  <c r="D546" i="34"/>
  <c r="D538" i="34"/>
  <c r="D530" i="34"/>
  <c r="D522" i="34"/>
  <c r="D514" i="34"/>
  <c r="D506" i="34"/>
  <c r="D498" i="34"/>
  <c r="D716" i="34"/>
  <c r="D707" i="34"/>
  <c r="D653" i="34"/>
  <c r="D645" i="34"/>
  <c r="D637" i="34"/>
  <c r="D629" i="34"/>
  <c r="D621" i="34"/>
  <c r="D613" i="34"/>
  <c r="D605" i="34"/>
  <c r="D597" i="34"/>
  <c r="D589" i="34"/>
  <c r="D581" i="34"/>
  <c r="D573" i="34"/>
  <c r="D699" i="34"/>
  <c r="D675" i="34"/>
  <c r="D667" i="34"/>
  <c r="D656" i="34"/>
  <c r="D648" i="34"/>
  <c r="D640" i="34"/>
  <c r="D632" i="34"/>
  <c r="D624" i="34"/>
  <c r="D616" i="34"/>
  <c r="D608" i="34"/>
  <c r="D600" i="34"/>
  <c r="D592" i="34"/>
  <c r="D584" i="34"/>
  <c r="D576" i="34"/>
  <c r="D568" i="34"/>
  <c r="D560" i="34"/>
  <c r="D552" i="34"/>
  <c r="D544" i="34"/>
  <c r="D536" i="34"/>
  <c r="D528" i="34"/>
  <c r="D520" i="34"/>
  <c r="D691" i="34"/>
  <c r="D665" i="34"/>
  <c r="D651" i="34"/>
  <c r="D643" i="34"/>
  <c r="D635" i="34"/>
  <c r="D627" i="34"/>
  <c r="D619" i="34"/>
  <c r="D611" i="34"/>
  <c r="D603" i="34"/>
  <c r="D595" i="34"/>
  <c r="D587" i="34"/>
  <c r="D579" i="34"/>
  <c r="D571" i="34"/>
  <c r="D563" i="34"/>
  <c r="D555" i="34"/>
  <c r="D547" i="34"/>
  <c r="D539" i="34"/>
  <c r="D531" i="34"/>
  <c r="D523" i="34"/>
  <c r="D515" i="34"/>
  <c r="D507" i="34"/>
  <c r="D706" i="34"/>
  <c r="D683" i="34"/>
  <c r="D672" i="34"/>
  <c r="D670" i="34"/>
  <c r="D659" i="34"/>
  <c r="D654" i="34"/>
  <c r="D646" i="34"/>
  <c r="D638" i="34"/>
  <c r="D630" i="34"/>
  <c r="D622" i="34"/>
  <c r="D614" i="34"/>
  <c r="D606" i="34"/>
  <c r="D598" i="34"/>
  <c r="D590" i="34"/>
  <c r="D582" i="34"/>
  <c r="D698" i="34"/>
  <c r="D680" i="34"/>
  <c r="D678" i="34"/>
  <c r="D676" i="34"/>
  <c r="D674" i="34"/>
  <c r="D668" i="34"/>
  <c r="D657" i="34"/>
  <c r="D649" i="34"/>
  <c r="D641" i="34"/>
  <c r="D633" i="34"/>
  <c r="D625" i="34"/>
  <c r="D617" i="34"/>
  <c r="D609" i="34"/>
  <c r="D601" i="34"/>
  <c r="D593" i="34"/>
  <c r="D585" i="34"/>
  <c r="D577" i="34"/>
  <c r="D569" i="34"/>
  <c r="D561" i="34"/>
  <c r="D553" i="34"/>
  <c r="D545" i="34"/>
  <c r="D537" i="34"/>
  <c r="D529" i="34"/>
  <c r="D521" i="34"/>
  <c r="D513" i="34"/>
  <c r="D724" i="34"/>
  <c r="D708" i="34"/>
  <c r="D700" i="34"/>
  <c r="D690" i="34"/>
  <c r="D666" i="34"/>
  <c r="D664" i="34"/>
  <c r="D662" i="34"/>
  <c r="D652" i="34"/>
  <c r="D644" i="34"/>
  <c r="D636" i="34"/>
  <c r="D628" i="34"/>
  <c r="D620" i="34"/>
  <c r="D612" i="34"/>
  <c r="D604" i="34"/>
  <c r="D596" i="34"/>
  <c r="D588" i="34"/>
  <c r="D580" i="34"/>
  <c r="D572" i="34"/>
  <c r="D564" i="34"/>
  <c r="D556" i="34"/>
  <c r="D548" i="34"/>
  <c r="D540" i="34"/>
  <c r="D532" i="34"/>
  <c r="D524" i="34"/>
  <c r="D516" i="34"/>
  <c r="D508" i="34"/>
  <c r="D542" i="34"/>
  <c r="D488" i="34"/>
  <c r="D480" i="34"/>
  <c r="D472" i="34"/>
  <c r="D464" i="34"/>
  <c r="D456" i="34"/>
  <c r="D448" i="34"/>
  <c r="D440" i="34"/>
  <c r="D432" i="34"/>
  <c r="D424" i="34"/>
  <c r="D416" i="34"/>
  <c r="D408" i="34"/>
  <c r="D400" i="34"/>
  <c r="D392" i="34"/>
  <c r="D384" i="34"/>
  <c r="D376" i="34"/>
  <c r="D368" i="34"/>
  <c r="D360" i="34"/>
  <c r="D352" i="34"/>
  <c r="D344" i="34"/>
  <c r="D336" i="34"/>
  <c r="D328" i="34"/>
  <c r="D320" i="34"/>
  <c r="D312" i="34"/>
  <c r="D304" i="34"/>
  <c r="D296" i="34"/>
  <c r="D288" i="34"/>
  <c r="D280" i="34"/>
  <c r="D574" i="34"/>
  <c r="D565" i="34"/>
  <c r="D533" i="34"/>
  <c r="D496" i="34"/>
  <c r="D491" i="34"/>
  <c r="D483" i="34"/>
  <c r="D475" i="34"/>
  <c r="D467" i="34"/>
  <c r="D459" i="34"/>
  <c r="D451" i="34"/>
  <c r="D443" i="34"/>
  <c r="D435" i="34"/>
  <c r="D427" i="34"/>
  <c r="D419" i="34"/>
  <c r="D411" i="34"/>
  <c r="D403" i="34"/>
  <c r="D395" i="34"/>
  <c r="D387" i="34"/>
  <c r="D379" i="34"/>
  <c r="D371" i="34"/>
  <c r="D363" i="34"/>
  <c r="D355" i="34"/>
  <c r="D347" i="34"/>
  <c r="D339" i="34"/>
  <c r="D331" i="34"/>
  <c r="D550" i="34"/>
  <c r="D518" i="34"/>
  <c r="F518" i="34" s="1"/>
  <c r="D505" i="34"/>
  <c r="D503" i="34"/>
  <c r="D501" i="34"/>
  <c r="D486" i="34"/>
  <c r="D478" i="34"/>
  <c r="D470" i="34"/>
  <c r="D462" i="34"/>
  <c r="D454" i="34"/>
  <c r="D446" i="34"/>
  <c r="D438" i="34"/>
  <c r="D430" i="34"/>
  <c r="D422" i="34"/>
  <c r="D414" i="34"/>
  <c r="D406" i="34"/>
  <c r="D398" i="34"/>
  <c r="D390" i="34"/>
  <c r="D382" i="34"/>
  <c r="D374" i="34"/>
  <c r="D366" i="34"/>
  <c r="D358" i="34"/>
  <c r="D350" i="34"/>
  <c r="D342" i="34"/>
  <c r="D334" i="34"/>
  <c r="D326" i="34"/>
  <c r="D318" i="34"/>
  <c r="D310" i="34"/>
  <c r="D302" i="34"/>
  <c r="D541" i="34"/>
  <c r="D510" i="34"/>
  <c r="D499" i="34"/>
  <c r="D494" i="34"/>
  <c r="D489" i="34"/>
  <c r="D481" i="34"/>
  <c r="D473" i="34"/>
  <c r="D465" i="34"/>
  <c r="D457" i="34"/>
  <c r="D449" i="34"/>
  <c r="D558" i="34"/>
  <c r="D526" i="34"/>
  <c r="F526" i="34" s="1"/>
  <c r="D512" i="34"/>
  <c r="D497" i="34"/>
  <c r="D492" i="34"/>
  <c r="D484" i="34"/>
  <c r="D476" i="34"/>
  <c r="D468" i="34"/>
  <c r="D460" i="34"/>
  <c r="D452" i="34"/>
  <c r="D444" i="34"/>
  <c r="D436" i="34"/>
  <c r="D428" i="34"/>
  <c r="D420" i="34"/>
  <c r="D412" i="34"/>
  <c r="D404" i="34"/>
  <c r="D396" i="34"/>
  <c r="D388" i="34"/>
  <c r="D380" i="34"/>
  <c r="D372" i="34"/>
  <c r="D364" i="34"/>
  <c r="D356" i="34"/>
  <c r="D348" i="34"/>
  <c r="D340" i="34"/>
  <c r="D549" i="34"/>
  <c r="D517" i="34"/>
  <c r="D487" i="34"/>
  <c r="D479" i="34"/>
  <c r="D471" i="34"/>
  <c r="D463" i="34"/>
  <c r="D455" i="34"/>
  <c r="D447" i="34"/>
  <c r="D439" i="34"/>
  <c r="D431" i="34"/>
  <c r="D423" i="34"/>
  <c r="D415" i="34"/>
  <c r="D407" i="34"/>
  <c r="D399" i="34"/>
  <c r="D391" i="34"/>
  <c r="D383" i="34"/>
  <c r="D375" i="34"/>
  <c r="D367" i="34"/>
  <c r="D359" i="34"/>
  <c r="D351" i="34"/>
  <c r="D343" i="34"/>
  <c r="D335" i="34"/>
  <c r="D327" i="34"/>
  <c r="D319" i="34"/>
  <c r="D311" i="34"/>
  <c r="D303" i="34"/>
  <c r="D295" i="34"/>
  <c r="D566" i="34"/>
  <c r="D534" i="34"/>
  <c r="D509" i="34"/>
  <c r="D504" i="34"/>
  <c r="D495" i="34"/>
  <c r="D490" i="34"/>
  <c r="D482" i="34"/>
  <c r="D474" i="34"/>
  <c r="D466" i="34"/>
  <c r="D458" i="34"/>
  <c r="D450" i="34"/>
  <c r="D442" i="34"/>
  <c r="D434" i="34"/>
  <c r="D426" i="34"/>
  <c r="D418" i="34"/>
  <c r="D410" i="34"/>
  <c r="D402" i="34"/>
  <c r="D394" i="34"/>
  <c r="D386" i="34"/>
  <c r="D378" i="34"/>
  <c r="D370" i="34"/>
  <c r="D362" i="34"/>
  <c r="D354" i="34"/>
  <c r="D346" i="34"/>
  <c r="D338" i="34"/>
  <c r="D330" i="34"/>
  <c r="D557" i="34"/>
  <c r="D525" i="34"/>
  <c r="D502" i="34"/>
  <c r="D500" i="34"/>
  <c r="D493" i="34"/>
  <c r="D485" i="34"/>
  <c r="D477" i="34"/>
  <c r="D469" i="34"/>
  <c r="D461" i="34"/>
  <c r="D453" i="34"/>
  <c r="D445" i="34"/>
  <c r="D437" i="34"/>
  <c r="D429" i="34"/>
  <c r="D421" i="34"/>
  <c r="D413" i="34"/>
  <c r="D405" i="34"/>
  <c r="D397" i="34"/>
  <c r="D389" i="34"/>
  <c r="D433" i="34"/>
  <c r="D377" i="34"/>
  <c r="F377" i="34" s="1"/>
  <c r="D345" i="34"/>
  <c r="D316" i="34"/>
  <c r="D314" i="34"/>
  <c r="F314" i="34" s="1"/>
  <c r="D292" i="34"/>
  <c r="D285" i="34"/>
  <c r="D278" i="34"/>
  <c r="D270" i="34"/>
  <c r="D262" i="34"/>
  <c r="D254" i="34"/>
  <c r="D246" i="34"/>
  <c r="D238" i="34"/>
  <c r="D230" i="34"/>
  <c r="D222" i="34"/>
  <c r="D214" i="34"/>
  <c r="D206" i="34"/>
  <c r="D198" i="34"/>
  <c r="D190" i="34"/>
  <c r="D182" i="34"/>
  <c r="D174" i="34"/>
  <c r="D409" i="34"/>
  <c r="F409" i="34" s="1"/>
  <c r="D365" i="34"/>
  <c r="F365" i="34" s="1"/>
  <c r="D322" i="34"/>
  <c r="D301" i="34"/>
  <c r="D290" i="34"/>
  <c r="D283" i="34"/>
  <c r="D273" i="34"/>
  <c r="D265" i="34"/>
  <c r="D257" i="34"/>
  <c r="D249" i="34"/>
  <c r="D241" i="34"/>
  <c r="D233" i="34"/>
  <c r="D225" i="34"/>
  <c r="F225" i="34" s="1"/>
  <c r="D217" i="34"/>
  <c r="D209" i="34"/>
  <c r="D201" i="34"/>
  <c r="F201" i="34" s="1"/>
  <c r="D193" i="34"/>
  <c r="D185" i="34"/>
  <c r="D177" i="34"/>
  <c r="D169" i="34"/>
  <c r="F169" i="34" s="1"/>
  <c r="D161" i="34"/>
  <c r="D153" i="34"/>
  <c r="D145" i="34"/>
  <c r="D385" i="34"/>
  <c r="D353" i="34"/>
  <c r="D324" i="34"/>
  <c r="D309" i="34"/>
  <c r="D305" i="34"/>
  <c r="D299" i="34"/>
  <c r="D297" i="34"/>
  <c r="D281" i="34"/>
  <c r="D276" i="34"/>
  <c r="D268" i="34"/>
  <c r="D260" i="34"/>
  <c r="D252" i="34"/>
  <c r="D244" i="34"/>
  <c r="D236" i="34"/>
  <c r="D228" i="34"/>
  <c r="D220" i="34"/>
  <c r="D212" i="34"/>
  <c r="D204" i="34"/>
  <c r="D196" i="34"/>
  <c r="D188" i="34"/>
  <c r="D180" i="34"/>
  <c r="D172" i="34"/>
  <c r="D164" i="34"/>
  <c r="D156" i="34"/>
  <c r="D425" i="34"/>
  <c r="D373" i="34"/>
  <c r="D341" i="34"/>
  <c r="D333" i="34"/>
  <c r="D317" i="34"/>
  <c r="D313" i="34"/>
  <c r="F313" i="34" s="1"/>
  <c r="D307" i="34"/>
  <c r="D293" i="34"/>
  <c r="D286" i="34"/>
  <c r="D279" i="34"/>
  <c r="D271" i="34"/>
  <c r="D263" i="34"/>
  <c r="D401" i="34"/>
  <c r="D361" i="34"/>
  <c r="D321" i="34"/>
  <c r="D315" i="34"/>
  <c r="D291" i="34"/>
  <c r="D274" i="34"/>
  <c r="D266" i="34"/>
  <c r="D258" i="34"/>
  <c r="D250" i="34"/>
  <c r="D242" i="34"/>
  <c r="D234" i="34"/>
  <c r="D226" i="34"/>
  <c r="D218" i="34"/>
  <c r="D210" i="34"/>
  <c r="D202" i="34"/>
  <c r="D194" i="34"/>
  <c r="D186" i="34"/>
  <c r="F186" i="34" s="1"/>
  <c r="D178" i="34"/>
  <c r="D170" i="34"/>
  <c r="D162" i="34"/>
  <c r="D154" i="34"/>
  <c r="D441" i="34"/>
  <c r="D381" i="34"/>
  <c r="D349" i="34"/>
  <c r="F349" i="34" s="1"/>
  <c r="D325" i="34"/>
  <c r="D323" i="34"/>
  <c r="D289" i="34"/>
  <c r="D284" i="34"/>
  <c r="D277" i="34"/>
  <c r="D269" i="34"/>
  <c r="D261" i="34"/>
  <c r="D253" i="34"/>
  <c r="D245" i="34"/>
  <c r="D237" i="34"/>
  <c r="D229" i="34"/>
  <c r="D221" i="34"/>
  <c r="D213" i="34"/>
  <c r="D205" i="34"/>
  <c r="D197" i="34"/>
  <c r="D189" i="34"/>
  <c r="D417" i="34"/>
  <c r="D369" i="34"/>
  <c r="D337" i="34"/>
  <c r="D300" i="34"/>
  <c r="D298" i="34"/>
  <c r="D294" i="34"/>
  <c r="F294" i="34" s="1"/>
  <c r="D287" i="34"/>
  <c r="F287" i="34" s="1"/>
  <c r="D282" i="34"/>
  <c r="D272" i="34"/>
  <c r="F272" i="34" s="1"/>
  <c r="D264" i="34"/>
  <c r="F264" i="34" s="1"/>
  <c r="D256" i="34"/>
  <c r="F256" i="34" s="1"/>
  <c r="D248" i="34"/>
  <c r="F248" i="34" s="1"/>
  <c r="D240" i="34"/>
  <c r="F240" i="34" s="1"/>
  <c r="D232" i="34"/>
  <c r="F232" i="34" s="1"/>
  <c r="D224" i="34"/>
  <c r="F224" i="34" s="1"/>
  <c r="D216" i="34"/>
  <c r="F216" i="34" s="1"/>
  <c r="D208" i="34"/>
  <c r="F208" i="34" s="1"/>
  <c r="D200" i="34"/>
  <c r="F200" i="34" s="1"/>
  <c r="D192" i="34"/>
  <c r="F192" i="34" s="1"/>
  <c r="D393" i="34"/>
  <c r="D357" i="34"/>
  <c r="D332" i="34"/>
  <c r="F332" i="34" s="1"/>
  <c r="D329" i="34"/>
  <c r="D308" i="34"/>
  <c r="D306" i="34"/>
  <c r="D275" i="34"/>
  <c r="D267" i="34"/>
  <c r="D259" i="34"/>
  <c r="D251" i="34"/>
  <c r="D243" i="34"/>
  <c r="D235" i="34"/>
  <c r="D227" i="34"/>
  <c r="D219" i="34"/>
  <c r="D211" i="34"/>
  <c r="D203" i="34"/>
  <c r="D195" i="34"/>
  <c r="D187" i="34"/>
  <c r="D179" i="34"/>
  <c r="D171" i="34"/>
  <c r="D163" i="34"/>
  <c r="G37" i="34"/>
  <c r="D44" i="34"/>
  <c r="G45" i="34"/>
  <c r="D52" i="34"/>
  <c r="F52" i="34" s="1"/>
  <c r="G53" i="34"/>
  <c r="D60" i="34"/>
  <c r="G61" i="34"/>
  <c r="D68" i="34"/>
  <c r="G69" i="34"/>
  <c r="D76" i="34"/>
  <c r="G77" i="34"/>
  <c r="D84" i="34"/>
  <c r="F84" i="34" s="1"/>
  <c r="G85" i="34"/>
  <c r="D92" i="34"/>
  <c r="G93" i="34"/>
  <c r="D100" i="34"/>
  <c r="G101" i="34"/>
  <c r="D108" i="34"/>
  <c r="G109" i="34"/>
  <c r="D116" i="34"/>
  <c r="F116" i="34" s="1"/>
  <c r="G117" i="34"/>
  <c r="D124" i="34"/>
  <c r="G125" i="34"/>
  <c r="D132" i="34"/>
  <c r="G133" i="34"/>
  <c r="D140" i="34"/>
  <c r="G141" i="34"/>
  <c r="G148" i="34"/>
  <c r="G153" i="34"/>
  <c r="D165" i="34"/>
  <c r="G174" i="34"/>
  <c r="G176" i="34"/>
  <c r="D207" i="34"/>
  <c r="G240" i="34"/>
  <c r="G58" i="34"/>
  <c r="G66" i="34"/>
  <c r="G74" i="34"/>
  <c r="D81" i="34"/>
  <c r="G82" i="34"/>
  <c r="D89" i="34"/>
  <c r="G90" i="34"/>
  <c r="D97" i="34"/>
  <c r="G98" i="34"/>
  <c r="D105" i="34"/>
  <c r="G106" i="34"/>
  <c r="D113" i="34"/>
  <c r="G114" i="34"/>
  <c r="D121" i="34"/>
  <c r="G122" i="34"/>
  <c r="D129" i="34"/>
  <c r="G130" i="34"/>
  <c r="D137" i="34"/>
  <c r="G138" i="34"/>
  <c r="D147" i="34"/>
  <c r="D152" i="34"/>
  <c r="F152" i="34" s="1"/>
  <c r="G158" i="34"/>
  <c r="G167" i="34"/>
  <c r="G182" i="34"/>
  <c r="G184" i="34"/>
  <c r="G200" i="34"/>
  <c r="D231" i="34"/>
  <c r="G39" i="34"/>
  <c r="D46" i="34"/>
  <c r="G47" i="34"/>
  <c r="D54" i="34"/>
  <c r="G55" i="34"/>
  <c r="D62" i="34"/>
  <c r="G63" i="34"/>
  <c r="D70" i="34"/>
  <c r="G71" i="34"/>
  <c r="D78" i="34"/>
  <c r="G79" i="34"/>
  <c r="D86" i="34"/>
  <c r="G87" i="34"/>
  <c r="D94" i="34"/>
  <c r="G95" i="34"/>
  <c r="D102" i="34"/>
  <c r="G103" i="34"/>
  <c r="D110" i="34"/>
  <c r="G111" i="34"/>
  <c r="D118" i="34"/>
  <c r="G119" i="34"/>
  <c r="D126" i="34"/>
  <c r="G127" i="34"/>
  <c r="D134" i="34"/>
  <c r="G135" i="34"/>
  <c r="D142" i="34"/>
  <c r="G143" i="34"/>
  <c r="D149" i="34"/>
  <c r="G150" i="34"/>
  <c r="G156" i="34"/>
  <c r="G160" i="34"/>
  <c r="G169" i="34"/>
  <c r="D175" i="34"/>
  <c r="F175" i="34" s="1"/>
  <c r="D191" i="34"/>
  <c r="G224" i="34"/>
  <c r="D255" i="34"/>
  <c r="G44" i="34"/>
  <c r="G52" i="34"/>
  <c r="D59" i="34"/>
  <c r="F59" i="34" s="1"/>
  <c r="G60" i="34"/>
  <c r="D67" i="34"/>
  <c r="G68" i="34"/>
  <c r="D75" i="34"/>
  <c r="F75" i="34" s="1"/>
  <c r="G76" i="34"/>
  <c r="D83" i="34"/>
  <c r="G84" i="34"/>
  <c r="D91" i="34"/>
  <c r="G92" i="34"/>
  <c r="D99" i="34"/>
  <c r="G100" i="34"/>
  <c r="D107" i="34"/>
  <c r="G108" i="34"/>
  <c r="D115" i="34"/>
  <c r="G116" i="34"/>
  <c r="D123" i="34"/>
  <c r="G124" i="34"/>
  <c r="D131" i="34"/>
  <c r="G132" i="34"/>
  <c r="D139" i="34"/>
  <c r="G140" i="34"/>
  <c r="G145" i="34"/>
  <c r="D159" i="34"/>
  <c r="F159" i="34" s="1"/>
  <c r="D166" i="34"/>
  <c r="D168" i="34"/>
  <c r="G177" i="34"/>
  <c r="D183" i="34"/>
  <c r="D215" i="34"/>
  <c r="G248" i="34"/>
  <c r="F704" i="33" l="1"/>
  <c r="F812" i="33"/>
  <c r="F632" i="33"/>
  <c r="F664" i="33"/>
  <c r="F593" i="33"/>
  <c r="F712" i="33"/>
  <c r="F460" i="33"/>
  <c r="F625" i="33"/>
  <c r="F657" i="33"/>
  <c r="F932" i="33"/>
  <c r="F964" i="33"/>
  <c r="F996" i="33"/>
  <c r="F1028" i="33"/>
  <c r="F1060" i="33"/>
  <c r="F1092" i="33"/>
  <c r="F1124" i="33"/>
  <c r="F1156" i="33"/>
  <c r="F425" i="33"/>
  <c r="F553" i="33"/>
  <c r="F642" i="33"/>
  <c r="F680" i="33"/>
  <c r="F896" i="33"/>
  <c r="F532" i="33"/>
  <c r="F818" i="33"/>
  <c r="F325" i="33"/>
  <c r="F101" i="33"/>
  <c r="F150" i="34"/>
  <c r="F42" i="34"/>
  <c r="F129" i="34"/>
  <c r="F97" i="34"/>
  <c r="F255" i="34"/>
  <c r="F599" i="33"/>
  <c r="F998" i="33"/>
  <c r="F902" i="33"/>
  <c r="F601" i="33"/>
  <c r="F748" i="33"/>
  <c r="F608" i="33"/>
  <c r="F640" i="33"/>
  <c r="F858" i="33"/>
  <c r="F890" i="33"/>
  <c r="F1062" i="33"/>
  <c r="F907" i="33"/>
  <c r="F966" i="33"/>
  <c r="F1217" i="33"/>
  <c r="F257" i="33"/>
  <c r="F455" i="33"/>
  <c r="F583" i="33"/>
  <c r="F162" i="33"/>
  <c r="F287" i="33"/>
  <c r="F102" i="33"/>
  <c r="F265" i="33"/>
  <c r="F362" i="33"/>
  <c r="F489" i="33"/>
  <c r="F859" i="33"/>
  <c r="F1006" i="33"/>
  <c r="F316" i="34"/>
  <c r="F724" i="34"/>
  <c r="F680" i="34"/>
  <c r="F902" i="34"/>
  <c r="F1001" i="34"/>
  <c r="F1065" i="34"/>
  <c r="F1126" i="34"/>
  <c r="F1218" i="34"/>
  <c r="F1282" i="34"/>
  <c r="F1346" i="34"/>
  <c r="F138" i="34"/>
  <c r="F240" i="33"/>
  <c r="F208" i="33"/>
  <c r="F176" i="33"/>
  <c r="F144" i="33"/>
  <c r="F341" i="33"/>
  <c r="F690" i="33"/>
  <c r="F422" i="33"/>
  <c r="F467" i="33"/>
  <c r="F550" i="33"/>
  <c r="F431" i="33"/>
  <c r="F514" i="33"/>
  <c r="F559" i="33"/>
  <c r="F603" i="33"/>
  <c r="F708" i="33"/>
  <c r="F887" i="33"/>
  <c r="F677" i="33"/>
  <c r="F1226" i="33"/>
  <c r="F1298" i="33"/>
  <c r="F203" i="34"/>
  <c r="F267" i="34"/>
  <c r="F755" i="34"/>
  <c r="F820" i="34"/>
  <c r="F736" i="34"/>
  <c r="F800" i="34"/>
  <c r="F891" i="34"/>
  <c r="F955" i="34"/>
  <c r="F153" i="33"/>
  <c r="F49" i="33"/>
  <c r="F364" i="33"/>
  <c r="F445" i="33"/>
  <c r="F573" i="33"/>
  <c r="F694" i="33"/>
  <c r="F476" i="33"/>
  <c r="F766" i="33"/>
  <c r="F724" i="33"/>
  <c r="F763" i="33"/>
  <c r="F612" i="33"/>
  <c r="F644" i="33"/>
  <c r="F830" i="33"/>
  <c r="F862" i="33"/>
  <c r="F904" i="33"/>
  <c r="F41" i="34"/>
  <c r="F649" i="34"/>
  <c r="F873" i="33"/>
  <c r="F1221" i="33"/>
  <c r="F521" i="34"/>
  <c r="F473" i="33"/>
  <c r="F751" i="33"/>
  <c r="F841" i="33"/>
  <c r="F1034" i="33"/>
  <c r="F417" i="34"/>
  <c r="F510" i="34"/>
  <c r="F1084" i="34"/>
  <c r="F1154" i="34"/>
  <c r="F1212" i="34"/>
  <c r="F45" i="34"/>
  <c r="F185" i="33"/>
  <c r="F783" i="33"/>
  <c r="F354" i="33"/>
  <c r="F718" i="33"/>
  <c r="F734" i="33"/>
  <c r="F282" i="33"/>
  <c r="F503" i="33"/>
  <c r="F618" i="33"/>
  <c r="F637" i="33"/>
  <c r="F668" i="33"/>
  <c r="F950" i="33"/>
  <c r="F938" i="33"/>
  <c r="F970" i="33"/>
  <c r="F1046" i="33"/>
  <c r="F1066" i="33"/>
  <c r="F944" i="33"/>
  <c r="F976" i="33"/>
  <c r="F1008" i="33"/>
  <c r="F1040" i="33"/>
  <c r="F1072" i="33"/>
  <c r="F1104" i="33"/>
  <c r="F1136" i="33"/>
  <c r="F1168" i="33"/>
  <c r="F927" i="33"/>
  <c r="F1023" i="33"/>
  <c r="F1190" i="33"/>
  <c r="F1130" i="33"/>
  <c r="F1162" i="33"/>
  <c r="F1211" i="33"/>
  <c r="F1234" i="33"/>
  <c r="F1265" i="33"/>
  <c r="F1267" i="33"/>
  <c r="F1331" i="33"/>
  <c r="F499" i="34"/>
  <c r="F585" i="34"/>
  <c r="F805" i="34"/>
  <c r="F1263" i="34"/>
  <c r="F1327" i="34"/>
  <c r="F420" i="33"/>
  <c r="F675" i="33"/>
  <c r="F1330" i="33"/>
  <c r="F215" i="34"/>
  <c r="F132" i="34"/>
  <c r="F100" i="34"/>
  <c r="F68" i="34"/>
  <c r="F378" i="34"/>
  <c r="F442" i="34"/>
  <c r="F966" i="34"/>
  <c r="F983" i="34"/>
  <c r="F1044" i="34"/>
  <c r="F1276" i="34"/>
  <c r="F1318" i="34"/>
  <c r="F122" i="34"/>
  <c r="F242" i="33"/>
  <c r="F114" i="33"/>
  <c r="F261" i="33"/>
  <c r="F548" i="33"/>
  <c r="F798" i="33"/>
  <c r="F622" i="33"/>
  <c r="F654" i="33"/>
  <c r="F795" i="33"/>
  <c r="F624" i="33"/>
  <c r="F656" i="33"/>
  <c r="F842" i="33"/>
  <c r="F874" i="33"/>
  <c r="F1078" i="33"/>
  <c r="F1098" i="33"/>
  <c r="F931" i="33"/>
  <c r="F1285" i="33"/>
  <c r="F1317" i="33"/>
  <c r="F1349" i="33"/>
  <c r="F574" i="34"/>
  <c r="F557" i="34"/>
  <c r="F556" i="34"/>
  <c r="F620" i="34"/>
  <c r="F691" i="34"/>
  <c r="F978" i="34"/>
  <c r="F1108" i="34"/>
  <c r="F1340" i="34"/>
  <c r="F349" i="33"/>
  <c r="F84" i="33"/>
  <c r="F217" i="33"/>
  <c r="F214" i="33"/>
  <c r="F396" i="33"/>
  <c r="F810" i="33"/>
  <c r="F787" i="33"/>
  <c r="F982" i="33"/>
  <c r="F899" i="33"/>
  <c r="F1110" i="33"/>
  <c r="F1310" i="33"/>
  <c r="F1278" i="33"/>
  <c r="F437" i="34"/>
  <c r="F1123" i="34"/>
  <c r="F1199" i="34"/>
  <c r="F373" i="34"/>
  <c r="F353" i="34"/>
  <c r="F827" i="34"/>
  <c r="F127" i="34"/>
  <c r="F95" i="34"/>
  <c r="F63" i="34"/>
  <c r="F458" i="33"/>
  <c r="F327" i="33"/>
  <c r="F587" i="33"/>
  <c r="F605" i="33"/>
  <c r="F1002" i="33"/>
  <c r="F906" i="33"/>
  <c r="F1201" i="33"/>
  <c r="F1253" i="33"/>
  <c r="F335" i="33"/>
  <c r="F239" i="33"/>
  <c r="F207" i="33"/>
  <c r="F175" i="33"/>
  <c r="F143" i="33"/>
  <c r="F111" i="33"/>
  <c r="F80" i="33"/>
  <c r="F266" i="33"/>
  <c r="F357" i="33"/>
  <c r="F367" i="33"/>
  <c r="F399" i="33"/>
  <c r="F560" i="33"/>
  <c r="F452" i="33"/>
  <c r="F580" i="33"/>
  <c r="F736" i="33"/>
  <c r="F454" i="33"/>
  <c r="F499" i="33"/>
  <c r="F582" i="33"/>
  <c r="F418" i="33"/>
  <c r="F463" i="33"/>
  <c r="F546" i="33"/>
  <c r="F598" i="33"/>
  <c r="F802" i="33"/>
  <c r="F1038" i="33"/>
  <c r="F916" i="33"/>
  <c r="F1322" i="33"/>
  <c r="F263" i="33"/>
  <c r="F76" i="33"/>
  <c r="F283" i="33"/>
  <c r="F315" i="33"/>
  <c r="F400" i="33"/>
  <c r="F356" i="33"/>
  <c r="F413" i="33"/>
  <c r="F714" i="33"/>
  <c r="F790" i="33"/>
  <c r="F833" i="33"/>
  <c r="F865" i="33"/>
  <c r="F962" i="33"/>
  <c r="F1195" i="33"/>
  <c r="F1139" i="33"/>
  <c r="F1171" i="33"/>
  <c r="F198" i="33"/>
  <c r="F166" i="33"/>
  <c r="F81" i="33"/>
  <c r="F62" i="33"/>
  <c r="F305" i="33"/>
  <c r="F368" i="33"/>
  <c r="F414" i="33"/>
  <c r="F346" i="33"/>
  <c r="F416" i="33"/>
  <c r="F314" i="33"/>
  <c r="F490" i="33"/>
  <c r="F500" i="33"/>
  <c r="F470" i="33"/>
  <c r="F515" i="33"/>
  <c r="F716" i="33"/>
  <c r="F730" i="33"/>
  <c r="F434" i="33"/>
  <c r="F479" i="33"/>
  <c r="F562" i="33"/>
  <c r="F671" i="33"/>
  <c r="F140" i="34"/>
  <c r="F108" i="34"/>
  <c r="F76" i="34"/>
  <c r="F44" i="34"/>
  <c r="F549" i="34"/>
  <c r="F130" i="34"/>
  <c r="F397" i="33"/>
  <c r="F254" i="33"/>
  <c r="F95" i="33"/>
  <c r="F64" i="33"/>
  <c r="F233" i="33"/>
  <c r="F105" i="33"/>
  <c r="F344" i="33"/>
  <c r="F131" i="33"/>
  <c r="F77" i="33"/>
  <c r="F267" i="33"/>
  <c r="F141" i="33"/>
  <c r="F90" i="33"/>
  <c r="F50" i="33"/>
  <c r="F218" i="33"/>
  <c r="F186" i="33"/>
  <c r="F154" i="33"/>
  <c r="F219" i="34"/>
  <c r="F305" i="34"/>
  <c r="F433" i="34"/>
  <c r="F445" i="34"/>
  <c r="F529" i="34"/>
  <c r="F593" i="34"/>
  <c r="F657" i="34"/>
  <c r="F771" i="34"/>
  <c r="F688" i="34"/>
  <c r="F752" i="34"/>
  <c r="F910" i="34"/>
  <c r="F823" i="34"/>
  <c r="F828" i="34"/>
  <c r="F907" i="34"/>
  <c r="F971" i="34"/>
  <c r="F1133" i="34"/>
  <c r="F1172" i="34"/>
  <c r="F1143" i="34"/>
  <c r="F1207" i="34"/>
  <c r="F1271" i="34"/>
  <c r="F220" i="33"/>
  <c r="F188" i="33"/>
  <c r="F156" i="33"/>
  <c r="F124" i="33"/>
  <c r="F92" i="33"/>
  <c r="F541" i="33"/>
  <c r="F227" i="33"/>
  <c r="F195" i="33"/>
  <c r="F163" i="33"/>
  <c r="F73" i="33"/>
  <c r="F464" i="33"/>
  <c r="F86" i="33"/>
  <c r="F506" i="33"/>
  <c r="F253" i="33"/>
  <c r="F535" i="33"/>
  <c r="F271" i="33"/>
  <c r="F232" i="33"/>
  <c r="F200" i="33"/>
  <c r="F168" i="33"/>
  <c r="F136" i="33"/>
  <c r="F104" i="33"/>
  <c r="F133" i="33"/>
  <c r="F312" i="33"/>
  <c r="F480" i="33"/>
  <c r="F385" i="33"/>
  <c r="F347" i="33"/>
  <c r="F379" i="33"/>
  <c r="F423" i="33"/>
  <c r="F822" i="33"/>
  <c r="F508" i="33"/>
  <c r="F121" i="34"/>
  <c r="F89" i="34"/>
  <c r="F90" i="34"/>
  <c r="F365" i="33"/>
  <c r="F289" i="33"/>
  <c r="F210" i="33"/>
  <c r="F146" i="33"/>
  <c r="F88" i="33"/>
  <c r="F319" i="33"/>
  <c r="F112" i="33"/>
  <c r="F173" i="33"/>
  <c r="F340" i="33"/>
  <c r="F402" i="33"/>
  <c r="F544" i="33"/>
  <c r="F429" i="33"/>
  <c r="F595" i="33"/>
  <c r="F692" i="33"/>
  <c r="F804" i="33"/>
  <c r="F636" i="33"/>
  <c r="F674" i="33"/>
  <c r="F762" i="33"/>
  <c r="F786" i="33"/>
  <c r="F854" i="33"/>
  <c r="F886" i="33"/>
  <c r="F1074" i="33"/>
  <c r="F1030" i="33"/>
  <c r="F900" i="33"/>
  <c r="F1070" i="33"/>
  <c r="F934" i="33"/>
  <c r="F898" i="33"/>
  <c r="F930" i="33"/>
  <c r="F1334" i="33"/>
  <c r="F1225" i="33"/>
  <c r="F43" i="34"/>
  <c r="F629" i="33"/>
  <c r="F661" i="33"/>
  <c r="F908" i="33"/>
  <c r="F1094" i="33"/>
  <c r="F837" i="33"/>
  <c r="F869" i="33"/>
  <c r="F1026" i="33"/>
  <c r="F974" i="33"/>
  <c r="F936" i="33"/>
  <c r="F968" i="33"/>
  <c r="F1000" i="33"/>
  <c r="F1032" i="33"/>
  <c r="F1064" i="33"/>
  <c r="F1096" i="33"/>
  <c r="F1128" i="33"/>
  <c r="F1160" i="33"/>
  <c r="F1202" i="33"/>
  <c r="F1143" i="33"/>
  <c r="F1175" i="33"/>
  <c r="F1302" i="33"/>
  <c r="F1122" i="33"/>
  <c r="F1154" i="33"/>
  <c r="F1186" i="33"/>
  <c r="F1214" i="33"/>
  <c r="F1249" i="33"/>
  <c r="F122" i="33"/>
  <c r="F58" i="33"/>
  <c r="F225" i="33"/>
  <c r="F97" i="33"/>
  <c r="F67" i="33"/>
  <c r="F609" i="33"/>
  <c r="F276" i="33"/>
  <c r="F235" i="33"/>
  <c r="F203" i="33"/>
  <c r="F171" i="33"/>
  <c r="F139" i="33"/>
  <c r="F107" i="33"/>
  <c r="F71" i="33"/>
  <c r="F117" i="33"/>
  <c r="F299" i="33"/>
  <c r="F426" i="33"/>
  <c r="F351" i="33"/>
  <c r="F383" i="33"/>
  <c r="F372" i="33"/>
  <c r="F272" i="33"/>
  <c r="F317" i="33"/>
  <c r="F291" i="33"/>
  <c r="F377" i="33"/>
  <c r="F496" i="33"/>
  <c r="F297" i="33"/>
  <c r="F342" i="33"/>
  <c r="F374" i="33"/>
  <c r="F410" i="33"/>
  <c r="F516" i="33"/>
  <c r="F706" i="33"/>
  <c r="F435" i="33"/>
  <c r="F518" i="33"/>
  <c r="F563" i="33"/>
  <c r="F732" i="33"/>
  <c r="F768" i="33"/>
  <c r="F437" i="33"/>
  <c r="F482" i="33"/>
  <c r="F527" i="33"/>
  <c r="F565" i="33"/>
  <c r="F815" i="33"/>
  <c r="F446" i="33"/>
  <c r="F491" i="33"/>
  <c r="F574" i="33"/>
  <c r="F614" i="33"/>
  <c r="F646" i="33"/>
  <c r="F682" i="33"/>
  <c r="F633" i="33"/>
  <c r="F665" i="33"/>
  <c r="F755" i="33"/>
  <c r="F584" i="33"/>
  <c r="F616" i="33"/>
  <c r="F648" i="33"/>
  <c r="F689" i="33"/>
  <c r="F794" i="33"/>
  <c r="F847" i="33"/>
  <c r="F834" i="33"/>
  <c r="F866" i="33"/>
  <c r="F903" i="33"/>
  <c r="F1058" i="33"/>
  <c r="F1022" i="33"/>
  <c r="F940" i="33"/>
  <c r="F972" i="33"/>
  <c r="F1004" i="33"/>
  <c r="F1036" i="33"/>
  <c r="F1068" i="33"/>
  <c r="F1100" i="33"/>
  <c r="F1132" i="33"/>
  <c r="F1164" i="33"/>
  <c r="F1209" i="33"/>
  <c r="F1242" i="33"/>
  <c r="F1115" i="33"/>
  <c r="F1147" i="33"/>
  <c r="F1179" i="33"/>
  <c r="F1254" i="33"/>
  <c r="F1126" i="33"/>
  <c r="F1158" i="33"/>
  <c r="F1193" i="33"/>
  <c r="F1318" i="33"/>
  <c r="F1231" i="33"/>
  <c r="F1277" i="33"/>
  <c r="F1309" i="33"/>
  <c r="F1341" i="33"/>
  <c r="F883" i="33"/>
  <c r="F485" i="33"/>
  <c r="F449" i="33"/>
  <c r="F539" i="33"/>
  <c r="F650" i="33"/>
  <c r="F685" i="33"/>
  <c r="F780" i="33"/>
  <c r="F770" i="33"/>
  <c r="F588" i="33"/>
  <c r="F620" i="33"/>
  <c r="F652" i="33"/>
  <c r="F696" i="33"/>
  <c r="F796" i="33"/>
  <c r="F709" i="33"/>
  <c r="F725" i="33"/>
  <c r="F627" i="33"/>
  <c r="F659" i="33"/>
  <c r="F700" i="33"/>
  <c r="F879" i="33"/>
  <c r="F838" i="33"/>
  <c r="F870" i="33"/>
  <c r="F749" i="33"/>
  <c r="F813" i="33"/>
  <c r="F845" i="33"/>
  <c r="F877" i="33"/>
  <c r="F910" i="33"/>
  <c r="F824" i="33"/>
  <c r="F856" i="33"/>
  <c r="F888" i="33"/>
  <c r="F1090" i="33"/>
  <c r="F1294" i="33"/>
  <c r="F1245" i="33"/>
  <c r="F959" i="33"/>
  <c r="F991" i="33"/>
  <c r="F1087" i="33"/>
  <c r="F1119" i="33"/>
  <c r="F1151" i="33"/>
  <c r="F1183" i="33"/>
  <c r="F1257" i="33"/>
  <c r="F921" i="33"/>
  <c r="F953" i="33"/>
  <c r="F985" i="33"/>
  <c r="F1017" i="33"/>
  <c r="F1049" i="33"/>
  <c r="F1081" i="33"/>
  <c r="F1113" i="33"/>
  <c r="F1145" i="33"/>
  <c r="F1177" i="33"/>
  <c r="F1199" i="33"/>
  <c r="F1204" i="33"/>
  <c r="F1299" i="33"/>
  <c r="F1281" i="33"/>
  <c r="F1313" i="33"/>
  <c r="F1345" i="33"/>
  <c r="F359" i="33"/>
  <c r="F391" i="33"/>
  <c r="F295" i="33"/>
  <c r="F388" i="33"/>
  <c r="F441" i="33"/>
  <c r="F569" i="33"/>
  <c r="F851" i="33"/>
  <c r="F524" i="33"/>
  <c r="F826" i="33"/>
  <c r="F641" i="33"/>
  <c r="F678" i="33"/>
  <c r="F772" i="33"/>
  <c r="F703" i="33"/>
  <c r="F978" i="33"/>
  <c r="F753" i="33"/>
  <c r="F817" i="33"/>
  <c r="F849" i="33"/>
  <c r="F881" i="33"/>
  <c r="F994" i="33"/>
  <c r="F946" i="33"/>
  <c r="F892" i="33"/>
  <c r="F895" i="33"/>
  <c r="F948" i="33"/>
  <c r="F980" i="33"/>
  <c r="F1012" i="33"/>
  <c r="F1044" i="33"/>
  <c r="F1076" i="33"/>
  <c r="F1108" i="33"/>
  <c r="F1140" i="33"/>
  <c r="F1172" i="33"/>
  <c r="F1338" i="33"/>
  <c r="F1123" i="33"/>
  <c r="F1155" i="33"/>
  <c r="F1187" i="33"/>
  <c r="F1197" i="33"/>
  <c r="F1290" i="33"/>
  <c r="F1134" i="33"/>
  <c r="F1166" i="33"/>
  <c r="F1218" i="33"/>
  <c r="F1274" i="33"/>
  <c r="F149" i="34"/>
  <c r="F118" i="34"/>
  <c r="F86" i="34"/>
  <c r="F54" i="34"/>
  <c r="F207" i="34"/>
  <c r="F306" i="34"/>
  <c r="F245" i="34"/>
  <c r="F401" i="34"/>
  <c r="F270" i="34"/>
  <c r="F370" i="34"/>
  <c r="F434" i="34"/>
  <c r="F540" i="34"/>
  <c r="F958" i="34"/>
  <c r="F1335" i="34"/>
  <c r="F241" i="34"/>
  <c r="F530" i="34"/>
  <c r="F594" i="34"/>
  <c r="F658" i="34"/>
  <c r="F687" i="34"/>
  <c r="F751" i="34"/>
  <c r="F788" i="34"/>
  <c r="F135" i="34"/>
  <c r="F103" i="34"/>
  <c r="F71" i="34"/>
  <c r="F58" i="34"/>
  <c r="F683" i="34"/>
  <c r="F195" i="34"/>
  <c r="F259" i="34"/>
  <c r="F162" i="34"/>
  <c r="F747" i="34"/>
  <c r="F808" i="34"/>
  <c r="F728" i="34"/>
  <c r="F792" i="34"/>
  <c r="F894" i="34"/>
  <c r="F947" i="34"/>
  <c r="F1324" i="34"/>
  <c r="F74" i="34"/>
  <c r="F146" i="34"/>
  <c r="F98" i="34"/>
  <c r="F189" i="34"/>
  <c r="F253" i="34"/>
  <c r="F263" i="34"/>
  <c r="F309" i="34"/>
  <c r="F322" i="34"/>
  <c r="F278" i="34"/>
  <c r="F541" i="34"/>
  <c r="F358" i="34"/>
  <c r="F288" i="34"/>
  <c r="F548" i="34"/>
  <c r="F612" i="34"/>
  <c r="F1036" i="34"/>
  <c r="F1260" i="34"/>
  <c r="F1190" i="34"/>
  <c r="F566" i="34"/>
  <c r="F126" i="34"/>
  <c r="F94" i="34"/>
  <c r="F62" i="34"/>
  <c r="F345" i="34"/>
  <c r="F429" i="34"/>
  <c r="F493" i="34"/>
  <c r="F513" i="34"/>
  <c r="F577" i="34"/>
  <c r="F641" i="34"/>
  <c r="F819" i="34"/>
  <c r="F250" i="34"/>
  <c r="F317" i="34"/>
  <c r="F233" i="34"/>
  <c r="F206" i="34"/>
  <c r="F495" i="34"/>
  <c r="F383" i="34"/>
  <c r="F340" i="34"/>
  <c r="F404" i="34"/>
  <c r="F468" i="34"/>
  <c r="F590" i="34"/>
  <c r="F654" i="34"/>
  <c r="F624" i="34"/>
  <c r="F573" i="34"/>
  <c r="F637" i="34"/>
  <c r="F522" i="34"/>
  <c r="F586" i="34"/>
  <c r="F650" i="34"/>
  <c r="F615" i="34"/>
  <c r="F810" i="34"/>
  <c r="F717" i="34"/>
  <c r="F781" i="34"/>
  <c r="F679" i="34"/>
  <c r="F743" i="34"/>
  <c r="F780" i="34"/>
  <c r="F721" i="34"/>
  <c r="F785" i="34"/>
  <c r="F702" i="34"/>
  <c r="F766" i="34"/>
  <c r="F832" i="34"/>
  <c r="F896" i="34"/>
  <c r="F845" i="34"/>
  <c r="F975" i="34"/>
  <c r="F850" i="34"/>
  <c r="F914" i="34"/>
  <c r="F887" i="34"/>
  <c r="F951" i="34"/>
  <c r="F868" i="34"/>
  <c r="F932" i="34"/>
  <c r="F857" i="34"/>
  <c r="F921" i="34"/>
  <c r="F980" i="34"/>
  <c r="F1134" i="34"/>
  <c r="F1006" i="34"/>
  <c r="F1070" i="34"/>
  <c r="F1011" i="34"/>
  <c r="F1075" i="34"/>
  <c r="F1031" i="34"/>
  <c r="F1095" i="34"/>
  <c r="F1193" i="34"/>
  <c r="F1257" i="34"/>
  <c r="F1321" i="34"/>
  <c r="F1182" i="34"/>
  <c r="F1246" i="34"/>
  <c r="F1310" i="34"/>
  <c r="F1147" i="34"/>
  <c r="F1211" i="34"/>
  <c r="F1275" i="34"/>
  <c r="F1339" i="34"/>
  <c r="F1165" i="34"/>
  <c r="F1229" i="34"/>
  <c r="F1293" i="34"/>
  <c r="F107" i="34"/>
  <c r="F194" i="34"/>
  <c r="F258" i="34"/>
  <c r="F177" i="34"/>
  <c r="F214" i="34"/>
  <c r="F389" i="34"/>
  <c r="F453" i="34"/>
  <c r="F348" i="34"/>
  <c r="F412" i="34"/>
  <c r="F476" i="34"/>
  <c r="F347" i="34"/>
  <c r="F411" i="34"/>
  <c r="F475" i="34"/>
  <c r="F537" i="34"/>
  <c r="F601" i="34"/>
  <c r="F665" i="34"/>
  <c r="F568" i="34"/>
  <c r="F632" i="34"/>
  <c r="F623" i="34"/>
  <c r="F918" i="34"/>
  <c r="F729" i="34"/>
  <c r="F793" i="34"/>
  <c r="F710" i="34"/>
  <c r="F854" i="34"/>
  <c r="F904" i="34"/>
  <c r="F858" i="34"/>
  <c r="F922" i="34"/>
  <c r="F895" i="34"/>
  <c r="F959" i="34"/>
  <c r="F876" i="34"/>
  <c r="F940" i="34"/>
  <c r="F865" i="34"/>
  <c r="F929" i="34"/>
  <c r="F1078" i="34"/>
  <c r="F1204" i="34"/>
  <c r="F1039" i="34"/>
  <c r="F1103" i="34"/>
  <c r="F1151" i="34"/>
  <c r="F1215" i="34"/>
  <c r="F1279" i="34"/>
  <c r="F1343" i="34"/>
  <c r="F1254" i="34"/>
  <c r="F1155" i="34"/>
  <c r="F1219" i="34"/>
  <c r="F1283" i="34"/>
  <c r="F1347" i="34"/>
  <c r="F1173" i="34"/>
  <c r="F1237" i="34"/>
  <c r="F1301" i="34"/>
  <c r="F339" i="34"/>
  <c r="F139" i="34"/>
  <c r="F509" i="34"/>
  <c r="F883" i="34"/>
  <c r="F1100" i="34"/>
  <c r="F873" i="34"/>
  <c r="F937" i="34"/>
  <c r="F1268" i="34"/>
  <c r="F1228" i="34"/>
  <c r="F330" i="34"/>
  <c r="F394" i="34"/>
  <c r="F458" i="34"/>
  <c r="F707" i="34"/>
  <c r="F996" i="34"/>
  <c r="F1292" i="34"/>
  <c r="F508" i="34"/>
  <c r="F572" i="34"/>
  <c r="F636" i="34"/>
  <c r="F716" i="34"/>
  <c r="F843" i="34"/>
  <c r="F1060" i="34"/>
  <c r="F993" i="34"/>
  <c r="F1057" i="34"/>
  <c r="F1121" i="34"/>
  <c r="F166" i="34"/>
  <c r="F115" i="34"/>
  <c r="F83" i="34"/>
  <c r="F369" i="34"/>
  <c r="F662" i="34"/>
  <c r="F836" i="34"/>
  <c r="F1017" i="34"/>
  <c r="F1081" i="34"/>
  <c r="F1130" i="34"/>
  <c r="F1146" i="34"/>
  <c r="F1234" i="34"/>
  <c r="F1298" i="34"/>
  <c r="F381" i="34"/>
  <c r="F386" i="34"/>
  <c r="F450" i="34"/>
  <c r="F988" i="34"/>
  <c r="F1162" i="34"/>
  <c r="F147" i="34"/>
  <c r="F564" i="34"/>
  <c r="F628" i="34"/>
  <c r="F886" i="34"/>
  <c r="F1028" i="34"/>
  <c r="F1052" i="34"/>
  <c r="F1196" i="34"/>
  <c r="F1220" i="34"/>
  <c r="F425" i="34"/>
  <c r="F708" i="34"/>
  <c r="F739" i="34"/>
  <c r="F803" i="34"/>
  <c r="F720" i="34"/>
  <c r="F784" i="34"/>
  <c r="F811" i="34"/>
  <c r="F939" i="34"/>
  <c r="F1092" i="34"/>
  <c r="F1116" i="34"/>
  <c r="F1284" i="34"/>
  <c r="F297" i="34"/>
  <c r="F494" i="34"/>
  <c r="F565" i="34"/>
  <c r="F675" i="34"/>
  <c r="F875" i="34"/>
  <c r="F211" i="34"/>
  <c r="F275" i="34"/>
  <c r="F361" i="34"/>
  <c r="F500" i="34"/>
  <c r="F362" i="34"/>
  <c r="F426" i="34"/>
  <c r="F490" i="34"/>
  <c r="F558" i="34"/>
  <c r="F699" i="34"/>
  <c r="F578" i="34"/>
  <c r="F642" i="34"/>
  <c r="F763" i="34"/>
  <c r="F744" i="34"/>
  <c r="F671" i="34"/>
  <c r="F735" i="34"/>
  <c r="F799" i="34"/>
  <c r="F772" i="34"/>
  <c r="F835" i="34"/>
  <c r="F950" i="34"/>
  <c r="F899" i="34"/>
  <c r="F963" i="34"/>
  <c r="F1138" i="34"/>
  <c r="F49" i="34"/>
  <c r="F183" i="34"/>
  <c r="F197" i="34"/>
  <c r="F261" i="34"/>
  <c r="F271" i="34"/>
  <c r="F341" i="34"/>
  <c r="F249" i="34"/>
  <c r="F222" i="34"/>
  <c r="F285" i="34"/>
  <c r="F356" i="34"/>
  <c r="F420" i="34"/>
  <c r="F484" i="34"/>
  <c r="F302" i="34"/>
  <c r="F366" i="34"/>
  <c r="F430" i="34"/>
  <c r="F355" i="34"/>
  <c r="F483" i="34"/>
  <c r="F296" i="34"/>
  <c r="F690" i="34"/>
  <c r="F674" i="34"/>
  <c r="F606" i="34"/>
  <c r="F670" i="34"/>
  <c r="F539" i="34"/>
  <c r="F603" i="34"/>
  <c r="F640" i="34"/>
  <c r="F589" i="34"/>
  <c r="F653" i="34"/>
  <c r="F538" i="34"/>
  <c r="F602" i="34"/>
  <c r="F567" i="34"/>
  <c r="F723" i="34"/>
  <c r="F787" i="34"/>
  <c r="F704" i="34"/>
  <c r="F768" i="34"/>
  <c r="F814" i="34"/>
  <c r="F669" i="34"/>
  <c r="F733" i="34"/>
  <c r="F797" i="34"/>
  <c r="F695" i="34"/>
  <c r="F759" i="34"/>
  <c r="F732" i="34"/>
  <c r="F796" i="34"/>
  <c r="F866" i="34"/>
  <c r="F930" i="34"/>
  <c r="F884" i="34"/>
  <c r="F948" i="34"/>
  <c r="F1047" i="34"/>
  <c r="F1111" i="34"/>
  <c r="F1163" i="34"/>
  <c r="F1227" i="34"/>
  <c r="F1291" i="34"/>
  <c r="F1181" i="34"/>
  <c r="F1245" i="34"/>
  <c r="F1309" i="34"/>
  <c r="F160" i="34"/>
  <c r="F67" i="34"/>
  <c r="F124" i="34"/>
  <c r="F92" i="34"/>
  <c r="F60" i="34"/>
  <c r="F525" i="34"/>
  <c r="F231" i="34"/>
  <c r="F1210" i="34"/>
  <c r="F1274" i="34"/>
  <c r="F1338" i="34"/>
  <c r="F137" i="34"/>
  <c r="F105" i="34"/>
  <c r="F300" i="34"/>
  <c r="F293" i="34"/>
  <c r="F106" i="34"/>
  <c r="F153" i="34"/>
  <c r="F621" i="34"/>
  <c r="F1009" i="34"/>
  <c r="F1073" i="34"/>
  <c r="F1226" i="34"/>
  <c r="F1290" i="34"/>
  <c r="F1191" i="34"/>
  <c r="F1255" i="34"/>
  <c r="F1319" i="34"/>
  <c r="F53" i="34"/>
  <c r="F282" i="34"/>
  <c r="F237" i="34"/>
  <c r="F323" i="34"/>
  <c r="F178" i="34"/>
  <c r="F242" i="34"/>
  <c r="F172" i="34"/>
  <c r="F236" i="34"/>
  <c r="F299" i="34"/>
  <c r="F161" i="34"/>
  <c r="F290" i="34"/>
  <c r="F198" i="34"/>
  <c r="F262" i="34"/>
  <c r="F311" i="34"/>
  <c r="F375" i="34"/>
  <c r="F396" i="34"/>
  <c r="F460" i="34"/>
  <c r="F342" i="34"/>
  <c r="F406" i="34"/>
  <c r="F470" i="34"/>
  <c r="F331" i="34"/>
  <c r="F395" i="34"/>
  <c r="F459" i="34"/>
  <c r="F336" i="34"/>
  <c r="F400" i="34"/>
  <c r="F464" i="34"/>
  <c r="F532" i="34"/>
  <c r="F596" i="34"/>
  <c r="F582" i="34"/>
  <c r="F646" i="34"/>
  <c r="F515" i="34"/>
  <c r="F579" i="34"/>
  <c r="F643" i="34"/>
  <c r="F552" i="34"/>
  <c r="F616" i="34"/>
  <c r="F629" i="34"/>
  <c r="F514" i="34"/>
  <c r="F543" i="34"/>
  <c r="F607" i="34"/>
  <c r="F682" i="34"/>
  <c r="F878" i="34"/>
  <c r="F709" i="34"/>
  <c r="F773" i="34"/>
  <c r="F713" i="34"/>
  <c r="F777" i="34"/>
  <c r="F694" i="34"/>
  <c r="F758" i="34"/>
  <c r="F824" i="34"/>
  <c r="F888" i="34"/>
  <c r="F842" i="34"/>
  <c r="F906" i="34"/>
  <c r="F970" i="34"/>
  <c r="F879" i="34"/>
  <c r="F943" i="34"/>
  <c r="F860" i="34"/>
  <c r="F924" i="34"/>
  <c r="F1020" i="34"/>
  <c r="F849" i="34"/>
  <c r="F913" i="34"/>
  <c r="F974" i="34"/>
  <c r="F998" i="34"/>
  <c r="F1062" i="34"/>
  <c r="F1003" i="34"/>
  <c r="F1067" i="34"/>
  <c r="F1023" i="34"/>
  <c r="F1087" i="34"/>
  <c r="F1135" i="34"/>
  <c r="F1185" i="34"/>
  <c r="F1249" i="34"/>
  <c r="F1313" i="34"/>
  <c r="F1174" i="34"/>
  <c r="F1302" i="34"/>
  <c r="F1139" i="34"/>
  <c r="F1203" i="34"/>
  <c r="F1267" i="34"/>
  <c r="F1331" i="34"/>
  <c r="F1157" i="34"/>
  <c r="F1221" i="34"/>
  <c r="F1285" i="34"/>
  <c r="F1349" i="34"/>
  <c r="F143" i="34"/>
  <c r="F111" i="34"/>
  <c r="F79" i="34"/>
  <c r="F66" i="34"/>
  <c r="F952" i="34"/>
  <c r="F199" i="34"/>
  <c r="F80" i="34"/>
  <c r="F112" i="34"/>
  <c r="F807" i="34"/>
  <c r="F1125" i="34"/>
  <c r="F325" i="34"/>
  <c r="F244" i="34"/>
  <c r="F301" i="34"/>
  <c r="F502" i="34"/>
  <c r="F319" i="34"/>
  <c r="F447" i="34"/>
  <c r="F449" i="34"/>
  <c r="F350" i="34"/>
  <c r="F414" i="34"/>
  <c r="F478" i="34"/>
  <c r="F403" i="34"/>
  <c r="F467" i="34"/>
  <c r="F280" i="34"/>
  <c r="F344" i="34"/>
  <c r="F408" i="34"/>
  <c r="F472" i="34"/>
  <c r="F604" i="34"/>
  <c r="F664" i="34"/>
  <c r="F523" i="34"/>
  <c r="F587" i="34"/>
  <c r="F651" i="34"/>
  <c r="F560" i="34"/>
  <c r="F551" i="34"/>
  <c r="F692" i="34"/>
  <c r="F754" i="34"/>
  <c r="F851" i="34"/>
  <c r="F960" i="34"/>
  <c r="F909" i="34"/>
  <c r="F977" i="34"/>
  <c r="F1025" i="34"/>
  <c r="F1089" i="34"/>
  <c r="F1137" i="34"/>
  <c r="F1008" i="34"/>
  <c r="F1072" i="34"/>
  <c r="F1013" i="34"/>
  <c r="F1077" i="34"/>
  <c r="F1010" i="34"/>
  <c r="F1074" i="34"/>
  <c r="F1300" i="34"/>
  <c r="F1242" i="34"/>
  <c r="F1306" i="34"/>
  <c r="F1184" i="34"/>
  <c r="F1248" i="34"/>
  <c r="F1312" i="34"/>
  <c r="F1005" i="34"/>
  <c r="F252" i="34"/>
  <c r="F327" i="34"/>
  <c r="F391" i="34"/>
  <c r="F455" i="34"/>
  <c r="F457" i="34"/>
  <c r="F422" i="34"/>
  <c r="F486" i="34"/>
  <c r="F352" i="34"/>
  <c r="F416" i="34"/>
  <c r="F480" i="34"/>
  <c r="F666" i="34"/>
  <c r="F668" i="34"/>
  <c r="F598" i="34"/>
  <c r="F659" i="34"/>
  <c r="F531" i="34"/>
  <c r="F595" i="34"/>
  <c r="F581" i="34"/>
  <c r="F645" i="34"/>
  <c r="F559" i="34"/>
  <c r="F715" i="34"/>
  <c r="F779" i="34"/>
  <c r="F696" i="34"/>
  <c r="F760" i="34"/>
  <c r="F812" i="34"/>
  <c r="F661" i="34"/>
  <c r="F725" i="34"/>
  <c r="F789" i="34"/>
  <c r="F762" i="34"/>
  <c r="F830" i="34"/>
  <c r="F862" i="34"/>
  <c r="F774" i="34"/>
  <c r="F915" i="34"/>
  <c r="F840" i="34"/>
  <c r="F968" i="34"/>
  <c r="F853" i="34"/>
  <c r="F917" i="34"/>
  <c r="F1012" i="34"/>
  <c r="F1033" i="34"/>
  <c r="F1097" i="34"/>
  <c r="F1156" i="34"/>
  <c r="F1014" i="34"/>
  <c r="F1019" i="34"/>
  <c r="F1083" i="34"/>
  <c r="F1016" i="34"/>
  <c r="F1080" i="34"/>
  <c r="F1140" i="34"/>
  <c r="F1021" i="34"/>
  <c r="F1085" i="34"/>
  <c r="F1178" i="34"/>
  <c r="F1018" i="34"/>
  <c r="F1082" i="34"/>
  <c r="F1186" i="34"/>
  <c r="F1250" i="34"/>
  <c r="F1314" i="34"/>
  <c r="F1201" i="34"/>
  <c r="F1265" i="34"/>
  <c r="F1329" i="34"/>
  <c r="F1192" i="34"/>
  <c r="F1256" i="34"/>
  <c r="F1320" i="34"/>
  <c r="F167" i="34"/>
  <c r="F965" i="34"/>
  <c r="F1000" i="34"/>
  <c r="F142" i="34"/>
  <c r="F202" i="34"/>
  <c r="F260" i="34"/>
  <c r="F399" i="34"/>
  <c r="F488" i="34"/>
  <c r="F545" i="34"/>
  <c r="F131" i="34"/>
  <c r="F113" i="34"/>
  <c r="F81" i="34"/>
  <c r="F165" i="34"/>
  <c r="F179" i="34"/>
  <c r="F243" i="34"/>
  <c r="F205" i="34"/>
  <c r="F269" i="34"/>
  <c r="F441" i="34"/>
  <c r="F210" i="34"/>
  <c r="F274" i="34"/>
  <c r="F279" i="34"/>
  <c r="F204" i="34"/>
  <c r="F268" i="34"/>
  <c r="F193" i="34"/>
  <c r="F257" i="34"/>
  <c r="F230" i="34"/>
  <c r="F292" i="34"/>
  <c r="F405" i="34"/>
  <c r="F469" i="34"/>
  <c r="F534" i="34"/>
  <c r="F343" i="34"/>
  <c r="F407" i="34"/>
  <c r="F471" i="34"/>
  <c r="F364" i="34"/>
  <c r="F428" i="34"/>
  <c r="F492" i="34"/>
  <c r="F473" i="34"/>
  <c r="F310" i="34"/>
  <c r="F374" i="34"/>
  <c r="F438" i="34"/>
  <c r="F503" i="34"/>
  <c r="F363" i="34"/>
  <c r="F427" i="34"/>
  <c r="F491" i="34"/>
  <c r="F304" i="34"/>
  <c r="F368" i="34"/>
  <c r="F432" i="34"/>
  <c r="F542" i="34"/>
  <c r="F700" i="34"/>
  <c r="F553" i="34"/>
  <c r="F617" i="34"/>
  <c r="F676" i="34"/>
  <c r="F614" i="34"/>
  <c r="F672" i="34"/>
  <c r="F547" i="34"/>
  <c r="F611" i="34"/>
  <c r="F520" i="34"/>
  <c r="F584" i="34"/>
  <c r="F648" i="34"/>
  <c r="F597" i="34"/>
  <c r="F439" i="34"/>
  <c r="F746" i="34"/>
  <c r="F1064" i="34"/>
  <c r="F1066" i="34"/>
  <c r="F1176" i="34"/>
  <c r="F308" i="34"/>
  <c r="F188" i="34"/>
  <c r="F78" i="34"/>
  <c r="F235" i="34"/>
  <c r="F266" i="34"/>
  <c r="F196" i="34"/>
  <c r="F397" i="34"/>
  <c r="F463" i="34"/>
  <c r="F360" i="34"/>
  <c r="F576" i="34"/>
  <c r="F99" i="34"/>
  <c r="F168" i="34"/>
  <c r="F134" i="34"/>
  <c r="F102" i="34"/>
  <c r="F70" i="34"/>
  <c r="F187" i="34"/>
  <c r="F251" i="34"/>
  <c r="F357" i="34"/>
  <c r="F298" i="34"/>
  <c r="F213" i="34"/>
  <c r="F277" i="34"/>
  <c r="F154" i="34"/>
  <c r="F218" i="34"/>
  <c r="F291" i="34"/>
  <c r="F286" i="34"/>
  <c r="F212" i="34"/>
  <c r="F276" i="34"/>
  <c r="F385" i="34"/>
  <c r="F265" i="34"/>
  <c r="F174" i="34"/>
  <c r="F238" i="34"/>
  <c r="F413" i="34"/>
  <c r="F477" i="34"/>
  <c r="F338" i="34"/>
  <c r="F402" i="34"/>
  <c r="F466" i="34"/>
  <c r="F351" i="34"/>
  <c r="F415" i="34"/>
  <c r="F479" i="34"/>
  <c r="F372" i="34"/>
  <c r="F436" i="34"/>
  <c r="F497" i="34"/>
  <c r="F481" i="34"/>
  <c r="F318" i="34"/>
  <c r="F382" i="34"/>
  <c r="F446" i="34"/>
  <c r="F505" i="34"/>
  <c r="F371" i="34"/>
  <c r="F435" i="34"/>
  <c r="F496" i="34"/>
  <c r="F312" i="34"/>
  <c r="F376" i="34"/>
  <c r="F440" i="34"/>
  <c r="F561" i="34"/>
  <c r="F625" i="34"/>
  <c r="F678" i="34"/>
  <c r="F622" i="34"/>
  <c r="F555" i="34"/>
  <c r="F619" i="34"/>
  <c r="F528" i="34"/>
  <c r="F592" i="34"/>
  <c r="F656" i="34"/>
  <c r="F605" i="34"/>
  <c r="F554" i="34"/>
  <c r="F901" i="34"/>
  <c r="F1002" i="34"/>
  <c r="F1238" i="34"/>
  <c r="F1240" i="34"/>
  <c r="F1304" i="34"/>
  <c r="F180" i="34"/>
  <c r="F227" i="34"/>
  <c r="F333" i="34"/>
  <c r="F110" i="34"/>
  <c r="F171" i="34"/>
  <c r="F324" i="34"/>
  <c r="F461" i="34"/>
  <c r="F335" i="34"/>
  <c r="F419" i="34"/>
  <c r="F424" i="34"/>
  <c r="F684" i="34"/>
  <c r="F123" i="34"/>
  <c r="F91" i="34"/>
  <c r="F393" i="34"/>
  <c r="F221" i="34"/>
  <c r="F284" i="34"/>
  <c r="F226" i="34"/>
  <c r="F315" i="34"/>
  <c r="F156" i="34"/>
  <c r="F220" i="34"/>
  <c r="F281" i="34"/>
  <c r="F145" i="34"/>
  <c r="F209" i="34"/>
  <c r="F273" i="34"/>
  <c r="F182" i="34"/>
  <c r="F246" i="34"/>
  <c r="F421" i="34"/>
  <c r="F485" i="34"/>
  <c r="F346" i="34"/>
  <c r="F410" i="34"/>
  <c r="F474" i="34"/>
  <c r="F295" i="34"/>
  <c r="F359" i="34"/>
  <c r="F423" i="34"/>
  <c r="F487" i="34"/>
  <c r="F380" i="34"/>
  <c r="F444" i="34"/>
  <c r="F512" i="34"/>
  <c r="F489" i="34"/>
  <c r="F326" i="34"/>
  <c r="F390" i="34"/>
  <c r="F454" i="34"/>
  <c r="F379" i="34"/>
  <c r="F443" i="34"/>
  <c r="F533" i="34"/>
  <c r="F320" i="34"/>
  <c r="F384" i="34"/>
  <c r="F448" i="34"/>
  <c r="F516" i="34"/>
  <c r="F580" i="34"/>
  <c r="F644" i="34"/>
  <c r="F569" i="34"/>
  <c r="F633" i="34"/>
  <c r="F630" i="34"/>
  <c r="F706" i="34"/>
  <c r="F563" i="34"/>
  <c r="F627" i="34"/>
  <c r="F536" i="34"/>
  <c r="F600" i="34"/>
  <c r="F667" i="34"/>
  <c r="F613" i="34"/>
  <c r="F498" i="34"/>
  <c r="F562" i="34"/>
  <c r="F838" i="34"/>
  <c r="F837" i="34"/>
  <c r="F1069" i="34"/>
  <c r="F163" i="34"/>
  <c r="F504" i="34"/>
  <c r="F191" i="34"/>
  <c r="F46" i="34"/>
  <c r="F329" i="34"/>
  <c r="F185" i="34"/>
  <c r="F465" i="34"/>
  <c r="F501" i="34"/>
  <c r="F609" i="34"/>
  <c r="F631" i="34"/>
  <c r="F337" i="34"/>
  <c r="F229" i="34"/>
  <c r="F289" i="34"/>
  <c r="F170" i="34"/>
  <c r="F234" i="34"/>
  <c r="F321" i="34"/>
  <c r="F307" i="34"/>
  <c r="F164" i="34"/>
  <c r="F228" i="34"/>
  <c r="F217" i="34"/>
  <c r="F283" i="34"/>
  <c r="F190" i="34"/>
  <c r="F254" i="34"/>
  <c r="F354" i="34"/>
  <c r="F418" i="34"/>
  <c r="F482" i="34"/>
  <c r="F303" i="34"/>
  <c r="F367" i="34"/>
  <c r="F431" i="34"/>
  <c r="F517" i="34"/>
  <c r="F388" i="34"/>
  <c r="F452" i="34"/>
  <c r="F334" i="34"/>
  <c r="F398" i="34"/>
  <c r="F462" i="34"/>
  <c r="F550" i="34"/>
  <c r="F387" i="34"/>
  <c r="F451" i="34"/>
  <c r="F328" i="34"/>
  <c r="F392" i="34"/>
  <c r="F456" i="34"/>
  <c r="F524" i="34"/>
  <c r="F588" i="34"/>
  <c r="F652" i="34"/>
  <c r="F698" i="34"/>
  <c r="F638" i="34"/>
  <c r="F507" i="34"/>
  <c r="F571" i="34"/>
  <c r="F635" i="34"/>
  <c r="F544" i="34"/>
  <c r="F608" i="34"/>
  <c r="F506" i="34"/>
  <c r="F570" i="34"/>
  <c r="F634" i="34"/>
  <c r="F184" i="34"/>
  <c r="F181" i="34"/>
  <c r="F141" i="34"/>
  <c r="F109" i="34"/>
  <c r="F77" i="34"/>
  <c r="F151" i="34"/>
  <c r="F65" i="34"/>
  <c r="F64" i="34"/>
  <c r="F104" i="34"/>
  <c r="F176" i="34"/>
  <c r="F51" i="34"/>
  <c r="F247" i="34"/>
  <c r="F770" i="34"/>
  <c r="F839" i="34"/>
  <c r="F673" i="34"/>
  <c r="F737" i="34"/>
  <c r="F801" i="34"/>
  <c r="F718" i="34"/>
  <c r="F782" i="34"/>
  <c r="F923" i="34"/>
  <c r="F848" i="34"/>
  <c r="F912" i="34"/>
  <c r="F973" i="34"/>
  <c r="F861" i="34"/>
  <c r="F925" i="34"/>
  <c r="F1076" i="34"/>
  <c r="F903" i="34"/>
  <c r="F967" i="34"/>
  <c r="F809" i="34"/>
  <c r="F1041" i="34"/>
  <c r="F1105" i="34"/>
  <c r="F1022" i="34"/>
  <c r="F1086" i="34"/>
  <c r="F1244" i="34"/>
  <c r="F1027" i="34"/>
  <c r="F1091" i="34"/>
  <c r="F1024" i="34"/>
  <c r="F1088" i="34"/>
  <c r="F1029" i="34"/>
  <c r="F1093" i="34"/>
  <c r="F1188" i="34"/>
  <c r="F1026" i="34"/>
  <c r="F1090" i="34"/>
  <c r="F1194" i="34"/>
  <c r="F1258" i="34"/>
  <c r="F1322" i="34"/>
  <c r="F1159" i="34"/>
  <c r="F1223" i="34"/>
  <c r="F1287" i="34"/>
  <c r="F1145" i="34"/>
  <c r="F1209" i="34"/>
  <c r="F1273" i="34"/>
  <c r="F1337" i="34"/>
  <c r="F1198" i="34"/>
  <c r="F1262" i="34"/>
  <c r="F1326" i="34"/>
  <c r="F1136" i="34"/>
  <c r="F1200" i="34"/>
  <c r="F1264" i="34"/>
  <c r="F1328" i="34"/>
  <c r="F133" i="34"/>
  <c r="F101" i="34"/>
  <c r="F69" i="34"/>
  <c r="F239" i="34"/>
  <c r="F144" i="34"/>
  <c r="F96" i="34"/>
  <c r="F72" i="34"/>
  <c r="F47" i="34"/>
  <c r="F546" i="34"/>
  <c r="F610" i="34"/>
  <c r="F511" i="34"/>
  <c r="F575" i="34"/>
  <c r="F639" i="34"/>
  <c r="F731" i="34"/>
  <c r="F795" i="34"/>
  <c r="F712" i="34"/>
  <c r="F776" i="34"/>
  <c r="F677" i="34"/>
  <c r="F741" i="34"/>
  <c r="F714" i="34"/>
  <c r="F778" i="34"/>
  <c r="F867" i="34"/>
  <c r="F703" i="34"/>
  <c r="F767" i="34"/>
  <c r="F740" i="34"/>
  <c r="F804" i="34"/>
  <c r="F681" i="34"/>
  <c r="F745" i="34"/>
  <c r="F806" i="34"/>
  <c r="F726" i="34"/>
  <c r="F790" i="34"/>
  <c r="F985" i="34"/>
  <c r="F931" i="34"/>
  <c r="F856" i="34"/>
  <c r="F920" i="34"/>
  <c r="F869" i="34"/>
  <c r="F933" i="34"/>
  <c r="F874" i="34"/>
  <c r="F938" i="34"/>
  <c r="F847" i="34"/>
  <c r="F911" i="34"/>
  <c r="F892" i="34"/>
  <c r="F956" i="34"/>
  <c r="F817" i="34"/>
  <c r="F881" i="34"/>
  <c r="F945" i="34"/>
  <c r="F1132" i="34"/>
  <c r="F1049" i="34"/>
  <c r="F1113" i="34"/>
  <c r="F1030" i="34"/>
  <c r="F1094" i="34"/>
  <c r="F1308" i="34"/>
  <c r="F1035" i="34"/>
  <c r="F1099" i="34"/>
  <c r="F1032" i="34"/>
  <c r="F1096" i="34"/>
  <c r="F1037" i="34"/>
  <c r="F1101" i="34"/>
  <c r="F1252" i="34"/>
  <c r="F1034" i="34"/>
  <c r="F1098" i="34"/>
  <c r="F991" i="34"/>
  <c r="F1055" i="34"/>
  <c r="F1119" i="34"/>
  <c r="F1202" i="34"/>
  <c r="F1266" i="34"/>
  <c r="F1330" i="34"/>
  <c r="F1167" i="34"/>
  <c r="F1231" i="34"/>
  <c r="F1295" i="34"/>
  <c r="F1153" i="34"/>
  <c r="F1217" i="34"/>
  <c r="F1281" i="34"/>
  <c r="F1345" i="34"/>
  <c r="F1206" i="34"/>
  <c r="F1270" i="34"/>
  <c r="F1334" i="34"/>
  <c r="F1171" i="34"/>
  <c r="F1235" i="34"/>
  <c r="F1299" i="34"/>
  <c r="F1144" i="34"/>
  <c r="F1208" i="34"/>
  <c r="F1272" i="34"/>
  <c r="F1336" i="34"/>
  <c r="F1189" i="34"/>
  <c r="F1253" i="34"/>
  <c r="F1317" i="34"/>
  <c r="F158" i="34"/>
  <c r="F148" i="34"/>
  <c r="F114" i="34"/>
  <c r="F82" i="34"/>
  <c r="F56" i="34"/>
  <c r="F48" i="34"/>
  <c r="F618" i="34"/>
  <c r="F519" i="34"/>
  <c r="F583" i="34"/>
  <c r="F647" i="34"/>
  <c r="F685" i="34"/>
  <c r="F749" i="34"/>
  <c r="F722" i="34"/>
  <c r="F786" i="34"/>
  <c r="F870" i="34"/>
  <c r="F711" i="34"/>
  <c r="F775" i="34"/>
  <c r="F748" i="34"/>
  <c r="F689" i="34"/>
  <c r="F753" i="34"/>
  <c r="F815" i="34"/>
  <c r="F734" i="34"/>
  <c r="F798" i="34"/>
  <c r="F926" i="34"/>
  <c r="F1004" i="34"/>
  <c r="F864" i="34"/>
  <c r="F928" i="34"/>
  <c r="F877" i="34"/>
  <c r="F941" i="34"/>
  <c r="F818" i="34"/>
  <c r="F882" i="34"/>
  <c r="F946" i="34"/>
  <c r="F855" i="34"/>
  <c r="F919" i="34"/>
  <c r="F900" i="34"/>
  <c r="F964" i="34"/>
  <c r="F825" i="34"/>
  <c r="F889" i="34"/>
  <c r="F953" i="34"/>
  <c r="F1038" i="34"/>
  <c r="F1102" i="34"/>
  <c r="F979" i="34"/>
  <c r="F1043" i="34"/>
  <c r="F1107" i="34"/>
  <c r="F976" i="34"/>
  <c r="F1040" i="34"/>
  <c r="F1104" i="34"/>
  <c r="F981" i="34"/>
  <c r="F1045" i="34"/>
  <c r="F1109" i="34"/>
  <c r="F1316" i="34"/>
  <c r="F1042" i="34"/>
  <c r="F1106" i="34"/>
  <c r="F999" i="34"/>
  <c r="F1063" i="34"/>
  <c r="F1124" i="34"/>
  <c r="F1175" i="34"/>
  <c r="F1239" i="34"/>
  <c r="F1303" i="34"/>
  <c r="F1161" i="34"/>
  <c r="F1225" i="34"/>
  <c r="F1289" i="34"/>
  <c r="F1150" i="34"/>
  <c r="F1214" i="34"/>
  <c r="F1278" i="34"/>
  <c r="F1342" i="34"/>
  <c r="F1179" i="34"/>
  <c r="F1243" i="34"/>
  <c r="F1307" i="34"/>
  <c r="F1152" i="34"/>
  <c r="F1216" i="34"/>
  <c r="F1280" i="34"/>
  <c r="F1344" i="34"/>
  <c r="F1197" i="34"/>
  <c r="F1261" i="34"/>
  <c r="F1325" i="34"/>
  <c r="F155" i="34"/>
  <c r="F125" i="34"/>
  <c r="F93" i="34"/>
  <c r="F61" i="34"/>
  <c r="F136" i="34"/>
  <c r="F120" i="34"/>
  <c r="F39" i="34"/>
  <c r="F626" i="34"/>
  <c r="F527" i="34"/>
  <c r="F591" i="34"/>
  <c r="F655" i="34"/>
  <c r="F693" i="34"/>
  <c r="F757" i="34"/>
  <c r="F730" i="34"/>
  <c r="F794" i="34"/>
  <c r="F719" i="34"/>
  <c r="F783" i="34"/>
  <c r="F756" i="34"/>
  <c r="F813" i="34"/>
  <c r="F697" i="34"/>
  <c r="F761" i="34"/>
  <c r="F742" i="34"/>
  <c r="F822" i="34"/>
  <c r="F934" i="34"/>
  <c r="F1068" i="34"/>
  <c r="F872" i="34"/>
  <c r="F936" i="34"/>
  <c r="F821" i="34"/>
  <c r="F885" i="34"/>
  <c r="F949" i="34"/>
  <c r="F826" i="34"/>
  <c r="F890" i="34"/>
  <c r="F954" i="34"/>
  <c r="F863" i="34"/>
  <c r="F927" i="34"/>
  <c r="F844" i="34"/>
  <c r="F908" i="34"/>
  <c r="F972" i="34"/>
  <c r="F833" i="34"/>
  <c r="F897" i="34"/>
  <c r="F961" i="34"/>
  <c r="F1046" i="34"/>
  <c r="F1110" i="34"/>
  <c r="F987" i="34"/>
  <c r="F1051" i="34"/>
  <c r="F1115" i="34"/>
  <c r="F984" i="34"/>
  <c r="F1048" i="34"/>
  <c r="F1112" i="34"/>
  <c r="F989" i="34"/>
  <c r="F1053" i="34"/>
  <c r="F1117" i="34"/>
  <c r="F986" i="34"/>
  <c r="F1050" i="34"/>
  <c r="F1114" i="34"/>
  <c r="F1007" i="34"/>
  <c r="F1071" i="34"/>
  <c r="F1164" i="34"/>
  <c r="F1183" i="34"/>
  <c r="F1247" i="34"/>
  <c r="F1311" i="34"/>
  <c r="F1169" i="34"/>
  <c r="F1233" i="34"/>
  <c r="F1297" i="34"/>
  <c r="F1158" i="34"/>
  <c r="F1222" i="34"/>
  <c r="F1286" i="34"/>
  <c r="F1350" i="34"/>
  <c r="F1187" i="34"/>
  <c r="F1251" i="34"/>
  <c r="F1315" i="34"/>
  <c r="F1160" i="34"/>
  <c r="F1224" i="34"/>
  <c r="F1288" i="34"/>
  <c r="F1141" i="34"/>
  <c r="F1205" i="34"/>
  <c r="F1269" i="34"/>
  <c r="F1333" i="34"/>
  <c r="F173" i="34"/>
  <c r="F88" i="34"/>
  <c r="F57" i="34"/>
  <c r="F535" i="34"/>
  <c r="F599" i="34"/>
  <c r="F660" i="34"/>
  <c r="F701" i="34"/>
  <c r="F765" i="34"/>
  <c r="F738" i="34"/>
  <c r="F802" i="34"/>
  <c r="F663" i="34"/>
  <c r="F727" i="34"/>
  <c r="F791" i="34"/>
  <c r="F764" i="34"/>
  <c r="F705" i="34"/>
  <c r="F769" i="34"/>
  <c r="F686" i="34"/>
  <c r="F750" i="34"/>
  <c r="F942" i="34"/>
  <c r="F816" i="34"/>
  <c r="F880" i="34"/>
  <c r="F944" i="34"/>
  <c r="F829" i="34"/>
  <c r="F893" i="34"/>
  <c r="F957" i="34"/>
  <c r="F834" i="34"/>
  <c r="F898" i="34"/>
  <c r="F962" i="34"/>
  <c r="F871" i="34"/>
  <c r="F935" i="34"/>
  <c r="F852" i="34"/>
  <c r="F916" i="34"/>
  <c r="F982" i="34"/>
  <c r="F841" i="34"/>
  <c r="F905" i="34"/>
  <c r="F969" i="34"/>
  <c r="F1128" i="34"/>
  <c r="F990" i="34"/>
  <c r="F1054" i="34"/>
  <c r="F1118" i="34"/>
  <c r="F995" i="34"/>
  <c r="F1059" i="34"/>
  <c r="F1142" i="34"/>
  <c r="F992" i="34"/>
  <c r="F1056" i="34"/>
  <c r="F1120" i="34"/>
  <c r="F997" i="34"/>
  <c r="F1061" i="34"/>
  <c r="F994" i="34"/>
  <c r="F1058" i="34"/>
  <c r="F1122" i="34"/>
  <c r="F1015" i="34"/>
  <c r="F1079" i="34"/>
  <c r="F1127" i="34"/>
  <c r="F1177" i="34"/>
  <c r="F1241" i="34"/>
  <c r="F1305" i="34"/>
  <c r="F1166" i="34"/>
  <c r="F1230" i="34"/>
  <c r="F1294" i="34"/>
  <c r="F1131" i="34"/>
  <c r="F1195" i="34"/>
  <c r="F1259" i="34"/>
  <c r="F1323" i="34"/>
  <c r="F1168" i="34"/>
  <c r="F1232" i="34"/>
  <c r="F1296" i="34"/>
  <c r="F1149" i="34"/>
  <c r="F1213" i="34"/>
  <c r="F1277" i="34"/>
  <c r="F1341" i="34"/>
  <c r="F223" i="34"/>
  <c r="F117" i="34"/>
  <c r="F85" i="34"/>
  <c r="F157" i="34"/>
  <c r="F128" i="34"/>
  <c r="F73" i="34"/>
  <c r="F40" i="34"/>
  <c r="F277" i="33"/>
  <c r="F221" i="33"/>
  <c r="F93" i="33"/>
  <c r="F42" i="33"/>
  <c r="F54" i="33"/>
  <c r="F177" i="33"/>
  <c r="F63" i="33"/>
  <c r="F55" i="33"/>
  <c r="F320" i="33"/>
  <c r="F307" i="33"/>
  <c r="F300" i="33"/>
  <c r="F438" i="33"/>
  <c r="F483" i="33"/>
  <c r="F521" i="33"/>
  <c r="F566" i="33"/>
  <c r="F447" i="33"/>
  <c r="F530" i="33"/>
  <c r="F575" i="33"/>
  <c r="F408" i="33"/>
  <c r="F536" i="33"/>
  <c r="F494" i="33"/>
  <c r="F577" i="33"/>
  <c r="F741" i="33"/>
  <c r="F784" i="33"/>
  <c r="F781" i="33"/>
  <c r="F1055" i="33"/>
  <c r="F224" i="33"/>
  <c r="F69" i="33"/>
  <c r="F38" i="33"/>
  <c r="F82" i="33"/>
  <c r="F292" i="33"/>
  <c r="F247" i="33"/>
  <c r="F215" i="33"/>
  <c r="F183" i="33"/>
  <c r="F151" i="33"/>
  <c r="F119" i="33"/>
  <c r="F46" i="33"/>
  <c r="F303" i="33"/>
  <c r="F250" i="33"/>
  <c r="F129" i="33"/>
  <c r="F59" i="33"/>
  <c r="F493" i="33"/>
  <c r="F222" i="33"/>
  <c r="F190" i="33"/>
  <c r="F158" i="33"/>
  <c r="F126" i="33"/>
  <c r="F51" i="33"/>
  <c r="F274" i="33"/>
  <c r="F229" i="33"/>
  <c r="F322" i="33"/>
  <c r="F248" i="33"/>
  <c r="F285" i="33"/>
  <c r="F330" i="33"/>
  <c r="F323" i="33"/>
  <c r="F393" i="33"/>
  <c r="F310" i="33"/>
  <c r="F350" i="33"/>
  <c r="F382" i="33"/>
  <c r="F585" i="33"/>
  <c r="F520" i="33"/>
  <c r="F65" i="33"/>
  <c r="F258" i="33"/>
  <c r="F125" i="33"/>
  <c r="F78" i="33"/>
  <c r="F373" i="33"/>
  <c r="F290" i="33"/>
  <c r="F244" i="33"/>
  <c r="F212" i="33"/>
  <c r="F180" i="33"/>
  <c r="F148" i="33"/>
  <c r="F116" i="33"/>
  <c r="F209" i="33"/>
  <c r="F318" i="33"/>
  <c r="F91" i="33"/>
  <c r="F47" i="33"/>
  <c r="F509" i="33"/>
  <c r="F252" i="33"/>
  <c r="F288" i="33"/>
  <c r="F333" i="33"/>
  <c r="F339" i="33"/>
  <c r="F401" i="33"/>
  <c r="F313" i="33"/>
  <c r="F355" i="33"/>
  <c r="F387" i="33"/>
  <c r="F564" i="33"/>
  <c r="F192" i="33"/>
  <c r="F115" i="33"/>
  <c r="F96" i="33"/>
  <c r="F61" i="33"/>
  <c r="F205" i="33"/>
  <c r="F74" i="33"/>
  <c r="F234" i="33"/>
  <c r="F202" i="33"/>
  <c r="F170" i="33"/>
  <c r="F138" i="33"/>
  <c r="F106" i="33"/>
  <c r="F161" i="33"/>
  <c r="F262" i="33"/>
  <c r="F219" i="33"/>
  <c r="F187" i="33"/>
  <c r="F155" i="33"/>
  <c r="F123" i="33"/>
  <c r="F87" i="33"/>
  <c r="F43" i="33"/>
  <c r="F44" i="33"/>
  <c r="F256" i="33"/>
  <c r="F298" i="33"/>
  <c r="F336" i="33"/>
  <c r="F345" i="33"/>
  <c r="F316" i="33"/>
  <c r="F358" i="33"/>
  <c r="F390" i="33"/>
  <c r="F537" i="33"/>
  <c r="F501" i="33"/>
  <c r="F118" i="33"/>
  <c r="F128" i="33"/>
  <c r="F160" i="33"/>
  <c r="F236" i="33"/>
  <c r="F204" i="33"/>
  <c r="F172" i="33"/>
  <c r="F140" i="33"/>
  <c r="F108" i="33"/>
  <c r="F243" i="33"/>
  <c r="F211" i="33"/>
  <c r="F179" i="33"/>
  <c r="F147" i="33"/>
  <c r="F89" i="33"/>
  <c r="F157" i="33"/>
  <c r="F70" i="33"/>
  <c r="F281" i="33"/>
  <c r="F241" i="33"/>
  <c r="F113" i="33"/>
  <c r="F216" i="33"/>
  <c r="F184" i="33"/>
  <c r="F152" i="33"/>
  <c r="F120" i="33"/>
  <c r="F83" i="33"/>
  <c r="F39" i="33"/>
  <c r="F448" i="33"/>
  <c r="F251" i="33"/>
  <c r="F213" i="33"/>
  <c r="F338" i="33"/>
  <c r="F370" i="33"/>
  <c r="F348" i="33"/>
  <c r="F411" i="33"/>
  <c r="F260" i="33"/>
  <c r="F301" i="33"/>
  <c r="F353" i="33"/>
  <c r="F439" i="33"/>
  <c r="F567" i="33"/>
  <c r="F326" i="33"/>
  <c r="F255" i="33"/>
  <c r="F529" i="33"/>
  <c r="F226" i="33"/>
  <c r="F98" i="33"/>
  <c r="F72" i="33"/>
  <c r="F99" i="33"/>
  <c r="F85" i="33"/>
  <c r="F278" i="33"/>
  <c r="F237" i="33"/>
  <c r="F109" i="33"/>
  <c r="F66" i="33"/>
  <c r="F309" i="33"/>
  <c r="F273" i="33"/>
  <c r="F231" i="33"/>
  <c r="F199" i="33"/>
  <c r="F167" i="33"/>
  <c r="F135" i="33"/>
  <c r="F103" i="33"/>
  <c r="F193" i="33"/>
  <c r="F165" i="33"/>
  <c r="F384" i="33"/>
  <c r="F279" i="33"/>
  <c r="F238" i="33"/>
  <c r="F206" i="33"/>
  <c r="F174" i="33"/>
  <c r="F142" i="33"/>
  <c r="F110" i="33"/>
  <c r="F79" i="33"/>
  <c r="F181" i="33"/>
  <c r="F436" i="33"/>
  <c r="F343" i="33"/>
  <c r="F375" i="33"/>
  <c r="F409" i="33"/>
  <c r="F264" i="33"/>
  <c r="F304" i="33"/>
  <c r="F361" i="33"/>
  <c r="F284" i="33"/>
  <c r="F329" i="33"/>
  <c r="F366" i="33"/>
  <c r="F398" i="33"/>
  <c r="F484" i="33"/>
  <c r="F68" i="33"/>
  <c r="F189" i="33"/>
  <c r="F270" i="33"/>
  <c r="F228" i="33"/>
  <c r="F196" i="33"/>
  <c r="F164" i="33"/>
  <c r="F132" i="33"/>
  <c r="F100" i="33"/>
  <c r="F259" i="33"/>
  <c r="F145" i="33"/>
  <c r="F94" i="33"/>
  <c r="F75" i="33"/>
  <c r="F149" i="33"/>
  <c r="F245" i="33"/>
  <c r="F378" i="33"/>
  <c r="F268" i="33"/>
  <c r="F275" i="33"/>
  <c r="F369" i="33"/>
  <c r="F294" i="33"/>
  <c r="F332" i="33"/>
  <c r="F371" i="33"/>
  <c r="F403" i="33"/>
  <c r="F1235" i="33"/>
  <c r="F40" i="33"/>
  <c r="F486" i="33"/>
  <c r="F531" i="33"/>
  <c r="F405" i="33"/>
  <c r="F450" i="33"/>
  <c r="F495" i="33"/>
  <c r="F533" i="33"/>
  <c r="F578" i="33"/>
  <c r="F424" i="33"/>
  <c r="F552" i="33"/>
  <c r="F726" i="33"/>
  <c r="F459" i="33"/>
  <c r="F497" i="33"/>
  <c r="F542" i="33"/>
  <c r="F589" i="33"/>
  <c r="F590" i="33"/>
  <c r="F695" i="33"/>
  <c r="F592" i="33"/>
  <c r="F811" i="33"/>
  <c r="F711" i="33"/>
  <c r="F727" i="33"/>
  <c r="F743" i="33"/>
  <c r="F827" i="33"/>
  <c r="F631" i="33"/>
  <c r="F663" i="33"/>
  <c r="F679" i="33"/>
  <c r="F799" i="33"/>
  <c r="F785" i="33"/>
  <c r="F828" i="33"/>
  <c r="F860" i="33"/>
  <c r="F1258" i="33"/>
  <c r="F963" i="33"/>
  <c r="F995" i="33"/>
  <c r="F1027" i="33"/>
  <c r="F1059" i="33"/>
  <c r="F1091" i="33"/>
  <c r="F1237" i="33"/>
  <c r="F893" i="33"/>
  <c r="F925" i="33"/>
  <c r="F957" i="33"/>
  <c r="F989" i="33"/>
  <c r="F1021" i="33"/>
  <c r="F1053" i="33"/>
  <c r="F1085" i="33"/>
  <c r="F1117" i="33"/>
  <c r="F1149" i="33"/>
  <c r="F1181" i="33"/>
  <c r="F1206" i="33"/>
  <c r="F1208" i="33"/>
  <c r="F1239" i="33"/>
  <c r="F1271" i="33"/>
  <c r="F1303" i="33"/>
  <c r="F1335" i="33"/>
  <c r="F52" i="33"/>
  <c r="F412" i="33"/>
  <c r="F540" i="33"/>
  <c r="F415" i="33"/>
  <c r="F453" i="33"/>
  <c r="F581" i="33"/>
  <c r="F440" i="33"/>
  <c r="F568" i="33"/>
  <c r="F417" i="33"/>
  <c r="F462" i="33"/>
  <c r="F507" i="33"/>
  <c r="F545" i="33"/>
  <c r="F594" i="33"/>
  <c r="F626" i="33"/>
  <c r="F658" i="33"/>
  <c r="F697" i="33"/>
  <c r="F645" i="33"/>
  <c r="F681" i="33"/>
  <c r="F596" i="33"/>
  <c r="F628" i="33"/>
  <c r="F660" i="33"/>
  <c r="F705" i="33"/>
  <c r="F839" i="33"/>
  <c r="F713" i="33"/>
  <c r="F729" i="33"/>
  <c r="F635" i="33"/>
  <c r="F670" i="33"/>
  <c r="F756" i="33"/>
  <c r="F688" i="33"/>
  <c r="F814" i="33"/>
  <c r="F846" i="33"/>
  <c r="F878" i="33"/>
  <c r="F757" i="33"/>
  <c r="F789" i="33"/>
  <c r="F821" i="33"/>
  <c r="F853" i="33"/>
  <c r="F885" i="33"/>
  <c r="F832" i="33"/>
  <c r="F864" i="33"/>
  <c r="F920" i="33"/>
  <c r="F952" i="33"/>
  <c r="F984" i="33"/>
  <c r="F1016" i="33"/>
  <c r="F1048" i="33"/>
  <c r="F1080" i="33"/>
  <c r="F1112" i="33"/>
  <c r="F1144" i="33"/>
  <c r="F1176" i="33"/>
  <c r="F1191" i="33"/>
  <c r="F935" i="33"/>
  <c r="F967" i="33"/>
  <c r="F999" i="33"/>
  <c r="F1031" i="33"/>
  <c r="F1063" i="33"/>
  <c r="F1095" i="33"/>
  <c r="F1127" i="33"/>
  <c r="F1159" i="33"/>
  <c r="F1194" i="33"/>
  <c r="F1215" i="33"/>
  <c r="F1138" i="33"/>
  <c r="F1170" i="33"/>
  <c r="F1250" i="33"/>
  <c r="F897" i="33"/>
  <c r="F929" i="33"/>
  <c r="F961" i="33"/>
  <c r="F993" i="33"/>
  <c r="F1025" i="33"/>
  <c r="F1057" i="33"/>
  <c r="F1089" i="33"/>
  <c r="F1121" i="33"/>
  <c r="F1153" i="33"/>
  <c r="F1185" i="33"/>
  <c r="F1306" i="33"/>
  <c r="F1212" i="33"/>
  <c r="F1243" i="33"/>
  <c r="F1275" i="33"/>
  <c r="F1307" i="33"/>
  <c r="F1339" i="33"/>
  <c r="F1289" i="33"/>
  <c r="F1321" i="33"/>
  <c r="F456" i="33"/>
  <c r="F427" i="33"/>
  <c r="F465" i="33"/>
  <c r="F510" i="33"/>
  <c r="F555" i="33"/>
  <c r="F649" i="33"/>
  <c r="F684" i="33"/>
  <c r="F600" i="33"/>
  <c r="F747" i="33"/>
  <c r="F871" i="33"/>
  <c r="F715" i="33"/>
  <c r="F731" i="33"/>
  <c r="F760" i="33"/>
  <c r="F607" i="33"/>
  <c r="F639" i="33"/>
  <c r="F673" i="33"/>
  <c r="F771" i="33"/>
  <c r="F702" i="33"/>
  <c r="F823" i="33"/>
  <c r="F850" i="33"/>
  <c r="F882" i="33"/>
  <c r="F761" i="33"/>
  <c r="F793" i="33"/>
  <c r="F825" i="33"/>
  <c r="F857" i="33"/>
  <c r="F889" i="33"/>
  <c r="F1018" i="33"/>
  <c r="F836" i="33"/>
  <c r="F868" i="33"/>
  <c r="F891" i="33"/>
  <c r="F912" i="33"/>
  <c r="F924" i="33"/>
  <c r="F956" i="33"/>
  <c r="F988" i="33"/>
  <c r="F1020" i="33"/>
  <c r="F1052" i="33"/>
  <c r="F1084" i="33"/>
  <c r="F1116" i="33"/>
  <c r="F1148" i="33"/>
  <c r="F1180" i="33"/>
  <c r="F1198" i="33"/>
  <c r="F1282" i="33"/>
  <c r="F939" i="33"/>
  <c r="F971" i="33"/>
  <c r="F1003" i="33"/>
  <c r="F1035" i="33"/>
  <c r="F1067" i="33"/>
  <c r="F1099" i="33"/>
  <c r="F1131" i="33"/>
  <c r="F1163" i="33"/>
  <c r="F1222" i="33"/>
  <c r="F1142" i="33"/>
  <c r="F1174" i="33"/>
  <c r="F901" i="33"/>
  <c r="F933" i="33"/>
  <c r="F965" i="33"/>
  <c r="F997" i="33"/>
  <c r="F1029" i="33"/>
  <c r="F1061" i="33"/>
  <c r="F1093" i="33"/>
  <c r="F1125" i="33"/>
  <c r="F1157" i="33"/>
  <c r="F1203" i="33"/>
  <c r="F1230" i="33"/>
  <c r="F1342" i="33"/>
  <c r="F1216" i="33"/>
  <c r="F1247" i="33"/>
  <c r="F1279" i="33"/>
  <c r="F1311" i="33"/>
  <c r="F1343" i="33"/>
  <c r="F1293" i="33"/>
  <c r="F1325" i="33"/>
  <c r="F363" i="33"/>
  <c r="F395" i="33"/>
  <c r="F468" i="33"/>
  <c r="F586" i="33"/>
  <c r="F419" i="33"/>
  <c r="F457" i="33"/>
  <c r="F502" i="33"/>
  <c r="F547" i="33"/>
  <c r="F444" i="33"/>
  <c r="F572" i="33"/>
  <c r="F421" i="33"/>
  <c r="F466" i="33"/>
  <c r="F511" i="33"/>
  <c r="F549" i="33"/>
  <c r="F472" i="33"/>
  <c r="F430" i="33"/>
  <c r="F475" i="33"/>
  <c r="F513" i="33"/>
  <c r="F558" i="33"/>
  <c r="F617" i="33"/>
  <c r="F602" i="33"/>
  <c r="F634" i="33"/>
  <c r="F666" i="33"/>
  <c r="F621" i="33"/>
  <c r="F653" i="33"/>
  <c r="F604" i="33"/>
  <c r="F667" i="33"/>
  <c r="F717" i="33"/>
  <c r="F733" i="33"/>
  <c r="F775" i="33"/>
  <c r="F611" i="33"/>
  <c r="F643" i="33"/>
  <c r="F676" i="33"/>
  <c r="F750" i="33"/>
  <c r="F835" i="33"/>
  <c r="F765" i="33"/>
  <c r="F797" i="33"/>
  <c r="F829" i="33"/>
  <c r="F861" i="33"/>
  <c r="F1050" i="33"/>
  <c r="F840" i="33"/>
  <c r="F872" i="33"/>
  <c r="F922" i="33"/>
  <c r="F928" i="33"/>
  <c r="F960" i="33"/>
  <c r="F992" i="33"/>
  <c r="F1024" i="33"/>
  <c r="F1056" i="33"/>
  <c r="F1088" i="33"/>
  <c r="F1120" i="33"/>
  <c r="F1152" i="33"/>
  <c r="F1184" i="33"/>
  <c r="F1205" i="33"/>
  <c r="F943" i="33"/>
  <c r="F975" i="33"/>
  <c r="F1007" i="33"/>
  <c r="F1039" i="33"/>
  <c r="F1071" i="33"/>
  <c r="F1103" i="33"/>
  <c r="F1135" i="33"/>
  <c r="F1167" i="33"/>
  <c r="F1219" i="33"/>
  <c r="F1114" i="33"/>
  <c r="F1146" i="33"/>
  <c r="F1178" i="33"/>
  <c r="F1266" i="33"/>
  <c r="F905" i="33"/>
  <c r="F937" i="33"/>
  <c r="F969" i="33"/>
  <c r="F1001" i="33"/>
  <c r="F1033" i="33"/>
  <c r="F1065" i="33"/>
  <c r="F1097" i="33"/>
  <c r="F1129" i="33"/>
  <c r="F1161" i="33"/>
  <c r="F1210" i="33"/>
  <c r="F1233" i="33"/>
  <c r="F1188" i="33"/>
  <c r="F1220" i="33"/>
  <c r="F1251" i="33"/>
  <c r="F1283" i="33"/>
  <c r="F1315" i="33"/>
  <c r="F1347" i="33"/>
  <c r="F1297" i="33"/>
  <c r="F1329" i="33"/>
  <c r="F469" i="33"/>
  <c r="F488" i="33"/>
  <c r="F433" i="33"/>
  <c r="F478" i="33"/>
  <c r="F523" i="33"/>
  <c r="F561" i="33"/>
  <c r="F606" i="33"/>
  <c r="F638" i="33"/>
  <c r="F669" i="33"/>
  <c r="F764" i="33"/>
  <c r="F683" i="33"/>
  <c r="F719" i="33"/>
  <c r="F735" i="33"/>
  <c r="F615" i="33"/>
  <c r="F647" i="33"/>
  <c r="F686" i="33"/>
  <c r="F788" i="33"/>
  <c r="F752" i="33"/>
  <c r="F867" i="33"/>
  <c r="F769" i="33"/>
  <c r="F801" i="33"/>
  <c r="F1082" i="33"/>
  <c r="F844" i="33"/>
  <c r="F876" i="33"/>
  <c r="F954" i="33"/>
  <c r="F915" i="33"/>
  <c r="F947" i="33"/>
  <c r="F979" i="33"/>
  <c r="F1011" i="33"/>
  <c r="F1043" i="33"/>
  <c r="F1075" i="33"/>
  <c r="F1107" i="33"/>
  <c r="F1238" i="33"/>
  <c r="F909" i="33"/>
  <c r="F941" i="33"/>
  <c r="F973" i="33"/>
  <c r="F1005" i="33"/>
  <c r="F1037" i="33"/>
  <c r="F1069" i="33"/>
  <c r="F1101" i="33"/>
  <c r="F1133" i="33"/>
  <c r="F1165" i="33"/>
  <c r="F1246" i="33"/>
  <c r="F1192" i="33"/>
  <c r="F1223" i="33"/>
  <c r="F1255" i="33"/>
  <c r="F1287" i="33"/>
  <c r="F1319" i="33"/>
  <c r="F1269" i="33"/>
  <c r="F1301" i="33"/>
  <c r="F1333" i="33"/>
  <c r="F517" i="33"/>
  <c r="F504" i="33"/>
  <c r="F443" i="33"/>
  <c r="F481" i="33"/>
  <c r="F526" i="33"/>
  <c r="F571" i="33"/>
  <c r="F610" i="33"/>
  <c r="F672" i="33"/>
  <c r="F701" i="33"/>
  <c r="F779" i="33"/>
  <c r="F698" i="33"/>
  <c r="F721" i="33"/>
  <c r="F737" i="33"/>
  <c r="F792" i="33"/>
  <c r="F619" i="33"/>
  <c r="F651" i="33"/>
  <c r="F691" i="33"/>
  <c r="F803" i="33"/>
  <c r="F767" i="33"/>
  <c r="F773" i="33"/>
  <c r="F805" i="33"/>
  <c r="F816" i="33"/>
  <c r="F848" i="33"/>
  <c r="F880" i="33"/>
  <c r="F986" i="33"/>
  <c r="F919" i="33"/>
  <c r="F951" i="33"/>
  <c r="F983" i="33"/>
  <c r="F1015" i="33"/>
  <c r="F1047" i="33"/>
  <c r="F1079" i="33"/>
  <c r="F1111" i="33"/>
  <c r="F1314" i="33"/>
  <c r="F913" i="33"/>
  <c r="F945" i="33"/>
  <c r="F977" i="33"/>
  <c r="F1009" i="33"/>
  <c r="F1041" i="33"/>
  <c r="F1073" i="33"/>
  <c r="F1105" i="33"/>
  <c r="F1137" i="33"/>
  <c r="F1169" i="33"/>
  <c r="F1196" i="33"/>
  <c r="F1227" i="33"/>
  <c r="F1259" i="33"/>
  <c r="F1291" i="33"/>
  <c r="F1323" i="33"/>
  <c r="F1273" i="33"/>
  <c r="F1305" i="33"/>
  <c r="F1337" i="33"/>
  <c r="F56" i="33"/>
  <c r="F707" i="33"/>
  <c r="F723" i="33"/>
  <c r="F739" i="33"/>
  <c r="F807" i="33"/>
  <c r="F623" i="33"/>
  <c r="F655" i="33"/>
  <c r="F693" i="33"/>
  <c r="F782" i="33"/>
  <c r="F911" i="33"/>
  <c r="F745" i="33"/>
  <c r="F777" i="33"/>
  <c r="F809" i="33"/>
  <c r="F820" i="33"/>
  <c r="F852" i="33"/>
  <c r="F884" i="33"/>
  <c r="F923" i="33"/>
  <c r="F955" i="33"/>
  <c r="F987" i="33"/>
  <c r="F1019" i="33"/>
  <c r="F1051" i="33"/>
  <c r="F1083" i="33"/>
  <c r="F917" i="33"/>
  <c r="F949" i="33"/>
  <c r="F981" i="33"/>
  <c r="F1013" i="33"/>
  <c r="F1045" i="33"/>
  <c r="F1077" i="33"/>
  <c r="F1109" i="33"/>
  <c r="F1141" i="33"/>
  <c r="F1173" i="33"/>
  <c r="F1346" i="33"/>
  <c r="F1262" i="33"/>
  <c r="F1200" i="33"/>
  <c r="F1263" i="33"/>
  <c r="F1295" i="33"/>
  <c r="F1327" i="33"/>
  <c r="F48" i="33"/>
  <c r="E36" i="33"/>
  <c r="E232" i="33" s="1"/>
  <c r="E36" i="34"/>
  <c r="E1050" i="34" s="1"/>
  <c r="E39" i="33" l="1"/>
  <c r="E362" i="33"/>
  <c r="E359" i="33"/>
  <c r="E471" i="33"/>
  <c r="E1282" i="33"/>
  <c r="E312" i="33"/>
  <c r="E165" i="33"/>
  <c r="E651" i="33"/>
  <c r="E804" i="33"/>
  <c r="E286" i="33"/>
  <c r="E815" i="33"/>
  <c r="E412" i="33"/>
  <c r="E1104" i="33"/>
  <c r="E83" i="33"/>
  <c r="E100" i="33"/>
  <c r="E181" i="33"/>
  <c r="E579" i="33"/>
  <c r="E611" i="33"/>
  <c r="E947" i="33"/>
  <c r="E1216" i="33"/>
  <c r="E444" i="33"/>
  <c r="E118" i="33"/>
  <c r="E132" i="33"/>
  <c r="E296" i="33"/>
  <c r="E327" i="33"/>
  <c r="E648" i="33"/>
  <c r="E700" i="33"/>
  <c r="E974" i="33"/>
  <c r="E399" i="33"/>
  <c r="E182" i="33"/>
  <c r="E228" i="33"/>
  <c r="E91" i="33"/>
  <c r="E409" i="33"/>
  <c r="E671" i="33"/>
  <c r="E864" i="33"/>
  <c r="E1235" i="33"/>
  <c r="E122" i="33"/>
  <c r="E270" i="33"/>
  <c r="E292" i="33"/>
  <c r="E190" i="33"/>
  <c r="E856" i="33"/>
  <c r="E764" i="33"/>
  <c r="E867" i="33"/>
  <c r="E1150" i="33"/>
  <c r="E135" i="33"/>
  <c r="E279" i="33"/>
  <c r="E563" i="33"/>
  <c r="E386" i="33"/>
  <c r="E457" i="33"/>
  <c r="E843" i="33"/>
  <c r="E1062" i="33"/>
  <c r="E93" i="33"/>
  <c r="E825" i="33"/>
  <c r="E256" i="33"/>
  <c r="E63" i="33"/>
  <c r="E370" i="33"/>
  <c r="E264" i="33"/>
  <c r="E593" i="33"/>
  <c r="E419" i="33"/>
  <c r="E959" i="33"/>
  <c r="E1263" i="33"/>
  <c r="E197" i="33"/>
  <c r="E895" i="33"/>
  <c r="E126" i="33"/>
  <c r="E451" i="33"/>
  <c r="E528" i="33"/>
  <c r="E619" i="33"/>
  <c r="E507" i="33"/>
  <c r="E954" i="33"/>
  <c r="E767" i="33"/>
  <c r="E1170" i="33"/>
  <c r="E1034" i="33"/>
  <c r="E65" i="33"/>
  <c r="E44" i="33"/>
  <c r="E426" i="33"/>
  <c r="E1262" i="33"/>
  <c r="E201" i="33"/>
  <c r="E347" i="33"/>
  <c r="E436" i="33"/>
  <c r="E1279" i="33"/>
  <c r="E43" i="33"/>
  <c r="E169" i="33"/>
  <c r="E164" i="33"/>
  <c r="E53" i="33"/>
  <c r="E57" i="33"/>
  <c r="E378" i="33"/>
  <c r="E531" i="33"/>
  <c r="E676" i="33"/>
  <c r="E712" i="33"/>
  <c r="E941" i="33"/>
  <c r="E682" i="33"/>
  <c r="E1189" i="33"/>
  <c r="E1302" i="33"/>
  <c r="E282" i="33"/>
  <c r="E363" i="33"/>
  <c r="E339" i="33"/>
  <c r="E1001" i="33"/>
  <c r="E77" i="33"/>
  <c r="E55" i="33"/>
  <c r="E196" i="33"/>
  <c r="E71" i="33"/>
  <c r="E185" i="33"/>
  <c r="E252" i="33"/>
  <c r="E560" i="33"/>
  <c r="E936" i="33"/>
  <c r="E728" i="33"/>
  <c r="E731" i="33"/>
  <c r="E795" i="33"/>
  <c r="E962" i="33"/>
  <c r="E170" i="33"/>
  <c r="E402" i="33"/>
  <c r="E250" i="33"/>
  <c r="E510" i="33"/>
  <c r="E1342" i="33"/>
  <c r="E85" i="33"/>
  <c r="E276" i="33"/>
  <c r="E383" i="33"/>
  <c r="E358" i="33"/>
  <c r="E463" i="33"/>
  <c r="E744" i="33"/>
  <c r="E807" i="33"/>
  <c r="E948" i="33"/>
  <c r="E1144" i="33"/>
  <c r="E79" i="33"/>
  <c r="E473" i="33"/>
  <c r="E430" i="33"/>
  <c r="E650" i="33"/>
  <c r="E535" i="33"/>
  <c r="E548" i="33"/>
  <c r="E786" i="33"/>
  <c r="E880" i="33"/>
  <c r="E186" i="33"/>
  <c r="E325" i="33"/>
  <c r="E215" i="33"/>
  <c r="E381" i="33"/>
  <c r="E1063" i="33"/>
  <c r="E468" i="33"/>
  <c r="E387" i="33"/>
  <c r="E667" i="33"/>
  <c r="E1257" i="33"/>
  <c r="E184" i="33"/>
  <c r="E253" i="33"/>
  <c r="E400" i="33"/>
  <c r="E761" i="33"/>
  <c r="E1203" i="33"/>
  <c r="E206" i="34"/>
  <c r="E678" i="34"/>
  <c r="E49" i="34"/>
  <c r="E1339" i="34"/>
  <c r="E195" i="34"/>
  <c r="E742" i="34"/>
  <c r="E535" i="34"/>
  <c r="E264" i="34"/>
  <c r="E849" i="34"/>
  <c r="E39" i="34"/>
  <c r="E289" i="34"/>
  <c r="E783" i="34"/>
  <c r="E168" i="34"/>
  <c r="E233" i="34"/>
  <c r="E950" i="34"/>
  <c r="E90" i="34"/>
  <c r="E381" i="34"/>
  <c r="E1247" i="34"/>
  <c r="E52" i="34"/>
  <c r="E439" i="34"/>
  <c r="E242" i="33"/>
  <c r="E145" i="33"/>
  <c r="E78" i="33"/>
  <c r="E211" i="33"/>
  <c r="E433" i="33"/>
  <c r="E618" i="33"/>
  <c r="E536" i="33"/>
  <c r="E729" i="33"/>
  <c r="E899" i="33"/>
  <c r="E1242" i="33"/>
  <c r="E1215" i="33"/>
  <c r="E1161" i="33"/>
  <c r="E407" i="33"/>
  <c r="E335" i="33"/>
  <c r="E446" i="33"/>
  <c r="E349" i="33"/>
  <c r="E921" i="33"/>
  <c r="E793" i="33"/>
  <c r="E1213" i="33"/>
  <c r="E1031" i="33"/>
  <c r="E1224" i="33"/>
  <c r="E1286" i="33"/>
  <c r="E443" i="33"/>
  <c r="E574" i="33"/>
  <c r="E421" i="33"/>
  <c r="E818" i="33"/>
  <c r="E857" i="33"/>
  <c r="E1306" i="33"/>
  <c r="E1095" i="33"/>
  <c r="E1033" i="33"/>
  <c r="E81" i="33"/>
  <c r="E942" i="33"/>
  <c r="E1209" i="33"/>
  <c r="E299" i="33"/>
  <c r="E612" i="33"/>
  <c r="E142" i="33"/>
  <c r="E159" i="33"/>
  <c r="E171" i="33"/>
  <c r="E42" i="33"/>
  <c r="E173" i="33"/>
  <c r="E305" i="33"/>
  <c r="E625" i="33"/>
  <c r="E485" i="33"/>
  <c r="E850" i="33"/>
  <c r="E889" i="33"/>
  <c r="E1024" i="33"/>
  <c r="E1127" i="33"/>
  <c r="E1065" i="33"/>
  <c r="E200" i="33"/>
  <c r="E1138" i="33"/>
  <c r="E1096" i="33"/>
  <c r="E134" i="33"/>
  <c r="E394" i="33"/>
  <c r="E206" i="33"/>
  <c r="E162" i="33"/>
  <c r="E187" i="33"/>
  <c r="E46" i="33"/>
  <c r="E283" i="33"/>
  <c r="E356" i="33"/>
  <c r="E657" i="33"/>
  <c r="E549" i="33"/>
  <c r="E882" i="33"/>
  <c r="E949" i="33"/>
  <c r="E1056" i="33"/>
  <c r="E1159" i="33"/>
  <c r="E1097" i="33"/>
  <c r="E59" i="33"/>
  <c r="E1291" i="33"/>
  <c r="E1164" i="33"/>
  <c r="E198" i="33"/>
  <c r="E73" i="33"/>
  <c r="E239" i="33"/>
  <c r="E129" i="33"/>
  <c r="E74" i="33"/>
  <c r="E98" i="33"/>
  <c r="E474" i="33"/>
  <c r="E470" i="33"/>
  <c r="E669" i="33"/>
  <c r="E893" i="33"/>
  <c r="E903" i="33"/>
  <c r="E1349" i="33"/>
  <c r="E1194" i="33"/>
  <c r="E1129" i="33"/>
  <c r="E391" i="33"/>
  <c r="E1319" i="33"/>
  <c r="E207" i="34"/>
  <c r="E156" i="34"/>
  <c r="E180" i="34"/>
  <c r="E366" i="34"/>
  <c r="E467" i="34"/>
  <c r="E378" i="34"/>
  <c r="E330" i="34"/>
  <c r="E472" i="34"/>
  <c r="E370" i="34"/>
  <c r="E350" i="34"/>
  <c r="E449" i="34"/>
  <c r="E331" i="34"/>
  <c r="E342" i="34"/>
  <c r="E446" i="34"/>
  <c r="E478" i="34"/>
  <c r="E386" i="34"/>
  <c r="E587" i="34"/>
  <c r="E651" i="34"/>
  <c r="E531" i="34"/>
  <c r="E558" i="34"/>
  <c r="E636" i="34"/>
  <c r="E555" i="34"/>
  <c r="E597" i="34"/>
  <c r="E665" i="34"/>
  <c r="E565" i="34"/>
  <c r="E590" i="34"/>
  <c r="E622" i="34"/>
  <c r="E670" i="34"/>
  <c r="E562" i="34"/>
  <c r="E672" i="34"/>
  <c r="E752" i="34"/>
  <c r="E699" i="34"/>
  <c r="E761" i="34"/>
  <c r="E689" i="34"/>
  <c r="E754" i="34"/>
  <c r="E664" i="34"/>
  <c r="E869" i="34"/>
  <c r="E955" i="34"/>
  <c r="E917" i="34"/>
  <c r="E936" i="34"/>
  <c r="E968" i="34"/>
  <c r="E864" i="34"/>
  <c r="E853" i="34"/>
  <c r="E949" i="34"/>
  <c r="E915" i="34"/>
  <c r="E970" i="34"/>
  <c r="E880" i="34"/>
  <c r="E1078" i="34"/>
  <c r="E1052" i="34"/>
  <c r="E998" i="34"/>
  <c r="E1130" i="34"/>
  <c r="E1049" i="34"/>
  <c r="E979" i="34"/>
  <c r="E1110" i="34"/>
  <c r="E1067" i="34"/>
  <c r="E987" i="34"/>
  <c r="E1108" i="34"/>
  <c r="E1051" i="34"/>
  <c r="E1171" i="34"/>
  <c r="E1294" i="34"/>
  <c r="E1190" i="34"/>
  <c r="E1328" i="34"/>
  <c r="E1258" i="34"/>
  <c r="E1169" i="34"/>
  <c r="E1299" i="34"/>
  <c r="E1195" i="34"/>
  <c r="E1326" i="34"/>
  <c r="E1249" i="34"/>
  <c r="E1158" i="34"/>
  <c r="E1290" i="34"/>
  <c r="E188" i="34"/>
  <c r="E451" i="34"/>
  <c r="E315" i="34"/>
  <c r="E401" i="34"/>
  <c r="E305" i="34"/>
  <c r="E283" i="34"/>
  <c r="E426" i="34"/>
  <c r="E566" i="34"/>
  <c r="E635" i="34"/>
  <c r="E541" i="34"/>
  <c r="E547" i="34"/>
  <c r="E646" i="34"/>
  <c r="E731" i="34"/>
  <c r="E805" i="34"/>
  <c r="E827" i="34"/>
  <c r="E960" i="34"/>
  <c r="E868" i="34"/>
  <c r="E1041" i="34"/>
  <c r="E244" i="34"/>
  <c r="E204" i="34"/>
  <c r="E183" i="34"/>
  <c r="E286" i="34"/>
  <c r="E235" i="34"/>
  <c r="E369" i="34"/>
  <c r="E475" i="34"/>
  <c r="E390" i="34"/>
  <c r="E355" i="34"/>
  <c r="E480" i="34"/>
  <c r="E411" i="34"/>
  <c r="E353" i="34"/>
  <c r="E457" i="34"/>
  <c r="E362" i="34"/>
  <c r="E345" i="34"/>
  <c r="E450" i="34"/>
  <c r="E482" i="34"/>
  <c r="E393" i="34"/>
  <c r="E595" i="34"/>
  <c r="E659" i="34"/>
  <c r="E540" i="34"/>
  <c r="E580" i="34"/>
  <c r="E644" i="34"/>
  <c r="E564" i="34"/>
  <c r="E605" i="34"/>
  <c r="E669" i="34"/>
  <c r="E570" i="34"/>
  <c r="E594" i="34"/>
  <c r="E626" i="34"/>
  <c r="E493" i="34"/>
  <c r="E571" i="34"/>
  <c r="E683" i="34"/>
  <c r="E760" i="34"/>
  <c r="E722" i="34"/>
  <c r="E769" i="34"/>
  <c r="E704" i="34"/>
  <c r="E762" i="34"/>
  <c r="E666" i="34"/>
  <c r="E875" i="34"/>
  <c r="E963" i="34"/>
  <c r="E920" i="34"/>
  <c r="E940" i="34"/>
  <c r="E972" i="34"/>
  <c r="E876" i="34"/>
  <c r="E859" i="34"/>
  <c r="E957" i="34"/>
  <c r="E845" i="34"/>
  <c r="E820" i="34"/>
  <c r="E899" i="34"/>
  <c r="E1092" i="34"/>
  <c r="E1065" i="34"/>
  <c r="E1012" i="34"/>
  <c r="E1153" i="34"/>
  <c r="E1083" i="34"/>
  <c r="E996" i="34"/>
  <c r="E1162" i="34"/>
  <c r="E1070" i="34"/>
  <c r="E993" i="34"/>
  <c r="E1121" i="34"/>
  <c r="E1054" i="34"/>
  <c r="E1193" i="34"/>
  <c r="E1321" i="34"/>
  <c r="E1217" i="34"/>
  <c r="E1345" i="34"/>
  <c r="E1275" i="34"/>
  <c r="E1178" i="34"/>
  <c r="E1302" i="34"/>
  <c r="E1198" i="34"/>
  <c r="E1336" i="34"/>
  <c r="E1266" i="34"/>
  <c r="E1179" i="34"/>
  <c r="E1307" i="34"/>
  <c r="E281" i="34"/>
  <c r="E221" i="34"/>
  <c r="E294" i="34"/>
  <c r="E674" i="34"/>
  <c r="E901" i="34"/>
  <c r="E1025" i="34"/>
  <c r="E1314" i="34"/>
  <c r="E1186" i="34"/>
  <c r="E1338" i="34"/>
  <c r="E1163" i="34"/>
  <c r="E1201" i="34"/>
  <c r="E1225" i="34"/>
  <c r="E1283" i="34"/>
  <c r="E1310" i="34"/>
  <c r="E134" i="34"/>
  <c r="E64" i="34"/>
  <c r="E259" i="34"/>
  <c r="E319" i="34"/>
  <c r="E223" i="34"/>
  <c r="E167" i="34"/>
  <c r="E247" i="34"/>
  <c r="E220" i="34"/>
  <c r="E239" i="34"/>
  <c r="E403" i="34"/>
  <c r="E483" i="34"/>
  <c r="E427" i="34"/>
  <c r="E358" i="34"/>
  <c r="E488" i="34"/>
  <c r="E418" i="34"/>
  <c r="E379" i="34"/>
  <c r="E465" i="34"/>
  <c r="E395" i="34"/>
  <c r="E371" i="34"/>
  <c r="E454" i="34"/>
  <c r="E486" i="34"/>
  <c r="E406" i="34"/>
  <c r="E603" i="34"/>
  <c r="E671" i="34"/>
  <c r="E549" i="34"/>
  <c r="E588" i="34"/>
  <c r="E652" i="34"/>
  <c r="E573" i="34"/>
  <c r="E613" i="34"/>
  <c r="E673" i="34"/>
  <c r="E574" i="34"/>
  <c r="E598" i="34"/>
  <c r="E630" i="34"/>
  <c r="E516" i="34"/>
  <c r="E706" i="34"/>
  <c r="E768" i="34"/>
  <c r="E696" i="34"/>
  <c r="E777" i="34"/>
  <c r="E682" i="34"/>
  <c r="E770" i="34"/>
  <c r="E690" i="34"/>
  <c r="E893" i="34"/>
  <c r="E971" i="34"/>
  <c r="E861" i="34"/>
  <c r="E944" i="34"/>
  <c r="E988" i="34"/>
  <c r="E885" i="34"/>
  <c r="E965" i="34"/>
  <c r="E851" i="34"/>
  <c r="E824" i="34"/>
  <c r="E916" i="34"/>
  <c r="E1105" i="34"/>
  <c r="E1099" i="34"/>
  <c r="E1203" i="34"/>
  <c r="E1086" i="34"/>
  <c r="E1009" i="34"/>
  <c r="E1084" i="34"/>
  <c r="E1027" i="34"/>
  <c r="E1068" i="34"/>
  <c r="E1210" i="34"/>
  <c r="E1234" i="34"/>
  <c r="E1278" i="34"/>
  <c r="E1329" i="34"/>
  <c r="E1161" i="34"/>
  <c r="E1182" i="34"/>
  <c r="E323" i="34"/>
  <c r="E435" i="34"/>
  <c r="E334" i="34"/>
  <c r="E514" i="34"/>
  <c r="E645" i="34"/>
  <c r="E548" i="34"/>
  <c r="E745" i="34"/>
  <c r="E810" i="34"/>
  <c r="E928" i="34"/>
  <c r="E819" i="34"/>
  <c r="E848" i="34"/>
  <c r="E1089" i="34"/>
  <c r="E237" i="34"/>
  <c r="E297" i="34"/>
  <c r="E172" i="34"/>
  <c r="E211" i="34"/>
  <c r="E302" i="34"/>
  <c r="E173" i="34"/>
  <c r="E410" i="34"/>
  <c r="E487" i="34"/>
  <c r="E434" i="34"/>
  <c r="E361" i="34"/>
  <c r="E496" i="34"/>
  <c r="E425" i="34"/>
  <c r="E382" i="34"/>
  <c r="E473" i="34"/>
  <c r="E402" i="34"/>
  <c r="E374" i="34"/>
  <c r="E458" i="34"/>
  <c r="E490" i="34"/>
  <c r="E443" i="34"/>
  <c r="E611" i="34"/>
  <c r="E687" i="34"/>
  <c r="E554" i="34"/>
  <c r="E596" i="34"/>
  <c r="E510" i="34"/>
  <c r="E501" i="34"/>
  <c r="E621" i="34"/>
  <c r="E524" i="34"/>
  <c r="E508" i="34"/>
  <c r="E602" i="34"/>
  <c r="E634" i="34"/>
  <c r="E525" i="34"/>
  <c r="E680" i="34"/>
  <c r="E721" i="34"/>
  <c r="E776" i="34"/>
  <c r="E712" i="34"/>
  <c r="E785" i="34"/>
  <c r="E697" i="34"/>
  <c r="E778" i="34"/>
  <c r="E705" i="34"/>
  <c r="E896" i="34"/>
  <c r="E975" i="34"/>
  <c r="E867" i="34"/>
  <c r="E948" i="34"/>
  <c r="E821" i="34"/>
  <c r="E904" i="34"/>
  <c r="E891" i="34"/>
  <c r="E973" i="34"/>
  <c r="E877" i="34"/>
  <c r="E829" i="34"/>
  <c r="E1011" i="34"/>
  <c r="E1175" i="34"/>
  <c r="E1102" i="34"/>
  <c r="E1059" i="34"/>
  <c r="E1297" i="34"/>
  <c r="E1100" i="34"/>
  <c r="E1043" i="34"/>
  <c r="E982" i="34"/>
  <c r="E1097" i="34"/>
  <c r="E1030" i="34"/>
  <c r="E1334" i="34"/>
  <c r="E1081" i="34"/>
  <c r="E1227" i="34"/>
  <c r="E1142" i="34"/>
  <c r="E1251" i="34"/>
  <c r="E1174" i="34"/>
  <c r="E1305" i="34"/>
  <c r="E1218" i="34"/>
  <c r="E1346" i="34"/>
  <c r="E1242" i="34"/>
  <c r="E1170" i="34"/>
  <c r="E1286" i="34"/>
  <c r="E1209" i="34"/>
  <c r="E1320" i="34"/>
  <c r="E197" i="34"/>
  <c r="E251" i="34"/>
  <c r="E159" i="34"/>
  <c r="E215" i="34"/>
  <c r="E318" i="34"/>
  <c r="E252" i="34"/>
  <c r="E417" i="34"/>
  <c r="E491" i="34"/>
  <c r="E441" i="34"/>
  <c r="E504" i="34"/>
  <c r="E438" i="34"/>
  <c r="E385" i="34"/>
  <c r="E409" i="34"/>
  <c r="E377" i="34"/>
  <c r="E306" i="34"/>
  <c r="E509" i="34"/>
  <c r="E703" i="34"/>
  <c r="E604" i="34"/>
  <c r="E518" i="34"/>
  <c r="E533" i="34"/>
  <c r="E606" i="34"/>
  <c r="E530" i="34"/>
  <c r="E691" i="34"/>
  <c r="E729" i="34"/>
  <c r="E713" i="34"/>
  <c r="E923" i="34"/>
  <c r="E907" i="34"/>
  <c r="E828" i="34"/>
  <c r="E908" i="34"/>
  <c r="E883" i="34"/>
  <c r="E1014" i="34"/>
  <c r="E1116" i="34"/>
  <c r="E1344" i="34"/>
  <c r="E1046" i="34"/>
  <c r="E1139" i="34"/>
  <c r="E1115" i="34"/>
  <c r="E1145" i="34"/>
  <c r="E1194" i="34"/>
  <c r="E1235" i="34"/>
  <c r="E1259" i="34"/>
  <c r="E1313" i="34"/>
  <c r="E267" i="34"/>
  <c r="E236" i="34"/>
  <c r="E268" i="34"/>
  <c r="E175" i="34"/>
  <c r="E387" i="34"/>
  <c r="E481" i="34"/>
  <c r="E462" i="34"/>
  <c r="E619" i="34"/>
  <c r="E563" i="34"/>
  <c r="E523" i="34"/>
  <c r="E629" i="34"/>
  <c r="E542" i="34"/>
  <c r="E638" i="34"/>
  <c r="E698" i="34"/>
  <c r="E784" i="34"/>
  <c r="E793" i="34"/>
  <c r="E786" i="34"/>
  <c r="E720" i="34"/>
  <c r="E852" i="34"/>
  <c r="E952" i="34"/>
  <c r="E804" i="34"/>
  <c r="E977" i="34"/>
  <c r="E836" i="34"/>
  <c r="E1206" i="34"/>
  <c r="E1062" i="34"/>
  <c r="E1113" i="34"/>
  <c r="E1003" i="34"/>
  <c r="E1044" i="34"/>
  <c r="E985" i="34"/>
  <c r="E1230" i="34"/>
  <c r="E1254" i="34"/>
  <c r="E1322" i="34"/>
  <c r="E1122" i="34"/>
  <c r="E1185" i="34"/>
  <c r="E1226" i="34"/>
  <c r="E1337" i="34"/>
  <c r="E228" i="34"/>
  <c r="E255" i="34"/>
  <c r="E326" i="34"/>
  <c r="E298" i="34"/>
  <c r="E430" i="34"/>
  <c r="E515" i="34"/>
  <c r="E291" i="34"/>
  <c r="E394" i="34"/>
  <c r="E307" i="34"/>
  <c r="E299" i="34"/>
  <c r="E398" i="34"/>
  <c r="E489" i="34"/>
  <c r="E422" i="34"/>
  <c r="E419" i="34"/>
  <c r="E466" i="34"/>
  <c r="E329" i="34"/>
  <c r="E534" i="34"/>
  <c r="E627" i="34"/>
  <c r="E506" i="34"/>
  <c r="E572" i="34"/>
  <c r="E612" i="34"/>
  <c r="E532" i="34"/>
  <c r="E550" i="34"/>
  <c r="E637" i="34"/>
  <c r="E538" i="34"/>
  <c r="E578" i="34"/>
  <c r="E610" i="34"/>
  <c r="E642" i="34"/>
  <c r="E539" i="34"/>
  <c r="E714" i="34"/>
  <c r="E728" i="34"/>
  <c r="E792" i="34"/>
  <c r="E737" i="34"/>
  <c r="E801" i="34"/>
  <c r="E730" i="34"/>
  <c r="E794" i="34"/>
  <c r="E812" i="34"/>
  <c r="E931" i="34"/>
  <c r="E872" i="34"/>
  <c r="E924" i="34"/>
  <c r="E956" i="34"/>
  <c r="E832" i="34"/>
  <c r="E813" i="34"/>
  <c r="E925" i="34"/>
  <c r="E856" i="34"/>
  <c r="E892" i="34"/>
  <c r="E840" i="34"/>
  <c r="E1028" i="34"/>
  <c r="E1001" i="34"/>
  <c r="E1137" i="34"/>
  <c r="E1076" i="34"/>
  <c r="E1019" i="34"/>
  <c r="E1123" i="34"/>
  <c r="E1060" i="34"/>
  <c r="E1006" i="34"/>
  <c r="E1143" i="34"/>
  <c r="E1057" i="34"/>
  <c r="E990" i="34"/>
  <c r="E1118" i="34"/>
  <c r="E1257" i="34"/>
  <c r="E1154" i="34"/>
  <c r="E1281" i="34"/>
  <c r="E1211" i="34"/>
  <c r="E1342" i="34"/>
  <c r="E1238" i="34"/>
  <c r="E1138" i="34"/>
  <c r="E1262" i="34"/>
  <c r="E1202" i="34"/>
  <c r="E1330" i="34"/>
  <c r="E1243" i="34"/>
  <c r="E227" i="34"/>
  <c r="E314" i="34"/>
  <c r="E517" i="34"/>
  <c r="E581" i="34"/>
  <c r="E614" i="34"/>
  <c r="E736" i="34"/>
  <c r="E738" i="34"/>
  <c r="E884" i="34"/>
  <c r="E837" i="34"/>
  <c r="E909" i="34"/>
  <c r="E1035" i="34"/>
  <c r="E112" i="34"/>
  <c r="E136" i="34"/>
  <c r="E78" i="34"/>
  <c r="E110" i="34"/>
  <c r="E69" i="34"/>
  <c r="E93" i="34"/>
  <c r="E178" i="34"/>
  <c r="E119" i="34"/>
  <c r="E275" i="34"/>
  <c r="E196" i="34"/>
  <c r="E280" i="34"/>
  <c r="E165" i="34"/>
  <c r="E337" i="34"/>
  <c r="E313" i="34"/>
  <c r="E470" i="34"/>
  <c r="E620" i="34"/>
  <c r="E582" i="34"/>
  <c r="E800" i="34"/>
  <c r="E939" i="34"/>
  <c r="E933" i="34"/>
  <c r="E1250" i="34"/>
  <c r="E127" i="34"/>
  <c r="E55" i="34"/>
  <c r="E152" i="34"/>
  <c r="E113" i="34"/>
  <c r="E121" i="34"/>
  <c r="E79" i="34"/>
  <c r="E104" i="34"/>
  <c r="E212" i="34"/>
  <c r="E279" i="34"/>
  <c r="E148" i="34"/>
  <c r="E189" i="34"/>
  <c r="E213" i="34"/>
  <c r="E288" i="34"/>
  <c r="E346" i="34"/>
  <c r="E433" i="34"/>
  <c r="E546" i="34"/>
  <c r="E807" i="34"/>
  <c r="E947" i="34"/>
  <c r="E912" i="34"/>
  <c r="E1134" i="34"/>
  <c r="E1091" i="34"/>
  <c r="E1177" i="34"/>
  <c r="E1265" i="34"/>
  <c r="E1350" i="34"/>
  <c r="E231" i="34"/>
  <c r="E321" i="34"/>
  <c r="E474" i="34"/>
  <c r="E589" i="34"/>
  <c r="E744" i="34"/>
  <c r="E900" i="34"/>
  <c r="E860" i="34"/>
  <c r="E1270" i="34"/>
  <c r="E1094" i="34"/>
  <c r="E1187" i="34"/>
  <c r="E1282" i="34"/>
  <c r="E1147" i="34"/>
  <c r="E245" i="34"/>
  <c r="E414" i="34"/>
  <c r="E354" i="34"/>
  <c r="E653" i="34"/>
  <c r="E688" i="34"/>
  <c r="E932" i="34"/>
  <c r="E1075" i="34"/>
  <c r="E1073" i="34"/>
  <c r="E1004" i="34"/>
  <c r="E1298" i="34"/>
  <c r="E1155" i="34"/>
  <c r="E1246" i="34"/>
  <c r="E205" i="34"/>
  <c r="E338" i="34"/>
  <c r="E579" i="34"/>
  <c r="E556" i="34"/>
  <c r="E753" i="34"/>
  <c r="E964" i="34"/>
  <c r="E1038" i="34"/>
  <c r="E1107" i="34"/>
  <c r="E1017" i="34"/>
  <c r="E1318" i="34"/>
  <c r="E1166" i="34"/>
  <c r="E1273" i="34"/>
  <c r="E191" i="34"/>
  <c r="E347" i="34"/>
  <c r="E643" i="34"/>
  <c r="E586" i="34"/>
  <c r="E658" i="34"/>
  <c r="E844" i="34"/>
  <c r="E995" i="34"/>
  <c r="E1020" i="34"/>
  <c r="E1233" i="34"/>
  <c r="E1214" i="34"/>
  <c r="E1289" i="34"/>
  <c r="E459" i="34"/>
  <c r="E339" i="34"/>
  <c r="E628" i="34"/>
  <c r="E557" i="34"/>
  <c r="E843" i="34"/>
  <c r="E888" i="34"/>
  <c r="E1036" i="34"/>
  <c r="E974" i="34"/>
  <c r="E1291" i="34"/>
  <c r="E1146" i="34"/>
  <c r="E1222" i="34"/>
  <c r="E157" i="34"/>
  <c r="E442" i="34"/>
  <c r="E522" i="34"/>
  <c r="E618" i="34"/>
  <c r="E746" i="34"/>
  <c r="E835" i="34"/>
  <c r="E1126" i="34"/>
  <c r="E1033" i="34"/>
  <c r="E1150" i="34"/>
  <c r="E1241" i="34"/>
  <c r="E1306" i="34"/>
  <c r="E363" i="34"/>
  <c r="E322" i="34"/>
  <c r="E526" i="34"/>
  <c r="E654" i="34"/>
  <c r="E818" i="34"/>
  <c r="E941" i="34"/>
  <c r="E1022" i="34"/>
  <c r="E1267" i="34"/>
  <c r="E1274" i="34"/>
  <c r="E1131" i="34"/>
  <c r="E1219" i="34"/>
  <c r="E87" i="34"/>
  <c r="E63" i="34"/>
  <c r="E62" i="34"/>
  <c r="E181" i="34"/>
  <c r="E102" i="34"/>
  <c r="E1288" i="34"/>
  <c r="E1224" i="34"/>
  <c r="E1160" i="34"/>
  <c r="E1315" i="34"/>
  <c r="E1292" i="34"/>
  <c r="E1228" i="34"/>
  <c r="E1164" i="34"/>
  <c r="E1317" i="34"/>
  <c r="E1253" i="34"/>
  <c r="E1189" i="34"/>
  <c r="E1090" i="34"/>
  <c r="E1026" i="34"/>
  <c r="E1149" i="34"/>
  <c r="E1069" i="34"/>
  <c r="E1005" i="34"/>
  <c r="E1127" i="34"/>
  <c r="E1072" i="34"/>
  <c r="E1008" i="34"/>
  <c r="E1135" i="34"/>
  <c r="E1159" i="34"/>
  <c r="E1124" i="34"/>
  <c r="E927" i="34"/>
  <c r="E863" i="34"/>
  <c r="E946" i="34"/>
  <c r="E882" i="34"/>
  <c r="E1079" i="34"/>
  <c r="E1095" i="34"/>
  <c r="E926" i="34"/>
  <c r="E980" i="34"/>
  <c r="E833" i="34"/>
  <c r="E826" i="34"/>
  <c r="E748" i="34"/>
  <c r="E684" i="34"/>
  <c r="E759" i="34"/>
  <c r="E830" i="34"/>
  <c r="E789" i="34"/>
  <c r="E725" i="34"/>
  <c r="E814" i="34"/>
  <c r="E763" i="34"/>
  <c r="E886" i="34"/>
  <c r="E782" i="34"/>
  <c r="E718" i="34"/>
  <c r="E675" i="34"/>
  <c r="E608" i="34"/>
  <c r="E661" i="34"/>
  <c r="E649" i="34"/>
  <c r="E585" i="34"/>
  <c r="E639" i="34"/>
  <c r="E575" i="34"/>
  <c r="E511" i="34"/>
  <c r="E529" i="34"/>
  <c r="E492" i="34"/>
  <c r="E479" i="34"/>
  <c r="E415" i="34"/>
  <c r="E351" i="34"/>
  <c r="E485" i="34"/>
  <c r="E421" i="34"/>
  <c r="E357" i="34"/>
  <c r="E464" i="34"/>
  <c r="E400" i="34"/>
  <c r="E273" i="34"/>
  <c r="E209" i="34"/>
  <c r="E324" i="34"/>
  <c r="E344" i="34"/>
  <c r="E277" i="34"/>
  <c r="E304" i="34"/>
  <c r="E248" i="34"/>
  <c r="E420" i="34"/>
  <c r="E360" i="34"/>
  <c r="E254" i="34"/>
  <c r="E190" i="34"/>
  <c r="E194" i="34"/>
  <c r="E234" i="34"/>
  <c r="E100" i="34"/>
  <c r="E210" i="34"/>
  <c r="E138" i="34"/>
  <c r="E74" i="34"/>
  <c r="E153" i="34"/>
  <c r="E139" i="34"/>
  <c r="E59" i="34"/>
  <c r="E77" i="34"/>
  <c r="E37" i="34"/>
  <c r="E117" i="34"/>
  <c r="E276" i="34"/>
  <c r="E149" i="34"/>
  <c r="E109" i="34"/>
  <c r="E70" i="34"/>
  <c r="E105" i="34"/>
  <c r="E1280" i="34"/>
  <c r="E1216" i="34"/>
  <c r="E1152" i="34"/>
  <c r="E1348" i="34"/>
  <c r="E1284" i="34"/>
  <c r="E1220" i="34"/>
  <c r="E1156" i="34"/>
  <c r="E1309" i="34"/>
  <c r="E1245" i="34"/>
  <c r="E1181" i="34"/>
  <c r="E1082" i="34"/>
  <c r="E1018" i="34"/>
  <c r="E1129" i="34"/>
  <c r="E1061" i="34"/>
  <c r="E997" i="34"/>
  <c r="E1125" i="34"/>
  <c r="E1064" i="34"/>
  <c r="E1000" i="34"/>
  <c r="E1335" i="34"/>
  <c r="E1128" i="34"/>
  <c r="E1087" i="34"/>
  <c r="E919" i="34"/>
  <c r="E855" i="34"/>
  <c r="E938" i="34"/>
  <c r="E874" i="34"/>
  <c r="E1015" i="34"/>
  <c r="E1031" i="34"/>
  <c r="E918" i="34"/>
  <c r="E976" i="34"/>
  <c r="E817" i="34"/>
  <c r="E811" i="34"/>
  <c r="E740" i="34"/>
  <c r="E676" i="34"/>
  <c r="E751" i="34"/>
  <c r="E823" i="34"/>
  <c r="E781" i="34"/>
  <c r="E717" i="34"/>
  <c r="E913" i="34"/>
  <c r="E755" i="34"/>
  <c r="E857" i="34"/>
  <c r="E774" i="34"/>
  <c r="E710" i="34"/>
  <c r="E667" i="34"/>
  <c r="E600" i="34"/>
  <c r="E693" i="34"/>
  <c r="E641" i="34"/>
  <c r="E577" i="34"/>
  <c r="E631" i="34"/>
  <c r="E567" i="34"/>
  <c r="E503" i="34"/>
  <c r="E499" i="34"/>
  <c r="E484" i="34"/>
  <c r="E471" i="34"/>
  <c r="E407" i="34"/>
  <c r="E343" i="34"/>
  <c r="E477" i="34"/>
  <c r="E413" i="34"/>
  <c r="E349" i="34"/>
  <c r="E456" i="34"/>
  <c r="E392" i="34"/>
  <c r="E265" i="34"/>
  <c r="E201" i="34"/>
  <c r="E309" i="34"/>
  <c r="E274" i="34"/>
  <c r="E269" i="34"/>
  <c r="E300" i="34"/>
  <c r="E240" i="34"/>
  <c r="E372" i="34"/>
  <c r="E320" i="34"/>
  <c r="E246" i="34"/>
  <c r="E182" i="34"/>
  <c r="E89" i="34"/>
  <c r="E187" i="34"/>
  <c r="E92" i="34"/>
  <c r="E179" i="34"/>
  <c r="E130" i="34"/>
  <c r="E66" i="34"/>
  <c r="E202" i="34"/>
  <c r="E131" i="34"/>
  <c r="E43" i="34"/>
  <c r="E147" i="34"/>
  <c r="E129" i="34"/>
  <c r="E47" i="34"/>
  <c r="E253" i="34"/>
  <c r="E103" i="34"/>
  <c r="E80" i="34"/>
  <c r="E120" i="34"/>
  <c r="E142" i="34"/>
  <c r="E155" i="34"/>
  <c r="E1272" i="34"/>
  <c r="E1208" i="34"/>
  <c r="E1144" i="34"/>
  <c r="E1340" i="34"/>
  <c r="E1276" i="34"/>
  <c r="E1212" i="34"/>
  <c r="E1148" i="34"/>
  <c r="E1301" i="34"/>
  <c r="E1237" i="34"/>
  <c r="E1303" i="34"/>
  <c r="E1074" i="34"/>
  <c r="E1010" i="34"/>
  <c r="E1117" i="34"/>
  <c r="E1053" i="34"/>
  <c r="E989" i="34"/>
  <c r="E1120" i="34"/>
  <c r="E1056" i="34"/>
  <c r="E992" i="34"/>
  <c r="E1271" i="34"/>
  <c r="E1287" i="34"/>
  <c r="E1023" i="34"/>
  <c r="E911" i="34"/>
  <c r="E847" i="34"/>
  <c r="E930" i="34"/>
  <c r="E866" i="34"/>
  <c r="E986" i="34"/>
  <c r="E978" i="34"/>
  <c r="E910" i="34"/>
  <c r="E969" i="34"/>
  <c r="E815" i="34"/>
  <c r="E796" i="34"/>
  <c r="E732" i="34"/>
  <c r="E809" i="34"/>
  <c r="E743" i="34"/>
  <c r="E802" i="34"/>
  <c r="E773" i="34"/>
  <c r="E709" i="34"/>
  <c r="E808" i="34"/>
  <c r="E747" i="34"/>
  <c r="E854" i="34"/>
  <c r="E766" i="34"/>
  <c r="E694" i="34"/>
  <c r="E656" i="34"/>
  <c r="E592" i="34"/>
  <c r="E711" i="34"/>
  <c r="E633" i="34"/>
  <c r="E662" i="34"/>
  <c r="E623" i="34"/>
  <c r="E559" i="34"/>
  <c r="E553" i="34"/>
  <c r="E494" i="34"/>
  <c r="E476" i="34"/>
  <c r="E463" i="34"/>
  <c r="E399" i="34"/>
  <c r="E560" i="34"/>
  <c r="E469" i="34"/>
  <c r="E405" i="34"/>
  <c r="E341" i="34"/>
  <c r="E448" i="34"/>
  <c r="E436" i="34"/>
  <c r="E257" i="34"/>
  <c r="E193" i="34"/>
  <c r="E388" i="34"/>
  <c r="E266" i="34"/>
  <c r="E261" i="34"/>
  <c r="E296" i="34"/>
  <c r="E232" i="34"/>
  <c r="E340" i="34"/>
  <c r="E316" i="34"/>
  <c r="E238" i="34"/>
  <c r="E174" i="34"/>
  <c r="E81" i="34"/>
  <c r="E145" i="34"/>
  <c r="E84" i="34"/>
  <c r="E169" i="34"/>
  <c r="E122" i="34"/>
  <c r="E58" i="34"/>
  <c r="E151" i="34"/>
  <c r="E123" i="34"/>
  <c r="E67" i="34"/>
  <c r="E46" i="34"/>
  <c r="E328" i="34"/>
  <c r="E88" i="34"/>
  <c r="E312" i="34"/>
  <c r="E61" i="34"/>
  <c r="E271" i="34"/>
  <c r="E72" i="34"/>
  <c r="E146" i="34"/>
  <c r="E171" i="34"/>
  <c r="E40" i="34"/>
  <c r="E1264" i="34"/>
  <c r="E1200" i="34"/>
  <c r="E1136" i="34"/>
  <c r="E1332" i="34"/>
  <c r="E1268" i="34"/>
  <c r="E1204" i="34"/>
  <c r="E1140" i="34"/>
  <c r="E1293" i="34"/>
  <c r="E1229" i="34"/>
  <c r="E1239" i="34"/>
  <c r="E1066" i="34"/>
  <c r="E1002" i="34"/>
  <c r="E1109" i="34"/>
  <c r="E1045" i="34"/>
  <c r="E981" i="34"/>
  <c r="E1112" i="34"/>
  <c r="E1048" i="34"/>
  <c r="E984" i="34"/>
  <c r="E1207" i="34"/>
  <c r="E1223" i="34"/>
  <c r="E967" i="34"/>
  <c r="E903" i="34"/>
  <c r="E1263" i="34"/>
  <c r="E922" i="34"/>
  <c r="E858" i="34"/>
  <c r="E1199" i="34"/>
  <c r="E966" i="34"/>
  <c r="E902" i="34"/>
  <c r="E961" i="34"/>
  <c r="E806" i="34"/>
  <c r="E788" i="34"/>
  <c r="E724" i="34"/>
  <c r="E799" i="34"/>
  <c r="E735" i="34"/>
  <c r="E897" i="34"/>
  <c r="E765" i="34"/>
  <c r="E881" i="34"/>
  <c r="E803" i="34"/>
  <c r="E739" i="34"/>
  <c r="E838" i="34"/>
  <c r="E758" i="34"/>
  <c r="E650" i="34"/>
  <c r="E648" i="34"/>
  <c r="E584" i="34"/>
  <c r="E695" i="34"/>
  <c r="E625" i="34"/>
  <c r="E727" i="34"/>
  <c r="E615" i="34"/>
  <c r="E551" i="34"/>
  <c r="E521" i="34"/>
  <c r="E552" i="34"/>
  <c r="E468" i="34"/>
  <c r="E455" i="34"/>
  <c r="E391" i="34"/>
  <c r="E528" i="34"/>
  <c r="E461" i="34"/>
  <c r="E397" i="34"/>
  <c r="E333" i="34"/>
  <c r="E440" i="34"/>
  <c r="E380" i="34"/>
  <c r="E249" i="34"/>
  <c r="E185" i="34"/>
  <c r="E356" i="34"/>
  <c r="E404" i="34"/>
  <c r="E444" i="34"/>
  <c r="E287" i="34"/>
  <c r="E224" i="34"/>
  <c r="E332" i="34"/>
  <c r="E292" i="34"/>
  <c r="E230" i="34"/>
  <c r="E166" i="34"/>
  <c r="E73" i="34"/>
  <c r="E140" i="34"/>
  <c r="E76" i="34"/>
  <c r="E162" i="34"/>
  <c r="E114" i="34"/>
  <c r="E50" i="34"/>
  <c r="E144" i="34"/>
  <c r="E115" i="34"/>
  <c r="E51" i="34"/>
  <c r="E243" i="34"/>
  <c r="E71" i="34"/>
  <c r="E295" i="34"/>
  <c r="E135" i="34"/>
  <c r="E199" i="34"/>
  <c r="E128" i="34"/>
  <c r="E45" i="34"/>
  <c r="E94" i="34"/>
  <c r="E48" i="34"/>
  <c r="E1256" i="34"/>
  <c r="E1192" i="34"/>
  <c r="E1347" i="34"/>
  <c r="E1324" i="34"/>
  <c r="E1260" i="34"/>
  <c r="E1196" i="34"/>
  <c r="E1349" i="34"/>
  <c r="E1285" i="34"/>
  <c r="E1221" i="34"/>
  <c r="E1141" i="34"/>
  <c r="E1058" i="34"/>
  <c r="E994" i="34"/>
  <c r="E1101" i="34"/>
  <c r="E1037" i="34"/>
  <c r="E1319" i="34"/>
  <c r="E1104" i="34"/>
  <c r="E1040" i="34"/>
  <c r="E1295" i="34"/>
  <c r="E1311" i="34"/>
  <c r="E1132" i="34"/>
  <c r="E959" i="34"/>
  <c r="E895" i="34"/>
  <c r="E1063" i="34"/>
  <c r="E914" i="34"/>
  <c r="E850" i="34"/>
  <c r="E1119" i="34"/>
  <c r="E958" i="34"/>
  <c r="E894" i="34"/>
  <c r="E953" i="34"/>
  <c r="E905" i="34"/>
  <c r="E780" i="34"/>
  <c r="E97" i="34"/>
  <c r="E53" i="34"/>
  <c r="E260" i="34"/>
  <c r="E137" i="34"/>
  <c r="E154" i="34"/>
  <c r="E101" i="34"/>
  <c r="E141" i="34"/>
  <c r="E164" i="34"/>
  <c r="E85" i="34"/>
  <c r="E1304" i="34"/>
  <c r="E1240" i="34"/>
  <c r="E1176" i="34"/>
  <c r="E1331" i="34"/>
  <c r="E1308" i="34"/>
  <c r="E1244" i="34"/>
  <c r="E1180" i="34"/>
  <c r="E1333" i="34"/>
  <c r="E1269" i="34"/>
  <c r="E1205" i="34"/>
  <c r="E1106" i="34"/>
  <c r="E1042" i="34"/>
  <c r="E1279" i="34"/>
  <c r="E1085" i="34"/>
  <c r="E1021" i="34"/>
  <c r="E1191" i="34"/>
  <c r="E1088" i="34"/>
  <c r="E1024" i="34"/>
  <c r="E1157" i="34"/>
  <c r="E1183" i="34"/>
  <c r="E1111" i="34"/>
  <c r="E943" i="34"/>
  <c r="E879" i="34"/>
  <c r="E962" i="34"/>
  <c r="E898" i="34"/>
  <c r="E1103" i="34"/>
  <c r="E991" i="34"/>
  <c r="E942" i="34"/>
  <c r="E1071" i="34"/>
  <c r="E937" i="34"/>
  <c r="E862" i="34"/>
  <c r="E764" i="34"/>
  <c r="E700" i="34"/>
  <c r="E775" i="34"/>
  <c r="E870" i="34"/>
  <c r="E816" i="34"/>
  <c r="E741" i="34"/>
  <c r="E846" i="34"/>
  <c r="E779" i="34"/>
  <c r="E707" i="34"/>
  <c r="E798" i="34"/>
  <c r="E734" i="34"/>
  <c r="E679" i="34"/>
  <c r="E624" i="34"/>
  <c r="E681" i="34"/>
  <c r="E668" i="34"/>
  <c r="E601" i="34"/>
  <c r="E655" i="34"/>
  <c r="E591" i="34"/>
  <c r="E527" i="34"/>
  <c r="E505" i="34"/>
  <c r="E507" i="34"/>
  <c r="E569" i="34"/>
  <c r="E431" i="34"/>
  <c r="E367" i="34"/>
  <c r="E502" i="34"/>
  <c r="E437" i="34"/>
  <c r="E373" i="34"/>
  <c r="E536" i="34"/>
  <c r="E416" i="34"/>
  <c r="E301" i="34"/>
  <c r="E225" i="34"/>
  <c r="E368" i="34"/>
  <c r="E428" i="34"/>
  <c r="E86" i="34"/>
  <c r="E96" i="34"/>
  <c r="E263" i="34"/>
  <c r="E56" i="34"/>
  <c r="E1296" i="34"/>
  <c r="E1232" i="34"/>
  <c r="E1168" i="34"/>
  <c r="E1323" i="34"/>
  <c r="E1300" i="34"/>
  <c r="E1236" i="34"/>
  <c r="E1172" i="34"/>
  <c r="E1325" i="34"/>
  <c r="E1261" i="34"/>
  <c r="E1197" i="34"/>
  <c r="E1098" i="34"/>
  <c r="E1034" i="34"/>
  <c r="E1215" i="34"/>
  <c r="E1077" i="34"/>
  <c r="E1013" i="34"/>
  <c r="E1133" i="34"/>
  <c r="E1080" i="34"/>
  <c r="E1016" i="34"/>
  <c r="E1151" i="34"/>
  <c r="E1165" i="34"/>
  <c r="E1047" i="34"/>
  <c r="E935" i="34"/>
  <c r="E871" i="34"/>
  <c r="E954" i="34"/>
  <c r="E890" i="34"/>
  <c r="E1039" i="34"/>
  <c r="E983" i="34"/>
  <c r="E934" i="34"/>
  <c r="E1007" i="34"/>
  <c r="E929" i="34"/>
  <c r="E842" i="34"/>
  <c r="E756" i="34"/>
  <c r="E692" i="34"/>
  <c r="E767" i="34"/>
  <c r="E839" i="34"/>
  <c r="E797" i="34"/>
  <c r="E733" i="34"/>
  <c r="E834" i="34"/>
  <c r="E771" i="34"/>
  <c r="E889" i="34"/>
  <c r="E790" i="34"/>
  <c r="E726" i="34"/>
  <c r="E677" i="34"/>
  <c r="E616" i="34"/>
  <c r="E663" i="34"/>
  <c r="E657" i="34"/>
  <c r="E593" i="34"/>
  <c r="E647" i="34"/>
  <c r="E583" i="34"/>
  <c r="E519" i="34"/>
  <c r="E561" i="34"/>
  <c r="E497" i="34"/>
  <c r="E537" i="34"/>
  <c r="E423" i="34"/>
  <c r="E359" i="34"/>
  <c r="E500" i="34"/>
  <c r="E429" i="34"/>
  <c r="E365" i="34"/>
  <c r="E498" i="34"/>
  <c r="E408" i="34"/>
  <c r="E290" i="34"/>
  <c r="E217" i="34"/>
  <c r="E336" i="34"/>
  <c r="E133" i="34"/>
  <c r="E170" i="34"/>
  <c r="E98" i="34"/>
  <c r="E60" i="34"/>
  <c r="E57" i="34"/>
  <c r="E214" i="34"/>
  <c r="E203" i="34"/>
  <c r="E272" i="34"/>
  <c r="E335" i="34"/>
  <c r="E241" i="34"/>
  <c r="E389" i="34"/>
  <c r="E447" i="34"/>
  <c r="E543" i="34"/>
  <c r="E685" i="34"/>
  <c r="E750" i="34"/>
  <c r="E878" i="34"/>
  <c r="E791" i="34"/>
  <c r="E1055" i="34"/>
  <c r="E1231" i="34"/>
  <c r="E1114" i="34"/>
  <c r="E1184" i="34"/>
  <c r="E125" i="34"/>
  <c r="E38" i="34"/>
  <c r="E83" i="34"/>
  <c r="E242" i="34"/>
  <c r="E106" i="34"/>
  <c r="E68" i="34"/>
  <c r="E65" i="34"/>
  <c r="E222" i="34"/>
  <c r="E308" i="34"/>
  <c r="E282" i="34"/>
  <c r="E364" i="34"/>
  <c r="E303" i="34"/>
  <c r="E445" i="34"/>
  <c r="E452" i="34"/>
  <c r="E599" i="34"/>
  <c r="E701" i="34"/>
  <c r="E822" i="34"/>
  <c r="E749" i="34"/>
  <c r="E708" i="34"/>
  <c r="E1173" i="34"/>
  <c r="E1032" i="34"/>
  <c r="E1213" i="34"/>
  <c r="E1248" i="34"/>
  <c r="E118" i="34"/>
  <c r="E143" i="34"/>
  <c r="E75" i="34"/>
  <c r="E176" i="34"/>
  <c r="E184" i="34"/>
  <c r="E108" i="34"/>
  <c r="E258" i="34"/>
  <c r="E262" i="34"/>
  <c r="E192" i="34"/>
  <c r="E310" i="34"/>
  <c r="E376" i="34"/>
  <c r="E348" i="34"/>
  <c r="E453" i="34"/>
  <c r="E460" i="34"/>
  <c r="E607" i="34"/>
  <c r="E576" i="34"/>
  <c r="E831" i="34"/>
  <c r="E757" i="34"/>
  <c r="E716" i="34"/>
  <c r="E906" i="34"/>
  <c r="E1096" i="34"/>
  <c r="E1277" i="34"/>
  <c r="E1312" i="34"/>
  <c r="E111" i="34"/>
  <c r="E126" i="34"/>
  <c r="E91" i="34"/>
  <c r="E186" i="34"/>
  <c r="E250" i="34"/>
  <c r="E116" i="34"/>
  <c r="E163" i="34"/>
  <c r="E270" i="34"/>
  <c r="E200" i="34"/>
  <c r="E327" i="34"/>
  <c r="E293" i="34"/>
  <c r="E424" i="34"/>
  <c r="E545" i="34"/>
  <c r="E512" i="34"/>
  <c r="E660" i="34"/>
  <c r="E632" i="34"/>
  <c r="E715" i="34"/>
  <c r="E825" i="34"/>
  <c r="E772" i="34"/>
  <c r="E999" i="34"/>
  <c r="E1255" i="34"/>
  <c r="E1341" i="34"/>
  <c r="E229" i="34"/>
  <c r="E54" i="34"/>
  <c r="E99" i="34"/>
  <c r="E226" i="34"/>
  <c r="E150" i="34"/>
  <c r="E124" i="34"/>
  <c r="E218" i="34"/>
  <c r="E278" i="34"/>
  <c r="E208" i="34"/>
  <c r="E352" i="34"/>
  <c r="E317" i="34"/>
  <c r="E432" i="34"/>
  <c r="E495" i="34"/>
  <c r="E520" i="34"/>
  <c r="E702" i="34"/>
  <c r="E640" i="34"/>
  <c r="E723" i="34"/>
  <c r="E841" i="34"/>
  <c r="E865" i="34"/>
  <c r="E887" i="34"/>
  <c r="E1029" i="34"/>
  <c r="E1188" i="34"/>
  <c r="E311" i="34"/>
  <c r="E107" i="34"/>
  <c r="E42" i="34"/>
  <c r="E160" i="34"/>
  <c r="E132" i="34"/>
  <c r="E158" i="34"/>
  <c r="E285" i="34"/>
  <c r="E216" i="34"/>
  <c r="E384" i="34"/>
  <c r="E412" i="34"/>
  <c r="E568" i="34"/>
  <c r="E375" i="34"/>
  <c r="E544" i="34"/>
  <c r="E609" i="34"/>
  <c r="E719" i="34"/>
  <c r="E787" i="34"/>
  <c r="E873" i="34"/>
  <c r="E945" i="34"/>
  <c r="E951" i="34"/>
  <c r="E1093" i="34"/>
  <c r="E1252" i="34"/>
  <c r="E219" i="34"/>
  <c r="E95" i="34"/>
  <c r="E161" i="34"/>
  <c r="E82" i="34"/>
  <c r="E44" i="34"/>
  <c r="E41" i="34"/>
  <c r="E198" i="34"/>
  <c r="E396" i="34"/>
  <c r="E256" i="34"/>
  <c r="E284" i="34"/>
  <c r="E177" i="34"/>
  <c r="E325" i="34"/>
  <c r="E383" i="34"/>
  <c r="E513" i="34"/>
  <c r="E617" i="34"/>
  <c r="E686" i="34"/>
  <c r="E795" i="34"/>
  <c r="E921" i="34"/>
  <c r="E1327" i="34"/>
  <c r="E1167" i="34"/>
  <c r="E1343" i="34"/>
  <c r="E1316" i="34"/>
  <c r="E37" i="33"/>
  <c r="E375" i="33"/>
  <c r="E240" i="33"/>
  <c r="E88" i="33"/>
  <c r="E223" i="33"/>
  <c r="E297" i="33"/>
  <c r="E251" i="33"/>
  <c r="E139" i="33"/>
  <c r="E97" i="33"/>
  <c r="E225" i="33"/>
  <c r="E341" i="33"/>
  <c r="E178" i="33"/>
  <c r="E66" i="33"/>
  <c r="E106" i="33"/>
  <c r="E183" i="33"/>
  <c r="E355" i="33"/>
  <c r="E141" i="33"/>
  <c r="E267" i="33"/>
  <c r="E80" i="33"/>
  <c r="E179" i="33"/>
  <c r="E255" i="33"/>
  <c r="E532" i="33"/>
  <c r="E384" i="33"/>
  <c r="E602" i="33"/>
  <c r="E697" i="33"/>
  <c r="E672" i="33"/>
  <c r="E404" i="33"/>
  <c r="E317" i="33"/>
  <c r="E307" i="33"/>
  <c r="E554" i="33"/>
  <c r="E494" i="33"/>
  <c r="E558" i="33"/>
  <c r="E617" i="33"/>
  <c r="E649" i="33"/>
  <c r="E438" i="33"/>
  <c r="E566" i="33"/>
  <c r="E642" i="33"/>
  <c r="E606" i="33"/>
  <c r="E373" i="33"/>
  <c r="E405" i="33"/>
  <c r="E469" i="33"/>
  <c r="E533" i="33"/>
  <c r="E608" i="33"/>
  <c r="E504" i="33"/>
  <c r="E689" i="33"/>
  <c r="E912" i="33"/>
  <c r="E973" i="33"/>
  <c r="E810" i="33"/>
  <c r="E842" i="33"/>
  <c r="E874" i="33"/>
  <c r="E985" i="33"/>
  <c r="E721" i="33"/>
  <c r="E753" i="33"/>
  <c r="E785" i="33"/>
  <c r="E817" i="33"/>
  <c r="E849" i="33"/>
  <c r="E881" i="33"/>
  <c r="E923" i="33"/>
  <c r="E1011" i="33"/>
  <c r="E888" i="33"/>
  <c r="E969" i="33"/>
  <c r="E1199" i="33"/>
  <c r="E1249" i="33"/>
  <c r="E1300" i="33"/>
  <c r="E1016" i="33"/>
  <c r="E1048" i="33"/>
  <c r="E1084" i="33"/>
  <c r="E1229" i="33"/>
  <c r="E1273" i="33"/>
  <c r="E1023" i="33"/>
  <c r="E1055" i="33"/>
  <c r="E1087" i="33"/>
  <c r="E1119" i="33"/>
  <c r="E1151" i="33"/>
  <c r="E1183" i="33"/>
  <c r="E1197" i="33"/>
  <c r="E1244" i="33"/>
  <c r="E1333" i="33"/>
  <c r="E993" i="33"/>
  <c r="E1025" i="33"/>
  <c r="E1057" i="33"/>
  <c r="E1089" i="33"/>
  <c r="E1121" i="33"/>
  <c r="E1153" i="33"/>
  <c r="E1185" i="33"/>
  <c r="E1277" i="33"/>
  <c r="E1334" i="33"/>
  <c r="E150" i="33"/>
  <c r="E212" i="33"/>
  <c r="E117" i="33"/>
  <c r="E318" i="33"/>
  <c r="E260" i="33"/>
  <c r="E547" i="33"/>
  <c r="E632" i="33"/>
  <c r="E919" i="33"/>
  <c r="E995" i="33"/>
  <c r="E1231" i="33"/>
  <c r="E1296" i="33"/>
  <c r="E1292" i="33"/>
  <c r="E61" i="33"/>
  <c r="E273" i="33"/>
  <c r="E269" i="33"/>
  <c r="E274" i="33"/>
  <c r="E322" i="33"/>
  <c r="E537" i="33"/>
  <c r="E464" i="33"/>
  <c r="E747" i="33"/>
  <c r="E505" i="33"/>
  <c r="E496" i="33"/>
  <c r="E350" i="33"/>
  <c r="E435" i="33"/>
  <c r="E599" i="33"/>
  <c r="E455" i="33"/>
  <c r="E583" i="33"/>
  <c r="E647" i="33"/>
  <c r="E811" i="33"/>
  <c r="E928" i="33"/>
  <c r="E447" i="33"/>
  <c r="E575" i="33"/>
  <c r="E644" i="33"/>
  <c r="E603" i="33"/>
  <c r="E491" i="33"/>
  <c r="E703" i="33"/>
  <c r="E710" i="33"/>
  <c r="E726" i="33"/>
  <c r="E742" i="33"/>
  <c r="E828" i="33"/>
  <c r="E951" i="33"/>
  <c r="E787" i="33"/>
  <c r="E938" i="33"/>
  <c r="E800" i="33"/>
  <c r="E933" i="33"/>
  <c r="E727" i="33"/>
  <c r="E792" i="33"/>
  <c r="E939" i="33"/>
  <c r="E691" i="33"/>
  <c r="E847" i="33"/>
  <c r="E752" i="33"/>
  <c r="E852" i="33"/>
  <c r="E666" i="33"/>
  <c r="E780" i="33"/>
  <c r="E940" i="33"/>
  <c r="E1030" i="33"/>
  <c r="E1255" i="33"/>
  <c r="E1082" i="33"/>
  <c r="E1162" i="33"/>
  <c r="E1266" i="33"/>
  <c r="E1102" i="33"/>
  <c r="E1301" i="33"/>
  <c r="E1136" i="33"/>
  <c r="E1208" i="33"/>
  <c r="E1211" i="33"/>
  <c r="E986" i="33"/>
  <c r="E1142" i="33"/>
  <c r="E1294" i="33"/>
  <c r="E1193" i="33"/>
  <c r="E1074" i="33"/>
  <c r="E1156" i="33"/>
  <c r="E1336" i="33"/>
  <c r="E1324" i="33"/>
  <c r="E1348" i="33"/>
  <c r="E1340" i="33"/>
  <c r="E1343" i="33"/>
  <c r="E1320" i="33"/>
  <c r="E1331" i="33"/>
  <c r="E324" i="33"/>
  <c r="E600" i="33"/>
  <c r="E92" i="33"/>
  <c r="E124" i="33"/>
  <c r="E156" i="33"/>
  <c r="E188" i="33"/>
  <c r="E220" i="33"/>
  <c r="E304" i="33"/>
  <c r="E416" i="33"/>
  <c r="E588" i="33"/>
  <c r="E298" i="33"/>
  <c r="E540" i="33"/>
  <c r="E601" i="33"/>
  <c r="E366" i="33"/>
  <c r="E483" i="33"/>
  <c r="E448" i="33"/>
  <c r="E487" i="33"/>
  <c r="E623" i="33"/>
  <c r="E655" i="33"/>
  <c r="E692" i="33"/>
  <c r="E944" i="33"/>
  <c r="E479" i="33"/>
  <c r="E620" i="33"/>
  <c r="E652" i="33"/>
  <c r="E779" i="33"/>
  <c r="E523" i="33"/>
  <c r="E839" i="33"/>
  <c r="E714" i="33"/>
  <c r="E730" i="33"/>
  <c r="E759" i="33"/>
  <c r="E860" i="33"/>
  <c r="E967" i="33"/>
  <c r="E831" i="33"/>
  <c r="E687" i="33"/>
  <c r="E824" i="33"/>
  <c r="E698" i="33"/>
  <c r="E735" i="33"/>
  <c r="E820" i="33"/>
  <c r="E963" i="33"/>
  <c r="E754" i="33"/>
  <c r="E879" i="33"/>
  <c r="E782" i="33"/>
  <c r="E884" i="33"/>
  <c r="E695" i="33"/>
  <c r="E812" i="33"/>
  <c r="E956" i="33"/>
  <c r="E1094" i="33"/>
  <c r="E1295" i="33"/>
  <c r="E1114" i="33"/>
  <c r="E1178" i="33"/>
  <c r="E1290" i="33"/>
  <c r="E1221" i="33"/>
  <c r="E1026" i="33"/>
  <c r="E1152" i="33"/>
  <c r="E1272" i="33"/>
  <c r="E1014" i="33"/>
  <c r="E1251" i="33"/>
  <c r="E1066" i="33"/>
  <c r="E1158" i="33"/>
  <c r="E966" i="33"/>
  <c r="E1289" i="33"/>
  <c r="E1106" i="33"/>
  <c r="E1172" i="33"/>
  <c r="E1339" i="33"/>
  <c r="E1344" i="33"/>
  <c r="E306" i="33"/>
  <c r="E429" i="33"/>
  <c r="E607" i="33"/>
  <c r="E314" i="33"/>
  <c r="E569" i="33"/>
  <c r="E278" i="33"/>
  <c r="E374" i="33"/>
  <c r="E492" i="33"/>
  <c r="E512" i="33"/>
  <c r="E503" i="33"/>
  <c r="E627" i="33"/>
  <c r="E659" i="33"/>
  <c r="E796" i="33"/>
  <c r="E960" i="33"/>
  <c r="E495" i="33"/>
  <c r="E624" i="33"/>
  <c r="E656" i="33"/>
  <c r="E411" i="33"/>
  <c r="E539" i="33"/>
  <c r="E615" i="33"/>
  <c r="E716" i="33"/>
  <c r="E732" i="33"/>
  <c r="E774" i="33"/>
  <c r="E875" i="33"/>
  <c r="E975" i="33"/>
  <c r="E848" i="33"/>
  <c r="E694" i="33"/>
  <c r="E836" i="33"/>
  <c r="E707" i="33"/>
  <c r="E739" i="33"/>
  <c r="E827" i="33"/>
  <c r="E971" i="33"/>
  <c r="E756" i="33"/>
  <c r="E902" i="33"/>
  <c r="E784" i="33"/>
  <c r="E897" i="33"/>
  <c r="E704" i="33"/>
  <c r="E840" i="33"/>
  <c r="E980" i="33"/>
  <c r="E1207" i="33"/>
  <c r="E970" i="33"/>
  <c r="E1122" i="33"/>
  <c r="E1186" i="33"/>
  <c r="E1298" i="33"/>
  <c r="E1237" i="33"/>
  <c r="E1058" i="33"/>
  <c r="E1160" i="33"/>
  <c r="E1280" i="33"/>
  <c r="E1046" i="33"/>
  <c r="E1267" i="33"/>
  <c r="E1088" i="33"/>
  <c r="E1166" i="33"/>
  <c r="E1010" i="33"/>
  <c r="E1313" i="33"/>
  <c r="E1116" i="33"/>
  <c r="E1180" i="33"/>
  <c r="E272" i="33"/>
  <c r="E308" i="33"/>
  <c r="E295" i="33"/>
  <c r="E340" i="33"/>
  <c r="E674" i="33"/>
  <c r="E684" i="33"/>
  <c r="E330" i="33"/>
  <c r="E596" i="33"/>
  <c r="E294" i="33"/>
  <c r="E382" i="33"/>
  <c r="E521" i="33"/>
  <c r="E576" i="33"/>
  <c r="E519" i="33"/>
  <c r="E631" i="33"/>
  <c r="E663" i="33"/>
  <c r="E616" i="33"/>
  <c r="E976" i="33"/>
  <c r="E511" i="33"/>
  <c r="E628" i="33"/>
  <c r="E660" i="33"/>
  <c r="E427" i="33"/>
  <c r="E555" i="33"/>
  <c r="E871" i="33"/>
  <c r="E718" i="33"/>
  <c r="E734" i="33"/>
  <c r="E776" i="33"/>
  <c r="E911" i="33"/>
  <c r="E991" i="33"/>
  <c r="E863" i="33"/>
  <c r="E751" i="33"/>
  <c r="E851" i="33"/>
  <c r="E711" i="33"/>
  <c r="E743" i="33"/>
  <c r="E844" i="33"/>
  <c r="E979" i="33"/>
  <c r="E771" i="33"/>
  <c r="E934" i="33"/>
  <c r="E799" i="33"/>
  <c r="E905" i="33"/>
  <c r="E746" i="33"/>
  <c r="E855" i="33"/>
  <c r="E988" i="33"/>
  <c r="E1223" i="33"/>
  <c r="E994" i="33"/>
  <c r="E1130" i="33"/>
  <c r="E1202" i="33"/>
  <c r="E982" i="33"/>
  <c r="E1253" i="33"/>
  <c r="E1090" i="33"/>
  <c r="E1168" i="33"/>
  <c r="E1288" i="33"/>
  <c r="E1078" i="33"/>
  <c r="E1275" i="33"/>
  <c r="E1098" i="33"/>
  <c r="E1174" i="33"/>
  <c r="E1022" i="33"/>
  <c r="E978" i="33"/>
  <c r="E1124" i="33"/>
  <c r="E1284" i="33"/>
  <c r="E1315" i="33"/>
  <c r="E489" i="33"/>
  <c r="E108" i="33"/>
  <c r="E140" i="33"/>
  <c r="E172" i="33"/>
  <c r="E204" i="33"/>
  <c r="E236" i="33"/>
  <c r="E572" i="33"/>
  <c r="E428" i="33"/>
  <c r="E544" i="33"/>
  <c r="E467" i="33"/>
  <c r="E425" i="33"/>
  <c r="E326" i="33"/>
  <c r="E398" i="33"/>
  <c r="E556" i="33"/>
  <c r="E604" i="33"/>
  <c r="E551" i="33"/>
  <c r="E639" i="33"/>
  <c r="E699" i="33"/>
  <c r="E688" i="33"/>
  <c r="E415" i="33"/>
  <c r="E543" i="33"/>
  <c r="E636" i="33"/>
  <c r="E587" i="33"/>
  <c r="E459" i="33"/>
  <c r="E680" i="33"/>
  <c r="E706" i="33"/>
  <c r="E722" i="33"/>
  <c r="E738" i="33"/>
  <c r="E808" i="33"/>
  <c r="E935" i="33"/>
  <c r="E770" i="33"/>
  <c r="E898" i="33"/>
  <c r="E768" i="33"/>
  <c r="E883" i="33"/>
  <c r="E719" i="33"/>
  <c r="E760" i="33"/>
  <c r="E876" i="33"/>
  <c r="E670" i="33"/>
  <c r="E803" i="33"/>
  <c r="E702" i="33"/>
  <c r="E823" i="33"/>
  <c r="E937" i="33"/>
  <c r="E763" i="33"/>
  <c r="E887" i="33"/>
  <c r="E990" i="33"/>
  <c r="E1239" i="33"/>
  <c r="E1018" i="33"/>
  <c r="E1146" i="33"/>
  <c r="E1234" i="33"/>
  <c r="E1070" i="33"/>
  <c r="E1285" i="33"/>
  <c r="E1120" i="33"/>
  <c r="E1184" i="33"/>
  <c r="E1304" i="33"/>
  <c r="E1110" i="33"/>
  <c r="E1299" i="33"/>
  <c r="E1126" i="33"/>
  <c r="E1214" i="33"/>
  <c r="E1086" i="33"/>
  <c r="E1042" i="33"/>
  <c r="E1140" i="33"/>
  <c r="E1311" i="33"/>
  <c r="E1332" i="33"/>
  <c r="E1328" i="33"/>
  <c r="E1316" i="33"/>
  <c r="E96" i="33"/>
  <c r="E128" i="33"/>
  <c r="E160" i="33"/>
  <c r="E192" i="33"/>
  <c r="E224" i="33"/>
  <c r="E346" i="33"/>
  <c r="E499" i="33"/>
  <c r="E302" i="33"/>
  <c r="E367" i="33"/>
  <c r="E524" i="33"/>
  <c r="E515" i="33"/>
  <c r="E432" i="33"/>
  <c r="E591" i="33"/>
  <c r="E476" i="33"/>
  <c r="E439" i="33"/>
  <c r="E342" i="33"/>
  <c r="E423" i="33"/>
  <c r="E585" i="33"/>
  <c r="E609" i="33"/>
  <c r="E567" i="33"/>
  <c r="E643" i="33"/>
  <c r="E762" i="33"/>
  <c r="E904" i="33"/>
  <c r="E431" i="33"/>
  <c r="E559" i="33"/>
  <c r="E640" i="33"/>
  <c r="E595" i="33"/>
  <c r="E475" i="33"/>
  <c r="E696" i="33"/>
  <c r="E708" i="33"/>
  <c r="E724" i="33"/>
  <c r="E740" i="33"/>
  <c r="E819" i="33"/>
  <c r="E943" i="33"/>
  <c r="E772" i="33"/>
  <c r="E922" i="33"/>
  <c r="E783" i="33"/>
  <c r="E909" i="33"/>
  <c r="E723" i="33"/>
  <c r="E775" i="33"/>
  <c r="E891" i="33"/>
  <c r="E686" i="33"/>
  <c r="E832" i="33"/>
  <c r="E750" i="33"/>
  <c r="E835" i="33"/>
  <c r="E945" i="33"/>
  <c r="E778" i="33"/>
  <c r="E932" i="33"/>
  <c r="E1002" i="33"/>
  <c r="E1247" i="33"/>
  <c r="E1050" i="33"/>
  <c r="E1154" i="33"/>
  <c r="E1250" i="33"/>
  <c r="E1092" i="33"/>
  <c r="E1293" i="33"/>
  <c r="E1128" i="33"/>
  <c r="E1200" i="33"/>
  <c r="E1312" i="33"/>
  <c r="E1195" i="33"/>
  <c r="E1307" i="33"/>
  <c r="E1134" i="33"/>
  <c r="E1278" i="33"/>
  <c r="E1108" i="33"/>
  <c r="E1064" i="33"/>
  <c r="E1148" i="33"/>
  <c r="E1323" i="33"/>
  <c r="E1347" i="33"/>
  <c r="E1335" i="33"/>
  <c r="E1327" i="33"/>
  <c r="E413" i="33"/>
  <c r="E95" i="33"/>
  <c r="E226" i="33"/>
  <c r="E316" i="33"/>
  <c r="E284" i="33"/>
  <c r="E155" i="33"/>
  <c r="E113" i="33"/>
  <c r="E241" i="33"/>
  <c r="E410" i="33"/>
  <c r="E38" i="33"/>
  <c r="E70" i="33"/>
  <c r="E119" i="33"/>
  <c r="E199" i="33"/>
  <c r="E371" i="33"/>
  <c r="E157" i="33"/>
  <c r="E275" i="33"/>
  <c r="E84" i="33"/>
  <c r="E195" i="33"/>
  <c r="E280" i="33"/>
  <c r="E319" i="33"/>
  <c r="E392" i="33"/>
  <c r="E331" i="33"/>
  <c r="E289" i="33"/>
  <c r="E348" i="33"/>
  <c r="E445" i="33"/>
  <c r="E333" i="33"/>
  <c r="E323" i="33"/>
  <c r="E668" i="33"/>
  <c r="E497" i="33"/>
  <c r="E561" i="33"/>
  <c r="E621" i="33"/>
  <c r="E653" i="33"/>
  <c r="E454" i="33"/>
  <c r="E582" i="33"/>
  <c r="E646" i="33"/>
  <c r="E345" i="33"/>
  <c r="E377" i="33"/>
  <c r="E418" i="33"/>
  <c r="E482" i="33"/>
  <c r="E546" i="33"/>
  <c r="E613" i="33"/>
  <c r="E520" i="33"/>
  <c r="E705" i="33"/>
  <c r="E915" i="33"/>
  <c r="E983" i="33"/>
  <c r="E814" i="33"/>
  <c r="E846" i="33"/>
  <c r="E878" i="33"/>
  <c r="E992" i="33"/>
  <c r="E725" i="33"/>
  <c r="E757" i="33"/>
  <c r="E789" i="33"/>
  <c r="E821" i="33"/>
  <c r="E853" i="33"/>
  <c r="E885" i="33"/>
  <c r="E926" i="33"/>
  <c r="E896" i="33"/>
  <c r="E892" i="33"/>
  <c r="E1003" i="33"/>
  <c r="E1206" i="33"/>
  <c r="E1252" i="33"/>
  <c r="E1303" i="33"/>
  <c r="E1020" i="33"/>
  <c r="E1052" i="33"/>
  <c r="E1317" i="33"/>
  <c r="E1232" i="33"/>
  <c r="E1276" i="33"/>
  <c r="E1027" i="33"/>
  <c r="E1059" i="33"/>
  <c r="E1091" i="33"/>
  <c r="E1123" i="33"/>
  <c r="E1155" i="33"/>
  <c r="E1187" i="33"/>
  <c r="E1204" i="33"/>
  <c r="E1254" i="33"/>
  <c r="E1196" i="33"/>
  <c r="E997" i="33"/>
  <c r="E1029" i="33"/>
  <c r="E1061" i="33"/>
  <c r="E1093" i="33"/>
  <c r="E1125" i="33"/>
  <c r="E1157" i="33"/>
  <c r="E1192" i="33"/>
  <c r="E1283" i="33"/>
  <c r="E1338" i="33"/>
  <c r="E214" i="33"/>
  <c r="E244" i="33"/>
  <c r="E245" i="33"/>
  <c r="E152" i="33"/>
  <c r="E460" i="33"/>
  <c r="E592" i="33"/>
  <c r="E664" i="33"/>
  <c r="E755" i="33"/>
  <c r="E788" i="33"/>
  <c r="E998" i="33"/>
  <c r="E1100" i="33"/>
  <c r="E133" i="33"/>
  <c r="E320" i="33"/>
  <c r="E75" i="33"/>
  <c r="E354" i="33"/>
  <c r="E261" i="33"/>
  <c r="E508" i="33"/>
  <c r="E110" i="33"/>
  <c r="E343" i="33"/>
  <c r="E231" i="33"/>
  <c r="E403" i="33"/>
  <c r="E189" i="33"/>
  <c r="E300" i="33"/>
  <c r="E99" i="33"/>
  <c r="E227" i="33"/>
  <c r="E105" i="33"/>
  <c r="E344" i="33"/>
  <c r="E442" i="33"/>
  <c r="E458" i="33"/>
  <c r="E321" i="33"/>
  <c r="E364" i="33"/>
  <c r="E509" i="33"/>
  <c r="E452" i="33"/>
  <c r="E408" i="33"/>
  <c r="E449" i="33"/>
  <c r="E513" i="33"/>
  <c r="E577" i="33"/>
  <c r="E629" i="33"/>
  <c r="E661" i="33"/>
  <c r="E486" i="33"/>
  <c r="E622" i="33"/>
  <c r="E654" i="33"/>
  <c r="E353" i="33"/>
  <c r="E385" i="33"/>
  <c r="E434" i="33"/>
  <c r="E498" i="33"/>
  <c r="E562" i="33"/>
  <c r="E424" i="33"/>
  <c r="E552" i="33"/>
  <c r="E683" i="33"/>
  <c r="E924" i="33"/>
  <c r="E790" i="33"/>
  <c r="E822" i="33"/>
  <c r="E854" i="33"/>
  <c r="E886" i="33"/>
  <c r="E965" i="33"/>
  <c r="E733" i="33"/>
  <c r="E765" i="33"/>
  <c r="E797" i="33"/>
  <c r="E829" i="33"/>
  <c r="E861" i="33"/>
  <c r="E900" i="33"/>
  <c r="E952" i="33"/>
  <c r="E910" i="33"/>
  <c r="E906" i="33"/>
  <c r="E916" i="33"/>
  <c r="E1220" i="33"/>
  <c r="E1265" i="33"/>
  <c r="E1321" i="33"/>
  <c r="E1028" i="33"/>
  <c r="E1060" i="33"/>
  <c r="E1191" i="33"/>
  <c r="E1245" i="33"/>
  <c r="E1305" i="33"/>
  <c r="E1035" i="33"/>
  <c r="E1067" i="33"/>
  <c r="E1099" i="33"/>
  <c r="E1131" i="33"/>
  <c r="E1163" i="33"/>
  <c r="E1201" i="33"/>
  <c r="E1222" i="33"/>
  <c r="E1260" i="33"/>
  <c r="E1240" i="33"/>
  <c r="E1005" i="33"/>
  <c r="E1037" i="33"/>
  <c r="E1069" i="33"/>
  <c r="E1101" i="33"/>
  <c r="E1133" i="33"/>
  <c r="E1165" i="33"/>
  <c r="E1210" i="33"/>
  <c r="E1325" i="33"/>
  <c r="E1346" i="33"/>
  <c r="E41" i="33"/>
  <c r="E233" i="33"/>
  <c r="E94" i="33"/>
  <c r="E336" i="33"/>
  <c r="E480" i="33"/>
  <c r="E635" i="33"/>
  <c r="E571" i="33"/>
  <c r="E766" i="33"/>
  <c r="E816" i="33"/>
  <c r="E1218" i="33"/>
  <c r="E1118" i="33"/>
  <c r="E67" i="33"/>
  <c r="E338" i="33"/>
  <c r="E174" i="33"/>
  <c r="E290" i="33"/>
  <c r="E87" i="33"/>
  <c r="E217" i="33"/>
  <c r="E112" i="33"/>
  <c r="E48" i="33"/>
  <c r="E191" i="33"/>
  <c r="E254" i="33"/>
  <c r="E379" i="33"/>
  <c r="E127" i="33"/>
  <c r="E203" i="33"/>
  <c r="E161" i="33"/>
  <c r="E259" i="33"/>
  <c r="E114" i="33"/>
  <c r="E50" i="33"/>
  <c r="E82" i="33"/>
  <c r="E138" i="33"/>
  <c r="E247" i="33"/>
  <c r="E40" i="33"/>
  <c r="E205" i="33"/>
  <c r="E484" i="33"/>
  <c r="E115" i="33"/>
  <c r="E230" i="33"/>
  <c r="E121" i="33"/>
  <c r="E352" i="33"/>
  <c r="E477" i="33"/>
  <c r="E493" i="33"/>
  <c r="E337" i="33"/>
  <c r="E372" i="33"/>
  <c r="E538" i="33"/>
  <c r="E516" i="33"/>
  <c r="E417" i="33"/>
  <c r="E462" i="33"/>
  <c r="E526" i="33"/>
  <c r="E589" i="33"/>
  <c r="E633" i="33"/>
  <c r="E665" i="33"/>
  <c r="E502" i="33"/>
  <c r="E626" i="33"/>
  <c r="E658" i="33"/>
  <c r="E357" i="33"/>
  <c r="E389" i="33"/>
  <c r="E437" i="33"/>
  <c r="E501" i="33"/>
  <c r="E565" i="33"/>
  <c r="E440" i="33"/>
  <c r="E568" i="33"/>
  <c r="E673" i="33"/>
  <c r="E927" i="33"/>
  <c r="E794" i="33"/>
  <c r="E826" i="33"/>
  <c r="E858" i="33"/>
  <c r="E890" i="33"/>
  <c r="E996" i="33"/>
  <c r="E737" i="33"/>
  <c r="E769" i="33"/>
  <c r="E801" i="33"/>
  <c r="E833" i="33"/>
  <c r="E865" i="33"/>
  <c r="E907" i="33"/>
  <c r="E955" i="33"/>
  <c r="E946" i="33"/>
  <c r="E913" i="33"/>
  <c r="E981" i="33"/>
  <c r="E1230" i="33"/>
  <c r="E1268" i="33"/>
  <c r="E1000" i="33"/>
  <c r="E1032" i="33"/>
  <c r="E1068" i="33"/>
  <c r="E1198" i="33"/>
  <c r="E1248" i="33"/>
  <c r="E1308" i="33"/>
  <c r="E1039" i="33"/>
  <c r="E1071" i="33"/>
  <c r="E1103" i="33"/>
  <c r="E1135" i="33"/>
  <c r="E1167" i="33"/>
  <c r="E1219" i="33"/>
  <c r="E1225" i="33"/>
  <c r="E1281" i="33"/>
  <c r="E1256" i="33"/>
  <c r="E1009" i="33"/>
  <c r="E1041" i="33"/>
  <c r="E1073" i="33"/>
  <c r="E1105" i="33"/>
  <c r="E1137" i="33"/>
  <c r="E1169" i="33"/>
  <c r="E1217" i="33"/>
  <c r="E1318" i="33"/>
  <c r="E1350" i="33"/>
  <c r="E109" i="33"/>
  <c r="E136" i="33"/>
  <c r="E158" i="33"/>
  <c r="E104" i="33"/>
  <c r="E441" i="33"/>
  <c r="E678" i="33"/>
  <c r="E690" i="33"/>
  <c r="E868" i="33"/>
  <c r="E929" i="33"/>
  <c r="E1038" i="33"/>
  <c r="E1182" i="33"/>
  <c r="E102" i="33"/>
  <c r="E288" i="33"/>
  <c r="E262" i="33"/>
  <c r="E553" i="33"/>
  <c r="E101" i="33"/>
  <c r="E216" i="33"/>
  <c r="E144" i="33"/>
  <c r="E64" i="33"/>
  <c r="E194" i="33"/>
  <c r="E257" i="33"/>
  <c r="E395" i="33"/>
  <c r="E130" i="33"/>
  <c r="E219" i="33"/>
  <c r="E177" i="33"/>
  <c r="E303" i="33"/>
  <c r="E143" i="33"/>
  <c r="E54" i="33"/>
  <c r="E86" i="33"/>
  <c r="E151" i="33"/>
  <c r="E281" i="33"/>
  <c r="E56" i="33"/>
  <c r="E221" i="33"/>
  <c r="E681" i="33"/>
  <c r="E131" i="33"/>
  <c r="E243" i="33"/>
  <c r="E277" i="33"/>
  <c r="E360" i="33"/>
  <c r="E506" i="33"/>
  <c r="E522" i="33"/>
  <c r="E420" i="33"/>
  <c r="E380" i="33"/>
  <c r="E573" i="33"/>
  <c r="E580" i="33"/>
  <c r="E461" i="33"/>
  <c r="E465" i="33"/>
  <c r="E529" i="33"/>
  <c r="E597" i="33"/>
  <c r="E637" i="33"/>
  <c r="E685" i="33"/>
  <c r="E518" i="33"/>
  <c r="E630" i="33"/>
  <c r="E662" i="33"/>
  <c r="E361" i="33"/>
  <c r="E393" i="33"/>
  <c r="E450" i="33"/>
  <c r="E514" i="33"/>
  <c r="E578" i="33"/>
  <c r="E456" i="33"/>
  <c r="E701" i="33"/>
  <c r="E693" i="33"/>
  <c r="E930" i="33"/>
  <c r="E798" i="33"/>
  <c r="E830" i="33"/>
  <c r="E862" i="33"/>
  <c r="E908" i="33"/>
  <c r="E709" i="33"/>
  <c r="E741" i="33"/>
  <c r="E773" i="33"/>
  <c r="E805" i="33"/>
  <c r="E837" i="33"/>
  <c r="E869" i="33"/>
  <c r="E914" i="33"/>
  <c r="E972" i="33"/>
  <c r="E957" i="33"/>
  <c r="E925" i="33"/>
  <c r="E999" i="33"/>
  <c r="E1233" i="33"/>
  <c r="E1271" i="33"/>
  <c r="E1004" i="33"/>
  <c r="E1036" i="33"/>
  <c r="E1072" i="33"/>
  <c r="E1205" i="33"/>
  <c r="E1258" i="33"/>
  <c r="E1345" i="33"/>
  <c r="E1043" i="33"/>
  <c r="E1075" i="33"/>
  <c r="E1107" i="33"/>
  <c r="E1139" i="33"/>
  <c r="E1171" i="33"/>
  <c r="E1270" i="33"/>
  <c r="E1228" i="33"/>
  <c r="E1287" i="33"/>
  <c r="E1309" i="33"/>
  <c r="E1013" i="33"/>
  <c r="E1045" i="33"/>
  <c r="E1077" i="33"/>
  <c r="E1109" i="33"/>
  <c r="E1141" i="33"/>
  <c r="E1173" i="33"/>
  <c r="E1227" i="33"/>
  <c r="E1322" i="33"/>
  <c r="E229" i="33"/>
  <c r="E116" i="33"/>
  <c r="E222" i="33"/>
  <c r="E311" i="33"/>
  <c r="E406" i="33"/>
  <c r="E679" i="33"/>
  <c r="E720" i="33"/>
  <c r="E715" i="33"/>
  <c r="E748" i="33"/>
  <c r="E1269" i="33"/>
  <c r="E1054" i="33"/>
  <c r="E166" i="33"/>
  <c r="E266" i="33"/>
  <c r="E153" i="33"/>
  <c r="E334" i="33"/>
  <c r="E213" i="33"/>
  <c r="E248" i="33"/>
  <c r="E176" i="33"/>
  <c r="E68" i="33"/>
  <c r="E207" i="33"/>
  <c r="E263" i="33"/>
  <c r="E414" i="33"/>
  <c r="E107" i="33"/>
  <c r="E235" i="33"/>
  <c r="E193" i="33"/>
  <c r="E313" i="33"/>
  <c r="E146" i="33"/>
  <c r="E58" i="33"/>
  <c r="E90" i="33"/>
  <c r="E154" i="33"/>
  <c r="E309" i="33"/>
  <c r="E111" i="33"/>
  <c r="E237" i="33"/>
  <c r="E52" i="33"/>
  <c r="E147" i="33"/>
  <c r="E246" i="33"/>
  <c r="E287" i="33"/>
  <c r="E368" i="33"/>
  <c r="E541" i="33"/>
  <c r="E557" i="33"/>
  <c r="E500" i="33"/>
  <c r="E388" i="33"/>
  <c r="E285" i="33"/>
  <c r="E594" i="33"/>
  <c r="E490" i="33"/>
  <c r="E478" i="33"/>
  <c r="E542" i="33"/>
  <c r="E605" i="33"/>
  <c r="E641" i="33"/>
  <c r="E614" i="33"/>
  <c r="E534" i="33"/>
  <c r="E634" i="33"/>
  <c r="E590" i="33"/>
  <c r="E365" i="33"/>
  <c r="E397" i="33"/>
  <c r="E453" i="33"/>
  <c r="E517" i="33"/>
  <c r="E581" i="33"/>
  <c r="E472" i="33"/>
  <c r="E675" i="33"/>
  <c r="E894" i="33"/>
  <c r="E953" i="33"/>
  <c r="E802" i="33"/>
  <c r="E834" i="33"/>
  <c r="E866" i="33"/>
  <c r="E918" i="33"/>
  <c r="E713" i="33"/>
  <c r="E745" i="33"/>
  <c r="E777" i="33"/>
  <c r="E809" i="33"/>
  <c r="E841" i="33"/>
  <c r="E873" i="33"/>
  <c r="E917" i="33"/>
  <c r="E977" i="33"/>
  <c r="E989" i="33"/>
  <c r="E931" i="33"/>
  <c r="E961" i="33"/>
  <c r="E1236" i="33"/>
  <c r="E1274" i="33"/>
  <c r="E1008" i="33"/>
  <c r="E1040" i="33"/>
  <c r="E1076" i="33"/>
  <c r="E1212" i="33"/>
  <c r="E1261" i="33"/>
  <c r="E1015" i="33"/>
  <c r="E1047" i="33"/>
  <c r="E1079" i="33"/>
  <c r="E1111" i="33"/>
  <c r="E1143" i="33"/>
  <c r="E1175" i="33"/>
  <c r="E1341" i="33"/>
  <c r="E1238" i="33"/>
  <c r="E1310" i="33"/>
  <c r="E1314" i="33"/>
  <c r="E1017" i="33"/>
  <c r="E1049" i="33"/>
  <c r="E1081" i="33"/>
  <c r="E1113" i="33"/>
  <c r="E1145" i="33"/>
  <c r="E1177" i="33"/>
  <c r="E1243" i="33"/>
  <c r="E1326" i="33"/>
  <c r="E49" i="33"/>
  <c r="E148" i="33"/>
  <c r="E218" i="33"/>
  <c r="E89" i="33"/>
  <c r="E120" i="33"/>
  <c r="E310" i="33"/>
  <c r="E984" i="33"/>
  <c r="E736" i="33"/>
  <c r="E758" i="33"/>
  <c r="E872" i="33"/>
  <c r="E1112" i="33"/>
  <c r="E1006" i="33"/>
  <c r="E238" i="33"/>
  <c r="E69" i="33"/>
  <c r="E45" i="33"/>
  <c r="E202" i="33"/>
  <c r="E328" i="33"/>
  <c r="E268" i="33"/>
  <c r="E208" i="33"/>
  <c r="E76" i="33"/>
  <c r="E210" i="33"/>
  <c r="E293" i="33"/>
  <c r="E60" i="33"/>
  <c r="E123" i="33"/>
  <c r="E271" i="33"/>
  <c r="E209" i="33"/>
  <c r="E332" i="33"/>
  <c r="E175" i="33"/>
  <c r="E62" i="33"/>
  <c r="E103" i="33"/>
  <c r="E167" i="33"/>
  <c r="E315" i="33"/>
  <c r="E125" i="33"/>
  <c r="E258" i="33"/>
  <c r="E72" i="33"/>
  <c r="E163" i="33"/>
  <c r="E249" i="33"/>
  <c r="E329" i="33"/>
  <c r="E376" i="33"/>
  <c r="E570" i="33"/>
  <c r="E586" i="33"/>
  <c r="E564" i="33"/>
  <c r="E396" i="33"/>
  <c r="E301" i="33"/>
  <c r="E291" i="33"/>
  <c r="E525" i="33"/>
  <c r="E481" i="33"/>
  <c r="E545" i="33"/>
  <c r="E610" i="33"/>
  <c r="E645" i="33"/>
  <c r="E422" i="33"/>
  <c r="E550" i="33"/>
  <c r="E638" i="33"/>
  <c r="E598" i="33"/>
  <c r="E369" i="33"/>
  <c r="E401" i="33"/>
  <c r="E466" i="33"/>
  <c r="E530" i="33"/>
  <c r="E584" i="33"/>
  <c r="E488" i="33"/>
  <c r="E677" i="33"/>
  <c r="E901" i="33"/>
  <c r="E968" i="33"/>
  <c r="E806" i="33"/>
  <c r="E838" i="33"/>
  <c r="E870" i="33"/>
  <c r="E950" i="33"/>
  <c r="E717" i="33"/>
  <c r="E749" i="33"/>
  <c r="E781" i="33"/>
  <c r="E813" i="33"/>
  <c r="E845" i="33"/>
  <c r="E877" i="33"/>
  <c r="E920" i="33"/>
  <c r="E987" i="33"/>
  <c r="E1007" i="33"/>
  <c r="E964" i="33"/>
  <c r="E1188" i="33"/>
  <c r="E1246" i="33"/>
  <c r="E1297" i="33"/>
  <c r="E1012" i="33"/>
  <c r="E1044" i="33"/>
  <c r="E1080" i="33"/>
  <c r="E1226" i="33"/>
  <c r="E1264" i="33"/>
  <c r="E1019" i="33"/>
  <c r="E1051" i="33"/>
  <c r="E1083" i="33"/>
  <c r="E1115" i="33"/>
  <c r="E1147" i="33"/>
  <c r="E1179" i="33"/>
  <c r="E1190" i="33"/>
  <c r="E1241" i="33"/>
  <c r="E1337" i="33"/>
  <c r="E1329" i="33"/>
  <c r="E1021" i="33"/>
  <c r="E1053" i="33"/>
  <c r="E1085" i="33"/>
  <c r="E1117" i="33"/>
  <c r="E1149" i="33"/>
  <c r="E1181" i="33"/>
  <c r="E1259" i="33"/>
  <c r="E1330" i="33"/>
  <c r="E47" i="33"/>
  <c r="E180" i="33"/>
  <c r="E51" i="33"/>
  <c r="E265" i="33"/>
  <c r="E351" i="33"/>
  <c r="E390" i="33"/>
  <c r="E527" i="33"/>
  <c r="E791" i="33"/>
  <c r="E859" i="33"/>
  <c r="E958" i="33"/>
  <c r="E1176" i="33"/>
  <c r="E1132" i="33"/>
  <c r="E234" i="33"/>
  <c r="E137" i="33"/>
  <c r="E149" i="33"/>
  <c r="E168" i="33"/>
  <c r="AM1862" i="2" l="1"/>
  <c r="AM1861" i="2"/>
  <c r="AM1860" i="2"/>
  <c r="AM1859" i="2"/>
  <c r="AM1858" i="2"/>
  <c r="AM1857" i="2"/>
  <c r="AM1856" i="2"/>
  <c r="AM1855" i="2"/>
  <c r="AM1854" i="2"/>
  <c r="AM1853" i="2"/>
  <c r="AM1852" i="2"/>
  <c r="AM1851" i="2"/>
  <c r="AM1850" i="2"/>
  <c r="AM1849" i="2"/>
  <c r="AM1848" i="2"/>
  <c r="AM1847" i="2"/>
  <c r="AM1846" i="2"/>
  <c r="AM1845" i="2"/>
  <c r="AM1844" i="2"/>
  <c r="AM1843" i="2"/>
  <c r="AM1842" i="2"/>
  <c r="AM1841" i="2"/>
  <c r="AM1840" i="2"/>
  <c r="AM1839" i="2"/>
  <c r="AM1838" i="2"/>
  <c r="AM1837" i="2"/>
  <c r="AM1836" i="2"/>
  <c r="AM1835" i="2"/>
  <c r="AM1834" i="2"/>
  <c r="AM1833" i="2"/>
  <c r="AM1832" i="2"/>
  <c r="AM1831" i="2"/>
  <c r="AM1830" i="2"/>
  <c r="AM1829" i="2"/>
  <c r="AM1828" i="2"/>
  <c r="AM1827" i="2"/>
  <c r="AM1826" i="2"/>
  <c r="AM1825" i="2"/>
  <c r="AM1824" i="2"/>
  <c r="AM1823" i="2"/>
  <c r="AM1822" i="2"/>
  <c r="AM1821" i="2"/>
  <c r="AM1820" i="2"/>
  <c r="AM1819" i="2"/>
  <c r="AM1818" i="2"/>
  <c r="AM1817" i="2"/>
  <c r="AM1816" i="2"/>
  <c r="AM1815" i="2"/>
  <c r="AM1814" i="2"/>
  <c r="AM1813" i="2"/>
  <c r="AM1812" i="2"/>
  <c r="AM1811" i="2"/>
  <c r="AM1810" i="2"/>
  <c r="AM1809" i="2"/>
  <c r="AM1808" i="2" s="1"/>
  <c r="AM1807" i="2"/>
  <c r="AM1806" i="2"/>
  <c r="AM1805" i="2"/>
  <c r="AM1804" i="2"/>
  <c r="AM1803" i="2"/>
  <c r="AM1802" i="2"/>
  <c r="AM1801" i="2"/>
  <c r="AM1800" i="2"/>
  <c r="AM1799" i="2"/>
  <c r="AM1798" i="2"/>
  <c r="AM1797" i="2"/>
  <c r="AM1796" i="2"/>
  <c r="AM1795" i="2"/>
  <c r="AM1794" i="2"/>
  <c r="AM1793" i="2"/>
  <c r="AM1792" i="2"/>
  <c r="AM1791" i="2"/>
  <c r="AM1790" i="2"/>
  <c r="AM1789" i="2"/>
  <c r="AM1788" i="2"/>
  <c r="AM1787" i="2"/>
  <c r="AM1786" i="2"/>
  <c r="AM1785" i="2"/>
  <c r="AM1784" i="2"/>
  <c r="AM1783" i="2"/>
  <c r="AM1782" i="2"/>
  <c r="AM1781" i="2"/>
  <c r="AM1780" i="2"/>
  <c r="AM1779" i="2"/>
  <c r="AM1778" i="2"/>
  <c r="AM1777" i="2"/>
  <c r="AM1776" i="2"/>
  <c r="AM1775" i="2"/>
  <c r="AM1774" i="2"/>
  <c r="AM1773" i="2"/>
  <c r="AM1772" i="2"/>
  <c r="AM1771" i="2"/>
  <c r="AM1770" i="2"/>
  <c r="AM1769" i="2"/>
  <c r="AM1768" i="2"/>
  <c r="AM1767" i="2"/>
  <c r="AM1766" i="2"/>
  <c r="AM1765" i="2"/>
  <c r="AM1764" i="2"/>
  <c r="AM1763" i="2"/>
  <c r="AM1762" i="2"/>
  <c r="AM1761" i="2"/>
  <c r="AM1760" i="2"/>
  <c r="AM1759" i="2"/>
  <c r="AM1758" i="2" s="1"/>
  <c r="AM1757" i="2"/>
  <c r="AM1756" i="2"/>
  <c r="AM1755" i="2"/>
  <c r="AM1754" i="2"/>
  <c r="AM1753" i="2"/>
  <c r="AM1752" i="2"/>
  <c r="AM1751" i="2"/>
  <c r="AM1750" i="2"/>
  <c r="AM1749" i="2"/>
  <c r="AM1748" i="2"/>
  <c r="AM1747" i="2"/>
  <c r="AM1746" i="2"/>
  <c r="AM1745" i="2"/>
  <c r="AM1744" i="2"/>
  <c r="AM1743" i="2"/>
  <c r="AM1742" i="2"/>
  <c r="AM1741" i="2"/>
  <c r="AM1740" i="2"/>
  <c r="AM1739" i="2"/>
  <c r="AM1738" i="2"/>
  <c r="AM1737" i="2"/>
  <c r="AM1736" i="2"/>
  <c r="AM1735" i="2"/>
  <c r="AM1734" i="2"/>
  <c r="AM1733" i="2" s="1"/>
  <c r="AM1732" i="2"/>
  <c r="AM1731" i="2"/>
  <c r="AM1730" i="2"/>
  <c r="AM1729" i="2"/>
  <c r="AM1728" i="2"/>
  <c r="AM1727" i="2"/>
  <c r="AM1726" i="2"/>
  <c r="AM1725" i="2"/>
  <c r="AM1724" i="2"/>
  <c r="AM1723" i="2"/>
  <c r="AM1722" i="2"/>
  <c r="AM1721" i="2"/>
  <c r="AM1720" i="2"/>
  <c r="AM1719" i="2"/>
  <c r="AM1718" i="2"/>
  <c r="AM1717" i="2"/>
  <c r="AM1716" i="2"/>
  <c r="AM1715" i="2"/>
  <c r="AM1714" i="2"/>
  <c r="AM1713" i="2"/>
  <c r="AM1712" i="2"/>
  <c r="AM1711" i="2"/>
  <c r="AM1710" i="2"/>
  <c r="AM1709" i="2"/>
  <c r="AM1708" i="2"/>
  <c r="AM1707" i="2" s="1"/>
  <c r="AM1706" i="2"/>
  <c r="AM1705" i="2"/>
  <c r="AM1704" i="2"/>
  <c r="AM1703" i="2"/>
  <c r="AM1702" i="2"/>
  <c r="AM1701" i="2"/>
  <c r="AM1700" i="2"/>
  <c r="AM1699" i="2"/>
  <c r="AM1698" i="2"/>
  <c r="AM1697" i="2"/>
  <c r="AM1696" i="2"/>
  <c r="AM1695" i="2"/>
  <c r="AM1694" i="2"/>
  <c r="AM1693" i="2" s="1"/>
  <c r="AM1692" i="2"/>
  <c r="AM1691" i="2"/>
  <c r="AM1690" i="2"/>
  <c r="AM1689" i="2"/>
  <c r="AM1688" i="2"/>
  <c r="AM1687" i="2"/>
  <c r="AM1686" i="2"/>
  <c r="AM1685" i="2"/>
  <c r="AM1684" i="2"/>
  <c r="AM1683" i="2"/>
  <c r="AM1682" i="2"/>
  <c r="AM1681" i="2"/>
  <c r="AM1680" i="2"/>
  <c r="AM1679" i="2"/>
  <c r="AM1678" i="2"/>
  <c r="AM1677" i="2"/>
  <c r="AM1676" i="2"/>
  <c r="AM1675" i="2"/>
  <c r="AM1674" i="2"/>
  <c r="AM1673" i="2"/>
  <c r="AM1672" i="2"/>
  <c r="AM1671" i="2"/>
  <c r="AM1670" i="2"/>
  <c r="AM1669" i="2"/>
  <c r="AM1668" i="2"/>
  <c r="AM1667" i="2"/>
  <c r="AM1666" i="2"/>
  <c r="AM1665" i="2"/>
  <c r="AM1664" i="2"/>
  <c r="AM1663" i="2"/>
  <c r="AM1662" i="2"/>
  <c r="AM1661" i="2"/>
  <c r="AM1660" i="2"/>
  <c r="AM1659" i="2"/>
  <c r="AM1658" i="2"/>
  <c r="AM1657" i="2"/>
  <c r="AM1656" i="2"/>
  <c r="AM1655" i="2"/>
  <c r="AM1654" i="2"/>
  <c r="AM1653" i="2"/>
  <c r="AM1652" i="2" s="1"/>
  <c r="AM1651" i="2"/>
  <c r="AM1650" i="2"/>
  <c r="AM1649" i="2"/>
  <c r="AM1648" i="2"/>
  <c r="AM1647" i="2"/>
  <c r="AM1646" i="2"/>
  <c r="AM1645" i="2"/>
  <c r="AM1644" i="2"/>
  <c r="AM1643" i="2"/>
  <c r="AM1642" i="2"/>
  <c r="AM1641" i="2" s="1"/>
  <c r="AM1640" i="2"/>
  <c r="AM1639" i="2"/>
  <c r="AM1638" i="2"/>
  <c r="AM1637" i="2"/>
  <c r="AM1636" i="2"/>
  <c r="AM1635" i="2"/>
  <c r="AM1634" i="2"/>
  <c r="AM1633" i="2"/>
  <c r="AM1632" i="2"/>
  <c r="AM1631" i="2"/>
  <c r="AM1630" i="2"/>
  <c r="AM1629" i="2"/>
  <c r="AM1628" i="2"/>
  <c r="AM1627" i="2"/>
  <c r="AM1626" i="2"/>
  <c r="AM1625" i="2"/>
  <c r="AM1624" i="2"/>
  <c r="AM1623" i="2"/>
  <c r="AM1622" i="2"/>
  <c r="AM1621" i="2"/>
  <c r="AM1620" i="2"/>
  <c r="AM1619" i="2"/>
  <c r="AM1618" i="2"/>
  <c r="AM1617" i="2"/>
  <c r="AM1616" i="2" s="1"/>
  <c r="AM1615" i="2" s="1"/>
  <c r="AM1614" i="2"/>
  <c r="AM1613" i="2"/>
  <c r="AM1612" i="2"/>
  <c r="AM1611" i="2"/>
  <c r="AM1610" i="2"/>
  <c r="AM1609" i="2"/>
  <c r="AM1608" i="2"/>
  <c r="AM1607" i="2"/>
  <c r="AM1606" i="2"/>
  <c r="AM1605" i="2"/>
  <c r="AM1604" i="2"/>
  <c r="AM1603" i="2"/>
  <c r="AM1602" i="2" s="1"/>
  <c r="AM1601" i="2"/>
  <c r="AM1600" i="2"/>
  <c r="AM1599" i="2"/>
  <c r="AM1598" i="2"/>
  <c r="AM1597" i="2"/>
  <c r="AM1596" i="2"/>
  <c r="AM1595" i="2"/>
  <c r="AM1594" i="2"/>
  <c r="AM1593" i="2"/>
  <c r="AM1592" i="2"/>
  <c r="AM1591" i="2"/>
  <c r="AM1590" i="2"/>
  <c r="AM1589" i="2"/>
  <c r="AM1588" i="2"/>
  <c r="AM1587" i="2"/>
  <c r="AM1586" i="2"/>
  <c r="AM1585" i="2"/>
  <c r="AM1584" i="2"/>
  <c r="AM1583" i="2"/>
  <c r="AM1582" i="2"/>
  <c r="AM1581" i="2"/>
  <c r="AM1580" i="2"/>
  <c r="AM1579" i="2"/>
  <c r="AM1578" i="2"/>
  <c r="AM1577" i="2"/>
  <c r="AM1576" i="2"/>
  <c r="AM1575" i="2"/>
  <c r="AM1574" i="2"/>
  <c r="AM1573" i="2"/>
  <c r="AM1572" i="2"/>
  <c r="AM1571" i="2"/>
  <c r="AM1570" i="2"/>
  <c r="AM1569" i="2"/>
  <c r="AM1568" i="2"/>
  <c r="AM1567" i="2"/>
  <c r="AM1566" i="2"/>
  <c r="AM1565" i="2"/>
  <c r="AM1564" i="2"/>
  <c r="AM1563" i="2"/>
  <c r="AM1562" i="2"/>
  <c r="AM1561" i="2"/>
  <c r="AM1560" i="2"/>
  <c r="AM1559" i="2"/>
  <c r="AM1558" i="2"/>
  <c r="AM1557" i="2"/>
  <c r="AM1556" i="2"/>
  <c r="AM1555" i="2"/>
  <c r="AM1554" i="2"/>
  <c r="AM1553" i="2"/>
  <c r="AM1552" i="2"/>
  <c r="AM1551" i="2" s="1"/>
  <c r="AM1550" i="2"/>
  <c r="AM1549" i="2"/>
  <c r="AM1548" i="2"/>
  <c r="AM1547" i="2"/>
  <c r="AM1546" i="2"/>
  <c r="AM1545" i="2"/>
  <c r="AM1544" i="2"/>
  <c r="AM1543" i="2"/>
  <c r="AM1542" i="2"/>
  <c r="AM1541" i="2"/>
  <c r="AM1540" i="2"/>
  <c r="AM1539" i="2"/>
  <c r="AM1538" i="2"/>
  <c r="AM1537" i="2"/>
  <c r="AM1536" i="2"/>
  <c r="AM1535" i="2"/>
  <c r="AM1534" i="2"/>
  <c r="AM1533" i="2"/>
  <c r="AM1532" i="2"/>
  <c r="AM1531" i="2"/>
  <c r="AM1530" i="2"/>
  <c r="AM1529" i="2"/>
  <c r="AM1528" i="2"/>
  <c r="AM1527" i="2"/>
  <c r="AM1526" i="2"/>
  <c r="AM1525" i="2"/>
  <c r="AM1524" i="2"/>
  <c r="AM1523" i="2"/>
  <c r="AM1522" i="2"/>
  <c r="AM1521" i="2"/>
  <c r="AM1520" i="2"/>
  <c r="AM1519" i="2"/>
  <c r="AM1518" i="2"/>
  <c r="AM1517" i="2"/>
  <c r="AM1516" i="2"/>
  <c r="AM1515" i="2"/>
  <c r="AM1514" i="2"/>
  <c r="AM1513" i="2"/>
  <c r="AM1512" i="2"/>
  <c r="AM1511" i="2"/>
  <c r="AM1510" i="2"/>
  <c r="AM1509" i="2"/>
  <c r="AM1508" i="2"/>
  <c r="AM1507" i="2"/>
  <c r="AM1506" i="2"/>
  <c r="AM1505" i="2"/>
  <c r="AM1504" i="2"/>
  <c r="AM1503" i="2"/>
  <c r="AM1502" i="2"/>
  <c r="AM1501" i="2"/>
  <c r="AM1500" i="2"/>
  <c r="AM1499" i="2"/>
  <c r="AM1498" i="2"/>
  <c r="AM1497" i="2"/>
  <c r="AM1496" i="2" s="1"/>
  <c r="AM1495" i="2"/>
  <c r="AM1494" i="2"/>
  <c r="AM1493" i="2"/>
  <c r="AM1492" i="2"/>
  <c r="AM1491" i="2"/>
  <c r="AM1490" i="2"/>
  <c r="AM1489" i="2"/>
  <c r="AM1488" i="2"/>
  <c r="AM1487" i="2"/>
  <c r="AM1486" i="2"/>
  <c r="AM1485" i="2"/>
  <c r="AM1484" i="2"/>
  <c r="AM1483" i="2"/>
  <c r="AM1482" i="2"/>
  <c r="AM1481" i="2"/>
  <c r="AM1480" i="2"/>
  <c r="AM1479" i="2"/>
  <c r="AM1478" i="2"/>
  <c r="AM1477" i="2"/>
  <c r="AM1476" i="2"/>
  <c r="AM1475" i="2"/>
  <c r="AM1474" i="2"/>
  <c r="AM1473" i="2"/>
  <c r="AM1472" i="2"/>
  <c r="AM1471" i="2"/>
  <c r="AM1470" i="2"/>
  <c r="AM1469" i="2"/>
  <c r="AM1468" i="2"/>
  <c r="AM1467" i="2"/>
  <c r="AM1466" i="2"/>
  <c r="AM1465" i="2"/>
  <c r="AM1464" i="2"/>
  <c r="AM1463" i="2"/>
  <c r="AM1462" i="2"/>
  <c r="AM1461" i="2"/>
  <c r="AM1460" i="2"/>
  <c r="AM1459" i="2"/>
  <c r="AM1458" i="2"/>
  <c r="AM1457" i="2"/>
  <c r="AM1456" i="2"/>
  <c r="AM1455" i="2"/>
  <c r="AM1454" i="2"/>
  <c r="AM1453" i="2"/>
  <c r="AM1452" i="2"/>
  <c r="AM1451" i="2"/>
  <c r="AM1450" i="2"/>
  <c r="AM1449" i="2"/>
  <c r="AM1448" i="2"/>
  <c r="AM1447" i="2"/>
  <c r="AM1446" i="2" s="1"/>
  <c r="AM1445" i="2"/>
  <c r="AM1444" i="2"/>
  <c r="AM1443" i="2"/>
  <c r="AM1442" i="2"/>
  <c r="AM1441" i="2"/>
  <c r="AM1440" i="2"/>
  <c r="AM1439" i="2"/>
  <c r="AM1438" i="2"/>
  <c r="AM1437" i="2"/>
  <c r="AM1436" i="2"/>
  <c r="AM1435" i="2"/>
  <c r="AM1434" i="2"/>
  <c r="AM1433" i="2"/>
  <c r="AM1432" i="2"/>
  <c r="AM1431" i="2"/>
  <c r="AM1430" i="2"/>
  <c r="AM1429" i="2"/>
  <c r="AM1428" i="2"/>
  <c r="AM1427" i="2"/>
  <c r="AM1426" i="2"/>
  <c r="AM1425" i="2"/>
  <c r="AM1424" i="2"/>
  <c r="AM1423" i="2"/>
  <c r="AM1422" i="2"/>
  <c r="AM1421" i="2"/>
  <c r="AM1420" i="2"/>
  <c r="AM1419" i="2"/>
  <c r="AM1418" i="2"/>
  <c r="AM1417" i="2"/>
  <c r="AM1416" i="2"/>
  <c r="AM1415" i="2"/>
  <c r="AM1414" i="2"/>
  <c r="AM1413" i="2"/>
  <c r="AM1412" i="2"/>
  <c r="AM1411" i="2"/>
  <c r="AM1410" i="2"/>
  <c r="AM1409" i="2"/>
  <c r="AM1408" i="2"/>
  <c r="AM1407" i="2"/>
  <c r="AM1406" i="2"/>
  <c r="AM1405" i="2"/>
  <c r="AM1404" i="2"/>
  <c r="AM1403" i="2"/>
  <c r="AM1402" i="2"/>
  <c r="AM1401" i="2"/>
  <c r="AM1400" i="2"/>
  <c r="AM1399" i="2"/>
  <c r="AM1398" i="2"/>
  <c r="AM1397" i="2"/>
  <c r="AM1396" i="2"/>
  <c r="AM1395" i="2"/>
  <c r="AM1394" i="2"/>
  <c r="AM1393" i="2"/>
  <c r="AM1392" i="2"/>
  <c r="AM1391" i="2" s="1"/>
  <c r="AM1390" i="2"/>
  <c r="AM1389" i="2"/>
  <c r="AM1388" i="2"/>
  <c r="AM1387" i="2"/>
  <c r="AM1386" i="2"/>
  <c r="AM1385" i="2"/>
  <c r="AM1384" i="2"/>
  <c r="AM1383" i="2"/>
  <c r="AM1382" i="2"/>
  <c r="AM1381" i="2"/>
  <c r="AM1380" i="2" s="1"/>
  <c r="AM1379" i="2"/>
  <c r="AM1378" i="2"/>
  <c r="AM1377" i="2"/>
  <c r="AM1376" i="2"/>
  <c r="AM1375" i="2"/>
  <c r="AM1374" i="2"/>
  <c r="AM1373" i="2"/>
  <c r="AM1372" i="2"/>
  <c r="AM1371" i="2"/>
  <c r="AM1370" i="2"/>
  <c r="AM1369" i="2"/>
  <c r="AM1368" i="2"/>
  <c r="AM1367" i="2"/>
  <c r="AM1366" i="2"/>
  <c r="AM1365" i="2"/>
  <c r="AM1364" i="2"/>
  <c r="AM1363" i="2"/>
  <c r="AM1362" i="2"/>
  <c r="AM1361" i="2"/>
  <c r="AM1360" i="2"/>
  <c r="AM1359" i="2"/>
  <c r="AM1358" i="2"/>
  <c r="AM1357" i="2"/>
  <c r="AM1356" i="2"/>
  <c r="AM1355" i="2" s="1"/>
  <c r="AM1354" i="2" s="1"/>
  <c r="AM1353" i="2"/>
  <c r="AM1352" i="2"/>
  <c r="AM1351" i="2"/>
  <c r="AM1350" i="2"/>
  <c r="AM1349" i="2"/>
  <c r="AM1348" i="2"/>
  <c r="AM1347" i="2"/>
  <c r="AM1346" i="2"/>
  <c r="AM1345" i="2"/>
  <c r="AM1344" i="2"/>
  <c r="AM1343" i="2"/>
  <c r="AM1342" i="2"/>
  <c r="AM1341" i="2"/>
  <c r="AM1340" i="2" s="1"/>
  <c r="AM1339" i="2"/>
  <c r="AM1338" i="2"/>
  <c r="AM1337" i="2"/>
  <c r="AM1336" i="2"/>
  <c r="AM1335" i="2"/>
  <c r="AM1334" i="2"/>
  <c r="AM1333" i="2"/>
  <c r="AM1332" i="2"/>
  <c r="AM1331" i="2"/>
  <c r="AM1330" i="2"/>
  <c r="AM1329" i="2"/>
  <c r="AM1328" i="2"/>
  <c r="AM1327" i="2"/>
  <c r="AM1326" i="2"/>
  <c r="AM1325" i="2"/>
  <c r="AM1324" i="2"/>
  <c r="AM1323" i="2"/>
  <c r="AM1322" i="2"/>
  <c r="AM1321" i="2"/>
  <c r="AM1320" i="2"/>
  <c r="AM1319" i="2"/>
  <c r="AM1318" i="2"/>
  <c r="AM1317" i="2"/>
  <c r="AM1316" i="2"/>
  <c r="AM1315" i="2"/>
  <c r="AM1314" i="2"/>
  <c r="AM1313" i="2"/>
  <c r="AM1312" i="2"/>
  <c r="AM1311" i="2"/>
  <c r="AM1310" i="2"/>
  <c r="AM1309" i="2"/>
  <c r="AM1308" i="2"/>
  <c r="AM1307" i="2"/>
  <c r="AM1306" i="2"/>
  <c r="AM1305" i="2"/>
  <c r="AM1304" i="2"/>
  <c r="AM1303" i="2" s="1"/>
  <c r="AM1302" i="2"/>
  <c r="AM1301" i="2"/>
  <c r="AM1300" i="2"/>
  <c r="AM1299" i="2"/>
  <c r="AM1298" i="2"/>
  <c r="AM1297" i="2"/>
  <c r="AM1296" i="2"/>
  <c r="AM1295" i="2"/>
  <c r="AM1294" i="2"/>
  <c r="AM1293" i="2"/>
  <c r="AM1292" i="2"/>
  <c r="AM1291" i="2"/>
  <c r="AM1290" i="2"/>
  <c r="AM1289" i="2" s="1"/>
  <c r="AM1288" i="2"/>
  <c r="AM1287" i="2"/>
  <c r="AM1286" i="2"/>
  <c r="AM1285" i="2"/>
  <c r="AM1284" i="2"/>
  <c r="AM1283" i="2"/>
  <c r="AM1282" i="2"/>
  <c r="AM1281" i="2"/>
  <c r="AM1280" i="2"/>
  <c r="AM1279" i="2"/>
  <c r="AM1278" i="2"/>
  <c r="AM1277" i="2"/>
  <c r="AM1276" i="2"/>
  <c r="AM1275" i="2"/>
  <c r="AM1274" i="2"/>
  <c r="AM1273" i="2"/>
  <c r="AM1272" i="2"/>
  <c r="AM1271" i="2"/>
  <c r="AM1270" i="2"/>
  <c r="AM1269" i="2"/>
  <c r="AM1268" i="2"/>
  <c r="AM1267" i="2"/>
  <c r="AM1266" i="2"/>
  <c r="AM1265" i="2"/>
  <c r="AM1264" i="2"/>
  <c r="AM1263" i="2"/>
  <c r="AM1262" i="2"/>
  <c r="AM1261" i="2"/>
  <c r="AM1260" i="2"/>
  <c r="AM1259" i="2"/>
  <c r="AM1258" i="2"/>
  <c r="AM1257" i="2"/>
  <c r="AM1256" i="2"/>
  <c r="AM1255" i="2"/>
  <c r="AM1254" i="2"/>
  <c r="AM1253" i="2"/>
  <c r="AM1252" i="2"/>
  <c r="AM1251" i="2"/>
  <c r="AM1250" i="2"/>
  <c r="AM1249" i="2"/>
  <c r="AM1248" i="2"/>
  <c r="AM1247" i="2"/>
  <c r="AM1246" i="2"/>
  <c r="AM1245" i="2"/>
  <c r="AM1244" i="2"/>
  <c r="AM1243" i="2"/>
  <c r="AM1242" i="2"/>
  <c r="AM1241" i="2"/>
  <c r="AM1240" i="2"/>
  <c r="AM1239" i="2"/>
  <c r="AM1238" i="2"/>
  <c r="AM1237" i="2"/>
  <c r="AM1236" i="2"/>
  <c r="AM1235" i="2" s="1"/>
  <c r="AM1234" i="2"/>
  <c r="AM1233" i="2"/>
  <c r="AM1232" i="2"/>
  <c r="AM1231" i="2"/>
  <c r="AM1230" i="2"/>
  <c r="AM1229" i="2"/>
  <c r="AM1228" i="2"/>
  <c r="AM1227" i="2"/>
  <c r="AM1226" i="2"/>
  <c r="AM1225" i="2"/>
  <c r="AM1224" i="2"/>
  <c r="AM1223" i="2"/>
  <c r="AM1222" i="2"/>
  <c r="AM1221" i="2"/>
  <c r="AM1220" i="2"/>
  <c r="AM1219" i="2"/>
  <c r="AM1218" i="2"/>
  <c r="AM1217" i="2"/>
  <c r="AM1216" i="2"/>
  <c r="AM1215" i="2"/>
  <c r="AM1214" i="2"/>
  <c r="AM1213" i="2"/>
  <c r="AM1212" i="2"/>
  <c r="AM1211" i="2"/>
  <c r="AM1210" i="2"/>
  <c r="AM1209" i="2"/>
  <c r="AM1208" i="2"/>
  <c r="AM1207" i="2"/>
  <c r="AM1206" i="2"/>
  <c r="AM1205" i="2"/>
  <c r="AM1204" i="2"/>
  <c r="AM1203" i="2"/>
  <c r="AM1202" i="2"/>
  <c r="AM1201" i="2"/>
  <c r="AM1200" i="2"/>
  <c r="AM1199" i="2"/>
  <c r="AM1198" i="2"/>
  <c r="AM1197" i="2"/>
  <c r="AM1196" i="2"/>
  <c r="AM1195" i="2"/>
  <c r="AM1194" i="2"/>
  <c r="AM1193" i="2"/>
  <c r="AM1192" i="2"/>
  <c r="AM1191" i="2"/>
  <c r="AM1190" i="2"/>
  <c r="AM1189" i="2"/>
  <c r="AM1188" i="2"/>
  <c r="AM1187" i="2"/>
  <c r="AM1186" i="2"/>
  <c r="AM1185" i="2"/>
  <c r="AM1184" i="2" s="1"/>
  <c r="AM1183" i="2"/>
  <c r="AM1182" i="2"/>
  <c r="AM1181" i="2"/>
  <c r="AM1180" i="2"/>
  <c r="AM1179" i="2"/>
  <c r="AM1178" i="2"/>
  <c r="AM1177" i="2"/>
  <c r="AM1176" i="2"/>
  <c r="AM1175" i="2"/>
  <c r="AM1174" i="2"/>
  <c r="AM1173" i="2"/>
  <c r="AM1172" i="2"/>
  <c r="AM1171" i="2"/>
  <c r="AM1170" i="2"/>
  <c r="AM1169" i="2"/>
  <c r="AM1168" i="2"/>
  <c r="AM1167" i="2"/>
  <c r="AM1166" i="2"/>
  <c r="AM1165" i="2"/>
  <c r="AM1164" i="2"/>
  <c r="AM1163" i="2"/>
  <c r="AM1162" i="2"/>
  <c r="AM1161" i="2"/>
  <c r="AM1160" i="2"/>
  <c r="AM1159" i="2"/>
  <c r="AM1158" i="2"/>
  <c r="AM1157" i="2"/>
  <c r="AM1156" i="2"/>
  <c r="AM1155" i="2"/>
  <c r="AM1154" i="2"/>
  <c r="AM1153" i="2"/>
  <c r="AM1152" i="2"/>
  <c r="AM1151" i="2"/>
  <c r="AM1150" i="2"/>
  <c r="AM1149" i="2"/>
  <c r="AM1148" i="2"/>
  <c r="AM1147" i="2"/>
  <c r="AM1146" i="2"/>
  <c r="AM1145" i="2"/>
  <c r="AM1144" i="2"/>
  <c r="AM1143" i="2"/>
  <c r="AM1142" i="2"/>
  <c r="AM1141" i="2"/>
  <c r="AM1140" i="2"/>
  <c r="AM1139" i="2"/>
  <c r="AM1138" i="2"/>
  <c r="AM1137" i="2"/>
  <c r="AM1136" i="2"/>
  <c r="AM1135" i="2"/>
  <c r="AM1134" i="2"/>
  <c r="AM1133" i="2" s="1"/>
  <c r="AM1132" i="2"/>
  <c r="AM1131" i="2"/>
  <c r="AM1130" i="2"/>
  <c r="AM1129" i="2"/>
  <c r="AM1128" i="2"/>
  <c r="AM1127" i="2"/>
  <c r="AM1126" i="2"/>
  <c r="AM1125" i="2"/>
  <c r="AM1124" i="2"/>
  <c r="AM1123" i="2"/>
  <c r="AM1122" i="2"/>
  <c r="AM1121" i="2"/>
  <c r="AM1120" i="2"/>
  <c r="AM1119" i="2" s="1"/>
  <c r="AM1118" i="2"/>
  <c r="AM1117" i="2"/>
  <c r="AM1116" i="2"/>
  <c r="AM1115" i="2"/>
  <c r="AM1114" i="2"/>
  <c r="AM1113" i="2"/>
  <c r="AM1112" i="2"/>
  <c r="AM1111" i="2"/>
  <c r="AM1110" i="2"/>
  <c r="AM1109" i="2"/>
  <c r="AM1108" i="2"/>
  <c r="AM1107" i="2"/>
  <c r="AM1106" i="2"/>
  <c r="AM1105" i="2"/>
  <c r="AM1104" i="2"/>
  <c r="AM1103" i="2"/>
  <c r="AM1102" i="2"/>
  <c r="AM1101" i="2"/>
  <c r="AM1100" i="2"/>
  <c r="AM1099" i="2"/>
  <c r="AM1098" i="2"/>
  <c r="AM1097" i="2"/>
  <c r="AM1096" i="2"/>
  <c r="AM1095" i="2"/>
  <c r="AM1094" i="2"/>
  <c r="AM1093" i="2"/>
  <c r="AM1092" i="2"/>
  <c r="AM1091" i="2"/>
  <c r="AM1090" i="2"/>
  <c r="AM1089" i="2"/>
  <c r="AM1088" i="2"/>
  <c r="AM1087" i="2"/>
  <c r="AM1086" i="2"/>
  <c r="AM1085" i="2"/>
  <c r="AM1084" i="2"/>
  <c r="AM1083" i="2"/>
  <c r="AM1082" i="2"/>
  <c r="AM1081" i="2"/>
  <c r="AM1080" i="2"/>
  <c r="AM1079" i="2" s="1"/>
  <c r="AM1078" i="2"/>
  <c r="AM1077" i="2"/>
  <c r="AM1076" i="2"/>
  <c r="AM1075" i="2"/>
  <c r="AM1074" i="2"/>
  <c r="AM1073" i="2"/>
  <c r="AM1072" i="2"/>
  <c r="AM1071" i="2"/>
  <c r="AM1070" i="2"/>
  <c r="AM1069" i="2"/>
  <c r="AM1068" i="2"/>
  <c r="AM1067" i="2" s="1"/>
  <c r="AM1066" i="2"/>
  <c r="AM1065" i="2"/>
  <c r="AM1064" i="2"/>
  <c r="AM1063" i="2"/>
  <c r="AM1062" i="2"/>
  <c r="AM1061" i="2"/>
  <c r="AM1060" i="2"/>
  <c r="AM1059" i="2"/>
  <c r="AM1058" i="2"/>
  <c r="AM1057" i="2"/>
  <c r="AM1056" i="2"/>
  <c r="AM1055" i="2"/>
  <c r="AM1054" i="2"/>
  <c r="AM1053" i="2"/>
  <c r="AM1052" i="2"/>
  <c r="AM1051" i="2"/>
  <c r="AM1050" i="2"/>
  <c r="AM1049" i="2"/>
  <c r="AM1048" i="2"/>
  <c r="AM1047" i="2"/>
  <c r="AM1046" i="2"/>
  <c r="AM1045" i="2"/>
  <c r="AM1044" i="2"/>
  <c r="AM1043" i="2"/>
  <c r="AM1042" i="2" s="1"/>
  <c r="AM1041" i="2" s="1"/>
  <c r="AM1040" i="2"/>
  <c r="AM1039" i="2"/>
  <c r="AM1038" i="2"/>
  <c r="AM1037" i="2"/>
  <c r="AM1036" i="2"/>
  <c r="AM1035" i="2"/>
  <c r="AM1034" i="2"/>
  <c r="AM1033" i="2"/>
  <c r="AM1032" i="2"/>
  <c r="AM1031" i="2"/>
  <c r="AM1030" i="2"/>
  <c r="AM1029" i="2"/>
  <c r="AM1028" i="2" s="1"/>
  <c r="AM1027" i="2"/>
  <c r="AM1026" i="2"/>
  <c r="AM1025" i="2"/>
  <c r="AM1024" i="2"/>
  <c r="AM1023" i="2"/>
  <c r="AM1022" i="2"/>
  <c r="AM1021" i="2"/>
  <c r="AM1020" i="2"/>
  <c r="AM1019" i="2"/>
  <c r="AM1018" i="2"/>
  <c r="AM1017" i="2"/>
  <c r="AM1016" i="2"/>
  <c r="AM1015" i="2"/>
  <c r="AM1014" i="2"/>
  <c r="AM1013" i="2"/>
  <c r="AM1012" i="2"/>
  <c r="AM1011" i="2"/>
  <c r="AM1010" i="2"/>
  <c r="AM1009" i="2"/>
  <c r="AM1008" i="2"/>
  <c r="AM1007" i="2"/>
  <c r="AM1006" i="2"/>
  <c r="AM1005" i="2"/>
  <c r="AM1004" i="2"/>
  <c r="AM1003" i="2"/>
  <c r="AM1002" i="2"/>
  <c r="AM1001" i="2"/>
  <c r="AM1000" i="2"/>
  <c r="AM999" i="2"/>
  <c r="AM998" i="2"/>
  <c r="AM997" i="2"/>
  <c r="AM996" i="2"/>
  <c r="AM995" i="2"/>
  <c r="AM994" i="2"/>
  <c r="AM993" i="2"/>
  <c r="AM992" i="2"/>
  <c r="AM991" i="2"/>
  <c r="AM990" i="2" s="1"/>
  <c r="AM989" i="2"/>
  <c r="AM988" i="2"/>
  <c r="AM987" i="2"/>
  <c r="AM986" i="2"/>
  <c r="AM985" i="2"/>
  <c r="AM984" i="2"/>
  <c r="AM983" i="2"/>
  <c r="AM982" i="2"/>
  <c r="AM981" i="2"/>
  <c r="AM980" i="2"/>
  <c r="AM979" i="2"/>
  <c r="AM978" i="2"/>
  <c r="AM977" i="2"/>
  <c r="AM976" i="2"/>
  <c r="AM975" i="2"/>
  <c r="AM974" i="2"/>
  <c r="AM973" i="2" s="1"/>
  <c r="AM972" i="2"/>
  <c r="AM971" i="2"/>
  <c r="AM970" i="2"/>
  <c r="AM969" i="2"/>
  <c r="AM968" i="2"/>
  <c r="AM967" i="2"/>
  <c r="AM966" i="2"/>
  <c r="AM965" i="2"/>
  <c r="AM964" i="2"/>
  <c r="AM963" i="2"/>
  <c r="AM962" i="2"/>
  <c r="AM961" i="2"/>
  <c r="AM960" i="2"/>
  <c r="AM959" i="2"/>
  <c r="AM958" i="2"/>
  <c r="AM957" i="2"/>
  <c r="AM956" i="2"/>
  <c r="AM955" i="2"/>
  <c r="AM954" i="2"/>
  <c r="AM953" i="2"/>
  <c r="AM952" i="2"/>
  <c r="AM951" i="2"/>
  <c r="AM950" i="2"/>
  <c r="AM949" i="2"/>
  <c r="AM948" i="2"/>
  <c r="AM947" i="2"/>
  <c r="AM946" i="2"/>
  <c r="AM945" i="2"/>
  <c r="AM944" i="2"/>
  <c r="AM943" i="2"/>
  <c r="AM942" i="2"/>
  <c r="AM941" i="2"/>
  <c r="AM940" i="2"/>
  <c r="AM939" i="2"/>
  <c r="AM938" i="2"/>
  <c r="AM937" i="2"/>
  <c r="AM936" i="2"/>
  <c r="AM935" i="2"/>
  <c r="AM934" i="2"/>
  <c r="AM933" i="2"/>
  <c r="AM932" i="2"/>
  <c r="AM931" i="2"/>
  <c r="AM930" i="2"/>
  <c r="AM929" i="2"/>
  <c r="AM928" i="2"/>
  <c r="AM927" i="2"/>
  <c r="AM926" i="2"/>
  <c r="AM925" i="2"/>
  <c r="AM924" i="2"/>
  <c r="AM923" i="2"/>
  <c r="AM922" i="2" s="1"/>
  <c r="AM921" i="2"/>
  <c r="AM920" i="2"/>
  <c r="AM919" i="2"/>
  <c r="AM918" i="2"/>
  <c r="AM917" i="2"/>
  <c r="AM916" i="2"/>
  <c r="AM915" i="2"/>
  <c r="AM914" i="2"/>
  <c r="AM913" i="2"/>
  <c r="AM912" i="2"/>
  <c r="AM911" i="2"/>
  <c r="AM910" i="2"/>
  <c r="AM909" i="2"/>
  <c r="AM908" i="2"/>
  <c r="AM907" i="2"/>
  <c r="AM906" i="2"/>
  <c r="AM905" i="2"/>
  <c r="AM904" i="2"/>
  <c r="AM903" i="2"/>
  <c r="AM902" i="2"/>
  <c r="AM901" i="2"/>
  <c r="AM900" i="2" s="1"/>
  <c r="AM899" i="2"/>
  <c r="AM898" i="2"/>
  <c r="AM897" i="2"/>
  <c r="AM896" i="2"/>
  <c r="AM895" i="2"/>
  <c r="AM894" i="2"/>
  <c r="AM893" i="2"/>
  <c r="AM892" i="2"/>
  <c r="AM891" i="2"/>
  <c r="AM890" i="2"/>
  <c r="AM889" i="2"/>
  <c r="AM888" i="2"/>
  <c r="AM887" i="2"/>
  <c r="AM886" i="2"/>
  <c r="AM885" i="2"/>
  <c r="AM884" i="2"/>
  <c r="AM883" i="2"/>
  <c r="AM882" i="2"/>
  <c r="AM881" i="2"/>
  <c r="AM880" i="2"/>
  <c r="AM879" i="2"/>
  <c r="AM878" i="2"/>
  <c r="AM877" i="2"/>
  <c r="AM876" i="2"/>
  <c r="AM875" i="2"/>
  <c r="AM874" i="2"/>
  <c r="AM873" i="2"/>
  <c r="AM872" i="2" s="1"/>
  <c r="AM871" i="2"/>
  <c r="AM870" i="2"/>
  <c r="AM869" i="2"/>
  <c r="AM868" i="2"/>
  <c r="AM867" i="2"/>
  <c r="AM866" i="2"/>
  <c r="AM865" i="2"/>
  <c r="AM864" i="2"/>
  <c r="AM863" i="2"/>
  <c r="AM862" i="2"/>
  <c r="AM861" i="2"/>
  <c r="AM860" i="2"/>
  <c r="AM859" i="2"/>
  <c r="AM858" i="2"/>
  <c r="AM857" i="2"/>
  <c r="AM856" i="2"/>
  <c r="AM855" i="2"/>
  <c r="AM854" i="2"/>
  <c r="AM853" i="2"/>
  <c r="AM852" i="2"/>
  <c r="AM851" i="2"/>
  <c r="AM850" i="2"/>
  <c r="AM849" i="2"/>
  <c r="AM848" i="2"/>
  <c r="AM847" i="2"/>
  <c r="AM846" i="2"/>
  <c r="AM845" i="2"/>
  <c r="AM844" i="2"/>
  <c r="AM843" i="2"/>
  <c r="AM842" i="2"/>
  <c r="AM841" i="2"/>
  <c r="AM840" i="2"/>
  <c r="AM839" i="2"/>
  <c r="AM838" i="2"/>
  <c r="AM837" i="2"/>
  <c r="AM836" i="2"/>
  <c r="AM835" i="2"/>
  <c r="AM834" i="2"/>
  <c r="AM833" i="2"/>
  <c r="AM832" i="2"/>
  <c r="AM831" i="2"/>
  <c r="AM830" i="2"/>
  <c r="AM829" i="2"/>
  <c r="AM828" i="2"/>
  <c r="AM827" i="2"/>
  <c r="AM826" i="2"/>
  <c r="AM825" i="2"/>
  <c r="AM824" i="2"/>
  <c r="AM823" i="2"/>
  <c r="AM822" i="2"/>
  <c r="AM821" i="2"/>
  <c r="AM820" i="2"/>
  <c r="AM819" i="2"/>
  <c r="AM818" i="2"/>
  <c r="AM817" i="2" s="1"/>
  <c r="AM816" i="2"/>
  <c r="AM815" i="2"/>
  <c r="AM814" i="2"/>
  <c r="AM813" i="2"/>
  <c r="AM812" i="2"/>
  <c r="AM811" i="2"/>
  <c r="AM810" i="2"/>
  <c r="AM809" i="2"/>
  <c r="AM808" i="2"/>
  <c r="AM807" i="2"/>
  <c r="AM806" i="2" s="1"/>
  <c r="AM805" i="2"/>
  <c r="AM804" i="2"/>
  <c r="AM803" i="2"/>
  <c r="AM802" i="2"/>
  <c r="AM801" i="2"/>
  <c r="AM800" i="2"/>
  <c r="AM799" i="2"/>
  <c r="AM798" i="2"/>
  <c r="AM797" i="2"/>
  <c r="AM796" i="2"/>
  <c r="AM795" i="2"/>
  <c r="AM794" i="2"/>
  <c r="AM793" i="2"/>
  <c r="AM792" i="2"/>
  <c r="AM791" i="2"/>
  <c r="AM790" i="2"/>
  <c r="AM789" i="2"/>
  <c r="AM788" i="2"/>
  <c r="AM787" i="2"/>
  <c r="AM786" i="2"/>
  <c r="AM785" i="2"/>
  <c r="AM784" i="2"/>
  <c r="AM783" i="2"/>
  <c r="AM782" i="2"/>
  <c r="AM781" i="2"/>
  <c r="AM780" i="2"/>
  <c r="AM779" i="2"/>
  <c r="AM778" i="2"/>
  <c r="AM777" i="2"/>
  <c r="AM776" i="2"/>
  <c r="AM775" i="2"/>
  <c r="AM774" i="2"/>
  <c r="AM773" i="2"/>
  <c r="AM772" i="2"/>
  <c r="AM771" i="2"/>
  <c r="AM770" i="2"/>
  <c r="AM769" i="2"/>
  <c r="AM768" i="2"/>
  <c r="AM767" i="2"/>
  <c r="AM766" i="2" s="1"/>
  <c r="AM765" i="2"/>
  <c r="AM764" i="2"/>
  <c r="AM763" i="2"/>
  <c r="AM762" i="2"/>
  <c r="AM761" i="2"/>
  <c r="AM760" i="2"/>
  <c r="AM759" i="2"/>
  <c r="AM758" i="2"/>
  <c r="AM757" i="2" s="1"/>
  <c r="AM756" i="2"/>
  <c r="AM755" i="2"/>
  <c r="AM754" i="2"/>
  <c r="AM753" i="2"/>
  <c r="AM752" i="2"/>
  <c r="AM751" i="2"/>
  <c r="AM750" i="2"/>
  <c r="AM749" i="2"/>
  <c r="AM748" i="2"/>
  <c r="AM747" i="2"/>
  <c r="AM746" i="2"/>
  <c r="AM745" i="2"/>
  <c r="AM744" i="2"/>
  <c r="AM743" i="2"/>
  <c r="AM742" i="2"/>
  <c r="AM741" i="2"/>
  <c r="AM740" i="2"/>
  <c r="AM739" i="2"/>
  <c r="AM738" i="2"/>
  <c r="AM737" i="2"/>
  <c r="AM736" i="2"/>
  <c r="AM735" i="2"/>
  <c r="AM734" i="2"/>
  <c r="AM733" i="2"/>
  <c r="AM732" i="2"/>
  <c r="AM731" i="2"/>
  <c r="AM730" i="2"/>
  <c r="AM729" i="2" s="1"/>
  <c r="AM728" i="2"/>
  <c r="AM727" i="2"/>
  <c r="AM726" i="2"/>
  <c r="AM725" i="2"/>
  <c r="AM724" i="2"/>
  <c r="AM723" i="2"/>
  <c r="AM722" i="2"/>
  <c r="AM721" i="2"/>
  <c r="AM720" i="2"/>
  <c r="AM719" i="2"/>
  <c r="AM718" i="2"/>
  <c r="AM717" i="2"/>
  <c r="AM716" i="2" s="1"/>
  <c r="AM715" i="2"/>
  <c r="AM714" i="2"/>
  <c r="AM713" i="2"/>
  <c r="AM712" i="2"/>
  <c r="AM711" i="2"/>
  <c r="AM710" i="2"/>
  <c r="AM709" i="2"/>
  <c r="AM708" i="2"/>
  <c r="AM707" i="2"/>
  <c r="AM706" i="2"/>
  <c r="AM705" i="2"/>
  <c r="AM704" i="2"/>
  <c r="AM703" i="2"/>
  <c r="AM702" i="2"/>
  <c r="AM701" i="2"/>
  <c r="AM700" i="2"/>
  <c r="AM699" i="2"/>
  <c r="AM698" i="2"/>
  <c r="AM697" i="2"/>
  <c r="AM696" i="2"/>
  <c r="AM695" i="2"/>
  <c r="AM694" i="2"/>
  <c r="AM693" i="2"/>
  <c r="AM692" i="2"/>
  <c r="AM691" i="2"/>
  <c r="AM690" i="2"/>
  <c r="AM689" i="2"/>
  <c r="AM688" i="2"/>
  <c r="AM687" i="2"/>
  <c r="AM686" i="2"/>
  <c r="AM685" i="2"/>
  <c r="AM684" i="2"/>
  <c r="AM683" i="2"/>
  <c r="AM682" i="2"/>
  <c r="AM681" i="2"/>
  <c r="AM680" i="2"/>
  <c r="AM679" i="2"/>
  <c r="AM678" i="2"/>
  <c r="AM677" i="2"/>
  <c r="AM676" i="2"/>
  <c r="AM675" i="2"/>
  <c r="AM674" i="2"/>
  <c r="AM673" i="2"/>
  <c r="AM672" i="2"/>
  <c r="AM671" i="2"/>
  <c r="AM670" i="2"/>
  <c r="AM669" i="2"/>
  <c r="AM668" i="2"/>
  <c r="AM667" i="2"/>
  <c r="AM666" i="2"/>
  <c r="AM665" i="2"/>
  <c r="AM664" i="2"/>
  <c r="AM663" i="2"/>
  <c r="AM662" i="2"/>
  <c r="AM661" i="2" s="1"/>
  <c r="AM660" i="2"/>
  <c r="AM659" i="2"/>
  <c r="AM658" i="2"/>
  <c r="AM657" i="2"/>
  <c r="AM656" i="2"/>
  <c r="AM655" i="2"/>
  <c r="AM654" i="2"/>
  <c r="AM653" i="2"/>
  <c r="AM652" i="2"/>
  <c r="AM651" i="2"/>
  <c r="AM650" i="2"/>
  <c r="AM649" i="2"/>
  <c r="AM648" i="2"/>
  <c r="AM647" i="2"/>
  <c r="AM646" i="2"/>
  <c r="AM645" i="2"/>
  <c r="AM644" i="2"/>
  <c r="AM643" i="2"/>
  <c r="AM642" i="2"/>
  <c r="AM641" i="2"/>
  <c r="AM640" i="2"/>
  <c r="AM639" i="2"/>
  <c r="AM638" i="2"/>
  <c r="AM637" i="2"/>
  <c r="AM636" i="2"/>
  <c r="AM635" i="2"/>
  <c r="AM634" i="2"/>
  <c r="AM633" i="2"/>
  <c r="AM632" i="2"/>
  <c r="AM631" i="2"/>
  <c r="AM630" i="2"/>
  <c r="AM629" i="2"/>
  <c r="AM628" i="2"/>
  <c r="AM627" i="2"/>
  <c r="AM626" i="2"/>
  <c r="AM625" i="2"/>
  <c r="AM624" i="2"/>
  <c r="AM623" i="2"/>
  <c r="AM622" i="2"/>
  <c r="AM621" i="2"/>
  <c r="AM620" i="2"/>
  <c r="AM619" i="2"/>
  <c r="AM618" i="2"/>
  <c r="AM617" i="2"/>
  <c r="AM616" i="2"/>
  <c r="AM615" i="2"/>
  <c r="AM614" i="2"/>
  <c r="AM613" i="2"/>
  <c r="AM612" i="2"/>
  <c r="AM611" i="2"/>
  <c r="AM610" i="2" s="1"/>
  <c r="AM609" i="2"/>
  <c r="AM608" i="2"/>
  <c r="AM607" i="2"/>
  <c r="AM606" i="2"/>
  <c r="AM605" i="2"/>
  <c r="AM604" i="2"/>
  <c r="AM603" i="2"/>
  <c r="AM602" i="2"/>
  <c r="AM601" i="2"/>
  <c r="AM600" i="2"/>
  <c r="AM599" i="2"/>
  <c r="AM598" i="2"/>
  <c r="AM597" i="2"/>
  <c r="AM596" i="2"/>
  <c r="AM595" i="2"/>
  <c r="AM594" i="2"/>
  <c r="AM593" i="2"/>
  <c r="AM592" i="2"/>
  <c r="AM591" i="2"/>
  <c r="AM590" i="2"/>
  <c r="AM589" i="2"/>
  <c r="AM588" i="2"/>
  <c r="AM587" i="2"/>
  <c r="AM586" i="2"/>
  <c r="AM585" i="2"/>
  <c r="AM584" i="2"/>
  <c r="AM583" i="2"/>
  <c r="AM582" i="2"/>
  <c r="AM581" i="2"/>
  <c r="AM580" i="2"/>
  <c r="AM579" i="2"/>
  <c r="AM578" i="2"/>
  <c r="AM577" i="2"/>
  <c r="AM576" i="2"/>
  <c r="AM575" i="2"/>
  <c r="AM574" i="2"/>
  <c r="AM573" i="2"/>
  <c r="AM572" i="2"/>
  <c r="AM571" i="2"/>
  <c r="AM570" i="2"/>
  <c r="AM569" i="2"/>
  <c r="AM568" i="2"/>
  <c r="AM567" i="2"/>
  <c r="AM566" i="2"/>
  <c r="AM565" i="2"/>
  <c r="AM564" i="2"/>
  <c r="AM563" i="2"/>
  <c r="AM562" i="2"/>
  <c r="AM561" i="2"/>
  <c r="AM560" i="2" s="1"/>
  <c r="AM559" i="2"/>
  <c r="AM558" i="2"/>
  <c r="AM557" i="2"/>
  <c r="AM556" i="2"/>
  <c r="AM555" i="2"/>
  <c r="AM554" i="2"/>
  <c r="AM553" i="2"/>
  <c r="AM552" i="2"/>
  <c r="AM551" i="2"/>
  <c r="AM550" i="2"/>
  <c r="AM549" i="2"/>
  <c r="AM548" i="2"/>
  <c r="AM547" i="2"/>
  <c r="AM546" i="2"/>
  <c r="AM545" i="2" s="1"/>
  <c r="AM544" i="2"/>
  <c r="AM543" i="2"/>
  <c r="AM542" i="2"/>
  <c r="AM541" i="2"/>
  <c r="AM540" i="2"/>
  <c r="AM539" i="2"/>
  <c r="AM538" i="2"/>
  <c r="AM537" i="2"/>
  <c r="AM536" i="2"/>
  <c r="AM535" i="2"/>
  <c r="AM534" i="2"/>
  <c r="AM533" i="2"/>
  <c r="AM532" i="2"/>
  <c r="AM531" i="2"/>
  <c r="AM530" i="2"/>
  <c r="AM529" i="2"/>
  <c r="AM528" i="2"/>
  <c r="AM527" i="2"/>
  <c r="AM526" i="2"/>
  <c r="AM525" i="2"/>
  <c r="AM524" i="2"/>
  <c r="AM523" i="2"/>
  <c r="AM522" i="2"/>
  <c r="AM521" i="2"/>
  <c r="AM520" i="2"/>
  <c r="AM519" i="2"/>
  <c r="AM518" i="2"/>
  <c r="AM517" i="2"/>
  <c r="AM516" i="2"/>
  <c r="AM515" i="2"/>
  <c r="AM514" i="2"/>
  <c r="AM513" i="2"/>
  <c r="AM512" i="2"/>
  <c r="AM511" i="2"/>
  <c r="AM510" i="2"/>
  <c r="AM509" i="2"/>
  <c r="AM508" i="2"/>
  <c r="AM507" i="2"/>
  <c r="AM506" i="2"/>
  <c r="AM505" i="2" s="1"/>
  <c r="AM504" i="2"/>
  <c r="AM503" i="2"/>
  <c r="AM502" i="2"/>
  <c r="AM501" i="2"/>
  <c r="AM500" i="2"/>
  <c r="AM499" i="2"/>
  <c r="AM498" i="2"/>
  <c r="AM497" i="2"/>
  <c r="AM496" i="2"/>
  <c r="AM495" i="2"/>
  <c r="AM494" i="2"/>
  <c r="AM493" i="2" s="1"/>
  <c r="AM492" i="2"/>
  <c r="AM491" i="2"/>
  <c r="AM490" i="2"/>
  <c r="AM489" i="2"/>
  <c r="AM488" i="2"/>
  <c r="AM487" i="2"/>
  <c r="AM486" i="2"/>
  <c r="AM485" i="2"/>
  <c r="AM484" i="2"/>
  <c r="AM483" i="2"/>
  <c r="AM482" i="2"/>
  <c r="AM481" i="2"/>
  <c r="AM480" i="2"/>
  <c r="AM479" i="2"/>
  <c r="AM478" i="2"/>
  <c r="AM477" i="2"/>
  <c r="AM476" i="2"/>
  <c r="AM475" i="2"/>
  <c r="AM474" i="2"/>
  <c r="AM473" i="2"/>
  <c r="AM472" i="2"/>
  <c r="AM471" i="2"/>
  <c r="AM470" i="2"/>
  <c r="AM469" i="2"/>
  <c r="AM468" i="2" s="1"/>
  <c r="AM467" i="2" s="1"/>
  <c r="AM466" i="2"/>
  <c r="AM465" i="2"/>
  <c r="AM464" i="2"/>
  <c r="AM463" i="2"/>
  <c r="AM462" i="2"/>
  <c r="AM461" i="2"/>
  <c r="AM460" i="2"/>
  <c r="AM459" i="2"/>
  <c r="AM458" i="2"/>
  <c r="AM457" i="2"/>
  <c r="AM456" i="2"/>
  <c r="AM455" i="2"/>
  <c r="AM454" i="2" s="1"/>
  <c r="AM453" i="2"/>
  <c r="AM452" i="2"/>
  <c r="AM451" i="2"/>
  <c r="AM450" i="2"/>
  <c r="AM449" i="2"/>
  <c r="AM448" i="2"/>
  <c r="AM447" i="2"/>
  <c r="AM446" i="2"/>
  <c r="AM445" i="2"/>
  <c r="AM444" i="2"/>
  <c r="AM443" i="2"/>
  <c r="AM442" i="2"/>
  <c r="AM441" i="2"/>
  <c r="AM440" i="2"/>
  <c r="AM439" i="2"/>
  <c r="AM438" i="2"/>
  <c r="AM437" i="2"/>
  <c r="AM436" i="2"/>
  <c r="AM435" i="2"/>
  <c r="AM434" i="2"/>
  <c r="AM433" i="2"/>
  <c r="AM432" i="2"/>
  <c r="AM431" i="2"/>
  <c r="AM430" i="2"/>
  <c r="AM429" i="2"/>
  <c r="AM428" i="2"/>
  <c r="AM427" i="2"/>
  <c r="AM426" i="2"/>
  <c r="AM425" i="2"/>
  <c r="AM424" i="2"/>
  <c r="AM423" i="2"/>
  <c r="AM422" i="2"/>
  <c r="AM421" i="2"/>
  <c r="AM420" i="2"/>
  <c r="AM419" i="2"/>
  <c r="AM418" i="2"/>
  <c r="AM417" i="2"/>
  <c r="AM416" i="2" s="1"/>
  <c r="AM415" i="2"/>
  <c r="AM414" i="2"/>
  <c r="AM413" i="2"/>
  <c r="AM412" i="2"/>
  <c r="AM411" i="2"/>
  <c r="AM410" i="2"/>
  <c r="AM409" i="2"/>
  <c r="AM408" i="2"/>
  <c r="AM407" i="2"/>
  <c r="AM406" i="2"/>
  <c r="AM405" i="2"/>
  <c r="AM404" i="2"/>
  <c r="AM403" i="2"/>
  <c r="AM402" i="2"/>
  <c r="AM401" i="2"/>
  <c r="AM400" i="2"/>
  <c r="AM399" i="2" s="1"/>
  <c r="AM398" i="2"/>
  <c r="AM397" i="2"/>
  <c r="AM396" i="2"/>
  <c r="AM395" i="2"/>
  <c r="AM394" i="2"/>
  <c r="AM393" i="2"/>
  <c r="AM392" i="2"/>
  <c r="AM391" i="2"/>
  <c r="AM390" i="2"/>
  <c r="AM389" i="2"/>
  <c r="AM388" i="2"/>
  <c r="AM387" i="2"/>
  <c r="AM386" i="2"/>
  <c r="AM385" i="2"/>
  <c r="AM384" i="2"/>
  <c r="AM383" i="2"/>
  <c r="AM382" i="2"/>
  <c r="AM381" i="2"/>
  <c r="AM380" i="2"/>
  <c r="AM379" i="2"/>
  <c r="AM378" i="2"/>
  <c r="AM377" i="2"/>
  <c r="AM376" i="2"/>
  <c r="AM375" i="2"/>
  <c r="AM374" i="2"/>
  <c r="AM373" i="2"/>
  <c r="AM372" i="2"/>
  <c r="AM371" i="2"/>
  <c r="AM370" i="2"/>
  <c r="AM369" i="2"/>
  <c r="AM368" i="2"/>
  <c r="AM367" i="2"/>
  <c r="AM366" i="2"/>
  <c r="AM365" i="2"/>
  <c r="AM364" i="2"/>
  <c r="AM363" i="2"/>
  <c r="AM362" i="2"/>
  <c r="AM361" i="2"/>
  <c r="AM360" i="2"/>
  <c r="AM359" i="2"/>
  <c r="AM358" i="2"/>
  <c r="AM357" i="2"/>
  <c r="AM356" i="2"/>
  <c r="AM355" i="2"/>
  <c r="AM354" i="2"/>
  <c r="AM353" i="2"/>
  <c r="AM352" i="2"/>
  <c r="AM351" i="2"/>
  <c r="AM350" i="2"/>
  <c r="AM349" i="2" s="1"/>
  <c r="AM348" i="2"/>
  <c r="AM347" i="2"/>
  <c r="AM346" i="2"/>
  <c r="AM345" i="2"/>
  <c r="AM344" i="2"/>
  <c r="AM343" i="2"/>
  <c r="AM342" i="2"/>
  <c r="AM341" i="2"/>
  <c r="AM340" i="2"/>
  <c r="AM339" i="2"/>
  <c r="AM338" i="2"/>
  <c r="AM337" i="2"/>
  <c r="AM336" i="2"/>
  <c r="AM335" i="2"/>
  <c r="AM334" i="2"/>
  <c r="AM333" i="2"/>
  <c r="AM332" i="2"/>
  <c r="AM331" i="2"/>
  <c r="AM330" i="2"/>
  <c r="AM329" i="2"/>
  <c r="AM328" i="2"/>
  <c r="AM327" i="2"/>
  <c r="AM326" i="2"/>
  <c r="AM325" i="2"/>
  <c r="AM324" i="2"/>
  <c r="AM323" i="2"/>
  <c r="AM322" i="2"/>
  <c r="AM321" i="2"/>
  <c r="AM320" i="2"/>
  <c r="AM319" i="2"/>
  <c r="AM318" i="2"/>
  <c r="AM317" i="2"/>
  <c r="AM316" i="2"/>
  <c r="AM315" i="2"/>
  <c r="AM314" i="2"/>
  <c r="AM313" i="2"/>
  <c r="AM312" i="2"/>
  <c r="AM311" i="2"/>
  <c r="AM310" i="2"/>
  <c r="AM309" i="2"/>
  <c r="AM308" i="2"/>
  <c r="AM307" i="2"/>
  <c r="AM306" i="2"/>
  <c r="AM305" i="2"/>
  <c r="AM304" i="2"/>
  <c r="AM303" i="2"/>
  <c r="AM302" i="2"/>
  <c r="AM301" i="2"/>
  <c r="AM300" i="2"/>
  <c r="AM299" i="2"/>
  <c r="AM298" i="2" s="1"/>
  <c r="AM297" i="2"/>
  <c r="AM296" i="2"/>
  <c r="AM295" i="2"/>
  <c r="AM294" i="2"/>
  <c r="AM293" i="2"/>
  <c r="AM292" i="2"/>
  <c r="AM291" i="2"/>
  <c r="AM290" i="2"/>
  <c r="AM289" i="2"/>
  <c r="AM288" i="2"/>
  <c r="AM287" i="2"/>
  <c r="AM286" i="2"/>
  <c r="AM285" i="2"/>
  <c r="AM284" i="2"/>
  <c r="AM283" i="2"/>
  <c r="AM282" i="2"/>
  <c r="AM281" i="2"/>
  <c r="AM280" i="2"/>
  <c r="AM279" i="2"/>
  <c r="AM278" i="2"/>
  <c r="AM277" i="2"/>
  <c r="AM276" i="2"/>
  <c r="AM275" i="2"/>
  <c r="AM274" i="2"/>
  <c r="AM273" i="2"/>
  <c r="AM272" i="2"/>
  <c r="AM271" i="2"/>
  <c r="AM270" i="2"/>
  <c r="AM269" i="2"/>
  <c r="AM268" i="2"/>
  <c r="AM267" i="2"/>
  <c r="AM266" i="2"/>
  <c r="AM265" i="2"/>
  <c r="AM264" i="2"/>
  <c r="AM263" i="2"/>
  <c r="AM262" i="2"/>
  <c r="AM261" i="2"/>
  <c r="AM260" i="2"/>
  <c r="AM259" i="2"/>
  <c r="AM258" i="2"/>
  <c r="AM257" i="2"/>
  <c r="AM256" i="2"/>
  <c r="AM255" i="2"/>
  <c r="AM254" i="2"/>
  <c r="AM253" i="2"/>
  <c r="AM252" i="2"/>
  <c r="AM251" i="2"/>
  <c r="AM250" i="2"/>
  <c r="AM249" i="2"/>
  <c r="AM248" i="2"/>
  <c r="AM247" i="2"/>
  <c r="AM246" i="2"/>
  <c r="AM245" i="2"/>
  <c r="AM244" i="2"/>
  <c r="AM243" i="2" s="1"/>
  <c r="AM242" i="2"/>
  <c r="AM241" i="2"/>
  <c r="AM240" i="2"/>
  <c r="AM239" i="2"/>
  <c r="AM238" i="2"/>
  <c r="AM237" i="2"/>
  <c r="AM236" i="2"/>
  <c r="AM235" i="2"/>
  <c r="AM234" i="2"/>
  <c r="AM233" i="2"/>
  <c r="AM232" i="2" s="1"/>
  <c r="AM231" i="2"/>
  <c r="AM230" i="2"/>
  <c r="AM229" i="2"/>
  <c r="AM228" i="2"/>
  <c r="AM227" i="2"/>
  <c r="AM226" i="2"/>
  <c r="AM225" i="2"/>
  <c r="AM224" i="2"/>
  <c r="AM223" i="2"/>
  <c r="AM222" i="2"/>
  <c r="AM221" i="2"/>
  <c r="AM220" i="2"/>
  <c r="AM219" i="2"/>
  <c r="AM218" i="2"/>
  <c r="AM217" i="2"/>
  <c r="AM216" i="2"/>
  <c r="AM215" i="2"/>
  <c r="AM214" i="2"/>
  <c r="AM213" i="2"/>
  <c r="AM212" i="2"/>
  <c r="AM211" i="2"/>
  <c r="AM210" i="2"/>
  <c r="AM209" i="2"/>
  <c r="AM208" i="2"/>
  <c r="AM207" i="2"/>
  <c r="AM206" i="2"/>
  <c r="AM205" i="2"/>
  <c r="AM204" i="2"/>
  <c r="AM203" i="2"/>
  <c r="AM202" i="2"/>
  <c r="AM201" i="2"/>
  <c r="AM200" i="2"/>
  <c r="AM199" i="2"/>
  <c r="AM198" i="2"/>
  <c r="AM197" i="2"/>
  <c r="AM196" i="2"/>
  <c r="AM195" i="2"/>
  <c r="AM194" i="2"/>
  <c r="AM193" i="2" s="1"/>
  <c r="AM192" i="2"/>
  <c r="AM191" i="2"/>
  <c r="AM190" i="2"/>
  <c r="AM189" i="2"/>
  <c r="AM188" i="2"/>
  <c r="AM187" i="2"/>
  <c r="AM186" i="2"/>
  <c r="AM185" i="2"/>
  <c r="AM184" i="2"/>
  <c r="AM183" i="2"/>
  <c r="AM182" i="2"/>
  <c r="AM181" i="2"/>
  <c r="AM180" i="2" s="1"/>
  <c r="AM179" i="2"/>
  <c r="AM178" i="2"/>
  <c r="AM177" i="2"/>
  <c r="AM176" i="2"/>
  <c r="AM175" i="2"/>
  <c r="AM174" i="2"/>
  <c r="AM173" i="2"/>
  <c r="AM172" i="2"/>
  <c r="AM171" i="2"/>
  <c r="AM170" i="2"/>
  <c r="AM169" i="2"/>
  <c r="AM168" i="2"/>
  <c r="AM167" i="2"/>
  <c r="AM166" i="2"/>
  <c r="AM165" i="2"/>
  <c r="AM164" i="2"/>
  <c r="AM163" i="2"/>
  <c r="AM162" i="2"/>
  <c r="AM161" i="2"/>
  <c r="AM160" i="2"/>
  <c r="AM159" i="2"/>
  <c r="AM158" i="2"/>
  <c r="AM157" i="2"/>
  <c r="AM156" i="2"/>
  <c r="AM155" i="2" s="1"/>
  <c r="AM154" i="2" s="1"/>
  <c r="AM153" i="2"/>
  <c r="AM152" i="2"/>
  <c r="AM151" i="2"/>
  <c r="AM150" i="2"/>
  <c r="AM149" i="2"/>
  <c r="AM148" i="2"/>
  <c r="AM147" i="2"/>
  <c r="AM146" i="2"/>
  <c r="AM145" i="2"/>
  <c r="AM144" i="2"/>
  <c r="AM143" i="2"/>
  <c r="AM142" i="2" s="1"/>
  <c r="AM141" i="2"/>
  <c r="AM140" i="2"/>
  <c r="AM139" i="2"/>
  <c r="AM138" i="2"/>
  <c r="AM137" i="2"/>
  <c r="AM136" i="2"/>
  <c r="AM135" i="2"/>
  <c r="AM134" i="2"/>
  <c r="AM133" i="2"/>
  <c r="AM132" i="2"/>
  <c r="AM131" i="2"/>
  <c r="AM130" i="2"/>
  <c r="AM129" i="2"/>
  <c r="AM128" i="2"/>
  <c r="AM127" i="2"/>
  <c r="AM126" i="2"/>
  <c r="AM125" i="2"/>
  <c r="AM124" i="2"/>
  <c r="AM123" i="2"/>
  <c r="AM122" i="2"/>
  <c r="AM121" i="2"/>
  <c r="AM120" i="2"/>
  <c r="AM119" i="2"/>
  <c r="AM118" i="2"/>
  <c r="AM117" i="2"/>
  <c r="AM116" i="2"/>
  <c r="AM115" i="2"/>
  <c r="AM114" i="2"/>
  <c r="AM113" i="2"/>
  <c r="AM112" i="2"/>
  <c r="AM111" i="2"/>
  <c r="AM110" i="2"/>
  <c r="AM109" i="2"/>
  <c r="AM108" i="2"/>
  <c r="AM107" i="2"/>
  <c r="AM106" i="2"/>
  <c r="AM105" i="2"/>
  <c r="AM104" i="2"/>
  <c r="AM103" i="2"/>
  <c r="AM102" i="2"/>
  <c r="AM101" i="2"/>
  <c r="AM100" i="2"/>
  <c r="AM99" i="2"/>
  <c r="AM98" i="2"/>
  <c r="AM97" i="2"/>
  <c r="AM96" i="2"/>
  <c r="AM95" i="2"/>
  <c r="AM94" i="2"/>
  <c r="AM93" i="2"/>
  <c r="AM92" i="2"/>
  <c r="AM91" i="2"/>
  <c r="AM90" i="2"/>
  <c r="AM89" i="2"/>
  <c r="AM88" i="2"/>
  <c r="AM87" i="2" s="1"/>
  <c r="AM86" i="2"/>
  <c r="AM85" i="2"/>
  <c r="AM84" i="2"/>
  <c r="AM83" i="2"/>
  <c r="AM82" i="2"/>
  <c r="AM81" i="2"/>
  <c r="AM80" i="2"/>
  <c r="AM79" i="2"/>
  <c r="AM78" i="2"/>
  <c r="AM77" i="2"/>
  <c r="AM76" i="2"/>
  <c r="AM75" i="2"/>
  <c r="AM74" i="2"/>
  <c r="AM73" i="2"/>
  <c r="AM72" i="2"/>
  <c r="AM71" i="2"/>
  <c r="AM70" i="2"/>
  <c r="AM69" i="2"/>
  <c r="AM68" i="2"/>
  <c r="AM67" i="2"/>
  <c r="AM66" i="2"/>
  <c r="AM65" i="2"/>
  <c r="AM64" i="2"/>
  <c r="AM63" i="2"/>
  <c r="AM62" i="2"/>
  <c r="AM61" i="2"/>
  <c r="AM60" i="2"/>
  <c r="AM59" i="2"/>
  <c r="AM58" i="2"/>
  <c r="AM57" i="2"/>
  <c r="AM56" i="2"/>
  <c r="AM55" i="2"/>
  <c r="AM54" i="2"/>
  <c r="AM53" i="2"/>
  <c r="AM52" i="2"/>
  <c r="AM51" i="2"/>
  <c r="AM50" i="2"/>
  <c r="AM49" i="2"/>
  <c r="AM48" i="2"/>
  <c r="AM47" i="2"/>
  <c r="AM46" i="2"/>
  <c r="AM45" i="2"/>
  <c r="AM44" i="2"/>
  <c r="AM43" i="2"/>
  <c r="AM42" i="2"/>
  <c r="AM41" i="2"/>
  <c r="AM40" i="2"/>
  <c r="AM39" i="2"/>
  <c r="AM38" i="2"/>
  <c r="AM37" i="2" s="1"/>
  <c r="AM36" i="2"/>
  <c r="AM35" i="2"/>
  <c r="AM34" i="2"/>
  <c r="AM33" i="2"/>
  <c r="AM32" i="2"/>
  <c r="AM31" i="2"/>
  <c r="AM30" i="2"/>
  <c r="AM29" i="2"/>
  <c r="AM28" i="2"/>
  <c r="AM27" i="2"/>
  <c r="AM26" i="2"/>
  <c r="AM25" i="2"/>
  <c r="AM24" i="2"/>
  <c r="AM23" i="2"/>
  <c r="AM22" i="2"/>
  <c r="AM21" i="2"/>
  <c r="AM20" i="2"/>
  <c r="AM19" i="2"/>
  <c r="AM18" i="2"/>
  <c r="AM17" i="2"/>
  <c r="AM16" i="2"/>
  <c r="AM15" i="2"/>
  <c r="AM14" i="2"/>
  <c r="AM13" i="2"/>
  <c r="AM12" i="2"/>
  <c r="AM11" i="2"/>
  <c r="AM10" i="2"/>
  <c r="AM9" i="2"/>
  <c r="AM8" i="2"/>
  <c r="AM7" i="2"/>
  <c r="AM6" i="2" s="1"/>
  <c r="AM5" i="2" s="1"/>
  <c r="AM4" i="2" s="1"/>
  <c r="AM3" i="2" s="1"/>
  <c r="AM2" i="2" s="1"/>
  <c r="AL1862" i="2"/>
  <c r="AL1861" i="2"/>
  <c r="AL1860" i="2"/>
  <c r="AL1859" i="2"/>
  <c r="AL1858" i="2"/>
  <c r="AL1857" i="2"/>
  <c r="AL1856" i="2"/>
  <c r="AL1855" i="2"/>
  <c r="AL1854" i="2"/>
  <c r="AL1853" i="2"/>
  <c r="AL1852" i="2"/>
  <c r="AL1851" i="2"/>
  <c r="AL1850" i="2"/>
  <c r="AL1849" i="2"/>
  <c r="AL1848" i="2"/>
  <c r="AL1847" i="2"/>
  <c r="AL1846" i="2"/>
  <c r="AL1845" i="2"/>
  <c r="AL1844" i="2"/>
  <c r="AL1843" i="2"/>
  <c r="AL1842" i="2"/>
  <c r="AL1841" i="2"/>
  <c r="AL1840" i="2"/>
  <c r="AL1839" i="2"/>
  <c r="AL1838" i="2"/>
  <c r="AL1837" i="2"/>
  <c r="AL1836" i="2"/>
  <c r="AL1835" i="2"/>
  <c r="AL1834" i="2"/>
  <c r="AL1833" i="2"/>
  <c r="AL1832" i="2"/>
  <c r="AL1831" i="2"/>
  <c r="AL1830" i="2"/>
  <c r="AL1829" i="2"/>
  <c r="AL1828" i="2"/>
  <c r="AL1827" i="2"/>
  <c r="AL1826" i="2"/>
  <c r="AL1825" i="2"/>
  <c r="AL1824" i="2"/>
  <c r="AL1823" i="2"/>
  <c r="AL1822" i="2"/>
  <c r="AL1821" i="2"/>
  <c r="AL1820" i="2"/>
  <c r="AL1819" i="2"/>
  <c r="AL1818" i="2"/>
  <c r="AL1817" i="2"/>
  <c r="AL1816" i="2"/>
  <c r="AL1815" i="2"/>
  <c r="AL1814" i="2"/>
  <c r="AL1813" i="2"/>
  <c r="AL1812" i="2"/>
  <c r="AL1811" i="2"/>
  <c r="AL1810" i="2"/>
  <c r="AL1809" i="2"/>
  <c r="AL1808" i="2" s="1"/>
  <c r="AL1807" i="2"/>
  <c r="AL1806" i="2"/>
  <c r="AL1805" i="2"/>
  <c r="AL1804" i="2"/>
  <c r="AL1803" i="2"/>
  <c r="AL1802" i="2"/>
  <c r="AL1801" i="2"/>
  <c r="AL1800" i="2"/>
  <c r="AL1799" i="2"/>
  <c r="AL1798" i="2"/>
  <c r="AL1797" i="2"/>
  <c r="AL1796" i="2"/>
  <c r="AL1795" i="2"/>
  <c r="AL1794" i="2"/>
  <c r="AL1793" i="2"/>
  <c r="AL1792" i="2"/>
  <c r="AL1791" i="2"/>
  <c r="AL1790" i="2"/>
  <c r="AL1789" i="2"/>
  <c r="AL1788" i="2"/>
  <c r="AL1787" i="2"/>
  <c r="AL1786" i="2"/>
  <c r="AL1785" i="2"/>
  <c r="AL1784" i="2"/>
  <c r="AL1783" i="2"/>
  <c r="AL1782" i="2"/>
  <c r="AL1781" i="2"/>
  <c r="AL1780" i="2"/>
  <c r="AL1779" i="2"/>
  <c r="AL1778" i="2"/>
  <c r="AL1777" i="2"/>
  <c r="AL1776" i="2"/>
  <c r="AL1775" i="2"/>
  <c r="AL1774" i="2"/>
  <c r="AL1773" i="2"/>
  <c r="AL1772" i="2"/>
  <c r="AL1771" i="2"/>
  <c r="AL1770" i="2"/>
  <c r="AL1769" i="2"/>
  <c r="AL1768" i="2"/>
  <c r="AL1767" i="2"/>
  <c r="AL1766" i="2"/>
  <c r="AL1765" i="2"/>
  <c r="AL1764" i="2"/>
  <c r="AL1763" i="2"/>
  <c r="AL1762" i="2"/>
  <c r="AL1761" i="2"/>
  <c r="AL1760" i="2"/>
  <c r="AL1759" i="2"/>
  <c r="AL1758" i="2" s="1"/>
  <c r="AL1757" i="2"/>
  <c r="AL1756" i="2"/>
  <c r="AL1755" i="2"/>
  <c r="AL1754" i="2"/>
  <c r="AL1753" i="2"/>
  <c r="AL1752" i="2"/>
  <c r="AL1751" i="2"/>
  <c r="AL1750" i="2"/>
  <c r="AL1749" i="2"/>
  <c r="AL1748" i="2"/>
  <c r="AL1747" i="2"/>
  <c r="AL1746" i="2"/>
  <c r="AL1745" i="2"/>
  <c r="AL1744" i="2"/>
  <c r="AL1743" i="2"/>
  <c r="AL1742" i="2"/>
  <c r="AL1741" i="2"/>
  <c r="AL1740" i="2"/>
  <c r="AL1739" i="2"/>
  <c r="AL1738" i="2"/>
  <c r="AL1737" i="2"/>
  <c r="AL1736" i="2"/>
  <c r="AL1735" i="2"/>
  <c r="AL1734" i="2"/>
  <c r="AL1733" i="2" s="1"/>
  <c r="AL1732" i="2"/>
  <c r="AL1731" i="2"/>
  <c r="AL1730" i="2"/>
  <c r="AL1729" i="2"/>
  <c r="AL1728" i="2"/>
  <c r="AL1727" i="2"/>
  <c r="AL1726" i="2"/>
  <c r="AL1725" i="2"/>
  <c r="AL1724" i="2"/>
  <c r="AL1723" i="2"/>
  <c r="AL1722" i="2"/>
  <c r="AL1721" i="2"/>
  <c r="AL1720" i="2"/>
  <c r="AL1719" i="2"/>
  <c r="AL1718" i="2"/>
  <c r="AL1717" i="2"/>
  <c r="AL1716" i="2"/>
  <c r="AL1715" i="2"/>
  <c r="AL1714" i="2"/>
  <c r="AL1713" i="2"/>
  <c r="AL1712" i="2"/>
  <c r="AL1711" i="2"/>
  <c r="AL1710" i="2"/>
  <c r="AL1709" i="2"/>
  <c r="AL1708" i="2"/>
  <c r="AL1707" i="2" s="1"/>
  <c r="AL1706" i="2"/>
  <c r="AL1705" i="2"/>
  <c r="AL1704" i="2"/>
  <c r="AL1703" i="2"/>
  <c r="AL1702" i="2"/>
  <c r="AL1701" i="2"/>
  <c r="AL1700" i="2"/>
  <c r="AL1699" i="2"/>
  <c r="AL1698" i="2"/>
  <c r="AL1697" i="2"/>
  <c r="AL1696" i="2"/>
  <c r="AL1695" i="2"/>
  <c r="AL1694" i="2"/>
  <c r="AL1693" i="2" s="1"/>
  <c r="AL1692" i="2"/>
  <c r="AL1691" i="2"/>
  <c r="AL1690" i="2"/>
  <c r="AL1689" i="2"/>
  <c r="AL1688" i="2"/>
  <c r="AL1687" i="2"/>
  <c r="AL1686" i="2"/>
  <c r="AL1685" i="2"/>
  <c r="AL1684" i="2"/>
  <c r="AL1683" i="2"/>
  <c r="AL1682" i="2"/>
  <c r="AL1681" i="2"/>
  <c r="AL1680" i="2"/>
  <c r="AL1679" i="2"/>
  <c r="AL1678" i="2"/>
  <c r="AL1677" i="2"/>
  <c r="AL1676" i="2"/>
  <c r="AL1675" i="2"/>
  <c r="AL1674" i="2"/>
  <c r="AL1673" i="2"/>
  <c r="AL1672" i="2"/>
  <c r="AL1671" i="2"/>
  <c r="AL1670" i="2"/>
  <c r="AL1669" i="2"/>
  <c r="AL1668" i="2"/>
  <c r="AL1667" i="2"/>
  <c r="AL1666" i="2"/>
  <c r="AL1665" i="2"/>
  <c r="AL1664" i="2"/>
  <c r="AL1663" i="2"/>
  <c r="AL1662" i="2"/>
  <c r="AL1661" i="2"/>
  <c r="AL1660" i="2"/>
  <c r="AL1659" i="2"/>
  <c r="AL1658" i="2"/>
  <c r="AL1657" i="2"/>
  <c r="AL1656" i="2"/>
  <c r="AL1655" i="2"/>
  <c r="AL1654" i="2"/>
  <c r="AL1653" i="2"/>
  <c r="AL1652" i="2" s="1"/>
  <c r="AL1651" i="2"/>
  <c r="AL1650" i="2"/>
  <c r="AL1649" i="2"/>
  <c r="AL1648" i="2"/>
  <c r="AL1647" i="2"/>
  <c r="AL1646" i="2"/>
  <c r="AL1645" i="2"/>
  <c r="AL1644" i="2"/>
  <c r="AL1643" i="2"/>
  <c r="AL1642" i="2"/>
  <c r="AL1641" i="2" s="1"/>
  <c r="AL1640" i="2"/>
  <c r="AL1639" i="2"/>
  <c r="AL1638" i="2"/>
  <c r="AL1637" i="2"/>
  <c r="AL1636" i="2"/>
  <c r="AL1635" i="2"/>
  <c r="AL1634" i="2"/>
  <c r="AL1633" i="2"/>
  <c r="AL1632" i="2"/>
  <c r="AL1631" i="2"/>
  <c r="AL1630" i="2"/>
  <c r="AL1629" i="2"/>
  <c r="AL1628" i="2"/>
  <c r="AL1627" i="2"/>
  <c r="AL1626" i="2"/>
  <c r="AL1625" i="2"/>
  <c r="AL1624" i="2"/>
  <c r="AL1623" i="2"/>
  <c r="AL1622" i="2"/>
  <c r="AL1621" i="2"/>
  <c r="AL1620" i="2"/>
  <c r="AL1619" i="2"/>
  <c r="AL1618" i="2"/>
  <c r="AL1617" i="2"/>
  <c r="AL1616" i="2" s="1"/>
  <c r="AL1615" i="2" s="1"/>
  <c r="AL1614" i="2"/>
  <c r="AL1613" i="2"/>
  <c r="AL1612" i="2"/>
  <c r="AL1611" i="2"/>
  <c r="AL1610" i="2"/>
  <c r="AL1609" i="2"/>
  <c r="AL1608" i="2"/>
  <c r="AL1607" i="2"/>
  <c r="AL1606" i="2"/>
  <c r="AL1605" i="2"/>
  <c r="AL1604" i="2"/>
  <c r="AL1603" i="2"/>
  <c r="AL1602" i="2" s="1"/>
  <c r="AL1601" i="2"/>
  <c r="AL1600" i="2"/>
  <c r="AL1599" i="2"/>
  <c r="AL1598" i="2"/>
  <c r="AL1597" i="2"/>
  <c r="AL1596" i="2"/>
  <c r="AL1595" i="2"/>
  <c r="AL1594" i="2"/>
  <c r="AL1593" i="2"/>
  <c r="AL1592" i="2"/>
  <c r="AL1591" i="2"/>
  <c r="AL1590" i="2"/>
  <c r="AL1589" i="2"/>
  <c r="AL1588" i="2"/>
  <c r="AL1587" i="2"/>
  <c r="AL1586" i="2"/>
  <c r="AL1585" i="2"/>
  <c r="AL1584" i="2"/>
  <c r="AL1583" i="2"/>
  <c r="AL1582" i="2"/>
  <c r="AL1581" i="2"/>
  <c r="AL1580" i="2"/>
  <c r="AL1579" i="2"/>
  <c r="AL1578" i="2"/>
  <c r="AL1577" i="2"/>
  <c r="AL1576" i="2"/>
  <c r="AL1575" i="2"/>
  <c r="AL1574" i="2"/>
  <c r="AL1573" i="2"/>
  <c r="AL1572" i="2"/>
  <c r="AL1571" i="2"/>
  <c r="AL1570" i="2"/>
  <c r="AL1569" i="2"/>
  <c r="AL1568" i="2"/>
  <c r="AL1567" i="2"/>
  <c r="AL1566" i="2"/>
  <c r="AL1565" i="2"/>
  <c r="AL1564" i="2"/>
  <c r="AL1563" i="2"/>
  <c r="AL1562" i="2"/>
  <c r="AL1561" i="2"/>
  <c r="AL1560" i="2"/>
  <c r="AL1559" i="2"/>
  <c r="AL1558" i="2"/>
  <c r="AL1557" i="2"/>
  <c r="AL1556" i="2"/>
  <c r="AL1555" i="2"/>
  <c r="AL1554" i="2"/>
  <c r="AL1553" i="2"/>
  <c r="AL1552" i="2"/>
  <c r="AL1551" i="2" s="1"/>
  <c r="AL1550" i="2"/>
  <c r="AL1549" i="2"/>
  <c r="AL1548" i="2"/>
  <c r="AL1547" i="2"/>
  <c r="AL1546" i="2"/>
  <c r="AL1545" i="2"/>
  <c r="AL1544" i="2"/>
  <c r="AL1543" i="2"/>
  <c r="AL1542" i="2"/>
  <c r="AL1541" i="2"/>
  <c r="AL1540" i="2"/>
  <c r="AL1539" i="2"/>
  <c r="AL1538" i="2"/>
  <c r="AL1537" i="2"/>
  <c r="AL1536" i="2"/>
  <c r="AL1535" i="2"/>
  <c r="AL1534" i="2"/>
  <c r="AL1533" i="2"/>
  <c r="AL1532" i="2"/>
  <c r="AL1531" i="2"/>
  <c r="AL1530" i="2"/>
  <c r="AL1529" i="2"/>
  <c r="AL1528" i="2"/>
  <c r="AL1527" i="2"/>
  <c r="AL1526" i="2"/>
  <c r="AL1525" i="2"/>
  <c r="AL1524" i="2"/>
  <c r="AL1523" i="2"/>
  <c r="AL1522" i="2"/>
  <c r="AL1521" i="2"/>
  <c r="AL1520" i="2"/>
  <c r="AL1519" i="2"/>
  <c r="AL1518" i="2"/>
  <c r="AL1517" i="2"/>
  <c r="AL1516" i="2"/>
  <c r="AL1515" i="2"/>
  <c r="AL1514" i="2"/>
  <c r="AL1513" i="2"/>
  <c r="AL1512" i="2"/>
  <c r="AL1511" i="2"/>
  <c r="AL1510" i="2"/>
  <c r="AL1509" i="2"/>
  <c r="AL1508" i="2"/>
  <c r="AL1507" i="2"/>
  <c r="AL1506" i="2"/>
  <c r="AL1505" i="2"/>
  <c r="AL1504" i="2"/>
  <c r="AL1503" i="2"/>
  <c r="AL1502" i="2"/>
  <c r="AL1501" i="2"/>
  <c r="AL1500" i="2"/>
  <c r="AL1499" i="2"/>
  <c r="AL1498" i="2"/>
  <c r="AL1497" i="2"/>
  <c r="AL1496" i="2" s="1"/>
  <c r="AL1495" i="2"/>
  <c r="AL1494" i="2"/>
  <c r="AL1493" i="2"/>
  <c r="AL1492" i="2"/>
  <c r="AL1491" i="2"/>
  <c r="AL1490" i="2"/>
  <c r="AL1489" i="2"/>
  <c r="AL1488" i="2"/>
  <c r="AL1487" i="2"/>
  <c r="AL1486" i="2"/>
  <c r="AL1485" i="2"/>
  <c r="AL1484" i="2"/>
  <c r="AL1483" i="2"/>
  <c r="AL1482" i="2"/>
  <c r="AL1481" i="2"/>
  <c r="AL1480" i="2"/>
  <c r="AL1479" i="2"/>
  <c r="AL1478" i="2"/>
  <c r="AL1477" i="2"/>
  <c r="AL1476" i="2"/>
  <c r="AL1475" i="2"/>
  <c r="AL1474" i="2"/>
  <c r="AL1473" i="2"/>
  <c r="AL1472" i="2"/>
  <c r="AL1471" i="2"/>
  <c r="AL1470" i="2"/>
  <c r="AL1469" i="2"/>
  <c r="AL1468" i="2"/>
  <c r="AL1467" i="2"/>
  <c r="AL1466" i="2"/>
  <c r="AL1465" i="2"/>
  <c r="AL1464" i="2"/>
  <c r="AL1463" i="2"/>
  <c r="AL1462" i="2"/>
  <c r="AL1461" i="2"/>
  <c r="AL1460" i="2"/>
  <c r="AL1459" i="2"/>
  <c r="AL1458" i="2"/>
  <c r="AL1457" i="2"/>
  <c r="AL1456" i="2"/>
  <c r="AL1455" i="2"/>
  <c r="AL1454" i="2"/>
  <c r="AL1453" i="2"/>
  <c r="AL1452" i="2"/>
  <c r="AL1451" i="2"/>
  <c r="AL1450" i="2"/>
  <c r="AL1449" i="2"/>
  <c r="AL1448" i="2"/>
  <c r="AL1447" i="2"/>
  <c r="AL1446" i="2" s="1"/>
  <c r="AL1445" i="2"/>
  <c r="AL1444" i="2"/>
  <c r="AL1443" i="2"/>
  <c r="AL1442" i="2"/>
  <c r="AL1441" i="2"/>
  <c r="AL1440" i="2"/>
  <c r="AL1439" i="2"/>
  <c r="AL1438" i="2"/>
  <c r="AL1437" i="2"/>
  <c r="AL1436" i="2"/>
  <c r="AL1435" i="2"/>
  <c r="AL1434" i="2"/>
  <c r="AL1433" i="2"/>
  <c r="AL1432" i="2"/>
  <c r="AL1431" i="2"/>
  <c r="AL1430" i="2"/>
  <c r="AL1429" i="2"/>
  <c r="AL1428" i="2"/>
  <c r="AL1427" i="2"/>
  <c r="AL1426" i="2"/>
  <c r="AL1425" i="2"/>
  <c r="AL1424" i="2"/>
  <c r="AL1423" i="2"/>
  <c r="AL1422" i="2"/>
  <c r="AL1421" i="2"/>
  <c r="AL1420" i="2"/>
  <c r="AL1419" i="2"/>
  <c r="AL1418" i="2"/>
  <c r="AL1417" i="2"/>
  <c r="AL1416" i="2"/>
  <c r="AL1415" i="2"/>
  <c r="AL1414" i="2"/>
  <c r="AL1413" i="2"/>
  <c r="AL1412" i="2"/>
  <c r="AL1411" i="2"/>
  <c r="AL1410" i="2"/>
  <c r="AL1409" i="2"/>
  <c r="AL1408" i="2"/>
  <c r="AL1407" i="2"/>
  <c r="AL1406" i="2"/>
  <c r="AL1405" i="2"/>
  <c r="AL1404" i="2"/>
  <c r="AL1403" i="2"/>
  <c r="AL1402" i="2"/>
  <c r="AL1401" i="2"/>
  <c r="AL1400" i="2"/>
  <c r="AL1399" i="2"/>
  <c r="AL1398" i="2"/>
  <c r="AL1397" i="2"/>
  <c r="AL1396" i="2"/>
  <c r="AL1395" i="2"/>
  <c r="AL1394" i="2"/>
  <c r="AL1393" i="2"/>
  <c r="AL1392" i="2"/>
  <c r="AL1391" i="2" s="1"/>
  <c r="AL1390" i="2"/>
  <c r="AL1389" i="2"/>
  <c r="AL1388" i="2"/>
  <c r="AL1387" i="2"/>
  <c r="AL1386" i="2"/>
  <c r="AL1385" i="2"/>
  <c r="AL1384" i="2"/>
  <c r="AL1383" i="2"/>
  <c r="AL1382" i="2"/>
  <c r="AL1381" i="2"/>
  <c r="AL1380" i="2" s="1"/>
  <c r="AL1379" i="2"/>
  <c r="AL1378" i="2"/>
  <c r="AL1377" i="2"/>
  <c r="AL1376" i="2"/>
  <c r="AL1375" i="2"/>
  <c r="AL1374" i="2"/>
  <c r="AL1373" i="2"/>
  <c r="AL1372" i="2"/>
  <c r="AL1371" i="2"/>
  <c r="AL1370" i="2"/>
  <c r="AL1369" i="2"/>
  <c r="AL1368" i="2"/>
  <c r="AL1367" i="2"/>
  <c r="AL1366" i="2"/>
  <c r="AL1365" i="2"/>
  <c r="AL1364" i="2"/>
  <c r="AL1363" i="2"/>
  <c r="AL1362" i="2"/>
  <c r="AL1361" i="2"/>
  <c r="AL1360" i="2"/>
  <c r="AL1359" i="2"/>
  <c r="AL1358" i="2"/>
  <c r="AL1357" i="2"/>
  <c r="AL1356" i="2"/>
  <c r="AL1355" i="2" s="1"/>
  <c r="AL1354" i="2" s="1"/>
  <c r="AL1353" i="2"/>
  <c r="AL1352" i="2"/>
  <c r="AL1351" i="2"/>
  <c r="AL1350" i="2"/>
  <c r="AL1349" i="2"/>
  <c r="AL1348" i="2"/>
  <c r="AL1347" i="2"/>
  <c r="AL1346" i="2"/>
  <c r="AL1345" i="2"/>
  <c r="AL1344" i="2"/>
  <c r="AL1343" i="2"/>
  <c r="AL1342" i="2"/>
  <c r="AL1341" i="2"/>
  <c r="AL1340" i="2" s="1"/>
  <c r="AL1339" i="2"/>
  <c r="AL1338" i="2"/>
  <c r="AL1337" i="2"/>
  <c r="AL1336" i="2"/>
  <c r="AL1335" i="2"/>
  <c r="AL1334" i="2"/>
  <c r="AL1333" i="2"/>
  <c r="AL1332" i="2"/>
  <c r="AL1331" i="2"/>
  <c r="AL1330" i="2"/>
  <c r="AL1329" i="2"/>
  <c r="AL1328" i="2"/>
  <c r="AL1327" i="2"/>
  <c r="AL1326" i="2"/>
  <c r="AL1325" i="2"/>
  <c r="AL1324" i="2"/>
  <c r="AL1323" i="2"/>
  <c r="AL1322" i="2"/>
  <c r="AL1321" i="2"/>
  <c r="AL1320" i="2"/>
  <c r="AL1319" i="2"/>
  <c r="AL1318" i="2"/>
  <c r="AL1317" i="2"/>
  <c r="AL1316" i="2"/>
  <c r="AL1315" i="2"/>
  <c r="AL1314" i="2"/>
  <c r="AL1313" i="2"/>
  <c r="AL1312" i="2"/>
  <c r="AL1311" i="2"/>
  <c r="AL1310" i="2"/>
  <c r="AL1309" i="2"/>
  <c r="AL1308" i="2"/>
  <c r="AL1307" i="2"/>
  <c r="AL1306" i="2"/>
  <c r="AL1305" i="2"/>
  <c r="AL1304" i="2"/>
  <c r="AL1303" i="2" s="1"/>
  <c r="AL1302" i="2"/>
  <c r="AL1301" i="2"/>
  <c r="AL1300" i="2"/>
  <c r="AL1299" i="2"/>
  <c r="AL1298" i="2"/>
  <c r="AL1297" i="2"/>
  <c r="AL1296" i="2"/>
  <c r="AL1295" i="2"/>
  <c r="AL1294" i="2"/>
  <c r="AL1293" i="2"/>
  <c r="AL1292" i="2"/>
  <c r="AL1291" i="2"/>
  <c r="AL1290" i="2"/>
  <c r="AL1289" i="2" s="1"/>
  <c r="AL1288" i="2"/>
  <c r="AL1287" i="2"/>
  <c r="AL1286" i="2"/>
  <c r="AL1285" i="2"/>
  <c r="AL1284" i="2"/>
  <c r="AL1283" i="2"/>
  <c r="AL1282" i="2"/>
  <c r="AL1281" i="2"/>
  <c r="AL1280" i="2"/>
  <c r="AL1279" i="2"/>
  <c r="AL1278" i="2"/>
  <c r="AL1277" i="2"/>
  <c r="AL1276" i="2"/>
  <c r="AL1275" i="2"/>
  <c r="AL1274" i="2"/>
  <c r="AL1273" i="2"/>
  <c r="AL1272" i="2"/>
  <c r="AL1271" i="2"/>
  <c r="AL1270" i="2"/>
  <c r="AL1269" i="2"/>
  <c r="AL1268" i="2"/>
  <c r="AL1267" i="2"/>
  <c r="AL1266" i="2"/>
  <c r="AL1265" i="2"/>
  <c r="AL1264" i="2"/>
  <c r="AL1263" i="2"/>
  <c r="AL1262" i="2"/>
  <c r="AL1261" i="2"/>
  <c r="AL1260" i="2"/>
  <c r="AL1259" i="2"/>
  <c r="AL1258" i="2"/>
  <c r="AL1257" i="2"/>
  <c r="AL1256" i="2"/>
  <c r="AL1255" i="2"/>
  <c r="AL1254" i="2"/>
  <c r="AL1253" i="2"/>
  <c r="AL1252" i="2"/>
  <c r="AL1251" i="2"/>
  <c r="AL1250" i="2"/>
  <c r="AL1249" i="2"/>
  <c r="AL1248" i="2"/>
  <c r="AL1247" i="2"/>
  <c r="AL1246" i="2"/>
  <c r="AL1245" i="2"/>
  <c r="AL1244" i="2"/>
  <c r="AL1243" i="2"/>
  <c r="AL1242" i="2"/>
  <c r="AL1241" i="2"/>
  <c r="AL1240" i="2"/>
  <c r="AL1239" i="2"/>
  <c r="AL1238" i="2"/>
  <c r="AL1237" i="2"/>
  <c r="AL1236" i="2"/>
  <c r="AL1235" i="2" s="1"/>
  <c r="AL1234" i="2"/>
  <c r="AL1233" i="2"/>
  <c r="AL1232" i="2"/>
  <c r="AL1231" i="2"/>
  <c r="AL1230" i="2"/>
  <c r="AL1229" i="2"/>
  <c r="AL1228" i="2"/>
  <c r="AL1227" i="2"/>
  <c r="AL1226" i="2"/>
  <c r="AL1225" i="2"/>
  <c r="AL1224" i="2"/>
  <c r="AL1223" i="2"/>
  <c r="AL1222" i="2"/>
  <c r="AL1221" i="2"/>
  <c r="AL1220" i="2"/>
  <c r="AL1219" i="2"/>
  <c r="AL1218" i="2"/>
  <c r="AL1217" i="2"/>
  <c r="AL1216" i="2"/>
  <c r="AL1215" i="2"/>
  <c r="AL1214" i="2"/>
  <c r="AL1213" i="2"/>
  <c r="AL1212" i="2"/>
  <c r="AL1211" i="2"/>
  <c r="AL1210" i="2"/>
  <c r="AL1209" i="2"/>
  <c r="AL1208" i="2"/>
  <c r="AL1207" i="2"/>
  <c r="AL1206" i="2"/>
  <c r="AL1205" i="2"/>
  <c r="AL1204" i="2"/>
  <c r="AL1203" i="2"/>
  <c r="AL1202" i="2"/>
  <c r="AL1201" i="2"/>
  <c r="AL1200" i="2"/>
  <c r="AL1199" i="2"/>
  <c r="AL1198" i="2"/>
  <c r="AL1197" i="2"/>
  <c r="AL1196" i="2"/>
  <c r="AL1195" i="2"/>
  <c r="AL1194" i="2"/>
  <c r="AL1193" i="2"/>
  <c r="AL1192" i="2"/>
  <c r="AL1191" i="2"/>
  <c r="AL1190" i="2"/>
  <c r="AL1189" i="2"/>
  <c r="AL1188" i="2"/>
  <c r="AL1187" i="2"/>
  <c r="AL1186" i="2"/>
  <c r="AL1185" i="2"/>
  <c r="AL1184" i="2" s="1"/>
  <c r="AL1183" i="2"/>
  <c r="AL1182" i="2"/>
  <c r="AL1181" i="2"/>
  <c r="AL1180" i="2"/>
  <c r="AL1179" i="2"/>
  <c r="AL1178" i="2"/>
  <c r="AL1177" i="2"/>
  <c r="AL1176" i="2"/>
  <c r="AL1175" i="2"/>
  <c r="AL1174" i="2"/>
  <c r="AL1173" i="2"/>
  <c r="AL1172" i="2"/>
  <c r="AL1171" i="2"/>
  <c r="AL1170" i="2"/>
  <c r="AL1169" i="2"/>
  <c r="AL1168" i="2"/>
  <c r="AL1167" i="2"/>
  <c r="AL1166" i="2"/>
  <c r="AL1165" i="2"/>
  <c r="AL1164" i="2"/>
  <c r="AL1163" i="2"/>
  <c r="AL1162" i="2"/>
  <c r="AL1161" i="2"/>
  <c r="AL1160" i="2"/>
  <c r="AL1159" i="2"/>
  <c r="AL1158" i="2"/>
  <c r="AL1157" i="2"/>
  <c r="AL1156" i="2"/>
  <c r="AL1155" i="2"/>
  <c r="AL1154" i="2"/>
  <c r="AL1153" i="2"/>
  <c r="AL1152" i="2"/>
  <c r="AL1151" i="2"/>
  <c r="AL1150" i="2"/>
  <c r="AL1149" i="2"/>
  <c r="AL1148" i="2"/>
  <c r="AL1147" i="2"/>
  <c r="AL1146" i="2"/>
  <c r="AL1145" i="2"/>
  <c r="AL1144" i="2"/>
  <c r="AL1143" i="2"/>
  <c r="AL1142" i="2"/>
  <c r="AL1141" i="2"/>
  <c r="AL1140" i="2"/>
  <c r="AL1139" i="2"/>
  <c r="AL1138" i="2"/>
  <c r="AL1137" i="2"/>
  <c r="AL1136" i="2"/>
  <c r="AL1135" i="2"/>
  <c r="AL1134" i="2"/>
  <c r="AL1133" i="2" s="1"/>
  <c r="AL1132" i="2"/>
  <c r="AL1131" i="2"/>
  <c r="AL1130" i="2"/>
  <c r="AL1129" i="2"/>
  <c r="AL1128" i="2"/>
  <c r="AL1127" i="2"/>
  <c r="AL1126" i="2"/>
  <c r="AL1125" i="2"/>
  <c r="AL1124" i="2"/>
  <c r="AL1123" i="2"/>
  <c r="AL1122" i="2"/>
  <c r="AL1121" i="2"/>
  <c r="AL1120" i="2"/>
  <c r="AL1119" i="2" s="1"/>
  <c r="AL1118" i="2"/>
  <c r="AL1117" i="2"/>
  <c r="AL1116" i="2"/>
  <c r="AL1115" i="2"/>
  <c r="AL1114" i="2"/>
  <c r="AL1113" i="2"/>
  <c r="AL1112" i="2"/>
  <c r="AL1111" i="2"/>
  <c r="AL1110" i="2"/>
  <c r="AL1109" i="2"/>
  <c r="AL1108" i="2"/>
  <c r="AL1107" i="2"/>
  <c r="AL1106" i="2"/>
  <c r="AL1105" i="2"/>
  <c r="AL1104" i="2"/>
  <c r="AL1103" i="2"/>
  <c r="AL1102" i="2"/>
  <c r="AL1101" i="2"/>
  <c r="AL1100" i="2"/>
  <c r="AL1099" i="2"/>
  <c r="AL1098" i="2"/>
  <c r="AL1097" i="2"/>
  <c r="AL1096" i="2"/>
  <c r="AL1095" i="2"/>
  <c r="AL1094" i="2"/>
  <c r="AL1093" i="2"/>
  <c r="AL1092" i="2"/>
  <c r="AL1091" i="2"/>
  <c r="AL1090" i="2"/>
  <c r="AL1089" i="2"/>
  <c r="AL1088" i="2"/>
  <c r="AL1087" i="2"/>
  <c r="AL1086" i="2"/>
  <c r="AL1085" i="2"/>
  <c r="AL1084" i="2"/>
  <c r="AL1083" i="2"/>
  <c r="AL1082" i="2"/>
  <c r="AL1081" i="2"/>
  <c r="AL1080" i="2"/>
  <c r="AL1079" i="2" s="1"/>
  <c r="AL1078" i="2"/>
  <c r="AL1077" i="2"/>
  <c r="AL1076" i="2"/>
  <c r="AL1075" i="2"/>
  <c r="AL1074" i="2"/>
  <c r="AL1073" i="2"/>
  <c r="AL1072" i="2"/>
  <c r="AL1071" i="2"/>
  <c r="AL1070" i="2"/>
  <c r="AL1069" i="2"/>
  <c r="AL1068" i="2"/>
  <c r="AL1067" i="2" s="1"/>
  <c r="AL1066" i="2"/>
  <c r="AL1065" i="2"/>
  <c r="AL1064" i="2"/>
  <c r="AL1063" i="2"/>
  <c r="AL1062" i="2"/>
  <c r="AL1061" i="2"/>
  <c r="AL1060" i="2"/>
  <c r="AL1059" i="2"/>
  <c r="AL1058" i="2"/>
  <c r="AL1057" i="2"/>
  <c r="AL1056" i="2"/>
  <c r="AL1055" i="2"/>
  <c r="AL1054" i="2"/>
  <c r="AL1053" i="2"/>
  <c r="AL1052" i="2"/>
  <c r="AL1051" i="2"/>
  <c r="AL1050" i="2"/>
  <c r="AL1049" i="2"/>
  <c r="AL1048" i="2"/>
  <c r="AL1047" i="2"/>
  <c r="AL1046" i="2"/>
  <c r="AL1045" i="2"/>
  <c r="AL1044" i="2"/>
  <c r="AL1043" i="2"/>
  <c r="AL1042" i="2" s="1"/>
  <c r="AL1041" i="2" s="1"/>
  <c r="AL1040" i="2"/>
  <c r="AL1039" i="2"/>
  <c r="AL1038" i="2"/>
  <c r="AL1037" i="2"/>
  <c r="AL1036" i="2"/>
  <c r="AL1035" i="2"/>
  <c r="AL1034" i="2"/>
  <c r="AL1033" i="2"/>
  <c r="AL1032" i="2"/>
  <c r="AL1031" i="2"/>
  <c r="AL1030" i="2"/>
  <c r="AL1029" i="2"/>
  <c r="AL1028" i="2" s="1"/>
  <c r="AL1027" i="2"/>
  <c r="AL1026" i="2"/>
  <c r="AL1025" i="2"/>
  <c r="AL1024" i="2"/>
  <c r="AL1023" i="2"/>
  <c r="AL1022" i="2"/>
  <c r="AL1021" i="2"/>
  <c r="AL1020" i="2"/>
  <c r="AL1019" i="2"/>
  <c r="AL1018" i="2"/>
  <c r="AL1017" i="2"/>
  <c r="AL1016" i="2"/>
  <c r="AL1015" i="2"/>
  <c r="AL1014" i="2"/>
  <c r="AL1013" i="2"/>
  <c r="AL1012" i="2"/>
  <c r="AL1011" i="2"/>
  <c r="AL1010" i="2"/>
  <c r="AL1009" i="2"/>
  <c r="AL1008" i="2"/>
  <c r="AL1007" i="2"/>
  <c r="AL1006" i="2"/>
  <c r="AL1005" i="2"/>
  <c r="AL1004" i="2"/>
  <c r="AL1003" i="2"/>
  <c r="AL1002" i="2"/>
  <c r="AL1001" i="2"/>
  <c r="AL1000" i="2"/>
  <c r="AL999" i="2"/>
  <c r="AL998" i="2"/>
  <c r="AL997" i="2"/>
  <c r="AL996" i="2"/>
  <c r="AL995" i="2"/>
  <c r="AL994" i="2"/>
  <c r="AL993" i="2"/>
  <c r="AL992" i="2"/>
  <c r="AL991" i="2"/>
  <c r="AL990" i="2" s="1"/>
  <c r="AL989" i="2"/>
  <c r="AL988" i="2"/>
  <c r="AL987" i="2"/>
  <c r="AL986" i="2"/>
  <c r="AL985" i="2"/>
  <c r="AL984" i="2"/>
  <c r="AL983" i="2"/>
  <c r="AL982" i="2"/>
  <c r="AL981" i="2"/>
  <c r="AL980" i="2"/>
  <c r="AL979" i="2"/>
  <c r="AL978" i="2"/>
  <c r="AL977" i="2"/>
  <c r="AL976" i="2"/>
  <c r="AL975" i="2"/>
  <c r="AL974" i="2"/>
  <c r="AL973" i="2" s="1"/>
  <c r="AL972" i="2"/>
  <c r="AL971" i="2"/>
  <c r="AL970" i="2"/>
  <c r="AL969" i="2"/>
  <c r="AL968" i="2"/>
  <c r="AL967" i="2"/>
  <c r="AL966" i="2"/>
  <c r="AL965" i="2"/>
  <c r="AL964" i="2"/>
  <c r="AL963" i="2"/>
  <c r="AL962" i="2"/>
  <c r="AL961" i="2"/>
  <c r="AL960" i="2"/>
  <c r="AL959" i="2"/>
  <c r="AL958" i="2"/>
  <c r="AL957" i="2"/>
  <c r="AL956" i="2"/>
  <c r="AL955" i="2"/>
  <c r="AL954" i="2"/>
  <c r="AL953" i="2"/>
  <c r="AL952" i="2"/>
  <c r="AL951" i="2"/>
  <c r="AL950" i="2"/>
  <c r="AL949" i="2"/>
  <c r="AL948" i="2"/>
  <c r="AL947" i="2"/>
  <c r="AL946" i="2"/>
  <c r="AL945" i="2"/>
  <c r="AL944" i="2"/>
  <c r="AL943" i="2"/>
  <c r="AL942" i="2"/>
  <c r="AL941" i="2"/>
  <c r="AL940" i="2"/>
  <c r="AL939" i="2"/>
  <c r="AL938" i="2"/>
  <c r="AL937" i="2"/>
  <c r="AL936" i="2"/>
  <c r="AL935" i="2"/>
  <c r="AL934" i="2"/>
  <c r="AL933" i="2"/>
  <c r="AL932" i="2"/>
  <c r="AL931" i="2"/>
  <c r="AL930" i="2"/>
  <c r="AL929" i="2"/>
  <c r="AL928" i="2"/>
  <c r="AL927" i="2"/>
  <c r="AL926" i="2"/>
  <c r="AL925" i="2"/>
  <c r="AL924" i="2"/>
  <c r="AL923" i="2"/>
  <c r="AL922" i="2" s="1"/>
  <c r="AL921" i="2"/>
  <c r="AL920" i="2"/>
  <c r="AL919" i="2"/>
  <c r="AL918" i="2"/>
  <c r="AL917" i="2"/>
  <c r="AL916" i="2"/>
  <c r="AL915" i="2"/>
  <c r="AL914" i="2"/>
  <c r="AL913" i="2"/>
  <c r="AL912" i="2"/>
  <c r="AL911" i="2"/>
  <c r="AL910" i="2"/>
  <c r="AL909" i="2"/>
  <c r="AL908" i="2"/>
  <c r="AL907" i="2"/>
  <c r="AL906" i="2"/>
  <c r="AL905" i="2"/>
  <c r="AL904" i="2"/>
  <c r="AL903" i="2"/>
  <c r="AL902" i="2"/>
  <c r="AL901" i="2"/>
  <c r="AL900" i="2" s="1"/>
  <c r="AL899" i="2"/>
  <c r="AL898" i="2"/>
  <c r="AL897" i="2"/>
  <c r="AL896" i="2"/>
  <c r="AL895" i="2"/>
  <c r="AL894" i="2"/>
  <c r="AL893" i="2"/>
  <c r="AL892" i="2"/>
  <c r="AL891" i="2"/>
  <c r="AL890" i="2"/>
  <c r="AL889" i="2"/>
  <c r="AL888" i="2"/>
  <c r="AL887" i="2"/>
  <c r="AL886" i="2"/>
  <c r="AL885" i="2"/>
  <c r="AL884" i="2"/>
  <c r="AL883" i="2"/>
  <c r="AL882" i="2"/>
  <c r="AL881" i="2"/>
  <c r="AL880" i="2"/>
  <c r="AL879" i="2"/>
  <c r="AL878" i="2"/>
  <c r="AL877" i="2"/>
  <c r="AL876" i="2"/>
  <c r="AL875" i="2"/>
  <c r="AL874" i="2"/>
  <c r="AL873" i="2"/>
  <c r="AL872" i="2" s="1"/>
  <c r="AL871" i="2"/>
  <c r="AL870" i="2"/>
  <c r="AL869" i="2"/>
  <c r="AL868" i="2"/>
  <c r="AL867" i="2"/>
  <c r="AL866" i="2"/>
  <c r="AL865" i="2"/>
  <c r="AL864" i="2"/>
  <c r="AL863" i="2"/>
  <c r="AL862" i="2"/>
  <c r="AL861" i="2"/>
  <c r="AL860" i="2"/>
  <c r="AL859" i="2"/>
  <c r="AL858" i="2"/>
  <c r="AL857" i="2"/>
  <c r="AL856" i="2"/>
  <c r="AL855" i="2"/>
  <c r="AL854" i="2"/>
  <c r="AL853" i="2"/>
  <c r="AL852" i="2"/>
  <c r="AL851" i="2"/>
  <c r="AL850" i="2"/>
  <c r="AL849" i="2"/>
  <c r="AL848" i="2"/>
  <c r="AL847" i="2"/>
  <c r="AL846" i="2"/>
  <c r="AL845" i="2"/>
  <c r="AL844" i="2"/>
  <c r="AL843" i="2"/>
  <c r="AL842" i="2"/>
  <c r="AL841" i="2"/>
  <c r="AL840" i="2"/>
  <c r="AL839" i="2"/>
  <c r="AL838" i="2"/>
  <c r="AL837" i="2"/>
  <c r="AL836" i="2"/>
  <c r="AL835" i="2"/>
  <c r="AL834" i="2"/>
  <c r="AL833" i="2"/>
  <c r="AL832" i="2"/>
  <c r="AL831" i="2"/>
  <c r="AL830" i="2"/>
  <c r="AL829" i="2"/>
  <c r="AL828" i="2"/>
  <c r="AL827" i="2"/>
  <c r="AL826" i="2"/>
  <c r="AL825" i="2"/>
  <c r="AL824" i="2"/>
  <c r="AL823" i="2"/>
  <c r="AL822" i="2"/>
  <c r="AL821" i="2"/>
  <c r="AL820" i="2"/>
  <c r="AL819" i="2"/>
  <c r="AL818" i="2"/>
  <c r="AL817" i="2" s="1"/>
  <c r="AL816" i="2"/>
  <c r="AL815" i="2"/>
  <c r="AL814" i="2"/>
  <c r="AL813" i="2"/>
  <c r="AL812" i="2"/>
  <c r="AL811" i="2"/>
  <c r="AL810" i="2"/>
  <c r="AL809" i="2"/>
  <c r="AL808" i="2"/>
  <c r="AL807" i="2"/>
  <c r="AL806" i="2" s="1"/>
  <c r="AL805" i="2"/>
  <c r="AL804" i="2"/>
  <c r="AL803" i="2"/>
  <c r="AL802" i="2"/>
  <c r="AL801" i="2"/>
  <c r="AL800" i="2"/>
  <c r="AL799" i="2"/>
  <c r="AL798" i="2"/>
  <c r="AL797" i="2"/>
  <c r="AL796" i="2"/>
  <c r="AL795" i="2"/>
  <c r="AL794" i="2"/>
  <c r="AL793" i="2"/>
  <c r="AL792" i="2"/>
  <c r="AL791" i="2"/>
  <c r="AL790" i="2"/>
  <c r="AL789" i="2"/>
  <c r="AL788" i="2"/>
  <c r="AL787" i="2"/>
  <c r="AL786" i="2"/>
  <c r="AL785" i="2"/>
  <c r="AL784" i="2"/>
  <c r="AL783" i="2"/>
  <c r="AL782" i="2"/>
  <c r="AL781" i="2"/>
  <c r="AL780" i="2"/>
  <c r="AL779" i="2"/>
  <c r="AL778" i="2"/>
  <c r="AL777" i="2"/>
  <c r="AL776" i="2"/>
  <c r="AL775" i="2"/>
  <c r="AL774" i="2"/>
  <c r="AL773" i="2"/>
  <c r="AL772" i="2"/>
  <c r="AL771" i="2"/>
  <c r="AL770" i="2"/>
  <c r="AL769" i="2"/>
  <c r="AL768" i="2"/>
  <c r="AL767" i="2"/>
  <c r="AL766" i="2" s="1"/>
  <c r="AL765" i="2"/>
  <c r="AL764" i="2"/>
  <c r="AL763" i="2"/>
  <c r="AL762" i="2"/>
  <c r="AL761" i="2"/>
  <c r="AL760" i="2"/>
  <c r="AL759" i="2"/>
  <c r="AL758" i="2"/>
  <c r="AL757" i="2" s="1"/>
  <c r="AL756" i="2"/>
  <c r="AL755" i="2"/>
  <c r="AL754" i="2"/>
  <c r="AL753" i="2"/>
  <c r="AL752" i="2"/>
  <c r="AL751" i="2"/>
  <c r="AL750" i="2"/>
  <c r="AL749" i="2"/>
  <c r="AL748" i="2"/>
  <c r="AL747" i="2"/>
  <c r="AL746" i="2"/>
  <c r="AL745" i="2"/>
  <c r="AL744" i="2"/>
  <c r="AL743" i="2"/>
  <c r="AL742" i="2"/>
  <c r="AL741" i="2"/>
  <c r="AL740" i="2"/>
  <c r="AL739" i="2"/>
  <c r="AL738" i="2"/>
  <c r="AL737" i="2"/>
  <c r="AL736" i="2"/>
  <c r="AL735" i="2"/>
  <c r="AL734" i="2"/>
  <c r="AL733" i="2"/>
  <c r="AL732" i="2"/>
  <c r="AL731" i="2"/>
  <c r="AL730" i="2"/>
  <c r="AL729" i="2" s="1"/>
  <c r="AL728" i="2"/>
  <c r="AL727" i="2"/>
  <c r="AL726" i="2"/>
  <c r="AL725" i="2"/>
  <c r="AL724" i="2"/>
  <c r="AL723" i="2"/>
  <c r="AL722" i="2"/>
  <c r="AL721" i="2"/>
  <c r="AL720" i="2"/>
  <c r="AL719" i="2"/>
  <c r="AL718" i="2"/>
  <c r="AL717" i="2"/>
  <c r="AL716" i="2" s="1"/>
  <c r="AL715" i="2"/>
  <c r="AL714" i="2"/>
  <c r="AL713" i="2"/>
  <c r="AL712" i="2"/>
  <c r="AL711" i="2"/>
  <c r="AL710" i="2"/>
  <c r="AL709" i="2"/>
  <c r="AL708" i="2"/>
  <c r="AL707" i="2"/>
  <c r="AL706" i="2"/>
  <c r="AL705" i="2"/>
  <c r="AL704" i="2"/>
  <c r="AL703" i="2"/>
  <c r="AL702" i="2"/>
  <c r="AL701" i="2"/>
  <c r="AL700" i="2"/>
  <c r="AL699" i="2"/>
  <c r="AL698" i="2"/>
  <c r="AL697" i="2"/>
  <c r="AL696" i="2"/>
  <c r="AL695" i="2"/>
  <c r="AL694" i="2"/>
  <c r="AL693" i="2"/>
  <c r="AL692" i="2"/>
  <c r="AL691" i="2"/>
  <c r="AL690" i="2"/>
  <c r="AL689" i="2"/>
  <c r="AL688" i="2"/>
  <c r="AL687" i="2"/>
  <c r="AL686" i="2"/>
  <c r="AL685" i="2"/>
  <c r="AL684" i="2"/>
  <c r="AL683" i="2"/>
  <c r="AL682" i="2"/>
  <c r="AL681" i="2"/>
  <c r="AL680" i="2"/>
  <c r="AL679" i="2"/>
  <c r="AL678" i="2"/>
  <c r="AL677" i="2"/>
  <c r="AL676" i="2"/>
  <c r="AL675" i="2"/>
  <c r="AL674" i="2"/>
  <c r="AL673" i="2"/>
  <c r="AL672" i="2"/>
  <c r="AL671" i="2"/>
  <c r="AL670" i="2"/>
  <c r="AL669" i="2"/>
  <c r="AL668" i="2"/>
  <c r="AL667" i="2"/>
  <c r="AL666" i="2"/>
  <c r="AL665" i="2"/>
  <c r="AL664" i="2"/>
  <c r="AL663" i="2"/>
  <c r="AL662" i="2"/>
  <c r="AL661" i="2" s="1"/>
  <c r="AL660" i="2"/>
  <c r="AL659" i="2"/>
  <c r="AL658" i="2"/>
  <c r="AL657" i="2"/>
  <c r="AL656" i="2"/>
  <c r="AL655" i="2"/>
  <c r="AL654" i="2"/>
  <c r="AL653" i="2"/>
  <c r="AL652" i="2"/>
  <c r="AL651" i="2"/>
  <c r="AL650" i="2"/>
  <c r="AL649" i="2"/>
  <c r="AL648" i="2"/>
  <c r="AL647" i="2"/>
  <c r="AL646" i="2"/>
  <c r="AL645" i="2"/>
  <c r="AL644" i="2"/>
  <c r="AL643" i="2"/>
  <c r="AL642" i="2"/>
  <c r="AL641" i="2"/>
  <c r="AL640" i="2"/>
  <c r="AL639" i="2"/>
  <c r="AL638" i="2"/>
  <c r="AL637" i="2"/>
  <c r="AL636" i="2"/>
  <c r="AL635" i="2"/>
  <c r="AL634" i="2"/>
  <c r="AL633" i="2"/>
  <c r="AL632" i="2"/>
  <c r="AL631" i="2"/>
  <c r="AL630" i="2"/>
  <c r="AL629" i="2"/>
  <c r="AL628" i="2"/>
  <c r="AL627" i="2"/>
  <c r="AL626" i="2"/>
  <c r="AL625" i="2"/>
  <c r="AL624" i="2"/>
  <c r="AL623" i="2"/>
  <c r="AL622" i="2"/>
  <c r="AL621" i="2"/>
  <c r="AL620" i="2"/>
  <c r="AL619" i="2"/>
  <c r="AL618" i="2"/>
  <c r="AL617" i="2"/>
  <c r="AL616" i="2"/>
  <c r="AL615" i="2"/>
  <c r="AL614" i="2"/>
  <c r="AL613" i="2"/>
  <c r="AL612" i="2"/>
  <c r="AL611" i="2"/>
  <c r="AL610" i="2" s="1"/>
  <c r="AL609" i="2"/>
  <c r="AL608" i="2"/>
  <c r="AL607" i="2"/>
  <c r="AL606" i="2"/>
  <c r="AL605" i="2"/>
  <c r="AL604" i="2"/>
  <c r="AL603" i="2"/>
  <c r="AL602" i="2"/>
  <c r="AL601" i="2"/>
  <c r="AL600" i="2"/>
  <c r="AL599" i="2"/>
  <c r="AL598" i="2"/>
  <c r="AL597" i="2"/>
  <c r="AL596" i="2"/>
  <c r="AL595" i="2"/>
  <c r="AL594" i="2"/>
  <c r="AL593" i="2"/>
  <c r="AL592" i="2"/>
  <c r="AL591" i="2"/>
  <c r="AL590" i="2"/>
  <c r="AL589" i="2"/>
  <c r="AL588" i="2"/>
  <c r="AL587" i="2"/>
  <c r="AL586" i="2"/>
  <c r="AL585" i="2"/>
  <c r="AL584" i="2"/>
  <c r="AL583" i="2"/>
  <c r="AL582" i="2"/>
  <c r="AL581" i="2"/>
  <c r="AL580" i="2"/>
  <c r="AL579" i="2"/>
  <c r="AL578" i="2"/>
  <c r="AL577" i="2"/>
  <c r="AL576" i="2"/>
  <c r="AL575" i="2"/>
  <c r="AL574" i="2"/>
  <c r="AL573" i="2"/>
  <c r="AL572" i="2"/>
  <c r="AL571" i="2"/>
  <c r="AL570" i="2"/>
  <c r="AL569" i="2"/>
  <c r="AL568" i="2"/>
  <c r="AL567" i="2"/>
  <c r="AL566" i="2"/>
  <c r="AL565" i="2"/>
  <c r="AL564" i="2"/>
  <c r="AL563" i="2"/>
  <c r="AL562" i="2"/>
  <c r="AL561" i="2"/>
  <c r="AL560" i="2" s="1"/>
  <c r="AL559" i="2"/>
  <c r="AL558" i="2"/>
  <c r="AL557" i="2"/>
  <c r="AL556" i="2"/>
  <c r="AL555" i="2"/>
  <c r="AL554" i="2"/>
  <c r="AL553" i="2"/>
  <c r="AL552" i="2"/>
  <c r="AL551" i="2"/>
  <c r="AL550" i="2"/>
  <c r="AL549" i="2"/>
  <c r="AL548" i="2"/>
  <c r="AL547" i="2"/>
  <c r="AL546" i="2"/>
  <c r="AL545" i="2" s="1"/>
  <c r="AL544" i="2"/>
  <c r="AL543" i="2"/>
  <c r="AL542" i="2"/>
  <c r="AL541" i="2"/>
  <c r="AL540" i="2"/>
  <c r="AL539" i="2"/>
  <c r="AL538" i="2"/>
  <c r="AL537" i="2"/>
  <c r="AL536" i="2"/>
  <c r="AL535" i="2"/>
  <c r="AL534" i="2"/>
  <c r="AL533" i="2"/>
  <c r="AL532" i="2"/>
  <c r="AL531" i="2"/>
  <c r="AL530" i="2"/>
  <c r="AL529" i="2"/>
  <c r="AL528" i="2"/>
  <c r="AL527" i="2"/>
  <c r="AL526" i="2"/>
  <c r="AL525" i="2"/>
  <c r="AL524" i="2"/>
  <c r="AL523" i="2"/>
  <c r="AL522" i="2"/>
  <c r="AL521" i="2"/>
  <c r="AL520" i="2"/>
  <c r="AL519" i="2"/>
  <c r="AL518" i="2"/>
  <c r="AL517" i="2"/>
  <c r="AL516" i="2"/>
  <c r="AL515" i="2"/>
  <c r="AL514" i="2"/>
  <c r="AL513" i="2"/>
  <c r="AL512" i="2"/>
  <c r="AL511" i="2"/>
  <c r="AL510" i="2"/>
  <c r="AL509" i="2"/>
  <c r="AL508" i="2"/>
  <c r="AL507" i="2"/>
  <c r="AL506" i="2"/>
  <c r="AL505" i="2" s="1"/>
  <c r="AL504" i="2"/>
  <c r="AL503" i="2"/>
  <c r="AL502" i="2"/>
  <c r="AL501" i="2"/>
  <c r="AL500" i="2"/>
  <c r="AL499" i="2"/>
  <c r="AL498" i="2"/>
  <c r="AL497" i="2"/>
  <c r="AL496" i="2"/>
  <c r="AL495" i="2"/>
  <c r="AL494" i="2"/>
  <c r="AL493" i="2" s="1"/>
  <c r="AL492" i="2"/>
  <c r="AL491" i="2"/>
  <c r="AL490" i="2"/>
  <c r="AL489" i="2"/>
  <c r="AL488" i="2"/>
  <c r="AL487" i="2"/>
  <c r="AL486" i="2"/>
  <c r="AL485" i="2"/>
  <c r="AL484" i="2"/>
  <c r="AL483" i="2"/>
  <c r="AL482" i="2"/>
  <c r="AL481" i="2"/>
  <c r="AL480" i="2"/>
  <c r="AL479" i="2"/>
  <c r="AL478" i="2"/>
  <c r="AL477" i="2"/>
  <c r="AL476" i="2"/>
  <c r="AL475" i="2"/>
  <c r="AL474" i="2"/>
  <c r="AL473" i="2"/>
  <c r="AL472" i="2"/>
  <c r="AL471" i="2"/>
  <c r="AL470" i="2"/>
  <c r="AL469" i="2"/>
  <c r="AL468" i="2" s="1"/>
  <c r="AL467" i="2" s="1"/>
  <c r="AL466" i="2"/>
  <c r="AL465" i="2"/>
  <c r="AL464" i="2"/>
  <c r="AL463" i="2"/>
  <c r="AL462" i="2"/>
  <c r="AL461" i="2"/>
  <c r="AL460" i="2"/>
  <c r="AL459" i="2"/>
  <c r="AL458" i="2"/>
  <c r="AL457" i="2"/>
  <c r="AL456" i="2"/>
  <c r="AL455" i="2"/>
  <c r="AL454" i="2" s="1"/>
  <c r="AL453" i="2"/>
  <c r="AL452" i="2"/>
  <c r="AL451" i="2"/>
  <c r="AL450" i="2"/>
  <c r="AL449" i="2"/>
  <c r="AL448" i="2"/>
  <c r="AL447" i="2"/>
  <c r="AL446" i="2"/>
  <c r="AL445" i="2"/>
  <c r="AL444" i="2"/>
  <c r="AL443" i="2"/>
  <c r="AL442" i="2"/>
  <c r="AL441" i="2"/>
  <c r="AL440" i="2"/>
  <c r="AL439" i="2"/>
  <c r="AL438" i="2"/>
  <c r="AL437" i="2"/>
  <c r="AL436" i="2"/>
  <c r="AL435" i="2"/>
  <c r="AL434" i="2"/>
  <c r="AL433" i="2"/>
  <c r="AL432" i="2"/>
  <c r="AL431" i="2"/>
  <c r="AL430" i="2"/>
  <c r="AL429" i="2"/>
  <c r="AL428" i="2"/>
  <c r="AL427" i="2"/>
  <c r="AL426" i="2"/>
  <c r="AL425" i="2"/>
  <c r="AL424" i="2"/>
  <c r="AL423" i="2"/>
  <c r="AL422" i="2"/>
  <c r="AL421" i="2"/>
  <c r="AL420" i="2"/>
  <c r="AL419" i="2"/>
  <c r="AL418" i="2"/>
  <c r="AL417" i="2"/>
  <c r="AL416" i="2" s="1"/>
  <c r="AL415" i="2"/>
  <c r="AL414" i="2"/>
  <c r="AL413" i="2"/>
  <c r="AL412" i="2"/>
  <c r="AL411" i="2"/>
  <c r="AL410" i="2"/>
  <c r="AL409" i="2"/>
  <c r="AL408" i="2"/>
  <c r="AL407" i="2"/>
  <c r="AL406" i="2"/>
  <c r="AL405" i="2"/>
  <c r="AL404" i="2"/>
  <c r="AL403" i="2"/>
  <c r="AL402" i="2"/>
  <c r="AL401" i="2"/>
  <c r="AL400" i="2"/>
  <c r="AL399" i="2" s="1"/>
  <c r="AL398" i="2"/>
  <c r="AL397" i="2"/>
  <c r="AL396" i="2"/>
  <c r="AL395" i="2"/>
  <c r="AL394" i="2"/>
  <c r="AL393" i="2"/>
  <c r="AL392" i="2"/>
  <c r="AL391" i="2"/>
  <c r="AL390" i="2"/>
  <c r="AL389" i="2"/>
  <c r="AL388" i="2"/>
  <c r="AL387" i="2"/>
  <c r="AL386" i="2"/>
  <c r="AL385" i="2"/>
  <c r="AL384" i="2"/>
  <c r="AL383" i="2"/>
  <c r="AL382" i="2"/>
  <c r="AL381" i="2"/>
  <c r="AL380" i="2"/>
  <c r="AL379" i="2"/>
  <c r="AL378" i="2"/>
  <c r="AL377" i="2"/>
  <c r="AL376" i="2"/>
  <c r="AL375" i="2"/>
  <c r="AL374" i="2"/>
  <c r="AL373" i="2"/>
  <c r="AL372" i="2"/>
  <c r="AL371" i="2"/>
  <c r="AL370" i="2"/>
  <c r="AL369" i="2"/>
  <c r="AL368" i="2"/>
  <c r="AL367" i="2"/>
  <c r="AL366" i="2"/>
  <c r="AL365" i="2"/>
  <c r="AL364" i="2"/>
  <c r="AL363" i="2"/>
  <c r="AL362" i="2"/>
  <c r="AL361" i="2"/>
  <c r="AL360" i="2"/>
  <c r="AL359" i="2"/>
  <c r="AL358" i="2"/>
  <c r="AL357" i="2"/>
  <c r="AL356" i="2"/>
  <c r="AL355" i="2"/>
  <c r="AL354" i="2"/>
  <c r="AL353" i="2"/>
  <c r="AL352" i="2"/>
  <c r="AL351" i="2"/>
  <c r="AL350" i="2"/>
  <c r="AL349" i="2" s="1"/>
  <c r="AL348" i="2"/>
  <c r="AL347" i="2"/>
  <c r="AL346" i="2"/>
  <c r="AL345" i="2"/>
  <c r="AL344" i="2"/>
  <c r="AL343" i="2"/>
  <c r="AL342" i="2"/>
  <c r="AL341" i="2"/>
  <c r="AL340" i="2"/>
  <c r="AL339" i="2"/>
  <c r="AL338" i="2"/>
  <c r="AL337" i="2"/>
  <c r="AL336" i="2"/>
  <c r="AL335" i="2"/>
  <c r="AL334" i="2"/>
  <c r="AL333" i="2"/>
  <c r="AL332" i="2"/>
  <c r="AL331" i="2"/>
  <c r="AL330" i="2"/>
  <c r="AL329" i="2"/>
  <c r="AL328" i="2"/>
  <c r="AL327" i="2"/>
  <c r="AL326" i="2"/>
  <c r="AL325" i="2"/>
  <c r="AL324" i="2"/>
  <c r="AL323" i="2"/>
  <c r="AL322" i="2"/>
  <c r="AL321" i="2"/>
  <c r="AL320" i="2"/>
  <c r="AL319" i="2"/>
  <c r="AL318" i="2"/>
  <c r="AL317" i="2"/>
  <c r="AL316" i="2"/>
  <c r="AL315" i="2"/>
  <c r="AL314" i="2"/>
  <c r="AL313" i="2"/>
  <c r="AL312" i="2"/>
  <c r="AL311" i="2"/>
  <c r="AL310" i="2"/>
  <c r="AL309" i="2"/>
  <c r="AL308" i="2"/>
  <c r="AL307" i="2"/>
  <c r="AL306" i="2"/>
  <c r="AL305" i="2"/>
  <c r="AL304" i="2"/>
  <c r="AL303" i="2"/>
  <c r="AL302" i="2"/>
  <c r="AL301" i="2"/>
  <c r="AL300" i="2"/>
  <c r="AL299" i="2"/>
  <c r="AL298" i="2" s="1"/>
  <c r="AL297" i="2"/>
  <c r="AL296" i="2"/>
  <c r="AL295" i="2"/>
  <c r="AL294" i="2"/>
  <c r="AL293" i="2"/>
  <c r="AL292" i="2"/>
  <c r="AL291" i="2"/>
  <c r="AL290" i="2"/>
  <c r="AL289" i="2"/>
  <c r="AL288" i="2"/>
  <c r="AL287" i="2"/>
  <c r="AL286" i="2"/>
  <c r="AL285" i="2"/>
  <c r="AL284" i="2"/>
  <c r="AL283" i="2"/>
  <c r="AL282" i="2"/>
  <c r="AL281" i="2"/>
  <c r="AL280" i="2"/>
  <c r="AL279" i="2"/>
  <c r="AL278" i="2"/>
  <c r="AL277" i="2"/>
  <c r="AL276" i="2"/>
  <c r="AL275" i="2"/>
  <c r="AL274" i="2"/>
  <c r="AL273" i="2"/>
  <c r="AL272" i="2"/>
  <c r="AL271" i="2"/>
  <c r="AL270" i="2"/>
  <c r="AL269" i="2"/>
  <c r="AL268" i="2"/>
  <c r="AL267" i="2"/>
  <c r="AL266" i="2"/>
  <c r="AL265" i="2"/>
  <c r="AL264" i="2"/>
  <c r="AL263" i="2"/>
  <c r="AL262" i="2"/>
  <c r="AL261" i="2"/>
  <c r="AL260" i="2"/>
  <c r="AL259" i="2"/>
  <c r="AL258" i="2"/>
  <c r="AL257" i="2"/>
  <c r="AL256" i="2"/>
  <c r="AL255" i="2"/>
  <c r="AL254" i="2"/>
  <c r="AL253" i="2"/>
  <c r="AL252" i="2"/>
  <c r="AL251" i="2"/>
  <c r="AL250" i="2"/>
  <c r="AL249" i="2"/>
  <c r="AL248" i="2"/>
  <c r="AL247" i="2"/>
  <c r="AL246" i="2"/>
  <c r="AL245" i="2"/>
  <c r="AL244" i="2"/>
  <c r="AL243" i="2" s="1"/>
  <c r="AL242" i="2"/>
  <c r="AL241" i="2"/>
  <c r="AL240" i="2"/>
  <c r="AL239" i="2"/>
  <c r="AL238" i="2"/>
  <c r="AL237" i="2"/>
  <c r="AL236" i="2"/>
  <c r="AL235" i="2"/>
  <c r="AL234" i="2"/>
  <c r="AL233" i="2"/>
  <c r="AL232" i="2" s="1"/>
  <c r="AL231" i="2"/>
  <c r="AL230" i="2"/>
  <c r="AL229" i="2"/>
  <c r="AL228" i="2"/>
  <c r="AL227" i="2"/>
  <c r="AL226" i="2"/>
  <c r="AL225" i="2"/>
  <c r="AL224" i="2"/>
  <c r="AL223" i="2"/>
  <c r="AL222" i="2"/>
  <c r="AL221" i="2"/>
  <c r="AL220" i="2"/>
  <c r="AL219" i="2"/>
  <c r="AL218" i="2"/>
  <c r="AL217" i="2"/>
  <c r="AL216" i="2"/>
  <c r="AL215" i="2"/>
  <c r="AL214" i="2"/>
  <c r="AL213" i="2"/>
  <c r="AL212" i="2"/>
  <c r="AL211" i="2"/>
  <c r="AL210" i="2"/>
  <c r="AL209" i="2"/>
  <c r="AL208" i="2"/>
  <c r="AL207" i="2"/>
  <c r="AL206" i="2"/>
  <c r="AL205" i="2"/>
  <c r="AL204" i="2"/>
  <c r="AL203" i="2"/>
  <c r="AL202" i="2"/>
  <c r="AL201" i="2"/>
  <c r="AL200" i="2"/>
  <c r="AL199" i="2"/>
  <c r="AL198" i="2"/>
  <c r="AL197" i="2"/>
  <c r="AL196" i="2"/>
  <c r="AL195" i="2"/>
  <c r="AL194" i="2"/>
  <c r="AL193" i="2" s="1"/>
  <c r="AL192" i="2"/>
  <c r="AL191" i="2"/>
  <c r="AL190" i="2"/>
  <c r="AL189" i="2"/>
  <c r="AL188" i="2"/>
  <c r="AL187" i="2"/>
  <c r="AL186" i="2"/>
  <c r="AL185" i="2"/>
  <c r="AL184" i="2"/>
  <c r="AL183" i="2"/>
  <c r="AL182" i="2"/>
  <c r="AL181" i="2"/>
  <c r="AL180" i="2" s="1"/>
  <c r="AL179" i="2"/>
  <c r="AL178" i="2"/>
  <c r="AL177" i="2"/>
  <c r="AL176" i="2"/>
  <c r="AL175" i="2"/>
  <c r="AL174" i="2"/>
  <c r="AL173" i="2"/>
  <c r="AL172" i="2"/>
  <c r="AL171" i="2"/>
  <c r="AL170" i="2"/>
  <c r="AL169" i="2"/>
  <c r="AL168" i="2"/>
  <c r="AL167" i="2"/>
  <c r="AL166" i="2"/>
  <c r="AL165" i="2"/>
  <c r="AL164" i="2"/>
  <c r="AL163" i="2"/>
  <c r="AL162" i="2"/>
  <c r="AL161" i="2"/>
  <c r="AL160" i="2"/>
  <c r="AL159" i="2"/>
  <c r="AL158" i="2"/>
  <c r="AL157" i="2"/>
  <c r="AL156" i="2"/>
  <c r="AL155" i="2" s="1"/>
  <c r="AL154" i="2" s="1"/>
  <c r="AL153" i="2"/>
  <c r="AL152" i="2"/>
  <c r="AL151" i="2"/>
  <c r="AL150" i="2"/>
  <c r="AL149" i="2"/>
  <c r="AL148" i="2"/>
  <c r="AL147" i="2"/>
  <c r="AL146" i="2"/>
  <c r="AL145" i="2"/>
  <c r="AL144" i="2"/>
  <c r="AL143" i="2"/>
  <c r="AL142" i="2" s="1"/>
  <c r="AL141" i="2"/>
  <c r="AL140" i="2"/>
  <c r="AL139" i="2"/>
  <c r="AL138" i="2"/>
  <c r="AL137" i="2"/>
  <c r="AL136" i="2"/>
  <c r="AL135" i="2"/>
  <c r="AL134" i="2"/>
  <c r="AL133" i="2"/>
  <c r="AL132" i="2"/>
  <c r="AL131" i="2"/>
  <c r="AL130" i="2"/>
  <c r="AL129" i="2"/>
  <c r="AL128" i="2"/>
  <c r="AL127" i="2"/>
  <c r="AL126" i="2"/>
  <c r="AL125" i="2"/>
  <c r="AL124" i="2"/>
  <c r="AL123" i="2"/>
  <c r="AL122" i="2"/>
  <c r="AL121" i="2"/>
  <c r="AL120" i="2"/>
  <c r="AL119" i="2"/>
  <c r="AL118" i="2"/>
  <c r="AL117" i="2"/>
  <c r="AL116" i="2"/>
  <c r="AL115" i="2"/>
  <c r="AL114" i="2"/>
  <c r="AL113" i="2"/>
  <c r="AL112" i="2"/>
  <c r="AL111" i="2"/>
  <c r="AL110" i="2"/>
  <c r="AL109" i="2"/>
  <c r="AL108" i="2"/>
  <c r="AL107" i="2"/>
  <c r="AL106" i="2"/>
  <c r="AL105" i="2"/>
  <c r="AL104" i="2"/>
  <c r="AL103" i="2"/>
  <c r="AL102" i="2"/>
  <c r="AL101" i="2"/>
  <c r="AL100" i="2"/>
  <c r="AL99" i="2"/>
  <c r="AL98" i="2"/>
  <c r="AL97" i="2"/>
  <c r="AL96" i="2"/>
  <c r="AL95" i="2"/>
  <c r="AL94" i="2"/>
  <c r="AL93" i="2"/>
  <c r="AL92" i="2"/>
  <c r="AL91" i="2"/>
  <c r="AL90" i="2"/>
  <c r="AL89" i="2"/>
  <c r="AL88" i="2"/>
  <c r="AL87" i="2" s="1"/>
  <c r="AL86" i="2"/>
  <c r="AL85" i="2"/>
  <c r="AL84" i="2"/>
  <c r="AL83" i="2"/>
  <c r="AL82" i="2"/>
  <c r="AL81" i="2"/>
  <c r="AL80" i="2"/>
  <c r="AL79" i="2"/>
  <c r="AL78" i="2"/>
  <c r="AL77" i="2"/>
  <c r="AL76" i="2"/>
  <c r="AL75" i="2"/>
  <c r="AL74" i="2"/>
  <c r="AL73" i="2"/>
  <c r="AL72" i="2"/>
  <c r="AL71" i="2"/>
  <c r="AL70" i="2"/>
  <c r="AL69" i="2"/>
  <c r="AL68" i="2"/>
  <c r="AL67" i="2"/>
  <c r="AL66" i="2"/>
  <c r="AL65" i="2"/>
  <c r="AL64" i="2"/>
  <c r="AL63" i="2"/>
  <c r="AL62" i="2"/>
  <c r="AL61" i="2"/>
  <c r="AL60" i="2"/>
  <c r="AL59" i="2"/>
  <c r="AL58" i="2"/>
  <c r="AL57" i="2"/>
  <c r="AL56" i="2"/>
  <c r="AL55" i="2"/>
  <c r="AL54" i="2"/>
  <c r="AL53" i="2"/>
  <c r="AL52" i="2"/>
  <c r="AL51" i="2"/>
  <c r="AL50" i="2"/>
  <c r="AL49" i="2"/>
  <c r="AL48" i="2"/>
  <c r="AL47" i="2"/>
  <c r="AL46" i="2"/>
  <c r="AL45" i="2"/>
  <c r="AL44" i="2"/>
  <c r="AL43" i="2"/>
  <c r="AL42" i="2"/>
  <c r="AL41" i="2"/>
  <c r="AL40" i="2"/>
  <c r="AL39" i="2"/>
  <c r="AL38" i="2"/>
  <c r="AL37" i="2" s="1"/>
  <c r="AL36" i="2"/>
  <c r="AL35" i="2"/>
  <c r="AL34" i="2"/>
  <c r="AL33" i="2"/>
  <c r="AL32" i="2"/>
  <c r="AL31" i="2"/>
  <c r="AL30" i="2"/>
  <c r="AL29" i="2"/>
  <c r="AL28" i="2"/>
  <c r="AL27" i="2"/>
  <c r="AL26" i="2"/>
  <c r="AL25" i="2"/>
  <c r="AL24" i="2"/>
  <c r="AL23" i="2"/>
  <c r="AL22" i="2"/>
  <c r="AL21" i="2"/>
  <c r="AL20" i="2"/>
  <c r="AL19" i="2"/>
  <c r="AL18" i="2"/>
  <c r="AL17" i="2"/>
  <c r="AL16" i="2"/>
  <c r="AL15" i="2"/>
  <c r="AL14" i="2"/>
  <c r="AL13" i="2"/>
  <c r="AL12" i="2"/>
  <c r="AL11" i="2"/>
  <c r="AL10" i="2"/>
  <c r="AL9" i="2"/>
  <c r="AL8" i="2"/>
  <c r="AL7" i="2"/>
  <c r="AL6" i="2" s="1"/>
  <c r="AL5" i="2" s="1"/>
  <c r="AL4" i="2" s="1"/>
  <c r="AL3" i="2" s="1"/>
  <c r="AL2" i="2" s="1"/>
  <c r="AK1862" i="2"/>
  <c r="AK1861" i="2"/>
  <c r="AK1860" i="2"/>
  <c r="AK1859" i="2"/>
  <c r="AK1858" i="2"/>
  <c r="AK1857" i="2"/>
  <c r="AK1856" i="2"/>
  <c r="AK1855" i="2"/>
  <c r="AK1854" i="2"/>
  <c r="AK1853" i="2"/>
  <c r="AK1852" i="2"/>
  <c r="AK1851" i="2"/>
  <c r="AK1850" i="2"/>
  <c r="AK1849" i="2"/>
  <c r="AK1848" i="2"/>
  <c r="AK1847" i="2"/>
  <c r="AK1846" i="2"/>
  <c r="AK1845" i="2"/>
  <c r="AK1844" i="2"/>
  <c r="AK1843" i="2"/>
  <c r="AK1842" i="2"/>
  <c r="AK1841" i="2"/>
  <c r="AK1840" i="2"/>
  <c r="AK1839" i="2"/>
  <c r="AK1838" i="2"/>
  <c r="AK1837" i="2"/>
  <c r="AK1836" i="2"/>
  <c r="AK1835" i="2"/>
  <c r="AK1834" i="2"/>
  <c r="AK1833" i="2"/>
  <c r="AK1832" i="2"/>
  <c r="AK1831" i="2"/>
  <c r="AK1830" i="2"/>
  <c r="AK1829" i="2"/>
  <c r="AK1828" i="2"/>
  <c r="AK1827" i="2"/>
  <c r="AK1826" i="2"/>
  <c r="AK1825" i="2"/>
  <c r="AK1824" i="2"/>
  <c r="AK1823" i="2"/>
  <c r="AK1822" i="2"/>
  <c r="AK1821" i="2"/>
  <c r="AK1820" i="2"/>
  <c r="AK1819" i="2"/>
  <c r="AK1818" i="2"/>
  <c r="AK1817" i="2"/>
  <c r="AK1816" i="2"/>
  <c r="AK1815" i="2"/>
  <c r="AK1814" i="2"/>
  <c r="AK1813" i="2"/>
  <c r="AK1812" i="2"/>
  <c r="AK1811" i="2"/>
  <c r="AK1810" i="2"/>
  <c r="AK1809" i="2"/>
  <c r="AK1808" i="2" s="1"/>
  <c r="AK1807" i="2"/>
  <c r="AK1806" i="2"/>
  <c r="AK1805" i="2"/>
  <c r="AK1804" i="2"/>
  <c r="AK1803" i="2"/>
  <c r="AK1802" i="2"/>
  <c r="AK1801" i="2"/>
  <c r="AK1800" i="2"/>
  <c r="AK1799" i="2"/>
  <c r="AK1798" i="2"/>
  <c r="AK1797" i="2"/>
  <c r="AK1796" i="2"/>
  <c r="AK1795" i="2"/>
  <c r="AK1794" i="2"/>
  <c r="AK1793" i="2"/>
  <c r="AK1792" i="2"/>
  <c r="AK1791" i="2"/>
  <c r="AK1790" i="2"/>
  <c r="AK1789" i="2"/>
  <c r="AK1788" i="2"/>
  <c r="AK1787" i="2"/>
  <c r="AK1786" i="2"/>
  <c r="AK1785" i="2"/>
  <c r="AK1784" i="2"/>
  <c r="AK1783" i="2"/>
  <c r="AK1782" i="2"/>
  <c r="AK1781" i="2"/>
  <c r="AK1780" i="2"/>
  <c r="AK1779" i="2"/>
  <c r="AK1778" i="2"/>
  <c r="AK1777" i="2"/>
  <c r="AK1776" i="2"/>
  <c r="AK1775" i="2"/>
  <c r="AK1774" i="2"/>
  <c r="AK1773" i="2"/>
  <c r="AK1772" i="2"/>
  <c r="AK1771" i="2"/>
  <c r="AK1770" i="2"/>
  <c r="AK1769" i="2"/>
  <c r="AK1768" i="2"/>
  <c r="AK1767" i="2"/>
  <c r="AK1766" i="2"/>
  <c r="AK1765" i="2"/>
  <c r="AK1764" i="2"/>
  <c r="AK1763" i="2"/>
  <c r="AK1762" i="2"/>
  <c r="AK1761" i="2"/>
  <c r="AK1760" i="2"/>
  <c r="AK1759" i="2"/>
  <c r="AK1758" i="2" s="1"/>
  <c r="AK1757" i="2"/>
  <c r="AK1756" i="2"/>
  <c r="AK1755" i="2"/>
  <c r="AK1754" i="2"/>
  <c r="AK1753" i="2"/>
  <c r="AK1752" i="2"/>
  <c r="AK1751" i="2"/>
  <c r="AK1750" i="2"/>
  <c r="AK1749" i="2"/>
  <c r="AK1748" i="2"/>
  <c r="AK1747" i="2"/>
  <c r="AK1746" i="2"/>
  <c r="AK1745" i="2"/>
  <c r="AK1744" i="2"/>
  <c r="AK1743" i="2"/>
  <c r="AK1742" i="2"/>
  <c r="AK1741" i="2"/>
  <c r="AK1740" i="2"/>
  <c r="AK1739" i="2"/>
  <c r="AK1738" i="2"/>
  <c r="AK1737" i="2"/>
  <c r="AK1736" i="2"/>
  <c r="AK1735" i="2"/>
  <c r="AK1734" i="2"/>
  <c r="AK1733" i="2" s="1"/>
  <c r="AK1732" i="2"/>
  <c r="AK1731" i="2"/>
  <c r="AK1730" i="2"/>
  <c r="AK1729" i="2"/>
  <c r="AK1728" i="2"/>
  <c r="AK1727" i="2"/>
  <c r="AK1726" i="2"/>
  <c r="AK1725" i="2"/>
  <c r="AK1724" i="2"/>
  <c r="AK1723" i="2"/>
  <c r="AK1722" i="2"/>
  <c r="AK1721" i="2"/>
  <c r="AK1720" i="2"/>
  <c r="AK1719" i="2"/>
  <c r="AK1718" i="2"/>
  <c r="AK1717" i="2"/>
  <c r="AK1716" i="2"/>
  <c r="AK1715" i="2"/>
  <c r="AK1714" i="2"/>
  <c r="AK1713" i="2"/>
  <c r="AK1712" i="2"/>
  <c r="AK1711" i="2"/>
  <c r="AK1710" i="2"/>
  <c r="AK1709" i="2"/>
  <c r="AK1708" i="2"/>
  <c r="AK1707" i="2" s="1"/>
  <c r="AK1706" i="2"/>
  <c r="AK1705" i="2"/>
  <c r="AK1704" i="2"/>
  <c r="AK1703" i="2"/>
  <c r="AK1702" i="2"/>
  <c r="AK1701" i="2"/>
  <c r="AK1700" i="2"/>
  <c r="AK1699" i="2"/>
  <c r="AK1698" i="2"/>
  <c r="AK1697" i="2"/>
  <c r="AK1696" i="2"/>
  <c r="AK1695" i="2"/>
  <c r="AK1694" i="2"/>
  <c r="AK1693" i="2" s="1"/>
  <c r="AK1692" i="2"/>
  <c r="AK1691" i="2"/>
  <c r="AK1690" i="2"/>
  <c r="AK1689" i="2"/>
  <c r="AK1688" i="2"/>
  <c r="AK1687" i="2"/>
  <c r="AK1686" i="2"/>
  <c r="AK1685" i="2"/>
  <c r="AK1684" i="2"/>
  <c r="AK1683" i="2"/>
  <c r="AK1682" i="2"/>
  <c r="AK1681" i="2"/>
  <c r="AK1680" i="2"/>
  <c r="AK1679" i="2"/>
  <c r="AK1678" i="2"/>
  <c r="AK1677" i="2"/>
  <c r="AK1676" i="2"/>
  <c r="AK1675" i="2"/>
  <c r="AK1674" i="2"/>
  <c r="AK1673" i="2"/>
  <c r="AK1672" i="2"/>
  <c r="AK1671" i="2"/>
  <c r="AK1670" i="2"/>
  <c r="AK1669" i="2"/>
  <c r="AK1668" i="2"/>
  <c r="AK1667" i="2"/>
  <c r="AK1666" i="2"/>
  <c r="AK1665" i="2"/>
  <c r="AK1664" i="2"/>
  <c r="AK1663" i="2"/>
  <c r="AK1662" i="2"/>
  <c r="AK1661" i="2"/>
  <c r="AK1660" i="2"/>
  <c r="AK1659" i="2"/>
  <c r="AK1658" i="2"/>
  <c r="AK1657" i="2"/>
  <c r="AK1656" i="2"/>
  <c r="AK1655" i="2"/>
  <c r="AK1654" i="2"/>
  <c r="AK1653" i="2"/>
  <c r="AK1652" i="2" s="1"/>
  <c r="AK1651" i="2"/>
  <c r="AK1650" i="2"/>
  <c r="AK1649" i="2"/>
  <c r="AK1648" i="2"/>
  <c r="AK1647" i="2"/>
  <c r="AK1646" i="2"/>
  <c r="AK1645" i="2"/>
  <c r="AK1644" i="2"/>
  <c r="AK1643" i="2"/>
  <c r="AK1642" i="2"/>
  <c r="AK1641" i="2" s="1"/>
  <c r="AK1640" i="2"/>
  <c r="AK1639" i="2"/>
  <c r="AK1638" i="2"/>
  <c r="AK1637" i="2"/>
  <c r="AK1636" i="2"/>
  <c r="AK1635" i="2"/>
  <c r="AK1634" i="2"/>
  <c r="AK1633" i="2"/>
  <c r="AK1632" i="2"/>
  <c r="AK1631" i="2"/>
  <c r="AK1630" i="2"/>
  <c r="AK1629" i="2"/>
  <c r="AK1628" i="2"/>
  <c r="AK1627" i="2"/>
  <c r="AK1626" i="2"/>
  <c r="AK1625" i="2"/>
  <c r="AK1624" i="2"/>
  <c r="AK1623" i="2"/>
  <c r="AK1622" i="2"/>
  <c r="AK1621" i="2"/>
  <c r="AK1620" i="2"/>
  <c r="AK1619" i="2"/>
  <c r="AK1618" i="2"/>
  <c r="AK1617" i="2"/>
  <c r="AK1616" i="2" s="1"/>
  <c r="AK1615" i="2" s="1"/>
  <c r="AK1614" i="2"/>
  <c r="AK1613" i="2"/>
  <c r="AK1612" i="2"/>
  <c r="AK1611" i="2"/>
  <c r="AK1610" i="2"/>
  <c r="AK1609" i="2"/>
  <c r="AK1608" i="2"/>
  <c r="AK1607" i="2"/>
  <c r="AK1606" i="2"/>
  <c r="AK1605" i="2"/>
  <c r="AK1604" i="2"/>
  <c r="AK1603" i="2"/>
  <c r="AK1602" i="2" s="1"/>
  <c r="AK1601" i="2"/>
  <c r="AK1600" i="2"/>
  <c r="AK1599" i="2"/>
  <c r="AK1598" i="2"/>
  <c r="AK1597" i="2"/>
  <c r="AK1596" i="2"/>
  <c r="AK1595" i="2"/>
  <c r="AK1594" i="2"/>
  <c r="AK1593" i="2"/>
  <c r="AK1592" i="2"/>
  <c r="AK1591" i="2"/>
  <c r="AK1590" i="2"/>
  <c r="AK1589" i="2"/>
  <c r="AK1588" i="2"/>
  <c r="AK1587" i="2"/>
  <c r="AK1586" i="2"/>
  <c r="AK1585" i="2"/>
  <c r="AK1584" i="2"/>
  <c r="AK1583" i="2"/>
  <c r="AK1582" i="2"/>
  <c r="AK1581" i="2"/>
  <c r="AK1580" i="2"/>
  <c r="AK1579" i="2"/>
  <c r="AK1578" i="2"/>
  <c r="AK1577" i="2"/>
  <c r="AK1576" i="2"/>
  <c r="AK1575" i="2"/>
  <c r="AK1574" i="2"/>
  <c r="AK1573" i="2"/>
  <c r="AK1572" i="2"/>
  <c r="AK1571" i="2"/>
  <c r="AK1570" i="2"/>
  <c r="AK1569" i="2"/>
  <c r="AK1568" i="2"/>
  <c r="AK1567" i="2"/>
  <c r="AK1566" i="2"/>
  <c r="AK1565" i="2"/>
  <c r="AK1564" i="2"/>
  <c r="AK1563" i="2"/>
  <c r="AK1562" i="2"/>
  <c r="AK1561" i="2"/>
  <c r="AK1560" i="2"/>
  <c r="AK1559" i="2"/>
  <c r="AK1558" i="2"/>
  <c r="AK1557" i="2"/>
  <c r="AK1556" i="2"/>
  <c r="AK1555" i="2"/>
  <c r="AK1554" i="2"/>
  <c r="AK1553" i="2"/>
  <c r="AK1552" i="2"/>
  <c r="AK1551" i="2" s="1"/>
  <c r="AK1550" i="2"/>
  <c r="AK1549" i="2"/>
  <c r="AK1548" i="2"/>
  <c r="AK1547" i="2"/>
  <c r="AK1546" i="2"/>
  <c r="AK1545" i="2"/>
  <c r="AK1544" i="2"/>
  <c r="AK1543" i="2"/>
  <c r="AK1542" i="2"/>
  <c r="AK1541" i="2"/>
  <c r="AK1540" i="2"/>
  <c r="AK1539" i="2"/>
  <c r="AK1538" i="2"/>
  <c r="AK1537" i="2"/>
  <c r="AK1536" i="2"/>
  <c r="AK1535" i="2"/>
  <c r="AK1534" i="2"/>
  <c r="AK1533" i="2"/>
  <c r="AK1532" i="2"/>
  <c r="AK1531" i="2"/>
  <c r="AK1530" i="2"/>
  <c r="AK1529" i="2"/>
  <c r="AK1528" i="2"/>
  <c r="AK1527" i="2"/>
  <c r="AK1526" i="2"/>
  <c r="AK1525" i="2"/>
  <c r="AK1524" i="2"/>
  <c r="AK1523" i="2"/>
  <c r="AK1522" i="2"/>
  <c r="AK1521" i="2"/>
  <c r="AK1520" i="2"/>
  <c r="AK1519" i="2"/>
  <c r="AK1518" i="2"/>
  <c r="AK1517" i="2"/>
  <c r="AK1516" i="2"/>
  <c r="AK1515" i="2"/>
  <c r="AK1514" i="2"/>
  <c r="AK1513" i="2"/>
  <c r="AK1512" i="2"/>
  <c r="AK1511" i="2"/>
  <c r="AK1510" i="2"/>
  <c r="AK1509" i="2"/>
  <c r="AK1508" i="2"/>
  <c r="AK1507" i="2"/>
  <c r="AK1506" i="2"/>
  <c r="AK1505" i="2"/>
  <c r="AK1504" i="2"/>
  <c r="AK1503" i="2"/>
  <c r="AK1502" i="2"/>
  <c r="AK1501" i="2"/>
  <c r="AK1500" i="2"/>
  <c r="AK1499" i="2"/>
  <c r="AK1498" i="2"/>
  <c r="AK1497" i="2"/>
  <c r="AK1496" i="2" s="1"/>
  <c r="AK1495" i="2"/>
  <c r="AK1494" i="2"/>
  <c r="AK1493" i="2"/>
  <c r="AK1492" i="2"/>
  <c r="AK1491" i="2"/>
  <c r="AK1490" i="2"/>
  <c r="AK1489" i="2"/>
  <c r="AK1488" i="2"/>
  <c r="AK1487" i="2"/>
  <c r="AK1486" i="2"/>
  <c r="AK1485" i="2"/>
  <c r="AK1484" i="2"/>
  <c r="AK1483" i="2"/>
  <c r="AK1482" i="2"/>
  <c r="AK1481" i="2"/>
  <c r="AK1480" i="2"/>
  <c r="AK1479" i="2"/>
  <c r="AK1478" i="2"/>
  <c r="AK1477" i="2"/>
  <c r="AK1476" i="2"/>
  <c r="AK1475" i="2"/>
  <c r="AK1474" i="2"/>
  <c r="AK1473" i="2"/>
  <c r="AK1472" i="2"/>
  <c r="AK1471" i="2"/>
  <c r="AK1470" i="2"/>
  <c r="AK1469" i="2"/>
  <c r="AK1468" i="2"/>
  <c r="AK1467" i="2"/>
  <c r="AK1466" i="2"/>
  <c r="AK1465" i="2"/>
  <c r="AK1464" i="2"/>
  <c r="AK1463" i="2"/>
  <c r="AK1462" i="2"/>
  <c r="AK1461" i="2"/>
  <c r="AK1460" i="2"/>
  <c r="AK1459" i="2"/>
  <c r="AK1458" i="2"/>
  <c r="AK1457" i="2"/>
  <c r="AK1456" i="2"/>
  <c r="AK1455" i="2"/>
  <c r="AK1454" i="2"/>
  <c r="AK1453" i="2"/>
  <c r="AK1452" i="2"/>
  <c r="AK1451" i="2"/>
  <c r="AK1450" i="2"/>
  <c r="AK1449" i="2"/>
  <c r="AK1448" i="2"/>
  <c r="AK1447" i="2"/>
  <c r="AK1446" i="2" s="1"/>
  <c r="AK1445" i="2"/>
  <c r="AK1444" i="2"/>
  <c r="AK1443" i="2"/>
  <c r="AK1442" i="2"/>
  <c r="AK1441" i="2"/>
  <c r="AK1440" i="2"/>
  <c r="AK1439" i="2"/>
  <c r="AK1438" i="2"/>
  <c r="AK1437" i="2"/>
  <c r="AK1436" i="2"/>
  <c r="AK1435" i="2"/>
  <c r="AK1434" i="2"/>
  <c r="AK1433" i="2"/>
  <c r="AK1432" i="2"/>
  <c r="AK1431" i="2"/>
  <c r="AK1430" i="2"/>
  <c r="AK1429" i="2"/>
  <c r="AK1428" i="2"/>
  <c r="AK1427" i="2"/>
  <c r="AK1426" i="2"/>
  <c r="AK1425" i="2"/>
  <c r="AK1424" i="2"/>
  <c r="AK1423" i="2"/>
  <c r="AK1422" i="2"/>
  <c r="AK1421" i="2"/>
  <c r="AK1420" i="2"/>
  <c r="AK1419" i="2"/>
  <c r="AK1418" i="2"/>
  <c r="AK1417" i="2"/>
  <c r="AK1416" i="2"/>
  <c r="AK1415" i="2"/>
  <c r="AK1414" i="2"/>
  <c r="AK1413" i="2"/>
  <c r="AK1412" i="2"/>
  <c r="AK1411" i="2"/>
  <c r="AK1410" i="2"/>
  <c r="AK1409" i="2"/>
  <c r="AK1408" i="2"/>
  <c r="AK1407" i="2"/>
  <c r="AK1406" i="2"/>
  <c r="AK1405" i="2"/>
  <c r="AK1404" i="2"/>
  <c r="AK1403" i="2"/>
  <c r="AK1402" i="2"/>
  <c r="AK1401" i="2"/>
  <c r="AK1400" i="2"/>
  <c r="AK1399" i="2"/>
  <c r="AK1398" i="2"/>
  <c r="AK1397" i="2"/>
  <c r="AK1396" i="2"/>
  <c r="AK1395" i="2"/>
  <c r="AK1394" i="2"/>
  <c r="AK1393" i="2"/>
  <c r="AK1392" i="2"/>
  <c r="AK1391" i="2" s="1"/>
  <c r="AK1390" i="2"/>
  <c r="AK1389" i="2"/>
  <c r="AK1388" i="2"/>
  <c r="AK1387" i="2"/>
  <c r="AK1386" i="2"/>
  <c r="AK1385" i="2"/>
  <c r="AK1384" i="2"/>
  <c r="AK1383" i="2"/>
  <c r="AK1382" i="2"/>
  <c r="AK1381" i="2"/>
  <c r="AK1380" i="2" s="1"/>
  <c r="AK1379" i="2"/>
  <c r="AK1378" i="2"/>
  <c r="AK1377" i="2"/>
  <c r="AK1376" i="2"/>
  <c r="AK1375" i="2"/>
  <c r="AK1374" i="2"/>
  <c r="AK1373" i="2"/>
  <c r="AK1372" i="2"/>
  <c r="AK1371" i="2"/>
  <c r="AK1370" i="2"/>
  <c r="AK1369" i="2"/>
  <c r="AK1368" i="2"/>
  <c r="AK1367" i="2"/>
  <c r="AK1366" i="2"/>
  <c r="AK1365" i="2"/>
  <c r="AK1364" i="2"/>
  <c r="AK1363" i="2"/>
  <c r="AK1362" i="2"/>
  <c r="AK1361" i="2"/>
  <c r="AK1360" i="2"/>
  <c r="AK1359" i="2"/>
  <c r="AK1358" i="2"/>
  <c r="AK1357" i="2"/>
  <c r="AK1356" i="2"/>
  <c r="AK1355" i="2" s="1"/>
  <c r="AK1354" i="2" s="1"/>
  <c r="AK1353" i="2"/>
  <c r="AK1352" i="2"/>
  <c r="AK1351" i="2"/>
  <c r="AK1350" i="2"/>
  <c r="AK1349" i="2"/>
  <c r="AK1348" i="2"/>
  <c r="AK1347" i="2"/>
  <c r="AK1346" i="2"/>
  <c r="AK1345" i="2"/>
  <c r="AK1344" i="2"/>
  <c r="AK1343" i="2"/>
  <c r="AK1342" i="2"/>
  <c r="AK1341" i="2"/>
  <c r="AK1340" i="2" s="1"/>
  <c r="AK1339" i="2"/>
  <c r="AK1338" i="2"/>
  <c r="AK1337" i="2"/>
  <c r="AK1336" i="2"/>
  <c r="AK1335" i="2"/>
  <c r="AK1334" i="2"/>
  <c r="AK1333" i="2"/>
  <c r="AK1332" i="2"/>
  <c r="AK1331" i="2"/>
  <c r="AK1330" i="2"/>
  <c r="AK1329" i="2"/>
  <c r="AK1328" i="2"/>
  <c r="AK1327" i="2"/>
  <c r="AK1326" i="2"/>
  <c r="AK1325" i="2"/>
  <c r="AK1324" i="2"/>
  <c r="AK1323" i="2"/>
  <c r="AK1322" i="2"/>
  <c r="AK1321" i="2"/>
  <c r="AK1320" i="2"/>
  <c r="AK1319" i="2"/>
  <c r="AK1318" i="2"/>
  <c r="AK1317" i="2"/>
  <c r="AK1316" i="2"/>
  <c r="AK1315" i="2"/>
  <c r="AK1314" i="2"/>
  <c r="AK1313" i="2"/>
  <c r="AK1312" i="2"/>
  <c r="AK1311" i="2"/>
  <c r="AK1310" i="2"/>
  <c r="AK1309" i="2"/>
  <c r="AK1308" i="2"/>
  <c r="AK1307" i="2"/>
  <c r="AK1306" i="2"/>
  <c r="AK1305" i="2"/>
  <c r="AK1304" i="2"/>
  <c r="AK1303" i="2" s="1"/>
  <c r="AK1302" i="2"/>
  <c r="AK1301" i="2"/>
  <c r="AK1300" i="2"/>
  <c r="AK1299" i="2"/>
  <c r="AK1298" i="2"/>
  <c r="AK1297" i="2"/>
  <c r="AK1296" i="2"/>
  <c r="AK1295" i="2"/>
  <c r="AK1294" i="2"/>
  <c r="AK1293" i="2"/>
  <c r="AK1292" i="2"/>
  <c r="AK1291" i="2"/>
  <c r="AK1290" i="2"/>
  <c r="AK1289" i="2" s="1"/>
  <c r="AK1288" i="2"/>
  <c r="AK1287" i="2"/>
  <c r="AK1286" i="2"/>
  <c r="AK1285" i="2"/>
  <c r="AK1284" i="2"/>
  <c r="AK1283" i="2"/>
  <c r="AK1282" i="2"/>
  <c r="AK1281" i="2"/>
  <c r="AK1280" i="2"/>
  <c r="AK1279" i="2"/>
  <c r="AK1278" i="2"/>
  <c r="AK1277" i="2"/>
  <c r="AK1276" i="2"/>
  <c r="AK1275" i="2"/>
  <c r="AK1274" i="2"/>
  <c r="AK1273" i="2"/>
  <c r="AK1272" i="2"/>
  <c r="AK1271" i="2"/>
  <c r="AK1270" i="2"/>
  <c r="AK1269" i="2"/>
  <c r="AK1268" i="2"/>
  <c r="AK1267" i="2"/>
  <c r="AK1266" i="2"/>
  <c r="AK1265" i="2"/>
  <c r="AK1264" i="2"/>
  <c r="AK1263" i="2"/>
  <c r="AK1262" i="2"/>
  <c r="AK1261" i="2"/>
  <c r="AK1260" i="2"/>
  <c r="AK1259" i="2"/>
  <c r="AK1258" i="2"/>
  <c r="AK1257" i="2"/>
  <c r="AK1256" i="2"/>
  <c r="AK1255" i="2"/>
  <c r="AK1254" i="2"/>
  <c r="AK1253" i="2"/>
  <c r="AK1252" i="2"/>
  <c r="AK1251" i="2"/>
  <c r="AK1250" i="2"/>
  <c r="AK1249" i="2"/>
  <c r="AK1248" i="2"/>
  <c r="AK1247" i="2"/>
  <c r="AK1246" i="2"/>
  <c r="AK1245" i="2"/>
  <c r="AK1244" i="2"/>
  <c r="AK1243" i="2"/>
  <c r="AK1242" i="2"/>
  <c r="AK1241" i="2"/>
  <c r="AK1240" i="2"/>
  <c r="AK1239" i="2"/>
  <c r="AK1238" i="2"/>
  <c r="AK1237" i="2"/>
  <c r="AK1236" i="2"/>
  <c r="AK1235" i="2" s="1"/>
  <c r="AK1234" i="2"/>
  <c r="AK1233" i="2"/>
  <c r="AK1232" i="2"/>
  <c r="AK1231" i="2"/>
  <c r="AK1230" i="2"/>
  <c r="AK1229" i="2"/>
  <c r="AK1228" i="2"/>
  <c r="AK1227" i="2"/>
  <c r="AK1226" i="2"/>
  <c r="AK1225" i="2"/>
  <c r="AK1224" i="2"/>
  <c r="AK1223" i="2"/>
  <c r="AK1222" i="2"/>
  <c r="AK1221" i="2"/>
  <c r="AK1220" i="2"/>
  <c r="AK1219" i="2"/>
  <c r="AK1218" i="2"/>
  <c r="AK1217" i="2"/>
  <c r="AK1216" i="2"/>
  <c r="AK1215" i="2"/>
  <c r="AK1214" i="2"/>
  <c r="AK1213" i="2"/>
  <c r="AK1212" i="2"/>
  <c r="AK1211" i="2"/>
  <c r="AK1210" i="2"/>
  <c r="AK1209" i="2"/>
  <c r="AK1208" i="2"/>
  <c r="AK1207" i="2"/>
  <c r="AK1206" i="2"/>
  <c r="AK1205" i="2"/>
  <c r="AK1204" i="2"/>
  <c r="AK1203" i="2"/>
  <c r="AK1202" i="2"/>
  <c r="AK1201" i="2"/>
  <c r="AK1200" i="2"/>
  <c r="AK1199" i="2"/>
  <c r="AK1198" i="2"/>
  <c r="AK1197" i="2"/>
  <c r="AK1196" i="2"/>
  <c r="AK1195" i="2"/>
  <c r="AK1194" i="2"/>
  <c r="AK1193" i="2"/>
  <c r="AK1192" i="2"/>
  <c r="AK1191" i="2"/>
  <c r="AK1190" i="2"/>
  <c r="AK1189" i="2"/>
  <c r="AK1188" i="2"/>
  <c r="AK1187" i="2"/>
  <c r="AK1186" i="2"/>
  <c r="AK1185" i="2"/>
  <c r="AK1184" i="2" s="1"/>
  <c r="AK1183" i="2"/>
  <c r="AK1182" i="2"/>
  <c r="AK1181" i="2"/>
  <c r="AK1180" i="2"/>
  <c r="AK1179" i="2"/>
  <c r="AK1178" i="2"/>
  <c r="AK1177" i="2"/>
  <c r="AK1176" i="2"/>
  <c r="AK1175" i="2"/>
  <c r="AK1174" i="2"/>
  <c r="AK1173" i="2"/>
  <c r="AK1172" i="2"/>
  <c r="AK1171" i="2"/>
  <c r="AK1170" i="2"/>
  <c r="AK1169" i="2"/>
  <c r="AK1168" i="2"/>
  <c r="AK1167" i="2"/>
  <c r="AK1166" i="2"/>
  <c r="AK1165" i="2"/>
  <c r="AK1164" i="2"/>
  <c r="AK1163" i="2"/>
  <c r="AK1162" i="2"/>
  <c r="AK1161" i="2"/>
  <c r="AK1160" i="2"/>
  <c r="AK1159" i="2"/>
  <c r="AK1158" i="2"/>
  <c r="AK1157" i="2"/>
  <c r="AK1156" i="2"/>
  <c r="AK1155" i="2"/>
  <c r="AK1154" i="2"/>
  <c r="AK1153" i="2"/>
  <c r="AK1152" i="2"/>
  <c r="AK1151" i="2"/>
  <c r="AK1150" i="2"/>
  <c r="AK1149" i="2"/>
  <c r="AK1148" i="2"/>
  <c r="AK1147" i="2"/>
  <c r="AK1146" i="2"/>
  <c r="AK1145" i="2"/>
  <c r="AK1144" i="2"/>
  <c r="AK1143" i="2"/>
  <c r="AK1142" i="2"/>
  <c r="AK1141" i="2"/>
  <c r="AK1140" i="2"/>
  <c r="AK1139" i="2"/>
  <c r="AK1138" i="2"/>
  <c r="AK1137" i="2"/>
  <c r="AK1136" i="2"/>
  <c r="AK1135" i="2"/>
  <c r="AK1134" i="2"/>
  <c r="AK1133" i="2" s="1"/>
  <c r="AK1132" i="2"/>
  <c r="AK1131" i="2"/>
  <c r="AK1130" i="2"/>
  <c r="AK1129" i="2"/>
  <c r="AK1128" i="2"/>
  <c r="AK1127" i="2"/>
  <c r="AK1126" i="2"/>
  <c r="AK1125" i="2"/>
  <c r="AK1124" i="2"/>
  <c r="AK1123" i="2"/>
  <c r="AK1122" i="2"/>
  <c r="AK1121" i="2"/>
  <c r="AK1120" i="2"/>
  <c r="AK1119" i="2" s="1"/>
  <c r="AK1118" i="2"/>
  <c r="AK1117" i="2"/>
  <c r="AK1116" i="2"/>
  <c r="AK1115" i="2"/>
  <c r="AK1114" i="2"/>
  <c r="AK1113" i="2"/>
  <c r="AK1112" i="2"/>
  <c r="AK1111" i="2"/>
  <c r="AK1110" i="2"/>
  <c r="AK1109" i="2"/>
  <c r="AK1108" i="2"/>
  <c r="AK1107" i="2"/>
  <c r="AK1106" i="2"/>
  <c r="AK1105" i="2"/>
  <c r="AK1104" i="2"/>
  <c r="AK1103" i="2"/>
  <c r="AK1102" i="2"/>
  <c r="AK1101" i="2"/>
  <c r="AK1100" i="2"/>
  <c r="AK1099" i="2"/>
  <c r="AK1098" i="2"/>
  <c r="AK1097" i="2"/>
  <c r="AK1096" i="2"/>
  <c r="AK1095" i="2"/>
  <c r="AK1094" i="2"/>
  <c r="AK1093" i="2"/>
  <c r="AK1092" i="2"/>
  <c r="AK1091" i="2"/>
  <c r="AK1090" i="2"/>
  <c r="AK1089" i="2"/>
  <c r="AK1088" i="2"/>
  <c r="AK1087" i="2"/>
  <c r="AK1086" i="2"/>
  <c r="AK1085" i="2"/>
  <c r="AK1084" i="2"/>
  <c r="AK1083" i="2"/>
  <c r="AK1082" i="2"/>
  <c r="AK1081" i="2"/>
  <c r="AK1080" i="2"/>
  <c r="AK1079" i="2" s="1"/>
  <c r="AK1078" i="2"/>
  <c r="AK1077" i="2"/>
  <c r="AK1076" i="2"/>
  <c r="AK1075" i="2"/>
  <c r="AK1074" i="2"/>
  <c r="AK1073" i="2"/>
  <c r="AK1072" i="2"/>
  <c r="AK1071" i="2"/>
  <c r="AK1070" i="2"/>
  <c r="AK1069" i="2"/>
  <c r="AK1068" i="2"/>
  <c r="AK1067" i="2" s="1"/>
  <c r="AK1066" i="2"/>
  <c r="AK1065" i="2"/>
  <c r="AK1064" i="2"/>
  <c r="AK1063" i="2"/>
  <c r="AK1062" i="2"/>
  <c r="AK1061" i="2"/>
  <c r="AK1060" i="2"/>
  <c r="AK1059" i="2"/>
  <c r="AK1058" i="2"/>
  <c r="AK1057" i="2"/>
  <c r="AK1056" i="2"/>
  <c r="AK1055" i="2"/>
  <c r="AK1054" i="2"/>
  <c r="AK1053" i="2"/>
  <c r="AK1052" i="2"/>
  <c r="AK1051" i="2"/>
  <c r="AK1050" i="2"/>
  <c r="AK1049" i="2"/>
  <c r="AK1048" i="2"/>
  <c r="AK1047" i="2"/>
  <c r="AK1046" i="2"/>
  <c r="AK1045" i="2"/>
  <c r="AK1044" i="2"/>
  <c r="AK1043" i="2"/>
  <c r="AK1042" i="2" s="1"/>
  <c r="AK1041" i="2" s="1"/>
  <c r="AK1040" i="2"/>
  <c r="AK1039" i="2"/>
  <c r="AK1038" i="2"/>
  <c r="AK1037" i="2"/>
  <c r="AK1036" i="2"/>
  <c r="AK1035" i="2"/>
  <c r="AK1034" i="2"/>
  <c r="AK1033" i="2"/>
  <c r="AK1032" i="2"/>
  <c r="AK1031" i="2"/>
  <c r="AK1030" i="2"/>
  <c r="AK1029" i="2"/>
  <c r="AK1028" i="2" s="1"/>
  <c r="AK1027" i="2"/>
  <c r="AK1026" i="2"/>
  <c r="AK1025" i="2"/>
  <c r="AK1024" i="2"/>
  <c r="AK1023" i="2"/>
  <c r="AK1022" i="2"/>
  <c r="AK1021" i="2"/>
  <c r="AK1020" i="2"/>
  <c r="AK1019" i="2"/>
  <c r="AK1018" i="2"/>
  <c r="AK1017" i="2"/>
  <c r="AK1016" i="2"/>
  <c r="AK1015" i="2"/>
  <c r="AK1014" i="2"/>
  <c r="AK1013" i="2"/>
  <c r="AK1012" i="2"/>
  <c r="AK1011" i="2"/>
  <c r="AK1010" i="2"/>
  <c r="AK1009" i="2"/>
  <c r="AK1008" i="2"/>
  <c r="AK1007" i="2"/>
  <c r="AK1006" i="2"/>
  <c r="AK1005" i="2"/>
  <c r="AK1004" i="2"/>
  <c r="AK1003" i="2"/>
  <c r="AK1002" i="2"/>
  <c r="AK1001" i="2"/>
  <c r="AK1000" i="2"/>
  <c r="AK999" i="2"/>
  <c r="AK998" i="2"/>
  <c r="AK997" i="2"/>
  <c r="AK996" i="2"/>
  <c r="AK995" i="2"/>
  <c r="AK994" i="2"/>
  <c r="AK993" i="2"/>
  <c r="AK992" i="2"/>
  <c r="AK991" i="2"/>
  <c r="AK990" i="2" s="1"/>
  <c r="AK989" i="2"/>
  <c r="AK988" i="2"/>
  <c r="AK987" i="2"/>
  <c r="AK986" i="2"/>
  <c r="AK985" i="2"/>
  <c r="AK984" i="2"/>
  <c r="AK983" i="2"/>
  <c r="AK982" i="2"/>
  <c r="AK981" i="2"/>
  <c r="AK980" i="2"/>
  <c r="AK979" i="2"/>
  <c r="AK978" i="2"/>
  <c r="AK977" i="2"/>
  <c r="AK976" i="2"/>
  <c r="AK975" i="2"/>
  <c r="AK974" i="2"/>
  <c r="AK973" i="2" s="1"/>
  <c r="AK972" i="2"/>
  <c r="AK971" i="2"/>
  <c r="AK970" i="2"/>
  <c r="AK969" i="2"/>
  <c r="AK968" i="2"/>
  <c r="AK967" i="2"/>
  <c r="AK966" i="2"/>
  <c r="AK965" i="2"/>
  <c r="AK964" i="2"/>
  <c r="AK963" i="2"/>
  <c r="AK962" i="2"/>
  <c r="AK961" i="2"/>
  <c r="AK960" i="2"/>
  <c r="AK959" i="2"/>
  <c r="AK958" i="2"/>
  <c r="AK957" i="2"/>
  <c r="AK956" i="2"/>
  <c r="AK955" i="2"/>
  <c r="AK954" i="2"/>
  <c r="AK953" i="2"/>
  <c r="AK952" i="2"/>
  <c r="AK951" i="2"/>
  <c r="AK950" i="2"/>
  <c r="AK949" i="2"/>
  <c r="AK948" i="2"/>
  <c r="AK947" i="2"/>
  <c r="AK946" i="2"/>
  <c r="AK945" i="2"/>
  <c r="AK944" i="2"/>
  <c r="AK943" i="2"/>
  <c r="AK942" i="2"/>
  <c r="AK941" i="2"/>
  <c r="AK940" i="2"/>
  <c r="AK939" i="2"/>
  <c r="AK938" i="2"/>
  <c r="AK937" i="2"/>
  <c r="AK936" i="2"/>
  <c r="AK935" i="2"/>
  <c r="AK934" i="2"/>
  <c r="AK933" i="2"/>
  <c r="AK932" i="2"/>
  <c r="AK931" i="2"/>
  <c r="AK930" i="2"/>
  <c r="AK929" i="2"/>
  <c r="AK928" i="2"/>
  <c r="AK927" i="2"/>
  <c r="AK926" i="2"/>
  <c r="AK925" i="2"/>
  <c r="AK924" i="2"/>
  <c r="AK923" i="2"/>
  <c r="AK922" i="2" s="1"/>
  <c r="AK921" i="2"/>
  <c r="AK920" i="2"/>
  <c r="AK919" i="2"/>
  <c r="AK918" i="2"/>
  <c r="AK917" i="2"/>
  <c r="AK916" i="2"/>
  <c r="AK915" i="2"/>
  <c r="AK914" i="2"/>
  <c r="AK913" i="2"/>
  <c r="AK912" i="2"/>
  <c r="AK911" i="2"/>
  <c r="AK910" i="2"/>
  <c r="AK909" i="2"/>
  <c r="AK908" i="2"/>
  <c r="AK907" i="2"/>
  <c r="AK906" i="2"/>
  <c r="AK905" i="2"/>
  <c r="AK904" i="2"/>
  <c r="AK903" i="2"/>
  <c r="AK902" i="2"/>
  <c r="AK901" i="2"/>
  <c r="AK900" i="2" s="1"/>
  <c r="AK899" i="2"/>
  <c r="AK898" i="2"/>
  <c r="AK897" i="2"/>
  <c r="AK896" i="2"/>
  <c r="AK895" i="2"/>
  <c r="AK894" i="2"/>
  <c r="AK893" i="2"/>
  <c r="AK892" i="2"/>
  <c r="AK891" i="2"/>
  <c r="AK890" i="2"/>
  <c r="AK889" i="2"/>
  <c r="AK888" i="2"/>
  <c r="AK887" i="2"/>
  <c r="AK886" i="2"/>
  <c r="AK885" i="2"/>
  <c r="AK884" i="2"/>
  <c r="AK883" i="2"/>
  <c r="AK882" i="2"/>
  <c r="AK881" i="2"/>
  <c r="AK880" i="2"/>
  <c r="AK879" i="2"/>
  <c r="AK878" i="2"/>
  <c r="AK877" i="2"/>
  <c r="AK876" i="2"/>
  <c r="AK875" i="2"/>
  <c r="AK874" i="2"/>
  <c r="AK873" i="2"/>
  <c r="AK872" i="2" s="1"/>
  <c r="AK871" i="2"/>
  <c r="AK870" i="2"/>
  <c r="AK869" i="2"/>
  <c r="AK868" i="2"/>
  <c r="AK867" i="2"/>
  <c r="AK866" i="2"/>
  <c r="AK865" i="2"/>
  <c r="AK864" i="2"/>
  <c r="AK863" i="2"/>
  <c r="AK862" i="2"/>
  <c r="AK861" i="2"/>
  <c r="AK860" i="2"/>
  <c r="AK859" i="2"/>
  <c r="AK858" i="2"/>
  <c r="AK857" i="2"/>
  <c r="AK856" i="2"/>
  <c r="AK855" i="2"/>
  <c r="AK854" i="2"/>
  <c r="AK853" i="2"/>
  <c r="AK852" i="2"/>
  <c r="AK851" i="2"/>
  <c r="AK850" i="2"/>
  <c r="AK849" i="2"/>
  <c r="AK848" i="2"/>
  <c r="AK847" i="2"/>
  <c r="AK846" i="2"/>
  <c r="AK845" i="2"/>
  <c r="AK844" i="2"/>
  <c r="AK843" i="2"/>
  <c r="AK842" i="2"/>
  <c r="AK841" i="2"/>
  <c r="AK840" i="2"/>
  <c r="AK839" i="2"/>
  <c r="AK838" i="2"/>
  <c r="AK837" i="2"/>
  <c r="AK836" i="2"/>
  <c r="AK835" i="2"/>
  <c r="AK834" i="2"/>
  <c r="AK833" i="2"/>
  <c r="AK832" i="2"/>
  <c r="AK831" i="2"/>
  <c r="AK830" i="2"/>
  <c r="AK829" i="2"/>
  <c r="AK828" i="2"/>
  <c r="AK827" i="2"/>
  <c r="AK826" i="2"/>
  <c r="AK825" i="2"/>
  <c r="AK824" i="2"/>
  <c r="AK823" i="2"/>
  <c r="AK822" i="2"/>
  <c r="AK821" i="2"/>
  <c r="AK820" i="2"/>
  <c r="AK819" i="2"/>
  <c r="AK818" i="2"/>
  <c r="AK817" i="2" s="1"/>
  <c r="AK816" i="2"/>
  <c r="AK815" i="2"/>
  <c r="AK814" i="2"/>
  <c r="AK813" i="2"/>
  <c r="AK812" i="2"/>
  <c r="AK811" i="2"/>
  <c r="AK810" i="2"/>
  <c r="AK809" i="2"/>
  <c r="AK808" i="2"/>
  <c r="AK807" i="2"/>
  <c r="AK806" i="2" s="1"/>
  <c r="AK805" i="2"/>
  <c r="AK804" i="2"/>
  <c r="AK803" i="2"/>
  <c r="AK802" i="2"/>
  <c r="AK801" i="2"/>
  <c r="AK800" i="2"/>
  <c r="AK799" i="2"/>
  <c r="AK798" i="2"/>
  <c r="AK797" i="2"/>
  <c r="AK796" i="2"/>
  <c r="AK795" i="2"/>
  <c r="AK794" i="2"/>
  <c r="AK793" i="2"/>
  <c r="AK792" i="2"/>
  <c r="AK791" i="2"/>
  <c r="AK790" i="2"/>
  <c r="AK789" i="2"/>
  <c r="AK788" i="2"/>
  <c r="AK787" i="2"/>
  <c r="AK786" i="2"/>
  <c r="AK785" i="2"/>
  <c r="AK784" i="2"/>
  <c r="AK783" i="2"/>
  <c r="AK782" i="2"/>
  <c r="AK781" i="2"/>
  <c r="AK780" i="2"/>
  <c r="AK779" i="2"/>
  <c r="AK778" i="2"/>
  <c r="AK777" i="2"/>
  <c r="AK776" i="2"/>
  <c r="AK775" i="2"/>
  <c r="AK774" i="2"/>
  <c r="AK773" i="2"/>
  <c r="AK772" i="2"/>
  <c r="AK771" i="2"/>
  <c r="AK770" i="2"/>
  <c r="AK769" i="2"/>
  <c r="AK768" i="2"/>
  <c r="AK767" i="2"/>
  <c r="AK766" i="2" s="1"/>
  <c r="AK765" i="2"/>
  <c r="AK764" i="2"/>
  <c r="AK763" i="2"/>
  <c r="AK762" i="2"/>
  <c r="AK761" i="2"/>
  <c r="AK760" i="2"/>
  <c r="AK759" i="2"/>
  <c r="AK758" i="2"/>
  <c r="AK757" i="2" s="1"/>
  <c r="AK756" i="2"/>
  <c r="AK755" i="2"/>
  <c r="AK754" i="2"/>
  <c r="AK753" i="2"/>
  <c r="AK752" i="2"/>
  <c r="AK751" i="2"/>
  <c r="AK750" i="2"/>
  <c r="AK749" i="2"/>
  <c r="AK748" i="2"/>
  <c r="AK747" i="2"/>
  <c r="AK746" i="2"/>
  <c r="AK745" i="2"/>
  <c r="AK744" i="2"/>
  <c r="AK743" i="2"/>
  <c r="AK742" i="2"/>
  <c r="AK741" i="2"/>
  <c r="AK740" i="2"/>
  <c r="AK739" i="2"/>
  <c r="AK738" i="2"/>
  <c r="AK737" i="2"/>
  <c r="AK736" i="2"/>
  <c r="AK735" i="2"/>
  <c r="AK734" i="2"/>
  <c r="AK733" i="2"/>
  <c r="AK732" i="2"/>
  <c r="AK731" i="2"/>
  <c r="AK730" i="2"/>
  <c r="AK729" i="2" s="1"/>
  <c r="AK728" i="2"/>
  <c r="AK727" i="2"/>
  <c r="AK726" i="2"/>
  <c r="AK725" i="2"/>
  <c r="AK724" i="2"/>
  <c r="AK723" i="2"/>
  <c r="AK722" i="2"/>
  <c r="AK721" i="2"/>
  <c r="AK720" i="2"/>
  <c r="AK719" i="2"/>
  <c r="AK718" i="2"/>
  <c r="AK717" i="2"/>
  <c r="AK716" i="2" s="1"/>
  <c r="AK715" i="2"/>
  <c r="AK714" i="2"/>
  <c r="AK713" i="2"/>
  <c r="AK712" i="2"/>
  <c r="AK711" i="2"/>
  <c r="AK710" i="2"/>
  <c r="AK709" i="2"/>
  <c r="AK708" i="2"/>
  <c r="AK707" i="2"/>
  <c r="AK706" i="2"/>
  <c r="AK705" i="2"/>
  <c r="AK704" i="2"/>
  <c r="AK703" i="2"/>
  <c r="AK702" i="2"/>
  <c r="AK701" i="2"/>
  <c r="AK700" i="2"/>
  <c r="AK699" i="2"/>
  <c r="AK698" i="2"/>
  <c r="AK697" i="2"/>
  <c r="AK696" i="2"/>
  <c r="AK695" i="2"/>
  <c r="AK694" i="2"/>
  <c r="AK693" i="2"/>
  <c r="AK692" i="2"/>
  <c r="AK691" i="2"/>
  <c r="AK690" i="2"/>
  <c r="AK689" i="2"/>
  <c r="AK688" i="2"/>
  <c r="AK687" i="2"/>
  <c r="AK686" i="2"/>
  <c r="AK685" i="2"/>
  <c r="AK684" i="2"/>
  <c r="AK683" i="2"/>
  <c r="AK682" i="2"/>
  <c r="AK681" i="2"/>
  <c r="AK680" i="2"/>
  <c r="AK679" i="2"/>
  <c r="AK678" i="2"/>
  <c r="AK677" i="2"/>
  <c r="AK676" i="2"/>
  <c r="AK675" i="2"/>
  <c r="AK674" i="2"/>
  <c r="AK673" i="2"/>
  <c r="AK672" i="2"/>
  <c r="AK671" i="2"/>
  <c r="AK670" i="2"/>
  <c r="AK669" i="2"/>
  <c r="AK668" i="2"/>
  <c r="AK667" i="2"/>
  <c r="AK666" i="2"/>
  <c r="AK665" i="2"/>
  <c r="AK664" i="2"/>
  <c r="AK663" i="2"/>
  <c r="AK662" i="2"/>
  <c r="AK661" i="2" s="1"/>
  <c r="AK660" i="2"/>
  <c r="AK659" i="2"/>
  <c r="AK658" i="2"/>
  <c r="AK657" i="2"/>
  <c r="AK656" i="2"/>
  <c r="AK655" i="2"/>
  <c r="AK654" i="2"/>
  <c r="AK653" i="2"/>
  <c r="AK652" i="2"/>
  <c r="AK651" i="2"/>
  <c r="AK650" i="2"/>
  <c r="AK649" i="2"/>
  <c r="AK648" i="2"/>
  <c r="AK647" i="2"/>
  <c r="AK646" i="2"/>
  <c r="AK645" i="2"/>
  <c r="AK644" i="2"/>
  <c r="AK643" i="2"/>
  <c r="AK642" i="2"/>
  <c r="AK641" i="2"/>
  <c r="AK640" i="2"/>
  <c r="AK639" i="2"/>
  <c r="AK638" i="2"/>
  <c r="AK637" i="2"/>
  <c r="AK636" i="2"/>
  <c r="AK635" i="2"/>
  <c r="AK634" i="2"/>
  <c r="AK633" i="2"/>
  <c r="AK632" i="2"/>
  <c r="AK631" i="2"/>
  <c r="AK630" i="2"/>
  <c r="AK629" i="2"/>
  <c r="AK628" i="2"/>
  <c r="AK627" i="2"/>
  <c r="AK626" i="2"/>
  <c r="AK625" i="2"/>
  <c r="AK624" i="2"/>
  <c r="AK623" i="2"/>
  <c r="AK622" i="2"/>
  <c r="AK621" i="2"/>
  <c r="AK620" i="2"/>
  <c r="AK619" i="2"/>
  <c r="AK618" i="2"/>
  <c r="AK617" i="2"/>
  <c r="AK616" i="2"/>
  <c r="AK615" i="2"/>
  <c r="AK614" i="2"/>
  <c r="AK613" i="2"/>
  <c r="AK612" i="2"/>
  <c r="AK611" i="2"/>
  <c r="AK610" i="2" s="1"/>
  <c r="AK609" i="2"/>
  <c r="AK608" i="2"/>
  <c r="AK607" i="2"/>
  <c r="AK606" i="2"/>
  <c r="AK605" i="2"/>
  <c r="AK604" i="2"/>
  <c r="AK603" i="2"/>
  <c r="AK602" i="2"/>
  <c r="AK601" i="2"/>
  <c r="AK600" i="2"/>
  <c r="AK599" i="2"/>
  <c r="AK598" i="2"/>
  <c r="AK597" i="2"/>
  <c r="AK596" i="2"/>
  <c r="AK595" i="2"/>
  <c r="AK594" i="2"/>
  <c r="AK593" i="2"/>
  <c r="AK592" i="2"/>
  <c r="AK591" i="2"/>
  <c r="AK590" i="2"/>
  <c r="AK589" i="2"/>
  <c r="AK588" i="2"/>
  <c r="AK587" i="2"/>
  <c r="AK586" i="2"/>
  <c r="AK585" i="2"/>
  <c r="AK584" i="2"/>
  <c r="AK583" i="2"/>
  <c r="AK582" i="2"/>
  <c r="AK581" i="2"/>
  <c r="AK580" i="2"/>
  <c r="AK579" i="2"/>
  <c r="AK578" i="2"/>
  <c r="AK577" i="2"/>
  <c r="AK576" i="2"/>
  <c r="AK575" i="2"/>
  <c r="AK574" i="2"/>
  <c r="AK573" i="2"/>
  <c r="AK572" i="2"/>
  <c r="AK571" i="2"/>
  <c r="AK570" i="2"/>
  <c r="AK569" i="2"/>
  <c r="AK568" i="2"/>
  <c r="AK567" i="2"/>
  <c r="AK566" i="2"/>
  <c r="AK565" i="2"/>
  <c r="AK564" i="2"/>
  <c r="AK563" i="2"/>
  <c r="AK562" i="2"/>
  <c r="AK561" i="2"/>
  <c r="AK560" i="2" s="1"/>
  <c r="AK559" i="2"/>
  <c r="AK558" i="2"/>
  <c r="AK557" i="2"/>
  <c r="AK556" i="2"/>
  <c r="AK555" i="2"/>
  <c r="AK554" i="2"/>
  <c r="AK553" i="2"/>
  <c r="AK552" i="2"/>
  <c r="AK551" i="2"/>
  <c r="AK550" i="2"/>
  <c r="AK549" i="2"/>
  <c r="AK548" i="2"/>
  <c r="AK547" i="2"/>
  <c r="AK546" i="2"/>
  <c r="AK545" i="2" s="1"/>
  <c r="AK544" i="2"/>
  <c r="AK543" i="2"/>
  <c r="AK542" i="2"/>
  <c r="AK541" i="2"/>
  <c r="AK540" i="2"/>
  <c r="AK539" i="2"/>
  <c r="AK538" i="2"/>
  <c r="AK537" i="2"/>
  <c r="AK536" i="2"/>
  <c r="AK535" i="2"/>
  <c r="AK534" i="2"/>
  <c r="AK533" i="2"/>
  <c r="AK532" i="2"/>
  <c r="AK531" i="2"/>
  <c r="AK530" i="2"/>
  <c r="AK529" i="2"/>
  <c r="AK528" i="2"/>
  <c r="AK527" i="2"/>
  <c r="AK526" i="2"/>
  <c r="AK525" i="2"/>
  <c r="AK524" i="2"/>
  <c r="AK523" i="2"/>
  <c r="AK522" i="2"/>
  <c r="AK521" i="2"/>
  <c r="AK520" i="2"/>
  <c r="AK519" i="2"/>
  <c r="AK518" i="2"/>
  <c r="AK517" i="2"/>
  <c r="AK516" i="2"/>
  <c r="AK515" i="2"/>
  <c r="AK514" i="2"/>
  <c r="AK513" i="2"/>
  <c r="AK512" i="2"/>
  <c r="AK511" i="2"/>
  <c r="AK510" i="2"/>
  <c r="AK509" i="2"/>
  <c r="AK508" i="2"/>
  <c r="AK507" i="2"/>
  <c r="AK506" i="2"/>
  <c r="AK505" i="2" s="1"/>
  <c r="AK504" i="2"/>
  <c r="AK503" i="2"/>
  <c r="AK502" i="2"/>
  <c r="AK501" i="2"/>
  <c r="AK500" i="2"/>
  <c r="AK499" i="2"/>
  <c r="AK498" i="2"/>
  <c r="AK497" i="2"/>
  <c r="AK496" i="2"/>
  <c r="AK495" i="2"/>
  <c r="AK494" i="2"/>
  <c r="AK493" i="2" s="1"/>
  <c r="AK492" i="2"/>
  <c r="AK491" i="2"/>
  <c r="AK490" i="2"/>
  <c r="AK489" i="2"/>
  <c r="AK488" i="2"/>
  <c r="AK487" i="2"/>
  <c r="AK486" i="2"/>
  <c r="AK485" i="2"/>
  <c r="AK484" i="2"/>
  <c r="AK483" i="2"/>
  <c r="AK482" i="2"/>
  <c r="AK481" i="2"/>
  <c r="AK480" i="2"/>
  <c r="AK479" i="2"/>
  <c r="AK478" i="2"/>
  <c r="AK477" i="2"/>
  <c r="AK476" i="2"/>
  <c r="AK475" i="2"/>
  <c r="AK474" i="2"/>
  <c r="AK473" i="2"/>
  <c r="AK472" i="2"/>
  <c r="AK471" i="2"/>
  <c r="AK470" i="2"/>
  <c r="AK469" i="2"/>
  <c r="AK468" i="2" s="1"/>
  <c r="AK467" i="2" s="1"/>
  <c r="AK466" i="2"/>
  <c r="AK465" i="2"/>
  <c r="AK464" i="2"/>
  <c r="AK463" i="2"/>
  <c r="AK462" i="2"/>
  <c r="AK461" i="2"/>
  <c r="AK460" i="2"/>
  <c r="AK459" i="2"/>
  <c r="AK458" i="2"/>
  <c r="AK457" i="2"/>
  <c r="AK456" i="2"/>
  <c r="AK455" i="2"/>
  <c r="AK454" i="2" s="1"/>
  <c r="AK453" i="2"/>
  <c r="AK452" i="2"/>
  <c r="AK451" i="2"/>
  <c r="AK450" i="2"/>
  <c r="AK449" i="2"/>
  <c r="AK448" i="2"/>
  <c r="AK447" i="2"/>
  <c r="AK446" i="2"/>
  <c r="AK445" i="2"/>
  <c r="AK444" i="2"/>
  <c r="AK443" i="2"/>
  <c r="AK442" i="2"/>
  <c r="AK441" i="2"/>
  <c r="AK440" i="2"/>
  <c r="AK439" i="2"/>
  <c r="AK438" i="2"/>
  <c r="AK437" i="2"/>
  <c r="AK436" i="2"/>
  <c r="AK435" i="2"/>
  <c r="AK434" i="2"/>
  <c r="AK433" i="2"/>
  <c r="AK432" i="2"/>
  <c r="AK431" i="2"/>
  <c r="AK430" i="2"/>
  <c r="AK429" i="2"/>
  <c r="AK428" i="2"/>
  <c r="AK427" i="2"/>
  <c r="AK426" i="2"/>
  <c r="AK425" i="2"/>
  <c r="AK424" i="2"/>
  <c r="AK423" i="2"/>
  <c r="AK422" i="2"/>
  <c r="AK421" i="2"/>
  <c r="AK420" i="2"/>
  <c r="AK419" i="2"/>
  <c r="AK418" i="2"/>
  <c r="AK417" i="2"/>
  <c r="AK416" i="2" s="1"/>
  <c r="AK415" i="2"/>
  <c r="AK414" i="2"/>
  <c r="AK413" i="2"/>
  <c r="AK412" i="2"/>
  <c r="AK411" i="2"/>
  <c r="AK410" i="2"/>
  <c r="AK409" i="2"/>
  <c r="AK408" i="2"/>
  <c r="AK407" i="2"/>
  <c r="AK406" i="2"/>
  <c r="AK405" i="2"/>
  <c r="AK404" i="2"/>
  <c r="AK403" i="2"/>
  <c r="AK402" i="2"/>
  <c r="AK401" i="2"/>
  <c r="AK400" i="2"/>
  <c r="AK399" i="2" s="1"/>
  <c r="AK398" i="2"/>
  <c r="AK397" i="2"/>
  <c r="AK396" i="2"/>
  <c r="AK395" i="2"/>
  <c r="AK394" i="2"/>
  <c r="AK393" i="2"/>
  <c r="AK392" i="2"/>
  <c r="AK391" i="2"/>
  <c r="AK390" i="2"/>
  <c r="AK389" i="2"/>
  <c r="AK388" i="2"/>
  <c r="AK387" i="2"/>
  <c r="AK386" i="2"/>
  <c r="AK385" i="2"/>
  <c r="AK384" i="2"/>
  <c r="AK383" i="2"/>
  <c r="AK382" i="2"/>
  <c r="AK381" i="2"/>
  <c r="AK380" i="2"/>
  <c r="AK379" i="2"/>
  <c r="AK378" i="2"/>
  <c r="AK377" i="2"/>
  <c r="AK376" i="2"/>
  <c r="AK375" i="2"/>
  <c r="AK374" i="2"/>
  <c r="AK373" i="2"/>
  <c r="AK372" i="2"/>
  <c r="AK371" i="2"/>
  <c r="AK370" i="2"/>
  <c r="AK369" i="2"/>
  <c r="AK368" i="2"/>
  <c r="AK367" i="2"/>
  <c r="AK366" i="2"/>
  <c r="AK365" i="2"/>
  <c r="AK364" i="2"/>
  <c r="AK363" i="2"/>
  <c r="AK362" i="2"/>
  <c r="AK361" i="2"/>
  <c r="AK360" i="2"/>
  <c r="AK359" i="2"/>
  <c r="AK358" i="2"/>
  <c r="AK357" i="2"/>
  <c r="AK356" i="2"/>
  <c r="AK355" i="2"/>
  <c r="AK354" i="2"/>
  <c r="AK353" i="2"/>
  <c r="AK352" i="2"/>
  <c r="AK351" i="2"/>
  <c r="AK350" i="2"/>
  <c r="AK349" i="2" s="1"/>
  <c r="AK348" i="2"/>
  <c r="AK347" i="2"/>
  <c r="AK346" i="2"/>
  <c r="AK345" i="2"/>
  <c r="AK344" i="2"/>
  <c r="AK343" i="2"/>
  <c r="AK342" i="2"/>
  <c r="AK341" i="2"/>
  <c r="AK340" i="2"/>
  <c r="AK339" i="2"/>
  <c r="AK338" i="2"/>
  <c r="AK337" i="2"/>
  <c r="AK336" i="2"/>
  <c r="AK335" i="2"/>
  <c r="AK334" i="2"/>
  <c r="AK333" i="2"/>
  <c r="AK332" i="2"/>
  <c r="AK331" i="2"/>
  <c r="AK330" i="2"/>
  <c r="AK329" i="2"/>
  <c r="AK328" i="2"/>
  <c r="AK327" i="2"/>
  <c r="AK326" i="2"/>
  <c r="AK325" i="2"/>
  <c r="AK324" i="2"/>
  <c r="AK323" i="2"/>
  <c r="AK322" i="2"/>
  <c r="AK321" i="2"/>
  <c r="AK320" i="2"/>
  <c r="AK319" i="2"/>
  <c r="AK318" i="2"/>
  <c r="AK317" i="2"/>
  <c r="AK316" i="2"/>
  <c r="AK315" i="2"/>
  <c r="AK314" i="2"/>
  <c r="AK313" i="2"/>
  <c r="AK312" i="2"/>
  <c r="AK311" i="2"/>
  <c r="AK310" i="2"/>
  <c r="AK309" i="2"/>
  <c r="AK308" i="2"/>
  <c r="AK307" i="2"/>
  <c r="AK306" i="2"/>
  <c r="AK305" i="2"/>
  <c r="AK304" i="2"/>
  <c r="AK303" i="2"/>
  <c r="AK302" i="2"/>
  <c r="AK301" i="2"/>
  <c r="AK300" i="2"/>
  <c r="AK299" i="2"/>
  <c r="AK298" i="2" s="1"/>
  <c r="AK297" i="2"/>
  <c r="AK296" i="2"/>
  <c r="AK295" i="2"/>
  <c r="AK294" i="2"/>
  <c r="AK293" i="2"/>
  <c r="AK292" i="2"/>
  <c r="AK291" i="2"/>
  <c r="AK290" i="2"/>
  <c r="AK289" i="2"/>
  <c r="AK288" i="2"/>
  <c r="AK287" i="2"/>
  <c r="AK286" i="2"/>
  <c r="AK285" i="2"/>
  <c r="AK284" i="2"/>
  <c r="AK283" i="2"/>
  <c r="AK282" i="2"/>
  <c r="AK281" i="2"/>
  <c r="AK280" i="2"/>
  <c r="AK279" i="2"/>
  <c r="AK278" i="2"/>
  <c r="AK277" i="2"/>
  <c r="AK276" i="2"/>
  <c r="AK275" i="2"/>
  <c r="AK274" i="2"/>
  <c r="AK273" i="2"/>
  <c r="AK272" i="2"/>
  <c r="AK271" i="2"/>
  <c r="AK270" i="2"/>
  <c r="AK269" i="2"/>
  <c r="AK268" i="2"/>
  <c r="AK267" i="2"/>
  <c r="AK266" i="2"/>
  <c r="AK265" i="2"/>
  <c r="AK264" i="2"/>
  <c r="AK263" i="2"/>
  <c r="AK262" i="2"/>
  <c r="AK261" i="2"/>
  <c r="AK260" i="2"/>
  <c r="AK259" i="2"/>
  <c r="AK258" i="2"/>
  <c r="AK257" i="2"/>
  <c r="AK256" i="2"/>
  <c r="AK255" i="2"/>
  <c r="AK254" i="2"/>
  <c r="AK253" i="2"/>
  <c r="AK252" i="2"/>
  <c r="AK251" i="2"/>
  <c r="AK250" i="2"/>
  <c r="AK249" i="2"/>
  <c r="AK248" i="2"/>
  <c r="AK247" i="2"/>
  <c r="AK246" i="2"/>
  <c r="AK245" i="2"/>
  <c r="AK244" i="2"/>
  <c r="AK243" i="2" s="1"/>
  <c r="AK242" i="2"/>
  <c r="AK241" i="2"/>
  <c r="AK240" i="2"/>
  <c r="AK239" i="2"/>
  <c r="AK238" i="2"/>
  <c r="AK237" i="2"/>
  <c r="AK236" i="2"/>
  <c r="AK235" i="2"/>
  <c r="AK234" i="2"/>
  <c r="AK233" i="2"/>
  <c r="AK232" i="2" s="1"/>
  <c r="AK231" i="2"/>
  <c r="AK230" i="2"/>
  <c r="AK229" i="2"/>
  <c r="AK228" i="2"/>
  <c r="AK227" i="2"/>
  <c r="AK226" i="2"/>
  <c r="AK225" i="2"/>
  <c r="AK224" i="2"/>
  <c r="AK223" i="2"/>
  <c r="AK222" i="2"/>
  <c r="AK221" i="2"/>
  <c r="AK220" i="2"/>
  <c r="AK219" i="2"/>
  <c r="AK218" i="2"/>
  <c r="AK217" i="2"/>
  <c r="AK216" i="2"/>
  <c r="AK215" i="2"/>
  <c r="AK214" i="2"/>
  <c r="AK213" i="2"/>
  <c r="AK212" i="2"/>
  <c r="AK211" i="2"/>
  <c r="AK210" i="2"/>
  <c r="AK209" i="2"/>
  <c r="AK208" i="2"/>
  <c r="AK207" i="2"/>
  <c r="AK206" i="2"/>
  <c r="AK205" i="2"/>
  <c r="AK204" i="2"/>
  <c r="AK203" i="2"/>
  <c r="AK202" i="2"/>
  <c r="AK201" i="2"/>
  <c r="AK200" i="2"/>
  <c r="AK199" i="2"/>
  <c r="AK198" i="2"/>
  <c r="AK197" i="2"/>
  <c r="AK196" i="2"/>
  <c r="AK195" i="2"/>
  <c r="AK194" i="2"/>
  <c r="AK193" i="2" s="1"/>
  <c r="AK192" i="2"/>
  <c r="AK191" i="2"/>
  <c r="AK190" i="2"/>
  <c r="AK189" i="2"/>
  <c r="AK188" i="2"/>
  <c r="AK187" i="2"/>
  <c r="AK186" i="2"/>
  <c r="AK185" i="2"/>
  <c r="AK184" i="2"/>
  <c r="AK183" i="2"/>
  <c r="AK182" i="2"/>
  <c r="AK181" i="2"/>
  <c r="AK180" i="2" s="1"/>
  <c r="AK179" i="2"/>
  <c r="AK178" i="2"/>
  <c r="AK177" i="2"/>
  <c r="AK176" i="2"/>
  <c r="AK175" i="2"/>
  <c r="AK174" i="2"/>
  <c r="AK173" i="2"/>
  <c r="AK172" i="2"/>
  <c r="AK171" i="2"/>
  <c r="AK170" i="2"/>
  <c r="AK169" i="2"/>
  <c r="AK168" i="2"/>
  <c r="AK167" i="2"/>
  <c r="AK166" i="2"/>
  <c r="AK165" i="2"/>
  <c r="AK164" i="2"/>
  <c r="AK163" i="2"/>
  <c r="AK162" i="2"/>
  <c r="AK161" i="2"/>
  <c r="AK160" i="2"/>
  <c r="AK159" i="2"/>
  <c r="AK158" i="2"/>
  <c r="AK157" i="2"/>
  <c r="AK156" i="2"/>
  <c r="AK155" i="2" s="1"/>
  <c r="AK154" i="2" s="1"/>
  <c r="AK153" i="2"/>
  <c r="AK152" i="2"/>
  <c r="AK151" i="2"/>
  <c r="AK150" i="2"/>
  <c r="AK149" i="2"/>
  <c r="AK148" i="2"/>
  <c r="AK147" i="2"/>
  <c r="AK146" i="2"/>
  <c r="AK145" i="2"/>
  <c r="AK144" i="2"/>
  <c r="AK143" i="2"/>
  <c r="AK142" i="2" s="1"/>
  <c r="AK141" i="2"/>
  <c r="AK140" i="2"/>
  <c r="AK139" i="2"/>
  <c r="AK138" i="2"/>
  <c r="AK137" i="2"/>
  <c r="AK136" i="2"/>
  <c r="AK135" i="2"/>
  <c r="AK134" i="2"/>
  <c r="AK133" i="2"/>
  <c r="AK132" i="2"/>
  <c r="AK131" i="2"/>
  <c r="AK130" i="2"/>
  <c r="AK129" i="2"/>
  <c r="AK128" i="2"/>
  <c r="AK127" i="2"/>
  <c r="AK126" i="2"/>
  <c r="AK125" i="2"/>
  <c r="AK124" i="2"/>
  <c r="AK123" i="2"/>
  <c r="AK122" i="2"/>
  <c r="AK121" i="2"/>
  <c r="AK120" i="2"/>
  <c r="AK119" i="2"/>
  <c r="AK118" i="2"/>
  <c r="AK117" i="2"/>
  <c r="AK116" i="2"/>
  <c r="AK115" i="2"/>
  <c r="AK114" i="2"/>
  <c r="AK113" i="2"/>
  <c r="AK112" i="2"/>
  <c r="AK111" i="2"/>
  <c r="AK110" i="2"/>
  <c r="AK109" i="2"/>
  <c r="AK108" i="2"/>
  <c r="AK107" i="2"/>
  <c r="AK106" i="2"/>
  <c r="AK105" i="2"/>
  <c r="AK104" i="2"/>
  <c r="AK103" i="2"/>
  <c r="AK102" i="2"/>
  <c r="AK101" i="2"/>
  <c r="AK100" i="2"/>
  <c r="AK99" i="2"/>
  <c r="AK98" i="2"/>
  <c r="AK97" i="2"/>
  <c r="AK96" i="2"/>
  <c r="AK95" i="2"/>
  <c r="AK94" i="2"/>
  <c r="AK93" i="2"/>
  <c r="AK92" i="2"/>
  <c r="AK91" i="2"/>
  <c r="AK90" i="2"/>
  <c r="AK89" i="2"/>
  <c r="AK88" i="2"/>
  <c r="AK87" i="2" s="1"/>
  <c r="AK86" i="2"/>
  <c r="AK85" i="2"/>
  <c r="AK84" i="2"/>
  <c r="AK83" i="2"/>
  <c r="AK82" i="2"/>
  <c r="AK81" i="2"/>
  <c r="AK80" i="2"/>
  <c r="AK79" i="2"/>
  <c r="AK78" i="2"/>
  <c r="AK77" i="2"/>
  <c r="AK76" i="2"/>
  <c r="AK75" i="2"/>
  <c r="AK74" i="2"/>
  <c r="AK73" i="2"/>
  <c r="AK72" i="2"/>
  <c r="AK71" i="2"/>
  <c r="AK70" i="2"/>
  <c r="AK69" i="2"/>
  <c r="AK68" i="2"/>
  <c r="AK67" i="2"/>
  <c r="AK66" i="2"/>
  <c r="AK65" i="2"/>
  <c r="AK64" i="2"/>
  <c r="AK63" i="2"/>
  <c r="AK62" i="2"/>
  <c r="AK61" i="2"/>
  <c r="AK60" i="2"/>
  <c r="AK59" i="2"/>
  <c r="AK58" i="2"/>
  <c r="AK57" i="2"/>
  <c r="AK56" i="2"/>
  <c r="AK55" i="2"/>
  <c r="AK54" i="2"/>
  <c r="AK53" i="2"/>
  <c r="AK52" i="2"/>
  <c r="AK51" i="2"/>
  <c r="AK50" i="2"/>
  <c r="AK49" i="2"/>
  <c r="AK48" i="2"/>
  <c r="AK47" i="2"/>
  <c r="AK46" i="2"/>
  <c r="AK45" i="2"/>
  <c r="AK44" i="2"/>
  <c r="AK43" i="2"/>
  <c r="AK42" i="2"/>
  <c r="AK41" i="2"/>
  <c r="AK40" i="2"/>
  <c r="AK39" i="2"/>
  <c r="AK38" i="2"/>
  <c r="AK37" i="2" s="1"/>
  <c r="AK36" i="2"/>
  <c r="AK35" i="2"/>
  <c r="AK34" i="2"/>
  <c r="AK33" i="2"/>
  <c r="AK32" i="2"/>
  <c r="AK31" i="2"/>
  <c r="AK30" i="2"/>
  <c r="AK29" i="2"/>
  <c r="AK28" i="2"/>
  <c r="AK27" i="2"/>
  <c r="AK26" i="2"/>
  <c r="AK25" i="2"/>
  <c r="AK24" i="2"/>
  <c r="AK23" i="2"/>
  <c r="AK22" i="2"/>
  <c r="AK21" i="2"/>
  <c r="AK20" i="2"/>
  <c r="AK19" i="2"/>
  <c r="AK18" i="2"/>
  <c r="AK17" i="2"/>
  <c r="AK16" i="2"/>
  <c r="AK15" i="2"/>
  <c r="AK14" i="2"/>
  <c r="AK13" i="2"/>
  <c r="AK12" i="2"/>
  <c r="AK11" i="2"/>
  <c r="AK10" i="2"/>
  <c r="AK9" i="2"/>
  <c r="AK8" i="2"/>
  <c r="AK7" i="2"/>
  <c r="AK6" i="2" s="1"/>
  <c r="AK5" i="2" s="1"/>
  <c r="AK4" i="2" s="1"/>
  <c r="AK3" i="2" s="1"/>
  <c r="AK2" i="2" s="1"/>
  <c r="A27" i="3" l="1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D3" i="3"/>
  <c r="D1859" i="3"/>
  <c r="D1858" i="3"/>
  <c r="D1857" i="3"/>
  <c r="E1857" i="3" s="1"/>
  <c r="D1856" i="3"/>
  <c r="D1855" i="3"/>
  <c r="E1855" i="3" s="1"/>
  <c r="D1854" i="3"/>
  <c r="E1854" i="3" s="1"/>
  <c r="D1853" i="3"/>
  <c r="D1852" i="3"/>
  <c r="D1851" i="3"/>
  <c r="D1850" i="3"/>
  <c r="D1849" i="3"/>
  <c r="E1849" i="3" s="1"/>
  <c r="D1848" i="3"/>
  <c r="D1847" i="3"/>
  <c r="E1847" i="3" s="1"/>
  <c r="D1846" i="3"/>
  <c r="E1846" i="3" s="1"/>
  <c r="D1845" i="3"/>
  <c r="D1844" i="3"/>
  <c r="D1843" i="3"/>
  <c r="D1842" i="3"/>
  <c r="D1841" i="3"/>
  <c r="E1841" i="3" s="1"/>
  <c r="D1840" i="3"/>
  <c r="D1839" i="3"/>
  <c r="E1839" i="3" s="1"/>
  <c r="D1838" i="3"/>
  <c r="E1838" i="3" s="1"/>
  <c r="D1837" i="3"/>
  <c r="D1836" i="3"/>
  <c r="D1835" i="3"/>
  <c r="D1834" i="3"/>
  <c r="D1833" i="3"/>
  <c r="E1833" i="3" s="1"/>
  <c r="D1832" i="3"/>
  <c r="D1831" i="3"/>
  <c r="E1831" i="3" s="1"/>
  <c r="D1830" i="3"/>
  <c r="E1830" i="3" s="1"/>
  <c r="D1829" i="3"/>
  <c r="D1828" i="3"/>
  <c r="D1827" i="3"/>
  <c r="D1826" i="3"/>
  <c r="D1825" i="3"/>
  <c r="E1825" i="3" s="1"/>
  <c r="D1824" i="3"/>
  <c r="D1823" i="3"/>
  <c r="E1823" i="3" s="1"/>
  <c r="D1822" i="3"/>
  <c r="E1822" i="3" s="1"/>
  <c r="D1821" i="3"/>
  <c r="D1820" i="3"/>
  <c r="D1819" i="3"/>
  <c r="D1818" i="3"/>
  <c r="D1817" i="3"/>
  <c r="E1817" i="3" s="1"/>
  <c r="D1816" i="3"/>
  <c r="D1815" i="3"/>
  <c r="E1815" i="3" s="1"/>
  <c r="D1814" i="3"/>
  <c r="E1814" i="3" s="1"/>
  <c r="D1813" i="3"/>
  <c r="D1812" i="3"/>
  <c r="D1811" i="3"/>
  <c r="D1810" i="3"/>
  <c r="D1809" i="3"/>
  <c r="E1809" i="3" s="1"/>
  <c r="D1808" i="3"/>
  <c r="D1807" i="3"/>
  <c r="E1807" i="3" s="1"/>
  <c r="D1806" i="3"/>
  <c r="E1806" i="3" s="1"/>
  <c r="D1805" i="3"/>
  <c r="D1804" i="3"/>
  <c r="D1803" i="3"/>
  <c r="D1802" i="3"/>
  <c r="D1801" i="3"/>
  <c r="E1801" i="3" s="1"/>
  <c r="D1800" i="3"/>
  <c r="D1799" i="3"/>
  <c r="E1799" i="3" s="1"/>
  <c r="D1798" i="3"/>
  <c r="E1798" i="3" s="1"/>
  <c r="D1797" i="3"/>
  <c r="D1796" i="3"/>
  <c r="D1795" i="3"/>
  <c r="D1794" i="3"/>
  <c r="D1793" i="3"/>
  <c r="E1793" i="3" s="1"/>
  <c r="D1792" i="3"/>
  <c r="D1791" i="3"/>
  <c r="E1791" i="3" s="1"/>
  <c r="D1790" i="3"/>
  <c r="E1790" i="3" s="1"/>
  <c r="D1789" i="3"/>
  <c r="D1788" i="3"/>
  <c r="D1787" i="3"/>
  <c r="D1786" i="3"/>
  <c r="D1785" i="3"/>
  <c r="E1785" i="3" s="1"/>
  <c r="D1784" i="3"/>
  <c r="D1783" i="3"/>
  <c r="E1783" i="3" s="1"/>
  <c r="D1782" i="3"/>
  <c r="E1782" i="3" s="1"/>
  <c r="D1781" i="3"/>
  <c r="D1780" i="3"/>
  <c r="D1779" i="3"/>
  <c r="D1778" i="3"/>
  <c r="D1777" i="3"/>
  <c r="E1777" i="3" s="1"/>
  <c r="D1776" i="3"/>
  <c r="D1775" i="3"/>
  <c r="E1775" i="3" s="1"/>
  <c r="D1774" i="3"/>
  <c r="E1774" i="3" s="1"/>
  <c r="D1773" i="3"/>
  <c r="D1772" i="3"/>
  <c r="D1771" i="3"/>
  <c r="D1770" i="3"/>
  <c r="D1769" i="3"/>
  <c r="E1769" i="3" s="1"/>
  <c r="D1768" i="3"/>
  <c r="D1767" i="3"/>
  <c r="E1767" i="3" s="1"/>
  <c r="D1766" i="3"/>
  <c r="E1766" i="3" s="1"/>
  <c r="D1765" i="3"/>
  <c r="D1764" i="3"/>
  <c r="D1763" i="3"/>
  <c r="D1762" i="3"/>
  <c r="D1761" i="3"/>
  <c r="E1761" i="3" s="1"/>
  <c r="D1760" i="3"/>
  <c r="D1759" i="3"/>
  <c r="E1759" i="3" s="1"/>
  <c r="D1758" i="3"/>
  <c r="E1758" i="3" s="1"/>
  <c r="D1757" i="3"/>
  <c r="D1756" i="3"/>
  <c r="D1755" i="3"/>
  <c r="D1754" i="3"/>
  <c r="D1753" i="3"/>
  <c r="E1753" i="3" s="1"/>
  <c r="D1752" i="3"/>
  <c r="D1751" i="3"/>
  <c r="E1751" i="3" s="1"/>
  <c r="D1750" i="3"/>
  <c r="E1750" i="3" s="1"/>
  <c r="D1749" i="3"/>
  <c r="D1748" i="3"/>
  <c r="D1747" i="3"/>
  <c r="D1746" i="3"/>
  <c r="D1745" i="3"/>
  <c r="E1745" i="3" s="1"/>
  <c r="D1744" i="3"/>
  <c r="D1743" i="3"/>
  <c r="E1743" i="3" s="1"/>
  <c r="D1742" i="3"/>
  <c r="E1742" i="3" s="1"/>
  <c r="D1741" i="3"/>
  <c r="D1740" i="3"/>
  <c r="D1739" i="3"/>
  <c r="D1738" i="3"/>
  <c r="D1737" i="3"/>
  <c r="E1737" i="3" s="1"/>
  <c r="D1736" i="3"/>
  <c r="D1735" i="3"/>
  <c r="E1735" i="3" s="1"/>
  <c r="D1734" i="3"/>
  <c r="E1734" i="3" s="1"/>
  <c r="D1733" i="3"/>
  <c r="D1732" i="3"/>
  <c r="D1731" i="3"/>
  <c r="D1730" i="3"/>
  <c r="D1729" i="3"/>
  <c r="E1729" i="3" s="1"/>
  <c r="D1728" i="3"/>
  <c r="D1727" i="3"/>
  <c r="E1727" i="3" s="1"/>
  <c r="D1726" i="3"/>
  <c r="E1726" i="3" s="1"/>
  <c r="D1725" i="3"/>
  <c r="D1724" i="3"/>
  <c r="D1723" i="3"/>
  <c r="D1722" i="3"/>
  <c r="D1721" i="3"/>
  <c r="E1721" i="3" s="1"/>
  <c r="D1720" i="3"/>
  <c r="D1719" i="3"/>
  <c r="E1719" i="3" s="1"/>
  <c r="D1718" i="3"/>
  <c r="E1718" i="3" s="1"/>
  <c r="D1717" i="3"/>
  <c r="D1716" i="3"/>
  <c r="D1715" i="3"/>
  <c r="D1714" i="3"/>
  <c r="D1713" i="3"/>
  <c r="E1713" i="3" s="1"/>
  <c r="D1712" i="3"/>
  <c r="D1711" i="3"/>
  <c r="E1711" i="3" s="1"/>
  <c r="D1710" i="3"/>
  <c r="E1710" i="3" s="1"/>
  <c r="D1709" i="3"/>
  <c r="D1708" i="3"/>
  <c r="D1707" i="3"/>
  <c r="D1706" i="3"/>
  <c r="D1705" i="3"/>
  <c r="E1705" i="3" s="1"/>
  <c r="D1704" i="3"/>
  <c r="D1703" i="3"/>
  <c r="E1703" i="3" s="1"/>
  <c r="D1702" i="3"/>
  <c r="E1702" i="3" s="1"/>
  <c r="D1701" i="3"/>
  <c r="D1700" i="3"/>
  <c r="D1699" i="3"/>
  <c r="D1698" i="3"/>
  <c r="D1697" i="3"/>
  <c r="E1697" i="3" s="1"/>
  <c r="D1696" i="3"/>
  <c r="D1695" i="3"/>
  <c r="E1695" i="3" s="1"/>
  <c r="D1694" i="3"/>
  <c r="E1694" i="3" s="1"/>
  <c r="D1693" i="3"/>
  <c r="D1692" i="3"/>
  <c r="D1691" i="3"/>
  <c r="D1690" i="3"/>
  <c r="D1689" i="3"/>
  <c r="E1689" i="3" s="1"/>
  <c r="D1688" i="3"/>
  <c r="D1687" i="3"/>
  <c r="D1686" i="3"/>
  <c r="E1686" i="3" s="1"/>
  <c r="D1685" i="3"/>
  <c r="D1684" i="3"/>
  <c r="D1683" i="3"/>
  <c r="D1682" i="3"/>
  <c r="D1681" i="3"/>
  <c r="E1681" i="3" s="1"/>
  <c r="D1680" i="3"/>
  <c r="D1679" i="3"/>
  <c r="E1679" i="3" s="1"/>
  <c r="D1678" i="3"/>
  <c r="E1678" i="3" s="1"/>
  <c r="D1677" i="3"/>
  <c r="D1676" i="3"/>
  <c r="D1675" i="3"/>
  <c r="D1674" i="3"/>
  <c r="D1673" i="3"/>
  <c r="E1673" i="3" s="1"/>
  <c r="D1672" i="3"/>
  <c r="D1671" i="3"/>
  <c r="E1671" i="3" s="1"/>
  <c r="D1670" i="3"/>
  <c r="E1670" i="3" s="1"/>
  <c r="D1669" i="3"/>
  <c r="D1668" i="3"/>
  <c r="D1667" i="3"/>
  <c r="D1666" i="3"/>
  <c r="D1665" i="3"/>
  <c r="E1665" i="3" s="1"/>
  <c r="D1664" i="3"/>
  <c r="D1663" i="3"/>
  <c r="E1663" i="3" s="1"/>
  <c r="D1662" i="3"/>
  <c r="E1662" i="3" s="1"/>
  <c r="D1661" i="3"/>
  <c r="D1660" i="3"/>
  <c r="D1659" i="3"/>
  <c r="D1658" i="3"/>
  <c r="D1657" i="3"/>
  <c r="E1657" i="3" s="1"/>
  <c r="D1656" i="3"/>
  <c r="D1655" i="3"/>
  <c r="E1655" i="3" s="1"/>
  <c r="D1654" i="3"/>
  <c r="E1654" i="3" s="1"/>
  <c r="D1653" i="3"/>
  <c r="D1652" i="3"/>
  <c r="D1651" i="3"/>
  <c r="D1650" i="3"/>
  <c r="D1649" i="3"/>
  <c r="E1649" i="3" s="1"/>
  <c r="D1648" i="3"/>
  <c r="D1647" i="3"/>
  <c r="E1647" i="3" s="1"/>
  <c r="D1646" i="3"/>
  <c r="E1646" i="3" s="1"/>
  <c r="D1645" i="3"/>
  <c r="D1644" i="3"/>
  <c r="D1643" i="3"/>
  <c r="D1642" i="3"/>
  <c r="D1641" i="3"/>
  <c r="E1641" i="3" s="1"/>
  <c r="D1640" i="3"/>
  <c r="D1639" i="3"/>
  <c r="E1639" i="3" s="1"/>
  <c r="D1638" i="3"/>
  <c r="E1638" i="3" s="1"/>
  <c r="D1637" i="3"/>
  <c r="D1636" i="3"/>
  <c r="D1635" i="3"/>
  <c r="D1634" i="3"/>
  <c r="D1633" i="3"/>
  <c r="E1633" i="3" s="1"/>
  <c r="D1632" i="3"/>
  <c r="D1631" i="3"/>
  <c r="E1631" i="3" s="1"/>
  <c r="D1630" i="3"/>
  <c r="E1630" i="3" s="1"/>
  <c r="D1629" i="3"/>
  <c r="D1628" i="3"/>
  <c r="D1627" i="3"/>
  <c r="D1626" i="3"/>
  <c r="D1625" i="3"/>
  <c r="E1625" i="3" s="1"/>
  <c r="D1624" i="3"/>
  <c r="D1623" i="3"/>
  <c r="E1623" i="3" s="1"/>
  <c r="D1622" i="3"/>
  <c r="E1622" i="3" s="1"/>
  <c r="D1621" i="3"/>
  <c r="D1620" i="3"/>
  <c r="D1619" i="3"/>
  <c r="D1618" i="3"/>
  <c r="D1617" i="3"/>
  <c r="E1617" i="3" s="1"/>
  <c r="D1616" i="3"/>
  <c r="D1615" i="3"/>
  <c r="D1614" i="3"/>
  <c r="E1614" i="3" s="1"/>
  <c r="D1613" i="3"/>
  <c r="D1612" i="3"/>
  <c r="D1611" i="3"/>
  <c r="D1610" i="3"/>
  <c r="D1609" i="3"/>
  <c r="E1609" i="3" s="1"/>
  <c r="D1608" i="3"/>
  <c r="D1607" i="3"/>
  <c r="E1607" i="3" s="1"/>
  <c r="D1606" i="3"/>
  <c r="E1606" i="3" s="1"/>
  <c r="D1605" i="3"/>
  <c r="D1604" i="3"/>
  <c r="D1603" i="3"/>
  <c r="D1602" i="3"/>
  <c r="D1601" i="3"/>
  <c r="E1601" i="3" s="1"/>
  <c r="D1600" i="3"/>
  <c r="D1599" i="3"/>
  <c r="E1599" i="3" s="1"/>
  <c r="D1598" i="3"/>
  <c r="E1598" i="3" s="1"/>
  <c r="D1597" i="3"/>
  <c r="D1596" i="3"/>
  <c r="D1595" i="3"/>
  <c r="D1594" i="3"/>
  <c r="D1593" i="3"/>
  <c r="E1593" i="3" s="1"/>
  <c r="D1592" i="3"/>
  <c r="D1591" i="3"/>
  <c r="E1591" i="3" s="1"/>
  <c r="D1590" i="3"/>
  <c r="E1590" i="3" s="1"/>
  <c r="D1589" i="3"/>
  <c r="D1588" i="3"/>
  <c r="D1587" i="3"/>
  <c r="D1586" i="3"/>
  <c r="D1585" i="3"/>
  <c r="E1585" i="3" s="1"/>
  <c r="D1584" i="3"/>
  <c r="D1583" i="3"/>
  <c r="E1583" i="3" s="1"/>
  <c r="D1582" i="3"/>
  <c r="E1582" i="3" s="1"/>
  <c r="D1581" i="3"/>
  <c r="D1580" i="3"/>
  <c r="D1579" i="3"/>
  <c r="D1578" i="3"/>
  <c r="D1577" i="3"/>
  <c r="E1577" i="3" s="1"/>
  <c r="D1576" i="3"/>
  <c r="D1575" i="3"/>
  <c r="E1575" i="3" s="1"/>
  <c r="D1574" i="3"/>
  <c r="E1574" i="3" s="1"/>
  <c r="D1573" i="3"/>
  <c r="D1572" i="3"/>
  <c r="D1571" i="3"/>
  <c r="D1570" i="3"/>
  <c r="D1569" i="3"/>
  <c r="E1569" i="3" s="1"/>
  <c r="D1568" i="3"/>
  <c r="D1567" i="3"/>
  <c r="E1567" i="3" s="1"/>
  <c r="D1566" i="3"/>
  <c r="E1566" i="3" s="1"/>
  <c r="D1565" i="3"/>
  <c r="D1564" i="3"/>
  <c r="D1563" i="3"/>
  <c r="D1562" i="3"/>
  <c r="D1561" i="3"/>
  <c r="E1561" i="3" s="1"/>
  <c r="D1560" i="3"/>
  <c r="D1559" i="3"/>
  <c r="E1559" i="3" s="1"/>
  <c r="D1558" i="3"/>
  <c r="E1558" i="3" s="1"/>
  <c r="D1557" i="3"/>
  <c r="D1556" i="3"/>
  <c r="D1555" i="3"/>
  <c r="D1554" i="3"/>
  <c r="D1553" i="3"/>
  <c r="D1552" i="3"/>
  <c r="D1551" i="3"/>
  <c r="E1551" i="3" s="1"/>
  <c r="D1550" i="3"/>
  <c r="E1550" i="3" s="1"/>
  <c r="D1549" i="3"/>
  <c r="D1548" i="3"/>
  <c r="D1547" i="3"/>
  <c r="D1546" i="3"/>
  <c r="D1545" i="3"/>
  <c r="E1545" i="3" s="1"/>
  <c r="D1544" i="3"/>
  <c r="D1543" i="3"/>
  <c r="E1543" i="3" s="1"/>
  <c r="D1542" i="3"/>
  <c r="E1542" i="3" s="1"/>
  <c r="D1541" i="3"/>
  <c r="D1540" i="3"/>
  <c r="D1539" i="3"/>
  <c r="D1538" i="3"/>
  <c r="D1537" i="3"/>
  <c r="E1537" i="3" s="1"/>
  <c r="D1536" i="3"/>
  <c r="D1535" i="3"/>
  <c r="D1534" i="3"/>
  <c r="E1534" i="3" s="1"/>
  <c r="D1533" i="3"/>
  <c r="D1532" i="3"/>
  <c r="D1531" i="3"/>
  <c r="D1530" i="3"/>
  <c r="D1529" i="3"/>
  <c r="E1529" i="3" s="1"/>
  <c r="D1528" i="3"/>
  <c r="D1527" i="3"/>
  <c r="E1527" i="3" s="1"/>
  <c r="D1526" i="3"/>
  <c r="E1526" i="3" s="1"/>
  <c r="D1525" i="3"/>
  <c r="D1524" i="3"/>
  <c r="D1523" i="3"/>
  <c r="D1522" i="3"/>
  <c r="D1521" i="3"/>
  <c r="D1520" i="3"/>
  <c r="D1519" i="3"/>
  <c r="E1519" i="3" s="1"/>
  <c r="D1518" i="3"/>
  <c r="E1518" i="3" s="1"/>
  <c r="D1517" i="3"/>
  <c r="D1516" i="3"/>
  <c r="D1515" i="3"/>
  <c r="D1514" i="3"/>
  <c r="D1513" i="3"/>
  <c r="E1513" i="3" s="1"/>
  <c r="D1512" i="3"/>
  <c r="D1511" i="3"/>
  <c r="E1511" i="3" s="1"/>
  <c r="D1510" i="3"/>
  <c r="E1510" i="3" s="1"/>
  <c r="D1509" i="3"/>
  <c r="D1508" i="3"/>
  <c r="D1507" i="3"/>
  <c r="D1506" i="3"/>
  <c r="D1505" i="3"/>
  <c r="E1505" i="3" s="1"/>
  <c r="D1504" i="3"/>
  <c r="D1503" i="3"/>
  <c r="E1503" i="3" s="1"/>
  <c r="D1502" i="3"/>
  <c r="E1502" i="3" s="1"/>
  <c r="D1501" i="3"/>
  <c r="D1500" i="3"/>
  <c r="D1499" i="3"/>
  <c r="D1498" i="3"/>
  <c r="D1497" i="3"/>
  <c r="E1497" i="3" s="1"/>
  <c r="D1496" i="3"/>
  <c r="D1495" i="3"/>
  <c r="E1495" i="3" s="1"/>
  <c r="D1494" i="3"/>
  <c r="E1494" i="3" s="1"/>
  <c r="D1493" i="3"/>
  <c r="D1492" i="3"/>
  <c r="D1491" i="3"/>
  <c r="D1490" i="3"/>
  <c r="D1489" i="3"/>
  <c r="D1488" i="3"/>
  <c r="D1487" i="3"/>
  <c r="E1487" i="3" s="1"/>
  <c r="D1486" i="3"/>
  <c r="E1486" i="3" s="1"/>
  <c r="D1485" i="3"/>
  <c r="D1484" i="3"/>
  <c r="D1483" i="3"/>
  <c r="D1482" i="3"/>
  <c r="D1481" i="3"/>
  <c r="E1481" i="3" s="1"/>
  <c r="D1480" i="3"/>
  <c r="D1479" i="3"/>
  <c r="E1479" i="3" s="1"/>
  <c r="D1478" i="3"/>
  <c r="E1478" i="3" s="1"/>
  <c r="D1477" i="3"/>
  <c r="D1476" i="3"/>
  <c r="D1475" i="3"/>
  <c r="D1474" i="3"/>
  <c r="D1473" i="3"/>
  <c r="E1473" i="3" s="1"/>
  <c r="D1472" i="3"/>
  <c r="D1471" i="3"/>
  <c r="E1471" i="3" s="1"/>
  <c r="D1470" i="3"/>
  <c r="E1470" i="3" s="1"/>
  <c r="D1469" i="3"/>
  <c r="D1468" i="3"/>
  <c r="D1467" i="3"/>
  <c r="D1466" i="3"/>
  <c r="D1465" i="3"/>
  <c r="E1465" i="3" s="1"/>
  <c r="D1464" i="3"/>
  <c r="D1463" i="3"/>
  <c r="D1462" i="3"/>
  <c r="E1462" i="3" s="1"/>
  <c r="D1461" i="3"/>
  <c r="D1460" i="3"/>
  <c r="D1459" i="3"/>
  <c r="D1458" i="3"/>
  <c r="D1457" i="3"/>
  <c r="D1456" i="3"/>
  <c r="D1455" i="3"/>
  <c r="E1455" i="3" s="1"/>
  <c r="D1454" i="3"/>
  <c r="E1454" i="3" s="1"/>
  <c r="D1453" i="3"/>
  <c r="D1452" i="3"/>
  <c r="D1451" i="3"/>
  <c r="D1450" i="3"/>
  <c r="D1449" i="3"/>
  <c r="E1449" i="3" s="1"/>
  <c r="D1448" i="3"/>
  <c r="D1447" i="3"/>
  <c r="E1447" i="3" s="1"/>
  <c r="D1446" i="3"/>
  <c r="E1446" i="3" s="1"/>
  <c r="D1445" i="3"/>
  <c r="D1444" i="3"/>
  <c r="D1443" i="3"/>
  <c r="D1442" i="3"/>
  <c r="D1441" i="3"/>
  <c r="E1441" i="3" s="1"/>
  <c r="D1440" i="3"/>
  <c r="D1439" i="3"/>
  <c r="E1439" i="3" s="1"/>
  <c r="D1438" i="3"/>
  <c r="D1437" i="3"/>
  <c r="D1436" i="3"/>
  <c r="D1435" i="3"/>
  <c r="D1434" i="3"/>
  <c r="D1433" i="3"/>
  <c r="E1433" i="3" s="1"/>
  <c r="D1432" i="3"/>
  <c r="D1431" i="3"/>
  <c r="E1431" i="3" s="1"/>
  <c r="D1430" i="3"/>
  <c r="E1430" i="3" s="1"/>
  <c r="D1429" i="3"/>
  <c r="D1428" i="3"/>
  <c r="D1427" i="3"/>
  <c r="D1426" i="3"/>
  <c r="D1425" i="3"/>
  <c r="E1425" i="3" s="1"/>
  <c r="D1424" i="3"/>
  <c r="D1423" i="3"/>
  <c r="E1423" i="3" s="1"/>
  <c r="D1422" i="3"/>
  <c r="E1422" i="3" s="1"/>
  <c r="D1421" i="3"/>
  <c r="D1420" i="3"/>
  <c r="D1419" i="3"/>
  <c r="D1418" i="3"/>
  <c r="D1417" i="3"/>
  <c r="E1417" i="3" s="1"/>
  <c r="D1416" i="3"/>
  <c r="D1415" i="3"/>
  <c r="E1415" i="3" s="1"/>
  <c r="D1414" i="3"/>
  <c r="E1414" i="3" s="1"/>
  <c r="D1413" i="3"/>
  <c r="D1412" i="3"/>
  <c r="D1411" i="3"/>
  <c r="D1410" i="3"/>
  <c r="D1409" i="3"/>
  <c r="E1409" i="3" s="1"/>
  <c r="D1408" i="3"/>
  <c r="D1407" i="3"/>
  <c r="E1407" i="3" s="1"/>
  <c r="D1406" i="3"/>
  <c r="E1406" i="3" s="1"/>
  <c r="D1405" i="3"/>
  <c r="D1404" i="3"/>
  <c r="D1403" i="3"/>
  <c r="D1402" i="3"/>
  <c r="D1401" i="3"/>
  <c r="E1401" i="3" s="1"/>
  <c r="D1400" i="3"/>
  <c r="D1399" i="3"/>
  <c r="E1399" i="3" s="1"/>
  <c r="D1398" i="3"/>
  <c r="E1398" i="3" s="1"/>
  <c r="D1397" i="3"/>
  <c r="D1396" i="3"/>
  <c r="D1395" i="3"/>
  <c r="D1394" i="3"/>
  <c r="D1393" i="3"/>
  <c r="E1393" i="3" s="1"/>
  <c r="D1392" i="3"/>
  <c r="D1391" i="3"/>
  <c r="E1391" i="3" s="1"/>
  <c r="D1390" i="3"/>
  <c r="E1390" i="3" s="1"/>
  <c r="D1389" i="3"/>
  <c r="D1388" i="3"/>
  <c r="D1387" i="3"/>
  <c r="D1386" i="3"/>
  <c r="D1385" i="3"/>
  <c r="E1385" i="3" s="1"/>
  <c r="D1384" i="3"/>
  <c r="D1383" i="3"/>
  <c r="E1383" i="3" s="1"/>
  <c r="D1382" i="3"/>
  <c r="E1382" i="3" s="1"/>
  <c r="D1381" i="3"/>
  <c r="D1380" i="3"/>
  <c r="D1379" i="3"/>
  <c r="D1378" i="3"/>
  <c r="D1377" i="3"/>
  <c r="E1377" i="3" s="1"/>
  <c r="D1376" i="3"/>
  <c r="D1375" i="3"/>
  <c r="E1375" i="3" s="1"/>
  <c r="D1374" i="3"/>
  <c r="E1374" i="3" s="1"/>
  <c r="D1373" i="3"/>
  <c r="D1372" i="3"/>
  <c r="D1371" i="3"/>
  <c r="D1370" i="3"/>
  <c r="D1369" i="3"/>
  <c r="E1369" i="3" s="1"/>
  <c r="D1368" i="3"/>
  <c r="D1367" i="3"/>
  <c r="E1367" i="3" s="1"/>
  <c r="D1366" i="3"/>
  <c r="E1366" i="3" s="1"/>
  <c r="D1365" i="3"/>
  <c r="D1364" i="3"/>
  <c r="D1363" i="3"/>
  <c r="D1362" i="3"/>
  <c r="D1361" i="3"/>
  <c r="E1361" i="3" s="1"/>
  <c r="D1360" i="3"/>
  <c r="D1359" i="3"/>
  <c r="E1359" i="3" s="1"/>
  <c r="D1358" i="3"/>
  <c r="E1358" i="3" s="1"/>
  <c r="D1357" i="3"/>
  <c r="D1356" i="3"/>
  <c r="D1355" i="3"/>
  <c r="D1354" i="3"/>
  <c r="D1353" i="3"/>
  <c r="E1353" i="3" s="1"/>
  <c r="D1352" i="3"/>
  <c r="D1351" i="3"/>
  <c r="E1351" i="3" s="1"/>
  <c r="D1350" i="3"/>
  <c r="E1350" i="3" s="1"/>
  <c r="D1349" i="3"/>
  <c r="D1348" i="3"/>
  <c r="D1347" i="3"/>
  <c r="D1346" i="3"/>
  <c r="D1345" i="3"/>
  <c r="E1345" i="3" s="1"/>
  <c r="D1344" i="3"/>
  <c r="D1343" i="3"/>
  <c r="E1343" i="3" s="1"/>
  <c r="D1342" i="3"/>
  <c r="E1342" i="3" s="1"/>
  <c r="D1341" i="3"/>
  <c r="D1340" i="3"/>
  <c r="D1339" i="3"/>
  <c r="D1338" i="3"/>
  <c r="D1337" i="3"/>
  <c r="E1337" i="3" s="1"/>
  <c r="D1336" i="3"/>
  <c r="D1335" i="3"/>
  <c r="E1335" i="3" s="1"/>
  <c r="D1334" i="3"/>
  <c r="E1334" i="3" s="1"/>
  <c r="D1333" i="3"/>
  <c r="D1332" i="3"/>
  <c r="D1331" i="3"/>
  <c r="D1330" i="3"/>
  <c r="D1329" i="3"/>
  <c r="E1329" i="3" s="1"/>
  <c r="D1328" i="3"/>
  <c r="D1327" i="3"/>
  <c r="E1327" i="3" s="1"/>
  <c r="D1326" i="3"/>
  <c r="E1326" i="3" s="1"/>
  <c r="D1325" i="3"/>
  <c r="D1324" i="3"/>
  <c r="D1323" i="3"/>
  <c r="D1322" i="3"/>
  <c r="D1321" i="3"/>
  <c r="E1321" i="3" s="1"/>
  <c r="D1320" i="3"/>
  <c r="D1319" i="3"/>
  <c r="E1319" i="3" s="1"/>
  <c r="D1318" i="3"/>
  <c r="E1318" i="3" s="1"/>
  <c r="D1317" i="3"/>
  <c r="D1316" i="3"/>
  <c r="D1315" i="3"/>
  <c r="D1314" i="3"/>
  <c r="D1313" i="3"/>
  <c r="E1313" i="3" s="1"/>
  <c r="D1312" i="3"/>
  <c r="D1311" i="3"/>
  <c r="E1311" i="3" s="1"/>
  <c r="D1310" i="3"/>
  <c r="E1310" i="3" s="1"/>
  <c r="D1309" i="3"/>
  <c r="D1308" i="3"/>
  <c r="D1307" i="3"/>
  <c r="D1306" i="3"/>
  <c r="D1305" i="3"/>
  <c r="E1305" i="3" s="1"/>
  <c r="D1304" i="3"/>
  <c r="D1303" i="3"/>
  <c r="E1303" i="3" s="1"/>
  <c r="D1302" i="3"/>
  <c r="E1302" i="3" s="1"/>
  <c r="D1301" i="3"/>
  <c r="D1300" i="3"/>
  <c r="D1299" i="3"/>
  <c r="D1298" i="3"/>
  <c r="D1297" i="3"/>
  <c r="D1296" i="3"/>
  <c r="D1295" i="3"/>
  <c r="E1295" i="3" s="1"/>
  <c r="D1294" i="3"/>
  <c r="E1294" i="3" s="1"/>
  <c r="D1293" i="3"/>
  <c r="D1292" i="3"/>
  <c r="D1291" i="3"/>
  <c r="D1290" i="3"/>
  <c r="D1289" i="3"/>
  <c r="E1289" i="3" s="1"/>
  <c r="D1288" i="3"/>
  <c r="D1287" i="3"/>
  <c r="E1287" i="3" s="1"/>
  <c r="D1286" i="3"/>
  <c r="E1286" i="3" s="1"/>
  <c r="D1285" i="3"/>
  <c r="D1284" i="3"/>
  <c r="D1283" i="3"/>
  <c r="D1282" i="3"/>
  <c r="D1281" i="3"/>
  <c r="E1281" i="3" s="1"/>
  <c r="D1280" i="3"/>
  <c r="D1279" i="3"/>
  <c r="E1279" i="3" s="1"/>
  <c r="D1278" i="3"/>
  <c r="E1278" i="3" s="1"/>
  <c r="D1277" i="3"/>
  <c r="D1276" i="3"/>
  <c r="D1275" i="3"/>
  <c r="D1274" i="3"/>
  <c r="D1273" i="3"/>
  <c r="E1273" i="3" s="1"/>
  <c r="D1272" i="3"/>
  <c r="D1271" i="3"/>
  <c r="E1271" i="3" s="1"/>
  <c r="D1270" i="3"/>
  <c r="E1270" i="3" s="1"/>
  <c r="D1269" i="3"/>
  <c r="D1268" i="3"/>
  <c r="D1267" i="3"/>
  <c r="D1266" i="3"/>
  <c r="D1265" i="3"/>
  <c r="D1264" i="3"/>
  <c r="D1263" i="3"/>
  <c r="E1263" i="3" s="1"/>
  <c r="D1262" i="3"/>
  <c r="E1262" i="3" s="1"/>
  <c r="D1261" i="3"/>
  <c r="D1260" i="3"/>
  <c r="D1259" i="3"/>
  <c r="D1258" i="3"/>
  <c r="D1257" i="3"/>
  <c r="E1257" i="3" s="1"/>
  <c r="D1256" i="3"/>
  <c r="D1255" i="3"/>
  <c r="E1255" i="3" s="1"/>
  <c r="D1254" i="3"/>
  <c r="E1254" i="3" s="1"/>
  <c r="D1253" i="3"/>
  <c r="D1252" i="3"/>
  <c r="D1251" i="3"/>
  <c r="D1250" i="3"/>
  <c r="D1249" i="3"/>
  <c r="E1249" i="3" s="1"/>
  <c r="D1248" i="3"/>
  <c r="D1247" i="3"/>
  <c r="E1247" i="3" s="1"/>
  <c r="D1246" i="3"/>
  <c r="E1246" i="3" s="1"/>
  <c r="D1245" i="3"/>
  <c r="D1244" i="3"/>
  <c r="D1243" i="3"/>
  <c r="D1242" i="3"/>
  <c r="D1241" i="3"/>
  <c r="E1241" i="3" s="1"/>
  <c r="D1240" i="3"/>
  <c r="D1239" i="3"/>
  <c r="E1239" i="3" s="1"/>
  <c r="D1238" i="3"/>
  <c r="E1238" i="3" s="1"/>
  <c r="D1237" i="3"/>
  <c r="D1236" i="3"/>
  <c r="D1235" i="3"/>
  <c r="D1234" i="3"/>
  <c r="D1233" i="3"/>
  <c r="D1232" i="3"/>
  <c r="D1231" i="3"/>
  <c r="E1231" i="3" s="1"/>
  <c r="D1230" i="3"/>
  <c r="E1230" i="3" s="1"/>
  <c r="D1229" i="3"/>
  <c r="D1228" i="3"/>
  <c r="D1227" i="3"/>
  <c r="D1226" i="3"/>
  <c r="D1225" i="3"/>
  <c r="E1225" i="3" s="1"/>
  <c r="D1224" i="3"/>
  <c r="D1223" i="3"/>
  <c r="E1223" i="3" s="1"/>
  <c r="D1222" i="3"/>
  <c r="E1222" i="3" s="1"/>
  <c r="D1221" i="3"/>
  <c r="D1220" i="3"/>
  <c r="D1219" i="3"/>
  <c r="D1218" i="3"/>
  <c r="D1217" i="3"/>
  <c r="E1217" i="3" s="1"/>
  <c r="D1216" i="3"/>
  <c r="D1215" i="3"/>
  <c r="E1215" i="3" s="1"/>
  <c r="D1214" i="3"/>
  <c r="E1214" i="3" s="1"/>
  <c r="D1213" i="3"/>
  <c r="D1212" i="3"/>
  <c r="D1211" i="3"/>
  <c r="D1210" i="3"/>
  <c r="D1209" i="3"/>
  <c r="E1209" i="3" s="1"/>
  <c r="D1208" i="3"/>
  <c r="D1207" i="3"/>
  <c r="E1207" i="3" s="1"/>
  <c r="D1206" i="3"/>
  <c r="E1206" i="3" s="1"/>
  <c r="D1205" i="3"/>
  <c r="D1204" i="3"/>
  <c r="D1203" i="3"/>
  <c r="D1202" i="3"/>
  <c r="D1201" i="3"/>
  <c r="D1200" i="3"/>
  <c r="D1199" i="3"/>
  <c r="E1199" i="3" s="1"/>
  <c r="D1198" i="3"/>
  <c r="E1198" i="3" s="1"/>
  <c r="D1197" i="3"/>
  <c r="D1196" i="3"/>
  <c r="D1195" i="3"/>
  <c r="D1194" i="3"/>
  <c r="D1193" i="3"/>
  <c r="E1193" i="3" s="1"/>
  <c r="D1192" i="3"/>
  <c r="D1191" i="3"/>
  <c r="E1191" i="3" s="1"/>
  <c r="D1190" i="3"/>
  <c r="E1190" i="3" s="1"/>
  <c r="D1189" i="3"/>
  <c r="D1188" i="3"/>
  <c r="D1187" i="3"/>
  <c r="D1186" i="3"/>
  <c r="D1185" i="3"/>
  <c r="E1185" i="3" s="1"/>
  <c r="D1184" i="3"/>
  <c r="D1183" i="3"/>
  <c r="E1183" i="3" s="1"/>
  <c r="D1182" i="3"/>
  <c r="E1182" i="3" s="1"/>
  <c r="D1181" i="3"/>
  <c r="D1180" i="3"/>
  <c r="D1179" i="3"/>
  <c r="D1178" i="3"/>
  <c r="D1177" i="3"/>
  <c r="E1177" i="3" s="1"/>
  <c r="D1176" i="3"/>
  <c r="D1175" i="3"/>
  <c r="E1175" i="3" s="1"/>
  <c r="D1174" i="3"/>
  <c r="E1174" i="3" s="1"/>
  <c r="D1173" i="3"/>
  <c r="D1172" i="3"/>
  <c r="D1171" i="3"/>
  <c r="D1170" i="3"/>
  <c r="D1169" i="3"/>
  <c r="E1169" i="3" s="1"/>
  <c r="D1168" i="3"/>
  <c r="D1167" i="3"/>
  <c r="E1167" i="3" s="1"/>
  <c r="D1166" i="3"/>
  <c r="E1166" i="3" s="1"/>
  <c r="D1165" i="3"/>
  <c r="D1164" i="3"/>
  <c r="D1163" i="3"/>
  <c r="D1162" i="3"/>
  <c r="D1161" i="3"/>
  <c r="E1161" i="3" s="1"/>
  <c r="D1160" i="3"/>
  <c r="D1159" i="3"/>
  <c r="E1159" i="3" s="1"/>
  <c r="D1158" i="3"/>
  <c r="E1158" i="3" s="1"/>
  <c r="D1157" i="3"/>
  <c r="D1156" i="3"/>
  <c r="D1155" i="3"/>
  <c r="D1154" i="3"/>
  <c r="D1153" i="3"/>
  <c r="E1153" i="3" s="1"/>
  <c r="D1152" i="3"/>
  <c r="D1151" i="3"/>
  <c r="E1151" i="3" s="1"/>
  <c r="D1150" i="3"/>
  <c r="E1150" i="3" s="1"/>
  <c r="D1149" i="3"/>
  <c r="D1148" i="3"/>
  <c r="D1147" i="3"/>
  <c r="D1146" i="3"/>
  <c r="D1145" i="3"/>
  <c r="E1145" i="3" s="1"/>
  <c r="D1144" i="3"/>
  <c r="D1143" i="3"/>
  <c r="E1143" i="3" s="1"/>
  <c r="D1142" i="3"/>
  <c r="E1142" i="3" s="1"/>
  <c r="D1141" i="3"/>
  <c r="D1140" i="3"/>
  <c r="D1139" i="3"/>
  <c r="D1138" i="3"/>
  <c r="D1137" i="3"/>
  <c r="E1137" i="3" s="1"/>
  <c r="D1136" i="3"/>
  <c r="D1135" i="3"/>
  <c r="E1135" i="3" s="1"/>
  <c r="D1134" i="3"/>
  <c r="E1134" i="3" s="1"/>
  <c r="D1133" i="3"/>
  <c r="D1132" i="3"/>
  <c r="D1131" i="3"/>
  <c r="D1130" i="3"/>
  <c r="D1129" i="3"/>
  <c r="E1129" i="3" s="1"/>
  <c r="D1128" i="3"/>
  <c r="D1127" i="3"/>
  <c r="E1127" i="3" s="1"/>
  <c r="D1126" i="3"/>
  <c r="E1126" i="3" s="1"/>
  <c r="D1125" i="3"/>
  <c r="D1124" i="3"/>
  <c r="D1123" i="3"/>
  <c r="D1122" i="3"/>
  <c r="D1121" i="3"/>
  <c r="E1121" i="3" s="1"/>
  <c r="D1120" i="3"/>
  <c r="D1119" i="3"/>
  <c r="E1119" i="3" s="1"/>
  <c r="D1118" i="3"/>
  <c r="E1118" i="3" s="1"/>
  <c r="D1117" i="3"/>
  <c r="D1116" i="3"/>
  <c r="D1115" i="3"/>
  <c r="D1114" i="3"/>
  <c r="D1113" i="3"/>
  <c r="E1113" i="3" s="1"/>
  <c r="D1112" i="3"/>
  <c r="D1111" i="3"/>
  <c r="E1111" i="3" s="1"/>
  <c r="D1110" i="3"/>
  <c r="E1110" i="3" s="1"/>
  <c r="D1109" i="3"/>
  <c r="D1108" i="3"/>
  <c r="D1107" i="3"/>
  <c r="D1106" i="3"/>
  <c r="D1105" i="3"/>
  <c r="E1105" i="3" s="1"/>
  <c r="D1104" i="3"/>
  <c r="D1103" i="3"/>
  <c r="D1102" i="3"/>
  <c r="E1102" i="3" s="1"/>
  <c r="D1101" i="3"/>
  <c r="D1100" i="3"/>
  <c r="D1099" i="3"/>
  <c r="D1098" i="3"/>
  <c r="D1097" i="3"/>
  <c r="E1097" i="3" s="1"/>
  <c r="D1096" i="3"/>
  <c r="D1095" i="3"/>
  <c r="D1094" i="3"/>
  <c r="E1094" i="3" s="1"/>
  <c r="D1093" i="3"/>
  <c r="D1092" i="3"/>
  <c r="D1091" i="3"/>
  <c r="D1090" i="3"/>
  <c r="D1089" i="3"/>
  <c r="E1089" i="3" s="1"/>
  <c r="D1088" i="3"/>
  <c r="D1087" i="3"/>
  <c r="E1087" i="3" s="1"/>
  <c r="D1086" i="3"/>
  <c r="E1086" i="3" s="1"/>
  <c r="D1085" i="3"/>
  <c r="D1084" i="3"/>
  <c r="D1083" i="3"/>
  <c r="D1082" i="3"/>
  <c r="D1081" i="3"/>
  <c r="E1081" i="3" s="1"/>
  <c r="D1080" i="3"/>
  <c r="D1079" i="3"/>
  <c r="E1079" i="3" s="1"/>
  <c r="D1078" i="3"/>
  <c r="E1078" i="3" s="1"/>
  <c r="D1077" i="3"/>
  <c r="D1076" i="3"/>
  <c r="D1075" i="3"/>
  <c r="D1074" i="3"/>
  <c r="D1073" i="3"/>
  <c r="E1073" i="3" s="1"/>
  <c r="D1072" i="3"/>
  <c r="D1071" i="3"/>
  <c r="E1071" i="3" s="1"/>
  <c r="D1070" i="3"/>
  <c r="E1070" i="3" s="1"/>
  <c r="D1069" i="3"/>
  <c r="D1068" i="3"/>
  <c r="D1067" i="3"/>
  <c r="D1066" i="3"/>
  <c r="D1065" i="3"/>
  <c r="E1065" i="3" s="1"/>
  <c r="D1064" i="3"/>
  <c r="D1063" i="3"/>
  <c r="E1063" i="3" s="1"/>
  <c r="D1062" i="3"/>
  <c r="E1062" i="3" s="1"/>
  <c r="D1061" i="3"/>
  <c r="D1060" i="3"/>
  <c r="D1059" i="3"/>
  <c r="D1058" i="3"/>
  <c r="D1057" i="3"/>
  <c r="E1057" i="3" s="1"/>
  <c r="D1056" i="3"/>
  <c r="D1055" i="3"/>
  <c r="E1055" i="3" s="1"/>
  <c r="D1054" i="3"/>
  <c r="E1054" i="3" s="1"/>
  <c r="D1053" i="3"/>
  <c r="D1052" i="3"/>
  <c r="D1051" i="3"/>
  <c r="D1050" i="3"/>
  <c r="D1049" i="3"/>
  <c r="E1049" i="3" s="1"/>
  <c r="D1048" i="3"/>
  <c r="D1047" i="3"/>
  <c r="E1047" i="3" s="1"/>
  <c r="D1046" i="3"/>
  <c r="E1046" i="3" s="1"/>
  <c r="D1045" i="3"/>
  <c r="D1044" i="3"/>
  <c r="D1043" i="3"/>
  <c r="D1042" i="3"/>
  <c r="D1041" i="3"/>
  <c r="E1041" i="3" s="1"/>
  <c r="D1040" i="3"/>
  <c r="D1039" i="3"/>
  <c r="E1039" i="3" s="1"/>
  <c r="D1038" i="3"/>
  <c r="E1038" i="3" s="1"/>
  <c r="D1037" i="3"/>
  <c r="D1036" i="3"/>
  <c r="D1035" i="3"/>
  <c r="D1034" i="3"/>
  <c r="D1033" i="3"/>
  <c r="E1033" i="3" s="1"/>
  <c r="D1032" i="3"/>
  <c r="D1031" i="3"/>
  <c r="E1031" i="3" s="1"/>
  <c r="D1030" i="3"/>
  <c r="E1030" i="3" s="1"/>
  <c r="D1029" i="3"/>
  <c r="D1028" i="3"/>
  <c r="D1027" i="3"/>
  <c r="D1026" i="3"/>
  <c r="D1025" i="3"/>
  <c r="E1025" i="3" s="1"/>
  <c r="D1024" i="3"/>
  <c r="D1023" i="3"/>
  <c r="E1023" i="3" s="1"/>
  <c r="D1022" i="3"/>
  <c r="E1022" i="3" s="1"/>
  <c r="D1021" i="3"/>
  <c r="D1020" i="3"/>
  <c r="D1019" i="3"/>
  <c r="D1018" i="3"/>
  <c r="D1017" i="3"/>
  <c r="E1017" i="3" s="1"/>
  <c r="D1016" i="3"/>
  <c r="D1015" i="3"/>
  <c r="E1015" i="3" s="1"/>
  <c r="D1014" i="3"/>
  <c r="E1014" i="3" s="1"/>
  <c r="D1013" i="3"/>
  <c r="D1012" i="3"/>
  <c r="D1011" i="3"/>
  <c r="D1010" i="3"/>
  <c r="D1009" i="3"/>
  <c r="E1009" i="3" s="1"/>
  <c r="D1008" i="3"/>
  <c r="D1007" i="3"/>
  <c r="E1007" i="3" s="1"/>
  <c r="D1006" i="3"/>
  <c r="E1006" i="3" s="1"/>
  <c r="D1005" i="3"/>
  <c r="D1004" i="3"/>
  <c r="D1003" i="3"/>
  <c r="D1002" i="3"/>
  <c r="D1001" i="3"/>
  <c r="E1001" i="3" s="1"/>
  <c r="D1000" i="3"/>
  <c r="D999" i="3"/>
  <c r="E999" i="3" s="1"/>
  <c r="D998" i="3"/>
  <c r="E998" i="3" s="1"/>
  <c r="D997" i="3"/>
  <c r="D996" i="3"/>
  <c r="D995" i="3"/>
  <c r="D994" i="3"/>
  <c r="D993" i="3"/>
  <c r="E993" i="3" s="1"/>
  <c r="D992" i="3"/>
  <c r="D991" i="3"/>
  <c r="E991" i="3" s="1"/>
  <c r="D990" i="3"/>
  <c r="E990" i="3" s="1"/>
  <c r="D989" i="3"/>
  <c r="D988" i="3"/>
  <c r="D987" i="3"/>
  <c r="D986" i="3"/>
  <c r="D985" i="3"/>
  <c r="E985" i="3" s="1"/>
  <c r="D984" i="3"/>
  <c r="D983" i="3"/>
  <c r="E983" i="3" s="1"/>
  <c r="D982" i="3"/>
  <c r="E982" i="3" s="1"/>
  <c r="D981" i="3"/>
  <c r="D980" i="3"/>
  <c r="D979" i="3"/>
  <c r="D978" i="3"/>
  <c r="D977" i="3"/>
  <c r="E977" i="3" s="1"/>
  <c r="D976" i="3"/>
  <c r="D975" i="3"/>
  <c r="E975" i="3" s="1"/>
  <c r="D974" i="3"/>
  <c r="E974" i="3" s="1"/>
  <c r="D973" i="3"/>
  <c r="D972" i="3"/>
  <c r="D971" i="3"/>
  <c r="D970" i="3"/>
  <c r="D969" i="3"/>
  <c r="E969" i="3" s="1"/>
  <c r="D968" i="3"/>
  <c r="D967" i="3"/>
  <c r="E967" i="3" s="1"/>
  <c r="D966" i="3"/>
  <c r="E966" i="3" s="1"/>
  <c r="D965" i="3"/>
  <c r="D964" i="3"/>
  <c r="D963" i="3"/>
  <c r="D962" i="3"/>
  <c r="D961" i="3"/>
  <c r="E961" i="3" s="1"/>
  <c r="D960" i="3"/>
  <c r="D959" i="3"/>
  <c r="E959" i="3" s="1"/>
  <c r="D958" i="3"/>
  <c r="E958" i="3" s="1"/>
  <c r="D957" i="3"/>
  <c r="D956" i="3"/>
  <c r="D955" i="3"/>
  <c r="D954" i="3"/>
  <c r="D953" i="3"/>
  <c r="E953" i="3" s="1"/>
  <c r="D952" i="3"/>
  <c r="D951" i="3"/>
  <c r="D950" i="3"/>
  <c r="E950" i="3" s="1"/>
  <c r="D949" i="3"/>
  <c r="D948" i="3"/>
  <c r="D947" i="3"/>
  <c r="D946" i="3"/>
  <c r="D945" i="3"/>
  <c r="E945" i="3" s="1"/>
  <c r="D944" i="3"/>
  <c r="D943" i="3"/>
  <c r="E943" i="3" s="1"/>
  <c r="D942" i="3"/>
  <c r="E942" i="3" s="1"/>
  <c r="D941" i="3"/>
  <c r="D940" i="3"/>
  <c r="D939" i="3"/>
  <c r="D938" i="3"/>
  <c r="D937" i="3"/>
  <c r="E937" i="3" s="1"/>
  <c r="D936" i="3"/>
  <c r="D935" i="3"/>
  <c r="E935" i="3" s="1"/>
  <c r="D934" i="3"/>
  <c r="E934" i="3" s="1"/>
  <c r="D933" i="3"/>
  <c r="D932" i="3"/>
  <c r="D931" i="3"/>
  <c r="D930" i="3"/>
  <c r="D929" i="3"/>
  <c r="E929" i="3" s="1"/>
  <c r="D928" i="3"/>
  <c r="D927" i="3"/>
  <c r="E927" i="3" s="1"/>
  <c r="D926" i="3"/>
  <c r="D925" i="3"/>
  <c r="D924" i="3"/>
  <c r="D923" i="3"/>
  <c r="D922" i="3"/>
  <c r="D921" i="3"/>
  <c r="E921" i="3" s="1"/>
  <c r="D920" i="3"/>
  <c r="D919" i="3"/>
  <c r="E919" i="3" s="1"/>
  <c r="D918" i="3"/>
  <c r="E918" i="3" s="1"/>
  <c r="D917" i="3"/>
  <c r="D916" i="3"/>
  <c r="D915" i="3"/>
  <c r="D914" i="3"/>
  <c r="D913" i="3"/>
  <c r="E913" i="3" s="1"/>
  <c r="D912" i="3"/>
  <c r="D911" i="3"/>
  <c r="E911" i="3" s="1"/>
  <c r="D910" i="3"/>
  <c r="E910" i="3" s="1"/>
  <c r="D909" i="3"/>
  <c r="D908" i="3"/>
  <c r="D907" i="3"/>
  <c r="D906" i="3"/>
  <c r="D905" i="3"/>
  <c r="E905" i="3" s="1"/>
  <c r="D904" i="3"/>
  <c r="D903" i="3"/>
  <c r="E903" i="3" s="1"/>
  <c r="D902" i="3"/>
  <c r="E902" i="3" s="1"/>
  <c r="D901" i="3"/>
  <c r="D900" i="3"/>
  <c r="D899" i="3"/>
  <c r="D898" i="3"/>
  <c r="D897" i="3"/>
  <c r="E897" i="3" s="1"/>
  <c r="D896" i="3"/>
  <c r="D895" i="3"/>
  <c r="E895" i="3" s="1"/>
  <c r="D894" i="3"/>
  <c r="E894" i="3" s="1"/>
  <c r="D893" i="3"/>
  <c r="D892" i="3"/>
  <c r="D891" i="3"/>
  <c r="D890" i="3"/>
  <c r="D889" i="3"/>
  <c r="E889" i="3" s="1"/>
  <c r="D888" i="3"/>
  <c r="D887" i="3"/>
  <c r="E887" i="3" s="1"/>
  <c r="D886" i="3"/>
  <c r="E886" i="3" s="1"/>
  <c r="D885" i="3"/>
  <c r="D884" i="3"/>
  <c r="D883" i="3"/>
  <c r="D882" i="3"/>
  <c r="D881" i="3"/>
  <c r="E881" i="3" s="1"/>
  <c r="D880" i="3"/>
  <c r="D879" i="3"/>
  <c r="D878" i="3"/>
  <c r="E878" i="3" s="1"/>
  <c r="D877" i="3"/>
  <c r="D876" i="3"/>
  <c r="D875" i="3"/>
  <c r="D874" i="3"/>
  <c r="D873" i="3"/>
  <c r="E873" i="3" s="1"/>
  <c r="D872" i="3"/>
  <c r="D871" i="3"/>
  <c r="E871" i="3" s="1"/>
  <c r="D870" i="3"/>
  <c r="E870" i="3" s="1"/>
  <c r="D869" i="3"/>
  <c r="D868" i="3"/>
  <c r="D867" i="3"/>
  <c r="D866" i="3"/>
  <c r="D865" i="3"/>
  <c r="E865" i="3" s="1"/>
  <c r="D864" i="3"/>
  <c r="D863" i="3"/>
  <c r="E863" i="3" s="1"/>
  <c r="D862" i="3"/>
  <c r="E862" i="3" s="1"/>
  <c r="D861" i="3"/>
  <c r="D860" i="3"/>
  <c r="D859" i="3"/>
  <c r="D858" i="3"/>
  <c r="D857" i="3"/>
  <c r="E857" i="3" s="1"/>
  <c r="D856" i="3"/>
  <c r="D855" i="3"/>
  <c r="E855" i="3" s="1"/>
  <c r="D854" i="3"/>
  <c r="E854" i="3" s="1"/>
  <c r="D853" i="3"/>
  <c r="D852" i="3"/>
  <c r="D851" i="3"/>
  <c r="D850" i="3"/>
  <c r="D849" i="3"/>
  <c r="E849" i="3" s="1"/>
  <c r="D848" i="3"/>
  <c r="D847" i="3"/>
  <c r="E847" i="3" s="1"/>
  <c r="D846" i="3"/>
  <c r="E846" i="3" s="1"/>
  <c r="D845" i="3"/>
  <c r="D844" i="3"/>
  <c r="D843" i="3"/>
  <c r="D842" i="3"/>
  <c r="D841" i="3"/>
  <c r="E841" i="3" s="1"/>
  <c r="D840" i="3"/>
  <c r="D839" i="3"/>
  <c r="E839" i="3" s="1"/>
  <c r="D838" i="3"/>
  <c r="E838" i="3" s="1"/>
  <c r="D837" i="3"/>
  <c r="D836" i="3"/>
  <c r="D835" i="3"/>
  <c r="D834" i="3"/>
  <c r="D833" i="3"/>
  <c r="E833" i="3" s="1"/>
  <c r="D832" i="3"/>
  <c r="D831" i="3"/>
  <c r="E831" i="3" s="1"/>
  <c r="D830" i="3"/>
  <c r="E830" i="3" s="1"/>
  <c r="D829" i="3"/>
  <c r="D828" i="3"/>
  <c r="D827" i="3"/>
  <c r="D826" i="3"/>
  <c r="D825" i="3"/>
  <c r="E825" i="3" s="1"/>
  <c r="D824" i="3"/>
  <c r="D823" i="3"/>
  <c r="E823" i="3" s="1"/>
  <c r="D822" i="3"/>
  <c r="E822" i="3" s="1"/>
  <c r="D821" i="3"/>
  <c r="D820" i="3"/>
  <c r="D819" i="3"/>
  <c r="D818" i="3"/>
  <c r="D817" i="3"/>
  <c r="E817" i="3" s="1"/>
  <c r="D816" i="3"/>
  <c r="D815" i="3"/>
  <c r="E815" i="3" s="1"/>
  <c r="D814" i="3"/>
  <c r="E814" i="3" s="1"/>
  <c r="D813" i="3"/>
  <c r="D812" i="3"/>
  <c r="D811" i="3"/>
  <c r="D810" i="3"/>
  <c r="D809" i="3"/>
  <c r="E809" i="3" s="1"/>
  <c r="D808" i="3"/>
  <c r="D807" i="3"/>
  <c r="E807" i="3" s="1"/>
  <c r="D806" i="3"/>
  <c r="E806" i="3" s="1"/>
  <c r="D805" i="3"/>
  <c r="D804" i="3"/>
  <c r="D803" i="3"/>
  <c r="D802" i="3"/>
  <c r="D801" i="3"/>
  <c r="E801" i="3" s="1"/>
  <c r="D800" i="3"/>
  <c r="D799" i="3"/>
  <c r="E799" i="3" s="1"/>
  <c r="D798" i="3"/>
  <c r="E798" i="3" s="1"/>
  <c r="D797" i="3"/>
  <c r="D796" i="3"/>
  <c r="D795" i="3"/>
  <c r="D794" i="3"/>
  <c r="D793" i="3"/>
  <c r="E793" i="3" s="1"/>
  <c r="D792" i="3"/>
  <c r="D791" i="3"/>
  <c r="E791" i="3" s="1"/>
  <c r="D790" i="3"/>
  <c r="E790" i="3" s="1"/>
  <c r="D789" i="3"/>
  <c r="D788" i="3"/>
  <c r="D787" i="3"/>
  <c r="D786" i="3"/>
  <c r="D785" i="3"/>
  <c r="E785" i="3" s="1"/>
  <c r="D784" i="3"/>
  <c r="D783" i="3"/>
  <c r="E783" i="3" s="1"/>
  <c r="D782" i="3"/>
  <c r="E782" i="3" s="1"/>
  <c r="D781" i="3"/>
  <c r="D780" i="3"/>
  <c r="D779" i="3"/>
  <c r="D778" i="3"/>
  <c r="D777" i="3"/>
  <c r="E777" i="3" s="1"/>
  <c r="D776" i="3"/>
  <c r="D775" i="3"/>
  <c r="E775" i="3" s="1"/>
  <c r="D774" i="3"/>
  <c r="E774" i="3" s="1"/>
  <c r="D773" i="3"/>
  <c r="D772" i="3"/>
  <c r="D771" i="3"/>
  <c r="D770" i="3"/>
  <c r="D769" i="3"/>
  <c r="E769" i="3" s="1"/>
  <c r="D768" i="3"/>
  <c r="D767" i="3"/>
  <c r="E767" i="3" s="1"/>
  <c r="D766" i="3"/>
  <c r="E766" i="3" s="1"/>
  <c r="D765" i="3"/>
  <c r="D764" i="3"/>
  <c r="D763" i="3"/>
  <c r="D762" i="3"/>
  <c r="D761" i="3"/>
  <c r="E761" i="3" s="1"/>
  <c r="D760" i="3"/>
  <c r="D759" i="3"/>
  <c r="E759" i="3" s="1"/>
  <c r="D758" i="3"/>
  <c r="E758" i="3" s="1"/>
  <c r="D757" i="3"/>
  <c r="D756" i="3"/>
  <c r="D755" i="3"/>
  <c r="D754" i="3"/>
  <c r="D753" i="3"/>
  <c r="E753" i="3" s="1"/>
  <c r="D752" i="3"/>
  <c r="D751" i="3"/>
  <c r="E751" i="3" s="1"/>
  <c r="D750" i="3"/>
  <c r="E750" i="3" s="1"/>
  <c r="D749" i="3"/>
  <c r="D748" i="3"/>
  <c r="D747" i="3"/>
  <c r="D746" i="3"/>
  <c r="D745" i="3"/>
  <c r="E745" i="3" s="1"/>
  <c r="D744" i="3"/>
  <c r="D743" i="3"/>
  <c r="E743" i="3" s="1"/>
  <c r="D742" i="3"/>
  <c r="E742" i="3" s="1"/>
  <c r="D741" i="3"/>
  <c r="D740" i="3"/>
  <c r="D739" i="3"/>
  <c r="D738" i="3"/>
  <c r="D737" i="3"/>
  <c r="E737" i="3" s="1"/>
  <c r="D736" i="3"/>
  <c r="D735" i="3"/>
  <c r="E735" i="3" s="1"/>
  <c r="D734" i="3"/>
  <c r="E734" i="3" s="1"/>
  <c r="D733" i="3"/>
  <c r="D732" i="3"/>
  <c r="D731" i="3"/>
  <c r="D730" i="3"/>
  <c r="D729" i="3"/>
  <c r="E729" i="3" s="1"/>
  <c r="D728" i="3"/>
  <c r="D727" i="3"/>
  <c r="E727" i="3" s="1"/>
  <c r="D726" i="3"/>
  <c r="E726" i="3" s="1"/>
  <c r="D725" i="3"/>
  <c r="D724" i="3"/>
  <c r="D723" i="3"/>
  <c r="D722" i="3"/>
  <c r="D721" i="3"/>
  <c r="E721" i="3" s="1"/>
  <c r="D720" i="3"/>
  <c r="D719" i="3"/>
  <c r="E719" i="3" s="1"/>
  <c r="D718" i="3"/>
  <c r="E718" i="3" s="1"/>
  <c r="D717" i="3"/>
  <c r="D716" i="3"/>
  <c r="D715" i="3"/>
  <c r="D714" i="3"/>
  <c r="D713" i="3"/>
  <c r="E713" i="3" s="1"/>
  <c r="D712" i="3"/>
  <c r="D711" i="3"/>
  <c r="E711" i="3" s="1"/>
  <c r="D710" i="3"/>
  <c r="E710" i="3" s="1"/>
  <c r="D709" i="3"/>
  <c r="D708" i="3"/>
  <c r="D707" i="3"/>
  <c r="D706" i="3"/>
  <c r="D705" i="3"/>
  <c r="E705" i="3" s="1"/>
  <c r="D704" i="3"/>
  <c r="D703" i="3"/>
  <c r="E703" i="3" s="1"/>
  <c r="D702" i="3"/>
  <c r="E702" i="3" s="1"/>
  <c r="D701" i="3"/>
  <c r="D700" i="3"/>
  <c r="D699" i="3"/>
  <c r="D698" i="3"/>
  <c r="D697" i="3"/>
  <c r="E697" i="3" s="1"/>
  <c r="D696" i="3"/>
  <c r="D695" i="3"/>
  <c r="E695" i="3" s="1"/>
  <c r="D694" i="3"/>
  <c r="E694" i="3" s="1"/>
  <c r="D693" i="3"/>
  <c r="D692" i="3"/>
  <c r="D691" i="3"/>
  <c r="D690" i="3"/>
  <c r="D689" i="3"/>
  <c r="E689" i="3" s="1"/>
  <c r="D688" i="3"/>
  <c r="D687" i="3"/>
  <c r="E687" i="3" s="1"/>
  <c r="D686" i="3"/>
  <c r="E686" i="3" s="1"/>
  <c r="D685" i="3"/>
  <c r="D684" i="3"/>
  <c r="D683" i="3"/>
  <c r="D682" i="3"/>
  <c r="D681" i="3"/>
  <c r="E681" i="3" s="1"/>
  <c r="D680" i="3"/>
  <c r="D679" i="3"/>
  <c r="E679" i="3" s="1"/>
  <c r="D678" i="3"/>
  <c r="E678" i="3" s="1"/>
  <c r="D677" i="3"/>
  <c r="D676" i="3"/>
  <c r="D675" i="3"/>
  <c r="D674" i="3"/>
  <c r="D673" i="3"/>
  <c r="E673" i="3" s="1"/>
  <c r="D672" i="3"/>
  <c r="D671" i="3"/>
  <c r="E671" i="3" s="1"/>
  <c r="D670" i="3"/>
  <c r="E670" i="3" s="1"/>
  <c r="D669" i="3"/>
  <c r="D668" i="3"/>
  <c r="D667" i="3"/>
  <c r="D666" i="3"/>
  <c r="D665" i="3"/>
  <c r="E665" i="3" s="1"/>
  <c r="D664" i="3"/>
  <c r="D663" i="3"/>
  <c r="E663" i="3" s="1"/>
  <c r="D662" i="3"/>
  <c r="E662" i="3" s="1"/>
  <c r="D661" i="3"/>
  <c r="D660" i="3"/>
  <c r="D659" i="3"/>
  <c r="D658" i="3"/>
  <c r="D657" i="3"/>
  <c r="E657" i="3" s="1"/>
  <c r="D656" i="3"/>
  <c r="D655" i="3"/>
  <c r="E655" i="3" s="1"/>
  <c r="D654" i="3"/>
  <c r="E654" i="3" s="1"/>
  <c r="D653" i="3"/>
  <c r="D652" i="3"/>
  <c r="D651" i="3"/>
  <c r="D650" i="3"/>
  <c r="D649" i="3"/>
  <c r="E649" i="3" s="1"/>
  <c r="D648" i="3"/>
  <c r="D647" i="3"/>
  <c r="E647" i="3" s="1"/>
  <c r="D646" i="3"/>
  <c r="E646" i="3" s="1"/>
  <c r="D645" i="3"/>
  <c r="D644" i="3"/>
  <c r="D643" i="3"/>
  <c r="D642" i="3"/>
  <c r="D641" i="3"/>
  <c r="E641" i="3" s="1"/>
  <c r="D640" i="3"/>
  <c r="D639" i="3"/>
  <c r="E639" i="3" s="1"/>
  <c r="D638" i="3"/>
  <c r="E638" i="3" s="1"/>
  <c r="D637" i="3"/>
  <c r="D636" i="3"/>
  <c r="D635" i="3"/>
  <c r="D634" i="3"/>
  <c r="D633" i="3"/>
  <c r="E633" i="3" s="1"/>
  <c r="D632" i="3"/>
  <c r="D631" i="3"/>
  <c r="E631" i="3" s="1"/>
  <c r="D630" i="3"/>
  <c r="E630" i="3" s="1"/>
  <c r="D629" i="3"/>
  <c r="D628" i="3"/>
  <c r="D627" i="3"/>
  <c r="D626" i="3"/>
  <c r="D625" i="3"/>
  <c r="E625" i="3" s="1"/>
  <c r="D624" i="3"/>
  <c r="D623" i="3"/>
  <c r="E623" i="3" s="1"/>
  <c r="D622" i="3"/>
  <c r="E622" i="3" s="1"/>
  <c r="D621" i="3"/>
  <c r="D620" i="3"/>
  <c r="D619" i="3"/>
  <c r="D618" i="3"/>
  <c r="D617" i="3"/>
  <c r="E617" i="3" s="1"/>
  <c r="D616" i="3"/>
  <c r="D615" i="3"/>
  <c r="E615" i="3" s="1"/>
  <c r="D614" i="3"/>
  <c r="E614" i="3" s="1"/>
  <c r="D613" i="3"/>
  <c r="D612" i="3"/>
  <c r="D611" i="3"/>
  <c r="D610" i="3"/>
  <c r="D609" i="3"/>
  <c r="E609" i="3" s="1"/>
  <c r="D608" i="3"/>
  <c r="D607" i="3"/>
  <c r="E607" i="3" s="1"/>
  <c r="D606" i="3"/>
  <c r="E606" i="3" s="1"/>
  <c r="D605" i="3"/>
  <c r="D604" i="3"/>
  <c r="D603" i="3"/>
  <c r="D602" i="3"/>
  <c r="D601" i="3"/>
  <c r="E601" i="3" s="1"/>
  <c r="D600" i="3"/>
  <c r="D599" i="3"/>
  <c r="E599" i="3" s="1"/>
  <c r="D598" i="3"/>
  <c r="E598" i="3" s="1"/>
  <c r="D597" i="3"/>
  <c r="D596" i="3"/>
  <c r="D595" i="3"/>
  <c r="D594" i="3"/>
  <c r="D593" i="3"/>
  <c r="E593" i="3" s="1"/>
  <c r="D592" i="3"/>
  <c r="D591" i="3"/>
  <c r="D590" i="3"/>
  <c r="E590" i="3" s="1"/>
  <c r="D589" i="3"/>
  <c r="D588" i="3"/>
  <c r="D587" i="3"/>
  <c r="D586" i="3"/>
  <c r="D585" i="3"/>
  <c r="E585" i="3" s="1"/>
  <c r="D584" i="3"/>
  <c r="D583" i="3"/>
  <c r="E583" i="3" s="1"/>
  <c r="D582" i="3"/>
  <c r="E582" i="3" s="1"/>
  <c r="D581" i="3"/>
  <c r="D580" i="3"/>
  <c r="D579" i="3"/>
  <c r="D578" i="3"/>
  <c r="D577" i="3"/>
  <c r="E577" i="3" s="1"/>
  <c r="D576" i="3"/>
  <c r="D575" i="3"/>
  <c r="E575" i="3" s="1"/>
  <c r="D574" i="3"/>
  <c r="E574" i="3" s="1"/>
  <c r="D573" i="3"/>
  <c r="D572" i="3"/>
  <c r="D571" i="3"/>
  <c r="D570" i="3"/>
  <c r="D569" i="3"/>
  <c r="E569" i="3" s="1"/>
  <c r="D568" i="3"/>
  <c r="D567" i="3"/>
  <c r="E567" i="3" s="1"/>
  <c r="D566" i="3"/>
  <c r="E566" i="3" s="1"/>
  <c r="D565" i="3"/>
  <c r="D564" i="3"/>
  <c r="D563" i="3"/>
  <c r="D562" i="3"/>
  <c r="D561" i="3"/>
  <c r="E561" i="3" s="1"/>
  <c r="D560" i="3"/>
  <c r="D559" i="3"/>
  <c r="E559" i="3" s="1"/>
  <c r="D558" i="3"/>
  <c r="E558" i="3" s="1"/>
  <c r="D557" i="3"/>
  <c r="D556" i="3"/>
  <c r="D555" i="3"/>
  <c r="D554" i="3"/>
  <c r="D553" i="3"/>
  <c r="E553" i="3" s="1"/>
  <c r="D552" i="3"/>
  <c r="D551" i="3"/>
  <c r="E551" i="3" s="1"/>
  <c r="D550" i="3"/>
  <c r="E550" i="3" s="1"/>
  <c r="D549" i="3"/>
  <c r="D548" i="3"/>
  <c r="D547" i="3"/>
  <c r="D546" i="3"/>
  <c r="D545" i="3"/>
  <c r="E545" i="3" s="1"/>
  <c r="D544" i="3"/>
  <c r="D543" i="3"/>
  <c r="E543" i="3" s="1"/>
  <c r="D542" i="3"/>
  <c r="E542" i="3" s="1"/>
  <c r="D541" i="3"/>
  <c r="D540" i="3"/>
  <c r="D539" i="3"/>
  <c r="D538" i="3"/>
  <c r="D537" i="3"/>
  <c r="E537" i="3" s="1"/>
  <c r="D536" i="3"/>
  <c r="D535" i="3"/>
  <c r="E535" i="3" s="1"/>
  <c r="D534" i="3"/>
  <c r="E534" i="3" s="1"/>
  <c r="D533" i="3"/>
  <c r="D532" i="3"/>
  <c r="D531" i="3"/>
  <c r="D530" i="3"/>
  <c r="D529" i="3"/>
  <c r="E529" i="3" s="1"/>
  <c r="D528" i="3"/>
  <c r="D527" i="3"/>
  <c r="E527" i="3" s="1"/>
  <c r="D526" i="3"/>
  <c r="E526" i="3" s="1"/>
  <c r="D525" i="3"/>
  <c r="D524" i="3"/>
  <c r="D523" i="3"/>
  <c r="D522" i="3"/>
  <c r="D521" i="3"/>
  <c r="D520" i="3"/>
  <c r="D519" i="3"/>
  <c r="E519" i="3" s="1"/>
  <c r="D518" i="3"/>
  <c r="E518" i="3" s="1"/>
  <c r="D517" i="3"/>
  <c r="D516" i="3"/>
  <c r="D515" i="3"/>
  <c r="D514" i="3"/>
  <c r="D513" i="3"/>
  <c r="E513" i="3" s="1"/>
  <c r="D512" i="3"/>
  <c r="D511" i="3"/>
  <c r="E511" i="3" s="1"/>
  <c r="D510" i="3"/>
  <c r="E510" i="3" s="1"/>
  <c r="D509" i="3"/>
  <c r="D508" i="3"/>
  <c r="D507" i="3"/>
  <c r="D506" i="3"/>
  <c r="D505" i="3"/>
  <c r="E505" i="3" s="1"/>
  <c r="D504" i="3"/>
  <c r="D503" i="3"/>
  <c r="E503" i="3" s="1"/>
  <c r="D502" i="3"/>
  <c r="E502" i="3" s="1"/>
  <c r="D501" i="3"/>
  <c r="D500" i="3"/>
  <c r="D499" i="3"/>
  <c r="D498" i="3"/>
  <c r="D497" i="3"/>
  <c r="E497" i="3" s="1"/>
  <c r="D496" i="3"/>
  <c r="D495" i="3"/>
  <c r="E495" i="3" s="1"/>
  <c r="D494" i="3"/>
  <c r="E494" i="3" s="1"/>
  <c r="D493" i="3"/>
  <c r="D492" i="3"/>
  <c r="D491" i="3"/>
  <c r="D490" i="3"/>
  <c r="D489" i="3"/>
  <c r="D488" i="3"/>
  <c r="D487" i="3"/>
  <c r="E487" i="3" s="1"/>
  <c r="D486" i="3"/>
  <c r="E486" i="3" s="1"/>
  <c r="D485" i="3"/>
  <c r="D484" i="3"/>
  <c r="D483" i="3"/>
  <c r="D482" i="3"/>
  <c r="D481" i="3"/>
  <c r="E481" i="3" s="1"/>
  <c r="D480" i="3"/>
  <c r="D479" i="3"/>
  <c r="E479" i="3" s="1"/>
  <c r="D478" i="3"/>
  <c r="E478" i="3" s="1"/>
  <c r="D477" i="3"/>
  <c r="D476" i="3"/>
  <c r="D475" i="3"/>
  <c r="D474" i="3"/>
  <c r="D473" i="3"/>
  <c r="E473" i="3" s="1"/>
  <c r="D472" i="3"/>
  <c r="D471" i="3"/>
  <c r="E471" i="3" s="1"/>
  <c r="D470" i="3"/>
  <c r="E470" i="3" s="1"/>
  <c r="D469" i="3"/>
  <c r="D468" i="3"/>
  <c r="D467" i="3"/>
  <c r="D466" i="3"/>
  <c r="D465" i="3"/>
  <c r="E465" i="3" s="1"/>
  <c r="D464" i="3"/>
  <c r="D463" i="3"/>
  <c r="E463" i="3" s="1"/>
  <c r="D462" i="3"/>
  <c r="E462" i="3" s="1"/>
  <c r="D461" i="3"/>
  <c r="D460" i="3"/>
  <c r="D459" i="3"/>
  <c r="D458" i="3"/>
  <c r="D457" i="3"/>
  <c r="D456" i="3"/>
  <c r="D455" i="3"/>
  <c r="E455" i="3" s="1"/>
  <c r="D454" i="3"/>
  <c r="E454" i="3" s="1"/>
  <c r="D453" i="3"/>
  <c r="D452" i="3"/>
  <c r="D451" i="3"/>
  <c r="D450" i="3"/>
  <c r="D449" i="3"/>
  <c r="E449" i="3" s="1"/>
  <c r="D448" i="3"/>
  <c r="D447" i="3"/>
  <c r="E447" i="3" s="1"/>
  <c r="D446" i="3"/>
  <c r="E446" i="3" s="1"/>
  <c r="D445" i="3"/>
  <c r="D444" i="3"/>
  <c r="D443" i="3"/>
  <c r="D442" i="3"/>
  <c r="D441" i="3"/>
  <c r="E441" i="3" s="1"/>
  <c r="D440" i="3"/>
  <c r="D439" i="3"/>
  <c r="E439" i="3" s="1"/>
  <c r="D438" i="3"/>
  <c r="E438" i="3" s="1"/>
  <c r="D437" i="3"/>
  <c r="D436" i="3"/>
  <c r="D435" i="3"/>
  <c r="D434" i="3"/>
  <c r="D433" i="3"/>
  <c r="E433" i="3" s="1"/>
  <c r="D432" i="3"/>
  <c r="D431" i="3"/>
  <c r="E431" i="3" s="1"/>
  <c r="D430" i="3"/>
  <c r="E430" i="3" s="1"/>
  <c r="D429" i="3"/>
  <c r="D428" i="3"/>
  <c r="D427" i="3"/>
  <c r="D426" i="3"/>
  <c r="D425" i="3"/>
  <c r="D424" i="3"/>
  <c r="D423" i="3"/>
  <c r="E423" i="3" s="1"/>
  <c r="D422" i="3"/>
  <c r="E422" i="3" s="1"/>
  <c r="D421" i="3"/>
  <c r="D420" i="3"/>
  <c r="D419" i="3"/>
  <c r="D418" i="3"/>
  <c r="D417" i="3"/>
  <c r="E417" i="3" s="1"/>
  <c r="D416" i="3"/>
  <c r="D415" i="3"/>
  <c r="E415" i="3" s="1"/>
  <c r="D414" i="3"/>
  <c r="E414" i="3" s="1"/>
  <c r="D413" i="3"/>
  <c r="D412" i="3"/>
  <c r="D411" i="3"/>
  <c r="D410" i="3"/>
  <c r="D409" i="3"/>
  <c r="E409" i="3" s="1"/>
  <c r="D408" i="3"/>
  <c r="D407" i="3"/>
  <c r="E407" i="3" s="1"/>
  <c r="D406" i="3"/>
  <c r="E406" i="3" s="1"/>
  <c r="D405" i="3"/>
  <c r="D404" i="3"/>
  <c r="D403" i="3"/>
  <c r="D402" i="3"/>
  <c r="D401" i="3"/>
  <c r="E401" i="3" s="1"/>
  <c r="D400" i="3"/>
  <c r="D399" i="3"/>
  <c r="E399" i="3" s="1"/>
  <c r="D398" i="3"/>
  <c r="E398" i="3" s="1"/>
  <c r="D397" i="3"/>
  <c r="D396" i="3"/>
  <c r="D395" i="3"/>
  <c r="D394" i="3"/>
  <c r="D393" i="3"/>
  <c r="E393" i="3" s="1"/>
  <c r="D392" i="3"/>
  <c r="D391" i="3"/>
  <c r="E391" i="3" s="1"/>
  <c r="D390" i="3"/>
  <c r="E390" i="3" s="1"/>
  <c r="D389" i="3"/>
  <c r="D388" i="3"/>
  <c r="D387" i="3"/>
  <c r="D386" i="3"/>
  <c r="D385" i="3"/>
  <c r="E385" i="3" s="1"/>
  <c r="D384" i="3"/>
  <c r="D383" i="3"/>
  <c r="E383" i="3" s="1"/>
  <c r="D382" i="3"/>
  <c r="E382" i="3" s="1"/>
  <c r="D381" i="3"/>
  <c r="D380" i="3"/>
  <c r="D379" i="3"/>
  <c r="D378" i="3"/>
  <c r="D377" i="3"/>
  <c r="E377" i="3" s="1"/>
  <c r="D376" i="3"/>
  <c r="D375" i="3"/>
  <c r="E375" i="3" s="1"/>
  <c r="D374" i="3"/>
  <c r="E374" i="3" s="1"/>
  <c r="D373" i="3"/>
  <c r="D372" i="3"/>
  <c r="D371" i="3"/>
  <c r="D370" i="3"/>
  <c r="D369" i="3"/>
  <c r="E369" i="3" s="1"/>
  <c r="D368" i="3"/>
  <c r="D367" i="3"/>
  <c r="E367" i="3" s="1"/>
  <c r="D366" i="3"/>
  <c r="E366" i="3" s="1"/>
  <c r="D365" i="3"/>
  <c r="D364" i="3"/>
  <c r="D363" i="3"/>
  <c r="D362" i="3"/>
  <c r="D361" i="3"/>
  <c r="D360" i="3"/>
  <c r="D359" i="3"/>
  <c r="E359" i="3" s="1"/>
  <c r="D358" i="3"/>
  <c r="E358" i="3" s="1"/>
  <c r="D357" i="3"/>
  <c r="D356" i="3"/>
  <c r="D355" i="3"/>
  <c r="D354" i="3"/>
  <c r="D353" i="3"/>
  <c r="E353" i="3" s="1"/>
  <c r="D352" i="3"/>
  <c r="D351" i="3"/>
  <c r="E351" i="3" s="1"/>
  <c r="D350" i="3"/>
  <c r="E350" i="3" s="1"/>
  <c r="D349" i="3"/>
  <c r="D348" i="3"/>
  <c r="D347" i="3"/>
  <c r="D346" i="3"/>
  <c r="D345" i="3"/>
  <c r="E345" i="3" s="1"/>
  <c r="D344" i="3"/>
  <c r="D343" i="3"/>
  <c r="E343" i="3" s="1"/>
  <c r="D342" i="3"/>
  <c r="E342" i="3" s="1"/>
  <c r="D341" i="3"/>
  <c r="D340" i="3"/>
  <c r="D339" i="3"/>
  <c r="D338" i="3"/>
  <c r="D337" i="3"/>
  <c r="E337" i="3" s="1"/>
  <c r="D336" i="3"/>
  <c r="D335" i="3"/>
  <c r="E335" i="3" s="1"/>
  <c r="D334" i="3"/>
  <c r="E334" i="3" s="1"/>
  <c r="D333" i="3"/>
  <c r="D332" i="3"/>
  <c r="D331" i="3"/>
  <c r="D330" i="3"/>
  <c r="D329" i="3"/>
  <c r="E329" i="3" s="1"/>
  <c r="D328" i="3"/>
  <c r="D327" i="3"/>
  <c r="E327" i="3" s="1"/>
  <c r="D326" i="3"/>
  <c r="E326" i="3" s="1"/>
  <c r="D325" i="3"/>
  <c r="D324" i="3"/>
  <c r="D323" i="3"/>
  <c r="D322" i="3"/>
  <c r="D321" i="3"/>
  <c r="E321" i="3" s="1"/>
  <c r="D320" i="3"/>
  <c r="D319" i="3"/>
  <c r="E319" i="3" s="1"/>
  <c r="D318" i="3"/>
  <c r="E318" i="3" s="1"/>
  <c r="D317" i="3"/>
  <c r="D316" i="3"/>
  <c r="D315" i="3"/>
  <c r="D314" i="3"/>
  <c r="D313" i="3"/>
  <c r="E313" i="3" s="1"/>
  <c r="D312" i="3"/>
  <c r="D311" i="3"/>
  <c r="E311" i="3" s="1"/>
  <c r="D310" i="3"/>
  <c r="E310" i="3" s="1"/>
  <c r="D309" i="3"/>
  <c r="D308" i="3"/>
  <c r="D307" i="3"/>
  <c r="D306" i="3"/>
  <c r="D305" i="3"/>
  <c r="E305" i="3" s="1"/>
  <c r="D304" i="3"/>
  <c r="D303" i="3"/>
  <c r="E303" i="3" s="1"/>
  <c r="D302" i="3"/>
  <c r="E302" i="3" s="1"/>
  <c r="D301" i="3"/>
  <c r="D300" i="3"/>
  <c r="D299" i="3"/>
  <c r="D298" i="3"/>
  <c r="D297" i="3"/>
  <c r="E297" i="3" s="1"/>
  <c r="D296" i="3"/>
  <c r="D295" i="3"/>
  <c r="E295" i="3" s="1"/>
  <c r="D294" i="3"/>
  <c r="E294" i="3" s="1"/>
  <c r="D293" i="3"/>
  <c r="D292" i="3"/>
  <c r="D291" i="3"/>
  <c r="D290" i="3"/>
  <c r="D289" i="3"/>
  <c r="E289" i="3" s="1"/>
  <c r="D288" i="3"/>
  <c r="D287" i="3"/>
  <c r="E287" i="3" s="1"/>
  <c r="D286" i="3"/>
  <c r="E286" i="3" s="1"/>
  <c r="D285" i="3"/>
  <c r="D284" i="3"/>
  <c r="D283" i="3"/>
  <c r="D282" i="3"/>
  <c r="D281" i="3"/>
  <c r="E281" i="3" s="1"/>
  <c r="D280" i="3"/>
  <c r="D279" i="3"/>
  <c r="E279" i="3" s="1"/>
  <c r="D278" i="3"/>
  <c r="E278" i="3" s="1"/>
  <c r="D277" i="3"/>
  <c r="D276" i="3"/>
  <c r="D275" i="3"/>
  <c r="D274" i="3"/>
  <c r="D273" i="3"/>
  <c r="E273" i="3" s="1"/>
  <c r="D272" i="3"/>
  <c r="D271" i="3"/>
  <c r="E271" i="3" s="1"/>
  <c r="D270" i="3"/>
  <c r="E270" i="3" s="1"/>
  <c r="D269" i="3"/>
  <c r="D268" i="3"/>
  <c r="D267" i="3"/>
  <c r="D266" i="3"/>
  <c r="D265" i="3"/>
  <c r="D264" i="3"/>
  <c r="D263" i="3"/>
  <c r="E263" i="3" s="1"/>
  <c r="D262" i="3"/>
  <c r="E262" i="3" s="1"/>
  <c r="D261" i="3"/>
  <c r="D260" i="3"/>
  <c r="D259" i="3"/>
  <c r="D258" i="3"/>
  <c r="D257" i="3"/>
  <c r="E257" i="3" s="1"/>
  <c r="D256" i="3"/>
  <c r="D255" i="3"/>
  <c r="E255" i="3" s="1"/>
  <c r="D254" i="3"/>
  <c r="E254" i="3" s="1"/>
  <c r="D253" i="3"/>
  <c r="D252" i="3"/>
  <c r="D251" i="3"/>
  <c r="D250" i="3"/>
  <c r="D249" i="3"/>
  <c r="E249" i="3" s="1"/>
  <c r="D248" i="3"/>
  <c r="D247" i="3"/>
  <c r="E247" i="3" s="1"/>
  <c r="D246" i="3"/>
  <c r="E246" i="3" s="1"/>
  <c r="D245" i="3"/>
  <c r="D244" i="3"/>
  <c r="D243" i="3"/>
  <c r="D242" i="3"/>
  <c r="D241" i="3"/>
  <c r="E241" i="3" s="1"/>
  <c r="D240" i="3"/>
  <c r="D239" i="3"/>
  <c r="E239" i="3" s="1"/>
  <c r="D238" i="3"/>
  <c r="E238" i="3" s="1"/>
  <c r="D237" i="3"/>
  <c r="D236" i="3"/>
  <c r="D235" i="3"/>
  <c r="D234" i="3"/>
  <c r="D233" i="3"/>
  <c r="D232" i="3"/>
  <c r="D231" i="3"/>
  <c r="E231" i="3" s="1"/>
  <c r="D230" i="3"/>
  <c r="E230" i="3" s="1"/>
  <c r="D229" i="3"/>
  <c r="D228" i="3"/>
  <c r="D227" i="3"/>
  <c r="D226" i="3"/>
  <c r="D225" i="3"/>
  <c r="E225" i="3" s="1"/>
  <c r="D224" i="3"/>
  <c r="D223" i="3"/>
  <c r="E223" i="3" s="1"/>
  <c r="D222" i="3"/>
  <c r="E222" i="3" s="1"/>
  <c r="D221" i="3"/>
  <c r="D220" i="3"/>
  <c r="D219" i="3"/>
  <c r="D218" i="3"/>
  <c r="D217" i="3"/>
  <c r="E217" i="3" s="1"/>
  <c r="D216" i="3"/>
  <c r="D215" i="3"/>
  <c r="E215" i="3" s="1"/>
  <c r="D214" i="3"/>
  <c r="E214" i="3" s="1"/>
  <c r="D213" i="3"/>
  <c r="D212" i="3"/>
  <c r="D211" i="3"/>
  <c r="D210" i="3"/>
  <c r="D209" i="3"/>
  <c r="E209" i="3" s="1"/>
  <c r="D208" i="3"/>
  <c r="D207" i="3"/>
  <c r="E207" i="3" s="1"/>
  <c r="D206" i="3"/>
  <c r="E206" i="3" s="1"/>
  <c r="D205" i="3"/>
  <c r="D204" i="3"/>
  <c r="D203" i="3"/>
  <c r="D202" i="3"/>
  <c r="D201" i="3"/>
  <c r="D200" i="3"/>
  <c r="D199" i="3"/>
  <c r="E199" i="3" s="1"/>
  <c r="D198" i="3"/>
  <c r="E198" i="3" s="1"/>
  <c r="D197" i="3"/>
  <c r="D196" i="3"/>
  <c r="D195" i="3"/>
  <c r="D194" i="3"/>
  <c r="D193" i="3"/>
  <c r="E193" i="3" s="1"/>
  <c r="D192" i="3"/>
  <c r="D191" i="3"/>
  <c r="E191" i="3" s="1"/>
  <c r="D190" i="3"/>
  <c r="E190" i="3" s="1"/>
  <c r="D189" i="3"/>
  <c r="D188" i="3"/>
  <c r="D187" i="3"/>
  <c r="D186" i="3"/>
  <c r="D185" i="3"/>
  <c r="E185" i="3" s="1"/>
  <c r="D184" i="3"/>
  <c r="D183" i="3"/>
  <c r="E183" i="3" s="1"/>
  <c r="D182" i="3"/>
  <c r="E182" i="3" s="1"/>
  <c r="D181" i="3"/>
  <c r="D180" i="3"/>
  <c r="D179" i="3"/>
  <c r="D178" i="3"/>
  <c r="D177" i="3"/>
  <c r="E177" i="3" s="1"/>
  <c r="D176" i="3"/>
  <c r="D175" i="3"/>
  <c r="E175" i="3" s="1"/>
  <c r="D174" i="3"/>
  <c r="E174" i="3" s="1"/>
  <c r="D173" i="3"/>
  <c r="D172" i="3"/>
  <c r="D171" i="3"/>
  <c r="D170" i="3"/>
  <c r="D169" i="3"/>
  <c r="D168" i="3"/>
  <c r="D167" i="3"/>
  <c r="E167" i="3" s="1"/>
  <c r="D166" i="3"/>
  <c r="E166" i="3" s="1"/>
  <c r="D165" i="3"/>
  <c r="D164" i="3"/>
  <c r="D163" i="3"/>
  <c r="D162" i="3"/>
  <c r="D161" i="3"/>
  <c r="E161" i="3" s="1"/>
  <c r="D160" i="3"/>
  <c r="D159" i="3"/>
  <c r="E159" i="3" s="1"/>
  <c r="D158" i="3"/>
  <c r="E158" i="3" s="1"/>
  <c r="D157" i="3"/>
  <c r="D156" i="3"/>
  <c r="D155" i="3"/>
  <c r="D154" i="3"/>
  <c r="D153" i="3"/>
  <c r="E153" i="3" s="1"/>
  <c r="D152" i="3"/>
  <c r="D151" i="3"/>
  <c r="E151" i="3" s="1"/>
  <c r="D150" i="3"/>
  <c r="E150" i="3" s="1"/>
  <c r="D149" i="3"/>
  <c r="D148" i="3"/>
  <c r="D147" i="3"/>
  <c r="D146" i="3"/>
  <c r="D145" i="3"/>
  <c r="E145" i="3" s="1"/>
  <c r="D144" i="3"/>
  <c r="D143" i="3"/>
  <c r="E143" i="3" s="1"/>
  <c r="D142" i="3"/>
  <c r="E142" i="3" s="1"/>
  <c r="D141" i="3"/>
  <c r="D140" i="3"/>
  <c r="D139" i="3"/>
  <c r="D138" i="3"/>
  <c r="D137" i="3"/>
  <c r="E137" i="3" s="1"/>
  <c r="D136" i="3"/>
  <c r="D135" i="3"/>
  <c r="E135" i="3" s="1"/>
  <c r="D134" i="3"/>
  <c r="E134" i="3" s="1"/>
  <c r="D133" i="3"/>
  <c r="D132" i="3"/>
  <c r="D131" i="3"/>
  <c r="D130" i="3"/>
  <c r="D129" i="3"/>
  <c r="E129" i="3" s="1"/>
  <c r="D128" i="3"/>
  <c r="D127" i="3"/>
  <c r="E127" i="3" s="1"/>
  <c r="D126" i="3"/>
  <c r="E126" i="3" s="1"/>
  <c r="D125" i="3"/>
  <c r="D124" i="3"/>
  <c r="D123" i="3"/>
  <c r="D122" i="3"/>
  <c r="D121" i="3"/>
  <c r="E121" i="3" s="1"/>
  <c r="D120" i="3"/>
  <c r="D119" i="3"/>
  <c r="E119" i="3" s="1"/>
  <c r="D118" i="3"/>
  <c r="E118" i="3" s="1"/>
  <c r="D117" i="3"/>
  <c r="D116" i="3"/>
  <c r="D115" i="3"/>
  <c r="D114" i="3"/>
  <c r="D113" i="3"/>
  <c r="E113" i="3" s="1"/>
  <c r="D112" i="3"/>
  <c r="D111" i="3"/>
  <c r="E111" i="3" s="1"/>
  <c r="D110" i="3"/>
  <c r="E110" i="3" s="1"/>
  <c r="D109" i="3"/>
  <c r="D108" i="3"/>
  <c r="D107" i="3"/>
  <c r="D106" i="3"/>
  <c r="D105" i="3"/>
  <c r="D104" i="3"/>
  <c r="D103" i="3"/>
  <c r="E103" i="3" s="1"/>
  <c r="D102" i="3"/>
  <c r="E102" i="3" s="1"/>
  <c r="D101" i="3"/>
  <c r="D100" i="3"/>
  <c r="D99" i="3"/>
  <c r="D98" i="3"/>
  <c r="D97" i="3"/>
  <c r="E97" i="3" s="1"/>
  <c r="D96" i="3"/>
  <c r="D95" i="3"/>
  <c r="E95" i="3" s="1"/>
  <c r="D94" i="3"/>
  <c r="E94" i="3" s="1"/>
  <c r="D93" i="3"/>
  <c r="D92" i="3"/>
  <c r="D91" i="3"/>
  <c r="D90" i="3"/>
  <c r="D89" i="3"/>
  <c r="E89" i="3" s="1"/>
  <c r="D88" i="3"/>
  <c r="D87" i="3"/>
  <c r="E87" i="3" s="1"/>
  <c r="D86" i="3"/>
  <c r="E86" i="3" s="1"/>
  <c r="D85" i="3"/>
  <c r="D84" i="3"/>
  <c r="D83" i="3"/>
  <c r="D82" i="3"/>
  <c r="D81" i="3"/>
  <c r="E81" i="3" s="1"/>
  <c r="D80" i="3"/>
  <c r="D79" i="3"/>
  <c r="D78" i="3"/>
  <c r="E78" i="3" s="1"/>
  <c r="D77" i="3"/>
  <c r="D76" i="3"/>
  <c r="D75" i="3"/>
  <c r="D74" i="3"/>
  <c r="D73" i="3"/>
  <c r="E73" i="3" s="1"/>
  <c r="D72" i="3"/>
  <c r="D71" i="3"/>
  <c r="E71" i="3" s="1"/>
  <c r="D70" i="3"/>
  <c r="E70" i="3" s="1"/>
  <c r="D69" i="3"/>
  <c r="D68" i="3"/>
  <c r="D67" i="3"/>
  <c r="D66" i="3"/>
  <c r="D65" i="3"/>
  <c r="E65" i="3" s="1"/>
  <c r="D64" i="3"/>
  <c r="D63" i="3"/>
  <c r="E63" i="3" s="1"/>
  <c r="D62" i="3"/>
  <c r="E62" i="3" s="1"/>
  <c r="D61" i="3"/>
  <c r="D60" i="3"/>
  <c r="D59" i="3"/>
  <c r="D58" i="3"/>
  <c r="D57" i="3"/>
  <c r="E57" i="3" s="1"/>
  <c r="D56" i="3"/>
  <c r="D55" i="3"/>
  <c r="E55" i="3" s="1"/>
  <c r="D54" i="3"/>
  <c r="E54" i="3" s="1"/>
  <c r="D53" i="3"/>
  <c r="D52" i="3"/>
  <c r="D51" i="3"/>
  <c r="D50" i="3"/>
  <c r="D49" i="3"/>
  <c r="E49" i="3" s="1"/>
  <c r="D48" i="3"/>
  <c r="D47" i="3"/>
  <c r="E47" i="3" s="1"/>
  <c r="D46" i="3"/>
  <c r="E46" i="3" s="1"/>
  <c r="D45" i="3"/>
  <c r="D44" i="3"/>
  <c r="D43" i="3"/>
  <c r="D42" i="3"/>
  <c r="D41" i="3"/>
  <c r="E41" i="3" s="1"/>
  <c r="D40" i="3"/>
  <c r="D39" i="3"/>
  <c r="E39" i="3" s="1"/>
  <c r="D38" i="3"/>
  <c r="E38" i="3" s="1"/>
  <c r="D37" i="3"/>
  <c r="D36" i="3"/>
  <c r="D35" i="3"/>
  <c r="D34" i="3"/>
  <c r="D33" i="3"/>
  <c r="E33" i="3" s="1"/>
  <c r="D32" i="3"/>
  <c r="D31" i="3"/>
  <c r="E31" i="3" s="1"/>
  <c r="D30" i="3"/>
  <c r="E30" i="3" s="1"/>
  <c r="D29" i="3"/>
  <c r="D28" i="3"/>
  <c r="D27" i="3"/>
  <c r="D26" i="3"/>
  <c r="D25" i="3"/>
  <c r="E25" i="3" s="1"/>
  <c r="D24" i="3"/>
  <c r="D23" i="3"/>
  <c r="E23" i="3" s="1"/>
  <c r="D22" i="3"/>
  <c r="E22" i="3" s="1"/>
  <c r="D21" i="3"/>
  <c r="D20" i="3"/>
  <c r="D19" i="3"/>
  <c r="D18" i="3"/>
  <c r="D17" i="3"/>
  <c r="E17" i="3" s="1"/>
  <c r="D16" i="3"/>
  <c r="D15" i="3"/>
  <c r="E15" i="3" s="1"/>
  <c r="D14" i="3"/>
  <c r="E14" i="3" s="1"/>
  <c r="D13" i="3"/>
  <c r="D12" i="3"/>
  <c r="D11" i="3"/>
  <c r="D10" i="3"/>
  <c r="D9" i="3"/>
  <c r="E9" i="3" s="1"/>
  <c r="D8" i="3"/>
  <c r="D7" i="3"/>
  <c r="E7" i="3" s="1"/>
  <c r="D6" i="3"/>
  <c r="E6" i="3" s="1"/>
  <c r="D5" i="3"/>
  <c r="D4" i="3"/>
  <c r="E1687" i="3"/>
  <c r="E1535" i="3"/>
  <c r="E1463" i="3"/>
  <c r="E1095" i="3"/>
  <c r="E951" i="3"/>
  <c r="E879" i="3"/>
  <c r="E1438" i="3"/>
  <c r="E926" i="3"/>
  <c r="E2" i="3"/>
  <c r="E1862" i="3"/>
  <c r="E1861" i="3"/>
  <c r="E1863" i="3"/>
  <c r="E1860" i="3"/>
  <c r="E1859" i="3"/>
  <c r="E1858" i="3"/>
  <c r="E1856" i="3"/>
  <c r="E1853" i="3"/>
  <c r="E1852" i="3"/>
  <c r="E1851" i="3"/>
  <c r="E1850" i="3"/>
  <c r="E1848" i="3"/>
  <c r="E1845" i="3"/>
  <c r="E1844" i="3"/>
  <c r="E1843" i="3"/>
  <c r="E1842" i="3"/>
  <c r="E1840" i="3"/>
  <c r="E1837" i="3"/>
  <c r="E1836" i="3"/>
  <c r="E1835" i="3"/>
  <c r="E1834" i="3"/>
  <c r="E1832" i="3"/>
  <c r="E1829" i="3"/>
  <c r="E1828" i="3"/>
  <c r="E1827" i="3"/>
  <c r="E1826" i="3"/>
  <c r="E1824" i="3"/>
  <c r="E1821" i="3"/>
  <c r="E1820" i="3"/>
  <c r="E1819" i="3"/>
  <c r="E1818" i="3"/>
  <c r="E1816" i="3"/>
  <c r="E1813" i="3"/>
  <c r="E1812" i="3"/>
  <c r="E1811" i="3"/>
  <c r="E1810" i="3"/>
  <c r="E1808" i="3"/>
  <c r="E1805" i="3"/>
  <c r="E1804" i="3"/>
  <c r="E1803" i="3"/>
  <c r="E1802" i="3"/>
  <c r="E1800" i="3"/>
  <c r="E1797" i="3"/>
  <c r="E1796" i="3"/>
  <c r="E1795" i="3"/>
  <c r="E1794" i="3"/>
  <c r="E1792" i="3"/>
  <c r="E1789" i="3"/>
  <c r="E1788" i="3"/>
  <c r="E1787" i="3"/>
  <c r="E1786" i="3"/>
  <c r="E1784" i="3"/>
  <c r="E1781" i="3"/>
  <c r="E1780" i="3"/>
  <c r="E1779" i="3"/>
  <c r="E1778" i="3"/>
  <c r="E1776" i="3"/>
  <c r="E1773" i="3"/>
  <c r="E1772" i="3"/>
  <c r="E1771" i="3"/>
  <c r="E1770" i="3"/>
  <c r="E1768" i="3"/>
  <c r="E1765" i="3"/>
  <c r="E1764" i="3"/>
  <c r="E1763" i="3"/>
  <c r="E1762" i="3"/>
  <c r="E1760" i="3"/>
  <c r="E1757" i="3"/>
  <c r="E1756" i="3"/>
  <c r="E1755" i="3"/>
  <c r="E1754" i="3"/>
  <c r="E1752" i="3"/>
  <c r="E1749" i="3"/>
  <c r="E1748" i="3"/>
  <c r="E1747" i="3"/>
  <c r="E1746" i="3"/>
  <c r="E1744" i="3"/>
  <c r="E1741" i="3"/>
  <c r="E1740" i="3"/>
  <c r="E1739" i="3"/>
  <c r="E1738" i="3"/>
  <c r="E1736" i="3"/>
  <c r="E1733" i="3"/>
  <c r="E1732" i="3"/>
  <c r="E1731" i="3"/>
  <c r="E1730" i="3"/>
  <c r="E1728" i="3"/>
  <c r="E1725" i="3"/>
  <c r="E1724" i="3"/>
  <c r="E1723" i="3"/>
  <c r="E1722" i="3"/>
  <c r="E1720" i="3"/>
  <c r="E1717" i="3"/>
  <c r="E1716" i="3"/>
  <c r="E1715" i="3"/>
  <c r="E1714" i="3"/>
  <c r="E1712" i="3"/>
  <c r="E1709" i="3"/>
  <c r="E1708" i="3"/>
  <c r="E1707" i="3"/>
  <c r="E1706" i="3"/>
  <c r="E1704" i="3"/>
  <c r="E1701" i="3"/>
  <c r="E1700" i="3"/>
  <c r="E1699" i="3"/>
  <c r="E1698" i="3"/>
  <c r="E1696" i="3"/>
  <c r="E1693" i="3"/>
  <c r="E1692" i="3"/>
  <c r="E1691" i="3"/>
  <c r="E1690" i="3"/>
  <c r="E1688" i="3"/>
  <c r="E1685" i="3"/>
  <c r="E1684" i="3"/>
  <c r="E1683" i="3"/>
  <c r="E1682" i="3"/>
  <c r="E1680" i="3"/>
  <c r="E1677" i="3"/>
  <c r="E1676" i="3"/>
  <c r="E1675" i="3"/>
  <c r="E1674" i="3"/>
  <c r="E1672" i="3"/>
  <c r="E1669" i="3"/>
  <c r="E1668" i="3"/>
  <c r="E1667" i="3"/>
  <c r="E1666" i="3"/>
  <c r="E1664" i="3"/>
  <c r="E1661" i="3"/>
  <c r="E1660" i="3"/>
  <c r="E1659" i="3"/>
  <c r="E1658" i="3"/>
  <c r="E1656" i="3"/>
  <c r="E1653" i="3"/>
  <c r="E1652" i="3"/>
  <c r="E1651" i="3"/>
  <c r="E1650" i="3"/>
  <c r="E1648" i="3"/>
  <c r="E1645" i="3"/>
  <c r="E1644" i="3"/>
  <c r="E1643" i="3"/>
  <c r="E1642" i="3"/>
  <c r="E1640" i="3"/>
  <c r="E1637" i="3"/>
  <c r="E1636" i="3"/>
  <c r="E1635" i="3"/>
  <c r="E1634" i="3"/>
  <c r="E1632" i="3"/>
  <c r="E1629" i="3"/>
  <c r="E1628" i="3"/>
  <c r="E1627" i="3"/>
  <c r="E1626" i="3"/>
  <c r="E1624" i="3"/>
  <c r="E1621" i="3"/>
  <c r="E1620" i="3"/>
  <c r="E1619" i="3"/>
  <c r="E1618" i="3"/>
  <c r="E1616" i="3"/>
  <c r="E1615" i="3"/>
  <c r="E1613" i="3"/>
  <c r="E1612" i="3"/>
  <c r="E1611" i="3"/>
  <c r="E1610" i="3"/>
  <c r="E1608" i="3"/>
  <c r="E1605" i="3"/>
  <c r="E1604" i="3"/>
  <c r="E1603" i="3"/>
  <c r="E1602" i="3"/>
  <c r="E1600" i="3"/>
  <c r="E1597" i="3"/>
  <c r="E1596" i="3"/>
  <c r="E1595" i="3"/>
  <c r="E1594" i="3"/>
  <c r="E1592" i="3"/>
  <c r="E1589" i="3"/>
  <c r="E1588" i="3"/>
  <c r="E1587" i="3"/>
  <c r="E1586" i="3"/>
  <c r="E1584" i="3"/>
  <c r="E1581" i="3"/>
  <c r="E1580" i="3"/>
  <c r="E1579" i="3"/>
  <c r="E1578" i="3"/>
  <c r="E1576" i="3"/>
  <c r="E1573" i="3"/>
  <c r="E1572" i="3"/>
  <c r="E1571" i="3"/>
  <c r="E1570" i="3"/>
  <c r="E1568" i="3"/>
  <c r="E1565" i="3"/>
  <c r="E1564" i="3"/>
  <c r="E1563" i="3"/>
  <c r="E1562" i="3"/>
  <c r="E1560" i="3"/>
  <c r="E1557" i="3"/>
  <c r="E1556" i="3"/>
  <c r="E1555" i="3"/>
  <c r="E1554" i="3"/>
  <c r="E1553" i="3"/>
  <c r="E1552" i="3"/>
  <c r="E1549" i="3"/>
  <c r="E1548" i="3"/>
  <c r="E1547" i="3"/>
  <c r="E1546" i="3"/>
  <c r="E1544" i="3"/>
  <c r="E1541" i="3"/>
  <c r="E1540" i="3"/>
  <c r="E1539" i="3"/>
  <c r="E1538" i="3"/>
  <c r="E1536" i="3"/>
  <c r="E1533" i="3"/>
  <c r="E1532" i="3"/>
  <c r="E1531" i="3"/>
  <c r="E1530" i="3"/>
  <c r="E1528" i="3"/>
  <c r="E1525" i="3"/>
  <c r="E1524" i="3"/>
  <c r="E1523" i="3"/>
  <c r="E1522" i="3"/>
  <c r="E1521" i="3"/>
  <c r="E1520" i="3"/>
  <c r="E1517" i="3"/>
  <c r="E1516" i="3"/>
  <c r="E1515" i="3"/>
  <c r="E1514" i="3"/>
  <c r="E1512" i="3"/>
  <c r="E1509" i="3"/>
  <c r="E1508" i="3"/>
  <c r="E1507" i="3"/>
  <c r="E1506" i="3"/>
  <c r="E1504" i="3"/>
  <c r="E1501" i="3"/>
  <c r="E1500" i="3"/>
  <c r="E1499" i="3"/>
  <c r="E1498" i="3"/>
  <c r="E1496" i="3"/>
  <c r="E1493" i="3"/>
  <c r="E1492" i="3"/>
  <c r="E1491" i="3"/>
  <c r="E1490" i="3"/>
  <c r="E1489" i="3"/>
  <c r="E1488" i="3"/>
  <c r="E1485" i="3"/>
  <c r="E1484" i="3"/>
  <c r="E1483" i="3"/>
  <c r="E1482" i="3"/>
  <c r="E1480" i="3"/>
  <c r="E1477" i="3"/>
  <c r="E1476" i="3"/>
  <c r="E1475" i="3"/>
  <c r="E1474" i="3"/>
  <c r="E1472" i="3"/>
  <c r="E1469" i="3"/>
  <c r="E1468" i="3"/>
  <c r="E1467" i="3"/>
  <c r="E1466" i="3"/>
  <c r="E1464" i="3"/>
  <c r="E1461" i="3"/>
  <c r="E1460" i="3"/>
  <c r="E1459" i="3"/>
  <c r="E1458" i="3"/>
  <c r="E1457" i="3"/>
  <c r="E1456" i="3"/>
  <c r="E1453" i="3"/>
  <c r="E1452" i="3"/>
  <c r="E1451" i="3"/>
  <c r="E1450" i="3"/>
  <c r="E1448" i="3"/>
  <c r="E1445" i="3"/>
  <c r="E1444" i="3"/>
  <c r="E1443" i="3"/>
  <c r="E1442" i="3"/>
  <c r="E1440" i="3"/>
  <c r="E1437" i="3"/>
  <c r="E1436" i="3"/>
  <c r="E1435" i="3"/>
  <c r="E1434" i="3"/>
  <c r="E1432" i="3"/>
  <c r="E1429" i="3"/>
  <c r="E1428" i="3"/>
  <c r="E1427" i="3"/>
  <c r="E1426" i="3"/>
  <c r="E1424" i="3"/>
  <c r="E1421" i="3"/>
  <c r="E1420" i="3"/>
  <c r="E1419" i="3"/>
  <c r="E1418" i="3"/>
  <c r="E1416" i="3"/>
  <c r="E1413" i="3"/>
  <c r="E1412" i="3"/>
  <c r="E1411" i="3"/>
  <c r="E1410" i="3"/>
  <c r="E1408" i="3"/>
  <c r="E1405" i="3"/>
  <c r="E1404" i="3"/>
  <c r="E1403" i="3"/>
  <c r="E1402" i="3"/>
  <c r="E1400" i="3"/>
  <c r="E1397" i="3"/>
  <c r="E1396" i="3"/>
  <c r="E1395" i="3"/>
  <c r="E1394" i="3"/>
  <c r="E1392" i="3"/>
  <c r="E1389" i="3"/>
  <c r="E1388" i="3"/>
  <c r="E1387" i="3"/>
  <c r="E1386" i="3"/>
  <c r="E1384" i="3"/>
  <c r="E1381" i="3"/>
  <c r="E1380" i="3"/>
  <c r="E1379" i="3"/>
  <c r="E1378" i="3"/>
  <c r="E1376" i="3"/>
  <c r="E1373" i="3"/>
  <c r="E1372" i="3"/>
  <c r="E1371" i="3"/>
  <c r="E1370" i="3"/>
  <c r="E1368" i="3"/>
  <c r="E1365" i="3"/>
  <c r="E1364" i="3"/>
  <c r="E1363" i="3"/>
  <c r="E1362" i="3"/>
  <c r="E1360" i="3"/>
  <c r="E1357" i="3"/>
  <c r="E1356" i="3"/>
  <c r="E1355" i="3"/>
  <c r="E1354" i="3"/>
  <c r="E1352" i="3"/>
  <c r="E1349" i="3"/>
  <c r="E1348" i="3"/>
  <c r="E1347" i="3"/>
  <c r="E1346" i="3"/>
  <c r="E1344" i="3"/>
  <c r="E1341" i="3"/>
  <c r="E1340" i="3"/>
  <c r="E1339" i="3"/>
  <c r="E1338" i="3"/>
  <c r="E1336" i="3"/>
  <c r="E1333" i="3"/>
  <c r="E1332" i="3"/>
  <c r="E1331" i="3"/>
  <c r="E1330" i="3"/>
  <c r="E1328" i="3"/>
  <c r="E1325" i="3"/>
  <c r="E1324" i="3"/>
  <c r="E1323" i="3"/>
  <c r="E1322" i="3"/>
  <c r="E1320" i="3"/>
  <c r="E1317" i="3"/>
  <c r="E1316" i="3"/>
  <c r="E1315" i="3"/>
  <c r="E1314" i="3"/>
  <c r="E1312" i="3"/>
  <c r="E1309" i="3"/>
  <c r="E1308" i="3"/>
  <c r="E1307" i="3"/>
  <c r="E1306" i="3"/>
  <c r="E1304" i="3"/>
  <c r="E1301" i="3"/>
  <c r="E1300" i="3"/>
  <c r="E1299" i="3"/>
  <c r="E1298" i="3"/>
  <c r="E1297" i="3"/>
  <c r="E1296" i="3"/>
  <c r="E1293" i="3"/>
  <c r="E1292" i="3"/>
  <c r="E1291" i="3"/>
  <c r="E1290" i="3"/>
  <c r="E1288" i="3"/>
  <c r="E1285" i="3"/>
  <c r="E1284" i="3"/>
  <c r="E1283" i="3"/>
  <c r="E1282" i="3"/>
  <c r="E1280" i="3"/>
  <c r="E1277" i="3"/>
  <c r="E1276" i="3"/>
  <c r="E1275" i="3"/>
  <c r="E1274" i="3"/>
  <c r="E1272" i="3"/>
  <c r="E1269" i="3"/>
  <c r="E1268" i="3"/>
  <c r="E1267" i="3"/>
  <c r="E1266" i="3"/>
  <c r="E1265" i="3"/>
  <c r="E1264" i="3"/>
  <c r="E1261" i="3"/>
  <c r="E1260" i="3"/>
  <c r="E1259" i="3"/>
  <c r="E1258" i="3"/>
  <c r="E1256" i="3"/>
  <c r="E1253" i="3"/>
  <c r="E1252" i="3"/>
  <c r="E1251" i="3"/>
  <c r="E1250" i="3"/>
  <c r="E1248" i="3"/>
  <c r="E1245" i="3"/>
  <c r="E1244" i="3"/>
  <c r="E1243" i="3"/>
  <c r="E1242" i="3"/>
  <c r="E1240" i="3"/>
  <c r="E1237" i="3"/>
  <c r="E1236" i="3"/>
  <c r="E1235" i="3"/>
  <c r="E1234" i="3"/>
  <c r="E1233" i="3"/>
  <c r="E1232" i="3"/>
  <c r="E1229" i="3"/>
  <c r="E1228" i="3"/>
  <c r="E1227" i="3"/>
  <c r="E1226" i="3"/>
  <c r="E1224" i="3"/>
  <c r="E1221" i="3"/>
  <c r="E1220" i="3"/>
  <c r="E1219" i="3"/>
  <c r="E1218" i="3"/>
  <c r="E1216" i="3"/>
  <c r="E1213" i="3"/>
  <c r="E1212" i="3"/>
  <c r="E1211" i="3"/>
  <c r="E1210" i="3"/>
  <c r="E1208" i="3"/>
  <c r="E1205" i="3"/>
  <c r="E1204" i="3"/>
  <c r="E1203" i="3"/>
  <c r="E1202" i="3"/>
  <c r="E1201" i="3"/>
  <c r="E1200" i="3"/>
  <c r="E1197" i="3"/>
  <c r="E1196" i="3"/>
  <c r="E1195" i="3"/>
  <c r="E1194" i="3"/>
  <c r="E1192" i="3"/>
  <c r="E1189" i="3"/>
  <c r="E1188" i="3"/>
  <c r="E1187" i="3"/>
  <c r="E1186" i="3"/>
  <c r="E1184" i="3"/>
  <c r="E1181" i="3"/>
  <c r="E1180" i="3"/>
  <c r="E1179" i="3"/>
  <c r="E1178" i="3"/>
  <c r="E1176" i="3"/>
  <c r="E1173" i="3"/>
  <c r="E1172" i="3"/>
  <c r="E1171" i="3"/>
  <c r="E1170" i="3"/>
  <c r="E1168" i="3"/>
  <c r="E1165" i="3"/>
  <c r="E1164" i="3"/>
  <c r="E1163" i="3"/>
  <c r="E1162" i="3"/>
  <c r="E1160" i="3"/>
  <c r="E1157" i="3"/>
  <c r="E1156" i="3"/>
  <c r="E1155" i="3"/>
  <c r="E1154" i="3"/>
  <c r="E1152" i="3"/>
  <c r="E1149" i="3"/>
  <c r="E1148" i="3"/>
  <c r="E1147" i="3"/>
  <c r="E1146" i="3"/>
  <c r="E1144" i="3"/>
  <c r="E1141" i="3"/>
  <c r="E1140" i="3"/>
  <c r="E1139" i="3"/>
  <c r="E1138" i="3"/>
  <c r="E1136" i="3"/>
  <c r="E1133" i="3"/>
  <c r="E1132" i="3"/>
  <c r="E1131" i="3"/>
  <c r="E1130" i="3"/>
  <c r="E1128" i="3"/>
  <c r="E1125" i="3"/>
  <c r="E1124" i="3"/>
  <c r="E1123" i="3"/>
  <c r="E1122" i="3"/>
  <c r="E1120" i="3"/>
  <c r="E1117" i="3"/>
  <c r="E1116" i="3"/>
  <c r="E1115" i="3"/>
  <c r="E1114" i="3"/>
  <c r="E1112" i="3"/>
  <c r="E1109" i="3"/>
  <c r="E1108" i="3"/>
  <c r="E1107" i="3"/>
  <c r="E1106" i="3"/>
  <c r="E1104" i="3"/>
  <c r="E1103" i="3"/>
  <c r="E1101" i="3"/>
  <c r="E1100" i="3"/>
  <c r="E1099" i="3"/>
  <c r="E1098" i="3"/>
  <c r="E1096" i="3"/>
  <c r="E1093" i="3"/>
  <c r="E1092" i="3"/>
  <c r="E1091" i="3"/>
  <c r="E1090" i="3"/>
  <c r="E1088" i="3"/>
  <c r="E1085" i="3"/>
  <c r="E1084" i="3"/>
  <c r="E1083" i="3"/>
  <c r="E1082" i="3"/>
  <c r="E1080" i="3"/>
  <c r="E1077" i="3"/>
  <c r="E1076" i="3"/>
  <c r="E1075" i="3"/>
  <c r="E1074" i="3"/>
  <c r="E1072" i="3"/>
  <c r="E1069" i="3"/>
  <c r="E1068" i="3"/>
  <c r="E1067" i="3"/>
  <c r="E1066" i="3"/>
  <c r="E1064" i="3"/>
  <c r="E1061" i="3"/>
  <c r="E1060" i="3"/>
  <c r="E1059" i="3"/>
  <c r="E1058" i="3"/>
  <c r="E1056" i="3"/>
  <c r="E1053" i="3"/>
  <c r="E1052" i="3"/>
  <c r="E1051" i="3"/>
  <c r="E1050" i="3"/>
  <c r="E1048" i="3"/>
  <c r="E1045" i="3"/>
  <c r="E1044" i="3"/>
  <c r="E1043" i="3"/>
  <c r="E1042" i="3"/>
  <c r="E1040" i="3"/>
  <c r="E1037" i="3"/>
  <c r="E1036" i="3"/>
  <c r="E1035" i="3"/>
  <c r="E1034" i="3"/>
  <c r="E1032" i="3"/>
  <c r="E1029" i="3"/>
  <c r="E1028" i="3"/>
  <c r="E1027" i="3"/>
  <c r="E1026" i="3"/>
  <c r="E1024" i="3"/>
  <c r="E1021" i="3"/>
  <c r="E1020" i="3"/>
  <c r="E1019" i="3"/>
  <c r="E1018" i="3"/>
  <c r="E1016" i="3"/>
  <c r="E1013" i="3"/>
  <c r="E1012" i="3"/>
  <c r="E1011" i="3"/>
  <c r="E1010" i="3"/>
  <c r="E1008" i="3"/>
  <c r="E1005" i="3"/>
  <c r="E1004" i="3"/>
  <c r="E1003" i="3"/>
  <c r="E1002" i="3"/>
  <c r="E1000" i="3"/>
  <c r="E997" i="3"/>
  <c r="E996" i="3"/>
  <c r="E995" i="3"/>
  <c r="E994" i="3"/>
  <c r="E992" i="3"/>
  <c r="E989" i="3"/>
  <c r="E988" i="3"/>
  <c r="E987" i="3"/>
  <c r="E986" i="3"/>
  <c r="E984" i="3"/>
  <c r="E981" i="3"/>
  <c r="E980" i="3"/>
  <c r="E979" i="3"/>
  <c r="E978" i="3"/>
  <c r="E976" i="3"/>
  <c r="E973" i="3"/>
  <c r="E972" i="3"/>
  <c r="E971" i="3"/>
  <c r="E970" i="3"/>
  <c r="E968" i="3"/>
  <c r="E965" i="3"/>
  <c r="E964" i="3"/>
  <c r="E963" i="3"/>
  <c r="E962" i="3"/>
  <c r="E960" i="3"/>
  <c r="E957" i="3"/>
  <c r="E956" i="3"/>
  <c r="E955" i="3"/>
  <c r="E954" i="3"/>
  <c r="E952" i="3"/>
  <c r="E949" i="3"/>
  <c r="E948" i="3"/>
  <c r="E947" i="3"/>
  <c r="E946" i="3"/>
  <c r="E944" i="3"/>
  <c r="E941" i="3"/>
  <c r="E940" i="3"/>
  <c r="E939" i="3"/>
  <c r="E938" i="3"/>
  <c r="E936" i="3"/>
  <c r="E933" i="3"/>
  <c r="E932" i="3"/>
  <c r="E931" i="3"/>
  <c r="E930" i="3"/>
  <c r="E928" i="3"/>
  <c r="E925" i="3"/>
  <c r="E924" i="3"/>
  <c r="E923" i="3"/>
  <c r="E922" i="3"/>
  <c r="E920" i="3"/>
  <c r="E917" i="3"/>
  <c r="E916" i="3"/>
  <c r="E915" i="3"/>
  <c r="E914" i="3"/>
  <c r="E912" i="3"/>
  <c r="E909" i="3"/>
  <c r="E908" i="3"/>
  <c r="E907" i="3"/>
  <c r="E906" i="3"/>
  <c r="E904" i="3"/>
  <c r="E901" i="3"/>
  <c r="E900" i="3"/>
  <c r="E899" i="3"/>
  <c r="E898" i="3"/>
  <c r="E896" i="3"/>
  <c r="E893" i="3"/>
  <c r="E892" i="3"/>
  <c r="E891" i="3"/>
  <c r="E890" i="3"/>
  <c r="E888" i="3"/>
  <c r="E885" i="3"/>
  <c r="E884" i="3"/>
  <c r="E883" i="3"/>
  <c r="E882" i="3"/>
  <c r="E880" i="3"/>
  <c r="E877" i="3"/>
  <c r="E876" i="3"/>
  <c r="E875" i="3"/>
  <c r="E874" i="3"/>
  <c r="E872" i="3"/>
  <c r="E869" i="3"/>
  <c r="E868" i="3"/>
  <c r="E867" i="3"/>
  <c r="E866" i="3"/>
  <c r="E864" i="3"/>
  <c r="E861" i="3"/>
  <c r="E860" i="3"/>
  <c r="E859" i="3"/>
  <c r="E858" i="3"/>
  <c r="E856" i="3"/>
  <c r="E853" i="3"/>
  <c r="E852" i="3"/>
  <c r="E851" i="3"/>
  <c r="E850" i="3"/>
  <c r="E848" i="3"/>
  <c r="E845" i="3"/>
  <c r="E844" i="3"/>
  <c r="E843" i="3"/>
  <c r="E842" i="3"/>
  <c r="E840" i="3"/>
  <c r="E837" i="3"/>
  <c r="E836" i="3"/>
  <c r="E835" i="3"/>
  <c r="E834" i="3"/>
  <c r="E832" i="3"/>
  <c r="E829" i="3"/>
  <c r="E828" i="3"/>
  <c r="E827" i="3"/>
  <c r="E826" i="3"/>
  <c r="E824" i="3"/>
  <c r="E821" i="3"/>
  <c r="E820" i="3"/>
  <c r="E819" i="3"/>
  <c r="E818" i="3"/>
  <c r="E816" i="3"/>
  <c r="E813" i="3"/>
  <c r="E812" i="3"/>
  <c r="E811" i="3"/>
  <c r="E810" i="3"/>
  <c r="E808" i="3"/>
  <c r="E805" i="3"/>
  <c r="E804" i="3"/>
  <c r="E803" i="3"/>
  <c r="E802" i="3"/>
  <c r="E800" i="3"/>
  <c r="E797" i="3"/>
  <c r="E796" i="3"/>
  <c r="E795" i="3"/>
  <c r="E794" i="3"/>
  <c r="E792" i="3"/>
  <c r="E789" i="3"/>
  <c r="E788" i="3"/>
  <c r="E787" i="3"/>
  <c r="E786" i="3"/>
  <c r="E784" i="3"/>
  <c r="E781" i="3"/>
  <c r="E780" i="3"/>
  <c r="E779" i="3"/>
  <c r="E778" i="3"/>
  <c r="E776" i="3"/>
  <c r="E773" i="3"/>
  <c r="E772" i="3"/>
  <c r="E771" i="3"/>
  <c r="E770" i="3"/>
  <c r="E768" i="3"/>
  <c r="E765" i="3"/>
  <c r="E764" i="3"/>
  <c r="E763" i="3"/>
  <c r="E762" i="3"/>
  <c r="E760" i="3"/>
  <c r="E757" i="3"/>
  <c r="E756" i="3"/>
  <c r="E755" i="3"/>
  <c r="E754" i="3"/>
  <c r="E752" i="3"/>
  <c r="E749" i="3"/>
  <c r="E748" i="3"/>
  <c r="E747" i="3"/>
  <c r="E746" i="3"/>
  <c r="E744" i="3"/>
  <c r="E741" i="3"/>
  <c r="E740" i="3"/>
  <c r="E739" i="3"/>
  <c r="E738" i="3"/>
  <c r="E736" i="3"/>
  <c r="E733" i="3"/>
  <c r="E732" i="3"/>
  <c r="E731" i="3"/>
  <c r="E730" i="3"/>
  <c r="E728" i="3"/>
  <c r="E725" i="3"/>
  <c r="E724" i="3"/>
  <c r="E723" i="3"/>
  <c r="E722" i="3"/>
  <c r="E720" i="3"/>
  <c r="E717" i="3"/>
  <c r="E716" i="3"/>
  <c r="E715" i="3"/>
  <c r="E714" i="3"/>
  <c r="E712" i="3"/>
  <c r="E709" i="3"/>
  <c r="E708" i="3"/>
  <c r="E707" i="3"/>
  <c r="E706" i="3"/>
  <c r="E704" i="3"/>
  <c r="E701" i="3"/>
  <c r="E700" i="3"/>
  <c r="E699" i="3"/>
  <c r="E698" i="3"/>
  <c r="E696" i="3"/>
  <c r="E693" i="3"/>
  <c r="E692" i="3"/>
  <c r="E691" i="3"/>
  <c r="E690" i="3"/>
  <c r="E688" i="3"/>
  <c r="E685" i="3"/>
  <c r="E684" i="3"/>
  <c r="E683" i="3"/>
  <c r="E682" i="3"/>
  <c r="E680" i="3"/>
  <c r="E677" i="3"/>
  <c r="E676" i="3"/>
  <c r="E675" i="3"/>
  <c r="E674" i="3"/>
  <c r="E672" i="3"/>
  <c r="E669" i="3"/>
  <c r="E668" i="3"/>
  <c r="E667" i="3"/>
  <c r="E666" i="3"/>
  <c r="E664" i="3"/>
  <c r="E661" i="3"/>
  <c r="E660" i="3"/>
  <c r="E659" i="3"/>
  <c r="E658" i="3"/>
  <c r="E656" i="3"/>
  <c r="E653" i="3"/>
  <c r="E652" i="3"/>
  <c r="E651" i="3"/>
  <c r="E650" i="3"/>
  <c r="E648" i="3"/>
  <c r="E645" i="3"/>
  <c r="E644" i="3"/>
  <c r="E643" i="3"/>
  <c r="E642" i="3"/>
  <c r="E640" i="3"/>
  <c r="E637" i="3"/>
  <c r="E636" i="3"/>
  <c r="E635" i="3"/>
  <c r="E634" i="3"/>
  <c r="E632" i="3"/>
  <c r="E629" i="3"/>
  <c r="E628" i="3"/>
  <c r="E627" i="3"/>
  <c r="E626" i="3"/>
  <c r="E624" i="3"/>
  <c r="E621" i="3"/>
  <c r="E620" i="3"/>
  <c r="E619" i="3"/>
  <c r="E618" i="3"/>
  <c r="E616" i="3"/>
  <c r="E613" i="3"/>
  <c r="E612" i="3"/>
  <c r="E611" i="3"/>
  <c r="E610" i="3"/>
  <c r="E608" i="3"/>
  <c r="E605" i="3"/>
  <c r="E604" i="3"/>
  <c r="E603" i="3"/>
  <c r="E602" i="3"/>
  <c r="E600" i="3"/>
  <c r="E597" i="3"/>
  <c r="E596" i="3"/>
  <c r="E595" i="3"/>
  <c r="E594" i="3"/>
  <c r="E592" i="3"/>
  <c r="E591" i="3"/>
  <c r="E589" i="3"/>
  <c r="E588" i="3"/>
  <c r="E587" i="3"/>
  <c r="E586" i="3"/>
  <c r="E584" i="3"/>
  <c r="E581" i="3"/>
  <c r="E580" i="3"/>
  <c r="E579" i="3"/>
  <c r="E578" i="3"/>
  <c r="E576" i="3"/>
  <c r="E573" i="3"/>
  <c r="E572" i="3"/>
  <c r="E571" i="3"/>
  <c r="E570" i="3"/>
  <c r="E568" i="3"/>
  <c r="E565" i="3"/>
  <c r="E564" i="3"/>
  <c r="E563" i="3"/>
  <c r="E562" i="3"/>
  <c r="E560" i="3"/>
  <c r="E557" i="3"/>
  <c r="E556" i="3"/>
  <c r="E555" i="3"/>
  <c r="E554" i="3"/>
  <c r="E552" i="3"/>
  <c r="E549" i="3"/>
  <c r="E548" i="3"/>
  <c r="E547" i="3"/>
  <c r="E546" i="3"/>
  <c r="E544" i="3"/>
  <c r="E541" i="3"/>
  <c r="E540" i="3"/>
  <c r="E539" i="3"/>
  <c r="E538" i="3"/>
  <c r="E536" i="3"/>
  <c r="E533" i="3"/>
  <c r="E532" i="3"/>
  <c r="E531" i="3"/>
  <c r="E530" i="3"/>
  <c r="E528" i="3"/>
  <c r="E525" i="3"/>
  <c r="E524" i="3"/>
  <c r="E523" i="3"/>
  <c r="E522" i="3"/>
  <c r="E521" i="3"/>
  <c r="E520" i="3"/>
  <c r="E517" i="3"/>
  <c r="E516" i="3"/>
  <c r="E515" i="3"/>
  <c r="E514" i="3"/>
  <c r="E512" i="3"/>
  <c r="E509" i="3"/>
  <c r="E508" i="3"/>
  <c r="E507" i="3"/>
  <c r="E506" i="3"/>
  <c r="E504" i="3"/>
  <c r="E501" i="3"/>
  <c r="E500" i="3"/>
  <c r="E499" i="3"/>
  <c r="E498" i="3"/>
  <c r="E496" i="3"/>
  <c r="E493" i="3"/>
  <c r="E492" i="3"/>
  <c r="E491" i="3"/>
  <c r="E490" i="3"/>
  <c r="E489" i="3"/>
  <c r="E488" i="3"/>
  <c r="E485" i="3"/>
  <c r="E484" i="3"/>
  <c r="E483" i="3"/>
  <c r="E482" i="3"/>
  <c r="E480" i="3"/>
  <c r="E477" i="3"/>
  <c r="E476" i="3"/>
  <c r="E475" i="3"/>
  <c r="E474" i="3"/>
  <c r="E472" i="3"/>
  <c r="E469" i="3"/>
  <c r="E468" i="3"/>
  <c r="E467" i="3"/>
  <c r="E466" i="3"/>
  <c r="E464" i="3"/>
  <c r="E461" i="3"/>
  <c r="E460" i="3"/>
  <c r="E459" i="3"/>
  <c r="E458" i="3"/>
  <c r="E457" i="3"/>
  <c r="E456" i="3"/>
  <c r="E453" i="3"/>
  <c r="E452" i="3"/>
  <c r="E451" i="3"/>
  <c r="E450" i="3"/>
  <c r="E448" i="3"/>
  <c r="E445" i="3"/>
  <c r="E444" i="3"/>
  <c r="E443" i="3"/>
  <c r="E442" i="3"/>
  <c r="E440" i="3"/>
  <c r="E437" i="3"/>
  <c r="E436" i="3"/>
  <c r="E435" i="3"/>
  <c r="E434" i="3"/>
  <c r="E432" i="3"/>
  <c r="E429" i="3"/>
  <c r="E428" i="3"/>
  <c r="E427" i="3"/>
  <c r="E426" i="3"/>
  <c r="E425" i="3"/>
  <c r="E424" i="3"/>
  <c r="E421" i="3"/>
  <c r="E420" i="3"/>
  <c r="E419" i="3"/>
  <c r="E418" i="3"/>
  <c r="E416" i="3"/>
  <c r="E413" i="3"/>
  <c r="E412" i="3"/>
  <c r="E411" i="3"/>
  <c r="E410" i="3"/>
  <c r="E408" i="3"/>
  <c r="E405" i="3"/>
  <c r="E404" i="3"/>
  <c r="E403" i="3"/>
  <c r="E402" i="3"/>
  <c r="E400" i="3"/>
  <c r="E397" i="3"/>
  <c r="E396" i="3"/>
  <c r="E395" i="3"/>
  <c r="E394" i="3"/>
  <c r="E392" i="3"/>
  <c r="E389" i="3"/>
  <c r="E388" i="3"/>
  <c r="E387" i="3"/>
  <c r="E386" i="3"/>
  <c r="E384" i="3"/>
  <c r="E381" i="3"/>
  <c r="E380" i="3"/>
  <c r="E379" i="3"/>
  <c r="E378" i="3"/>
  <c r="E376" i="3"/>
  <c r="E373" i="3"/>
  <c r="E372" i="3"/>
  <c r="E371" i="3"/>
  <c r="E370" i="3"/>
  <c r="E368" i="3"/>
  <c r="E365" i="3"/>
  <c r="E364" i="3"/>
  <c r="E363" i="3"/>
  <c r="E362" i="3"/>
  <c r="E361" i="3"/>
  <c r="E360" i="3"/>
  <c r="E357" i="3"/>
  <c r="E356" i="3"/>
  <c r="E355" i="3"/>
  <c r="E354" i="3"/>
  <c r="E352" i="3"/>
  <c r="E349" i="3"/>
  <c r="E348" i="3"/>
  <c r="E347" i="3"/>
  <c r="E346" i="3"/>
  <c r="E344" i="3"/>
  <c r="E341" i="3"/>
  <c r="E340" i="3"/>
  <c r="E339" i="3"/>
  <c r="E338" i="3"/>
  <c r="E336" i="3"/>
  <c r="E333" i="3"/>
  <c r="E332" i="3"/>
  <c r="E331" i="3"/>
  <c r="E330" i="3"/>
  <c r="E328" i="3"/>
  <c r="E325" i="3"/>
  <c r="E324" i="3"/>
  <c r="E323" i="3"/>
  <c r="E322" i="3"/>
  <c r="E320" i="3"/>
  <c r="E317" i="3"/>
  <c r="E316" i="3"/>
  <c r="E315" i="3"/>
  <c r="E314" i="3"/>
  <c r="E312" i="3"/>
  <c r="E309" i="3"/>
  <c r="E308" i="3"/>
  <c r="E307" i="3"/>
  <c r="E306" i="3"/>
  <c r="E304" i="3"/>
  <c r="E301" i="3"/>
  <c r="E300" i="3"/>
  <c r="E299" i="3"/>
  <c r="E298" i="3"/>
  <c r="E296" i="3"/>
  <c r="E293" i="3"/>
  <c r="E292" i="3"/>
  <c r="E291" i="3"/>
  <c r="E290" i="3"/>
  <c r="E288" i="3"/>
  <c r="E285" i="3"/>
  <c r="E284" i="3"/>
  <c r="E283" i="3"/>
  <c r="E282" i="3"/>
  <c r="E280" i="3"/>
  <c r="E277" i="3"/>
  <c r="E276" i="3"/>
  <c r="E275" i="3"/>
  <c r="E274" i="3"/>
  <c r="E272" i="3"/>
  <c r="E269" i="3"/>
  <c r="E268" i="3"/>
  <c r="E267" i="3"/>
  <c r="E266" i="3"/>
  <c r="E265" i="3"/>
  <c r="E264" i="3"/>
  <c r="E261" i="3"/>
  <c r="E260" i="3"/>
  <c r="E259" i="3"/>
  <c r="E258" i="3"/>
  <c r="E256" i="3"/>
  <c r="E253" i="3"/>
  <c r="E252" i="3"/>
  <c r="E251" i="3"/>
  <c r="E250" i="3"/>
  <c r="E248" i="3"/>
  <c r="E245" i="3"/>
  <c r="E244" i="3"/>
  <c r="E243" i="3"/>
  <c r="E242" i="3"/>
  <c r="E240" i="3"/>
  <c r="E237" i="3"/>
  <c r="E236" i="3"/>
  <c r="E235" i="3"/>
  <c r="E234" i="3"/>
  <c r="E233" i="3"/>
  <c r="E232" i="3"/>
  <c r="E229" i="3"/>
  <c r="E228" i="3"/>
  <c r="E227" i="3"/>
  <c r="E226" i="3"/>
  <c r="E224" i="3"/>
  <c r="E221" i="3"/>
  <c r="E220" i="3"/>
  <c r="E219" i="3"/>
  <c r="E218" i="3"/>
  <c r="E216" i="3"/>
  <c r="E213" i="3"/>
  <c r="E212" i="3"/>
  <c r="E211" i="3"/>
  <c r="E210" i="3"/>
  <c r="E208" i="3"/>
  <c r="E205" i="3"/>
  <c r="E204" i="3"/>
  <c r="E203" i="3"/>
  <c r="E202" i="3"/>
  <c r="E201" i="3"/>
  <c r="E200" i="3"/>
  <c r="E197" i="3"/>
  <c r="E196" i="3"/>
  <c r="E195" i="3"/>
  <c r="E194" i="3"/>
  <c r="E192" i="3"/>
  <c r="E189" i="3"/>
  <c r="E188" i="3"/>
  <c r="E187" i="3"/>
  <c r="E186" i="3"/>
  <c r="E184" i="3"/>
  <c r="E181" i="3"/>
  <c r="E180" i="3"/>
  <c r="E179" i="3"/>
  <c r="E178" i="3"/>
  <c r="E176" i="3"/>
  <c r="E173" i="3"/>
  <c r="E172" i="3"/>
  <c r="E171" i="3"/>
  <c r="E170" i="3"/>
  <c r="E169" i="3"/>
  <c r="E168" i="3"/>
  <c r="E165" i="3"/>
  <c r="E164" i="3"/>
  <c r="E163" i="3"/>
  <c r="E162" i="3"/>
  <c r="E160" i="3"/>
  <c r="E157" i="3"/>
  <c r="E156" i="3"/>
  <c r="E155" i="3"/>
  <c r="E154" i="3"/>
  <c r="E152" i="3"/>
  <c r="E149" i="3"/>
  <c r="E148" i="3"/>
  <c r="E147" i="3"/>
  <c r="E146" i="3"/>
  <c r="E144" i="3"/>
  <c r="E141" i="3"/>
  <c r="E140" i="3"/>
  <c r="E139" i="3"/>
  <c r="E138" i="3"/>
  <c r="E136" i="3"/>
  <c r="E133" i="3"/>
  <c r="E132" i="3"/>
  <c r="E131" i="3"/>
  <c r="E130" i="3"/>
  <c r="E128" i="3"/>
  <c r="E125" i="3"/>
  <c r="E124" i="3"/>
  <c r="E123" i="3"/>
  <c r="E122" i="3"/>
  <c r="E120" i="3"/>
  <c r="E117" i="3"/>
  <c r="E116" i="3"/>
  <c r="E115" i="3"/>
  <c r="E114" i="3"/>
  <c r="E112" i="3"/>
  <c r="E109" i="3"/>
  <c r="E108" i="3"/>
  <c r="E107" i="3"/>
  <c r="E106" i="3"/>
  <c r="E105" i="3"/>
  <c r="E104" i="3"/>
  <c r="E101" i="3"/>
  <c r="E100" i="3"/>
  <c r="E99" i="3"/>
  <c r="E98" i="3"/>
  <c r="E96" i="3"/>
  <c r="E93" i="3"/>
  <c r="E92" i="3"/>
  <c r="E91" i="3"/>
  <c r="E90" i="3"/>
  <c r="E88" i="3"/>
  <c r="E85" i="3"/>
  <c r="E84" i="3"/>
  <c r="E83" i="3"/>
  <c r="E82" i="3"/>
  <c r="E80" i="3"/>
  <c r="E79" i="3"/>
  <c r="E77" i="3"/>
  <c r="E76" i="3"/>
  <c r="E75" i="3"/>
  <c r="E74" i="3"/>
  <c r="E72" i="3"/>
  <c r="E69" i="3"/>
  <c r="E68" i="3"/>
  <c r="E67" i="3"/>
  <c r="E66" i="3"/>
  <c r="E64" i="3"/>
  <c r="E61" i="3"/>
  <c r="E60" i="3"/>
  <c r="E59" i="3"/>
  <c r="E58" i="3"/>
  <c r="E56" i="3"/>
  <c r="E53" i="3"/>
  <c r="E52" i="3"/>
  <c r="E51" i="3"/>
  <c r="E50" i="3"/>
  <c r="E48" i="3"/>
  <c r="E45" i="3"/>
  <c r="E44" i="3"/>
  <c r="E43" i="3"/>
  <c r="E42" i="3"/>
  <c r="E40" i="3"/>
  <c r="E37" i="3"/>
  <c r="E36" i="3"/>
  <c r="E35" i="3"/>
  <c r="E34" i="3"/>
  <c r="E32" i="3"/>
  <c r="E29" i="3"/>
  <c r="E28" i="3"/>
  <c r="E27" i="3"/>
  <c r="E26" i="3"/>
  <c r="E24" i="3"/>
  <c r="E21" i="3"/>
  <c r="E20" i="3"/>
  <c r="E19" i="3"/>
  <c r="E18" i="3"/>
  <c r="E16" i="3"/>
  <c r="E13" i="3"/>
  <c r="E12" i="3"/>
  <c r="E11" i="3"/>
  <c r="E10" i="3"/>
  <c r="E8" i="3"/>
  <c r="E5" i="3"/>
  <c r="E4" i="3"/>
  <c r="E3" i="3"/>
  <c r="A2" i="3" l="1"/>
  <c r="F3" i="3" a="1"/>
  <c r="F3" i="3" s="1"/>
</calcChain>
</file>

<file path=xl/sharedStrings.xml><?xml version="1.0" encoding="utf-8"?>
<sst xmlns="http://schemas.openxmlformats.org/spreadsheetml/2006/main" count="5531" uniqueCount="121">
  <si>
    <t>Equity</t>
  </si>
  <si>
    <t>EQY_DOW</t>
  </si>
  <si>
    <t>EQY_SPX</t>
  </si>
  <si>
    <t>EQY_NASDAQ</t>
  </si>
  <si>
    <t>EQY_TSX</t>
  </si>
  <si>
    <t>EQY_DAX</t>
  </si>
  <si>
    <t>EQY_NIKKEI</t>
  </si>
  <si>
    <t>EQY_TOPIX</t>
  </si>
  <si>
    <t>EQY_HSI</t>
  </si>
  <si>
    <t>INDU Index</t>
  </si>
  <si>
    <t>SPX Index</t>
  </si>
  <si>
    <t>CCMP Index</t>
  </si>
  <si>
    <t>SPTSX Index</t>
  </si>
  <si>
    <t>DAX Index</t>
  </si>
  <si>
    <t>NKY Index</t>
  </si>
  <si>
    <t>TPX Index</t>
  </si>
  <si>
    <t>HSI Index</t>
  </si>
  <si>
    <t>BON_USD2Y</t>
  </si>
  <si>
    <t>BON_USD5Y</t>
  </si>
  <si>
    <t>BON_USD10Y</t>
  </si>
  <si>
    <t>BON_USD30Y</t>
  </si>
  <si>
    <t>Bonds</t>
  </si>
  <si>
    <t>USGG2YR Index</t>
  </si>
  <si>
    <t>USGG5YR Index</t>
  </si>
  <si>
    <t>USGG10YR Index</t>
  </si>
  <si>
    <t>USGG30YR Index</t>
  </si>
  <si>
    <t>FX_DXY</t>
  </si>
  <si>
    <t>FX_EURUSD</t>
  </si>
  <si>
    <t>FX_USDJPY</t>
  </si>
  <si>
    <t>FX_GBPUSD</t>
  </si>
  <si>
    <t>FX_AUDUSD</t>
  </si>
  <si>
    <t>FX_NZDUSD</t>
  </si>
  <si>
    <t>FX_USDCHF</t>
  </si>
  <si>
    <t>FX_USDNOK</t>
  </si>
  <si>
    <t>FX_USDSEK</t>
  </si>
  <si>
    <t>FX_USDINR</t>
  </si>
  <si>
    <t>FX_USDMYR</t>
  </si>
  <si>
    <t>FX_USDZAR</t>
  </si>
  <si>
    <t>FX_USDMXN</t>
  </si>
  <si>
    <t>DXY Index</t>
  </si>
  <si>
    <t>EUR Curncy</t>
  </si>
  <si>
    <t>JPY Curncy</t>
  </si>
  <si>
    <t>GBP Curncy</t>
  </si>
  <si>
    <t>AUD Curncy</t>
  </si>
  <si>
    <t>NZD Curncy</t>
  </si>
  <si>
    <t>CHF Curncy</t>
  </si>
  <si>
    <t>NOK Curncy</t>
  </si>
  <si>
    <t>SEK Curncy</t>
  </si>
  <si>
    <t>INR Curncy</t>
  </si>
  <si>
    <t>MYR Curncy</t>
  </si>
  <si>
    <t>ZAR Curncy</t>
  </si>
  <si>
    <t>MXN Curncy</t>
  </si>
  <si>
    <t>FX</t>
  </si>
  <si>
    <t>CTY_Cotton</t>
  </si>
  <si>
    <t>CTY_Silver</t>
  </si>
  <si>
    <t>CTY_Cattle</t>
  </si>
  <si>
    <t>CTY_OrangeJuice</t>
  </si>
  <si>
    <t>CTY_Gold</t>
  </si>
  <si>
    <t>CTY_WTICrude</t>
  </si>
  <si>
    <t>CTY_Soybean</t>
  </si>
  <si>
    <t>CTY_Corn</t>
  </si>
  <si>
    <t>CTY_Sugar</t>
  </si>
  <si>
    <t>CTY_Wheat</t>
  </si>
  <si>
    <t>CT1 Comdty</t>
  </si>
  <si>
    <t>SI1 Comdty</t>
  </si>
  <si>
    <t>LC1 Comdty</t>
  </si>
  <si>
    <t>JO1 Comdty</t>
  </si>
  <si>
    <t>GC1 Comdty</t>
  </si>
  <si>
    <t>CL1 Comdty</t>
  </si>
  <si>
    <t>S 1 Comdty</t>
  </si>
  <si>
    <t>C 1 Comdty</t>
  </si>
  <si>
    <t>SB1 Comdty</t>
  </si>
  <si>
    <t>W 1 Comdty</t>
  </si>
  <si>
    <t>Commodities</t>
  </si>
  <si>
    <t>Date</t>
  </si>
  <si>
    <t>Control Box</t>
  </si>
  <si>
    <t>fields</t>
  </si>
  <si>
    <t>PX LAST</t>
  </si>
  <si>
    <t>bb window size</t>
  </si>
  <si>
    <t>start date</t>
  </si>
  <si>
    <t>end date</t>
  </si>
  <si>
    <t>Option 1</t>
  </si>
  <si>
    <t>Sort=D</t>
  </si>
  <si>
    <t>Option 2</t>
  </si>
  <si>
    <t>Fill=P</t>
  </si>
  <si>
    <t>Option 3</t>
  </si>
  <si>
    <t>Quote=C</t>
  </si>
  <si>
    <t>Option 4</t>
  </si>
  <si>
    <t>Days=W</t>
  </si>
  <si>
    <t>Option 5</t>
  </si>
  <si>
    <t>CDR=5D</t>
  </si>
  <si>
    <t>Option 6</t>
  </si>
  <si>
    <t>Dts=h</t>
  </si>
  <si>
    <t>y</t>
  </si>
  <si>
    <t>Option 7</t>
  </si>
  <si>
    <t>Per=W</t>
  </si>
  <si>
    <t>=BDH(C18,$C$3,$C$5,$C$6,$C$7,$C$8,$C$9,$C$10,"cols=2;rows=2080")</t>
  </si>
  <si>
    <t>=BDH(D18,$C$3,$C$5,$C$6,$C$7,$C$8,$C$9,$C$10,$C$13,"cols=1;rows=2080")</t>
  </si>
  <si>
    <t>=C6-C4*52*7</t>
  </si>
  <si>
    <t>y_dates</t>
  </si>
  <si>
    <t>y_pred</t>
  </si>
  <si>
    <t>FF_HML</t>
  </si>
  <si>
    <t>FF_SMB</t>
  </si>
  <si>
    <t>FF_Rm_Rf</t>
  </si>
  <si>
    <t>Y_date</t>
  </si>
  <si>
    <t>Y_pred</t>
  </si>
  <si>
    <t>Y_true</t>
  </si>
  <si>
    <t>ret_1w_tgt</t>
  </si>
  <si>
    <t>ret_2q_tgt</t>
  </si>
  <si>
    <t>tda_tgt</t>
  </si>
  <si>
    <t>vol_tgt</t>
  </si>
  <si>
    <t>NA</t>
  </si>
  <si>
    <t>EQY_UKX</t>
  </si>
  <si>
    <t>UKX Index</t>
  </si>
  <si>
    <t>ret_1w_FF_HML</t>
  </si>
  <si>
    <t>ret_1w_FF_Rm_Rf</t>
  </si>
  <si>
    <t>ret_1w_FF_SMB</t>
  </si>
  <si>
    <t>ret_1w_DXY</t>
  </si>
  <si>
    <t>ret_2q_DXY</t>
  </si>
  <si>
    <t>vol_DXY</t>
  </si>
  <si>
    <t>tda_DXY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</si>
</sst>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7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8"/>
      <color theme="0"/>
      <name val="Tahoma"/>
      <family val="2"/>
    </font>
    <font>
      <sz val="8"/>
      <color theme="1"/>
      <name val="Tahoma"/>
      <family val="2"/>
    </font>
    <font>
      <sz val="8"/>
      <color rgb="FF0000FF"/>
      <name val="Tahoma"/>
      <family val="2"/>
    </font>
    <font>
      <b/>
      <sz val="8"/>
      <color rgb="FF0000FF"/>
      <name val="Tahoma"/>
      <family val="2"/>
    </font>
    <font>
      <i/>
      <sz val="11"/>
      <color theme="1"/>
      <name val="Calibri"/>
      <family val="2"/>
    </font>
    <font>
      <sz val="11"/>
      <color rgb="FF0000FF"/>
      <name val="Calibri"/>
      <family val="2"/>
    </font>
    <font>
      <sz val="8"/>
      <color theme="0"/>
      <name val="Tahoma"/>
      <family val="2"/>
    </font>
    <font>
      <b/>
      <sz val="11"/>
      <color rgb="FF0000FF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2" fillId="0" borderId="0"/>
    <xf numFmtId="9" fontId="15" fillId="0" borderId="0" applyFont="0" applyFill="0" applyBorder="0" applyAlignment="0" applyProtection="0"/>
  </cellStyleXfs>
  <cellXfs count="43">
    <xf numFmtId="0" fontId="0" fillId="0" borderId="0" xfId="0"/>
    <xf numFmtId="0" fontId="4" fillId="0" borderId="0" xfId="0" applyFont="1"/>
    <xf numFmtId="0" fontId="5" fillId="2" borderId="0" xfId="0" applyFont="1" applyFill="1"/>
    <xf numFmtId="0" fontId="6" fillId="0" borderId="0" xfId="0" applyFont="1"/>
    <xf numFmtId="0" fontId="6" fillId="0" borderId="1" xfId="0" applyFont="1" applyBorder="1"/>
    <xf numFmtId="0" fontId="7" fillId="0" borderId="2" xfId="0" applyFont="1" applyBorder="1"/>
    <xf numFmtId="0" fontId="6" fillId="0" borderId="3" xfId="0" applyFont="1" applyBorder="1"/>
    <xf numFmtId="0" fontId="6" fillId="0" borderId="4" xfId="0" applyFont="1" applyBorder="1"/>
    <xf numFmtId="0" fontId="7" fillId="0" borderId="0" xfId="0" applyFont="1" applyBorder="1"/>
    <xf numFmtId="0" fontId="6" fillId="0" borderId="5" xfId="0" applyFont="1" applyBorder="1"/>
    <xf numFmtId="14" fontId="7" fillId="0" borderId="0" xfId="0" applyNumberFormat="1" applyFont="1" applyBorder="1"/>
    <xf numFmtId="0" fontId="8" fillId="0" borderId="6" xfId="0" applyFont="1" applyBorder="1"/>
    <xf numFmtId="0" fontId="6" fillId="0" borderId="7" xfId="0" applyFont="1" applyBorder="1"/>
    <xf numFmtId="0" fontId="6" fillId="0" borderId="8" xfId="0" applyFont="1" applyBorder="1"/>
    <xf numFmtId="14" fontId="0" fillId="0" borderId="0" xfId="0" applyNumberFormat="1"/>
    <xf numFmtId="14" fontId="0" fillId="0" borderId="0" xfId="0" applyNumberFormat="1"/>
    <xf numFmtId="0" fontId="9" fillId="0" borderId="0" xfId="0" quotePrefix="1" applyFont="1"/>
    <xf numFmtId="0" fontId="10" fillId="0" borderId="9" xfId="0" applyFont="1" applyBorder="1"/>
    <xf numFmtId="0" fontId="10" fillId="0" borderId="10" xfId="0" applyFont="1" applyBorder="1"/>
    <xf numFmtId="0" fontId="10" fillId="0" borderId="11" xfId="0" applyFont="1" applyBorder="1"/>
    <xf numFmtId="0" fontId="10" fillId="0" borderId="0" xfId="0" applyFont="1"/>
    <xf numFmtId="0" fontId="0" fillId="0" borderId="0" xfId="0" applyBorder="1"/>
    <xf numFmtId="0" fontId="11" fillId="0" borderId="5" xfId="0" quotePrefix="1" applyFont="1" applyBorder="1"/>
    <xf numFmtId="10" fontId="0" fillId="0" borderId="0" xfId="0" applyNumberFormat="1"/>
    <xf numFmtId="0" fontId="12" fillId="0" borderId="0" xfId="0" applyFont="1"/>
    <xf numFmtId="0" fontId="3" fillId="0" borderId="0" xfId="1"/>
    <xf numFmtId="0" fontId="4" fillId="0" borderId="0" xfId="1" applyFont="1"/>
    <xf numFmtId="9" fontId="3" fillId="0" borderId="0" xfId="1" applyNumberFormat="1"/>
    <xf numFmtId="3" fontId="3" fillId="0" borderId="0" xfId="1" applyNumberFormat="1"/>
    <xf numFmtId="0" fontId="13" fillId="0" borderId="0" xfId="1" applyFont="1"/>
    <xf numFmtId="0" fontId="14" fillId="0" borderId="0" xfId="1" applyFont="1"/>
    <xf numFmtId="14" fontId="10" fillId="0" borderId="0" xfId="0" applyNumberFormat="1" applyFont="1"/>
    <xf numFmtId="0" fontId="12" fillId="0" borderId="0" xfId="1" applyFont="1"/>
    <xf numFmtId="11" fontId="10" fillId="0" borderId="0" xfId="0" applyNumberFormat="1" applyFont="1"/>
    <xf numFmtId="164" fontId="3" fillId="0" borderId="0" xfId="3" applyNumberFormat="1" applyFont="1"/>
    <xf numFmtId="0" fontId="1" fillId="0" borderId="0" xfId="1" applyFont="1"/>
    <xf numFmtId="0" fontId="1" fillId="3" borderId="0" xfId="1" applyFont="1" applyFill="1"/>
    <xf numFmtId="0" fontId="0" fillId="0" borderId="9" xfId="0" applyBorder="1"/>
    <xf numFmtId="14" fontId="0" fillId="0" borderId="10" xfId="0" applyNumberFormat="1" applyBorder="1"/>
    <xf numFmtId="0" fontId="3" fillId="0" borderId="10" xfId="1" applyBorder="1"/>
    <xf numFmtId="9" fontId="3" fillId="0" borderId="10" xfId="1" applyNumberFormat="1" applyBorder="1"/>
    <xf numFmtId="0" fontId="16" fillId="0" borderId="10" xfId="1" applyFont="1" applyBorder="1"/>
    <xf numFmtId="14" fontId="10" fillId="0" borderId="10" xfId="0" applyNumberFormat="1" applyFont="1" applyBorder="1"/>
  </cellXfs>
  <cellStyles count="4">
    <cellStyle name="Normal" xfId="0" builtinId="0"/>
    <cellStyle name="Normal 2" xfId="1" xr:uid="{335D4840-E692-41BD-887F-265A68A220A0}"/>
    <cellStyle name="Normal 3" xfId="2" xr:uid="{B2E031BA-02C6-4C4E-8108-A2F43B7F4C92}"/>
    <cellStyle name="Percent" xfId="3" builtinId="5"/>
  </cellStyles>
  <dxfs count="0"/>
  <tableStyles count="0" defaultTableStyle="TableStyleMedium2" defaultPivotStyle="PivotStyleLight16"/>
  <colors>
    <mruColors>
      <color rgb="FF0000FF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viz!$E$2</c:f>
              <c:strCache>
                <c:ptCount val="1"/>
                <c:pt idx="0">
                  <c:v>Drop &gt; 10%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viz!$E$3:$E$1863</c:f>
              <c:numCache>
                <c:formatCode>General</c:formatCode>
                <c:ptCount val="186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1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1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1</c:v>
                </c:pt>
                <c:pt idx="1302">
                  <c:v>1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1</c:v>
                </c:pt>
                <c:pt idx="1448">
                  <c:v>0</c:v>
                </c:pt>
                <c:pt idx="1449">
                  <c:v>1</c:v>
                </c:pt>
                <c:pt idx="1450">
                  <c:v>0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0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1</c:v>
                </c:pt>
                <c:pt idx="1486">
                  <c:v>1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1</c:v>
                </c:pt>
                <c:pt idx="1494">
                  <c:v>1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1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1</c:v>
                </c:pt>
                <c:pt idx="1531">
                  <c:v>1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1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1</c:v>
                </c:pt>
                <c:pt idx="1695">
                  <c:v>1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1</c:v>
                </c:pt>
                <c:pt idx="1703">
                  <c:v>0</c:v>
                </c:pt>
                <c:pt idx="1704">
                  <c:v>0</c:v>
                </c:pt>
                <c:pt idx="1705">
                  <c:v>1</c:v>
                </c:pt>
                <c:pt idx="1706">
                  <c:v>0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1</c:v>
                </c:pt>
                <c:pt idx="1720">
                  <c:v>1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F-44D4-BC87-CEFE014A8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63263440"/>
        <c:axId val="663265080"/>
      </c:barChart>
      <c:lineChart>
        <c:grouping val="standard"/>
        <c:varyColors val="0"/>
        <c:ser>
          <c:idx val="0"/>
          <c:order val="0"/>
          <c:tx>
            <c:strRef>
              <c:f>viz!$C$2</c:f>
              <c:strCache>
                <c:ptCount val="1"/>
                <c:pt idx="0">
                  <c:v>CTY_WTICrude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viz!$B$3:$B$1863</c:f>
              <c:numCache>
                <c:formatCode>m/d/yyyy</c:formatCode>
                <c:ptCount val="1861"/>
                <c:pt idx="0">
                  <c:v>43434</c:v>
                </c:pt>
                <c:pt idx="1">
                  <c:v>43427</c:v>
                </c:pt>
                <c:pt idx="2">
                  <c:v>43420</c:v>
                </c:pt>
                <c:pt idx="3">
                  <c:v>43413</c:v>
                </c:pt>
                <c:pt idx="4">
                  <c:v>43406</c:v>
                </c:pt>
                <c:pt idx="5">
                  <c:v>43399</c:v>
                </c:pt>
                <c:pt idx="6">
                  <c:v>43392</c:v>
                </c:pt>
                <c:pt idx="7">
                  <c:v>43385</c:v>
                </c:pt>
                <c:pt idx="8">
                  <c:v>43378</c:v>
                </c:pt>
                <c:pt idx="9">
                  <c:v>43371</c:v>
                </c:pt>
                <c:pt idx="10">
                  <c:v>43364</c:v>
                </c:pt>
                <c:pt idx="11">
                  <c:v>43357</c:v>
                </c:pt>
                <c:pt idx="12">
                  <c:v>43350</c:v>
                </c:pt>
                <c:pt idx="13">
                  <c:v>43343</c:v>
                </c:pt>
                <c:pt idx="14">
                  <c:v>43336</c:v>
                </c:pt>
                <c:pt idx="15">
                  <c:v>43329</c:v>
                </c:pt>
                <c:pt idx="16">
                  <c:v>43322</c:v>
                </c:pt>
                <c:pt idx="17">
                  <c:v>43315</c:v>
                </c:pt>
                <c:pt idx="18">
                  <c:v>43308</c:v>
                </c:pt>
                <c:pt idx="19">
                  <c:v>43301</c:v>
                </c:pt>
                <c:pt idx="20">
                  <c:v>43294</c:v>
                </c:pt>
                <c:pt idx="21">
                  <c:v>43287</c:v>
                </c:pt>
                <c:pt idx="22">
                  <c:v>43280</c:v>
                </c:pt>
                <c:pt idx="23">
                  <c:v>43273</c:v>
                </c:pt>
                <c:pt idx="24">
                  <c:v>43266</c:v>
                </c:pt>
                <c:pt idx="25">
                  <c:v>43259</c:v>
                </c:pt>
                <c:pt idx="26">
                  <c:v>43252</c:v>
                </c:pt>
                <c:pt idx="27">
                  <c:v>43245</c:v>
                </c:pt>
                <c:pt idx="28">
                  <c:v>43238</c:v>
                </c:pt>
                <c:pt idx="29">
                  <c:v>43231</c:v>
                </c:pt>
                <c:pt idx="30">
                  <c:v>43224</c:v>
                </c:pt>
                <c:pt idx="31">
                  <c:v>43217</c:v>
                </c:pt>
                <c:pt idx="32">
                  <c:v>43210</c:v>
                </c:pt>
                <c:pt idx="33">
                  <c:v>43203</c:v>
                </c:pt>
                <c:pt idx="34">
                  <c:v>43196</c:v>
                </c:pt>
                <c:pt idx="35">
                  <c:v>43189</c:v>
                </c:pt>
                <c:pt idx="36">
                  <c:v>43182</c:v>
                </c:pt>
                <c:pt idx="37">
                  <c:v>43175</c:v>
                </c:pt>
                <c:pt idx="38">
                  <c:v>43168</c:v>
                </c:pt>
                <c:pt idx="39">
                  <c:v>43161</c:v>
                </c:pt>
                <c:pt idx="40">
                  <c:v>43154</c:v>
                </c:pt>
                <c:pt idx="41">
                  <c:v>43147</c:v>
                </c:pt>
                <c:pt idx="42">
                  <c:v>43140</c:v>
                </c:pt>
                <c:pt idx="43">
                  <c:v>43133</c:v>
                </c:pt>
                <c:pt idx="44">
                  <c:v>43126</c:v>
                </c:pt>
                <c:pt idx="45">
                  <c:v>43119</c:v>
                </c:pt>
                <c:pt idx="46">
                  <c:v>43112</c:v>
                </c:pt>
                <c:pt idx="47">
                  <c:v>43105</c:v>
                </c:pt>
                <c:pt idx="48">
                  <c:v>43098</c:v>
                </c:pt>
                <c:pt idx="49">
                  <c:v>43091</c:v>
                </c:pt>
                <c:pt idx="50">
                  <c:v>43084</c:v>
                </c:pt>
                <c:pt idx="51">
                  <c:v>43077</c:v>
                </c:pt>
                <c:pt idx="52">
                  <c:v>43070</c:v>
                </c:pt>
                <c:pt idx="53">
                  <c:v>43063</c:v>
                </c:pt>
                <c:pt idx="54">
                  <c:v>43056</c:v>
                </c:pt>
                <c:pt idx="55">
                  <c:v>43049</c:v>
                </c:pt>
                <c:pt idx="56">
                  <c:v>43042</c:v>
                </c:pt>
                <c:pt idx="57">
                  <c:v>43035</c:v>
                </c:pt>
                <c:pt idx="58">
                  <c:v>43028</c:v>
                </c:pt>
                <c:pt idx="59">
                  <c:v>43021</c:v>
                </c:pt>
                <c:pt idx="60">
                  <c:v>43014</c:v>
                </c:pt>
                <c:pt idx="61">
                  <c:v>43007</c:v>
                </c:pt>
                <c:pt idx="62">
                  <c:v>43000</c:v>
                </c:pt>
                <c:pt idx="63">
                  <c:v>42993</c:v>
                </c:pt>
                <c:pt idx="64">
                  <c:v>42986</c:v>
                </c:pt>
                <c:pt idx="65">
                  <c:v>42979</c:v>
                </c:pt>
                <c:pt idx="66">
                  <c:v>42972</c:v>
                </c:pt>
                <c:pt idx="67">
                  <c:v>42965</c:v>
                </c:pt>
                <c:pt idx="68">
                  <c:v>42958</c:v>
                </c:pt>
                <c:pt idx="69">
                  <c:v>42951</c:v>
                </c:pt>
                <c:pt idx="70">
                  <c:v>42944</c:v>
                </c:pt>
                <c:pt idx="71">
                  <c:v>42937</c:v>
                </c:pt>
                <c:pt idx="72">
                  <c:v>42930</c:v>
                </c:pt>
                <c:pt idx="73">
                  <c:v>42923</c:v>
                </c:pt>
                <c:pt idx="74">
                  <c:v>42916</c:v>
                </c:pt>
                <c:pt idx="75">
                  <c:v>42909</c:v>
                </c:pt>
                <c:pt idx="76">
                  <c:v>42902</c:v>
                </c:pt>
                <c:pt idx="77">
                  <c:v>42895</c:v>
                </c:pt>
                <c:pt idx="78">
                  <c:v>42888</c:v>
                </c:pt>
                <c:pt idx="79">
                  <c:v>42881</c:v>
                </c:pt>
                <c:pt idx="80">
                  <c:v>42874</c:v>
                </c:pt>
                <c:pt idx="81">
                  <c:v>42867</c:v>
                </c:pt>
                <c:pt idx="82">
                  <c:v>42860</c:v>
                </c:pt>
                <c:pt idx="83">
                  <c:v>42853</c:v>
                </c:pt>
                <c:pt idx="84">
                  <c:v>42846</c:v>
                </c:pt>
                <c:pt idx="85">
                  <c:v>42839</c:v>
                </c:pt>
                <c:pt idx="86">
                  <c:v>42832</c:v>
                </c:pt>
                <c:pt idx="87">
                  <c:v>42825</c:v>
                </c:pt>
                <c:pt idx="88">
                  <c:v>42818</c:v>
                </c:pt>
                <c:pt idx="89">
                  <c:v>42811</c:v>
                </c:pt>
                <c:pt idx="90">
                  <c:v>42804</c:v>
                </c:pt>
                <c:pt idx="91">
                  <c:v>42797</c:v>
                </c:pt>
                <c:pt idx="92">
                  <c:v>42790</c:v>
                </c:pt>
                <c:pt idx="93">
                  <c:v>42783</c:v>
                </c:pt>
                <c:pt idx="94">
                  <c:v>42776</c:v>
                </c:pt>
                <c:pt idx="95">
                  <c:v>42769</c:v>
                </c:pt>
                <c:pt idx="96">
                  <c:v>42762</c:v>
                </c:pt>
                <c:pt idx="97">
                  <c:v>42755</c:v>
                </c:pt>
                <c:pt idx="98">
                  <c:v>42748</c:v>
                </c:pt>
                <c:pt idx="99">
                  <c:v>42741</c:v>
                </c:pt>
                <c:pt idx="100">
                  <c:v>42734</c:v>
                </c:pt>
                <c:pt idx="101">
                  <c:v>42727</c:v>
                </c:pt>
                <c:pt idx="102">
                  <c:v>42720</c:v>
                </c:pt>
                <c:pt idx="103">
                  <c:v>42713</c:v>
                </c:pt>
                <c:pt idx="104">
                  <c:v>42706</c:v>
                </c:pt>
                <c:pt idx="105">
                  <c:v>42699</c:v>
                </c:pt>
                <c:pt idx="106">
                  <c:v>42692</c:v>
                </c:pt>
                <c:pt idx="107">
                  <c:v>42685</c:v>
                </c:pt>
                <c:pt idx="108">
                  <c:v>42678</c:v>
                </c:pt>
                <c:pt idx="109">
                  <c:v>42671</c:v>
                </c:pt>
                <c:pt idx="110">
                  <c:v>42664</c:v>
                </c:pt>
                <c:pt idx="111">
                  <c:v>42657</c:v>
                </c:pt>
                <c:pt idx="112">
                  <c:v>42650</c:v>
                </c:pt>
                <c:pt idx="113">
                  <c:v>42643</c:v>
                </c:pt>
                <c:pt idx="114">
                  <c:v>42636</c:v>
                </c:pt>
                <c:pt idx="115">
                  <c:v>42629</c:v>
                </c:pt>
                <c:pt idx="116">
                  <c:v>42622</c:v>
                </c:pt>
                <c:pt idx="117">
                  <c:v>42615</c:v>
                </c:pt>
                <c:pt idx="118">
                  <c:v>42608</c:v>
                </c:pt>
                <c:pt idx="119">
                  <c:v>42601</c:v>
                </c:pt>
                <c:pt idx="120">
                  <c:v>42594</c:v>
                </c:pt>
                <c:pt idx="121">
                  <c:v>42587</c:v>
                </c:pt>
                <c:pt idx="122">
                  <c:v>42580</c:v>
                </c:pt>
                <c:pt idx="123">
                  <c:v>42573</c:v>
                </c:pt>
                <c:pt idx="124">
                  <c:v>42566</c:v>
                </c:pt>
                <c:pt idx="125">
                  <c:v>42559</c:v>
                </c:pt>
                <c:pt idx="126">
                  <c:v>42552</c:v>
                </c:pt>
                <c:pt idx="127">
                  <c:v>42545</c:v>
                </c:pt>
                <c:pt idx="128">
                  <c:v>42538</c:v>
                </c:pt>
                <c:pt idx="129">
                  <c:v>42531</c:v>
                </c:pt>
                <c:pt idx="130">
                  <c:v>42524</c:v>
                </c:pt>
                <c:pt idx="131">
                  <c:v>42517</c:v>
                </c:pt>
                <c:pt idx="132">
                  <c:v>42510</c:v>
                </c:pt>
                <c:pt idx="133">
                  <c:v>42503</c:v>
                </c:pt>
                <c:pt idx="134">
                  <c:v>42496</c:v>
                </c:pt>
                <c:pt idx="135">
                  <c:v>42489</c:v>
                </c:pt>
                <c:pt idx="136">
                  <c:v>42482</c:v>
                </c:pt>
                <c:pt idx="137">
                  <c:v>42475</c:v>
                </c:pt>
                <c:pt idx="138">
                  <c:v>42468</c:v>
                </c:pt>
                <c:pt idx="139">
                  <c:v>42461</c:v>
                </c:pt>
                <c:pt idx="140">
                  <c:v>42454</c:v>
                </c:pt>
                <c:pt idx="141">
                  <c:v>42447</c:v>
                </c:pt>
                <c:pt idx="142">
                  <c:v>42440</c:v>
                </c:pt>
                <c:pt idx="143">
                  <c:v>42433</c:v>
                </c:pt>
                <c:pt idx="144">
                  <c:v>42426</c:v>
                </c:pt>
                <c:pt idx="145">
                  <c:v>42419</c:v>
                </c:pt>
                <c:pt idx="146">
                  <c:v>42412</c:v>
                </c:pt>
                <c:pt idx="147">
                  <c:v>42405</c:v>
                </c:pt>
                <c:pt idx="148">
                  <c:v>42398</c:v>
                </c:pt>
                <c:pt idx="149">
                  <c:v>42391</c:v>
                </c:pt>
                <c:pt idx="150">
                  <c:v>42384</c:v>
                </c:pt>
                <c:pt idx="151">
                  <c:v>42377</c:v>
                </c:pt>
                <c:pt idx="152">
                  <c:v>42370</c:v>
                </c:pt>
                <c:pt idx="153">
                  <c:v>42363</c:v>
                </c:pt>
                <c:pt idx="154">
                  <c:v>42356</c:v>
                </c:pt>
                <c:pt idx="155">
                  <c:v>42349</c:v>
                </c:pt>
                <c:pt idx="156">
                  <c:v>42342</c:v>
                </c:pt>
                <c:pt idx="157">
                  <c:v>42335</c:v>
                </c:pt>
                <c:pt idx="158">
                  <c:v>42328</c:v>
                </c:pt>
                <c:pt idx="159">
                  <c:v>42321</c:v>
                </c:pt>
                <c:pt idx="160">
                  <c:v>42314</c:v>
                </c:pt>
                <c:pt idx="161">
                  <c:v>42307</c:v>
                </c:pt>
                <c:pt idx="162">
                  <c:v>42300</c:v>
                </c:pt>
                <c:pt idx="163">
                  <c:v>42293</c:v>
                </c:pt>
                <c:pt idx="164">
                  <c:v>42286</c:v>
                </c:pt>
                <c:pt idx="165">
                  <c:v>42279</c:v>
                </c:pt>
                <c:pt idx="166">
                  <c:v>42272</c:v>
                </c:pt>
                <c:pt idx="167">
                  <c:v>42265</c:v>
                </c:pt>
                <c:pt idx="168">
                  <c:v>42258</c:v>
                </c:pt>
                <c:pt idx="169">
                  <c:v>42251</c:v>
                </c:pt>
                <c:pt idx="170">
                  <c:v>42244</c:v>
                </c:pt>
                <c:pt idx="171">
                  <c:v>42237</c:v>
                </c:pt>
                <c:pt idx="172">
                  <c:v>42230</c:v>
                </c:pt>
                <c:pt idx="173">
                  <c:v>42223</c:v>
                </c:pt>
                <c:pt idx="174">
                  <c:v>42216</c:v>
                </c:pt>
                <c:pt idx="175">
                  <c:v>42209</c:v>
                </c:pt>
                <c:pt idx="176">
                  <c:v>42202</c:v>
                </c:pt>
                <c:pt idx="177">
                  <c:v>42195</c:v>
                </c:pt>
                <c:pt idx="178">
                  <c:v>42188</c:v>
                </c:pt>
                <c:pt idx="179">
                  <c:v>42181</c:v>
                </c:pt>
                <c:pt idx="180">
                  <c:v>42174</c:v>
                </c:pt>
                <c:pt idx="181">
                  <c:v>42167</c:v>
                </c:pt>
                <c:pt idx="182">
                  <c:v>42160</c:v>
                </c:pt>
                <c:pt idx="183">
                  <c:v>42153</c:v>
                </c:pt>
                <c:pt idx="184">
                  <c:v>42146</c:v>
                </c:pt>
                <c:pt idx="185">
                  <c:v>42139</c:v>
                </c:pt>
                <c:pt idx="186">
                  <c:v>42132</c:v>
                </c:pt>
                <c:pt idx="187">
                  <c:v>42125</c:v>
                </c:pt>
                <c:pt idx="188">
                  <c:v>42118</c:v>
                </c:pt>
                <c:pt idx="189">
                  <c:v>42111</c:v>
                </c:pt>
                <c:pt idx="190">
                  <c:v>42104</c:v>
                </c:pt>
                <c:pt idx="191">
                  <c:v>42097</c:v>
                </c:pt>
                <c:pt idx="192">
                  <c:v>42090</c:v>
                </c:pt>
                <c:pt idx="193">
                  <c:v>42083</c:v>
                </c:pt>
                <c:pt idx="194">
                  <c:v>42076</c:v>
                </c:pt>
                <c:pt idx="195">
                  <c:v>42069</c:v>
                </c:pt>
                <c:pt idx="196">
                  <c:v>42062</c:v>
                </c:pt>
                <c:pt idx="197">
                  <c:v>42055</c:v>
                </c:pt>
                <c:pt idx="198">
                  <c:v>42048</c:v>
                </c:pt>
                <c:pt idx="199">
                  <c:v>42041</c:v>
                </c:pt>
                <c:pt idx="200">
                  <c:v>42034</c:v>
                </c:pt>
                <c:pt idx="201">
                  <c:v>42027</c:v>
                </c:pt>
                <c:pt idx="202">
                  <c:v>42020</c:v>
                </c:pt>
                <c:pt idx="203">
                  <c:v>42013</c:v>
                </c:pt>
                <c:pt idx="204">
                  <c:v>42006</c:v>
                </c:pt>
                <c:pt idx="205">
                  <c:v>41999</c:v>
                </c:pt>
                <c:pt idx="206">
                  <c:v>41992</c:v>
                </c:pt>
                <c:pt idx="207">
                  <c:v>41985</c:v>
                </c:pt>
                <c:pt idx="208">
                  <c:v>41978</c:v>
                </c:pt>
                <c:pt idx="209">
                  <c:v>41971</c:v>
                </c:pt>
                <c:pt idx="210">
                  <c:v>41964</c:v>
                </c:pt>
                <c:pt idx="211">
                  <c:v>41957</c:v>
                </c:pt>
                <c:pt idx="212">
                  <c:v>41950</c:v>
                </c:pt>
                <c:pt idx="213">
                  <c:v>41943</c:v>
                </c:pt>
                <c:pt idx="214">
                  <c:v>41936</c:v>
                </c:pt>
                <c:pt idx="215">
                  <c:v>41929</c:v>
                </c:pt>
                <c:pt idx="216">
                  <c:v>41922</c:v>
                </c:pt>
                <c:pt idx="217">
                  <c:v>41915</c:v>
                </c:pt>
                <c:pt idx="218">
                  <c:v>41908</c:v>
                </c:pt>
                <c:pt idx="219">
                  <c:v>41901</c:v>
                </c:pt>
                <c:pt idx="220">
                  <c:v>41894</c:v>
                </c:pt>
                <c:pt idx="221">
                  <c:v>41887</c:v>
                </c:pt>
                <c:pt idx="222">
                  <c:v>41880</c:v>
                </c:pt>
                <c:pt idx="223">
                  <c:v>41873</c:v>
                </c:pt>
                <c:pt idx="224">
                  <c:v>41866</c:v>
                </c:pt>
                <c:pt idx="225">
                  <c:v>41859</c:v>
                </c:pt>
                <c:pt idx="226">
                  <c:v>41852</c:v>
                </c:pt>
                <c:pt idx="227">
                  <c:v>41845</c:v>
                </c:pt>
                <c:pt idx="228">
                  <c:v>41838</c:v>
                </c:pt>
                <c:pt idx="229">
                  <c:v>41831</c:v>
                </c:pt>
                <c:pt idx="230">
                  <c:v>41824</c:v>
                </c:pt>
                <c:pt idx="231">
                  <c:v>41817</c:v>
                </c:pt>
                <c:pt idx="232">
                  <c:v>41810</c:v>
                </c:pt>
                <c:pt idx="233">
                  <c:v>41803</c:v>
                </c:pt>
                <c:pt idx="234">
                  <c:v>41796</c:v>
                </c:pt>
                <c:pt idx="235">
                  <c:v>41789</c:v>
                </c:pt>
                <c:pt idx="236">
                  <c:v>41782</c:v>
                </c:pt>
                <c:pt idx="237">
                  <c:v>41775</c:v>
                </c:pt>
                <c:pt idx="238">
                  <c:v>41768</c:v>
                </c:pt>
                <c:pt idx="239">
                  <c:v>41761</c:v>
                </c:pt>
                <c:pt idx="240">
                  <c:v>41754</c:v>
                </c:pt>
                <c:pt idx="241">
                  <c:v>41747</c:v>
                </c:pt>
                <c:pt idx="242">
                  <c:v>41740</c:v>
                </c:pt>
                <c:pt idx="243">
                  <c:v>41733</c:v>
                </c:pt>
                <c:pt idx="244">
                  <c:v>41726</c:v>
                </c:pt>
                <c:pt idx="245">
                  <c:v>41719</c:v>
                </c:pt>
                <c:pt idx="246">
                  <c:v>41712</c:v>
                </c:pt>
                <c:pt idx="247">
                  <c:v>41705</c:v>
                </c:pt>
                <c:pt idx="248">
                  <c:v>41698</c:v>
                </c:pt>
                <c:pt idx="249">
                  <c:v>41691</c:v>
                </c:pt>
                <c:pt idx="250">
                  <c:v>41684</c:v>
                </c:pt>
                <c:pt idx="251">
                  <c:v>41677</c:v>
                </c:pt>
                <c:pt idx="252">
                  <c:v>41670</c:v>
                </c:pt>
                <c:pt idx="253">
                  <c:v>41663</c:v>
                </c:pt>
                <c:pt idx="254">
                  <c:v>41656</c:v>
                </c:pt>
                <c:pt idx="255">
                  <c:v>41649</c:v>
                </c:pt>
                <c:pt idx="256">
                  <c:v>41642</c:v>
                </c:pt>
                <c:pt idx="257">
                  <c:v>41635</c:v>
                </c:pt>
                <c:pt idx="258">
                  <c:v>41628</c:v>
                </c:pt>
                <c:pt idx="259">
                  <c:v>41621</c:v>
                </c:pt>
                <c:pt idx="260">
                  <c:v>41614</c:v>
                </c:pt>
                <c:pt idx="261">
                  <c:v>41607</c:v>
                </c:pt>
                <c:pt idx="262">
                  <c:v>41600</c:v>
                </c:pt>
                <c:pt idx="263">
                  <c:v>41593</c:v>
                </c:pt>
                <c:pt idx="264">
                  <c:v>41586</c:v>
                </c:pt>
                <c:pt idx="265">
                  <c:v>41579</c:v>
                </c:pt>
                <c:pt idx="266">
                  <c:v>41572</c:v>
                </c:pt>
                <c:pt idx="267">
                  <c:v>41565</c:v>
                </c:pt>
                <c:pt idx="268">
                  <c:v>41558</c:v>
                </c:pt>
                <c:pt idx="269">
                  <c:v>41551</c:v>
                </c:pt>
                <c:pt idx="270">
                  <c:v>41544</c:v>
                </c:pt>
                <c:pt idx="271">
                  <c:v>41537</c:v>
                </c:pt>
                <c:pt idx="272">
                  <c:v>41530</c:v>
                </c:pt>
                <c:pt idx="273">
                  <c:v>41523</c:v>
                </c:pt>
                <c:pt idx="274">
                  <c:v>41516</c:v>
                </c:pt>
                <c:pt idx="275">
                  <c:v>41509</c:v>
                </c:pt>
                <c:pt idx="276">
                  <c:v>41502</c:v>
                </c:pt>
                <c:pt idx="277">
                  <c:v>41495</c:v>
                </c:pt>
                <c:pt idx="278">
                  <c:v>41488</c:v>
                </c:pt>
                <c:pt idx="279">
                  <c:v>41481</c:v>
                </c:pt>
                <c:pt idx="280">
                  <c:v>41474</c:v>
                </c:pt>
                <c:pt idx="281">
                  <c:v>41467</c:v>
                </c:pt>
                <c:pt idx="282">
                  <c:v>41460</c:v>
                </c:pt>
                <c:pt idx="283">
                  <c:v>41453</c:v>
                </c:pt>
                <c:pt idx="284">
                  <c:v>41446</c:v>
                </c:pt>
                <c:pt idx="285">
                  <c:v>41439</c:v>
                </c:pt>
                <c:pt idx="286">
                  <c:v>41432</c:v>
                </c:pt>
                <c:pt idx="287">
                  <c:v>41425</c:v>
                </c:pt>
                <c:pt idx="288">
                  <c:v>41418</c:v>
                </c:pt>
                <c:pt idx="289">
                  <c:v>41411</c:v>
                </c:pt>
                <c:pt idx="290">
                  <c:v>41404</c:v>
                </c:pt>
                <c:pt idx="291">
                  <c:v>41397</c:v>
                </c:pt>
                <c:pt idx="292">
                  <c:v>41390</c:v>
                </c:pt>
                <c:pt idx="293">
                  <c:v>41383</c:v>
                </c:pt>
                <c:pt idx="294">
                  <c:v>41376</c:v>
                </c:pt>
                <c:pt idx="295">
                  <c:v>41369</c:v>
                </c:pt>
                <c:pt idx="296">
                  <c:v>41362</c:v>
                </c:pt>
                <c:pt idx="297">
                  <c:v>41355</c:v>
                </c:pt>
                <c:pt idx="298">
                  <c:v>41348</c:v>
                </c:pt>
                <c:pt idx="299">
                  <c:v>41341</c:v>
                </c:pt>
                <c:pt idx="300">
                  <c:v>41334</c:v>
                </c:pt>
                <c:pt idx="301">
                  <c:v>41327</c:v>
                </c:pt>
                <c:pt idx="302">
                  <c:v>41320</c:v>
                </c:pt>
                <c:pt idx="303">
                  <c:v>41313</c:v>
                </c:pt>
                <c:pt idx="304">
                  <c:v>41306</c:v>
                </c:pt>
                <c:pt idx="305">
                  <c:v>41299</c:v>
                </c:pt>
                <c:pt idx="306">
                  <c:v>41292</c:v>
                </c:pt>
                <c:pt idx="307">
                  <c:v>41285</c:v>
                </c:pt>
                <c:pt idx="308">
                  <c:v>41278</c:v>
                </c:pt>
                <c:pt idx="309">
                  <c:v>41271</c:v>
                </c:pt>
                <c:pt idx="310">
                  <c:v>41264</c:v>
                </c:pt>
                <c:pt idx="311">
                  <c:v>41257</c:v>
                </c:pt>
                <c:pt idx="312">
                  <c:v>41250</c:v>
                </c:pt>
                <c:pt idx="313">
                  <c:v>41243</c:v>
                </c:pt>
                <c:pt idx="314">
                  <c:v>41236</c:v>
                </c:pt>
                <c:pt idx="315">
                  <c:v>41229</c:v>
                </c:pt>
                <c:pt idx="316">
                  <c:v>41222</c:v>
                </c:pt>
                <c:pt idx="317">
                  <c:v>41215</c:v>
                </c:pt>
                <c:pt idx="318">
                  <c:v>41208</c:v>
                </c:pt>
                <c:pt idx="319">
                  <c:v>41201</c:v>
                </c:pt>
                <c:pt idx="320">
                  <c:v>41194</c:v>
                </c:pt>
                <c:pt idx="321">
                  <c:v>41187</c:v>
                </c:pt>
                <c:pt idx="322">
                  <c:v>41180</c:v>
                </c:pt>
                <c:pt idx="323">
                  <c:v>41173</c:v>
                </c:pt>
                <c:pt idx="324">
                  <c:v>41166</c:v>
                </c:pt>
                <c:pt idx="325">
                  <c:v>41159</c:v>
                </c:pt>
                <c:pt idx="326">
                  <c:v>41152</c:v>
                </c:pt>
                <c:pt idx="327">
                  <c:v>41145</c:v>
                </c:pt>
                <c:pt idx="328">
                  <c:v>41138</c:v>
                </c:pt>
                <c:pt idx="329">
                  <c:v>41131</c:v>
                </c:pt>
                <c:pt idx="330">
                  <c:v>41124</c:v>
                </c:pt>
                <c:pt idx="331">
                  <c:v>41117</c:v>
                </c:pt>
                <c:pt idx="332">
                  <c:v>41110</c:v>
                </c:pt>
                <c:pt idx="333">
                  <c:v>41103</c:v>
                </c:pt>
                <c:pt idx="334">
                  <c:v>41096</c:v>
                </c:pt>
                <c:pt idx="335">
                  <c:v>41089</c:v>
                </c:pt>
                <c:pt idx="336">
                  <c:v>41082</c:v>
                </c:pt>
                <c:pt idx="337">
                  <c:v>41075</c:v>
                </c:pt>
                <c:pt idx="338">
                  <c:v>41068</c:v>
                </c:pt>
                <c:pt idx="339">
                  <c:v>41061</c:v>
                </c:pt>
                <c:pt idx="340">
                  <c:v>41054</c:v>
                </c:pt>
                <c:pt idx="341">
                  <c:v>41047</c:v>
                </c:pt>
                <c:pt idx="342">
                  <c:v>41040</c:v>
                </c:pt>
                <c:pt idx="343">
                  <c:v>41033</c:v>
                </c:pt>
                <c:pt idx="344">
                  <c:v>41026</c:v>
                </c:pt>
                <c:pt idx="345">
                  <c:v>41019</c:v>
                </c:pt>
                <c:pt idx="346">
                  <c:v>41012</c:v>
                </c:pt>
                <c:pt idx="347">
                  <c:v>41005</c:v>
                </c:pt>
                <c:pt idx="348">
                  <c:v>40998</c:v>
                </c:pt>
                <c:pt idx="349">
                  <c:v>40991</c:v>
                </c:pt>
                <c:pt idx="350">
                  <c:v>40984</c:v>
                </c:pt>
                <c:pt idx="351">
                  <c:v>40977</c:v>
                </c:pt>
                <c:pt idx="352">
                  <c:v>40970</c:v>
                </c:pt>
                <c:pt idx="353">
                  <c:v>40963</c:v>
                </c:pt>
                <c:pt idx="354">
                  <c:v>40956</c:v>
                </c:pt>
                <c:pt idx="355">
                  <c:v>40949</c:v>
                </c:pt>
                <c:pt idx="356">
                  <c:v>40942</c:v>
                </c:pt>
                <c:pt idx="357">
                  <c:v>40935</c:v>
                </c:pt>
                <c:pt idx="358">
                  <c:v>40928</c:v>
                </c:pt>
                <c:pt idx="359">
                  <c:v>40921</c:v>
                </c:pt>
                <c:pt idx="360">
                  <c:v>40914</c:v>
                </c:pt>
                <c:pt idx="361">
                  <c:v>40907</c:v>
                </c:pt>
                <c:pt idx="362">
                  <c:v>40900</c:v>
                </c:pt>
                <c:pt idx="363">
                  <c:v>40893</c:v>
                </c:pt>
                <c:pt idx="364">
                  <c:v>40886</c:v>
                </c:pt>
                <c:pt idx="365">
                  <c:v>40879</c:v>
                </c:pt>
                <c:pt idx="366">
                  <c:v>40872</c:v>
                </c:pt>
                <c:pt idx="367">
                  <c:v>40865</c:v>
                </c:pt>
                <c:pt idx="368">
                  <c:v>40858</c:v>
                </c:pt>
                <c:pt idx="369">
                  <c:v>40851</c:v>
                </c:pt>
                <c:pt idx="370">
                  <c:v>40844</c:v>
                </c:pt>
                <c:pt idx="371">
                  <c:v>40837</c:v>
                </c:pt>
                <c:pt idx="372">
                  <c:v>40830</c:v>
                </c:pt>
                <c:pt idx="373">
                  <c:v>40823</c:v>
                </c:pt>
                <c:pt idx="374">
                  <c:v>40816</c:v>
                </c:pt>
                <c:pt idx="375">
                  <c:v>40809</c:v>
                </c:pt>
                <c:pt idx="376">
                  <c:v>40802</c:v>
                </c:pt>
                <c:pt idx="377">
                  <c:v>40795</c:v>
                </c:pt>
                <c:pt idx="378">
                  <c:v>40788</c:v>
                </c:pt>
                <c:pt idx="379">
                  <c:v>40781</c:v>
                </c:pt>
                <c:pt idx="380">
                  <c:v>40774</c:v>
                </c:pt>
                <c:pt idx="381">
                  <c:v>40767</c:v>
                </c:pt>
                <c:pt idx="382">
                  <c:v>40760</c:v>
                </c:pt>
                <c:pt idx="383">
                  <c:v>40753</c:v>
                </c:pt>
                <c:pt idx="384">
                  <c:v>40746</c:v>
                </c:pt>
                <c:pt idx="385">
                  <c:v>40739</c:v>
                </c:pt>
                <c:pt idx="386">
                  <c:v>40732</c:v>
                </c:pt>
                <c:pt idx="387">
                  <c:v>40725</c:v>
                </c:pt>
                <c:pt idx="388">
                  <c:v>40718</c:v>
                </c:pt>
                <c:pt idx="389">
                  <c:v>40711</c:v>
                </c:pt>
                <c:pt idx="390">
                  <c:v>40704</c:v>
                </c:pt>
                <c:pt idx="391">
                  <c:v>40697</c:v>
                </c:pt>
                <c:pt idx="392">
                  <c:v>40690</c:v>
                </c:pt>
                <c:pt idx="393">
                  <c:v>40683</c:v>
                </c:pt>
                <c:pt idx="394">
                  <c:v>40676</c:v>
                </c:pt>
                <c:pt idx="395">
                  <c:v>40669</c:v>
                </c:pt>
                <c:pt idx="396">
                  <c:v>40662</c:v>
                </c:pt>
                <c:pt idx="397">
                  <c:v>40655</c:v>
                </c:pt>
                <c:pt idx="398">
                  <c:v>40648</c:v>
                </c:pt>
                <c:pt idx="399">
                  <c:v>40641</c:v>
                </c:pt>
                <c:pt idx="400">
                  <c:v>40634</c:v>
                </c:pt>
                <c:pt idx="401">
                  <c:v>40627</c:v>
                </c:pt>
                <c:pt idx="402">
                  <c:v>40620</c:v>
                </c:pt>
                <c:pt idx="403">
                  <c:v>40613</c:v>
                </c:pt>
                <c:pt idx="404">
                  <c:v>40606</c:v>
                </c:pt>
                <c:pt idx="405">
                  <c:v>40599</c:v>
                </c:pt>
                <c:pt idx="406">
                  <c:v>40592</c:v>
                </c:pt>
                <c:pt idx="407">
                  <c:v>40585</c:v>
                </c:pt>
                <c:pt idx="408">
                  <c:v>40578</c:v>
                </c:pt>
                <c:pt idx="409">
                  <c:v>40571</c:v>
                </c:pt>
                <c:pt idx="410">
                  <c:v>40564</c:v>
                </c:pt>
                <c:pt idx="411">
                  <c:v>40557</c:v>
                </c:pt>
                <c:pt idx="412">
                  <c:v>40550</c:v>
                </c:pt>
                <c:pt idx="413">
                  <c:v>40543</c:v>
                </c:pt>
                <c:pt idx="414">
                  <c:v>40536</c:v>
                </c:pt>
                <c:pt idx="415">
                  <c:v>40529</c:v>
                </c:pt>
                <c:pt idx="416">
                  <c:v>40522</c:v>
                </c:pt>
                <c:pt idx="417">
                  <c:v>40515</c:v>
                </c:pt>
                <c:pt idx="418">
                  <c:v>40508</c:v>
                </c:pt>
                <c:pt idx="419">
                  <c:v>40501</c:v>
                </c:pt>
                <c:pt idx="420">
                  <c:v>40494</c:v>
                </c:pt>
                <c:pt idx="421">
                  <c:v>40487</c:v>
                </c:pt>
                <c:pt idx="422">
                  <c:v>40480</c:v>
                </c:pt>
                <c:pt idx="423">
                  <c:v>40473</c:v>
                </c:pt>
                <c:pt idx="424">
                  <c:v>40466</c:v>
                </c:pt>
                <c:pt idx="425">
                  <c:v>40459</c:v>
                </c:pt>
                <c:pt idx="426">
                  <c:v>40452</c:v>
                </c:pt>
                <c:pt idx="427">
                  <c:v>40445</c:v>
                </c:pt>
                <c:pt idx="428">
                  <c:v>40438</c:v>
                </c:pt>
                <c:pt idx="429">
                  <c:v>40431</c:v>
                </c:pt>
                <c:pt idx="430">
                  <c:v>40424</c:v>
                </c:pt>
                <c:pt idx="431">
                  <c:v>40417</c:v>
                </c:pt>
                <c:pt idx="432">
                  <c:v>40410</c:v>
                </c:pt>
                <c:pt idx="433">
                  <c:v>40403</c:v>
                </c:pt>
                <c:pt idx="434">
                  <c:v>40396</c:v>
                </c:pt>
                <c:pt idx="435">
                  <c:v>40389</c:v>
                </c:pt>
                <c:pt idx="436">
                  <c:v>40382</c:v>
                </c:pt>
                <c:pt idx="437">
                  <c:v>40375</c:v>
                </c:pt>
                <c:pt idx="438">
                  <c:v>40368</c:v>
                </c:pt>
                <c:pt idx="439">
                  <c:v>40361</c:v>
                </c:pt>
                <c:pt idx="440">
                  <c:v>40354</c:v>
                </c:pt>
                <c:pt idx="441">
                  <c:v>40347</c:v>
                </c:pt>
                <c:pt idx="442">
                  <c:v>40340</c:v>
                </c:pt>
                <c:pt idx="443">
                  <c:v>40333</c:v>
                </c:pt>
                <c:pt idx="444">
                  <c:v>40326</c:v>
                </c:pt>
                <c:pt idx="445">
                  <c:v>40319</c:v>
                </c:pt>
                <c:pt idx="446">
                  <c:v>40312</c:v>
                </c:pt>
                <c:pt idx="447">
                  <c:v>40305</c:v>
                </c:pt>
                <c:pt idx="448">
                  <c:v>40298</c:v>
                </c:pt>
                <c:pt idx="449">
                  <c:v>40291</c:v>
                </c:pt>
                <c:pt idx="450">
                  <c:v>40284</c:v>
                </c:pt>
                <c:pt idx="451">
                  <c:v>40277</c:v>
                </c:pt>
                <c:pt idx="452">
                  <c:v>40270</c:v>
                </c:pt>
                <c:pt idx="453">
                  <c:v>40263</c:v>
                </c:pt>
                <c:pt idx="454">
                  <c:v>40256</c:v>
                </c:pt>
                <c:pt idx="455">
                  <c:v>40249</c:v>
                </c:pt>
                <c:pt idx="456">
                  <c:v>40242</c:v>
                </c:pt>
                <c:pt idx="457">
                  <c:v>40235</c:v>
                </c:pt>
                <c:pt idx="458">
                  <c:v>40228</c:v>
                </c:pt>
                <c:pt idx="459">
                  <c:v>40221</c:v>
                </c:pt>
                <c:pt idx="460">
                  <c:v>40214</c:v>
                </c:pt>
                <c:pt idx="461">
                  <c:v>40207</c:v>
                </c:pt>
                <c:pt idx="462">
                  <c:v>40200</c:v>
                </c:pt>
                <c:pt idx="463">
                  <c:v>40193</c:v>
                </c:pt>
                <c:pt idx="464">
                  <c:v>40186</c:v>
                </c:pt>
                <c:pt idx="465">
                  <c:v>40179</c:v>
                </c:pt>
                <c:pt idx="466">
                  <c:v>40172</c:v>
                </c:pt>
                <c:pt idx="467">
                  <c:v>40165</c:v>
                </c:pt>
                <c:pt idx="468">
                  <c:v>40158</c:v>
                </c:pt>
                <c:pt idx="469">
                  <c:v>40151</c:v>
                </c:pt>
                <c:pt idx="470">
                  <c:v>40144</c:v>
                </c:pt>
                <c:pt idx="471">
                  <c:v>40137</c:v>
                </c:pt>
                <c:pt idx="472">
                  <c:v>40130</c:v>
                </c:pt>
                <c:pt idx="473">
                  <c:v>40123</c:v>
                </c:pt>
                <c:pt idx="474">
                  <c:v>40116</c:v>
                </c:pt>
                <c:pt idx="475">
                  <c:v>40109</c:v>
                </c:pt>
                <c:pt idx="476">
                  <c:v>40102</c:v>
                </c:pt>
                <c:pt idx="477">
                  <c:v>40095</c:v>
                </c:pt>
                <c:pt idx="478">
                  <c:v>40088</c:v>
                </c:pt>
                <c:pt idx="479">
                  <c:v>40081</c:v>
                </c:pt>
                <c:pt idx="480">
                  <c:v>40074</c:v>
                </c:pt>
                <c:pt idx="481">
                  <c:v>40067</c:v>
                </c:pt>
                <c:pt idx="482">
                  <c:v>40060</c:v>
                </c:pt>
                <c:pt idx="483">
                  <c:v>40053</c:v>
                </c:pt>
                <c:pt idx="484">
                  <c:v>40046</c:v>
                </c:pt>
                <c:pt idx="485">
                  <c:v>40039</c:v>
                </c:pt>
                <c:pt idx="486">
                  <c:v>40032</c:v>
                </c:pt>
                <c:pt idx="487">
                  <c:v>40025</c:v>
                </c:pt>
                <c:pt idx="488">
                  <c:v>40018</c:v>
                </c:pt>
                <c:pt idx="489">
                  <c:v>40011</c:v>
                </c:pt>
                <c:pt idx="490">
                  <c:v>40004</c:v>
                </c:pt>
                <c:pt idx="491">
                  <c:v>39997</c:v>
                </c:pt>
                <c:pt idx="492">
                  <c:v>39990</c:v>
                </c:pt>
                <c:pt idx="493">
                  <c:v>39983</c:v>
                </c:pt>
                <c:pt idx="494">
                  <c:v>39976</c:v>
                </c:pt>
                <c:pt idx="495">
                  <c:v>39969</c:v>
                </c:pt>
                <c:pt idx="496">
                  <c:v>39962</c:v>
                </c:pt>
                <c:pt idx="497">
                  <c:v>39955</c:v>
                </c:pt>
                <c:pt idx="498">
                  <c:v>39948</c:v>
                </c:pt>
                <c:pt idx="499">
                  <c:v>39941</c:v>
                </c:pt>
                <c:pt idx="500">
                  <c:v>39934</c:v>
                </c:pt>
                <c:pt idx="501">
                  <c:v>39927</c:v>
                </c:pt>
                <c:pt idx="502">
                  <c:v>39920</c:v>
                </c:pt>
                <c:pt idx="503">
                  <c:v>39913</c:v>
                </c:pt>
                <c:pt idx="504">
                  <c:v>39906</c:v>
                </c:pt>
                <c:pt idx="505">
                  <c:v>39899</c:v>
                </c:pt>
                <c:pt idx="506">
                  <c:v>39892</c:v>
                </c:pt>
                <c:pt idx="507">
                  <c:v>39885</c:v>
                </c:pt>
                <c:pt idx="508">
                  <c:v>39878</c:v>
                </c:pt>
                <c:pt idx="509">
                  <c:v>39871</c:v>
                </c:pt>
                <c:pt idx="510">
                  <c:v>39864</c:v>
                </c:pt>
                <c:pt idx="511">
                  <c:v>39857</c:v>
                </c:pt>
                <c:pt idx="512">
                  <c:v>39850</c:v>
                </c:pt>
                <c:pt idx="513">
                  <c:v>39843</c:v>
                </c:pt>
                <c:pt idx="514">
                  <c:v>39836</c:v>
                </c:pt>
                <c:pt idx="515">
                  <c:v>39829</c:v>
                </c:pt>
                <c:pt idx="516">
                  <c:v>39822</c:v>
                </c:pt>
                <c:pt idx="517">
                  <c:v>39815</c:v>
                </c:pt>
                <c:pt idx="518">
                  <c:v>39808</c:v>
                </c:pt>
                <c:pt idx="519">
                  <c:v>39801</c:v>
                </c:pt>
                <c:pt idx="520">
                  <c:v>39794</c:v>
                </c:pt>
                <c:pt idx="521">
                  <c:v>39787</c:v>
                </c:pt>
                <c:pt idx="522">
                  <c:v>39780</c:v>
                </c:pt>
                <c:pt idx="523">
                  <c:v>39773</c:v>
                </c:pt>
                <c:pt idx="524">
                  <c:v>39766</c:v>
                </c:pt>
                <c:pt idx="525">
                  <c:v>39759</c:v>
                </c:pt>
                <c:pt idx="526">
                  <c:v>39752</c:v>
                </c:pt>
                <c:pt idx="527">
                  <c:v>39745</c:v>
                </c:pt>
                <c:pt idx="528">
                  <c:v>39738</c:v>
                </c:pt>
                <c:pt idx="529">
                  <c:v>39731</c:v>
                </c:pt>
                <c:pt idx="530">
                  <c:v>39724</c:v>
                </c:pt>
                <c:pt idx="531">
                  <c:v>39717</c:v>
                </c:pt>
                <c:pt idx="532">
                  <c:v>39710</c:v>
                </c:pt>
                <c:pt idx="533">
                  <c:v>39703</c:v>
                </c:pt>
                <c:pt idx="534">
                  <c:v>39696</c:v>
                </c:pt>
                <c:pt idx="535">
                  <c:v>39689</c:v>
                </c:pt>
                <c:pt idx="536">
                  <c:v>39682</c:v>
                </c:pt>
                <c:pt idx="537">
                  <c:v>39675</c:v>
                </c:pt>
                <c:pt idx="538">
                  <c:v>39668</c:v>
                </c:pt>
                <c:pt idx="539">
                  <c:v>39661</c:v>
                </c:pt>
                <c:pt idx="540">
                  <c:v>39654</c:v>
                </c:pt>
                <c:pt idx="541">
                  <c:v>39647</c:v>
                </c:pt>
                <c:pt idx="542">
                  <c:v>39640</c:v>
                </c:pt>
                <c:pt idx="543">
                  <c:v>39633</c:v>
                </c:pt>
                <c:pt idx="544">
                  <c:v>39626</c:v>
                </c:pt>
                <c:pt idx="545">
                  <c:v>39619</c:v>
                </c:pt>
                <c:pt idx="546">
                  <c:v>39612</c:v>
                </c:pt>
                <c:pt idx="547">
                  <c:v>39605</c:v>
                </c:pt>
                <c:pt idx="548">
                  <c:v>39598</c:v>
                </c:pt>
                <c:pt idx="549">
                  <c:v>39591</c:v>
                </c:pt>
                <c:pt idx="550">
                  <c:v>39584</c:v>
                </c:pt>
                <c:pt idx="551">
                  <c:v>39577</c:v>
                </c:pt>
                <c:pt idx="552">
                  <c:v>39570</c:v>
                </c:pt>
                <c:pt idx="553">
                  <c:v>39563</c:v>
                </c:pt>
                <c:pt idx="554">
                  <c:v>39556</c:v>
                </c:pt>
                <c:pt idx="555">
                  <c:v>39549</c:v>
                </c:pt>
                <c:pt idx="556">
                  <c:v>39542</c:v>
                </c:pt>
                <c:pt idx="557">
                  <c:v>39535</c:v>
                </c:pt>
                <c:pt idx="558">
                  <c:v>39528</c:v>
                </c:pt>
                <c:pt idx="559">
                  <c:v>39521</c:v>
                </c:pt>
                <c:pt idx="560">
                  <c:v>39514</c:v>
                </c:pt>
                <c:pt idx="561">
                  <c:v>39507</c:v>
                </c:pt>
                <c:pt idx="562">
                  <c:v>39500</c:v>
                </c:pt>
                <c:pt idx="563">
                  <c:v>39493</c:v>
                </c:pt>
                <c:pt idx="564">
                  <c:v>39486</c:v>
                </c:pt>
                <c:pt idx="565">
                  <c:v>39479</c:v>
                </c:pt>
                <c:pt idx="566">
                  <c:v>39472</c:v>
                </c:pt>
                <c:pt idx="567">
                  <c:v>39465</c:v>
                </c:pt>
                <c:pt idx="568">
                  <c:v>39458</c:v>
                </c:pt>
                <c:pt idx="569">
                  <c:v>39451</c:v>
                </c:pt>
                <c:pt idx="570">
                  <c:v>39444</c:v>
                </c:pt>
                <c:pt idx="571">
                  <c:v>39437</c:v>
                </c:pt>
                <c:pt idx="572">
                  <c:v>39430</c:v>
                </c:pt>
                <c:pt idx="573">
                  <c:v>39423</c:v>
                </c:pt>
                <c:pt idx="574">
                  <c:v>39416</c:v>
                </c:pt>
                <c:pt idx="575">
                  <c:v>39409</c:v>
                </c:pt>
                <c:pt idx="576">
                  <c:v>39402</c:v>
                </c:pt>
                <c:pt idx="577">
                  <c:v>39395</c:v>
                </c:pt>
                <c:pt idx="578">
                  <c:v>39388</c:v>
                </c:pt>
                <c:pt idx="579">
                  <c:v>39381</c:v>
                </c:pt>
                <c:pt idx="580">
                  <c:v>39374</c:v>
                </c:pt>
                <c:pt idx="581">
                  <c:v>39367</c:v>
                </c:pt>
                <c:pt idx="582">
                  <c:v>39360</c:v>
                </c:pt>
                <c:pt idx="583">
                  <c:v>39353</c:v>
                </c:pt>
                <c:pt idx="584">
                  <c:v>39346</c:v>
                </c:pt>
                <c:pt idx="585">
                  <c:v>39339</c:v>
                </c:pt>
                <c:pt idx="586">
                  <c:v>39332</c:v>
                </c:pt>
                <c:pt idx="587">
                  <c:v>39325</c:v>
                </c:pt>
                <c:pt idx="588">
                  <c:v>39318</c:v>
                </c:pt>
                <c:pt idx="589">
                  <c:v>39311</c:v>
                </c:pt>
                <c:pt idx="590">
                  <c:v>39304</c:v>
                </c:pt>
                <c:pt idx="591">
                  <c:v>39297</c:v>
                </c:pt>
                <c:pt idx="592">
                  <c:v>39290</c:v>
                </c:pt>
                <c:pt idx="593">
                  <c:v>39283</c:v>
                </c:pt>
                <c:pt idx="594">
                  <c:v>39276</c:v>
                </c:pt>
                <c:pt idx="595">
                  <c:v>39269</c:v>
                </c:pt>
                <c:pt idx="596">
                  <c:v>39262</c:v>
                </c:pt>
                <c:pt idx="597">
                  <c:v>39255</c:v>
                </c:pt>
                <c:pt idx="598">
                  <c:v>39248</c:v>
                </c:pt>
                <c:pt idx="599">
                  <c:v>39241</c:v>
                </c:pt>
                <c:pt idx="600">
                  <c:v>39234</c:v>
                </c:pt>
                <c:pt idx="601">
                  <c:v>39227</c:v>
                </c:pt>
                <c:pt idx="602">
                  <c:v>39220</c:v>
                </c:pt>
                <c:pt idx="603">
                  <c:v>39213</c:v>
                </c:pt>
                <c:pt idx="604">
                  <c:v>39206</c:v>
                </c:pt>
                <c:pt idx="605">
                  <c:v>39199</c:v>
                </c:pt>
                <c:pt idx="606">
                  <c:v>39192</c:v>
                </c:pt>
                <c:pt idx="607">
                  <c:v>39185</c:v>
                </c:pt>
                <c:pt idx="608">
                  <c:v>39178</c:v>
                </c:pt>
                <c:pt idx="609">
                  <c:v>39171</c:v>
                </c:pt>
                <c:pt idx="610">
                  <c:v>39164</c:v>
                </c:pt>
                <c:pt idx="611">
                  <c:v>39157</c:v>
                </c:pt>
                <c:pt idx="612">
                  <c:v>39150</c:v>
                </c:pt>
                <c:pt idx="613">
                  <c:v>39143</c:v>
                </c:pt>
                <c:pt idx="614">
                  <c:v>39136</c:v>
                </c:pt>
                <c:pt idx="615">
                  <c:v>39129</c:v>
                </c:pt>
                <c:pt idx="616">
                  <c:v>39122</c:v>
                </c:pt>
                <c:pt idx="617">
                  <c:v>39115</c:v>
                </c:pt>
                <c:pt idx="618">
                  <c:v>39108</c:v>
                </c:pt>
                <c:pt idx="619">
                  <c:v>39101</c:v>
                </c:pt>
                <c:pt idx="620">
                  <c:v>39094</c:v>
                </c:pt>
                <c:pt idx="621">
                  <c:v>39087</c:v>
                </c:pt>
                <c:pt idx="622">
                  <c:v>39080</c:v>
                </c:pt>
                <c:pt idx="623">
                  <c:v>39073</c:v>
                </c:pt>
                <c:pt idx="624">
                  <c:v>39066</c:v>
                </c:pt>
                <c:pt idx="625">
                  <c:v>39059</c:v>
                </c:pt>
                <c:pt idx="626">
                  <c:v>39052</c:v>
                </c:pt>
                <c:pt idx="627">
                  <c:v>39045</c:v>
                </c:pt>
                <c:pt idx="628">
                  <c:v>39038</c:v>
                </c:pt>
                <c:pt idx="629">
                  <c:v>39031</c:v>
                </c:pt>
                <c:pt idx="630">
                  <c:v>39024</c:v>
                </c:pt>
                <c:pt idx="631">
                  <c:v>39017</c:v>
                </c:pt>
                <c:pt idx="632">
                  <c:v>39010</c:v>
                </c:pt>
                <c:pt idx="633">
                  <c:v>39003</c:v>
                </c:pt>
                <c:pt idx="634">
                  <c:v>38996</c:v>
                </c:pt>
                <c:pt idx="635">
                  <c:v>38989</c:v>
                </c:pt>
                <c:pt idx="636">
                  <c:v>38982</c:v>
                </c:pt>
                <c:pt idx="637">
                  <c:v>38975</c:v>
                </c:pt>
                <c:pt idx="638">
                  <c:v>38968</c:v>
                </c:pt>
                <c:pt idx="639">
                  <c:v>38961</c:v>
                </c:pt>
                <c:pt idx="640">
                  <c:v>38954</c:v>
                </c:pt>
                <c:pt idx="641">
                  <c:v>38947</c:v>
                </c:pt>
                <c:pt idx="642">
                  <c:v>38940</c:v>
                </c:pt>
                <c:pt idx="643">
                  <c:v>38933</c:v>
                </c:pt>
                <c:pt idx="644">
                  <c:v>38926</c:v>
                </c:pt>
                <c:pt idx="645">
                  <c:v>38919</c:v>
                </c:pt>
                <c:pt idx="646">
                  <c:v>38912</c:v>
                </c:pt>
                <c:pt idx="647">
                  <c:v>38905</c:v>
                </c:pt>
                <c:pt idx="648">
                  <c:v>38898</c:v>
                </c:pt>
                <c:pt idx="649">
                  <c:v>38891</c:v>
                </c:pt>
                <c:pt idx="650">
                  <c:v>38884</c:v>
                </c:pt>
                <c:pt idx="651">
                  <c:v>38877</c:v>
                </c:pt>
                <c:pt idx="652">
                  <c:v>38870</c:v>
                </c:pt>
                <c:pt idx="653">
                  <c:v>38863</c:v>
                </c:pt>
                <c:pt idx="654">
                  <c:v>38856</c:v>
                </c:pt>
                <c:pt idx="655">
                  <c:v>38849</c:v>
                </c:pt>
                <c:pt idx="656">
                  <c:v>38842</c:v>
                </c:pt>
                <c:pt idx="657">
                  <c:v>38835</c:v>
                </c:pt>
                <c:pt idx="658">
                  <c:v>38828</c:v>
                </c:pt>
                <c:pt idx="659">
                  <c:v>38821</c:v>
                </c:pt>
                <c:pt idx="660">
                  <c:v>38814</c:v>
                </c:pt>
                <c:pt idx="661">
                  <c:v>38807</c:v>
                </c:pt>
                <c:pt idx="662">
                  <c:v>38800</c:v>
                </c:pt>
                <c:pt idx="663">
                  <c:v>38793</c:v>
                </c:pt>
                <c:pt idx="664">
                  <c:v>38786</c:v>
                </c:pt>
                <c:pt idx="665">
                  <c:v>38779</c:v>
                </c:pt>
                <c:pt idx="666">
                  <c:v>38772</c:v>
                </c:pt>
                <c:pt idx="667">
                  <c:v>38765</c:v>
                </c:pt>
                <c:pt idx="668">
                  <c:v>38758</c:v>
                </c:pt>
                <c:pt idx="669">
                  <c:v>38751</c:v>
                </c:pt>
                <c:pt idx="670">
                  <c:v>38744</c:v>
                </c:pt>
                <c:pt idx="671">
                  <c:v>38737</c:v>
                </c:pt>
                <c:pt idx="672">
                  <c:v>38730</c:v>
                </c:pt>
                <c:pt idx="673">
                  <c:v>38723</c:v>
                </c:pt>
                <c:pt idx="674">
                  <c:v>38716</c:v>
                </c:pt>
                <c:pt idx="675">
                  <c:v>38709</c:v>
                </c:pt>
                <c:pt idx="676">
                  <c:v>38702</c:v>
                </c:pt>
                <c:pt idx="677">
                  <c:v>38695</c:v>
                </c:pt>
                <c:pt idx="678">
                  <c:v>38688</c:v>
                </c:pt>
                <c:pt idx="679">
                  <c:v>38681</c:v>
                </c:pt>
                <c:pt idx="680">
                  <c:v>38674</c:v>
                </c:pt>
                <c:pt idx="681">
                  <c:v>38667</c:v>
                </c:pt>
                <c:pt idx="682">
                  <c:v>38660</c:v>
                </c:pt>
                <c:pt idx="683">
                  <c:v>38653</c:v>
                </c:pt>
                <c:pt idx="684">
                  <c:v>38646</c:v>
                </c:pt>
                <c:pt idx="685">
                  <c:v>38639</c:v>
                </c:pt>
                <c:pt idx="686">
                  <c:v>38632</c:v>
                </c:pt>
                <c:pt idx="687">
                  <c:v>38625</c:v>
                </c:pt>
                <c:pt idx="688">
                  <c:v>38618</c:v>
                </c:pt>
                <c:pt idx="689">
                  <c:v>38611</c:v>
                </c:pt>
                <c:pt idx="690">
                  <c:v>38604</c:v>
                </c:pt>
                <c:pt idx="691">
                  <c:v>38597</c:v>
                </c:pt>
                <c:pt idx="692">
                  <c:v>38590</c:v>
                </c:pt>
                <c:pt idx="693">
                  <c:v>38583</c:v>
                </c:pt>
                <c:pt idx="694">
                  <c:v>38576</c:v>
                </c:pt>
                <c:pt idx="695">
                  <c:v>38569</c:v>
                </c:pt>
                <c:pt idx="696">
                  <c:v>38562</c:v>
                </c:pt>
                <c:pt idx="697">
                  <c:v>38555</c:v>
                </c:pt>
                <c:pt idx="698">
                  <c:v>38548</c:v>
                </c:pt>
                <c:pt idx="699">
                  <c:v>38541</c:v>
                </c:pt>
                <c:pt idx="700">
                  <c:v>38534</c:v>
                </c:pt>
                <c:pt idx="701">
                  <c:v>38527</c:v>
                </c:pt>
                <c:pt idx="702">
                  <c:v>38520</c:v>
                </c:pt>
                <c:pt idx="703">
                  <c:v>38513</c:v>
                </c:pt>
                <c:pt idx="704">
                  <c:v>38506</c:v>
                </c:pt>
                <c:pt idx="705">
                  <c:v>38499</c:v>
                </c:pt>
                <c:pt idx="706">
                  <c:v>38492</c:v>
                </c:pt>
                <c:pt idx="707">
                  <c:v>38485</c:v>
                </c:pt>
                <c:pt idx="708">
                  <c:v>38478</c:v>
                </c:pt>
                <c:pt idx="709">
                  <c:v>38471</c:v>
                </c:pt>
                <c:pt idx="710">
                  <c:v>38464</c:v>
                </c:pt>
                <c:pt idx="711">
                  <c:v>38457</c:v>
                </c:pt>
                <c:pt idx="712">
                  <c:v>38450</c:v>
                </c:pt>
                <c:pt idx="713">
                  <c:v>38443</c:v>
                </c:pt>
                <c:pt idx="714">
                  <c:v>38436</c:v>
                </c:pt>
                <c:pt idx="715">
                  <c:v>38429</c:v>
                </c:pt>
                <c:pt idx="716">
                  <c:v>38422</c:v>
                </c:pt>
                <c:pt idx="717">
                  <c:v>38415</c:v>
                </c:pt>
                <c:pt idx="718">
                  <c:v>38408</c:v>
                </c:pt>
                <c:pt idx="719">
                  <c:v>38401</c:v>
                </c:pt>
                <c:pt idx="720">
                  <c:v>38394</c:v>
                </c:pt>
                <c:pt idx="721">
                  <c:v>38387</c:v>
                </c:pt>
                <c:pt idx="722">
                  <c:v>38380</c:v>
                </c:pt>
                <c:pt idx="723">
                  <c:v>38373</c:v>
                </c:pt>
                <c:pt idx="724">
                  <c:v>38366</c:v>
                </c:pt>
                <c:pt idx="725">
                  <c:v>38359</c:v>
                </c:pt>
                <c:pt idx="726">
                  <c:v>38352</c:v>
                </c:pt>
                <c:pt idx="727">
                  <c:v>38345</c:v>
                </c:pt>
                <c:pt idx="728">
                  <c:v>38338</c:v>
                </c:pt>
                <c:pt idx="729">
                  <c:v>38331</c:v>
                </c:pt>
                <c:pt idx="730">
                  <c:v>38324</c:v>
                </c:pt>
                <c:pt idx="731">
                  <c:v>38317</c:v>
                </c:pt>
                <c:pt idx="732">
                  <c:v>38310</c:v>
                </c:pt>
                <c:pt idx="733">
                  <c:v>38303</c:v>
                </c:pt>
                <c:pt idx="734">
                  <c:v>38296</c:v>
                </c:pt>
                <c:pt idx="735">
                  <c:v>38289</c:v>
                </c:pt>
                <c:pt idx="736">
                  <c:v>38282</c:v>
                </c:pt>
                <c:pt idx="737">
                  <c:v>38275</c:v>
                </c:pt>
                <c:pt idx="738">
                  <c:v>38268</c:v>
                </c:pt>
                <c:pt idx="739">
                  <c:v>38261</c:v>
                </c:pt>
                <c:pt idx="740">
                  <c:v>38254</c:v>
                </c:pt>
                <c:pt idx="741">
                  <c:v>38247</c:v>
                </c:pt>
                <c:pt idx="742">
                  <c:v>38240</c:v>
                </c:pt>
                <c:pt idx="743">
                  <c:v>38233</c:v>
                </c:pt>
                <c:pt idx="744">
                  <c:v>38226</c:v>
                </c:pt>
                <c:pt idx="745">
                  <c:v>38219</c:v>
                </c:pt>
                <c:pt idx="746">
                  <c:v>38212</c:v>
                </c:pt>
                <c:pt idx="747">
                  <c:v>38205</c:v>
                </c:pt>
                <c:pt idx="748">
                  <c:v>38198</c:v>
                </c:pt>
                <c:pt idx="749">
                  <c:v>38191</c:v>
                </c:pt>
                <c:pt idx="750">
                  <c:v>38184</c:v>
                </c:pt>
                <c:pt idx="751">
                  <c:v>38177</c:v>
                </c:pt>
                <c:pt idx="752">
                  <c:v>38170</c:v>
                </c:pt>
                <c:pt idx="753">
                  <c:v>38163</c:v>
                </c:pt>
                <c:pt idx="754">
                  <c:v>38156</c:v>
                </c:pt>
                <c:pt idx="755">
                  <c:v>38149</c:v>
                </c:pt>
                <c:pt idx="756">
                  <c:v>38142</c:v>
                </c:pt>
                <c:pt idx="757">
                  <c:v>38135</c:v>
                </c:pt>
                <c:pt idx="758">
                  <c:v>38128</c:v>
                </c:pt>
                <c:pt idx="759">
                  <c:v>38121</c:v>
                </c:pt>
                <c:pt idx="760">
                  <c:v>38114</c:v>
                </c:pt>
                <c:pt idx="761">
                  <c:v>38107</c:v>
                </c:pt>
                <c:pt idx="762">
                  <c:v>38100</c:v>
                </c:pt>
                <c:pt idx="763">
                  <c:v>38093</c:v>
                </c:pt>
                <c:pt idx="764">
                  <c:v>38086</c:v>
                </c:pt>
                <c:pt idx="765">
                  <c:v>38079</c:v>
                </c:pt>
                <c:pt idx="766">
                  <c:v>38072</c:v>
                </c:pt>
                <c:pt idx="767">
                  <c:v>38065</c:v>
                </c:pt>
                <c:pt idx="768">
                  <c:v>38058</c:v>
                </c:pt>
                <c:pt idx="769">
                  <c:v>38051</c:v>
                </c:pt>
                <c:pt idx="770">
                  <c:v>38044</c:v>
                </c:pt>
                <c:pt idx="771">
                  <c:v>38037</c:v>
                </c:pt>
                <c:pt idx="772">
                  <c:v>38030</c:v>
                </c:pt>
                <c:pt idx="773">
                  <c:v>38023</c:v>
                </c:pt>
                <c:pt idx="774">
                  <c:v>38016</c:v>
                </c:pt>
                <c:pt idx="775">
                  <c:v>38009</c:v>
                </c:pt>
                <c:pt idx="776">
                  <c:v>38002</c:v>
                </c:pt>
                <c:pt idx="777">
                  <c:v>37995</c:v>
                </c:pt>
                <c:pt idx="778">
                  <c:v>37988</c:v>
                </c:pt>
                <c:pt idx="779">
                  <c:v>37981</c:v>
                </c:pt>
                <c:pt idx="780">
                  <c:v>37974</c:v>
                </c:pt>
                <c:pt idx="781">
                  <c:v>37967</c:v>
                </c:pt>
                <c:pt idx="782">
                  <c:v>37960</c:v>
                </c:pt>
                <c:pt idx="783">
                  <c:v>37953</c:v>
                </c:pt>
                <c:pt idx="784">
                  <c:v>37946</c:v>
                </c:pt>
                <c:pt idx="785">
                  <c:v>37939</c:v>
                </c:pt>
                <c:pt idx="786">
                  <c:v>37932</c:v>
                </c:pt>
                <c:pt idx="787">
                  <c:v>37925</c:v>
                </c:pt>
                <c:pt idx="788">
                  <c:v>37918</c:v>
                </c:pt>
                <c:pt idx="789">
                  <c:v>37911</c:v>
                </c:pt>
                <c:pt idx="790">
                  <c:v>37904</c:v>
                </c:pt>
                <c:pt idx="791">
                  <c:v>37897</c:v>
                </c:pt>
                <c:pt idx="792">
                  <c:v>37890</c:v>
                </c:pt>
                <c:pt idx="793">
                  <c:v>37883</c:v>
                </c:pt>
                <c:pt idx="794">
                  <c:v>37876</c:v>
                </c:pt>
                <c:pt idx="795">
                  <c:v>37869</c:v>
                </c:pt>
                <c:pt idx="796">
                  <c:v>37862</c:v>
                </c:pt>
                <c:pt idx="797">
                  <c:v>37855</c:v>
                </c:pt>
                <c:pt idx="798">
                  <c:v>37848</c:v>
                </c:pt>
                <c:pt idx="799">
                  <c:v>37841</c:v>
                </c:pt>
                <c:pt idx="800">
                  <c:v>37834</c:v>
                </c:pt>
                <c:pt idx="801">
                  <c:v>37827</c:v>
                </c:pt>
                <c:pt idx="802">
                  <c:v>37820</c:v>
                </c:pt>
                <c:pt idx="803">
                  <c:v>37813</c:v>
                </c:pt>
                <c:pt idx="804">
                  <c:v>37806</c:v>
                </c:pt>
                <c:pt idx="805">
                  <c:v>37799</c:v>
                </c:pt>
                <c:pt idx="806">
                  <c:v>37792</c:v>
                </c:pt>
                <c:pt idx="807">
                  <c:v>37785</c:v>
                </c:pt>
                <c:pt idx="808">
                  <c:v>37778</c:v>
                </c:pt>
                <c:pt idx="809">
                  <c:v>37771</c:v>
                </c:pt>
                <c:pt idx="810">
                  <c:v>37764</c:v>
                </c:pt>
                <c:pt idx="811">
                  <c:v>37757</c:v>
                </c:pt>
                <c:pt idx="812">
                  <c:v>37750</c:v>
                </c:pt>
                <c:pt idx="813">
                  <c:v>37743</c:v>
                </c:pt>
                <c:pt idx="814">
                  <c:v>37736</c:v>
                </c:pt>
                <c:pt idx="815">
                  <c:v>37729</c:v>
                </c:pt>
                <c:pt idx="816">
                  <c:v>37722</c:v>
                </c:pt>
                <c:pt idx="817">
                  <c:v>37715</c:v>
                </c:pt>
                <c:pt idx="818">
                  <c:v>37708</c:v>
                </c:pt>
                <c:pt idx="819">
                  <c:v>37701</c:v>
                </c:pt>
                <c:pt idx="820">
                  <c:v>37694</c:v>
                </c:pt>
                <c:pt idx="821">
                  <c:v>37687</c:v>
                </c:pt>
                <c:pt idx="822">
                  <c:v>37680</c:v>
                </c:pt>
                <c:pt idx="823">
                  <c:v>37673</c:v>
                </c:pt>
                <c:pt idx="824">
                  <c:v>37666</c:v>
                </c:pt>
                <c:pt idx="825">
                  <c:v>37659</c:v>
                </c:pt>
                <c:pt idx="826">
                  <c:v>37652</c:v>
                </c:pt>
                <c:pt idx="827">
                  <c:v>37645</c:v>
                </c:pt>
                <c:pt idx="828">
                  <c:v>37638</c:v>
                </c:pt>
                <c:pt idx="829">
                  <c:v>37631</c:v>
                </c:pt>
                <c:pt idx="830">
                  <c:v>37624</c:v>
                </c:pt>
                <c:pt idx="831">
                  <c:v>37617</c:v>
                </c:pt>
                <c:pt idx="832">
                  <c:v>37610</c:v>
                </c:pt>
                <c:pt idx="833">
                  <c:v>37603</c:v>
                </c:pt>
                <c:pt idx="834">
                  <c:v>37596</c:v>
                </c:pt>
                <c:pt idx="835">
                  <c:v>37589</c:v>
                </c:pt>
                <c:pt idx="836">
                  <c:v>37582</c:v>
                </c:pt>
                <c:pt idx="837">
                  <c:v>37575</c:v>
                </c:pt>
                <c:pt idx="838">
                  <c:v>37568</c:v>
                </c:pt>
                <c:pt idx="839">
                  <c:v>37561</c:v>
                </c:pt>
                <c:pt idx="840">
                  <c:v>37554</c:v>
                </c:pt>
                <c:pt idx="841">
                  <c:v>37547</c:v>
                </c:pt>
                <c:pt idx="842">
                  <c:v>37540</c:v>
                </c:pt>
                <c:pt idx="843">
                  <c:v>37533</c:v>
                </c:pt>
                <c:pt idx="844">
                  <c:v>37526</c:v>
                </c:pt>
                <c:pt idx="845">
                  <c:v>37519</c:v>
                </c:pt>
                <c:pt idx="846">
                  <c:v>37512</c:v>
                </c:pt>
                <c:pt idx="847">
                  <c:v>37505</c:v>
                </c:pt>
                <c:pt idx="848">
                  <c:v>37498</c:v>
                </c:pt>
                <c:pt idx="849">
                  <c:v>37491</c:v>
                </c:pt>
                <c:pt idx="850">
                  <c:v>37484</c:v>
                </c:pt>
                <c:pt idx="851">
                  <c:v>37477</c:v>
                </c:pt>
                <c:pt idx="852">
                  <c:v>37470</c:v>
                </c:pt>
                <c:pt idx="853">
                  <c:v>37463</c:v>
                </c:pt>
                <c:pt idx="854">
                  <c:v>37456</c:v>
                </c:pt>
                <c:pt idx="855">
                  <c:v>37449</c:v>
                </c:pt>
                <c:pt idx="856">
                  <c:v>37442</c:v>
                </c:pt>
                <c:pt idx="857">
                  <c:v>37435</c:v>
                </c:pt>
                <c:pt idx="858">
                  <c:v>37428</c:v>
                </c:pt>
                <c:pt idx="859">
                  <c:v>37421</c:v>
                </c:pt>
                <c:pt idx="860">
                  <c:v>37414</c:v>
                </c:pt>
                <c:pt idx="861">
                  <c:v>37407</c:v>
                </c:pt>
                <c:pt idx="862">
                  <c:v>37400</c:v>
                </c:pt>
                <c:pt idx="863">
                  <c:v>37393</c:v>
                </c:pt>
                <c:pt idx="864">
                  <c:v>37386</c:v>
                </c:pt>
                <c:pt idx="865">
                  <c:v>37379</c:v>
                </c:pt>
                <c:pt idx="866">
                  <c:v>37372</c:v>
                </c:pt>
                <c:pt idx="867">
                  <c:v>37365</c:v>
                </c:pt>
                <c:pt idx="868">
                  <c:v>37358</c:v>
                </c:pt>
                <c:pt idx="869">
                  <c:v>37351</c:v>
                </c:pt>
                <c:pt idx="870">
                  <c:v>37344</c:v>
                </c:pt>
                <c:pt idx="871">
                  <c:v>37337</c:v>
                </c:pt>
                <c:pt idx="872">
                  <c:v>37330</c:v>
                </c:pt>
                <c:pt idx="873">
                  <c:v>37323</c:v>
                </c:pt>
                <c:pt idx="874">
                  <c:v>37316</c:v>
                </c:pt>
                <c:pt idx="875">
                  <c:v>37309</c:v>
                </c:pt>
                <c:pt idx="876">
                  <c:v>37302</c:v>
                </c:pt>
                <c:pt idx="877">
                  <c:v>37295</c:v>
                </c:pt>
                <c:pt idx="878">
                  <c:v>37288</c:v>
                </c:pt>
                <c:pt idx="879">
                  <c:v>37281</c:v>
                </c:pt>
                <c:pt idx="880">
                  <c:v>37274</c:v>
                </c:pt>
                <c:pt idx="881">
                  <c:v>37267</c:v>
                </c:pt>
                <c:pt idx="882">
                  <c:v>37260</c:v>
                </c:pt>
                <c:pt idx="883">
                  <c:v>37253</c:v>
                </c:pt>
                <c:pt idx="884">
                  <c:v>37246</c:v>
                </c:pt>
                <c:pt idx="885">
                  <c:v>37239</c:v>
                </c:pt>
                <c:pt idx="886">
                  <c:v>37232</c:v>
                </c:pt>
                <c:pt idx="887">
                  <c:v>37225</c:v>
                </c:pt>
                <c:pt idx="888">
                  <c:v>37218</c:v>
                </c:pt>
                <c:pt idx="889">
                  <c:v>37211</c:v>
                </c:pt>
                <c:pt idx="890">
                  <c:v>37204</c:v>
                </c:pt>
                <c:pt idx="891">
                  <c:v>37197</c:v>
                </c:pt>
                <c:pt idx="892">
                  <c:v>37190</c:v>
                </c:pt>
                <c:pt idx="893">
                  <c:v>37183</c:v>
                </c:pt>
                <c:pt idx="894">
                  <c:v>37176</c:v>
                </c:pt>
                <c:pt idx="895">
                  <c:v>37169</c:v>
                </c:pt>
                <c:pt idx="896">
                  <c:v>37162</c:v>
                </c:pt>
                <c:pt idx="897">
                  <c:v>37155</c:v>
                </c:pt>
                <c:pt idx="898">
                  <c:v>37148</c:v>
                </c:pt>
                <c:pt idx="899">
                  <c:v>37141</c:v>
                </c:pt>
                <c:pt idx="900">
                  <c:v>37134</c:v>
                </c:pt>
                <c:pt idx="901">
                  <c:v>37127</c:v>
                </c:pt>
                <c:pt idx="902">
                  <c:v>37120</c:v>
                </c:pt>
                <c:pt idx="903">
                  <c:v>37113</c:v>
                </c:pt>
                <c:pt idx="904">
                  <c:v>37106</c:v>
                </c:pt>
                <c:pt idx="905">
                  <c:v>37099</c:v>
                </c:pt>
                <c:pt idx="906">
                  <c:v>37092</c:v>
                </c:pt>
                <c:pt idx="907">
                  <c:v>37085</c:v>
                </c:pt>
                <c:pt idx="908">
                  <c:v>37078</c:v>
                </c:pt>
                <c:pt idx="909">
                  <c:v>37071</c:v>
                </c:pt>
                <c:pt idx="910">
                  <c:v>37064</c:v>
                </c:pt>
                <c:pt idx="911">
                  <c:v>37057</c:v>
                </c:pt>
                <c:pt idx="912">
                  <c:v>37050</c:v>
                </c:pt>
                <c:pt idx="913">
                  <c:v>37043</c:v>
                </c:pt>
                <c:pt idx="914">
                  <c:v>37036</c:v>
                </c:pt>
                <c:pt idx="915">
                  <c:v>37029</c:v>
                </c:pt>
                <c:pt idx="916">
                  <c:v>37022</c:v>
                </c:pt>
                <c:pt idx="917">
                  <c:v>37015</c:v>
                </c:pt>
                <c:pt idx="918">
                  <c:v>37008</c:v>
                </c:pt>
                <c:pt idx="919">
                  <c:v>37001</c:v>
                </c:pt>
                <c:pt idx="920">
                  <c:v>36994</c:v>
                </c:pt>
                <c:pt idx="921">
                  <c:v>36987</c:v>
                </c:pt>
                <c:pt idx="922">
                  <c:v>36980</c:v>
                </c:pt>
                <c:pt idx="923">
                  <c:v>36973</c:v>
                </c:pt>
                <c:pt idx="924">
                  <c:v>36966</c:v>
                </c:pt>
                <c:pt idx="925">
                  <c:v>36959</c:v>
                </c:pt>
                <c:pt idx="926">
                  <c:v>36952</c:v>
                </c:pt>
                <c:pt idx="927">
                  <c:v>36945</c:v>
                </c:pt>
                <c:pt idx="928">
                  <c:v>36938</c:v>
                </c:pt>
                <c:pt idx="929">
                  <c:v>36931</c:v>
                </c:pt>
                <c:pt idx="930">
                  <c:v>36924</c:v>
                </c:pt>
                <c:pt idx="931">
                  <c:v>36917</c:v>
                </c:pt>
                <c:pt idx="932">
                  <c:v>36910</c:v>
                </c:pt>
                <c:pt idx="933">
                  <c:v>36903</c:v>
                </c:pt>
                <c:pt idx="934">
                  <c:v>36896</c:v>
                </c:pt>
                <c:pt idx="935">
                  <c:v>36889</c:v>
                </c:pt>
                <c:pt idx="936">
                  <c:v>36882</c:v>
                </c:pt>
                <c:pt idx="937">
                  <c:v>36875</c:v>
                </c:pt>
                <c:pt idx="938">
                  <c:v>36868</c:v>
                </c:pt>
                <c:pt idx="939">
                  <c:v>36861</c:v>
                </c:pt>
                <c:pt idx="940">
                  <c:v>36854</c:v>
                </c:pt>
                <c:pt idx="941">
                  <c:v>36847</c:v>
                </c:pt>
                <c:pt idx="942">
                  <c:v>36840</c:v>
                </c:pt>
                <c:pt idx="943">
                  <c:v>36833</c:v>
                </c:pt>
                <c:pt idx="944">
                  <c:v>36826</c:v>
                </c:pt>
                <c:pt idx="945">
                  <c:v>36819</c:v>
                </c:pt>
                <c:pt idx="946">
                  <c:v>36812</c:v>
                </c:pt>
                <c:pt idx="947">
                  <c:v>36805</c:v>
                </c:pt>
                <c:pt idx="948">
                  <c:v>36798</c:v>
                </c:pt>
                <c:pt idx="949">
                  <c:v>36791</c:v>
                </c:pt>
                <c:pt idx="950">
                  <c:v>36784</c:v>
                </c:pt>
                <c:pt idx="951">
                  <c:v>36777</c:v>
                </c:pt>
                <c:pt idx="952">
                  <c:v>36770</c:v>
                </c:pt>
                <c:pt idx="953">
                  <c:v>36763</c:v>
                </c:pt>
                <c:pt idx="954">
                  <c:v>36756</c:v>
                </c:pt>
                <c:pt idx="955">
                  <c:v>36749</c:v>
                </c:pt>
                <c:pt idx="956">
                  <c:v>36742</c:v>
                </c:pt>
                <c:pt idx="957">
                  <c:v>36735</c:v>
                </c:pt>
                <c:pt idx="958">
                  <c:v>36728</c:v>
                </c:pt>
                <c:pt idx="959">
                  <c:v>36721</c:v>
                </c:pt>
                <c:pt idx="960">
                  <c:v>36714</c:v>
                </c:pt>
                <c:pt idx="961">
                  <c:v>36707</c:v>
                </c:pt>
                <c:pt idx="962">
                  <c:v>36700</c:v>
                </c:pt>
                <c:pt idx="963">
                  <c:v>36693</c:v>
                </c:pt>
                <c:pt idx="964">
                  <c:v>36686</c:v>
                </c:pt>
                <c:pt idx="965">
                  <c:v>36679</c:v>
                </c:pt>
                <c:pt idx="966">
                  <c:v>36672</c:v>
                </c:pt>
                <c:pt idx="967">
                  <c:v>36665</c:v>
                </c:pt>
                <c:pt idx="968">
                  <c:v>36658</c:v>
                </c:pt>
                <c:pt idx="969">
                  <c:v>36651</c:v>
                </c:pt>
                <c:pt idx="970">
                  <c:v>36644</c:v>
                </c:pt>
                <c:pt idx="971">
                  <c:v>36637</c:v>
                </c:pt>
                <c:pt idx="972">
                  <c:v>36630</c:v>
                </c:pt>
                <c:pt idx="973">
                  <c:v>36623</c:v>
                </c:pt>
                <c:pt idx="974">
                  <c:v>36616</c:v>
                </c:pt>
                <c:pt idx="975">
                  <c:v>36609</c:v>
                </c:pt>
                <c:pt idx="976">
                  <c:v>36602</c:v>
                </c:pt>
                <c:pt idx="977">
                  <c:v>36595</c:v>
                </c:pt>
                <c:pt idx="978">
                  <c:v>36588</c:v>
                </c:pt>
                <c:pt idx="979">
                  <c:v>36581</c:v>
                </c:pt>
                <c:pt idx="980">
                  <c:v>36574</c:v>
                </c:pt>
                <c:pt idx="981">
                  <c:v>36567</c:v>
                </c:pt>
                <c:pt idx="982">
                  <c:v>36560</c:v>
                </c:pt>
                <c:pt idx="983">
                  <c:v>36553</c:v>
                </c:pt>
                <c:pt idx="984">
                  <c:v>36546</c:v>
                </c:pt>
                <c:pt idx="985">
                  <c:v>36539</c:v>
                </c:pt>
                <c:pt idx="986">
                  <c:v>36532</c:v>
                </c:pt>
                <c:pt idx="987">
                  <c:v>36525</c:v>
                </c:pt>
                <c:pt idx="988">
                  <c:v>36518</c:v>
                </c:pt>
                <c:pt idx="989">
                  <c:v>36511</c:v>
                </c:pt>
                <c:pt idx="990">
                  <c:v>36504</c:v>
                </c:pt>
                <c:pt idx="991">
                  <c:v>36497</c:v>
                </c:pt>
                <c:pt idx="992">
                  <c:v>36490</c:v>
                </c:pt>
                <c:pt idx="993">
                  <c:v>36483</c:v>
                </c:pt>
                <c:pt idx="994">
                  <c:v>36476</c:v>
                </c:pt>
                <c:pt idx="995">
                  <c:v>36469</c:v>
                </c:pt>
                <c:pt idx="996">
                  <c:v>36462</c:v>
                </c:pt>
                <c:pt idx="997">
                  <c:v>36455</c:v>
                </c:pt>
                <c:pt idx="998">
                  <c:v>36448</c:v>
                </c:pt>
                <c:pt idx="999">
                  <c:v>36441</c:v>
                </c:pt>
                <c:pt idx="1000">
                  <c:v>36434</c:v>
                </c:pt>
                <c:pt idx="1001">
                  <c:v>36427</c:v>
                </c:pt>
                <c:pt idx="1002">
                  <c:v>36420</c:v>
                </c:pt>
                <c:pt idx="1003">
                  <c:v>36413</c:v>
                </c:pt>
                <c:pt idx="1004">
                  <c:v>36406</c:v>
                </c:pt>
                <c:pt idx="1005">
                  <c:v>36399</c:v>
                </c:pt>
                <c:pt idx="1006">
                  <c:v>36392</c:v>
                </c:pt>
                <c:pt idx="1007">
                  <c:v>36385</c:v>
                </c:pt>
                <c:pt idx="1008">
                  <c:v>36378</c:v>
                </c:pt>
                <c:pt idx="1009">
                  <c:v>36371</c:v>
                </c:pt>
                <c:pt idx="1010">
                  <c:v>36364</c:v>
                </c:pt>
                <c:pt idx="1011">
                  <c:v>36357</c:v>
                </c:pt>
                <c:pt idx="1012">
                  <c:v>36350</c:v>
                </c:pt>
                <c:pt idx="1013">
                  <c:v>36343</c:v>
                </c:pt>
                <c:pt idx="1014">
                  <c:v>36336</c:v>
                </c:pt>
                <c:pt idx="1015">
                  <c:v>36329</c:v>
                </c:pt>
                <c:pt idx="1016">
                  <c:v>36322</c:v>
                </c:pt>
                <c:pt idx="1017">
                  <c:v>36315</c:v>
                </c:pt>
                <c:pt idx="1018">
                  <c:v>36308</c:v>
                </c:pt>
                <c:pt idx="1019">
                  <c:v>36301</c:v>
                </c:pt>
                <c:pt idx="1020">
                  <c:v>36294</c:v>
                </c:pt>
                <c:pt idx="1021">
                  <c:v>36287</c:v>
                </c:pt>
                <c:pt idx="1022">
                  <c:v>36280</c:v>
                </c:pt>
                <c:pt idx="1023">
                  <c:v>36273</c:v>
                </c:pt>
                <c:pt idx="1024">
                  <c:v>36266</c:v>
                </c:pt>
                <c:pt idx="1025">
                  <c:v>36259</c:v>
                </c:pt>
                <c:pt idx="1026">
                  <c:v>36252</c:v>
                </c:pt>
                <c:pt idx="1027">
                  <c:v>36245</c:v>
                </c:pt>
                <c:pt idx="1028">
                  <c:v>36238</c:v>
                </c:pt>
                <c:pt idx="1029">
                  <c:v>36231</c:v>
                </c:pt>
                <c:pt idx="1030">
                  <c:v>36224</c:v>
                </c:pt>
                <c:pt idx="1031">
                  <c:v>36217</c:v>
                </c:pt>
                <c:pt idx="1032">
                  <c:v>36210</c:v>
                </c:pt>
                <c:pt idx="1033">
                  <c:v>36203</c:v>
                </c:pt>
                <c:pt idx="1034">
                  <c:v>36196</c:v>
                </c:pt>
                <c:pt idx="1035">
                  <c:v>36189</c:v>
                </c:pt>
                <c:pt idx="1036">
                  <c:v>36182</c:v>
                </c:pt>
                <c:pt idx="1037">
                  <c:v>36175</c:v>
                </c:pt>
                <c:pt idx="1038">
                  <c:v>36168</c:v>
                </c:pt>
                <c:pt idx="1039">
                  <c:v>36161</c:v>
                </c:pt>
                <c:pt idx="1040">
                  <c:v>36154</c:v>
                </c:pt>
                <c:pt idx="1041">
                  <c:v>36147</c:v>
                </c:pt>
                <c:pt idx="1042">
                  <c:v>36140</c:v>
                </c:pt>
                <c:pt idx="1043">
                  <c:v>36133</c:v>
                </c:pt>
                <c:pt idx="1044">
                  <c:v>36126</c:v>
                </c:pt>
                <c:pt idx="1045">
                  <c:v>36119</c:v>
                </c:pt>
                <c:pt idx="1046">
                  <c:v>36112</c:v>
                </c:pt>
                <c:pt idx="1047">
                  <c:v>36105</c:v>
                </c:pt>
                <c:pt idx="1048">
                  <c:v>36098</c:v>
                </c:pt>
                <c:pt idx="1049">
                  <c:v>36091</c:v>
                </c:pt>
                <c:pt idx="1050">
                  <c:v>36084</c:v>
                </c:pt>
                <c:pt idx="1051">
                  <c:v>36077</c:v>
                </c:pt>
                <c:pt idx="1052">
                  <c:v>36070</c:v>
                </c:pt>
                <c:pt idx="1053">
                  <c:v>36063</c:v>
                </c:pt>
                <c:pt idx="1054">
                  <c:v>36056</c:v>
                </c:pt>
                <c:pt idx="1055">
                  <c:v>36049</c:v>
                </c:pt>
                <c:pt idx="1056">
                  <c:v>36042</c:v>
                </c:pt>
                <c:pt idx="1057">
                  <c:v>36035</c:v>
                </c:pt>
                <c:pt idx="1058">
                  <c:v>36028</c:v>
                </c:pt>
                <c:pt idx="1059">
                  <c:v>36021</c:v>
                </c:pt>
                <c:pt idx="1060">
                  <c:v>36014</c:v>
                </c:pt>
                <c:pt idx="1061">
                  <c:v>36007</c:v>
                </c:pt>
                <c:pt idx="1062">
                  <c:v>36000</c:v>
                </c:pt>
                <c:pt idx="1063">
                  <c:v>35993</c:v>
                </c:pt>
                <c:pt idx="1064">
                  <c:v>35986</c:v>
                </c:pt>
                <c:pt idx="1065">
                  <c:v>35979</c:v>
                </c:pt>
                <c:pt idx="1066">
                  <c:v>35972</c:v>
                </c:pt>
                <c:pt idx="1067">
                  <c:v>35965</c:v>
                </c:pt>
                <c:pt idx="1068">
                  <c:v>35958</c:v>
                </c:pt>
                <c:pt idx="1069">
                  <c:v>35951</c:v>
                </c:pt>
                <c:pt idx="1070">
                  <c:v>35944</c:v>
                </c:pt>
                <c:pt idx="1071">
                  <c:v>35937</c:v>
                </c:pt>
                <c:pt idx="1072">
                  <c:v>35930</c:v>
                </c:pt>
                <c:pt idx="1073">
                  <c:v>35923</c:v>
                </c:pt>
                <c:pt idx="1074">
                  <c:v>35916</c:v>
                </c:pt>
                <c:pt idx="1075">
                  <c:v>35909</c:v>
                </c:pt>
                <c:pt idx="1076">
                  <c:v>35902</c:v>
                </c:pt>
                <c:pt idx="1077">
                  <c:v>35895</c:v>
                </c:pt>
                <c:pt idx="1078">
                  <c:v>35888</c:v>
                </c:pt>
                <c:pt idx="1079">
                  <c:v>35881</c:v>
                </c:pt>
                <c:pt idx="1080">
                  <c:v>35874</c:v>
                </c:pt>
                <c:pt idx="1081">
                  <c:v>35867</c:v>
                </c:pt>
                <c:pt idx="1082">
                  <c:v>35860</c:v>
                </c:pt>
                <c:pt idx="1083">
                  <c:v>35853</c:v>
                </c:pt>
                <c:pt idx="1084">
                  <c:v>35846</c:v>
                </c:pt>
                <c:pt idx="1085">
                  <c:v>35839</c:v>
                </c:pt>
                <c:pt idx="1086">
                  <c:v>35832</c:v>
                </c:pt>
                <c:pt idx="1087">
                  <c:v>35825</c:v>
                </c:pt>
                <c:pt idx="1088">
                  <c:v>35818</c:v>
                </c:pt>
                <c:pt idx="1089">
                  <c:v>35811</c:v>
                </c:pt>
                <c:pt idx="1090">
                  <c:v>35804</c:v>
                </c:pt>
                <c:pt idx="1091">
                  <c:v>35797</c:v>
                </c:pt>
                <c:pt idx="1092">
                  <c:v>35790</c:v>
                </c:pt>
                <c:pt idx="1093">
                  <c:v>35783</c:v>
                </c:pt>
                <c:pt idx="1094">
                  <c:v>35776</c:v>
                </c:pt>
                <c:pt idx="1095">
                  <c:v>35769</c:v>
                </c:pt>
                <c:pt idx="1096">
                  <c:v>35762</c:v>
                </c:pt>
                <c:pt idx="1097">
                  <c:v>35755</c:v>
                </c:pt>
                <c:pt idx="1098">
                  <c:v>35748</c:v>
                </c:pt>
                <c:pt idx="1099">
                  <c:v>35741</c:v>
                </c:pt>
                <c:pt idx="1100">
                  <c:v>35734</c:v>
                </c:pt>
                <c:pt idx="1101">
                  <c:v>35727</c:v>
                </c:pt>
                <c:pt idx="1102">
                  <c:v>35720</c:v>
                </c:pt>
                <c:pt idx="1103">
                  <c:v>35713</c:v>
                </c:pt>
                <c:pt idx="1104">
                  <c:v>35706</c:v>
                </c:pt>
                <c:pt idx="1105">
                  <c:v>35699</c:v>
                </c:pt>
                <c:pt idx="1106">
                  <c:v>35692</c:v>
                </c:pt>
                <c:pt idx="1107">
                  <c:v>35685</c:v>
                </c:pt>
                <c:pt idx="1108">
                  <c:v>35678</c:v>
                </c:pt>
                <c:pt idx="1109">
                  <c:v>35671</c:v>
                </c:pt>
                <c:pt idx="1110">
                  <c:v>35664</c:v>
                </c:pt>
                <c:pt idx="1111">
                  <c:v>35657</c:v>
                </c:pt>
                <c:pt idx="1112">
                  <c:v>35650</c:v>
                </c:pt>
                <c:pt idx="1113">
                  <c:v>35643</c:v>
                </c:pt>
                <c:pt idx="1114">
                  <c:v>35636</c:v>
                </c:pt>
                <c:pt idx="1115">
                  <c:v>35629</c:v>
                </c:pt>
                <c:pt idx="1116">
                  <c:v>35622</c:v>
                </c:pt>
                <c:pt idx="1117">
                  <c:v>35615</c:v>
                </c:pt>
                <c:pt idx="1118">
                  <c:v>35608</c:v>
                </c:pt>
                <c:pt idx="1119">
                  <c:v>35601</c:v>
                </c:pt>
                <c:pt idx="1120">
                  <c:v>35594</c:v>
                </c:pt>
                <c:pt idx="1121">
                  <c:v>35587</c:v>
                </c:pt>
                <c:pt idx="1122">
                  <c:v>35580</c:v>
                </c:pt>
                <c:pt idx="1123">
                  <c:v>35573</c:v>
                </c:pt>
                <c:pt idx="1124">
                  <c:v>35566</c:v>
                </c:pt>
                <c:pt idx="1125">
                  <c:v>35559</c:v>
                </c:pt>
                <c:pt idx="1126">
                  <c:v>35552</c:v>
                </c:pt>
                <c:pt idx="1127">
                  <c:v>35545</c:v>
                </c:pt>
                <c:pt idx="1128">
                  <c:v>35538</c:v>
                </c:pt>
                <c:pt idx="1129">
                  <c:v>35531</c:v>
                </c:pt>
                <c:pt idx="1130">
                  <c:v>35524</c:v>
                </c:pt>
                <c:pt idx="1131">
                  <c:v>35517</c:v>
                </c:pt>
                <c:pt idx="1132">
                  <c:v>35510</c:v>
                </c:pt>
                <c:pt idx="1133">
                  <c:v>35503</c:v>
                </c:pt>
                <c:pt idx="1134">
                  <c:v>35496</c:v>
                </c:pt>
                <c:pt idx="1135">
                  <c:v>35489</c:v>
                </c:pt>
                <c:pt idx="1136">
                  <c:v>35482</c:v>
                </c:pt>
                <c:pt idx="1137">
                  <c:v>35475</c:v>
                </c:pt>
                <c:pt idx="1138">
                  <c:v>35468</c:v>
                </c:pt>
                <c:pt idx="1139">
                  <c:v>35461</c:v>
                </c:pt>
                <c:pt idx="1140">
                  <c:v>35454</c:v>
                </c:pt>
                <c:pt idx="1141">
                  <c:v>35447</c:v>
                </c:pt>
                <c:pt idx="1142">
                  <c:v>35440</c:v>
                </c:pt>
                <c:pt idx="1143">
                  <c:v>35433</c:v>
                </c:pt>
                <c:pt idx="1144">
                  <c:v>35426</c:v>
                </c:pt>
                <c:pt idx="1145">
                  <c:v>35419</c:v>
                </c:pt>
                <c:pt idx="1146">
                  <c:v>35412</c:v>
                </c:pt>
                <c:pt idx="1147">
                  <c:v>35405</c:v>
                </c:pt>
                <c:pt idx="1148">
                  <c:v>35398</c:v>
                </c:pt>
                <c:pt idx="1149">
                  <c:v>35391</c:v>
                </c:pt>
                <c:pt idx="1150">
                  <c:v>35384</c:v>
                </c:pt>
                <c:pt idx="1151">
                  <c:v>35377</c:v>
                </c:pt>
                <c:pt idx="1152">
                  <c:v>35370</c:v>
                </c:pt>
                <c:pt idx="1153">
                  <c:v>35363</c:v>
                </c:pt>
                <c:pt idx="1154">
                  <c:v>35356</c:v>
                </c:pt>
                <c:pt idx="1155">
                  <c:v>35349</c:v>
                </c:pt>
                <c:pt idx="1156">
                  <c:v>35342</c:v>
                </c:pt>
                <c:pt idx="1157">
                  <c:v>35335</c:v>
                </c:pt>
                <c:pt idx="1158">
                  <c:v>35328</c:v>
                </c:pt>
                <c:pt idx="1159">
                  <c:v>35321</c:v>
                </c:pt>
                <c:pt idx="1160">
                  <c:v>35314</c:v>
                </c:pt>
                <c:pt idx="1161">
                  <c:v>35307</c:v>
                </c:pt>
                <c:pt idx="1162">
                  <c:v>35300</c:v>
                </c:pt>
                <c:pt idx="1163">
                  <c:v>35293</c:v>
                </c:pt>
                <c:pt idx="1164">
                  <c:v>35286</c:v>
                </c:pt>
                <c:pt idx="1165">
                  <c:v>35279</c:v>
                </c:pt>
                <c:pt idx="1166">
                  <c:v>35272</c:v>
                </c:pt>
                <c:pt idx="1167">
                  <c:v>35265</c:v>
                </c:pt>
                <c:pt idx="1168">
                  <c:v>35258</c:v>
                </c:pt>
                <c:pt idx="1169">
                  <c:v>35251</c:v>
                </c:pt>
                <c:pt idx="1170">
                  <c:v>35244</c:v>
                </c:pt>
                <c:pt idx="1171">
                  <c:v>35237</c:v>
                </c:pt>
                <c:pt idx="1172">
                  <c:v>35230</c:v>
                </c:pt>
                <c:pt idx="1173">
                  <c:v>35223</c:v>
                </c:pt>
                <c:pt idx="1174">
                  <c:v>35216</c:v>
                </c:pt>
                <c:pt idx="1175">
                  <c:v>35209</c:v>
                </c:pt>
                <c:pt idx="1176">
                  <c:v>35202</c:v>
                </c:pt>
                <c:pt idx="1177">
                  <c:v>35195</c:v>
                </c:pt>
                <c:pt idx="1178">
                  <c:v>35188</c:v>
                </c:pt>
                <c:pt idx="1179">
                  <c:v>35181</c:v>
                </c:pt>
                <c:pt idx="1180">
                  <c:v>35174</c:v>
                </c:pt>
                <c:pt idx="1181">
                  <c:v>35167</c:v>
                </c:pt>
                <c:pt idx="1182">
                  <c:v>35160</c:v>
                </c:pt>
                <c:pt idx="1183">
                  <c:v>35153</c:v>
                </c:pt>
                <c:pt idx="1184">
                  <c:v>35146</c:v>
                </c:pt>
                <c:pt idx="1185">
                  <c:v>35139</c:v>
                </c:pt>
                <c:pt idx="1186">
                  <c:v>35132</c:v>
                </c:pt>
                <c:pt idx="1187">
                  <c:v>35125</c:v>
                </c:pt>
                <c:pt idx="1188">
                  <c:v>35118</c:v>
                </c:pt>
                <c:pt idx="1189">
                  <c:v>35111</c:v>
                </c:pt>
                <c:pt idx="1190">
                  <c:v>35104</c:v>
                </c:pt>
                <c:pt idx="1191">
                  <c:v>35097</c:v>
                </c:pt>
                <c:pt idx="1192">
                  <c:v>35090</c:v>
                </c:pt>
                <c:pt idx="1193">
                  <c:v>35083</c:v>
                </c:pt>
                <c:pt idx="1194">
                  <c:v>35076</c:v>
                </c:pt>
                <c:pt idx="1195">
                  <c:v>35069</c:v>
                </c:pt>
                <c:pt idx="1196">
                  <c:v>35062</c:v>
                </c:pt>
                <c:pt idx="1197">
                  <c:v>35055</c:v>
                </c:pt>
                <c:pt idx="1198">
                  <c:v>35048</c:v>
                </c:pt>
                <c:pt idx="1199">
                  <c:v>35041</c:v>
                </c:pt>
                <c:pt idx="1200">
                  <c:v>35034</c:v>
                </c:pt>
                <c:pt idx="1201">
                  <c:v>35027</c:v>
                </c:pt>
                <c:pt idx="1202">
                  <c:v>35020</c:v>
                </c:pt>
                <c:pt idx="1203">
                  <c:v>35013</c:v>
                </c:pt>
                <c:pt idx="1204">
                  <c:v>35006</c:v>
                </c:pt>
                <c:pt idx="1205">
                  <c:v>34999</c:v>
                </c:pt>
                <c:pt idx="1206">
                  <c:v>34992</c:v>
                </c:pt>
                <c:pt idx="1207">
                  <c:v>34985</c:v>
                </c:pt>
                <c:pt idx="1208">
                  <c:v>34978</c:v>
                </c:pt>
                <c:pt idx="1209">
                  <c:v>34971</c:v>
                </c:pt>
                <c:pt idx="1210">
                  <c:v>34964</c:v>
                </c:pt>
                <c:pt idx="1211">
                  <c:v>34957</c:v>
                </c:pt>
                <c:pt idx="1212">
                  <c:v>34950</c:v>
                </c:pt>
                <c:pt idx="1213">
                  <c:v>34943</c:v>
                </c:pt>
                <c:pt idx="1214">
                  <c:v>34936</c:v>
                </c:pt>
                <c:pt idx="1215">
                  <c:v>34929</c:v>
                </c:pt>
                <c:pt idx="1216">
                  <c:v>34922</c:v>
                </c:pt>
                <c:pt idx="1217">
                  <c:v>34915</c:v>
                </c:pt>
                <c:pt idx="1218">
                  <c:v>34908</c:v>
                </c:pt>
                <c:pt idx="1219">
                  <c:v>34901</c:v>
                </c:pt>
                <c:pt idx="1220">
                  <c:v>34894</c:v>
                </c:pt>
                <c:pt idx="1221">
                  <c:v>34887</c:v>
                </c:pt>
                <c:pt idx="1222">
                  <c:v>34880</c:v>
                </c:pt>
                <c:pt idx="1223">
                  <c:v>34873</c:v>
                </c:pt>
                <c:pt idx="1224">
                  <c:v>34866</c:v>
                </c:pt>
                <c:pt idx="1225">
                  <c:v>34859</c:v>
                </c:pt>
                <c:pt idx="1226">
                  <c:v>34852</c:v>
                </c:pt>
                <c:pt idx="1227">
                  <c:v>34845</c:v>
                </c:pt>
                <c:pt idx="1228">
                  <c:v>34838</c:v>
                </c:pt>
                <c:pt idx="1229">
                  <c:v>34831</c:v>
                </c:pt>
                <c:pt idx="1230">
                  <c:v>34824</c:v>
                </c:pt>
                <c:pt idx="1231">
                  <c:v>34817</c:v>
                </c:pt>
                <c:pt idx="1232">
                  <c:v>34810</c:v>
                </c:pt>
                <c:pt idx="1233">
                  <c:v>34803</c:v>
                </c:pt>
                <c:pt idx="1234">
                  <c:v>34796</c:v>
                </c:pt>
                <c:pt idx="1235">
                  <c:v>34789</c:v>
                </c:pt>
                <c:pt idx="1236">
                  <c:v>34782</c:v>
                </c:pt>
                <c:pt idx="1237">
                  <c:v>34775</c:v>
                </c:pt>
                <c:pt idx="1238">
                  <c:v>34768</c:v>
                </c:pt>
                <c:pt idx="1239">
                  <c:v>34761</c:v>
                </c:pt>
                <c:pt idx="1240">
                  <c:v>34754</c:v>
                </c:pt>
                <c:pt idx="1241">
                  <c:v>34747</c:v>
                </c:pt>
                <c:pt idx="1242">
                  <c:v>34740</c:v>
                </c:pt>
                <c:pt idx="1243">
                  <c:v>34733</c:v>
                </c:pt>
                <c:pt idx="1244">
                  <c:v>34726</c:v>
                </c:pt>
                <c:pt idx="1245">
                  <c:v>34719</c:v>
                </c:pt>
                <c:pt idx="1246">
                  <c:v>34712</c:v>
                </c:pt>
                <c:pt idx="1247">
                  <c:v>34705</c:v>
                </c:pt>
                <c:pt idx="1248">
                  <c:v>34698</c:v>
                </c:pt>
                <c:pt idx="1249">
                  <c:v>34691</c:v>
                </c:pt>
                <c:pt idx="1250">
                  <c:v>34684</c:v>
                </c:pt>
                <c:pt idx="1251">
                  <c:v>34677</c:v>
                </c:pt>
                <c:pt idx="1252">
                  <c:v>34670</c:v>
                </c:pt>
                <c:pt idx="1253">
                  <c:v>34663</c:v>
                </c:pt>
                <c:pt idx="1254">
                  <c:v>34656</c:v>
                </c:pt>
                <c:pt idx="1255">
                  <c:v>34649</c:v>
                </c:pt>
                <c:pt idx="1256">
                  <c:v>34642</c:v>
                </c:pt>
                <c:pt idx="1257">
                  <c:v>34635</c:v>
                </c:pt>
                <c:pt idx="1258">
                  <c:v>34628</c:v>
                </c:pt>
                <c:pt idx="1259">
                  <c:v>34621</c:v>
                </c:pt>
                <c:pt idx="1260">
                  <c:v>34614</c:v>
                </c:pt>
                <c:pt idx="1261">
                  <c:v>34607</c:v>
                </c:pt>
                <c:pt idx="1262">
                  <c:v>34600</c:v>
                </c:pt>
                <c:pt idx="1263">
                  <c:v>34593</c:v>
                </c:pt>
                <c:pt idx="1264">
                  <c:v>34586</c:v>
                </c:pt>
                <c:pt idx="1265">
                  <c:v>34579</c:v>
                </c:pt>
                <c:pt idx="1266">
                  <c:v>34572</c:v>
                </c:pt>
                <c:pt idx="1267">
                  <c:v>34565</c:v>
                </c:pt>
                <c:pt idx="1268">
                  <c:v>34558</c:v>
                </c:pt>
                <c:pt idx="1269">
                  <c:v>34551</c:v>
                </c:pt>
                <c:pt idx="1270">
                  <c:v>34544</c:v>
                </c:pt>
                <c:pt idx="1271">
                  <c:v>34537</c:v>
                </c:pt>
                <c:pt idx="1272">
                  <c:v>34530</c:v>
                </c:pt>
                <c:pt idx="1273">
                  <c:v>34523</c:v>
                </c:pt>
                <c:pt idx="1274">
                  <c:v>34516</c:v>
                </c:pt>
                <c:pt idx="1275">
                  <c:v>34509</c:v>
                </c:pt>
                <c:pt idx="1276">
                  <c:v>34502</c:v>
                </c:pt>
                <c:pt idx="1277">
                  <c:v>34495</c:v>
                </c:pt>
                <c:pt idx="1278">
                  <c:v>34488</c:v>
                </c:pt>
                <c:pt idx="1279">
                  <c:v>34481</c:v>
                </c:pt>
                <c:pt idx="1280">
                  <c:v>34474</c:v>
                </c:pt>
                <c:pt idx="1281">
                  <c:v>34467</c:v>
                </c:pt>
                <c:pt idx="1282">
                  <c:v>34460</c:v>
                </c:pt>
                <c:pt idx="1283">
                  <c:v>34453</c:v>
                </c:pt>
                <c:pt idx="1284">
                  <c:v>34446</c:v>
                </c:pt>
                <c:pt idx="1285">
                  <c:v>34439</c:v>
                </c:pt>
                <c:pt idx="1286">
                  <c:v>34432</c:v>
                </c:pt>
                <c:pt idx="1287">
                  <c:v>34425</c:v>
                </c:pt>
                <c:pt idx="1288">
                  <c:v>34418</c:v>
                </c:pt>
                <c:pt idx="1289">
                  <c:v>34411</c:v>
                </c:pt>
                <c:pt idx="1290">
                  <c:v>34404</c:v>
                </c:pt>
                <c:pt idx="1291">
                  <c:v>34397</c:v>
                </c:pt>
                <c:pt idx="1292">
                  <c:v>34390</c:v>
                </c:pt>
                <c:pt idx="1293">
                  <c:v>34383</c:v>
                </c:pt>
                <c:pt idx="1294">
                  <c:v>34376</c:v>
                </c:pt>
                <c:pt idx="1295">
                  <c:v>34369</c:v>
                </c:pt>
                <c:pt idx="1296">
                  <c:v>34362</c:v>
                </c:pt>
                <c:pt idx="1297">
                  <c:v>34355</c:v>
                </c:pt>
                <c:pt idx="1298">
                  <c:v>34348</c:v>
                </c:pt>
                <c:pt idx="1299">
                  <c:v>34341</c:v>
                </c:pt>
                <c:pt idx="1300">
                  <c:v>34334</c:v>
                </c:pt>
                <c:pt idx="1301">
                  <c:v>34327</c:v>
                </c:pt>
                <c:pt idx="1302">
                  <c:v>34320</c:v>
                </c:pt>
                <c:pt idx="1303">
                  <c:v>34313</c:v>
                </c:pt>
                <c:pt idx="1304">
                  <c:v>34306</c:v>
                </c:pt>
                <c:pt idx="1305">
                  <c:v>34299</c:v>
                </c:pt>
                <c:pt idx="1306">
                  <c:v>34292</c:v>
                </c:pt>
                <c:pt idx="1307">
                  <c:v>34285</c:v>
                </c:pt>
                <c:pt idx="1308">
                  <c:v>34278</c:v>
                </c:pt>
                <c:pt idx="1309">
                  <c:v>34271</c:v>
                </c:pt>
                <c:pt idx="1310">
                  <c:v>34264</c:v>
                </c:pt>
                <c:pt idx="1311">
                  <c:v>34257</c:v>
                </c:pt>
                <c:pt idx="1312">
                  <c:v>34250</c:v>
                </c:pt>
                <c:pt idx="1313">
                  <c:v>34243</c:v>
                </c:pt>
                <c:pt idx="1314">
                  <c:v>34236</c:v>
                </c:pt>
                <c:pt idx="1315">
                  <c:v>34229</c:v>
                </c:pt>
                <c:pt idx="1316">
                  <c:v>34222</c:v>
                </c:pt>
                <c:pt idx="1317">
                  <c:v>34215</c:v>
                </c:pt>
                <c:pt idx="1318">
                  <c:v>34208</c:v>
                </c:pt>
                <c:pt idx="1319">
                  <c:v>34201</c:v>
                </c:pt>
                <c:pt idx="1320">
                  <c:v>34194</c:v>
                </c:pt>
                <c:pt idx="1321">
                  <c:v>34187</c:v>
                </c:pt>
                <c:pt idx="1322">
                  <c:v>34180</c:v>
                </c:pt>
                <c:pt idx="1323">
                  <c:v>34173</c:v>
                </c:pt>
                <c:pt idx="1324">
                  <c:v>34166</c:v>
                </c:pt>
                <c:pt idx="1325">
                  <c:v>34159</c:v>
                </c:pt>
                <c:pt idx="1326">
                  <c:v>34152</c:v>
                </c:pt>
                <c:pt idx="1327">
                  <c:v>34145</c:v>
                </c:pt>
                <c:pt idx="1328">
                  <c:v>34138</c:v>
                </c:pt>
                <c:pt idx="1329">
                  <c:v>34131</c:v>
                </c:pt>
                <c:pt idx="1330">
                  <c:v>34124</c:v>
                </c:pt>
                <c:pt idx="1331">
                  <c:v>34117</c:v>
                </c:pt>
                <c:pt idx="1332">
                  <c:v>34110</c:v>
                </c:pt>
                <c:pt idx="1333">
                  <c:v>34103</c:v>
                </c:pt>
                <c:pt idx="1334">
                  <c:v>34096</c:v>
                </c:pt>
                <c:pt idx="1335">
                  <c:v>34089</c:v>
                </c:pt>
                <c:pt idx="1336">
                  <c:v>34082</c:v>
                </c:pt>
                <c:pt idx="1337">
                  <c:v>34075</c:v>
                </c:pt>
                <c:pt idx="1338">
                  <c:v>34068</c:v>
                </c:pt>
                <c:pt idx="1339">
                  <c:v>34061</c:v>
                </c:pt>
                <c:pt idx="1340">
                  <c:v>34054</c:v>
                </c:pt>
                <c:pt idx="1341">
                  <c:v>34047</c:v>
                </c:pt>
                <c:pt idx="1342">
                  <c:v>34040</c:v>
                </c:pt>
                <c:pt idx="1343">
                  <c:v>34033</c:v>
                </c:pt>
                <c:pt idx="1344">
                  <c:v>34026</c:v>
                </c:pt>
                <c:pt idx="1345">
                  <c:v>34019</c:v>
                </c:pt>
                <c:pt idx="1346">
                  <c:v>34012</c:v>
                </c:pt>
                <c:pt idx="1347">
                  <c:v>34005</c:v>
                </c:pt>
                <c:pt idx="1348">
                  <c:v>33998</c:v>
                </c:pt>
                <c:pt idx="1349">
                  <c:v>33991</c:v>
                </c:pt>
                <c:pt idx="1350">
                  <c:v>33984</c:v>
                </c:pt>
                <c:pt idx="1351">
                  <c:v>33977</c:v>
                </c:pt>
                <c:pt idx="1352">
                  <c:v>33970</c:v>
                </c:pt>
                <c:pt idx="1353">
                  <c:v>33963</c:v>
                </c:pt>
                <c:pt idx="1354">
                  <c:v>33956</c:v>
                </c:pt>
                <c:pt idx="1355">
                  <c:v>33949</c:v>
                </c:pt>
                <c:pt idx="1356">
                  <c:v>33942</c:v>
                </c:pt>
                <c:pt idx="1357">
                  <c:v>33935</c:v>
                </c:pt>
                <c:pt idx="1358">
                  <c:v>33928</c:v>
                </c:pt>
                <c:pt idx="1359">
                  <c:v>33921</c:v>
                </c:pt>
                <c:pt idx="1360">
                  <c:v>33914</c:v>
                </c:pt>
                <c:pt idx="1361">
                  <c:v>33907</c:v>
                </c:pt>
                <c:pt idx="1362">
                  <c:v>33900</c:v>
                </c:pt>
                <c:pt idx="1363">
                  <c:v>33893</c:v>
                </c:pt>
                <c:pt idx="1364">
                  <c:v>33886</c:v>
                </c:pt>
                <c:pt idx="1365">
                  <c:v>33879</c:v>
                </c:pt>
                <c:pt idx="1366">
                  <c:v>33872</c:v>
                </c:pt>
                <c:pt idx="1367">
                  <c:v>33865</c:v>
                </c:pt>
                <c:pt idx="1368">
                  <c:v>33858</c:v>
                </c:pt>
                <c:pt idx="1369">
                  <c:v>33851</c:v>
                </c:pt>
                <c:pt idx="1370">
                  <c:v>33844</c:v>
                </c:pt>
                <c:pt idx="1371">
                  <c:v>33837</c:v>
                </c:pt>
                <c:pt idx="1372">
                  <c:v>33830</c:v>
                </c:pt>
                <c:pt idx="1373">
                  <c:v>33823</c:v>
                </c:pt>
                <c:pt idx="1374">
                  <c:v>33816</c:v>
                </c:pt>
                <c:pt idx="1375">
                  <c:v>33809</c:v>
                </c:pt>
                <c:pt idx="1376">
                  <c:v>33802</c:v>
                </c:pt>
                <c:pt idx="1377">
                  <c:v>33795</c:v>
                </c:pt>
                <c:pt idx="1378">
                  <c:v>33788</c:v>
                </c:pt>
                <c:pt idx="1379">
                  <c:v>33781</c:v>
                </c:pt>
                <c:pt idx="1380">
                  <c:v>33774</c:v>
                </c:pt>
                <c:pt idx="1381">
                  <c:v>33767</c:v>
                </c:pt>
                <c:pt idx="1382">
                  <c:v>33760</c:v>
                </c:pt>
                <c:pt idx="1383">
                  <c:v>33753</c:v>
                </c:pt>
                <c:pt idx="1384">
                  <c:v>33746</c:v>
                </c:pt>
                <c:pt idx="1385">
                  <c:v>33739</c:v>
                </c:pt>
                <c:pt idx="1386">
                  <c:v>33732</c:v>
                </c:pt>
                <c:pt idx="1387">
                  <c:v>33725</c:v>
                </c:pt>
                <c:pt idx="1388">
                  <c:v>33718</c:v>
                </c:pt>
                <c:pt idx="1389">
                  <c:v>33711</c:v>
                </c:pt>
                <c:pt idx="1390">
                  <c:v>33704</c:v>
                </c:pt>
                <c:pt idx="1391">
                  <c:v>33697</c:v>
                </c:pt>
                <c:pt idx="1392">
                  <c:v>33690</c:v>
                </c:pt>
                <c:pt idx="1393">
                  <c:v>33683</c:v>
                </c:pt>
                <c:pt idx="1394">
                  <c:v>33676</c:v>
                </c:pt>
                <c:pt idx="1395">
                  <c:v>33669</c:v>
                </c:pt>
                <c:pt idx="1396">
                  <c:v>33662</c:v>
                </c:pt>
                <c:pt idx="1397">
                  <c:v>33655</c:v>
                </c:pt>
                <c:pt idx="1398">
                  <c:v>33648</c:v>
                </c:pt>
                <c:pt idx="1399">
                  <c:v>33641</c:v>
                </c:pt>
                <c:pt idx="1400">
                  <c:v>33634</c:v>
                </c:pt>
                <c:pt idx="1401">
                  <c:v>33627</c:v>
                </c:pt>
                <c:pt idx="1402">
                  <c:v>33620</c:v>
                </c:pt>
                <c:pt idx="1403">
                  <c:v>33613</c:v>
                </c:pt>
                <c:pt idx="1404">
                  <c:v>33606</c:v>
                </c:pt>
                <c:pt idx="1405">
                  <c:v>33599</c:v>
                </c:pt>
                <c:pt idx="1406">
                  <c:v>33592</c:v>
                </c:pt>
                <c:pt idx="1407">
                  <c:v>33585</c:v>
                </c:pt>
                <c:pt idx="1408">
                  <c:v>33578</c:v>
                </c:pt>
                <c:pt idx="1409">
                  <c:v>33571</c:v>
                </c:pt>
                <c:pt idx="1410">
                  <c:v>33564</c:v>
                </c:pt>
                <c:pt idx="1411">
                  <c:v>33557</c:v>
                </c:pt>
                <c:pt idx="1412">
                  <c:v>33550</c:v>
                </c:pt>
                <c:pt idx="1413">
                  <c:v>33543</c:v>
                </c:pt>
                <c:pt idx="1414">
                  <c:v>33536</c:v>
                </c:pt>
                <c:pt idx="1415">
                  <c:v>33529</c:v>
                </c:pt>
                <c:pt idx="1416">
                  <c:v>33522</c:v>
                </c:pt>
                <c:pt idx="1417">
                  <c:v>33515</c:v>
                </c:pt>
                <c:pt idx="1418">
                  <c:v>33508</c:v>
                </c:pt>
                <c:pt idx="1419">
                  <c:v>33501</c:v>
                </c:pt>
                <c:pt idx="1420">
                  <c:v>33494</c:v>
                </c:pt>
                <c:pt idx="1421">
                  <c:v>33487</c:v>
                </c:pt>
                <c:pt idx="1422">
                  <c:v>33480</c:v>
                </c:pt>
                <c:pt idx="1423">
                  <c:v>33473</c:v>
                </c:pt>
                <c:pt idx="1424">
                  <c:v>33466</c:v>
                </c:pt>
                <c:pt idx="1425">
                  <c:v>33459</c:v>
                </c:pt>
                <c:pt idx="1426">
                  <c:v>33452</c:v>
                </c:pt>
                <c:pt idx="1427">
                  <c:v>33445</c:v>
                </c:pt>
                <c:pt idx="1428">
                  <c:v>33438</c:v>
                </c:pt>
                <c:pt idx="1429">
                  <c:v>33431</c:v>
                </c:pt>
                <c:pt idx="1430">
                  <c:v>33424</c:v>
                </c:pt>
                <c:pt idx="1431">
                  <c:v>33417</c:v>
                </c:pt>
                <c:pt idx="1432">
                  <c:v>33410</c:v>
                </c:pt>
                <c:pt idx="1433">
                  <c:v>33403</c:v>
                </c:pt>
                <c:pt idx="1434">
                  <c:v>33396</c:v>
                </c:pt>
                <c:pt idx="1435">
                  <c:v>33389</c:v>
                </c:pt>
                <c:pt idx="1436">
                  <c:v>33382</c:v>
                </c:pt>
                <c:pt idx="1437">
                  <c:v>33375</c:v>
                </c:pt>
                <c:pt idx="1438">
                  <c:v>33368</c:v>
                </c:pt>
                <c:pt idx="1439">
                  <c:v>33361</c:v>
                </c:pt>
                <c:pt idx="1440">
                  <c:v>33354</c:v>
                </c:pt>
                <c:pt idx="1441">
                  <c:v>33347</c:v>
                </c:pt>
                <c:pt idx="1442">
                  <c:v>33340</c:v>
                </c:pt>
                <c:pt idx="1443">
                  <c:v>33333</c:v>
                </c:pt>
                <c:pt idx="1444">
                  <c:v>33326</c:v>
                </c:pt>
                <c:pt idx="1445">
                  <c:v>33319</c:v>
                </c:pt>
                <c:pt idx="1446">
                  <c:v>33312</c:v>
                </c:pt>
                <c:pt idx="1447">
                  <c:v>33305</c:v>
                </c:pt>
                <c:pt idx="1448">
                  <c:v>33298</c:v>
                </c:pt>
                <c:pt idx="1449">
                  <c:v>33291</c:v>
                </c:pt>
                <c:pt idx="1450">
                  <c:v>33284</c:v>
                </c:pt>
                <c:pt idx="1451">
                  <c:v>33277</c:v>
                </c:pt>
                <c:pt idx="1452">
                  <c:v>33270</c:v>
                </c:pt>
                <c:pt idx="1453">
                  <c:v>33263</c:v>
                </c:pt>
                <c:pt idx="1454">
                  <c:v>33256</c:v>
                </c:pt>
                <c:pt idx="1455">
                  <c:v>33249</c:v>
                </c:pt>
                <c:pt idx="1456">
                  <c:v>33242</c:v>
                </c:pt>
                <c:pt idx="1457">
                  <c:v>33235</c:v>
                </c:pt>
                <c:pt idx="1458">
                  <c:v>33228</c:v>
                </c:pt>
                <c:pt idx="1459">
                  <c:v>33221</c:v>
                </c:pt>
                <c:pt idx="1460">
                  <c:v>33214</c:v>
                </c:pt>
                <c:pt idx="1461">
                  <c:v>33207</c:v>
                </c:pt>
                <c:pt idx="1462">
                  <c:v>33200</c:v>
                </c:pt>
                <c:pt idx="1463">
                  <c:v>33193</c:v>
                </c:pt>
                <c:pt idx="1464">
                  <c:v>33186</c:v>
                </c:pt>
                <c:pt idx="1465">
                  <c:v>33179</c:v>
                </c:pt>
                <c:pt idx="1466">
                  <c:v>33172</c:v>
                </c:pt>
                <c:pt idx="1467">
                  <c:v>33165</c:v>
                </c:pt>
                <c:pt idx="1468">
                  <c:v>33158</c:v>
                </c:pt>
                <c:pt idx="1469">
                  <c:v>33151</c:v>
                </c:pt>
                <c:pt idx="1470">
                  <c:v>33144</c:v>
                </c:pt>
                <c:pt idx="1471">
                  <c:v>33137</c:v>
                </c:pt>
                <c:pt idx="1472">
                  <c:v>33130</c:v>
                </c:pt>
                <c:pt idx="1473">
                  <c:v>33123</c:v>
                </c:pt>
                <c:pt idx="1474">
                  <c:v>33116</c:v>
                </c:pt>
                <c:pt idx="1475">
                  <c:v>33109</c:v>
                </c:pt>
                <c:pt idx="1476">
                  <c:v>33102</c:v>
                </c:pt>
                <c:pt idx="1477">
                  <c:v>33095</c:v>
                </c:pt>
                <c:pt idx="1478">
                  <c:v>33088</c:v>
                </c:pt>
                <c:pt idx="1479">
                  <c:v>33081</c:v>
                </c:pt>
                <c:pt idx="1480">
                  <c:v>33074</c:v>
                </c:pt>
                <c:pt idx="1481">
                  <c:v>33067</c:v>
                </c:pt>
                <c:pt idx="1482">
                  <c:v>33060</c:v>
                </c:pt>
                <c:pt idx="1483">
                  <c:v>33053</c:v>
                </c:pt>
                <c:pt idx="1484">
                  <c:v>33046</c:v>
                </c:pt>
                <c:pt idx="1485">
                  <c:v>33039</c:v>
                </c:pt>
                <c:pt idx="1486">
                  <c:v>33032</c:v>
                </c:pt>
                <c:pt idx="1487">
                  <c:v>33025</c:v>
                </c:pt>
                <c:pt idx="1488">
                  <c:v>33018</c:v>
                </c:pt>
                <c:pt idx="1489">
                  <c:v>33011</c:v>
                </c:pt>
                <c:pt idx="1490">
                  <c:v>33004</c:v>
                </c:pt>
                <c:pt idx="1491">
                  <c:v>32997</c:v>
                </c:pt>
                <c:pt idx="1492">
                  <c:v>32990</c:v>
                </c:pt>
                <c:pt idx="1493">
                  <c:v>32983</c:v>
                </c:pt>
                <c:pt idx="1494">
                  <c:v>32976</c:v>
                </c:pt>
                <c:pt idx="1495">
                  <c:v>32969</c:v>
                </c:pt>
                <c:pt idx="1496">
                  <c:v>32962</c:v>
                </c:pt>
                <c:pt idx="1497">
                  <c:v>32955</c:v>
                </c:pt>
                <c:pt idx="1498">
                  <c:v>32948</c:v>
                </c:pt>
                <c:pt idx="1499">
                  <c:v>32941</c:v>
                </c:pt>
                <c:pt idx="1500">
                  <c:v>32934</c:v>
                </c:pt>
                <c:pt idx="1501">
                  <c:v>32927</c:v>
                </c:pt>
                <c:pt idx="1502">
                  <c:v>32920</c:v>
                </c:pt>
                <c:pt idx="1503">
                  <c:v>32913</c:v>
                </c:pt>
                <c:pt idx="1504">
                  <c:v>32906</c:v>
                </c:pt>
                <c:pt idx="1505">
                  <c:v>32899</c:v>
                </c:pt>
                <c:pt idx="1506">
                  <c:v>32892</c:v>
                </c:pt>
                <c:pt idx="1507">
                  <c:v>32885</c:v>
                </c:pt>
                <c:pt idx="1508">
                  <c:v>32878</c:v>
                </c:pt>
                <c:pt idx="1509">
                  <c:v>32871</c:v>
                </c:pt>
                <c:pt idx="1510">
                  <c:v>32864</c:v>
                </c:pt>
                <c:pt idx="1511">
                  <c:v>32857</c:v>
                </c:pt>
                <c:pt idx="1512">
                  <c:v>32850</c:v>
                </c:pt>
                <c:pt idx="1513">
                  <c:v>32843</c:v>
                </c:pt>
                <c:pt idx="1514">
                  <c:v>32836</c:v>
                </c:pt>
                <c:pt idx="1515">
                  <c:v>32829</c:v>
                </c:pt>
                <c:pt idx="1516">
                  <c:v>32822</c:v>
                </c:pt>
                <c:pt idx="1517">
                  <c:v>32815</c:v>
                </c:pt>
                <c:pt idx="1518">
                  <c:v>32808</c:v>
                </c:pt>
                <c:pt idx="1519">
                  <c:v>32801</c:v>
                </c:pt>
                <c:pt idx="1520">
                  <c:v>32794</c:v>
                </c:pt>
                <c:pt idx="1521">
                  <c:v>32787</c:v>
                </c:pt>
                <c:pt idx="1522">
                  <c:v>32780</c:v>
                </c:pt>
                <c:pt idx="1523">
                  <c:v>32773</c:v>
                </c:pt>
                <c:pt idx="1524">
                  <c:v>32766</c:v>
                </c:pt>
                <c:pt idx="1525">
                  <c:v>32759</c:v>
                </c:pt>
                <c:pt idx="1526">
                  <c:v>32752</c:v>
                </c:pt>
                <c:pt idx="1527">
                  <c:v>32745</c:v>
                </c:pt>
                <c:pt idx="1528">
                  <c:v>32738</c:v>
                </c:pt>
                <c:pt idx="1529">
                  <c:v>32731</c:v>
                </c:pt>
                <c:pt idx="1530">
                  <c:v>32724</c:v>
                </c:pt>
                <c:pt idx="1531">
                  <c:v>32717</c:v>
                </c:pt>
                <c:pt idx="1532">
                  <c:v>32710</c:v>
                </c:pt>
                <c:pt idx="1533">
                  <c:v>32703</c:v>
                </c:pt>
                <c:pt idx="1534">
                  <c:v>32696</c:v>
                </c:pt>
                <c:pt idx="1535">
                  <c:v>32689</c:v>
                </c:pt>
                <c:pt idx="1536">
                  <c:v>32682</c:v>
                </c:pt>
                <c:pt idx="1537">
                  <c:v>32675</c:v>
                </c:pt>
                <c:pt idx="1538">
                  <c:v>32668</c:v>
                </c:pt>
                <c:pt idx="1539">
                  <c:v>32661</c:v>
                </c:pt>
                <c:pt idx="1540">
                  <c:v>32654</c:v>
                </c:pt>
                <c:pt idx="1541">
                  <c:v>32647</c:v>
                </c:pt>
                <c:pt idx="1542">
                  <c:v>32640</c:v>
                </c:pt>
                <c:pt idx="1543">
                  <c:v>32633</c:v>
                </c:pt>
                <c:pt idx="1544">
                  <c:v>32626</c:v>
                </c:pt>
                <c:pt idx="1545">
                  <c:v>32619</c:v>
                </c:pt>
                <c:pt idx="1546">
                  <c:v>32612</c:v>
                </c:pt>
                <c:pt idx="1547">
                  <c:v>32605</c:v>
                </c:pt>
                <c:pt idx="1548">
                  <c:v>32598</c:v>
                </c:pt>
                <c:pt idx="1549">
                  <c:v>32591</c:v>
                </c:pt>
                <c:pt idx="1550">
                  <c:v>32584</c:v>
                </c:pt>
                <c:pt idx="1551">
                  <c:v>32577</c:v>
                </c:pt>
                <c:pt idx="1552">
                  <c:v>32570</c:v>
                </c:pt>
                <c:pt idx="1553">
                  <c:v>32563</c:v>
                </c:pt>
                <c:pt idx="1554">
                  <c:v>32556</c:v>
                </c:pt>
                <c:pt idx="1555">
                  <c:v>32549</c:v>
                </c:pt>
                <c:pt idx="1556">
                  <c:v>32542</c:v>
                </c:pt>
                <c:pt idx="1557">
                  <c:v>32535</c:v>
                </c:pt>
                <c:pt idx="1558">
                  <c:v>32528</c:v>
                </c:pt>
                <c:pt idx="1559">
                  <c:v>32521</c:v>
                </c:pt>
                <c:pt idx="1560">
                  <c:v>32514</c:v>
                </c:pt>
                <c:pt idx="1561">
                  <c:v>32507</c:v>
                </c:pt>
                <c:pt idx="1562">
                  <c:v>32500</c:v>
                </c:pt>
                <c:pt idx="1563">
                  <c:v>32493</c:v>
                </c:pt>
                <c:pt idx="1564">
                  <c:v>32486</c:v>
                </c:pt>
                <c:pt idx="1565">
                  <c:v>32479</c:v>
                </c:pt>
                <c:pt idx="1566">
                  <c:v>32472</c:v>
                </c:pt>
                <c:pt idx="1567">
                  <c:v>32465</c:v>
                </c:pt>
                <c:pt idx="1568">
                  <c:v>32458</c:v>
                </c:pt>
                <c:pt idx="1569">
                  <c:v>32451</c:v>
                </c:pt>
                <c:pt idx="1570">
                  <c:v>32444</c:v>
                </c:pt>
                <c:pt idx="1571">
                  <c:v>32437</c:v>
                </c:pt>
                <c:pt idx="1572">
                  <c:v>32430</c:v>
                </c:pt>
                <c:pt idx="1573">
                  <c:v>32423</c:v>
                </c:pt>
                <c:pt idx="1574">
                  <c:v>32416</c:v>
                </c:pt>
                <c:pt idx="1575">
                  <c:v>32409</c:v>
                </c:pt>
                <c:pt idx="1576">
                  <c:v>32402</c:v>
                </c:pt>
                <c:pt idx="1577">
                  <c:v>32395</c:v>
                </c:pt>
                <c:pt idx="1578">
                  <c:v>32388</c:v>
                </c:pt>
                <c:pt idx="1579">
                  <c:v>32381</c:v>
                </c:pt>
                <c:pt idx="1580">
                  <c:v>32374</c:v>
                </c:pt>
                <c:pt idx="1581">
                  <c:v>32367</c:v>
                </c:pt>
                <c:pt idx="1582">
                  <c:v>32360</c:v>
                </c:pt>
                <c:pt idx="1583">
                  <c:v>32353</c:v>
                </c:pt>
                <c:pt idx="1584">
                  <c:v>32346</c:v>
                </c:pt>
                <c:pt idx="1585">
                  <c:v>32339</c:v>
                </c:pt>
                <c:pt idx="1586">
                  <c:v>32332</c:v>
                </c:pt>
                <c:pt idx="1587">
                  <c:v>32325</c:v>
                </c:pt>
                <c:pt idx="1588">
                  <c:v>32318</c:v>
                </c:pt>
                <c:pt idx="1589">
                  <c:v>32311</c:v>
                </c:pt>
                <c:pt idx="1590">
                  <c:v>32304</c:v>
                </c:pt>
                <c:pt idx="1591">
                  <c:v>32297</c:v>
                </c:pt>
                <c:pt idx="1592">
                  <c:v>32290</c:v>
                </c:pt>
                <c:pt idx="1593">
                  <c:v>32283</c:v>
                </c:pt>
                <c:pt idx="1594">
                  <c:v>32276</c:v>
                </c:pt>
                <c:pt idx="1595">
                  <c:v>32269</c:v>
                </c:pt>
                <c:pt idx="1596">
                  <c:v>32262</c:v>
                </c:pt>
                <c:pt idx="1597">
                  <c:v>32255</c:v>
                </c:pt>
                <c:pt idx="1598">
                  <c:v>32248</c:v>
                </c:pt>
                <c:pt idx="1599">
                  <c:v>32241</c:v>
                </c:pt>
                <c:pt idx="1600">
                  <c:v>32234</c:v>
                </c:pt>
                <c:pt idx="1601">
                  <c:v>32227</c:v>
                </c:pt>
                <c:pt idx="1602">
                  <c:v>32220</c:v>
                </c:pt>
                <c:pt idx="1603">
                  <c:v>32213</c:v>
                </c:pt>
                <c:pt idx="1604">
                  <c:v>32206</c:v>
                </c:pt>
                <c:pt idx="1605">
                  <c:v>32199</c:v>
                </c:pt>
                <c:pt idx="1606">
                  <c:v>32192</c:v>
                </c:pt>
                <c:pt idx="1607">
                  <c:v>32185</c:v>
                </c:pt>
                <c:pt idx="1608">
                  <c:v>32178</c:v>
                </c:pt>
                <c:pt idx="1609">
                  <c:v>32171</c:v>
                </c:pt>
                <c:pt idx="1610">
                  <c:v>32164</c:v>
                </c:pt>
                <c:pt idx="1611">
                  <c:v>32157</c:v>
                </c:pt>
                <c:pt idx="1612">
                  <c:v>32150</c:v>
                </c:pt>
                <c:pt idx="1613">
                  <c:v>32143</c:v>
                </c:pt>
                <c:pt idx="1614">
                  <c:v>32136</c:v>
                </c:pt>
                <c:pt idx="1615">
                  <c:v>32129</c:v>
                </c:pt>
                <c:pt idx="1616">
                  <c:v>32122</c:v>
                </c:pt>
                <c:pt idx="1617">
                  <c:v>32115</c:v>
                </c:pt>
                <c:pt idx="1618">
                  <c:v>32108</c:v>
                </c:pt>
                <c:pt idx="1619">
                  <c:v>32101</c:v>
                </c:pt>
                <c:pt idx="1620">
                  <c:v>32094</c:v>
                </c:pt>
                <c:pt idx="1621">
                  <c:v>32087</c:v>
                </c:pt>
                <c:pt idx="1622">
                  <c:v>32080</c:v>
                </c:pt>
                <c:pt idx="1623">
                  <c:v>32073</c:v>
                </c:pt>
                <c:pt idx="1624">
                  <c:v>32066</c:v>
                </c:pt>
                <c:pt idx="1625">
                  <c:v>32059</c:v>
                </c:pt>
                <c:pt idx="1626">
                  <c:v>32052</c:v>
                </c:pt>
                <c:pt idx="1627">
                  <c:v>32045</c:v>
                </c:pt>
                <c:pt idx="1628">
                  <c:v>32038</c:v>
                </c:pt>
                <c:pt idx="1629">
                  <c:v>32031</c:v>
                </c:pt>
                <c:pt idx="1630">
                  <c:v>32024</c:v>
                </c:pt>
                <c:pt idx="1631">
                  <c:v>32017</c:v>
                </c:pt>
                <c:pt idx="1632">
                  <c:v>32010</c:v>
                </c:pt>
                <c:pt idx="1633">
                  <c:v>32003</c:v>
                </c:pt>
                <c:pt idx="1634">
                  <c:v>31996</c:v>
                </c:pt>
                <c:pt idx="1635">
                  <c:v>31989</c:v>
                </c:pt>
                <c:pt idx="1636">
                  <c:v>31982</c:v>
                </c:pt>
                <c:pt idx="1637">
                  <c:v>31975</c:v>
                </c:pt>
                <c:pt idx="1638">
                  <c:v>31968</c:v>
                </c:pt>
                <c:pt idx="1639">
                  <c:v>31961</c:v>
                </c:pt>
                <c:pt idx="1640">
                  <c:v>31954</c:v>
                </c:pt>
                <c:pt idx="1641">
                  <c:v>31947</c:v>
                </c:pt>
                <c:pt idx="1642">
                  <c:v>31940</c:v>
                </c:pt>
                <c:pt idx="1643">
                  <c:v>31933</c:v>
                </c:pt>
                <c:pt idx="1644">
                  <c:v>31926</c:v>
                </c:pt>
                <c:pt idx="1645">
                  <c:v>31919</c:v>
                </c:pt>
                <c:pt idx="1646">
                  <c:v>31912</c:v>
                </c:pt>
                <c:pt idx="1647">
                  <c:v>31905</c:v>
                </c:pt>
                <c:pt idx="1648">
                  <c:v>31898</c:v>
                </c:pt>
                <c:pt idx="1649">
                  <c:v>31891</c:v>
                </c:pt>
                <c:pt idx="1650">
                  <c:v>31884</c:v>
                </c:pt>
                <c:pt idx="1651">
                  <c:v>31877</c:v>
                </c:pt>
                <c:pt idx="1652">
                  <c:v>31870</c:v>
                </c:pt>
                <c:pt idx="1653">
                  <c:v>31863</c:v>
                </c:pt>
                <c:pt idx="1654">
                  <c:v>31856</c:v>
                </c:pt>
                <c:pt idx="1655">
                  <c:v>31849</c:v>
                </c:pt>
                <c:pt idx="1656">
                  <c:v>31842</c:v>
                </c:pt>
                <c:pt idx="1657">
                  <c:v>31835</c:v>
                </c:pt>
                <c:pt idx="1658">
                  <c:v>31828</c:v>
                </c:pt>
                <c:pt idx="1659">
                  <c:v>31821</c:v>
                </c:pt>
                <c:pt idx="1660">
                  <c:v>31814</c:v>
                </c:pt>
                <c:pt idx="1661">
                  <c:v>31807</c:v>
                </c:pt>
                <c:pt idx="1662">
                  <c:v>31800</c:v>
                </c:pt>
                <c:pt idx="1663">
                  <c:v>31793</c:v>
                </c:pt>
                <c:pt idx="1664">
                  <c:v>31786</c:v>
                </c:pt>
                <c:pt idx="1665">
                  <c:v>31779</c:v>
                </c:pt>
                <c:pt idx="1666">
                  <c:v>31772</c:v>
                </c:pt>
                <c:pt idx="1667">
                  <c:v>31765</c:v>
                </c:pt>
                <c:pt idx="1668">
                  <c:v>31758</c:v>
                </c:pt>
                <c:pt idx="1669">
                  <c:v>31751</c:v>
                </c:pt>
                <c:pt idx="1670">
                  <c:v>31744</c:v>
                </c:pt>
                <c:pt idx="1671">
                  <c:v>31737</c:v>
                </c:pt>
                <c:pt idx="1672">
                  <c:v>31730</c:v>
                </c:pt>
                <c:pt idx="1673">
                  <c:v>31723</c:v>
                </c:pt>
                <c:pt idx="1674">
                  <c:v>31716</c:v>
                </c:pt>
                <c:pt idx="1675">
                  <c:v>31709</c:v>
                </c:pt>
                <c:pt idx="1676">
                  <c:v>31702</c:v>
                </c:pt>
                <c:pt idx="1677">
                  <c:v>31695</c:v>
                </c:pt>
                <c:pt idx="1678">
                  <c:v>31688</c:v>
                </c:pt>
                <c:pt idx="1679">
                  <c:v>31681</c:v>
                </c:pt>
                <c:pt idx="1680">
                  <c:v>31674</c:v>
                </c:pt>
                <c:pt idx="1681">
                  <c:v>31667</c:v>
                </c:pt>
                <c:pt idx="1682">
                  <c:v>31660</c:v>
                </c:pt>
                <c:pt idx="1683">
                  <c:v>31653</c:v>
                </c:pt>
                <c:pt idx="1684">
                  <c:v>31646</c:v>
                </c:pt>
                <c:pt idx="1685">
                  <c:v>31639</c:v>
                </c:pt>
                <c:pt idx="1686">
                  <c:v>31632</c:v>
                </c:pt>
                <c:pt idx="1687">
                  <c:v>31625</c:v>
                </c:pt>
                <c:pt idx="1688">
                  <c:v>31618</c:v>
                </c:pt>
                <c:pt idx="1689">
                  <c:v>31611</c:v>
                </c:pt>
                <c:pt idx="1690">
                  <c:v>31604</c:v>
                </c:pt>
                <c:pt idx="1691">
                  <c:v>31597</c:v>
                </c:pt>
                <c:pt idx="1692">
                  <c:v>31590</c:v>
                </c:pt>
                <c:pt idx="1693">
                  <c:v>31583</c:v>
                </c:pt>
                <c:pt idx="1694">
                  <c:v>31576</c:v>
                </c:pt>
                <c:pt idx="1695">
                  <c:v>31569</c:v>
                </c:pt>
                <c:pt idx="1696">
                  <c:v>31562</c:v>
                </c:pt>
                <c:pt idx="1697">
                  <c:v>31555</c:v>
                </c:pt>
                <c:pt idx="1698">
                  <c:v>31548</c:v>
                </c:pt>
                <c:pt idx="1699">
                  <c:v>31541</c:v>
                </c:pt>
                <c:pt idx="1700">
                  <c:v>31534</c:v>
                </c:pt>
                <c:pt idx="1701">
                  <c:v>31527</c:v>
                </c:pt>
                <c:pt idx="1702">
                  <c:v>31520</c:v>
                </c:pt>
                <c:pt idx="1703">
                  <c:v>31513</c:v>
                </c:pt>
                <c:pt idx="1704">
                  <c:v>31506</c:v>
                </c:pt>
                <c:pt idx="1705">
                  <c:v>31499</c:v>
                </c:pt>
                <c:pt idx="1706">
                  <c:v>31492</c:v>
                </c:pt>
                <c:pt idx="1707">
                  <c:v>31485</c:v>
                </c:pt>
                <c:pt idx="1708">
                  <c:v>31478</c:v>
                </c:pt>
                <c:pt idx="1709">
                  <c:v>31471</c:v>
                </c:pt>
                <c:pt idx="1710">
                  <c:v>31464</c:v>
                </c:pt>
                <c:pt idx="1711">
                  <c:v>31457</c:v>
                </c:pt>
                <c:pt idx="1712">
                  <c:v>31450</c:v>
                </c:pt>
                <c:pt idx="1713">
                  <c:v>31443</c:v>
                </c:pt>
                <c:pt idx="1714">
                  <c:v>31436</c:v>
                </c:pt>
                <c:pt idx="1715">
                  <c:v>31429</c:v>
                </c:pt>
                <c:pt idx="1716">
                  <c:v>31422</c:v>
                </c:pt>
                <c:pt idx="1717">
                  <c:v>31415</c:v>
                </c:pt>
                <c:pt idx="1718">
                  <c:v>31408</c:v>
                </c:pt>
                <c:pt idx="1719">
                  <c:v>31401</c:v>
                </c:pt>
                <c:pt idx="1720">
                  <c:v>31394</c:v>
                </c:pt>
                <c:pt idx="1721">
                  <c:v>31387</c:v>
                </c:pt>
                <c:pt idx="1722">
                  <c:v>31380</c:v>
                </c:pt>
                <c:pt idx="1723">
                  <c:v>31373</c:v>
                </c:pt>
                <c:pt idx="1724">
                  <c:v>31366</c:v>
                </c:pt>
                <c:pt idx="1725">
                  <c:v>31359</c:v>
                </c:pt>
                <c:pt idx="1726">
                  <c:v>31352</c:v>
                </c:pt>
                <c:pt idx="1727">
                  <c:v>31345</c:v>
                </c:pt>
                <c:pt idx="1728">
                  <c:v>31338</c:v>
                </c:pt>
                <c:pt idx="1729">
                  <c:v>31331</c:v>
                </c:pt>
                <c:pt idx="1730">
                  <c:v>31324</c:v>
                </c:pt>
                <c:pt idx="1731">
                  <c:v>31317</c:v>
                </c:pt>
                <c:pt idx="1732">
                  <c:v>31310</c:v>
                </c:pt>
                <c:pt idx="1733">
                  <c:v>31303</c:v>
                </c:pt>
                <c:pt idx="1734">
                  <c:v>31296</c:v>
                </c:pt>
                <c:pt idx="1735">
                  <c:v>31289</c:v>
                </c:pt>
                <c:pt idx="1736">
                  <c:v>31282</c:v>
                </c:pt>
                <c:pt idx="1737">
                  <c:v>31275</c:v>
                </c:pt>
                <c:pt idx="1738">
                  <c:v>31268</c:v>
                </c:pt>
                <c:pt idx="1739">
                  <c:v>31261</c:v>
                </c:pt>
                <c:pt idx="1740">
                  <c:v>31254</c:v>
                </c:pt>
                <c:pt idx="1741">
                  <c:v>31247</c:v>
                </c:pt>
                <c:pt idx="1742">
                  <c:v>31240</c:v>
                </c:pt>
                <c:pt idx="1743">
                  <c:v>31233</c:v>
                </c:pt>
                <c:pt idx="1744">
                  <c:v>31226</c:v>
                </c:pt>
                <c:pt idx="1745">
                  <c:v>31219</c:v>
                </c:pt>
                <c:pt idx="1746">
                  <c:v>31212</c:v>
                </c:pt>
                <c:pt idx="1747">
                  <c:v>31205</c:v>
                </c:pt>
                <c:pt idx="1748">
                  <c:v>31198</c:v>
                </c:pt>
                <c:pt idx="1749">
                  <c:v>31191</c:v>
                </c:pt>
                <c:pt idx="1750">
                  <c:v>31184</c:v>
                </c:pt>
                <c:pt idx="1751">
                  <c:v>31177</c:v>
                </c:pt>
                <c:pt idx="1752">
                  <c:v>31170</c:v>
                </c:pt>
                <c:pt idx="1753">
                  <c:v>31163</c:v>
                </c:pt>
                <c:pt idx="1754">
                  <c:v>31156</c:v>
                </c:pt>
                <c:pt idx="1755">
                  <c:v>31149</c:v>
                </c:pt>
                <c:pt idx="1756">
                  <c:v>31142</c:v>
                </c:pt>
                <c:pt idx="1757">
                  <c:v>31135</c:v>
                </c:pt>
                <c:pt idx="1758">
                  <c:v>31128</c:v>
                </c:pt>
                <c:pt idx="1759">
                  <c:v>31121</c:v>
                </c:pt>
                <c:pt idx="1760">
                  <c:v>31114</c:v>
                </c:pt>
                <c:pt idx="1761">
                  <c:v>31107</c:v>
                </c:pt>
                <c:pt idx="1762">
                  <c:v>31100</c:v>
                </c:pt>
                <c:pt idx="1763">
                  <c:v>31093</c:v>
                </c:pt>
                <c:pt idx="1764">
                  <c:v>31086</c:v>
                </c:pt>
                <c:pt idx="1765">
                  <c:v>31079</c:v>
                </c:pt>
                <c:pt idx="1766">
                  <c:v>31072</c:v>
                </c:pt>
                <c:pt idx="1767">
                  <c:v>31065</c:v>
                </c:pt>
                <c:pt idx="1768">
                  <c:v>31058</c:v>
                </c:pt>
                <c:pt idx="1769">
                  <c:v>31051</c:v>
                </c:pt>
                <c:pt idx="1770">
                  <c:v>31044</c:v>
                </c:pt>
                <c:pt idx="1771">
                  <c:v>31037</c:v>
                </c:pt>
                <c:pt idx="1772">
                  <c:v>31030</c:v>
                </c:pt>
                <c:pt idx="1773">
                  <c:v>31023</c:v>
                </c:pt>
                <c:pt idx="1774">
                  <c:v>31016</c:v>
                </c:pt>
                <c:pt idx="1775">
                  <c:v>31009</c:v>
                </c:pt>
                <c:pt idx="1776">
                  <c:v>31002</c:v>
                </c:pt>
                <c:pt idx="1777">
                  <c:v>30995</c:v>
                </c:pt>
                <c:pt idx="1778">
                  <c:v>30988</c:v>
                </c:pt>
                <c:pt idx="1779">
                  <c:v>30981</c:v>
                </c:pt>
                <c:pt idx="1780">
                  <c:v>30974</c:v>
                </c:pt>
                <c:pt idx="1781">
                  <c:v>30967</c:v>
                </c:pt>
                <c:pt idx="1782">
                  <c:v>30960</c:v>
                </c:pt>
                <c:pt idx="1783">
                  <c:v>30953</c:v>
                </c:pt>
                <c:pt idx="1784">
                  <c:v>30946</c:v>
                </c:pt>
                <c:pt idx="1785">
                  <c:v>30939</c:v>
                </c:pt>
                <c:pt idx="1786">
                  <c:v>30932</c:v>
                </c:pt>
                <c:pt idx="1787">
                  <c:v>30925</c:v>
                </c:pt>
                <c:pt idx="1788">
                  <c:v>30918</c:v>
                </c:pt>
                <c:pt idx="1789">
                  <c:v>30911</c:v>
                </c:pt>
                <c:pt idx="1790">
                  <c:v>30904</c:v>
                </c:pt>
                <c:pt idx="1791">
                  <c:v>30897</c:v>
                </c:pt>
                <c:pt idx="1792">
                  <c:v>30890</c:v>
                </c:pt>
                <c:pt idx="1793">
                  <c:v>30883</c:v>
                </c:pt>
                <c:pt idx="1794">
                  <c:v>30876</c:v>
                </c:pt>
                <c:pt idx="1795">
                  <c:v>30869</c:v>
                </c:pt>
                <c:pt idx="1796">
                  <c:v>30862</c:v>
                </c:pt>
                <c:pt idx="1797">
                  <c:v>30855</c:v>
                </c:pt>
                <c:pt idx="1798">
                  <c:v>30848</c:v>
                </c:pt>
                <c:pt idx="1799">
                  <c:v>30841</c:v>
                </c:pt>
                <c:pt idx="1800">
                  <c:v>30834</c:v>
                </c:pt>
                <c:pt idx="1801">
                  <c:v>30827</c:v>
                </c:pt>
                <c:pt idx="1802">
                  <c:v>30820</c:v>
                </c:pt>
                <c:pt idx="1803">
                  <c:v>30813</c:v>
                </c:pt>
                <c:pt idx="1804">
                  <c:v>30806</c:v>
                </c:pt>
                <c:pt idx="1805">
                  <c:v>30799</c:v>
                </c:pt>
                <c:pt idx="1806">
                  <c:v>30792</c:v>
                </c:pt>
                <c:pt idx="1807">
                  <c:v>30785</c:v>
                </c:pt>
                <c:pt idx="1808">
                  <c:v>30778</c:v>
                </c:pt>
                <c:pt idx="1809">
                  <c:v>30771</c:v>
                </c:pt>
                <c:pt idx="1810">
                  <c:v>30764</c:v>
                </c:pt>
                <c:pt idx="1811">
                  <c:v>30757</c:v>
                </c:pt>
                <c:pt idx="1812">
                  <c:v>30750</c:v>
                </c:pt>
                <c:pt idx="1813">
                  <c:v>30743</c:v>
                </c:pt>
                <c:pt idx="1814">
                  <c:v>30736</c:v>
                </c:pt>
                <c:pt idx="1815">
                  <c:v>30729</c:v>
                </c:pt>
                <c:pt idx="1816">
                  <c:v>30722</c:v>
                </c:pt>
                <c:pt idx="1817">
                  <c:v>30715</c:v>
                </c:pt>
                <c:pt idx="1818">
                  <c:v>30708</c:v>
                </c:pt>
                <c:pt idx="1819">
                  <c:v>30701</c:v>
                </c:pt>
                <c:pt idx="1820">
                  <c:v>30694</c:v>
                </c:pt>
                <c:pt idx="1821">
                  <c:v>30687</c:v>
                </c:pt>
                <c:pt idx="1822">
                  <c:v>30680</c:v>
                </c:pt>
                <c:pt idx="1823">
                  <c:v>30673</c:v>
                </c:pt>
                <c:pt idx="1824">
                  <c:v>30666</c:v>
                </c:pt>
                <c:pt idx="1825">
                  <c:v>30659</c:v>
                </c:pt>
                <c:pt idx="1826">
                  <c:v>30652</c:v>
                </c:pt>
                <c:pt idx="1827">
                  <c:v>30645</c:v>
                </c:pt>
                <c:pt idx="1828">
                  <c:v>30638</c:v>
                </c:pt>
                <c:pt idx="1829">
                  <c:v>30631</c:v>
                </c:pt>
                <c:pt idx="1830">
                  <c:v>30624</c:v>
                </c:pt>
                <c:pt idx="1831">
                  <c:v>30617</c:v>
                </c:pt>
                <c:pt idx="1832">
                  <c:v>30610</c:v>
                </c:pt>
                <c:pt idx="1833">
                  <c:v>30603</c:v>
                </c:pt>
                <c:pt idx="1834">
                  <c:v>30596</c:v>
                </c:pt>
                <c:pt idx="1835">
                  <c:v>30589</c:v>
                </c:pt>
                <c:pt idx="1836">
                  <c:v>30582</c:v>
                </c:pt>
                <c:pt idx="1837">
                  <c:v>30575</c:v>
                </c:pt>
                <c:pt idx="1838">
                  <c:v>30568</c:v>
                </c:pt>
                <c:pt idx="1839">
                  <c:v>30561</c:v>
                </c:pt>
                <c:pt idx="1840">
                  <c:v>30554</c:v>
                </c:pt>
                <c:pt idx="1841">
                  <c:v>30547</c:v>
                </c:pt>
                <c:pt idx="1842">
                  <c:v>30540</c:v>
                </c:pt>
                <c:pt idx="1843">
                  <c:v>30533</c:v>
                </c:pt>
                <c:pt idx="1844">
                  <c:v>30526</c:v>
                </c:pt>
                <c:pt idx="1845">
                  <c:v>30519</c:v>
                </c:pt>
                <c:pt idx="1846">
                  <c:v>30512</c:v>
                </c:pt>
                <c:pt idx="1847">
                  <c:v>30505</c:v>
                </c:pt>
                <c:pt idx="1848">
                  <c:v>30498</c:v>
                </c:pt>
                <c:pt idx="1849">
                  <c:v>30491</c:v>
                </c:pt>
                <c:pt idx="1850">
                  <c:v>30484</c:v>
                </c:pt>
                <c:pt idx="1851">
                  <c:v>30477</c:v>
                </c:pt>
                <c:pt idx="1852">
                  <c:v>30470</c:v>
                </c:pt>
                <c:pt idx="1853">
                  <c:v>30463</c:v>
                </c:pt>
                <c:pt idx="1854">
                  <c:v>30456</c:v>
                </c:pt>
                <c:pt idx="1855">
                  <c:v>30449</c:v>
                </c:pt>
                <c:pt idx="1856">
                  <c:v>30442</c:v>
                </c:pt>
                <c:pt idx="1857">
                  <c:v>30435</c:v>
                </c:pt>
                <c:pt idx="1858">
                  <c:v>30428</c:v>
                </c:pt>
                <c:pt idx="1859">
                  <c:v>30421</c:v>
                </c:pt>
                <c:pt idx="1860">
                  <c:v>30414</c:v>
                </c:pt>
              </c:numCache>
            </c:numRef>
          </c:cat>
          <c:val>
            <c:numRef>
              <c:f>viz!$C$3:$C$1863</c:f>
              <c:numCache>
                <c:formatCode>General</c:formatCode>
                <c:ptCount val="1861"/>
                <c:pt idx="0">
                  <c:v>50.93</c:v>
                </c:pt>
                <c:pt idx="1">
                  <c:v>50.42</c:v>
                </c:pt>
                <c:pt idx="2">
                  <c:v>56.46</c:v>
                </c:pt>
                <c:pt idx="3">
                  <c:v>60.19</c:v>
                </c:pt>
                <c:pt idx="4">
                  <c:v>63.14</c:v>
                </c:pt>
                <c:pt idx="5">
                  <c:v>67.59</c:v>
                </c:pt>
                <c:pt idx="6">
                  <c:v>69.12</c:v>
                </c:pt>
                <c:pt idx="7">
                  <c:v>71.34</c:v>
                </c:pt>
                <c:pt idx="8">
                  <c:v>74.34</c:v>
                </c:pt>
                <c:pt idx="9">
                  <c:v>73.25</c:v>
                </c:pt>
                <c:pt idx="10">
                  <c:v>70.78</c:v>
                </c:pt>
                <c:pt idx="11">
                  <c:v>68.989999999999995</c:v>
                </c:pt>
                <c:pt idx="12">
                  <c:v>67.75</c:v>
                </c:pt>
                <c:pt idx="13">
                  <c:v>69.8</c:v>
                </c:pt>
                <c:pt idx="14">
                  <c:v>68.72</c:v>
                </c:pt>
                <c:pt idx="15">
                  <c:v>65.91</c:v>
                </c:pt>
                <c:pt idx="16">
                  <c:v>67.63</c:v>
                </c:pt>
                <c:pt idx="17">
                  <c:v>68.489999999999995</c:v>
                </c:pt>
                <c:pt idx="18">
                  <c:v>68.69</c:v>
                </c:pt>
                <c:pt idx="19">
                  <c:v>70.459999999999994</c:v>
                </c:pt>
                <c:pt idx="20">
                  <c:v>71.010000000000005</c:v>
                </c:pt>
                <c:pt idx="21">
                  <c:v>73.8</c:v>
                </c:pt>
                <c:pt idx="22">
                  <c:v>74.150000000000006</c:v>
                </c:pt>
                <c:pt idx="23">
                  <c:v>68.58</c:v>
                </c:pt>
                <c:pt idx="24">
                  <c:v>65.06</c:v>
                </c:pt>
                <c:pt idx="25">
                  <c:v>65.739999999999995</c:v>
                </c:pt>
                <c:pt idx="26">
                  <c:v>65.81</c:v>
                </c:pt>
                <c:pt idx="27">
                  <c:v>67.88</c:v>
                </c:pt>
                <c:pt idx="28">
                  <c:v>71.28</c:v>
                </c:pt>
                <c:pt idx="29">
                  <c:v>70.7</c:v>
                </c:pt>
                <c:pt idx="30">
                  <c:v>69.72</c:v>
                </c:pt>
                <c:pt idx="31">
                  <c:v>68.099999999999994</c:v>
                </c:pt>
                <c:pt idx="32">
                  <c:v>68.38</c:v>
                </c:pt>
                <c:pt idx="33">
                  <c:v>67.39</c:v>
                </c:pt>
                <c:pt idx="34">
                  <c:v>62.06</c:v>
                </c:pt>
                <c:pt idx="35">
                  <c:v>64.94</c:v>
                </c:pt>
                <c:pt idx="36">
                  <c:v>65.88</c:v>
                </c:pt>
                <c:pt idx="37">
                  <c:v>62.34</c:v>
                </c:pt>
                <c:pt idx="38">
                  <c:v>62.04</c:v>
                </c:pt>
                <c:pt idx="39">
                  <c:v>61.25</c:v>
                </c:pt>
                <c:pt idx="40">
                  <c:v>63.55</c:v>
                </c:pt>
                <c:pt idx="41">
                  <c:v>61.68</c:v>
                </c:pt>
                <c:pt idx="42">
                  <c:v>59.2</c:v>
                </c:pt>
                <c:pt idx="43">
                  <c:v>65.45</c:v>
                </c:pt>
                <c:pt idx="44">
                  <c:v>66.14</c:v>
                </c:pt>
                <c:pt idx="45">
                  <c:v>63.37</c:v>
                </c:pt>
                <c:pt idx="46">
                  <c:v>64.3</c:v>
                </c:pt>
                <c:pt idx="47">
                  <c:v>61.44</c:v>
                </c:pt>
                <c:pt idx="48">
                  <c:v>60.42</c:v>
                </c:pt>
                <c:pt idx="49">
                  <c:v>58.47</c:v>
                </c:pt>
                <c:pt idx="50">
                  <c:v>57.3</c:v>
                </c:pt>
                <c:pt idx="51">
                  <c:v>57.36</c:v>
                </c:pt>
                <c:pt idx="52">
                  <c:v>58.36</c:v>
                </c:pt>
                <c:pt idx="53">
                  <c:v>58.95</c:v>
                </c:pt>
                <c:pt idx="54">
                  <c:v>56.55</c:v>
                </c:pt>
                <c:pt idx="55">
                  <c:v>56.74</c:v>
                </c:pt>
                <c:pt idx="56">
                  <c:v>55.64</c:v>
                </c:pt>
                <c:pt idx="57">
                  <c:v>53.9</c:v>
                </c:pt>
                <c:pt idx="58">
                  <c:v>51.47</c:v>
                </c:pt>
                <c:pt idx="59">
                  <c:v>51.45</c:v>
                </c:pt>
                <c:pt idx="60">
                  <c:v>49.29</c:v>
                </c:pt>
                <c:pt idx="61">
                  <c:v>51.67</c:v>
                </c:pt>
                <c:pt idx="62">
                  <c:v>50.66</c:v>
                </c:pt>
                <c:pt idx="63">
                  <c:v>49.89</c:v>
                </c:pt>
                <c:pt idx="64">
                  <c:v>47.48</c:v>
                </c:pt>
                <c:pt idx="65">
                  <c:v>47.29</c:v>
                </c:pt>
                <c:pt idx="66">
                  <c:v>47.87</c:v>
                </c:pt>
                <c:pt idx="67">
                  <c:v>48.51</c:v>
                </c:pt>
                <c:pt idx="68">
                  <c:v>48.82</c:v>
                </c:pt>
                <c:pt idx="69">
                  <c:v>49.58</c:v>
                </c:pt>
                <c:pt idx="70">
                  <c:v>49.71</c:v>
                </c:pt>
                <c:pt idx="71">
                  <c:v>45.77</c:v>
                </c:pt>
                <c:pt idx="72">
                  <c:v>46.54</c:v>
                </c:pt>
                <c:pt idx="73">
                  <c:v>44.23</c:v>
                </c:pt>
                <c:pt idx="74">
                  <c:v>46.04</c:v>
                </c:pt>
                <c:pt idx="75">
                  <c:v>43.01</c:v>
                </c:pt>
                <c:pt idx="76">
                  <c:v>44.74</c:v>
                </c:pt>
                <c:pt idx="77">
                  <c:v>45.83</c:v>
                </c:pt>
                <c:pt idx="78">
                  <c:v>47.66</c:v>
                </c:pt>
                <c:pt idx="79">
                  <c:v>49.8</c:v>
                </c:pt>
                <c:pt idx="80">
                  <c:v>50.33</c:v>
                </c:pt>
                <c:pt idx="81">
                  <c:v>47.84</c:v>
                </c:pt>
                <c:pt idx="82">
                  <c:v>46.22</c:v>
                </c:pt>
                <c:pt idx="83">
                  <c:v>49.33</c:v>
                </c:pt>
                <c:pt idx="84">
                  <c:v>49.62</c:v>
                </c:pt>
                <c:pt idx="85">
                  <c:v>53.18</c:v>
                </c:pt>
                <c:pt idx="86">
                  <c:v>52.24</c:v>
                </c:pt>
                <c:pt idx="87">
                  <c:v>50.6</c:v>
                </c:pt>
                <c:pt idx="88">
                  <c:v>47.97</c:v>
                </c:pt>
                <c:pt idx="89">
                  <c:v>48.78</c:v>
                </c:pt>
                <c:pt idx="90">
                  <c:v>48.49</c:v>
                </c:pt>
                <c:pt idx="91">
                  <c:v>53.33</c:v>
                </c:pt>
                <c:pt idx="92">
                  <c:v>53.99</c:v>
                </c:pt>
                <c:pt idx="93">
                  <c:v>53.4</c:v>
                </c:pt>
                <c:pt idx="94">
                  <c:v>53.86</c:v>
                </c:pt>
                <c:pt idx="95">
                  <c:v>53.83</c:v>
                </c:pt>
                <c:pt idx="96">
                  <c:v>53.17</c:v>
                </c:pt>
                <c:pt idx="97">
                  <c:v>52.42</c:v>
                </c:pt>
                <c:pt idx="98">
                  <c:v>52.37</c:v>
                </c:pt>
                <c:pt idx="99">
                  <c:v>53.99</c:v>
                </c:pt>
                <c:pt idx="100">
                  <c:v>53.72</c:v>
                </c:pt>
                <c:pt idx="101">
                  <c:v>53.02</c:v>
                </c:pt>
                <c:pt idx="102">
                  <c:v>51.9</c:v>
                </c:pt>
                <c:pt idx="103">
                  <c:v>51.5</c:v>
                </c:pt>
                <c:pt idx="104">
                  <c:v>51.68</c:v>
                </c:pt>
                <c:pt idx="105">
                  <c:v>46.06</c:v>
                </c:pt>
                <c:pt idx="106">
                  <c:v>45.69</c:v>
                </c:pt>
                <c:pt idx="107">
                  <c:v>43.41</c:v>
                </c:pt>
                <c:pt idx="108">
                  <c:v>44.07</c:v>
                </c:pt>
                <c:pt idx="109">
                  <c:v>48.7</c:v>
                </c:pt>
                <c:pt idx="110">
                  <c:v>50.85</c:v>
                </c:pt>
                <c:pt idx="111">
                  <c:v>50.35</c:v>
                </c:pt>
                <c:pt idx="112">
                  <c:v>49.81</c:v>
                </c:pt>
                <c:pt idx="113">
                  <c:v>48.24</c:v>
                </c:pt>
                <c:pt idx="114">
                  <c:v>44.48</c:v>
                </c:pt>
                <c:pt idx="115">
                  <c:v>43.03</c:v>
                </c:pt>
                <c:pt idx="116">
                  <c:v>45.88</c:v>
                </c:pt>
                <c:pt idx="117">
                  <c:v>44.44</c:v>
                </c:pt>
                <c:pt idx="118">
                  <c:v>47.64</c:v>
                </c:pt>
                <c:pt idx="119">
                  <c:v>48.52</c:v>
                </c:pt>
                <c:pt idx="120">
                  <c:v>44.49</c:v>
                </c:pt>
                <c:pt idx="121">
                  <c:v>41.8</c:v>
                </c:pt>
                <c:pt idx="122">
                  <c:v>41.6</c:v>
                </c:pt>
                <c:pt idx="123">
                  <c:v>44.19</c:v>
                </c:pt>
                <c:pt idx="124">
                  <c:v>45.95</c:v>
                </c:pt>
                <c:pt idx="125">
                  <c:v>45.41</c:v>
                </c:pt>
                <c:pt idx="126">
                  <c:v>48.99</c:v>
                </c:pt>
                <c:pt idx="127">
                  <c:v>47.64</c:v>
                </c:pt>
                <c:pt idx="128">
                  <c:v>47.98</c:v>
                </c:pt>
                <c:pt idx="129">
                  <c:v>49.07</c:v>
                </c:pt>
                <c:pt idx="130">
                  <c:v>48.62</c:v>
                </c:pt>
                <c:pt idx="131">
                  <c:v>49.33</c:v>
                </c:pt>
                <c:pt idx="132">
                  <c:v>47.75</c:v>
                </c:pt>
                <c:pt idx="133">
                  <c:v>46.21</c:v>
                </c:pt>
                <c:pt idx="134">
                  <c:v>44.66</c:v>
                </c:pt>
                <c:pt idx="135">
                  <c:v>45.92</c:v>
                </c:pt>
                <c:pt idx="136">
                  <c:v>43.73</c:v>
                </c:pt>
                <c:pt idx="137">
                  <c:v>40.36</c:v>
                </c:pt>
                <c:pt idx="138">
                  <c:v>39.72</c:v>
                </c:pt>
                <c:pt idx="139">
                  <c:v>36.79</c:v>
                </c:pt>
                <c:pt idx="140">
                  <c:v>39.46</c:v>
                </c:pt>
                <c:pt idx="141">
                  <c:v>39.44</c:v>
                </c:pt>
                <c:pt idx="142">
                  <c:v>38.5</c:v>
                </c:pt>
                <c:pt idx="143">
                  <c:v>35.92</c:v>
                </c:pt>
                <c:pt idx="144">
                  <c:v>32.78</c:v>
                </c:pt>
                <c:pt idx="145">
                  <c:v>29.64</c:v>
                </c:pt>
                <c:pt idx="146">
                  <c:v>29.44</c:v>
                </c:pt>
                <c:pt idx="147">
                  <c:v>30.89</c:v>
                </c:pt>
                <c:pt idx="148">
                  <c:v>33.619999999999997</c:v>
                </c:pt>
                <c:pt idx="149">
                  <c:v>32.19</c:v>
                </c:pt>
                <c:pt idx="150">
                  <c:v>29.42</c:v>
                </c:pt>
                <c:pt idx="151">
                  <c:v>33.159999999999997</c:v>
                </c:pt>
                <c:pt idx="152">
                  <c:v>37.04</c:v>
                </c:pt>
                <c:pt idx="153">
                  <c:v>38.1</c:v>
                </c:pt>
                <c:pt idx="154">
                  <c:v>34.729999999999997</c:v>
                </c:pt>
                <c:pt idx="155">
                  <c:v>35.619999999999997</c:v>
                </c:pt>
                <c:pt idx="156">
                  <c:v>39.97</c:v>
                </c:pt>
                <c:pt idx="157">
                  <c:v>41.71</c:v>
                </c:pt>
                <c:pt idx="158">
                  <c:v>40.39</c:v>
                </c:pt>
                <c:pt idx="159">
                  <c:v>40.74</c:v>
                </c:pt>
                <c:pt idx="160">
                  <c:v>44.29</c:v>
                </c:pt>
                <c:pt idx="161">
                  <c:v>46.59</c:v>
                </c:pt>
                <c:pt idx="162">
                  <c:v>44.6</c:v>
                </c:pt>
                <c:pt idx="163">
                  <c:v>47.26</c:v>
                </c:pt>
                <c:pt idx="164">
                  <c:v>49.63</c:v>
                </c:pt>
                <c:pt idx="165">
                  <c:v>45.54</c:v>
                </c:pt>
                <c:pt idx="166">
                  <c:v>45.7</c:v>
                </c:pt>
                <c:pt idx="167">
                  <c:v>44.68</c:v>
                </c:pt>
                <c:pt idx="168">
                  <c:v>44.63</c:v>
                </c:pt>
                <c:pt idx="169">
                  <c:v>46.05</c:v>
                </c:pt>
                <c:pt idx="170">
                  <c:v>45.22</c:v>
                </c:pt>
                <c:pt idx="171">
                  <c:v>40.450000000000003</c:v>
                </c:pt>
                <c:pt idx="172">
                  <c:v>42.5</c:v>
                </c:pt>
                <c:pt idx="173">
                  <c:v>43.87</c:v>
                </c:pt>
                <c:pt idx="174">
                  <c:v>47.12</c:v>
                </c:pt>
                <c:pt idx="175">
                  <c:v>48.14</c:v>
                </c:pt>
                <c:pt idx="176">
                  <c:v>50.89</c:v>
                </c:pt>
                <c:pt idx="177">
                  <c:v>52.74</c:v>
                </c:pt>
                <c:pt idx="178">
                  <c:v>56.93</c:v>
                </c:pt>
                <c:pt idx="179">
                  <c:v>59.63</c:v>
                </c:pt>
                <c:pt idx="180">
                  <c:v>59.61</c:v>
                </c:pt>
                <c:pt idx="181">
                  <c:v>59.96</c:v>
                </c:pt>
                <c:pt idx="182">
                  <c:v>59.13</c:v>
                </c:pt>
                <c:pt idx="183">
                  <c:v>60.3</c:v>
                </c:pt>
                <c:pt idx="184">
                  <c:v>59.72</c:v>
                </c:pt>
                <c:pt idx="185">
                  <c:v>59.69</c:v>
                </c:pt>
                <c:pt idx="186">
                  <c:v>59.39</c:v>
                </c:pt>
                <c:pt idx="187">
                  <c:v>59.15</c:v>
                </c:pt>
                <c:pt idx="188">
                  <c:v>57.15</c:v>
                </c:pt>
                <c:pt idx="189">
                  <c:v>55.74</c:v>
                </c:pt>
                <c:pt idx="190">
                  <c:v>51.64</c:v>
                </c:pt>
                <c:pt idx="191">
                  <c:v>49.14</c:v>
                </c:pt>
                <c:pt idx="192">
                  <c:v>48.87</c:v>
                </c:pt>
                <c:pt idx="193">
                  <c:v>45.72</c:v>
                </c:pt>
                <c:pt idx="194">
                  <c:v>44.84</c:v>
                </c:pt>
                <c:pt idx="195">
                  <c:v>49.61</c:v>
                </c:pt>
                <c:pt idx="196">
                  <c:v>49.76</c:v>
                </c:pt>
                <c:pt idx="197">
                  <c:v>50.34</c:v>
                </c:pt>
                <c:pt idx="198">
                  <c:v>52.78</c:v>
                </c:pt>
                <c:pt idx="199">
                  <c:v>51.69</c:v>
                </c:pt>
                <c:pt idx="200">
                  <c:v>48.24</c:v>
                </c:pt>
                <c:pt idx="201">
                  <c:v>45.59</c:v>
                </c:pt>
                <c:pt idx="202">
                  <c:v>48.69</c:v>
                </c:pt>
                <c:pt idx="203">
                  <c:v>48.36</c:v>
                </c:pt>
                <c:pt idx="204">
                  <c:v>52.69</c:v>
                </c:pt>
                <c:pt idx="205">
                  <c:v>54.73</c:v>
                </c:pt>
                <c:pt idx="206">
                  <c:v>56.52</c:v>
                </c:pt>
                <c:pt idx="207">
                  <c:v>57.81</c:v>
                </c:pt>
                <c:pt idx="208">
                  <c:v>65.84</c:v>
                </c:pt>
                <c:pt idx="209">
                  <c:v>66.150000000000006</c:v>
                </c:pt>
                <c:pt idx="210">
                  <c:v>76.510000000000005</c:v>
                </c:pt>
                <c:pt idx="211">
                  <c:v>75.819999999999993</c:v>
                </c:pt>
                <c:pt idx="212">
                  <c:v>78.650000000000006</c:v>
                </c:pt>
                <c:pt idx="213">
                  <c:v>80.540000000000006</c:v>
                </c:pt>
                <c:pt idx="214">
                  <c:v>81.010000000000005</c:v>
                </c:pt>
                <c:pt idx="215">
                  <c:v>82.75</c:v>
                </c:pt>
                <c:pt idx="216">
                  <c:v>85.82</c:v>
                </c:pt>
                <c:pt idx="217">
                  <c:v>89.74</c:v>
                </c:pt>
                <c:pt idx="218">
                  <c:v>93.54</c:v>
                </c:pt>
                <c:pt idx="219">
                  <c:v>92.41</c:v>
                </c:pt>
                <c:pt idx="220">
                  <c:v>92.27</c:v>
                </c:pt>
                <c:pt idx="221">
                  <c:v>93.29</c:v>
                </c:pt>
                <c:pt idx="222">
                  <c:v>95.96</c:v>
                </c:pt>
                <c:pt idx="223">
                  <c:v>93.65</c:v>
                </c:pt>
                <c:pt idx="224">
                  <c:v>97.35</c:v>
                </c:pt>
                <c:pt idx="225">
                  <c:v>97.65</c:v>
                </c:pt>
                <c:pt idx="226">
                  <c:v>97.88</c:v>
                </c:pt>
                <c:pt idx="227">
                  <c:v>102.09</c:v>
                </c:pt>
                <c:pt idx="228">
                  <c:v>103.13</c:v>
                </c:pt>
                <c:pt idx="229">
                  <c:v>100.83</c:v>
                </c:pt>
                <c:pt idx="230">
                  <c:v>104.06</c:v>
                </c:pt>
                <c:pt idx="231">
                  <c:v>105.74</c:v>
                </c:pt>
                <c:pt idx="232">
                  <c:v>107.26</c:v>
                </c:pt>
                <c:pt idx="233">
                  <c:v>106.91</c:v>
                </c:pt>
                <c:pt idx="234">
                  <c:v>102.66</c:v>
                </c:pt>
                <c:pt idx="235">
                  <c:v>102.71</c:v>
                </c:pt>
                <c:pt idx="236">
                  <c:v>104.35</c:v>
                </c:pt>
                <c:pt idx="237">
                  <c:v>102.02</c:v>
                </c:pt>
                <c:pt idx="238">
                  <c:v>99.99</c:v>
                </c:pt>
                <c:pt idx="239">
                  <c:v>99.76</c:v>
                </c:pt>
                <c:pt idx="240">
                  <c:v>100.6</c:v>
                </c:pt>
                <c:pt idx="241">
                  <c:v>104.3</c:v>
                </c:pt>
                <c:pt idx="242">
                  <c:v>103.74</c:v>
                </c:pt>
                <c:pt idx="243">
                  <c:v>101.14</c:v>
                </c:pt>
                <c:pt idx="244">
                  <c:v>101.67</c:v>
                </c:pt>
                <c:pt idx="245">
                  <c:v>99.46</c:v>
                </c:pt>
                <c:pt idx="246">
                  <c:v>98.89</c:v>
                </c:pt>
                <c:pt idx="247">
                  <c:v>102.58</c:v>
                </c:pt>
                <c:pt idx="248">
                  <c:v>102.59</c:v>
                </c:pt>
                <c:pt idx="249">
                  <c:v>102.2</c:v>
                </c:pt>
                <c:pt idx="250">
                  <c:v>100.3</c:v>
                </c:pt>
                <c:pt idx="251">
                  <c:v>99.88</c:v>
                </c:pt>
                <c:pt idx="252">
                  <c:v>97.49</c:v>
                </c:pt>
                <c:pt idx="253">
                  <c:v>96.64</c:v>
                </c:pt>
                <c:pt idx="254">
                  <c:v>94.37</c:v>
                </c:pt>
                <c:pt idx="255">
                  <c:v>92.72</c:v>
                </c:pt>
                <c:pt idx="256">
                  <c:v>93.96</c:v>
                </c:pt>
                <c:pt idx="257">
                  <c:v>100.32</c:v>
                </c:pt>
                <c:pt idx="258">
                  <c:v>99.32</c:v>
                </c:pt>
                <c:pt idx="259">
                  <c:v>96.6</c:v>
                </c:pt>
                <c:pt idx="260">
                  <c:v>97.65</c:v>
                </c:pt>
                <c:pt idx="261">
                  <c:v>92.72</c:v>
                </c:pt>
                <c:pt idx="262">
                  <c:v>94.84</c:v>
                </c:pt>
                <c:pt idx="263">
                  <c:v>93.84</c:v>
                </c:pt>
                <c:pt idx="264">
                  <c:v>94.6</c:v>
                </c:pt>
                <c:pt idx="265">
                  <c:v>94.61</c:v>
                </c:pt>
                <c:pt idx="266">
                  <c:v>97.85</c:v>
                </c:pt>
                <c:pt idx="267">
                  <c:v>100.81</c:v>
                </c:pt>
                <c:pt idx="268">
                  <c:v>102.02</c:v>
                </c:pt>
                <c:pt idx="269">
                  <c:v>103.84</c:v>
                </c:pt>
                <c:pt idx="270">
                  <c:v>102.87</c:v>
                </c:pt>
                <c:pt idx="271">
                  <c:v>104.67</c:v>
                </c:pt>
                <c:pt idx="272">
                  <c:v>108.21</c:v>
                </c:pt>
                <c:pt idx="273">
                  <c:v>110.53</c:v>
                </c:pt>
                <c:pt idx="274">
                  <c:v>107.65</c:v>
                </c:pt>
                <c:pt idx="275">
                  <c:v>106.42</c:v>
                </c:pt>
                <c:pt idx="276">
                  <c:v>107.46</c:v>
                </c:pt>
                <c:pt idx="277">
                  <c:v>105.97</c:v>
                </c:pt>
                <c:pt idx="278">
                  <c:v>106.94</c:v>
                </c:pt>
                <c:pt idx="279">
                  <c:v>104.7</c:v>
                </c:pt>
                <c:pt idx="280">
                  <c:v>108.05</c:v>
                </c:pt>
                <c:pt idx="281">
                  <c:v>105.95</c:v>
                </c:pt>
                <c:pt idx="282">
                  <c:v>103.22</c:v>
                </c:pt>
                <c:pt idx="283">
                  <c:v>96.56</c:v>
                </c:pt>
                <c:pt idx="284">
                  <c:v>93.69</c:v>
                </c:pt>
                <c:pt idx="285">
                  <c:v>97.85</c:v>
                </c:pt>
                <c:pt idx="286">
                  <c:v>96.03</c:v>
                </c:pt>
                <c:pt idx="287">
                  <c:v>91.97</c:v>
                </c:pt>
                <c:pt idx="288">
                  <c:v>94.15</c:v>
                </c:pt>
                <c:pt idx="289">
                  <c:v>96.02</c:v>
                </c:pt>
                <c:pt idx="290">
                  <c:v>96.04</c:v>
                </c:pt>
                <c:pt idx="291">
                  <c:v>95.61</c:v>
                </c:pt>
                <c:pt idx="292">
                  <c:v>93</c:v>
                </c:pt>
                <c:pt idx="293">
                  <c:v>88.01</c:v>
                </c:pt>
                <c:pt idx="294">
                  <c:v>91.29</c:v>
                </c:pt>
                <c:pt idx="295">
                  <c:v>92.7</c:v>
                </c:pt>
                <c:pt idx="296">
                  <c:v>97.23</c:v>
                </c:pt>
                <c:pt idx="297">
                  <c:v>93.71</c:v>
                </c:pt>
                <c:pt idx="298">
                  <c:v>93.45</c:v>
                </c:pt>
                <c:pt idx="299">
                  <c:v>91.95</c:v>
                </c:pt>
                <c:pt idx="300">
                  <c:v>90.68</c:v>
                </c:pt>
                <c:pt idx="301">
                  <c:v>93.13</c:v>
                </c:pt>
                <c:pt idx="302">
                  <c:v>95.86</c:v>
                </c:pt>
                <c:pt idx="303">
                  <c:v>95.72</c:v>
                </c:pt>
                <c:pt idx="304">
                  <c:v>97.77</c:v>
                </c:pt>
                <c:pt idx="305">
                  <c:v>95.88</c:v>
                </c:pt>
                <c:pt idx="306">
                  <c:v>95.56</c:v>
                </c:pt>
                <c:pt idx="307">
                  <c:v>93.56</c:v>
                </c:pt>
                <c:pt idx="308">
                  <c:v>93.09</c:v>
                </c:pt>
                <c:pt idx="309">
                  <c:v>90.8</c:v>
                </c:pt>
                <c:pt idx="310">
                  <c:v>88.66</c:v>
                </c:pt>
                <c:pt idx="311">
                  <c:v>86.73</c:v>
                </c:pt>
                <c:pt idx="312">
                  <c:v>85.93</c:v>
                </c:pt>
                <c:pt idx="313">
                  <c:v>88.91</c:v>
                </c:pt>
                <c:pt idx="314">
                  <c:v>88.28</c:v>
                </c:pt>
                <c:pt idx="315">
                  <c:v>86.67</c:v>
                </c:pt>
                <c:pt idx="316">
                  <c:v>86.07</c:v>
                </c:pt>
                <c:pt idx="317">
                  <c:v>84.86</c:v>
                </c:pt>
                <c:pt idx="318">
                  <c:v>86.28</c:v>
                </c:pt>
                <c:pt idx="319">
                  <c:v>90.05</c:v>
                </c:pt>
                <c:pt idx="320">
                  <c:v>91.86</c:v>
                </c:pt>
                <c:pt idx="321">
                  <c:v>89.88</c:v>
                </c:pt>
                <c:pt idx="322">
                  <c:v>92.19</c:v>
                </c:pt>
                <c:pt idx="323">
                  <c:v>92.89</c:v>
                </c:pt>
                <c:pt idx="324">
                  <c:v>99</c:v>
                </c:pt>
                <c:pt idx="325">
                  <c:v>96.42</c:v>
                </c:pt>
                <c:pt idx="326">
                  <c:v>96.47</c:v>
                </c:pt>
                <c:pt idx="327">
                  <c:v>96.15</c:v>
                </c:pt>
                <c:pt idx="328">
                  <c:v>96.01</c:v>
                </c:pt>
                <c:pt idx="329">
                  <c:v>92.87</c:v>
                </c:pt>
                <c:pt idx="330">
                  <c:v>91.4</c:v>
                </c:pt>
                <c:pt idx="331">
                  <c:v>90.13</c:v>
                </c:pt>
                <c:pt idx="332">
                  <c:v>91.44</c:v>
                </c:pt>
                <c:pt idx="333">
                  <c:v>87.1</c:v>
                </c:pt>
                <c:pt idx="334">
                  <c:v>84.45</c:v>
                </c:pt>
                <c:pt idx="335">
                  <c:v>84.96</c:v>
                </c:pt>
                <c:pt idx="336">
                  <c:v>79.760000000000005</c:v>
                </c:pt>
                <c:pt idx="337">
                  <c:v>84.03</c:v>
                </c:pt>
                <c:pt idx="338">
                  <c:v>84.1</c:v>
                </c:pt>
                <c:pt idx="339">
                  <c:v>83.23</c:v>
                </c:pt>
                <c:pt idx="340">
                  <c:v>90.86</c:v>
                </c:pt>
                <c:pt idx="341">
                  <c:v>91.48</c:v>
                </c:pt>
                <c:pt idx="342">
                  <c:v>96.13</c:v>
                </c:pt>
                <c:pt idx="343">
                  <c:v>98.49</c:v>
                </c:pt>
                <c:pt idx="344">
                  <c:v>104.93</c:v>
                </c:pt>
                <c:pt idx="345">
                  <c:v>103.05</c:v>
                </c:pt>
                <c:pt idx="346">
                  <c:v>102.83</c:v>
                </c:pt>
                <c:pt idx="347">
                  <c:v>103.31</c:v>
                </c:pt>
                <c:pt idx="348">
                  <c:v>103.02</c:v>
                </c:pt>
                <c:pt idx="349">
                  <c:v>106.87</c:v>
                </c:pt>
                <c:pt idx="350">
                  <c:v>107.06</c:v>
                </c:pt>
                <c:pt idx="351">
                  <c:v>107.4</c:v>
                </c:pt>
                <c:pt idx="352">
                  <c:v>106.7</c:v>
                </c:pt>
                <c:pt idx="353">
                  <c:v>109.77</c:v>
                </c:pt>
                <c:pt idx="354">
                  <c:v>103.24</c:v>
                </c:pt>
                <c:pt idx="355">
                  <c:v>98.67</c:v>
                </c:pt>
                <c:pt idx="356">
                  <c:v>97.84</c:v>
                </c:pt>
                <c:pt idx="357">
                  <c:v>99.56</c:v>
                </c:pt>
                <c:pt idx="358">
                  <c:v>98.46</c:v>
                </c:pt>
                <c:pt idx="359">
                  <c:v>98.7</c:v>
                </c:pt>
                <c:pt idx="360">
                  <c:v>101.56</c:v>
                </c:pt>
                <c:pt idx="361">
                  <c:v>98.83</c:v>
                </c:pt>
                <c:pt idx="362">
                  <c:v>99.68</c:v>
                </c:pt>
                <c:pt idx="363">
                  <c:v>93.53</c:v>
                </c:pt>
                <c:pt idx="364">
                  <c:v>99.41</c:v>
                </c:pt>
                <c:pt idx="365">
                  <c:v>100.96</c:v>
                </c:pt>
                <c:pt idx="366">
                  <c:v>96.77</c:v>
                </c:pt>
                <c:pt idx="367">
                  <c:v>97.41</c:v>
                </c:pt>
                <c:pt idx="368">
                  <c:v>98.99</c:v>
                </c:pt>
                <c:pt idx="369">
                  <c:v>94.26</c:v>
                </c:pt>
                <c:pt idx="370">
                  <c:v>93.32</c:v>
                </c:pt>
                <c:pt idx="371">
                  <c:v>87.4</c:v>
                </c:pt>
                <c:pt idx="372">
                  <c:v>86.8</c:v>
                </c:pt>
                <c:pt idx="373">
                  <c:v>82.98</c:v>
                </c:pt>
                <c:pt idx="374">
                  <c:v>79.2</c:v>
                </c:pt>
                <c:pt idx="375">
                  <c:v>79.849999999999994</c:v>
                </c:pt>
                <c:pt idx="376">
                  <c:v>87.96</c:v>
                </c:pt>
                <c:pt idx="377">
                  <c:v>87.24</c:v>
                </c:pt>
                <c:pt idx="378">
                  <c:v>86.45</c:v>
                </c:pt>
                <c:pt idx="379">
                  <c:v>85.37</c:v>
                </c:pt>
                <c:pt idx="380">
                  <c:v>82.26</c:v>
                </c:pt>
                <c:pt idx="381">
                  <c:v>85.38</c:v>
                </c:pt>
                <c:pt idx="382">
                  <c:v>86.88</c:v>
                </c:pt>
                <c:pt idx="383">
                  <c:v>95.7</c:v>
                </c:pt>
                <c:pt idx="384">
                  <c:v>99.87</c:v>
                </c:pt>
                <c:pt idx="385">
                  <c:v>97.24</c:v>
                </c:pt>
                <c:pt idx="386">
                  <c:v>96.2</c:v>
                </c:pt>
                <c:pt idx="387">
                  <c:v>94.94</c:v>
                </c:pt>
                <c:pt idx="388">
                  <c:v>91.16</c:v>
                </c:pt>
                <c:pt idx="389">
                  <c:v>93.01</c:v>
                </c:pt>
                <c:pt idx="390">
                  <c:v>99.29</c:v>
                </c:pt>
                <c:pt idx="391">
                  <c:v>100.22</c:v>
                </c:pt>
                <c:pt idx="392">
                  <c:v>100.59</c:v>
                </c:pt>
                <c:pt idx="393">
                  <c:v>99.49</c:v>
                </c:pt>
                <c:pt idx="394">
                  <c:v>99.65</c:v>
                </c:pt>
                <c:pt idx="395">
                  <c:v>97.18</c:v>
                </c:pt>
                <c:pt idx="396">
                  <c:v>113.93</c:v>
                </c:pt>
                <c:pt idx="397">
                  <c:v>112.29</c:v>
                </c:pt>
                <c:pt idx="398">
                  <c:v>109.66</c:v>
                </c:pt>
                <c:pt idx="399">
                  <c:v>112.79</c:v>
                </c:pt>
                <c:pt idx="400">
                  <c:v>107.94</c:v>
                </c:pt>
                <c:pt idx="401">
                  <c:v>105.4</c:v>
                </c:pt>
                <c:pt idx="402">
                  <c:v>101.07</c:v>
                </c:pt>
                <c:pt idx="403">
                  <c:v>101.16</c:v>
                </c:pt>
                <c:pt idx="404">
                  <c:v>104.42</c:v>
                </c:pt>
                <c:pt idx="405">
                  <c:v>97.88</c:v>
                </c:pt>
                <c:pt idx="406">
                  <c:v>86.2</c:v>
                </c:pt>
                <c:pt idx="407">
                  <c:v>85.58</c:v>
                </c:pt>
                <c:pt idx="408">
                  <c:v>89.03</c:v>
                </c:pt>
                <c:pt idx="409">
                  <c:v>89.34</c:v>
                </c:pt>
                <c:pt idx="410">
                  <c:v>89.11</c:v>
                </c:pt>
                <c:pt idx="411">
                  <c:v>91.54</c:v>
                </c:pt>
                <c:pt idx="412">
                  <c:v>88.03</c:v>
                </c:pt>
                <c:pt idx="413">
                  <c:v>91.38</c:v>
                </c:pt>
                <c:pt idx="414">
                  <c:v>91.51</c:v>
                </c:pt>
                <c:pt idx="415">
                  <c:v>88.02</c:v>
                </c:pt>
                <c:pt idx="416">
                  <c:v>87.79</c:v>
                </c:pt>
                <c:pt idx="417">
                  <c:v>89.19</c:v>
                </c:pt>
                <c:pt idx="418">
                  <c:v>83.76</c:v>
                </c:pt>
                <c:pt idx="419">
                  <c:v>81.510000000000005</c:v>
                </c:pt>
                <c:pt idx="420">
                  <c:v>84.88</c:v>
                </c:pt>
                <c:pt idx="421">
                  <c:v>86.85</c:v>
                </c:pt>
                <c:pt idx="422">
                  <c:v>81.430000000000007</c:v>
                </c:pt>
                <c:pt idx="423">
                  <c:v>81.69</c:v>
                </c:pt>
                <c:pt idx="424">
                  <c:v>81.25</c:v>
                </c:pt>
                <c:pt idx="425">
                  <c:v>82.66</c:v>
                </c:pt>
                <c:pt idx="426">
                  <c:v>81.58</c:v>
                </c:pt>
                <c:pt idx="427">
                  <c:v>76.489999999999995</c:v>
                </c:pt>
                <c:pt idx="428">
                  <c:v>73.66</c:v>
                </c:pt>
                <c:pt idx="429">
                  <c:v>76.45</c:v>
                </c:pt>
                <c:pt idx="430">
                  <c:v>74.599999999999994</c:v>
                </c:pt>
                <c:pt idx="431">
                  <c:v>75.17</c:v>
                </c:pt>
                <c:pt idx="432">
                  <c:v>73.459999999999994</c:v>
                </c:pt>
                <c:pt idx="433">
                  <c:v>75.39</c:v>
                </c:pt>
                <c:pt idx="434">
                  <c:v>80.7</c:v>
                </c:pt>
                <c:pt idx="435">
                  <c:v>78.95</c:v>
                </c:pt>
                <c:pt idx="436">
                  <c:v>78.98</c:v>
                </c:pt>
                <c:pt idx="437">
                  <c:v>76.010000000000005</c:v>
                </c:pt>
                <c:pt idx="438">
                  <c:v>76.09</c:v>
                </c:pt>
                <c:pt idx="439">
                  <c:v>72.14</c:v>
                </c:pt>
                <c:pt idx="440">
                  <c:v>78.86</c:v>
                </c:pt>
                <c:pt idx="441">
                  <c:v>77.180000000000007</c:v>
                </c:pt>
                <c:pt idx="442">
                  <c:v>73.78</c:v>
                </c:pt>
                <c:pt idx="443">
                  <c:v>71.510000000000005</c:v>
                </c:pt>
                <c:pt idx="444">
                  <c:v>73.97</c:v>
                </c:pt>
                <c:pt idx="445">
                  <c:v>70.040000000000006</c:v>
                </c:pt>
                <c:pt idx="446">
                  <c:v>71.61</c:v>
                </c:pt>
                <c:pt idx="447">
                  <c:v>75.11</c:v>
                </c:pt>
                <c:pt idx="448">
                  <c:v>86.15</c:v>
                </c:pt>
                <c:pt idx="449">
                  <c:v>85.12</c:v>
                </c:pt>
                <c:pt idx="450">
                  <c:v>83.24</c:v>
                </c:pt>
                <c:pt idx="451">
                  <c:v>84.92</c:v>
                </c:pt>
                <c:pt idx="452">
                  <c:v>84.87</c:v>
                </c:pt>
                <c:pt idx="453">
                  <c:v>80</c:v>
                </c:pt>
                <c:pt idx="454">
                  <c:v>80.680000000000007</c:v>
                </c:pt>
                <c:pt idx="455">
                  <c:v>81.239999999999995</c:v>
                </c:pt>
                <c:pt idx="456">
                  <c:v>81.5</c:v>
                </c:pt>
                <c:pt idx="457">
                  <c:v>79.66</c:v>
                </c:pt>
                <c:pt idx="458">
                  <c:v>79.81</c:v>
                </c:pt>
                <c:pt idx="459">
                  <c:v>74.13</c:v>
                </c:pt>
                <c:pt idx="460">
                  <c:v>71.19</c:v>
                </c:pt>
                <c:pt idx="461">
                  <c:v>72.89</c:v>
                </c:pt>
                <c:pt idx="462">
                  <c:v>74.540000000000006</c:v>
                </c:pt>
                <c:pt idx="463">
                  <c:v>78</c:v>
                </c:pt>
                <c:pt idx="464">
                  <c:v>82.75</c:v>
                </c:pt>
                <c:pt idx="465">
                  <c:v>79.36</c:v>
                </c:pt>
                <c:pt idx="466">
                  <c:v>78.05</c:v>
                </c:pt>
                <c:pt idx="467">
                  <c:v>73.36</c:v>
                </c:pt>
                <c:pt idx="468">
                  <c:v>69.87</c:v>
                </c:pt>
                <c:pt idx="469">
                  <c:v>75.47</c:v>
                </c:pt>
                <c:pt idx="470">
                  <c:v>76.05</c:v>
                </c:pt>
                <c:pt idx="471">
                  <c:v>76.72</c:v>
                </c:pt>
                <c:pt idx="472">
                  <c:v>76.349999999999994</c:v>
                </c:pt>
                <c:pt idx="473">
                  <c:v>77.430000000000007</c:v>
                </c:pt>
                <c:pt idx="474">
                  <c:v>77</c:v>
                </c:pt>
                <c:pt idx="475">
                  <c:v>80.5</c:v>
                </c:pt>
                <c:pt idx="476">
                  <c:v>78.53</c:v>
                </c:pt>
                <c:pt idx="477">
                  <c:v>71.77</c:v>
                </c:pt>
                <c:pt idx="478">
                  <c:v>69.95</c:v>
                </c:pt>
                <c:pt idx="479">
                  <c:v>66.02</c:v>
                </c:pt>
                <c:pt idx="480">
                  <c:v>72.040000000000006</c:v>
                </c:pt>
                <c:pt idx="481">
                  <c:v>69.290000000000006</c:v>
                </c:pt>
                <c:pt idx="482">
                  <c:v>68.02</c:v>
                </c:pt>
                <c:pt idx="483">
                  <c:v>72.739999999999995</c:v>
                </c:pt>
                <c:pt idx="484">
                  <c:v>73.89</c:v>
                </c:pt>
                <c:pt idx="485">
                  <c:v>67.510000000000005</c:v>
                </c:pt>
                <c:pt idx="486">
                  <c:v>70.930000000000007</c:v>
                </c:pt>
                <c:pt idx="487">
                  <c:v>69.45</c:v>
                </c:pt>
                <c:pt idx="488">
                  <c:v>68.05</c:v>
                </c:pt>
                <c:pt idx="489">
                  <c:v>63.56</c:v>
                </c:pt>
                <c:pt idx="490">
                  <c:v>59.89</c:v>
                </c:pt>
                <c:pt idx="491">
                  <c:v>66.73</c:v>
                </c:pt>
                <c:pt idx="492">
                  <c:v>69.16</c:v>
                </c:pt>
                <c:pt idx="493">
                  <c:v>69.55</c:v>
                </c:pt>
                <c:pt idx="494">
                  <c:v>72.040000000000006</c:v>
                </c:pt>
                <c:pt idx="495">
                  <c:v>68.44</c:v>
                </c:pt>
                <c:pt idx="496">
                  <c:v>66.31</c:v>
                </c:pt>
                <c:pt idx="497">
                  <c:v>61.67</c:v>
                </c:pt>
                <c:pt idx="498">
                  <c:v>56.34</c:v>
                </c:pt>
                <c:pt idx="499">
                  <c:v>58.63</c:v>
                </c:pt>
                <c:pt idx="500">
                  <c:v>53.2</c:v>
                </c:pt>
                <c:pt idx="501">
                  <c:v>51.55</c:v>
                </c:pt>
                <c:pt idx="502">
                  <c:v>50.33</c:v>
                </c:pt>
                <c:pt idx="503">
                  <c:v>52.24</c:v>
                </c:pt>
                <c:pt idx="504">
                  <c:v>52.51</c:v>
                </c:pt>
                <c:pt idx="505">
                  <c:v>52.38</c:v>
                </c:pt>
                <c:pt idx="506">
                  <c:v>51.06</c:v>
                </c:pt>
                <c:pt idx="507">
                  <c:v>46.25</c:v>
                </c:pt>
                <c:pt idx="508">
                  <c:v>45.52</c:v>
                </c:pt>
                <c:pt idx="509">
                  <c:v>44.76</c:v>
                </c:pt>
                <c:pt idx="510">
                  <c:v>38.94</c:v>
                </c:pt>
                <c:pt idx="511">
                  <c:v>37.51</c:v>
                </c:pt>
                <c:pt idx="512">
                  <c:v>40.17</c:v>
                </c:pt>
                <c:pt idx="513">
                  <c:v>41.68</c:v>
                </c:pt>
                <c:pt idx="514">
                  <c:v>46.47</c:v>
                </c:pt>
                <c:pt idx="515">
                  <c:v>36.51</c:v>
                </c:pt>
                <c:pt idx="516">
                  <c:v>40.83</c:v>
                </c:pt>
                <c:pt idx="517">
                  <c:v>46.34</c:v>
                </c:pt>
                <c:pt idx="518">
                  <c:v>37.71</c:v>
                </c:pt>
                <c:pt idx="519">
                  <c:v>33.869999999999997</c:v>
                </c:pt>
                <c:pt idx="520">
                  <c:v>46.28</c:v>
                </c:pt>
                <c:pt idx="521">
                  <c:v>40.81</c:v>
                </c:pt>
                <c:pt idx="522">
                  <c:v>54.43</c:v>
                </c:pt>
                <c:pt idx="523">
                  <c:v>49.93</c:v>
                </c:pt>
                <c:pt idx="524">
                  <c:v>57.04</c:v>
                </c:pt>
                <c:pt idx="525">
                  <c:v>61.04</c:v>
                </c:pt>
                <c:pt idx="526">
                  <c:v>67.81</c:v>
                </c:pt>
                <c:pt idx="527">
                  <c:v>64.150000000000006</c:v>
                </c:pt>
                <c:pt idx="528">
                  <c:v>71.849999999999994</c:v>
                </c:pt>
                <c:pt idx="529">
                  <c:v>77.7</c:v>
                </c:pt>
                <c:pt idx="530">
                  <c:v>93.88</c:v>
                </c:pt>
                <c:pt idx="531">
                  <c:v>106.89</c:v>
                </c:pt>
                <c:pt idx="532">
                  <c:v>104.55</c:v>
                </c:pt>
                <c:pt idx="533">
                  <c:v>101.18</c:v>
                </c:pt>
                <c:pt idx="534">
                  <c:v>106.23</c:v>
                </c:pt>
                <c:pt idx="535">
                  <c:v>115.46</c:v>
                </c:pt>
                <c:pt idx="536">
                  <c:v>114.59</c:v>
                </c:pt>
                <c:pt idx="537">
                  <c:v>113.77</c:v>
                </c:pt>
                <c:pt idx="538">
                  <c:v>115.2</c:v>
                </c:pt>
                <c:pt idx="539">
                  <c:v>125.1</c:v>
                </c:pt>
                <c:pt idx="540">
                  <c:v>123.26</c:v>
                </c:pt>
                <c:pt idx="541">
                  <c:v>128.88</c:v>
                </c:pt>
                <c:pt idx="542">
                  <c:v>145.08000000000001</c:v>
                </c:pt>
                <c:pt idx="543">
                  <c:v>145.29</c:v>
                </c:pt>
                <c:pt idx="544">
                  <c:v>140.21</c:v>
                </c:pt>
                <c:pt idx="545">
                  <c:v>134.62</c:v>
                </c:pt>
                <c:pt idx="546">
                  <c:v>134.86000000000001</c:v>
                </c:pt>
                <c:pt idx="547">
                  <c:v>138.54</c:v>
                </c:pt>
                <c:pt idx="548">
                  <c:v>127.35</c:v>
                </c:pt>
                <c:pt idx="549">
                  <c:v>132.19</c:v>
                </c:pt>
                <c:pt idx="550">
                  <c:v>126.29</c:v>
                </c:pt>
                <c:pt idx="551">
                  <c:v>125.96</c:v>
                </c:pt>
                <c:pt idx="552">
                  <c:v>116.32</c:v>
                </c:pt>
                <c:pt idx="553">
                  <c:v>118.52</c:v>
                </c:pt>
                <c:pt idx="554">
                  <c:v>116.69</c:v>
                </c:pt>
                <c:pt idx="555">
                  <c:v>110.14</c:v>
                </c:pt>
                <c:pt idx="556">
                  <c:v>106.23</c:v>
                </c:pt>
                <c:pt idx="557">
                  <c:v>105.62</c:v>
                </c:pt>
                <c:pt idx="558">
                  <c:v>101.84</c:v>
                </c:pt>
                <c:pt idx="559">
                  <c:v>110.21</c:v>
                </c:pt>
                <c:pt idx="560">
                  <c:v>105.15</c:v>
                </c:pt>
                <c:pt idx="561">
                  <c:v>101.84</c:v>
                </c:pt>
                <c:pt idx="562">
                  <c:v>98.81</c:v>
                </c:pt>
                <c:pt idx="563">
                  <c:v>95.5</c:v>
                </c:pt>
                <c:pt idx="564">
                  <c:v>91.77</c:v>
                </c:pt>
                <c:pt idx="565">
                  <c:v>88.96</c:v>
                </c:pt>
                <c:pt idx="566">
                  <c:v>90.71</c:v>
                </c:pt>
                <c:pt idx="567">
                  <c:v>90.57</c:v>
                </c:pt>
                <c:pt idx="568">
                  <c:v>92.69</c:v>
                </c:pt>
                <c:pt idx="569">
                  <c:v>97.91</c:v>
                </c:pt>
                <c:pt idx="570">
                  <c:v>96</c:v>
                </c:pt>
                <c:pt idx="571">
                  <c:v>93.31</c:v>
                </c:pt>
                <c:pt idx="572">
                  <c:v>91.27</c:v>
                </c:pt>
                <c:pt idx="573">
                  <c:v>88.28</c:v>
                </c:pt>
                <c:pt idx="574">
                  <c:v>88.71</c:v>
                </c:pt>
                <c:pt idx="575">
                  <c:v>98.18</c:v>
                </c:pt>
                <c:pt idx="576">
                  <c:v>95.1</c:v>
                </c:pt>
                <c:pt idx="577">
                  <c:v>96.32</c:v>
                </c:pt>
                <c:pt idx="578">
                  <c:v>95.93</c:v>
                </c:pt>
                <c:pt idx="579">
                  <c:v>91.86</c:v>
                </c:pt>
                <c:pt idx="580">
                  <c:v>88.6</c:v>
                </c:pt>
                <c:pt idx="581">
                  <c:v>83.69</c:v>
                </c:pt>
                <c:pt idx="582">
                  <c:v>81.22</c:v>
                </c:pt>
                <c:pt idx="583">
                  <c:v>81.66</c:v>
                </c:pt>
                <c:pt idx="584">
                  <c:v>81.62</c:v>
                </c:pt>
                <c:pt idx="585">
                  <c:v>79.099999999999994</c:v>
                </c:pt>
                <c:pt idx="586">
                  <c:v>76.7</c:v>
                </c:pt>
                <c:pt idx="587">
                  <c:v>74.040000000000006</c:v>
                </c:pt>
                <c:pt idx="588">
                  <c:v>71.09</c:v>
                </c:pt>
                <c:pt idx="589">
                  <c:v>71.98</c:v>
                </c:pt>
                <c:pt idx="590">
                  <c:v>71.47</c:v>
                </c:pt>
                <c:pt idx="591">
                  <c:v>75.48</c:v>
                </c:pt>
                <c:pt idx="592">
                  <c:v>77.02</c:v>
                </c:pt>
                <c:pt idx="593">
                  <c:v>75.569999999999993</c:v>
                </c:pt>
                <c:pt idx="594">
                  <c:v>73.930000000000007</c:v>
                </c:pt>
                <c:pt idx="595">
                  <c:v>72.81</c:v>
                </c:pt>
                <c:pt idx="596">
                  <c:v>70.680000000000007</c:v>
                </c:pt>
                <c:pt idx="597">
                  <c:v>69.14</c:v>
                </c:pt>
                <c:pt idx="598">
                  <c:v>68</c:v>
                </c:pt>
                <c:pt idx="599">
                  <c:v>64.760000000000005</c:v>
                </c:pt>
                <c:pt idx="600">
                  <c:v>65.08</c:v>
                </c:pt>
                <c:pt idx="601">
                  <c:v>65.2</c:v>
                </c:pt>
                <c:pt idx="602">
                  <c:v>64.94</c:v>
                </c:pt>
                <c:pt idx="603">
                  <c:v>62.37</c:v>
                </c:pt>
                <c:pt idx="604">
                  <c:v>61.93</c:v>
                </c:pt>
                <c:pt idx="605">
                  <c:v>66.459999999999994</c:v>
                </c:pt>
                <c:pt idx="606">
                  <c:v>63.38</c:v>
                </c:pt>
                <c:pt idx="607">
                  <c:v>63.63</c:v>
                </c:pt>
                <c:pt idx="608">
                  <c:v>64.28</c:v>
                </c:pt>
                <c:pt idx="609">
                  <c:v>65.87</c:v>
                </c:pt>
                <c:pt idx="610">
                  <c:v>62.28</c:v>
                </c:pt>
                <c:pt idx="611">
                  <c:v>57.11</c:v>
                </c:pt>
                <c:pt idx="612">
                  <c:v>60.05</c:v>
                </c:pt>
                <c:pt idx="613">
                  <c:v>61.64</c:v>
                </c:pt>
                <c:pt idx="614">
                  <c:v>61.14</c:v>
                </c:pt>
                <c:pt idx="615">
                  <c:v>59.39</c:v>
                </c:pt>
                <c:pt idx="616">
                  <c:v>59.89</c:v>
                </c:pt>
                <c:pt idx="617">
                  <c:v>59.02</c:v>
                </c:pt>
                <c:pt idx="618">
                  <c:v>55.42</c:v>
                </c:pt>
                <c:pt idx="619">
                  <c:v>51.99</c:v>
                </c:pt>
                <c:pt idx="620">
                  <c:v>52.99</c:v>
                </c:pt>
                <c:pt idx="621">
                  <c:v>56.31</c:v>
                </c:pt>
                <c:pt idx="622">
                  <c:v>61.05</c:v>
                </c:pt>
                <c:pt idx="623">
                  <c:v>62.41</c:v>
                </c:pt>
                <c:pt idx="624">
                  <c:v>63.43</c:v>
                </c:pt>
                <c:pt idx="625">
                  <c:v>62.03</c:v>
                </c:pt>
                <c:pt idx="626">
                  <c:v>63.43</c:v>
                </c:pt>
                <c:pt idx="627">
                  <c:v>59.24</c:v>
                </c:pt>
                <c:pt idx="628">
                  <c:v>55.81</c:v>
                </c:pt>
                <c:pt idx="629">
                  <c:v>59.59</c:v>
                </c:pt>
                <c:pt idx="630">
                  <c:v>59.14</c:v>
                </c:pt>
                <c:pt idx="631">
                  <c:v>60.75</c:v>
                </c:pt>
                <c:pt idx="632">
                  <c:v>56.82</c:v>
                </c:pt>
                <c:pt idx="633">
                  <c:v>58.57</c:v>
                </c:pt>
                <c:pt idx="634">
                  <c:v>59.76</c:v>
                </c:pt>
                <c:pt idx="635">
                  <c:v>62.91</c:v>
                </c:pt>
                <c:pt idx="636">
                  <c:v>60.55</c:v>
                </c:pt>
                <c:pt idx="637">
                  <c:v>63.33</c:v>
                </c:pt>
                <c:pt idx="638">
                  <c:v>66.25</c:v>
                </c:pt>
                <c:pt idx="639">
                  <c:v>69.19</c:v>
                </c:pt>
                <c:pt idx="640">
                  <c:v>72.510000000000005</c:v>
                </c:pt>
                <c:pt idx="641">
                  <c:v>71.14</c:v>
                </c:pt>
                <c:pt idx="642">
                  <c:v>74.349999999999994</c:v>
                </c:pt>
                <c:pt idx="643">
                  <c:v>74.760000000000005</c:v>
                </c:pt>
                <c:pt idx="644">
                  <c:v>73.239999999999995</c:v>
                </c:pt>
                <c:pt idx="645">
                  <c:v>74.430000000000007</c:v>
                </c:pt>
                <c:pt idx="646">
                  <c:v>77.03</c:v>
                </c:pt>
                <c:pt idx="647">
                  <c:v>74.09</c:v>
                </c:pt>
                <c:pt idx="648">
                  <c:v>73.930000000000007</c:v>
                </c:pt>
                <c:pt idx="649">
                  <c:v>70.87</c:v>
                </c:pt>
                <c:pt idx="650">
                  <c:v>69.88</c:v>
                </c:pt>
                <c:pt idx="651">
                  <c:v>71.63</c:v>
                </c:pt>
                <c:pt idx="652">
                  <c:v>72.33</c:v>
                </c:pt>
                <c:pt idx="653">
                  <c:v>71.37</c:v>
                </c:pt>
                <c:pt idx="654">
                  <c:v>68.53</c:v>
                </c:pt>
                <c:pt idx="655">
                  <c:v>72.040000000000006</c:v>
                </c:pt>
                <c:pt idx="656">
                  <c:v>70.19</c:v>
                </c:pt>
                <c:pt idx="657">
                  <c:v>71.88</c:v>
                </c:pt>
                <c:pt idx="658">
                  <c:v>75.17</c:v>
                </c:pt>
                <c:pt idx="659">
                  <c:v>69.319999999999993</c:v>
                </c:pt>
                <c:pt idx="660">
                  <c:v>67.39</c:v>
                </c:pt>
                <c:pt idx="661">
                  <c:v>66.63</c:v>
                </c:pt>
                <c:pt idx="662">
                  <c:v>64.260000000000005</c:v>
                </c:pt>
                <c:pt idx="663">
                  <c:v>62.77</c:v>
                </c:pt>
                <c:pt idx="664">
                  <c:v>59.96</c:v>
                </c:pt>
                <c:pt idx="665">
                  <c:v>63.67</c:v>
                </c:pt>
                <c:pt idx="666">
                  <c:v>62.91</c:v>
                </c:pt>
                <c:pt idx="667">
                  <c:v>59.88</c:v>
                </c:pt>
                <c:pt idx="668">
                  <c:v>61.84</c:v>
                </c:pt>
                <c:pt idx="669">
                  <c:v>65.37</c:v>
                </c:pt>
                <c:pt idx="670">
                  <c:v>67.760000000000005</c:v>
                </c:pt>
                <c:pt idx="671">
                  <c:v>68.349999999999994</c:v>
                </c:pt>
                <c:pt idx="672">
                  <c:v>63.92</c:v>
                </c:pt>
                <c:pt idx="673">
                  <c:v>64.209999999999994</c:v>
                </c:pt>
                <c:pt idx="674">
                  <c:v>61.04</c:v>
                </c:pt>
                <c:pt idx="675">
                  <c:v>58.43</c:v>
                </c:pt>
                <c:pt idx="676">
                  <c:v>58.06</c:v>
                </c:pt>
                <c:pt idx="677">
                  <c:v>59.39</c:v>
                </c:pt>
                <c:pt idx="678">
                  <c:v>59.32</c:v>
                </c:pt>
                <c:pt idx="679">
                  <c:v>58.71</c:v>
                </c:pt>
                <c:pt idx="680">
                  <c:v>56.14</c:v>
                </c:pt>
                <c:pt idx="681">
                  <c:v>57.53</c:v>
                </c:pt>
                <c:pt idx="682">
                  <c:v>60.58</c:v>
                </c:pt>
                <c:pt idx="683">
                  <c:v>61.22</c:v>
                </c:pt>
                <c:pt idx="684">
                  <c:v>60.63</c:v>
                </c:pt>
                <c:pt idx="685">
                  <c:v>62.63</c:v>
                </c:pt>
                <c:pt idx="686">
                  <c:v>61.84</c:v>
                </c:pt>
                <c:pt idx="687">
                  <c:v>66.239999999999995</c:v>
                </c:pt>
                <c:pt idx="688">
                  <c:v>64.19</c:v>
                </c:pt>
                <c:pt idx="689">
                  <c:v>63</c:v>
                </c:pt>
                <c:pt idx="690">
                  <c:v>64.08</c:v>
                </c:pt>
                <c:pt idx="691">
                  <c:v>67.569999999999993</c:v>
                </c:pt>
                <c:pt idx="692">
                  <c:v>66.13</c:v>
                </c:pt>
                <c:pt idx="693">
                  <c:v>65.349999999999994</c:v>
                </c:pt>
                <c:pt idx="694">
                  <c:v>66.86</c:v>
                </c:pt>
                <c:pt idx="695">
                  <c:v>62.31</c:v>
                </c:pt>
                <c:pt idx="696">
                  <c:v>60.57</c:v>
                </c:pt>
                <c:pt idx="697">
                  <c:v>58.65</c:v>
                </c:pt>
                <c:pt idx="698">
                  <c:v>58.09</c:v>
                </c:pt>
                <c:pt idx="699">
                  <c:v>59.63</c:v>
                </c:pt>
                <c:pt idx="700">
                  <c:v>58.75</c:v>
                </c:pt>
                <c:pt idx="701">
                  <c:v>59.84</c:v>
                </c:pt>
                <c:pt idx="702">
                  <c:v>58.47</c:v>
                </c:pt>
                <c:pt idx="703">
                  <c:v>53.54</c:v>
                </c:pt>
                <c:pt idx="704">
                  <c:v>55.03</c:v>
                </c:pt>
                <c:pt idx="705">
                  <c:v>51.85</c:v>
                </c:pt>
                <c:pt idx="706">
                  <c:v>46.8</c:v>
                </c:pt>
                <c:pt idx="707">
                  <c:v>48.67</c:v>
                </c:pt>
                <c:pt idx="708">
                  <c:v>50.96</c:v>
                </c:pt>
                <c:pt idx="709">
                  <c:v>49.72</c:v>
                </c:pt>
                <c:pt idx="710">
                  <c:v>55.39</c:v>
                </c:pt>
                <c:pt idx="711">
                  <c:v>50.49</c:v>
                </c:pt>
                <c:pt idx="712">
                  <c:v>53.32</c:v>
                </c:pt>
                <c:pt idx="713">
                  <c:v>57.27</c:v>
                </c:pt>
                <c:pt idx="714">
                  <c:v>54.84</c:v>
                </c:pt>
                <c:pt idx="715">
                  <c:v>56.72</c:v>
                </c:pt>
                <c:pt idx="716">
                  <c:v>54.43</c:v>
                </c:pt>
                <c:pt idx="717">
                  <c:v>53.78</c:v>
                </c:pt>
                <c:pt idx="718">
                  <c:v>51.49</c:v>
                </c:pt>
                <c:pt idx="719">
                  <c:v>48.35</c:v>
                </c:pt>
                <c:pt idx="720">
                  <c:v>47.16</c:v>
                </c:pt>
                <c:pt idx="721">
                  <c:v>46.48</c:v>
                </c:pt>
                <c:pt idx="722">
                  <c:v>47.18</c:v>
                </c:pt>
                <c:pt idx="723">
                  <c:v>48.53</c:v>
                </c:pt>
                <c:pt idx="724">
                  <c:v>48.38</c:v>
                </c:pt>
                <c:pt idx="725">
                  <c:v>45.43</c:v>
                </c:pt>
                <c:pt idx="726">
                  <c:v>43.45</c:v>
                </c:pt>
                <c:pt idx="727">
                  <c:v>44.18</c:v>
                </c:pt>
                <c:pt idx="728">
                  <c:v>46.28</c:v>
                </c:pt>
                <c:pt idx="729">
                  <c:v>40.71</c:v>
                </c:pt>
                <c:pt idx="730">
                  <c:v>42.54</c:v>
                </c:pt>
                <c:pt idx="731">
                  <c:v>49.44</c:v>
                </c:pt>
                <c:pt idx="732">
                  <c:v>48.44</c:v>
                </c:pt>
                <c:pt idx="733">
                  <c:v>47.32</c:v>
                </c:pt>
                <c:pt idx="734">
                  <c:v>49.61</c:v>
                </c:pt>
                <c:pt idx="735">
                  <c:v>51.76</c:v>
                </c:pt>
                <c:pt idx="736">
                  <c:v>55.17</c:v>
                </c:pt>
                <c:pt idx="737">
                  <c:v>54.93</c:v>
                </c:pt>
                <c:pt idx="738">
                  <c:v>53.31</c:v>
                </c:pt>
                <c:pt idx="739">
                  <c:v>50.12</c:v>
                </c:pt>
                <c:pt idx="740">
                  <c:v>48.88</c:v>
                </c:pt>
                <c:pt idx="741">
                  <c:v>45.59</c:v>
                </c:pt>
                <c:pt idx="742">
                  <c:v>42.81</c:v>
                </c:pt>
                <c:pt idx="743">
                  <c:v>43.99</c:v>
                </c:pt>
                <c:pt idx="744">
                  <c:v>43.18</c:v>
                </c:pt>
                <c:pt idx="745">
                  <c:v>47.86</c:v>
                </c:pt>
                <c:pt idx="746">
                  <c:v>46.58</c:v>
                </c:pt>
                <c:pt idx="747">
                  <c:v>43.95</c:v>
                </c:pt>
                <c:pt idx="748">
                  <c:v>43.8</c:v>
                </c:pt>
                <c:pt idx="749">
                  <c:v>41.71</c:v>
                </c:pt>
                <c:pt idx="750">
                  <c:v>41.25</c:v>
                </c:pt>
                <c:pt idx="751">
                  <c:v>39.96</c:v>
                </c:pt>
                <c:pt idx="752">
                  <c:v>38.39</c:v>
                </c:pt>
                <c:pt idx="753">
                  <c:v>37.549999999999997</c:v>
                </c:pt>
                <c:pt idx="754">
                  <c:v>38.75</c:v>
                </c:pt>
                <c:pt idx="755">
                  <c:v>38.450000000000003</c:v>
                </c:pt>
                <c:pt idx="756">
                  <c:v>38.49</c:v>
                </c:pt>
                <c:pt idx="757">
                  <c:v>39.880000000000003</c:v>
                </c:pt>
                <c:pt idx="758">
                  <c:v>39.93</c:v>
                </c:pt>
                <c:pt idx="759">
                  <c:v>41.38</c:v>
                </c:pt>
                <c:pt idx="760">
                  <c:v>39.93</c:v>
                </c:pt>
                <c:pt idx="761">
                  <c:v>37.380000000000003</c:v>
                </c:pt>
                <c:pt idx="762">
                  <c:v>36.46</c:v>
                </c:pt>
                <c:pt idx="763">
                  <c:v>37.74</c:v>
                </c:pt>
                <c:pt idx="764">
                  <c:v>37.14</c:v>
                </c:pt>
                <c:pt idx="765">
                  <c:v>34.39</c:v>
                </c:pt>
                <c:pt idx="766">
                  <c:v>35.729999999999997</c:v>
                </c:pt>
                <c:pt idx="767">
                  <c:v>38.08</c:v>
                </c:pt>
                <c:pt idx="768">
                  <c:v>36.19</c:v>
                </c:pt>
                <c:pt idx="769">
                  <c:v>37.26</c:v>
                </c:pt>
                <c:pt idx="770">
                  <c:v>36.159999999999997</c:v>
                </c:pt>
                <c:pt idx="771">
                  <c:v>35.6</c:v>
                </c:pt>
                <c:pt idx="772">
                  <c:v>34.56</c:v>
                </c:pt>
                <c:pt idx="773">
                  <c:v>32.479999999999997</c:v>
                </c:pt>
                <c:pt idx="774">
                  <c:v>33.049999999999997</c:v>
                </c:pt>
                <c:pt idx="775">
                  <c:v>34.94</c:v>
                </c:pt>
                <c:pt idx="776">
                  <c:v>35.07</c:v>
                </c:pt>
                <c:pt idx="777">
                  <c:v>34.31</c:v>
                </c:pt>
                <c:pt idx="778">
                  <c:v>32.520000000000003</c:v>
                </c:pt>
                <c:pt idx="779">
                  <c:v>32.86</c:v>
                </c:pt>
                <c:pt idx="780">
                  <c:v>33.020000000000003</c:v>
                </c:pt>
                <c:pt idx="781">
                  <c:v>33.04</c:v>
                </c:pt>
                <c:pt idx="782">
                  <c:v>30.73</c:v>
                </c:pt>
                <c:pt idx="783">
                  <c:v>30.41</c:v>
                </c:pt>
                <c:pt idx="784">
                  <c:v>31.61</c:v>
                </c:pt>
                <c:pt idx="785">
                  <c:v>32.369999999999997</c:v>
                </c:pt>
                <c:pt idx="786">
                  <c:v>30.85</c:v>
                </c:pt>
                <c:pt idx="787">
                  <c:v>29.11</c:v>
                </c:pt>
                <c:pt idx="788">
                  <c:v>30.16</c:v>
                </c:pt>
                <c:pt idx="789">
                  <c:v>30.68</c:v>
                </c:pt>
                <c:pt idx="790">
                  <c:v>31.97</c:v>
                </c:pt>
                <c:pt idx="791">
                  <c:v>30.4</c:v>
                </c:pt>
                <c:pt idx="792">
                  <c:v>28.16</c:v>
                </c:pt>
                <c:pt idx="793">
                  <c:v>27.03</c:v>
                </c:pt>
                <c:pt idx="794">
                  <c:v>28.27</c:v>
                </c:pt>
                <c:pt idx="795">
                  <c:v>28.88</c:v>
                </c:pt>
                <c:pt idx="796">
                  <c:v>31.57</c:v>
                </c:pt>
                <c:pt idx="797">
                  <c:v>31.84</c:v>
                </c:pt>
                <c:pt idx="798">
                  <c:v>31.05</c:v>
                </c:pt>
                <c:pt idx="799">
                  <c:v>32.18</c:v>
                </c:pt>
                <c:pt idx="800">
                  <c:v>32.31</c:v>
                </c:pt>
                <c:pt idx="801">
                  <c:v>30.17</c:v>
                </c:pt>
                <c:pt idx="802">
                  <c:v>31.96</c:v>
                </c:pt>
                <c:pt idx="803">
                  <c:v>31.28</c:v>
                </c:pt>
                <c:pt idx="804">
                  <c:v>30.42</c:v>
                </c:pt>
                <c:pt idx="805">
                  <c:v>29.27</c:v>
                </c:pt>
                <c:pt idx="806">
                  <c:v>30.82</c:v>
                </c:pt>
                <c:pt idx="807">
                  <c:v>30.65</c:v>
                </c:pt>
                <c:pt idx="808">
                  <c:v>31.28</c:v>
                </c:pt>
                <c:pt idx="809">
                  <c:v>29.56</c:v>
                </c:pt>
                <c:pt idx="810">
                  <c:v>29.16</c:v>
                </c:pt>
                <c:pt idx="811">
                  <c:v>29.14</c:v>
                </c:pt>
                <c:pt idx="812">
                  <c:v>27.72</c:v>
                </c:pt>
                <c:pt idx="813">
                  <c:v>25.67</c:v>
                </c:pt>
                <c:pt idx="814">
                  <c:v>26.26</c:v>
                </c:pt>
                <c:pt idx="815">
                  <c:v>30.55</c:v>
                </c:pt>
                <c:pt idx="816">
                  <c:v>28.14</c:v>
                </c:pt>
                <c:pt idx="817">
                  <c:v>28.62</c:v>
                </c:pt>
                <c:pt idx="818">
                  <c:v>30.16</c:v>
                </c:pt>
                <c:pt idx="819">
                  <c:v>26.91</c:v>
                </c:pt>
                <c:pt idx="820">
                  <c:v>35.380000000000003</c:v>
                </c:pt>
                <c:pt idx="821">
                  <c:v>37.78</c:v>
                </c:pt>
                <c:pt idx="822">
                  <c:v>36.6</c:v>
                </c:pt>
                <c:pt idx="823">
                  <c:v>35.58</c:v>
                </c:pt>
                <c:pt idx="824">
                  <c:v>36.799999999999997</c:v>
                </c:pt>
                <c:pt idx="825">
                  <c:v>35.119999999999997</c:v>
                </c:pt>
                <c:pt idx="826">
                  <c:v>33.51</c:v>
                </c:pt>
                <c:pt idx="827">
                  <c:v>33.28</c:v>
                </c:pt>
                <c:pt idx="828">
                  <c:v>33.909999999999997</c:v>
                </c:pt>
                <c:pt idx="829">
                  <c:v>31.68</c:v>
                </c:pt>
                <c:pt idx="830">
                  <c:v>33.08</c:v>
                </c:pt>
                <c:pt idx="831">
                  <c:v>32.72</c:v>
                </c:pt>
                <c:pt idx="832">
                  <c:v>30.3</c:v>
                </c:pt>
                <c:pt idx="833">
                  <c:v>28.44</c:v>
                </c:pt>
                <c:pt idx="834">
                  <c:v>26.93</c:v>
                </c:pt>
                <c:pt idx="835">
                  <c:v>26.89</c:v>
                </c:pt>
                <c:pt idx="836">
                  <c:v>26.76</c:v>
                </c:pt>
                <c:pt idx="837">
                  <c:v>25.51</c:v>
                </c:pt>
                <c:pt idx="838">
                  <c:v>25.78</c:v>
                </c:pt>
                <c:pt idx="839">
                  <c:v>27.13</c:v>
                </c:pt>
                <c:pt idx="840">
                  <c:v>27.05</c:v>
                </c:pt>
                <c:pt idx="841">
                  <c:v>29.6</c:v>
                </c:pt>
                <c:pt idx="842">
                  <c:v>29.37</c:v>
                </c:pt>
                <c:pt idx="843">
                  <c:v>29.62</c:v>
                </c:pt>
                <c:pt idx="844">
                  <c:v>30.54</c:v>
                </c:pt>
                <c:pt idx="845">
                  <c:v>29.61</c:v>
                </c:pt>
                <c:pt idx="846">
                  <c:v>29.81</c:v>
                </c:pt>
                <c:pt idx="847">
                  <c:v>29.61</c:v>
                </c:pt>
                <c:pt idx="848">
                  <c:v>28.98</c:v>
                </c:pt>
                <c:pt idx="849">
                  <c:v>28.63</c:v>
                </c:pt>
                <c:pt idx="850">
                  <c:v>29.33</c:v>
                </c:pt>
                <c:pt idx="851">
                  <c:v>26.86</c:v>
                </c:pt>
                <c:pt idx="852">
                  <c:v>26.84</c:v>
                </c:pt>
                <c:pt idx="853">
                  <c:v>26.54</c:v>
                </c:pt>
                <c:pt idx="854">
                  <c:v>27.83</c:v>
                </c:pt>
                <c:pt idx="855">
                  <c:v>27.48</c:v>
                </c:pt>
                <c:pt idx="856">
                  <c:v>26.8</c:v>
                </c:pt>
                <c:pt idx="857">
                  <c:v>26.86</c:v>
                </c:pt>
                <c:pt idx="858">
                  <c:v>25.82</c:v>
                </c:pt>
                <c:pt idx="859">
                  <c:v>25.94</c:v>
                </c:pt>
                <c:pt idx="860">
                  <c:v>24.75</c:v>
                </c:pt>
                <c:pt idx="861">
                  <c:v>25.31</c:v>
                </c:pt>
                <c:pt idx="862">
                  <c:v>25.88</c:v>
                </c:pt>
                <c:pt idx="863">
                  <c:v>28.18</c:v>
                </c:pt>
                <c:pt idx="864">
                  <c:v>27.99</c:v>
                </c:pt>
                <c:pt idx="865">
                  <c:v>26.62</c:v>
                </c:pt>
                <c:pt idx="866">
                  <c:v>27.11</c:v>
                </c:pt>
                <c:pt idx="867">
                  <c:v>26.38</c:v>
                </c:pt>
                <c:pt idx="868">
                  <c:v>23.47</c:v>
                </c:pt>
                <c:pt idx="869">
                  <c:v>26.21</c:v>
                </c:pt>
                <c:pt idx="870">
                  <c:v>26.31</c:v>
                </c:pt>
                <c:pt idx="871">
                  <c:v>25.35</c:v>
                </c:pt>
                <c:pt idx="872">
                  <c:v>24.51</c:v>
                </c:pt>
                <c:pt idx="873">
                  <c:v>23.84</c:v>
                </c:pt>
                <c:pt idx="874">
                  <c:v>22.4</c:v>
                </c:pt>
                <c:pt idx="875">
                  <c:v>21.07</c:v>
                </c:pt>
                <c:pt idx="876">
                  <c:v>21.5</c:v>
                </c:pt>
                <c:pt idx="877">
                  <c:v>20.260000000000002</c:v>
                </c:pt>
                <c:pt idx="878">
                  <c:v>20.38</c:v>
                </c:pt>
                <c:pt idx="879">
                  <c:v>19.989999999999998</c:v>
                </c:pt>
                <c:pt idx="880">
                  <c:v>18</c:v>
                </c:pt>
                <c:pt idx="881">
                  <c:v>19.68</c:v>
                </c:pt>
                <c:pt idx="882">
                  <c:v>21.62</c:v>
                </c:pt>
                <c:pt idx="883">
                  <c:v>20.41</c:v>
                </c:pt>
                <c:pt idx="884">
                  <c:v>19.62</c:v>
                </c:pt>
                <c:pt idx="885">
                  <c:v>19.23</c:v>
                </c:pt>
                <c:pt idx="886">
                  <c:v>19.04</c:v>
                </c:pt>
                <c:pt idx="887">
                  <c:v>19.440000000000001</c:v>
                </c:pt>
                <c:pt idx="888">
                  <c:v>18.96</c:v>
                </c:pt>
                <c:pt idx="889">
                  <c:v>18.03</c:v>
                </c:pt>
                <c:pt idx="890">
                  <c:v>22.22</c:v>
                </c:pt>
                <c:pt idx="891">
                  <c:v>20.18</c:v>
                </c:pt>
                <c:pt idx="892">
                  <c:v>22.03</c:v>
                </c:pt>
                <c:pt idx="893">
                  <c:v>21.83</c:v>
                </c:pt>
                <c:pt idx="894">
                  <c:v>22.5</c:v>
                </c:pt>
                <c:pt idx="895">
                  <c:v>22.39</c:v>
                </c:pt>
                <c:pt idx="896">
                  <c:v>23.43</c:v>
                </c:pt>
                <c:pt idx="897">
                  <c:v>25.97</c:v>
                </c:pt>
                <c:pt idx="898">
                  <c:v>29.53</c:v>
                </c:pt>
                <c:pt idx="899">
                  <c:v>28.03</c:v>
                </c:pt>
                <c:pt idx="900">
                  <c:v>27.2</c:v>
                </c:pt>
                <c:pt idx="901">
                  <c:v>26.9</c:v>
                </c:pt>
                <c:pt idx="902">
                  <c:v>26.68</c:v>
                </c:pt>
                <c:pt idx="903">
                  <c:v>28.05</c:v>
                </c:pt>
                <c:pt idx="904">
                  <c:v>27.62</c:v>
                </c:pt>
                <c:pt idx="905">
                  <c:v>27.02</c:v>
                </c:pt>
                <c:pt idx="906">
                  <c:v>25.59</c:v>
                </c:pt>
                <c:pt idx="907">
                  <c:v>26.59</c:v>
                </c:pt>
                <c:pt idx="908">
                  <c:v>28.21</c:v>
                </c:pt>
                <c:pt idx="909">
                  <c:v>26.25</c:v>
                </c:pt>
                <c:pt idx="910">
                  <c:v>26.83</c:v>
                </c:pt>
                <c:pt idx="911">
                  <c:v>28.51</c:v>
                </c:pt>
                <c:pt idx="912">
                  <c:v>28.33</c:v>
                </c:pt>
                <c:pt idx="913">
                  <c:v>27.93</c:v>
                </c:pt>
                <c:pt idx="914">
                  <c:v>28.38</c:v>
                </c:pt>
                <c:pt idx="915">
                  <c:v>29.91</c:v>
                </c:pt>
                <c:pt idx="916">
                  <c:v>28.55</c:v>
                </c:pt>
                <c:pt idx="917">
                  <c:v>28.36</c:v>
                </c:pt>
                <c:pt idx="918">
                  <c:v>28.27</c:v>
                </c:pt>
                <c:pt idx="919">
                  <c:v>27.28</c:v>
                </c:pt>
                <c:pt idx="920">
                  <c:v>28.25</c:v>
                </c:pt>
                <c:pt idx="921">
                  <c:v>27.06</c:v>
                </c:pt>
                <c:pt idx="922">
                  <c:v>26.29</c:v>
                </c:pt>
                <c:pt idx="923">
                  <c:v>27.3</c:v>
                </c:pt>
                <c:pt idx="924">
                  <c:v>26.74</c:v>
                </c:pt>
                <c:pt idx="925">
                  <c:v>28.01</c:v>
                </c:pt>
                <c:pt idx="926">
                  <c:v>27.84</c:v>
                </c:pt>
                <c:pt idx="927">
                  <c:v>29.04</c:v>
                </c:pt>
                <c:pt idx="928">
                  <c:v>29.16</c:v>
                </c:pt>
                <c:pt idx="929">
                  <c:v>31.03</c:v>
                </c:pt>
                <c:pt idx="930">
                  <c:v>31.19</c:v>
                </c:pt>
                <c:pt idx="931">
                  <c:v>29.77</c:v>
                </c:pt>
                <c:pt idx="932">
                  <c:v>32.19</c:v>
                </c:pt>
                <c:pt idx="933">
                  <c:v>30.05</c:v>
                </c:pt>
                <c:pt idx="934">
                  <c:v>27.95</c:v>
                </c:pt>
                <c:pt idx="935">
                  <c:v>26.8</c:v>
                </c:pt>
                <c:pt idx="936">
                  <c:v>26.18</c:v>
                </c:pt>
                <c:pt idx="937">
                  <c:v>28.87</c:v>
                </c:pt>
                <c:pt idx="938">
                  <c:v>28.44</c:v>
                </c:pt>
                <c:pt idx="939">
                  <c:v>32.020000000000003</c:v>
                </c:pt>
                <c:pt idx="940">
                  <c:v>35.4</c:v>
                </c:pt>
                <c:pt idx="941">
                  <c:v>35.450000000000003</c:v>
                </c:pt>
                <c:pt idx="942">
                  <c:v>34.020000000000003</c:v>
                </c:pt>
                <c:pt idx="943">
                  <c:v>32.71</c:v>
                </c:pt>
                <c:pt idx="944">
                  <c:v>32.74</c:v>
                </c:pt>
                <c:pt idx="945">
                  <c:v>33.75</c:v>
                </c:pt>
                <c:pt idx="946">
                  <c:v>34.99</c:v>
                </c:pt>
                <c:pt idx="947">
                  <c:v>30.86</c:v>
                </c:pt>
                <c:pt idx="948">
                  <c:v>30.84</c:v>
                </c:pt>
                <c:pt idx="949">
                  <c:v>32.68</c:v>
                </c:pt>
                <c:pt idx="950">
                  <c:v>35.92</c:v>
                </c:pt>
                <c:pt idx="951">
                  <c:v>33.630000000000003</c:v>
                </c:pt>
                <c:pt idx="952">
                  <c:v>33.380000000000003</c:v>
                </c:pt>
                <c:pt idx="953">
                  <c:v>32.03</c:v>
                </c:pt>
                <c:pt idx="954">
                  <c:v>31.99</c:v>
                </c:pt>
                <c:pt idx="955">
                  <c:v>31.02</c:v>
                </c:pt>
                <c:pt idx="956">
                  <c:v>29.96</c:v>
                </c:pt>
                <c:pt idx="957">
                  <c:v>28.18</c:v>
                </c:pt>
                <c:pt idx="958">
                  <c:v>28.56</c:v>
                </c:pt>
                <c:pt idx="959">
                  <c:v>31.4</c:v>
                </c:pt>
                <c:pt idx="960">
                  <c:v>30.28</c:v>
                </c:pt>
                <c:pt idx="961">
                  <c:v>32.5</c:v>
                </c:pt>
                <c:pt idx="962">
                  <c:v>32.25</c:v>
                </c:pt>
                <c:pt idx="963">
                  <c:v>32.33</c:v>
                </c:pt>
                <c:pt idx="964">
                  <c:v>30.2</c:v>
                </c:pt>
                <c:pt idx="965">
                  <c:v>30.35</c:v>
                </c:pt>
                <c:pt idx="966">
                  <c:v>30</c:v>
                </c:pt>
                <c:pt idx="967">
                  <c:v>29.89</c:v>
                </c:pt>
                <c:pt idx="968">
                  <c:v>29.62</c:v>
                </c:pt>
                <c:pt idx="969">
                  <c:v>27.29</c:v>
                </c:pt>
                <c:pt idx="970">
                  <c:v>25.74</c:v>
                </c:pt>
                <c:pt idx="971">
                  <c:v>25.88</c:v>
                </c:pt>
                <c:pt idx="972">
                  <c:v>25.57</c:v>
                </c:pt>
                <c:pt idx="973">
                  <c:v>25.04</c:v>
                </c:pt>
                <c:pt idx="974">
                  <c:v>26.9</c:v>
                </c:pt>
                <c:pt idx="975">
                  <c:v>28.02</c:v>
                </c:pt>
                <c:pt idx="976">
                  <c:v>30.91</c:v>
                </c:pt>
                <c:pt idx="977">
                  <c:v>31.76</c:v>
                </c:pt>
                <c:pt idx="978">
                  <c:v>31.51</c:v>
                </c:pt>
                <c:pt idx="979">
                  <c:v>30.35</c:v>
                </c:pt>
                <c:pt idx="980">
                  <c:v>29.51</c:v>
                </c:pt>
                <c:pt idx="981">
                  <c:v>29.44</c:v>
                </c:pt>
                <c:pt idx="982">
                  <c:v>28.82</c:v>
                </c:pt>
                <c:pt idx="983">
                  <c:v>27.22</c:v>
                </c:pt>
                <c:pt idx="984">
                  <c:v>28.2</c:v>
                </c:pt>
                <c:pt idx="985">
                  <c:v>28.02</c:v>
                </c:pt>
                <c:pt idx="986">
                  <c:v>24.22</c:v>
                </c:pt>
                <c:pt idx="987">
                  <c:v>25.6</c:v>
                </c:pt>
                <c:pt idx="988">
                  <c:v>25.87</c:v>
                </c:pt>
                <c:pt idx="989">
                  <c:v>26.74</c:v>
                </c:pt>
                <c:pt idx="990">
                  <c:v>25.23</c:v>
                </c:pt>
                <c:pt idx="991">
                  <c:v>25.81</c:v>
                </c:pt>
                <c:pt idx="992">
                  <c:v>26.87</c:v>
                </c:pt>
                <c:pt idx="993">
                  <c:v>26.56</c:v>
                </c:pt>
                <c:pt idx="994">
                  <c:v>24.91</c:v>
                </c:pt>
                <c:pt idx="995">
                  <c:v>23</c:v>
                </c:pt>
                <c:pt idx="996">
                  <c:v>21.75</c:v>
                </c:pt>
                <c:pt idx="997">
                  <c:v>23.45</c:v>
                </c:pt>
                <c:pt idx="998">
                  <c:v>22.82</c:v>
                </c:pt>
                <c:pt idx="999">
                  <c:v>20.9</c:v>
                </c:pt>
                <c:pt idx="1000">
                  <c:v>24.54</c:v>
                </c:pt>
                <c:pt idx="1001">
                  <c:v>24.76</c:v>
                </c:pt>
                <c:pt idx="1002">
                  <c:v>24.72</c:v>
                </c:pt>
                <c:pt idx="1003">
                  <c:v>23.55</c:v>
                </c:pt>
                <c:pt idx="1004">
                  <c:v>22</c:v>
                </c:pt>
                <c:pt idx="1005">
                  <c:v>21.27</c:v>
                </c:pt>
                <c:pt idx="1006">
                  <c:v>21.65</c:v>
                </c:pt>
                <c:pt idx="1007">
                  <c:v>21.67</c:v>
                </c:pt>
                <c:pt idx="1008">
                  <c:v>20.88</c:v>
                </c:pt>
                <c:pt idx="1009">
                  <c:v>20.53</c:v>
                </c:pt>
                <c:pt idx="1010">
                  <c:v>20.63</c:v>
                </c:pt>
                <c:pt idx="1011">
                  <c:v>20.62</c:v>
                </c:pt>
                <c:pt idx="1012">
                  <c:v>19.940000000000001</c:v>
                </c:pt>
                <c:pt idx="1013">
                  <c:v>19.690000000000001</c:v>
                </c:pt>
                <c:pt idx="1014">
                  <c:v>18.39</c:v>
                </c:pt>
                <c:pt idx="1015">
                  <c:v>17.989999999999998</c:v>
                </c:pt>
                <c:pt idx="1016">
                  <c:v>18.43</c:v>
                </c:pt>
                <c:pt idx="1017">
                  <c:v>17.32</c:v>
                </c:pt>
                <c:pt idx="1018">
                  <c:v>16.84</c:v>
                </c:pt>
                <c:pt idx="1019">
                  <c:v>17.41</c:v>
                </c:pt>
                <c:pt idx="1020">
                  <c:v>18.04</c:v>
                </c:pt>
                <c:pt idx="1021">
                  <c:v>18.22</c:v>
                </c:pt>
                <c:pt idx="1022">
                  <c:v>18.66</c:v>
                </c:pt>
                <c:pt idx="1023">
                  <c:v>17.940000000000001</c:v>
                </c:pt>
                <c:pt idx="1024">
                  <c:v>17.329999999999998</c:v>
                </c:pt>
                <c:pt idx="1025">
                  <c:v>16.57</c:v>
                </c:pt>
                <c:pt idx="1026">
                  <c:v>16.64</c:v>
                </c:pt>
                <c:pt idx="1027">
                  <c:v>16.170000000000002</c:v>
                </c:pt>
                <c:pt idx="1028">
                  <c:v>15.24</c:v>
                </c:pt>
                <c:pt idx="1029">
                  <c:v>14.49</c:v>
                </c:pt>
                <c:pt idx="1030">
                  <c:v>13.3</c:v>
                </c:pt>
                <c:pt idx="1031">
                  <c:v>12.27</c:v>
                </c:pt>
                <c:pt idx="1032">
                  <c:v>11.76</c:v>
                </c:pt>
                <c:pt idx="1033">
                  <c:v>11.88</c:v>
                </c:pt>
                <c:pt idx="1034">
                  <c:v>11.8</c:v>
                </c:pt>
                <c:pt idx="1035">
                  <c:v>12.75</c:v>
                </c:pt>
                <c:pt idx="1036">
                  <c:v>12.69</c:v>
                </c:pt>
                <c:pt idx="1037">
                  <c:v>12.11</c:v>
                </c:pt>
                <c:pt idx="1038">
                  <c:v>13.07</c:v>
                </c:pt>
                <c:pt idx="1039">
                  <c:v>12.05</c:v>
                </c:pt>
                <c:pt idx="1040">
                  <c:v>11.23</c:v>
                </c:pt>
                <c:pt idx="1041">
                  <c:v>10.95</c:v>
                </c:pt>
                <c:pt idx="1042">
                  <c:v>10.79</c:v>
                </c:pt>
                <c:pt idx="1043">
                  <c:v>11.17</c:v>
                </c:pt>
                <c:pt idx="1044">
                  <c:v>11.86</c:v>
                </c:pt>
                <c:pt idx="1045">
                  <c:v>12.14</c:v>
                </c:pt>
                <c:pt idx="1046">
                  <c:v>13.57</c:v>
                </c:pt>
                <c:pt idx="1047">
                  <c:v>13.87</c:v>
                </c:pt>
                <c:pt idx="1048">
                  <c:v>14.42</c:v>
                </c:pt>
                <c:pt idx="1049">
                  <c:v>14.05</c:v>
                </c:pt>
                <c:pt idx="1050">
                  <c:v>14.15</c:v>
                </c:pt>
                <c:pt idx="1051">
                  <c:v>14.58</c:v>
                </c:pt>
                <c:pt idx="1052">
                  <c:v>15.64</c:v>
                </c:pt>
                <c:pt idx="1053">
                  <c:v>15.75</c:v>
                </c:pt>
                <c:pt idx="1054">
                  <c:v>15.49</c:v>
                </c:pt>
                <c:pt idx="1055">
                  <c:v>14.34</c:v>
                </c:pt>
                <c:pt idx="1056">
                  <c:v>14.59</c:v>
                </c:pt>
                <c:pt idx="1057">
                  <c:v>13.5</c:v>
                </c:pt>
                <c:pt idx="1058">
                  <c:v>13.54</c:v>
                </c:pt>
                <c:pt idx="1059">
                  <c:v>13.35</c:v>
                </c:pt>
                <c:pt idx="1060">
                  <c:v>13.8</c:v>
                </c:pt>
                <c:pt idx="1061">
                  <c:v>14.21</c:v>
                </c:pt>
                <c:pt idx="1062">
                  <c:v>13.87</c:v>
                </c:pt>
                <c:pt idx="1063">
                  <c:v>13.98</c:v>
                </c:pt>
                <c:pt idx="1064">
                  <c:v>13.87</c:v>
                </c:pt>
                <c:pt idx="1065">
                  <c:v>14.5</c:v>
                </c:pt>
                <c:pt idx="1066">
                  <c:v>14.13</c:v>
                </c:pt>
                <c:pt idx="1067">
                  <c:v>11.84</c:v>
                </c:pt>
                <c:pt idx="1068">
                  <c:v>12.59</c:v>
                </c:pt>
                <c:pt idx="1069">
                  <c:v>15.07</c:v>
                </c:pt>
                <c:pt idx="1070">
                  <c:v>15.2</c:v>
                </c:pt>
                <c:pt idx="1071">
                  <c:v>12.96</c:v>
                </c:pt>
                <c:pt idx="1072">
                  <c:v>14.47</c:v>
                </c:pt>
                <c:pt idx="1073">
                  <c:v>15.13</c:v>
                </c:pt>
                <c:pt idx="1074">
                  <c:v>16.13</c:v>
                </c:pt>
                <c:pt idx="1075">
                  <c:v>15.09</c:v>
                </c:pt>
                <c:pt idx="1076">
                  <c:v>15.46</c:v>
                </c:pt>
                <c:pt idx="1077">
                  <c:v>15.56</c:v>
                </c:pt>
                <c:pt idx="1078">
                  <c:v>15.99</c:v>
                </c:pt>
                <c:pt idx="1079">
                  <c:v>16.760000000000002</c:v>
                </c:pt>
                <c:pt idx="1080">
                  <c:v>14.32</c:v>
                </c:pt>
                <c:pt idx="1081">
                  <c:v>14.06</c:v>
                </c:pt>
                <c:pt idx="1082">
                  <c:v>14.91</c:v>
                </c:pt>
                <c:pt idx="1083">
                  <c:v>15.44</c:v>
                </c:pt>
                <c:pt idx="1084">
                  <c:v>16.149999999999999</c:v>
                </c:pt>
                <c:pt idx="1085">
                  <c:v>16.02</c:v>
                </c:pt>
                <c:pt idx="1086">
                  <c:v>16.7</c:v>
                </c:pt>
                <c:pt idx="1087">
                  <c:v>17.21</c:v>
                </c:pt>
                <c:pt idx="1088">
                  <c:v>15.74</c:v>
                </c:pt>
                <c:pt idx="1089">
                  <c:v>16.510000000000002</c:v>
                </c:pt>
                <c:pt idx="1090">
                  <c:v>16.63</c:v>
                </c:pt>
                <c:pt idx="1091">
                  <c:v>17.43</c:v>
                </c:pt>
                <c:pt idx="1092">
                  <c:v>18.2</c:v>
                </c:pt>
                <c:pt idx="1093">
                  <c:v>18.39</c:v>
                </c:pt>
                <c:pt idx="1094">
                  <c:v>18.21</c:v>
                </c:pt>
                <c:pt idx="1095">
                  <c:v>18.71</c:v>
                </c:pt>
                <c:pt idx="1096">
                  <c:v>19.149999999999999</c:v>
                </c:pt>
                <c:pt idx="1097">
                  <c:v>19.760000000000002</c:v>
                </c:pt>
                <c:pt idx="1098">
                  <c:v>21</c:v>
                </c:pt>
                <c:pt idx="1099">
                  <c:v>20.77</c:v>
                </c:pt>
                <c:pt idx="1100">
                  <c:v>21.08</c:v>
                </c:pt>
                <c:pt idx="1101">
                  <c:v>20.97</c:v>
                </c:pt>
                <c:pt idx="1102">
                  <c:v>20.59</c:v>
                </c:pt>
                <c:pt idx="1103">
                  <c:v>22.1</c:v>
                </c:pt>
                <c:pt idx="1104">
                  <c:v>22.76</c:v>
                </c:pt>
                <c:pt idx="1105">
                  <c:v>20.87</c:v>
                </c:pt>
                <c:pt idx="1106">
                  <c:v>19.350000000000001</c:v>
                </c:pt>
                <c:pt idx="1107">
                  <c:v>19.32</c:v>
                </c:pt>
                <c:pt idx="1108">
                  <c:v>19.63</c:v>
                </c:pt>
                <c:pt idx="1109">
                  <c:v>19.61</c:v>
                </c:pt>
                <c:pt idx="1110">
                  <c:v>19.7</c:v>
                </c:pt>
                <c:pt idx="1111">
                  <c:v>20.07</c:v>
                </c:pt>
                <c:pt idx="1112">
                  <c:v>19.54</c:v>
                </c:pt>
                <c:pt idx="1113">
                  <c:v>20.28</c:v>
                </c:pt>
                <c:pt idx="1114">
                  <c:v>19.89</c:v>
                </c:pt>
                <c:pt idx="1115">
                  <c:v>19.27</c:v>
                </c:pt>
                <c:pt idx="1116">
                  <c:v>19.329999999999998</c:v>
                </c:pt>
                <c:pt idx="1117">
                  <c:v>19.559999999999999</c:v>
                </c:pt>
                <c:pt idx="1118">
                  <c:v>19.46</c:v>
                </c:pt>
                <c:pt idx="1119">
                  <c:v>18.55</c:v>
                </c:pt>
                <c:pt idx="1120">
                  <c:v>18.829999999999998</c:v>
                </c:pt>
                <c:pt idx="1121">
                  <c:v>18.79</c:v>
                </c:pt>
                <c:pt idx="1122">
                  <c:v>20.88</c:v>
                </c:pt>
                <c:pt idx="1123">
                  <c:v>21.63</c:v>
                </c:pt>
                <c:pt idx="1124">
                  <c:v>22.12</c:v>
                </c:pt>
                <c:pt idx="1125">
                  <c:v>20.43</c:v>
                </c:pt>
                <c:pt idx="1126">
                  <c:v>19.600000000000001</c:v>
                </c:pt>
                <c:pt idx="1127">
                  <c:v>19.989999999999998</c:v>
                </c:pt>
                <c:pt idx="1128">
                  <c:v>19.91</c:v>
                </c:pt>
                <c:pt idx="1129">
                  <c:v>19.53</c:v>
                </c:pt>
                <c:pt idx="1130">
                  <c:v>19.12</c:v>
                </c:pt>
                <c:pt idx="1131">
                  <c:v>20.7</c:v>
                </c:pt>
                <c:pt idx="1132">
                  <c:v>21.51</c:v>
                </c:pt>
                <c:pt idx="1133">
                  <c:v>21.29</c:v>
                </c:pt>
                <c:pt idx="1134">
                  <c:v>21.28</c:v>
                </c:pt>
                <c:pt idx="1135">
                  <c:v>20.3</c:v>
                </c:pt>
                <c:pt idx="1136">
                  <c:v>21.39</c:v>
                </c:pt>
                <c:pt idx="1137">
                  <c:v>22.41</c:v>
                </c:pt>
                <c:pt idx="1138">
                  <c:v>22.23</c:v>
                </c:pt>
                <c:pt idx="1139">
                  <c:v>24.15</c:v>
                </c:pt>
                <c:pt idx="1140">
                  <c:v>24.05</c:v>
                </c:pt>
                <c:pt idx="1141">
                  <c:v>25.41</c:v>
                </c:pt>
                <c:pt idx="1142">
                  <c:v>26.09</c:v>
                </c:pt>
                <c:pt idx="1143">
                  <c:v>25.59</c:v>
                </c:pt>
                <c:pt idx="1144">
                  <c:v>25.22</c:v>
                </c:pt>
                <c:pt idx="1145">
                  <c:v>25.08</c:v>
                </c:pt>
                <c:pt idx="1146">
                  <c:v>24.47</c:v>
                </c:pt>
                <c:pt idx="1147">
                  <c:v>25.62</c:v>
                </c:pt>
                <c:pt idx="1148">
                  <c:v>23.75</c:v>
                </c:pt>
                <c:pt idx="1149">
                  <c:v>23.75</c:v>
                </c:pt>
                <c:pt idx="1150">
                  <c:v>24.17</c:v>
                </c:pt>
                <c:pt idx="1151">
                  <c:v>23.59</c:v>
                </c:pt>
                <c:pt idx="1152">
                  <c:v>23.03</c:v>
                </c:pt>
                <c:pt idx="1153">
                  <c:v>24.86</c:v>
                </c:pt>
                <c:pt idx="1154">
                  <c:v>25.79</c:v>
                </c:pt>
                <c:pt idx="1155">
                  <c:v>24.66</c:v>
                </c:pt>
                <c:pt idx="1156">
                  <c:v>24.73</c:v>
                </c:pt>
                <c:pt idx="1157">
                  <c:v>24.6</c:v>
                </c:pt>
                <c:pt idx="1158">
                  <c:v>23.63</c:v>
                </c:pt>
                <c:pt idx="1159">
                  <c:v>24.51</c:v>
                </c:pt>
                <c:pt idx="1160">
                  <c:v>23.85</c:v>
                </c:pt>
                <c:pt idx="1161">
                  <c:v>22.25</c:v>
                </c:pt>
                <c:pt idx="1162">
                  <c:v>21.96</c:v>
                </c:pt>
                <c:pt idx="1163">
                  <c:v>22.66</c:v>
                </c:pt>
                <c:pt idx="1164">
                  <c:v>21.57</c:v>
                </c:pt>
                <c:pt idx="1165">
                  <c:v>21.34</c:v>
                </c:pt>
                <c:pt idx="1166">
                  <c:v>20.11</c:v>
                </c:pt>
                <c:pt idx="1167">
                  <c:v>21</c:v>
                </c:pt>
                <c:pt idx="1168">
                  <c:v>21.9</c:v>
                </c:pt>
                <c:pt idx="1169">
                  <c:v>21.21</c:v>
                </c:pt>
                <c:pt idx="1170">
                  <c:v>20.92</c:v>
                </c:pt>
                <c:pt idx="1171">
                  <c:v>19.920000000000002</c:v>
                </c:pt>
                <c:pt idx="1172">
                  <c:v>20.34</c:v>
                </c:pt>
                <c:pt idx="1173">
                  <c:v>20.28</c:v>
                </c:pt>
                <c:pt idx="1174">
                  <c:v>19.760000000000002</c:v>
                </c:pt>
                <c:pt idx="1175">
                  <c:v>21.32</c:v>
                </c:pt>
                <c:pt idx="1176">
                  <c:v>20.64</c:v>
                </c:pt>
                <c:pt idx="1177">
                  <c:v>21.01</c:v>
                </c:pt>
                <c:pt idx="1178">
                  <c:v>21.18</c:v>
                </c:pt>
                <c:pt idx="1179">
                  <c:v>22.32</c:v>
                </c:pt>
                <c:pt idx="1180">
                  <c:v>23.95</c:v>
                </c:pt>
                <c:pt idx="1181">
                  <c:v>24.29</c:v>
                </c:pt>
                <c:pt idx="1182">
                  <c:v>22.75</c:v>
                </c:pt>
                <c:pt idx="1183">
                  <c:v>21.47</c:v>
                </c:pt>
                <c:pt idx="1184">
                  <c:v>21.95</c:v>
                </c:pt>
                <c:pt idx="1185">
                  <c:v>21.99</c:v>
                </c:pt>
                <c:pt idx="1186">
                  <c:v>19.61</c:v>
                </c:pt>
                <c:pt idx="1187">
                  <c:v>19.440000000000001</c:v>
                </c:pt>
                <c:pt idx="1188">
                  <c:v>19.059999999999999</c:v>
                </c:pt>
                <c:pt idx="1189">
                  <c:v>19.16</c:v>
                </c:pt>
                <c:pt idx="1190">
                  <c:v>17.78</c:v>
                </c:pt>
                <c:pt idx="1191">
                  <c:v>17.8</c:v>
                </c:pt>
                <c:pt idx="1192">
                  <c:v>17.73</c:v>
                </c:pt>
                <c:pt idx="1193">
                  <c:v>18.940000000000001</c:v>
                </c:pt>
                <c:pt idx="1194">
                  <c:v>18.25</c:v>
                </c:pt>
                <c:pt idx="1195">
                  <c:v>20.260000000000002</c:v>
                </c:pt>
                <c:pt idx="1196">
                  <c:v>19.55</c:v>
                </c:pt>
                <c:pt idx="1197">
                  <c:v>19.14</c:v>
                </c:pt>
                <c:pt idx="1198">
                  <c:v>19.510000000000002</c:v>
                </c:pt>
                <c:pt idx="1199">
                  <c:v>18.97</c:v>
                </c:pt>
                <c:pt idx="1200">
                  <c:v>18.43</c:v>
                </c:pt>
                <c:pt idx="1201">
                  <c:v>17.96</c:v>
                </c:pt>
                <c:pt idx="1202">
                  <c:v>18.57</c:v>
                </c:pt>
                <c:pt idx="1203">
                  <c:v>17.829999999999998</c:v>
                </c:pt>
                <c:pt idx="1204">
                  <c:v>17.940000000000001</c:v>
                </c:pt>
                <c:pt idx="1205">
                  <c:v>17.54</c:v>
                </c:pt>
                <c:pt idx="1206">
                  <c:v>17.37</c:v>
                </c:pt>
                <c:pt idx="1207">
                  <c:v>17.41</c:v>
                </c:pt>
                <c:pt idx="1208">
                  <c:v>17.03</c:v>
                </c:pt>
                <c:pt idx="1209">
                  <c:v>17.54</c:v>
                </c:pt>
                <c:pt idx="1210">
                  <c:v>17.25</c:v>
                </c:pt>
                <c:pt idx="1211">
                  <c:v>18.920000000000002</c:v>
                </c:pt>
                <c:pt idx="1212">
                  <c:v>18.440000000000001</c:v>
                </c:pt>
                <c:pt idx="1213">
                  <c:v>18.04</c:v>
                </c:pt>
                <c:pt idx="1214">
                  <c:v>17.86</c:v>
                </c:pt>
                <c:pt idx="1215">
                  <c:v>17.87</c:v>
                </c:pt>
                <c:pt idx="1216">
                  <c:v>17.86</c:v>
                </c:pt>
                <c:pt idx="1217">
                  <c:v>17.71</c:v>
                </c:pt>
                <c:pt idx="1218">
                  <c:v>17.43</c:v>
                </c:pt>
                <c:pt idx="1219">
                  <c:v>16.79</c:v>
                </c:pt>
                <c:pt idx="1220">
                  <c:v>17.32</c:v>
                </c:pt>
                <c:pt idx="1221">
                  <c:v>17.14</c:v>
                </c:pt>
                <c:pt idx="1222">
                  <c:v>17.399999999999999</c:v>
                </c:pt>
                <c:pt idx="1223">
                  <c:v>17.489999999999998</c:v>
                </c:pt>
                <c:pt idx="1224">
                  <c:v>18.84</c:v>
                </c:pt>
                <c:pt idx="1225">
                  <c:v>18.8</c:v>
                </c:pt>
                <c:pt idx="1226">
                  <c:v>19.14</c:v>
                </c:pt>
                <c:pt idx="1227">
                  <c:v>18.690000000000001</c:v>
                </c:pt>
                <c:pt idx="1228">
                  <c:v>20.059999999999999</c:v>
                </c:pt>
                <c:pt idx="1229">
                  <c:v>19.52</c:v>
                </c:pt>
                <c:pt idx="1230">
                  <c:v>20.329999999999998</c:v>
                </c:pt>
                <c:pt idx="1231">
                  <c:v>20.38</c:v>
                </c:pt>
                <c:pt idx="1232">
                  <c:v>20.41</c:v>
                </c:pt>
                <c:pt idx="1233">
                  <c:v>19.149999999999999</c:v>
                </c:pt>
                <c:pt idx="1234">
                  <c:v>19.670000000000002</c:v>
                </c:pt>
                <c:pt idx="1235">
                  <c:v>19.170000000000002</c:v>
                </c:pt>
                <c:pt idx="1236">
                  <c:v>18.78</c:v>
                </c:pt>
                <c:pt idx="1237">
                  <c:v>18.260000000000002</c:v>
                </c:pt>
                <c:pt idx="1238">
                  <c:v>17.91</c:v>
                </c:pt>
                <c:pt idx="1239">
                  <c:v>18.63</c:v>
                </c:pt>
                <c:pt idx="1240">
                  <c:v>18.690000000000001</c:v>
                </c:pt>
                <c:pt idx="1241">
                  <c:v>18.91</c:v>
                </c:pt>
                <c:pt idx="1242">
                  <c:v>18.46</c:v>
                </c:pt>
                <c:pt idx="1243">
                  <c:v>18.78</c:v>
                </c:pt>
                <c:pt idx="1244">
                  <c:v>17.95</c:v>
                </c:pt>
                <c:pt idx="1245">
                  <c:v>18.649999999999999</c:v>
                </c:pt>
                <c:pt idx="1246">
                  <c:v>17.52</c:v>
                </c:pt>
                <c:pt idx="1247">
                  <c:v>17.670000000000002</c:v>
                </c:pt>
                <c:pt idx="1248">
                  <c:v>17.760000000000002</c:v>
                </c:pt>
                <c:pt idx="1249">
                  <c:v>17.350000000000001</c:v>
                </c:pt>
                <c:pt idx="1250">
                  <c:v>16.760000000000002</c:v>
                </c:pt>
                <c:pt idx="1251">
                  <c:v>17.13</c:v>
                </c:pt>
                <c:pt idx="1252">
                  <c:v>16.989999999999998</c:v>
                </c:pt>
                <c:pt idx="1253">
                  <c:v>18.149999999999999</c:v>
                </c:pt>
                <c:pt idx="1254">
                  <c:v>17.47</c:v>
                </c:pt>
                <c:pt idx="1255">
                  <c:v>18.04</c:v>
                </c:pt>
                <c:pt idx="1256">
                  <c:v>18.760000000000002</c:v>
                </c:pt>
                <c:pt idx="1257">
                  <c:v>18.23</c:v>
                </c:pt>
                <c:pt idx="1258">
                  <c:v>17.54</c:v>
                </c:pt>
                <c:pt idx="1259">
                  <c:v>16.97</c:v>
                </c:pt>
                <c:pt idx="1260">
                  <c:v>18.260000000000002</c:v>
                </c:pt>
                <c:pt idx="1261">
                  <c:v>18.39</c:v>
                </c:pt>
                <c:pt idx="1262">
                  <c:v>17.829999999999998</c:v>
                </c:pt>
                <c:pt idx="1263">
                  <c:v>16.829999999999998</c:v>
                </c:pt>
                <c:pt idx="1264">
                  <c:v>17.53</c:v>
                </c:pt>
                <c:pt idx="1265">
                  <c:v>17.52</c:v>
                </c:pt>
                <c:pt idx="1266">
                  <c:v>17.14</c:v>
                </c:pt>
                <c:pt idx="1267">
                  <c:v>17.579999999999998</c:v>
                </c:pt>
                <c:pt idx="1268">
                  <c:v>18.05</c:v>
                </c:pt>
                <c:pt idx="1269">
                  <c:v>19.309999999999999</c:v>
                </c:pt>
                <c:pt idx="1270">
                  <c:v>20.3</c:v>
                </c:pt>
                <c:pt idx="1271">
                  <c:v>19.61</c:v>
                </c:pt>
                <c:pt idx="1272">
                  <c:v>19.89</c:v>
                </c:pt>
                <c:pt idx="1273">
                  <c:v>19.48</c:v>
                </c:pt>
                <c:pt idx="1274">
                  <c:v>19.53</c:v>
                </c:pt>
                <c:pt idx="1275">
                  <c:v>19.32</c:v>
                </c:pt>
                <c:pt idx="1276">
                  <c:v>20.71</c:v>
                </c:pt>
                <c:pt idx="1277">
                  <c:v>18.48</c:v>
                </c:pt>
                <c:pt idx="1278">
                  <c:v>18.12</c:v>
                </c:pt>
                <c:pt idx="1279">
                  <c:v>18.03</c:v>
                </c:pt>
                <c:pt idx="1280">
                  <c:v>18.920000000000002</c:v>
                </c:pt>
                <c:pt idx="1281">
                  <c:v>18.21</c:v>
                </c:pt>
                <c:pt idx="1282">
                  <c:v>17.7</c:v>
                </c:pt>
                <c:pt idx="1283">
                  <c:v>16.899999999999999</c:v>
                </c:pt>
                <c:pt idx="1284">
                  <c:v>17.14</c:v>
                </c:pt>
                <c:pt idx="1285">
                  <c:v>16.579999999999998</c:v>
                </c:pt>
                <c:pt idx="1286">
                  <c:v>15.57</c:v>
                </c:pt>
                <c:pt idx="1287">
                  <c:v>14.79</c:v>
                </c:pt>
                <c:pt idx="1288">
                  <c:v>15.13</c:v>
                </c:pt>
                <c:pt idx="1289">
                  <c:v>14.88</c:v>
                </c:pt>
                <c:pt idx="1290">
                  <c:v>14.44</c:v>
                </c:pt>
                <c:pt idx="1291">
                  <c:v>14.57</c:v>
                </c:pt>
                <c:pt idx="1292">
                  <c:v>14.57</c:v>
                </c:pt>
                <c:pt idx="1293">
                  <c:v>14.21</c:v>
                </c:pt>
                <c:pt idx="1294">
                  <c:v>14.72</c:v>
                </c:pt>
                <c:pt idx="1295">
                  <c:v>15.63</c:v>
                </c:pt>
                <c:pt idx="1296">
                  <c:v>15.34</c:v>
                </c:pt>
                <c:pt idx="1297">
                  <c:v>15.1</c:v>
                </c:pt>
                <c:pt idx="1298">
                  <c:v>14.78</c:v>
                </c:pt>
                <c:pt idx="1299">
                  <c:v>15.32</c:v>
                </c:pt>
                <c:pt idx="1300">
                  <c:v>14.17</c:v>
                </c:pt>
                <c:pt idx="1301">
                  <c:v>14.48</c:v>
                </c:pt>
                <c:pt idx="1302">
                  <c:v>13.91</c:v>
                </c:pt>
                <c:pt idx="1303">
                  <c:v>15.07</c:v>
                </c:pt>
                <c:pt idx="1304">
                  <c:v>14.97</c:v>
                </c:pt>
                <c:pt idx="1305">
                  <c:v>16.38</c:v>
                </c:pt>
                <c:pt idx="1306">
                  <c:v>16.559999999999999</c:v>
                </c:pt>
                <c:pt idx="1307">
                  <c:v>16.72</c:v>
                </c:pt>
                <c:pt idx="1308">
                  <c:v>17.09</c:v>
                </c:pt>
                <c:pt idx="1309">
                  <c:v>16.920000000000002</c:v>
                </c:pt>
                <c:pt idx="1310">
                  <c:v>18.07</c:v>
                </c:pt>
                <c:pt idx="1311">
                  <c:v>18.27</c:v>
                </c:pt>
                <c:pt idx="1312">
                  <c:v>18.55</c:v>
                </c:pt>
                <c:pt idx="1313">
                  <c:v>18.63</c:v>
                </c:pt>
                <c:pt idx="1314">
                  <c:v>17.57</c:v>
                </c:pt>
                <c:pt idx="1315">
                  <c:v>17.07</c:v>
                </c:pt>
                <c:pt idx="1316">
                  <c:v>16.760000000000002</c:v>
                </c:pt>
                <c:pt idx="1317">
                  <c:v>17.73</c:v>
                </c:pt>
                <c:pt idx="1318">
                  <c:v>18.8</c:v>
                </c:pt>
                <c:pt idx="1319">
                  <c:v>18.09</c:v>
                </c:pt>
                <c:pt idx="1320">
                  <c:v>18.14</c:v>
                </c:pt>
                <c:pt idx="1321">
                  <c:v>17.27</c:v>
                </c:pt>
                <c:pt idx="1322">
                  <c:v>17.88</c:v>
                </c:pt>
                <c:pt idx="1323">
                  <c:v>17.75</c:v>
                </c:pt>
                <c:pt idx="1324">
                  <c:v>17.21</c:v>
                </c:pt>
                <c:pt idx="1325">
                  <c:v>17.89</c:v>
                </c:pt>
                <c:pt idx="1326">
                  <c:v>17.95</c:v>
                </c:pt>
                <c:pt idx="1327">
                  <c:v>18.84</c:v>
                </c:pt>
                <c:pt idx="1328">
                  <c:v>18.670000000000002</c:v>
                </c:pt>
                <c:pt idx="1329">
                  <c:v>18.98</c:v>
                </c:pt>
                <c:pt idx="1330">
                  <c:v>19.77</c:v>
                </c:pt>
                <c:pt idx="1331">
                  <c:v>20.02</c:v>
                </c:pt>
                <c:pt idx="1332">
                  <c:v>19.88</c:v>
                </c:pt>
                <c:pt idx="1333">
                  <c:v>19.48</c:v>
                </c:pt>
                <c:pt idx="1334">
                  <c:v>20.440000000000001</c:v>
                </c:pt>
                <c:pt idx="1335">
                  <c:v>20.53</c:v>
                </c:pt>
                <c:pt idx="1336">
                  <c:v>20.34</c:v>
                </c:pt>
                <c:pt idx="1337">
                  <c:v>20.14</c:v>
                </c:pt>
                <c:pt idx="1338">
                  <c:v>20.22</c:v>
                </c:pt>
                <c:pt idx="1339">
                  <c:v>20.65</c:v>
                </c:pt>
                <c:pt idx="1340">
                  <c:v>20.41</c:v>
                </c:pt>
                <c:pt idx="1341">
                  <c:v>20.079999999999998</c:v>
                </c:pt>
                <c:pt idx="1342">
                  <c:v>20.29</c:v>
                </c:pt>
                <c:pt idx="1343">
                  <c:v>20.93</c:v>
                </c:pt>
                <c:pt idx="1344">
                  <c:v>20.6</c:v>
                </c:pt>
                <c:pt idx="1345">
                  <c:v>19.62</c:v>
                </c:pt>
                <c:pt idx="1346">
                  <c:v>19.98</c:v>
                </c:pt>
                <c:pt idx="1347">
                  <c:v>20.21</c:v>
                </c:pt>
                <c:pt idx="1348">
                  <c:v>20.260000000000002</c:v>
                </c:pt>
                <c:pt idx="1349">
                  <c:v>18.829999999999998</c:v>
                </c:pt>
                <c:pt idx="1350">
                  <c:v>18.87</c:v>
                </c:pt>
                <c:pt idx="1351">
                  <c:v>18.88</c:v>
                </c:pt>
                <c:pt idx="1352">
                  <c:v>19.5</c:v>
                </c:pt>
                <c:pt idx="1353">
                  <c:v>19.95</c:v>
                </c:pt>
                <c:pt idx="1354">
                  <c:v>19.829999999999998</c:v>
                </c:pt>
                <c:pt idx="1355">
                  <c:v>19.09</c:v>
                </c:pt>
                <c:pt idx="1356">
                  <c:v>18.940000000000001</c:v>
                </c:pt>
                <c:pt idx="1357">
                  <c:v>20.27</c:v>
                </c:pt>
                <c:pt idx="1358">
                  <c:v>20.399999999999999</c:v>
                </c:pt>
                <c:pt idx="1359">
                  <c:v>20.079999999999998</c:v>
                </c:pt>
                <c:pt idx="1360">
                  <c:v>20.3</c:v>
                </c:pt>
                <c:pt idx="1361">
                  <c:v>20.62</c:v>
                </c:pt>
                <c:pt idx="1362">
                  <c:v>21.19</c:v>
                </c:pt>
                <c:pt idx="1363">
                  <c:v>22.28</c:v>
                </c:pt>
                <c:pt idx="1364">
                  <c:v>22.37</c:v>
                </c:pt>
                <c:pt idx="1365">
                  <c:v>21.92</c:v>
                </c:pt>
                <c:pt idx="1366">
                  <c:v>21.68</c:v>
                </c:pt>
                <c:pt idx="1367">
                  <c:v>21.98</c:v>
                </c:pt>
                <c:pt idx="1368">
                  <c:v>22.01</c:v>
                </c:pt>
                <c:pt idx="1369">
                  <c:v>21.77</c:v>
                </c:pt>
                <c:pt idx="1370">
                  <c:v>21.31</c:v>
                </c:pt>
                <c:pt idx="1371">
                  <c:v>21.08</c:v>
                </c:pt>
                <c:pt idx="1372">
                  <c:v>21.28</c:v>
                </c:pt>
                <c:pt idx="1373">
                  <c:v>21.22</c:v>
                </c:pt>
                <c:pt idx="1374">
                  <c:v>21.87</c:v>
                </c:pt>
                <c:pt idx="1375">
                  <c:v>21.98</c:v>
                </c:pt>
                <c:pt idx="1376">
                  <c:v>21.58</c:v>
                </c:pt>
                <c:pt idx="1377">
                  <c:v>21.28</c:v>
                </c:pt>
                <c:pt idx="1378">
                  <c:v>22.1</c:v>
                </c:pt>
                <c:pt idx="1379">
                  <c:v>22.44</c:v>
                </c:pt>
                <c:pt idx="1380">
                  <c:v>22.26</c:v>
                </c:pt>
                <c:pt idx="1381">
                  <c:v>22.3</c:v>
                </c:pt>
                <c:pt idx="1382">
                  <c:v>22.62</c:v>
                </c:pt>
                <c:pt idx="1383">
                  <c:v>22.11</c:v>
                </c:pt>
                <c:pt idx="1384">
                  <c:v>20.94</c:v>
                </c:pt>
                <c:pt idx="1385">
                  <c:v>20.69</c:v>
                </c:pt>
                <c:pt idx="1386">
                  <c:v>20.86</c:v>
                </c:pt>
                <c:pt idx="1387">
                  <c:v>20.85</c:v>
                </c:pt>
                <c:pt idx="1388">
                  <c:v>20.22</c:v>
                </c:pt>
                <c:pt idx="1389">
                  <c:v>20.21</c:v>
                </c:pt>
                <c:pt idx="1390">
                  <c:v>20.440000000000001</c:v>
                </c:pt>
                <c:pt idx="1391">
                  <c:v>20.29</c:v>
                </c:pt>
                <c:pt idx="1392">
                  <c:v>19.16</c:v>
                </c:pt>
                <c:pt idx="1393">
                  <c:v>18.899999999999999</c:v>
                </c:pt>
                <c:pt idx="1394">
                  <c:v>19.18</c:v>
                </c:pt>
                <c:pt idx="1395">
                  <c:v>18.510000000000002</c:v>
                </c:pt>
                <c:pt idx="1396">
                  <c:v>18.68</c:v>
                </c:pt>
                <c:pt idx="1397">
                  <c:v>18.66</c:v>
                </c:pt>
                <c:pt idx="1398">
                  <c:v>19.46</c:v>
                </c:pt>
                <c:pt idx="1399">
                  <c:v>19.87</c:v>
                </c:pt>
                <c:pt idx="1400">
                  <c:v>18.899999999999999</c:v>
                </c:pt>
                <c:pt idx="1401">
                  <c:v>19</c:v>
                </c:pt>
                <c:pt idx="1402">
                  <c:v>19.16</c:v>
                </c:pt>
                <c:pt idx="1403">
                  <c:v>18.23</c:v>
                </c:pt>
                <c:pt idx="1404">
                  <c:v>19.23</c:v>
                </c:pt>
                <c:pt idx="1405">
                  <c:v>18.760000000000002</c:v>
                </c:pt>
                <c:pt idx="1406">
                  <c:v>18.52</c:v>
                </c:pt>
                <c:pt idx="1407">
                  <c:v>20.05</c:v>
                </c:pt>
                <c:pt idx="1408">
                  <c:v>20.04</c:v>
                </c:pt>
                <c:pt idx="1409">
                  <c:v>21.48</c:v>
                </c:pt>
                <c:pt idx="1410">
                  <c:v>21.21</c:v>
                </c:pt>
                <c:pt idx="1411">
                  <c:v>22.79</c:v>
                </c:pt>
                <c:pt idx="1412">
                  <c:v>23.01</c:v>
                </c:pt>
                <c:pt idx="1413">
                  <c:v>23.82</c:v>
                </c:pt>
                <c:pt idx="1414">
                  <c:v>23.12</c:v>
                </c:pt>
                <c:pt idx="1415">
                  <c:v>24.14</c:v>
                </c:pt>
                <c:pt idx="1416">
                  <c:v>23.09</c:v>
                </c:pt>
                <c:pt idx="1417">
                  <c:v>22.61</c:v>
                </c:pt>
                <c:pt idx="1418">
                  <c:v>22.32</c:v>
                </c:pt>
                <c:pt idx="1419">
                  <c:v>21.97</c:v>
                </c:pt>
                <c:pt idx="1420">
                  <c:v>21.68</c:v>
                </c:pt>
                <c:pt idx="1421">
                  <c:v>21.57</c:v>
                </c:pt>
                <c:pt idx="1422">
                  <c:v>22.26</c:v>
                </c:pt>
                <c:pt idx="1423">
                  <c:v>21.81</c:v>
                </c:pt>
                <c:pt idx="1424">
                  <c:v>21.3</c:v>
                </c:pt>
                <c:pt idx="1425">
                  <c:v>21.62</c:v>
                </c:pt>
                <c:pt idx="1426">
                  <c:v>21.32</c:v>
                </c:pt>
                <c:pt idx="1427">
                  <c:v>21.48</c:v>
                </c:pt>
                <c:pt idx="1428">
                  <c:v>22.16</c:v>
                </c:pt>
                <c:pt idx="1429">
                  <c:v>21.72</c:v>
                </c:pt>
                <c:pt idx="1430">
                  <c:v>20.89</c:v>
                </c:pt>
                <c:pt idx="1431">
                  <c:v>20.56</c:v>
                </c:pt>
                <c:pt idx="1432">
                  <c:v>20.23</c:v>
                </c:pt>
                <c:pt idx="1433">
                  <c:v>19.670000000000002</c:v>
                </c:pt>
                <c:pt idx="1434">
                  <c:v>20.28</c:v>
                </c:pt>
                <c:pt idx="1435">
                  <c:v>21.13</c:v>
                </c:pt>
                <c:pt idx="1436">
                  <c:v>21.19</c:v>
                </c:pt>
                <c:pt idx="1437">
                  <c:v>21.18</c:v>
                </c:pt>
                <c:pt idx="1438">
                  <c:v>21.27</c:v>
                </c:pt>
                <c:pt idx="1439">
                  <c:v>21.37</c:v>
                </c:pt>
                <c:pt idx="1440">
                  <c:v>21.28</c:v>
                </c:pt>
                <c:pt idx="1441">
                  <c:v>21.13</c:v>
                </c:pt>
                <c:pt idx="1442">
                  <c:v>21.48</c:v>
                </c:pt>
                <c:pt idx="1443">
                  <c:v>19.96</c:v>
                </c:pt>
                <c:pt idx="1444">
                  <c:v>19.63</c:v>
                </c:pt>
                <c:pt idx="1445">
                  <c:v>20.100000000000001</c:v>
                </c:pt>
                <c:pt idx="1446">
                  <c:v>20.010000000000002</c:v>
                </c:pt>
                <c:pt idx="1447">
                  <c:v>19.309999999999999</c:v>
                </c:pt>
                <c:pt idx="1448">
                  <c:v>19.38</c:v>
                </c:pt>
                <c:pt idx="1449">
                  <c:v>17.91</c:v>
                </c:pt>
                <c:pt idx="1450">
                  <c:v>20.88</c:v>
                </c:pt>
                <c:pt idx="1451">
                  <c:v>21.92</c:v>
                </c:pt>
                <c:pt idx="1452">
                  <c:v>21.34</c:v>
                </c:pt>
                <c:pt idx="1453">
                  <c:v>21.35</c:v>
                </c:pt>
                <c:pt idx="1454">
                  <c:v>19.25</c:v>
                </c:pt>
                <c:pt idx="1455">
                  <c:v>27.29</c:v>
                </c:pt>
                <c:pt idx="1456">
                  <c:v>24.9</c:v>
                </c:pt>
                <c:pt idx="1457">
                  <c:v>27.57</c:v>
                </c:pt>
                <c:pt idx="1458">
                  <c:v>25.92</c:v>
                </c:pt>
                <c:pt idx="1459">
                  <c:v>26.55</c:v>
                </c:pt>
                <c:pt idx="1460">
                  <c:v>26.58</c:v>
                </c:pt>
                <c:pt idx="1461">
                  <c:v>28.85</c:v>
                </c:pt>
                <c:pt idx="1462">
                  <c:v>31.9</c:v>
                </c:pt>
                <c:pt idx="1463">
                  <c:v>29.78</c:v>
                </c:pt>
                <c:pt idx="1464">
                  <c:v>33.89</c:v>
                </c:pt>
                <c:pt idx="1465">
                  <c:v>34</c:v>
                </c:pt>
                <c:pt idx="1466">
                  <c:v>33.01</c:v>
                </c:pt>
                <c:pt idx="1467">
                  <c:v>33.79</c:v>
                </c:pt>
                <c:pt idx="1468">
                  <c:v>39.69</c:v>
                </c:pt>
                <c:pt idx="1469">
                  <c:v>37.99</c:v>
                </c:pt>
                <c:pt idx="1470">
                  <c:v>39.51</c:v>
                </c:pt>
                <c:pt idx="1471">
                  <c:v>35.43</c:v>
                </c:pt>
                <c:pt idx="1472">
                  <c:v>31.76</c:v>
                </c:pt>
                <c:pt idx="1473">
                  <c:v>30.04</c:v>
                </c:pt>
                <c:pt idx="1474">
                  <c:v>27.32</c:v>
                </c:pt>
                <c:pt idx="1475">
                  <c:v>30.91</c:v>
                </c:pt>
                <c:pt idx="1476">
                  <c:v>28.63</c:v>
                </c:pt>
                <c:pt idx="1477">
                  <c:v>26.23</c:v>
                </c:pt>
                <c:pt idx="1478">
                  <c:v>24.49</c:v>
                </c:pt>
                <c:pt idx="1479">
                  <c:v>20.04</c:v>
                </c:pt>
                <c:pt idx="1480">
                  <c:v>19.61</c:v>
                </c:pt>
                <c:pt idx="1481">
                  <c:v>18.36</c:v>
                </c:pt>
                <c:pt idx="1482">
                  <c:v>16.47</c:v>
                </c:pt>
                <c:pt idx="1483">
                  <c:v>17.07</c:v>
                </c:pt>
                <c:pt idx="1484">
                  <c:v>17.46</c:v>
                </c:pt>
                <c:pt idx="1485">
                  <c:v>16.62</c:v>
                </c:pt>
                <c:pt idx="1486">
                  <c:v>16.78</c:v>
                </c:pt>
                <c:pt idx="1487">
                  <c:v>17.5</c:v>
                </c:pt>
                <c:pt idx="1488">
                  <c:v>17.8</c:v>
                </c:pt>
                <c:pt idx="1489">
                  <c:v>18.760000000000002</c:v>
                </c:pt>
                <c:pt idx="1490">
                  <c:v>18.95</c:v>
                </c:pt>
                <c:pt idx="1491">
                  <c:v>17.98</c:v>
                </c:pt>
                <c:pt idx="1492">
                  <c:v>18.54</c:v>
                </c:pt>
                <c:pt idx="1493">
                  <c:v>17.95</c:v>
                </c:pt>
                <c:pt idx="1494">
                  <c:v>17.78</c:v>
                </c:pt>
                <c:pt idx="1495">
                  <c:v>19.149999999999999</c:v>
                </c:pt>
                <c:pt idx="1496">
                  <c:v>20.28</c:v>
                </c:pt>
                <c:pt idx="1497">
                  <c:v>20.39</c:v>
                </c:pt>
                <c:pt idx="1498">
                  <c:v>20.07</c:v>
                </c:pt>
                <c:pt idx="1499">
                  <c:v>20.43</c:v>
                </c:pt>
                <c:pt idx="1500">
                  <c:v>21.35</c:v>
                </c:pt>
                <c:pt idx="1501">
                  <c:v>21.42</c:v>
                </c:pt>
                <c:pt idx="1502">
                  <c:v>22.42</c:v>
                </c:pt>
                <c:pt idx="1503">
                  <c:v>21.74</c:v>
                </c:pt>
                <c:pt idx="1504">
                  <c:v>23.02</c:v>
                </c:pt>
                <c:pt idx="1505">
                  <c:v>22.56</c:v>
                </c:pt>
                <c:pt idx="1506">
                  <c:v>23.67</c:v>
                </c:pt>
                <c:pt idx="1507">
                  <c:v>23.13</c:v>
                </c:pt>
                <c:pt idx="1508">
                  <c:v>23.08</c:v>
                </c:pt>
                <c:pt idx="1509">
                  <c:v>21.82</c:v>
                </c:pt>
                <c:pt idx="1510">
                  <c:v>21.29</c:v>
                </c:pt>
                <c:pt idx="1511">
                  <c:v>21.1</c:v>
                </c:pt>
                <c:pt idx="1512">
                  <c:v>20.48</c:v>
                </c:pt>
                <c:pt idx="1513">
                  <c:v>20.3</c:v>
                </c:pt>
                <c:pt idx="1514">
                  <c:v>19.82</c:v>
                </c:pt>
                <c:pt idx="1515">
                  <c:v>19.91</c:v>
                </c:pt>
                <c:pt idx="1516">
                  <c:v>19.84</c:v>
                </c:pt>
                <c:pt idx="1517">
                  <c:v>20.21</c:v>
                </c:pt>
                <c:pt idx="1518">
                  <c:v>19.77</c:v>
                </c:pt>
                <c:pt idx="1519">
                  <c:v>19.98</c:v>
                </c:pt>
                <c:pt idx="1520">
                  <c:v>20.89</c:v>
                </c:pt>
                <c:pt idx="1521">
                  <c:v>19.87</c:v>
                </c:pt>
                <c:pt idx="1522">
                  <c:v>20.13</c:v>
                </c:pt>
                <c:pt idx="1523">
                  <c:v>19.28</c:v>
                </c:pt>
                <c:pt idx="1524">
                  <c:v>19.96</c:v>
                </c:pt>
                <c:pt idx="1525">
                  <c:v>19.75</c:v>
                </c:pt>
                <c:pt idx="1526">
                  <c:v>18.850000000000001</c:v>
                </c:pt>
                <c:pt idx="1527">
                  <c:v>18.510000000000002</c:v>
                </c:pt>
                <c:pt idx="1528">
                  <c:v>18.8</c:v>
                </c:pt>
                <c:pt idx="1529">
                  <c:v>18.48</c:v>
                </c:pt>
                <c:pt idx="1530">
                  <c:v>18.03</c:v>
                </c:pt>
                <c:pt idx="1531">
                  <c:v>17.93</c:v>
                </c:pt>
                <c:pt idx="1532">
                  <c:v>19.510000000000002</c:v>
                </c:pt>
                <c:pt idx="1533">
                  <c:v>20.32</c:v>
                </c:pt>
                <c:pt idx="1534">
                  <c:v>20.75</c:v>
                </c:pt>
                <c:pt idx="1535">
                  <c:v>20.27</c:v>
                </c:pt>
                <c:pt idx="1536">
                  <c:v>19.71</c:v>
                </c:pt>
                <c:pt idx="1537">
                  <c:v>19.95</c:v>
                </c:pt>
                <c:pt idx="1538">
                  <c:v>19.88</c:v>
                </c:pt>
                <c:pt idx="1539">
                  <c:v>20.14</c:v>
                </c:pt>
                <c:pt idx="1540">
                  <c:v>19.52</c:v>
                </c:pt>
                <c:pt idx="1541">
                  <c:v>20.6</c:v>
                </c:pt>
                <c:pt idx="1542">
                  <c:v>20.09</c:v>
                </c:pt>
                <c:pt idx="1543">
                  <c:v>20.02</c:v>
                </c:pt>
                <c:pt idx="1544">
                  <c:v>20.420000000000002</c:v>
                </c:pt>
                <c:pt idx="1545">
                  <c:v>21.32</c:v>
                </c:pt>
                <c:pt idx="1546">
                  <c:v>20.69</c:v>
                </c:pt>
                <c:pt idx="1547">
                  <c:v>20.02</c:v>
                </c:pt>
                <c:pt idx="1548">
                  <c:v>20.190000000000001</c:v>
                </c:pt>
                <c:pt idx="1549">
                  <c:v>20.149999999999999</c:v>
                </c:pt>
                <c:pt idx="1550">
                  <c:v>20.329999999999998</c:v>
                </c:pt>
                <c:pt idx="1551">
                  <c:v>18.5</c:v>
                </c:pt>
                <c:pt idx="1552">
                  <c:v>18.559999999999999</c:v>
                </c:pt>
                <c:pt idx="1553">
                  <c:v>18.07</c:v>
                </c:pt>
                <c:pt idx="1554">
                  <c:v>18.559999999999999</c:v>
                </c:pt>
                <c:pt idx="1555">
                  <c:v>17.11</c:v>
                </c:pt>
                <c:pt idx="1556">
                  <c:v>17.53</c:v>
                </c:pt>
                <c:pt idx="1557">
                  <c:v>17.739999999999998</c:v>
                </c:pt>
                <c:pt idx="1558">
                  <c:v>18.86</c:v>
                </c:pt>
                <c:pt idx="1559">
                  <c:v>18.48</c:v>
                </c:pt>
                <c:pt idx="1560">
                  <c:v>17.55</c:v>
                </c:pt>
                <c:pt idx="1561">
                  <c:v>17.239999999999998</c:v>
                </c:pt>
                <c:pt idx="1562">
                  <c:v>16.61</c:v>
                </c:pt>
                <c:pt idx="1563">
                  <c:v>16.72</c:v>
                </c:pt>
                <c:pt idx="1564">
                  <c:v>15.84</c:v>
                </c:pt>
                <c:pt idx="1565">
                  <c:v>15.64</c:v>
                </c:pt>
                <c:pt idx="1566">
                  <c:v>13.97</c:v>
                </c:pt>
                <c:pt idx="1567">
                  <c:v>13.6</c:v>
                </c:pt>
                <c:pt idx="1568">
                  <c:v>13.95</c:v>
                </c:pt>
                <c:pt idx="1569">
                  <c:v>14.04</c:v>
                </c:pt>
                <c:pt idx="1570">
                  <c:v>13.85</c:v>
                </c:pt>
                <c:pt idx="1571">
                  <c:v>14.37</c:v>
                </c:pt>
                <c:pt idx="1572">
                  <c:v>14.92</c:v>
                </c:pt>
                <c:pt idx="1573">
                  <c:v>12.94</c:v>
                </c:pt>
                <c:pt idx="1574">
                  <c:v>13.37</c:v>
                </c:pt>
                <c:pt idx="1575">
                  <c:v>14.18</c:v>
                </c:pt>
                <c:pt idx="1576">
                  <c:v>14.57</c:v>
                </c:pt>
                <c:pt idx="1577">
                  <c:v>14.18</c:v>
                </c:pt>
                <c:pt idx="1578">
                  <c:v>14.79</c:v>
                </c:pt>
                <c:pt idx="1579">
                  <c:v>15.34</c:v>
                </c:pt>
                <c:pt idx="1580">
                  <c:v>15.73</c:v>
                </c:pt>
                <c:pt idx="1581">
                  <c:v>15.52</c:v>
                </c:pt>
                <c:pt idx="1582">
                  <c:v>15.26</c:v>
                </c:pt>
                <c:pt idx="1583">
                  <c:v>16.309999999999999</c:v>
                </c:pt>
                <c:pt idx="1584">
                  <c:v>16.38</c:v>
                </c:pt>
                <c:pt idx="1585">
                  <c:v>14.86</c:v>
                </c:pt>
                <c:pt idx="1586">
                  <c:v>15.46</c:v>
                </c:pt>
                <c:pt idx="1587">
                  <c:v>14.94</c:v>
                </c:pt>
                <c:pt idx="1588">
                  <c:v>16.010000000000002</c:v>
                </c:pt>
                <c:pt idx="1589">
                  <c:v>16.45</c:v>
                </c:pt>
                <c:pt idx="1590">
                  <c:v>16.73</c:v>
                </c:pt>
                <c:pt idx="1591">
                  <c:v>17.5</c:v>
                </c:pt>
                <c:pt idx="1592">
                  <c:v>17.43</c:v>
                </c:pt>
                <c:pt idx="1593">
                  <c:v>17.170000000000002</c:v>
                </c:pt>
                <c:pt idx="1594">
                  <c:v>17.489999999999998</c:v>
                </c:pt>
                <c:pt idx="1595">
                  <c:v>17.739999999999998</c:v>
                </c:pt>
                <c:pt idx="1596">
                  <c:v>17.989999999999998</c:v>
                </c:pt>
                <c:pt idx="1597">
                  <c:v>18.3</c:v>
                </c:pt>
                <c:pt idx="1598">
                  <c:v>18.37</c:v>
                </c:pt>
                <c:pt idx="1599">
                  <c:v>16.88</c:v>
                </c:pt>
                <c:pt idx="1600">
                  <c:v>17.079999999999998</c:v>
                </c:pt>
                <c:pt idx="1601">
                  <c:v>17.03</c:v>
                </c:pt>
                <c:pt idx="1602">
                  <c:v>16.579999999999998</c:v>
                </c:pt>
                <c:pt idx="1603">
                  <c:v>16.29</c:v>
                </c:pt>
                <c:pt idx="1604">
                  <c:v>15.59</c:v>
                </c:pt>
                <c:pt idx="1605">
                  <c:v>15.78</c:v>
                </c:pt>
                <c:pt idx="1606">
                  <c:v>16.66</c:v>
                </c:pt>
                <c:pt idx="1607">
                  <c:v>16.75</c:v>
                </c:pt>
                <c:pt idx="1608">
                  <c:v>17.28</c:v>
                </c:pt>
                <c:pt idx="1609">
                  <c:v>16.940000000000001</c:v>
                </c:pt>
                <c:pt idx="1610">
                  <c:v>17.010000000000002</c:v>
                </c:pt>
                <c:pt idx="1611">
                  <c:v>16.95</c:v>
                </c:pt>
                <c:pt idx="1612">
                  <c:v>17.309999999999999</c:v>
                </c:pt>
                <c:pt idx="1613">
                  <c:v>16.7</c:v>
                </c:pt>
                <c:pt idx="1614">
                  <c:v>16.52</c:v>
                </c:pt>
                <c:pt idx="1615">
                  <c:v>15.58</c:v>
                </c:pt>
                <c:pt idx="1616">
                  <c:v>18.309999999999999</c:v>
                </c:pt>
                <c:pt idx="1617">
                  <c:v>18.739999999999998</c:v>
                </c:pt>
                <c:pt idx="1618">
                  <c:v>18.62</c:v>
                </c:pt>
                <c:pt idx="1619">
                  <c:v>18.93</c:v>
                </c:pt>
                <c:pt idx="1620">
                  <c:v>18.93</c:v>
                </c:pt>
                <c:pt idx="1621">
                  <c:v>18.8</c:v>
                </c:pt>
                <c:pt idx="1622">
                  <c:v>19.96</c:v>
                </c:pt>
                <c:pt idx="1623">
                  <c:v>20.16</c:v>
                </c:pt>
                <c:pt idx="1624">
                  <c:v>20.22</c:v>
                </c:pt>
                <c:pt idx="1625">
                  <c:v>19.7</c:v>
                </c:pt>
                <c:pt idx="1626">
                  <c:v>19.86</c:v>
                </c:pt>
                <c:pt idx="1627">
                  <c:v>19.46</c:v>
                </c:pt>
                <c:pt idx="1628">
                  <c:v>19.55</c:v>
                </c:pt>
                <c:pt idx="1629">
                  <c:v>19.399999999999999</c:v>
                </c:pt>
                <c:pt idx="1630">
                  <c:v>19.32</c:v>
                </c:pt>
                <c:pt idx="1631">
                  <c:v>19.39</c:v>
                </c:pt>
                <c:pt idx="1632">
                  <c:v>19.420000000000002</c:v>
                </c:pt>
                <c:pt idx="1633">
                  <c:v>20.57</c:v>
                </c:pt>
                <c:pt idx="1634">
                  <c:v>20.99</c:v>
                </c:pt>
                <c:pt idx="1635">
                  <c:v>21.37</c:v>
                </c:pt>
                <c:pt idx="1636">
                  <c:v>20.57</c:v>
                </c:pt>
                <c:pt idx="1637">
                  <c:v>22.39</c:v>
                </c:pt>
                <c:pt idx="1638">
                  <c:v>21.33</c:v>
                </c:pt>
                <c:pt idx="1639">
                  <c:v>20.61</c:v>
                </c:pt>
                <c:pt idx="1640">
                  <c:v>20.239999999999998</c:v>
                </c:pt>
                <c:pt idx="1641">
                  <c:v>20.66</c:v>
                </c:pt>
                <c:pt idx="1642">
                  <c:v>19.91</c:v>
                </c:pt>
                <c:pt idx="1643">
                  <c:v>19.79</c:v>
                </c:pt>
                <c:pt idx="1644">
                  <c:v>19.38</c:v>
                </c:pt>
                <c:pt idx="1645">
                  <c:v>19.350000000000001</c:v>
                </c:pt>
                <c:pt idx="1646">
                  <c:v>19.8</c:v>
                </c:pt>
                <c:pt idx="1647">
                  <c:v>19.260000000000002</c:v>
                </c:pt>
                <c:pt idx="1648">
                  <c:v>18.829999999999998</c:v>
                </c:pt>
                <c:pt idx="1649">
                  <c:v>19.03</c:v>
                </c:pt>
                <c:pt idx="1650">
                  <c:v>18.64</c:v>
                </c:pt>
                <c:pt idx="1651">
                  <c:v>18.11</c:v>
                </c:pt>
                <c:pt idx="1652">
                  <c:v>18.7</c:v>
                </c:pt>
                <c:pt idx="1653">
                  <c:v>18.62</c:v>
                </c:pt>
                <c:pt idx="1654">
                  <c:v>18.670000000000002</c:v>
                </c:pt>
                <c:pt idx="1655">
                  <c:v>18.36</c:v>
                </c:pt>
                <c:pt idx="1656">
                  <c:v>18.13</c:v>
                </c:pt>
                <c:pt idx="1657">
                  <c:v>16.600000000000001</c:v>
                </c:pt>
                <c:pt idx="1658">
                  <c:v>17.77</c:v>
                </c:pt>
                <c:pt idx="1659">
                  <c:v>17.850000000000001</c:v>
                </c:pt>
                <c:pt idx="1660">
                  <c:v>18.440000000000001</c:v>
                </c:pt>
                <c:pt idx="1661">
                  <c:v>18.75</c:v>
                </c:pt>
                <c:pt idx="1662">
                  <c:v>18.760000000000002</c:v>
                </c:pt>
                <c:pt idx="1663">
                  <c:v>19.100000000000001</c:v>
                </c:pt>
                <c:pt idx="1664">
                  <c:v>18.77</c:v>
                </c:pt>
                <c:pt idx="1665">
                  <c:v>18.13</c:v>
                </c:pt>
                <c:pt idx="1666">
                  <c:v>16.21</c:v>
                </c:pt>
                <c:pt idx="1667">
                  <c:v>16.21</c:v>
                </c:pt>
                <c:pt idx="1668">
                  <c:v>16.100000000000001</c:v>
                </c:pt>
                <c:pt idx="1669">
                  <c:v>15.13</c:v>
                </c:pt>
                <c:pt idx="1670">
                  <c:v>15</c:v>
                </c:pt>
                <c:pt idx="1671">
                  <c:v>15.08</c:v>
                </c:pt>
                <c:pt idx="1672">
                  <c:v>15.64</c:v>
                </c:pt>
                <c:pt idx="1673">
                  <c:v>15.17</c:v>
                </c:pt>
                <c:pt idx="1674">
                  <c:v>15.27</c:v>
                </c:pt>
                <c:pt idx="1675">
                  <c:v>15.02</c:v>
                </c:pt>
                <c:pt idx="1676">
                  <c:v>14.8</c:v>
                </c:pt>
                <c:pt idx="1677">
                  <c:v>14.93</c:v>
                </c:pt>
                <c:pt idx="1678">
                  <c:v>14.87</c:v>
                </c:pt>
                <c:pt idx="1679">
                  <c:v>14.43</c:v>
                </c:pt>
                <c:pt idx="1680">
                  <c:v>14.48</c:v>
                </c:pt>
                <c:pt idx="1681">
                  <c:v>15.06</c:v>
                </c:pt>
                <c:pt idx="1682">
                  <c:v>16.37</c:v>
                </c:pt>
                <c:pt idx="1683">
                  <c:v>15.9</c:v>
                </c:pt>
                <c:pt idx="1684">
                  <c:v>15.26</c:v>
                </c:pt>
                <c:pt idx="1685">
                  <c:v>15.82</c:v>
                </c:pt>
                <c:pt idx="1686">
                  <c:v>14.83</c:v>
                </c:pt>
                <c:pt idx="1687">
                  <c:v>11.55</c:v>
                </c:pt>
                <c:pt idx="1688">
                  <c:v>10.9</c:v>
                </c:pt>
                <c:pt idx="1689">
                  <c:v>12.86</c:v>
                </c:pt>
                <c:pt idx="1690">
                  <c:v>11.13</c:v>
                </c:pt>
                <c:pt idx="1691">
                  <c:v>11.99</c:v>
                </c:pt>
                <c:pt idx="1692">
                  <c:v>13.4</c:v>
                </c:pt>
                <c:pt idx="1693">
                  <c:v>14.69</c:v>
                </c:pt>
                <c:pt idx="1694">
                  <c:v>13.81</c:v>
                </c:pt>
                <c:pt idx="1695">
                  <c:v>12.76</c:v>
                </c:pt>
                <c:pt idx="1696">
                  <c:v>14.3</c:v>
                </c:pt>
                <c:pt idx="1697">
                  <c:v>15.59</c:v>
                </c:pt>
                <c:pt idx="1698">
                  <c:v>16.16</c:v>
                </c:pt>
                <c:pt idx="1699">
                  <c:v>15.86</c:v>
                </c:pt>
                <c:pt idx="1700">
                  <c:v>14.73</c:v>
                </c:pt>
                <c:pt idx="1701">
                  <c:v>13.39</c:v>
                </c:pt>
                <c:pt idx="1702">
                  <c:v>11.92</c:v>
                </c:pt>
                <c:pt idx="1703">
                  <c:v>13.61</c:v>
                </c:pt>
                <c:pt idx="1704">
                  <c:v>12.74</c:v>
                </c:pt>
                <c:pt idx="1705">
                  <c:v>11.44</c:v>
                </c:pt>
                <c:pt idx="1706">
                  <c:v>13.94</c:v>
                </c:pt>
                <c:pt idx="1707">
                  <c:v>12.72</c:v>
                </c:pt>
                <c:pt idx="1708">
                  <c:v>12.28</c:v>
                </c:pt>
                <c:pt idx="1709">
                  <c:v>13.26</c:v>
                </c:pt>
                <c:pt idx="1710">
                  <c:v>13.53</c:v>
                </c:pt>
                <c:pt idx="1711">
                  <c:v>16.010000000000002</c:v>
                </c:pt>
                <c:pt idx="1712">
                  <c:v>17.68</c:v>
                </c:pt>
                <c:pt idx="1713">
                  <c:v>18.829999999999998</c:v>
                </c:pt>
                <c:pt idx="1714">
                  <c:v>19.5</c:v>
                </c:pt>
                <c:pt idx="1715">
                  <c:v>23.53</c:v>
                </c:pt>
                <c:pt idx="1716">
                  <c:v>25.79</c:v>
                </c:pt>
                <c:pt idx="1717">
                  <c:v>25.97</c:v>
                </c:pt>
                <c:pt idx="1718">
                  <c:v>26.89</c:v>
                </c:pt>
                <c:pt idx="1719">
                  <c:v>26.53</c:v>
                </c:pt>
                <c:pt idx="1720">
                  <c:v>27.37</c:v>
                </c:pt>
                <c:pt idx="1721">
                  <c:v>28.74</c:v>
                </c:pt>
                <c:pt idx="1722">
                  <c:v>29.75</c:v>
                </c:pt>
                <c:pt idx="1723">
                  <c:v>30.91</c:v>
                </c:pt>
                <c:pt idx="1724">
                  <c:v>30.97</c:v>
                </c:pt>
                <c:pt idx="1725">
                  <c:v>30.45</c:v>
                </c:pt>
                <c:pt idx="1726">
                  <c:v>30.39</c:v>
                </c:pt>
                <c:pt idx="1727">
                  <c:v>29.65</c:v>
                </c:pt>
                <c:pt idx="1728">
                  <c:v>29.52</c:v>
                </c:pt>
                <c:pt idx="1729">
                  <c:v>28.73</c:v>
                </c:pt>
                <c:pt idx="1730">
                  <c:v>29</c:v>
                </c:pt>
                <c:pt idx="1731">
                  <c:v>28.93</c:v>
                </c:pt>
                <c:pt idx="1732">
                  <c:v>28.72</c:v>
                </c:pt>
                <c:pt idx="1733">
                  <c:v>28.01</c:v>
                </c:pt>
                <c:pt idx="1734">
                  <c:v>27.75</c:v>
                </c:pt>
                <c:pt idx="1735">
                  <c:v>28.08</c:v>
                </c:pt>
                <c:pt idx="1736">
                  <c:v>27.95</c:v>
                </c:pt>
                <c:pt idx="1737">
                  <c:v>28.03</c:v>
                </c:pt>
                <c:pt idx="1738">
                  <c:v>27.37</c:v>
                </c:pt>
                <c:pt idx="1739">
                  <c:v>27.31</c:v>
                </c:pt>
                <c:pt idx="1740">
                  <c:v>27.3</c:v>
                </c:pt>
                <c:pt idx="1741">
                  <c:v>27.4</c:v>
                </c:pt>
                <c:pt idx="1742">
                  <c:v>27.11</c:v>
                </c:pt>
                <c:pt idx="1743">
                  <c:v>26.91</c:v>
                </c:pt>
                <c:pt idx="1744">
                  <c:v>26.87</c:v>
                </c:pt>
                <c:pt idx="1745">
                  <c:v>27.2</c:v>
                </c:pt>
                <c:pt idx="1746">
                  <c:v>27.29</c:v>
                </c:pt>
                <c:pt idx="1747">
                  <c:v>26.92</c:v>
                </c:pt>
                <c:pt idx="1748">
                  <c:v>27.84</c:v>
                </c:pt>
                <c:pt idx="1749">
                  <c:v>27.7</c:v>
                </c:pt>
                <c:pt idx="1750">
                  <c:v>27.8</c:v>
                </c:pt>
                <c:pt idx="1751">
                  <c:v>27.38</c:v>
                </c:pt>
                <c:pt idx="1752">
                  <c:v>27.29</c:v>
                </c:pt>
                <c:pt idx="1753">
                  <c:v>27.94</c:v>
                </c:pt>
                <c:pt idx="1754">
                  <c:v>29.31</c:v>
                </c:pt>
                <c:pt idx="1755">
                  <c:v>28.68</c:v>
                </c:pt>
                <c:pt idx="1756">
                  <c:v>28.9</c:v>
                </c:pt>
                <c:pt idx="1757">
                  <c:v>28.29</c:v>
                </c:pt>
                <c:pt idx="1758">
                  <c:v>28.98</c:v>
                </c:pt>
                <c:pt idx="1759">
                  <c:v>28.32</c:v>
                </c:pt>
                <c:pt idx="1760">
                  <c:v>27.74</c:v>
                </c:pt>
                <c:pt idx="1761">
                  <c:v>27.2</c:v>
                </c:pt>
                <c:pt idx="1762">
                  <c:v>26.76</c:v>
                </c:pt>
                <c:pt idx="1763">
                  <c:v>27.8</c:v>
                </c:pt>
                <c:pt idx="1764">
                  <c:v>27.59</c:v>
                </c:pt>
                <c:pt idx="1765">
                  <c:v>26.74</c:v>
                </c:pt>
                <c:pt idx="1766">
                  <c:v>25.25</c:v>
                </c:pt>
                <c:pt idx="1767">
                  <c:v>25.68</c:v>
                </c:pt>
                <c:pt idx="1768">
                  <c:v>25.77</c:v>
                </c:pt>
                <c:pt idx="1769">
                  <c:v>25.18</c:v>
                </c:pt>
                <c:pt idx="1770">
                  <c:v>26.41</c:v>
                </c:pt>
                <c:pt idx="1771">
                  <c:v>26.45</c:v>
                </c:pt>
                <c:pt idx="1772">
                  <c:v>27.46</c:v>
                </c:pt>
                <c:pt idx="1773">
                  <c:v>27.31</c:v>
                </c:pt>
                <c:pt idx="1774">
                  <c:v>27.74</c:v>
                </c:pt>
                <c:pt idx="1775">
                  <c:v>28.44</c:v>
                </c:pt>
                <c:pt idx="1776">
                  <c:v>28.53</c:v>
                </c:pt>
                <c:pt idx="1777">
                  <c:v>28.65</c:v>
                </c:pt>
                <c:pt idx="1778">
                  <c:v>28.58</c:v>
                </c:pt>
                <c:pt idx="1779">
                  <c:v>27.7</c:v>
                </c:pt>
                <c:pt idx="1780">
                  <c:v>29.06</c:v>
                </c:pt>
                <c:pt idx="1781">
                  <c:v>29.4</c:v>
                </c:pt>
                <c:pt idx="1782">
                  <c:v>29.66</c:v>
                </c:pt>
                <c:pt idx="1783">
                  <c:v>29.47</c:v>
                </c:pt>
                <c:pt idx="1784">
                  <c:v>29.28</c:v>
                </c:pt>
                <c:pt idx="1785">
                  <c:v>29.22</c:v>
                </c:pt>
                <c:pt idx="1786">
                  <c:v>29.23</c:v>
                </c:pt>
                <c:pt idx="1787">
                  <c:v>29.91</c:v>
                </c:pt>
                <c:pt idx="1788">
                  <c:v>29.03</c:v>
                </c:pt>
                <c:pt idx="1789">
                  <c:v>29.08</c:v>
                </c:pt>
                <c:pt idx="1790">
                  <c:v>28.78</c:v>
                </c:pt>
                <c:pt idx="1791">
                  <c:v>27.7</c:v>
                </c:pt>
                <c:pt idx="1792">
                  <c:v>28.82</c:v>
                </c:pt>
                <c:pt idx="1793">
                  <c:v>28.95</c:v>
                </c:pt>
                <c:pt idx="1794">
                  <c:v>29.65</c:v>
                </c:pt>
                <c:pt idx="1795">
                  <c:v>29.75</c:v>
                </c:pt>
                <c:pt idx="1796">
                  <c:v>29.26</c:v>
                </c:pt>
                <c:pt idx="1797">
                  <c:v>30.03</c:v>
                </c:pt>
                <c:pt idx="1798">
                  <c:v>30.37</c:v>
                </c:pt>
                <c:pt idx="1799">
                  <c:v>30.7</c:v>
                </c:pt>
                <c:pt idx="1800">
                  <c:v>30.88</c:v>
                </c:pt>
                <c:pt idx="1801">
                  <c:v>30.75</c:v>
                </c:pt>
                <c:pt idx="1802">
                  <c:v>30.36</c:v>
                </c:pt>
                <c:pt idx="1803">
                  <c:v>30.25</c:v>
                </c:pt>
                <c:pt idx="1804">
                  <c:v>30.43</c:v>
                </c:pt>
                <c:pt idx="1805">
                  <c:v>30.66</c:v>
                </c:pt>
                <c:pt idx="1806">
                  <c:v>30.68</c:v>
                </c:pt>
                <c:pt idx="1807">
                  <c:v>30.75</c:v>
                </c:pt>
                <c:pt idx="1808">
                  <c:v>30.85</c:v>
                </c:pt>
                <c:pt idx="1809">
                  <c:v>30.61</c:v>
                </c:pt>
                <c:pt idx="1810">
                  <c:v>30.64</c:v>
                </c:pt>
                <c:pt idx="1811">
                  <c:v>30.99</c:v>
                </c:pt>
                <c:pt idx="1812">
                  <c:v>30.7</c:v>
                </c:pt>
                <c:pt idx="1813">
                  <c:v>30.1</c:v>
                </c:pt>
                <c:pt idx="1814">
                  <c:v>29.91</c:v>
                </c:pt>
                <c:pt idx="1815">
                  <c:v>29.83</c:v>
                </c:pt>
                <c:pt idx="1816">
                  <c:v>30.11</c:v>
                </c:pt>
                <c:pt idx="1817">
                  <c:v>30.14</c:v>
                </c:pt>
                <c:pt idx="1818">
                  <c:v>29.79</c:v>
                </c:pt>
                <c:pt idx="1819">
                  <c:v>29.58</c:v>
                </c:pt>
                <c:pt idx="1820">
                  <c:v>29.18</c:v>
                </c:pt>
                <c:pt idx="1821">
                  <c:v>29.6</c:v>
                </c:pt>
                <c:pt idx="1822">
                  <c:v>29.44</c:v>
                </c:pt>
                <c:pt idx="1823">
                  <c:v>28.57</c:v>
                </c:pt>
                <c:pt idx="1824">
                  <c:v>29.31</c:v>
                </c:pt>
                <c:pt idx="1825">
                  <c:v>29.38</c:v>
                </c:pt>
                <c:pt idx="1826">
                  <c:v>29.19</c:v>
                </c:pt>
                <c:pt idx="1827">
                  <c:v>29.95</c:v>
                </c:pt>
                <c:pt idx="1828">
                  <c:v>30.14</c:v>
                </c:pt>
                <c:pt idx="1829">
                  <c:v>30.46</c:v>
                </c:pt>
                <c:pt idx="1830">
                  <c:v>30.26</c:v>
                </c:pt>
                <c:pt idx="1831">
                  <c:v>30.33</c:v>
                </c:pt>
                <c:pt idx="1832">
                  <c:v>30.55</c:v>
                </c:pt>
                <c:pt idx="1833">
                  <c:v>30.47</c:v>
                </c:pt>
                <c:pt idx="1834">
                  <c:v>30.36</c:v>
                </c:pt>
                <c:pt idx="1835">
                  <c:v>31.3</c:v>
                </c:pt>
                <c:pt idx="1836">
                  <c:v>31.55</c:v>
                </c:pt>
                <c:pt idx="1837">
                  <c:v>31.21</c:v>
                </c:pt>
                <c:pt idx="1838">
                  <c:v>31.57</c:v>
                </c:pt>
                <c:pt idx="1839">
                  <c:v>31.8</c:v>
                </c:pt>
                <c:pt idx="1840">
                  <c:v>31.72</c:v>
                </c:pt>
                <c:pt idx="1841">
                  <c:v>31.99</c:v>
                </c:pt>
                <c:pt idx="1842">
                  <c:v>32.15</c:v>
                </c:pt>
                <c:pt idx="1843">
                  <c:v>32</c:v>
                </c:pt>
                <c:pt idx="1844">
                  <c:v>31.46</c:v>
                </c:pt>
                <c:pt idx="1845">
                  <c:v>31.7</c:v>
                </c:pt>
                <c:pt idx="1846">
                  <c:v>31.4</c:v>
                </c:pt>
                <c:pt idx="1847">
                  <c:v>31.35</c:v>
                </c:pt>
                <c:pt idx="1848">
                  <c:v>31.2</c:v>
                </c:pt>
                <c:pt idx="1849">
                  <c:v>31.4</c:v>
                </c:pt>
                <c:pt idx="1850">
                  <c:v>30.77</c:v>
                </c:pt>
                <c:pt idx="1851">
                  <c:v>30.36</c:v>
                </c:pt>
                <c:pt idx="1852">
                  <c:v>30.19</c:v>
                </c:pt>
                <c:pt idx="1853">
                  <c:v>30.3</c:v>
                </c:pt>
                <c:pt idx="1854">
                  <c:v>29.8</c:v>
                </c:pt>
                <c:pt idx="1855">
                  <c:v>30.45</c:v>
                </c:pt>
                <c:pt idx="1856">
                  <c:v>30.63</c:v>
                </c:pt>
                <c:pt idx="1857">
                  <c:v>30.75</c:v>
                </c:pt>
                <c:pt idx="1858">
                  <c:v>30.48</c:v>
                </c:pt>
                <c:pt idx="1859">
                  <c:v>30.38</c:v>
                </c:pt>
                <c:pt idx="1860">
                  <c:v>29.29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0F-44D4-BC87-CEFE014A8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668024"/>
        <c:axId val="426664416"/>
      </c:lineChart>
      <c:dateAx>
        <c:axId val="4266680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64416"/>
        <c:crosses val="autoZero"/>
        <c:auto val="1"/>
        <c:lblOffset val="100"/>
        <c:baseTimeUnit val="days"/>
      </c:dateAx>
      <c:valAx>
        <c:axId val="42666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68024"/>
        <c:crosses val="autoZero"/>
        <c:crossBetween val="between"/>
      </c:valAx>
      <c:valAx>
        <c:axId val="663265080"/>
        <c:scaling>
          <c:orientation val="minMax"/>
          <c:max val="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263440"/>
        <c:crosses val="max"/>
        <c:crossBetween val="between"/>
      </c:valAx>
      <c:catAx>
        <c:axId val="663263440"/>
        <c:scaling>
          <c:orientation val="minMax"/>
        </c:scaling>
        <c:delete val="1"/>
        <c:axPos val="b"/>
        <c:majorTickMark val="out"/>
        <c:minorTickMark val="none"/>
        <c:tickLblPos val="nextTo"/>
        <c:crossAx val="6632650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SPX Index (+ TDA)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088863892013497E-2"/>
          <c:y val="0.12198916264499196"/>
          <c:w val="0.92917507311586056"/>
          <c:h val="0.73776005418677504"/>
        </c:manualLayout>
      </c:layout>
      <c:areaChart>
        <c:grouping val="standard"/>
        <c:varyColors val="0"/>
        <c:ser>
          <c:idx val="2"/>
          <c:order val="2"/>
          <c:tx>
            <c:strRef>
              <c:f>'md=3_n=5_26w_DXY_TDA_fx'!$G$36</c:f>
              <c:strCache>
                <c:ptCount val="1"/>
                <c:pt idx="0">
                  <c:v>feature_wgt (tda_DXY)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val>
            <c:numRef>
              <c:f>'md=3_n=5_26w_DXY_TDA_fx'!$G$37:$G$1345</c:f>
              <c:numCache>
                <c:formatCode>General</c:formatCode>
                <c:ptCount val="1309"/>
                <c:pt idx="0">
                  <c:v>0.43616131702772398</c:v>
                </c:pt>
                <c:pt idx="1">
                  <c:v>0.241506018593283</c:v>
                </c:pt>
                <c:pt idx="2">
                  <c:v>0.58260029527069601</c:v>
                </c:pt>
                <c:pt idx="3">
                  <c:v>0.138730083413518</c:v>
                </c:pt>
                <c:pt idx="4">
                  <c:v>0.48263670575643303</c:v>
                </c:pt>
                <c:pt idx="5">
                  <c:v>0.380073981985874</c:v>
                </c:pt>
                <c:pt idx="6">
                  <c:v>0.33872508626237902</c:v>
                </c:pt>
                <c:pt idx="7">
                  <c:v>0.63864715099582003</c:v>
                </c:pt>
                <c:pt idx="8">
                  <c:v>0.44553012767201</c:v>
                </c:pt>
                <c:pt idx="9">
                  <c:v>0.483825252829299</c:v>
                </c:pt>
                <c:pt idx="10">
                  <c:v>0.31118372721274201</c:v>
                </c:pt>
                <c:pt idx="11">
                  <c:v>0.35880797871688302</c:v>
                </c:pt>
                <c:pt idx="12">
                  <c:v>0.39459073818477802</c:v>
                </c:pt>
                <c:pt idx="13">
                  <c:v>0.43928408218446202</c:v>
                </c:pt>
                <c:pt idx="14">
                  <c:v>0.225244359815404</c:v>
                </c:pt>
                <c:pt idx="15">
                  <c:v>0.26100999439612699</c:v>
                </c:pt>
                <c:pt idx="16">
                  <c:v>0.372996660779011</c:v>
                </c:pt>
                <c:pt idx="17">
                  <c:v>0.44749905626136</c:v>
                </c:pt>
                <c:pt idx="18">
                  <c:v>0.23811673897278299</c:v>
                </c:pt>
                <c:pt idx="19">
                  <c:v>0.27602263741184702</c:v>
                </c:pt>
                <c:pt idx="20">
                  <c:v>0.27778454486549198</c:v>
                </c:pt>
                <c:pt idx="21">
                  <c:v>0.45956862089738798</c:v>
                </c:pt>
                <c:pt idx="22">
                  <c:v>0.56921462557164204</c:v>
                </c:pt>
                <c:pt idx="23">
                  <c:v>0.52458286437627499</c:v>
                </c:pt>
                <c:pt idx="24">
                  <c:v>0.27747775458333501</c:v>
                </c:pt>
                <c:pt idx="25">
                  <c:v>0.24823296649628199</c:v>
                </c:pt>
                <c:pt idx="26">
                  <c:v>0.58545901711317205</c:v>
                </c:pt>
                <c:pt idx="27">
                  <c:v>0.54588305230568002</c:v>
                </c:pt>
                <c:pt idx="28">
                  <c:v>0.256606741344933</c:v>
                </c:pt>
                <c:pt idx="29">
                  <c:v>0.52258874786291698</c:v>
                </c:pt>
                <c:pt idx="30">
                  <c:v>0.55776047559255404</c:v>
                </c:pt>
                <c:pt idx="31">
                  <c:v>0.436201380335485</c:v>
                </c:pt>
                <c:pt idx="32">
                  <c:v>0.33703993905371799</c:v>
                </c:pt>
                <c:pt idx="33">
                  <c:v>0.58851657039610505</c:v>
                </c:pt>
                <c:pt idx="34">
                  <c:v>0.48673068103309303</c:v>
                </c:pt>
                <c:pt idx="35">
                  <c:v>0.29411831153001899</c:v>
                </c:pt>
                <c:pt idx="36">
                  <c:v>0.31582133567909298</c:v>
                </c:pt>
                <c:pt idx="37">
                  <c:v>0.48317289047116901</c:v>
                </c:pt>
                <c:pt idx="38">
                  <c:v>0.43220467344152602</c:v>
                </c:pt>
                <c:pt idx="39">
                  <c:v>0.29252220100223902</c:v>
                </c:pt>
                <c:pt idx="40">
                  <c:v>0.49462044817956202</c:v>
                </c:pt>
                <c:pt idx="41">
                  <c:v>0.44130981312266399</c:v>
                </c:pt>
                <c:pt idx="42">
                  <c:v>0.46718677354190102</c:v>
                </c:pt>
                <c:pt idx="43">
                  <c:v>0.25808990289574701</c:v>
                </c:pt>
                <c:pt idx="44">
                  <c:v>0.12116826216879301</c:v>
                </c:pt>
                <c:pt idx="45">
                  <c:v>0.42732827625434</c:v>
                </c:pt>
                <c:pt idx="46">
                  <c:v>0.493967551782037</c:v>
                </c:pt>
                <c:pt idx="47">
                  <c:v>0.28945182181464502</c:v>
                </c:pt>
                <c:pt idx="48">
                  <c:v>7.0363815975472199E-2</c:v>
                </c:pt>
                <c:pt idx="49">
                  <c:v>0.609389948532992</c:v>
                </c:pt>
                <c:pt idx="50">
                  <c:v>0.44091474976448403</c:v>
                </c:pt>
                <c:pt idx="51">
                  <c:v>0.23467357703120301</c:v>
                </c:pt>
                <c:pt idx="52">
                  <c:v>8.1779890631833704E-2</c:v>
                </c:pt>
                <c:pt idx="53">
                  <c:v>0.52004268239310003</c:v>
                </c:pt>
                <c:pt idx="54">
                  <c:v>0.496043058188474</c:v>
                </c:pt>
                <c:pt idx="55">
                  <c:v>0.252302025426768</c:v>
                </c:pt>
                <c:pt idx="56">
                  <c:v>0.143227553451798</c:v>
                </c:pt>
                <c:pt idx="57">
                  <c:v>0.57048342843020405</c:v>
                </c:pt>
                <c:pt idx="58">
                  <c:v>0.42381147198350499</c:v>
                </c:pt>
                <c:pt idx="59">
                  <c:v>0.239138182821303</c:v>
                </c:pt>
                <c:pt idx="60">
                  <c:v>6.0845847664516298E-2</c:v>
                </c:pt>
                <c:pt idx="61">
                  <c:v>0.59032162580975001</c:v>
                </c:pt>
                <c:pt idx="62">
                  <c:v>0.33186759038506503</c:v>
                </c:pt>
                <c:pt idx="63">
                  <c:v>0.14397008655431001</c:v>
                </c:pt>
                <c:pt idx="64">
                  <c:v>4.3726584667281299E-2</c:v>
                </c:pt>
                <c:pt idx="65">
                  <c:v>0.491957159293683</c:v>
                </c:pt>
                <c:pt idx="66">
                  <c:v>0.34062068961910702</c:v>
                </c:pt>
                <c:pt idx="67">
                  <c:v>0.413483868383271</c:v>
                </c:pt>
                <c:pt idx="68">
                  <c:v>0.14995444112704601</c:v>
                </c:pt>
                <c:pt idx="69">
                  <c:v>0.45145697618589697</c:v>
                </c:pt>
                <c:pt idx="70">
                  <c:v>0.340113363454703</c:v>
                </c:pt>
                <c:pt idx="71">
                  <c:v>0.15383326884579199</c:v>
                </c:pt>
                <c:pt idx="72">
                  <c:v>6.44121149853185E-2</c:v>
                </c:pt>
                <c:pt idx="73">
                  <c:v>0.36085468762043099</c:v>
                </c:pt>
                <c:pt idx="74">
                  <c:v>0.27901428034003301</c:v>
                </c:pt>
                <c:pt idx="75">
                  <c:v>0.17100752211147299</c:v>
                </c:pt>
                <c:pt idx="76">
                  <c:v>9.9997782229839904E-2</c:v>
                </c:pt>
                <c:pt idx="77">
                  <c:v>0.52250660817363404</c:v>
                </c:pt>
                <c:pt idx="78">
                  <c:v>0.424368217603038</c:v>
                </c:pt>
                <c:pt idx="79">
                  <c:v>0.15249240345364301</c:v>
                </c:pt>
                <c:pt idx="80">
                  <c:v>0.260580018336667</c:v>
                </c:pt>
                <c:pt idx="81">
                  <c:v>0.57320233099104001</c:v>
                </c:pt>
                <c:pt idx="82">
                  <c:v>0.48545212195423798</c:v>
                </c:pt>
                <c:pt idx="83">
                  <c:v>0.16225510564439199</c:v>
                </c:pt>
                <c:pt idx="84">
                  <c:v>0.19488339285526601</c:v>
                </c:pt>
                <c:pt idx="85">
                  <c:v>0.61345087978162904</c:v>
                </c:pt>
                <c:pt idx="86">
                  <c:v>0.46801999539549199</c:v>
                </c:pt>
                <c:pt idx="87">
                  <c:v>0.408310918854628</c:v>
                </c:pt>
                <c:pt idx="88">
                  <c:v>1.70510135824238E-2</c:v>
                </c:pt>
                <c:pt idx="89">
                  <c:v>0.28692652973411598</c:v>
                </c:pt>
                <c:pt idx="90">
                  <c:v>0.34127408178523799</c:v>
                </c:pt>
                <c:pt idx="91">
                  <c:v>0.183829943967697</c:v>
                </c:pt>
                <c:pt idx="92">
                  <c:v>4.1480771969266701E-2</c:v>
                </c:pt>
                <c:pt idx="93">
                  <c:v>0.20850891506156499</c:v>
                </c:pt>
                <c:pt idx="94">
                  <c:v>0.33785812367057799</c:v>
                </c:pt>
                <c:pt idx="95">
                  <c:v>0.12440744965373</c:v>
                </c:pt>
                <c:pt idx="96">
                  <c:v>5.4960122241994903E-2</c:v>
                </c:pt>
                <c:pt idx="97">
                  <c:v>0.208499565251268</c:v>
                </c:pt>
                <c:pt idx="98">
                  <c:v>0.33678589271756498</c:v>
                </c:pt>
                <c:pt idx="99">
                  <c:v>0.148085908287312</c:v>
                </c:pt>
                <c:pt idx="100">
                  <c:v>4.33122093935163E-2</c:v>
                </c:pt>
                <c:pt idx="101">
                  <c:v>0.245256917037458</c:v>
                </c:pt>
                <c:pt idx="102">
                  <c:v>0.31120989708250602</c:v>
                </c:pt>
                <c:pt idx="103">
                  <c:v>0.184282355483742</c:v>
                </c:pt>
                <c:pt idx="104">
                  <c:v>9.6574986641873403E-2</c:v>
                </c:pt>
                <c:pt idx="105">
                  <c:v>3.4438353243611601E-2</c:v>
                </c:pt>
                <c:pt idx="106">
                  <c:v>0.26761835290056302</c:v>
                </c:pt>
                <c:pt idx="107">
                  <c:v>0.180445735472405</c:v>
                </c:pt>
                <c:pt idx="108">
                  <c:v>2.5913741774387301E-2</c:v>
                </c:pt>
                <c:pt idx="109">
                  <c:v>4.0433527880653103E-2</c:v>
                </c:pt>
                <c:pt idx="110">
                  <c:v>0.21268734693397501</c:v>
                </c:pt>
                <c:pt idx="111">
                  <c:v>0.15351302129861899</c:v>
                </c:pt>
                <c:pt idx="112">
                  <c:v>4.1549361848668698E-2</c:v>
                </c:pt>
                <c:pt idx="113">
                  <c:v>6.5211766229460996E-2</c:v>
                </c:pt>
                <c:pt idx="114">
                  <c:v>0.13979442508209899</c:v>
                </c:pt>
                <c:pt idx="115">
                  <c:v>0.114229703105603</c:v>
                </c:pt>
                <c:pt idx="116">
                  <c:v>5.0988458494819901E-2</c:v>
                </c:pt>
                <c:pt idx="117">
                  <c:v>0.22618017807785001</c:v>
                </c:pt>
                <c:pt idx="118">
                  <c:v>6.0102422727180797E-2</c:v>
                </c:pt>
                <c:pt idx="119">
                  <c:v>0.175141437425718</c:v>
                </c:pt>
                <c:pt idx="120">
                  <c:v>6.5636291662065804E-2</c:v>
                </c:pt>
                <c:pt idx="121">
                  <c:v>4.4292870299941098E-2</c:v>
                </c:pt>
                <c:pt idx="122">
                  <c:v>0.17540685307444101</c:v>
                </c:pt>
                <c:pt idx="123">
                  <c:v>8.9353270216865802E-2</c:v>
                </c:pt>
                <c:pt idx="124">
                  <c:v>5.4082871883919997E-2</c:v>
                </c:pt>
                <c:pt idx="125">
                  <c:v>6.8398390933341699E-2</c:v>
                </c:pt>
                <c:pt idx="126">
                  <c:v>5.6651412509622599E-2</c:v>
                </c:pt>
                <c:pt idx="127">
                  <c:v>9.6531184744068799E-2</c:v>
                </c:pt>
                <c:pt idx="128">
                  <c:v>6.0761606332648599E-2</c:v>
                </c:pt>
                <c:pt idx="129">
                  <c:v>7.3582732461327696E-2</c:v>
                </c:pt>
                <c:pt idx="130">
                  <c:v>0.15608583995570099</c:v>
                </c:pt>
                <c:pt idx="131">
                  <c:v>9.9195583263001902E-2</c:v>
                </c:pt>
                <c:pt idx="132">
                  <c:v>6.2002586574906503E-2</c:v>
                </c:pt>
                <c:pt idx="133">
                  <c:v>5.1286899697536199E-2</c:v>
                </c:pt>
                <c:pt idx="134">
                  <c:v>7.0579165397577401E-2</c:v>
                </c:pt>
                <c:pt idx="135">
                  <c:v>7.2905491598539499E-2</c:v>
                </c:pt>
                <c:pt idx="136">
                  <c:v>3.53546109601105E-2</c:v>
                </c:pt>
                <c:pt idx="137">
                  <c:v>5.6230056158376403E-2</c:v>
                </c:pt>
                <c:pt idx="138">
                  <c:v>8.2223254004573199E-2</c:v>
                </c:pt>
                <c:pt idx="139">
                  <c:v>6.5486368668170994E-2</c:v>
                </c:pt>
                <c:pt idx="140">
                  <c:v>4.2170684122877201E-2</c:v>
                </c:pt>
                <c:pt idx="141">
                  <c:v>3.0405129969323801E-2</c:v>
                </c:pt>
                <c:pt idx="142">
                  <c:v>3.5813846565046097E-2</c:v>
                </c:pt>
                <c:pt idx="143">
                  <c:v>4.9616253855249197E-2</c:v>
                </c:pt>
                <c:pt idx="144">
                  <c:v>9.1532250437753496E-2</c:v>
                </c:pt>
                <c:pt idx="145">
                  <c:v>8.3912278113083993E-2</c:v>
                </c:pt>
                <c:pt idx="146">
                  <c:v>4.15765157649894E-2</c:v>
                </c:pt>
                <c:pt idx="147">
                  <c:v>4.0337417551244502E-2</c:v>
                </c:pt>
                <c:pt idx="148">
                  <c:v>3.08270821167454E-2</c:v>
                </c:pt>
                <c:pt idx="149">
                  <c:v>2.1601938163053998E-2</c:v>
                </c:pt>
                <c:pt idx="150">
                  <c:v>0.132616704831786</c:v>
                </c:pt>
                <c:pt idx="151">
                  <c:v>6.7609318462793402E-2</c:v>
                </c:pt>
                <c:pt idx="152">
                  <c:v>2.7670337536050901E-2</c:v>
                </c:pt>
                <c:pt idx="153">
                  <c:v>9.8084770566868491E-3</c:v>
                </c:pt>
                <c:pt idx="154">
                  <c:v>7.0049508837360497E-2</c:v>
                </c:pt>
                <c:pt idx="155">
                  <c:v>8.2319993258043497E-2</c:v>
                </c:pt>
                <c:pt idx="156">
                  <c:v>2.8631651109827499E-2</c:v>
                </c:pt>
                <c:pt idx="157">
                  <c:v>1.3210903719416E-2</c:v>
                </c:pt>
                <c:pt idx="158">
                  <c:v>7.5660206490460499E-2</c:v>
                </c:pt>
                <c:pt idx="159">
                  <c:v>8.9418884255690195E-2</c:v>
                </c:pt>
                <c:pt idx="160">
                  <c:v>2.5348738726210199E-2</c:v>
                </c:pt>
                <c:pt idx="161">
                  <c:v>1.0247340520337401E-2</c:v>
                </c:pt>
                <c:pt idx="162">
                  <c:v>6.8474212183468594E-2</c:v>
                </c:pt>
                <c:pt idx="163">
                  <c:v>7.7432172298118496E-2</c:v>
                </c:pt>
                <c:pt idx="164">
                  <c:v>2.7493550440796401E-2</c:v>
                </c:pt>
                <c:pt idx="165">
                  <c:v>1.26199988026261E-4</c:v>
                </c:pt>
                <c:pt idx="166">
                  <c:v>0.16916489765419301</c:v>
                </c:pt>
                <c:pt idx="167">
                  <c:v>8.8311019040817298E-2</c:v>
                </c:pt>
                <c:pt idx="168">
                  <c:v>0.13675330453603499</c:v>
                </c:pt>
                <c:pt idx="169">
                  <c:v>0</c:v>
                </c:pt>
                <c:pt idx="170">
                  <c:v>2.4186740452660199E-2</c:v>
                </c:pt>
                <c:pt idx="171">
                  <c:v>2.68771088190932E-2</c:v>
                </c:pt>
                <c:pt idx="172">
                  <c:v>0.213000283717936</c:v>
                </c:pt>
                <c:pt idx="173">
                  <c:v>0.213000283717936</c:v>
                </c:pt>
                <c:pt idx="174">
                  <c:v>0.176402843579966</c:v>
                </c:pt>
                <c:pt idx="175">
                  <c:v>3.4321775439438401E-2</c:v>
                </c:pt>
                <c:pt idx="176">
                  <c:v>0.213000283717936</c:v>
                </c:pt>
                <c:pt idx="177">
                  <c:v>0.213000283717936</c:v>
                </c:pt>
                <c:pt idx="178">
                  <c:v>3.0059757983042602E-2</c:v>
                </c:pt>
                <c:pt idx="179">
                  <c:v>5.6591459364479103E-2</c:v>
                </c:pt>
                <c:pt idx="180">
                  <c:v>0.216134254807065</c:v>
                </c:pt>
                <c:pt idx="181">
                  <c:v>0</c:v>
                </c:pt>
                <c:pt idx="182">
                  <c:v>3.0182359360441498E-2</c:v>
                </c:pt>
                <c:pt idx="183">
                  <c:v>3.3828472117942897E-2</c:v>
                </c:pt>
                <c:pt idx="184">
                  <c:v>0</c:v>
                </c:pt>
                <c:pt idx="185">
                  <c:v>0</c:v>
                </c:pt>
                <c:pt idx="186">
                  <c:v>2.1507973726660901E-2</c:v>
                </c:pt>
                <c:pt idx="187">
                  <c:v>5.1405469415630303E-2</c:v>
                </c:pt>
                <c:pt idx="188">
                  <c:v>0</c:v>
                </c:pt>
                <c:pt idx="189">
                  <c:v>7.2719661483348699E-2</c:v>
                </c:pt>
                <c:pt idx="190">
                  <c:v>5.1849743186669302E-2</c:v>
                </c:pt>
                <c:pt idx="191">
                  <c:v>7.7477416553114395E-2</c:v>
                </c:pt>
                <c:pt idx="192">
                  <c:v>1.48369377023878E-2</c:v>
                </c:pt>
                <c:pt idx="193">
                  <c:v>0</c:v>
                </c:pt>
                <c:pt idx="194">
                  <c:v>6.0830808176618803E-2</c:v>
                </c:pt>
                <c:pt idx="195">
                  <c:v>7.5724372233636997E-2</c:v>
                </c:pt>
                <c:pt idx="196">
                  <c:v>1.30482473556357E-2</c:v>
                </c:pt>
                <c:pt idx="197">
                  <c:v>0</c:v>
                </c:pt>
                <c:pt idx="198">
                  <c:v>6.0830808176618803E-2</c:v>
                </c:pt>
                <c:pt idx="199">
                  <c:v>6.81841076581194E-2</c:v>
                </c:pt>
                <c:pt idx="200">
                  <c:v>0</c:v>
                </c:pt>
                <c:pt idx="201">
                  <c:v>5.0519137652731201E-2</c:v>
                </c:pt>
                <c:pt idx="202">
                  <c:v>3.3176516684711901E-2</c:v>
                </c:pt>
                <c:pt idx="203">
                  <c:v>4.72411979593403E-2</c:v>
                </c:pt>
                <c:pt idx="204">
                  <c:v>3.5945686183853298E-2</c:v>
                </c:pt>
                <c:pt idx="205">
                  <c:v>7.4618162123454707E-2</c:v>
                </c:pt>
                <c:pt idx="206">
                  <c:v>2.0650030508790201E-2</c:v>
                </c:pt>
                <c:pt idx="207">
                  <c:v>5.1052268006913898E-2</c:v>
                </c:pt>
                <c:pt idx="208">
                  <c:v>3.7859633567127397E-2</c:v>
                </c:pt>
                <c:pt idx="209">
                  <c:v>7.3035093473166293E-2</c:v>
                </c:pt>
                <c:pt idx="210">
                  <c:v>2.0650030508790201E-2</c:v>
                </c:pt>
                <c:pt idx="211">
                  <c:v>4.9423627863693399E-2</c:v>
                </c:pt>
                <c:pt idx="212">
                  <c:v>4.1099384279639599E-2</c:v>
                </c:pt>
                <c:pt idx="213">
                  <c:v>6.3396585970910094E-2</c:v>
                </c:pt>
                <c:pt idx="214">
                  <c:v>3.6491446535780001E-2</c:v>
                </c:pt>
                <c:pt idx="215">
                  <c:v>1.5869998628975202E-2</c:v>
                </c:pt>
                <c:pt idx="216">
                  <c:v>4.2900074252298699E-2</c:v>
                </c:pt>
                <c:pt idx="217">
                  <c:v>6.3396585970910094E-2</c:v>
                </c:pt>
                <c:pt idx="218">
                  <c:v>3.8211973049291199E-2</c:v>
                </c:pt>
                <c:pt idx="219">
                  <c:v>3.68478380198917E-2</c:v>
                </c:pt>
                <c:pt idx="220">
                  <c:v>0.18424474914772301</c:v>
                </c:pt>
                <c:pt idx="221">
                  <c:v>0.183289321551837</c:v>
                </c:pt>
                <c:pt idx="222">
                  <c:v>0.185823712873464</c:v>
                </c:pt>
                <c:pt idx="223">
                  <c:v>0.16142595886719599</c:v>
                </c:pt>
                <c:pt idx="224">
                  <c:v>0.157516016533123</c:v>
                </c:pt>
                <c:pt idx="225">
                  <c:v>6.0922148345039201E-2</c:v>
                </c:pt>
                <c:pt idx="226">
                  <c:v>3.00579484445768E-2</c:v>
                </c:pt>
                <c:pt idx="227">
                  <c:v>3.1572837765701599E-2</c:v>
                </c:pt>
                <c:pt idx="228">
                  <c:v>2.3923342911748399E-2</c:v>
                </c:pt>
                <c:pt idx="229">
                  <c:v>5.7242683922040599E-2</c:v>
                </c:pt>
                <c:pt idx="230">
                  <c:v>2.5816249783332398E-2</c:v>
                </c:pt>
                <c:pt idx="231">
                  <c:v>2.8647222457995902E-2</c:v>
                </c:pt>
                <c:pt idx="232">
                  <c:v>2.3923342911748399E-2</c:v>
                </c:pt>
                <c:pt idx="233">
                  <c:v>5.7242683922040599E-2</c:v>
                </c:pt>
                <c:pt idx="234">
                  <c:v>2.4483849587602E-2</c:v>
                </c:pt>
                <c:pt idx="235">
                  <c:v>3.0773384224092201E-2</c:v>
                </c:pt>
                <c:pt idx="236">
                  <c:v>2.7424871952549501E-2</c:v>
                </c:pt>
                <c:pt idx="237">
                  <c:v>6.6525738056085498E-2</c:v>
                </c:pt>
                <c:pt idx="238">
                  <c:v>2.65567744272985E-2</c:v>
                </c:pt>
                <c:pt idx="239">
                  <c:v>2.7939087900367102E-2</c:v>
                </c:pt>
                <c:pt idx="240">
                  <c:v>2.4695055599920301E-2</c:v>
                </c:pt>
                <c:pt idx="241">
                  <c:v>6.6525738056085498E-2</c:v>
                </c:pt>
                <c:pt idx="242">
                  <c:v>2.5196964400859501E-2</c:v>
                </c:pt>
                <c:pt idx="243">
                  <c:v>9.6341820245536294E-2</c:v>
                </c:pt>
                <c:pt idx="244">
                  <c:v>2.60487682572773E-2</c:v>
                </c:pt>
                <c:pt idx="245">
                  <c:v>6.6525738056085498E-2</c:v>
                </c:pt>
                <c:pt idx="246">
                  <c:v>2.38591409985042E-2</c:v>
                </c:pt>
                <c:pt idx="247">
                  <c:v>7.9413064311451204E-2</c:v>
                </c:pt>
                <c:pt idx="248">
                  <c:v>2.1248240735548901E-2</c:v>
                </c:pt>
                <c:pt idx="249">
                  <c:v>5.7030183116668201E-2</c:v>
                </c:pt>
                <c:pt idx="250">
                  <c:v>1.9399140618939902E-2</c:v>
                </c:pt>
                <c:pt idx="251">
                  <c:v>8.0523008492993195E-2</c:v>
                </c:pt>
                <c:pt idx="252">
                  <c:v>2.1248240735548901E-2</c:v>
                </c:pt>
                <c:pt idx="253">
                  <c:v>5.7030183116668201E-2</c:v>
                </c:pt>
                <c:pt idx="254">
                  <c:v>2.1679857929980499E-2</c:v>
                </c:pt>
                <c:pt idx="255">
                  <c:v>7.9413064311451204E-2</c:v>
                </c:pt>
                <c:pt idx="256">
                  <c:v>2.2411992233195E-2</c:v>
                </c:pt>
                <c:pt idx="257">
                  <c:v>5.6915376439140103E-2</c:v>
                </c:pt>
                <c:pt idx="258">
                  <c:v>2.1679857929980499E-2</c:v>
                </c:pt>
                <c:pt idx="259">
                  <c:v>2.9417081178128301E-2</c:v>
                </c:pt>
                <c:pt idx="260">
                  <c:v>2.9916104779518501E-2</c:v>
                </c:pt>
                <c:pt idx="261">
                  <c:v>0.154078939697436</c:v>
                </c:pt>
                <c:pt idx="262">
                  <c:v>3.8029928561395997E-2</c:v>
                </c:pt>
                <c:pt idx="263">
                  <c:v>8.1651935183515906E-2</c:v>
                </c:pt>
                <c:pt idx="264">
                  <c:v>1.56592121431492E-2</c:v>
                </c:pt>
                <c:pt idx="265">
                  <c:v>1.42989814133688E-2</c:v>
                </c:pt>
                <c:pt idx="266">
                  <c:v>7.1943345008210003E-3</c:v>
                </c:pt>
                <c:pt idx="267">
                  <c:v>7.4396236902646601E-2</c:v>
                </c:pt>
                <c:pt idx="268">
                  <c:v>1.2781095807424101E-2</c:v>
                </c:pt>
                <c:pt idx="269">
                  <c:v>5.9336693726154702E-2</c:v>
                </c:pt>
                <c:pt idx="270">
                  <c:v>0</c:v>
                </c:pt>
                <c:pt idx="271">
                  <c:v>7.3192239705862402E-2</c:v>
                </c:pt>
                <c:pt idx="272">
                  <c:v>1.4044064810265501E-2</c:v>
                </c:pt>
                <c:pt idx="273">
                  <c:v>8.6290572516821901E-2</c:v>
                </c:pt>
                <c:pt idx="274">
                  <c:v>1.29229048250688E-2</c:v>
                </c:pt>
                <c:pt idx="275">
                  <c:v>6.5776330293441806E-2</c:v>
                </c:pt>
                <c:pt idx="276">
                  <c:v>1.0659586686929101E-2</c:v>
                </c:pt>
                <c:pt idx="277">
                  <c:v>6.0215685401162997E-2</c:v>
                </c:pt>
                <c:pt idx="278">
                  <c:v>0</c:v>
                </c:pt>
                <c:pt idx="279">
                  <c:v>6.8113006444718793E-2</c:v>
                </c:pt>
                <c:pt idx="280">
                  <c:v>1.0338774956209801E-2</c:v>
                </c:pt>
                <c:pt idx="281">
                  <c:v>6.0215685401162997E-2</c:v>
                </c:pt>
                <c:pt idx="282">
                  <c:v>0</c:v>
                </c:pt>
                <c:pt idx="283">
                  <c:v>6.9315006967183596E-2</c:v>
                </c:pt>
                <c:pt idx="284">
                  <c:v>1.16742639133411E-2</c:v>
                </c:pt>
                <c:pt idx="285">
                  <c:v>6.0215685401162997E-2</c:v>
                </c:pt>
                <c:pt idx="286">
                  <c:v>0</c:v>
                </c:pt>
                <c:pt idx="287">
                  <c:v>6.9315006967183596E-2</c:v>
                </c:pt>
                <c:pt idx="288">
                  <c:v>1.16742639133411E-2</c:v>
                </c:pt>
                <c:pt idx="289">
                  <c:v>6.0215685401162997E-2</c:v>
                </c:pt>
                <c:pt idx="290">
                  <c:v>0</c:v>
                </c:pt>
                <c:pt idx="291">
                  <c:v>7.1789088728061404E-2</c:v>
                </c:pt>
                <c:pt idx="292">
                  <c:v>1.30357346356608E-2</c:v>
                </c:pt>
                <c:pt idx="293">
                  <c:v>6.0215685401162997E-2</c:v>
                </c:pt>
                <c:pt idx="294">
                  <c:v>6.8927776530935299E-3</c:v>
                </c:pt>
                <c:pt idx="295">
                  <c:v>7.3062331966596103E-2</c:v>
                </c:pt>
                <c:pt idx="296">
                  <c:v>1.7282651189397199E-2</c:v>
                </c:pt>
                <c:pt idx="297">
                  <c:v>0.10544057248814501</c:v>
                </c:pt>
                <c:pt idx="298">
                  <c:v>1.5477475113903801E-2</c:v>
                </c:pt>
                <c:pt idx="299">
                  <c:v>0.12744562768602699</c:v>
                </c:pt>
                <c:pt idx="300">
                  <c:v>3.03251408141486E-2</c:v>
                </c:pt>
                <c:pt idx="301">
                  <c:v>0.11085361579299099</c:v>
                </c:pt>
                <c:pt idx="302">
                  <c:v>1.7589558272689401E-2</c:v>
                </c:pt>
                <c:pt idx="303">
                  <c:v>0.13181463474108901</c:v>
                </c:pt>
                <c:pt idx="304">
                  <c:v>2.5690110078141301E-2</c:v>
                </c:pt>
                <c:pt idx="305">
                  <c:v>9.6912173051860603E-2</c:v>
                </c:pt>
                <c:pt idx="306">
                  <c:v>0</c:v>
                </c:pt>
                <c:pt idx="307">
                  <c:v>0.12742737579235899</c:v>
                </c:pt>
                <c:pt idx="308">
                  <c:v>1.8368520675144401E-2</c:v>
                </c:pt>
                <c:pt idx="309">
                  <c:v>9.8932439137020697E-2</c:v>
                </c:pt>
                <c:pt idx="310">
                  <c:v>7.8414585349463797E-3</c:v>
                </c:pt>
                <c:pt idx="311">
                  <c:v>9.6912173051860603E-2</c:v>
                </c:pt>
                <c:pt idx="312">
                  <c:v>0</c:v>
                </c:pt>
                <c:pt idx="313">
                  <c:v>9.6912173051860603E-2</c:v>
                </c:pt>
                <c:pt idx="314">
                  <c:v>0</c:v>
                </c:pt>
                <c:pt idx="315">
                  <c:v>9.6912173051860603E-2</c:v>
                </c:pt>
                <c:pt idx="316">
                  <c:v>0</c:v>
                </c:pt>
                <c:pt idx="317">
                  <c:v>9.6912173051860603E-2</c:v>
                </c:pt>
                <c:pt idx="318">
                  <c:v>9.6912173051860603E-2</c:v>
                </c:pt>
                <c:pt idx="319">
                  <c:v>0.115357515209231</c:v>
                </c:pt>
                <c:pt idx="320">
                  <c:v>0</c:v>
                </c:pt>
                <c:pt idx="321">
                  <c:v>9.6912173051860603E-2</c:v>
                </c:pt>
                <c:pt idx="322">
                  <c:v>9.6912173051860603E-2</c:v>
                </c:pt>
                <c:pt idx="323">
                  <c:v>0.115357515209231</c:v>
                </c:pt>
                <c:pt idx="324">
                  <c:v>0</c:v>
                </c:pt>
                <c:pt idx="325">
                  <c:v>0.114269765041177</c:v>
                </c:pt>
                <c:pt idx="326">
                  <c:v>0.114269765041177</c:v>
                </c:pt>
                <c:pt idx="327">
                  <c:v>0.114269765041177</c:v>
                </c:pt>
                <c:pt idx="328">
                  <c:v>0</c:v>
                </c:pt>
                <c:pt idx="329">
                  <c:v>9.5904959332062695E-2</c:v>
                </c:pt>
                <c:pt idx="330">
                  <c:v>9.5904959332062695E-2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9.3177773474506398E-2</c:v>
                </c:pt>
                <c:pt idx="335">
                  <c:v>9.7121500982137204E-2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0.100263594903132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0.100263594903132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0.100263594903132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9.9581020319896199E-2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9.9581020319896199E-2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9.9581020319896199E-2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8.2783229652474394E-2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0.249925056447732</c:v>
                </c:pt>
                <c:pt idx="378">
                  <c:v>0.138678060570987</c:v>
                </c:pt>
                <c:pt idx="379">
                  <c:v>0.20632025623290501</c:v>
                </c:pt>
                <c:pt idx="380">
                  <c:v>0</c:v>
                </c:pt>
                <c:pt idx="381">
                  <c:v>0</c:v>
                </c:pt>
                <c:pt idx="382">
                  <c:v>0.138678060570987</c:v>
                </c:pt>
                <c:pt idx="383">
                  <c:v>0.20632025623290501</c:v>
                </c:pt>
                <c:pt idx="384">
                  <c:v>0</c:v>
                </c:pt>
                <c:pt idx="385">
                  <c:v>0</c:v>
                </c:pt>
                <c:pt idx="386">
                  <c:v>0.138678060570987</c:v>
                </c:pt>
                <c:pt idx="387">
                  <c:v>0.20632025623290501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0.30264319759227998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0.125688974961637</c:v>
                </c:pt>
                <c:pt idx="396">
                  <c:v>0.117026563081713</c:v>
                </c:pt>
                <c:pt idx="397">
                  <c:v>0</c:v>
                </c:pt>
                <c:pt idx="398">
                  <c:v>0</c:v>
                </c:pt>
                <c:pt idx="399">
                  <c:v>0.113542166175387</c:v>
                </c:pt>
                <c:pt idx="400">
                  <c:v>0.104315667770879</c:v>
                </c:pt>
                <c:pt idx="401">
                  <c:v>0</c:v>
                </c:pt>
                <c:pt idx="402">
                  <c:v>0</c:v>
                </c:pt>
                <c:pt idx="403">
                  <c:v>0.121487734654323</c:v>
                </c:pt>
                <c:pt idx="404">
                  <c:v>9.7410877372358901E-2</c:v>
                </c:pt>
                <c:pt idx="405">
                  <c:v>9.6064637515013998E-2</c:v>
                </c:pt>
                <c:pt idx="406">
                  <c:v>0</c:v>
                </c:pt>
                <c:pt idx="407">
                  <c:v>8.5449440051285103E-2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8.9496253483901403E-2</c:v>
                </c:pt>
                <c:pt idx="483">
                  <c:v>0</c:v>
                </c:pt>
                <c:pt idx="484">
                  <c:v>0</c:v>
                </c:pt>
                <c:pt idx="485">
                  <c:v>0.24215872352476001</c:v>
                </c:pt>
                <c:pt idx="486">
                  <c:v>0.20810190261397499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9.9495541948457597E-2</c:v>
                </c:pt>
                <c:pt idx="506">
                  <c:v>2.4196624979384299E-2</c:v>
                </c:pt>
                <c:pt idx="507">
                  <c:v>2.43910711597565E-2</c:v>
                </c:pt>
                <c:pt idx="508">
                  <c:v>2.45822947739576E-2</c:v>
                </c:pt>
                <c:pt idx="509">
                  <c:v>2.47702726944398E-2</c:v>
                </c:pt>
                <c:pt idx="510">
                  <c:v>2.4955132876739301E-2</c:v>
                </c:pt>
                <c:pt idx="511">
                  <c:v>3.7919683599202302E-2</c:v>
                </c:pt>
                <c:pt idx="512">
                  <c:v>3.81930782985287E-2</c:v>
                </c:pt>
                <c:pt idx="513">
                  <c:v>2.6722191833858901E-2</c:v>
                </c:pt>
                <c:pt idx="514">
                  <c:v>2.6822709110728201E-2</c:v>
                </c:pt>
                <c:pt idx="515">
                  <c:v>2.6822709110728201E-2</c:v>
                </c:pt>
                <c:pt idx="516">
                  <c:v>2.80954654595231E-2</c:v>
                </c:pt>
                <c:pt idx="517">
                  <c:v>2.82011638357401E-2</c:v>
                </c:pt>
                <c:pt idx="518">
                  <c:v>2.8302595076748899E-2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2.8493573207606902E-2</c:v>
                </c:pt>
                <c:pt idx="523">
                  <c:v>2.8671937360007799E-2</c:v>
                </c:pt>
                <c:pt idx="524">
                  <c:v>2.9983673835497701E-2</c:v>
                </c:pt>
                <c:pt idx="525">
                  <c:v>0.109890496386976</c:v>
                </c:pt>
                <c:pt idx="526">
                  <c:v>3.0347927685708698E-2</c:v>
                </c:pt>
                <c:pt idx="527">
                  <c:v>0.113414184524413</c:v>
                </c:pt>
                <c:pt idx="528">
                  <c:v>9.5651123578978897E-2</c:v>
                </c:pt>
                <c:pt idx="529">
                  <c:v>3.0655221868726101E-2</c:v>
                </c:pt>
                <c:pt idx="530">
                  <c:v>3.0540348866187599E-2</c:v>
                </c:pt>
                <c:pt idx="531">
                  <c:v>3.0420629146349999E-2</c:v>
                </c:pt>
                <c:pt idx="532">
                  <c:v>3.0420629146349999E-2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5.8325763047533397E-2</c:v>
                </c:pt>
                <c:pt idx="617">
                  <c:v>5.8325763047533397E-2</c:v>
                </c:pt>
                <c:pt idx="618">
                  <c:v>5.8325763047533397E-2</c:v>
                </c:pt>
                <c:pt idx="619">
                  <c:v>5.8325763047533397E-2</c:v>
                </c:pt>
                <c:pt idx="620">
                  <c:v>5.8325763047533397E-2</c:v>
                </c:pt>
                <c:pt idx="621">
                  <c:v>5.8325763047533397E-2</c:v>
                </c:pt>
                <c:pt idx="622">
                  <c:v>5.8325763047533397E-2</c:v>
                </c:pt>
                <c:pt idx="623">
                  <c:v>5.8325763047533397E-2</c:v>
                </c:pt>
                <c:pt idx="624">
                  <c:v>5.8325763047533397E-2</c:v>
                </c:pt>
                <c:pt idx="625">
                  <c:v>5.8325763047533397E-2</c:v>
                </c:pt>
                <c:pt idx="626">
                  <c:v>5.8325763047533397E-2</c:v>
                </c:pt>
                <c:pt idx="627">
                  <c:v>5.8325763047533397E-2</c:v>
                </c:pt>
                <c:pt idx="628">
                  <c:v>5.8325763047533397E-2</c:v>
                </c:pt>
                <c:pt idx="629">
                  <c:v>5.8325763047533397E-2</c:v>
                </c:pt>
                <c:pt idx="630">
                  <c:v>5.8325763047533397E-2</c:v>
                </c:pt>
                <c:pt idx="631">
                  <c:v>5.8325763047533397E-2</c:v>
                </c:pt>
                <c:pt idx="632">
                  <c:v>5.8325763047533397E-2</c:v>
                </c:pt>
                <c:pt idx="633">
                  <c:v>5.8325763047533397E-2</c:v>
                </c:pt>
                <c:pt idx="634">
                  <c:v>5.8325763047533397E-2</c:v>
                </c:pt>
                <c:pt idx="635">
                  <c:v>5.8325763047533397E-2</c:v>
                </c:pt>
                <c:pt idx="636">
                  <c:v>5.8325763047533397E-2</c:v>
                </c:pt>
                <c:pt idx="637">
                  <c:v>5.8325763047533397E-2</c:v>
                </c:pt>
                <c:pt idx="638">
                  <c:v>5.8325763047533397E-2</c:v>
                </c:pt>
                <c:pt idx="639">
                  <c:v>5.8325763047533397E-2</c:v>
                </c:pt>
                <c:pt idx="640">
                  <c:v>5.8325763047533397E-2</c:v>
                </c:pt>
                <c:pt idx="641">
                  <c:v>5.8325763047533397E-2</c:v>
                </c:pt>
                <c:pt idx="642">
                  <c:v>5.8325763047533397E-2</c:v>
                </c:pt>
                <c:pt idx="643">
                  <c:v>5.8325763047533397E-2</c:v>
                </c:pt>
                <c:pt idx="644">
                  <c:v>5.8622192247566998E-2</c:v>
                </c:pt>
                <c:pt idx="645">
                  <c:v>5.8622192247566998E-2</c:v>
                </c:pt>
                <c:pt idx="646">
                  <c:v>5.8622192247566998E-2</c:v>
                </c:pt>
                <c:pt idx="647">
                  <c:v>5.4226052655248401E-2</c:v>
                </c:pt>
                <c:pt idx="648">
                  <c:v>5.8622192247566998E-2</c:v>
                </c:pt>
                <c:pt idx="649">
                  <c:v>5.8622192247566998E-2</c:v>
                </c:pt>
                <c:pt idx="650">
                  <c:v>5.8622192247566998E-2</c:v>
                </c:pt>
                <c:pt idx="651">
                  <c:v>5.4226052655248401E-2</c:v>
                </c:pt>
                <c:pt idx="652">
                  <c:v>5.8622192247566998E-2</c:v>
                </c:pt>
                <c:pt idx="653">
                  <c:v>5.8622192247566998E-2</c:v>
                </c:pt>
                <c:pt idx="654">
                  <c:v>5.8893803712533999E-2</c:v>
                </c:pt>
                <c:pt idx="655">
                  <c:v>5.4436941243653697E-2</c:v>
                </c:pt>
                <c:pt idx="656">
                  <c:v>5.8893803712533999E-2</c:v>
                </c:pt>
                <c:pt idx="657">
                  <c:v>5.8893803712533999E-2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4.2839403349330701E-2</c:v>
                </c:pt>
                <c:pt idx="676">
                  <c:v>4.0868179875982798E-2</c:v>
                </c:pt>
                <c:pt idx="677">
                  <c:v>0</c:v>
                </c:pt>
                <c:pt idx="678">
                  <c:v>0</c:v>
                </c:pt>
                <c:pt idx="679">
                  <c:v>4.2835646366750503E-2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9.4266458838352496E-2</c:v>
                </c:pt>
                <c:pt idx="684">
                  <c:v>8.1135857215576201E-2</c:v>
                </c:pt>
                <c:pt idx="685">
                  <c:v>4.3444135311481502E-2</c:v>
                </c:pt>
                <c:pt idx="686">
                  <c:v>5.6970305777030703E-2</c:v>
                </c:pt>
                <c:pt idx="687">
                  <c:v>0.10461874647132199</c:v>
                </c:pt>
                <c:pt idx="688">
                  <c:v>0.10461874647132199</c:v>
                </c:pt>
                <c:pt idx="689">
                  <c:v>3.0147126115634099E-2</c:v>
                </c:pt>
                <c:pt idx="690">
                  <c:v>5.6884253062026401E-2</c:v>
                </c:pt>
                <c:pt idx="691">
                  <c:v>3.08083948582181E-2</c:v>
                </c:pt>
                <c:pt idx="692">
                  <c:v>9.2800830123220102E-2</c:v>
                </c:pt>
                <c:pt idx="693">
                  <c:v>3.20831489252437E-2</c:v>
                </c:pt>
                <c:pt idx="694">
                  <c:v>5.7850471112961203E-2</c:v>
                </c:pt>
                <c:pt idx="695">
                  <c:v>3.2174189150642803E-2</c:v>
                </c:pt>
                <c:pt idx="696">
                  <c:v>9.2257151056971104E-2</c:v>
                </c:pt>
                <c:pt idx="697">
                  <c:v>3.1864625962617202E-2</c:v>
                </c:pt>
                <c:pt idx="698">
                  <c:v>5.7232665599125598E-2</c:v>
                </c:pt>
                <c:pt idx="699">
                  <c:v>3.1733700069186001E-2</c:v>
                </c:pt>
                <c:pt idx="700">
                  <c:v>9.2257151056971104E-2</c:v>
                </c:pt>
                <c:pt idx="701">
                  <c:v>3.1800149834956097E-2</c:v>
                </c:pt>
                <c:pt idx="702">
                  <c:v>5.7232665599125598E-2</c:v>
                </c:pt>
                <c:pt idx="703">
                  <c:v>3.18006317538789E-2</c:v>
                </c:pt>
                <c:pt idx="704">
                  <c:v>9.2014731142330899E-2</c:v>
                </c:pt>
                <c:pt idx="705">
                  <c:v>3.1857255693274501E-2</c:v>
                </c:pt>
                <c:pt idx="706">
                  <c:v>5.7076491183599198E-2</c:v>
                </c:pt>
                <c:pt idx="707">
                  <c:v>3.1800149834956097E-2</c:v>
                </c:pt>
                <c:pt idx="708">
                  <c:v>9.2014731142330899E-2</c:v>
                </c:pt>
                <c:pt idx="709">
                  <c:v>3.1864625962617202E-2</c:v>
                </c:pt>
                <c:pt idx="710">
                  <c:v>5.7076491183599198E-2</c:v>
                </c:pt>
                <c:pt idx="711">
                  <c:v>6.0617307782854797E-2</c:v>
                </c:pt>
                <c:pt idx="712">
                  <c:v>0.120490508222571</c:v>
                </c:pt>
                <c:pt idx="713">
                  <c:v>6.1716692924304102E-2</c:v>
                </c:pt>
                <c:pt idx="714">
                  <c:v>8.9528224198102593E-2</c:v>
                </c:pt>
                <c:pt idx="715">
                  <c:v>6.17354060949852E-2</c:v>
                </c:pt>
                <c:pt idx="716">
                  <c:v>0.123009557552236</c:v>
                </c:pt>
                <c:pt idx="717">
                  <c:v>6.1858667560232901E-2</c:v>
                </c:pt>
                <c:pt idx="718">
                  <c:v>9.0307514775371203E-2</c:v>
                </c:pt>
                <c:pt idx="719">
                  <c:v>6.1195260853896198E-2</c:v>
                </c:pt>
                <c:pt idx="720">
                  <c:v>0.1214115160795</c:v>
                </c:pt>
                <c:pt idx="721">
                  <c:v>6.1439176351069102E-2</c:v>
                </c:pt>
                <c:pt idx="722">
                  <c:v>8.9054753420551594E-2</c:v>
                </c:pt>
                <c:pt idx="723">
                  <c:v>6.1562896375983701E-2</c:v>
                </c:pt>
                <c:pt idx="724">
                  <c:v>0.12270303507508599</c:v>
                </c:pt>
                <c:pt idx="725">
                  <c:v>6.1690336960019201E-2</c:v>
                </c:pt>
                <c:pt idx="726">
                  <c:v>9.0247176784856706E-2</c:v>
                </c:pt>
                <c:pt idx="727">
                  <c:v>6.18131687901122E-2</c:v>
                </c:pt>
                <c:pt idx="728">
                  <c:v>0.123007114853764</c:v>
                </c:pt>
                <c:pt idx="729">
                  <c:v>6.1931607910743501E-2</c:v>
                </c:pt>
                <c:pt idx="730">
                  <c:v>9.43719129846914E-2</c:v>
                </c:pt>
                <c:pt idx="731">
                  <c:v>9.3940313106965601E-2</c:v>
                </c:pt>
                <c:pt idx="732">
                  <c:v>0.123547128738036</c:v>
                </c:pt>
                <c:pt idx="733">
                  <c:v>9.4090237416561195E-2</c:v>
                </c:pt>
                <c:pt idx="734">
                  <c:v>9.4743242362348296E-2</c:v>
                </c:pt>
                <c:pt idx="735">
                  <c:v>9.4167622763784598E-2</c:v>
                </c:pt>
                <c:pt idx="736">
                  <c:v>0.123626692265613</c:v>
                </c:pt>
                <c:pt idx="737">
                  <c:v>9.2848750306348093E-2</c:v>
                </c:pt>
                <c:pt idx="738">
                  <c:v>9.3478479358375804E-2</c:v>
                </c:pt>
                <c:pt idx="739">
                  <c:v>9.1425616694303699E-2</c:v>
                </c:pt>
                <c:pt idx="740">
                  <c:v>9.2033161928783802E-2</c:v>
                </c:pt>
                <c:pt idx="741">
                  <c:v>9.1492011783928906E-2</c:v>
                </c:pt>
                <c:pt idx="742">
                  <c:v>9.2093920830040005E-2</c:v>
                </c:pt>
                <c:pt idx="743">
                  <c:v>0.121445843758197</c:v>
                </c:pt>
                <c:pt idx="744">
                  <c:v>0.158945176297938</c:v>
                </c:pt>
                <c:pt idx="745">
                  <c:v>0.121666264599202</c:v>
                </c:pt>
                <c:pt idx="746">
                  <c:v>0.121839545022184</c:v>
                </c:pt>
                <c:pt idx="747">
                  <c:v>0.13800022863540501</c:v>
                </c:pt>
                <c:pt idx="748">
                  <c:v>0.16097133855013299</c:v>
                </c:pt>
                <c:pt idx="749">
                  <c:v>0.137351953932381</c:v>
                </c:pt>
                <c:pt idx="750">
                  <c:v>0.13755598521019799</c:v>
                </c:pt>
                <c:pt idx="751">
                  <c:v>0.13669627770859299</c:v>
                </c:pt>
                <c:pt idx="752">
                  <c:v>0.27281090164288502</c:v>
                </c:pt>
                <c:pt idx="753">
                  <c:v>0.26690769747924398</c:v>
                </c:pt>
                <c:pt idx="754">
                  <c:v>0.20742649547530001</c:v>
                </c:pt>
                <c:pt idx="755">
                  <c:v>0.11560526090668199</c:v>
                </c:pt>
                <c:pt idx="756">
                  <c:v>0.23158528839446399</c:v>
                </c:pt>
                <c:pt idx="757">
                  <c:v>0.25481671024207397</c:v>
                </c:pt>
                <c:pt idx="758">
                  <c:v>0.266411211087208</c:v>
                </c:pt>
                <c:pt idx="759">
                  <c:v>0.26690769747924398</c:v>
                </c:pt>
                <c:pt idx="760">
                  <c:v>0.26690769747924398</c:v>
                </c:pt>
                <c:pt idx="761">
                  <c:v>0.255652797838683</c:v>
                </c:pt>
                <c:pt idx="762">
                  <c:v>0.40927092016190098</c:v>
                </c:pt>
                <c:pt idx="763">
                  <c:v>0.26690769747924398</c:v>
                </c:pt>
                <c:pt idx="764">
                  <c:v>0.26690769747924398</c:v>
                </c:pt>
                <c:pt idx="765">
                  <c:v>0.272860968154994</c:v>
                </c:pt>
                <c:pt idx="766">
                  <c:v>0.45803003525424202</c:v>
                </c:pt>
                <c:pt idx="767">
                  <c:v>0.26113939556043297</c:v>
                </c:pt>
                <c:pt idx="768">
                  <c:v>0.26113939556043297</c:v>
                </c:pt>
                <c:pt idx="769">
                  <c:v>0.24347459782143499</c:v>
                </c:pt>
                <c:pt idx="770">
                  <c:v>0.24159273373735801</c:v>
                </c:pt>
                <c:pt idx="771">
                  <c:v>0.26113939556043297</c:v>
                </c:pt>
                <c:pt idx="772">
                  <c:v>0.26113939556043297</c:v>
                </c:pt>
                <c:pt idx="773">
                  <c:v>0.24347459782143499</c:v>
                </c:pt>
                <c:pt idx="774">
                  <c:v>0.25259205591964401</c:v>
                </c:pt>
                <c:pt idx="775">
                  <c:v>0.26113939556043297</c:v>
                </c:pt>
                <c:pt idx="776">
                  <c:v>0.26113939556043297</c:v>
                </c:pt>
                <c:pt idx="777">
                  <c:v>0.24764972538667099</c:v>
                </c:pt>
                <c:pt idx="778">
                  <c:v>0.25538084762202601</c:v>
                </c:pt>
                <c:pt idx="779">
                  <c:v>0.26113939556043297</c:v>
                </c:pt>
                <c:pt idx="780">
                  <c:v>0.26113939556043297</c:v>
                </c:pt>
                <c:pt idx="781">
                  <c:v>0.243321588923221</c:v>
                </c:pt>
                <c:pt idx="782">
                  <c:v>0.23838960319150901</c:v>
                </c:pt>
                <c:pt idx="783">
                  <c:v>0</c:v>
                </c:pt>
                <c:pt idx="784">
                  <c:v>0.143109495038059</c:v>
                </c:pt>
                <c:pt idx="785">
                  <c:v>0.14165028963304299</c:v>
                </c:pt>
                <c:pt idx="786">
                  <c:v>3.52181139799638E-2</c:v>
                </c:pt>
                <c:pt idx="787">
                  <c:v>0.124023398233332</c:v>
                </c:pt>
                <c:pt idx="788">
                  <c:v>0.21510792615809099</c:v>
                </c:pt>
                <c:pt idx="789">
                  <c:v>0.11184052725129801</c:v>
                </c:pt>
                <c:pt idx="790">
                  <c:v>4.2155620564115197E-2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9.6598249261951402E-2</c:v>
                </c:pt>
                <c:pt idx="796">
                  <c:v>0.21554661103335199</c:v>
                </c:pt>
                <c:pt idx="797">
                  <c:v>0.104405795919921</c:v>
                </c:pt>
                <c:pt idx="798">
                  <c:v>0.22037087835347699</c:v>
                </c:pt>
                <c:pt idx="799">
                  <c:v>0</c:v>
                </c:pt>
                <c:pt idx="800">
                  <c:v>0.181117138598544</c:v>
                </c:pt>
                <c:pt idx="801">
                  <c:v>0.20558794417118301</c:v>
                </c:pt>
                <c:pt idx="802">
                  <c:v>5.9272160005056598E-2</c:v>
                </c:pt>
                <c:pt idx="803">
                  <c:v>0.136171025764416</c:v>
                </c:pt>
                <c:pt idx="804">
                  <c:v>0.28842271758012999</c:v>
                </c:pt>
                <c:pt idx="805">
                  <c:v>0.29886242684805298</c:v>
                </c:pt>
                <c:pt idx="806">
                  <c:v>0.20218624733784299</c:v>
                </c:pt>
                <c:pt idx="807">
                  <c:v>2.82115464036241E-2</c:v>
                </c:pt>
                <c:pt idx="808">
                  <c:v>9.8351266003471605E-2</c:v>
                </c:pt>
                <c:pt idx="809">
                  <c:v>9.8788811920596506E-2</c:v>
                </c:pt>
                <c:pt idx="810">
                  <c:v>0.10652465787703699</c:v>
                </c:pt>
                <c:pt idx="811">
                  <c:v>0.18325752220014699</c:v>
                </c:pt>
                <c:pt idx="812">
                  <c:v>0.21115869396220199</c:v>
                </c:pt>
                <c:pt idx="813">
                  <c:v>0.121369397593378</c:v>
                </c:pt>
                <c:pt idx="814">
                  <c:v>0.177374026350127</c:v>
                </c:pt>
                <c:pt idx="815">
                  <c:v>0.13354870072029201</c:v>
                </c:pt>
                <c:pt idx="816">
                  <c:v>0.21115869396220199</c:v>
                </c:pt>
                <c:pt idx="817">
                  <c:v>0.11202357520209499</c:v>
                </c:pt>
                <c:pt idx="818">
                  <c:v>0.111010465774864</c:v>
                </c:pt>
                <c:pt idx="819">
                  <c:v>4.0842057178998699E-2</c:v>
                </c:pt>
                <c:pt idx="820">
                  <c:v>0.10893633216425699</c:v>
                </c:pt>
                <c:pt idx="821">
                  <c:v>0.14529082035518501</c:v>
                </c:pt>
                <c:pt idx="822">
                  <c:v>0.23277789446237701</c:v>
                </c:pt>
                <c:pt idx="823">
                  <c:v>5.83597674323681E-2</c:v>
                </c:pt>
                <c:pt idx="824">
                  <c:v>0.108018322903184</c:v>
                </c:pt>
                <c:pt idx="825">
                  <c:v>0.17835158350111599</c:v>
                </c:pt>
                <c:pt idx="826">
                  <c:v>0.12861172974325599</c:v>
                </c:pt>
                <c:pt idx="827">
                  <c:v>5.7893833556054902E-2</c:v>
                </c:pt>
                <c:pt idx="828">
                  <c:v>0.10794029538222299</c:v>
                </c:pt>
                <c:pt idx="829">
                  <c:v>0.143568682282737</c:v>
                </c:pt>
                <c:pt idx="830">
                  <c:v>0.18694620469443901</c:v>
                </c:pt>
                <c:pt idx="831">
                  <c:v>0.20121835781381101</c:v>
                </c:pt>
                <c:pt idx="832">
                  <c:v>0.19725525451592299</c:v>
                </c:pt>
                <c:pt idx="833">
                  <c:v>0.38310936923177102</c:v>
                </c:pt>
                <c:pt idx="834">
                  <c:v>0.36973100079361099</c:v>
                </c:pt>
                <c:pt idx="835">
                  <c:v>6.0951883188361998E-2</c:v>
                </c:pt>
                <c:pt idx="836">
                  <c:v>0.26022524688604798</c:v>
                </c:pt>
                <c:pt idx="837">
                  <c:v>0.145671898899776</c:v>
                </c:pt>
                <c:pt idx="838">
                  <c:v>0.193560887682063</c:v>
                </c:pt>
                <c:pt idx="839">
                  <c:v>0.31300935174658201</c:v>
                </c:pt>
                <c:pt idx="840">
                  <c:v>0.27439072944078002</c:v>
                </c:pt>
                <c:pt idx="841">
                  <c:v>0.215783664375094</c:v>
                </c:pt>
                <c:pt idx="842">
                  <c:v>0.16172781578121001</c:v>
                </c:pt>
                <c:pt idx="843">
                  <c:v>9.1322292783996506E-2</c:v>
                </c:pt>
                <c:pt idx="844">
                  <c:v>0.142562117920156</c:v>
                </c:pt>
                <c:pt idx="845">
                  <c:v>0.2796902239888</c:v>
                </c:pt>
                <c:pt idx="846">
                  <c:v>0.41622440776877601</c:v>
                </c:pt>
                <c:pt idx="847">
                  <c:v>0.32819512841440701</c:v>
                </c:pt>
                <c:pt idx="848">
                  <c:v>0.23869978066028899</c:v>
                </c:pt>
                <c:pt idx="849">
                  <c:v>0.28512398493871799</c:v>
                </c:pt>
                <c:pt idx="850">
                  <c:v>0.41165796738928601</c:v>
                </c:pt>
                <c:pt idx="851">
                  <c:v>0.32819512841440701</c:v>
                </c:pt>
                <c:pt idx="852">
                  <c:v>0.25447825756817699</c:v>
                </c:pt>
                <c:pt idx="853">
                  <c:v>0.27210998597364899</c:v>
                </c:pt>
                <c:pt idx="854">
                  <c:v>0.42817580502714198</c:v>
                </c:pt>
                <c:pt idx="855">
                  <c:v>0.32819512841440701</c:v>
                </c:pt>
                <c:pt idx="856">
                  <c:v>0.41219773044950297</c:v>
                </c:pt>
                <c:pt idx="857">
                  <c:v>0.29395400932689197</c:v>
                </c:pt>
                <c:pt idx="858">
                  <c:v>0.41814117776021598</c:v>
                </c:pt>
                <c:pt idx="859">
                  <c:v>0.32819512841440701</c:v>
                </c:pt>
                <c:pt idx="860">
                  <c:v>0.42149460166335101</c:v>
                </c:pt>
                <c:pt idx="861">
                  <c:v>0.317437223955159</c:v>
                </c:pt>
                <c:pt idx="862">
                  <c:v>0.43119248922334702</c:v>
                </c:pt>
                <c:pt idx="863">
                  <c:v>0.324427410179494</c:v>
                </c:pt>
                <c:pt idx="864">
                  <c:v>0.42149460166335101</c:v>
                </c:pt>
                <c:pt idx="865">
                  <c:v>0.317437223955159</c:v>
                </c:pt>
                <c:pt idx="866">
                  <c:v>0.43016653487489898</c:v>
                </c:pt>
                <c:pt idx="867">
                  <c:v>0.28204618789327801</c:v>
                </c:pt>
                <c:pt idx="868">
                  <c:v>0.40683205410904499</c:v>
                </c:pt>
                <c:pt idx="869">
                  <c:v>0.21047765986209799</c:v>
                </c:pt>
                <c:pt idx="870">
                  <c:v>0.14733308561974501</c:v>
                </c:pt>
                <c:pt idx="871">
                  <c:v>0.246828227765163</c:v>
                </c:pt>
                <c:pt idx="872">
                  <c:v>0.13047605350385</c:v>
                </c:pt>
                <c:pt idx="873">
                  <c:v>0.184698217170183</c:v>
                </c:pt>
                <c:pt idx="874">
                  <c:v>0.292226302931343</c:v>
                </c:pt>
                <c:pt idx="875">
                  <c:v>0.246828227765163</c:v>
                </c:pt>
                <c:pt idx="876">
                  <c:v>0.2960766884944</c:v>
                </c:pt>
                <c:pt idx="877">
                  <c:v>0.12951323980954799</c:v>
                </c:pt>
                <c:pt idx="878">
                  <c:v>0.292226302931343</c:v>
                </c:pt>
                <c:pt idx="879">
                  <c:v>0.246828227765163</c:v>
                </c:pt>
                <c:pt idx="880">
                  <c:v>0.300830241850707</c:v>
                </c:pt>
                <c:pt idx="881">
                  <c:v>0.13065691634365001</c:v>
                </c:pt>
                <c:pt idx="882">
                  <c:v>0.301761179973217</c:v>
                </c:pt>
                <c:pt idx="883">
                  <c:v>0.214220457066743</c:v>
                </c:pt>
                <c:pt idx="884">
                  <c:v>0.100524498703898</c:v>
                </c:pt>
                <c:pt idx="885">
                  <c:v>0.19313899439417301</c:v>
                </c:pt>
                <c:pt idx="886">
                  <c:v>0.301761179973217</c:v>
                </c:pt>
                <c:pt idx="887">
                  <c:v>0.214220457066743</c:v>
                </c:pt>
                <c:pt idx="888">
                  <c:v>0.102450973746229</c:v>
                </c:pt>
                <c:pt idx="889">
                  <c:v>0.13552867241823099</c:v>
                </c:pt>
                <c:pt idx="890">
                  <c:v>0.31572680487233401</c:v>
                </c:pt>
                <c:pt idx="891">
                  <c:v>0.40542878457912701</c:v>
                </c:pt>
                <c:pt idx="892">
                  <c:v>0.239708198690394</c:v>
                </c:pt>
                <c:pt idx="893">
                  <c:v>0.13686457891756501</c:v>
                </c:pt>
                <c:pt idx="894">
                  <c:v>0.31572680487233401</c:v>
                </c:pt>
                <c:pt idx="895">
                  <c:v>0.15722681154151799</c:v>
                </c:pt>
                <c:pt idx="896">
                  <c:v>0.238204453437311</c:v>
                </c:pt>
                <c:pt idx="897">
                  <c:v>0.138072434372568</c:v>
                </c:pt>
                <c:pt idx="898">
                  <c:v>0.238204453437311</c:v>
                </c:pt>
                <c:pt idx="899">
                  <c:v>0.15722681154151799</c:v>
                </c:pt>
                <c:pt idx="900">
                  <c:v>0.238204453437311</c:v>
                </c:pt>
                <c:pt idx="901">
                  <c:v>0.143154510208124</c:v>
                </c:pt>
                <c:pt idx="902">
                  <c:v>0.238204453437311</c:v>
                </c:pt>
                <c:pt idx="903">
                  <c:v>0.15722681154151799</c:v>
                </c:pt>
                <c:pt idx="904">
                  <c:v>0.238204453437311</c:v>
                </c:pt>
                <c:pt idx="905">
                  <c:v>6.9768755742236094E-2</c:v>
                </c:pt>
                <c:pt idx="906">
                  <c:v>0.20010692543127001</c:v>
                </c:pt>
                <c:pt idx="907">
                  <c:v>0.126050292418352</c:v>
                </c:pt>
                <c:pt idx="908">
                  <c:v>0.20345893694997899</c:v>
                </c:pt>
                <c:pt idx="909">
                  <c:v>0.12061076013974099</c:v>
                </c:pt>
                <c:pt idx="910">
                  <c:v>0.20345893694997899</c:v>
                </c:pt>
                <c:pt idx="911">
                  <c:v>0.121919538100747</c:v>
                </c:pt>
                <c:pt idx="912">
                  <c:v>0.20345893694997899</c:v>
                </c:pt>
                <c:pt idx="913">
                  <c:v>0.12135100002948</c:v>
                </c:pt>
                <c:pt idx="914">
                  <c:v>0.20345893694997899</c:v>
                </c:pt>
                <c:pt idx="915">
                  <c:v>0.127165417290447</c:v>
                </c:pt>
                <c:pt idx="916">
                  <c:v>0.20345893694997899</c:v>
                </c:pt>
                <c:pt idx="917">
                  <c:v>0.117855553996758</c:v>
                </c:pt>
                <c:pt idx="918">
                  <c:v>0.20345893694997899</c:v>
                </c:pt>
                <c:pt idx="919">
                  <c:v>0.12688166478959201</c:v>
                </c:pt>
                <c:pt idx="920">
                  <c:v>0.20345893694997899</c:v>
                </c:pt>
                <c:pt idx="921">
                  <c:v>0.117855553996758</c:v>
                </c:pt>
                <c:pt idx="922">
                  <c:v>0.20345893694997899</c:v>
                </c:pt>
                <c:pt idx="923">
                  <c:v>0.12688166478959201</c:v>
                </c:pt>
                <c:pt idx="924">
                  <c:v>0.20345893694997899</c:v>
                </c:pt>
                <c:pt idx="925">
                  <c:v>0.11775238187107299</c:v>
                </c:pt>
                <c:pt idx="926">
                  <c:v>0.20345893694997899</c:v>
                </c:pt>
                <c:pt idx="927">
                  <c:v>0.12688166478959201</c:v>
                </c:pt>
                <c:pt idx="928">
                  <c:v>0.20345893694997899</c:v>
                </c:pt>
                <c:pt idx="929">
                  <c:v>0.11775238187107299</c:v>
                </c:pt>
                <c:pt idx="930">
                  <c:v>0.25392790133751197</c:v>
                </c:pt>
                <c:pt idx="931">
                  <c:v>0.12709288555508</c:v>
                </c:pt>
                <c:pt idx="932">
                  <c:v>0.20345893694997899</c:v>
                </c:pt>
                <c:pt idx="933">
                  <c:v>0.11775238187107299</c:v>
                </c:pt>
                <c:pt idx="934">
                  <c:v>0.24661568825362101</c:v>
                </c:pt>
                <c:pt idx="935">
                  <c:v>0.12688166478959201</c:v>
                </c:pt>
                <c:pt idx="936">
                  <c:v>0.20345893694997899</c:v>
                </c:pt>
                <c:pt idx="937">
                  <c:v>7.5945069601286594E-2</c:v>
                </c:pt>
                <c:pt idx="938">
                  <c:v>0.199863980313884</c:v>
                </c:pt>
                <c:pt idx="939">
                  <c:v>0.126797818411652</c:v>
                </c:pt>
                <c:pt idx="940">
                  <c:v>0.20345893694997899</c:v>
                </c:pt>
                <c:pt idx="941">
                  <c:v>7.5945069601286594E-2</c:v>
                </c:pt>
                <c:pt idx="942">
                  <c:v>0.199863980313884</c:v>
                </c:pt>
                <c:pt idx="943">
                  <c:v>0.148828833302492</c:v>
                </c:pt>
                <c:pt idx="944">
                  <c:v>0.20335009324723499</c:v>
                </c:pt>
                <c:pt idx="945">
                  <c:v>8.3380515692951601E-2</c:v>
                </c:pt>
                <c:pt idx="946">
                  <c:v>0.24219887813666099</c:v>
                </c:pt>
                <c:pt idx="947">
                  <c:v>9.1228852294332294E-2</c:v>
                </c:pt>
                <c:pt idx="948">
                  <c:v>0.21360400949043401</c:v>
                </c:pt>
                <c:pt idx="949">
                  <c:v>8.4979734044260902E-2</c:v>
                </c:pt>
                <c:pt idx="950">
                  <c:v>0.23456564394961599</c:v>
                </c:pt>
                <c:pt idx="951">
                  <c:v>0.117290026884198</c:v>
                </c:pt>
                <c:pt idx="952">
                  <c:v>0.38291563766929299</c:v>
                </c:pt>
                <c:pt idx="953">
                  <c:v>0.232804188820981</c:v>
                </c:pt>
                <c:pt idx="954">
                  <c:v>0.38026952087605198</c:v>
                </c:pt>
                <c:pt idx="955">
                  <c:v>0.16833829183283799</c:v>
                </c:pt>
                <c:pt idx="956">
                  <c:v>0.27036548432154001</c:v>
                </c:pt>
                <c:pt idx="957">
                  <c:v>0.15577462915000501</c:v>
                </c:pt>
                <c:pt idx="958">
                  <c:v>0.33649621847036398</c:v>
                </c:pt>
                <c:pt idx="959">
                  <c:v>0.28503037812140802</c:v>
                </c:pt>
                <c:pt idx="960">
                  <c:v>0.203020755607837</c:v>
                </c:pt>
                <c:pt idx="961">
                  <c:v>9.7087510992970694E-2</c:v>
                </c:pt>
                <c:pt idx="962">
                  <c:v>0.22381905767364901</c:v>
                </c:pt>
                <c:pt idx="963">
                  <c:v>0.10674607133911899</c:v>
                </c:pt>
                <c:pt idx="964">
                  <c:v>0.20805454779861801</c:v>
                </c:pt>
                <c:pt idx="965">
                  <c:v>0.111072381094416</c:v>
                </c:pt>
                <c:pt idx="966">
                  <c:v>0.228289024365358</c:v>
                </c:pt>
                <c:pt idx="967">
                  <c:v>0.12529718772949</c:v>
                </c:pt>
                <c:pt idx="968">
                  <c:v>0.20805454779861801</c:v>
                </c:pt>
                <c:pt idx="969">
                  <c:v>0.11130140675328801</c:v>
                </c:pt>
                <c:pt idx="970">
                  <c:v>0.16752263607829601</c:v>
                </c:pt>
                <c:pt idx="971">
                  <c:v>7.9968099740321597E-2</c:v>
                </c:pt>
                <c:pt idx="972">
                  <c:v>0.20357634875542599</c:v>
                </c:pt>
                <c:pt idx="973">
                  <c:v>7.1883656885431496E-2</c:v>
                </c:pt>
                <c:pt idx="974">
                  <c:v>0.20364184956643999</c:v>
                </c:pt>
                <c:pt idx="975">
                  <c:v>7.9968099740321597E-2</c:v>
                </c:pt>
                <c:pt idx="976">
                  <c:v>0.20357634875542599</c:v>
                </c:pt>
                <c:pt idx="977">
                  <c:v>7.1883656885431496E-2</c:v>
                </c:pt>
                <c:pt idx="978">
                  <c:v>0.20364184956643999</c:v>
                </c:pt>
                <c:pt idx="979">
                  <c:v>7.9968099740321597E-2</c:v>
                </c:pt>
                <c:pt idx="980">
                  <c:v>0.20357634875542599</c:v>
                </c:pt>
                <c:pt idx="981">
                  <c:v>7.1883656885431496E-2</c:v>
                </c:pt>
                <c:pt idx="982">
                  <c:v>0.20364184956643999</c:v>
                </c:pt>
                <c:pt idx="983">
                  <c:v>7.9968099740321597E-2</c:v>
                </c:pt>
                <c:pt idx="984">
                  <c:v>0.20357634875542599</c:v>
                </c:pt>
                <c:pt idx="985">
                  <c:v>7.1883656885431496E-2</c:v>
                </c:pt>
                <c:pt idx="986">
                  <c:v>0.20364184956643999</c:v>
                </c:pt>
                <c:pt idx="987">
                  <c:v>7.9968099740321597E-2</c:v>
                </c:pt>
                <c:pt idx="988">
                  <c:v>0.26169314169728902</c:v>
                </c:pt>
                <c:pt idx="989">
                  <c:v>0.13645175015014599</c:v>
                </c:pt>
                <c:pt idx="990">
                  <c:v>0.20364184956643999</c:v>
                </c:pt>
                <c:pt idx="991">
                  <c:v>7.9968099740321597E-2</c:v>
                </c:pt>
                <c:pt idx="992">
                  <c:v>0.25827467223879502</c:v>
                </c:pt>
                <c:pt idx="993">
                  <c:v>0.13645175015014599</c:v>
                </c:pt>
                <c:pt idx="994">
                  <c:v>0.20364184956643999</c:v>
                </c:pt>
                <c:pt idx="995">
                  <c:v>0.12696999727143901</c:v>
                </c:pt>
                <c:pt idx="996">
                  <c:v>0.23915740631229601</c:v>
                </c:pt>
                <c:pt idx="997">
                  <c:v>0.11824196177499401</c:v>
                </c:pt>
                <c:pt idx="998">
                  <c:v>0.23915740631229601</c:v>
                </c:pt>
                <c:pt idx="999">
                  <c:v>0.12817256626276799</c:v>
                </c:pt>
                <c:pt idx="1000">
                  <c:v>0.19537622621290199</c:v>
                </c:pt>
                <c:pt idx="1001">
                  <c:v>0.11824196177499401</c:v>
                </c:pt>
                <c:pt idx="1002">
                  <c:v>0.23915740631229601</c:v>
                </c:pt>
                <c:pt idx="1003">
                  <c:v>0.12817256626276799</c:v>
                </c:pt>
                <c:pt idx="1004">
                  <c:v>0.19537622621290199</c:v>
                </c:pt>
                <c:pt idx="1005">
                  <c:v>0.113627435657516</c:v>
                </c:pt>
                <c:pt idx="1006">
                  <c:v>0.23915740631229601</c:v>
                </c:pt>
                <c:pt idx="1007">
                  <c:v>0.12817256626276799</c:v>
                </c:pt>
                <c:pt idx="1008">
                  <c:v>0.19537622621290199</c:v>
                </c:pt>
                <c:pt idx="1009">
                  <c:v>0.113627435657516</c:v>
                </c:pt>
                <c:pt idx="1010">
                  <c:v>0.23915740631229601</c:v>
                </c:pt>
                <c:pt idx="1011">
                  <c:v>0.12817256626276799</c:v>
                </c:pt>
                <c:pt idx="1012">
                  <c:v>0.19537622621290199</c:v>
                </c:pt>
                <c:pt idx="1013">
                  <c:v>0.113627435657516</c:v>
                </c:pt>
                <c:pt idx="1014">
                  <c:v>0.23915740631229601</c:v>
                </c:pt>
                <c:pt idx="1015">
                  <c:v>0.12817256626276799</c:v>
                </c:pt>
                <c:pt idx="1016">
                  <c:v>0.19537622621290199</c:v>
                </c:pt>
                <c:pt idx="1017">
                  <c:v>7.1796948526653595E-2</c:v>
                </c:pt>
                <c:pt idx="1018">
                  <c:v>0.23915740631229601</c:v>
                </c:pt>
                <c:pt idx="1019">
                  <c:v>0.12817256626276799</c:v>
                </c:pt>
                <c:pt idx="1020">
                  <c:v>0.19537622621290199</c:v>
                </c:pt>
                <c:pt idx="1021">
                  <c:v>7.1796948526653595E-2</c:v>
                </c:pt>
                <c:pt idx="1022">
                  <c:v>0.23915740631229601</c:v>
                </c:pt>
                <c:pt idx="1023">
                  <c:v>0.12817256626276799</c:v>
                </c:pt>
                <c:pt idx="1024">
                  <c:v>0.19537622621290199</c:v>
                </c:pt>
                <c:pt idx="1025">
                  <c:v>7.1796948526653595E-2</c:v>
                </c:pt>
                <c:pt idx="1026">
                  <c:v>0.23915740631229601</c:v>
                </c:pt>
                <c:pt idx="1027">
                  <c:v>0.12817256626276799</c:v>
                </c:pt>
                <c:pt idx="1028">
                  <c:v>0.19537622621290199</c:v>
                </c:pt>
                <c:pt idx="1029">
                  <c:v>7.1796948526653595E-2</c:v>
                </c:pt>
                <c:pt idx="1030">
                  <c:v>0.24858523084846801</c:v>
                </c:pt>
                <c:pt idx="1031">
                  <c:v>7.9968099740321597E-2</c:v>
                </c:pt>
                <c:pt idx="1032">
                  <c:v>0.203566817049951</c:v>
                </c:pt>
                <c:pt idx="1033">
                  <c:v>7.1883656885431496E-2</c:v>
                </c:pt>
                <c:pt idx="1034">
                  <c:v>0.26838991559351799</c:v>
                </c:pt>
                <c:pt idx="1035">
                  <c:v>7.9968099740321597E-2</c:v>
                </c:pt>
                <c:pt idx="1036">
                  <c:v>0.20357122386493301</c:v>
                </c:pt>
                <c:pt idx="1037">
                  <c:v>7.1883656885431496E-2</c:v>
                </c:pt>
                <c:pt idx="1038">
                  <c:v>0.26838991559351799</c:v>
                </c:pt>
                <c:pt idx="1039">
                  <c:v>7.9968099740321597E-2</c:v>
                </c:pt>
                <c:pt idx="1040">
                  <c:v>0.20364184956643999</c:v>
                </c:pt>
                <c:pt idx="1041">
                  <c:v>7.1883656885431496E-2</c:v>
                </c:pt>
                <c:pt idx="1042">
                  <c:v>0.26838991559351799</c:v>
                </c:pt>
                <c:pt idx="1043">
                  <c:v>7.9968099740321597E-2</c:v>
                </c:pt>
                <c:pt idx="1044">
                  <c:v>0.20364184956643999</c:v>
                </c:pt>
                <c:pt idx="1045">
                  <c:v>6.8970958677741195E-2</c:v>
                </c:pt>
                <c:pt idx="1046">
                  <c:v>0.24858523084846801</c:v>
                </c:pt>
                <c:pt idx="1047">
                  <c:v>7.9968099740321597E-2</c:v>
                </c:pt>
                <c:pt idx="1048">
                  <c:v>0.20364184956643999</c:v>
                </c:pt>
                <c:pt idx="1049">
                  <c:v>6.8970958677741195E-2</c:v>
                </c:pt>
                <c:pt idx="1050">
                  <c:v>0.24858523084846801</c:v>
                </c:pt>
                <c:pt idx="1051">
                  <c:v>0.12583217723273299</c:v>
                </c:pt>
                <c:pt idx="1052">
                  <c:v>0.19537622621290199</c:v>
                </c:pt>
                <c:pt idx="1053">
                  <c:v>6.7427071582872797E-2</c:v>
                </c:pt>
                <c:pt idx="1054">
                  <c:v>0.23915740631229601</c:v>
                </c:pt>
                <c:pt idx="1055">
                  <c:v>0.12583217723273299</c:v>
                </c:pt>
                <c:pt idx="1056">
                  <c:v>0.19537622621290199</c:v>
                </c:pt>
                <c:pt idx="1057">
                  <c:v>6.7427071582872797E-2</c:v>
                </c:pt>
                <c:pt idx="1058">
                  <c:v>0.23915740631229601</c:v>
                </c:pt>
                <c:pt idx="1059">
                  <c:v>0.12583217723273299</c:v>
                </c:pt>
                <c:pt idx="1060">
                  <c:v>0.19537622621290199</c:v>
                </c:pt>
                <c:pt idx="1061">
                  <c:v>6.7427071582872797E-2</c:v>
                </c:pt>
                <c:pt idx="1062">
                  <c:v>0.23915740631229601</c:v>
                </c:pt>
                <c:pt idx="1063">
                  <c:v>0.12583217723273299</c:v>
                </c:pt>
                <c:pt idx="1064">
                  <c:v>0.19537622621290199</c:v>
                </c:pt>
                <c:pt idx="1065">
                  <c:v>7.1796948526653595E-2</c:v>
                </c:pt>
                <c:pt idx="1066">
                  <c:v>0.23915740631229601</c:v>
                </c:pt>
                <c:pt idx="1067">
                  <c:v>0.12583217723273299</c:v>
                </c:pt>
                <c:pt idx="1068">
                  <c:v>0.19537622621290199</c:v>
                </c:pt>
                <c:pt idx="1069">
                  <c:v>7.1393384202852794E-2</c:v>
                </c:pt>
                <c:pt idx="1070">
                  <c:v>0.23915740631229601</c:v>
                </c:pt>
                <c:pt idx="1071">
                  <c:v>0.12583217723273299</c:v>
                </c:pt>
                <c:pt idx="1072">
                  <c:v>0.19537622621290199</c:v>
                </c:pt>
                <c:pt idx="1073">
                  <c:v>7.1393384202852794E-2</c:v>
                </c:pt>
                <c:pt idx="1074">
                  <c:v>0.23915740631229601</c:v>
                </c:pt>
                <c:pt idx="1075">
                  <c:v>0.12583217723273299</c:v>
                </c:pt>
                <c:pt idx="1076">
                  <c:v>0.19537622621290199</c:v>
                </c:pt>
                <c:pt idx="1077">
                  <c:v>7.1393384202852794E-2</c:v>
                </c:pt>
                <c:pt idx="1078">
                  <c:v>0.23915740631229601</c:v>
                </c:pt>
                <c:pt idx="1079">
                  <c:v>0.19588955511597</c:v>
                </c:pt>
                <c:pt idx="1080">
                  <c:v>0.19537622621290199</c:v>
                </c:pt>
                <c:pt idx="1081">
                  <c:v>7.1393384202852794E-2</c:v>
                </c:pt>
                <c:pt idx="1082">
                  <c:v>0.23915740631229601</c:v>
                </c:pt>
                <c:pt idx="1083">
                  <c:v>0.19588955511597</c:v>
                </c:pt>
                <c:pt idx="1084">
                  <c:v>0.19537622621290199</c:v>
                </c:pt>
                <c:pt idx="1085">
                  <c:v>7.0412025473890194E-2</c:v>
                </c:pt>
                <c:pt idx="1086">
                  <c:v>0.23915740631229601</c:v>
                </c:pt>
                <c:pt idx="1087">
                  <c:v>0.19588955511597</c:v>
                </c:pt>
                <c:pt idx="1088">
                  <c:v>0.19514710475946501</c:v>
                </c:pt>
                <c:pt idx="1089">
                  <c:v>7.0412025473890194E-2</c:v>
                </c:pt>
                <c:pt idx="1090">
                  <c:v>0.23915740631229601</c:v>
                </c:pt>
                <c:pt idx="1091">
                  <c:v>0.19588955511597</c:v>
                </c:pt>
                <c:pt idx="1092">
                  <c:v>0.19514710475946501</c:v>
                </c:pt>
                <c:pt idx="1093">
                  <c:v>6.7350228424242001E-2</c:v>
                </c:pt>
                <c:pt idx="1094">
                  <c:v>0.23915740631229601</c:v>
                </c:pt>
                <c:pt idx="1095">
                  <c:v>0.19885999386032199</c:v>
                </c:pt>
                <c:pt idx="1096">
                  <c:v>0.19435458873483699</c:v>
                </c:pt>
                <c:pt idx="1097">
                  <c:v>6.7070817164151295E-2</c:v>
                </c:pt>
                <c:pt idx="1098">
                  <c:v>0.23915740631229601</c:v>
                </c:pt>
                <c:pt idx="1099">
                  <c:v>0.19885999386032199</c:v>
                </c:pt>
                <c:pt idx="1100">
                  <c:v>0.19435458873483699</c:v>
                </c:pt>
                <c:pt idx="1101">
                  <c:v>6.7070817164151295E-2</c:v>
                </c:pt>
                <c:pt idx="1102">
                  <c:v>0.23915740631229601</c:v>
                </c:pt>
                <c:pt idx="1103">
                  <c:v>0.19885999386032199</c:v>
                </c:pt>
                <c:pt idx="1104">
                  <c:v>0.19435458873483699</c:v>
                </c:pt>
                <c:pt idx="1105">
                  <c:v>6.7070817164151295E-2</c:v>
                </c:pt>
                <c:pt idx="1106">
                  <c:v>0.23915740631229601</c:v>
                </c:pt>
                <c:pt idx="1107">
                  <c:v>0.19885999386032199</c:v>
                </c:pt>
                <c:pt idx="1108">
                  <c:v>0.19509146290986601</c:v>
                </c:pt>
                <c:pt idx="1109">
                  <c:v>6.7260154589762894E-2</c:v>
                </c:pt>
                <c:pt idx="1110">
                  <c:v>0.23915740631229601</c:v>
                </c:pt>
                <c:pt idx="1111">
                  <c:v>0.19885999386032199</c:v>
                </c:pt>
                <c:pt idx="1112">
                  <c:v>0.19509146290986601</c:v>
                </c:pt>
                <c:pt idx="1113">
                  <c:v>6.7260154589762894E-2</c:v>
                </c:pt>
                <c:pt idx="1114">
                  <c:v>0.23915740631229601</c:v>
                </c:pt>
                <c:pt idx="1115">
                  <c:v>0.19885999386032199</c:v>
                </c:pt>
                <c:pt idx="1116">
                  <c:v>0.19509146290986601</c:v>
                </c:pt>
                <c:pt idx="1117">
                  <c:v>6.7260154589762894E-2</c:v>
                </c:pt>
                <c:pt idx="1118">
                  <c:v>0.238030736686416</c:v>
                </c:pt>
                <c:pt idx="1119">
                  <c:v>0.19550591720958799</c:v>
                </c:pt>
                <c:pt idx="1120">
                  <c:v>0.19509146290986601</c:v>
                </c:pt>
                <c:pt idx="1121">
                  <c:v>6.7260154589762894E-2</c:v>
                </c:pt>
                <c:pt idx="1122">
                  <c:v>0.238030736686416</c:v>
                </c:pt>
                <c:pt idx="1123">
                  <c:v>0.15807518287338601</c:v>
                </c:pt>
                <c:pt idx="1124">
                  <c:v>0.15609407710768899</c:v>
                </c:pt>
                <c:pt idx="1125">
                  <c:v>2.3481521779111802E-3</c:v>
                </c:pt>
                <c:pt idx="1126">
                  <c:v>0.106018604733218</c:v>
                </c:pt>
                <c:pt idx="1127">
                  <c:v>0.181896803565748</c:v>
                </c:pt>
                <c:pt idx="1128">
                  <c:v>0.15558219555570399</c:v>
                </c:pt>
                <c:pt idx="1129">
                  <c:v>1.1536919058822301E-4</c:v>
                </c:pt>
                <c:pt idx="1130">
                  <c:v>0</c:v>
                </c:pt>
                <c:pt idx="1131">
                  <c:v>0.19382400035911601</c:v>
                </c:pt>
                <c:pt idx="1132">
                  <c:v>0.21170746177810101</c:v>
                </c:pt>
                <c:pt idx="1133">
                  <c:v>0.13209074725900299</c:v>
                </c:pt>
                <c:pt idx="1134">
                  <c:v>0.13933109887818301</c:v>
                </c:pt>
                <c:pt idx="1135">
                  <c:v>0.22461753340516699</c:v>
                </c:pt>
                <c:pt idx="1136">
                  <c:v>0.222742915222921</c:v>
                </c:pt>
                <c:pt idx="1137">
                  <c:v>0.22937697664517501</c:v>
                </c:pt>
                <c:pt idx="1138">
                  <c:v>0.23004554467833399</c:v>
                </c:pt>
                <c:pt idx="1139">
                  <c:v>0.13899171616777001</c:v>
                </c:pt>
                <c:pt idx="1140">
                  <c:v>0.14129146511679599</c:v>
                </c:pt>
                <c:pt idx="1141">
                  <c:v>0.25743312763416998</c:v>
                </c:pt>
                <c:pt idx="1142">
                  <c:v>0.22918548411671699</c:v>
                </c:pt>
                <c:pt idx="1143">
                  <c:v>0.140052041906369</c:v>
                </c:pt>
                <c:pt idx="1144">
                  <c:v>0.142329212692658</c:v>
                </c:pt>
                <c:pt idx="1145">
                  <c:v>0.25865330966273498</c:v>
                </c:pt>
                <c:pt idx="1146">
                  <c:v>0.26269844870626402</c:v>
                </c:pt>
                <c:pt idx="1147">
                  <c:v>0.151883511460087</c:v>
                </c:pt>
                <c:pt idx="1148">
                  <c:v>0.198094643960782</c:v>
                </c:pt>
                <c:pt idx="1149">
                  <c:v>0.25554463441123598</c:v>
                </c:pt>
                <c:pt idx="1150">
                  <c:v>0.25992011492622502</c:v>
                </c:pt>
                <c:pt idx="1151">
                  <c:v>0.154193632903662</c:v>
                </c:pt>
                <c:pt idx="1152">
                  <c:v>9.25000701832637E-2</c:v>
                </c:pt>
                <c:pt idx="1153">
                  <c:v>9.0854533882556696E-2</c:v>
                </c:pt>
                <c:pt idx="1154">
                  <c:v>9.25000701832637E-2</c:v>
                </c:pt>
                <c:pt idx="1155">
                  <c:v>9.1385026037309997E-2</c:v>
                </c:pt>
                <c:pt idx="1156">
                  <c:v>9.3036239046433697E-2</c:v>
                </c:pt>
                <c:pt idx="1157">
                  <c:v>9.1385026037309997E-2</c:v>
                </c:pt>
                <c:pt idx="1158">
                  <c:v>9.3036239046433697E-2</c:v>
                </c:pt>
                <c:pt idx="1159">
                  <c:v>9.1385026037309997E-2</c:v>
                </c:pt>
                <c:pt idx="1160">
                  <c:v>9.3036239046433697E-2</c:v>
                </c:pt>
                <c:pt idx="1161">
                  <c:v>9.1385026037309997E-2</c:v>
                </c:pt>
                <c:pt idx="1162">
                  <c:v>9.3036239046433697E-2</c:v>
                </c:pt>
                <c:pt idx="1163">
                  <c:v>9.1385026037309997E-2</c:v>
                </c:pt>
                <c:pt idx="1164">
                  <c:v>9.3036239046433697E-2</c:v>
                </c:pt>
                <c:pt idx="1165">
                  <c:v>9.1385026037309997E-2</c:v>
                </c:pt>
                <c:pt idx="1166">
                  <c:v>9.3036239046433697E-2</c:v>
                </c:pt>
                <c:pt idx="1167">
                  <c:v>9.1385026037309997E-2</c:v>
                </c:pt>
                <c:pt idx="1168">
                  <c:v>9.3036239046433697E-2</c:v>
                </c:pt>
                <c:pt idx="1169">
                  <c:v>9.34679415732418E-2</c:v>
                </c:pt>
                <c:pt idx="1170">
                  <c:v>0.104793667646793</c:v>
                </c:pt>
                <c:pt idx="1171">
                  <c:v>9.44362192614666E-2</c:v>
                </c:pt>
                <c:pt idx="1172">
                  <c:v>9.7981048996781298E-2</c:v>
                </c:pt>
                <c:pt idx="1173">
                  <c:v>9.44362192614666E-2</c:v>
                </c:pt>
                <c:pt idx="1174">
                  <c:v>0.106564067001005</c:v>
                </c:pt>
                <c:pt idx="1175">
                  <c:v>9.4830747997860995E-2</c:v>
                </c:pt>
                <c:pt idx="1176">
                  <c:v>9.7981048996781298E-2</c:v>
                </c:pt>
                <c:pt idx="1177">
                  <c:v>9.44362192614666E-2</c:v>
                </c:pt>
                <c:pt idx="1178">
                  <c:v>9.7981048996781298E-2</c:v>
                </c:pt>
                <c:pt idx="1179">
                  <c:v>9.44362192614666E-2</c:v>
                </c:pt>
                <c:pt idx="1180">
                  <c:v>9.7981048996781298E-2</c:v>
                </c:pt>
                <c:pt idx="1181">
                  <c:v>9.44362192614666E-2</c:v>
                </c:pt>
                <c:pt idx="1182">
                  <c:v>9.5790189738166207E-2</c:v>
                </c:pt>
                <c:pt idx="1183">
                  <c:v>9.2320068213697204E-2</c:v>
                </c:pt>
                <c:pt idx="1184">
                  <c:v>9.5790189738166207E-2</c:v>
                </c:pt>
                <c:pt idx="1185">
                  <c:v>9.2320068213697204E-2</c:v>
                </c:pt>
                <c:pt idx="1186">
                  <c:v>9.5790189738166207E-2</c:v>
                </c:pt>
                <c:pt idx="1187">
                  <c:v>9.2320068213697204E-2</c:v>
                </c:pt>
                <c:pt idx="1188">
                  <c:v>9.5790189738166207E-2</c:v>
                </c:pt>
                <c:pt idx="1189">
                  <c:v>9.2320068213697204E-2</c:v>
                </c:pt>
                <c:pt idx="1190">
                  <c:v>9.5790189738166207E-2</c:v>
                </c:pt>
                <c:pt idx="1191">
                  <c:v>9.2320068213697204E-2</c:v>
                </c:pt>
                <c:pt idx="1192">
                  <c:v>9.5790189738166207E-2</c:v>
                </c:pt>
                <c:pt idx="1193">
                  <c:v>9.2320068213697204E-2</c:v>
                </c:pt>
                <c:pt idx="1194">
                  <c:v>9.5790189738166207E-2</c:v>
                </c:pt>
                <c:pt idx="1195">
                  <c:v>9.2320068213697204E-2</c:v>
                </c:pt>
                <c:pt idx="1196">
                  <c:v>9.5790189738166207E-2</c:v>
                </c:pt>
                <c:pt idx="1197">
                  <c:v>9.2320068213697204E-2</c:v>
                </c:pt>
                <c:pt idx="1198">
                  <c:v>9.5790189738166207E-2</c:v>
                </c:pt>
                <c:pt idx="1199">
                  <c:v>9.2320068213697204E-2</c:v>
                </c:pt>
                <c:pt idx="1200">
                  <c:v>9.5790189738166207E-2</c:v>
                </c:pt>
                <c:pt idx="1201">
                  <c:v>9.2320068213697204E-2</c:v>
                </c:pt>
                <c:pt idx="1202">
                  <c:v>9.5790189738166207E-2</c:v>
                </c:pt>
                <c:pt idx="1203">
                  <c:v>9.2320068213697204E-2</c:v>
                </c:pt>
                <c:pt idx="1204">
                  <c:v>9.5790189738166207E-2</c:v>
                </c:pt>
                <c:pt idx="1205">
                  <c:v>9.2320068213697204E-2</c:v>
                </c:pt>
                <c:pt idx="1206">
                  <c:v>9.5790189738166207E-2</c:v>
                </c:pt>
                <c:pt idx="1207">
                  <c:v>9.2320068213697204E-2</c:v>
                </c:pt>
                <c:pt idx="1208">
                  <c:v>9.5790189738166207E-2</c:v>
                </c:pt>
                <c:pt idx="1209">
                  <c:v>9.2320068213697204E-2</c:v>
                </c:pt>
                <c:pt idx="1210">
                  <c:v>9.5790189738166207E-2</c:v>
                </c:pt>
                <c:pt idx="1211">
                  <c:v>9.2320068213697204E-2</c:v>
                </c:pt>
                <c:pt idx="1212">
                  <c:v>9.5790189738166207E-2</c:v>
                </c:pt>
                <c:pt idx="1213">
                  <c:v>9.2320068213697204E-2</c:v>
                </c:pt>
                <c:pt idx="1214">
                  <c:v>9.5790189738166207E-2</c:v>
                </c:pt>
                <c:pt idx="1215">
                  <c:v>9.2320068213697204E-2</c:v>
                </c:pt>
                <c:pt idx="1216">
                  <c:v>9.5790189738166207E-2</c:v>
                </c:pt>
                <c:pt idx="1217">
                  <c:v>9.2320068213697204E-2</c:v>
                </c:pt>
                <c:pt idx="1218">
                  <c:v>9.5790189738166207E-2</c:v>
                </c:pt>
                <c:pt idx="1219">
                  <c:v>9.2320068213697204E-2</c:v>
                </c:pt>
                <c:pt idx="1220">
                  <c:v>9.5790189738166207E-2</c:v>
                </c:pt>
                <c:pt idx="1221">
                  <c:v>9.2320068213697204E-2</c:v>
                </c:pt>
                <c:pt idx="1222">
                  <c:v>9.5790189738166207E-2</c:v>
                </c:pt>
                <c:pt idx="1223">
                  <c:v>9.2320068213697204E-2</c:v>
                </c:pt>
                <c:pt idx="1224">
                  <c:v>9.5790189738166207E-2</c:v>
                </c:pt>
                <c:pt idx="1225">
                  <c:v>9.2320068213697204E-2</c:v>
                </c:pt>
                <c:pt idx="1226">
                  <c:v>9.5790189738166207E-2</c:v>
                </c:pt>
                <c:pt idx="1227">
                  <c:v>9.2320068213697204E-2</c:v>
                </c:pt>
                <c:pt idx="1228">
                  <c:v>9.5790189738166207E-2</c:v>
                </c:pt>
                <c:pt idx="1229">
                  <c:v>9.2320068213697204E-2</c:v>
                </c:pt>
                <c:pt idx="1230">
                  <c:v>9.5790189738166207E-2</c:v>
                </c:pt>
                <c:pt idx="1231">
                  <c:v>9.2320068213697204E-2</c:v>
                </c:pt>
                <c:pt idx="1232">
                  <c:v>9.5790189738166207E-2</c:v>
                </c:pt>
                <c:pt idx="1233">
                  <c:v>9.2320068213697204E-2</c:v>
                </c:pt>
                <c:pt idx="1234">
                  <c:v>9.5790189738166207E-2</c:v>
                </c:pt>
                <c:pt idx="1235">
                  <c:v>9.2320068213697204E-2</c:v>
                </c:pt>
                <c:pt idx="1236">
                  <c:v>9.5790189738166207E-2</c:v>
                </c:pt>
                <c:pt idx="1237">
                  <c:v>9.2320068213697204E-2</c:v>
                </c:pt>
                <c:pt idx="1238">
                  <c:v>9.5790189738166207E-2</c:v>
                </c:pt>
                <c:pt idx="1239">
                  <c:v>9.2320068213697204E-2</c:v>
                </c:pt>
                <c:pt idx="1240">
                  <c:v>9.5790189738166207E-2</c:v>
                </c:pt>
                <c:pt idx="1241">
                  <c:v>9.2320068213697204E-2</c:v>
                </c:pt>
                <c:pt idx="1242">
                  <c:v>9.5790189738166207E-2</c:v>
                </c:pt>
                <c:pt idx="1243">
                  <c:v>9.2320068213697204E-2</c:v>
                </c:pt>
                <c:pt idx="1244">
                  <c:v>9.5790189738166207E-2</c:v>
                </c:pt>
                <c:pt idx="1245">
                  <c:v>9.2320068213697204E-2</c:v>
                </c:pt>
                <c:pt idx="1246">
                  <c:v>9.5790189738166207E-2</c:v>
                </c:pt>
                <c:pt idx="1247">
                  <c:v>9.0239287570308094E-2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6.6286225464071799E-2</c:v>
                </c:pt>
                <c:pt idx="1285">
                  <c:v>3.0563420632414001E-2</c:v>
                </c:pt>
                <c:pt idx="1286">
                  <c:v>7.5582260929269604E-2</c:v>
                </c:pt>
                <c:pt idx="1287">
                  <c:v>0</c:v>
                </c:pt>
                <c:pt idx="1288">
                  <c:v>0</c:v>
                </c:pt>
                <c:pt idx="1289">
                  <c:v>1.16759279041412E-2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3.0005245757422E-2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0A-403E-84E4-08EA652D0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626960"/>
        <c:axId val="787738008"/>
      </c:areaChart>
      <c:barChart>
        <c:barDir val="col"/>
        <c:grouping val="clustered"/>
        <c:varyColors val="0"/>
        <c:ser>
          <c:idx val="1"/>
          <c:order val="1"/>
          <c:tx>
            <c:v>Crisis_Score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'md=3_n=5_26w_DXY_TDA_fx'!$E$37:$E$1350</c:f>
              <c:numCache>
                <c:formatCode>0%</c:formatCode>
                <c:ptCount val="1314"/>
                <c:pt idx="0">
                  <c:v>6.973853930935256E-2</c:v>
                </c:pt>
                <c:pt idx="1">
                  <c:v>6.2176078598952599E-2</c:v>
                </c:pt>
                <c:pt idx="2">
                  <c:v>7.9420562096773936E-2</c:v>
                </c:pt>
                <c:pt idx="3">
                  <c:v>4.6199862550144292E-2</c:v>
                </c:pt>
                <c:pt idx="4">
                  <c:v>0.11152278634520983</c:v>
                </c:pt>
                <c:pt idx="5">
                  <c:v>0.13205527984095097</c:v>
                </c:pt>
                <c:pt idx="6">
                  <c:v>6.6583758209318694E-2</c:v>
                </c:pt>
                <c:pt idx="7">
                  <c:v>6.9118721641223499E-2</c:v>
                </c:pt>
                <c:pt idx="8">
                  <c:v>6.6489501671277873E-2</c:v>
                </c:pt>
                <c:pt idx="9">
                  <c:v>4.6595809154428194E-2</c:v>
                </c:pt>
                <c:pt idx="10">
                  <c:v>0.1363392222088155</c:v>
                </c:pt>
                <c:pt idx="11">
                  <c:v>6.215338662814026E-2</c:v>
                </c:pt>
                <c:pt idx="12">
                  <c:v>7.0927887729683475E-2</c:v>
                </c:pt>
                <c:pt idx="13">
                  <c:v>5.1262749245724944E-2</c:v>
                </c:pt>
                <c:pt idx="14">
                  <c:v>5.9057284073129511E-2</c:v>
                </c:pt>
                <c:pt idx="15">
                  <c:v>0.13566091457159776</c:v>
                </c:pt>
                <c:pt idx="16">
                  <c:v>8.7430482070961602E-2</c:v>
                </c:pt>
                <c:pt idx="17">
                  <c:v>6.2511303752255165E-2</c:v>
                </c:pt>
                <c:pt idx="18">
                  <c:v>6.2414784302995373E-2</c:v>
                </c:pt>
                <c:pt idx="19">
                  <c:v>4.278192373319762E-2</c:v>
                </c:pt>
                <c:pt idx="20">
                  <c:v>4.2666923842336529E-2</c:v>
                </c:pt>
                <c:pt idx="21">
                  <c:v>7.1353849336911301E-2</c:v>
                </c:pt>
                <c:pt idx="22">
                  <c:v>0.1301722862740457</c:v>
                </c:pt>
                <c:pt idx="23">
                  <c:v>4.4281228131575076E-2</c:v>
                </c:pt>
                <c:pt idx="24">
                  <c:v>4.1970732920642767E-2</c:v>
                </c:pt>
                <c:pt idx="25">
                  <c:v>4.1167525155990828E-2</c:v>
                </c:pt>
                <c:pt idx="26">
                  <c:v>6.460496806757339E-2</c:v>
                </c:pt>
                <c:pt idx="27">
                  <c:v>4.4044942485361491E-2</c:v>
                </c:pt>
                <c:pt idx="28">
                  <c:v>4.1832883912356948E-2</c:v>
                </c:pt>
                <c:pt idx="29">
                  <c:v>5.64458216703696E-2</c:v>
                </c:pt>
                <c:pt idx="30">
                  <c:v>7.113274405344204E-2</c:v>
                </c:pt>
                <c:pt idx="31">
                  <c:v>3.7918173224691466E-2</c:v>
                </c:pt>
                <c:pt idx="32">
                  <c:v>5.7776193460555139E-2</c:v>
                </c:pt>
                <c:pt idx="33">
                  <c:v>5.5202854825932519E-2</c:v>
                </c:pt>
                <c:pt idx="34">
                  <c:v>5.5373170324315546E-2</c:v>
                </c:pt>
                <c:pt idx="35">
                  <c:v>4.1612910084496108E-2</c:v>
                </c:pt>
                <c:pt idx="36">
                  <c:v>4.0018971996206902E-2</c:v>
                </c:pt>
                <c:pt idx="37">
                  <c:v>5.5373170324315546E-2</c:v>
                </c:pt>
                <c:pt idx="38">
                  <c:v>5.5544365843724325E-2</c:v>
                </c:pt>
                <c:pt idx="39">
                  <c:v>4.1577583526056817E-2</c:v>
                </c:pt>
                <c:pt idx="40">
                  <c:v>8.2937377562163392E-2</c:v>
                </c:pt>
                <c:pt idx="41">
                  <c:v>5.9218516497323195E-2</c:v>
                </c:pt>
                <c:pt idx="42">
                  <c:v>7.2733345158091406E-2</c:v>
                </c:pt>
                <c:pt idx="43">
                  <c:v>3.6885122824927681E-2</c:v>
                </c:pt>
                <c:pt idx="44">
                  <c:v>0.28930337739656387</c:v>
                </c:pt>
                <c:pt idx="45">
                  <c:v>5.9747629140846817E-2</c:v>
                </c:pt>
                <c:pt idx="46">
                  <c:v>6.1042171503431851E-2</c:v>
                </c:pt>
                <c:pt idx="47">
                  <c:v>4.2564369963165906E-2</c:v>
                </c:pt>
                <c:pt idx="48">
                  <c:v>7.5470367704058933E-2</c:v>
                </c:pt>
                <c:pt idx="49">
                  <c:v>6.0837252321029205E-2</c:v>
                </c:pt>
                <c:pt idx="50">
                  <c:v>6.0962121019141363E-2</c:v>
                </c:pt>
                <c:pt idx="51">
                  <c:v>4.8840742798720853E-2</c:v>
                </c:pt>
                <c:pt idx="52">
                  <c:v>7.4289945211305025E-2</c:v>
                </c:pt>
                <c:pt idx="53">
                  <c:v>5.9430727282535387E-2</c:v>
                </c:pt>
                <c:pt idx="54">
                  <c:v>6.1018850946172237E-2</c:v>
                </c:pt>
                <c:pt idx="55">
                  <c:v>4.6446425584801852E-2</c:v>
                </c:pt>
                <c:pt idx="56">
                  <c:v>4.635015757012264E-2</c:v>
                </c:pt>
                <c:pt idx="57">
                  <c:v>4.5229010779519144E-2</c:v>
                </c:pt>
                <c:pt idx="58">
                  <c:v>4.2922695668471608E-2</c:v>
                </c:pt>
                <c:pt idx="59">
                  <c:v>4.620470266580267E-2</c:v>
                </c:pt>
                <c:pt idx="60">
                  <c:v>4.9006218181445571E-2</c:v>
                </c:pt>
                <c:pt idx="61">
                  <c:v>4.403937949528771E-2</c:v>
                </c:pt>
                <c:pt idx="62">
                  <c:v>4.2243633727516355E-2</c:v>
                </c:pt>
                <c:pt idx="63">
                  <c:v>3.8605312501517983E-2</c:v>
                </c:pt>
                <c:pt idx="64">
                  <c:v>4.5539846778595586E-2</c:v>
                </c:pt>
                <c:pt idx="65">
                  <c:v>4.3076667919177851E-2</c:v>
                </c:pt>
                <c:pt idx="66">
                  <c:v>4.2693167326586477E-2</c:v>
                </c:pt>
                <c:pt idx="67">
                  <c:v>4.5144905912629832E-2</c:v>
                </c:pt>
                <c:pt idx="68">
                  <c:v>4.7555597803549822E-2</c:v>
                </c:pt>
                <c:pt idx="69">
                  <c:v>5.7359472074128989E-2</c:v>
                </c:pt>
                <c:pt idx="70">
                  <c:v>4.2674341162436416E-2</c:v>
                </c:pt>
                <c:pt idx="71">
                  <c:v>3.7643166653213357E-2</c:v>
                </c:pt>
                <c:pt idx="72">
                  <c:v>4.7310574805693659E-2</c:v>
                </c:pt>
                <c:pt idx="73">
                  <c:v>5.3224441836055902E-2</c:v>
                </c:pt>
                <c:pt idx="74">
                  <c:v>4.214551138281325E-2</c:v>
                </c:pt>
                <c:pt idx="75">
                  <c:v>4.3744572450661282E-2</c:v>
                </c:pt>
                <c:pt idx="76">
                  <c:v>4.3144995266193392E-2</c:v>
                </c:pt>
                <c:pt idx="77">
                  <c:v>6.3145798913969375E-2</c:v>
                </c:pt>
                <c:pt idx="78">
                  <c:v>3.8721726711890121E-2</c:v>
                </c:pt>
                <c:pt idx="79">
                  <c:v>3.6585789957869763E-2</c:v>
                </c:pt>
                <c:pt idx="80">
                  <c:v>4.4973113236093772E-2</c:v>
                </c:pt>
                <c:pt idx="81">
                  <c:v>5.3059343605199941E-2</c:v>
                </c:pt>
                <c:pt idx="82">
                  <c:v>4.906769393616657E-2</c:v>
                </c:pt>
                <c:pt idx="83">
                  <c:v>4.3445208154281267E-2</c:v>
                </c:pt>
                <c:pt idx="84">
                  <c:v>3.9552686568269137E-2</c:v>
                </c:pt>
                <c:pt idx="85">
                  <c:v>5.3407297634097649E-2</c:v>
                </c:pt>
                <c:pt idx="86">
                  <c:v>0.79304350605532326</c:v>
                </c:pt>
                <c:pt idx="87">
                  <c:v>5.3901869452243692E-2</c:v>
                </c:pt>
                <c:pt idx="88">
                  <c:v>8.6675424028310355E-2</c:v>
                </c:pt>
                <c:pt idx="89">
                  <c:v>8.5928443321530296E-2</c:v>
                </c:pt>
                <c:pt idx="90">
                  <c:v>0.12762632257928358</c:v>
                </c:pt>
                <c:pt idx="91">
                  <c:v>8.3756834286523932E-2</c:v>
                </c:pt>
                <c:pt idx="92">
                  <c:v>4.8271243475843086E-2</c:v>
                </c:pt>
                <c:pt idx="93">
                  <c:v>0.12937307003334639</c:v>
                </c:pt>
                <c:pt idx="94">
                  <c:v>4.7599315991082941E-2</c:v>
                </c:pt>
                <c:pt idx="95">
                  <c:v>4.0021832064551038E-2</c:v>
                </c:pt>
                <c:pt idx="96">
                  <c:v>4.8899955642225004E-2</c:v>
                </c:pt>
                <c:pt idx="97">
                  <c:v>0.12937307003334639</c:v>
                </c:pt>
                <c:pt idx="98">
                  <c:v>4.7451598175546117E-2</c:v>
                </c:pt>
                <c:pt idx="99">
                  <c:v>5.0570958429174494E-2</c:v>
                </c:pt>
                <c:pt idx="100">
                  <c:v>7.6508038214222501E-2</c:v>
                </c:pt>
                <c:pt idx="101">
                  <c:v>4.7172065781634361E-2</c:v>
                </c:pt>
                <c:pt idx="102">
                  <c:v>4.492832645159632E-2</c:v>
                </c:pt>
                <c:pt idx="103">
                  <c:v>3.981417853109244E-2</c:v>
                </c:pt>
                <c:pt idx="104">
                  <c:v>3.9353393234584359E-2</c:v>
                </c:pt>
                <c:pt idx="105">
                  <c:v>5.5672880343242276E-2</c:v>
                </c:pt>
                <c:pt idx="106">
                  <c:v>4.117198811977834E-2</c:v>
                </c:pt>
                <c:pt idx="107">
                  <c:v>3.7859117527799649E-2</c:v>
                </c:pt>
                <c:pt idx="108">
                  <c:v>4.359072591724749E-2</c:v>
                </c:pt>
                <c:pt idx="109">
                  <c:v>5.2615058702981096E-2</c:v>
                </c:pt>
                <c:pt idx="110">
                  <c:v>4.0426893172346323E-2</c:v>
                </c:pt>
                <c:pt idx="111">
                  <c:v>3.4665269779954523E-2</c:v>
                </c:pt>
                <c:pt idx="112">
                  <c:v>4.5444961654105373E-2</c:v>
                </c:pt>
                <c:pt idx="113">
                  <c:v>4.2365705215930569E-2</c:v>
                </c:pt>
                <c:pt idx="114">
                  <c:v>3.7703668098938325E-2</c:v>
                </c:pt>
                <c:pt idx="115">
                  <c:v>3.8826857795500096E-2</c:v>
                </c:pt>
                <c:pt idx="116">
                  <c:v>4.3480566142042668E-2</c:v>
                </c:pt>
                <c:pt idx="117">
                  <c:v>4.0006243120611761E-2</c:v>
                </c:pt>
                <c:pt idx="118">
                  <c:v>2.8302183443746794E-2</c:v>
                </c:pt>
                <c:pt idx="119">
                  <c:v>3.221697270471844E-2</c:v>
                </c:pt>
                <c:pt idx="120">
                  <c:v>2.8519988648356972E-2</c:v>
                </c:pt>
                <c:pt idx="121">
                  <c:v>3.575668443151464E-2</c:v>
                </c:pt>
                <c:pt idx="122">
                  <c:v>0.20171978738126176</c:v>
                </c:pt>
                <c:pt idx="123">
                  <c:v>2.6740193261733766E-2</c:v>
                </c:pt>
                <c:pt idx="124">
                  <c:v>9.6356881087928586E-2</c:v>
                </c:pt>
                <c:pt idx="125">
                  <c:v>2.4361857858280718E-2</c:v>
                </c:pt>
                <c:pt idx="126">
                  <c:v>5.5638528093799072E-2</c:v>
                </c:pt>
                <c:pt idx="127">
                  <c:v>2.1464137186604799E-2</c:v>
                </c:pt>
                <c:pt idx="128">
                  <c:v>9.7755234502582958E-2</c:v>
                </c:pt>
                <c:pt idx="129">
                  <c:v>2.4212788581879044E-2</c:v>
                </c:pt>
                <c:pt idx="130">
                  <c:v>0.47893364017571299</c:v>
                </c:pt>
                <c:pt idx="131">
                  <c:v>0.53404564854508996</c:v>
                </c:pt>
                <c:pt idx="132">
                  <c:v>0.36825760692141585</c:v>
                </c:pt>
                <c:pt idx="133">
                  <c:v>0.35411007457031107</c:v>
                </c:pt>
                <c:pt idx="134">
                  <c:v>0.24531923493548985</c:v>
                </c:pt>
                <c:pt idx="135">
                  <c:v>0.33761364037623204</c:v>
                </c:pt>
                <c:pt idx="136">
                  <c:v>0.17008692863436431</c:v>
                </c:pt>
                <c:pt idx="137">
                  <c:v>9.2083498972410638E-2</c:v>
                </c:pt>
                <c:pt idx="138">
                  <c:v>0.15040783553123607</c:v>
                </c:pt>
                <c:pt idx="139">
                  <c:v>8.1969857299719368E-2</c:v>
                </c:pt>
                <c:pt idx="140">
                  <c:v>0.10947837177817857</c:v>
                </c:pt>
                <c:pt idx="141">
                  <c:v>9.2466999565002012E-2</c:v>
                </c:pt>
                <c:pt idx="142">
                  <c:v>8.8075223191797808E-2</c:v>
                </c:pt>
                <c:pt idx="143">
                  <c:v>9.7547958120993108E-2</c:v>
                </c:pt>
                <c:pt idx="144">
                  <c:v>5.0846153576587033E-2</c:v>
                </c:pt>
                <c:pt idx="145">
                  <c:v>4.9193851236499428E-2</c:v>
                </c:pt>
                <c:pt idx="146">
                  <c:v>0.12323608624287859</c:v>
                </c:pt>
                <c:pt idx="147">
                  <c:v>0.13106107608374204</c:v>
                </c:pt>
                <c:pt idx="148">
                  <c:v>0.12323608624287859</c:v>
                </c:pt>
                <c:pt idx="149">
                  <c:v>0.11968828146554905</c:v>
                </c:pt>
                <c:pt idx="150">
                  <c:v>0.14792180755439355</c:v>
                </c:pt>
                <c:pt idx="151">
                  <c:v>0.11217274473357311</c:v>
                </c:pt>
                <c:pt idx="152">
                  <c:v>0.11968828146554905</c:v>
                </c:pt>
                <c:pt idx="153">
                  <c:v>0.12323608624287859</c:v>
                </c:pt>
                <c:pt idx="154">
                  <c:v>0.13902614641478811</c:v>
                </c:pt>
                <c:pt idx="155">
                  <c:v>0.13496585510551237</c:v>
                </c:pt>
                <c:pt idx="156">
                  <c:v>2.4817111594037006E-2</c:v>
                </c:pt>
                <c:pt idx="157">
                  <c:v>0.10745759206163163</c:v>
                </c:pt>
                <c:pt idx="158">
                  <c:v>5.5383604859369745E-2</c:v>
                </c:pt>
                <c:pt idx="159">
                  <c:v>9.3995218940039121E-2</c:v>
                </c:pt>
                <c:pt idx="160">
                  <c:v>0.10230277459787315</c:v>
                </c:pt>
                <c:pt idx="161">
                  <c:v>0.10230277459787315</c:v>
                </c:pt>
                <c:pt idx="162">
                  <c:v>5.3461136063462401E-2</c:v>
                </c:pt>
                <c:pt idx="163">
                  <c:v>5.4747821095434759E-2</c:v>
                </c:pt>
                <c:pt idx="164">
                  <c:v>6.0515698922993785E-2</c:v>
                </c:pt>
                <c:pt idx="165">
                  <c:v>6.6201326213691722E-2</c:v>
                </c:pt>
                <c:pt idx="166">
                  <c:v>5.8606556159806818E-2</c:v>
                </c:pt>
                <c:pt idx="167">
                  <c:v>5.2355169635603167E-2</c:v>
                </c:pt>
                <c:pt idx="168">
                  <c:v>3.139162298239738E-2</c:v>
                </c:pt>
                <c:pt idx="169">
                  <c:v>3.4300736783463584E-2</c:v>
                </c:pt>
                <c:pt idx="170">
                  <c:v>2.7015136974565646E-2</c:v>
                </c:pt>
                <c:pt idx="171">
                  <c:v>1.6318669946274154E-2</c:v>
                </c:pt>
                <c:pt idx="172">
                  <c:v>2.4086867001462578E-2</c:v>
                </c:pt>
                <c:pt idx="173">
                  <c:v>2.4086867001462578E-2</c:v>
                </c:pt>
                <c:pt idx="174">
                  <c:v>2.0491321083325378E-2</c:v>
                </c:pt>
                <c:pt idx="175">
                  <c:v>4.8099796521851632E-2</c:v>
                </c:pt>
                <c:pt idx="176">
                  <c:v>2.4086867001462578E-2</c:v>
                </c:pt>
                <c:pt idx="177">
                  <c:v>2.4086867001462578E-2</c:v>
                </c:pt>
                <c:pt idx="178">
                  <c:v>2.1459124209672078E-2</c:v>
                </c:pt>
                <c:pt idx="179">
                  <c:v>2.0191579635074529E-2</c:v>
                </c:pt>
                <c:pt idx="180">
                  <c:v>2.4113220488342847E-2</c:v>
                </c:pt>
                <c:pt idx="181">
                  <c:v>5.6003391098176751E-2</c:v>
                </c:pt>
                <c:pt idx="182">
                  <c:v>2.1414714577043407E-2</c:v>
                </c:pt>
                <c:pt idx="183">
                  <c:v>1.6265680108617286E-2</c:v>
                </c:pt>
                <c:pt idx="184">
                  <c:v>2.411864204646429E-2</c:v>
                </c:pt>
                <c:pt idx="185">
                  <c:v>2.407104233760685E-2</c:v>
                </c:pt>
                <c:pt idx="186">
                  <c:v>2.1921465257641458E-2</c:v>
                </c:pt>
                <c:pt idx="187">
                  <c:v>1.6056266533100928E-2</c:v>
                </c:pt>
                <c:pt idx="188">
                  <c:v>5.5048568282001616E-2</c:v>
                </c:pt>
                <c:pt idx="189">
                  <c:v>5.4196079339742839E-2</c:v>
                </c:pt>
                <c:pt idx="190">
                  <c:v>1.7925399768802589E-2</c:v>
                </c:pt>
                <c:pt idx="191">
                  <c:v>1.7629162690007281E-2</c:v>
                </c:pt>
                <c:pt idx="192">
                  <c:v>2.2195686096059982E-2</c:v>
                </c:pt>
                <c:pt idx="193">
                  <c:v>2.3775606706533201E-2</c:v>
                </c:pt>
                <c:pt idx="194">
                  <c:v>1.7702015859456528E-2</c:v>
                </c:pt>
                <c:pt idx="195">
                  <c:v>1.7557220970907932E-2</c:v>
                </c:pt>
                <c:pt idx="196">
                  <c:v>2.2175398468414695E-2</c:v>
                </c:pt>
                <c:pt idx="197">
                  <c:v>2.3775606706533201E-2</c:v>
                </c:pt>
                <c:pt idx="198">
                  <c:v>1.7702015859456528E-2</c:v>
                </c:pt>
                <c:pt idx="199">
                  <c:v>1.7629162690007281E-2</c:v>
                </c:pt>
                <c:pt idx="200">
                  <c:v>2.3775606706533201E-2</c:v>
                </c:pt>
                <c:pt idx="201">
                  <c:v>1.8732064758925925E-2</c:v>
                </c:pt>
                <c:pt idx="202">
                  <c:v>8.807344743507162E-3</c:v>
                </c:pt>
                <c:pt idx="203">
                  <c:v>1.1770281259286526E-3</c:v>
                </c:pt>
                <c:pt idx="204">
                  <c:v>1.3338651593750857E-2</c:v>
                </c:pt>
                <c:pt idx="205">
                  <c:v>1.3420053538908334E-2</c:v>
                </c:pt>
                <c:pt idx="206">
                  <c:v>9.4032446972492616E-3</c:v>
                </c:pt>
                <c:pt idx="207">
                  <c:v>1.1513503694818609E-3</c:v>
                </c:pt>
                <c:pt idx="208">
                  <c:v>1.3322654068620722E-2</c:v>
                </c:pt>
                <c:pt idx="209">
                  <c:v>1.3436632506503706E-2</c:v>
                </c:pt>
                <c:pt idx="210">
                  <c:v>9.4032446972492616E-3</c:v>
                </c:pt>
                <c:pt idx="211">
                  <c:v>1.1586891162755266E-3</c:v>
                </c:pt>
                <c:pt idx="212">
                  <c:v>9.7745978567127488E-3</c:v>
                </c:pt>
                <c:pt idx="213">
                  <c:v>7.4279117809732623E-3</c:v>
                </c:pt>
                <c:pt idx="214">
                  <c:v>9.8000241785789668E-3</c:v>
                </c:pt>
                <c:pt idx="215">
                  <c:v>1.0426237713825531E-2</c:v>
                </c:pt>
                <c:pt idx="216">
                  <c:v>9.7624347089228167E-3</c:v>
                </c:pt>
                <c:pt idx="217">
                  <c:v>7.4279117809732623E-3</c:v>
                </c:pt>
                <c:pt idx="218">
                  <c:v>9.7876881695146255E-3</c:v>
                </c:pt>
                <c:pt idx="219">
                  <c:v>4.5565603108354748E-3</c:v>
                </c:pt>
                <c:pt idx="220">
                  <c:v>1.2211580375864711E-2</c:v>
                </c:pt>
                <c:pt idx="221">
                  <c:v>1.2181706804871009E-2</c:v>
                </c:pt>
                <c:pt idx="222">
                  <c:v>1.2152006095151716E-2</c:v>
                </c:pt>
                <c:pt idx="223">
                  <c:v>1.2092007518585848E-2</c:v>
                </c:pt>
                <c:pt idx="224">
                  <c:v>1.2062573958107127E-2</c:v>
                </c:pt>
                <c:pt idx="225">
                  <c:v>1.2033281829578661E-2</c:v>
                </c:pt>
                <c:pt idx="226">
                  <c:v>1.0032679738048778E-2</c:v>
                </c:pt>
                <c:pt idx="227">
                  <c:v>9.9952002710208682E-3</c:v>
                </c:pt>
                <c:pt idx="228">
                  <c:v>1.0066811982235555E-2</c:v>
                </c:pt>
                <c:pt idx="229">
                  <c:v>1.1975153297698759E-2</c:v>
                </c:pt>
                <c:pt idx="230">
                  <c:v>1.0043145702427123E-2</c:v>
                </c:pt>
                <c:pt idx="231">
                  <c:v>1.0019070841425753E-2</c:v>
                </c:pt>
                <c:pt idx="232">
                  <c:v>1.0066811982235555E-2</c:v>
                </c:pt>
                <c:pt idx="233">
                  <c:v>1.1975153297698759E-2</c:v>
                </c:pt>
                <c:pt idx="234">
                  <c:v>1.0029599664448219E-2</c:v>
                </c:pt>
                <c:pt idx="235">
                  <c:v>9.9445676325469624E-3</c:v>
                </c:pt>
                <c:pt idx="236">
                  <c:v>9.9794227511492608E-3</c:v>
                </c:pt>
                <c:pt idx="237">
                  <c:v>1.1917496205655909E-2</c:v>
                </c:pt>
                <c:pt idx="238">
                  <c:v>9.9800356229365426E-3</c:v>
                </c:pt>
                <c:pt idx="239">
                  <c:v>9.9681396243871817E-3</c:v>
                </c:pt>
                <c:pt idx="240">
                  <c:v>1.0003371894860343E-2</c:v>
                </c:pt>
                <c:pt idx="241">
                  <c:v>1.1917496205655909E-2</c:v>
                </c:pt>
                <c:pt idx="242">
                  <c:v>9.9919787654700245E-3</c:v>
                </c:pt>
                <c:pt idx="243">
                  <c:v>9.9445676325469624E-3</c:v>
                </c:pt>
                <c:pt idx="244">
                  <c:v>9.9913658936827427E-3</c:v>
                </c:pt>
                <c:pt idx="245">
                  <c:v>1.1917496205655909E-2</c:v>
                </c:pt>
                <c:pt idx="246">
                  <c:v>1.0004016195969669E-2</c:v>
                </c:pt>
                <c:pt idx="247">
                  <c:v>9.9243900075320218E-3</c:v>
                </c:pt>
                <c:pt idx="248">
                  <c:v>9.9476005621634001E-3</c:v>
                </c:pt>
                <c:pt idx="249">
                  <c:v>1.1858581940714317E-2</c:v>
                </c:pt>
                <c:pt idx="250">
                  <c:v>9.9602351497903568E-3</c:v>
                </c:pt>
                <c:pt idx="251">
                  <c:v>9.9125568676267529E-3</c:v>
                </c:pt>
                <c:pt idx="252">
                  <c:v>9.9476005621634001E-3</c:v>
                </c:pt>
                <c:pt idx="253">
                  <c:v>1.1858581940714317E-2</c:v>
                </c:pt>
                <c:pt idx="254">
                  <c:v>9.9362545767572308E-3</c:v>
                </c:pt>
                <c:pt idx="255">
                  <c:v>9.9243900075320218E-3</c:v>
                </c:pt>
                <c:pt idx="256">
                  <c:v>9.935720278276116E-3</c:v>
                </c:pt>
                <c:pt idx="257">
                  <c:v>1.1843448721952038E-2</c:v>
                </c:pt>
                <c:pt idx="258">
                  <c:v>9.9362545767572308E-3</c:v>
                </c:pt>
                <c:pt idx="259">
                  <c:v>1.2893958110339049E-2</c:v>
                </c:pt>
                <c:pt idx="260">
                  <c:v>1.5725300052991501E-2</c:v>
                </c:pt>
                <c:pt idx="261">
                  <c:v>6.390209841485508E-3</c:v>
                </c:pt>
                <c:pt idx="262">
                  <c:v>5.2610171443348997E-3</c:v>
                </c:pt>
                <c:pt idx="263">
                  <c:v>9.9008180156897243E-3</c:v>
                </c:pt>
                <c:pt idx="264">
                  <c:v>1.3425915107546864E-2</c:v>
                </c:pt>
                <c:pt idx="265">
                  <c:v>1.6414230801197815E-2</c:v>
                </c:pt>
                <c:pt idx="266">
                  <c:v>1.6955758027092E-2</c:v>
                </c:pt>
                <c:pt idx="267">
                  <c:v>1.6819134762382875E-2</c:v>
                </c:pt>
                <c:pt idx="268">
                  <c:v>1.6869877403484963E-2</c:v>
                </c:pt>
                <c:pt idx="269">
                  <c:v>2.0062247973174949E-2</c:v>
                </c:pt>
                <c:pt idx="270">
                  <c:v>2.0062247973174949E-2</c:v>
                </c:pt>
                <c:pt idx="271">
                  <c:v>1.6838338078401748E-2</c:v>
                </c:pt>
                <c:pt idx="272">
                  <c:v>1.6850579799497847E-2</c:v>
                </c:pt>
                <c:pt idx="273">
                  <c:v>1.9194515809523516E-2</c:v>
                </c:pt>
                <c:pt idx="274">
                  <c:v>1.9436694453697681E-2</c:v>
                </c:pt>
                <c:pt idx="275">
                  <c:v>2.038361279527386E-2</c:v>
                </c:pt>
                <c:pt idx="276">
                  <c:v>3.8554931297622601E-2</c:v>
                </c:pt>
                <c:pt idx="277">
                  <c:v>2.3315402852490359E-2</c:v>
                </c:pt>
                <c:pt idx="278">
                  <c:v>2.3315402852490359E-2</c:v>
                </c:pt>
                <c:pt idx="279">
                  <c:v>2.033706596871868E-2</c:v>
                </c:pt>
                <c:pt idx="280">
                  <c:v>2.0303672313609442E-2</c:v>
                </c:pt>
                <c:pt idx="281">
                  <c:v>2.3315402852490359E-2</c:v>
                </c:pt>
                <c:pt idx="282">
                  <c:v>2.3315402852490359E-2</c:v>
                </c:pt>
                <c:pt idx="283">
                  <c:v>2.031394970205341E-2</c:v>
                </c:pt>
                <c:pt idx="284">
                  <c:v>2.0280791766862698E-2</c:v>
                </c:pt>
                <c:pt idx="285">
                  <c:v>2.3315402852490359E-2</c:v>
                </c:pt>
                <c:pt idx="286">
                  <c:v>2.3315402852490359E-2</c:v>
                </c:pt>
                <c:pt idx="287">
                  <c:v>2.031394970205341E-2</c:v>
                </c:pt>
                <c:pt idx="288">
                  <c:v>2.0280791766862698E-2</c:v>
                </c:pt>
                <c:pt idx="289">
                  <c:v>2.3315402852490359E-2</c:v>
                </c:pt>
                <c:pt idx="290">
                  <c:v>2.3315402852490359E-2</c:v>
                </c:pt>
                <c:pt idx="291">
                  <c:v>2.0268220037881937E-2</c:v>
                </c:pt>
                <c:pt idx="292">
                  <c:v>2.0258036937406212E-2</c:v>
                </c:pt>
                <c:pt idx="293">
                  <c:v>2.3315402852490359E-2</c:v>
                </c:pt>
                <c:pt idx="294">
                  <c:v>2.0360245094028014E-2</c:v>
                </c:pt>
                <c:pt idx="295">
                  <c:v>2.0245512352407492E-2</c:v>
                </c:pt>
                <c:pt idx="296">
                  <c:v>2.0190605326078432E-2</c:v>
                </c:pt>
                <c:pt idx="297">
                  <c:v>2.0315741173433211E-2</c:v>
                </c:pt>
                <c:pt idx="298">
                  <c:v>2.0233726356486344E-2</c:v>
                </c:pt>
                <c:pt idx="299">
                  <c:v>2.0054610647818667E-2</c:v>
                </c:pt>
                <c:pt idx="300">
                  <c:v>2.008894718259982E-2</c:v>
                </c:pt>
                <c:pt idx="301">
                  <c:v>2.0246345229453303E-2</c:v>
                </c:pt>
                <c:pt idx="302">
                  <c:v>2.0210908668385798E-2</c:v>
                </c:pt>
                <c:pt idx="303">
                  <c:v>2.0011096750879927E-2</c:v>
                </c:pt>
                <c:pt idx="304">
                  <c:v>2.0133262527260248E-2</c:v>
                </c:pt>
                <c:pt idx="305">
                  <c:v>2.3232523729177744E-2</c:v>
                </c:pt>
                <c:pt idx="306">
                  <c:v>2.6487422935890969E-2</c:v>
                </c:pt>
                <c:pt idx="307">
                  <c:v>2.3446227407209256E-2</c:v>
                </c:pt>
                <c:pt idx="308">
                  <c:v>2.3586763622564746E-2</c:v>
                </c:pt>
                <c:pt idx="309">
                  <c:v>2.6487422935890969E-2</c:v>
                </c:pt>
                <c:pt idx="310">
                  <c:v>2.3705220738897258E-2</c:v>
                </c:pt>
                <c:pt idx="311">
                  <c:v>2.3232523729177744E-2</c:v>
                </c:pt>
                <c:pt idx="312">
                  <c:v>2.3232523729177744E-2</c:v>
                </c:pt>
                <c:pt idx="313">
                  <c:v>2.3232523729177744E-2</c:v>
                </c:pt>
                <c:pt idx="314">
                  <c:v>2.3232523729177744E-2</c:v>
                </c:pt>
                <c:pt idx="315">
                  <c:v>2.3232523729177744E-2</c:v>
                </c:pt>
                <c:pt idx="316">
                  <c:v>2.3232523729177744E-2</c:v>
                </c:pt>
                <c:pt idx="317">
                  <c:v>2.3232523729177744E-2</c:v>
                </c:pt>
                <c:pt idx="318">
                  <c:v>2.3232523729177744E-2</c:v>
                </c:pt>
                <c:pt idx="319">
                  <c:v>2.3232523729177744E-2</c:v>
                </c:pt>
                <c:pt idx="320">
                  <c:v>2.3232523729177744E-2</c:v>
                </c:pt>
                <c:pt idx="321">
                  <c:v>2.3232523729177744E-2</c:v>
                </c:pt>
                <c:pt idx="322">
                  <c:v>2.3232523729177744E-2</c:v>
                </c:pt>
                <c:pt idx="323">
                  <c:v>2.3232523729177744E-2</c:v>
                </c:pt>
                <c:pt idx="324">
                  <c:v>2.3232523729177744E-2</c:v>
                </c:pt>
                <c:pt idx="325">
                  <c:v>2.3187972664598822E-2</c:v>
                </c:pt>
                <c:pt idx="326">
                  <c:v>2.3187972664598822E-2</c:v>
                </c:pt>
                <c:pt idx="327">
                  <c:v>2.3187972664598822E-2</c:v>
                </c:pt>
                <c:pt idx="328">
                  <c:v>2.3187972664598822E-2</c:v>
                </c:pt>
                <c:pt idx="329">
                  <c:v>2.3187972664598822E-2</c:v>
                </c:pt>
                <c:pt idx="330">
                  <c:v>2.3187972664598822E-2</c:v>
                </c:pt>
                <c:pt idx="331">
                  <c:v>2.3143720178582513E-2</c:v>
                </c:pt>
                <c:pt idx="332">
                  <c:v>2.3099593409856463E-2</c:v>
                </c:pt>
                <c:pt idx="333">
                  <c:v>2.3055702361048938E-2</c:v>
                </c:pt>
                <c:pt idx="334">
                  <c:v>2.1776984662317523E-2</c:v>
                </c:pt>
                <c:pt idx="335">
                  <c:v>2.1718856130437648E-2</c:v>
                </c:pt>
                <c:pt idx="336">
                  <c:v>2.1661041891782438E-2</c:v>
                </c:pt>
                <c:pt idx="337">
                  <c:v>2.1661041891782438E-2</c:v>
                </c:pt>
                <c:pt idx="338">
                  <c:v>2.1661041891782438E-2</c:v>
                </c:pt>
                <c:pt idx="339">
                  <c:v>2.1661041891782438E-2</c:v>
                </c:pt>
                <c:pt idx="340">
                  <c:v>2.1661041891782438E-2</c:v>
                </c:pt>
                <c:pt idx="341">
                  <c:v>2.1661041891782438E-2</c:v>
                </c:pt>
                <c:pt idx="342">
                  <c:v>2.1661041891782438E-2</c:v>
                </c:pt>
                <c:pt idx="343">
                  <c:v>2.1661041891782438E-2</c:v>
                </c:pt>
                <c:pt idx="344">
                  <c:v>2.1661041891782438E-2</c:v>
                </c:pt>
                <c:pt idx="345">
                  <c:v>2.1661041891782438E-2</c:v>
                </c:pt>
                <c:pt idx="346">
                  <c:v>2.1661041891782438E-2</c:v>
                </c:pt>
                <c:pt idx="347">
                  <c:v>2.1661041891782438E-2</c:v>
                </c:pt>
                <c:pt idx="348">
                  <c:v>2.1661041891782438E-2</c:v>
                </c:pt>
                <c:pt idx="349">
                  <c:v>2.1661041891782438E-2</c:v>
                </c:pt>
                <c:pt idx="350">
                  <c:v>2.2175225607142395E-2</c:v>
                </c:pt>
                <c:pt idx="351">
                  <c:v>2.2175225607142395E-2</c:v>
                </c:pt>
                <c:pt idx="352">
                  <c:v>2.2175225607142395E-2</c:v>
                </c:pt>
                <c:pt idx="353">
                  <c:v>2.2175225607142395E-2</c:v>
                </c:pt>
                <c:pt idx="354">
                  <c:v>2.2175225607142395E-2</c:v>
                </c:pt>
                <c:pt idx="355">
                  <c:v>2.2175225607142395E-2</c:v>
                </c:pt>
                <c:pt idx="356">
                  <c:v>2.2175225607142395E-2</c:v>
                </c:pt>
                <c:pt idx="357">
                  <c:v>2.2175225607142395E-2</c:v>
                </c:pt>
                <c:pt idx="358">
                  <c:v>2.2175225607142395E-2</c:v>
                </c:pt>
                <c:pt idx="359">
                  <c:v>2.2175225607142395E-2</c:v>
                </c:pt>
                <c:pt idx="360">
                  <c:v>2.2115557038461159E-2</c:v>
                </c:pt>
                <c:pt idx="361">
                  <c:v>2.2115557038461159E-2</c:v>
                </c:pt>
                <c:pt idx="362">
                  <c:v>2.2115557038461159E-2</c:v>
                </c:pt>
                <c:pt idx="363">
                  <c:v>2.2056077045716438E-2</c:v>
                </c:pt>
                <c:pt idx="364">
                  <c:v>2.2056077045716438E-2</c:v>
                </c:pt>
                <c:pt idx="365">
                  <c:v>0.25359322407694235</c:v>
                </c:pt>
                <c:pt idx="366">
                  <c:v>2.1812201218128609E-2</c:v>
                </c:pt>
                <c:pt idx="367">
                  <c:v>2.1812201218128609E-2</c:v>
                </c:pt>
                <c:pt idx="368">
                  <c:v>2.1769755918154176E-2</c:v>
                </c:pt>
                <c:pt idx="369">
                  <c:v>2.1727467764789968E-2</c:v>
                </c:pt>
                <c:pt idx="370">
                  <c:v>2.2120774305988255E-2</c:v>
                </c:pt>
                <c:pt idx="371">
                  <c:v>2.2062504342158097E-2</c:v>
                </c:pt>
                <c:pt idx="372">
                  <c:v>2.0731063955010388E-2</c:v>
                </c:pt>
                <c:pt idx="373">
                  <c:v>2.0674664035864116E-2</c:v>
                </c:pt>
                <c:pt idx="374">
                  <c:v>2.0618531265960492E-2</c:v>
                </c:pt>
                <c:pt idx="375">
                  <c:v>2.1155092658908154E-2</c:v>
                </c:pt>
                <c:pt idx="376">
                  <c:v>2.108692245850281E-2</c:v>
                </c:pt>
                <c:pt idx="377">
                  <c:v>1.7808136966724702E-2</c:v>
                </c:pt>
                <c:pt idx="378">
                  <c:v>1.9743350352887212E-2</c:v>
                </c:pt>
                <c:pt idx="379">
                  <c:v>1.9743350352887212E-2</c:v>
                </c:pt>
                <c:pt idx="380">
                  <c:v>1.9743350352887212E-2</c:v>
                </c:pt>
                <c:pt idx="381">
                  <c:v>1.9743350352887212E-2</c:v>
                </c:pt>
                <c:pt idx="382">
                  <c:v>1.9743350352887212E-2</c:v>
                </c:pt>
                <c:pt idx="383">
                  <c:v>1.9743350352887212E-2</c:v>
                </c:pt>
                <c:pt idx="384">
                  <c:v>1.9743350352887212E-2</c:v>
                </c:pt>
                <c:pt idx="385">
                  <c:v>1.9743350352887212E-2</c:v>
                </c:pt>
                <c:pt idx="386">
                  <c:v>1.9743350352887212E-2</c:v>
                </c:pt>
                <c:pt idx="387">
                  <c:v>1.9743350352887212E-2</c:v>
                </c:pt>
                <c:pt idx="388">
                  <c:v>1.9743350352887212E-2</c:v>
                </c:pt>
                <c:pt idx="389">
                  <c:v>1.9743350352887212E-2</c:v>
                </c:pt>
                <c:pt idx="390">
                  <c:v>1.9743350352887212E-2</c:v>
                </c:pt>
                <c:pt idx="391">
                  <c:v>0.82640780617624887</c:v>
                </c:pt>
                <c:pt idx="392">
                  <c:v>1.9743350352887212E-2</c:v>
                </c:pt>
                <c:pt idx="393">
                  <c:v>1.9765665171830798E-2</c:v>
                </c:pt>
                <c:pt idx="394">
                  <c:v>1.9709862409811839E-2</c:v>
                </c:pt>
                <c:pt idx="395">
                  <c:v>1.9654358226357572E-2</c:v>
                </c:pt>
                <c:pt idx="396">
                  <c:v>1.9599058333497683E-2</c:v>
                </c:pt>
                <c:pt idx="397">
                  <c:v>1.9961171272159468E-2</c:v>
                </c:pt>
                <c:pt idx="398">
                  <c:v>1.9489228566179566E-2</c:v>
                </c:pt>
                <c:pt idx="399">
                  <c:v>1.9434698691721399E-2</c:v>
                </c:pt>
                <c:pt idx="400">
                  <c:v>1.9380435966503771E-2</c:v>
                </c:pt>
                <c:pt idx="401">
                  <c:v>1.8338223919244445E-2</c:v>
                </c:pt>
                <c:pt idx="402">
                  <c:v>1.8287889859333155E-2</c:v>
                </c:pt>
                <c:pt idx="403">
                  <c:v>1.7835229042680433E-2</c:v>
                </c:pt>
                <c:pt idx="404">
                  <c:v>1.7772071819207837E-2</c:v>
                </c:pt>
                <c:pt idx="405">
                  <c:v>1.8678572052107913E-2</c:v>
                </c:pt>
                <c:pt idx="406">
                  <c:v>6.5507995360339938E-2</c:v>
                </c:pt>
                <c:pt idx="407">
                  <c:v>0.32313974594075767</c:v>
                </c:pt>
                <c:pt idx="408">
                  <c:v>1.8264946453942322E-2</c:v>
                </c:pt>
                <c:pt idx="409">
                  <c:v>1.8641736886189329E-2</c:v>
                </c:pt>
                <c:pt idx="410">
                  <c:v>1.8657278686144516E-2</c:v>
                </c:pt>
                <c:pt idx="411">
                  <c:v>1.8604728859000521E-2</c:v>
                </c:pt>
                <c:pt idx="412">
                  <c:v>1.8552414751772949E-2</c:v>
                </c:pt>
                <c:pt idx="413">
                  <c:v>1.8552414751772949E-2</c:v>
                </c:pt>
                <c:pt idx="414">
                  <c:v>1.8552414751772949E-2</c:v>
                </c:pt>
                <c:pt idx="415">
                  <c:v>1.8552414751772949E-2</c:v>
                </c:pt>
                <c:pt idx="416">
                  <c:v>1.8552414751772949E-2</c:v>
                </c:pt>
                <c:pt idx="417">
                  <c:v>1.894212263555161E-2</c:v>
                </c:pt>
                <c:pt idx="418">
                  <c:v>1.8552414751772949E-2</c:v>
                </c:pt>
                <c:pt idx="419">
                  <c:v>1.8552414751772949E-2</c:v>
                </c:pt>
                <c:pt idx="420">
                  <c:v>1.8552414751772949E-2</c:v>
                </c:pt>
                <c:pt idx="421">
                  <c:v>1.894212263555161E-2</c:v>
                </c:pt>
                <c:pt idx="422">
                  <c:v>1.8552414751772949E-2</c:v>
                </c:pt>
                <c:pt idx="423">
                  <c:v>1.8552414751772949E-2</c:v>
                </c:pt>
                <c:pt idx="424">
                  <c:v>1.8552414751772949E-2</c:v>
                </c:pt>
                <c:pt idx="425">
                  <c:v>1.894212263555161E-2</c:v>
                </c:pt>
                <c:pt idx="426">
                  <c:v>1.8552414751772949E-2</c:v>
                </c:pt>
                <c:pt idx="427">
                  <c:v>1.8489226098978281E-2</c:v>
                </c:pt>
                <c:pt idx="428">
                  <c:v>1.9566576128742526E-2</c:v>
                </c:pt>
                <c:pt idx="429">
                  <c:v>1.8717764417207378E-2</c:v>
                </c:pt>
                <c:pt idx="430">
                  <c:v>1.9536718272408795E-2</c:v>
                </c:pt>
                <c:pt idx="431">
                  <c:v>1.8252531871571814E-2</c:v>
                </c:pt>
                <c:pt idx="432">
                  <c:v>1.8911054750303313E-2</c:v>
                </c:pt>
                <c:pt idx="433">
                  <c:v>1.8075961938021474E-2</c:v>
                </c:pt>
                <c:pt idx="434">
                  <c:v>1.8911054750303313E-2</c:v>
                </c:pt>
                <c:pt idx="435">
                  <c:v>1.8252531871571814E-2</c:v>
                </c:pt>
                <c:pt idx="436">
                  <c:v>1.8201616369195289E-2</c:v>
                </c:pt>
                <c:pt idx="437">
                  <c:v>1.7980825378952795E-2</c:v>
                </c:pt>
                <c:pt idx="438">
                  <c:v>1.8813246698824872E-2</c:v>
                </c:pt>
                <c:pt idx="439">
                  <c:v>1.8130538956463795E-2</c:v>
                </c:pt>
                <c:pt idx="440">
                  <c:v>1.8130538956463795E-2</c:v>
                </c:pt>
                <c:pt idx="441">
                  <c:v>1.7959092002474416E-2</c:v>
                </c:pt>
                <c:pt idx="442">
                  <c:v>1.8813246698824872E-2</c:v>
                </c:pt>
                <c:pt idx="443">
                  <c:v>1.8130538956463795E-2</c:v>
                </c:pt>
                <c:pt idx="444">
                  <c:v>1.8130538956463795E-2</c:v>
                </c:pt>
                <c:pt idx="445">
                  <c:v>1.7959092002474416E-2</c:v>
                </c:pt>
                <c:pt idx="446">
                  <c:v>1.8813246698824872E-2</c:v>
                </c:pt>
                <c:pt idx="447">
                  <c:v>1.8130538956463795E-2</c:v>
                </c:pt>
                <c:pt idx="448">
                  <c:v>1.8130538956463795E-2</c:v>
                </c:pt>
                <c:pt idx="449">
                  <c:v>1.7980825378952795E-2</c:v>
                </c:pt>
                <c:pt idx="450">
                  <c:v>1.8813246698824872E-2</c:v>
                </c:pt>
                <c:pt idx="451">
                  <c:v>1.8130538956463795E-2</c:v>
                </c:pt>
                <c:pt idx="452">
                  <c:v>1.8130538956463795E-2</c:v>
                </c:pt>
                <c:pt idx="453">
                  <c:v>1.7980825378952795E-2</c:v>
                </c:pt>
                <c:pt idx="454">
                  <c:v>1.8813246698824872E-2</c:v>
                </c:pt>
                <c:pt idx="455">
                  <c:v>1.4932259674153264E-2</c:v>
                </c:pt>
                <c:pt idx="456">
                  <c:v>1.4932259674153264E-2</c:v>
                </c:pt>
                <c:pt idx="457">
                  <c:v>1.4799926511959294E-2</c:v>
                </c:pt>
                <c:pt idx="458">
                  <c:v>3.4004043979491222E-2</c:v>
                </c:pt>
                <c:pt idx="459">
                  <c:v>3.4004043979491222E-2</c:v>
                </c:pt>
                <c:pt idx="460">
                  <c:v>0.18211747611289125</c:v>
                </c:pt>
                <c:pt idx="461">
                  <c:v>0.18893521902772795</c:v>
                </c:pt>
                <c:pt idx="462">
                  <c:v>0.14697760784920913</c:v>
                </c:pt>
                <c:pt idx="463">
                  <c:v>3.5066465081087565E-2</c:v>
                </c:pt>
                <c:pt idx="464">
                  <c:v>3.5066465081087565E-2</c:v>
                </c:pt>
                <c:pt idx="465">
                  <c:v>3.5066465081087565E-2</c:v>
                </c:pt>
                <c:pt idx="466">
                  <c:v>3.5066465081087565E-2</c:v>
                </c:pt>
                <c:pt idx="467">
                  <c:v>3.5066465081087565E-2</c:v>
                </c:pt>
                <c:pt idx="468">
                  <c:v>4.7058165917059649E-2</c:v>
                </c:pt>
                <c:pt idx="469">
                  <c:v>4.7058165917059649E-2</c:v>
                </c:pt>
                <c:pt idx="470">
                  <c:v>4.7058165917059649E-2</c:v>
                </c:pt>
                <c:pt idx="471">
                  <c:v>4.7119484525168322E-2</c:v>
                </c:pt>
                <c:pt idx="472">
                  <c:v>4.7119484525168322E-2</c:v>
                </c:pt>
                <c:pt idx="473">
                  <c:v>4.3203076654091281E-2</c:v>
                </c:pt>
                <c:pt idx="474">
                  <c:v>4.2671166800867556E-2</c:v>
                </c:pt>
                <c:pt idx="475">
                  <c:v>0.21248998760003249</c:v>
                </c:pt>
                <c:pt idx="476">
                  <c:v>1.6006466771670756E-2</c:v>
                </c:pt>
                <c:pt idx="477">
                  <c:v>2.6493425936479756E-2</c:v>
                </c:pt>
                <c:pt idx="478">
                  <c:v>2.6137426001034969E-2</c:v>
                </c:pt>
                <c:pt idx="479">
                  <c:v>0.57615905487501684</c:v>
                </c:pt>
                <c:pt idx="480">
                  <c:v>0.11089196841422345</c:v>
                </c:pt>
                <c:pt idx="481">
                  <c:v>0.45069389108102331</c:v>
                </c:pt>
                <c:pt idx="482">
                  <c:v>9.98831253500541E-2</c:v>
                </c:pt>
                <c:pt idx="483">
                  <c:v>7.6608344896836149E-3</c:v>
                </c:pt>
                <c:pt idx="484">
                  <c:v>0.29015517489372922</c:v>
                </c:pt>
                <c:pt idx="485">
                  <c:v>0.15263806025261928</c:v>
                </c:pt>
                <c:pt idx="486">
                  <c:v>7.0484970002985094E-3</c:v>
                </c:pt>
                <c:pt idx="487">
                  <c:v>9.7027614258434119E-2</c:v>
                </c:pt>
                <c:pt idx="488">
                  <c:v>0.10119033372959024</c:v>
                </c:pt>
                <c:pt idx="489">
                  <c:v>0.10083188230699426</c:v>
                </c:pt>
                <c:pt idx="490">
                  <c:v>3.6796649282219214E-2</c:v>
                </c:pt>
                <c:pt idx="491">
                  <c:v>3.6334795388746802E-2</c:v>
                </c:pt>
                <c:pt idx="492">
                  <c:v>3.5751592881277799E-2</c:v>
                </c:pt>
                <c:pt idx="493">
                  <c:v>3.5320681155763423E-2</c:v>
                </c:pt>
                <c:pt idx="494">
                  <c:v>3.4899088224354807E-2</c:v>
                </c:pt>
                <c:pt idx="495">
                  <c:v>0.1337199024754408</c:v>
                </c:pt>
                <c:pt idx="496">
                  <c:v>0.29150336710974456</c:v>
                </c:pt>
                <c:pt idx="497">
                  <c:v>2.4313613848313952E-2</c:v>
                </c:pt>
                <c:pt idx="498">
                  <c:v>2.4313613848313952E-2</c:v>
                </c:pt>
                <c:pt idx="499">
                  <c:v>1.8464742656786114E-2</c:v>
                </c:pt>
                <c:pt idx="500">
                  <c:v>1.826350070510923E-2</c:v>
                </c:pt>
                <c:pt idx="501">
                  <c:v>2.2304557269041944E-2</c:v>
                </c:pt>
                <c:pt idx="502">
                  <c:v>2.2068035902909885E-2</c:v>
                </c:pt>
                <c:pt idx="503">
                  <c:v>3.2469853033189451E-2</c:v>
                </c:pt>
                <c:pt idx="504">
                  <c:v>3.2084985265069102E-2</c:v>
                </c:pt>
                <c:pt idx="505">
                  <c:v>3.8989755973783347E-2</c:v>
                </c:pt>
                <c:pt idx="506">
                  <c:v>3.0397403510526347E-2</c:v>
                </c:pt>
                <c:pt idx="507">
                  <c:v>3.0045489387002338E-2</c:v>
                </c:pt>
                <c:pt idx="508">
                  <c:v>2.970077257831966E-2</c:v>
                </c:pt>
                <c:pt idx="509">
                  <c:v>0.18416031921379908</c:v>
                </c:pt>
                <c:pt idx="510">
                  <c:v>2.9032003740466238E-2</c:v>
                </c:pt>
                <c:pt idx="511">
                  <c:v>2.8901572052280305E-2</c:v>
                </c:pt>
                <c:pt idx="512">
                  <c:v>7.8279457686411896E-2</c:v>
                </c:pt>
                <c:pt idx="513">
                  <c:v>1.0986936826418622E-2</c:v>
                </c:pt>
                <c:pt idx="514">
                  <c:v>0.33712277721813588</c:v>
                </c:pt>
                <c:pt idx="515">
                  <c:v>7.5376236883306288E-2</c:v>
                </c:pt>
                <c:pt idx="516">
                  <c:v>7.5376236883306288E-2</c:v>
                </c:pt>
                <c:pt idx="517">
                  <c:v>7.3447513652229526E-2</c:v>
                </c:pt>
                <c:pt idx="518">
                  <c:v>1.1094440823873687E-2</c:v>
                </c:pt>
                <c:pt idx="519">
                  <c:v>1.1121705761103854E-2</c:v>
                </c:pt>
                <c:pt idx="520">
                  <c:v>0.15346166564754468</c:v>
                </c:pt>
                <c:pt idx="521">
                  <c:v>3.1675021182971386E-2</c:v>
                </c:pt>
                <c:pt idx="522">
                  <c:v>0.31717628343956156</c:v>
                </c:pt>
                <c:pt idx="523">
                  <c:v>2.1639701381836997E-2</c:v>
                </c:pt>
                <c:pt idx="524">
                  <c:v>2.1639701381836997E-2</c:v>
                </c:pt>
                <c:pt idx="525">
                  <c:v>3.104629330192531E-2</c:v>
                </c:pt>
                <c:pt idx="526">
                  <c:v>2.1231921637647862E-2</c:v>
                </c:pt>
                <c:pt idx="527">
                  <c:v>2.7412623615650875E-2</c:v>
                </c:pt>
                <c:pt idx="528">
                  <c:v>1.1288988329868337E-2</c:v>
                </c:pt>
                <c:pt idx="529">
                  <c:v>1.1288988329868337E-2</c:v>
                </c:pt>
                <c:pt idx="530">
                  <c:v>1.1260686224998043E-2</c:v>
                </c:pt>
                <c:pt idx="531">
                  <c:v>7.5376236883306288E-2</c:v>
                </c:pt>
                <c:pt idx="532">
                  <c:v>7.5376236883306288E-2</c:v>
                </c:pt>
                <c:pt idx="533">
                  <c:v>7.3002223011692541E-2</c:v>
                </c:pt>
                <c:pt idx="534">
                  <c:v>2.6907884411689079E-2</c:v>
                </c:pt>
                <c:pt idx="535">
                  <c:v>2.7154070294477823E-2</c:v>
                </c:pt>
                <c:pt idx="536">
                  <c:v>2.7154070294477823E-2</c:v>
                </c:pt>
                <c:pt idx="537">
                  <c:v>2.7154070294477823E-2</c:v>
                </c:pt>
                <c:pt idx="538">
                  <c:v>2.7154070294477823E-2</c:v>
                </c:pt>
                <c:pt idx="539">
                  <c:v>0.2276082774337963</c:v>
                </c:pt>
                <c:pt idx="540">
                  <c:v>2.7154070294477823E-2</c:v>
                </c:pt>
                <c:pt idx="541">
                  <c:v>2.6811742114300149E-2</c:v>
                </c:pt>
                <c:pt idx="542">
                  <c:v>2.6811742114300149E-2</c:v>
                </c:pt>
                <c:pt idx="543">
                  <c:v>2.6811742114300149E-2</c:v>
                </c:pt>
                <c:pt idx="544">
                  <c:v>2.6811742114300149E-2</c:v>
                </c:pt>
                <c:pt idx="545">
                  <c:v>2.6811742114300149E-2</c:v>
                </c:pt>
                <c:pt idx="546">
                  <c:v>2.6811742114300149E-2</c:v>
                </c:pt>
                <c:pt idx="547">
                  <c:v>2.6811742114300149E-2</c:v>
                </c:pt>
                <c:pt idx="548">
                  <c:v>2.6811742114300149E-2</c:v>
                </c:pt>
                <c:pt idx="549">
                  <c:v>7.1746150139791451E-2</c:v>
                </c:pt>
                <c:pt idx="550">
                  <c:v>7.1746150139791451E-2</c:v>
                </c:pt>
                <c:pt idx="551">
                  <c:v>1.1583606798558254E-2</c:v>
                </c:pt>
                <c:pt idx="552">
                  <c:v>1.2446294555956999E-2</c:v>
                </c:pt>
                <c:pt idx="553">
                  <c:v>1.2415588107917489E-2</c:v>
                </c:pt>
                <c:pt idx="554">
                  <c:v>1.352091023466529E-2</c:v>
                </c:pt>
                <c:pt idx="555">
                  <c:v>1.146983265127386E-2</c:v>
                </c:pt>
                <c:pt idx="556">
                  <c:v>1.2354615222355524E-2</c:v>
                </c:pt>
                <c:pt idx="557">
                  <c:v>1.2324380214155146E-2</c:v>
                </c:pt>
                <c:pt idx="558">
                  <c:v>1.611821372765896E-2</c:v>
                </c:pt>
                <c:pt idx="559">
                  <c:v>1.4066036117981148E-2</c:v>
                </c:pt>
                <c:pt idx="560">
                  <c:v>1.50294705685065E-2</c:v>
                </c:pt>
                <c:pt idx="561">
                  <c:v>1.50294705685065E-2</c:v>
                </c:pt>
                <c:pt idx="562">
                  <c:v>1.611821372765896E-2</c:v>
                </c:pt>
                <c:pt idx="563">
                  <c:v>1.4066036117981148E-2</c:v>
                </c:pt>
                <c:pt idx="564">
                  <c:v>1.50294705685065E-2</c:v>
                </c:pt>
                <c:pt idx="565">
                  <c:v>1.50294705685065E-2</c:v>
                </c:pt>
                <c:pt idx="566">
                  <c:v>1.611821372765896E-2</c:v>
                </c:pt>
                <c:pt idx="567">
                  <c:v>1.4066036117981148E-2</c:v>
                </c:pt>
                <c:pt idx="568">
                  <c:v>1.50294705685065E-2</c:v>
                </c:pt>
                <c:pt idx="569">
                  <c:v>1.50294705685065E-2</c:v>
                </c:pt>
                <c:pt idx="570">
                  <c:v>1.611821372765896E-2</c:v>
                </c:pt>
                <c:pt idx="571">
                  <c:v>1.4066036117981148E-2</c:v>
                </c:pt>
                <c:pt idx="572">
                  <c:v>1.4071771969329391E-2</c:v>
                </c:pt>
                <c:pt idx="573">
                  <c:v>1.4053998687479424E-2</c:v>
                </c:pt>
                <c:pt idx="574">
                  <c:v>1.4036225405631536E-2</c:v>
                </c:pt>
                <c:pt idx="575">
                  <c:v>1.3050208986922027E-2</c:v>
                </c:pt>
                <c:pt idx="576">
                  <c:v>1.3968903796934077E-2</c:v>
                </c:pt>
                <c:pt idx="577">
                  <c:v>1.4157086865131129E-2</c:v>
                </c:pt>
                <c:pt idx="578">
                  <c:v>4.2654477830644001E-2</c:v>
                </c:pt>
                <c:pt idx="579">
                  <c:v>0.40278843777456991</c:v>
                </c:pt>
                <c:pt idx="580">
                  <c:v>1.455847074220065E-2</c:v>
                </c:pt>
                <c:pt idx="581">
                  <c:v>1.9905069931577892E-2</c:v>
                </c:pt>
                <c:pt idx="582">
                  <c:v>1.984613995197633E-2</c:v>
                </c:pt>
                <c:pt idx="583">
                  <c:v>0.18195143500236124</c:v>
                </c:pt>
                <c:pt idx="584">
                  <c:v>1.984613995197633E-2</c:v>
                </c:pt>
                <c:pt idx="585">
                  <c:v>0.17161697091010331</c:v>
                </c:pt>
                <c:pt idx="586">
                  <c:v>1.9914483013654005E-2</c:v>
                </c:pt>
                <c:pt idx="587">
                  <c:v>1.9984491829421164E-2</c:v>
                </c:pt>
                <c:pt idx="588">
                  <c:v>1.9984491829421164E-2</c:v>
                </c:pt>
                <c:pt idx="589">
                  <c:v>1.9984491829421164E-2</c:v>
                </c:pt>
                <c:pt idx="590">
                  <c:v>6.5759775662524556E-2</c:v>
                </c:pt>
                <c:pt idx="591">
                  <c:v>1.9984491829421164E-2</c:v>
                </c:pt>
                <c:pt idx="592">
                  <c:v>2.0186362367547402E-2</c:v>
                </c:pt>
                <c:pt idx="593">
                  <c:v>2.0186362367547402E-2</c:v>
                </c:pt>
                <c:pt idx="594">
                  <c:v>2.1103328564823744E-2</c:v>
                </c:pt>
                <c:pt idx="595">
                  <c:v>2.0062137970546741E-2</c:v>
                </c:pt>
                <c:pt idx="596">
                  <c:v>2.7637107551283319E-2</c:v>
                </c:pt>
                <c:pt idx="597">
                  <c:v>2.7516906107555097E-2</c:v>
                </c:pt>
                <c:pt idx="598">
                  <c:v>4.145711493308802E-2</c:v>
                </c:pt>
                <c:pt idx="599">
                  <c:v>2.6059418422702742E-2</c:v>
                </c:pt>
                <c:pt idx="600">
                  <c:v>2.5846076181880017E-2</c:v>
                </c:pt>
                <c:pt idx="601">
                  <c:v>1.9000691177944357E-2</c:v>
                </c:pt>
                <c:pt idx="602">
                  <c:v>1.8911494760818295E-2</c:v>
                </c:pt>
                <c:pt idx="603">
                  <c:v>1.1120810025413925E-2</c:v>
                </c:pt>
                <c:pt idx="604">
                  <c:v>1.2125825469545855E-2</c:v>
                </c:pt>
                <c:pt idx="605">
                  <c:v>1.2125825469545855E-2</c:v>
                </c:pt>
                <c:pt idx="606">
                  <c:v>1.2125825469545855E-2</c:v>
                </c:pt>
                <c:pt idx="607">
                  <c:v>1.21100950936584E-2</c:v>
                </c:pt>
                <c:pt idx="608">
                  <c:v>1.2125825469545855E-2</c:v>
                </c:pt>
                <c:pt idx="609">
                  <c:v>1.2125825469545855E-2</c:v>
                </c:pt>
                <c:pt idx="610">
                  <c:v>1.2125825469545855E-2</c:v>
                </c:pt>
                <c:pt idx="611">
                  <c:v>1.2125825469545855E-2</c:v>
                </c:pt>
                <c:pt idx="612">
                  <c:v>1.2125825469545855E-2</c:v>
                </c:pt>
                <c:pt idx="613">
                  <c:v>1.2125825469545855E-2</c:v>
                </c:pt>
                <c:pt idx="614">
                  <c:v>0.39529091004436023</c:v>
                </c:pt>
                <c:pt idx="615">
                  <c:v>1.2125825469545855E-2</c:v>
                </c:pt>
                <c:pt idx="616">
                  <c:v>1.1028549249347243E-2</c:v>
                </c:pt>
                <c:pt idx="617">
                  <c:v>1.1028549249347243E-2</c:v>
                </c:pt>
                <c:pt idx="618">
                  <c:v>1.1028549249347243E-2</c:v>
                </c:pt>
                <c:pt idx="619">
                  <c:v>1.1028549249347243E-2</c:v>
                </c:pt>
                <c:pt idx="620">
                  <c:v>1.1028549249347243E-2</c:v>
                </c:pt>
                <c:pt idx="621">
                  <c:v>1.1028549249347243E-2</c:v>
                </c:pt>
                <c:pt idx="622">
                  <c:v>1.1028549249347243E-2</c:v>
                </c:pt>
                <c:pt idx="623">
                  <c:v>1.1028549249347243E-2</c:v>
                </c:pt>
                <c:pt idx="624">
                  <c:v>1.1028549249347243E-2</c:v>
                </c:pt>
                <c:pt idx="625">
                  <c:v>1.1028549249347243E-2</c:v>
                </c:pt>
                <c:pt idx="626">
                  <c:v>1.1028549249347243E-2</c:v>
                </c:pt>
                <c:pt idx="627">
                  <c:v>1.1028549249347243E-2</c:v>
                </c:pt>
                <c:pt idx="628">
                  <c:v>1.1028549249347243E-2</c:v>
                </c:pt>
                <c:pt idx="629">
                  <c:v>1.1028549249347243E-2</c:v>
                </c:pt>
                <c:pt idx="630">
                  <c:v>1.1028549249347243E-2</c:v>
                </c:pt>
                <c:pt idx="631">
                  <c:v>1.1028549249347243E-2</c:v>
                </c:pt>
                <c:pt idx="632">
                  <c:v>1.1028549249347243E-2</c:v>
                </c:pt>
                <c:pt idx="633">
                  <c:v>1.1028549249347243E-2</c:v>
                </c:pt>
                <c:pt idx="634">
                  <c:v>1.1028549249347243E-2</c:v>
                </c:pt>
                <c:pt idx="635">
                  <c:v>1.1028549249347243E-2</c:v>
                </c:pt>
                <c:pt idx="636">
                  <c:v>1.1028549249347243E-2</c:v>
                </c:pt>
                <c:pt idx="637">
                  <c:v>1.1028549249347243E-2</c:v>
                </c:pt>
                <c:pt idx="638">
                  <c:v>1.1028549249347243E-2</c:v>
                </c:pt>
                <c:pt idx="639">
                  <c:v>1.1028549249347243E-2</c:v>
                </c:pt>
                <c:pt idx="640">
                  <c:v>1.1028549249347243E-2</c:v>
                </c:pt>
                <c:pt idx="641">
                  <c:v>1.1028549249347243E-2</c:v>
                </c:pt>
                <c:pt idx="642">
                  <c:v>6.555447932825105E-2</c:v>
                </c:pt>
                <c:pt idx="643">
                  <c:v>1.1028549249347243E-2</c:v>
                </c:pt>
                <c:pt idx="644">
                  <c:v>1.1042818161741668E-2</c:v>
                </c:pt>
                <c:pt idx="645">
                  <c:v>1.1042818161741668E-2</c:v>
                </c:pt>
                <c:pt idx="646">
                  <c:v>1.1042818161741668E-2</c:v>
                </c:pt>
                <c:pt idx="647">
                  <c:v>1.1062115765728783E-2</c:v>
                </c:pt>
                <c:pt idx="648">
                  <c:v>1.1042818161741668E-2</c:v>
                </c:pt>
                <c:pt idx="649">
                  <c:v>1.1042818161741668E-2</c:v>
                </c:pt>
                <c:pt idx="650">
                  <c:v>1.1042818161741668E-2</c:v>
                </c:pt>
                <c:pt idx="651">
                  <c:v>1.1062115765728783E-2</c:v>
                </c:pt>
                <c:pt idx="652">
                  <c:v>6.2440179195539514E-2</c:v>
                </c:pt>
                <c:pt idx="653">
                  <c:v>1.1042818161741668E-2</c:v>
                </c:pt>
                <c:pt idx="654">
                  <c:v>1.1057165647442231E-2</c:v>
                </c:pt>
                <c:pt idx="655">
                  <c:v>1.1077641851021894E-2</c:v>
                </c:pt>
                <c:pt idx="656">
                  <c:v>1.1057165647442231E-2</c:v>
                </c:pt>
                <c:pt idx="657">
                  <c:v>1.1057165647442231E-2</c:v>
                </c:pt>
                <c:pt idx="658">
                  <c:v>2.6946196755762798E-2</c:v>
                </c:pt>
                <c:pt idx="659">
                  <c:v>0.12063977277354307</c:v>
                </c:pt>
                <c:pt idx="660">
                  <c:v>2.2176592782667183E-2</c:v>
                </c:pt>
                <c:pt idx="661">
                  <c:v>2.3824652164223761E-2</c:v>
                </c:pt>
                <c:pt idx="662">
                  <c:v>2.3695320502324181E-2</c:v>
                </c:pt>
                <c:pt idx="663">
                  <c:v>2.3567701738496129E-2</c:v>
                </c:pt>
                <c:pt idx="664">
                  <c:v>2.6386550525471938E-2</c:v>
                </c:pt>
                <c:pt idx="665">
                  <c:v>2.6311088722259159E-2</c:v>
                </c:pt>
                <c:pt idx="666">
                  <c:v>2.6236491225412124E-2</c:v>
                </c:pt>
                <c:pt idx="667">
                  <c:v>2.6162820893579141E-2</c:v>
                </c:pt>
                <c:pt idx="668">
                  <c:v>2.6089999153451966E-2</c:v>
                </c:pt>
                <c:pt idx="669">
                  <c:v>2.3264393062147729E-2</c:v>
                </c:pt>
                <c:pt idx="670">
                  <c:v>2.3180995355013969E-2</c:v>
                </c:pt>
                <c:pt idx="671">
                  <c:v>2.2643051071879416E-2</c:v>
                </c:pt>
                <c:pt idx="672">
                  <c:v>2.2546028753462694E-2</c:v>
                </c:pt>
                <c:pt idx="673">
                  <c:v>1.9182179800459206E-2</c:v>
                </c:pt>
                <c:pt idx="674">
                  <c:v>2.1342505708705592E-2</c:v>
                </c:pt>
                <c:pt idx="675">
                  <c:v>1.8600973054966486E-2</c:v>
                </c:pt>
                <c:pt idx="676">
                  <c:v>1.8569088007336532E-2</c:v>
                </c:pt>
                <c:pt idx="677">
                  <c:v>1.8542168792653132E-2</c:v>
                </c:pt>
                <c:pt idx="678">
                  <c:v>2.0841852316662492E-2</c:v>
                </c:pt>
                <c:pt idx="679">
                  <c:v>1.7657574797505817E-2</c:v>
                </c:pt>
                <c:pt idx="680">
                  <c:v>2.0974751206661701E-2</c:v>
                </c:pt>
                <c:pt idx="681">
                  <c:v>1.8023160676299017E-2</c:v>
                </c:pt>
                <c:pt idx="682">
                  <c:v>2.0051766294136606E-2</c:v>
                </c:pt>
                <c:pt idx="683">
                  <c:v>4.7857822168273979E-2</c:v>
                </c:pt>
                <c:pt idx="684">
                  <c:v>4.7101349806111678E-2</c:v>
                </c:pt>
                <c:pt idx="685">
                  <c:v>1.4869259597293003E-2</c:v>
                </c:pt>
                <c:pt idx="686">
                  <c:v>2.6353675454185953E-2</c:v>
                </c:pt>
                <c:pt idx="687">
                  <c:v>2.6353675454185953E-2</c:v>
                </c:pt>
                <c:pt idx="688">
                  <c:v>2.6353675454185953E-2</c:v>
                </c:pt>
                <c:pt idx="689">
                  <c:v>6.0434296977836338E-2</c:v>
                </c:pt>
                <c:pt idx="690">
                  <c:v>8.9982103043767928E-2</c:v>
                </c:pt>
                <c:pt idx="691">
                  <c:v>0.17755346705263386</c:v>
                </c:pt>
                <c:pt idx="692">
                  <c:v>8.7660230418107374E-2</c:v>
                </c:pt>
                <c:pt idx="693">
                  <c:v>2.2361460057347286E-2</c:v>
                </c:pt>
                <c:pt idx="694">
                  <c:v>3.6091972443461233E-2</c:v>
                </c:pt>
                <c:pt idx="695">
                  <c:v>2.2488387376079784E-2</c:v>
                </c:pt>
                <c:pt idx="696">
                  <c:v>3.6085498003035454E-2</c:v>
                </c:pt>
                <c:pt idx="697">
                  <c:v>2.2405005383608099E-2</c:v>
                </c:pt>
                <c:pt idx="698">
                  <c:v>3.6085498003035454E-2</c:v>
                </c:pt>
                <c:pt idx="699">
                  <c:v>2.2281912442213697E-2</c:v>
                </c:pt>
                <c:pt idx="700">
                  <c:v>3.6085498003035454E-2</c:v>
                </c:pt>
                <c:pt idx="701">
                  <c:v>2.234266532251921E-2</c:v>
                </c:pt>
                <c:pt idx="702">
                  <c:v>0.23256408442777268</c:v>
                </c:pt>
                <c:pt idx="703">
                  <c:v>8.4448373668495863E-2</c:v>
                </c:pt>
                <c:pt idx="704">
                  <c:v>3.6027416615139668E-2</c:v>
                </c:pt>
                <c:pt idx="705">
                  <c:v>0.21132848555939696</c:v>
                </c:pt>
                <c:pt idx="706">
                  <c:v>0.23247356797910168</c:v>
                </c:pt>
                <c:pt idx="707">
                  <c:v>0.21103625571921414</c:v>
                </c:pt>
                <c:pt idx="708">
                  <c:v>0.34638154132005905</c:v>
                </c:pt>
                <c:pt idx="709">
                  <c:v>0.26818378415736943</c:v>
                </c:pt>
                <c:pt idx="710">
                  <c:v>0.23247356797910168</c:v>
                </c:pt>
                <c:pt idx="711">
                  <c:v>0.18551828594909936</c:v>
                </c:pt>
                <c:pt idx="712">
                  <c:v>0.20512141437985582</c:v>
                </c:pt>
                <c:pt idx="713">
                  <c:v>0.16430833340784839</c:v>
                </c:pt>
                <c:pt idx="714">
                  <c:v>0.10213739350311668</c:v>
                </c:pt>
                <c:pt idx="715">
                  <c:v>7.9802679799178419E-2</c:v>
                </c:pt>
                <c:pt idx="716">
                  <c:v>3.8045399121986553E-2</c:v>
                </c:pt>
                <c:pt idx="717">
                  <c:v>2.4492179543838435E-2</c:v>
                </c:pt>
                <c:pt idx="718">
                  <c:v>3.8045399121986553E-2</c:v>
                </c:pt>
                <c:pt idx="719">
                  <c:v>6.2334953823961245E-2</c:v>
                </c:pt>
                <c:pt idx="720">
                  <c:v>3.7986814864931731E-2</c:v>
                </c:pt>
                <c:pt idx="721">
                  <c:v>6.0527736353495565E-2</c:v>
                </c:pt>
                <c:pt idx="722">
                  <c:v>0.1148896839424897</c:v>
                </c:pt>
                <c:pt idx="723">
                  <c:v>2.4456994417351503E-2</c:v>
                </c:pt>
                <c:pt idx="724">
                  <c:v>0.11160839981957628</c:v>
                </c:pt>
                <c:pt idx="725">
                  <c:v>2.4175843413332249E-2</c:v>
                </c:pt>
                <c:pt idx="726">
                  <c:v>3.952430589009262E-2</c:v>
                </c:pt>
                <c:pt idx="727">
                  <c:v>5.7560714025805849E-2</c:v>
                </c:pt>
                <c:pt idx="728">
                  <c:v>3.9034228465056081E-2</c:v>
                </c:pt>
                <c:pt idx="729">
                  <c:v>5.6609882733583326E-2</c:v>
                </c:pt>
                <c:pt idx="730">
                  <c:v>5.7424750776866075E-2</c:v>
                </c:pt>
                <c:pt idx="731">
                  <c:v>5.6604854041990581E-2</c:v>
                </c:pt>
                <c:pt idx="732">
                  <c:v>3.3502054841245348E-2</c:v>
                </c:pt>
                <c:pt idx="733">
                  <c:v>3.328610396665909E-2</c:v>
                </c:pt>
                <c:pt idx="734">
                  <c:v>3.3073296024317481E-2</c:v>
                </c:pt>
                <c:pt idx="735">
                  <c:v>3.2863631014222627E-2</c:v>
                </c:pt>
                <c:pt idx="736">
                  <c:v>3.2657014648406313E-2</c:v>
                </c:pt>
                <c:pt idx="737">
                  <c:v>3.2453368353560212E-2</c:v>
                </c:pt>
                <c:pt idx="738">
                  <c:v>3.2252629271042395E-2</c:v>
                </c:pt>
                <c:pt idx="739">
                  <c:v>3.2054750256868693E-2</c:v>
                </c:pt>
                <c:pt idx="740">
                  <c:v>3.1859621308408838E-2</c:v>
                </c:pt>
                <c:pt idx="741">
                  <c:v>3.1667226711002798E-2</c:v>
                </c:pt>
                <c:pt idx="742">
                  <c:v>3.147753503532643E-2</c:v>
                </c:pt>
                <c:pt idx="743">
                  <c:v>3.7522446625664049E-2</c:v>
                </c:pt>
                <c:pt idx="744">
                  <c:v>3.7312341605054214E-2</c:v>
                </c:pt>
                <c:pt idx="745">
                  <c:v>3.7104845218207942E-2</c:v>
                </c:pt>
                <c:pt idx="746">
                  <c:v>3.6899957465127343E-2</c:v>
                </c:pt>
                <c:pt idx="747">
                  <c:v>2.7315444150619685E-2</c:v>
                </c:pt>
                <c:pt idx="748">
                  <c:v>2.3360189636989919E-2</c:v>
                </c:pt>
                <c:pt idx="749">
                  <c:v>2.7236163684728778E-2</c:v>
                </c:pt>
                <c:pt idx="750">
                  <c:v>2.7236163684728778E-2</c:v>
                </c:pt>
                <c:pt idx="751">
                  <c:v>7.0254420208124099E-2</c:v>
                </c:pt>
                <c:pt idx="752">
                  <c:v>2.6317908885231677E-2</c:v>
                </c:pt>
                <c:pt idx="753">
                  <c:v>2.2451520780841231E-2</c:v>
                </c:pt>
                <c:pt idx="754">
                  <c:v>7.6964674840165753E-2</c:v>
                </c:pt>
                <c:pt idx="755">
                  <c:v>7.9007046501238687E-2</c:v>
                </c:pt>
                <c:pt idx="756">
                  <c:v>2.3515764783139419E-2</c:v>
                </c:pt>
                <c:pt idx="757">
                  <c:v>2.3873383328689598E-2</c:v>
                </c:pt>
                <c:pt idx="758">
                  <c:v>1.3481780728209913E-2</c:v>
                </c:pt>
                <c:pt idx="759">
                  <c:v>2.2476632809482786E-2</c:v>
                </c:pt>
                <c:pt idx="760">
                  <c:v>2.319988437780815E-2</c:v>
                </c:pt>
                <c:pt idx="761">
                  <c:v>2.2164791072086066E-2</c:v>
                </c:pt>
                <c:pt idx="762">
                  <c:v>7.9337667258792752E-3</c:v>
                </c:pt>
                <c:pt idx="763">
                  <c:v>2.319988437780815E-2</c:v>
                </c:pt>
                <c:pt idx="764">
                  <c:v>2.319988437780815E-2</c:v>
                </c:pt>
                <c:pt idx="765">
                  <c:v>2.298336777541873E-2</c:v>
                </c:pt>
                <c:pt idx="766">
                  <c:v>1.3876470159595096E-2</c:v>
                </c:pt>
                <c:pt idx="767">
                  <c:v>2.0089717200999436E-2</c:v>
                </c:pt>
                <c:pt idx="768">
                  <c:v>2.0089717200999436E-2</c:v>
                </c:pt>
                <c:pt idx="769">
                  <c:v>1.8223899758816831E-2</c:v>
                </c:pt>
                <c:pt idx="770">
                  <c:v>1.5522172341966576E-2</c:v>
                </c:pt>
                <c:pt idx="771">
                  <c:v>2.0089717200999436E-2</c:v>
                </c:pt>
                <c:pt idx="772">
                  <c:v>2.0089717200999436E-2</c:v>
                </c:pt>
                <c:pt idx="773">
                  <c:v>1.8223899758816831E-2</c:v>
                </c:pt>
                <c:pt idx="774">
                  <c:v>1.1179614287727306E-2</c:v>
                </c:pt>
                <c:pt idx="775">
                  <c:v>2.0089717200999436E-2</c:v>
                </c:pt>
                <c:pt idx="776">
                  <c:v>2.0089717200999436E-2</c:v>
                </c:pt>
                <c:pt idx="777">
                  <c:v>1.8402418310359329E-2</c:v>
                </c:pt>
                <c:pt idx="778">
                  <c:v>1.1169054035380689E-2</c:v>
                </c:pt>
                <c:pt idx="779">
                  <c:v>2.0089717200999436E-2</c:v>
                </c:pt>
                <c:pt idx="780">
                  <c:v>2.0089717200999436E-2</c:v>
                </c:pt>
                <c:pt idx="781">
                  <c:v>0.76587078245796969</c:v>
                </c:pt>
                <c:pt idx="782">
                  <c:v>1.5522172341966576E-2</c:v>
                </c:pt>
                <c:pt idx="783">
                  <c:v>2.047801076526708E-2</c:v>
                </c:pt>
                <c:pt idx="784">
                  <c:v>2.0520911790416461E-2</c:v>
                </c:pt>
                <c:pt idx="785">
                  <c:v>0.3131946282950675</c:v>
                </c:pt>
                <c:pt idx="786">
                  <c:v>0.32279062902693151</c:v>
                </c:pt>
                <c:pt idx="787">
                  <c:v>0.28238408634087464</c:v>
                </c:pt>
                <c:pt idx="788">
                  <c:v>0.41701385198671875</c:v>
                </c:pt>
                <c:pt idx="789">
                  <c:v>0.25904973160694383</c:v>
                </c:pt>
                <c:pt idx="790">
                  <c:v>0.1297158382240369</c:v>
                </c:pt>
                <c:pt idx="791">
                  <c:v>0.11563864469658604</c:v>
                </c:pt>
                <c:pt idx="792">
                  <c:v>0.10624196872773083</c:v>
                </c:pt>
                <c:pt idx="793">
                  <c:v>0.10433354883895933</c:v>
                </c:pt>
                <c:pt idx="794">
                  <c:v>9.6750784786254165E-2</c:v>
                </c:pt>
                <c:pt idx="795">
                  <c:v>0.25822411473538215</c:v>
                </c:pt>
                <c:pt idx="796">
                  <c:v>0.34861685759168126</c:v>
                </c:pt>
                <c:pt idx="797">
                  <c:v>1</c:v>
                </c:pt>
                <c:pt idx="798">
                  <c:v>0.35506433165867884</c:v>
                </c:pt>
                <c:pt idx="799">
                  <c:v>0.77667580636601841</c:v>
                </c:pt>
                <c:pt idx="800">
                  <c:v>0.35129821880758011</c:v>
                </c:pt>
                <c:pt idx="801">
                  <c:v>0.73364642386247558</c:v>
                </c:pt>
                <c:pt idx="802">
                  <c:v>0.2347098271303979</c:v>
                </c:pt>
                <c:pt idx="803">
                  <c:v>0.38772191203489043</c:v>
                </c:pt>
                <c:pt idx="804">
                  <c:v>4.8911144481020977E-2</c:v>
                </c:pt>
                <c:pt idx="805">
                  <c:v>0.11719137894313746</c:v>
                </c:pt>
                <c:pt idx="806">
                  <c:v>4.8576265050265181E-2</c:v>
                </c:pt>
                <c:pt idx="807">
                  <c:v>4.698770137611543E-2</c:v>
                </c:pt>
                <c:pt idx="808">
                  <c:v>0.22651331126879656</c:v>
                </c:pt>
                <c:pt idx="809">
                  <c:v>2.8021048154389612E-2</c:v>
                </c:pt>
                <c:pt idx="810">
                  <c:v>3.3004560096108977E-2</c:v>
                </c:pt>
                <c:pt idx="811">
                  <c:v>1.5825999602136123E-2</c:v>
                </c:pt>
                <c:pt idx="812">
                  <c:v>1.5825999602136123E-2</c:v>
                </c:pt>
                <c:pt idx="813">
                  <c:v>1.5825999602136123E-2</c:v>
                </c:pt>
                <c:pt idx="814">
                  <c:v>1.7289977442076394E-2</c:v>
                </c:pt>
                <c:pt idx="815">
                  <c:v>1.5825999602136123E-2</c:v>
                </c:pt>
                <c:pt idx="816">
                  <c:v>1.5825999602136123E-2</c:v>
                </c:pt>
                <c:pt idx="817">
                  <c:v>1.5825999602136123E-2</c:v>
                </c:pt>
                <c:pt idx="818">
                  <c:v>0.2995708341733469</c:v>
                </c:pt>
                <c:pt idx="819">
                  <c:v>0.47431170687417229</c:v>
                </c:pt>
                <c:pt idx="820">
                  <c:v>1.7341034376403146E-2</c:v>
                </c:pt>
                <c:pt idx="821">
                  <c:v>3.3271772195620573E-2</c:v>
                </c:pt>
                <c:pt idx="822">
                  <c:v>1.9168539474514138E-2</c:v>
                </c:pt>
                <c:pt idx="823">
                  <c:v>2.4235433408707291E-2</c:v>
                </c:pt>
                <c:pt idx="824">
                  <c:v>1.7765565949459983E-2</c:v>
                </c:pt>
                <c:pt idx="825">
                  <c:v>5.742044495969096E-2</c:v>
                </c:pt>
                <c:pt idx="826">
                  <c:v>1.9168539474514138E-2</c:v>
                </c:pt>
                <c:pt idx="827">
                  <c:v>1.7794449496795511E-2</c:v>
                </c:pt>
                <c:pt idx="828">
                  <c:v>1.7744461159430961E-2</c:v>
                </c:pt>
                <c:pt idx="829">
                  <c:v>5.7629292807402019E-2</c:v>
                </c:pt>
                <c:pt idx="830">
                  <c:v>1.9156973483851515E-2</c:v>
                </c:pt>
                <c:pt idx="831">
                  <c:v>1.7752711356576602E-2</c:v>
                </c:pt>
                <c:pt idx="832">
                  <c:v>1.7725147840783877E-2</c:v>
                </c:pt>
                <c:pt idx="833">
                  <c:v>3.4163437788320983E-2</c:v>
                </c:pt>
                <c:pt idx="834">
                  <c:v>1.2747104601170079E-2</c:v>
                </c:pt>
                <c:pt idx="835">
                  <c:v>1.7671073691500627E-2</c:v>
                </c:pt>
                <c:pt idx="836">
                  <c:v>1.8544840285062862E-2</c:v>
                </c:pt>
                <c:pt idx="837">
                  <c:v>3.4195951422400298E-2</c:v>
                </c:pt>
                <c:pt idx="838">
                  <c:v>6.4525499025743678E-3</c:v>
                </c:pt>
                <c:pt idx="839">
                  <c:v>1.6558208527362679E-2</c:v>
                </c:pt>
                <c:pt idx="840">
                  <c:v>1.8410338499618203E-2</c:v>
                </c:pt>
                <c:pt idx="841">
                  <c:v>7.3207047906129058E-2</c:v>
                </c:pt>
                <c:pt idx="842">
                  <c:v>7.0120594153112892E-2</c:v>
                </c:pt>
                <c:pt idx="843">
                  <c:v>2.1068316299609112E-2</c:v>
                </c:pt>
                <c:pt idx="844">
                  <c:v>2.1068316299609112E-2</c:v>
                </c:pt>
                <c:pt idx="845">
                  <c:v>3.6745419486618025E-2</c:v>
                </c:pt>
                <c:pt idx="846">
                  <c:v>2.1231685917729365E-2</c:v>
                </c:pt>
                <c:pt idx="847">
                  <c:v>2.455522676468282E-2</c:v>
                </c:pt>
                <c:pt idx="848">
                  <c:v>3.6602447498771271E-2</c:v>
                </c:pt>
                <c:pt idx="849">
                  <c:v>2.1277808448431666E-2</c:v>
                </c:pt>
                <c:pt idx="850">
                  <c:v>2.1102715693036463E-2</c:v>
                </c:pt>
                <c:pt idx="851">
                  <c:v>2.455522676468282E-2</c:v>
                </c:pt>
                <c:pt idx="852">
                  <c:v>3.5582628843761725E-2</c:v>
                </c:pt>
                <c:pt idx="853">
                  <c:v>2.0225130436796072E-2</c:v>
                </c:pt>
                <c:pt idx="854">
                  <c:v>2.0129726728484742E-2</c:v>
                </c:pt>
                <c:pt idx="855">
                  <c:v>2.455522676468282E-2</c:v>
                </c:pt>
                <c:pt idx="856">
                  <c:v>3.5062897852990008E-2</c:v>
                </c:pt>
                <c:pt idx="857">
                  <c:v>2.005404492001343E-2</c:v>
                </c:pt>
                <c:pt idx="858">
                  <c:v>1.90055312936027E-2</c:v>
                </c:pt>
                <c:pt idx="859">
                  <c:v>2.455522676468282E-2</c:v>
                </c:pt>
                <c:pt idx="860">
                  <c:v>2.1830398795829369E-2</c:v>
                </c:pt>
                <c:pt idx="861">
                  <c:v>1.8199526319252875E-2</c:v>
                </c:pt>
                <c:pt idx="862">
                  <c:v>1.8406912703470935E-2</c:v>
                </c:pt>
                <c:pt idx="863">
                  <c:v>2.3231690852134043E-2</c:v>
                </c:pt>
                <c:pt idx="864">
                  <c:v>2.1830398795829369E-2</c:v>
                </c:pt>
                <c:pt idx="865">
                  <c:v>1.8199526319252875E-2</c:v>
                </c:pt>
                <c:pt idx="866">
                  <c:v>1.8406912703470935E-2</c:v>
                </c:pt>
                <c:pt idx="867">
                  <c:v>2.3928840368161848E-2</c:v>
                </c:pt>
                <c:pt idx="868">
                  <c:v>0.15017928149834486</c:v>
                </c:pt>
                <c:pt idx="869">
                  <c:v>0.2041115588200634</c:v>
                </c:pt>
                <c:pt idx="870">
                  <c:v>2.4929549995118656E-2</c:v>
                </c:pt>
                <c:pt idx="871">
                  <c:v>2.1434939346044575E-2</c:v>
                </c:pt>
                <c:pt idx="872">
                  <c:v>5.8689812434990322E-2</c:v>
                </c:pt>
                <c:pt idx="873">
                  <c:v>1.681017740548171E-2</c:v>
                </c:pt>
                <c:pt idx="874">
                  <c:v>2.4386435588441155E-2</c:v>
                </c:pt>
                <c:pt idx="875">
                  <c:v>2.1434939346044575E-2</c:v>
                </c:pt>
                <c:pt idx="876">
                  <c:v>2.1384809576727663E-2</c:v>
                </c:pt>
                <c:pt idx="877">
                  <c:v>1.6484726771464103E-2</c:v>
                </c:pt>
                <c:pt idx="878">
                  <c:v>2.4386435588441155E-2</c:v>
                </c:pt>
                <c:pt idx="879">
                  <c:v>2.1434939346044575E-2</c:v>
                </c:pt>
                <c:pt idx="880">
                  <c:v>2.142530625871204E-2</c:v>
                </c:pt>
                <c:pt idx="881">
                  <c:v>1.6545479651769616E-2</c:v>
                </c:pt>
                <c:pt idx="882">
                  <c:v>2.436317788982352E-2</c:v>
                </c:pt>
                <c:pt idx="883">
                  <c:v>2.1526540106337779E-2</c:v>
                </c:pt>
                <c:pt idx="884">
                  <c:v>2.1526540106337779E-2</c:v>
                </c:pt>
                <c:pt idx="885">
                  <c:v>1.6484726771464103E-2</c:v>
                </c:pt>
                <c:pt idx="886">
                  <c:v>2.436317788982352E-2</c:v>
                </c:pt>
                <c:pt idx="887">
                  <c:v>2.073489833234848E-2</c:v>
                </c:pt>
                <c:pt idx="888">
                  <c:v>9.8695442683814805E-2</c:v>
                </c:pt>
                <c:pt idx="889">
                  <c:v>0.14233697410080853</c:v>
                </c:pt>
                <c:pt idx="890">
                  <c:v>3.0673761542871384E-2</c:v>
                </c:pt>
                <c:pt idx="891">
                  <c:v>0.18627227539478633</c:v>
                </c:pt>
                <c:pt idx="892">
                  <c:v>8.666514663986849E-2</c:v>
                </c:pt>
                <c:pt idx="893">
                  <c:v>2.1573684090020268E-2</c:v>
                </c:pt>
                <c:pt idx="894">
                  <c:v>3.0673761542871384E-2</c:v>
                </c:pt>
                <c:pt idx="895">
                  <c:v>2.6627644858021798E-2</c:v>
                </c:pt>
                <c:pt idx="896">
                  <c:v>2.5634085401924248E-2</c:v>
                </c:pt>
                <c:pt idx="897">
                  <c:v>2.1568466822493172E-2</c:v>
                </c:pt>
                <c:pt idx="898">
                  <c:v>2.6460472291885494E-2</c:v>
                </c:pt>
                <c:pt idx="899">
                  <c:v>2.5801226538738505E-2</c:v>
                </c:pt>
                <c:pt idx="900">
                  <c:v>2.5634085401924248E-2</c:v>
                </c:pt>
                <c:pt idx="901">
                  <c:v>2.1640832837445424E-2</c:v>
                </c:pt>
                <c:pt idx="902">
                  <c:v>2.6460472291885494E-2</c:v>
                </c:pt>
                <c:pt idx="903">
                  <c:v>9.0933877215662443E-2</c:v>
                </c:pt>
                <c:pt idx="904">
                  <c:v>0.13410321449209775</c:v>
                </c:pt>
                <c:pt idx="905">
                  <c:v>5.2472463867005208E-2</c:v>
                </c:pt>
                <c:pt idx="906">
                  <c:v>5.5875442326461931E-2</c:v>
                </c:pt>
                <c:pt idx="907">
                  <c:v>2.6663442856298118E-2</c:v>
                </c:pt>
                <c:pt idx="908">
                  <c:v>2.7128361108708986E-2</c:v>
                </c:pt>
                <c:pt idx="909">
                  <c:v>2.1446489622045119E-2</c:v>
                </c:pt>
                <c:pt idx="910">
                  <c:v>2.7128361108708986E-2</c:v>
                </c:pt>
                <c:pt idx="911">
                  <c:v>2.5992505395196083E-2</c:v>
                </c:pt>
                <c:pt idx="912">
                  <c:v>2.7128361108708986E-2</c:v>
                </c:pt>
                <c:pt idx="913">
                  <c:v>2.1220214215032878E-2</c:v>
                </c:pt>
                <c:pt idx="914">
                  <c:v>2.7128361108708986E-2</c:v>
                </c:pt>
                <c:pt idx="915">
                  <c:v>2.5992505395196083E-2</c:v>
                </c:pt>
                <c:pt idx="916">
                  <c:v>2.7128361108708986E-2</c:v>
                </c:pt>
                <c:pt idx="917">
                  <c:v>2.1229045854643757E-2</c:v>
                </c:pt>
                <c:pt idx="918">
                  <c:v>2.7128361108708986E-2</c:v>
                </c:pt>
                <c:pt idx="919">
                  <c:v>2.7294056496690151E-2</c:v>
                </c:pt>
                <c:pt idx="920">
                  <c:v>2.7128361108708986E-2</c:v>
                </c:pt>
                <c:pt idx="921">
                  <c:v>2.1229045854643757E-2</c:v>
                </c:pt>
                <c:pt idx="922">
                  <c:v>2.7128361108708986E-2</c:v>
                </c:pt>
                <c:pt idx="923">
                  <c:v>2.7294056496690151E-2</c:v>
                </c:pt>
                <c:pt idx="924">
                  <c:v>2.7128361108708986E-2</c:v>
                </c:pt>
                <c:pt idx="925">
                  <c:v>2.1850293556943796E-2</c:v>
                </c:pt>
                <c:pt idx="926">
                  <c:v>2.7128361108708986E-2</c:v>
                </c:pt>
                <c:pt idx="927">
                  <c:v>2.7294056496690151E-2</c:v>
                </c:pt>
                <c:pt idx="928">
                  <c:v>2.7128361108708986E-2</c:v>
                </c:pt>
                <c:pt idx="929">
                  <c:v>2.1850293556943796E-2</c:v>
                </c:pt>
                <c:pt idx="930">
                  <c:v>2.518034027364514E-2</c:v>
                </c:pt>
                <c:pt idx="931">
                  <c:v>2.5992505395196083E-2</c:v>
                </c:pt>
                <c:pt idx="932">
                  <c:v>2.7128361108708986E-2</c:v>
                </c:pt>
                <c:pt idx="933">
                  <c:v>2.1850293556943796E-2</c:v>
                </c:pt>
                <c:pt idx="934">
                  <c:v>2.5521316992955855E-2</c:v>
                </c:pt>
                <c:pt idx="935">
                  <c:v>2.7294056496690151E-2</c:v>
                </c:pt>
                <c:pt idx="936">
                  <c:v>2.7128361108708986E-2</c:v>
                </c:pt>
                <c:pt idx="937">
                  <c:v>2.1435677935122143E-2</c:v>
                </c:pt>
                <c:pt idx="938">
                  <c:v>2.6459497982889428E-2</c:v>
                </c:pt>
                <c:pt idx="939">
                  <c:v>2.6602454256074076E-2</c:v>
                </c:pt>
                <c:pt idx="940">
                  <c:v>2.7128361108708986E-2</c:v>
                </c:pt>
                <c:pt idx="941">
                  <c:v>2.1435677935122143E-2</c:v>
                </c:pt>
                <c:pt idx="942">
                  <c:v>2.6459497982889428E-2</c:v>
                </c:pt>
                <c:pt idx="943">
                  <c:v>0.42392383996296013</c:v>
                </c:pt>
                <c:pt idx="944">
                  <c:v>0.31024196916774038</c:v>
                </c:pt>
                <c:pt idx="945">
                  <c:v>2.1349608735578653E-2</c:v>
                </c:pt>
                <c:pt idx="946">
                  <c:v>0.22161920003479971</c:v>
                </c:pt>
                <c:pt idx="947">
                  <c:v>0.12364784179635609</c:v>
                </c:pt>
                <c:pt idx="948">
                  <c:v>0.22448043126310585</c:v>
                </c:pt>
                <c:pt idx="949">
                  <c:v>0.21983885463503119</c:v>
                </c:pt>
                <c:pt idx="950">
                  <c:v>4.274087703807216E-2</c:v>
                </c:pt>
                <c:pt idx="951">
                  <c:v>3.8974229888490211E-2</c:v>
                </c:pt>
                <c:pt idx="952">
                  <c:v>9.974489918989958E-2</c:v>
                </c:pt>
                <c:pt idx="953">
                  <c:v>0.13412505787120432</c:v>
                </c:pt>
                <c:pt idx="954">
                  <c:v>2.8977002426171045E-2</c:v>
                </c:pt>
                <c:pt idx="955">
                  <c:v>0.16046518728741141</c:v>
                </c:pt>
                <c:pt idx="956">
                  <c:v>1.6895319440011148E-2</c:v>
                </c:pt>
                <c:pt idx="957">
                  <c:v>0.23706661773330695</c:v>
                </c:pt>
                <c:pt idx="958">
                  <c:v>4.2686158587677506E-2</c:v>
                </c:pt>
                <c:pt idx="959">
                  <c:v>0.20534531687302301</c:v>
                </c:pt>
                <c:pt idx="960">
                  <c:v>5.3457238827478076E-2</c:v>
                </c:pt>
                <c:pt idx="961">
                  <c:v>0.11003548794800995</c:v>
                </c:pt>
                <c:pt idx="962">
                  <c:v>5.2185231289091E-2</c:v>
                </c:pt>
                <c:pt idx="963">
                  <c:v>2.1777833254023302E-2</c:v>
                </c:pt>
                <c:pt idx="964">
                  <c:v>2.0703076143364755E-2</c:v>
                </c:pt>
                <c:pt idx="965">
                  <c:v>2.0214475896483348E-2</c:v>
                </c:pt>
                <c:pt idx="966">
                  <c:v>2.1495047925238684E-2</c:v>
                </c:pt>
                <c:pt idx="967">
                  <c:v>2.0868080086250337E-2</c:v>
                </c:pt>
                <c:pt idx="968">
                  <c:v>2.0703076143364755E-2</c:v>
                </c:pt>
                <c:pt idx="969">
                  <c:v>2.0676219787327525E-2</c:v>
                </c:pt>
                <c:pt idx="970">
                  <c:v>1.8821528325292589E-2</c:v>
                </c:pt>
                <c:pt idx="971">
                  <c:v>1.9406428016173118E-2</c:v>
                </c:pt>
                <c:pt idx="972">
                  <c:v>1.7297709055398781E-2</c:v>
                </c:pt>
                <c:pt idx="973">
                  <c:v>1.7488642189311759E-2</c:v>
                </c:pt>
                <c:pt idx="974">
                  <c:v>1.906098833307495E-2</c:v>
                </c:pt>
                <c:pt idx="975">
                  <c:v>1.9406428016173118E-2</c:v>
                </c:pt>
                <c:pt idx="976">
                  <c:v>1.7297709055398781E-2</c:v>
                </c:pt>
                <c:pt idx="977">
                  <c:v>1.7488642189311759E-2</c:v>
                </c:pt>
                <c:pt idx="978">
                  <c:v>1.906098833307495E-2</c:v>
                </c:pt>
                <c:pt idx="979">
                  <c:v>1.9406428016173118E-2</c:v>
                </c:pt>
                <c:pt idx="980">
                  <c:v>1.7297709055398781E-2</c:v>
                </c:pt>
                <c:pt idx="981">
                  <c:v>1.7488642189311759E-2</c:v>
                </c:pt>
                <c:pt idx="982">
                  <c:v>1.906098833307495E-2</c:v>
                </c:pt>
                <c:pt idx="983">
                  <c:v>1.9406428016173118E-2</c:v>
                </c:pt>
                <c:pt idx="984">
                  <c:v>1.7297709055398781E-2</c:v>
                </c:pt>
                <c:pt idx="985">
                  <c:v>1.7488642189311759E-2</c:v>
                </c:pt>
                <c:pt idx="986">
                  <c:v>1.906098833307495E-2</c:v>
                </c:pt>
                <c:pt idx="987">
                  <c:v>1.9406428016173118E-2</c:v>
                </c:pt>
                <c:pt idx="988">
                  <c:v>1.7297709055398781E-2</c:v>
                </c:pt>
                <c:pt idx="989">
                  <c:v>1.7488642189311759E-2</c:v>
                </c:pt>
                <c:pt idx="990">
                  <c:v>1.906098833307495E-2</c:v>
                </c:pt>
                <c:pt idx="991">
                  <c:v>1.9406428016173118E-2</c:v>
                </c:pt>
                <c:pt idx="992">
                  <c:v>1.7335424242345219E-2</c:v>
                </c:pt>
                <c:pt idx="993">
                  <c:v>1.7488642189311759E-2</c:v>
                </c:pt>
                <c:pt idx="994">
                  <c:v>1.906098833307495E-2</c:v>
                </c:pt>
                <c:pt idx="995">
                  <c:v>1.9406428016173118E-2</c:v>
                </c:pt>
                <c:pt idx="996">
                  <c:v>1.4804625195665274E-2</c:v>
                </c:pt>
                <c:pt idx="997">
                  <c:v>1.191799907481495E-2</c:v>
                </c:pt>
                <c:pt idx="998">
                  <c:v>1.5823202392438184E-2</c:v>
                </c:pt>
                <c:pt idx="999">
                  <c:v>1.6101430469467135E-2</c:v>
                </c:pt>
                <c:pt idx="1000">
                  <c:v>1.4804625195665274E-2</c:v>
                </c:pt>
                <c:pt idx="1001">
                  <c:v>1.191799907481495E-2</c:v>
                </c:pt>
                <c:pt idx="1002">
                  <c:v>1.5823202392438184E-2</c:v>
                </c:pt>
                <c:pt idx="1003">
                  <c:v>1.6101430469467135E-2</c:v>
                </c:pt>
                <c:pt idx="1004">
                  <c:v>1.4804625195665274E-2</c:v>
                </c:pt>
                <c:pt idx="1005">
                  <c:v>1.191799907481495E-2</c:v>
                </c:pt>
                <c:pt idx="1006">
                  <c:v>1.5823202392438184E-2</c:v>
                </c:pt>
                <c:pt idx="1007">
                  <c:v>1.6101430469467135E-2</c:v>
                </c:pt>
                <c:pt idx="1008">
                  <c:v>1.4804625195665274E-2</c:v>
                </c:pt>
                <c:pt idx="1009">
                  <c:v>1.191799907481495E-2</c:v>
                </c:pt>
                <c:pt idx="1010">
                  <c:v>1.5823202392438184E-2</c:v>
                </c:pt>
                <c:pt idx="1011">
                  <c:v>1.6101430469467135E-2</c:v>
                </c:pt>
                <c:pt idx="1012">
                  <c:v>1.4804625195665274E-2</c:v>
                </c:pt>
                <c:pt idx="1013">
                  <c:v>1.191799907481495E-2</c:v>
                </c:pt>
                <c:pt idx="1014">
                  <c:v>1.5823202392438184E-2</c:v>
                </c:pt>
                <c:pt idx="1015">
                  <c:v>1.6101430469467135E-2</c:v>
                </c:pt>
                <c:pt idx="1016">
                  <c:v>1.4804625195665274E-2</c:v>
                </c:pt>
                <c:pt idx="1017">
                  <c:v>1.191799907481495E-2</c:v>
                </c:pt>
                <c:pt idx="1018">
                  <c:v>1.5823202392438184E-2</c:v>
                </c:pt>
                <c:pt idx="1019">
                  <c:v>1.6101430469467135E-2</c:v>
                </c:pt>
                <c:pt idx="1020">
                  <c:v>1.4804625195665274E-2</c:v>
                </c:pt>
                <c:pt idx="1021">
                  <c:v>1.191799907481495E-2</c:v>
                </c:pt>
                <c:pt idx="1022">
                  <c:v>1.5823202392438184E-2</c:v>
                </c:pt>
                <c:pt idx="1023">
                  <c:v>1.6101430469467135E-2</c:v>
                </c:pt>
                <c:pt idx="1024">
                  <c:v>1.4823215639896865E-2</c:v>
                </c:pt>
                <c:pt idx="1025">
                  <c:v>1.191799907481495E-2</c:v>
                </c:pt>
                <c:pt idx="1026">
                  <c:v>1.5823202392438184E-2</c:v>
                </c:pt>
                <c:pt idx="1027">
                  <c:v>1.6101430469467135E-2</c:v>
                </c:pt>
                <c:pt idx="1028">
                  <c:v>1.4823215639896865E-2</c:v>
                </c:pt>
                <c:pt idx="1029">
                  <c:v>1.191799907481495E-2</c:v>
                </c:pt>
                <c:pt idx="1030">
                  <c:v>1.906098833307495E-2</c:v>
                </c:pt>
                <c:pt idx="1031">
                  <c:v>1.9406428016173118E-2</c:v>
                </c:pt>
                <c:pt idx="1032">
                  <c:v>1.7373265146579834E-2</c:v>
                </c:pt>
                <c:pt idx="1033">
                  <c:v>1.7488642189311759E-2</c:v>
                </c:pt>
                <c:pt idx="1034">
                  <c:v>1.8024307846567413E-2</c:v>
                </c:pt>
                <c:pt idx="1035">
                  <c:v>1.9406428016173118E-2</c:v>
                </c:pt>
                <c:pt idx="1036">
                  <c:v>1.7335424242345219E-2</c:v>
                </c:pt>
                <c:pt idx="1037">
                  <c:v>1.7488642189311759E-2</c:v>
                </c:pt>
                <c:pt idx="1038">
                  <c:v>1.8024307846567413E-2</c:v>
                </c:pt>
                <c:pt idx="1039">
                  <c:v>1.9406428016173118E-2</c:v>
                </c:pt>
                <c:pt idx="1040">
                  <c:v>1.8110817056623776E-2</c:v>
                </c:pt>
                <c:pt idx="1041">
                  <c:v>1.7488642189311759E-2</c:v>
                </c:pt>
                <c:pt idx="1042">
                  <c:v>1.8024307846567413E-2</c:v>
                </c:pt>
                <c:pt idx="1043">
                  <c:v>1.9406428016173118E-2</c:v>
                </c:pt>
                <c:pt idx="1044">
                  <c:v>1.8110817056623776E-2</c:v>
                </c:pt>
                <c:pt idx="1045">
                  <c:v>1.8000405846840453E-2</c:v>
                </c:pt>
                <c:pt idx="1046">
                  <c:v>1.906098833307495E-2</c:v>
                </c:pt>
                <c:pt idx="1047">
                  <c:v>1.9406428016173118E-2</c:v>
                </c:pt>
                <c:pt idx="1048">
                  <c:v>1.813273900903653E-2</c:v>
                </c:pt>
                <c:pt idx="1049">
                  <c:v>1.8000405846840453E-2</c:v>
                </c:pt>
                <c:pt idx="1050">
                  <c:v>1.906098833307495E-2</c:v>
                </c:pt>
                <c:pt idx="1051">
                  <c:v>1.4561032231980093E-2</c:v>
                </c:pt>
                <c:pt idx="1052">
                  <c:v>1.4860569389634488E-2</c:v>
                </c:pt>
                <c:pt idx="1053">
                  <c:v>1.4565023755932627E-2</c:v>
                </c:pt>
                <c:pt idx="1054">
                  <c:v>1.5823202392438184E-2</c:v>
                </c:pt>
                <c:pt idx="1055">
                  <c:v>1.4561032231980093E-2</c:v>
                </c:pt>
                <c:pt idx="1056">
                  <c:v>1.4879458412430805E-2</c:v>
                </c:pt>
                <c:pt idx="1057">
                  <c:v>1.4565023755932627E-2</c:v>
                </c:pt>
                <c:pt idx="1058">
                  <c:v>1.5823202392438184E-2</c:v>
                </c:pt>
                <c:pt idx="1059">
                  <c:v>1.4561032231980093E-2</c:v>
                </c:pt>
                <c:pt idx="1060">
                  <c:v>1.4879458412430805E-2</c:v>
                </c:pt>
                <c:pt idx="1061">
                  <c:v>1.4565023755932627E-2</c:v>
                </c:pt>
                <c:pt idx="1062">
                  <c:v>1.5823202392438184E-2</c:v>
                </c:pt>
                <c:pt idx="1063">
                  <c:v>1.4561032231980093E-2</c:v>
                </c:pt>
                <c:pt idx="1064">
                  <c:v>1.4898378864547059E-2</c:v>
                </c:pt>
                <c:pt idx="1065">
                  <c:v>1.191799907481495E-2</c:v>
                </c:pt>
                <c:pt idx="1066">
                  <c:v>1.5823202392438184E-2</c:v>
                </c:pt>
                <c:pt idx="1067">
                  <c:v>1.4561032231980093E-2</c:v>
                </c:pt>
                <c:pt idx="1068">
                  <c:v>1.4879458412430805E-2</c:v>
                </c:pt>
                <c:pt idx="1069">
                  <c:v>1.1418194274479737E-2</c:v>
                </c:pt>
                <c:pt idx="1070">
                  <c:v>1.5823202392438184E-2</c:v>
                </c:pt>
                <c:pt idx="1071">
                  <c:v>1.4561032231980093E-2</c:v>
                </c:pt>
                <c:pt idx="1072">
                  <c:v>1.4879458412430805E-2</c:v>
                </c:pt>
                <c:pt idx="1073">
                  <c:v>1.1418194274479737E-2</c:v>
                </c:pt>
                <c:pt idx="1074">
                  <c:v>1.5823202392438184E-2</c:v>
                </c:pt>
                <c:pt idx="1075">
                  <c:v>1.4561032231980093E-2</c:v>
                </c:pt>
                <c:pt idx="1076">
                  <c:v>1.4879458412430805E-2</c:v>
                </c:pt>
                <c:pt idx="1077">
                  <c:v>1.1418194274479737E-2</c:v>
                </c:pt>
                <c:pt idx="1078">
                  <c:v>1.5823202392438184E-2</c:v>
                </c:pt>
                <c:pt idx="1079">
                  <c:v>1.5439261789331887E-2</c:v>
                </c:pt>
                <c:pt idx="1080">
                  <c:v>1.5823202392438184E-2</c:v>
                </c:pt>
                <c:pt idx="1081">
                  <c:v>1.1418194274479737E-2</c:v>
                </c:pt>
                <c:pt idx="1082">
                  <c:v>1.5823202392438184E-2</c:v>
                </c:pt>
                <c:pt idx="1083">
                  <c:v>1.5439261789331887E-2</c:v>
                </c:pt>
                <c:pt idx="1084">
                  <c:v>1.5823202392438184E-2</c:v>
                </c:pt>
                <c:pt idx="1085">
                  <c:v>1.3393480046773751E-2</c:v>
                </c:pt>
                <c:pt idx="1086">
                  <c:v>1.5823202392438184E-2</c:v>
                </c:pt>
                <c:pt idx="1087">
                  <c:v>1.5439261789331887E-2</c:v>
                </c:pt>
                <c:pt idx="1088">
                  <c:v>1.4482553213810813E-2</c:v>
                </c:pt>
                <c:pt idx="1089">
                  <c:v>1.3393480046773751E-2</c:v>
                </c:pt>
                <c:pt idx="1090">
                  <c:v>1.5823202392438184E-2</c:v>
                </c:pt>
                <c:pt idx="1091">
                  <c:v>1.5439261789331887E-2</c:v>
                </c:pt>
                <c:pt idx="1092">
                  <c:v>1.4482553213810813E-2</c:v>
                </c:pt>
                <c:pt idx="1093">
                  <c:v>1.3227768944130509E-2</c:v>
                </c:pt>
                <c:pt idx="1094">
                  <c:v>1.5823202392438184E-2</c:v>
                </c:pt>
                <c:pt idx="1095">
                  <c:v>1.5443347601250587E-2</c:v>
                </c:pt>
                <c:pt idx="1096">
                  <c:v>1.4473501568943514E-2</c:v>
                </c:pt>
                <c:pt idx="1097">
                  <c:v>1.321876444324733E-2</c:v>
                </c:pt>
                <c:pt idx="1098">
                  <c:v>1.5823202392438184E-2</c:v>
                </c:pt>
                <c:pt idx="1099">
                  <c:v>1.5443347601250587E-2</c:v>
                </c:pt>
                <c:pt idx="1100">
                  <c:v>1.4473501568943514E-2</c:v>
                </c:pt>
                <c:pt idx="1101">
                  <c:v>1.321876444324733E-2</c:v>
                </c:pt>
                <c:pt idx="1102">
                  <c:v>1.5823202392438184E-2</c:v>
                </c:pt>
                <c:pt idx="1103">
                  <c:v>1.5443347601250587E-2</c:v>
                </c:pt>
                <c:pt idx="1104">
                  <c:v>1.4473501568943514E-2</c:v>
                </c:pt>
                <c:pt idx="1105">
                  <c:v>6.7135499965010684E-2</c:v>
                </c:pt>
                <c:pt idx="1106">
                  <c:v>1.5823202392438184E-2</c:v>
                </c:pt>
                <c:pt idx="1107">
                  <c:v>1.5443347601250587E-2</c:v>
                </c:pt>
                <c:pt idx="1108">
                  <c:v>1.518268851547307E-2</c:v>
                </c:pt>
                <c:pt idx="1109">
                  <c:v>1.3392505737777656E-2</c:v>
                </c:pt>
                <c:pt idx="1110">
                  <c:v>1.5823202392438184E-2</c:v>
                </c:pt>
                <c:pt idx="1111">
                  <c:v>1.5443347601250587E-2</c:v>
                </c:pt>
                <c:pt idx="1112">
                  <c:v>1.518268851547307E-2</c:v>
                </c:pt>
                <c:pt idx="1113">
                  <c:v>1.3392505737777656E-2</c:v>
                </c:pt>
                <c:pt idx="1114">
                  <c:v>1.5823202392438184E-2</c:v>
                </c:pt>
                <c:pt idx="1115">
                  <c:v>1.5443347601250587E-2</c:v>
                </c:pt>
                <c:pt idx="1116">
                  <c:v>1.518268851547307E-2</c:v>
                </c:pt>
                <c:pt idx="1117">
                  <c:v>1.3392505737777656E-2</c:v>
                </c:pt>
                <c:pt idx="1118">
                  <c:v>1.518268851547307E-2</c:v>
                </c:pt>
                <c:pt idx="1119">
                  <c:v>1.5425762895337104E-2</c:v>
                </c:pt>
                <c:pt idx="1120">
                  <c:v>1.518268851547307E-2</c:v>
                </c:pt>
                <c:pt idx="1121">
                  <c:v>0.16578755446917703</c:v>
                </c:pt>
                <c:pt idx="1122">
                  <c:v>8.5538028277998196E-2</c:v>
                </c:pt>
                <c:pt idx="1123">
                  <c:v>1.5442106143013948E-2</c:v>
                </c:pt>
                <c:pt idx="1124">
                  <c:v>1.3361202132610833E-2</c:v>
                </c:pt>
                <c:pt idx="1125">
                  <c:v>0.14799899797034205</c:v>
                </c:pt>
                <c:pt idx="1126">
                  <c:v>2.7797538527753237E-2</c:v>
                </c:pt>
                <c:pt idx="1127">
                  <c:v>1.7457700021355858E-2</c:v>
                </c:pt>
                <c:pt idx="1128">
                  <c:v>0.1595726888176652</c:v>
                </c:pt>
                <c:pt idx="1129">
                  <c:v>0.32308072167318774</c:v>
                </c:pt>
                <c:pt idx="1130">
                  <c:v>5.1664887426532004E-2</c:v>
                </c:pt>
                <c:pt idx="1131">
                  <c:v>0.22911041047119374</c:v>
                </c:pt>
                <c:pt idx="1132">
                  <c:v>3.0689664780033276E-2</c:v>
                </c:pt>
                <c:pt idx="1133">
                  <c:v>5.5109006869082489E-2</c:v>
                </c:pt>
                <c:pt idx="1134">
                  <c:v>2.8594256137317236E-2</c:v>
                </c:pt>
                <c:pt idx="1135">
                  <c:v>3.4173023731669402E-2</c:v>
                </c:pt>
                <c:pt idx="1136">
                  <c:v>2.9618223462891679E-2</c:v>
                </c:pt>
                <c:pt idx="1137">
                  <c:v>3.1567862908060948E-2</c:v>
                </c:pt>
                <c:pt idx="1138">
                  <c:v>1.5828718238527897E-2</c:v>
                </c:pt>
                <c:pt idx="1139">
                  <c:v>3.3742866309892559E-2</c:v>
                </c:pt>
                <c:pt idx="1140">
                  <c:v>2.9024759281640816E-2</c:v>
                </c:pt>
                <c:pt idx="1141">
                  <c:v>3.7002291339039435E-2</c:v>
                </c:pt>
                <c:pt idx="1142">
                  <c:v>1.5844527187723657E-2</c:v>
                </c:pt>
                <c:pt idx="1143">
                  <c:v>4.8573593557857529E-2</c:v>
                </c:pt>
                <c:pt idx="1144">
                  <c:v>2.8041587216613366E-2</c:v>
                </c:pt>
                <c:pt idx="1145">
                  <c:v>3.7447927702123185E-2</c:v>
                </c:pt>
                <c:pt idx="1146">
                  <c:v>1.5797446062687334E-2</c:v>
                </c:pt>
                <c:pt idx="1147">
                  <c:v>3.5978858311948241E-2</c:v>
                </c:pt>
                <c:pt idx="1148">
                  <c:v>1.5371437311475389E-2</c:v>
                </c:pt>
                <c:pt idx="1149">
                  <c:v>3.7447927702123185E-2</c:v>
                </c:pt>
                <c:pt idx="1150">
                  <c:v>1.5766472465407279E-2</c:v>
                </c:pt>
                <c:pt idx="1151">
                  <c:v>3.3769675521945673E-2</c:v>
                </c:pt>
                <c:pt idx="1152">
                  <c:v>1.1462745339058661E-2</c:v>
                </c:pt>
                <c:pt idx="1153">
                  <c:v>8.0017027778319219E-2</c:v>
                </c:pt>
                <c:pt idx="1154">
                  <c:v>1.1462745339058661E-2</c:v>
                </c:pt>
                <c:pt idx="1155">
                  <c:v>1.1481037204727667E-2</c:v>
                </c:pt>
                <c:pt idx="1156">
                  <c:v>1.1481037204727667E-2</c:v>
                </c:pt>
                <c:pt idx="1157">
                  <c:v>1.1481037204727667E-2</c:v>
                </c:pt>
                <c:pt idx="1158">
                  <c:v>1.1481037204727667E-2</c:v>
                </c:pt>
                <c:pt idx="1159">
                  <c:v>1.1481037204727667E-2</c:v>
                </c:pt>
                <c:pt idx="1160">
                  <c:v>1.1481037204727667E-2</c:v>
                </c:pt>
                <c:pt idx="1161">
                  <c:v>1.1481037204727667E-2</c:v>
                </c:pt>
                <c:pt idx="1162">
                  <c:v>1.1481037204727667E-2</c:v>
                </c:pt>
                <c:pt idx="1163">
                  <c:v>1.1481037204727667E-2</c:v>
                </c:pt>
                <c:pt idx="1164">
                  <c:v>1.1481037204727667E-2</c:v>
                </c:pt>
                <c:pt idx="1165">
                  <c:v>1.1481037204727667E-2</c:v>
                </c:pt>
                <c:pt idx="1166">
                  <c:v>1.1481037204727667E-2</c:v>
                </c:pt>
                <c:pt idx="1167">
                  <c:v>1.1481037204727667E-2</c:v>
                </c:pt>
                <c:pt idx="1168">
                  <c:v>7.5103681798979346E-2</c:v>
                </c:pt>
                <c:pt idx="1169">
                  <c:v>1.4854676391673914E-2</c:v>
                </c:pt>
                <c:pt idx="1170">
                  <c:v>8.7642865717454492E-3</c:v>
                </c:pt>
                <c:pt idx="1171">
                  <c:v>1.4850024851952085E-2</c:v>
                </c:pt>
                <c:pt idx="1172">
                  <c:v>1.4850024851952085E-2</c:v>
                </c:pt>
                <c:pt idx="1173">
                  <c:v>1.4850024851952085E-2</c:v>
                </c:pt>
                <c:pt idx="1174">
                  <c:v>8.7036436940681472E-3</c:v>
                </c:pt>
                <c:pt idx="1175">
                  <c:v>2.6337913648974344E-2</c:v>
                </c:pt>
                <c:pt idx="1176">
                  <c:v>1.4850024851952085E-2</c:v>
                </c:pt>
                <c:pt idx="1177">
                  <c:v>1.4850024851952085E-2</c:v>
                </c:pt>
                <c:pt idx="1178">
                  <c:v>1.4850024851952085E-2</c:v>
                </c:pt>
                <c:pt idx="1179">
                  <c:v>1.4850024851952085E-2</c:v>
                </c:pt>
                <c:pt idx="1180">
                  <c:v>1.4850024851952085E-2</c:v>
                </c:pt>
                <c:pt idx="1181">
                  <c:v>1.4850024851952085E-2</c:v>
                </c:pt>
                <c:pt idx="1182">
                  <c:v>1.147599279847287E-2</c:v>
                </c:pt>
                <c:pt idx="1183">
                  <c:v>1.147599279847287E-2</c:v>
                </c:pt>
                <c:pt idx="1184">
                  <c:v>1.147599279847287E-2</c:v>
                </c:pt>
                <c:pt idx="1185">
                  <c:v>1.147599279847287E-2</c:v>
                </c:pt>
                <c:pt idx="1186">
                  <c:v>1.147599279847287E-2</c:v>
                </c:pt>
                <c:pt idx="1187">
                  <c:v>1.147599279847287E-2</c:v>
                </c:pt>
                <c:pt idx="1188">
                  <c:v>1.147599279847287E-2</c:v>
                </c:pt>
                <c:pt idx="1189">
                  <c:v>1.147599279847287E-2</c:v>
                </c:pt>
                <c:pt idx="1190">
                  <c:v>1.147599279847287E-2</c:v>
                </c:pt>
                <c:pt idx="1191">
                  <c:v>1.147599279847287E-2</c:v>
                </c:pt>
                <c:pt idx="1192">
                  <c:v>1.147599279847287E-2</c:v>
                </c:pt>
                <c:pt idx="1193">
                  <c:v>1.147599279847287E-2</c:v>
                </c:pt>
                <c:pt idx="1194">
                  <c:v>1.147599279847287E-2</c:v>
                </c:pt>
                <c:pt idx="1195">
                  <c:v>1.147599279847287E-2</c:v>
                </c:pt>
                <c:pt idx="1196">
                  <c:v>1.147599279847287E-2</c:v>
                </c:pt>
                <c:pt idx="1197">
                  <c:v>1.147599279847287E-2</c:v>
                </c:pt>
                <c:pt idx="1198">
                  <c:v>1.147599279847287E-2</c:v>
                </c:pt>
                <c:pt idx="1199">
                  <c:v>1.147599279847287E-2</c:v>
                </c:pt>
                <c:pt idx="1200">
                  <c:v>1.147599279847287E-2</c:v>
                </c:pt>
                <c:pt idx="1201">
                  <c:v>1.147599279847287E-2</c:v>
                </c:pt>
                <c:pt idx="1202">
                  <c:v>1.147599279847287E-2</c:v>
                </c:pt>
                <c:pt idx="1203">
                  <c:v>1.147599279847287E-2</c:v>
                </c:pt>
                <c:pt idx="1204">
                  <c:v>1.147599279847287E-2</c:v>
                </c:pt>
                <c:pt idx="1205">
                  <c:v>1.147599279847287E-2</c:v>
                </c:pt>
                <c:pt idx="1206">
                  <c:v>1.147599279847287E-2</c:v>
                </c:pt>
                <c:pt idx="1207">
                  <c:v>1.147599279847287E-2</c:v>
                </c:pt>
                <c:pt idx="1208">
                  <c:v>1.147599279847287E-2</c:v>
                </c:pt>
                <c:pt idx="1209">
                  <c:v>1.147599279847287E-2</c:v>
                </c:pt>
                <c:pt idx="1210">
                  <c:v>1.147599279847287E-2</c:v>
                </c:pt>
                <c:pt idx="1211">
                  <c:v>1.147599279847287E-2</c:v>
                </c:pt>
                <c:pt idx="1212">
                  <c:v>1.147599279847287E-2</c:v>
                </c:pt>
                <c:pt idx="1213">
                  <c:v>1.147599279847287E-2</c:v>
                </c:pt>
                <c:pt idx="1214">
                  <c:v>1.147599279847287E-2</c:v>
                </c:pt>
                <c:pt idx="1215">
                  <c:v>1.147599279847287E-2</c:v>
                </c:pt>
                <c:pt idx="1216">
                  <c:v>1.147599279847287E-2</c:v>
                </c:pt>
                <c:pt idx="1217">
                  <c:v>1.147599279847287E-2</c:v>
                </c:pt>
                <c:pt idx="1218">
                  <c:v>1.147599279847287E-2</c:v>
                </c:pt>
                <c:pt idx="1219">
                  <c:v>1.147599279847287E-2</c:v>
                </c:pt>
                <c:pt idx="1220">
                  <c:v>1.147599279847287E-2</c:v>
                </c:pt>
                <c:pt idx="1221">
                  <c:v>1.147599279847287E-2</c:v>
                </c:pt>
                <c:pt idx="1222">
                  <c:v>1.147599279847287E-2</c:v>
                </c:pt>
                <c:pt idx="1223">
                  <c:v>1.147599279847287E-2</c:v>
                </c:pt>
                <c:pt idx="1224">
                  <c:v>1.147599279847287E-2</c:v>
                </c:pt>
                <c:pt idx="1225">
                  <c:v>1.147599279847287E-2</c:v>
                </c:pt>
                <c:pt idx="1226">
                  <c:v>1.147599279847287E-2</c:v>
                </c:pt>
                <c:pt idx="1227">
                  <c:v>1.147599279847287E-2</c:v>
                </c:pt>
                <c:pt idx="1228">
                  <c:v>1.147599279847287E-2</c:v>
                </c:pt>
                <c:pt idx="1229">
                  <c:v>1.147599279847287E-2</c:v>
                </c:pt>
                <c:pt idx="1230">
                  <c:v>1.147599279847287E-2</c:v>
                </c:pt>
                <c:pt idx="1231">
                  <c:v>1.147599279847287E-2</c:v>
                </c:pt>
                <c:pt idx="1232">
                  <c:v>1.147599279847287E-2</c:v>
                </c:pt>
                <c:pt idx="1233">
                  <c:v>1.147599279847287E-2</c:v>
                </c:pt>
                <c:pt idx="1234">
                  <c:v>1.147599279847287E-2</c:v>
                </c:pt>
                <c:pt idx="1235">
                  <c:v>1.147599279847287E-2</c:v>
                </c:pt>
                <c:pt idx="1236">
                  <c:v>1.147599279847287E-2</c:v>
                </c:pt>
                <c:pt idx="1237">
                  <c:v>1.147599279847287E-2</c:v>
                </c:pt>
                <c:pt idx="1238">
                  <c:v>1.147599279847287E-2</c:v>
                </c:pt>
                <c:pt idx="1239">
                  <c:v>1.147599279847287E-2</c:v>
                </c:pt>
                <c:pt idx="1240">
                  <c:v>1.147599279847287E-2</c:v>
                </c:pt>
                <c:pt idx="1241">
                  <c:v>1.147599279847287E-2</c:v>
                </c:pt>
                <c:pt idx="1242">
                  <c:v>1.147599279847287E-2</c:v>
                </c:pt>
                <c:pt idx="1243">
                  <c:v>1.147599279847287E-2</c:v>
                </c:pt>
                <c:pt idx="1244">
                  <c:v>1.147599279847287E-2</c:v>
                </c:pt>
                <c:pt idx="1245">
                  <c:v>1.147599279847287E-2</c:v>
                </c:pt>
                <c:pt idx="1246">
                  <c:v>1.147599279847287E-2</c:v>
                </c:pt>
                <c:pt idx="1247">
                  <c:v>8.1138410288851548E-3</c:v>
                </c:pt>
                <c:pt idx="1248">
                  <c:v>2.5123343197386103E-3</c:v>
                </c:pt>
                <c:pt idx="1249">
                  <c:v>2.5234917292083245E-3</c:v>
                </c:pt>
                <c:pt idx="1250">
                  <c:v>2.5234917292083245E-3</c:v>
                </c:pt>
                <c:pt idx="1251">
                  <c:v>2.5234917292083245E-3</c:v>
                </c:pt>
                <c:pt idx="1252">
                  <c:v>2.5234917292083245E-3</c:v>
                </c:pt>
                <c:pt idx="1253">
                  <c:v>2.5234917292083245E-3</c:v>
                </c:pt>
                <c:pt idx="1254">
                  <c:v>2.5234917292083245E-3</c:v>
                </c:pt>
                <c:pt idx="1255">
                  <c:v>2.5234917292083245E-3</c:v>
                </c:pt>
                <c:pt idx="1256">
                  <c:v>2.5234917292083245E-3</c:v>
                </c:pt>
                <c:pt idx="1257">
                  <c:v>2.5234917292083245E-3</c:v>
                </c:pt>
                <c:pt idx="1258">
                  <c:v>2.5234917292083245E-3</c:v>
                </c:pt>
                <c:pt idx="1259">
                  <c:v>2.5234917292083245E-3</c:v>
                </c:pt>
                <c:pt idx="1260">
                  <c:v>2.5234917292083245E-3</c:v>
                </c:pt>
                <c:pt idx="1261">
                  <c:v>2.5234917292083245E-3</c:v>
                </c:pt>
                <c:pt idx="1262">
                  <c:v>2.5234917292083245E-3</c:v>
                </c:pt>
                <c:pt idx="1263">
                  <c:v>2.5234917292083245E-3</c:v>
                </c:pt>
                <c:pt idx="1264">
                  <c:v>2.5234917292083245E-3</c:v>
                </c:pt>
                <c:pt idx="1265">
                  <c:v>2.5234917292083245E-3</c:v>
                </c:pt>
                <c:pt idx="1266">
                  <c:v>2.5234917292083245E-3</c:v>
                </c:pt>
                <c:pt idx="1267">
                  <c:v>2.5234917292083245E-3</c:v>
                </c:pt>
                <c:pt idx="1268">
                  <c:v>2.5234917292083245E-3</c:v>
                </c:pt>
                <c:pt idx="1269">
                  <c:v>2.5234917292083245E-3</c:v>
                </c:pt>
                <c:pt idx="1270">
                  <c:v>2.5234917292083245E-3</c:v>
                </c:pt>
                <c:pt idx="1271">
                  <c:v>2.5234917292083245E-3</c:v>
                </c:pt>
                <c:pt idx="1272">
                  <c:v>2.5234917292083245E-3</c:v>
                </c:pt>
                <c:pt idx="1273">
                  <c:v>2.5234917292083245E-3</c:v>
                </c:pt>
                <c:pt idx="1274">
                  <c:v>2.5234917292083245E-3</c:v>
                </c:pt>
                <c:pt idx="1275">
                  <c:v>2.5234917292083245E-3</c:v>
                </c:pt>
                <c:pt idx="1276">
                  <c:v>2.5234917292083245E-3</c:v>
                </c:pt>
                <c:pt idx="1277">
                  <c:v>2.5234917292083245E-3</c:v>
                </c:pt>
                <c:pt idx="1278">
                  <c:v>2.5234917292083245E-3</c:v>
                </c:pt>
                <c:pt idx="1279">
                  <c:v>2.5234917292083245E-3</c:v>
                </c:pt>
                <c:pt idx="1280">
                  <c:v>2.5058127353286786E-3</c:v>
                </c:pt>
                <c:pt idx="1281">
                  <c:v>1.8681117827235815E-3</c:v>
                </c:pt>
                <c:pt idx="1282">
                  <c:v>1.8509828019850193E-3</c:v>
                </c:pt>
                <c:pt idx="1283">
                  <c:v>1.8122147327363507E-3</c:v>
                </c:pt>
                <c:pt idx="1284">
                  <c:v>3.9598431947096132E-3</c:v>
                </c:pt>
                <c:pt idx="1285">
                  <c:v>3.9181521984748254E-3</c:v>
                </c:pt>
                <c:pt idx="1286">
                  <c:v>3.8989645971159205E-3</c:v>
                </c:pt>
                <c:pt idx="1287">
                  <c:v>3.8708824975020486E-3</c:v>
                </c:pt>
                <c:pt idx="1288">
                  <c:v>3.8142154291173121E-3</c:v>
                </c:pt>
                <c:pt idx="1289">
                  <c:v>8.1282513732234554E-4</c:v>
                </c:pt>
                <c:pt idx="1290">
                  <c:v>1.3698627338496407E-3</c:v>
                </c:pt>
                <c:pt idx="1291">
                  <c:v>1.3398791602277286E-3</c:v>
                </c:pt>
                <c:pt idx="1292">
                  <c:v>1.3100370185561015E-3</c:v>
                </c:pt>
                <c:pt idx="1293">
                  <c:v>1.2003172538662247E-3</c:v>
                </c:pt>
                <c:pt idx="1294">
                  <c:v>1.1716851411112397E-3</c:v>
                </c:pt>
                <c:pt idx="1295">
                  <c:v>3.472060110214047E-3</c:v>
                </c:pt>
                <c:pt idx="1296">
                  <c:v>2.7092075955940882E-4</c:v>
                </c:pt>
                <c:pt idx="1297">
                  <c:v>2.3653708079413415E-4</c:v>
                </c:pt>
                <c:pt idx="1298">
                  <c:v>2.0224768999710165E-4</c:v>
                </c:pt>
                <c:pt idx="1299">
                  <c:v>2.4676575378672909E-3</c:v>
                </c:pt>
                <c:pt idx="1300">
                  <c:v>1.3425035086616513E-4</c:v>
                </c:pt>
                <c:pt idx="1301">
                  <c:v>1.0044811456612644E-4</c:v>
                </c:pt>
                <c:pt idx="1302">
                  <c:v>5.7290940436503562E-4</c:v>
                </c:pt>
                <c:pt idx="1303">
                  <c:v>6.5797286558201464E-5</c:v>
                </c:pt>
                <c:pt idx="1304">
                  <c:v>0</c:v>
                </c:pt>
                <c:pt idx="1305">
                  <c:v>1.8925480809316277E-3</c:v>
                </c:pt>
                <c:pt idx="1306">
                  <c:v>1.8562943574803579E-3</c:v>
                </c:pt>
                <c:pt idx="1307">
                  <c:v>1.8202763539476156E-3</c:v>
                </c:pt>
                <c:pt idx="1308">
                  <c:v>1.812073300786095E-3</c:v>
                </c:pt>
                <c:pt idx="1309">
                  <c:v>1.7762124438656843E-3</c:v>
                </c:pt>
                <c:pt idx="1310">
                  <c:v>1.7681036786724061E-3</c:v>
                </c:pt>
                <c:pt idx="1311">
                  <c:v>9.9473805570060597E-5</c:v>
                </c:pt>
                <c:pt idx="1312">
                  <c:v>1.8505270768100995E-3</c:v>
                </c:pt>
                <c:pt idx="1313">
                  <c:v>1.8419783011018409E-3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0A-403E-84E4-08EA652D0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626960"/>
        <c:axId val="787738008"/>
      </c:barChart>
      <c:lineChart>
        <c:grouping val="standard"/>
        <c:varyColors val="0"/>
        <c:ser>
          <c:idx val="0"/>
          <c:order val="0"/>
          <c:tx>
            <c:strRef>
              <c:f>'md=3_n=5_26w_DXY_TDA_fx'!$D$36</c:f>
              <c:strCache>
                <c:ptCount val="1"/>
                <c:pt idx="0">
                  <c:v>FX_DXY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'md=3_n=5_26w_DXY_TDA_fx'!$B$37:$B$1350</c:f>
              <c:numCache>
                <c:formatCode>m/d/yyyy</c:formatCode>
                <c:ptCount val="1314"/>
                <c:pt idx="0">
                  <c:v>34229</c:v>
                </c:pt>
                <c:pt idx="1">
                  <c:v>34236</c:v>
                </c:pt>
                <c:pt idx="2">
                  <c:v>34243</c:v>
                </c:pt>
                <c:pt idx="3">
                  <c:v>34250</c:v>
                </c:pt>
                <c:pt idx="4">
                  <c:v>34257</c:v>
                </c:pt>
                <c:pt idx="5">
                  <c:v>34264</c:v>
                </c:pt>
                <c:pt idx="6">
                  <c:v>34271</c:v>
                </c:pt>
                <c:pt idx="7">
                  <c:v>34278</c:v>
                </c:pt>
                <c:pt idx="8">
                  <c:v>34285</c:v>
                </c:pt>
                <c:pt idx="9">
                  <c:v>34292</c:v>
                </c:pt>
                <c:pt idx="10">
                  <c:v>34299</c:v>
                </c:pt>
                <c:pt idx="11">
                  <c:v>34306</c:v>
                </c:pt>
                <c:pt idx="12">
                  <c:v>34313</c:v>
                </c:pt>
                <c:pt idx="13">
                  <c:v>34320</c:v>
                </c:pt>
                <c:pt idx="14">
                  <c:v>34327</c:v>
                </c:pt>
                <c:pt idx="15">
                  <c:v>34334</c:v>
                </c:pt>
                <c:pt idx="16">
                  <c:v>34341</c:v>
                </c:pt>
                <c:pt idx="17">
                  <c:v>34348</c:v>
                </c:pt>
                <c:pt idx="18">
                  <c:v>34355</c:v>
                </c:pt>
                <c:pt idx="19">
                  <c:v>34362</c:v>
                </c:pt>
                <c:pt idx="20">
                  <c:v>34369</c:v>
                </c:pt>
                <c:pt idx="21">
                  <c:v>34376</c:v>
                </c:pt>
                <c:pt idx="22">
                  <c:v>34383</c:v>
                </c:pt>
                <c:pt idx="23">
                  <c:v>34390</c:v>
                </c:pt>
                <c:pt idx="24">
                  <c:v>34397</c:v>
                </c:pt>
                <c:pt idx="25">
                  <c:v>34404</c:v>
                </c:pt>
                <c:pt idx="26">
                  <c:v>34411</c:v>
                </c:pt>
                <c:pt idx="27">
                  <c:v>34418</c:v>
                </c:pt>
                <c:pt idx="28">
                  <c:v>34425</c:v>
                </c:pt>
                <c:pt idx="29">
                  <c:v>34432</c:v>
                </c:pt>
                <c:pt idx="30">
                  <c:v>34439</c:v>
                </c:pt>
                <c:pt idx="31">
                  <c:v>34446</c:v>
                </c:pt>
                <c:pt idx="32">
                  <c:v>34453</c:v>
                </c:pt>
                <c:pt idx="33">
                  <c:v>34460</c:v>
                </c:pt>
                <c:pt idx="34">
                  <c:v>34467</c:v>
                </c:pt>
                <c:pt idx="35">
                  <c:v>34474</c:v>
                </c:pt>
                <c:pt idx="36">
                  <c:v>34481</c:v>
                </c:pt>
                <c:pt idx="37">
                  <c:v>34488</c:v>
                </c:pt>
                <c:pt idx="38">
                  <c:v>34495</c:v>
                </c:pt>
                <c:pt idx="39">
                  <c:v>34502</c:v>
                </c:pt>
                <c:pt idx="40">
                  <c:v>34509</c:v>
                </c:pt>
                <c:pt idx="41">
                  <c:v>34516</c:v>
                </c:pt>
                <c:pt idx="42">
                  <c:v>34523</c:v>
                </c:pt>
                <c:pt idx="43">
                  <c:v>34530</c:v>
                </c:pt>
                <c:pt idx="44">
                  <c:v>34537</c:v>
                </c:pt>
                <c:pt idx="45">
                  <c:v>34544</c:v>
                </c:pt>
                <c:pt idx="46">
                  <c:v>34551</c:v>
                </c:pt>
                <c:pt idx="47">
                  <c:v>34558</c:v>
                </c:pt>
                <c:pt idx="48">
                  <c:v>34565</c:v>
                </c:pt>
                <c:pt idx="49">
                  <c:v>34572</c:v>
                </c:pt>
                <c:pt idx="50">
                  <c:v>34579</c:v>
                </c:pt>
                <c:pt idx="51">
                  <c:v>34586</c:v>
                </c:pt>
                <c:pt idx="52">
                  <c:v>34593</c:v>
                </c:pt>
                <c:pt idx="53">
                  <c:v>34600</c:v>
                </c:pt>
                <c:pt idx="54">
                  <c:v>34607</c:v>
                </c:pt>
                <c:pt idx="55">
                  <c:v>34614</c:v>
                </c:pt>
                <c:pt idx="56">
                  <c:v>34621</c:v>
                </c:pt>
                <c:pt idx="57">
                  <c:v>34628</c:v>
                </c:pt>
                <c:pt idx="58">
                  <c:v>34635</c:v>
                </c:pt>
                <c:pt idx="59">
                  <c:v>34642</c:v>
                </c:pt>
                <c:pt idx="60">
                  <c:v>34649</c:v>
                </c:pt>
                <c:pt idx="61">
                  <c:v>34656</c:v>
                </c:pt>
                <c:pt idx="62">
                  <c:v>34663</c:v>
                </c:pt>
                <c:pt idx="63">
                  <c:v>34670</c:v>
                </c:pt>
                <c:pt idx="64">
                  <c:v>34677</c:v>
                </c:pt>
                <c:pt idx="65">
                  <c:v>34684</c:v>
                </c:pt>
                <c:pt idx="66">
                  <c:v>34691</c:v>
                </c:pt>
                <c:pt idx="67">
                  <c:v>34698</c:v>
                </c:pt>
                <c:pt idx="68">
                  <c:v>34705</c:v>
                </c:pt>
                <c:pt idx="69">
                  <c:v>34712</c:v>
                </c:pt>
                <c:pt idx="70">
                  <c:v>34719</c:v>
                </c:pt>
                <c:pt idx="71">
                  <c:v>34726</c:v>
                </c:pt>
                <c:pt idx="72">
                  <c:v>34733</c:v>
                </c:pt>
                <c:pt idx="73">
                  <c:v>34740</c:v>
                </c:pt>
                <c:pt idx="74">
                  <c:v>34747</c:v>
                </c:pt>
                <c:pt idx="75">
                  <c:v>34754</c:v>
                </c:pt>
                <c:pt idx="76">
                  <c:v>34761</c:v>
                </c:pt>
                <c:pt idx="77">
                  <c:v>34768</c:v>
                </c:pt>
                <c:pt idx="78">
                  <c:v>34775</c:v>
                </c:pt>
                <c:pt idx="79">
                  <c:v>34782</c:v>
                </c:pt>
                <c:pt idx="80">
                  <c:v>34789</c:v>
                </c:pt>
                <c:pt idx="81">
                  <c:v>34796</c:v>
                </c:pt>
                <c:pt idx="82">
                  <c:v>34803</c:v>
                </c:pt>
                <c:pt idx="83">
                  <c:v>34810</c:v>
                </c:pt>
                <c:pt idx="84">
                  <c:v>34817</c:v>
                </c:pt>
                <c:pt idx="85">
                  <c:v>34824</c:v>
                </c:pt>
                <c:pt idx="86">
                  <c:v>34831</c:v>
                </c:pt>
                <c:pt idx="87">
                  <c:v>34838</c:v>
                </c:pt>
                <c:pt idx="88">
                  <c:v>34845</c:v>
                </c:pt>
                <c:pt idx="89">
                  <c:v>34852</c:v>
                </c:pt>
                <c:pt idx="90">
                  <c:v>34859</c:v>
                </c:pt>
                <c:pt idx="91">
                  <c:v>34866</c:v>
                </c:pt>
                <c:pt idx="92">
                  <c:v>34873</c:v>
                </c:pt>
                <c:pt idx="93">
                  <c:v>34880</c:v>
                </c:pt>
                <c:pt idx="94">
                  <c:v>34887</c:v>
                </c:pt>
                <c:pt idx="95">
                  <c:v>34894</c:v>
                </c:pt>
                <c:pt idx="96">
                  <c:v>34901</c:v>
                </c:pt>
                <c:pt idx="97">
                  <c:v>34908</c:v>
                </c:pt>
                <c:pt idx="98">
                  <c:v>34915</c:v>
                </c:pt>
                <c:pt idx="99">
                  <c:v>34922</c:v>
                </c:pt>
                <c:pt idx="100">
                  <c:v>34929</c:v>
                </c:pt>
                <c:pt idx="101">
                  <c:v>34936</c:v>
                </c:pt>
                <c:pt idx="102">
                  <c:v>34943</c:v>
                </c:pt>
                <c:pt idx="103">
                  <c:v>34950</c:v>
                </c:pt>
                <c:pt idx="104">
                  <c:v>34957</c:v>
                </c:pt>
                <c:pt idx="105">
                  <c:v>34964</c:v>
                </c:pt>
                <c:pt idx="106">
                  <c:v>34971</c:v>
                </c:pt>
                <c:pt idx="107">
                  <c:v>34978</c:v>
                </c:pt>
                <c:pt idx="108">
                  <c:v>34985</c:v>
                </c:pt>
                <c:pt idx="109">
                  <c:v>34992</c:v>
                </c:pt>
                <c:pt idx="110">
                  <c:v>34999</c:v>
                </c:pt>
                <c:pt idx="111">
                  <c:v>35006</c:v>
                </c:pt>
                <c:pt idx="112">
                  <c:v>35013</c:v>
                </c:pt>
                <c:pt idx="113">
                  <c:v>35020</c:v>
                </c:pt>
                <c:pt idx="114">
                  <c:v>35027</c:v>
                </c:pt>
                <c:pt idx="115">
                  <c:v>35034</c:v>
                </c:pt>
                <c:pt idx="116">
                  <c:v>35041</c:v>
                </c:pt>
                <c:pt idx="117">
                  <c:v>35048</c:v>
                </c:pt>
                <c:pt idx="118">
                  <c:v>35055</c:v>
                </c:pt>
                <c:pt idx="119">
                  <c:v>35062</c:v>
                </c:pt>
                <c:pt idx="120">
                  <c:v>35069</c:v>
                </c:pt>
                <c:pt idx="121">
                  <c:v>35076</c:v>
                </c:pt>
                <c:pt idx="122">
                  <c:v>35083</c:v>
                </c:pt>
                <c:pt idx="123">
                  <c:v>35090</c:v>
                </c:pt>
                <c:pt idx="124">
                  <c:v>35097</c:v>
                </c:pt>
                <c:pt idx="125">
                  <c:v>35104</c:v>
                </c:pt>
                <c:pt idx="126">
                  <c:v>35111</c:v>
                </c:pt>
                <c:pt idx="127">
                  <c:v>35118</c:v>
                </c:pt>
                <c:pt idx="128">
                  <c:v>35125</c:v>
                </c:pt>
                <c:pt idx="129">
                  <c:v>35132</c:v>
                </c:pt>
                <c:pt idx="130">
                  <c:v>35139</c:v>
                </c:pt>
                <c:pt idx="131">
                  <c:v>35146</c:v>
                </c:pt>
                <c:pt idx="132">
                  <c:v>35153</c:v>
                </c:pt>
                <c:pt idx="133">
                  <c:v>35160</c:v>
                </c:pt>
                <c:pt idx="134">
                  <c:v>35167</c:v>
                </c:pt>
                <c:pt idx="135">
                  <c:v>35174</c:v>
                </c:pt>
                <c:pt idx="136">
                  <c:v>35181</c:v>
                </c:pt>
                <c:pt idx="137">
                  <c:v>35188</c:v>
                </c:pt>
                <c:pt idx="138">
                  <c:v>35195</c:v>
                </c:pt>
                <c:pt idx="139">
                  <c:v>35202</c:v>
                </c:pt>
                <c:pt idx="140">
                  <c:v>35209</c:v>
                </c:pt>
                <c:pt idx="141">
                  <c:v>35216</c:v>
                </c:pt>
                <c:pt idx="142">
                  <c:v>35223</c:v>
                </c:pt>
                <c:pt idx="143">
                  <c:v>35230</c:v>
                </c:pt>
                <c:pt idx="144">
                  <c:v>35237</c:v>
                </c:pt>
                <c:pt idx="145">
                  <c:v>35244</c:v>
                </c:pt>
                <c:pt idx="146">
                  <c:v>35251</c:v>
                </c:pt>
                <c:pt idx="147">
                  <c:v>35258</c:v>
                </c:pt>
                <c:pt idx="148">
                  <c:v>35265</c:v>
                </c:pt>
                <c:pt idx="149">
                  <c:v>35272</c:v>
                </c:pt>
                <c:pt idx="150">
                  <c:v>35279</c:v>
                </c:pt>
                <c:pt idx="151">
                  <c:v>35286</c:v>
                </c:pt>
                <c:pt idx="152">
                  <c:v>35293</c:v>
                </c:pt>
                <c:pt idx="153">
                  <c:v>35300</c:v>
                </c:pt>
                <c:pt idx="154">
                  <c:v>35307</c:v>
                </c:pt>
                <c:pt idx="155">
                  <c:v>35314</c:v>
                </c:pt>
                <c:pt idx="156">
                  <c:v>35321</c:v>
                </c:pt>
                <c:pt idx="157">
                  <c:v>35328</c:v>
                </c:pt>
                <c:pt idx="158">
                  <c:v>35335</c:v>
                </c:pt>
                <c:pt idx="159">
                  <c:v>35342</c:v>
                </c:pt>
                <c:pt idx="160">
                  <c:v>35349</c:v>
                </c:pt>
                <c:pt idx="161">
                  <c:v>35356</c:v>
                </c:pt>
                <c:pt idx="162">
                  <c:v>35363</c:v>
                </c:pt>
                <c:pt idx="163">
                  <c:v>35370</c:v>
                </c:pt>
                <c:pt idx="164">
                  <c:v>35377</c:v>
                </c:pt>
                <c:pt idx="165">
                  <c:v>35384</c:v>
                </c:pt>
                <c:pt idx="166">
                  <c:v>35391</c:v>
                </c:pt>
                <c:pt idx="167">
                  <c:v>35398</c:v>
                </c:pt>
                <c:pt idx="168">
                  <c:v>35405</c:v>
                </c:pt>
                <c:pt idx="169">
                  <c:v>35412</c:v>
                </c:pt>
                <c:pt idx="170">
                  <c:v>35419</c:v>
                </c:pt>
                <c:pt idx="171">
                  <c:v>35426</c:v>
                </c:pt>
                <c:pt idx="172">
                  <c:v>35433</c:v>
                </c:pt>
                <c:pt idx="173">
                  <c:v>35440</c:v>
                </c:pt>
                <c:pt idx="174">
                  <c:v>35447</c:v>
                </c:pt>
                <c:pt idx="175">
                  <c:v>35454</c:v>
                </c:pt>
                <c:pt idx="176">
                  <c:v>35461</c:v>
                </c:pt>
                <c:pt idx="177">
                  <c:v>35468</c:v>
                </c:pt>
                <c:pt idx="178">
                  <c:v>35475</c:v>
                </c:pt>
                <c:pt idx="179">
                  <c:v>35482</c:v>
                </c:pt>
                <c:pt idx="180">
                  <c:v>35489</c:v>
                </c:pt>
                <c:pt idx="181">
                  <c:v>35496</c:v>
                </c:pt>
                <c:pt idx="182">
                  <c:v>35503</c:v>
                </c:pt>
                <c:pt idx="183">
                  <c:v>35510</c:v>
                </c:pt>
                <c:pt idx="184">
                  <c:v>35517</c:v>
                </c:pt>
                <c:pt idx="185">
                  <c:v>35524</c:v>
                </c:pt>
                <c:pt idx="186">
                  <c:v>35531</c:v>
                </c:pt>
                <c:pt idx="187">
                  <c:v>35538</c:v>
                </c:pt>
                <c:pt idx="188">
                  <c:v>35545</c:v>
                </c:pt>
                <c:pt idx="189">
                  <c:v>35552</c:v>
                </c:pt>
                <c:pt idx="190">
                  <c:v>35559</c:v>
                </c:pt>
                <c:pt idx="191">
                  <c:v>35566</c:v>
                </c:pt>
                <c:pt idx="192">
                  <c:v>35573</c:v>
                </c:pt>
                <c:pt idx="193">
                  <c:v>35580</c:v>
                </c:pt>
                <c:pt idx="194">
                  <c:v>35587</c:v>
                </c:pt>
                <c:pt idx="195">
                  <c:v>35594</c:v>
                </c:pt>
                <c:pt idx="196">
                  <c:v>35601</c:v>
                </c:pt>
                <c:pt idx="197">
                  <c:v>35608</c:v>
                </c:pt>
                <c:pt idx="198">
                  <c:v>35615</c:v>
                </c:pt>
                <c:pt idx="199">
                  <c:v>35622</c:v>
                </c:pt>
                <c:pt idx="200">
                  <c:v>35629</c:v>
                </c:pt>
                <c:pt idx="201">
                  <c:v>35636</c:v>
                </c:pt>
                <c:pt idx="202">
                  <c:v>35643</c:v>
                </c:pt>
                <c:pt idx="203">
                  <c:v>35650</c:v>
                </c:pt>
                <c:pt idx="204">
                  <c:v>35657</c:v>
                </c:pt>
                <c:pt idx="205">
                  <c:v>35664</c:v>
                </c:pt>
                <c:pt idx="206">
                  <c:v>35671</c:v>
                </c:pt>
                <c:pt idx="207">
                  <c:v>35678</c:v>
                </c:pt>
                <c:pt idx="208">
                  <c:v>35685</c:v>
                </c:pt>
                <c:pt idx="209">
                  <c:v>35692</c:v>
                </c:pt>
                <c:pt idx="210">
                  <c:v>35699</c:v>
                </c:pt>
                <c:pt idx="211">
                  <c:v>35706</c:v>
                </c:pt>
                <c:pt idx="212">
                  <c:v>35713</c:v>
                </c:pt>
                <c:pt idx="213">
                  <c:v>35720</c:v>
                </c:pt>
                <c:pt idx="214">
                  <c:v>35727</c:v>
                </c:pt>
                <c:pt idx="215">
                  <c:v>35734</c:v>
                </c:pt>
                <c:pt idx="216">
                  <c:v>35741</c:v>
                </c:pt>
                <c:pt idx="217">
                  <c:v>35748</c:v>
                </c:pt>
                <c:pt idx="218">
                  <c:v>35755</c:v>
                </c:pt>
                <c:pt idx="219">
                  <c:v>35762</c:v>
                </c:pt>
                <c:pt idx="220">
                  <c:v>35769</c:v>
                </c:pt>
                <c:pt idx="221">
                  <c:v>35776</c:v>
                </c:pt>
                <c:pt idx="222">
                  <c:v>35783</c:v>
                </c:pt>
                <c:pt idx="223">
                  <c:v>35790</c:v>
                </c:pt>
                <c:pt idx="224">
                  <c:v>35797</c:v>
                </c:pt>
                <c:pt idx="225">
                  <c:v>35804</c:v>
                </c:pt>
                <c:pt idx="226">
                  <c:v>35811</c:v>
                </c:pt>
                <c:pt idx="227">
                  <c:v>35818</c:v>
                </c:pt>
                <c:pt idx="228">
                  <c:v>35825</c:v>
                </c:pt>
                <c:pt idx="229">
                  <c:v>35832</c:v>
                </c:pt>
                <c:pt idx="230">
                  <c:v>35839</c:v>
                </c:pt>
                <c:pt idx="231">
                  <c:v>35846</c:v>
                </c:pt>
                <c:pt idx="232">
                  <c:v>35853</c:v>
                </c:pt>
                <c:pt idx="233">
                  <c:v>35860</c:v>
                </c:pt>
                <c:pt idx="234">
                  <c:v>35867</c:v>
                </c:pt>
                <c:pt idx="235">
                  <c:v>35874</c:v>
                </c:pt>
                <c:pt idx="236">
                  <c:v>35881</c:v>
                </c:pt>
                <c:pt idx="237">
                  <c:v>35888</c:v>
                </c:pt>
                <c:pt idx="238">
                  <c:v>35895</c:v>
                </c:pt>
                <c:pt idx="239">
                  <c:v>35902</c:v>
                </c:pt>
                <c:pt idx="240">
                  <c:v>35909</c:v>
                </c:pt>
                <c:pt idx="241">
                  <c:v>35916</c:v>
                </c:pt>
                <c:pt idx="242">
                  <c:v>35923</c:v>
                </c:pt>
                <c:pt idx="243">
                  <c:v>35930</c:v>
                </c:pt>
                <c:pt idx="244">
                  <c:v>35937</c:v>
                </c:pt>
                <c:pt idx="245">
                  <c:v>35944</c:v>
                </c:pt>
                <c:pt idx="246">
                  <c:v>35951</c:v>
                </c:pt>
                <c:pt idx="247">
                  <c:v>35958</c:v>
                </c:pt>
                <c:pt idx="248">
                  <c:v>35965</c:v>
                </c:pt>
                <c:pt idx="249">
                  <c:v>35972</c:v>
                </c:pt>
                <c:pt idx="250">
                  <c:v>35979</c:v>
                </c:pt>
                <c:pt idx="251">
                  <c:v>35986</c:v>
                </c:pt>
                <c:pt idx="252">
                  <c:v>35993</c:v>
                </c:pt>
                <c:pt idx="253">
                  <c:v>36000</c:v>
                </c:pt>
                <c:pt idx="254">
                  <c:v>36007</c:v>
                </c:pt>
                <c:pt idx="255">
                  <c:v>36014</c:v>
                </c:pt>
                <c:pt idx="256">
                  <c:v>36021</c:v>
                </c:pt>
                <c:pt idx="257">
                  <c:v>36028</c:v>
                </c:pt>
                <c:pt idx="258">
                  <c:v>36035</c:v>
                </c:pt>
                <c:pt idx="259">
                  <c:v>36042</c:v>
                </c:pt>
                <c:pt idx="260">
                  <c:v>36049</c:v>
                </c:pt>
                <c:pt idx="261">
                  <c:v>36056</c:v>
                </c:pt>
                <c:pt idx="262">
                  <c:v>36063</c:v>
                </c:pt>
                <c:pt idx="263">
                  <c:v>36070</c:v>
                </c:pt>
                <c:pt idx="264">
                  <c:v>36077</c:v>
                </c:pt>
                <c:pt idx="265">
                  <c:v>36084</c:v>
                </c:pt>
                <c:pt idx="266">
                  <c:v>36091</c:v>
                </c:pt>
                <c:pt idx="267">
                  <c:v>36098</c:v>
                </c:pt>
                <c:pt idx="268">
                  <c:v>36105</c:v>
                </c:pt>
                <c:pt idx="269">
                  <c:v>36112</c:v>
                </c:pt>
                <c:pt idx="270">
                  <c:v>36119</c:v>
                </c:pt>
                <c:pt idx="271">
                  <c:v>36126</c:v>
                </c:pt>
                <c:pt idx="272">
                  <c:v>36133</c:v>
                </c:pt>
                <c:pt idx="273">
                  <c:v>36140</c:v>
                </c:pt>
                <c:pt idx="274">
                  <c:v>36147</c:v>
                </c:pt>
                <c:pt idx="275">
                  <c:v>36154</c:v>
                </c:pt>
                <c:pt idx="276">
                  <c:v>36161</c:v>
                </c:pt>
                <c:pt idx="277">
                  <c:v>36168</c:v>
                </c:pt>
                <c:pt idx="278">
                  <c:v>36175</c:v>
                </c:pt>
                <c:pt idx="279">
                  <c:v>36182</c:v>
                </c:pt>
                <c:pt idx="280">
                  <c:v>36189</c:v>
                </c:pt>
                <c:pt idx="281">
                  <c:v>36196</c:v>
                </c:pt>
                <c:pt idx="282">
                  <c:v>36203</c:v>
                </c:pt>
                <c:pt idx="283">
                  <c:v>36210</c:v>
                </c:pt>
                <c:pt idx="284">
                  <c:v>36217</c:v>
                </c:pt>
                <c:pt idx="285">
                  <c:v>36224</c:v>
                </c:pt>
                <c:pt idx="286">
                  <c:v>36231</c:v>
                </c:pt>
                <c:pt idx="287">
                  <c:v>36238</c:v>
                </c:pt>
                <c:pt idx="288">
                  <c:v>36245</c:v>
                </c:pt>
                <c:pt idx="289">
                  <c:v>36252</c:v>
                </c:pt>
                <c:pt idx="290">
                  <c:v>36259</c:v>
                </c:pt>
                <c:pt idx="291">
                  <c:v>36266</c:v>
                </c:pt>
                <c:pt idx="292">
                  <c:v>36273</c:v>
                </c:pt>
                <c:pt idx="293">
                  <c:v>36280</c:v>
                </c:pt>
                <c:pt idx="294">
                  <c:v>36287</c:v>
                </c:pt>
                <c:pt idx="295">
                  <c:v>36294</c:v>
                </c:pt>
                <c:pt idx="296">
                  <c:v>36301</c:v>
                </c:pt>
                <c:pt idx="297">
                  <c:v>36308</c:v>
                </c:pt>
                <c:pt idx="298">
                  <c:v>36315</c:v>
                </c:pt>
                <c:pt idx="299">
                  <c:v>36322</c:v>
                </c:pt>
                <c:pt idx="300">
                  <c:v>36329</c:v>
                </c:pt>
                <c:pt idx="301">
                  <c:v>36336</c:v>
                </c:pt>
                <c:pt idx="302">
                  <c:v>36343</c:v>
                </c:pt>
                <c:pt idx="303">
                  <c:v>36350</c:v>
                </c:pt>
                <c:pt idx="304">
                  <c:v>36357</c:v>
                </c:pt>
                <c:pt idx="305">
                  <c:v>36364</c:v>
                </c:pt>
                <c:pt idx="306">
                  <c:v>36371</c:v>
                </c:pt>
                <c:pt idx="307">
                  <c:v>36378</c:v>
                </c:pt>
                <c:pt idx="308">
                  <c:v>36385</c:v>
                </c:pt>
                <c:pt idx="309">
                  <c:v>36392</c:v>
                </c:pt>
                <c:pt idx="310">
                  <c:v>36399</c:v>
                </c:pt>
                <c:pt idx="311">
                  <c:v>36406</c:v>
                </c:pt>
                <c:pt idx="312">
                  <c:v>36413</c:v>
                </c:pt>
                <c:pt idx="313">
                  <c:v>36420</c:v>
                </c:pt>
                <c:pt idx="314">
                  <c:v>36427</c:v>
                </c:pt>
                <c:pt idx="315">
                  <c:v>36434</c:v>
                </c:pt>
                <c:pt idx="316">
                  <c:v>36441</c:v>
                </c:pt>
                <c:pt idx="317">
                  <c:v>36448</c:v>
                </c:pt>
                <c:pt idx="318">
                  <c:v>36455</c:v>
                </c:pt>
                <c:pt idx="319">
                  <c:v>36462</c:v>
                </c:pt>
                <c:pt idx="320">
                  <c:v>36469</c:v>
                </c:pt>
                <c:pt idx="321">
                  <c:v>36476</c:v>
                </c:pt>
                <c:pt idx="322">
                  <c:v>36483</c:v>
                </c:pt>
                <c:pt idx="323">
                  <c:v>36490</c:v>
                </c:pt>
                <c:pt idx="324">
                  <c:v>36497</c:v>
                </c:pt>
                <c:pt idx="325">
                  <c:v>36504</c:v>
                </c:pt>
                <c:pt idx="326">
                  <c:v>36511</c:v>
                </c:pt>
                <c:pt idx="327">
                  <c:v>36518</c:v>
                </c:pt>
                <c:pt idx="328">
                  <c:v>36525</c:v>
                </c:pt>
                <c:pt idx="329">
                  <c:v>36532</c:v>
                </c:pt>
                <c:pt idx="330">
                  <c:v>36539</c:v>
                </c:pt>
                <c:pt idx="331">
                  <c:v>36546</c:v>
                </c:pt>
                <c:pt idx="332">
                  <c:v>36553</c:v>
                </c:pt>
                <c:pt idx="333">
                  <c:v>36560</c:v>
                </c:pt>
                <c:pt idx="334">
                  <c:v>36567</c:v>
                </c:pt>
                <c:pt idx="335">
                  <c:v>36574</c:v>
                </c:pt>
                <c:pt idx="336">
                  <c:v>36581</c:v>
                </c:pt>
                <c:pt idx="337">
                  <c:v>36588</c:v>
                </c:pt>
                <c:pt idx="338">
                  <c:v>36595</c:v>
                </c:pt>
                <c:pt idx="339">
                  <c:v>36602</c:v>
                </c:pt>
                <c:pt idx="340">
                  <c:v>36609</c:v>
                </c:pt>
                <c:pt idx="341">
                  <c:v>36616</c:v>
                </c:pt>
                <c:pt idx="342">
                  <c:v>36623</c:v>
                </c:pt>
                <c:pt idx="343">
                  <c:v>36630</c:v>
                </c:pt>
                <c:pt idx="344">
                  <c:v>36637</c:v>
                </c:pt>
                <c:pt idx="345">
                  <c:v>36644</c:v>
                </c:pt>
                <c:pt idx="346">
                  <c:v>36651</c:v>
                </c:pt>
                <c:pt idx="347">
                  <c:v>36658</c:v>
                </c:pt>
                <c:pt idx="348">
                  <c:v>36665</c:v>
                </c:pt>
                <c:pt idx="349">
                  <c:v>36672</c:v>
                </c:pt>
                <c:pt idx="350">
                  <c:v>36679</c:v>
                </c:pt>
                <c:pt idx="351">
                  <c:v>36686</c:v>
                </c:pt>
                <c:pt idx="352">
                  <c:v>36693</c:v>
                </c:pt>
                <c:pt idx="353">
                  <c:v>36700</c:v>
                </c:pt>
                <c:pt idx="354">
                  <c:v>36707</c:v>
                </c:pt>
                <c:pt idx="355">
                  <c:v>36714</c:v>
                </c:pt>
                <c:pt idx="356">
                  <c:v>36721</c:v>
                </c:pt>
                <c:pt idx="357">
                  <c:v>36728</c:v>
                </c:pt>
                <c:pt idx="358">
                  <c:v>36735</c:v>
                </c:pt>
                <c:pt idx="359">
                  <c:v>36742</c:v>
                </c:pt>
                <c:pt idx="360">
                  <c:v>36749</c:v>
                </c:pt>
                <c:pt idx="361">
                  <c:v>36756</c:v>
                </c:pt>
                <c:pt idx="362">
                  <c:v>36763</c:v>
                </c:pt>
                <c:pt idx="363">
                  <c:v>36770</c:v>
                </c:pt>
                <c:pt idx="364">
                  <c:v>36777</c:v>
                </c:pt>
                <c:pt idx="365">
                  <c:v>36784</c:v>
                </c:pt>
                <c:pt idx="366">
                  <c:v>36791</c:v>
                </c:pt>
                <c:pt idx="367">
                  <c:v>36798</c:v>
                </c:pt>
                <c:pt idx="368">
                  <c:v>36805</c:v>
                </c:pt>
                <c:pt idx="369">
                  <c:v>36812</c:v>
                </c:pt>
                <c:pt idx="370">
                  <c:v>36819</c:v>
                </c:pt>
                <c:pt idx="371">
                  <c:v>36826</c:v>
                </c:pt>
                <c:pt idx="372">
                  <c:v>36833</c:v>
                </c:pt>
                <c:pt idx="373">
                  <c:v>36840</c:v>
                </c:pt>
                <c:pt idx="374">
                  <c:v>36847</c:v>
                </c:pt>
                <c:pt idx="375">
                  <c:v>36854</c:v>
                </c:pt>
                <c:pt idx="376">
                  <c:v>36861</c:v>
                </c:pt>
                <c:pt idx="377">
                  <c:v>36868</c:v>
                </c:pt>
                <c:pt idx="378">
                  <c:v>36875</c:v>
                </c:pt>
                <c:pt idx="379">
                  <c:v>36882</c:v>
                </c:pt>
                <c:pt idx="380">
                  <c:v>36889</c:v>
                </c:pt>
                <c:pt idx="381">
                  <c:v>36896</c:v>
                </c:pt>
                <c:pt idx="382">
                  <c:v>36903</c:v>
                </c:pt>
                <c:pt idx="383">
                  <c:v>36910</c:v>
                </c:pt>
                <c:pt idx="384">
                  <c:v>36917</c:v>
                </c:pt>
                <c:pt idx="385">
                  <c:v>36924</c:v>
                </c:pt>
                <c:pt idx="386">
                  <c:v>36931</c:v>
                </c:pt>
                <c:pt idx="387">
                  <c:v>36938</c:v>
                </c:pt>
                <c:pt idx="388">
                  <c:v>36945</c:v>
                </c:pt>
                <c:pt idx="389">
                  <c:v>36952</c:v>
                </c:pt>
                <c:pt idx="390">
                  <c:v>36959</c:v>
                </c:pt>
                <c:pt idx="391">
                  <c:v>36966</c:v>
                </c:pt>
                <c:pt idx="392">
                  <c:v>36973</c:v>
                </c:pt>
                <c:pt idx="393">
                  <c:v>36980</c:v>
                </c:pt>
                <c:pt idx="394">
                  <c:v>36987</c:v>
                </c:pt>
                <c:pt idx="395">
                  <c:v>36994</c:v>
                </c:pt>
                <c:pt idx="396">
                  <c:v>37001</c:v>
                </c:pt>
                <c:pt idx="397">
                  <c:v>37008</c:v>
                </c:pt>
                <c:pt idx="398">
                  <c:v>37015</c:v>
                </c:pt>
                <c:pt idx="399">
                  <c:v>37022</c:v>
                </c:pt>
                <c:pt idx="400">
                  <c:v>37029</c:v>
                </c:pt>
                <c:pt idx="401">
                  <c:v>37036</c:v>
                </c:pt>
                <c:pt idx="402">
                  <c:v>37043</c:v>
                </c:pt>
                <c:pt idx="403">
                  <c:v>37050</c:v>
                </c:pt>
                <c:pt idx="404">
                  <c:v>37057</c:v>
                </c:pt>
                <c:pt idx="405">
                  <c:v>37064</c:v>
                </c:pt>
                <c:pt idx="406">
                  <c:v>37071</c:v>
                </c:pt>
                <c:pt idx="407">
                  <c:v>37078</c:v>
                </c:pt>
                <c:pt idx="408">
                  <c:v>37085</c:v>
                </c:pt>
                <c:pt idx="409">
                  <c:v>37092</c:v>
                </c:pt>
                <c:pt idx="410">
                  <c:v>37099</c:v>
                </c:pt>
                <c:pt idx="411">
                  <c:v>37106</c:v>
                </c:pt>
                <c:pt idx="412">
                  <c:v>37113</c:v>
                </c:pt>
                <c:pt idx="413">
                  <c:v>37120</c:v>
                </c:pt>
                <c:pt idx="414">
                  <c:v>37127</c:v>
                </c:pt>
                <c:pt idx="415">
                  <c:v>37134</c:v>
                </c:pt>
                <c:pt idx="416">
                  <c:v>37141</c:v>
                </c:pt>
                <c:pt idx="417">
                  <c:v>37148</c:v>
                </c:pt>
                <c:pt idx="418">
                  <c:v>37155</c:v>
                </c:pt>
                <c:pt idx="419">
                  <c:v>37162</c:v>
                </c:pt>
                <c:pt idx="420">
                  <c:v>37169</c:v>
                </c:pt>
                <c:pt idx="421">
                  <c:v>37176</c:v>
                </c:pt>
                <c:pt idx="422">
                  <c:v>37183</c:v>
                </c:pt>
                <c:pt idx="423">
                  <c:v>37190</c:v>
                </c:pt>
                <c:pt idx="424">
                  <c:v>37197</c:v>
                </c:pt>
                <c:pt idx="425">
                  <c:v>37204</c:v>
                </c:pt>
                <c:pt idx="426">
                  <c:v>37211</c:v>
                </c:pt>
                <c:pt idx="427">
                  <c:v>37218</c:v>
                </c:pt>
                <c:pt idx="428">
                  <c:v>37225</c:v>
                </c:pt>
                <c:pt idx="429">
                  <c:v>37232</c:v>
                </c:pt>
                <c:pt idx="430">
                  <c:v>37239</c:v>
                </c:pt>
                <c:pt idx="431">
                  <c:v>37246</c:v>
                </c:pt>
                <c:pt idx="432">
                  <c:v>37253</c:v>
                </c:pt>
                <c:pt idx="433">
                  <c:v>37260</c:v>
                </c:pt>
                <c:pt idx="434">
                  <c:v>37267</c:v>
                </c:pt>
                <c:pt idx="435">
                  <c:v>37274</c:v>
                </c:pt>
                <c:pt idx="436">
                  <c:v>37281</c:v>
                </c:pt>
                <c:pt idx="437">
                  <c:v>37288</c:v>
                </c:pt>
                <c:pt idx="438">
                  <c:v>37295</c:v>
                </c:pt>
                <c:pt idx="439">
                  <c:v>37302</c:v>
                </c:pt>
                <c:pt idx="440">
                  <c:v>37309</c:v>
                </c:pt>
                <c:pt idx="441">
                  <c:v>37316</c:v>
                </c:pt>
                <c:pt idx="442">
                  <c:v>37323</c:v>
                </c:pt>
                <c:pt idx="443">
                  <c:v>37330</c:v>
                </c:pt>
                <c:pt idx="444">
                  <c:v>37337</c:v>
                </c:pt>
                <c:pt idx="445">
                  <c:v>37344</c:v>
                </c:pt>
                <c:pt idx="446">
                  <c:v>37351</c:v>
                </c:pt>
                <c:pt idx="447">
                  <c:v>37358</c:v>
                </c:pt>
                <c:pt idx="448">
                  <c:v>37365</c:v>
                </c:pt>
                <c:pt idx="449">
                  <c:v>37372</c:v>
                </c:pt>
                <c:pt idx="450">
                  <c:v>37379</c:v>
                </c:pt>
                <c:pt idx="451">
                  <c:v>37386</c:v>
                </c:pt>
                <c:pt idx="452">
                  <c:v>37393</c:v>
                </c:pt>
                <c:pt idx="453">
                  <c:v>37400</c:v>
                </c:pt>
                <c:pt idx="454">
                  <c:v>37407</c:v>
                </c:pt>
                <c:pt idx="455">
                  <c:v>37414</c:v>
                </c:pt>
                <c:pt idx="456">
                  <c:v>37421</c:v>
                </c:pt>
                <c:pt idx="457">
                  <c:v>37428</c:v>
                </c:pt>
                <c:pt idx="458">
                  <c:v>37435</c:v>
                </c:pt>
                <c:pt idx="459">
                  <c:v>37442</c:v>
                </c:pt>
                <c:pt idx="460">
                  <c:v>37449</c:v>
                </c:pt>
                <c:pt idx="461">
                  <c:v>37456</c:v>
                </c:pt>
                <c:pt idx="462">
                  <c:v>37463</c:v>
                </c:pt>
                <c:pt idx="463">
                  <c:v>37470</c:v>
                </c:pt>
                <c:pt idx="464">
                  <c:v>37477</c:v>
                </c:pt>
                <c:pt idx="465">
                  <c:v>37484</c:v>
                </c:pt>
                <c:pt idx="466">
                  <c:v>37491</c:v>
                </c:pt>
                <c:pt idx="467">
                  <c:v>37498</c:v>
                </c:pt>
                <c:pt idx="468">
                  <c:v>37505</c:v>
                </c:pt>
                <c:pt idx="469">
                  <c:v>37512</c:v>
                </c:pt>
                <c:pt idx="470">
                  <c:v>37519</c:v>
                </c:pt>
                <c:pt idx="471">
                  <c:v>37526</c:v>
                </c:pt>
                <c:pt idx="472">
                  <c:v>37533</c:v>
                </c:pt>
                <c:pt idx="473">
                  <c:v>37540</c:v>
                </c:pt>
                <c:pt idx="474">
                  <c:v>37547</c:v>
                </c:pt>
                <c:pt idx="475">
                  <c:v>37554</c:v>
                </c:pt>
                <c:pt idx="476">
                  <c:v>37561</c:v>
                </c:pt>
                <c:pt idx="477">
                  <c:v>37568</c:v>
                </c:pt>
                <c:pt idx="478">
                  <c:v>37575</c:v>
                </c:pt>
                <c:pt idx="479">
                  <c:v>37582</c:v>
                </c:pt>
                <c:pt idx="480">
                  <c:v>37589</c:v>
                </c:pt>
                <c:pt idx="481">
                  <c:v>37596</c:v>
                </c:pt>
                <c:pt idx="482">
                  <c:v>37603</c:v>
                </c:pt>
                <c:pt idx="483">
                  <c:v>37610</c:v>
                </c:pt>
                <c:pt idx="484">
                  <c:v>37617</c:v>
                </c:pt>
                <c:pt idx="485">
                  <c:v>37624</c:v>
                </c:pt>
                <c:pt idx="486">
                  <c:v>37631</c:v>
                </c:pt>
                <c:pt idx="487">
                  <c:v>37638</c:v>
                </c:pt>
                <c:pt idx="488">
                  <c:v>37645</c:v>
                </c:pt>
                <c:pt idx="489">
                  <c:v>37652</c:v>
                </c:pt>
                <c:pt idx="490">
                  <c:v>37659</c:v>
                </c:pt>
                <c:pt idx="491">
                  <c:v>37666</c:v>
                </c:pt>
                <c:pt idx="492">
                  <c:v>37673</c:v>
                </c:pt>
                <c:pt idx="493">
                  <c:v>37680</c:v>
                </c:pt>
                <c:pt idx="494">
                  <c:v>37687</c:v>
                </c:pt>
                <c:pt idx="495">
                  <c:v>37694</c:v>
                </c:pt>
                <c:pt idx="496">
                  <c:v>37701</c:v>
                </c:pt>
                <c:pt idx="497">
                  <c:v>37708</c:v>
                </c:pt>
                <c:pt idx="498">
                  <c:v>37715</c:v>
                </c:pt>
                <c:pt idx="499">
                  <c:v>37722</c:v>
                </c:pt>
                <c:pt idx="500">
                  <c:v>37729</c:v>
                </c:pt>
                <c:pt idx="501">
                  <c:v>37736</c:v>
                </c:pt>
                <c:pt idx="502">
                  <c:v>37743</c:v>
                </c:pt>
                <c:pt idx="503">
                  <c:v>37750</c:v>
                </c:pt>
                <c:pt idx="504">
                  <c:v>37757</c:v>
                </c:pt>
                <c:pt idx="505">
                  <c:v>37764</c:v>
                </c:pt>
                <c:pt idx="506">
                  <c:v>37771</c:v>
                </c:pt>
                <c:pt idx="507">
                  <c:v>37778</c:v>
                </c:pt>
                <c:pt idx="508">
                  <c:v>37785</c:v>
                </c:pt>
                <c:pt idx="509">
                  <c:v>37792</c:v>
                </c:pt>
                <c:pt idx="510">
                  <c:v>37799</c:v>
                </c:pt>
                <c:pt idx="511">
                  <c:v>37806</c:v>
                </c:pt>
                <c:pt idx="512">
                  <c:v>37813</c:v>
                </c:pt>
                <c:pt idx="513">
                  <c:v>37820</c:v>
                </c:pt>
                <c:pt idx="514">
                  <c:v>37827</c:v>
                </c:pt>
                <c:pt idx="515">
                  <c:v>37834</c:v>
                </c:pt>
                <c:pt idx="516">
                  <c:v>37841</c:v>
                </c:pt>
                <c:pt idx="517">
                  <c:v>37848</c:v>
                </c:pt>
                <c:pt idx="518">
                  <c:v>37855</c:v>
                </c:pt>
                <c:pt idx="519">
                  <c:v>37862</c:v>
                </c:pt>
                <c:pt idx="520">
                  <c:v>37869</c:v>
                </c:pt>
                <c:pt idx="521">
                  <c:v>37876</c:v>
                </c:pt>
                <c:pt idx="522">
                  <c:v>37883</c:v>
                </c:pt>
                <c:pt idx="523">
                  <c:v>37890</c:v>
                </c:pt>
                <c:pt idx="524">
                  <c:v>37897</c:v>
                </c:pt>
                <c:pt idx="525">
                  <c:v>37904</c:v>
                </c:pt>
                <c:pt idx="526">
                  <c:v>37911</c:v>
                </c:pt>
                <c:pt idx="527">
                  <c:v>37918</c:v>
                </c:pt>
                <c:pt idx="528">
                  <c:v>37925</c:v>
                </c:pt>
                <c:pt idx="529">
                  <c:v>37932</c:v>
                </c:pt>
                <c:pt idx="530">
                  <c:v>37939</c:v>
                </c:pt>
                <c:pt idx="531">
                  <c:v>37946</c:v>
                </c:pt>
                <c:pt idx="532">
                  <c:v>37953</c:v>
                </c:pt>
                <c:pt idx="533">
                  <c:v>37960</c:v>
                </c:pt>
                <c:pt idx="534">
                  <c:v>37967</c:v>
                </c:pt>
                <c:pt idx="535">
                  <c:v>37974</c:v>
                </c:pt>
                <c:pt idx="536">
                  <c:v>37981</c:v>
                </c:pt>
                <c:pt idx="537">
                  <c:v>37988</c:v>
                </c:pt>
                <c:pt idx="538">
                  <c:v>37995</c:v>
                </c:pt>
                <c:pt idx="539">
                  <c:v>38002</c:v>
                </c:pt>
                <c:pt idx="540">
                  <c:v>38009</c:v>
                </c:pt>
                <c:pt idx="541">
                  <c:v>38016</c:v>
                </c:pt>
                <c:pt idx="542">
                  <c:v>38023</c:v>
                </c:pt>
                <c:pt idx="543">
                  <c:v>38030</c:v>
                </c:pt>
                <c:pt idx="544">
                  <c:v>38037</c:v>
                </c:pt>
                <c:pt idx="545">
                  <c:v>38044</c:v>
                </c:pt>
                <c:pt idx="546">
                  <c:v>38051</c:v>
                </c:pt>
                <c:pt idx="547">
                  <c:v>38058</c:v>
                </c:pt>
                <c:pt idx="548">
                  <c:v>38065</c:v>
                </c:pt>
                <c:pt idx="549">
                  <c:v>38072</c:v>
                </c:pt>
                <c:pt idx="550">
                  <c:v>38079</c:v>
                </c:pt>
                <c:pt idx="551">
                  <c:v>38086</c:v>
                </c:pt>
                <c:pt idx="552">
                  <c:v>38093</c:v>
                </c:pt>
                <c:pt idx="553">
                  <c:v>38100</c:v>
                </c:pt>
                <c:pt idx="554">
                  <c:v>38107</c:v>
                </c:pt>
                <c:pt idx="555">
                  <c:v>38114</c:v>
                </c:pt>
                <c:pt idx="556">
                  <c:v>38121</c:v>
                </c:pt>
                <c:pt idx="557">
                  <c:v>38128</c:v>
                </c:pt>
                <c:pt idx="558">
                  <c:v>38135</c:v>
                </c:pt>
                <c:pt idx="559">
                  <c:v>38142</c:v>
                </c:pt>
                <c:pt idx="560">
                  <c:v>38149</c:v>
                </c:pt>
                <c:pt idx="561">
                  <c:v>38156</c:v>
                </c:pt>
                <c:pt idx="562">
                  <c:v>38163</c:v>
                </c:pt>
                <c:pt idx="563">
                  <c:v>38170</c:v>
                </c:pt>
                <c:pt idx="564">
                  <c:v>38177</c:v>
                </c:pt>
                <c:pt idx="565">
                  <c:v>38184</c:v>
                </c:pt>
                <c:pt idx="566">
                  <c:v>38191</c:v>
                </c:pt>
                <c:pt idx="567">
                  <c:v>38198</c:v>
                </c:pt>
                <c:pt idx="568">
                  <c:v>38205</c:v>
                </c:pt>
                <c:pt idx="569">
                  <c:v>38212</c:v>
                </c:pt>
                <c:pt idx="570">
                  <c:v>38219</c:v>
                </c:pt>
                <c:pt idx="571">
                  <c:v>38226</c:v>
                </c:pt>
                <c:pt idx="572">
                  <c:v>38233</c:v>
                </c:pt>
                <c:pt idx="573">
                  <c:v>38240</c:v>
                </c:pt>
                <c:pt idx="574">
                  <c:v>38247</c:v>
                </c:pt>
                <c:pt idx="575">
                  <c:v>38254</c:v>
                </c:pt>
                <c:pt idx="576">
                  <c:v>38261</c:v>
                </c:pt>
                <c:pt idx="577">
                  <c:v>38268</c:v>
                </c:pt>
                <c:pt idx="578">
                  <c:v>38275</c:v>
                </c:pt>
                <c:pt idx="579">
                  <c:v>38282</c:v>
                </c:pt>
                <c:pt idx="580">
                  <c:v>38289</c:v>
                </c:pt>
                <c:pt idx="581">
                  <c:v>38296</c:v>
                </c:pt>
                <c:pt idx="582">
                  <c:v>38303</c:v>
                </c:pt>
                <c:pt idx="583">
                  <c:v>38310</c:v>
                </c:pt>
                <c:pt idx="584">
                  <c:v>38317</c:v>
                </c:pt>
                <c:pt idx="585">
                  <c:v>38324</c:v>
                </c:pt>
                <c:pt idx="586">
                  <c:v>38331</c:v>
                </c:pt>
                <c:pt idx="587">
                  <c:v>38338</c:v>
                </c:pt>
                <c:pt idx="588">
                  <c:v>38345</c:v>
                </c:pt>
                <c:pt idx="589">
                  <c:v>38352</c:v>
                </c:pt>
                <c:pt idx="590">
                  <c:v>38359</c:v>
                </c:pt>
                <c:pt idx="591">
                  <c:v>38366</c:v>
                </c:pt>
                <c:pt idx="592">
                  <c:v>38373</c:v>
                </c:pt>
                <c:pt idx="593">
                  <c:v>38380</c:v>
                </c:pt>
                <c:pt idx="594">
                  <c:v>38387</c:v>
                </c:pt>
                <c:pt idx="595">
                  <c:v>38394</c:v>
                </c:pt>
                <c:pt idx="596">
                  <c:v>38401</c:v>
                </c:pt>
                <c:pt idx="597">
                  <c:v>38408</c:v>
                </c:pt>
                <c:pt idx="598">
                  <c:v>38415</c:v>
                </c:pt>
                <c:pt idx="599">
                  <c:v>38422</c:v>
                </c:pt>
                <c:pt idx="600">
                  <c:v>38429</c:v>
                </c:pt>
                <c:pt idx="601">
                  <c:v>38436</c:v>
                </c:pt>
                <c:pt idx="602">
                  <c:v>38443</c:v>
                </c:pt>
                <c:pt idx="603">
                  <c:v>38450</c:v>
                </c:pt>
                <c:pt idx="604">
                  <c:v>38457</c:v>
                </c:pt>
                <c:pt idx="605">
                  <c:v>38464</c:v>
                </c:pt>
                <c:pt idx="606">
                  <c:v>38471</c:v>
                </c:pt>
                <c:pt idx="607">
                  <c:v>38478</c:v>
                </c:pt>
                <c:pt idx="608">
                  <c:v>38485</c:v>
                </c:pt>
                <c:pt idx="609">
                  <c:v>38492</c:v>
                </c:pt>
                <c:pt idx="610">
                  <c:v>38499</c:v>
                </c:pt>
                <c:pt idx="611">
                  <c:v>38506</c:v>
                </c:pt>
                <c:pt idx="612">
                  <c:v>38513</c:v>
                </c:pt>
                <c:pt idx="613">
                  <c:v>38520</c:v>
                </c:pt>
                <c:pt idx="614">
                  <c:v>38527</c:v>
                </c:pt>
                <c:pt idx="615">
                  <c:v>38534</c:v>
                </c:pt>
                <c:pt idx="616">
                  <c:v>38541</c:v>
                </c:pt>
                <c:pt idx="617">
                  <c:v>38548</c:v>
                </c:pt>
                <c:pt idx="618">
                  <c:v>38555</c:v>
                </c:pt>
                <c:pt idx="619">
                  <c:v>38562</c:v>
                </c:pt>
                <c:pt idx="620">
                  <c:v>38569</c:v>
                </c:pt>
                <c:pt idx="621">
                  <c:v>38576</c:v>
                </c:pt>
                <c:pt idx="622">
                  <c:v>38583</c:v>
                </c:pt>
                <c:pt idx="623">
                  <c:v>38590</c:v>
                </c:pt>
                <c:pt idx="624">
                  <c:v>38597</c:v>
                </c:pt>
                <c:pt idx="625">
                  <c:v>38604</c:v>
                </c:pt>
                <c:pt idx="626">
                  <c:v>38611</c:v>
                </c:pt>
                <c:pt idx="627">
                  <c:v>38618</c:v>
                </c:pt>
                <c:pt idx="628">
                  <c:v>38625</c:v>
                </c:pt>
                <c:pt idx="629">
                  <c:v>38632</c:v>
                </c:pt>
                <c:pt idx="630">
                  <c:v>38639</c:v>
                </c:pt>
                <c:pt idx="631">
                  <c:v>38646</c:v>
                </c:pt>
                <c:pt idx="632">
                  <c:v>38653</c:v>
                </c:pt>
                <c:pt idx="633">
                  <c:v>38660</c:v>
                </c:pt>
                <c:pt idx="634">
                  <c:v>38667</c:v>
                </c:pt>
                <c:pt idx="635">
                  <c:v>38674</c:v>
                </c:pt>
                <c:pt idx="636">
                  <c:v>38681</c:v>
                </c:pt>
                <c:pt idx="637">
                  <c:v>38688</c:v>
                </c:pt>
                <c:pt idx="638">
                  <c:v>38695</c:v>
                </c:pt>
                <c:pt idx="639">
                  <c:v>38702</c:v>
                </c:pt>
                <c:pt idx="640">
                  <c:v>38709</c:v>
                </c:pt>
                <c:pt idx="641">
                  <c:v>38716</c:v>
                </c:pt>
                <c:pt idx="642">
                  <c:v>38723</c:v>
                </c:pt>
                <c:pt idx="643">
                  <c:v>38730</c:v>
                </c:pt>
                <c:pt idx="644">
                  <c:v>38737</c:v>
                </c:pt>
                <c:pt idx="645">
                  <c:v>38744</c:v>
                </c:pt>
                <c:pt idx="646">
                  <c:v>38751</c:v>
                </c:pt>
                <c:pt idx="647">
                  <c:v>38758</c:v>
                </c:pt>
                <c:pt idx="648">
                  <c:v>38765</c:v>
                </c:pt>
                <c:pt idx="649">
                  <c:v>38772</c:v>
                </c:pt>
                <c:pt idx="650">
                  <c:v>38779</c:v>
                </c:pt>
                <c:pt idx="651">
                  <c:v>38786</c:v>
                </c:pt>
                <c:pt idx="652">
                  <c:v>38793</c:v>
                </c:pt>
                <c:pt idx="653">
                  <c:v>38800</c:v>
                </c:pt>
                <c:pt idx="654">
                  <c:v>38807</c:v>
                </c:pt>
                <c:pt idx="655">
                  <c:v>38814</c:v>
                </c:pt>
                <c:pt idx="656">
                  <c:v>38821</c:v>
                </c:pt>
                <c:pt idx="657">
                  <c:v>38828</c:v>
                </c:pt>
                <c:pt idx="658">
                  <c:v>38835</c:v>
                </c:pt>
                <c:pt idx="659">
                  <c:v>38842</c:v>
                </c:pt>
                <c:pt idx="660">
                  <c:v>38849</c:v>
                </c:pt>
                <c:pt idx="661">
                  <c:v>38856</c:v>
                </c:pt>
                <c:pt idx="662">
                  <c:v>38863</c:v>
                </c:pt>
                <c:pt idx="663">
                  <c:v>38870</c:v>
                </c:pt>
                <c:pt idx="664">
                  <c:v>38877</c:v>
                </c:pt>
                <c:pt idx="665">
                  <c:v>38884</c:v>
                </c:pt>
                <c:pt idx="666">
                  <c:v>38891</c:v>
                </c:pt>
                <c:pt idx="667">
                  <c:v>38898</c:v>
                </c:pt>
                <c:pt idx="668">
                  <c:v>38905</c:v>
                </c:pt>
                <c:pt idx="669">
                  <c:v>38912</c:v>
                </c:pt>
                <c:pt idx="670">
                  <c:v>38919</c:v>
                </c:pt>
                <c:pt idx="671">
                  <c:v>38926</c:v>
                </c:pt>
                <c:pt idx="672">
                  <c:v>38933</c:v>
                </c:pt>
                <c:pt idx="673">
                  <c:v>38940</c:v>
                </c:pt>
                <c:pt idx="674">
                  <c:v>38947</c:v>
                </c:pt>
                <c:pt idx="675">
                  <c:v>38954</c:v>
                </c:pt>
                <c:pt idx="676">
                  <c:v>38961</c:v>
                </c:pt>
                <c:pt idx="677">
                  <c:v>38968</c:v>
                </c:pt>
                <c:pt idx="678">
                  <c:v>38975</c:v>
                </c:pt>
                <c:pt idx="679">
                  <c:v>38982</c:v>
                </c:pt>
                <c:pt idx="680">
                  <c:v>38989</c:v>
                </c:pt>
                <c:pt idx="681">
                  <c:v>38996</c:v>
                </c:pt>
                <c:pt idx="682">
                  <c:v>39003</c:v>
                </c:pt>
                <c:pt idx="683">
                  <c:v>39010</c:v>
                </c:pt>
                <c:pt idx="684">
                  <c:v>39017</c:v>
                </c:pt>
                <c:pt idx="685">
                  <c:v>39024</c:v>
                </c:pt>
                <c:pt idx="686">
                  <c:v>39031</c:v>
                </c:pt>
                <c:pt idx="687">
                  <c:v>39038</c:v>
                </c:pt>
                <c:pt idx="688">
                  <c:v>39045</c:v>
                </c:pt>
                <c:pt idx="689">
                  <c:v>39052</c:v>
                </c:pt>
                <c:pt idx="690">
                  <c:v>39059</c:v>
                </c:pt>
                <c:pt idx="691">
                  <c:v>39066</c:v>
                </c:pt>
                <c:pt idx="692">
                  <c:v>39073</c:v>
                </c:pt>
                <c:pt idx="693">
                  <c:v>39080</c:v>
                </c:pt>
                <c:pt idx="694">
                  <c:v>39087</c:v>
                </c:pt>
                <c:pt idx="695">
                  <c:v>39094</c:v>
                </c:pt>
                <c:pt idx="696">
                  <c:v>39101</c:v>
                </c:pt>
                <c:pt idx="697">
                  <c:v>39108</c:v>
                </c:pt>
                <c:pt idx="698">
                  <c:v>39115</c:v>
                </c:pt>
                <c:pt idx="699">
                  <c:v>39122</c:v>
                </c:pt>
                <c:pt idx="700">
                  <c:v>39129</c:v>
                </c:pt>
                <c:pt idx="701">
                  <c:v>39136</c:v>
                </c:pt>
                <c:pt idx="702">
                  <c:v>39143</c:v>
                </c:pt>
                <c:pt idx="703">
                  <c:v>39150</c:v>
                </c:pt>
                <c:pt idx="704">
                  <c:v>39157</c:v>
                </c:pt>
                <c:pt idx="705">
                  <c:v>39164</c:v>
                </c:pt>
                <c:pt idx="706">
                  <c:v>39171</c:v>
                </c:pt>
                <c:pt idx="707">
                  <c:v>39178</c:v>
                </c:pt>
                <c:pt idx="708">
                  <c:v>39185</c:v>
                </c:pt>
                <c:pt idx="709">
                  <c:v>39192</c:v>
                </c:pt>
                <c:pt idx="710">
                  <c:v>39199</c:v>
                </c:pt>
                <c:pt idx="711">
                  <c:v>39206</c:v>
                </c:pt>
                <c:pt idx="712">
                  <c:v>39213</c:v>
                </c:pt>
                <c:pt idx="713">
                  <c:v>39220</c:v>
                </c:pt>
                <c:pt idx="714">
                  <c:v>39227</c:v>
                </c:pt>
                <c:pt idx="715">
                  <c:v>39234</c:v>
                </c:pt>
                <c:pt idx="716">
                  <c:v>39241</c:v>
                </c:pt>
                <c:pt idx="717">
                  <c:v>39248</c:v>
                </c:pt>
                <c:pt idx="718">
                  <c:v>39255</c:v>
                </c:pt>
                <c:pt idx="719">
                  <c:v>39262</c:v>
                </c:pt>
                <c:pt idx="720">
                  <c:v>39269</c:v>
                </c:pt>
                <c:pt idx="721">
                  <c:v>39276</c:v>
                </c:pt>
                <c:pt idx="722">
                  <c:v>39283</c:v>
                </c:pt>
                <c:pt idx="723">
                  <c:v>39290</c:v>
                </c:pt>
                <c:pt idx="724">
                  <c:v>39297</c:v>
                </c:pt>
                <c:pt idx="725">
                  <c:v>39304</c:v>
                </c:pt>
                <c:pt idx="726">
                  <c:v>39311</c:v>
                </c:pt>
                <c:pt idx="727">
                  <c:v>39318</c:v>
                </c:pt>
                <c:pt idx="728">
                  <c:v>39325</c:v>
                </c:pt>
                <c:pt idx="729">
                  <c:v>39332</c:v>
                </c:pt>
                <c:pt idx="730">
                  <c:v>39339</c:v>
                </c:pt>
                <c:pt idx="731">
                  <c:v>39346</c:v>
                </c:pt>
                <c:pt idx="732">
                  <c:v>39353</c:v>
                </c:pt>
                <c:pt idx="733">
                  <c:v>39360</c:v>
                </c:pt>
                <c:pt idx="734">
                  <c:v>39367</c:v>
                </c:pt>
                <c:pt idx="735">
                  <c:v>39374</c:v>
                </c:pt>
                <c:pt idx="736">
                  <c:v>39381</c:v>
                </c:pt>
                <c:pt idx="737">
                  <c:v>39388</c:v>
                </c:pt>
                <c:pt idx="738">
                  <c:v>39395</c:v>
                </c:pt>
                <c:pt idx="739">
                  <c:v>39402</c:v>
                </c:pt>
                <c:pt idx="740">
                  <c:v>39409</c:v>
                </c:pt>
                <c:pt idx="741">
                  <c:v>39416</c:v>
                </c:pt>
                <c:pt idx="742">
                  <c:v>39423</c:v>
                </c:pt>
                <c:pt idx="743">
                  <c:v>39430</c:v>
                </c:pt>
                <c:pt idx="744">
                  <c:v>39437</c:v>
                </c:pt>
                <c:pt idx="745">
                  <c:v>39444</c:v>
                </c:pt>
                <c:pt idx="746">
                  <c:v>39451</c:v>
                </c:pt>
                <c:pt idx="747">
                  <c:v>39458</c:v>
                </c:pt>
                <c:pt idx="748">
                  <c:v>39465</c:v>
                </c:pt>
                <c:pt idx="749">
                  <c:v>39472</c:v>
                </c:pt>
                <c:pt idx="750">
                  <c:v>39479</c:v>
                </c:pt>
                <c:pt idx="751">
                  <c:v>39486</c:v>
                </c:pt>
                <c:pt idx="752">
                  <c:v>39493</c:v>
                </c:pt>
                <c:pt idx="753">
                  <c:v>39500</c:v>
                </c:pt>
                <c:pt idx="754">
                  <c:v>39507</c:v>
                </c:pt>
                <c:pt idx="755">
                  <c:v>39514</c:v>
                </c:pt>
                <c:pt idx="756">
                  <c:v>39521</c:v>
                </c:pt>
                <c:pt idx="757">
                  <c:v>39528</c:v>
                </c:pt>
                <c:pt idx="758">
                  <c:v>39535</c:v>
                </c:pt>
                <c:pt idx="759">
                  <c:v>39542</c:v>
                </c:pt>
                <c:pt idx="760">
                  <c:v>39549</c:v>
                </c:pt>
                <c:pt idx="761">
                  <c:v>39556</c:v>
                </c:pt>
                <c:pt idx="762">
                  <c:v>39563</c:v>
                </c:pt>
                <c:pt idx="763">
                  <c:v>39570</c:v>
                </c:pt>
                <c:pt idx="764">
                  <c:v>39577</c:v>
                </c:pt>
                <c:pt idx="765">
                  <c:v>39584</c:v>
                </c:pt>
                <c:pt idx="766">
                  <c:v>39591</c:v>
                </c:pt>
                <c:pt idx="767">
                  <c:v>39598</c:v>
                </c:pt>
                <c:pt idx="768">
                  <c:v>39605</c:v>
                </c:pt>
                <c:pt idx="769">
                  <c:v>39612</c:v>
                </c:pt>
                <c:pt idx="770">
                  <c:v>39619</c:v>
                </c:pt>
                <c:pt idx="771">
                  <c:v>39626</c:v>
                </c:pt>
                <c:pt idx="772">
                  <c:v>39633</c:v>
                </c:pt>
                <c:pt idx="773">
                  <c:v>39640</c:v>
                </c:pt>
                <c:pt idx="774">
                  <c:v>39647</c:v>
                </c:pt>
                <c:pt idx="775">
                  <c:v>39654</c:v>
                </c:pt>
                <c:pt idx="776">
                  <c:v>39661</c:v>
                </c:pt>
                <c:pt idx="777">
                  <c:v>39668</c:v>
                </c:pt>
                <c:pt idx="778">
                  <c:v>39675</c:v>
                </c:pt>
                <c:pt idx="779">
                  <c:v>39682</c:v>
                </c:pt>
                <c:pt idx="780">
                  <c:v>39689</c:v>
                </c:pt>
                <c:pt idx="781">
                  <c:v>39696</c:v>
                </c:pt>
                <c:pt idx="782">
                  <c:v>39703</c:v>
                </c:pt>
                <c:pt idx="783">
                  <c:v>39710</c:v>
                </c:pt>
                <c:pt idx="784">
                  <c:v>39717</c:v>
                </c:pt>
                <c:pt idx="785">
                  <c:v>39724</c:v>
                </c:pt>
                <c:pt idx="786">
                  <c:v>39731</c:v>
                </c:pt>
                <c:pt idx="787">
                  <c:v>39738</c:v>
                </c:pt>
                <c:pt idx="788">
                  <c:v>39745</c:v>
                </c:pt>
                <c:pt idx="789">
                  <c:v>39752</c:v>
                </c:pt>
                <c:pt idx="790">
                  <c:v>39759</c:v>
                </c:pt>
                <c:pt idx="791">
                  <c:v>39766</c:v>
                </c:pt>
                <c:pt idx="792">
                  <c:v>39773</c:v>
                </c:pt>
                <c:pt idx="793">
                  <c:v>39780</c:v>
                </c:pt>
                <c:pt idx="794">
                  <c:v>39787</c:v>
                </c:pt>
                <c:pt idx="795">
                  <c:v>39794</c:v>
                </c:pt>
                <c:pt idx="796">
                  <c:v>39801</c:v>
                </c:pt>
                <c:pt idx="797">
                  <c:v>39808</c:v>
                </c:pt>
                <c:pt idx="798">
                  <c:v>39815</c:v>
                </c:pt>
                <c:pt idx="799">
                  <c:v>39822</c:v>
                </c:pt>
                <c:pt idx="800">
                  <c:v>39829</c:v>
                </c:pt>
                <c:pt idx="801">
                  <c:v>39836</c:v>
                </c:pt>
                <c:pt idx="802">
                  <c:v>39843</c:v>
                </c:pt>
                <c:pt idx="803">
                  <c:v>39850</c:v>
                </c:pt>
                <c:pt idx="804">
                  <c:v>39857</c:v>
                </c:pt>
                <c:pt idx="805">
                  <c:v>39864</c:v>
                </c:pt>
                <c:pt idx="806">
                  <c:v>39871</c:v>
                </c:pt>
                <c:pt idx="807">
                  <c:v>39878</c:v>
                </c:pt>
                <c:pt idx="808">
                  <c:v>39885</c:v>
                </c:pt>
                <c:pt idx="809">
                  <c:v>39892</c:v>
                </c:pt>
                <c:pt idx="810">
                  <c:v>39899</c:v>
                </c:pt>
                <c:pt idx="811">
                  <c:v>39906</c:v>
                </c:pt>
                <c:pt idx="812">
                  <c:v>39913</c:v>
                </c:pt>
                <c:pt idx="813">
                  <c:v>39920</c:v>
                </c:pt>
                <c:pt idx="814">
                  <c:v>39927</c:v>
                </c:pt>
                <c:pt idx="815">
                  <c:v>39934</c:v>
                </c:pt>
                <c:pt idx="816">
                  <c:v>39941</c:v>
                </c:pt>
                <c:pt idx="817">
                  <c:v>39948</c:v>
                </c:pt>
                <c:pt idx="818">
                  <c:v>39955</c:v>
                </c:pt>
                <c:pt idx="819">
                  <c:v>39962</c:v>
                </c:pt>
                <c:pt idx="820">
                  <c:v>39969</c:v>
                </c:pt>
                <c:pt idx="821">
                  <c:v>39976</c:v>
                </c:pt>
                <c:pt idx="822">
                  <c:v>39983</c:v>
                </c:pt>
                <c:pt idx="823">
                  <c:v>39990</c:v>
                </c:pt>
                <c:pt idx="824">
                  <c:v>39997</c:v>
                </c:pt>
                <c:pt idx="825">
                  <c:v>40004</c:v>
                </c:pt>
                <c:pt idx="826">
                  <c:v>40011</c:v>
                </c:pt>
                <c:pt idx="827">
                  <c:v>40018</c:v>
                </c:pt>
                <c:pt idx="828">
                  <c:v>40025</c:v>
                </c:pt>
                <c:pt idx="829">
                  <c:v>40032</c:v>
                </c:pt>
                <c:pt idx="830">
                  <c:v>40039</c:v>
                </c:pt>
                <c:pt idx="831">
                  <c:v>40046</c:v>
                </c:pt>
                <c:pt idx="832">
                  <c:v>40053</c:v>
                </c:pt>
                <c:pt idx="833">
                  <c:v>40060</c:v>
                </c:pt>
                <c:pt idx="834">
                  <c:v>40067</c:v>
                </c:pt>
                <c:pt idx="835">
                  <c:v>40074</c:v>
                </c:pt>
                <c:pt idx="836">
                  <c:v>40081</c:v>
                </c:pt>
                <c:pt idx="837">
                  <c:v>40088</c:v>
                </c:pt>
                <c:pt idx="838">
                  <c:v>40095</c:v>
                </c:pt>
                <c:pt idx="839">
                  <c:v>40102</c:v>
                </c:pt>
                <c:pt idx="840">
                  <c:v>40109</c:v>
                </c:pt>
                <c:pt idx="841">
                  <c:v>40116</c:v>
                </c:pt>
                <c:pt idx="842">
                  <c:v>40123</c:v>
                </c:pt>
                <c:pt idx="843">
                  <c:v>40130</c:v>
                </c:pt>
                <c:pt idx="844">
                  <c:v>40137</c:v>
                </c:pt>
                <c:pt idx="845">
                  <c:v>40144</c:v>
                </c:pt>
                <c:pt idx="846">
                  <c:v>40151</c:v>
                </c:pt>
                <c:pt idx="847">
                  <c:v>40158</c:v>
                </c:pt>
                <c:pt idx="848">
                  <c:v>40165</c:v>
                </c:pt>
                <c:pt idx="849">
                  <c:v>40172</c:v>
                </c:pt>
                <c:pt idx="850">
                  <c:v>40179</c:v>
                </c:pt>
                <c:pt idx="851">
                  <c:v>40186</c:v>
                </c:pt>
                <c:pt idx="852">
                  <c:v>40193</c:v>
                </c:pt>
                <c:pt idx="853">
                  <c:v>40200</c:v>
                </c:pt>
                <c:pt idx="854">
                  <c:v>40207</c:v>
                </c:pt>
                <c:pt idx="855">
                  <c:v>40214</c:v>
                </c:pt>
                <c:pt idx="856">
                  <c:v>40221</c:v>
                </c:pt>
                <c:pt idx="857">
                  <c:v>40228</c:v>
                </c:pt>
                <c:pt idx="858">
                  <c:v>40235</c:v>
                </c:pt>
                <c:pt idx="859">
                  <c:v>40242</c:v>
                </c:pt>
                <c:pt idx="860">
                  <c:v>40249</c:v>
                </c:pt>
                <c:pt idx="861">
                  <c:v>40256</c:v>
                </c:pt>
                <c:pt idx="862">
                  <c:v>40263</c:v>
                </c:pt>
                <c:pt idx="863">
                  <c:v>40270</c:v>
                </c:pt>
                <c:pt idx="864">
                  <c:v>40277</c:v>
                </c:pt>
                <c:pt idx="865">
                  <c:v>40284</c:v>
                </c:pt>
                <c:pt idx="866">
                  <c:v>40291</c:v>
                </c:pt>
                <c:pt idx="867">
                  <c:v>40298</c:v>
                </c:pt>
                <c:pt idx="868">
                  <c:v>40305</c:v>
                </c:pt>
                <c:pt idx="869">
                  <c:v>40312</c:v>
                </c:pt>
                <c:pt idx="870">
                  <c:v>40319</c:v>
                </c:pt>
                <c:pt idx="871">
                  <c:v>40326</c:v>
                </c:pt>
                <c:pt idx="872">
                  <c:v>40333</c:v>
                </c:pt>
                <c:pt idx="873">
                  <c:v>40340</c:v>
                </c:pt>
                <c:pt idx="874">
                  <c:v>40347</c:v>
                </c:pt>
                <c:pt idx="875">
                  <c:v>40354</c:v>
                </c:pt>
                <c:pt idx="876">
                  <c:v>40361</c:v>
                </c:pt>
                <c:pt idx="877">
                  <c:v>40368</c:v>
                </c:pt>
                <c:pt idx="878">
                  <c:v>40375</c:v>
                </c:pt>
                <c:pt idx="879">
                  <c:v>40382</c:v>
                </c:pt>
                <c:pt idx="880">
                  <c:v>40389</c:v>
                </c:pt>
                <c:pt idx="881">
                  <c:v>40396</c:v>
                </c:pt>
                <c:pt idx="882">
                  <c:v>40403</c:v>
                </c:pt>
                <c:pt idx="883">
                  <c:v>40410</c:v>
                </c:pt>
                <c:pt idx="884">
                  <c:v>40417</c:v>
                </c:pt>
                <c:pt idx="885">
                  <c:v>40424</c:v>
                </c:pt>
                <c:pt idx="886">
                  <c:v>40431</c:v>
                </c:pt>
                <c:pt idx="887">
                  <c:v>40438</c:v>
                </c:pt>
                <c:pt idx="888">
                  <c:v>40445</c:v>
                </c:pt>
                <c:pt idx="889">
                  <c:v>40452</c:v>
                </c:pt>
                <c:pt idx="890">
                  <c:v>40459</c:v>
                </c:pt>
                <c:pt idx="891">
                  <c:v>40466</c:v>
                </c:pt>
                <c:pt idx="892">
                  <c:v>40473</c:v>
                </c:pt>
                <c:pt idx="893">
                  <c:v>40480</c:v>
                </c:pt>
                <c:pt idx="894">
                  <c:v>40487</c:v>
                </c:pt>
                <c:pt idx="895">
                  <c:v>40494</c:v>
                </c:pt>
                <c:pt idx="896">
                  <c:v>40501</c:v>
                </c:pt>
                <c:pt idx="897">
                  <c:v>40508</c:v>
                </c:pt>
                <c:pt idx="898">
                  <c:v>40515</c:v>
                </c:pt>
                <c:pt idx="899">
                  <c:v>40522</c:v>
                </c:pt>
                <c:pt idx="900">
                  <c:v>40529</c:v>
                </c:pt>
                <c:pt idx="901">
                  <c:v>40536</c:v>
                </c:pt>
                <c:pt idx="902">
                  <c:v>40543</c:v>
                </c:pt>
                <c:pt idx="903">
                  <c:v>40550</c:v>
                </c:pt>
                <c:pt idx="904">
                  <c:v>40557</c:v>
                </c:pt>
                <c:pt idx="905">
                  <c:v>40564</c:v>
                </c:pt>
                <c:pt idx="906">
                  <c:v>40571</c:v>
                </c:pt>
                <c:pt idx="907">
                  <c:v>40578</c:v>
                </c:pt>
                <c:pt idx="908">
                  <c:v>40585</c:v>
                </c:pt>
                <c:pt idx="909">
                  <c:v>40592</c:v>
                </c:pt>
                <c:pt idx="910">
                  <c:v>40599</c:v>
                </c:pt>
                <c:pt idx="911">
                  <c:v>40606</c:v>
                </c:pt>
                <c:pt idx="912">
                  <c:v>40613</c:v>
                </c:pt>
                <c:pt idx="913">
                  <c:v>40620</c:v>
                </c:pt>
                <c:pt idx="914">
                  <c:v>40627</c:v>
                </c:pt>
                <c:pt idx="915">
                  <c:v>40634</c:v>
                </c:pt>
                <c:pt idx="916">
                  <c:v>40641</c:v>
                </c:pt>
                <c:pt idx="917">
                  <c:v>40648</c:v>
                </c:pt>
                <c:pt idx="918">
                  <c:v>40655</c:v>
                </c:pt>
                <c:pt idx="919">
                  <c:v>40662</c:v>
                </c:pt>
                <c:pt idx="920">
                  <c:v>40669</c:v>
                </c:pt>
                <c:pt idx="921">
                  <c:v>40676</c:v>
                </c:pt>
                <c:pt idx="922">
                  <c:v>40683</c:v>
                </c:pt>
                <c:pt idx="923">
                  <c:v>40690</c:v>
                </c:pt>
                <c:pt idx="924">
                  <c:v>40697</c:v>
                </c:pt>
                <c:pt idx="925">
                  <c:v>40704</c:v>
                </c:pt>
                <c:pt idx="926">
                  <c:v>40711</c:v>
                </c:pt>
                <c:pt idx="927">
                  <c:v>40718</c:v>
                </c:pt>
                <c:pt idx="928">
                  <c:v>40725</c:v>
                </c:pt>
                <c:pt idx="929">
                  <c:v>40732</c:v>
                </c:pt>
                <c:pt idx="930">
                  <c:v>40739</c:v>
                </c:pt>
                <c:pt idx="931">
                  <c:v>40746</c:v>
                </c:pt>
                <c:pt idx="932">
                  <c:v>40753</c:v>
                </c:pt>
                <c:pt idx="933">
                  <c:v>40760</c:v>
                </c:pt>
                <c:pt idx="934">
                  <c:v>40767</c:v>
                </c:pt>
                <c:pt idx="935">
                  <c:v>40774</c:v>
                </c:pt>
                <c:pt idx="936">
                  <c:v>40781</c:v>
                </c:pt>
                <c:pt idx="937">
                  <c:v>40788</c:v>
                </c:pt>
                <c:pt idx="938">
                  <c:v>40795</c:v>
                </c:pt>
                <c:pt idx="939">
                  <c:v>40802</c:v>
                </c:pt>
                <c:pt idx="940">
                  <c:v>40809</c:v>
                </c:pt>
                <c:pt idx="941">
                  <c:v>40816</c:v>
                </c:pt>
                <c:pt idx="942">
                  <c:v>40823</c:v>
                </c:pt>
                <c:pt idx="943">
                  <c:v>40830</c:v>
                </c:pt>
                <c:pt idx="944">
                  <c:v>40837</c:v>
                </c:pt>
                <c:pt idx="945">
                  <c:v>40844</c:v>
                </c:pt>
                <c:pt idx="946">
                  <c:v>40851</c:v>
                </c:pt>
                <c:pt idx="947">
                  <c:v>40858</c:v>
                </c:pt>
                <c:pt idx="948">
                  <c:v>40865</c:v>
                </c:pt>
                <c:pt idx="949">
                  <c:v>40872</c:v>
                </c:pt>
                <c:pt idx="950">
                  <c:v>40879</c:v>
                </c:pt>
                <c:pt idx="951">
                  <c:v>40886</c:v>
                </c:pt>
                <c:pt idx="952">
                  <c:v>40893</c:v>
                </c:pt>
                <c:pt idx="953">
                  <c:v>40900</c:v>
                </c:pt>
                <c:pt idx="954">
                  <c:v>40907</c:v>
                </c:pt>
                <c:pt idx="955">
                  <c:v>40914</c:v>
                </c:pt>
                <c:pt idx="956">
                  <c:v>40921</c:v>
                </c:pt>
                <c:pt idx="957">
                  <c:v>40928</c:v>
                </c:pt>
                <c:pt idx="958">
                  <c:v>40935</c:v>
                </c:pt>
                <c:pt idx="959">
                  <c:v>40942</c:v>
                </c:pt>
                <c:pt idx="960">
                  <c:v>40949</c:v>
                </c:pt>
                <c:pt idx="961">
                  <c:v>40956</c:v>
                </c:pt>
                <c:pt idx="962">
                  <c:v>40963</c:v>
                </c:pt>
                <c:pt idx="963">
                  <c:v>40970</c:v>
                </c:pt>
                <c:pt idx="964">
                  <c:v>40977</c:v>
                </c:pt>
                <c:pt idx="965">
                  <c:v>40984</c:v>
                </c:pt>
                <c:pt idx="966">
                  <c:v>40991</c:v>
                </c:pt>
                <c:pt idx="967">
                  <c:v>40998</c:v>
                </c:pt>
                <c:pt idx="968">
                  <c:v>41005</c:v>
                </c:pt>
                <c:pt idx="969">
                  <c:v>41012</c:v>
                </c:pt>
                <c:pt idx="970">
                  <c:v>41019</c:v>
                </c:pt>
                <c:pt idx="971">
                  <c:v>41026</c:v>
                </c:pt>
                <c:pt idx="972">
                  <c:v>41033</c:v>
                </c:pt>
                <c:pt idx="973">
                  <c:v>41040</c:v>
                </c:pt>
                <c:pt idx="974">
                  <c:v>41047</c:v>
                </c:pt>
                <c:pt idx="975">
                  <c:v>41054</c:v>
                </c:pt>
                <c:pt idx="976">
                  <c:v>41061</c:v>
                </c:pt>
                <c:pt idx="977">
                  <c:v>41068</c:v>
                </c:pt>
                <c:pt idx="978">
                  <c:v>41075</c:v>
                </c:pt>
                <c:pt idx="979">
                  <c:v>41082</c:v>
                </c:pt>
                <c:pt idx="980">
                  <c:v>41089</c:v>
                </c:pt>
                <c:pt idx="981">
                  <c:v>41096</c:v>
                </c:pt>
                <c:pt idx="982">
                  <c:v>41103</c:v>
                </c:pt>
                <c:pt idx="983">
                  <c:v>41110</c:v>
                </c:pt>
                <c:pt idx="984">
                  <c:v>41117</c:v>
                </c:pt>
                <c:pt idx="985">
                  <c:v>41124</c:v>
                </c:pt>
                <c:pt idx="986">
                  <c:v>41131</c:v>
                </c:pt>
                <c:pt idx="987">
                  <c:v>41138</c:v>
                </c:pt>
                <c:pt idx="988">
                  <c:v>41145</c:v>
                </c:pt>
                <c:pt idx="989">
                  <c:v>41152</c:v>
                </c:pt>
                <c:pt idx="990">
                  <c:v>41159</c:v>
                </c:pt>
                <c:pt idx="991">
                  <c:v>41166</c:v>
                </c:pt>
                <c:pt idx="992">
                  <c:v>41173</c:v>
                </c:pt>
                <c:pt idx="993">
                  <c:v>41180</c:v>
                </c:pt>
                <c:pt idx="994">
                  <c:v>41187</c:v>
                </c:pt>
                <c:pt idx="995">
                  <c:v>41194</c:v>
                </c:pt>
                <c:pt idx="996">
                  <c:v>41201</c:v>
                </c:pt>
                <c:pt idx="997">
                  <c:v>41208</c:v>
                </c:pt>
                <c:pt idx="998">
                  <c:v>41215</c:v>
                </c:pt>
                <c:pt idx="999">
                  <c:v>41222</c:v>
                </c:pt>
                <c:pt idx="1000">
                  <c:v>41229</c:v>
                </c:pt>
                <c:pt idx="1001">
                  <c:v>41236</c:v>
                </c:pt>
                <c:pt idx="1002">
                  <c:v>41243</c:v>
                </c:pt>
                <c:pt idx="1003">
                  <c:v>41250</c:v>
                </c:pt>
                <c:pt idx="1004">
                  <c:v>41257</c:v>
                </c:pt>
                <c:pt idx="1005">
                  <c:v>41264</c:v>
                </c:pt>
                <c:pt idx="1006">
                  <c:v>41271</c:v>
                </c:pt>
                <c:pt idx="1007">
                  <c:v>41278</c:v>
                </c:pt>
                <c:pt idx="1008">
                  <c:v>41285</c:v>
                </c:pt>
                <c:pt idx="1009">
                  <c:v>41292</c:v>
                </c:pt>
                <c:pt idx="1010">
                  <c:v>41299</c:v>
                </c:pt>
                <c:pt idx="1011">
                  <c:v>41306</c:v>
                </c:pt>
                <c:pt idx="1012">
                  <c:v>41313</c:v>
                </c:pt>
                <c:pt idx="1013">
                  <c:v>41320</c:v>
                </c:pt>
                <c:pt idx="1014">
                  <c:v>41327</c:v>
                </c:pt>
                <c:pt idx="1015">
                  <c:v>41334</c:v>
                </c:pt>
                <c:pt idx="1016">
                  <c:v>41341</c:v>
                </c:pt>
                <c:pt idx="1017">
                  <c:v>41348</c:v>
                </c:pt>
                <c:pt idx="1018">
                  <c:v>41355</c:v>
                </c:pt>
                <c:pt idx="1019">
                  <c:v>41362</c:v>
                </c:pt>
                <c:pt idx="1020">
                  <c:v>41369</c:v>
                </c:pt>
                <c:pt idx="1021">
                  <c:v>41376</c:v>
                </c:pt>
                <c:pt idx="1022">
                  <c:v>41383</c:v>
                </c:pt>
                <c:pt idx="1023">
                  <c:v>41390</c:v>
                </c:pt>
                <c:pt idx="1024">
                  <c:v>41397</c:v>
                </c:pt>
                <c:pt idx="1025">
                  <c:v>41404</c:v>
                </c:pt>
                <c:pt idx="1026">
                  <c:v>41411</c:v>
                </c:pt>
                <c:pt idx="1027">
                  <c:v>41418</c:v>
                </c:pt>
                <c:pt idx="1028">
                  <c:v>41425</c:v>
                </c:pt>
                <c:pt idx="1029">
                  <c:v>41432</c:v>
                </c:pt>
                <c:pt idx="1030">
                  <c:v>41439</c:v>
                </c:pt>
                <c:pt idx="1031">
                  <c:v>41446</c:v>
                </c:pt>
                <c:pt idx="1032">
                  <c:v>41453</c:v>
                </c:pt>
                <c:pt idx="1033">
                  <c:v>41460</c:v>
                </c:pt>
                <c:pt idx="1034">
                  <c:v>41467</c:v>
                </c:pt>
                <c:pt idx="1035">
                  <c:v>41474</c:v>
                </c:pt>
                <c:pt idx="1036">
                  <c:v>41481</c:v>
                </c:pt>
                <c:pt idx="1037">
                  <c:v>41488</c:v>
                </c:pt>
                <c:pt idx="1038">
                  <c:v>41495</c:v>
                </c:pt>
                <c:pt idx="1039">
                  <c:v>41502</c:v>
                </c:pt>
                <c:pt idx="1040">
                  <c:v>41509</c:v>
                </c:pt>
                <c:pt idx="1041">
                  <c:v>41516</c:v>
                </c:pt>
                <c:pt idx="1042">
                  <c:v>41523</c:v>
                </c:pt>
                <c:pt idx="1043">
                  <c:v>41530</c:v>
                </c:pt>
                <c:pt idx="1044">
                  <c:v>41537</c:v>
                </c:pt>
                <c:pt idx="1045">
                  <c:v>41544</c:v>
                </c:pt>
                <c:pt idx="1046">
                  <c:v>41551</c:v>
                </c:pt>
                <c:pt idx="1047">
                  <c:v>41558</c:v>
                </c:pt>
                <c:pt idx="1048">
                  <c:v>41565</c:v>
                </c:pt>
                <c:pt idx="1049">
                  <c:v>41572</c:v>
                </c:pt>
                <c:pt idx="1050">
                  <c:v>41579</c:v>
                </c:pt>
                <c:pt idx="1051">
                  <c:v>41586</c:v>
                </c:pt>
                <c:pt idx="1052">
                  <c:v>41593</c:v>
                </c:pt>
                <c:pt idx="1053">
                  <c:v>41600</c:v>
                </c:pt>
                <c:pt idx="1054">
                  <c:v>41607</c:v>
                </c:pt>
                <c:pt idx="1055">
                  <c:v>41614</c:v>
                </c:pt>
                <c:pt idx="1056">
                  <c:v>41621</c:v>
                </c:pt>
                <c:pt idx="1057">
                  <c:v>41628</c:v>
                </c:pt>
                <c:pt idx="1058">
                  <c:v>41635</c:v>
                </c:pt>
                <c:pt idx="1059">
                  <c:v>41642</c:v>
                </c:pt>
                <c:pt idx="1060">
                  <c:v>41649</c:v>
                </c:pt>
                <c:pt idx="1061">
                  <c:v>41656</c:v>
                </c:pt>
                <c:pt idx="1062">
                  <c:v>41663</c:v>
                </c:pt>
                <c:pt idx="1063">
                  <c:v>41670</c:v>
                </c:pt>
                <c:pt idx="1064">
                  <c:v>41677</c:v>
                </c:pt>
                <c:pt idx="1065">
                  <c:v>41684</c:v>
                </c:pt>
                <c:pt idx="1066">
                  <c:v>41691</c:v>
                </c:pt>
                <c:pt idx="1067">
                  <c:v>41698</c:v>
                </c:pt>
                <c:pt idx="1068">
                  <c:v>41705</c:v>
                </c:pt>
                <c:pt idx="1069">
                  <c:v>41712</c:v>
                </c:pt>
                <c:pt idx="1070">
                  <c:v>41719</c:v>
                </c:pt>
                <c:pt idx="1071">
                  <c:v>41726</c:v>
                </c:pt>
                <c:pt idx="1072">
                  <c:v>41733</c:v>
                </c:pt>
                <c:pt idx="1073">
                  <c:v>41740</c:v>
                </c:pt>
                <c:pt idx="1074">
                  <c:v>41747</c:v>
                </c:pt>
                <c:pt idx="1075">
                  <c:v>41754</c:v>
                </c:pt>
                <c:pt idx="1076">
                  <c:v>41761</c:v>
                </c:pt>
                <c:pt idx="1077">
                  <c:v>41768</c:v>
                </c:pt>
                <c:pt idx="1078">
                  <c:v>41775</c:v>
                </c:pt>
                <c:pt idx="1079">
                  <c:v>41782</c:v>
                </c:pt>
                <c:pt idx="1080">
                  <c:v>41789</c:v>
                </c:pt>
                <c:pt idx="1081">
                  <c:v>41796</c:v>
                </c:pt>
                <c:pt idx="1082">
                  <c:v>41803</c:v>
                </c:pt>
                <c:pt idx="1083">
                  <c:v>41810</c:v>
                </c:pt>
                <c:pt idx="1084">
                  <c:v>41817</c:v>
                </c:pt>
                <c:pt idx="1085">
                  <c:v>41824</c:v>
                </c:pt>
                <c:pt idx="1086">
                  <c:v>41831</c:v>
                </c:pt>
                <c:pt idx="1087">
                  <c:v>41838</c:v>
                </c:pt>
                <c:pt idx="1088">
                  <c:v>41845</c:v>
                </c:pt>
                <c:pt idx="1089">
                  <c:v>41852</c:v>
                </c:pt>
                <c:pt idx="1090">
                  <c:v>41859</c:v>
                </c:pt>
                <c:pt idx="1091">
                  <c:v>41866</c:v>
                </c:pt>
                <c:pt idx="1092">
                  <c:v>41873</c:v>
                </c:pt>
                <c:pt idx="1093">
                  <c:v>41880</c:v>
                </c:pt>
                <c:pt idx="1094">
                  <c:v>41887</c:v>
                </c:pt>
                <c:pt idx="1095">
                  <c:v>41894</c:v>
                </c:pt>
                <c:pt idx="1096">
                  <c:v>41901</c:v>
                </c:pt>
                <c:pt idx="1097">
                  <c:v>41908</c:v>
                </c:pt>
                <c:pt idx="1098">
                  <c:v>41915</c:v>
                </c:pt>
                <c:pt idx="1099">
                  <c:v>41922</c:v>
                </c:pt>
                <c:pt idx="1100">
                  <c:v>41929</c:v>
                </c:pt>
                <c:pt idx="1101">
                  <c:v>41936</c:v>
                </c:pt>
                <c:pt idx="1102">
                  <c:v>41943</c:v>
                </c:pt>
                <c:pt idx="1103">
                  <c:v>41950</c:v>
                </c:pt>
                <c:pt idx="1104">
                  <c:v>41957</c:v>
                </c:pt>
                <c:pt idx="1105">
                  <c:v>41964</c:v>
                </c:pt>
                <c:pt idx="1106">
                  <c:v>41971</c:v>
                </c:pt>
                <c:pt idx="1107">
                  <c:v>41978</c:v>
                </c:pt>
                <c:pt idx="1108">
                  <c:v>41985</c:v>
                </c:pt>
                <c:pt idx="1109">
                  <c:v>41992</c:v>
                </c:pt>
                <c:pt idx="1110">
                  <c:v>41999</c:v>
                </c:pt>
                <c:pt idx="1111">
                  <c:v>42006</c:v>
                </c:pt>
                <c:pt idx="1112">
                  <c:v>42013</c:v>
                </c:pt>
                <c:pt idx="1113">
                  <c:v>42020</c:v>
                </c:pt>
                <c:pt idx="1114">
                  <c:v>42027</c:v>
                </c:pt>
                <c:pt idx="1115">
                  <c:v>42034</c:v>
                </c:pt>
                <c:pt idx="1116">
                  <c:v>42041</c:v>
                </c:pt>
                <c:pt idx="1117">
                  <c:v>42048</c:v>
                </c:pt>
                <c:pt idx="1118">
                  <c:v>42055</c:v>
                </c:pt>
                <c:pt idx="1119">
                  <c:v>42062</c:v>
                </c:pt>
                <c:pt idx="1120">
                  <c:v>42069</c:v>
                </c:pt>
                <c:pt idx="1121">
                  <c:v>42076</c:v>
                </c:pt>
                <c:pt idx="1122">
                  <c:v>42083</c:v>
                </c:pt>
                <c:pt idx="1123">
                  <c:v>42090</c:v>
                </c:pt>
                <c:pt idx="1124">
                  <c:v>42097</c:v>
                </c:pt>
                <c:pt idx="1125">
                  <c:v>42104</c:v>
                </c:pt>
                <c:pt idx="1126">
                  <c:v>42111</c:v>
                </c:pt>
                <c:pt idx="1127">
                  <c:v>42118</c:v>
                </c:pt>
                <c:pt idx="1128">
                  <c:v>42125</c:v>
                </c:pt>
                <c:pt idx="1129">
                  <c:v>42132</c:v>
                </c:pt>
                <c:pt idx="1130">
                  <c:v>42139</c:v>
                </c:pt>
                <c:pt idx="1131">
                  <c:v>42146</c:v>
                </c:pt>
                <c:pt idx="1132">
                  <c:v>42153</c:v>
                </c:pt>
                <c:pt idx="1133">
                  <c:v>42160</c:v>
                </c:pt>
                <c:pt idx="1134">
                  <c:v>42167</c:v>
                </c:pt>
                <c:pt idx="1135">
                  <c:v>42174</c:v>
                </c:pt>
                <c:pt idx="1136">
                  <c:v>42181</c:v>
                </c:pt>
                <c:pt idx="1137">
                  <c:v>42188</c:v>
                </c:pt>
                <c:pt idx="1138">
                  <c:v>42195</c:v>
                </c:pt>
                <c:pt idx="1139">
                  <c:v>42202</c:v>
                </c:pt>
                <c:pt idx="1140">
                  <c:v>42209</c:v>
                </c:pt>
                <c:pt idx="1141">
                  <c:v>42216</c:v>
                </c:pt>
                <c:pt idx="1142">
                  <c:v>42223</c:v>
                </c:pt>
                <c:pt idx="1143">
                  <c:v>42230</c:v>
                </c:pt>
                <c:pt idx="1144">
                  <c:v>42237</c:v>
                </c:pt>
                <c:pt idx="1145">
                  <c:v>42244</c:v>
                </c:pt>
                <c:pt idx="1146">
                  <c:v>42251</c:v>
                </c:pt>
                <c:pt idx="1147">
                  <c:v>42258</c:v>
                </c:pt>
                <c:pt idx="1148">
                  <c:v>42265</c:v>
                </c:pt>
                <c:pt idx="1149">
                  <c:v>42272</c:v>
                </c:pt>
                <c:pt idx="1150">
                  <c:v>42279</c:v>
                </c:pt>
                <c:pt idx="1151">
                  <c:v>42286</c:v>
                </c:pt>
                <c:pt idx="1152">
                  <c:v>42293</c:v>
                </c:pt>
                <c:pt idx="1153">
                  <c:v>42300</c:v>
                </c:pt>
                <c:pt idx="1154">
                  <c:v>42307</c:v>
                </c:pt>
                <c:pt idx="1155">
                  <c:v>42314</c:v>
                </c:pt>
                <c:pt idx="1156">
                  <c:v>42321</c:v>
                </c:pt>
                <c:pt idx="1157">
                  <c:v>42328</c:v>
                </c:pt>
                <c:pt idx="1158">
                  <c:v>42335</c:v>
                </c:pt>
                <c:pt idx="1159">
                  <c:v>42342</c:v>
                </c:pt>
                <c:pt idx="1160">
                  <c:v>42349</c:v>
                </c:pt>
                <c:pt idx="1161">
                  <c:v>42356</c:v>
                </c:pt>
                <c:pt idx="1162">
                  <c:v>42363</c:v>
                </c:pt>
                <c:pt idx="1163">
                  <c:v>42370</c:v>
                </c:pt>
                <c:pt idx="1164">
                  <c:v>42377</c:v>
                </c:pt>
                <c:pt idx="1165">
                  <c:v>42384</c:v>
                </c:pt>
                <c:pt idx="1166">
                  <c:v>42391</c:v>
                </c:pt>
                <c:pt idx="1167">
                  <c:v>42398</c:v>
                </c:pt>
                <c:pt idx="1168">
                  <c:v>42405</c:v>
                </c:pt>
                <c:pt idx="1169">
                  <c:v>42412</c:v>
                </c:pt>
                <c:pt idx="1170">
                  <c:v>42419</c:v>
                </c:pt>
                <c:pt idx="1171">
                  <c:v>42426</c:v>
                </c:pt>
                <c:pt idx="1172">
                  <c:v>42433</c:v>
                </c:pt>
                <c:pt idx="1173">
                  <c:v>42440</c:v>
                </c:pt>
                <c:pt idx="1174">
                  <c:v>42447</c:v>
                </c:pt>
                <c:pt idx="1175">
                  <c:v>42454</c:v>
                </c:pt>
                <c:pt idx="1176">
                  <c:v>42461</c:v>
                </c:pt>
                <c:pt idx="1177">
                  <c:v>42468</c:v>
                </c:pt>
                <c:pt idx="1178">
                  <c:v>42475</c:v>
                </c:pt>
                <c:pt idx="1179">
                  <c:v>42482</c:v>
                </c:pt>
                <c:pt idx="1180">
                  <c:v>42489</c:v>
                </c:pt>
                <c:pt idx="1181">
                  <c:v>42496</c:v>
                </c:pt>
                <c:pt idx="1182">
                  <c:v>42503</c:v>
                </c:pt>
                <c:pt idx="1183">
                  <c:v>42510</c:v>
                </c:pt>
                <c:pt idx="1184">
                  <c:v>42517</c:v>
                </c:pt>
                <c:pt idx="1185">
                  <c:v>42524</c:v>
                </c:pt>
                <c:pt idx="1186">
                  <c:v>42531</c:v>
                </c:pt>
                <c:pt idx="1187">
                  <c:v>42538</c:v>
                </c:pt>
                <c:pt idx="1188">
                  <c:v>42545</c:v>
                </c:pt>
                <c:pt idx="1189">
                  <c:v>42552</c:v>
                </c:pt>
                <c:pt idx="1190">
                  <c:v>42559</c:v>
                </c:pt>
                <c:pt idx="1191">
                  <c:v>42566</c:v>
                </c:pt>
                <c:pt idx="1192">
                  <c:v>42573</c:v>
                </c:pt>
                <c:pt idx="1193">
                  <c:v>42580</c:v>
                </c:pt>
                <c:pt idx="1194">
                  <c:v>42587</c:v>
                </c:pt>
                <c:pt idx="1195">
                  <c:v>42594</c:v>
                </c:pt>
                <c:pt idx="1196">
                  <c:v>42601</c:v>
                </c:pt>
                <c:pt idx="1197">
                  <c:v>42608</c:v>
                </c:pt>
                <c:pt idx="1198">
                  <c:v>42615</c:v>
                </c:pt>
                <c:pt idx="1199">
                  <c:v>42622</c:v>
                </c:pt>
                <c:pt idx="1200">
                  <c:v>42629</c:v>
                </c:pt>
                <c:pt idx="1201">
                  <c:v>42636</c:v>
                </c:pt>
                <c:pt idx="1202">
                  <c:v>42643</c:v>
                </c:pt>
                <c:pt idx="1203">
                  <c:v>42650</c:v>
                </c:pt>
                <c:pt idx="1204">
                  <c:v>42657</c:v>
                </c:pt>
                <c:pt idx="1205">
                  <c:v>42664</c:v>
                </c:pt>
                <c:pt idx="1206">
                  <c:v>42671</c:v>
                </c:pt>
                <c:pt idx="1207">
                  <c:v>42678</c:v>
                </c:pt>
                <c:pt idx="1208">
                  <c:v>42685</c:v>
                </c:pt>
                <c:pt idx="1209">
                  <c:v>42692</c:v>
                </c:pt>
                <c:pt idx="1210">
                  <c:v>42699</c:v>
                </c:pt>
                <c:pt idx="1211">
                  <c:v>42706</c:v>
                </c:pt>
                <c:pt idx="1212">
                  <c:v>42713</c:v>
                </c:pt>
                <c:pt idx="1213">
                  <c:v>42720</c:v>
                </c:pt>
                <c:pt idx="1214">
                  <c:v>42727</c:v>
                </c:pt>
                <c:pt idx="1215">
                  <c:v>42734</c:v>
                </c:pt>
                <c:pt idx="1216">
                  <c:v>42741</c:v>
                </c:pt>
                <c:pt idx="1217">
                  <c:v>42748</c:v>
                </c:pt>
                <c:pt idx="1218">
                  <c:v>42755</c:v>
                </c:pt>
                <c:pt idx="1219">
                  <c:v>42762</c:v>
                </c:pt>
                <c:pt idx="1220">
                  <c:v>42769</c:v>
                </c:pt>
                <c:pt idx="1221">
                  <c:v>42776</c:v>
                </c:pt>
                <c:pt idx="1222">
                  <c:v>42783</c:v>
                </c:pt>
                <c:pt idx="1223">
                  <c:v>42790</c:v>
                </c:pt>
                <c:pt idx="1224">
                  <c:v>42797</c:v>
                </c:pt>
                <c:pt idx="1225">
                  <c:v>42804</c:v>
                </c:pt>
                <c:pt idx="1226">
                  <c:v>42811</c:v>
                </c:pt>
                <c:pt idx="1227">
                  <c:v>42818</c:v>
                </c:pt>
                <c:pt idx="1228">
                  <c:v>42825</c:v>
                </c:pt>
                <c:pt idx="1229">
                  <c:v>42832</c:v>
                </c:pt>
                <c:pt idx="1230">
                  <c:v>42839</c:v>
                </c:pt>
                <c:pt idx="1231">
                  <c:v>42846</c:v>
                </c:pt>
                <c:pt idx="1232">
                  <c:v>42853</c:v>
                </c:pt>
                <c:pt idx="1233">
                  <c:v>42860</c:v>
                </c:pt>
                <c:pt idx="1234">
                  <c:v>42867</c:v>
                </c:pt>
                <c:pt idx="1235">
                  <c:v>42874</c:v>
                </c:pt>
                <c:pt idx="1236">
                  <c:v>42881</c:v>
                </c:pt>
                <c:pt idx="1237">
                  <c:v>42888</c:v>
                </c:pt>
                <c:pt idx="1238">
                  <c:v>42895</c:v>
                </c:pt>
                <c:pt idx="1239">
                  <c:v>42902</c:v>
                </c:pt>
                <c:pt idx="1240">
                  <c:v>42909</c:v>
                </c:pt>
                <c:pt idx="1241">
                  <c:v>42916</c:v>
                </c:pt>
                <c:pt idx="1242">
                  <c:v>42923</c:v>
                </c:pt>
                <c:pt idx="1243">
                  <c:v>42930</c:v>
                </c:pt>
                <c:pt idx="1244">
                  <c:v>42937</c:v>
                </c:pt>
                <c:pt idx="1245">
                  <c:v>42944</c:v>
                </c:pt>
                <c:pt idx="1246">
                  <c:v>42951</c:v>
                </c:pt>
                <c:pt idx="1247">
                  <c:v>42958</c:v>
                </c:pt>
                <c:pt idx="1248">
                  <c:v>42965</c:v>
                </c:pt>
                <c:pt idx="1249">
                  <c:v>42972</c:v>
                </c:pt>
                <c:pt idx="1250">
                  <c:v>42979</c:v>
                </c:pt>
                <c:pt idx="1251">
                  <c:v>42986</c:v>
                </c:pt>
                <c:pt idx="1252">
                  <c:v>42993</c:v>
                </c:pt>
                <c:pt idx="1253">
                  <c:v>43000</c:v>
                </c:pt>
                <c:pt idx="1254">
                  <c:v>43007</c:v>
                </c:pt>
                <c:pt idx="1255">
                  <c:v>43014</c:v>
                </c:pt>
                <c:pt idx="1256">
                  <c:v>43021</c:v>
                </c:pt>
                <c:pt idx="1257">
                  <c:v>43028</c:v>
                </c:pt>
                <c:pt idx="1258">
                  <c:v>43035</c:v>
                </c:pt>
                <c:pt idx="1259">
                  <c:v>43042</c:v>
                </c:pt>
                <c:pt idx="1260">
                  <c:v>43049</c:v>
                </c:pt>
                <c:pt idx="1261">
                  <c:v>43056</c:v>
                </c:pt>
                <c:pt idx="1262">
                  <c:v>43063</c:v>
                </c:pt>
                <c:pt idx="1263">
                  <c:v>43070</c:v>
                </c:pt>
                <c:pt idx="1264">
                  <c:v>43077</c:v>
                </c:pt>
                <c:pt idx="1265">
                  <c:v>43084</c:v>
                </c:pt>
                <c:pt idx="1266">
                  <c:v>43091</c:v>
                </c:pt>
                <c:pt idx="1267">
                  <c:v>43098</c:v>
                </c:pt>
                <c:pt idx="1268">
                  <c:v>43105</c:v>
                </c:pt>
                <c:pt idx="1269">
                  <c:v>43112</c:v>
                </c:pt>
                <c:pt idx="1270">
                  <c:v>43119</c:v>
                </c:pt>
                <c:pt idx="1271">
                  <c:v>43126</c:v>
                </c:pt>
                <c:pt idx="1272">
                  <c:v>43133</c:v>
                </c:pt>
                <c:pt idx="1273">
                  <c:v>43140</c:v>
                </c:pt>
                <c:pt idx="1274">
                  <c:v>43147</c:v>
                </c:pt>
                <c:pt idx="1275">
                  <c:v>43154</c:v>
                </c:pt>
                <c:pt idx="1276">
                  <c:v>43161</c:v>
                </c:pt>
                <c:pt idx="1277">
                  <c:v>43168</c:v>
                </c:pt>
                <c:pt idx="1278">
                  <c:v>43175</c:v>
                </c:pt>
                <c:pt idx="1279">
                  <c:v>43182</c:v>
                </c:pt>
                <c:pt idx="1280">
                  <c:v>43189</c:v>
                </c:pt>
                <c:pt idx="1281">
                  <c:v>43196</c:v>
                </c:pt>
                <c:pt idx="1282">
                  <c:v>43203</c:v>
                </c:pt>
                <c:pt idx="1283">
                  <c:v>43210</c:v>
                </c:pt>
                <c:pt idx="1284">
                  <c:v>43217</c:v>
                </c:pt>
                <c:pt idx="1285">
                  <c:v>43224</c:v>
                </c:pt>
                <c:pt idx="1286">
                  <c:v>43231</c:v>
                </c:pt>
                <c:pt idx="1287">
                  <c:v>43238</c:v>
                </c:pt>
                <c:pt idx="1288">
                  <c:v>43245</c:v>
                </c:pt>
                <c:pt idx="1289">
                  <c:v>43252</c:v>
                </c:pt>
                <c:pt idx="1290">
                  <c:v>43259</c:v>
                </c:pt>
                <c:pt idx="1291">
                  <c:v>43266</c:v>
                </c:pt>
                <c:pt idx="1292">
                  <c:v>43273</c:v>
                </c:pt>
                <c:pt idx="1293">
                  <c:v>43280</c:v>
                </c:pt>
                <c:pt idx="1294">
                  <c:v>43287</c:v>
                </c:pt>
                <c:pt idx="1295">
                  <c:v>43294</c:v>
                </c:pt>
                <c:pt idx="1296">
                  <c:v>43301</c:v>
                </c:pt>
                <c:pt idx="1297">
                  <c:v>43308</c:v>
                </c:pt>
                <c:pt idx="1298">
                  <c:v>43315</c:v>
                </c:pt>
                <c:pt idx="1299">
                  <c:v>43322</c:v>
                </c:pt>
                <c:pt idx="1300">
                  <c:v>43329</c:v>
                </c:pt>
                <c:pt idx="1301">
                  <c:v>43336</c:v>
                </c:pt>
                <c:pt idx="1302">
                  <c:v>43343</c:v>
                </c:pt>
                <c:pt idx="1303">
                  <c:v>43350</c:v>
                </c:pt>
                <c:pt idx="1304">
                  <c:v>43357</c:v>
                </c:pt>
                <c:pt idx="1305">
                  <c:v>43364</c:v>
                </c:pt>
                <c:pt idx="1306">
                  <c:v>43371</c:v>
                </c:pt>
                <c:pt idx="1307">
                  <c:v>43378</c:v>
                </c:pt>
                <c:pt idx="1308">
                  <c:v>43385</c:v>
                </c:pt>
                <c:pt idx="1309">
                  <c:v>43392</c:v>
                </c:pt>
                <c:pt idx="1310">
                  <c:v>43399</c:v>
                </c:pt>
                <c:pt idx="1311">
                  <c:v>43406</c:v>
                </c:pt>
                <c:pt idx="1312">
                  <c:v>43413</c:v>
                </c:pt>
                <c:pt idx="1313">
                  <c:v>43420</c:v>
                </c:pt>
              </c:numCache>
            </c:numRef>
          </c:cat>
          <c:val>
            <c:numRef>
              <c:f>'md=3_n=5_26w_DXY_TDA_fx'!$D$37:$D$1350</c:f>
              <c:numCache>
                <c:formatCode>General</c:formatCode>
                <c:ptCount val="1314"/>
                <c:pt idx="0">
                  <c:v>91.4</c:v>
                </c:pt>
                <c:pt idx="1">
                  <c:v>92.65</c:v>
                </c:pt>
                <c:pt idx="2">
                  <c:v>92.69</c:v>
                </c:pt>
                <c:pt idx="3">
                  <c:v>91.65</c:v>
                </c:pt>
                <c:pt idx="4">
                  <c:v>92.52</c:v>
                </c:pt>
                <c:pt idx="5">
                  <c:v>94.44</c:v>
                </c:pt>
                <c:pt idx="6">
                  <c:v>95.08</c:v>
                </c:pt>
                <c:pt idx="7">
                  <c:v>94.88</c:v>
                </c:pt>
                <c:pt idx="8">
                  <c:v>94.5</c:v>
                </c:pt>
                <c:pt idx="9">
                  <c:v>96.16</c:v>
                </c:pt>
                <c:pt idx="10">
                  <c:v>96.02</c:v>
                </c:pt>
                <c:pt idx="11">
                  <c:v>96.09</c:v>
                </c:pt>
                <c:pt idx="12">
                  <c:v>95.05</c:v>
                </c:pt>
                <c:pt idx="13">
                  <c:v>95.74</c:v>
                </c:pt>
                <c:pt idx="14">
                  <c:v>94.68</c:v>
                </c:pt>
                <c:pt idx="15">
                  <c:v>96.84</c:v>
                </c:pt>
                <c:pt idx="16">
                  <c:v>96.08</c:v>
                </c:pt>
                <c:pt idx="17">
                  <c:v>96.68</c:v>
                </c:pt>
                <c:pt idx="18">
                  <c:v>96.71</c:v>
                </c:pt>
                <c:pt idx="19">
                  <c:v>96.18</c:v>
                </c:pt>
                <c:pt idx="20">
                  <c:v>96.75</c:v>
                </c:pt>
                <c:pt idx="21">
                  <c:v>96.65</c:v>
                </c:pt>
                <c:pt idx="22">
                  <c:v>94.6</c:v>
                </c:pt>
                <c:pt idx="23">
                  <c:v>94.77</c:v>
                </c:pt>
                <c:pt idx="24">
                  <c:v>95.16</c:v>
                </c:pt>
                <c:pt idx="25">
                  <c:v>93.91</c:v>
                </c:pt>
                <c:pt idx="26">
                  <c:v>94.57</c:v>
                </c:pt>
                <c:pt idx="27">
                  <c:v>93.5</c:v>
                </c:pt>
                <c:pt idx="28">
                  <c:v>94.31</c:v>
                </c:pt>
                <c:pt idx="29">
                  <c:v>94.93</c:v>
                </c:pt>
                <c:pt idx="30">
                  <c:v>94.9</c:v>
                </c:pt>
                <c:pt idx="31">
                  <c:v>93.91</c:v>
                </c:pt>
                <c:pt idx="32">
                  <c:v>92.12</c:v>
                </c:pt>
                <c:pt idx="33">
                  <c:v>92.71</c:v>
                </c:pt>
                <c:pt idx="34">
                  <c:v>93.3</c:v>
                </c:pt>
                <c:pt idx="35">
                  <c:v>92.24</c:v>
                </c:pt>
                <c:pt idx="36">
                  <c:v>92.32</c:v>
                </c:pt>
                <c:pt idx="37">
                  <c:v>93.42</c:v>
                </c:pt>
                <c:pt idx="38">
                  <c:v>92.97</c:v>
                </c:pt>
                <c:pt idx="39">
                  <c:v>90.97</c:v>
                </c:pt>
                <c:pt idx="40">
                  <c:v>89.6</c:v>
                </c:pt>
                <c:pt idx="41">
                  <c:v>89.92</c:v>
                </c:pt>
                <c:pt idx="42">
                  <c:v>88.87</c:v>
                </c:pt>
                <c:pt idx="43">
                  <c:v>88.33</c:v>
                </c:pt>
                <c:pt idx="44">
                  <c:v>90.18</c:v>
                </c:pt>
                <c:pt idx="45">
                  <c:v>89.87</c:v>
                </c:pt>
                <c:pt idx="46">
                  <c:v>89.63</c:v>
                </c:pt>
                <c:pt idx="47">
                  <c:v>88.94</c:v>
                </c:pt>
                <c:pt idx="48">
                  <c:v>88.03</c:v>
                </c:pt>
                <c:pt idx="49">
                  <c:v>89.59</c:v>
                </c:pt>
                <c:pt idx="50">
                  <c:v>88.56</c:v>
                </c:pt>
                <c:pt idx="51">
                  <c:v>87.92</c:v>
                </c:pt>
                <c:pt idx="52">
                  <c:v>87.57</c:v>
                </c:pt>
                <c:pt idx="53">
                  <c:v>87.58</c:v>
                </c:pt>
                <c:pt idx="54">
                  <c:v>87.88</c:v>
                </c:pt>
                <c:pt idx="55">
                  <c:v>87.9</c:v>
                </c:pt>
                <c:pt idx="56">
                  <c:v>86.74</c:v>
                </c:pt>
                <c:pt idx="57">
                  <c:v>85.63</c:v>
                </c:pt>
                <c:pt idx="58">
                  <c:v>85.99</c:v>
                </c:pt>
                <c:pt idx="59">
                  <c:v>86.5</c:v>
                </c:pt>
                <c:pt idx="60">
                  <c:v>87.09</c:v>
                </c:pt>
                <c:pt idx="61">
                  <c:v>88.36</c:v>
                </c:pt>
                <c:pt idx="62">
                  <c:v>88.75</c:v>
                </c:pt>
                <c:pt idx="63">
                  <c:v>89.56</c:v>
                </c:pt>
                <c:pt idx="64">
                  <c:v>89.6</c:v>
                </c:pt>
                <c:pt idx="65">
                  <c:v>89.59</c:v>
                </c:pt>
                <c:pt idx="66">
                  <c:v>89.96</c:v>
                </c:pt>
                <c:pt idx="67">
                  <c:v>88.72</c:v>
                </c:pt>
                <c:pt idx="68">
                  <c:v>89.61</c:v>
                </c:pt>
                <c:pt idx="69">
                  <c:v>88.14</c:v>
                </c:pt>
                <c:pt idx="70">
                  <c:v>87.45</c:v>
                </c:pt>
                <c:pt idx="71">
                  <c:v>87.62</c:v>
                </c:pt>
                <c:pt idx="72">
                  <c:v>88.19</c:v>
                </c:pt>
                <c:pt idx="73">
                  <c:v>87.79</c:v>
                </c:pt>
                <c:pt idx="74">
                  <c:v>86.43</c:v>
                </c:pt>
                <c:pt idx="75">
                  <c:v>85.83</c:v>
                </c:pt>
                <c:pt idx="76">
                  <c:v>84.37</c:v>
                </c:pt>
                <c:pt idx="77">
                  <c:v>84.23</c:v>
                </c:pt>
                <c:pt idx="78">
                  <c:v>83.33</c:v>
                </c:pt>
                <c:pt idx="79">
                  <c:v>83.87</c:v>
                </c:pt>
                <c:pt idx="80">
                  <c:v>81.900000000000006</c:v>
                </c:pt>
                <c:pt idx="81">
                  <c:v>81.44</c:v>
                </c:pt>
                <c:pt idx="82">
                  <c:v>81.739999999999995</c:v>
                </c:pt>
                <c:pt idx="83">
                  <c:v>81.38</c:v>
                </c:pt>
                <c:pt idx="84">
                  <c:v>81.8</c:v>
                </c:pt>
                <c:pt idx="85">
                  <c:v>81.3</c:v>
                </c:pt>
                <c:pt idx="86">
                  <c:v>84.04</c:v>
                </c:pt>
                <c:pt idx="87">
                  <c:v>84.24</c:v>
                </c:pt>
                <c:pt idx="88">
                  <c:v>81.099999999999994</c:v>
                </c:pt>
                <c:pt idx="89">
                  <c:v>82.53</c:v>
                </c:pt>
                <c:pt idx="90">
                  <c:v>82.18</c:v>
                </c:pt>
                <c:pt idx="91">
                  <c:v>82.12</c:v>
                </c:pt>
                <c:pt idx="92">
                  <c:v>81.430000000000007</c:v>
                </c:pt>
                <c:pt idx="93">
                  <c:v>81.58</c:v>
                </c:pt>
                <c:pt idx="94">
                  <c:v>81.86</c:v>
                </c:pt>
                <c:pt idx="95">
                  <c:v>81.91</c:v>
                </c:pt>
                <c:pt idx="96">
                  <c:v>81.8</c:v>
                </c:pt>
                <c:pt idx="97">
                  <c:v>81.41</c:v>
                </c:pt>
                <c:pt idx="98">
                  <c:v>82.08</c:v>
                </c:pt>
                <c:pt idx="99">
                  <c:v>84.09</c:v>
                </c:pt>
                <c:pt idx="100">
                  <c:v>85.96</c:v>
                </c:pt>
                <c:pt idx="101">
                  <c:v>85.71</c:v>
                </c:pt>
                <c:pt idx="102">
                  <c:v>85.47</c:v>
                </c:pt>
                <c:pt idx="103">
                  <c:v>86.01</c:v>
                </c:pt>
                <c:pt idx="104">
                  <c:v>86.97</c:v>
                </c:pt>
                <c:pt idx="105">
                  <c:v>84.27</c:v>
                </c:pt>
                <c:pt idx="106">
                  <c:v>84.29</c:v>
                </c:pt>
                <c:pt idx="107">
                  <c:v>84.28</c:v>
                </c:pt>
                <c:pt idx="108">
                  <c:v>84.42</c:v>
                </c:pt>
                <c:pt idx="109">
                  <c:v>83.55</c:v>
                </c:pt>
                <c:pt idx="110">
                  <c:v>83.78</c:v>
                </c:pt>
                <c:pt idx="111">
                  <c:v>84.12</c:v>
                </c:pt>
                <c:pt idx="112">
                  <c:v>83.84</c:v>
                </c:pt>
                <c:pt idx="113">
                  <c:v>83.77</c:v>
                </c:pt>
                <c:pt idx="114">
                  <c:v>83.98</c:v>
                </c:pt>
                <c:pt idx="115">
                  <c:v>85.16</c:v>
                </c:pt>
                <c:pt idx="116">
                  <c:v>85.24</c:v>
                </c:pt>
                <c:pt idx="117">
                  <c:v>85.13</c:v>
                </c:pt>
                <c:pt idx="118">
                  <c:v>84.7</c:v>
                </c:pt>
                <c:pt idx="119">
                  <c:v>84.76</c:v>
                </c:pt>
                <c:pt idx="120">
                  <c:v>85.06</c:v>
                </c:pt>
                <c:pt idx="121">
                  <c:v>85.06</c:v>
                </c:pt>
                <c:pt idx="122">
                  <c:v>86.75</c:v>
                </c:pt>
                <c:pt idx="123">
                  <c:v>87.64</c:v>
                </c:pt>
                <c:pt idx="124">
                  <c:v>87.01</c:v>
                </c:pt>
                <c:pt idx="125">
                  <c:v>86.87</c:v>
                </c:pt>
                <c:pt idx="126">
                  <c:v>85.91</c:v>
                </c:pt>
                <c:pt idx="127">
                  <c:v>85.43</c:v>
                </c:pt>
                <c:pt idx="128">
                  <c:v>86.49</c:v>
                </c:pt>
                <c:pt idx="129">
                  <c:v>86.81</c:v>
                </c:pt>
                <c:pt idx="130">
                  <c:v>86.28</c:v>
                </c:pt>
                <c:pt idx="131">
                  <c:v>86.47</c:v>
                </c:pt>
                <c:pt idx="132">
                  <c:v>86.52</c:v>
                </c:pt>
                <c:pt idx="133">
                  <c:v>86.61</c:v>
                </c:pt>
                <c:pt idx="134">
                  <c:v>87.53</c:v>
                </c:pt>
                <c:pt idx="135">
                  <c:v>87.48</c:v>
                </c:pt>
                <c:pt idx="136">
                  <c:v>87.9</c:v>
                </c:pt>
                <c:pt idx="137">
                  <c:v>87.85</c:v>
                </c:pt>
                <c:pt idx="138">
                  <c:v>87.92</c:v>
                </c:pt>
                <c:pt idx="139">
                  <c:v>88.24</c:v>
                </c:pt>
                <c:pt idx="140">
                  <c:v>88.83</c:v>
                </c:pt>
                <c:pt idx="141">
                  <c:v>87.78</c:v>
                </c:pt>
                <c:pt idx="142">
                  <c:v>88.42</c:v>
                </c:pt>
                <c:pt idx="143">
                  <c:v>88.14</c:v>
                </c:pt>
                <c:pt idx="144">
                  <c:v>88.3</c:v>
                </c:pt>
                <c:pt idx="145">
                  <c:v>87.82</c:v>
                </c:pt>
                <c:pt idx="146">
                  <c:v>88.12</c:v>
                </c:pt>
                <c:pt idx="147">
                  <c:v>88.07</c:v>
                </c:pt>
                <c:pt idx="148">
                  <c:v>86.48</c:v>
                </c:pt>
                <c:pt idx="149">
                  <c:v>86.46</c:v>
                </c:pt>
                <c:pt idx="150">
                  <c:v>86.1</c:v>
                </c:pt>
                <c:pt idx="151">
                  <c:v>86.4</c:v>
                </c:pt>
                <c:pt idx="152">
                  <c:v>86.75</c:v>
                </c:pt>
                <c:pt idx="153">
                  <c:v>86.21</c:v>
                </c:pt>
                <c:pt idx="154">
                  <c:v>86.36</c:v>
                </c:pt>
                <c:pt idx="155">
                  <c:v>86.85</c:v>
                </c:pt>
                <c:pt idx="156">
                  <c:v>87.71</c:v>
                </c:pt>
                <c:pt idx="157">
                  <c:v>87.57</c:v>
                </c:pt>
                <c:pt idx="158">
                  <c:v>87.82</c:v>
                </c:pt>
                <c:pt idx="159">
                  <c:v>88.12</c:v>
                </c:pt>
                <c:pt idx="160">
                  <c:v>87.95</c:v>
                </c:pt>
                <c:pt idx="161">
                  <c:v>88.38</c:v>
                </c:pt>
                <c:pt idx="162">
                  <c:v>87.63</c:v>
                </c:pt>
                <c:pt idx="163">
                  <c:v>87.18</c:v>
                </c:pt>
                <c:pt idx="164">
                  <c:v>86.63</c:v>
                </c:pt>
                <c:pt idx="165">
                  <c:v>86.7</c:v>
                </c:pt>
                <c:pt idx="166">
                  <c:v>86.56</c:v>
                </c:pt>
                <c:pt idx="167">
                  <c:v>87.92</c:v>
                </c:pt>
                <c:pt idx="168">
                  <c:v>88.42</c:v>
                </c:pt>
                <c:pt idx="169">
                  <c:v>88.72</c:v>
                </c:pt>
                <c:pt idx="170">
                  <c:v>88.67</c:v>
                </c:pt>
                <c:pt idx="171">
                  <c:v>88.76</c:v>
                </c:pt>
                <c:pt idx="172">
                  <c:v>89.3</c:v>
                </c:pt>
                <c:pt idx="173">
                  <c:v>89.77</c:v>
                </c:pt>
                <c:pt idx="174">
                  <c:v>90.86</c:v>
                </c:pt>
                <c:pt idx="175">
                  <c:v>92.12</c:v>
                </c:pt>
                <c:pt idx="176">
                  <c:v>93.04</c:v>
                </c:pt>
                <c:pt idx="177">
                  <c:v>93.68</c:v>
                </c:pt>
                <c:pt idx="178">
                  <c:v>94.91</c:v>
                </c:pt>
                <c:pt idx="179">
                  <c:v>95.04</c:v>
                </c:pt>
                <c:pt idx="180">
                  <c:v>94.89</c:v>
                </c:pt>
                <c:pt idx="181">
                  <c:v>96.12</c:v>
                </c:pt>
                <c:pt idx="182">
                  <c:v>95.58</c:v>
                </c:pt>
                <c:pt idx="183">
                  <c:v>95.28</c:v>
                </c:pt>
                <c:pt idx="184">
                  <c:v>94.69</c:v>
                </c:pt>
                <c:pt idx="185">
                  <c:v>95.12</c:v>
                </c:pt>
                <c:pt idx="186">
                  <c:v>96.57</c:v>
                </c:pt>
                <c:pt idx="187">
                  <c:v>96.29</c:v>
                </c:pt>
                <c:pt idx="188">
                  <c:v>97.1</c:v>
                </c:pt>
                <c:pt idx="189">
                  <c:v>97.04</c:v>
                </c:pt>
                <c:pt idx="190">
                  <c:v>94.9</c:v>
                </c:pt>
                <c:pt idx="191">
                  <c:v>94.26</c:v>
                </c:pt>
                <c:pt idx="192">
                  <c:v>94.24</c:v>
                </c:pt>
                <c:pt idx="193">
                  <c:v>94.85</c:v>
                </c:pt>
                <c:pt idx="194">
                  <c:v>95.52</c:v>
                </c:pt>
                <c:pt idx="195">
                  <c:v>95.79</c:v>
                </c:pt>
                <c:pt idx="196">
                  <c:v>95.3</c:v>
                </c:pt>
                <c:pt idx="197">
                  <c:v>95.55</c:v>
                </c:pt>
                <c:pt idx="198">
                  <c:v>95.65</c:v>
                </c:pt>
                <c:pt idx="199">
                  <c:v>96.32</c:v>
                </c:pt>
                <c:pt idx="200">
                  <c:v>97.35</c:v>
                </c:pt>
                <c:pt idx="201">
                  <c:v>99.13</c:v>
                </c:pt>
                <c:pt idx="202">
                  <c:v>100.43</c:v>
                </c:pt>
                <c:pt idx="203">
                  <c:v>99.75</c:v>
                </c:pt>
                <c:pt idx="204">
                  <c:v>99.05</c:v>
                </c:pt>
                <c:pt idx="205">
                  <c:v>99.06</c:v>
                </c:pt>
                <c:pt idx="206">
                  <c:v>99</c:v>
                </c:pt>
                <c:pt idx="207">
                  <c:v>98.86</c:v>
                </c:pt>
                <c:pt idx="208">
                  <c:v>97.73</c:v>
                </c:pt>
                <c:pt idx="209">
                  <c:v>97.83</c:v>
                </c:pt>
                <c:pt idx="210">
                  <c:v>97.25</c:v>
                </c:pt>
                <c:pt idx="211">
                  <c:v>97.08</c:v>
                </c:pt>
                <c:pt idx="212">
                  <c:v>96.66</c:v>
                </c:pt>
                <c:pt idx="213">
                  <c:v>97.54</c:v>
                </c:pt>
                <c:pt idx="214">
                  <c:v>97.73</c:v>
                </c:pt>
                <c:pt idx="215">
                  <c:v>95.64</c:v>
                </c:pt>
                <c:pt idx="216">
                  <c:v>95.25</c:v>
                </c:pt>
                <c:pt idx="217">
                  <c:v>96.15</c:v>
                </c:pt>
                <c:pt idx="218">
                  <c:v>96.6</c:v>
                </c:pt>
                <c:pt idx="219">
                  <c:v>97.77</c:v>
                </c:pt>
                <c:pt idx="220">
                  <c:v>98.86</c:v>
                </c:pt>
                <c:pt idx="221">
                  <c:v>98.72</c:v>
                </c:pt>
                <c:pt idx="222">
                  <c:v>98.54</c:v>
                </c:pt>
                <c:pt idx="223">
                  <c:v>98.51</c:v>
                </c:pt>
                <c:pt idx="224">
                  <c:v>100.1</c:v>
                </c:pt>
                <c:pt idx="225">
                  <c:v>100.93</c:v>
                </c:pt>
                <c:pt idx="226">
                  <c:v>100.99</c:v>
                </c:pt>
                <c:pt idx="227">
                  <c:v>98.44</c:v>
                </c:pt>
                <c:pt idx="228">
                  <c:v>100.72</c:v>
                </c:pt>
                <c:pt idx="229">
                  <c:v>99.52</c:v>
                </c:pt>
                <c:pt idx="230">
                  <c:v>100.01</c:v>
                </c:pt>
                <c:pt idx="231">
                  <c:v>100.32</c:v>
                </c:pt>
                <c:pt idx="232">
                  <c:v>99.83</c:v>
                </c:pt>
                <c:pt idx="233">
                  <c:v>100.63</c:v>
                </c:pt>
                <c:pt idx="234">
                  <c:v>99.8</c:v>
                </c:pt>
                <c:pt idx="235">
                  <c:v>100.64</c:v>
                </c:pt>
                <c:pt idx="236">
                  <c:v>100.33</c:v>
                </c:pt>
                <c:pt idx="237">
                  <c:v>101.85</c:v>
                </c:pt>
                <c:pt idx="238">
                  <c:v>100.54</c:v>
                </c:pt>
                <c:pt idx="239">
                  <c:v>99.92</c:v>
                </c:pt>
                <c:pt idx="240">
                  <c:v>99.38</c:v>
                </c:pt>
                <c:pt idx="241">
                  <c:v>99.32</c:v>
                </c:pt>
                <c:pt idx="242">
                  <c:v>99.05</c:v>
                </c:pt>
                <c:pt idx="243">
                  <c:v>99.92</c:v>
                </c:pt>
                <c:pt idx="244">
                  <c:v>99.08</c:v>
                </c:pt>
                <c:pt idx="245">
                  <c:v>100.48</c:v>
                </c:pt>
                <c:pt idx="246">
                  <c:v>100.15</c:v>
                </c:pt>
                <c:pt idx="247">
                  <c:v>101.76</c:v>
                </c:pt>
                <c:pt idx="248">
                  <c:v>100.12</c:v>
                </c:pt>
                <c:pt idx="249">
                  <c:v>101.55</c:v>
                </c:pt>
                <c:pt idx="250">
                  <c:v>101.57</c:v>
                </c:pt>
                <c:pt idx="251">
                  <c:v>102.09</c:v>
                </c:pt>
                <c:pt idx="252">
                  <c:v>100.58</c:v>
                </c:pt>
                <c:pt idx="253">
                  <c:v>100.7</c:v>
                </c:pt>
                <c:pt idx="254">
                  <c:v>101.14</c:v>
                </c:pt>
                <c:pt idx="255">
                  <c:v>101.49</c:v>
                </c:pt>
                <c:pt idx="256">
                  <c:v>102.42</c:v>
                </c:pt>
                <c:pt idx="257">
                  <c:v>102.18</c:v>
                </c:pt>
                <c:pt idx="258">
                  <c:v>100.22</c:v>
                </c:pt>
                <c:pt idx="259">
                  <c:v>98.2</c:v>
                </c:pt>
                <c:pt idx="260">
                  <c:v>96.5</c:v>
                </c:pt>
                <c:pt idx="261">
                  <c:v>96.71</c:v>
                </c:pt>
                <c:pt idx="262">
                  <c:v>96.38</c:v>
                </c:pt>
                <c:pt idx="263">
                  <c:v>95.37</c:v>
                </c:pt>
                <c:pt idx="264">
                  <c:v>93.1</c:v>
                </c:pt>
                <c:pt idx="265">
                  <c:v>92.22</c:v>
                </c:pt>
                <c:pt idx="266">
                  <c:v>93.17</c:v>
                </c:pt>
                <c:pt idx="267">
                  <c:v>93.68</c:v>
                </c:pt>
                <c:pt idx="268">
                  <c:v>94.75</c:v>
                </c:pt>
                <c:pt idx="269">
                  <c:v>95.74</c:v>
                </c:pt>
                <c:pt idx="270">
                  <c:v>95.81</c:v>
                </c:pt>
                <c:pt idx="271">
                  <c:v>96.83</c:v>
                </c:pt>
                <c:pt idx="272">
                  <c:v>94.91</c:v>
                </c:pt>
                <c:pt idx="273">
                  <c:v>93.48</c:v>
                </c:pt>
                <c:pt idx="274">
                  <c:v>94.04</c:v>
                </c:pt>
                <c:pt idx="275">
                  <c:v>94.89</c:v>
                </c:pt>
                <c:pt idx="276">
                  <c:v>94.17</c:v>
                </c:pt>
                <c:pt idx="277">
                  <c:v>94.35</c:v>
                </c:pt>
                <c:pt idx="278">
                  <c:v>94.72</c:v>
                </c:pt>
                <c:pt idx="279">
                  <c:v>94.66</c:v>
                </c:pt>
                <c:pt idx="280">
                  <c:v>96.08</c:v>
                </c:pt>
                <c:pt idx="281">
                  <c:v>96.22</c:v>
                </c:pt>
                <c:pt idx="282">
                  <c:v>96.31</c:v>
                </c:pt>
                <c:pt idx="283">
                  <c:v>98.27</c:v>
                </c:pt>
                <c:pt idx="284">
                  <c:v>98.71</c:v>
                </c:pt>
                <c:pt idx="285">
                  <c:v>100.24</c:v>
                </c:pt>
                <c:pt idx="286">
                  <c:v>99.13</c:v>
                </c:pt>
                <c:pt idx="287">
                  <c:v>99.05</c:v>
                </c:pt>
                <c:pt idx="288">
                  <c:v>100.19</c:v>
                </c:pt>
                <c:pt idx="289">
                  <c:v>100.2</c:v>
                </c:pt>
                <c:pt idx="290">
                  <c:v>100.06</c:v>
                </c:pt>
                <c:pt idx="291">
                  <c:v>100.08</c:v>
                </c:pt>
                <c:pt idx="292">
                  <c:v>100.87</c:v>
                </c:pt>
                <c:pt idx="293">
                  <c:v>101</c:v>
                </c:pt>
                <c:pt idx="294">
                  <c:v>99.99</c:v>
                </c:pt>
                <c:pt idx="295">
                  <c:v>100.93</c:v>
                </c:pt>
                <c:pt idx="296">
                  <c:v>101.64</c:v>
                </c:pt>
                <c:pt idx="297">
                  <c:v>102.51</c:v>
                </c:pt>
                <c:pt idx="298">
                  <c:v>102.65</c:v>
                </c:pt>
                <c:pt idx="299">
                  <c:v>101</c:v>
                </c:pt>
                <c:pt idx="300">
                  <c:v>102.31</c:v>
                </c:pt>
                <c:pt idx="301">
                  <c:v>102.28</c:v>
                </c:pt>
                <c:pt idx="302">
                  <c:v>103.49</c:v>
                </c:pt>
                <c:pt idx="303">
                  <c:v>104.44</c:v>
                </c:pt>
                <c:pt idx="304">
                  <c:v>104.08</c:v>
                </c:pt>
                <c:pt idx="305">
                  <c:v>101.55</c:v>
                </c:pt>
                <c:pt idx="306">
                  <c:v>99.75</c:v>
                </c:pt>
                <c:pt idx="307">
                  <c:v>99.59</c:v>
                </c:pt>
                <c:pt idx="308">
                  <c:v>100.77</c:v>
                </c:pt>
                <c:pt idx="309">
                  <c:v>99.55</c:v>
                </c:pt>
                <c:pt idx="310">
                  <c:v>101.02</c:v>
                </c:pt>
                <c:pt idx="311">
                  <c:v>99.78</c:v>
                </c:pt>
                <c:pt idx="312">
                  <c:v>101.02</c:v>
                </c:pt>
                <c:pt idx="313">
                  <c:v>100.34</c:v>
                </c:pt>
                <c:pt idx="314">
                  <c:v>99.64</c:v>
                </c:pt>
                <c:pt idx="315">
                  <c:v>98.06</c:v>
                </c:pt>
                <c:pt idx="316">
                  <c:v>99.02</c:v>
                </c:pt>
                <c:pt idx="317">
                  <c:v>97.04</c:v>
                </c:pt>
                <c:pt idx="318">
                  <c:v>98.48</c:v>
                </c:pt>
                <c:pt idx="319">
                  <c:v>99.06</c:v>
                </c:pt>
                <c:pt idx="320">
                  <c:v>100.28</c:v>
                </c:pt>
                <c:pt idx="321">
                  <c:v>100.75</c:v>
                </c:pt>
                <c:pt idx="322">
                  <c:v>100.89</c:v>
                </c:pt>
                <c:pt idx="323">
                  <c:v>101.35</c:v>
                </c:pt>
                <c:pt idx="324">
                  <c:v>102.51</c:v>
                </c:pt>
                <c:pt idx="325">
                  <c:v>101.66</c:v>
                </c:pt>
                <c:pt idx="326">
                  <c:v>102.18</c:v>
                </c:pt>
                <c:pt idx="327">
                  <c:v>101.58</c:v>
                </c:pt>
                <c:pt idx="328">
                  <c:v>101.87</c:v>
                </c:pt>
                <c:pt idx="329">
                  <c:v>100.72</c:v>
                </c:pt>
                <c:pt idx="330">
                  <c:v>101.72</c:v>
                </c:pt>
                <c:pt idx="331">
                  <c:v>101.81</c:v>
                </c:pt>
                <c:pt idx="332">
                  <c:v>104.48</c:v>
                </c:pt>
                <c:pt idx="333">
                  <c:v>104.29</c:v>
                </c:pt>
                <c:pt idx="334">
                  <c:v>104.1</c:v>
                </c:pt>
                <c:pt idx="335">
                  <c:v>104.63</c:v>
                </c:pt>
                <c:pt idx="336">
                  <c:v>105.26</c:v>
                </c:pt>
                <c:pt idx="337">
                  <c:v>106</c:v>
                </c:pt>
                <c:pt idx="338">
                  <c:v>105.71</c:v>
                </c:pt>
                <c:pt idx="339">
                  <c:v>105.2</c:v>
                </c:pt>
                <c:pt idx="340">
                  <c:v>104.77</c:v>
                </c:pt>
                <c:pt idx="341">
                  <c:v>105.44</c:v>
                </c:pt>
                <c:pt idx="342">
                  <c:v>105.97</c:v>
                </c:pt>
                <c:pt idx="343">
                  <c:v>105.47</c:v>
                </c:pt>
                <c:pt idx="344">
                  <c:v>107.45</c:v>
                </c:pt>
                <c:pt idx="345">
                  <c:v>110.14</c:v>
                </c:pt>
                <c:pt idx="346">
                  <c:v>111.31</c:v>
                </c:pt>
                <c:pt idx="347">
                  <c:v>109.9</c:v>
                </c:pt>
                <c:pt idx="348">
                  <c:v>111.47</c:v>
                </c:pt>
                <c:pt idx="349">
                  <c:v>109.12</c:v>
                </c:pt>
                <c:pt idx="350">
                  <c:v>108.12</c:v>
                </c:pt>
                <c:pt idx="351">
                  <c:v>106.99</c:v>
                </c:pt>
                <c:pt idx="352">
                  <c:v>105.96</c:v>
                </c:pt>
                <c:pt idx="353">
                  <c:v>108.1</c:v>
                </c:pt>
                <c:pt idx="354">
                  <c:v>106.84</c:v>
                </c:pt>
                <c:pt idx="355">
                  <c:v>107.65</c:v>
                </c:pt>
                <c:pt idx="356">
                  <c:v>108.45</c:v>
                </c:pt>
                <c:pt idx="357">
                  <c:v>108.44</c:v>
                </c:pt>
                <c:pt idx="358">
                  <c:v>109.74</c:v>
                </c:pt>
                <c:pt idx="359">
                  <c:v>110.85</c:v>
                </c:pt>
                <c:pt idx="360">
                  <c:v>111.21</c:v>
                </c:pt>
                <c:pt idx="361">
                  <c:v>111.01</c:v>
                </c:pt>
                <c:pt idx="362">
                  <c:v>111.35</c:v>
                </c:pt>
                <c:pt idx="363">
                  <c:v>111.42</c:v>
                </c:pt>
                <c:pt idx="364">
                  <c:v>114.34</c:v>
                </c:pt>
                <c:pt idx="365">
                  <c:v>116.1</c:v>
                </c:pt>
                <c:pt idx="366">
                  <c:v>113.82</c:v>
                </c:pt>
                <c:pt idx="367">
                  <c:v>113.25</c:v>
                </c:pt>
                <c:pt idx="368">
                  <c:v>114.85</c:v>
                </c:pt>
                <c:pt idx="369">
                  <c:v>115.86</c:v>
                </c:pt>
                <c:pt idx="370">
                  <c:v>117.16</c:v>
                </c:pt>
                <c:pt idx="371">
                  <c:v>117.39</c:v>
                </c:pt>
                <c:pt idx="372">
                  <c:v>114.97</c:v>
                </c:pt>
                <c:pt idx="373">
                  <c:v>115.79</c:v>
                </c:pt>
                <c:pt idx="374">
                  <c:v>117.31</c:v>
                </c:pt>
                <c:pt idx="375">
                  <c:v>118.48</c:v>
                </c:pt>
                <c:pt idx="376">
                  <c:v>114.73</c:v>
                </c:pt>
                <c:pt idx="377">
                  <c:v>114.05</c:v>
                </c:pt>
                <c:pt idx="378">
                  <c:v>112.9</c:v>
                </c:pt>
                <c:pt idx="379">
                  <c:v>110.82</c:v>
                </c:pt>
                <c:pt idx="380">
                  <c:v>109.56</c:v>
                </c:pt>
                <c:pt idx="381">
                  <c:v>108.42</c:v>
                </c:pt>
                <c:pt idx="382">
                  <c:v>109.27</c:v>
                </c:pt>
                <c:pt idx="383">
                  <c:v>110.67</c:v>
                </c:pt>
                <c:pt idx="384">
                  <c:v>111.46</c:v>
                </c:pt>
                <c:pt idx="385">
                  <c:v>110.32</c:v>
                </c:pt>
                <c:pt idx="386">
                  <c:v>111.52</c:v>
                </c:pt>
                <c:pt idx="387">
                  <c:v>112.26</c:v>
                </c:pt>
                <c:pt idx="388">
                  <c:v>112.03</c:v>
                </c:pt>
                <c:pt idx="389">
                  <c:v>111.17</c:v>
                </c:pt>
                <c:pt idx="390">
                  <c:v>111.44</c:v>
                </c:pt>
                <c:pt idx="391">
                  <c:v>115.32</c:v>
                </c:pt>
                <c:pt idx="392">
                  <c:v>115.94</c:v>
                </c:pt>
                <c:pt idx="393">
                  <c:v>117.37</c:v>
                </c:pt>
                <c:pt idx="394">
                  <c:v>114.75</c:v>
                </c:pt>
                <c:pt idx="395">
                  <c:v>115.54</c:v>
                </c:pt>
                <c:pt idx="396">
                  <c:v>114.32</c:v>
                </c:pt>
                <c:pt idx="397">
                  <c:v>115.62</c:v>
                </c:pt>
                <c:pt idx="398">
                  <c:v>114.93</c:v>
                </c:pt>
                <c:pt idx="399">
                  <c:v>116.84</c:v>
                </c:pt>
                <c:pt idx="400">
                  <c:v>116.41</c:v>
                </c:pt>
                <c:pt idx="401">
                  <c:v>118.18</c:v>
                </c:pt>
                <c:pt idx="402">
                  <c:v>118.89</c:v>
                </c:pt>
                <c:pt idx="403">
                  <c:v>119.21</c:v>
                </c:pt>
                <c:pt idx="404">
                  <c:v>118.29</c:v>
                </c:pt>
                <c:pt idx="405">
                  <c:v>118.91</c:v>
                </c:pt>
                <c:pt idx="406">
                  <c:v>119.47</c:v>
                </c:pt>
                <c:pt idx="407">
                  <c:v>119.9</c:v>
                </c:pt>
                <c:pt idx="408">
                  <c:v>119.33</c:v>
                </c:pt>
                <c:pt idx="409">
                  <c:v>117.21</c:v>
                </c:pt>
                <c:pt idx="410">
                  <c:v>116.94</c:v>
                </c:pt>
                <c:pt idx="411">
                  <c:v>116.14</c:v>
                </c:pt>
                <c:pt idx="412">
                  <c:v>115.29</c:v>
                </c:pt>
                <c:pt idx="413">
                  <c:v>112.99</c:v>
                </c:pt>
                <c:pt idx="414">
                  <c:v>113.33</c:v>
                </c:pt>
                <c:pt idx="415">
                  <c:v>113.42</c:v>
                </c:pt>
                <c:pt idx="416">
                  <c:v>114.05</c:v>
                </c:pt>
                <c:pt idx="417">
                  <c:v>114.15</c:v>
                </c:pt>
                <c:pt idx="418">
                  <c:v>112.92</c:v>
                </c:pt>
                <c:pt idx="419">
                  <c:v>113.41</c:v>
                </c:pt>
                <c:pt idx="420">
                  <c:v>112.79</c:v>
                </c:pt>
                <c:pt idx="421">
                  <c:v>113.61</c:v>
                </c:pt>
                <c:pt idx="422">
                  <c:v>114.88</c:v>
                </c:pt>
                <c:pt idx="423">
                  <c:v>115.54</c:v>
                </c:pt>
                <c:pt idx="424">
                  <c:v>114.46</c:v>
                </c:pt>
                <c:pt idx="425">
                  <c:v>115.1</c:v>
                </c:pt>
                <c:pt idx="426">
                  <c:v>116.41</c:v>
                </c:pt>
                <c:pt idx="427">
                  <c:v>117.34</c:v>
                </c:pt>
                <c:pt idx="428">
                  <c:v>116.13</c:v>
                </c:pt>
                <c:pt idx="429">
                  <c:v>116.07</c:v>
                </c:pt>
                <c:pt idx="430">
                  <c:v>114.93</c:v>
                </c:pt>
                <c:pt idx="431">
                  <c:v>116.98</c:v>
                </c:pt>
                <c:pt idx="432">
                  <c:v>117.25</c:v>
                </c:pt>
                <c:pt idx="433">
                  <c:v>116.33</c:v>
                </c:pt>
                <c:pt idx="434">
                  <c:v>116.64</c:v>
                </c:pt>
                <c:pt idx="435">
                  <c:v>117.64</c:v>
                </c:pt>
                <c:pt idx="436">
                  <c:v>119.85</c:v>
                </c:pt>
                <c:pt idx="437">
                  <c:v>119.69</c:v>
                </c:pt>
                <c:pt idx="438">
                  <c:v>118.98</c:v>
                </c:pt>
                <c:pt idx="439">
                  <c:v>118.55</c:v>
                </c:pt>
                <c:pt idx="440">
                  <c:v>118.48</c:v>
                </c:pt>
                <c:pt idx="441">
                  <c:v>119.4</c:v>
                </c:pt>
                <c:pt idx="442">
                  <c:v>117.99</c:v>
                </c:pt>
                <c:pt idx="443">
                  <c:v>117.18</c:v>
                </c:pt>
                <c:pt idx="444">
                  <c:v>118.05</c:v>
                </c:pt>
                <c:pt idx="445">
                  <c:v>118.62</c:v>
                </c:pt>
                <c:pt idx="446">
                  <c:v>117.69</c:v>
                </c:pt>
                <c:pt idx="447">
                  <c:v>117.74</c:v>
                </c:pt>
                <c:pt idx="448">
                  <c:v>116.29</c:v>
                </c:pt>
                <c:pt idx="449">
                  <c:v>115.04</c:v>
                </c:pt>
                <c:pt idx="450">
                  <c:v>113.59</c:v>
                </c:pt>
                <c:pt idx="451">
                  <c:v>113.92</c:v>
                </c:pt>
                <c:pt idx="452">
                  <c:v>113</c:v>
                </c:pt>
                <c:pt idx="453">
                  <c:v>112.8</c:v>
                </c:pt>
                <c:pt idx="454">
                  <c:v>111.81</c:v>
                </c:pt>
                <c:pt idx="455">
                  <c:v>110.99</c:v>
                </c:pt>
                <c:pt idx="456">
                  <c:v>110.76</c:v>
                </c:pt>
                <c:pt idx="457">
                  <c:v>108.19</c:v>
                </c:pt>
                <c:pt idx="458">
                  <c:v>106.11</c:v>
                </c:pt>
                <c:pt idx="459">
                  <c:v>107.74</c:v>
                </c:pt>
                <c:pt idx="460">
                  <c:v>105.89</c:v>
                </c:pt>
                <c:pt idx="461">
                  <c:v>104.06</c:v>
                </c:pt>
                <c:pt idx="462">
                  <c:v>106.61</c:v>
                </c:pt>
                <c:pt idx="463">
                  <c:v>106.67</c:v>
                </c:pt>
                <c:pt idx="464">
                  <c:v>108.18</c:v>
                </c:pt>
                <c:pt idx="465">
                  <c:v>106.65</c:v>
                </c:pt>
                <c:pt idx="466">
                  <c:v>107.97</c:v>
                </c:pt>
                <c:pt idx="467">
                  <c:v>106.98</c:v>
                </c:pt>
                <c:pt idx="468">
                  <c:v>106.84</c:v>
                </c:pt>
                <c:pt idx="469">
                  <c:v>108.06</c:v>
                </c:pt>
                <c:pt idx="470">
                  <c:v>107.53</c:v>
                </c:pt>
                <c:pt idx="471">
                  <c:v>107.53</c:v>
                </c:pt>
                <c:pt idx="472">
                  <c:v>107.6</c:v>
                </c:pt>
                <c:pt idx="473">
                  <c:v>107.25</c:v>
                </c:pt>
                <c:pt idx="474">
                  <c:v>108.52</c:v>
                </c:pt>
                <c:pt idx="475">
                  <c:v>107.92</c:v>
                </c:pt>
                <c:pt idx="476">
                  <c:v>106.08</c:v>
                </c:pt>
                <c:pt idx="477">
                  <c:v>104.5</c:v>
                </c:pt>
                <c:pt idx="478">
                  <c:v>105.04</c:v>
                </c:pt>
                <c:pt idx="479">
                  <c:v>106.12</c:v>
                </c:pt>
                <c:pt idx="480">
                  <c:v>106.38</c:v>
                </c:pt>
                <c:pt idx="481">
                  <c:v>105.36</c:v>
                </c:pt>
                <c:pt idx="482">
                  <c:v>103.98</c:v>
                </c:pt>
                <c:pt idx="483">
                  <c:v>103.47</c:v>
                </c:pt>
                <c:pt idx="484">
                  <c:v>102.41</c:v>
                </c:pt>
                <c:pt idx="485">
                  <c:v>102.47</c:v>
                </c:pt>
                <c:pt idx="486">
                  <c:v>101.23</c:v>
                </c:pt>
                <c:pt idx="487">
                  <c:v>100.55</c:v>
                </c:pt>
                <c:pt idx="488">
                  <c:v>99.22</c:v>
                </c:pt>
                <c:pt idx="489">
                  <c:v>99.91</c:v>
                </c:pt>
                <c:pt idx="490">
                  <c:v>99.57</c:v>
                </c:pt>
                <c:pt idx="491">
                  <c:v>100.04</c:v>
                </c:pt>
                <c:pt idx="492">
                  <c:v>100.09</c:v>
                </c:pt>
                <c:pt idx="493">
                  <c:v>99.71</c:v>
                </c:pt>
                <c:pt idx="494">
                  <c:v>98.04</c:v>
                </c:pt>
                <c:pt idx="495">
                  <c:v>99.99</c:v>
                </c:pt>
                <c:pt idx="496">
                  <c:v>102</c:v>
                </c:pt>
                <c:pt idx="497">
                  <c:v>99.96</c:v>
                </c:pt>
                <c:pt idx="498">
                  <c:v>100.4</c:v>
                </c:pt>
                <c:pt idx="499">
                  <c:v>100.18</c:v>
                </c:pt>
                <c:pt idx="500">
                  <c:v>99.28</c:v>
                </c:pt>
                <c:pt idx="501">
                  <c:v>98.36</c:v>
                </c:pt>
                <c:pt idx="502">
                  <c:v>96.75</c:v>
                </c:pt>
                <c:pt idx="503">
                  <c:v>94.98</c:v>
                </c:pt>
                <c:pt idx="504">
                  <c:v>94.08</c:v>
                </c:pt>
                <c:pt idx="505">
                  <c:v>93.05</c:v>
                </c:pt>
                <c:pt idx="506">
                  <c:v>93.29</c:v>
                </c:pt>
                <c:pt idx="507">
                  <c:v>93.48</c:v>
                </c:pt>
                <c:pt idx="508">
                  <c:v>92.22</c:v>
                </c:pt>
                <c:pt idx="509">
                  <c:v>93.91</c:v>
                </c:pt>
                <c:pt idx="510">
                  <c:v>95.04</c:v>
                </c:pt>
                <c:pt idx="511">
                  <c:v>94.55</c:v>
                </c:pt>
                <c:pt idx="512">
                  <c:v>95.8</c:v>
                </c:pt>
                <c:pt idx="513">
                  <c:v>96.63</c:v>
                </c:pt>
                <c:pt idx="514">
                  <c:v>94.96</c:v>
                </c:pt>
                <c:pt idx="515">
                  <c:v>96.66</c:v>
                </c:pt>
                <c:pt idx="516">
                  <c:v>96.36</c:v>
                </c:pt>
                <c:pt idx="517">
                  <c:v>96.65</c:v>
                </c:pt>
                <c:pt idx="518">
                  <c:v>98.83</c:v>
                </c:pt>
                <c:pt idx="519">
                  <c:v>98.1</c:v>
                </c:pt>
                <c:pt idx="520">
                  <c:v>97.09</c:v>
                </c:pt>
                <c:pt idx="521">
                  <c:v>96</c:v>
                </c:pt>
                <c:pt idx="522">
                  <c:v>94.78</c:v>
                </c:pt>
                <c:pt idx="523">
                  <c:v>93.85</c:v>
                </c:pt>
                <c:pt idx="524">
                  <c:v>93.1</c:v>
                </c:pt>
                <c:pt idx="525">
                  <c:v>91.52</c:v>
                </c:pt>
                <c:pt idx="526">
                  <c:v>92.29</c:v>
                </c:pt>
                <c:pt idx="527">
                  <c:v>91.43</c:v>
                </c:pt>
                <c:pt idx="528">
                  <c:v>92.73</c:v>
                </c:pt>
                <c:pt idx="529">
                  <c:v>93.02</c:v>
                </c:pt>
                <c:pt idx="530">
                  <c:v>91.37</c:v>
                </c:pt>
                <c:pt idx="531">
                  <c:v>90.6</c:v>
                </c:pt>
                <c:pt idx="532">
                  <c:v>90.23</c:v>
                </c:pt>
                <c:pt idx="533">
                  <c:v>89.14</c:v>
                </c:pt>
                <c:pt idx="534">
                  <c:v>88.6</c:v>
                </c:pt>
                <c:pt idx="535">
                  <c:v>88.15</c:v>
                </c:pt>
                <c:pt idx="536">
                  <c:v>87.63</c:v>
                </c:pt>
                <c:pt idx="537">
                  <c:v>86.92</c:v>
                </c:pt>
                <c:pt idx="538">
                  <c:v>85.11</c:v>
                </c:pt>
                <c:pt idx="539">
                  <c:v>87.73</c:v>
                </c:pt>
                <c:pt idx="540">
                  <c:v>86.56</c:v>
                </c:pt>
                <c:pt idx="541">
                  <c:v>87.2</c:v>
                </c:pt>
                <c:pt idx="542">
                  <c:v>86.02</c:v>
                </c:pt>
                <c:pt idx="543">
                  <c:v>85.55</c:v>
                </c:pt>
                <c:pt idx="544">
                  <c:v>87.24</c:v>
                </c:pt>
                <c:pt idx="545">
                  <c:v>87.31</c:v>
                </c:pt>
                <c:pt idx="546">
                  <c:v>88.17</c:v>
                </c:pt>
                <c:pt idx="547">
                  <c:v>89.12</c:v>
                </c:pt>
                <c:pt idx="548">
                  <c:v>88.13</c:v>
                </c:pt>
                <c:pt idx="549">
                  <c:v>88.89</c:v>
                </c:pt>
                <c:pt idx="550">
                  <c:v>88.51</c:v>
                </c:pt>
                <c:pt idx="551">
                  <c:v>88.97</c:v>
                </c:pt>
                <c:pt idx="552">
                  <c:v>89.94</c:v>
                </c:pt>
                <c:pt idx="553">
                  <c:v>91.08</c:v>
                </c:pt>
                <c:pt idx="554">
                  <c:v>90.48</c:v>
                </c:pt>
                <c:pt idx="555">
                  <c:v>91.13</c:v>
                </c:pt>
                <c:pt idx="556">
                  <c:v>91.66</c:v>
                </c:pt>
                <c:pt idx="557">
                  <c:v>90.49</c:v>
                </c:pt>
                <c:pt idx="558">
                  <c:v>88.9</c:v>
                </c:pt>
                <c:pt idx="559">
                  <c:v>88.54</c:v>
                </c:pt>
                <c:pt idx="560">
                  <c:v>90.01</c:v>
                </c:pt>
                <c:pt idx="561">
                  <c:v>89.08</c:v>
                </c:pt>
                <c:pt idx="562">
                  <c:v>88.88</c:v>
                </c:pt>
                <c:pt idx="563">
                  <c:v>87.99</c:v>
                </c:pt>
                <c:pt idx="564">
                  <c:v>87.42</c:v>
                </c:pt>
                <c:pt idx="565">
                  <c:v>87.14</c:v>
                </c:pt>
                <c:pt idx="566">
                  <c:v>89.26</c:v>
                </c:pt>
                <c:pt idx="567">
                  <c:v>89.96</c:v>
                </c:pt>
                <c:pt idx="568">
                  <c:v>88.36</c:v>
                </c:pt>
                <c:pt idx="569">
                  <c:v>87.9</c:v>
                </c:pt>
                <c:pt idx="570">
                  <c:v>88.12</c:v>
                </c:pt>
                <c:pt idx="571">
                  <c:v>89.77</c:v>
                </c:pt>
                <c:pt idx="572">
                  <c:v>89.63</c:v>
                </c:pt>
                <c:pt idx="573">
                  <c:v>88.39</c:v>
                </c:pt>
                <c:pt idx="574">
                  <c:v>88.84</c:v>
                </c:pt>
                <c:pt idx="575">
                  <c:v>88.4</c:v>
                </c:pt>
                <c:pt idx="576">
                  <c:v>87.63</c:v>
                </c:pt>
                <c:pt idx="577">
                  <c:v>87.51</c:v>
                </c:pt>
                <c:pt idx="578">
                  <c:v>87.09</c:v>
                </c:pt>
                <c:pt idx="579">
                  <c:v>85.87</c:v>
                </c:pt>
                <c:pt idx="580">
                  <c:v>84.91</c:v>
                </c:pt>
                <c:pt idx="581">
                  <c:v>84.01</c:v>
                </c:pt>
                <c:pt idx="582">
                  <c:v>83.69</c:v>
                </c:pt>
                <c:pt idx="583">
                  <c:v>83.31</c:v>
                </c:pt>
                <c:pt idx="584">
                  <c:v>81.78</c:v>
                </c:pt>
                <c:pt idx="585">
                  <c:v>80.98</c:v>
                </c:pt>
                <c:pt idx="586">
                  <c:v>82.67</c:v>
                </c:pt>
                <c:pt idx="587">
                  <c:v>82.16</c:v>
                </c:pt>
                <c:pt idx="588">
                  <c:v>81.28</c:v>
                </c:pt>
                <c:pt idx="589">
                  <c:v>80.849999999999994</c:v>
                </c:pt>
                <c:pt idx="590">
                  <c:v>83.6</c:v>
                </c:pt>
                <c:pt idx="591">
                  <c:v>82.97</c:v>
                </c:pt>
                <c:pt idx="592">
                  <c:v>83.26</c:v>
                </c:pt>
                <c:pt idx="593">
                  <c:v>83.48</c:v>
                </c:pt>
                <c:pt idx="594">
                  <c:v>84.39</c:v>
                </c:pt>
                <c:pt idx="595">
                  <c:v>84.57</c:v>
                </c:pt>
                <c:pt idx="596">
                  <c:v>83.49</c:v>
                </c:pt>
                <c:pt idx="597">
                  <c:v>82.66</c:v>
                </c:pt>
                <c:pt idx="598">
                  <c:v>82.52</c:v>
                </c:pt>
                <c:pt idx="599">
                  <c:v>81.42</c:v>
                </c:pt>
                <c:pt idx="600">
                  <c:v>82.05</c:v>
                </c:pt>
                <c:pt idx="601">
                  <c:v>84.15</c:v>
                </c:pt>
                <c:pt idx="602">
                  <c:v>84.43</c:v>
                </c:pt>
                <c:pt idx="603">
                  <c:v>84.4</c:v>
                </c:pt>
                <c:pt idx="604">
                  <c:v>84.56</c:v>
                </c:pt>
                <c:pt idx="605">
                  <c:v>83.5</c:v>
                </c:pt>
                <c:pt idx="606">
                  <c:v>84.43</c:v>
                </c:pt>
                <c:pt idx="607">
                  <c:v>84.62</c:v>
                </c:pt>
                <c:pt idx="608">
                  <c:v>86.1</c:v>
                </c:pt>
                <c:pt idx="609">
                  <c:v>86.63</c:v>
                </c:pt>
                <c:pt idx="610">
                  <c:v>86.42</c:v>
                </c:pt>
                <c:pt idx="611">
                  <c:v>88.04</c:v>
                </c:pt>
                <c:pt idx="612">
                  <c:v>88.69</c:v>
                </c:pt>
                <c:pt idx="613">
                  <c:v>87.65</c:v>
                </c:pt>
                <c:pt idx="614">
                  <c:v>88.78</c:v>
                </c:pt>
                <c:pt idx="615">
                  <c:v>90.13</c:v>
                </c:pt>
                <c:pt idx="616">
                  <c:v>90.25</c:v>
                </c:pt>
                <c:pt idx="617">
                  <c:v>89.72</c:v>
                </c:pt>
                <c:pt idx="618">
                  <c:v>89.64</c:v>
                </c:pt>
                <c:pt idx="619">
                  <c:v>89.35</c:v>
                </c:pt>
                <c:pt idx="620">
                  <c:v>88.06</c:v>
                </c:pt>
                <c:pt idx="621">
                  <c:v>86.98</c:v>
                </c:pt>
                <c:pt idx="622">
                  <c:v>88.6</c:v>
                </c:pt>
                <c:pt idx="623">
                  <c:v>87.86</c:v>
                </c:pt>
                <c:pt idx="624">
                  <c:v>86.3</c:v>
                </c:pt>
                <c:pt idx="625">
                  <c:v>86.89</c:v>
                </c:pt>
                <c:pt idx="626">
                  <c:v>88.06</c:v>
                </c:pt>
                <c:pt idx="627">
                  <c:v>89.29</c:v>
                </c:pt>
                <c:pt idx="628">
                  <c:v>89.52</c:v>
                </c:pt>
                <c:pt idx="629">
                  <c:v>89.17</c:v>
                </c:pt>
                <c:pt idx="630">
                  <c:v>89.46</c:v>
                </c:pt>
                <c:pt idx="631">
                  <c:v>90.31</c:v>
                </c:pt>
                <c:pt idx="632">
                  <c:v>89.59</c:v>
                </c:pt>
                <c:pt idx="633">
                  <c:v>91.26</c:v>
                </c:pt>
                <c:pt idx="634">
                  <c:v>91.98</c:v>
                </c:pt>
                <c:pt idx="635">
                  <c:v>91.93</c:v>
                </c:pt>
                <c:pt idx="636">
                  <c:v>92.04</c:v>
                </c:pt>
                <c:pt idx="637">
                  <c:v>91.93</c:v>
                </c:pt>
                <c:pt idx="638">
                  <c:v>91.25</c:v>
                </c:pt>
                <c:pt idx="639">
                  <c:v>89.71</c:v>
                </c:pt>
                <c:pt idx="640">
                  <c:v>90.78</c:v>
                </c:pt>
                <c:pt idx="641">
                  <c:v>91.17</c:v>
                </c:pt>
                <c:pt idx="642">
                  <c:v>88.91</c:v>
                </c:pt>
                <c:pt idx="643">
                  <c:v>88.89</c:v>
                </c:pt>
                <c:pt idx="644">
                  <c:v>88.97</c:v>
                </c:pt>
                <c:pt idx="645">
                  <c:v>89.32</c:v>
                </c:pt>
                <c:pt idx="646">
                  <c:v>89.89</c:v>
                </c:pt>
                <c:pt idx="647">
                  <c:v>90.55</c:v>
                </c:pt>
                <c:pt idx="648">
                  <c:v>90.64</c:v>
                </c:pt>
                <c:pt idx="649">
                  <c:v>90.61</c:v>
                </c:pt>
                <c:pt idx="650">
                  <c:v>89.66</c:v>
                </c:pt>
                <c:pt idx="651">
                  <c:v>90.85</c:v>
                </c:pt>
                <c:pt idx="652">
                  <c:v>88.92</c:v>
                </c:pt>
                <c:pt idx="653">
                  <c:v>90.07</c:v>
                </c:pt>
                <c:pt idx="654">
                  <c:v>89.73</c:v>
                </c:pt>
                <c:pt idx="655">
                  <c:v>89.69</c:v>
                </c:pt>
                <c:pt idx="656">
                  <c:v>89.59</c:v>
                </c:pt>
                <c:pt idx="657">
                  <c:v>88.05</c:v>
                </c:pt>
                <c:pt idx="658">
                  <c:v>86.11</c:v>
                </c:pt>
                <c:pt idx="659">
                  <c:v>85.14</c:v>
                </c:pt>
                <c:pt idx="660">
                  <c:v>83.91</c:v>
                </c:pt>
                <c:pt idx="661">
                  <c:v>84.88</c:v>
                </c:pt>
                <c:pt idx="662">
                  <c:v>85.16</c:v>
                </c:pt>
                <c:pt idx="663">
                  <c:v>84.04</c:v>
                </c:pt>
                <c:pt idx="664">
                  <c:v>85.72</c:v>
                </c:pt>
                <c:pt idx="665">
                  <c:v>85.94</c:v>
                </c:pt>
                <c:pt idx="666">
                  <c:v>86.88</c:v>
                </c:pt>
                <c:pt idx="667">
                  <c:v>85.16</c:v>
                </c:pt>
                <c:pt idx="668">
                  <c:v>85.01</c:v>
                </c:pt>
                <c:pt idx="669">
                  <c:v>86.1</c:v>
                </c:pt>
                <c:pt idx="670">
                  <c:v>85.93</c:v>
                </c:pt>
                <c:pt idx="671">
                  <c:v>85.38</c:v>
                </c:pt>
                <c:pt idx="672">
                  <c:v>84.58</c:v>
                </c:pt>
                <c:pt idx="673">
                  <c:v>85.49</c:v>
                </c:pt>
                <c:pt idx="674">
                  <c:v>85.09</c:v>
                </c:pt>
                <c:pt idx="675">
                  <c:v>85.38</c:v>
                </c:pt>
                <c:pt idx="676">
                  <c:v>84.92</c:v>
                </c:pt>
                <c:pt idx="677">
                  <c:v>85.95</c:v>
                </c:pt>
                <c:pt idx="678">
                  <c:v>85.98</c:v>
                </c:pt>
                <c:pt idx="679">
                  <c:v>85.16</c:v>
                </c:pt>
                <c:pt idx="680">
                  <c:v>86.03</c:v>
                </c:pt>
                <c:pt idx="681">
                  <c:v>86.5</c:v>
                </c:pt>
                <c:pt idx="682">
                  <c:v>87.12</c:v>
                </c:pt>
                <c:pt idx="683">
                  <c:v>86.27</c:v>
                </c:pt>
                <c:pt idx="684">
                  <c:v>85.56</c:v>
                </c:pt>
                <c:pt idx="685">
                  <c:v>85.71</c:v>
                </c:pt>
                <c:pt idx="686">
                  <c:v>85.07</c:v>
                </c:pt>
                <c:pt idx="687">
                  <c:v>85.31</c:v>
                </c:pt>
                <c:pt idx="688">
                  <c:v>83.66</c:v>
                </c:pt>
                <c:pt idx="689">
                  <c:v>82.48</c:v>
                </c:pt>
                <c:pt idx="690">
                  <c:v>83.29</c:v>
                </c:pt>
                <c:pt idx="691">
                  <c:v>84.04</c:v>
                </c:pt>
                <c:pt idx="692">
                  <c:v>83.81</c:v>
                </c:pt>
                <c:pt idx="693">
                  <c:v>83.65</c:v>
                </c:pt>
                <c:pt idx="694">
                  <c:v>84.64</c:v>
                </c:pt>
                <c:pt idx="695">
                  <c:v>85.02</c:v>
                </c:pt>
                <c:pt idx="696">
                  <c:v>84.86</c:v>
                </c:pt>
                <c:pt idx="697">
                  <c:v>85.23</c:v>
                </c:pt>
                <c:pt idx="698">
                  <c:v>84.96</c:v>
                </c:pt>
                <c:pt idx="699">
                  <c:v>84.88</c:v>
                </c:pt>
                <c:pt idx="700">
                  <c:v>84.06</c:v>
                </c:pt>
                <c:pt idx="701">
                  <c:v>84.05</c:v>
                </c:pt>
                <c:pt idx="702">
                  <c:v>83.74</c:v>
                </c:pt>
                <c:pt idx="703">
                  <c:v>84.25</c:v>
                </c:pt>
                <c:pt idx="704">
                  <c:v>83.19</c:v>
                </c:pt>
                <c:pt idx="705">
                  <c:v>83.28</c:v>
                </c:pt>
                <c:pt idx="706">
                  <c:v>82.93</c:v>
                </c:pt>
                <c:pt idx="707">
                  <c:v>82.992000000000004</c:v>
                </c:pt>
                <c:pt idx="708">
                  <c:v>82.129000000000005</c:v>
                </c:pt>
                <c:pt idx="709">
                  <c:v>81.643000000000001</c:v>
                </c:pt>
                <c:pt idx="710">
                  <c:v>81.528999999999996</c:v>
                </c:pt>
                <c:pt idx="711">
                  <c:v>81.741</c:v>
                </c:pt>
                <c:pt idx="712">
                  <c:v>82.116</c:v>
                </c:pt>
                <c:pt idx="713">
                  <c:v>82.197000000000003</c:v>
                </c:pt>
                <c:pt idx="714">
                  <c:v>82.331000000000003</c:v>
                </c:pt>
                <c:pt idx="715">
                  <c:v>82.322000000000003</c:v>
                </c:pt>
                <c:pt idx="716">
                  <c:v>82.691000000000003</c:v>
                </c:pt>
                <c:pt idx="717">
                  <c:v>82.850999999999999</c:v>
                </c:pt>
                <c:pt idx="718">
                  <c:v>82.335999999999999</c:v>
                </c:pt>
                <c:pt idx="719">
                  <c:v>81.92</c:v>
                </c:pt>
                <c:pt idx="720">
                  <c:v>81.465000000000003</c:v>
                </c:pt>
                <c:pt idx="721">
                  <c:v>80.575999999999993</c:v>
                </c:pt>
                <c:pt idx="722">
                  <c:v>80.287999999999997</c:v>
                </c:pt>
                <c:pt idx="723">
                  <c:v>80.945999999999998</c:v>
                </c:pt>
                <c:pt idx="724">
                  <c:v>80.177000000000007</c:v>
                </c:pt>
                <c:pt idx="725">
                  <c:v>80.679000000000002</c:v>
                </c:pt>
                <c:pt idx="726">
                  <c:v>81.426000000000002</c:v>
                </c:pt>
                <c:pt idx="727">
                  <c:v>80.667000000000002</c:v>
                </c:pt>
                <c:pt idx="728">
                  <c:v>80.790999999999997</c:v>
                </c:pt>
                <c:pt idx="729">
                  <c:v>79.959000000000003</c:v>
                </c:pt>
                <c:pt idx="730">
                  <c:v>79.617000000000004</c:v>
                </c:pt>
                <c:pt idx="731">
                  <c:v>78.596999999999994</c:v>
                </c:pt>
                <c:pt idx="732">
                  <c:v>77.718999999999994</c:v>
                </c:pt>
                <c:pt idx="733">
                  <c:v>78.308000000000007</c:v>
                </c:pt>
                <c:pt idx="734">
                  <c:v>78.224000000000004</c:v>
                </c:pt>
                <c:pt idx="735">
                  <c:v>77.406999999999996</c:v>
                </c:pt>
                <c:pt idx="736">
                  <c:v>77.027000000000001</c:v>
                </c:pt>
                <c:pt idx="737">
                  <c:v>76.337000000000003</c:v>
                </c:pt>
                <c:pt idx="738">
                  <c:v>75.400000000000006</c:v>
                </c:pt>
                <c:pt idx="739">
                  <c:v>75.826999999999998</c:v>
                </c:pt>
                <c:pt idx="740">
                  <c:v>75.052999999999997</c:v>
                </c:pt>
                <c:pt idx="741">
                  <c:v>76.147000000000006</c:v>
                </c:pt>
                <c:pt idx="742">
                  <c:v>76.287999999999997</c:v>
                </c:pt>
                <c:pt idx="743">
                  <c:v>77.436000000000007</c:v>
                </c:pt>
                <c:pt idx="744">
                  <c:v>77.721000000000004</c:v>
                </c:pt>
                <c:pt idx="745">
                  <c:v>76.218000000000004</c:v>
                </c:pt>
                <c:pt idx="746">
                  <c:v>75.793000000000006</c:v>
                </c:pt>
                <c:pt idx="747">
                  <c:v>75.977999999999994</c:v>
                </c:pt>
                <c:pt idx="748">
                  <c:v>76.382999999999996</c:v>
                </c:pt>
                <c:pt idx="749">
                  <c:v>75.972999999999999</c:v>
                </c:pt>
                <c:pt idx="750">
                  <c:v>75.444999999999993</c:v>
                </c:pt>
                <c:pt idx="751">
                  <c:v>76.67</c:v>
                </c:pt>
                <c:pt idx="752">
                  <c:v>76.100999999999999</c:v>
                </c:pt>
                <c:pt idx="753">
                  <c:v>75.52</c:v>
                </c:pt>
                <c:pt idx="754">
                  <c:v>73.713999999999999</c:v>
                </c:pt>
                <c:pt idx="755">
                  <c:v>73.027000000000001</c:v>
                </c:pt>
                <c:pt idx="756">
                  <c:v>71.656999999999996</c:v>
                </c:pt>
                <c:pt idx="757">
                  <c:v>72.709000000000003</c:v>
                </c:pt>
                <c:pt idx="758">
                  <c:v>71.677999999999997</c:v>
                </c:pt>
                <c:pt idx="759">
                  <c:v>72.021000000000001</c:v>
                </c:pt>
                <c:pt idx="760">
                  <c:v>71.808000000000007</c:v>
                </c:pt>
                <c:pt idx="761">
                  <c:v>72.012</c:v>
                </c:pt>
                <c:pt idx="762">
                  <c:v>72.790000000000006</c:v>
                </c:pt>
                <c:pt idx="763">
                  <c:v>73.5</c:v>
                </c:pt>
                <c:pt idx="764">
                  <c:v>73.05</c:v>
                </c:pt>
                <c:pt idx="765">
                  <c:v>72.843999999999994</c:v>
                </c:pt>
                <c:pt idx="766">
                  <c:v>71.888000000000005</c:v>
                </c:pt>
                <c:pt idx="767">
                  <c:v>72.879000000000005</c:v>
                </c:pt>
                <c:pt idx="768">
                  <c:v>72.39</c:v>
                </c:pt>
                <c:pt idx="769">
                  <c:v>74.146000000000001</c:v>
                </c:pt>
                <c:pt idx="770">
                  <c:v>73.03</c:v>
                </c:pt>
                <c:pt idx="771">
                  <c:v>72.36</c:v>
                </c:pt>
                <c:pt idx="772">
                  <c:v>72.730999999999995</c:v>
                </c:pt>
                <c:pt idx="773">
                  <c:v>72.096000000000004</c:v>
                </c:pt>
                <c:pt idx="774">
                  <c:v>72.188999999999993</c:v>
                </c:pt>
                <c:pt idx="775">
                  <c:v>72.86</c:v>
                </c:pt>
                <c:pt idx="776">
                  <c:v>73.424000000000007</c:v>
                </c:pt>
                <c:pt idx="777">
                  <c:v>75.844999999999999</c:v>
                </c:pt>
                <c:pt idx="778">
                  <c:v>77.180000000000007</c:v>
                </c:pt>
                <c:pt idx="779">
                  <c:v>76.805000000000007</c:v>
                </c:pt>
                <c:pt idx="780">
                  <c:v>77.381</c:v>
                </c:pt>
                <c:pt idx="781">
                  <c:v>78.932000000000002</c:v>
                </c:pt>
                <c:pt idx="782">
                  <c:v>78.965999999999994</c:v>
                </c:pt>
                <c:pt idx="783">
                  <c:v>77.680000000000007</c:v>
                </c:pt>
                <c:pt idx="784">
                  <c:v>76.953000000000003</c:v>
                </c:pt>
                <c:pt idx="785">
                  <c:v>80.313000000000002</c:v>
                </c:pt>
                <c:pt idx="786">
                  <c:v>82.997</c:v>
                </c:pt>
                <c:pt idx="787">
                  <c:v>82.412999999999997</c:v>
                </c:pt>
                <c:pt idx="788">
                  <c:v>86.44</c:v>
                </c:pt>
                <c:pt idx="789">
                  <c:v>85.632999999999996</c:v>
                </c:pt>
                <c:pt idx="790">
                  <c:v>85.906999999999996</c:v>
                </c:pt>
                <c:pt idx="791">
                  <c:v>86.364999999999995</c:v>
                </c:pt>
                <c:pt idx="792">
                  <c:v>88.191000000000003</c:v>
                </c:pt>
                <c:pt idx="793">
                  <c:v>86.516999999999996</c:v>
                </c:pt>
                <c:pt idx="794">
                  <c:v>87.120999999999995</c:v>
                </c:pt>
                <c:pt idx="795">
                  <c:v>83.644000000000005</c:v>
                </c:pt>
                <c:pt idx="796">
                  <c:v>81.298000000000002</c:v>
                </c:pt>
                <c:pt idx="797">
                  <c:v>80.891999999999996</c:v>
                </c:pt>
                <c:pt idx="798">
                  <c:v>81.838999999999999</c:v>
                </c:pt>
                <c:pt idx="799">
                  <c:v>82.662999999999997</c:v>
                </c:pt>
                <c:pt idx="800">
                  <c:v>84.212000000000003</c:v>
                </c:pt>
                <c:pt idx="801">
                  <c:v>85.608000000000004</c:v>
                </c:pt>
                <c:pt idx="802">
                  <c:v>85.998999999999995</c:v>
                </c:pt>
                <c:pt idx="803">
                  <c:v>85.346000000000004</c:v>
                </c:pt>
                <c:pt idx="804">
                  <c:v>86.040999999999997</c:v>
                </c:pt>
                <c:pt idx="805">
                  <c:v>86.488</c:v>
                </c:pt>
                <c:pt idx="806">
                  <c:v>88.007999999999996</c:v>
                </c:pt>
                <c:pt idx="807">
                  <c:v>88.512</c:v>
                </c:pt>
                <c:pt idx="808">
                  <c:v>87.427999999999997</c:v>
                </c:pt>
                <c:pt idx="809">
                  <c:v>83.840999999999994</c:v>
                </c:pt>
                <c:pt idx="810">
                  <c:v>85.111000000000004</c:v>
                </c:pt>
                <c:pt idx="811">
                  <c:v>84.165000000000006</c:v>
                </c:pt>
                <c:pt idx="812">
                  <c:v>85.786000000000001</c:v>
                </c:pt>
                <c:pt idx="813">
                  <c:v>85.980999999999995</c:v>
                </c:pt>
                <c:pt idx="814">
                  <c:v>84.713999999999999</c:v>
                </c:pt>
                <c:pt idx="815">
                  <c:v>84.546000000000006</c:v>
                </c:pt>
                <c:pt idx="816">
                  <c:v>82.528999999999996</c:v>
                </c:pt>
                <c:pt idx="817">
                  <c:v>83.024000000000001</c:v>
                </c:pt>
                <c:pt idx="818">
                  <c:v>79.957999999999998</c:v>
                </c:pt>
                <c:pt idx="819">
                  <c:v>79.347999999999999</c:v>
                </c:pt>
                <c:pt idx="820">
                  <c:v>80.67</c:v>
                </c:pt>
                <c:pt idx="821">
                  <c:v>80.141999999999996</c:v>
                </c:pt>
                <c:pt idx="822">
                  <c:v>80.263999999999996</c:v>
                </c:pt>
                <c:pt idx="823">
                  <c:v>79.878</c:v>
                </c:pt>
                <c:pt idx="824">
                  <c:v>80.382000000000005</c:v>
                </c:pt>
                <c:pt idx="825">
                  <c:v>80.233000000000004</c:v>
                </c:pt>
                <c:pt idx="826">
                  <c:v>79.346999999999994</c:v>
                </c:pt>
                <c:pt idx="827">
                  <c:v>78.748999999999995</c:v>
                </c:pt>
                <c:pt idx="828">
                  <c:v>78.346999999999994</c:v>
                </c:pt>
                <c:pt idx="829">
                  <c:v>78.974999999999994</c:v>
                </c:pt>
                <c:pt idx="830">
                  <c:v>78.885000000000005</c:v>
                </c:pt>
                <c:pt idx="831">
                  <c:v>78.043999999999997</c:v>
                </c:pt>
                <c:pt idx="832">
                  <c:v>78.366</c:v>
                </c:pt>
                <c:pt idx="833">
                  <c:v>78.135999999999996</c:v>
                </c:pt>
                <c:pt idx="834">
                  <c:v>76.608000000000004</c:v>
                </c:pt>
                <c:pt idx="835">
                  <c:v>76.424999999999997</c:v>
                </c:pt>
                <c:pt idx="836">
                  <c:v>76.811999999999998</c:v>
                </c:pt>
                <c:pt idx="837">
                  <c:v>77.003</c:v>
                </c:pt>
                <c:pt idx="838">
                  <c:v>76.430999999999997</c:v>
                </c:pt>
                <c:pt idx="839">
                  <c:v>75.596999999999994</c:v>
                </c:pt>
                <c:pt idx="840">
                  <c:v>75.468000000000004</c:v>
                </c:pt>
                <c:pt idx="841">
                  <c:v>76.3</c:v>
                </c:pt>
                <c:pt idx="842">
                  <c:v>75.819000000000003</c:v>
                </c:pt>
                <c:pt idx="843">
                  <c:v>75.334000000000003</c:v>
                </c:pt>
                <c:pt idx="844">
                  <c:v>75.656000000000006</c:v>
                </c:pt>
                <c:pt idx="845">
                  <c:v>74.995999999999995</c:v>
                </c:pt>
                <c:pt idx="846">
                  <c:v>75.911000000000001</c:v>
                </c:pt>
                <c:pt idx="847">
                  <c:v>76.572999999999993</c:v>
                </c:pt>
                <c:pt idx="848">
                  <c:v>77.820999999999998</c:v>
                </c:pt>
                <c:pt idx="849">
                  <c:v>77.733999999999995</c:v>
                </c:pt>
                <c:pt idx="850">
                  <c:v>77.86</c:v>
                </c:pt>
                <c:pt idx="851">
                  <c:v>77.471000000000004</c:v>
                </c:pt>
                <c:pt idx="852">
                  <c:v>77.322999999999993</c:v>
                </c:pt>
                <c:pt idx="853">
                  <c:v>78.277000000000001</c:v>
                </c:pt>
                <c:pt idx="854">
                  <c:v>79.462000000000003</c:v>
                </c:pt>
                <c:pt idx="855">
                  <c:v>80.441000000000003</c:v>
                </c:pt>
                <c:pt idx="856">
                  <c:v>80.218000000000004</c:v>
                </c:pt>
                <c:pt idx="857">
                  <c:v>80.643000000000001</c:v>
                </c:pt>
                <c:pt idx="858">
                  <c:v>80.361999999999995</c:v>
                </c:pt>
                <c:pt idx="859">
                  <c:v>80.432000000000002</c:v>
                </c:pt>
                <c:pt idx="860">
                  <c:v>79.832999999999998</c:v>
                </c:pt>
                <c:pt idx="861">
                  <c:v>80.724000000000004</c:v>
                </c:pt>
                <c:pt idx="862">
                  <c:v>81.676000000000002</c:v>
                </c:pt>
                <c:pt idx="863">
                  <c:v>81.173000000000002</c:v>
                </c:pt>
                <c:pt idx="864">
                  <c:v>81.093000000000004</c:v>
                </c:pt>
                <c:pt idx="865">
                  <c:v>80.823999999999998</c:v>
                </c:pt>
                <c:pt idx="866">
                  <c:v>81.352000000000004</c:v>
                </c:pt>
                <c:pt idx="867">
                  <c:v>81.866</c:v>
                </c:pt>
                <c:pt idx="868">
                  <c:v>84.45</c:v>
                </c:pt>
                <c:pt idx="869">
                  <c:v>86.094999999999999</c:v>
                </c:pt>
                <c:pt idx="870">
                  <c:v>85.370999999999995</c:v>
                </c:pt>
                <c:pt idx="871">
                  <c:v>86.48</c:v>
                </c:pt>
                <c:pt idx="872">
                  <c:v>88.233000000000004</c:v>
                </c:pt>
                <c:pt idx="873">
                  <c:v>87.507000000000005</c:v>
                </c:pt>
                <c:pt idx="874">
                  <c:v>85.698999999999998</c:v>
                </c:pt>
                <c:pt idx="875">
                  <c:v>85.313000000000002</c:v>
                </c:pt>
                <c:pt idx="876">
                  <c:v>84.427000000000007</c:v>
                </c:pt>
                <c:pt idx="877">
                  <c:v>83.947000000000003</c:v>
                </c:pt>
                <c:pt idx="878">
                  <c:v>82.486000000000004</c:v>
                </c:pt>
                <c:pt idx="879">
                  <c:v>82.463999999999999</c:v>
                </c:pt>
                <c:pt idx="880">
                  <c:v>81.539000000000001</c:v>
                </c:pt>
                <c:pt idx="881">
                  <c:v>80.406999999999996</c:v>
                </c:pt>
                <c:pt idx="882">
                  <c:v>82.947999999999993</c:v>
                </c:pt>
                <c:pt idx="883">
                  <c:v>83.057000000000002</c:v>
                </c:pt>
                <c:pt idx="884">
                  <c:v>82.918000000000006</c:v>
                </c:pt>
                <c:pt idx="885">
                  <c:v>82.102000000000004</c:v>
                </c:pt>
                <c:pt idx="886">
                  <c:v>82.697999999999993</c:v>
                </c:pt>
                <c:pt idx="887">
                  <c:v>81.397999999999996</c:v>
                </c:pt>
                <c:pt idx="888">
                  <c:v>79.394999999999996</c:v>
                </c:pt>
                <c:pt idx="889">
                  <c:v>78.087999999999994</c:v>
                </c:pt>
                <c:pt idx="890">
                  <c:v>77.325000000000003</c:v>
                </c:pt>
                <c:pt idx="891">
                  <c:v>77.040999999999997</c:v>
                </c:pt>
                <c:pt idx="892">
                  <c:v>77.471999999999994</c:v>
                </c:pt>
                <c:pt idx="893">
                  <c:v>77.266000000000005</c:v>
                </c:pt>
                <c:pt idx="894">
                  <c:v>76.548000000000002</c:v>
                </c:pt>
                <c:pt idx="895">
                  <c:v>78.081999999999994</c:v>
                </c:pt>
                <c:pt idx="896">
                  <c:v>78.504000000000005</c:v>
                </c:pt>
                <c:pt idx="897">
                  <c:v>80.356999999999999</c:v>
                </c:pt>
                <c:pt idx="898">
                  <c:v>79.376999999999995</c:v>
                </c:pt>
                <c:pt idx="899">
                  <c:v>80.069999999999993</c:v>
                </c:pt>
                <c:pt idx="900">
                  <c:v>80.373000000000005</c:v>
                </c:pt>
                <c:pt idx="901">
                  <c:v>80.474000000000004</c:v>
                </c:pt>
                <c:pt idx="902">
                  <c:v>79.028000000000006</c:v>
                </c:pt>
                <c:pt idx="903">
                  <c:v>81.012</c:v>
                </c:pt>
                <c:pt idx="904">
                  <c:v>79.162000000000006</c:v>
                </c:pt>
                <c:pt idx="905">
                  <c:v>78.212999999999994</c:v>
                </c:pt>
                <c:pt idx="906">
                  <c:v>78.132999999999996</c:v>
                </c:pt>
                <c:pt idx="907">
                  <c:v>78.043999999999997</c:v>
                </c:pt>
                <c:pt idx="908">
                  <c:v>78.459999999999994</c:v>
                </c:pt>
                <c:pt idx="909">
                  <c:v>77.664000000000001</c:v>
                </c:pt>
                <c:pt idx="910">
                  <c:v>77.275000000000006</c:v>
                </c:pt>
                <c:pt idx="911">
                  <c:v>76.400000000000006</c:v>
                </c:pt>
                <c:pt idx="912">
                  <c:v>76.775999999999996</c:v>
                </c:pt>
                <c:pt idx="913">
                  <c:v>75.718000000000004</c:v>
                </c:pt>
                <c:pt idx="914">
                  <c:v>76.216999999999999</c:v>
                </c:pt>
                <c:pt idx="915">
                  <c:v>75.832999999999998</c:v>
                </c:pt>
                <c:pt idx="916">
                  <c:v>75.066000000000003</c:v>
                </c:pt>
                <c:pt idx="917">
                  <c:v>74.831999999999994</c:v>
                </c:pt>
                <c:pt idx="918">
                  <c:v>74.108000000000004</c:v>
                </c:pt>
                <c:pt idx="919">
                  <c:v>72.933000000000007</c:v>
                </c:pt>
                <c:pt idx="920">
                  <c:v>74.840999999999994</c:v>
                </c:pt>
                <c:pt idx="921">
                  <c:v>75.757000000000005</c:v>
                </c:pt>
                <c:pt idx="922">
                  <c:v>75.435000000000002</c:v>
                </c:pt>
                <c:pt idx="923">
                  <c:v>74.953999999999994</c:v>
                </c:pt>
                <c:pt idx="924">
                  <c:v>73.783000000000001</c:v>
                </c:pt>
                <c:pt idx="925">
                  <c:v>74.795000000000002</c:v>
                </c:pt>
                <c:pt idx="926">
                  <c:v>74.988</c:v>
                </c:pt>
                <c:pt idx="927">
                  <c:v>75.665000000000006</c:v>
                </c:pt>
                <c:pt idx="928">
                  <c:v>74.349000000000004</c:v>
                </c:pt>
                <c:pt idx="929">
                  <c:v>75.179000000000002</c:v>
                </c:pt>
                <c:pt idx="930">
                  <c:v>75.126000000000005</c:v>
                </c:pt>
                <c:pt idx="931">
                  <c:v>74.200999999999993</c:v>
                </c:pt>
                <c:pt idx="932">
                  <c:v>73.897000000000006</c:v>
                </c:pt>
                <c:pt idx="933">
                  <c:v>74.597999999999999</c:v>
                </c:pt>
                <c:pt idx="934">
                  <c:v>74.606999999999999</c:v>
                </c:pt>
                <c:pt idx="935">
                  <c:v>74.009</c:v>
                </c:pt>
                <c:pt idx="936">
                  <c:v>73.813999999999993</c:v>
                </c:pt>
                <c:pt idx="937">
                  <c:v>74.756</c:v>
                </c:pt>
                <c:pt idx="938">
                  <c:v>77.191999999999993</c:v>
                </c:pt>
                <c:pt idx="939">
                  <c:v>76.599000000000004</c:v>
                </c:pt>
                <c:pt idx="940">
                  <c:v>78.501000000000005</c:v>
                </c:pt>
                <c:pt idx="941">
                  <c:v>78.552999999999997</c:v>
                </c:pt>
                <c:pt idx="942">
                  <c:v>78.725999999999999</c:v>
                </c:pt>
                <c:pt idx="943">
                  <c:v>76.623000000000005</c:v>
                </c:pt>
                <c:pt idx="944">
                  <c:v>76.394999999999996</c:v>
                </c:pt>
                <c:pt idx="945">
                  <c:v>75.066999999999993</c:v>
                </c:pt>
                <c:pt idx="946">
                  <c:v>76.962000000000003</c:v>
                </c:pt>
                <c:pt idx="947">
                  <c:v>76.944999999999993</c:v>
                </c:pt>
                <c:pt idx="948">
                  <c:v>78.063999999999993</c:v>
                </c:pt>
                <c:pt idx="949">
                  <c:v>79.686000000000007</c:v>
                </c:pt>
                <c:pt idx="950">
                  <c:v>78.625</c:v>
                </c:pt>
                <c:pt idx="951">
                  <c:v>78.632000000000005</c:v>
                </c:pt>
                <c:pt idx="952">
                  <c:v>80.256</c:v>
                </c:pt>
                <c:pt idx="953">
                  <c:v>79.930000000000007</c:v>
                </c:pt>
                <c:pt idx="954">
                  <c:v>80.177999999999997</c:v>
                </c:pt>
                <c:pt idx="955">
                  <c:v>81.254000000000005</c:v>
                </c:pt>
                <c:pt idx="956">
                  <c:v>81.515000000000001</c:v>
                </c:pt>
                <c:pt idx="957">
                  <c:v>80.222999999999999</c:v>
                </c:pt>
                <c:pt idx="958">
                  <c:v>78.902000000000001</c:v>
                </c:pt>
                <c:pt idx="959">
                  <c:v>78.924000000000007</c:v>
                </c:pt>
                <c:pt idx="960">
                  <c:v>79.114000000000004</c:v>
                </c:pt>
                <c:pt idx="961">
                  <c:v>79.331000000000003</c:v>
                </c:pt>
                <c:pt idx="962">
                  <c:v>78.352000000000004</c:v>
                </c:pt>
                <c:pt idx="963">
                  <c:v>79.403000000000006</c:v>
                </c:pt>
                <c:pt idx="964">
                  <c:v>80.040999999999997</c:v>
                </c:pt>
                <c:pt idx="965">
                  <c:v>79.786000000000001</c:v>
                </c:pt>
                <c:pt idx="966">
                  <c:v>79.344999999999999</c:v>
                </c:pt>
                <c:pt idx="967">
                  <c:v>79.004000000000005</c:v>
                </c:pt>
                <c:pt idx="968">
                  <c:v>79.885999999999996</c:v>
                </c:pt>
                <c:pt idx="969">
                  <c:v>79.888000000000005</c:v>
                </c:pt>
                <c:pt idx="970">
                  <c:v>79.194000000000003</c:v>
                </c:pt>
                <c:pt idx="971">
                  <c:v>78.709000000000003</c:v>
                </c:pt>
                <c:pt idx="972">
                  <c:v>79.498000000000005</c:v>
                </c:pt>
                <c:pt idx="973">
                  <c:v>80.263999999999996</c:v>
                </c:pt>
                <c:pt idx="974">
                  <c:v>81.292000000000002</c:v>
                </c:pt>
                <c:pt idx="975">
                  <c:v>82.402000000000001</c:v>
                </c:pt>
                <c:pt idx="976">
                  <c:v>82.89</c:v>
                </c:pt>
                <c:pt idx="977">
                  <c:v>82.510999999999996</c:v>
                </c:pt>
                <c:pt idx="978">
                  <c:v>81.628</c:v>
                </c:pt>
                <c:pt idx="979">
                  <c:v>82.256</c:v>
                </c:pt>
                <c:pt idx="980">
                  <c:v>81.626999999999995</c:v>
                </c:pt>
                <c:pt idx="981">
                  <c:v>83.376999999999995</c:v>
                </c:pt>
                <c:pt idx="982">
                  <c:v>83.349000000000004</c:v>
                </c:pt>
                <c:pt idx="983">
                  <c:v>83.477999999999994</c:v>
                </c:pt>
                <c:pt idx="984">
                  <c:v>82.709000000000003</c:v>
                </c:pt>
                <c:pt idx="985">
                  <c:v>82.375</c:v>
                </c:pt>
                <c:pt idx="986">
                  <c:v>82.552999999999997</c:v>
                </c:pt>
                <c:pt idx="987">
                  <c:v>82.596000000000004</c:v>
                </c:pt>
                <c:pt idx="988">
                  <c:v>81.593000000000004</c:v>
                </c:pt>
                <c:pt idx="989">
                  <c:v>81.207999999999998</c:v>
                </c:pt>
                <c:pt idx="990">
                  <c:v>80.251999999999995</c:v>
                </c:pt>
                <c:pt idx="991">
                  <c:v>78.846999999999994</c:v>
                </c:pt>
                <c:pt idx="992">
                  <c:v>79.328000000000003</c:v>
                </c:pt>
                <c:pt idx="993">
                  <c:v>79.935000000000002</c:v>
                </c:pt>
                <c:pt idx="994">
                  <c:v>79.337000000000003</c:v>
                </c:pt>
                <c:pt idx="995">
                  <c:v>79.667000000000002</c:v>
                </c:pt>
                <c:pt idx="996">
                  <c:v>79.620999999999995</c:v>
                </c:pt>
                <c:pt idx="997">
                  <c:v>80.067999999999998</c:v>
                </c:pt>
                <c:pt idx="998">
                  <c:v>80.593000000000004</c:v>
                </c:pt>
                <c:pt idx="999">
                  <c:v>81.025999999999996</c:v>
                </c:pt>
                <c:pt idx="1000">
                  <c:v>81.257000000000005</c:v>
                </c:pt>
                <c:pt idx="1001">
                  <c:v>80.191999999999993</c:v>
                </c:pt>
                <c:pt idx="1002">
                  <c:v>80.153000000000006</c:v>
                </c:pt>
                <c:pt idx="1003">
                  <c:v>80.408000000000001</c:v>
                </c:pt>
                <c:pt idx="1004">
                  <c:v>79.58</c:v>
                </c:pt>
                <c:pt idx="1005">
                  <c:v>79.617000000000004</c:v>
                </c:pt>
                <c:pt idx="1006">
                  <c:v>79.677999999999997</c:v>
                </c:pt>
                <c:pt idx="1007">
                  <c:v>80.498999999999995</c:v>
                </c:pt>
                <c:pt idx="1008">
                  <c:v>79.563000000000002</c:v>
                </c:pt>
                <c:pt idx="1009">
                  <c:v>80.036000000000001</c:v>
                </c:pt>
                <c:pt idx="1010">
                  <c:v>79.748000000000005</c:v>
                </c:pt>
                <c:pt idx="1011">
                  <c:v>79.125</c:v>
                </c:pt>
                <c:pt idx="1012">
                  <c:v>80.245999999999995</c:v>
                </c:pt>
                <c:pt idx="1013">
                  <c:v>80.58</c:v>
                </c:pt>
                <c:pt idx="1014">
                  <c:v>81.481999999999999</c:v>
                </c:pt>
                <c:pt idx="1015">
                  <c:v>82.313000000000002</c:v>
                </c:pt>
                <c:pt idx="1016">
                  <c:v>82.695999999999998</c:v>
                </c:pt>
                <c:pt idx="1017">
                  <c:v>82.260999999999996</c:v>
                </c:pt>
                <c:pt idx="1018">
                  <c:v>82.376000000000005</c:v>
                </c:pt>
                <c:pt idx="1019">
                  <c:v>82.975999999999999</c:v>
                </c:pt>
                <c:pt idx="1020">
                  <c:v>82.495999999999995</c:v>
                </c:pt>
                <c:pt idx="1021">
                  <c:v>82.311000000000007</c:v>
                </c:pt>
                <c:pt idx="1022">
                  <c:v>82.713999999999999</c:v>
                </c:pt>
                <c:pt idx="1023">
                  <c:v>82.501999999999995</c:v>
                </c:pt>
                <c:pt idx="1024">
                  <c:v>82.125</c:v>
                </c:pt>
                <c:pt idx="1025">
                  <c:v>83.143000000000001</c:v>
                </c:pt>
                <c:pt idx="1026">
                  <c:v>84.251999999999995</c:v>
                </c:pt>
                <c:pt idx="1027">
                  <c:v>83.7</c:v>
                </c:pt>
                <c:pt idx="1028">
                  <c:v>83.375</c:v>
                </c:pt>
                <c:pt idx="1029">
                  <c:v>81.668999999999997</c:v>
                </c:pt>
                <c:pt idx="1030">
                  <c:v>80.67</c:v>
                </c:pt>
                <c:pt idx="1031">
                  <c:v>82.317999999999998</c:v>
                </c:pt>
                <c:pt idx="1032">
                  <c:v>83.135999999999996</c:v>
                </c:pt>
                <c:pt idx="1033">
                  <c:v>84.448999999999998</c:v>
                </c:pt>
                <c:pt idx="1034">
                  <c:v>82.988</c:v>
                </c:pt>
                <c:pt idx="1035">
                  <c:v>82.606999999999999</c:v>
                </c:pt>
                <c:pt idx="1036">
                  <c:v>81.656999999999996</c:v>
                </c:pt>
                <c:pt idx="1037">
                  <c:v>81.908000000000001</c:v>
                </c:pt>
                <c:pt idx="1038">
                  <c:v>81.126000000000005</c:v>
                </c:pt>
                <c:pt idx="1039">
                  <c:v>81.257000000000005</c:v>
                </c:pt>
                <c:pt idx="1040">
                  <c:v>81.361000000000004</c:v>
                </c:pt>
                <c:pt idx="1041">
                  <c:v>82.087000000000003</c:v>
                </c:pt>
                <c:pt idx="1042">
                  <c:v>82.146000000000001</c:v>
                </c:pt>
                <c:pt idx="1043">
                  <c:v>81.451999999999998</c:v>
                </c:pt>
                <c:pt idx="1044">
                  <c:v>80.430999999999997</c:v>
                </c:pt>
                <c:pt idx="1045">
                  <c:v>80.287000000000006</c:v>
                </c:pt>
                <c:pt idx="1046">
                  <c:v>80.122</c:v>
                </c:pt>
                <c:pt idx="1047">
                  <c:v>80.361999999999995</c:v>
                </c:pt>
                <c:pt idx="1048">
                  <c:v>79.653999999999996</c:v>
                </c:pt>
                <c:pt idx="1049">
                  <c:v>79.194000000000003</c:v>
                </c:pt>
                <c:pt idx="1050">
                  <c:v>80.715999999999994</c:v>
                </c:pt>
                <c:pt idx="1051">
                  <c:v>81.302999999999997</c:v>
                </c:pt>
                <c:pt idx="1052">
                  <c:v>80.849000000000004</c:v>
                </c:pt>
                <c:pt idx="1053">
                  <c:v>80.707999999999998</c:v>
                </c:pt>
                <c:pt idx="1054">
                  <c:v>80.680000000000007</c:v>
                </c:pt>
                <c:pt idx="1055">
                  <c:v>80.314999999999998</c:v>
                </c:pt>
                <c:pt idx="1056">
                  <c:v>80.213999999999999</c:v>
                </c:pt>
                <c:pt idx="1057">
                  <c:v>80.575000000000003</c:v>
                </c:pt>
                <c:pt idx="1058">
                  <c:v>80.391999999999996</c:v>
                </c:pt>
                <c:pt idx="1059">
                  <c:v>80.790999999999997</c:v>
                </c:pt>
                <c:pt idx="1060">
                  <c:v>80.658000000000001</c:v>
                </c:pt>
                <c:pt idx="1061">
                  <c:v>81.224999999999994</c:v>
                </c:pt>
                <c:pt idx="1062">
                  <c:v>80.457999999999998</c:v>
                </c:pt>
                <c:pt idx="1063">
                  <c:v>81.311000000000007</c:v>
                </c:pt>
                <c:pt idx="1064">
                  <c:v>80.691000000000003</c:v>
                </c:pt>
                <c:pt idx="1065">
                  <c:v>80.135999999999996</c:v>
                </c:pt>
                <c:pt idx="1066">
                  <c:v>80.236999999999995</c:v>
                </c:pt>
                <c:pt idx="1067">
                  <c:v>79.691000000000003</c:v>
                </c:pt>
                <c:pt idx="1068">
                  <c:v>79.718999999999994</c:v>
                </c:pt>
                <c:pt idx="1069">
                  <c:v>79.445999999999998</c:v>
                </c:pt>
                <c:pt idx="1070">
                  <c:v>80.105000000000004</c:v>
                </c:pt>
                <c:pt idx="1071">
                  <c:v>80.176000000000002</c:v>
                </c:pt>
                <c:pt idx="1072">
                  <c:v>80.423000000000002</c:v>
                </c:pt>
                <c:pt idx="1073">
                  <c:v>79.451999999999998</c:v>
                </c:pt>
                <c:pt idx="1074">
                  <c:v>79.846999999999994</c:v>
                </c:pt>
                <c:pt idx="1075">
                  <c:v>79.748999999999995</c:v>
                </c:pt>
                <c:pt idx="1076">
                  <c:v>79.516000000000005</c:v>
                </c:pt>
                <c:pt idx="1077">
                  <c:v>79.903000000000006</c:v>
                </c:pt>
                <c:pt idx="1078">
                  <c:v>80.043000000000006</c:v>
                </c:pt>
                <c:pt idx="1079">
                  <c:v>80.393000000000001</c:v>
                </c:pt>
                <c:pt idx="1080">
                  <c:v>80.369</c:v>
                </c:pt>
                <c:pt idx="1081">
                  <c:v>80.409000000000006</c:v>
                </c:pt>
                <c:pt idx="1082">
                  <c:v>80.575999999999993</c:v>
                </c:pt>
                <c:pt idx="1083">
                  <c:v>80.372</c:v>
                </c:pt>
                <c:pt idx="1084">
                  <c:v>80.039000000000001</c:v>
                </c:pt>
                <c:pt idx="1085">
                  <c:v>80.269000000000005</c:v>
                </c:pt>
                <c:pt idx="1086">
                  <c:v>80.186999999999998</c:v>
                </c:pt>
                <c:pt idx="1087">
                  <c:v>80.524000000000001</c:v>
                </c:pt>
                <c:pt idx="1088">
                  <c:v>81.028999999999996</c:v>
                </c:pt>
                <c:pt idx="1089">
                  <c:v>81.302000000000007</c:v>
                </c:pt>
                <c:pt idx="1090">
                  <c:v>81.388999999999996</c:v>
                </c:pt>
                <c:pt idx="1091">
                  <c:v>81.424000000000007</c:v>
                </c:pt>
                <c:pt idx="1092">
                  <c:v>82.335999999999999</c:v>
                </c:pt>
                <c:pt idx="1093">
                  <c:v>82.748000000000005</c:v>
                </c:pt>
                <c:pt idx="1094">
                  <c:v>83.739000000000004</c:v>
                </c:pt>
                <c:pt idx="1095">
                  <c:v>84.24</c:v>
                </c:pt>
                <c:pt idx="1096">
                  <c:v>84.734999999999999</c:v>
                </c:pt>
                <c:pt idx="1097">
                  <c:v>85.64</c:v>
                </c:pt>
                <c:pt idx="1098">
                  <c:v>86.694000000000003</c:v>
                </c:pt>
                <c:pt idx="1099">
                  <c:v>85.912000000000006</c:v>
                </c:pt>
                <c:pt idx="1100">
                  <c:v>85.11</c:v>
                </c:pt>
                <c:pt idx="1101">
                  <c:v>85.731999999999999</c:v>
                </c:pt>
                <c:pt idx="1102">
                  <c:v>86.917000000000002</c:v>
                </c:pt>
                <c:pt idx="1103">
                  <c:v>87.641999999999996</c:v>
                </c:pt>
                <c:pt idx="1104">
                  <c:v>87.525000000000006</c:v>
                </c:pt>
                <c:pt idx="1105">
                  <c:v>88.31</c:v>
                </c:pt>
                <c:pt idx="1106">
                  <c:v>88.355999999999995</c:v>
                </c:pt>
                <c:pt idx="1107">
                  <c:v>89.334000000000003</c:v>
                </c:pt>
                <c:pt idx="1108">
                  <c:v>88.363</c:v>
                </c:pt>
                <c:pt idx="1109">
                  <c:v>89.597999999999999</c:v>
                </c:pt>
                <c:pt idx="1110">
                  <c:v>90.03</c:v>
                </c:pt>
                <c:pt idx="1111">
                  <c:v>91.08</c:v>
                </c:pt>
                <c:pt idx="1112">
                  <c:v>91.935000000000002</c:v>
                </c:pt>
                <c:pt idx="1113">
                  <c:v>92.52</c:v>
                </c:pt>
                <c:pt idx="1114">
                  <c:v>94.762</c:v>
                </c:pt>
                <c:pt idx="1115">
                  <c:v>94.804000000000002</c:v>
                </c:pt>
                <c:pt idx="1116">
                  <c:v>94.697999999999993</c:v>
                </c:pt>
                <c:pt idx="1117">
                  <c:v>94.200999999999993</c:v>
                </c:pt>
                <c:pt idx="1118">
                  <c:v>94.253</c:v>
                </c:pt>
                <c:pt idx="1119">
                  <c:v>95.293000000000006</c:v>
                </c:pt>
                <c:pt idx="1120">
                  <c:v>97.614999999999995</c:v>
                </c:pt>
                <c:pt idx="1121">
                  <c:v>100.33</c:v>
                </c:pt>
                <c:pt idx="1122">
                  <c:v>97.909000000000006</c:v>
                </c:pt>
                <c:pt idx="1123">
                  <c:v>97.290999999999997</c:v>
                </c:pt>
                <c:pt idx="1124">
                  <c:v>96.545000000000002</c:v>
                </c:pt>
                <c:pt idx="1125">
                  <c:v>99.337999999999994</c:v>
                </c:pt>
                <c:pt idx="1126">
                  <c:v>97.52</c:v>
                </c:pt>
                <c:pt idx="1127">
                  <c:v>96.921999999999997</c:v>
                </c:pt>
                <c:pt idx="1128">
                  <c:v>95.296999999999997</c:v>
                </c:pt>
                <c:pt idx="1129">
                  <c:v>94.793999999999997</c:v>
                </c:pt>
                <c:pt idx="1130">
                  <c:v>93.135000000000005</c:v>
                </c:pt>
                <c:pt idx="1131">
                  <c:v>96.013999999999996</c:v>
                </c:pt>
                <c:pt idx="1132">
                  <c:v>96.906999999999996</c:v>
                </c:pt>
                <c:pt idx="1133">
                  <c:v>96.305999999999997</c:v>
                </c:pt>
                <c:pt idx="1134">
                  <c:v>94.971999999999994</c:v>
                </c:pt>
                <c:pt idx="1135">
                  <c:v>94.084999999999994</c:v>
                </c:pt>
                <c:pt idx="1136">
                  <c:v>95.471999999999994</c:v>
                </c:pt>
                <c:pt idx="1137">
                  <c:v>96.113</c:v>
                </c:pt>
                <c:pt idx="1138">
                  <c:v>96.025000000000006</c:v>
                </c:pt>
                <c:pt idx="1139">
                  <c:v>97.861999999999995</c:v>
                </c:pt>
                <c:pt idx="1140">
                  <c:v>97.244</c:v>
                </c:pt>
                <c:pt idx="1141">
                  <c:v>97.335999999999999</c:v>
                </c:pt>
                <c:pt idx="1142">
                  <c:v>97.563000000000002</c:v>
                </c:pt>
                <c:pt idx="1143">
                  <c:v>96.52</c:v>
                </c:pt>
                <c:pt idx="1144">
                  <c:v>95.007999999999996</c:v>
                </c:pt>
                <c:pt idx="1145">
                  <c:v>96.105999999999995</c:v>
                </c:pt>
                <c:pt idx="1146">
                  <c:v>96.228999999999999</c:v>
                </c:pt>
                <c:pt idx="1147">
                  <c:v>95.194000000000003</c:v>
                </c:pt>
                <c:pt idx="1148">
                  <c:v>94.863</c:v>
                </c:pt>
                <c:pt idx="1149">
                  <c:v>96.269000000000005</c:v>
                </c:pt>
                <c:pt idx="1150">
                  <c:v>95.83</c:v>
                </c:pt>
                <c:pt idx="1151">
                  <c:v>94.813000000000002</c:v>
                </c:pt>
                <c:pt idx="1152">
                  <c:v>94.54</c:v>
                </c:pt>
                <c:pt idx="1153">
                  <c:v>97.126999999999995</c:v>
                </c:pt>
                <c:pt idx="1154">
                  <c:v>96.945999999999998</c:v>
                </c:pt>
                <c:pt idx="1155">
                  <c:v>99.168000000000006</c:v>
                </c:pt>
                <c:pt idx="1156">
                  <c:v>98.998000000000005</c:v>
                </c:pt>
                <c:pt idx="1157">
                  <c:v>99.564999999999998</c:v>
                </c:pt>
                <c:pt idx="1158">
                  <c:v>100.02</c:v>
                </c:pt>
                <c:pt idx="1159">
                  <c:v>98.353999999999999</c:v>
                </c:pt>
                <c:pt idx="1160">
                  <c:v>97.564999999999998</c:v>
                </c:pt>
                <c:pt idx="1161">
                  <c:v>98.703000000000003</c:v>
                </c:pt>
                <c:pt idx="1162">
                  <c:v>97.846999999999994</c:v>
                </c:pt>
                <c:pt idx="1163">
                  <c:v>98.683000000000007</c:v>
                </c:pt>
                <c:pt idx="1164">
                  <c:v>98.54</c:v>
                </c:pt>
                <c:pt idx="1165">
                  <c:v>98.956000000000003</c:v>
                </c:pt>
                <c:pt idx="1166">
                  <c:v>99.573999999999998</c:v>
                </c:pt>
                <c:pt idx="1167">
                  <c:v>99.605999999999995</c:v>
                </c:pt>
                <c:pt idx="1168">
                  <c:v>97.031000000000006</c:v>
                </c:pt>
                <c:pt idx="1169">
                  <c:v>95.94</c:v>
                </c:pt>
                <c:pt idx="1170">
                  <c:v>96.6</c:v>
                </c:pt>
                <c:pt idx="1171">
                  <c:v>98.147999999999996</c:v>
                </c:pt>
                <c:pt idx="1172">
                  <c:v>97.34</c:v>
                </c:pt>
                <c:pt idx="1173">
                  <c:v>96.171999999999997</c:v>
                </c:pt>
                <c:pt idx="1174">
                  <c:v>95.085999999999999</c:v>
                </c:pt>
                <c:pt idx="1175">
                  <c:v>96.272999999999996</c:v>
                </c:pt>
                <c:pt idx="1176">
                  <c:v>94.619</c:v>
                </c:pt>
                <c:pt idx="1177">
                  <c:v>94.234999999999999</c:v>
                </c:pt>
                <c:pt idx="1178">
                  <c:v>94.695999999999998</c:v>
                </c:pt>
                <c:pt idx="1179">
                  <c:v>95.116</c:v>
                </c:pt>
                <c:pt idx="1180">
                  <c:v>93.081999999999994</c:v>
                </c:pt>
                <c:pt idx="1181">
                  <c:v>93.888000000000005</c:v>
                </c:pt>
                <c:pt idx="1182">
                  <c:v>94.608000000000004</c:v>
                </c:pt>
                <c:pt idx="1183">
                  <c:v>95.334000000000003</c:v>
                </c:pt>
                <c:pt idx="1184">
                  <c:v>95.521000000000001</c:v>
                </c:pt>
                <c:pt idx="1185">
                  <c:v>94.028999999999996</c:v>
                </c:pt>
                <c:pt idx="1186">
                  <c:v>94.570999999999998</c:v>
                </c:pt>
                <c:pt idx="1187">
                  <c:v>94.206000000000003</c:v>
                </c:pt>
                <c:pt idx="1188">
                  <c:v>95.447999999999993</c:v>
                </c:pt>
                <c:pt idx="1189">
                  <c:v>95.649000000000001</c:v>
                </c:pt>
                <c:pt idx="1190">
                  <c:v>96.302000000000007</c:v>
                </c:pt>
                <c:pt idx="1191">
                  <c:v>96.58</c:v>
                </c:pt>
                <c:pt idx="1192">
                  <c:v>97.466999999999999</c:v>
                </c:pt>
                <c:pt idx="1193">
                  <c:v>95.53</c:v>
                </c:pt>
                <c:pt idx="1194">
                  <c:v>96.194000000000003</c:v>
                </c:pt>
                <c:pt idx="1195">
                  <c:v>95.721999999999994</c:v>
                </c:pt>
                <c:pt idx="1196">
                  <c:v>94.510999999999996</c:v>
                </c:pt>
                <c:pt idx="1197">
                  <c:v>95.566000000000003</c:v>
                </c:pt>
                <c:pt idx="1198">
                  <c:v>95.843999999999994</c:v>
                </c:pt>
                <c:pt idx="1199">
                  <c:v>95.335999999999999</c:v>
                </c:pt>
                <c:pt idx="1200">
                  <c:v>96.108000000000004</c:v>
                </c:pt>
                <c:pt idx="1201">
                  <c:v>95.477000000000004</c:v>
                </c:pt>
                <c:pt idx="1202">
                  <c:v>95.462999999999994</c:v>
                </c:pt>
                <c:pt idx="1203">
                  <c:v>96.632000000000005</c:v>
                </c:pt>
                <c:pt idx="1204">
                  <c:v>98.019000000000005</c:v>
                </c:pt>
                <c:pt idx="1205">
                  <c:v>98.694999999999993</c:v>
                </c:pt>
                <c:pt idx="1206">
                  <c:v>98.347999999999999</c:v>
                </c:pt>
                <c:pt idx="1207">
                  <c:v>97.064999999999998</c:v>
                </c:pt>
                <c:pt idx="1208">
                  <c:v>99.06</c:v>
                </c:pt>
                <c:pt idx="1209">
                  <c:v>101.21</c:v>
                </c:pt>
                <c:pt idx="1210">
                  <c:v>101.49</c:v>
                </c:pt>
                <c:pt idx="1211">
                  <c:v>100.77</c:v>
                </c:pt>
                <c:pt idx="1212">
                  <c:v>101.59</c:v>
                </c:pt>
                <c:pt idx="1213">
                  <c:v>102.95</c:v>
                </c:pt>
                <c:pt idx="1214">
                  <c:v>103.01</c:v>
                </c:pt>
                <c:pt idx="1215">
                  <c:v>102.21</c:v>
                </c:pt>
                <c:pt idx="1216">
                  <c:v>102.22</c:v>
                </c:pt>
                <c:pt idx="1217">
                  <c:v>101.18</c:v>
                </c:pt>
                <c:pt idx="1218">
                  <c:v>100.74</c:v>
                </c:pt>
                <c:pt idx="1219">
                  <c:v>100.53</c:v>
                </c:pt>
                <c:pt idx="1220">
                  <c:v>99.867999999999995</c:v>
                </c:pt>
                <c:pt idx="1221">
                  <c:v>100.8</c:v>
                </c:pt>
                <c:pt idx="1222">
                  <c:v>100.95</c:v>
                </c:pt>
                <c:pt idx="1223">
                  <c:v>101.09</c:v>
                </c:pt>
                <c:pt idx="1224">
                  <c:v>101.54</c:v>
                </c:pt>
                <c:pt idx="1225">
                  <c:v>101.25</c:v>
                </c:pt>
                <c:pt idx="1226">
                  <c:v>100.3</c:v>
                </c:pt>
                <c:pt idx="1227">
                  <c:v>99.626999999999995</c:v>
                </c:pt>
                <c:pt idx="1228">
                  <c:v>100.35</c:v>
                </c:pt>
                <c:pt idx="1229">
                  <c:v>101.18</c:v>
                </c:pt>
                <c:pt idx="1230">
                  <c:v>100.51</c:v>
                </c:pt>
                <c:pt idx="1231">
                  <c:v>99.977000000000004</c:v>
                </c:pt>
                <c:pt idx="1232">
                  <c:v>99.05</c:v>
                </c:pt>
                <c:pt idx="1233">
                  <c:v>98.647999999999996</c:v>
                </c:pt>
                <c:pt idx="1234">
                  <c:v>99.251999999999995</c:v>
                </c:pt>
                <c:pt idx="1235">
                  <c:v>97.141999999999996</c:v>
                </c:pt>
                <c:pt idx="1236">
                  <c:v>97.441999999999993</c:v>
                </c:pt>
                <c:pt idx="1237">
                  <c:v>96.715000000000003</c:v>
                </c:pt>
                <c:pt idx="1238">
                  <c:v>97.274000000000001</c:v>
                </c:pt>
                <c:pt idx="1239">
                  <c:v>97.164000000000001</c:v>
                </c:pt>
                <c:pt idx="1240">
                  <c:v>97.263999999999996</c:v>
                </c:pt>
                <c:pt idx="1241">
                  <c:v>95.628</c:v>
                </c:pt>
                <c:pt idx="1242">
                  <c:v>96.007999999999996</c:v>
                </c:pt>
                <c:pt idx="1243">
                  <c:v>95.153000000000006</c:v>
                </c:pt>
                <c:pt idx="1244">
                  <c:v>93.858000000000004</c:v>
                </c:pt>
                <c:pt idx="1245">
                  <c:v>93.259</c:v>
                </c:pt>
                <c:pt idx="1246">
                  <c:v>93.542000000000002</c:v>
                </c:pt>
                <c:pt idx="1247">
                  <c:v>93.069000000000003</c:v>
                </c:pt>
                <c:pt idx="1248">
                  <c:v>93.433999999999997</c:v>
                </c:pt>
                <c:pt idx="1249">
                  <c:v>92.74</c:v>
                </c:pt>
                <c:pt idx="1250">
                  <c:v>92.813999999999993</c:v>
                </c:pt>
                <c:pt idx="1251">
                  <c:v>91.352000000000004</c:v>
                </c:pt>
                <c:pt idx="1252">
                  <c:v>91.872</c:v>
                </c:pt>
                <c:pt idx="1253">
                  <c:v>92.171000000000006</c:v>
                </c:pt>
                <c:pt idx="1254">
                  <c:v>93.075999999999993</c:v>
                </c:pt>
                <c:pt idx="1255">
                  <c:v>93.8</c:v>
                </c:pt>
                <c:pt idx="1256">
                  <c:v>93.090999999999994</c:v>
                </c:pt>
                <c:pt idx="1257">
                  <c:v>93.700999999999993</c:v>
                </c:pt>
                <c:pt idx="1258">
                  <c:v>94.915999999999997</c:v>
                </c:pt>
                <c:pt idx="1259">
                  <c:v>94.941000000000003</c:v>
                </c:pt>
                <c:pt idx="1260">
                  <c:v>94.391000000000005</c:v>
                </c:pt>
                <c:pt idx="1261">
                  <c:v>93.662000000000006</c:v>
                </c:pt>
                <c:pt idx="1262">
                  <c:v>92.781999999999996</c:v>
                </c:pt>
                <c:pt idx="1263">
                  <c:v>92.885000000000005</c:v>
                </c:pt>
                <c:pt idx="1264">
                  <c:v>93.900999999999996</c:v>
                </c:pt>
                <c:pt idx="1265">
                  <c:v>93.932000000000002</c:v>
                </c:pt>
                <c:pt idx="1266">
                  <c:v>93.346999999999994</c:v>
                </c:pt>
                <c:pt idx="1267">
                  <c:v>92.123999999999995</c:v>
                </c:pt>
                <c:pt idx="1268">
                  <c:v>91.948999999999998</c:v>
                </c:pt>
                <c:pt idx="1269">
                  <c:v>90.974000000000004</c:v>
                </c:pt>
                <c:pt idx="1270">
                  <c:v>90.572000000000003</c:v>
                </c:pt>
                <c:pt idx="1271">
                  <c:v>89.066999999999993</c:v>
                </c:pt>
                <c:pt idx="1272">
                  <c:v>89.194999999999993</c:v>
                </c:pt>
                <c:pt idx="1273">
                  <c:v>90.441999999999993</c:v>
                </c:pt>
                <c:pt idx="1274">
                  <c:v>89.1</c:v>
                </c:pt>
                <c:pt idx="1275">
                  <c:v>89.882999999999996</c:v>
                </c:pt>
                <c:pt idx="1276">
                  <c:v>89.935000000000002</c:v>
                </c:pt>
                <c:pt idx="1277">
                  <c:v>90.093000000000004</c:v>
                </c:pt>
                <c:pt idx="1278">
                  <c:v>90.233000000000004</c:v>
                </c:pt>
                <c:pt idx="1279">
                  <c:v>89.436000000000007</c:v>
                </c:pt>
                <c:pt idx="1280">
                  <c:v>89.974000000000004</c:v>
                </c:pt>
                <c:pt idx="1281">
                  <c:v>90.108000000000004</c:v>
                </c:pt>
                <c:pt idx="1282">
                  <c:v>89.8</c:v>
                </c:pt>
                <c:pt idx="1283">
                  <c:v>90.316000000000003</c:v>
                </c:pt>
                <c:pt idx="1284">
                  <c:v>91.542000000000002</c:v>
                </c:pt>
                <c:pt idx="1285">
                  <c:v>92.566000000000003</c:v>
                </c:pt>
                <c:pt idx="1286">
                  <c:v>92.537000000000006</c:v>
                </c:pt>
                <c:pt idx="1287">
                  <c:v>93.637</c:v>
                </c:pt>
                <c:pt idx="1288">
                  <c:v>94.253</c:v>
                </c:pt>
                <c:pt idx="1289">
                  <c:v>94.156000000000006</c:v>
                </c:pt>
                <c:pt idx="1290">
                  <c:v>93.534999999999997</c:v>
                </c:pt>
                <c:pt idx="1291">
                  <c:v>94.787999999999997</c:v>
                </c:pt>
                <c:pt idx="1292">
                  <c:v>94.52</c:v>
                </c:pt>
                <c:pt idx="1293">
                  <c:v>94.47</c:v>
                </c:pt>
                <c:pt idx="1294">
                  <c:v>93.962999999999994</c:v>
                </c:pt>
                <c:pt idx="1295">
                  <c:v>94.677000000000007</c:v>
                </c:pt>
                <c:pt idx="1296">
                  <c:v>94.475999999999999</c:v>
                </c:pt>
                <c:pt idx="1297">
                  <c:v>94.668999999999997</c:v>
                </c:pt>
                <c:pt idx="1298">
                  <c:v>95.161000000000001</c:v>
                </c:pt>
                <c:pt idx="1299">
                  <c:v>96.356999999999999</c:v>
                </c:pt>
                <c:pt idx="1300">
                  <c:v>96.100999999999999</c:v>
                </c:pt>
                <c:pt idx="1301">
                  <c:v>95.146000000000001</c:v>
                </c:pt>
                <c:pt idx="1302">
                  <c:v>95.14</c:v>
                </c:pt>
                <c:pt idx="1303">
                  <c:v>95.364999999999995</c:v>
                </c:pt>
                <c:pt idx="1304">
                  <c:v>94.927000000000007</c:v>
                </c:pt>
                <c:pt idx="1305">
                  <c:v>94.22</c:v>
                </c:pt>
                <c:pt idx="1306">
                  <c:v>95.132000000000005</c:v>
                </c:pt>
                <c:pt idx="1307">
                  <c:v>95.623999999999995</c:v>
                </c:pt>
                <c:pt idx="1308">
                  <c:v>95.221000000000004</c:v>
                </c:pt>
                <c:pt idx="1309">
                  <c:v>95.712999999999994</c:v>
                </c:pt>
                <c:pt idx="1310">
                  <c:v>96.358999999999995</c:v>
                </c:pt>
                <c:pt idx="1311">
                  <c:v>96.542000000000002</c:v>
                </c:pt>
                <c:pt idx="1312">
                  <c:v>96.905000000000001</c:v>
                </c:pt>
                <c:pt idx="1313">
                  <c:v>96.465000000000003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0A-403E-84E4-08EA652D0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956208"/>
        <c:axId val="660954896"/>
      </c:lineChart>
      <c:dateAx>
        <c:axId val="66095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4896"/>
        <c:crosses val="autoZero"/>
        <c:auto val="1"/>
        <c:lblOffset val="100"/>
        <c:baseTimeUnit val="days"/>
      </c:dateAx>
      <c:valAx>
        <c:axId val="6609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6208"/>
        <c:crosses val="autoZero"/>
        <c:crossBetween val="between"/>
      </c:valAx>
      <c:valAx>
        <c:axId val="787738008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6960"/>
        <c:crosses val="max"/>
        <c:crossBetween val="between"/>
      </c:valAx>
      <c:catAx>
        <c:axId val="417626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87738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6807469066366701E-2"/>
          <c:y val="0.13715553297773261"/>
          <c:w val="0.18413525136281045"/>
          <c:h val="0.16344932689865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SPX Index (- TDA)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088863892013497E-2"/>
          <c:y val="0.12198916264499196"/>
          <c:w val="0.92917507311586056"/>
          <c:h val="0.73776005418677504"/>
        </c:manualLayout>
      </c:layout>
      <c:areaChart>
        <c:grouping val="standard"/>
        <c:varyColors val="0"/>
        <c:ser>
          <c:idx val="2"/>
          <c:order val="2"/>
          <c:tx>
            <c:strRef>
              <c:f>'md=3_n=5_26w_DXY_fx'!$G$36</c:f>
              <c:strCache>
                <c:ptCount val="1"/>
                <c:pt idx="0">
                  <c:v>feature_wgt (ret_1w_DXY)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val>
            <c:numRef>
              <c:f>'md=3_n=5_26w_DXY_fx'!$G$37:$G$1345</c:f>
              <c:numCache>
                <c:formatCode>General</c:formatCode>
                <c:ptCount val="1309"/>
                <c:pt idx="0">
                  <c:v>0.12577625766123901</c:v>
                </c:pt>
                <c:pt idx="1">
                  <c:v>0.12601692279563301</c:v>
                </c:pt>
                <c:pt idx="2">
                  <c:v>0.12625456386662401</c:v>
                </c:pt>
                <c:pt idx="3">
                  <c:v>0.12649123433692799</c:v>
                </c:pt>
                <c:pt idx="4">
                  <c:v>0.12672716940637699</c:v>
                </c:pt>
                <c:pt idx="5">
                  <c:v>0.265520980413744</c:v>
                </c:pt>
                <c:pt idx="6">
                  <c:v>0.26554536593515998</c:v>
                </c:pt>
                <c:pt idx="7">
                  <c:v>0.12773167202059699</c:v>
                </c:pt>
                <c:pt idx="8">
                  <c:v>0.12796718108084201</c:v>
                </c:pt>
                <c:pt idx="9">
                  <c:v>0.128200446386806</c:v>
                </c:pt>
                <c:pt idx="10">
                  <c:v>0.128432818902354</c:v>
                </c:pt>
                <c:pt idx="11">
                  <c:v>0.12866272595195299</c:v>
                </c:pt>
                <c:pt idx="12">
                  <c:v>0.129189558972723</c:v>
                </c:pt>
                <c:pt idx="13">
                  <c:v>0.12969704354672501</c:v>
                </c:pt>
                <c:pt idx="14">
                  <c:v>0.130598761487249</c:v>
                </c:pt>
                <c:pt idx="15">
                  <c:v>0.13077689836248799</c:v>
                </c:pt>
                <c:pt idx="16">
                  <c:v>0.13095332346671901</c:v>
                </c:pt>
                <c:pt idx="17">
                  <c:v>0.21363887581207799</c:v>
                </c:pt>
                <c:pt idx="18">
                  <c:v>0.214093365567493</c:v>
                </c:pt>
                <c:pt idx="19">
                  <c:v>0.21452401028849</c:v>
                </c:pt>
                <c:pt idx="20">
                  <c:v>0.21493236945025801</c:v>
                </c:pt>
                <c:pt idx="21">
                  <c:v>0.214965022980425</c:v>
                </c:pt>
                <c:pt idx="22">
                  <c:v>0.27960666278981</c:v>
                </c:pt>
                <c:pt idx="23">
                  <c:v>0.27956828571209802</c:v>
                </c:pt>
                <c:pt idx="24">
                  <c:v>0.27953031968722902</c:v>
                </c:pt>
                <c:pt idx="25">
                  <c:v>0.27949260508902901</c:v>
                </c:pt>
                <c:pt idx="26">
                  <c:v>0.20828246735904299</c:v>
                </c:pt>
                <c:pt idx="27">
                  <c:v>0.20835435575994199</c:v>
                </c:pt>
                <c:pt idx="28">
                  <c:v>0.20842772603073301</c:v>
                </c:pt>
                <c:pt idx="29">
                  <c:v>0.126013863914166</c:v>
                </c:pt>
                <c:pt idx="30">
                  <c:v>0.12618715091811</c:v>
                </c:pt>
                <c:pt idx="31">
                  <c:v>0.12635871516887201</c:v>
                </c:pt>
                <c:pt idx="32">
                  <c:v>0.12652887225402501</c:v>
                </c:pt>
                <c:pt idx="33">
                  <c:v>0.12669770813765399</c:v>
                </c:pt>
                <c:pt idx="34">
                  <c:v>0.12686638740645101</c:v>
                </c:pt>
                <c:pt idx="35">
                  <c:v>0.12703338889177199</c:v>
                </c:pt>
                <c:pt idx="36">
                  <c:v>0.12719919693054399</c:v>
                </c:pt>
                <c:pt idx="37">
                  <c:v>0.12736356117169401</c:v>
                </c:pt>
                <c:pt idx="38">
                  <c:v>0.12752853698873101</c:v>
                </c:pt>
                <c:pt idx="39">
                  <c:v>0.12769054550133499</c:v>
                </c:pt>
                <c:pt idx="40">
                  <c:v>0.32708990432519303</c:v>
                </c:pt>
                <c:pt idx="41">
                  <c:v>0.32678822457131401</c:v>
                </c:pt>
                <c:pt idx="42">
                  <c:v>0.32705329570747299</c:v>
                </c:pt>
                <c:pt idx="43">
                  <c:v>0.32782121657516999</c:v>
                </c:pt>
                <c:pt idx="44">
                  <c:v>0.256341448224363</c:v>
                </c:pt>
                <c:pt idx="45">
                  <c:v>0.256122846371098</c:v>
                </c:pt>
                <c:pt idx="46">
                  <c:v>0.24763460975364901</c:v>
                </c:pt>
                <c:pt idx="47">
                  <c:v>0.24742672099094101</c:v>
                </c:pt>
                <c:pt idx="48">
                  <c:v>0.24722258032004699</c:v>
                </c:pt>
                <c:pt idx="49">
                  <c:v>0.19764317575804199</c:v>
                </c:pt>
                <c:pt idx="50">
                  <c:v>0.197734338570318</c:v>
                </c:pt>
                <c:pt idx="51">
                  <c:v>0.19782616558277499</c:v>
                </c:pt>
                <c:pt idx="52">
                  <c:v>0.20136250557715199</c:v>
                </c:pt>
                <c:pt idx="53">
                  <c:v>0.18909418217132701</c:v>
                </c:pt>
                <c:pt idx="54">
                  <c:v>0.189160259241693</c:v>
                </c:pt>
                <c:pt idx="55">
                  <c:v>0.18922600318473901</c:v>
                </c:pt>
                <c:pt idx="56">
                  <c:v>0.29433897039444101</c:v>
                </c:pt>
                <c:pt idx="57">
                  <c:v>0.29463461229779703</c:v>
                </c:pt>
                <c:pt idx="58">
                  <c:v>0.29443456098507098</c:v>
                </c:pt>
                <c:pt idx="59">
                  <c:v>0.29423686797459703</c:v>
                </c:pt>
                <c:pt idx="60">
                  <c:v>0.29452656584501202</c:v>
                </c:pt>
                <c:pt idx="61">
                  <c:v>0.29481673823166099</c:v>
                </c:pt>
                <c:pt idx="62">
                  <c:v>0.29510427128445399</c:v>
                </c:pt>
                <c:pt idx="63">
                  <c:v>0.29539039150400698</c:v>
                </c:pt>
                <c:pt idx="64">
                  <c:v>0.29567502291886399</c:v>
                </c:pt>
                <c:pt idx="65">
                  <c:v>0.295958494708423</c:v>
                </c:pt>
                <c:pt idx="66">
                  <c:v>0.29624080227267002</c:v>
                </c:pt>
                <c:pt idx="67">
                  <c:v>0.29121253252407497</c:v>
                </c:pt>
                <c:pt idx="68">
                  <c:v>0.29150384193267698</c:v>
                </c:pt>
                <c:pt idx="69">
                  <c:v>0.29129980971867703</c:v>
                </c:pt>
                <c:pt idx="70">
                  <c:v>0.29158753463864001</c:v>
                </c:pt>
                <c:pt idx="71">
                  <c:v>0.29138463282336302</c:v>
                </c:pt>
                <c:pt idx="72">
                  <c:v>0.29118480184607998</c:v>
                </c:pt>
                <c:pt idx="73">
                  <c:v>0.29146892040346301</c:v>
                </c:pt>
                <c:pt idx="74">
                  <c:v>0.29175058764144701</c:v>
                </c:pt>
                <c:pt idx="75">
                  <c:v>0.29155002741858799</c:v>
                </c:pt>
                <c:pt idx="76">
                  <c:v>0.291353945628268</c:v>
                </c:pt>
                <c:pt idx="77">
                  <c:v>0.291159832570487</c:v>
                </c:pt>
                <c:pt idx="78">
                  <c:v>0.29096887666315602</c:v>
                </c:pt>
                <c:pt idx="79">
                  <c:v>0.11031200070864899</c:v>
                </c:pt>
                <c:pt idx="80">
                  <c:v>0.11038634759211199</c:v>
                </c:pt>
                <c:pt idx="81">
                  <c:v>0.110460852644912</c:v>
                </c:pt>
                <c:pt idx="82">
                  <c:v>0.11053425075008499</c:v>
                </c:pt>
                <c:pt idx="83">
                  <c:v>0.11060666527228501</c:v>
                </c:pt>
                <c:pt idx="84">
                  <c:v>0.110679242981707</c:v>
                </c:pt>
                <c:pt idx="85">
                  <c:v>0.11075148101297499</c:v>
                </c:pt>
                <c:pt idx="86">
                  <c:v>0.110822884297333</c:v>
                </c:pt>
                <c:pt idx="87">
                  <c:v>0.110893674997356</c:v>
                </c:pt>
                <c:pt idx="88">
                  <c:v>0.30766853834739699</c:v>
                </c:pt>
                <c:pt idx="89">
                  <c:v>0.30831831832439299</c:v>
                </c:pt>
                <c:pt idx="90">
                  <c:v>0.30892558765761602</c:v>
                </c:pt>
                <c:pt idx="91">
                  <c:v>0.30952429284379901</c:v>
                </c:pt>
                <c:pt idx="92">
                  <c:v>0.310116433769279</c:v>
                </c:pt>
                <c:pt idx="93">
                  <c:v>0.31070145962893603</c:v>
                </c:pt>
                <c:pt idx="94">
                  <c:v>0.31127905045018101</c:v>
                </c:pt>
                <c:pt idx="95">
                  <c:v>0.31184984144405198</c:v>
                </c:pt>
                <c:pt idx="96">
                  <c:v>0.29284865160072099</c:v>
                </c:pt>
                <c:pt idx="97">
                  <c:v>0.29338281668316202</c:v>
                </c:pt>
                <c:pt idx="98">
                  <c:v>0.29391049942702502</c:v>
                </c:pt>
                <c:pt idx="99">
                  <c:v>0.29443325966643702</c:v>
                </c:pt>
                <c:pt idx="100">
                  <c:v>0.29495016951860498</c:v>
                </c:pt>
                <c:pt idx="101">
                  <c:v>0.28121507399915002</c:v>
                </c:pt>
                <c:pt idx="102">
                  <c:v>0.33977894350069698</c:v>
                </c:pt>
                <c:pt idx="103">
                  <c:v>0.25676801993520898</c:v>
                </c:pt>
                <c:pt idx="104">
                  <c:v>0.25680430302866702</c:v>
                </c:pt>
                <c:pt idx="105">
                  <c:v>0.25684070814716697</c:v>
                </c:pt>
                <c:pt idx="106">
                  <c:v>0.34084720022791198</c:v>
                </c:pt>
                <c:pt idx="107">
                  <c:v>0.34084683292638501</c:v>
                </c:pt>
                <c:pt idx="108">
                  <c:v>0.34084649914119203</c:v>
                </c:pt>
                <c:pt idx="109">
                  <c:v>0.34084538032718897</c:v>
                </c:pt>
                <c:pt idx="110">
                  <c:v>0.34084293652769099</c:v>
                </c:pt>
                <c:pt idx="111">
                  <c:v>0.34084067509856297</c:v>
                </c:pt>
                <c:pt idx="112">
                  <c:v>0.34083705738228998</c:v>
                </c:pt>
                <c:pt idx="113">
                  <c:v>0.340833288747668</c:v>
                </c:pt>
                <c:pt idx="114">
                  <c:v>0.34082924585230401</c:v>
                </c:pt>
                <c:pt idx="115">
                  <c:v>0.34076783968119401</c:v>
                </c:pt>
                <c:pt idx="116">
                  <c:v>0.34070718689998097</c:v>
                </c:pt>
                <c:pt idx="117">
                  <c:v>0.34064710541419202</c:v>
                </c:pt>
                <c:pt idx="118">
                  <c:v>0.340587183896362</c:v>
                </c:pt>
                <c:pt idx="119">
                  <c:v>0.34052641851482002</c:v>
                </c:pt>
                <c:pt idx="120">
                  <c:v>0.34046727932408899</c:v>
                </c:pt>
                <c:pt idx="121">
                  <c:v>0.340407954914204</c:v>
                </c:pt>
                <c:pt idx="122">
                  <c:v>0.34034930742041802</c:v>
                </c:pt>
                <c:pt idx="123">
                  <c:v>0.34029082469488697</c:v>
                </c:pt>
                <c:pt idx="124">
                  <c:v>0.26871774119976299</c:v>
                </c:pt>
                <c:pt idx="125">
                  <c:v>0.268718919099112</c:v>
                </c:pt>
                <c:pt idx="126">
                  <c:v>0.228478853742035</c:v>
                </c:pt>
                <c:pt idx="127">
                  <c:v>0.22840087043699001</c:v>
                </c:pt>
                <c:pt idx="128">
                  <c:v>0.22832326122730801</c:v>
                </c:pt>
                <c:pt idx="129">
                  <c:v>0.22824617172901501</c:v>
                </c:pt>
                <c:pt idx="130">
                  <c:v>0.228168866700596</c:v>
                </c:pt>
                <c:pt idx="131">
                  <c:v>0.228092143165495</c:v>
                </c:pt>
                <c:pt idx="132">
                  <c:v>0.26161275973030801</c:v>
                </c:pt>
                <c:pt idx="133">
                  <c:v>0.26399874853840599</c:v>
                </c:pt>
                <c:pt idx="134">
                  <c:v>0.26454045196187997</c:v>
                </c:pt>
                <c:pt idx="135">
                  <c:v>0.27233207348363297</c:v>
                </c:pt>
                <c:pt idx="136">
                  <c:v>0.22881417872386101</c:v>
                </c:pt>
                <c:pt idx="137">
                  <c:v>0.27039198521715302</c:v>
                </c:pt>
                <c:pt idx="138">
                  <c:v>0.271331437381859</c:v>
                </c:pt>
                <c:pt idx="139">
                  <c:v>0.27220282973291798</c:v>
                </c:pt>
                <c:pt idx="140">
                  <c:v>0.27256916245019502</c:v>
                </c:pt>
                <c:pt idx="141">
                  <c:v>0.34109490554968602</c:v>
                </c:pt>
                <c:pt idx="142">
                  <c:v>0.34120516259526501</c:v>
                </c:pt>
                <c:pt idx="143">
                  <c:v>0.34129884623099899</c:v>
                </c:pt>
                <c:pt idx="144">
                  <c:v>0.341378567164008</c:v>
                </c:pt>
                <c:pt idx="145">
                  <c:v>0.34144446129398398</c:v>
                </c:pt>
                <c:pt idx="146">
                  <c:v>0.34149940259323303</c:v>
                </c:pt>
                <c:pt idx="147">
                  <c:v>0.34154369474642998</c:v>
                </c:pt>
                <c:pt idx="148">
                  <c:v>0.34157882889277003</c:v>
                </c:pt>
                <c:pt idx="149">
                  <c:v>0.223498327349646</c:v>
                </c:pt>
                <c:pt idx="150">
                  <c:v>0.223531300625186</c:v>
                </c:pt>
                <c:pt idx="151">
                  <c:v>0.22355650541677299</c:v>
                </c:pt>
                <c:pt idx="152">
                  <c:v>0.223575471426853</c:v>
                </c:pt>
                <c:pt idx="153">
                  <c:v>0.22358796000317699</c:v>
                </c:pt>
                <c:pt idx="154">
                  <c:v>0.223593651397058</c:v>
                </c:pt>
                <c:pt idx="155">
                  <c:v>0.23290119130099399</c:v>
                </c:pt>
                <c:pt idx="156">
                  <c:v>0.232868449816761</c:v>
                </c:pt>
                <c:pt idx="157">
                  <c:v>0.232834773112709</c:v>
                </c:pt>
                <c:pt idx="158">
                  <c:v>0.23279855502152899</c:v>
                </c:pt>
                <c:pt idx="159">
                  <c:v>0.23275944118268199</c:v>
                </c:pt>
                <c:pt idx="160">
                  <c:v>0.23271977637157701</c:v>
                </c:pt>
                <c:pt idx="161">
                  <c:v>0.23267816455793899</c:v>
                </c:pt>
                <c:pt idx="162">
                  <c:v>0.23263372029089999</c:v>
                </c:pt>
                <c:pt idx="163">
                  <c:v>0.23258999516119599</c:v>
                </c:pt>
                <c:pt idx="164">
                  <c:v>0.26173684499139099</c:v>
                </c:pt>
                <c:pt idx="165">
                  <c:v>0.26165659706875699</c:v>
                </c:pt>
                <c:pt idx="166">
                  <c:v>0.26157639864940302</c:v>
                </c:pt>
                <c:pt idx="167">
                  <c:v>0.261497124469035</c:v>
                </c:pt>
                <c:pt idx="168">
                  <c:v>0.26141780090112798</c:v>
                </c:pt>
                <c:pt idx="169">
                  <c:v>0.2613384255324</c:v>
                </c:pt>
                <c:pt idx="170">
                  <c:v>0.26125947195016003</c:v>
                </c:pt>
                <c:pt idx="171">
                  <c:v>0.26118104129317099</c:v>
                </c:pt>
                <c:pt idx="172">
                  <c:v>0.26110171013879602</c:v>
                </c:pt>
                <c:pt idx="173">
                  <c:v>0.26102409558753698</c:v>
                </c:pt>
                <c:pt idx="174">
                  <c:v>0.26094616082841399</c:v>
                </c:pt>
                <c:pt idx="175">
                  <c:v>0.260869197801051</c:v>
                </c:pt>
                <c:pt idx="176">
                  <c:v>0.26079027624062701</c:v>
                </c:pt>
                <c:pt idx="177">
                  <c:v>0.26071445592355502</c:v>
                </c:pt>
                <c:pt idx="178">
                  <c:v>0.26063650905761299</c:v>
                </c:pt>
                <c:pt idx="179">
                  <c:v>0.28636251245197902</c:v>
                </c:pt>
                <c:pt idx="180">
                  <c:v>0.284164671265282</c:v>
                </c:pt>
                <c:pt idx="181">
                  <c:v>0.28448595869878501</c:v>
                </c:pt>
                <c:pt idx="182">
                  <c:v>0.28439980555934002</c:v>
                </c:pt>
                <c:pt idx="183">
                  <c:v>0.28470882729900299</c:v>
                </c:pt>
                <c:pt idx="184">
                  <c:v>0.28462161354707599</c:v>
                </c:pt>
                <c:pt idx="185">
                  <c:v>0.28453542990811798</c:v>
                </c:pt>
                <c:pt idx="186">
                  <c:v>0.28445075338888298</c:v>
                </c:pt>
                <c:pt idx="187">
                  <c:v>0.28436381654877402</c:v>
                </c:pt>
                <c:pt idx="188">
                  <c:v>0.28427948080777699</c:v>
                </c:pt>
                <c:pt idx="189">
                  <c:v>0.284017220068427</c:v>
                </c:pt>
                <c:pt idx="190">
                  <c:v>0.28485387125859202</c:v>
                </c:pt>
                <c:pt idx="191">
                  <c:v>0.285121954947334</c:v>
                </c:pt>
                <c:pt idx="192">
                  <c:v>0.28503736950879499</c:v>
                </c:pt>
                <c:pt idx="193">
                  <c:v>0.28495227999786099</c:v>
                </c:pt>
                <c:pt idx="194">
                  <c:v>0.28486627402709502</c:v>
                </c:pt>
                <c:pt idx="195">
                  <c:v>0.284782226725248</c:v>
                </c:pt>
                <c:pt idx="196">
                  <c:v>0.28469860077084003</c:v>
                </c:pt>
                <c:pt idx="197">
                  <c:v>0.28461378739784898</c:v>
                </c:pt>
                <c:pt idx="198">
                  <c:v>0.284529647119801</c:v>
                </c:pt>
                <c:pt idx="199">
                  <c:v>0.28444721288093</c:v>
                </c:pt>
                <c:pt idx="200">
                  <c:v>0.28436372176012298</c:v>
                </c:pt>
                <c:pt idx="201">
                  <c:v>0.28428014696808501</c:v>
                </c:pt>
                <c:pt idx="202">
                  <c:v>0.28419796934967601</c:v>
                </c:pt>
                <c:pt idx="203">
                  <c:v>0.28411574160146802</c:v>
                </c:pt>
                <c:pt idx="204">
                  <c:v>0.284032762732017</c:v>
                </c:pt>
                <c:pt idx="205">
                  <c:v>0.28395089042592903</c:v>
                </c:pt>
                <c:pt idx="206">
                  <c:v>0.28386988697174997</c:v>
                </c:pt>
                <c:pt idx="207">
                  <c:v>0.28378883596285098</c:v>
                </c:pt>
                <c:pt idx="208">
                  <c:v>0.28370738742423801</c:v>
                </c:pt>
                <c:pt idx="209">
                  <c:v>0.28362684783689501</c:v>
                </c:pt>
                <c:pt idx="210">
                  <c:v>0.28354613827335901</c:v>
                </c:pt>
                <c:pt idx="211">
                  <c:v>0.28346484392881099</c:v>
                </c:pt>
                <c:pt idx="212">
                  <c:v>0.28338491736472299</c:v>
                </c:pt>
                <c:pt idx="213">
                  <c:v>0.283306116817239</c:v>
                </c:pt>
                <c:pt idx="214">
                  <c:v>0.28322620511476398</c:v>
                </c:pt>
                <c:pt idx="215">
                  <c:v>0.283146756220923</c:v>
                </c:pt>
                <c:pt idx="216">
                  <c:v>0.28306806200201201</c:v>
                </c:pt>
                <c:pt idx="217">
                  <c:v>0.282988992651309</c:v>
                </c:pt>
                <c:pt idx="218">
                  <c:v>0.282910775370385</c:v>
                </c:pt>
                <c:pt idx="219">
                  <c:v>0.282832017349606</c:v>
                </c:pt>
                <c:pt idx="220">
                  <c:v>0.282754336860494</c:v>
                </c:pt>
                <c:pt idx="221">
                  <c:v>0.28267683550243999</c:v>
                </c:pt>
                <c:pt idx="222">
                  <c:v>0.282598464032978</c:v>
                </c:pt>
                <c:pt idx="223">
                  <c:v>0.28252147472379402</c:v>
                </c:pt>
                <c:pt idx="224">
                  <c:v>0.282445433654327</c:v>
                </c:pt>
                <c:pt idx="225">
                  <c:v>0.28236877848741998</c:v>
                </c:pt>
                <c:pt idx="226">
                  <c:v>0.282291673022045</c:v>
                </c:pt>
                <c:pt idx="227">
                  <c:v>0.28221535456685798</c:v>
                </c:pt>
                <c:pt idx="228">
                  <c:v>0.28213912997007501</c:v>
                </c:pt>
                <c:pt idx="229">
                  <c:v>0.28206330668618401</c:v>
                </c:pt>
                <c:pt idx="230">
                  <c:v>0.19285478798936601</c:v>
                </c:pt>
                <c:pt idx="231">
                  <c:v>0.192768694163101</c:v>
                </c:pt>
                <c:pt idx="232">
                  <c:v>0.19268556927165301</c:v>
                </c:pt>
                <c:pt idx="233">
                  <c:v>0.19260153310480399</c:v>
                </c:pt>
                <c:pt idx="234">
                  <c:v>0.19251736541585299</c:v>
                </c:pt>
                <c:pt idx="235">
                  <c:v>0.19243347749547901</c:v>
                </c:pt>
                <c:pt idx="236">
                  <c:v>0.19234990887207001</c:v>
                </c:pt>
                <c:pt idx="237">
                  <c:v>0.192267271869352</c:v>
                </c:pt>
                <c:pt idx="238">
                  <c:v>0.192184263842577</c:v>
                </c:pt>
                <c:pt idx="239">
                  <c:v>0.19210239026700701</c:v>
                </c:pt>
                <c:pt idx="240">
                  <c:v>0.24420760060157801</c:v>
                </c:pt>
                <c:pt idx="241">
                  <c:v>0.229547621518358</c:v>
                </c:pt>
                <c:pt idx="242">
                  <c:v>0.22941490727952901</c:v>
                </c:pt>
                <c:pt idx="243">
                  <c:v>0.22928317119526101</c:v>
                </c:pt>
                <c:pt idx="244">
                  <c:v>0.229151045305304</c:v>
                </c:pt>
                <c:pt idx="245">
                  <c:v>0.229020184534421</c:v>
                </c:pt>
                <c:pt idx="246">
                  <c:v>0.22888928111998499</c:v>
                </c:pt>
                <c:pt idx="247">
                  <c:v>0.22875965143343299</c:v>
                </c:pt>
                <c:pt idx="248">
                  <c:v>0.22862983499867801</c:v>
                </c:pt>
                <c:pt idx="249">
                  <c:v>0.22850049834088601</c:v>
                </c:pt>
                <c:pt idx="250">
                  <c:v>0.22952103956366701</c:v>
                </c:pt>
                <c:pt idx="251">
                  <c:v>0.23050694471845501</c:v>
                </c:pt>
                <c:pt idx="252">
                  <c:v>0.23145893560823499</c:v>
                </c:pt>
                <c:pt idx="253">
                  <c:v>0.23238051259599399</c:v>
                </c:pt>
                <c:pt idx="254">
                  <c:v>0.23224726527376699</c:v>
                </c:pt>
                <c:pt idx="255">
                  <c:v>0.23211736797834101</c:v>
                </c:pt>
                <c:pt idx="256">
                  <c:v>0.23198495999226201</c:v>
                </c:pt>
                <c:pt idx="257">
                  <c:v>0.231854062386944</c:v>
                </c:pt>
                <c:pt idx="258">
                  <c:v>0.23172427743368901</c:v>
                </c:pt>
                <c:pt idx="259">
                  <c:v>0.283438948007806</c:v>
                </c:pt>
                <c:pt idx="260">
                  <c:v>0.28875633376080301</c:v>
                </c:pt>
                <c:pt idx="261">
                  <c:v>0.28681697201082101</c:v>
                </c:pt>
                <c:pt idx="262">
                  <c:v>0.28676087336123601</c:v>
                </c:pt>
                <c:pt idx="263">
                  <c:v>0.28670388749168102</c:v>
                </c:pt>
                <c:pt idx="264">
                  <c:v>0.39640181744421998</c:v>
                </c:pt>
                <c:pt idx="265">
                  <c:v>0.33282623784410598</c:v>
                </c:pt>
                <c:pt idx="266">
                  <c:v>0.33286768499672398</c:v>
                </c:pt>
                <c:pt idx="267">
                  <c:v>0.33357366945914702</c:v>
                </c:pt>
                <c:pt idx="268">
                  <c:v>0.33425602418640699</c:v>
                </c:pt>
                <c:pt idx="269">
                  <c:v>0.33491460493720898</c:v>
                </c:pt>
                <c:pt idx="270">
                  <c:v>0.335653908181685</c:v>
                </c:pt>
                <c:pt idx="271">
                  <c:v>0.33563422669452803</c:v>
                </c:pt>
                <c:pt idx="272">
                  <c:v>0.335979713973387</c:v>
                </c:pt>
                <c:pt idx="273">
                  <c:v>0.41488078077353002</c:v>
                </c:pt>
                <c:pt idx="274">
                  <c:v>0.416687339263203</c:v>
                </c:pt>
                <c:pt idx="275">
                  <c:v>0.407922808189151</c:v>
                </c:pt>
                <c:pt idx="276">
                  <c:v>0.40953535149535197</c:v>
                </c:pt>
                <c:pt idx="277">
                  <c:v>0.41110337851603701</c:v>
                </c:pt>
                <c:pt idx="278">
                  <c:v>0.41260174837083702</c:v>
                </c:pt>
                <c:pt idx="279">
                  <c:v>0.47863553824219401</c:v>
                </c:pt>
                <c:pt idx="280">
                  <c:v>0.48071766178625902</c:v>
                </c:pt>
                <c:pt idx="281">
                  <c:v>0.48275586030571299</c:v>
                </c:pt>
                <c:pt idx="282">
                  <c:v>0.42085243534713501</c:v>
                </c:pt>
                <c:pt idx="283">
                  <c:v>0.42140957389906802</c:v>
                </c:pt>
                <c:pt idx="284">
                  <c:v>0.42194676305540402</c:v>
                </c:pt>
                <c:pt idx="285">
                  <c:v>0.36267910937137199</c:v>
                </c:pt>
                <c:pt idx="286">
                  <c:v>0.36270684793970598</c:v>
                </c:pt>
                <c:pt idx="287">
                  <c:v>0.36273386461476698</c:v>
                </c:pt>
                <c:pt idx="288">
                  <c:v>0.36223786294077698</c:v>
                </c:pt>
                <c:pt idx="289">
                  <c:v>0.362264042875729</c:v>
                </c:pt>
                <c:pt idx="290">
                  <c:v>0.36229042477290702</c:v>
                </c:pt>
                <c:pt idx="291">
                  <c:v>0.36231507442180699</c:v>
                </c:pt>
                <c:pt idx="292">
                  <c:v>0.36233856842635698</c:v>
                </c:pt>
                <c:pt idx="293">
                  <c:v>0.36236201038083499</c:v>
                </c:pt>
                <c:pt idx="294">
                  <c:v>0.36238465564156103</c:v>
                </c:pt>
                <c:pt idx="295">
                  <c:v>0.36240670720481899</c:v>
                </c:pt>
                <c:pt idx="296">
                  <c:v>0.36191435976610398</c:v>
                </c:pt>
                <c:pt idx="297">
                  <c:v>0.361934738502316</c:v>
                </c:pt>
                <c:pt idx="298">
                  <c:v>0.361955731056603</c:v>
                </c:pt>
                <c:pt idx="299">
                  <c:v>0.36197494746081199</c:v>
                </c:pt>
                <c:pt idx="300">
                  <c:v>0.362437575642582</c:v>
                </c:pt>
                <c:pt idx="301">
                  <c:v>0.36195149845887298</c:v>
                </c:pt>
                <c:pt idx="302">
                  <c:v>0.36196935327527902</c:v>
                </c:pt>
                <c:pt idx="303">
                  <c:v>0.361985772573022</c:v>
                </c:pt>
                <c:pt idx="304">
                  <c:v>0.362135973215858</c:v>
                </c:pt>
                <c:pt idx="305">
                  <c:v>0.41654433481509301</c:v>
                </c:pt>
                <c:pt idx="306">
                  <c:v>0.36513420150614301</c:v>
                </c:pt>
                <c:pt idx="307">
                  <c:v>0.36445502717274297</c:v>
                </c:pt>
                <c:pt idx="308">
                  <c:v>0.36378489272540399</c:v>
                </c:pt>
                <c:pt idx="309">
                  <c:v>0.36382327133897902</c:v>
                </c:pt>
                <c:pt idx="310">
                  <c:v>0.363861169458355</c:v>
                </c:pt>
                <c:pt idx="311">
                  <c:v>0.36319905927164298</c:v>
                </c:pt>
                <c:pt idx="312">
                  <c:v>0.36323629254587803</c:v>
                </c:pt>
                <c:pt idx="313">
                  <c:v>0.36258242059391599</c:v>
                </c:pt>
                <c:pt idx="314">
                  <c:v>0.36261931908898898</c:v>
                </c:pt>
                <c:pt idx="315">
                  <c:v>0.330959057428797</c:v>
                </c:pt>
                <c:pt idx="316">
                  <c:v>0.33366550527377797</c:v>
                </c:pt>
                <c:pt idx="317">
                  <c:v>0.33402695797731102</c:v>
                </c:pt>
                <c:pt idx="318">
                  <c:v>0.36941402429433101</c:v>
                </c:pt>
                <c:pt idx="319">
                  <c:v>0.43433958249194998</c:v>
                </c:pt>
                <c:pt idx="320">
                  <c:v>0.43482068504959398</c:v>
                </c:pt>
                <c:pt idx="321">
                  <c:v>0.37190508994535798</c:v>
                </c:pt>
                <c:pt idx="322">
                  <c:v>0.37194740251264402</c:v>
                </c:pt>
                <c:pt idx="323">
                  <c:v>0.371988238119216</c:v>
                </c:pt>
                <c:pt idx="324">
                  <c:v>0.37202790729351198</c:v>
                </c:pt>
                <c:pt idx="325">
                  <c:v>0.37206675798376598</c:v>
                </c:pt>
                <c:pt idx="326">
                  <c:v>0.37210508743119702</c:v>
                </c:pt>
                <c:pt idx="327">
                  <c:v>0.36317263480763201</c:v>
                </c:pt>
                <c:pt idx="328">
                  <c:v>0.36325037442883001</c:v>
                </c:pt>
                <c:pt idx="329">
                  <c:v>0.36298947268125498</c:v>
                </c:pt>
                <c:pt idx="330">
                  <c:v>0.36306638311285699</c:v>
                </c:pt>
                <c:pt idx="331">
                  <c:v>0.36280680967307899</c:v>
                </c:pt>
                <c:pt idx="332">
                  <c:v>0.36288365863545402</c:v>
                </c:pt>
                <c:pt idx="333">
                  <c:v>0.36295918459633197</c:v>
                </c:pt>
                <c:pt idx="334">
                  <c:v>0.40530715509876503</c:v>
                </c:pt>
                <c:pt idx="335">
                  <c:v>0.47352103722815603</c:v>
                </c:pt>
                <c:pt idx="336">
                  <c:v>0.47356905349886202</c:v>
                </c:pt>
                <c:pt idx="337">
                  <c:v>0.473616114416191</c:v>
                </c:pt>
                <c:pt idx="338">
                  <c:v>0.473664477288537</c:v>
                </c:pt>
                <c:pt idx="339">
                  <c:v>0.47371076441931298</c:v>
                </c:pt>
                <c:pt idx="340">
                  <c:v>0.31424866157742998</c:v>
                </c:pt>
                <c:pt idx="341">
                  <c:v>0.31373745743854697</c:v>
                </c:pt>
                <c:pt idx="342">
                  <c:v>0.31323171853204501</c:v>
                </c:pt>
                <c:pt idx="343">
                  <c:v>0.31321753951970199</c:v>
                </c:pt>
                <c:pt idx="344">
                  <c:v>0.31320375821567698</c:v>
                </c:pt>
                <c:pt idx="345">
                  <c:v>0.31270428475150602</c:v>
                </c:pt>
                <c:pt idx="346">
                  <c:v>0.31268853243055</c:v>
                </c:pt>
                <c:pt idx="347">
                  <c:v>0.38782109444239599</c:v>
                </c:pt>
                <c:pt idx="348">
                  <c:v>0.393558784335238</c:v>
                </c:pt>
                <c:pt idx="349">
                  <c:v>0.39285263018654798</c:v>
                </c:pt>
                <c:pt idx="350">
                  <c:v>0.31543850226610498</c:v>
                </c:pt>
                <c:pt idx="351">
                  <c:v>0.31538352727943397</c:v>
                </c:pt>
                <c:pt idx="352">
                  <c:v>0.31532752460582097</c:v>
                </c:pt>
                <c:pt idx="353">
                  <c:v>0.315269202923178</c:v>
                </c:pt>
                <c:pt idx="354">
                  <c:v>0.315204155659427</c:v>
                </c:pt>
                <c:pt idx="355">
                  <c:v>0.29839332163361798</c:v>
                </c:pt>
                <c:pt idx="356">
                  <c:v>0.29834351391629399</c:v>
                </c:pt>
                <c:pt idx="357">
                  <c:v>0.29829389780357501</c:v>
                </c:pt>
                <c:pt idx="358">
                  <c:v>0.29824424709161701</c:v>
                </c:pt>
                <c:pt idx="359">
                  <c:v>0.29819517612429802</c:v>
                </c:pt>
                <c:pt idx="360">
                  <c:v>0.29814677201385997</c:v>
                </c:pt>
                <c:pt idx="361">
                  <c:v>0.29809772958142999</c:v>
                </c:pt>
                <c:pt idx="362">
                  <c:v>0.29804917963635402</c:v>
                </c:pt>
                <c:pt idx="363">
                  <c:v>0.29800033485184402</c:v>
                </c:pt>
                <c:pt idx="364">
                  <c:v>0.29795210674369599</c:v>
                </c:pt>
                <c:pt idx="365">
                  <c:v>0.29790294007422602</c:v>
                </c:pt>
                <c:pt idx="366">
                  <c:v>0.29402687266039601</c:v>
                </c:pt>
                <c:pt idx="367">
                  <c:v>0.29569874350927999</c:v>
                </c:pt>
                <c:pt idx="368">
                  <c:v>0.29565133245949399</c:v>
                </c:pt>
                <c:pt idx="369">
                  <c:v>0.29560484558831002</c:v>
                </c:pt>
                <c:pt idx="370">
                  <c:v>0.295557392239235</c:v>
                </c:pt>
                <c:pt idx="371">
                  <c:v>0.29551068738740999</c:v>
                </c:pt>
                <c:pt idx="372">
                  <c:v>0.295463457020262</c:v>
                </c:pt>
                <c:pt idx="373">
                  <c:v>0.29541663121275702</c:v>
                </c:pt>
                <c:pt idx="374">
                  <c:v>0.29537073244516499</c:v>
                </c:pt>
                <c:pt idx="375">
                  <c:v>0.25256214074434202</c:v>
                </c:pt>
                <c:pt idx="376">
                  <c:v>0.25256002807578598</c:v>
                </c:pt>
                <c:pt idx="377">
                  <c:v>0.31372052164974901</c:v>
                </c:pt>
                <c:pt idx="378">
                  <c:v>0.31362011441412502</c:v>
                </c:pt>
                <c:pt idx="379">
                  <c:v>0.31351919880659601</c:v>
                </c:pt>
                <c:pt idx="380">
                  <c:v>0.31341932018565599</c:v>
                </c:pt>
                <c:pt idx="381">
                  <c:v>0.31332065589229102</c:v>
                </c:pt>
                <c:pt idx="382">
                  <c:v>0.31322075582912501</c:v>
                </c:pt>
                <c:pt idx="383">
                  <c:v>0.31332271434450698</c:v>
                </c:pt>
                <c:pt idx="384">
                  <c:v>0.31342326802540998</c:v>
                </c:pt>
                <c:pt idx="385">
                  <c:v>0.31352243152283399</c:v>
                </c:pt>
                <c:pt idx="386">
                  <c:v>0.31361841772702298</c:v>
                </c:pt>
                <c:pt idx="387">
                  <c:v>0.31371317839914997</c:v>
                </c:pt>
                <c:pt idx="388">
                  <c:v>0.31380654675446001</c:v>
                </c:pt>
                <c:pt idx="389">
                  <c:v>0.313896844460823</c:v>
                </c:pt>
                <c:pt idx="390">
                  <c:v>0.31398616846329402</c:v>
                </c:pt>
                <c:pt idx="391">
                  <c:v>0.313889078341962</c:v>
                </c:pt>
                <c:pt idx="392">
                  <c:v>0.313956188101363</c:v>
                </c:pt>
                <c:pt idx="393">
                  <c:v>0.30399802946072602</c:v>
                </c:pt>
                <c:pt idx="394">
                  <c:v>0.30408993992226202</c:v>
                </c:pt>
                <c:pt idx="395">
                  <c:v>0.30417982973603003</c:v>
                </c:pt>
                <c:pt idx="396">
                  <c:v>0.30426781862016</c:v>
                </c:pt>
                <c:pt idx="397">
                  <c:v>0.30400879456344099</c:v>
                </c:pt>
                <c:pt idx="398">
                  <c:v>0.30393404920831801</c:v>
                </c:pt>
                <c:pt idx="399">
                  <c:v>0.30386103071910597</c:v>
                </c:pt>
                <c:pt idx="400">
                  <c:v>0.30378662387803601</c:v>
                </c:pt>
                <c:pt idx="401">
                  <c:v>0.30371383923109302</c:v>
                </c:pt>
                <c:pt idx="402">
                  <c:v>0.30364033973538102</c:v>
                </c:pt>
                <c:pt idx="403">
                  <c:v>0.30356711210371601</c:v>
                </c:pt>
                <c:pt idx="404">
                  <c:v>0.303494639088292</c:v>
                </c:pt>
                <c:pt idx="405">
                  <c:v>0.303421982049772</c:v>
                </c:pt>
                <c:pt idx="406">
                  <c:v>0.303349595057747</c:v>
                </c:pt>
                <c:pt idx="407">
                  <c:v>0.30327723711712301</c:v>
                </c:pt>
                <c:pt idx="408">
                  <c:v>0.30561788084354102</c:v>
                </c:pt>
                <c:pt idx="409">
                  <c:v>0.31231992781883899</c:v>
                </c:pt>
                <c:pt idx="410">
                  <c:v>0.31224086214109598</c:v>
                </c:pt>
                <c:pt idx="411">
                  <c:v>0.31216111987112499</c:v>
                </c:pt>
                <c:pt idx="412">
                  <c:v>0.31208189120258401</c:v>
                </c:pt>
                <c:pt idx="413">
                  <c:v>0.31200354907603201</c:v>
                </c:pt>
                <c:pt idx="414">
                  <c:v>0.31192445104134298</c:v>
                </c:pt>
                <c:pt idx="415">
                  <c:v>0.31184692387071</c:v>
                </c:pt>
                <c:pt idx="416">
                  <c:v>0.31176834422787703</c:v>
                </c:pt>
                <c:pt idx="417">
                  <c:v>0.31169048193294402</c:v>
                </c:pt>
                <c:pt idx="418">
                  <c:v>0.31161310958592298</c:v>
                </c:pt>
                <c:pt idx="419">
                  <c:v>0.31153655454437801</c:v>
                </c:pt>
                <c:pt idx="420">
                  <c:v>0.31163266070375201</c:v>
                </c:pt>
                <c:pt idx="421">
                  <c:v>0.311555136609247</c:v>
                </c:pt>
                <c:pt idx="422">
                  <c:v>0.31147843341044201</c:v>
                </c:pt>
                <c:pt idx="423">
                  <c:v>0.31140253708572901</c:v>
                </c:pt>
                <c:pt idx="424">
                  <c:v>0.31132678815269799</c:v>
                </c:pt>
                <c:pt idx="425">
                  <c:v>0.31125022131908497</c:v>
                </c:pt>
                <c:pt idx="426">
                  <c:v>0.31117526179251198</c:v>
                </c:pt>
                <c:pt idx="427">
                  <c:v>0.31193012281610599</c:v>
                </c:pt>
                <c:pt idx="428">
                  <c:v>0.311877764485468</c:v>
                </c:pt>
                <c:pt idx="429">
                  <c:v>0.31182669465698098</c:v>
                </c:pt>
                <c:pt idx="430">
                  <c:v>0.311774738835292</c:v>
                </c:pt>
                <c:pt idx="431">
                  <c:v>0.311722997837101</c:v>
                </c:pt>
                <c:pt idx="432">
                  <c:v>0.31180172720340399</c:v>
                </c:pt>
                <c:pt idx="433">
                  <c:v>0.31175104512992702</c:v>
                </c:pt>
                <c:pt idx="434">
                  <c:v>0.31169944585656401</c:v>
                </c:pt>
                <c:pt idx="435">
                  <c:v>0.31164940487864001</c:v>
                </c:pt>
                <c:pt idx="436">
                  <c:v>0.31159815593925599</c:v>
                </c:pt>
                <c:pt idx="437">
                  <c:v>0.31154798460935201</c:v>
                </c:pt>
                <c:pt idx="438">
                  <c:v>0.31149718995049702</c:v>
                </c:pt>
                <c:pt idx="439">
                  <c:v>0.31144698140098098</c:v>
                </c:pt>
                <c:pt idx="440">
                  <c:v>0.31139724508148098</c:v>
                </c:pt>
                <c:pt idx="441">
                  <c:v>0.31134720636315</c:v>
                </c:pt>
                <c:pt idx="442">
                  <c:v>0.31129733988484798</c:v>
                </c:pt>
                <c:pt idx="443">
                  <c:v>0.31124873592896501</c:v>
                </c:pt>
                <c:pt idx="444">
                  <c:v>0.31119871693256801</c:v>
                </c:pt>
                <c:pt idx="445">
                  <c:v>0.31114978968387702</c:v>
                </c:pt>
                <c:pt idx="446">
                  <c:v>0.31110089481486197</c:v>
                </c:pt>
                <c:pt idx="447">
                  <c:v>0.31105173668395603</c:v>
                </c:pt>
                <c:pt idx="448">
                  <c:v>0.31100355462492701</c:v>
                </c:pt>
                <c:pt idx="449">
                  <c:v>0.31095531544820199</c:v>
                </c:pt>
                <c:pt idx="450">
                  <c:v>0.31090679021577899</c:v>
                </c:pt>
                <c:pt idx="451">
                  <c:v>0.31085850378100699</c:v>
                </c:pt>
                <c:pt idx="452">
                  <c:v>0.31081080292333002</c:v>
                </c:pt>
                <c:pt idx="453">
                  <c:v>0.31076244971899097</c:v>
                </c:pt>
                <c:pt idx="454">
                  <c:v>0.31084271996558899</c:v>
                </c:pt>
                <c:pt idx="455">
                  <c:v>0.310794551709136</c:v>
                </c:pt>
                <c:pt idx="456">
                  <c:v>0.31087312847127302</c:v>
                </c:pt>
                <c:pt idx="457">
                  <c:v>0.31095180657577998</c:v>
                </c:pt>
                <c:pt idx="458">
                  <c:v>0.25336016198286498</c:v>
                </c:pt>
                <c:pt idx="459">
                  <c:v>0.253659562157247</c:v>
                </c:pt>
                <c:pt idx="460">
                  <c:v>0.23628909032866299</c:v>
                </c:pt>
                <c:pt idx="461">
                  <c:v>0.219888401486385</c:v>
                </c:pt>
                <c:pt idx="462">
                  <c:v>0.220300304539743</c:v>
                </c:pt>
                <c:pt idx="463">
                  <c:v>0.220708439330213</c:v>
                </c:pt>
                <c:pt idx="464">
                  <c:v>0.21825083000784901</c:v>
                </c:pt>
                <c:pt idx="465">
                  <c:v>0.21864996439968201</c:v>
                </c:pt>
                <c:pt idx="466">
                  <c:v>0.219046275448783</c:v>
                </c:pt>
                <c:pt idx="467">
                  <c:v>0.21943842676004499</c:v>
                </c:pt>
                <c:pt idx="468">
                  <c:v>0.21982743014338699</c:v>
                </c:pt>
                <c:pt idx="469">
                  <c:v>0.23586252826992901</c:v>
                </c:pt>
                <c:pt idx="470">
                  <c:v>0.236234689417021</c:v>
                </c:pt>
                <c:pt idx="471">
                  <c:v>0.23660443094313999</c:v>
                </c:pt>
                <c:pt idx="472">
                  <c:v>0.23697251620082299</c:v>
                </c:pt>
                <c:pt idx="473">
                  <c:v>0.25496245099880799</c:v>
                </c:pt>
                <c:pt idx="474">
                  <c:v>0.25528077629651602</c:v>
                </c:pt>
                <c:pt idx="475">
                  <c:v>0.25559756047099003</c:v>
                </c:pt>
                <c:pt idx="476">
                  <c:v>0.25591177215316802</c:v>
                </c:pt>
                <c:pt idx="477">
                  <c:v>0.25166743358961102</c:v>
                </c:pt>
                <c:pt idx="478">
                  <c:v>0.251993957329612</c:v>
                </c:pt>
                <c:pt idx="479">
                  <c:v>0.25231821039200802</c:v>
                </c:pt>
                <c:pt idx="480">
                  <c:v>0.25264016957434898</c:v>
                </c:pt>
                <c:pt idx="481">
                  <c:v>0.26512764411953599</c:v>
                </c:pt>
                <c:pt idx="482">
                  <c:v>0.26517452238887601</c:v>
                </c:pt>
                <c:pt idx="483">
                  <c:v>0.259928651401925</c:v>
                </c:pt>
                <c:pt idx="484">
                  <c:v>0.25997766914735898</c:v>
                </c:pt>
                <c:pt idx="485">
                  <c:v>0.25989695834542498</c:v>
                </c:pt>
                <c:pt idx="486">
                  <c:v>0.23294382333951699</c:v>
                </c:pt>
                <c:pt idx="487">
                  <c:v>0.23299637576018001</c:v>
                </c:pt>
                <c:pt idx="488">
                  <c:v>0.232933587683331</c:v>
                </c:pt>
                <c:pt idx="489">
                  <c:v>0.23326696116616499</c:v>
                </c:pt>
                <c:pt idx="490">
                  <c:v>0.23359868771251799</c:v>
                </c:pt>
                <c:pt idx="491">
                  <c:v>0.23392852319904101</c:v>
                </c:pt>
                <c:pt idx="492">
                  <c:v>0.23425558481043399</c:v>
                </c:pt>
                <c:pt idx="493">
                  <c:v>0.234580858576179</c:v>
                </c:pt>
                <c:pt idx="494">
                  <c:v>0.23490400144151999</c:v>
                </c:pt>
                <c:pt idx="495">
                  <c:v>0.25334466166875202</c:v>
                </c:pt>
                <c:pt idx="496">
                  <c:v>0.25362174384160502</c:v>
                </c:pt>
                <c:pt idx="497">
                  <c:v>0.25078608823912202</c:v>
                </c:pt>
                <c:pt idx="498">
                  <c:v>0.296331233547378</c:v>
                </c:pt>
                <c:pt idx="499">
                  <c:v>0.29660345258522097</c:v>
                </c:pt>
                <c:pt idx="500">
                  <c:v>0.29687388957972299</c:v>
                </c:pt>
                <c:pt idx="501">
                  <c:v>0.297141405750114</c:v>
                </c:pt>
                <c:pt idx="502">
                  <c:v>0.297406665520286</c:v>
                </c:pt>
                <c:pt idx="503">
                  <c:v>0.31332076500102701</c:v>
                </c:pt>
                <c:pt idx="504">
                  <c:v>0.31354930721616098</c:v>
                </c:pt>
                <c:pt idx="505">
                  <c:v>0.313775845738339</c:v>
                </c:pt>
                <c:pt idx="506">
                  <c:v>0.31399956076909002</c:v>
                </c:pt>
                <c:pt idx="507">
                  <c:v>0.31422212033248498</c:v>
                </c:pt>
                <c:pt idx="508">
                  <c:v>0.29379372967498202</c:v>
                </c:pt>
                <c:pt idx="509">
                  <c:v>0.29407050990643502</c:v>
                </c:pt>
                <c:pt idx="510">
                  <c:v>0.29434609599788703</c:v>
                </c:pt>
                <c:pt idx="511">
                  <c:v>0.29297169410741802</c:v>
                </c:pt>
                <c:pt idx="512">
                  <c:v>0.29324165386248602</c:v>
                </c:pt>
                <c:pt idx="513">
                  <c:v>0.29351003185757202</c:v>
                </c:pt>
                <c:pt idx="514">
                  <c:v>0.29345767897256497</c:v>
                </c:pt>
                <c:pt idx="515">
                  <c:v>0.29333704058725202</c:v>
                </c:pt>
                <c:pt idx="516">
                  <c:v>0.27018677578501898</c:v>
                </c:pt>
                <c:pt idx="517">
                  <c:v>0.27105096259829398</c:v>
                </c:pt>
                <c:pt idx="518">
                  <c:v>0.270945706012646</c:v>
                </c:pt>
                <c:pt idx="519">
                  <c:v>0.27084168632920402</c:v>
                </c:pt>
                <c:pt idx="520">
                  <c:v>0.26885277891097398</c:v>
                </c:pt>
                <c:pt idx="521">
                  <c:v>0.26874915271844002</c:v>
                </c:pt>
                <c:pt idx="522">
                  <c:v>0.268646932914962</c:v>
                </c:pt>
                <c:pt idx="523">
                  <c:v>0.26891954661162798</c:v>
                </c:pt>
                <c:pt idx="524">
                  <c:v>0.29037806387020998</c:v>
                </c:pt>
                <c:pt idx="525">
                  <c:v>0.29065740852652</c:v>
                </c:pt>
                <c:pt idx="526">
                  <c:v>0.29093458957484197</c:v>
                </c:pt>
                <c:pt idx="527">
                  <c:v>0.29120912063839099</c:v>
                </c:pt>
                <c:pt idx="528">
                  <c:v>0.29148102548273402</c:v>
                </c:pt>
                <c:pt idx="529">
                  <c:v>0.32078575988800401</c:v>
                </c:pt>
                <c:pt idx="530">
                  <c:v>0.32065591832649998</c:v>
                </c:pt>
                <c:pt idx="531">
                  <c:v>0.32052620986835201</c:v>
                </c:pt>
                <c:pt idx="532">
                  <c:v>0.291399513296279</c:v>
                </c:pt>
                <c:pt idx="533">
                  <c:v>0.29128158166264001</c:v>
                </c:pt>
                <c:pt idx="534">
                  <c:v>0.29116501923925597</c:v>
                </c:pt>
                <c:pt idx="535">
                  <c:v>0.291048117038822</c:v>
                </c:pt>
                <c:pt idx="536">
                  <c:v>0.317765796271615</c:v>
                </c:pt>
                <c:pt idx="537">
                  <c:v>0.31794032796556099</c:v>
                </c:pt>
                <c:pt idx="538">
                  <c:v>0.31811362524750098</c:v>
                </c:pt>
                <c:pt idx="539">
                  <c:v>0.31828573350678102</c:v>
                </c:pt>
                <c:pt idx="540">
                  <c:v>0.31845507390659999</c:v>
                </c:pt>
                <c:pt idx="541">
                  <c:v>0.30913317591307898</c:v>
                </c:pt>
                <c:pt idx="542">
                  <c:v>0.30930501052600201</c:v>
                </c:pt>
                <c:pt idx="543">
                  <c:v>0.30947413864165202</c:v>
                </c:pt>
                <c:pt idx="544">
                  <c:v>0.30964339522971501</c:v>
                </c:pt>
                <c:pt idx="545">
                  <c:v>0.30980987705889401</c:v>
                </c:pt>
                <c:pt idx="546">
                  <c:v>0.30683109077043103</c:v>
                </c:pt>
                <c:pt idx="547">
                  <c:v>0.306994316703947</c:v>
                </c:pt>
                <c:pt idx="548">
                  <c:v>0.34633453067492698</c:v>
                </c:pt>
                <c:pt idx="549">
                  <c:v>0.32469612240597501</c:v>
                </c:pt>
                <c:pt idx="550">
                  <c:v>0.32486788730451699</c:v>
                </c:pt>
                <c:pt idx="551">
                  <c:v>0.32474081684230799</c:v>
                </c:pt>
                <c:pt idx="552">
                  <c:v>0.324614447115878</c:v>
                </c:pt>
                <c:pt idx="553">
                  <c:v>0.32448805806424302</c:v>
                </c:pt>
                <c:pt idx="554">
                  <c:v>0.32436275976384299</c:v>
                </c:pt>
                <c:pt idx="555">
                  <c:v>0.32423609154073502</c:v>
                </c:pt>
                <c:pt idx="556">
                  <c:v>0.32411119988920201</c:v>
                </c:pt>
                <c:pt idx="557">
                  <c:v>0.32398639910896299</c:v>
                </c:pt>
                <c:pt idx="558">
                  <c:v>0.32782504868044599</c:v>
                </c:pt>
                <c:pt idx="559">
                  <c:v>0.32769577403033701</c:v>
                </c:pt>
                <c:pt idx="560">
                  <c:v>0.327566351749845</c:v>
                </c:pt>
                <c:pt idx="561">
                  <c:v>0.32743898369525998</c:v>
                </c:pt>
                <c:pt idx="562">
                  <c:v>0.32730910874249602</c:v>
                </c:pt>
                <c:pt idx="563">
                  <c:v>0.32718172140080498</c:v>
                </c:pt>
                <c:pt idx="564">
                  <c:v>0.327053543356217</c:v>
                </c:pt>
                <c:pt idx="565">
                  <c:v>0.326926102996421</c:v>
                </c:pt>
                <c:pt idx="566">
                  <c:v>0.32679938180825302</c:v>
                </c:pt>
                <c:pt idx="567">
                  <c:v>0.32667169572115401</c:v>
                </c:pt>
                <c:pt idx="568">
                  <c:v>0.32483691020517003</c:v>
                </c:pt>
                <c:pt idx="569">
                  <c:v>0.32471173306989098</c:v>
                </c:pt>
                <c:pt idx="570">
                  <c:v>0.32458677285172999</c:v>
                </c:pt>
                <c:pt idx="571">
                  <c:v>0.324461367657364</c:v>
                </c:pt>
                <c:pt idx="572">
                  <c:v>0.32433669638682</c:v>
                </c:pt>
                <c:pt idx="573">
                  <c:v>0.32421230368715698</c:v>
                </c:pt>
                <c:pt idx="574">
                  <c:v>0.32408867135590103</c:v>
                </c:pt>
                <c:pt idx="575">
                  <c:v>0.32396527102844702</c:v>
                </c:pt>
                <c:pt idx="576">
                  <c:v>0.32384167356245103</c:v>
                </c:pt>
                <c:pt idx="577">
                  <c:v>0.32371802191538801</c:v>
                </c:pt>
                <c:pt idx="578">
                  <c:v>0.32359549086495298</c:v>
                </c:pt>
                <c:pt idx="579">
                  <c:v>0.32347276267376901</c:v>
                </c:pt>
                <c:pt idx="580">
                  <c:v>0.32335092197140403</c:v>
                </c:pt>
                <c:pt idx="581">
                  <c:v>0.327876066816703</c:v>
                </c:pt>
                <c:pt idx="582">
                  <c:v>0.32805203063481397</c:v>
                </c:pt>
                <c:pt idx="583">
                  <c:v>0.32822579549829101</c:v>
                </c:pt>
                <c:pt idx="584">
                  <c:v>0.32839925102801498</c:v>
                </c:pt>
                <c:pt idx="585">
                  <c:v>0.328570117633806</c:v>
                </c:pt>
                <c:pt idx="586">
                  <c:v>0.32873927022878002</c:v>
                </c:pt>
                <c:pt idx="587">
                  <c:v>0.32890668630132502</c:v>
                </c:pt>
                <c:pt idx="588">
                  <c:v>0.28279893639390102</c:v>
                </c:pt>
                <c:pt idx="589">
                  <c:v>0.28288340278151097</c:v>
                </c:pt>
                <c:pt idx="590">
                  <c:v>0.28296657921963397</c:v>
                </c:pt>
                <c:pt idx="591">
                  <c:v>0.28304887934804801</c:v>
                </c:pt>
                <c:pt idx="592">
                  <c:v>0.29103718564293501</c:v>
                </c:pt>
                <c:pt idx="593">
                  <c:v>0.29117667562727201</c:v>
                </c:pt>
                <c:pt idx="594">
                  <c:v>0.29131461754684701</c:v>
                </c:pt>
                <c:pt idx="595">
                  <c:v>0.29145199819652801</c:v>
                </c:pt>
                <c:pt idx="596">
                  <c:v>0.29142212932845002</c:v>
                </c:pt>
                <c:pt idx="597">
                  <c:v>0.29139209213866601</c:v>
                </c:pt>
                <c:pt idx="598">
                  <c:v>0.29152816404708798</c:v>
                </c:pt>
                <c:pt idx="599">
                  <c:v>0.29166225831390502</c:v>
                </c:pt>
                <c:pt idx="600">
                  <c:v>0.29179540434508999</c:v>
                </c:pt>
                <c:pt idx="601">
                  <c:v>0.29192775857697001</c:v>
                </c:pt>
                <c:pt idx="602">
                  <c:v>0.29205917698780198</c:v>
                </c:pt>
                <c:pt idx="603">
                  <c:v>0.29116574120856398</c:v>
                </c:pt>
                <c:pt idx="604">
                  <c:v>0.291135055344726</c:v>
                </c:pt>
                <c:pt idx="605">
                  <c:v>0.29110390710774697</c:v>
                </c:pt>
                <c:pt idx="606">
                  <c:v>0.291006138024338</c:v>
                </c:pt>
                <c:pt idx="607">
                  <c:v>0.29090910845884099</c:v>
                </c:pt>
                <c:pt idx="608">
                  <c:v>0.29081267591562299</c:v>
                </c:pt>
                <c:pt idx="609">
                  <c:v>0.29071532210846501</c:v>
                </c:pt>
                <c:pt idx="610">
                  <c:v>0.29061857123610901</c:v>
                </c:pt>
                <c:pt idx="611">
                  <c:v>0.290522556934385</c:v>
                </c:pt>
                <c:pt idx="612">
                  <c:v>0.29042620404880698</c:v>
                </c:pt>
                <c:pt idx="613">
                  <c:v>0.29033025306037102</c:v>
                </c:pt>
                <c:pt idx="614">
                  <c:v>0.29023447860444501</c:v>
                </c:pt>
                <c:pt idx="615">
                  <c:v>0.29013886322600402</c:v>
                </c:pt>
                <c:pt idx="616">
                  <c:v>0.29588297012430498</c:v>
                </c:pt>
                <c:pt idx="617">
                  <c:v>0.29578438551563602</c:v>
                </c:pt>
                <c:pt idx="618">
                  <c:v>0.29568586639713901</c:v>
                </c:pt>
                <c:pt idx="619">
                  <c:v>0.29558779163764898</c:v>
                </c:pt>
                <c:pt idx="620">
                  <c:v>0.29549028176014103</c:v>
                </c:pt>
                <c:pt idx="621">
                  <c:v>0.29539319444469703</c:v>
                </c:pt>
                <c:pt idx="622">
                  <c:v>0.29529522922401602</c:v>
                </c:pt>
                <c:pt idx="623">
                  <c:v>0.29519865752026903</c:v>
                </c:pt>
                <c:pt idx="624">
                  <c:v>0.29510113507559799</c:v>
                </c:pt>
                <c:pt idx="625">
                  <c:v>0.29500467703884797</c:v>
                </c:pt>
                <c:pt idx="626">
                  <c:v>0.29490799483665098</c:v>
                </c:pt>
                <c:pt idx="627">
                  <c:v>0.294812487590006</c:v>
                </c:pt>
                <c:pt idx="628">
                  <c:v>0.29471579423092598</c:v>
                </c:pt>
                <c:pt idx="629">
                  <c:v>0.29461967201641398</c:v>
                </c:pt>
                <c:pt idx="630">
                  <c:v>0.294524625946745</c:v>
                </c:pt>
                <c:pt idx="631">
                  <c:v>0.29848238790794301</c:v>
                </c:pt>
                <c:pt idx="632">
                  <c:v>0.29837753930387401</c:v>
                </c:pt>
                <c:pt idx="633">
                  <c:v>0.29827274491386402</c:v>
                </c:pt>
                <c:pt idx="634">
                  <c:v>0.29816862943755901</c:v>
                </c:pt>
                <c:pt idx="635">
                  <c:v>0.29806404097134398</c:v>
                </c:pt>
                <c:pt idx="636">
                  <c:v>0.29796074642676601</c:v>
                </c:pt>
                <c:pt idx="637">
                  <c:v>0.297856192140172</c:v>
                </c:pt>
                <c:pt idx="638">
                  <c:v>0.29775327183304601</c:v>
                </c:pt>
                <c:pt idx="639">
                  <c:v>0.29764988592025599</c:v>
                </c:pt>
                <c:pt idx="640">
                  <c:v>0.29754689460237599</c:v>
                </c:pt>
                <c:pt idx="641">
                  <c:v>0.29744439055754102</c:v>
                </c:pt>
                <c:pt idx="642">
                  <c:v>0.29734138992992898</c:v>
                </c:pt>
                <c:pt idx="643">
                  <c:v>0.29723888558331502</c:v>
                </c:pt>
                <c:pt idx="644">
                  <c:v>0.29713666092577301</c:v>
                </c:pt>
                <c:pt idx="645">
                  <c:v>0.29703532275115002</c:v>
                </c:pt>
                <c:pt idx="646">
                  <c:v>0.296933836831418</c:v>
                </c:pt>
                <c:pt idx="647">
                  <c:v>0.296831958022581</c:v>
                </c:pt>
                <c:pt idx="648">
                  <c:v>0.29673076836129197</c:v>
                </c:pt>
                <c:pt idx="649">
                  <c:v>0.296630132431148</c:v>
                </c:pt>
                <c:pt idx="650">
                  <c:v>0.29652924065667102</c:v>
                </c:pt>
                <c:pt idx="651">
                  <c:v>0.29642910032720698</c:v>
                </c:pt>
                <c:pt idx="652">
                  <c:v>0.296328554602451</c:v>
                </c:pt>
                <c:pt idx="653">
                  <c:v>0.29622850074068602</c:v>
                </c:pt>
                <c:pt idx="654">
                  <c:v>0.29612826301302198</c:v>
                </c:pt>
                <c:pt idx="655">
                  <c:v>0.29602908656056698</c:v>
                </c:pt>
                <c:pt idx="656">
                  <c:v>0.29592961371739501</c:v>
                </c:pt>
                <c:pt idx="657">
                  <c:v>0.29583019043469999</c:v>
                </c:pt>
                <c:pt idx="658">
                  <c:v>0.295086478393285</c:v>
                </c:pt>
                <c:pt idx="659">
                  <c:v>0.28591410176022097</c:v>
                </c:pt>
                <c:pt idx="660">
                  <c:v>0.285996106792896</c:v>
                </c:pt>
                <c:pt idx="661">
                  <c:v>0.28607769327073801</c:v>
                </c:pt>
                <c:pt idx="662">
                  <c:v>0.28615785875459698</c:v>
                </c:pt>
                <c:pt idx="663">
                  <c:v>0.28623776867997702</c:v>
                </c:pt>
                <c:pt idx="664">
                  <c:v>0.28631677371415098</c:v>
                </c:pt>
                <c:pt idx="665">
                  <c:v>0.28639488799394902</c:v>
                </c:pt>
                <c:pt idx="666">
                  <c:v>0.28556231704185397</c:v>
                </c:pt>
                <c:pt idx="667">
                  <c:v>0.291590245832549</c:v>
                </c:pt>
                <c:pt idx="668">
                  <c:v>0.29151893914188498</c:v>
                </c:pt>
                <c:pt idx="669">
                  <c:v>0.29144715695728501</c:v>
                </c:pt>
                <c:pt idx="670">
                  <c:v>0.30192003423448699</c:v>
                </c:pt>
                <c:pt idx="671">
                  <c:v>0.30183883543296203</c:v>
                </c:pt>
                <c:pt idx="672">
                  <c:v>0.30175759617311398</c:v>
                </c:pt>
                <c:pt idx="673">
                  <c:v>0.30275864390726198</c:v>
                </c:pt>
                <c:pt idx="674">
                  <c:v>0.30284044458034398</c:v>
                </c:pt>
                <c:pt idx="675">
                  <c:v>0.30793665495603201</c:v>
                </c:pt>
                <c:pt idx="676">
                  <c:v>0.313626623416707</c:v>
                </c:pt>
                <c:pt idx="677">
                  <c:v>0.31354535886331403</c:v>
                </c:pt>
                <c:pt idx="678">
                  <c:v>0.313657199607419</c:v>
                </c:pt>
                <c:pt idx="679">
                  <c:v>0.31357746581630003</c:v>
                </c:pt>
                <c:pt idx="680">
                  <c:v>0.31349605674938102</c:v>
                </c:pt>
                <c:pt idx="681">
                  <c:v>0.31346068887652501</c:v>
                </c:pt>
                <c:pt idx="682">
                  <c:v>0.31337971976923501</c:v>
                </c:pt>
                <c:pt idx="683">
                  <c:v>0.313299163442464</c:v>
                </c:pt>
                <c:pt idx="684">
                  <c:v>0.31321846970813899</c:v>
                </c:pt>
                <c:pt idx="685">
                  <c:v>0.31313897290236298</c:v>
                </c:pt>
                <c:pt idx="686">
                  <c:v>0.31305815332867398</c:v>
                </c:pt>
                <c:pt idx="687">
                  <c:v>0.31297872884115502</c:v>
                </c:pt>
                <c:pt idx="688">
                  <c:v>0.31289887664976102</c:v>
                </c:pt>
                <c:pt idx="689">
                  <c:v>0.31535464826807202</c:v>
                </c:pt>
                <c:pt idx="690">
                  <c:v>0.31527486501194901</c:v>
                </c:pt>
                <c:pt idx="691">
                  <c:v>0.31519275380293998</c:v>
                </c:pt>
                <c:pt idx="692">
                  <c:v>0.31511137966783798</c:v>
                </c:pt>
                <c:pt idx="693">
                  <c:v>0.31503024794455697</c:v>
                </c:pt>
                <c:pt idx="694">
                  <c:v>0.31494934713592199</c:v>
                </c:pt>
                <c:pt idx="695">
                  <c:v>0.314868314949036</c:v>
                </c:pt>
                <c:pt idx="696">
                  <c:v>0.31478684218595199</c:v>
                </c:pt>
                <c:pt idx="697">
                  <c:v>0.314706767800781</c:v>
                </c:pt>
                <c:pt idx="698">
                  <c:v>0.314626263507509</c:v>
                </c:pt>
                <c:pt idx="699">
                  <c:v>0.314546079867356</c:v>
                </c:pt>
                <c:pt idx="700">
                  <c:v>0.31446630540800402</c:v>
                </c:pt>
                <c:pt idx="701">
                  <c:v>0.31438611978106601</c:v>
                </c:pt>
                <c:pt idx="702">
                  <c:v>0.31430653386511098</c:v>
                </c:pt>
                <c:pt idx="703">
                  <c:v>0.31422623769691699</c:v>
                </c:pt>
                <c:pt idx="704">
                  <c:v>0.31414740210974701</c:v>
                </c:pt>
                <c:pt idx="705">
                  <c:v>0.31406775820796101</c:v>
                </c:pt>
                <c:pt idx="706">
                  <c:v>0.31398847218509501</c:v>
                </c:pt>
                <c:pt idx="707">
                  <c:v>0.31390894320884499</c:v>
                </c:pt>
                <c:pt idx="708">
                  <c:v>0.313830484466737</c:v>
                </c:pt>
                <c:pt idx="709">
                  <c:v>0.31375161488742997</c:v>
                </c:pt>
                <c:pt idx="710">
                  <c:v>0.31367324195054302</c:v>
                </c:pt>
                <c:pt idx="711">
                  <c:v>0.31359432685418698</c:v>
                </c:pt>
                <c:pt idx="712">
                  <c:v>0.31613967443095298</c:v>
                </c:pt>
                <c:pt idx="713">
                  <c:v>0.31606437688060701</c:v>
                </c:pt>
                <c:pt idx="714">
                  <c:v>0.31598980088832401</c:v>
                </c:pt>
                <c:pt idx="715">
                  <c:v>0.31590990090737298</c:v>
                </c:pt>
                <c:pt idx="716">
                  <c:v>0.31583045163245299</c:v>
                </c:pt>
                <c:pt idx="717">
                  <c:v>0.31575061492637002</c:v>
                </c:pt>
                <c:pt idx="718">
                  <c:v>0.31567135670813601</c:v>
                </c:pt>
                <c:pt idx="719">
                  <c:v>0.315591444723482</c:v>
                </c:pt>
                <c:pt idx="720">
                  <c:v>0.31551319849512299</c:v>
                </c:pt>
                <c:pt idx="721">
                  <c:v>0.315434523212417</c:v>
                </c:pt>
                <c:pt idx="722">
                  <c:v>0.36259676097386101</c:v>
                </c:pt>
                <c:pt idx="723">
                  <c:v>0.33868166400028299</c:v>
                </c:pt>
                <c:pt idx="724">
                  <c:v>0.33871451902544902</c:v>
                </c:pt>
                <c:pt idx="725">
                  <c:v>0.33862087904474503</c:v>
                </c:pt>
                <c:pt idx="726">
                  <c:v>0.33865254837505099</c:v>
                </c:pt>
                <c:pt idx="727">
                  <c:v>0.33855850892898698</c:v>
                </c:pt>
                <c:pt idx="728">
                  <c:v>0.33846482211930401</c:v>
                </c:pt>
                <c:pt idx="729">
                  <c:v>0.33837148584420701</c:v>
                </c:pt>
                <c:pt idx="730">
                  <c:v>0.33827863521666002</c:v>
                </c:pt>
                <c:pt idx="731">
                  <c:v>0.338184939949426</c:v>
                </c:pt>
                <c:pt idx="732">
                  <c:v>0.338092123474654</c:v>
                </c:pt>
                <c:pt idx="733">
                  <c:v>0.369182718698645</c:v>
                </c:pt>
                <c:pt idx="734">
                  <c:v>0.36920923347289097</c:v>
                </c:pt>
                <c:pt idx="735">
                  <c:v>0.369102653291071</c:v>
                </c:pt>
                <c:pt idx="736">
                  <c:v>0.368998349417897</c:v>
                </c:pt>
                <c:pt idx="737">
                  <c:v>0.37425974025160003</c:v>
                </c:pt>
                <c:pt idx="738">
                  <c:v>0.37428611951839003</c:v>
                </c:pt>
                <c:pt idx="739">
                  <c:v>0.374311551331591</c:v>
                </c:pt>
                <c:pt idx="740">
                  <c:v>0.37433652776499099</c:v>
                </c:pt>
                <c:pt idx="741">
                  <c:v>0.374359243153779</c:v>
                </c:pt>
                <c:pt idx="742">
                  <c:v>0.37438345025693298</c:v>
                </c:pt>
                <c:pt idx="743">
                  <c:v>0.350818111727704</c:v>
                </c:pt>
                <c:pt idx="744">
                  <c:v>0.35073845582847202</c:v>
                </c:pt>
                <c:pt idx="745">
                  <c:v>0.350655843379862</c:v>
                </c:pt>
                <c:pt idx="746">
                  <c:v>0.35095840051455501</c:v>
                </c:pt>
                <c:pt idx="747">
                  <c:v>0.35087615296737301</c:v>
                </c:pt>
                <c:pt idx="748">
                  <c:v>0.32553293342065998</c:v>
                </c:pt>
                <c:pt idx="749">
                  <c:v>0.29676929373897198</c:v>
                </c:pt>
                <c:pt idx="750">
                  <c:v>0.38340547131542502</c:v>
                </c:pt>
                <c:pt idx="751">
                  <c:v>0.38346718083060499</c:v>
                </c:pt>
                <c:pt idx="752">
                  <c:v>0.383527332709032</c:v>
                </c:pt>
                <c:pt idx="753">
                  <c:v>0.38358915897192802</c:v>
                </c:pt>
                <c:pt idx="754">
                  <c:v>0.34684194945684599</c:v>
                </c:pt>
                <c:pt idx="755">
                  <c:v>0.28355773155585101</c:v>
                </c:pt>
                <c:pt idx="756">
                  <c:v>0.28370824785721699</c:v>
                </c:pt>
                <c:pt idx="757">
                  <c:v>0.283857249527109</c:v>
                </c:pt>
                <c:pt idx="758">
                  <c:v>0.28400352912508697</c:v>
                </c:pt>
                <c:pt idx="759">
                  <c:v>0.28415051608196101</c:v>
                </c:pt>
                <c:pt idx="760">
                  <c:v>0.28429518445469298</c:v>
                </c:pt>
                <c:pt idx="761">
                  <c:v>0.28443813107861898</c:v>
                </c:pt>
                <c:pt idx="762">
                  <c:v>0.29401514950385799</c:v>
                </c:pt>
                <c:pt idx="763">
                  <c:v>0.29411080835970199</c:v>
                </c:pt>
                <c:pt idx="764">
                  <c:v>0.29403016874316901</c:v>
                </c:pt>
                <c:pt idx="765">
                  <c:v>0.29395009115804299</c:v>
                </c:pt>
                <c:pt idx="766">
                  <c:v>0.29387020624866</c:v>
                </c:pt>
                <c:pt idx="767">
                  <c:v>0.29378924037523602</c:v>
                </c:pt>
                <c:pt idx="768">
                  <c:v>0.29388609095004697</c:v>
                </c:pt>
                <c:pt idx="769">
                  <c:v>0.29380495479573498</c:v>
                </c:pt>
                <c:pt idx="770">
                  <c:v>0.2939003451146</c:v>
                </c:pt>
                <c:pt idx="771">
                  <c:v>0.27398117440526698</c:v>
                </c:pt>
                <c:pt idx="772">
                  <c:v>0.27390150467065699</c:v>
                </c:pt>
                <c:pt idx="773">
                  <c:v>0.27382201135546802</c:v>
                </c:pt>
                <c:pt idx="774">
                  <c:v>0.27374112139305601</c:v>
                </c:pt>
                <c:pt idx="775">
                  <c:v>0.273829786997907</c:v>
                </c:pt>
                <c:pt idx="776">
                  <c:v>0.27535742449273198</c:v>
                </c:pt>
                <c:pt idx="777">
                  <c:v>0.27527647606287398</c:v>
                </c:pt>
                <c:pt idx="778">
                  <c:v>0.27519705509113801</c:v>
                </c:pt>
                <c:pt idx="779">
                  <c:v>0.28079021142860799</c:v>
                </c:pt>
                <c:pt idx="780">
                  <c:v>0.28072996007177597</c:v>
                </c:pt>
                <c:pt idx="781">
                  <c:v>0.28067146356234302</c:v>
                </c:pt>
                <c:pt idx="782">
                  <c:v>0.28061150738365298</c:v>
                </c:pt>
                <c:pt idx="783">
                  <c:v>0.25790957928526098</c:v>
                </c:pt>
                <c:pt idx="784">
                  <c:v>0.25782306886897199</c:v>
                </c:pt>
                <c:pt idx="785">
                  <c:v>0.25773887422145503</c:v>
                </c:pt>
                <c:pt idx="786">
                  <c:v>0.25765524029481501</c:v>
                </c:pt>
                <c:pt idx="787">
                  <c:v>0.25195595117257802</c:v>
                </c:pt>
                <c:pt idx="788">
                  <c:v>0.246824708455683</c:v>
                </c:pt>
                <c:pt idx="789">
                  <c:v>0.206684294561603</c:v>
                </c:pt>
                <c:pt idx="790">
                  <c:v>0.25673914872079501</c:v>
                </c:pt>
                <c:pt idx="791">
                  <c:v>0.25688048220933102</c:v>
                </c:pt>
                <c:pt idx="792">
                  <c:v>0.257012621041394</c:v>
                </c:pt>
                <c:pt idx="793">
                  <c:v>0.25713926533917197</c:v>
                </c:pt>
                <c:pt idx="794">
                  <c:v>0.13197337064452899</c:v>
                </c:pt>
                <c:pt idx="795">
                  <c:v>0.18358356043598301</c:v>
                </c:pt>
                <c:pt idx="796">
                  <c:v>0.27721481551958499</c:v>
                </c:pt>
                <c:pt idx="797">
                  <c:v>0.16205194442249099</c:v>
                </c:pt>
                <c:pt idx="798">
                  <c:v>0.171675990366289</c:v>
                </c:pt>
                <c:pt idx="799">
                  <c:v>0.163223257769821</c:v>
                </c:pt>
                <c:pt idx="800">
                  <c:v>0.16396839255284801</c:v>
                </c:pt>
                <c:pt idx="801">
                  <c:v>0.16899540789418599</c:v>
                </c:pt>
                <c:pt idx="802">
                  <c:v>0.23751696269141501</c:v>
                </c:pt>
                <c:pt idx="803">
                  <c:v>0.19413084242579601</c:v>
                </c:pt>
                <c:pt idx="804">
                  <c:v>0.19717855432102499</c:v>
                </c:pt>
                <c:pt idx="805">
                  <c:v>0.21642964558619299</c:v>
                </c:pt>
                <c:pt idx="806">
                  <c:v>0.31414655218148302</c:v>
                </c:pt>
                <c:pt idx="807">
                  <c:v>0.316517659265105</c:v>
                </c:pt>
                <c:pt idx="808">
                  <c:v>0.24215555424443899</c:v>
                </c:pt>
                <c:pt idx="809">
                  <c:v>0.26248473385976601</c:v>
                </c:pt>
                <c:pt idx="810">
                  <c:v>0.22527005173265999</c:v>
                </c:pt>
                <c:pt idx="811">
                  <c:v>0.21867459512858001</c:v>
                </c:pt>
                <c:pt idx="812">
                  <c:v>0.30206694200684803</c:v>
                </c:pt>
                <c:pt idx="813">
                  <c:v>0.183255116786219</c:v>
                </c:pt>
                <c:pt idx="814">
                  <c:v>0.317057880941084</c:v>
                </c:pt>
                <c:pt idx="815">
                  <c:v>0.293839283291842</c:v>
                </c:pt>
                <c:pt idx="816">
                  <c:v>0.29342115355159898</c:v>
                </c:pt>
                <c:pt idx="817">
                  <c:v>0.29475804449054199</c:v>
                </c:pt>
                <c:pt idx="818">
                  <c:v>0.23087447887514001</c:v>
                </c:pt>
                <c:pt idx="819">
                  <c:v>0.17493560087548701</c:v>
                </c:pt>
                <c:pt idx="820">
                  <c:v>0.18058652139609799</c:v>
                </c:pt>
                <c:pt idx="821">
                  <c:v>0.25159447188405698</c:v>
                </c:pt>
                <c:pt idx="822">
                  <c:v>0.24709837959544301</c:v>
                </c:pt>
                <c:pt idx="823">
                  <c:v>0.24704592988358701</c:v>
                </c:pt>
                <c:pt idx="824">
                  <c:v>0.24699083364225999</c:v>
                </c:pt>
                <c:pt idx="825">
                  <c:v>0.246936914272952</c:v>
                </c:pt>
                <c:pt idx="826">
                  <c:v>0.27805786207923799</c:v>
                </c:pt>
                <c:pt idx="827">
                  <c:v>0.277951962460462</c:v>
                </c:pt>
                <c:pt idx="828">
                  <c:v>0.277970041238013</c:v>
                </c:pt>
                <c:pt idx="829">
                  <c:v>0.277987535484016</c:v>
                </c:pt>
                <c:pt idx="830">
                  <c:v>0.278003813533168</c:v>
                </c:pt>
                <c:pt idx="831">
                  <c:v>0.2780201750513</c:v>
                </c:pt>
                <c:pt idx="832">
                  <c:v>0.27803535782725303</c:v>
                </c:pt>
                <c:pt idx="833">
                  <c:v>0.278050586978072</c:v>
                </c:pt>
                <c:pt idx="834">
                  <c:v>0.27806384026629799</c:v>
                </c:pt>
                <c:pt idx="835">
                  <c:v>0.27807864025188</c:v>
                </c:pt>
                <c:pt idx="836">
                  <c:v>0.27809039455038498</c:v>
                </c:pt>
                <c:pt idx="837">
                  <c:v>0.278101885766246</c:v>
                </c:pt>
                <c:pt idx="838">
                  <c:v>0.27811461162884199</c:v>
                </c:pt>
                <c:pt idx="839">
                  <c:v>0.27812563848705202</c:v>
                </c:pt>
                <c:pt idx="840">
                  <c:v>0.27813637387050999</c:v>
                </c:pt>
                <c:pt idx="841">
                  <c:v>0.27814560830010798</c:v>
                </c:pt>
                <c:pt idx="842">
                  <c:v>0.27815606837800599</c:v>
                </c:pt>
                <c:pt idx="843">
                  <c:v>0.27816447534642103</c:v>
                </c:pt>
                <c:pt idx="844">
                  <c:v>0.27817298782182398</c:v>
                </c:pt>
                <c:pt idx="845">
                  <c:v>0.27818084621209699</c:v>
                </c:pt>
                <c:pt idx="846">
                  <c:v>0.278078608025491</c:v>
                </c:pt>
                <c:pt idx="847">
                  <c:v>0.277352973111683</c:v>
                </c:pt>
                <c:pt idx="848">
                  <c:v>0.278491846247514</c:v>
                </c:pt>
                <c:pt idx="849">
                  <c:v>0.268765038764047</c:v>
                </c:pt>
                <c:pt idx="850">
                  <c:v>0.26868795858682498</c:v>
                </c:pt>
                <c:pt idx="851">
                  <c:v>0.26860973494968199</c:v>
                </c:pt>
                <c:pt idx="852">
                  <c:v>0.26853132054029399</c:v>
                </c:pt>
                <c:pt idx="853">
                  <c:v>0.26845390606837899</c:v>
                </c:pt>
                <c:pt idx="854">
                  <c:v>0.26837595969931299</c:v>
                </c:pt>
                <c:pt idx="855">
                  <c:v>0.26829849260516397</c:v>
                </c:pt>
                <c:pt idx="856">
                  <c:v>0.26822108022136898</c:v>
                </c:pt>
                <c:pt idx="857">
                  <c:v>0.26814432835204899</c:v>
                </c:pt>
                <c:pt idx="858">
                  <c:v>0.26806700100382103</c:v>
                </c:pt>
                <c:pt idx="859">
                  <c:v>0.26798977448134698</c:v>
                </c:pt>
                <c:pt idx="860">
                  <c:v>0.250551724616423</c:v>
                </c:pt>
                <c:pt idx="861">
                  <c:v>0.25046194290887602</c:v>
                </c:pt>
                <c:pt idx="862">
                  <c:v>0.31916089590927199</c:v>
                </c:pt>
                <c:pt idx="863">
                  <c:v>0.319036019529023</c:v>
                </c:pt>
                <c:pt idx="864">
                  <c:v>0.31891126122025099</c:v>
                </c:pt>
                <c:pt idx="865">
                  <c:v>0.27001234243033301</c:v>
                </c:pt>
                <c:pt idx="866">
                  <c:v>0.26994074514850602</c:v>
                </c:pt>
                <c:pt idx="867">
                  <c:v>0.26987109706609402</c:v>
                </c:pt>
                <c:pt idx="868">
                  <c:v>0.26980118944793802</c:v>
                </c:pt>
                <c:pt idx="869">
                  <c:v>0.26972992115566702</c:v>
                </c:pt>
                <c:pt idx="870">
                  <c:v>0.197557579991438</c:v>
                </c:pt>
                <c:pt idx="871">
                  <c:v>0.17589574288366999</c:v>
                </c:pt>
                <c:pt idx="872">
                  <c:v>0.13201679327223401</c:v>
                </c:pt>
                <c:pt idx="873">
                  <c:v>0.132790422117045</c:v>
                </c:pt>
                <c:pt idx="874">
                  <c:v>0.16358057577648599</c:v>
                </c:pt>
                <c:pt idx="875">
                  <c:v>0.159723452203276</c:v>
                </c:pt>
                <c:pt idx="876">
                  <c:v>0.108609858358582</c:v>
                </c:pt>
                <c:pt idx="877">
                  <c:v>0.21653446961231201</c:v>
                </c:pt>
                <c:pt idx="878">
                  <c:v>0.21645766812016301</c:v>
                </c:pt>
                <c:pt idx="879">
                  <c:v>0.216380893673947</c:v>
                </c:pt>
                <c:pt idx="880">
                  <c:v>0.21630317829044099</c:v>
                </c:pt>
                <c:pt idx="881">
                  <c:v>0.21622664576466299</c:v>
                </c:pt>
                <c:pt idx="882">
                  <c:v>0.216151094799507</c:v>
                </c:pt>
                <c:pt idx="883">
                  <c:v>0.216073884069032</c:v>
                </c:pt>
                <c:pt idx="884">
                  <c:v>0.108157032979811</c:v>
                </c:pt>
                <c:pt idx="885">
                  <c:v>0.108121997433237</c:v>
                </c:pt>
                <c:pt idx="886">
                  <c:v>0.108089573068017</c:v>
                </c:pt>
                <c:pt idx="887">
                  <c:v>0.108054558316348</c:v>
                </c:pt>
                <c:pt idx="888">
                  <c:v>0.135478641204821</c:v>
                </c:pt>
                <c:pt idx="889">
                  <c:v>0.19758333085324301</c:v>
                </c:pt>
                <c:pt idx="890">
                  <c:v>0.17854657997308401</c:v>
                </c:pt>
                <c:pt idx="891">
                  <c:v>0.17690170309907499</c:v>
                </c:pt>
                <c:pt idx="892">
                  <c:v>0.17712753420289701</c:v>
                </c:pt>
                <c:pt idx="893">
                  <c:v>0.177349342232621</c:v>
                </c:pt>
                <c:pt idx="894">
                  <c:v>0.177571927839455</c:v>
                </c:pt>
                <c:pt idx="895">
                  <c:v>0.178400899583917</c:v>
                </c:pt>
                <c:pt idx="896">
                  <c:v>0.178362340651534</c:v>
                </c:pt>
                <c:pt idx="897">
                  <c:v>0.17858410801212701</c:v>
                </c:pt>
                <c:pt idx="898">
                  <c:v>0.17854286763906299</c:v>
                </c:pt>
                <c:pt idx="899">
                  <c:v>0.17931338694780299</c:v>
                </c:pt>
                <c:pt idx="900">
                  <c:v>0.17953494576384299</c:v>
                </c:pt>
                <c:pt idx="901">
                  <c:v>0.17949376868473901</c:v>
                </c:pt>
                <c:pt idx="902">
                  <c:v>0.18021094977285701</c:v>
                </c:pt>
                <c:pt idx="903">
                  <c:v>0.18017050272347901</c:v>
                </c:pt>
                <c:pt idx="904">
                  <c:v>0.17980382677465501</c:v>
                </c:pt>
                <c:pt idx="905">
                  <c:v>0.26938891846274499</c:v>
                </c:pt>
                <c:pt idx="906">
                  <c:v>0.26790929563214</c:v>
                </c:pt>
                <c:pt idx="907">
                  <c:v>0.20739855240747601</c:v>
                </c:pt>
                <c:pt idx="908">
                  <c:v>0.24418015418807501</c:v>
                </c:pt>
                <c:pt idx="909">
                  <c:v>0.24412491234627701</c:v>
                </c:pt>
                <c:pt idx="910">
                  <c:v>0.244071794386851</c:v>
                </c:pt>
                <c:pt idx="911">
                  <c:v>0.24401716237424101</c:v>
                </c:pt>
                <c:pt idx="912">
                  <c:v>0.243962927267936</c:v>
                </c:pt>
                <c:pt idx="913">
                  <c:v>0.24390904952478901</c:v>
                </c:pt>
                <c:pt idx="914">
                  <c:v>0.243856656053175</c:v>
                </c:pt>
                <c:pt idx="915">
                  <c:v>0.24380302476038099</c:v>
                </c:pt>
                <c:pt idx="916">
                  <c:v>0.24374999035056</c:v>
                </c:pt>
                <c:pt idx="917">
                  <c:v>0.24369668664767299</c:v>
                </c:pt>
                <c:pt idx="918">
                  <c:v>0.24364157857466301</c:v>
                </c:pt>
                <c:pt idx="919">
                  <c:v>0.207168964146595</c:v>
                </c:pt>
                <c:pt idx="920">
                  <c:v>0.20713485308441101</c:v>
                </c:pt>
                <c:pt idx="921">
                  <c:v>0.20710204083331801</c:v>
                </c:pt>
                <c:pt idx="922">
                  <c:v>0.261429683732957</c:v>
                </c:pt>
                <c:pt idx="923">
                  <c:v>0.26134265694648001</c:v>
                </c:pt>
                <c:pt idx="924">
                  <c:v>0.26125538505856499</c:v>
                </c:pt>
                <c:pt idx="925">
                  <c:v>0.26116627982516499</c:v>
                </c:pt>
                <c:pt idx="926">
                  <c:v>0.26107948792175401</c:v>
                </c:pt>
                <c:pt idx="927">
                  <c:v>0.26099217018095</c:v>
                </c:pt>
                <c:pt idx="928">
                  <c:v>0.26090358302363498</c:v>
                </c:pt>
                <c:pt idx="929">
                  <c:v>0.26081731830592098</c:v>
                </c:pt>
                <c:pt idx="930">
                  <c:v>0.260729519119685</c:v>
                </c:pt>
                <c:pt idx="931">
                  <c:v>0.26064417241165799</c:v>
                </c:pt>
                <c:pt idx="932">
                  <c:v>0.26055838412217702</c:v>
                </c:pt>
                <c:pt idx="933">
                  <c:v>0.260471296880329</c:v>
                </c:pt>
                <c:pt idx="934">
                  <c:v>0.26038513035962402</c:v>
                </c:pt>
                <c:pt idx="935">
                  <c:v>0.26030003940691199</c:v>
                </c:pt>
                <c:pt idx="936">
                  <c:v>0.26021348828185797</c:v>
                </c:pt>
                <c:pt idx="937">
                  <c:v>0.26012716569015698</c:v>
                </c:pt>
                <c:pt idx="938">
                  <c:v>0.26004231066767802</c:v>
                </c:pt>
                <c:pt idx="939">
                  <c:v>0.25995720717999798</c:v>
                </c:pt>
                <c:pt idx="940">
                  <c:v>0.14991232156464199</c:v>
                </c:pt>
                <c:pt idx="941">
                  <c:v>0.14989248939403399</c:v>
                </c:pt>
                <c:pt idx="942">
                  <c:v>0.14834289837438799</c:v>
                </c:pt>
                <c:pt idx="943">
                  <c:v>0.14832423323619101</c:v>
                </c:pt>
                <c:pt idx="944">
                  <c:v>0.14830676955442201</c:v>
                </c:pt>
                <c:pt idx="945">
                  <c:v>0.14853005168523301</c:v>
                </c:pt>
                <c:pt idx="946">
                  <c:v>0.17790817843117901</c:v>
                </c:pt>
                <c:pt idx="947">
                  <c:v>0.17774216133573101</c:v>
                </c:pt>
                <c:pt idx="948">
                  <c:v>0.18587113672194</c:v>
                </c:pt>
                <c:pt idx="949">
                  <c:v>0.186175941294391</c:v>
                </c:pt>
                <c:pt idx="950">
                  <c:v>0.174903644629918</c:v>
                </c:pt>
                <c:pt idx="951">
                  <c:v>0.17512439506594199</c:v>
                </c:pt>
                <c:pt idx="952">
                  <c:v>0.17534526256745001</c:v>
                </c:pt>
                <c:pt idx="953">
                  <c:v>0.17556419027038001</c:v>
                </c:pt>
                <c:pt idx="954">
                  <c:v>0.175782773565759</c:v>
                </c:pt>
                <c:pt idx="955">
                  <c:v>0.17600015543386799</c:v>
                </c:pt>
                <c:pt idx="956">
                  <c:v>0.17621660493508701</c:v>
                </c:pt>
                <c:pt idx="957">
                  <c:v>0.17643146962456699</c:v>
                </c:pt>
                <c:pt idx="958">
                  <c:v>0.36205900886304498</c:v>
                </c:pt>
                <c:pt idx="959">
                  <c:v>0.36131165201432502</c:v>
                </c:pt>
                <c:pt idx="960">
                  <c:v>0.326414847008692</c:v>
                </c:pt>
                <c:pt idx="961">
                  <c:v>0.326492413960558</c:v>
                </c:pt>
                <c:pt idx="962">
                  <c:v>0.314953538294932</c:v>
                </c:pt>
                <c:pt idx="963">
                  <c:v>0.315022354982405</c:v>
                </c:pt>
                <c:pt idx="964">
                  <c:v>0.31509140430766802</c:v>
                </c:pt>
                <c:pt idx="965">
                  <c:v>0.34902309935764902</c:v>
                </c:pt>
                <c:pt idx="966">
                  <c:v>0.34933915338100302</c:v>
                </c:pt>
                <c:pt idx="967">
                  <c:v>0.34921972848625898</c:v>
                </c:pt>
                <c:pt idx="968">
                  <c:v>0.34910189337096198</c:v>
                </c:pt>
                <c:pt idx="969">
                  <c:v>0.34898504785859302</c:v>
                </c:pt>
                <c:pt idx="970">
                  <c:v>0.34886512115159002</c:v>
                </c:pt>
                <c:pt idx="971">
                  <c:v>0.34874828866635499</c:v>
                </c:pt>
                <c:pt idx="972">
                  <c:v>0.348629727031467</c:v>
                </c:pt>
                <c:pt idx="973">
                  <c:v>0.34851297613152699</c:v>
                </c:pt>
                <c:pt idx="974">
                  <c:v>0.34839670534071698</c:v>
                </c:pt>
                <c:pt idx="975">
                  <c:v>0.34827960104122901</c:v>
                </c:pt>
                <c:pt idx="976">
                  <c:v>0.34816121621003498</c:v>
                </c:pt>
                <c:pt idx="977">
                  <c:v>0.348044813393317</c:v>
                </c:pt>
                <c:pt idx="978">
                  <c:v>0.34792863023098702</c:v>
                </c:pt>
                <c:pt idx="979">
                  <c:v>0.34781251148387499</c:v>
                </c:pt>
                <c:pt idx="980">
                  <c:v>0.347696394138993</c:v>
                </c:pt>
                <c:pt idx="981">
                  <c:v>0.347580583491856</c:v>
                </c:pt>
                <c:pt idx="982">
                  <c:v>0.34746580358092</c:v>
                </c:pt>
                <c:pt idx="983">
                  <c:v>0.34735085568832702</c:v>
                </c:pt>
                <c:pt idx="984">
                  <c:v>0.31427444555124701</c:v>
                </c:pt>
                <c:pt idx="985">
                  <c:v>0.31419694471394599</c:v>
                </c:pt>
                <c:pt idx="986">
                  <c:v>0.31412060863322999</c:v>
                </c:pt>
                <c:pt idx="987">
                  <c:v>0.31404446954987902</c:v>
                </c:pt>
                <c:pt idx="988">
                  <c:v>0.31396829128655601</c:v>
                </c:pt>
                <c:pt idx="989">
                  <c:v>0.31389266918648101</c:v>
                </c:pt>
                <c:pt idx="990">
                  <c:v>0.31381713565985497</c:v>
                </c:pt>
                <c:pt idx="991">
                  <c:v>0.31373996433078299</c:v>
                </c:pt>
                <c:pt idx="992">
                  <c:v>0.31366540431867601</c:v>
                </c:pt>
                <c:pt idx="993">
                  <c:v>0.313589565192405</c:v>
                </c:pt>
                <c:pt idx="994">
                  <c:v>0.31351351673698702</c:v>
                </c:pt>
                <c:pt idx="995">
                  <c:v>0.31588747278129797</c:v>
                </c:pt>
                <c:pt idx="996">
                  <c:v>0.31581065854416701</c:v>
                </c:pt>
                <c:pt idx="997">
                  <c:v>0.31573412268029</c:v>
                </c:pt>
                <c:pt idx="998">
                  <c:v>0.31565660415546498</c:v>
                </c:pt>
                <c:pt idx="999">
                  <c:v>0.315580957094242</c:v>
                </c:pt>
                <c:pt idx="1000">
                  <c:v>0.31550403807323801</c:v>
                </c:pt>
                <c:pt idx="1001">
                  <c:v>0.31542686263011399</c:v>
                </c:pt>
                <c:pt idx="1002">
                  <c:v>0.31535121653723602</c:v>
                </c:pt>
                <c:pt idx="1003">
                  <c:v>0.31527474521190402</c:v>
                </c:pt>
                <c:pt idx="1004">
                  <c:v>0.31519943688410001</c:v>
                </c:pt>
                <c:pt idx="1005">
                  <c:v>0.31512253514022298</c:v>
                </c:pt>
                <c:pt idx="1006">
                  <c:v>0.31504750605312598</c:v>
                </c:pt>
                <c:pt idx="1007">
                  <c:v>0.31497259596347499</c:v>
                </c:pt>
                <c:pt idx="1008">
                  <c:v>0.314896169774321</c:v>
                </c:pt>
                <c:pt idx="1009">
                  <c:v>0.320585696702193</c:v>
                </c:pt>
                <c:pt idx="1010">
                  <c:v>0.320490194679173</c:v>
                </c:pt>
                <c:pt idx="1011">
                  <c:v>0.32039540362158297</c:v>
                </c:pt>
                <c:pt idx="1012">
                  <c:v>0.320301691197589</c:v>
                </c:pt>
                <c:pt idx="1013">
                  <c:v>0.32020799495860203</c:v>
                </c:pt>
                <c:pt idx="1014">
                  <c:v>0.32011289321136499</c:v>
                </c:pt>
                <c:pt idx="1015">
                  <c:v>0.320018971724638</c:v>
                </c:pt>
                <c:pt idx="1016">
                  <c:v>0.31992555523862498</c:v>
                </c:pt>
                <c:pt idx="1017">
                  <c:v>0.31983110377887403</c:v>
                </c:pt>
                <c:pt idx="1018">
                  <c:v>0.31973782813211998</c:v>
                </c:pt>
                <c:pt idx="1019">
                  <c:v>0.319645217718244</c:v>
                </c:pt>
                <c:pt idx="1020">
                  <c:v>0.31955142056157398</c:v>
                </c:pt>
                <c:pt idx="1021">
                  <c:v>0.319459109546607</c:v>
                </c:pt>
                <c:pt idx="1022">
                  <c:v>0.31936660437942299</c:v>
                </c:pt>
                <c:pt idx="1023">
                  <c:v>0.31927390333601902</c:v>
                </c:pt>
                <c:pt idx="1024">
                  <c:v>0.31918024994135602</c:v>
                </c:pt>
                <c:pt idx="1025">
                  <c:v>0.31908864670132198</c:v>
                </c:pt>
                <c:pt idx="1026">
                  <c:v>0.31899533865270602</c:v>
                </c:pt>
                <c:pt idx="1027">
                  <c:v>0.31890350515929899</c:v>
                </c:pt>
                <c:pt idx="1028">
                  <c:v>0.31881254840698298</c:v>
                </c:pt>
                <c:pt idx="1029">
                  <c:v>0.31871980329319699</c:v>
                </c:pt>
                <c:pt idx="1030">
                  <c:v>0.31281711436792198</c:v>
                </c:pt>
                <c:pt idx="1031">
                  <c:v>0.312744938974307</c:v>
                </c:pt>
                <c:pt idx="1032">
                  <c:v>0.31266955642113697</c:v>
                </c:pt>
                <c:pt idx="1033">
                  <c:v>0.312597759683299</c:v>
                </c:pt>
                <c:pt idx="1034">
                  <c:v>0.314960909950256</c:v>
                </c:pt>
                <c:pt idx="1035">
                  <c:v>0.31488642152571</c:v>
                </c:pt>
                <c:pt idx="1036">
                  <c:v>0.31481185410285301</c:v>
                </c:pt>
                <c:pt idx="1037">
                  <c:v>0.314738873907913</c:v>
                </c:pt>
                <c:pt idx="1038">
                  <c:v>0.31466545710669702</c:v>
                </c:pt>
                <c:pt idx="1039">
                  <c:v>0.31459107972133898</c:v>
                </c:pt>
                <c:pt idx="1040">
                  <c:v>0.31451815985409298</c:v>
                </c:pt>
                <c:pt idx="1041">
                  <c:v>0.320199198908516</c:v>
                </c:pt>
                <c:pt idx="1042">
                  <c:v>0.32010644133620902</c:v>
                </c:pt>
                <c:pt idx="1043">
                  <c:v>0.32001522924501202</c:v>
                </c:pt>
                <c:pt idx="1044">
                  <c:v>0.31992290541792801</c:v>
                </c:pt>
                <c:pt idx="1045">
                  <c:v>0.31983157557799802</c:v>
                </c:pt>
                <c:pt idx="1046">
                  <c:v>0.31973962896465102</c:v>
                </c:pt>
                <c:pt idx="1047">
                  <c:v>0.319647576294804</c:v>
                </c:pt>
                <c:pt idx="1048">
                  <c:v>0.31955709416426098</c:v>
                </c:pt>
                <c:pt idx="1049">
                  <c:v>0.31946589453854402</c:v>
                </c:pt>
                <c:pt idx="1050">
                  <c:v>0.31937447207446201</c:v>
                </c:pt>
                <c:pt idx="1051">
                  <c:v>0.31928296759083602</c:v>
                </c:pt>
                <c:pt idx="1052">
                  <c:v>0.31919204214807501</c:v>
                </c:pt>
                <c:pt idx="1053">
                  <c:v>0.31910200120710502</c:v>
                </c:pt>
                <c:pt idx="1054">
                  <c:v>0.31901147675053199</c:v>
                </c:pt>
                <c:pt idx="1055">
                  <c:v>0.318922069353058</c:v>
                </c:pt>
                <c:pt idx="1056">
                  <c:v>0.31883027452623502</c:v>
                </c:pt>
                <c:pt idx="1057">
                  <c:v>0.318740865217295</c:v>
                </c:pt>
                <c:pt idx="1058">
                  <c:v>0.31865127617376499</c:v>
                </c:pt>
                <c:pt idx="1059">
                  <c:v>0.31856131190883402</c:v>
                </c:pt>
                <c:pt idx="1060">
                  <c:v>0.31847265671187902</c:v>
                </c:pt>
                <c:pt idx="1061">
                  <c:v>0.31838168391921401</c:v>
                </c:pt>
                <c:pt idx="1062">
                  <c:v>0.31829348870588903</c:v>
                </c:pt>
                <c:pt idx="1063">
                  <c:v>0.31820337756768902</c:v>
                </c:pt>
                <c:pt idx="1064">
                  <c:v>0.31811376450995099</c:v>
                </c:pt>
                <c:pt idx="1065">
                  <c:v>0.31802473039408902</c:v>
                </c:pt>
                <c:pt idx="1066">
                  <c:v>0.31793676293387102</c:v>
                </c:pt>
                <c:pt idx="1067">
                  <c:v>0.31784800430775101</c:v>
                </c:pt>
                <c:pt idx="1068">
                  <c:v>0.317759889159063</c:v>
                </c:pt>
                <c:pt idx="1069">
                  <c:v>0.31767099442678398</c:v>
                </c:pt>
                <c:pt idx="1070">
                  <c:v>0.31758226767181702</c:v>
                </c:pt>
                <c:pt idx="1071">
                  <c:v>0.31749395851012002</c:v>
                </c:pt>
                <c:pt idx="1072">
                  <c:v>0.31740688774478598</c:v>
                </c:pt>
                <c:pt idx="1073">
                  <c:v>0.317319003842985</c:v>
                </c:pt>
                <c:pt idx="1074">
                  <c:v>0.31723143378778301</c:v>
                </c:pt>
                <c:pt idx="1075">
                  <c:v>0.31714327248248197</c:v>
                </c:pt>
                <c:pt idx="1076">
                  <c:v>0.31705493973785398</c:v>
                </c:pt>
                <c:pt idx="1077">
                  <c:v>0.31696871256225101</c:v>
                </c:pt>
                <c:pt idx="1078">
                  <c:v>0.316882543108371</c:v>
                </c:pt>
                <c:pt idx="1079">
                  <c:v>0.31679420277112502</c:v>
                </c:pt>
                <c:pt idx="1080">
                  <c:v>0.31670732507437499</c:v>
                </c:pt>
                <c:pt idx="1081">
                  <c:v>0.31661973316682701</c:v>
                </c:pt>
                <c:pt idx="1082">
                  <c:v>0.31653338795564501</c:v>
                </c:pt>
                <c:pt idx="1083">
                  <c:v>0.31644732517993401</c:v>
                </c:pt>
                <c:pt idx="1084">
                  <c:v>0.31635991972571198</c:v>
                </c:pt>
                <c:pt idx="1085">
                  <c:v>0.31627496177750603</c:v>
                </c:pt>
                <c:pt idx="1086">
                  <c:v>0.31618786021362399</c:v>
                </c:pt>
                <c:pt idx="1087">
                  <c:v>0.316100942225716</c:v>
                </c:pt>
                <c:pt idx="1088">
                  <c:v>0.31601631081398701</c:v>
                </c:pt>
                <c:pt idx="1089">
                  <c:v>0.315929991727944</c:v>
                </c:pt>
                <c:pt idx="1090">
                  <c:v>0.31584500016813799</c:v>
                </c:pt>
                <c:pt idx="1091">
                  <c:v>0.31575856498646898</c:v>
                </c:pt>
                <c:pt idx="1092">
                  <c:v>0.31567411078436702</c:v>
                </c:pt>
                <c:pt idx="1093">
                  <c:v>0.31558859596548799</c:v>
                </c:pt>
                <c:pt idx="1094">
                  <c:v>0.315502927385371</c:v>
                </c:pt>
                <c:pt idx="1095">
                  <c:v>0.31541938188762098</c:v>
                </c:pt>
                <c:pt idx="1096">
                  <c:v>0.31533397622666198</c:v>
                </c:pt>
                <c:pt idx="1097">
                  <c:v>0.31524832559583998</c:v>
                </c:pt>
                <c:pt idx="1098">
                  <c:v>0.31516435235866802</c:v>
                </c:pt>
                <c:pt idx="1099">
                  <c:v>0.31507932299723401</c:v>
                </c:pt>
                <c:pt idx="1100">
                  <c:v>0.31499673034689302</c:v>
                </c:pt>
                <c:pt idx="1101">
                  <c:v>0.314911323692037</c:v>
                </c:pt>
                <c:pt idx="1102">
                  <c:v>0.31482767775633802</c:v>
                </c:pt>
                <c:pt idx="1103">
                  <c:v>0.31474200434306698</c:v>
                </c:pt>
                <c:pt idx="1104">
                  <c:v>0.31465910164947197</c:v>
                </c:pt>
                <c:pt idx="1105">
                  <c:v>0.31457471231254402</c:v>
                </c:pt>
                <c:pt idx="1106">
                  <c:v>0.31449194722083701</c:v>
                </c:pt>
                <c:pt idx="1107">
                  <c:v>0.32401143630114998</c:v>
                </c:pt>
                <c:pt idx="1108">
                  <c:v>0.32719852414519501</c:v>
                </c:pt>
                <c:pt idx="1109">
                  <c:v>0.33176934011421599</c:v>
                </c:pt>
                <c:pt idx="1110">
                  <c:v>0.21031918335344901</c:v>
                </c:pt>
                <c:pt idx="1111">
                  <c:v>0.21100396350497799</c:v>
                </c:pt>
                <c:pt idx="1112">
                  <c:v>0.211670026737907</c:v>
                </c:pt>
                <c:pt idx="1113">
                  <c:v>0.21231697273820099</c:v>
                </c:pt>
                <c:pt idx="1114">
                  <c:v>0.24569212913647001</c:v>
                </c:pt>
                <c:pt idx="1115">
                  <c:v>0.24642523756302301</c:v>
                </c:pt>
                <c:pt idx="1116">
                  <c:v>0.24713750012400901</c:v>
                </c:pt>
                <c:pt idx="1117">
                  <c:v>0.24783161863988801</c:v>
                </c:pt>
                <c:pt idx="1118">
                  <c:v>0.24850565989510601</c:v>
                </c:pt>
                <c:pt idx="1119">
                  <c:v>0.24916283889582599</c:v>
                </c:pt>
                <c:pt idx="1120">
                  <c:v>0.249804257859922</c:v>
                </c:pt>
                <c:pt idx="1121">
                  <c:v>0.250427883727525</c:v>
                </c:pt>
                <c:pt idx="1122">
                  <c:v>0.251036613057323</c:v>
                </c:pt>
                <c:pt idx="1123">
                  <c:v>0.24880228526554701</c:v>
                </c:pt>
                <c:pt idx="1124">
                  <c:v>0.246458568155316</c:v>
                </c:pt>
                <c:pt idx="1125">
                  <c:v>0.24802645810775101</c:v>
                </c:pt>
                <c:pt idx="1126">
                  <c:v>0.249142758826637</c:v>
                </c:pt>
                <c:pt idx="1127">
                  <c:v>0.32994621436520599</c:v>
                </c:pt>
                <c:pt idx="1128">
                  <c:v>0.33063889185131301</c:v>
                </c:pt>
                <c:pt idx="1129">
                  <c:v>0.33165201700074098</c:v>
                </c:pt>
                <c:pt idx="1130">
                  <c:v>0.33222670393665099</c:v>
                </c:pt>
                <c:pt idx="1131">
                  <c:v>0.33279081932538102</c:v>
                </c:pt>
                <c:pt idx="1132">
                  <c:v>0.33300556822914801</c:v>
                </c:pt>
                <c:pt idx="1133">
                  <c:v>0.25283283473767099</c:v>
                </c:pt>
                <c:pt idx="1134">
                  <c:v>0.25293691867560503</c:v>
                </c:pt>
                <c:pt idx="1135">
                  <c:v>0.253041461027318</c:v>
                </c:pt>
                <c:pt idx="1136">
                  <c:v>0.25314262044383901</c:v>
                </c:pt>
                <c:pt idx="1137">
                  <c:v>0.25324396364395801</c:v>
                </c:pt>
                <c:pt idx="1138">
                  <c:v>0.25334317857918498</c:v>
                </c:pt>
                <c:pt idx="1139">
                  <c:v>0.25344142305356798</c:v>
                </c:pt>
                <c:pt idx="1140">
                  <c:v>0.25353769434307999</c:v>
                </c:pt>
                <c:pt idx="1141">
                  <c:v>0.31611722599130698</c:v>
                </c:pt>
                <c:pt idx="1142">
                  <c:v>0.31618907437392402</c:v>
                </c:pt>
                <c:pt idx="1143">
                  <c:v>0.316260881338704</c:v>
                </c:pt>
                <c:pt idx="1144">
                  <c:v>0.316329447496003</c:v>
                </c:pt>
                <c:pt idx="1145">
                  <c:v>0.31639906323502198</c:v>
                </c:pt>
                <c:pt idx="1146">
                  <c:v>0.28913824179947201</c:v>
                </c:pt>
                <c:pt idx="1147">
                  <c:v>0.25388662119423899</c:v>
                </c:pt>
                <c:pt idx="1148">
                  <c:v>0.253924774792256</c:v>
                </c:pt>
                <c:pt idx="1149">
                  <c:v>0.25396440495407402</c:v>
                </c:pt>
                <c:pt idx="1150">
                  <c:v>0.254001547438235</c:v>
                </c:pt>
                <c:pt idx="1151">
                  <c:v>0.25404076988584501</c:v>
                </c:pt>
                <c:pt idx="1152">
                  <c:v>0.25397198810761401</c:v>
                </c:pt>
                <c:pt idx="1153">
                  <c:v>0.25390320260885202</c:v>
                </c:pt>
                <c:pt idx="1154">
                  <c:v>0.25383491821008303</c:v>
                </c:pt>
                <c:pt idx="1155">
                  <c:v>0.252612025234277</c:v>
                </c:pt>
                <c:pt idx="1156">
                  <c:v>0.252544348365629</c:v>
                </c:pt>
                <c:pt idx="1157">
                  <c:v>0.252477139032873</c:v>
                </c:pt>
                <c:pt idx="1158">
                  <c:v>0.25240998558105199</c:v>
                </c:pt>
                <c:pt idx="1159">
                  <c:v>0.25234268194963599</c:v>
                </c:pt>
                <c:pt idx="1160">
                  <c:v>0.25227544230126597</c:v>
                </c:pt>
                <c:pt idx="1161">
                  <c:v>0.25220903096012898</c:v>
                </c:pt>
                <c:pt idx="1162">
                  <c:v>0.25214160761133902</c:v>
                </c:pt>
                <c:pt idx="1163">
                  <c:v>0.25207374607684802</c:v>
                </c:pt>
                <c:pt idx="1164">
                  <c:v>0.252007821370129</c:v>
                </c:pt>
                <c:pt idx="1165">
                  <c:v>0.25194133953525499</c:v>
                </c:pt>
                <c:pt idx="1166">
                  <c:v>0.25187442464188903</c:v>
                </c:pt>
                <c:pt idx="1167">
                  <c:v>0.25180877108012101</c:v>
                </c:pt>
                <c:pt idx="1168">
                  <c:v>0.25174151272779599</c:v>
                </c:pt>
                <c:pt idx="1169">
                  <c:v>0.25377508895739198</c:v>
                </c:pt>
                <c:pt idx="1170">
                  <c:v>0.25370700217121001</c:v>
                </c:pt>
                <c:pt idx="1171">
                  <c:v>0.25363785202299599</c:v>
                </c:pt>
                <c:pt idx="1172">
                  <c:v>0.25357147805211899</c:v>
                </c:pt>
                <c:pt idx="1173">
                  <c:v>0.25350431905770399</c:v>
                </c:pt>
                <c:pt idx="1174">
                  <c:v>0.25343520797428998</c:v>
                </c:pt>
                <c:pt idx="1175">
                  <c:v>0.253368810537762</c:v>
                </c:pt>
                <c:pt idx="1176">
                  <c:v>0.25330024410341101</c:v>
                </c:pt>
                <c:pt idx="1177">
                  <c:v>0.25323477998840199</c:v>
                </c:pt>
                <c:pt idx="1178">
                  <c:v>0.25316632154243701</c:v>
                </c:pt>
                <c:pt idx="1179">
                  <c:v>0.25310038774223498</c:v>
                </c:pt>
                <c:pt idx="1180">
                  <c:v>0.25303273817993199</c:v>
                </c:pt>
                <c:pt idx="1181">
                  <c:v>0.25296577202047499</c:v>
                </c:pt>
                <c:pt idx="1182">
                  <c:v>0.25295137431988002</c:v>
                </c:pt>
                <c:pt idx="1183">
                  <c:v>0.253783036096842</c:v>
                </c:pt>
                <c:pt idx="1184">
                  <c:v>0.25458816900961001</c:v>
                </c:pt>
                <c:pt idx="1185">
                  <c:v>0.25452095690567</c:v>
                </c:pt>
                <c:pt idx="1186">
                  <c:v>0.25445350048645299</c:v>
                </c:pt>
                <c:pt idx="1187">
                  <c:v>0.25438648226425797</c:v>
                </c:pt>
                <c:pt idx="1188">
                  <c:v>0.25431734244259901</c:v>
                </c:pt>
                <c:pt idx="1189">
                  <c:v>0.25425086682360398</c:v>
                </c:pt>
                <c:pt idx="1190">
                  <c:v>0.25418414242272902</c:v>
                </c:pt>
                <c:pt idx="1191">
                  <c:v>0.254118116383732</c:v>
                </c:pt>
                <c:pt idx="1192">
                  <c:v>0.25405036579988199</c:v>
                </c:pt>
                <c:pt idx="1193">
                  <c:v>0.25398437212012898</c:v>
                </c:pt>
                <c:pt idx="1194">
                  <c:v>0.25391879045066701</c:v>
                </c:pt>
                <c:pt idx="1195">
                  <c:v>0.253850708180204</c:v>
                </c:pt>
                <c:pt idx="1196">
                  <c:v>0.25378478033318302</c:v>
                </c:pt>
                <c:pt idx="1197">
                  <c:v>0.25371872011543201</c:v>
                </c:pt>
                <c:pt idx="1198">
                  <c:v>0.25365394794858298</c:v>
                </c:pt>
                <c:pt idx="1199">
                  <c:v>0.25358626498894299</c:v>
                </c:pt>
                <c:pt idx="1200">
                  <c:v>0.25352044570041499</c:v>
                </c:pt>
                <c:pt idx="1201">
                  <c:v>0.25345536070409902</c:v>
                </c:pt>
                <c:pt idx="1202">
                  <c:v>0.25339000249313098</c:v>
                </c:pt>
                <c:pt idx="1203">
                  <c:v>0.25332415579951301</c:v>
                </c:pt>
                <c:pt idx="1204">
                  <c:v>0.253258009015292</c:v>
                </c:pt>
                <c:pt idx="1205">
                  <c:v>0.253192782465262</c:v>
                </c:pt>
                <c:pt idx="1206">
                  <c:v>0.253127727206932</c:v>
                </c:pt>
                <c:pt idx="1207">
                  <c:v>0.25306188292763299</c:v>
                </c:pt>
                <c:pt idx="1208">
                  <c:v>0.25299741227165501</c:v>
                </c:pt>
                <c:pt idx="1209">
                  <c:v>0.25293069763716097</c:v>
                </c:pt>
                <c:pt idx="1210">
                  <c:v>0.25286629594839899</c:v>
                </c:pt>
                <c:pt idx="1211">
                  <c:v>0.252802308803667</c:v>
                </c:pt>
                <c:pt idx="1212">
                  <c:v>0.252737979823356</c:v>
                </c:pt>
                <c:pt idx="1213">
                  <c:v>0.252671350269908</c:v>
                </c:pt>
                <c:pt idx="1214">
                  <c:v>0.25260759236871699</c:v>
                </c:pt>
                <c:pt idx="1215">
                  <c:v>0.252542004236471</c:v>
                </c:pt>
                <c:pt idx="1216">
                  <c:v>0.25247864120306102</c:v>
                </c:pt>
                <c:pt idx="1217">
                  <c:v>0.25241412227417198</c:v>
                </c:pt>
                <c:pt idx="1218">
                  <c:v>0.252350844548419</c:v>
                </c:pt>
                <c:pt idx="1219">
                  <c:v>0.25228593137865402</c:v>
                </c:pt>
                <c:pt idx="1220">
                  <c:v>0.25222248097046002</c:v>
                </c:pt>
                <c:pt idx="1221">
                  <c:v>0.25215860445724297</c:v>
                </c:pt>
                <c:pt idx="1222">
                  <c:v>0.25209447255502099</c:v>
                </c:pt>
                <c:pt idx="1223">
                  <c:v>0.25202995894635399</c:v>
                </c:pt>
                <c:pt idx="1224">
                  <c:v>0.251965618705003</c:v>
                </c:pt>
                <c:pt idx="1225">
                  <c:v>0.25190217682618499</c:v>
                </c:pt>
                <c:pt idx="1226">
                  <c:v>0.25183896709070103</c:v>
                </c:pt>
                <c:pt idx="1227">
                  <c:v>0.25177595874604902</c:v>
                </c:pt>
                <c:pt idx="1228">
                  <c:v>0.25171214238839701</c:v>
                </c:pt>
                <c:pt idx="1229">
                  <c:v>0.251649374083663</c:v>
                </c:pt>
                <c:pt idx="1230">
                  <c:v>0.25158717991547502</c:v>
                </c:pt>
                <c:pt idx="1231">
                  <c:v>0.25152364517424097</c:v>
                </c:pt>
                <c:pt idx="1232">
                  <c:v>0.25146117194080803</c:v>
                </c:pt>
                <c:pt idx="1233">
                  <c:v>0.29842686406141899</c:v>
                </c:pt>
                <c:pt idx="1234">
                  <c:v>0.29839075182130198</c:v>
                </c:pt>
                <c:pt idx="1235">
                  <c:v>0.298352922170392</c:v>
                </c:pt>
                <c:pt idx="1236">
                  <c:v>0.29831485232598698</c:v>
                </c:pt>
                <c:pt idx="1237">
                  <c:v>0.29827762889519999</c:v>
                </c:pt>
                <c:pt idx="1238">
                  <c:v>0.29823888875134802</c:v>
                </c:pt>
                <c:pt idx="1239">
                  <c:v>0.29820216608048999</c:v>
                </c:pt>
                <c:pt idx="1240">
                  <c:v>0.298164439717582</c:v>
                </c:pt>
                <c:pt idx="1241">
                  <c:v>0.298126468552458</c:v>
                </c:pt>
                <c:pt idx="1242">
                  <c:v>0.29808974925531101</c:v>
                </c:pt>
                <c:pt idx="1243">
                  <c:v>0.29805221536011201</c:v>
                </c:pt>
                <c:pt idx="1244">
                  <c:v>0.29801453284022</c:v>
                </c:pt>
                <c:pt idx="1245">
                  <c:v>0.29797706550094999</c:v>
                </c:pt>
                <c:pt idx="1246">
                  <c:v>0.29793924979820302</c:v>
                </c:pt>
                <c:pt idx="1247">
                  <c:v>0.29790211509322401</c:v>
                </c:pt>
                <c:pt idx="1248">
                  <c:v>0.29786515083888299</c:v>
                </c:pt>
                <c:pt idx="1249">
                  <c:v>0.29782805014624297</c:v>
                </c:pt>
                <c:pt idx="1250">
                  <c:v>0.29779076658254</c:v>
                </c:pt>
                <c:pt idx="1251">
                  <c:v>0.29775379816525199</c:v>
                </c:pt>
                <c:pt idx="1252">
                  <c:v>0.29771759100165601</c:v>
                </c:pt>
                <c:pt idx="1253">
                  <c:v>0.29768088038995899</c:v>
                </c:pt>
                <c:pt idx="1254">
                  <c:v>0.297642510540853</c:v>
                </c:pt>
                <c:pt idx="1255">
                  <c:v>0.29760592682549097</c:v>
                </c:pt>
                <c:pt idx="1256">
                  <c:v>0.29756942351419102</c:v>
                </c:pt>
                <c:pt idx="1257">
                  <c:v>0.29753213427290598</c:v>
                </c:pt>
                <c:pt idx="1258">
                  <c:v>0.297496237561162</c:v>
                </c:pt>
                <c:pt idx="1259">
                  <c:v>0.29745947823757002</c:v>
                </c:pt>
                <c:pt idx="1260">
                  <c:v>0.29742299250451398</c:v>
                </c:pt>
                <c:pt idx="1261">
                  <c:v>0.29738598626370599</c:v>
                </c:pt>
                <c:pt idx="1262">
                  <c:v>0.29735037517034202</c:v>
                </c:pt>
                <c:pt idx="1263">
                  <c:v>0.29731353583658299</c:v>
                </c:pt>
                <c:pt idx="1264">
                  <c:v>0.29727636579969602</c:v>
                </c:pt>
                <c:pt idx="1265">
                  <c:v>0.29724056120020897</c:v>
                </c:pt>
                <c:pt idx="1266">
                  <c:v>0.29720390686287601</c:v>
                </c:pt>
                <c:pt idx="1267">
                  <c:v>0.29716756847279902</c:v>
                </c:pt>
                <c:pt idx="1268">
                  <c:v>0.29713134408248298</c:v>
                </c:pt>
                <c:pt idx="1269">
                  <c:v>0.29709551420024999</c:v>
                </c:pt>
                <c:pt idx="1270">
                  <c:v>0.29705904494769603</c:v>
                </c:pt>
                <c:pt idx="1271">
                  <c:v>0.29702272360073401</c:v>
                </c:pt>
                <c:pt idx="1272">
                  <c:v>0.29698723396493798</c:v>
                </c:pt>
                <c:pt idx="1273">
                  <c:v>0.29695034502082801</c:v>
                </c:pt>
                <c:pt idx="1274">
                  <c:v>0.29691445891233498</c:v>
                </c:pt>
                <c:pt idx="1275">
                  <c:v>0.29687942467502898</c:v>
                </c:pt>
                <c:pt idx="1276">
                  <c:v>0.29684342384610601</c:v>
                </c:pt>
                <c:pt idx="1277">
                  <c:v>0.29680689405601102</c:v>
                </c:pt>
                <c:pt idx="1278">
                  <c:v>0.29677158634922801</c:v>
                </c:pt>
                <c:pt idx="1279">
                  <c:v>0.29673565914679101</c:v>
                </c:pt>
                <c:pt idx="1280">
                  <c:v>0.29669990930650297</c:v>
                </c:pt>
                <c:pt idx="1281">
                  <c:v>0.29666487868707803</c:v>
                </c:pt>
                <c:pt idx="1282">
                  <c:v>0.296627893710454</c:v>
                </c:pt>
                <c:pt idx="1283">
                  <c:v>0.29659350702742199</c:v>
                </c:pt>
                <c:pt idx="1284">
                  <c:v>0.29655735775064102</c:v>
                </c:pt>
                <c:pt idx="1285">
                  <c:v>0.29652236339892901</c:v>
                </c:pt>
                <c:pt idx="1286">
                  <c:v>0.29648690910215703</c:v>
                </c:pt>
                <c:pt idx="1287">
                  <c:v>0.29645090527483697</c:v>
                </c:pt>
                <c:pt idx="1288">
                  <c:v>0.29641622663974898</c:v>
                </c:pt>
                <c:pt idx="1289">
                  <c:v>0.29638196609836398</c:v>
                </c:pt>
                <c:pt idx="1290">
                  <c:v>0.296345464697026</c:v>
                </c:pt>
                <c:pt idx="1291">
                  <c:v>0.29630965762358402</c:v>
                </c:pt>
                <c:pt idx="1292">
                  <c:v>0.29627490547794</c:v>
                </c:pt>
                <c:pt idx="1293">
                  <c:v>0.29623947550542601</c:v>
                </c:pt>
                <c:pt idx="1294">
                  <c:v>0.29620485262923701</c:v>
                </c:pt>
                <c:pt idx="1295">
                  <c:v>0.29616952814609399</c:v>
                </c:pt>
                <c:pt idx="1296">
                  <c:v>0.29613469745064902</c:v>
                </c:pt>
                <c:pt idx="1297">
                  <c:v>0.29610017465664701</c:v>
                </c:pt>
                <c:pt idx="1298">
                  <c:v>0.29606478972982597</c:v>
                </c:pt>
                <c:pt idx="1299">
                  <c:v>0.29603027389034797</c:v>
                </c:pt>
                <c:pt idx="1300">
                  <c:v>0.29599454690493898</c:v>
                </c:pt>
                <c:pt idx="1301">
                  <c:v>0.29595979222322599</c:v>
                </c:pt>
                <c:pt idx="1302">
                  <c:v>0.295925802629599</c:v>
                </c:pt>
                <c:pt idx="1303">
                  <c:v>0.29589156670864503</c:v>
                </c:pt>
                <c:pt idx="1304">
                  <c:v>0.29585620884573199</c:v>
                </c:pt>
                <c:pt idx="1305">
                  <c:v>0.29582172921349997</c:v>
                </c:pt>
                <c:pt idx="1306">
                  <c:v>0.295786625689266</c:v>
                </c:pt>
                <c:pt idx="1307">
                  <c:v>0.295752819208908</c:v>
                </c:pt>
                <c:pt idx="1308">
                  <c:v>0.29571781493827998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0E-432D-AFB5-2AAE4C328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626960"/>
        <c:axId val="787738008"/>
      </c:areaChart>
      <c:barChart>
        <c:barDir val="col"/>
        <c:grouping val="clustered"/>
        <c:varyColors val="0"/>
        <c:ser>
          <c:idx val="1"/>
          <c:order val="1"/>
          <c:tx>
            <c:v>Crisis_Score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'md=3_n=5_26w_DXY_fx'!$E$37:$E$1350</c:f>
              <c:numCache>
                <c:formatCode>0%</c:formatCode>
                <c:ptCount val="1314"/>
                <c:pt idx="0">
                  <c:v>5.2194733158575757E-2</c:v>
                </c:pt>
                <c:pt idx="1">
                  <c:v>5.1861253273261118E-2</c:v>
                </c:pt>
                <c:pt idx="2">
                  <c:v>5.1530717465633626E-2</c:v>
                </c:pt>
                <c:pt idx="3">
                  <c:v>0.15534587834276126</c:v>
                </c:pt>
                <c:pt idx="4">
                  <c:v>5.0878141617412068E-2</c:v>
                </c:pt>
                <c:pt idx="5">
                  <c:v>4.883057764507566E-2</c:v>
                </c:pt>
                <c:pt idx="6">
                  <c:v>4.8518841876383889E-2</c:v>
                </c:pt>
                <c:pt idx="7">
                  <c:v>4.9986254311573997E-2</c:v>
                </c:pt>
                <c:pt idx="8">
                  <c:v>9.8556638576588432E-2</c:v>
                </c:pt>
                <c:pt idx="9">
                  <c:v>9.8377806886292996E-2</c:v>
                </c:pt>
                <c:pt idx="10">
                  <c:v>4.3230689536851101E-2</c:v>
                </c:pt>
                <c:pt idx="11">
                  <c:v>4.305934421552713E-2</c:v>
                </c:pt>
                <c:pt idx="12">
                  <c:v>4.2888840059256611E-2</c:v>
                </c:pt>
                <c:pt idx="13">
                  <c:v>0.20144904139042877</c:v>
                </c:pt>
                <c:pt idx="14">
                  <c:v>8.3901608671384562E-2</c:v>
                </c:pt>
                <c:pt idx="15">
                  <c:v>8.3715585019885214E-2</c:v>
                </c:pt>
                <c:pt idx="16">
                  <c:v>8.3530781057711195E-2</c:v>
                </c:pt>
                <c:pt idx="17">
                  <c:v>4.0610039813813212E-2</c:v>
                </c:pt>
                <c:pt idx="18">
                  <c:v>4.0444330298345238E-2</c:v>
                </c:pt>
                <c:pt idx="19">
                  <c:v>4.0279293714919534E-2</c:v>
                </c:pt>
                <c:pt idx="20">
                  <c:v>4.0115098296550099E-2</c:v>
                </c:pt>
                <c:pt idx="21">
                  <c:v>3.9862580547599079E-2</c:v>
                </c:pt>
                <c:pt idx="22">
                  <c:v>4.1900681413089461E-2</c:v>
                </c:pt>
                <c:pt idx="23">
                  <c:v>4.1660823198187077E-2</c:v>
                </c:pt>
                <c:pt idx="24">
                  <c:v>4.1422310847372058E-2</c:v>
                </c:pt>
                <c:pt idx="25">
                  <c:v>4.118527053539775E-2</c:v>
                </c:pt>
                <c:pt idx="26">
                  <c:v>3.721164888264996E-2</c:v>
                </c:pt>
                <c:pt idx="27">
                  <c:v>3.6962117269638183E-2</c:v>
                </c:pt>
                <c:pt idx="28">
                  <c:v>3.6714394161489784E-2</c:v>
                </c:pt>
                <c:pt idx="29">
                  <c:v>3.0774170672766381E-2</c:v>
                </c:pt>
                <c:pt idx="30">
                  <c:v>3.052972810832481E-2</c:v>
                </c:pt>
                <c:pt idx="31">
                  <c:v>3.0287178165256473E-2</c:v>
                </c:pt>
                <c:pt idx="32">
                  <c:v>3.0046562901807679E-2</c:v>
                </c:pt>
                <c:pt idx="33">
                  <c:v>2.9807714084970072E-2</c:v>
                </c:pt>
                <c:pt idx="34">
                  <c:v>2.9570715831247874E-2</c:v>
                </c:pt>
                <c:pt idx="35">
                  <c:v>2.9335526082391709E-2</c:v>
                </c:pt>
                <c:pt idx="36">
                  <c:v>2.9102144838401744E-2</c:v>
                </c:pt>
                <c:pt idx="37">
                  <c:v>2.8870445924515927E-2</c:v>
                </c:pt>
                <c:pt idx="38">
                  <c:v>5.6808397300255609E-2</c:v>
                </c:pt>
                <c:pt idx="39">
                  <c:v>5.6636084639118969E-2</c:v>
                </c:pt>
                <c:pt idx="40">
                  <c:v>7.925770464604566E-2</c:v>
                </c:pt>
                <c:pt idx="41">
                  <c:v>7.9016122042787018E-2</c:v>
                </c:pt>
                <c:pt idx="42">
                  <c:v>0.14677520555813134</c:v>
                </c:pt>
                <c:pt idx="43">
                  <c:v>7.8196238465497628E-2</c:v>
                </c:pt>
                <c:pt idx="44">
                  <c:v>5.1687174165516117E-2</c:v>
                </c:pt>
                <c:pt idx="45">
                  <c:v>5.1351801658831145E-2</c:v>
                </c:pt>
                <c:pt idx="46">
                  <c:v>5.1200770473541365E-2</c:v>
                </c:pt>
                <c:pt idx="47">
                  <c:v>3.0406665661052028E-2</c:v>
                </c:pt>
                <c:pt idx="48">
                  <c:v>5.0540666198093324E-2</c:v>
                </c:pt>
                <c:pt idx="49">
                  <c:v>3.9838060586300239E-2</c:v>
                </c:pt>
                <c:pt idx="50">
                  <c:v>3.9595468584976895E-2</c:v>
                </c:pt>
                <c:pt idx="51">
                  <c:v>3.9354474797253486E-2</c:v>
                </c:pt>
                <c:pt idx="52">
                  <c:v>3.7815058633514774E-2</c:v>
                </c:pt>
                <c:pt idx="53">
                  <c:v>3.2811388314951208E-2</c:v>
                </c:pt>
                <c:pt idx="54">
                  <c:v>3.2583012003024332E-2</c:v>
                </c:pt>
                <c:pt idx="55">
                  <c:v>3.2356191846448099E-2</c:v>
                </c:pt>
                <c:pt idx="56">
                  <c:v>2.8972605420219365E-2</c:v>
                </c:pt>
                <c:pt idx="57">
                  <c:v>2.872925637034679E-2</c:v>
                </c:pt>
                <c:pt idx="58">
                  <c:v>2.8568677961703946E-2</c:v>
                </c:pt>
                <c:pt idx="59">
                  <c:v>2.8409235125882129E-2</c:v>
                </c:pt>
                <c:pt idx="60">
                  <c:v>2.8170007784769909E-2</c:v>
                </c:pt>
                <c:pt idx="61">
                  <c:v>2.7932631006775913E-2</c:v>
                </c:pt>
                <c:pt idx="62">
                  <c:v>2.7697020675393026E-2</c:v>
                </c:pt>
                <c:pt idx="63">
                  <c:v>0.13924854477920118</c:v>
                </c:pt>
                <c:pt idx="64">
                  <c:v>2.7231267585474971E-2</c:v>
                </c:pt>
                <c:pt idx="65">
                  <c:v>4.9854527864253706E-2</c:v>
                </c:pt>
                <c:pt idx="66">
                  <c:v>2.6772412048990418E-2</c:v>
                </c:pt>
                <c:pt idx="67">
                  <c:v>4.9544516483921018E-2</c:v>
                </c:pt>
                <c:pt idx="68">
                  <c:v>4.9391045919977776E-2</c:v>
                </c:pt>
                <c:pt idx="69">
                  <c:v>2.6246515657771058E-2</c:v>
                </c:pt>
                <c:pt idx="70">
                  <c:v>2.6023354569173526E-2</c:v>
                </c:pt>
                <c:pt idx="71">
                  <c:v>4.8658685566465743E-2</c:v>
                </c:pt>
                <c:pt idx="72">
                  <c:v>4.8371806225095321E-2</c:v>
                </c:pt>
                <c:pt idx="73">
                  <c:v>4.8223256476711031E-2</c:v>
                </c:pt>
                <c:pt idx="74">
                  <c:v>4.8075716126391436E-2</c:v>
                </c:pt>
                <c:pt idx="75">
                  <c:v>4.7792706144265902E-2</c:v>
                </c:pt>
                <c:pt idx="76">
                  <c:v>4.7511630841762721E-2</c:v>
                </c:pt>
                <c:pt idx="77">
                  <c:v>2.4864944116251408E-2</c:v>
                </c:pt>
                <c:pt idx="78">
                  <c:v>4.6955158100861809E-2</c:v>
                </c:pt>
                <c:pt idx="79">
                  <c:v>2.0094129313522186E-2</c:v>
                </c:pt>
                <c:pt idx="80">
                  <c:v>1.9897086399826208E-2</c:v>
                </c:pt>
                <c:pt idx="81">
                  <c:v>1.9701452437594229E-2</c:v>
                </c:pt>
                <c:pt idx="82">
                  <c:v>1.9507290514203041E-2</c:v>
                </c:pt>
                <c:pt idx="83">
                  <c:v>1.9314474454899099E-2</c:v>
                </c:pt>
                <c:pt idx="84">
                  <c:v>0.28500667664246326</c:v>
                </c:pt>
                <c:pt idx="85">
                  <c:v>9.9768925651165699E-2</c:v>
                </c:pt>
                <c:pt idx="86">
                  <c:v>0.12383141933585709</c:v>
                </c:pt>
                <c:pt idx="87">
                  <c:v>0.12374406434508817</c:v>
                </c:pt>
                <c:pt idx="88">
                  <c:v>8.40102871962497E-2</c:v>
                </c:pt>
                <c:pt idx="89">
                  <c:v>8.3866700321679213E-2</c:v>
                </c:pt>
                <c:pt idx="90">
                  <c:v>8.329167989135812E-2</c:v>
                </c:pt>
                <c:pt idx="91">
                  <c:v>8.2723388781459115E-2</c:v>
                </c:pt>
                <c:pt idx="92">
                  <c:v>8.2161490525968314E-2</c:v>
                </c:pt>
                <c:pt idx="93">
                  <c:v>8.160602718313209E-2</c:v>
                </c:pt>
                <c:pt idx="94">
                  <c:v>8.1056830519939296E-2</c:v>
                </c:pt>
                <c:pt idx="95">
                  <c:v>8.0513732303384142E-2</c:v>
                </c:pt>
                <c:pt idx="96">
                  <c:v>8.3809753447583415E-2</c:v>
                </c:pt>
                <c:pt idx="97">
                  <c:v>0.12239916759988498</c:v>
                </c:pt>
                <c:pt idx="98">
                  <c:v>0.12238230224057169</c:v>
                </c:pt>
                <c:pt idx="99">
                  <c:v>3.6134326740847697E-2</c:v>
                </c:pt>
                <c:pt idx="100">
                  <c:v>3.6008362274142627E-2</c:v>
                </c:pt>
                <c:pt idx="101">
                  <c:v>3.8410224966858884E-2</c:v>
                </c:pt>
                <c:pt idx="102">
                  <c:v>3.7442422514975288E-2</c:v>
                </c:pt>
                <c:pt idx="103">
                  <c:v>3.8537913821923037E-2</c:v>
                </c:pt>
                <c:pt idx="104">
                  <c:v>3.8295658286622195E-2</c:v>
                </c:pt>
                <c:pt idx="105">
                  <c:v>3.8055379489193165E-2</c:v>
                </c:pt>
                <c:pt idx="106">
                  <c:v>4.2780455942159047E-2</c:v>
                </c:pt>
                <c:pt idx="107">
                  <c:v>4.2521839746573122E-2</c:v>
                </c:pt>
                <c:pt idx="108">
                  <c:v>4.2265410580127928E-2</c:v>
                </c:pt>
                <c:pt idx="109">
                  <c:v>4.2010874035047427E-2</c:v>
                </c:pt>
                <c:pt idx="110">
                  <c:v>4.1758356286099224E-2</c:v>
                </c:pt>
                <c:pt idx="111">
                  <c:v>3.3458664823336461E-2</c:v>
                </c:pt>
                <c:pt idx="112">
                  <c:v>3.3328242181848447E-2</c:v>
                </c:pt>
                <c:pt idx="113">
                  <c:v>3.3198282181139342E-2</c:v>
                </c:pt>
                <c:pt idx="114">
                  <c:v>3.3068995112472438E-2</c:v>
                </c:pt>
                <c:pt idx="115">
                  <c:v>3.2887681985268605E-2</c:v>
                </c:pt>
                <c:pt idx="116">
                  <c:v>3.270733619787744E-2</c:v>
                </c:pt>
                <c:pt idx="117">
                  <c:v>3.2528041866803088E-2</c:v>
                </c:pt>
                <c:pt idx="118">
                  <c:v>3.2349714875538581E-2</c:v>
                </c:pt>
                <c:pt idx="119">
                  <c:v>3.2172271107579628E-2</c:v>
                </c:pt>
                <c:pt idx="120">
                  <c:v>0.20549340502414773</c:v>
                </c:pt>
                <c:pt idx="121">
                  <c:v>3.1820285591096918E-2</c:v>
                </c:pt>
                <c:pt idx="122">
                  <c:v>3.1645701784318074E-2</c:v>
                </c:pt>
                <c:pt idx="123">
                  <c:v>3.1472001200844944E-2</c:v>
                </c:pt>
                <c:pt idx="124">
                  <c:v>3.2368094331950405E-2</c:v>
                </c:pt>
                <c:pt idx="125">
                  <c:v>3.2195655496057365E-2</c:v>
                </c:pt>
                <c:pt idx="126">
                  <c:v>1.7617466018453973E-2</c:v>
                </c:pt>
                <c:pt idx="127">
                  <c:v>1.7448286697143232E-2</c:v>
                </c:pt>
                <c:pt idx="128">
                  <c:v>0.75762981390085349</c:v>
                </c:pt>
                <c:pt idx="129">
                  <c:v>0.75759280263851447</c:v>
                </c:pt>
                <c:pt idx="130">
                  <c:v>0.75755579137617812</c:v>
                </c:pt>
                <c:pt idx="131">
                  <c:v>0.75751894834685041</c:v>
                </c:pt>
                <c:pt idx="132">
                  <c:v>0.49890864091637493</c:v>
                </c:pt>
                <c:pt idx="133">
                  <c:v>0.31933798712104788</c:v>
                </c:pt>
                <c:pt idx="134">
                  <c:v>0.30882405483067088</c:v>
                </c:pt>
                <c:pt idx="135">
                  <c:v>0.22043043551341526</c:v>
                </c:pt>
                <c:pt idx="136">
                  <c:v>0.2132542882121243</c:v>
                </c:pt>
                <c:pt idx="137">
                  <c:v>0.12278627175733639</c:v>
                </c:pt>
                <c:pt idx="138">
                  <c:v>0.11742964858248027</c:v>
                </c:pt>
                <c:pt idx="139">
                  <c:v>0.11253280622566363</c:v>
                </c:pt>
                <c:pt idx="140">
                  <c:v>5.3247156814804561E-2</c:v>
                </c:pt>
                <c:pt idx="141">
                  <c:v>5.1307177852761482E-2</c:v>
                </c:pt>
                <c:pt idx="142">
                  <c:v>4.9694664445905166E-2</c:v>
                </c:pt>
                <c:pt idx="143">
                  <c:v>4.8211900748494671E-2</c:v>
                </c:pt>
                <c:pt idx="144">
                  <c:v>4.684282050801522E-2</c:v>
                </c:pt>
                <c:pt idx="145">
                  <c:v>4.5574007141868801E-2</c:v>
                </c:pt>
                <c:pt idx="146">
                  <c:v>4.4393894630575921E-2</c:v>
                </c:pt>
                <c:pt idx="147">
                  <c:v>4.3292767517772023E-2</c:v>
                </c:pt>
                <c:pt idx="148">
                  <c:v>4.2262256211177421E-2</c:v>
                </c:pt>
                <c:pt idx="149">
                  <c:v>4.2352387046619484E-2</c:v>
                </c:pt>
                <c:pt idx="150">
                  <c:v>4.0724396202786457E-2</c:v>
                </c:pt>
                <c:pt idx="151">
                  <c:v>3.9196588116779577E-2</c:v>
                </c:pt>
                <c:pt idx="152">
                  <c:v>3.775958379825977E-2</c:v>
                </c:pt>
                <c:pt idx="153">
                  <c:v>3.64050977714514E-2</c:v>
                </c:pt>
                <c:pt idx="154">
                  <c:v>3.51259380751534E-2</c:v>
                </c:pt>
                <c:pt idx="155">
                  <c:v>2.9737266511769295E-2</c:v>
                </c:pt>
                <c:pt idx="156">
                  <c:v>2.9041833304092005E-2</c:v>
                </c:pt>
                <c:pt idx="157">
                  <c:v>2.8377228795611893E-2</c:v>
                </c:pt>
                <c:pt idx="158">
                  <c:v>2.7741139782431749E-2</c:v>
                </c:pt>
                <c:pt idx="159">
                  <c:v>2.7131463351920779E-2</c:v>
                </c:pt>
                <c:pt idx="160">
                  <c:v>2.6546348940960675E-2</c:v>
                </c:pt>
                <c:pt idx="161">
                  <c:v>2.5984072161192355E-2</c:v>
                </c:pt>
                <c:pt idx="162">
                  <c:v>2.5443076857270975E-2</c:v>
                </c:pt>
                <c:pt idx="163">
                  <c:v>2.492193304860213E-2</c:v>
                </c:pt>
                <c:pt idx="164">
                  <c:v>2.4917180466051615E-2</c:v>
                </c:pt>
                <c:pt idx="165">
                  <c:v>2.4744993979674119E-2</c:v>
                </c:pt>
                <c:pt idx="166">
                  <c:v>2.4573774833109296E-2</c:v>
                </c:pt>
                <c:pt idx="167">
                  <c:v>2.4403438909850032E-2</c:v>
                </c:pt>
                <c:pt idx="168">
                  <c:v>2.4234028268148425E-2</c:v>
                </c:pt>
                <c:pt idx="169">
                  <c:v>2.40656270245116E-2</c:v>
                </c:pt>
                <c:pt idx="170">
                  <c:v>2.389802488767619E-2</c:v>
                </c:pt>
                <c:pt idx="171">
                  <c:v>2.3731432148902661E-2</c:v>
                </c:pt>
                <c:pt idx="172">
                  <c:v>2.3565638516930471E-2</c:v>
                </c:pt>
                <c:pt idx="173">
                  <c:v>2.3400812224768128E-2</c:v>
                </c:pt>
                <c:pt idx="174">
                  <c:v>2.3236869155911343E-2</c:v>
                </c:pt>
                <c:pt idx="175">
                  <c:v>2.30737672521109E-2</c:v>
                </c:pt>
                <c:pt idx="176">
                  <c:v>0.11383396238810271</c:v>
                </c:pt>
                <c:pt idx="177">
                  <c:v>0.11368288914456082</c:v>
                </c:pt>
                <c:pt idx="178">
                  <c:v>2.2589676764033128E-2</c:v>
                </c:pt>
                <c:pt idx="179">
                  <c:v>0.1134618730268491</c:v>
                </c:pt>
                <c:pt idx="180">
                  <c:v>2.2192625829826527E-2</c:v>
                </c:pt>
                <c:pt idx="181">
                  <c:v>2.2057303401904288E-2</c:v>
                </c:pt>
                <c:pt idx="182">
                  <c:v>2.1901666837947822E-2</c:v>
                </c:pt>
                <c:pt idx="183">
                  <c:v>2.176836320615224E-2</c:v>
                </c:pt>
                <c:pt idx="184">
                  <c:v>2.1614240739291451E-2</c:v>
                </c:pt>
                <c:pt idx="185">
                  <c:v>6.2848172673014915E-2</c:v>
                </c:pt>
                <c:pt idx="186">
                  <c:v>6.272115674999304E-2</c:v>
                </c:pt>
                <c:pt idx="187">
                  <c:v>0.13928463075997966</c:v>
                </c:pt>
                <c:pt idx="188">
                  <c:v>2.1005657823349434E-2</c:v>
                </c:pt>
                <c:pt idx="189">
                  <c:v>2.1359725223341234E-2</c:v>
                </c:pt>
                <c:pt idx="190">
                  <c:v>2.0750069821954868E-2</c:v>
                </c:pt>
                <c:pt idx="191">
                  <c:v>2.0624126384374438E-2</c:v>
                </c:pt>
                <c:pt idx="192">
                  <c:v>2.0475913102012654E-2</c:v>
                </c:pt>
                <c:pt idx="193">
                  <c:v>2.0328519955576933E-2</c:v>
                </c:pt>
                <c:pt idx="194">
                  <c:v>2.0181799741186224E-2</c:v>
                </c:pt>
                <c:pt idx="195">
                  <c:v>2.0035815546214503E-2</c:v>
                </c:pt>
                <c:pt idx="196">
                  <c:v>1.9890609428916652E-2</c:v>
                </c:pt>
                <c:pt idx="197">
                  <c:v>1.9746118301916003E-2</c:v>
                </c:pt>
                <c:pt idx="198">
                  <c:v>1.9602321136082193E-2</c:v>
                </c:pt>
                <c:pt idx="199">
                  <c:v>1.9459259989670186E-2</c:v>
                </c:pt>
                <c:pt idx="200">
                  <c:v>1.9316871775300372E-2</c:v>
                </c:pt>
                <c:pt idx="201">
                  <c:v>1.9175282667731976E-2</c:v>
                </c:pt>
                <c:pt idx="202">
                  <c:v>1.9034345463078306E-2</c:v>
                </c:pt>
                <c:pt idx="203">
                  <c:v>1.889401810309008E-2</c:v>
                </c:pt>
                <c:pt idx="204">
                  <c:v>1.8754447791648341E-2</c:v>
                </c:pt>
                <c:pt idx="205">
                  <c:v>1.8615466295744582E-2</c:v>
                </c:pt>
                <c:pt idx="206">
                  <c:v>1.8477241848390051E-2</c:v>
                </c:pt>
                <c:pt idx="207">
                  <c:v>1.8339711362202433E-2</c:v>
                </c:pt>
                <c:pt idx="208">
                  <c:v>1.8202769691552795E-2</c:v>
                </c:pt>
                <c:pt idx="209">
                  <c:v>1.8066479923817925E-2</c:v>
                </c:pt>
                <c:pt idx="210">
                  <c:v>1.7930947204632283E-2</c:v>
                </c:pt>
                <c:pt idx="211">
                  <c:v>1.7795961242729731E-2</c:v>
                </c:pt>
                <c:pt idx="212">
                  <c:v>1.7661627183744765E-2</c:v>
                </c:pt>
                <c:pt idx="213">
                  <c:v>1.7527966056802034E-2</c:v>
                </c:pt>
                <c:pt idx="214">
                  <c:v>1.7394935803649387E-2</c:v>
                </c:pt>
                <c:pt idx="215">
                  <c:v>1.7262536424286823E-2</c:v>
                </c:pt>
                <c:pt idx="216">
                  <c:v>1.7130725860459495E-2</c:v>
                </c:pt>
                <c:pt idx="217">
                  <c:v>1.6999504112170147E-2</c:v>
                </c:pt>
                <c:pt idx="218">
                  <c:v>1.6868976325050453E-2</c:v>
                </c:pt>
                <c:pt idx="219">
                  <c:v>1.6739016324341351E-2</c:v>
                </c:pt>
                <c:pt idx="220">
                  <c:v>1.6609708226549759E-2</c:v>
                </c:pt>
                <c:pt idx="221">
                  <c:v>1.6480925856913829E-2</c:v>
                </c:pt>
                <c:pt idx="222">
                  <c:v>1.6352711273691232E-2</c:v>
                </c:pt>
                <c:pt idx="223">
                  <c:v>1.6225169622508046E-2</c:v>
                </c:pt>
                <c:pt idx="224">
                  <c:v>1.6098216786865658E-2</c:v>
                </c:pt>
                <c:pt idx="225">
                  <c:v>1.5971789679378894E-2</c:v>
                </c:pt>
                <c:pt idx="226">
                  <c:v>5.6575436638789549E-2</c:v>
                </c:pt>
                <c:pt idx="227">
                  <c:v>1.5720743969271443E-2</c:v>
                </c:pt>
                <c:pt idx="228">
                  <c:v>1.5596062279271222E-2</c:v>
                </c:pt>
                <c:pt idx="229">
                  <c:v>1.5471906317429404E-2</c:v>
                </c:pt>
                <c:pt idx="230">
                  <c:v>9.4025850221750255E-3</c:v>
                </c:pt>
                <c:pt idx="231">
                  <c:v>9.2780925943135219E-3</c:v>
                </c:pt>
                <c:pt idx="232">
                  <c:v>9.1542310402393245E-3</c:v>
                </c:pt>
                <c:pt idx="233">
                  <c:v>9.0309583017031021E-3</c:v>
                </c:pt>
                <c:pt idx="234">
                  <c:v>8.9083374660816079E-3</c:v>
                </c:pt>
                <c:pt idx="235">
                  <c:v>8.7862844168707065E-3</c:v>
                </c:pt>
                <c:pt idx="236">
                  <c:v>0.14623542994353528</c:v>
                </c:pt>
                <c:pt idx="237">
                  <c:v>9.1573959237518904E-2</c:v>
                </c:pt>
                <c:pt idx="238">
                  <c:v>8.4237422789701158E-3</c:v>
                </c:pt>
                <c:pt idx="239">
                  <c:v>8.3040865501633077E-3</c:v>
                </c:pt>
                <c:pt idx="240">
                  <c:v>8.2721433072697852E-3</c:v>
                </c:pt>
                <c:pt idx="241">
                  <c:v>8.2401369769995493E-3</c:v>
                </c:pt>
                <c:pt idx="242">
                  <c:v>8.1212593258637947E-3</c:v>
                </c:pt>
                <c:pt idx="243">
                  <c:v>8.002949461141412E-3</c:v>
                </c:pt>
                <c:pt idx="244">
                  <c:v>7.8852284119542253E-3</c:v>
                </c:pt>
                <c:pt idx="245">
                  <c:v>7.7680541200529059E-3</c:v>
                </c:pt>
                <c:pt idx="246">
                  <c:v>0.11104894901368413</c:v>
                </c:pt>
                <c:pt idx="247">
                  <c:v>0.11101530241155896</c:v>
                </c:pt>
                <c:pt idx="248">
                  <c:v>0.11098178198419019</c:v>
                </c:pt>
                <c:pt idx="249">
                  <c:v>0.11094830361507634</c:v>
                </c:pt>
                <c:pt idx="250">
                  <c:v>7.273827593084134E-3</c:v>
                </c:pt>
                <c:pt idx="251">
                  <c:v>7.2428727191307454E-3</c:v>
                </c:pt>
                <c:pt idx="252">
                  <c:v>7.2118968160470344E-3</c:v>
                </c:pt>
                <c:pt idx="253">
                  <c:v>7.1810050294732189E-3</c:v>
                </c:pt>
                <c:pt idx="254">
                  <c:v>7.0669851065196226E-3</c:v>
                </c:pt>
                <c:pt idx="255">
                  <c:v>6.953469882599826E-3</c:v>
                </c:pt>
                <c:pt idx="256">
                  <c:v>6.8405224450905806E-3</c:v>
                </c:pt>
                <c:pt idx="257">
                  <c:v>6.7281217648643837E-3</c:v>
                </c:pt>
                <c:pt idx="258">
                  <c:v>6.6161626962924136E-3</c:v>
                </c:pt>
                <c:pt idx="259">
                  <c:v>1.6625290809158151E-2</c:v>
                </c:pt>
                <c:pt idx="260">
                  <c:v>1.9456421057614685E-2</c:v>
                </c:pt>
                <c:pt idx="261">
                  <c:v>1.9369823115394959E-2</c:v>
                </c:pt>
                <c:pt idx="262">
                  <c:v>8.147610924067511E-2</c:v>
                </c:pt>
                <c:pt idx="263">
                  <c:v>9.6073056698959339E-2</c:v>
                </c:pt>
                <c:pt idx="264">
                  <c:v>0.13013649816637529</c:v>
                </c:pt>
                <c:pt idx="265">
                  <c:v>9.2220731046873214E-2</c:v>
                </c:pt>
                <c:pt idx="266">
                  <c:v>9.5357351413502781E-2</c:v>
                </c:pt>
                <c:pt idx="267">
                  <c:v>3.293642750009862E-2</c:v>
                </c:pt>
                <c:pt idx="268">
                  <c:v>6.2938934382247153E-2</c:v>
                </c:pt>
                <c:pt idx="269">
                  <c:v>3.2834057713131824E-2</c:v>
                </c:pt>
                <c:pt idx="270">
                  <c:v>9.3870213657816393E-2</c:v>
                </c:pt>
                <c:pt idx="271">
                  <c:v>9.3812215327400958E-2</c:v>
                </c:pt>
                <c:pt idx="272">
                  <c:v>8.6033247090783069E-2</c:v>
                </c:pt>
                <c:pt idx="273">
                  <c:v>0.12699205496475172</c:v>
                </c:pt>
                <c:pt idx="274">
                  <c:v>0.12462728765087873</c:v>
                </c:pt>
                <c:pt idx="275">
                  <c:v>0.12063011337664195</c:v>
                </c:pt>
                <c:pt idx="276">
                  <c:v>0.11827897293662745</c:v>
                </c:pt>
                <c:pt idx="277">
                  <c:v>0.11601236958445385</c:v>
                </c:pt>
                <c:pt idx="278">
                  <c:v>8.3632183504865329E-2</c:v>
                </c:pt>
                <c:pt idx="279">
                  <c:v>0.11890997290123456</c:v>
                </c:pt>
                <c:pt idx="280">
                  <c:v>0.11728959460113215</c:v>
                </c:pt>
                <c:pt idx="281">
                  <c:v>0.35808999847812162</c:v>
                </c:pt>
                <c:pt idx="282">
                  <c:v>8.2135351321945202E-3</c:v>
                </c:pt>
                <c:pt idx="283">
                  <c:v>8.1571350153817734E-3</c:v>
                </c:pt>
                <c:pt idx="284">
                  <c:v>6.8599806956826465E-2</c:v>
                </c:pt>
                <c:pt idx="285">
                  <c:v>8.7380856593265565E-3</c:v>
                </c:pt>
                <c:pt idx="286">
                  <c:v>8.6216053285949352E-3</c:v>
                </c:pt>
                <c:pt idx="287">
                  <c:v>8.5058399881576541E-3</c:v>
                </c:pt>
                <c:pt idx="288">
                  <c:v>8.4500497160075669E-3</c:v>
                </c:pt>
                <c:pt idx="289">
                  <c:v>8.3350203949920897E-3</c:v>
                </c:pt>
                <c:pt idx="290">
                  <c:v>8.2207481225230247E-3</c:v>
                </c:pt>
                <c:pt idx="291">
                  <c:v>8.1070226073398661E-3</c:v>
                </c:pt>
                <c:pt idx="292">
                  <c:v>5.0227037808034045E-2</c:v>
                </c:pt>
                <c:pt idx="293">
                  <c:v>7.8815483148480595E-3</c:v>
                </c:pt>
                <c:pt idx="294">
                  <c:v>7.769757479287342E-3</c:v>
                </c:pt>
                <c:pt idx="295">
                  <c:v>7.6585554592618213E-3</c:v>
                </c:pt>
                <c:pt idx="296">
                  <c:v>3.8832363648774869E-2</c:v>
                </c:pt>
                <c:pt idx="297">
                  <c:v>4.9504561143897577E-2</c:v>
                </c:pt>
                <c:pt idx="298">
                  <c:v>7.3837888946569489E-3</c:v>
                </c:pt>
                <c:pt idx="299">
                  <c:v>7.2745425833812948E-3</c:v>
                </c:pt>
                <c:pt idx="300">
                  <c:v>3.7700660186286525E-2</c:v>
                </c:pt>
                <c:pt idx="301">
                  <c:v>3.7672354982249918E-2</c:v>
                </c:pt>
                <c:pt idx="302">
                  <c:v>0.22290282989583654</c:v>
                </c:pt>
                <c:pt idx="303">
                  <c:v>4.8767994965120971E-2</c:v>
                </c:pt>
                <c:pt idx="304">
                  <c:v>4.8940812325288546E-2</c:v>
                </c:pt>
                <c:pt idx="305">
                  <c:v>8.7049647853599012E-3</c:v>
                </c:pt>
                <c:pt idx="306">
                  <c:v>7.2394449715372294E-3</c:v>
                </c:pt>
                <c:pt idx="307">
                  <c:v>5.444098031646305E-2</c:v>
                </c:pt>
                <c:pt idx="308">
                  <c:v>7.1315024660939322E-3</c:v>
                </c:pt>
                <c:pt idx="309">
                  <c:v>5.3897209167865702E-2</c:v>
                </c:pt>
                <c:pt idx="310">
                  <c:v>6.9204751833894561E-3</c:v>
                </c:pt>
                <c:pt idx="311">
                  <c:v>5.3360419689208891E-2</c:v>
                </c:pt>
                <c:pt idx="312">
                  <c:v>5.3306963650080544E-2</c:v>
                </c:pt>
                <c:pt idx="313">
                  <c:v>6.715758741497449E-2</c:v>
                </c:pt>
                <c:pt idx="314">
                  <c:v>6.7103037861279968E-2</c:v>
                </c:pt>
                <c:pt idx="315">
                  <c:v>8.2587204159358787E-2</c:v>
                </c:pt>
                <c:pt idx="316">
                  <c:v>4.1802265101871766E-2</c:v>
                </c:pt>
                <c:pt idx="317">
                  <c:v>4.1653378887467785E-2</c:v>
                </c:pt>
                <c:pt idx="318">
                  <c:v>2.5202167186054603E-2</c:v>
                </c:pt>
                <c:pt idx="319">
                  <c:v>5.4148044586709757E-2</c:v>
                </c:pt>
                <c:pt idx="320">
                  <c:v>5.3878325012422935E-2</c:v>
                </c:pt>
                <c:pt idx="321">
                  <c:v>2.4635558406262647E-2</c:v>
                </c:pt>
                <c:pt idx="322">
                  <c:v>2.4427958871148788E-2</c:v>
                </c:pt>
                <c:pt idx="323">
                  <c:v>2.422246224866878E-2</c:v>
                </c:pt>
                <c:pt idx="324">
                  <c:v>2.4018858247559029E-2</c:v>
                </c:pt>
                <c:pt idx="325">
                  <c:v>2.3817188926068822E-2</c:v>
                </c:pt>
                <c:pt idx="326">
                  <c:v>2.3617454284203952E-2</c:v>
                </c:pt>
                <c:pt idx="327">
                  <c:v>3.7995446479158042E-2</c:v>
                </c:pt>
                <c:pt idx="328">
                  <c:v>1.992263678831439E-2</c:v>
                </c:pt>
                <c:pt idx="329">
                  <c:v>1.9838120729600936E-2</c:v>
                </c:pt>
                <c:pt idx="330">
                  <c:v>0.20658906456410681</c:v>
                </c:pt>
                <c:pt idx="331">
                  <c:v>3.7492766243405161E-2</c:v>
                </c:pt>
                <c:pt idx="332">
                  <c:v>3.740932267013606E-2</c:v>
                </c:pt>
                <c:pt idx="333">
                  <c:v>1.9398885367980873E-2</c:v>
                </c:pt>
                <c:pt idx="334">
                  <c:v>1.0662944679537299E-2</c:v>
                </c:pt>
                <c:pt idx="335">
                  <c:v>9.1012797001447359E-3</c:v>
                </c:pt>
                <c:pt idx="336">
                  <c:v>0.1043255167439878</c:v>
                </c:pt>
                <c:pt idx="337">
                  <c:v>0.13260502318955164</c:v>
                </c:pt>
                <c:pt idx="338">
                  <c:v>0.13255337565528941</c:v>
                </c:pt>
                <c:pt idx="339">
                  <c:v>8.7045862610852474E-3</c:v>
                </c:pt>
                <c:pt idx="340">
                  <c:v>1.1377640566931892E-2</c:v>
                </c:pt>
                <c:pt idx="341">
                  <c:v>3.6935157929683146E-2</c:v>
                </c:pt>
                <c:pt idx="342">
                  <c:v>1.121727244955241E-2</c:v>
                </c:pt>
                <c:pt idx="343">
                  <c:v>6.0858943497113696E-2</c:v>
                </c:pt>
                <c:pt idx="344">
                  <c:v>8.3552188708311562E-2</c:v>
                </c:pt>
                <c:pt idx="345">
                  <c:v>3.6215499168474753E-2</c:v>
                </c:pt>
                <c:pt idx="346">
                  <c:v>0.27182154060935504</c:v>
                </c:pt>
                <c:pt idx="347">
                  <c:v>4.5833758910275836E-2</c:v>
                </c:pt>
                <c:pt idx="348">
                  <c:v>4.9634815552374333E-2</c:v>
                </c:pt>
                <c:pt idx="349">
                  <c:v>7.9216403441937838E-2</c:v>
                </c:pt>
                <c:pt idx="350">
                  <c:v>2.1389250116706018E-2</c:v>
                </c:pt>
                <c:pt idx="351">
                  <c:v>5.6497839162637058E-2</c:v>
                </c:pt>
                <c:pt idx="352">
                  <c:v>2.1175783455345303E-2</c:v>
                </c:pt>
                <c:pt idx="353">
                  <c:v>1.8174527574892903E-2</c:v>
                </c:pt>
                <c:pt idx="354">
                  <c:v>1.8068120195672749E-2</c:v>
                </c:pt>
                <c:pt idx="355">
                  <c:v>1.8254858837466432E-2</c:v>
                </c:pt>
                <c:pt idx="356">
                  <c:v>1.8148766895141361E-2</c:v>
                </c:pt>
                <c:pt idx="357">
                  <c:v>1.8043053477088081E-2</c:v>
                </c:pt>
                <c:pt idx="358">
                  <c:v>1.793767652505731E-2</c:v>
                </c:pt>
                <c:pt idx="359">
                  <c:v>1.7832678097298375E-2</c:v>
                </c:pt>
                <c:pt idx="360">
                  <c:v>1.7728079222941517E-2</c:v>
                </c:pt>
                <c:pt idx="361">
                  <c:v>1.7623795785479741E-2</c:v>
                </c:pt>
                <c:pt idx="362">
                  <c:v>7.3183525622611947E-2</c:v>
                </c:pt>
                <c:pt idx="363">
                  <c:v>0.12281554430118567</c:v>
                </c:pt>
                <c:pt idx="364">
                  <c:v>1.7313195589611818E-2</c:v>
                </c:pt>
                <c:pt idx="365">
                  <c:v>1.7210426249242902E-2</c:v>
                </c:pt>
                <c:pt idx="366">
                  <c:v>1.7175223491769975E-2</c:v>
                </c:pt>
                <c:pt idx="367">
                  <c:v>1.7164687899479638E-2</c:v>
                </c:pt>
                <c:pt idx="368">
                  <c:v>1.706242325814452E-2</c:v>
                </c:pt>
                <c:pt idx="369">
                  <c:v>1.69604530245798E-2</c:v>
                </c:pt>
                <c:pt idx="370">
                  <c:v>1.6858819257034769E-2</c:v>
                </c:pt>
                <c:pt idx="371">
                  <c:v>1.6757627101141141E-2</c:v>
                </c:pt>
                <c:pt idx="372">
                  <c:v>1.6656771411272843E-2</c:v>
                </c:pt>
                <c:pt idx="373">
                  <c:v>7.465762531997501E-2</c:v>
                </c:pt>
                <c:pt idx="374">
                  <c:v>1.6456006342215734E-2</c:v>
                </c:pt>
                <c:pt idx="375">
                  <c:v>2.1680082933825583E-2</c:v>
                </c:pt>
                <c:pt idx="376">
                  <c:v>2.1580867515809288E-2</c:v>
                </c:pt>
                <c:pt idx="377">
                  <c:v>1.0189894482783703E-2</c:v>
                </c:pt>
                <c:pt idx="378">
                  <c:v>1.0094632540516509E-2</c:v>
                </c:pt>
                <c:pt idx="379">
                  <c:v>3.7326383795894993E-2</c:v>
                </c:pt>
                <c:pt idx="380">
                  <c:v>3.724823956245938E-2</c:v>
                </c:pt>
                <c:pt idx="381">
                  <c:v>3.7170431795046345E-2</c:v>
                </c:pt>
                <c:pt idx="382">
                  <c:v>3.7092876377145881E-2</c:v>
                </c:pt>
                <c:pt idx="383">
                  <c:v>3.6812389890177939E-2</c:v>
                </c:pt>
                <c:pt idx="384">
                  <c:v>3.6534384840118311E-2</c:v>
                </c:pt>
                <c:pt idx="385">
                  <c:v>3.6258735052207842E-2</c:v>
                </c:pt>
                <c:pt idx="386">
                  <c:v>3.5985440526443722E-2</c:v>
                </c:pt>
                <c:pt idx="387">
                  <c:v>9.3208027498853895E-3</c:v>
                </c:pt>
                <c:pt idx="388">
                  <c:v>3.6096348138698886E-2</c:v>
                </c:pt>
                <c:pt idx="389">
                  <c:v>0.56810918692502199</c:v>
                </c:pt>
                <c:pt idx="390">
                  <c:v>3.4915142112837007E-2</c:v>
                </c:pt>
                <c:pt idx="391">
                  <c:v>3.4840320481360328E-2</c:v>
                </c:pt>
                <c:pt idx="392">
                  <c:v>3.4795276092763942E-2</c:v>
                </c:pt>
                <c:pt idx="393">
                  <c:v>3.4746152053662126E-2</c:v>
                </c:pt>
                <c:pt idx="394">
                  <c:v>3.4484760013400312E-2</c:v>
                </c:pt>
                <c:pt idx="395">
                  <c:v>3.4225555002279154E-2</c:v>
                </c:pt>
                <c:pt idx="396">
                  <c:v>3.3968452903788943E-2</c:v>
                </c:pt>
                <c:pt idx="397">
                  <c:v>1.2423040494968052E-2</c:v>
                </c:pt>
                <c:pt idx="398">
                  <c:v>1.2331521737186634E-2</c:v>
                </c:pt>
                <c:pt idx="399">
                  <c:v>1.2240360474552368E-2</c:v>
                </c:pt>
                <c:pt idx="400">
                  <c:v>1.2149493619688501E-2</c:v>
                </c:pt>
                <c:pt idx="401">
                  <c:v>1.2058942201719675E-2</c:v>
                </c:pt>
                <c:pt idx="402">
                  <c:v>1.196860107501143E-2</c:v>
                </c:pt>
                <c:pt idx="403">
                  <c:v>1.1878575385201047E-2</c:v>
                </c:pt>
                <c:pt idx="404">
                  <c:v>0.17633029674851872</c:v>
                </c:pt>
                <c:pt idx="405">
                  <c:v>0.43504150192711749</c:v>
                </c:pt>
                <c:pt idx="406">
                  <c:v>1.1610390937134594E-2</c:v>
                </c:pt>
                <c:pt idx="407">
                  <c:v>1.1521542878397384E-2</c:v>
                </c:pt>
                <c:pt idx="408">
                  <c:v>1.1510208179305707E-2</c:v>
                </c:pt>
                <c:pt idx="409">
                  <c:v>1.1498789363709775E-2</c:v>
                </c:pt>
                <c:pt idx="410">
                  <c:v>1.1410319829247218E-2</c:v>
                </c:pt>
                <c:pt idx="411">
                  <c:v>1.1322144702552201E-2</c:v>
                </c:pt>
                <c:pt idx="412">
                  <c:v>1.1234285012752306E-2</c:v>
                </c:pt>
                <c:pt idx="413">
                  <c:v>1.1146698701595306E-2</c:v>
                </c:pt>
                <c:pt idx="414">
                  <c:v>1.1059406798205922E-2</c:v>
                </c:pt>
                <c:pt idx="415">
                  <c:v>1.0972388273459473E-2</c:v>
                </c:pt>
                <c:pt idx="416">
                  <c:v>3.8670397317792635E-2</c:v>
                </c:pt>
                <c:pt idx="417">
                  <c:v>1.0799171359892596E-2</c:v>
                </c:pt>
                <c:pt idx="418">
                  <c:v>1.0712951941947525E-2</c:v>
                </c:pt>
                <c:pt idx="419">
                  <c:v>1.0627111048274249E-2</c:v>
                </c:pt>
                <c:pt idx="420">
                  <c:v>1.0567367300375061E-2</c:v>
                </c:pt>
                <c:pt idx="421">
                  <c:v>1.0481904930976439E-2</c:v>
                </c:pt>
                <c:pt idx="422">
                  <c:v>1.0396694911096106E-2</c:v>
                </c:pt>
                <c:pt idx="423">
                  <c:v>1.0311779298980533E-2</c:v>
                </c:pt>
                <c:pt idx="424">
                  <c:v>1.0227179123762861E-2</c:v>
                </c:pt>
                <c:pt idx="425">
                  <c:v>1.0142831298060657E-2</c:v>
                </c:pt>
                <c:pt idx="426">
                  <c:v>1.0058693763618997E-2</c:v>
                </c:pt>
                <c:pt idx="427">
                  <c:v>1.0219377317893521E-2</c:v>
                </c:pt>
                <c:pt idx="428">
                  <c:v>3.3233821404634781E-2</c:v>
                </c:pt>
                <c:pt idx="429">
                  <c:v>1.0054004268448092E-2</c:v>
                </c:pt>
                <c:pt idx="430">
                  <c:v>9.9716331806204411E-3</c:v>
                </c:pt>
                <c:pt idx="431">
                  <c:v>9.8896406170674023E-3</c:v>
                </c:pt>
                <c:pt idx="432">
                  <c:v>9.8272682283760768E-3</c:v>
                </c:pt>
                <c:pt idx="433">
                  <c:v>9.7456121308427662E-3</c:v>
                </c:pt>
                <c:pt idx="434">
                  <c:v>9.6642294119523887E-3</c:v>
                </c:pt>
                <c:pt idx="435">
                  <c:v>9.5831831590845185E-3</c:v>
                </c:pt>
                <c:pt idx="436">
                  <c:v>9.5023051392250802E-3</c:v>
                </c:pt>
                <c:pt idx="437">
                  <c:v>9.4217004980086169E-3</c:v>
                </c:pt>
                <c:pt idx="438">
                  <c:v>9.3413271771829783E-3</c:v>
                </c:pt>
                <c:pt idx="439">
                  <c:v>9.2612482641220989E-3</c:v>
                </c:pt>
                <c:pt idx="440">
                  <c:v>9.1813796423274013E-3</c:v>
                </c:pt>
                <c:pt idx="441">
                  <c:v>9.1017423409235684E-3</c:v>
                </c:pt>
                <c:pt idx="442">
                  <c:v>9.0223784181598481E-3</c:v>
                </c:pt>
                <c:pt idx="443">
                  <c:v>8.9432878740390645E-3</c:v>
                </c:pt>
                <c:pt idx="444">
                  <c:v>8.8643865920541767E-3</c:v>
                </c:pt>
                <c:pt idx="445">
                  <c:v>8.7857586887122637E-3</c:v>
                </c:pt>
                <c:pt idx="446">
                  <c:v>8.7073410766337102E-3</c:v>
                </c:pt>
                <c:pt idx="447">
                  <c:v>8.6291337558213402E-3</c:v>
                </c:pt>
                <c:pt idx="448">
                  <c:v>8.5512208427737674E-3</c:v>
                </c:pt>
                <c:pt idx="449">
                  <c:v>8.4735182209895177E-3</c:v>
                </c:pt>
                <c:pt idx="450">
                  <c:v>3.1727589202239434E-2</c:v>
                </c:pt>
                <c:pt idx="451">
                  <c:v>3.1666268269867813E-2</c:v>
                </c:pt>
                <c:pt idx="452">
                  <c:v>3.1605115570504626E-2</c:v>
                </c:pt>
                <c:pt idx="453">
                  <c:v>3.1544089045900586E-2</c:v>
                </c:pt>
                <c:pt idx="454">
                  <c:v>0.13367961154493005</c:v>
                </c:pt>
                <c:pt idx="455">
                  <c:v>4.7345753093283496E-2</c:v>
                </c:pt>
                <c:pt idx="456">
                  <c:v>8.6065674003580103E-2</c:v>
                </c:pt>
                <c:pt idx="457">
                  <c:v>4.7028171227472298E-2</c:v>
                </c:pt>
                <c:pt idx="458">
                  <c:v>6.1410705713716283E-2</c:v>
                </c:pt>
                <c:pt idx="459">
                  <c:v>6.1025830643654883E-2</c:v>
                </c:pt>
                <c:pt idx="460">
                  <c:v>7.9885508183452997E-2</c:v>
                </c:pt>
                <c:pt idx="461">
                  <c:v>0.10498431721360348</c:v>
                </c:pt>
                <c:pt idx="462">
                  <c:v>0.10424611076297201</c:v>
                </c:pt>
                <c:pt idx="463">
                  <c:v>0.10351623184636828</c:v>
                </c:pt>
                <c:pt idx="464">
                  <c:v>0.10299420481439381</c:v>
                </c:pt>
                <c:pt idx="465">
                  <c:v>0.10227883599495702</c:v>
                </c:pt>
                <c:pt idx="466">
                  <c:v>0.10157129001051414</c:v>
                </c:pt>
                <c:pt idx="467">
                  <c:v>0.10087152480281321</c:v>
                </c:pt>
                <c:pt idx="468">
                  <c:v>0.10017941419709493</c:v>
                </c:pt>
                <c:pt idx="469">
                  <c:v>7.5405967809494698E-2</c:v>
                </c:pt>
                <c:pt idx="470">
                  <c:v>7.4965029088643068E-2</c:v>
                </c:pt>
                <c:pt idx="471">
                  <c:v>7.4527581202761692E-2</c:v>
                </c:pt>
                <c:pt idx="472">
                  <c:v>7.4093540035343478E-2</c:v>
                </c:pt>
                <c:pt idx="473">
                  <c:v>0.41762122602624335</c:v>
                </c:pt>
                <c:pt idx="474">
                  <c:v>6.058699483543404E-2</c:v>
                </c:pt>
                <c:pt idx="475">
                  <c:v>6.0223905940250441E-2</c:v>
                </c:pt>
                <c:pt idx="476">
                  <c:v>5.9863592889739914E-2</c:v>
                </c:pt>
                <c:pt idx="477">
                  <c:v>0.27895600818226368</c:v>
                </c:pt>
                <c:pt idx="478">
                  <c:v>4.4325549970008836E-2</c:v>
                </c:pt>
                <c:pt idx="479">
                  <c:v>0.63321048328023566</c:v>
                </c:pt>
                <c:pt idx="480">
                  <c:v>4.3936805540702478E-2</c:v>
                </c:pt>
                <c:pt idx="481">
                  <c:v>1.1212730158044259E-4</c:v>
                </c:pt>
                <c:pt idx="482">
                  <c:v>0.63247909026653626</c:v>
                </c:pt>
                <c:pt idx="483">
                  <c:v>4.3284397925492171E-2</c:v>
                </c:pt>
                <c:pt idx="484">
                  <c:v>0</c:v>
                </c:pt>
                <c:pt idx="485">
                  <c:v>7.2681686551912594E-2</c:v>
                </c:pt>
                <c:pt idx="486">
                  <c:v>7.2512528259726455E-2</c:v>
                </c:pt>
                <c:pt idx="487">
                  <c:v>7.2343327909291114E-2</c:v>
                </c:pt>
                <c:pt idx="488">
                  <c:v>7.2333275986904283E-2</c:v>
                </c:pt>
                <c:pt idx="489">
                  <c:v>7.1924974470112965E-2</c:v>
                </c:pt>
                <c:pt idx="490">
                  <c:v>7.151974320576801E-2</c:v>
                </c:pt>
                <c:pt idx="491">
                  <c:v>7.1117456019104644E-2</c:v>
                </c:pt>
                <c:pt idx="492">
                  <c:v>7.0718112910131234E-2</c:v>
                </c:pt>
                <c:pt idx="493">
                  <c:v>0.13530457419457445</c:v>
                </c:pt>
                <c:pt idx="494">
                  <c:v>0.40569560848544389</c:v>
                </c:pt>
                <c:pt idx="495">
                  <c:v>5.7311456060280284E-2</c:v>
                </c:pt>
                <c:pt idx="496">
                  <c:v>5.6979364097305044E-2</c:v>
                </c:pt>
                <c:pt idx="497">
                  <c:v>5.6852894931566131E-2</c:v>
                </c:pt>
                <c:pt idx="498">
                  <c:v>5.7588914353056866E-2</c:v>
                </c:pt>
                <c:pt idx="499">
                  <c:v>5.7258672953196948E-2</c:v>
                </c:pt>
                <c:pt idx="500">
                  <c:v>5.6930828873738383E-2</c:v>
                </c:pt>
                <c:pt idx="501">
                  <c:v>5.6605424172933204E-2</c:v>
                </c:pt>
                <c:pt idx="502">
                  <c:v>5.6282290617772887E-2</c:v>
                </c:pt>
                <c:pt idx="503">
                  <c:v>6.5269844802734511E-2</c:v>
                </c:pt>
                <c:pt idx="504">
                  <c:v>6.4934514354301559E-2</c:v>
                </c:pt>
                <c:pt idx="505">
                  <c:v>6.460149710976576E-2</c:v>
                </c:pt>
                <c:pt idx="506">
                  <c:v>6.4270751010874899E-2</c:v>
                </c:pt>
                <c:pt idx="507">
                  <c:v>6.3942233999374057E-2</c:v>
                </c:pt>
                <c:pt idx="508">
                  <c:v>6.0544852466272767E-2</c:v>
                </c:pt>
                <c:pt idx="509">
                  <c:v>6.0215199881950829E-2</c:v>
                </c:pt>
                <c:pt idx="510">
                  <c:v>2.6029368899304291E-2</c:v>
                </c:pt>
                <c:pt idx="511">
                  <c:v>6.3144578208599667E-3</c:v>
                </c:pt>
                <c:pt idx="512">
                  <c:v>0.53598610294392368</c:v>
                </c:pt>
                <c:pt idx="513">
                  <c:v>2.5723310994723445E-2</c:v>
                </c:pt>
                <c:pt idx="514">
                  <c:v>2.5575518294885646E-2</c:v>
                </c:pt>
                <c:pt idx="515">
                  <c:v>2.5512977673185885E-2</c:v>
                </c:pt>
                <c:pt idx="516">
                  <c:v>3.6725623714949744E-2</c:v>
                </c:pt>
                <c:pt idx="517">
                  <c:v>7.3228885448092329E-3</c:v>
                </c:pt>
                <c:pt idx="518">
                  <c:v>7.2485085249868178E-3</c:v>
                </c:pt>
                <c:pt idx="519">
                  <c:v>6.0385325513946729E-2</c:v>
                </c:pt>
                <c:pt idx="520">
                  <c:v>0.54299485839963979</c:v>
                </c:pt>
                <c:pt idx="521">
                  <c:v>6.0342762562258734E-2</c:v>
                </c:pt>
                <c:pt idx="522">
                  <c:v>6.0318915533002088E-2</c:v>
                </c:pt>
                <c:pt idx="523">
                  <c:v>5.9980809239893337E-2</c:v>
                </c:pt>
                <c:pt idx="524">
                  <c:v>5.9874065394650636E-2</c:v>
                </c:pt>
                <c:pt idx="525">
                  <c:v>5.9539071412240283E-2</c:v>
                </c:pt>
                <c:pt idx="526">
                  <c:v>6.8700683675799699E-3</c:v>
                </c:pt>
                <c:pt idx="527">
                  <c:v>6.8473569111472893E-3</c:v>
                </c:pt>
                <c:pt idx="528">
                  <c:v>6.824729571216004E-3</c:v>
                </c:pt>
                <c:pt idx="529">
                  <c:v>2.7543045412418928E-2</c:v>
                </c:pt>
                <c:pt idx="530">
                  <c:v>2.748681352861743E-2</c:v>
                </c:pt>
                <c:pt idx="531">
                  <c:v>2.7430707819572263E-2</c:v>
                </c:pt>
                <c:pt idx="532">
                  <c:v>5.8152116414382851E-2</c:v>
                </c:pt>
                <c:pt idx="533">
                  <c:v>5.8128774084157224E-2</c:v>
                </c:pt>
                <c:pt idx="534">
                  <c:v>5.8105473812186531E-2</c:v>
                </c:pt>
                <c:pt idx="535">
                  <c:v>5.8082215598467941E-2</c:v>
                </c:pt>
                <c:pt idx="536">
                  <c:v>3.8006129275332208E-2</c:v>
                </c:pt>
                <c:pt idx="537">
                  <c:v>0.32412223953550245</c:v>
                </c:pt>
                <c:pt idx="538">
                  <c:v>3.754050236017048E-2</c:v>
                </c:pt>
                <c:pt idx="539">
                  <c:v>3.7310065193864837E-2</c:v>
                </c:pt>
                <c:pt idx="540">
                  <c:v>3.7081142124654909E-2</c:v>
                </c:pt>
                <c:pt idx="541">
                  <c:v>3.6995890046519611E-2</c:v>
                </c:pt>
                <c:pt idx="542">
                  <c:v>0.12385072407382658</c:v>
                </c:pt>
                <c:pt idx="543">
                  <c:v>3.6543637655703717E-2</c:v>
                </c:pt>
                <c:pt idx="544">
                  <c:v>3.6319719518559779E-2</c:v>
                </c:pt>
                <c:pt idx="545">
                  <c:v>3.6097315478511478E-2</c:v>
                </c:pt>
                <c:pt idx="546">
                  <c:v>3.5991791322594176E-2</c:v>
                </c:pt>
                <c:pt idx="547">
                  <c:v>6.0826537613424695E-3</c:v>
                </c:pt>
                <c:pt idx="548">
                  <c:v>2.8485865262222028E-2</c:v>
                </c:pt>
                <c:pt idx="549">
                  <c:v>9.0005081267778338E-3</c:v>
                </c:pt>
                <c:pt idx="550">
                  <c:v>8.9667143207689069E-3</c:v>
                </c:pt>
                <c:pt idx="551">
                  <c:v>8.895341466010424E-3</c:v>
                </c:pt>
                <c:pt idx="552">
                  <c:v>8.8240947860110872E-3</c:v>
                </c:pt>
                <c:pt idx="553">
                  <c:v>8.7529742807681138E-3</c:v>
                </c:pt>
                <c:pt idx="554">
                  <c:v>8.682169212420144E-3</c:v>
                </c:pt>
                <c:pt idx="555">
                  <c:v>8.6114692897038946E-3</c:v>
                </c:pt>
                <c:pt idx="556">
                  <c:v>8.5409796582510064E-3</c:v>
                </c:pt>
                <c:pt idx="557">
                  <c:v>8.4707213471889448E-3</c:v>
                </c:pt>
                <c:pt idx="558">
                  <c:v>1.1185097886270883E-2</c:v>
                </c:pt>
                <c:pt idx="559">
                  <c:v>1.1111054332468192E-2</c:v>
                </c:pt>
                <c:pt idx="560">
                  <c:v>1.1037284157308399E-2</c:v>
                </c:pt>
                <c:pt idx="561">
                  <c:v>1.0963640156907787E-2</c:v>
                </c:pt>
                <c:pt idx="562">
                  <c:v>1.0890332622526864E-2</c:v>
                </c:pt>
                <c:pt idx="563">
                  <c:v>1.081713023377762E-2</c:v>
                </c:pt>
                <c:pt idx="564">
                  <c:v>3.236018738044931E-2</c:v>
                </c:pt>
                <c:pt idx="565">
                  <c:v>1.0671356330069298E-2</c:v>
                </c:pt>
                <c:pt idx="566">
                  <c:v>1.0598763785985496E-2</c:v>
                </c:pt>
                <c:pt idx="567">
                  <c:v>1.0526318445782702E-2</c:v>
                </c:pt>
                <c:pt idx="568">
                  <c:v>1.0464703105640646E-2</c:v>
                </c:pt>
                <c:pt idx="569">
                  <c:v>1.039265731883997E-2</c:v>
                </c:pt>
                <c:pt idx="570">
                  <c:v>1.0320800794175152E-2</c:v>
                </c:pt>
                <c:pt idx="571">
                  <c:v>1.0249217648156129E-2</c:v>
                </c:pt>
                <c:pt idx="572">
                  <c:v>1.0177739647765966E-2</c:v>
                </c:pt>
                <c:pt idx="573">
                  <c:v>1.010649296776381E-2</c:v>
                </c:pt>
                <c:pt idx="574">
                  <c:v>1.0035435549900409E-2</c:v>
                </c:pt>
                <c:pt idx="575">
                  <c:v>9.964546365048222E-3</c:v>
                </c:pt>
                <c:pt idx="576">
                  <c:v>9.8939515879636532E-3</c:v>
                </c:pt>
                <c:pt idx="577">
                  <c:v>0.32640747469360043</c:v>
                </c:pt>
                <c:pt idx="578">
                  <c:v>4.0191644316385784E-2</c:v>
                </c:pt>
                <c:pt idx="579">
                  <c:v>4.0158250063776151E-2</c:v>
                </c:pt>
                <c:pt idx="580">
                  <c:v>4.0124897869418634E-2</c:v>
                </c:pt>
                <c:pt idx="581">
                  <c:v>4.0091671849820258E-2</c:v>
                </c:pt>
                <c:pt idx="582">
                  <c:v>3.9867291071897404E-2</c:v>
                </c:pt>
                <c:pt idx="583">
                  <c:v>3.964429821631113E-2</c:v>
                </c:pt>
                <c:pt idx="584">
                  <c:v>0.1248989839630401</c:v>
                </c:pt>
                <c:pt idx="585">
                  <c:v>3.9202644505162365E-2</c:v>
                </c:pt>
                <c:pt idx="586">
                  <c:v>3.8983857474843481E-2</c:v>
                </c:pt>
                <c:pt idx="587">
                  <c:v>3.876641630860906E-2</c:v>
                </c:pt>
                <c:pt idx="588">
                  <c:v>0.43460241376938408</c:v>
                </c:pt>
                <c:pt idx="589">
                  <c:v>4.2499843280434782E-2</c:v>
                </c:pt>
                <c:pt idx="590">
                  <c:v>4.2286776172476177E-2</c:v>
                </c:pt>
                <c:pt idx="591">
                  <c:v>4.2075054928602043E-2</c:v>
                </c:pt>
                <c:pt idx="592">
                  <c:v>2.3649082090199652E-2</c:v>
                </c:pt>
                <c:pt idx="593">
                  <c:v>2.3558320380967425E-2</c:v>
                </c:pt>
                <c:pt idx="594">
                  <c:v>5.3436082485736197E-2</c:v>
                </c:pt>
                <c:pt idx="595">
                  <c:v>5.317401751343493E-2</c:v>
                </c:pt>
                <c:pt idx="596">
                  <c:v>5.308439137702381E-2</c:v>
                </c:pt>
                <c:pt idx="597">
                  <c:v>5.2995143764884484E-2</c:v>
                </c:pt>
                <c:pt idx="598">
                  <c:v>5.2735434054729635E-2</c:v>
                </c:pt>
                <c:pt idx="599">
                  <c:v>1.8436929013216675E-2</c:v>
                </c:pt>
                <c:pt idx="600">
                  <c:v>2.28520782023569E-2</c:v>
                </c:pt>
                <c:pt idx="601">
                  <c:v>2.2764470862072516E-2</c:v>
                </c:pt>
                <c:pt idx="602">
                  <c:v>3.5037889123214904E-3</c:v>
                </c:pt>
                <c:pt idx="603">
                  <c:v>3.452561960585983E-3</c:v>
                </c:pt>
                <c:pt idx="604">
                  <c:v>3.4002414942786601E-3</c:v>
                </c:pt>
                <c:pt idx="605">
                  <c:v>3.3481313192375585E-3</c:v>
                </c:pt>
                <c:pt idx="606">
                  <c:v>3.2809222314915381E-3</c:v>
                </c:pt>
                <c:pt idx="607">
                  <c:v>3.2137972602525938E-3</c:v>
                </c:pt>
                <c:pt idx="608">
                  <c:v>3.1469456676537239E-3</c:v>
                </c:pt>
                <c:pt idx="609">
                  <c:v>3.0802623080689673E-3</c:v>
                </c:pt>
                <c:pt idx="610">
                  <c:v>3.0137892397447521E-3</c:v>
                </c:pt>
                <c:pt idx="611">
                  <c:v>2.947484404431829E-3</c:v>
                </c:pt>
                <c:pt idx="612">
                  <c:v>0.28631586593115976</c:v>
                </c:pt>
                <c:pt idx="613">
                  <c:v>2.8155056075932091E-3</c:v>
                </c:pt>
                <c:pt idx="614">
                  <c:v>2.7497685586907595E-3</c:v>
                </c:pt>
                <c:pt idx="615">
                  <c:v>2.6842207719271062E-3</c:v>
                </c:pt>
                <c:pt idx="616">
                  <c:v>2.6758301505225711E-3</c:v>
                </c:pt>
                <c:pt idx="617">
                  <c:v>2.6104505967673116E-3</c:v>
                </c:pt>
                <c:pt idx="618">
                  <c:v>2.5453233925275612E-3</c:v>
                </c:pt>
                <c:pt idx="619">
                  <c:v>2.4804064795511333E-3</c:v>
                </c:pt>
                <c:pt idx="620">
                  <c:v>2.4156788287134625E-3</c:v>
                </c:pt>
                <c:pt idx="621">
                  <c:v>2.3511194108842247E-3</c:v>
                </c:pt>
                <c:pt idx="622">
                  <c:v>2.2866651386894876E-3</c:v>
                </c:pt>
                <c:pt idx="623">
                  <c:v>2.222484245134904E-3</c:v>
                </c:pt>
                <c:pt idx="624">
                  <c:v>2.1584926137189989E-3</c:v>
                </c:pt>
                <c:pt idx="625">
                  <c:v>2.0946692153115658E-3</c:v>
                </c:pt>
                <c:pt idx="626">
                  <c:v>2.0310140499153868E-3</c:v>
                </c:pt>
                <c:pt idx="627">
                  <c:v>1.9675271175304604E-3</c:v>
                </c:pt>
                <c:pt idx="628">
                  <c:v>1.9042294472814711E-3</c:v>
                </c:pt>
                <c:pt idx="629">
                  <c:v>1.8410579517915875E-3</c:v>
                </c:pt>
                <c:pt idx="630">
                  <c:v>1.7781388058172132E-3</c:v>
                </c:pt>
                <c:pt idx="631">
                  <c:v>6.6197376477696796E-3</c:v>
                </c:pt>
                <c:pt idx="632">
                  <c:v>6.5569446765516293E-3</c:v>
                </c:pt>
                <c:pt idx="633">
                  <c:v>6.4943409674722979E-3</c:v>
                </c:pt>
                <c:pt idx="634">
                  <c:v>6.4318634331521109E-3</c:v>
                </c:pt>
                <c:pt idx="635">
                  <c:v>6.3695751609678603E-3</c:v>
                </c:pt>
                <c:pt idx="636">
                  <c:v>6.3074551217920044E-3</c:v>
                </c:pt>
                <c:pt idx="637">
                  <c:v>6.2454402282506889E-3</c:v>
                </c:pt>
                <c:pt idx="638">
                  <c:v>6.1835935677178053E-3</c:v>
                </c:pt>
                <c:pt idx="639">
                  <c:v>6.121915140198996E-3</c:v>
                </c:pt>
                <c:pt idx="640">
                  <c:v>6.0603839165611559E-3</c:v>
                </c:pt>
                <c:pt idx="641">
                  <c:v>5.999041955062033E-3</c:v>
                </c:pt>
                <c:pt idx="642">
                  <c:v>5.9377841100671661E-3</c:v>
                </c:pt>
                <c:pt idx="643">
                  <c:v>5.8767786145877306E-3</c:v>
                </c:pt>
                <c:pt idx="644">
                  <c:v>5.8157941482357978E-3</c:v>
                </c:pt>
                <c:pt idx="645">
                  <c:v>5.7550620313993345E-3</c:v>
                </c:pt>
                <c:pt idx="646">
                  <c:v>5.6945191767015894E-3</c:v>
                </c:pt>
                <c:pt idx="647">
                  <c:v>5.634018380253133E-3</c:v>
                </c:pt>
                <c:pt idx="648">
                  <c:v>5.5737699333230049E-3</c:v>
                </c:pt>
                <c:pt idx="649">
                  <c:v>5.5136266320245193E-3</c:v>
                </c:pt>
                <c:pt idx="650">
                  <c:v>5.4535674472302887E-3</c:v>
                </c:pt>
                <c:pt idx="651">
                  <c:v>5.3936554663226678E-3</c:v>
                </c:pt>
                <c:pt idx="652">
                  <c:v>5.3339958349276967E-3</c:v>
                </c:pt>
                <c:pt idx="653">
                  <c:v>5.2744203200397622E-3</c:v>
                </c:pt>
                <c:pt idx="654">
                  <c:v>5.2149499507835092E-3</c:v>
                </c:pt>
                <c:pt idx="655">
                  <c:v>5.1557319310427648E-3</c:v>
                </c:pt>
                <c:pt idx="656">
                  <c:v>3.5640100213878964E-2</c:v>
                </c:pt>
                <c:pt idx="657">
                  <c:v>3.5611290310811339E-2</c:v>
                </c:pt>
                <c:pt idx="658">
                  <c:v>5.1060085618403167E-2</c:v>
                </c:pt>
                <c:pt idx="659">
                  <c:v>3.9463153322118631E-2</c:v>
                </c:pt>
                <c:pt idx="660">
                  <c:v>3.9265731884147996E-2</c:v>
                </c:pt>
                <c:pt idx="661">
                  <c:v>3.906940396074636E-2</c:v>
                </c:pt>
                <c:pt idx="662">
                  <c:v>1.9923625157251667E-2</c:v>
                </c:pt>
                <c:pt idx="663">
                  <c:v>0.25412961045457166</c:v>
                </c:pt>
                <c:pt idx="664">
                  <c:v>1.1978968434290476E-2</c:v>
                </c:pt>
                <c:pt idx="665">
                  <c:v>1.1947277540915282E-2</c:v>
                </c:pt>
                <c:pt idx="666">
                  <c:v>1.1897375424136736E-2</c:v>
                </c:pt>
                <c:pt idx="667">
                  <c:v>1.1864612045317233E-2</c:v>
                </c:pt>
                <c:pt idx="668">
                  <c:v>1.1799064258553539E-2</c:v>
                </c:pt>
                <c:pt idx="669">
                  <c:v>0.3644563141245073</c:v>
                </c:pt>
                <c:pt idx="670">
                  <c:v>3.8149758208154728E-2</c:v>
                </c:pt>
                <c:pt idx="671">
                  <c:v>3.8117457470116842E-2</c:v>
                </c:pt>
                <c:pt idx="672">
                  <c:v>3.808519879032831E-2</c:v>
                </c:pt>
                <c:pt idx="673">
                  <c:v>1.0289656658083048E-2</c:v>
                </c:pt>
                <c:pt idx="674">
                  <c:v>3.7861154478425148E-2</c:v>
                </c:pt>
                <c:pt idx="675">
                  <c:v>1.0974659419104422E-2</c:v>
                </c:pt>
                <c:pt idx="676">
                  <c:v>1.0148425045661762E-2</c:v>
                </c:pt>
                <c:pt idx="677">
                  <c:v>0.22737437920178949</c:v>
                </c:pt>
                <c:pt idx="678">
                  <c:v>1.0054466909226924E-2</c:v>
                </c:pt>
                <c:pt idx="679">
                  <c:v>9.9894658797463187E-3</c:v>
                </c:pt>
                <c:pt idx="680">
                  <c:v>9.9246330832769673E-3</c:v>
                </c:pt>
                <c:pt idx="681">
                  <c:v>9.8960545005973496E-3</c:v>
                </c:pt>
                <c:pt idx="682">
                  <c:v>9.831410966263894E-3</c:v>
                </c:pt>
                <c:pt idx="683">
                  <c:v>9.7669146358142691E-3</c:v>
                </c:pt>
                <c:pt idx="684">
                  <c:v>9.7026075675033206E-3</c:v>
                </c:pt>
                <c:pt idx="685">
                  <c:v>9.6384266739486975E-3</c:v>
                </c:pt>
                <c:pt idx="686">
                  <c:v>9.5743509260257948E-3</c:v>
                </c:pt>
                <c:pt idx="687">
                  <c:v>9.5105485567458271E-3</c:v>
                </c:pt>
                <c:pt idx="688">
                  <c:v>9.4468303039700746E-3</c:v>
                </c:pt>
                <c:pt idx="689">
                  <c:v>1.3736015026402407E-2</c:v>
                </c:pt>
                <c:pt idx="690">
                  <c:v>1.1753872666073363E-2</c:v>
                </c:pt>
                <c:pt idx="691">
                  <c:v>1.1687483714256184E-2</c:v>
                </c:pt>
                <c:pt idx="692">
                  <c:v>1.1621305053699547E-2</c:v>
                </c:pt>
                <c:pt idx="693">
                  <c:v>1.1555210509649985E-2</c:v>
                </c:pt>
                <c:pt idx="694">
                  <c:v>1.1489347285988391E-2</c:v>
                </c:pt>
                <c:pt idx="695">
                  <c:v>1.1423673324465554E-2</c:v>
                </c:pt>
                <c:pt idx="696">
                  <c:v>1.1358062450322289E-2</c:v>
                </c:pt>
                <c:pt idx="697">
                  <c:v>1.1292703925691674E-2</c:v>
                </c:pt>
                <c:pt idx="698">
                  <c:v>1.1227450546695598E-2</c:v>
                </c:pt>
                <c:pt idx="699">
                  <c:v>1.1162344371583272E-2</c:v>
                </c:pt>
                <c:pt idx="700">
                  <c:v>1.1097427458606883E-2</c:v>
                </c:pt>
                <c:pt idx="701">
                  <c:v>1.103263672038964E-2</c:v>
                </c:pt>
                <c:pt idx="702">
                  <c:v>1.096801421518365E-2</c:v>
                </c:pt>
                <c:pt idx="703">
                  <c:v>1.0903559942986092E-2</c:v>
                </c:pt>
                <c:pt idx="704">
                  <c:v>1.0839231845547682E-2</c:v>
                </c:pt>
                <c:pt idx="705">
                  <c:v>1.0775114039372671E-2</c:v>
                </c:pt>
                <c:pt idx="706">
                  <c:v>0.2183651650167093</c:v>
                </c:pt>
                <c:pt idx="707">
                  <c:v>1.0647235922172579E-2</c:v>
                </c:pt>
                <c:pt idx="708">
                  <c:v>0.21830489554065174</c:v>
                </c:pt>
                <c:pt idx="709">
                  <c:v>1.0519988678759792E-2</c:v>
                </c:pt>
                <c:pt idx="710">
                  <c:v>1.0456606892003728E-2</c:v>
                </c:pt>
                <c:pt idx="711">
                  <c:v>1.0393330250882203E-2</c:v>
                </c:pt>
                <c:pt idx="712">
                  <c:v>1.2276824979605503E-2</c:v>
                </c:pt>
                <c:pt idx="713">
                  <c:v>1.2214536707421213E-2</c:v>
                </c:pt>
                <c:pt idx="714">
                  <c:v>1.2152311522616536E-2</c:v>
                </c:pt>
                <c:pt idx="715">
                  <c:v>1.0176961570089233E-2</c:v>
                </c:pt>
                <c:pt idx="716">
                  <c:v>1.0114336831885297E-2</c:v>
                </c:pt>
                <c:pt idx="717">
                  <c:v>1.005181723931018E-2</c:v>
                </c:pt>
                <c:pt idx="718">
                  <c:v>9.9895289671258908E-3</c:v>
                </c:pt>
                <c:pt idx="719">
                  <c:v>0.2235686961518969</c:v>
                </c:pt>
                <c:pt idx="720">
                  <c:v>4.4467917155251106E-2</c:v>
                </c:pt>
                <c:pt idx="721">
                  <c:v>9.8034422282469759E-3</c:v>
                </c:pt>
                <c:pt idx="722">
                  <c:v>2.9672917385203418E-2</c:v>
                </c:pt>
                <c:pt idx="723">
                  <c:v>1.4306577281943463E-2</c:v>
                </c:pt>
                <c:pt idx="724">
                  <c:v>1.426485549530891E-2</c:v>
                </c:pt>
                <c:pt idx="725">
                  <c:v>1.4203976174588658E-2</c:v>
                </c:pt>
                <c:pt idx="726">
                  <c:v>1.4162317475330819E-2</c:v>
                </c:pt>
                <c:pt idx="727">
                  <c:v>1.4101669475001393E-2</c:v>
                </c:pt>
                <c:pt idx="728">
                  <c:v>1.4041105591173364E-2</c:v>
                </c:pt>
                <c:pt idx="729">
                  <c:v>0.23856772050558112</c:v>
                </c:pt>
                <c:pt idx="730">
                  <c:v>2.9152194159061298E-2</c:v>
                </c:pt>
                <c:pt idx="731">
                  <c:v>1.3860213046499112E-2</c:v>
                </c:pt>
                <c:pt idx="732">
                  <c:v>1.3800153861704882E-2</c:v>
                </c:pt>
                <c:pt idx="733">
                  <c:v>8.5013418580362543E-2</c:v>
                </c:pt>
                <c:pt idx="734">
                  <c:v>2.8894503245035855E-2</c:v>
                </c:pt>
                <c:pt idx="735">
                  <c:v>2.8853117924420989E-2</c:v>
                </c:pt>
                <c:pt idx="736">
                  <c:v>2.8811732603806123E-2</c:v>
                </c:pt>
                <c:pt idx="737">
                  <c:v>2.8770431399698294E-2</c:v>
                </c:pt>
                <c:pt idx="738">
                  <c:v>2.8638789068882141E-2</c:v>
                </c:pt>
                <c:pt idx="739">
                  <c:v>2.8507735553604124E-2</c:v>
                </c:pt>
                <c:pt idx="740">
                  <c:v>2.8377354970368217E-2</c:v>
                </c:pt>
                <c:pt idx="741">
                  <c:v>2.8247479086166153E-2</c:v>
                </c:pt>
                <c:pt idx="742">
                  <c:v>0.20237608939548765</c:v>
                </c:pt>
                <c:pt idx="743">
                  <c:v>1.7666337708043135E-2</c:v>
                </c:pt>
                <c:pt idx="744">
                  <c:v>1.7539784425797227E-2</c:v>
                </c:pt>
                <c:pt idx="745">
                  <c:v>0.20224066182193373</c:v>
                </c:pt>
                <c:pt idx="746">
                  <c:v>1.73740118229525E-2</c:v>
                </c:pt>
                <c:pt idx="747">
                  <c:v>0.19548631673653608</c:v>
                </c:pt>
                <c:pt idx="748">
                  <c:v>4.0861001407416407E-2</c:v>
                </c:pt>
                <c:pt idx="749">
                  <c:v>4.0753836979646983E-2</c:v>
                </c:pt>
                <c:pt idx="750">
                  <c:v>3.0251723058265179E-2</c:v>
                </c:pt>
                <c:pt idx="751">
                  <c:v>3.0119155445891443E-2</c:v>
                </c:pt>
                <c:pt idx="752">
                  <c:v>2.9987176649055602E-2</c:v>
                </c:pt>
                <c:pt idx="753">
                  <c:v>2.9855828726007106E-2</c:v>
                </c:pt>
                <c:pt idx="754">
                  <c:v>3.0090177309812564E-2</c:v>
                </c:pt>
                <c:pt idx="755">
                  <c:v>5.4825813328272341E-2</c:v>
                </c:pt>
                <c:pt idx="756">
                  <c:v>5.4573253521069211E-2</c:v>
                </c:pt>
                <c:pt idx="757">
                  <c:v>5.4322039577950544E-2</c:v>
                </c:pt>
                <c:pt idx="758">
                  <c:v>5.4072297673675489E-2</c:v>
                </c:pt>
                <c:pt idx="759">
                  <c:v>5.38238175169806E-2</c:v>
                </c:pt>
                <c:pt idx="760">
                  <c:v>6.8599743869438585E-3</c:v>
                </c:pt>
                <c:pt idx="761">
                  <c:v>6.8444759208396806E-3</c:v>
                </c:pt>
                <c:pt idx="762">
                  <c:v>1.0042017666441647E-2</c:v>
                </c:pt>
                <c:pt idx="763">
                  <c:v>1.0013375996382457E-2</c:v>
                </c:pt>
                <c:pt idx="764">
                  <c:v>3.9802058722025975E-2</c:v>
                </c:pt>
                <c:pt idx="765">
                  <c:v>9.8957390637023062E-3</c:v>
                </c:pt>
                <c:pt idx="766">
                  <c:v>3.9743261284811954E-2</c:v>
                </c:pt>
                <c:pt idx="767">
                  <c:v>1.7459936833129991E-2</c:v>
                </c:pt>
                <c:pt idx="768">
                  <c:v>9.7503016260164915E-3</c:v>
                </c:pt>
                <c:pt idx="769">
                  <c:v>9.691966829581301E-3</c:v>
                </c:pt>
                <c:pt idx="770">
                  <c:v>9.6637036837939443E-3</c:v>
                </c:pt>
                <c:pt idx="771">
                  <c:v>4.0261503074045767E-2</c:v>
                </c:pt>
                <c:pt idx="772">
                  <c:v>0.20023683843235854</c:v>
                </c:pt>
                <c:pt idx="773">
                  <c:v>9.9424026950232728E-3</c:v>
                </c:pt>
                <c:pt idx="774">
                  <c:v>9.8846356850014559E-3</c:v>
                </c:pt>
                <c:pt idx="775">
                  <c:v>0.40750201043704842</c:v>
                </c:pt>
                <c:pt idx="776">
                  <c:v>9.8286351215880058E-3</c:v>
                </c:pt>
                <c:pt idx="777">
                  <c:v>9.7710363445746226E-3</c:v>
                </c:pt>
                <c:pt idx="778">
                  <c:v>9.7135427131929183E-3</c:v>
                </c:pt>
                <c:pt idx="779">
                  <c:v>8.8977198601989702E-2</c:v>
                </c:pt>
                <c:pt idx="780">
                  <c:v>8.8061148829985999E-3</c:v>
                </c:pt>
                <c:pt idx="781">
                  <c:v>8.7482637564697454E-3</c:v>
                </c:pt>
                <c:pt idx="782">
                  <c:v>8.6905598338246799E-3</c:v>
                </c:pt>
                <c:pt idx="783">
                  <c:v>0.16746399650596674</c:v>
                </c:pt>
                <c:pt idx="784">
                  <c:v>0.16747102023416213</c:v>
                </c:pt>
                <c:pt idx="785">
                  <c:v>0.20459390517457912</c:v>
                </c:pt>
                <c:pt idx="786">
                  <c:v>0.16748506769054741</c:v>
                </c:pt>
                <c:pt idx="787">
                  <c:v>0.20317056978817274</c:v>
                </c:pt>
                <c:pt idx="788">
                  <c:v>9.9794791476549002E-2</c:v>
                </c:pt>
                <c:pt idx="789">
                  <c:v>6.9784251468143141E-2</c:v>
                </c:pt>
                <c:pt idx="790">
                  <c:v>7.3183315331348586E-2</c:v>
                </c:pt>
                <c:pt idx="791">
                  <c:v>7.1325812602767658E-2</c:v>
                </c:pt>
                <c:pt idx="792">
                  <c:v>6.9536402185235519E-2</c:v>
                </c:pt>
                <c:pt idx="793">
                  <c:v>0.18408146448013368</c:v>
                </c:pt>
                <c:pt idx="794">
                  <c:v>6.6238362244912405E-2</c:v>
                </c:pt>
                <c:pt idx="795">
                  <c:v>9.383215093916053E-2</c:v>
                </c:pt>
                <c:pt idx="796">
                  <c:v>0.12670235772045324</c:v>
                </c:pt>
                <c:pt idx="797">
                  <c:v>0.17740984797771092</c:v>
                </c:pt>
                <c:pt idx="798">
                  <c:v>0.30207433615306456</c:v>
                </c:pt>
                <c:pt idx="799">
                  <c:v>0.22764674844599314</c:v>
                </c:pt>
                <c:pt idx="800">
                  <c:v>9.7665592435806706E-2</c:v>
                </c:pt>
                <c:pt idx="801">
                  <c:v>0.22189132891944383</c:v>
                </c:pt>
                <c:pt idx="802">
                  <c:v>7.3212714049957009E-2</c:v>
                </c:pt>
                <c:pt idx="803">
                  <c:v>0.11169921165800864</c:v>
                </c:pt>
                <c:pt idx="804">
                  <c:v>0.17417102605712581</c:v>
                </c:pt>
                <c:pt idx="805">
                  <c:v>0.13832090795860433</c:v>
                </c:pt>
                <c:pt idx="806">
                  <c:v>0.24675507437549737</c:v>
                </c:pt>
                <c:pt idx="807">
                  <c:v>0.20806312220321777</c:v>
                </c:pt>
                <c:pt idx="808">
                  <c:v>0.18332597208766221</c:v>
                </c:pt>
                <c:pt idx="809">
                  <c:v>0.24277152697512192</c:v>
                </c:pt>
                <c:pt idx="810">
                  <c:v>0.43942439243646925</c:v>
                </c:pt>
                <c:pt idx="811">
                  <c:v>0.14438314243828371</c:v>
                </c:pt>
                <c:pt idx="812">
                  <c:v>0.16298306820967476</c:v>
                </c:pt>
                <c:pt idx="813">
                  <c:v>8.3744689330723238E-2</c:v>
                </c:pt>
                <c:pt idx="814">
                  <c:v>0.12890890188783255</c:v>
                </c:pt>
                <c:pt idx="815">
                  <c:v>7.6978147352055784E-2</c:v>
                </c:pt>
                <c:pt idx="816">
                  <c:v>0.14907831547361022</c:v>
                </c:pt>
                <c:pt idx="817">
                  <c:v>7.5341702799435861E-2</c:v>
                </c:pt>
                <c:pt idx="818">
                  <c:v>0.39441154753067226</c:v>
                </c:pt>
                <c:pt idx="819">
                  <c:v>2.4104741199484338E-2</c:v>
                </c:pt>
                <c:pt idx="820">
                  <c:v>2.3876196654546284E-2</c:v>
                </c:pt>
                <c:pt idx="821">
                  <c:v>2.6639507970594094E-2</c:v>
                </c:pt>
                <c:pt idx="822">
                  <c:v>0.21717857553450684</c:v>
                </c:pt>
                <c:pt idx="823">
                  <c:v>5.5451703215159227E-3</c:v>
                </c:pt>
                <c:pt idx="824">
                  <c:v>4.6439145399015197E-2</c:v>
                </c:pt>
                <c:pt idx="825">
                  <c:v>4.6430523457222699E-2</c:v>
                </c:pt>
                <c:pt idx="826">
                  <c:v>4.0160268859902815E-2</c:v>
                </c:pt>
                <c:pt idx="827">
                  <c:v>4.0129398102453605E-2</c:v>
                </c:pt>
                <c:pt idx="828">
                  <c:v>3.9948379383017422E-2</c:v>
                </c:pt>
                <c:pt idx="829">
                  <c:v>3.9768285945141729E-2</c:v>
                </c:pt>
                <c:pt idx="830">
                  <c:v>3.9589117788823701E-2</c:v>
                </c:pt>
                <c:pt idx="831">
                  <c:v>3.9410832855814128E-2</c:v>
                </c:pt>
                <c:pt idx="832">
                  <c:v>3.9233515262611582E-2</c:v>
                </c:pt>
                <c:pt idx="833">
                  <c:v>3.9057080892717332E-2</c:v>
                </c:pt>
                <c:pt idx="834">
                  <c:v>3.8881529746128789E-2</c:v>
                </c:pt>
                <c:pt idx="835">
                  <c:v>3.8706945939350028E-2</c:v>
                </c:pt>
                <c:pt idx="836">
                  <c:v>3.8533161239375419E-2</c:v>
                </c:pt>
                <c:pt idx="837">
                  <c:v>3.836030182095565E-2</c:v>
                </c:pt>
                <c:pt idx="838">
                  <c:v>3.8188283567589493E-2</c:v>
                </c:pt>
                <c:pt idx="839">
                  <c:v>3.8017190595780917E-2</c:v>
                </c:pt>
                <c:pt idx="840">
                  <c:v>3.7846854672521649E-2</c:v>
                </c:pt>
                <c:pt idx="841">
                  <c:v>3.7677401972568011E-2</c:v>
                </c:pt>
                <c:pt idx="842">
                  <c:v>8.6787835230815961E-3</c:v>
                </c:pt>
                <c:pt idx="843">
                  <c:v>3.7341020067821085E-2</c:v>
                </c:pt>
                <c:pt idx="844">
                  <c:v>0.12418428807564542</c:v>
                </c:pt>
                <c:pt idx="845">
                  <c:v>8.5934683575667626E-3</c:v>
                </c:pt>
                <c:pt idx="846">
                  <c:v>8.5380986679433994E-3</c:v>
                </c:pt>
                <c:pt idx="847">
                  <c:v>1.2794267662040717E-2</c:v>
                </c:pt>
                <c:pt idx="848">
                  <c:v>1.2752314555015338E-2</c:v>
                </c:pt>
                <c:pt idx="849">
                  <c:v>9.6331904214919245E-3</c:v>
                </c:pt>
                <c:pt idx="850">
                  <c:v>9.5794820328508872E-3</c:v>
                </c:pt>
                <c:pt idx="851">
                  <c:v>9.52592084809082E-3</c:v>
                </c:pt>
                <c:pt idx="852">
                  <c:v>9.4725068672174007E-3</c:v>
                </c:pt>
                <c:pt idx="853">
                  <c:v>9.4191139154714068E-3</c:v>
                </c:pt>
                <c:pt idx="854">
                  <c:v>9.3659733132381018E-3</c:v>
                </c:pt>
                <c:pt idx="855">
                  <c:v>9.3127696236280436E-3</c:v>
                </c:pt>
                <c:pt idx="856">
                  <c:v>9.2597341670263809E-3</c:v>
                </c:pt>
                <c:pt idx="857">
                  <c:v>9.2068669434388298E-3</c:v>
                </c:pt>
                <c:pt idx="858">
                  <c:v>9.154062807228032E-3</c:v>
                </c:pt>
                <c:pt idx="859">
                  <c:v>9.1013638166489528E-3</c:v>
                </c:pt>
                <c:pt idx="860">
                  <c:v>4.1323705273998718E-3</c:v>
                </c:pt>
                <c:pt idx="861">
                  <c:v>4.0801762358545534E-3</c:v>
                </c:pt>
                <c:pt idx="862">
                  <c:v>7.837702586452347E-3</c:v>
                </c:pt>
                <c:pt idx="863">
                  <c:v>7.7840572851908835E-3</c:v>
                </c:pt>
                <c:pt idx="864">
                  <c:v>7.7305381586829239E-3</c:v>
                </c:pt>
                <c:pt idx="865">
                  <c:v>1.019124034686813E-2</c:v>
                </c:pt>
                <c:pt idx="866">
                  <c:v>0.29936662584702811</c:v>
                </c:pt>
                <c:pt idx="867">
                  <c:v>0.16879783193072115</c:v>
                </c:pt>
                <c:pt idx="868">
                  <c:v>0.16879770575596201</c:v>
                </c:pt>
                <c:pt idx="869">
                  <c:v>0.16879770575596201</c:v>
                </c:pt>
                <c:pt idx="870">
                  <c:v>0.16635542508244347</c:v>
                </c:pt>
                <c:pt idx="871">
                  <c:v>0.27982833840061672</c:v>
                </c:pt>
                <c:pt idx="872">
                  <c:v>0.33353571764511492</c:v>
                </c:pt>
                <c:pt idx="873">
                  <c:v>0.25676350852719343</c:v>
                </c:pt>
                <c:pt idx="874">
                  <c:v>4.8117164534377498E-3</c:v>
                </c:pt>
                <c:pt idx="875">
                  <c:v>4.8115902786786046E-3</c:v>
                </c:pt>
                <c:pt idx="876">
                  <c:v>4.8114010165427072E-3</c:v>
                </c:pt>
                <c:pt idx="877">
                  <c:v>5.5119022436654393E-3</c:v>
                </c:pt>
                <c:pt idx="878">
                  <c:v>5.4602126511510999E-3</c:v>
                </c:pt>
                <c:pt idx="879">
                  <c:v>5.4085861460134738E-3</c:v>
                </c:pt>
                <c:pt idx="880">
                  <c:v>0.12858366542003863</c:v>
                </c:pt>
                <c:pt idx="881">
                  <c:v>5.3056485726361239E-3</c:v>
                </c:pt>
                <c:pt idx="882">
                  <c:v>5.2543164752688965E-3</c:v>
                </c:pt>
                <c:pt idx="883">
                  <c:v>5.2031526109129617E-3</c:v>
                </c:pt>
                <c:pt idx="884">
                  <c:v>4.4763860050048478E-3</c:v>
                </c:pt>
                <c:pt idx="885">
                  <c:v>4.4254955192918862E-3</c:v>
                </c:pt>
                <c:pt idx="886">
                  <c:v>4.3748573830915353E-3</c:v>
                </c:pt>
                <c:pt idx="887">
                  <c:v>4.3242192468940042E-3</c:v>
                </c:pt>
                <c:pt idx="888">
                  <c:v>0.18129342291152367</c:v>
                </c:pt>
                <c:pt idx="889">
                  <c:v>3.2978948393534588E-2</c:v>
                </c:pt>
                <c:pt idx="890">
                  <c:v>3.4441271780154568E-2</c:v>
                </c:pt>
                <c:pt idx="891">
                  <c:v>0.11419578953570896</c:v>
                </c:pt>
                <c:pt idx="892">
                  <c:v>1.5095400839644999E-2</c:v>
                </c:pt>
                <c:pt idx="893">
                  <c:v>3.4072925603386615E-2</c:v>
                </c:pt>
                <c:pt idx="894">
                  <c:v>1.5021988159632394E-2</c:v>
                </c:pt>
                <c:pt idx="895">
                  <c:v>0.10775658693746638</c:v>
                </c:pt>
                <c:pt idx="896">
                  <c:v>3.3831427116632271E-2</c:v>
                </c:pt>
                <c:pt idx="897">
                  <c:v>1.4894825032726645E-2</c:v>
                </c:pt>
                <c:pt idx="898">
                  <c:v>0.10762271551926021</c:v>
                </c:pt>
                <c:pt idx="899">
                  <c:v>1.4804546993397973E-2</c:v>
                </c:pt>
                <c:pt idx="900">
                  <c:v>0.18024272364365396</c:v>
                </c:pt>
                <c:pt idx="901">
                  <c:v>3.3391666026853763E-2</c:v>
                </c:pt>
                <c:pt idx="902">
                  <c:v>6.5101065034822991E-2</c:v>
                </c:pt>
                <c:pt idx="903">
                  <c:v>3.3314026492449161E-2</c:v>
                </c:pt>
                <c:pt idx="904">
                  <c:v>3.327524878350175E-2</c:v>
                </c:pt>
                <c:pt idx="905">
                  <c:v>1.1755849403947912E-2</c:v>
                </c:pt>
                <c:pt idx="906">
                  <c:v>1.1729731229049179E-2</c:v>
                </c:pt>
                <c:pt idx="907">
                  <c:v>1.5023649460614722E-2</c:v>
                </c:pt>
                <c:pt idx="908">
                  <c:v>1.4123413591624263E-2</c:v>
                </c:pt>
                <c:pt idx="909">
                  <c:v>1.4070735630172649E-2</c:v>
                </c:pt>
                <c:pt idx="910">
                  <c:v>1.4018267959981536E-2</c:v>
                </c:pt>
                <c:pt idx="911">
                  <c:v>1.396577926066578E-2</c:v>
                </c:pt>
                <c:pt idx="912">
                  <c:v>1.391341673610921E-2</c:v>
                </c:pt>
                <c:pt idx="913">
                  <c:v>1.3861180386308923E-2</c:v>
                </c:pt>
                <c:pt idx="914">
                  <c:v>1.380896506563614E-2</c:v>
                </c:pt>
                <c:pt idx="915">
                  <c:v>1.3756917977974611E-2</c:v>
                </c:pt>
                <c:pt idx="916">
                  <c:v>1.3704976035941943E-2</c:v>
                </c:pt>
                <c:pt idx="917">
                  <c:v>1.3653118210416312E-2</c:v>
                </c:pt>
                <c:pt idx="918">
                  <c:v>0.27281230686718966</c:v>
                </c:pt>
                <c:pt idx="919">
                  <c:v>1.4405224913549204E-2</c:v>
                </c:pt>
                <c:pt idx="920">
                  <c:v>1.4353451204530611E-2</c:v>
                </c:pt>
                <c:pt idx="921">
                  <c:v>1.430176161201345E-2</c:v>
                </c:pt>
                <c:pt idx="922">
                  <c:v>1.0981325652149878E-2</c:v>
                </c:pt>
                <c:pt idx="923">
                  <c:v>1.0929930467403115E-2</c:v>
                </c:pt>
                <c:pt idx="924">
                  <c:v>1.0878598370035889E-2</c:v>
                </c:pt>
                <c:pt idx="925">
                  <c:v>1.08272662726687E-2</c:v>
                </c:pt>
                <c:pt idx="926">
                  <c:v>1.0776165495689518E-2</c:v>
                </c:pt>
                <c:pt idx="927">
                  <c:v>1.0725064718713116E-2</c:v>
                </c:pt>
                <c:pt idx="928">
                  <c:v>1.0674111145617723E-2</c:v>
                </c:pt>
                <c:pt idx="929">
                  <c:v>1.0623220659904722E-2</c:v>
                </c:pt>
                <c:pt idx="930">
                  <c:v>1.0572393261568473E-2</c:v>
                </c:pt>
                <c:pt idx="931">
                  <c:v>1.052179718362309E-2</c:v>
                </c:pt>
                <c:pt idx="932">
                  <c:v>1.047122213480231E-2</c:v>
                </c:pt>
                <c:pt idx="933">
                  <c:v>1.0420647085984353E-2</c:v>
                </c:pt>
                <c:pt idx="934">
                  <c:v>1.0370324386679083E-2</c:v>
                </c:pt>
                <c:pt idx="935">
                  <c:v>1.0319938599997061E-2</c:v>
                </c:pt>
                <c:pt idx="936">
                  <c:v>0.43524254037481763</c:v>
                </c:pt>
                <c:pt idx="937">
                  <c:v>1.0219629667411811E-2</c:v>
                </c:pt>
                <c:pt idx="938">
                  <c:v>0.14191747737628743</c:v>
                </c:pt>
                <c:pt idx="939">
                  <c:v>1.0119615142594178E-2</c:v>
                </c:pt>
                <c:pt idx="940">
                  <c:v>1.0955375710259617E-2</c:v>
                </c:pt>
                <c:pt idx="941">
                  <c:v>5.3701091535727427E-2</c:v>
                </c:pt>
                <c:pt idx="942">
                  <c:v>5.3397977708830979E-2</c:v>
                </c:pt>
                <c:pt idx="943">
                  <c:v>2.8948421924940293E-2</c:v>
                </c:pt>
                <c:pt idx="944">
                  <c:v>0.32760693400111784</c:v>
                </c:pt>
                <c:pt idx="945">
                  <c:v>5.2973904347292551E-2</c:v>
                </c:pt>
                <c:pt idx="946">
                  <c:v>2.8580454272447032E-2</c:v>
                </c:pt>
                <c:pt idx="947">
                  <c:v>6.7660141475971033E-2</c:v>
                </c:pt>
                <c:pt idx="948">
                  <c:v>5.1364461192879782E-2</c:v>
                </c:pt>
                <c:pt idx="949">
                  <c:v>5.1013190666691376E-2</c:v>
                </c:pt>
                <c:pt idx="950">
                  <c:v>3.1721701046867889E-2</c:v>
                </c:pt>
                <c:pt idx="951">
                  <c:v>3.1567389317871203E-2</c:v>
                </c:pt>
                <c:pt idx="952">
                  <c:v>3.1413918753928044E-2</c:v>
                </c:pt>
                <c:pt idx="953">
                  <c:v>3.1261205238531292E-2</c:v>
                </c:pt>
                <c:pt idx="954">
                  <c:v>0.28111330213578201</c:v>
                </c:pt>
                <c:pt idx="955">
                  <c:v>6.0026652735291064E-2</c:v>
                </c:pt>
                <c:pt idx="956">
                  <c:v>5.9988800307898577E-2</c:v>
                </c:pt>
                <c:pt idx="957">
                  <c:v>3.0658973118739611E-2</c:v>
                </c:pt>
                <c:pt idx="958">
                  <c:v>4.1869978888648685E-2</c:v>
                </c:pt>
                <c:pt idx="959">
                  <c:v>4.1642359625271116E-2</c:v>
                </c:pt>
                <c:pt idx="960">
                  <c:v>3.4724407937039257E-2</c:v>
                </c:pt>
                <c:pt idx="961">
                  <c:v>7.0561445918985374E-2</c:v>
                </c:pt>
                <c:pt idx="962">
                  <c:v>6.1360530218294844E-2</c:v>
                </c:pt>
                <c:pt idx="963">
                  <c:v>1.0894412273035109E-2</c:v>
                </c:pt>
                <c:pt idx="964">
                  <c:v>1.0866822059292805E-2</c:v>
                </c:pt>
                <c:pt idx="965">
                  <c:v>5.7849233907865871E-3</c:v>
                </c:pt>
                <c:pt idx="966">
                  <c:v>5.7593519731709416E-3</c:v>
                </c:pt>
                <c:pt idx="967">
                  <c:v>5.7100386719304112E-3</c:v>
                </c:pt>
                <c:pt idx="968">
                  <c:v>5.6609987493328158E-3</c:v>
                </c:pt>
                <c:pt idx="969">
                  <c:v>5.611853681103539E-3</c:v>
                </c:pt>
                <c:pt idx="970">
                  <c:v>5.5629399332650887E-3</c:v>
                </c:pt>
                <c:pt idx="971">
                  <c:v>5.5141103019308545E-3</c:v>
                </c:pt>
                <c:pt idx="972">
                  <c:v>5.4653858162283008E-3</c:v>
                </c:pt>
                <c:pt idx="973">
                  <c:v>5.4166823596503919E-3</c:v>
                </c:pt>
                <c:pt idx="974">
                  <c:v>5.3680419904548748E-3</c:v>
                </c:pt>
                <c:pt idx="975">
                  <c:v>5.3196749998995121E-3</c:v>
                </c:pt>
                <c:pt idx="976">
                  <c:v>5.2713080093441484E-3</c:v>
                </c:pt>
                <c:pt idx="977">
                  <c:v>5.2230251352929627E-3</c:v>
                </c:pt>
                <c:pt idx="978">
                  <c:v>5.1747632903692796E-3</c:v>
                </c:pt>
                <c:pt idx="979">
                  <c:v>5.1267117367089594E-3</c:v>
                </c:pt>
                <c:pt idx="980">
                  <c:v>5.0787653286803189E-3</c:v>
                </c:pt>
                <c:pt idx="981">
                  <c:v>5.0308609789037877E-3</c:v>
                </c:pt>
                <c:pt idx="982">
                  <c:v>4.9830617747617569E-3</c:v>
                </c:pt>
                <c:pt idx="983">
                  <c:v>4.9353677162485869E-3</c:v>
                </c:pt>
                <c:pt idx="984">
                  <c:v>9.9537584232424134E-3</c:v>
                </c:pt>
                <c:pt idx="985">
                  <c:v>9.9069265589074133E-3</c:v>
                </c:pt>
                <c:pt idx="986">
                  <c:v>9.8601788110794092E-3</c:v>
                </c:pt>
                <c:pt idx="987">
                  <c:v>9.8134941506309789E-3</c:v>
                </c:pt>
                <c:pt idx="988">
                  <c:v>9.7669146358142691E-3</c:v>
                </c:pt>
                <c:pt idx="989">
                  <c:v>9.7203982083770915E-3</c:v>
                </c:pt>
                <c:pt idx="990">
                  <c:v>9.6739869265688137E-3</c:v>
                </c:pt>
                <c:pt idx="991">
                  <c:v>9.6275966738879615E-3</c:v>
                </c:pt>
                <c:pt idx="992">
                  <c:v>9.5813115668416486E-3</c:v>
                </c:pt>
                <c:pt idx="993">
                  <c:v>9.5351526345488404E-3</c:v>
                </c:pt>
                <c:pt idx="994">
                  <c:v>9.4890778187658904E-3</c:v>
                </c:pt>
                <c:pt idx="995">
                  <c:v>9.0807973310992555E-3</c:v>
                </c:pt>
                <c:pt idx="996">
                  <c:v>9.0349958939564181E-3</c:v>
                </c:pt>
                <c:pt idx="997">
                  <c:v>8.989299602445263E-3</c:v>
                </c:pt>
                <c:pt idx="998">
                  <c:v>8.9436453691862147E-3</c:v>
                </c:pt>
                <c:pt idx="999">
                  <c:v>8.8980752524342437E-3</c:v>
                </c:pt>
                <c:pt idx="1000">
                  <c:v>8.8525682230589844E-3</c:v>
                </c:pt>
                <c:pt idx="1001">
                  <c:v>8.8071242810633388E-3</c:v>
                </c:pt>
                <c:pt idx="1002">
                  <c:v>8.7618065138268374E-3</c:v>
                </c:pt>
                <c:pt idx="1003">
                  <c:v>8.7165938922191561E-3</c:v>
                </c:pt>
                <c:pt idx="1004">
                  <c:v>8.6713181832347632E-3</c:v>
                </c:pt>
                <c:pt idx="1005">
                  <c:v>8.6262527655137314E-3</c:v>
                </c:pt>
                <c:pt idx="1006">
                  <c:v>8.5812083769173444E-3</c:v>
                </c:pt>
                <c:pt idx="1007">
                  <c:v>8.5362901630801017E-3</c:v>
                </c:pt>
                <c:pt idx="1008">
                  <c:v>8.4914140074949674E-3</c:v>
                </c:pt>
                <c:pt idx="1009">
                  <c:v>6.1077625381792443E-3</c:v>
                </c:pt>
                <c:pt idx="1010">
                  <c:v>6.0626971204582126E-3</c:v>
                </c:pt>
                <c:pt idx="1011">
                  <c:v>6.017694790113934E-3</c:v>
                </c:pt>
                <c:pt idx="1012">
                  <c:v>5.9727976054041558E-3</c:v>
                </c:pt>
                <c:pt idx="1013">
                  <c:v>5.9280686537028495E-3</c:v>
                </c:pt>
                <c:pt idx="1014">
                  <c:v>5.8832766146247519E-3</c:v>
                </c:pt>
                <c:pt idx="1015">
                  <c:v>5.8386528085550881E-3</c:v>
                </c:pt>
                <c:pt idx="1016">
                  <c:v>5.7940290024854632E-3</c:v>
                </c:pt>
                <c:pt idx="1017">
                  <c:v>5.7495734294298727E-3</c:v>
                </c:pt>
                <c:pt idx="1018">
                  <c:v>5.7052019728757175E-3</c:v>
                </c:pt>
                <c:pt idx="1019">
                  <c:v>5.6607674289448099E-3</c:v>
                </c:pt>
                <c:pt idx="1020">
                  <c:v>5.6165011180222971E-3</c:v>
                </c:pt>
                <c:pt idx="1021">
                  <c:v>5.5723189236068591E-3</c:v>
                </c:pt>
                <c:pt idx="1022">
                  <c:v>5.5282208456956389E-3</c:v>
                </c:pt>
                <c:pt idx="1023">
                  <c:v>5.484227913418919E-3</c:v>
                </c:pt>
                <c:pt idx="1024">
                  <c:v>5.4402349811393785E-3</c:v>
                </c:pt>
                <c:pt idx="1025">
                  <c:v>5.3963682236189839E-3</c:v>
                </c:pt>
                <c:pt idx="1026">
                  <c:v>5.3525855826028444E-3</c:v>
                </c:pt>
                <c:pt idx="1027">
                  <c:v>5.3089291163458119E-3</c:v>
                </c:pt>
                <c:pt idx="1028">
                  <c:v>5.2652516209613139E-3</c:v>
                </c:pt>
                <c:pt idx="1029">
                  <c:v>5.2215741255768559E-3</c:v>
                </c:pt>
                <c:pt idx="1030">
                  <c:v>9.5302318189899298E-3</c:v>
                </c:pt>
                <c:pt idx="1031">
                  <c:v>9.4854818381611208E-3</c:v>
                </c:pt>
                <c:pt idx="1032">
                  <c:v>9.4408580320942768E-3</c:v>
                </c:pt>
                <c:pt idx="1033">
                  <c:v>9.3962552551521156E-3</c:v>
                </c:pt>
                <c:pt idx="1034">
                  <c:v>9.0026110394115285E-3</c:v>
                </c:pt>
                <c:pt idx="1035">
                  <c:v>8.9583867867439829E-3</c:v>
                </c:pt>
                <c:pt idx="1036">
                  <c:v>8.9140994466940047E-3</c:v>
                </c:pt>
                <c:pt idx="1037">
                  <c:v>8.8699803396581397E-3</c:v>
                </c:pt>
                <c:pt idx="1038">
                  <c:v>8.8258822617469194E-3</c:v>
                </c:pt>
                <c:pt idx="1039">
                  <c:v>8.7818893294702004E-3</c:v>
                </c:pt>
                <c:pt idx="1040">
                  <c:v>8.7379384554427675E-3</c:v>
                </c:pt>
                <c:pt idx="1041">
                  <c:v>6.4293819962438006E-3</c:v>
                </c:pt>
                <c:pt idx="1042">
                  <c:v>6.3852839183354002E-3</c:v>
                </c:pt>
                <c:pt idx="1043">
                  <c:v>6.3412489278037521E-3</c:v>
                </c:pt>
                <c:pt idx="1044">
                  <c:v>6.2972559955242115E-3</c:v>
                </c:pt>
                <c:pt idx="1045">
                  <c:v>6.2533682088763524E-3</c:v>
                </c:pt>
                <c:pt idx="1046">
                  <c:v>6.2095224804806018E-3</c:v>
                </c:pt>
                <c:pt idx="1047">
                  <c:v>6.1657818977193524E-3</c:v>
                </c:pt>
                <c:pt idx="1048">
                  <c:v>6.1221464605870019E-3</c:v>
                </c:pt>
                <c:pt idx="1049">
                  <c:v>6.0785320525820769E-3</c:v>
                </c:pt>
                <c:pt idx="1050">
                  <c:v>6.0350017610842285E-3</c:v>
                </c:pt>
                <c:pt idx="1051">
                  <c:v>5.9915345569630926E-3</c:v>
                </c:pt>
                <c:pt idx="1052">
                  <c:v>5.9481724984736771E-3</c:v>
                </c:pt>
                <c:pt idx="1053">
                  <c:v>5.9048735273638337E-3</c:v>
                </c:pt>
                <c:pt idx="1054">
                  <c:v>5.8617217601377794E-3</c:v>
                </c:pt>
                <c:pt idx="1055">
                  <c:v>5.8185069055321529E-3</c:v>
                </c:pt>
                <c:pt idx="1056">
                  <c:v>5.7755023421927083E-3</c:v>
                </c:pt>
                <c:pt idx="1057">
                  <c:v>5.7324136623434063E-3</c:v>
                </c:pt>
                <c:pt idx="1058">
                  <c:v>5.6895142446356422E-3</c:v>
                </c:pt>
                <c:pt idx="1059">
                  <c:v>5.6467199725567388E-3</c:v>
                </c:pt>
                <c:pt idx="1060">
                  <c:v>5.6039046713531916E-3</c:v>
                </c:pt>
                <c:pt idx="1061">
                  <c:v>5.5611734866539003E-3</c:v>
                </c:pt>
                <c:pt idx="1062">
                  <c:v>5.5185474475862506E-3</c:v>
                </c:pt>
                <c:pt idx="1063">
                  <c:v>5.475984495898212E-3</c:v>
                </c:pt>
                <c:pt idx="1064">
                  <c:v>5.4334425733347782E-3</c:v>
                </c:pt>
                <c:pt idx="1065">
                  <c:v>5.3909847672784211E-3</c:v>
                </c:pt>
                <c:pt idx="1066">
                  <c:v>5.3486951942304968E-3</c:v>
                </c:pt>
                <c:pt idx="1067">
                  <c:v>5.3064056211853542E-3</c:v>
                </c:pt>
                <c:pt idx="1068">
                  <c:v>5.2642211937719311E-3</c:v>
                </c:pt>
                <c:pt idx="1069">
                  <c:v>5.2221208828599043E-3</c:v>
                </c:pt>
                <c:pt idx="1070">
                  <c:v>5.1800205719506973E-3</c:v>
                </c:pt>
                <c:pt idx="1071">
                  <c:v>5.1380043775485279E-3</c:v>
                </c:pt>
                <c:pt idx="1072">
                  <c:v>5.0961143579027219E-3</c:v>
                </c:pt>
                <c:pt idx="1073">
                  <c:v>5.0543084547610938E-3</c:v>
                </c:pt>
                <c:pt idx="1074">
                  <c:v>5.0125235807469293E-3</c:v>
                </c:pt>
                <c:pt idx="1075">
                  <c:v>4.9707597358574487E-3</c:v>
                </c:pt>
                <c:pt idx="1076">
                  <c:v>4.9291010366024303E-3</c:v>
                </c:pt>
                <c:pt idx="1077">
                  <c:v>4.8875264538516669E-3</c:v>
                </c:pt>
                <c:pt idx="1078">
                  <c:v>4.846057016732545E-3</c:v>
                </c:pt>
                <c:pt idx="1079">
                  <c:v>4.8046506669902154E-3</c:v>
                </c:pt>
                <c:pt idx="1080">
                  <c:v>4.7631812298710935E-3</c:v>
                </c:pt>
                <c:pt idx="1081">
                  <c:v>4.7219641422674812E-3</c:v>
                </c:pt>
                <c:pt idx="1082">
                  <c:v>4.6807470546638688E-3</c:v>
                </c:pt>
                <c:pt idx="1083">
                  <c:v>4.639550996187721E-3</c:v>
                </c:pt>
                <c:pt idx="1084">
                  <c:v>4.5985021415953621E-3</c:v>
                </c:pt>
                <c:pt idx="1085">
                  <c:v>4.5574743161276472E-3</c:v>
                </c:pt>
                <c:pt idx="1086">
                  <c:v>4.516530607167008E-3</c:v>
                </c:pt>
                <c:pt idx="1087">
                  <c:v>4.4756289564584382E-3</c:v>
                </c:pt>
                <c:pt idx="1088">
                  <c:v>4.4348955387611211E-3</c:v>
                </c:pt>
                <c:pt idx="1089">
                  <c:v>4.3940569754293037E-3</c:v>
                </c:pt>
                <c:pt idx="1090">
                  <c:v>4.353344586859491E-3</c:v>
                </c:pt>
                <c:pt idx="1091">
                  <c:v>4.3127583730459638E-3</c:v>
                </c:pt>
                <c:pt idx="1092">
                  <c:v>4.272214217484584E-3</c:v>
                </c:pt>
                <c:pt idx="1093">
                  <c:v>4.2317752075548849E-3</c:v>
                </c:pt>
                <c:pt idx="1094">
                  <c:v>4.1913782558772542E-3</c:v>
                </c:pt>
                <c:pt idx="1095">
                  <c:v>4.1509813042024842E-3</c:v>
                </c:pt>
                <c:pt idx="1096">
                  <c:v>4.110689498156574E-3</c:v>
                </c:pt>
                <c:pt idx="1097">
                  <c:v>4.0705028377423453E-3</c:v>
                </c:pt>
                <c:pt idx="1098">
                  <c:v>4.0303582355830448E-3</c:v>
                </c:pt>
                <c:pt idx="1099">
                  <c:v>3.9903608373047126E-3</c:v>
                </c:pt>
                <c:pt idx="1100">
                  <c:v>3.9503213807770927E-3</c:v>
                </c:pt>
                <c:pt idx="1101">
                  <c:v>3.9103029533741175E-3</c:v>
                </c:pt>
                <c:pt idx="1102">
                  <c:v>3.870473788107039E-3</c:v>
                </c:pt>
                <c:pt idx="1103">
                  <c:v>0.37262259680984289</c:v>
                </c:pt>
                <c:pt idx="1104">
                  <c:v>0.37260451176120146</c:v>
                </c:pt>
                <c:pt idx="1105">
                  <c:v>0.15865826014723997</c:v>
                </c:pt>
                <c:pt idx="1106">
                  <c:v>1</c:v>
                </c:pt>
                <c:pt idx="1107">
                  <c:v>0.15609438906528936</c:v>
                </c:pt>
                <c:pt idx="1108">
                  <c:v>0.16036300730217479</c:v>
                </c:pt>
                <c:pt idx="1109">
                  <c:v>0.15182497172160817</c:v>
                </c:pt>
                <c:pt idx="1110">
                  <c:v>0.18562912406139317</c:v>
                </c:pt>
                <c:pt idx="1111">
                  <c:v>0.18161394885501927</c:v>
                </c:pt>
                <c:pt idx="1112">
                  <c:v>0.17774593547469025</c:v>
                </c:pt>
                <c:pt idx="1113">
                  <c:v>0.17401675638638123</c:v>
                </c:pt>
                <c:pt idx="1114">
                  <c:v>0.17613165562122277</c:v>
                </c:pt>
                <c:pt idx="1115">
                  <c:v>0.17267110259263163</c:v>
                </c:pt>
                <c:pt idx="1116">
                  <c:v>0.16932238245785605</c:v>
                </c:pt>
                <c:pt idx="1117">
                  <c:v>0.16607985941103731</c:v>
                </c:pt>
                <c:pt idx="1118">
                  <c:v>0.16293844440360511</c:v>
                </c:pt>
                <c:pt idx="1119">
                  <c:v>0.17335030131478288</c:v>
                </c:pt>
                <c:pt idx="1120">
                  <c:v>0.15693967582718324</c:v>
                </c:pt>
                <c:pt idx="1121">
                  <c:v>0.15407370031640097</c:v>
                </c:pt>
                <c:pt idx="1122">
                  <c:v>0.15129125249539482</c:v>
                </c:pt>
                <c:pt idx="1123">
                  <c:v>0.14264811334143757</c:v>
                </c:pt>
                <c:pt idx="1124">
                  <c:v>0.27102306468266879</c:v>
                </c:pt>
                <c:pt idx="1125">
                  <c:v>0.16938038078826873</c:v>
                </c:pt>
                <c:pt idx="1126">
                  <c:v>7.7871885221009254E-2</c:v>
                </c:pt>
                <c:pt idx="1127">
                  <c:v>6.7622289048578477E-2</c:v>
                </c:pt>
                <c:pt idx="1128">
                  <c:v>3.6260165032796526E-2</c:v>
                </c:pt>
                <c:pt idx="1129">
                  <c:v>9.3612186277765616E-2</c:v>
                </c:pt>
                <c:pt idx="1130">
                  <c:v>3.6146733925380946E-2</c:v>
                </c:pt>
                <c:pt idx="1131">
                  <c:v>3.6026825847058588E-2</c:v>
                </c:pt>
                <c:pt idx="1132">
                  <c:v>3.5789449069064595E-2</c:v>
                </c:pt>
                <c:pt idx="1133">
                  <c:v>3.2514288818182628E-2</c:v>
                </c:pt>
                <c:pt idx="1134">
                  <c:v>3.2238849321535527E-2</c:v>
                </c:pt>
                <c:pt idx="1135">
                  <c:v>3.1966059494805243E-2</c:v>
                </c:pt>
                <c:pt idx="1136">
                  <c:v>3.1695919337988883E-2</c:v>
                </c:pt>
                <c:pt idx="1137">
                  <c:v>3.1428386792839977E-2</c:v>
                </c:pt>
                <c:pt idx="1138">
                  <c:v>3.1163461859355788E-2</c:v>
                </c:pt>
                <c:pt idx="1139">
                  <c:v>3.0901018362779906E-2</c:v>
                </c:pt>
                <c:pt idx="1140">
                  <c:v>3.0641056303109517E-2</c:v>
                </c:pt>
                <c:pt idx="1141">
                  <c:v>2.1733791322469439E-2</c:v>
                </c:pt>
                <c:pt idx="1142">
                  <c:v>0.21741780287561904</c:v>
                </c:pt>
                <c:pt idx="1143">
                  <c:v>2.1477109806505915E-2</c:v>
                </c:pt>
                <c:pt idx="1144">
                  <c:v>0.14762940866958818</c:v>
                </c:pt>
                <c:pt idx="1145">
                  <c:v>4.8100488437208565E-2</c:v>
                </c:pt>
                <c:pt idx="1146">
                  <c:v>3.9053716232506287E-2</c:v>
                </c:pt>
                <c:pt idx="1147">
                  <c:v>2.0842387686537702E-2</c:v>
                </c:pt>
                <c:pt idx="1148">
                  <c:v>4.5978292095531685E-3</c:v>
                </c:pt>
                <c:pt idx="1149">
                  <c:v>4.5657808210279654E-3</c:v>
                </c:pt>
                <c:pt idx="1150">
                  <c:v>4.5339006655140159E-3</c:v>
                </c:pt>
                <c:pt idx="1151">
                  <c:v>6.2717413565504476E-2</c:v>
                </c:pt>
                <c:pt idx="1152">
                  <c:v>4.4624857525034254E-3</c:v>
                </c:pt>
                <c:pt idx="1153">
                  <c:v>4.422845849375104E-3</c:v>
                </c:pt>
                <c:pt idx="1154">
                  <c:v>4.3833110918756035E-3</c:v>
                </c:pt>
                <c:pt idx="1155">
                  <c:v>4.3527768004489389E-3</c:v>
                </c:pt>
                <c:pt idx="1156">
                  <c:v>4.313389246836088E-3</c:v>
                </c:pt>
                <c:pt idx="1157">
                  <c:v>4.2739806640957716E-3</c:v>
                </c:pt>
                <c:pt idx="1158">
                  <c:v>4.2347403143667096E-3</c:v>
                </c:pt>
                <c:pt idx="1159">
                  <c:v>4.1954999646376476E-3</c:v>
                </c:pt>
                <c:pt idx="1160">
                  <c:v>4.1562596149085458E-3</c:v>
                </c:pt>
                <c:pt idx="1161">
                  <c:v>4.1171664690661317E-3</c:v>
                </c:pt>
                <c:pt idx="1162">
                  <c:v>4.0782205271046477E-3</c:v>
                </c:pt>
                <c:pt idx="1163">
                  <c:v>4.0391273812621946E-3</c:v>
                </c:pt>
                <c:pt idx="1164">
                  <c:v>4.0002655558049275E-3</c:v>
                </c:pt>
                <c:pt idx="1165">
                  <c:v>3.9614668177300524E-3</c:v>
                </c:pt>
                <c:pt idx="1166">
                  <c:v>3.9225839631481796E-3</c:v>
                </c:pt>
                <c:pt idx="1167">
                  <c:v>3.8839534580845585E-3</c:v>
                </c:pt>
                <c:pt idx="1168">
                  <c:v>3.8452388365139397E-3</c:v>
                </c:pt>
                <c:pt idx="1169">
                  <c:v>5.4224653693902523E-3</c:v>
                </c:pt>
                <c:pt idx="1170">
                  <c:v>5.3825310584943139E-3</c:v>
                </c:pt>
                <c:pt idx="1171">
                  <c:v>5.3426808641026304E-3</c:v>
                </c:pt>
                <c:pt idx="1172">
                  <c:v>5.3029147862151248E-3</c:v>
                </c:pt>
                <c:pt idx="1173">
                  <c:v>5.2632328248318353E-3</c:v>
                </c:pt>
                <c:pt idx="1174">
                  <c:v>5.2235508634514054E-3</c:v>
                </c:pt>
                <c:pt idx="1175">
                  <c:v>5.184058164206834E-3</c:v>
                </c:pt>
                <c:pt idx="1176">
                  <c:v>5.1444813484580855E-3</c:v>
                </c:pt>
                <c:pt idx="1177">
                  <c:v>5.1049886492135531E-3</c:v>
                </c:pt>
                <c:pt idx="1178">
                  <c:v>2.2594849929107548E-2</c:v>
                </c:pt>
                <c:pt idx="1179">
                  <c:v>0.11928206226248818</c:v>
                </c:pt>
                <c:pt idx="1180">
                  <c:v>0.11925300000990227</c:v>
                </c:pt>
                <c:pt idx="1181">
                  <c:v>4.947837988161367E-3</c:v>
                </c:pt>
                <c:pt idx="1182">
                  <c:v>4.9206683569457867E-3</c:v>
                </c:pt>
                <c:pt idx="1183">
                  <c:v>4.8936038713591062E-3</c:v>
                </c:pt>
                <c:pt idx="1184">
                  <c:v>4.8665604149026702E-3</c:v>
                </c:pt>
                <c:pt idx="1185">
                  <c:v>4.8275093273095057E-3</c:v>
                </c:pt>
                <c:pt idx="1186">
                  <c:v>4.7884792688438049E-3</c:v>
                </c:pt>
                <c:pt idx="1187">
                  <c:v>4.7496805307689696E-3</c:v>
                </c:pt>
                <c:pt idx="1188">
                  <c:v>4.7107345888103055E-3</c:v>
                </c:pt>
                <c:pt idx="1189">
                  <c:v>4.6720199672396472E-3</c:v>
                </c:pt>
                <c:pt idx="1190">
                  <c:v>4.6332843165415643E-3</c:v>
                </c:pt>
                <c:pt idx="1191">
                  <c:v>4.5946327823504782E-3</c:v>
                </c:pt>
                <c:pt idx="1192">
                  <c:v>4.5560653646636489E-3</c:v>
                </c:pt>
                <c:pt idx="1193">
                  <c:v>4.5176030926084992E-3</c:v>
                </c:pt>
                <c:pt idx="1194">
                  <c:v>4.4790777331765591E-3</c:v>
                </c:pt>
                <c:pt idx="1195">
                  <c:v>4.4407416358805546E-3</c:v>
                </c:pt>
                <c:pt idx="1196">
                  <c:v>4.4023214220775143E-3</c:v>
                </c:pt>
                <c:pt idx="1197">
                  <c:v>4.3640273830336182E-3</c:v>
                </c:pt>
                <c:pt idx="1198">
                  <c:v>4.325817460493939E-3</c:v>
                </c:pt>
                <c:pt idx="1199">
                  <c:v>4.2877337127134058E-3</c:v>
                </c:pt>
                <c:pt idx="1200">
                  <c:v>4.2495658484286549E-3</c:v>
                </c:pt>
                <c:pt idx="1201">
                  <c:v>4.2115451880276938E-3</c:v>
                </c:pt>
                <c:pt idx="1202">
                  <c:v>4.1735455567513758E-3</c:v>
                </c:pt>
                <c:pt idx="1203">
                  <c:v>4.1356090128546316E-3</c:v>
                </c:pt>
                <c:pt idx="1204">
                  <c:v>4.0977565854649622E-3</c:v>
                </c:pt>
                <c:pt idx="1205">
                  <c:v>4.0599882745794708E-3</c:v>
                </c:pt>
                <c:pt idx="1206">
                  <c:v>4.0222620219461267E-3</c:v>
                </c:pt>
                <c:pt idx="1207">
                  <c:v>3.9845778275648521E-3</c:v>
                </c:pt>
                <c:pt idx="1208">
                  <c:v>3.9469146623110803E-3</c:v>
                </c:pt>
                <c:pt idx="1209">
                  <c:v>3.9093776718164153E-3</c:v>
                </c:pt>
                <c:pt idx="1210">
                  <c:v>3.8718617104464325E-3</c:v>
                </c:pt>
                <c:pt idx="1211">
                  <c:v>3.8344088364532028E-3</c:v>
                </c:pt>
                <c:pt idx="1212">
                  <c:v>3.7970400789697906E-3</c:v>
                </c:pt>
                <c:pt idx="1213">
                  <c:v>3.7596713214835971E-3</c:v>
                </c:pt>
                <c:pt idx="1214">
                  <c:v>3.7224287387565493E-3</c:v>
                </c:pt>
                <c:pt idx="1215">
                  <c:v>3.6851651269020369E-3</c:v>
                </c:pt>
                <c:pt idx="1216">
                  <c:v>3.647964602427097E-3</c:v>
                </c:pt>
                <c:pt idx="1217">
                  <c:v>3.6109533400908748E-3</c:v>
                </c:pt>
                <c:pt idx="1218">
                  <c:v>3.573857961247616E-3</c:v>
                </c:pt>
                <c:pt idx="1219">
                  <c:v>3.5368466989086126E-3</c:v>
                </c:pt>
                <c:pt idx="1220">
                  <c:v>3.4999195530766069E-3</c:v>
                </c:pt>
                <c:pt idx="1221">
                  <c:v>3.4630554946213539E-3</c:v>
                </c:pt>
                <c:pt idx="1222">
                  <c:v>3.4262965818006408E-3</c:v>
                </c:pt>
                <c:pt idx="1223">
                  <c:v>3.3895586981045325E-3</c:v>
                </c:pt>
                <c:pt idx="1224">
                  <c:v>3.3527997852838194E-3</c:v>
                </c:pt>
                <c:pt idx="1225">
                  <c:v>3.3162091054715005E-3</c:v>
                </c:pt>
                <c:pt idx="1226">
                  <c:v>3.2796394547866849E-3</c:v>
                </c:pt>
                <c:pt idx="1227">
                  <c:v>3.2430698041018302E-3</c:v>
                </c:pt>
                <c:pt idx="1228">
                  <c:v>3.2066263281761596E-3</c:v>
                </c:pt>
                <c:pt idx="1229">
                  <c:v>3.1702249104997768E-3</c:v>
                </c:pt>
                <c:pt idx="1230">
                  <c:v>3.1338234928262147E-3</c:v>
                </c:pt>
                <c:pt idx="1231">
                  <c:v>3.0975482499089775E-3</c:v>
                </c:pt>
                <c:pt idx="1232">
                  <c:v>3.0613150652466685E-3</c:v>
                </c:pt>
                <c:pt idx="1233">
                  <c:v>6.3762413940132764E-3</c:v>
                </c:pt>
                <c:pt idx="1234">
                  <c:v>6.3402185006115486E-3</c:v>
                </c:pt>
                <c:pt idx="1235">
                  <c:v>6.3041535489604932E-3</c:v>
                </c:pt>
                <c:pt idx="1236">
                  <c:v>6.2681937429382977E-3</c:v>
                </c:pt>
                <c:pt idx="1237">
                  <c:v>6.2323811407998921E-3</c:v>
                </c:pt>
                <c:pt idx="1238">
                  <c:v>6.1965685386643462E-3</c:v>
                </c:pt>
                <c:pt idx="1239">
                  <c:v>6.1607349074012966E-3</c:v>
                </c:pt>
                <c:pt idx="1240">
                  <c:v>6.1249853926425022E-3</c:v>
                </c:pt>
                <c:pt idx="1241">
                  <c:v>6.0892779361357771E-3</c:v>
                </c:pt>
                <c:pt idx="1242">
                  <c:v>6.0536966543882371E-3</c:v>
                </c:pt>
                <c:pt idx="1243">
                  <c:v>6.0181153726406962E-3</c:v>
                </c:pt>
                <c:pt idx="1244">
                  <c:v>5.9825971782726892E-3</c:v>
                </c:pt>
                <c:pt idx="1245">
                  <c:v>5.9471210421568289E-3</c:v>
                </c:pt>
                <c:pt idx="1246">
                  <c:v>5.9116449060409694E-3</c:v>
                </c:pt>
                <c:pt idx="1247">
                  <c:v>5.876252886429326E-3</c:v>
                </c:pt>
                <c:pt idx="1248">
                  <c:v>5.8408608668205032E-3</c:v>
                </c:pt>
                <c:pt idx="1249">
                  <c:v>5.8056370802201133E-3</c:v>
                </c:pt>
                <c:pt idx="1250">
                  <c:v>5.7704132936197234E-3</c:v>
                </c:pt>
                <c:pt idx="1251">
                  <c:v>5.7351684778946897E-3</c:v>
                </c:pt>
                <c:pt idx="1252">
                  <c:v>5.7000918951780888E-3</c:v>
                </c:pt>
                <c:pt idx="1253">
                  <c:v>5.664994283336844E-3</c:v>
                </c:pt>
                <c:pt idx="1254">
                  <c:v>5.6299387297477077E-3</c:v>
                </c:pt>
                <c:pt idx="1255">
                  <c:v>5.594988321790252E-3</c:v>
                </c:pt>
                <c:pt idx="1256">
                  <c:v>5.5600379138300154E-3</c:v>
                </c:pt>
                <c:pt idx="1257">
                  <c:v>5.5251085350000242E-3</c:v>
                </c:pt>
                <c:pt idx="1258">
                  <c:v>5.4903263600538221E-3</c:v>
                </c:pt>
                <c:pt idx="1259">
                  <c:v>5.4554810977280868E-3</c:v>
                </c:pt>
                <c:pt idx="1260">
                  <c:v>5.4207830392861006E-3</c:v>
                </c:pt>
                <c:pt idx="1261">
                  <c:v>5.3860639517166907E-3</c:v>
                </c:pt>
                <c:pt idx="1262">
                  <c:v>5.3514500097817811E-3</c:v>
                </c:pt>
                <c:pt idx="1263">
                  <c:v>5.3167729804644388E-3</c:v>
                </c:pt>
                <c:pt idx="1264">
                  <c:v>5.2822641841612106E-3</c:v>
                </c:pt>
                <c:pt idx="1265">
                  <c:v>5.2476923004755498E-3</c:v>
                </c:pt>
                <c:pt idx="1266">
                  <c:v>5.2132886498040014E-3</c:v>
                </c:pt>
                <c:pt idx="1267">
                  <c:v>5.1788008826254171E-3</c:v>
                </c:pt>
                <c:pt idx="1268">
                  <c:v>5.1444813484580855E-3</c:v>
                </c:pt>
                <c:pt idx="1269">
                  <c:v>5.1102249016675063E-3</c:v>
                </c:pt>
                <c:pt idx="1270">
                  <c:v>5.0758843383727111E-3</c:v>
                </c:pt>
                <c:pt idx="1271">
                  <c:v>5.0416909789645246E-3</c:v>
                </c:pt>
                <c:pt idx="1272">
                  <c:v>5.0074765904288736E-3</c:v>
                </c:pt>
                <c:pt idx="1273">
                  <c:v>4.9734094057770125E-3</c:v>
                </c:pt>
                <c:pt idx="1274">
                  <c:v>4.9393211919976868E-3</c:v>
                </c:pt>
                <c:pt idx="1275">
                  <c:v>4.9053170947254369E-3</c:v>
                </c:pt>
                <c:pt idx="1276">
                  <c:v>4.8712709391982197E-3</c:v>
                </c:pt>
                <c:pt idx="1277">
                  <c:v>4.8373089001780391E-3</c:v>
                </c:pt>
                <c:pt idx="1278">
                  <c:v>4.8034309776649343E-3</c:v>
                </c:pt>
                <c:pt idx="1279">
                  <c:v>4.7696371716531866E-3</c:v>
                </c:pt>
                <c:pt idx="1280">
                  <c:v>4.7357382200125791E-3</c:v>
                </c:pt>
                <c:pt idx="1281">
                  <c:v>4.7020075013832633E-3</c:v>
                </c:pt>
                <c:pt idx="1282">
                  <c:v>4.6682978118785922E-3</c:v>
                </c:pt>
                <c:pt idx="1283">
                  <c:v>4.6346091515013458E-3</c:v>
                </c:pt>
                <c:pt idx="1284">
                  <c:v>4.6010466658804637E-3</c:v>
                </c:pt>
                <c:pt idx="1285">
                  <c:v>4.5674210928799697E-3</c:v>
                </c:pt>
                <c:pt idx="1286">
                  <c:v>4.5339006655140159E-3</c:v>
                </c:pt>
                <c:pt idx="1287">
                  <c:v>4.5003802381452414E-3</c:v>
                </c:pt>
                <c:pt idx="1288">
                  <c:v>4.466964956410969E-3</c:v>
                </c:pt>
                <c:pt idx="1289">
                  <c:v>4.4335286455492312E-3</c:v>
                </c:pt>
                <c:pt idx="1290">
                  <c:v>4.4001974803191748E-3</c:v>
                </c:pt>
                <c:pt idx="1291">
                  <c:v>4.3669714607207999E-3</c:v>
                </c:pt>
                <c:pt idx="1292">
                  <c:v>4.3336823537428511E-3</c:v>
                </c:pt>
                <c:pt idx="1293">
                  <c:v>4.3005194215212286E-3</c:v>
                </c:pt>
                <c:pt idx="1294">
                  <c:v>4.2673564893024249E-3</c:v>
                </c:pt>
                <c:pt idx="1295">
                  <c:v>4.2342356153357305E-3</c:v>
                </c:pt>
                <c:pt idx="1296">
                  <c:v>4.2011357704936801E-3</c:v>
                </c:pt>
                <c:pt idx="1297">
                  <c:v>4.1680779839065969E-3</c:v>
                </c:pt>
                <c:pt idx="1298">
                  <c:v>4.135083284696227E-3</c:v>
                </c:pt>
                <c:pt idx="1299">
                  <c:v>4.1021096146133217E-3</c:v>
                </c:pt>
                <c:pt idx="1300">
                  <c:v>4.069220061037492E-3</c:v>
                </c:pt>
                <c:pt idx="1301">
                  <c:v>4.0364777113425917E-3</c:v>
                </c:pt>
                <c:pt idx="1302">
                  <c:v>4.0035881577667231E-3</c:v>
                </c:pt>
                <c:pt idx="1303">
                  <c:v>3.9708037498197542E-3</c:v>
                </c:pt>
                <c:pt idx="1304">
                  <c:v>3.9380824292523575E-3</c:v>
                </c:pt>
                <c:pt idx="1305">
                  <c:v>3.9054452251919588E-3</c:v>
                </c:pt>
                <c:pt idx="1306">
                  <c:v>3.8728500793837077E-3</c:v>
                </c:pt>
                <c:pt idx="1307">
                  <c:v>3.8402549335726358E-3</c:v>
                </c:pt>
                <c:pt idx="1308">
                  <c:v>3.8076387586397013E-3</c:v>
                </c:pt>
                <c:pt idx="1309">
                  <c:v>3.7751908167152392E-3</c:v>
                </c:pt>
                <c:pt idx="1310">
                  <c:v>3.742742874790777E-3</c:v>
                </c:pt>
                <c:pt idx="1311">
                  <c:v>3.7102949328634946E-3</c:v>
                </c:pt>
                <c:pt idx="1312">
                  <c:v>3.677910078318605E-3</c:v>
                </c:pt>
                <c:pt idx="1313">
                  <c:v>3.645630369405396E-3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0E-432D-AFB5-2AAE4C328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626960"/>
        <c:axId val="787738008"/>
      </c:barChart>
      <c:lineChart>
        <c:grouping val="standard"/>
        <c:varyColors val="0"/>
        <c:ser>
          <c:idx val="0"/>
          <c:order val="0"/>
          <c:tx>
            <c:strRef>
              <c:f>'md=3_n=5_26w_DXY_fx'!$D$36</c:f>
              <c:strCache>
                <c:ptCount val="1"/>
                <c:pt idx="0">
                  <c:v>FX_DXY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'md=3_n=5_26w_DXY_fx'!$B$37:$B$1350</c:f>
              <c:numCache>
                <c:formatCode>m/d/yyyy</c:formatCode>
                <c:ptCount val="1314"/>
                <c:pt idx="0">
                  <c:v>34229</c:v>
                </c:pt>
                <c:pt idx="1">
                  <c:v>34236</c:v>
                </c:pt>
                <c:pt idx="2">
                  <c:v>34243</c:v>
                </c:pt>
                <c:pt idx="3">
                  <c:v>34250</c:v>
                </c:pt>
                <c:pt idx="4">
                  <c:v>34257</c:v>
                </c:pt>
                <c:pt idx="5">
                  <c:v>34264</c:v>
                </c:pt>
                <c:pt idx="6">
                  <c:v>34271</c:v>
                </c:pt>
                <c:pt idx="7">
                  <c:v>34278</c:v>
                </c:pt>
                <c:pt idx="8">
                  <c:v>34285</c:v>
                </c:pt>
                <c:pt idx="9">
                  <c:v>34292</c:v>
                </c:pt>
                <c:pt idx="10">
                  <c:v>34299</c:v>
                </c:pt>
                <c:pt idx="11">
                  <c:v>34306</c:v>
                </c:pt>
                <c:pt idx="12">
                  <c:v>34313</c:v>
                </c:pt>
                <c:pt idx="13">
                  <c:v>34320</c:v>
                </c:pt>
                <c:pt idx="14">
                  <c:v>34327</c:v>
                </c:pt>
                <c:pt idx="15">
                  <c:v>34334</c:v>
                </c:pt>
                <c:pt idx="16">
                  <c:v>34341</c:v>
                </c:pt>
                <c:pt idx="17">
                  <c:v>34348</c:v>
                </c:pt>
                <c:pt idx="18">
                  <c:v>34355</c:v>
                </c:pt>
                <c:pt idx="19">
                  <c:v>34362</c:v>
                </c:pt>
                <c:pt idx="20">
                  <c:v>34369</c:v>
                </c:pt>
                <c:pt idx="21">
                  <c:v>34376</c:v>
                </c:pt>
                <c:pt idx="22">
                  <c:v>34383</c:v>
                </c:pt>
                <c:pt idx="23">
                  <c:v>34390</c:v>
                </c:pt>
                <c:pt idx="24">
                  <c:v>34397</c:v>
                </c:pt>
                <c:pt idx="25">
                  <c:v>34404</c:v>
                </c:pt>
                <c:pt idx="26">
                  <c:v>34411</c:v>
                </c:pt>
                <c:pt idx="27">
                  <c:v>34418</c:v>
                </c:pt>
                <c:pt idx="28">
                  <c:v>34425</c:v>
                </c:pt>
                <c:pt idx="29">
                  <c:v>34432</c:v>
                </c:pt>
                <c:pt idx="30">
                  <c:v>34439</c:v>
                </c:pt>
                <c:pt idx="31">
                  <c:v>34446</c:v>
                </c:pt>
                <c:pt idx="32">
                  <c:v>34453</c:v>
                </c:pt>
                <c:pt idx="33">
                  <c:v>34460</c:v>
                </c:pt>
                <c:pt idx="34">
                  <c:v>34467</c:v>
                </c:pt>
                <c:pt idx="35">
                  <c:v>34474</c:v>
                </c:pt>
                <c:pt idx="36">
                  <c:v>34481</c:v>
                </c:pt>
                <c:pt idx="37">
                  <c:v>34488</c:v>
                </c:pt>
                <c:pt idx="38">
                  <c:v>34495</c:v>
                </c:pt>
                <c:pt idx="39">
                  <c:v>34502</c:v>
                </c:pt>
                <c:pt idx="40">
                  <c:v>34509</c:v>
                </c:pt>
                <c:pt idx="41">
                  <c:v>34516</c:v>
                </c:pt>
                <c:pt idx="42">
                  <c:v>34523</c:v>
                </c:pt>
                <c:pt idx="43">
                  <c:v>34530</c:v>
                </c:pt>
                <c:pt idx="44">
                  <c:v>34537</c:v>
                </c:pt>
                <c:pt idx="45">
                  <c:v>34544</c:v>
                </c:pt>
                <c:pt idx="46">
                  <c:v>34551</c:v>
                </c:pt>
                <c:pt idx="47">
                  <c:v>34558</c:v>
                </c:pt>
                <c:pt idx="48">
                  <c:v>34565</c:v>
                </c:pt>
                <c:pt idx="49">
                  <c:v>34572</c:v>
                </c:pt>
                <c:pt idx="50">
                  <c:v>34579</c:v>
                </c:pt>
                <c:pt idx="51">
                  <c:v>34586</c:v>
                </c:pt>
                <c:pt idx="52">
                  <c:v>34593</c:v>
                </c:pt>
                <c:pt idx="53">
                  <c:v>34600</c:v>
                </c:pt>
                <c:pt idx="54">
                  <c:v>34607</c:v>
                </c:pt>
                <c:pt idx="55">
                  <c:v>34614</c:v>
                </c:pt>
                <c:pt idx="56">
                  <c:v>34621</c:v>
                </c:pt>
                <c:pt idx="57">
                  <c:v>34628</c:v>
                </c:pt>
                <c:pt idx="58">
                  <c:v>34635</c:v>
                </c:pt>
                <c:pt idx="59">
                  <c:v>34642</c:v>
                </c:pt>
                <c:pt idx="60">
                  <c:v>34649</c:v>
                </c:pt>
                <c:pt idx="61">
                  <c:v>34656</c:v>
                </c:pt>
                <c:pt idx="62">
                  <c:v>34663</c:v>
                </c:pt>
                <c:pt idx="63">
                  <c:v>34670</c:v>
                </c:pt>
                <c:pt idx="64">
                  <c:v>34677</c:v>
                </c:pt>
                <c:pt idx="65">
                  <c:v>34684</c:v>
                </c:pt>
                <c:pt idx="66">
                  <c:v>34691</c:v>
                </c:pt>
                <c:pt idx="67">
                  <c:v>34698</c:v>
                </c:pt>
                <c:pt idx="68">
                  <c:v>34705</c:v>
                </c:pt>
                <c:pt idx="69">
                  <c:v>34712</c:v>
                </c:pt>
                <c:pt idx="70">
                  <c:v>34719</c:v>
                </c:pt>
                <c:pt idx="71">
                  <c:v>34726</c:v>
                </c:pt>
                <c:pt idx="72">
                  <c:v>34733</c:v>
                </c:pt>
                <c:pt idx="73">
                  <c:v>34740</c:v>
                </c:pt>
                <c:pt idx="74">
                  <c:v>34747</c:v>
                </c:pt>
                <c:pt idx="75">
                  <c:v>34754</c:v>
                </c:pt>
                <c:pt idx="76">
                  <c:v>34761</c:v>
                </c:pt>
                <c:pt idx="77">
                  <c:v>34768</c:v>
                </c:pt>
                <c:pt idx="78">
                  <c:v>34775</c:v>
                </c:pt>
                <c:pt idx="79">
                  <c:v>34782</c:v>
                </c:pt>
                <c:pt idx="80">
                  <c:v>34789</c:v>
                </c:pt>
                <c:pt idx="81">
                  <c:v>34796</c:v>
                </c:pt>
                <c:pt idx="82">
                  <c:v>34803</c:v>
                </c:pt>
                <c:pt idx="83">
                  <c:v>34810</c:v>
                </c:pt>
                <c:pt idx="84">
                  <c:v>34817</c:v>
                </c:pt>
                <c:pt idx="85">
                  <c:v>34824</c:v>
                </c:pt>
                <c:pt idx="86">
                  <c:v>34831</c:v>
                </c:pt>
                <c:pt idx="87">
                  <c:v>34838</c:v>
                </c:pt>
                <c:pt idx="88">
                  <c:v>34845</c:v>
                </c:pt>
                <c:pt idx="89">
                  <c:v>34852</c:v>
                </c:pt>
                <c:pt idx="90">
                  <c:v>34859</c:v>
                </c:pt>
                <c:pt idx="91">
                  <c:v>34866</c:v>
                </c:pt>
                <c:pt idx="92">
                  <c:v>34873</c:v>
                </c:pt>
                <c:pt idx="93">
                  <c:v>34880</c:v>
                </c:pt>
                <c:pt idx="94">
                  <c:v>34887</c:v>
                </c:pt>
                <c:pt idx="95">
                  <c:v>34894</c:v>
                </c:pt>
                <c:pt idx="96">
                  <c:v>34901</c:v>
                </c:pt>
                <c:pt idx="97">
                  <c:v>34908</c:v>
                </c:pt>
                <c:pt idx="98">
                  <c:v>34915</c:v>
                </c:pt>
                <c:pt idx="99">
                  <c:v>34922</c:v>
                </c:pt>
                <c:pt idx="100">
                  <c:v>34929</c:v>
                </c:pt>
                <c:pt idx="101">
                  <c:v>34936</c:v>
                </c:pt>
                <c:pt idx="102">
                  <c:v>34943</c:v>
                </c:pt>
                <c:pt idx="103">
                  <c:v>34950</c:v>
                </c:pt>
                <c:pt idx="104">
                  <c:v>34957</c:v>
                </c:pt>
                <c:pt idx="105">
                  <c:v>34964</c:v>
                </c:pt>
                <c:pt idx="106">
                  <c:v>34971</c:v>
                </c:pt>
                <c:pt idx="107">
                  <c:v>34978</c:v>
                </c:pt>
                <c:pt idx="108">
                  <c:v>34985</c:v>
                </c:pt>
                <c:pt idx="109">
                  <c:v>34992</c:v>
                </c:pt>
                <c:pt idx="110">
                  <c:v>34999</c:v>
                </c:pt>
                <c:pt idx="111">
                  <c:v>35006</c:v>
                </c:pt>
                <c:pt idx="112">
                  <c:v>35013</c:v>
                </c:pt>
                <c:pt idx="113">
                  <c:v>35020</c:v>
                </c:pt>
                <c:pt idx="114">
                  <c:v>35027</c:v>
                </c:pt>
                <c:pt idx="115">
                  <c:v>35034</c:v>
                </c:pt>
                <c:pt idx="116">
                  <c:v>35041</c:v>
                </c:pt>
                <c:pt idx="117">
                  <c:v>35048</c:v>
                </c:pt>
                <c:pt idx="118">
                  <c:v>35055</c:v>
                </c:pt>
                <c:pt idx="119">
                  <c:v>35062</c:v>
                </c:pt>
                <c:pt idx="120">
                  <c:v>35069</c:v>
                </c:pt>
                <c:pt idx="121">
                  <c:v>35076</c:v>
                </c:pt>
                <c:pt idx="122">
                  <c:v>35083</c:v>
                </c:pt>
                <c:pt idx="123">
                  <c:v>35090</c:v>
                </c:pt>
                <c:pt idx="124">
                  <c:v>35097</c:v>
                </c:pt>
                <c:pt idx="125">
                  <c:v>35104</c:v>
                </c:pt>
                <c:pt idx="126">
                  <c:v>35111</c:v>
                </c:pt>
                <c:pt idx="127">
                  <c:v>35118</c:v>
                </c:pt>
                <c:pt idx="128">
                  <c:v>35125</c:v>
                </c:pt>
                <c:pt idx="129">
                  <c:v>35132</c:v>
                </c:pt>
                <c:pt idx="130">
                  <c:v>35139</c:v>
                </c:pt>
                <c:pt idx="131">
                  <c:v>35146</c:v>
                </c:pt>
                <c:pt idx="132">
                  <c:v>35153</c:v>
                </c:pt>
                <c:pt idx="133">
                  <c:v>35160</c:v>
                </c:pt>
                <c:pt idx="134">
                  <c:v>35167</c:v>
                </c:pt>
                <c:pt idx="135">
                  <c:v>35174</c:v>
                </c:pt>
                <c:pt idx="136">
                  <c:v>35181</c:v>
                </c:pt>
                <c:pt idx="137">
                  <c:v>35188</c:v>
                </c:pt>
                <c:pt idx="138">
                  <c:v>35195</c:v>
                </c:pt>
                <c:pt idx="139">
                  <c:v>35202</c:v>
                </c:pt>
                <c:pt idx="140">
                  <c:v>35209</c:v>
                </c:pt>
                <c:pt idx="141">
                  <c:v>35216</c:v>
                </c:pt>
                <c:pt idx="142">
                  <c:v>35223</c:v>
                </c:pt>
                <c:pt idx="143">
                  <c:v>35230</c:v>
                </c:pt>
                <c:pt idx="144">
                  <c:v>35237</c:v>
                </c:pt>
                <c:pt idx="145">
                  <c:v>35244</c:v>
                </c:pt>
                <c:pt idx="146">
                  <c:v>35251</c:v>
                </c:pt>
                <c:pt idx="147">
                  <c:v>35258</c:v>
                </c:pt>
                <c:pt idx="148">
                  <c:v>35265</c:v>
                </c:pt>
                <c:pt idx="149">
                  <c:v>35272</c:v>
                </c:pt>
                <c:pt idx="150">
                  <c:v>35279</c:v>
                </c:pt>
                <c:pt idx="151">
                  <c:v>35286</c:v>
                </c:pt>
                <c:pt idx="152">
                  <c:v>35293</c:v>
                </c:pt>
                <c:pt idx="153">
                  <c:v>35300</c:v>
                </c:pt>
                <c:pt idx="154">
                  <c:v>35307</c:v>
                </c:pt>
                <c:pt idx="155">
                  <c:v>35314</c:v>
                </c:pt>
                <c:pt idx="156">
                  <c:v>35321</c:v>
                </c:pt>
                <c:pt idx="157">
                  <c:v>35328</c:v>
                </c:pt>
                <c:pt idx="158">
                  <c:v>35335</c:v>
                </c:pt>
                <c:pt idx="159">
                  <c:v>35342</c:v>
                </c:pt>
                <c:pt idx="160">
                  <c:v>35349</c:v>
                </c:pt>
                <c:pt idx="161">
                  <c:v>35356</c:v>
                </c:pt>
                <c:pt idx="162">
                  <c:v>35363</c:v>
                </c:pt>
                <c:pt idx="163">
                  <c:v>35370</c:v>
                </c:pt>
                <c:pt idx="164">
                  <c:v>35377</c:v>
                </c:pt>
                <c:pt idx="165">
                  <c:v>35384</c:v>
                </c:pt>
                <c:pt idx="166">
                  <c:v>35391</c:v>
                </c:pt>
                <c:pt idx="167">
                  <c:v>35398</c:v>
                </c:pt>
                <c:pt idx="168">
                  <c:v>35405</c:v>
                </c:pt>
                <c:pt idx="169">
                  <c:v>35412</c:v>
                </c:pt>
                <c:pt idx="170">
                  <c:v>35419</c:v>
                </c:pt>
                <c:pt idx="171">
                  <c:v>35426</c:v>
                </c:pt>
                <c:pt idx="172">
                  <c:v>35433</c:v>
                </c:pt>
                <c:pt idx="173">
                  <c:v>35440</c:v>
                </c:pt>
                <c:pt idx="174">
                  <c:v>35447</c:v>
                </c:pt>
                <c:pt idx="175">
                  <c:v>35454</c:v>
                </c:pt>
                <c:pt idx="176">
                  <c:v>35461</c:v>
                </c:pt>
                <c:pt idx="177">
                  <c:v>35468</c:v>
                </c:pt>
                <c:pt idx="178">
                  <c:v>35475</c:v>
                </c:pt>
                <c:pt idx="179">
                  <c:v>35482</c:v>
                </c:pt>
                <c:pt idx="180">
                  <c:v>35489</c:v>
                </c:pt>
                <c:pt idx="181">
                  <c:v>35496</c:v>
                </c:pt>
                <c:pt idx="182">
                  <c:v>35503</c:v>
                </c:pt>
                <c:pt idx="183">
                  <c:v>35510</c:v>
                </c:pt>
                <c:pt idx="184">
                  <c:v>35517</c:v>
                </c:pt>
                <c:pt idx="185">
                  <c:v>35524</c:v>
                </c:pt>
                <c:pt idx="186">
                  <c:v>35531</c:v>
                </c:pt>
                <c:pt idx="187">
                  <c:v>35538</c:v>
                </c:pt>
                <c:pt idx="188">
                  <c:v>35545</c:v>
                </c:pt>
                <c:pt idx="189">
                  <c:v>35552</c:v>
                </c:pt>
                <c:pt idx="190">
                  <c:v>35559</c:v>
                </c:pt>
                <c:pt idx="191">
                  <c:v>35566</c:v>
                </c:pt>
                <c:pt idx="192">
                  <c:v>35573</c:v>
                </c:pt>
                <c:pt idx="193">
                  <c:v>35580</c:v>
                </c:pt>
                <c:pt idx="194">
                  <c:v>35587</c:v>
                </c:pt>
                <c:pt idx="195">
                  <c:v>35594</c:v>
                </c:pt>
                <c:pt idx="196">
                  <c:v>35601</c:v>
                </c:pt>
                <c:pt idx="197">
                  <c:v>35608</c:v>
                </c:pt>
                <c:pt idx="198">
                  <c:v>35615</c:v>
                </c:pt>
                <c:pt idx="199">
                  <c:v>35622</c:v>
                </c:pt>
                <c:pt idx="200">
                  <c:v>35629</c:v>
                </c:pt>
                <c:pt idx="201">
                  <c:v>35636</c:v>
                </c:pt>
                <c:pt idx="202">
                  <c:v>35643</c:v>
                </c:pt>
                <c:pt idx="203">
                  <c:v>35650</c:v>
                </c:pt>
                <c:pt idx="204">
                  <c:v>35657</c:v>
                </c:pt>
                <c:pt idx="205">
                  <c:v>35664</c:v>
                </c:pt>
                <c:pt idx="206">
                  <c:v>35671</c:v>
                </c:pt>
                <c:pt idx="207">
                  <c:v>35678</c:v>
                </c:pt>
                <c:pt idx="208">
                  <c:v>35685</c:v>
                </c:pt>
                <c:pt idx="209">
                  <c:v>35692</c:v>
                </c:pt>
                <c:pt idx="210">
                  <c:v>35699</c:v>
                </c:pt>
                <c:pt idx="211">
                  <c:v>35706</c:v>
                </c:pt>
                <c:pt idx="212">
                  <c:v>35713</c:v>
                </c:pt>
                <c:pt idx="213">
                  <c:v>35720</c:v>
                </c:pt>
                <c:pt idx="214">
                  <c:v>35727</c:v>
                </c:pt>
                <c:pt idx="215">
                  <c:v>35734</c:v>
                </c:pt>
                <c:pt idx="216">
                  <c:v>35741</c:v>
                </c:pt>
                <c:pt idx="217">
                  <c:v>35748</c:v>
                </c:pt>
                <c:pt idx="218">
                  <c:v>35755</c:v>
                </c:pt>
                <c:pt idx="219">
                  <c:v>35762</c:v>
                </c:pt>
                <c:pt idx="220">
                  <c:v>35769</c:v>
                </c:pt>
                <c:pt idx="221">
                  <c:v>35776</c:v>
                </c:pt>
                <c:pt idx="222">
                  <c:v>35783</c:v>
                </c:pt>
                <c:pt idx="223">
                  <c:v>35790</c:v>
                </c:pt>
                <c:pt idx="224">
                  <c:v>35797</c:v>
                </c:pt>
                <c:pt idx="225">
                  <c:v>35804</c:v>
                </c:pt>
                <c:pt idx="226">
                  <c:v>35811</c:v>
                </c:pt>
                <c:pt idx="227">
                  <c:v>35818</c:v>
                </c:pt>
                <c:pt idx="228">
                  <c:v>35825</c:v>
                </c:pt>
                <c:pt idx="229">
                  <c:v>35832</c:v>
                </c:pt>
                <c:pt idx="230">
                  <c:v>35839</c:v>
                </c:pt>
                <c:pt idx="231">
                  <c:v>35846</c:v>
                </c:pt>
                <c:pt idx="232">
                  <c:v>35853</c:v>
                </c:pt>
                <c:pt idx="233">
                  <c:v>35860</c:v>
                </c:pt>
                <c:pt idx="234">
                  <c:v>35867</c:v>
                </c:pt>
                <c:pt idx="235">
                  <c:v>35874</c:v>
                </c:pt>
                <c:pt idx="236">
                  <c:v>35881</c:v>
                </c:pt>
                <c:pt idx="237">
                  <c:v>35888</c:v>
                </c:pt>
                <c:pt idx="238">
                  <c:v>35895</c:v>
                </c:pt>
                <c:pt idx="239">
                  <c:v>35902</c:v>
                </c:pt>
                <c:pt idx="240">
                  <c:v>35909</c:v>
                </c:pt>
                <c:pt idx="241">
                  <c:v>35916</c:v>
                </c:pt>
                <c:pt idx="242">
                  <c:v>35923</c:v>
                </c:pt>
                <c:pt idx="243">
                  <c:v>35930</c:v>
                </c:pt>
                <c:pt idx="244">
                  <c:v>35937</c:v>
                </c:pt>
                <c:pt idx="245">
                  <c:v>35944</c:v>
                </c:pt>
                <c:pt idx="246">
                  <c:v>35951</c:v>
                </c:pt>
                <c:pt idx="247">
                  <c:v>35958</c:v>
                </c:pt>
                <c:pt idx="248">
                  <c:v>35965</c:v>
                </c:pt>
                <c:pt idx="249">
                  <c:v>35972</c:v>
                </c:pt>
                <c:pt idx="250">
                  <c:v>35979</c:v>
                </c:pt>
                <c:pt idx="251">
                  <c:v>35986</c:v>
                </c:pt>
                <c:pt idx="252">
                  <c:v>35993</c:v>
                </c:pt>
                <c:pt idx="253">
                  <c:v>36000</c:v>
                </c:pt>
                <c:pt idx="254">
                  <c:v>36007</c:v>
                </c:pt>
                <c:pt idx="255">
                  <c:v>36014</c:v>
                </c:pt>
                <c:pt idx="256">
                  <c:v>36021</c:v>
                </c:pt>
                <c:pt idx="257">
                  <c:v>36028</c:v>
                </c:pt>
                <c:pt idx="258">
                  <c:v>36035</c:v>
                </c:pt>
                <c:pt idx="259">
                  <c:v>36042</c:v>
                </c:pt>
                <c:pt idx="260">
                  <c:v>36049</c:v>
                </c:pt>
                <c:pt idx="261">
                  <c:v>36056</c:v>
                </c:pt>
                <c:pt idx="262">
                  <c:v>36063</c:v>
                </c:pt>
                <c:pt idx="263">
                  <c:v>36070</c:v>
                </c:pt>
                <c:pt idx="264">
                  <c:v>36077</c:v>
                </c:pt>
                <c:pt idx="265">
                  <c:v>36084</c:v>
                </c:pt>
                <c:pt idx="266">
                  <c:v>36091</c:v>
                </c:pt>
                <c:pt idx="267">
                  <c:v>36098</c:v>
                </c:pt>
                <c:pt idx="268">
                  <c:v>36105</c:v>
                </c:pt>
                <c:pt idx="269">
                  <c:v>36112</c:v>
                </c:pt>
                <c:pt idx="270">
                  <c:v>36119</c:v>
                </c:pt>
                <c:pt idx="271">
                  <c:v>36126</c:v>
                </c:pt>
                <c:pt idx="272">
                  <c:v>36133</c:v>
                </c:pt>
                <c:pt idx="273">
                  <c:v>36140</c:v>
                </c:pt>
                <c:pt idx="274">
                  <c:v>36147</c:v>
                </c:pt>
                <c:pt idx="275">
                  <c:v>36154</c:v>
                </c:pt>
                <c:pt idx="276">
                  <c:v>36161</c:v>
                </c:pt>
                <c:pt idx="277">
                  <c:v>36168</c:v>
                </c:pt>
                <c:pt idx="278">
                  <c:v>36175</c:v>
                </c:pt>
                <c:pt idx="279">
                  <c:v>36182</c:v>
                </c:pt>
                <c:pt idx="280">
                  <c:v>36189</c:v>
                </c:pt>
                <c:pt idx="281">
                  <c:v>36196</c:v>
                </c:pt>
                <c:pt idx="282">
                  <c:v>36203</c:v>
                </c:pt>
                <c:pt idx="283">
                  <c:v>36210</c:v>
                </c:pt>
                <c:pt idx="284">
                  <c:v>36217</c:v>
                </c:pt>
                <c:pt idx="285">
                  <c:v>36224</c:v>
                </c:pt>
                <c:pt idx="286">
                  <c:v>36231</c:v>
                </c:pt>
                <c:pt idx="287">
                  <c:v>36238</c:v>
                </c:pt>
                <c:pt idx="288">
                  <c:v>36245</c:v>
                </c:pt>
                <c:pt idx="289">
                  <c:v>36252</c:v>
                </c:pt>
                <c:pt idx="290">
                  <c:v>36259</c:v>
                </c:pt>
                <c:pt idx="291">
                  <c:v>36266</c:v>
                </c:pt>
                <c:pt idx="292">
                  <c:v>36273</c:v>
                </c:pt>
                <c:pt idx="293">
                  <c:v>36280</c:v>
                </c:pt>
                <c:pt idx="294">
                  <c:v>36287</c:v>
                </c:pt>
                <c:pt idx="295">
                  <c:v>36294</c:v>
                </c:pt>
                <c:pt idx="296">
                  <c:v>36301</c:v>
                </c:pt>
                <c:pt idx="297">
                  <c:v>36308</c:v>
                </c:pt>
                <c:pt idx="298">
                  <c:v>36315</c:v>
                </c:pt>
                <c:pt idx="299">
                  <c:v>36322</c:v>
                </c:pt>
                <c:pt idx="300">
                  <c:v>36329</c:v>
                </c:pt>
                <c:pt idx="301">
                  <c:v>36336</c:v>
                </c:pt>
                <c:pt idx="302">
                  <c:v>36343</c:v>
                </c:pt>
                <c:pt idx="303">
                  <c:v>36350</c:v>
                </c:pt>
                <c:pt idx="304">
                  <c:v>36357</c:v>
                </c:pt>
                <c:pt idx="305">
                  <c:v>36364</c:v>
                </c:pt>
                <c:pt idx="306">
                  <c:v>36371</c:v>
                </c:pt>
                <c:pt idx="307">
                  <c:v>36378</c:v>
                </c:pt>
                <c:pt idx="308">
                  <c:v>36385</c:v>
                </c:pt>
                <c:pt idx="309">
                  <c:v>36392</c:v>
                </c:pt>
                <c:pt idx="310">
                  <c:v>36399</c:v>
                </c:pt>
                <c:pt idx="311">
                  <c:v>36406</c:v>
                </c:pt>
                <c:pt idx="312">
                  <c:v>36413</c:v>
                </c:pt>
                <c:pt idx="313">
                  <c:v>36420</c:v>
                </c:pt>
                <c:pt idx="314">
                  <c:v>36427</c:v>
                </c:pt>
                <c:pt idx="315">
                  <c:v>36434</c:v>
                </c:pt>
                <c:pt idx="316">
                  <c:v>36441</c:v>
                </c:pt>
                <c:pt idx="317">
                  <c:v>36448</c:v>
                </c:pt>
                <c:pt idx="318">
                  <c:v>36455</c:v>
                </c:pt>
                <c:pt idx="319">
                  <c:v>36462</c:v>
                </c:pt>
                <c:pt idx="320">
                  <c:v>36469</c:v>
                </c:pt>
                <c:pt idx="321">
                  <c:v>36476</c:v>
                </c:pt>
                <c:pt idx="322">
                  <c:v>36483</c:v>
                </c:pt>
                <c:pt idx="323">
                  <c:v>36490</c:v>
                </c:pt>
                <c:pt idx="324">
                  <c:v>36497</c:v>
                </c:pt>
                <c:pt idx="325">
                  <c:v>36504</c:v>
                </c:pt>
                <c:pt idx="326">
                  <c:v>36511</c:v>
                </c:pt>
                <c:pt idx="327">
                  <c:v>36518</c:v>
                </c:pt>
                <c:pt idx="328">
                  <c:v>36525</c:v>
                </c:pt>
                <c:pt idx="329">
                  <c:v>36532</c:v>
                </c:pt>
                <c:pt idx="330">
                  <c:v>36539</c:v>
                </c:pt>
                <c:pt idx="331">
                  <c:v>36546</c:v>
                </c:pt>
                <c:pt idx="332">
                  <c:v>36553</c:v>
                </c:pt>
                <c:pt idx="333">
                  <c:v>36560</c:v>
                </c:pt>
                <c:pt idx="334">
                  <c:v>36567</c:v>
                </c:pt>
                <c:pt idx="335">
                  <c:v>36574</c:v>
                </c:pt>
                <c:pt idx="336">
                  <c:v>36581</c:v>
                </c:pt>
                <c:pt idx="337">
                  <c:v>36588</c:v>
                </c:pt>
                <c:pt idx="338">
                  <c:v>36595</c:v>
                </c:pt>
                <c:pt idx="339">
                  <c:v>36602</c:v>
                </c:pt>
                <c:pt idx="340">
                  <c:v>36609</c:v>
                </c:pt>
                <c:pt idx="341">
                  <c:v>36616</c:v>
                </c:pt>
                <c:pt idx="342">
                  <c:v>36623</c:v>
                </c:pt>
                <c:pt idx="343">
                  <c:v>36630</c:v>
                </c:pt>
                <c:pt idx="344">
                  <c:v>36637</c:v>
                </c:pt>
                <c:pt idx="345">
                  <c:v>36644</c:v>
                </c:pt>
                <c:pt idx="346">
                  <c:v>36651</c:v>
                </c:pt>
                <c:pt idx="347">
                  <c:v>36658</c:v>
                </c:pt>
                <c:pt idx="348">
                  <c:v>36665</c:v>
                </c:pt>
                <c:pt idx="349">
                  <c:v>36672</c:v>
                </c:pt>
                <c:pt idx="350">
                  <c:v>36679</c:v>
                </c:pt>
                <c:pt idx="351">
                  <c:v>36686</c:v>
                </c:pt>
                <c:pt idx="352">
                  <c:v>36693</c:v>
                </c:pt>
                <c:pt idx="353">
                  <c:v>36700</c:v>
                </c:pt>
                <c:pt idx="354">
                  <c:v>36707</c:v>
                </c:pt>
                <c:pt idx="355">
                  <c:v>36714</c:v>
                </c:pt>
                <c:pt idx="356">
                  <c:v>36721</c:v>
                </c:pt>
                <c:pt idx="357">
                  <c:v>36728</c:v>
                </c:pt>
                <c:pt idx="358">
                  <c:v>36735</c:v>
                </c:pt>
                <c:pt idx="359">
                  <c:v>36742</c:v>
                </c:pt>
                <c:pt idx="360">
                  <c:v>36749</c:v>
                </c:pt>
                <c:pt idx="361">
                  <c:v>36756</c:v>
                </c:pt>
                <c:pt idx="362">
                  <c:v>36763</c:v>
                </c:pt>
                <c:pt idx="363">
                  <c:v>36770</c:v>
                </c:pt>
                <c:pt idx="364">
                  <c:v>36777</c:v>
                </c:pt>
                <c:pt idx="365">
                  <c:v>36784</c:v>
                </c:pt>
                <c:pt idx="366">
                  <c:v>36791</c:v>
                </c:pt>
                <c:pt idx="367">
                  <c:v>36798</c:v>
                </c:pt>
                <c:pt idx="368">
                  <c:v>36805</c:v>
                </c:pt>
                <c:pt idx="369">
                  <c:v>36812</c:v>
                </c:pt>
                <c:pt idx="370">
                  <c:v>36819</c:v>
                </c:pt>
                <c:pt idx="371">
                  <c:v>36826</c:v>
                </c:pt>
                <c:pt idx="372">
                  <c:v>36833</c:v>
                </c:pt>
                <c:pt idx="373">
                  <c:v>36840</c:v>
                </c:pt>
                <c:pt idx="374">
                  <c:v>36847</c:v>
                </c:pt>
                <c:pt idx="375">
                  <c:v>36854</c:v>
                </c:pt>
                <c:pt idx="376">
                  <c:v>36861</c:v>
                </c:pt>
                <c:pt idx="377">
                  <c:v>36868</c:v>
                </c:pt>
                <c:pt idx="378">
                  <c:v>36875</c:v>
                </c:pt>
                <c:pt idx="379">
                  <c:v>36882</c:v>
                </c:pt>
                <c:pt idx="380">
                  <c:v>36889</c:v>
                </c:pt>
                <c:pt idx="381">
                  <c:v>36896</c:v>
                </c:pt>
                <c:pt idx="382">
                  <c:v>36903</c:v>
                </c:pt>
                <c:pt idx="383">
                  <c:v>36910</c:v>
                </c:pt>
                <c:pt idx="384">
                  <c:v>36917</c:v>
                </c:pt>
                <c:pt idx="385">
                  <c:v>36924</c:v>
                </c:pt>
                <c:pt idx="386">
                  <c:v>36931</c:v>
                </c:pt>
                <c:pt idx="387">
                  <c:v>36938</c:v>
                </c:pt>
                <c:pt idx="388">
                  <c:v>36945</c:v>
                </c:pt>
                <c:pt idx="389">
                  <c:v>36952</c:v>
                </c:pt>
                <c:pt idx="390">
                  <c:v>36959</c:v>
                </c:pt>
                <c:pt idx="391">
                  <c:v>36966</c:v>
                </c:pt>
                <c:pt idx="392">
                  <c:v>36973</c:v>
                </c:pt>
                <c:pt idx="393">
                  <c:v>36980</c:v>
                </c:pt>
                <c:pt idx="394">
                  <c:v>36987</c:v>
                </c:pt>
                <c:pt idx="395">
                  <c:v>36994</c:v>
                </c:pt>
                <c:pt idx="396">
                  <c:v>37001</c:v>
                </c:pt>
                <c:pt idx="397">
                  <c:v>37008</c:v>
                </c:pt>
                <c:pt idx="398">
                  <c:v>37015</c:v>
                </c:pt>
                <c:pt idx="399">
                  <c:v>37022</c:v>
                </c:pt>
                <c:pt idx="400">
                  <c:v>37029</c:v>
                </c:pt>
                <c:pt idx="401">
                  <c:v>37036</c:v>
                </c:pt>
                <c:pt idx="402">
                  <c:v>37043</c:v>
                </c:pt>
                <c:pt idx="403">
                  <c:v>37050</c:v>
                </c:pt>
                <c:pt idx="404">
                  <c:v>37057</c:v>
                </c:pt>
                <c:pt idx="405">
                  <c:v>37064</c:v>
                </c:pt>
                <c:pt idx="406">
                  <c:v>37071</c:v>
                </c:pt>
                <c:pt idx="407">
                  <c:v>37078</c:v>
                </c:pt>
                <c:pt idx="408">
                  <c:v>37085</c:v>
                </c:pt>
                <c:pt idx="409">
                  <c:v>37092</c:v>
                </c:pt>
                <c:pt idx="410">
                  <c:v>37099</c:v>
                </c:pt>
                <c:pt idx="411">
                  <c:v>37106</c:v>
                </c:pt>
                <c:pt idx="412">
                  <c:v>37113</c:v>
                </c:pt>
                <c:pt idx="413">
                  <c:v>37120</c:v>
                </c:pt>
                <c:pt idx="414">
                  <c:v>37127</c:v>
                </c:pt>
                <c:pt idx="415">
                  <c:v>37134</c:v>
                </c:pt>
                <c:pt idx="416">
                  <c:v>37141</c:v>
                </c:pt>
                <c:pt idx="417">
                  <c:v>37148</c:v>
                </c:pt>
                <c:pt idx="418">
                  <c:v>37155</c:v>
                </c:pt>
                <c:pt idx="419">
                  <c:v>37162</c:v>
                </c:pt>
                <c:pt idx="420">
                  <c:v>37169</c:v>
                </c:pt>
                <c:pt idx="421">
                  <c:v>37176</c:v>
                </c:pt>
                <c:pt idx="422">
                  <c:v>37183</c:v>
                </c:pt>
                <c:pt idx="423">
                  <c:v>37190</c:v>
                </c:pt>
                <c:pt idx="424">
                  <c:v>37197</c:v>
                </c:pt>
                <c:pt idx="425">
                  <c:v>37204</c:v>
                </c:pt>
                <c:pt idx="426">
                  <c:v>37211</c:v>
                </c:pt>
                <c:pt idx="427">
                  <c:v>37218</c:v>
                </c:pt>
                <c:pt idx="428">
                  <c:v>37225</c:v>
                </c:pt>
                <c:pt idx="429">
                  <c:v>37232</c:v>
                </c:pt>
                <c:pt idx="430">
                  <c:v>37239</c:v>
                </c:pt>
                <c:pt idx="431">
                  <c:v>37246</c:v>
                </c:pt>
                <c:pt idx="432">
                  <c:v>37253</c:v>
                </c:pt>
                <c:pt idx="433">
                  <c:v>37260</c:v>
                </c:pt>
                <c:pt idx="434">
                  <c:v>37267</c:v>
                </c:pt>
                <c:pt idx="435">
                  <c:v>37274</c:v>
                </c:pt>
                <c:pt idx="436">
                  <c:v>37281</c:v>
                </c:pt>
                <c:pt idx="437">
                  <c:v>37288</c:v>
                </c:pt>
                <c:pt idx="438">
                  <c:v>37295</c:v>
                </c:pt>
                <c:pt idx="439">
                  <c:v>37302</c:v>
                </c:pt>
                <c:pt idx="440">
                  <c:v>37309</c:v>
                </c:pt>
                <c:pt idx="441">
                  <c:v>37316</c:v>
                </c:pt>
                <c:pt idx="442">
                  <c:v>37323</c:v>
                </c:pt>
                <c:pt idx="443">
                  <c:v>37330</c:v>
                </c:pt>
                <c:pt idx="444">
                  <c:v>37337</c:v>
                </c:pt>
                <c:pt idx="445">
                  <c:v>37344</c:v>
                </c:pt>
                <c:pt idx="446">
                  <c:v>37351</c:v>
                </c:pt>
                <c:pt idx="447">
                  <c:v>37358</c:v>
                </c:pt>
                <c:pt idx="448">
                  <c:v>37365</c:v>
                </c:pt>
                <c:pt idx="449">
                  <c:v>37372</c:v>
                </c:pt>
                <c:pt idx="450">
                  <c:v>37379</c:v>
                </c:pt>
                <c:pt idx="451">
                  <c:v>37386</c:v>
                </c:pt>
                <c:pt idx="452">
                  <c:v>37393</c:v>
                </c:pt>
                <c:pt idx="453">
                  <c:v>37400</c:v>
                </c:pt>
                <c:pt idx="454">
                  <c:v>37407</c:v>
                </c:pt>
                <c:pt idx="455">
                  <c:v>37414</c:v>
                </c:pt>
                <c:pt idx="456">
                  <c:v>37421</c:v>
                </c:pt>
                <c:pt idx="457">
                  <c:v>37428</c:v>
                </c:pt>
                <c:pt idx="458">
                  <c:v>37435</c:v>
                </c:pt>
                <c:pt idx="459">
                  <c:v>37442</c:v>
                </c:pt>
                <c:pt idx="460">
                  <c:v>37449</c:v>
                </c:pt>
                <c:pt idx="461">
                  <c:v>37456</c:v>
                </c:pt>
                <c:pt idx="462">
                  <c:v>37463</c:v>
                </c:pt>
                <c:pt idx="463">
                  <c:v>37470</c:v>
                </c:pt>
                <c:pt idx="464">
                  <c:v>37477</c:v>
                </c:pt>
                <c:pt idx="465">
                  <c:v>37484</c:v>
                </c:pt>
                <c:pt idx="466">
                  <c:v>37491</c:v>
                </c:pt>
                <c:pt idx="467">
                  <c:v>37498</c:v>
                </c:pt>
                <c:pt idx="468">
                  <c:v>37505</c:v>
                </c:pt>
                <c:pt idx="469">
                  <c:v>37512</c:v>
                </c:pt>
                <c:pt idx="470">
                  <c:v>37519</c:v>
                </c:pt>
                <c:pt idx="471">
                  <c:v>37526</c:v>
                </c:pt>
                <c:pt idx="472">
                  <c:v>37533</c:v>
                </c:pt>
                <c:pt idx="473">
                  <c:v>37540</c:v>
                </c:pt>
                <c:pt idx="474">
                  <c:v>37547</c:v>
                </c:pt>
                <c:pt idx="475">
                  <c:v>37554</c:v>
                </c:pt>
                <c:pt idx="476">
                  <c:v>37561</c:v>
                </c:pt>
                <c:pt idx="477">
                  <c:v>37568</c:v>
                </c:pt>
                <c:pt idx="478">
                  <c:v>37575</c:v>
                </c:pt>
                <c:pt idx="479">
                  <c:v>37582</c:v>
                </c:pt>
                <c:pt idx="480">
                  <c:v>37589</c:v>
                </c:pt>
                <c:pt idx="481">
                  <c:v>37596</c:v>
                </c:pt>
                <c:pt idx="482">
                  <c:v>37603</c:v>
                </c:pt>
                <c:pt idx="483">
                  <c:v>37610</c:v>
                </c:pt>
                <c:pt idx="484">
                  <c:v>37617</c:v>
                </c:pt>
                <c:pt idx="485">
                  <c:v>37624</c:v>
                </c:pt>
                <c:pt idx="486">
                  <c:v>37631</c:v>
                </c:pt>
                <c:pt idx="487">
                  <c:v>37638</c:v>
                </c:pt>
                <c:pt idx="488">
                  <c:v>37645</c:v>
                </c:pt>
                <c:pt idx="489">
                  <c:v>37652</c:v>
                </c:pt>
                <c:pt idx="490">
                  <c:v>37659</c:v>
                </c:pt>
                <c:pt idx="491">
                  <c:v>37666</c:v>
                </c:pt>
                <c:pt idx="492">
                  <c:v>37673</c:v>
                </c:pt>
                <c:pt idx="493">
                  <c:v>37680</c:v>
                </c:pt>
                <c:pt idx="494">
                  <c:v>37687</c:v>
                </c:pt>
                <c:pt idx="495">
                  <c:v>37694</c:v>
                </c:pt>
                <c:pt idx="496">
                  <c:v>37701</c:v>
                </c:pt>
                <c:pt idx="497">
                  <c:v>37708</c:v>
                </c:pt>
                <c:pt idx="498">
                  <c:v>37715</c:v>
                </c:pt>
                <c:pt idx="499">
                  <c:v>37722</c:v>
                </c:pt>
                <c:pt idx="500">
                  <c:v>37729</c:v>
                </c:pt>
                <c:pt idx="501">
                  <c:v>37736</c:v>
                </c:pt>
                <c:pt idx="502">
                  <c:v>37743</c:v>
                </c:pt>
                <c:pt idx="503">
                  <c:v>37750</c:v>
                </c:pt>
                <c:pt idx="504">
                  <c:v>37757</c:v>
                </c:pt>
                <c:pt idx="505">
                  <c:v>37764</c:v>
                </c:pt>
                <c:pt idx="506">
                  <c:v>37771</c:v>
                </c:pt>
                <c:pt idx="507">
                  <c:v>37778</c:v>
                </c:pt>
                <c:pt idx="508">
                  <c:v>37785</c:v>
                </c:pt>
                <c:pt idx="509">
                  <c:v>37792</c:v>
                </c:pt>
                <c:pt idx="510">
                  <c:v>37799</c:v>
                </c:pt>
                <c:pt idx="511">
                  <c:v>37806</c:v>
                </c:pt>
                <c:pt idx="512">
                  <c:v>37813</c:v>
                </c:pt>
                <c:pt idx="513">
                  <c:v>37820</c:v>
                </c:pt>
                <c:pt idx="514">
                  <c:v>37827</c:v>
                </c:pt>
                <c:pt idx="515">
                  <c:v>37834</c:v>
                </c:pt>
                <c:pt idx="516">
                  <c:v>37841</c:v>
                </c:pt>
                <c:pt idx="517">
                  <c:v>37848</c:v>
                </c:pt>
                <c:pt idx="518">
                  <c:v>37855</c:v>
                </c:pt>
                <c:pt idx="519">
                  <c:v>37862</c:v>
                </c:pt>
                <c:pt idx="520">
                  <c:v>37869</c:v>
                </c:pt>
                <c:pt idx="521">
                  <c:v>37876</c:v>
                </c:pt>
                <c:pt idx="522">
                  <c:v>37883</c:v>
                </c:pt>
                <c:pt idx="523">
                  <c:v>37890</c:v>
                </c:pt>
                <c:pt idx="524">
                  <c:v>37897</c:v>
                </c:pt>
                <c:pt idx="525">
                  <c:v>37904</c:v>
                </c:pt>
                <c:pt idx="526">
                  <c:v>37911</c:v>
                </c:pt>
                <c:pt idx="527">
                  <c:v>37918</c:v>
                </c:pt>
                <c:pt idx="528">
                  <c:v>37925</c:v>
                </c:pt>
                <c:pt idx="529">
                  <c:v>37932</c:v>
                </c:pt>
                <c:pt idx="530">
                  <c:v>37939</c:v>
                </c:pt>
                <c:pt idx="531">
                  <c:v>37946</c:v>
                </c:pt>
                <c:pt idx="532">
                  <c:v>37953</c:v>
                </c:pt>
                <c:pt idx="533">
                  <c:v>37960</c:v>
                </c:pt>
                <c:pt idx="534">
                  <c:v>37967</c:v>
                </c:pt>
                <c:pt idx="535">
                  <c:v>37974</c:v>
                </c:pt>
                <c:pt idx="536">
                  <c:v>37981</c:v>
                </c:pt>
                <c:pt idx="537">
                  <c:v>37988</c:v>
                </c:pt>
                <c:pt idx="538">
                  <c:v>37995</c:v>
                </c:pt>
                <c:pt idx="539">
                  <c:v>38002</c:v>
                </c:pt>
                <c:pt idx="540">
                  <c:v>38009</c:v>
                </c:pt>
                <c:pt idx="541">
                  <c:v>38016</c:v>
                </c:pt>
                <c:pt idx="542">
                  <c:v>38023</c:v>
                </c:pt>
                <c:pt idx="543">
                  <c:v>38030</c:v>
                </c:pt>
                <c:pt idx="544">
                  <c:v>38037</c:v>
                </c:pt>
                <c:pt idx="545">
                  <c:v>38044</c:v>
                </c:pt>
                <c:pt idx="546">
                  <c:v>38051</c:v>
                </c:pt>
                <c:pt idx="547">
                  <c:v>38058</c:v>
                </c:pt>
                <c:pt idx="548">
                  <c:v>38065</c:v>
                </c:pt>
                <c:pt idx="549">
                  <c:v>38072</c:v>
                </c:pt>
                <c:pt idx="550">
                  <c:v>38079</c:v>
                </c:pt>
                <c:pt idx="551">
                  <c:v>38086</c:v>
                </c:pt>
                <c:pt idx="552">
                  <c:v>38093</c:v>
                </c:pt>
                <c:pt idx="553">
                  <c:v>38100</c:v>
                </c:pt>
                <c:pt idx="554">
                  <c:v>38107</c:v>
                </c:pt>
                <c:pt idx="555">
                  <c:v>38114</c:v>
                </c:pt>
                <c:pt idx="556">
                  <c:v>38121</c:v>
                </c:pt>
                <c:pt idx="557">
                  <c:v>38128</c:v>
                </c:pt>
                <c:pt idx="558">
                  <c:v>38135</c:v>
                </c:pt>
                <c:pt idx="559">
                  <c:v>38142</c:v>
                </c:pt>
                <c:pt idx="560">
                  <c:v>38149</c:v>
                </c:pt>
                <c:pt idx="561">
                  <c:v>38156</c:v>
                </c:pt>
                <c:pt idx="562">
                  <c:v>38163</c:v>
                </c:pt>
                <c:pt idx="563">
                  <c:v>38170</c:v>
                </c:pt>
                <c:pt idx="564">
                  <c:v>38177</c:v>
                </c:pt>
                <c:pt idx="565">
                  <c:v>38184</c:v>
                </c:pt>
                <c:pt idx="566">
                  <c:v>38191</c:v>
                </c:pt>
                <c:pt idx="567">
                  <c:v>38198</c:v>
                </c:pt>
                <c:pt idx="568">
                  <c:v>38205</c:v>
                </c:pt>
                <c:pt idx="569">
                  <c:v>38212</c:v>
                </c:pt>
                <c:pt idx="570">
                  <c:v>38219</c:v>
                </c:pt>
                <c:pt idx="571">
                  <c:v>38226</c:v>
                </c:pt>
                <c:pt idx="572">
                  <c:v>38233</c:v>
                </c:pt>
                <c:pt idx="573">
                  <c:v>38240</c:v>
                </c:pt>
                <c:pt idx="574">
                  <c:v>38247</c:v>
                </c:pt>
                <c:pt idx="575">
                  <c:v>38254</c:v>
                </c:pt>
                <c:pt idx="576">
                  <c:v>38261</c:v>
                </c:pt>
                <c:pt idx="577">
                  <c:v>38268</c:v>
                </c:pt>
                <c:pt idx="578">
                  <c:v>38275</c:v>
                </c:pt>
                <c:pt idx="579">
                  <c:v>38282</c:v>
                </c:pt>
                <c:pt idx="580">
                  <c:v>38289</c:v>
                </c:pt>
                <c:pt idx="581">
                  <c:v>38296</c:v>
                </c:pt>
                <c:pt idx="582">
                  <c:v>38303</c:v>
                </c:pt>
                <c:pt idx="583">
                  <c:v>38310</c:v>
                </c:pt>
                <c:pt idx="584">
                  <c:v>38317</c:v>
                </c:pt>
                <c:pt idx="585">
                  <c:v>38324</c:v>
                </c:pt>
                <c:pt idx="586">
                  <c:v>38331</c:v>
                </c:pt>
                <c:pt idx="587">
                  <c:v>38338</c:v>
                </c:pt>
                <c:pt idx="588">
                  <c:v>38345</c:v>
                </c:pt>
                <c:pt idx="589">
                  <c:v>38352</c:v>
                </c:pt>
                <c:pt idx="590">
                  <c:v>38359</c:v>
                </c:pt>
                <c:pt idx="591">
                  <c:v>38366</c:v>
                </c:pt>
                <c:pt idx="592">
                  <c:v>38373</c:v>
                </c:pt>
                <c:pt idx="593">
                  <c:v>38380</c:v>
                </c:pt>
                <c:pt idx="594">
                  <c:v>38387</c:v>
                </c:pt>
                <c:pt idx="595">
                  <c:v>38394</c:v>
                </c:pt>
                <c:pt idx="596">
                  <c:v>38401</c:v>
                </c:pt>
                <c:pt idx="597">
                  <c:v>38408</c:v>
                </c:pt>
                <c:pt idx="598">
                  <c:v>38415</c:v>
                </c:pt>
                <c:pt idx="599">
                  <c:v>38422</c:v>
                </c:pt>
                <c:pt idx="600">
                  <c:v>38429</c:v>
                </c:pt>
                <c:pt idx="601">
                  <c:v>38436</c:v>
                </c:pt>
                <c:pt idx="602">
                  <c:v>38443</c:v>
                </c:pt>
                <c:pt idx="603">
                  <c:v>38450</c:v>
                </c:pt>
                <c:pt idx="604">
                  <c:v>38457</c:v>
                </c:pt>
                <c:pt idx="605">
                  <c:v>38464</c:v>
                </c:pt>
                <c:pt idx="606">
                  <c:v>38471</c:v>
                </c:pt>
                <c:pt idx="607">
                  <c:v>38478</c:v>
                </c:pt>
                <c:pt idx="608">
                  <c:v>38485</c:v>
                </c:pt>
                <c:pt idx="609">
                  <c:v>38492</c:v>
                </c:pt>
                <c:pt idx="610">
                  <c:v>38499</c:v>
                </c:pt>
                <c:pt idx="611">
                  <c:v>38506</c:v>
                </c:pt>
                <c:pt idx="612">
                  <c:v>38513</c:v>
                </c:pt>
                <c:pt idx="613">
                  <c:v>38520</c:v>
                </c:pt>
                <c:pt idx="614">
                  <c:v>38527</c:v>
                </c:pt>
                <c:pt idx="615">
                  <c:v>38534</c:v>
                </c:pt>
                <c:pt idx="616">
                  <c:v>38541</c:v>
                </c:pt>
                <c:pt idx="617">
                  <c:v>38548</c:v>
                </c:pt>
                <c:pt idx="618">
                  <c:v>38555</c:v>
                </c:pt>
                <c:pt idx="619">
                  <c:v>38562</c:v>
                </c:pt>
                <c:pt idx="620">
                  <c:v>38569</c:v>
                </c:pt>
                <c:pt idx="621">
                  <c:v>38576</c:v>
                </c:pt>
                <c:pt idx="622">
                  <c:v>38583</c:v>
                </c:pt>
                <c:pt idx="623">
                  <c:v>38590</c:v>
                </c:pt>
                <c:pt idx="624">
                  <c:v>38597</c:v>
                </c:pt>
                <c:pt idx="625">
                  <c:v>38604</c:v>
                </c:pt>
                <c:pt idx="626">
                  <c:v>38611</c:v>
                </c:pt>
                <c:pt idx="627">
                  <c:v>38618</c:v>
                </c:pt>
                <c:pt idx="628">
                  <c:v>38625</c:v>
                </c:pt>
                <c:pt idx="629">
                  <c:v>38632</c:v>
                </c:pt>
                <c:pt idx="630">
                  <c:v>38639</c:v>
                </c:pt>
                <c:pt idx="631">
                  <c:v>38646</c:v>
                </c:pt>
                <c:pt idx="632">
                  <c:v>38653</c:v>
                </c:pt>
                <c:pt idx="633">
                  <c:v>38660</c:v>
                </c:pt>
                <c:pt idx="634">
                  <c:v>38667</c:v>
                </c:pt>
                <c:pt idx="635">
                  <c:v>38674</c:v>
                </c:pt>
                <c:pt idx="636">
                  <c:v>38681</c:v>
                </c:pt>
                <c:pt idx="637">
                  <c:v>38688</c:v>
                </c:pt>
                <c:pt idx="638">
                  <c:v>38695</c:v>
                </c:pt>
                <c:pt idx="639">
                  <c:v>38702</c:v>
                </c:pt>
                <c:pt idx="640">
                  <c:v>38709</c:v>
                </c:pt>
                <c:pt idx="641">
                  <c:v>38716</c:v>
                </c:pt>
                <c:pt idx="642">
                  <c:v>38723</c:v>
                </c:pt>
                <c:pt idx="643">
                  <c:v>38730</c:v>
                </c:pt>
                <c:pt idx="644">
                  <c:v>38737</c:v>
                </c:pt>
                <c:pt idx="645">
                  <c:v>38744</c:v>
                </c:pt>
                <c:pt idx="646">
                  <c:v>38751</c:v>
                </c:pt>
                <c:pt idx="647">
                  <c:v>38758</c:v>
                </c:pt>
                <c:pt idx="648">
                  <c:v>38765</c:v>
                </c:pt>
                <c:pt idx="649">
                  <c:v>38772</c:v>
                </c:pt>
                <c:pt idx="650">
                  <c:v>38779</c:v>
                </c:pt>
                <c:pt idx="651">
                  <c:v>38786</c:v>
                </c:pt>
                <c:pt idx="652">
                  <c:v>38793</c:v>
                </c:pt>
                <c:pt idx="653">
                  <c:v>38800</c:v>
                </c:pt>
                <c:pt idx="654">
                  <c:v>38807</c:v>
                </c:pt>
                <c:pt idx="655">
                  <c:v>38814</c:v>
                </c:pt>
                <c:pt idx="656">
                  <c:v>38821</c:v>
                </c:pt>
                <c:pt idx="657">
                  <c:v>38828</c:v>
                </c:pt>
                <c:pt idx="658">
                  <c:v>38835</c:v>
                </c:pt>
                <c:pt idx="659">
                  <c:v>38842</c:v>
                </c:pt>
                <c:pt idx="660">
                  <c:v>38849</c:v>
                </c:pt>
                <c:pt idx="661">
                  <c:v>38856</c:v>
                </c:pt>
                <c:pt idx="662">
                  <c:v>38863</c:v>
                </c:pt>
                <c:pt idx="663">
                  <c:v>38870</c:v>
                </c:pt>
                <c:pt idx="664">
                  <c:v>38877</c:v>
                </c:pt>
                <c:pt idx="665">
                  <c:v>38884</c:v>
                </c:pt>
                <c:pt idx="666">
                  <c:v>38891</c:v>
                </c:pt>
                <c:pt idx="667">
                  <c:v>38898</c:v>
                </c:pt>
                <c:pt idx="668">
                  <c:v>38905</c:v>
                </c:pt>
                <c:pt idx="669">
                  <c:v>38912</c:v>
                </c:pt>
                <c:pt idx="670">
                  <c:v>38919</c:v>
                </c:pt>
                <c:pt idx="671">
                  <c:v>38926</c:v>
                </c:pt>
                <c:pt idx="672">
                  <c:v>38933</c:v>
                </c:pt>
                <c:pt idx="673">
                  <c:v>38940</c:v>
                </c:pt>
                <c:pt idx="674">
                  <c:v>38947</c:v>
                </c:pt>
                <c:pt idx="675">
                  <c:v>38954</c:v>
                </c:pt>
                <c:pt idx="676">
                  <c:v>38961</c:v>
                </c:pt>
                <c:pt idx="677">
                  <c:v>38968</c:v>
                </c:pt>
                <c:pt idx="678">
                  <c:v>38975</c:v>
                </c:pt>
                <c:pt idx="679">
                  <c:v>38982</c:v>
                </c:pt>
                <c:pt idx="680">
                  <c:v>38989</c:v>
                </c:pt>
                <c:pt idx="681">
                  <c:v>38996</c:v>
                </c:pt>
                <c:pt idx="682">
                  <c:v>39003</c:v>
                </c:pt>
                <c:pt idx="683">
                  <c:v>39010</c:v>
                </c:pt>
                <c:pt idx="684">
                  <c:v>39017</c:v>
                </c:pt>
                <c:pt idx="685">
                  <c:v>39024</c:v>
                </c:pt>
                <c:pt idx="686">
                  <c:v>39031</c:v>
                </c:pt>
                <c:pt idx="687">
                  <c:v>39038</c:v>
                </c:pt>
                <c:pt idx="688">
                  <c:v>39045</c:v>
                </c:pt>
                <c:pt idx="689">
                  <c:v>39052</c:v>
                </c:pt>
                <c:pt idx="690">
                  <c:v>39059</c:v>
                </c:pt>
                <c:pt idx="691">
                  <c:v>39066</c:v>
                </c:pt>
                <c:pt idx="692">
                  <c:v>39073</c:v>
                </c:pt>
                <c:pt idx="693">
                  <c:v>39080</c:v>
                </c:pt>
                <c:pt idx="694">
                  <c:v>39087</c:v>
                </c:pt>
                <c:pt idx="695">
                  <c:v>39094</c:v>
                </c:pt>
                <c:pt idx="696">
                  <c:v>39101</c:v>
                </c:pt>
                <c:pt idx="697">
                  <c:v>39108</c:v>
                </c:pt>
                <c:pt idx="698">
                  <c:v>39115</c:v>
                </c:pt>
                <c:pt idx="699">
                  <c:v>39122</c:v>
                </c:pt>
                <c:pt idx="700">
                  <c:v>39129</c:v>
                </c:pt>
                <c:pt idx="701">
                  <c:v>39136</c:v>
                </c:pt>
                <c:pt idx="702">
                  <c:v>39143</c:v>
                </c:pt>
                <c:pt idx="703">
                  <c:v>39150</c:v>
                </c:pt>
                <c:pt idx="704">
                  <c:v>39157</c:v>
                </c:pt>
                <c:pt idx="705">
                  <c:v>39164</c:v>
                </c:pt>
                <c:pt idx="706">
                  <c:v>39171</c:v>
                </c:pt>
                <c:pt idx="707">
                  <c:v>39178</c:v>
                </c:pt>
                <c:pt idx="708">
                  <c:v>39185</c:v>
                </c:pt>
                <c:pt idx="709">
                  <c:v>39192</c:v>
                </c:pt>
                <c:pt idx="710">
                  <c:v>39199</c:v>
                </c:pt>
                <c:pt idx="711">
                  <c:v>39206</c:v>
                </c:pt>
                <c:pt idx="712">
                  <c:v>39213</c:v>
                </c:pt>
                <c:pt idx="713">
                  <c:v>39220</c:v>
                </c:pt>
                <c:pt idx="714">
                  <c:v>39227</c:v>
                </c:pt>
                <c:pt idx="715">
                  <c:v>39234</c:v>
                </c:pt>
                <c:pt idx="716">
                  <c:v>39241</c:v>
                </c:pt>
                <c:pt idx="717">
                  <c:v>39248</c:v>
                </c:pt>
                <c:pt idx="718">
                  <c:v>39255</c:v>
                </c:pt>
                <c:pt idx="719">
                  <c:v>39262</c:v>
                </c:pt>
                <c:pt idx="720">
                  <c:v>39269</c:v>
                </c:pt>
                <c:pt idx="721">
                  <c:v>39276</c:v>
                </c:pt>
                <c:pt idx="722">
                  <c:v>39283</c:v>
                </c:pt>
                <c:pt idx="723">
                  <c:v>39290</c:v>
                </c:pt>
                <c:pt idx="724">
                  <c:v>39297</c:v>
                </c:pt>
                <c:pt idx="725">
                  <c:v>39304</c:v>
                </c:pt>
                <c:pt idx="726">
                  <c:v>39311</c:v>
                </c:pt>
                <c:pt idx="727">
                  <c:v>39318</c:v>
                </c:pt>
                <c:pt idx="728">
                  <c:v>39325</c:v>
                </c:pt>
                <c:pt idx="729">
                  <c:v>39332</c:v>
                </c:pt>
                <c:pt idx="730">
                  <c:v>39339</c:v>
                </c:pt>
                <c:pt idx="731">
                  <c:v>39346</c:v>
                </c:pt>
                <c:pt idx="732">
                  <c:v>39353</c:v>
                </c:pt>
                <c:pt idx="733">
                  <c:v>39360</c:v>
                </c:pt>
                <c:pt idx="734">
                  <c:v>39367</c:v>
                </c:pt>
                <c:pt idx="735">
                  <c:v>39374</c:v>
                </c:pt>
                <c:pt idx="736">
                  <c:v>39381</c:v>
                </c:pt>
                <c:pt idx="737">
                  <c:v>39388</c:v>
                </c:pt>
                <c:pt idx="738">
                  <c:v>39395</c:v>
                </c:pt>
                <c:pt idx="739">
                  <c:v>39402</c:v>
                </c:pt>
                <c:pt idx="740">
                  <c:v>39409</c:v>
                </c:pt>
                <c:pt idx="741">
                  <c:v>39416</c:v>
                </c:pt>
                <c:pt idx="742">
                  <c:v>39423</c:v>
                </c:pt>
                <c:pt idx="743">
                  <c:v>39430</c:v>
                </c:pt>
                <c:pt idx="744">
                  <c:v>39437</c:v>
                </c:pt>
                <c:pt idx="745">
                  <c:v>39444</c:v>
                </c:pt>
                <c:pt idx="746">
                  <c:v>39451</c:v>
                </c:pt>
                <c:pt idx="747">
                  <c:v>39458</c:v>
                </c:pt>
                <c:pt idx="748">
                  <c:v>39465</c:v>
                </c:pt>
                <c:pt idx="749">
                  <c:v>39472</c:v>
                </c:pt>
                <c:pt idx="750">
                  <c:v>39479</c:v>
                </c:pt>
                <c:pt idx="751">
                  <c:v>39486</c:v>
                </c:pt>
                <c:pt idx="752">
                  <c:v>39493</c:v>
                </c:pt>
                <c:pt idx="753">
                  <c:v>39500</c:v>
                </c:pt>
                <c:pt idx="754">
                  <c:v>39507</c:v>
                </c:pt>
                <c:pt idx="755">
                  <c:v>39514</c:v>
                </c:pt>
                <c:pt idx="756">
                  <c:v>39521</c:v>
                </c:pt>
                <c:pt idx="757">
                  <c:v>39528</c:v>
                </c:pt>
                <c:pt idx="758">
                  <c:v>39535</c:v>
                </c:pt>
                <c:pt idx="759">
                  <c:v>39542</c:v>
                </c:pt>
                <c:pt idx="760">
                  <c:v>39549</c:v>
                </c:pt>
                <c:pt idx="761">
                  <c:v>39556</c:v>
                </c:pt>
                <c:pt idx="762">
                  <c:v>39563</c:v>
                </c:pt>
                <c:pt idx="763">
                  <c:v>39570</c:v>
                </c:pt>
                <c:pt idx="764">
                  <c:v>39577</c:v>
                </c:pt>
                <c:pt idx="765">
                  <c:v>39584</c:v>
                </c:pt>
                <c:pt idx="766">
                  <c:v>39591</c:v>
                </c:pt>
                <c:pt idx="767">
                  <c:v>39598</c:v>
                </c:pt>
                <c:pt idx="768">
                  <c:v>39605</c:v>
                </c:pt>
                <c:pt idx="769">
                  <c:v>39612</c:v>
                </c:pt>
                <c:pt idx="770">
                  <c:v>39619</c:v>
                </c:pt>
                <c:pt idx="771">
                  <c:v>39626</c:v>
                </c:pt>
                <c:pt idx="772">
                  <c:v>39633</c:v>
                </c:pt>
                <c:pt idx="773">
                  <c:v>39640</c:v>
                </c:pt>
                <c:pt idx="774">
                  <c:v>39647</c:v>
                </c:pt>
                <c:pt idx="775">
                  <c:v>39654</c:v>
                </c:pt>
                <c:pt idx="776">
                  <c:v>39661</c:v>
                </c:pt>
                <c:pt idx="777">
                  <c:v>39668</c:v>
                </c:pt>
                <c:pt idx="778">
                  <c:v>39675</c:v>
                </c:pt>
                <c:pt idx="779">
                  <c:v>39682</c:v>
                </c:pt>
                <c:pt idx="780">
                  <c:v>39689</c:v>
                </c:pt>
                <c:pt idx="781">
                  <c:v>39696</c:v>
                </c:pt>
                <c:pt idx="782">
                  <c:v>39703</c:v>
                </c:pt>
                <c:pt idx="783">
                  <c:v>39710</c:v>
                </c:pt>
                <c:pt idx="784">
                  <c:v>39717</c:v>
                </c:pt>
                <c:pt idx="785">
                  <c:v>39724</c:v>
                </c:pt>
                <c:pt idx="786">
                  <c:v>39731</c:v>
                </c:pt>
                <c:pt idx="787">
                  <c:v>39738</c:v>
                </c:pt>
                <c:pt idx="788">
                  <c:v>39745</c:v>
                </c:pt>
                <c:pt idx="789">
                  <c:v>39752</c:v>
                </c:pt>
                <c:pt idx="790">
                  <c:v>39759</c:v>
                </c:pt>
                <c:pt idx="791">
                  <c:v>39766</c:v>
                </c:pt>
                <c:pt idx="792">
                  <c:v>39773</c:v>
                </c:pt>
                <c:pt idx="793">
                  <c:v>39780</c:v>
                </c:pt>
                <c:pt idx="794">
                  <c:v>39787</c:v>
                </c:pt>
                <c:pt idx="795">
                  <c:v>39794</c:v>
                </c:pt>
                <c:pt idx="796">
                  <c:v>39801</c:v>
                </c:pt>
                <c:pt idx="797">
                  <c:v>39808</c:v>
                </c:pt>
                <c:pt idx="798">
                  <c:v>39815</c:v>
                </c:pt>
                <c:pt idx="799">
                  <c:v>39822</c:v>
                </c:pt>
                <c:pt idx="800">
                  <c:v>39829</c:v>
                </c:pt>
                <c:pt idx="801">
                  <c:v>39836</c:v>
                </c:pt>
                <c:pt idx="802">
                  <c:v>39843</c:v>
                </c:pt>
                <c:pt idx="803">
                  <c:v>39850</c:v>
                </c:pt>
                <c:pt idx="804">
                  <c:v>39857</c:v>
                </c:pt>
                <c:pt idx="805">
                  <c:v>39864</c:v>
                </c:pt>
                <c:pt idx="806">
                  <c:v>39871</c:v>
                </c:pt>
                <c:pt idx="807">
                  <c:v>39878</c:v>
                </c:pt>
                <c:pt idx="808">
                  <c:v>39885</c:v>
                </c:pt>
                <c:pt idx="809">
                  <c:v>39892</c:v>
                </c:pt>
                <c:pt idx="810">
                  <c:v>39899</c:v>
                </c:pt>
                <c:pt idx="811">
                  <c:v>39906</c:v>
                </c:pt>
                <c:pt idx="812">
                  <c:v>39913</c:v>
                </c:pt>
                <c:pt idx="813">
                  <c:v>39920</c:v>
                </c:pt>
                <c:pt idx="814">
                  <c:v>39927</c:v>
                </c:pt>
                <c:pt idx="815">
                  <c:v>39934</c:v>
                </c:pt>
                <c:pt idx="816">
                  <c:v>39941</c:v>
                </c:pt>
                <c:pt idx="817">
                  <c:v>39948</c:v>
                </c:pt>
                <c:pt idx="818">
                  <c:v>39955</c:v>
                </c:pt>
                <c:pt idx="819">
                  <c:v>39962</c:v>
                </c:pt>
                <c:pt idx="820">
                  <c:v>39969</c:v>
                </c:pt>
                <c:pt idx="821">
                  <c:v>39976</c:v>
                </c:pt>
                <c:pt idx="822">
                  <c:v>39983</c:v>
                </c:pt>
                <c:pt idx="823">
                  <c:v>39990</c:v>
                </c:pt>
                <c:pt idx="824">
                  <c:v>39997</c:v>
                </c:pt>
                <c:pt idx="825">
                  <c:v>40004</c:v>
                </c:pt>
                <c:pt idx="826">
                  <c:v>40011</c:v>
                </c:pt>
                <c:pt idx="827">
                  <c:v>40018</c:v>
                </c:pt>
                <c:pt idx="828">
                  <c:v>40025</c:v>
                </c:pt>
                <c:pt idx="829">
                  <c:v>40032</c:v>
                </c:pt>
                <c:pt idx="830">
                  <c:v>40039</c:v>
                </c:pt>
                <c:pt idx="831">
                  <c:v>40046</c:v>
                </c:pt>
                <c:pt idx="832">
                  <c:v>40053</c:v>
                </c:pt>
                <c:pt idx="833">
                  <c:v>40060</c:v>
                </c:pt>
                <c:pt idx="834">
                  <c:v>40067</c:v>
                </c:pt>
                <c:pt idx="835">
                  <c:v>40074</c:v>
                </c:pt>
                <c:pt idx="836">
                  <c:v>40081</c:v>
                </c:pt>
                <c:pt idx="837">
                  <c:v>40088</c:v>
                </c:pt>
                <c:pt idx="838">
                  <c:v>40095</c:v>
                </c:pt>
                <c:pt idx="839">
                  <c:v>40102</c:v>
                </c:pt>
                <c:pt idx="840">
                  <c:v>40109</c:v>
                </c:pt>
                <c:pt idx="841">
                  <c:v>40116</c:v>
                </c:pt>
                <c:pt idx="842">
                  <c:v>40123</c:v>
                </c:pt>
                <c:pt idx="843">
                  <c:v>40130</c:v>
                </c:pt>
                <c:pt idx="844">
                  <c:v>40137</c:v>
                </c:pt>
                <c:pt idx="845">
                  <c:v>40144</c:v>
                </c:pt>
                <c:pt idx="846">
                  <c:v>40151</c:v>
                </c:pt>
                <c:pt idx="847">
                  <c:v>40158</c:v>
                </c:pt>
                <c:pt idx="848">
                  <c:v>40165</c:v>
                </c:pt>
                <c:pt idx="849">
                  <c:v>40172</c:v>
                </c:pt>
                <c:pt idx="850">
                  <c:v>40179</c:v>
                </c:pt>
                <c:pt idx="851">
                  <c:v>40186</c:v>
                </c:pt>
                <c:pt idx="852">
                  <c:v>40193</c:v>
                </c:pt>
                <c:pt idx="853">
                  <c:v>40200</c:v>
                </c:pt>
                <c:pt idx="854">
                  <c:v>40207</c:v>
                </c:pt>
                <c:pt idx="855">
                  <c:v>40214</c:v>
                </c:pt>
                <c:pt idx="856">
                  <c:v>40221</c:v>
                </c:pt>
                <c:pt idx="857">
                  <c:v>40228</c:v>
                </c:pt>
                <c:pt idx="858">
                  <c:v>40235</c:v>
                </c:pt>
                <c:pt idx="859">
                  <c:v>40242</c:v>
                </c:pt>
                <c:pt idx="860">
                  <c:v>40249</c:v>
                </c:pt>
                <c:pt idx="861">
                  <c:v>40256</c:v>
                </c:pt>
                <c:pt idx="862">
                  <c:v>40263</c:v>
                </c:pt>
                <c:pt idx="863">
                  <c:v>40270</c:v>
                </c:pt>
                <c:pt idx="864">
                  <c:v>40277</c:v>
                </c:pt>
                <c:pt idx="865">
                  <c:v>40284</c:v>
                </c:pt>
                <c:pt idx="866">
                  <c:v>40291</c:v>
                </c:pt>
                <c:pt idx="867">
                  <c:v>40298</c:v>
                </c:pt>
                <c:pt idx="868">
                  <c:v>40305</c:v>
                </c:pt>
                <c:pt idx="869">
                  <c:v>40312</c:v>
                </c:pt>
                <c:pt idx="870">
                  <c:v>40319</c:v>
                </c:pt>
                <c:pt idx="871">
                  <c:v>40326</c:v>
                </c:pt>
                <c:pt idx="872">
                  <c:v>40333</c:v>
                </c:pt>
                <c:pt idx="873">
                  <c:v>40340</c:v>
                </c:pt>
                <c:pt idx="874">
                  <c:v>40347</c:v>
                </c:pt>
                <c:pt idx="875">
                  <c:v>40354</c:v>
                </c:pt>
                <c:pt idx="876">
                  <c:v>40361</c:v>
                </c:pt>
                <c:pt idx="877">
                  <c:v>40368</c:v>
                </c:pt>
                <c:pt idx="878">
                  <c:v>40375</c:v>
                </c:pt>
                <c:pt idx="879">
                  <c:v>40382</c:v>
                </c:pt>
                <c:pt idx="880">
                  <c:v>40389</c:v>
                </c:pt>
                <c:pt idx="881">
                  <c:v>40396</c:v>
                </c:pt>
                <c:pt idx="882">
                  <c:v>40403</c:v>
                </c:pt>
                <c:pt idx="883">
                  <c:v>40410</c:v>
                </c:pt>
                <c:pt idx="884">
                  <c:v>40417</c:v>
                </c:pt>
                <c:pt idx="885">
                  <c:v>40424</c:v>
                </c:pt>
                <c:pt idx="886">
                  <c:v>40431</c:v>
                </c:pt>
                <c:pt idx="887">
                  <c:v>40438</c:v>
                </c:pt>
                <c:pt idx="888">
                  <c:v>40445</c:v>
                </c:pt>
                <c:pt idx="889">
                  <c:v>40452</c:v>
                </c:pt>
                <c:pt idx="890">
                  <c:v>40459</c:v>
                </c:pt>
                <c:pt idx="891">
                  <c:v>40466</c:v>
                </c:pt>
                <c:pt idx="892">
                  <c:v>40473</c:v>
                </c:pt>
                <c:pt idx="893">
                  <c:v>40480</c:v>
                </c:pt>
                <c:pt idx="894">
                  <c:v>40487</c:v>
                </c:pt>
                <c:pt idx="895">
                  <c:v>40494</c:v>
                </c:pt>
                <c:pt idx="896">
                  <c:v>40501</c:v>
                </c:pt>
                <c:pt idx="897">
                  <c:v>40508</c:v>
                </c:pt>
                <c:pt idx="898">
                  <c:v>40515</c:v>
                </c:pt>
                <c:pt idx="899">
                  <c:v>40522</c:v>
                </c:pt>
                <c:pt idx="900">
                  <c:v>40529</c:v>
                </c:pt>
                <c:pt idx="901">
                  <c:v>40536</c:v>
                </c:pt>
                <c:pt idx="902">
                  <c:v>40543</c:v>
                </c:pt>
                <c:pt idx="903">
                  <c:v>40550</c:v>
                </c:pt>
                <c:pt idx="904">
                  <c:v>40557</c:v>
                </c:pt>
                <c:pt idx="905">
                  <c:v>40564</c:v>
                </c:pt>
                <c:pt idx="906">
                  <c:v>40571</c:v>
                </c:pt>
                <c:pt idx="907">
                  <c:v>40578</c:v>
                </c:pt>
                <c:pt idx="908">
                  <c:v>40585</c:v>
                </c:pt>
                <c:pt idx="909">
                  <c:v>40592</c:v>
                </c:pt>
                <c:pt idx="910">
                  <c:v>40599</c:v>
                </c:pt>
                <c:pt idx="911">
                  <c:v>40606</c:v>
                </c:pt>
                <c:pt idx="912">
                  <c:v>40613</c:v>
                </c:pt>
                <c:pt idx="913">
                  <c:v>40620</c:v>
                </c:pt>
                <c:pt idx="914">
                  <c:v>40627</c:v>
                </c:pt>
                <c:pt idx="915">
                  <c:v>40634</c:v>
                </c:pt>
                <c:pt idx="916">
                  <c:v>40641</c:v>
                </c:pt>
                <c:pt idx="917">
                  <c:v>40648</c:v>
                </c:pt>
                <c:pt idx="918">
                  <c:v>40655</c:v>
                </c:pt>
                <c:pt idx="919">
                  <c:v>40662</c:v>
                </c:pt>
                <c:pt idx="920">
                  <c:v>40669</c:v>
                </c:pt>
                <c:pt idx="921">
                  <c:v>40676</c:v>
                </c:pt>
                <c:pt idx="922">
                  <c:v>40683</c:v>
                </c:pt>
                <c:pt idx="923">
                  <c:v>40690</c:v>
                </c:pt>
                <c:pt idx="924">
                  <c:v>40697</c:v>
                </c:pt>
                <c:pt idx="925">
                  <c:v>40704</c:v>
                </c:pt>
                <c:pt idx="926">
                  <c:v>40711</c:v>
                </c:pt>
                <c:pt idx="927">
                  <c:v>40718</c:v>
                </c:pt>
                <c:pt idx="928">
                  <c:v>40725</c:v>
                </c:pt>
                <c:pt idx="929">
                  <c:v>40732</c:v>
                </c:pt>
                <c:pt idx="930">
                  <c:v>40739</c:v>
                </c:pt>
                <c:pt idx="931">
                  <c:v>40746</c:v>
                </c:pt>
                <c:pt idx="932">
                  <c:v>40753</c:v>
                </c:pt>
                <c:pt idx="933">
                  <c:v>40760</c:v>
                </c:pt>
                <c:pt idx="934">
                  <c:v>40767</c:v>
                </c:pt>
                <c:pt idx="935">
                  <c:v>40774</c:v>
                </c:pt>
                <c:pt idx="936">
                  <c:v>40781</c:v>
                </c:pt>
                <c:pt idx="937">
                  <c:v>40788</c:v>
                </c:pt>
                <c:pt idx="938">
                  <c:v>40795</c:v>
                </c:pt>
                <c:pt idx="939">
                  <c:v>40802</c:v>
                </c:pt>
                <c:pt idx="940">
                  <c:v>40809</c:v>
                </c:pt>
                <c:pt idx="941">
                  <c:v>40816</c:v>
                </c:pt>
                <c:pt idx="942">
                  <c:v>40823</c:v>
                </c:pt>
                <c:pt idx="943">
                  <c:v>40830</c:v>
                </c:pt>
                <c:pt idx="944">
                  <c:v>40837</c:v>
                </c:pt>
                <c:pt idx="945">
                  <c:v>40844</c:v>
                </c:pt>
                <c:pt idx="946">
                  <c:v>40851</c:v>
                </c:pt>
                <c:pt idx="947">
                  <c:v>40858</c:v>
                </c:pt>
                <c:pt idx="948">
                  <c:v>40865</c:v>
                </c:pt>
                <c:pt idx="949">
                  <c:v>40872</c:v>
                </c:pt>
                <c:pt idx="950">
                  <c:v>40879</c:v>
                </c:pt>
                <c:pt idx="951">
                  <c:v>40886</c:v>
                </c:pt>
                <c:pt idx="952">
                  <c:v>40893</c:v>
                </c:pt>
                <c:pt idx="953">
                  <c:v>40900</c:v>
                </c:pt>
                <c:pt idx="954">
                  <c:v>40907</c:v>
                </c:pt>
                <c:pt idx="955">
                  <c:v>40914</c:v>
                </c:pt>
                <c:pt idx="956">
                  <c:v>40921</c:v>
                </c:pt>
                <c:pt idx="957">
                  <c:v>40928</c:v>
                </c:pt>
                <c:pt idx="958">
                  <c:v>40935</c:v>
                </c:pt>
                <c:pt idx="959">
                  <c:v>40942</c:v>
                </c:pt>
                <c:pt idx="960">
                  <c:v>40949</c:v>
                </c:pt>
                <c:pt idx="961">
                  <c:v>40956</c:v>
                </c:pt>
                <c:pt idx="962">
                  <c:v>40963</c:v>
                </c:pt>
                <c:pt idx="963">
                  <c:v>40970</c:v>
                </c:pt>
                <c:pt idx="964">
                  <c:v>40977</c:v>
                </c:pt>
                <c:pt idx="965">
                  <c:v>40984</c:v>
                </c:pt>
                <c:pt idx="966">
                  <c:v>40991</c:v>
                </c:pt>
                <c:pt idx="967">
                  <c:v>40998</c:v>
                </c:pt>
                <c:pt idx="968">
                  <c:v>41005</c:v>
                </c:pt>
                <c:pt idx="969">
                  <c:v>41012</c:v>
                </c:pt>
                <c:pt idx="970">
                  <c:v>41019</c:v>
                </c:pt>
                <c:pt idx="971">
                  <c:v>41026</c:v>
                </c:pt>
                <c:pt idx="972">
                  <c:v>41033</c:v>
                </c:pt>
                <c:pt idx="973">
                  <c:v>41040</c:v>
                </c:pt>
                <c:pt idx="974">
                  <c:v>41047</c:v>
                </c:pt>
                <c:pt idx="975">
                  <c:v>41054</c:v>
                </c:pt>
                <c:pt idx="976">
                  <c:v>41061</c:v>
                </c:pt>
                <c:pt idx="977">
                  <c:v>41068</c:v>
                </c:pt>
                <c:pt idx="978">
                  <c:v>41075</c:v>
                </c:pt>
                <c:pt idx="979">
                  <c:v>41082</c:v>
                </c:pt>
                <c:pt idx="980">
                  <c:v>41089</c:v>
                </c:pt>
                <c:pt idx="981">
                  <c:v>41096</c:v>
                </c:pt>
                <c:pt idx="982">
                  <c:v>41103</c:v>
                </c:pt>
                <c:pt idx="983">
                  <c:v>41110</c:v>
                </c:pt>
                <c:pt idx="984">
                  <c:v>41117</c:v>
                </c:pt>
                <c:pt idx="985">
                  <c:v>41124</c:v>
                </c:pt>
                <c:pt idx="986">
                  <c:v>41131</c:v>
                </c:pt>
                <c:pt idx="987">
                  <c:v>41138</c:v>
                </c:pt>
                <c:pt idx="988">
                  <c:v>41145</c:v>
                </c:pt>
                <c:pt idx="989">
                  <c:v>41152</c:v>
                </c:pt>
                <c:pt idx="990">
                  <c:v>41159</c:v>
                </c:pt>
                <c:pt idx="991">
                  <c:v>41166</c:v>
                </c:pt>
                <c:pt idx="992">
                  <c:v>41173</c:v>
                </c:pt>
                <c:pt idx="993">
                  <c:v>41180</c:v>
                </c:pt>
                <c:pt idx="994">
                  <c:v>41187</c:v>
                </c:pt>
                <c:pt idx="995">
                  <c:v>41194</c:v>
                </c:pt>
                <c:pt idx="996">
                  <c:v>41201</c:v>
                </c:pt>
                <c:pt idx="997">
                  <c:v>41208</c:v>
                </c:pt>
                <c:pt idx="998">
                  <c:v>41215</c:v>
                </c:pt>
                <c:pt idx="999">
                  <c:v>41222</c:v>
                </c:pt>
                <c:pt idx="1000">
                  <c:v>41229</c:v>
                </c:pt>
                <c:pt idx="1001">
                  <c:v>41236</c:v>
                </c:pt>
                <c:pt idx="1002">
                  <c:v>41243</c:v>
                </c:pt>
                <c:pt idx="1003">
                  <c:v>41250</c:v>
                </c:pt>
                <c:pt idx="1004">
                  <c:v>41257</c:v>
                </c:pt>
                <c:pt idx="1005">
                  <c:v>41264</c:v>
                </c:pt>
                <c:pt idx="1006">
                  <c:v>41271</c:v>
                </c:pt>
                <c:pt idx="1007">
                  <c:v>41278</c:v>
                </c:pt>
                <c:pt idx="1008">
                  <c:v>41285</c:v>
                </c:pt>
                <c:pt idx="1009">
                  <c:v>41292</c:v>
                </c:pt>
                <c:pt idx="1010">
                  <c:v>41299</c:v>
                </c:pt>
                <c:pt idx="1011">
                  <c:v>41306</c:v>
                </c:pt>
                <c:pt idx="1012">
                  <c:v>41313</c:v>
                </c:pt>
                <c:pt idx="1013">
                  <c:v>41320</c:v>
                </c:pt>
                <c:pt idx="1014">
                  <c:v>41327</c:v>
                </c:pt>
                <c:pt idx="1015">
                  <c:v>41334</c:v>
                </c:pt>
                <c:pt idx="1016">
                  <c:v>41341</c:v>
                </c:pt>
                <c:pt idx="1017">
                  <c:v>41348</c:v>
                </c:pt>
                <c:pt idx="1018">
                  <c:v>41355</c:v>
                </c:pt>
                <c:pt idx="1019">
                  <c:v>41362</c:v>
                </c:pt>
                <c:pt idx="1020">
                  <c:v>41369</c:v>
                </c:pt>
                <c:pt idx="1021">
                  <c:v>41376</c:v>
                </c:pt>
                <c:pt idx="1022">
                  <c:v>41383</c:v>
                </c:pt>
                <c:pt idx="1023">
                  <c:v>41390</c:v>
                </c:pt>
                <c:pt idx="1024">
                  <c:v>41397</c:v>
                </c:pt>
                <c:pt idx="1025">
                  <c:v>41404</c:v>
                </c:pt>
                <c:pt idx="1026">
                  <c:v>41411</c:v>
                </c:pt>
                <c:pt idx="1027">
                  <c:v>41418</c:v>
                </c:pt>
                <c:pt idx="1028">
                  <c:v>41425</c:v>
                </c:pt>
                <c:pt idx="1029">
                  <c:v>41432</c:v>
                </c:pt>
                <c:pt idx="1030">
                  <c:v>41439</c:v>
                </c:pt>
                <c:pt idx="1031">
                  <c:v>41446</c:v>
                </c:pt>
                <c:pt idx="1032">
                  <c:v>41453</c:v>
                </c:pt>
                <c:pt idx="1033">
                  <c:v>41460</c:v>
                </c:pt>
                <c:pt idx="1034">
                  <c:v>41467</c:v>
                </c:pt>
                <c:pt idx="1035">
                  <c:v>41474</c:v>
                </c:pt>
                <c:pt idx="1036">
                  <c:v>41481</c:v>
                </c:pt>
                <c:pt idx="1037">
                  <c:v>41488</c:v>
                </c:pt>
                <c:pt idx="1038">
                  <c:v>41495</c:v>
                </c:pt>
                <c:pt idx="1039">
                  <c:v>41502</c:v>
                </c:pt>
                <c:pt idx="1040">
                  <c:v>41509</c:v>
                </c:pt>
                <c:pt idx="1041">
                  <c:v>41516</c:v>
                </c:pt>
                <c:pt idx="1042">
                  <c:v>41523</c:v>
                </c:pt>
                <c:pt idx="1043">
                  <c:v>41530</c:v>
                </c:pt>
                <c:pt idx="1044">
                  <c:v>41537</c:v>
                </c:pt>
                <c:pt idx="1045">
                  <c:v>41544</c:v>
                </c:pt>
                <c:pt idx="1046">
                  <c:v>41551</c:v>
                </c:pt>
                <c:pt idx="1047">
                  <c:v>41558</c:v>
                </c:pt>
                <c:pt idx="1048">
                  <c:v>41565</c:v>
                </c:pt>
                <c:pt idx="1049">
                  <c:v>41572</c:v>
                </c:pt>
                <c:pt idx="1050">
                  <c:v>41579</c:v>
                </c:pt>
                <c:pt idx="1051">
                  <c:v>41586</c:v>
                </c:pt>
                <c:pt idx="1052">
                  <c:v>41593</c:v>
                </c:pt>
                <c:pt idx="1053">
                  <c:v>41600</c:v>
                </c:pt>
                <c:pt idx="1054">
                  <c:v>41607</c:v>
                </c:pt>
                <c:pt idx="1055">
                  <c:v>41614</c:v>
                </c:pt>
                <c:pt idx="1056">
                  <c:v>41621</c:v>
                </c:pt>
                <c:pt idx="1057">
                  <c:v>41628</c:v>
                </c:pt>
                <c:pt idx="1058">
                  <c:v>41635</c:v>
                </c:pt>
                <c:pt idx="1059">
                  <c:v>41642</c:v>
                </c:pt>
                <c:pt idx="1060">
                  <c:v>41649</c:v>
                </c:pt>
                <c:pt idx="1061">
                  <c:v>41656</c:v>
                </c:pt>
                <c:pt idx="1062">
                  <c:v>41663</c:v>
                </c:pt>
                <c:pt idx="1063">
                  <c:v>41670</c:v>
                </c:pt>
                <c:pt idx="1064">
                  <c:v>41677</c:v>
                </c:pt>
                <c:pt idx="1065">
                  <c:v>41684</c:v>
                </c:pt>
                <c:pt idx="1066">
                  <c:v>41691</c:v>
                </c:pt>
                <c:pt idx="1067">
                  <c:v>41698</c:v>
                </c:pt>
                <c:pt idx="1068">
                  <c:v>41705</c:v>
                </c:pt>
                <c:pt idx="1069">
                  <c:v>41712</c:v>
                </c:pt>
                <c:pt idx="1070">
                  <c:v>41719</c:v>
                </c:pt>
                <c:pt idx="1071">
                  <c:v>41726</c:v>
                </c:pt>
                <c:pt idx="1072">
                  <c:v>41733</c:v>
                </c:pt>
                <c:pt idx="1073">
                  <c:v>41740</c:v>
                </c:pt>
                <c:pt idx="1074">
                  <c:v>41747</c:v>
                </c:pt>
                <c:pt idx="1075">
                  <c:v>41754</c:v>
                </c:pt>
                <c:pt idx="1076">
                  <c:v>41761</c:v>
                </c:pt>
                <c:pt idx="1077">
                  <c:v>41768</c:v>
                </c:pt>
                <c:pt idx="1078">
                  <c:v>41775</c:v>
                </c:pt>
                <c:pt idx="1079">
                  <c:v>41782</c:v>
                </c:pt>
                <c:pt idx="1080">
                  <c:v>41789</c:v>
                </c:pt>
                <c:pt idx="1081">
                  <c:v>41796</c:v>
                </c:pt>
                <c:pt idx="1082">
                  <c:v>41803</c:v>
                </c:pt>
                <c:pt idx="1083">
                  <c:v>41810</c:v>
                </c:pt>
                <c:pt idx="1084">
                  <c:v>41817</c:v>
                </c:pt>
                <c:pt idx="1085">
                  <c:v>41824</c:v>
                </c:pt>
                <c:pt idx="1086">
                  <c:v>41831</c:v>
                </c:pt>
                <c:pt idx="1087">
                  <c:v>41838</c:v>
                </c:pt>
                <c:pt idx="1088">
                  <c:v>41845</c:v>
                </c:pt>
                <c:pt idx="1089">
                  <c:v>41852</c:v>
                </c:pt>
                <c:pt idx="1090">
                  <c:v>41859</c:v>
                </c:pt>
                <c:pt idx="1091">
                  <c:v>41866</c:v>
                </c:pt>
                <c:pt idx="1092">
                  <c:v>41873</c:v>
                </c:pt>
                <c:pt idx="1093">
                  <c:v>41880</c:v>
                </c:pt>
                <c:pt idx="1094">
                  <c:v>41887</c:v>
                </c:pt>
                <c:pt idx="1095">
                  <c:v>41894</c:v>
                </c:pt>
                <c:pt idx="1096">
                  <c:v>41901</c:v>
                </c:pt>
                <c:pt idx="1097">
                  <c:v>41908</c:v>
                </c:pt>
                <c:pt idx="1098">
                  <c:v>41915</c:v>
                </c:pt>
                <c:pt idx="1099">
                  <c:v>41922</c:v>
                </c:pt>
                <c:pt idx="1100">
                  <c:v>41929</c:v>
                </c:pt>
                <c:pt idx="1101">
                  <c:v>41936</c:v>
                </c:pt>
                <c:pt idx="1102">
                  <c:v>41943</c:v>
                </c:pt>
                <c:pt idx="1103">
                  <c:v>41950</c:v>
                </c:pt>
                <c:pt idx="1104">
                  <c:v>41957</c:v>
                </c:pt>
                <c:pt idx="1105">
                  <c:v>41964</c:v>
                </c:pt>
                <c:pt idx="1106">
                  <c:v>41971</c:v>
                </c:pt>
                <c:pt idx="1107">
                  <c:v>41978</c:v>
                </c:pt>
                <c:pt idx="1108">
                  <c:v>41985</c:v>
                </c:pt>
                <c:pt idx="1109">
                  <c:v>41992</c:v>
                </c:pt>
                <c:pt idx="1110">
                  <c:v>41999</c:v>
                </c:pt>
                <c:pt idx="1111">
                  <c:v>42006</c:v>
                </c:pt>
                <c:pt idx="1112">
                  <c:v>42013</c:v>
                </c:pt>
                <c:pt idx="1113">
                  <c:v>42020</c:v>
                </c:pt>
                <c:pt idx="1114">
                  <c:v>42027</c:v>
                </c:pt>
                <c:pt idx="1115">
                  <c:v>42034</c:v>
                </c:pt>
                <c:pt idx="1116">
                  <c:v>42041</c:v>
                </c:pt>
                <c:pt idx="1117">
                  <c:v>42048</c:v>
                </c:pt>
                <c:pt idx="1118">
                  <c:v>42055</c:v>
                </c:pt>
                <c:pt idx="1119">
                  <c:v>42062</c:v>
                </c:pt>
                <c:pt idx="1120">
                  <c:v>42069</c:v>
                </c:pt>
                <c:pt idx="1121">
                  <c:v>42076</c:v>
                </c:pt>
                <c:pt idx="1122">
                  <c:v>42083</c:v>
                </c:pt>
                <c:pt idx="1123">
                  <c:v>42090</c:v>
                </c:pt>
                <c:pt idx="1124">
                  <c:v>42097</c:v>
                </c:pt>
                <c:pt idx="1125">
                  <c:v>42104</c:v>
                </c:pt>
                <c:pt idx="1126">
                  <c:v>42111</c:v>
                </c:pt>
                <c:pt idx="1127">
                  <c:v>42118</c:v>
                </c:pt>
                <c:pt idx="1128">
                  <c:v>42125</c:v>
                </c:pt>
                <c:pt idx="1129">
                  <c:v>42132</c:v>
                </c:pt>
                <c:pt idx="1130">
                  <c:v>42139</c:v>
                </c:pt>
                <c:pt idx="1131">
                  <c:v>42146</c:v>
                </c:pt>
                <c:pt idx="1132">
                  <c:v>42153</c:v>
                </c:pt>
                <c:pt idx="1133">
                  <c:v>42160</c:v>
                </c:pt>
                <c:pt idx="1134">
                  <c:v>42167</c:v>
                </c:pt>
                <c:pt idx="1135">
                  <c:v>42174</c:v>
                </c:pt>
                <c:pt idx="1136">
                  <c:v>42181</c:v>
                </c:pt>
                <c:pt idx="1137">
                  <c:v>42188</c:v>
                </c:pt>
                <c:pt idx="1138">
                  <c:v>42195</c:v>
                </c:pt>
                <c:pt idx="1139">
                  <c:v>42202</c:v>
                </c:pt>
                <c:pt idx="1140">
                  <c:v>42209</c:v>
                </c:pt>
                <c:pt idx="1141">
                  <c:v>42216</c:v>
                </c:pt>
                <c:pt idx="1142">
                  <c:v>42223</c:v>
                </c:pt>
                <c:pt idx="1143">
                  <c:v>42230</c:v>
                </c:pt>
                <c:pt idx="1144">
                  <c:v>42237</c:v>
                </c:pt>
                <c:pt idx="1145">
                  <c:v>42244</c:v>
                </c:pt>
                <c:pt idx="1146">
                  <c:v>42251</c:v>
                </c:pt>
                <c:pt idx="1147">
                  <c:v>42258</c:v>
                </c:pt>
                <c:pt idx="1148">
                  <c:v>42265</c:v>
                </c:pt>
                <c:pt idx="1149">
                  <c:v>42272</c:v>
                </c:pt>
                <c:pt idx="1150">
                  <c:v>42279</c:v>
                </c:pt>
                <c:pt idx="1151">
                  <c:v>42286</c:v>
                </c:pt>
                <c:pt idx="1152">
                  <c:v>42293</c:v>
                </c:pt>
                <c:pt idx="1153">
                  <c:v>42300</c:v>
                </c:pt>
                <c:pt idx="1154">
                  <c:v>42307</c:v>
                </c:pt>
                <c:pt idx="1155">
                  <c:v>42314</c:v>
                </c:pt>
                <c:pt idx="1156">
                  <c:v>42321</c:v>
                </c:pt>
                <c:pt idx="1157">
                  <c:v>42328</c:v>
                </c:pt>
                <c:pt idx="1158">
                  <c:v>42335</c:v>
                </c:pt>
                <c:pt idx="1159">
                  <c:v>42342</c:v>
                </c:pt>
                <c:pt idx="1160">
                  <c:v>42349</c:v>
                </c:pt>
                <c:pt idx="1161">
                  <c:v>42356</c:v>
                </c:pt>
                <c:pt idx="1162">
                  <c:v>42363</c:v>
                </c:pt>
                <c:pt idx="1163">
                  <c:v>42370</c:v>
                </c:pt>
                <c:pt idx="1164">
                  <c:v>42377</c:v>
                </c:pt>
                <c:pt idx="1165">
                  <c:v>42384</c:v>
                </c:pt>
                <c:pt idx="1166">
                  <c:v>42391</c:v>
                </c:pt>
                <c:pt idx="1167">
                  <c:v>42398</c:v>
                </c:pt>
                <c:pt idx="1168">
                  <c:v>42405</c:v>
                </c:pt>
                <c:pt idx="1169">
                  <c:v>42412</c:v>
                </c:pt>
                <c:pt idx="1170">
                  <c:v>42419</c:v>
                </c:pt>
                <c:pt idx="1171">
                  <c:v>42426</c:v>
                </c:pt>
                <c:pt idx="1172">
                  <c:v>42433</c:v>
                </c:pt>
                <c:pt idx="1173">
                  <c:v>42440</c:v>
                </c:pt>
                <c:pt idx="1174">
                  <c:v>42447</c:v>
                </c:pt>
                <c:pt idx="1175">
                  <c:v>42454</c:v>
                </c:pt>
                <c:pt idx="1176">
                  <c:v>42461</c:v>
                </c:pt>
                <c:pt idx="1177">
                  <c:v>42468</c:v>
                </c:pt>
                <c:pt idx="1178">
                  <c:v>42475</c:v>
                </c:pt>
                <c:pt idx="1179">
                  <c:v>42482</c:v>
                </c:pt>
                <c:pt idx="1180">
                  <c:v>42489</c:v>
                </c:pt>
                <c:pt idx="1181">
                  <c:v>42496</c:v>
                </c:pt>
                <c:pt idx="1182">
                  <c:v>42503</c:v>
                </c:pt>
                <c:pt idx="1183">
                  <c:v>42510</c:v>
                </c:pt>
                <c:pt idx="1184">
                  <c:v>42517</c:v>
                </c:pt>
                <c:pt idx="1185">
                  <c:v>42524</c:v>
                </c:pt>
                <c:pt idx="1186">
                  <c:v>42531</c:v>
                </c:pt>
                <c:pt idx="1187">
                  <c:v>42538</c:v>
                </c:pt>
                <c:pt idx="1188">
                  <c:v>42545</c:v>
                </c:pt>
                <c:pt idx="1189">
                  <c:v>42552</c:v>
                </c:pt>
                <c:pt idx="1190">
                  <c:v>42559</c:v>
                </c:pt>
                <c:pt idx="1191">
                  <c:v>42566</c:v>
                </c:pt>
                <c:pt idx="1192">
                  <c:v>42573</c:v>
                </c:pt>
                <c:pt idx="1193">
                  <c:v>42580</c:v>
                </c:pt>
                <c:pt idx="1194">
                  <c:v>42587</c:v>
                </c:pt>
                <c:pt idx="1195">
                  <c:v>42594</c:v>
                </c:pt>
                <c:pt idx="1196">
                  <c:v>42601</c:v>
                </c:pt>
                <c:pt idx="1197">
                  <c:v>42608</c:v>
                </c:pt>
                <c:pt idx="1198">
                  <c:v>42615</c:v>
                </c:pt>
                <c:pt idx="1199">
                  <c:v>42622</c:v>
                </c:pt>
                <c:pt idx="1200">
                  <c:v>42629</c:v>
                </c:pt>
                <c:pt idx="1201">
                  <c:v>42636</c:v>
                </c:pt>
                <c:pt idx="1202">
                  <c:v>42643</c:v>
                </c:pt>
                <c:pt idx="1203">
                  <c:v>42650</c:v>
                </c:pt>
                <c:pt idx="1204">
                  <c:v>42657</c:v>
                </c:pt>
                <c:pt idx="1205">
                  <c:v>42664</c:v>
                </c:pt>
                <c:pt idx="1206">
                  <c:v>42671</c:v>
                </c:pt>
                <c:pt idx="1207">
                  <c:v>42678</c:v>
                </c:pt>
                <c:pt idx="1208">
                  <c:v>42685</c:v>
                </c:pt>
                <c:pt idx="1209">
                  <c:v>42692</c:v>
                </c:pt>
                <c:pt idx="1210">
                  <c:v>42699</c:v>
                </c:pt>
                <c:pt idx="1211">
                  <c:v>42706</c:v>
                </c:pt>
                <c:pt idx="1212">
                  <c:v>42713</c:v>
                </c:pt>
                <c:pt idx="1213">
                  <c:v>42720</c:v>
                </c:pt>
                <c:pt idx="1214">
                  <c:v>42727</c:v>
                </c:pt>
                <c:pt idx="1215">
                  <c:v>42734</c:v>
                </c:pt>
                <c:pt idx="1216">
                  <c:v>42741</c:v>
                </c:pt>
                <c:pt idx="1217">
                  <c:v>42748</c:v>
                </c:pt>
                <c:pt idx="1218">
                  <c:v>42755</c:v>
                </c:pt>
                <c:pt idx="1219">
                  <c:v>42762</c:v>
                </c:pt>
                <c:pt idx="1220">
                  <c:v>42769</c:v>
                </c:pt>
                <c:pt idx="1221">
                  <c:v>42776</c:v>
                </c:pt>
                <c:pt idx="1222">
                  <c:v>42783</c:v>
                </c:pt>
                <c:pt idx="1223">
                  <c:v>42790</c:v>
                </c:pt>
                <c:pt idx="1224">
                  <c:v>42797</c:v>
                </c:pt>
                <c:pt idx="1225">
                  <c:v>42804</c:v>
                </c:pt>
                <c:pt idx="1226">
                  <c:v>42811</c:v>
                </c:pt>
                <c:pt idx="1227">
                  <c:v>42818</c:v>
                </c:pt>
                <c:pt idx="1228">
                  <c:v>42825</c:v>
                </c:pt>
                <c:pt idx="1229">
                  <c:v>42832</c:v>
                </c:pt>
                <c:pt idx="1230">
                  <c:v>42839</c:v>
                </c:pt>
                <c:pt idx="1231">
                  <c:v>42846</c:v>
                </c:pt>
                <c:pt idx="1232">
                  <c:v>42853</c:v>
                </c:pt>
                <c:pt idx="1233">
                  <c:v>42860</c:v>
                </c:pt>
                <c:pt idx="1234">
                  <c:v>42867</c:v>
                </c:pt>
                <c:pt idx="1235">
                  <c:v>42874</c:v>
                </c:pt>
                <c:pt idx="1236">
                  <c:v>42881</c:v>
                </c:pt>
                <c:pt idx="1237">
                  <c:v>42888</c:v>
                </c:pt>
                <c:pt idx="1238">
                  <c:v>42895</c:v>
                </c:pt>
                <c:pt idx="1239">
                  <c:v>42902</c:v>
                </c:pt>
                <c:pt idx="1240">
                  <c:v>42909</c:v>
                </c:pt>
                <c:pt idx="1241">
                  <c:v>42916</c:v>
                </c:pt>
                <c:pt idx="1242">
                  <c:v>42923</c:v>
                </c:pt>
                <c:pt idx="1243">
                  <c:v>42930</c:v>
                </c:pt>
                <c:pt idx="1244">
                  <c:v>42937</c:v>
                </c:pt>
                <c:pt idx="1245">
                  <c:v>42944</c:v>
                </c:pt>
                <c:pt idx="1246">
                  <c:v>42951</c:v>
                </c:pt>
                <c:pt idx="1247">
                  <c:v>42958</c:v>
                </c:pt>
                <c:pt idx="1248">
                  <c:v>42965</c:v>
                </c:pt>
                <c:pt idx="1249">
                  <c:v>42972</c:v>
                </c:pt>
                <c:pt idx="1250">
                  <c:v>42979</c:v>
                </c:pt>
                <c:pt idx="1251">
                  <c:v>42986</c:v>
                </c:pt>
                <c:pt idx="1252">
                  <c:v>42993</c:v>
                </c:pt>
                <c:pt idx="1253">
                  <c:v>43000</c:v>
                </c:pt>
                <c:pt idx="1254">
                  <c:v>43007</c:v>
                </c:pt>
                <c:pt idx="1255">
                  <c:v>43014</c:v>
                </c:pt>
                <c:pt idx="1256">
                  <c:v>43021</c:v>
                </c:pt>
                <c:pt idx="1257">
                  <c:v>43028</c:v>
                </c:pt>
                <c:pt idx="1258">
                  <c:v>43035</c:v>
                </c:pt>
                <c:pt idx="1259">
                  <c:v>43042</c:v>
                </c:pt>
                <c:pt idx="1260">
                  <c:v>43049</c:v>
                </c:pt>
                <c:pt idx="1261">
                  <c:v>43056</c:v>
                </c:pt>
                <c:pt idx="1262">
                  <c:v>43063</c:v>
                </c:pt>
                <c:pt idx="1263">
                  <c:v>43070</c:v>
                </c:pt>
                <c:pt idx="1264">
                  <c:v>43077</c:v>
                </c:pt>
                <c:pt idx="1265">
                  <c:v>43084</c:v>
                </c:pt>
                <c:pt idx="1266">
                  <c:v>43091</c:v>
                </c:pt>
                <c:pt idx="1267">
                  <c:v>43098</c:v>
                </c:pt>
                <c:pt idx="1268">
                  <c:v>43105</c:v>
                </c:pt>
                <c:pt idx="1269">
                  <c:v>43112</c:v>
                </c:pt>
                <c:pt idx="1270">
                  <c:v>43119</c:v>
                </c:pt>
                <c:pt idx="1271">
                  <c:v>43126</c:v>
                </c:pt>
                <c:pt idx="1272">
                  <c:v>43133</c:v>
                </c:pt>
                <c:pt idx="1273">
                  <c:v>43140</c:v>
                </c:pt>
                <c:pt idx="1274">
                  <c:v>43147</c:v>
                </c:pt>
                <c:pt idx="1275">
                  <c:v>43154</c:v>
                </c:pt>
                <c:pt idx="1276">
                  <c:v>43161</c:v>
                </c:pt>
                <c:pt idx="1277">
                  <c:v>43168</c:v>
                </c:pt>
                <c:pt idx="1278">
                  <c:v>43175</c:v>
                </c:pt>
                <c:pt idx="1279">
                  <c:v>43182</c:v>
                </c:pt>
                <c:pt idx="1280">
                  <c:v>43189</c:v>
                </c:pt>
                <c:pt idx="1281">
                  <c:v>43196</c:v>
                </c:pt>
                <c:pt idx="1282">
                  <c:v>43203</c:v>
                </c:pt>
                <c:pt idx="1283">
                  <c:v>43210</c:v>
                </c:pt>
                <c:pt idx="1284">
                  <c:v>43217</c:v>
                </c:pt>
                <c:pt idx="1285">
                  <c:v>43224</c:v>
                </c:pt>
                <c:pt idx="1286">
                  <c:v>43231</c:v>
                </c:pt>
                <c:pt idx="1287">
                  <c:v>43238</c:v>
                </c:pt>
                <c:pt idx="1288">
                  <c:v>43245</c:v>
                </c:pt>
                <c:pt idx="1289">
                  <c:v>43252</c:v>
                </c:pt>
                <c:pt idx="1290">
                  <c:v>43259</c:v>
                </c:pt>
                <c:pt idx="1291">
                  <c:v>43266</c:v>
                </c:pt>
                <c:pt idx="1292">
                  <c:v>43273</c:v>
                </c:pt>
                <c:pt idx="1293">
                  <c:v>43280</c:v>
                </c:pt>
                <c:pt idx="1294">
                  <c:v>43287</c:v>
                </c:pt>
                <c:pt idx="1295">
                  <c:v>43294</c:v>
                </c:pt>
                <c:pt idx="1296">
                  <c:v>43301</c:v>
                </c:pt>
                <c:pt idx="1297">
                  <c:v>43308</c:v>
                </c:pt>
                <c:pt idx="1298">
                  <c:v>43315</c:v>
                </c:pt>
                <c:pt idx="1299">
                  <c:v>43322</c:v>
                </c:pt>
                <c:pt idx="1300">
                  <c:v>43329</c:v>
                </c:pt>
                <c:pt idx="1301">
                  <c:v>43336</c:v>
                </c:pt>
                <c:pt idx="1302">
                  <c:v>43343</c:v>
                </c:pt>
                <c:pt idx="1303">
                  <c:v>43350</c:v>
                </c:pt>
                <c:pt idx="1304">
                  <c:v>43357</c:v>
                </c:pt>
                <c:pt idx="1305">
                  <c:v>43364</c:v>
                </c:pt>
                <c:pt idx="1306">
                  <c:v>43371</c:v>
                </c:pt>
                <c:pt idx="1307">
                  <c:v>43378</c:v>
                </c:pt>
                <c:pt idx="1308">
                  <c:v>43385</c:v>
                </c:pt>
                <c:pt idx="1309">
                  <c:v>43392</c:v>
                </c:pt>
                <c:pt idx="1310">
                  <c:v>43399</c:v>
                </c:pt>
                <c:pt idx="1311">
                  <c:v>43406</c:v>
                </c:pt>
                <c:pt idx="1312">
                  <c:v>43413</c:v>
                </c:pt>
                <c:pt idx="1313">
                  <c:v>43420</c:v>
                </c:pt>
              </c:numCache>
            </c:numRef>
          </c:cat>
          <c:val>
            <c:numRef>
              <c:f>'md=3_n=5_26w_DXY_fx'!$D$37:$D$1350</c:f>
              <c:numCache>
                <c:formatCode>General</c:formatCode>
                <c:ptCount val="1314"/>
                <c:pt idx="0">
                  <c:v>91.4</c:v>
                </c:pt>
                <c:pt idx="1">
                  <c:v>92.65</c:v>
                </c:pt>
                <c:pt idx="2">
                  <c:v>92.69</c:v>
                </c:pt>
                <c:pt idx="3">
                  <c:v>91.65</c:v>
                </c:pt>
                <c:pt idx="4">
                  <c:v>92.52</c:v>
                </c:pt>
                <c:pt idx="5">
                  <c:v>94.44</c:v>
                </c:pt>
                <c:pt idx="6">
                  <c:v>95.08</c:v>
                </c:pt>
                <c:pt idx="7">
                  <c:v>94.88</c:v>
                </c:pt>
                <c:pt idx="8">
                  <c:v>94.5</c:v>
                </c:pt>
                <c:pt idx="9">
                  <c:v>96.16</c:v>
                </c:pt>
                <c:pt idx="10">
                  <c:v>96.02</c:v>
                </c:pt>
                <c:pt idx="11">
                  <c:v>96.09</c:v>
                </c:pt>
                <c:pt idx="12">
                  <c:v>95.05</c:v>
                </c:pt>
                <c:pt idx="13">
                  <c:v>95.74</c:v>
                </c:pt>
                <c:pt idx="14">
                  <c:v>94.68</c:v>
                </c:pt>
                <c:pt idx="15">
                  <c:v>96.84</c:v>
                </c:pt>
                <c:pt idx="16">
                  <c:v>96.08</c:v>
                </c:pt>
                <c:pt idx="17">
                  <c:v>96.68</c:v>
                </c:pt>
                <c:pt idx="18">
                  <c:v>96.71</c:v>
                </c:pt>
                <c:pt idx="19">
                  <c:v>96.18</c:v>
                </c:pt>
                <c:pt idx="20">
                  <c:v>96.75</c:v>
                </c:pt>
                <c:pt idx="21">
                  <c:v>96.65</c:v>
                </c:pt>
                <c:pt idx="22">
                  <c:v>94.6</c:v>
                </c:pt>
                <c:pt idx="23">
                  <c:v>94.77</c:v>
                </c:pt>
                <c:pt idx="24">
                  <c:v>95.16</c:v>
                </c:pt>
                <c:pt idx="25">
                  <c:v>93.91</c:v>
                </c:pt>
                <c:pt idx="26">
                  <c:v>94.57</c:v>
                </c:pt>
                <c:pt idx="27">
                  <c:v>93.5</c:v>
                </c:pt>
                <c:pt idx="28">
                  <c:v>94.31</c:v>
                </c:pt>
                <c:pt idx="29">
                  <c:v>94.93</c:v>
                </c:pt>
                <c:pt idx="30">
                  <c:v>94.9</c:v>
                </c:pt>
                <c:pt idx="31">
                  <c:v>93.91</c:v>
                </c:pt>
                <c:pt idx="32">
                  <c:v>92.12</c:v>
                </c:pt>
                <c:pt idx="33">
                  <c:v>92.71</c:v>
                </c:pt>
                <c:pt idx="34">
                  <c:v>93.3</c:v>
                </c:pt>
                <c:pt idx="35">
                  <c:v>92.24</c:v>
                </c:pt>
                <c:pt idx="36">
                  <c:v>92.32</c:v>
                </c:pt>
                <c:pt idx="37">
                  <c:v>93.42</c:v>
                </c:pt>
                <c:pt idx="38">
                  <c:v>92.97</c:v>
                </c:pt>
                <c:pt idx="39">
                  <c:v>90.97</c:v>
                </c:pt>
                <c:pt idx="40">
                  <c:v>89.6</c:v>
                </c:pt>
                <c:pt idx="41">
                  <c:v>89.92</c:v>
                </c:pt>
                <c:pt idx="42">
                  <c:v>88.87</c:v>
                </c:pt>
                <c:pt idx="43">
                  <c:v>88.33</c:v>
                </c:pt>
                <c:pt idx="44">
                  <c:v>90.18</c:v>
                </c:pt>
                <c:pt idx="45">
                  <c:v>89.87</c:v>
                </c:pt>
                <c:pt idx="46">
                  <c:v>89.63</c:v>
                </c:pt>
                <c:pt idx="47">
                  <c:v>88.94</c:v>
                </c:pt>
                <c:pt idx="48">
                  <c:v>88.03</c:v>
                </c:pt>
                <c:pt idx="49">
                  <c:v>89.59</c:v>
                </c:pt>
                <c:pt idx="50">
                  <c:v>88.56</c:v>
                </c:pt>
                <c:pt idx="51">
                  <c:v>87.92</c:v>
                </c:pt>
                <c:pt idx="52">
                  <c:v>87.57</c:v>
                </c:pt>
                <c:pt idx="53">
                  <c:v>87.58</c:v>
                </c:pt>
                <c:pt idx="54">
                  <c:v>87.88</c:v>
                </c:pt>
                <c:pt idx="55">
                  <c:v>87.9</c:v>
                </c:pt>
                <c:pt idx="56">
                  <c:v>86.74</c:v>
                </c:pt>
                <c:pt idx="57">
                  <c:v>85.63</c:v>
                </c:pt>
                <c:pt idx="58">
                  <c:v>85.99</c:v>
                </c:pt>
                <c:pt idx="59">
                  <c:v>86.5</c:v>
                </c:pt>
                <c:pt idx="60">
                  <c:v>87.09</c:v>
                </c:pt>
                <c:pt idx="61">
                  <c:v>88.36</c:v>
                </c:pt>
                <c:pt idx="62">
                  <c:v>88.75</c:v>
                </c:pt>
                <c:pt idx="63">
                  <c:v>89.56</c:v>
                </c:pt>
                <c:pt idx="64">
                  <c:v>89.6</c:v>
                </c:pt>
                <c:pt idx="65">
                  <c:v>89.59</c:v>
                </c:pt>
                <c:pt idx="66">
                  <c:v>89.96</c:v>
                </c:pt>
                <c:pt idx="67">
                  <c:v>88.72</c:v>
                </c:pt>
                <c:pt idx="68">
                  <c:v>89.61</c:v>
                </c:pt>
                <c:pt idx="69">
                  <c:v>88.14</c:v>
                </c:pt>
                <c:pt idx="70">
                  <c:v>87.45</c:v>
                </c:pt>
                <c:pt idx="71">
                  <c:v>87.62</c:v>
                </c:pt>
                <c:pt idx="72">
                  <c:v>88.19</c:v>
                </c:pt>
                <c:pt idx="73">
                  <c:v>87.79</c:v>
                </c:pt>
                <c:pt idx="74">
                  <c:v>86.43</c:v>
                </c:pt>
                <c:pt idx="75">
                  <c:v>85.83</c:v>
                </c:pt>
                <c:pt idx="76">
                  <c:v>84.37</c:v>
                </c:pt>
                <c:pt idx="77">
                  <c:v>84.23</c:v>
                </c:pt>
                <c:pt idx="78">
                  <c:v>83.33</c:v>
                </c:pt>
                <c:pt idx="79">
                  <c:v>83.87</c:v>
                </c:pt>
                <c:pt idx="80">
                  <c:v>81.900000000000006</c:v>
                </c:pt>
                <c:pt idx="81">
                  <c:v>81.44</c:v>
                </c:pt>
                <c:pt idx="82">
                  <c:v>81.739999999999995</c:v>
                </c:pt>
                <c:pt idx="83">
                  <c:v>81.38</c:v>
                </c:pt>
                <c:pt idx="84">
                  <c:v>81.8</c:v>
                </c:pt>
                <c:pt idx="85">
                  <c:v>81.3</c:v>
                </c:pt>
                <c:pt idx="86">
                  <c:v>84.04</c:v>
                </c:pt>
                <c:pt idx="87">
                  <c:v>84.24</c:v>
                </c:pt>
                <c:pt idx="88">
                  <c:v>81.099999999999994</c:v>
                </c:pt>
                <c:pt idx="89">
                  <c:v>82.53</c:v>
                </c:pt>
                <c:pt idx="90">
                  <c:v>82.18</c:v>
                </c:pt>
                <c:pt idx="91">
                  <c:v>82.12</c:v>
                </c:pt>
                <c:pt idx="92">
                  <c:v>81.430000000000007</c:v>
                </c:pt>
                <c:pt idx="93">
                  <c:v>81.58</c:v>
                </c:pt>
                <c:pt idx="94">
                  <c:v>81.86</c:v>
                </c:pt>
                <c:pt idx="95">
                  <c:v>81.91</c:v>
                </c:pt>
                <c:pt idx="96">
                  <c:v>81.8</c:v>
                </c:pt>
                <c:pt idx="97">
                  <c:v>81.41</c:v>
                </c:pt>
                <c:pt idx="98">
                  <c:v>82.08</c:v>
                </c:pt>
                <c:pt idx="99">
                  <c:v>84.09</c:v>
                </c:pt>
                <c:pt idx="100">
                  <c:v>85.96</c:v>
                </c:pt>
                <c:pt idx="101">
                  <c:v>85.71</c:v>
                </c:pt>
                <c:pt idx="102">
                  <c:v>85.47</c:v>
                </c:pt>
                <c:pt idx="103">
                  <c:v>86.01</c:v>
                </c:pt>
                <c:pt idx="104">
                  <c:v>86.97</c:v>
                </c:pt>
                <c:pt idx="105">
                  <c:v>84.27</c:v>
                </c:pt>
                <c:pt idx="106">
                  <c:v>84.29</c:v>
                </c:pt>
                <c:pt idx="107">
                  <c:v>84.28</c:v>
                </c:pt>
                <c:pt idx="108">
                  <c:v>84.42</c:v>
                </c:pt>
                <c:pt idx="109">
                  <c:v>83.55</c:v>
                </c:pt>
                <c:pt idx="110">
                  <c:v>83.78</c:v>
                </c:pt>
                <c:pt idx="111">
                  <c:v>84.12</c:v>
                </c:pt>
                <c:pt idx="112">
                  <c:v>83.84</c:v>
                </c:pt>
                <c:pt idx="113">
                  <c:v>83.77</c:v>
                </c:pt>
                <c:pt idx="114">
                  <c:v>83.98</c:v>
                </c:pt>
                <c:pt idx="115">
                  <c:v>85.16</c:v>
                </c:pt>
                <c:pt idx="116">
                  <c:v>85.24</c:v>
                </c:pt>
                <c:pt idx="117">
                  <c:v>85.13</c:v>
                </c:pt>
                <c:pt idx="118">
                  <c:v>84.7</c:v>
                </c:pt>
                <c:pt idx="119">
                  <c:v>84.76</c:v>
                </c:pt>
                <c:pt idx="120">
                  <c:v>85.06</c:v>
                </c:pt>
                <c:pt idx="121">
                  <c:v>85.06</c:v>
                </c:pt>
                <c:pt idx="122">
                  <c:v>86.75</c:v>
                </c:pt>
                <c:pt idx="123">
                  <c:v>87.64</c:v>
                </c:pt>
                <c:pt idx="124">
                  <c:v>87.01</c:v>
                </c:pt>
                <c:pt idx="125">
                  <c:v>86.87</c:v>
                </c:pt>
                <c:pt idx="126">
                  <c:v>85.91</c:v>
                </c:pt>
                <c:pt idx="127">
                  <c:v>85.43</c:v>
                </c:pt>
                <c:pt idx="128">
                  <c:v>86.49</c:v>
                </c:pt>
                <c:pt idx="129">
                  <c:v>86.81</c:v>
                </c:pt>
                <c:pt idx="130">
                  <c:v>86.28</c:v>
                </c:pt>
                <c:pt idx="131">
                  <c:v>86.47</c:v>
                </c:pt>
                <c:pt idx="132">
                  <c:v>86.52</c:v>
                </c:pt>
                <c:pt idx="133">
                  <c:v>86.61</c:v>
                </c:pt>
                <c:pt idx="134">
                  <c:v>87.53</c:v>
                </c:pt>
                <c:pt idx="135">
                  <c:v>87.48</c:v>
                </c:pt>
                <c:pt idx="136">
                  <c:v>87.9</c:v>
                </c:pt>
                <c:pt idx="137">
                  <c:v>87.85</c:v>
                </c:pt>
                <c:pt idx="138">
                  <c:v>87.92</c:v>
                </c:pt>
                <c:pt idx="139">
                  <c:v>88.24</c:v>
                </c:pt>
                <c:pt idx="140">
                  <c:v>88.83</c:v>
                </c:pt>
                <c:pt idx="141">
                  <c:v>87.78</c:v>
                </c:pt>
                <c:pt idx="142">
                  <c:v>88.42</c:v>
                </c:pt>
                <c:pt idx="143">
                  <c:v>88.14</c:v>
                </c:pt>
                <c:pt idx="144">
                  <c:v>88.3</c:v>
                </c:pt>
                <c:pt idx="145">
                  <c:v>87.82</c:v>
                </c:pt>
                <c:pt idx="146">
                  <c:v>88.12</c:v>
                </c:pt>
                <c:pt idx="147">
                  <c:v>88.07</c:v>
                </c:pt>
                <c:pt idx="148">
                  <c:v>86.48</c:v>
                </c:pt>
                <c:pt idx="149">
                  <c:v>86.46</c:v>
                </c:pt>
                <c:pt idx="150">
                  <c:v>86.1</c:v>
                </c:pt>
                <c:pt idx="151">
                  <c:v>86.4</c:v>
                </c:pt>
                <c:pt idx="152">
                  <c:v>86.75</c:v>
                </c:pt>
                <c:pt idx="153">
                  <c:v>86.21</c:v>
                </c:pt>
                <c:pt idx="154">
                  <c:v>86.36</c:v>
                </c:pt>
                <c:pt idx="155">
                  <c:v>86.85</c:v>
                </c:pt>
                <c:pt idx="156">
                  <c:v>87.71</c:v>
                </c:pt>
                <c:pt idx="157">
                  <c:v>87.57</c:v>
                </c:pt>
                <c:pt idx="158">
                  <c:v>87.82</c:v>
                </c:pt>
                <c:pt idx="159">
                  <c:v>88.12</c:v>
                </c:pt>
                <c:pt idx="160">
                  <c:v>87.95</c:v>
                </c:pt>
                <c:pt idx="161">
                  <c:v>88.38</c:v>
                </c:pt>
                <c:pt idx="162">
                  <c:v>87.63</c:v>
                </c:pt>
                <c:pt idx="163">
                  <c:v>87.18</c:v>
                </c:pt>
                <c:pt idx="164">
                  <c:v>86.63</c:v>
                </c:pt>
                <c:pt idx="165">
                  <c:v>86.7</c:v>
                </c:pt>
                <c:pt idx="166">
                  <c:v>86.56</c:v>
                </c:pt>
                <c:pt idx="167">
                  <c:v>87.92</c:v>
                </c:pt>
                <c:pt idx="168">
                  <c:v>88.42</c:v>
                </c:pt>
                <c:pt idx="169">
                  <c:v>88.72</c:v>
                </c:pt>
                <c:pt idx="170">
                  <c:v>88.67</c:v>
                </c:pt>
                <c:pt idx="171">
                  <c:v>88.76</c:v>
                </c:pt>
                <c:pt idx="172">
                  <c:v>89.3</c:v>
                </c:pt>
                <c:pt idx="173">
                  <c:v>89.77</c:v>
                </c:pt>
                <c:pt idx="174">
                  <c:v>90.86</c:v>
                </c:pt>
                <c:pt idx="175">
                  <c:v>92.12</c:v>
                </c:pt>
                <c:pt idx="176">
                  <c:v>93.04</c:v>
                </c:pt>
                <c:pt idx="177">
                  <c:v>93.68</c:v>
                </c:pt>
                <c:pt idx="178">
                  <c:v>94.91</c:v>
                </c:pt>
                <c:pt idx="179">
                  <c:v>95.04</c:v>
                </c:pt>
                <c:pt idx="180">
                  <c:v>94.89</c:v>
                </c:pt>
                <c:pt idx="181">
                  <c:v>96.12</c:v>
                </c:pt>
                <c:pt idx="182">
                  <c:v>95.58</c:v>
                </c:pt>
                <c:pt idx="183">
                  <c:v>95.28</c:v>
                </c:pt>
                <c:pt idx="184">
                  <c:v>94.69</c:v>
                </c:pt>
                <c:pt idx="185">
                  <c:v>95.12</c:v>
                </c:pt>
                <c:pt idx="186">
                  <c:v>96.57</c:v>
                </c:pt>
                <c:pt idx="187">
                  <c:v>96.29</c:v>
                </c:pt>
                <c:pt idx="188">
                  <c:v>97.1</c:v>
                </c:pt>
                <c:pt idx="189">
                  <c:v>97.04</c:v>
                </c:pt>
                <c:pt idx="190">
                  <c:v>94.9</c:v>
                </c:pt>
                <c:pt idx="191">
                  <c:v>94.26</c:v>
                </c:pt>
                <c:pt idx="192">
                  <c:v>94.24</c:v>
                </c:pt>
                <c:pt idx="193">
                  <c:v>94.85</c:v>
                </c:pt>
                <c:pt idx="194">
                  <c:v>95.52</c:v>
                </c:pt>
                <c:pt idx="195">
                  <c:v>95.79</c:v>
                </c:pt>
                <c:pt idx="196">
                  <c:v>95.3</c:v>
                </c:pt>
                <c:pt idx="197">
                  <c:v>95.55</c:v>
                </c:pt>
                <c:pt idx="198">
                  <c:v>95.65</c:v>
                </c:pt>
                <c:pt idx="199">
                  <c:v>96.32</c:v>
                </c:pt>
                <c:pt idx="200">
                  <c:v>97.35</c:v>
                </c:pt>
                <c:pt idx="201">
                  <c:v>99.13</c:v>
                </c:pt>
                <c:pt idx="202">
                  <c:v>100.43</c:v>
                </c:pt>
                <c:pt idx="203">
                  <c:v>99.75</c:v>
                </c:pt>
                <c:pt idx="204">
                  <c:v>99.05</c:v>
                </c:pt>
                <c:pt idx="205">
                  <c:v>99.06</c:v>
                </c:pt>
                <c:pt idx="206">
                  <c:v>99</c:v>
                </c:pt>
                <c:pt idx="207">
                  <c:v>98.86</c:v>
                </c:pt>
                <c:pt idx="208">
                  <c:v>97.73</c:v>
                </c:pt>
                <c:pt idx="209">
                  <c:v>97.83</c:v>
                </c:pt>
                <c:pt idx="210">
                  <c:v>97.25</c:v>
                </c:pt>
                <c:pt idx="211">
                  <c:v>97.08</c:v>
                </c:pt>
                <c:pt idx="212">
                  <c:v>96.66</c:v>
                </c:pt>
                <c:pt idx="213">
                  <c:v>97.54</c:v>
                </c:pt>
                <c:pt idx="214">
                  <c:v>97.73</c:v>
                </c:pt>
                <c:pt idx="215">
                  <c:v>95.64</c:v>
                </c:pt>
                <c:pt idx="216">
                  <c:v>95.25</c:v>
                </c:pt>
                <c:pt idx="217">
                  <c:v>96.15</c:v>
                </c:pt>
                <c:pt idx="218">
                  <c:v>96.6</c:v>
                </c:pt>
                <c:pt idx="219">
                  <c:v>97.77</c:v>
                </c:pt>
                <c:pt idx="220">
                  <c:v>98.86</c:v>
                </c:pt>
                <c:pt idx="221">
                  <c:v>98.72</c:v>
                </c:pt>
                <c:pt idx="222">
                  <c:v>98.54</c:v>
                </c:pt>
                <c:pt idx="223">
                  <c:v>98.51</c:v>
                </c:pt>
                <c:pt idx="224">
                  <c:v>100.1</c:v>
                </c:pt>
                <c:pt idx="225">
                  <c:v>100.93</c:v>
                </c:pt>
                <c:pt idx="226">
                  <c:v>100.99</c:v>
                </c:pt>
                <c:pt idx="227">
                  <c:v>98.44</c:v>
                </c:pt>
                <c:pt idx="228">
                  <c:v>100.72</c:v>
                </c:pt>
                <c:pt idx="229">
                  <c:v>99.52</c:v>
                </c:pt>
                <c:pt idx="230">
                  <c:v>100.01</c:v>
                </c:pt>
                <c:pt idx="231">
                  <c:v>100.32</c:v>
                </c:pt>
                <c:pt idx="232">
                  <c:v>99.83</c:v>
                </c:pt>
                <c:pt idx="233">
                  <c:v>100.63</c:v>
                </c:pt>
                <c:pt idx="234">
                  <c:v>99.8</c:v>
                </c:pt>
                <c:pt idx="235">
                  <c:v>100.64</c:v>
                </c:pt>
                <c:pt idx="236">
                  <c:v>100.33</c:v>
                </c:pt>
                <c:pt idx="237">
                  <c:v>101.85</c:v>
                </c:pt>
                <c:pt idx="238">
                  <c:v>100.54</c:v>
                </c:pt>
                <c:pt idx="239">
                  <c:v>99.92</c:v>
                </c:pt>
                <c:pt idx="240">
                  <c:v>99.38</c:v>
                </c:pt>
                <c:pt idx="241">
                  <c:v>99.32</c:v>
                </c:pt>
                <c:pt idx="242">
                  <c:v>99.05</c:v>
                </c:pt>
                <c:pt idx="243">
                  <c:v>99.92</c:v>
                </c:pt>
                <c:pt idx="244">
                  <c:v>99.08</c:v>
                </c:pt>
                <c:pt idx="245">
                  <c:v>100.48</c:v>
                </c:pt>
                <c:pt idx="246">
                  <c:v>100.15</c:v>
                </c:pt>
                <c:pt idx="247">
                  <c:v>101.76</c:v>
                </c:pt>
                <c:pt idx="248">
                  <c:v>100.12</c:v>
                </c:pt>
                <c:pt idx="249">
                  <c:v>101.55</c:v>
                </c:pt>
                <c:pt idx="250">
                  <c:v>101.57</c:v>
                </c:pt>
                <c:pt idx="251">
                  <c:v>102.09</c:v>
                </c:pt>
                <c:pt idx="252">
                  <c:v>100.58</c:v>
                </c:pt>
                <c:pt idx="253">
                  <c:v>100.7</c:v>
                </c:pt>
                <c:pt idx="254">
                  <c:v>101.14</c:v>
                </c:pt>
                <c:pt idx="255">
                  <c:v>101.49</c:v>
                </c:pt>
                <c:pt idx="256">
                  <c:v>102.42</c:v>
                </c:pt>
                <c:pt idx="257">
                  <c:v>102.18</c:v>
                </c:pt>
                <c:pt idx="258">
                  <c:v>100.22</c:v>
                </c:pt>
                <c:pt idx="259">
                  <c:v>98.2</c:v>
                </c:pt>
                <c:pt idx="260">
                  <c:v>96.5</c:v>
                </c:pt>
                <c:pt idx="261">
                  <c:v>96.71</c:v>
                </c:pt>
                <c:pt idx="262">
                  <c:v>96.38</c:v>
                </c:pt>
                <c:pt idx="263">
                  <c:v>95.37</c:v>
                </c:pt>
                <c:pt idx="264">
                  <c:v>93.1</c:v>
                </c:pt>
                <c:pt idx="265">
                  <c:v>92.22</c:v>
                </c:pt>
                <c:pt idx="266">
                  <c:v>93.17</c:v>
                </c:pt>
                <c:pt idx="267">
                  <c:v>93.68</c:v>
                </c:pt>
                <c:pt idx="268">
                  <c:v>94.75</c:v>
                </c:pt>
                <c:pt idx="269">
                  <c:v>95.74</c:v>
                </c:pt>
                <c:pt idx="270">
                  <c:v>95.81</c:v>
                </c:pt>
                <c:pt idx="271">
                  <c:v>96.83</c:v>
                </c:pt>
                <c:pt idx="272">
                  <c:v>94.91</c:v>
                </c:pt>
                <c:pt idx="273">
                  <c:v>93.48</c:v>
                </c:pt>
                <c:pt idx="274">
                  <c:v>94.04</c:v>
                </c:pt>
                <c:pt idx="275">
                  <c:v>94.89</c:v>
                </c:pt>
                <c:pt idx="276">
                  <c:v>94.17</c:v>
                </c:pt>
                <c:pt idx="277">
                  <c:v>94.35</c:v>
                </c:pt>
                <c:pt idx="278">
                  <c:v>94.72</c:v>
                </c:pt>
                <c:pt idx="279">
                  <c:v>94.66</c:v>
                </c:pt>
                <c:pt idx="280">
                  <c:v>96.08</c:v>
                </c:pt>
                <c:pt idx="281">
                  <c:v>96.22</c:v>
                </c:pt>
                <c:pt idx="282">
                  <c:v>96.31</c:v>
                </c:pt>
                <c:pt idx="283">
                  <c:v>98.27</c:v>
                </c:pt>
                <c:pt idx="284">
                  <c:v>98.71</c:v>
                </c:pt>
                <c:pt idx="285">
                  <c:v>100.24</c:v>
                </c:pt>
                <c:pt idx="286">
                  <c:v>99.13</c:v>
                </c:pt>
                <c:pt idx="287">
                  <c:v>99.05</c:v>
                </c:pt>
                <c:pt idx="288">
                  <c:v>100.19</c:v>
                </c:pt>
                <c:pt idx="289">
                  <c:v>100.2</c:v>
                </c:pt>
                <c:pt idx="290">
                  <c:v>100.06</c:v>
                </c:pt>
                <c:pt idx="291">
                  <c:v>100.08</c:v>
                </c:pt>
                <c:pt idx="292">
                  <c:v>100.87</c:v>
                </c:pt>
                <c:pt idx="293">
                  <c:v>101</c:v>
                </c:pt>
                <c:pt idx="294">
                  <c:v>99.99</c:v>
                </c:pt>
                <c:pt idx="295">
                  <c:v>100.93</c:v>
                </c:pt>
                <c:pt idx="296">
                  <c:v>101.64</c:v>
                </c:pt>
                <c:pt idx="297">
                  <c:v>102.51</c:v>
                </c:pt>
                <c:pt idx="298">
                  <c:v>102.65</c:v>
                </c:pt>
                <c:pt idx="299">
                  <c:v>101</c:v>
                </c:pt>
                <c:pt idx="300">
                  <c:v>102.31</c:v>
                </c:pt>
                <c:pt idx="301">
                  <c:v>102.28</c:v>
                </c:pt>
                <c:pt idx="302">
                  <c:v>103.49</c:v>
                </c:pt>
                <c:pt idx="303">
                  <c:v>104.44</c:v>
                </c:pt>
                <c:pt idx="304">
                  <c:v>104.08</c:v>
                </c:pt>
                <c:pt idx="305">
                  <c:v>101.55</c:v>
                </c:pt>
                <c:pt idx="306">
                  <c:v>99.75</c:v>
                </c:pt>
                <c:pt idx="307">
                  <c:v>99.59</c:v>
                </c:pt>
                <c:pt idx="308">
                  <c:v>100.77</c:v>
                </c:pt>
                <c:pt idx="309">
                  <c:v>99.55</c:v>
                </c:pt>
                <c:pt idx="310">
                  <c:v>101.02</c:v>
                </c:pt>
                <c:pt idx="311">
                  <c:v>99.78</c:v>
                </c:pt>
                <c:pt idx="312">
                  <c:v>101.02</c:v>
                </c:pt>
                <c:pt idx="313">
                  <c:v>100.34</c:v>
                </c:pt>
                <c:pt idx="314">
                  <c:v>99.64</c:v>
                </c:pt>
                <c:pt idx="315">
                  <c:v>98.06</c:v>
                </c:pt>
                <c:pt idx="316">
                  <c:v>99.02</c:v>
                </c:pt>
                <c:pt idx="317">
                  <c:v>97.04</c:v>
                </c:pt>
                <c:pt idx="318">
                  <c:v>98.48</c:v>
                </c:pt>
                <c:pt idx="319">
                  <c:v>99.06</c:v>
                </c:pt>
                <c:pt idx="320">
                  <c:v>100.28</c:v>
                </c:pt>
                <c:pt idx="321">
                  <c:v>100.75</c:v>
                </c:pt>
                <c:pt idx="322">
                  <c:v>100.89</c:v>
                </c:pt>
                <c:pt idx="323">
                  <c:v>101.35</c:v>
                </c:pt>
                <c:pt idx="324">
                  <c:v>102.51</c:v>
                </c:pt>
                <c:pt idx="325">
                  <c:v>101.66</c:v>
                </c:pt>
                <c:pt idx="326">
                  <c:v>102.18</c:v>
                </c:pt>
                <c:pt idx="327">
                  <c:v>101.58</c:v>
                </c:pt>
                <c:pt idx="328">
                  <c:v>101.87</c:v>
                </c:pt>
                <c:pt idx="329">
                  <c:v>100.72</c:v>
                </c:pt>
                <c:pt idx="330">
                  <c:v>101.72</c:v>
                </c:pt>
                <c:pt idx="331">
                  <c:v>101.81</c:v>
                </c:pt>
                <c:pt idx="332">
                  <c:v>104.48</c:v>
                </c:pt>
                <c:pt idx="333">
                  <c:v>104.29</c:v>
                </c:pt>
                <c:pt idx="334">
                  <c:v>104.1</c:v>
                </c:pt>
                <c:pt idx="335">
                  <c:v>104.63</c:v>
                </c:pt>
                <c:pt idx="336">
                  <c:v>105.26</c:v>
                </c:pt>
                <c:pt idx="337">
                  <c:v>106</c:v>
                </c:pt>
                <c:pt idx="338">
                  <c:v>105.71</c:v>
                </c:pt>
                <c:pt idx="339">
                  <c:v>105.2</c:v>
                </c:pt>
                <c:pt idx="340">
                  <c:v>104.77</c:v>
                </c:pt>
                <c:pt idx="341">
                  <c:v>105.44</c:v>
                </c:pt>
                <c:pt idx="342">
                  <c:v>105.97</c:v>
                </c:pt>
                <c:pt idx="343">
                  <c:v>105.47</c:v>
                </c:pt>
                <c:pt idx="344">
                  <c:v>107.45</c:v>
                </c:pt>
                <c:pt idx="345">
                  <c:v>110.14</c:v>
                </c:pt>
                <c:pt idx="346">
                  <c:v>111.31</c:v>
                </c:pt>
                <c:pt idx="347">
                  <c:v>109.9</c:v>
                </c:pt>
                <c:pt idx="348">
                  <c:v>111.47</c:v>
                </c:pt>
                <c:pt idx="349">
                  <c:v>109.12</c:v>
                </c:pt>
                <c:pt idx="350">
                  <c:v>108.12</c:v>
                </c:pt>
                <c:pt idx="351">
                  <c:v>106.99</c:v>
                </c:pt>
                <c:pt idx="352">
                  <c:v>105.96</c:v>
                </c:pt>
                <c:pt idx="353">
                  <c:v>108.1</c:v>
                </c:pt>
                <c:pt idx="354">
                  <c:v>106.84</c:v>
                </c:pt>
                <c:pt idx="355">
                  <c:v>107.65</c:v>
                </c:pt>
                <c:pt idx="356">
                  <c:v>108.45</c:v>
                </c:pt>
                <c:pt idx="357">
                  <c:v>108.44</c:v>
                </c:pt>
                <c:pt idx="358">
                  <c:v>109.74</c:v>
                </c:pt>
                <c:pt idx="359">
                  <c:v>110.85</c:v>
                </c:pt>
                <c:pt idx="360">
                  <c:v>111.21</c:v>
                </c:pt>
                <c:pt idx="361">
                  <c:v>111.01</c:v>
                </c:pt>
                <c:pt idx="362">
                  <c:v>111.35</c:v>
                </c:pt>
                <c:pt idx="363">
                  <c:v>111.42</c:v>
                </c:pt>
                <c:pt idx="364">
                  <c:v>114.34</c:v>
                </c:pt>
                <c:pt idx="365">
                  <c:v>116.1</c:v>
                </c:pt>
                <c:pt idx="366">
                  <c:v>113.82</c:v>
                </c:pt>
                <c:pt idx="367">
                  <c:v>113.25</c:v>
                </c:pt>
                <c:pt idx="368">
                  <c:v>114.85</c:v>
                </c:pt>
                <c:pt idx="369">
                  <c:v>115.86</c:v>
                </c:pt>
                <c:pt idx="370">
                  <c:v>117.16</c:v>
                </c:pt>
                <c:pt idx="371">
                  <c:v>117.39</c:v>
                </c:pt>
                <c:pt idx="372">
                  <c:v>114.97</c:v>
                </c:pt>
                <c:pt idx="373">
                  <c:v>115.79</c:v>
                </c:pt>
                <c:pt idx="374">
                  <c:v>117.31</c:v>
                </c:pt>
                <c:pt idx="375">
                  <c:v>118.48</c:v>
                </c:pt>
                <c:pt idx="376">
                  <c:v>114.73</c:v>
                </c:pt>
                <c:pt idx="377">
                  <c:v>114.05</c:v>
                </c:pt>
                <c:pt idx="378">
                  <c:v>112.9</c:v>
                </c:pt>
                <c:pt idx="379">
                  <c:v>110.82</c:v>
                </c:pt>
                <c:pt idx="380">
                  <c:v>109.56</c:v>
                </c:pt>
                <c:pt idx="381">
                  <c:v>108.42</c:v>
                </c:pt>
                <c:pt idx="382">
                  <c:v>109.27</c:v>
                </c:pt>
                <c:pt idx="383">
                  <c:v>110.67</c:v>
                </c:pt>
                <c:pt idx="384">
                  <c:v>111.46</c:v>
                </c:pt>
                <c:pt idx="385">
                  <c:v>110.32</c:v>
                </c:pt>
                <c:pt idx="386">
                  <c:v>111.52</c:v>
                </c:pt>
                <c:pt idx="387">
                  <c:v>112.26</c:v>
                </c:pt>
                <c:pt idx="388">
                  <c:v>112.03</c:v>
                </c:pt>
                <c:pt idx="389">
                  <c:v>111.17</c:v>
                </c:pt>
                <c:pt idx="390">
                  <c:v>111.44</c:v>
                </c:pt>
                <c:pt idx="391">
                  <c:v>115.32</c:v>
                </c:pt>
                <c:pt idx="392">
                  <c:v>115.94</c:v>
                </c:pt>
                <c:pt idx="393">
                  <c:v>117.37</c:v>
                </c:pt>
                <c:pt idx="394">
                  <c:v>114.75</c:v>
                </c:pt>
                <c:pt idx="395">
                  <c:v>115.54</c:v>
                </c:pt>
                <c:pt idx="396">
                  <c:v>114.32</c:v>
                </c:pt>
                <c:pt idx="397">
                  <c:v>115.62</c:v>
                </c:pt>
                <c:pt idx="398">
                  <c:v>114.93</c:v>
                </c:pt>
                <c:pt idx="399">
                  <c:v>116.84</c:v>
                </c:pt>
                <c:pt idx="400">
                  <c:v>116.41</c:v>
                </c:pt>
                <c:pt idx="401">
                  <c:v>118.18</c:v>
                </c:pt>
                <c:pt idx="402">
                  <c:v>118.89</c:v>
                </c:pt>
                <c:pt idx="403">
                  <c:v>119.21</c:v>
                </c:pt>
                <c:pt idx="404">
                  <c:v>118.29</c:v>
                </c:pt>
                <c:pt idx="405">
                  <c:v>118.91</c:v>
                </c:pt>
                <c:pt idx="406">
                  <c:v>119.47</c:v>
                </c:pt>
                <c:pt idx="407">
                  <c:v>119.9</c:v>
                </c:pt>
                <c:pt idx="408">
                  <c:v>119.33</c:v>
                </c:pt>
                <c:pt idx="409">
                  <c:v>117.21</c:v>
                </c:pt>
                <c:pt idx="410">
                  <c:v>116.94</c:v>
                </c:pt>
                <c:pt idx="411">
                  <c:v>116.14</c:v>
                </c:pt>
                <c:pt idx="412">
                  <c:v>115.29</c:v>
                </c:pt>
                <c:pt idx="413">
                  <c:v>112.99</c:v>
                </c:pt>
                <c:pt idx="414">
                  <c:v>113.33</c:v>
                </c:pt>
                <c:pt idx="415">
                  <c:v>113.42</c:v>
                </c:pt>
                <c:pt idx="416">
                  <c:v>114.05</c:v>
                </c:pt>
                <c:pt idx="417">
                  <c:v>114.15</c:v>
                </c:pt>
                <c:pt idx="418">
                  <c:v>112.92</c:v>
                </c:pt>
                <c:pt idx="419">
                  <c:v>113.41</c:v>
                </c:pt>
                <c:pt idx="420">
                  <c:v>112.79</c:v>
                </c:pt>
                <c:pt idx="421">
                  <c:v>113.61</c:v>
                </c:pt>
                <c:pt idx="422">
                  <c:v>114.88</c:v>
                </c:pt>
                <c:pt idx="423">
                  <c:v>115.54</c:v>
                </c:pt>
                <c:pt idx="424">
                  <c:v>114.46</c:v>
                </c:pt>
                <c:pt idx="425">
                  <c:v>115.1</c:v>
                </c:pt>
                <c:pt idx="426">
                  <c:v>116.41</c:v>
                </c:pt>
                <c:pt idx="427">
                  <c:v>117.34</c:v>
                </c:pt>
                <c:pt idx="428">
                  <c:v>116.13</c:v>
                </c:pt>
                <c:pt idx="429">
                  <c:v>116.07</c:v>
                </c:pt>
                <c:pt idx="430">
                  <c:v>114.93</c:v>
                </c:pt>
                <c:pt idx="431">
                  <c:v>116.98</c:v>
                </c:pt>
                <c:pt idx="432">
                  <c:v>117.25</c:v>
                </c:pt>
                <c:pt idx="433">
                  <c:v>116.33</c:v>
                </c:pt>
                <c:pt idx="434">
                  <c:v>116.64</c:v>
                </c:pt>
                <c:pt idx="435">
                  <c:v>117.64</c:v>
                </c:pt>
                <c:pt idx="436">
                  <c:v>119.85</c:v>
                </c:pt>
                <c:pt idx="437">
                  <c:v>119.69</c:v>
                </c:pt>
                <c:pt idx="438">
                  <c:v>118.98</c:v>
                </c:pt>
                <c:pt idx="439">
                  <c:v>118.55</c:v>
                </c:pt>
                <c:pt idx="440">
                  <c:v>118.48</c:v>
                </c:pt>
                <c:pt idx="441">
                  <c:v>119.4</c:v>
                </c:pt>
                <c:pt idx="442">
                  <c:v>117.99</c:v>
                </c:pt>
                <c:pt idx="443">
                  <c:v>117.18</c:v>
                </c:pt>
                <c:pt idx="444">
                  <c:v>118.05</c:v>
                </c:pt>
                <c:pt idx="445">
                  <c:v>118.62</c:v>
                </c:pt>
                <c:pt idx="446">
                  <c:v>117.69</c:v>
                </c:pt>
                <c:pt idx="447">
                  <c:v>117.74</c:v>
                </c:pt>
                <c:pt idx="448">
                  <c:v>116.29</c:v>
                </c:pt>
                <c:pt idx="449">
                  <c:v>115.04</c:v>
                </c:pt>
                <c:pt idx="450">
                  <c:v>113.59</c:v>
                </c:pt>
                <c:pt idx="451">
                  <c:v>113.92</c:v>
                </c:pt>
                <c:pt idx="452">
                  <c:v>113</c:v>
                </c:pt>
                <c:pt idx="453">
                  <c:v>112.8</c:v>
                </c:pt>
                <c:pt idx="454">
                  <c:v>111.81</c:v>
                </c:pt>
                <c:pt idx="455">
                  <c:v>110.99</c:v>
                </c:pt>
                <c:pt idx="456">
                  <c:v>110.76</c:v>
                </c:pt>
                <c:pt idx="457">
                  <c:v>108.19</c:v>
                </c:pt>
                <c:pt idx="458">
                  <c:v>106.11</c:v>
                </c:pt>
                <c:pt idx="459">
                  <c:v>107.74</c:v>
                </c:pt>
                <c:pt idx="460">
                  <c:v>105.89</c:v>
                </c:pt>
                <c:pt idx="461">
                  <c:v>104.06</c:v>
                </c:pt>
                <c:pt idx="462">
                  <c:v>106.61</c:v>
                </c:pt>
                <c:pt idx="463">
                  <c:v>106.67</c:v>
                </c:pt>
                <c:pt idx="464">
                  <c:v>108.18</c:v>
                </c:pt>
                <c:pt idx="465">
                  <c:v>106.65</c:v>
                </c:pt>
                <c:pt idx="466">
                  <c:v>107.97</c:v>
                </c:pt>
                <c:pt idx="467">
                  <c:v>106.98</c:v>
                </c:pt>
                <c:pt idx="468">
                  <c:v>106.84</c:v>
                </c:pt>
                <c:pt idx="469">
                  <c:v>108.06</c:v>
                </c:pt>
                <c:pt idx="470">
                  <c:v>107.53</c:v>
                </c:pt>
                <c:pt idx="471">
                  <c:v>107.53</c:v>
                </c:pt>
                <c:pt idx="472">
                  <c:v>107.6</c:v>
                </c:pt>
                <c:pt idx="473">
                  <c:v>107.25</c:v>
                </c:pt>
                <c:pt idx="474">
                  <c:v>108.52</c:v>
                </c:pt>
                <c:pt idx="475">
                  <c:v>107.92</c:v>
                </c:pt>
                <c:pt idx="476">
                  <c:v>106.08</c:v>
                </c:pt>
                <c:pt idx="477">
                  <c:v>104.5</c:v>
                </c:pt>
                <c:pt idx="478">
                  <c:v>105.04</c:v>
                </c:pt>
                <c:pt idx="479">
                  <c:v>106.12</c:v>
                </c:pt>
                <c:pt idx="480">
                  <c:v>106.38</c:v>
                </c:pt>
                <c:pt idx="481">
                  <c:v>105.36</c:v>
                </c:pt>
                <c:pt idx="482">
                  <c:v>103.98</c:v>
                </c:pt>
                <c:pt idx="483">
                  <c:v>103.47</c:v>
                </c:pt>
                <c:pt idx="484">
                  <c:v>102.41</c:v>
                </c:pt>
                <c:pt idx="485">
                  <c:v>102.47</c:v>
                </c:pt>
                <c:pt idx="486">
                  <c:v>101.23</c:v>
                </c:pt>
                <c:pt idx="487">
                  <c:v>100.55</c:v>
                </c:pt>
                <c:pt idx="488">
                  <c:v>99.22</c:v>
                </c:pt>
                <c:pt idx="489">
                  <c:v>99.91</c:v>
                </c:pt>
                <c:pt idx="490">
                  <c:v>99.57</c:v>
                </c:pt>
                <c:pt idx="491">
                  <c:v>100.04</c:v>
                </c:pt>
                <c:pt idx="492">
                  <c:v>100.09</c:v>
                </c:pt>
                <c:pt idx="493">
                  <c:v>99.71</c:v>
                </c:pt>
                <c:pt idx="494">
                  <c:v>98.04</c:v>
                </c:pt>
                <c:pt idx="495">
                  <c:v>99.99</c:v>
                </c:pt>
                <c:pt idx="496">
                  <c:v>102</c:v>
                </c:pt>
                <c:pt idx="497">
                  <c:v>99.96</c:v>
                </c:pt>
                <c:pt idx="498">
                  <c:v>100.4</c:v>
                </c:pt>
                <c:pt idx="499">
                  <c:v>100.18</c:v>
                </c:pt>
                <c:pt idx="500">
                  <c:v>99.28</c:v>
                </c:pt>
                <c:pt idx="501">
                  <c:v>98.36</c:v>
                </c:pt>
                <c:pt idx="502">
                  <c:v>96.75</c:v>
                </c:pt>
                <c:pt idx="503">
                  <c:v>94.98</c:v>
                </c:pt>
                <c:pt idx="504">
                  <c:v>94.08</c:v>
                </c:pt>
                <c:pt idx="505">
                  <c:v>93.05</c:v>
                </c:pt>
                <c:pt idx="506">
                  <c:v>93.29</c:v>
                </c:pt>
                <c:pt idx="507">
                  <c:v>93.48</c:v>
                </c:pt>
                <c:pt idx="508">
                  <c:v>92.22</c:v>
                </c:pt>
                <c:pt idx="509">
                  <c:v>93.91</c:v>
                </c:pt>
                <c:pt idx="510">
                  <c:v>95.04</c:v>
                </c:pt>
                <c:pt idx="511">
                  <c:v>94.55</c:v>
                </c:pt>
                <c:pt idx="512">
                  <c:v>95.8</c:v>
                </c:pt>
                <c:pt idx="513">
                  <c:v>96.63</c:v>
                </c:pt>
                <c:pt idx="514">
                  <c:v>94.96</c:v>
                </c:pt>
                <c:pt idx="515">
                  <c:v>96.66</c:v>
                </c:pt>
                <c:pt idx="516">
                  <c:v>96.36</c:v>
                </c:pt>
                <c:pt idx="517">
                  <c:v>96.65</c:v>
                </c:pt>
                <c:pt idx="518">
                  <c:v>98.83</c:v>
                </c:pt>
                <c:pt idx="519">
                  <c:v>98.1</c:v>
                </c:pt>
                <c:pt idx="520">
                  <c:v>97.09</c:v>
                </c:pt>
                <c:pt idx="521">
                  <c:v>96</c:v>
                </c:pt>
                <c:pt idx="522">
                  <c:v>94.78</c:v>
                </c:pt>
                <c:pt idx="523">
                  <c:v>93.85</c:v>
                </c:pt>
                <c:pt idx="524">
                  <c:v>93.1</c:v>
                </c:pt>
                <c:pt idx="525">
                  <c:v>91.52</c:v>
                </c:pt>
                <c:pt idx="526">
                  <c:v>92.29</c:v>
                </c:pt>
                <c:pt idx="527">
                  <c:v>91.43</c:v>
                </c:pt>
                <c:pt idx="528">
                  <c:v>92.73</c:v>
                </c:pt>
                <c:pt idx="529">
                  <c:v>93.02</c:v>
                </c:pt>
                <c:pt idx="530">
                  <c:v>91.37</c:v>
                </c:pt>
                <c:pt idx="531">
                  <c:v>90.6</c:v>
                </c:pt>
                <c:pt idx="532">
                  <c:v>90.23</c:v>
                </c:pt>
                <c:pt idx="533">
                  <c:v>89.14</c:v>
                </c:pt>
                <c:pt idx="534">
                  <c:v>88.6</c:v>
                </c:pt>
                <c:pt idx="535">
                  <c:v>88.15</c:v>
                </c:pt>
                <c:pt idx="536">
                  <c:v>87.63</c:v>
                </c:pt>
                <c:pt idx="537">
                  <c:v>86.92</c:v>
                </c:pt>
                <c:pt idx="538">
                  <c:v>85.11</c:v>
                </c:pt>
                <c:pt idx="539">
                  <c:v>87.73</c:v>
                </c:pt>
                <c:pt idx="540">
                  <c:v>86.56</c:v>
                </c:pt>
                <c:pt idx="541">
                  <c:v>87.2</c:v>
                </c:pt>
                <c:pt idx="542">
                  <c:v>86.02</c:v>
                </c:pt>
                <c:pt idx="543">
                  <c:v>85.55</c:v>
                </c:pt>
                <c:pt idx="544">
                  <c:v>87.24</c:v>
                </c:pt>
                <c:pt idx="545">
                  <c:v>87.31</c:v>
                </c:pt>
                <c:pt idx="546">
                  <c:v>88.17</c:v>
                </c:pt>
                <c:pt idx="547">
                  <c:v>89.12</c:v>
                </c:pt>
                <c:pt idx="548">
                  <c:v>88.13</c:v>
                </c:pt>
                <c:pt idx="549">
                  <c:v>88.89</c:v>
                </c:pt>
                <c:pt idx="550">
                  <c:v>88.51</c:v>
                </c:pt>
                <c:pt idx="551">
                  <c:v>88.97</c:v>
                </c:pt>
                <c:pt idx="552">
                  <c:v>89.94</c:v>
                </c:pt>
                <c:pt idx="553">
                  <c:v>91.08</c:v>
                </c:pt>
                <c:pt idx="554">
                  <c:v>90.48</c:v>
                </c:pt>
                <c:pt idx="555">
                  <c:v>91.13</c:v>
                </c:pt>
                <c:pt idx="556">
                  <c:v>91.66</c:v>
                </c:pt>
                <c:pt idx="557">
                  <c:v>90.49</c:v>
                </c:pt>
                <c:pt idx="558">
                  <c:v>88.9</c:v>
                </c:pt>
                <c:pt idx="559">
                  <c:v>88.54</c:v>
                </c:pt>
                <c:pt idx="560">
                  <c:v>90.01</c:v>
                </c:pt>
                <c:pt idx="561">
                  <c:v>89.08</c:v>
                </c:pt>
                <c:pt idx="562">
                  <c:v>88.88</c:v>
                </c:pt>
                <c:pt idx="563">
                  <c:v>87.99</c:v>
                </c:pt>
                <c:pt idx="564">
                  <c:v>87.42</c:v>
                </c:pt>
                <c:pt idx="565">
                  <c:v>87.14</c:v>
                </c:pt>
                <c:pt idx="566">
                  <c:v>89.26</c:v>
                </c:pt>
                <c:pt idx="567">
                  <c:v>89.96</c:v>
                </c:pt>
                <c:pt idx="568">
                  <c:v>88.36</c:v>
                </c:pt>
                <c:pt idx="569">
                  <c:v>87.9</c:v>
                </c:pt>
                <c:pt idx="570">
                  <c:v>88.12</c:v>
                </c:pt>
                <c:pt idx="571">
                  <c:v>89.77</c:v>
                </c:pt>
                <c:pt idx="572">
                  <c:v>89.63</c:v>
                </c:pt>
                <c:pt idx="573">
                  <c:v>88.39</c:v>
                </c:pt>
                <c:pt idx="574">
                  <c:v>88.84</c:v>
                </c:pt>
                <c:pt idx="575">
                  <c:v>88.4</c:v>
                </c:pt>
                <c:pt idx="576">
                  <c:v>87.63</c:v>
                </c:pt>
                <c:pt idx="577">
                  <c:v>87.51</c:v>
                </c:pt>
                <c:pt idx="578">
                  <c:v>87.09</c:v>
                </c:pt>
                <c:pt idx="579">
                  <c:v>85.87</c:v>
                </c:pt>
                <c:pt idx="580">
                  <c:v>84.91</c:v>
                </c:pt>
                <c:pt idx="581">
                  <c:v>84.01</c:v>
                </c:pt>
                <c:pt idx="582">
                  <c:v>83.69</c:v>
                </c:pt>
                <c:pt idx="583">
                  <c:v>83.31</c:v>
                </c:pt>
                <c:pt idx="584">
                  <c:v>81.78</c:v>
                </c:pt>
                <c:pt idx="585">
                  <c:v>80.98</c:v>
                </c:pt>
                <c:pt idx="586">
                  <c:v>82.67</c:v>
                </c:pt>
                <c:pt idx="587">
                  <c:v>82.16</c:v>
                </c:pt>
                <c:pt idx="588">
                  <c:v>81.28</c:v>
                </c:pt>
                <c:pt idx="589">
                  <c:v>80.849999999999994</c:v>
                </c:pt>
                <c:pt idx="590">
                  <c:v>83.6</c:v>
                </c:pt>
                <c:pt idx="591">
                  <c:v>82.97</c:v>
                </c:pt>
                <c:pt idx="592">
                  <c:v>83.26</c:v>
                </c:pt>
                <c:pt idx="593">
                  <c:v>83.48</c:v>
                </c:pt>
                <c:pt idx="594">
                  <c:v>84.39</c:v>
                </c:pt>
                <c:pt idx="595">
                  <c:v>84.57</c:v>
                </c:pt>
                <c:pt idx="596">
                  <c:v>83.49</c:v>
                </c:pt>
                <c:pt idx="597">
                  <c:v>82.66</c:v>
                </c:pt>
                <c:pt idx="598">
                  <c:v>82.52</c:v>
                </c:pt>
                <c:pt idx="599">
                  <c:v>81.42</c:v>
                </c:pt>
                <c:pt idx="600">
                  <c:v>82.05</c:v>
                </c:pt>
                <c:pt idx="601">
                  <c:v>84.15</c:v>
                </c:pt>
                <c:pt idx="602">
                  <c:v>84.43</c:v>
                </c:pt>
                <c:pt idx="603">
                  <c:v>84.4</c:v>
                </c:pt>
                <c:pt idx="604">
                  <c:v>84.56</c:v>
                </c:pt>
                <c:pt idx="605">
                  <c:v>83.5</c:v>
                </c:pt>
                <c:pt idx="606">
                  <c:v>84.43</c:v>
                </c:pt>
                <c:pt idx="607">
                  <c:v>84.62</c:v>
                </c:pt>
                <c:pt idx="608">
                  <c:v>86.1</c:v>
                </c:pt>
                <c:pt idx="609">
                  <c:v>86.63</c:v>
                </c:pt>
                <c:pt idx="610">
                  <c:v>86.42</c:v>
                </c:pt>
                <c:pt idx="611">
                  <c:v>88.04</c:v>
                </c:pt>
                <c:pt idx="612">
                  <c:v>88.69</c:v>
                </c:pt>
                <c:pt idx="613">
                  <c:v>87.65</c:v>
                </c:pt>
                <c:pt idx="614">
                  <c:v>88.78</c:v>
                </c:pt>
                <c:pt idx="615">
                  <c:v>90.13</c:v>
                </c:pt>
                <c:pt idx="616">
                  <c:v>90.25</c:v>
                </c:pt>
                <c:pt idx="617">
                  <c:v>89.72</c:v>
                </c:pt>
                <c:pt idx="618">
                  <c:v>89.64</c:v>
                </c:pt>
                <c:pt idx="619">
                  <c:v>89.35</c:v>
                </c:pt>
                <c:pt idx="620">
                  <c:v>88.06</c:v>
                </c:pt>
                <c:pt idx="621">
                  <c:v>86.98</c:v>
                </c:pt>
                <c:pt idx="622">
                  <c:v>88.6</c:v>
                </c:pt>
                <c:pt idx="623">
                  <c:v>87.86</c:v>
                </c:pt>
                <c:pt idx="624">
                  <c:v>86.3</c:v>
                </c:pt>
                <c:pt idx="625">
                  <c:v>86.89</c:v>
                </c:pt>
                <c:pt idx="626">
                  <c:v>88.06</c:v>
                </c:pt>
                <c:pt idx="627">
                  <c:v>89.29</c:v>
                </c:pt>
                <c:pt idx="628">
                  <c:v>89.52</c:v>
                </c:pt>
                <c:pt idx="629">
                  <c:v>89.17</c:v>
                </c:pt>
                <c:pt idx="630">
                  <c:v>89.46</c:v>
                </c:pt>
                <c:pt idx="631">
                  <c:v>90.31</c:v>
                </c:pt>
                <c:pt idx="632">
                  <c:v>89.59</c:v>
                </c:pt>
                <c:pt idx="633">
                  <c:v>91.26</c:v>
                </c:pt>
                <c:pt idx="634">
                  <c:v>91.98</c:v>
                </c:pt>
                <c:pt idx="635">
                  <c:v>91.93</c:v>
                </c:pt>
                <c:pt idx="636">
                  <c:v>92.04</c:v>
                </c:pt>
                <c:pt idx="637">
                  <c:v>91.93</c:v>
                </c:pt>
                <c:pt idx="638">
                  <c:v>91.25</c:v>
                </c:pt>
                <c:pt idx="639">
                  <c:v>89.71</c:v>
                </c:pt>
                <c:pt idx="640">
                  <c:v>90.78</c:v>
                </c:pt>
                <c:pt idx="641">
                  <c:v>91.17</c:v>
                </c:pt>
                <c:pt idx="642">
                  <c:v>88.91</c:v>
                </c:pt>
                <c:pt idx="643">
                  <c:v>88.89</c:v>
                </c:pt>
                <c:pt idx="644">
                  <c:v>88.97</c:v>
                </c:pt>
                <c:pt idx="645">
                  <c:v>89.32</c:v>
                </c:pt>
                <c:pt idx="646">
                  <c:v>89.89</c:v>
                </c:pt>
                <c:pt idx="647">
                  <c:v>90.55</c:v>
                </c:pt>
                <c:pt idx="648">
                  <c:v>90.64</c:v>
                </c:pt>
                <c:pt idx="649">
                  <c:v>90.61</c:v>
                </c:pt>
                <c:pt idx="650">
                  <c:v>89.66</c:v>
                </c:pt>
                <c:pt idx="651">
                  <c:v>90.85</c:v>
                </c:pt>
                <c:pt idx="652">
                  <c:v>88.92</c:v>
                </c:pt>
                <c:pt idx="653">
                  <c:v>90.07</c:v>
                </c:pt>
                <c:pt idx="654">
                  <c:v>89.73</c:v>
                </c:pt>
                <c:pt idx="655">
                  <c:v>89.69</c:v>
                </c:pt>
                <c:pt idx="656">
                  <c:v>89.59</c:v>
                </c:pt>
                <c:pt idx="657">
                  <c:v>88.05</c:v>
                </c:pt>
                <c:pt idx="658">
                  <c:v>86.11</c:v>
                </c:pt>
                <c:pt idx="659">
                  <c:v>85.14</c:v>
                </c:pt>
                <c:pt idx="660">
                  <c:v>83.91</c:v>
                </c:pt>
                <c:pt idx="661">
                  <c:v>84.88</c:v>
                </c:pt>
                <c:pt idx="662">
                  <c:v>85.16</c:v>
                </c:pt>
                <c:pt idx="663">
                  <c:v>84.04</c:v>
                </c:pt>
                <c:pt idx="664">
                  <c:v>85.72</c:v>
                </c:pt>
                <c:pt idx="665">
                  <c:v>85.94</c:v>
                </c:pt>
                <c:pt idx="666">
                  <c:v>86.88</c:v>
                </c:pt>
                <c:pt idx="667">
                  <c:v>85.16</c:v>
                </c:pt>
                <c:pt idx="668">
                  <c:v>85.01</c:v>
                </c:pt>
                <c:pt idx="669">
                  <c:v>86.1</c:v>
                </c:pt>
                <c:pt idx="670">
                  <c:v>85.93</c:v>
                </c:pt>
                <c:pt idx="671">
                  <c:v>85.38</c:v>
                </c:pt>
                <c:pt idx="672">
                  <c:v>84.58</c:v>
                </c:pt>
                <c:pt idx="673">
                  <c:v>85.49</c:v>
                </c:pt>
                <c:pt idx="674">
                  <c:v>85.09</c:v>
                </c:pt>
                <c:pt idx="675">
                  <c:v>85.38</c:v>
                </c:pt>
                <c:pt idx="676">
                  <c:v>84.92</c:v>
                </c:pt>
                <c:pt idx="677">
                  <c:v>85.95</c:v>
                </c:pt>
                <c:pt idx="678">
                  <c:v>85.98</c:v>
                </c:pt>
                <c:pt idx="679">
                  <c:v>85.16</c:v>
                </c:pt>
                <c:pt idx="680">
                  <c:v>86.03</c:v>
                </c:pt>
                <c:pt idx="681">
                  <c:v>86.5</c:v>
                </c:pt>
                <c:pt idx="682">
                  <c:v>87.12</c:v>
                </c:pt>
                <c:pt idx="683">
                  <c:v>86.27</c:v>
                </c:pt>
                <c:pt idx="684">
                  <c:v>85.56</c:v>
                </c:pt>
                <c:pt idx="685">
                  <c:v>85.71</c:v>
                </c:pt>
                <c:pt idx="686">
                  <c:v>85.07</c:v>
                </c:pt>
                <c:pt idx="687">
                  <c:v>85.31</c:v>
                </c:pt>
                <c:pt idx="688">
                  <c:v>83.66</c:v>
                </c:pt>
                <c:pt idx="689">
                  <c:v>82.48</c:v>
                </c:pt>
                <c:pt idx="690">
                  <c:v>83.29</c:v>
                </c:pt>
                <c:pt idx="691">
                  <c:v>84.04</c:v>
                </c:pt>
                <c:pt idx="692">
                  <c:v>83.81</c:v>
                </c:pt>
                <c:pt idx="693">
                  <c:v>83.65</c:v>
                </c:pt>
                <c:pt idx="694">
                  <c:v>84.64</c:v>
                </c:pt>
                <c:pt idx="695">
                  <c:v>85.02</c:v>
                </c:pt>
                <c:pt idx="696">
                  <c:v>84.86</c:v>
                </c:pt>
                <c:pt idx="697">
                  <c:v>85.23</c:v>
                </c:pt>
                <c:pt idx="698">
                  <c:v>84.96</c:v>
                </c:pt>
                <c:pt idx="699">
                  <c:v>84.88</c:v>
                </c:pt>
                <c:pt idx="700">
                  <c:v>84.06</c:v>
                </c:pt>
                <c:pt idx="701">
                  <c:v>84.05</c:v>
                </c:pt>
                <c:pt idx="702">
                  <c:v>83.74</c:v>
                </c:pt>
                <c:pt idx="703">
                  <c:v>84.25</c:v>
                </c:pt>
                <c:pt idx="704">
                  <c:v>83.19</c:v>
                </c:pt>
                <c:pt idx="705">
                  <c:v>83.28</c:v>
                </c:pt>
                <c:pt idx="706">
                  <c:v>82.93</c:v>
                </c:pt>
                <c:pt idx="707">
                  <c:v>82.992000000000004</c:v>
                </c:pt>
                <c:pt idx="708">
                  <c:v>82.129000000000005</c:v>
                </c:pt>
                <c:pt idx="709">
                  <c:v>81.643000000000001</c:v>
                </c:pt>
                <c:pt idx="710">
                  <c:v>81.528999999999996</c:v>
                </c:pt>
                <c:pt idx="711">
                  <c:v>81.741</c:v>
                </c:pt>
                <c:pt idx="712">
                  <c:v>82.116</c:v>
                </c:pt>
                <c:pt idx="713">
                  <c:v>82.197000000000003</c:v>
                </c:pt>
                <c:pt idx="714">
                  <c:v>82.331000000000003</c:v>
                </c:pt>
                <c:pt idx="715">
                  <c:v>82.322000000000003</c:v>
                </c:pt>
                <c:pt idx="716">
                  <c:v>82.691000000000003</c:v>
                </c:pt>
                <c:pt idx="717">
                  <c:v>82.850999999999999</c:v>
                </c:pt>
                <c:pt idx="718">
                  <c:v>82.335999999999999</c:v>
                </c:pt>
                <c:pt idx="719">
                  <c:v>81.92</c:v>
                </c:pt>
                <c:pt idx="720">
                  <c:v>81.465000000000003</c:v>
                </c:pt>
                <c:pt idx="721">
                  <c:v>80.575999999999993</c:v>
                </c:pt>
                <c:pt idx="722">
                  <c:v>80.287999999999997</c:v>
                </c:pt>
                <c:pt idx="723">
                  <c:v>80.945999999999998</c:v>
                </c:pt>
                <c:pt idx="724">
                  <c:v>80.177000000000007</c:v>
                </c:pt>
                <c:pt idx="725">
                  <c:v>80.679000000000002</c:v>
                </c:pt>
                <c:pt idx="726">
                  <c:v>81.426000000000002</c:v>
                </c:pt>
                <c:pt idx="727">
                  <c:v>80.667000000000002</c:v>
                </c:pt>
                <c:pt idx="728">
                  <c:v>80.790999999999997</c:v>
                </c:pt>
                <c:pt idx="729">
                  <c:v>79.959000000000003</c:v>
                </c:pt>
                <c:pt idx="730">
                  <c:v>79.617000000000004</c:v>
                </c:pt>
                <c:pt idx="731">
                  <c:v>78.596999999999994</c:v>
                </c:pt>
                <c:pt idx="732">
                  <c:v>77.718999999999994</c:v>
                </c:pt>
                <c:pt idx="733">
                  <c:v>78.308000000000007</c:v>
                </c:pt>
                <c:pt idx="734">
                  <c:v>78.224000000000004</c:v>
                </c:pt>
                <c:pt idx="735">
                  <c:v>77.406999999999996</c:v>
                </c:pt>
                <c:pt idx="736">
                  <c:v>77.027000000000001</c:v>
                </c:pt>
                <c:pt idx="737">
                  <c:v>76.337000000000003</c:v>
                </c:pt>
                <c:pt idx="738">
                  <c:v>75.400000000000006</c:v>
                </c:pt>
                <c:pt idx="739">
                  <c:v>75.826999999999998</c:v>
                </c:pt>
                <c:pt idx="740">
                  <c:v>75.052999999999997</c:v>
                </c:pt>
                <c:pt idx="741">
                  <c:v>76.147000000000006</c:v>
                </c:pt>
                <c:pt idx="742">
                  <c:v>76.287999999999997</c:v>
                </c:pt>
                <c:pt idx="743">
                  <c:v>77.436000000000007</c:v>
                </c:pt>
                <c:pt idx="744">
                  <c:v>77.721000000000004</c:v>
                </c:pt>
                <c:pt idx="745">
                  <c:v>76.218000000000004</c:v>
                </c:pt>
                <c:pt idx="746">
                  <c:v>75.793000000000006</c:v>
                </c:pt>
                <c:pt idx="747">
                  <c:v>75.977999999999994</c:v>
                </c:pt>
                <c:pt idx="748">
                  <c:v>76.382999999999996</c:v>
                </c:pt>
                <c:pt idx="749">
                  <c:v>75.972999999999999</c:v>
                </c:pt>
                <c:pt idx="750">
                  <c:v>75.444999999999993</c:v>
                </c:pt>
                <c:pt idx="751">
                  <c:v>76.67</c:v>
                </c:pt>
                <c:pt idx="752">
                  <c:v>76.100999999999999</c:v>
                </c:pt>
                <c:pt idx="753">
                  <c:v>75.52</c:v>
                </c:pt>
                <c:pt idx="754">
                  <c:v>73.713999999999999</c:v>
                </c:pt>
                <c:pt idx="755">
                  <c:v>73.027000000000001</c:v>
                </c:pt>
                <c:pt idx="756">
                  <c:v>71.656999999999996</c:v>
                </c:pt>
                <c:pt idx="757">
                  <c:v>72.709000000000003</c:v>
                </c:pt>
                <c:pt idx="758">
                  <c:v>71.677999999999997</c:v>
                </c:pt>
                <c:pt idx="759">
                  <c:v>72.021000000000001</c:v>
                </c:pt>
                <c:pt idx="760">
                  <c:v>71.808000000000007</c:v>
                </c:pt>
                <c:pt idx="761">
                  <c:v>72.012</c:v>
                </c:pt>
                <c:pt idx="762">
                  <c:v>72.790000000000006</c:v>
                </c:pt>
                <c:pt idx="763">
                  <c:v>73.5</c:v>
                </c:pt>
                <c:pt idx="764">
                  <c:v>73.05</c:v>
                </c:pt>
                <c:pt idx="765">
                  <c:v>72.843999999999994</c:v>
                </c:pt>
                <c:pt idx="766">
                  <c:v>71.888000000000005</c:v>
                </c:pt>
                <c:pt idx="767">
                  <c:v>72.879000000000005</c:v>
                </c:pt>
                <c:pt idx="768">
                  <c:v>72.39</c:v>
                </c:pt>
                <c:pt idx="769">
                  <c:v>74.146000000000001</c:v>
                </c:pt>
                <c:pt idx="770">
                  <c:v>73.03</c:v>
                </c:pt>
                <c:pt idx="771">
                  <c:v>72.36</c:v>
                </c:pt>
                <c:pt idx="772">
                  <c:v>72.730999999999995</c:v>
                </c:pt>
                <c:pt idx="773">
                  <c:v>72.096000000000004</c:v>
                </c:pt>
                <c:pt idx="774">
                  <c:v>72.188999999999993</c:v>
                </c:pt>
                <c:pt idx="775">
                  <c:v>72.86</c:v>
                </c:pt>
                <c:pt idx="776">
                  <c:v>73.424000000000007</c:v>
                </c:pt>
                <c:pt idx="777">
                  <c:v>75.844999999999999</c:v>
                </c:pt>
                <c:pt idx="778">
                  <c:v>77.180000000000007</c:v>
                </c:pt>
                <c:pt idx="779">
                  <c:v>76.805000000000007</c:v>
                </c:pt>
                <c:pt idx="780">
                  <c:v>77.381</c:v>
                </c:pt>
                <c:pt idx="781">
                  <c:v>78.932000000000002</c:v>
                </c:pt>
                <c:pt idx="782">
                  <c:v>78.965999999999994</c:v>
                </c:pt>
                <c:pt idx="783">
                  <c:v>77.680000000000007</c:v>
                </c:pt>
                <c:pt idx="784">
                  <c:v>76.953000000000003</c:v>
                </c:pt>
                <c:pt idx="785">
                  <c:v>80.313000000000002</c:v>
                </c:pt>
                <c:pt idx="786">
                  <c:v>82.997</c:v>
                </c:pt>
                <c:pt idx="787">
                  <c:v>82.412999999999997</c:v>
                </c:pt>
                <c:pt idx="788">
                  <c:v>86.44</c:v>
                </c:pt>
                <c:pt idx="789">
                  <c:v>85.632999999999996</c:v>
                </c:pt>
                <c:pt idx="790">
                  <c:v>85.906999999999996</c:v>
                </c:pt>
                <c:pt idx="791">
                  <c:v>86.364999999999995</c:v>
                </c:pt>
                <c:pt idx="792">
                  <c:v>88.191000000000003</c:v>
                </c:pt>
                <c:pt idx="793">
                  <c:v>86.516999999999996</c:v>
                </c:pt>
                <c:pt idx="794">
                  <c:v>87.120999999999995</c:v>
                </c:pt>
                <c:pt idx="795">
                  <c:v>83.644000000000005</c:v>
                </c:pt>
                <c:pt idx="796">
                  <c:v>81.298000000000002</c:v>
                </c:pt>
                <c:pt idx="797">
                  <c:v>80.891999999999996</c:v>
                </c:pt>
                <c:pt idx="798">
                  <c:v>81.838999999999999</c:v>
                </c:pt>
                <c:pt idx="799">
                  <c:v>82.662999999999997</c:v>
                </c:pt>
                <c:pt idx="800">
                  <c:v>84.212000000000003</c:v>
                </c:pt>
                <c:pt idx="801">
                  <c:v>85.608000000000004</c:v>
                </c:pt>
                <c:pt idx="802">
                  <c:v>85.998999999999995</c:v>
                </c:pt>
                <c:pt idx="803">
                  <c:v>85.346000000000004</c:v>
                </c:pt>
                <c:pt idx="804">
                  <c:v>86.040999999999997</c:v>
                </c:pt>
                <c:pt idx="805">
                  <c:v>86.488</c:v>
                </c:pt>
                <c:pt idx="806">
                  <c:v>88.007999999999996</c:v>
                </c:pt>
                <c:pt idx="807">
                  <c:v>88.512</c:v>
                </c:pt>
                <c:pt idx="808">
                  <c:v>87.427999999999997</c:v>
                </c:pt>
                <c:pt idx="809">
                  <c:v>83.840999999999994</c:v>
                </c:pt>
                <c:pt idx="810">
                  <c:v>85.111000000000004</c:v>
                </c:pt>
                <c:pt idx="811">
                  <c:v>84.165000000000006</c:v>
                </c:pt>
                <c:pt idx="812">
                  <c:v>85.786000000000001</c:v>
                </c:pt>
                <c:pt idx="813">
                  <c:v>85.980999999999995</c:v>
                </c:pt>
                <c:pt idx="814">
                  <c:v>84.713999999999999</c:v>
                </c:pt>
                <c:pt idx="815">
                  <c:v>84.546000000000006</c:v>
                </c:pt>
                <c:pt idx="816">
                  <c:v>82.528999999999996</c:v>
                </c:pt>
                <c:pt idx="817">
                  <c:v>83.024000000000001</c:v>
                </c:pt>
                <c:pt idx="818">
                  <c:v>79.957999999999998</c:v>
                </c:pt>
                <c:pt idx="819">
                  <c:v>79.347999999999999</c:v>
                </c:pt>
                <c:pt idx="820">
                  <c:v>80.67</c:v>
                </c:pt>
                <c:pt idx="821">
                  <c:v>80.141999999999996</c:v>
                </c:pt>
                <c:pt idx="822">
                  <c:v>80.263999999999996</c:v>
                </c:pt>
                <c:pt idx="823">
                  <c:v>79.878</c:v>
                </c:pt>
                <c:pt idx="824">
                  <c:v>80.382000000000005</c:v>
                </c:pt>
                <c:pt idx="825">
                  <c:v>80.233000000000004</c:v>
                </c:pt>
                <c:pt idx="826">
                  <c:v>79.346999999999994</c:v>
                </c:pt>
                <c:pt idx="827">
                  <c:v>78.748999999999995</c:v>
                </c:pt>
                <c:pt idx="828">
                  <c:v>78.346999999999994</c:v>
                </c:pt>
                <c:pt idx="829">
                  <c:v>78.974999999999994</c:v>
                </c:pt>
                <c:pt idx="830">
                  <c:v>78.885000000000005</c:v>
                </c:pt>
                <c:pt idx="831">
                  <c:v>78.043999999999997</c:v>
                </c:pt>
                <c:pt idx="832">
                  <c:v>78.366</c:v>
                </c:pt>
                <c:pt idx="833">
                  <c:v>78.135999999999996</c:v>
                </c:pt>
                <c:pt idx="834">
                  <c:v>76.608000000000004</c:v>
                </c:pt>
                <c:pt idx="835">
                  <c:v>76.424999999999997</c:v>
                </c:pt>
                <c:pt idx="836">
                  <c:v>76.811999999999998</c:v>
                </c:pt>
                <c:pt idx="837">
                  <c:v>77.003</c:v>
                </c:pt>
                <c:pt idx="838">
                  <c:v>76.430999999999997</c:v>
                </c:pt>
                <c:pt idx="839">
                  <c:v>75.596999999999994</c:v>
                </c:pt>
                <c:pt idx="840">
                  <c:v>75.468000000000004</c:v>
                </c:pt>
                <c:pt idx="841">
                  <c:v>76.3</c:v>
                </c:pt>
                <c:pt idx="842">
                  <c:v>75.819000000000003</c:v>
                </c:pt>
                <c:pt idx="843">
                  <c:v>75.334000000000003</c:v>
                </c:pt>
                <c:pt idx="844">
                  <c:v>75.656000000000006</c:v>
                </c:pt>
                <c:pt idx="845">
                  <c:v>74.995999999999995</c:v>
                </c:pt>
                <c:pt idx="846">
                  <c:v>75.911000000000001</c:v>
                </c:pt>
                <c:pt idx="847">
                  <c:v>76.572999999999993</c:v>
                </c:pt>
                <c:pt idx="848">
                  <c:v>77.820999999999998</c:v>
                </c:pt>
                <c:pt idx="849">
                  <c:v>77.733999999999995</c:v>
                </c:pt>
                <c:pt idx="850">
                  <c:v>77.86</c:v>
                </c:pt>
                <c:pt idx="851">
                  <c:v>77.471000000000004</c:v>
                </c:pt>
                <c:pt idx="852">
                  <c:v>77.322999999999993</c:v>
                </c:pt>
                <c:pt idx="853">
                  <c:v>78.277000000000001</c:v>
                </c:pt>
                <c:pt idx="854">
                  <c:v>79.462000000000003</c:v>
                </c:pt>
                <c:pt idx="855">
                  <c:v>80.441000000000003</c:v>
                </c:pt>
                <c:pt idx="856">
                  <c:v>80.218000000000004</c:v>
                </c:pt>
                <c:pt idx="857">
                  <c:v>80.643000000000001</c:v>
                </c:pt>
                <c:pt idx="858">
                  <c:v>80.361999999999995</c:v>
                </c:pt>
                <c:pt idx="859">
                  <c:v>80.432000000000002</c:v>
                </c:pt>
                <c:pt idx="860">
                  <c:v>79.832999999999998</c:v>
                </c:pt>
                <c:pt idx="861">
                  <c:v>80.724000000000004</c:v>
                </c:pt>
                <c:pt idx="862">
                  <c:v>81.676000000000002</c:v>
                </c:pt>
                <c:pt idx="863">
                  <c:v>81.173000000000002</c:v>
                </c:pt>
                <c:pt idx="864">
                  <c:v>81.093000000000004</c:v>
                </c:pt>
                <c:pt idx="865">
                  <c:v>80.823999999999998</c:v>
                </c:pt>
                <c:pt idx="866">
                  <c:v>81.352000000000004</c:v>
                </c:pt>
                <c:pt idx="867">
                  <c:v>81.866</c:v>
                </c:pt>
                <c:pt idx="868">
                  <c:v>84.45</c:v>
                </c:pt>
                <c:pt idx="869">
                  <c:v>86.094999999999999</c:v>
                </c:pt>
                <c:pt idx="870">
                  <c:v>85.370999999999995</c:v>
                </c:pt>
                <c:pt idx="871">
                  <c:v>86.48</c:v>
                </c:pt>
                <c:pt idx="872">
                  <c:v>88.233000000000004</c:v>
                </c:pt>
                <c:pt idx="873">
                  <c:v>87.507000000000005</c:v>
                </c:pt>
                <c:pt idx="874">
                  <c:v>85.698999999999998</c:v>
                </c:pt>
                <c:pt idx="875">
                  <c:v>85.313000000000002</c:v>
                </c:pt>
                <c:pt idx="876">
                  <c:v>84.427000000000007</c:v>
                </c:pt>
                <c:pt idx="877">
                  <c:v>83.947000000000003</c:v>
                </c:pt>
                <c:pt idx="878">
                  <c:v>82.486000000000004</c:v>
                </c:pt>
                <c:pt idx="879">
                  <c:v>82.463999999999999</c:v>
                </c:pt>
                <c:pt idx="880">
                  <c:v>81.539000000000001</c:v>
                </c:pt>
                <c:pt idx="881">
                  <c:v>80.406999999999996</c:v>
                </c:pt>
                <c:pt idx="882">
                  <c:v>82.947999999999993</c:v>
                </c:pt>
                <c:pt idx="883">
                  <c:v>83.057000000000002</c:v>
                </c:pt>
                <c:pt idx="884">
                  <c:v>82.918000000000006</c:v>
                </c:pt>
                <c:pt idx="885">
                  <c:v>82.102000000000004</c:v>
                </c:pt>
                <c:pt idx="886">
                  <c:v>82.697999999999993</c:v>
                </c:pt>
                <c:pt idx="887">
                  <c:v>81.397999999999996</c:v>
                </c:pt>
                <c:pt idx="888">
                  <c:v>79.394999999999996</c:v>
                </c:pt>
                <c:pt idx="889">
                  <c:v>78.087999999999994</c:v>
                </c:pt>
                <c:pt idx="890">
                  <c:v>77.325000000000003</c:v>
                </c:pt>
                <c:pt idx="891">
                  <c:v>77.040999999999997</c:v>
                </c:pt>
                <c:pt idx="892">
                  <c:v>77.471999999999994</c:v>
                </c:pt>
                <c:pt idx="893">
                  <c:v>77.266000000000005</c:v>
                </c:pt>
                <c:pt idx="894">
                  <c:v>76.548000000000002</c:v>
                </c:pt>
                <c:pt idx="895">
                  <c:v>78.081999999999994</c:v>
                </c:pt>
                <c:pt idx="896">
                  <c:v>78.504000000000005</c:v>
                </c:pt>
                <c:pt idx="897">
                  <c:v>80.356999999999999</c:v>
                </c:pt>
                <c:pt idx="898">
                  <c:v>79.376999999999995</c:v>
                </c:pt>
                <c:pt idx="899">
                  <c:v>80.069999999999993</c:v>
                </c:pt>
                <c:pt idx="900">
                  <c:v>80.373000000000005</c:v>
                </c:pt>
                <c:pt idx="901">
                  <c:v>80.474000000000004</c:v>
                </c:pt>
                <c:pt idx="902">
                  <c:v>79.028000000000006</c:v>
                </c:pt>
                <c:pt idx="903">
                  <c:v>81.012</c:v>
                </c:pt>
                <c:pt idx="904">
                  <c:v>79.162000000000006</c:v>
                </c:pt>
                <c:pt idx="905">
                  <c:v>78.212999999999994</c:v>
                </c:pt>
                <c:pt idx="906">
                  <c:v>78.132999999999996</c:v>
                </c:pt>
                <c:pt idx="907">
                  <c:v>78.043999999999997</c:v>
                </c:pt>
                <c:pt idx="908">
                  <c:v>78.459999999999994</c:v>
                </c:pt>
                <c:pt idx="909">
                  <c:v>77.664000000000001</c:v>
                </c:pt>
                <c:pt idx="910">
                  <c:v>77.275000000000006</c:v>
                </c:pt>
                <c:pt idx="911">
                  <c:v>76.400000000000006</c:v>
                </c:pt>
                <c:pt idx="912">
                  <c:v>76.775999999999996</c:v>
                </c:pt>
                <c:pt idx="913">
                  <c:v>75.718000000000004</c:v>
                </c:pt>
                <c:pt idx="914">
                  <c:v>76.216999999999999</c:v>
                </c:pt>
                <c:pt idx="915">
                  <c:v>75.832999999999998</c:v>
                </c:pt>
                <c:pt idx="916">
                  <c:v>75.066000000000003</c:v>
                </c:pt>
                <c:pt idx="917">
                  <c:v>74.831999999999994</c:v>
                </c:pt>
                <c:pt idx="918">
                  <c:v>74.108000000000004</c:v>
                </c:pt>
                <c:pt idx="919">
                  <c:v>72.933000000000007</c:v>
                </c:pt>
                <c:pt idx="920">
                  <c:v>74.840999999999994</c:v>
                </c:pt>
                <c:pt idx="921">
                  <c:v>75.757000000000005</c:v>
                </c:pt>
                <c:pt idx="922">
                  <c:v>75.435000000000002</c:v>
                </c:pt>
                <c:pt idx="923">
                  <c:v>74.953999999999994</c:v>
                </c:pt>
                <c:pt idx="924">
                  <c:v>73.783000000000001</c:v>
                </c:pt>
                <c:pt idx="925">
                  <c:v>74.795000000000002</c:v>
                </c:pt>
                <c:pt idx="926">
                  <c:v>74.988</c:v>
                </c:pt>
                <c:pt idx="927">
                  <c:v>75.665000000000006</c:v>
                </c:pt>
                <c:pt idx="928">
                  <c:v>74.349000000000004</c:v>
                </c:pt>
                <c:pt idx="929">
                  <c:v>75.179000000000002</c:v>
                </c:pt>
                <c:pt idx="930">
                  <c:v>75.126000000000005</c:v>
                </c:pt>
                <c:pt idx="931">
                  <c:v>74.200999999999993</c:v>
                </c:pt>
                <c:pt idx="932">
                  <c:v>73.897000000000006</c:v>
                </c:pt>
                <c:pt idx="933">
                  <c:v>74.597999999999999</c:v>
                </c:pt>
                <c:pt idx="934">
                  <c:v>74.606999999999999</c:v>
                </c:pt>
                <c:pt idx="935">
                  <c:v>74.009</c:v>
                </c:pt>
                <c:pt idx="936">
                  <c:v>73.813999999999993</c:v>
                </c:pt>
                <c:pt idx="937">
                  <c:v>74.756</c:v>
                </c:pt>
                <c:pt idx="938">
                  <c:v>77.191999999999993</c:v>
                </c:pt>
                <c:pt idx="939">
                  <c:v>76.599000000000004</c:v>
                </c:pt>
                <c:pt idx="940">
                  <c:v>78.501000000000005</c:v>
                </c:pt>
                <c:pt idx="941">
                  <c:v>78.552999999999997</c:v>
                </c:pt>
                <c:pt idx="942">
                  <c:v>78.725999999999999</c:v>
                </c:pt>
                <c:pt idx="943">
                  <c:v>76.623000000000005</c:v>
                </c:pt>
                <c:pt idx="944">
                  <c:v>76.394999999999996</c:v>
                </c:pt>
                <c:pt idx="945">
                  <c:v>75.066999999999993</c:v>
                </c:pt>
                <c:pt idx="946">
                  <c:v>76.962000000000003</c:v>
                </c:pt>
                <c:pt idx="947">
                  <c:v>76.944999999999993</c:v>
                </c:pt>
                <c:pt idx="948">
                  <c:v>78.063999999999993</c:v>
                </c:pt>
                <c:pt idx="949">
                  <c:v>79.686000000000007</c:v>
                </c:pt>
                <c:pt idx="950">
                  <c:v>78.625</c:v>
                </c:pt>
                <c:pt idx="951">
                  <c:v>78.632000000000005</c:v>
                </c:pt>
                <c:pt idx="952">
                  <c:v>80.256</c:v>
                </c:pt>
                <c:pt idx="953">
                  <c:v>79.930000000000007</c:v>
                </c:pt>
                <c:pt idx="954">
                  <c:v>80.177999999999997</c:v>
                </c:pt>
                <c:pt idx="955">
                  <c:v>81.254000000000005</c:v>
                </c:pt>
                <c:pt idx="956">
                  <c:v>81.515000000000001</c:v>
                </c:pt>
                <c:pt idx="957">
                  <c:v>80.222999999999999</c:v>
                </c:pt>
                <c:pt idx="958">
                  <c:v>78.902000000000001</c:v>
                </c:pt>
                <c:pt idx="959">
                  <c:v>78.924000000000007</c:v>
                </c:pt>
                <c:pt idx="960">
                  <c:v>79.114000000000004</c:v>
                </c:pt>
                <c:pt idx="961">
                  <c:v>79.331000000000003</c:v>
                </c:pt>
                <c:pt idx="962">
                  <c:v>78.352000000000004</c:v>
                </c:pt>
                <c:pt idx="963">
                  <c:v>79.403000000000006</c:v>
                </c:pt>
                <c:pt idx="964">
                  <c:v>80.040999999999997</c:v>
                </c:pt>
                <c:pt idx="965">
                  <c:v>79.786000000000001</c:v>
                </c:pt>
                <c:pt idx="966">
                  <c:v>79.344999999999999</c:v>
                </c:pt>
                <c:pt idx="967">
                  <c:v>79.004000000000005</c:v>
                </c:pt>
                <c:pt idx="968">
                  <c:v>79.885999999999996</c:v>
                </c:pt>
                <c:pt idx="969">
                  <c:v>79.888000000000005</c:v>
                </c:pt>
                <c:pt idx="970">
                  <c:v>79.194000000000003</c:v>
                </c:pt>
                <c:pt idx="971">
                  <c:v>78.709000000000003</c:v>
                </c:pt>
                <c:pt idx="972">
                  <c:v>79.498000000000005</c:v>
                </c:pt>
                <c:pt idx="973">
                  <c:v>80.263999999999996</c:v>
                </c:pt>
                <c:pt idx="974">
                  <c:v>81.292000000000002</c:v>
                </c:pt>
                <c:pt idx="975">
                  <c:v>82.402000000000001</c:v>
                </c:pt>
                <c:pt idx="976">
                  <c:v>82.89</c:v>
                </c:pt>
                <c:pt idx="977">
                  <c:v>82.510999999999996</c:v>
                </c:pt>
                <c:pt idx="978">
                  <c:v>81.628</c:v>
                </c:pt>
                <c:pt idx="979">
                  <c:v>82.256</c:v>
                </c:pt>
                <c:pt idx="980">
                  <c:v>81.626999999999995</c:v>
                </c:pt>
                <c:pt idx="981">
                  <c:v>83.376999999999995</c:v>
                </c:pt>
                <c:pt idx="982">
                  <c:v>83.349000000000004</c:v>
                </c:pt>
                <c:pt idx="983">
                  <c:v>83.477999999999994</c:v>
                </c:pt>
                <c:pt idx="984">
                  <c:v>82.709000000000003</c:v>
                </c:pt>
                <c:pt idx="985">
                  <c:v>82.375</c:v>
                </c:pt>
                <c:pt idx="986">
                  <c:v>82.552999999999997</c:v>
                </c:pt>
                <c:pt idx="987">
                  <c:v>82.596000000000004</c:v>
                </c:pt>
                <c:pt idx="988">
                  <c:v>81.593000000000004</c:v>
                </c:pt>
                <c:pt idx="989">
                  <c:v>81.207999999999998</c:v>
                </c:pt>
                <c:pt idx="990">
                  <c:v>80.251999999999995</c:v>
                </c:pt>
                <c:pt idx="991">
                  <c:v>78.846999999999994</c:v>
                </c:pt>
                <c:pt idx="992">
                  <c:v>79.328000000000003</c:v>
                </c:pt>
                <c:pt idx="993">
                  <c:v>79.935000000000002</c:v>
                </c:pt>
                <c:pt idx="994">
                  <c:v>79.337000000000003</c:v>
                </c:pt>
                <c:pt idx="995">
                  <c:v>79.667000000000002</c:v>
                </c:pt>
                <c:pt idx="996">
                  <c:v>79.620999999999995</c:v>
                </c:pt>
                <c:pt idx="997">
                  <c:v>80.067999999999998</c:v>
                </c:pt>
                <c:pt idx="998">
                  <c:v>80.593000000000004</c:v>
                </c:pt>
                <c:pt idx="999">
                  <c:v>81.025999999999996</c:v>
                </c:pt>
                <c:pt idx="1000">
                  <c:v>81.257000000000005</c:v>
                </c:pt>
                <c:pt idx="1001">
                  <c:v>80.191999999999993</c:v>
                </c:pt>
                <c:pt idx="1002">
                  <c:v>80.153000000000006</c:v>
                </c:pt>
                <c:pt idx="1003">
                  <c:v>80.408000000000001</c:v>
                </c:pt>
                <c:pt idx="1004">
                  <c:v>79.58</c:v>
                </c:pt>
                <c:pt idx="1005">
                  <c:v>79.617000000000004</c:v>
                </c:pt>
                <c:pt idx="1006">
                  <c:v>79.677999999999997</c:v>
                </c:pt>
                <c:pt idx="1007">
                  <c:v>80.498999999999995</c:v>
                </c:pt>
                <c:pt idx="1008">
                  <c:v>79.563000000000002</c:v>
                </c:pt>
                <c:pt idx="1009">
                  <c:v>80.036000000000001</c:v>
                </c:pt>
                <c:pt idx="1010">
                  <c:v>79.748000000000005</c:v>
                </c:pt>
                <c:pt idx="1011">
                  <c:v>79.125</c:v>
                </c:pt>
                <c:pt idx="1012">
                  <c:v>80.245999999999995</c:v>
                </c:pt>
                <c:pt idx="1013">
                  <c:v>80.58</c:v>
                </c:pt>
                <c:pt idx="1014">
                  <c:v>81.481999999999999</c:v>
                </c:pt>
                <c:pt idx="1015">
                  <c:v>82.313000000000002</c:v>
                </c:pt>
                <c:pt idx="1016">
                  <c:v>82.695999999999998</c:v>
                </c:pt>
                <c:pt idx="1017">
                  <c:v>82.260999999999996</c:v>
                </c:pt>
                <c:pt idx="1018">
                  <c:v>82.376000000000005</c:v>
                </c:pt>
                <c:pt idx="1019">
                  <c:v>82.975999999999999</c:v>
                </c:pt>
                <c:pt idx="1020">
                  <c:v>82.495999999999995</c:v>
                </c:pt>
                <c:pt idx="1021">
                  <c:v>82.311000000000007</c:v>
                </c:pt>
                <c:pt idx="1022">
                  <c:v>82.713999999999999</c:v>
                </c:pt>
                <c:pt idx="1023">
                  <c:v>82.501999999999995</c:v>
                </c:pt>
                <c:pt idx="1024">
                  <c:v>82.125</c:v>
                </c:pt>
                <c:pt idx="1025">
                  <c:v>83.143000000000001</c:v>
                </c:pt>
                <c:pt idx="1026">
                  <c:v>84.251999999999995</c:v>
                </c:pt>
                <c:pt idx="1027">
                  <c:v>83.7</c:v>
                </c:pt>
                <c:pt idx="1028">
                  <c:v>83.375</c:v>
                </c:pt>
                <c:pt idx="1029">
                  <c:v>81.668999999999997</c:v>
                </c:pt>
                <c:pt idx="1030">
                  <c:v>80.67</c:v>
                </c:pt>
                <c:pt idx="1031">
                  <c:v>82.317999999999998</c:v>
                </c:pt>
                <c:pt idx="1032">
                  <c:v>83.135999999999996</c:v>
                </c:pt>
                <c:pt idx="1033">
                  <c:v>84.448999999999998</c:v>
                </c:pt>
                <c:pt idx="1034">
                  <c:v>82.988</c:v>
                </c:pt>
                <c:pt idx="1035">
                  <c:v>82.606999999999999</c:v>
                </c:pt>
                <c:pt idx="1036">
                  <c:v>81.656999999999996</c:v>
                </c:pt>
                <c:pt idx="1037">
                  <c:v>81.908000000000001</c:v>
                </c:pt>
                <c:pt idx="1038">
                  <c:v>81.126000000000005</c:v>
                </c:pt>
                <c:pt idx="1039">
                  <c:v>81.257000000000005</c:v>
                </c:pt>
                <c:pt idx="1040">
                  <c:v>81.361000000000004</c:v>
                </c:pt>
                <c:pt idx="1041">
                  <c:v>82.087000000000003</c:v>
                </c:pt>
                <c:pt idx="1042">
                  <c:v>82.146000000000001</c:v>
                </c:pt>
                <c:pt idx="1043">
                  <c:v>81.451999999999998</c:v>
                </c:pt>
                <c:pt idx="1044">
                  <c:v>80.430999999999997</c:v>
                </c:pt>
                <c:pt idx="1045">
                  <c:v>80.287000000000006</c:v>
                </c:pt>
                <c:pt idx="1046">
                  <c:v>80.122</c:v>
                </c:pt>
                <c:pt idx="1047">
                  <c:v>80.361999999999995</c:v>
                </c:pt>
                <c:pt idx="1048">
                  <c:v>79.653999999999996</c:v>
                </c:pt>
                <c:pt idx="1049">
                  <c:v>79.194000000000003</c:v>
                </c:pt>
                <c:pt idx="1050">
                  <c:v>80.715999999999994</c:v>
                </c:pt>
                <c:pt idx="1051">
                  <c:v>81.302999999999997</c:v>
                </c:pt>
                <c:pt idx="1052">
                  <c:v>80.849000000000004</c:v>
                </c:pt>
                <c:pt idx="1053">
                  <c:v>80.707999999999998</c:v>
                </c:pt>
                <c:pt idx="1054">
                  <c:v>80.680000000000007</c:v>
                </c:pt>
                <c:pt idx="1055">
                  <c:v>80.314999999999998</c:v>
                </c:pt>
                <c:pt idx="1056">
                  <c:v>80.213999999999999</c:v>
                </c:pt>
                <c:pt idx="1057">
                  <c:v>80.575000000000003</c:v>
                </c:pt>
                <c:pt idx="1058">
                  <c:v>80.391999999999996</c:v>
                </c:pt>
                <c:pt idx="1059">
                  <c:v>80.790999999999997</c:v>
                </c:pt>
                <c:pt idx="1060">
                  <c:v>80.658000000000001</c:v>
                </c:pt>
                <c:pt idx="1061">
                  <c:v>81.224999999999994</c:v>
                </c:pt>
                <c:pt idx="1062">
                  <c:v>80.457999999999998</c:v>
                </c:pt>
                <c:pt idx="1063">
                  <c:v>81.311000000000007</c:v>
                </c:pt>
                <c:pt idx="1064">
                  <c:v>80.691000000000003</c:v>
                </c:pt>
                <c:pt idx="1065">
                  <c:v>80.135999999999996</c:v>
                </c:pt>
                <c:pt idx="1066">
                  <c:v>80.236999999999995</c:v>
                </c:pt>
                <c:pt idx="1067">
                  <c:v>79.691000000000003</c:v>
                </c:pt>
                <c:pt idx="1068">
                  <c:v>79.718999999999994</c:v>
                </c:pt>
                <c:pt idx="1069">
                  <c:v>79.445999999999998</c:v>
                </c:pt>
                <c:pt idx="1070">
                  <c:v>80.105000000000004</c:v>
                </c:pt>
                <c:pt idx="1071">
                  <c:v>80.176000000000002</c:v>
                </c:pt>
                <c:pt idx="1072">
                  <c:v>80.423000000000002</c:v>
                </c:pt>
                <c:pt idx="1073">
                  <c:v>79.451999999999998</c:v>
                </c:pt>
                <c:pt idx="1074">
                  <c:v>79.846999999999994</c:v>
                </c:pt>
                <c:pt idx="1075">
                  <c:v>79.748999999999995</c:v>
                </c:pt>
                <c:pt idx="1076">
                  <c:v>79.516000000000005</c:v>
                </c:pt>
                <c:pt idx="1077">
                  <c:v>79.903000000000006</c:v>
                </c:pt>
                <c:pt idx="1078">
                  <c:v>80.043000000000006</c:v>
                </c:pt>
                <c:pt idx="1079">
                  <c:v>80.393000000000001</c:v>
                </c:pt>
                <c:pt idx="1080">
                  <c:v>80.369</c:v>
                </c:pt>
                <c:pt idx="1081">
                  <c:v>80.409000000000006</c:v>
                </c:pt>
                <c:pt idx="1082">
                  <c:v>80.575999999999993</c:v>
                </c:pt>
                <c:pt idx="1083">
                  <c:v>80.372</c:v>
                </c:pt>
                <c:pt idx="1084">
                  <c:v>80.039000000000001</c:v>
                </c:pt>
                <c:pt idx="1085">
                  <c:v>80.269000000000005</c:v>
                </c:pt>
                <c:pt idx="1086">
                  <c:v>80.186999999999998</c:v>
                </c:pt>
                <c:pt idx="1087">
                  <c:v>80.524000000000001</c:v>
                </c:pt>
                <c:pt idx="1088">
                  <c:v>81.028999999999996</c:v>
                </c:pt>
                <c:pt idx="1089">
                  <c:v>81.302000000000007</c:v>
                </c:pt>
                <c:pt idx="1090">
                  <c:v>81.388999999999996</c:v>
                </c:pt>
                <c:pt idx="1091">
                  <c:v>81.424000000000007</c:v>
                </c:pt>
                <c:pt idx="1092">
                  <c:v>82.335999999999999</c:v>
                </c:pt>
                <c:pt idx="1093">
                  <c:v>82.748000000000005</c:v>
                </c:pt>
                <c:pt idx="1094">
                  <c:v>83.739000000000004</c:v>
                </c:pt>
                <c:pt idx="1095">
                  <c:v>84.24</c:v>
                </c:pt>
                <c:pt idx="1096">
                  <c:v>84.734999999999999</c:v>
                </c:pt>
                <c:pt idx="1097">
                  <c:v>85.64</c:v>
                </c:pt>
                <c:pt idx="1098">
                  <c:v>86.694000000000003</c:v>
                </c:pt>
                <c:pt idx="1099">
                  <c:v>85.912000000000006</c:v>
                </c:pt>
                <c:pt idx="1100">
                  <c:v>85.11</c:v>
                </c:pt>
                <c:pt idx="1101">
                  <c:v>85.731999999999999</c:v>
                </c:pt>
                <c:pt idx="1102">
                  <c:v>86.917000000000002</c:v>
                </c:pt>
                <c:pt idx="1103">
                  <c:v>87.641999999999996</c:v>
                </c:pt>
                <c:pt idx="1104">
                  <c:v>87.525000000000006</c:v>
                </c:pt>
                <c:pt idx="1105">
                  <c:v>88.31</c:v>
                </c:pt>
                <c:pt idx="1106">
                  <c:v>88.355999999999995</c:v>
                </c:pt>
                <c:pt idx="1107">
                  <c:v>89.334000000000003</c:v>
                </c:pt>
                <c:pt idx="1108">
                  <c:v>88.363</c:v>
                </c:pt>
                <c:pt idx="1109">
                  <c:v>89.597999999999999</c:v>
                </c:pt>
                <c:pt idx="1110">
                  <c:v>90.03</c:v>
                </c:pt>
                <c:pt idx="1111">
                  <c:v>91.08</c:v>
                </c:pt>
                <c:pt idx="1112">
                  <c:v>91.935000000000002</c:v>
                </c:pt>
                <c:pt idx="1113">
                  <c:v>92.52</c:v>
                </c:pt>
                <c:pt idx="1114">
                  <c:v>94.762</c:v>
                </c:pt>
                <c:pt idx="1115">
                  <c:v>94.804000000000002</c:v>
                </c:pt>
                <c:pt idx="1116">
                  <c:v>94.697999999999993</c:v>
                </c:pt>
                <c:pt idx="1117">
                  <c:v>94.200999999999993</c:v>
                </c:pt>
                <c:pt idx="1118">
                  <c:v>94.253</c:v>
                </c:pt>
                <c:pt idx="1119">
                  <c:v>95.293000000000006</c:v>
                </c:pt>
                <c:pt idx="1120">
                  <c:v>97.614999999999995</c:v>
                </c:pt>
                <c:pt idx="1121">
                  <c:v>100.33</c:v>
                </c:pt>
                <c:pt idx="1122">
                  <c:v>97.909000000000006</c:v>
                </c:pt>
                <c:pt idx="1123">
                  <c:v>97.290999999999997</c:v>
                </c:pt>
                <c:pt idx="1124">
                  <c:v>96.545000000000002</c:v>
                </c:pt>
                <c:pt idx="1125">
                  <c:v>99.337999999999994</c:v>
                </c:pt>
                <c:pt idx="1126">
                  <c:v>97.52</c:v>
                </c:pt>
                <c:pt idx="1127">
                  <c:v>96.921999999999997</c:v>
                </c:pt>
                <c:pt idx="1128">
                  <c:v>95.296999999999997</c:v>
                </c:pt>
                <c:pt idx="1129">
                  <c:v>94.793999999999997</c:v>
                </c:pt>
                <c:pt idx="1130">
                  <c:v>93.135000000000005</c:v>
                </c:pt>
                <c:pt idx="1131">
                  <c:v>96.013999999999996</c:v>
                </c:pt>
                <c:pt idx="1132">
                  <c:v>96.906999999999996</c:v>
                </c:pt>
                <c:pt idx="1133">
                  <c:v>96.305999999999997</c:v>
                </c:pt>
                <c:pt idx="1134">
                  <c:v>94.971999999999994</c:v>
                </c:pt>
                <c:pt idx="1135">
                  <c:v>94.084999999999994</c:v>
                </c:pt>
                <c:pt idx="1136">
                  <c:v>95.471999999999994</c:v>
                </c:pt>
                <c:pt idx="1137">
                  <c:v>96.113</c:v>
                </c:pt>
                <c:pt idx="1138">
                  <c:v>96.025000000000006</c:v>
                </c:pt>
                <c:pt idx="1139">
                  <c:v>97.861999999999995</c:v>
                </c:pt>
                <c:pt idx="1140">
                  <c:v>97.244</c:v>
                </c:pt>
                <c:pt idx="1141">
                  <c:v>97.335999999999999</c:v>
                </c:pt>
                <c:pt idx="1142">
                  <c:v>97.563000000000002</c:v>
                </c:pt>
                <c:pt idx="1143">
                  <c:v>96.52</c:v>
                </c:pt>
                <c:pt idx="1144">
                  <c:v>95.007999999999996</c:v>
                </c:pt>
                <c:pt idx="1145">
                  <c:v>96.105999999999995</c:v>
                </c:pt>
                <c:pt idx="1146">
                  <c:v>96.228999999999999</c:v>
                </c:pt>
                <c:pt idx="1147">
                  <c:v>95.194000000000003</c:v>
                </c:pt>
                <c:pt idx="1148">
                  <c:v>94.863</c:v>
                </c:pt>
                <c:pt idx="1149">
                  <c:v>96.269000000000005</c:v>
                </c:pt>
                <c:pt idx="1150">
                  <c:v>95.83</c:v>
                </c:pt>
                <c:pt idx="1151">
                  <c:v>94.813000000000002</c:v>
                </c:pt>
                <c:pt idx="1152">
                  <c:v>94.54</c:v>
                </c:pt>
                <c:pt idx="1153">
                  <c:v>97.126999999999995</c:v>
                </c:pt>
                <c:pt idx="1154">
                  <c:v>96.945999999999998</c:v>
                </c:pt>
                <c:pt idx="1155">
                  <c:v>99.168000000000006</c:v>
                </c:pt>
                <c:pt idx="1156">
                  <c:v>98.998000000000005</c:v>
                </c:pt>
                <c:pt idx="1157">
                  <c:v>99.564999999999998</c:v>
                </c:pt>
                <c:pt idx="1158">
                  <c:v>100.02</c:v>
                </c:pt>
                <c:pt idx="1159">
                  <c:v>98.353999999999999</c:v>
                </c:pt>
                <c:pt idx="1160">
                  <c:v>97.564999999999998</c:v>
                </c:pt>
                <c:pt idx="1161">
                  <c:v>98.703000000000003</c:v>
                </c:pt>
                <c:pt idx="1162">
                  <c:v>97.846999999999994</c:v>
                </c:pt>
                <c:pt idx="1163">
                  <c:v>98.683000000000007</c:v>
                </c:pt>
                <c:pt idx="1164">
                  <c:v>98.54</c:v>
                </c:pt>
                <c:pt idx="1165">
                  <c:v>98.956000000000003</c:v>
                </c:pt>
                <c:pt idx="1166">
                  <c:v>99.573999999999998</c:v>
                </c:pt>
                <c:pt idx="1167">
                  <c:v>99.605999999999995</c:v>
                </c:pt>
                <c:pt idx="1168">
                  <c:v>97.031000000000006</c:v>
                </c:pt>
                <c:pt idx="1169">
                  <c:v>95.94</c:v>
                </c:pt>
                <c:pt idx="1170">
                  <c:v>96.6</c:v>
                </c:pt>
                <c:pt idx="1171">
                  <c:v>98.147999999999996</c:v>
                </c:pt>
                <c:pt idx="1172">
                  <c:v>97.34</c:v>
                </c:pt>
                <c:pt idx="1173">
                  <c:v>96.171999999999997</c:v>
                </c:pt>
                <c:pt idx="1174">
                  <c:v>95.085999999999999</c:v>
                </c:pt>
                <c:pt idx="1175">
                  <c:v>96.272999999999996</c:v>
                </c:pt>
                <c:pt idx="1176">
                  <c:v>94.619</c:v>
                </c:pt>
                <c:pt idx="1177">
                  <c:v>94.234999999999999</c:v>
                </c:pt>
                <c:pt idx="1178">
                  <c:v>94.695999999999998</c:v>
                </c:pt>
                <c:pt idx="1179">
                  <c:v>95.116</c:v>
                </c:pt>
                <c:pt idx="1180">
                  <c:v>93.081999999999994</c:v>
                </c:pt>
                <c:pt idx="1181">
                  <c:v>93.888000000000005</c:v>
                </c:pt>
                <c:pt idx="1182">
                  <c:v>94.608000000000004</c:v>
                </c:pt>
                <c:pt idx="1183">
                  <c:v>95.334000000000003</c:v>
                </c:pt>
                <c:pt idx="1184">
                  <c:v>95.521000000000001</c:v>
                </c:pt>
                <c:pt idx="1185">
                  <c:v>94.028999999999996</c:v>
                </c:pt>
                <c:pt idx="1186">
                  <c:v>94.570999999999998</c:v>
                </c:pt>
                <c:pt idx="1187">
                  <c:v>94.206000000000003</c:v>
                </c:pt>
                <c:pt idx="1188">
                  <c:v>95.447999999999993</c:v>
                </c:pt>
                <c:pt idx="1189">
                  <c:v>95.649000000000001</c:v>
                </c:pt>
                <c:pt idx="1190">
                  <c:v>96.302000000000007</c:v>
                </c:pt>
                <c:pt idx="1191">
                  <c:v>96.58</c:v>
                </c:pt>
                <c:pt idx="1192">
                  <c:v>97.466999999999999</c:v>
                </c:pt>
                <c:pt idx="1193">
                  <c:v>95.53</c:v>
                </c:pt>
                <c:pt idx="1194">
                  <c:v>96.194000000000003</c:v>
                </c:pt>
                <c:pt idx="1195">
                  <c:v>95.721999999999994</c:v>
                </c:pt>
                <c:pt idx="1196">
                  <c:v>94.510999999999996</c:v>
                </c:pt>
                <c:pt idx="1197">
                  <c:v>95.566000000000003</c:v>
                </c:pt>
                <c:pt idx="1198">
                  <c:v>95.843999999999994</c:v>
                </c:pt>
                <c:pt idx="1199">
                  <c:v>95.335999999999999</c:v>
                </c:pt>
                <c:pt idx="1200">
                  <c:v>96.108000000000004</c:v>
                </c:pt>
                <c:pt idx="1201">
                  <c:v>95.477000000000004</c:v>
                </c:pt>
                <c:pt idx="1202">
                  <c:v>95.462999999999994</c:v>
                </c:pt>
                <c:pt idx="1203">
                  <c:v>96.632000000000005</c:v>
                </c:pt>
                <c:pt idx="1204">
                  <c:v>98.019000000000005</c:v>
                </c:pt>
                <c:pt idx="1205">
                  <c:v>98.694999999999993</c:v>
                </c:pt>
                <c:pt idx="1206">
                  <c:v>98.347999999999999</c:v>
                </c:pt>
                <c:pt idx="1207">
                  <c:v>97.064999999999998</c:v>
                </c:pt>
                <c:pt idx="1208">
                  <c:v>99.06</c:v>
                </c:pt>
                <c:pt idx="1209">
                  <c:v>101.21</c:v>
                </c:pt>
                <c:pt idx="1210">
                  <c:v>101.49</c:v>
                </c:pt>
                <c:pt idx="1211">
                  <c:v>100.77</c:v>
                </c:pt>
                <c:pt idx="1212">
                  <c:v>101.59</c:v>
                </c:pt>
                <c:pt idx="1213">
                  <c:v>102.95</c:v>
                </c:pt>
                <c:pt idx="1214">
                  <c:v>103.01</c:v>
                </c:pt>
                <c:pt idx="1215">
                  <c:v>102.21</c:v>
                </c:pt>
                <c:pt idx="1216">
                  <c:v>102.22</c:v>
                </c:pt>
                <c:pt idx="1217">
                  <c:v>101.18</c:v>
                </c:pt>
                <c:pt idx="1218">
                  <c:v>100.74</c:v>
                </c:pt>
                <c:pt idx="1219">
                  <c:v>100.53</c:v>
                </c:pt>
                <c:pt idx="1220">
                  <c:v>99.867999999999995</c:v>
                </c:pt>
                <c:pt idx="1221">
                  <c:v>100.8</c:v>
                </c:pt>
                <c:pt idx="1222">
                  <c:v>100.95</c:v>
                </c:pt>
                <c:pt idx="1223">
                  <c:v>101.09</c:v>
                </c:pt>
                <c:pt idx="1224">
                  <c:v>101.54</c:v>
                </c:pt>
                <c:pt idx="1225">
                  <c:v>101.25</c:v>
                </c:pt>
                <c:pt idx="1226">
                  <c:v>100.3</c:v>
                </c:pt>
                <c:pt idx="1227">
                  <c:v>99.626999999999995</c:v>
                </c:pt>
                <c:pt idx="1228">
                  <c:v>100.35</c:v>
                </c:pt>
                <c:pt idx="1229">
                  <c:v>101.18</c:v>
                </c:pt>
                <c:pt idx="1230">
                  <c:v>100.51</c:v>
                </c:pt>
                <c:pt idx="1231">
                  <c:v>99.977000000000004</c:v>
                </c:pt>
                <c:pt idx="1232">
                  <c:v>99.05</c:v>
                </c:pt>
                <c:pt idx="1233">
                  <c:v>98.647999999999996</c:v>
                </c:pt>
                <c:pt idx="1234">
                  <c:v>99.251999999999995</c:v>
                </c:pt>
                <c:pt idx="1235">
                  <c:v>97.141999999999996</c:v>
                </c:pt>
                <c:pt idx="1236">
                  <c:v>97.441999999999993</c:v>
                </c:pt>
                <c:pt idx="1237">
                  <c:v>96.715000000000003</c:v>
                </c:pt>
                <c:pt idx="1238">
                  <c:v>97.274000000000001</c:v>
                </c:pt>
                <c:pt idx="1239">
                  <c:v>97.164000000000001</c:v>
                </c:pt>
                <c:pt idx="1240">
                  <c:v>97.263999999999996</c:v>
                </c:pt>
                <c:pt idx="1241">
                  <c:v>95.628</c:v>
                </c:pt>
                <c:pt idx="1242">
                  <c:v>96.007999999999996</c:v>
                </c:pt>
                <c:pt idx="1243">
                  <c:v>95.153000000000006</c:v>
                </c:pt>
                <c:pt idx="1244">
                  <c:v>93.858000000000004</c:v>
                </c:pt>
                <c:pt idx="1245">
                  <c:v>93.259</c:v>
                </c:pt>
                <c:pt idx="1246">
                  <c:v>93.542000000000002</c:v>
                </c:pt>
                <c:pt idx="1247">
                  <c:v>93.069000000000003</c:v>
                </c:pt>
                <c:pt idx="1248">
                  <c:v>93.433999999999997</c:v>
                </c:pt>
                <c:pt idx="1249">
                  <c:v>92.74</c:v>
                </c:pt>
                <c:pt idx="1250">
                  <c:v>92.813999999999993</c:v>
                </c:pt>
                <c:pt idx="1251">
                  <c:v>91.352000000000004</c:v>
                </c:pt>
                <c:pt idx="1252">
                  <c:v>91.872</c:v>
                </c:pt>
                <c:pt idx="1253">
                  <c:v>92.171000000000006</c:v>
                </c:pt>
                <c:pt idx="1254">
                  <c:v>93.075999999999993</c:v>
                </c:pt>
                <c:pt idx="1255">
                  <c:v>93.8</c:v>
                </c:pt>
                <c:pt idx="1256">
                  <c:v>93.090999999999994</c:v>
                </c:pt>
                <c:pt idx="1257">
                  <c:v>93.700999999999993</c:v>
                </c:pt>
                <c:pt idx="1258">
                  <c:v>94.915999999999997</c:v>
                </c:pt>
                <c:pt idx="1259">
                  <c:v>94.941000000000003</c:v>
                </c:pt>
                <c:pt idx="1260">
                  <c:v>94.391000000000005</c:v>
                </c:pt>
                <c:pt idx="1261">
                  <c:v>93.662000000000006</c:v>
                </c:pt>
                <c:pt idx="1262">
                  <c:v>92.781999999999996</c:v>
                </c:pt>
                <c:pt idx="1263">
                  <c:v>92.885000000000005</c:v>
                </c:pt>
                <c:pt idx="1264">
                  <c:v>93.900999999999996</c:v>
                </c:pt>
                <c:pt idx="1265">
                  <c:v>93.932000000000002</c:v>
                </c:pt>
                <c:pt idx="1266">
                  <c:v>93.346999999999994</c:v>
                </c:pt>
                <c:pt idx="1267">
                  <c:v>92.123999999999995</c:v>
                </c:pt>
                <c:pt idx="1268">
                  <c:v>91.948999999999998</c:v>
                </c:pt>
                <c:pt idx="1269">
                  <c:v>90.974000000000004</c:v>
                </c:pt>
                <c:pt idx="1270">
                  <c:v>90.572000000000003</c:v>
                </c:pt>
                <c:pt idx="1271">
                  <c:v>89.066999999999993</c:v>
                </c:pt>
                <c:pt idx="1272">
                  <c:v>89.194999999999993</c:v>
                </c:pt>
                <c:pt idx="1273">
                  <c:v>90.441999999999993</c:v>
                </c:pt>
                <c:pt idx="1274">
                  <c:v>89.1</c:v>
                </c:pt>
                <c:pt idx="1275">
                  <c:v>89.882999999999996</c:v>
                </c:pt>
                <c:pt idx="1276">
                  <c:v>89.935000000000002</c:v>
                </c:pt>
                <c:pt idx="1277">
                  <c:v>90.093000000000004</c:v>
                </c:pt>
                <c:pt idx="1278">
                  <c:v>90.233000000000004</c:v>
                </c:pt>
                <c:pt idx="1279">
                  <c:v>89.436000000000007</c:v>
                </c:pt>
                <c:pt idx="1280">
                  <c:v>89.974000000000004</c:v>
                </c:pt>
                <c:pt idx="1281">
                  <c:v>90.108000000000004</c:v>
                </c:pt>
                <c:pt idx="1282">
                  <c:v>89.8</c:v>
                </c:pt>
                <c:pt idx="1283">
                  <c:v>90.316000000000003</c:v>
                </c:pt>
                <c:pt idx="1284">
                  <c:v>91.542000000000002</c:v>
                </c:pt>
                <c:pt idx="1285">
                  <c:v>92.566000000000003</c:v>
                </c:pt>
                <c:pt idx="1286">
                  <c:v>92.537000000000006</c:v>
                </c:pt>
                <c:pt idx="1287">
                  <c:v>93.637</c:v>
                </c:pt>
                <c:pt idx="1288">
                  <c:v>94.253</c:v>
                </c:pt>
                <c:pt idx="1289">
                  <c:v>94.156000000000006</c:v>
                </c:pt>
                <c:pt idx="1290">
                  <c:v>93.534999999999997</c:v>
                </c:pt>
                <c:pt idx="1291">
                  <c:v>94.787999999999997</c:v>
                </c:pt>
                <c:pt idx="1292">
                  <c:v>94.52</c:v>
                </c:pt>
                <c:pt idx="1293">
                  <c:v>94.47</c:v>
                </c:pt>
                <c:pt idx="1294">
                  <c:v>93.962999999999994</c:v>
                </c:pt>
                <c:pt idx="1295">
                  <c:v>94.677000000000007</c:v>
                </c:pt>
                <c:pt idx="1296">
                  <c:v>94.475999999999999</c:v>
                </c:pt>
                <c:pt idx="1297">
                  <c:v>94.668999999999997</c:v>
                </c:pt>
                <c:pt idx="1298">
                  <c:v>95.161000000000001</c:v>
                </c:pt>
                <c:pt idx="1299">
                  <c:v>96.356999999999999</c:v>
                </c:pt>
                <c:pt idx="1300">
                  <c:v>96.100999999999999</c:v>
                </c:pt>
                <c:pt idx="1301">
                  <c:v>95.146000000000001</c:v>
                </c:pt>
                <c:pt idx="1302">
                  <c:v>95.14</c:v>
                </c:pt>
                <c:pt idx="1303">
                  <c:v>95.364999999999995</c:v>
                </c:pt>
                <c:pt idx="1304">
                  <c:v>94.927000000000007</c:v>
                </c:pt>
                <c:pt idx="1305">
                  <c:v>94.22</c:v>
                </c:pt>
                <c:pt idx="1306">
                  <c:v>95.132000000000005</c:v>
                </c:pt>
                <c:pt idx="1307">
                  <c:v>95.623999999999995</c:v>
                </c:pt>
                <c:pt idx="1308">
                  <c:v>95.221000000000004</c:v>
                </c:pt>
                <c:pt idx="1309">
                  <c:v>95.712999999999994</c:v>
                </c:pt>
                <c:pt idx="1310">
                  <c:v>96.358999999999995</c:v>
                </c:pt>
                <c:pt idx="1311">
                  <c:v>96.542000000000002</c:v>
                </c:pt>
                <c:pt idx="1312">
                  <c:v>96.905000000000001</c:v>
                </c:pt>
                <c:pt idx="1313">
                  <c:v>96.465000000000003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0E-432D-AFB5-2AAE4C328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956208"/>
        <c:axId val="660954896"/>
      </c:lineChart>
      <c:dateAx>
        <c:axId val="66095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4896"/>
        <c:crosses val="autoZero"/>
        <c:auto val="1"/>
        <c:lblOffset val="100"/>
        <c:baseTimeUnit val="days"/>
      </c:dateAx>
      <c:valAx>
        <c:axId val="6609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6208"/>
        <c:crosses val="autoZero"/>
        <c:crossBetween val="between"/>
      </c:valAx>
      <c:valAx>
        <c:axId val="787738008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6960"/>
        <c:crosses val="max"/>
        <c:crossBetween val="between"/>
      </c:valAx>
      <c:catAx>
        <c:axId val="417626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87738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6807469066366701E-2"/>
          <c:y val="0.13715553297773261"/>
          <c:w val="0.17259678982434887"/>
          <c:h val="0.16344932689865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SPX Index (+ TDA + FF)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088863892013497E-2"/>
          <c:y val="0.12198916264499196"/>
          <c:w val="0.92917507311586056"/>
          <c:h val="0.73776005418677504"/>
        </c:manualLayout>
      </c:layout>
      <c:areaChart>
        <c:grouping val="standard"/>
        <c:varyColors val="0"/>
        <c:ser>
          <c:idx val="2"/>
          <c:order val="2"/>
          <c:tx>
            <c:strRef>
              <c:f>'md=5_n=10_26w_SPX_TDA_FF_eq'!$G$36</c:f>
              <c:strCache>
                <c:ptCount val="1"/>
                <c:pt idx="0">
                  <c:v>feature_wgt (tda_tgt)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val>
            <c:numRef>
              <c:f>'md=5_n=10_26w_SPX_TDA_FF_eq'!$G$37:$G$1345</c:f>
              <c:numCache>
                <c:formatCode>General</c:formatCode>
                <c:ptCount val="22"/>
                <c:pt idx="0">
                  <c:v>8.7267622215393401E-2</c:v>
                </c:pt>
                <c:pt idx="1">
                  <c:v>2.8300060343394499E-2</c:v>
                </c:pt>
                <c:pt idx="2">
                  <c:v>2.8246203898439098E-2</c:v>
                </c:pt>
                <c:pt idx="3">
                  <c:v>7.2324681904054305E-2</c:v>
                </c:pt>
                <c:pt idx="4">
                  <c:v>8.53126413687674E-2</c:v>
                </c:pt>
                <c:pt idx="5">
                  <c:v>0.15316372606473599</c:v>
                </c:pt>
                <c:pt idx="6">
                  <c:v>0.10307722256514</c:v>
                </c:pt>
                <c:pt idx="7">
                  <c:v>7.0538502436325895E-2</c:v>
                </c:pt>
                <c:pt idx="8">
                  <c:v>7.0607046007283403E-2</c:v>
                </c:pt>
                <c:pt idx="9">
                  <c:v>0.106476958481659</c:v>
                </c:pt>
                <c:pt idx="10">
                  <c:v>2.5258090556987599E-2</c:v>
                </c:pt>
                <c:pt idx="11">
                  <c:v>3.6662323017897999E-2</c:v>
                </c:pt>
                <c:pt idx="12">
                  <c:v>2.7536755999885299E-2</c:v>
                </c:pt>
                <c:pt idx="13">
                  <c:v>0</c:v>
                </c:pt>
                <c:pt idx="14">
                  <c:v>2.91150502921915E-2</c:v>
                </c:pt>
                <c:pt idx="15">
                  <c:v>2.39999968475905E-2</c:v>
                </c:pt>
                <c:pt idx="16">
                  <c:v>0.124469352881227</c:v>
                </c:pt>
                <c:pt idx="17">
                  <c:v>8.0697389084717894E-2</c:v>
                </c:pt>
                <c:pt idx="18">
                  <c:v>8.1618086981780094E-2</c:v>
                </c:pt>
                <c:pt idx="19">
                  <c:v>8.8055862324096804E-2</c:v>
                </c:pt>
                <c:pt idx="20">
                  <c:v>0.103423361279443</c:v>
                </c:pt>
                <c:pt idx="21">
                  <c:v>0.120238467655805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B4-40AB-97C9-99CFCCADE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626960"/>
        <c:axId val="787738008"/>
      </c:areaChart>
      <c:barChart>
        <c:barDir val="col"/>
        <c:grouping val="clustered"/>
        <c:varyColors val="0"/>
        <c:ser>
          <c:idx val="1"/>
          <c:order val="1"/>
          <c:tx>
            <c:v>Crisis_Score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'md=5_n=10_26w_SPX_TDA_FF_eq'!$E$37:$E$1350</c:f>
              <c:numCache>
                <c:formatCode>0%</c:formatCode>
                <c:ptCount val="27"/>
                <c:pt idx="0">
                  <c:v>0.14483937926863677</c:v>
                </c:pt>
                <c:pt idx="1">
                  <c:v>0.11855885410831887</c:v>
                </c:pt>
                <c:pt idx="2">
                  <c:v>0.11716615507963463</c:v>
                </c:pt>
                <c:pt idx="3">
                  <c:v>0.10959473128502149</c:v>
                </c:pt>
                <c:pt idx="4">
                  <c:v>8.3376395811107076E-2</c:v>
                </c:pt>
                <c:pt idx="5">
                  <c:v>0.13798353723043968</c:v>
                </c:pt>
                <c:pt idx="6">
                  <c:v>0.11181401636015821</c:v>
                </c:pt>
                <c:pt idx="7">
                  <c:v>8.4577157953573512E-2</c:v>
                </c:pt>
                <c:pt idx="8">
                  <c:v>0.32249612556325907</c:v>
                </c:pt>
                <c:pt idx="9">
                  <c:v>0.21942213266287727</c:v>
                </c:pt>
                <c:pt idx="10">
                  <c:v>0.50699806721156915</c:v>
                </c:pt>
                <c:pt idx="11">
                  <c:v>0.32897850326151046</c:v>
                </c:pt>
                <c:pt idx="12">
                  <c:v>0.60945600557898183</c:v>
                </c:pt>
                <c:pt idx="13">
                  <c:v>0.18977319225635969</c:v>
                </c:pt>
                <c:pt idx="14">
                  <c:v>9.1095835211269613E-2</c:v>
                </c:pt>
                <c:pt idx="15">
                  <c:v>0.55452225709415026</c:v>
                </c:pt>
                <c:pt idx="16">
                  <c:v>0.42885448718086427</c:v>
                </c:pt>
                <c:pt idx="17">
                  <c:v>0.6471592666154441</c:v>
                </c:pt>
                <c:pt idx="18">
                  <c:v>0.73209893083117361</c:v>
                </c:pt>
                <c:pt idx="19">
                  <c:v>0.44468056128193667</c:v>
                </c:pt>
                <c:pt idx="20">
                  <c:v>0.33073529517524941</c:v>
                </c:pt>
                <c:pt idx="21">
                  <c:v>0.50117738540412193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B4-40AB-97C9-99CFCCADE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626960"/>
        <c:axId val="787738008"/>
      </c:barChart>
      <c:lineChart>
        <c:grouping val="standard"/>
        <c:varyColors val="0"/>
        <c:ser>
          <c:idx val="0"/>
          <c:order val="0"/>
          <c:tx>
            <c:strRef>
              <c:f>'md=5_n=10_26w_SPX_TDA_FF_eq'!$D$36</c:f>
              <c:strCache>
                <c:ptCount val="1"/>
                <c:pt idx="0">
                  <c:v>EQY_SPX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'md=5_n=10_26w_SPX_TDA_FF_eq'!$B$37:$B$1350</c:f>
              <c:numCache>
                <c:formatCode>m/d/yyyy</c:formatCode>
                <c:ptCount val="27"/>
                <c:pt idx="0">
                  <c:v>39661</c:v>
                </c:pt>
                <c:pt idx="1">
                  <c:v>39668</c:v>
                </c:pt>
                <c:pt idx="2">
                  <c:v>39675</c:v>
                </c:pt>
                <c:pt idx="3">
                  <c:v>39682</c:v>
                </c:pt>
                <c:pt idx="4">
                  <c:v>39689</c:v>
                </c:pt>
                <c:pt idx="5">
                  <c:v>39696</c:v>
                </c:pt>
                <c:pt idx="6">
                  <c:v>39703</c:v>
                </c:pt>
                <c:pt idx="7">
                  <c:v>39710</c:v>
                </c:pt>
                <c:pt idx="8">
                  <c:v>39717</c:v>
                </c:pt>
                <c:pt idx="9">
                  <c:v>39724</c:v>
                </c:pt>
                <c:pt idx="10">
                  <c:v>39731</c:v>
                </c:pt>
                <c:pt idx="11">
                  <c:v>39738</c:v>
                </c:pt>
                <c:pt idx="12">
                  <c:v>39745</c:v>
                </c:pt>
                <c:pt idx="13">
                  <c:v>39752</c:v>
                </c:pt>
                <c:pt idx="14">
                  <c:v>39759</c:v>
                </c:pt>
                <c:pt idx="15">
                  <c:v>39766</c:v>
                </c:pt>
                <c:pt idx="16">
                  <c:v>39773</c:v>
                </c:pt>
                <c:pt idx="17">
                  <c:v>39780</c:v>
                </c:pt>
                <c:pt idx="18">
                  <c:v>39787</c:v>
                </c:pt>
                <c:pt idx="19">
                  <c:v>39794</c:v>
                </c:pt>
                <c:pt idx="20">
                  <c:v>39801</c:v>
                </c:pt>
                <c:pt idx="21">
                  <c:v>39808</c:v>
                </c:pt>
              </c:numCache>
            </c:numRef>
          </c:cat>
          <c:val>
            <c:numRef>
              <c:f>'md=5_n=10_26w_SPX_TDA_FF_eq'!$D$37:$D$1350</c:f>
              <c:numCache>
                <c:formatCode>General</c:formatCode>
                <c:ptCount val="27"/>
                <c:pt idx="0">
                  <c:v>1260.31</c:v>
                </c:pt>
                <c:pt idx="1">
                  <c:v>1296.32</c:v>
                </c:pt>
                <c:pt idx="2">
                  <c:v>1298.2</c:v>
                </c:pt>
                <c:pt idx="3">
                  <c:v>1292.2</c:v>
                </c:pt>
                <c:pt idx="4">
                  <c:v>1282.83</c:v>
                </c:pt>
                <c:pt idx="5">
                  <c:v>1242.31</c:v>
                </c:pt>
                <c:pt idx="6">
                  <c:v>1251.7</c:v>
                </c:pt>
                <c:pt idx="7">
                  <c:v>1255.08</c:v>
                </c:pt>
                <c:pt idx="8">
                  <c:v>1213.01</c:v>
                </c:pt>
                <c:pt idx="9">
                  <c:v>1099.23</c:v>
                </c:pt>
                <c:pt idx="10">
                  <c:v>899.22</c:v>
                </c:pt>
                <c:pt idx="11">
                  <c:v>940.55</c:v>
                </c:pt>
                <c:pt idx="12">
                  <c:v>876.77</c:v>
                </c:pt>
                <c:pt idx="13">
                  <c:v>968.75</c:v>
                </c:pt>
                <c:pt idx="14">
                  <c:v>930.99</c:v>
                </c:pt>
                <c:pt idx="15">
                  <c:v>873.29</c:v>
                </c:pt>
                <c:pt idx="16">
                  <c:v>800.03</c:v>
                </c:pt>
                <c:pt idx="17">
                  <c:v>896.24</c:v>
                </c:pt>
                <c:pt idx="18">
                  <c:v>876.07</c:v>
                </c:pt>
                <c:pt idx="19">
                  <c:v>879.73</c:v>
                </c:pt>
                <c:pt idx="20">
                  <c:v>887.88</c:v>
                </c:pt>
                <c:pt idx="21">
                  <c:v>872.8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B4-40AB-97C9-99CFCCADE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956208"/>
        <c:axId val="660954896"/>
      </c:lineChart>
      <c:dateAx>
        <c:axId val="66095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4896"/>
        <c:crosses val="autoZero"/>
        <c:auto val="1"/>
        <c:lblOffset val="100"/>
        <c:baseTimeUnit val="days"/>
      </c:dateAx>
      <c:valAx>
        <c:axId val="6609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6208"/>
        <c:crosses val="autoZero"/>
        <c:crossBetween val="between"/>
      </c:valAx>
      <c:valAx>
        <c:axId val="787738008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6960"/>
        <c:crosses val="max"/>
        <c:crossBetween val="between"/>
      </c:valAx>
      <c:catAx>
        <c:axId val="417626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87738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34591156874626"/>
          <c:y val="8.9843705020743389E-2"/>
          <c:w val="0.2125967898243489"/>
          <c:h val="0.16344932689865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SPX Index (- TDA + FF)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088863892013497E-2"/>
          <c:y val="0.12198916264499196"/>
          <c:w val="0.92917507311586056"/>
          <c:h val="0.73776005418677504"/>
        </c:manualLayout>
      </c:layout>
      <c:areaChart>
        <c:grouping val="standard"/>
        <c:varyColors val="0"/>
        <c:ser>
          <c:idx val="2"/>
          <c:order val="2"/>
          <c:tx>
            <c:strRef>
              <c:f>'md=3_n=5_26w_SPX_FF_eq'!$G$36</c:f>
              <c:strCache>
                <c:ptCount val="1"/>
                <c:pt idx="0">
                  <c:v>feature_wgt (vol_tgt)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val>
            <c:numRef>
              <c:f>'md=3_n=5_26w_SPX_FF_eq'!$G$37:$G$1345</c:f>
              <c:numCache>
                <c:formatCode>General</c:formatCode>
                <c:ptCount val="22"/>
                <c:pt idx="0">
                  <c:v>0.59052476614362703</c:v>
                </c:pt>
                <c:pt idx="1">
                  <c:v>0.59004369815190305</c:v>
                </c:pt>
                <c:pt idx="2">
                  <c:v>0.59246547957503803</c:v>
                </c:pt>
                <c:pt idx="3">
                  <c:v>0.59198433944483297</c:v>
                </c:pt>
                <c:pt idx="4">
                  <c:v>0.59150645266967194</c:v>
                </c:pt>
                <c:pt idx="5">
                  <c:v>0.59103028790715795</c:v>
                </c:pt>
                <c:pt idx="6">
                  <c:v>0.59055109777452297</c:v>
                </c:pt>
                <c:pt idx="7">
                  <c:v>0.59816636723394201</c:v>
                </c:pt>
                <c:pt idx="8">
                  <c:v>0.59768989403085604</c:v>
                </c:pt>
                <c:pt idx="9">
                  <c:v>0.57545139479135199</c:v>
                </c:pt>
                <c:pt idx="10">
                  <c:v>0.61598638730951005</c:v>
                </c:pt>
                <c:pt idx="11">
                  <c:v>0.59128743971753905</c:v>
                </c:pt>
                <c:pt idx="12">
                  <c:v>0.61388947038600294</c:v>
                </c:pt>
                <c:pt idx="13">
                  <c:v>0.61743508677180103</c:v>
                </c:pt>
                <c:pt idx="14">
                  <c:v>0.63082479565341198</c:v>
                </c:pt>
                <c:pt idx="15">
                  <c:v>0.53317791595597896</c:v>
                </c:pt>
                <c:pt idx="16">
                  <c:v>0.56538721132521896</c:v>
                </c:pt>
                <c:pt idx="17">
                  <c:v>0.47420919266684702</c:v>
                </c:pt>
                <c:pt idx="18">
                  <c:v>0.47698446368832897</c:v>
                </c:pt>
                <c:pt idx="19">
                  <c:v>0.57881923550396897</c:v>
                </c:pt>
                <c:pt idx="20">
                  <c:v>0.51267837578575604</c:v>
                </c:pt>
                <c:pt idx="21">
                  <c:v>0.53758281498956395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46-4DDF-AAA7-6C93EDC61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626960"/>
        <c:axId val="787738008"/>
      </c:areaChart>
      <c:barChart>
        <c:barDir val="col"/>
        <c:grouping val="clustered"/>
        <c:varyColors val="0"/>
        <c:ser>
          <c:idx val="1"/>
          <c:order val="1"/>
          <c:tx>
            <c:v>Crisis_Score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'md=3_n=5_26w_SPX_FF_eq'!$E$37:$E$1350</c:f>
              <c:numCache>
                <c:formatCode>0%</c:formatCode>
                <c:ptCount val="27"/>
                <c:pt idx="0">
                  <c:v>6.8206009174379273E-2</c:v>
                </c:pt>
                <c:pt idx="1">
                  <c:v>6.8063093353565751E-2</c:v>
                </c:pt>
                <c:pt idx="2">
                  <c:v>6.7920623715669023E-2</c:v>
                </c:pt>
                <c:pt idx="3">
                  <c:v>0.303901792394007</c:v>
                </c:pt>
                <c:pt idx="4">
                  <c:v>6.7637331884497429E-2</c:v>
                </c:pt>
                <c:pt idx="5">
                  <c:v>0.30363123393687796</c:v>
                </c:pt>
                <c:pt idx="6">
                  <c:v>6.7355996393812428E-2</c:v>
                </c:pt>
                <c:pt idx="7">
                  <c:v>0.57970022171000857</c:v>
                </c:pt>
                <c:pt idx="8">
                  <c:v>0.57974175104314485</c:v>
                </c:pt>
                <c:pt idx="9">
                  <c:v>0.2061752402287455</c:v>
                </c:pt>
                <c:pt idx="10">
                  <c:v>0.51008161457809964</c:v>
                </c:pt>
                <c:pt idx="11">
                  <c:v>9.8289480559853606E-2</c:v>
                </c:pt>
                <c:pt idx="12">
                  <c:v>0.17628311267156876</c:v>
                </c:pt>
                <c:pt idx="13">
                  <c:v>0.53775847826913326</c:v>
                </c:pt>
                <c:pt idx="14">
                  <c:v>0.54008782767523356</c:v>
                </c:pt>
                <c:pt idx="15">
                  <c:v>0.53356820287731266</c:v>
                </c:pt>
                <c:pt idx="16">
                  <c:v>0.53654733189908321</c:v>
                </c:pt>
                <c:pt idx="17">
                  <c:v>0.52677215060080773</c:v>
                </c:pt>
                <c:pt idx="18">
                  <c:v>0.51300150423706536</c:v>
                </c:pt>
                <c:pt idx="19">
                  <c:v>0.25338475648666403</c:v>
                </c:pt>
                <c:pt idx="20">
                  <c:v>0.31219317523756945</c:v>
                </c:pt>
                <c:pt idx="21">
                  <c:v>0.72666127414568227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46-4DDF-AAA7-6C93EDC61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626960"/>
        <c:axId val="787738008"/>
      </c:barChart>
      <c:lineChart>
        <c:grouping val="standard"/>
        <c:varyColors val="0"/>
        <c:ser>
          <c:idx val="0"/>
          <c:order val="0"/>
          <c:tx>
            <c:strRef>
              <c:f>'md=3_n=5_26w_SPX_FF_eq'!$D$36</c:f>
              <c:strCache>
                <c:ptCount val="1"/>
                <c:pt idx="0">
                  <c:v>EQY_SPX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'md=3_n=5_26w_SPX_FF_eq'!$B$37:$B$1350</c:f>
              <c:numCache>
                <c:formatCode>m/d/yyyy</c:formatCode>
                <c:ptCount val="27"/>
                <c:pt idx="0">
                  <c:v>39661</c:v>
                </c:pt>
                <c:pt idx="1">
                  <c:v>39668</c:v>
                </c:pt>
                <c:pt idx="2">
                  <c:v>39675</c:v>
                </c:pt>
                <c:pt idx="3">
                  <c:v>39682</c:v>
                </c:pt>
                <c:pt idx="4">
                  <c:v>39689</c:v>
                </c:pt>
                <c:pt idx="5">
                  <c:v>39696</c:v>
                </c:pt>
                <c:pt idx="6">
                  <c:v>39703</c:v>
                </c:pt>
                <c:pt idx="7">
                  <c:v>39710</c:v>
                </c:pt>
                <c:pt idx="8">
                  <c:v>39717</c:v>
                </c:pt>
                <c:pt idx="9">
                  <c:v>39724</c:v>
                </c:pt>
                <c:pt idx="10">
                  <c:v>39731</c:v>
                </c:pt>
                <c:pt idx="11">
                  <c:v>39738</c:v>
                </c:pt>
                <c:pt idx="12">
                  <c:v>39745</c:v>
                </c:pt>
                <c:pt idx="13">
                  <c:v>39752</c:v>
                </c:pt>
                <c:pt idx="14">
                  <c:v>39759</c:v>
                </c:pt>
                <c:pt idx="15">
                  <c:v>39766</c:v>
                </c:pt>
                <c:pt idx="16">
                  <c:v>39773</c:v>
                </c:pt>
                <c:pt idx="17">
                  <c:v>39780</c:v>
                </c:pt>
                <c:pt idx="18">
                  <c:v>39787</c:v>
                </c:pt>
                <c:pt idx="19">
                  <c:v>39794</c:v>
                </c:pt>
                <c:pt idx="20">
                  <c:v>39801</c:v>
                </c:pt>
                <c:pt idx="21">
                  <c:v>39808</c:v>
                </c:pt>
              </c:numCache>
            </c:numRef>
          </c:cat>
          <c:val>
            <c:numRef>
              <c:f>'md=3_n=5_26w_SPX_FF_eq'!$D$37:$D$1350</c:f>
              <c:numCache>
                <c:formatCode>General</c:formatCode>
                <c:ptCount val="27"/>
                <c:pt idx="0">
                  <c:v>1260.31</c:v>
                </c:pt>
                <c:pt idx="1">
                  <c:v>1296.32</c:v>
                </c:pt>
                <c:pt idx="2">
                  <c:v>1298.2</c:v>
                </c:pt>
                <c:pt idx="3">
                  <c:v>1292.2</c:v>
                </c:pt>
                <c:pt idx="4">
                  <c:v>1282.83</c:v>
                </c:pt>
                <c:pt idx="5">
                  <c:v>1242.31</c:v>
                </c:pt>
                <c:pt idx="6">
                  <c:v>1251.7</c:v>
                </c:pt>
                <c:pt idx="7">
                  <c:v>1255.08</c:v>
                </c:pt>
                <c:pt idx="8">
                  <c:v>1213.01</c:v>
                </c:pt>
                <c:pt idx="9">
                  <c:v>1099.23</c:v>
                </c:pt>
                <c:pt idx="10">
                  <c:v>899.22</c:v>
                </c:pt>
                <c:pt idx="11">
                  <c:v>940.55</c:v>
                </c:pt>
                <c:pt idx="12">
                  <c:v>876.77</c:v>
                </c:pt>
                <c:pt idx="13">
                  <c:v>968.75</c:v>
                </c:pt>
                <c:pt idx="14">
                  <c:v>930.99</c:v>
                </c:pt>
                <c:pt idx="15">
                  <c:v>873.29</c:v>
                </c:pt>
                <c:pt idx="16">
                  <c:v>800.03</c:v>
                </c:pt>
                <c:pt idx="17">
                  <c:v>896.24</c:v>
                </c:pt>
                <c:pt idx="18">
                  <c:v>876.07</c:v>
                </c:pt>
                <c:pt idx="19">
                  <c:v>879.73</c:v>
                </c:pt>
                <c:pt idx="20">
                  <c:v>887.88</c:v>
                </c:pt>
                <c:pt idx="21">
                  <c:v>872.8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46-4DDF-AAA7-6C93EDC61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956208"/>
        <c:axId val="660954896"/>
      </c:lineChart>
      <c:dateAx>
        <c:axId val="66095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4896"/>
        <c:crosses val="autoZero"/>
        <c:auto val="1"/>
        <c:lblOffset val="100"/>
        <c:baseTimeUnit val="days"/>
      </c:dateAx>
      <c:valAx>
        <c:axId val="6609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6208"/>
        <c:crosses val="autoZero"/>
        <c:crossBetween val="between"/>
      </c:valAx>
      <c:valAx>
        <c:axId val="787738008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6960"/>
        <c:crosses val="max"/>
        <c:crossBetween val="between"/>
      </c:valAx>
      <c:catAx>
        <c:axId val="417626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87738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224644382394048E-2"/>
          <c:y val="0.25113402760138853"/>
          <c:w val="0.17259678982434887"/>
          <c:h val="0.16344932689865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SPX Index (+ TDA)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088863892013497E-2"/>
          <c:y val="0.12198916264499196"/>
          <c:w val="0.92917507311586056"/>
          <c:h val="0.73776005418677504"/>
        </c:manualLayout>
      </c:layout>
      <c:areaChart>
        <c:grouping val="standard"/>
        <c:varyColors val="0"/>
        <c:ser>
          <c:idx val="2"/>
          <c:order val="2"/>
          <c:tx>
            <c:strRef>
              <c:f>'md=3_n=5_26w_SPX_TDA_eq'!$G$36</c:f>
              <c:strCache>
                <c:ptCount val="1"/>
                <c:pt idx="0">
                  <c:v>feature_wgt (tda_tgt)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val>
            <c:numRef>
              <c:f>'md=3_n=5_26w_SPX_TDA_eq'!$G$37:$G$1345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2.9622318641336499E-2</c:v>
                </c:pt>
                <c:pt idx="3">
                  <c:v>7.1558304652527605E-2</c:v>
                </c:pt>
                <c:pt idx="4">
                  <c:v>0</c:v>
                </c:pt>
                <c:pt idx="5">
                  <c:v>0.116825663515026</c:v>
                </c:pt>
                <c:pt idx="6">
                  <c:v>0.108994793736316</c:v>
                </c:pt>
                <c:pt idx="7">
                  <c:v>0.10181841782725</c:v>
                </c:pt>
                <c:pt idx="8">
                  <c:v>7.7226718159144503E-2</c:v>
                </c:pt>
                <c:pt idx="9">
                  <c:v>0.109601959338362</c:v>
                </c:pt>
                <c:pt idx="10">
                  <c:v>0.143611763575831</c:v>
                </c:pt>
                <c:pt idx="11">
                  <c:v>0.100402553408024</c:v>
                </c:pt>
                <c:pt idx="12">
                  <c:v>7.7541909221991001E-2</c:v>
                </c:pt>
                <c:pt idx="13">
                  <c:v>5.1918061494751602E-2</c:v>
                </c:pt>
                <c:pt idx="14">
                  <c:v>0.14115938296069899</c:v>
                </c:pt>
                <c:pt idx="15">
                  <c:v>9.2232761091797705E-2</c:v>
                </c:pt>
                <c:pt idx="16">
                  <c:v>8.8655187721678297E-2</c:v>
                </c:pt>
                <c:pt idx="17">
                  <c:v>3.6097232424212797E-2</c:v>
                </c:pt>
                <c:pt idx="18">
                  <c:v>4.4968808568601498E-2</c:v>
                </c:pt>
                <c:pt idx="19">
                  <c:v>4.05801329239113E-2</c:v>
                </c:pt>
                <c:pt idx="20">
                  <c:v>5.7635825711004299E-2</c:v>
                </c:pt>
                <c:pt idx="21">
                  <c:v>0.15686814773744601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A9-4210-B8CD-680F4634A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626960"/>
        <c:axId val="787738008"/>
      </c:areaChart>
      <c:barChart>
        <c:barDir val="col"/>
        <c:grouping val="clustered"/>
        <c:varyColors val="0"/>
        <c:ser>
          <c:idx val="1"/>
          <c:order val="1"/>
          <c:tx>
            <c:v>Crisis_Score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'md=3_n=5_26w_SPX_TDA_eq'!$E$37:$E$1350</c:f>
              <c:numCache>
                <c:formatCode>0%</c:formatCode>
                <c:ptCount val="22"/>
                <c:pt idx="0">
                  <c:v>0.10788024498349803</c:v>
                </c:pt>
                <c:pt idx="1">
                  <c:v>0.10788024498349803</c:v>
                </c:pt>
                <c:pt idx="2">
                  <c:v>8.1595937391469475E-2</c:v>
                </c:pt>
                <c:pt idx="3">
                  <c:v>0.10569842297124163</c:v>
                </c:pt>
                <c:pt idx="4">
                  <c:v>8.6103474351921935E-2</c:v>
                </c:pt>
                <c:pt idx="5">
                  <c:v>8.0814438078603959E-2</c:v>
                </c:pt>
                <c:pt idx="6">
                  <c:v>8.1744246868396167E-2</c:v>
                </c:pt>
                <c:pt idx="7">
                  <c:v>8.0151398517374101E-2</c:v>
                </c:pt>
                <c:pt idx="8">
                  <c:v>0.27137820636274979</c:v>
                </c:pt>
                <c:pt idx="9">
                  <c:v>0.18445326807851636</c:v>
                </c:pt>
                <c:pt idx="10">
                  <c:v>0.47349120394463046</c:v>
                </c:pt>
                <c:pt idx="11">
                  <c:v>0.23908643849690542</c:v>
                </c:pt>
                <c:pt idx="12">
                  <c:v>0.51822431700509808</c:v>
                </c:pt>
                <c:pt idx="13">
                  <c:v>9.0043460413166285E-2</c:v>
                </c:pt>
                <c:pt idx="14">
                  <c:v>0.12521633594748968</c:v>
                </c:pt>
                <c:pt idx="15">
                  <c:v>0.30032340375199046</c:v>
                </c:pt>
                <c:pt idx="16">
                  <c:v>0.3923150283150405</c:v>
                </c:pt>
                <c:pt idx="17">
                  <c:v>0.58357937675880356</c:v>
                </c:pt>
                <c:pt idx="18">
                  <c:v>0.35926275239722649</c:v>
                </c:pt>
                <c:pt idx="19">
                  <c:v>0.30937243935013536</c:v>
                </c:pt>
                <c:pt idx="20">
                  <c:v>0.20298857683248819</c:v>
                </c:pt>
                <c:pt idx="21">
                  <c:v>0.43426135477775391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A9-4210-B8CD-680F4634A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626960"/>
        <c:axId val="787738008"/>
      </c:barChart>
      <c:lineChart>
        <c:grouping val="standard"/>
        <c:varyColors val="0"/>
        <c:ser>
          <c:idx val="0"/>
          <c:order val="0"/>
          <c:tx>
            <c:strRef>
              <c:f>'md=3_n=5_26w_SPX_TDA_eq'!$D$36</c:f>
              <c:strCache>
                <c:ptCount val="1"/>
                <c:pt idx="0">
                  <c:v>EQY_SPX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'md=3_n=5_26w_SPX_TDA_eq'!$B$37:$B$1350</c:f>
              <c:numCache>
                <c:formatCode>m/d/yyyy</c:formatCode>
                <c:ptCount val="22"/>
                <c:pt idx="0">
                  <c:v>39661</c:v>
                </c:pt>
                <c:pt idx="1">
                  <c:v>39668</c:v>
                </c:pt>
                <c:pt idx="2">
                  <c:v>39675</c:v>
                </c:pt>
                <c:pt idx="3">
                  <c:v>39682</c:v>
                </c:pt>
                <c:pt idx="4">
                  <c:v>39689</c:v>
                </c:pt>
                <c:pt idx="5">
                  <c:v>39696</c:v>
                </c:pt>
                <c:pt idx="6">
                  <c:v>39703</c:v>
                </c:pt>
                <c:pt idx="7">
                  <c:v>39710</c:v>
                </c:pt>
                <c:pt idx="8">
                  <c:v>39717</c:v>
                </c:pt>
                <c:pt idx="9">
                  <c:v>39724</c:v>
                </c:pt>
                <c:pt idx="10">
                  <c:v>39731</c:v>
                </c:pt>
                <c:pt idx="11">
                  <c:v>39738</c:v>
                </c:pt>
                <c:pt idx="12">
                  <c:v>39745</c:v>
                </c:pt>
                <c:pt idx="13">
                  <c:v>39752</c:v>
                </c:pt>
                <c:pt idx="14">
                  <c:v>39759</c:v>
                </c:pt>
                <c:pt idx="15">
                  <c:v>39766</c:v>
                </c:pt>
                <c:pt idx="16">
                  <c:v>39773</c:v>
                </c:pt>
                <c:pt idx="17">
                  <c:v>39780</c:v>
                </c:pt>
                <c:pt idx="18">
                  <c:v>39787</c:v>
                </c:pt>
                <c:pt idx="19">
                  <c:v>39794</c:v>
                </c:pt>
                <c:pt idx="20">
                  <c:v>39801</c:v>
                </c:pt>
                <c:pt idx="21">
                  <c:v>39808</c:v>
                </c:pt>
              </c:numCache>
            </c:numRef>
          </c:cat>
          <c:val>
            <c:numRef>
              <c:f>'md=3_n=5_26w_SPX_TDA_eq'!$D$37:$D$1350</c:f>
              <c:numCache>
                <c:formatCode>General</c:formatCode>
                <c:ptCount val="22"/>
                <c:pt idx="0">
                  <c:v>1260.31</c:v>
                </c:pt>
                <c:pt idx="1">
                  <c:v>1296.32</c:v>
                </c:pt>
                <c:pt idx="2">
                  <c:v>1298.2</c:v>
                </c:pt>
                <c:pt idx="3">
                  <c:v>1292.2</c:v>
                </c:pt>
                <c:pt idx="4">
                  <c:v>1282.83</c:v>
                </c:pt>
                <c:pt idx="5">
                  <c:v>1242.31</c:v>
                </c:pt>
                <c:pt idx="6">
                  <c:v>1251.7</c:v>
                </c:pt>
                <c:pt idx="7">
                  <c:v>1255.08</c:v>
                </c:pt>
                <c:pt idx="8">
                  <c:v>1213.01</c:v>
                </c:pt>
                <c:pt idx="9">
                  <c:v>1099.23</c:v>
                </c:pt>
                <c:pt idx="10">
                  <c:v>899.22</c:v>
                </c:pt>
                <c:pt idx="11">
                  <c:v>940.55</c:v>
                </c:pt>
                <c:pt idx="12">
                  <c:v>876.77</c:v>
                </c:pt>
                <c:pt idx="13">
                  <c:v>968.75</c:v>
                </c:pt>
                <c:pt idx="14">
                  <c:v>930.99</c:v>
                </c:pt>
                <c:pt idx="15">
                  <c:v>873.29</c:v>
                </c:pt>
                <c:pt idx="16">
                  <c:v>800.03</c:v>
                </c:pt>
                <c:pt idx="17">
                  <c:v>896.24</c:v>
                </c:pt>
                <c:pt idx="18">
                  <c:v>876.07</c:v>
                </c:pt>
                <c:pt idx="19">
                  <c:v>879.73</c:v>
                </c:pt>
                <c:pt idx="20">
                  <c:v>887.88</c:v>
                </c:pt>
                <c:pt idx="21">
                  <c:v>872.8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A9-4210-B8CD-680F4634A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956208"/>
        <c:axId val="660954896"/>
      </c:lineChart>
      <c:dateAx>
        <c:axId val="66095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4896"/>
        <c:crosses val="autoZero"/>
        <c:auto val="1"/>
        <c:lblOffset val="100"/>
        <c:baseTimeUnit val="days"/>
      </c:dateAx>
      <c:valAx>
        <c:axId val="6609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6208"/>
        <c:crosses val="autoZero"/>
        <c:crossBetween val="between"/>
      </c:valAx>
      <c:valAx>
        <c:axId val="787738008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6960"/>
        <c:crosses val="max"/>
        <c:crossBetween val="between"/>
      </c:valAx>
      <c:catAx>
        <c:axId val="417626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87738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6807469066366701E-2"/>
          <c:y val="0.13715553297773261"/>
          <c:w val="0.18413525136281045"/>
          <c:h val="0.16344932689865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SPX Index (- TDA)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088863892013497E-2"/>
          <c:y val="0.12198916264499196"/>
          <c:w val="0.92917507311586056"/>
          <c:h val="0.73776005418677504"/>
        </c:manualLayout>
      </c:layout>
      <c:areaChart>
        <c:grouping val="standard"/>
        <c:varyColors val="0"/>
        <c:ser>
          <c:idx val="2"/>
          <c:order val="2"/>
          <c:tx>
            <c:strRef>
              <c:f>'md=3_n=5_26w_SPX_eq'!$G$36</c:f>
              <c:strCache>
                <c:ptCount val="1"/>
                <c:pt idx="0">
                  <c:v>feature_wgt (ret_1w_tgt)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val>
            <c:numRef>
              <c:f>'md=3_n=5_26w_SPX_eq'!$G$37:$G$1345</c:f>
              <c:numCache>
                <c:formatCode>General</c:formatCode>
                <c:ptCount val="22"/>
                <c:pt idx="0">
                  <c:v>6.6536296322409302E-2</c:v>
                </c:pt>
                <c:pt idx="1">
                  <c:v>6.6691230589348394E-2</c:v>
                </c:pt>
                <c:pt idx="2">
                  <c:v>7.0318473721759894E-2</c:v>
                </c:pt>
                <c:pt idx="3">
                  <c:v>7.0474782136539904E-2</c:v>
                </c:pt>
                <c:pt idx="4">
                  <c:v>7.0630919075685403E-2</c:v>
                </c:pt>
                <c:pt idx="5">
                  <c:v>7.0784226267752701E-2</c:v>
                </c:pt>
                <c:pt idx="6">
                  <c:v>7.09398730198154E-2</c:v>
                </c:pt>
                <c:pt idx="7">
                  <c:v>7.1095418897655402E-2</c:v>
                </c:pt>
                <c:pt idx="8">
                  <c:v>7.1248345796845899E-2</c:v>
                </c:pt>
                <c:pt idx="9">
                  <c:v>0.16622014711007199</c:v>
                </c:pt>
                <c:pt idx="10">
                  <c:v>0.14444041896722001</c:v>
                </c:pt>
                <c:pt idx="11">
                  <c:v>0.119268929494964</c:v>
                </c:pt>
                <c:pt idx="12">
                  <c:v>0.114128254656197</c:v>
                </c:pt>
                <c:pt idx="13">
                  <c:v>9.3840368913809799E-2</c:v>
                </c:pt>
                <c:pt idx="14">
                  <c:v>8.5143107413701305E-2</c:v>
                </c:pt>
                <c:pt idx="15">
                  <c:v>5.2715000448116001E-2</c:v>
                </c:pt>
                <c:pt idx="16">
                  <c:v>4.9298957809233102E-2</c:v>
                </c:pt>
                <c:pt idx="17">
                  <c:v>6.3567483113695505E-2</c:v>
                </c:pt>
                <c:pt idx="18">
                  <c:v>5.0000183074755303E-2</c:v>
                </c:pt>
                <c:pt idx="19">
                  <c:v>5.6947150257323498E-2</c:v>
                </c:pt>
                <c:pt idx="20">
                  <c:v>8.0485629273206502E-2</c:v>
                </c:pt>
                <c:pt idx="21">
                  <c:v>7.2097085870893807E-2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3F-4DEE-A3EA-CED1ADFAA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626960"/>
        <c:axId val="787738008"/>
      </c:areaChart>
      <c:barChart>
        <c:barDir val="col"/>
        <c:grouping val="clustered"/>
        <c:varyColors val="0"/>
        <c:ser>
          <c:idx val="1"/>
          <c:order val="1"/>
          <c:tx>
            <c:v>Crisis_Score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'md=3_n=5_26w_SPX_eq'!$E$37:$E$1350</c:f>
              <c:numCache>
                <c:formatCode>0%</c:formatCode>
                <c:ptCount val="22"/>
                <c:pt idx="0">
                  <c:v>6.1912014097379411E-2</c:v>
                </c:pt>
                <c:pt idx="1">
                  <c:v>6.1784722847520672E-2</c:v>
                </c:pt>
                <c:pt idx="2">
                  <c:v>6.1027423829451713E-2</c:v>
                </c:pt>
                <c:pt idx="3">
                  <c:v>6.0901045378284994E-2</c:v>
                </c:pt>
                <c:pt idx="4">
                  <c:v>6.0775138049023625E-2</c:v>
                </c:pt>
                <c:pt idx="5">
                  <c:v>6.0649701841667653E-2</c:v>
                </c:pt>
                <c:pt idx="6">
                  <c:v>6.052473675621696E-2</c:v>
                </c:pt>
                <c:pt idx="7">
                  <c:v>0.30998378575071772</c:v>
                </c:pt>
                <c:pt idx="8">
                  <c:v>0.31000268951717747</c:v>
                </c:pt>
                <c:pt idx="9">
                  <c:v>0.10947032765291655</c:v>
                </c:pt>
                <c:pt idx="10">
                  <c:v>0.29630240561322785</c:v>
                </c:pt>
                <c:pt idx="11">
                  <c:v>0.11800861717299314</c:v>
                </c:pt>
                <c:pt idx="12">
                  <c:v>0.22615783066736231</c:v>
                </c:pt>
                <c:pt idx="13">
                  <c:v>0.33337858066634618</c:v>
                </c:pt>
                <c:pt idx="14">
                  <c:v>0.33341962716236773</c:v>
                </c:pt>
                <c:pt idx="15">
                  <c:v>0.23975853117852325</c:v>
                </c:pt>
                <c:pt idx="16">
                  <c:v>0.46694629322167908</c:v>
                </c:pt>
                <c:pt idx="17">
                  <c:v>0.50548076724322388</c:v>
                </c:pt>
                <c:pt idx="18">
                  <c:v>0.66493751186270234</c:v>
                </c:pt>
                <c:pt idx="19">
                  <c:v>0.43468745743339882</c:v>
                </c:pt>
                <c:pt idx="20">
                  <c:v>0.38235588395631426</c:v>
                </c:pt>
                <c:pt idx="21">
                  <c:v>0.45926141158840844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3F-4DEE-A3EA-CED1ADFAA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626960"/>
        <c:axId val="787738008"/>
      </c:barChart>
      <c:lineChart>
        <c:grouping val="standard"/>
        <c:varyColors val="0"/>
        <c:ser>
          <c:idx val="0"/>
          <c:order val="0"/>
          <c:tx>
            <c:strRef>
              <c:f>'md=3_n=5_26w_SPX_eq'!$D$36</c:f>
              <c:strCache>
                <c:ptCount val="1"/>
                <c:pt idx="0">
                  <c:v>EQY_SPX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'md=3_n=5_26w_SPX_eq'!$B$37:$B$1350</c:f>
              <c:numCache>
                <c:formatCode>m/d/yyyy</c:formatCode>
                <c:ptCount val="22"/>
                <c:pt idx="0">
                  <c:v>39661</c:v>
                </c:pt>
                <c:pt idx="1">
                  <c:v>39668</c:v>
                </c:pt>
                <c:pt idx="2">
                  <c:v>39675</c:v>
                </c:pt>
                <c:pt idx="3">
                  <c:v>39682</c:v>
                </c:pt>
                <c:pt idx="4">
                  <c:v>39689</c:v>
                </c:pt>
                <c:pt idx="5">
                  <c:v>39696</c:v>
                </c:pt>
                <c:pt idx="6">
                  <c:v>39703</c:v>
                </c:pt>
                <c:pt idx="7">
                  <c:v>39710</c:v>
                </c:pt>
                <c:pt idx="8">
                  <c:v>39717</c:v>
                </c:pt>
                <c:pt idx="9">
                  <c:v>39724</c:v>
                </c:pt>
                <c:pt idx="10">
                  <c:v>39731</c:v>
                </c:pt>
                <c:pt idx="11">
                  <c:v>39738</c:v>
                </c:pt>
                <c:pt idx="12">
                  <c:v>39745</c:v>
                </c:pt>
                <c:pt idx="13">
                  <c:v>39752</c:v>
                </c:pt>
                <c:pt idx="14">
                  <c:v>39759</c:v>
                </c:pt>
                <c:pt idx="15">
                  <c:v>39766</c:v>
                </c:pt>
                <c:pt idx="16">
                  <c:v>39773</c:v>
                </c:pt>
                <c:pt idx="17">
                  <c:v>39780</c:v>
                </c:pt>
                <c:pt idx="18">
                  <c:v>39787</c:v>
                </c:pt>
                <c:pt idx="19">
                  <c:v>39794</c:v>
                </c:pt>
                <c:pt idx="20">
                  <c:v>39801</c:v>
                </c:pt>
                <c:pt idx="21">
                  <c:v>39808</c:v>
                </c:pt>
              </c:numCache>
            </c:numRef>
          </c:cat>
          <c:val>
            <c:numRef>
              <c:f>'md=3_n=5_26w_SPX_eq'!$D$37:$D$1350</c:f>
              <c:numCache>
                <c:formatCode>General</c:formatCode>
                <c:ptCount val="22"/>
                <c:pt idx="0">
                  <c:v>1260.31</c:v>
                </c:pt>
                <c:pt idx="1">
                  <c:v>1296.32</c:v>
                </c:pt>
                <c:pt idx="2">
                  <c:v>1298.2</c:v>
                </c:pt>
                <c:pt idx="3">
                  <c:v>1292.2</c:v>
                </c:pt>
                <c:pt idx="4">
                  <c:v>1282.83</c:v>
                </c:pt>
                <c:pt idx="5">
                  <c:v>1242.31</c:v>
                </c:pt>
                <c:pt idx="6">
                  <c:v>1251.7</c:v>
                </c:pt>
                <c:pt idx="7">
                  <c:v>1255.08</c:v>
                </c:pt>
                <c:pt idx="8">
                  <c:v>1213.01</c:v>
                </c:pt>
                <c:pt idx="9">
                  <c:v>1099.23</c:v>
                </c:pt>
                <c:pt idx="10">
                  <c:v>899.22</c:v>
                </c:pt>
                <c:pt idx="11">
                  <c:v>940.55</c:v>
                </c:pt>
                <c:pt idx="12">
                  <c:v>876.77</c:v>
                </c:pt>
                <c:pt idx="13">
                  <c:v>968.75</c:v>
                </c:pt>
                <c:pt idx="14">
                  <c:v>930.99</c:v>
                </c:pt>
                <c:pt idx="15">
                  <c:v>873.29</c:v>
                </c:pt>
                <c:pt idx="16">
                  <c:v>800.03</c:v>
                </c:pt>
                <c:pt idx="17">
                  <c:v>896.24</c:v>
                </c:pt>
                <c:pt idx="18">
                  <c:v>876.07</c:v>
                </c:pt>
                <c:pt idx="19">
                  <c:v>879.73</c:v>
                </c:pt>
                <c:pt idx="20">
                  <c:v>887.88</c:v>
                </c:pt>
                <c:pt idx="21">
                  <c:v>872.8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3F-4DEE-A3EA-CED1ADFAA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956208"/>
        <c:axId val="660954896"/>
      </c:lineChart>
      <c:dateAx>
        <c:axId val="66095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4896"/>
        <c:crosses val="autoZero"/>
        <c:auto val="1"/>
        <c:lblOffset val="100"/>
        <c:baseTimeUnit val="days"/>
      </c:dateAx>
      <c:valAx>
        <c:axId val="6609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6208"/>
        <c:crosses val="autoZero"/>
        <c:crossBetween val="between"/>
      </c:valAx>
      <c:valAx>
        <c:axId val="787738008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6960"/>
        <c:crosses val="max"/>
        <c:crossBetween val="between"/>
      </c:valAx>
      <c:catAx>
        <c:axId val="417626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87738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6807469066366701E-2"/>
          <c:y val="0.13715553297773261"/>
          <c:w val="0.17259678982434887"/>
          <c:h val="0.16344932689865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25</xdr:col>
      <xdr:colOff>0</xdr:colOff>
      <xdr:row>35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F52BFD-AF10-43F6-9A39-3AE48F0FBE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9525</xdr:rowOff>
    </xdr:from>
    <xdr:to>
      <xdr:col>27</xdr:col>
      <xdr:colOff>609599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3D5177-4062-43EF-B57D-B0ACDE6907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9525</xdr:rowOff>
    </xdr:from>
    <xdr:to>
      <xdr:col>27</xdr:col>
      <xdr:colOff>609599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FD9EFE-2185-42E9-9D83-7BF29377B6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9525</xdr:rowOff>
    </xdr:from>
    <xdr:to>
      <xdr:col>27</xdr:col>
      <xdr:colOff>609599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25B90F-AB75-4440-804E-8151C358A5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9525</xdr:rowOff>
    </xdr:from>
    <xdr:to>
      <xdr:col>27</xdr:col>
      <xdr:colOff>609599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4D6AAA-149A-4BAF-B535-D2F3AC9767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9525</xdr:rowOff>
    </xdr:from>
    <xdr:to>
      <xdr:col>27</xdr:col>
      <xdr:colOff>609599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A002CB-AA7D-404D-BFD3-0D2D00EFF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9525</xdr:rowOff>
    </xdr:from>
    <xdr:to>
      <xdr:col>27</xdr:col>
      <xdr:colOff>609599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D3F79E-B9FE-4603-AFD2-9061B3A48C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Risk_and_Performance\Public\Analytics\Risk@Weekly\dev\1.0\F-F_Research_Data_Factors_weekly_CSV\F-F_Research_Data_Factors_weekly_T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-F_Research_Data_Factors_weekl"/>
    </sheetNames>
    <sheetDataSet>
      <sheetData sheetId="0">
        <row r="6">
          <cell r="G6">
            <v>9680</v>
          </cell>
          <cell r="H6">
            <v>100</v>
          </cell>
          <cell r="I6">
            <v>100</v>
          </cell>
          <cell r="J6">
            <v>100</v>
          </cell>
        </row>
        <row r="7">
          <cell r="G7">
            <v>9688</v>
          </cell>
          <cell r="H7">
            <v>100.36</v>
          </cell>
          <cell r="I7">
            <v>99.14</v>
          </cell>
          <cell r="J7">
            <v>100.27</v>
          </cell>
        </row>
        <row r="8">
          <cell r="G8">
            <v>9695</v>
          </cell>
          <cell r="H8">
            <v>101.373636</v>
          </cell>
          <cell r="I8">
            <v>99.962862000000001</v>
          </cell>
          <cell r="J8">
            <v>98.425032000000002</v>
          </cell>
        </row>
        <row r="9">
          <cell r="G9">
            <v>9702</v>
          </cell>
          <cell r="H9">
            <v>99.295476462000011</v>
          </cell>
          <cell r="I9">
            <v>100.11280629300001</v>
          </cell>
          <cell r="J9">
            <v>98.178969420000001</v>
          </cell>
        </row>
        <row r="10">
          <cell r="G10">
            <v>9709</v>
          </cell>
          <cell r="H10">
            <v>102.3140589464448</v>
          </cell>
          <cell r="I10">
            <v>98.250708095950216</v>
          </cell>
          <cell r="J10">
            <v>97.344448179930012</v>
          </cell>
        </row>
        <row r="11">
          <cell r="G11">
            <v>9716</v>
          </cell>
          <cell r="H11">
            <v>104.37057153126834</v>
          </cell>
          <cell r="I11">
            <v>98.329308662426968</v>
          </cell>
          <cell r="J11">
            <v>97.860373755283646</v>
          </cell>
        </row>
        <row r="12">
          <cell r="G12">
            <v>9723</v>
          </cell>
          <cell r="H12">
            <v>104.71499441732153</v>
          </cell>
          <cell r="I12">
            <v>97.68033522525495</v>
          </cell>
          <cell r="J12">
            <v>98.604112595823807</v>
          </cell>
        </row>
        <row r="13">
          <cell r="G13">
            <v>9730</v>
          </cell>
          <cell r="H13">
            <v>103.55265797928926</v>
          </cell>
          <cell r="I13">
            <v>97.944072130363125</v>
          </cell>
          <cell r="J13">
            <v>100.52689279144238</v>
          </cell>
        </row>
        <row r="14">
          <cell r="G14">
            <v>9737</v>
          </cell>
          <cell r="H14">
            <v>104.10148706657951</v>
          </cell>
          <cell r="I14">
            <v>98.012632980854377</v>
          </cell>
          <cell r="J14">
            <v>101.37131869089049</v>
          </cell>
        </row>
        <row r="15">
          <cell r="G15">
            <v>9743</v>
          </cell>
          <cell r="H15">
            <v>106.04818487472454</v>
          </cell>
          <cell r="I15">
            <v>97.600979922334787</v>
          </cell>
          <cell r="J15">
            <v>101.9288609436904</v>
          </cell>
        </row>
        <row r="16">
          <cell r="G16">
            <v>9751</v>
          </cell>
          <cell r="H16">
            <v>104.70137292681554</v>
          </cell>
          <cell r="I16">
            <v>97.757141490210529</v>
          </cell>
          <cell r="J16">
            <v>101.91866805759602</v>
          </cell>
        </row>
        <row r="17">
          <cell r="G17">
            <v>9758</v>
          </cell>
          <cell r="H17">
            <v>104.86889512349845</v>
          </cell>
          <cell r="I17">
            <v>96.681812933818208</v>
          </cell>
          <cell r="J17">
            <v>102.24480779538034</v>
          </cell>
        </row>
        <row r="18">
          <cell r="G18">
            <v>9765</v>
          </cell>
          <cell r="H18">
            <v>105.51908227326413</v>
          </cell>
          <cell r="I18">
            <v>95.908358430347661</v>
          </cell>
          <cell r="J18">
            <v>101.84605304497835</v>
          </cell>
        </row>
        <row r="19">
          <cell r="G19">
            <v>9772</v>
          </cell>
          <cell r="H19">
            <v>106.0255738681758</v>
          </cell>
          <cell r="I19">
            <v>95.831631743603381</v>
          </cell>
          <cell r="J19">
            <v>101.35719199036245</v>
          </cell>
        </row>
        <row r="20">
          <cell r="G20">
            <v>9779</v>
          </cell>
          <cell r="H20">
            <v>101.63611511003332</v>
          </cell>
          <cell r="I20">
            <v>95.534553685198205</v>
          </cell>
          <cell r="J20">
            <v>101.00244181839619</v>
          </cell>
        </row>
        <row r="21">
          <cell r="G21">
            <v>9786</v>
          </cell>
          <cell r="H21">
            <v>99.989610045250771</v>
          </cell>
          <cell r="I21">
            <v>94.483673594661028</v>
          </cell>
          <cell r="J21">
            <v>102.03266672494384</v>
          </cell>
        </row>
        <row r="22">
          <cell r="G22">
            <v>9793</v>
          </cell>
          <cell r="H22">
            <v>101.03950095072589</v>
          </cell>
          <cell r="I22">
            <v>95.078920738307389</v>
          </cell>
          <cell r="J22">
            <v>101.67555239140654</v>
          </cell>
        </row>
        <row r="23">
          <cell r="G23">
            <v>9800</v>
          </cell>
          <cell r="H23">
            <v>101.87812880861692</v>
          </cell>
          <cell r="I23">
            <v>95.906107348730657</v>
          </cell>
          <cell r="J23">
            <v>102.22460037432015</v>
          </cell>
        </row>
        <row r="24">
          <cell r="G24">
            <v>9807</v>
          </cell>
          <cell r="H24">
            <v>103.37573730210359</v>
          </cell>
          <cell r="I24">
            <v>95.062133604061827</v>
          </cell>
          <cell r="J24">
            <v>102.60283139570514</v>
          </cell>
        </row>
        <row r="25">
          <cell r="G25">
            <v>9814</v>
          </cell>
          <cell r="H25">
            <v>104.10970503694854</v>
          </cell>
          <cell r="I25">
            <v>95.4994194186405</v>
          </cell>
          <cell r="J25">
            <v>101.61784421430636</v>
          </cell>
        </row>
        <row r="26">
          <cell r="G26">
            <v>9821</v>
          </cell>
          <cell r="H26">
            <v>103.52669068874162</v>
          </cell>
          <cell r="I26">
            <v>96.148815470687254</v>
          </cell>
          <cell r="J26">
            <v>102.39013983033509</v>
          </cell>
        </row>
        <row r="27">
          <cell r="G27">
            <v>9828</v>
          </cell>
          <cell r="H27">
            <v>104.59301560283566</v>
          </cell>
          <cell r="I27">
            <v>95.985362484387082</v>
          </cell>
          <cell r="J27">
            <v>102.25703264855565</v>
          </cell>
        </row>
        <row r="28">
          <cell r="G28">
            <v>9835</v>
          </cell>
          <cell r="H28">
            <v>105.53435274326117</v>
          </cell>
          <cell r="I28">
            <v>96.004559556883962</v>
          </cell>
          <cell r="J28">
            <v>101.44920209063206</v>
          </cell>
        </row>
        <row r="29">
          <cell r="G29">
            <v>9842</v>
          </cell>
          <cell r="H29">
            <v>106.38918100048159</v>
          </cell>
          <cell r="I29">
            <v>96.455780986801315</v>
          </cell>
          <cell r="J29">
            <v>101.26659352686892</v>
          </cell>
        </row>
        <row r="30">
          <cell r="G30">
            <v>9849</v>
          </cell>
          <cell r="H30">
            <v>107.85735169828824</v>
          </cell>
          <cell r="I30">
            <v>95.500868755031973</v>
          </cell>
          <cell r="J30">
            <v>102.21849950602149</v>
          </cell>
        </row>
        <row r="31">
          <cell r="G31">
            <v>9855</v>
          </cell>
          <cell r="H31">
            <v>108.12699507753396</v>
          </cell>
          <cell r="I31">
            <v>95.262116583144405</v>
          </cell>
          <cell r="J31">
            <v>101.2985330104673</v>
          </cell>
        </row>
        <row r="32">
          <cell r="G32">
            <v>9862</v>
          </cell>
          <cell r="H32">
            <v>107.16466482134391</v>
          </cell>
          <cell r="I32">
            <v>95.614586414502043</v>
          </cell>
          <cell r="J32">
            <v>101.54164948969242</v>
          </cell>
        </row>
        <row r="33">
          <cell r="G33">
            <v>9870</v>
          </cell>
          <cell r="H33">
            <v>107.34684475154019</v>
          </cell>
          <cell r="I33">
            <v>96.178712474347606</v>
          </cell>
          <cell r="J33">
            <v>101.51118699484552</v>
          </cell>
        </row>
        <row r="34">
          <cell r="G34">
            <v>9877</v>
          </cell>
          <cell r="H34">
            <v>107.41125285839111</v>
          </cell>
          <cell r="I34">
            <v>95.197689607109268</v>
          </cell>
          <cell r="J34">
            <v>104.07942002581512</v>
          </cell>
        </row>
        <row r="35">
          <cell r="G35">
            <v>9884</v>
          </cell>
          <cell r="H35">
            <v>107.36828835724776</v>
          </cell>
          <cell r="I35">
            <v>95.350005910480647</v>
          </cell>
          <cell r="J35">
            <v>105.89040193426432</v>
          </cell>
        </row>
        <row r="36">
          <cell r="G36">
            <v>9891</v>
          </cell>
          <cell r="H36">
            <v>106.47713156388261</v>
          </cell>
          <cell r="I36">
            <v>95.235585903388071</v>
          </cell>
          <cell r="J36">
            <v>106.4410320243225</v>
          </cell>
        </row>
        <row r="37">
          <cell r="G37">
            <v>9898</v>
          </cell>
          <cell r="H37">
            <v>108.24465194784305</v>
          </cell>
          <cell r="I37">
            <v>96.454601402951425</v>
          </cell>
          <cell r="J37">
            <v>109.48524554021812</v>
          </cell>
        </row>
        <row r="38">
          <cell r="G38">
            <v>9904</v>
          </cell>
          <cell r="H38">
            <v>108.66680609043964</v>
          </cell>
          <cell r="I38">
            <v>96.367792261688763</v>
          </cell>
          <cell r="J38">
            <v>109.25532652458367</v>
          </cell>
        </row>
        <row r="39">
          <cell r="G39">
            <v>9912</v>
          </cell>
          <cell r="H39">
            <v>109.9164743604797</v>
          </cell>
          <cell r="I39">
            <v>95.828132625023301</v>
          </cell>
          <cell r="J39">
            <v>111.06896494489175</v>
          </cell>
        </row>
        <row r="40">
          <cell r="G40">
            <v>9919</v>
          </cell>
          <cell r="H40">
            <v>110.97167251434031</v>
          </cell>
          <cell r="I40">
            <v>96.15394827594838</v>
          </cell>
          <cell r="J40">
            <v>109.33628909175144</v>
          </cell>
        </row>
        <row r="41">
          <cell r="G41">
            <v>9926</v>
          </cell>
          <cell r="H41">
            <v>110.2170651412428</v>
          </cell>
          <cell r="I41">
            <v>96.298179198362305</v>
          </cell>
          <cell r="J41">
            <v>107.65251023973848</v>
          </cell>
        </row>
        <row r="42">
          <cell r="G42">
            <v>9933</v>
          </cell>
          <cell r="H42">
            <v>111.13186678191511</v>
          </cell>
          <cell r="I42">
            <v>95.78779884861099</v>
          </cell>
          <cell r="J42">
            <v>107.65251023973848</v>
          </cell>
        </row>
        <row r="43">
          <cell r="G43">
            <v>9940</v>
          </cell>
          <cell r="H43">
            <v>111.18743271530606</v>
          </cell>
          <cell r="I43">
            <v>94.829920860124872</v>
          </cell>
          <cell r="J43">
            <v>105.07961524500872</v>
          </cell>
        </row>
        <row r="44">
          <cell r="G44">
            <v>9947</v>
          </cell>
          <cell r="H44">
            <v>111.71001364906799</v>
          </cell>
          <cell r="I44">
            <v>94.991131725587081</v>
          </cell>
          <cell r="J44">
            <v>104.98504359128822</v>
          </cell>
        </row>
        <row r="45">
          <cell r="G45">
            <v>9954</v>
          </cell>
          <cell r="H45">
            <v>111.52010662586457</v>
          </cell>
          <cell r="I45">
            <v>94.145710653229358</v>
          </cell>
          <cell r="J45">
            <v>106.2133686013063</v>
          </cell>
        </row>
        <row r="46">
          <cell r="G46">
            <v>9961</v>
          </cell>
          <cell r="H46">
            <v>113.56092457711789</v>
          </cell>
          <cell r="I46">
            <v>93.5902509603753</v>
          </cell>
          <cell r="J46">
            <v>108.25266527845139</v>
          </cell>
        </row>
        <row r="47">
          <cell r="G47">
            <v>9968</v>
          </cell>
          <cell r="H47">
            <v>113.96974390559552</v>
          </cell>
          <cell r="I47">
            <v>95.190644251797707</v>
          </cell>
          <cell r="J47">
            <v>106.37989416913418</v>
          </cell>
        </row>
        <row r="48">
          <cell r="G48">
            <v>9975</v>
          </cell>
          <cell r="H48">
            <v>114.50540170195181</v>
          </cell>
          <cell r="I48">
            <v>94.333928453531527</v>
          </cell>
          <cell r="J48">
            <v>107.6670908885807</v>
          </cell>
        </row>
        <row r="49">
          <cell r="G49">
            <v>9982</v>
          </cell>
          <cell r="H49">
            <v>112.20384312774257</v>
          </cell>
          <cell r="I49">
            <v>94.871631845716664</v>
          </cell>
          <cell r="J49">
            <v>106.78422074329434</v>
          </cell>
        </row>
        <row r="50">
          <cell r="G50">
            <v>9989</v>
          </cell>
          <cell r="H50">
            <v>115.22212650787884</v>
          </cell>
          <cell r="I50">
            <v>95.431374473606397</v>
          </cell>
          <cell r="J50">
            <v>106.79489916536868</v>
          </cell>
        </row>
        <row r="51">
          <cell r="G51">
            <v>9996</v>
          </cell>
          <cell r="H51">
            <v>115.68301501391035</v>
          </cell>
          <cell r="I51">
            <v>95.202339174869749</v>
          </cell>
          <cell r="J51">
            <v>107.47838652002703</v>
          </cell>
        </row>
        <row r="52">
          <cell r="G52">
            <v>10003</v>
          </cell>
          <cell r="H52">
            <v>116.95552817906335</v>
          </cell>
          <cell r="I52">
            <v>94.469281163223243</v>
          </cell>
          <cell r="J52">
            <v>107.73633464767509</v>
          </cell>
        </row>
        <row r="53">
          <cell r="G53">
            <v>10010</v>
          </cell>
          <cell r="H53">
            <v>117.93795461576748</v>
          </cell>
          <cell r="I53">
            <v>96.76488469548957</v>
          </cell>
          <cell r="J53">
            <v>111.03306648789395</v>
          </cell>
        </row>
        <row r="54">
          <cell r="G54">
            <v>10017</v>
          </cell>
          <cell r="H54">
            <v>118.16203672953743</v>
          </cell>
          <cell r="I54">
            <v>96.455237064464001</v>
          </cell>
          <cell r="J54">
            <v>111.46609544719674</v>
          </cell>
        </row>
        <row r="55">
          <cell r="G55">
            <v>10024</v>
          </cell>
          <cell r="H55">
            <v>118.19748534055628</v>
          </cell>
          <cell r="I55">
            <v>96.985740868318558</v>
          </cell>
          <cell r="J55">
            <v>111.5106818853756</v>
          </cell>
        </row>
        <row r="56">
          <cell r="G56">
            <v>10031</v>
          </cell>
          <cell r="H56">
            <v>118.20930508909034</v>
          </cell>
          <cell r="I56">
            <v>97.654942480309941</v>
          </cell>
          <cell r="J56">
            <v>112.75960152249182</v>
          </cell>
        </row>
        <row r="57">
          <cell r="G57">
            <v>10038</v>
          </cell>
          <cell r="H57">
            <v>116.57801667886089</v>
          </cell>
          <cell r="I57">
            <v>97.23502622764461</v>
          </cell>
          <cell r="J57">
            <v>111.5643497463534</v>
          </cell>
        </row>
        <row r="58">
          <cell r="G58">
            <v>10045</v>
          </cell>
          <cell r="H58">
            <v>116.77619930721495</v>
          </cell>
          <cell r="I58">
            <v>96.923874143716148</v>
          </cell>
          <cell r="J58">
            <v>111.58666261630268</v>
          </cell>
        </row>
        <row r="59">
          <cell r="G59">
            <v>10052</v>
          </cell>
          <cell r="H59">
            <v>118.14248083910937</v>
          </cell>
          <cell r="I59">
            <v>96.633102521284997</v>
          </cell>
          <cell r="J59">
            <v>111.67593194639571</v>
          </cell>
        </row>
        <row r="60">
          <cell r="G60">
            <v>10059</v>
          </cell>
          <cell r="H60">
            <v>120.31630248654898</v>
          </cell>
          <cell r="I60">
            <v>95.753741288341303</v>
          </cell>
          <cell r="J60">
            <v>111.58659120083858</v>
          </cell>
        </row>
        <row r="61">
          <cell r="G61">
            <v>10066</v>
          </cell>
          <cell r="H61">
            <v>121.47133899041985</v>
          </cell>
          <cell r="I61">
            <v>95.906947274402654</v>
          </cell>
          <cell r="J61">
            <v>110.51535992531053</v>
          </cell>
        </row>
        <row r="62">
          <cell r="G62">
            <v>10073</v>
          </cell>
          <cell r="H62">
            <v>123.6821173600455</v>
          </cell>
          <cell r="I62">
            <v>93.480501508360263</v>
          </cell>
          <cell r="J62">
            <v>110.63692682122839</v>
          </cell>
        </row>
        <row r="63">
          <cell r="G63">
            <v>10080</v>
          </cell>
          <cell r="H63">
            <v>124.58499681677384</v>
          </cell>
          <cell r="I63">
            <v>93.602026160321145</v>
          </cell>
          <cell r="J63">
            <v>108.91099076281724</v>
          </cell>
        </row>
        <row r="64">
          <cell r="G64">
            <v>10087</v>
          </cell>
          <cell r="H64">
            <v>122.5667198683421</v>
          </cell>
          <cell r="I64">
            <v>92.900010964118735</v>
          </cell>
          <cell r="J64">
            <v>107.40801909029035</v>
          </cell>
        </row>
        <row r="65">
          <cell r="G65">
            <v>10094</v>
          </cell>
          <cell r="H65">
            <v>125.91279132074786</v>
          </cell>
          <cell r="I65">
            <v>93.178710997011081</v>
          </cell>
          <cell r="J65">
            <v>107.98802239337793</v>
          </cell>
        </row>
        <row r="66">
          <cell r="G66">
            <v>10101</v>
          </cell>
          <cell r="H66">
            <v>126.83195469738932</v>
          </cell>
          <cell r="I66">
            <v>92.973717832817655</v>
          </cell>
          <cell r="J66">
            <v>106.78935534481144</v>
          </cell>
        </row>
        <row r="67">
          <cell r="G67">
            <v>10108</v>
          </cell>
          <cell r="H67">
            <v>128.53150289033434</v>
          </cell>
          <cell r="I67">
            <v>92.564633474353258</v>
          </cell>
          <cell r="J67">
            <v>105.94571943758743</v>
          </cell>
        </row>
        <row r="68">
          <cell r="G68">
            <v>10115</v>
          </cell>
          <cell r="H68">
            <v>130.02246832386223</v>
          </cell>
          <cell r="I68">
            <v>91.527909579440504</v>
          </cell>
          <cell r="J68">
            <v>106.13642173257509</v>
          </cell>
        </row>
        <row r="69">
          <cell r="G69">
            <v>10122</v>
          </cell>
          <cell r="H69">
            <v>131.67375367157527</v>
          </cell>
          <cell r="I69">
            <v>90.841450257594701</v>
          </cell>
          <cell r="J69">
            <v>105.22364850567493</v>
          </cell>
        </row>
        <row r="70">
          <cell r="G70">
            <v>10129</v>
          </cell>
          <cell r="H70">
            <v>131.77909267451253</v>
          </cell>
          <cell r="I70">
            <v>90.478084456564318</v>
          </cell>
          <cell r="J70">
            <v>105.10790249231869</v>
          </cell>
        </row>
        <row r="71">
          <cell r="G71">
            <v>10136</v>
          </cell>
          <cell r="H71">
            <v>132.85968123444351</v>
          </cell>
          <cell r="I71">
            <v>89.64568607956393</v>
          </cell>
          <cell r="J71">
            <v>106.00131966350339</v>
          </cell>
        </row>
        <row r="72">
          <cell r="G72">
            <v>10143</v>
          </cell>
          <cell r="H72">
            <v>131.19893521901298</v>
          </cell>
          <cell r="I72">
            <v>89.98633968666627</v>
          </cell>
          <cell r="J72">
            <v>104.93070633490201</v>
          </cell>
        </row>
        <row r="73">
          <cell r="G73">
            <v>10150</v>
          </cell>
          <cell r="H73">
            <v>131.4875728764948</v>
          </cell>
          <cell r="I73">
            <v>91.039179861000264</v>
          </cell>
          <cell r="J73">
            <v>103.67153785888318</v>
          </cell>
        </row>
        <row r="74">
          <cell r="G74">
            <v>10157</v>
          </cell>
          <cell r="H74">
            <v>126.05713611669556</v>
          </cell>
          <cell r="I74">
            <v>91.348713072527673</v>
          </cell>
          <cell r="J74">
            <v>103.3086874763771</v>
          </cell>
        </row>
        <row r="75">
          <cell r="G75">
            <v>10164</v>
          </cell>
          <cell r="H75">
            <v>125.59072471306378</v>
          </cell>
          <cell r="I75">
            <v>91.631894083052515</v>
          </cell>
          <cell r="J75">
            <v>100.99457287690626</v>
          </cell>
        </row>
        <row r="76">
          <cell r="G76">
            <v>10171</v>
          </cell>
          <cell r="H76">
            <v>129.91104564319318</v>
          </cell>
          <cell r="I76">
            <v>91.23787693849539</v>
          </cell>
          <cell r="J76">
            <v>100.89357830402936</v>
          </cell>
        </row>
        <row r="77">
          <cell r="G77">
            <v>10178</v>
          </cell>
          <cell r="H77">
            <v>131.63886255024767</v>
          </cell>
          <cell r="I77">
            <v>91.703190110881721</v>
          </cell>
          <cell r="J77">
            <v>99.390263987299321</v>
          </cell>
        </row>
        <row r="78">
          <cell r="G78">
            <v>10185</v>
          </cell>
          <cell r="H78">
            <v>133.77141212356167</v>
          </cell>
          <cell r="I78">
            <v>93.069567643533844</v>
          </cell>
          <cell r="J78">
            <v>100.4139837063685</v>
          </cell>
        </row>
        <row r="79">
          <cell r="G79">
            <v>10192</v>
          </cell>
          <cell r="H79">
            <v>134.2529892072065</v>
          </cell>
          <cell r="I79">
            <v>93.767589400860359</v>
          </cell>
          <cell r="J79">
            <v>101.12692299068372</v>
          </cell>
        </row>
        <row r="80">
          <cell r="G80">
            <v>10199</v>
          </cell>
          <cell r="H80">
            <v>134.91082885432181</v>
          </cell>
          <cell r="I80">
            <v>93.18623034657503</v>
          </cell>
          <cell r="J80">
            <v>102.12807952829149</v>
          </cell>
        </row>
        <row r="81">
          <cell r="G81">
            <v>10206</v>
          </cell>
          <cell r="H81">
            <v>134.06089063253958</v>
          </cell>
          <cell r="I81">
            <v>94.490837571427079</v>
          </cell>
          <cell r="J81">
            <v>100.99445784552746</v>
          </cell>
        </row>
        <row r="82">
          <cell r="G82">
            <v>10213</v>
          </cell>
          <cell r="H82">
            <v>136.50079884205181</v>
          </cell>
          <cell r="I82">
            <v>94.812106419169936</v>
          </cell>
          <cell r="J82">
            <v>100.46928666473072</v>
          </cell>
        </row>
        <row r="83">
          <cell r="G83">
            <v>10220</v>
          </cell>
          <cell r="H83">
            <v>137.2242530759147</v>
          </cell>
          <cell r="I83">
            <v>93.95879746139741</v>
          </cell>
          <cell r="J83">
            <v>101.39360410204625</v>
          </cell>
        </row>
        <row r="84">
          <cell r="G84">
            <v>10227</v>
          </cell>
          <cell r="H84">
            <v>137.67709311106523</v>
          </cell>
          <cell r="I84">
            <v>95.330595904333805</v>
          </cell>
          <cell r="J84">
            <v>99.781445796823718</v>
          </cell>
        </row>
        <row r="85">
          <cell r="G85">
            <v>10234</v>
          </cell>
          <cell r="H85">
            <v>138.06258897177619</v>
          </cell>
          <cell r="I85">
            <v>97.065612749792678</v>
          </cell>
          <cell r="J85">
            <v>100.20052786917037</v>
          </cell>
        </row>
        <row r="86">
          <cell r="G86">
            <v>10241</v>
          </cell>
          <cell r="H86">
            <v>136.4610629397036</v>
          </cell>
          <cell r="I86">
            <v>97.482994884616787</v>
          </cell>
          <cell r="J86">
            <v>100.49110939999096</v>
          </cell>
        </row>
        <row r="87">
          <cell r="G87">
            <v>10248</v>
          </cell>
          <cell r="H87">
            <v>136.88409223481668</v>
          </cell>
          <cell r="I87">
            <v>97.794940468247574</v>
          </cell>
          <cell r="J87">
            <v>99.807769856071019</v>
          </cell>
        </row>
        <row r="88">
          <cell r="G88">
            <v>10255</v>
          </cell>
          <cell r="H88">
            <v>137.04835314549848</v>
          </cell>
          <cell r="I88">
            <v>99.25208508122445</v>
          </cell>
          <cell r="J88">
            <v>98.679942056697413</v>
          </cell>
        </row>
        <row r="89">
          <cell r="G89">
            <v>10262</v>
          </cell>
          <cell r="H89">
            <v>135.6504599434144</v>
          </cell>
          <cell r="I89">
            <v>99.182608621667583</v>
          </cell>
          <cell r="J89">
            <v>97.949710485477851</v>
          </cell>
        </row>
        <row r="90">
          <cell r="G90">
            <v>10269</v>
          </cell>
          <cell r="H90">
            <v>136.13880159921069</v>
          </cell>
          <cell r="I90">
            <v>98.666859056834909</v>
          </cell>
          <cell r="J90">
            <v>97.224882627885322</v>
          </cell>
        </row>
        <row r="91">
          <cell r="G91">
            <v>10276</v>
          </cell>
          <cell r="H91">
            <v>131.93211262979509</v>
          </cell>
          <cell r="I91">
            <v>96.811922106566414</v>
          </cell>
          <cell r="J91">
            <v>96.495696008176182</v>
          </cell>
        </row>
        <row r="92">
          <cell r="G92">
            <v>10283</v>
          </cell>
          <cell r="H92">
            <v>134.00344679808288</v>
          </cell>
          <cell r="I92">
            <v>96.899052836462317</v>
          </cell>
          <cell r="J92">
            <v>98.02997757470618</v>
          </cell>
        </row>
        <row r="93">
          <cell r="G93">
            <v>10290</v>
          </cell>
          <cell r="H93">
            <v>135.67848988305892</v>
          </cell>
          <cell r="I93">
            <v>97.189749994971692</v>
          </cell>
          <cell r="J93">
            <v>96.481103929025821</v>
          </cell>
        </row>
        <row r="94">
          <cell r="G94">
            <v>10297</v>
          </cell>
          <cell r="H94">
            <v>138.39205968072011</v>
          </cell>
          <cell r="I94">
            <v>96.567735595003882</v>
          </cell>
          <cell r="J94">
            <v>96.423215266668407</v>
          </cell>
        </row>
        <row r="95">
          <cell r="G95">
            <v>10304</v>
          </cell>
          <cell r="H95">
            <v>141.28445372804714</v>
          </cell>
          <cell r="I95">
            <v>95.428236314982826</v>
          </cell>
          <cell r="J95">
            <v>97.850278852615091</v>
          </cell>
        </row>
        <row r="96">
          <cell r="G96">
            <v>10311</v>
          </cell>
          <cell r="H96">
            <v>143.92647301276162</v>
          </cell>
          <cell r="I96">
            <v>95.857663378400247</v>
          </cell>
          <cell r="J96">
            <v>96.36295461405534</v>
          </cell>
        </row>
        <row r="97">
          <cell r="G97">
            <v>10318</v>
          </cell>
          <cell r="H97">
            <v>146.43079364318368</v>
          </cell>
          <cell r="I97">
            <v>96.816240012184252</v>
          </cell>
          <cell r="J97">
            <v>96.979677523585295</v>
          </cell>
        </row>
        <row r="98">
          <cell r="G98">
            <v>10323</v>
          </cell>
          <cell r="H98">
            <v>147.5583107542362</v>
          </cell>
          <cell r="I98">
            <v>97.861855404315833</v>
          </cell>
          <cell r="J98">
            <v>97.619743395240945</v>
          </cell>
        </row>
        <row r="99">
          <cell r="G99">
            <v>10332</v>
          </cell>
          <cell r="H99">
            <v>150.12582536135992</v>
          </cell>
          <cell r="I99">
            <v>99.926740553346889</v>
          </cell>
          <cell r="J99">
            <v>97.463551805808549</v>
          </cell>
        </row>
        <row r="100">
          <cell r="G100">
            <v>10338</v>
          </cell>
          <cell r="H100">
            <v>148.75968035057153</v>
          </cell>
          <cell r="I100">
            <v>100.34643286367094</v>
          </cell>
          <cell r="J100">
            <v>98.106811247726881</v>
          </cell>
        </row>
        <row r="101">
          <cell r="G101">
            <v>10346</v>
          </cell>
          <cell r="H101">
            <v>152.55305219951111</v>
          </cell>
          <cell r="I101">
            <v>99.924977845643525</v>
          </cell>
          <cell r="J101">
            <v>101.10887967190732</v>
          </cell>
        </row>
        <row r="102">
          <cell r="G102">
            <v>10352</v>
          </cell>
          <cell r="H102">
            <v>155.54309202262155</v>
          </cell>
          <cell r="I102">
            <v>100.27471526810328</v>
          </cell>
          <cell r="J102">
            <v>99.592246476828706</v>
          </cell>
        </row>
        <row r="103">
          <cell r="G103">
            <v>10359</v>
          </cell>
          <cell r="H103">
            <v>156.72521952199349</v>
          </cell>
          <cell r="I103">
            <v>101.01674816108725</v>
          </cell>
          <cell r="J103">
            <v>98.51665021487895</v>
          </cell>
        </row>
        <row r="104">
          <cell r="G104">
            <v>10366</v>
          </cell>
          <cell r="H104">
            <v>154.62510158039879</v>
          </cell>
          <cell r="I104">
            <v>102.19864411457198</v>
          </cell>
          <cell r="J104">
            <v>98.230951929255795</v>
          </cell>
        </row>
        <row r="105">
          <cell r="G105">
            <v>10373</v>
          </cell>
          <cell r="H105">
            <v>154.36223890771211</v>
          </cell>
          <cell r="I105">
            <v>102.98557367425418</v>
          </cell>
          <cell r="J105">
            <v>97.651389312873178</v>
          </cell>
        </row>
        <row r="106">
          <cell r="G106">
            <v>10381</v>
          </cell>
          <cell r="H106">
            <v>156.3380755657308</v>
          </cell>
          <cell r="I106">
            <v>102.97527511688676</v>
          </cell>
          <cell r="J106">
            <v>97.15336722737753</v>
          </cell>
        </row>
        <row r="107">
          <cell r="G107">
            <v>10388</v>
          </cell>
          <cell r="H107">
            <v>147.6300447567196</v>
          </cell>
          <cell r="I107">
            <v>102.66634929153611</v>
          </cell>
          <cell r="J107">
            <v>95.239445892998191</v>
          </cell>
        </row>
        <row r="108">
          <cell r="G108">
            <v>10395</v>
          </cell>
          <cell r="H108">
            <v>144.78078489291491</v>
          </cell>
          <cell r="I108">
            <v>99.144893510836425</v>
          </cell>
          <cell r="J108">
            <v>97.020423531197252</v>
          </cell>
        </row>
        <row r="109">
          <cell r="G109">
            <v>10402</v>
          </cell>
          <cell r="H109">
            <v>142.16025268635315</v>
          </cell>
          <cell r="I109">
            <v>98.738399447441992</v>
          </cell>
          <cell r="J109">
            <v>97.709268538268759</v>
          </cell>
        </row>
        <row r="110">
          <cell r="G110">
            <v>10409</v>
          </cell>
          <cell r="H110">
            <v>147.23537370725597</v>
          </cell>
          <cell r="I110">
            <v>98.550796488491855</v>
          </cell>
          <cell r="J110">
            <v>97.875374294783825</v>
          </cell>
        </row>
        <row r="111">
          <cell r="G111">
            <v>10416</v>
          </cell>
          <cell r="H111">
            <v>149.09053941596738</v>
          </cell>
          <cell r="I111">
            <v>98.442390612354515</v>
          </cell>
          <cell r="J111">
            <v>98.403901315975659</v>
          </cell>
        </row>
        <row r="112">
          <cell r="G112">
            <v>10423</v>
          </cell>
          <cell r="H112">
            <v>145.25891255297702</v>
          </cell>
          <cell r="I112">
            <v>98.324259743619692</v>
          </cell>
          <cell r="J112">
            <v>97.91188180939578</v>
          </cell>
        </row>
        <row r="113">
          <cell r="G113">
            <v>10430</v>
          </cell>
          <cell r="H113">
            <v>144.98292061912636</v>
          </cell>
          <cell r="I113">
            <v>98.206270631927353</v>
          </cell>
          <cell r="J113">
            <v>97.91188180939578</v>
          </cell>
        </row>
        <row r="114">
          <cell r="G114">
            <v>10437</v>
          </cell>
          <cell r="H114">
            <v>148.41901583779966</v>
          </cell>
          <cell r="I114">
            <v>97.371517331555978</v>
          </cell>
          <cell r="J114">
            <v>97.38315764762504</v>
          </cell>
        </row>
        <row r="115">
          <cell r="G115">
            <v>10444</v>
          </cell>
          <cell r="H115">
            <v>148.4041739362159</v>
          </cell>
          <cell r="I115">
            <v>97.400728786755437</v>
          </cell>
          <cell r="J115">
            <v>97.762951962450785</v>
          </cell>
        </row>
        <row r="116">
          <cell r="G116">
            <v>10451</v>
          </cell>
          <cell r="H116">
            <v>147.32082346648153</v>
          </cell>
          <cell r="I116">
            <v>97.546829879935572</v>
          </cell>
          <cell r="J116">
            <v>97.508768287348403</v>
          </cell>
        </row>
        <row r="117">
          <cell r="G117">
            <v>10458</v>
          </cell>
          <cell r="H117">
            <v>150.31143618285111</v>
          </cell>
          <cell r="I117">
            <v>96.961548900655956</v>
          </cell>
          <cell r="J117">
            <v>97.742789331238029</v>
          </cell>
        </row>
        <row r="118">
          <cell r="G118">
            <v>10465</v>
          </cell>
          <cell r="H118">
            <v>154.8658726991915</v>
          </cell>
          <cell r="I118">
            <v>96.166464199670585</v>
          </cell>
          <cell r="J118">
            <v>96.335293164868204</v>
          </cell>
        </row>
        <row r="119">
          <cell r="G119">
            <v>10472</v>
          </cell>
          <cell r="H119">
            <v>158.31938166038347</v>
          </cell>
          <cell r="I119">
            <v>95.474065657432959</v>
          </cell>
          <cell r="J119">
            <v>95.526076702283319</v>
          </cell>
        </row>
        <row r="120">
          <cell r="G120">
            <v>10479</v>
          </cell>
          <cell r="H120">
            <v>159.52260896100239</v>
          </cell>
          <cell r="I120">
            <v>96.151931523600737</v>
          </cell>
          <cell r="J120">
            <v>95.688471032677199</v>
          </cell>
        </row>
        <row r="121">
          <cell r="G121">
            <v>10486</v>
          </cell>
          <cell r="H121">
            <v>161.46878479032662</v>
          </cell>
          <cell r="I121">
            <v>96.046164398924773</v>
          </cell>
          <cell r="J121">
            <v>96.884576920585658</v>
          </cell>
        </row>
        <row r="122">
          <cell r="G122">
            <v>10493</v>
          </cell>
          <cell r="H122">
            <v>162.06621929405082</v>
          </cell>
          <cell r="I122">
            <v>97.746181508785753</v>
          </cell>
          <cell r="J122">
            <v>97.524015128261524</v>
          </cell>
        </row>
        <row r="123">
          <cell r="G123">
            <v>10500</v>
          </cell>
          <cell r="H123">
            <v>162.42276497649775</v>
          </cell>
          <cell r="I123">
            <v>97.501816055013791</v>
          </cell>
          <cell r="J123">
            <v>96.392736552773684</v>
          </cell>
        </row>
        <row r="124">
          <cell r="G124">
            <v>10507</v>
          </cell>
          <cell r="H124">
            <v>160.92847553871397</v>
          </cell>
          <cell r="I124">
            <v>99.598105100196591</v>
          </cell>
          <cell r="J124">
            <v>96.633718394155608</v>
          </cell>
        </row>
        <row r="125">
          <cell r="G125">
            <v>10514</v>
          </cell>
          <cell r="H125">
            <v>163.43895975711791</v>
          </cell>
          <cell r="I125">
            <v>100.48452823558833</v>
          </cell>
          <cell r="J125">
            <v>93.976291138316327</v>
          </cell>
        </row>
        <row r="126">
          <cell r="G126">
            <v>10521</v>
          </cell>
          <cell r="H126">
            <v>165.530978442009</v>
          </cell>
          <cell r="I126">
            <v>100.42423751864698</v>
          </cell>
          <cell r="J126">
            <v>94.023279283885486</v>
          </cell>
        </row>
        <row r="127">
          <cell r="G127">
            <v>10528</v>
          </cell>
          <cell r="H127">
            <v>165.86204039889301</v>
          </cell>
          <cell r="I127">
            <v>100.43427994239885</v>
          </cell>
          <cell r="J127">
            <v>94.4933956803049</v>
          </cell>
        </row>
        <row r="128">
          <cell r="G128">
            <v>10535</v>
          </cell>
          <cell r="H128">
            <v>166.44255754028916</v>
          </cell>
          <cell r="I128">
            <v>99.249155439078535</v>
          </cell>
          <cell r="J128">
            <v>94.049276720607466</v>
          </cell>
        </row>
        <row r="129">
          <cell r="G129">
            <v>10542</v>
          </cell>
          <cell r="H129">
            <v>172.43448961173956</v>
          </cell>
          <cell r="I129">
            <v>98.594111013180608</v>
          </cell>
          <cell r="J129">
            <v>95.864427761315198</v>
          </cell>
        </row>
        <row r="130">
          <cell r="G130">
            <v>10549</v>
          </cell>
          <cell r="H130">
            <v>177.26265532086828</v>
          </cell>
          <cell r="I130">
            <v>97.83493635837911</v>
          </cell>
          <cell r="J130">
            <v>94.924956369254303</v>
          </cell>
        </row>
        <row r="131">
          <cell r="G131">
            <v>10555</v>
          </cell>
          <cell r="H131">
            <v>179.70887996429627</v>
          </cell>
          <cell r="I131">
            <v>97.130524816598779</v>
          </cell>
          <cell r="J131">
            <v>96.975335426830199</v>
          </cell>
        </row>
        <row r="132">
          <cell r="G132">
            <v>10563</v>
          </cell>
          <cell r="H132">
            <v>182.74596003569286</v>
          </cell>
          <cell r="I132">
            <v>98.05326480235648</v>
          </cell>
          <cell r="J132">
            <v>97.411724436250935</v>
          </cell>
        </row>
        <row r="133">
          <cell r="G133">
            <v>10570</v>
          </cell>
          <cell r="H133">
            <v>166.90188530059828</v>
          </cell>
          <cell r="I133">
            <v>98.612168411729911</v>
          </cell>
          <cell r="J133">
            <v>95.86287801771455</v>
          </cell>
        </row>
        <row r="134">
          <cell r="G134">
            <v>10577</v>
          </cell>
          <cell r="H134">
            <v>171.32478526106414</v>
          </cell>
          <cell r="I134">
            <v>99.006617085376831</v>
          </cell>
          <cell r="J134">
            <v>97.26247603677318</v>
          </cell>
        </row>
        <row r="135">
          <cell r="G135">
            <v>10584</v>
          </cell>
          <cell r="H135">
            <v>177.32115274520137</v>
          </cell>
          <cell r="I135">
            <v>98.165060840151128</v>
          </cell>
          <cell r="J135">
            <v>96.202315047972348</v>
          </cell>
        </row>
        <row r="136">
          <cell r="G136">
            <v>10591</v>
          </cell>
          <cell r="H136">
            <v>182.25068079151799</v>
          </cell>
          <cell r="I136">
            <v>97.350290835177873</v>
          </cell>
          <cell r="J136">
            <v>95.913708102828437</v>
          </cell>
        </row>
        <row r="137">
          <cell r="G137">
            <v>10598</v>
          </cell>
          <cell r="H137">
            <v>185.89569440734834</v>
          </cell>
          <cell r="I137">
            <v>97.544991416848234</v>
          </cell>
          <cell r="J137">
            <v>96.345319789291153</v>
          </cell>
        </row>
        <row r="138">
          <cell r="G138">
            <v>10605</v>
          </cell>
          <cell r="H138">
            <v>185.15211162971895</v>
          </cell>
          <cell r="I138">
            <v>97.993698377365732</v>
          </cell>
          <cell r="J138">
            <v>96.846315452195469</v>
          </cell>
        </row>
        <row r="139">
          <cell r="G139">
            <v>10612</v>
          </cell>
          <cell r="H139">
            <v>187.18878485764583</v>
          </cell>
          <cell r="I139">
            <v>97.415535556939275</v>
          </cell>
          <cell r="J139">
            <v>97.737301554355682</v>
          </cell>
        </row>
        <row r="140">
          <cell r="G140">
            <v>10619</v>
          </cell>
          <cell r="H140">
            <v>190.89512279782721</v>
          </cell>
          <cell r="I140">
            <v>95.213944453352454</v>
          </cell>
          <cell r="J140">
            <v>94.932240999745673</v>
          </cell>
        </row>
        <row r="141">
          <cell r="G141">
            <v>10626</v>
          </cell>
          <cell r="H141">
            <v>194.21669793450943</v>
          </cell>
          <cell r="I141">
            <v>93.528657636528109</v>
          </cell>
          <cell r="J141">
            <v>96.650514561841064</v>
          </cell>
        </row>
        <row r="142">
          <cell r="G142">
            <v>10632</v>
          </cell>
          <cell r="H142">
            <v>184.70007973571845</v>
          </cell>
          <cell r="I142">
            <v>93.56606909958272</v>
          </cell>
          <cell r="J142">
            <v>96.872810745333297</v>
          </cell>
        </row>
        <row r="143">
          <cell r="G143">
            <v>10640</v>
          </cell>
          <cell r="H143">
            <v>182.1142786194184</v>
          </cell>
          <cell r="I143">
            <v>92.854966974425892</v>
          </cell>
          <cell r="J143">
            <v>96.94062171285502</v>
          </cell>
        </row>
        <row r="144">
          <cell r="G144">
            <v>10645</v>
          </cell>
          <cell r="H144">
            <v>187.41380412724345</v>
          </cell>
          <cell r="I144">
            <v>93.272814325810799</v>
          </cell>
          <cell r="J144">
            <v>96.892151401998603</v>
          </cell>
        </row>
        <row r="145">
          <cell r="G145">
            <v>10654</v>
          </cell>
          <cell r="H145">
            <v>193.99202865210967</v>
          </cell>
          <cell r="I145">
            <v>92.937032194237872</v>
          </cell>
          <cell r="J145">
            <v>97.773869979756796</v>
          </cell>
        </row>
        <row r="146">
          <cell r="G146">
            <v>10661</v>
          </cell>
          <cell r="H146">
            <v>190.44197452777607</v>
          </cell>
          <cell r="I146">
            <v>91.812494104687588</v>
          </cell>
          <cell r="J146">
            <v>98.487619230609027</v>
          </cell>
        </row>
        <row r="147">
          <cell r="G147">
            <v>10668</v>
          </cell>
          <cell r="H147">
            <v>195.79339401200659</v>
          </cell>
          <cell r="I147">
            <v>91.059631653029157</v>
          </cell>
          <cell r="J147">
            <v>98.152761325224958</v>
          </cell>
        </row>
        <row r="148">
          <cell r="G148">
            <v>10675</v>
          </cell>
          <cell r="H148">
            <v>190.0566475674548</v>
          </cell>
          <cell r="I148">
            <v>90.540591752606886</v>
          </cell>
          <cell r="J148">
            <v>97.65218224246631</v>
          </cell>
        </row>
        <row r="149">
          <cell r="G149">
            <v>10680</v>
          </cell>
          <cell r="H149">
            <v>190.9309081462651</v>
          </cell>
          <cell r="I149">
            <v>88.657347444152663</v>
          </cell>
          <cell r="J149">
            <v>98.28692142704233</v>
          </cell>
        </row>
        <row r="150">
          <cell r="G150">
            <v>10689</v>
          </cell>
          <cell r="H150">
            <v>187.81873434348097</v>
          </cell>
          <cell r="I150">
            <v>88.772601995830072</v>
          </cell>
          <cell r="J150">
            <v>98.680069112750502</v>
          </cell>
        </row>
        <row r="151">
          <cell r="G151">
            <v>10696</v>
          </cell>
          <cell r="H151">
            <v>188.32584492620836</v>
          </cell>
          <cell r="I151">
            <v>88.461897888844675</v>
          </cell>
          <cell r="J151">
            <v>97.910364573671046</v>
          </cell>
        </row>
        <row r="152">
          <cell r="G152">
            <v>10703</v>
          </cell>
          <cell r="H152">
            <v>190.24676854445568</v>
          </cell>
          <cell r="I152">
            <v>88.78036072124452</v>
          </cell>
          <cell r="J152">
            <v>96.549410506097018</v>
          </cell>
        </row>
        <row r="153">
          <cell r="G153">
            <v>10710</v>
          </cell>
          <cell r="H153">
            <v>191.93996478450131</v>
          </cell>
          <cell r="I153">
            <v>88.762604649100268</v>
          </cell>
          <cell r="J153">
            <v>97.148016851234814</v>
          </cell>
        </row>
        <row r="154">
          <cell r="G154">
            <v>10717</v>
          </cell>
          <cell r="H154">
            <v>196.58491193228625</v>
          </cell>
          <cell r="I154">
            <v>87.564309486337422</v>
          </cell>
          <cell r="J154">
            <v>98.158356226487655</v>
          </cell>
        </row>
        <row r="155">
          <cell r="G155">
            <v>10724</v>
          </cell>
          <cell r="H155">
            <v>194.93359867205504</v>
          </cell>
          <cell r="I155">
            <v>87.476745176851082</v>
          </cell>
          <cell r="J155">
            <v>98.07001370588381</v>
          </cell>
        </row>
        <row r="156">
          <cell r="G156">
            <v>10731</v>
          </cell>
          <cell r="H156">
            <v>192.6138888478576</v>
          </cell>
          <cell r="I156">
            <v>86.462014932799605</v>
          </cell>
          <cell r="J156">
            <v>96.687226512630843</v>
          </cell>
        </row>
        <row r="157">
          <cell r="G157">
            <v>10738</v>
          </cell>
          <cell r="H157">
            <v>184.15813912743664</v>
          </cell>
          <cell r="I157">
            <v>85.510932768538808</v>
          </cell>
          <cell r="J157">
            <v>96.14577804416011</v>
          </cell>
        </row>
        <row r="158">
          <cell r="G158">
            <v>10745</v>
          </cell>
          <cell r="H158">
            <v>182.48230006137698</v>
          </cell>
          <cell r="I158">
            <v>83.005462438420622</v>
          </cell>
          <cell r="J158">
            <v>97.578350137018091</v>
          </cell>
        </row>
        <row r="159">
          <cell r="G159">
            <v>10752</v>
          </cell>
          <cell r="H159">
            <v>185.80347792249404</v>
          </cell>
          <cell r="I159">
            <v>83.12167008583441</v>
          </cell>
          <cell r="J159">
            <v>97.802780342333236</v>
          </cell>
        </row>
        <row r="160">
          <cell r="G160">
            <v>10759</v>
          </cell>
          <cell r="H160">
            <v>189.01787809055321</v>
          </cell>
          <cell r="I160">
            <v>83.021924081731413</v>
          </cell>
          <cell r="J160">
            <v>98.409157580455698</v>
          </cell>
        </row>
        <row r="161">
          <cell r="G161">
            <v>10766</v>
          </cell>
          <cell r="H161">
            <v>193.08176246950012</v>
          </cell>
          <cell r="I161">
            <v>82.33284211185304</v>
          </cell>
          <cell r="J161">
            <v>98.104089191956291</v>
          </cell>
        </row>
        <row r="162">
          <cell r="G162">
            <v>10773</v>
          </cell>
          <cell r="H162">
            <v>198.85490716733818</v>
          </cell>
          <cell r="I162">
            <v>81.114316048597615</v>
          </cell>
          <cell r="J162">
            <v>95.03343120024806</v>
          </cell>
        </row>
        <row r="163">
          <cell r="G163">
            <v>10780</v>
          </cell>
          <cell r="H163">
            <v>203.70696690222124</v>
          </cell>
          <cell r="I163">
            <v>80.376175772555371</v>
          </cell>
          <cell r="J163">
            <v>94.710317534167217</v>
          </cell>
        </row>
        <row r="164">
          <cell r="G164">
            <v>10787</v>
          </cell>
          <cell r="H164">
            <v>206.59960583223278</v>
          </cell>
          <cell r="I164">
            <v>79.966257276115343</v>
          </cell>
          <cell r="J164">
            <v>96.452987376795889</v>
          </cell>
        </row>
        <row r="165">
          <cell r="G165">
            <v>10794</v>
          </cell>
          <cell r="H165">
            <v>207.92184330955905</v>
          </cell>
          <cell r="I165">
            <v>78.902706054343014</v>
          </cell>
          <cell r="J165">
            <v>98.160205253365177</v>
          </cell>
        </row>
        <row r="166">
          <cell r="G166">
            <v>10801</v>
          </cell>
          <cell r="H166">
            <v>206.00896235111111</v>
          </cell>
          <cell r="I166">
            <v>78.129459535010454</v>
          </cell>
          <cell r="J166">
            <v>97.139339118730177</v>
          </cell>
        </row>
        <row r="167">
          <cell r="G167">
            <v>10808</v>
          </cell>
          <cell r="H167">
            <v>212.33343749529021</v>
          </cell>
          <cell r="I167">
            <v>76.262165452123696</v>
          </cell>
          <cell r="J167">
            <v>96.702212092695902</v>
          </cell>
        </row>
        <row r="168">
          <cell r="G168">
            <v>10815</v>
          </cell>
          <cell r="H168">
            <v>205.36890074544471</v>
          </cell>
          <cell r="I168">
            <v>75.30888838397216</v>
          </cell>
          <cell r="J168">
            <v>98.616915892131289</v>
          </cell>
        </row>
        <row r="169">
          <cell r="G169">
            <v>10822</v>
          </cell>
          <cell r="H169">
            <v>215.06231286062967</v>
          </cell>
          <cell r="I169">
            <v>74.07382261447502</v>
          </cell>
          <cell r="J169">
            <v>99.159308929538014</v>
          </cell>
        </row>
        <row r="170">
          <cell r="G170">
            <v>10829</v>
          </cell>
          <cell r="H170">
            <v>220.35284575700115</v>
          </cell>
          <cell r="I170">
            <v>71.733089819857611</v>
          </cell>
          <cell r="J170">
            <v>97.69175115738085</v>
          </cell>
        </row>
        <row r="171">
          <cell r="G171">
            <v>10835</v>
          </cell>
          <cell r="H171">
            <v>224.23105584232439</v>
          </cell>
          <cell r="I171">
            <v>71.07314539351492</v>
          </cell>
          <cell r="J171">
            <v>97.496367655066081</v>
          </cell>
        </row>
        <row r="172">
          <cell r="G172">
            <v>10843</v>
          </cell>
          <cell r="H172">
            <v>224.76921037634597</v>
          </cell>
          <cell r="I172">
            <v>70.461916343130682</v>
          </cell>
          <cell r="J172">
            <v>96.472655794687896</v>
          </cell>
        </row>
        <row r="173">
          <cell r="G173">
            <v>10850</v>
          </cell>
          <cell r="H173">
            <v>221.03804148409864</v>
          </cell>
          <cell r="I173">
            <v>71.547029854814895</v>
          </cell>
          <cell r="J173">
            <v>96.376183138893211</v>
          </cell>
        </row>
        <row r="174">
          <cell r="G174">
            <v>10857</v>
          </cell>
          <cell r="H174">
            <v>220.79489963846615</v>
          </cell>
          <cell r="I174">
            <v>71.704433320495482</v>
          </cell>
          <cell r="J174">
            <v>96.009953642965414</v>
          </cell>
        </row>
        <row r="175">
          <cell r="G175">
            <v>10864</v>
          </cell>
          <cell r="H175">
            <v>213.83986029985448</v>
          </cell>
          <cell r="I175">
            <v>71.604047113846789</v>
          </cell>
          <cell r="J175">
            <v>96.701225309194768</v>
          </cell>
        </row>
        <row r="176">
          <cell r="G176">
            <v>10871</v>
          </cell>
          <cell r="H176">
            <v>209.81967092621721</v>
          </cell>
          <cell r="I176">
            <v>71.009733522801866</v>
          </cell>
          <cell r="J176">
            <v>96.614194206416485</v>
          </cell>
        </row>
        <row r="177">
          <cell r="G177">
            <v>10877</v>
          </cell>
          <cell r="H177">
            <v>215.63167581087345</v>
          </cell>
          <cell r="I177">
            <v>71.123349096438346</v>
          </cell>
          <cell r="J177">
            <v>97.25184788817883</v>
          </cell>
        </row>
        <row r="178">
          <cell r="G178">
            <v>10885</v>
          </cell>
          <cell r="H178">
            <v>198.10082056744943</v>
          </cell>
          <cell r="I178">
            <v>72.211536337613865</v>
          </cell>
          <cell r="J178">
            <v>99.819296672426745</v>
          </cell>
        </row>
        <row r="179">
          <cell r="G179">
            <v>10892</v>
          </cell>
          <cell r="H179">
            <v>182.84705738375584</v>
          </cell>
          <cell r="I179">
            <v>69.994642172049126</v>
          </cell>
          <cell r="J179">
            <v>102.51441768258226</v>
          </cell>
        </row>
        <row r="180">
          <cell r="G180">
            <v>10897</v>
          </cell>
          <cell r="H180">
            <v>169.75520807507891</v>
          </cell>
          <cell r="I180">
            <v>68.657744506562992</v>
          </cell>
          <cell r="J180">
            <v>105.30280984354852</v>
          </cell>
        </row>
        <row r="181">
          <cell r="G181">
            <v>10905</v>
          </cell>
          <cell r="H181">
            <v>149.82594664706465</v>
          </cell>
          <cell r="I181">
            <v>69.804328839822588</v>
          </cell>
          <cell r="J181">
            <v>109.16742296480675</v>
          </cell>
        </row>
        <row r="182">
          <cell r="G182">
            <v>10912</v>
          </cell>
          <cell r="H182">
            <v>143.84789137584676</v>
          </cell>
          <cell r="I182">
            <v>68.038279320175079</v>
          </cell>
          <cell r="J182">
            <v>109.08008902643491</v>
          </cell>
        </row>
        <row r="183">
          <cell r="G183">
            <v>10919</v>
          </cell>
          <cell r="H183">
            <v>151.94652766030694</v>
          </cell>
          <cell r="I183">
            <v>67.91581041739876</v>
          </cell>
          <cell r="J183">
            <v>109.62548947156706</v>
          </cell>
        </row>
        <row r="184">
          <cell r="G184">
            <v>10924</v>
          </cell>
          <cell r="H184">
            <v>148.22383773262942</v>
          </cell>
          <cell r="I184">
            <v>68.085599943442247</v>
          </cell>
          <cell r="J184">
            <v>111.16024632416901</v>
          </cell>
        </row>
        <row r="185">
          <cell r="G185">
            <v>10934</v>
          </cell>
          <cell r="H185">
            <v>159.35544794634987</v>
          </cell>
          <cell r="I185">
            <v>67.166444344205786</v>
          </cell>
          <cell r="J185">
            <v>108.8592292252587</v>
          </cell>
        </row>
        <row r="186">
          <cell r="G186">
            <v>10941</v>
          </cell>
          <cell r="H186">
            <v>154.54291341837009</v>
          </cell>
          <cell r="I186">
            <v>67.126144477599254</v>
          </cell>
          <cell r="J186">
            <v>110.61186281578537</v>
          </cell>
        </row>
        <row r="187">
          <cell r="G187">
            <v>10948</v>
          </cell>
          <cell r="H187">
            <v>144.7758012903291</v>
          </cell>
          <cell r="I187">
            <v>66.246791984942703</v>
          </cell>
          <cell r="J187">
            <v>112.61393753275109</v>
          </cell>
        </row>
        <row r="188">
          <cell r="G188">
            <v>10955</v>
          </cell>
          <cell r="H188">
            <v>144.97848741213556</v>
          </cell>
          <cell r="I188">
            <v>65.306087538756515</v>
          </cell>
          <cell r="J188">
            <v>112.19726596387991</v>
          </cell>
        </row>
        <row r="189">
          <cell r="G189">
            <v>10962</v>
          </cell>
          <cell r="H189">
            <v>150.56015917750278</v>
          </cell>
          <cell r="I189">
            <v>66.050576936698349</v>
          </cell>
          <cell r="J189">
            <v>110.14405599674092</v>
          </cell>
        </row>
        <row r="190">
          <cell r="G190">
            <v>10969</v>
          </cell>
          <cell r="H190">
            <v>150.15364674772351</v>
          </cell>
          <cell r="I190">
            <v>67.417823879287994</v>
          </cell>
          <cell r="J190">
            <v>111.1243380951119</v>
          </cell>
        </row>
        <row r="191">
          <cell r="G191">
            <v>10976</v>
          </cell>
          <cell r="H191">
            <v>149.43290924333445</v>
          </cell>
          <cell r="I191">
            <v>66.467232562590027</v>
          </cell>
          <cell r="J191">
            <v>112.36893068177716</v>
          </cell>
        </row>
        <row r="192">
          <cell r="G192">
            <v>10983</v>
          </cell>
          <cell r="H192">
            <v>154.43891170298616</v>
          </cell>
          <cell r="I192">
            <v>67.111964718447155</v>
          </cell>
          <cell r="J192">
            <v>111.85203360064098</v>
          </cell>
        </row>
        <row r="193">
          <cell r="G193">
            <v>10990</v>
          </cell>
          <cell r="H193">
            <v>159.41184465982232</v>
          </cell>
          <cell r="I193">
            <v>67.004585574897632</v>
          </cell>
          <cell r="J193">
            <v>108.32869454222079</v>
          </cell>
        </row>
        <row r="194">
          <cell r="G194">
            <v>10997</v>
          </cell>
          <cell r="H194">
            <v>160.91031599962466</v>
          </cell>
          <cell r="I194">
            <v>66.796871359615452</v>
          </cell>
          <cell r="J194">
            <v>109.606973137819</v>
          </cell>
        </row>
        <row r="195">
          <cell r="G195">
            <v>11004</v>
          </cell>
          <cell r="H195">
            <v>160.74940568362504</v>
          </cell>
          <cell r="I195">
            <v>67.45148069893969</v>
          </cell>
          <cell r="J195">
            <v>110.75784635576609</v>
          </cell>
        </row>
        <row r="196">
          <cell r="G196">
            <v>11010</v>
          </cell>
          <cell r="H196">
            <v>159.59200996270295</v>
          </cell>
          <cell r="I196">
            <v>67.316577737541806</v>
          </cell>
          <cell r="J196">
            <v>110.69139164795263</v>
          </cell>
        </row>
        <row r="197">
          <cell r="G197">
            <v>11018</v>
          </cell>
          <cell r="H197">
            <v>163.0072789759048</v>
          </cell>
          <cell r="I197">
            <v>67.565649075170711</v>
          </cell>
          <cell r="J197">
            <v>108.85391454659661</v>
          </cell>
        </row>
        <row r="198">
          <cell r="G198">
            <v>11025</v>
          </cell>
          <cell r="H198">
            <v>164.13202920083853</v>
          </cell>
          <cell r="I198">
            <v>68.430489383332898</v>
          </cell>
          <cell r="J198">
            <v>108.13547871058907</v>
          </cell>
        </row>
        <row r="199">
          <cell r="G199">
            <v>11032</v>
          </cell>
          <cell r="H199">
            <v>162.57277492343059</v>
          </cell>
          <cell r="I199">
            <v>69.388516234699566</v>
          </cell>
          <cell r="J199">
            <v>109.75751089124789</v>
          </cell>
        </row>
        <row r="200">
          <cell r="G200">
            <v>11039</v>
          </cell>
          <cell r="H200">
            <v>167.10855534379431</v>
          </cell>
          <cell r="I200">
            <v>69.360760828205684</v>
          </cell>
          <cell r="J200">
            <v>110.295322694615</v>
          </cell>
        </row>
        <row r="201">
          <cell r="G201">
            <v>11046</v>
          </cell>
          <cell r="H201">
            <v>173.02419820296464</v>
          </cell>
          <cell r="I201">
            <v>69.249783610880556</v>
          </cell>
          <cell r="J201">
            <v>109.61149169390839</v>
          </cell>
        </row>
        <row r="202">
          <cell r="G202">
            <v>11053</v>
          </cell>
          <cell r="H202">
            <v>176.32896038864124</v>
          </cell>
          <cell r="I202">
            <v>69.187458805630769</v>
          </cell>
          <cell r="J202">
            <v>107.47406760587718</v>
          </cell>
        </row>
        <row r="203">
          <cell r="G203">
            <v>11060</v>
          </cell>
          <cell r="H203">
            <v>176.85794726980714</v>
          </cell>
          <cell r="I203">
            <v>69.291239993839213</v>
          </cell>
          <cell r="J203">
            <v>106.54979062446664</v>
          </cell>
        </row>
        <row r="204">
          <cell r="G204">
            <v>11065</v>
          </cell>
          <cell r="H204">
            <v>175.95597173873114</v>
          </cell>
          <cell r="I204">
            <v>69.873286409787454</v>
          </cell>
          <cell r="J204">
            <v>105.53756761353421</v>
          </cell>
        </row>
        <row r="205">
          <cell r="G205">
            <v>11074</v>
          </cell>
          <cell r="H205">
            <v>172.99991141352044</v>
          </cell>
          <cell r="I205">
            <v>69.447059362687753</v>
          </cell>
          <cell r="J205">
            <v>108.1654530471112</v>
          </cell>
        </row>
        <row r="206">
          <cell r="G206">
            <v>11081</v>
          </cell>
          <cell r="H206">
            <v>157.27421946603144</v>
          </cell>
          <cell r="I206">
            <v>68.981764064957744</v>
          </cell>
          <cell r="J206">
            <v>110.83713973737484</v>
          </cell>
        </row>
        <row r="207">
          <cell r="G207">
            <v>11088</v>
          </cell>
          <cell r="H207">
            <v>164.58747067120191</v>
          </cell>
          <cell r="I207">
            <v>68.167779248991238</v>
          </cell>
          <cell r="J207">
            <v>107.58961154306976</v>
          </cell>
        </row>
        <row r="208">
          <cell r="G208">
            <v>11095</v>
          </cell>
          <cell r="H208">
            <v>166.00292291897424</v>
          </cell>
          <cell r="I208">
            <v>68.542702034860696</v>
          </cell>
          <cell r="J208">
            <v>109.1819377939072</v>
          </cell>
        </row>
        <row r="209">
          <cell r="G209">
            <v>11102</v>
          </cell>
          <cell r="H209">
            <v>165.42191268875783</v>
          </cell>
          <cell r="I209">
            <v>67.946380527157402</v>
          </cell>
          <cell r="J209">
            <v>108.55960074848193</v>
          </cell>
        </row>
        <row r="210">
          <cell r="G210">
            <v>11107</v>
          </cell>
          <cell r="H210">
            <v>167.09267400691428</v>
          </cell>
          <cell r="I210">
            <v>67.830871680261225</v>
          </cell>
          <cell r="J210">
            <v>107.43058090069772</v>
          </cell>
        </row>
        <row r="211">
          <cell r="G211">
            <v>11116</v>
          </cell>
          <cell r="H211">
            <v>158.25347155194854</v>
          </cell>
          <cell r="I211">
            <v>67.708776111236759</v>
          </cell>
          <cell r="J211">
            <v>109.60067863489181</v>
          </cell>
        </row>
        <row r="212">
          <cell r="G212">
            <v>11123</v>
          </cell>
          <cell r="H212">
            <v>149.47040388081538</v>
          </cell>
          <cell r="I212">
            <v>66.835332899401806</v>
          </cell>
          <cell r="J212">
            <v>109.98428101011393</v>
          </cell>
        </row>
        <row r="213">
          <cell r="G213">
            <v>11130</v>
          </cell>
          <cell r="H213">
            <v>136.01806753154202</v>
          </cell>
          <cell r="I213">
            <v>64.990677711378325</v>
          </cell>
          <cell r="J213">
            <v>112.6568990386597</v>
          </cell>
        </row>
        <row r="214">
          <cell r="G214">
            <v>11137</v>
          </cell>
          <cell r="H214">
            <v>136.57574160842134</v>
          </cell>
          <cell r="I214">
            <v>65.218145083368157</v>
          </cell>
          <cell r="J214">
            <v>110.41502674779036</v>
          </cell>
        </row>
        <row r="215">
          <cell r="G215">
            <v>11142</v>
          </cell>
          <cell r="H215">
            <v>138.88387164160366</v>
          </cell>
          <cell r="I215">
            <v>65.563801252310014</v>
          </cell>
          <cell r="J215">
            <v>112.3472897158767</v>
          </cell>
        </row>
        <row r="216">
          <cell r="G216">
            <v>11151</v>
          </cell>
          <cell r="H216">
            <v>142.71706649891192</v>
          </cell>
          <cell r="I216">
            <v>64.114841244633965</v>
          </cell>
          <cell r="J216">
            <v>111.77431853832573</v>
          </cell>
        </row>
        <row r="217">
          <cell r="G217">
            <v>11158</v>
          </cell>
          <cell r="H217">
            <v>147.81206577292309</v>
          </cell>
          <cell r="I217">
            <v>65.403549553651104</v>
          </cell>
          <cell r="J217">
            <v>112.72440024590149</v>
          </cell>
        </row>
        <row r="218">
          <cell r="G218">
            <v>11165</v>
          </cell>
          <cell r="H218">
            <v>148.7580629938698</v>
          </cell>
          <cell r="I218">
            <v>64.468278795033896</v>
          </cell>
          <cell r="J218">
            <v>110.76299568162281</v>
          </cell>
        </row>
        <row r="219">
          <cell r="G219">
            <v>11172</v>
          </cell>
          <cell r="H219">
            <v>145.47050980170528</v>
          </cell>
          <cell r="I219">
            <v>64.809960672647577</v>
          </cell>
          <cell r="J219">
            <v>109.96550211271513</v>
          </cell>
        </row>
        <row r="220">
          <cell r="G220">
            <v>11179</v>
          </cell>
          <cell r="H220">
            <v>138.45883122926307</v>
          </cell>
          <cell r="I220">
            <v>64.926618601858351</v>
          </cell>
          <cell r="J220">
            <v>108.87684364179924</v>
          </cell>
        </row>
        <row r="221">
          <cell r="G221">
            <v>11186</v>
          </cell>
          <cell r="H221">
            <v>141.18647020447955</v>
          </cell>
          <cell r="I221">
            <v>63.855329394927693</v>
          </cell>
          <cell r="J221">
            <v>109.98738744694559</v>
          </cell>
        </row>
        <row r="222">
          <cell r="G222">
            <v>11193</v>
          </cell>
          <cell r="H222">
            <v>142.54186031844256</v>
          </cell>
          <cell r="I222">
            <v>63.810630664351244</v>
          </cell>
          <cell r="J222">
            <v>108.32657789649672</v>
          </cell>
        </row>
        <row r="223">
          <cell r="G223">
            <v>11199</v>
          </cell>
          <cell r="H223">
            <v>145.6777812454483</v>
          </cell>
          <cell r="I223">
            <v>63.159762231574859</v>
          </cell>
          <cell r="J223">
            <v>108.78154952366199</v>
          </cell>
        </row>
        <row r="224">
          <cell r="G224">
            <v>11207</v>
          </cell>
          <cell r="H224">
            <v>147.13455905790278</v>
          </cell>
          <cell r="I224">
            <v>63.14081430290539</v>
          </cell>
          <cell r="J224">
            <v>109.4886295955658</v>
          </cell>
        </row>
        <row r="225">
          <cell r="G225">
            <v>11214</v>
          </cell>
          <cell r="H225">
            <v>146.23703824764956</v>
          </cell>
          <cell r="I225">
            <v>64.024785703146065</v>
          </cell>
          <cell r="J225">
            <v>108.87549326983063</v>
          </cell>
        </row>
        <row r="226">
          <cell r="G226">
            <v>11221</v>
          </cell>
          <cell r="H226">
            <v>141.51358191225049</v>
          </cell>
          <cell r="I226">
            <v>63.94155348173198</v>
          </cell>
          <cell r="J226">
            <v>107.53632470261171</v>
          </cell>
        </row>
        <row r="227">
          <cell r="G227">
            <v>11228</v>
          </cell>
          <cell r="H227">
            <v>131.52272302924561</v>
          </cell>
          <cell r="I227">
            <v>62.835364606498018</v>
          </cell>
          <cell r="J227">
            <v>104.63284393564119</v>
          </cell>
        </row>
        <row r="228">
          <cell r="G228">
            <v>11235</v>
          </cell>
          <cell r="H228">
            <v>130.89141395870521</v>
          </cell>
          <cell r="I228">
            <v>62.803946924194776</v>
          </cell>
          <cell r="J228">
            <v>102.9377918638838</v>
          </cell>
        </row>
        <row r="229">
          <cell r="G229">
            <v>11242</v>
          </cell>
          <cell r="H229">
            <v>120.42010084200881</v>
          </cell>
          <cell r="I229">
            <v>62.100542718643794</v>
          </cell>
          <cell r="J229">
            <v>103.83335065309959</v>
          </cell>
        </row>
        <row r="230">
          <cell r="G230">
            <v>11249</v>
          </cell>
          <cell r="H230">
            <v>116.1572292722017</v>
          </cell>
          <cell r="I230">
            <v>61.498167454272945</v>
          </cell>
          <cell r="J230">
            <v>101.96435034134379</v>
          </cell>
        </row>
        <row r="231">
          <cell r="G231">
            <v>11256</v>
          </cell>
          <cell r="H231">
            <v>119.80456627134885</v>
          </cell>
          <cell r="I231">
            <v>61.246024967710426</v>
          </cell>
          <cell r="J231">
            <v>101.59727868011494</v>
          </cell>
        </row>
        <row r="232">
          <cell r="G232">
            <v>11263</v>
          </cell>
          <cell r="H232">
            <v>116.12656608681844</v>
          </cell>
          <cell r="I232">
            <v>61.080660700297607</v>
          </cell>
          <cell r="J232">
            <v>101.00801446377027</v>
          </cell>
        </row>
        <row r="233">
          <cell r="G233">
            <v>11270</v>
          </cell>
          <cell r="H233">
            <v>108.35769881561029</v>
          </cell>
          <cell r="I233">
            <v>62.106815800062598</v>
          </cell>
          <cell r="J233">
            <v>98.957551770155732</v>
          </cell>
        </row>
        <row r="234">
          <cell r="G234">
            <v>11277</v>
          </cell>
          <cell r="H234">
            <v>115.49847116755902</v>
          </cell>
          <cell r="I234">
            <v>62.311768292202807</v>
          </cell>
          <cell r="J234">
            <v>96.572674772494977</v>
          </cell>
        </row>
        <row r="235">
          <cell r="G235">
            <v>11284</v>
          </cell>
          <cell r="H235">
            <v>115.39452254350822</v>
          </cell>
          <cell r="I235">
            <v>62.63578948732227</v>
          </cell>
          <cell r="J235">
            <v>99.624371295305821</v>
          </cell>
        </row>
        <row r="236">
          <cell r="G236">
            <v>11291</v>
          </cell>
          <cell r="H236">
            <v>112.42888331414007</v>
          </cell>
          <cell r="I236">
            <v>63.168193697964504</v>
          </cell>
          <cell r="J236">
            <v>98.359141779855435</v>
          </cell>
        </row>
        <row r="237">
          <cell r="G237">
            <v>11298</v>
          </cell>
          <cell r="H237">
            <v>110.2927345311714</v>
          </cell>
          <cell r="I237">
            <v>63.086075046157156</v>
          </cell>
          <cell r="J237">
            <v>96.224748403232567</v>
          </cell>
        </row>
        <row r="238">
          <cell r="G238">
            <v>11305</v>
          </cell>
          <cell r="H238">
            <v>101.88842815989614</v>
          </cell>
          <cell r="I238">
            <v>62.234413033034038</v>
          </cell>
          <cell r="J238">
            <v>93.338005951135585</v>
          </cell>
        </row>
        <row r="239">
          <cell r="G239">
            <v>11312</v>
          </cell>
          <cell r="H239">
            <v>104.54771613486943</v>
          </cell>
          <cell r="I239">
            <v>60.547860439838814</v>
          </cell>
          <cell r="J239">
            <v>93.422010156491595</v>
          </cell>
        </row>
        <row r="240">
          <cell r="G240">
            <v>11319</v>
          </cell>
          <cell r="H240">
            <v>100.25080500172629</v>
          </cell>
          <cell r="I240">
            <v>60.947476318741749</v>
          </cell>
          <cell r="J240">
            <v>89.619734343122389</v>
          </cell>
        </row>
        <row r="241">
          <cell r="G241">
            <v>11326</v>
          </cell>
          <cell r="H241">
            <v>109.23327712988096</v>
          </cell>
          <cell r="I241">
            <v>59.722432044735037</v>
          </cell>
          <cell r="J241">
            <v>95.4091691816881</v>
          </cell>
        </row>
        <row r="242">
          <cell r="G242">
            <v>11333</v>
          </cell>
          <cell r="H242">
            <v>110.64238640485641</v>
          </cell>
          <cell r="I242">
            <v>61.030353306514733</v>
          </cell>
          <cell r="J242">
            <v>101.68709251384318</v>
          </cell>
        </row>
        <row r="243">
          <cell r="G243">
            <v>11340</v>
          </cell>
          <cell r="H243">
            <v>106.89160950573178</v>
          </cell>
          <cell r="I243">
            <v>61.81764486416877</v>
          </cell>
          <cell r="J243">
            <v>100.27364192790075</v>
          </cell>
        </row>
        <row r="244">
          <cell r="G244">
            <v>11347</v>
          </cell>
          <cell r="H244">
            <v>111.29554381736791</v>
          </cell>
          <cell r="I244">
            <v>61.187104886554252</v>
          </cell>
          <cell r="J244">
            <v>100.47418921175655</v>
          </cell>
        </row>
        <row r="245">
          <cell r="G245">
            <v>11354</v>
          </cell>
          <cell r="H245">
            <v>110.19371793357597</v>
          </cell>
          <cell r="I245">
            <v>61.719432699067269</v>
          </cell>
          <cell r="J245">
            <v>99.821106981880135</v>
          </cell>
        </row>
        <row r="246">
          <cell r="G246">
            <v>11361</v>
          </cell>
          <cell r="H246">
            <v>112.628999099908</v>
          </cell>
          <cell r="I246">
            <v>61.941622656783913</v>
          </cell>
          <cell r="J246">
            <v>99.18225189719611</v>
          </cell>
        </row>
        <row r="247">
          <cell r="G247">
            <v>11368</v>
          </cell>
          <cell r="H247">
            <v>117.24678806300422</v>
          </cell>
          <cell r="I247">
            <v>62.325660717255971</v>
          </cell>
          <cell r="J247">
            <v>99.31118882466248</v>
          </cell>
        </row>
        <row r="248">
          <cell r="G248">
            <v>11375</v>
          </cell>
          <cell r="H248">
            <v>122.3821973801638</v>
          </cell>
          <cell r="I248">
            <v>63.534778535170744</v>
          </cell>
          <cell r="J248">
            <v>99.539604558959198</v>
          </cell>
        </row>
        <row r="249">
          <cell r="G249">
            <v>11382</v>
          </cell>
          <cell r="H249">
            <v>122.23533874330761</v>
          </cell>
          <cell r="I249">
            <v>63.464890278782057</v>
          </cell>
          <cell r="J249">
            <v>101.30145555965278</v>
          </cell>
        </row>
        <row r="250">
          <cell r="G250">
            <v>11389</v>
          </cell>
          <cell r="H250">
            <v>120.09622031529973</v>
          </cell>
          <cell r="I250">
            <v>63.572780592255988</v>
          </cell>
          <cell r="J250">
            <v>99.903495472929563</v>
          </cell>
        </row>
        <row r="251">
          <cell r="G251">
            <v>11396</v>
          </cell>
          <cell r="H251">
            <v>119.37564299340794</v>
          </cell>
          <cell r="I251">
            <v>63.986003666105645</v>
          </cell>
          <cell r="J251">
            <v>98.994373664125902</v>
          </cell>
        </row>
        <row r="252">
          <cell r="G252">
            <v>11403</v>
          </cell>
          <cell r="H252">
            <v>121.58409238878598</v>
          </cell>
          <cell r="I252">
            <v>65.022576925496551</v>
          </cell>
          <cell r="J252">
            <v>99.340853971950352</v>
          </cell>
        </row>
        <row r="253">
          <cell r="G253">
            <v>11410</v>
          </cell>
          <cell r="H253">
            <v>115.51704617858555</v>
          </cell>
          <cell r="I253">
            <v>65.471232706282478</v>
          </cell>
          <cell r="J253">
            <v>98.724940677324255</v>
          </cell>
        </row>
        <row r="254">
          <cell r="G254">
            <v>11417</v>
          </cell>
          <cell r="H254">
            <v>114.17704844291394</v>
          </cell>
          <cell r="I254">
            <v>65.386120103764313</v>
          </cell>
          <cell r="J254">
            <v>97.94501364597339</v>
          </cell>
        </row>
        <row r="255">
          <cell r="G255">
            <v>11424</v>
          </cell>
          <cell r="H255">
            <v>112.93251861488618</v>
          </cell>
          <cell r="I255">
            <v>65.569201240054852</v>
          </cell>
          <cell r="J255">
            <v>97.376932566826738</v>
          </cell>
        </row>
        <row r="256">
          <cell r="G256">
            <v>11431</v>
          </cell>
          <cell r="H256">
            <v>108.93470745591921</v>
          </cell>
          <cell r="I256">
            <v>64.959407668522346</v>
          </cell>
          <cell r="J256">
            <v>96.334999388361695</v>
          </cell>
        </row>
        <row r="257">
          <cell r="G257">
            <v>11438</v>
          </cell>
          <cell r="H257">
            <v>102.6273878942215</v>
          </cell>
          <cell r="I257">
            <v>65.323180351466078</v>
          </cell>
          <cell r="J257">
            <v>92.683902911542788</v>
          </cell>
        </row>
        <row r="258">
          <cell r="G258">
            <v>11445</v>
          </cell>
          <cell r="H258">
            <v>101.49848662738506</v>
          </cell>
          <cell r="I258">
            <v>63.481066665554735</v>
          </cell>
          <cell r="J258">
            <v>92.832197156201261</v>
          </cell>
        </row>
        <row r="259">
          <cell r="G259">
            <v>11452</v>
          </cell>
          <cell r="H259">
            <v>103.95475000376778</v>
          </cell>
          <cell r="I259">
            <v>63.849256852214957</v>
          </cell>
          <cell r="J259">
            <v>91.671794691748744</v>
          </cell>
        </row>
        <row r="260">
          <cell r="G260">
            <v>11459</v>
          </cell>
          <cell r="H260">
            <v>98.653057753575624</v>
          </cell>
          <cell r="I260">
            <v>65.349714388242006</v>
          </cell>
          <cell r="J260">
            <v>89.746687003222021</v>
          </cell>
        </row>
        <row r="261">
          <cell r="G261">
            <v>11466</v>
          </cell>
          <cell r="H261">
            <v>94.874645641613682</v>
          </cell>
          <cell r="I261">
            <v>64.970686044790199</v>
          </cell>
          <cell r="J261">
            <v>89.8543830276259</v>
          </cell>
        </row>
        <row r="262">
          <cell r="G262">
            <v>11472</v>
          </cell>
          <cell r="H262">
            <v>89.324478871579288</v>
          </cell>
          <cell r="I262">
            <v>65.756831345932156</v>
          </cell>
          <cell r="J262">
            <v>87.796717656293268</v>
          </cell>
        </row>
        <row r="263">
          <cell r="G263">
            <v>11480</v>
          </cell>
          <cell r="H263">
            <v>90.262385899730873</v>
          </cell>
          <cell r="I263">
            <v>65.520106753086793</v>
          </cell>
          <cell r="J263">
            <v>90.904721461326062</v>
          </cell>
        </row>
        <row r="264">
          <cell r="G264">
            <v>11487</v>
          </cell>
          <cell r="H264">
            <v>94.306140788038817</v>
          </cell>
          <cell r="I264">
            <v>62.178581308679362</v>
          </cell>
          <cell r="J264">
            <v>95.140881481423861</v>
          </cell>
        </row>
        <row r="265">
          <cell r="G265">
            <v>11494</v>
          </cell>
          <cell r="H265">
            <v>95.852761496962657</v>
          </cell>
          <cell r="I265">
            <v>61.973391990360724</v>
          </cell>
          <cell r="J265">
            <v>94.884001101424019</v>
          </cell>
        </row>
        <row r="266">
          <cell r="G266">
            <v>11501</v>
          </cell>
          <cell r="H266">
            <v>105.94605728259282</v>
          </cell>
          <cell r="I266">
            <v>61.96099731196265</v>
          </cell>
          <cell r="J266">
            <v>98.935547948454825</v>
          </cell>
        </row>
        <row r="267">
          <cell r="G267">
            <v>11507</v>
          </cell>
          <cell r="H267">
            <v>104.53697472073434</v>
          </cell>
          <cell r="I267">
            <v>62.221233500672895</v>
          </cell>
          <cell r="J267">
            <v>97.342685626484709</v>
          </cell>
        </row>
        <row r="268">
          <cell r="G268">
            <v>11515</v>
          </cell>
          <cell r="H268">
            <v>99.142866825144452</v>
          </cell>
          <cell r="I268">
            <v>63.789208584889842</v>
          </cell>
          <cell r="J268">
            <v>95.045398245699673</v>
          </cell>
        </row>
        <row r="269">
          <cell r="G269">
            <v>11522</v>
          </cell>
          <cell r="H269">
            <v>98.319981030495754</v>
          </cell>
          <cell r="I269">
            <v>63.055632686163612</v>
          </cell>
          <cell r="J269">
            <v>94.256521440260371</v>
          </cell>
        </row>
        <row r="270">
          <cell r="G270">
            <v>11529</v>
          </cell>
          <cell r="H270">
            <v>96.245429430752296</v>
          </cell>
          <cell r="I270">
            <v>64.00146717645606</v>
          </cell>
          <cell r="J270">
            <v>95.217937958951026</v>
          </cell>
        </row>
        <row r="271">
          <cell r="G271">
            <v>11536</v>
          </cell>
          <cell r="H271">
            <v>95.744953197712391</v>
          </cell>
          <cell r="I271">
            <v>63.69426013400907</v>
          </cell>
          <cell r="J271">
            <v>94.541890599442468</v>
          </cell>
        </row>
        <row r="272">
          <cell r="G272">
            <v>11543</v>
          </cell>
          <cell r="H272">
            <v>93.992820554194253</v>
          </cell>
          <cell r="I272">
            <v>64.273877901228559</v>
          </cell>
          <cell r="J272">
            <v>91.469279154960589</v>
          </cell>
        </row>
        <row r="273">
          <cell r="G273">
            <v>11550</v>
          </cell>
          <cell r="H273">
            <v>99.359810607838739</v>
          </cell>
          <cell r="I273">
            <v>62.082138664796666</v>
          </cell>
          <cell r="J273">
            <v>93.262077026397819</v>
          </cell>
        </row>
        <row r="274">
          <cell r="G274">
            <v>11557</v>
          </cell>
          <cell r="H274">
            <v>95.286058372917353</v>
          </cell>
          <cell r="I274">
            <v>62.99474610316917</v>
          </cell>
          <cell r="J274">
            <v>94.185371588959157</v>
          </cell>
        </row>
        <row r="275">
          <cell r="G275">
            <v>11564</v>
          </cell>
          <cell r="H275">
            <v>96.810635306884038</v>
          </cell>
          <cell r="I275">
            <v>61.785246977988322</v>
          </cell>
          <cell r="J275">
            <v>93.761537416808849</v>
          </cell>
        </row>
        <row r="276">
          <cell r="G276">
            <v>11570</v>
          </cell>
          <cell r="H276">
            <v>91.650628445027124</v>
          </cell>
          <cell r="I276">
            <v>64.065122591476083</v>
          </cell>
          <cell r="J276">
            <v>88.914065932359833</v>
          </cell>
        </row>
        <row r="277">
          <cell r="G277">
            <v>11578</v>
          </cell>
          <cell r="H277">
            <v>85.959124418590932</v>
          </cell>
          <cell r="I277">
            <v>64.987660356793342</v>
          </cell>
          <cell r="J277">
            <v>87.749291668645924</v>
          </cell>
        </row>
        <row r="278">
          <cell r="G278">
            <v>11585</v>
          </cell>
          <cell r="H278">
            <v>76.563792119638947</v>
          </cell>
          <cell r="I278">
            <v>64.909675164365197</v>
          </cell>
          <cell r="J278">
            <v>82.580858389362689</v>
          </cell>
        </row>
        <row r="279">
          <cell r="G279">
            <v>11592</v>
          </cell>
          <cell r="H279">
            <v>74.381724044229244</v>
          </cell>
          <cell r="I279">
            <v>62.735201046358966</v>
          </cell>
          <cell r="J279">
            <v>87.254934974200609</v>
          </cell>
        </row>
        <row r="280">
          <cell r="G280">
            <v>11599</v>
          </cell>
          <cell r="H280">
            <v>65.463355331326156</v>
          </cell>
          <cell r="I280">
            <v>62.747748086568237</v>
          </cell>
          <cell r="J280">
            <v>85.099738080337843</v>
          </cell>
        </row>
        <row r="281">
          <cell r="G281">
            <v>11606</v>
          </cell>
          <cell r="H281">
            <v>73.783747793937707</v>
          </cell>
          <cell r="I281">
            <v>61.015910239378954</v>
          </cell>
          <cell r="J281">
            <v>88.912206346336973</v>
          </cell>
        </row>
        <row r="282">
          <cell r="G282">
            <v>11613</v>
          </cell>
          <cell r="H282">
            <v>72.145748592912284</v>
          </cell>
          <cell r="I282">
            <v>60.997605466307142</v>
          </cell>
          <cell r="J282">
            <v>88.218691136835545</v>
          </cell>
        </row>
        <row r="283">
          <cell r="G283">
            <v>11620</v>
          </cell>
          <cell r="H283">
            <v>75.471667603045546</v>
          </cell>
          <cell r="I283">
            <v>60.918308579200946</v>
          </cell>
          <cell r="J283">
            <v>87.574694691536649</v>
          </cell>
        </row>
        <row r="284">
          <cell r="G284">
            <v>11627</v>
          </cell>
          <cell r="H284">
            <v>73.071668573268695</v>
          </cell>
          <cell r="I284">
            <v>61.107155335796477</v>
          </cell>
          <cell r="J284">
            <v>88.993404745539536</v>
          </cell>
        </row>
        <row r="285">
          <cell r="G285">
            <v>11634</v>
          </cell>
          <cell r="H285">
            <v>78.603193884265139</v>
          </cell>
          <cell r="I285">
            <v>61.021605318326365</v>
          </cell>
          <cell r="J285">
            <v>91.111447778483381</v>
          </cell>
        </row>
        <row r="286">
          <cell r="G286">
            <v>11641</v>
          </cell>
          <cell r="H286">
            <v>73.651192669556437</v>
          </cell>
          <cell r="I286">
            <v>63.511286815314079</v>
          </cell>
          <cell r="J286">
            <v>88.660549833242172</v>
          </cell>
        </row>
        <row r="287">
          <cell r="G287">
            <v>11648</v>
          </cell>
          <cell r="H287">
            <v>68.561895256090096</v>
          </cell>
          <cell r="I287">
            <v>64.787863680301896</v>
          </cell>
          <cell r="J287">
            <v>87.561159015309968</v>
          </cell>
        </row>
        <row r="288">
          <cell r="G288">
            <v>11655</v>
          </cell>
          <cell r="H288">
            <v>64.269920613058858</v>
          </cell>
          <cell r="I288">
            <v>66.316857263157019</v>
          </cell>
          <cell r="J288">
            <v>84.785470274524641</v>
          </cell>
        </row>
        <row r="289">
          <cell r="G289">
            <v>11662</v>
          </cell>
          <cell r="H289">
            <v>65.388217231726088</v>
          </cell>
          <cell r="I289">
            <v>62.284792341557072</v>
          </cell>
          <cell r="J289">
            <v>83.454338391214606</v>
          </cell>
        </row>
        <row r="290">
          <cell r="G290">
            <v>11669</v>
          </cell>
          <cell r="H290">
            <v>58.064736901772768</v>
          </cell>
          <cell r="I290">
            <v>63.599001459963922</v>
          </cell>
          <cell r="J290">
            <v>78.522186992293825</v>
          </cell>
        </row>
        <row r="291">
          <cell r="G291">
            <v>11676</v>
          </cell>
          <cell r="H291">
            <v>59.057643902793075</v>
          </cell>
          <cell r="I291">
            <v>62.447859533538576</v>
          </cell>
          <cell r="J291">
            <v>77.925418371152389</v>
          </cell>
        </row>
        <row r="292">
          <cell r="G292">
            <v>11681</v>
          </cell>
          <cell r="H292">
            <v>56.281934639361801</v>
          </cell>
          <cell r="I292">
            <v>63.852936373043192</v>
          </cell>
          <cell r="J292">
            <v>74.49669996282168</v>
          </cell>
        </row>
        <row r="293">
          <cell r="G293">
            <v>11690</v>
          </cell>
          <cell r="H293">
            <v>55.403936458987758</v>
          </cell>
          <cell r="I293">
            <v>65.149150981415971</v>
          </cell>
          <cell r="J293">
            <v>78.08744090102968</v>
          </cell>
        </row>
        <row r="294">
          <cell r="G294">
            <v>11697</v>
          </cell>
          <cell r="H294">
            <v>59.39856027768078</v>
          </cell>
          <cell r="I294">
            <v>62.699542904514736</v>
          </cell>
          <cell r="J294">
            <v>85.685348900699864</v>
          </cell>
        </row>
        <row r="295">
          <cell r="G295">
            <v>11704</v>
          </cell>
          <cell r="H295">
            <v>61.827961393037917</v>
          </cell>
          <cell r="I295">
            <v>61.934608481079657</v>
          </cell>
          <cell r="J295">
            <v>87.990284786128683</v>
          </cell>
        </row>
        <row r="296">
          <cell r="G296">
            <v>11711</v>
          </cell>
          <cell r="H296">
            <v>58.353229962749182</v>
          </cell>
          <cell r="I296">
            <v>63.136139885612607</v>
          </cell>
          <cell r="J296">
            <v>87.110381938267395</v>
          </cell>
        </row>
        <row r="297">
          <cell r="G297">
            <v>11718</v>
          </cell>
          <cell r="H297">
            <v>56.526773864915135</v>
          </cell>
          <cell r="I297">
            <v>65.59213572716294</v>
          </cell>
          <cell r="J297">
            <v>85.376885337695867</v>
          </cell>
        </row>
        <row r="298">
          <cell r="G298">
            <v>11725</v>
          </cell>
          <cell r="H298">
            <v>55.204047356476124</v>
          </cell>
          <cell r="I298">
            <v>65.762675280053557</v>
          </cell>
          <cell r="J298">
            <v>85.479337600101104</v>
          </cell>
        </row>
        <row r="299">
          <cell r="G299">
            <v>11732</v>
          </cell>
          <cell r="H299">
            <v>62.595869297508287</v>
          </cell>
          <cell r="I299">
            <v>59.738814224400649</v>
          </cell>
          <cell r="J299">
            <v>86.205911969701958</v>
          </cell>
        </row>
        <row r="300">
          <cell r="G300">
            <v>11739</v>
          </cell>
          <cell r="H300">
            <v>61.118606782087092</v>
          </cell>
          <cell r="I300">
            <v>62.02681080919519</v>
          </cell>
          <cell r="J300">
            <v>84.593861415868531</v>
          </cell>
        </row>
        <row r="301">
          <cell r="G301">
            <v>11746</v>
          </cell>
          <cell r="H301">
            <v>59.74954999016834</v>
          </cell>
          <cell r="I301">
            <v>62.529227976749674</v>
          </cell>
          <cell r="J301">
            <v>84.263945356346639</v>
          </cell>
        </row>
        <row r="302">
          <cell r="G302">
            <v>11753</v>
          </cell>
          <cell r="H302">
            <v>63.698995244518471</v>
          </cell>
          <cell r="I302">
            <v>60.909720972151852</v>
          </cell>
          <cell r="J302">
            <v>85.275112700622799</v>
          </cell>
        </row>
        <row r="303">
          <cell r="G303">
            <v>11760</v>
          </cell>
          <cell r="H303">
            <v>61.501379908582585</v>
          </cell>
          <cell r="I303">
            <v>61.859912619317427</v>
          </cell>
          <cell r="J303">
            <v>86.076698760008654</v>
          </cell>
        </row>
        <row r="304">
          <cell r="G304">
            <v>11767</v>
          </cell>
          <cell r="H304">
            <v>57.380787454707558</v>
          </cell>
          <cell r="I304">
            <v>63.635292111491836</v>
          </cell>
          <cell r="J304">
            <v>84.217442066792472</v>
          </cell>
        </row>
        <row r="305">
          <cell r="G305">
            <v>11774</v>
          </cell>
          <cell r="H305">
            <v>54.867508964191373</v>
          </cell>
          <cell r="I305">
            <v>64.825272073976734</v>
          </cell>
          <cell r="J305">
            <v>83.425798111364628</v>
          </cell>
        </row>
        <row r="306">
          <cell r="G306">
            <v>11781</v>
          </cell>
          <cell r="H306">
            <v>51.586431928132733</v>
          </cell>
          <cell r="I306">
            <v>65.674483138145831</v>
          </cell>
          <cell r="J306">
            <v>80.364071320677553</v>
          </cell>
        </row>
        <row r="307">
          <cell r="G307">
            <v>11788</v>
          </cell>
          <cell r="H307">
            <v>46.649610392610427</v>
          </cell>
          <cell r="I307">
            <v>66.331227969527291</v>
          </cell>
          <cell r="J307">
            <v>79.174683065131518</v>
          </cell>
        </row>
        <row r="308">
          <cell r="G308">
            <v>11795</v>
          </cell>
          <cell r="H308">
            <v>46.621620626374856</v>
          </cell>
          <cell r="I308">
            <v>64.520385445959192</v>
          </cell>
          <cell r="J308">
            <v>82.887975700886187</v>
          </cell>
        </row>
        <row r="309">
          <cell r="G309">
            <v>11802</v>
          </cell>
          <cell r="H309">
            <v>44.6122287773781</v>
          </cell>
          <cell r="I309">
            <v>64.468769137602422</v>
          </cell>
          <cell r="J309">
            <v>84.214183312100374</v>
          </cell>
        </row>
        <row r="310">
          <cell r="G310">
            <v>11809</v>
          </cell>
          <cell r="H310">
            <v>43.367547594489253</v>
          </cell>
          <cell r="I310">
            <v>65.332650644046296</v>
          </cell>
          <cell r="J310">
            <v>84.458404443705462</v>
          </cell>
        </row>
        <row r="311">
          <cell r="G311">
            <v>11816</v>
          </cell>
          <cell r="H311">
            <v>44.464746548629833</v>
          </cell>
          <cell r="I311">
            <v>63.849599474426441</v>
          </cell>
          <cell r="J311">
            <v>85.573255382362376</v>
          </cell>
        </row>
        <row r="312">
          <cell r="G312">
            <v>11823</v>
          </cell>
          <cell r="H312">
            <v>41.15212293075691</v>
          </cell>
          <cell r="I312">
            <v>67.374097365414769</v>
          </cell>
          <cell r="J312">
            <v>83.699201089488639</v>
          </cell>
        </row>
        <row r="313">
          <cell r="G313">
            <v>11830</v>
          </cell>
          <cell r="H313">
            <v>41.119201232412301</v>
          </cell>
          <cell r="I313">
            <v>65.467410409973539</v>
          </cell>
          <cell r="J313">
            <v>83.431363646002282</v>
          </cell>
        </row>
        <row r="314">
          <cell r="G314">
            <v>11837</v>
          </cell>
          <cell r="H314">
            <v>36.962049987815419</v>
          </cell>
          <cell r="I314">
            <v>65.873308354515373</v>
          </cell>
          <cell r="J314">
            <v>81.370608963946026</v>
          </cell>
        </row>
        <row r="315">
          <cell r="G315">
            <v>11844</v>
          </cell>
          <cell r="H315">
            <v>39.305443957042911</v>
          </cell>
          <cell r="I315">
            <v>61.947259176586257</v>
          </cell>
          <cell r="J315">
            <v>85.911088944134221</v>
          </cell>
        </row>
        <row r="316">
          <cell r="G316">
            <v>11851</v>
          </cell>
          <cell r="H316">
            <v>37.21832488292393</v>
          </cell>
          <cell r="I316">
            <v>65.49064240148698</v>
          </cell>
          <cell r="J316">
            <v>85.051978054692881</v>
          </cell>
        </row>
        <row r="317">
          <cell r="G317">
            <v>11858</v>
          </cell>
          <cell r="H317">
            <v>37.229490380388803</v>
          </cell>
          <cell r="I317">
            <v>65.130443868278803</v>
          </cell>
          <cell r="J317">
            <v>88.853801473737647</v>
          </cell>
        </row>
        <row r="318">
          <cell r="G318">
            <v>11865</v>
          </cell>
          <cell r="H318">
            <v>35.472258434434451</v>
          </cell>
          <cell r="I318">
            <v>68.009209487256726</v>
          </cell>
          <cell r="J318">
            <v>86.490290354536228</v>
          </cell>
        </row>
        <row r="319">
          <cell r="G319">
            <v>11871</v>
          </cell>
          <cell r="H319">
            <v>35.142366430994208</v>
          </cell>
          <cell r="I319">
            <v>67.111487922024935</v>
          </cell>
          <cell r="J319">
            <v>87.009232096663439</v>
          </cell>
        </row>
        <row r="320">
          <cell r="G320">
            <v>11879</v>
          </cell>
          <cell r="H320">
            <v>34.29543540000725</v>
          </cell>
          <cell r="I320">
            <v>68.755719376114541</v>
          </cell>
          <cell r="J320">
            <v>90.446096764481652</v>
          </cell>
        </row>
        <row r="321">
          <cell r="G321">
            <v>11886</v>
          </cell>
          <cell r="H321">
            <v>37.642669895047952</v>
          </cell>
          <cell r="I321">
            <v>66.039868460758015</v>
          </cell>
          <cell r="J321">
            <v>96.704966660583779</v>
          </cell>
        </row>
        <row r="322">
          <cell r="G322">
            <v>11893</v>
          </cell>
          <cell r="H322">
            <v>39.713016739275588</v>
          </cell>
          <cell r="I322">
            <v>64.963418604847661</v>
          </cell>
          <cell r="J322">
            <v>104.98291180672975</v>
          </cell>
        </row>
        <row r="323">
          <cell r="G323">
            <v>11900</v>
          </cell>
          <cell r="H323">
            <v>45.820878713776168</v>
          </cell>
          <cell r="I323">
            <v>65.450644244384023</v>
          </cell>
          <cell r="J323">
            <v>115.14525766962119</v>
          </cell>
        </row>
        <row r="324">
          <cell r="G324">
            <v>11907</v>
          </cell>
          <cell r="H324">
            <v>53.628756446603624</v>
          </cell>
          <cell r="I324">
            <v>60.6400218924218</v>
          </cell>
          <cell r="J324">
            <v>117.0566689469369</v>
          </cell>
        </row>
        <row r="325">
          <cell r="G325">
            <v>11914</v>
          </cell>
          <cell r="H325">
            <v>52.577632820250194</v>
          </cell>
          <cell r="I325">
            <v>65.909639794873257</v>
          </cell>
          <cell r="J325">
            <v>124.31418242164699</v>
          </cell>
        </row>
        <row r="326">
          <cell r="G326">
            <v>11921</v>
          </cell>
          <cell r="H326">
            <v>56.652399363819576</v>
          </cell>
          <cell r="I326">
            <v>65.698728947529659</v>
          </cell>
          <cell r="J326">
            <v>127.64580251054713</v>
          </cell>
        </row>
        <row r="327">
          <cell r="G327">
            <v>11928</v>
          </cell>
          <cell r="H327">
            <v>64.277812318189689</v>
          </cell>
          <cell r="I327">
            <v>69.719491159118462</v>
          </cell>
          <cell r="J327">
            <v>145.24815867675156</v>
          </cell>
        </row>
        <row r="328">
          <cell r="G328">
            <v>11935</v>
          </cell>
          <cell r="H328">
            <v>67.66525302735829</v>
          </cell>
          <cell r="I328">
            <v>72.605878093105972</v>
          </cell>
          <cell r="J328">
            <v>145.07386088633945</v>
          </cell>
        </row>
        <row r="329">
          <cell r="G329">
            <v>11942</v>
          </cell>
          <cell r="H329">
            <v>65.506731455785555</v>
          </cell>
          <cell r="I329">
            <v>72.707526322436323</v>
          </cell>
          <cell r="J329">
            <v>142.15787628252403</v>
          </cell>
        </row>
        <row r="330">
          <cell r="G330">
            <v>11949</v>
          </cell>
          <cell r="H330">
            <v>57.108768483153845</v>
          </cell>
          <cell r="I330">
            <v>72.162219875018053</v>
          </cell>
          <cell r="J330">
            <v>134.08330890967667</v>
          </cell>
        </row>
        <row r="331">
          <cell r="G331">
            <v>11956</v>
          </cell>
          <cell r="H331">
            <v>64.247364543548073</v>
          </cell>
          <cell r="I331">
            <v>70.783921475405208</v>
          </cell>
          <cell r="J331">
            <v>137.85104989003858</v>
          </cell>
        </row>
        <row r="332">
          <cell r="G332">
            <v>11963</v>
          </cell>
          <cell r="H332">
            <v>61.600373124353894</v>
          </cell>
          <cell r="I332">
            <v>69.396556614487267</v>
          </cell>
          <cell r="J332">
            <v>136.8447372258413</v>
          </cell>
        </row>
        <row r="333">
          <cell r="G333">
            <v>11970</v>
          </cell>
          <cell r="H333">
            <v>51.978394842329813</v>
          </cell>
          <cell r="I333">
            <v>71.173108463818139</v>
          </cell>
          <cell r="J333">
            <v>120.53284454852103</v>
          </cell>
        </row>
        <row r="334">
          <cell r="G334">
            <v>11977</v>
          </cell>
          <cell r="H334">
            <v>54.899580632468748</v>
          </cell>
          <cell r="I334">
            <v>69.094853696674647</v>
          </cell>
          <cell r="J334">
            <v>124.77560067662895</v>
          </cell>
        </row>
        <row r="335">
          <cell r="G335">
            <v>11984</v>
          </cell>
          <cell r="H335">
            <v>52.214991139541027</v>
          </cell>
          <cell r="I335">
            <v>68.7424699428216</v>
          </cell>
          <cell r="J335">
            <v>123.70253051080994</v>
          </cell>
        </row>
        <row r="336">
          <cell r="G336">
            <v>11991</v>
          </cell>
          <cell r="H336">
            <v>53.468150926890011</v>
          </cell>
          <cell r="I336">
            <v>66.886423254365411</v>
          </cell>
          <cell r="J336">
            <v>122.40365394044643</v>
          </cell>
        </row>
        <row r="337">
          <cell r="G337">
            <v>11998</v>
          </cell>
          <cell r="H337">
            <v>52.511071025298676</v>
          </cell>
          <cell r="I337">
            <v>66.745961765531248</v>
          </cell>
          <cell r="J337">
            <v>116.16106758948366</v>
          </cell>
        </row>
        <row r="338">
          <cell r="G338">
            <v>12005</v>
          </cell>
          <cell r="H338">
            <v>57.777931449136133</v>
          </cell>
          <cell r="I338">
            <v>67.720452807308007</v>
          </cell>
          <cell r="J338">
            <v>119.1696392400513</v>
          </cell>
        </row>
        <row r="339">
          <cell r="G339">
            <v>12012</v>
          </cell>
          <cell r="H339">
            <v>54.750367841201403</v>
          </cell>
          <cell r="I339">
            <v>68.072599161906012</v>
          </cell>
          <cell r="J339">
            <v>111.9837099938762</v>
          </cell>
        </row>
        <row r="340">
          <cell r="G340">
            <v>12019</v>
          </cell>
          <cell r="H340">
            <v>51.695297315662366</v>
          </cell>
          <cell r="I340">
            <v>68.324467778805072</v>
          </cell>
          <cell r="J340">
            <v>111.02065008792886</v>
          </cell>
        </row>
        <row r="341">
          <cell r="G341">
            <v>12026</v>
          </cell>
          <cell r="H341">
            <v>49.369008936457554</v>
          </cell>
          <cell r="I341">
            <v>68.488446501474201</v>
          </cell>
          <cell r="J341">
            <v>101.98356917077145</v>
          </cell>
        </row>
        <row r="342">
          <cell r="G342">
            <v>12033</v>
          </cell>
          <cell r="H342">
            <v>53.111179813841041</v>
          </cell>
          <cell r="I342">
            <v>64.461325847187524</v>
          </cell>
          <cell r="J342">
            <v>102.97280979172794</v>
          </cell>
        </row>
        <row r="343">
          <cell r="G343">
            <v>12040</v>
          </cell>
          <cell r="H343">
            <v>52.935912920455365</v>
          </cell>
          <cell r="I343">
            <v>63.720020599944867</v>
          </cell>
          <cell r="J343">
            <v>99.121626705517315</v>
          </cell>
        </row>
        <row r="344">
          <cell r="G344">
            <v>12047</v>
          </cell>
          <cell r="H344">
            <v>50.315585230892829</v>
          </cell>
          <cell r="I344">
            <v>63.121052406305388</v>
          </cell>
          <cell r="J344">
            <v>94.145721044900341</v>
          </cell>
        </row>
        <row r="345">
          <cell r="G345">
            <v>12054</v>
          </cell>
          <cell r="H345">
            <v>52.137009416251146</v>
          </cell>
          <cell r="I345">
            <v>62.477217671761075</v>
          </cell>
          <cell r="J345">
            <v>98.843592525040876</v>
          </cell>
        </row>
        <row r="346">
          <cell r="G346">
            <v>12060</v>
          </cell>
          <cell r="H346">
            <v>54.61351736352308</v>
          </cell>
          <cell r="I346">
            <v>63.301916945028324</v>
          </cell>
          <cell r="J346">
            <v>105.22888860215852</v>
          </cell>
        </row>
        <row r="347">
          <cell r="G347">
            <v>12068</v>
          </cell>
          <cell r="H347">
            <v>54.553442494423209</v>
          </cell>
          <cell r="I347">
            <v>62.877794101496633</v>
          </cell>
          <cell r="J347">
            <v>106.2075172661586</v>
          </cell>
        </row>
        <row r="348">
          <cell r="G348">
            <v>12075</v>
          </cell>
          <cell r="H348">
            <v>53.686042758761879</v>
          </cell>
          <cell r="I348">
            <v>62.531966233938405</v>
          </cell>
          <cell r="J348">
            <v>105.83579095572705</v>
          </cell>
        </row>
        <row r="349">
          <cell r="G349">
            <v>12082</v>
          </cell>
          <cell r="H349">
            <v>52.934438160139209</v>
          </cell>
          <cell r="I349">
            <v>62.788347295497552</v>
          </cell>
          <cell r="J349">
            <v>105.64528653200674</v>
          </cell>
        </row>
        <row r="350">
          <cell r="G350">
            <v>12089</v>
          </cell>
          <cell r="H350">
            <v>49.853653859219108</v>
          </cell>
          <cell r="I350">
            <v>62.951596998465838</v>
          </cell>
          <cell r="J350">
            <v>108.1596443514685</v>
          </cell>
        </row>
        <row r="351">
          <cell r="G351">
            <v>12096</v>
          </cell>
          <cell r="H351">
            <v>51.568619551976248</v>
          </cell>
          <cell r="I351">
            <v>60.956031373614472</v>
          </cell>
          <cell r="J351">
            <v>111.9235999748996</v>
          </cell>
        </row>
        <row r="352">
          <cell r="G352">
            <v>12103</v>
          </cell>
          <cell r="H352">
            <v>48.660149409244788</v>
          </cell>
          <cell r="I352">
            <v>61.26690713361991</v>
          </cell>
          <cell r="J352">
            <v>110.07686057531376</v>
          </cell>
        </row>
        <row r="353">
          <cell r="G353">
            <v>12110</v>
          </cell>
          <cell r="H353">
            <v>44.309932052058301</v>
          </cell>
          <cell r="I353">
            <v>62.087883689210422</v>
          </cell>
          <cell r="J353">
            <v>105.33254788451774</v>
          </cell>
        </row>
        <row r="354">
          <cell r="G354">
            <v>12116</v>
          </cell>
          <cell r="H354">
            <v>45.922813578753221</v>
          </cell>
          <cell r="I354">
            <v>58.573709472401113</v>
          </cell>
          <cell r="J354">
            <v>108.48199106626483</v>
          </cell>
        </row>
        <row r="355">
          <cell r="G355">
            <v>12131</v>
          </cell>
          <cell r="H355">
            <v>51.929517594854147</v>
          </cell>
          <cell r="I355">
            <v>61.666401332543892</v>
          </cell>
          <cell r="J355">
            <v>118.70099462470698</v>
          </cell>
        </row>
        <row r="356">
          <cell r="G356">
            <v>12138</v>
          </cell>
          <cell r="H356">
            <v>48.725466359251648</v>
          </cell>
          <cell r="I356">
            <v>61.604734931211347</v>
          </cell>
          <cell r="J356">
            <v>116.89673950641144</v>
          </cell>
        </row>
        <row r="357">
          <cell r="G357">
            <v>12145</v>
          </cell>
          <cell r="H357">
            <v>46.318428321104619</v>
          </cell>
          <cell r="I357">
            <v>61.543130196280138</v>
          </cell>
          <cell r="J357">
            <v>113.29631992961396</v>
          </cell>
        </row>
        <row r="358">
          <cell r="G358">
            <v>12152</v>
          </cell>
          <cell r="H358">
            <v>48.861310035933258</v>
          </cell>
          <cell r="I358">
            <v>61.370809431730549</v>
          </cell>
          <cell r="J358">
            <v>115.630224120164</v>
          </cell>
        </row>
        <row r="359">
          <cell r="G359">
            <v>12159</v>
          </cell>
          <cell r="H359">
            <v>51.72946893504254</v>
          </cell>
          <cell r="I359">
            <v>62.948039234126028</v>
          </cell>
          <cell r="J359">
            <v>112.68165340509982</v>
          </cell>
        </row>
        <row r="360">
          <cell r="G360">
            <v>12166</v>
          </cell>
          <cell r="H360">
            <v>59.773401354441653</v>
          </cell>
          <cell r="I360">
            <v>60.713383841314553</v>
          </cell>
          <cell r="J360">
            <v>129.94448270676111</v>
          </cell>
        </row>
        <row r="361">
          <cell r="G361">
            <v>12173</v>
          </cell>
          <cell r="H361">
            <v>64.005358170336123</v>
          </cell>
          <cell r="I361">
            <v>64.884393311212861</v>
          </cell>
          <cell r="J361">
            <v>126.76084288044547</v>
          </cell>
        </row>
        <row r="362">
          <cell r="G362">
            <v>12180</v>
          </cell>
          <cell r="H362">
            <v>65.624693732045628</v>
          </cell>
          <cell r="I362">
            <v>70.938107207149017</v>
          </cell>
          <cell r="J362">
            <v>127.87633829779338</v>
          </cell>
        </row>
        <row r="363">
          <cell r="G363">
            <v>12187</v>
          </cell>
          <cell r="H363">
            <v>69.234051887308141</v>
          </cell>
          <cell r="I363">
            <v>73.690505766786401</v>
          </cell>
          <cell r="J363">
            <v>130.77913117715329</v>
          </cell>
        </row>
        <row r="364">
          <cell r="G364">
            <v>12194</v>
          </cell>
          <cell r="H364">
            <v>69.026349731646221</v>
          </cell>
          <cell r="I364">
            <v>80.425817993870666</v>
          </cell>
          <cell r="J364">
            <v>131.8122863134528</v>
          </cell>
        </row>
        <row r="365">
          <cell r="G365">
            <v>12201</v>
          </cell>
          <cell r="H365">
            <v>77.240485349712117</v>
          </cell>
          <cell r="I365">
            <v>85.492644527484515</v>
          </cell>
          <cell r="J365">
            <v>129.2814904162345</v>
          </cell>
        </row>
        <row r="366">
          <cell r="G366">
            <v>12208</v>
          </cell>
          <cell r="H366">
            <v>79.797145414787579</v>
          </cell>
          <cell r="I366">
            <v>88.826857664056405</v>
          </cell>
          <cell r="J366">
            <v>139.09395553882672</v>
          </cell>
        </row>
        <row r="367">
          <cell r="G367">
            <v>12215</v>
          </cell>
          <cell r="H367">
            <v>84.289724701640125</v>
          </cell>
          <cell r="I367">
            <v>91.77590933850307</v>
          </cell>
          <cell r="J367">
            <v>136.28425763694241</v>
          </cell>
        </row>
        <row r="368">
          <cell r="G368">
            <v>12222</v>
          </cell>
          <cell r="H368">
            <v>79.982519769386315</v>
          </cell>
          <cell r="I368">
            <v>88.003919464690597</v>
          </cell>
          <cell r="J368">
            <v>135.88903328979526</v>
          </cell>
        </row>
        <row r="369">
          <cell r="G369">
            <v>12229</v>
          </cell>
          <cell r="H369">
            <v>85.141392294511732</v>
          </cell>
          <cell r="I369">
            <v>92.615324844640384</v>
          </cell>
          <cell r="J369">
            <v>135.64443302987362</v>
          </cell>
        </row>
        <row r="370">
          <cell r="G370">
            <v>12236</v>
          </cell>
          <cell r="H370">
            <v>89.94336681992219</v>
          </cell>
          <cell r="I370">
            <v>93.735970275260527</v>
          </cell>
          <cell r="J370">
            <v>141.26011255731041</v>
          </cell>
        </row>
        <row r="371">
          <cell r="G371">
            <v>12243</v>
          </cell>
          <cell r="H371">
            <v>95.348963165799518</v>
          </cell>
          <cell r="I371">
            <v>92.404919497351827</v>
          </cell>
          <cell r="J371">
            <v>154.77870532904501</v>
          </cell>
        </row>
        <row r="372">
          <cell r="G372">
            <v>12250</v>
          </cell>
          <cell r="H372">
            <v>95.491986610548224</v>
          </cell>
          <cell r="I372">
            <v>94.909092815730048</v>
          </cell>
          <cell r="J372">
            <v>149.74839740585105</v>
          </cell>
        </row>
        <row r="373">
          <cell r="G373">
            <v>12257</v>
          </cell>
          <cell r="H373">
            <v>77.491747134459885</v>
          </cell>
          <cell r="I373">
            <v>90.372438179138157</v>
          </cell>
          <cell r="J373">
            <v>140.80841808072174</v>
          </cell>
        </row>
        <row r="374">
          <cell r="G374">
            <v>12263</v>
          </cell>
          <cell r="H374">
            <v>83.381119916678841</v>
          </cell>
          <cell r="I374">
            <v>96.020715565334285</v>
          </cell>
          <cell r="J374">
            <v>151.11559428423055</v>
          </cell>
        </row>
        <row r="375">
          <cell r="G375">
            <v>12270</v>
          </cell>
          <cell r="H375">
            <v>81.221548910836859</v>
          </cell>
          <cell r="I375">
            <v>96.769677146743902</v>
          </cell>
          <cell r="J375">
            <v>148.9848644048229</v>
          </cell>
        </row>
        <row r="376">
          <cell r="G376">
            <v>12277</v>
          </cell>
          <cell r="H376">
            <v>85.1851604976857</v>
          </cell>
          <cell r="I376">
            <v>95.105238699819907</v>
          </cell>
          <cell r="J376">
            <v>149.28283413363255</v>
          </cell>
        </row>
        <row r="377">
          <cell r="G377">
            <v>12284</v>
          </cell>
          <cell r="H377">
            <v>85.159604949536401</v>
          </cell>
          <cell r="I377">
            <v>95.590275417189005</v>
          </cell>
          <cell r="J377">
            <v>144.7595642593835</v>
          </cell>
        </row>
        <row r="378">
          <cell r="G378">
            <v>12291</v>
          </cell>
          <cell r="H378">
            <v>90.609819666306734</v>
          </cell>
          <cell r="I378">
            <v>91.546806767041915</v>
          </cell>
          <cell r="J378">
            <v>150.56442278618476</v>
          </cell>
        </row>
        <row r="379">
          <cell r="G379">
            <v>12298</v>
          </cell>
          <cell r="H379">
            <v>90.129587622075306</v>
          </cell>
          <cell r="I379">
            <v>91.43695059892147</v>
          </cell>
          <cell r="J379">
            <v>147.94460182970516</v>
          </cell>
        </row>
        <row r="380">
          <cell r="G380">
            <v>12306</v>
          </cell>
          <cell r="H380">
            <v>86.136846890417374</v>
          </cell>
          <cell r="I380">
            <v>92.762786382605825</v>
          </cell>
          <cell r="J380">
            <v>142.20435127871261</v>
          </cell>
        </row>
        <row r="381">
          <cell r="G381">
            <v>12313</v>
          </cell>
          <cell r="H381">
            <v>89.677071297613523</v>
          </cell>
          <cell r="I381">
            <v>91.658909224652817</v>
          </cell>
          <cell r="J381">
            <v>144.09566915071949</v>
          </cell>
        </row>
        <row r="382">
          <cell r="G382">
            <v>12320</v>
          </cell>
          <cell r="H382">
            <v>84.081222048642445</v>
          </cell>
          <cell r="I382">
            <v>91.62224566096296</v>
          </cell>
          <cell r="J382">
            <v>136.42977955190122</v>
          </cell>
        </row>
        <row r="383">
          <cell r="G383">
            <v>12327</v>
          </cell>
          <cell r="H383">
            <v>79.498795446991437</v>
          </cell>
          <cell r="I383">
            <v>91.008376615034507</v>
          </cell>
          <cell r="J383">
            <v>130.59058498707986</v>
          </cell>
        </row>
        <row r="384">
          <cell r="G384">
            <v>12334</v>
          </cell>
          <cell r="H384">
            <v>81.788360755864787</v>
          </cell>
          <cell r="I384">
            <v>91.281401744879602</v>
          </cell>
          <cell r="J384">
            <v>131.37412849700235</v>
          </cell>
        </row>
        <row r="385">
          <cell r="G385">
            <v>12341</v>
          </cell>
          <cell r="H385">
            <v>79.539180835078511</v>
          </cell>
          <cell r="I385">
            <v>92.577597649656894</v>
          </cell>
          <cell r="J385">
            <v>126.68407210965937</v>
          </cell>
        </row>
        <row r="386">
          <cell r="G386">
            <v>12348</v>
          </cell>
          <cell r="H386">
            <v>69.636552821111238</v>
          </cell>
          <cell r="I386">
            <v>92.123967421173575</v>
          </cell>
          <cell r="J386">
            <v>114.68709048087463</v>
          </cell>
        </row>
        <row r="387">
          <cell r="G387">
            <v>12355</v>
          </cell>
          <cell r="H387">
            <v>76.300770926091573</v>
          </cell>
          <cell r="I387">
            <v>91.681772377551937</v>
          </cell>
          <cell r="J387">
            <v>125.60530149465389</v>
          </cell>
        </row>
        <row r="388">
          <cell r="G388">
            <v>12362</v>
          </cell>
          <cell r="H388">
            <v>77.063778635352492</v>
          </cell>
          <cell r="I388">
            <v>88.637937534617208</v>
          </cell>
          <cell r="J388">
            <v>127.66522843916621</v>
          </cell>
        </row>
        <row r="389">
          <cell r="G389">
            <v>12369</v>
          </cell>
          <cell r="H389">
            <v>79.498994040229633</v>
          </cell>
          <cell r="I389">
            <v>87.51223572792756</v>
          </cell>
          <cell r="J389">
            <v>128.31632110420597</v>
          </cell>
        </row>
        <row r="390">
          <cell r="G390">
            <v>12376</v>
          </cell>
          <cell r="H390">
            <v>80.818677341297445</v>
          </cell>
          <cell r="I390">
            <v>87.573494292937099</v>
          </cell>
          <cell r="J390">
            <v>126.3402497592012</v>
          </cell>
        </row>
        <row r="391">
          <cell r="G391">
            <v>12383</v>
          </cell>
          <cell r="H391">
            <v>81.408653685888922</v>
          </cell>
          <cell r="I391">
            <v>86.137288986532937</v>
          </cell>
          <cell r="J391">
            <v>127.30043565737114</v>
          </cell>
        </row>
        <row r="392">
          <cell r="G392">
            <v>12390</v>
          </cell>
          <cell r="H392">
            <v>80.472454168501201</v>
          </cell>
          <cell r="I392">
            <v>85.310371012262223</v>
          </cell>
          <cell r="J392">
            <v>124.2324951580285</v>
          </cell>
        </row>
        <row r="393">
          <cell r="G393">
            <v>12397</v>
          </cell>
          <cell r="H393">
            <v>83.538454672321095</v>
          </cell>
          <cell r="I393">
            <v>85.173874418642598</v>
          </cell>
          <cell r="J393">
            <v>129.11483221773901</v>
          </cell>
        </row>
        <row r="394">
          <cell r="G394">
            <v>12404</v>
          </cell>
          <cell r="H394">
            <v>80.313870321969503</v>
          </cell>
          <cell r="I394">
            <v>87.626882001899503</v>
          </cell>
          <cell r="J394">
            <v>124.36340639212622</v>
          </cell>
        </row>
        <row r="395">
          <cell r="G395">
            <v>12411</v>
          </cell>
          <cell r="H395">
            <v>79.438449135460033</v>
          </cell>
          <cell r="I395">
            <v>84.524890379032257</v>
          </cell>
          <cell r="J395">
            <v>123.57991693185583</v>
          </cell>
        </row>
        <row r="396">
          <cell r="G396">
            <v>12418</v>
          </cell>
          <cell r="H396">
            <v>81.607118796858103</v>
          </cell>
          <cell r="I396">
            <v>85.606808975883865</v>
          </cell>
          <cell r="J396">
            <v>123.36983107307168</v>
          </cell>
        </row>
        <row r="397">
          <cell r="G397">
            <v>12425</v>
          </cell>
          <cell r="H397">
            <v>79.305798046786705</v>
          </cell>
          <cell r="I397">
            <v>87.310384474503962</v>
          </cell>
          <cell r="J397">
            <v>122.60493812041864</v>
          </cell>
        </row>
        <row r="398">
          <cell r="G398">
            <v>12432</v>
          </cell>
          <cell r="H398">
            <v>82.105292717838267</v>
          </cell>
          <cell r="I398">
            <v>88.174757280801558</v>
          </cell>
          <cell r="J398">
            <v>126.38117021452753</v>
          </cell>
        </row>
        <row r="399">
          <cell r="G399">
            <v>12439</v>
          </cell>
          <cell r="H399">
            <v>89.437295357541217</v>
          </cell>
          <cell r="I399">
            <v>90.784730096313297</v>
          </cell>
          <cell r="J399">
            <v>140.68751868281205</v>
          </cell>
        </row>
        <row r="400">
          <cell r="G400">
            <v>12446</v>
          </cell>
          <cell r="H400">
            <v>90.242231015759074</v>
          </cell>
          <cell r="I400">
            <v>93.045269875711497</v>
          </cell>
          <cell r="J400">
            <v>140.11069985621253</v>
          </cell>
        </row>
        <row r="401">
          <cell r="G401">
            <v>12453</v>
          </cell>
          <cell r="H401">
            <v>95.160432606117936</v>
          </cell>
          <cell r="I401">
            <v>94.319990073008753</v>
          </cell>
          <cell r="J401">
            <v>149.09179571699576</v>
          </cell>
        </row>
        <row r="402">
          <cell r="G402">
            <v>12460</v>
          </cell>
          <cell r="H402">
            <v>91.563368253606669</v>
          </cell>
          <cell r="I402">
            <v>95.09341399160742</v>
          </cell>
          <cell r="J402">
            <v>146.28886995751623</v>
          </cell>
        </row>
        <row r="403">
          <cell r="G403">
            <v>12467</v>
          </cell>
          <cell r="H403">
            <v>95.409029720258147</v>
          </cell>
          <cell r="I403">
            <v>97.908179045759013</v>
          </cell>
          <cell r="J403">
            <v>155.32952212089074</v>
          </cell>
        </row>
        <row r="404">
          <cell r="G404">
            <v>12474</v>
          </cell>
          <cell r="H404">
            <v>90.829396293685747</v>
          </cell>
          <cell r="I404">
            <v>99.063495558498971</v>
          </cell>
          <cell r="J404">
            <v>148.69695152632872</v>
          </cell>
        </row>
        <row r="405">
          <cell r="G405">
            <v>12481</v>
          </cell>
          <cell r="H405">
            <v>92.073759022909243</v>
          </cell>
          <cell r="I405">
            <v>99.84609717341111</v>
          </cell>
          <cell r="J405">
            <v>148.77130000209186</v>
          </cell>
        </row>
        <row r="406">
          <cell r="G406">
            <v>12488</v>
          </cell>
          <cell r="H406">
            <v>89.781122423238799</v>
          </cell>
          <cell r="I406">
            <v>101.12412721723076</v>
          </cell>
          <cell r="J406">
            <v>146.8819044920653</v>
          </cell>
        </row>
        <row r="407">
          <cell r="G407">
            <v>12495</v>
          </cell>
          <cell r="H407">
            <v>89.574625841665352</v>
          </cell>
          <cell r="I407">
            <v>102.82301255448023</v>
          </cell>
          <cell r="J407">
            <v>144.66398773423512</v>
          </cell>
        </row>
        <row r="408">
          <cell r="G408">
            <v>12502</v>
          </cell>
          <cell r="H408">
            <v>89.547753453912861</v>
          </cell>
          <cell r="I408">
            <v>101.63026560884825</v>
          </cell>
          <cell r="J408">
            <v>142.26256553784683</v>
          </cell>
        </row>
        <row r="409">
          <cell r="G409">
            <v>12509</v>
          </cell>
          <cell r="H409">
            <v>89.771622837547639</v>
          </cell>
          <cell r="I409">
            <v>101.65059166197001</v>
          </cell>
          <cell r="J409">
            <v>143.98394258085477</v>
          </cell>
        </row>
        <row r="410">
          <cell r="G410">
            <v>12516</v>
          </cell>
          <cell r="H410">
            <v>91.531146645163574</v>
          </cell>
          <cell r="I410">
            <v>102.26049521194183</v>
          </cell>
          <cell r="J410">
            <v>144.83344784208182</v>
          </cell>
        </row>
        <row r="411">
          <cell r="G411">
            <v>12523</v>
          </cell>
          <cell r="H411">
            <v>91.906424346408741</v>
          </cell>
          <cell r="I411">
            <v>102.77179768800153</v>
          </cell>
          <cell r="J411">
            <v>144.63068101510291</v>
          </cell>
        </row>
        <row r="412">
          <cell r="G412">
            <v>12530</v>
          </cell>
          <cell r="H412">
            <v>93.689408978729077</v>
          </cell>
          <cell r="I412">
            <v>104.39559209147195</v>
          </cell>
          <cell r="J412">
            <v>143.67611852040324</v>
          </cell>
        </row>
        <row r="413">
          <cell r="G413">
            <v>12537</v>
          </cell>
          <cell r="H413">
            <v>90.307221314596958</v>
          </cell>
          <cell r="I413">
            <v>104.92800961113848</v>
          </cell>
          <cell r="J413">
            <v>141.69338808482166</v>
          </cell>
        </row>
        <row r="414">
          <cell r="G414">
            <v>12544</v>
          </cell>
          <cell r="H414">
            <v>85.304201253768284</v>
          </cell>
          <cell r="I414">
            <v>104.63421118422728</v>
          </cell>
          <cell r="J414">
            <v>138.29274677078595</v>
          </cell>
        </row>
        <row r="415">
          <cell r="G415">
            <v>12551</v>
          </cell>
          <cell r="H415">
            <v>79.256133384876122</v>
          </cell>
          <cell r="I415">
            <v>103.00191748975334</v>
          </cell>
          <cell r="J415">
            <v>130.61749932500734</v>
          </cell>
        </row>
        <row r="416">
          <cell r="G416">
            <v>12558</v>
          </cell>
          <cell r="H416">
            <v>83.155535147412024</v>
          </cell>
          <cell r="I416">
            <v>103.3933247762144</v>
          </cell>
          <cell r="J416">
            <v>136.22099004605016</v>
          </cell>
        </row>
        <row r="417">
          <cell r="G417">
            <v>12565</v>
          </cell>
          <cell r="H417">
            <v>82.689864150586516</v>
          </cell>
          <cell r="I417">
            <v>103.22789545657245</v>
          </cell>
          <cell r="J417">
            <v>134.05507630431796</v>
          </cell>
        </row>
        <row r="418">
          <cell r="G418">
            <v>12572</v>
          </cell>
          <cell r="H418">
            <v>79.76264295965575</v>
          </cell>
          <cell r="I418">
            <v>103.63048424885309</v>
          </cell>
          <cell r="J418">
            <v>130.9047820111665</v>
          </cell>
        </row>
        <row r="419">
          <cell r="G419">
            <v>12579</v>
          </cell>
          <cell r="H419">
            <v>86.7019928971458</v>
          </cell>
          <cell r="I419">
            <v>101.26770920797924</v>
          </cell>
          <cell r="J419">
            <v>138.60198319342308</v>
          </cell>
        </row>
        <row r="420">
          <cell r="G420">
            <v>12586</v>
          </cell>
          <cell r="H420">
            <v>88.115235381369274</v>
          </cell>
          <cell r="I420">
            <v>99.42463690039402</v>
          </cell>
          <cell r="J420">
            <v>137.0357807833374</v>
          </cell>
        </row>
        <row r="421">
          <cell r="G421">
            <v>12593</v>
          </cell>
          <cell r="H421">
            <v>84.026688459673736</v>
          </cell>
          <cell r="I421">
            <v>100.15043674976691</v>
          </cell>
          <cell r="J421">
            <v>133.21248249948229</v>
          </cell>
        </row>
        <row r="422">
          <cell r="G422">
            <v>12600</v>
          </cell>
          <cell r="H422">
            <v>83.909051095830193</v>
          </cell>
          <cell r="I422">
            <v>100.05028631301714</v>
          </cell>
          <cell r="J422">
            <v>131.30754399973969</v>
          </cell>
        </row>
        <row r="423">
          <cell r="G423">
            <v>12607</v>
          </cell>
          <cell r="H423">
            <v>84.613887125035163</v>
          </cell>
          <cell r="I423">
            <v>98.569542075584479</v>
          </cell>
          <cell r="J423">
            <v>130.50656798134128</v>
          </cell>
        </row>
        <row r="424">
          <cell r="G424">
            <v>12614</v>
          </cell>
          <cell r="H424">
            <v>85.113109059072869</v>
          </cell>
          <cell r="I424">
            <v>99.801661351529276</v>
          </cell>
          <cell r="J424">
            <v>126.59137094190103</v>
          </cell>
        </row>
        <row r="425">
          <cell r="G425">
            <v>12621</v>
          </cell>
          <cell r="H425">
            <v>80.857453606119222</v>
          </cell>
          <cell r="I425">
            <v>96.428365197847583</v>
          </cell>
          <cell r="J425">
            <v>122.00876331380421</v>
          </cell>
        </row>
        <row r="426">
          <cell r="G426">
            <v>12628</v>
          </cell>
          <cell r="H426">
            <v>74.987202474314969</v>
          </cell>
          <cell r="I426">
            <v>92.686944628171105</v>
          </cell>
          <cell r="J426">
            <v>117.03080577060101</v>
          </cell>
        </row>
        <row r="427">
          <cell r="G427">
            <v>12635</v>
          </cell>
          <cell r="H427">
            <v>75.182169200748177</v>
          </cell>
          <cell r="I427">
            <v>96.978350164455435</v>
          </cell>
          <cell r="J427">
            <v>115.14660979769432</v>
          </cell>
        </row>
        <row r="428">
          <cell r="G428">
            <v>12642</v>
          </cell>
          <cell r="H428">
            <v>76.851213357004781</v>
          </cell>
          <cell r="I428">
            <v>97.424450575211921</v>
          </cell>
          <cell r="J428">
            <v>114.54784742674632</v>
          </cell>
        </row>
        <row r="429">
          <cell r="G429">
            <v>12649</v>
          </cell>
          <cell r="H429">
            <v>77.750372553281736</v>
          </cell>
          <cell r="I429">
            <v>98.203846179813624</v>
          </cell>
          <cell r="J429">
            <v>115.051857955424</v>
          </cell>
        </row>
        <row r="430">
          <cell r="G430">
            <v>12656</v>
          </cell>
          <cell r="H430">
            <v>81.948892671158958</v>
          </cell>
          <cell r="I430">
            <v>97.025400025655856</v>
          </cell>
          <cell r="J430">
            <v>120.62036788046652</v>
          </cell>
        </row>
        <row r="431">
          <cell r="G431">
            <v>12663</v>
          </cell>
          <cell r="H431">
            <v>78.949563199394547</v>
          </cell>
          <cell r="I431">
            <v>97.850115925873922</v>
          </cell>
          <cell r="J431">
            <v>117.06206702799275</v>
          </cell>
        </row>
        <row r="432">
          <cell r="G432">
            <v>12670</v>
          </cell>
          <cell r="H432">
            <v>77.410046717006352</v>
          </cell>
          <cell r="I432">
            <v>97.625060659244411</v>
          </cell>
          <cell r="J432">
            <v>116.06703945825483</v>
          </cell>
        </row>
        <row r="433">
          <cell r="G433">
            <v>12677</v>
          </cell>
          <cell r="H433">
            <v>74.120119731533578</v>
          </cell>
          <cell r="I433">
            <v>96.111872219026125</v>
          </cell>
          <cell r="J433">
            <v>113.75730537303555</v>
          </cell>
        </row>
        <row r="434">
          <cell r="G434">
            <v>12684</v>
          </cell>
          <cell r="H434">
            <v>77.729769562459254</v>
          </cell>
          <cell r="I434">
            <v>96.486708520680324</v>
          </cell>
          <cell r="J434">
            <v>115.55467079792952</v>
          </cell>
        </row>
        <row r="435">
          <cell r="G435">
            <v>12691</v>
          </cell>
          <cell r="H435">
            <v>78.771348474596209</v>
          </cell>
          <cell r="I435">
            <v>96.177951053414148</v>
          </cell>
          <cell r="J435">
            <v>115.56622626500931</v>
          </cell>
        </row>
        <row r="436">
          <cell r="G436">
            <v>12698</v>
          </cell>
          <cell r="H436">
            <v>78.086037742867219</v>
          </cell>
          <cell r="I436">
            <v>97.5148245730566</v>
          </cell>
          <cell r="J436">
            <v>114.11009181407019</v>
          </cell>
        </row>
        <row r="437">
          <cell r="G437">
            <v>12705</v>
          </cell>
          <cell r="H437">
            <v>79.163625063718783</v>
          </cell>
          <cell r="I437">
            <v>98.948292494280523</v>
          </cell>
          <cell r="J437">
            <v>114.09868080488879</v>
          </cell>
        </row>
        <row r="438">
          <cell r="G438">
            <v>12712</v>
          </cell>
          <cell r="H438">
            <v>78.949883276046734</v>
          </cell>
          <cell r="I438">
            <v>98.770185567790818</v>
          </cell>
          <cell r="J438">
            <v>112.94628412875942</v>
          </cell>
        </row>
        <row r="439">
          <cell r="G439">
            <v>12719</v>
          </cell>
          <cell r="H439">
            <v>77.205090855646105</v>
          </cell>
          <cell r="I439">
            <v>98.236826565724755</v>
          </cell>
          <cell r="J439">
            <v>111.06008118380913</v>
          </cell>
        </row>
        <row r="440">
          <cell r="G440">
            <v>12726</v>
          </cell>
          <cell r="H440">
            <v>78.67198758190338</v>
          </cell>
          <cell r="I440">
            <v>98.983426447624268</v>
          </cell>
          <cell r="J440">
            <v>108.09477701620143</v>
          </cell>
        </row>
        <row r="441">
          <cell r="G441">
            <v>12733</v>
          </cell>
          <cell r="H441">
            <v>81.85033588021227</v>
          </cell>
          <cell r="I441">
            <v>100.98289166186628</v>
          </cell>
          <cell r="J441">
            <v>109.87834083696875</v>
          </cell>
        </row>
        <row r="442">
          <cell r="G442">
            <v>12740</v>
          </cell>
          <cell r="H442">
            <v>80.720801245065331</v>
          </cell>
          <cell r="I442">
            <v>104.2850322192093</v>
          </cell>
          <cell r="J442">
            <v>106.14247724851181</v>
          </cell>
        </row>
        <row r="443">
          <cell r="G443">
            <v>12747</v>
          </cell>
          <cell r="H443">
            <v>83.061704481172214</v>
          </cell>
          <cell r="I443">
            <v>104.45188827076004</v>
          </cell>
          <cell r="J443">
            <v>105.82404981676628</v>
          </cell>
        </row>
        <row r="444">
          <cell r="G444">
            <v>12754</v>
          </cell>
          <cell r="H444">
            <v>83.900627696432053</v>
          </cell>
          <cell r="I444">
            <v>103.49093089866905</v>
          </cell>
          <cell r="J444">
            <v>107.3902457540544</v>
          </cell>
        </row>
        <row r="445">
          <cell r="G445">
            <v>12761</v>
          </cell>
          <cell r="H445">
            <v>83.556635122876685</v>
          </cell>
          <cell r="I445">
            <v>104.96050211743015</v>
          </cell>
          <cell r="J445">
            <v>106.89625062358574</v>
          </cell>
        </row>
        <row r="446">
          <cell r="G446">
            <v>12768</v>
          </cell>
          <cell r="H446">
            <v>81.693322159636537</v>
          </cell>
          <cell r="I446">
            <v>105.34885597526466</v>
          </cell>
          <cell r="J446">
            <v>106.18004574440772</v>
          </cell>
        </row>
        <row r="447">
          <cell r="G447">
            <v>12775</v>
          </cell>
          <cell r="H447">
            <v>80.663986300425123</v>
          </cell>
          <cell r="I447">
            <v>105.0854838353265</v>
          </cell>
          <cell r="J447">
            <v>103.34503852303204</v>
          </cell>
        </row>
        <row r="448">
          <cell r="G448">
            <v>12782</v>
          </cell>
          <cell r="H448">
            <v>83.785682570251566</v>
          </cell>
          <cell r="I448">
            <v>106.16786431883035</v>
          </cell>
          <cell r="J448">
            <v>104.74019654309298</v>
          </cell>
        </row>
        <row r="449">
          <cell r="G449">
            <v>12789</v>
          </cell>
          <cell r="H449">
            <v>85.168146332660712</v>
          </cell>
          <cell r="I449">
            <v>108.4610901881171</v>
          </cell>
          <cell r="J449">
            <v>106.03897498022732</v>
          </cell>
        </row>
        <row r="450">
          <cell r="G450">
            <v>12796</v>
          </cell>
          <cell r="H450">
            <v>81.855105440320202</v>
          </cell>
          <cell r="I450">
            <v>108.03809193638344</v>
          </cell>
          <cell r="J450">
            <v>104.88315015294285</v>
          </cell>
        </row>
        <row r="451">
          <cell r="G451">
            <v>12803</v>
          </cell>
          <cell r="H451">
            <v>82.714584047443566</v>
          </cell>
          <cell r="I451">
            <v>108.91320048106815</v>
          </cell>
          <cell r="J451">
            <v>105.02998656315697</v>
          </cell>
        </row>
        <row r="452">
          <cell r="G452">
            <v>12810</v>
          </cell>
          <cell r="H452">
            <v>82.152124875920947</v>
          </cell>
          <cell r="I452">
            <v>109.26172272260757</v>
          </cell>
          <cell r="J452">
            <v>103.03441681845699</v>
          </cell>
        </row>
        <row r="453">
          <cell r="G453">
            <v>12817</v>
          </cell>
          <cell r="H453">
            <v>81.371679689599702</v>
          </cell>
          <cell r="I453">
            <v>107.69928008767428</v>
          </cell>
          <cell r="J453">
            <v>102.41621031754624</v>
          </cell>
        </row>
        <row r="454">
          <cell r="G454">
            <v>12824</v>
          </cell>
          <cell r="H454">
            <v>81.428639865382422</v>
          </cell>
          <cell r="I454">
            <v>108.27008627213897</v>
          </cell>
          <cell r="J454">
            <v>101.39204821437077</v>
          </cell>
        </row>
        <row r="455">
          <cell r="G455">
            <v>12831</v>
          </cell>
          <cell r="H455">
            <v>81.6159257370728</v>
          </cell>
          <cell r="I455">
            <v>109.29865209172429</v>
          </cell>
          <cell r="J455">
            <v>98.6646021174042</v>
          </cell>
        </row>
        <row r="456">
          <cell r="G456">
            <v>12838</v>
          </cell>
          <cell r="H456">
            <v>80.579403480211965</v>
          </cell>
          <cell r="I456">
            <v>110.36977888222319</v>
          </cell>
          <cell r="J456">
            <v>96.65184423420915</v>
          </cell>
        </row>
        <row r="457">
          <cell r="G457">
            <v>12845</v>
          </cell>
          <cell r="H457">
            <v>80.369897031163404</v>
          </cell>
          <cell r="I457">
            <v>109.06741549141294</v>
          </cell>
          <cell r="J457">
            <v>94.660816242984453</v>
          </cell>
        </row>
        <row r="458">
          <cell r="G458">
            <v>12852</v>
          </cell>
          <cell r="H458">
            <v>77.645357521806957</v>
          </cell>
          <cell r="I458">
            <v>108.84928066043013</v>
          </cell>
          <cell r="J458">
            <v>91.981915143307987</v>
          </cell>
        </row>
        <row r="459">
          <cell r="G459">
            <v>12859</v>
          </cell>
          <cell r="H459">
            <v>75.331525867657106</v>
          </cell>
          <cell r="I459">
            <v>105.80150080193808</v>
          </cell>
          <cell r="J459">
            <v>88.946511943578827</v>
          </cell>
        </row>
        <row r="460">
          <cell r="G460">
            <v>12866</v>
          </cell>
          <cell r="H460">
            <v>77.13948248848088</v>
          </cell>
          <cell r="I460">
            <v>106.42572965666952</v>
          </cell>
          <cell r="J460">
            <v>90.796599392005263</v>
          </cell>
        </row>
        <row r="461">
          <cell r="G461">
            <v>12873</v>
          </cell>
          <cell r="H461">
            <v>76.908064041015436</v>
          </cell>
          <cell r="I461">
            <v>105.03155259816715</v>
          </cell>
          <cell r="J461">
            <v>90.197341836018026</v>
          </cell>
        </row>
        <row r="462">
          <cell r="G462">
            <v>12880</v>
          </cell>
          <cell r="H462">
            <v>79.661372733683791</v>
          </cell>
          <cell r="I462">
            <v>102.20620383327645</v>
          </cell>
          <cell r="J462">
            <v>94.905643079858166</v>
          </cell>
        </row>
        <row r="463">
          <cell r="G463">
            <v>12887</v>
          </cell>
          <cell r="H463">
            <v>81.820195934766616</v>
          </cell>
          <cell r="I463">
            <v>103.22826587160921</v>
          </cell>
          <cell r="J463">
            <v>95.807246689116823</v>
          </cell>
        </row>
        <row r="464">
          <cell r="G464">
            <v>12894</v>
          </cell>
          <cell r="H464">
            <v>84.209345656061799</v>
          </cell>
          <cell r="I464">
            <v>104.1263517846922</v>
          </cell>
          <cell r="J464">
            <v>94.073135524043806</v>
          </cell>
        </row>
        <row r="465">
          <cell r="G465">
            <v>12901</v>
          </cell>
          <cell r="H465">
            <v>84.335659674545894</v>
          </cell>
          <cell r="I465">
            <v>102.94972400952518</v>
          </cell>
          <cell r="J465">
            <v>94.806905981131351</v>
          </cell>
        </row>
        <row r="466">
          <cell r="G466">
            <v>12908</v>
          </cell>
          <cell r="H466">
            <v>85.59226100369662</v>
          </cell>
          <cell r="I466">
            <v>101.96140665903374</v>
          </cell>
          <cell r="J466">
            <v>94.238064545244569</v>
          </cell>
        </row>
        <row r="467">
          <cell r="G467">
            <v>12915</v>
          </cell>
          <cell r="H467">
            <v>88.288417225313069</v>
          </cell>
          <cell r="I467">
            <v>100.62571223180041</v>
          </cell>
          <cell r="J467">
            <v>95.067359513242707</v>
          </cell>
        </row>
        <row r="468">
          <cell r="G468">
            <v>12922</v>
          </cell>
          <cell r="H468">
            <v>89.118328347231014</v>
          </cell>
          <cell r="I468">
            <v>102.05459734549197</v>
          </cell>
          <cell r="J468">
            <v>96.293728450963528</v>
          </cell>
        </row>
        <row r="469">
          <cell r="G469">
            <v>12929</v>
          </cell>
          <cell r="H469">
            <v>90.036247129207496</v>
          </cell>
          <cell r="I469">
            <v>100.68706574106238</v>
          </cell>
          <cell r="J469">
            <v>98.171456155757326</v>
          </cell>
        </row>
        <row r="470">
          <cell r="G470">
            <v>12936</v>
          </cell>
          <cell r="H470">
            <v>86.074652255522366</v>
          </cell>
          <cell r="I470">
            <v>98.079270738368862</v>
          </cell>
          <cell r="J470">
            <v>97.395901652126838</v>
          </cell>
        </row>
        <row r="471">
          <cell r="G471">
            <v>12943</v>
          </cell>
          <cell r="H471">
            <v>90.128768376757463</v>
          </cell>
          <cell r="I471">
            <v>96.715968875105531</v>
          </cell>
          <cell r="J471">
            <v>97.142672307831305</v>
          </cell>
        </row>
        <row r="472">
          <cell r="G472">
            <v>12950</v>
          </cell>
          <cell r="H472">
            <v>92.706451152332718</v>
          </cell>
          <cell r="I472">
            <v>96.986773587955824</v>
          </cell>
          <cell r="J472">
            <v>97.715814074447508</v>
          </cell>
        </row>
        <row r="473">
          <cell r="G473">
            <v>12957</v>
          </cell>
          <cell r="H473">
            <v>94.236107596346201</v>
          </cell>
          <cell r="I473">
            <v>96.191482044534581</v>
          </cell>
          <cell r="J473">
            <v>97.061118120148706</v>
          </cell>
        </row>
        <row r="474">
          <cell r="G474">
            <v>12964</v>
          </cell>
          <cell r="H474">
            <v>91.880204906437541</v>
          </cell>
          <cell r="I474">
            <v>96.778250085006235</v>
          </cell>
          <cell r="J474">
            <v>96.022564156263115</v>
          </cell>
        </row>
        <row r="475">
          <cell r="G475">
            <v>12971</v>
          </cell>
          <cell r="H475">
            <v>93.901569414379168</v>
          </cell>
          <cell r="I475">
            <v>96.00402408432619</v>
          </cell>
          <cell r="J475">
            <v>96.12818897683502</v>
          </cell>
        </row>
        <row r="476">
          <cell r="G476">
            <v>12978</v>
          </cell>
          <cell r="H476">
            <v>94.887535893230151</v>
          </cell>
          <cell r="I476">
            <v>97.175273178154967</v>
          </cell>
          <cell r="J476">
            <v>95.54180702407632</v>
          </cell>
        </row>
        <row r="477">
          <cell r="G477">
            <v>12985</v>
          </cell>
          <cell r="H477">
            <v>95.039355950659328</v>
          </cell>
          <cell r="I477">
            <v>98.360811510928457</v>
          </cell>
          <cell r="J477">
            <v>95.503590301266698</v>
          </cell>
        </row>
        <row r="478">
          <cell r="G478">
            <v>12992</v>
          </cell>
          <cell r="H478">
            <v>97.424843785020869</v>
          </cell>
          <cell r="I478">
            <v>97.947696102582555</v>
          </cell>
          <cell r="J478">
            <v>99.19002888689559</v>
          </cell>
        </row>
        <row r="479">
          <cell r="G479">
            <v>12999</v>
          </cell>
          <cell r="H479">
            <v>99.217460910665253</v>
          </cell>
          <cell r="I479">
            <v>98.172975803618485</v>
          </cell>
          <cell r="J479">
            <v>103.68333719547195</v>
          </cell>
        </row>
        <row r="480">
          <cell r="G480">
            <v>13006</v>
          </cell>
          <cell r="H480">
            <v>102.35273267544228</v>
          </cell>
          <cell r="I480">
            <v>99.311782322940459</v>
          </cell>
          <cell r="J480">
            <v>106.97009898456842</v>
          </cell>
        </row>
        <row r="481">
          <cell r="G481">
            <v>13013</v>
          </cell>
          <cell r="H481">
            <v>103.94943530517919</v>
          </cell>
          <cell r="I481">
            <v>101.50657271227745</v>
          </cell>
          <cell r="J481">
            <v>114.00873149775303</v>
          </cell>
        </row>
        <row r="482">
          <cell r="G482">
            <v>13020</v>
          </cell>
          <cell r="H482">
            <v>101.41306908373282</v>
          </cell>
          <cell r="I482">
            <v>103.3945949647258</v>
          </cell>
          <cell r="J482">
            <v>109.60799446193977</v>
          </cell>
        </row>
        <row r="483">
          <cell r="G483">
            <v>13027</v>
          </cell>
          <cell r="H483">
            <v>101.36236254919096</v>
          </cell>
          <cell r="I483">
            <v>103.99428361552121</v>
          </cell>
          <cell r="J483">
            <v>107.97483534445686</v>
          </cell>
        </row>
        <row r="484">
          <cell r="G484">
            <v>13034</v>
          </cell>
          <cell r="H484">
            <v>104.64650309578475</v>
          </cell>
          <cell r="I484">
            <v>103.52630933925137</v>
          </cell>
          <cell r="J484">
            <v>110.64181377746495</v>
          </cell>
        </row>
        <row r="485">
          <cell r="G485">
            <v>13041</v>
          </cell>
          <cell r="H485">
            <v>104.92904865414336</v>
          </cell>
          <cell r="I485">
            <v>103.81618300540127</v>
          </cell>
          <cell r="J485">
            <v>108.48429840880438</v>
          </cell>
        </row>
        <row r="486">
          <cell r="G486">
            <v>13048</v>
          </cell>
          <cell r="H486">
            <v>101.52934747774911</v>
          </cell>
          <cell r="I486">
            <v>104.04457860801315</v>
          </cell>
          <cell r="J486">
            <v>106.17358285269684</v>
          </cell>
        </row>
        <row r="487">
          <cell r="G487">
            <v>13055</v>
          </cell>
          <cell r="H487">
            <v>103.85436953498956</v>
          </cell>
          <cell r="I487">
            <v>106.11506572231262</v>
          </cell>
          <cell r="J487">
            <v>105.09061230759933</v>
          </cell>
        </row>
        <row r="488">
          <cell r="G488">
            <v>13062</v>
          </cell>
          <cell r="H488">
            <v>102.61850253752318</v>
          </cell>
          <cell r="I488">
            <v>106.63502954435194</v>
          </cell>
          <cell r="J488">
            <v>101.99043924452515</v>
          </cell>
        </row>
        <row r="489">
          <cell r="G489">
            <v>13068</v>
          </cell>
          <cell r="H489">
            <v>105.24553620248379</v>
          </cell>
          <cell r="I489">
            <v>107.14687768616481</v>
          </cell>
          <cell r="J489">
            <v>102.57178474821895</v>
          </cell>
        </row>
        <row r="490">
          <cell r="G490">
            <v>13076</v>
          </cell>
          <cell r="H490">
            <v>107.68723264238143</v>
          </cell>
          <cell r="I490">
            <v>107.6611826990584</v>
          </cell>
          <cell r="J490">
            <v>99.627974525945064</v>
          </cell>
        </row>
        <row r="491">
          <cell r="G491">
            <v>13083</v>
          </cell>
          <cell r="H491">
            <v>111.93010960849126</v>
          </cell>
          <cell r="I491">
            <v>108.74856064431889</v>
          </cell>
          <cell r="J491">
            <v>100.57444028394154</v>
          </cell>
        </row>
        <row r="492">
          <cell r="G492">
            <v>13090</v>
          </cell>
          <cell r="H492">
            <v>112.51214617845542</v>
          </cell>
          <cell r="I492">
            <v>109.42280172031366</v>
          </cell>
          <cell r="J492">
            <v>102.24397599265497</v>
          </cell>
        </row>
        <row r="493">
          <cell r="G493">
            <v>13097</v>
          </cell>
          <cell r="H493">
            <v>114.99866460899929</v>
          </cell>
          <cell r="I493">
            <v>107.94559389708942</v>
          </cell>
          <cell r="J493">
            <v>102.50981033023587</v>
          </cell>
        </row>
        <row r="494">
          <cell r="G494">
            <v>13104</v>
          </cell>
          <cell r="H494">
            <v>118.31062614973847</v>
          </cell>
          <cell r="I494">
            <v>108.37737627267778</v>
          </cell>
          <cell r="J494">
            <v>106.47693999001599</v>
          </cell>
        </row>
        <row r="495">
          <cell r="G495">
            <v>13111</v>
          </cell>
          <cell r="H495">
            <v>119.43457709816099</v>
          </cell>
          <cell r="I495">
            <v>111.53115792221269</v>
          </cell>
          <cell r="J495">
            <v>111.1512776555777</v>
          </cell>
        </row>
        <row r="496">
          <cell r="G496">
            <v>13118</v>
          </cell>
          <cell r="H496">
            <v>116.72341219803272</v>
          </cell>
          <cell r="I496">
            <v>112.99221609099368</v>
          </cell>
          <cell r="J496">
            <v>113.54103012517263</v>
          </cell>
        </row>
        <row r="497">
          <cell r="G497">
            <v>13125</v>
          </cell>
          <cell r="H497">
            <v>119.88661666859939</v>
          </cell>
          <cell r="I497">
            <v>113.13910597191197</v>
          </cell>
          <cell r="J497">
            <v>117.73069413679148</v>
          </cell>
        </row>
        <row r="498">
          <cell r="G498">
            <v>13132</v>
          </cell>
          <cell r="H498">
            <v>117.28507708689078</v>
          </cell>
          <cell r="I498">
            <v>113.78399887595188</v>
          </cell>
          <cell r="J498">
            <v>114.0574964797236</v>
          </cell>
        </row>
        <row r="499">
          <cell r="G499">
            <v>13139</v>
          </cell>
          <cell r="H499">
            <v>117.66038933356884</v>
          </cell>
          <cell r="I499">
            <v>113.56780927808757</v>
          </cell>
          <cell r="J499">
            <v>112.64318352337503</v>
          </cell>
        </row>
        <row r="500">
          <cell r="G500">
            <v>13146</v>
          </cell>
          <cell r="H500">
            <v>118.38988374743697</v>
          </cell>
          <cell r="I500">
            <v>112.25042269046175</v>
          </cell>
          <cell r="J500">
            <v>112.55306897655633</v>
          </cell>
        </row>
        <row r="501">
          <cell r="G501">
            <v>13153</v>
          </cell>
          <cell r="H501">
            <v>123.19651302758291</v>
          </cell>
          <cell r="I501">
            <v>115.7414108361351</v>
          </cell>
          <cell r="J501">
            <v>117.39285094254825</v>
          </cell>
        </row>
        <row r="502">
          <cell r="G502">
            <v>13160</v>
          </cell>
          <cell r="H502">
            <v>125.51260747250146</v>
          </cell>
          <cell r="I502">
            <v>118.24142531019562</v>
          </cell>
          <cell r="J502">
            <v>119.0950472812152</v>
          </cell>
        </row>
        <row r="503">
          <cell r="G503">
            <v>13167</v>
          </cell>
          <cell r="H503">
            <v>125.13606965008395</v>
          </cell>
          <cell r="I503">
            <v>119.15188428508414</v>
          </cell>
          <cell r="J503">
            <v>120.55991636277415</v>
          </cell>
        </row>
        <row r="504">
          <cell r="G504">
            <v>13174</v>
          </cell>
          <cell r="H504">
            <v>127.7388998988057</v>
          </cell>
          <cell r="I504">
            <v>118.34165147194557</v>
          </cell>
          <cell r="J504">
            <v>123.17606654784635</v>
          </cell>
        </row>
        <row r="505">
          <cell r="G505">
            <v>13181</v>
          </cell>
          <cell r="H505">
            <v>130.22980844683241</v>
          </cell>
          <cell r="I505">
            <v>118.9451938944525</v>
          </cell>
          <cell r="J505">
            <v>126.35400906478078</v>
          </cell>
        </row>
        <row r="506">
          <cell r="G506">
            <v>13188</v>
          </cell>
          <cell r="H506">
            <v>132.19627855437957</v>
          </cell>
          <cell r="I506">
            <v>120.50337593446984</v>
          </cell>
          <cell r="J506">
            <v>128.09769438987476</v>
          </cell>
        </row>
        <row r="507">
          <cell r="G507">
            <v>13195</v>
          </cell>
          <cell r="H507">
            <v>135.07815742686506</v>
          </cell>
          <cell r="I507">
            <v>117.90050301428531</v>
          </cell>
          <cell r="J507">
            <v>132.33772807417961</v>
          </cell>
        </row>
        <row r="508">
          <cell r="G508">
            <v>13201</v>
          </cell>
          <cell r="H508">
            <v>135.75354821399938</v>
          </cell>
          <cell r="I508">
            <v>118.99697769231817</v>
          </cell>
          <cell r="J508">
            <v>133.50230008123239</v>
          </cell>
        </row>
        <row r="509">
          <cell r="G509">
            <v>13209</v>
          </cell>
          <cell r="H509">
            <v>133.73082034561079</v>
          </cell>
          <cell r="I509">
            <v>120.31784414470292</v>
          </cell>
          <cell r="J509">
            <v>133.30204663111056</v>
          </cell>
        </row>
        <row r="510">
          <cell r="G510">
            <v>13216</v>
          </cell>
          <cell r="H510">
            <v>136.96710619797457</v>
          </cell>
          <cell r="I510">
            <v>121.31648225110395</v>
          </cell>
          <cell r="J510">
            <v>132.20896984873545</v>
          </cell>
        </row>
        <row r="511">
          <cell r="G511">
            <v>13223</v>
          </cell>
          <cell r="H511">
            <v>133.61141209612421</v>
          </cell>
          <cell r="I511">
            <v>121.06171763837663</v>
          </cell>
          <cell r="J511">
            <v>130.18617261004979</v>
          </cell>
        </row>
        <row r="512">
          <cell r="G512">
            <v>13230</v>
          </cell>
          <cell r="H512">
            <v>135.20138790006808</v>
          </cell>
          <cell r="I512">
            <v>121.19488552777887</v>
          </cell>
          <cell r="J512">
            <v>129.92580026482969</v>
          </cell>
        </row>
        <row r="513">
          <cell r="G513">
            <v>13237</v>
          </cell>
          <cell r="H513">
            <v>134.30905873992762</v>
          </cell>
          <cell r="I513">
            <v>120.67374752000941</v>
          </cell>
          <cell r="J513">
            <v>131.16009536734558</v>
          </cell>
        </row>
        <row r="514">
          <cell r="G514">
            <v>13244</v>
          </cell>
          <cell r="H514">
            <v>138.7949813018412</v>
          </cell>
          <cell r="I514">
            <v>119.69629016509734</v>
          </cell>
          <cell r="J514">
            <v>133.63902116978841</v>
          </cell>
        </row>
        <row r="515">
          <cell r="G515">
            <v>13251</v>
          </cell>
          <cell r="H515">
            <v>138.62842732427899</v>
          </cell>
          <cell r="I515">
            <v>116.39267255654066</v>
          </cell>
          <cell r="J515">
            <v>136.68599085245958</v>
          </cell>
        </row>
        <row r="516">
          <cell r="G516">
            <v>13258</v>
          </cell>
          <cell r="H516">
            <v>134.6082029318749</v>
          </cell>
          <cell r="I516">
            <v>115.15891022744132</v>
          </cell>
          <cell r="J516">
            <v>135.19611355216776</v>
          </cell>
        </row>
        <row r="517">
          <cell r="G517">
            <v>13265</v>
          </cell>
          <cell r="H517">
            <v>130.46227028157315</v>
          </cell>
          <cell r="I517">
            <v>114.52553622119041</v>
          </cell>
          <cell r="J517">
            <v>131.74861265658748</v>
          </cell>
        </row>
        <row r="518">
          <cell r="G518">
            <v>13272</v>
          </cell>
          <cell r="H518">
            <v>124.43491339456448</v>
          </cell>
          <cell r="I518">
            <v>114.50263111394617</v>
          </cell>
          <cell r="J518">
            <v>127.75662969309288</v>
          </cell>
        </row>
        <row r="519">
          <cell r="G519">
            <v>13279</v>
          </cell>
          <cell r="H519">
            <v>126.2267761474462</v>
          </cell>
          <cell r="I519">
            <v>114.99499242773614</v>
          </cell>
          <cell r="J519">
            <v>127.7949566820008</v>
          </cell>
        </row>
        <row r="520">
          <cell r="G520">
            <v>13286</v>
          </cell>
          <cell r="H520">
            <v>129.35720019590286</v>
          </cell>
          <cell r="I520">
            <v>114.7535029436379</v>
          </cell>
          <cell r="J520">
            <v>129.44351162319859</v>
          </cell>
        </row>
        <row r="521">
          <cell r="G521">
            <v>13293</v>
          </cell>
          <cell r="H521">
            <v>128.6198641547862</v>
          </cell>
          <cell r="I521">
            <v>114.3403903330408</v>
          </cell>
          <cell r="J521">
            <v>129.48234467668556</v>
          </cell>
        </row>
        <row r="522">
          <cell r="G522">
            <v>13299</v>
          </cell>
          <cell r="H522">
            <v>130.54916211710798</v>
          </cell>
          <cell r="I522">
            <v>114.12314359140802</v>
          </cell>
          <cell r="J522">
            <v>131.65764806725386</v>
          </cell>
        </row>
        <row r="523">
          <cell r="G523">
            <v>13307</v>
          </cell>
          <cell r="H523">
            <v>128.85202300958557</v>
          </cell>
          <cell r="I523">
            <v>113.5297032447327</v>
          </cell>
          <cell r="J523">
            <v>129.93293287757282</v>
          </cell>
        </row>
        <row r="524">
          <cell r="G524">
            <v>13314</v>
          </cell>
          <cell r="H524">
            <v>132.87220612748462</v>
          </cell>
          <cell r="I524">
            <v>111.97434631027986</v>
          </cell>
          <cell r="J524">
            <v>130.86844999429135</v>
          </cell>
        </row>
        <row r="525">
          <cell r="G525">
            <v>13321</v>
          </cell>
          <cell r="H525">
            <v>134.04148154140648</v>
          </cell>
          <cell r="I525">
            <v>111.24651305926304</v>
          </cell>
          <cell r="J525">
            <v>130.85536314929192</v>
          </cell>
        </row>
        <row r="526">
          <cell r="G526">
            <v>13328</v>
          </cell>
          <cell r="H526">
            <v>134.29616035633515</v>
          </cell>
          <cell r="I526">
            <v>110.76815305310821</v>
          </cell>
          <cell r="J526">
            <v>131.07781726664572</v>
          </cell>
        </row>
        <row r="527">
          <cell r="G527">
            <v>13334</v>
          </cell>
          <cell r="H527">
            <v>134.76619691758233</v>
          </cell>
          <cell r="I527">
            <v>109.58293381543994</v>
          </cell>
          <cell r="J527">
            <v>129.88500912951926</v>
          </cell>
        </row>
        <row r="528">
          <cell r="G528">
            <v>13342</v>
          </cell>
          <cell r="H528">
            <v>138.4587907131241</v>
          </cell>
          <cell r="I528">
            <v>110.01030725732016</v>
          </cell>
          <cell r="J528">
            <v>131.26179022629216</v>
          </cell>
        </row>
        <row r="529">
          <cell r="G529">
            <v>13349</v>
          </cell>
          <cell r="H529">
            <v>141.56026762509808</v>
          </cell>
          <cell r="I529">
            <v>110.59336188578396</v>
          </cell>
          <cell r="J529">
            <v>133.50636683916176</v>
          </cell>
        </row>
        <row r="530">
          <cell r="G530">
            <v>13356</v>
          </cell>
          <cell r="H530">
            <v>143.23067878307424</v>
          </cell>
          <cell r="I530">
            <v>111.05785400570426</v>
          </cell>
          <cell r="J530">
            <v>133.946937849731</v>
          </cell>
        </row>
        <row r="531">
          <cell r="G531">
            <v>13363</v>
          </cell>
          <cell r="H531">
            <v>142.74369447521178</v>
          </cell>
          <cell r="I531">
            <v>111.2688639283151</v>
          </cell>
          <cell r="J531">
            <v>134.01391131865586</v>
          </cell>
        </row>
        <row r="532">
          <cell r="G532">
            <v>13370</v>
          </cell>
          <cell r="H532">
            <v>145.5842939952685</v>
          </cell>
          <cell r="I532">
            <v>110.67913894949503</v>
          </cell>
          <cell r="J532">
            <v>135.7426907746665</v>
          </cell>
        </row>
        <row r="533">
          <cell r="G533">
            <v>13377</v>
          </cell>
          <cell r="H533">
            <v>143.28406215014326</v>
          </cell>
          <cell r="I533">
            <v>111.15505924697786</v>
          </cell>
          <cell r="J533">
            <v>136.84220656994131</v>
          </cell>
        </row>
        <row r="534">
          <cell r="G534">
            <v>13384</v>
          </cell>
          <cell r="H534">
            <v>140.1174843766251</v>
          </cell>
          <cell r="I534">
            <v>112.18880129797476</v>
          </cell>
          <cell r="J534">
            <v>135.48746872489889</v>
          </cell>
        </row>
        <row r="535">
          <cell r="G535">
            <v>13391</v>
          </cell>
          <cell r="H535">
            <v>143.85862120948099</v>
          </cell>
          <cell r="I535">
            <v>111.95320481524902</v>
          </cell>
          <cell r="J535">
            <v>139.83661647096815</v>
          </cell>
        </row>
        <row r="536">
          <cell r="G536">
            <v>13398</v>
          </cell>
          <cell r="H536">
            <v>145.7719408715671</v>
          </cell>
          <cell r="I536">
            <v>113.63250288747774</v>
          </cell>
          <cell r="J536">
            <v>140.61970152320558</v>
          </cell>
        </row>
        <row r="537">
          <cell r="G537">
            <v>13405</v>
          </cell>
          <cell r="H537">
            <v>145.85940403609004</v>
          </cell>
          <cell r="I537">
            <v>114.17793890133763</v>
          </cell>
          <cell r="J537">
            <v>140.50720576198702</v>
          </cell>
        </row>
        <row r="538">
          <cell r="G538">
            <v>13412</v>
          </cell>
          <cell r="H538">
            <v>146.55952917546327</v>
          </cell>
          <cell r="I538">
            <v>114.66890403861338</v>
          </cell>
          <cell r="J538">
            <v>141.44860404059233</v>
          </cell>
        </row>
        <row r="539">
          <cell r="G539">
            <v>13419</v>
          </cell>
          <cell r="H539">
            <v>145.98794701167895</v>
          </cell>
          <cell r="I539">
            <v>114.72623849063268</v>
          </cell>
          <cell r="J539">
            <v>140.54333297473255</v>
          </cell>
        </row>
        <row r="540">
          <cell r="G540">
            <v>13426</v>
          </cell>
          <cell r="H540">
            <v>149.66684327637324</v>
          </cell>
          <cell r="I540">
            <v>116.30946058180342</v>
          </cell>
          <cell r="J540">
            <v>142.31417897021419</v>
          </cell>
        </row>
        <row r="541">
          <cell r="G541">
            <v>13433</v>
          </cell>
          <cell r="H541">
            <v>153.39354767395491</v>
          </cell>
          <cell r="I541">
            <v>115.58834192619624</v>
          </cell>
          <cell r="J541">
            <v>142.75535292502187</v>
          </cell>
        </row>
        <row r="542">
          <cell r="G542">
            <v>13440</v>
          </cell>
          <cell r="H542">
            <v>154.78942895778792</v>
          </cell>
          <cell r="I542">
            <v>115.72704793650769</v>
          </cell>
          <cell r="J542">
            <v>144.58262144246214</v>
          </cell>
        </row>
        <row r="543">
          <cell r="G543">
            <v>13447</v>
          </cell>
          <cell r="H543">
            <v>155.0216131012246</v>
          </cell>
          <cell r="I543">
            <v>114.44247770441245</v>
          </cell>
          <cell r="J543">
            <v>143.54162656807642</v>
          </cell>
        </row>
        <row r="544">
          <cell r="G544">
            <v>13454</v>
          </cell>
          <cell r="H544">
            <v>156.09126223162303</v>
          </cell>
          <cell r="I544">
            <v>113.05772372418906</v>
          </cell>
          <cell r="J544">
            <v>143.94354312246702</v>
          </cell>
        </row>
        <row r="545">
          <cell r="G545">
            <v>13461</v>
          </cell>
          <cell r="H545">
            <v>161.10179174925813</v>
          </cell>
          <cell r="I545">
            <v>116.06505917525249</v>
          </cell>
          <cell r="J545">
            <v>142.82078348611176</v>
          </cell>
        </row>
        <row r="546">
          <cell r="G546">
            <v>13468</v>
          </cell>
          <cell r="H546">
            <v>157.99252716849745</v>
          </cell>
          <cell r="I546">
            <v>119.19881577298429</v>
          </cell>
          <cell r="J546">
            <v>138.93605817528953</v>
          </cell>
        </row>
        <row r="547">
          <cell r="G547">
            <v>13475</v>
          </cell>
          <cell r="H547">
            <v>160.31501731787435</v>
          </cell>
          <cell r="I547">
            <v>119.98552795708598</v>
          </cell>
          <cell r="J547">
            <v>140.01975942905679</v>
          </cell>
        </row>
        <row r="548">
          <cell r="G548">
            <v>13482</v>
          </cell>
          <cell r="H548">
            <v>161.83800998239417</v>
          </cell>
          <cell r="I548">
            <v>122.01328337956072</v>
          </cell>
          <cell r="J548">
            <v>142.54011509877981</v>
          </cell>
        </row>
        <row r="549">
          <cell r="G549">
            <v>13489</v>
          </cell>
          <cell r="H549">
            <v>159.96068906659838</v>
          </cell>
          <cell r="I549">
            <v>123.70926801853662</v>
          </cell>
          <cell r="J549">
            <v>142.49735306425018</v>
          </cell>
        </row>
        <row r="550">
          <cell r="G550">
            <v>13496</v>
          </cell>
          <cell r="H550">
            <v>160.85646892537133</v>
          </cell>
          <cell r="I550">
            <v>127.12364381584824</v>
          </cell>
          <cell r="J550">
            <v>145.66079430227654</v>
          </cell>
        </row>
        <row r="551">
          <cell r="G551">
            <v>13503</v>
          </cell>
          <cell r="H551">
            <v>157.88062425025197</v>
          </cell>
          <cell r="I551">
            <v>125.38204989557111</v>
          </cell>
          <cell r="J551">
            <v>145.35490663424176</v>
          </cell>
        </row>
        <row r="552">
          <cell r="G552">
            <v>13508</v>
          </cell>
          <cell r="H552">
            <v>159.85413205338011</v>
          </cell>
          <cell r="I552">
            <v>127.38816269390026</v>
          </cell>
          <cell r="J552">
            <v>146.0526101860861</v>
          </cell>
        </row>
        <row r="553">
          <cell r="G553">
            <v>13517</v>
          </cell>
          <cell r="H553">
            <v>160.20581114389753</v>
          </cell>
          <cell r="I553">
            <v>127.71937191690439</v>
          </cell>
          <cell r="J553">
            <v>148.50629403721234</v>
          </cell>
        </row>
        <row r="554">
          <cell r="G554">
            <v>13524</v>
          </cell>
          <cell r="H554">
            <v>164.37116223363887</v>
          </cell>
          <cell r="I554">
            <v>130.06940836017543</v>
          </cell>
          <cell r="J554">
            <v>151.84768565304961</v>
          </cell>
        </row>
        <row r="555">
          <cell r="G555">
            <v>13531</v>
          </cell>
          <cell r="H555">
            <v>167.21478334028083</v>
          </cell>
          <cell r="I555">
            <v>132.77485205406708</v>
          </cell>
          <cell r="J555">
            <v>152.33359824713938</v>
          </cell>
        </row>
        <row r="556">
          <cell r="G556">
            <v>13538</v>
          </cell>
          <cell r="H556">
            <v>167.68298473363362</v>
          </cell>
          <cell r="I556">
            <v>133.6246111072131</v>
          </cell>
          <cell r="J556">
            <v>153.18666639732336</v>
          </cell>
        </row>
        <row r="557">
          <cell r="G557">
            <v>13545</v>
          </cell>
          <cell r="H557">
            <v>166.96194789927901</v>
          </cell>
          <cell r="I557">
            <v>133.46426157388444</v>
          </cell>
          <cell r="J557">
            <v>152.54328239845461</v>
          </cell>
        </row>
        <row r="558">
          <cell r="G558">
            <v>13552</v>
          </cell>
          <cell r="H558">
            <v>168.79852932617106</v>
          </cell>
          <cell r="I558">
            <v>133.54434013082877</v>
          </cell>
          <cell r="J558">
            <v>154.73990566499234</v>
          </cell>
        </row>
        <row r="559">
          <cell r="G559">
            <v>13559</v>
          </cell>
          <cell r="H559">
            <v>170.75659226635466</v>
          </cell>
          <cell r="I559">
            <v>133.87820098115583</v>
          </cell>
          <cell r="J559">
            <v>155.21959937255383</v>
          </cell>
        </row>
        <row r="560">
          <cell r="G560">
            <v>13566</v>
          </cell>
          <cell r="H560">
            <v>170.60291133331495</v>
          </cell>
          <cell r="I560">
            <v>133.69077149978222</v>
          </cell>
          <cell r="J560">
            <v>159.84514343385595</v>
          </cell>
        </row>
        <row r="561">
          <cell r="G561">
            <v>13573</v>
          </cell>
          <cell r="H561">
            <v>168.79452047318179</v>
          </cell>
          <cell r="I561">
            <v>134.25227274008131</v>
          </cell>
          <cell r="J561">
            <v>159.2377318888073</v>
          </cell>
        </row>
        <row r="562">
          <cell r="G562">
            <v>13580</v>
          </cell>
          <cell r="H562">
            <v>173.68956156690405</v>
          </cell>
          <cell r="I562">
            <v>132.54726887628226</v>
          </cell>
          <cell r="J562">
            <v>165.60724116435961</v>
          </cell>
        </row>
        <row r="563">
          <cell r="G563">
            <v>13587</v>
          </cell>
          <cell r="H563">
            <v>171.53581100347444</v>
          </cell>
          <cell r="I563">
            <v>132.64005196449565</v>
          </cell>
          <cell r="J563">
            <v>167.31299574835251</v>
          </cell>
        </row>
        <row r="564">
          <cell r="G564">
            <v>13594</v>
          </cell>
          <cell r="H564">
            <v>166.92149768748098</v>
          </cell>
          <cell r="I564">
            <v>133.3165162295146</v>
          </cell>
          <cell r="J564">
            <v>169.52152729223079</v>
          </cell>
        </row>
        <row r="565">
          <cell r="G565">
            <v>13601</v>
          </cell>
          <cell r="H565">
            <v>166.50419394326229</v>
          </cell>
          <cell r="I565">
            <v>132.94322998407196</v>
          </cell>
          <cell r="J565">
            <v>169.31810145948012</v>
          </cell>
        </row>
        <row r="566">
          <cell r="G566">
            <v>13608</v>
          </cell>
          <cell r="H566">
            <v>165.50516877960271</v>
          </cell>
          <cell r="I566">
            <v>131.9062727901962</v>
          </cell>
          <cell r="J566">
            <v>168.70855629422599</v>
          </cell>
        </row>
        <row r="567">
          <cell r="G567">
            <v>13615</v>
          </cell>
          <cell r="H567">
            <v>161.00342818879753</v>
          </cell>
          <cell r="I567">
            <v>131.87989153563817</v>
          </cell>
          <cell r="J567">
            <v>166.31289479484798</v>
          </cell>
        </row>
        <row r="568">
          <cell r="G568">
            <v>13622</v>
          </cell>
          <cell r="H568">
            <v>162.1304521861191</v>
          </cell>
          <cell r="I568">
            <v>132.34147115601291</v>
          </cell>
          <cell r="J568">
            <v>165.46469903139425</v>
          </cell>
        </row>
        <row r="569">
          <cell r="G569">
            <v>13629</v>
          </cell>
          <cell r="H569">
            <v>159.22831709198758</v>
          </cell>
          <cell r="I569">
            <v>130.48869055982874</v>
          </cell>
          <cell r="J569">
            <v>165.28268786245971</v>
          </cell>
        </row>
        <row r="570">
          <cell r="G570">
            <v>13636</v>
          </cell>
          <cell r="H570">
            <v>156.29851605749502</v>
          </cell>
          <cell r="I570">
            <v>128.03550317730395</v>
          </cell>
          <cell r="J570">
            <v>163.67944579019385</v>
          </cell>
        </row>
        <row r="571">
          <cell r="G571">
            <v>13643</v>
          </cell>
          <cell r="H571">
            <v>157.62705344398373</v>
          </cell>
          <cell r="I571">
            <v>127.9330747747621</v>
          </cell>
          <cell r="J571">
            <v>164.1541161829854</v>
          </cell>
        </row>
        <row r="572">
          <cell r="G572">
            <v>13650</v>
          </cell>
          <cell r="H572">
            <v>151.41654753829076</v>
          </cell>
          <cell r="I572">
            <v>125.65586604377134</v>
          </cell>
          <cell r="J572">
            <v>161.13368044521849</v>
          </cell>
        </row>
        <row r="573">
          <cell r="G573">
            <v>13657</v>
          </cell>
          <cell r="H573">
            <v>156.39815195230051</v>
          </cell>
          <cell r="I573">
            <v>126.47262917305585</v>
          </cell>
          <cell r="J573">
            <v>160.98866013281778</v>
          </cell>
        </row>
        <row r="574">
          <cell r="G574">
            <v>13663</v>
          </cell>
          <cell r="H574">
            <v>154.70905191121565</v>
          </cell>
          <cell r="I574">
            <v>126.44733464722124</v>
          </cell>
          <cell r="J574">
            <v>158.44503930271927</v>
          </cell>
        </row>
        <row r="575">
          <cell r="G575">
            <v>13671</v>
          </cell>
          <cell r="H575">
            <v>155.62183531749181</v>
          </cell>
          <cell r="I575">
            <v>125.04376923263709</v>
          </cell>
          <cell r="J575">
            <v>158.01723769660191</v>
          </cell>
        </row>
        <row r="576">
          <cell r="G576">
            <v>13678</v>
          </cell>
          <cell r="H576">
            <v>150.68862313792732</v>
          </cell>
          <cell r="I576">
            <v>124.26849786339474</v>
          </cell>
          <cell r="J576">
            <v>157.00592737534367</v>
          </cell>
        </row>
        <row r="577">
          <cell r="G577">
            <v>13685</v>
          </cell>
          <cell r="H577">
            <v>149.3022878050584</v>
          </cell>
          <cell r="I577">
            <v>122.60329999202526</v>
          </cell>
          <cell r="J577">
            <v>154.36822779543789</v>
          </cell>
        </row>
        <row r="578">
          <cell r="G578">
            <v>13692</v>
          </cell>
          <cell r="H578">
            <v>147.4957301226172</v>
          </cell>
          <cell r="I578">
            <v>123.06919253199496</v>
          </cell>
          <cell r="J578">
            <v>151.94464661904951</v>
          </cell>
        </row>
        <row r="579">
          <cell r="G579">
            <v>13698</v>
          </cell>
          <cell r="H579">
            <v>150.84388319640061</v>
          </cell>
          <cell r="I579">
            <v>122.38000505381578</v>
          </cell>
          <cell r="J579">
            <v>154.2997886416448</v>
          </cell>
        </row>
        <row r="580">
          <cell r="G580">
            <v>13706</v>
          </cell>
          <cell r="H580">
            <v>156.28934737979068</v>
          </cell>
          <cell r="I580">
            <v>125.57412318572037</v>
          </cell>
          <cell r="J580">
            <v>157.26234458356438</v>
          </cell>
        </row>
        <row r="581">
          <cell r="G581">
            <v>13713</v>
          </cell>
          <cell r="H581">
            <v>158.19607741782414</v>
          </cell>
          <cell r="I581">
            <v>123.92910217198742</v>
          </cell>
          <cell r="J581">
            <v>155.10785046276953</v>
          </cell>
        </row>
        <row r="582">
          <cell r="G582">
            <v>13720</v>
          </cell>
          <cell r="H582">
            <v>162.64138719326499</v>
          </cell>
          <cell r="I582">
            <v>122.67741824005036</v>
          </cell>
          <cell r="J582">
            <v>155.30949066837115</v>
          </cell>
        </row>
        <row r="583">
          <cell r="G583">
            <v>13727</v>
          </cell>
          <cell r="H583">
            <v>161.35652023443819</v>
          </cell>
          <cell r="I583">
            <v>122.46886662904227</v>
          </cell>
          <cell r="J583">
            <v>153.89617430328897</v>
          </cell>
        </row>
        <row r="584">
          <cell r="G584">
            <v>13734</v>
          </cell>
          <cell r="H584">
            <v>161.29197762634442</v>
          </cell>
          <cell r="I584">
            <v>122.95874209555843</v>
          </cell>
          <cell r="J584">
            <v>154.45020053078082</v>
          </cell>
        </row>
        <row r="585">
          <cell r="G585">
            <v>13741</v>
          </cell>
          <cell r="H585">
            <v>163.95329525717909</v>
          </cell>
          <cell r="I585">
            <v>122.45461125296664</v>
          </cell>
          <cell r="J585">
            <v>153.56983438775535</v>
          </cell>
        </row>
        <row r="586">
          <cell r="G586">
            <v>13748</v>
          </cell>
          <cell r="H586">
            <v>158.10016261649781</v>
          </cell>
          <cell r="I586">
            <v>123.17709345935914</v>
          </cell>
          <cell r="J586">
            <v>152.12627794451046</v>
          </cell>
        </row>
        <row r="587">
          <cell r="G587">
            <v>13755</v>
          </cell>
          <cell r="H587">
            <v>152.56665692492038</v>
          </cell>
          <cell r="I587">
            <v>123.15245804066727</v>
          </cell>
          <cell r="J587">
            <v>150.93969297654328</v>
          </cell>
        </row>
        <row r="588">
          <cell r="G588">
            <v>13762</v>
          </cell>
          <cell r="H588">
            <v>149.56109378349944</v>
          </cell>
          <cell r="I588">
            <v>121.9209334602606</v>
          </cell>
          <cell r="J588">
            <v>150.39631008182772</v>
          </cell>
        </row>
        <row r="589">
          <cell r="G589">
            <v>13769</v>
          </cell>
          <cell r="H589">
            <v>137.147522999469</v>
          </cell>
          <cell r="I589">
            <v>114.05703325207379</v>
          </cell>
          <cell r="J589">
            <v>147.49366129724845</v>
          </cell>
        </row>
        <row r="590">
          <cell r="G590">
            <v>13776</v>
          </cell>
          <cell r="H590">
            <v>135.7760477694743</v>
          </cell>
          <cell r="I590">
            <v>117.84372675604263</v>
          </cell>
          <cell r="J590">
            <v>146.54970186494606</v>
          </cell>
        </row>
        <row r="591">
          <cell r="G591">
            <v>13783</v>
          </cell>
          <cell r="H591">
            <v>126.0137499348491</v>
          </cell>
          <cell r="I591">
            <v>112.03403102696973</v>
          </cell>
          <cell r="J591">
            <v>143.54543297671466</v>
          </cell>
        </row>
        <row r="592">
          <cell r="G592">
            <v>13790</v>
          </cell>
          <cell r="H592">
            <v>132.76808693135703</v>
          </cell>
          <cell r="I592">
            <v>115.13737368641679</v>
          </cell>
          <cell r="J592">
            <v>143.88994201585876</v>
          </cell>
        </row>
        <row r="593">
          <cell r="G593">
            <v>13797</v>
          </cell>
          <cell r="H593">
            <v>123.9390091504218</v>
          </cell>
          <cell r="I593">
            <v>114.0896235858704</v>
          </cell>
          <cell r="J593">
            <v>140.24952648285753</v>
          </cell>
        </row>
        <row r="594">
          <cell r="G594">
            <v>13804</v>
          </cell>
          <cell r="H594">
            <v>114.64358346414016</v>
          </cell>
          <cell r="I594">
            <v>105.4644480427786</v>
          </cell>
          <cell r="J594">
            <v>137.82320967470409</v>
          </cell>
        </row>
        <row r="595">
          <cell r="G595">
            <v>13811</v>
          </cell>
          <cell r="H595">
            <v>110.42469959265981</v>
          </cell>
          <cell r="I595">
            <v>111.56029313965121</v>
          </cell>
          <cell r="J595">
            <v>138.55367268598002</v>
          </cell>
        </row>
        <row r="596">
          <cell r="G596">
            <v>13818</v>
          </cell>
          <cell r="H596">
            <v>120.27458279632505</v>
          </cell>
          <cell r="I596">
            <v>116.59166236024947</v>
          </cell>
          <cell r="J596">
            <v>141.65727495414598</v>
          </cell>
        </row>
        <row r="597">
          <cell r="G597">
            <v>13825</v>
          </cell>
          <cell r="H597">
            <v>109.46189780293543</v>
          </cell>
          <cell r="I597">
            <v>116.45175236541718</v>
          </cell>
          <cell r="J597">
            <v>138.62580927012726</v>
          </cell>
        </row>
        <row r="598">
          <cell r="G598">
            <v>13832</v>
          </cell>
          <cell r="H598">
            <v>116.71922162727004</v>
          </cell>
          <cell r="I598">
            <v>114.93787958466676</v>
          </cell>
          <cell r="J598">
            <v>142.92320935750121</v>
          </cell>
        </row>
        <row r="599">
          <cell r="G599">
            <v>13839</v>
          </cell>
          <cell r="H599">
            <v>106.70471241165028</v>
          </cell>
          <cell r="I599">
            <v>112.14488911075937</v>
          </cell>
          <cell r="J599">
            <v>142.32293187819971</v>
          </cell>
        </row>
        <row r="600">
          <cell r="G600">
            <v>13846</v>
          </cell>
          <cell r="H600">
            <v>110.02322896765259</v>
          </cell>
          <cell r="I600">
            <v>112.15610359967044</v>
          </cell>
          <cell r="J600">
            <v>144.05927164711375</v>
          </cell>
        </row>
        <row r="601">
          <cell r="G601">
            <v>13853</v>
          </cell>
          <cell r="H601">
            <v>112.78481201474065</v>
          </cell>
          <cell r="I601">
            <v>110.44011521459549</v>
          </cell>
          <cell r="J601">
            <v>142.35937224167779</v>
          </cell>
        </row>
        <row r="602">
          <cell r="G602">
            <v>13860</v>
          </cell>
          <cell r="H602">
            <v>110.98025502250481</v>
          </cell>
          <cell r="I602">
            <v>109.31362603940663</v>
          </cell>
          <cell r="J602">
            <v>142.57291130004032</v>
          </cell>
        </row>
        <row r="603">
          <cell r="G603">
            <v>13867</v>
          </cell>
          <cell r="H603">
            <v>110.7360984614553</v>
          </cell>
          <cell r="I603">
            <v>105.32367868896829</v>
          </cell>
          <cell r="J603">
            <v>142.61568317343031</v>
          </cell>
        </row>
        <row r="604">
          <cell r="G604">
            <v>13873</v>
          </cell>
          <cell r="H604">
            <v>110.1270499199173</v>
          </cell>
          <cell r="I604">
            <v>103.20667274732003</v>
          </cell>
          <cell r="J604">
            <v>142.28766710213142</v>
          </cell>
        </row>
        <row r="605">
          <cell r="G605">
            <v>13880</v>
          </cell>
          <cell r="H605">
            <v>105.50171382328077</v>
          </cell>
          <cell r="I605">
            <v>102.38101936534147</v>
          </cell>
          <cell r="J605">
            <v>143.0133342043523</v>
          </cell>
        </row>
        <row r="606">
          <cell r="G606">
            <v>13888</v>
          </cell>
          <cell r="H606">
            <v>115.1762209808756</v>
          </cell>
          <cell r="I606">
            <v>108.74911876986572</v>
          </cell>
          <cell r="J606">
            <v>142.8417182033071</v>
          </cell>
        </row>
        <row r="607">
          <cell r="G607">
            <v>13895</v>
          </cell>
          <cell r="H607">
            <v>118.09017937169176</v>
          </cell>
          <cell r="I607">
            <v>111.17422411843373</v>
          </cell>
          <cell r="J607">
            <v>142.47032973597848</v>
          </cell>
        </row>
        <row r="608">
          <cell r="G608">
            <v>13902</v>
          </cell>
          <cell r="H608">
            <v>113.26029103538956</v>
          </cell>
          <cell r="I608">
            <v>110.97411051502054</v>
          </cell>
          <cell r="J608">
            <v>139.89161676775726</v>
          </cell>
        </row>
        <row r="609">
          <cell r="G609">
            <v>13909</v>
          </cell>
          <cell r="H609">
            <v>104.87902949877072</v>
          </cell>
          <cell r="I609">
            <v>109.93095387617936</v>
          </cell>
          <cell r="J609">
            <v>140.19937832464632</v>
          </cell>
        </row>
        <row r="610">
          <cell r="G610">
            <v>13916</v>
          </cell>
          <cell r="H610">
            <v>105.93830769670831</v>
          </cell>
          <cell r="I610">
            <v>108.61178242966521</v>
          </cell>
          <cell r="J610">
            <v>140.99851478109682</v>
          </cell>
        </row>
        <row r="611">
          <cell r="G611">
            <v>13922</v>
          </cell>
          <cell r="H611">
            <v>108.09944917372115</v>
          </cell>
          <cell r="I611">
            <v>108.76383892506675</v>
          </cell>
          <cell r="J611">
            <v>140.58961908823164</v>
          </cell>
        </row>
        <row r="612">
          <cell r="G612">
            <v>13930</v>
          </cell>
          <cell r="H612">
            <v>110.35872766145192</v>
          </cell>
          <cell r="I612">
            <v>108.60069316667915</v>
          </cell>
          <cell r="J612">
            <v>138.71977715435816</v>
          </cell>
        </row>
        <row r="613">
          <cell r="G613">
            <v>13937</v>
          </cell>
          <cell r="H613">
            <v>113.69156123682777</v>
          </cell>
          <cell r="I613">
            <v>108.31833136444578</v>
          </cell>
          <cell r="J613">
            <v>139.05270461952861</v>
          </cell>
        </row>
        <row r="614">
          <cell r="G614">
            <v>13944</v>
          </cell>
          <cell r="H614">
            <v>110.22396861910453</v>
          </cell>
          <cell r="I614">
            <v>108.53496802717467</v>
          </cell>
          <cell r="J614">
            <v>136.89738769792592</v>
          </cell>
        </row>
        <row r="615">
          <cell r="G615">
            <v>13951</v>
          </cell>
          <cell r="H615">
            <v>105.20877804693527</v>
          </cell>
          <cell r="I615">
            <v>107.76436975418173</v>
          </cell>
          <cell r="J615">
            <v>135.28199852309038</v>
          </cell>
        </row>
        <row r="616">
          <cell r="G616">
            <v>13958</v>
          </cell>
          <cell r="H616">
            <v>102.82053878526983</v>
          </cell>
          <cell r="I616">
            <v>105.46898867841766</v>
          </cell>
          <cell r="J616">
            <v>133.0498455474594</v>
          </cell>
        </row>
        <row r="617">
          <cell r="G617">
            <v>13965</v>
          </cell>
          <cell r="H617">
            <v>91.088715309870551</v>
          </cell>
          <cell r="I617">
            <v>102.53695079315764</v>
          </cell>
          <cell r="J617">
            <v>131.59960223099208</v>
          </cell>
        </row>
        <row r="618">
          <cell r="G618">
            <v>13972</v>
          </cell>
          <cell r="H618">
            <v>92.336630709615775</v>
          </cell>
          <cell r="I618">
            <v>104.75174893028985</v>
          </cell>
          <cell r="J618">
            <v>133.96839507114993</v>
          </cell>
        </row>
        <row r="619">
          <cell r="G619">
            <v>13979</v>
          </cell>
          <cell r="H619">
            <v>101.94887396648679</v>
          </cell>
          <cell r="I619">
            <v>106.41730173828147</v>
          </cell>
          <cell r="J619">
            <v>133.28515625628705</v>
          </cell>
        </row>
        <row r="620">
          <cell r="G620">
            <v>13986</v>
          </cell>
          <cell r="H620">
            <v>105.35396635696746</v>
          </cell>
          <cell r="I620">
            <v>107.64110070827171</v>
          </cell>
          <cell r="J620">
            <v>132.52543086562622</v>
          </cell>
        </row>
        <row r="621">
          <cell r="G621">
            <v>13993</v>
          </cell>
          <cell r="H621">
            <v>103.23635163319241</v>
          </cell>
          <cell r="I621">
            <v>108.77133226570855</v>
          </cell>
          <cell r="J621">
            <v>132.27363254698153</v>
          </cell>
        </row>
        <row r="622">
          <cell r="G622">
            <v>14000</v>
          </cell>
          <cell r="H622">
            <v>97.795795902123174</v>
          </cell>
          <cell r="I622">
            <v>108.88010359797424</v>
          </cell>
          <cell r="J622">
            <v>133.06727434226343</v>
          </cell>
        </row>
        <row r="623">
          <cell r="G623">
            <v>14007</v>
          </cell>
          <cell r="H623">
            <v>103.57552743993865</v>
          </cell>
          <cell r="I623">
            <v>105.41771630355865</v>
          </cell>
          <cell r="J623">
            <v>134.25157308390956</v>
          </cell>
        </row>
        <row r="624">
          <cell r="G624">
            <v>14014</v>
          </cell>
          <cell r="H624">
            <v>102.64334769297921</v>
          </cell>
          <cell r="I624">
            <v>106.79868838713529</v>
          </cell>
          <cell r="J624">
            <v>133.98306993774173</v>
          </cell>
        </row>
        <row r="625">
          <cell r="G625">
            <v>14021</v>
          </cell>
          <cell r="H625">
            <v>98.855808163108264</v>
          </cell>
          <cell r="I625">
            <v>107.22588314068383</v>
          </cell>
          <cell r="J625">
            <v>131.37040007395578</v>
          </cell>
        </row>
        <row r="626">
          <cell r="G626">
            <v>14028</v>
          </cell>
          <cell r="H626">
            <v>95.119058614542766</v>
          </cell>
          <cell r="I626">
            <v>106.01423066119411</v>
          </cell>
          <cell r="J626">
            <v>132.53959663461399</v>
          </cell>
        </row>
        <row r="627">
          <cell r="G627">
            <v>14035</v>
          </cell>
          <cell r="H627">
            <v>97.183142186478349</v>
          </cell>
          <cell r="I627">
            <v>105.09190685444172</v>
          </cell>
          <cell r="J627">
            <v>131.94316844975822</v>
          </cell>
        </row>
        <row r="628">
          <cell r="G628">
            <v>14042</v>
          </cell>
          <cell r="H628">
            <v>98.728354147243351</v>
          </cell>
          <cell r="I628">
            <v>105.19699876129614</v>
          </cell>
          <cell r="J628">
            <v>130.84804015162524</v>
          </cell>
        </row>
        <row r="629">
          <cell r="G629">
            <v>14049</v>
          </cell>
          <cell r="H629">
            <v>98.224839541092408</v>
          </cell>
          <cell r="I629">
            <v>105.71246405522649</v>
          </cell>
          <cell r="J629">
            <v>129.04233719753282</v>
          </cell>
        </row>
        <row r="630">
          <cell r="G630">
            <v>14056</v>
          </cell>
          <cell r="H630">
            <v>114.4810504851432</v>
          </cell>
          <cell r="I630">
            <v>106.67444747812907</v>
          </cell>
          <cell r="J630">
            <v>131.82965168099955</v>
          </cell>
        </row>
        <row r="631">
          <cell r="G631">
            <v>14063</v>
          </cell>
          <cell r="H631">
            <v>121.53308319502803</v>
          </cell>
          <cell r="I631">
            <v>109.74667156549918</v>
          </cell>
          <cell r="J631">
            <v>137.73562007630832</v>
          </cell>
        </row>
        <row r="632">
          <cell r="G632">
            <v>14070</v>
          </cell>
          <cell r="H632">
            <v>120.19621927988271</v>
          </cell>
          <cell r="I632">
            <v>112.16109833994017</v>
          </cell>
          <cell r="J632">
            <v>138.23146830858303</v>
          </cell>
        </row>
        <row r="633">
          <cell r="G633">
            <v>14077</v>
          </cell>
          <cell r="H633">
            <v>122.19147651992876</v>
          </cell>
          <cell r="I633">
            <v>114.25851087889704</v>
          </cell>
          <cell r="J633">
            <v>138.28676089590647</v>
          </cell>
        </row>
        <row r="634">
          <cell r="G634">
            <v>14084</v>
          </cell>
          <cell r="H634">
            <v>128.12998227879729</v>
          </cell>
          <cell r="I634">
            <v>116.21233141492617</v>
          </cell>
          <cell r="J634">
            <v>141.85455932702087</v>
          </cell>
        </row>
        <row r="635">
          <cell r="G635">
            <v>14091</v>
          </cell>
          <cell r="H635">
            <v>125.0804887005619</v>
          </cell>
          <cell r="I635">
            <v>116.68880197372737</v>
          </cell>
          <cell r="J635">
            <v>137.62729345907564</v>
          </cell>
        </row>
        <row r="636">
          <cell r="G636">
            <v>14098</v>
          </cell>
          <cell r="H636">
            <v>128.5076940909573</v>
          </cell>
          <cell r="I636">
            <v>115.93032476089815</v>
          </cell>
          <cell r="J636">
            <v>137.28322522542797</v>
          </cell>
        </row>
        <row r="637">
          <cell r="G637">
            <v>14105</v>
          </cell>
          <cell r="H637">
            <v>120.00048474213592</v>
          </cell>
          <cell r="I637">
            <v>112.42922895311902</v>
          </cell>
          <cell r="J637">
            <v>133.63149143443158</v>
          </cell>
        </row>
        <row r="638">
          <cell r="G638">
            <v>14112</v>
          </cell>
          <cell r="H638">
            <v>123.8645003508327</v>
          </cell>
          <cell r="I638">
            <v>113.10380432683773</v>
          </cell>
          <cell r="J638">
            <v>133.9789333121611</v>
          </cell>
        </row>
        <row r="639">
          <cell r="G639">
            <v>14119</v>
          </cell>
          <cell r="H639">
            <v>124.62007380297278</v>
          </cell>
          <cell r="I639">
            <v>114.86822367433641</v>
          </cell>
          <cell r="J639">
            <v>133.3224365389315</v>
          </cell>
        </row>
        <row r="640">
          <cell r="G640">
            <v>14126</v>
          </cell>
          <cell r="H640">
            <v>124.15897952990179</v>
          </cell>
          <cell r="I640">
            <v>113.48980499024437</v>
          </cell>
          <cell r="J640">
            <v>131.30926774719364</v>
          </cell>
        </row>
        <row r="641">
          <cell r="G641">
            <v>14133</v>
          </cell>
          <cell r="H641">
            <v>119.94999012383811</v>
          </cell>
          <cell r="I641">
            <v>112.91100698479411</v>
          </cell>
          <cell r="J641">
            <v>130.10122248391946</v>
          </cell>
        </row>
        <row r="642">
          <cell r="G642">
            <v>14140</v>
          </cell>
          <cell r="H642">
            <v>112.50109573714775</v>
          </cell>
          <cell r="I642">
            <v>107.50256975022246</v>
          </cell>
          <cell r="J642">
            <v>123.92141441593328</v>
          </cell>
        </row>
        <row r="643">
          <cell r="G643">
            <v>14147</v>
          </cell>
          <cell r="H643">
            <v>114.32361348808955</v>
          </cell>
          <cell r="I643">
            <v>108.38409082217429</v>
          </cell>
          <cell r="J643">
            <v>126.3130977141608</v>
          </cell>
        </row>
        <row r="644">
          <cell r="G644">
            <v>14154</v>
          </cell>
          <cell r="H644">
            <v>124.76135939955212</v>
          </cell>
          <cell r="I644">
            <v>112.21004922819702</v>
          </cell>
          <cell r="J644">
            <v>131.80771746472681</v>
          </cell>
        </row>
        <row r="645">
          <cell r="G645">
            <v>14161</v>
          </cell>
          <cell r="H645">
            <v>130.35066830065205</v>
          </cell>
          <cell r="I645">
            <v>115.68856075427112</v>
          </cell>
          <cell r="J645">
            <v>135.55105664072505</v>
          </cell>
        </row>
        <row r="646">
          <cell r="G646">
            <v>14168</v>
          </cell>
          <cell r="H646">
            <v>132.78822579787422</v>
          </cell>
          <cell r="I646">
            <v>116.18602156551448</v>
          </cell>
          <cell r="J646">
            <v>135.23928921045137</v>
          </cell>
        </row>
        <row r="647">
          <cell r="G647">
            <v>14175</v>
          </cell>
          <cell r="H647">
            <v>134.27545392681043</v>
          </cell>
          <cell r="I647">
            <v>117.30140737254342</v>
          </cell>
          <cell r="J647">
            <v>137.01092389910829</v>
          </cell>
        </row>
        <row r="648">
          <cell r="G648">
            <v>14182</v>
          </cell>
          <cell r="H648">
            <v>131.96591611926928</v>
          </cell>
          <cell r="I648">
            <v>117.72369243908459</v>
          </cell>
          <cell r="J648">
            <v>136.61359221980086</v>
          </cell>
        </row>
        <row r="649">
          <cell r="G649">
            <v>14189</v>
          </cell>
          <cell r="H649">
            <v>132.65213888308949</v>
          </cell>
          <cell r="I649">
            <v>118.25344905506046</v>
          </cell>
          <cell r="J649">
            <v>137.52890328767353</v>
          </cell>
        </row>
        <row r="650">
          <cell r="G650">
            <v>14196</v>
          </cell>
          <cell r="H650">
            <v>138.15720264673772</v>
          </cell>
          <cell r="I650">
            <v>118.77376423090271</v>
          </cell>
          <cell r="J650">
            <v>139.5643310563311</v>
          </cell>
        </row>
        <row r="651">
          <cell r="G651">
            <v>14203</v>
          </cell>
          <cell r="H651">
            <v>131.06973815096006</v>
          </cell>
          <cell r="I651">
            <v>117.76418723494005</v>
          </cell>
          <cell r="J651">
            <v>136.54974150551436</v>
          </cell>
        </row>
        <row r="652">
          <cell r="G652">
            <v>14210</v>
          </cell>
          <cell r="H652">
            <v>129.23476181684663</v>
          </cell>
          <cell r="I652">
            <v>117.37556541706475</v>
          </cell>
          <cell r="J652">
            <v>134.46053046047999</v>
          </cell>
        </row>
        <row r="653">
          <cell r="G653">
            <v>14217</v>
          </cell>
          <cell r="H653">
            <v>128.31719500794702</v>
          </cell>
          <cell r="I653">
            <v>116.04922152785193</v>
          </cell>
          <cell r="J653">
            <v>131.9192264347769</v>
          </cell>
        </row>
        <row r="654">
          <cell r="G654">
            <v>14224</v>
          </cell>
          <cell r="H654">
            <v>127.90657998392159</v>
          </cell>
          <cell r="I654">
            <v>114.58700133660101</v>
          </cell>
          <cell r="J654">
            <v>129.37318536458571</v>
          </cell>
        </row>
        <row r="655">
          <cell r="G655">
            <v>14231</v>
          </cell>
          <cell r="H655">
            <v>131.29610435349551</v>
          </cell>
          <cell r="I655">
            <v>112.90257241695296</v>
          </cell>
          <cell r="J655">
            <v>129.19206290507529</v>
          </cell>
        </row>
        <row r="656">
          <cell r="G656">
            <v>14238</v>
          </cell>
          <cell r="H656">
            <v>131.4536596787197</v>
          </cell>
          <cell r="I656">
            <v>110.75742354103086</v>
          </cell>
          <cell r="J656">
            <v>131.85341940091985</v>
          </cell>
        </row>
        <row r="657">
          <cell r="G657">
            <v>14245</v>
          </cell>
          <cell r="H657">
            <v>135.50243239682428</v>
          </cell>
          <cell r="I657">
            <v>113.44882893307791</v>
          </cell>
          <cell r="J657">
            <v>135.40027638280458</v>
          </cell>
        </row>
        <row r="658">
          <cell r="G658">
            <v>14252</v>
          </cell>
          <cell r="H658">
            <v>133.10403934340047</v>
          </cell>
          <cell r="I658">
            <v>114.75349046580831</v>
          </cell>
          <cell r="J658">
            <v>135.19717596823037</v>
          </cell>
        </row>
        <row r="659">
          <cell r="G659">
            <v>14259</v>
          </cell>
          <cell r="H659">
            <v>130.73478744308795</v>
          </cell>
          <cell r="I659">
            <v>113.43382532545152</v>
          </cell>
          <cell r="J659">
            <v>133.98040138451628</v>
          </cell>
        </row>
        <row r="660">
          <cell r="G660">
            <v>14266</v>
          </cell>
          <cell r="H660">
            <v>129.57124783484446</v>
          </cell>
          <cell r="I660">
            <v>113.97830768701368</v>
          </cell>
          <cell r="J660">
            <v>132.54681108970195</v>
          </cell>
        </row>
        <row r="661">
          <cell r="G661">
            <v>14273</v>
          </cell>
          <cell r="H661">
            <v>122.82058582264905</v>
          </cell>
          <cell r="I661">
            <v>110.60454977947808</v>
          </cell>
          <cell r="J661">
            <v>128.13300228041487</v>
          </cell>
        </row>
        <row r="662">
          <cell r="G662">
            <v>14280</v>
          </cell>
          <cell r="H662">
            <v>128.69140982497169</v>
          </cell>
          <cell r="I662">
            <v>112.49588758070713</v>
          </cell>
          <cell r="J662">
            <v>131.29788743674112</v>
          </cell>
        </row>
        <row r="663">
          <cell r="G663">
            <v>14287</v>
          </cell>
          <cell r="H663">
            <v>128.73001724791916</v>
          </cell>
          <cell r="I663">
            <v>111.53967253627113</v>
          </cell>
          <cell r="J663">
            <v>130.27376391473453</v>
          </cell>
        </row>
        <row r="664">
          <cell r="G664">
            <v>14294</v>
          </cell>
          <cell r="H664">
            <v>129.97869841522399</v>
          </cell>
          <cell r="I664">
            <v>111.72928997958279</v>
          </cell>
          <cell r="J664">
            <v>130.40403767864925</v>
          </cell>
        </row>
        <row r="665">
          <cell r="G665">
            <v>14301</v>
          </cell>
          <cell r="H665">
            <v>131.23949178985166</v>
          </cell>
          <cell r="I665">
            <v>112.56725965442966</v>
          </cell>
          <cell r="J665">
            <v>132.13841137977531</v>
          </cell>
        </row>
        <row r="666">
          <cell r="G666">
            <v>14308</v>
          </cell>
          <cell r="H666">
            <v>133.69367028632186</v>
          </cell>
          <cell r="I666">
            <v>112.35338186108625</v>
          </cell>
          <cell r="J666">
            <v>134.10727370933395</v>
          </cell>
        </row>
        <row r="667">
          <cell r="G667">
            <v>14315</v>
          </cell>
          <cell r="H667">
            <v>135.79266090981713</v>
          </cell>
          <cell r="I667">
            <v>113.22973823960272</v>
          </cell>
          <cell r="J667">
            <v>131.33125314355073</v>
          </cell>
        </row>
        <row r="668">
          <cell r="G668">
            <v>14322</v>
          </cell>
          <cell r="H668">
            <v>126.32791244440288</v>
          </cell>
          <cell r="I668">
            <v>111.62187595660036</v>
          </cell>
          <cell r="J668">
            <v>127.23371804547195</v>
          </cell>
        </row>
        <row r="669">
          <cell r="G669">
            <v>14329</v>
          </cell>
          <cell r="H669">
            <v>126.53003710431393</v>
          </cell>
          <cell r="I669">
            <v>111.71117345736563</v>
          </cell>
          <cell r="J669">
            <v>127.55180234058562</v>
          </cell>
        </row>
        <row r="670">
          <cell r="G670">
            <v>14336</v>
          </cell>
          <cell r="H670">
            <v>118.10313663316663</v>
          </cell>
          <cell r="I670">
            <v>106.30435266202913</v>
          </cell>
          <cell r="J670">
            <v>124.96250075307174</v>
          </cell>
        </row>
        <row r="671">
          <cell r="G671">
            <v>14343</v>
          </cell>
          <cell r="H671">
            <v>108.21790409697059</v>
          </cell>
          <cell r="I671">
            <v>104.62474388996907</v>
          </cell>
          <cell r="J671">
            <v>120.06397072355132</v>
          </cell>
        </row>
        <row r="672">
          <cell r="G672">
            <v>14350</v>
          </cell>
          <cell r="H672">
            <v>116.31260332342399</v>
          </cell>
          <cell r="I672">
            <v>107.64839898838916</v>
          </cell>
          <cell r="J672">
            <v>125.11866389101283</v>
          </cell>
        </row>
        <row r="673">
          <cell r="G673">
            <v>14357</v>
          </cell>
          <cell r="H673">
            <v>115.75430282747155</v>
          </cell>
          <cell r="I673">
            <v>108.67105877877887</v>
          </cell>
          <cell r="J673">
            <v>122.96662287208741</v>
          </cell>
        </row>
        <row r="674">
          <cell r="G674">
            <v>14364</v>
          </cell>
          <cell r="H674">
            <v>115.68485024577507</v>
          </cell>
          <cell r="I674">
            <v>108.88840089633644</v>
          </cell>
          <cell r="J674">
            <v>122.96662287208741</v>
          </cell>
        </row>
        <row r="675">
          <cell r="G675">
            <v>14371</v>
          </cell>
          <cell r="H675">
            <v>118.71579332221437</v>
          </cell>
          <cell r="I675">
            <v>110.87016979264976</v>
          </cell>
          <cell r="J675">
            <v>123.49537935043739</v>
          </cell>
        </row>
        <row r="676">
          <cell r="G676">
            <v>14378</v>
          </cell>
          <cell r="H676">
            <v>119.35685860615433</v>
          </cell>
          <cell r="I676">
            <v>111.47995572650935</v>
          </cell>
          <cell r="J676">
            <v>122.50741631563389</v>
          </cell>
        </row>
        <row r="677">
          <cell r="G677">
            <v>14385</v>
          </cell>
          <cell r="H677">
            <v>118.16329002009279</v>
          </cell>
          <cell r="I677">
            <v>111.08977588146657</v>
          </cell>
          <cell r="J677">
            <v>121.40484956879318</v>
          </cell>
        </row>
        <row r="678">
          <cell r="G678">
            <v>14392</v>
          </cell>
          <cell r="H678">
            <v>122.97253592391056</v>
          </cell>
          <cell r="I678">
            <v>111.80075044710794</v>
          </cell>
          <cell r="J678">
            <v>123.23806279728194</v>
          </cell>
        </row>
        <row r="679">
          <cell r="G679">
            <v>14399</v>
          </cell>
          <cell r="H679">
            <v>122.7880771200247</v>
          </cell>
          <cell r="I679">
            <v>112.42683464961175</v>
          </cell>
          <cell r="J679">
            <v>121.95638694419021</v>
          </cell>
        </row>
        <row r="680">
          <cell r="G680">
            <v>14406</v>
          </cell>
          <cell r="H680">
            <v>125.53853004751325</v>
          </cell>
          <cell r="I680">
            <v>112.77535783702555</v>
          </cell>
          <cell r="J680">
            <v>120.68804051997064</v>
          </cell>
        </row>
        <row r="681">
          <cell r="G681">
            <v>14413</v>
          </cell>
          <cell r="H681">
            <v>121.48363552697857</v>
          </cell>
          <cell r="I681">
            <v>112.75280276545816</v>
          </cell>
          <cell r="J681">
            <v>118.61220622302714</v>
          </cell>
        </row>
        <row r="682">
          <cell r="G682">
            <v>14420</v>
          </cell>
          <cell r="H682">
            <v>123.08721951593471</v>
          </cell>
          <cell r="I682">
            <v>113.64354990730527</v>
          </cell>
          <cell r="J682">
            <v>118.58848378178254</v>
          </cell>
        </row>
        <row r="683">
          <cell r="G683">
            <v>14427</v>
          </cell>
          <cell r="H683">
            <v>118.05295223773297</v>
          </cell>
          <cell r="I683">
            <v>110.75700373965972</v>
          </cell>
          <cell r="J683">
            <v>118.87309614285881</v>
          </cell>
        </row>
        <row r="684">
          <cell r="G684">
            <v>14434</v>
          </cell>
          <cell r="H684">
            <v>120.04804713055064</v>
          </cell>
          <cell r="I684">
            <v>110.57979253367627</v>
          </cell>
          <cell r="J684">
            <v>118.56402609288737</v>
          </cell>
        </row>
        <row r="685">
          <cell r="G685">
            <v>14441</v>
          </cell>
          <cell r="H685">
            <v>124.27373838954601</v>
          </cell>
          <cell r="I685">
            <v>111.85146014781355</v>
          </cell>
          <cell r="J685">
            <v>118.33875444331089</v>
          </cell>
        </row>
        <row r="686">
          <cell r="G686">
            <v>14448</v>
          </cell>
          <cell r="H686">
            <v>130.58684429973493</v>
          </cell>
          <cell r="I686">
            <v>114.93856044789321</v>
          </cell>
          <cell r="J686">
            <v>119.85349050018526</v>
          </cell>
        </row>
        <row r="687">
          <cell r="G687">
            <v>14455</v>
          </cell>
          <cell r="H687">
            <v>129.46379743875721</v>
          </cell>
          <cell r="I687">
            <v>114.70868332699742</v>
          </cell>
          <cell r="J687">
            <v>118.81076513283364</v>
          </cell>
        </row>
        <row r="688">
          <cell r="G688">
            <v>14462</v>
          </cell>
          <cell r="H688">
            <v>128.15621308462576</v>
          </cell>
          <cell r="I688">
            <v>114.13513991036243</v>
          </cell>
          <cell r="J688">
            <v>118.58502467908126</v>
          </cell>
        </row>
        <row r="689">
          <cell r="G689">
            <v>14469</v>
          </cell>
          <cell r="H689">
            <v>125.28551391153015</v>
          </cell>
          <cell r="I689">
            <v>113.1193371651602</v>
          </cell>
          <cell r="J689">
            <v>117.86165602853886</v>
          </cell>
        </row>
        <row r="690">
          <cell r="G690">
            <v>14476</v>
          </cell>
          <cell r="H690">
            <v>121.86521938174538</v>
          </cell>
          <cell r="I690">
            <v>111.0718771624708</v>
          </cell>
          <cell r="J690">
            <v>116.89519044910485</v>
          </cell>
        </row>
        <row r="691">
          <cell r="G691">
            <v>14483</v>
          </cell>
          <cell r="H691">
            <v>122.31612069345783</v>
          </cell>
          <cell r="I691">
            <v>108.32840179655777</v>
          </cell>
          <cell r="J691">
            <v>116.55619439680244</v>
          </cell>
        </row>
        <row r="692">
          <cell r="G692">
            <v>14490</v>
          </cell>
          <cell r="H692">
            <v>123.42919739176831</v>
          </cell>
          <cell r="I692">
            <v>114.21063401411085</v>
          </cell>
          <cell r="J692">
            <v>116.54453877736276</v>
          </cell>
        </row>
        <row r="693">
          <cell r="G693">
            <v>14497</v>
          </cell>
          <cell r="H693">
            <v>137.03109494434119</v>
          </cell>
          <cell r="I693">
            <v>125.36901295728947</v>
          </cell>
          <cell r="J693">
            <v>130.64642796942366</v>
          </cell>
        </row>
        <row r="694">
          <cell r="G694">
            <v>14504</v>
          </cell>
          <cell r="H694">
            <v>138.5247338792345</v>
          </cell>
          <cell r="I694">
            <v>126.64777688945382</v>
          </cell>
          <cell r="J694">
            <v>133.54677867034485</v>
          </cell>
        </row>
        <row r="695">
          <cell r="G695">
            <v>14511</v>
          </cell>
          <cell r="H695">
            <v>139.92383369141479</v>
          </cell>
          <cell r="I695">
            <v>127.97757854679308</v>
          </cell>
          <cell r="J695">
            <v>135.48320696106484</v>
          </cell>
        </row>
        <row r="696">
          <cell r="G696">
            <v>14518</v>
          </cell>
          <cell r="H696">
            <v>140.62345285987183</v>
          </cell>
          <cell r="I696">
            <v>128.04156733606646</v>
          </cell>
          <cell r="J696">
            <v>138.24706438307055</v>
          </cell>
        </row>
        <row r="697">
          <cell r="G697">
            <v>14525</v>
          </cell>
          <cell r="H697">
            <v>137.23442764594893</v>
          </cell>
          <cell r="I697">
            <v>126.04411888562383</v>
          </cell>
          <cell r="J697">
            <v>134.98443366363009</v>
          </cell>
        </row>
        <row r="698">
          <cell r="G698">
            <v>14532</v>
          </cell>
          <cell r="H698">
            <v>137.85198257035569</v>
          </cell>
          <cell r="I698">
            <v>125.84244829540683</v>
          </cell>
          <cell r="J698">
            <v>134.26901616521286</v>
          </cell>
        </row>
        <row r="699">
          <cell r="G699">
            <v>14539</v>
          </cell>
          <cell r="H699">
            <v>141.47748971195605</v>
          </cell>
          <cell r="I699">
            <v>127.80559048881518</v>
          </cell>
          <cell r="J699">
            <v>133.31570615043984</v>
          </cell>
        </row>
        <row r="700">
          <cell r="G700">
            <v>14546</v>
          </cell>
          <cell r="H700">
            <v>141.30771672430171</v>
          </cell>
          <cell r="I700">
            <v>129.32647701563209</v>
          </cell>
          <cell r="J700">
            <v>132.00921223016553</v>
          </cell>
        </row>
        <row r="701">
          <cell r="G701">
            <v>14553</v>
          </cell>
          <cell r="H701">
            <v>140.89792434580124</v>
          </cell>
          <cell r="I701">
            <v>130.77493355820718</v>
          </cell>
          <cell r="J701">
            <v>129.71225193736066</v>
          </cell>
        </row>
        <row r="702">
          <cell r="G702">
            <v>14559</v>
          </cell>
          <cell r="H702">
            <v>137.89679855723568</v>
          </cell>
          <cell r="I702">
            <v>127.27016533884722</v>
          </cell>
          <cell r="J702">
            <v>126.80669749396378</v>
          </cell>
        </row>
        <row r="703">
          <cell r="G703">
            <v>14567</v>
          </cell>
          <cell r="H703">
            <v>140.07556797444002</v>
          </cell>
          <cell r="I703">
            <v>126.79926572709348</v>
          </cell>
          <cell r="J703">
            <v>126.48968075022889</v>
          </cell>
        </row>
        <row r="704">
          <cell r="G704">
            <v>14574</v>
          </cell>
          <cell r="H704">
            <v>137.59623042129243</v>
          </cell>
          <cell r="I704">
            <v>124.74511762231457</v>
          </cell>
          <cell r="J704">
            <v>124.7314741878007</v>
          </cell>
        </row>
        <row r="705">
          <cell r="G705">
            <v>14581</v>
          </cell>
          <cell r="H705">
            <v>135.91755641015266</v>
          </cell>
          <cell r="I705">
            <v>123.52261546961589</v>
          </cell>
          <cell r="J705">
            <v>122.57361968435175</v>
          </cell>
        </row>
        <row r="706">
          <cell r="G706">
            <v>14588</v>
          </cell>
          <cell r="H706">
            <v>137.24954846297214</v>
          </cell>
          <cell r="I706">
            <v>124.770193885859</v>
          </cell>
          <cell r="J706">
            <v>120.17117673853846</v>
          </cell>
        </row>
        <row r="707">
          <cell r="G707">
            <v>14595</v>
          </cell>
          <cell r="H707">
            <v>137.52404755989809</v>
          </cell>
          <cell r="I707">
            <v>123.8843255092694</v>
          </cell>
          <cell r="J707">
            <v>118.96946497115307</v>
          </cell>
        </row>
        <row r="708">
          <cell r="G708">
            <v>14602</v>
          </cell>
          <cell r="H708">
            <v>137.99162932160175</v>
          </cell>
          <cell r="I708">
            <v>122.79414344478782</v>
          </cell>
          <cell r="J708">
            <v>117.11354131760309</v>
          </cell>
        </row>
        <row r="709">
          <cell r="G709">
            <v>14609</v>
          </cell>
          <cell r="H709">
            <v>138.87477574925998</v>
          </cell>
          <cell r="I709">
            <v>122.96605524561053</v>
          </cell>
          <cell r="J709">
            <v>117.34776840023829</v>
          </cell>
        </row>
        <row r="710">
          <cell r="G710">
            <v>14616</v>
          </cell>
          <cell r="H710">
            <v>140.72181026672516</v>
          </cell>
          <cell r="I710">
            <v>125.47456277262098</v>
          </cell>
          <cell r="J710">
            <v>119.14318925676196</v>
          </cell>
        </row>
        <row r="711">
          <cell r="G711">
            <v>14623</v>
          </cell>
          <cell r="H711">
            <v>135.26180402837622</v>
          </cell>
          <cell r="I711">
            <v>123.61753924358619</v>
          </cell>
          <cell r="J711">
            <v>118.10664351022812</v>
          </cell>
        </row>
        <row r="712">
          <cell r="G712">
            <v>14630</v>
          </cell>
          <cell r="H712">
            <v>135.73522034247554</v>
          </cell>
          <cell r="I712">
            <v>122.71513120710802</v>
          </cell>
          <cell r="J712">
            <v>117.12635836909324</v>
          </cell>
        </row>
        <row r="713">
          <cell r="G713">
            <v>14637</v>
          </cell>
          <cell r="H713">
            <v>136.48176405435916</v>
          </cell>
          <cell r="I713">
            <v>124.3963285046454</v>
          </cell>
          <cell r="J713">
            <v>116.45873812638941</v>
          </cell>
        </row>
        <row r="714">
          <cell r="G714">
            <v>14644</v>
          </cell>
          <cell r="H714">
            <v>135.94948517454716</v>
          </cell>
          <cell r="I714">
            <v>124.14753584763611</v>
          </cell>
          <cell r="J714">
            <v>115.92302793100801</v>
          </cell>
        </row>
        <row r="715">
          <cell r="G715">
            <v>14651</v>
          </cell>
          <cell r="H715">
            <v>138.55971528989849</v>
          </cell>
          <cell r="I715">
            <v>124.84276204838288</v>
          </cell>
          <cell r="J715">
            <v>116.76926603490438</v>
          </cell>
        </row>
        <row r="716">
          <cell r="G716">
            <v>14658</v>
          </cell>
          <cell r="H716">
            <v>138.83683472047829</v>
          </cell>
          <cell r="I716">
            <v>126.25348525952961</v>
          </cell>
          <cell r="J716">
            <v>116.40728131019617</v>
          </cell>
        </row>
        <row r="717">
          <cell r="G717">
            <v>14665</v>
          </cell>
          <cell r="H717">
            <v>137.58730320799398</v>
          </cell>
          <cell r="I717">
            <v>126.39236409331511</v>
          </cell>
          <cell r="J717">
            <v>115.73211907859702</v>
          </cell>
        </row>
        <row r="718">
          <cell r="G718">
            <v>14672</v>
          </cell>
          <cell r="H718">
            <v>137.05071272548281</v>
          </cell>
          <cell r="I718">
            <v>126.41764256613376</v>
          </cell>
          <cell r="J718">
            <v>115.78998513813632</v>
          </cell>
        </row>
        <row r="719">
          <cell r="G719">
            <v>14679</v>
          </cell>
          <cell r="H719">
            <v>138.96942270363957</v>
          </cell>
          <cell r="I719">
            <v>127.74502781307817</v>
          </cell>
          <cell r="J719">
            <v>115.48893117677716</v>
          </cell>
        </row>
        <row r="720">
          <cell r="G720">
            <v>14686</v>
          </cell>
          <cell r="H720">
            <v>136.62083945994806</v>
          </cell>
          <cell r="I720">
            <v>124.56417662053252</v>
          </cell>
          <cell r="J720">
            <v>114.79599758971649</v>
          </cell>
        </row>
        <row r="721">
          <cell r="G721">
            <v>14693</v>
          </cell>
          <cell r="H721">
            <v>138.20564119768346</v>
          </cell>
          <cell r="I721">
            <v>127.24230641787398</v>
          </cell>
          <cell r="J721">
            <v>114.15314000321408</v>
          </cell>
        </row>
        <row r="722">
          <cell r="G722">
            <v>14700</v>
          </cell>
          <cell r="H722">
            <v>140.2787258156487</v>
          </cell>
          <cell r="I722">
            <v>127.56041218391866</v>
          </cell>
          <cell r="J722">
            <v>115.08919575124042</v>
          </cell>
        </row>
        <row r="723">
          <cell r="G723">
            <v>14707</v>
          </cell>
          <cell r="H723">
            <v>143.77166608845835</v>
          </cell>
          <cell r="I723">
            <v>129.11664921256246</v>
          </cell>
          <cell r="J723">
            <v>117.52908670116673</v>
          </cell>
        </row>
        <row r="724">
          <cell r="G724">
            <v>14714</v>
          </cell>
          <cell r="H724">
            <v>141.71573126339339</v>
          </cell>
          <cell r="I724">
            <v>131.05339895075087</v>
          </cell>
          <cell r="J724">
            <v>115.6016096792676</v>
          </cell>
        </row>
        <row r="725">
          <cell r="G725">
            <v>14721</v>
          </cell>
          <cell r="H725">
            <v>140.18520136574875</v>
          </cell>
          <cell r="I725">
            <v>132.99298925522197</v>
          </cell>
          <cell r="J725">
            <v>115.40508694281284</v>
          </cell>
        </row>
        <row r="726">
          <cell r="G726">
            <v>14728</v>
          </cell>
          <cell r="H726">
            <v>140.12912728520246</v>
          </cell>
          <cell r="I726">
            <v>133.19247873910481</v>
          </cell>
          <cell r="J726">
            <v>114.88576405157019</v>
          </cell>
        </row>
        <row r="727">
          <cell r="G727">
            <v>14735</v>
          </cell>
          <cell r="H727">
            <v>139.65268825243277</v>
          </cell>
          <cell r="I727">
            <v>132.39332386667019</v>
          </cell>
          <cell r="J727">
            <v>114.03560939758857</v>
          </cell>
        </row>
        <row r="728">
          <cell r="G728">
            <v>14742</v>
          </cell>
          <cell r="H728">
            <v>136.70601653030644</v>
          </cell>
          <cell r="I728">
            <v>130.51333866776346</v>
          </cell>
          <cell r="J728">
            <v>114.11543432416687</v>
          </cell>
        </row>
        <row r="729">
          <cell r="G729">
            <v>14749</v>
          </cell>
          <cell r="H729">
            <v>114.49128884413165</v>
          </cell>
          <cell r="I729">
            <v>122.34320366716148</v>
          </cell>
          <cell r="J729">
            <v>108.10155093528329</v>
          </cell>
        </row>
        <row r="730">
          <cell r="G730">
            <v>14756</v>
          </cell>
          <cell r="H730">
            <v>108.56064008200563</v>
          </cell>
          <cell r="I730">
            <v>122.22086046349432</v>
          </cell>
          <cell r="J730">
            <v>110.42573428039188</v>
          </cell>
        </row>
        <row r="731">
          <cell r="G731">
            <v>14763</v>
          </cell>
          <cell r="H731">
            <v>109.36398881861248</v>
          </cell>
          <cell r="I731">
            <v>123.6997328751026</v>
          </cell>
          <cell r="J731">
            <v>110.44781942724795</v>
          </cell>
        </row>
        <row r="732">
          <cell r="G732">
            <v>14770</v>
          </cell>
          <cell r="H732">
            <v>109.57178039736785</v>
          </cell>
          <cell r="I732">
            <v>123.35337362305231</v>
          </cell>
          <cell r="J732">
            <v>110.74602853970151</v>
          </cell>
        </row>
        <row r="733">
          <cell r="G733">
            <v>14777</v>
          </cell>
          <cell r="H733">
            <v>116.93500404007095</v>
          </cell>
          <cell r="I733">
            <v>125.21600956476038</v>
          </cell>
          <cell r="J733">
            <v>112.31862214496527</v>
          </cell>
        </row>
        <row r="734">
          <cell r="G734">
            <v>14784</v>
          </cell>
          <cell r="H734">
            <v>116.95839104087896</v>
          </cell>
          <cell r="I734">
            <v>123.03725099833356</v>
          </cell>
          <cell r="J734">
            <v>113.70014119734834</v>
          </cell>
        </row>
        <row r="735">
          <cell r="G735">
            <v>14791</v>
          </cell>
          <cell r="H735">
            <v>116.99347855819123</v>
          </cell>
          <cell r="I735">
            <v>121.14247733295923</v>
          </cell>
          <cell r="J735">
            <v>115.39427330118882</v>
          </cell>
        </row>
        <row r="736">
          <cell r="G736">
            <v>14798</v>
          </cell>
          <cell r="H736">
            <v>117.18066812388435</v>
          </cell>
          <cell r="I736">
            <v>121.5664760036246</v>
          </cell>
          <cell r="J736">
            <v>116.00586294968512</v>
          </cell>
        </row>
        <row r="737">
          <cell r="G737">
            <v>14805</v>
          </cell>
          <cell r="H737">
            <v>116.86428031994986</v>
          </cell>
          <cell r="I737">
            <v>121.51784941322316</v>
          </cell>
          <cell r="J737">
            <v>115.73904946490086</v>
          </cell>
        </row>
        <row r="738">
          <cell r="G738">
            <v>14812</v>
          </cell>
          <cell r="H738">
            <v>117.29667815713367</v>
          </cell>
          <cell r="I738">
            <v>122.70872433747274</v>
          </cell>
          <cell r="J738">
            <v>114.40805039605451</v>
          </cell>
        </row>
        <row r="739">
          <cell r="G739">
            <v>14819</v>
          </cell>
          <cell r="H739">
            <v>117.53127151344793</v>
          </cell>
          <cell r="I739">
            <v>122.00928460874914</v>
          </cell>
          <cell r="J739">
            <v>114.63686649684662</v>
          </cell>
        </row>
        <row r="740">
          <cell r="G740">
            <v>14826</v>
          </cell>
          <cell r="H740">
            <v>120.68110959000833</v>
          </cell>
          <cell r="I740">
            <v>122.52172360410589</v>
          </cell>
          <cell r="J740">
            <v>114.06368216436239</v>
          </cell>
        </row>
        <row r="741">
          <cell r="G741">
            <v>14833</v>
          </cell>
          <cell r="H741">
            <v>121.04315291877835</v>
          </cell>
          <cell r="I741">
            <v>121.48028895347099</v>
          </cell>
          <cell r="J741">
            <v>113.65305290857069</v>
          </cell>
        </row>
        <row r="742">
          <cell r="G742">
            <v>14840</v>
          </cell>
          <cell r="H742">
            <v>116.89137277366424</v>
          </cell>
          <cell r="I742">
            <v>121.22518034666871</v>
          </cell>
          <cell r="J742">
            <v>113.24390191809982</v>
          </cell>
        </row>
        <row r="743">
          <cell r="G743">
            <v>14847</v>
          </cell>
          <cell r="H743">
            <v>119.59156348473587</v>
          </cell>
          <cell r="I743">
            <v>121.03122005811403</v>
          </cell>
          <cell r="J743">
            <v>112.7682775300438</v>
          </cell>
        </row>
        <row r="744">
          <cell r="G744">
            <v>14854</v>
          </cell>
          <cell r="H744">
            <v>123.37065689085354</v>
          </cell>
          <cell r="I744">
            <v>122.1689135266603</v>
          </cell>
          <cell r="J744">
            <v>115.20407232469276</v>
          </cell>
        </row>
        <row r="745">
          <cell r="G745">
            <v>14861</v>
          </cell>
          <cell r="H745">
            <v>127.20748432015907</v>
          </cell>
          <cell r="I745">
            <v>124.23356816526085</v>
          </cell>
          <cell r="J745">
            <v>116.17178653222018</v>
          </cell>
        </row>
        <row r="746">
          <cell r="G746">
            <v>14868</v>
          </cell>
          <cell r="H746">
            <v>122.81882611111358</v>
          </cell>
          <cell r="I746">
            <v>123.31423976083792</v>
          </cell>
          <cell r="J746">
            <v>114.35950666231756</v>
          </cell>
        </row>
        <row r="747">
          <cell r="G747">
            <v>14875</v>
          </cell>
          <cell r="H747">
            <v>126.0858068856692</v>
          </cell>
          <cell r="I747">
            <v>124.32541652687679</v>
          </cell>
          <cell r="J747">
            <v>114.85125254096552</v>
          </cell>
        </row>
        <row r="748">
          <cell r="G748">
            <v>14882</v>
          </cell>
          <cell r="H748">
            <v>126.13624120842346</v>
          </cell>
          <cell r="I748">
            <v>125.68056356701975</v>
          </cell>
          <cell r="J748">
            <v>113.13996887810512</v>
          </cell>
        </row>
        <row r="749">
          <cell r="G749">
            <v>14889</v>
          </cell>
          <cell r="H749">
            <v>127.85169408885803</v>
          </cell>
          <cell r="I749">
            <v>126.78655252640951</v>
          </cell>
          <cell r="J749">
            <v>115.47065223699408</v>
          </cell>
        </row>
        <row r="750">
          <cell r="G750">
            <v>14895</v>
          </cell>
          <cell r="H750">
            <v>125.40972673176084</v>
          </cell>
          <cell r="I750">
            <v>126.52030076610404</v>
          </cell>
          <cell r="J750">
            <v>115.11269321505941</v>
          </cell>
        </row>
        <row r="751">
          <cell r="G751">
            <v>14903</v>
          </cell>
          <cell r="H751">
            <v>126.83939761650292</v>
          </cell>
          <cell r="I751">
            <v>126.8492535480959</v>
          </cell>
          <cell r="J751">
            <v>116.44800045635411</v>
          </cell>
        </row>
        <row r="752">
          <cell r="G752">
            <v>14910</v>
          </cell>
          <cell r="H752">
            <v>127.77800915886505</v>
          </cell>
          <cell r="I752">
            <v>126.67166459312857</v>
          </cell>
          <cell r="J752">
            <v>118.18307566315377</v>
          </cell>
        </row>
        <row r="753">
          <cell r="G753">
            <v>14917</v>
          </cell>
          <cell r="H753">
            <v>130.71690336951892</v>
          </cell>
          <cell r="I753">
            <v>126.19031226767467</v>
          </cell>
          <cell r="J753">
            <v>119.60127257111162</v>
          </cell>
        </row>
        <row r="754">
          <cell r="G754">
            <v>14924</v>
          </cell>
          <cell r="H754">
            <v>134.46847849622409</v>
          </cell>
          <cell r="I754">
            <v>130.43030675986856</v>
          </cell>
          <cell r="J754">
            <v>121.40725178693539</v>
          </cell>
        </row>
        <row r="755">
          <cell r="G755">
            <v>14931</v>
          </cell>
          <cell r="H755">
            <v>131.6446404478034</v>
          </cell>
          <cell r="I755">
            <v>129.54338067390145</v>
          </cell>
          <cell r="J755">
            <v>121.84431789336837</v>
          </cell>
        </row>
        <row r="756">
          <cell r="G756">
            <v>14938</v>
          </cell>
          <cell r="H756">
            <v>129.35402370401161</v>
          </cell>
          <cell r="I756">
            <v>129.51747199776668</v>
          </cell>
          <cell r="J756">
            <v>121.55189153042429</v>
          </cell>
        </row>
        <row r="757">
          <cell r="G757">
            <v>14945</v>
          </cell>
          <cell r="H757">
            <v>128.0346126622307</v>
          </cell>
          <cell r="I757">
            <v>129.10301608737382</v>
          </cell>
          <cell r="J757">
            <v>119.66783721170272</v>
          </cell>
        </row>
        <row r="758">
          <cell r="G758">
            <v>14952</v>
          </cell>
          <cell r="H758">
            <v>128.50834072908097</v>
          </cell>
          <cell r="I758">
            <v>128.74152764232917</v>
          </cell>
          <cell r="J758">
            <v>118.13608889539292</v>
          </cell>
        </row>
        <row r="759">
          <cell r="G759">
            <v>14959</v>
          </cell>
          <cell r="H759">
            <v>129.58781079120524</v>
          </cell>
          <cell r="I759">
            <v>128.14931661517446</v>
          </cell>
          <cell r="J759">
            <v>118.93941429988158</v>
          </cell>
        </row>
        <row r="760">
          <cell r="G760">
            <v>14966</v>
          </cell>
          <cell r="H760">
            <v>126.86646676458993</v>
          </cell>
          <cell r="I760">
            <v>126.89345331234574</v>
          </cell>
          <cell r="J760">
            <v>117.73812621545277</v>
          </cell>
        </row>
        <row r="761">
          <cell r="G761">
            <v>14973</v>
          </cell>
          <cell r="H761">
            <v>127.72915873858913</v>
          </cell>
          <cell r="I761">
            <v>126.04326717515302</v>
          </cell>
          <cell r="J761">
            <v>117.78522146593895</v>
          </cell>
        </row>
        <row r="762">
          <cell r="G762">
            <v>14980</v>
          </cell>
          <cell r="H762">
            <v>130.39869815622563</v>
          </cell>
          <cell r="I762">
            <v>128.04735512323796</v>
          </cell>
          <cell r="J762">
            <v>120.48250303750893</v>
          </cell>
        </row>
        <row r="763">
          <cell r="G763">
            <v>14987</v>
          </cell>
          <cell r="H763">
            <v>131.6505256585254</v>
          </cell>
          <cell r="I763">
            <v>129.39185235203195</v>
          </cell>
          <cell r="J763">
            <v>123.3379383594979</v>
          </cell>
        </row>
        <row r="764">
          <cell r="G764">
            <v>14994</v>
          </cell>
          <cell r="H764">
            <v>128.3197673593647</v>
          </cell>
          <cell r="I764">
            <v>129.23658212920952</v>
          </cell>
          <cell r="J764">
            <v>123.0172597197632</v>
          </cell>
        </row>
        <row r="765">
          <cell r="G765">
            <v>15001</v>
          </cell>
          <cell r="H765">
            <v>128.11445573158971</v>
          </cell>
          <cell r="I765">
            <v>128.9781089649511</v>
          </cell>
          <cell r="J765">
            <v>124.49346683640036</v>
          </cell>
        </row>
        <row r="766">
          <cell r="G766">
            <v>15008</v>
          </cell>
          <cell r="H766">
            <v>122.82332870987506</v>
          </cell>
          <cell r="I766">
            <v>127.52065633364715</v>
          </cell>
          <cell r="J766">
            <v>122.68831156727256</v>
          </cell>
        </row>
        <row r="767">
          <cell r="G767">
            <v>15015</v>
          </cell>
          <cell r="H767">
            <v>124.33405565300652</v>
          </cell>
          <cell r="I767">
            <v>127.52065633364715</v>
          </cell>
          <cell r="J767">
            <v>123.80477520253476</v>
          </cell>
        </row>
        <row r="768">
          <cell r="G768">
            <v>15022</v>
          </cell>
          <cell r="H768">
            <v>118.2541203315745</v>
          </cell>
          <cell r="I768">
            <v>125.28904484780833</v>
          </cell>
          <cell r="J768">
            <v>122.81433700091448</v>
          </cell>
        </row>
        <row r="769">
          <cell r="G769">
            <v>15028</v>
          </cell>
          <cell r="H769">
            <v>119.85055095605077</v>
          </cell>
          <cell r="I769">
            <v>125.42686279714093</v>
          </cell>
          <cell r="J769">
            <v>123.74772596212144</v>
          </cell>
        </row>
        <row r="770">
          <cell r="G770">
            <v>15036</v>
          </cell>
          <cell r="H770">
            <v>121.48051844905306</v>
          </cell>
          <cell r="I770">
            <v>126.55570456231519</v>
          </cell>
          <cell r="J770">
            <v>124.36646459193203</v>
          </cell>
        </row>
        <row r="771">
          <cell r="G771">
            <v>15043</v>
          </cell>
          <cell r="H771">
            <v>121.90570026362475</v>
          </cell>
          <cell r="I771">
            <v>126.55570456231519</v>
          </cell>
          <cell r="J771">
            <v>125.18728325823878</v>
          </cell>
        </row>
        <row r="772">
          <cell r="G772">
            <v>15050</v>
          </cell>
          <cell r="H772">
            <v>123.64895177739459</v>
          </cell>
          <cell r="I772">
            <v>128.01109516478181</v>
          </cell>
          <cell r="J772">
            <v>125.75062603290084</v>
          </cell>
        </row>
        <row r="773">
          <cell r="G773">
            <v>15057</v>
          </cell>
          <cell r="H773">
            <v>122.1157047753549</v>
          </cell>
          <cell r="I773">
            <v>127.61426076977098</v>
          </cell>
          <cell r="J773">
            <v>125.82607640852058</v>
          </cell>
        </row>
        <row r="774">
          <cell r="G774">
            <v>15064</v>
          </cell>
          <cell r="H774">
            <v>122.46984031920341</v>
          </cell>
          <cell r="I774">
            <v>126.45297099676607</v>
          </cell>
          <cell r="J774">
            <v>127.78896320049351</v>
          </cell>
        </row>
        <row r="775">
          <cell r="G775">
            <v>15071</v>
          </cell>
          <cell r="H775">
            <v>124.51508665253411</v>
          </cell>
          <cell r="I775">
            <v>126.40238980836737</v>
          </cell>
          <cell r="J775">
            <v>131.14981293266649</v>
          </cell>
        </row>
        <row r="776">
          <cell r="G776">
            <v>15078</v>
          </cell>
          <cell r="H776">
            <v>118.83719870117855</v>
          </cell>
          <cell r="I776">
            <v>125.07516471537953</v>
          </cell>
          <cell r="J776">
            <v>128.65796648694584</v>
          </cell>
        </row>
        <row r="777">
          <cell r="G777">
            <v>15085</v>
          </cell>
          <cell r="H777">
            <v>116.59117564572627</v>
          </cell>
          <cell r="I777">
            <v>124.02453333177034</v>
          </cell>
          <cell r="J777">
            <v>129.13400096294754</v>
          </cell>
        </row>
        <row r="778">
          <cell r="G778">
            <v>15092</v>
          </cell>
          <cell r="H778">
            <v>116.81269887945315</v>
          </cell>
          <cell r="I778">
            <v>123.70206954510773</v>
          </cell>
          <cell r="J778">
            <v>132.54313858836935</v>
          </cell>
        </row>
        <row r="779">
          <cell r="G779">
            <v>15099</v>
          </cell>
          <cell r="H779">
            <v>116.70756745046164</v>
          </cell>
          <cell r="I779">
            <v>123.52888664774459</v>
          </cell>
          <cell r="J779">
            <v>135.52535920660765</v>
          </cell>
        </row>
        <row r="780">
          <cell r="G780">
            <v>15106</v>
          </cell>
          <cell r="H780">
            <v>119.22845090739162</v>
          </cell>
          <cell r="I780">
            <v>123.44241642709116</v>
          </cell>
          <cell r="J780">
            <v>138.39849682178775</v>
          </cell>
        </row>
        <row r="781">
          <cell r="G781">
            <v>15113</v>
          </cell>
          <cell r="H781">
            <v>117.66655820050478</v>
          </cell>
          <cell r="I781">
            <v>122.6894176868859</v>
          </cell>
          <cell r="J781">
            <v>135.68588628408071</v>
          </cell>
        </row>
        <row r="782">
          <cell r="G782">
            <v>15120</v>
          </cell>
          <cell r="H782">
            <v>118.39609086134791</v>
          </cell>
          <cell r="I782">
            <v>121.96555012253327</v>
          </cell>
          <cell r="J782">
            <v>135.69945487270911</v>
          </cell>
        </row>
        <row r="783">
          <cell r="G783">
            <v>15127</v>
          </cell>
          <cell r="H783">
            <v>117.66203509800756</v>
          </cell>
          <cell r="I783">
            <v>123.19740217877086</v>
          </cell>
          <cell r="J783">
            <v>134.32889037849475</v>
          </cell>
        </row>
        <row r="784">
          <cell r="G784">
            <v>15134</v>
          </cell>
          <cell r="H784">
            <v>120.70948180704596</v>
          </cell>
          <cell r="I784">
            <v>122.55677568744125</v>
          </cell>
          <cell r="J784">
            <v>134.2348601552298</v>
          </cell>
        </row>
        <row r="785">
          <cell r="G785">
            <v>15141</v>
          </cell>
          <cell r="H785">
            <v>123.7392898004028</v>
          </cell>
          <cell r="I785">
            <v>124.30933757977165</v>
          </cell>
          <cell r="J785">
            <v>133.85900254679515</v>
          </cell>
        </row>
        <row r="786">
          <cell r="G786">
            <v>15148</v>
          </cell>
          <cell r="H786">
            <v>123.5536808657022</v>
          </cell>
          <cell r="I786">
            <v>124.91845333391252</v>
          </cell>
          <cell r="J786">
            <v>133.5645127411922</v>
          </cell>
        </row>
        <row r="787">
          <cell r="G787">
            <v>15155</v>
          </cell>
          <cell r="H787">
            <v>124.87570525096521</v>
          </cell>
          <cell r="I787">
            <v>124.5312061285774</v>
          </cell>
          <cell r="J787">
            <v>134.95358367370059</v>
          </cell>
        </row>
        <row r="788">
          <cell r="G788">
            <v>15162</v>
          </cell>
          <cell r="H788">
            <v>125.89968603402312</v>
          </cell>
          <cell r="I788">
            <v>124.02062818345023</v>
          </cell>
          <cell r="J788">
            <v>136.42457773574392</v>
          </cell>
        </row>
        <row r="789">
          <cell r="G789">
            <v>15169</v>
          </cell>
          <cell r="H789">
            <v>129.96624589292207</v>
          </cell>
          <cell r="I789">
            <v>127.60482433795192</v>
          </cell>
          <cell r="J789">
            <v>137.43411961098843</v>
          </cell>
        </row>
        <row r="790">
          <cell r="G790">
            <v>15176</v>
          </cell>
          <cell r="H790">
            <v>129.90126276997563</v>
          </cell>
          <cell r="I790">
            <v>127.57930337308434</v>
          </cell>
          <cell r="J790">
            <v>137.44786302294952</v>
          </cell>
        </row>
        <row r="791">
          <cell r="G791">
            <v>15183</v>
          </cell>
          <cell r="H791">
            <v>131.51203842832334</v>
          </cell>
          <cell r="I791">
            <v>129.77366739110141</v>
          </cell>
          <cell r="J791">
            <v>142.43722045068259</v>
          </cell>
        </row>
        <row r="792">
          <cell r="G792">
            <v>15190</v>
          </cell>
          <cell r="H792">
            <v>131.43313120526633</v>
          </cell>
          <cell r="I792">
            <v>131.82409133588081</v>
          </cell>
          <cell r="J792">
            <v>143.57671821428804</v>
          </cell>
        </row>
        <row r="793">
          <cell r="G793">
            <v>15197</v>
          </cell>
          <cell r="H793">
            <v>129.7376438127184</v>
          </cell>
          <cell r="I793">
            <v>130.62449210472428</v>
          </cell>
          <cell r="J793">
            <v>141.82508225207371</v>
          </cell>
        </row>
        <row r="794">
          <cell r="G794">
            <v>15204</v>
          </cell>
          <cell r="H794">
            <v>128.51810996087886</v>
          </cell>
          <cell r="I794">
            <v>129.40968432815035</v>
          </cell>
          <cell r="J794">
            <v>142.50584264688365</v>
          </cell>
        </row>
        <row r="795">
          <cell r="G795">
            <v>15211</v>
          </cell>
          <cell r="H795">
            <v>129.70047657251897</v>
          </cell>
          <cell r="I795">
            <v>130.17320146568645</v>
          </cell>
          <cell r="J795">
            <v>142.87635783776554</v>
          </cell>
        </row>
        <row r="796">
          <cell r="G796">
            <v>15218</v>
          </cell>
          <cell r="H796">
            <v>131.62004362579225</v>
          </cell>
          <cell r="I796">
            <v>130.78501551257517</v>
          </cell>
          <cell r="J796">
            <v>142.46201640003602</v>
          </cell>
        </row>
        <row r="797">
          <cell r="G797">
            <v>15225</v>
          </cell>
          <cell r="H797">
            <v>131.38312754726581</v>
          </cell>
          <cell r="I797">
            <v>131.12505655290786</v>
          </cell>
          <cell r="J797">
            <v>141.52176709179577</v>
          </cell>
        </row>
        <row r="798">
          <cell r="G798">
            <v>15232</v>
          </cell>
          <cell r="H798">
            <v>131.567063925832</v>
          </cell>
          <cell r="I798">
            <v>131.28240662077135</v>
          </cell>
          <cell r="J798">
            <v>142.78131081891274</v>
          </cell>
        </row>
        <row r="799">
          <cell r="G799">
            <v>15239</v>
          </cell>
          <cell r="H799">
            <v>131.61969075140232</v>
          </cell>
          <cell r="I799">
            <v>131.72876680328199</v>
          </cell>
          <cell r="J799">
            <v>141.11076948233145</v>
          </cell>
        </row>
        <row r="800">
          <cell r="G800">
            <v>15246</v>
          </cell>
          <cell r="H800">
            <v>129.71120523550698</v>
          </cell>
          <cell r="I800">
            <v>129.17322872729832</v>
          </cell>
          <cell r="J800">
            <v>141.66110148331254</v>
          </cell>
        </row>
        <row r="801">
          <cell r="G801">
            <v>15253</v>
          </cell>
          <cell r="H801">
            <v>130.08736773068995</v>
          </cell>
          <cell r="I801">
            <v>129.31531927889836</v>
          </cell>
          <cell r="J801">
            <v>143.29020415037064</v>
          </cell>
        </row>
        <row r="802">
          <cell r="G802">
            <v>15260</v>
          </cell>
          <cell r="H802">
            <v>126.84819227419577</v>
          </cell>
          <cell r="I802">
            <v>128.15148140538827</v>
          </cell>
          <cell r="J802">
            <v>142.83167549708946</v>
          </cell>
        </row>
        <row r="803">
          <cell r="G803">
            <v>15267</v>
          </cell>
          <cell r="H803">
            <v>125.09768722081186</v>
          </cell>
          <cell r="I803">
            <v>126.81870599877223</v>
          </cell>
          <cell r="J803">
            <v>142.4317468056976</v>
          </cell>
        </row>
        <row r="804">
          <cell r="G804">
            <v>15274</v>
          </cell>
          <cell r="H804">
            <v>126.29862501813166</v>
          </cell>
          <cell r="I804">
            <v>127.54157262296523</v>
          </cell>
          <cell r="J804">
            <v>143.58544395482375</v>
          </cell>
        </row>
        <row r="805">
          <cell r="G805">
            <v>15281</v>
          </cell>
          <cell r="H805">
            <v>123.98736018029985</v>
          </cell>
          <cell r="I805">
            <v>127.00589801794878</v>
          </cell>
          <cell r="J805">
            <v>145.17924238272229</v>
          </cell>
        </row>
        <row r="806">
          <cell r="G806">
            <v>15288</v>
          </cell>
          <cell r="H806">
            <v>124.35932226084073</v>
          </cell>
          <cell r="I806">
            <v>126.09145555221956</v>
          </cell>
          <cell r="J806">
            <v>145.324421625105</v>
          </cell>
        </row>
        <row r="807">
          <cell r="G807">
            <v>15295</v>
          </cell>
          <cell r="H807">
            <v>122.77995886812805</v>
          </cell>
          <cell r="I807">
            <v>124.9692415978048</v>
          </cell>
          <cell r="J807">
            <v>144.51060486400442</v>
          </cell>
        </row>
        <row r="808">
          <cell r="G808">
            <v>15302</v>
          </cell>
          <cell r="H808">
            <v>123.82358851850714</v>
          </cell>
          <cell r="I808">
            <v>124.99423544612435</v>
          </cell>
          <cell r="J808">
            <v>145.34876637221566</v>
          </cell>
        </row>
        <row r="809">
          <cell r="G809">
            <v>15309</v>
          </cell>
          <cell r="H809">
            <v>121.19852844191479</v>
          </cell>
          <cell r="I809">
            <v>125.46921354081962</v>
          </cell>
          <cell r="J809">
            <v>143.76446481875851</v>
          </cell>
        </row>
        <row r="810">
          <cell r="G810">
            <v>15316</v>
          </cell>
          <cell r="H810">
            <v>124.24061150580684</v>
          </cell>
          <cell r="I810">
            <v>123.72519147260223</v>
          </cell>
          <cell r="J810">
            <v>143.18940695948348</v>
          </cell>
        </row>
        <row r="811">
          <cell r="G811">
            <v>15323</v>
          </cell>
          <cell r="H811">
            <v>116.27678830828461</v>
          </cell>
          <cell r="I811">
            <v>121.96829375369128</v>
          </cell>
          <cell r="J811">
            <v>134.7841887709618</v>
          </cell>
        </row>
        <row r="812">
          <cell r="G812">
            <v>15330</v>
          </cell>
          <cell r="H812">
            <v>113.48614538888577</v>
          </cell>
          <cell r="I812">
            <v>120.83398862178196</v>
          </cell>
          <cell r="J812">
            <v>137.73596250504588</v>
          </cell>
        </row>
        <row r="813">
          <cell r="G813">
            <v>15337</v>
          </cell>
          <cell r="H813">
            <v>112.27184363322469</v>
          </cell>
          <cell r="I813">
            <v>121.46232536261523</v>
          </cell>
          <cell r="J813">
            <v>136.99218830751863</v>
          </cell>
        </row>
        <row r="814">
          <cell r="G814">
            <v>15344</v>
          </cell>
          <cell r="H814">
            <v>118.81729211704169</v>
          </cell>
          <cell r="I814">
            <v>126.24794098190229</v>
          </cell>
          <cell r="J814">
            <v>140.28000082689908</v>
          </cell>
        </row>
        <row r="815">
          <cell r="G815">
            <v>15351</v>
          </cell>
          <cell r="H815">
            <v>116.2983655241604</v>
          </cell>
          <cell r="I815">
            <v>130.28787509332318</v>
          </cell>
          <cell r="J815">
            <v>141.72488483541613</v>
          </cell>
        </row>
        <row r="816">
          <cell r="G816">
            <v>15358</v>
          </cell>
          <cell r="H816">
            <v>117.47297901595442</v>
          </cell>
          <cell r="I816">
            <v>130.58753720603781</v>
          </cell>
          <cell r="J816">
            <v>144.23341529700301</v>
          </cell>
        </row>
        <row r="817">
          <cell r="G817">
            <v>15365</v>
          </cell>
          <cell r="H817">
            <v>116.72115195025232</v>
          </cell>
          <cell r="I817">
            <v>130.45694966883178</v>
          </cell>
          <cell r="J817">
            <v>147.94021407013599</v>
          </cell>
        </row>
        <row r="818">
          <cell r="G818">
            <v>15372</v>
          </cell>
          <cell r="H818">
            <v>116.16089042089111</v>
          </cell>
          <cell r="I818">
            <v>131.01791455240775</v>
          </cell>
          <cell r="J818">
            <v>148.84264937596382</v>
          </cell>
        </row>
        <row r="819">
          <cell r="G819">
            <v>15379</v>
          </cell>
          <cell r="H819">
            <v>116.49775700311169</v>
          </cell>
          <cell r="I819">
            <v>131.68610591662505</v>
          </cell>
          <cell r="J819">
            <v>149.98873777615876</v>
          </cell>
        </row>
        <row r="820">
          <cell r="G820">
            <v>15386</v>
          </cell>
          <cell r="H820">
            <v>114.01635477894541</v>
          </cell>
          <cell r="I820">
            <v>131.1725301035502</v>
          </cell>
          <cell r="J820">
            <v>147.97888868995824</v>
          </cell>
        </row>
        <row r="821">
          <cell r="G821">
            <v>15393</v>
          </cell>
          <cell r="H821">
            <v>112.12368328961493</v>
          </cell>
          <cell r="I821">
            <v>132.95647651295849</v>
          </cell>
          <cell r="J821">
            <v>147.68293091257831</v>
          </cell>
        </row>
        <row r="822">
          <cell r="G822">
            <v>15400</v>
          </cell>
          <cell r="H822">
            <v>113.31219433248484</v>
          </cell>
          <cell r="I822">
            <v>133.24898076128699</v>
          </cell>
          <cell r="J822">
            <v>147.34326017147939</v>
          </cell>
        </row>
        <row r="823">
          <cell r="G823">
            <v>15407</v>
          </cell>
          <cell r="H823">
            <v>108.62106948711997</v>
          </cell>
          <cell r="I823">
            <v>133.99517505355021</v>
          </cell>
          <cell r="J823">
            <v>146.28238869824474</v>
          </cell>
        </row>
        <row r="824">
          <cell r="G824">
            <v>15414</v>
          </cell>
          <cell r="H824">
            <v>106.41606177653144</v>
          </cell>
          <cell r="I824">
            <v>136.03190171436418</v>
          </cell>
          <cell r="J824">
            <v>145.33155317170616</v>
          </cell>
        </row>
        <row r="825">
          <cell r="G825">
            <v>15421</v>
          </cell>
          <cell r="H825">
            <v>107.43765596958615</v>
          </cell>
          <cell r="I825">
            <v>135.13409116304936</v>
          </cell>
          <cell r="J825">
            <v>146.94473341191213</v>
          </cell>
        </row>
        <row r="826">
          <cell r="G826">
            <v>15428</v>
          </cell>
          <cell r="H826">
            <v>106.18063539474198</v>
          </cell>
          <cell r="I826">
            <v>135.20165820863087</v>
          </cell>
          <cell r="J826">
            <v>147.3120952454419</v>
          </cell>
        </row>
        <row r="827">
          <cell r="G827">
            <v>15435</v>
          </cell>
          <cell r="H827">
            <v>107.2424417486894</v>
          </cell>
          <cell r="I827">
            <v>135.53966235415245</v>
          </cell>
          <cell r="J827">
            <v>146.76704049303376</v>
          </cell>
        </row>
        <row r="828">
          <cell r="G828">
            <v>15442</v>
          </cell>
          <cell r="H828">
            <v>105.78394454090721</v>
          </cell>
          <cell r="I828">
            <v>135.09238146838376</v>
          </cell>
          <cell r="J828">
            <v>146.73768708493515</v>
          </cell>
        </row>
        <row r="829">
          <cell r="G829">
            <v>15449</v>
          </cell>
          <cell r="H829">
            <v>103.13934592738453</v>
          </cell>
          <cell r="I829">
            <v>134.44393803733553</v>
          </cell>
          <cell r="J829">
            <v>146.47355924818226</v>
          </cell>
        </row>
        <row r="830">
          <cell r="G830">
            <v>15456</v>
          </cell>
          <cell r="H830">
            <v>100.5299204754217</v>
          </cell>
          <cell r="I830">
            <v>136.48748589550303</v>
          </cell>
          <cell r="J830">
            <v>146.57609073965597</v>
          </cell>
        </row>
        <row r="831">
          <cell r="G831">
            <v>15463</v>
          </cell>
          <cell r="H831">
            <v>102.61088982926293</v>
          </cell>
          <cell r="I831">
            <v>133.83962866913026</v>
          </cell>
          <cell r="J831">
            <v>150.10857452648168</v>
          </cell>
        </row>
        <row r="832">
          <cell r="G832">
            <v>15470</v>
          </cell>
          <cell r="H832">
            <v>104.52971346907015</v>
          </cell>
          <cell r="I832">
            <v>132.56815219677353</v>
          </cell>
          <cell r="J832">
            <v>149.85338994978665</v>
          </cell>
        </row>
        <row r="833">
          <cell r="G833">
            <v>15477</v>
          </cell>
          <cell r="H833">
            <v>104.8955674662119</v>
          </cell>
          <cell r="I833">
            <v>131.20270022914676</v>
          </cell>
          <cell r="J833">
            <v>148.6845335081783</v>
          </cell>
        </row>
        <row r="834">
          <cell r="G834">
            <v>15484</v>
          </cell>
          <cell r="H834">
            <v>105.85011713015444</v>
          </cell>
          <cell r="I834">
            <v>130.9665353687343</v>
          </cell>
          <cell r="J834">
            <v>146.36505478545072</v>
          </cell>
        </row>
        <row r="835">
          <cell r="G835">
            <v>15490</v>
          </cell>
          <cell r="H835">
            <v>107.23675366455947</v>
          </cell>
          <cell r="I835">
            <v>130.74389225860745</v>
          </cell>
          <cell r="J835">
            <v>145.808867577266</v>
          </cell>
        </row>
        <row r="836">
          <cell r="G836">
            <v>15498</v>
          </cell>
          <cell r="H836">
            <v>111.02221106891841</v>
          </cell>
          <cell r="I836">
            <v>130.41703252796094</v>
          </cell>
          <cell r="J836">
            <v>145.09440412613739</v>
          </cell>
        </row>
        <row r="837">
          <cell r="G837">
            <v>15505</v>
          </cell>
          <cell r="H837">
            <v>110.73355332013922</v>
          </cell>
          <cell r="I837">
            <v>130.16924016615781</v>
          </cell>
          <cell r="J837">
            <v>144.3689321055067</v>
          </cell>
        </row>
        <row r="838">
          <cell r="G838">
            <v>15512</v>
          </cell>
          <cell r="H838">
            <v>110.93287371611548</v>
          </cell>
          <cell r="I838">
            <v>130.29940940632395</v>
          </cell>
          <cell r="J838">
            <v>144.93197094071817</v>
          </cell>
        </row>
        <row r="839">
          <cell r="G839">
            <v>15519</v>
          </cell>
          <cell r="H839">
            <v>109.65714566838015</v>
          </cell>
          <cell r="I839">
            <v>129.96063094186749</v>
          </cell>
          <cell r="J839">
            <v>146.04794711696172</v>
          </cell>
        </row>
        <row r="840">
          <cell r="G840">
            <v>15525</v>
          </cell>
          <cell r="H840">
            <v>111.79546000891358</v>
          </cell>
          <cell r="I840">
            <v>128.67402069554299</v>
          </cell>
          <cell r="J840">
            <v>147.05567795206875</v>
          </cell>
        </row>
        <row r="841">
          <cell r="G841">
            <v>15533</v>
          </cell>
          <cell r="H841">
            <v>116.21138067926567</v>
          </cell>
          <cell r="I841">
            <v>128.53247927277789</v>
          </cell>
          <cell r="J841">
            <v>148.58505700277027</v>
          </cell>
        </row>
        <row r="842">
          <cell r="G842">
            <v>15540</v>
          </cell>
          <cell r="H842">
            <v>115.23520508155984</v>
          </cell>
          <cell r="I842">
            <v>128.9437832064508</v>
          </cell>
          <cell r="J842">
            <v>148.05015079756029</v>
          </cell>
        </row>
        <row r="843">
          <cell r="G843">
            <v>15547</v>
          </cell>
          <cell r="H843">
            <v>114.64750553564389</v>
          </cell>
          <cell r="I843">
            <v>128.29906429041856</v>
          </cell>
          <cell r="J843">
            <v>148.98286674758492</v>
          </cell>
        </row>
        <row r="844">
          <cell r="G844">
            <v>15554</v>
          </cell>
          <cell r="H844">
            <v>113.99401475409071</v>
          </cell>
          <cell r="I844">
            <v>128.99187923758683</v>
          </cell>
          <cell r="J844">
            <v>150.20452625491512</v>
          </cell>
        </row>
        <row r="845">
          <cell r="G845">
            <v>15561</v>
          </cell>
          <cell r="H845">
            <v>113.37844707441863</v>
          </cell>
          <cell r="I845">
            <v>128.69519791534037</v>
          </cell>
          <cell r="J845">
            <v>148.4921946556091</v>
          </cell>
        </row>
        <row r="846">
          <cell r="G846">
            <v>15568</v>
          </cell>
          <cell r="H846">
            <v>115.15848869348702</v>
          </cell>
          <cell r="I846">
            <v>127.4597240153531</v>
          </cell>
          <cell r="J846">
            <v>150.09591035788966</v>
          </cell>
        </row>
        <row r="847">
          <cell r="G847">
            <v>15575</v>
          </cell>
          <cell r="H847">
            <v>116.79373923293453</v>
          </cell>
          <cell r="I847">
            <v>127.99505485621758</v>
          </cell>
          <cell r="J847">
            <v>153.59314506922851</v>
          </cell>
        </row>
        <row r="848">
          <cell r="G848">
            <v>15582</v>
          </cell>
          <cell r="H848">
            <v>115.83603057122447</v>
          </cell>
          <cell r="I848">
            <v>128.44303754821433</v>
          </cell>
          <cell r="J848">
            <v>151.27388857868317</v>
          </cell>
        </row>
        <row r="849">
          <cell r="G849">
            <v>15589</v>
          </cell>
          <cell r="H849">
            <v>116.14878785376676</v>
          </cell>
          <cell r="I849">
            <v>128.54579197825291</v>
          </cell>
          <cell r="J849">
            <v>152.34793318759185</v>
          </cell>
        </row>
        <row r="850">
          <cell r="G850">
            <v>15596</v>
          </cell>
          <cell r="H850">
            <v>115.47512488421491</v>
          </cell>
          <cell r="I850">
            <v>128.86715645819854</v>
          </cell>
          <cell r="J850">
            <v>152.05847211453542</v>
          </cell>
        </row>
        <row r="851">
          <cell r="G851">
            <v>15603</v>
          </cell>
          <cell r="H851">
            <v>116.71070872047599</v>
          </cell>
          <cell r="I851">
            <v>129.00891033030257</v>
          </cell>
          <cell r="J851">
            <v>154.91717139028867</v>
          </cell>
        </row>
        <row r="852">
          <cell r="G852">
            <v>15610</v>
          </cell>
          <cell r="H852">
            <v>119.3366996666867</v>
          </cell>
          <cell r="I852">
            <v>129.67975666402015</v>
          </cell>
          <cell r="J852">
            <v>155.25798916734729</v>
          </cell>
        </row>
        <row r="853">
          <cell r="G853">
            <v>15617</v>
          </cell>
          <cell r="H853">
            <v>121.7353673299871</v>
          </cell>
          <cell r="I853">
            <v>128.96651800236805</v>
          </cell>
          <cell r="J853">
            <v>159.20154209219791</v>
          </cell>
        </row>
        <row r="854">
          <cell r="G854">
            <v>15624</v>
          </cell>
          <cell r="H854">
            <v>126.34913775179362</v>
          </cell>
          <cell r="I854">
            <v>128.88913809156662</v>
          </cell>
          <cell r="J854">
            <v>162.71989617243548</v>
          </cell>
        </row>
        <row r="855">
          <cell r="G855">
            <v>15631</v>
          </cell>
          <cell r="H855">
            <v>125.43942395998072</v>
          </cell>
          <cell r="I855">
            <v>131.01580887007748</v>
          </cell>
          <cell r="J855">
            <v>161.90629669157332</v>
          </cell>
        </row>
        <row r="856">
          <cell r="G856">
            <v>15638</v>
          </cell>
          <cell r="H856">
            <v>127.50917445532039</v>
          </cell>
          <cell r="I856">
            <v>131.30404364959165</v>
          </cell>
          <cell r="J856">
            <v>162.87773447172276</v>
          </cell>
        </row>
        <row r="857">
          <cell r="G857">
            <v>15645</v>
          </cell>
          <cell r="H857">
            <v>127.06289234472678</v>
          </cell>
          <cell r="I857">
            <v>130.81821868808817</v>
          </cell>
          <cell r="J857">
            <v>164.47393626954565</v>
          </cell>
        </row>
        <row r="858">
          <cell r="G858">
            <v>15652</v>
          </cell>
          <cell r="H858">
            <v>129.94722000095206</v>
          </cell>
          <cell r="I858">
            <v>131.14526423480837</v>
          </cell>
          <cell r="J858">
            <v>163.88183009897529</v>
          </cell>
        </row>
        <row r="859">
          <cell r="G859">
            <v>15659</v>
          </cell>
          <cell r="H859">
            <v>129.2974839009473</v>
          </cell>
          <cell r="I859">
            <v>131.3288676047371</v>
          </cell>
          <cell r="J859">
            <v>161.98080086982716</v>
          </cell>
        </row>
        <row r="860">
          <cell r="G860">
            <v>15666</v>
          </cell>
          <cell r="H860">
            <v>128.71564522339304</v>
          </cell>
          <cell r="I860">
            <v>130.56716017262963</v>
          </cell>
          <cell r="J860">
            <v>159.90744661869337</v>
          </cell>
        </row>
        <row r="861">
          <cell r="G861">
            <v>15673</v>
          </cell>
          <cell r="H861">
            <v>127.49284659377081</v>
          </cell>
          <cell r="I861">
            <v>130.0448915319391</v>
          </cell>
          <cell r="J861">
            <v>158.42030736513954</v>
          </cell>
        </row>
        <row r="862">
          <cell r="G862">
            <v>15680</v>
          </cell>
          <cell r="H862">
            <v>128.19405725003656</v>
          </cell>
          <cell r="I862">
            <v>128.5753842576282</v>
          </cell>
          <cell r="J862">
            <v>157.67573192052336</v>
          </cell>
        </row>
        <row r="863">
          <cell r="G863">
            <v>15687</v>
          </cell>
          <cell r="H863">
            <v>128.91194397063677</v>
          </cell>
          <cell r="I863">
            <v>127.93250733634007</v>
          </cell>
          <cell r="J863">
            <v>156.35125577239097</v>
          </cell>
        </row>
        <row r="864">
          <cell r="G864">
            <v>15694</v>
          </cell>
          <cell r="H864">
            <v>132.49569601302048</v>
          </cell>
          <cell r="I864">
            <v>127.80457482900373</v>
          </cell>
          <cell r="J864">
            <v>158.86851099032646</v>
          </cell>
        </row>
        <row r="865">
          <cell r="G865">
            <v>15701</v>
          </cell>
          <cell r="H865">
            <v>133.55566158112464</v>
          </cell>
          <cell r="I865">
            <v>126.6032118256111</v>
          </cell>
          <cell r="J865">
            <v>157.75643141339418</v>
          </cell>
        </row>
        <row r="866">
          <cell r="G866">
            <v>15708</v>
          </cell>
          <cell r="H866">
            <v>134.83779593230344</v>
          </cell>
          <cell r="I866">
            <v>127.59071687785087</v>
          </cell>
          <cell r="J866">
            <v>159.39709830009349</v>
          </cell>
        </row>
        <row r="867">
          <cell r="G867">
            <v>15715</v>
          </cell>
          <cell r="H867">
            <v>136.1052712140671</v>
          </cell>
          <cell r="I867">
            <v>130.81876201486051</v>
          </cell>
          <cell r="J867">
            <v>162.09090926136506</v>
          </cell>
        </row>
        <row r="868">
          <cell r="G868">
            <v>15722</v>
          </cell>
          <cell r="H868">
            <v>138.78654505698424</v>
          </cell>
          <cell r="I868">
            <v>133.56595601717257</v>
          </cell>
          <cell r="J868">
            <v>166.41873653864349</v>
          </cell>
        </row>
        <row r="869">
          <cell r="G869">
            <v>15729</v>
          </cell>
          <cell r="H869">
            <v>139.70253625436033</v>
          </cell>
          <cell r="I869">
            <v>134.99511174655632</v>
          </cell>
          <cell r="J869">
            <v>165.68649409787346</v>
          </cell>
        </row>
        <row r="870">
          <cell r="G870">
            <v>15736</v>
          </cell>
          <cell r="H870">
            <v>143.3348021969737</v>
          </cell>
          <cell r="I870">
            <v>136.6420521098643</v>
          </cell>
          <cell r="J870">
            <v>170.42512782907264</v>
          </cell>
        </row>
        <row r="871">
          <cell r="G871">
            <v>15743</v>
          </cell>
          <cell r="H871">
            <v>144.09447664861767</v>
          </cell>
          <cell r="I871">
            <v>137.70786011632123</v>
          </cell>
          <cell r="J871">
            <v>170.59555295690168</v>
          </cell>
        </row>
        <row r="872">
          <cell r="G872">
            <v>15750</v>
          </cell>
          <cell r="H872">
            <v>147.27896458255213</v>
          </cell>
          <cell r="I872">
            <v>141.02661954512456</v>
          </cell>
          <cell r="J872">
            <v>175.20163288673803</v>
          </cell>
        </row>
        <row r="873">
          <cell r="G873">
            <v>15757</v>
          </cell>
          <cell r="H873">
            <v>148.39828471337952</v>
          </cell>
          <cell r="I873">
            <v>141.70354731894113</v>
          </cell>
          <cell r="J873">
            <v>176.11268137774908</v>
          </cell>
        </row>
        <row r="874">
          <cell r="G874">
            <v>15764</v>
          </cell>
          <cell r="H874">
            <v>152.16760114509938</v>
          </cell>
          <cell r="I874">
            <v>143.24811598471757</v>
          </cell>
          <cell r="J874">
            <v>180.62116602101946</v>
          </cell>
        </row>
        <row r="875">
          <cell r="G875">
            <v>15771</v>
          </cell>
          <cell r="H875">
            <v>153.61319335597784</v>
          </cell>
          <cell r="I875">
            <v>145.33953847809445</v>
          </cell>
          <cell r="J875">
            <v>183.25823504492632</v>
          </cell>
        </row>
        <row r="876">
          <cell r="G876">
            <v>15778</v>
          </cell>
          <cell r="H876">
            <v>154.51951119677813</v>
          </cell>
          <cell r="I876">
            <v>147.94111621685235</v>
          </cell>
          <cell r="J876">
            <v>186.7584673342844</v>
          </cell>
        </row>
        <row r="877">
          <cell r="G877">
            <v>15785</v>
          </cell>
          <cell r="H877">
            <v>152.44894974674131</v>
          </cell>
          <cell r="I877">
            <v>148.35535134225952</v>
          </cell>
          <cell r="J877">
            <v>182.94859460066502</v>
          </cell>
        </row>
        <row r="878">
          <cell r="G878">
            <v>15792</v>
          </cell>
          <cell r="H878">
            <v>158.50117305168695</v>
          </cell>
          <cell r="I878">
            <v>149.64604289893717</v>
          </cell>
          <cell r="J878">
            <v>186.4429127575377</v>
          </cell>
        </row>
        <row r="879">
          <cell r="G879">
            <v>15799</v>
          </cell>
          <cell r="H879">
            <v>161.13229252434493</v>
          </cell>
          <cell r="I879">
            <v>151.62137066520316</v>
          </cell>
          <cell r="J879">
            <v>195.83963556051759</v>
          </cell>
        </row>
        <row r="880">
          <cell r="G880">
            <v>15806</v>
          </cell>
          <cell r="H880">
            <v>156.37888989487675</v>
          </cell>
          <cell r="I880">
            <v>149.65029284655552</v>
          </cell>
          <cell r="J880">
            <v>192.84328913644168</v>
          </cell>
        </row>
        <row r="881">
          <cell r="G881">
            <v>15813</v>
          </cell>
          <cell r="H881">
            <v>159.81922547256403</v>
          </cell>
          <cell r="I881">
            <v>152.31406805922421</v>
          </cell>
          <cell r="J881">
            <v>197.68365569376635</v>
          </cell>
        </row>
        <row r="882">
          <cell r="G882">
            <v>15820</v>
          </cell>
          <cell r="H882">
            <v>161.32152619200613</v>
          </cell>
          <cell r="I882">
            <v>153.21272106077365</v>
          </cell>
          <cell r="J882">
            <v>201.7757073666273</v>
          </cell>
        </row>
        <row r="883">
          <cell r="G883">
            <v>15827</v>
          </cell>
          <cell r="H883">
            <v>163.67682047440942</v>
          </cell>
          <cell r="I883">
            <v>153.68768049606206</v>
          </cell>
          <cell r="J883">
            <v>203.49080087924364</v>
          </cell>
        </row>
        <row r="884">
          <cell r="G884">
            <v>15834</v>
          </cell>
          <cell r="H884">
            <v>167.73600562217476</v>
          </cell>
          <cell r="I884">
            <v>157.39155359601716</v>
          </cell>
          <cell r="J884">
            <v>207.25538069550964</v>
          </cell>
        </row>
        <row r="885">
          <cell r="G885">
            <v>15841</v>
          </cell>
          <cell r="H885">
            <v>165.63930555189759</v>
          </cell>
          <cell r="I885">
            <v>158.27294629615486</v>
          </cell>
          <cell r="J885">
            <v>205.72169087836289</v>
          </cell>
        </row>
        <row r="886">
          <cell r="G886">
            <v>15848</v>
          </cell>
          <cell r="H886">
            <v>168.28953444072795</v>
          </cell>
          <cell r="I886">
            <v>160.15639435707911</v>
          </cell>
          <cell r="J886">
            <v>206.77087150184258</v>
          </cell>
        </row>
        <row r="887">
          <cell r="G887">
            <v>15855</v>
          </cell>
          <cell r="H887">
            <v>172.10970687253246</v>
          </cell>
          <cell r="I887">
            <v>159.83608156836496</v>
          </cell>
          <cell r="J887">
            <v>207.61863207500014</v>
          </cell>
        </row>
        <row r="888">
          <cell r="G888">
            <v>15862</v>
          </cell>
          <cell r="H888">
            <v>174.17502335500285</v>
          </cell>
          <cell r="I888">
            <v>160.65124558436364</v>
          </cell>
          <cell r="J888">
            <v>207.28644226368013</v>
          </cell>
        </row>
        <row r="889">
          <cell r="G889">
            <v>15869</v>
          </cell>
          <cell r="H889">
            <v>171.82366053971032</v>
          </cell>
          <cell r="I889">
            <v>160.55485483701301</v>
          </cell>
          <cell r="J889">
            <v>202.3737535820309</v>
          </cell>
        </row>
        <row r="890">
          <cell r="G890">
            <v>15876</v>
          </cell>
          <cell r="H890">
            <v>170.08824156825924</v>
          </cell>
          <cell r="I890">
            <v>158.91719531767549</v>
          </cell>
          <cell r="J890">
            <v>201.7463949459266</v>
          </cell>
        </row>
        <row r="891">
          <cell r="G891">
            <v>15883</v>
          </cell>
          <cell r="H891">
            <v>174.10232406927017</v>
          </cell>
          <cell r="I891">
            <v>158.83773672001666</v>
          </cell>
          <cell r="J891">
            <v>205.13573438101815</v>
          </cell>
        </row>
        <row r="892">
          <cell r="G892">
            <v>15890</v>
          </cell>
          <cell r="H892">
            <v>175.84334730996287</v>
          </cell>
          <cell r="I892">
            <v>158.82185294634468</v>
          </cell>
          <cell r="J892">
            <v>206.36654878730425</v>
          </cell>
        </row>
        <row r="893">
          <cell r="G893">
            <v>15897</v>
          </cell>
          <cell r="H893">
            <v>176.66981104231968</v>
          </cell>
          <cell r="I893">
            <v>157.78951090219346</v>
          </cell>
          <cell r="J893">
            <v>206.86182850439377</v>
          </cell>
        </row>
        <row r="894">
          <cell r="G894">
            <v>15904</v>
          </cell>
          <cell r="H894">
            <v>178.70151386930635</v>
          </cell>
          <cell r="I894">
            <v>156.71654222805853</v>
          </cell>
          <cell r="J894">
            <v>209.26142571504474</v>
          </cell>
        </row>
        <row r="895">
          <cell r="G895">
            <v>15911</v>
          </cell>
          <cell r="H895">
            <v>178.02244811660299</v>
          </cell>
          <cell r="I895">
            <v>156.59116899427607</v>
          </cell>
          <cell r="J895">
            <v>208.61271529532809</v>
          </cell>
        </row>
        <row r="896">
          <cell r="G896">
            <v>15918</v>
          </cell>
          <cell r="H896">
            <v>166.91384735412697</v>
          </cell>
          <cell r="I896">
            <v>154.66509761564649</v>
          </cell>
          <cell r="J896">
            <v>200.72715465716468</v>
          </cell>
        </row>
        <row r="897">
          <cell r="G897">
            <v>15925</v>
          </cell>
          <cell r="H897">
            <v>165.71206765317726</v>
          </cell>
          <cell r="I897">
            <v>154.07737024470703</v>
          </cell>
          <cell r="J897">
            <v>197.55566561358145</v>
          </cell>
        </row>
        <row r="898">
          <cell r="G898">
            <v>15932</v>
          </cell>
          <cell r="H898">
            <v>169.02630900624081</v>
          </cell>
          <cell r="I898">
            <v>154.53960235544113</v>
          </cell>
          <cell r="J898">
            <v>201.0721564615032</v>
          </cell>
        </row>
        <row r="899">
          <cell r="G899">
            <v>15939</v>
          </cell>
          <cell r="H899">
            <v>167.35294854707902</v>
          </cell>
          <cell r="I899">
            <v>154.63232611685439</v>
          </cell>
          <cell r="J899">
            <v>197.11103497921158</v>
          </cell>
        </row>
        <row r="900">
          <cell r="G900">
            <v>15946</v>
          </cell>
          <cell r="H900">
            <v>167.45336031620727</v>
          </cell>
          <cell r="I900">
            <v>153.76638509059998</v>
          </cell>
          <cell r="J900">
            <v>197.99803463661803</v>
          </cell>
        </row>
        <row r="901">
          <cell r="G901">
            <v>15953</v>
          </cell>
          <cell r="H901">
            <v>169.91492471285551</v>
          </cell>
          <cell r="I901">
            <v>154.2123076073627</v>
          </cell>
          <cell r="J901">
            <v>199.18602284443773</v>
          </cell>
        </row>
        <row r="902">
          <cell r="G902">
            <v>15960</v>
          </cell>
          <cell r="H902">
            <v>171.15530366325936</v>
          </cell>
          <cell r="I902">
            <v>155.23010883757129</v>
          </cell>
          <cell r="J902">
            <v>200.91894124318432</v>
          </cell>
        </row>
        <row r="903">
          <cell r="G903">
            <v>15967</v>
          </cell>
          <cell r="H903">
            <v>174.64687185798985</v>
          </cell>
          <cell r="I903">
            <v>155.75789120761905</v>
          </cell>
          <cell r="J903">
            <v>204.71630923268049</v>
          </cell>
        </row>
        <row r="904">
          <cell r="G904">
            <v>15974</v>
          </cell>
          <cell r="H904">
            <v>173.86096093462891</v>
          </cell>
          <cell r="I904">
            <v>156.08498277915504</v>
          </cell>
          <cell r="J904">
            <v>203.95885888851956</v>
          </cell>
        </row>
        <row r="905">
          <cell r="G905">
            <v>15981</v>
          </cell>
          <cell r="H905">
            <v>173.32199195573156</v>
          </cell>
          <cell r="I905">
            <v>156.44397823954708</v>
          </cell>
          <cell r="J905">
            <v>203.24500288240975</v>
          </cell>
        </row>
        <row r="906">
          <cell r="G906">
            <v>15988</v>
          </cell>
          <cell r="H906">
            <v>169.28358954316303</v>
          </cell>
          <cell r="I906">
            <v>155.45838117663794</v>
          </cell>
          <cell r="J906">
            <v>202.33040036943891</v>
          </cell>
        </row>
        <row r="907">
          <cell r="G907">
            <v>15995</v>
          </cell>
          <cell r="H907">
            <v>170.38393287519358</v>
          </cell>
          <cell r="I907">
            <v>155.05418938557867</v>
          </cell>
          <cell r="J907">
            <v>203.18018805099055</v>
          </cell>
        </row>
        <row r="908">
          <cell r="G908">
            <v>16002</v>
          </cell>
          <cell r="H908">
            <v>170.77581592080651</v>
          </cell>
          <cell r="I908">
            <v>156.13956871127769</v>
          </cell>
          <cell r="J908">
            <v>204.6430854049577</v>
          </cell>
        </row>
        <row r="909">
          <cell r="G909">
            <v>16009</v>
          </cell>
          <cell r="H909">
            <v>171.15152271583227</v>
          </cell>
          <cell r="I909">
            <v>156.79535489986506</v>
          </cell>
          <cell r="J909">
            <v>206.11651561987341</v>
          </cell>
        </row>
        <row r="910">
          <cell r="G910">
            <v>16016</v>
          </cell>
          <cell r="H910">
            <v>166.82138919112171</v>
          </cell>
          <cell r="I910">
            <v>155.77618509301595</v>
          </cell>
          <cell r="J910">
            <v>199.9536318028392</v>
          </cell>
        </row>
        <row r="911">
          <cell r="G911">
            <v>16023</v>
          </cell>
          <cell r="H911">
            <v>162.90108654513037</v>
          </cell>
          <cell r="I911">
            <v>153.73551706829744</v>
          </cell>
          <cell r="J911">
            <v>197.79413257936852</v>
          </cell>
        </row>
        <row r="912">
          <cell r="G912">
            <v>16030</v>
          </cell>
          <cell r="H912">
            <v>165.1979918654167</v>
          </cell>
          <cell r="I912">
            <v>154.87315989460285</v>
          </cell>
          <cell r="J912">
            <v>202.4422946949837</v>
          </cell>
        </row>
        <row r="913">
          <cell r="G913">
            <v>16037</v>
          </cell>
          <cell r="H913">
            <v>162.47222499963732</v>
          </cell>
          <cell r="I913">
            <v>154.87315989460285</v>
          </cell>
          <cell r="J913">
            <v>197.68490076965159</v>
          </cell>
        </row>
        <row r="914">
          <cell r="G914">
            <v>16044</v>
          </cell>
          <cell r="H914">
            <v>164.42189169963297</v>
          </cell>
          <cell r="I914">
            <v>155.30680474230772</v>
          </cell>
          <cell r="J914">
            <v>200.68971126135031</v>
          </cell>
        </row>
        <row r="915">
          <cell r="G915">
            <v>16051</v>
          </cell>
          <cell r="H915">
            <v>169.27233750477214</v>
          </cell>
          <cell r="I915">
            <v>156.70456598498848</v>
          </cell>
          <cell r="J915">
            <v>202.19488409581044</v>
          </cell>
        </row>
        <row r="916">
          <cell r="G916">
            <v>16058</v>
          </cell>
          <cell r="H916">
            <v>170.37260769855314</v>
          </cell>
          <cell r="I916">
            <v>156.51652050580648</v>
          </cell>
          <cell r="J916">
            <v>203.44849237720445</v>
          </cell>
        </row>
        <row r="917">
          <cell r="G917">
            <v>16064</v>
          </cell>
          <cell r="H917">
            <v>170.30445865547372</v>
          </cell>
          <cell r="I917">
            <v>157.70604606165062</v>
          </cell>
          <cell r="J917">
            <v>202.81780205083513</v>
          </cell>
        </row>
        <row r="918">
          <cell r="G918">
            <v>16071</v>
          </cell>
          <cell r="H918">
            <v>171.27519406980994</v>
          </cell>
          <cell r="I918">
            <v>158.84152959329452</v>
          </cell>
          <cell r="J918">
            <v>203.16259231432156</v>
          </cell>
        </row>
        <row r="919">
          <cell r="G919">
            <v>16079</v>
          </cell>
          <cell r="H919">
            <v>173.92995957789202</v>
          </cell>
          <cell r="I919">
            <v>160.6523230306581</v>
          </cell>
          <cell r="J919">
            <v>206.31161249519354</v>
          </cell>
        </row>
        <row r="920">
          <cell r="G920">
            <v>16086</v>
          </cell>
          <cell r="H920">
            <v>174.93875334344381</v>
          </cell>
          <cell r="I920">
            <v>162.32310719017693</v>
          </cell>
          <cell r="J920">
            <v>208.395359781395</v>
          </cell>
        </row>
        <row r="921">
          <cell r="G921">
            <v>16093</v>
          </cell>
          <cell r="H921">
            <v>174.99123496944682</v>
          </cell>
          <cell r="I921">
            <v>162.30687487945792</v>
          </cell>
          <cell r="J921">
            <v>208.35368070943872</v>
          </cell>
        </row>
        <row r="922">
          <cell r="G922">
            <v>16100</v>
          </cell>
          <cell r="H922">
            <v>173.85379194214542</v>
          </cell>
          <cell r="I922">
            <v>162.59902725424095</v>
          </cell>
          <cell r="J922">
            <v>207.20773546553681</v>
          </cell>
        </row>
        <row r="923">
          <cell r="G923">
            <v>16107</v>
          </cell>
          <cell r="H923">
            <v>171.97617098917024</v>
          </cell>
          <cell r="I923">
            <v>163.7697402504715</v>
          </cell>
          <cell r="J923">
            <v>207.18701469199027</v>
          </cell>
        </row>
        <row r="924">
          <cell r="G924">
            <v>16113</v>
          </cell>
          <cell r="H924">
            <v>173.2143994202923</v>
          </cell>
          <cell r="I924">
            <v>163.24567708166998</v>
          </cell>
          <cell r="J924">
            <v>210.83350615056932</v>
          </cell>
        </row>
        <row r="925">
          <cell r="G925">
            <v>16121</v>
          </cell>
          <cell r="H925">
            <v>174.13243573721985</v>
          </cell>
          <cell r="I925">
            <v>163.539519300417</v>
          </cell>
          <cell r="J925">
            <v>211.76117357763181</v>
          </cell>
        </row>
        <row r="926">
          <cell r="G926">
            <v>16128</v>
          </cell>
          <cell r="H926">
            <v>175.68221441528109</v>
          </cell>
          <cell r="I926">
            <v>163.49045744462688</v>
          </cell>
          <cell r="J926">
            <v>213.56114355304166</v>
          </cell>
        </row>
        <row r="927">
          <cell r="G927">
            <v>16135</v>
          </cell>
          <cell r="H927">
            <v>176.1389881727608</v>
          </cell>
          <cell r="I927">
            <v>162.75475038612606</v>
          </cell>
          <cell r="J927">
            <v>210.05874079877179</v>
          </cell>
        </row>
        <row r="928">
          <cell r="G928">
            <v>16142</v>
          </cell>
          <cell r="H928">
            <v>180.22541269836887</v>
          </cell>
          <cell r="I928">
            <v>163.99168648906064</v>
          </cell>
          <cell r="J928">
            <v>212.74749268099606</v>
          </cell>
        </row>
        <row r="929">
          <cell r="G929">
            <v>16149</v>
          </cell>
          <cell r="H929">
            <v>181.9916217428129</v>
          </cell>
          <cell r="I929">
            <v>164.4180648739322</v>
          </cell>
          <cell r="J929">
            <v>217.87470725460807</v>
          </cell>
        </row>
        <row r="930">
          <cell r="G930">
            <v>16156</v>
          </cell>
          <cell r="H930">
            <v>180.60848541756752</v>
          </cell>
          <cell r="I930">
            <v>165.65120036048668</v>
          </cell>
          <cell r="J930">
            <v>218.09258196186266</v>
          </cell>
        </row>
        <row r="931">
          <cell r="G931">
            <v>16163</v>
          </cell>
          <cell r="H931">
            <v>179.27198262547753</v>
          </cell>
          <cell r="I931">
            <v>165.18737699947732</v>
          </cell>
          <cell r="J931">
            <v>216.19517649879444</v>
          </cell>
        </row>
        <row r="932">
          <cell r="G932">
            <v>16170</v>
          </cell>
          <cell r="H932">
            <v>179.59467219420341</v>
          </cell>
          <cell r="I932">
            <v>165.17085826177737</v>
          </cell>
          <cell r="J932">
            <v>216.38975215764333</v>
          </cell>
        </row>
        <row r="933">
          <cell r="G933">
            <v>16177</v>
          </cell>
          <cell r="H933">
            <v>178.33750948884398</v>
          </cell>
          <cell r="I933">
            <v>164.08073059724964</v>
          </cell>
          <cell r="J933">
            <v>216.54122498415367</v>
          </cell>
        </row>
        <row r="934">
          <cell r="G934">
            <v>16184</v>
          </cell>
          <cell r="H934">
            <v>175.82295060505129</v>
          </cell>
          <cell r="I934">
            <v>163.21110272508423</v>
          </cell>
          <cell r="J934">
            <v>214.24588799932164</v>
          </cell>
        </row>
        <row r="935">
          <cell r="G935">
            <v>16191</v>
          </cell>
          <cell r="H935">
            <v>176.17459650626139</v>
          </cell>
          <cell r="I935">
            <v>163.08053384290417</v>
          </cell>
          <cell r="J935">
            <v>214.39586012092116</v>
          </cell>
        </row>
        <row r="936">
          <cell r="G936">
            <v>16198</v>
          </cell>
          <cell r="H936">
            <v>179.0814773486147</v>
          </cell>
          <cell r="I936">
            <v>163.73285597827578</v>
          </cell>
          <cell r="J936">
            <v>213.96706840067932</v>
          </cell>
        </row>
        <row r="937">
          <cell r="G937">
            <v>16205</v>
          </cell>
          <cell r="H937">
            <v>178.50841662109914</v>
          </cell>
          <cell r="I937">
            <v>163.19253755354748</v>
          </cell>
          <cell r="J937">
            <v>212.12695161243346</v>
          </cell>
        </row>
        <row r="938">
          <cell r="G938">
            <v>16212</v>
          </cell>
          <cell r="H938">
            <v>181.2752970787262</v>
          </cell>
          <cell r="I938">
            <v>164.43280083895445</v>
          </cell>
          <cell r="J938">
            <v>215.98766213177976</v>
          </cell>
        </row>
        <row r="939">
          <cell r="G939">
            <v>16219</v>
          </cell>
          <cell r="H939">
            <v>183.46872817337879</v>
          </cell>
          <cell r="I939">
            <v>165.3536245236526</v>
          </cell>
          <cell r="J939">
            <v>216.31164362497745</v>
          </cell>
        </row>
        <row r="940">
          <cell r="G940">
            <v>16226</v>
          </cell>
          <cell r="H940">
            <v>185.00986549003517</v>
          </cell>
          <cell r="I940">
            <v>165.73393786005698</v>
          </cell>
          <cell r="J940">
            <v>215.48965937920252</v>
          </cell>
        </row>
        <row r="941">
          <cell r="G941">
            <v>16233</v>
          </cell>
          <cell r="H941">
            <v>185.19487535552517</v>
          </cell>
          <cell r="I941">
            <v>166.49631397421322</v>
          </cell>
          <cell r="J941">
            <v>213.46405658103802</v>
          </cell>
        </row>
        <row r="942">
          <cell r="G942">
            <v>16240</v>
          </cell>
          <cell r="H942">
            <v>192.7878652451017</v>
          </cell>
          <cell r="I942">
            <v>168.02808006277601</v>
          </cell>
          <cell r="J942">
            <v>217.51987365607772</v>
          </cell>
        </row>
        <row r="943">
          <cell r="G943">
            <v>16247</v>
          </cell>
          <cell r="H943">
            <v>193.40478641388603</v>
          </cell>
          <cell r="I943">
            <v>169.85958613546026</v>
          </cell>
          <cell r="J943">
            <v>219.06426475903589</v>
          </cell>
        </row>
        <row r="944">
          <cell r="G944">
            <v>16254</v>
          </cell>
          <cell r="H944">
            <v>195.53223906443876</v>
          </cell>
          <cell r="I944">
            <v>173.10390423064754</v>
          </cell>
          <cell r="J944">
            <v>221.29872025957806</v>
          </cell>
        </row>
        <row r="945">
          <cell r="G945">
            <v>16261</v>
          </cell>
          <cell r="H945">
            <v>198.85628712853421</v>
          </cell>
          <cell r="I945">
            <v>173.90018219010852</v>
          </cell>
          <cell r="J945">
            <v>225.25996735222452</v>
          </cell>
        </row>
        <row r="946">
          <cell r="G946">
            <v>16268</v>
          </cell>
          <cell r="H946">
            <v>199.13468593051417</v>
          </cell>
          <cell r="I946">
            <v>174.89141322859214</v>
          </cell>
          <cell r="J946">
            <v>224.87702540772574</v>
          </cell>
        </row>
        <row r="947">
          <cell r="G947">
            <v>16275</v>
          </cell>
          <cell r="H947">
            <v>191.46800052218939</v>
          </cell>
          <cell r="I947">
            <v>171.67341122518604</v>
          </cell>
          <cell r="J947">
            <v>218.46803018360555</v>
          </cell>
        </row>
        <row r="948">
          <cell r="G948">
            <v>16282</v>
          </cell>
          <cell r="H948">
            <v>192.52107452506144</v>
          </cell>
          <cell r="I948">
            <v>173.33864331407037</v>
          </cell>
          <cell r="J948">
            <v>221.04595293977209</v>
          </cell>
        </row>
        <row r="949">
          <cell r="G949">
            <v>16289</v>
          </cell>
          <cell r="H949">
            <v>191.26968754064853</v>
          </cell>
          <cell r="I949">
            <v>174.3786751739548</v>
          </cell>
          <cell r="J949">
            <v>217.68605445508757</v>
          </cell>
        </row>
        <row r="950">
          <cell r="G950">
            <v>16296</v>
          </cell>
          <cell r="H950">
            <v>194.08135194749605</v>
          </cell>
          <cell r="I950">
            <v>175.80858031038122</v>
          </cell>
          <cell r="J950">
            <v>218.90509636003608</v>
          </cell>
        </row>
        <row r="951">
          <cell r="G951">
            <v>16302</v>
          </cell>
          <cell r="H951">
            <v>197.69126509371947</v>
          </cell>
          <cell r="I951">
            <v>177.30295324301946</v>
          </cell>
          <cell r="J951">
            <v>219.0583299274881</v>
          </cell>
        </row>
        <row r="952">
          <cell r="G952">
            <v>16309</v>
          </cell>
          <cell r="H952">
            <v>194.84451087636992</v>
          </cell>
          <cell r="I952">
            <v>176.16821434226415</v>
          </cell>
          <cell r="J952">
            <v>216.5829707993075</v>
          </cell>
        </row>
        <row r="953">
          <cell r="G953">
            <v>16316</v>
          </cell>
          <cell r="H953">
            <v>195.97460903945287</v>
          </cell>
          <cell r="I953">
            <v>178.15891516433175</v>
          </cell>
          <cell r="J953">
            <v>216.77789547302686</v>
          </cell>
        </row>
        <row r="954">
          <cell r="G954">
            <v>16324</v>
          </cell>
          <cell r="H954">
            <v>189.52704440205486</v>
          </cell>
          <cell r="I954">
            <v>177.6600702018716</v>
          </cell>
          <cell r="J954">
            <v>212.55072651130286</v>
          </cell>
        </row>
        <row r="955">
          <cell r="G955">
            <v>16331</v>
          </cell>
          <cell r="H955">
            <v>190.77792289510842</v>
          </cell>
          <cell r="I955">
            <v>176.91389790702374</v>
          </cell>
          <cell r="J955">
            <v>211.59424824200201</v>
          </cell>
        </row>
        <row r="956">
          <cell r="G956">
            <v>16338</v>
          </cell>
          <cell r="H956">
            <v>193.31526926961337</v>
          </cell>
          <cell r="I956">
            <v>177.74539322718672</v>
          </cell>
          <cell r="J956">
            <v>212.22903098672799</v>
          </cell>
        </row>
        <row r="957">
          <cell r="G957">
            <v>16345</v>
          </cell>
          <cell r="H957">
            <v>195.46106875850609</v>
          </cell>
          <cell r="I957">
            <v>178.82964012587257</v>
          </cell>
          <cell r="J957">
            <v>214.90311677716076</v>
          </cell>
        </row>
        <row r="958">
          <cell r="G958">
            <v>16352</v>
          </cell>
          <cell r="H958">
            <v>198.60799196551804</v>
          </cell>
          <cell r="I958">
            <v>178.82964012587257</v>
          </cell>
          <cell r="J958">
            <v>217.13810919164322</v>
          </cell>
        </row>
        <row r="959">
          <cell r="G959">
            <v>16359</v>
          </cell>
          <cell r="H959">
            <v>198.40938397355251</v>
          </cell>
          <cell r="I959">
            <v>179.06211865803621</v>
          </cell>
          <cell r="J959">
            <v>215.31414907443343</v>
          </cell>
        </row>
        <row r="960">
          <cell r="G960">
            <v>16366</v>
          </cell>
          <cell r="H960">
            <v>198.74667992630756</v>
          </cell>
          <cell r="I960">
            <v>179.58139880214449</v>
          </cell>
          <cell r="J960">
            <v>215.03424068063669</v>
          </cell>
        </row>
        <row r="961">
          <cell r="G961">
            <v>16373</v>
          </cell>
          <cell r="H961">
            <v>195.90460240336137</v>
          </cell>
          <cell r="I961">
            <v>178.30637087064926</v>
          </cell>
          <cell r="J961">
            <v>213.63651811621256</v>
          </cell>
        </row>
        <row r="962">
          <cell r="G962">
            <v>16380</v>
          </cell>
          <cell r="H962">
            <v>197.53061060330927</v>
          </cell>
          <cell r="I962">
            <v>178.4311853302587</v>
          </cell>
          <cell r="J962">
            <v>215.73015599375145</v>
          </cell>
        </row>
        <row r="963">
          <cell r="G963">
            <v>16386</v>
          </cell>
          <cell r="H963">
            <v>199.1503616102564</v>
          </cell>
          <cell r="I963">
            <v>178.89510641211737</v>
          </cell>
          <cell r="J963">
            <v>217.60700835089708</v>
          </cell>
        </row>
        <row r="964">
          <cell r="G964">
            <v>16394</v>
          </cell>
          <cell r="H964">
            <v>195.9639558244923</v>
          </cell>
          <cell r="I964">
            <v>177.14193436927863</v>
          </cell>
          <cell r="J964">
            <v>216.67129821498821</v>
          </cell>
        </row>
        <row r="965">
          <cell r="G965">
            <v>16401</v>
          </cell>
          <cell r="H965">
            <v>197.37489630642867</v>
          </cell>
          <cell r="I965">
            <v>177.97450146081422</v>
          </cell>
          <cell r="J965">
            <v>217.16964220088269</v>
          </cell>
        </row>
        <row r="966">
          <cell r="G966">
            <v>16408</v>
          </cell>
          <cell r="H966">
            <v>199.60523263469133</v>
          </cell>
          <cell r="I966">
            <v>179.93222097688317</v>
          </cell>
          <cell r="J966">
            <v>220.12314933481471</v>
          </cell>
        </row>
        <row r="967">
          <cell r="G967">
            <v>16415</v>
          </cell>
          <cell r="H967">
            <v>204.57540292729513</v>
          </cell>
          <cell r="I967">
            <v>181.38967196679593</v>
          </cell>
          <cell r="J967">
            <v>225.03189556498108</v>
          </cell>
        </row>
        <row r="968">
          <cell r="G968">
            <v>16422</v>
          </cell>
          <cell r="H968">
            <v>206.68252957744627</v>
          </cell>
          <cell r="I968">
            <v>181.89756304830294</v>
          </cell>
          <cell r="J968">
            <v>227.82229106998685</v>
          </cell>
        </row>
        <row r="969">
          <cell r="G969">
            <v>16429</v>
          </cell>
          <cell r="H969">
            <v>204.90505982308022</v>
          </cell>
          <cell r="I969">
            <v>181.84299377938845</v>
          </cell>
          <cell r="J969">
            <v>230.37390072997073</v>
          </cell>
        </row>
        <row r="970">
          <cell r="G970">
            <v>16436</v>
          </cell>
          <cell r="H970">
            <v>207.22048699908106</v>
          </cell>
          <cell r="I970">
            <v>182.98860464019859</v>
          </cell>
          <cell r="J970">
            <v>231.43362067332859</v>
          </cell>
        </row>
        <row r="971">
          <cell r="G971">
            <v>16443</v>
          </cell>
          <cell r="H971">
            <v>209.76929898916976</v>
          </cell>
          <cell r="I971">
            <v>183.02520236112662</v>
          </cell>
          <cell r="J971">
            <v>233.63224006972521</v>
          </cell>
        </row>
        <row r="972">
          <cell r="G972">
            <v>16450</v>
          </cell>
          <cell r="H972">
            <v>213.18853856269322</v>
          </cell>
          <cell r="I972">
            <v>183.50106788726552</v>
          </cell>
          <cell r="J972">
            <v>239.51977251948227</v>
          </cell>
        </row>
        <row r="973">
          <cell r="G973">
            <v>16457</v>
          </cell>
          <cell r="H973">
            <v>209.35114486856475</v>
          </cell>
          <cell r="I973">
            <v>185.02412675072981</v>
          </cell>
          <cell r="J973">
            <v>232.19046748038613</v>
          </cell>
        </row>
        <row r="974">
          <cell r="G974">
            <v>16464</v>
          </cell>
          <cell r="H974">
            <v>211.96803417942181</v>
          </cell>
          <cell r="I974">
            <v>186.2452859872846</v>
          </cell>
          <cell r="J974">
            <v>235.02319118364684</v>
          </cell>
        </row>
        <row r="975">
          <cell r="G975">
            <v>16471</v>
          </cell>
          <cell r="H975">
            <v>214.49045378615693</v>
          </cell>
          <cell r="I975">
            <v>188.44298036193456</v>
          </cell>
          <cell r="J975">
            <v>237.25591149989151</v>
          </cell>
        </row>
        <row r="976">
          <cell r="G976">
            <v>16478</v>
          </cell>
          <cell r="H976">
            <v>215.84174364500973</v>
          </cell>
          <cell r="I976">
            <v>189.1967522833823</v>
          </cell>
          <cell r="J976">
            <v>237.49316741139137</v>
          </cell>
        </row>
        <row r="977">
          <cell r="G977">
            <v>16485</v>
          </cell>
          <cell r="H977">
            <v>221.17303471304146</v>
          </cell>
          <cell r="I977">
            <v>189.13999325769728</v>
          </cell>
          <cell r="J977">
            <v>241.29305808997364</v>
          </cell>
        </row>
        <row r="978">
          <cell r="G978">
            <v>16492</v>
          </cell>
          <cell r="H978">
            <v>221.92502303106582</v>
          </cell>
          <cell r="I978">
            <v>189.06433726039421</v>
          </cell>
          <cell r="J978">
            <v>241.24479947835565</v>
          </cell>
        </row>
        <row r="979">
          <cell r="G979">
            <v>16499</v>
          </cell>
          <cell r="H979">
            <v>223.96673324295165</v>
          </cell>
          <cell r="I979">
            <v>190.21762971768263</v>
          </cell>
          <cell r="J979">
            <v>243.53662507340005</v>
          </cell>
        </row>
        <row r="980">
          <cell r="G980">
            <v>16506</v>
          </cell>
          <cell r="H980">
            <v>219.21863849820107</v>
          </cell>
          <cell r="I980">
            <v>186.50838593818781</v>
          </cell>
          <cell r="J980">
            <v>240.32194162243115</v>
          </cell>
        </row>
        <row r="981">
          <cell r="G981">
            <v>16513</v>
          </cell>
          <cell r="H981">
            <v>222.57268366722357</v>
          </cell>
          <cell r="I981">
            <v>187.16116528897149</v>
          </cell>
          <cell r="J981">
            <v>243.18177272773809</v>
          </cell>
        </row>
        <row r="982">
          <cell r="G982">
            <v>16520</v>
          </cell>
          <cell r="H982">
            <v>215.65067320517292</v>
          </cell>
          <cell r="I982">
            <v>186.59968179310457</v>
          </cell>
          <cell r="J982">
            <v>239.24222800954874</v>
          </cell>
        </row>
        <row r="983">
          <cell r="G983">
            <v>16527</v>
          </cell>
          <cell r="H983">
            <v>215.80162867641653</v>
          </cell>
          <cell r="I983">
            <v>186.4877219840287</v>
          </cell>
          <cell r="J983">
            <v>239.098682672743</v>
          </cell>
        </row>
        <row r="984">
          <cell r="G984">
            <v>16534</v>
          </cell>
          <cell r="H984">
            <v>218.19702675472479</v>
          </cell>
          <cell r="I984">
            <v>185.27555179113253</v>
          </cell>
          <cell r="J984">
            <v>239.81597872076119</v>
          </cell>
        </row>
        <row r="985">
          <cell r="G985">
            <v>16540</v>
          </cell>
          <cell r="H985">
            <v>223.47739480218914</v>
          </cell>
          <cell r="I985">
            <v>185.8128508913268</v>
          </cell>
          <cell r="J985">
            <v>242.64580726966619</v>
          </cell>
        </row>
        <row r="986">
          <cell r="G986">
            <v>16548</v>
          </cell>
          <cell r="H986">
            <v>228.95259097484276</v>
          </cell>
          <cell r="I986">
            <v>186.90914671158563</v>
          </cell>
          <cell r="J986">
            <v>245.89726108707973</v>
          </cell>
        </row>
        <row r="987">
          <cell r="G987">
            <v>16555</v>
          </cell>
          <cell r="H987">
            <v>232.11213673029559</v>
          </cell>
          <cell r="I987">
            <v>186.79700122355868</v>
          </cell>
          <cell r="J987">
            <v>247.61854191468925</v>
          </cell>
        </row>
        <row r="988">
          <cell r="G988">
            <v>16562</v>
          </cell>
          <cell r="H988">
            <v>234.57252537963672</v>
          </cell>
          <cell r="I988">
            <v>187.91778323090003</v>
          </cell>
          <cell r="J988">
            <v>243.55759782728836</v>
          </cell>
        </row>
        <row r="989">
          <cell r="G989">
            <v>16569</v>
          </cell>
          <cell r="H989">
            <v>231.40579628701164</v>
          </cell>
          <cell r="I989">
            <v>189.19562415687014</v>
          </cell>
          <cell r="J989">
            <v>243.70373238598472</v>
          </cell>
        </row>
        <row r="990">
          <cell r="G990">
            <v>16576</v>
          </cell>
          <cell r="H990">
            <v>234.76118033317329</v>
          </cell>
          <cell r="I990">
            <v>190.38755658905842</v>
          </cell>
          <cell r="J990">
            <v>245.38528813944799</v>
          </cell>
        </row>
        <row r="991">
          <cell r="G991">
            <v>16583</v>
          </cell>
          <cell r="H991">
            <v>234.52641915284011</v>
          </cell>
          <cell r="I991">
            <v>190.80640921355433</v>
          </cell>
          <cell r="J991">
            <v>247.02936956998226</v>
          </cell>
        </row>
        <row r="992">
          <cell r="G992">
            <v>16590</v>
          </cell>
          <cell r="H992">
            <v>237.27037825692835</v>
          </cell>
          <cell r="I992">
            <v>190.78732857263299</v>
          </cell>
          <cell r="J992">
            <v>250.48778074396202</v>
          </cell>
        </row>
        <row r="993">
          <cell r="G993">
            <v>16597</v>
          </cell>
          <cell r="H993">
            <v>236.65347527346032</v>
          </cell>
          <cell r="I993">
            <v>193.93531949408143</v>
          </cell>
          <cell r="J993">
            <v>251.56487820116104</v>
          </cell>
        </row>
        <row r="994">
          <cell r="G994">
            <v>16604</v>
          </cell>
          <cell r="H994">
            <v>239.32765954405045</v>
          </cell>
          <cell r="I994">
            <v>195.52558911393288</v>
          </cell>
          <cell r="J994">
            <v>257.70306122926934</v>
          </cell>
        </row>
        <row r="995">
          <cell r="G995">
            <v>16611</v>
          </cell>
          <cell r="H995">
            <v>241.62520507567334</v>
          </cell>
          <cell r="I995">
            <v>196.56187473623675</v>
          </cell>
          <cell r="J995">
            <v>260.87280888238934</v>
          </cell>
        </row>
        <row r="996">
          <cell r="G996">
            <v>16618</v>
          </cell>
          <cell r="H996">
            <v>237.56590163040201</v>
          </cell>
          <cell r="I996">
            <v>196.443937611395</v>
          </cell>
          <cell r="J996">
            <v>258.15973167001249</v>
          </cell>
        </row>
        <row r="997">
          <cell r="G997">
            <v>16624</v>
          </cell>
          <cell r="H997">
            <v>236.30680235176089</v>
          </cell>
          <cell r="I997">
            <v>195.02954126059296</v>
          </cell>
          <cell r="J997">
            <v>256.84311703849545</v>
          </cell>
        </row>
        <row r="998">
          <cell r="G998">
            <v>16631</v>
          </cell>
          <cell r="H998">
            <v>238.00821132869359</v>
          </cell>
          <cell r="I998">
            <v>194.69799104044995</v>
          </cell>
          <cell r="J998">
            <v>256.48353667464158</v>
          </cell>
        </row>
        <row r="999">
          <cell r="G999">
            <v>16638</v>
          </cell>
          <cell r="H999">
            <v>232.15320933000774</v>
          </cell>
          <cell r="I999">
            <v>193.91919907628815</v>
          </cell>
          <cell r="J999">
            <v>252.61063527085449</v>
          </cell>
        </row>
        <row r="1000">
          <cell r="G1000">
            <v>16645</v>
          </cell>
          <cell r="H1000">
            <v>229.25129421338266</v>
          </cell>
          <cell r="I1000">
            <v>193.14352227998299</v>
          </cell>
          <cell r="J1000">
            <v>250.38766168047096</v>
          </cell>
        </row>
        <row r="1001">
          <cell r="G1001">
            <v>16652</v>
          </cell>
          <cell r="H1001">
            <v>232.85053953253279</v>
          </cell>
          <cell r="I1001">
            <v>193.06626487107101</v>
          </cell>
          <cell r="J1001">
            <v>251.28905726252066</v>
          </cell>
        </row>
        <row r="1002">
          <cell r="G1002">
            <v>16659</v>
          </cell>
          <cell r="H1002">
            <v>234.62020363298006</v>
          </cell>
          <cell r="I1002">
            <v>194.74594137544932</v>
          </cell>
          <cell r="J1002">
            <v>245.20786207676767</v>
          </cell>
        </row>
        <row r="1003">
          <cell r="G1003">
            <v>16666</v>
          </cell>
          <cell r="H1003">
            <v>233.30633049263537</v>
          </cell>
          <cell r="I1003">
            <v>195.85599324128938</v>
          </cell>
          <cell r="J1003">
            <v>239.15122788347151</v>
          </cell>
        </row>
        <row r="1004">
          <cell r="G1004">
            <v>16673</v>
          </cell>
          <cell r="H1004">
            <v>239.39562571849316</v>
          </cell>
          <cell r="I1004">
            <v>195.67972284737223</v>
          </cell>
          <cell r="J1004">
            <v>238.8881615327997</v>
          </cell>
        </row>
        <row r="1005">
          <cell r="G1005">
            <v>16680</v>
          </cell>
          <cell r="H1005">
            <v>246.81689011576643</v>
          </cell>
          <cell r="I1005">
            <v>196.56028160018539</v>
          </cell>
          <cell r="J1005">
            <v>240.82315564121538</v>
          </cell>
        </row>
        <row r="1006">
          <cell r="G1006">
            <v>16688</v>
          </cell>
          <cell r="H1006">
            <v>250.61787022354926</v>
          </cell>
          <cell r="I1006">
            <v>196.85512202258568</v>
          </cell>
          <cell r="J1006">
            <v>237.45163146223837</v>
          </cell>
        </row>
        <row r="1007">
          <cell r="G1007">
            <v>16695</v>
          </cell>
          <cell r="H1007">
            <v>249.03897764114092</v>
          </cell>
          <cell r="I1007">
            <v>196.93386407139471</v>
          </cell>
          <cell r="J1007">
            <v>238.54390896696464</v>
          </cell>
        </row>
        <row r="1008">
          <cell r="G1008">
            <v>16702</v>
          </cell>
          <cell r="H1008">
            <v>255.04081700229241</v>
          </cell>
          <cell r="I1008">
            <v>199.15921673540149</v>
          </cell>
          <cell r="J1008">
            <v>240.85778488394419</v>
          </cell>
        </row>
        <row r="1009">
          <cell r="G1009">
            <v>16709</v>
          </cell>
          <cell r="H1009">
            <v>258.6113884403245</v>
          </cell>
          <cell r="I1009">
            <v>199.81644215062832</v>
          </cell>
          <cell r="J1009">
            <v>241.98981647289872</v>
          </cell>
        </row>
        <row r="1010">
          <cell r="G1010">
            <v>16716</v>
          </cell>
          <cell r="H1010">
            <v>263.78361620913103</v>
          </cell>
          <cell r="I1010">
            <v>200.23605667914464</v>
          </cell>
          <cell r="J1010">
            <v>241.48163785830565</v>
          </cell>
        </row>
        <row r="1011">
          <cell r="G1011">
            <v>16721</v>
          </cell>
          <cell r="H1011">
            <v>266.86988451877789</v>
          </cell>
          <cell r="I1011">
            <v>201.91803955524944</v>
          </cell>
          <cell r="J1011">
            <v>243.94475056446035</v>
          </cell>
        </row>
        <row r="1012">
          <cell r="G1012">
            <v>16730</v>
          </cell>
          <cell r="H1012">
            <v>267.85730309149739</v>
          </cell>
          <cell r="I1012">
            <v>201.95842316316049</v>
          </cell>
          <cell r="J1012">
            <v>245.40841906784712</v>
          </cell>
        </row>
        <row r="1013">
          <cell r="G1013">
            <v>16736</v>
          </cell>
          <cell r="H1013">
            <v>266.86623107005886</v>
          </cell>
          <cell r="I1013">
            <v>203.55389470614946</v>
          </cell>
          <cell r="J1013">
            <v>244.7703571782707</v>
          </cell>
        </row>
        <row r="1014">
          <cell r="G1014">
            <v>16744</v>
          </cell>
          <cell r="H1014">
            <v>272.81734802292118</v>
          </cell>
          <cell r="I1014">
            <v>206.15938455838815</v>
          </cell>
          <cell r="J1014">
            <v>246.75299707141468</v>
          </cell>
        </row>
        <row r="1015">
          <cell r="G1015">
            <v>16751</v>
          </cell>
          <cell r="H1015">
            <v>277.56436987852004</v>
          </cell>
          <cell r="I1015">
            <v>207.89112338867861</v>
          </cell>
          <cell r="J1015">
            <v>248.9244234456431</v>
          </cell>
        </row>
        <row r="1016">
          <cell r="G1016">
            <v>16758</v>
          </cell>
          <cell r="H1016">
            <v>280.11796208140242</v>
          </cell>
          <cell r="I1016">
            <v>208.70189876989446</v>
          </cell>
          <cell r="J1016">
            <v>252.75785956670603</v>
          </cell>
        </row>
        <row r="1017">
          <cell r="G1017">
            <v>16765</v>
          </cell>
          <cell r="H1017">
            <v>273.33910739903251</v>
          </cell>
          <cell r="I1017">
            <v>209.57844674472801</v>
          </cell>
          <cell r="J1017">
            <v>254.55244036962966</v>
          </cell>
        </row>
        <row r="1018">
          <cell r="G1018">
            <v>16772</v>
          </cell>
          <cell r="H1018">
            <v>284.79201599905201</v>
          </cell>
          <cell r="I1018">
            <v>213.85384705832047</v>
          </cell>
          <cell r="J1018">
            <v>257.40342770176954</v>
          </cell>
        </row>
        <row r="1019">
          <cell r="G1019">
            <v>16779</v>
          </cell>
          <cell r="H1019">
            <v>291.62702438302927</v>
          </cell>
          <cell r="I1019">
            <v>218.10953861478106</v>
          </cell>
          <cell r="J1019">
            <v>255.67882473616768</v>
          </cell>
        </row>
        <row r="1020">
          <cell r="G1020">
            <v>16786</v>
          </cell>
          <cell r="H1020">
            <v>288.0983373879946</v>
          </cell>
          <cell r="I1020">
            <v>218.39308101498028</v>
          </cell>
          <cell r="J1020">
            <v>254.4771342599077</v>
          </cell>
        </row>
        <row r="1021">
          <cell r="G1021">
            <v>16793</v>
          </cell>
          <cell r="H1021">
            <v>284.23781966699551</v>
          </cell>
          <cell r="I1021">
            <v>217.65054453952936</v>
          </cell>
          <cell r="J1021">
            <v>252.28863090527247</v>
          </cell>
        </row>
        <row r="1022">
          <cell r="G1022">
            <v>16800</v>
          </cell>
          <cell r="H1022">
            <v>286.76753626203174</v>
          </cell>
          <cell r="I1022">
            <v>217.6723095939833</v>
          </cell>
          <cell r="J1022">
            <v>252.86889475635459</v>
          </cell>
        </row>
        <row r="1023">
          <cell r="G1023">
            <v>16807</v>
          </cell>
          <cell r="H1023">
            <v>284.90354727632854</v>
          </cell>
          <cell r="I1023">
            <v>217.21519774383594</v>
          </cell>
          <cell r="J1023">
            <v>251.12409938253575</v>
          </cell>
        </row>
        <row r="1024">
          <cell r="G1024">
            <v>16814</v>
          </cell>
          <cell r="H1024">
            <v>296.75553484302384</v>
          </cell>
          <cell r="I1024">
            <v>219.53940035969498</v>
          </cell>
          <cell r="J1024">
            <v>254.06225134531144</v>
          </cell>
        </row>
        <row r="1025">
          <cell r="G1025">
            <v>16821</v>
          </cell>
          <cell r="H1025">
            <v>298.29866362420756</v>
          </cell>
          <cell r="I1025">
            <v>222.61295196473071</v>
          </cell>
          <cell r="J1025">
            <v>255.2817501517689</v>
          </cell>
        </row>
        <row r="1026">
          <cell r="G1026">
            <v>16828</v>
          </cell>
          <cell r="H1026">
            <v>299.28304921416748</v>
          </cell>
          <cell r="I1026">
            <v>227.31008525118651</v>
          </cell>
          <cell r="J1026">
            <v>257.01766605280091</v>
          </cell>
        </row>
        <row r="1027">
          <cell r="G1027">
            <v>16835</v>
          </cell>
          <cell r="H1027">
            <v>307.9622576413783</v>
          </cell>
          <cell r="I1027">
            <v>226.12807280788033</v>
          </cell>
          <cell r="J1027">
            <v>258.71398264874938</v>
          </cell>
        </row>
        <row r="1028">
          <cell r="G1028">
            <v>16842</v>
          </cell>
          <cell r="H1028">
            <v>301.83380871431484</v>
          </cell>
          <cell r="I1028">
            <v>225.49491420401827</v>
          </cell>
          <cell r="J1028">
            <v>258.17068328518701</v>
          </cell>
        </row>
        <row r="1029">
          <cell r="G1029">
            <v>16849</v>
          </cell>
          <cell r="H1029">
            <v>307.44791755640108</v>
          </cell>
          <cell r="I1029">
            <v>228.1557541916257</v>
          </cell>
          <cell r="J1029">
            <v>256.54420798049034</v>
          </cell>
        </row>
        <row r="1030">
          <cell r="G1030">
            <v>16854</v>
          </cell>
          <cell r="H1030">
            <v>293.92020918391944</v>
          </cell>
          <cell r="I1030">
            <v>226.39895488435019</v>
          </cell>
          <cell r="J1030">
            <v>254.49185431664642</v>
          </cell>
        </row>
        <row r="1031">
          <cell r="G1031">
            <v>16863</v>
          </cell>
          <cell r="H1031">
            <v>284.514762490034</v>
          </cell>
          <cell r="I1031">
            <v>223.88592648513389</v>
          </cell>
          <cell r="J1031">
            <v>252.73586052186155</v>
          </cell>
        </row>
        <row r="1032">
          <cell r="G1032">
            <v>16870</v>
          </cell>
          <cell r="H1032">
            <v>291.94059779102389</v>
          </cell>
          <cell r="I1032">
            <v>223.88592648513389</v>
          </cell>
          <cell r="J1032">
            <v>251.7501906658263</v>
          </cell>
        </row>
        <row r="1033">
          <cell r="G1033">
            <v>16877</v>
          </cell>
          <cell r="H1033">
            <v>291.47349283455821</v>
          </cell>
          <cell r="I1033">
            <v>222.25155922179243</v>
          </cell>
          <cell r="J1033">
            <v>251.52361549422704</v>
          </cell>
        </row>
        <row r="1034">
          <cell r="G1034">
            <v>16884</v>
          </cell>
          <cell r="H1034">
            <v>298.38141461473725</v>
          </cell>
          <cell r="I1034">
            <v>224.58520059362124</v>
          </cell>
          <cell r="J1034">
            <v>251.67452966352357</v>
          </cell>
        </row>
        <row r="1035">
          <cell r="G1035">
            <v>16891</v>
          </cell>
          <cell r="H1035">
            <v>303.69260379487957</v>
          </cell>
          <cell r="I1035">
            <v>224.83224431427425</v>
          </cell>
          <cell r="J1035">
            <v>252.9832372177739</v>
          </cell>
        </row>
        <row r="1036">
          <cell r="G1036">
            <v>16898</v>
          </cell>
          <cell r="H1036">
            <v>311.86193483696184</v>
          </cell>
          <cell r="I1036">
            <v>227.66513059263409</v>
          </cell>
          <cell r="J1036">
            <v>252.70495565683436</v>
          </cell>
        </row>
        <row r="1037">
          <cell r="G1037">
            <v>16905</v>
          </cell>
          <cell r="H1037">
            <v>312.39210012618469</v>
          </cell>
          <cell r="I1037">
            <v>227.52853151427848</v>
          </cell>
          <cell r="J1037">
            <v>250.91075047167084</v>
          </cell>
        </row>
        <row r="1038">
          <cell r="G1038">
            <v>16912</v>
          </cell>
          <cell r="H1038">
            <v>317.73400503834239</v>
          </cell>
          <cell r="I1038">
            <v>229.55353544475554</v>
          </cell>
          <cell r="J1038">
            <v>252.91803647544421</v>
          </cell>
        </row>
        <row r="1039">
          <cell r="G1039">
            <v>16919</v>
          </cell>
          <cell r="H1039">
            <v>315.35100000055485</v>
          </cell>
          <cell r="I1039">
            <v>229.34693726285525</v>
          </cell>
          <cell r="J1039">
            <v>253.87912501405091</v>
          </cell>
        </row>
        <row r="1040">
          <cell r="G1040">
            <v>16926</v>
          </cell>
          <cell r="H1040">
            <v>310.96762110054715</v>
          </cell>
          <cell r="I1040">
            <v>229.53041481266553</v>
          </cell>
          <cell r="J1040">
            <v>253.14287555151017</v>
          </cell>
        </row>
        <row r="1041">
          <cell r="G1041">
            <v>16933</v>
          </cell>
          <cell r="H1041">
            <v>320.57652059255406</v>
          </cell>
          <cell r="I1041">
            <v>233.61605619633099</v>
          </cell>
          <cell r="J1041">
            <v>256.50967579634528</v>
          </cell>
        </row>
        <row r="1042">
          <cell r="G1042">
            <v>16940</v>
          </cell>
          <cell r="H1042">
            <v>317.59515895104329</v>
          </cell>
          <cell r="I1042">
            <v>233.49924816823284</v>
          </cell>
          <cell r="J1042">
            <v>253.790673232904</v>
          </cell>
        </row>
        <row r="1043">
          <cell r="G1043">
            <v>16946</v>
          </cell>
          <cell r="H1043">
            <v>322.073250692253</v>
          </cell>
          <cell r="I1043">
            <v>233.75609734121792</v>
          </cell>
          <cell r="J1043">
            <v>256.78540317705227</v>
          </cell>
        </row>
        <row r="1044">
          <cell r="G1044">
            <v>16953</v>
          </cell>
          <cell r="H1044">
            <v>328.99782558213644</v>
          </cell>
          <cell r="I1044">
            <v>233.49896563414259</v>
          </cell>
          <cell r="J1044">
            <v>256.86243879800537</v>
          </cell>
        </row>
        <row r="1045">
          <cell r="G1045">
            <v>16960</v>
          </cell>
          <cell r="H1045">
            <v>323.63516102514762</v>
          </cell>
          <cell r="I1045">
            <v>232.00457225408408</v>
          </cell>
          <cell r="J1045">
            <v>255.50106787237596</v>
          </cell>
        </row>
        <row r="1046">
          <cell r="G1046">
            <v>16967</v>
          </cell>
          <cell r="H1046">
            <v>322.85843663868729</v>
          </cell>
          <cell r="I1046">
            <v>232.30617819801441</v>
          </cell>
          <cell r="J1046">
            <v>256.34422139635484</v>
          </cell>
        </row>
        <row r="1047">
          <cell r="G1047">
            <v>16974</v>
          </cell>
          <cell r="H1047">
            <v>312.0103931676274</v>
          </cell>
          <cell r="I1047">
            <v>230.35480630115109</v>
          </cell>
          <cell r="J1047">
            <v>254.90869375653523</v>
          </cell>
        </row>
        <row r="1048">
          <cell r="G1048">
            <v>16981</v>
          </cell>
          <cell r="H1048">
            <v>316.19133243607365</v>
          </cell>
          <cell r="I1048">
            <v>229.89409668854879</v>
          </cell>
          <cell r="J1048">
            <v>255.39302027467264</v>
          </cell>
        </row>
        <row r="1049">
          <cell r="G1049">
            <v>16988</v>
          </cell>
          <cell r="H1049">
            <v>316.6972385679714</v>
          </cell>
          <cell r="I1049">
            <v>228.76761561477488</v>
          </cell>
          <cell r="J1049">
            <v>255.41855957670009</v>
          </cell>
        </row>
        <row r="1050">
          <cell r="G1050">
            <v>16995</v>
          </cell>
          <cell r="H1050">
            <v>313.68861480157568</v>
          </cell>
          <cell r="I1050">
            <v>226.91459792829519</v>
          </cell>
          <cell r="J1050">
            <v>255.00988988137735</v>
          </cell>
        </row>
        <row r="1051">
          <cell r="G1051">
            <v>17002</v>
          </cell>
          <cell r="H1051">
            <v>307.6971622588656</v>
          </cell>
          <cell r="I1051">
            <v>225.62118472010391</v>
          </cell>
          <cell r="J1051">
            <v>255.6729155950689</v>
          </cell>
        </row>
        <row r="1052">
          <cell r="G1052">
            <v>17009</v>
          </cell>
          <cell r="H1052">
            <v>301.29706128388119</v>
          </cell>
          <cell r="I1052">
            <v>224.13208490095121</v>
          </cell>
          <cell r="J1052">
            <v>256.10755955158055</v>
          </cell>
        </row>
        <row r="1053">
          <cell r="G1053">
            <v>17016</v>
          </cell>
          <cell r="H1053">
            <v>309.4923413508028</v>
          </cell>
          <cell r="I1053">
            <v>225.25274532545595</v>
          </cell>
          <cell r="J1053">
            <v>255.46729065270162</v>
          </cell>
        </row>
        <row r="1054">
          <cell r="G1054">
            <v>17023</v>
          </cell>
          <cell r="H1054">
            <v>310.20417373590965</v>
          </cell>
          <cell r="I1054">
            <v>225.09506840372813</v>
          </cell>
          <cell r="J1054">
            <v>256.9490009384873</v>
          </cell>
        </row>
        <row r="1055">
          <cell r="G1055">
            <v>17030</v>
          </cell>
          <cell r="H1055">
            <v>306.91600949430898</v>
          </cell>
          <cell r="I1055">
            <v>223.27179834965793</v>
          </cell>
          <cell r="J1055">
            <v>257.30872953980122</v>
          </cell>
        </row>
        <row r="1056">
          <cell r="G1056">
            <v>17037</v>
          </cell>
          <cell r="H1056">
            <v>302.4043441547426</v>
          </cell>
          <cell r="I1056">
            <v>222.26707525708449</v>
          </cell>
          <cell r="J1056">
            <v>256.69118858890573</v>
          </cell>
        </row>
        <row r="1057">
          <cell r="G1057">
            <v>17044</v>
          </cell>
          <cell r="H1057">
            <v>287.70749302882211</v>
          </cell>
          <cell r="I1057">
            <v>221.00015292811909</v>
          </cell>
          <cell r="J1057">
            <v>257.25590920380131</v>
          </cell>
        </row>
        <row r="1058">
          <cell r="G1058">
            <v>17051</v>
          </cell>
          <cell r="H1058">
            <v>272.11374690665997</v>
          </cell>
          <cell r="I1058">
            <v>217.04425019070575</v>
          </cell>
          <cell r="J1058">
            <v>254.19456388427608</v>
          </cell>
        </row>
        <row r="1059">
          <cell r="G1059">
            <v>17058</v>
          </cell>
          <cell r="H1059">
            <v>263.73264350193483</v>
          </cell>
          <cell r="I1059">
            <v>213.46302006255911</v>
          </cell>
          <cell r="J1059">
            <v>253.43198019262326</v>
          </cell>
        </row>
        <row r="1060">
          <cell r="G1060">
            <v>17065</v>
          </cell>
          <cell r="H1060">
            <v>253.92178916366285</v>
          </cell>
          <cell r="I1060">
            <v>209.42856898337675</v>
          </cell>
          <cell r="J1060">
            <v>251.27780836098597</v>
          </cell>
        </row>
        <row r="1061">
          <cell r="G1061">
            <v>17072</v>
          </cell>
          <cell r="H1061">
            <v>261.2347366915763</v>
          </cell>
          <cell r="I1061">
            <v>211.37625467492217</v>
          </cell>
          <cell r="J1061">
            <v>252.96136967700457</v>
          </cell>
        </row>
        <row r="1062">
          <cell r="G1062">
            <v>17080</v>
          </cell>
          <cell r="H1062">
            <v>254.28589269558037</v>
          </cell>
          <cell r="I1062">
            <v>210.50961203075499</v>
          </cell>
          <cell r="J1062">
            <v>252.12659715707045</v>
          </cell>
        </row>
        <row r="1063">
          <cell r="G1063">
            <v>17086</v>
          </cell>
          <cell r="H1063">
            <v>252.17531978620707</v>
          </cell>
          <cell r="I1063">
            <v>208.2571591820259</v>
          </cell>
          <cell r="J1063">
            <v>255.25296696181812</v>
          </cell>
        </row>
        <row r="1064">
          <cell r="G1064">
            <v>17094</v>
          </cell>
          <cell r="H1064">
            <v>258.07622226920432</v>
          </cell>
          <cell r="I1064">
            <v>210.67294222853741</v>
          </cell>
          <cell r="J1064">
            <v>255.89109937922265</v>
          </cell>
        </row>
        <row r="1065">
          <cell r="G1065">
            <v>17101</v>
          </cell>
          <cell r="H1065">
            <v>253.6115036239471</v>
          </cell>
          <cell r="I1065">
            <v>210.7150768169831</v>
          </cell>
          <cell r="J1065">
            <v>258.68031236245616</v>
          </cell>
        </row>
        <row r="1066">
          <cell r="G1066">
            <v>17108</v>
          </cell>
          <cell r="H1066">
            <v>261.0423206801288</v>
          </cell>
          <cell r="I1066">
            <v>213.0118711542882</v>
          </cell>
          <cell r="J1066">
            <v>261.65513595462443</v>
          </cell>
        </row>
        <row r="1067">
          <cell r="G1067">
            <v>17115</v>
          </cell>
          <cell r="H1067">
            <v>258.37968900919151</v>
          </cell>
          <cell r="I1067">
            <v>212.75625690890305</v>
          </cell>
          <cell r="J1067">
            <v>263.61754947428415</v>
          </cell>
        </row>
        <row r="1068">
          <cell r="G1068">
            <v>17122</v>
          </cell>
          <cell r="H1068">
            <v>254.01307226493617</v>
          </cell>
          <cell r="I1068">
            <v>211.88395625557655</v>
          </cell>
          <cell r="J1068">
            <v>263.01122911049328</v>
          </cell>
        </row>
        <row r="1069">
          <cell r="G1069">
            <v>17129</v>
          </cell>
          <cell r="H1069">
            <v>247.28172584991538</v>
          </cell>
          <cell r="I1069">
            <v>209.8074934842719</v>
          </cell>
          <cell r="J1069">
            <v>263.56355269162532</v>
          </cell>
        </row>
        <row r="1070">
          <cell r="G1070">
            <v>17136</v>
          </cell>
          <cell r="H1070">
            <v>254.70017762541283</v>
          </cell>
          <cell r="I1070">
            <v>210.01730097775615</v>
          </cell>
          <cell r="J1070">
            <v>264.9867958761601</v>
          </cell>
        </row>
        <row r="1071">
          <cell r="G1071">
            <v>17143</v>
          </cell>
          <cell r="H1071">
            <v>257.96033989901809</v>
          </cell>
          <cell r="I1071">
            <v>211.10939094284049</v>
          </cell>
          <cell r="J1071">
            <v>265.14578795368578</v>
          </cell>
        </row>
        <row r="1072">
          <cell r="G1072">
            <v>17150</v>
          </cell>
          <cell r="H1072">
            <v>265.15743338220074</v>
          </cell>
          <cell r="I1072">
            <v>209.18829548526065</v>
          </cell>
          <cell r="J1072">
            <v>263.23673828041927</v>
          </cell>
        </row>
        <row r="1073">
          <cell r="G1073">
            <v>17157</v>
          </cell>
          <cell r="H1073">
            <v>269.74465697971283</v>
          </cell>
          <cell r="I1073">
            <v>211.82406800837492</v>
          </cell>
          <cell r="J1073">
            <v>261.97320193667326</v>
          </cell>
        </row>
        <row r="1074">
          <cell r="G1074">
            <v>17164</v>
          </cell>
          <cell r="H1074">
            <v>265.80638498780905</v>
          </cell>
          <cell r="I1074">
            <v>210.93440692273975</v>
          </cell>
          <cell r="J1074">
            <v>261.71122873473661</v>
          </cell>
        </row>
        <row r="1075">
          <cell r="G1075">
            <v>17171</v>
          </cell>
          <cell r="H1075">
            <v>266.9493524432566</v>
          </cell>
          <cell r="I1075">
            <v>211.6515839062771</v>
          </cell>
          <cell r="J1075">
            <v>260.03627687083429</v>
          </cell>
        </row>
        <row r="1076">
          <cell r="G1076">
            <v>17178</v>
          </cell>
          <cell r="H1076">
            <v>261.58367045914713</v>
          </cell>
          <cell r="I1076">
            <v>210.2758486108863</v>
          </cell>
          <cell r="J1076">
            <v>258.71009185879302</v>
          </cell>
        </row>
        <row r="1077">
          <cell r="G1077">
            <v>17185</v>
          </cell>
          <cell r="H1077">
            <v>263.78097329100393</v>
          </cell>
          <cell r="I1077">
            <v>211.09592442046875</v>
          </cell>
          <cell r="J1077">
            <v>258.68422084960713</v>
          </cell>
        </row>
        <row r="1078">
          <cell r="G1078">
            <v>17192</v>
          </cell>
          <cell r="H1078">
            <v>263.51719231771295</v>
          </cell>
          <cell r="I1078">
            <v>212.82691100071659</v>
          </cell>
          <cell r="J1078">
            <v>258.65835242752217</v>
          </cell>
        </row>
        <row r="1079">
          <cell r="G1079">
            <v>17199</v>
          </cell>
          <cell r="H1079">
            <v>272.34501826035637</v>
          </cell>
          <cell r="I1079">
            <v>215.61494353482601</v>
          </cell>
          <cell r="J1079">
            <v>261.4001309632539</v>
          </cell>
        </row>
        <row r="1080">
          <cell r="G1080">
            <v>17206</v>
          </cell>
          <cell r="H1080">
            <v>278.58171917851848</v>
          </cell>
          <cell r="I1080">
            <v>215.93836595012826</v>
          </cell>
          <cell r="J1080">
            <v>260.85119068823104</v>
          </cell>
        </row>
        <row r="1081">
          <cell r="G1081">
            <v>17213</v>
          </cell>
          <cell r="H1081">
            <v>274.43085156275856</v>
          </cell>
          <cell r="I1081">
            <v>217.27718381901906</v>
          </cell>
          <cell r="J1081">
            <v>259.28608354410164</v>
          </cell>
        </row>
        <row r="1082">
          <cell r="G1082">
            <v>17219</v>
          </cell>
          <cell r="H1082">
            <v>273.90943294478933</v>
          </cell>
          <cell r="I1082">
            <v>216.79917401461722</v>
          </cell>
          <cell r="J1082">
            <v>259.98615596967068</v>
          </cell>
        </row>
        <row r="1083">
          <cell r="G1083">
            <v>17227</v>
          </cell>
          <cell r="H1083">
            <v>267.7464707035316</v>
          </cell>
          <cell r="I1083">
            <v>216.21381624477775</v>
          </cell>
          <cell r="J1083">
            <v>259.93415873847675</v>
          </cell>
        </row>
        <row r="1084">
          <cell r="G1084">
            <v>17234</v>
          </cell>
          <cell r="H1084">
            <v>261.40087934785788</v>
          </cell>
          <cell r="I1084">
            <v>214.24627051695026</v>
          </cell>
          <cell r="J1084">
            <v>260.55800071944907</v>
          </cell>
        </row>
        <row r="1085">
          <cell r="G1085">
            <v>17241</v>
          </cell>
          <cell r="H1085">
            <v>256.2774221126399</v>
          </cell>
          <cell r="I1085">
            <v>212.789395877435</v>
          </cell>
          <cell r="J1085">
            <v>261.52206532211102</v>
          </cell>
        </row>
        <row r="1086">
          <cell r="G1086">
            <v>17248</v>
          </cell>
          <cell r="H1086">
            <v>263.45318993179382</v>
          </cell>
          <cell r="I1086">
            <v>211.53393844175812</v>
          </cell>
          <cell r="J1086">
            <v>261.39130428944998</v>
          </cell>
        </row>
        <row r="1087">
          <cell r="G1087">
            <v>17255</v>
          </cell>
          <cell r="H1087">
            <v>265.06025439037774</v>
          </cell>
          <cell r="I1087">
            <v>212.9512158293179</v>
          </cell>
          <cell r="J1087">
            <v>261.44358255030784</v>
          </cell>
        </row>
        <row r="1088">
          <cell r="G1088">
            <v>17262</v>
          </cell>
          <cell r="H1088">
            <v>262.59519402454725</v>
          </cell>
          <cell r="I1088">
            <v>211.84386950700545</v>
          </cell>
          <cell r="J1088">
            <v>262.85537789607952</v>
          </cell>
        </row>
        <row r="1089">
          <cell r="G1089">
            <v>17269</v>
          </cell>
          <cell r="H1089">
            <v>252.66909569041934</v>
          </cell>
          <cell r="I1089">
            <v>209.0263460425623</v>
          </cell>
          <cell r="J1089">
            <v>260.88396256185894</v>
          </cell>
        </row>
        <row r="1090">
          <cell r="G1090">
            <v>17276</v>
          </cell>
          <cell r="H1090">
            <v>247.5146461383348</v>
          </cell>
          <cell r="I1090">
            <v>204.42776642962593</v>
          </cell>
          <cell r="J1090">
            <v>261.11875812816459</v>
          </cell>
        </row>
        <row r="1091">
          <cell r="G1091">
            <v>17283</v>
          </cell>
          <cell r="H1091">
            <v>247.96017250138379</v>
          </cell>
          <cell r="I1091">
            <v>204.81617918584223</v>
          </cell>
          <cell r="J1091">
            <v>263.05103693831302</v>
          </cell>
        </row>
        <row r="1092">
          <cell r="G1092">
            <v>17290</v>
          </cell>
          <cell r="H1092">
            <v>254.40713698641977</v>
          </cell>
          <cell r="I1092">
            <v>204.05835932285461</v>
          </cell>
          <cell r="J1092">
            <v>262.63015527921169</v>
          </cell>
        </row>
        <row r="1093">
          <cell r="G1093">
            <v>17297</v>
          </cell>
          <cell r="H1093">
            <v>250.54014850422618</v>
          </cell>
          <cell r="I1093">
            <v>200.63017888623065</v>
          </cell>
          <cell r="J1093">
            <v>263.60188685374476</v>
          </cell>
        </row>
        <row r="1094">
          <cell r="G1094">
            <v>17304</v>
          </cell>
          <cell r="H1094">
            <v>235.88354981672896</v>
          </cell>
          <cell r="I1094">
            <v>196.35675607595394</v>
          </cell>
          <cell r="J1094">
            <v>260.62318553229744</v>
          </cell>
        </row>
        <row r="1095">
          <cell r="G1095">
            <v>17311</v>
          </cell>
          <cell r="H1095">
            <v>243.88000215551608</v>
          </cell>
          <cell r="I1095">
            <v>197.43671823437171</v>
          </cell>
          <cell r="J1095">
            <v>263.69853912157856</v>
          </cell>
        </row>
        <row r="1096">
          <cell r="G1096">
            <v>17316</v>
          </cell>
          <cell r="H1096">
            <v>248.09912619280652</v>
          </cell>
          <cell r="I1096">
            <v>197.77236065537014</v>
          </cell>
          <cell r="J1096">
            <v>265.22799064848374</v>
          </cell>
        </row>
        <row r="1097">
          <cell r="G1097">
            <v>17324</v>
          </cell>
          <cell r="H1097">
            <v>248.59532444519215</v>
          </cell>
          <cell r="I1097">
            <v>196.19018177012717</v>
          </cell>
          <cell r="J1097">
            <v>265.01580825596494</v>
          </cell>
        </row>
        <row r="1098">
          <cell r="G1098">
            <v>17331</v>
          </cell>
          <cell r="H1098">
            <v>257.32102033321837</v>
          </cell>
          <cell r="I1098">
            <v>197.524275006164</v>
          </cell>
          <cell r="J1098">
            <v>263.98224660376667</v>
          </cell>
        </row>
        <row r="1099">
          <cell r="G1099">
            <v>17338</v>
          </cell>
          <cell r="H1099">
            <v>260.33167627111703</v>
          </cell>
          <cell r="I1099">
            <v>198.55140123619609</v>
          </cell>
          <cell r="J1099">
            <v>264.27262707503081</v>
          </cell>
        </row>
        <row r="1100">
          <cell r="G1100">
            <v>17345</v>
          </cell>
          <cell r="H1100">
            <v>260.22754360060861</v>
          </cell>
          <cell r="I1100">
            <v>197.55864423001509</v>
          </cell>
          <cell r="J1100">
            <v>264.45761791398331</v>
          </cell>
        </row>
        <row r="1101">
          <cell r="G1101">
            <v>17351</v>
          </cell>
          <cell r="H1101">
            <v>268.39868846966777</v>
          </cell>
          <cell r="I1101">
            <v>198.82301955308719</v>
          </cell>
          <cell r="J1101">
            <v>268.95339741852098</v>
          </cell>
        </row>
        <row r="1102">
          <cell r="G1102">
            <v>17359</v>
          </cell>
          <cell r="H1102">
            <v>273.52510341943838</v>
          </cell>
          <cell r="I1102">
            <v>201.62642412878571</v>
          </cell>
          <cell r="J1102">
            <v>270.3519550850973</v>
          </cell>
        </row>
        <row r="1103">
          <cell r="G1103">
            <v>17366</v>
          </cell>
          <cell r="H1103">
            <v>273.60716095046422</v>
          </cell>
          <cell r="I1103">
            <v>201.72723734085011</v>
          </cell>
          <cell r="J1103">
            <v>270.08160313001218</v>
          </cell>
        </row>
        <row r="1104">
          <cell r="G1104">
            <v>17373</v>
          </cell>
          <cell r="H1104">
            <v>277.98487552567167</v>
          </cell>
          <cell r="I1104">
            <v>202.6753553563521</v>
          </cell>
          <cell r="J1104">
            <v>274.34889245946641</v>
          </cell>
        </row>
        <row r="1105">
          <cell r="G1105">
            <v>17380</v>
          </cell>
          <cell r="H1105">
            <v>272.70316289068393</v>
          </cell>
          <cell r="I1105">
            <v>199.75683023922065</v>
          </cell>
          <cell r="J1105">
            <v>271.44079419939607</v>
          </cell>
        </row>
        <row r="1106">
          <cell r="G1106">
            <v>17387</v>
          </cell>
          <cell r="H1106">
            <v>266.97639646997953</v>
          </cell>
          <cell r="I1106">
            <v>198.29860537847435</v>
          </cell>
          <cell r="J1106">
            <v>269.29641192522081</v>
          </cell>
        </row>
        <row r="1107">
          <cell r="G1107">
            <v>17394</v>
          </cell>
          <cell r="H1107">
            <v>270.44708962408924</v>
          </cell>
          <cell r="I1107">
            <v>199.88499422150215</v>
          </cell>
          <cell r="J1107">
            <v>273.79366200437198</v>
          </cell>
        </row>
        <row r="1108">
          <cell r="G1108">
            <v>17401</v>
          </cell>
          <cell r="H1108">
            <v>269.14894359389359</v>
          </cell>
          <cell r="I1108">
            <v>199.76506322496925</v>
          </cell>
          <cell r="J1108">
            <v>272.917522285958</v>
          </cell>
        </row>
        <row r="1109">
          <cell r="G1109">
            <v>17408</v>
          </cell>
          <cell r="H1109">
            <v>267.31873077745513</v>
          </cell>
          <cell r="I1109">
            <v>200.8437945663841</v>
          </cell>
          <cell r="J1109">
            <v>272.53543775475765</v>
          </cell>
        </row>
        <row r="1110">
          <cell r="G1110">
            <v>17415</v>
          </cell>
          <cell r="H1110">
            <v>264.35149286582538</v>
          </cell>
          <cell r="I1110">
            <v>201.10489149932042</v>
          </cell>
          <cell r="J1110">
            <v>271.41804245996315</v>
          </cell>
        </row>
        <row r="1111">
          <cell r="G1111">
            <v>17422</v>
          </cell>
          <cell r="H1111">
            <v>263.82278988009375</v>
          </cell>
          <cell r="I1111">
            <v>202.39196280491606</v>
          </cell>
          <cell r="J1111">
            <v>271.44518426420916</v>
          </cell>
        </row>
        <row r="1112">
          <cell r="G1112">
            <v>17429</v>
          </cell>
          <cell r="H1112">
            <v>267.38439754347502</v>
          </cell>
          <cell r="I1112">
            <v>203.93014172223343</v>
          </cell>
          <cell r="J1112">
            <v>273.07385536979444</v>
          </cell>
        </row>
        <row r="1113">
          <cell r="G1113">
            <v>17436</v>
          </cell>
          <cell r="H1113">
            <v>262.46452462867506</v>
          </cell>
          <cell r="I1113">
            <v>204.64389721826126</v>
          </cell>
          <cell r="J1113">
            <v>273.75654000821891</v>
          </cell>
        </row>
        <row r="1114">
          <cell r="G1114">
            <v>17444</v>
          </cell>
          <cell r="H1114">
            <v>269.4460809837978</v>
          </cell>
          <cell r="I1114">
            <v>206.34244156517283</v>
          </cell>
          <cell r="J1114">
            <v>279.01266557637672</v>
          </cell>
        </row>
        <row r="1115">
          <cell r="G1115">
            <v>17451</v>
          </cell>
          <cell r="H1115">
            <v>270.60469913202814</v>
          </cell>
          <cell r="I1115">
            <v>209.10743028214617</v>
          </cell>
          <cell r="J1115">
            <v>279.20797444228015</v>
          </cell>
        </row>
        <row r="1116">
          <cell r="G1116">
            <v>17458</v>
          </cell>
          <cell r="H1116">
            <v>277.07215144128361</v>
          </cell>
          <cell r="I1116">
            <v>208.54284022038436</v>
          </cell>
          <cell r="J1116">
            <v>280.3527271374935</v>
          </cell>
        </row>
        <row r="1117">
          <cell r="G1117">
            <v>17465</v>
          </cell>
          <cell r="H1117">
            <v>274.96640309032983</v>
          </cell>
          <cell r="I1117">
            <v>207.8546488476571</v>
          </cell>
          <cell r="J1117">
            <v>279.28738677437104</v>
          </cell>
        </row>
        <row r="1118">
          <cell r="G1118">
            <v>17472</v>
          </cell>
          <cell r="H1118">
            <v>273.04163826869751</v>
          </cell>
          <cell r="I1118">
            <v>205.42274945613951</v>
          </cell>
          <cell r="J1118">
            <v>276.91344398678888</v>
          </cell>
        </row>
        <row r="1119">
          <cell r="G1119">
            <v>17479</v>
          </cell>
          <cell r="H1119">
            <v>270.77539267106732</v>
          </cell>
          <cell r="I1119">
            <v>204.25183978423951</v>
          </cell>
          <cell r="J1119">
            <v>275.83348155524038</v>
          </cell>
        </row>
        <row r="1120">
          <cell r="G1120">
            <v>17486</v>
          </cell>
          <cell r="H1120">
            <v>269.88183387525282</v>
          </cell>
          <cell r="I1120">
            <v>203.02632874553407</v>
          </cell>
          <cell r="J1120">
            <v>276.96439882961687</v>
          </cell>
        </row>
        <row r="1121">
          <cell r="G1121">
            <v>17493</v>
          </cell>
          <cell r="H1121">
            <v>272.31077038013007</v>
          </cell>
          <cell r="I1121">
            <v>203.83843406051622</v>
          </cell>
          <cell r="J1121">
            <v>279.87252501732786</v>
          </cell>
        </row>
        <row r="1122">
          <cell r="G1122">
            <v>17500</v>
          </cell>
          <cell r="H1122">
            <v>266.94624820364152</v>
          </cell>
          <cell r="I1122">
            <v>202.04465584078366</v>
          </cell>
          <cell r="J1122">
            <v>280.20837204734869</v>
          </cell>
        </row>
        <row r="1123">
          <cell r="G1123">
            <v>17507</v>
          </cell>
          <cell r="H1123">
            <v>261.79418561331124</v>
          </cell>
          <cell r="I1123">
            <v>200.91320576807527</v>
          </cell>
          <cell r="J1123">
            <v>281.35722637274284</v>
          </cell>
        </row>
        <row r="1124">
          <cell r="G1124">
            <v>17514</v>
          </cell>
          <cell r="H1124">
            <v>269.4647552517813</v>
          </cell>
          <cell r="I1124">
            <v>201.03375369153611</v>
          </cell>
          <cell r="J1124">
            <v>287.43454246239412</v>
          </cell>
        </row>
        <row r="1125">
          <cell r="G1125">
            <v>17521</v>
          </cell>
          <cell r="H1125">
            <v>274.69237150366587</v>
          </cell>
          <cell r="I1125">
            <v>200.1291017999242</v>
          </cell>
          <cell r="J1125">
            <v>292.78082495219462</v>
          </cell>
        </row>
        <row r="1126">
          <cell r="G1126">
            <v>17528</v>
          </cell>
          <cell r="H1126">
            <v>272.30254787158395</v>
          </cell>
          <cell r="I1126">
            <v>198.20786242264492</v>
          </cell>
          <cell r="J1126">
            <v>291.72681398236671</v>
          </cell>
        </row>
        <row r="1127">
          <cell r="G1127">
            <v>17534</v>
          </cell>
          <cell r="H1127">
            <v>276.08755328699897</v>
          </cell>
          <cell r="I1127">
            <v>198.62409893373248</v>
          </cell>
          <cell r="J1127">
            <v>293.30213877787151</v>
          </cell>
        </row>
        <row r="1128">
          <cell r="G1128">
            <v>17542</v>
          </cell>
          <cell r="H1128">
            <v>274.34820170129086</v>
          </cell>
          <cell r="I1128">
            <v>200.53089028349632</v>
          </cell>
          <cell r="J1128">
            <v>293.53678048889378</v>
          </cell>
        </row>
        <row r="1129">
          <cell r="G1129">
            <v>17549</v>
          </cell>
          <cell r="H1129">
            <v>267.70897522011961</v>
          </cell>
          <cell r="I1129">
            <v>202.21534976187769</v>
          </cell>
          <cell r="J1129">
            <v>292.0397429084004</v>
          </cell>
        </row>
        <row r="1130">
          <cell r="G1130">
            <v>17556</v>
          </cell>
          <cell r="H1130">
            <v>259.16905891059781</v>
          </cell>
          <cell r="I1130">
            <v>202.51867278652051</v>
          </cell>
          <cell r="J1130">
            <v>292.06894688269125</v>
          </cell>
        </row>
        <row r="1131">
          <cell r="G1131">
            <v>17563</v>
          </cell>
          <cell r="H1131">
            <v>264.17102174757235</v>
          </cell>
          <cell r="I1131">
            <v>202.05287983911151</v>
          </cell>
          <cell r="J1131">
            <v>294.20105019493491</v>
          </cell>
        </row>
        <row r="1132">
          <cell r="G1132">
            <v>17570</v>
          </cell>
          <cell r="H1132">
            <v>257.06482126256265</v>
          </cell>
          <cell r="I1132">
            <v>200.90117842402856</v>
          </cell>
          <cell r="J1132">
            <v>293.31844704435008</v>
          </cell>
        </row>
        <row r="1133">
          <cell r="G1133">
            <v>17577</v>
          </cell>
          <cell r="H1133">
            <v>249.68706089232711</v>
          </cell>
          <cell r="I1133">
            <v>199.33414923232112</v>
          </cell>
          <cell r="J1133">
            <v>290.61991733154207</v>
          </cell>
        </row>
        <row r="1134">
          <cell r="G1134">
            <v>17584</v>
          </cell>
          <cell r="H1134">
            <v>251.88430702817956</v>
          </cell>
          <cell r="I1134">
            <v>199.07501483831911</v>
          </cell>
          <cell r="J1134">
            <v>291.54990106700302</v>
          </cell>
        </row>
        <row r="1135">
          <cell r="G1135">
            <v>17591</v>
          </cell>
          <cell r="H1135">
            <v>252.61477151856127</v>
          </cell>
          <cell r="I1135">
            <v>198.81621731902931</v>
          </cell>
          <cell r="J1135">
            <v>294.87356993916688</v>
          </cell>
        </row>
        <row r="1136">
          <cell r="G1136">
            <v>17598</v>
          </cell>
          <cell r="H1136">
            <v>256.70713081716195</v>
          </cell>
          <cell r="I1136">
            <v>198.45834812785506</v>
          </cell>
          <cell r="J1136">
            <v>297.29153321266807</v>
          </cell>
        </row>
        <row r="1137">
          <cell r="G1137">
            <v>17605</v>
          </cell>
          <cell r="H1137">
            <v>255.65463158081158</v>
          </cell>
          <cell r="I1137">
            <v>198.00189392716101</v>
          </cell>
          <cell r="J1137">
            <v>300.17526108483094</v>
          </cell>
        </row>
        <row r="1138">
          <cell r="G1138">
            <v>17612</v>
          </cell>
          <cell r="H1138">
            <v>264.85819831772079</v>
          </cell>
          <cell r="I1138">
            <v>198.19989582108815</v>
          </cell>
          <cell r="J1138">
            <v>305.72850341490027</v>
          </cell>
        </row>
        <row r="1139">
          <cell r="G1139">
            <v>17619</v>
          </cell>
          <cell r="H1139">
            <v>266.87112062493549</v>
          </cell>
          <cell r="I1139">
            <v>199.36927520643258</v>
          </cell>
          <cell r="J1139">
            <v>304.62788080260663</v>
          </cell>
        </row>
        <row r="1140">
          <cell r="G1140">
            <v>17626</v>
          </cell>
          <cell r="H1140">
            <v>274.26345066624623</v>
          </cell>
          <cell r="I1140">
            <v>197.51514094701275</v>
          </cell>
          <cell r="J1140">
            <v>304.78019474300794</v>
          </cell>
        </row>
        <row r="1141">
          <cell r="G1141">
            <v>17633</v>
          </cell>
          <cell r="H1141">
            <v>277.03351151797534</v>
          </cell>
          <cell r="I1141">
            <v>196.66582584094061</v>
          </cell>
          <cell r="J1141">
            <v>309.26046360573014</v>
          </cell>
        </row>
        <row r="1142">
          <cell r="G1142">
            <v>17640</v>
          </cell>
          <cell r="H1142">
            <v>279.74843993085153</v>
          </cell>
          <cell r="I1142">
            <v>197.21649015329524</v>
          </cell>
          <cell r="J1142">
            <v>311.30158266552792</v>
          </cell>
        </row>
        <row r="1143">
          <cell r="G1143">
            <v>17647</v>
          </cell>
          <cell r="H1143">
            <v>285.51125779342703</v>
          </cell>
          <cell r="I1143">
            <v>196.4473458416974</v>
          </cell>
          <cell r="J1143">
            <v>319.11525239043266</v>
          </cell>
        </row>
        <row r="1144">
          <cell r="G1144">
            <v>17654</v>
          </cell>
          <cell r="H1144">
            <v>282.31353170614068</v>
          </cell>
          <cell r="I1144">
            <v>195.66155645833061</v>
          </cell>
          <cell r="J1144">
            <v>318.31746425945659</v>
          </cell>
        </row>
        <row r="1145">
          <cell r="G1145">
            <v>17661</v>
          </cell>
          <cell r="H1145">
            <v>286.94347362612137</v>
          </cell>
          <cell r="I1145">
            <v>195.56372568010144</v>
          </cell>
          <cell r="J1145">
            <v>319.20875315938304</v>
          </cell>
        </row>
        <row r="1146">
          <cell r="G1146">
            <v>17668</v>
          </cell>
          <cell r="H1146">
            <v>299.8272355919342</v>
          </cell>
          <cell r="I1146">
            <v>198.22339234935083</v>
          </cell>
          <cell r="J1146">
            <v>318.72994002964396</v>
          </cell>
        </row>
        <row r="1147">
          <cell r="G1147">
            <v>17675</v>
          </cell>
          <cell r="H1147">
            <v>302.435732541584</v>
          </cell>
          <cell r="I1147">
            <v>199.65060077426617</v>
          </cell>
          <cell r="J1147">
            <v>319.94111380175661</v>
          </cell>
        </row>
        <row r="1148">
          <cell r="G1148">
            <v>17681</v>
          </cell>
          <cell r="H1148">
            <v>303.70596261825864</v>
          </cell>
          <cell r="I1148">
            <v>197.43447910567181</v>
          </cell>
          <cell r="J1148">
            <v>316.00583810199504</v>
          </cell>
        </row>
        <row r="1149">
          <cell r="G1149">
            <v>17688</v>
          </cell>
          <cell r="H1149">
            <v>301.61039147619266</v>
          </cell>
          <cell r="I1149">
            <v>195.49962121043623</v>
          </cell>
          <cell r="J1149">
            <v>314.61541241434628</v>
          </cell>
        </row>
        <row r="1150">
          <cell r="G1150">
            <v>17695</v>
          </cell>
          <cell r="H1150">
            <v>307.8235655406022</v>
          </cell>
          <cell r="I1150">
            <v>194.63942287711032</v>
          </cell>
          <cell r="J1150">
            <v>321.85156689987622</v>
          </cell>
        </row>
        <row r="1151">
          <cell r="G1151">
            <v>17702</v>
          </cell>
          <cell r="H1151">
            <v>306.28444771289918</v>
          </cell>
          <cell r="I1151">
            <v>193.12123537866884</v>
          </cell>
          <cell r="J1151">
            <v>324.90915678542507</v>
          </cell>
        </row>
        <row r="1152">
          <cell r="G1152">
            <v>17709</v>
          </cell>
          <cell r="H1152">
            <v>304.23234191322274</v>
          </cell>
          <cell r="I1152">
            <v>194.41514765570591</v>
          </cell>
          <cell r="J1152">
            <v>325.98135700281699</v>
          </cell>
        </row>
        <row r="1153">
          <cell r="G1153">
            <v>17716</v>
          </cell>
          <cell r="H1153">
            <v>304.77996012866657</v>
          </cell>
          <cell r="I1153">
            <v>193.19033222547498</v>
          </cell>
          <cell r="J1153">
            <v>326.01395513851725</v>
          </cell>
        </row>
        <row r="1154">
          <cell r="G1154">
            <v>17723</v>
          </cell>
          <cell r="H1154">
            <v>306.15146994924555</v>
          </cell>
          <cell r="I1154">
            <v>193.38352255770042</v>
          </cell>
          <cell r="J1154">
            <v>328.29605282448682</v>
          </cell>
        </row>
        <row r="1155">
          <cell r="G1155">
            <v>17730</v>
          </cell>
          <cell r="H1155">
            <v>295.92601085294075</v>
          </cell>
          <cell r="I1155">
            <v>194.04102653439662</v>
          </cell>
          <cell r="J1155">
            <v>325.96515084943297</v>
          </cell>
        </row>
        <row r="1156">
          <cell r="G1156">
            <v>17737</v>
          </cell>
          <cell r="H1156">
            <v>294.97904761821133</v>
          </cell>
          <cell r="I1156">
            <v>193.3036706335659</v>
          </cell>
          <cell r="J1156">
            <v>324.85686933654489</v>
          </cell>
        </row>
        <row r="1157">
          <cell r="G1157">
            <v>17744</v>
          </cell>
          <cell r="H1157">
            <v>287.84055466585062</v>
          </cell>
          <cell r="I1157">
            <v>192.95572402642549</v>
          </cell>
          <cell r="J1157">
            <v>325.40912601441704</v>
          </cell>
        </row>
        <row r="1158">
          <cell r="G1158">
            <v>17751</v>
          </cell>
          <cell r="H1158">
            <v>291.55369782104009</v>
          </cell>
          <cell r="I1158">
            <v>191.1033490757718</v>
          </cell>
          <cell r="J1158">
            <v>327.94731719732948</v>
          </cell>
        </row>
        <row r="1159">
          <cell r="G1159">
            <v>17758</v>
          </cell>
          <cell r="H1159">
            <v>285.31444868766982</v>
          </cell>
          <cell r="I1159">
            <v>190.98868706632632</v>
          </cell>
          <cell r="J1159">
            <v>322.73295485389195</v>
          </cell>
        </row>
        <row r="1160">
          <cell r="G1160">
            <v>17765</v>
          </cell>
          <cell r="H1160">
            <v>291.0207376614232</v>
          </cell>
          <cell r="I1160">
            <v>189.55627191332889</v>
          </cell>
          <cell r="J1160">
            <v>324.54025940107374</v>
          </cell>
        </row>
        <row r="1161">
          <cell r="G1161">
            <v>17772</v>
          </cell>
          <cell r="H1161">
            <v>290.26408374350348</v>
          </cell>
          <cell r="I1161">
            <v>189.68896130366821</v>
          </cell>
          <cell r="J1161">
            <v>324.92970771235508</v>
          </cell>
        </row>
        <row r="1162">
          <cell r="G1162">
            <v>17779</v>
          </cell>
          <cell r="H1162">
            <v>293.95043760704596</v>
          </cell>
          <cell r="I1162">
            <v>190.18215260305774</v>
          </cell>
          <cell r="J1162">
            <v>328.11401884793617</v>
          </cell>
        </row>
        <row r="1163">
          <cell r="G1163">
            <v>17786</v>
          </cell>
          <cell r="H1163">
            <v>285.95498570413429</v>
          </cell>
          <cell r="I1163">
            <v>189.68767900628978</v>
          </cell>
          <cell r="J1163">
            <v>323.58604538783464</v>
          </cell>
        </row>
        <row r="1164">
          <cell r="G1164">
            <v>17793</v>
          </cell>
          <cell r="H1164">
            <v>284.58240177275445</v>
          </cell>
          <cell r="I1164">
            <v>189.93427298899798</v>
          </cell>
          <cell r="J1164">
            <v>323.4566109696795</v>
          </cell>
        </row>
        <row r="1165">
          <cell r="G1165">
            <v>17800</v>
          </cell>
          <cell r="H1165">
            <v>282.10653487733146</v>
          </cell>
          <cell r="I1165">
            <v>188.90862791485739</v>
          </cell>
          <cell r="J1165">
            <v>321.54821696495839</v>
          </cell>
        </row>
        <row r="1166">
          <cell r="G1166">
            <v>17808</v>
          </cell>
          <cell r="H1166">
            <v>284.16591258193603</v>
          </cell>
          <cell r="I1166">
            <v>187.37846802874705</v>
          </cell>
          <cell r="J1166">
            <v>322.38424232906726</v>
          </cell>
        </row>
        <row r="1167">
          <cell r="G1167">
            <v>17815</v>
          </cell>
          <cell r="H1167">
            <v>286.89390534272263</v>
          </cell>
          <cell r="I1167">
            <v>187.32225448833844</v>
          </cell>
          <cell r="J1167">
            <v>322.31976548060146</v>
          </cell>
        </row>
        <row r="1168">
          <cell r="G1168">
            <v>17822</v>
          </cell>
          <cell r="H1168">
            <v>290.8817306269865</v>
          </cell>
          <cell r="I1168">
            <v>186.49803656858975</v>
          </cell>
          <cell r="J1168">
            <v>323.35118873013943</v>
          </cell>
        </row>
        <row r="1169">
          <cell r="G1169">
            <v>17829</v>
          </cell>
          <cell r="H1169">
            <v>299.57909437273338</v>
          </cell>
          <cell r="I1169">
            <v>187.09483028560925</v>
          </cell>
          <cell r="J1169">
            <v>328.49247263094867</v>
          </cell>
        </row>
        <row r="1170">
          <cell r="G1170">
            <v>17836</v>
          </cell>
          <cell r="H1170">
            <v>296.61326133844329</v>
          </cell>
          <cell r="I1170">
            <v>185.52323371121014</v>
          </cell>
          <cell r="J1170">
            <v>322.51390962906538</v>
          </cell>
        </row>
        <row r="1171">
          <cell r="G1171">
            <v>17843</v>
          </cell>
          <cell r="H1171">
            <v>279.58766013761664</v>
          </cell>
          <cell r="I1171">
            <v>185.83862320851921</v>
          </cell>
          <cell r="J1171">
            <v>314.41881049737583</v>
          </cell>
        </row>
        <row r="1172">
          <cell r="G1172">
            <v>17850</v>
          </cell>
          <cell r="H1172">
            <v>272.90551506032762</v>
          </cell>
          <cell r="I1172">
            <v>185.48552982442303</v>
          </cell>
          <cell r="J1172">
            <v>310.2999240798602</v>
          </cell>
        </row>
        <row r="1173">
          <cell r="G1173">
            <v>17857</v>
          </cell>
          <cell r="H1173">
            <v>278.3909159130402</v>
          </cell>
          <cell r="I1173">
            <v>185.30004429459859</v>
          </cell>
          <cell r="J1173">
            <v>312.40996356360324</v>
          </cell>
        </row>
        <row r="1174">
          <cell r="G1174">
            <v>17864</v>
          </cell>
          <cell r="H1174">
            <v>271.68169483953591</v>
          </cell>
          <cell r="I1174">
            <v>184.65149413956752</v>
          </cell>
          <cell r="J1174">
            <v>308.34863403727638</v>
          </cell>
        </row>
        <row r="1175">
          <cell r="G1175">
            <v>17871</v>
          </cell>
          <cell r="H1175">
            <v>277.87603748187729</v>
          </cell>
          <cell r="I1175">
            <v>183.34046853117658</v>
          </cell>
          <cell r="J1175">
            <v>312.63468005039454</v>
          </cell>
        </row>
        <row r="1176">
          <cell r="G1176">
            <v>17878</v>
          </cell>
          <cell r="H1176">
            <v>279.71001932925765</v>
          </cell>
          <cell r="I1176">
            <v>182.36876404796135</v>
          </cell>
          <cell r="J1176">
            <v>310.38371035403168</v>
          </cell>
        </row>
        <row r="1177">
          <cell r="G1177">
            <v>17885</v>
          </cell>
          <cell r="H1177">
            <v>276.96886113983089</v>
          </cell>
          <cell r="I1177">
            <v>182.00402651986542</v>
          </cell>
          <cell r="J1177">
            <v>305.634839585615</v>
          </cell>
        </row>
        <row r="1178">
          <cell r="G1178">
            <v>17891</v>
          </cell>
          <cell r="H1178">
            <v>278.76915873723976</v>
          </cell>
          <cell r="I1178">
            <v>180.96660356870217</v>
          </cell>
          <cell r="J1178">
            <v>306.64343455624754</v>
          </cell>
        </row>
        <row r="1179">
          <cell r="G1179">
            <v>17898</v>
          </cell>
          <cell r="H1179">
            <v>277.68195901816455</v>
          </cell>
          <cell r="I1179">
            <v>179.31980747622697</v>
          </cell>
          <cell r="J1179">
            <v>302.35042647246007</v>
          </cell>
        </row>
        <row r="1180">
          <cell r="G1180">
            <v>17906</v>
          </cell>
          <cell r="H1180">
            <v>285.67919943788769</v>
          </cell>
          <cell r="I1180">
            <v>183.30070720219922</v>
          </cell>
          <cell r="J1180">
            <v>305.97863159012962</v>
          </cell>
        </row>
        <row r="1181">
          <cell r="G1181">
            <v>17913</v>
          </cell>
          <cell r="H1181">
            <v>280.36556632834299</v>
          </cell>
          <cell r="I1181">
            <v>183.20905684859812</v>
          </cell>
          <cell r="J1181">
            <v>303.74498757952171</v>
          </cell>
        </row>
        <row r="1182">
          <cell r="G1182">
            <v>17920</v>
          </cell>
          <cell r="H1182">
            <v>284.01031869061143</v>
          </cell>
          <cell r="I1182">
            <v>183.48387043387103</v>
          </cell>
          <cell r="J1182">
            <v>304.86884403356595</v>
          </cell>
        </row>
        <row r="1183">
          <cell r="G1183">
            <v>17927</v>
          </cell>
          <cell r="H1183">
            <v>278.6709246992279</v>
          </cell>
          <cell r="I1183">
            <v>182.9517672096128</v>
          </cell>
          <cell r="J1183">
            <v>305.47858172163308</v>
          </cell>
        </row>
        <row r="1184">
          <cell r="G1184">
            <v>17934</v>
          </cell>
          <cell r="H1184">
            <v>271.75988576668703</v>
          </cell>
          <cell r="I1184">
            <v>182.98835756305471</v>
          </cell>
          <cell r="J1184">
            <v>300.74366370494778</v>
          </cell>
        </row>
        <row r="1185">
          <cell r="G1185">
            <v>17940</v>
          </cell>
          <cell r="H1185">
            <v>267.84654341164673</v>
          </cell>
          <cell r="I1185">
            <v>181.52445070255027</v>
          </cell>
          <cell r="J1185">
            <v>301.70604342880364</v>
          </cell>
        </row>
        <row r="1186">
          <cell r="G1186">
            <v>17948</v>
          </cell>
          <cell r="H1186">
            <v>272.21244206925655</v>
          </cell>
          <cell r="I1186">
            <v>180.68943822931854</v>
          </cell>
          <cell r="J1186">
            <v>302.49047914171848</v>
          </cell>
        </row>
        <row r="1187">
          <cell r="G1187">
            <v>17955</v>
          </cell>
          <cell r="H1187">
            <v>267.80260050773461</v>
          </cell>
          <cell r="I1187">
            <v>180.14736991463059</v>
          </cell>
          <cell r="J1187">
            <v>301.40151341680826</v>
          </cell>
        </row>
        <row r="1188">
          <cell r="G1188">
            <v>17962</v>
          </cell>
          <cell r="H1188">
            <v>274.39054448022489</v>
          </cell>
          <cell r="I1188">
            <v>179.28266253904036</v>
          </cell>
          <cell r="J1188">
            <v>303.5113240107259</v>
          </cell>
        </row>
        <row r="1189">
          <cell r="G1189">
            <v>17969</v>
          </cell>
          <cell r="H1189">
            <v>280.04298969651751</v>
          </cell>
          <cell r="I1189">
            <v>179.69501266288015</v>
          </cell>
          <cell r="J1189">
            <v>305.63590327880092</v>
          </cell>
        </row>
        <row r="1190">
          <cell r="G1190">
            <v>17976</v>
          </cell>
          <cell r="H1190">
            <v>277.57861138718812</v>
          </cell>
          <cell r="I1190">
            <v>180.09034169073848</v>
          </cell>
          <cell r="J1190">
            <v>304.56617761732514</v>
          </cell>
        </row>
        <row r="1191">
          <cell r="G1191">
            <v>17983</v>
          </cell>
          <cell r="H1191">
            <v>277.32879063693963</v>
          </cell>
          <cell r="I1191">
            <v>179.92826038321681</v>
          </cell>
          <cell r="J1191">
            <v>304.53572099956341</v>
          </cell>
        </row>
        <row r="1192">
          <cell r="G1192">
            <v>17990</v>
          </cell>
          <cell r="H1192">
            <v>280.01887990611795</v>
          </cell>
          <cell r="I1192">
            <v>183.56281124295779</v>
          </cell>
          <cell r="J1192">
            <v>306.60656390236039</v>
          </cell>
        </row>
        <row r="1193">
          <cell r="G1193">
            <v>17997</v>
          </cell>
          <cell r="H1193">
            <v>280.38290444999592</v>
          </cell>
          <cell r="I1193">
            <v>182.51650321887291</v>
          </cell>
          <cell r="J1193">
            <v>308.50752459855499</v>
          </cell>
        </row>
        <row r="1194">
          <cell r="G1194">
            <v>18004</v>
          </cell>
          <cell r="H1194">
            <v>280.24271299777092</v>
          </cell>
          <cell r="I1194">
            <v>182.69901972209178</v>
          </cell>
          <cell r="J1194">
            <v>306.65647945096367</v>
          </cell>
        </row>
        <row r="1195">
          <cell r="G1195">
            <v>18011</v>
          </cell>
          <cell r="H1195">
            <v>276.26326647320258</v>
          </cell>
          <cell r="I1195">
            <v>181.91341393728678</v>
          </cell>
          <cell r="J1195">
            <v>304.11123067152067</v>
          </cell>
        </row>
        <row r="1196">
          <cell r="G1196">
            <v>18018</v>
          </cell>
          <cell r="H1196">
            <v>275.71073994025619</v>
          </cell>
          <cell r="I1196">
            <v>181.71330918195576</v>
          </cell>
          <cell r="J1196">
            <v>303.8983528100506</v>
          </cell>
        </row>
        <row r="1197">
          <cell r="G1197">
            <v>18025</v>
          </cell>
          <cell r="H1197">
            <v>278.74355807959898</v>
          </cell>
          <cell r="I1197">
            <v>180.89559929063697</v>
          </cell>
          <cell r="J1197">
            <v>302.40925088128137</v>
          </cell>
        </row>
        <row r="1198">
          <cell r="G1198">
            <v>18032</v>
          </cell>
          <cell r="H1198">
            <v>279.77490924449353</v>
          </cell>
          <cell r="I1198">
            <v>180.91368885056602</v>
          </cell>
          <cell r="J1198">
            <v>304.46563378727404</v>
          </cell>
        </row>
        <row r="1199">
          <cell r="G1199">
            <v>18039</v>
          </cell>
          <cell r="H1199">
            <v>276.47356531540851</v>
          </cell>
          <cell r="I1199">
            <v>181.47452128600278</v>
          </cell>
          <cell r="J1199">
            <v>300.96427899872043</v>
          </cell>
        </row>
        <row r="1200">
          <cell r="G1200">
            <v>18045</v>
          </cell>
          <cell r="H1200">
            <v>272.98999839243436</v>
          </cell>
          <cell r="I1200">
            <v>180.78491810511596</v>
          </cell>
          <cell r="J1200">
            <v>300.00119330592452</v>
          </cell>
        </row>
        <row r="1201">
          <cell r="G1201">
            <v>18052</v>
          </cell>
          <cell r="H1201">
            <v>265.64656743567787</v>
          </cell>
          <cell r="I1201">
            <v>180.3871912852847</v>
          </cell>
          <cell r="J1201">
            <v>297.51118340148537</v>
          </cell>
        </row>
        <row r="1202">
          <cell r="G1202">
            <v>18059</v>
          </cell>
          <cell r="H1202">
            <v>261.79469220786052</v>
          </cell>
          <cell r="I1202">
            <v>180.29699768964207</v>
          </cell>
          <cell r="J1202">
            <v>295.27984952597427</v>
          </cell>
        </row>
        <row r="1203">
          <cell r="G1203">
            <v>18066</v>
          </cell>
          <cell r="H1203">
            <v>262.03030743084759</v>
          </cell>
          <cell r="I1203">
            <v>178.96279990673872</v>
          </cell>
          <cell r="J1203">
            <v>293.56722639872362</v>
          </cell>
        </row>
        <row r="1204">
          <cell r="G1204">
            <v>18073</v>
          </cell>
          <cell r="H1204">
            <v>267.27091357946455</v>
          </cell>
          <cell r="I1204">
            <v>178.6406668669066</v>
          </cell>
          <cell r="J1204">
            <v>294.33050118736026</v>
          </cell>
        </row>
        <row r="1205">
          <cell r="G1205">
            <v>18080</v>
          </cell>
          <cell r="H1205">
            <v>269.6228976189638</v>
          </cell>
          <cell r="I1205">
            <v>178.55134653347315</v>
          </cell>
          <cell r="J1205">
            <v>293.71240713486679</v>
          </cell>
        </row>
        <row r="1206">
          <cell r="G1206">
            <v>18087</v>
          </cell>
          <cell r="H1206">
            <v>273.12799528801031</v>
          </cell>
          <cell r="I1206">
            <v>179.17627624634031</v>
          </cell>
          <cell r="J1206">
            <v>293.12498232059704</v>
          </cell>
        </row>
        <row r="1207">
          <cell r="G1207">
            <v>18094</v>
          </cell>
          <cell r="H1207">
            <v>277.49804321261848</v>
          </cell>
          <cell r="I1207">
            <v>179.21211150158956</v>
          </cell>
          <cell r="J1207">
            <v>294.73716972336035</v>
          </cell>
        </row>
        <row r="1208">
          <cell r="G1208">
            <v>18101</v>
          </cell>
          <cell r="H1208">
            <v>280.49502207931477</v>
          </cell>
          <cell r="I1208">
            <v>179.12250544583878</v>
          </cell>
          <cell r="J1208">
            <v>295.00243317611137</v>
          </cell>
        </row>
        <row r="1209">
          <cell r="G1209">
            <v>18108</v>
          </cell>
          <cell r="H1209">
            <v>282.54263574049378</v>
          </cell>
          <cell r="I1209">
            <v>179.28371570074003</v>
          </cell>
          <cell r="J1209">
            <v>292.73091444065528</v>
          </cell>
        </row>
        <row r="1210">
          <cell r="G1210">
            <v>18115</v>
          </cell>
          <cell r="H1210">
            <v>288.05221713743344</v>
          </cell>
          <cell r="I1210">
            <v>177.59844877315308</v>
          </cell>
          <cell r="J1210">
            <v>295.0142155732924</v>
          </cell>
        </row>
        <row r="1211">
          <cell r="G1211">
            <v>18122</v>
          </cell>
          <cell r="H1211">
            <v>290.27021920939171</v>
          </cell>
          <cell r="I1211">
            <v>180.47554364327817</v>
          </cell>
          <cell r="J1211">
            <v>294.83720704394841</v>
          </cell>
        </row>
        <row r="1212">
          <cell r="G1212">
            <v>18129</v>
          </cell>
          <cell r="H1212">
            <v>293.37611055493221</v>
          </cell>
          <cell r="I1212">
            <v>180.42140098018518</v>
          </cell>
          <cell r="J1212">
            <v>293.92321170211216</v>
          </cell>
        </row>
        <row r="1213">
          <cell r="G1213">
            <v>18136</v>
          </cell>
          <cell r="H1213">
            <v>290.29566139410542</v>
          </cell>
          <cell r="I1213">
            <v>180.22293743910697</v>
          </cell>
          <cell r="J1213">
            <v>292.04210314721865</v>
          </cell>
        </row>
        <row r="1214">
          <cell r="G1214">
            <v>18143</v>
          </cell>
          <cell r="H1214">
            <v>291.95034666405184</v>
          </cell>
          <cell r="I1214">
            <v>179.17764440196015</v>
          </cell>
          <cell r="J1214">
            <v>291.86687788533033</v>
          </cell>
        </row>
        <row r="1215">
          <cell r="G1215">
            <v>18150</v>
          </cell>
          <cell r="H1215">
            <v>293.73124377870255</v>
          </cell>
          <cell r="I1215">
            <v>178.67594699763467</v>
          </cell>
          <cell r="J1215">
            <v>290.05730324244126</v>
          </cell>
        </row>
        <row r="1216">
          <cell r="G1216">
            <v>18157</v>
          </cell>
          <cell r="H1216">
            <v>299.51774928114298</v>
          </cell>
          <cell r="I1216">
            <v>179.8730758425188</v>
          </cell>
          <cell r="J1216">
            <v>293.24793357810807</v>
          </cell>
        </row>
        <row r="1217">
          <cell r="G1217">
            <v>18164</v>
          </cell>
          <cell r="H1217">
            <v>298.3496300589465</v>
          </cell>
          <cell r="I1217">
            <v>180.17886007145108</v>
          </cell>
          <cell r="J1217">
            <v>295.03674597293451</v>
          </cell>
        </row>
        <row r="1218">
          <cell r="G1218">
            <v>18172</v>
          </cell>
          <cell r="H1218">
            <v>297.45458116876966</v>
          </cell>
          <cell r="I1218">
            <v>181.56623729400127</v>
          </cell>
          <cell r="J1218">
            <v>291.64382339424577</v>
          </cell>
        </row>
        <row r="1219">
          <cell r="G1219">
            <v>18179</v>
          </cell>
          <cell r="H1219">
            <v>304.17705470318384</v>
          </cell>
          <cell r="I1219">
            <v>183.87212850763507</v>
          </cell>
          <cell r="J1219">
            <v>291.55633024722749</v>
          </cell>
        </row>
        <row r="1220">
          <cell r="G1220">
            <v>18186</v>
          </cell>
          <cell r="H1220">
            <v>305.45459833293722</v>
          </cell>
          <cell r="I1220">
            <v>184.57084259596408</v>
          </cell>
          <cell r="J1220">
            <v>293.07242316451311</v>
          </cell>
        </row>
        <row r="1221">
          <cell r="G1221">
            <v>18193</v>
          </cell>
          <cell r="H1221">
            <v>305.51568925260381</v>
          </cell>
          <cell r="I1221">
            <v>184.31244341632973</v>
          </cell>
          <cell r="J1221">
            <v>292.83796522598152</v>
          </cell>
        </row>
        <row r="1222">
          <cell r="G1222">
            <v>18200</v>
          </cell>
          <cell r="H1222">
            <v>309.30408379933607</v>
          </cell>
          <cell r="I1222">
            <v>183.48303742095626</v>
          </cell>
          <cell r="J1222">
            <v>291.52019438246464</v>
          </cell>
        </row>
        <row r="1223">
          <cell r="G1223">
            <v>18207</v>
          </cell>
          <cell r="H1223">
            <v>313.13945443844784</v>
          </cell>
          <cell r="I1223">
            <v>181.99682481784652</v>
          </cell>
          <cell r="J1223">
            <v>292.16153881010604</v>
          </cell>
        </row>
        <row r="1224">
          <cell r="G1224">
            <v>18214</v>
          </cell>
          <cell r="H1224">
            <v>311.94952451158173</v>
          </cell>
          <cell r="I1224">
            <v>181.50543339083833</v>
          </cell>
          <cell r="J1224">
            <v>287.95441265124055</v>
          </cell>
        </row>
        <row r="1225">
          <cell r="G1225">
            <v>18221</v>
          </cell>
          <cell r="H1225">
            <v>315.88008852042765</v>
          </cell>
          <cell r="I1225">
            <v>181.52358393417742</v>
          </cell>
          <cell r="J1225">
            <v>287.23452661961244</v>
          </cell>
        </row>
        <row r="1226">
          <cell r="G1226">
            <v>18228</v>
          </cell>
          <cell r="H1226">
            <v>314.26910006897344</v>
          </cell>
          <cell r="I1226">
            <v>181.30575563345641</v>
          </cell>
          <cell r="J1226">
            <v>287.55048459889406</v>
          </cell>
        </row>
        <row r="1227">
          <cell r="G1227">
            <v>18235</v>
          </cell>
          <cell r="H1227">
            <v>320.71161662038736</v>
          </cell>
          <cell r="I1227">
            <v>182.33919844056712</v>
          </cell>
          <cell r="J1227">
            <v>292.95643370935323</v>
          </cell>
        </row>
        <row r="1228">
          <cell r="G1228">
            <v>18242</v>
          </cell>
          <cell r="H1228">
            <v>322.25103238016521</v>
          </cell>
          <cell r="I1228">
            <v>184.10788866544061</v>
          </cell>
          <cell r="J1228">
            <v>290.31982580596906</v>
          </cell>
        </row>
        <row r="1229">
          <cell r="G1229">
            <v>18249</v>
          </cell>
          <cell r="H1229">
            <v>327.50372420796191</v>
          </cell>
          <cell r="I1229">
            <v>185.08366047536745</v>
          </cell>
          <cell r="J1229">
            <v>293.10689613370636</v>
          </cell>
        </row>
        <row r="1230">
          <cell r="G1230">
            <v>18255</v>
          </cell>
          <cell r="H1230">
            <v>327.76572718732825</v>
          </cell>
          <cell r="I1230">
            <v>184.71349315441671</v>
          </cell>
          <cell r="J1230">
            <v>291.49480820497098</v>
          </cell>
        </row>
        <row r="1231">
          <cell r="G1231">
            <v>18263</v>
          </cell>
          <cell r="H1231">
            <v>329.69954497773347</v>
          </cell>
          <cell r="I1231">
            <v>185.47081847634982</v>
          </cell>
          <cell r="J1231">
            <v>292.63163795697039</v>
          </cell>
        </row>
        <row r="1232">
          <cell r="G1232">
            <v>18270</v>
          </cell>
          <cell r="H1232">
            <v>335.53522692383939</v>
          </cell>
          <cell r="I1232">
            <v>190.29305975673492</v>
          </cell>
          <cell r="J1232">
            <v>298.22090224194852</v>
          </cell>
        </row>
        <row r="1233">
          <cell r="G1233">
            <v>18277</v>
          </cell>
          <cell r="H1233">
            <v>328.89162943074734</v>
          </cell>
          <cell r="I1233">
            <v>192.25307827222929</v>
          </cell>
          <cell r="J1233">
            <v>296.69997564051459</v>
          </cell>
        </row>
        <row r="1234">
          <cell r="G1234">
            <v>18284</v>
          </cell>
          <cell r="H1234">
            <v>333.46322307983473</v>
          </cell>
          <cell r="I1234">
            <v>191.19568634173203</v>
          </cell>
          <cell r="J1234">
            <v>295.63185572820873</v>
          </cell>
        </row>
        <row r="1235">
          <cell r="G1235">
            <v>18291</v>
          </cell>
          <cell r="H1235">
            <v>332.52952605521119</v>
          </cell>
          <cell r="I1235">
            <v>191.96046908709894</v>
          </cell>
          <cell r="J1235">
            <v>292.97116902665488</v>
          </cell>
        </row>
        <row r="1236">
          <cell r="G1236">
            <v>18298</v>
          </cell>
          <cell r="H1236">
            <v>340.47698172793076</v>
          </cell>
          <cell r="I1236">
            <v>190.73192208494152</v>
          </cell>
          <cell r="J1236">
            <v>293.00046614355756</v>
          </cell>
        </row>
        <row r="1237">
          <cell r="G1237">
            <v>18305</v>
          </cell>
          <cell r="H1237">
            <v>339.18316919736463</v>
          </cell>
          <cell r="I1237">
            <v>191.24689827457084</v>
          </cell>
          <cell r="J1237">
            <v>289.42586045660619</v>
          </cell>
        </row>
        <row r="1238">
          <cell r="G1238">
            <v>18312</v>
          </cell>
          <cell r="H1238">
            <v>340.43814692339487</v>
          </cell>
          <cell r="I1238">
            <v>192.7768734607674</v>
          </cell>
          <cell r="J1238">
            <v>291.33607113561976</v>
          </cell>
        </row>
        <row r="1239">
          <cell r="G1239">
            <v>18319</v>
          </cell>
          <cell r="H1239">
            <v>340.91476032908764</v>
          </cell>
          <cell r="I1239">
            <v>192.27565358976941</v>
          </cell>
          <cell r="J1239">
            <v>291.10300227871124</v>
          </cell>
        </row>
        <row r="1240">
          <cell r="G1240">
            <v>18326</v>
          </cell>
          <cell r="H1240">
            <v>343.71026136378617</v>
          </cell>
          <cell r="I1240">
            <v>192.04492280546168</v>
          </cell>
          <cell r="J1240">
            <v>292.82050999215562</v>
          </cell>
        </row>
        <row r="1241">
          <cell r="G1241">
            <v>18333</v>
          </cell>
          <cell r="H1241">
            <v>340.82309516833038</v>
          </cell>
          <cell r="I1241">
            <v>190.31651850021254</v>
          </cell>
          <cell r="J1241">
            <v>290.88789462620736</v>
          </cell>
        </row>
        <row r="1242">
          <cell r="G1242">
            <v>18340</v>
          </cell>
          <cell r="H1242">
            <v>347.9803801668653</v>
          </cell>
          <cell r="I1242">
            <v>189.2126826929113</v>
          </cell>
          <cell r="J1242">
            <v>291.76055831008597</v>
          </cell>
        </row>
        <row r="1243">
          <cell r="G1243">
            <v>18347</v>
          </cell>
          <cell r="H1243">
            <v>350.65982909415015</v>
          </cell>
          <cell r="I1243">
            <v>187.9260364505995</v>
          </cell>
          <cell r="J1243">
            <v>287.8509668287308</v>
          </cell>
        </row>
        <row r="1244">
          <cell r="G1244">
            <v>18354</v>
          </cell>
          <cell r="H1244">
            <v>345.43499764064728</v>
          </cell>
          <cell r="I1244">
            <v>189.44823734584935</v>
          </cell>
          <cell r="J1244">
            <v>284.79974658034627</v>
          </cell>
        </row>
        <row r="1245">
          <cell r="G1245">
            <v>18361</v>
          </cell>
          <cell r="H1245">
            <v>354.31267708001195</v>
          </cell>
          <cell r="I1245">
            <v>188.89883745754639</v>
          </cell>
          <cell r="J1245">
            <v>285.14150627624269</v>
          </cell>
        </row>
        <row r="1246">
          <cell r="G1246">
            <v>18368</v>
          </cell>
          <cell r="H1246">
            <v>354.27724581230393</v>
          </cell>
          <cell r="I1246">
            <v>190.29668885473225</v>
          </cell>
          <cell r="J1246">
            <v>280.55072802519521</v>
          </cell>
        </row>
        <row r="1247">
          <cell r="G1247">
            <v>18375</v>
          </cell>
          <cell r="H1247">
            <v>355.02122802850977</v>
          </cell>
          <cell r="I1247">
            <v>192.4089821010198</v>
          </cell>
          <cell r="J1247">
            <v>283.72095125187997</v>
          </cell>
        </row>
        <row r="1248">
          <cell r="G1248">
            <v>18382</v>
          </cell>
          <cell r="H1248">
            <v>358.10991271235775</v>
          </cell>
          <cell r="I1248">
            <v>192.81304096343194</v>
          </cell>
          <cell r="J1248">
            <v>286.30281190827213</v>
          </cell>
        </row>
        <row r="1249">
          <cell r="G1249">
            <v>18389</v>
          </cell>
          <cell r="H1249">
            <v>362.62209761253342</v>
          </cell>
          <cell r="I1249">
            <v>190.40287795138906</v>
          </cell>
          <cell r="J1249">
            <v>290.11063930665216</v>
          </cell>
        </row>
        <row r="1250">
          <cell r="G1250">
            <v>18396</v>
          </cell>
          <cell r="H1250">
            <v>363.74622611513229</v>
          </cell>
          <cell r="I1250">
            <v>190.21247507343767</v>
          </cell>
          <cell r="J1250">
            <v>288.80514142977222</v>
          </cell>
        </row>
        <row r="1251">
          <cell r="G1251">
            <v>18403</v>
          </cell>
          <cell r="H1251">
            <v>372.76713252278756</v>
          </cell>
          <cell r="I1251">
            <v>189.01413648047503</v>
          </cell>
          <cell r="J1251">
            <v>291.08670204706743</v>
          </cell>
        </row>
        <row r="1252">
          <cell r="G1252">
            <v>18410</v>
          </cell>
          <cell r="H1252">
            <v>371.57427769871464</v>
          </cell>
          <cell r="I1252">
            <v>188.10686862536875</v>
          </cell>
          <cell r="J1252">
            <v>289.48572518580858</v>
          </cell>
        </row>
        <row r="1253">
          <cell r="G1253">
            <v>18416</v>
          </cell>
          <cell r="H1253">
            <v>373.32067680389855</v>
          </cell>
          <cell r="I1253">
            <v>188.42665030203187</v>
          </cell>
          <cell r="J1253">
            <v>286.33033078128324</v>
          </cell>
        </row>
        <row r="1254">
          <cell r="G1254">
            <v>18423</v>
          </cell>
          <cell r="H1254">
            <v>379.44313590348247</v>
          </cell>
          <cell r="I1254">
            <v>186.46701313889074</v>
          </cell>
          <cell r="J1254">
            <v>285.87220225203316</v>
          </cell>
        </row>
        <row r="1255">
          <cell r="G1255">
            <v>18430</v>
          </cell>
          <cell r="H1255">
            <v>374.85187395905035</v>
          </cell>
          <cell r="I1255">
            <v>185.83302529421852</v>
          </cell>
          <cell r="J1255">
            <v>286.2438361149608</v>
          </cell>
        </row>
        <row r="1256">
          <cell r="G1256">
            <v>18437</v>
          </cell>
          <cell r="H1256">
            <v>378.67536307343266</v>
          </cell>
          <cell r="I1256">
            <v>185.81444199168911</v>
          </cell>
          <cell r="J1256">
            <v>286.53007995107572</v>
          </cell>
        </row>
        <row r="1257">
          <cell r="G1257">
            <v>18444</v>
          </cell>
          <cell r="H1257">
            <v>351.22139925060878</v>
          </cell>
          <cell r="I1257">
            <v>184.08636768116639</v>
          </cell>
          <cell r="J1257">
            <v>285.35530662327631</v>
          </cell>
        </row>
        <row r="1258">
          <cell r="G1258">
            <v>18451</v>
          </cell>
          <cell r="H1258">
            <v>350.62432287188273</v>
          </cell>
          <cell r="I1258">
            <v>184.36249723268816</v>
          </cell>
          <cell r="J1258">
            <v>288.23739522017138</v>
          </cell>
        </row>
        <row r="1259">
          <cell r="G1259">
            <v>18458</v>
          </cell>
          <cell r="H1259">
            <v>336.59934995700741</v>
          </cell>
          <cell r="I1259">
            <v>185.09994722161892</v>
          </cell>
          <cell r="J1259">
            <v>303.13926855305425</v>
          </cell>
        </row>
        <row r="1260">
          <cell r="G1260">
            <v>18465</v>
          </cell>
          <cell r="H1260">
            <v>353.02539823490935</v>
          </cell>
          <cell r="I1260">
            <v>184.63719735356489</v>
          </cell>
          <cell r="J1260">
            <v>317.11398883335005</v>
          </cell>
        </row>
        <row r="1261">
          <cell r="G1261">
            <v>18472</v>
          </cell>
          <cell r="H1261">
            <v>354.50810490749598</v>
          </cell>
          <cell r="I1261">
            <v>185.65270193900952</v>
          </cell>
          <cell r="J1261">
            <v>324.37589917763376</v>
          </cell>
        </row>
        <row r="1262">
          <cell r="G1262">
            <v>18479</v>
          </cell>
          <cell r="H1262">
            <v>361.56281619515516</v>
          </cell>
          <cell r="I1262">
            <v>185.91261572172414</v>
          </cell>
          <cell r="J1262">
            <v>321.8457671640482</v>
          </cell>
        </row>
        <row r="1263">
          <cell r="G1263">
            <v>18486</v>
          </cell>
          <cell r="H1263">
            <v>367.20319612779963</v>
          </cell>
          <cell r="I1263">
            <v>184.57404488852774</v>
          </cell>
          <cell r="J1263">
            <v>318.27327914852725</v>
          </cell>
        </row>
        <row r="1264">
          <cell r="G1264">
            <v>18493</v>
          </cell>
          <cell r="H1264">
            <v>375.61214931912622</v>
          </cell>
          <cell r="I1264">
            <v>184.94319297830478</v>
          </cell>
          <cell r="J1264">
            <v>323.11103299158492</v>
          </cell>
        </row>
        <row r="1265">
          <cell r="G1265">
            <v>18500</v>
          </cell>
          <cell r="H1265">
            <v>373.80921100239442</v>
          </cell>
          <cell r="I1265">
            <v>186.10833509406808</v>
          </cell>
          <cell r="J1265">
            <v>320.04147817816488</v>
          </cell>
        </row>
        <row r="1266">
          <cell r="G1266">
            <v>18507</v>
          </cell>
          <cell r="H1266">
            <v>375.11754324090282</v>
          </cell>
          <cell r="I1266">
            <v>185.88500509195521</v>
          </cell>
          <cell r="J1266">
            <v>320.713565282339</v>
          </cell>
        </row>
        <row r="1267">
          <cell r="G1267">
            <v>18514</v>
          </cell>
          <cell r="H1267">
            <v>379.13130095358048</v>
          </cell>
          <cell r="I1267">
            <v>185.68053158635405</v>
          </cell>
          <cell r="J1267">
            <v>321.83606276082719</v>
          </cell>
        </row>
        <row r="1268">
          <cell r="G1268">
            <v>18521</v>
          </cell>
          <cell r="H1268">
            <v>388.11671278618036</v>
          </cell>
          <cell r="I1268">
            <v>185.32773857633998</v>
          </cell>
          <cell r="J1268">
            <v>325.08660699471153</v>
          </cell>
        </row>
        <row r="1269">
          <cell r="G1269">
            <v>18528</v>
          </cell>
          <cell r="H1269">
            <v>391.14402314591257</v>
          </cell>
          <cell r="I1269">
            <v>185.56866463648925</v>
          </cell>
          <cell r="J1269">
            <v>324.59897708421948</v>
          </cell>
        </row>
        <row r="1270">
          <cell r="G1270">
            <v>18535</v>
          </cell>
          <cell r="H1270">
            <v>391.26136635285633</v>
          </cell>
          <cell r="I1270">
            <v>187.38723754992685</v>
          </cell>
          <cell r="J1270">
            <v>316.84106153190663</v>
          </cell>
        </row>
        <row r="1271">
          <cell r="G1271">
            <v>18543</v>
          </cell>
          <cell r="H1271">
            <v>401.90367551765405</v>
          </cell>
          <cell r="I1271">
            <v>186.26291412462729</v>
          </cell>
          <cell r="J1271">
            <v>321.72041387949804</v>
          </cell>
        </row>
        <row r="1272">
          <cell r="G1272">
            <v>18550</v>
          </cell>
          <cell r="H1272">
            <v>396.31721442795867</v>
          </cell>
          <cell r="I1272">
            <v>187.15697611242547</v>
          </cell>
          <cell r="J1272">
            <v>322.94295145224015</v>
          </cell>
        </row>
        <row r="1273">
          <cell r="G1273">
            <v>18557</v>
          </cell>
          <cell r="H1273">
            <v>401.90528715139288</v>
          </cell>
          <cell r="I1273">
            <v>188.07404529537632</v>
          </cell>
          <cell r="J1273">
            <v>325.04208063667971</v>
          </cell>
        </row>
        <row r="1274">
          <cell r="G1274">
            <v>18564</v>
          </cell>
          <cell r="H1274">
            <v>396.60013736099449</v>
          </cell>
          <cell r="I1274">
            <v>187.64147499119696</v>
          </cell>
          <cell r="J1274">
            <v>325.1395932608707</v>
          </cell>
        </row>
        <row r="1275">
          <cell r="G1275">
            <v>18571</v>
          </cell>
          <cell r="H1275">
            <v>395.68795704506419</v>
          </cell>
          <cell r="I1275">
            <v>185.82135268378235</v>
          </cell>
          <cell r="J1275">
            <v>321.56305773500111</v>
          </cell>
        </row>
        <row r="1276">
          <cell r="G1276">
            <v>18577</v>
          </cell>
          <cell r="H1276">
            <v>400.9506068737636</v>
          </cell>
          <cell r="I1276">
            <v>184.42769253865399</v>
          </cell>
          <cell r="J1276">
            <v>324.48928156038966</v>
          </cell>
        </row>
        <row r="1277">
          <cell r="G1277">
            <v>18585</v>
          </cell>
          <cell r="H1277">
            <v>407.56629188718068</v>
          </cell>
          <cell r="I1277">
            <v>184.00350884581508</v>
          </cell>
          <cell r="J1277">
            <v>332.27702431783899</v>
          </cell>
        </row>
        <row r="1278">
          <cell r="G1278">
            <v>18592</v>
          </cell>
          <cell r="H1278">
            <v>414.57643210764024</v>
          </cell>
          <cell r="I1278">
            <v>184.42671691616044</v>
          </cell>
          <cell r="J1278">
            <v>332.11088580568008</v>
          </cell>
        </row>
        <row r="1279">
          <cell r="G1279">
            <v>18599</v>
          </cell>
          <cell r="H1279">
            <v>401.84893564193573</v>
          </cell>
          <cell r="I1279">
            <v>184.94311172352567</v>
          </cell>
          <cell r="J1279">
            <v>333.27327390599999</v>
          </cell>
        </row>
        <row r="1280">
          <cell r="G1280">
            <v>18606</v>
          </cell>
          <cell r="H1280">
            <v>402.00967521619248</v>
          </cell>
          <cell r="I1280">
            <v>184.55473118890626</v>
          </cell>
          <cell r="J1280">
            <v>343.13816281361761</v>
          </cell>
        </row>
        <row r="1281">
          <cell r="G1281">
            <v>18613</v>
          </cell>
          <cell r="H1281">
            <v>406.59258551365713</v>
          </cell>
          <cell r="I1281">
            <v>183.79805679103174</v>
          </cell>
          <cell r="J1281">
            <v>351.33916490486308</v>
          </cell>
        </row>
        <row r="1282">
          <cell r="G1282">
            <v>18619</v>
          </cell>
          <cell r="H1282">
            <v>416.02553349757403</v>
          </cell>
          <cell r="I1282">
            <v>187.05128239623301</v>
          </cell>
          <cell r="J1282">
            <v>354.71202088794979</v>
          </cell>
        </row>
        <row r="1283">
          <cell r="G1283">
            <v>18627</v>
          </cell>
          <cell r="H1283">
            <v>423.51399310053034</v>
          </cell>
          <cell r="I1283">
            <v>187.51891060222357</v>
          </cell>
          <cell r="J1283">
            <v>354.92484810048256</v>
          </cell>
        </row>
        <row r="1284">
          <cell r="G1284">
            <v>18634</v>
          </cell>
          <cell r="H1284">
            <v>431.68781316737062</v>
          </cell>
          <cell r="I1284">
            <v>188.66277595689712</v>
          </cell>
          <cell r="J1284">
            <v>359.14845379287829</v>
          </cell>
        </row>
        <row r="1285">
          <cell r="G1285">
            <v>18641</v>
          </cell>
          <cell r="H1285">
            <v>436.43637911221163</v>
          </cell>
          <cell r="I1285">
            <v>188.96463639842815</v>
          </cell>
          <cell r="J1285">
            <v>359.86675070046402</v>
          </cell>
        </row>
        <row r="1286">
          <cell r="G1286">
            <v>18648</v>
          </cell>
          <cell r="H1286">
            <v>443.07021207471729</v>
          </cell>
          <cell r="I1286">
            <v>190.43856056233591</v>
          </cell>
          <cell r="J1286">
            <v>362.74568470606772</v>
          </cell>
        </row>
        <row r="1287">
          <cell r="G1287">
            <v>18655</v>
          </cell>
          <cell r="H1287">
            <v>444.62095781697883</v>
          </cell>
          <cell r="I1287">
            <v>191.33362179697886</v>
          </cell>
          <cell r="J1287">
            <v>365.06725708818652</v>
          </cell>
        </row>
        <row r="1288">
          <cell r="G1288">
            <v>18662</v>
          </cell>
          <cell r="H1288">
            <v>455.4252470919314</v>
          </cell>
          <cell r="I1288">
            <v>190.93182119120522</v>
          </cell>
          <cell r="J1288">
            <v>366.92910009933632</v>
          </cell>
        </row>
        <row r="1289">
          <cell r="G1289">
            <v>18669</v>
          </cell>
          <cell r="H1289">
            <v>459.34190421692199</v>
          </cell>
          <cell r="I1289">
            <v>190.85544846272873</v>
          </cell>
          <cell r="J1289">
            <v>366.92910009933632</v>
          </cell>
        </row>
        <row r="1290">
          <cell r="G1290">
            <v>18676</v>
          </cell>
          <cell r="H1290">
            <v>459.52564097860875</v>
          </cell>
          <cell r="I1290">
            <v>190.70276410395854</v>
          </cell>
          <cell r="J1290">
            <v>363.70012401846213</v>
          </cell>
        </row>
        <row r="1291">
          <cell r="G1291">
            <v>18683</v>
          </cell>
          <cell r="H1291">
            <v>457.27396533781354</v>
          </cell>
          <cell r="I1291">
            <v>191.50371571319516</v>
          </cell>
          <cell r="J1291">
            <v>361.37244322474402</v>
          </cell>
        </row>
        <row r="1292">
          <cell r="G1292">
            <v>18690</v>
          </cell>
          <cell r="H1292">
            <v>457.22823794127976</v>
          </cell>
          <cell r="I1292">
            <v>191.33136236905329</v>
          </cell>
          <cell r="J1292">
            <v>358.44532643462361</v>
          </cell>
        </row>
        <row r="1293">
          <cell r="G1293">
            <v>18697</v>
          </cell>
          <cell r="H1293">
            <v>456.54239558436785</v>
          </cell>
          <cell r="I1293">
            <v>192.02015527358191</v>
          </cell>
          <cell r="J1293">
            <v>354.53827237648619</v>
          </cell>
        </row>
        <row r="1294">
          <cell r="G1294">
            <v>18704</v>
          </cell>
          <cell r="H1294">
            <v>449.78556812971919</v>
          </cell>
          <cell r="I1294">
            <v>191.57850891645268</v>
          </cell>
          <cell r="J1294">
            <v>349.18474446360125</v>
          </cell>
        </row>
        <row r="1295">
          <cell r="G1295">
            <v>18711</v>
          </cell>
          <cell r="H1295">
            <v>445.7824765733647</v>
          </cell>
          <cell r="I1295">
            <v>190.92714198613675</v>
          </cell>
          <cell r="J1295">
            <v>343.49303312884456</v>
          </cell>
        </row>
        <row r="1296">
          <cell r="G1296">
            <v>18718</v>
          </cell>
          <cell r="H1296">
            <v>444.0885031623859</v>
          </cell>
          <cell r="I1296">
            <v>189.55246656383656</v>
          </cell>
          <cell r="J1296">
            <v>342.42820472614517</v>
          </cell>
        </row>
        <row r="1297">
          <cell r="G1297">
            <v>18725</v>
          </cell>
          <cell r="H1297">
            <v>450.17251565571064</v>
          </cell>
          <cell r="I1297">
            <v>189.11649589073974</v>
          </cell>
          <cell r="J1297">
            <v>346.91401420805772</v>
          </cell>
        </row>
        <row r="1298">
          <cell r="G1298">
            <v>18732</v>
          </cell>
          <cell r="H1298">
            <v>460.79658702518543</v>
          </cell>
          <cell r="I1298">
            <v>188.39785320635494</v>
          </cell>
          <cell r="J1298">
            <v>350.972908174292</v>
          </cell>
        </row>
        <row r="1299">
          <cell r="G1299">
            <v>18739</v>
          </cell>
          <cell r="H1299">
            <v>458.63084306616702</v>
          </cell>
          <cell r="I1299">
            <v>188.26597470911048</v>
          </cell>
          <cell r="J1299">
            <v>351.04310275592684</v>
          </cell>
        </row>
        <row r="1300">
          <cell r="G1300">
            <v>18746</v>
          </cell>
          <cell r="H1300">
            <v>465.9689365552257</v>
          </cell>
          <cell r="I1300">
            <v>187.13637886085581</v>
          </cell>
          <cell r="J1300">
            <v>354.90457688624201</v>
          </cell>
        </row>
        <row r="1301">
          <cell r="G1301">
            <v>18753</v>
          </cell>
          <cell r="H1301">
            <v>470.95480417636657</v>
          </cell>
          <cell r="I1301">
            <v>185.97613331191852</v>
          </cell>
          <cell r="J1301">
            <v>356.57262839760733</v>
          </cell>
        </row>
        <row r="1302">
          <cell r="G1302">
            <v>18760</v>
          </cell>
          <cell r="H1302">
            <v>465.2091555654149</v>
          </cell>
          <cell r="I1302">
            <v>186.83162352515333</v>
          </cell>
          <cell r="J1302">
            <v>353.72004737042647</v>
          </cell>
        </row>
        <row r="1303">
          <cell r="G1303">
            <v>18767</v>
          </cell>
          <cell r="H1303">
            <v>453.67196850739259</v>
          </cell>
          <cell r="I1303">
            <v>186.88767301221088</v>
          </cell>
          <cell r="J1303">
            <v>349.22780276882202</v>
          </cell>
        </row>
        <row r="1304">
          <cell r="G1304">
            <v>18774</v>
          </cell>
          <cell r="H1304">
            <v>446.77615458608022</v>
          </cell>
          <cell r="I1304">
            <v>188.04637658488659</v>
          </cell>
          <cell r="J1304">
            <v>345.66567918058001</v>
          </cell>
        </row>
        <row r="1305">
          <cell r="G1305">
            <v>18780</v>
          </cell>
          <cell r="H1305">
            <v>454.10328352129193</v>
          </cell>
          <cell r="I1305">
            <v>186.31634992030564</v>
          </cell>
          <cell r="J1305">
            <v>348.67297058945104</v>
          </cell>
        </row>
        <row r="1306">
          <cell r="G1306">
            <v>18787</v>
          </cell>
          <cell r="H1306">
            <v>455.91969665537709</v>
          </cell>
          <cell r="I1306">
            <v>186.09277030040127</v>
          </cell>
          <cell r="J1306">
            <v>349.02164356004045</v>
          </cell>
        </row>
        <row r="1307">
          <cell r="G1307">
            <v>18794</v>
          </cell>
          <cell r="H1307">
            <v>464.08065922550838</v>
          </cell>
          <cell r="I1307">
            <v>183.82243850273639</v>
          </cell>
          <cell r="J1307">
            <v>349.68478468280455</v>
          </cell>
        </row>
        <row r="1308">
          <cell r="G1308">
            <v>18801</v>
          </cell>
          <cell r="H1308">
            <v>454.98467830468843</v>
          </cell>
          <cell r="I1308">
            <v>183.87758523428721</v>
          </cell>
          <cell r="J1308">
            <v>345.17385096039635</v>
          </cell>
        </row>
        <row r="1309">
          <cell r="G1309">
            <v>18808</v>
          </cell>
          <cell r="H1309">
            <v>442.83658739395327</v>
          </cell>
          <cell r="I1309">
            <v>182.97658506663919</v>
          </cell>
          <cell r="J1309">
            <v>334.88767020177653</v>
          </cell>
        </row>
        <row r="1310">
          <cell r="G1310">
            <v>18815</v>
          </cell>
          <cell r="H1310">
            <v>455.54599745215972</v>
          </cell>
          <cell r="I1310">
            <v>182.35446467741264</v>
          </cell>
          <cell r="J1310">
            <v>338.10259183571361</v>
          </cell>
        </row>
        <row r="1311">
          <cell r="G1311">
            <v>18822</v>
          </cell>
          <cell r="H1311">
            <v>461.01254942158562</v>
          </cell>
          <cell r="I1311">
            <v>181.27857333581591</v>
          </cell>
          <cell r="J1311">
            <v>338.10259183571361</v>
          </cell>
        </row>
        <row r="1312">
          <cell r="G1312">
            <v>18829</v>
          </cell>
          <cell r="H1312">
            <v>461.47356197100714</v>
          </cell>
          <cell r="I1312">
            <v>181.13355047714725</v>
          </cell>
          <cell r="J1312">
            <v>336.78399172755434</v>
          </cell>
        </row>
        <row r="1313">
          <cell r="G1313">
            <v>18836</v>
          </cell>
          <cell r="H1313">
            <v>473.7487587194359</v>
          </cell>
          <cell r="I1313">
            <v>179.57580194304379</v>
          </cell>
          <cell r="J1313">
            <v>342.1725355951952</v>
          </cell>
        </row>
        <row r="1314">
          <cell r="G1314">
            <v>18843</v>
          </cell>
          <cell r="H1314">
            <v>482.32361125225771</v>
          </cell>
          <cell r="I1314">
            <v>179.37826856090643</v>
          </cell>
          <cell r="J1314">
            <v>343.30170496265936</v>
          </cell>
        </row>
        <row r="1315">
          <cell r="G1315">
            <v>18850</v>
          </cell>
          <cell r="H1315">
            <v>481.93775236325587</v>
          </cell>
          <cell r="I1315">
            <v>179.84465205916479</v>
          </cell>
          <cell r="J1315">
            <v>341.27622490337967</v>
          </cell>
        </row>
        <row r="1316">
          <cell r="G1316">
            <v>18857</v>
          </cell>
          <cell r="H1316">
            <v>487.81739294208757</v>
          </cell>
          <cell r="I1316">
            <v>180.24031029369493</v>
          </cell>
          <cell r="J1316">
            <v>342.6413298029932</v>
          </cell>
        </row>
        <row r="1317">
          <cell r="G1317">
            <v>18864</v>
          </cell>
          <cell r="H1317">
            <v>486.4515042418497</v>
          </cell>
          <cell r="I1317">
            <v>180.83510331766414</v>
          </cell>
          <cell r="J1317">
            <v>340.10578396245108</v>
          </cell>
        </row>
        <row r="1318">
          <cell r="G1318">
            <v>18871</v>
          </cell>
          <cell r="H1318">
            <v>493.65098650462903</v>
          </cell>
          <cell r="I1318">
            <v>181.25102405529475</v>
          </cell>
          <cell r="J1318">
            <v>340.99005900075343</v>
          </cell>
        </row>
        <row r="1319">
          <cell r="G1319">
            <v>18878</v>
          </cell>
          <cell r="H1319">
            <v>501.59876738735358</v>
          </cell>
          <cell r="I1319">
            <v>180.56227016388462</v>
          </cell>
          <cell r="J1319">
            <v>343.00190034885787</v>
          </cell>
        </row>
        <row r="1320">
          <cell r="G1320">
            <v>18885</v>
          </cell>
          <cell r="H1320">
            <v>505.76203715666861</v>
          </cell>
          <cell r="I1320">
            <v>181.39285660663847</v>
          </cell>
          <cell r="J1320">
            <v>343.89370528976491</v>
          </cell>
        </row>
        <row r="1321">
          <cell r="G1321">
            <v>18892</v>
          </cell>
          <cell r="H1321">
            <v>499.59174030335726</v>
          </cell>
          <cell r="I1321">
            <v>184.16816731272007</v>
          </cell>
          <cell r="J1321">
            <v>342.8964135444246</v>
          </cell>
        </row>
        <row r="1322">
          <cell r="G1322">
            <v>18899</v>
          </cell>
          <cell r="H1322">
            <v>497.04382242781014</v>
          </cell>
          <cell r="I1322">
            <v>184.64700454773313</v>
          </cell>
          <cell r="J1322">
            <v>343.0678617511968</v>
          </cell>
        </row>
        <row r="1323">
          <cell r="G1323">
            <v>18907</v>
          </cell>
          <cell r="H1323">
            <v>506.43795067169572</v>
          </cell>
          <cell r="I1323">
            <v>185.95799828002205</v>
          </cell>
          <cell r="J1323">
            <v>347.21898287838627</v>
          </cell>
        </row>
        <row r="1324">
          <cell r="G1324">
            <v>18914</v>
          </cell>
          <cell r="H1324">
            <v>505.98215651609121</v>
          </cell>
          <cell r="I1324">
            <v>186.44148907555009</v>
          </cell>
          <cell r="J1324">
            <v>347.01065148865922</v>
          </cell>
        </row>
        <row r="1325">
          <cell r="G1325">
            <v>18921</v>
          </cell>
          <cell r="H1325">
            <v>491.40987040842776</v>
          </cell>
          <cell r="I1325">
            <v>186.01267365067633</v>
          </cell>
          <cell r="J1325">
            <v>344.09576201615448</v>
          </cell>
        </row>
        <row r="1326">
          <cell r="G1326">
            <v>18928</v>
          </cell>
          <cell r="H1326">
            <v>475.34076764607221</v>
          </cell>
          <cell r="I1326">
            <v>186.19868632432699</v>
          </cell>
          <cell r="J1326">
            <v>344.02694286375123</v>
          </cell>
        </row>
        <row r="1327">
          <cell r="G1327">
            <v>18935</v>
          </cell>
          <cell r="H1327">
            <v>479.90403901547455</v>
          </cell>
          <cell r="I1327">
            <v>184.7277167023648</v>
          </cell>
          <cell r="J1327">
            <v>341.89397581799597</v>
          </cell>
        </row>
        <row r="1328">
          <cell r="G1328">
            <v>18942</v>
          </cell>
          <cell r="H1328">
            <v>484.65508900172779</v>
          </cell>
          <cell r="I1328">
            <v>184.09964246557678</v>
          </cell>
          <cell r="J1328">
            <v>343.67182449224958</v>
          </cell>
        </row>
        <row r="1329">
          <cell r="G1329">
            <v>18949</v>
          </cell>
          <cell r="H1329">
            <v>484.41276145722696</v>
          </cell>
          <cell r="I1329">
            <v>184.24692217954922</v>
          </cell>
          <cell r="J1329">
            <v>345.04651179021857</v>
          </cell>
        </row>
        <row r="1330">
          <cell r="G1330">
            <v>18956</v>
          </cell>
          <cell r="H1330">
            <v>474.62762367579097</v>
          </cell>
          <cell r="I1330">
            <v>184.9839098682674</v>
          </cell>
          <cell r="J1330">
            <v>342.70019551004509</v>
          </cell>
        </row>
        <row r="1331">
          <cell r="G1331">
            <v>18963</v>
          </cell>
          <cell r="H1331">
            <v>488.29689923765375</v>
          </cell>
          <cell r="I1331">
            <v>183.61502893524224</v>
          </cell>
          <cell r="J1331">
            <v>344.3108864289423</v>
          </cell>
        </row>
        <row r="1332">
          <cell r="G1332">
            <v>18970</v>
          </cell>
          <cell r="H1332">
            <v>498.06283722240681</v>
          </cell>
          <cell r="I1332">
            <v>181.99921668061211</v>
          </cell>
          <cell r="J1332">
            <v>343.96657554251334</v>
          </cell>
        </row>
        <row r="1333">
          <cell r="G1333">
            <v>18977</v>
          </cell>
          <cell r="H1333">
            <v>497.46516181773995</v>
          </cell>
          <cell r="I1333">
            <v>182.14481605395659</v>
          </cell>
          <cell r="J1333">
            <v>339.9421666086659</v>
          </cell>
        </row>
        <row r="1334">
          <cell r="G1334">
            <v>18984</v>
          </cell>
          <cell r="H1334">
            <v>499.10679685173852</v>
          </cell>
          <cell r="I1334">
            <v>180.74230097034112</v>
          </cell>
          <cell r="J1334">
            <v>340.75802780852666</v>
          </cell>
        </row>
        <row r="1335">
          <cell r="G1335">
            <v>18991</v>
          </cell>
          <cell r="H1335">
            <v>502.00161627347865</v>
          </cell>
          <cell r="I1335">
            <v>180.20007406743011</v>
          </cell>
          <cell r="J1335">
            <v>339.42907150007341</v>
          </cell>
        </row>
        <row r="1336">
          <cell r="G1336">
            <v>18998</v>
          </cell>
          <cell r="H1336">
            <v>506.06782936529385</v>
          </cell>
          <cell r="I1336">
            <v>181.04701441554701</v>
          </cell>
          <cell r="J1336">
            <v>340.82073069322371</v>
          </cell>
        </row>
        <row r="1337">
          <cell r="G1337">
            <v>19005</v>
          </cell>
          <cell r="H1337">
            <v>508.9018092097395</v>
          </cell>
          <cell r="I1337">
            <v>179.03739255553444</v>
          </cell>
          <cell r="J1337">
            <v>341.22971557005559</v>
          </cell>
        </row>
        <row r="1338">
          <cell r="G1338">
            <v>19012</v>
          </cell>
          <cell r="H1338">
            <v>513.32925494986421</v>
          </cell>
          <cell r="I1338">
            <v>178.03478315722344</v>
          </cell>
          <cell r="J1338">
            <v>345.66570187246629</v>
          </cell>
        </row>
        <row r="1339">
          <cell r="G1339">
            <v>19019</v>
          </cell>
          <cell r="H1339">
            <v>517.89788531891793</v>
          </cell>
          <cell r="I1339">
            <v>177.41166141617316</v>
          </cell>
          <cell r="J1339">
            <v>343.24604195935905</v>
          </cell>
        </row>
        <row r="1340">
          <cell r="G1340">
            <v>19026</v>
          </cell>
          <cell r="H1340">
            <v>515.51555504645091</v>
          </cell>
          <cell r="I1340">
            <v>177.96163756656333</v>
          </cell>
          <cell r="J1340">
            <v>343.86388483488588</v>
          </cell>
        </row>
        <row r="1341">
          <cell r="G1341">
            <v>19033</v>
          </cell>
          <cell r="H1341">
            <v>513.76280215929296</v>
          </cell>
          <cell r="I1341">
            <v>179.2785536845559</v>
          </cell>
          <cell r="J1341">
            <v>341.86947430284351</v>
          </cell>
        </row>
        <row r="1342">
          <cell r="G1342">
            <v>19040</v>
          </cell>
          <cell r="H1342">
            <v>507.08388573122215</v>
          </cell>
          <cell r="I1342">
            <v>179.51161580434584</v>
          </cell>
          <cell r="J1342">
            <v>342.38227851429781</v>
          </cell>
        </row>
        <row r="1343">
          <cell r="G1343">
            <v>19047</v>
          </cell>
          <cell r="H1343">
            <v>496.84079123945145</v>
          </cell>
          <cell r="I1343">
            <v>179.85268787437408</v>
          </cell>
          <cell r="J1343">
            <v>344.26538104612649</v>
          </cell>
        </row>
        <row r="1344">
          <cell r="G1344">
            <v>19054</v>
          </cell>
          <cell r="H1344">
            <v>497.53636834718674</v>
          </cell>
          <cell r="I1344">
            <v>179.99657002467356</v>
          </cell>
          <cell r="J1344">
            <v>341.23584569292058</v>
          </cell>
        </row>
        <row r="1345">
          <cell r="G1345">
            <v>19061</v>
          </cell>
          <cell r="H1345">
            <v>508.92995118233728</v>
          </cell>
          <cell r="I1345">
            <v>178.03460741140461</v>
          </cell>
          <cell r="J1345">
            <v>345.9790239480522</v>
          </cell>
        </row>
        <row r="1346">
          <cell r="G1346">
            <v>19068</v>
          </cell>
          <cell r="H1346">
            <v>511.37281494801243</v>
          </cell>
          <cell r="I1346">
            <v>176.84177554174818</v>
          </cell>
          <cell r="J1346">
            <v>345.39085960734047</v>
          </cell>
        </row>
        <row r="1347">
          <cell r="G1347">
            <v>19075</v>
          </cell>
          <cell r="H1347">
            <v>512.03759960744492</v>
          </cell>
          <cell r="I1347">
            <v>176.34661857023127</v>
          </cell>
          <cell r="J1347">
            <v>347.08327481941643</v>
          </cell>
        </row>
        <row r="1348">
          <cell r="G1348">
            <v>19082</v>
          </cell>
          <cell r="H1348">
            <v>518.74529216230246</v>
          </cell>
          <cell r="I1348">
            <v>174.86530697424135</v>
          </cell>
          <cell r="J1348">
            <v>349.13106614085098</v>
          </cell>
        </row>
        <row r="1349">
          <cell r="G1349">
            <v>19089</v>
          </cell>
          <cell r="H1349">
            <v>511.74223071811139</v>
          </cell>
          <cell r="I1349">
            <v>175.40738942586151</v>
          </cell>
          <cell r="J1349">
            <v>347.80436808951572</v>
          </cell>
        </row>
        <row r="1350">
          <cell r="G1350">
            <v>19096</v>
          </cell>
          <cell r="H1350">
            <v>511.79340494118321</v>
          </cell>
          <cell r="I1350">
            <v>175.37230794797634</v>
          </cell>
          <cell r="J1350">
            <v>348.67387900973949</v>
          </cell>
        </row>
        <row r="1351">
          <cell r="G1351">
            <v>19103</v>
          </cell>
          <cell r="H1351">
            <v>499.76625992506541</v>
          </cell>
          <cell r="I1351">
            <v>176.49469071884337</v>
          </cell>
          <cell r="J1351">
            <v>346.89564222678985</v>
          </cell>
        </row>
        <row r="1352">
          <cell r="G1352">
            <v>19110</v>
          </cell>
          <cell r="H1352">
            <v>499.46640016911033</v>
          </cell>
          <cell r="I1352">
            <v>175.92990770854308</v>
          </cell>
          <cell r="J1352">
            <v>350.08708213527632</v>
          </cell>
        </row>
        <row r="1353">
          <cell r="G1353">
            <v>19117</v>
          </cell>
          <cell r="H1353">
            <v>498.26768080870448</v>
          </cell>
          <cell r="I1353">
            <v>174.80395629920841</v>
          </cell>
          <cell r="J1353">
            <v>348.58170768209465</v>
          </cell>
        </row>
        <row r="1354">
          <cell r="G1354">
            <v>19124</v>
          </cell>
          <cell r="H1354">
            <v>505.19360157194546</v>
          </cell>
          <cell r="I1354">
            <v>174.15718166090133</v>
          </cell>
          <cell r="J1354">
            <v>347.95426060826685</v>
          </cell>
        </row>
        <row r="1355">
          <cell r="G1355">
            <v>19131</v>
          </cell>
          <cell r="H1355">
            <v>502.212959322671</v>
          </cell>
          <cell r="I1355">
            <v>174.47066458789095</v>
          </cell>
          <cell r="J1355">
            <v>345.62296706219144</v>
          </cell>
        </row>
        <row r="1356">
          <cell r="G1356">
            <v>19138</v>
          </cell>
          <cell r="H1356">
            <v>509.59548982471421</v>
          </cell>
          <cell r="I1356">
            <v>174.05193499288001</v>
          </cell>
          <cell r="J1356">
            <v>347.48933108432732</v>
          </cell>
        </row>
        <row r="1357">
          <cell r="G1357">
            <v>19143</v>
          </cell>
          <cell r="H1357">
            <v>508.93301568794209</v>
          </cell>
          <cell r="I1357">
            <v>173.80826228388997</v>
          </cell>
          <cell r="J1357">
            <v>348.84453947555619</v>
          </cell>
        </row>
        <row r="1358">
          <cell r="G1358">
            <v>19151</v>
          </cell>
          <cell r="H1358">
            <v>516.71969082796761</v>
          </cell>
          <cell r="I1358">
            <v>172.69588940527308</v>
          </cell>
          <cell r="J1358">
            <v>351.35622015978021</v>
          </cell>
        </row>
        <row r="1359">
          <cell r="G1359">
            <v>19158</v>
          </cell>
          <cell r="H1359">
            <v>519.50997715843869</v>
          </cell>
          <cell r="I1359">
            <v>172.47138474904622</v>
          </cell>
          <cell r="J1359">
            <v>350.16160901123698</v>
          </cell>
        </row>
        <row r="1360">
          <cell r="G1360">
            <v>19165</v>
          </cell>
          <cell r="H1360">
            <v>522.62703702138936</v>
          </cell>
          <cell r="I1360">
            <v>172.22992481039756</v>
          </cell>
          <cell r="J1360">
            <v>350.05656052853362</v>
          </cell>
        </row>
        <row r="1361">
          <cell r="G1361">
            <v>19172</v>
          </cell>
          <cell r="H1361">
            <v>526.54673979904976</v>
          </cell>
          <cell r="I1361">
            <v>171.23099124649724</v>
          </cell>
          <cell r="J1361">
            <v>352.68198473249765</v>
          </cell>
        </row>
        <row r="1362">
          <cell r="G1362">
            <v>19178</v>
          </cell>
          <cell r="H1362">
            <v>530.23256697764305</v>
          </cell>
          <cell r="I1362">
            <v>171.33372984124512</v>
          </cell>
          <cell r="J1362">
            <v>351.37706138898739</v>
          </cell>
        </row>
        <row r="1363">
          <cell r="G1363">
            <v>19186</v>
          </cell>
          <cell r="H1363">
            <v>528.64186927671017</v>
          </cell>
          <cell r="I1363">
            <v>171.40226333318159</v>
          </cell>
          <cell r="J1363">
            <v>351.02568432759841</v>
          </cell>
        </row>
        <row r="1364">
          <cell r="G1364">
            <v>19193</v>
          </cell>
          <cell r="H1364">
            <v>525.68147480876053</v>
          </cell>
          <cell r="I1364">
            <v>171.33370242784832</v>
          </cell>
          <cell r="J1364">
            <v>352.14896651744675</v>
          </cell>
        </row>
        <row r="1365">
          <cell r="G1365">
            <v>19200</v>
          </cell>
          <cell r="H1365">
            <v>530.57031252448201</v>
          </cell>
          <cell r="I1365">
            <v>171.23090220639162</v>
          </cell>
          <cell r="J1365">
            <v>350.84601534133219</v>
          </cell>
        </row>
        <row r="1366">
          <cell r="G1366">
            <v>19207</v>
          </cell>
          <cell r="H1366">
            <v>533.43539221211427</v>
          </cell>
          <cell r="I1366">
            <v>170.56310168778668</v>
          </cell>
          <cell r="J1366">
            <v>351.58279197354898</v>
          </cell>
        </row>
        <row r="1367">
          <cell r="G1367">
            <v>19214</v>
          </cell>
          <cell r="H1367">
            <v>535.03569838875057</v>
          </cell>
          <cell r="I1367">
            <v>170.81894634031838</v>
          </cell>
          <cell r="J1367">
            <v>351.0554177855887</v>
          </cell>
        </row>
        <row r="1368">
          <cell r="G1368">
            <v>19221</v>
          </cell>
          <cell r="H1368">
            <v>530.16687353341297</v>
          </cell>
          <cell r="I1368">
            <v>171.7413686505561</v>
          </cell>
          <cell r="J1368">
            <v>350.59904574246747</v>
          </cell>
        </row>
        <row r="1369">
          <cell r="G1369">
            <v>19228</v>
          </cell>
          <cell r="H1369">
            <v>526.66777216809237</v>
          </cell>
          <cell r="I1369">
            <v>172.30811516710295</v>
          </cell>
          <cell r="J1369">
            <v>349.89784765098256</v>
          </cell>
        </row>
        <row r="1370">
          <cell r="G1370">
            <v>19235</v>
          </cell>
          <cell r="H1370">
            <v>528.98511036563195</v>
          </cell>
          <cell r="I1370">
            <v>172.35980760165307</v>
          </cell>
          <cell r="J1370">
            <v>351.96224495212334</v>
          </cell>
        </row>
        <row r="1371">
          <cell r="G1371">
            <v>19242</v>
          </cell>
          <cell r="H1371">
            <v>530.73076122983855</v>
          </cell>
          <cell r="I1371">
            <v>172.5494033900149</v>
          </cell>
          <cell r="J1371">
            <v>349.252135665992</v>
          </cell>
        </row>
        <row r="1372">
          <cell r="G1372">
            <v>19249</v>
          </cell>
          <cell r="H1372">
            <v>520.16921908136476</v>
          </cell>
          <cell r="I1372">
            <v>173.80901403476201</v>
          </cell>
          <cell r="J1372">
            <v>347.47094977409546</v>
          </cell>
        </row>
        <row r="1373">
          <cell r="G1373">
            <v>19256</v>
          </cell>
          <cell r="H1373">
            <v>518.81677911175314</v>
          </cell>
          <cell r="I1373">
            <v>174.34782197826979</v>
          </cell>
          <cell r="J1373">
            <v>347.78367362889213</v>
          </cell>
        </row>
        <row r="1374">
          <cell r="G1374">
            <v>19263</v>
          </cell>
          <cell r="H1374">
            <v>521.30709965148947</v>
          </cell>
          <cell r="I1374">
            <v>174.22577850288499</v>
          </cell>
          <cell r="J1374">
            <v>347.43588995526324</v>
          </cell>
        </row>
        <row r="1375">
          <cell r="G1375">
            <v>19270</v>
          </cell>
          <cell r="H1375">
            <v>515.83337510514889</v>
          </cell>
          <cell r="I1375">
            <v>174.45227201493876</v>
          </cell>
          <cell r="J1375">
            <v>346.94947970932589</v>
          </cell>
        </row>
        <row r="1376">
          <cell r="G1376">
            <v>19277</v>
          </cell>
          <cell r="H1376">
            <v>517.2261252179328</v>
          </cell>
          <cell r="I1376">
            <v>174.64416951415521</v>
          </cell>
          <cell r="J1376">
            <v>345.83924137425606</v>
          </cell>
        </row>
        <row r="1377">
          <cell r="G1377">
            <v>19284</v>
          </cell>
          <cell r="H1377">
            <v>510.50218559009966</v>
          </cell>
          <cell r="I1377">
            <v>174.25995234122408</v>
          </cell>
          <cell r="J1377">
            <v>345.42423428460694</v>
          </cell>
        </row>
        <row r="1378">
          <cell r="G1378">
            <v>19291</v>
          </cell>
          <cell r="H1378">
            <v>506.82656985385097</v>
          </cell>
          <cell r="I1378">
            <v>174.12054437935109</v>
          </cell>
          <cell r="J1378">
            <v>344.28433431146777</v>
          </cell>
        </row>
        <row r="1379">
          <cell r="G1379">
            <v>19298</v>
          </cell>
          <cell r="H1379">
            <v>514.6823816865857</v>
          </cell>
          <cell r="I1379">
            <v>172.3967509899955</v>
          </cell>
          <cell r="J1379">
            <v>344.90404611322845</v>
          </cell>
        </row>
        <row r="1380">
          <cell r="G1380">
            <v>19305</v>
          </cell>
          <cell r="H1380">
            <v>524.30694222412478</v>
          </cell>
          <cell r="I1380">
            <v>171.12101503266953</v>
          </cell>
          <cell r="J1380">
            <v>342.28277536276789</v>
          </cell>
        </row>
        <row r="1381">
          <cell r="G1381">
            <v>19312</v>
          </cell>
          <cell r="H1381">
            <v>523.99235805879027</v>
          </cell>
          <cell r="I1381">
            <v>171.99373220933617</v>
          </cell>
          <cell r="J1381">
            <v>340.81095942870797</v>
          </cell>
        </row>
        <row r="1382">
          <cell r="G1382">
            <v>19319</v>
          </cell>
          <cell r="H1382">
            <v>535.46779070027776</v>
          </cell>
          <cell r="I1382">
            <v>171.94213408967337</v>
          </cell>
          <cell r="J1382">
            <v>345.10517751750967</v>
          </cell>
        </row>
        <row r="1383">
          <cell r="G1383">
            <v>19326</v>
          </cell>
          <cell r="H1383">
            <v>545.42749160730295</v>
          </cell>
          <cell r="I1383">
            <v>171.16839448626985</v>
          </cell>
          <cell r="J1383">
            <v>348.10759256191199</v>
          </cell>
        </row>
        <row r="1384">
          <cell r="G1384">
            <v>19333</v>
          </cell>
          <cell r="H1384">
            <v>546.40926109219606</v>
          </cell>
          <cell r="I1384">
            <v>170.86029137619457</v>
          </cell>
          <cell r="J1384">
            <v>347.96834952488723</v>
          </cell>
        </row>
        <row r="1385">
          <cell r="G1385">
            <v>19340</v>
          </cell>
          <cell r="H1385">
            <v>552.85689037308396</v>
          </cell>
          <cell r="I1385">
            <v>169.73261345311167</v>
          </cell>
          <cell r="J1385">
            <v>347.44639700059992</v>
          </cell>
        </row>
        <row r="1386">
          <cell r="G1386">
            <v>19347</v>
          </cell>
          <cell r="H1386">
            <v>554.68131811131514</v>
          </cell>
          <cell r="I1386">
            <v>168.93487016988203</v>
          </cell>
          <cell r="J1386">
            <v>349.94801105900427</v>
          </cell>
        </row>
        <row r="1387">
          <cell r="G1387">
            <v>19354</v>
          </cell>
          <cell r="H1387">
            <v>556.12348953840456</v>
          </cell>
          <cell r="I1387">
            <v>169.25584642320482</v>
          </cell>
          <cell r="J1387">
            <v>351.2778135010285</v>
          </cell>
        </row>
        <row r="1388">
          <cell r="G1388">
            <v>19361</v>
          </cell>
          <cell r="H1388">
            <v>561.57349973588089</v>
          </cell>
          <cell r="I1388">
            <v>169.59435811605121</v>
          </cell>
          <cell r="J1388">
            <v>351.06704681292786</v>
          </cell>
        </row>
        <row r="1389">
          <cell r="G1389">
            <v>19368</v>
          </cell>
          <cell r="H1389">
            <v>554.27304423931446</v>
          </cell>
          <cell r="I1389">
            <v>172.51138107564731</v>
          </cell>
          <cell r="J1389">
            <v>353.03302227508027</v>
          </cell>
        </row>
        <row r="1390">
          <cell r="G1390">
            <v>19375</v>
          </cell>
          <cell r="H1390">
            <v>552.77650701986829</v>
          </cell>
          <cell r="I1390">
            <v>173.94322553857518</v>
          </cell>
          <cell r="J1390">
            <v>353.17423548399029</v>
          </cell>
        </row>
        <row r="1391">
          <cell r="G1391">
            <v>19382</v>
          </cell>
          <cell r="H1391">
            <v>553.49511647899419</v>
          </cell>
          <cell r="I1391">
            <v>175.03906785946819</v>
          </cell>
          <cell r="J1391">
            <v>354.16312334334543</v>
          </cell>
        </row>
        <row r="1392">
          <cell r="G1392">
            <v>19389</v>
          </cell>
          <cell r="H1392">
            <v>559.25146569037577</v>
          </cell>
          <cell r="I1392">
            <v>174.68898972374924</v>
          </cell>
          <cell r="J1392">
            <v>353.24229922265272</v>
          </cell>
        </row>
        <row r="1393">
          <cell r="G1393">
            <v>19396</v>
          </cell>
          <cell r="H1393">
            <v>551.0863942912963</v>
          </cell>
          <cell r="I1393">
            <v>175.52749687442324</v>
          </cell>
          <cell r="J1393">
            <v>348.89741894221407</v>
          </cell>
        </row>
        <row r="1394">
          <cell r="G1394">
            <v>19403</v>
          </cell>
          <cell r="H1394">
            <v>551.14150293072544</v>
          </cell>
          <cell r="I1394">
            <v>176.31737061035813</v>
          </cell>
          <cell r="J1394">
            <v>350.22322913419447</v>
          </cell>
        </row>
        <row r="1395">
          <cell r="G1395">
            <v>19410</v>
          </cell>
          <cell r="H1395">
            <v>550.09433407515701</v>
          </cell>
          <cell r="I1395">
            <v>177.12843051516577</v>
          </cell>
          <cell r="J1395">
            <v>351.72918901947151</v>
          </cell>
        </row>
        <row r="1396">
          <cell r="G1396">
            <v>19417</v>
          </cell>
          <cell r="H1396">
            <v>557.7956547522092</v>
          </cell>
          <cell r="I1396">
            <v>178.40375521487499</v>
          </cell>
          <cell r="J1396">
            <v>352.99541409994163</v>
          </cell>
        </row>
        <row r="1397">
          <cell r="G1397">
            <v>19424</v>
          </cell>
          <cell r="H1397">
            <v>557.90721388315967</v>
          </cell>
          <cell r="I1397">
            <v>178.68920122321879</v>
          </cell>
          <cell r="J1397">
            <v>352.99541409994163</v>
          </cell>
        </row>
        <row r="1398">
          <cell r="G1398">
            <v>19431</v>
          </cell>
          <cell r="H1398">
            <v>564.43472828559266</v>
          </cell>
          <cell r="I1398">
            <v>177.84936197746964</v>
          </cell>
          <cell r="J1398">
            <v>354.54859392198136</v>
          </cell>
        </row>
        <row r="1399">
          <cell r="G1399">
            <v>19438</v>
          </cell>
          <cell r="H1399">
            <v>566.69246719873502</v>
          </cell>
          <cell r="I1399">
            <v>178.70303891496147</v>
          </cell>
          <cell r="J1399">
            <v>354.01677103109841</v>
          </cell>
        </row>
        <row r="1400">
          <cell r="G1400">
            <v>19445</v>
          </cell>
          <cell r="H1400">
            <v>564.48236657665996</v>
          </cell>
          <cell r="I1400">
            <v>178.79239043441893</v>
          </cell>
          <cell r="J1400">
            <v>352.63610562407712</v>
          </cell>
        </row>
        <row r="1401">
          <cell r="G1401">
            <v>19451</v>
          </cell>
          <cell r="H1401">
            <v>549.8622732823244</v>
          </cell>
          <cell r="I1401">
            <v>178.57783956589765</v>
          </cell>
          <cell r="J1401">
            <v>350.44976176920784</v>
          </cell>
        </row>
        <row r="1402">
          <cell r="G1402">
            <v>19459</v>
          </cell>
          <cell r="H1402">
            <v>540.40464218186844</v>
          </cell>
          <cell r="I1402">
            <v>179.13143086855194</v>
          </cell>
          <cell r="J1402">
            <v>351.92165076863853</v>
          </cell>
        </row>
        <row r="1403">
          <cell r="G1403">
            <v>19466</v>
          </cell>
          <cell r="H1403">
            <v>537.10817386455903</v>
          </cell>
          <cell r="I1403">
            <v>178.79108114990169</v>
          </cell>
          <cell r="J1403">
            <v>353.32933737171311</v>
          </cell>
        </row>
        <row r="1404">
          <cell r="G1404">
            <v>19473</v>
          </cell>
          <cell r="H1404">
            <v>527.01054019590526</v>
          </cell>
          <cell r="I1404">
            <v>178.88047669047663</v>
          </cell>
          <cell r="J1404">
            <v>354.56599005251411</v>
          </cell>
        </row>
        <row r="1405">
          <cell r="G1405">
            <v>19480</v>
          </cell>
          <cell r="H1405">
            <v>536.18052359531407</v>
          </cell>
          <cell r="I1405">
            <v>178.16495478371473</v>
          </cell>
          <cell r="J1405">
            <v>354.6369032505246</v>
          </cell>
        </row>
        <row r="1406">
          <cell r="G1406">
            <v>19487</v>
          </cell>
          <cell r="H1406">
            <v>541.54232883126724</v>
          </cell>
          <cell r="I1406">
            <v>177.45229496457986</v>
          </cell>
          <cell r="J1406">
            <v>353.3956740891478</v>
          </cell>
        </row>
        <row r="1407">
          <cell r="G1407">
            <v>19494</v>
          </cell>
          <cell r="H1407">
            <v>541.81309999568282</v>
          </cell>
          <cell r="I1407">
            <v>177.68298294803384</v>
          </cell>
          <cell r="J1407">
            <v>354.59721938105093</v>
          </cell>
        </row>
        <row r="1408">
          <cell r="G1408">
            <v>19501</v>
          </cell>
          <cell r="H1408">
            <v>546.31014872564697</v>
          </cell>
          <cell r="I1408">
            <v>177.46976336849619</v>
          </cell>
          <cell r="J1408">
            <v>356.44112492183245</v>
          </cell>
        </row>
        <row r="1409">
          <cell r="G1409">
            <v>19508</v>
          </cell>
          <cell r="H1409">
            <v>536.74972112294813</v>
          </cell>
          <cell r="I1409">
            <v>178.10865451662278</v>
          </cell>
          <cell r="J1409">
            <v>355.9421073469419</v>
          </cell>
        </row>
        <row r="1410">
          <cell r="G1410">
            <v>19515</v>
          </cell>
          <cell r="H1410">
            <v>526.33677653316295</v>
          </cell>
          <cell r="I1410">
            <v>177.71681547668621</v>
          </cell>
          <cell r="J1410">
            <v>354.48274470681946</v>
          </cell>
        </row>
        <row r="1411">
          <cell r="G1411">
            <v>19522</v>
          </cell>
          <cell r="H1411">
            <v>520.70497302425804</v>
          </cell>
          <cell r="I1411">
            <v>176.77491635465978</v>
          </cell>
          <cell r="J1411">
            <v>354.65998607917282</v>
          </cell>
        </row>
        <row r="1412">
          <cell r="G1412">
            <v>19529</v>
          </cell>
          <cell r="H1412">
            <v>521.27774849458478</v>
          </cell>
          <cell r="I1412">
            <v>175.83800929798008</v>
          </cell>
          <cell r="J1412">
            <v>354.87278207082028</v>
          </cell>
        </row>
        <row r="1413">
          <cell r="G1413">
            <v>19536</v>
          </cell>
          <cell r="H1413">
            <v>528.05435922501431</v>
          </cell>
          <cell r="I1413">
            <v>174.7302298394028</v>
          </cell>
          <cell r="J1413">
            <v>354.80180751440611</v>
          </cell>
        </row>
        <row r="1414">
          <cell r="G1414">
            <v>19543</v>
          </cell>
          <cell r="H1414">
            <v>531.85635061143444</v>
          </cell>
          <cell r="I1414">
            <v>174.17109310391672</v>
          </cell>
          <cell r="J1414">
            <v>355.33401022567773</v>
          </cell>
        </row>
        <row r="1415">
          <cell r="G1415">
            <v>19550</v>
          </cell>
          <cell r="H1415">
            <v>532.22865005686242</v>
          </cell>
          <cell r="I1415">
            <v>173.90983646426085</v>
          </cell>
          <cell r="J1415">
            <v>354.19694139295558</v>
          </cell>
        </row>
        <row r="1416">
          <cell r="G1416">
            <v>19557</v>
          </cell>
          <cell r="H1416">
            <v>531.64319854179985</v>
          </cell>
          <cell r="I1416">
            <v>173.49245285674664</v>
          </cell>
          <cell r="J1416">
            <v>354.23236108709489</v>
          </cell>
        </row>
        <row r="1417">
          <cell r="G1417">
            <v>19564</v>
          </cell>
          <cell r="H1417">
            <v>529.72928302704929</v>
          </cell>
          <cell r="I1417">
            <v>173.87413625303148</v>
          </cell>
          <cell r="J1417">
            <v>353.77185901768166</v>
          </cell>
        </row>
        <row r="1418">
          <cell r="G1418">
            <v>19571</v>
          </cell>
          <cell r="H1418">
            <v>539.15846426493079</v>
          </cell>
          <cell r="I1418">
            <v>172.90044109001448</v>
          </cell>
          <cell r="J1418">
            <v>353.17044685735158</v>
          </cell>
        </row>
        <row r="1419">
          <cell r="G1419">
            <v>19578</v>
          </cell>
          <cell r="H1419">
            <v>544.01089044331513</v>
          </cell>
          <cell r="I1419">
            <v>173.15979175164952</v>
          </cell>
          <cell r="J1419">
            <v>350.09786396969258</v>
          </cell>
        </row>
        <row r="1420">
          <cell r="G1420">
            <v>19585</v>
          </cell>
          <cell r="H1420">
            <v>543.73888499809345</v>
          </cell>
          <cell r="I1420">
            <v>173.48879535597766</v>
          </cell>
          <cell r="J1420">
            <v>346.21177767962899</v>
          </cell>
        </row>
        <row r="1421">
          <cell r="G1421">
            <v>19592</v>
          </cell>
          <cell r="H1421">
            <v>537.43151393211554</v>
          </cell>
          <cell r="I1421">
            <v>173.35000431969289</v>
          </cell>
          <cell r="J1421">
            <v>344.89617292444638</v>
          </cell>
        </row>
        <row r="1422">
          <cell r="G1422">
            <v>19599</v>
          </cell>
          <cell r="H1422">
            <v>523.78075347823983</v>
          </cell>
          <cell r="I1422">
            <v>173.69670432833226</v>
          </cell>
          <cell r="J1422">
            <v>342.13700354105077</v>
          </cell>
        </row>
        <row r="1423">
          <cell r="G1423">
            <v>19606</v>
          </cell>
          <cell r="H1423">
            <v>520.21904435458782</v>
          </cell>
          <cell r="I1423">
            <v>172.96717817015326</v>
          </cell>
          <cell r="J1423">
            <v>340.22103632122088</v>
          </cell>
        </row>
        <row r="1424">
          <cell r="G1424">
            <v>19613</v>
          </cell>
          <cell r="H1424">
            <v>509.65859775418971</v>
          </cell>
          <cell r="I1424">
            <v>172.63854053162996</v>
          </cell>
          <cell r="J1424">
            <v>335.0156544655062</v>
          </cell>
        </row>
        <row r="1425">
          <cell r="G1425">
            <v>19620</v>
          </cell>
          <cell r="H1425">
            <v>504.9697386548512</v>
          </cell>
          <cell r="I1425">
            <v>171.39554303980222</v>
          </cell>
          <cell r="J1425">
            <v>334.01060750210968</v>
          </cell>
        </row>
        <row r="1426">
          <cell r="G1426">
            <v>19627</v>
          </cell>
          <cell r="H1426">
            <v>513.70571513358016</v>
          </cell>
          <cell r="I1426">
            <v>171.80689234309773</v>
          </cell>
          <cell r="J1426">
            <v>334.5784255348633</v>
          </cell>
        </row>
        <row r="1427">
          <cell r="G1427">
            <v>19634</v>
          </cell>
          <cell r="H1427">
            <v>520.74348343091026</v>
          </cell>
          <cell r="I1427">
            <v>171.53200131534877</v>
          </cell>
          <cell r="J1427">
            <v>330.26236384546354</v>
          </cell>
        </row>
        <row r="1428">
          <cell r="G1428">
            <v>19641</v>
          </cell>
          <cell r="H1428">
            <v>521.26422691434107</v>
          </cell>
          <cell r="I1428">
            <v>171.32616291377036</v>
          </cell>
          <cell r="J1428">
            <v>329.7999965360799</v>
          </cell>
        </row>
        <row r="1429">
          <cell r="G1429">
            <v>19648</v>
          </cell>
          <cell r="H1429">
            <v>531.74163787531927</v>
          </cell>
          <cell r="I1429">
            <v>171.10343890198246</v>
          </cell>
          <cell r="J1429">
            <v>332.47137650802216</v>
          </cell>
        </row>
        <row r="1430">
          <cell r="G1430">
            <v>19655</v>
          </cell>
          <cell r="H1430">
            <v>535.41065517665891</v>
          </cell>
          <cell r="I1430">
            <v>170.74412168028829</v>
          </cell>
          <cell r="J1430">
            <v>329.77835835830717</v>
          </cell>
        </row>
        <row r="1431">
          <cell r="G1431">
            <v>19662</v>
          </cell>
          <cell r="H1431">
            <v>539.21207082841329</v>
          </cell>
          <cell r="I1431">
            <v>170.19774049091137</v>
          </cell>
          <cell r="J1431">
            <v>330.37195940335215</v>
          </cell>
        </row>
        <row r="1432">
          <cell r="G1432">
            <v>19669</v>
          </cell>
          <cell r="H1432">
            <v>546.22182774918258</v>
          </cell>
          <cell r="I1432">
            <v>169.15953427391682</v>
          </cell>
          <cell r="J1432">
            <v>330.76840575463621</v>
          </cell>
        </row>
        <row r="1433">
          <cell r="G1433">
            <v>19676</v>
          </cell>
          <cell r="H1433">
            <v>545.67560592143343</v>
          </cell>
          <cell r="I1433">
            <v>169.15953427391682</v>
          </cell>
          <cell r="J1433">
            <v>331.13225100096633</v>
          </cell>
        </row>
        <row r="1434">
          <cell r="G1434">
            <v>19683</v>
          </cell>
          <cell r="H1434">
            <v>544.4751195884063</v>
          </cell>
          <cell r="I1434">
            <v>169.988415991859</v>
          </cell>
          <cell r="J1434">
            <v>328.91366491925987</v>
          </cell>
        </row>
        <row r="1435">
          <cell r="G1435">
            <v>19690</v>
          </cell>
          <cell r="H1435">
            <v>551.389953607179</v>
          </cell>
          <cell r="I1435">
            <v>168.28853183194042</v>
          </cell>
          <cell r="J1435">
            <v>329.43992678313072</v>
          </cell>
        </row>
        <row r="1436">
          <cell r="G1436">
            <v>19697</v>
          </cell>
          <cell r="H1436">
            <v>559.0542739623188</v>
          </cell>
          <cell r="I1436">
            <v>167.91829706191015</v>
          </cell>
          <cell r="J1436">
            <v>328.45160700278132</v>
          </cell>
        </row>
        <row r="1437">
          <cell r="G1437">
            <v>19704</v>
          </cell>
          <cell r="H1437">
            <v>555.02908318979007</v>
          </cell>
          <cell r="I1437">
            <v>168.06942352926586</v>
          </cell>
          <cell r="J1437">
            <v>326.44805220006435</v>
          </cell>
        </row>
        <row r="1438">
          <cell r="G1438">
            <v>19711</v>
          </cell>
          <cell r="H1438">
            <v>559.74683039690331</v>
          </cell>
          <cell r="I1438">
            <v>166.94335839161977</v>
          </cell>
          <cell r="J1438">
            <v>325.63193206956419</v>
          </cell>
        </row>
        <row r="1439">
          <cell r="G1439">
            <v>19717</v>
          </cell>
          <cell r="H1439">
            <v>555.996526633244</v>
          </cell>
          <cell r="I1439">
            <v>167.59443748934709</v>
          </cell>
          <cell r="J1439">
            <v>324.91554181901114</v>
          </cell>
        </row>
        <row r="1440">
          <cell r="G1440">
            <v>19724</v>
          </cell>
          <cell r="H1440">
            <v>554.32853705334423</v>
          </cell>
          <cell r="I1440">
            <v>167.04137584563225</v>
          </cell>
          <cell r="J1440">
            <v>319.35948605390604</v>
          </cell>
        </row>
        <row r="1441">
          <cell r="G1441">
            <v>19732</v>
          </cell>
          <cell r="H1441">
            <v>559.04032961829762</v>
          </cell>
          <cell r="I1441">
            <v>169.73074199674693</v>
          </cell>
          <cell r="J1441">
            <v>324.02213455029306</v>
          </cell>
        </row>
        <row r="1442">
          <cell r="G1442">
            <v>19739</v>
          </cell>
          <cell r="H1442">
            <v>569.55028781512158</v>
          </cell>
          <cell r="I1442">
            <v>169.18760362235733</v>
          </cell>
          <cell r="J1442">
            <v>326.51710498633031</v>
          </cell>
        </row>
        <row r="1443">
          <cell r="G1443">
            <v>19746</v>
          </cell>
          <cell r="H1443">
            <v>576.89748652793662</v>
          </cell>
          <cell r="I1443">
            <v>168.74771585293919</v>
          </cell>
          <cell r="J1443">
            <v>328.73742130023732</v>
          </cell>
        </row>
        <row r="1444">
          <cell r="G1444">
            <v>19753</v>
          </cell>
          <cell r="H1444">
            <v>582.83953063917431</v>
          </cell>
          <cell r="I1444">
            <v>167.83647818733334</v>
          </cell>
          <cell r="J1444">
            <v>329.92087601691816</v>
          </cell>
        </row>
        <row r="1445">
          <cell r="G1445">
            <v>19760</v>
          </cell>
          <cell r="H1445">
            <v>589.89188895990833</v>
          </cell>
          <cell r="I1445">
            <v>166.76232472693442</v>
          </cell>
          <cell r="J1445">
            <v>329.45898679049446</v>
          </cell>
        </row>
        <row r="1446">
          <cell r="G1446">
            <v>19767</v>
          </cell>
          <cell r="H1446">
            <v>590.18683490438821</v>
          </cell>
          <cell r="I1446">
            <v>167.39602156089677</v>
          </cell>
          <cell r="J1446">
            <v>331.00744402840974</v>
          </cell>
        </row>
        <row r="1447">
          <cell r="G1447">
            <v>19774</v>
          </cell>
          <cell r="H1447">
            <v>587.35393809684717</v>
          </cell>
          <cell r="I1447">
            <v>167.88147002342336</v>
          </cell>
          <cell r="J1447">
            <v>330.77573881758985</v>
          </cell>
        </row>
        <row r="1448">
          <cell r="G1448">
            <v>19781</v>
          </cell>
          <cell r="H1448">
            <v>592.58138814590905</v>
          </cell>
          <cell r="I1448">
            <v>167.41140190735777</v>
          </cell>
          <cell r="J1448">
            <v>329.35340314067423</v>
          </cell>
        </row>
        <row r="1449">
          <cell r="G1449">
            <v>19788</v>
          </cell>
          <cell r="H1449">
            <v>601.29233455165388</v>
          </cell>
          <cell r="I1449">
            <v>165.75402902847492</v>
          </cell>
          <cell r="J1449">
            <v>330.11091596789777</v>
          </cell>
        </row>
        <row r="1450">
          <cell r="G1450">
            <v>19795</v>
          </cell>
          <cell r="H1450">
            <v>605.2608639596948</v>
          </cell>
          <cell r="I1450">
            <v>166.21814030975463</v>
          </cell>
          <cell r="J1450">
            <v>327.13991772418666</v>
          </cell>
        </row>
        <row r="1451">
          <cell r="G1451">
            <v>19802</v>
          </cell>
          <cell r="H1451">
            <v>609.49769000741264</v>
          </cell>
          <cell r="I1451">
            <v>166.2347621237856</v>
          </cell>
          <cell r="J1451">
            <v>328.90647327989728</v>
          </cell>
        </row>
        <row r="1452">
          <cell r="G1452">
            <v>19809</v>
          </cell>
          <cell r="H1452">
            <v>605.23120617736072</v>
          </cell>
          <cell r="I1452">
            <v>166.91632464849312</v>
          </cell>
          <cell r="J1452">
            <v>325.74897113641026</v>
          </cell>
        </row>
        <row r="1453">
          <cell r="G1453">
            <v>19816</v>
          </cell>
          <cell r="H1453">
            <v>619.15152391943991</v>
          </cell>
          <cell r="I1453">
            <v>165.89813506813732</v>
          </cell>
          <cell r="J1453">
            <v>324.73914932588741</v>
          </cell>
        </row>
        <row r="1454">
          <cell r="G1454">
            <v>19823</v>
          </cell>
          <cell r="H1454">
            <v>624.53814217753904</v>
          </cell>
          <cell r="I1454">
            <v>165.98108413567138</v>
          </cell>
          <cell r="J1454">
            <v>324.77162324082002</v>
          </cell>
        </row>
        <row r="1455">
          <cell r="G1455">
            <v>19829</v>
          </cell>
          <cell r="H1455">
            <v>632.15750751210498</v>
          </cell>
          <cell r="I1455">
            <v>164.17189031859255</v>
          </cell>
          <cell r="J1455">
            <v>323.60244539715308</v>
          </cell>
        </row>
        <row r="1456">
          <cell r="G1456">
            <v>19837</v>
          </cell>
          <cell r="H1456">
            <v>632.28393901360744</v>
          </cell>
          <cell r="I1456">
            <v>163.76146059279608</v>
          </cell>
          <cell r="J1456">
            <v>322.27567537102476</v>
          </cell>
        </row>
        <row r="1457">
          <cell r="G1457">
            <v>19844</v>
          </cell>
          <cell r="H1457">
            <v>640.31394503908018</v>
          </cell>
          <cell r="I1457">
            <v>161.37054326814126</v>
          </cell>
          <cell r="J1457">
            <v>322.75908888408134</v>
          </cell>
        </row>
        <row r="1458">
          <cell r="G1458">
            <v>19851</v>
          </cell>
          <cell r="H1458">
            <v>645.88467636092014</v>
          </cell>
          <cell r="I1458">
            <v>160.61210171478101</v>
          </cell>
          <cell r="J1458">
            <v>322.85591661074653</v>
          </cell>
        </row>
        <row r="1459">
          <cell r="G1459">
            <v>19858</v>
          </cell>
          <cell r="H1459">
            <v>650.59963449835493</v>
          </cell>
          <cell r="I1459">
            <v>161.06181559958239</v>
          </cell>
          <cell r="J1459">
            <v>326.98847234336404</v>
          </cell>
        </row>
        <row r="1460">
          <cell r="G1460">
            <v>19865</v>
          </cell>
          <cell r="H1460">
            <v>657.43093066058759</v>
          </cell>
          <cell r="I1460">
            <v>161.41615159390147</v>
          </cell>
          <cell r="J1460">
            <v>330.22565821956334</v>
          </cell>
        </row>
        <row r="1461">
          <cell r="G1461">
            <v>19872</v>
          </cell>
          <cell r="H1461">
            <v>660.1921405693621</v>
          </cell>
          <cell r="I1461">
            <v>161.80355035772683</v>
          </cell>
          <cell r="J1461">
            <v>330.52286131196092</v>
          </cell>
        </row>
        <row r="1462">
          <cell r="G1462">
            <v>19879</v>
          </cell>
          <cell r="H1462">
            <v>659.26787157256501</v>
          </cell>
          <cell r="I1462">
            <v>163.09797876058866</v>
          </cell>
          <cell r="J1462">
            <v>328.93635157766352</v>
          </cell>
        </row>
        <row r="1463">
          <cell r="G1463">
            <v>19886</v>
          </cell>
          <cell r="H1463">
            <v>649.9062677962346</v>
          </cell>
          <cell r="I1463">
            <v>164.37014299492125</v>
          </cell>
          <cell r="J1463">
            <v>331.60073602544259</v>
          </cell>
        </row>
        <row r="1464">
          <cell r="G1464">
            <v>19893</v>
          </cell>
          <cell r="H1464">
            <v>659.58987118639845</v>
          </cell>
          <cell r="I1464">
            <v>163.30173706545426</v>
          </cell>
          <cell r="J1464">
            <v>332.56237815991636</v>
          </cell>
        </row>
        <row r="1465">
          <cell r="G1465">
            <v>19900</v>
          </cell>
          <cell r="H1465">
            <v>666.84535976944881</v>
          </cell>
          <cell r="I1465">
            <v>161.88101195298481</v>
          </cell>
          <cell r="J1465">
            <v>332.16330330612448</v>
          </cell>
        </row>
        <row r="1466">
          <cell r="G1466">
            <v>19907</v>
          </cell>
          <cell r="H1466">
            <v>674.11397419093578</v>
          </cell>
          <cell r="I1466">
            <v>161.71913094103184</v>
          </cell>
          <cell r="J1466">
            <v>330.23675614694895</v>
          </cell>
        </row>
        <row r="1467">
          <cell r="G1467">
            <v>19914</v>
          </cell>
          <cell r="H1467">
            <v>682.20334188122706</v>
          </cell>
          <cell r="I1467">
            <v>161.20162972202053</v>
          </cell>
          <cell r="J1467">
            <v>331.29351376661924</v>
          </cell>
        </row>
        <row r="1468">
          <cell r="G1468">
            <v>19921</v>
          </cell>
          <cell r="H1468">
            <v>682.33978254960334</v>
          </cell>
          <cell r="I1468">
            <v>162.97484764896274</v>
          </cell>
          <cell r="J1468">
            <v>336.95863285202842</v>
          </cell>
        </row>
        <row r="1469">
          <cell r="G1469">
            <v>19928</v>
          </cell>
          <cell r="H1469">
            <v>690.45962596194363</v>
          </cell>
          <cell r="I1469">
            <v>162.79557531654888</v>
          </cell>
          <cell r="J1469">
            <v>342.38366684094609</v>
          </cell>
        </row>
        <row r="1470">
          <cell r="G1470">
            <v>19935</v>
          </cell>
          <cell r="H1470">
            <v>700.67842842618029</v>
          </cell>
          <cell r="I1470">
            <v>163.44675761781508</v>
          </cell>
          <cell r="J1470">
            <v>343.85591660836212</v>
          </cell>
        </row>
        <row r="1471">
          <cell r="G1471">
            <v>19942</v>
          </cell>
          <cell r="H1471">
            <v>694.58252609887245</v>
          </cell>
          <cell r="I1471">
            <v>165.52253143956133</v>
          </cell>
          <cell r="J1471">
            <v>341.72400992539031</v>
          </cell>
        </row>
        <row r="1472">
          <cell r="G1472">
            <v>19949</v>
          </cell>
          <cell r="H1472">
            <v>704.37613971686653</v>
          </cell>
          <cell r="I1472">
            <v>166.81360718478993</v>
          </cell>
          <cell r="J1472">
            <v>346.67900806930845</v>
          </cell>
        </row>
        <row r="1473">
          <cell r="G1473">
            <v>19956</v>
          </cell>
          <cell r="H1473">
            <v>712.89909100744057</v>
          </cell>
          <cell r="I1473">
            <v>165.91281370599208</v>
          </cell>
          <cell r="J1473">
            <v>345.04961673138268</v>
          </cell>
        </row>
        <row r="1474">
          <cell r="G1474">
            <v>19963</v>
          </cell>
          <cell r="H1474">
            <v>700.9936761876163</v>
          </cell>
          <cell r="I1474">
            <v>167.42262031071664</v>
          </cell>
          <cell r="J1474">
            <v>342.63426941426303</v>
          </cell>
        </row>
        <row r="1475">
          <cell r="G1475">
            <v>19970</v>
          </cell>
          <cell r="H1475">
            <v>698.61029768857838</v>
          </cell>
          <cell r="I1475">
            <v>167.69049650321378</v>
          </cell>
          <cell r="J1475">
            <v>342.66853284120447</v>
          </cell>
        </row>
        <row r="1476">
          <cell r="G1476">
            <v>19977</v>
          </cell>
          <cell r="H1476">
            <v>706.71417714176596</v>
          </cell>
          <cell r="I1476">
            <v>166.48312492839065</v>
          </cell>
          <cell r="J1476">
            <v>347.12322376814006</v>
          </cell>
        </row>
        <row r="1477">
          <cell r="G1477">
            <v>19984</v>
          </cell>
          <cell r="H1477">
            <v>719.36436091260362</v>
          </cell>
          <cell r="I1477">
            <v>165.43428124134181</v>
          </cell>
          <cell r="J1477">
            <v>347.08851144576323</v>
          </cell>
        </row>
        <row r="1478">
          <cell r="G1478">
            <v>19991</v>
          </cell>
          <cell r="H1478">
            <v>731.5216186120266</v>
          </cell>
          <cell r="I1478">
            <v>163.13474473208714</v>
          </cell>
          <cell r="J1478">
            <v>346.32491672058256</v>
          </cell>
        </row>
        <row r="1479">
          <cell r="G1479">
            <v>19998</v>
          </cell>
          <cell r="H1479">
            <v>728.74183646130086</v>
          </cell>
          <cell r="I1479">
            <v>163.68940286417626</v>
          </cell>
          <cell r="J1479">
            <v>343.06946250340911</v>
          </cell>
        </row>
        <row r="1480">
          <cell r="G1480">
            <v>20005</v>
          </cell>
          <cell r="H1480">
            <v>734.86326788757572</v>
          </cell>
          <cell r="I1480">
            <v>163.0673831332924</v>
          </cell>
          <cell r="J1480">
            <v>345.50525568718336</v>
          </cell>
        </row>
        <row r="1481">
          <cell r="G1481">
            <v>20012</v>
          </cell>
          <cell r="H1481">
            <v>716.34471353680885</v>
          </cell>
          <cell r="I1481">
            <v>165.00788499257857</v>
          </cell>
          <cell r="J1481">
            <v>345.47070516161466</v>
          </cell>
        </row>
        <row r="1482">
          <cell r="G1482">
            <v>20019</v>
          </cell>
          <cell r="H1482">
            <v>727.01824976850719</v>
          </cell>
          <cell r="I1482">
            <v>164.34785345260826</v>
          </cell>
          <cell r="J1482">
            <v>348.09628252084298</v>
          </cell>
        </row>
        <row r="1483">
          <cell r="G1483">
            <v>20026</v>
          </cell>
          <cell r="H1483">
            <v>715.67676507211854</v>
          </cell>
          <cell r="I1483">
            <v>164.70941873020399</v>
          </cell>
          <cell r="J1483">
            <v>344.40646192612201</v>
          </cell>
        </row>
        <row r="1484">
          <cell r="G1484">
            <v>20033</v>
          </cell>
          <cell r="H1484">
            <v>740.29604579059946</v>
          </cell>
          <cell r="I1484">
            <v>162.20583556550488</v>
          </cell>
          <cell r="J1484">
            <v>347.43723879107188</v>
          </cell>
        </row>
        <row r="1485">
          <cell r="G1485">
            <v>20040</v>
          </cell>
          <cell r="H1485">
            <v>759.98792060862934</v>
          </cell>
          <cell r="I1485">
            <v>160.85952713031119</v>
          </cell>
          <cell r="J1485">
            <v>354.90713942507995</v>
          </cell>
        </row>
        <row r="1486">
          <cell r="G1486">
            <v>20047</v>
          </cell>
          <cell r="H1486">
            <v>764.69984571640282</v>
          </cell>
          <cell r="I1486">
            <v>161.47079333340639</v>
          </cell>
          <cell r="J1486">
            <v>357.32050797317044</v>
          </cell>
        </row>
        <row r="1487">
          <cell r="G1487">
            <v>20054</v>
          </cell>
          <cell r="H1487">
            <v>785.6526214890323</v>
          </cell>
          <cell r="I1487">
            <v>159.85608540007232</v>
          </cell>
          <cell r="J1487">
            <v>361.28676561167265</v>
          </cell>
        </row>
        <row r="1488">
          <cell r="G1488">
            <v>20061</v>
          </cell>
          <cell r="H1488">
            <v>791.85927719879567</v>
          </cell>
          <cell r="I1488">
            <v>161.42267503699304</v>
          </cell>
          <cell r="J1488">
            <v>360.92547884606097</v>
          </cell>
        </row>
        <row r="1489">
          <cell r="G1489">
            <v>20068</v>
          </cell>
          <cell r="H1489">
            <v>795.10590023531074</v>
          </cell>
          <cell r="I1489">
            <v>162.77862550730379</v>
          </cell>
          <cell r="J1489">
            <v>365.29267714009831</v>
          </cell>
        </row>
        <row r="1490">
          <cell r="G1490">
            <v>20075</v>
          </cell>
          <cell r="H1490">
            <v>804.09059690796983</v>
          </cell>
          <cell r="I1490">
            <v>161.60661940365119</v>
          </cell>
          <cell r="J1490">
            <v>372.52547214747227</v>
          </cell>
        </row>
        <row r="1491">
          <cell r="G1491">
            <v>20081</v>
          </cell>
          <cell r="H1491">
            <v>811.64904851890481</v>
          </cell>
          <cell r="I1491">
            <v>162.70554441559602</v>
          </cell>
          <cell r="J1491">
            <v>374.46260460263915</v>
          </cell>
        </row>
        <row r="1492">
          <cell r="G1492">
            <v>20089</v>
          </cell>
          <cell r="H1492">
            <v>825.77174196313376</v>
          </cell>
          <cell r="I1492">
            <v>163.27501382105061</v>
          </cell>
          <cell r="J1492">
            <v>379.74252732753638</v>
          </cell>
        </row>
        <row r="1493">
          <cell r="G1493">
            <v>20096</v>
          </cell>
          <cell r="H1493">
            <v>811.23815930458261</v>
          </cell>
          <cell r="I1493">
            <v>164.28731890674112</v>
          </cell>
          <cell r="J1493">
            <v>377.16027814170911</v>
          </cell>
        </row>
        <row r="1494">
          <cell r="G1494">
            <v>20103</v>
          </cell>
          <cell r="H1494">
            <v>812.4550165435395</v>
          </cell>
          <cell r="I1494">
            <v>165.74947604501111</v>
          </cell>
          <cell r="J1494">
            <v>378.21632692050588</v>
          </cell>
        </row>
        <row r="1495">
          <cell r="G1495">
            <v>20110</v>
          </cell>
          <cell r="H1495">
            <v>813.75494457000923</v>
          </cell>
          <cell r="I1495">
            <v>166.84342258690816</v>
          </cell>
          <cell r="J1495">
            <v>377.38425100128075</v>
          </cell>
        </row>
        <row r="1496">
          <cell r="G1496">
            <v>20117</v>
          </cell>
          <cell r="H1496">
            <v>824.4965098383334</v>
          </cell>
          <cell r="I1496">
            <v>164.67445809327836</v>
          </cell>
          <cell r="J1496">
            <v>385.83765822370941</v>
          </cell>
        </row>
        <row r="1497">
          <cell r="G1497">
            <v>20124</v>
          </cell>
          <cell r="H1497">
            <v>840.98644003510003</v>
          </cell>
          <cell r="I1497">
            <v>163.78521601957468</v>
          </cell>
          <cell r="J1497">
            <v>383.98563746423559</v>
          </cell>
        </row>
        <row r="1498">
          <cell r="G1498">
            <v>20131</v>
          </cell>
          <cell r="H1498">
            <v>853.60123663562649</v>
          </cell>
          <cell r="I1498">
            <v>163.99813680040015</v>
          </cell>
          <cell r="J1498">
            <v>383.79364464550349</v>
          </cell>
        </row>
        <row r="1499">
          <cell r="G1499">
            <v>20138</v>
          </cell>
          <cell r="H1499">
            <v>855.3084391088978</v>
          </cell>
          <cell r="I1499">
            <v>166.44170903872609</v>
          </cell>
          <cell r="J1499">
            <v>385.63585413980189</v>
          </cell>
        </row>
        <row r="1500">
          <cell r="G1500">
            <v>20145</v>
          </cell>
          <cell r="H1500">
            <v>851.3740202889968</v>
          </cell>
          <cell r="I1500">
            <v>166.94103416584224</v>
          </cell>
          <cell r="J1500">
            <v>386.83132528763531</v>
          </cell>
        </row>
        <row r="1501">
          <cell r="G1501">
            <v>20152</v>
          </cell>
          <cell r="H1501">
            <v>870.95562275564362</v>
          </cell>
          <cell r="I1501">
            <v>165.18815330710089</v>
          </cell>
          <cell r="J1501">
            <v>392.24696384166219</v>
          </cell>
        </row>
        <row r="1502">
          <cell r="G1502">
            <v>20159</v>
          </cell>
          <cell r="H1502">
            <v>834.81096441128443</v>
          </cell>
          <cell r="I1502">
            <v>165.50201079838439</v>
          </cell>
          <cell r="J1502">
            <v>389.18743752369721</v>
          </cell>
        </row>
        <row r="1503">
          <cell r="G1503">
            <v>20166</v>
          </cell>
          <cell r="H1503">
            <v>842.57470638030941</v>
          </cell>
          <cell r="I1503">
            <v>165.84956502106098</v>
          </cell>
          <cell r="J1503">
            <v>391.05553722381092</v>
          </cell>
        </row>
        <row r="1504">
          <cell r="G1504">
            <v>20173</v>
          </cell>
          <cell r="H1504">
            <v>861.95392462705649</v>
          </cell>
          <cell r="I1504">
            <v>164.55593841389671</v>
          </cell>
          <cell r="J1504">
            <v>395.82641477794141</v>
          </cell>
        </row>
        <row r="1505">
          <cell r="G1505">
            <v>20180</v>
          </cell>
          <cell r="H1505">
            <v>861.09197070242942</v>
          </cell>
          <cell r="I1505">
            <v>164.58884960157948</v>
          </cell>
          <cell r="J1505">
            <v>400.45758383084336</v>
          </cell>
        </row>
        <row r="1506">
          <cell r="G1506">
            <v>20186</v>
          </cell>
          <cell r="H1506">
            <v>867.98070646804888</v>
          </cell>
          <cell r="I1506">
            <v>163.94695308813331</v>
          </cell>
          <cell r="J1506">
            <v>401.09831596497276</v>
          </cell>
        </row>
        <row r="1507">
          <cell r="G1507">
            <v>20194</v>
          </cell>
          <cell r="H1507">
            <v>880.3060324998952</v>
          </cell>
          <cell r="I1507">
            <v>163.35674405701602</v>
          </cell>
          <cell r="J1507">
            <v>401.41919461774472</v>
          </cell>
        </row>
        <row r="1508">
          <cell r="G1508">
            <v>20201</v>
          </cell>
          <cell r="H1508">
            <v>878.4573898316454</v>
          </cell>
          <cell r="I1508">
            <v>162.37660359267392</v>
          </cell>
          <cell r="J1508">
            <v>401.86075573182427</v>
          </cell>
        </row>
        <row r="1509">
          <cell r="G1509">
            <v>20208</v>
          </cell>
          <cell r="H1509">
            <v>880.38999608927497</v>
          </cell>
          <cell r="I1509">
            <v>162.45779189447023</v>
          </cell>
          <cell r="J1509">
            <v>401.61963927838514</v>
          </cell>
        </row>
        <row r="1510">
          <cell r="G1510">
            <v>20215</v>
          </cell>
          <cell r="H1510">
            <v>881.79862008301791</v>
          </cell>
          <cell r="I1510">
            <v>161.56427403905064</v>
          </cell>
          <cell r="J1510">
            <v>402.18190677337492</v>
          </cell>
        </row>
        <row r="1511">
          <cell r="G1511">
            <v>20222</v>
          </cell>
          <cell r="H1511">
            <v>872.6279144341546</v>
          </cell>
          <cell r="I1511">
            <v>162.03281043376387</v>
          </cell>
          <cell r="J1511">
            <v>398.84379694715591</v>
          </cell>
        </row>
        <row r="1512">
          <cell r="G1512">
            <v>20229</v>
          </cell>
          <cell r="H1512">
            <v>881.4414563699396</v>
          </cell>
          <cell r="I1512">
            <v>162.42168917880491</v>
          </cell>
          <cell r="J1512">
            <v>399.88079081921848</v>
          </cell>
        </row>
        <row r="1513">
          <cell r="G1513">
            <v>20236</v>
          </cell>
          <cell r="H1513">
            <v>888.40484387526215</v>
          </cell>
          <cell r="I1513">
            <v>161.96690844910427</v>
          </cell>
          <cell r="J1513">
            <v>399.16100539574387</v>
          </cell>
        </row>
        <row r="1514">
          <cell r="G1514">
            <v>20243</v>
          </cell>
          <cell r="H1514">
            <v>898.53265909544018</v>
          </cell>
          <cell r="I1514">
            <v>160.4606162005276</v>
          </cell>
          <cell r="J1514">
            <v>399.67991470275837</v>
          </cell>
        </row>
        <row r="1515">
          <cell r="G1515">
            <v>20250</v>
          </cell>
          <cell r="H1515">
            <v>914.25698062961044</v>
          </cell>
          <cell r="I1515">
            <v>157.66860147863841</v>
          </cell>
          <cell r="J1515">
            <v>404.9556895768348</v>
          </cell>
        </row>
        <row r="1516">
          <cell r="G1516">
            <v>20257</v>
          </cell>
          <cell r="H1516">
            <v>932.54212024220271</v>
          </cell>
          <cell r="I1516">
            <v>155.83964570148621</v>
          </cell>
          <cell r="J1516">
            <v>407.38542371429583</v>
          </cell>
        </row>
        <row r="1517">
          <cell r="G1517">
            <v>20264</v>
          </cell>
          <cell r="H1517">
            <v>942.8000835648669</v>
          </cell>
          <cell r="I1517">
            <v>155.18511918953996</v>
          </cell>
          <cell r="J1517">
            <v>405.30775805335293</v>
          </cell>
        </row>
        <row r="1518">
          <cell r="G1518">
            <v>20271</v>
          </cell>
          <cell r="H1518">
            <v>950.43676424174237</v>
          </cell>
          <cell r="I1518">
            <v>155.4799709160001</v>
          </cell>
          <cell r="J1518">
            <v>403.07856538405952</v>
          </cell>
        </row>
        <row r="1519">
          <cell r="G1519">
            <v>20278</v>
          </cell>
          <cell r="H1519">
            <v>956.04434115076867</v>
          </cell>
          <cell r="I1519">
            <v>152.69687943660369</v>
          </cell>
          <cell r="J1519">
            <v>398.64470116483488</v>
          </cell>
        </row>
        <row r="1520">
          <cell r="G1520">
            <v>20285</v>
          </cell>
          <cell r="H1520">
            <v>956.04434115076867</v>
          </cell>
          <cell r="I1520">
            <v>153.42982445789937</v>
          </cell>
          <cell r="J1520">
            <v>403.90681122021073</v>
          </cell>
        </row>
        <row r="1521">
          <cell r="G1521">
            <v>20292</v>
          </cell>
          <cell r="H1521">
            <v>965.31797125993114</v>
          </cell>
          <cell r="I1521">
            <v>153.87477094882726</v>
          </cell>
          <cell r="J1521">
            <v>406.33025208753202</v>
          </cell>
        </row>
        <row r="1522">
          <cell r="G1522">
            <v>20299</v>
          </cell>
          <cell r="H1522">
            <v>964.44918508579724</v>
          </cell>
          <cell r="I1522">
            <v>153.5670214069296</v>
          </cell>
          <cell r="J1522">
            <v>404.78619712959937</v>
          </cell>
        </row>
        <row r="1523">
          <cell r="G1523">
            <v>20306</v>
          </cell>
          <cell r="H1523">
            <v>949.59666763547602</v>
          </cell>
          <cell r="I1523">
            <v>154.94912459959195</v>
          </cell>
          <cell r="J1523">
            <v>403.65279577763647</v>
          </cell>
        </row>
        <row r="1524">
          <cell r="G1524">
            <v>20313</v>
          </cell>
          <cell r="H1524">
            <v>946.84283729933315</v>
          </cell>
          <cell r="I1524">
            <v>154.43779248841329</v>
          </cell>
          <cell r="J1524">
            <v>404.25827497130297</v>
          </cell>
        </row>
        <row r="1525">
          <cell r="G1525">
            <v>20320</v>
          </cell>
          <cell r="H1525">
            <v>941.2564645592671</v>
          </cell>
          <cell r="I1525">
            <v>154.29879847517373</v>
          </cell>
          <cell r="J1525">
            <v>407.65404448106187</v>
          </cell>
        </row>
        <row r="1526">
          <cell r="G1526">
            <v>20327</v>
          </cell>
          <cell r="H1526">
            <v>960.64634772918794</v>
          </cell>
          <cell r="I1526">
            <v>152.95639892843971</v>
          </cell>
          <cell r="J1526">
            <v>408.59164878336833</v>
          </cell>
        </row>
        <row r="1527">
          <cell r="G1527">
            <v>20334</v>
          </cell>
          <cell r="H1527">
            <v>973.23081488444041</v>
          </cell>
          <cell r="I1527">
            <v>152.74225996993991</v>
          </cell>
          <cell r="J1527">
            <v>406.26267638530311</v>
          </cell>
        </row>
        <row r="1528">
          <cell r="G1528">
            <v>20341</v>
          </cell>
          <cell r="H1528">
            <v>981.98989221840031</v>
          </cell>
          <cell r="I1528">
            <v>152.54369503197898</v>
          </cell>
          <cell r="J1528">
            <v>408.74087871125346</v>
          </cell>
        </row>
        <row r="1529">
          <cell r="G1529">
            <v>20348</v>
          </cell>
          <cell r="H1529">
            <v>997.99632746156021</v>
          </cell>
          <cell r="I1529">
            <v>151.7809765568191</v>
          </cell>
          <cell r="J1529">
            <v>406.81979658131053</v>
          </cell>
        </row>
        <row r="1530">
          <cell r="G1530">
            <v>20355</v>
          </cell>
          <cell r="H1530">
            <v>1006.3794966122373</v>
          </cell>
          <cell r="I1530">
            <v>151.53812699432817</v>
          </cell>
          <cell r="J1530">
            <v>406.57570470336174</v>
          </cell>
        </row>
        <row r="1531">
          <cell r="G1531">
            <v>20362</v>
          </cell>
          <cell r="H1531">
            <v>962.70262645926618</v>
          </cell>
          <cell r="I1531">
            <v>153.61419933415047</v>
          </cell>
          <cell r="J1531">
            <v>401.81876895833238</v>
          </cell>
        </row>
        <row r="1532">
          <cell r="G1532">
            <v>20369</v>
          </cell>
          <cell r="H1532">
            <v>939.21268237366007</v>
          </cell>
          <cell r="I1532">
            <v>155.19642558729223</v>
          </cell>
          <cell r="J1532">
            <v>400.89458578972824</v>
          </cell>
        </row>
        <row r="1533">
          <cell r="G1533">
            <v>20376</v>
          </cell>
          <cell r="H1533">
            <v>918.26823955672751</v>
          </cell>
          <cell r="I1533">
            <v>155.52233808102554</v>
          </cell>
          <cell r="J1533">
            <v>402.69861142578202</v>
          </cell>
        </row>
        <row r="1534">
          <cell r="G1534">
            <v>20383</v>
          </cell>
          <cell r="H1534">
            <v>942.14321378520242</v>
          </cell>
          <cell r="I1534">
            <v>154.85359202727713</v>
          </cell>
          <cell r="J1534">
            <v>403.62481823206133</v>
          </cell>
        </row>
        <row r="1535">
          <cell r="G1535">
            <v>20390</v>
          </cell>
          <cell r="H1535">
            <v>937.71514068041188</v>
          </cell>
          <cell r="I1535">
            <v>155.58140390980532</v>
          </cell>
          <cell r="J1535">
            <v>402.29285633189556</v>
          </cell>
        </row>
        <row r="1536">
          <cell r="G1536">
            <v>20397</v>
          </cell>
          <cell r="H1536">
            <v>964.72133673200767</v>
          </cell>
          <cell r="I1536">
            <v>153.3565898338951</v>
          </cell>
          <cell r="J1536">
            <v>401.32735347669905</v>
          </cell>
        </row>
        <row r="1537">
          <cell r="G1537">
            <v>20404</v>
          </cell>
          <cell r="H1537">
            <v>984.9804848033798</v>
          </cell>
          <cell r="I1537">
            <v>152.37510765895817</v>
          </cell>
          <cell r="J1537">
            <v>401.36748621204669</v>
          </cell>
        </row>
        <row r="1538">
          <cell r="G1538">
            <v>20411</v>
          </cell>
          <cell r="H1538">
            <v>992.76183063332655</v>
          </cell>
          <cell r="I1538">
            <v>152.02464491134256</v>
          </cell>
          <cell r="J1538">
            <v>399.44092227822887</v>
          </cell>
        </row>
        <row r="1539">
          <cell r="G1539">
            <v>20418</v>
          </cell>
          <cell r="H1539">
            <v>1001.3988585598364</v>
          </cell>
          <cell r="I1539">
            <v>151.05168718390996</v>
          </cell>
          <cell r="J1539">
            <v>404.19426925333983</v>
          </cell>
        </row>
        <row r="1540">
          <cell r="G1540">
            <v>20425</v>
          </cell>
          <cell r="H1540">
            <v>1004.1026354779478</v>
          </cell>
          <cell r="I1540">
            <v>152.89451776755365</v>
          </cell>
          <cell r="J1540">
            <v>403.18378358020652</v>
          </cell>
        </row>
        <row r="1541">
          <cell r="G1541">
            <v>20432</v>
          </cell>
          <cell r="H1541">
            <v>1013.9428413056318</v>
          </cell>
          <cell r="I1541">
            <v>154.28585787923839</v>
          </cell>
          <cell r="J1541">
            <v>399.6760846630587</v>
          </cell>
        </row>
        <row r="1542">
          <cell r="G1542">
            <v>20439</v>
          </cell>
          <cell r="H1542">
            <v>1004.2089900290977</v>
          </cell>
          <cell r="I1542">
            <v>155.52014474227229</v>
          </cell>
          <cell r="J1542">
            <v>398.95666771066522</v>
          </cell>
        </row>
        <row r="1543">
          <cell r="G1543">
            <v>20446</v>
          </cell>
          <cell r="H1543">
            <v>1014.3515008283915</v>
          </cell>
          <cell r="I1543">
            <v>155.48904071332385</v>
          </cell>
          <cell r="J1543">
            <v>398.07896304170174</v>
          </cell>
        </row>
        <row r="1544">
          <cell r="G1544">
            <v>20453</v>
          </cell>
          <cell r="H1544">
            <v>1017.6988607811253</v>
          </cell>
          <cell r="I1544">
            <v>154.89818235861321</v>
          </cell>
          <cell r="J1544">
            <v>396.12837612279742</v>
          </cell>
        </row>
        <row r="1545">
          <cell r="G1545">
            <v>20460</v>
          </cell>
          <cell r="H1545">
            <v>1011.2873579582042</v>
          </cell>
          <cell r="I1545">
            <v>156.21481690866142</v>
          </cell>
          <cell r="J1545">
            <v>396.72256868698162</v>
          </cell>
        </row>
        <row r="1546">
          <cell r="G1546">
            <v>20467</v>
          </cell>
          <cell r="H1546">
            <v>1002.6914154155595</v>
          </cell>
          <cell r="I1546">
            <v>156.79281173122348</v>
          </cell>
          <cell r="J1546">
            <v>396.92092997132511</v>
          </cell>
        </row>
        <row r="1547">
          <cell r="G1547">
            <v>20474</v>
          </cell>
          <cell r="H1547">
            <v>971.90878896230186</v>
          </cell>
          <cell r="I1547">
            <v>157.92171997568829</v>
          </cell>
          <cell r="J1547">
            <v>395.17447787945127</v>
          </cell>
        </row>
        <row r="1548">
          <cell r="G1548">
            <v>20481</v>
          </cell>
          <cell r="H1548">
            <v>976.57395114932081</v>
          </cell>
          <cell r="I1548">
            <v>156.92681313984147</v>
          </cell>
          <cell r="J1548">
            <v>398.33587370248688</v>
          </cell>
        </row>
        <row r="1549">
          <cell r="G1549">
            <v>20488</v>
          </cell>
          <cell r="H1549">
            <v>1003.5273922010422</v>
          </cell>
          <cell r="I1549">
            <v>154.43167681091799</v>
          </cell>
          <cell r="J1549">
            <v>395.58735617393972</v>
          </cell>
        </row>
        <row r="1550">
          <cell r="G1550">
            <v>20495</v>
          </cell>
          <cell r="H1550">
            <v>983.75790257468157</v>
          </cell>
          <cell r="I1550">
            <v>155.34282370410241</v>
          </cell>
          <cell r="J1550">
            <v>395.62691490955712</v>
          </cell>
        </row>
        <row r="1551">
          <cell r="G1551">
            <v>20502</v>
          </cell>
          <cell r="H1551">
            <v>1003.0395574651454</v>
          </cell>
          <cell r="I1551">
            <v>154.79912382113807</v>
          </cell>
          <cell r="J1551">
            <v>398.51499138839694</v>
          </cell>
        </row>
        <row r="1552">
          <cell r="G1552">
            <v>20509</v>
          </cell>
          <cell r="H1552">
            <v>1023.2006525701948</v>
          </cell>
          <cell r="I1552">
            <v>153.87032907821123</v>
          </cell>
          <cell r="J1552">
            <v>399.75038786170103</v>
          </cell>
        </row>
        <row r="1553">
          <cell r="G1553">
            <v>20516</v>
          </cell>
          <cell r="H1553">
            <v>1037.4231416409207</v>
          </cell>
          <cell r="I1553">
            <v>153.1779125973593</v>
          </cell>
          <cell r="J1553">
            <v>398.59111173690206</v>
          </cell>
        </row>
        <row r="1554">
          <cell r="G1554">
            <v>20523</v>
          </cell>
          <cell r="H1554">
            <v>1058.3790891020674</v>
          </cell>
          <cell r="I1554">
            <v>153.42299725751508</v>
          </cell>
          <cell r="J1554">
            <v>397.95336595812302</v>
          </cell>
        </row>
        <row r="1555">
          <cell r="G1555">
            <v>20530</v>
          </cell>
          <cell r="H1555">
            <v>1079.652508793019</v>
          </cell>
          <cell r="I1555">
            <v>151.87342498521417</v>
          </cell>
          <cell r="J1555">
            <v>395.32687374279936</v>
          </cell>
        </row>
        <row r="1556">
          <cell r="G1556">
            <v>20537</v>
          </cell>
          <cell r="H1556">
            <v>1090.3410686300699</v>
          </cell>
          <cell r="I1556">
            <v>150.85587303781324</v>
          </cell>
          <cell r="J1556">
            <v>396.03846211553639</v>
          </cell>
        </row>
        <row r="1557">
          <cell r="G1557">
            <v>20543</v>
          </cell>
          <cell r="H1557">
            <v>1091.3223755918368</v>
          </cell>
          <cell r="I1557">
            <v>150.84078745050945</v>
          </cell>
          <cell r="J1557">
            <v>396.98895442461367</v>
          </cell>
        </row>
        <row r="1558">
          <cell r="G1558">
            <v>20551</v>
          </cell>
          <cell r="H1558">
            <v>1099.5072934087757</v>
          </cell>
          <cell r="I1558">
            <v>149.99607904078658</v>
          </cell>
          <cell r="J1558">
            <v>395.5200952932426</v>
          </cell>
        </row>
        <row r="1559">
          <cell r="G1559">
            <v>20558</v>
          </cell>
          <cell r="H1559">
            <v>1082.3549796315988</v>
          </cell>
          <cell r="I1559">
            <v>152.35101748172693</v>
          </cell>
          <cell r="J1559">
            <v>396.62755156006364</v>
          </cell>
        </row>
        <row r="1560">
          <cell r="G1560">
            <v>20565</v>
          </cell>
          <cell r="H1560">
            <v>1080.4067406682618</v>
          </cell>
          <cell r="I1560">
            <v>152.07678565025981</v>
          </cell>
          <cell r="J1560">
            <v>397.30181839771575</v>
          </cell>
        </row>
        <row r="1561">
          <cell r="G1561">
            <v>20572</v>
          </cell>
          <cell r="H1561">
            <v>1086.9972217863383</v>
          </cell>
          <cell r="I1561">
            <v>151.5445169004839</v>
          </cell>
          <cell r="J1561">
            <v>398.57318421658846</v>
          </cell>
        </row>
        <row r="1562">
          <cell r="G1562">
            <v>20579</v>
          </cell>
          <cell r="H1562">
            <v>1101.7803840026324</v>
          </cell>
          <cell r="I1562">
            <v>151.08988334978244</v>
          </cell>
          <cell r="J1562">
            <v>394.18887919020597</v>
          </cell>
        </row>
        <row r="1563">
          <cell r="G1563">
            <v>20586</v>
          </cell>
          <cell r="H1563">
            <v>1082.7195833593869</v>
          </cell>
          <cell r="I1563">
            <v>152.32882039325065</v>
          </cell>
          <cell r="J1563">
            <v>394.34655474188202</v>
          </cell>
        </row>
        <row r="1564">
          <cell r="G1564">
            <v>20593</v>
          </cell>
          <cell r="H1564">
            <v>1067.9945970256992</v>
          </cell>
          <cell r="I1564">
            <v>153.16662890541355</v>
          </cell>
          <cell r="J1564">
            <v>395.25355181778832</v>
          </cell>
        </row>
        <row r="1565">
          <cell r="G1565">
            <v>20600</v>
          </cell>
          <cell r="H1565">
            <v>1026.1292088222917</v>
          </cell>
          <cell r="I1565">
            <v>153.84056207259735</v>
          </cell>
          <cell r="J1565">
            <v>393.71206296569892</v>
          </cell>
        </row>
        <row r="1566">
          <cell r="G1566">
            <v>20607</v>
          </cell>
          <cell r="H1566">
            <v>1042.1368244799196</v>
          </cell>
          <cell r="I1566">
            <v>152.97905492499081</v>
          </cell>
          <cell r="J1566">
            <v>389.10563182900023</v>
          </cell>
        </row>
        <row r="1567">
          <cell r="G1567">
            <v>20614</v>
          </cell>
          <cell r="H1567">
            <v>1032.0280972824644</v>
          </cell>
          <cell r="I1567">
            <v>152.12237221741086</v>
          </cell>
          <cell r="J1567">
            <v>387.93831493351325</v>
          </cell>
        </row>
        <row r="1568">
          <cell r="G1568">
            <v>20621</v>
          </cell>
          <cell r="H1568">
            <v>1059.7896530993626</v>
          </cell>
          <cell r="I1568">
            <v>151.45303377965425</v>
          </cell>
          <cell r="J1568">
            <v>388.09349025948666</v>
          </cell>
        </row>
        <row r="1569">
          <cell r="G1569">
            <v>20628</v>
          </cell>
          <cell r="H1569">
            <v>1063.8168537811403</v>
          </cell>
          <cell r="I1569">
            <v>151.40759786952034</v>
          </cell>
          <cell r="J1569">
            <v>386.54111629844869</v>
          </cell>
        </row>
        <row r="1570">
          <cell r="G1570">
            <v>20635</v>
          </cell>
          <cell r="H1570">
            <v>1073.1784420944141</v>
          </cell>
          <cell r="I1570">
            <v>151.08964191399434</v>
          </cell>
          <cell r="J1570">
            <v>384.95629772162505</v>
          </cell>
        </row>
        <row r="1571">
          <cell r="G1571">
            <v>20642</v>
          </cell>
          <cell r="H1571">
            <v>1093.5688324942078</v>
          </cell>
          <cell r="I1571">
            <v>149.86581581449099</v>
          </cell>
          <cell r="J1571">
            <v>382.91602934370047</v>
          </cell>
        </row>
        <row r="1572">
          <cell r="G1572">
            <v>20649</v>
          </cell>
          <cell r="H1572">
            <v>1107.2384429003853</v>
          </cell>
          <cell r="I1572">
            <v>150.25546693560867</v>
          </cell>
          <cell r="J1572">
            <v>384.75402628455021</v>
          </cell>
        </row>
        <row r="1573">
          <cell r="G1573">
            <v>20656</v>
          </cell>
          <cell r="H1573">
            <v>1120.6360280594799</v>
          </cell>
          <cell r="I1573">
            <v>149.20367866705939</v>
          </cell>
          <cell r="J1573">
            <v>384.56164927140793</v>
          </cell>
        </row>
        <row r="1574">
          <cell r="G1574">
            <v>20663</v>
          </cell>
          <cell r="H1574">
            <v>1117.2741199753016</v>
          </cell>
          <cell r="I1574">
            <v>148.90527130972526</v>
          </cell>
          <cell r="J1574">
            <v>384.79238626097077</v>
          </cell>
        </row>
        <row r="1575">
          <cell r="G1575">
            <v>20670</v>
          </cell>
          <cell r="H1575">
            <v>1130.2344997670152</v>
          </cell>
          <cell r="I1575">
            <v>148.6819134027607</v>
          </cell>
          <cell r="J1575">
            <v>381.67556793225691</v>
          </cell>
        </row>
        <row r="1576">
          <cell r="G1576">
            <v>20677</v>
          </cell>
          <cell r="H1576">
            <v>1125.7135617679471</v>
          </cell>
          <cell r="I1576">
            <v>149.12795914296896</v>
          </cell>
          <cell r="J1576">
            <v>381.25572480753141</v>
          </cell>
        </row>
        <row r="1577">
          <cell r="G1577">
            <v>20684</v>
          </cell>
          <cell r="H1577">
            <v>1119.6347085344003</v>
          </cell>
          <cell r="I1577">
            <v>149.78412216319802</v>
          </cell>
          <cell r="J1577">
            <v>380.22633435055104</v>
          </cell>
        </row>
        <row r="1578">
          <cell r="G1578">
            <v>20691</v>
          </cell>
          <cell r="H1578">
            <v>1102.1684070812637</v>
          </cell>
          <cell r="I1578">
            <v>150.90750307942201</v>
          </cell>
          <cell r="J1578">
            <v>381.06283228612227</v>
          </cell>
        </row>
        <row r="1579">
          <cell r="G1579">
            <v>20698</v>
          </cell>
          <cell r="H1579">
            <v>1088.7219525148723</v>
          </cell>
          <cell r="I1579">
            <v>151.45077009050794</v>
          </cell>
          <cell r="J1579">
            <v>382.2060207829806</v>
          </cell>
        </row>
        <row r="1580">
          <cell r="G1580">
            <v>20705</v>
          </cell>
          <cell r="H1580">
            <v>1096.1252617919733</v>
          </cell>
          <cell r="I1580">
            <v>151.78396178470706</v>
          </cell>
          <cell r="J1580">
            <v>379.56879923957803</v>
          </cell>
        </row>
        <row r="1581">
          <cell r="G1581">
            <v>20712</v>
          </cell>
          <cell r="H1581">
            <v>1081.2179582316026</v>
          </cell>
          <cell r="I1581">
            <v>151.70806980381471</v>
          </cell>
          <cell r="J1581">
            <v>383.66814227136541</v>
          </cell>
        </row>
        <row r="1582">
          <cell r="G1582">
            <v>20719</v>
          </cell>
          <cell r="H1582">
            <v>1065.1078106539517</v>
          </cell>
          <cell r="I1582">
            <v>152.80036790640219</v>
          </cell>
          <cell r="J1582">
            <v>387.04442192335341</v>
          </cell>
        </row>
        <row r="1583">
          <cell r="G1583">
            <v>20726</v>
          </cell>
          <cell r="H1583">
            <v>1032.8350439911369</v>
          </cell>
          <cell r="I1583">
            <v>153.91581059211893</v>
          </cell>
          <cell r="J1583">
            <v>389.2118706861242</v>
          </cell>
        </row>
        <row r="1584">
          <cell r="G1584">
            <v>20733</v>
          </cell>
          <cell r="H1584">
            <v>1053.3884613665605</v>
          </cell>
          <cell r="I1584">
            <v>153.13083995809913</v>
          </cell>
          <cell r="J1584">
            <v>387.84962913872278</v>
          </cell>
        </row>
        <row r="1585">
          <cell r="G1585">
            <v>20740</v>
          </cell>
          <cell r="H1585">
            <v>1063.6063294418161</v>
          </cell>
          <cell r="I1585">
            <v>153.03896145412426</v>
          </cell>
          <cell r="J1585">
            <v>387.26785469501471</v>
          </cell>
        </row>
        <row r="1586">
          <cell r="G1586">
            <v>20747</v>
          </cell>
          <cell r="H1586">
            <v>1053.6084299450631</v>
          </cell>
          <cell r="I1586">
            <v>153.43686275390499</v>
          </cell>
          <cell r="J1586">
            <v>392.49597073339743</v>
          </cell>
        </row>
        <row r="1587">
          <cell r="G1587">
            <v>20754</v>
          </cell>
          <cell r="H1587">
            <v>1052.6601823581125</v>
          </cell>
          <cell r="I1587">
            <v>153.37548800880344</v>
          </cell>
          <cell r="J1587">
            <v>391.04373564168384</v>
          </cell>
        </row>
        <row r="1588">
          <cell r="G1588">
            <v>20761</v>
          </cell>
          <cell r="H1588">
            <v>1064.9763064917024</v>
          </cell>
          <cell r="I1588">
            <v>152.4705726295515</v>
          </cell>
          <cell r="J1588">
            <v>388.6192644807054</v>
          </cell>
        </row>
        <row r="1589">
          <cell r="G1589">
            <v>20768</v>
          </cell>
          <cell r="H1589">
            <v>1059.9709178511914</v>
          </cell>
          <cell r="I1589">
            <v>153.12619609185856</v>
          </cell>
          <cell r="J1589">
            <v>386.75389201119799</v>
          </cell>
        </row>
        <row r="1590">
          <cell r="G1590">
            <v>20775</v>
          </cell>
          <cell r="H1590">
            <v>1051.8091417837372</v>
          </cell>
          <cell r="I1590">
            <v>153.8458892134903</v>
          </cell>
          <cell r="J1590">
            <v>394.14089134861183</v>
          </cell>
        </row>
        <row r="1591">
          <cell r="G1591">
            <v>20782</v>
          </cell>
          <cell r="H1591">
            <v>1042.0273167651485</v>
          </cell>
          <cell r="I1591">
            <v>153.568966612906</v>
          </cell>
          <cell r="J1591">
            <v>394.8109308639045</v>
          </cell>
        </row>
        <row r="1592">
          <cell r="G1592">
            <v>20789</v>
          </cell>
          <cell r="H1592">
            <v>1041.714708570119</v>
          </cell>
          <cell r="I1592">
            <v>153.33861316298663</v>
          </cell>
          <cell r="J1592">
            <v>395.44262835328675</v>
          </cell>
        </row>
        <row r="1593">
          <cell r="G1593">
            <v>20796</v>
          </cell>
          <cell r="H1593">
            <v>1075.6746080695048</v>
          </cell>
          <cell r="I1593">
            <v>151.55988525029599</v>
          </cell>
          <cell r="J1593">
            <v>392.04182174944845</v>
          </cell>
        </row>
        <row r="1594">
          <cell r="G1594">
            <v>20803</v>
          </cell>
          <cell r="H1594">
            <v>1070.0811001075433</v>
          </cell>
          <cell r="I1594">
            <v>153.92421946020062</v>
          </cell>
          <cell r="J1594">
            <v>390.23842936940099</v>
          </cell>
        </row>
        <row r="1595">
          <cell r="G1595">
            <v>20810</v>
          </cell>
          <cell r="H1595">
            <v>1066.4428243671778</v>
          </cell>
          <cell r="I1595">
            <v>153.87804219436256</v>
          </cell>
          <cell r="J1595">
            <v>389.61404788240992</v>
          </cell>
        </row>
        <row r="1596">
          <cell r="G1596">
            <v>20817</v>
          </cell>
          <cell r="H1596">
            <v>1070.6019513822098</v>
          </cell>
          <cell r="I1596">
            <v>153.46257148043779</v>
          </cell>
          <cell r="J1596">
            <v>387.66597764299786</v>
          </cell>
        </row>
        <row r="1597">
          <cell r="G1597">
            <v>20824</v>
          </cell>
          <cell r="H1597">
            <v>1076.5973223099502</v>
          </cell>
          <cell r="I1597">
            <v>154.32196188072825</v>
          </cell>
          <cell r="J1597">
            <v>393.20960112329271</v>
          </cell>
        </row>
        <row r="1598">
          <cell r="G1598">
            <v>20831</v>
          </cell>
          <cell r="H1598">
            <v>1070.9990162339384</v>
          </cell>
          <cell r="I1598">
            <v>157.26951135265014</v>
          </cell>
          <cell r="J1598">
            <v>398.36064689800787</v>
          </cell>
        </row>
        <row r="1599">
          <cell r="G1599">
            <v>20838</v>
          </cell>
          <cell r="H1599">
            <v>1034.9063493868548</v>
          </cell>
          <cell r="I1599">
            <v>158.71639085709455</v>
          </cell>
          <cell r="J1599">
            <v>398.48015509207727</v>
          </cell>
        </row>
        <row r="1600">
          <cell r="G1600">
            <v>20845</v>
          </cell>
          <cell r="H1600">
            <v>1037.7005965301992</v>
          </cell>
          <cell r="I1600">
            <v>158.74813413526596</v>
          </cell>
          <cell r="J1600">
            <v>397.28471462680102</v>
          </cell>
        </row>
        <row r="1601">
          <cell r="G1601">
            <v>20852</v>
          </cell>
          <cell r="H1601">
            <v>1031.578163010671</v>
          </cell>
          <cell r="I1601">
            <v>158.47826230723601</v>
          </cell>
          <cell r="J1601">
            <v>397.76145628435324</v>
          </cell>
        </row>
        <row r="1602">
          <cell r="G1602">
            <v>20859</v>
          </cell>
          <cell r="H1602">
            <v>1010.3276528526512</v>
          </cell>
          <cell r="I1602">
            <v>158.44656665477456</v>
          </cell>
          <cell r="J1602">
            <v>396.76705264364239</v>
          </cell>
        </row>
        <row r="1603">
          <cell r="G1603">
            <v>20866</v>
          </cell>
          <cell r="H1603">
            <v>1015.6823894127704</v>
          </cell>
          <cell r="I1603">
            <v>157.67017847816615</v>
          </cell>
          <cell r="J1603">
            <v>394.94192420148164</v>
          </cell>
        </row>
        <row r="1604">
          <cell r="G1604">
            <v>20872</v>
          </cell>
          <cell r="H1604">
            <v>1015.8855258906528</v>
          </cell>
          <cell r="I1604">
            <v>157.57557637107925</v>
          </cell>
          <cell r="J1604">
            <v>392.65126104111306</v>
          </cell>
        </row>
        <row r="1605">
          <cell r="G1605">
            <v>20880</v>
          </cell>
          <cell r="H1605">
            <v>1023.3014902296547</v>
          </cell>
          <cell r="I1605">
            <v>156.67739558576409</v>
          </cell>
          <cell r="J1605">
            <v>395.24275936398436</v>
          </cell>
        </row>
        <row r="1606">
          <cell r="G1606">
            <v>20887</v>
          </cell>
          <cell r="H1606">
            <v>1031.4879021514919</v>
          </cell>
          <cell r="I1606">
            <v>156.77140202311554</v>
          </cell>
          <cell r="J1606">
            <v>391.92272018532691</v>
          </cell>
        </row>
        <row r="1607">
          <cell r="G1607">
            <v>20894</v>
          </cell>
          <cell r="H1607">
            <v>1033.7571755362251</v>
          </cell>
          <cell r="I1607">
            <v>157.66499901464729</v>
          </cell>
          <cell r="J1607">
            <v>392.7849501697346</v>
          </cell>
        </row>
        <row r="1608">
          <cell r="G1608">
            <v>20901</v>
          </cell>
          <cell r="H1608">
            <v>1033.2402969484569</v>
          </cell>
          <cell r="I1608">
            <v>158.21682651119858</v>
          </cell>
          <cell r="J1608">
            <v>393.68835555512499</v>
          </cell>
        </row>
        <row r="1609">
          <cell r="G1609">
            <v>20908</v>
          </cell>
          <cell r="H1609">
            <v>1035.6167496314383</v>
          </cell>
          <cell r="I1609">
            <v>157.77381939696721</v>
          </cell>
          <cell r="J1609">
            <v>393.60961788401397</v>
          </cell>
        </row>
        <row r="1610">
          <cell r="G1610">
            <v>20915</v>
          </cell>
          <cell r="H1610">
            <v>1043.4874369286374</v>
          </cell>
          <cell r="I1610">
            <v>157.55293604981148</v>
          </cell>
          <cell r="J1610">
            <v>391.12987729134471</v>
          </cell>
        </row>
        <row r="1611">
          <cell r="G1611">
            <v>20922</v>
          </cell>
          <cell r="H1611">
            <v>1061.1223746127314</v>
          </cell>
          <cell r="I1611">
            <v>156.84394783758734</v>
          </cell>
          <cell r="J1611">
            <v>389.40890583126281</v>
          </cell>
        </row>
        <row r="1612">
          <cell r="G1612">
            <v>20928</v>
          </cell>
          <cell r="H1612">
            <v>1070.0358025594783</v>
          </cell>
          <cell r="I1612">
            <v>156.24794083580451</v>
          </cell>
          <cell r="J1612">
            <v>388.55220623843405</v>
          </cell>
        </row>
        <row r="1613">
          <cell r="G1613">
            <v>20936</v>
          </cell>
          <cell r="H1613">
            <v>1073.9949350289485</v>
          </cell>
          <cell r="I1613">
            <v>155.23232922037178</v>
          </cell>
          <cell r="J1613">
            <v>390.88351947586466</v>
          </cell>
        </row>
        <row r="1614">
          <cell r="G1614">
            <v>20943</v>
          </cell>
          <cell r="H1614">
            <v>1092.2528489244405</v>
          </cell>
          <cell r="I1614">
            <v>154.78215546563271</v>
          </cell>
          <cell r="J1614">
            <v>385.64568031488807</v>
          </cell>
        </row>
        <row r="1615">
          <cell r="G1615">
            <v>20950</v>
          </cell>
          <cell r="H1615">
            <v>1099.4617177273417</v>
          </cell>
          <cell r="I1615">
            <v>155.27745836312275</v>
          </cell>
          <cell r="J1615">
            <v>382.36769203221155</v>
          </cell>
        </row>
        <row r="1616">
          <cell r="G1616">
            <v>20957</v>
          </cell>
          <cell r="H1616">
            <v>1112.9850968553881</v>
          </cell>
          <cell r="I1616">
            <v>154.79609824219708</v>
          </cell>
          <cell r="J1616">
            <v>381.75590372495998</v>
          </cell>
        </row>
        <row r="1617">
          <cell r="G1617">
            <v>20964</v>
          </cell>
          <cell r="H1617">
            <v>1113.3189923844448</v>
          </cell>
          <cell r="I1617">
            <v>153.8673216527439</v>
          </cell>
          <cell r="J1617">
            <v>382.36671317091992</v>
          </cell>
        </row>
        <row r="1618">
          <cell r="G1618">
            <v>20971</v>
          </cell>
          <cell r="H1618">
            <v>1115.7682941676906</v>
          </cell>
          <cell r="I1618">
            <v>153.69806759892589</v>
          </cell>
          <cell r="J1618">
            <v>380.18722290584566</v>
          </cell>
        </row>
        <row r="1619">
          <cell r="G1619">
            <v>20978</v>
          </cell>
          <cell r="H1619">
            <v>1119.7850600266943</v>
          </cell>
          <cell r="I1619">
            <v>153.17549416908955</v>
          </cell>
          <cell r="J1619">
            <v>378.8945863479658</v>
          </cell>
        </row>
        <row r="1620">
          <cell r="G1620">
            <v>20985</v>
          </cell>
          <cell r="H1620">
            <v>1129.8631255669345</v>
          </cell>
          <cell r="I1620">
            <v>153.06827132317119</v>
          </cell>
          <cell r="J1620">
            <v>379.15981255840933</v>
          </cell>
        </row>
        <row r="1621">
          <cell r="G1621">
            <v>20992</v>
          </cell>
          <cell r="H1621">
            <v>1103.5373147412249</v>
          </cell>
          <cell r="I1621">
            <v>154.93570423331388</v>
          </cell>
          <cell r="J1621">
            <v>378.32566097078086</v>
          </cell>
        </row>
        <row r="1622">
          <cell r="G1622">
            <v>20999</v>
          </cell>
          <cell r="H1622">
            <v>1107.3996953428193</v>
          </cell>
          <cell r="I1622">
            <v>154.50188426146059</v>
          </cell>
          <cell r="J1622">
            <v>380.14162414344059</v>
          </cell>
        </row>
        <row r="1623">
          <cell r="G1623">
            <v>21006</v>
          </cell>
          <cell r="H1623">
            <v>1136.1920874217326</v>
          </cell>
          <cell r="I1623">
            <v>152.95686541884598</v>
          </cell>
          <cell r="J1623">
            <v>376.79637785097833</v>
          </cell>
        </row>
        <row r="1624">
          <cell r="G1624">
            <v>21013</v>
          </cell>
          <cell r="H1624">
            <v>1145.1680049123643</v>
          </cell>
          <cell r="I1624">
            <v>151.74850618203709</v>
          </cell>
          <cell r="J1624">
            <v>379.88610814935635</v>
          </cell>
        </row>
        <row r="1625">
          <cell r="G1625">
            <v>21020</v>
          </cell>
          <cell r="H1625">
            <v>1132.5711568583283</v>
          </cell>
          <cell r="I1625">
            <v>152.73487147222033</v>
          </cell>
          <cell r="J1625">
            <v>379.24030176550241</v>
          </cell>
        </row>
        <row r="1626">
          <cell r="G1626">
            <v>21027</v>
          </cell>
          <cell r="H1626">
            <v>1125.5492156858068</v>
          </cell>
          <cell r="I1626">
            <v>152.67377752363146</v>
          </cell>
          <cell r="J1626">
            <v>382.00875596839063</v>
          </cell>
        </row>
        <row r="1627">
          <cell r="G1627">
            <v>21034</v>
          </cell>
          <cell r="H1627">
            <v>1110.5794111171856</v>
          </cell>
          <cell r="I1627">
            <v>153.28447263372598</v>
          </cell>
          <cell r="J1627">
            <v>382.96377785831157</v>
          </cell>
        </row>
        <row r="1628">
          <cell r="G1628">
            <v>21041</v>
          </cell>
          <cell r="H1628">
            <v>1094.69812553821</v>
          </cell>
          <cell r="I1628">
            <v>153.80563984068067</v>
          </cell>
          <cell r="J1628">
            <v>382.19785030259493</v>
          </cell>
        </row>
        <row r="1629">
          <cell r="G1629">
            <v>21048</v>
          </cell>
          <cell r="H1629">
            <v>1071.3810554642462</v>
          </cell>
          <cell r="I1629">
            <v>153.86716209661694</v>
          </cell>
          <cell r="J1629">
            <v>383.61198234871455</v>
          </cell>
        </row>
        <row r="1630">
          <cell r="G1630">
            <v>21055</v>
          </cell>
          <cell r="H1630">
            <v>1042.5609050722578</v>
          </cell>
          <cell r="I1630">
            <v>153.69790821831066</v>
          </cell>
          <cell r="J1630">
            <v>385.83693184633711</v>
          </cell>
        </row>
        <row r="1631">
          <cell r="G1631">
            <v>21062</v>
          </cell>
          <cell r="H1631">
            <v>1057.1567577432695</v>
          </cell>
          <cell r="I1631">
            <v>153.39051240187405</v>
          </cell>
          <cell r="J1631">
            <v>379.43203877768792</v>
          </cell>
        </row>
        <row r="1632">
          <cell r="G1632">
            <v>21069</v>
          </cell>
          <cell r="H1632">
            <v>1046.0566117869653</v>
          </cell>
          <cell r="I1632">
            <v>154.51026314240775</v>
          </cell>
          <cell r="J1632">
            <v>379.8873572242212</v>
          </cell>
        </row>
        <row r="1633">
          <cell r="G1633">
            <v>21076</v>
          </cell>
          <cell r="H1633">
            <v>1048.1487250105392</v>
          </cell>
          <cell r="I1633">
            <v>154.03128132666629</v>
          </cell>
          <cell r="J1633">
            <v>378.44378526676917</v>
          </cell>
        </row>
        <row r="1634">
          <cell r="G1634">
            <v>21083</v>
          </cell>
          <cell r="H1634">
            <v>1023.3076002277894</v>
          </cell>
          <cell r="I1634">
            <v>154.40095640185029</v>
          </cell>
          <cell r="J1634">
            <v>380.71444797836978</v>
          </cell>
        </row>
        <row r="1635">
          <cell r="G1635">
            <v>21090</v>
          </cell>
          <cell r="H1635">
            <v>997.11092566195805</v>
          </cell>
          <cell r="I1635">
            <v>154.07671439340641</v>
          </cell>
          <cell r="J1635">
            <v>381.13323387114605</v>
          </cell>
        </row>
        <row r="1636">
          <cell r="G1636">
            <v>21097</v>
          </cell>
          <cell r="H1636">
            <v>1002.694746845665</v>
          </cell>
          <cell r="I1636">
            <v>152.67461629242641</v>
          </cell>
          <cell r="J1636">
            <v>384.33475303566365</v>
          </cell>
        </row>
        <row r="1637">
          <cell r="G1637">
            <v>21104</v>
          </cell>
          <cell r="H1637">
            <v>951.85812318058981</v>
          </cell>
          <cell r="I1637">
            <v>151.37688205394079</v>
          </cell>
          <cell r="J1637">
            <v>385.2955899182528</v>
          </cell>
        </row>
        <row r="1638">
          <cell r="G1638">
            <v>21111</v>
          </cell>
          <cell r="H1638">
            <v>935.58134927420167</v>
          </cell>
          <cell r="I1638">
            <v>150.90761371957356</v>
          </cell>
          <cell r="J1638">
            <v>382.98381637874326</v>
          </cell>
        </row>
        <row r="1639">
          <cell r="G1639">
            <v>21118</v>
          </cell>
          <cell r="H1639">
            <v>939.51079094115335</v>
          </cell>
          <cell r="I1639">
            <v>149.77580661667676</v>
          </cell>
          <cell r="J1639">
            <v>376.1667044472016</v>
          </cell>
        </row>
        <row r="1640">
          <cell r="G1640">
            <v>21125</v>
          </cell>
          <cell r="H1640">
            <v>936.97411180561221</v>
          </cell>
          <cell r="I1640">
            <v>150.50970806909845</v>
          </cell>
          <cell r="J1640">
            <v>375.67768773142024</v>
          </cell>
        </row>
        <row r="1641">
          <cell r="G1641">
            <v>21132</v>
          </cell>
          <cell r="H1641">
            <v>933.88209723665375</v>
          </cell>
          <cell r="I1641">
            <v>152.13521291624471</v>
          </cell>
          <cell r="J1641">
            <v>371.13198770987003</v>
          </cell>
        </row>
        <row r="1642">
          <cell r="G1642">
            <v>21139</v>
          </cell>
          <cell r="H1642">
            <v>938.73828414228444</v>
          </cell>
          <cell r="I1642">
            <v>151.93743713945361</v>
          </cell>
          <cell r="J1642">
            <v>370.53817652953421</v>
          </cell>
        </row>
        <row r="1643">
          <cell r="G1643">
            <v>21146</v>
          </cell>
          <cell r="H1643">
            <v>951.41125097820532</v>
          </cell>
          <cell r="I1643">
            <v>151.17774995375635</v>
          </cell>
          <cell r="J1643">
            <v>367.64797875260382</v>
          </cell>
        </row>
        <row r="1644">
          <cell r="G1644">
            <v>21153</v>
          </cell>
          <cell r="H1644">
            <v>972.34229849972587</v>
          </cell>
          <cell r="I1644">
            <v>150.08927015408929</v>
          </cell>
          <cell r="J1644">
            <v>364.67003012470775</v>
          </cell>
        </row>
        <row r="1645">
          <cell r="G1645">
            <v>21160</v>
          </cell>
          <cell r="H1645">
            <v>963.68845204307831</v>
          </cell>
          <cell r="I1645">
            <v>151.01982362904465</v>
          </cell>
          <cell r="J1645">
            <v>360.84099480839836</v>
          </cell>
        </row>
        <row r="1646">
          <cell r="G1646">
            <v>21167</v>
          </cell>
          <cell r="H1646">
            <v>952.4132971541743</v>
          </cell>
          <cell r="I1646">
            <v>149.82676702237521</v>
          </cell>
          <cell r="J1646">
            <v>363.07820897621042</v>
          </cell>
        </row>
        <row r="1647">
          <cell r="G1647">
            <v>21174</v>
          </cell>
          <cell r="H1647">
            <v>923.17420893154122</v>
          </cell>
          <cell r="I1647">
            <v>149.63199222524614</v>
          </cell>
          <cell r="J1647">
            <v>363.04190115531281</v>
          </cell>
        </row>
        <row r="1648">
          <cell r="G1648">
            <v>21181</v>
          </cell>
          <cell r="H1648">
            <v>929.72874581495523</v>
          </cell>
          <cell r="I1648">
            <v>149.09331705323524</v>
          </cell>
          <cell r="J1648">
            <v>358.83061510191118</v>
          </cell>
        </row>
        <row r="1649">
          <cell r="G1649">
            <v>21188</v>
          </cell>
          <cell r="H1649">
            <v>955.66817782319254</v>
          </cell>
          <cell r="I1649">
            <v>150.07733294578659</v>
          </cell>
          <cell r="J1649">
            <v>365.89957821941886</v>
          </cell>
        </row>
        <row r="1650">
          <cell r="G1650">
            <v>21195</v>
          </cell>
          <cell r="H1650">
            <v>944.77356059600822</v>
          </cell>
          <cell r="I1650">
            <v>153.37903427059391</v>
          </cell>
          <cell r="J1650">
            <v>366.66796733367966</v>
          </cell>
        </row>
        <row r="1651">
          <cell r="G1651">
            <v>21202</v>
          </cell>
          <cell r="H1651">
            <v>962.53530353521307</v>
          </cell>
          <cell r="I1651">
            <v>153.40971007744801</v>
          </cell>
          <cell r="J1651">
            <v>370.29798021028307</v>
          </cell>
        </row>
        <row r="1652">
          <cell r="G1652">
            <v>21209</v>
          </cell>
          <cell r="H1652">
            <v>977.35834720965545</v>
          </cell>
          <cell r="I1652">
            <v>154.86710232318379</v>
          </cell>
          <cell r="J1652">
            <v>370.29798021028307</v>
          </cell>
        </row>
        <row r="1653">
          <cell r="G1653">
            <v>21216</v>
          </cell>
          <cell r="H1653">
            <v>976.96740387077159</v>
          </cell>
          <cell r="I1653">
            <v>154.71223522086061</v>
          </cell>
          <cell r="J1653">
            <v>372.66788728362889</v>
          </cell>
        </row>
        <row r="1654">
          <cell r="G1654">
            <v>21223</v>
          </cell>
          <cell r="H1654">
            <v>980.19139630354516</v>
          </cell>
          <cell r="I1654">
            <v>154.91336112664774</v>
          </cell>
          <cell r="J1654">
            <v>371.99708508651833</v>
          </cell>
        </row>
        <row r="1655">
          <cell r="G1655">
            <v>21230</v>
          </cell>
          <cell r="H1655">
            <v>971.95778857459538</v>
          </cell>
          <cell r="I1655">
            <v>155.00630914332373</v>
          </cell>
          <cell r="J1655">
            <v>374.63826439063263</v>
          </cell>
        </row>
        <row r="1656">
          <cell r="G1656">
            <v>21237</v>
          </cell>
          <cell r="H1656">
            <v>962.14101490999201</v>
          </cell>
          <cell r="I1656">
            <v>156.12235456915568</v>
          </cell>
          <cell r="J1656">
            <v>374.52587291131545</v>
          </cell>
        </row>
        <row r="1657">
          <cell r="G1657">
            <v>21244</v>
          </cell>
          <cell r="H1657">
            <v>961.94858670701001</v>
          </cell>
          <cell r="I1657">
            <v>155.79449762456045</v>
          </cell>
          <cell r="J1657">
            <v>373.73936857820166</v>
          </cell>
        </row>
        <row r="1658">
          <cell r="G1658">
            <v>21251</v>
          </cell>
          <cell r="H1658">
            <v>990.03748543885456</v>
          </cell>
          <cell r="I1658">
            <v>155.09342238524994</v>
          </cell>
          <cell r="J1658">
            <v>370.03934882927746</v>
          </cell>
        </row>
        <row r="1659">
          <cell r="G1659">
            <v>21258</v>
          </cell>
          <cell r="H1659">
            <v>997.85878157382149</v>
          </cell>
          <cell r="I1659">
            <v>155.45013725673601</v>
          </cell>
          <cell r="J1659">
            <v>371.29748261529704</v>
          </cell>
        </row>
        <row r="1660">
          <cell r="G1660">
            <v>21265</v>
          </cell>
          <cell r="H1660">
            <v>999.95428501512652</v>
          </cell>
          <cell r="I1660">
            <v>156.38283808027643</v>
          </cell>
          <cell r="J1660">
            <v>371.11183387398944</v>
          </cell>
        </row>
        <row r="1661">
          <cell r="G1661">
            <v>21272</v>
          </cell>
          <cell r="H1661">
            <v>996.55444044607509</v>
          </cell>
          <cell r="I1661">
            <v>156.711242040245</v>
          </cell>
          <cell r="J1661">
            <v>370.36961020624148</v>
          </cell>
        </row>
        <row r="1662">
          <cell r="G1662">
            <v>21278</v>
          </cell>
          <cell r="H1662">
            <v>979.31404862635804</v>
          </cell>
          <cell r="I1662">
            <v>156.75825541285707</v>
          </cell>
          <cell r="J1662">
            <v>371.99923649114891</v>
          </cell>
        </row>
        <row r="1663">
          <cell r="G1663">
            <v>21286</v>
          </cell>
          <cell r="H1663">
            <v>986.36510977646788</v>
          </cell>
          <cell r="I1663">
            <v>157.08744774922405</v>
          </cell>
          <cell r="J1663">
            <v>376.1284280162007</v>
          </cell>
        </row>
        <row r="1664">
          <cell r="G1664">
            <v>21293</v>
          </cell>
          <cell r="H1664">
            <v>1007.4733231256844</v>
          </cell>
          <cell r="I1664">
            <v>155.81503942245533</v>
          </cell>
          <cell r="J1664">
            <v>377.33203898585259</v>
          </cell>
        </row>
        <row r="1665">
          <cell r="G1665">
            <v>21300</v>
          </cell>
          <cell r="H1665">
            <v>1022.6861703048821</v>
          </cell>
          <cell r="I1665">
            <v>156.03318047764677</v>
          </cell>
          <cell r="J1665">
            <v>375.52084519872051</v>
          </cell>
        </row>
        <row r="1666">
          <cell r="G1666">
            <v>21307</v>
          </cell>
          <cell r="H1666">
            <v>1029.7427048799857</v>
          </cell>
          <cell r="I1666">
            <v>155.98637052350347</v>
          </cell>
          <cell r="J1666">
            <v>374.54449100120382</v>
          </cell>
        </row>
        <row r="1667">
          <cell r="G1667">
            <v>21314</v>
          </cell>
          <cell r="H1667">
            <v>1039.8341833878096</v>
          </cell>
          <cell r="I1667">
            <v>155.98637052350347</v>
          </cell>
          <cell r="J1667">
            <v>376.9790301927116</v>
          </cell>
        </row>
        <row r="1668">
          <cell r="G1668">
            <v>21321</v>
          </cell>
          <cell r="H1668">
            <v>1028.0840571155275</v>
          </cell>
          <cell r="I1668">
            <v>157.62422741400025</v>
          </cell>
          <cell r="J1668">
            <v>376.82823858063455</v>
          </cell>
        </row>
        <row r="1669">
          <cell r="G1669">
            <v>21328</v>
          </cell>
          <cell r="H1669">
            <v>1041.6547666694526</v>
          </cell>
          <cell r="I1669">
            <v>159.24775695636444</v>
          </cell>
          <cell r="J1669">
            <v>374.75568326844109</v>
          </cell>
        </row>
        <row r="1670">
          <cell r="G1670">
            <v>21334</v>
          </cell>
          <cell r="H1670">
            <v>1047.5921988394684</v>
          </cell>
          <cell r="I1670">
            <v>159.15220830219062</v>
          </cell>
          <cell r="J1670">
            <v>374.41840315349947</v>
          </cell>
        </row>
        <row r="1671">
          <cell r="G1671">
            <v>21342</v>
          </cell>
          <cell r="H1671">
            <v>1061.0013789846137</v>
          </cell>
          <cell r="I1671">
            <v>158.59517557313296</v>
          </cell>
          <cell r="J1671">
            <v>374.83026339696835</v>
          </cell>
        </row>
        <row r="1672">
          <cell r="G1672">
            <v>21349</v>
          </cell>
          <cell r="H1672">
            <v>1071.0808920849677</v>
          </cell>
          <cell r="I1672">
            <v>158.21454715175744</v>
          </cell>
          <cell r="J1672">
            <v>374.49291615991109</v>
          </cell>
        </row>
        <row r="1673">
          <cell r="G1673">
            <v>21356</v>
          </cell>
          <cell r="H1673">
            <v>1068.0818655871296</v>
          </cell>
          <cell r="I1673">
            <v>158.38858315362438</v>
          </cell>
          <cell r="J1673">
            <v>375.31680057546288</v>
          </cell>
        </row>
        <row r="1674">
          <cell r="G1674">
            <v>21363</v>
          </cell>
          <cell r="H1674">
            <v>1071.6065357435673</v>
          </cell>
          <cell r="I1674">
            <v>159.16468721107714</v>
          </cell>
          <cell r="J1674">
            <v>377.1558528982826</v>
          </cell>
        </row>
        <row r="1675">
          <cell r="G1675">
            <v>21369</v>
          </cell>
          <cell r="H1675">
            <v>1084.2514928653413</v>
          </cell>
          <cell r="I1675">
            <v>158.98960605514495</v>
          </cell>
          <cell r="J1675">
            <v>375.91123858371827</v>
          </cell>
        </row>
        <row r="1676">
          <cell r="G1676">
            <v>21377</v>
          </cell>
          <cell r="H1676">
            <v>1090.2148760761008</v>
          </cell>
          <cell r="I1676">
            <v>158.13106218244718</v>
          </cell>
          <cell r="J1676">
            <v>378.01634151978709</v>
          </cell>
        </row>
        <row r="1677">
          <cell r="G1677">
            <v>21384</v>
          </cell>
          <cell r="H1677">
            <v>1092.6133488034682</v>
          </cell>
          <cell r="I1677">
            <v>157.150649596916</v>
          </cell>
          <cell r="J1677">
            <v>382.17452127650472</v>
          </cell>
        </row>
        <row r="1678">
          <cell r="G1678">
            <v>21391</v>
          </cell>
          <cell r="H1678">
            <v>1120.6935118677175</v>
          </cell>
          <cell r="I1678">
            <v>158.15641375433626</v>
          </cell>
          <cell r="J1678">
            <v>384.08539388288722</v>
          </cell>
        </row>
        <row r="1679">
          <cell r="G1679">
            <v>21398</v>
          </cell>
          <cell r="H1679">
            <v>1134.1418340101302</v>
          </cell>
          <cell r="I1679">
            <v>159.43748070574637</v>
          </cell>
          <cell r="J1679">
            <v>389.04009546397646</v>
          </cell>
        </row>
        <row r="1680">
          <cell r="G1680">
            <v>21405</v>
          </cell>
          <cell r="H1680">
            <v>1148.2051927518557</v>
          </cell>
          <cell r="I1680">
            <v>158.57651830993535</v>
          </cell>
          <cell r="J1680">
            <v>390.51844782673959</v>
          </cell>
        </row>
        <row r="1681">
          <cell r="G1681">
            <v>21412</v>
          </cell>
          <cell r="H1681">
            <v>1137.9861665363642</v>
          </cell>
          <cell r="I1681">
            <v>159.55969272345695</v>
          </cell>
          <cell r="J1681">
            <v>388.72206296673659</v>
          </cell>
        </row>
        <row r="1682">
          <cell r="G1682">
            <v>21419</v>
          </cell>
          <cell r="H1682">
            <v>1144.586486302275</v>
          </cell>
          <cell r="I1682">
            <v>160.42131506416362</v>
          </cell>
          <cell r="J1682">
            <v>389.49950709267006</v>
          </cell>
        </row>
        <row r="1683">
          <cell r="G1683">
            <v>21426</v>
          </cell>
          <cell r="H1683">
            <v>1147.1045765721401</v>
          </cell>
          <cell r="I1683">
            <v>161.2715480340037</v>
          </cell>
          <cell r="J1683">
            <v>388.95420778274035</v>
          </cell>
        </row>
        <row r="1684">
          <cell r="G1684">
            <v>21433</v>
          </cell>
          <cell r="H1684">
            <v>1153.9872040315729</v>
          </cell>
          <cell r="I1684">
            <v>162.31981309622472</v>
          </cell>
          <cell r="J1684">
            <v>386.27042374903942</v>
          </cell>
        </row>
        <row r="1685">
          <cell r="G1685">
            <v>21440</v>
          </cell>
          <cell r="H1685">
            <v>1166.1040696739044</v>
          </cell>
          <cell r="I1685">
            <v>162.53082885324983</v>
          </cell>
          <cell r="J1685">
            <v>386.77257529991323</v>
          </cell>
        </row>
        <row r="1686">
          <cell r="G1686">
            <v>21447</v>
          </cell>
          <cell r="H1686">
            <v>1185.3447868235237</v>
          </cell>
          <cell r="I1686">
            <v>161.03554522779993</v>
          </cell>
          <cell r="J1686">
            <v>396.20982613723112</v>
          </cell>
        </row>
        <row r="1687">
          <cell r="G1687">
            <v>21454</v>
          </cell>
          <cell r="H1687">
            <v>1190.5603038855472</v>
          </cell>
          <cell r="I1687">
            <v>161.55085897252891</v>
          </cell>
          <cell r="J1687">
            <v>397.7550444591663</v>
          </cell>
        </row>
        <row r="1688">
          <cell r="G1688">
            <v>21461</v>
          </cell>
          <cell r="H1688">
            <v>1206.0375878360592</v>
          </cell>
          <cell r="I1688">
            <v>161.09851656740582</v>
          </cell>
          <cell r="J1688">
            <v>400.65865628371824</v>
          </cell>
        </row>
        <row r="1689">
          <cell r="G1689">
            <v>21468</v>
          </cell>
          <cell r="H1689">
            <v>1227.8668681758918</v>
          </cell>
          <cell r="I1689">
            <v>160.43801264947948</v>
          </cell>
          <cell r="J1689">
            <v>400.09773416492106</v>
          </cell>
        </row>
        <row r="1690">
          <cell r="G1690">
            <v>21475</v>
          </cell>
          <cell r="H1690">
            <v>1229.0947350440676</v>
          </cell>
          <cell r="I1690">
            <v>161.76964815447016</v>
          </cell>
          <cell r="J1690">
            <v>392.01575993478968</v>
          </cell>
        </row>
        <row r="1691">
          <cell r="G1691">
            <v>21482</v>
          </cell>
          <cell r="H1691">
            <v>1216.4350592731139</v>
          </cell>
          <cell r="I1691">
            <v>162.80497390265876</v>
          </cell>
          <cell r="J1691">
            <v>396.95515850996799</v>
          </cell>
        </row>
        <row r="1692">
          <cell r="G1692">
            <v>21489</v>
          </cell>
          <cell r="H1692">
            <v>1229.815844925118</v>
          </cell>
          <cell r="I1692">
            <v>163.0817423582933</v>
          </cell>
          <cell r="J1692">
            <v>395.52611993933209</v>
          </cell>
        </row>
        <row r="1693">
          <cell r="G1693">
            <v>21496</v>
          </cell>
          <cell r="H1693">
            <v>1253.6742723166653</v>
          </cell>
          <cell r="I1693">
            <v>161.72816389671948</v>
          </cell>
          <cell r="J1693">
            <v>392.91564754773248</v>
          </cell>
        </row>
        <row r="1694">
          <cell r="G1694">
            <v>21503</v>
          </cell>
          <cell r="H1694">
            <v>1275.6135720822072</v>
          </cell>
          <cell r="I1694">
            <v>162.82791541121716</v>
          </cell>
          <cell r="J1694">
            <v>392.16910781739176</v>
          </cell>
        </row>
        <row r="1695">
          <cell r="G1695">
            <v>21510</v>
          </cell>
          <cell r="H1695">
            <v>1268.2150133641303</v>
          </cell>
          <cell r="I1695">
            <v>164.97724389464526</v>
          </cell>
          <cell r="J1695">
            <v>387.61994616671001</v>
          </cell>
        </row>
        <row r="1696">
          <cell r="G1696">
            <v>21517</v>
          </cell>
          <cell r="H1696">
            <v>1266.8199768494298</v>
          </cell>
          <cell r="I1696">
            <v>166.31355957019187</v>
          </cell>
          <cell r="J1696">
            <v>390.56585775757702</v>
          </cell>
        </row>
        <row r="1697">
          <cell r="G1697">
            <v>21524</v>
          </cell>
          <cell r="H1697">
            <v>1269.1002528077588</v>
          </cell>
          <cell r="I1697">
            <v>167.294809571656</v>
          </cell>
          <cell r="J1697">
            <v>388.02717968215279</v>
          </cell>
        </row>
        <row r="1698">
          <cell r="G1698">
            <v>21531</v>
          </cell>
          <cell r="H1698">
            <v>1287.629116498752</v>
          </cell>
          <cell r="I1698">
            <v>166.65908929528371</v>
          </cell>
          <cell r="J1698">
            <v>387.13471716888387</v>
          </cell>
        </row>
        <row r="1699">
          <cell r="G1699">
            <v>21538</v>
          </cell>
          <cell r="H1699">
            <v>1305.0121095714851</v>
          </cell>
          <cell r="I1699">
            <v>164.07587341120683</v>
          </cell>
          <cell r="J1699">
            <v>387.01857675373321</v>
          </cell>
        </row>
        <row r="1700">
          <cell r="G1700">
            <v>21543</v>
          </cell>
          <cell r="H1700">
            <v>1307.2306301577567</v>
          </cell>
          <cell r="I1700">
            <v>163.78053683906666</v>
          </cell>
          <cell r="J1700">
            <v>390.07602351008774</v>
          </cell>
        </row>
        <row r="1701">
          <cell r="G1701">
            <v>21552</v>
          </cell>
          <cell r="H1701">
            <v>1335.9897040212272</v>
          </cell>
          <cell r="I1701">
            <v>163.01076831592303</v>
          </cell>
          <cell r="J1701">
            <v>393.7427381310826</v>
          </cell>
        </row>
        <row r="1702">
          <cell r="G1702">
            <v>21559</v>
          </cell>
          <cell r="H1702">
            <v>1345.3416319493756</v>
          </cell>
          <cell r="I1702">
            <v>163.07597262324938</v>
          </cell>
          <cell r="J1702">
            <v>398.34952816721631</v>
          </cell>
        </row>
        <row r="1703">
          <cell r="G1703">
            <v>21566</v>
          </cell>
          <cell r="H1703">
            <v>1348.8395201924438</v>
          </cell>
          <cell r="I1703">
            <v>164.64150196043258</v>
          </cell>
          <cell r="J1703">
            <v>404.80279052352523</v>
          </cell>
        </row>
        <row r="1704">
          <cell r="G1704">
            <v>21573</v>
          </cell>
          <cell r="H1704">
            <v>1354.2348782732136</v>
          </cell>
          <cell r="I1704">
            <v>166.2879169800369</v>
          </cell>
          <cell r="J1704">
            <v>403.66934271005937</v>
          </cell>
        </row>
        <row r="1705">
          <cell r="G1705">
            <v>21580</v>
          </cell>
          <cell r="H1705">
            <v>1339.8799885635174</v>
          </cell>
          <cell r="I1705">
            <v>167.91753856644127</v>
          </cell>
          <cell r="J1705">
            <v>402.2565000105742</v>
          </cell>
        </row>
        <row r="1706">
          <cell r="G1706">
            <v>21587</v>
          </cell>
          <cell r="H1706">
            <v>1319.3798247384955</v>
          </cell>
          <cell r="I1706">
            <v>168.03508084343775</v>
          </cell>
          <cell r="J1706">
            <v>404.30800816062816</v>
          </cell>
        </row>
        <row r="1707">
          <cell r="G1707">
            <v>21594</v>
          </cell>
          <cell r="H1707">
            <v>1323.6018401776587</v>
          </cell>
          <cell r="I1707">
            <v>169.42977201443827</v>
          </cell>
          <cell r="J1707">
            <v>406.77428701040799</v>
          </cell>
        </row>
        <row r="1708">
          <cell r="G1708">
            <v>21601</v>
          </cell>
          <cell r="H1708">
            <v>1352.3240001095139</v>
          </cell>
          <cell r="I1708">
            <v>169.70085964966137</v>
          </cell>
          <cell r="J1708">
            <v>409.90644902038815</v>
          </cell>
        </row>
        <row r="1709">
          <cell r="G1709">
            <v>21608</v>
          </cell>
          <cell r="H1709">
            <v>1352.7296973095467</v>
          </cell>
          <cell r="I1709">
            <v>170.4814836040498</v>
          </cell>
          <cell r="J1709">
            <v>406.38125355881277</v>
          </cell>
        </row>
        <row r="1710">
          <cell r="G1710">
            <v>21615</v>
          </cell>
          <cell r="H1710">
            <v>1371.3973671324186</v>
          </cell>
          <cell r="I1710">
            <v>170.19166508192291</v>
          </cell>
          <cell r="J1710">
            <v>404.83700479528926</v>
          </cell>
        </row>
        <row r="1711">
          <cell r="G1711">
            <v>21622</v>
          </cell>
          <cell r="H1711">
            <v>1385.1113408037429</v>
          </cell>
          <cell r="I1711">
            <v>171.31493007146358</v>
          </cell>
          <cell r="J1711">
            <v>409.45214664995558</v>
          </cell>
        </row>
        <row r="1712">
          <cell r="G1712">
            <v>21629</v>
          </cell>
          <cell r="H1712">
            <v>1379.2938731723673</v>
          </cell>
          <cell r="I1712">
            <v>173.28505176728541</v>
          </cell>
          <cell r="J1712">
            <v>406.38125555008094</v>
          </cell>
        </row>
        <row r="1713">
          <cell r="G1713">
            <v>21635</v>
          </cell>
          <cell r="H1713">
            <v>1365.087146278692</v>
          </cell>
          <cell r="I1713">
            <v>173.61429336564325</v>
          </cell>
          <cell r="J1713">
            <v>404.67445427677063</v>
          </cell>
        </row>
        <row r="1714">
          <cell r="G1714">
            <v>21643</v>
          </cell>
          <cell r="H1714">
            <v>1379.2840525999904</v>
          </cell>
          <cell r="I1714">
            <v>171.82606614397713</v>
          </cell>
          <cell r="J1714">
            <v>406.57642421187143</v>
          </cell>
        </row>
        <row r="1715">
          <cell r="G1715">
            <v>21650</v>
          </cell>
          <cell r="H1715">
            <v>1375.0082720369305</v>
          </cell>
          <cell r="I1715">
            <v>171.87761396382032</v>
          </cell>
          <cell r="J1715">
            <v>409.86969324798758</v>
          </cell>
        </row>
        <row r="1716">
          <cell r="G1716">
            <v>21657</v>
          </cell>
          <cell r="H1716">
            <v>1412.9585003451498</v>
          </cell>
          <cell r="I1716">
            <v>169.64320498229065</v>
          </cell>
          <cell r="J1716">
            <v>407.82034478174762</v>
          </cell>
        </row>
        <row r="1717">
          <cell r="G1717">
            <v>21664</v>
          </cell>
          <cell r="H1717">
            <v>1411.8281335448737</v>
          </cell>
          <cell r="I1717">
            <v>171.39052999360825</v>
          </cell>
          <cell r="J1717">
            <v>399.82706602402538</v>
          </cell>
        </row>
        <row r="1718">
          <cell r="G1718">
            <v>21671</v>
          </cell>
          <cell r="H1718">
            <v>1407.0279178908213</v>
          </cell>
          <cell r="I1718">
            <v>172.43601222656926</v>
          </cell>
          <cell r="J1718">
            <v>400.1469276768446</v>
          </cell>
        </row>
        <row r="1719">
          <cell r="G1719">
            <v>21678</v>
          </cell>
          <cell r="H1719">
            <v>1400.9776978438908</v>
          </cell>
          <cell r="I1719">
            <v>172.81537145346772</v>
          </cell>
          <cell r="J1719">
            <v>396.86572286989446</v>
          </cell>
        </row>
        <row r="1720">
          <cell r="G1720">
            <v>21685</v>
          </cell>
          <cell r="H1720">
            <v>1419.8908967647835</v>
          </cell>
          <cell r="I1720">
            <v>170.96624697891562</v>
          </cell>
          <cell r="J1720">
            <v>402.14403698406409</v>
          </cell>
        </row>
        <row r="1721">
          <cell r="G1721">
            <v>21692</v>
          </cell>
          <cell r="H1721">
            <v>1423.4406240066953</v>
          </cell>
          <cell r="I1721">
            <v>169.37626088201171</v>
          </cell>
          <cell r="J1721">
            <v>407.53276707965057</v>
          </cell>
        </row>
        <row r="1722">
          <cell r="G1722">
            <v>21699</v>
          </cell>
          <cell r="H1722">
            <v>1429.2767305651228</v>
          </cell>
          <cell r="I1722">
            <v>167.9873755427792</v>
          </cell>
          <cell r="J1722">
            <v>407.77728673989833</v>
          </cell>
        </row>
        <row r="1723">
          <cell r="G1723">
            <v>21706</v>
          </cell>
          <cell r="H1723">
            <v>1400.9770512999332</v>
          </cell>
          <cell r="I1723">
            <v>168.77691620783025</v>
          </cell>
          <cell r="J1723">
            <v>407.20639853846251</v>
          </cell>
        </row>
        <row r="1724">
          <cell r="G1724">
            <v>21713</v>
          </cell>
          <cell r="H1724">
            <v>1395.5132407998635</v>
          </cell>
          <cell r="I1724">
            <v>168.86130466593417</v>
          </cell>
          <cell r="J1724">
            <v>412.90728811800096</v>
          </cell>
        </row>
        <row r="1725">
          <cell r="G1725">
            <v>21720</v>
          </cell>
          <cell r="H1725">
            <v>1393.9781762349837</v>
          </cell>
          <cell r="I1725">
            <v>169.58740827599769</v>
          </cell>
          <cell r="J1725">
            <v>413.93955633829592</v>
          </cell>
        </row>
        <row r="1726">
          <cell r="G1726">
            <v>21727</v>
          </cell>
          <cell r="H1726">
            <v>1412.3786881612857</v>
          </cell>
          <cell r="I1726">
            <v>168.9768936062041</v>
          </cell>
          <cell r="J1726">
            <v>412.57355580237953</v>
          </cell>
        </row>
        <row r="1727">
          <cell r="G1727">
            <v>21733</v>
          </cell>
          <cell r="H1727">
            <v>1443.3097814320179</v>
          </cell>
          <cell r="I1727">
            <v>168.58824675090983</v>
          </cell>
          <cell r="J1727">
            <v>413.31618820282381</v>
          </cell>
        </row>
        <row r="1728">
          <cell r="G1728">
            <v>21741</v>
          </cell>
          <cell r="H1728">
            <v>1457.1655553337653</v>
          </cell>
          <cell r="I1728">
            <v>167.45870549767872</v>
          </cell>
          <cell r="J1728">
            <v>417.0360338966492</v>
          </cell>
        </row>
        <row r="1729">
          <cell r="G1729">
            <v>21748</v>
          </cell>
          <cell r="H1729">
            <v>1440.4081514474271</v>
          </cell>
          <cell r="I1729">
            <v>169.97058608014387</v>
          </cell>
          <cell r="J1729">
            <v>412.4069339203964</v>
          </cell>
        </row>
        <row r="1730">
          <cell r="G1730">
            <v>21755</v>
          </cell>
          <cell r="H1730">
            <v>1451.9314166590066</v>
          </cell>
          <cell r="I1730">
            <v>170.68446254168049</v>
          </cell>
          <cell r="J1730">
            <v>412.57189669396456</v>
          </cell>
        </row>
        <row r="1731">
          <cell r="G1731">
            <v>21762</v>
          </cell>
          <cell r="H1731">
            <v>1469.7901730839124</v>
          </cell>
          <cell r="I1731">
            <v>168.32901695860528</v>
          </cell>
          <cell r="J1731">
            <v>412.61315388363397</v>
          </cell>
        </row>
        <row r="1732">
          <cell r="G1732">
            <v>21769</v>
          </cell>
          <cell r="H1732">
            <v>1453.7694601972976</v>
          </cell>
          <cell r="I1732">
            <v>167.7230324975543</v>
          </cell>
          <cell r="J1732">
            <v>416.40919489936346</v>
          </cell>
        </row>
        <row r="1733">
          <cell r="G1733">
            <v>21776</v>
          </cell>
          <cell r="H1733">
            <v>1441.2670428396007</v>
          </cell>
          <cell r="I1733">
            <v>168.09202316904893</v>
          </cell>
          <cell r="J1733">
            <v>414.78519903925593</v>
          </cell>
        </row>
        <row r="1734">
          <cell r="G1734">
            <v>21783</v>
          </cell>
          <cell r="H1734">
            <v>1436.078481485378</v>
          </cell>
          <cell r="I1734">
            <v>167.94074034819678</v>
          </cell>
          <cell r="J1734">
            <v>413.49936492223424</v>
          </cell>
        </row>
        <row r="1735">
          <cell r="G1735">
            <v>21790</v>
          </cell>
          <cell r="H1735">
            <v>1446.2746387039244</v>
          </cell>
          <cell r="I1735">
            <v>167.43691812715218</v>
          </cell>
          <cell r="J1735">
            <v>414.16096390610983</v>
          </cell>
        </row>
        <row r="1736">
          <cell r="G1736">
            <v>21797</v>
          </cell>
          <cell r="H1736">
            <v>1423.4234994124024</v>
          </cell>
          <cell r="I1736">
            <v>166.39880923476383</v>
          </cell>
          <cell r="J1736">
            <v>414.07813171332862</v>
          </cell>
        </row>
        <row r="1737">
          <cell r="G1737">
            <v>21804</v>
          </cell>
          <cell r="H1737">
            <v>1394.6703447242719</v>
          </cell>
          <cell r="I1737">
            <v>166.61512768676903</v>
          </cell>
          <cell r="J1737">
            <v>415.27895829529723</v>
          </cell>
        </row>
        <row r="1738">
          <cell r="G1738">
            <v>21811</v>
          </cell>
          <cell r="H1738">
            <v>1360.3614542440548</v>
          </cell>
          <cell r="I1738">
            <v>166.51515861015696</v>
          </cell>
          <cell r="J1738">
            <v>412.33047769140063</v>
          </cell>
        </row>
        <row r="1739">
          <cell r="G1739">
            <v>21818</v>
          </cell>
          <cell r="H1739">
            <v>1376.2776832587103</v>
          </cell>
          <cell r="I1739">
            <v>166.59841618946203</v>
          </cell>
          <cell r="J1739">
            <v>413.48500302893649</v>
          </cell>
        </row>
        <row r="1740">
          <cell r="G1740">
            <v>21825</v>
          </cell>
          <cell r="H1740">
            <v>1386.5997658831507</v>
          </cell>
          <cell r="I1740">
            <v>167.13153112126832</v>
          </cell>
          <cell r="J1740">
            <v>415.92456454680723</v>
          </cell>
        </row>
        <row r="1741">
          <cell r="G1741">
            <v>21832</v>
          </cell>
          <cell r="H1741">
            <v>1383.6879063747961</v>
          </cell>
          <cell r="I1741">
            <v>168.71928066692038</v>
          </cell>
          <cell r="J1741">
            <v>413.92812663698254</v>
          </cell>
        </row>
        <row r="1742">
          <cell r="G1742">
            <v>21839</v>
          </cell>
          <cell r="H1742">
            <v>1391.5749274411326</v>
          </cell>
          <cell r="I1742">
            <v>168.53368945818679</v>
          </cell>
          <cell r="J1742">
            <v>415.45966070553936</v>
          </cell>
        </row>
        <row r="1743">
          <cell r="G1743">
            <v>21846</v>
          </cell>
          <cell r="H1743">
            <v>1374.5977133263507</v>
          </cell>
          <cell r="I1743">
            <v>169.5448915949359</v>
          </cell>
          <cell r="J1743">
            <v>413.34081643594112</v>
          </cell>
        </row>
        <row r="1744">
          <cell r="G1744">
            <v>21853</v>
          </cell>
          <cell r="H1744">
            <v>1396.1788974255744</v>
          </cell>
          <cell r="I1744">
            <v>168.76498509359919</v>
          </cell>
          <cell r="J1744">
            <v>408.25672439377905</v>
          </cell>
        </row>
        <row r="1745">
          <cell r="G1745">
            <v>21860</v>
          </cell>
          <cell r="H1745">
            <v>1400.7862877870789</v>
          </cell>
          <cell r="I1745">
            <v>168.64684960403366</v>
          </cell>
          <cell r="J1745">
            <v>407.48103661743085</v>
          </cell>
        </row>
        <row r="1746">
          <cell r="G1746">
            <v>21867</v>
          </cell>
          <cell r="H1746">
            <v>1385.2375599926422</v>
          </cell>
          <cell r="I1746">
            <v>171.3283345127378</v>
          </cell>
          <cell r="J1746">
            <v>403.81370728787397</v>
          </cell>
        </row>
        <row r="1747">
          <cell r="G1747">
            <v>21874</v>
          </cell>
          <cell r="H1747">
            <v>1388.2850826246261</v>
          </cell>
          <cell r="I1747">
            <v>171.46539718034796</v>
          </cell>
          <cell r="J1747">
            <v>400.50243488811338</v>
          </cell>
        </row>
        <row r="1748">
          <cell r="G1748">
            <v>21881</v>
          </cell>
          <cell r="H1748">
            <v>1405.2221606326466</v>
          </cell>
          <cell r="I1748">
            <v>171.15675946542333</v>
          </cell>
          <cell r="J1748">
            <v>395.49615445201198</v>
          </cell>
        </row>
        <row r="1749">
          <cell r="G1749">
            <v>21888</v>
          </cell>
          <cell r="H1749">
            <v>1431.7808594686035</v>
          </cell>
          <cell r="I1749">
            <v>171.34503190083532</v>
          </cell>
          <cell r="J1749">
            <v>394.38876521954631</v>
          </cell>
        </row>
        <row r="1750">
          <cell r="G1750">
            <v>21895</v>
          </cell>
          <cell r="H1750">
            <v>1433.0694622421252</v>
          </cell>
          <cell r="I1750">
            <v>171.55064593911635</v>
          </cell>
          <cell r="J1750">
            <v>396.63678118129775</v>
          </cell>
        </row>
        <row r="1751">
          <cell r="G1751">
            <v>21902</v>
          </cell>
          <cell r="H1751">
            <v>1438.8017400910937</v>
          </cell>
          <cell r="I1751">
            <v>170.84728829076599</v>
          </cell>
          <cell r="J1751">
            <v>398.06467359355042</v>
          </cell>
        </row>
        <row r="1752">
          <cell r="G1752">
            <v>21908</v>
          </cell>
          <cell r="H1752">
            <v>1434.7730952188385</v>
          </cell>
          <cell r="I1752">
            <v>171.9236262069978</v>
          </cell>
          <cell r="J1752">
            <v>396.71125370333237</v>
          </cell>
        </row>
        <row r="1753">
          <cell r="G1753">
            <v>21915</v>
          </cell>
          <cell r="H1753">
            <v>1452.564281599552</v>
          </cell>
          <cell r="I1753">
            <v>169.92931214299662</v>
          </cell>
          <cell r="J1753">
            <v>394.84671081092671</v>
          </cell>
        </row>
        <row r="1754">
          <cell r="G1754">
            <v>21923</v>
          </cell>
          <cell r="H1754">
            <v>1442.2510752001951</v>
          </cell>
          <cell r="I1754">
            <v>171.47566888349792</v>
          </cell>
          <cell r="J1754">
            <v>401.87498226336123</v>
          </cell>
        </row>
        <row r="1755">
          <cell r="G1755">
            <v>21930</v>
          </cell>
          <cell r="H1755">
            <v>1417.7328069217917</v>
          </cell>
          <cell r="I1755">
            <v>173.27616340677463</v>
          </cell>
          <cell r="J1755">
            <v>406.41616956293723</v>
          </cell>
        </row>
        <row r="1756">
          <cell r="G1756">
            <v>21937</v>
          </cell>
          <cell r="H1756">
            <v>1394.7655354496587</v>
          </cell>
          <cell r="I1756">
            <v>174.10788899112714</v>
          </cell>
          <cell r="J1756">
            <v>406.86322734945651</v>
          </cell>
        </row>
        <row r="1757">
          <cell r="G1757">
            <v>21944</v>
          </cell>
          <cell r="H1757">
            <v>1351.2488507436294</v>
          </cell>
          <cell r="I1757">
            <v>173.69003005754846</v>
          </cell>
          <cell r="J1757">
            <v>406.53773676757692</v>
          </cell>
        </row>
        <row r="1758">
          <cell r="G1758">
            <v>21951</v>
          </cell>
          <cell r="H1758">
            <v>1359.7617185033143</v>
          </cell>
          <cell r="I1758">
            <v>172.36998582911107</v>
          </cell>
          <cell r="J1758">
            <v>404.46439431006229</v>
          </cell>
        </row>
        <row r="1759">
          <cell r="G1759">
            <v>21958</v>
          </cell>
          <cell r="H1759">
            <v>1349.2915532708387</v>
          </cell>
          <cell r="I1759">
            <v>172.76643679651804</v>
          </cell>
          <cell r="J1759">
            <v>406.76984135762967</v>
          </cell>
        </row>
        <row r="1760">
          <cell r="G1760">
            <v>21965</v>
          </cell>
          <cell r="H1760">
            <v>1367.237130929341</v>
          </cell>
          <cell r="I1760">
            <v>172.78371344019769</v>
          </cell>
          <cell r="J1760">
            <v>404.00380643639778</v>
          </cell>
        </row>
        <row r="1761">
          <cell r="G1761">
            <v>21972</v>
          </cell>
          <cell r="H1761">
            <v>1368.1941969209913</v>
          </cell>
          <cell r="I1761">
            <v>174.61522080266377</v>
          </cell>
          <cell r="J1761">
            <v>400.77177598490658</v>
          </cell>
        </row>
        <row r="1762">
          <cell r="G1762">
            <v>21979</v>
          </cell>
          <cell r="H1762">
            <v>1329.2006623087432</v>
          </cell>
          <cell r="I1762">
            <v>174.02152905193472</v>
          </cell>
          <cell r="J1762">
            <v>394.11896450355715</v>
          </cell>
        </row>
        <row r="1763">
          <cell r="G1763">
            <v>21986</v>
          </cell>
          <cell r="H1763">
            <v>1321.3583784011216</v>
          </cell>
          <cell r="I1763">
            <v>174.54359363909052</v>
          </cell>
          <cell r="J1763">
            <v>395.18308570771671</v>
          </cell>
        </row>
        <row r="1764">
          <cell r="G1764">
            <v>21993</v>
          </cell>
          <cell r="H1764">
            <v>1339.460988185217</v>
          </cell>
          <cell r="I1764">
            <v>174.80540902954917</v>
          </cell>
          <cell r="J1764">
            <v>393.08861535346585</v>
          </cell>
        </row>
        <row r="1765">
          <cell r="G1765">
            <v>22000</v>
          </cell>
          <cell r="H1765">
            <v>1361.026310094999</v>
          </cell>
          <cell r="I1765">
            <v>173.02239385744778</v>
          </cell>
          <cell r="J1765">
            <v>391.28040772283987</v>
          </cell>
        </row>
        <row r="1766">
          <cell r="G1766">
            <v>22007</v>
          </cell>
          <cell r="H1766">
            <v>1347.2799443630395</v>
          </cell>
          <cell r="I1766">
            <v>173.78369239042055</v>
          </cell>
          <cell r="J1766">
            <v>386.74155499325491</v>
          </cell>
        </row>
        <row r="1767">
          <cell r="G1767">
            <v>22014</v>
          </cell>
          <cell r="H1767">
            <v>1368.7016954784119</v>
          </cell>
          <cell r="I1767">
            <v>172.65409838988282</v>
          </cell>
          <cell r="J1767">
            <v>385.19458877328191</v>
          </cell>
        </row>
        <row r="1768">
          <cell r="G1768">
            <v>22020</v>
          </cell>
          <cell r="H1768">
            <v>1369.2491761566032</v>
          </cell>
          <cell r="I1768">
            <v>172.79222166859472</v>
          </cell>
          <cell r="J1768">
            <v>382.38266827523694</v>
          </cell>
        </row>
        <row r="1769">
          <cell r="G1769">
            <v>22028</v>
          </cell>
          <cell r="H1769">
            <v>1347.2042644204819</v>
          </cell>
          <cell r="I1769">
            <v>174.05360488677547</v>
          </cell>
          <cell r="J1769">
            <v>380.85313760213597</v>
          </cell>
        </row>
        <row r="1770">
          <cell r="G1770">
            <v>22035</v>
          </cell>
          <cell r="H1770">
            <v>1321.6073833964927</v>
          </cell>
          <cell r="I1770">
            <v>174.40171209654903</v>
          </cell>
          <cell r="J1770">
            <v>378.68227471780381</v>
          </cell>
        </row>
        <row r="1771">
          <cell r="G1771">
            <v>22042</v>
          </cell>
          <cell r="H1771">
            <v>1332.1802424636646</v>
          </cell>
          <cell r="I1771">
            <v>174.01802832993664</v>
          </cell>
          <cell r="J1771">
            <v>374.93332019809753</v>
          </cell>
        </row>
        <row r="1772">
          <cell r="G1772">
            <v>22049</v>
          </cell>
          <cell r="H1772">
            <v>1348.0331873489822</v>
          </cell>
          <cell r="I1772">
            <v>175.07953830274926</v>
          </cell>
          <cell r="J1772">
            <v>371.82137364045332</v>
          </cell>
        </row>
        <row r="1773">
          <cell r="G1773">
            <v>22056</v>
          </cell>
          <cell r="H1773">
            <v>1360.7046993100628</v>
          </cell>
          <cell r="I1773">
            <v>174.23915651889607</v>
          </cell>
          <cell r="J1773">
            <v>373.15993058555898</v>
          </cell>
        </row>
        <row r="1774">
          <cell r="G1774">
            <v>22063</v>
          </cell>
          <cell r="H1774">
            <v>1360.2964879002698</v>
          </cell>
          <cell r="I1774">
            <v>176.74820037276817</v>
          </cell>
          <cell r="J1774">
            <v>368.75664340464937</v>
          </cell>
        </row>
        <row r="1775">
          <cell r="G1775">
            <v>22070</v>
          </cell>
          <cell r="H1775">
            <v>1371.995037696212</v>
          </cell>
          <cell r="I1775">
            <v>174.89234426885412</v>
          </cell>
          <cell r="J1775">
            <v>366.72848186592381</v>
          </cell>
        </row>
        <row r="1776">
          <cell r="G1776">
            <v>22077</v>
          </cell>
          <cell r="H1776">
            <v>1413.5664873384071</v>
          </cell>
          <cell r="I1776">
            <v>173.09095312288491</v>
          </cell>
          <cell r="J1776">
            <v>368.85550706074616</v>
          </cell>
        </row>
        <row r="1777">
          <cell r="G1777">
            <v>22084</v>
          </cell>
          <cell r="H1777">
            <v>1403.6715219270382</v>
          </cell>
          <cell r="I1777">
            <v>174.92571722598748</v>
          </cell>
          <cell r="J1777">
            <v>364.61366872954761</v>
          </cell>
        </row>
        <row r="1778">
          <cell r="G1778">
            <v>22091</v>
          </cell>
          <cell r="H1778">
            <v>1408.4440051015902</v>
          </cell>
          <cell r="I1778">
            <v>174.29598464397392</v>
          </cell>
          <cell r="J1778">
            <v>368.40565088433488</v>
          </cell>
        </row>
        <row r="1779">
          <cell r="G1779">
            <v>22098</v>
          </cell>
          <cell r="H1779">
            <v>1394.077876249554</v>
          </cell>
          <cell r="I1779">
            <v>175.96922609655607</v>
          </cell>
          <cell r="J1779">
            <v>364.64791324531467</v>
          </cell>
        </row>
        <row r="1780">
          <cell r="G1780">
            <v>22105</v>
          </cell>
          <cell r="H1780">
            <v>1401.1876734184268</v>
          </cell>
          <cell r="I1780">
            <v>175.03658919824431</v>
          </cell>
          <cell r="J1780">
            <v>367.05458947273371</v>
          </cell>
        </row>
        <row r="1781">
          <cell r="G1781">
            <v>22112</v>
          </cell>
          <cell r="H1781">
            <v>1369.6609507665123</v>
          </cell>
          <cell r="I1781">
            <v>175.35165505880116</v>
          </cell>
          <cell r="J1781">
            <v>371.67947730009013</v>
          </cell>
        </row>
        <row r="1782">
          <cell r="G1782">
            <v>22119</v>
          </cell>
          <cell r="H1782">
            <v>1338.2957149939591</v>
          </cell>
          <cell r="I1782">
            <v>175.77249903094227</v>
          </cell>
          <cell r="J1782">
            <v>374.57857722303083</v>
          </cell>
        </row>
        <row r="1783">
          <cell r="G1783">
            <v>22126</v>
          </cell>
          <cell r="H1783">
            <v>1357.7010028613715</v>
          </cell>
          <cell r="I1783">
            <v>174.61240053733803</v>
          </cell>
          <cell r="J1783">
            <v>373.1551786295833</v>
          </cell>
        </row>
        <row r="1784">
          <cell r="G1784">
            <v>22133</v>
          </cell>
          <cell r="H1784">
            <v>1356.8863822596547</v>
          </cell>
          <cell r="I1784">
            <v>174.43778813680069</v>
          </cell>
          <cell r="J1784">
            <v>373.30444070103511</v>
          </cell>
        </row>
        <row r="1785">
          <cell r="G1785">
            <v>22140</v>
          </cell>
          <cell r="H1785">
            <v>1387.8233917751747</v>
          </cell>
          <cell r="I1785">
            <v>174.7692199342606</v>
          </cell>
          <cell r="J1785">
            <v>375.13363246047015</v>
          </cell>
        </row>
        <row r="1786">
          <cell r="G1786">
            <v>22147</v>
          </cell>
          <cell r="H1786">
            <v>1399.2035435877312</v>
          </cell>
          <cell r="I1786">
            <v>174.80417377824745</v>
          </cell>
          <cell r="J1786">
            <v>373.93320483659664</v>
          </cell>
        </row>
        <row r="1787">
          <cell r="G1787">
            <v>22154</v>
          </cell>
          <cell r="H1787">
            <v>1412.7758179605323</v>
          </cell>
          <cell r="I1787">
            <v>174.85661503038091</v>
          </cell>
          <cell r="J1787">
            <v>375.27936437400842</v>
          </cell>
        </row>
        <row r="1788">
          <cell r="G1788">
            <v>22161</v>
          </cell>
          <cell r="H1788">
            <v>1399.7782804352955</v>
          </cell>
          <cell r="I1788">
            <v>176.65763816519382</v>
          </cell>
          <cell r="J1788">
            <v>371.6766824760179</v>
          </cell>
        </row>
        <row r="1789">
          <cell r="G1789">
            <v>22168</v>
          </cell>
          <cell r="H1789">
            <v>1377.8017614324613</v>
          </cell>
          <cell r="I1789">
            <v>176.37498594412949</v>
          </cell>
          <cell r="J1789">
            <v>373.83240723437882</v>
          </cell>
        </row>
        <row r="1790">
          <cell r="G1790">
            <v>22175</v>
          </cell>
          <cell r="H1790">
            <v>1352.8635495505337</v>
          </cell>
          <cell r="I1790">
            <v>175.56366100878648</v>
          </cell>
          <cell r="J1790">
            <v>375.32773686331632</v>
          </cell>
        </row>
        <row r="1791">
          <cell r="G1791">
            <v>22182</v>
          </cell>
          <cell r="H1791">
            <v>1322.2888333306917</v>
          </cell>
          <cell r="I1791">
            <v>175.63388647318999</v>
          </cell>
          <cell r="J1791">
            <v>375.70306460017957</v>
          </cell>
        </row>
        <row r="1792">
          <cell r="G1792">
            <v>22189</v>
          </cell>
          <cell r="H1792">
            <v>1314.2228714473745</v>
          </cell>
          <cell r="I1792">
            <v>174.26394215869911</v>
          </cell>
          <cell r="J1792">
            <v>378.14513452008072</v>
          </cell>
        </row>
        <row r="1793">
          <cell r="G1793">
            <v>22196</v>
          </cell>
          <cell r="H1793">
            <v>1324.8680767060982</v>
          </cell>
          <cell r="I1793">
            <v>172.38189158338514</v>
          </cell>
          <cell r="J1793">
            <v>380.07367470613315</v>
          </cell>
        </row>
        <row r="1794">
          <cell r="G1794">
            <v>22203</v>
          </cell>
          <cell r="H1794">
            <v>1344.0786638183365</v>
          </cell>
          <cell r="I1794">
            <v>170.83045455913467</v>
          </cell>
          <cell r="J1794">
            <v>382.31610938689931</v>
          </cell>
        </row>
        <row r="1795">
          <cell r="G1795">
            <v>22210</v>
          </cell>
          <cell r="H1795">
            <v>1305.6380140331321</v>
          </cell>
          <cell r="I1795">
            <v>170.57420887729597</v>
          </cell>
          <cell r="J1795">
            <v>387.05682914329685</v>
          </cell>
        </row>
        <row r="1796">
          <cell r="G1796">
            <v>22217</v>
          </cell>
          <cell r="H1796">
            <v>1305.8991416359388</v>
          </cell>
          <cell r="I1796">
            <v>168.15205511123838</v>
          </cell>
          <cell r="J1796">
            <v>388.02447121615506</v>
          </cell>
        </row>
        <row r="1797">
          <cell r="G1797">
            <v>22224</v>
          </cell>
          <cell r="H1797">
            <v>1341.5501882026001</v>
          </cell>
          <cell r="I1797">
            <v>166.23512168297026</v>
          </cell>
          <cell r="J1797">
            <v>388.9945323941954</v>
          </cell>
        </row>
        <row r="1798">
          <cell r="G1798">
            <v>22231</v>
          </cell>
          <cell r="H1798">
            <v>1365.5639365714267</v>
          </cell>
          <cell r="I1798">
            <v>167.23253241306807</v>
          </cell>
          <cell r="J1798">
            <v>385.10458707025344</v>
          </cell>
        </row>
        <row r="1799">
          <cell r="G1799">
            <v>22238</v>
          </cell>
          <cell r="H1799">
            <v>1368.0219516572552</v>
          </cell>
          <cell r="I1799">
            <v>167.01513012093108</v>
          </cell>
          <cell r="J1799">
            <v>382.4858758781757</v>
          </cell>
        </row>
        <row r="1800">
          <cell r="G1800">
            <v>22245</v>
          </cell>
          <cell r="H1800">
            <v>1379.1029294656789</v>
          </cell>
          <cell r="I1800">
            <v>167.76669820647527</v>
          </cell>
          <cell r="J1800">
            <v>377.20757079105687</v>
          </cell>
        </row>
        <row r="1801">
          <cell r="G1801">
            <v>22252</v>
          </cell>
          <cell r="H1801">
            <v>1362.6916046050374</v>
          </cell>
          <cell r="I1801">
            <v>169.2262684808716</v>
          </cell>
          <cell r="J1801">
            <v>376.8680839773449</v>
          </cell>
        </row>
        <row r="1802">
          <cell r="G1802">
            <v>22259</v>
          </cell>
          <cell r="H1802">
            <v>1394.5785881527954</v>
          </cell>
          <cell r="I1802">
            <v>168.26167875053062</v>
          </cell>
          <cell r="J1802">
            <v>375.88822695900376</v>
          </cell>
        </row>
        <row r="1803">
          <cell r="G1803">
            <v>22266</v>
          </cell>
          <cell r="H1803">
            <v>1410.6162419165526</v>
          </cell>
          <cell r="I1803">
            <v>168.46359276503128</v>
          </cell>
          <cell r="J1803">
            <v>372.43005527098092</v>
          </cell>
        </row>
        <row r="1804">
          <cell r="G1804">
            <v>22273</v>
          </cell>
          <cell r="H1804">
            <v>1414.9891522664941</v>
          </cell>
          <cell r="I1804">
            <v>167.53704300482363</v>
          </cell>
          <cell r="J1804">
            <v>373.43561642021251</v>
          </cell>
        </row>
        <row r="1805">
          <cell r="G1805">
            <v>22280</v>
          </cell>
          <cell r="H1805">
            <v>1429.9880372805189</v>
          </cell>
          <cell r="I1805">
            <v>165.92868739197732</v>
          </cell>
          <cell r="J1805">
            <v>375.34013806395564</v>
          </cell>
        </row>
        <row r="1806">
          <cell r="G1806">
            <v>22287</v>
          </cell>
          <cell r="H1806">
            <v>1439.8549547377545</v>
          </cell>
          <cell r="I1806">
            <v>167.98620311563784</v>
          </cell>
          <cell r="J1806">
            <v>382.28393061813881</v>
          </cell>
        </row>
        <row r="1807">
          <cell r="G1807">
            <v>22294</v>
          </cell>
          <cell r="H1807">
            <v>1466.6362568958766</v>
          </cell>
          <cell r="I1807">
            <v>168.77573827028132</v>
          </cell>
          <cell r="J1807">
            <v>386.75665260637106</v>
          </cell>
        </row>
        <row r="1808">
          <cell r="G1808">
            <v>22301</v>
          </cell>
          <cell r="H1808">
            <v>1477.7826924482854</v>
          </cell>
          <cell r="I1808">
            <v>169.68712725694084</v>
          </cell>
          <cell r="J1808">
            <v>389.96673282300395</v>
          </cell>
        </row>
        <row r="1809">
          <cell r="G1809">
            <v>22308</v>
          </cell>
          <cell r="H1809">
            <v>1505.2694505278234</v>
          </cell>
          <cell r="I1809">
            <v>167.90541242074298</v>
          </cell>
          <cell r="J1809">
            <v>388.99181599094646</v>
          </cell>
        </row>
        <row r="1810">
          <cell r="G1810">
            <v>22315</v>
          </cell>
          <cell r="H1810">
            <v>1531.009558131849</v>
          </cell>
          <cell r="I1810">
            <v>168.30838541055275</v>
          </cell>
          <cell r="J1810">
            <v>387.94153808777088</v>
          </cell>
        </row>
        <row r="1811">
          <cell r="G1811">
            <v>22322</v>
          </cell>
          <cell r="H1811">
            <v>1520.2924912249259</v>
          </cell>
          <cell r="I1811">
            <v>170.74885699900574</v>
          </cell>
          <cell r="J1811">
            <v>389.95883408582733</v>
          </cell>
        </row>
        <row r="1812">
          <cell r="G1812">
            <v>22329</v>
          </cell>
          <cell r="H1812">
            <v>1537.4717963757678</v>
          </cell>
          <cell r="I1812">
            <v>172.28559671199676</v>
          </cell>
          <cell r="J1812">
            <v>392.14260355670797</v>
          </cell>
        </row>
        <row r="1813">
          <cell r="G1813">
            <v>22336</v>
          </cell>
          <cell r="H1813">
            <v>1557.6126769082905</v>
          </cell>
          <cell r="I1813">
            <v>173.56051012766554</v>
          </cell>
          <cell r="J1813">
            <v>387.78982065722852</v>
          </cell>
        </row>
        <row r="1814">
          <cell r="G1814">
            <v>22343</v>
          </cell>
          <cell r="H1814">
            <v>1584.5593762188041</v>
          </cell>
          <cell r="I1814">
            <v>174.04647955602297</v>
          </cell>
          <cell r="J1814">
            <v>382.78733197075024</v>
          </cell>
        </row>
        <row r="1815">
          <cell r="G1815">
            <v>22350</v>
          </cell>
          <cell r="H1815">
            <v>1578.6965065267946</v>
          </cell>
          <cell r="I1815">
            <v>176.60496280549651</v>
          </cell>
          <cell r="J1815">
            <v>381.33274010926141</v>
          </cell>
        </row>
        <row r="1816">
          <cell r="G1816">
            <v>22357</v>
          </cell>
          <cell r="H1816">
            <v>1606.9551739936242</v>
          </cell>
          <cell r="I1816">
            <v>177.11711719763244</v>
          </cell>
          <cell r="J1816">
            <v>379.50234295673692</v>
          </cell>
        </row>
        <row r="1817">
          <cell r="G1817">
            <v>22364</v>
          </cell>
          <cell r="H1817">
            <v>1602.455699506442</v>
          </cell>
          <cell r="I1817">
            <v>177.20567575623124</v>
          </cell>
          <cell r="J1817">
            <v>383.71481896355675</v>
          </cell>
        </row>
        <row r="1818">
          <cell r="G1818">
            <v>22370</v>
          </cell>
          <cell r="H1818">
            <v>1617.9995197916546</v>
          </cell>
          <cell r="I1818">
            <v>179.06633535167165</v>
          </cell>
          <cell r="J1818">
            <v>382.25670265149523</v>
          </cell>
        </row>
        <row r="1819">
          <cell r="G1819">
            <v>22378</v>
          </cell>
          <cell r="H1819">
            <v>1638.5481136930084</v>
          </cell>
          <cell r="I1819">
            <v>177.86659090481544</v>
          </cell>
          <cell r="J1819">
            <v>384.01508348369208</v>
          </cell>
        </row>
        <row r="1820">
          <cell r="G1820">
            <v>22385</v>
          </cell>
          <cell r="H1820">
            <v>1648.8709668092743</v>
          </cell>
          <cell r="I1820">
            <v>177.84880424572495</v>
          </cell>
          <cell r="J1820">
            <v>384.01508348369208</v>
          </cell>
        </row>
        <row r="1821">
          <cell r="G1821">
            <v>22392</v>
          </cell>
          <cell r="H1821">
            <v>1635.3502248814382</v>
          </cell>
          <cell r="I1821">
            <v>180.07191429879651</v>
          </cell>
          <cell r="J1821">
            <v>386.5879845430328</v>
          </cell>
        </row>
        <row r="1822">
          <cell r="G1822">
            <v>22399</v>
          </cell>
          <cell r="H1822">
            <v>1622.594493127363</v>
          </cell>
          <cell r="I1822">
            <v>179.22557630159216</v>
          </cell>
          <cell r="J1822">
            <v>390.29922919464593</v>
          </cell>
        </row>
        <row r="1823">
          <cell r="G1823">
            <v>22406</v>
          </cell>
          <cell r="H1823">
            <v>1653.4237884967827</v>
          </cell>
          <cell r="I1823">
            <v>179.74533047286675</v>
          </cell>
          <cell r="J1823">
            <v>391.31400719055199</v>
          </cell>
        </row>
        <row r="1824">
          <cell r="G1824">
            <v>22413</v>
          </cell>
          <cell r="H1824">
            <v>1656.2346089372272</v>
          </cell>
          <cell r="I1824">
            <v>182.3696122977706</v>
          </cell>
          <cell r="J1824">
            <v>389.31830575388017</v>
          </cell>
        </row>
        <row r="1825">
          <cell r="G1825">
            <v>22420</v>
          </cell>
          <cell r="H1825">
            <v>1675.2813069400054</v>
          </cell>
          <cell r="I1825">
            <v>180.89241843815867</v>
          </cell>
          <cell r="J1825">
            <v>392.19926121645892</v>
          </cell>
        </row>
        <row r="1826">
          <cell r="G1826">
            <v>22427</v>
          </cell>
          <cell r="H1826">
            <v>1659.3661345240755</v>
          </cell>
          <cell r="I1826">
            <v>183.2259306360109</v>
          </cell>
          <cell r="J1826">
            <v>392.16004129033729</v>
          </cell>
        </row>
        <row r="1827">
          <cell r="G1827">
            <v>22434</v>
          </cell>
          <cell r="H1827">
            <v>1663.8464230872903</v>
          </cell>
          <cell r="I1827">
            <v>181.8150909701136</v>
          </cell>
          <cell r="J1827">
            <v>388.90511294762752</v>
          </cell>
        </row>
        <row r="1828">
          <cell r="G1828">
            <v>22441</v>
          </cell>
          <cell r="H1828">
            <v>1662.182576664203</v>
          </cell>
          <cell r="I1828">
            <v>180.19693666047959</v>
          </cell>
          <cell r="J1828">
            <v>388.98289397021705</v>
          </cell>
        </row>
        <row r="1829">
          <cell r="G1829">
            <v>22448</v>
          </cell>
          <cell r="H1829">
            <v>1624.9496869469249</v>
          </cell>
          <cell r="I1829">
            <v>179.53020799483582</v>
          </cell>
          <cell r="J1829">
            <v>386.92128463217489</v>
          </cell>
        </row>
        <row r="1830">
          <cell r="G1830">
            <v>22455</v>
          </cell>
          <cell r="H1830">
            <v>1622.837252353894</v>
          </cell>
          <cell r="I1830">
            <v>177.95034216448127</v>
          </cell>
          <cell r="J1830">
            <v>388.04335635760816</v>
          </cell>
        </row>
        <row r="1831">
          <cell r="G1831">
            <v>22462</v>
          </cell>
          <cell r="H1831">
            <v>1609.5299868845921</v>
          </cell>
          <cell r="I1831">
            <v>178.23506271194444</v>
          </cell>
          <cell r="J1831">
            <v>390.60444250956834</v>
          </cell>
        </row>
        <row r="1832">
          <cell r="G1832">
            <v>22469</v>
          </cell>
          <cell r="H1832">
            <v>1636.7310436629416</v>
          </cell>
          <cell r="I1832">
            <v>178.73412088753787</v>
          </cell>
          <cell r="J1832">
            <v>388.33893674301282</v>
          </cell>
        </row>
        <row r="1833">
          <cell r="G1833">
            <v>22476</v>
          </cell>
          <cell r="H1833">
            <v>1622.8188297918066</v>
          </cell>
          <cell r="I1833">
            <v>177.26850109626005</v>
          </cell>
          <cell r="J1833">
            <v>390.78547204449382</v>
          </cell>
        </row>
        <row r="1834">
          <cell r="G1834">
            <v>22483</v>
          </cell>
          <cell r="H1834">
            <v>1610.3231248024097</v>
          </cell>
          <cell r="I1834">
            <v>176.06307528880549</v>
          </cell>
          <cell r="J1834">
            <v>389.84758691158703</v>
          </cell>
        </row>
        <row r="1835">
          <cell r="G1835">
            <v>22490</v>
          </cell>
          <cell r="H1835">
            <v>1652.9966876096735</v>
          </cell>
          <cell r="I1835">
            <v>175.04190945213043</v>
          </cell>
          <cell r="J1835">
            <v>390.39337353326329</v>
          </cell>
        </row>
        <row r="1836">
          <cell r="G1836">
            <v>22497</v>
          </cell>
          <cell r="H1836">
            <v>1678.4528365988626</v>
          </cell>
          <cell r="I1836">
            <v>173.7816077040751</v>
          </cell>
          <cell r="J1836">
            <v>391.72071100327639</v>
          </cell>
        </row>
        <row r="1837">
          <cell r="G1837">
            <v>22504</v>
          </cell>
          <cell r="H1837">
            <v>1693.0553762772727</v>
          </cell>
          <cell r="I1837">
            <v>172.87794334401391</v>
          </cell>
          <cell r="J1837">
            <v>388.9003218840528</v>
          </cell>
        </row>
        <row r="1838">
          <cell r="G1838">
            <v>22511</v>
          </cell>
          <cell r="H1838">
            <v>1699.658292244754</v>
          </cell>
          <cell r="I1838">
            <v>172.5840508403291</v>
          </cell>
          <cell r="J1838">
            <v>390.14480291408182</v>
          </cell>
        </row>
        <row r="1839">
          <cell r="G1839">
            <v>22518</v>
          </cell>
          <cell r="H1839">
            <v>1685.041230931449</v>
          </cell>
          <cell r="I1839">
            <v>171.94548985221988</v>
          </cell>
          <cell r="J1839">
            <v>391.04213596078421</v>
          </cell>
        </row>
        <row r="1840">
          <cell r="G1840">
            <v>22525</v>
          </cell>
          <cell r="H1840">
            <v>1700.5436102560186</v>
          </cell>
          <cell r="I1840">
            <v>172.16901898902779</v>
          </cell>
          <cell r="J1840">
            <v>387.99200730029008</v>
          </cell>
        </row>
        <row r="1841">
          <cell r="G1841">
            <v>22532</v>
          </cell>
          <cell r="H1841">
            <v>1690.510402955508</v>
          </cell>
          <cell r="I1841">
            <v>170.4645457010364</v>
          </cell>
          <cell r="J1841">
            <v>388.45759770905045</v>
          </cell>
        </row>
        <row r="1842">
          <cell r="G1842">
            <v>22539</v>
          </cell>
          <cell r="H1842">
            <v>1682.0578509407305</v>
          </cell>
          <cell r="I1842">
            <v>170.85661415614877</v>
          </cell>
          <cell r="J1842">
            <v>387.29222491592327</v>
          </cell>
        </row>
        <row r="1843">
          <cell r="G1843">
            <v>22546</v>
          </cell>
          <cell r="H1843">
            <v>1659.1818641679365</v>
          </cell>
          <cell r="I1843">
            <v>169.8656457940431</v>
          </cell>
          <cell r="J1843">
            <v>390.19691660279273</v>
          </cell>
        </row>
        <row r="1844">
          <cell r="G1844">
            <v>22553</v>
          </cell>
          <cell r="H1844">
            <v>1660.5092096592707</v>
          </cell>
          <cell r="I1844">
            <v>169.96756518151952</v>
          </cell>
          <cell r="J1844">
            <v>386.4900458950662</v>
          </cell>
        </row>
        <row r="1845">
          <cell r="G1845">
            <v>22560</v>
          </cell>
          <cell r="H1845">
            <v>1689.4020699073421</v>
          </cell>
          <cell r="I1845">
            <v>169.30469167731158</v>
          </cell>
          <cell r="J1845">
            <v>387.18572797767735</v>
          </cell>
        </row>
        <row r="1846">
          <cell r="G1846">
            <v>22567</v>
          </cell>
          <cell r="H1846">
            <v>1691.0914719772493</v>
          </cell>
          <cell r="I1846">
            <v>169.28776120814385</v>
          </cell>
          <cell r="J1846">
            <v>388.19241087041928</v>
          </cell>
        </row>
        <row r="1847">
          <cell r="G1847">
            <v>22574</v>
          </cell>
          <cell r="H1847">
            <v>1700.2233659259266</v>
          </cell>
          <cell r="I1847">
            <v>168.4074648498615</v>
          </cell>
          <cell r="J1847">
            <v>387.7265799773748</v>
          </cell>
        </row>
        <row r="1848">
          <cell r="G1848">
            <v>22581</v>
          </cell>
          <cell r="H1848">
            <v>1696.6528968574821</v>
          </cell>
          <cell r="I1848">
            <v>167.49806453967224</v>
          </cell>
          <cell r="J1848">
            <v>386.17567365746532</v>
          </cell>
        </row>
        <row r="1849">
          <cell r="G1849">
            <v>22588</v>
          </cell>
          <cell r="H1849">
            <v>1725.1566655246877</v>
          </cell>
          <cell r="I1849">
            <v>167.29706686222463</v>
          </cell>
          <cell r="J1849">
            <v>385.90535068590509</v>
          </cell>
        </row>
        <row r="1850">
          <cell r="G1850">
            <v>22595</v>
          </cell>
          <cell r="H1850">
            <v>1766.2153941641754</v>
          </cell>
          <cell r="I1850">
            <v>167.96625512967353</v>
          </cell>
          <cell r="J1850">
            <v>382.43220252973197</v>
          </cell>
        </row>
        <row r="1851">
          <cell r="G1851">
            <v>22602</v>
          </cell>
          <cell r="H1851">
            <v>1781.0516034751545</v>
          </cell>
          <cell r="I1851">
            <v>168.41976401852364</v>
          </cell>
          <cell r="J1851">
            <v>377.88125931962816</v>
          </cell>
        </row>
        <row r="1852">
          <cell r="G1852">
            <v>22609</v>
          </cell>
          <cell r="H1852">
            <v>1788.175809889055</v>
          </cell>
          <cell r="I1852">
            <v>169.39659864983108</v>
          </cell>
          <cell r="J1852">
            <v>379.20384372724686</v>
          </cell>
        </row>
        <row r="1853">
          <cell r="G1853">
            <v>22616</v>
          </cell>
          <cell r="H1853">
            <v>1788.7122626320217</v>
          </cell>
          <cell r="I1853">
            <v>169.2610813709112</v>
          </cell>
          <cell r="J1853">
            <v>382.61667832079206</v>
          </cell>
        </row>
        <row r="1854">
          <cell r="G1854">
            <v>22623</v>
          </cell>
          <cell r="H1854">
            <v>1794.2572706461813</v>
          </cell>
          <cell r="I1854">
            <v>167.92391882808099</v>
          </cell>
          <cell r="J1854">
            <v>384.98890172638096</v>
          </cell>
        </row>
        <row r="1855">
          <cell r="G1855">
            <v>22630</v>
          </cell>
          <cell r="H1855">
            <v>1789.9510531966305</v>
          </cell>
          <cell r="I1855">
            <v>166.94996009887811</v>
          </cell>
          <cell r="J1855">
            <v>386.0668706512148</v>
          </cell>
        </row>
        <row r="1856">
          <cell r="G1856">
            <v>22637</v>
          </cell>
          <cell r="H1856">
            <v>1762.9227922933615</v>
          </cell>
          <cell r="I1856">
            <v>168.26886478365924</v>
          </cell>
          <cell r="J1856">
            <v>389.00097886816405</v>
          </cell>
        </row>
        <row r="1857">
          <cell r="G1857">
            <v>22644</v>
          </cell>
          <cell r="H1857">
            <v>1775.0869595601855</v>
          </cell>
          <cell r="I1857">
            <v>167.57896243804623</v>
          </cell>
          <cell r="J1857">
            <v>388.96207877027723</v>
          </cell>
        </row>
        <row r="1858">
          <cell r="G1858">
            <v>22651</v>
          </cell>
          <cell r="H1858">
            <v>1726.6270855641924</v>
          </cell>
          <cell r="I1858">
            <v>169.53963629857139</v>
          </cell>
          <cell r="J1858">
            <v>398.56944211590303</v>
          </cell>
        </row>
        <row r="1859">
          <cell r="G1859">
            <v>22658</v>
          </cell>
          <cell r="H1859">
            <v>1725.9364347299668</v>
          </cell>
          <cell r="I1859">
            <v>169.94653142568797</v>
          </cell>
          <cell r="J1859">
            <v>401.67828376440707</v>
          </cell>
        </row>
        <row r="1860">
          <cell r="G1860">
            <v>22665</v>
          </cell>
          <cell r="H1860">
            <v>1705.5703848001531</v>
          </cell>
          <cell r="I1860">
            <v>171.71397535251512</v>
          </cell>
          <cell r="J1860">
            <v>404.49003175075785</v>
          </cell>
        </row>
        <row r="1861">
          <cell r="G1861">
            <v>22672</v>
          </cell>
          <cell r="H1861">
            <v>1689.5380231830318</v>
          </cell>
          <cell r="I1861">
            <v>171.35337600427485</v>
          </cell>
          <cell r="J1861">
            <v>407.72595200476394</v>
          </cell>
        </row>
        <row r="1862">
          <cell r="G1862">
            <v>22679</v>
          </cell>
          <cell r="H1862">
            <v>1728.3973977162414</v>
          </cell>
          <cell r="I1862">
            <v>169.16005279142013</v>
          </cell>
          <cell r="J1862">
            <v>410.17230771679255</v>
          </cell>
        </row>
        <row r="1863">
          <cell r="G1863">
            <v>22686</v>
          </cell>
          <cell r="H1863">
            <v>1748.6196472695215</v>
          </cell>
          <cell r="I1863">
            <v>169.1093047755827</v>
          </cell>
          <cell r="J1863">
            <v>409.06484248595717</v>
          </cell>
        </row>
        <row r="1864">
          <cell r="G1864">
            <v>22693</v>
          </cell>
          <cell r="H1864">
            <v>1750.7179908462451</v>
          </cell>
          <cell r="I1864">
            <v>169.24459221940316</v>
          </cell>
          <cell r="J1864">
            <v>412.54189364708776</v>
          </cell>
        </row>
        <row r="1865">
          <cell r="G1865">
            <v>22700</v>
          </cell>
          <cell r="H1865">
            <v>1739.8635393029983</v>
          </cell>
          <cell r="I1865">
            <v>168.68608506507914</v>
          </cell>
          <cell r="J1865">
            <v>414.1095528429467</v>
          </cell>
        </row>
        <row r="1866">
          <cell r="G1866">
            <v>22707</v>
          </cell>
          <cell r="H1866">
            <v>1740.7334710726498</v>
          </cell>
          <cell r="I1866">
            <v>169.0740630607288</v>
          </cell>
          <cell r="J1866">
            <v>412.41170367629064</v>
          </cell>
        </row>
        <row r="1867">
          <cell r="G1867">
            <v>22714</v>
          </cell>
          <cell r="H1867">
            <v>1746.8260382214041</v>
          </cell>
          <cell r="I1867">
            <v>170.0716000327871</v>
          </cell>
          <cell r="J1867">
            <v>408.20510429879249</v>
          </cell>
        </row>
        <row r="1868">
          <cell r="G1868">
            <v>22721</v>
          </cell>
          <cell r="H1868">
            <v>1759.7525509042428</v>
          </cell>
          <cell r="I1868">
            <v>169.59539955269528</v>
          </cell>
          <cell r="J1868">
            <v>406.65392490245705</v>
          </cell>
        </row>
        <row r="1869">
          <cell r="G1869">
            <v>22728</v>
          </cell>
          <cell r="H1869">
            <v>1746.7303820275515</v>
          </cell>
          <cell r="I1869">
            <v>170.08722621139808</v>
          </cell>
          <cell r="J1869">
            <v>405.47462852023995</v>
          </cell>
        </row>
        <row r="1870">
          <cell r="G1870">
            <v>22735</v>
          </cell>
          <cell r="H1870">
            <v>1724.197560099396</v>
          </cell>
          <cell r="I1870">
            <v>169.66200814586958</v>
          </cell>
          <cell r="J1870">
            <v>406.04229300016829</v>
          </cell>
        </row>
        <row r="1871">
          <cell r="G1871">
            <v>22742</v>
          </cell>
          <cell r="H1871">
            <v>1704.0244486462329</v>
          </cell>
          <cell r="I1871">
            <v>169.59414334261123</v>
          </cell>
          <cell r="J1871">
            <v>405.75806339506818</v>
          </cell>
        </row>
        <row r="1872">
          <cell r="G1872">
            <v>22749</v>
          </cell>
          <cell r="H1872">
            <v>1676.5896550230286</v>
          </cell>
          <cell r="I1872">
            <v>168.67833496856113</v>
          </cell>
          <cell r="J1872">
            <v>406.20439726480276</v>
          </cell>
        </row>
        <row r="1873">
          <cell r="G1873">
            <v>22755</v>
          </cell>
          <cell r="H1873">
            <v>1695.5351181247891</v>
          </cell>
          <cell r="I1873">
            <v>168.12169646316488</v>
          </cell>
          <cell r="J1873">
            <v>407.9104557333149</v>
          </cell>
        </row>
        <row r="1874">
          <cell r="G1874">
            <v>22763</v>
          </cell>
          <cell r="H1874">
            <v>1638.0564776203587</v>
          </cell>
          <cell r="I1874">
            <v>168.49156419538383</v>
          </cell>
          <cell r="J1874">
            <v>406.64593332054164</v>
          </cell>
        </row>
        <row r="1875">
          <cell r="G1875">
            <v>22770</v>
          </cell>
          <cell r="H1875">
            <v>1636.2546154949764</v>
          </cell>
          <cell r="I1875">
            <v>167.6491063744069</v>
          </cell>
          <cell r="J1875">
            <v>406.56460413387754</v>
          </cell>
        </row>
        <row r="1876">
          <cell r="G1876">
            <v>22777</v>
          </cell>
          <cell r="H1876">
            <v>1549.5331208737425</v>
          </cell>
          <cell r="I1876">
            <v>166.76056611062253</v>
          </cell>
          <cell r="J1876">
            <v>411.84994398761791</v>
          </cell>
        </row>
        <row r="1877">
          <cell r="G1877">
            <v>22784</v>
          </cell>
          <cell r="H1877">
            <v>1575.7202306165086</v>
          </cell>
          <cell r="I1877">
            <v>166.17690412923537</v>
          </cell>
          <cell r="J1877">
            <v>412.5089038979981</v>
          </cell>
        </row>
        <row r="1878">
          <cell r="G1878">
            <v>22791</v>
          </cell>
          <cell r="H1878">
            <v>1465.5773864964146</v>
          </cell>
          <cell r="I1878">
            <v>163.76733901936146</v>
          </cell>
          <cell r="J1878">
            <v>418.03652321023128</v>
          </cell>
        </row>
        <row r="1879">
          <cell r="G1879">
            <v>22798</v>
          </cell>
          <cell r="H1879">
            <v>1465.2842710191153</v>
          </cell>
          <cell r="I1879">
            <v>163.11226966328402</v>
          </cell>
          <cell r="J1879">
            <v>418.45455973344144</v>
          </cell>
        </row>
        <row r="1880">
          <cell r="G1880">
            <v>22805</v>
          </cell>
          <cell r="H1880">
            <v>1439.9348531304847</v>
          </cell>
          <cell r="I1880">
            <v>162.83497880485643</v>
          </cell>
          <cell r="J1880">
            <v>421.55112347546896</v>
          </cell>
        </row>
        <row r="1881">
          <cell r="G1881">
            <v>22812</v>
          </cell>
          <cell r="H1881">
            <v>1376.7217130780564</v>
          </cell>
          <cell r="I1881">
            <v>160.62042309311039</v>
          </cell>
          <cell r="J1881">
            <v>428.33809656342402</v>
          </cell>
        </row>
        <row r="1882">
          <cell r="G1882">
            <v>22819</v>
          </cell>
          <cell r="H1882">
            <v>1295.632804177759</v>
          </cell>
          <cell r="I1882">
            <v>161.64839380090629</v>
          </cell>
          <cell r="J1882">
            <v>431.46496466833707</v>
          </cell>
        </row>
        <row r="1883">
          <cell r="G1883">
            <v>22826</v>
          </cell>
          <cell r="H1883">
            <v>1345.3851038581849</v>
          </cell>
          <cell r="I1883">
            <v>161.53523992524566</v>
          </cell>
          <cell r="J1883">
            <v>428.70358889445976</v>
          </cell>
        </row>
        <row r="1884">
          <cell r="G1884">
            <v>22833</v>
          </cell>
          <cell r="H1884">
            <v>1381.8450401727416</v>
          </cell>
          <cell r="I1884">
            <v>160.5821820096867</v>
          </cell>
          <cell r="J1884">
            <v>426.73155238554523</v>
          </cell>
        </row>
        <row r="1885">
          <cell r="G1885">
            <v>22840</v>
          </cell>
          <cell r="H1885">
            <v>1425.6495279462176</v>
          </cell>
          <cell r="I1885">
            <v>165.31935637897249</v>
          </cell>
          <cell r="J1885">
            <v>418.83701866641263</v>
          </cell>
        </row>
        <row r="1886">
          <cell r="G1886">
            <v>22847</v>
          </cell>
          <cell r="H1886">
            <v>1400.1304013959802</v>
          </cell>
          <cell r="I1886">
            <v>164.55888733962919</v>
          </cell>
          <cell r="J1886">
            <v>420.05164602054521</v>
          </cell>
        </row>
        <row r="1887">
          <cell r="G1887">
            <v>22854</v>
          </cell>
          <cell r="H1887">
            <v>1406.4309882022621</v>
          </cell>
          <cell r="I1887">
            <v>163.98293123394049</v>
          </cell>
          <cell r="J1887">
            <v>418.03539811964657</v>
          </cell>
        </row>
        <row r="1888">
          <cell r="G1888">
            <v>22861</v>
          </cell>
          <cell r="H1888">
            <v>1426.9648806300152</v>
          </cell>
          <cell r="I1888">
            <v>164.06492269955746</v>
          </cell>
          <cell r="J1888">
            <v>414.9419361735612</v>
          </cell>
        </row>
        <row r="1889">
          <cell r="G1889">
            <v>22868</v>
          </cell>
          <cell r="H1889">
            <v>1414.5502861685341</v>
          </cell>
          <cell r="I1889">
            <v>164.21258112998703</v>
          </cell>
          <cell r="J1889">
            <v>417.05814004804643</v>
          </cell>
        </row>
        <row r="1890">
          <cell r="G1890">
            <v>22875</v>
          </cell>
          <cell r="H1890">
            <v>1450.9042285230655</v>
          </cell>
          <cell r="I1890">
            <v>165.23069913299295</v>
          </cell>
          <cell r="J1890">
            <v>409.96815166722962</v>
          </cell>
        </row>
        <row r="1891">
          <cell r="G1891">
            <v>22882</v>
          </cell>
          <cell r="H1891">
            <v>1467.5896271510808</v>
          </cell>
          <cell r="I1891">
            <v>165.72639123039193</v>
          </cell>
          <cell r="J1891">
            <v>409.06622173356175</v>
          </cell>
        </row>
        <row r="1892">
          <cell r="G1892">
            <v>22889</v>
          </cell>
          <cell r="H1892">
            <v>1459.3711252390347</v>
          </cell>
          <cell r="I1892">
            <v>165.92526289986841</v>
          </cell>
          <cell r="J1892">
            <v>409.31166146660183</v>
          </cell>
        </row>
        <row r="1893">
          <cell r="G1893">
            <v>22896</v>
          </cell>
          <cell r="H1893">
            <v>1440.3993006109272</v>
          </cell>
          <cell r="I1893">
            <v>165.39430205858883</v>
          </cell>
          <cell r="J1893">
            <v>412.34056776145474</v>
          </cell>
        </row>
        <row r="1894">
          <cell r="G1894">
            <v>22903</v>
          </cell>
          <cell r="H1894">
            <v>1451.9224950158145</v>
          </cell>
          <cell r="I1894">
            <v>163.88921390985567</v>
          </cell>
          <cell r="J1894">
            <v>410.73243954718504</v>
          </cell>
        </row>
        <row r="1895">
          <cell r="G1895">
            <v>22910</v>
          </cell>
          <cell r="H1895">
            <v>1421.5773148699841</v>
          </cell>
          <cell r="I1895">
            <v>162.90587862639654</v>
          </cell>
          <cell r="J1895">
            <v>409.5823887164529</v>
          </cell>
        </row>
        <row r="1896">
          <cell r="G1896">
            <v>22917</v>
          </cell>
          <cell r="H1896">
            <v>1383.3368850999814</v>
          </cell>
          <cell r="I1896">
            <v>161.7329563002865</v>
          </cell>
          <cell r="J1896">
            <v>414.57929385879362</v>
          </cell>
        </row>
        <row r="1897">
          <cell r="G1897">
            <v>22924</v>
          </cell>
          <cell r="H1897">
            <v>1401.1819309177711</v>
          </cell>
          <cell r="I1897">
            <v>159.95389378098335</v>
          </cell>
          <cell r="J1897">
            <v>414.2061724943207</v>
          </cell>
        </row>
        <row r="1898">
          <cell r="G1898">
            <v>22931</v>
          </cell>
          <cell r="H1898">
            <v>1398.5196852490274</v>
          </cell>
          <cell r="I1898">
            <v>159.68197216155568</v>
          </cell>
          <cell r="J1898">
            <v>414.62037866681499</v>
          </cell>
        </row>
        <row r="1899">
          <cell r="G1899">
            <v>22938</v>
          </cell>
          <cell r="H1899">
            <v>1362.0183214640276</v>
          </cell>
          <cell r="I1899">
            <v>158.06918424272396</v>
          </cell>
          <cell r="J1899">
            <v>417.3983352038826</v>
          </cell>
        </row>
        <row r="1900">
          <cell r="G1900">
            <v>22945</v>
          </cell>
          <cell r="H1900">
            <v>1332.5987257204047</v>
          </cell>
          <cell r="I1900">
            <v>155.35039427374912</v>
          </cell>
          <cell r="J1900">
            <v>422.82451356153302</v>
          </cell>
        </row>
        <row r="1901">
          <cell r="G1901">
            <v>22952</v>
          </cell>
          <cell r="H1901">
            <v>1410.9555307927644</v>
          </cell>
          <cell r="I1901">
            <v>155.16397380062062</v>
          </cell>
          <cell r="J1901">
            <v>416.90497037167154</v>
          </cell>
        </row>
        <row r="1902">
          <cell r="G1902">
            <v>22959</v>
          </cell>
          <cell r="H1902">
            <v>1440.7266924924916</v>
          </cell>
          <cell r="I1902">
            <v>156.28115441198511</v>
          </cell>
          <cell r="J1902">
            <v>421.57430603983431</v>
          </cell>
        </row>
        <row r="1903">
          <cell r="G1903">
            <v>22966</v>
          </cell>
          <cell r="H1903">
            <v>1475.736351120059</v>
          </cell>
          <cell r="I1903">
            <v>157.60954422448697</v>
          </cell>
          <cell r="J1903">
            <v>422.24882492949808</v>
          </cell>
        </row>
        <row r="1904">
          <cell r="G1904">
            <v>22973</v>
          </cell>
          <cell r="H1904">
            <v>1511.0064499118284</v>
          </cell>
          <cell r="I1904">
            <v>156.83725745778699</v>
          </cell>
          <cell r="J1904">
            <v>424.6978681140892</v>
          </cell>
        </row>
        <row r="1905">
          <cell r="G1905">
            <v>22980</v>
          </cell>
          <cell r="H1905">
            <v>1532.160540210594</v>
          </cell>
          <cell r="I1905">
            <v>159.17413259390801</v>
          </cell>
          <cell r="J1905">
            <v>423.16895578887846</v>
          </cell>
        </row>
        <row r="1906">
          <cell r="G1906">
            <v>22987</v>
          </cell>
          <cell r="H1906">
            <v>1552.9979235574583</v>
          </cell>
          <cell r="I1906">
            <v>157.98032659945372</v>
          </cell>
          <cell r="J1906">
            <v>419.02190002214746</v>
          </cell>
        </row>
        <row r="1907">
          <cell r="G1907">
            <v>22994</v>
          </cell>
          <cell r="H1907">
            <v>1537.9338436989508</v>
          </cell>
          <cell r="I1907">
            <v>155.95817841898071</v>
          </cell>
          <cell r="J1907">
            <v>420.86559638224492</v>
          </cell>
        </row>
        <row r="1908">
          <cell r="G1908">
            <v>23001</v>
          </cell>
          <cell r="H1908">
            <v>1537.4724635458413</v>
          </cell>
          <cell r="I1908">
            <v>153.75916810327308</v>
          </cell>
          <cell r="J1908">
            <v>421.87567381356229</v>
          </cell>
        </row>
        <row r="1909">
          <cell r="G1909">
            <v>23008</v>
          </cell>
          <cell r="H1909">
            <v>1543.9298478927337</v>
          </cell>
          <cell r="I1909">
            <v>153.40552201663556</v>
          </cell>
          <cell r="J1909">
            <v>423.05692570024024</v>
          </cell>
        </row>
        <row r="1910">
          <cell r="G1910">
            <v>23015</v>
          </cell>
          <cell r="H1910">
            <v>1575.1172308201669</v>
          </cell>
          <cell r="I1910">
            <v>157.17929785824478</v>
          </cell>
          <cell r="J1910">
            <v>424.74915340304119</v>
          </cell>
        </row>
        <row r="1911">
          <cell r="G1911">
            <v>23022</v>
          </cell>
          <cell r="H1911">
            <v>1594.6486844823369</v>
          </cell>
          <cell r="I1911">
            <v>158.0909377858226</v>
          </cell>
          <cell r="J1911">
            <v>426.19330052461157</v>
          </cell>
        </row>
        <row r="1912">
          <cell r="G1912">
            <v>23029</v>
          </cell>
          <cell r="H1912">
            <v>1601.8246035625073</v>
          </cell>
          <cell r="I1912">
            <v>158.53359241162289</v>
          </cell>
          <cell r="J1912">
            <v>427.4292610961329</v>
          </cell>
        </row>
        <row r="1913">
          <cell r="G1913">
            <v>23036</v>
          </cell>
          <cell r="H1913">
            <v>1618.4835794395574</v>
          </cell>
          <cell r="I1913">
            <v>159.10431334430473</v>
          </cell>
          <cell r="J1913">
            <v>430.33578007158656</v>
          </cell>
        </row>
        <row r="1914">
          <cell r="G1914">
            <v>23043</v>
          </cell>
          <cell r="H1914">
            <v>1626.2523006208671</v>
          </cell>
          <cell r="I1914">
            <v>157.76783711221256</v>
          </cell>
          <cell r="J1914">
            <v>434.76823860632391</v>
          </cell>
        </row>
        <row r="1915">
          <cell r="G1915">
            <v>23050</v>
          </cell>
          <cell r="H1915">
            <v>1625.4391744705567</v>
          </cell>
          <cell r="I1915">
            <v>157.54696214025546</v>
          </cell>
          <cell r="J1915">
            <v>436.07254332214285</v>
          </cell>
        </row>
        <row r="1916">
          <cell r="G1916">
            <v>23057</v>
          </cell>
          <cell r="H1916">
            <v>1632.5911068382272</v>
          </cell>
          <cell r="I1916">
            <v>158.1141312039604</v>
          </cell>
          <cell r="J1916">
            <v>441.0437703160153</v>
          </cell>
        </row>
        <row r="1917">
          <cell r="G1917">
            <v>23063</v>
          </cell>
          <cell r="H1917">
            <v>1621.6527464224112</v>
          </cell>
          <cell r="I1917">
            <v>157.94020565963604</v>
          </cell>
          <cell r="J1917">
            <v>442.5874235121214</v>
          </cell>
        </row>
        <row r="1918">
          <cell r="G1918">
            <v>23071</v>
          </cell>
          <cell r="H1918">
            <v>1579.165444466144</v>
          </cell>
          <cell r="I1918">
            <v>157.98758772133391</v>
          </cell>
          <cell r="J1918">
            <v>443.7381508132529</v>
          </cell>
        </row>
        <row r="1919">
          <cell r="G1919">
            <v>23078</v>
          </cell>
          <cell r="H1919">
            <v>1607.1166728331948</v>
          </cell>
          <cell r="I1919">
            <v>156.58149819061404</v>
          </cell>
          <cell r="J1919">
            <v>444.93624382044862</v>
          </cell>
        </row>
        <row r="1920">
          <cell r="G1920">
            <v>23085</v>
          </cell>
          <cell r="H1920">
            <v>1618.366489543027</v>
          </cell>
          <cell r="I1920">
            <v>155.04699950834603</v>
          </cell>
          <cell r="J1920">
            <v>446.89396329325859</v>
          </cell>
        </row>
        <row r="1921">
          <cell r="G1921">
            <v>23092</v>
          </cell>
          <cell r="H1921">
            <v>1624.192608905382</v>
          </cell>
          <cell r="I1921">
            <v>154.31827861065679</v>
          </cell>
          <cell r="J1921">
            <v>450.06691043264078</v>
          </cell>
        </row>
        <row r="1922">
          <cell r="G1922">
            <v>23099</v>
          </cell>
          <cell r="H1922">
            <v>1633.2880875152523</v>
          </cell>
          <cell r="I1922">
            <v>154.41086957782318</v>
          </cell>
          <cell r="J1922">
            <v>452.13721822063093</v>
          </cell>
        </row>
        <row r="1923">
          <cell r="G1923">
            <v>23106</v>
          </cell>
          <cell r="H1923">
            <v>1669.7104118668424</v>
          </cell>
          <cell r="I1923">
            <v>152.94396631683387</v>
          </cell>
          <cell r="J1923">
            <v>452.36328682974124</v>
          </cell>
        </row>
        <row r="1924">
          <cell r="G1924">
            <v>23112</v>
          </cell>
          <cell r="H1924">
            <v>1680.2295874616034</v>
          </cell>
          <cell r="I1924">
            <v>152.69925597072694</v>
          </cell>
          <cell r="J1924">
            <v>453.76561301891348</v>
          </cell>
        </row>
        <row r="1925">
          <cell r="G1925">
            <v>23120</v>
          </cell>
          <cell r="H1925">
            <v>1693.3353782438039</v>
          </cell>
          <cell r="I1925">
            <v>152.14953864923231</v>
          </cell>
          <cell r="J1925">
            <v>457.35036136176291</v>
          </cell>
        </row>
        <row r="1926">
          <cell r="G1926">
            <v>23127</v>
          </cell>
          <cell r="H1926">
            <v>1704.511391740213</v>
          </cell>
          <cell r="I1926">
            <v>152.5299124958554</v>
          </cell>
          <cell r="J1926">
            <v>456.89301100040115</v>
          </cell>
        </row>
        <row r="1927">
          <cell r="G1927">
            <v>23134</v>
          </cell>
          <cell r="H1927">
            <v>1712.0112418638698</v>
          </cell>
          <cell r="I1927">
            <v>152.69769539960086</v>
          </cell>
          <cell r="J1927">
            <v>456.4818072905008</v>
          </cell>
        </row>
        <row r="1928">
          <cell r="G1928">
            <v>23141</v>
          </cell>
          <cell r="H1928">
            <v>1726.22093517134</v>
          </cell>
          <cell r="I1928">
            <v>153.81238857601795</v>
          </cell>
          <cell r="J1928">
            <v>454.74717642279688</v>
          </cell>
        </row>
        <row r="1929">
          <cell r="G1929">
            <v>23148</v>
          </cell>
          <cell r="H1929">
            <v>1723.6316037685831</v>
          </cell>
          <cell r="I1929">
            <v>155.11979387891409</v>
          </cell>
          <cell r="J1929">
            <v>460.8407885868624</v>
          </cell>
        </row>
        <row r="1930">
          <cell r="G1930">
            <v>23155</v>
          </cell>
          <cell r="H1930">
            <v>1717.9436194761468</v>
          </cell>
          <cell r="I1930">
            <v>155.61617721932663</v>
          </cell>
          <cell r="J1930">
            <v>465.58744870930707</v>
          </cell>
        </row>
        <row r="1931">
          <cell r="G1931">
            <v>23162</v>
          </cell>
          <cell r="H1931">
            <v>1735.6384387567509</v>
          </cell>
          <cell r="I1931">
            <v>154.09113868257722</v>
          </cell>
          <cell r="J1931">
            <v>467.68259222849895</v>
          </cell>
        </row>
        <row r="1932">
          <cell r="G1932">
            <v>23169</v>
          </cell>
          <cell r="H1932">
            <v>1726.6131188752158</v>
          </cell>
          <cell r="I1932">
            <v>154.137366024182</v>
          </cell>
          <cell r="J1932">
            <v>469.08564000518442</v>
          </cell>
        </row>
        <row r="1933">
          <cell r="G1933">
            <v>23176</v>
          </cell>
          <cell r="H1933">
            <v>1723.6778765731278</v>
          </cell>
          <cell r="I1933">
            <v>154.75391548827872</v>
          </cell>
          <cell r="J1933">
            <v>464.11333222112944</v>
          </cell>
        </row>
        <row r="1934">
          <cell r="G1934">
            <v>23183</v>
          </cell>
          <cell r="H1934">
            <v>1724.1949799360998</v>
          </cell>
          <cell r="I1934">
            <v>155.23365262629241</v>
          </cell>
          <cell r="J1934">
            <v>467.96547287856481</v>
          </cell>
        </row>
        <row r="1935">
          <cell r="G1935">
            <v>23190</v>
          </cell>
          <cell r="H1935">
            <v>1701.0907672049561</v>
          </cell>
          <cell r="I1935">
            <v>153.71236283055475</v>
          </cell>
          <cell r="J1935">
            <v>471.00724845227546</v>
          </cell>
        </row>
        <row r="1936">
          <cell r="G1936">
            <v>23197</v>
          </cell>
          <cell r="H1936">
            <v>1720.4832019510927</v>
          </cell>
          <cell r="I1936">
            <v>153.37419563232754</v>
          </cell>
          <cell r="J1936">
            <v>468.98191728393067</v>
          </cell>
        </row>
        <row r="1937">
          <cell r="G1937">
            <v>23204</v>
          </cell>
          <cell r="H1937">
            <v>1709.3000611384107</v>
          </cell>
          <cell r="I1937">
            <v>153.98769241485687</v>
          </cell>
          <cell r="J1937">
            <v>466.68390588923938</v>
          </cell>
        </row>
        <row r="1938">
          <cell r="G1938">
            <v>23211</v>
          </cell>
          <cell r="H1938">
            <v>1678.8745200501469</v>
          </cell>
          <cell r="I1938">
            <v>154.00309118409834</v>
          </cell>
          <cell r="J1938">
            <v>467.94395243514032</v>
          </cell>
        </row>
        <row r="1939">
          <cell r="G1939">
            <v>23218</v>
          </cell>
          <cell r="H1939">
            <v>1680.0497322141819</v>
          </cell>
          <cell r="I1939">
            <v>153.34087789200672</v>
          </cell>
          <cell r="J1939">
            <v>467.05485892551354</v>
          </cell>
        </row>
        <row r="1940">
          <cell r="G1940">
            <v>23225</v>
          </cell>
          <cell r="H1940">
            <v>1697.3542444559878</v>
          </cell>
          <cell r="I1940">
            <v>152.26749174676266</v>
          </cell>
          <cell r="J1940">
            <v>467.10156441140612</v>
          </cell>
        </row>
        <row r="1941">
          <cell r="G1941">
            <v>23232</v>
          </cell>
          <cell r="H1941">
            <v>1726.5487374606309</v>
          </cell>
          <cell r="I1941">
            <v>150.94276456856582</v>
          </cell>
          <cell r="J1941">
            <v>468.31602847887575</v>
          </cell>
        </row>
        <row r="1942">
          <cell r="G1942">
            <v>23239</v>
          </cell>
          <cell r="H1942">
            <v>1750.5477649113338</v>
          </cell>
          <cell r="I1942">
            <v>150.26352212800728</v>
          </cell>
          <cell r="J1942">
            <v>473.37384158644755</v>
          </cell>
        </row>
        <row r="1943">
          <cell r="G1943">
            <v>23246</v>
          </cell>
          <cell r="H1943">
            <v>1759.4755585123819</v>
          </cell>
          <cell r="I1943">
            <v>151.16510326077534</v>
          </cell>
          <cell r="J1943">
            <v>472.04839483000546</v>
          </cell>
        </row>
        <row r="1944">
          <cell r="G1944">
            <v>23253</v>
          </cell>
          <cell r="H1944">
            <v>1779.357632323572</v>
          </cell>
          <cell r="I1944">
            <v>151.37673440534044</v>
          </cell>
          <cell r="J1944">
            <v>474.26702228570645</v>
          </cell>
        </row>
        <row r="1945">
          <cell r="G1945">
            <v>23260</v>
          </cell>
          <cell r="H1945">
            <v>1786.6529986160986</v>
          </cell>
          <cell r="I1945">
            <v>151.36159673189991</v>
          </cell>
          <cell r="J1945">
            <v>474.74128930799208</v>
          </cell>
        </row>
        <row r="1946">
          <cell r="G1946">
            <v>23267</v>
          </cell>
          <cell r="H1946">
            <v>1792.5489535115319</v>
          </cell>
          <cell r="I1946">
            <v>151.08914585778248</v>
          </cell>
          <cell r="J1946">
            <v>476.3554096916393</v>
          </cell>
        </row>
        <row r="1947">
          <cell r="G1947">
            <v>23274</v>
          </cell>
          <cell r="H1947">
            <v>1792.7282084068829</v>
          </cell>
          <cell r="I1947">
            <v>150.43946253059403</v>
          </cell>
          <cell r="J1947">
            <v>477.64156929780671</v>
          </cell>
        </row>
        <row r="1948">
          <cell r="G1948">
            <v>23281</v>
          </cell>
          <cell r="H1948">
            <v>1761.8932832222845</v>
          </cell>
          <cell r="I1948">
            <v>150.61998988563076</v>
          </cell>
          <cell r="J1948">
            <v>474.15478584193272</v>
          </cell>
        </row>
        <row r="1949">
          <cell r="G1949">
            <v>23288</v>
          </cell>
          <cell r="H1949">
            <v>1776.164618816385</v>
          </cell>
          <cell r="I1949">
            <v>149.98738592811111</v>
          </cell>
          <cell r="J1949">
            <v>480.08172066495683</v>
          </cell>
        </row>
        <row r="1950">
          <cell r="G1950">
            <v>23295</v>
          </cell>
          <cell r="H1950">
            <v>1762.4881512514987</v>
          </cell>
          <cell r="I1950">
            <v>151.21728249272161</v>
          </cell>
          <cell r="J1950">
            <v>482.00204754761666</v>
          </cell>
        </row>
        <row r="1951">
          <cell r="G1951">
            <v>23302</v>
          </cell>
          <cell r="H1951">
            <v>1785.9292436631438</v>
          </cell>
          <cell r="I1951">
            <v>150.89972619948691</v>
          </cell>
          <cell r="J1951">
            <v>481.95384734286188</v>
          </cell>
        </row>
        <row r="1952">
          <cell r="G1952">
            <v>23309</v>
          </cell>
          <cell r="H1952">
            <v>1798.6093412931523</v>
          </cell>
          <cell r="I1952">
            <v>150.79409639114726</v>
          </cell>
          <cell r="J1952">
            <v>475.97761963581041</v>
          </cell>
        </row>
        <row r="1953">
          <cell r="G1953">
            <v>23316</v>
          </cell>
          <cell r="H1953">
            <v>1791.5947648621091</v>
          </cell>
          <cell r="I1953">
            <v>150.35679351161292</v>
          </cell>
          <cell r="J1953">
            <v>475.35884873028385</v>
          </cell>
        </row>
        <row r="1954">
          <cell r="G1954">
            <v>23323</v>
          </cell>
          <cell r="H1954">
            <v>1785.503342661578</v>
          </cell>
          <cell r="I1954">
            <v>150.35679351161292</v>
          </cell>
          <cell r="J1954">
            <v>478.68636067139579</v>
          </cell>
        </row>
        <row r="1955">
          <cell r="G1955">
            <v>23330</v>
          </cell>
          <cell r="H1955">
            <v>1762.8274502097759</v>
          </cell>
          <cell r="I1955">
            <v>152.05582527829415</v>
          </cell>
          <cell r="J1955">
            <v>477.53751340578447</v>
          </cell>
        </row>
        <row r="1956">
          <cell r="G1956">
            <v>23337</v>
          </cell>
          <cell r="H1956">
            <v>1692.3143522013847</v>
          </cell>
          <cell r="I1956">
            <v>149.57731532625795</v>
          </cell>
          <cell r="J1956">
            <v>476.86896088701639</v>
          </cell>
        </row>
        <row r="1957">
          <cell r="G1957">
            <v>23344</v>
          </cell>
          <cell r="H1957">
            <v>1779.2993099045357</v>
          </cell>
          <cell r="I1957">
            <v>148.36573907211525</v>
          </cell>
          <cell r="J1957">
            <v>483.30669185899114</v>
          </cell>
        </row>
        <row r="1958">
          <cell r="G1958">
            <v>23351</v>
          </cell>
          <cell r="H1958">
            <v>1796.5585132106098</v>
          </cell>
          <cell r="I1958">
            <v>147.1639765856311</v>
          </cell>
          <cell r="J1958">
            <v>482.87171583631806</v>
          </cell>
        </row>
        <row r="1959">
          <cell r="G1959">
            <v>23358</v>
          </cell>
          <cell r="H1959">
            <v>1795.4805781026835</v>
          </cell>
          <cell r="I1959">
            <v>146.5311714863129</v>
          </cell>
          <cell r="J1959">
            <v>483.6925977532398</v>
          </cell>
        </row>
        <row r="1960">
          <cell r="G1960">
            <v>23365</v>
          </cell>
          <cell r="H1960">
            <v>1794.9419339292526</v>
          </cell>
          <cell r="I1960">
            <v>144.24528521112643</v>
          </cell>
          <cell r="J1960">
            <v>485.0469370269488</v>
          </cell>
        </row>
        <row r="1961">
          <cell r="G1961">
            <v>23372</v>
          </cell>
          <cell r="H1961">
            <v>1799.2497945706828</v>
          </cell>
          <cell r="I1961">
            <v>145.35597390725212</v>
          </cell>
          <cell r="J1961">
            <v>483.68880560327335</v>
          </cell>
        </row>
        <row r="1962">
          <cell r="G1962">
            <v>23379</v>
          </cell>
          <cell r="H1962">
            <v>1824.6192166741293</v>
          </cell>
          <cell r="I1962">
            <v>146.54789289329159</v>
          </cell>
          <cell r="J1962">
            <v>487.0262583619359</v>
          </cell>
        </row>
        <row r="1963">
          <cell r="G1963">
            <v>23386</v>
          </cell>
          <cell r="H1963">
            <v>1840.3109419375266</v>
          </cell>
          <cell r="I1963">
            <v>146.88495304694615</v>
          </cell>
          <cell r="J1963">
            <v>487.90290562698738</v>
          </cell>
        </row>
        <row r="1964">
          <cell r="G1964">
            <v>23393</v>
          </cell>
          <cell r="H1964">
            <v>1843.4394705388206</v>
          </cell>
          <cell r="I1964">
            <v>146.73806809389922</v>
          </cell>
          <cell r="J1964">
            <v>490.92790364187471</v>
          </cell>
        </row>
        <row r="1965">
          <cell r="G1965">
            <v>23400</v>
          </cell>
          <cell r="H1965">
            <v>1855.2374831502691</v>
          </cell>
          <cell r="I1965">
            <v>146.16578962833302</v>
          </cell>
          <cell r="J1965">
            <v>492.30250177207193</v>
          </cell>
        </row>
        <row r="1966">
          <cell r="G1966">
            <v>23407</v>
          </cell>
          <cell r="H1966">
            <v>1849.8572944491334</v>
          </cell>
          <cell r="I1966">
            <v>145.11339594300901</v>
          </cell>
          <cell r="J1966">
            <v>490.33329176498364</v>
          </cell>
        </row>
        <row r="1967">
          <cell r="G1967">
            <v>23414</v>
          </cell>
          <cell r="H1967">
            <v>1857.071737897485</v>
          </cell>
          <cell r="I1967">
            <v>144.93925986787741</v>
          </cell>
          <cell r="J1967">
            <v>490.48039175251313</v>
          </cell>
        </row>
        <row r="1968">
          <cell r="G1968">
            <v>23421</v>
          </cell>
          <cell r="H1968">
            <v>1867.0999252821316</v>
          </cell>
          <cell r="I1968">
            <v>145.44654727741499</v>
          </cell>
          <cell r="J1968">
            <v>490.43134371333787</v>
          </cell>
        </row>
        <row r="1969">
          <cell r="G1969">
            <v>23427</v>
          </cell>
          <cell r="H1969">
            <v>1871.5809651028087</v>
          </cell>
          <cell r="I1969">
            <v>145.09747556394922</v>
          </cell>
          <cell r="J1969">
            <v>498.08207267526598</v>
          </cell>
        </row>
        <row r="1970">
          <cell r="G1970">
            <v>23435</v>
          </cell>
          <cell r="H1970">
            <v>1878.3186565771789</v>
          </cell>
          <cell r="I1970">
            <v>145.25708278706958</v>
          </cell>
          <cell r="J1970">
            <v>504.05905754736915</v>
          </cell>
        </row>
        <row r="1971">
          <cell r="G1971">
            <v>23442</v>
          </cell>
          <cell r="H1971">
            <v>1889.4007366509843</v>
          </cell>
          <cell r="I1971">
            <v>145.47496841125019</v>
          </cell>
          <cell r="J1971">
            <v>505.01676975670915</v>
          </cell>
        </row>
        <row r="1972">
          <cell r="G1972">
            <v>23449</v>
          </cell>
          <cell r="H1972">
            <v>1907.3500436491688</v>
          </cell>
          <cell r="I1972">
            <v>144.52938111657707</v>
          </cell>
          <cell r="J1972">
            <v>510.77396093193568</v>
          </cell>
        </row>
        <row r="1973">
          <cell r="G1973">
            <v>23456</v>
          </cell>
          <cell r="H1973">
            <v>1903.7260785662354</v>
          </cell>
          <cell r="I1973">
            <v>144.93406338370346</v>
          </cell>
          <cell r="J1973">
            <v>514.09399167799324</v>
          </cell>
        </row>
        <row r="1974">
          <cell r="G1974">
            <v>23462</v>
          </cell>
          <cell r="H1974">
            <v>1909.8180020176476</v>
          </cell>
          <cell r="I1974">
            <v>146.0935358907731</v>
          </cell>
          <cell r="J1974">
            <v>521.85681095233087</v>
          </cell>
        </row>
        <row r="1975">
          <cell r="G1975">
            <v>23470</v>
          </cell>
          <cell r="H1975">
            <v>1925.6694914343941</v>
          </cell>
          <cell r="I1975">
            <v>146.69251938792527</v>
          </cell>
          <cell r="J1975">
            <v>523.37019570409257</v>
          </cell>
        </row>
        <row r="1976">
          <cell r="G1976">
            <v>23477</v>
          </cell>
          <cell r="H1976">
            <v>1924.1289558412466</v>
          </cell>
          <cell r="I1976">
            <v>148.29146784925365</v>
          </cell>
          <cell r="J1976">
            <v>523.10851060624054</v>
          </cell>
        </row>
        <row r="1977">
          <cell r="G1977">
            <v>23484</v>
          </cell>
          <cell r="H1977">
            <v>1937.2130327409668</v>
          </cell>
          <cell r="I1977">
            <v>146.94201549182543</v>
          </cell>
          <cell r="J1977">
            <v>519.44675103199688</v>
          </cell>
        </row>
        <row r="1978">
          <cell r="G1978">
            <v>23491</v>
          </cell>
          <cell r="H1978">
            <v>1916.6785745939123</v>
          </cell>
          <cell r="I1978">
            <v>145.63423155394818</v>
          </cell>
          <cell r="J1978">
            <v>516.90146195194006</v>
          </cell>
        </row>
        <row r="1979">
          <cell r="G1979">
            <v>23498</v>
          </cell>
          <cell r="H1979">
            <v>1920.8952674580189</v>
          </cell>
          <cell r="I1979">
            <v>144.27983320049645</v>
          </cell>
          <cell r="J1979">
            <v>519.74441999267572</v>
          </cell>
        </row>
        <row r="1980">
          <cell r="G1980">
            <v>23505</v>
          </cell>
          <cell r="H1980">
            <v>1941.833025873311</v>
          </cell>
          <cell r="I1980">
            <v>143.05345461829225</v>
          </cell>
          <cell r="J1980">
            <v>527.07281631457249</v>
          </cell>
        </row>
        <row r="1981">
          <cell r="G1981">
            <v>23512</v>
          </cell>
          <cell r="H1981">
            <v>1943.1923089914221</v>
          </cell>
          <cell r="I1981">
            <v>143.09637065467774</v>
          </cell>
          <cell r="J1981">
            <v>526.01867068194338</v>
          </cell>
        </row>
        <row r="1982">
          <cell r="G1982">
            <v>23519</v>
          </cell>
          <cell r="H1982">
            <v>1938.7229666807418</v>
          </cell>
          <cell r="I1982">
            <v>143.48273085544537</v>
          </cell>
          <cell r="J1982">
            <v>525.75566134660244</v>
          </cell>
        </row>
        <row r="1983">
          <cell r="G1983">
            <v>23525</v>
          </cell>
          <cell r="H1983">
            <v>1932.9067977806997</v>
          </cell>
          <cell r="I1983">
            <v>143.19576539373449</v>
          </cell>
          <cell r="J1983">
            <v>528.22671295493149</v>
          </cell>
        </row>
        <row r="1984">
          <cell r="G1984">
            <v>23533</v>
          </cell>
          <cell r="H1984">
            <v>1899.4675101790936</v>
          </cell>
          <cell r="I1984">
            <v>142.65162148523831</v>
          </cell>
          <cell r="J1984">
            <v>528.12106761234054</v>
          </cell>
        </row>
        <row r="1985">
          <cell r="G1985">
            <v>23540</v>
          </cell>
          <cell r="H1985">
            <v>1909.5346879830429</v>
          </cell>
          <cell r="I1985">
            <v>142.76574278242649</v>
          </cell>
          <cell r="J1985">
            <v>527.22326179739957</v>
          </cell>
        </row>
        <row r="1986">
          <cell r="G1986">
            <v>23547</v>
          </cell>
          <cell r="H1986">
            <v>1939.8962895219734</v>
          </cell>
          <cell r="I1986">
            <v>142.50876444541811</v>
          </cell>
          <cell r="J1986">
            <v>531.07199160852065</v>
          </cell>
        </row>
        <row r="1987">
          <cell r="G1987">
            <v>23554</v>
          </cell>
          <cell r="H1987">
            <v>1952.8935946617705</v>
          </cell>
          <cell r="I1987">
            <v>142.80803285075348</v>
          </cell>
          <cell r="J1987">
            <v>533.62113716824149</v>
          </cell>
        </row>
        <row r="1988">
          <cell r="G1988">
            <v>23560</v>
          </cell>
          <cell r="H1988">
            <v>1976.3283177977119</v>
          </cell>
          <cell r="I1988">
            <v>142.36532794891613</v>
          </cell>
          <cell r="J1988">
            <v>534.47493098771065</v>
          </cell>
        </row>
        <row r="1989">
          <cell r="G1989">
            <v>23568</v>
          </cell>
          <cell r="H1989">
            <v>1993.9176398261113</v>
          </cell>
          <cell r="I1989">
            <v>142.45074714568548</v>
          </cell>
          <cell r="J1989">
            <v>536.55938321856274</v>
          </cell>
        </row>
        <row r="1990">
          <cell r="G1990">
            <v>23575</v>
          </cell>
          <cell r="H1990">
            <v>2009.0714138887899</v>
          </cell>
          <cell r="I1990">
            <v>142.37952177211264</v>
          </cell>
          <cell r="J1990">
            <v>534.8960491305852</v>
          </cell>
        </row>
        <row r="1991">
          <cell r="G1991">
            <v>23582</v>
          </cell>
          <cell r="H1991">
            <v>1998.2224282537907</v>
          </cell>
          <cell r="I1991">
            <v>143.13413323750484</v>
          </cell>
          <cell r="J1991">
            <v>535.27047636497662</v>
          </cell>
        </row>
        <row r="1992">
          <cell r="G1992">
            <v>23589</v>
          </cell>
          <cell r="H1992">
            <v>1990.2295385407756</v>
          </cell>
          <cell r="I1992">
            <v>142.94805886429609</v>
          </cell>
          <cell r="J1992">
            <v>537.57213941334601</v>
          </cell>
        </row>
        <row r="1993">
          <cell r="G1993">
            <v>23596</v>
          </cell>
          <cell r="H1993">
            <v>1959.9780495549558</v>
          </cell>
          <cell r="I1993">
            <v>142.44774065827104</v>
          </cell>
          <cell r="J1993">
            <v>537.46462498546339</v>
          </cell>
        </row>
        <row r="1994">
          <cell r="G1994">
            <v>23603</v>
          </cell>
          <cell r="H1994">
            <v>1973.3059002919292</v>
          </cell>
          <cell r="I1994">
            <v>143.25969278002319</v>
          </cell>
          <cell r="J1994">
            <v>538.00208961044882</v>
          </cell>
        </row>
        <row r="1995">
          <cell r="G1995">
            <v>23610</v>
          </cell>
          <cell r="H1995">
            <v>1966.793990820966</v>
          </cell>
          <cell r="I1995">
            <v>143.03047727157514</v>
          </cell>
          <cell r="J1995">
            <v>537.2488866849942</v>
          </cell>
        </row>
        <row r="1996">
          <cell r="G1996">
            <v>23617</v>
          </cell>
          <cell r="H1996">
            <v>1965.2205556283091</v>
          </cell>
          <cell r="I1996">
            <v>142.75871936475914</v>
          </cell>
          <cell r="J1996">
            <v>537.57123601700516</v>
          </cell>
        </row>
        <row r="1997">
          <cell r="G1997">
            <v>23624</v>
          </cell>
          <cell r="H1997">
            <v>1983.3005847400898</v>
          </cell>
          <cell r="I1997">
            <v>142.88720221218742</v>
          </cell>
          <cell r="J1997">
            <v>539.99030657908168</v>
          </cell>
        </row>
        <row r="1998">
          <cell r="G1998">
            <v>23631</v>
          </cell>
          <cell r="H1998">
            <v>1997.1836888332703</v>
          </cell>
          <cell r="I1998">
            <v>142.04416771913552</v>
          </cell>
          <cell r="J1998">
            <v>544.63422321566179</v>
          </cell>
        </row>
        <row r="1999">
          <cell r="G1999">
            <v>23638</v>
          </cell>
          <cell r="H1999">
            <v>1997.7828439399202</v>
          </cell>
          <cell r="I1999">
            <v>141.98735005204787</v>
          </cell>
          <cell r="J1999">
            <v>547.41185775406177</v>
          </cell>
        </row>
        <row r="2000">
          <cell r="G2000">
            <v>23645</v>
          </cell>
          <cell r="H2000">
            <v>2012.3666587006819</v>
          </cell>
          <cell r="I2000">
            <v>142.24292728214155</v>
          </cell>
          <cell r="J2000">
            <v>546.04332810967662</v>
          </cell>
        </row>
        <row r="2001">
          <cell r="G2001">
            <v>23652</v>
          </cell>
          <cell r="H2001">
            <v>2014.7814986911228</v>
          </cell>
          <cell r="I2001">
            <v>142.1718058185005</v>
          </cell>
          <cell r="J2001">
            <v>546.20714110810945</v>
          </cell>
        </row>
        <row r="2002">
          <cell r="G2002">
            <v>23659</v>
          </cell>
          <cell r="H2002">
            <v>2031.504185130259</v>
          </cell>
          <cell r="I2002">
            <v>141.53203269231724</v>
          </cell>
          <cell r="J2002">
            <v>551.12300537808244</v>
          </cell>
        </row>
        <row r="2003">
          <cell r="G2003">
            <v>23666</v>
          </cell>
          <cell r="H2003">
            <v>2023.9876196452769</v>
          </cell>
          <cell r="I2003">
            <v>141.92832238385571</v>
          </cell>
          <cell r="J2003">
            <v>552.88659899529239</v>
          </cell>
        </row>
        <row r="2004">
          <cell r="G2004">
            <v>23673</v>
          </cell>
          <cell r="H2004">
            <v>2031.0715763140356</v>
          </cell>
          <cell r="I2004">
            <v>142.3257216865305</v>
          </cell>
          <cell r="J2004">
            <v>555.76160931006791</v>
          </cell>
        </row>
        <row r="2005">
          <cell r="G2005">
            <v>23680</v>
          </cell>
          <cell r="H2005">
            <v>2024.165932954568</v>
          </cell>
          <cell r="I2005">
            <v>143.15121087231239</v>
          </cell>
          <cell r="J2005">
            <v>551.31551643558737</v>
          </cell>
        </row>
        <row r="2006">
          <cell r="G2006">
            <v>23687</v>
          </cell>
          <cell r="H2006">
            <v>2035.7036787724091</v>
          </cell>
          <cell r="I2006">
            <v>142.44976993903805</v>
          </cell>
          <cell r="J2006">
            <v>547.29091316560755</v>
          </cell>
        </row>
        <row r="2007">
          <cell r="G2007">
            <v>23694</v>
          </cell>
          <cell r="H2007">
            <v>2037.7393824511814</v>
          </cell>
          <cell r="I2007">
            <v>143.17626376572716</v>
          </cell>
          <cell r="J2007">
            <v>546.41524770454259</v>
          </cell>
        </row>
        <row r="2008">
          <cell r="G2008">
            <v>23701</v>
          </cell>
          <cell r="H2008">
            <v>2062.3960289788406</v>
          </cell>
          <cell r="I2008">
            <v>142.68946446892369</v>
          </cell>
          <cell r="J2008">
            <v>541.71607657428353</v>
          </cell>
        </row>
        <row r="2009">
          <cell r="G2009">
            <v>23708</v>
          </cell>
          <cell r="H2009">
            <v>2041.3595894832565</v>
          </cell>
          <cell r="I2009">
            <v>143.71682861309995</v>
          </cell>
          <cell r="J2009">
            <v>540.84933085176465</v>
          </cell>
        </row>
        <row r="2010">
          <cell r="G2010">
            <v>23715</v>
          </cell>
          <cell r="H2010">
            <v>2020.333585711579</v>
          </cell>
          <cell r="I2010">
            <v>143.71682861309995</v>
          </cell>
          <cell r="J2010">
            <v>538.74001846144279</v>
          </cell>
        </row>
        <row r="2011">
          <cell r="G2011">
            <v>23722</v>
          </cell>
          <cell r="H2011">
            <v>2002.7566835158882</v>
          </cell>
          <cell r="I2011">
            <v>143.28567812726064</v>
          </cell>
          <cell r="J2011">
            <v>535.56145235252029</v>
          </cell>
        </row>
        <row r="2012">
          <cell r="G2012">
            <v>23729</v>
          </cell>
          <cell r="H2012">
            <v>2015.1737749536867</v>
          </cell>
          <cell r="I2012">
            <v>143.57224948351515</v>
          </cell>
          <cell r="J2012">
            <v>532.61586436458151</v>
          </cell>
        </row>
        <row r="2013">
          <cell r="G2013">
            <v>23735</v>
          </cell>
          <cell r="H2013">
            <v>2010.9419100262839</v>
          </cell>
          <cell r="I2013">
            <v>143.95989455712063</v>
          </cell>
          <cell r="J2013">
            <v>529.73973869701274</v>
          </cell>
        </row>
        <row r="2014">
          <cell r="G2014">
            <v>23742</v>
          </cell>
          <cell r="H2014">
            <v>2023.2086556774443</v>
          </cell>
          <cell r="I2014">
            <v>143.62878679963927</v>
          </cell>
          <cell r="J2014">
            <v>526.77319616030945</v>
          </cell>
        </row>
        <row r="2015">
          <cell r="G2015">
            <v>23750</v>
          </cell>
          <cell r="H2015">
            <v>2042.4291379063802</v>
          </cell>
          <cell r="I2015">
            <v>145.8550329950337</v>
          </cell>
          <cell r="J2015">
            <v>527.98477451147812</v>
          </cell>
        </row>
        <row r="2016">
          <cell r="G2016">
            <v>23757</v>
          </cell>
          <cell r="H2016">
            <v>2063.6704009406067</v>
          </cell>
          <cell r="I2016">
            <v>146.32176910061781</v>
          </cell>
          <cell r="J2016">
            <v>529.77992274481721</v>
          </cell>
        </row>
        <row r="2017">
          <cell r="G2017">
            <v>23764</v>
          </cell>
          <cell r="H2017">
            <v>2075.4333222259684</v>
          </cell>
          <cell r="I2017">
            <v>146.08765427005682</v>
          </cell>
          <cell r="J2017">
            <v>529.99183471391507</v>
          </cell>
        </row>
        <row r="2018">
          <cell r="G2018">
            <v>23771</v>
          </cell>
          <cell r="H2018">
            <v>2094.73485212267</v>
          </cell>
          <cell r="I2018">
            <v>147.3586168622063</v>
          </cell>
          <cell r="J2018">
            <v>527.39487472381688</v>
          </cell>
        </row>
        <row r="2019">
          <cell r="G2019">
            <v>23778</v>
          </cell>
          <cell r="H2019">
            <v>2094.3159051522453</v>
          </cell>
          <cell r="I2019">
            <v>149.0532409561217</v>
          </cell>
          <cell r="J2019">
            <v>524.38872393789109</v>
          </cell>
        </row>
        <row r="2020">
          <cell r="G2020">
            <v>23785</v>
          </cell>
          <cell r="H2020">
            <v>2069.6029774714489</v>
          </cell>
          <cell r="I2020">
            <v>150.09661364281453</v>
          </cell>
          <cell r="J2020">
            <v>525.48994025816069</v>
          </cell>
        </row>
        <row r="2021">
          <cell r="G2021">
            <v>23792</v>
          </cell>
          <cell r="H2021">
            <v>2074.7769849151273</v>
          </cell>
          <cell r="I2021">
            <v>152.37808217018534</v>
          </cell>
          <cell r="J2021">
            <v>526.90876309685768</v>
          </cell>
        </row>
        <row r="2022">
          <cell r="G2022">
            <v>23799</v>
          </cell>
          <cell r="H2022">
            <v>2104.2388181009219</v>
          </cell>
          <cell r="I2022">
            <v>152.3323687455343</v>
          </cell>
          <cell r="J2022">
            <v>527.90988974674167</v>
          </cell>
        </row>
        <row r="2023">
          <cell r="G2023">
            <v>23806</v>
          </cell>
          <cell r="H2023">
            <v>2093.296776246797</v>
          </cell>
          <cell r="I2023">
            <v>154.05372451235885</v>
          </cell>
          <cell r="J2023">
            <v>525.85104117672938</v>
          </cell>
        </row>
        <row r="2024">
          <cell r="G2024">
            <v>23813</v>
          </cell>
          <cell r="H2024">
            <v>2102.5072820622827</v>
          </cell>
          <cell r="I2024">
            <v>154.34642658893233</v>
          </cell>
          <cell r="J2024">
            <v>526.95532836320046</v>
          </cell>
        </row>
        <row r="2025">
          <cell r="G2025">
            <v>23820</v>
          </cell>
          <cell r="H2025">
            <v>2092.2049963801774</v>
          </cell>
          <cell r="I2025">
            <v>154.80946586869911</v>
          </cell>
          <cell r="J2025">
            <v>528.22002115127214</v>
          </cell>
        </row>
        <row r="2026">
          <cell r="G2026">
            <v>23827</v>
          </cell>
          <cell r="H2026">
            <v>2075.6765769087738</v>
          </cell>
          <cell r="I2026">
            <v>155.04168006750217</v>
          </cell>
          <cell r="J2026">
            <v>532.55142532471257</v>
          </cell>
        </row>
        <row r="2027">
          <cell r="G2027">
            <v>23834</v>
          </cell>
          <cell r="H2027">
            <v>2083.1490125856453</v>
          </cell>
          <cell r="I2027">
            <v>155.38277176365068</v>
          </cell>
          <cell r="J2027">
            <v>533.45676274776463</v>
          </cell>
        </row>
        <row r="2028">
          <cell r="G2028">
            <v>23841</v>
          </cell>
          <cell r="H2028">
            <v>2106.2719666253461</v>
          </cell>
          <cell r="I2028">
            <v>156.09753251376347</v>
          </cell>
          <cell r="J2028">
            <v>532.81661463246735</v>
          </cell>
        </row>
        <row r="2029">
          <cell r="G2029">
            <v>23847</v>
          </cell>
          <cell r="H2029">
            <v>2120.1733616050733</v>
          </cell>
          <cell r="I2029">
            <v>156.94045918933782</v>
          </cell>
          <cell r="J2029">
            <v>533.61583955441608</v>
          </cell>
        </row>
        <row r="2030">
          <cell r="G2030">
            <v>23855</v>
          </cell>
          <cell r="H2030">
            <v>2134.5905404639875</v>
          </cell>
          <cell r="I2030">
            <v>157.27003415363544</v>
          </cell>
          <cell r="J2030">
            <v>531.00112194059943</v>
          </cell>
        </row>
        <row r="2031">
          <cell r="G2031">
            <v>23862</v>
          </cell>
          <cell r="H2031">
            <v>2138.4328034368227</v>
          </cell>
          <cell r="I2031">
            <v>156.87685906825135</v>
          </cell>
          <cell r="J2031">
            <v>536.57663372097568</v>
          </cell>
        </row>
        <row r="2032">
          <cell r="G2032">
            <v>23869</v>
          </cell>
          <cell r="H2032">
            <v>2154.4710494625992</v>
          </cell>
          <cell r="I2032">
            <v>155.26102741984838</v>
          </cell>
          <cell r="J2032">
            <v>535.07421914655697</v>
          </cell>
        </row>
        <row r="2033">
          <cell r="G2033">
            <v>23876</v>
          </cell>
          <cell r="H2033">
            <v>2161.3653568208797</v>
          </cell>
          <cell r="I2033">
            <v>156.73600718033694</v>
          </cell>
          <cell r="J2033">
            <v>529.45593984551817</v>
          </cell>
        </row>
        <row r="2034">
          <cell r="G2034">
            <v>23883</v>
          </cell>
          <cell r="H2034">
            <v>2131.1062418253873</v>
          </cell>
          <cell r="I2034">
            <v>157.45699281336647</v>
          </cell>
          <cell r="J2034">
            <v>530.67368850716286</v>
          </cell>
        </row>
        <row r="2035">
          <cell r="G2035">
            <v>23890</v>
          </cell>
          <cell r="H2035">
            <v>2121.5162637371732</v>
          </cell>
          <cell r="I2035">
            <v>156.79567344355033</v>
          </cell>
          <cell r="J2035">
            <v>528.1795221711792</v>
          </cell>
        </row>
        <row r="2036">
          <cell r="G2036">
            <v>23897</v>
          </cell>
          <cell r="H2036">
            <v>2088.8449132756209</v>
          </cell>
          <cell r="I2036">
            <v>156.43504339463016</v>
          </cell>
          <cell r="J2036">
            <v>525.69707841697459</v>
          </cell>
        </row>
        <row r="2037">
          <cell r="G2037">
            <v>23904</v>
          </cell>
          <cell r="H2037">
            <v>2037.4593284090408</v>
          </cell>
          <cell r="I2037">
            <v>154.15109176106856</v>
          </cell>
          <cell r="J2037">
            <v>530.06036416783547</v>
          </cell>
        </row>
        <row r="2038">
          <cell r="G2038">
            <v>23911</v>
          </cell>
          <cell r="H2038">
            <v>2039.904279603132</v>
          </cell>
          <cell r="I2038">
            <v>153.67322337660926</v>
          </cell>
          <cell r="J2038">
            <v>530.69643660483689</v>
          </cell>
        </row>
        <row r="2039">
          <cell r="G2039">
            <v>23918</v>
          </cell>
          <cell r="H2039">
            <v>1982.3789789183236</v>
          </cell>
          <cell r="I2039">
            <v>151.64473682803802</v>
          </cell>
          <cell r="J2039">
            <v>530.64336696117641</v>
          </cell>
        </row>
        <row r="2040">
          <cell r="G2040">
            <v>23925</v>
          </cell>
          <cell r="H2040">
            <v>2029.1631228207962</v>
          </cell>
          <cell r="I2040">
            <v>150.47707235446211</v>
          </cell>
          <cell r="J2040">
            <v>530.96175298135313</v>
          </cell>
        </row>
        <row r="2041">
          <cell r="G2041">
            <v>23932</v>
          </cell>
          <cell r="H2041">
            <v>2042.5555994314134</v>
          </cell>
          <cell r="I2041">
            <v>151.24450542346989</v>
          </cell>
          <cell r="J2041">
            <v>530.05911800128479</v>
          </cell>
        </row>
        <row r="2042">
          <cell r="G2042">
            <v>23939</v>
          </cell>
          <cell r="H2042">
            <v>2042.9641105512997</v>
          </cell>
          <cell r="I2042">
            <v>152.00072795058722</v>
          </cell>
          <cell r="J2042">
            <v>530.05911800128479</v>
          </cell>
        </row>
        <row r="2043">
          <cell r="G2043">
            <v>23946</v>
          </cell>
          <cell r="H2043">
            <v>2004.5563852729351</v>
          </cell>
          <cell r="I2043">
            <v>151.57512591232557</v>
          </cell>
          <cell r="J2043">
            <v>533.55750818009324</v>
          </cell>
        </row>
        <row r="2044">
          <cell r="G2044">
            <v>23953</v>
          </cell>
          <cell r="H2044">
            <v>2031.4174408355925</v>
          </cell>
          <cell r="I2044">
            <v>150.87788033312887</v>
          </cell>
          <cell r="J2044">
            <v>542.3078513142467</v>
          </cell>
        </row>
        <row r="2045">
          <cell r="G2045">
            <v>23960</v>
          </cell>
          <cell r="H2045">
            <v>2053.5598909407004</v>
          </cell>
          <cell r="I2045">
            <v>151.93402549546076</v>
          </cell>
          <cell r="J2045">
            <v>538.29477321452134</v>
          </cell>
        </row>
        <row r="2046">
          <cell r="G2046">
            <v>23967</v>
          </cell>
          <cell r="H2046">
            <v>2072.863353915543</v>
          </cell>
          <cell r="I2046">
            <v>153.42297894531629</v>
          </cell>
          <cell r="J2046">
            <v>538.1871142598784</v>
          </cell>
        </row>
        <row r="2047">
          <cell r="G2047">
            <v>23974</v>
          </cell>
          <cell r="H2047">
            <v>2072.2414949093686</v>
          </cell>
          <cell r="I2047">
            <v>153.20818677479286</v>
          </cell>
          <cell r="J2047">
            <v>539.80167560265795</v>
          </cell>
        </row>
        <row r="2048">
          <cell r="G2048">
            <v>23981</v>
          </cell>
          <cell r="H2048">
            <v>2086.332737074752</v>
          </cell>
          <cell r="I2048">
            <v>154.20403998882901</v>
          </cell>
          <cell r="J2048">
            <v>538.02033007316925</v>
          </cell>
        </row>
        <row r="2049">
          <cell r="G2049">
            <v>23988</v>
          </cell>
          <cell r="H2049">
            <v>2108.239230814037</v>
          </cell>
          <cell r="I2049">
            <v>155.25262746075305</v>
          </cell>
          <cell r="J2049">
            <v>537.1594975450522</v>
          </cell>
        </row>
        <row r="2050">
          <cell r="G2050">
            <v>23995</v>
          </cell>
          <cell r="H2050">
            <v>2130.3757427375845</v>
          </cell>
          <cell r="I2050">
            <v>155.79601165686569</v>
          </cell>
          <cell r="J2050">
            <v>532.59364181591934</v>
          </cell>
        </row>
        <row r="2051">
          <cell r="G2051">
            <v>24002</v>
          </cell>
          <cell r="H2051">
            <v>2147.8448238280325</v>
          </cell>
          <cell r="I2051">
            <v>154.95471319391862</v>
          </cell>
          <cell r="J2051">
            <v>535.04357256827257</v>
          </cell>
        </row>
        <row r="2052">
          <cell r="G2052">
            <v>24009</v>
          </cell>
          <cell r="H2052">
            <v>2149.5630996870946</v>
          </cell>
          <cell r="I2052">
            <v>155.18714526370951</v>
          </cell>
          <cell r="J2052">
            <v>539.05639936253465</v>
          </cell>
        </row>
        <row r="2053">
          <cell r="G2053">
            <v>24016</v>
          </cell>
          <cell r="H2053">
            <v>2143.7592793179392</v>
          </cell>
          <cell r="I2053">
            <v>156.10274942076541</v>
          </cell>
          <cell r="J2053">
            <v>536.95407940502071</v>
          </cell>
        </row>
        <row r="2054">
          <cell r="G2054">
            <v>24023</v>
          </cell>
          <cell r="H2054">
            <v>2168.4125110300956</v>
          </cell>
          <cell r="I2054">
            <v>158.17891598806159</v>
          </cell>
          <cell r="J2054">
            <v>539.42406817028382</v>
          </cell>
        </row>
        <row r="2055">
          <cell r="G2055">
            <v>24030</v>
          </cell>
          <cell r="H2055">
            <v>2181.2061448451732</v>
          </cell>
          <cell r="I2055">
            <v>160.10869876311594</v>
          </cell>
          <cell r="J2055">
            <v>542.60667017248852</v>
          </cell>
        </row>
        <row r="2056">
          <cell r="G2056">
            <v>24037</v>
          </cell>
          <cell r="H2056">
            <v>2191.2396931114608</v>
          </cell>
          <cell r="I2056">
            <v>160.86120964730256</v>
          </cell>
          <cell r="J2056">
            <v>539.78511548759161</v>
          </cell>
        </row>
        <row r="2057">
          <cell r="G2057">
            <v>24044</v>
          </cell>
          <cell r="H2057">
            <v>2200.0046518839067</v>
          </cell>
          <cell r="I2057">
            <v>159.59040609108885</v>
          </cell>
          <cell r="J2057">
            <v>544.31931045768738</v>
          </cell>
        </row>
        <row r="2058">
          <cell r="G2058">
            <v>24051</v>
          </cell>
          <cell r="H2058">
            <v>2206.1646649091813</v>
          </cell>
          <cell r="I2058">
            <v>160.42027620276252</v>
          </cell>
          <cell r="J2058">
            <v>541.54328197435314</v>
          </cell>
        </row>
        <row r="2059">
          <cell r="G2059">
            <v>24058</v>
          </cell>
          <cell r="H2059">
            <v>2207.9295966411082</v>
          </cell>
          <cell r="I2059">
            <v>162.12073113051179</v>
          </cell>
          <cell r="J2059">
            <v>539.81034347203524</v>
          </cell>
        </row>
        <row r="2060">
          <cell r="G2060">
            <v>24065</v>
          </cell>
          <cell r="H2060">
            <v>2203.9553233671541</v>
          </cell>
          <cell r="I2060">
            <v>164.04996783096487</v>
          </cell>
          <cell r="J2060">
            <v>539.91830554072965</v>
          </cell>
        </row>
        <row r="2061">
          <cell r="G2061">
            <v>24072</v>
          </cell>
          <cell r="H2061">
            <v>2205.4980920935109</v>
          </cell>
          <cell r="I2061">
            <v>166.05137743850264</v>
          </cell>
          <cell r="J2061">
            <v>542.72588072954147</v>
          </cell>
        </row>
        <row r="2062">
          <cell r="G2062">
            <v>24079</v>
          </cell>
          <cell r="H2062">
            <v>2194.2500518238339</v>
          </cell>
          <cell r="I2062">
            <v>168.25986075843474</v>
          </cell>
          <cell r="J2062">
            <v>546.47068930657531</v>
          </cell>
        </row>
        <row r="2063">
          <cell r="G2063">
            <v>24086</v>
          </cell>
          <cell r="H2063">
            <v>2208.5126771606888</v>
          </cell>
          <cell r="I2063">
            <v>170.51454289259777</v>
          </cell>
          <cell r="J2063">
            <v>544.44874775614096</v>
          </cell>
        </row>
        <row r="2064">
          <cell r="G2064">
            <v>24093</v>
          </cell>
          <cell r="H2064">
            <v>2220.2177943496408</v>
          </cell>
          <cell r="I2064">
            <v>171.24775542703594</v>
          </cell>
          <cell r="J2064">
            <v>557.46107282751279</v>
          </cell>
        </row>
        <row r="2065">
          <cell r="G2065">
            <v>24099</v>
          </cell>
          <cell r="H2065">
            <v>2215.3333152020718</v>
          </cell>
          <cell r="I2065">
            <v>169.1414080352834</v>
          </cell>
          <cell r="J2065">
            <v>559.91390154795386</v>
          </cell>
        </row>
        <row r="2066">
          <cell r="G2066">
            <v>24107</v>
          </cell>
          <cell r="H2066">
            <v>2219.763981832476</v>
          </cell>
          <cell r="I2066">
            <v>170.37614031394099</v>
          </cell>
          <cell r="J2066">
            <v>557.00234925990446</v>
          </cell>
        </row>
        <row r="2067">
          <cell r="G2067">
            <v>24114</v>
          </cell>
          <cell r="H2067">
            <v>2235.9682588998535</v>
          </cell>
          <cell r="I2067">
            <v>170.95541919100842</v>
          </cell>
          <cell r="J2067">
            <v>566.30428849254486</v>
          </cell>
        </row>
        <row r="2068">
          <cell r="G2068">
            <v>24121</v>
          </cell>
          <cell r="H2068">
            <v>2246.4773097166826</v>
          </cell>
          <cell r="I2068">
            <v>173.36589060160165</v>
          </cell>
          <cell r="J2068">
            <v>567.09711449643441</v>
          </cell>
        </row>
        <row r="2069">
          <cell r="G2069">
            <v>24128</v>
          </cell>
          <cell r="H2069">
            <v>2246.7019574476544</v>
          </cell>
          <cell r="I2069">
            <v>174.66613478111367</v>
          </cell>
          <cell r="J2069">
            <v>569.08195439717201</v>
          </cell>
        </row>
        <row r="2070">
          <cell r="G2070">
            <v>24135</v>
          </cell>
          <cell r="H2070">
            <v>2245.3539362731858</v>
          </cell>
          <cell r="I2070">
            <v>176.67479533109648</v>
          </cell>
          <cell r="J2070">
            <v>576.19547882713664</v>
          </cell>
        </row>
        <row r="2071">
          <cell r="G2071">
            <v>24142</v>
          </cell>
          <cell r="H2071">
            <v>2243.1085823369126</v>
          </cell>
          <cell r="I2071">
            <v>175.84442379304031</v>
          </cell>
          <cell r="J2071">
            <v>575.67690289619225</v>
          </cell>
        </row>
        <row r="2072">
          <cell r="G2072">
            <v>24149</v>
          </cell>
          <cell r="H2072">
            <v>2259.4832749879724</v>
          </cell>
          <cell r="I2072">
            <v>178.44692126517728</v>
          </cell>
          <cell r="J2072">
            <v>578.44015203009394</v>
          </cell>
        </row>
        <row r="2073">
          <cell r="G2073">
            <v>24156</v>
          </cell>
          <cell r="H2073">
            <v>2231.6916307056204</v>
          </cell>
          <cell r="I2073">
            <v>181.05224631564886</v>
          </cell>
          <cell r="J2073">
            <v>579.48134430374807</v>
          </cell>
        </row>
        <row r="2074">
          <cell r="G2074">
            <v>24163</v>
          </cell>
          <cell r="H2074">
            <v>2205.1345003002234</v>
          </cell>
          <cell r="I2074">
            <v>183.18866282217351</v>
          </cell>
          <cell r="J2074">
            <v>578.49622601843168</v>
          </cell>
        </row>
        <row r="2075">
          <cell r="G2075">
            <v>24170</v>
          </cell>
          <cell r="H2075">
            <v>2159.9292430440687</v>
          </cell>
          <cell r="I2075">
            <v>185.97313049707057</v>
          </cell>
          <cell r="J2075">
            <v>574.62030130410812</v>
          </cell>
        </row>
        <row r="2076">
          <cell r="G2076">
            <v>24177</v>
          </cell>
          <cell r="H2076">
            <v>2149.561582677457</v>
          </cell>
          <cell r="I2076">
            <v>185.28502991423142</v>
          </cell>
          <cell r="J2076">
            <v>571.34496558667468</v>
          </cell>
        </row>
        <row r="2077">
          <cell r="G2077">
            <v>24184</v>
          </cell>
          <cell r="H2077">
            <v>2137.5240378144631</v>
          </cell>
          <cell r="I2077">
            <v>182.83926751936357</v>
          </cell>
          <cell r="J2077">
            <v>571.85917605570262</v>
          </cell>
        </row>
        <row r="2078">
          <cell r="G2078">
            <v>24191</v>
          </cell>
          <cell r="H2078">
            <v>2164.6705930947064</v>
          </cell>
          <cell r="I2078">
            <v>186.09380648120825</v>
          </cell>
          <cell r="J2078">
            <v>567.05555897683473</v>
          </cell>
        </row>
        <row r="2079">
          <cell r="G2079">
            <v>24198</v>
          </cell>
          <cell r="H2079">
            <v>2168.5670001622771</v>
          </cell>
          <cell r="I2079">
            <v>186.27990028768943</v>
          </cell>
          <cell r="J2079">
            <v>566.20497563836955</v>
          </cell>
        </row>
        <row r="2080">
          <cell r="G2080">
            <v>24204</v>
          </cell>
          <cell r="H2080">
            <v>2212.588910265571</v>
          </cell>
          <cell r="I2080">
            <v>187.69562752987588</v>
          </cell>
          <cell r="J2080">
            <v>571.01771793129569</v>
          </cell>
        </row>
        <row r="2081">
          <cell r="G2081">
            <v>24212</v>
          </cell>
          <cell r="H2081">
            <v>2219.2266769963676</v>
          </cell>
          <cell r="I2081">
            <v>190.98030101164872</v>
          </cell>
          <cell r="J2081">
            <v>568.33393465701863</v>
          </cell>
        </row>
        <row r="2082">
          <cell r="G2082">
            <v>24219</v>
          </cell>
          <cell r="H2082">
            <v>2224.5528210211587</v>
          </cell>
          <cell r="I2082">
            <v>191.64873206518951</v>
          </cell>
          <cell r="J2082">
            <v>571.85760505189216</v>
          </cell>
        </row>
        <row r="2083">
          <cell r="G2083">
            <v>24226</v>
          </cell>
          <cell r="H2083">
            <v>2197.6357318868027</v>
          </cell>
          <cell r="I2083">
            <v>192.87528395040673</v>
          </cell>
          <cell r="J2083">
            <v>563.10818369459821</v>
          </cell>
        </row>
        <row r="2084">
          <cell r="G2084">
            <v>24233</v>
          </cell>
          <cell r="H2084">
            <v>2115.2243919410475</v>
          </cell>
          <cell r="I2084">
            <v>186.66469980720362</v>
          </cell>
          <cell r="J2084">
            <v>564.96644070079049</v>
          </cell>
        </row>
        <row r="2085">
          <cell r="G2085">
            <v>24240</v>
          </cell>
          <cell r="H2085">
            <v>2056.4211538450863</v>
          </cell>
          <cell r="I2085">
            <v>183.56606579040405</v>
          </cell>
          <cell r="J2085">
            <v>557.56538032761011</v>
          </cell>
        </row>
        <row r="2086">
          <cell r="G2086">
            <v>24247</v>
          </cell>
          <cell r="H2086">
            <v>2052.3083115373961</v>
          </cell>
          <cell r="I2086">
            <v>181.34491639434017</v>
          </cell>
          <cell r="J2086">
            <v>553.94120535548063</v>
          </cell>
        </row>
        <row r="2087">
          <cell r="G2087">
            <v>24254</v>
          </cell>
          <cell r="H2087">
            <v>2100.9480185208326</v>
          </cell>
          <cell r="I2087">
            <v>183.66613132418772</v>
          </cell>
          <cell r="J2087">
            <v>553.99659947601617</v>
          </cell>
        </row>
        <row r="2088">
          <cell r="G2088">
            <v>24261</v>
          </cell>
          <cell r="H2088">
            <v>2073.2155046763578</v>
          </cell>
          <cell r="I2088">
            <v>183.97836374743883</v>
          </cell>
          <cell r="J2088">
            <v>554.0519991359638</v>
          </cell>
        </row>
        <row r="2089">
          <cell r="G2089">
            <v>24268</v>
          </cell>
          <cell r="H2089">
            <v>2083.5815821997394</v>
          </cell>
          <cell r="I2089">
            <v>184.71427720242858</v>
          </cell>
          <cell r="J2089">
            <v>557.70874233026109</v>
          </cell>
        </row>
        <row r="2090">
          <cell r="G2090">
            <v>24275</v>
          </cell>
          <cell r="H2090">
            <v>2087.7487453641388</v>
          </cell>
          <cell r="I2090">
            <v>187.76206277626864</v>
          </cell>
          <cell r="J2090">
            <v>554.08363550511444</v>
          </cell>
        </row>
        <row r="2091">
          <cell r="G2091">
            <v>24282</v>
          </cell>
          <cell r="H2091">
            <v>2089.41894436043</v>
          </cell>
          <cell r="I2091">
            <v>187.81839139510151</v>
          </cell>
          <cell r="J2091">
            <v>558.35007949850387</v>
          </cell>
        </row>
        <row r="2092">
          <cell r="G2092">
            <v>24289</v>
          </cell>
          <cell r="H2092">
            <v>2062.0475561893086</v>
          </cell>
          <cell r="I2092">
            <v>186.27828058566169</v>
          </cell>
          <cell r="J2092">
            <v>561.4768399436955</v>
          </cell>
        </row>
        <row r="2093">
          <cell r="G2093">
            <v>24296</v>
          </cell>
          <cell r="H2093">
            <v>2103.7009168243326</v>
          </cell>
          <cell r="I2093">
            <v>186.07337447701747</v>
          </cell>
          <cell r="J2093">
            <v>559.17478489992629</v>
          </cell>
        </row>
        <row r="2094">
          <cell r="G2094">
            <v>24303</v>
          </cell>
          <cell r="H2094">
            <v>2094.2342626986233</v>
          </cell>
          <cell r="I2094">
            <v>187.15260004898417</v>
          </cell>
          <cell r="J2094">
            <v>559.39845481388625</v>
          </cell>
        </row>
        <row r="2095">
          <cell r="G2095">
            <v>24310</v>
          </cell>
          <cell r="H2095">
            <v>2054.6532351336191</v>
          </cell>
          <cell r="I2095">
            <v>187.00287796894497</v>
          </cell>
          <cell r="J2095">
            <v>564.43304090721119</v>
          </cell>
        </row>
        <row r="2096">
          <cell r="G2096">
            <v>24317</v>
          </cell>
          <cell r="H2096">
            <v>2008.2180720195995</v>
          </cell>
          <cell r="I2096">
            <v>184.94584631128657</v>
          </cell>
          <cell r="J2096">
            <v>568.38407219356156</v>
          </cell>
        </row>
        <row r="2097">
          <cell r="G2097">
            <v>24324</v>
          </cell>
          <cell r="H2097">
            <v>2018.4599841868996</v>
          </cell>
          <cell r="I2097">
            <v>183.78068747952548</v>
          </cell>
          <cell r="J2097">
            <v>566.62208156976158</v>
          </cell>
        </row>
        <row r="2098">
          <cell r="G2098">
            <v>24331</v>
          </cell>
          <cell r="H2098">
            <v>2005.5418402881035</v>
          </cell>
          <cell r="I2098">
            <v>184.92012774189854</v>
          </cell>
          <cell r="J2098">
            <v>559.19933230119773</v>
          </cell>
        </row>
        <row r="2099">
          <cell r="G2099">
            <v>24338</v>
          </cell>
          <cell r="H2099">
            <v>1918.9024327876573</v>
          </cell>
          <cell r="I2099">
            <v>183.81060697544714</v>
          </cell>
          <cell r="J2099">
            <v>561.82756916301332</v>
          </cell>
        </row>
        <row r="2100">
          <cell r="G2100">
            <v>24345</v>
          </cell>
          <cell r="H2100">
            <v>1837.1571891509032</v>
          </cell>
          <cell r="I2100">
            <v>181.8254524201123</v>
          </cell>
          <cell r="J2100">
            <v>570.1426171866259</v>
          </cell>
        </row>
        <row r="2101">
          <cell r="G2101">
            <v>24352</v>
          </cell>
          <cell r="H2101">
            <v>1854.0590352910917</v>
          </cell>
          <cell r="I2101">
            <v>178.09803064550002</v>
          </cell>
          <cell r="J2101">
            <v>572.19513060849783</v>
          </cell>
        </row>
        <row r="2102">
          <cell r="G2102">
            <v>24359</v>
          </cell>
          <cell r="H2102">
            <v>1826.0627438581962</v>
          </cell>
          <cell r="I2102">
            <v>177.58154635662805</v>
          </cell>
          <cell r="J2102">
            <v>574.1978135656276</v>
          </cell>
        </row>
        <row r="2103">
          <cell r="G2103">
            <v>24366</v>
          </cell>
          <cell r="H2103">
            <v>1910.9746614476023</v>
          </cell>
          <cell r="I2103">
            <v>176.78242939802323</v>
          </cell>
          <cell r="J2103">
            <v>563.23063532652407</v>
          </cell>
        </row>
        <row r="2104">
          <cell r="G2104">
            <v>24373</v>
          </cell>
          <cell r="H2104">
            <v>1855.1742013333323</v>
          </cell>
          <cell r="I2104">
            <v>177.66634154501332</v>
          </cell>
          <cell r="J2104">
            <v>569.98940295044235</v>
          </cell>
        </row>
        <row r="2105">
          <cell r="G2105">
            <v>24380</v>
          </cell>
          <cell r="H2105">
            <v>1827.7176231535989</v>
          </cell>
          <cell r="I2105">
            <v>176.68917666651575</v>
          </cell>
          <cell r="J2105">
            <v>572.89634890548962</v>
          </cell>
        </row>
        <row r="2106">
          <cell r="G2106">
            <v>24387</v>
          </cell>
          <cell r="H2106">
            <v>1738.7077749060186</v>
          </cell>
          <cell r="I2106">
            <v>170.32836630652119</v>
          </cell>
          <cell r="J2106">
            <v>589.28118448418661</v>
          </cell>
        </row>
        <row r="2107">
          <cell r="G2107">
            <v>24394</v>
          </cell>
          <cell r="H2107">
            <v>1817.6451078867519</v>
          </cell>
          <cell r="I2107">
            <v>169.13606774237553</v>
          </cell>
          <cell r="J2107">
            <v>582.50445086261846</v>
          </cell>
        </row>
        <row r="2108">
          <cell r="G2108">
            <v>24401</v>
          </cell>
          <cell r="H2108">
            <v>1853.452716512121</v>
          </cell>
          <cell r="I2108">
            <v>167.22483017688668</v>
          </cell>
          <cell r="J2108">
            <v>578.01916659097628</v>
          </cell>
        </row>
        <row r="2109">
          <cell r="G2109">
            <v>24408</v>
          </cell>
          <cell r="H2109">
            <v>1898.6769627950168</v>
          </cell>
          <cell r="I2109">
            <v>165.28502214683479</v>
          </cell>
          <cell r="J2109">
            <v>587.6142847563865</v>
          </cell>
        </row>
        <row r="2110">
          <cell r="G2110">
            <v>24415</v>
          </cell>
          <cell r="H2110">
            <v>1917.6637324229671</v>
          </cell>
          <cell r="I2110">
            <v>166.30978928414515</v>
          </cell>
          <cell r="J2110">
            <v>578.50626334266258</v>
          </cell>
        </row>
        <row r="2111">
          <cell r="G2111">
            <v>24422</v>
          </cell>
          <cell r="H2111">
            <v>1946.236922036069</v>
          </cell>
          <cell r="I2111">
            <v>168.5217094816243</v>
          </cell>
          <cell r="J2111">
            <v>570.23362377686249</v>
          </cell>
        </row>
        <row r="2112">
          <cell r="G2112">
            <v>24429</v>
          </cell>
          <cell r="H2112">
            <v>1935.7272426570744</v>
          </cell>
          <cell r="I2112">
            <v>170.98212644005599</v>
          </cell>
          <cell r="J2112">
            <v>569.15017989168643</v>
          </cell>
        </row>
        <row r="2113">
          <cell r="G2113">
            <v>24436</v>
          </cell>
          <cell r="H2113">
            <v>1928.7586245835089</v>
          </cell>
          <cell r="I2113">
            <v>171.6318585205282</v>
          </cell>
          <cell r="J2113">
            <v>565.39378870440123</v>
          </cell>
        </row>
        <row r="2114">
          <cell r="G2114">
            <v>24443</v>
          </cell>
          <cell r="H2114">
            <v>1916.8003211110911</v>
          </cell>
          <cell r="I2114">
            <v>173.45115622084577</v>
          </cell>
          <cell r="J2114">
            <v>559.5702326807459</v>
          </cell>
        </row>
        <row r="2115">
          <cell r="G2115">
            <v>24450</v>
          </cell>
          <cell r="H2115">
            <v>1962.2284887214241</v>
          </cell>
          <cell r="I2115">
            <v>173.24301483338076</v>
          </cell>
          <cell r="J2115">
            <v>550.89689407419439</v>
          </cell>
        </row>
        <row r="2116">
          <cell r="G2116">
            <v>24457</v>
          </cell>
          <cell r="H2116">
            <v>1955.3606890108993</v>
          </cell>
          <cell r="I2116">
            <v>175.92828156329816</v>
          </cell>
          <cell r="J2116">
            <v>548.63821680849026</v>
          </cell>
        </row>
        <row r="2117">
          <cell r="G2117">
            <v>24464</v>
          </cell>
          <cell r="H2117">
            <v>1954.969616873097</v>
          </cell>
          <cell r="I2117">
            <v>176.63199468955136</v>
          </cell>
          <cell r="J2117">
            <v>555.05728394514961</v>
          </cell>
        </row>
        <row r="2118">
          <cell r="G2118">
            <v>24471</v>
          </cell>
          <cell r="H2118">
            <v>1925.4495756583133</v>
          </cell>
          <cell r="I2118">
            <v>175.9078035113242</v>
          </cell>
          <cell r="J2118">
            <v>555.11278967354417</v>
          </cell>
        </row>
        <row r="2119">
          <cell r="G2119">
            <v>24478</v>
          </cell>
          <cell r="H2119">
            <v>1968.7721911106253</v>
          </cell>
          <cell r="I2119">
            <v>179.5490950440086</v>
          </cell>
          <cell r="J2119">
            <v>563.16192512381053</v>
          </cell>
        </row>
        <row r="2120">
          <cell r="G2120">
            <v>24485</v>
          </cell>
          <cell r="H2120">
            <v>2026.2603390910554</v>
          </cell>
          <cell r="I2120">
            <v>181.7934587320587</v>
          </cell>
          <cell r="J2120">
            <v>570.48303015042006</v>
          </cell>
        </row>
        <row r="2121">
          <cell r="G2121">
            <v>24492</v>
          </cell>
          <cell r="H2121">
            <v>2064.151407432058</v>
          </cell>
          <cell r="I2121">
            <v>184.2658497708147</v>
          </cell>
          <cell r="J2121">
            <v>571.73809281675096</v>
          </cell>
        </row>
        <row r="2122">
          <cell r="G2122">
            <v>24499</v>
          </cell>
          <cell r="H2122">
            <v>2071.1695222173271</v>
          </cell>
          <cell r="I2122">
            <v>188.06172627609348</v>
          </cell>
          <cell r="J2122">
            <v>564.47701903797815</v>
          </cell>
        </row>
        <row r="2123">
          <cell r="G2123">
            <v>24506</v>
          </cell>
          <cell r="H2123">
            <v>2099.7516616239263</v>
          </cell>
          <cell r="I2123">
            <v>191.86057314687056</v>
          </cell>
          <cell r="J2123">
            <v>568.03322425791737</v>
          </cell>
        </row>
        <row r="2124">
          <cell r="G2124">
            <v>24513</v>
          </cell>
          <cell r="H2124">
            <v>2108.3606434365843</v>
          </cell>
          <cell r="I2124">
            <v>193.14603898695458</v>
          </cell>
          <cell r="J2124">
            <v>563.71617175355721</v>
          </cell>
        </row>
        <row r="2125">
          <cell r="G2125">
            <v>24520</v>
          </cell>
          <cell r="H2125">
            <v>2119.3241187824547</v>
          </cell>
          <cell r="I2125">
            <v>194.51737586376197</v>
          </cell>
          <cell r="J2125">
            <v>561.57405030089365</v>
          </cell>
        </row>
        <row r="2126">
          <cell r="G2126">
            <v>24527</v>
          </cell>
          <cell r="H2126">
            <v>2112.9661464261071</v>
          </cell>
          <cell r="I2126">
            <v>196.11241834584482</v>
          </cell>
          <cell r="J2126">
            <v>558.31692080914843</v>
          </cell>
        </row>
        <row r="2127">
          <cell r="G2127">
            <v>24534</v>
          </cell>
          <cell r="H2127">
            <v>2132.4054349732273</v>
          </cell>
          <cell r="I2127">
            <v>196.38697573152902</v>
          </cell>
          <cell r="J2127">
            <v>551.50545437527683</v>
          </cell>
        </row>
        <row r="2128">
          <cell r="G2128">
            <v>24541</v>
          </cell>
          <cell r="H2128">
            <v>2150.3176406270022</v>
          </cell>
          <cell r="I2128">
            <v>198.31156809369801</v>
          </cell>
          <cell r="J2128">
            <v>555.69689582852891</v>
          </cell>
        </row>
        <row r="2129">
          <cell r="G2129">
            <v>24548</v>
          </cell>
          <cell r="H2129">
            <v>2178.7018334832787</v>
          </cell>
          <cell r="I2129">
            <v>197.37950372365762</v>
          </cell>
          <cell r="J2129">
            <v>554.19651420979187</v>
          </cell>
        </row>
        <row r="2130">
          <cell r="G2130">
            <v>24554</v>
          </cell>
          <cell r="H2130">
            <v>2192.6455252175715</v>
          </cell>
          <cell r="I2130">
            <v>197.51766937626417</v>
          </cell>
          <cell r="J2130">
            <v>553.97483560410797</v>
          </cell>
        </row>
        <row r="2131">
          <cell r="G2131">
            <v>24562</v>
          </cell>
          <cell r="H2131">
            <v>2179.9281811713095</v>
          </cell>
          <cell r="I2131">
            <v>198.92004482883567</v>
          </cell>
          <cell r="J2131">
            <v>556.74470978212844</v>
          </cell>
        </row>
        <row r="2132">
          <cell r="G2132">
            <v>24569</v>
          </cell>
          <cell r="H2132">
            <v>2160.0908347226505</v>
          </cell>
          <cell r="I2132">
            <v>198.72112478400683</v>
          </cell>
          <cell r="J2132">
            <v>559.97382909886483</v>
          </cell>
        </row>
        <row r="2133">
          <cell r="G2133">
            <v>24576</v>
          </cell>
          <cell r="H2133">
            <v>2181.9077521533491</v>
          </cell>
          <cell r="I2133">
            <v>198.14483352213321</v>
          </cell>
          <cell r="J2133">
            <v>555.32604631734421</v>
          </cell>
        </row>
        <row r="2134">
          <cell r="G2134">
            <v>24583</v>
          </cell>
          <cell r="H2134">
            <v>2227.0732426229233</v>
          </cell>
          <cell r="I2134">
            <v>199.15537217309611</v>
          </cell>
          <cell r="J2134">
            <v>550.99450315606896</v>
          </cell>
        </row>
        <row r="2135">
          <cell r="G2135">
            <v>24590</v>
          </cell>
          <cell r="H2135">
            <v>2264.265365774726</v>
          </cell>
          <cell r="I2135">
            <v>199.65326060352885</v>
          </cell>
          <cell r="J2135">
            <v>543.99687296598688</v>
          </cell>
        </row>
        <row r="2136">
          <cell r="G2136">
            <v>24597</v>
          </cell>
          <cell r="H2136">
            <v>2278.7566641156841</v>
          </cell>
          <cell r="I2136">
            <v>202.24875299137472</v>
          </cell>
          <cell r="J2136">
            <v>543.07207828194464</v>
          </cell>
        </row>
        <row r="2137">
          <cell r="G2137">
            <v>24604</v>
          </cell>
          <cell r="H2137">
            <v>2263.0332431332859</v>
          </cell>
          <cell r="I2137">
            <v>203.52292013522037</v>
          </cell>
          <cell r="J2137">
            <v>545.89605308901082</v>
          </cell>
        </row>
        <row r="2138">
          <cell r="G2138">
            <v>24611</v>
          </cell>
          <cell r="H2138">
            <v>2237.4609674858798</v>
          </cell>
          <cell r="I2138">
            <v>206.10766122093767</v>
          </cell>
          <cell r="J2138">
            <v>547.75209966951354</v>
          </cell>
        </row>
        <row r="2139">
          <cell r="G2139">
            <v>24618</v>
          </cell>
          <cell r="H2139">
            <v>2213.0726429402835</v>
          </cell>
          <cell r="I2139">
            <v>205.42750593890858</v>
          </cell>
          <cell r="J2139">
            <v>547.91642529941441</v>
          </cell>
        </row>
        <row r="2140">
          <cell r="G2140">
            <v>24625</v>
          </cell>
          <cell r="H2140">
            <v>2182.3109332034132</v>
          </cell>
          <cell r="I2140">
            <v>204.85230892227963</v>
          </cell>
          <cell r="J2140">
            <v>546.8753840913455</v>
          </cell>
        </row>
        <row r="2141">
          <cell r="G2141">
            <v>24632</v>
          </cell>
          <cell r="H2141">
            <v>2226.830076240763</v>
          </cell>
          <cell r="I2141">
            <v>205.9789966213522</v>
          </cell>
          <cell r="J2141">
            <v>546.38319624566327</v>
          </cell>
        </row>
        <row r="2142">
          <cell r="G2142">
            <v>24639</v>
          </cell>
          <cell r="H2142">
            <v>2255.1108182090206</v>
          </cell>
          <cell r="I2142">
            <v>209.27466056729384</v>
          </cell>
          <cell r="J2142">
            <v>545.50898313167022</v>
          </cell>
        </row>
        <row r="2143">
          <cell r="G2143">
            <v>24646</v>
          </cell>
          <cell r="H2143">
            <v>2246.5413970998261</v>
          </cell>
          <cell r="I2143">
            <v>212.95789459327821</v>
          </cell>
          <cell r="J2143">
            <v>545.94539031817555</v>
          </cell>
        </row>
        <row r="2144">
          <cell r="G2144">
            <v>24653</v>
          </cell>
          <cell r="H2144">
            <v>2217.7856672169482</v>
          </cell>
          <cell r="I2144">
            <v>215.83282617028749</v>
          </cell>
          <cell r="J2144">
            <v>551.95078961167542</v>
          </cell>
        </row>
        <row r="2145">
          <cell r="G2145">
            <v>24660</v>
          </cell>
          <cell r="H2145">
            <v>2246.1733237573249</v>
          </cell>
          <cell r="I2145">
            <v>219.1350684106929</v>
          </cell>
          <cell r="J2145">
            <v>548.63908487400533</v>
          </cell>
        </row>
        <row r="2146">
          <cell r="G2146">
            <v>24667</v>
          </cell>
          <cell r="H2146">
            <v>2275.1489596337942</v>
          </cell>
          <cell r="I2146">
            <v>220.97580298534271</v>
          </cell>
          <cell r="J2146">
            <v>553.85115618030841</v>
          </cell>
        </row>
        <row r="2147">
          <cell r="G2147">
            <v>24674</v>
          </cell>
          <cell r="H2147">
            <v>2299.0380237099489</v>
          </cell>
          <cell r="I2147">
            <v>218.96492317817609</v>
          </cell>
          <cell r="J2147">
            <v>565.98049650065718</v>
          </cell>
        </row>
        <row r="2148">
          <cell r="G2148">
            <v>24681</v>
          </cell>
          <cell r="H2148">
            <v>2312.3724442474668</v>
          </cell>
          <cell r="I2148">
            <v>221.54870927167858</v>
          </cell>
          <cell r="J2148">
            <v>566.60307504680793</v>
          </cell>
        </row>
        <row r="2149">
          <cell r="G2149">
            <v>24688</v>
          </cell>
          <cell r="H2149">
            <v>2342.8957605115334</v>
          </cell>
          <cell r="I2149">
            <v>221.48224465889709</v>
          </cell>
          <cell r="J2149">
            <v>567.5096399668829</v>
          </cell>
        </row>
        <row r="2150">
          <cell r="G2150">
            <v>24695</v>
          </cell>
          <cell r="H2150">
            <v>2326.0269110358504</v>
          </cell>
          <cell r="I2150">
            <v>221.46009643443119</v>
          </cell>
          <cell r="J2150">
            <v>572.78747961857493</v>
          </cell>
        </row>
        <row r="2151">
          <cell r="G2151">
            <v>24702</v>
          </cell>
          <cell r="H2151">
            <v>2317.8858168472252</v>
          </cell>
          <cell r="I2151">
            <v>221.81443258872631</v>
          </cell>
          <cell r="J2151">
            <v>573.70393958596469</v>
          </cell>
        </row>
        <row r="2152">
          <cell r="G2152">
            <v>24709</v>
          </cell>
          <cell r="H2152">
            <v>2269.4420032751182</v>
          </cell>
          <cell r="I2152">
            <v>222.10279135109167</v>
          </cell>
          <cell r="J2152">
            <v>574.22027313159197</v>
          </cell>
        </row>
        <row r="2153">
          <cell r="G2153">
            <v>24716</v>
          </cell>
          <cell r="H2153">
            <v>2300.3064145196599</v>
          </cell>
          <cell r="I2153">
            <v>224.14613703152173</v>
          </cell>
          <cell r="J2153">
            <v>574.10542907696561</v>
          </cell>
        </row>
        <row r="2154">
          <cell r="G2154">
            <v>24723</v>
          </cell>
          <cell r="H2154">
            <v>2315.0283755725854</v>
          </cell>
          <cell r="I2154">
            <v>225.71515999074236</v>
          </cell>
          <cell r="J2154">
            <v>571.34972301739617</v>
          </cell>
        </row>
        <row r="2155">
          <cell r="G2155">
            <v>24730</v>
          </cell>
          <cell r="H2155">
            <v>2357.3933948455638</v>
          </cell>
          <cell r="I2155">
            <v>225.46687331475255</v>
          </cell>
          <cell r="J2155">
            <v>571.12118312818927</v>
          </cell>
        </row>
        <row r="2156">
          <cell r="G2156">
            <v>24737</v>
          </cell>
          <cell r="H2156">
            <v>2374.1308879489675</v>
          </cell>
          <cell r="I2156">
            <v>227.83427548455745</v>
          </cell>
          <cell r="J2156">
            <v>567.40889543785602</v>
          </cell>
        </row>
        <row r="2157">
          <cell r="G2157">
            <v>24744</v>
          </cell>
          <cell r="H2157">
            <v>2367.7207345515053</v>
          </cell>
          <cell r="I2157">
            <v>230.04426795675766</v>
          </cell>
          <cell r="J2157">
            <v>560.3730251344266</v>
          </cell>
        </row>
        <row r="2158">
          <cell r="G2158">
            <v>24751</v>
          </cell>
          <cell r="H2158">
            <v>2380.9799706649937</v>
          </cell>
          <cell r="I2158">
            <v>233.12686114737824</v>
          </cell>
          <cell r="J2158">
            <v>552.30365357249082</v>
          </cell>
        </row>
        <row r="2159">
          <cell r="G2159">
            <v>24758</v>
          </cell>
          <cell r="H2159">
            <v>2348.1224470698166</v>
          </cell>
          <cell r="I2159">
            <v>233.84955441693512</v>
          </cell>
          <cell r="J2159">
            <v>554.34717709070901</v>
          </cell>
        </row>
        <row r="2160">
          <cell r="G2160">
            <v>24765</v>
          </cell>
          <cell r="H2160">
            <v>2329.3374674932579</v>
          </cell>
          <cell r="I2160">
            <v>233.66247477340156</v>
          </cell>
          <cell r="J2160">
            <v>548.30479286042032</v>
          </cell>
        </row>
        <row r="2161">
          <cell r="G2161">
            <v>24772</v>
          </cell>
          <cell r="H2161">
            <v>2318.3895813960394</v>
          </cell>
          <cell r="I2161">
            <v>233.54564353601486</v>
          </cell>
          <cell r="J2161">
            <v>540.79301719823252</v>
          </cell>
        </row>
        <row r="2162">
          <cell r="G2162">
            <v>24779</v>
          </cell>
          <cell r="H2162">
            <v>2243.737436875087</v>
          </cell>
          <cell r="I2162">
            <v>234.80679001110937</v>
          </cell>
          <cell r="J2162">
            <v>538.90024163803878</v>
          </cell>
        </row>
        <row r="2163">
          <cell r="G2163">
            <v>24786</v>
          </cell>
          <cell r="H2163">
            <v>2250.019901698337</v>
          </cell>
          <cell r="I2163">
            <v>234.19629235708047</v>
          </cell>
          <cell r="J2163">
            <v>538.68468154138361</v>
          </cell>
        </row>
        <row r="2164">
          <cell r="G2164">
            <v>24793</v>
          </cell>
          <cell r="H2164">
            <v>2265.0950350397156</v>
          </cell>
          <cell r="I2164">
            <v>231.57329388268116</v>
          </cell>
          <cell r="J2164">
            <v>537.55344371014667</v>
          </cell>
        </row>
        <row r="2165">
          <cell r="G2165">
            <v>24800</v>
          </cell>
          <cell r="H2165">
            <v>2291.1436279426725</v>
          </cell>
          <cell r="I2165">
            <v>232.31432842310576</v>
          </cell>
          <cell r="J2165">
            <v>530.94153635251189</v>
          </cell>
        </row>
        <row r="2166">
          <cell r="G2166">
            <v>24807</v>
          </cell>
          <cell r="H2166">
            <v>2314.0550642220992</v>
          </cell>
          <cell r="I2166">
            <v>235.10210036418303</v>
          </cell>
          <cell r="J2166">
            <v>531.15391296705286</v>
          </cell>
        </row>
        <row r="2167">
          <cell r="G2167">
            <v>24814</v>
          </cell>
          <cell r="H2167">
            <v>2335.5757763193651</v>
          </cell>
          <cell r="I2167">
            <v>237.42961115778846</v>
          </cell>
          <cell r="J2167">
            <v>529.56045122815169</v>
          </cell>
        </row>
        <row r="2168">
          <cell r="G2168">
            <v>24821</v>
          </cell>
          <cell r="H2168">
            <v>2331.8388550772538</v>
          </cell>
          <cell r="I2168">
            <v>242.03574561424958</v>
          </cell>
          <cell r="J2168">
            <v>527.65403360373034</v>
          </cell>
        </row>
        <row r="2169">
          <cell r="G2169">
            <v>24828</v>
          </cell>
          <cell r="H2169">
            <v>2339.0675555279936</v>
          </cell>
          <cell r="I2169">
            <v>245.06119243442768</v>
          </cell>
          <cell r="J2169">
            <v>528.12892223397364</v>
          </cell>
        </row>
        <row r="2170">
          <cell r="G2170">
            <v>24835</v>
          </cell>
          <cell r="H2170">
            <v>2371.8145013053854</v>
          </cell>
          <cell r="I2170">
            <v>246.53155958903426</v>
          </cell>
          <cell r="J2170">
            <v>529.92456056956917</v>
          </cell>
        </row>
        <row r="2171">
          <cell r="G2171">
            <v>24842</v>
          </cell>
          <cell r="H2171">
            <v>2359.7182473487278</v>
          </cell>
          <cell r="I2171">
            <v>248.06005525848627</v>
          </cell>
          <cell r="J2171">
            <v>546.82915405173844</v>
          </cell>
        </row>
        <row r="2172">
          <cell r="G2172">
            <v>24849</v>
          </cell>
          <cell r="H2172">
            <v>2386.6190353685033</v>
          </cell>
          <cell r="I2172">
            <v>252.9716443526043</v>
          </cell>
          <cell r="J2172">
            <v>548.19622693686779</v>
          </cell>
        </row>
        <row r="2173">
          <cell r="G2173">
            <v>24856</v>
          </cell>
          <cell r="H2173">
            <v>2358.6955926546916</v>
          </cell>
          <cell r="I2173">
            <v>259.01766665263153</v>
          </cell>
          <cell r="J2173">
            <v>548.47032505033621</v>
          </cell>
        </row>
        <row r="2174">
          <cell r="G2174">
            <v>24863</v>
          </cell>
          <cell r="H2174">
            <v>2310.5782025645358</v>
          </cell>
          <cell r="I2174">
            <v>259.1730772526231</v>
          </cell>
          <cell r="J2174">
            <v>548.63486614785131</v>
          </cell>
        </row>
        <row r="2175">
          <cell r="G2175">
            <v>24870</v>
          </cell>
          <cell r="H2175">
            <v>2273.6089513235033</v>
          </cell>
          <cell r="I2175">
            <v>255.15589455520745</v>
          </cell>
          <cell r="J2175">
            <v>558.29083979205348</v>
          </cell>
        </row>
        <row r="2176">
          <cell r="G2176">
            <v>24877</v>
          </cell>
          <cell r="H2176">
            <v>2209.265818001048</v>
          </cell>
          <cell r="I2176">
            <v>249.87416753791464</v>
          </cell>
          <cell r="J2176">
            <v>561.80807208274337</v>
          </cell>
        </row>
        <row r="2177">
          <cell r="G2177">
            <v>24884</v>
          </cell>
          <cell r="H2177">
            <v>2209.7076711646482</v>
          </cell>
          <cell r="I2177">
            <v>249.84918012116086</v>
          </cell>
          <cell r="J2177">
            <v>562.4260609620344</v>
          </cell>
        </row>
        <row r="2178">
          <cell r="G2178">
            <v>24891</v>
          </cell>
          <cell r="H2178">
            <v>2229.3740694380135</v>
          </cell>
          <cell r="I2178">
            <v>251.42322995592417</v>
          </cell>
          <cell r="J2178">
            <v>557.92665247433808</v>
          </cell>
        </row>
        <row r="2179">
          <cell r="G2179">
            <v>24898</v>
          </cell>
          <cell r="H2179">
            <v>2179.436090282602</v>
          </cell>
          <cell r="I2179">
            <v>247.50102756861176</v>
          </cell>
          <cell r="J2179">
            <v>561.99951703740078</v>
          </cell>
        </row>
        <row r="2180">
          <cell r="G2180">
            <v>24905</v>
          </cell>
          <cell r="H2180">
            <v>2169.1927406582736</v>
          </cell>
          <cell r="I2180">
            <v>244.53101523778841</v>
          </cell>
          <cell r="J2180">
            <v>565.42771409132888</v>
          </cell>
        </row>
        <row r="2181">
          <cell r="G2181">
            <v>24912</v>
          </cell>
          <cell r="H2181">
            <v>2168.9758213842078</v>
          </cell>
          <cell r="I2181">
            <v>244.84890555759756</v>
          </cell>
          <cell r="J2181">
            <v>562.82674660650878</v>
          </cell>
        </row>
        <row r="2182">
          <cell r="G2182">
            <v>24919</v>
          </cell>
          <cell r="H2182">
            <v>2149.8888341560269</v>
          </cell>
          <cell r="I2182">
            <v>244.7754508859303</v>
          </cell>
          <cell r="J2182">
            <v>563.50213870243658</v>
          </cell>
        </row>
        <row r="2183">
          <cell r="G2183">
            <v>24926</v>
          </cell>
          <cell r="H2183">
            <v>2193.3165886059787</v>
          </cell>
          <cell r="I2183">
            <v>246.04828323053715</v>
          </cell>
          <cell r="J2183">
            <v>557.19091474896925</v>
          </cell>
        </row>
        <row r="2184">
          <cell r="G2184">
            <v>24933</v>
          </cell>
          <cell r="H2184">
            <v>2267.8893526185821</v>
          </cell>
          <cell r="I2184">
            <v>246.0728880588602</v>
          </cell>
          <cell r="J2184">
            <v>553.29057834572643</v>
          </cell>
        </row>
        <row r="2185">
          <cell r="G2185">
            <v>24939</v>
          </cell>
          <cell r="H2185">
            <v>2345.2243795428758</v>
          </cell>
          <cell r="I2185">
            <v>246.49121196856026</v>
          </cell>
          <cell r="J2185">
            <v>553.40123646139557</v>
          </cell>
        </row>
        <row r="2186">
          <cell r="G2186">
            <v>24947</v>
          </cell>
          <cell r="H2186">
            <v>2338.6577512801555</v>
          </cell>
          <cell r="I2186">
            <v>252.57954490418368</v>
          </cell>
          <cell r="J2186">
            <v>555.89154202547184</v>
          </cell>
        </row>
        <row r="2187">
          <cell r="G2187">
            <v>24954</v>
          </cell>
          <cell r="H2187">
            <v>2379.5842619275581</v>
          </cell>
          <cell r="I2187">
            <v>257.88371534717152</v>
          </cell>
          <cell r="J2187">
            <v>550.33262660521711</v>
          </cell>
        </row>
        <row r="2188">
          <cell r="G2188">
            <v>24961</v>
          </cell>
          <cell r="H2188">
            <v>2414.5641505778931</v>
          </cell>
          <cell r="I2188">
            <v>259.22471066697682</v>
          </cell>
          <cell r="J2188">
            <v>550.33262660521711</v>
          </cell>
        </row>
        <row r="2189">
          <cell r="G2189">
            <v>24968</v>
          </cell>
          <cell r="H2189">
            <v>2420.8420173693953</v>
          </cell>
          <cell r="I2189">
            <v>263.29453862444836</v>
          </cell>
          <cell r="J2189">
            <v>552.69905689961956</v>
          </cell>
        </row>
        <row r="2190">
          <cell r="G2190">
            <v>24975</v>
          </cell>
          <cell r="H2190">
            <v>2388.6448185383824</v>
          </cell>
          <cell r="I2190">
            <v>266.84901489587844</v>
          </cell>
          <cell r="J2190">
            <v>557.89442803447605</v>
          </cell>
        </row>
        <row r="2191">
          <cell r="G2191">
            <v>24982</v>
          </cell>
          <cell r="H2191">
            <v>2403.2155519314665</v>
          </cell>
          <cell r="I2191">
            <v>271.97251598187933</v>
          </cell>
          <cell r="J2191">
            <v>559.84705853259675</v>
          </cell>
        </row>
        <row r="2192">
          <cell r="G2192">
            <v>24989</v>
          </cell>
          <cell r="H2192">
            <v>2442.6282869831425</v>
          </cell>
          <cell r="I2192">
            <v>275.29058067685827</v>
          </cell>
          <cell r="J2192">
            <v>556.48797618140111</v>
          </cell>
        </row>
        <row r="2193">
          <cell r="G2193">
            <v>24996</v>
          </cell>
          <cell r="H2193">
            <v>2514.1972957917487</v>
          </cell>
          <cell r="I2193">
            <v>277.71313778681463</v>
          </cell>
          <cell r="J2193">
            <v>556.65492257425547</v>
          </cell>
        </row>
        <row r="2194">
          <cell r="G2194">
            <v>25003</v>
          </cell>
          <cell r="H2194">
            <v>2507.4089630931107</v>
          </cell>
          <cell r="I2194">
            <v>277.57428121792123</v>
          </cell>
          <cell r="J2194">
            <v>555.70860920587916</v>
          </cell>
        </row>
        <row r="2195">
          <cell r="G2195">
            <v>25010</v>
          </cell>
          <cell r="H2195">
            <v>2492.6152502108612</v>
          </cell>
          <cell r="I2195">
            <v>275.54798896503041</v>
          </cell>
          <cell r="J2195">
            <v>556.20874695416444</v>
          </cell>
        </row>
        <row r="2196">
          <cell r="G2196">
            <v>25017</v>
          </cell>
          <cell r="H2196">
            <v>2459.4634673830569</v>
          </cell>
          <cell r="I2196">
            <v>274.80400939482485</v>
          </cell>
          <cell r="J2196">
            <v>559.99096643345274</v>
          </cell>
        </row>
        <row r="2197">
          <cell r="G2197">
            <v>25022</v>
          </cell>
          <cell r="H2197">
            <v>2493.8959559264199</v>
          </cell>
          <cell r="I2197">
            <v>277.08488267280188</v>
          </cell>
          <cell r="J2197">
            <v>558.08699714757904</v>
          </cell>
        </row>
        <row r="2198">
          <cell r="G2198">
            <v>25031</v>
          </cell>
          <cell r="H2198">
            <v>2528.3117201182044</v>
          </cell>
          <cell r="I2198">
            <v>278.47030708616586</v>
          </cell>
          <cell r="J2198">
            <v>561.49132783017922</v>
          </cell>
        </row>
        <row r="2199">
          <cell r="G2199">
            <v>25038</v>
          </cell>
          <cell r="H2199">
            <v>2477.9983168878521</v>
          </cell>
          <cell r="I2199">
            <v>278.52600114758309</v>
          </cell>
          <cell r="J2199">
            <v>573.11419831626392</v>
          </cell>
        </row>
        <row r="2200">
          <cell r="G2200">
            <v>25045</v>
          </cell>
          <cell r="H2200">
            <v>2410.8445625001914</v>
          </cell>
          <cell r="I2200">
            <v>273.20615452566426</v>
          </cell>
          <cell r="J2200">
            <v>586.81162765602267</v>
          </cell>
        </row>
        <row r="2201">
          <cell r="G2201">
            <v>25052</v>
          </cell>
          <cell r="H2201">
            <v>2366.0028536376881</v>
          </cell>
          <cell r="I2201">
            <v>271.67620006032053</v>
          </cell>
          <cell r="J2201">
            <v>590.33249742195881</v>
          </cell>
        </row>
        <row r="2202">
          <cell r="G2202">
            <v>25059</v>
          </cell>
          <cell r="H2202">
            <v>2380.4354710448779</v>
          </cell>
          <cell r="I2202">
            <v>273.60510108074885</v>
          </cell>
          <cell r="J2202">
            <v>591.69026216602924</v>
          </cell>
        </row>
        <row r="2203">
          <cell r="G2203">
            <v>25066</v>
          </cell>
          <cell r="H2203">
            <v>2419.2365692229096</v>
          </cell>
          <cell r="I2203">
            <v>276.06754699047559</v>
          </cell>
          <cell r="J2203">
            <v>590.62521969413035</v>
          </cell>
        </row>
        <row r="2204">
          <cell r="G2204">
            <v>25073</v>
          </cell>
          <cell r="H2204">
            <v>2420.2042638505986</v>
          </cell>
          <cell r="I2204">
            <v>278.41412113989463</v>
          </cell>
          <cell r="J2204">
            <v>591.57022004564101</v>
          </cell>
        </row>
        <row r="2205">
          <cell r="G2205">
            <v>25080</v>
          </cell>
          <cell r="H2205">
            <v>2423.1085089672197</v>
          </cell>
          <cell r="I2205">
            <v>277.77376866127287</v>
          </cell>
          <cell r="J2205">
            <v>596.06615371798796</v>
          </cell>
        </row>
        <row r="2206">
          <cell r="G2206">
            <v>25087</v>
          </cell>
          <cell r="H2206">
            <v>2474.2360985064279</v>
          </cell>
          <cell r="I2206">
            <v>277.30155325454871</v>
          </cell>
          <cell r="J2206">
            <v>594.09913541071865</v>
          </cell>
        </row>
        <row r="2207">
          <cell r="G2207">
            <v>25094</v>
          </cell>
          <cell r="H2207">
            <v>2468.7927790897138</v>
          </cell>
          <cell r="I2207">
            <v>280.85101313620692</v>
          </cell>
          <cell r="J2207">
            <v>594.8714642867526</v>
          </cell>
        </row>
        <row r="2208">
          <cell r="G2208">
            <v>25101</v>
          </cell>
          <cell r="H2208">
            <v>2490.5181555457029</v>
          </cell>
          <cell r="I2208">
            <v>281.52505556773377</v>
          </cell>
          <cell r="J2208">
            <v>597.42941158318558</v>
          </cell>
        </row>
        <row r="2209">
          <cell r="G2209">
            <v>25108</v>
          </cell>
          <cell r="H2209">
            <v>2510.6913526056233</v>
          </cell>
          <cell r="I2209">
            <v>284.42476364008144</v>
          </cell>
          <cell r="J2209">
            <v>596.17480981886092</v>
          </cell>
        </row>
        <row r="2210">
          <cell r="G2210">
            <v>25115</v>
          </cell>
          <cell r="H2210">
            <v>2540.3175105663695</v>
          </cell>
          <cell r="I2210">
            <v>284.62386097462945</v>
          </cell>
          <cell r="J2210">
            <v>603.38852501766917</v>
          </cell>
        </row>
        <row r="2211">
          <cell r="G2211">
            <v>25122</v>
          </cell>
          <cell r="H2211">
            <v>2527.3618912624811</v>
          </cell>
          <cell r="I2211">
            <v>284.82309767731169</v>
          </cell>
          <cell r="J2211">
            <v>603.9919135426868</v>
          </cell>
        </row>
        <row r="2212">
          <cell r="G2212">
            <v>25129</v>
          </cell>
          <cell r="H2212">
            <v>2565.777792009671</v>
          </cell>
          <cell r="I2212">
            <v>284.28193379172478</v>
          </cell>
          <cell r="J2212">
            <v>604.53550626487515</v>
          </cell>
        </row>
        <row r="2213">
          <cell r="G2213">
            <v>25136</v>
          </cell>
          <cell r="H2213">
            <v>2552.4357474912208</v>
          </cell>
          <cell r="I2213">
            <v>285.5612024937875</v>
          </cell>
          <cell r="J2213">
            <v>611.5481181375477</v>
          </cell>
        </row>
        <row r="2214">
          <cell r="G2214">
            <v>25143</v>
          </cell>
          <cell r="H2214">
            <v>2521.2960313718281</v>
          </cell>
          <cell r="I2214">
            <v>283.21960063333847</v>
          </cell>
          <cell r="J2214">
            <v>615.52318090544168</v>
          </cell>
        </row>
        <row r="2215">
          <cell r="G2215">
            <v>25150</v>
          </cell>
          <cell r="H2215">
            <v>2546.0047324792722</v>
          </cell>
          <cell r="I2215">
            <v>283.07799083302183</v>
          </cell>
          <cell r="J2215">
            <v>611.64538486573736</v>
          </cell>
        </row>
        <row r="2216">
          <cell r="G2216">
            <v>25157</v>
          </cell>
          <cell r="H2216">
            <v>2596.1610257091138</v>
          </cell>
          <cell r="I2216">
            <v>286.41831112485147</v>
          </cell>
          <cell r="J2216">
            <v>607.60852532562342</v>
          </cell>
        </row>
        <row r="2217">
          <cell r="G2217">
            <v>25164</v>
          </cell>
          <cell r="H2217">
            <v>2617.7091622224993</v>
          </cell>
          <cell r="I2217">
            <v>288.53780662717537</v>
          </cell>
          <cell r="J2217">
            <v>610.8288505098493</v>
          </cell>
        </row>
        <row r="2218">
          <cell r="G2218">
            <v>25171</v>
          </cell>
          <cell r="H2218">
            <v>2667.7074072209489</v>
          </cell>
          <cell r="I2218">
            <v>290.15361834428757</v>
          </cell>
          <cell r="J2218">
            <v>609.79044146398257</v>
          </cell>
        </row>
        <row r="2219">
          <cell r="G2219">
            <v>25178</v>
          </cell>
          <cell r="H2219">
            <v>2659.1707435178419</v>
          </cell>
          <cell r="I2219">
            <v>293.80955393542558</v>
          </cell>
          <cell r="J2219">
            <v>607.16834256568745</v>
          </cell>
        </row>
        <row r="2220">
          <cell r="G2220">
            <v>25185</v>
          </cell>
          <cell r="H2220">
            <v>2654.9160703282132</v>
          </cell>
          <cell r="I2220">
            <v>297.68784004737324</v>
          </cell>
          <cell r="J2220">
            <v>610.08275061000268</v>
          </cell>
        </row>
        <row r="2221">
          <cell r="G2221">
            <v>25192</v>
          </cell>
          <cell r="H2221">
            <v>2624.9155187335045</v>
          </cell>
          <cell r="I2221">
            <v>299.05720411159115</v>
          </cell>
          <cell r="J2221">
            <v>607.45939478237972</v>
          </cell>
        </row>
        <row r="2222">
          <cell r="G2222">
            <v>25199</v>
          </cell>
          <cell r="H2222">
            <v>2586.854243711869</v>
          </cell>
          <cell r="I2222">
            <v>300.73192445461609</v>
          </cell>
          <cell r="J2222">
            <v>611.52937272742167</v>
          </cell>
        </row>
        <row r="2223">
          <cell r="G2223">
            <v>25206</v>
          </cell>
          <cell r="H2223">
            <v>2562.7964992453485</v>
          </cell>
          <cell r="I2223">
            <v>301.09280276396169</v>
          </cell>
          <cell r="J2223">
            <v>609.69478460923938</v>
          </cell>
        </row>
        <row r="2224">
          <cell r="G2224">
            <v>25213</v>
          </cell>
          <cell r="H2224">
            <v>2478.7367740701011</v>
          </cell>
          <cell r="I2224">
            <v>296.30542720001466</v>
          </cell>
          <cell r="J2224">
            <v>614.75525132149608</v>
          </cell>
        </row>
        <row r="2225">
          <cell r="G2225">
            <v>25220</v>
          </cell>
          <cell r="H2225">
            <v>2504.7635101978371</v>
          </cell>
          <cell r="I2225">
            <v>297.01656022529471</v>
          </cell>
          <cell r="J2225">
            <v>615.98476182413901</v>
          </cell>
        </row>
        <row r="2226">
          <cell r="G2226">
            <v>25227</v>
          </cell>
          <cell r="H2226">
            <v>2517.2873277488261</v>
          </cell>
          <cell r="I2226">
            <v>300.96688047629118</v>
          </cell>
          <cell r="J2226">
            <v>614.99918620522033</v>
          </cell>
        </row>
        <row r="2227">
          <cell r="G2227">
            <v>25234</v>
          </cell>
          <cell r="H2227">
            <v>2527.6082057925964</v>
          </cell>
          <cell r="I2227">
            <v>298.01740504762353</v>
          </cell>
          <cell r="J2227">
            <v>620.41117904382622</v>
          </cell>
        </row>
        <row r="2228">
          <cell r="G2228">
            <v>25241</v>
          </cell>
          <cell r="H2228">
            <v>2539.4879643598215</v>
          </cell>
          <cell r="I2228">
            <v>295.75247276926154</v>
          </cell>
          <cell r="J2228">
            <v>623.947522764376</v>
          </cell>
        </row>
        <row r="2229">
          <cell r="G2229">
            <v>25248</v>
          </cell>
          <cell r="H2229">
            <v>2537.7103227847697</v>
          </cell>
          <cell r="I2229">
            <v>295.66374702743076</v>
          </cell>
          <cell r="J2229">
            <v>619.51749535274894</v>
          </cell>
        </row>
        <row r="2230">
          <cell r="G2230">
            <v>25254</v>
          </cell>
          <cell r="H2230">
            <v>2431.1264892278091</v>
          </cell>
          <cell r="I2230">
            <v>290.69659607736992</v>
          </cell>
          <cell r="J2230">
            <v>625.34095980906477</v>
          </cell>
        </row>
        <row r="2231">
          <cell r="G2231">
            <v>25262</v>
          </cell>
          <cell r="H2231">
            <v>2379.8297203051025</v>
          </cell>
          <cell r="I2231">
            <v>286.01638088052425</v>
          </cell>
          <cell r="J2231">
            <v>625.90376667289286</v>
          </cell>
        </row>
        <row r="2232">
          <cell r="G2232">
            <v>25269</v>
          </cell>
          <cell r="H2232">
            <v>2382.4475329974384</v>
          </cell>
          <cell r="I2232">
            <v>282.44117611951771</v>
          </cell>
          <cell r="J2232">
            <v>630.59804492293961</v>
          </cell>
        </row>
        <row r="2233">
          <cell r="G2233">
            <v>25276</v>
          </cell>
          <cell r="H2233">
            <v>2364.102686993358</v>
          </cell>
          <cell r="I2233">
            <v>281.73507317921894</v>
          </cell>
          <cell r="J2233">
            <v>632.80513808016997</v>
          </cell>
        </row>
        <row r="2234">
          <cell r="G2234">
            <v>25283</v>
          </cell>
          <cell r="H2234">
            <v>2402.8739710600489</v>
          </cell>
          <cell r="I2234">
            <v>284.12982130124232</v>
          </cell>
          <cell r="J2234">
            <v>627.36301389268044</v>
          </cell>
        </row>
        <row r="2235">
          <cell r="G2235">
            <v>25290</v>
          </cell>
          <cell r="H2235">
            <v>2443.4825411709635</v>
          </cell>
          <cell r="I2235">
            <v>285.29475356857739</v>
          </cell>
          <cell r="J2235">
            <v>623.22241800098868</v>
          </cell>
        </row>
        <row r="2236">
          <cell r="G2236">
            <v>25296</v>
          </cell>
          <cell r="H2236">
            <v>2419.2920640133707</v>
          </cell>
          <cell r="I2236">
            <v>284.66710511072654</v>
          </cell>
          <cell r="J2236">
            <v>628.83141976299748</v>
          </cell>
        </row>
        <row r="2237">
          <cell r="G2237">
            <v>25304</v>
          </cell>
          <cell r="H2237">
            <v>2435.0174624294573</v>
          </cell>
          <cell r="I2237">
            <v>283.47150326926152</v>
          </cell>
          <cell r="J2237">
            <v>628.45412091113963</v>
          </cell>
        </row>
        <row r="2238">
          <cell r="G2238">
            <v>25311</v>
          </cell>
          <cell r="H2238">
            <v>2419.189848923666</v>
          </cell>
          <cell r="I2238">
            <v>281.51554989670359</v>
          </cell>
          <cell r="J2238">
            <v>631.78492775196867</v>
          </cell>
        </row>
        <row r="2239">
          <cell r="G2239">
            <v>25318</v>
          </cell>
          <cell r="H2239">
            <v>2427.657013394899</v>
          </cell>
          <cell r="I2239">
            <v>281.26218590179656</v>
          </cell>
          <cell r="J2239">
            <v>630.20546543258877</v>
          </cell>
        </row>
        <row r="2240">
          <cell r="G2240">
            <v>25325</v>
          </cell>
          <cell r="H2240">
            <v>2486.163547417716</v>
          </cell>
          <cell r="I2240">
            <v>283.84979801209312</v>
          </cell>
          <cell r="J2240">
            <v>623.27320531283033</v>
          </cell>
        </row>
        <row r="2241">
          <cell r="G2241">
            <v>25332</v>
          </cell>
          <cell r="H2241">
            <v>2514.0085791487945</v>
          </cell>
          <cell r="I2241">
            <v>283.08340355746043</v>
          </cell>
          <cell r="J2241">
            <v>622.71225942804881</v>
          </cell>
        </row>
        <row r="2242">
          <cell r="G2242">
            <v>25339</v>
          </cell>
          <cell r="H2242">
            <v>2528.8412297657724</v>
          </cell>
          <cell r="I2242">
            <v>281.32828645540417</v>
          </cell>
          <cell r="J2242">
            <v>623.39724291341975</v>
          </cell>
        </row>
        <row r="2243">
          <cell r="G2243">
            <v>25346</v>
          </cell>
          <cell r="H2243">
            <v>2500.0124397464429</v>
          </cell>
          <cell r="I2243">
            <v>281.69401322779623</v>
          </cell>
          <cell r="J2243">
            <v>626.57656885227823</v>
          </cell>
        </row>
        <row r="2244">
          <cell r="G2244">
            <v>25352</v>
          </cell>
          <cell r="H2244">
            <v>2473.7623091291052</v>
          </cell>
          <cell r="I2244">
            <v>282.39824826086573</v>
          </cell>
          <cell r="J2244">
            <v>626.20062291096679</v>
          </cell>
        </row>
        <row r="2245">
          <cell r="G2245">
            <v>25360</v>
          </cell>
          <cell r="H2245">
            <v>2435.9137457994298</v>
          </cell>
          <cell r="I2245">
            <v>280.90153754508316</v>
          </cell>
          <cell r="J2245">
            <v>624.19678091765172</v>
          </cell>
        </row>
        <row r="2246">
          <cell r="G2246">
            <v>25367</v>
          </cell>
          <cell r="H2246">
            <v>2342.3746579607318</v>
          </cell>
          <cell r="I2246">
            <v>277.44644863327864</v>
          </cell>
          <cell r="J2246">
            <v>624.38403995192698</v>
          </cell>
        </row>
        <row r="2247">
          <cell r="G2247">
            <v>25374</v>
          </cell>
          <cell r="H2247">
            <v>2278.4278297984038</v>
          </cell>
          <cell r="I2247">
            <v>270.06637309963344</v>
          </cell>
          <cell r="J2247">
            <v>628.06790578764333</v>
          </cell>
        </row>
        <row r="2248">
          <cell r="G2248">
            <v>25381</v>
          </cell>
          <cell r="H2248">
            <v>2284.3517421558795</v>
          </cell>
          <cell r="I2248">
            <v>265.85333767927915</v>
          </cell>
          <cell r="J2248">
            <v>620.27986375587659</v>
          </cell>
        </row>
        <row r="2249">
          <cell r="G2249">
            <v>25387</v>
          </cell>
          <cell r="H2249">
            <v>2341.6889708839917</v>
          </cell>
          <cell r="I2249">
            <v>268.91065106259089</v>
          </cell>
          <cell r="J2249">
            <v>608.86671426276848</v>
          </cell>
        </row>
        <row r="2250">
          <cell r="G2250">
            <v>25395</v>
          </cell>
          <cell r="H2250">
            <v>2244.9772163864827</v>
          </cell>
          <cell r="I2250">
            <v>265.71061431494604</v>
          </cell>
          <cell r="J2250">
            <v>618.30414833384145</v>
          </cell>
        </row>
        <row r="2251">
          <cell r="G2251">
            <v>25402</v>
          </cell>
          <cell r="H2251">
            <v>2222.302946500979</v>
          </cell>
          <cell r="I2251">
            <v>263.98349532189889</v>
          </cell>
          <cell r="J2251">
            <v>621.27200824584384</v>
          </cell>
        </row>
        <row r="2252">
          <cell r="G2252">
            <v>25409</v>
          </cell>
          <cell r="H2252">
            <v>2143.6334221948446</v>
          </cell>
          <cell r="I2252">
            <v>261.34366036867988</v>
          </cell>
          <cell r="J2252">
            <v>628.54089074232024</v>
          </cell>
        </row>
        <row r="2253">
          <cell r="G2253">
            <v>25416</v>
          </cell>
          <cell r="H2253">
            <v>2174.930470158889</v>
          </cell>
          <cell r="I2253">
            <v>258.547283202735</v>
          </cell>
          <cell r="J2253">
            <v>623.57541770545595</v>
          </cell>
        </row>
        <row r="2254">
          <cell r="G2254">
            <v>25423</v>
          </cell>
          <cell r="H2254">
            <v>2187.9800529798422</v>
          </cell>
          <cell r="I2254">
            <v>257.84920553808763</v>
          </cell>
          <cell r="J2254">
            <v>620.64461324224033</v>
          </cell>
        </row>
        <row r="2255">
          <cell r="G2255">
            <v>25430</v>
          </cell>
          <cell r="H2255">
            <v>2191.4808210646102</v>
          </cell>
          <cell r="I2255">
            <v>257.23036744479623</v>
          </cell>
          <cell r="J2255">
            <v>611.45907296625512</v>
          </cell>
        </row>
        <row r="2256">
          <cell r="G2256">
            <v>25437</v>
          </cell>
          <cell r="H2256">
            <v>2238.8168067996057</v>
          </cell>
          <cell r="I2256">
            <v>259.0567030536543</v>
          </cell>
          <cell r="J2256">
            <v>602.83750003743091</v>
          </cell>
        </row>
        <row r="2257">
          <cell r="G2257">
            <v>25444</v>
          </cell>
          <cell r="H2257">
            <v>2232.7720014212468</v>
          </cell>
          <cell r="I2257">
            <v>258.8494576912114</v>
          </cell>
          <cell r="J2257">
            <v>602.89778378743461</v>
          </cell>
        </row>
        <row r="2258">
          <cell r="G2258">
            <v>25451</v>
          </cell>
          <cell r="H2258">
            <v>2180.0785821877057</v>
          </cell>
          <cell r="I2258">
            <v>258.124679209676</v>
          </cell>
          <cell r="J2258">
            <v>606.99748871718907</v>
          </cell>
        </row>
        <row r="2259">
          <cell r="G2259">
            <v>25458</v>
          </cell>
          <cell r="H2259">
            <v>2194.0310851137069</v>
          </cell>
          <cell r="I2259">
            <v>257.84074206254536</v>
          </cell>
          <cell r="J2259">
            <v>601.89870981196475</v>
          </cell>
        </row>
        <row r="2260">
          <cell r="G2260">
            <v>25465</v>
          </cell>
          <cell r="H2260">
            <v>2217.2878146159119</v>
          </cell>
          <cell r="I2260">
            <v>260.8832628188834</v>
          </cell>
          <cell r="J2260">
            <v>582.45738148503824</v>
          </cell>
        </row>
        <row r="2261">
          <cell r="G2261">
            <v>25472</v>
          </cell>
          <cell r="H2261">
            <v>2189.5717169332129</v>
          </cell>
          <cell r="I2261">
            <v>261.69200093362196</v>
          </cell>
          <cell r="J2261">
            <v>584.61247379653287</v>
          </cell>
        </row>
        <row r="2262">
          <cell r="G2262">
            <v>25479</v>
          </cell>
          <cell r="H2262">
            <v>2169.4276571374276</v>
          </cell>
          <cell r="I2262">
            <v>261.90135453436881</v>
          </cell>
          <cell r="J2262">
            <v>580.9294152116147</v>
          </cell>
        </row>
        <row r="2263">
          <cell r="G2263">
            <v>25486</v>
          </cell>
          <cell r="H2263">
            <v>2177.2375967031226</v>
          </cell>
          <cell r="I2263">
            <v>261.84897426346191</v>
          </cell>
          <cell r="J2263">
            <v>572.56403163256743</v>
          </cell>
        </row>
        <row r="2264">
          <cell r="G2264">
            <v>25493</v>
          </cell>
          <cell r="H2264">
            <v>2246.9091997976225</v>
          </cell>
          <cell r="I2264">
            <v>267.89768556894785</v>
          </cell>
          <cell r="J2264">
            <v>568.78510902379242</v>
          </cell>
        </row>
        <row r="2265">
          <cell r="G2265">
            <v>25500</v>
          </cell>
          <cell r="H2265">
            <v>2292.9708383934735</v>
          </cell>
          <cell r="I2265">
            <v>270.4427135818529</v>
          </cell>
          <cell r="J2265">
            <v>564.29170666250445</v>
          </cell>
        </row>
        <row r="2266">
          <cell r="G2266">
            <v>25507</v>
          </cell>
          <cell r="H2266">
            <v>2274.1684775186473</v>
          </cell>
          <cell r="I2266">
            <v>271.8219714211204</v>
          </cell>
          <cell r="J2266">
            <v>565.70243592916063</v>
          </cell>
        </row>
        <row r="2267">
          <cell r="G2267">
            <v>25514</v>
          </cell>
          <cell r="H2267">
            <v>2302.8230003353819</v>
          </cell>
          <cell r="I2267">
            <v>270.27258618401999</v>
          </cell>
          <cell r="J2267">
            <v>560.83739498016985</v>
          </cell>
        </row>
        <row r="2268">
          <cell r="G2268">
            <v>25521</v>
          </cell>
          <cell r="H2268">
            <v>2268.5109376303849</v>
          </cell>
          <cell r="I2268">
            <v>268.70500518415264</v>
          </cell>
          <cell r="J2268">
            <v>564.42675430804286</v>
          </cell>
        </row>
        <row r="2269">
          <cell r="G2269">
            <v>25528</v>
          </cell>
          <cell r="H2269">
            <v>2195.9185876262127</v>
          </cell>
          <cell r="I2269">
            <v>264.19076109705884</v>
          </cell>
          <cell r="J2269">
            <v>571.82074478947834</v>
          </cell>
        </row>
        <row r="2270">
          <cell r="G2270">
            <v>25535</v>
          </cell>
          <cell r="H2270">
            <v>2188.0132807107584</v>
          </cell>
          <cell r="I2270">
            <v>264.90407615202088</v>
          </cell>
          <cell r="J2270">
            <v>558.26859313796763</v>
          </cell>
        </row>
        <row r="2271">
          <cell r="G2271">
            <v>25542</v>
          </cell>
          <cell r="H2271">
            <v>2130.2497300999944</v>
          </cell>
          <cell r="I2271">
            <v>260.87753419451019</v>
          </cell>
          <cell r="J2271">
            <v>555.25394273502263</v>
          </cell>
        </row>
        <row r="2272">
          <cell r="G2272">
            <v>25549</v>
          </cell>
          <cell r="H2272">
            <v>2105.1127832848142</v>
          </cell>
          <cell r="I2272">
            <v>258.03396907179001</v>
          </cell>
          <cell r="J2272">
            <v>546.92513359399732</v>
          </cell>
        </row>
        <row r="2273">
          <cell r="G2273">
            <v>25556</v>
          </cell>
          <cell r="H2273">
            <v>2116.4803923145523</v>
          </cell>
          <cell r="I2273">
            <v>256.12451770065877</v>
          </cell>
          <cell r="J2273">
            <v>540.96364963782275</v>
          </cell>
        </row>
        <row r="2274">
          <cell r="G2274">
            <v>25563</v>
          </cell>
          <cell r="H2274">
            <v>2124.9463138838105</v>
          </cell>
          <cell r="I2274">
            <v>255.22808188870647</v>
          </cell>
          <cell r="J2274">
            <v>543.50617879112053</v>
          </cell>
        </row>
        <row r="2275">
          <cell r="G2275">
            <v>25570</v>
          </cell>
          <cell r="H2275">
            <v>2153.4205944898536</v>
          </cell>
          <cell r="I2275">
            <v>258.59709256963743</v>
          </cell>
          <cell r="J2275">
            <v>546.44111215659257</v>
          </cell>
        </row>
        <row r="2276">
          <cell r="G2276">
            <v>25577</v>
          </cell>
          <cell r="H2276">
            <v>2140.9307550418125</v>
          </cell>
          <cell r="I2276">
            <v>262.5019086674389</v>
          </cell>
          <cell r="J2276">
            <v>549.61047060710086</v>
          </cell>
        </row>
        <row r="2277">
          <cell r="G2277">
            <v>25584</v>
          </cell>
          <cell r="H2277">
            <v>2101.1094429980349</v>
          </cell>
          <cell r="I2277">
            <v>260.97939759716775</v>
          </cell>
          <cell r="J2277">
            <v>545.5433531246083</v>
          </cell>
        </row>
        <row r="2278">
          <cell r="G2278">
            <v>25591</v>
          </cell>
          <cell r="H2278">
            <v>2058.456921305175</v>
          </cell>
          <cell r="I2278">
            <v>263.01503689842565</v>
          </cell>
          <cell r="J2278">
            <v>551.70799301491638</v>
          </cell>
        </row>
        <row r="2279">
          <cell r="G2279">
            <v>25598</v>
          </cell>
          <cell r="H2279">
            <v>1957.1808407769604</v>
          </cell>
          <cell r="I2279">
            <v>263.14654441687486</v>
          </cell>
          <cell r="J2279">
            <v>558.54917212830128</v>
          </cell>
        </row>
        <row r="2280">
          <cell r="G2280">
            <v>25605</v>
          </cell>
          <cell r="H2280">
            <v>1987.1257076408481</v>
          </cell>
          <cell r="I2280">
            <v>260.09404450163908</v>
          </cell>
          <cell r="J2280">
            <v>558.60502704551413</v>
          </cell>
        </row>
        <row r="2281">
          <cell r="G2281">
            <v>25612</v>
          </cell>
          <cell r="H2281">
            <v>1994.6767853298834</v>
          </cell>
          <cell r="I2281">
            <v>261.13442067964564</v>
          </cell>
          <cell r="J2281">
            <v>558.26986402928685</v>
          </cell>
        </row>
        <row r="2282">
          <cell r="G2282">
            <v>25619</v>
          </cell>
          <cell r="H2282">
            <v>2024.9958724668977</v>
          </cell>
          <cell r="I2282">
            <v>257.60910600047043</v>
          </cell>
          <cell r="J2282">
            <v>569.26778035066388</v>
          </cell>
        </row>
        <row r="2283">
          <cell r="G2283">
            <v>25626</v>
          </cell>
          <cell r="H2283">
            <v>2057.8008056008616</v>
          </cell>
          <cell r="I2283">
            <v>257.42877962627011</v>
          </cell>
          <cell r="J2283">
            <v>579.22996650680057</v>
          </cell>
        </row>
        <row r="2284">
          <cell r="G2284">
            <v>25633</v>
          </cell>
          <cell r="H2284">
            <v>2052.2447434257392</v>
          </cell>
          <cell r="I2284">
            <v>257.35155099238222</v>
          </cell>
          <cell r="J2284">
            <v>594.00033065272407</v>
          </cell>
        </row>
        <row r="2285">
          <cell r="G2285">
            <v>25640</v>
          </cell>
          <cell r="H2285">
            <v>2006.6849101216878</v>
          </cell>
          <cell r="I2285">
            <v>255.11259249874848</v>
          </cell>
          <cell r="J2285">
            <v>605.99913733190908</v>
          </cell>
        </row>
        <row r="2286">
          <cell r="G2286">
            <v>25647</v>
          </cell>
          <cell r="H2286">
            <v>1980.3973377990937</v>
          </cell>
          <cell r="I2286">
            <v>252.12777516651312</v>
          </cell>
          <cell r="J2286">
            <v>612.30152836016089</v>
          </cell>
        </row>
        <row r="2287">
          <cell r="G2287">
            <v>25653</v>
          </cell>
          <cell r="H2287">
            <v>2041.5916155370855</v>
          </cell>
          <cell r="I2287">
            <v>251.44703017356352</v>
          </cell>
          <cell r="J2287">
            <v>605.26006078401906</v>
          </cell>
        </row>
        <row r="2288">
          <cell r="G2288">
            <v>25661</v>
          </cell>
          <cell r="H2288">
            <v>2025.6672009358963</v>
          </cell>
          <cell r="I2288">
            <v>251.79905601580651</v>
          </cell>
          <cell r="J2288">
            <v>610.88897934931049</v>
          </cell>
        </row>
        <row r="2289">
          <cell r="G2289">
            <v>25668</v>
          </cell>
          <cell r="H2289">
            <v>1986.5718239578334</v>
          </cell>
          <cell r="I2289">
            <v>247.61919168594414</v>
          </cell>
          <cell r="J2289">
            <v>622.61804775281735</v>
          </cell>
        </row>
        <row r="2290">
          <cell r="G2290">
            <v>25675</v>
          </cell>
          <cell r="H2290">
            <v>1916.8431529369134</v>
          </cell>
          <cell r="I2290">
            <v>242.64204593305666</v>
          </cell>
          <cell r="J2290">
            <v>637.24957187500866</v>
          </cell>
        </row>
        <row r="2291">
          <cell r="G2291">
            <v>25682</v>
          </cell>
          <cell r="H2291">
            <v>1841.1278483959054</v>
          </cell>
          <cell r="I2291">
            <v>237.86199762817543</v>
          </cell>
          <cell r="J2291">
            <v>648.65633921157132</v>
          </cell>
        </row>
        <row r="2292">
          <cell r="G2292">
            <v>25689</v>
          </cell>
          <cell r="H2292">
            <v>1808.1716599096187</v>
          </cell>
          <cell r="I2292">
            <v>235.07901225592576</v>
          </cell>
          <cell r="J2292">
            <v>649.17526428294047</v>
          </cell>
        </row>
        <row r="2293">
          <cell r="G2293">
            <v>25696</v>
          </cell>
          <cell r="H2293">
            <v>1762.9673684118782</v>
          </cell>
          <cell r="I2293">
            <v>233.76256978729256</v>
          </cell>
          <cell r="J2293">
            <v>659.7568210907524</v>
          </cell>
        </row>
        <row r="2294">
          <cell r="G2294">
            <v>25703</v>
          </cell>
          <cell r="H2294">
            <v>1701.2635105174625</v>
          </cell>
          <cell r="I2294">
            <v>229.41458598924893</v>
          </cell>
          <cell r="J2294">
            <v>671.63244387038594</v>
          </cell>
        </row>
        <row r="2295">
          <cell r="G2295">
            <v>25710</v>
          </cell>
          <cell r="H2295">
            <v>1589.660624227517</v>
          </cell>
          <cell r="I2295">
            <v>224.34452363888653</v>
          </cell>
          <cell r="J2295">
            <v>694.0649674956569</v>
          </cell>
        </row>
        <row r="2296">
          <cell r="G2296">
            <v>25717</v>
          </cell>
          <cell r="H2296">
            <v>1685.3581938060136</v>
          </cell>
          <cell r="I2296">
            <v>224.54643371016149</v>
          </cell>
          <cell r="J2296">
            <v>668.17634420806894</v>
          </cell>
        </row>
        <row r="2297">
          <cell r="G2297">
            <v>25724</v>
          </cell>
          <cell r="H2297">
            <v>1680.6391908633566</v>
          </cell>
          <cell r="I2297">
            <v>228.70054273379947</v>
          </cell>
          <cell r="J2297">
            <v>660.15822807757206</v>
          </cell>
        </row>
        <row r="2298">
          <cell r="G2298">
            <v>25731</v>
          </cell>
          <cell r="H2298">
            <v>1634.4216131146143</v>
          </cell>
          <cell r="I2298">
            <v>227.51129991158371</v>
          </cell>
          <cell r="J2298">
            <v>664.51527238288395</v>
          </cell>
        </row>
        <row r="2299">
          <cell r="G2299">
            <v>25738</v>
          </cell>
          <cell r="H2299">
            <v>1692.6070225414946</v>
          </cell>
          <cell r="I2299">
            <v>225.21343578247672</v>
          </cell>
          <cell r="J2299">
            <v>651.42432151694106</v>
          </cell>
        </row>
        <row r="2300">
          <cell r="G2300">
            <v>25745</v>
          </cell>
          <cell r="H2300">
            <v>1606.1148036896243</v>
          </cell>
          <cell r="I2300">
            <v>221.61002080995709</v>
          </cell>
          <cell r="J2300">
            <v>666.14651118322388</v>
          </cell>
        </row>
        <row r="2301">
          <cell r="G2301">
            <v>25751</v>
          </cell>
          <cell r="H2301">
            <v>1587.8050949275625</v>
          </cell>
          <cell r="I2301">
            <v>217.42159141664891</v>
          </cell>
          <cell r="J2301">
            <v>668.61125327460184</v>
          </cell>
        </row>
        <row r="2302">
          <cell r="G2302">
            <v>25759</v>
          </cell>
          <cell r="H2302">
            <v>1622.5780265064761</v>
          </cell>
          <cell r="I2302">
            <v>215.07343822934908</v>
          </cell>
          <cell r="J2302">
            <v>667.60833639469001</v>
          </cell>
        </row>
        <row r="2303">
          <cell r="G2303">
            <v>25766</v>
          </cell>
          <cell r="H2303">
            <v>1683.9114759084209</v>
          </cell>
          <cell r="I2303">
            <v>213.65395353703536</v>
          </cell>
          <cell r="J2303">
            <v>670.61257390846606</v>
          </cell>
        </row>
        <row r="2304">
          <cell r="G2304">
            <v>25773</v>
          </cell>
          <cell r="H2304">
            <v>1687.4476900078287</v>
          </cell>
          <cell r="I2304">
            <v>215.87595465382051</v>
          </cell>
          <cell r="J2304">
            <v>673.49620797627244</v>
          </cell>
        </row>
        <row r="2305">
          <cell r="G2305">
            <v>25780</v>
          </cell>
          <cell r="H2305">
            <v>1694.7037150748622</v>
          </cell>
          <cell r="I2305">
            <v>218.70392965978559</v>
          </cell>
          <cell r="J2305">
            <v>671.94716669792706</v>
          </cell>
        </row>
        <row r="2306">
          <cell r="G2306">
            <v>25787</v>
          </cell>
          <cell r="H2306">
            <v>1676.7398556950686</v>
          </cell>
          <cell r="I2306">
            <v>217.04177979437119</v>
          </cell>
          <cell r="J2306">
            <v>681.82479004838649</v>
          </cell>
        </row>
        <row r="2307">
          <cell r="G2307">
            <v>25794</v>
          </cell>
          <cell r="H2307">
            <v>1626.9406819809251</v>
          </cell>
          <cell r="I2307">
            <v>216.30383774307035</v>
          </cell>
          <cell r="J2307">
            <v>697.43857774049445</v>
          </cell>
        </row>
        <row r="2308">
          <cell r="G2308">
            <v>25801</v>
          </cell>
          <cell r="H2308">
            <v>1709.2638804891599</v>
          </cell>
          <cell r="I2308">
            <v>211.32884947497973</v>
          </cell>
          <cell r="J2308">
            <v>693.88164099401797</v>
          </cell>
        </row>
        <row r="2309">
          <cell r="G2309">
            <v>25808</v>
          </cell>
          <cell r="H2309">
            <v>1776.6088773804329</v>
          </cell>
          <cell r="I2309">
            <v>220.18352826798139</v>
          </cell>
          <cell r="J2309">
            <v>675.84071832817347</v>
          </cell>
        </row>
        <row r="2310">
          <cell r="G2310">
            <v>25815</v>
          </cell>
          <cell r="H2310">
            <v>1803.2580105411391</v>
          </cell>
          <cell r="I2310">
            <v>224.60921718616783</v>
          </cell>
          <cell r="J2310">
            <v>670.77191294071224</v>
          </cell>
        </row>
        <row r="2311">
          <cell r="G2311">
            <v>25822</v>
          </cell>
          <cell r="H2311">
            <v>1799.4711687190027</v>
          </cell>
          <cell r="I2311">
            <v>229.55061996426352</v>
          </cell>
          <cell r="J2311">
            <v>664.06419381130513</v>
          </cell>
        </row>
        <row r="2312">
          <cell r="G2312">
            <v>25829</v>
          </cell>
          <cell r="H2312">
            <v>1804.6896351082876</v>
          </cell>
          <cell r="I2312">
            <v>233.06274444971677</v>
          </cell>
          <cell r="J2312">
            <v>656.22823632433176</v>
          </cell>
        </row>
        <row r="2313">
          <cell r="G2313">
            <v>25836</v>
          </cell>
          <cell r="H2313">
            <v>1835.7302968321503</v>
          </cell>
          <cell r="I2313">
            <v>236.5586856164625</v>
          </cell>
          <cell r="J2313">
            <v>644.61299654139111</v>
          </cell>
        </row>
        <row r="2314">
          <cell r="G2314">
            <v>25843</v>
          </cell>
          <cell r="H2314">
            <v>1864.7348355220984</v>
          </cell>
          <cell r="I2314">
            <v>240.58018327194233</v>
          </cell>
          <cell r="J2314">
            <v>640.42301206387208</v>
          </cell>
        </row>
        <row r="2315">
          <cell r="G2315">
            <v>25850</v>
          </cell>
          <cell r="H2315">
            <v>1855.2246878609358</v>
          </cell>
          <cell r="I2315">
            <v>238.29467153085889</v>
          </cell>
          <cell r="J2315">
            <v>650.41361105206852</v>
          </cell>
        </row>
        <row r="2316">
          <cell r="G2316">
            <v>25857</v>
          </cell>
          <cell r="H2316">
            <v>1830.9212444499576</v>
          </cell>
          <cell r="I2316">
            <v>235.29215866957009</v>
          </cell>
          <cell r="J2316">
            <v>655.55187857937983</v>
          </cell>
        </row>
        <row r="2317">
          <cell r="G2317">
            <v>25864</v>
          </cell>
          <cell r="H2317">
            <v>1814.626045374353</v>
          </cell>
          <cell r="I2317">
            <v>232.4451235496683</v>
          </cell>
          <cell r="J2317">
            <v>650.76634986575039</v>
          </cell>
        </row>
        <row r="2318">
          <cell r="G2318">
            <v>25871</v>
          </cell>
          <cell r="H2318">
            <v>1800.2904996158957</v>
          </cell>
          <cell r="I2318">
            <v>229.81849365355706</v>
          </cell>
          <cell r="J2318">
            <v>644.58406954202576</v>
          </cell>
        </row>
        <row r="2319">
          <cell r="G2319">
            <v>25878</v>
          </cell>
          <cell r="H2319">
            <v>1822.7941308610943</v>
          </cell>
          <cell r="I2319">
            <v>228.46256454100106</v>
          </cell>
          <cell r="J2319">
            <v>648.64494918014054</v>
          </cell>
        </row>
        <row r="2320">
          <cell r="G2320">
            <v>25885</v>
          </cell>
          <cell r="H2320">
            <v>1801.6497189431057</v>
          </cell>
          <cell r="I2320">
            <v>225.60678248423855</v>
          </cell>
          <cell r="J2320">
            <v>653.57465079390965</v>
          </cell>
        </row>
        <row r="2321">
          <cell r="G2321">
            <v>25892</v>
          </cell>
          <cell r="H2321">
            <v>1804.712523465309</v>
          </cell>
          <cell r="I2321">
            <v>221.27513226054117</v>
          </cell>
          <cell r="J2321">
            <v>652.33285895740119</v>
          </cell>
        </row>
        <row r="2322">
          <cell r="G2322">
            <v>25899</v>
          </cell>
          <cell r="H2322">
            <v>1851.9959915801001</v>
          </cell>
          <cell r="I2322">
            <v>219.26152855697023</v>
          </cell>
          <cell r="J2322">
            <v>654.4855573919607</v>
          </cell>
        </row>
        <row r="2323">
          <cell r="G2323">
            <v>25906</v>
          </cell>
          <cell r="H2323">
            <v>1931.0762204205703</v>
          </cell>
          <cell r="I2323">
            <v>221.47606999539562</v>
          </cell>
          <cell r="J2323">
            <v>657.1034996215285</v>
          </cell>
        </row>
        <row r="2324">
          <cell r="G2324">
            <v>25913</v>
          </cell>
          <cell r="H2324">
            <v>1945.9455073178087</v>
          </cell>
          <cell r="I2324">
            <v>220.8559369994085</v>
          </cell>
          <cell r="J2324">
            <v>654.14653387323165</v>
          </cell>
        </row>
        <row r="2325">
          <cell r="G2325">
            <v>25920</v>
          </cell>
          <cell r="H2325">
            <v>1943.6103727090274</v>
          </cell>
          <cell r="I2325">
            <v>220.83385140570857</v>
          </cell>
          <cell r="J2325">
            <v>657.28643723582309</v>
          </cell>
        </row>
        <row r="2326">
          <cell r="G2326">
            <v>25926</v>
          </cell>
          <cell r="H2326">
            <v>1955.8551180570942</v>
          </cell>
          <cell r="I2326">
            <v>224.43344318362162</v>
          </cell>
          <cell r="J2326">
            <v>657.81226638561168</v>
          </cell>
        </row>
        <row r="2327">
          <cell r="G2327">
            <v>25933</v>
          </cell>
          <cell r="H2327">
            <v>1989.1046550640647</v>
          </cell>
          <cell r="I2327">
            <v>227.05931446887001</v>
          </cell>
          <cell r="J2327">
            <v>660.11460931796137</v>
          </cell>
        </row>
        <row r="2328">
          <cell r="G2328">
            <v>25941</v>
          </cell>
          <cell r="H2328">
            <v>1998.6523574083719</v>
          </cell>
          <cell r="I2328">
            <v>232.12273718152582</v>
          </cell>
          <cell r="J2328">
            <v>674.83516510575191</v>
          </cell>
        </row>
        <row r="2329">
          <cell r="G2329">
            <v>25948</v>
          </cell>
          <cell r="H2329">
            <v>2026.0338947048667</v>
          </cell>
          <cell r="I2329">
            <v>237.13658830464681</v>
          </cell>
          <cell r="J2329">
            <v>680.09887939357679</v>
          </cell>
        </row>
        <row r="2330">
          <cell r="G2330">
            <v>25955</v>
          </cell>
          <cell r="H2330">
            <v>2063.7181251463771</v>
          </cell>
          <cell r="I2330">
            <v>239.46052687003234</v>
          </cell>
          <cell r="J2330">
            <v>675.06614768606437</v>
          </cell>
        </row>
        <row r="2331">
          <cell r="G2331">
            <v>25962</v>
          </cell>
          <cell r="H2331">
            <v>2085.1807936478995</v>
          </cell>
          <cell r="I2331">
            <v>243.29189529995287</v>
          </cell>
          <cell r="J2331">
            <v>669.46309866027002</v>
          </cell>
        </row>
        <row r="2332">
          <cell r="G2332">
            <v>25969</v>
          </cell>
          <cell r="H2332">
            <v>2119.3777586637248</v>
          </cell>
          <cell r="I2332">
            <v>247.69547860488203</v>
          </cell>
          <cell r="J2332">
            <v>663.63876970192564</v>
          </cell>
        </row>
        <row r="2333">
          <cell r="G2333">
            <v>25976</v>
          </cell>
          <cell r="H2333">
            <v>2152.6519894747453</v>
          </cell>
          <cell r="I2333">
            <v>250.81644163530353</v>
          </cell>
          <cell r="J2333">
            <v>666.35968865770349</v>
          </cell>
        </row>
        <row r="2334">
          <cell r="G2334">
            <v>25983</v>
          </cell>
          <cell r="H2334">
            <v>2112.6126624705153</v>
          </cell>
          <cell r="I2334">
            <v>248.5590936605858</v>
          </cell>
          <cell r="J2334">
            <v>670.22457485191819</v>
          </cell>
        </row>
        <row r="2335">
          <cell r="G2335">
            <v>25990</v>
          </cell>
          <cell r="H2335">
            <v>2114.3027526004917</v>
          </cell>
          <cell r="I2335">
            <v>247.8382722889701</v>
          </cell>
          <cell r="J2335">
            <v>661.24356554890255</v>
          </cell>
        </row>
        <row r="2336">
          <cell r="G2336">
            <v>25997</v>
          </cell>
          <cell r="H2336">
            <v>2166.7374608649839</v>
          </cell>
          <cell r="I2336">
            <v>251.38235958270238</v>
          </cell>
          <cell r="J2336">
            <v>654.30050811063916</v>
          </cell>
        </row>
        <row r="2337">
          <cell r="G2337">
            <v>26004</v>
          </cell>
          <cell r="H2337">
            <v>2180.3879068684332</v>
          </cell>
          <cell r="I2337">
            <v>252.76496256040727</v>
          </cell>
          <cell r="J2337">
            <v>647.75750302953281</v>
          </cell>
        </row>
        <row r="2338">
          <cell r="G2338">
            <v>26011</v>
          </cell>
          <cell r="H2338">
            <v>2213.9658806342072</v>
          </cell>
          <cell r="I2338">
            <v>253.97823438069722</v>
          </cell>
          <cell r="J2338">
            <v>640.17874024408729</v>
          </cell>
        </row>
        <row r="2339">
          <cell r="G2339">
            <v>26018</v>
          </cell>
          <cell r="H2339">
            <v>2193.1546013562456</v>
          </cell>
          <cell r="I2339">
            <v>254.10522349788755</v>
          </cell>
          <cell r="J2339">
            <v>638.32222189737945</v>
          </cell>
        </row>
        <row r="2340">
          <cell r="G2340">
            <v>26025</v>
          </cell>
          <cell r="H2340">
            <v>2206.9714753447897</v>
          </cell>
          <cell r="I2340">
            <v>253.8002972296901</v>
          </cell>
          <cell r="J2340">
            <v>631.81133523402616</v>
          </cell>
        </row>
        <row r="2341">
          <cell r="G2341">
            <v>26031</v>
          </cell>
          <cell r="H2341">
            <v>2236.103498819341</v>
          </cell>
          <cell r="I2341">
            <v>253.3942167541226</v>
          </cell>
          <cell r="J2341">
            <v>634.97039191019621</v>
          </cell>
        </row>
        <row r="2342">
          <cell r="G2342">
            <v>26039</v>
          </cell>
          <cell r="H2342">
            <v>2263.1603511550552</v>
          </cell>
          <cell r="I2342">
            <v>252.65937352553564</v>
          </cell>
          <cell r="J2342">
            <v>643.35200108341087</v>
          </cell>
        </row>
        <row r="2343">
          <cell r="G2343">
            <v>26046</v>
          </cell>
          <cell r="H2343">
            <v>2272.6656246299062</v>
          </cell>
          <cell r="I2343">
            <v>251.34554478320285</v>
          </cell>
          <cell r="J2343">
            <v>641.93662668102741</v>
          </cell>
        </row>
        <row r="2344">
          <cell r="G2344">
            <v>26053</v>
          </cell>
          <cell r="H2344">
            <v>2269.7111593178875</v>
          </cell>
          <cell r="I2344">
            <v>252.62740706159721</v>
          </cell>
          <cell r="J2344">
            <v>639.75404215031199</v>
          </cell>
        </row>
        <row r="2345">
          <cell r="G2345">
            <v>26060</v>
          </cell>
          <cell r="H2345">
            <v>2248.1489033043676</v>
          </cell>
          <cell r="I2345">
            <v>252.27372869171097</v>
          </cell>
          <cell r="J2345">
            <v>636.61924734377544</v>
          </cell>
        </row>
        <row r="2346">
          <cell r="G2346">
            <v>26067</v>
          </cell>
          <cell r="H2346">
            <v>2234.884824774872</v>
          </cell>
          <cell r="I2346">
            <v>251.99622759015008</v>
          </cell>
          <cell r="J2346">
            <v>635.98262809643165</v>
          </cell>
        </row>
        <row r="2347">
          <cell r="G2347">
            <v>26074</v>
          </cell>
          <cell r="H2347">
            <v>2204.9373681228885</v>
          </cell>
          <cell r="I2347">
            <v>249.98025776942887</v>
          </cell>
          <cell r="J2347">
            <v>634.5834663146195</v>
          </cell>
        </row>
        <row r="2348">
          <cell r="G2348">
            <v>26081</v>
          </cell>
          <cell r="H2348">
            <v>2179.1396009158507</v>
          </cell>
          <cell r="I2348">
            <v>249.75527553743638</v>
          </cell>
          <cell r="J2348">
            <v>630.39521543694298</v>
          </cell>
        </row>
        <row r="2349">
          <cell r="G2349">
            <v>26088</v>
          </cell>
          <cell r="H2349">
            <v>2219.8895114529769</v>
          </cell>
          <cell r="I2349">
            <v>251.8282443243971</v>
          </cell>
          <cell r="J2349">
            <v>626.67588366586506</v>
          </cell>
        </row>
        <row r="2350">
          <cell r="G2350">
            <v>26095</v>
          </cell>
          <cell r="H2350">
            <v>2210.7879644560198</v>
          </cell>
          <cell r="I2350">
            <v>249.81361836980193</v>
          </cell>
          <cell r="J2350">
            <v>623.66783942426889</v>
          </cell>
        </row>
        <row r="2351">
          <cell r="G2351">
            <v>26102</v>
          </cell>
          <cell r="H2351">
            <v>2162.3717080344331</v>
          </cell>
          <cell r="I2351">
            <v>245.31697323914548</v>
          </cell>
          <cell r="J2351">
            <v>619.11506419647174</v>
          </cell>
        </row>
        <row r="2352">
          <cell r="G2352">
            <v>26109</v>
          </cell>
          <cell r="H2352">
            <v>2139.6668051000715</v>
          </cell>
          <cell r="I2352">
            <v>245.34150493646939</v>
          </cell>
          <cell r="J2352">
            <v>619.17697570289135</v>
          </cell>
        </row>
        <row r="2353">
          <cell r="G2353">
            <v>26116</v>
          </cell>
          <cell r="H2353">
            <v>2180.5344410774828</v>
          </cell>
          <cell r="I2353">
            <v>246.56821246115172</v>
          </cell>
          <cell r="J2353">
            <v>617.25752707821243</v>
          </cell>
        </row>
        <row r="2354">
          <cell r="G2354">
            <v>26123</v>
          </cell>
          <cell r="H2354">
            <v>2203.8661595970116</v>
          </cell>
          <cell r="I2354">
            <v>247.13531934981236</v>
          </cell>
          <cell r="J2354">
            <v>613.67743342115875</v>
          </cell>
        </row>
        <row r="2355">
          <cell r="G2355">
            <v>26130</v>
          </cell>
          <cell r="H2355">
            <v>2170.1470073551773</v>
          </cell>
          <cell r="I2355">
            <v>247.55544939270706</v>
          </cell>
          <cell r="J2355">
            <v>616.31624638486971</v>
          </cell>
        </row>
        <row r="2356">
          <cell r="G2356">
            <v>26137</v>
          </cell>
          <cell r="H2356">
            <v>2161.9004487272277</v>
          </cell>
          <cell r="I2356">
            <v>245.82256124695812</v>
          </cell>
          <cell r="J2356">
            <v>616.87093100661605</v>
          </cell>
        </row>
        <row r="2357">
          <cell r="G2357">
            <v>26144</v>
          </cell>
          <cell r="H2357">
            <v>2078.6672814512294</v>
          </cell>
          <cell r="I2357">
            <v>241.93856477925618</v>
          </cell>
          <cell r="J2357">
            <v>619.33841473064251</v>
          </cell>
        </row>
        <row r="2358">
          <cell r="G2358">
            <v>26151</v>
          </cell>
          <cell r="H2358">
            <v>2052.683940433089</v>
          </cell>
          <cell r="I2358">
            <v>241.3095245108301</v>
          </cell>
          <cell r="J2358">
            <v>621.75383454809207</v>
          </cell>
        </row>
        <row r="2359">
          <cell r="G2359">
            <v>26158</v>
          </cell>
          <cell r="H2359">
            <v>2084.2952731157588</v>
          </cell>
          <cell r="I2359">
            <v>240.32015546033571</v>
          </cell>
          <cell r="J2359">
            <v>619.51552074371887</v>
          </cell>
        </row>
        <row r="2360">
          <cell r="G2360">
            <v>26165</v>
          </cell>
          <cell r="H2360">
            <v>2138.0700911621457</v>
          </cell>
          <cell r="I2360">
            <v>242.17062065738031</v>
          </cell>
          <cell r="J2360">
            <v>628.37459269035401</v>
          </cell>
        </row>
        <row r="2361">
          <cell r="G2361">
            <v>26172</v>
          </cell>
          <cell r="H2361">
            <v>2181.259107003621</v>
          </cell>
          <cell r="I2361">
            <v>240.66916280930457</v>
          </cell>
          <cell r="J2361">
            <v>635.03536337287176</v>
          </cell>
        </row>
        <row r="2362">
          <cell r="G2362">
            <v>26179</v>
          </cell>
          <cell r="H2362">
            <v>2186.4941288604296</v>
          </cell>
          <cell r="I2362">
            <v>242.28164620012689</v>
          </cell>
          <cell r="J2362">
            <v>636.68645531764116</v>
          </cell>
        </row>
        <row r="2363">
          <cell r="G2363">
            <v>26186</v>
          </cell>
          <cell r="H2363">
            <v>2182.7770888413665</v>
          </cell>
          <cell r="I2363">
            <v>244.09875854662786</v>
          </cell>
          <cell r="J2363">
            <v>631.65663232063173</v>
          </cell>
        </row>
        <row r="2364">
          <cell r="G2364">
            <v>26193</v>
          </cell>
          <cell r="H2364">
            <v>2168.589037763898</v>
          </cell>
          <cell r="I2364">
            <v>243.43969189855196</v>
          </cell>
          <cell r="J2364">
            <v>626.60337926206671</v>
          </cell>
        </row>
        <row r="2365">
          <cell r="G2365">
            <v>26200</v>
          </cell>
          <cell r="H2365">
            <v>2129.3375761803713</v>
          </cell>
          <cell r="I2365">
            <v>243.12322029908384</v>
          </cell>
          <cell r="J2365">
            <v>622.46779695893702</v>
          </cell>
        </row>
        <row r="2366">
          <cell r="G2366">
            <v>26207</v>
          </cell>
          <cell r="H2366">
            <v>2144.2429392136337</v>
          </cell>
          <cell r="I2366">
            <v>243.51221745156238</v>
          </cell>
          <cell r="J2366">
            <v>614.93593661573391</v>
          </cell>
        </row>
        <row r="2367">
          <cell r="G2367">
            <v>26214</v>
          </cell>
          <cell r="H2367">
            <v>2153.8920324400951</v>
          </cell>
          <cell r="I2367">
            <v>243.24435401236568</v>
          </cell>
          <cell r="J2367">
            <v>616.78074442558102</v>
          </cell>
        </row>
        <row r="2368">
          <cell r="G2368">
            <v>26221</v>
          </cell>
          <cell r="H2368">
            <v>2116.8450894821253</v>
          </cell>
          <cell r="I2368">
            <v>242.51462095032858</v>
          </cell>
          <cell r="J2368">
            <v>617.0891347977938</v>
          </cell>
        </row>
        <row r="2369">
          <cell r="G2369">
            <v>26228</v>
          </cell>
          <cell r="H2369">
            <v>2066.8875453703472</v>
          </cell>
          <cell r="I2369">
            <v>241.39905369395706</v>
          </cell>
          <cell r="J2369">
            <v>614.18881586424413</v>
          </cell>
        </row>
        <row r="2370">
          <cell r="G2370">
            <v>26235</v>
          </cell>
          <cell r="H2370">
            <v>2037.1243647170143</v>
          </cell>
          <cell r="I2370">
            <v>238.67124438721535</v>
          </cell>
          <cell r="J2370">
            <v>613.32895152203423</v>
          </cell>
        </row>
        <row r="2371">
          <cell r="G2371">
            <v>26242</v>
          </cell>
          <cell r="H2371">
            <v>2040.9949010099765</v>
          </cell>
          <cell r="I2371">
            <v>236.61867168548528</v>
          </cell>
          <cell r="J2371">
            <v>609.77164360320637</v>
          </cell>
        </row>
        <row r="2372">
          <cell r="G2372">
            <v>26249</v>
          </cell>
          <cell r="H2372">
            <v>1988.5413320540201</v>
          </cell>
          <cell r="I2372">
            <v>235.36459272555223</v>
          </cell>
          <cell r="J2372">
            <v>607.14962553571263</v>
          </cell>
        </row>
        <row r="2373">
          <cell r="G2373">
            <v>26256</v>
          </cell>
          <cell r="H2373">
            <v>1973.8261261968205</v>
          </cell>
          <cell r="I2373">
            <v>232.56375407211814</v>
          </cell>
          <cell r="J2373">
            <v>606.5424759101769</v>
          </cell>
        </row>
        <row r="2374">
          <cell r="G2374">
            <v>26263</v>
          </cell>
          <cell r="H2374">
            <v>1976.3921001608765</v>
          </cell>
          <cell r="I2374">
            <v>229.02878501022195</v>
          </cell>
          <cell r="J2374">
            <v>603.38845503544394</v>
          </cell>
        </row>
        <row r="2375">
          <cell r="G2375">
            <v>26270</v>
          </cell>
          <cell r="H2375">
            <v>2092.2086772303037</v>
          </cell>
          <cell r="I2375">
            <v>233.19710889740799</v>
          </cell>
          <cell r="J2375">
            <v>599.94914084174184</v>
          </cell>
        </row>
        <row r="2376">
          <cell r="G2376">
            <v>26277</v>
          </cell>
          <cell r="H2376">
            <v>2111.8754387962686</v>
          </cell>
          <cell r="I2376">
            <v>236.67174581997935</v>
          </cell>
          <cell r="J2376">
            <v>598.08929850513243</v>
          </cell>
        </row>
        <row r="2377">
          <cell r="G2377">
            <v>26284</v>
          </cell>
          <cell r="H2377">
            <v>2162.560449327379</v>
          </cell>
          <cell r="I2377">
            <v>237.4290954066033</v>
          </cell>
          <cell r="J2377">
            <v>596.89311990812212</v>
          </cell>
        </row>
        <row r="2378">
          <cell r="G2378">
            <v>26290</v>
          </cell>
          <cell r="H2378">
            <v>2170.9944350797559</v>
          </cell>
          <cell r="I2378">
            <v>237.33412376844066</v>
          </cell>
          <cell r="J2378">
            <v>597.96752752395673</v>
          </cell>
        </row>
        <row r="2379">
          <cell r="G2379">
            <v>26298</v>
          </cell>
          <cell r="H2379">
            <v>2202.2567549449045</v>
          </cell>
          <cell r="I2379">
            <v>239.28026358334188</v>
          </cell>
          <cell r="J2379">
            <v>599.76143010652856</v>
          </cell>
        </row>
        <row r="2380">
          <cell r="G2380">
            <v>26305</v>
          </cell>
          <cell r="H2380">
            <v>2233.5288008651223</v>
          </cell>
          <cell r="I2380">
            <v>244.37693319766709</v>
          </cell>
          <cell r="J2380">
            <v>609.47756527425429</v>
          </cell>
        </row>
        <row r="2381">
          <cell r="G2381">
            <v>26312</v>
          </cell>
          <cell r="H2381">
            <v>2235.3156239058144</v>
          </cell>
          <cell r="I2381">
            <v>247.26058100939957</v>
          </cell>
          <cell r="J2381">
            <v>609.29472200467205</v>
          </cell>
        </row>
        <row r="2382">
          <cell r="G2382">
            <v>26319</v>
          </cell>
          <cell r="H2382">
            <v>2241.7980392151412</v>
          </cell>
          <cell r="I2382">
            <v>249.58483047088794</v>
          </cell>
          <cell r="J2382">
            <v>607.8933441440613</v>
          </cell>
        </row>
        <row r="2383">
          <cell r="G2383">
            <v>26326</v>
          </cell>
          <cell r="H2383">
            <v>2258.3873447053334</v>
          </cell>
          <cell r="I2383">
            <v>252.50497298739734</v>
          </cell>
          <cell r="J2383">
            <v>610.87202153036719</v>
          </cell>
        </row>
        <row r="2384">
          <cell r="G2384">
            <v>26333</v>
          </cell>
          <cell r="H2384">
            <v>2281.6487343557983</v>
          </cell>
          <cell r="I2384">
            <v>256.51980205789698</v>
          </cell>
          <cell r="J2384">
            <v>603.11394685693153</v>
          </cell>
        </row>
        <row r="2385">
          <cell r="G2385">
            <v>26340</v>
          </cell>
          <cell r="H2385">
            <v>2284.8430425838965</v>
          </cell>
          <cell r="I2385">
            <v>256.4428461172796</v>
          </cell>
          <cell r="J2385">
            <v>604.0789291719027</v>
          </cell>
        </row>
        <row r="2386">
          <cell r="G2386">
            <v>26347</v>
          </cell>
          <cell r="H2386">
            <v>2290.555150190356</v>
          </cell>
          <cell r="I2386">
            <v>257.72506034786596</v>
          </cell>
          <cell r="J2386">
            <v>600.81690295437443</v>
          </cell>
        </row>
        <row r="2387">
          <cell r="G2387">
            <v>26354</v>
          </cell>
          <cell r="H2387">
            <v>2310.4829799970121</v>
          </cell>
          <cell r="I2387">
            <v>257.75083285390076</v>
          </cell>
          <cell r="J2387">
            <v>597.51240998812546</v>
          </cell>
        </row>
        <row r="2388">
          <cell r="G2388">
            <v>26361</v>
          </cell>
          <cell r="H2388">
            <v>2354.6132049149546</v>
          </cell>
          <cell r="I2388">
            <v>257.59618235418839</v>
          </cell>
          <cell r="J2388">
            <v>590.46176355026557</v>
          </cell>
        </row>
        <row r="2389">
          <cell r="G2389">
            <v>26368</v>
          </cell>
          <cell r="H2389">
            <v>2366.8571935805126</v>
          </cell>
          <cell r="I2389">
            <v>259.65695181302192</v>
          </cell>
          <cell r="J2389">
            <v>588.45419355419472</v>
          </cell>
        </row>
        <row r="2390">
          <cell r="G2390">
            <v>26375</v>
          </cell>
          <cell r="H2390">
            <v>2352.4193646996714</v>
          </cell>
          <cell r="I2390">
            <v>257.57969619851775</v>
          </cell>
          <cell r="J2390">
            <v>590.80801032841146</v>
          </cell>
        </row>
        <row r="2391">
          <cell r="G2391">
            <v>26382</v>
          </cell>
          <cell r="H2391">
            <v>2342.303961431463</v>
          </cell>
          <cell r="I2391">
            <v>255.26147893273108</v>
          </cell>
          <cell r="J2391">
            <v>588.97650549639343</v>
          </cell>
        </row>
        <row r="2392">
          <cell r="G2392">
            <v>26388</v>
          </cell>
          <cell r="H2392">
            <v>2334.8085887548823</v>
          </cell>
          <cell r="I2392">
            <v>256.282524848462</v>
          </cell>
          <cell r="J2392">
            <v>586.14941827001076</v>
          </cell>
        </row>
        <row r="2393">
          <cell r="G2393">
            <v>26396</v>
          </cell>
          <cell r="H2393">
            <v>2389.4431097317465</v>
          </cell>
          <cell r="I2393">
            <v>256.71820514070441</v>
          </cell>
          <cell r="J2393">
            <v>584.62542978250872</v>
          </cell>
        </row>
        <row r="2394">
          <cell r="G2394">
            <v>26403</v>
          </cell>
          <cell r="H2394">
            <v>2396.8503833719151</v>
          </cell>
          <cell r="I2394">
            <v>259.23404355108335</v>
          </cell>
          <cell r="J2394">
            <v>583.16386620805247</v>
          </cell>
        </row>
        <row r="2395">
          <cell r="G2395">
            <v>26410</v>
          </cell>
          <cell r="H2395">
            <v>2371.6834543465102</v>
          </cell>
          <cell r="I2395">
            <v>257.88602652461771</v>
          </cell>
          <cell r="J2395">
            <v>589.69530150958269</v>
          </cell>
        </row>
        <row r="2396">
          <cell r="G2396">
            <v>26417</v>
          </cell>
          <cell r="H2396">
            <v>2341.325906130875</v>
          </cell>
          <cell r="I2396">
            <v>256.82869381586676</v>
          </cell>
          <cell r="J2396">
            <v>586.56991641158197</v>
          </cell>
        </row>
        <row r="2397">
          <cell r="G2397">
            <v>26424</v>
          </cell>
          <cell r="H2397">
            <v>2314.4006582103698</v>
          </cell>
          <cell r="I2397">
            <v>252.71943471481288</v>
          </cell>
          <cell r="J2397">
            <v>584.98617763727066</v>
          </cell>
        </row>
        <row r="2398">
          <cell r="G2398">
            <v>26431</v>
          </cell>
          <cell r="H2398">
            <v>2310.4661770914122</v>
          </cell>
          <cell r="I2398">
            <v>251.78437280636805</v>
          </cell>
          <cell r="J2398">
            <v>584.63518593068829</v>
          </cell>
        </row>
        <row r="2399">
          <cell r="G2399">
            <v>26438</v>
          </cell>
          <cell r="H2399">
            <v>2364.3000390176421</v>
          </cell>
          <cell r="I2399">
            <v>251.55776687084233</v>
          </cell>
          <cell r="J2399">
            <v>577.03492851358931</v>
          </cell>
        </row>
        <row r="2400">
          <cell r="G2400">
            <v>26445</v>
          </cell>
          <cell r="H2400">
            <v>2396.4545195482824</v>
          </cell>
          <cell r="I2400">
            <v>250.72762624016855</v>
          </cell>
          <cell r="J2400">
            <v>568.03318362877735</v>
          </cell>
        </row>
        <row r="2401">
          <cell r="G2401">
            <v>26452</v>
          </cell>
          <cell r="H2401">
            <v>2378.2414651997155</v>
          </cell>
          <cell r="I2401">
            <v>250.52704413917641</v>
          </cell>
          <cell r="J2401">
            <v>568.54441349404317</v>
          </cell>
        </row>
        <row r="2402">
          <cell r="G2402">
            <v>26459</v>
          </cell>
          <cell r="H2402">
            <v>2315.9315388114828</v>
          </cell>
          <cell r="I2402">
            <v>250.77757118331556</v>
          </cell>
          <cell r="J2402">
            <v>565.8722547506211</v>
          </cell>
        </row>
        <row r="2403">
          <cell r="G2403">
            <v>26466</v>
          </cell>
          <cell r="H2403">
            <v>2341.4067857384089</v>
          </cell>
          <cell r="I2403">
            <v>250.20078276959393</v>
          </cell>
          <cell r="J2403">
            <v>561.11892781071595</v>
          </cell>
        </row>
        <row r="2404">
          <cell r="G2404">
            <v>26473</v>
          </cell>
          <cell r="H2404">
            <v>2336.0215501312105</v>
          </cell>
          <cell r="I2404">
            <v>249.85050167371651</v>
          </cell>
          <cell r="J2404">
            <v>558.14499749331912</v>
          </cell>
        </row>
        <row r="2405">
          <cell r="G2405">
            <v>26480</v>
          </cell>
          <cell r="H2405">
            <v>2312.8949367849114</v>
          </cell>
          <cell r="I2405">
            <v>250.47512792790079</v>
          </cell>
          <cell r="J2405">
            <v>556.35893350134052</v>
          </cell>
        </row>
        <row r="2406">
          <cell r="G2406">
            <v>26487</v>
          </cell>
          <cell r="H2406">
            <v>2343.6564394441507</v>
          </cell>
          <cell r="I2406">
            <v>249.89903513366662</v>
          </cell>
          <cell r="J2406">
            <v>552.96514400698231</v>
          </cell>
        </row>
        <row r="2407">
          <cell r="G2407">
            <v>26494</v>
          </cell>
          <cell r="H2407">
            <v>2297.2520419431562</v>
          </cell>
          <cell r="I2407">
            <v>247.82487314205719</v>
          </cell>
          <cell r="J2407">
            <v>558.77127801905556</v>
          </cell>
        </row>
        <row r="2408">
          <cell r="G2408">
            <v>26501</v>
          </cell>
          <cell r="H2408">
            <v>2287.8333085711893</v>
          </cell>
          <cell r="I2408">
            <v>245.27227694869401</v>
          </cell>
          <cell r="J2408">
            <v>564.69425356605757</v>
          </cell>
        </row>
        <row r="2409">
          <cell r="G2409">
            <v>26508</v>
          </cell>
          <cell r="H2409">
            <v>2295.8407251511885</v>
          </cell>
          <cell r="I2409">
            <v>243.77611605930699</v>
          </cell>
          <cell r="J2409">
            <v>561.3625574700178</v>
          </cell>
        </row>
        <row r="2410">
          <cell r="G2410">
            <v>26515</v>
          </cell>
          <cell r="H2410">
            <v>2360.1242654554217</v>
          </cell>
          <cell r="I2410">
            <v>240.09509670681146</v>
          </cell>
          <cell r="J2410">
            <v>552.82984659647354</v>
          </cell>
        </row>
        <row r="2411">
          <cell r="G2411">
            <v>26522</v>
          </cell>
          <cell r="H2411">
            <v>2391.513918185979</v>
          </cell>
          <cell r="I2411">
            <v>238.72655465558262</v>
          </cell>
          <cell r="J2411">
            <v>551.94531884191917</v>
          </cell>
        </row>
        <row r="2412">
          <cell r="G2412">
            <v>26529</v>
          </cell>
          <cell r="H2412">
            <v>2388.8832528759744</v>
          </cell>
          <cell r="I2412">
            <v>237.31806798311467</v>
          </cell>
          <cell r="J2412">
            <v>567.39978776949295</v>
          </cell>
        </row>
        <row r="2413">
          <cell r="G2413">
            <v>26536</v>
          </cell>
          <cell r="H2413">
            <v>2362.8444254196261</v>
          </cell>
          <cell r="I2413">
            <v>235.49071885964469</v>
          </cell>
          <cell r="J2413">
            <v>583.57068172092352</v>
          </cell>
        </row>
        <row r="2414">
          <cell r="G2414">
            <v>26543</v>
          </cell>
          <cell r="H2414">
            <v>2377.2577764146858</v>
          </cell>
          <cell r="I2414">
            <v>233.74808754008333</v>
          </cell>
          <cell r="J2414">
            <v>585.26303669791412</v>
          </cell>
        </row>
        <row r="2415">
          <cell r="G2415">
            <v>26550</v>
          </cell>
          <cell r="H2415">
            <v>2344.451619100163</v>
          </cell>
          <cell r="I2415">
            <v>232.74297076366099</v>
          </cell>
          <cell r="J2415">
            <v>591.11566706489327</v>
          </cell>
        </row>
        <row r="2416">
          <cell r="G2416">
            <v>26557</v>
          </cell>
          <cell r="H2416">
            <v>2311.6292964327608</v>
          </cell>
          <cell r="I2416">
            <v>230.85775270047534</v>
          </cell>
          <cell r="J2416">
            <v>593.53924129985933</v>
          </cell>
        </row>
        <row r="2417">
          <cell r="G2417">
            <v>26564</v>
          </cell>
          <cell r="H2417">
            <v>2300.9958016691699</v>
          </cell>
          <cell r="I2417">
            <v>229.03397645414159</v>
          </cell>
          <cell r="J2417">
            <v>596.15081396157871</v>
          </cell>
        </row>
        <row r="2418">
          <cell r="G2418">
            <v>26571</v>
          </cell>
          <cell r="H2418">
            <v>2340.57292945788</v>
          </cell>
          <cell r="I2418">
            <v>227.27041483544468</v>
          </cell>
          <cell r="J2418">
            <v>588.63931370566286</v>
          </cell>
        </row>
        <row r="2419">
          <cell r="G2419">
            <v>26578</v>
          </cell>
          <cell r="H2419">
            <v>2317.167200163301</v>
          </cell>
          <cell r="I2419">
            <v>224.17953719368262</v>
          </cell>
          <cell r="J2419">
            <v>597.23344768576555</v>
          </cell>
        </row>
        <row r="2420">
          <cell r="G2420">
            <v>26585</v>
          </cell>
          <cell r="H2420">
            <v>2278.9339413606067</v>
          </cell>
          <cell r="I2420">
            <v>224.2692090085601</v>
          </cell>
          <cell r="J2420">
            <v>600.75712502711156</v>
          </cell>
        </row>
        <row r="2421">
          <cell r="G2421">
            <v>26592</v>
          </cell>
          <cell r="H2421">
            <v>2301.723280774213</v>
          </cell>
          <cell r="I2421">
            <v>221.77982078856508</v>
          </cell>
          <cell r="J2421">
            <v>600.15636790208441</v>
          </cell>
        </row>
        <row r="2422">
          <cell r="G2422">
            <v>26599</v>
          </cell>
          <cell r="H2422">
            <v>2330.724994111968</v>
          </cell>
          <cell r="I2422">
            <v>221.82417675272279</v>
          </cell>
          <cell r="J2422">
            <v>597.8157580672663</v>
          </cell>
        </row>
        <row r="2423">
          <cell r="G2423">
            <v>26606</v>
          </cell>
          <cell r="H2423">
            <v>2406.9397014194292</v>
          </cell>
          <cell r="I2423">
            <v>219.16228663169011</v>
          </cell>
          <cell r="J2423">
            <v>596.50056339951834</v>
          </cell>
        </row>
        <row r="2424">
          <cell r="G2424">
            <v>26613</v>
          </cell>
          <cell r="H2424">
            <v>2399.4781883450291</v>
          </cell>
          <cell r="I2424">
            <v>218.70204582976356</v>
          </cell>
          <cell r="J2424">
            <v>609.44462562528793</v>
          </cell>
        </row>
        <row r="2425">
          <cell r="G2425">
            <v>26620</v>
          </cell>
          <cell r="H2425">
            <v>2433.310830800694</v>
          </cell>
          <cell r="I2425">
            <v>216.42754455313403</v>
          </cell>
          <cell r="J2425">
            <v>614.50301601797776</v>
          </cell>
        </row>
        <row r="2426">
          <cell r="G2426">
            <v>26627</v>
          </cell>
          <cell r="H2426">
            <v>2465.6738648503433</v>
          </cell>
          <cell r="I2426">
            <v>215.64840539274275</v>
          </cell>
          <cell r="J2426">
            <v>625.25681879829244</v>
          </cell>
        </row>
        <row r="2427">
          <cell r="G2427">
            <v>26634</v>
          </cell>
          <cell r="H2427">
            <v>2474.7968581502896</v>
          </cell>
          <cell r="I2427">
            <v>219.22816892226226</v>
          </cell>
          <cell r="J2427">
            <v>622.75579152309922</v>
          </cell>
        </row>
        <row r="2428">
          <cell r="G2428">
            <v>26641</v>
          </cell>
          <cell r="H2428">
            <v>2500.2872657892376</v>
          </cell>
          <cell r="I2428">
            <v>219.86393061213678</v>
          </cell>
          <cell r="J2428">
            <v>613.60128138770961</v>
          </cell>
        </row>
        <row r="2429">
          <cell r="G2429">
            <v>26648</v>
          </cell>
          <cell r="H2429">
            <v>2483.035283655292</v>
          </cell>
          <cell r="I2429">
            <v>216.89576754887295</v>
          </cell>
          <cell r="J2429">
            <v>612.92631997818319</v>
          </cell>
        </row>
        <row r="2430">
          <cell r="G2430">
            <v>26655</v>
          </cell>
          <cell r="H2430">
            <v>2434.3677920956484</v>
          </cell>
          <cell r="I2430">
            <v>216.2884593997361</v>
          </cell>
          <cell r="J2430">
            <v>613.41666103416571</v>
          </cell>
        </row>
        <row r="2431">
          <cell r="G2431">
            <v>26662</v>
          </cell>
          <cell r="H2431">
            <v>2474.7782974444358</v>
          </cell>
          <cell r="I2431">
            <v>214.55815172453822</v>
          </cell>
          <cell r="J2431">
            <v>609.7975027340641</v>
          </cell>
        </row>
        <row r="2432">
          <cell r="G2432">
            <v>26669</v>
          </cell>
          <cell r="H2432">
            <v>2506.20798182198</v>
          </cell>
          <cell r="I2432">
            <v>217.08993791488777</v>
          </cell>
          <cell r="J2432">
            <v>610.83415848871198</v>
          </cell>
        </row>
        <row r="2433">
          <cell r="G2433">
            <v>26676</v>
          </cell>
          <cell r="H2433">
            <v>2488.9151467474085</v>
          </cell>
          <cell r="I2433">
            <v>213.74675287099851</v>
          </cell>
          <cell r="J2433">
            <v>619.01933621246076</v>
          </cell>
        </row>
        <row r="2434">
          <cell r="G2434">
            <v>26683</v>
          </cell>
          <cell r="H2434">
            <v>2466.5149104266816</v>
          </cell>
          <cell r="I2434">
            <v>211.18179183654652</v>
          </cell>
          <cell r="J2434">
            <v>617.96700334089951</v>
          </cell>
        </row>
        <row r="2435">
          <cell r="G2435">
            <v>26690</v>
          </cell>
          <cell r="H2435">
            <v>2406.0852951212278</v>
          </cell>
          <cell r="I2435">
            <v>208.71096487205892</v>
          </cell>
          <cell r="J2435">
            <v>620.80965155626757</v>
          </cell>
        </row>
        <row r="2436">
          <cell r="G2436">
            <v>26697</v>
          </cell>
          <cell r="H2436">
            <v>2355.3168953941699</v>
          </cell>
          <cell r="I2436">
            <v>206.54037083738953</v>
          </cell>
          <cell r="J2436">
            <v>626.95566710667458</v>
          </cell>
        </row>
        <row r="2437">
          <cell r="G2437">
            <v>26704</v>
          </cell>
          <cell r="H2437">
            <v>2358.3788073581827</v>
          </cell>
          <cell r="I2437">
            <v>205.13589631569528</v>
          </cell>
          <cell r="J2437">
            <v>618.86793900099849</v>
          </cell>
        </row>
        <row r="2438">
          <cell r="G2438">
            <v>26711</v>
          </cell>
          <cell r="H2438">
            <v>2354.133725504938</v>
          </cell>
          <cell r="I2438">
            <v>203.35121401774873</v>
          </cell>
          <cell r="J2438">
            <v>622.20982587160393</v>
          </cell>
        </row>
        <row r="2439">
          <cell r="G2439">
            <v>26718</v>
          </cell>
          <cell r="H2439">
            <v>2309.8760114654451</v>
          </cell>
          <cell r="I2439">
            <v>200.48396190009848</v>
          </cell>
          <cell r="J2439">
            <v>632.72517192883402</v>
          </cell>
        </row>
        <row r="2440">
          <cell r="G2440">
            <v>26725</v>
          </cell>
          <cell r="H2440">
            <v>2280.7715737209805</v>
          </cell>
          <cell r="I2440">
            <v>196.8351537935167</v>
          </cell>
          <cell r="J2440">
            <v>639.81169385443707</v>
          </cell>
        </row>
        <row r="2441">
          <cell r="G2441">
            <v>26732</v>
          </cell>
          <cell r="H2441">
            <v>2313.1585300678184</v>
          </cell>
          <cell r="I2441">
            <v>197.68154495482881</v>
          </cell>
          <cell r="J2441">
            <v>634.6292191342161</v>
          </cell>
        </row>
        <row r="2442">
          <cell r="G2442">
            <v>26739</v>
          </cell>
          <cell r="H2442">
            <v>2299.2795788874114</v>
          </cell>
          <cell r="I2442">
            <v>195.151221179407</v>
          </cell>
          <cell r="J2442">
            <v>641.35628885703875</v>
          </cell>
        </row>
        <row r="2443">
          <cell r="G2443">
            <v>26746</v>
          </cell>
          <cell r="H2443">
            <v>2196.5017817111443</v>
          </cell>
          <cell r="I2443">
            <v>193.16067872337706</v>
          </cell>
          <cell r="J2443">
            <v>658.28809488286458</v>
          </cell>
        </row>
        <row r="2444">
          <cell r="G2444">
            <v>26753</v>
          </cell>
          <cell r="H2444">
            <v>2246.362372155987</v>
          </cell>
          <cell r="I2444">
            <v>192.96751804465367</v>
          </cell>
          <cell r="J2444">
            <v>654.40419512305573</v>
          </cell>
        </row>
        <row r="2445">
          <cell r="G2445">
            <v>26760</v>
          </cell>
          <cell r="H2445">
            <v>2188.4062229543624</v>
          </cell>
          <cell r="I2445">
            <v>191.28870063766519</v>
          </cell>
          <cell r="J2445">
            <v>663.36953259624158</v>
          </cell>
        </row>
        <row r="2446">
          <cell r="G2446">
            <v>26767</v>
          </cell>
          <cell r="H2446">
            <v>2237.8642035931307</v>
          </cell>
          <cell r="I2446">
            <v>188.43849899816396</v>
          </cell>
          <cell r="J2446">
            <v>670.06956487546358</v>
          </cell>
        </row>
        <row r="2447">
          <cell r="G2447">
            <v>26773</v>
          </cell>
          <cell r="H2447">
            <v>2230.9268245619919</v>
          </cell>
          <cell r="I2447">
            <v>186.62948940778159</v>
          </cell>
          <cell r="J2447">
            <v>678.57944834938189</v>
          </cell>
        </row>
        <row r="2448">
          <cell r="G2448">
            <v>26781</v>
          </cell>
          <cell r="H2448">
            <v>2123.8423369830161</v>
          </cell>
          <cell r="I2448">
            <v>185.52837542027567</v>
          </cell>
          <cell r="J2448">
            <v>692.96533265438882</v>
          </cell>
        </row>
        <row r="2449">
          <cell r="G2449">
            <v>26788</v>
          </cell>
          <cell r="H2449">
            <v>2192.0176760001709</v>
          </cell>
          <cell r="I2449">
            <v>182.39294587567301</v>
          </cell>
          <cell r="J2449">
            <v>686.52075506070298</v>
          </cell>
        </row>
        <row r="2450">
          <cell r="G2450">
            <v>26795</v>
          </cell>
          <cell r="H2450">
            <v>2143.3548835929673</v>
          </cell>
          <cell r="I2450">
            <v>183.81561085350327</v>
          </cell>
          <cell r="J2450">
            <v>686.24614675867872</v>
          </cell>
        </row>
        <row r="2451">
          <cell r="G2451">
            <v>26802</v>
          </cell>
          <cell r="H2451">
            <v>2044.3318879709723</v>
          </cell>
          <cell r="I2451">
            <v>179.01802341022685</v>
          </cell>
          <cell r="J2451">
            <v>697.63783279487279</v>
          </cell>
        </row>
        <row r="2452">
          <cell r="G2452">
            <v>26809</v>
          </cell>
          <cell r="H2452">
            <v>2113.6347389731882</v>
          </cell>
          <cell r="I2452">
            <v>173.27154485875857</v>
          </cell>
          <cell r="J2452">
            <v>686.96397395311124</v>
          </cell>
        </row>
        <row r="2453">
          <cell r="G2453">
            <v>26816</v>
          </cell>
          <cell r="H2453">
            <v>2035.4302536311802</v>
          </cell>
          <cell r="I2453">
            <v>172.94232892352693</v>
          </cell>
          <cell r="J2453">
            <v>698.57366511291877</v>
          </cell>
        </row>
        <row r="2454">
          <cell r="G2454">
            <v>26823</v>
          </cell>
          <cell r="H2454">
            <v>2082.6522355154239</v>
          </cell>
          <cell r="I2454">
            <v>169.77748430422639</v>
          </cell>
          <cell r="J2454">
            <v>693.47407735759452</v>
          </cell>
        </row>
        <row r="2455">
          <cell r="G2455">
            <v>26830</v>
          </cell>
          <cell r="H2455">
            <v>2047.03888228811</v>
          </cell>
          <cell r="I2455">
            <v>171.74690312215543</v>
          </cell>
          <cell r="J2455">
            <v>698.46709071456928</v>
          </cell>
        </row>
        <row r="2456">
          <cell r="G2456">
            <v>26837</v>
          </cell>
          <cell r="H2456">
            <v>2014.6956679479579</v>
          </cell>
          <cell r="I2456">
            <v>169.99508471030944</v>
          </cell>
          <cell r="J2456">
            <v>702.30865971349942</v>
          </cell>
        </row>
        <row r="2457">
          <cell r="G2457">
            <v>26844</v>
          </cell>
          <cell r="H2457">
            <v>2022.1500419193653</v>
          </cell>
          <cell r="I2457">
            <v>168.02314172766984</v>
          </cell>
          <cell r="J2457">
            <v>703.85373876486915</v>
          </cell>
        </row>
        <row r="2458">
          <cell r="G2458">
            <v>26851</v>
          </cell>
          <cell r="H2458">
            <v>1966.7431307707748</v>
          </cell>
          <cell r="I2458">
            <v>169.53535000321884</v>
          </cell>
          <cell r="J2458">
            <v>718.07158428791945</v>
          </cell>
        </row>
        <row r="2459">
          <cell r="G2459">
            <v>26858</v>
          </cell>
          <cell r="H2459">
            <v>2030.0722595815937</v>
          </cell>
          <cell r="I2459">
            <v>173.29903477329029</v>
          </cell>
          <cell r="J2459">
            <v>703.56653828530352</v>
          </cell>
        </row>
        <row r="2460">
          <cell r="G2460">
            <v>26865</v>
          </cell>
          <cell r="H2460">
            <v>2104.169897056322</v>
          </cell>
          <cell r="I2460">
            <v>178.82727398255827</v>
          </cell>
          <cell r="J2460">
            <v>678.23814290703262</v>
          </cell>
        </row>
        <row r="2461">
          <cell r="G2461">
            <v>26872</v>
          </cell>
          <cell r="H2461">
            <v>2147.5157969356824</v>
          </cell>
          <cell r="I2461">
            <v>180.7943739963664</v>
          </cell>
          <cell r="J2461">
            <v>665.08032293463623</v>
          </cell>
        </row>
        <row r="2462">
          <cell r="G2462">
            <v>26879</v>
          </cell>
          <cell r="H2462">
            <v>2089.532870418419</v>
          </cell>
          <cell r="I2462">
            <v>180.75821512156713</v>
          </cell>
          <cell r="J2462">
            <v>668.00667635554862</v>
          </cell>
        </row>
        <row r="2463">
          <cell r="G2463">
            <v>26886</v>
          </cell>
          <cell r="H2463">
            <v>2053.8018583342641</v>
          </cell>
          <cell r="I2463">
            <v>180.2701679407389</v>
          </cell>
          <cell r="J2463">
            <v>668.47428102899744</v>
          </cell>
        </row>
        <row r="2464">
          <cell r="G2464">
            <v>26893</v>
          </cell>
          <cell r="H2464">
            <v>2006.7697957784094</v>
          </cell>
          <cell r="I2464">
            <v>179.33276306744708</v>
          </cell>
          <cell r="J2464">
            <v>677.69922610719766</v>
          </cell>
        </row>
        <row r="2465">
          <cell r="G2465">
            <v>26900</v>
          </cell>
          <cell r="H2465">
            <v>1988.7088676164037</v>
          </cell>
          <cell r="I2465">
            <v>177.88016768660074</v>
          </cell>
          <cell r="J2465">
            <v>678.85131479157997</v>
          </cell>
        </row>
        <row r="2466">
          <cell r="G2466">
            <v>26907</v>
          </cell>
          <cell r="H2466">
            <v>2039.4209437406221</v>
          </cell>
          <cell r="I2466">
            <v>177.15085899908567</v>
          </cell>
          <cell r="J2466">
            <v>675.66071361205957</v>
          </cell>
        </row>
        <row r="2467">
          <cell r="G2467">
            <v>26914</v>
          </cell>
          <cell r="H2467">
            <v>2056.552079668043</v>
          </cell>
          <cell r="I2467">
            <v>177.80631717738228</v>
          </cell>
          <cell r="J2467">
            <v>682.2821886054578</v>
          </cell>
        </row>
        <row r="2468">
          <cell r="G2468">
            <v>26921</v>
          </cell>
          <cell r="H2468">
            <v>2045.6523536458024</v>
          </cell>
          <cell r="I2468">
            <v>178.71312939498696</v>
          </cell>
          <cell r="J2468">
            <v>677.09684397205626</v>
          </cell>
        </row>
        <row r="2469">
          <cell r="G2469">
            <v>26928</v>
          </cell>
          <cell r="H2469">
            <v>2109.476707079551</v>
          </cell>
          <cell r="I2469">
            <v>180.26793362072334</v>
          </cell>
          <cell r="J2469">
            <v>679.06042481957513</v>
          </cell>
        </row>
        <row r="2470">
          <cell r="G2470">
            <v>26935</v>
          </cell>
          <cell r="H2470">
            <v>2135.8451659180455</v>
          </cell>
          <cell r="I2470">
            <v>182.16074692374093</v>
          </cell>
          <cell r="J2470">
            <v>690.26492182909806</v>
          </cell>
        </row>
        <row r="2471">
          <cell r="G2471">
            <v>26942</v>
          </cell>
          <cell r="H2471">
            <v>2162.9703995252044</v>
          </cell>
          <cell r="I2471">
            <v>185.98612260913947</v>
          </cell>
          <cell r="J2471">
            <v>699.92863073470539</v>
          </cell>
        </row>
        <row r="2472">
          <cell r="G2472">
            <v>26949</v>
          </cell>
          <cell r="H2472">
            <v>2188.2771531996495</v>
          </cell>
          <cell r="I2472">
            <v>186.15351011948769</v>
          </cell>
          <cell r="J2472">
            <v>691.10952998744813</v>
          </cell>
        </row>
        <row r="2473">
          <cell r="G2473">
            <v>26956</v>
          </cell>
          <cell r="H2473">
            <v>2159.6107224927341</v>
          </cell>
          <cell r="I2473">
            <v>185.09243511180659</v>
          </cell>
          <cell r="J2473">
            <v>692.97552571841413</v>
          </cell>
        </row>
        <row r="2474">
          <cell r="G2474">
            <v>26963</v>
          </cell>
          <cell r="H2474">
            <v>2168.2491653827051</v>
          </cell>
          <cell r="I2474">
            <v>182.11244690650651</v>
          </cell>
          <cell r="J2474">
            <v>696.23251068929062</v>
          </cell>
        </row>
        <row r="2475">
          <cell r="G2475">
            <v>26970</v>
          </cell>
          <cell r="H2475">
            <v>2086.5061718477773</v>
          </cell>
          <cell r="I2475">
            <v>181.22009591666463</v>
          </cell>
          <cell r="J2475">
            <v>701.38463126839144</v>
          </cell>
        </row>
        <row r="2476">
          <cell r="G2476">
            <v>26977</v>
          </cell>
          <cell r="H2476">
            <v>2042.6895422389739</v>
          </cell>
          <cell r="I2476">
            <v>178.28433036281467</v>
          </cell>
          <cell r="J2476">
            <v>711.69498534803677</v>
          </cell>
        </row>
        <row r="2477">
          <cell r="G2477">
            <v>26984</v>
          </cell>
          <cell r="H2477">
            <v>1998.9759860350598</v>
          </cell>
          <cell r="I2477">
            <v>172.50791805905948</v>
          </cell>
          <cell r="J2477">
            <v>714.9687822806377</v>
          </cell>
        </row>
        <row r="2478">
          <cell r="G2478">
            <v>26991</v>
          </cell>
          <cell r="H2478">
            <v>1911.2209402481205</v>
          </cell>
          <cell r="I2478">
            <v>169.02325811426647</v>
          </cell>
          <cell r="J2478">
            <v>727.9097172399172</v>
          </cell>
        </row>
        <row r="2479">
          <cell r="G2479">
            <v>26998</v>
          </cell>
          <cell r="H2479">
            <v>1840.6968875529649</v>
          </cell>
          <cell r="I2479">
            <v>166.36959296187248</v>
          </cell>
          <cell r="J2479">
            <v>735.3343963557644</v>
          </cell>
        </row>
        <row r="2480">
          <cell r="G2480">
            <v>27005</v>
          </cell>
          <cell r="H2480">
            <v>1843.2738631955392</v>
          </cell>
          <cell r="I2480">
            <v>162.67618799811891</v>
          </cell>
          <cell r="J2480">
            <v>738.42280082045863</v>
          </cell>
        </row>
        <row r="2481">
          <cell r="G2481">
            <v>27012</v>
          </cell>
          <cell r="H2481">
            <v>1780.0495696879323</v>
          </cell>
          <cell r="I2481">
            <v>160.70780612334167</v>
          </cell>
          <cell r="J2481">
            <v>753.33894139703193</v>
          </cell>
        </row>
        <row r="2482">
          <cell r="G2482">
            <v>27019</v>
          </cell>
          <cell r="H2482">
            <v>1778.4475250752132</v>
          </cell>
          <cell r="I2482">
            <v>158.92394947537258</v>
          </cell>
          <cell r="J2482">
            <v>766.74837455389911</v>
          </cell>
        </row>
        <row r="2483">
          <cell r="G2483">
            <v>27026</v>
          </cell>
          <cell r="H2483">
            <v>1847.9848233056539</v>
          </cell>
          <cell r="I2483">
            <v>157.04864687156319</v>
          </cell>
          <cell r="J2483">
            <v>763.45135654331739</v>
          </cell>
        </row>
        <row r="2484">
          <cell r="G2484">
            <v>27033</v>
          </cell>
          <cell r="H2484">
            <v>1888.0860939713866</v>
          </cell>
          <cell r="I2484">
            <v>164.88537435045421</v>
          </cell>
          <cell r="J2484">
            <v>793.60768512677851</v>
          </cell>
        </row>
        <row r="2485">
          <cell r="G2485">
            <v>27040</v>
          </cell>
          <cell r="H2485">
            <v>1795.5698753667887</v>
          </cell>
          <cell r="I2485">
            <v>169.46918775739684</v>
          </cell>
          <cell r="J2485">
            <v>812.73363033833391</v>
          </cell>
        </row>
        <row r="2486">
          <cell r="G2486">
            <v>27047</v>
          </cell>
          <cell r="H2486">
            <v>1833.8155137121014</v>
          </cell>
          <cell r="I2486">
            <v>170.33348061495957</v>
          </cell>
          <cell r="J2486">
            <v>807.77595519327008</v>
          </cell>
        </row>
        <row r="2487">
          <cell r="G2487">
            <v>27054</v>
          </cell>
          <cell r="H2487">
            <v>1849.0361824759118</v>
          </cell>
          <cell r="I2487">
            <v>171.8153818963097</v>
          </cell>
          <cell r="J2487">
            <v>802.44463388899442</v>
          </cell>
        </row>
        <row r="2488">
          <cell r="G2488">
            <v>27061</v>
          </cell>
          <cell r="H2488">
            <v>1824.4440012489822</v>
          </cell>
          <cell r="I2488">
            <v>173.89434801725506</v>
          </cell>
          <cell r="J2488">
            <v>810.30859130110662</v>
          </cell>
        </row>
        <row r="2489">
          <cell r="G2489">
            <v>27068</v>
          </cell>
          <cell r="H2489">
            <v>1771.9000140130115</v>
          </cell>
          <cell r="I2489">
            <v>174.29430501769474</v>
          </cell>
          <cell r="J2489">
            <v>824.40796078974597</v>
          </cell>
        </row>
        <row r="2490">
          <cell r="G2490">
            <v>27075</v>
          </cell>
          <cell r="H2490">
            <v>1763.3948939457491</v>
          </cell>
          <cell r="I2490">
            <v>173.7017043806346</v>
          </cell>
          <cell r="J2490">
            <v>832.89936278588038</v>
          </cell>
        </row>
        <row r="2491">
          <cell r="G2491">
            <v>27082</v>
          </cell>
          <cell r="H2491">
            <v>1819.2945120838294</v>
          </cell>
          <cell r="I2491">
            <v>171.5651734167528</v>
          </cell>
          <cell r="J2491">
            <v>833.73226214866622</v>
          </cell>
        </row>
        <row r="2492">
          <cell r="G2492">
            <v>27089</v>
          </cell>
          <cell r="H2492">
            <v>1827.8451962906233</v>
          </cell>
          <cell r="I2492">
            <v>174.03571191395403</v>
          </cell>
          <cell r="J2492">
            <v>831.31443858843511</v>
          </cell>
        </row>
        <row r="2493">
          <cell r="G2493">
            <v>27096</v>
          </cell>
          <cell r="H2493">
            <v>1866.9610834912428</v>
          </cell>
          <cell r="I2493">
            <v>175.34097975330869</v>
          </cell>
          <cell r="J2493">
            <v>817.93027612716128</v>
          </cell>
        </row>
        <row r="2494">
          <cell r="G2494">
            <v>27103</v>
          </cell>
          <cell r="H2494">
            <v>1894.592107526913</v>
          </cell>
          <cell r="I2494">
            <v>176.09494596624791</v>
          </cell>
          <cell r="J2494">
            <v>808.76945703453703</v>
          </cell>
        </row>
        <row r="2495">
          <cell r="G2495">
            <v>27110</v>
          </cell>
          <cell r="H2495">
            <v>1852.9110811613209</v>
          </cell>
          <cell r="I2495">
            <v>176.86976372849938</v>
          </cell>
          <cell r="J2495">
            <v>812.40891959119244</v>
          </cell>
        </row>
        <row r="2496">
          <cell r="G2496">
            <v>27117</v>
          </cell>
          <cell r="H2496">
            <v>1786.7621555638618</v>
          </cell>
          <cell r="I2496">
            <v>177.40037301968485</v>
          </cell>
          <cell r="J2496">
            <v>826.30111211620169</v>
          </cell>
        </row>
        <row r="2497">
          <cell r="G2497">
            <v>27124</v>
          </cell>
          <cell r="H2497">
            <v>1760.4967518770729</v>
          </cell>
          <cell r="I2497">
            <v>177.86161398953601</v>
          </cell>
          <cell r="J2497">
            <v>830.43261767678257</v>
          </cell>
        </row>
        <row r="2498">
          <cell r="G2498">
            <v>27130</v>
          </cell>
          <cell r="H2498">
            <v>1741.4833869568006</v>
          </cell>
          <cell r="I2498">
            <v>177.3636014703653</v>
          </cell>
          <cell r="J2498">
            <v>837.07607861819679</v>
          </cell>
        </row>
        <row r="2499">
          <cell r="G2499">
            <v>27138</v>
          </cell>
          <cell r="H2499">
            <v>1764.9934126807175</v>
          </cell>
          <cell r="I2499">
            <v>176.52999254345457</v>
          </cell>
          <cell r="J2499">
            <v>836.32271014744038</v>
          </cell>
        </row>
        <row r="2500">
          <cell r="G2500">
            <v>27145</v>
          </cell>
          <cell r="H2500">
            <v>1688.5691979116425</v>
          </cell>
          <cell r="I2500">
            <v>176.01805556507855</v>
          </cell>
          <cell r="J2500">
            <v>839.91889780107431</v>
          </cell>
        </row>
        <row r="2501">
          <cell r="G2501">
            <v>27152</v>
          </cell>
          <cell r="H2501">
            <v>1708.3254575272088</v>
          </cell>
          <cell r="I2501">
            <v>175.4723995928268</v>
          </cell>
          <cell r="J2501">
            <v>832.61160339020489</v>
          </cell>
        </row>
        <row r="2502">
          <cell r="G2502">
            <v>27159</v>
          </cell>
          <cell r="H2502">
            <v>1698.7588349650564</v>
          </cell>
          <cell r="I2502">
            <v>174.10371487600275</v>
          </cell>
          <cell r="J2502">
            <v>828.53180653359288</v>
          </cell>
        </row>
        <row r="2503">
          <cell r="G2503">
            <v>27166</v>
          </cell>
          <cell r="H2503">
            <v>1636.5842616053353</v>
          </cell>
          <cell r="I2503">
            <v>174.46933267724236</v>
          </cell>
          <cell r="J2503">
            <v>829.60889788208658</v>
          </cell>
        </row>
        <row r="2504">
          <cell r="G2504">
            <v>27173</v>
          </cell>
          <cell r="H2504">
            <v>1636.2569447530143</v>
          </cell>
          <cell r="I2504">
            <v>170.82292362428799</v>
          </cell>
          <cell r="J2504">
            <v>815.33962483851474</v>
          </cell>
        </row>
        <row r="2505">
          <cell r="G2505">
            <v>27180</v>
          </cell>
          <cell r="H2505">
            <v>1611.3858391927686</v>
          </cell>
          <cell r="I2505">
            <v>170.66918299302614</v>
          </cell>
          <cell r="J2505">
            <v>817.8671776755142</v>
          </cell>
        </row>
        <row r="2506">
          <cell r="G2506">
            <v>27187</v>
          </cell>
          <cell r="H2506">
            <v>1705.329633617707</v>
          </cell>
          <cell r="I2506">
            <v>169.1672941826875</v>
          </cell>
          <cell r="J2506">
            <v>813.12354804499614</v>
          </cell>
        </row>
        <row r="2507">
          <cell r="G2507">
            <v>27194</v>
          </cell>
          <cell r="H2507">
            <v>1679.5791561500796</v>
          </cell>
          <cell r="I2507">
            <v>170.46988234789421</v>
          </cell>
          <cell r="J2507">
            <v>806.8624967250496</v>
          </cell>
        </row>
        <row r="2508">
          <cell r="G2508">
            <v>27201</v>
          </cell>
          <cell r="H2508">
            <v>1603.6621782920959</v>
          </cell>
          <cell r="I2508">
            <v>171.64612453609467</v>
          </cell>
          <cell r="J2508">
            <v>814.0435729459025</v>
          </cell>
        </row>
        <row r="2509">
          <cell r="G2509">
            <v>27208</v>
          </cell>
          <cell r="H2509">
            <v>1565.6553846665731</v>
          </cell>
          <cell r="I2509">
            <v>170.04981557790899</v>
          </cell>
          <cell r="J2509">
            <v>823.16086096289666</v>
          </cell>
        </row>
        <row r="2510">
          <cell r="G2510">
            <v>27215</v>
          </cell>
          <cell r="H2510">
            <v>1517.5897643573094</v>
          </cell>
          <cell r="I2510">
            <v>169.0635266475571</v>
          </cell>
          <cell r="J2510">
            <v>833.61500389712535</v>
          </cell>
        </row>
        <row r="2511">
          <cell r="G2511">
            <v>27222</v>
          </cell>
          <cell r="H2511">
            <v>1502.2621077373005</v>
          </cell>
          <cell r="I2511">
            <v>166.71354362715604</v>
          </cell>
          <cell r="J2511">
            <v>838.0331634177802</v>
          </cell>
        </row>
        <row r="2512">
          <cell r="G2512">
            <v>27229</v>
          </cell>
          <cell r="H2512">
            <v>1515.3317880746149</v>
          </cell>
          <cell r="I2512">
            <v>168.46403583524116</v>
          </cell>
          <cell r="J2512">
            <v>847.00011826635034</v>
          </cell>
        </row>
        <row r="2513">
          <cell r="G2513">
            <v>27236</v>
          </cell>
          <cell r="H2513">
            <v>1495.6324748296449</v>
          </cell>
          <cell r="I2513">
            <v>170.14867619359359</v>
          </cell>
          <cell r="J2513">
            <v>862.33082040697127</v>
          </cell>
        </row>
        <row r="2514">
          <cell r="G2514">
            <v>27243</v>
          </cell>
          <cell r="H2514">
            <v>1425.3377485126516</v>
          </cell>
          <cell r="I2514">
            <v>171.35673179456813</v>
          </cell>
          <cell r="J2514">
            <v>873.54112107226183</v>
          </cell>
        </row>
        <row r="2515">
          <cell r="G2515">
            <v>27250</v>
          </cell>
          <cell r="H2515">
            <v>1468.0978809680312</v>
          </cell>
          <cell r="I2515">
            <v>172.1963797803615</v>
          </cell>
          <cell r="J2515">
            <v>874.85143275387031</v>
          </cell>
        </row>
        <row r="2516">
          <cell r="G2516">
            <v>27257</v>
          </cell>
          <cell r="H2516">
            <v>1375.3140948908515</v>
          </cell>
          <cell r="I2516">
            <v>174.64156837324262</v>
          </cell>
          <cell r="J2516">
            <v>893.74822370135394</v>
          </cell>
        </row>
        <row r="2517">
          <cell r="G2517">
            <v>27264</v>
          </cell>
          <cell r="H2517">
            <v>1300.084413900322</v>
          </cell>
          <cell r="I2517">
            <v>174.10017951128557</v>
          </cell>
          <cell r="J2517">
            <v>914.93005660307608</v>
          </cell>
        </row>
        <row r="2518">
          <cell r="G2518">
            <v>27271</v>
          </cell>
          <cell r="H2518">
            <v>1303.4646333764629</v>
          </cell>
          <cell r="I2518">
            <v>170.33961563384182</v>
          </cell>
          <cell r="J2518">
            <v>890.31843808045335</v>
          </cell>
        </row>
        <row r="2519">
          <cell r="G2519">
            <v>27278</v>
          </cell>
          <cell r="H2519">
            <v>1285.7375143625429</v>
          </cell>
          <cell r="I2519">
            <v>168.12520063060188</v>
          </cell>
          <cell r="J2519">
            <v>900.55710011837857</v>
          </cell>
        </row>
        <row r="2520">
          <cell r="G2520">
            <v>27285</v>
          </cell>
          <cell r="H2520">
            <v>1176.7069731445993</v>
          </cell>
          <cell r="I2520">
            <v>168.54551363217837</v>
          </cell>
          <cell r="J2520">
            <v>916.22679366043849</v>
          </cell>
        </row>
        <row r="2521">
          <cell r="G2521">
            <v>27292</v>
          </cell>
          <cell r="H2521">
            <v>1261.7828873029539</v>
          </cell>
          <cell r="I2521">
            <v>164.07905752092566</v>
          </cell>
          <cell r="J2521">
            <v>908.2556205555926</v>
          </cell>
        </row>
        <row r="2522">
          <cell r="G2522">
            <v>27299</v>
          </cell>
          <cell r="H2522">
            <v>1178.2528601634983</v>
          </cell>
          <cell r="I2522">
            <v>169.460850607612</v>
          </cell>
          <cell r="J2522">
            <v>935.86659142048256</v>
          </cell>
        </row>
        <row r="2523">
          <cell r="G2523">
            <v>27306</v>
          </cell>
          <cell r="H2523">
            <v>1129.9444928967948</v>
          </cell>
          <cell r="I2523">
            <v>171.07072868838432</v>
          </cell>
          <cell r="J2523">
            <v>947.37775049495451</v>
          </cell>
        </row>
        <row r="2524">
          <cell r="G2524">
            <v>27313</v>
          </cell>
          <cell r="H2524">
            <v>1282.0350216407035</v>
          </cell>
          <cell r="I2524">
            <v>165.56225122461834</v>
          </cell>
          <cell r="J2524">
            <v>911.09318265099773</v>
          </cell>
        </row>
        <row r="2525">
          <cell r="G2525">
            <v>27320</v>
          </cell>
          <cell r="H2525">
            <v>1302.6757854891189</v>
          </cell>
          <cell r="I2525">
            <v>166.91986168466019</v>
          </cell>
          <cell r="J2525">
            <v>887.31365058380663</v>
          </cell>
        </row>
        <row r="2526">
          <cell r="G2526">
            <v>27327</v>
          </cell>
          <cell r="H2526">
            <v>1270.8904963231844</v>
          </cell>
          <cell r="I2526">
            <v>168.67252023234911</v>
          </cell>
          <cell r="J2526">
            <v>877.9968572526767</v>
          </cell>
        </row>
        <row r="2527">
          <cell r="G2527">
            <v>27334</v>
          </cell>
          <cell r="H2527">
            <v>1333.9266649408144</v>
          </cell>
          <cell r="I2527">
            <v>163.96655691786657</v>
          </cell>
          <cell r="J2527">
            <v>855.87133644990922</v>
          </cell>
        </row>
        <row r="2528">
          <cell r="G2528">
            <v>27341</v>
          </cell>
          <cell r="H2528">
            <v>1360.6051982396307</v>
          </cell>
          <cell r="I2528">
            <v>163.14672413327725</v>
          </cell>
          <cell r="J2528">
            <v>847.56938448634503</v>
          </cell>
        </row>
        <row r="2529">
          <cell r="G2529">
            <v>27348</v>
          </cell>
          <cell r="H2529">
            <v>1308.9022007065246</v>
          </cell>
          <cell r="I2529">
            <v>164.68030334013005</v>
          </cell>
          <cell r="J2529">
            <v>864.77504299141788</v>
          </cell>
        </row>
        <row r="2530">
          <cell r="G2530">
            <v>27355</v>
          </cell>
          <cell r="H2530">
            <v>1255.237210477557</v>
          </cell>
          <cell r="I2530">
            <v>163.64281742908724</v>
          </cell>
          <cell r="J2530">
            <v>866.93698059889641</v>
          </cell>
        </row>
        <row r="2531">
          <cell r="G2531">
            <v>27362</v>
          </cell>
          <cell r="H2531">
            <v>1273.9402449136726</v>
          </cell>
          <cell r="I2531">
            <v>162.03911781828219</v>
          </cell>
          <cell r="J2531">
            <v>852.285745626775</v>
          </cell>
        </row>
        <row r="2532">
          <cell r="G2532">
            <v>27369</v>
          </cell>
          <cell r="H2532">
            <v>1181.070001059466</v>
          </cell>
          <cell r="I2532">
            <v>161.74744740620929</v>
          </cell>
          <cell r="J2532">
            <v>862.68363172342163</v>
          </cell>
        </row>
        <row r="2533">
          <cell r="G2533">
            <v>27376</v>
          </cell>
          <cell r="H2533">
            <v>1210.0062160854229</v>
          </cell>
          <cell r="I2533">
            <v>155.73044236269831</v>
          </cell>
          <cell r="J2533">
            <v>855.7821626696342</v>
          </cell>
        </row>
        <row r="2534">
          <cell r="G2534">
            <v>27383</v>
          </cell>
          <cell r="H2534">
            <v>1201.778173816042</v>
          </cell>
          <cell r="I2534">
            <v>154.26657620448896</v>
          </cell>
          <cell r="J2534">
            <v>855.7821626696342</v>
          </cell>
        </row>
        <row r="2535">
          <cell r="G2535">
            <v>27390</v>
          </cell>
          <cell r="H2535">
            <v>1204.4220857984374</v>
          </cell>
          <cell r="I2535">
            <v>153.80377647587548</v>
          </cell>
          <cell r="J2535">
            <v>855.43984980456639</v>
          </cell>
        </row>
        <row r="2536">
          <cell r="G2536">
            <v>27397</v>
          </cell>
          <cell r="H2536">
            <v>1270.0630894744522</v>
          </cell>
          <cell r="I2536">
            <v>155.21877121945354</v>
          </cell>
          <cell r="J2536">
            <v>875.97040619987604</v>
          </cell>
        </row>
        <row r="2537">
          <cell r="G2537">
            <v>27404</v>
          </cell>
          <cell r="H2537">
            <v>1312.483196662899</v>
          </cell>
          <cell r="I2537">
            <v>159.59594056784212</v>
          </cell>
          <cell r="J2537">
            <v>905.57820592943187</v>
          </cell>
        </row>
        <row r="2538">
          <cell r="G2538">
            <v>27411</v>
          </cell>
          <cell r="H2538">
            <v>1291.8772104752913</v>
          </cell>
          <cell r="I2538">
            <v>165.32543483422765</v>
          </cell>
          <cell r="J2538">
            <v>912.55115811508858</v>
          </cell>
        </row>
        <row r="2539">
          <cell r="G2539">
            <v>27418</v>
          </cell>
          <cell r="H2539">
            <v>1323.1406389687934</v>
          </cell>
          <cell r="I2539">
            <v>165.09397922545975</v>
          </cell>
          <cell r="J2539">
            <v>923.5017720124697</v>
          </cell>
        </row>
        <row r="2540">
          <cell r="G2540">
            <v>27425</v>
          </cell>
          <cell r="H2540">
            <v>1392.7378365785519</v>
          </cell>
          <cell r="I2540">
            <v>168.97368773725808</v>
          </cell>
          <cell r="J2540">
            <v>914.91320553275375</v>
          </cell>
        </row>
        <row r="2541">
          <cell r="G2541">
            <v>27432</v>
          </cell>
          <cell r="H2541">
            <v>1426.0242708727794</v>
          </cell>
          <cell r="I2541">
            <v>170.78170619604671</v>
          </cell>
          <cell r="J2541">
            <v>897.89581990984459</v>
          </cell>
        </row>
        <row r="2542">
          <cell r="G2542">
            <v>27439</v>
          </cell>
          <cell r="H2542">
            <v>1473.083071811581</v>
          </cell>
          <cell r="I2542">
            <v>169.43253071709793</v>
          </cell>
          <cell r="J2542">
            <v>873.74242235426971</v>
          </cell>
        </row>
        <row r="2543">
          <cell r="G2543">
            <v>27446</v>
          </cell>
          <cell r="H2543">
            <v>1489.8762188302333</v>
          </cell>
          <cell r="I2543">
            <v>168.48370854508218</v>
          </cell>
          <cell r="J2543">
            <v>871.90756326732571</v>
          </cell>
        </row>
        <row r="2544">
          <cell r="G2544">
            <v>27453</v>
          </cell>
          <cell r="H2544">
            <v>1469.9118774979081</v>
          </cell>
          <cell r="I2544">
            <v>169.15764337926251</v>
          </cell>
          <cell r="J2544">
            <v>874.26171368814744</v>
          </cell>
        </row>
        <row r="2545">
          <cell r="G2545">
            <v>27460</v>
          </cell>
          <cell r="H2545">
            <v>1518.5659606430888</v>
          </cell>
          <cell r="I2545">
            <v>169.30988525830384</v>
          </cell>
          <cell r="J2545">
            <v>885.80196830883108</v>
          </cell>
        </row>
        <row r="2546">
          <cell r="G2546">
            <v>27467</v>
          </cell>
          <cell r="H2546">
            <v>1532.6886240770698</v>
          </cell>
          <cell r="I2546">
            <v>174.25373390784628</v>
          </cell>
          <cell r="J2546">
            <v>892.53406326797824</v>
          </cell>
        </row>
        <row r="2547">
          <cell r="G2547">
            <v>27474</v>
          </cell>
          <cell r="H2547">
            <v>1512.3038653768449</v>
          </cell>
          <cell r="I2547">
            <v>175.63033840571828</v>
          </cell>
          <cell r="J2547">
            <v>896.4612131463573</v>
          </cell>
        </row>
        <row r="2548">
          <cell r="G2548">
            <v>27480</v>
          </cell>
          <cell r="H2548">
            <v>1517.143237746051</v>
          </cell>
          <cell r="I2548">
            <v>174.69949761216799</v>
          </cell>
          <cell r="J2548">
            <v>894.66829072006453</v>
          </cell>
        </row>
        <row r="2549">
          <cell r="G2549">
            <v>27488</v>
          </cell>
          <cell r="H2549">
            <v>1468.5946541381772</v>
          </cell>
          <cell r="I2549">
            <v>177.59950927252996</v>
          </cell>
          <cell r="J2549">
            <v>894.22095657470459</v>
          </cell>
        </row>
        <row r="2550">
          <cell r="G2550">
            <v>27495</v>
          </cell>
          <cell r="H2550">
            <v>1520.289185963841</v>
          </cell>
          <cell r="I2550">
            <v>174.89999673158749</v>
          </cell>
          <cell r="J2550">
            <v>889.66042969617365</v>
          </cell>
        </row>
        <row r="2551">
          <cell r="G2551">
            <v>27502</v>
          </cell>
          <cell r="H2551">
            <v>1557.3842421013587</v>
          </cell>
          <cell r="I2551">
            <v>175.24979672505066</v>
          </cell>
          <cell r="J2551">
            <v>888.23697300865979</v>
          </cell>
        </row>
        <row r="2552">
          <cell r="G2552">
            <v>27509</v>
          </cell>
          <cell r="H2552">
            <v>1563.9252559181843</v>
          </cell>
          <cell r="I2552">
            <v>176.19614562736595</v>
          </cell>
          <cell r="J2552">
            <v>893.56639484671177</v>
          </cell>
        </row>
        <row r="2553">
          <cell r="G2553">
            <v>27516</v>
          </cell>
          <cell r="H2553">
            <v>1604.5873125720573</v>
          </cell>
          <cell r="I2553">
            <v>173.05985423519883</v>
          </cell>
          <cell r="J2553">
            <v>878.3757661343177</v>
          </cell>
        </row>
        <row r="2554">
          <cell r="G2554">
            <v>27523</v>
          </cell>
          <cell r="H2554">
            <v>1637.3208937485272</v>
          </cell>
          <cell r="I2554">
            <v>175.3096323402564</v>
          </cell>
          <cell r="J2554">
            <v>870.20687150926858</v>
          </cell>
        </row>
        <row r="2555">
          <cell r="G2555">
            <v>27530</v>
          </cell>
          <cell r="H2555">
            <v>1635.5198407654038</v>
          </cell>
          <cell r="I2555">
            <v>176.6770474725104</v>
          </cell>
          <cell r="J2555">
            <v>867.59625089474082</v>
          </cell>
        </row>
        <row r="2556">
          <cell r="G2556">
            <v>27537</v>
          </cell>
          <cell r="H2556">
            <v>1638.7908804469346</v>
          </cell>
          <cell r="I2556">
            <v>178.72650122319152</v>
          </cell>
          <cell r="J2556">
            <v>854.32202825605134</v>
          </cell>
        </row>
        <row r="2557">
          <cell r="G2557">
            <v>27544</v>
          </cell>
          <cell r="H2557">
            <v>1652.3928447546441</v>
          </cell>
          <cell r="I2557">
            <v>180.72823803689127</v>
          </cell>
          <cell r="J2557">
            <v>852.95511301084161</v>
          </cell>
        </row>
        <row r="2558">
          <cell r="G2558">
            <v>27551</v>
          </cell>
          <cell r="H2558">
            <v>1678.0049338483411</v>
          </cell>
          <cell r="I2558">
            <v>181.90297158413105</v>
          </cell>
          <cell r="J2558">
            <v>849.71388358140041</v>
          </cell>
        </row>
        <row r="2559">
          <cell r="G2559">
            <v>27558</v>
          </cell>
          <cell r="H2559">
            <v>1644.6126356647592</v>
          </cell>
          <cell r="I2559">
            <v>181.50278504664595</v>
          </cell>
          <cell r="J2559">
            <v>858.29599380557261</v>
          </cell>
        </row>
        <row r="2560">
          <cell r="G2560">
            <v>27565</v>
          </cell>
          <cell r="H2560">
            <v>1683.589955130014</v>
          </cell>
          <cell r="I2560">
            <v>179.68775719617949</v>
          </cell>
          <cell r="J2560">
            <v>861.47168898265329</v>
          </cell>
        </row>
        <row r="2561">
          <cell r="G2561">
            <v>27572</v>
          </cell>
          <cell r="H2561">
            <v>1723.3226780710825</v>
          </cell>
          <cell r="I2561">
            <v>180.89166516939389</v>
          </cell>
          <cell r="J2561">
            <v>861.2132474759585</v>
          </cell>
        </row>
        <row r="2562">
          <cell r="G2562">
            <v>27578</v>
          </cell>
          <cell r="H2562">
            <v>1716.0847228231839</v>
          </cell>
          <cell r="I2562">
            <v>183.6954859795195</v>
          </cell>
          <cell r="J2562">
            <v>863.45240191939592</v>
          </cell>
        </row>
        <row r="2563">
          <cell r="G2563">
            <v>27586</v>
          </cell>
          <cell r="H2563">
            <v>1725.3515803264293</v>
          </cell>
          <cell r="I2563">
            <v>184.94461528418023</v>
          </cell>
          <cell r="J2563">
            <v>881.15317615874346</v>
          </cell>
        </row>
        <row r="2564">
          <cell r="G2564">
            <v>27593</v>
          </cell>
          <cell r="H2564">
            <v>1703.784685572349</v>
          </cell>
          <cell r="I2564">
            <v>188.86544112820488</v>
          </cell>
          <cell r="J2564">
            <v>891.37455300218494</v>
          </cell>
        </row>
        <row r="2565">
          <cell r="G2565">
            <v>27600</v>
          </cell>
          <cell r="H2565">
            <v>1628.1366455329367</v>
          </cell>
          <cell r="I2565">
            <v>188.26107171659461</v>
          </cell>
          <cell r="J2565">
            <v>882.90649474866427</v>
          </cell>
        </row>
        <row r="2566">
          <cell r="G2566">
            <v>27607</v>
          </cell>
          <cell r="H2566">
            <v>1600.4583225588767</v>
          </cell>
          <cell r="I2566">
            <v>187.03737475043675</v>
          </cell>
          <cell r="J2566">
            <v>880.87580981074234</v>
          </cell>
        </row>
        <row r="2567">
          <cell r="G2567">
            <v>27614</v>
          </cell>
          <cell r="H2567">
            <v>1560.2868186626488</v>
          </cell>
          <cell r="I2567">
            <v>184.45625897888073</v>
          </cell>
          <cell r="J2567">
            <v>872.68366477950246</v>
          </cell>
        </row>
        <row r="2568">
          <cell r="G2568">
            <v>27621</v>
          </cell>
          <cell r="H2568">
            <v>1560.9109333901138</v>
          </cell>
          <cell r="I2568">
            <v>182.94371765525392</v>
          </cell>
          <cell r="J2568">
            <v>870.67649235050965</v>
          </cell>
        </row>
        <row r="2569">
          <cell r="G2569">
            <v>27628</v>
          </cell>
          <cell r="H2569">
            <v>1520.9516134953269</v>
          </cell>
          <cell r="I2569">
            <v>181.88264409285344</v>
          </cell>
          <cell r="J2569">
            <v>869.45754526121902</v>
          </cell>
        </row>
        <row r="2570">
          <cell r="G2570">
            <v>27635</v>
          </cell>
          <cell r="H2570">
            <v>1570.3825409339249</v>
          </cell>
          <cell r="I2570">
            <v>181.15511351648203</v>
          </cell>
          <cell r="J2570">
            <v>871.28340610626753</v>
          </cell>
        </row>
        <row r="2571">
          <cell r="G2571">
            <v>27642</v>
          </cell>
          <cell r="H2571">
            <v>1545.0993820248887</v>
          </cell>
          <cell r="I2571">
            <v>181.86161845919631</v>
          </cell>
          <cell r="J2571">
            <v>874.59428304947141</v>
          </cell>
        </row>
        <row r="2572">
          <cell r="G2572">
            <v>27649</v>
          </cell>
          <cell r="H2572">
            <v>1498.746400564142</v>
          </cell>
          <cell r="I2572">
            <v>182.49813412380351</v>
          </cell>
          <cell r="J2572">
            <v>880.54152417420778</v>
          </cell>
        </row>
        <row r="2573">
          <cell r="G2573">
            <v>27656</v>
          </cell>
          <cell r="H2573">
            <v>1539.512302659487</v>
          </cell>
          <cell r="I2573">
            <v>179.23141752298741</v>
          </cell>
          <cell r="J2573">
            <v>876.49103316300636</v>
          </cell>
        </row>
        <row r="2574">
          <cell r="G2574">
            <v>27663</v>
          </cell>
          <cell r="H2574">
            <v>1543.8229371069333</v>
          </cell>
          <cell r="I2574">
            <v>179.66157292504258</v>
          </cell>
          <cell r="J2574">
            <v>869.2161575877534</v>
          </cell>
        </row>
        <row r="2575">
          <cell r="G2575">
            <v>27670</v>
          </cell>
          <cell r="H2575">
            <v>1534.2512348968703</v>
          </cell>
          <cell r="I2575">
            <v>177.79309256662214</v>
          </cell>
          <cell r="J2575">
            <v>867.47772527257791</v>
          </cell>
        </row>
        <row r="2576">
          <cell r="G2576">
            <v>27677</v>
          </cell>
          <cell r="H2576">
            <v>1571.5335399048643</v>
          </cell>
          <cell r="I2576">
            <v>175.99738233169924</v>
          </cell>
          <cell r="J2576">
            <v>860.27766015281554</v>
          </cell>
        </row>
        <row r="2577">
          <cell r="G2577">
            <v>27684</v>
          </cell>
          <cell r="H2577">
            <v>1583.6343481621318</v>
          </cell>
          <cell r="I2577">
            <v>175.15259489650708</v>
          </cell>
          <cell r="J2577">
            <v>861.6541044090601</v>
          </cell>
        </row>
        <row r="2578">
          <cell r="G2578">
            <v>27691</v>
          </cell>
          <cell r="H2578">
            <v>1599.7874185133855</v>
          </cell>
          <cell r="I2578">
            <v>174.0141030296798</v>
          </cell>
          <cell r="J2578">
            <v>872.42478071417327</v>
          </cell>
        </row>
        <row r="2579">
          <cell r="G2579">
            <v>27698</v>
          </cell>
          <cell r="H2579">
            <v>1581.2298844586303</v>
          </cell>
          <cell r="I2579">
            <v>173.68347623392341</v>
          </cell>
          <cell r="J2579">
            <v>876.08896479317275</v>
          </cell>
        </row>
        <row r="2580">
          <cell r="G2580">
            <v>27705</v>
          </cell>
          <cell r="H2580">
            <v>1590.0847718115988</v>
          </cell>
          <cell r="I2580">
            <v>173.59663449580646</v>
          </cell>
          <cell r="J2580">
            <v>879.50571175586617</v>
          </cell>
        </row>
        <row r="2581">
          <cell r="G2581">
            <v>27712</v>
          </cell>
          <cell r="H2581">
            <v>1620.4553909532001</v>
          </cell>
          <cell r="I2581">
            <v>173.12792358266776</v>
          </cell>
          <cell r="J2581">
            <v>880.20931632527083</v>
          </cell>
        </row>
        <row r="2582">
          <cell r="G2582">
            <v>27719</v>
          </cell>
          <cell r="H2582">
            <v>1594.8521957761395</v>
          </cell>
          <cell r="I2582">
            <v>173.14523637502603</v>
          </cell>
          <cell r="J2582">
            <v>889.45151414668612</v>
          </cell>
        </row>
        <row r="2583">
          <cell r="G2583">
            <v>27726</v>
          </cell>
          <cell r="H2583">
            <v>1623.0810796413773</v>
          </cell>
          <cell r="I2583">
            <v>171.6388728185633</v>
          </cell>
          <cell r="J2583">
            <v>893.18721050610213</v>
          </cell>
        </row>
        <row r="2584">
          <cell r="G2584">
            <v>27733</v>
          </cell>
          <cell r="H2584">
            <v>1540.6285607955954</v>
          </cell>
          <cell r="I2584">
            <v>172.66870605547467</v>
          </cell>
          <cell r="J2584">
            <v>892.56197945874783</v>
          </cell>
        </row>
        <row r="2585">
          <cell r="G2585">
            <v>27740</v>
          </cell>
          <cell r="H2585">
            <v>1552.645463569801</v>
          </cell>
          <cell r="I2585">
            <v>170.09594233524808</v>
          </cell>
          <cell r="J2585">
            <v>891.58016128134318</v>
          </cell>
        </row>
        <row r="2586">
          <cell r="G2586">
            <v>27747</v>
          </cell>
          <cell r="H2586">
            <v>1570.0350927617828</v>
          </cell>
          <cell r="I2586">
            <v>169.89182720444578</v>
          </cell>
          <cell r="J2586">
            <v>893.9874277168027</v>
          </cell>
        </row>
        <row r="2587">
          <cell r="G2587">
            <v>27754</v>
          </cell>
          <cell r="H2587">
            <v>1594.684643718143</v>
          </cell>
          <cell r="I2587">
            <v>168.48172503864888</v>
          </cell>
          <cell r="J2587">
            <v>903.28489696505744</v>
          </cell>
        </row>
        <row r="2588">
          <cell r="G2588">
            <v>27761</v>
          </cell>
          <cell r="H2588">
            <v>1608.2394631897471</v>
          </cell>
          <cell r="I2588">
            <v>170.08230142651604</v>
          </cell>
          <cell r="J2588">
            <v>920.71829547648315</v>
          </cell>
        </row>
        <row r="2589">
          <cell r="G2589">
            <v>27768</v>
          </cell>
          <cell r="H2589">
            <v>1683.5050700670272</v>
          </cell>
          <cell r="I2589">
            <v>171.05177054464718</v>
          </cell>
          <cell r="J2589">
            <v>934.98942905636875</v>
          </cell>
        </row>
        <row r="2590">
          <cell r="G2590">
            <v>27775</v>
          </cell>
          <cell r="H2590">
            <v>1719.5320785664617</v>
          </cell>
          <cell r="I2590">
            <v>172.33465882373204</v>
          </cell>
          <cell r="J2590">
            <v>952.56723032262846</v>
          </cell>
        </row>
        <row r="2591">
          <cell r="G2591">
            <v>27782</v>
          </cell>
          <cell r="H2591">
            <v>1757.0178778792106</v>
          </cell>
          <cell r="I2591">
            <v>175.72965160255958</v>
          </cell>
          <cell r="J2591">
            <v>974.66679006611355</v>
          </cell>
        </row>
        <row r="2592">
          <cell r="G2592">
            <v>27789</v>
          </cell>
          <cell r="H2592">
            <v>1788.8199014688244</v>
          </cell>
          <cell r="I2592">
            <v>177.69782370050828</v>
          </cell>
          <cell r="J2592">
            <v>980.70972416452344</v>
          </cell>
        </row>
        <row r="2593">
          <cell r="G2593">
            <v>27796</v>
          </cell>
          <cell r="H2593">
            <v>1775.582634197955</v>
          </cell>
          <cell r="I2593">
            <v>181.1984708274083</v>
          </cell>
          <cell r="J2593">
            <v>985.51520181292949</v>
          </cell>
        </row>
        <row r="2594">
          <cell r="G2594">
            <v>27803</v>
          </cell>
          <cell r="H2594">
            <v>1788.1892709007607</v>
          </cell>
          <cell r="I2594">
            <v>185.54723412726611</v>
          </cell>
          <cell r="J2594">
            <v>1006.3095725711822</v>
          </cell>
        </row>
        <row r="2595">
          <cell r="G2595">
            <v>27810</v>
          </cell>
          <cell r="H2595">
            <v>1833.2516405274596</v>
          </cell>
          <cell r="I2595">
            <v>188.88708434155691</v>
          </cell>
          <cell r="J2595">
            <v>1029.8572165693479</v>
          </cell>
        </row>
        <row r="2596">
          <cell r="G2596">
            <v>27817</v>
          </cell>
          <cell r="H2596">
            <v>1794.5700309123301</v>
          </cell>
          <cell r="I2596">
            <v>189.92596330543549</v>
          </cell>
          <cell r="J2596">
            <v>1035.2124740955087</v>
          </cell>
        </row>
        <row r="2597">
          <cell r="G2597">
            <v>27824</v>
          </cell>
          <cell r="H2597">
            <v>1785.238266751586</v>
          </cell>
          <cell r="I2597">
            <v>191.17947466325134</v>
          </cell>
          <cell r="J2597">
            <v>1047.1174175476071</v>
          </cell>
        </row>
        <row r="2598">
          <cell r="G2598">
            <v>27831</v>
          </cell>
          <cell r="H2598">
            <v>1813.266507539586</v>
          </cell>
          <cell r="I2598">
            <v>189.84121834060858</v>
          </cell>
          <cell r="J2598">
            <v>1045.4420296795308</v>
          </cell>
        </row>
        <row r="2599">
          <cell r="G2599">
            <v>27838</v>
          </cell>
          <cell r="H2599">
            <v>1804.018848351134</v>
          </cell>
          <cell r="I2599">
            <v>189.68934536593608</v>
          </cell>
          <cell r="J2599">
            <v>1040.9466289519089</v>
          </cell>
        </row>
        <row r="2600">
          <cell r="G2600">
            <v>27845</v>
          </cell>
          <cell r="H2600">
            <v>1839.0168140091462</v>
          </cell>
          <cell r="I2600">
            <v>187.98214125764264</v>
          </cell>
          <cell r="J2600">
            <v>1036.0541797958349</v>
          </cell>
        </row>
        <row r="2601">
          <cell r="G2601">
            <v>27852</v>
          </cell>
          <cell r="H2601">
            <v>1827.7988114436903</v>
          </cell>
          <cell r="I2601">
            <v>188.71527160854745</v>
          </cell>
          <cell r="J2601">
            <v>1029.4234330451416</v>
          </cell>
        </row>
        <row r="2602">
          <cell r="G2602">
            <v>27859</v>
          </cell>
          <cell r="H2602">
            <v>1788.6839168787953</v>
          </cell>
          <cell r="I2602">
            <v>188.39445564681293</v>
          </cell>
          <cell r="J2602">
            <v>1020.3645068343443</v>
          </cell>
        </row>
        <row r="2603">
          <cell r="G2603">
            <v>27865</v>
          </cell>
          <cell r="H2603">
            <v>1791.3669427541136</v>
          </cell>
          <cell r="I2603">
            <v>186.66122665486225</v>
          </cell>
          <cell r="J2603">
            <v>1024.2418919603149</v>
          </cell>
        </row>
        <row r="2604">
          <cell r="G2604">
            <v>27873</v>
          </cell>
          <cell r="H2604">
            <v>1820.5662239210055</v>
          </cell>
          <cell r="I2604">
            <v>187.65053115613304</v>
          </cell>
          <cell r="J2604">
            <v>1033.5624931771538</v>
          </cell>
        </row>
        <row r="2605">
          <cell r="G2605">
            <v>27880</v>
          </cell>
          <cell r="H2605">
            <v>1807.4581471087743</v>
          </cell>
          <cell r="I2605">
            <v>187.57547094367061</v>
          </cell>
          <cell r="J2605">
            <v>1034.0792744237424</v>
          </cell>
        </row>
        <row r="2606">
          <cell r="G2606">
            <v>27887</v>
          </cell>
          <cell r="H2606">
            <v>1813.2420131795225</v>
          </cell>
          <cell r="I2606">
            <v>186.9564718895565</v>
          </cell>
          <cell r="J2606">
            <v>1026.0134560832371</v>
          </cell>
        </row>
        <row r="2607">
          <cell r="G2607">
            <v>27894</v>
          </cell>
          <cell r="H2607">
            <v>1806.7143419320762</v>
          </cell>
          <cell r="I2607">
            <v>187.21821095020189</v>
          </cell>
          <cell r="J2607">
            <v>1036.8891987177194</v>
          </cell>
        </row>
        <row r="2608">
          <cell r="G2608">
            <v>27901</v>
          </cell>
          <cell r="H2608">
            <v>1804.5462847217577</v>
          </cell>
          <cell r="I2608">
            <v>186.43189446421104</v>
          </cell>
          <cell r="J2608">
            <v>1036.2670651984888</v>
          </cell>
        </row>
        <row r="2609">
          <cell r="G2609">
            <v>27908</v>
          </cell>
          <cell r="H2609">
            <v>1783.0721839335688</v>
          </cell>
          <cell r="I2609">
            <v>185.22008715019368</v>
          </cell>
          <cell r="J2609">
            <v>1020.8266859270313</v>
          </cell>
        </row>
        <row r="2610">
          <cell r="G2610">
            <v>27915</v>
          </cell>
          <cell r="H2610">
            <v>1766.1329981862</v>
          </cell>
          <cell r="I2610">
            <v>184.81260295846326</v>
          </cell>
          <cell r="J2610">
            <v>1020.622520589846</v>
          </cell>
        </row>
        <row r="2611">
          <cell r="G2611">
            <v>27922</v>
          </cell>
          <cell r="H2611">
            <v>1792.6249931589928</v>
          </cell>
          <cell r="I2611">
            <v>182.8351081068077</v>
          </cell>
          <cell r="J2611">
            <v>1015.0090967266019</v>
          </cell>
        </row>
        <row r="2612">
          <cell r="G2612">
            <v>27929</v>
          </cell>
          <cell r="H2612">
            <v>1842.1014429701811</v>
          </cell>
          <cell r="I2612">
            <v>182.34145331491931</v>
          </cell>
          <cell r="J2612">
            <v>1022.0126594940153</v>
          </cell>
        </row>
        <row r="2613">
          <cell r="G2613">
            <v>27936</v>
          </cell>
          <cell r="H2613">
            <v>1843.3909139802602</v>
          </cell>
          <cell r="I2613">
            <v>182.96141425619004</v>
          </cell>
          <cell r="J2613">
            <v>1023.6478797492058</v>
          </cell>
        </row>
        <row r="2614">
          <cell r="G2614">
            <v>27943</v>
          </cell>
          <cell r="H2614">
            <v>1850.3957994533853</v>
          </cell>
          <cell r="I2614">
            <v>183.43711393325611</v>
          </cell>
          <cell r="J2614">
            <v>1026.5140938125035</v>
          </cell>
        </row>
        <row r="2615">
          <cell r="G2615">
            <v>27950</v>
          </cell>
          <cell r="H2615">
            <v>1864.8288866891216</v>
          </cell>
          <cell r="I2615">
            <v>184.31761208013572</v>
          </cell>
          <cell r="J2615">
            <v>1030.7228015971348</v>
          </cell>
        </row>
        <row r="2616">
          <cell r="G2616">
            <v>27957</v>
          </cell>
          <cell r="H2616">
            <v>1859.4208829177232</v>
          </cell>
          <cell r="I2616">
            <v>185.69999417073674</v>
          </cell>
          <cell r="J2616">
            <v>1031.1350907177737</v>
          </cell>
        </row>
        <row r="2617">
          <cell r="G2617">
            <v>27964</v>
          </cell>
          <cell r="H2617">
            <v>1847.1487050904661</v>
          </cell>
          <cell r="I2617">
            <v>185.10575418939038</v>
          </cell>
          <cell r="J2617">
            <v>1033.712928444568</v>
          </cell>
        </row>
        <row r="2618">
          <cell r="G2618">
            <v>27971</v>
          </cell>
          <cell r="H2618">
            <v>1833.4798046727967</v>
          </cell>
          <cell r="I2618">
            <v>183.23618607207754</v>
          </cell>
          <cell r="J2618">
            <v>1043.7399438504804</v>
          </cell>
        </row>
        <row r="2619">
          <cell r="G2619">
            <v>27978</v>
          </cell>
          <cell r="H2619">
            <v>1842.2805077352259</v>
          </cell>
          <cell r="I2619">
            <v>182.22838704868113</v>
          </cell>
          <cell r="J2619">
            <v>1050.6286274798936</v>
          </cell>
        </row>
        <row r="2620">
          <cell r="G2620">
            <v>27985</v>
          </cell>
          <cell r="H2620">
            <v>1849.4654017153932</v>
          </cell>
          <cell r="I2620">
            <v>181.15323956509391</v>
          </cell>
          <cell r="J2620">
            <v>1050.3134388916496</v>
          </cell>
        </row>
        <row r="2621">
          <cell r="G2621">
            <v>27992</v>
          </cell>
          <cell r="H2621">
            <v>1815.9900779443446</v>
          </cell>
          <cell r="I2621">
            <v>180.89962502970278</v>
          </cell>
          <cell r="J2621">
            <v>1051.6788463622088</v>
          </cell>
        </row>
        <row r="2622">
          <cell r="G2622">
            <v>27999</v>
          </cell>
          <cell r="H2622">
            <v>1800.5541622818178</v>
          </cell>
          <cell r="I2622">
            <v>180.37501611711664</v>
          </cell>
          <cell r="J2622">
            <v>1051.6788463622088</v>
          </cell>
        </row>
        <row r="2623">
          <cell r="G2623">
            <v>28006</v>
          </cell>
          <cell r="H2623">
            <v>1847.1885150849168</v>
          </cell>
          <cell r="I2623">
            <v>179.36491602686078</v>
          </cell>
          <cell r="J2623">
            <v>1046.6307878996702</v>
          </cell>
        </row>
        <row r="2624">
          <cell r="G2624">
            <v>28013</v>
          </cell>
          <cell r="H2624">
            <v>1851.9912052241375</v>
          </cell>
          <cell r="I2624">
            <v>179.65189989250376</v>
          </cell>
          <cell r="J2624">
            <v>1045.3748309541907</v>
          </cell>
        </row>
        <row r="2625">
          <cell r="G2625">
            <v>28020</v>
          </cell>
          <cell r="H2625">
            <v>1876.807887374141</v>
          </cell>
          <cell r="I2625">
            <v>178.73567520305198</v>
          </cell>
          <cell r="J2625">
            <v>1042.447781427519</v>
          </cell>
        </row>
        <row r="2626">
          <cell r="G2626">
            <v>28027</v>
          </cell>
          <cell r="H2626">
            <v>1885.8165652335367</v>
          </cell>
          <cell r="I2626">
            <v>179.27188222866113</v>
          </cell>
          <cell r="J2626">
            <v>1049.9534054537971</v>
          </cell>
        </row>
        <row r="2627">
          <cell r="G2627">
            <v>28034</v>
          </cell>
          <cell r="H2627">
            <v>1841.8770392635954</v>
          </cell>
          <cell r="I2627">
            <v>180.06067851046723</v>
          </cell>
          <cell r="J2627">
            <v>1050.7933681781601</v>
          </cell>
        </row>
        <row r="2628">
          <cell r="G2628">
            <v>28041</v>
          </cell>
          <cell r="H2628">
            <v>1812.9595697471568</v>
          </cell>
          <cell r="I2628">
            <v>180.16871491757348</v>
          </cell>
          <cell r="J2628">
            <v>1049.2171781258928</v>
          </cell>
        </row>
        <row r="2629">
          <cell r="G2629">
            <v>28048</v>
          </cell>
          <cell r="H2629">
            <v>1782.5018489754045</v>
          </cell>
          <cell r="I2629">
            <v>180.63715357635917</v>
          </cell>
          <cell r="J2629">
            <v>1047.7482740765165</v>
          </cell>
        </row>
        <row r="2630">
          <cell r="G2630">
            <v>28055</v>
          </cell>
          <cell r="H2630">
            <v>1767.3505832591136</v>
          </cell>
          <cell r="I2630">
            <v>181.48614819816805</v>
          </cell>
          <cell r="J2630">
            <v>1054.3490882031986</v>
          </cell>
        </row>
        <row r="2631">
          <cell r="G2631">
            <v>28062</v>
          </cell>
          <cell r="H2631">
            <v>1813.6551685405025</v>
          </cell>
          <cell r="I2631">
            <v>179.94351593848364</v>
          </cell>
          <cell r="J2631">
            <v>1046.7577747681355</v>
          </cell>
        </row>
        <row r="2632">
          <cell r="G2632">
            <v>28069</v>
          </cell>
          <cell r="H2632">
            <v>1788.2639961809355</v>
          </cell>
          <cell r="I2632">
            <v>182.12083248133931</v>
          </cell>
          <cell r="J2632">
            <v>1061.9357625022735</v>
          </cell>
        </row>
        <row r="2633">
          <cell r="G2633">
            <v>28076</v>
          </cell>
          <cell r="H2633">
            <v>1760.545904240131</v>
          </cell>
          <cell r="I2633">
            <v>182.74004331177588</v>
          </cell>
          <cell r="J2633">
            <v>1059.5995038247686</v>
          </cell>
        </row>
        <row r="2634">
          <cell r="G2634">
            <v>28083</v>
          </cell>
          <cell r="H2634">
            <v>1810.0172441492787</v>
          </cell>
          <cell r="I2634">
            <v>182.17354917750939</v>
          </cell>
          <cell r="J2634">
            <v>1060.765063278976</v>
          </cell>
        </row>
        <row r="2635">
          <cell r="G2635">
            <v>28090</v>
          </cell>
          <cell r="H2635">
            <v>1835.9004907406133</v>
          </cell>
          <cell r="I2635">
            <v>182.97511279389042</v>
          </cell>
          <cell r="J2635">
            <v>1058.53745664609</v>
          </cell>
        </row>
        <row r="2636">
          <cell r="G2636">
            <v>28097</v>
          </cell>
          <cell r="H2636">
            <v>1832.2286897591321</v>
          </cell>
          <cell r="I2636">
            <v>184.53040125263848</v>
          </cell>
          <cell r="J2636">
            <v>1068.6994162298927</v>
          </cell>
        </row>
        <row r="2637">
          <cell r="G2637">
            <v>28104</v>
          </cell>
          <cell r="H2637">
            <v>1871.0719379820259</v>
          </cell>
          <cell r="I2637">
            <v>186.4126113454154</v>
          </cell>
          <cell r="J2637">
            <v>1074.042913311042</v>
          </cell>
        </row>
        <row r="2638">
          <cell r="G2638">
            <v>28111</v>
          </cell>
          <cell r="H2638">
            <v>1867.3297941060619</v>
          </cell>
          <cell r="I2638">
            <v>187.28875061873885</v>
          </cell>
          <cell r="J2638">
            <v>1092.5164514199919</v>
          </cell>
        </row>
        <row r="2639">
          <cell r="G2639">
            <v>28117</v>
          </cell>
          <cell r="H2639">
            <v>1874.2389143442545</v>
          </cell>
          <cell r="I2639">
            <v>187.58841261972884</v>
          </cell>
          <cell r="J2639">
            <v>1085.0873395503359</v>
          </cell>
        </row>
        <row r="2640">
          <cell r="G2640">
            <v>28125</v>
          </cell>
          <cell r="H2640">
            <v>1921.282311094295</v>
          </cell>
          <cell r="I2640">
            <v>189.42677906340219</v>
          </cell>
          <cell r="J2640">
            <v>1084.6533046145157</v>
          </cell>
        </row>
        <row r="2641">
          <cell r="G2641">
            <v>28132</v>
          </cell>
          <cell r="H2641">
            <v>1887.2756141879258</v>
          </cell>
          <cell r="I2641">
            <v>194.54130209811404</v>
          </cell>
          <cell r="J2641">
            <v>1099.1876588963503</v>
          </cell>
        </row>
        <row r="2642">
          <cell r="G2642">
            <v>28139</v>
          </cell>
          <cell r="H2642">
            <v>1874.2534124500291</v>
          </cell>
          <cell r="I2642">
            <v>196.62289403056386</v>
          </cell>
          <cell r="J2642">
            <v>1105.4530285520595</v>
          </cell>
        </row>
        <row r="2643">
          <cell r="G2643">
            <v>28146</v>
          </cell>
          <cell r="H2643">
            <v>1867.1312494827189</v>
          </cell>
          <cell r="I2643">
            <v>198.78574586490004</v>
          </cell>
          <cell r="J2643">
            <v>1119.3817367118154</v>
          </cell>
        </row>
        <row r="2644">
          <cell r="G2644">
            <v>28153</v>
          </cell>
          <cell r="H2644">
            <v>1843.9788219891332</v>
          </cell>
          <cell r="I2644">
            <v>199.68028172129209</v>
          </cell>
          <cell r="J2644">
            <v>1133.8217611153977</v>
          </cell>
        </row>
        <row r="2645">
          <cell r="G2645">
            <v>28160</v>
          </cell>
          <cell r="H2645">
            <v>1846.9291881043159</v>
          </cell>
          <cell r="I2645">
            <v>200.67868312989853</v>
          </cell>
          <cell r="J2645">
            <v>1132.3477928259479</v>
          </cell>
        </row>
        <row r="2646">
          <cell r="G2646">
            <v>28167</v>
          </cell>
          <cell r="H2646">
            <v>1819.7793290391824</v>
          </cell>
          <cell r="I2646">
            <v>202.82594503938844</v>
          </cell>
          <cell r="J2646">
            <v>1128.6110451096222</v>
          </cell>
        </row>
        <row r="2647">
          <cell r="G2647">
            <v>28174</v>
          </cell>
          <cell r="H2647">
            <v>1825.0566890933958</v>
          </cell>
          <cell r="I2647">
            <v>201.87266309770331</v>
          </cell>
          <cell r="J2647">
            <v>1138.5428223065867</v>
          </cell>
        </row>
        <row r="2648">
          <cell r="G2648">
            <v>28181</v>
          </cell>
          <cell r="H2648">
            <v>1804.4335485066404</v>
          </cell>
          <cell r="I2648">
            <v>201.87266309770331</v>
          </cell>
          <cell r="J2648">
            <v>1137.6319880487413</v>
          </cell>
        </row>
        <row r="2649">
          <cell r="G2649">
            <v>28188</v>
          </cell>
          <cell r="H2649">
            <v>1833.6653719924479</v>
          </cell>
          <cell r="I2649">
            <v>200.56049078756826</v>
          </cell>
          <cell r="J2649">
            <v>1135.6980136690584</v>
          </cell>
        </row>
        <row r="2650">
          <cell r="G2650">
            <v>28195</v>
          </cell>
          <cell r="H2650">
            <v>1826.5140770416774</v>
          </cell>
          <cell r="I2650">
            <v>201.8440779286087</v>
          </cell>
          <cell r="J2650">
            <v>1135.9251532717922</v>
          </cell>
        </row>
        <row r="2651">
          <cell r="G2651">
            <v>28202</v>
          </cell>
          <cell r="H2651">
            <v>1843.6833093658693</v>
          </cell>
          <cell r="I2651">
            <v>201.31928332599432</v>
          </cell>
          <cell r="J2651">
            <v>1140.6960389155336</v>
          </cell>
        </row>
        <row r="2652">
          <cell r="G2652">
            <v>28209</v>
          </cell>
          <cell r="H2652">
            <v>1797.7755949626592</v>
          </cell>
          <cell r="I2652">
            <v>203.87603822423443</v>
          </cell>
          <cell r="J2652">
            <v>1142.8633613894731</v>
          </cell>
        </row>
        <row r="2653">
          <cell r="G2653">
            <v>28216</v>
          </cell>
          <cell r="H2653">
            <v>1795.7980418082002</v>
          </cell>
          <cell r="I2653">
            <v>202.32658033373025</v>
          </cell>
          <cell r="J2653">
            <v>1149.8348278939488</v>
          </cell>
        </row>
        <row r="2654">
          <cell r="G2654">
            <v>28222</v>
          </cell>
          <cell r="H2654">
            <v>1778.7379604110224</v>
          </cell>
          <cell r="I2654">
            <v>202.2254170435634</v>
          </cell>
          <cell r="J2654">
            <v>1151.5595801357899</v>
          </cell>
        </row>
        <row r="2655">
          <cell r="G2655">
            <v>28230</v>
          </cell>
          <cell r="H2655">
            <v>1825.3408949737911</v>
          </cell>
          <cell r="I2655">
            <v>200.99184199959765</v>
          </cell>
          <cell r="J2655">
            <v>1162.3842401890665</v>
          </cell>
        </row>
        <row r="2656">
          <cell r="G2656">
            <v>28237</v>
          </cell>
          <cell r="H2656">
            <v>1784.6357930158756</v>
          </cell>
          <cell r="I2656">
            <v>203.70523186659224</v>
          </cell>
          <cell r="J2656">
            <v>1177.9601890076001</v>
          </cell>
        </row>
        <row r="2657">
          <cell r="G2657">
            <v>28244</v>
          </cell>
          <cell r="H2657">
            <v>1784.6357930158756</v>
          </cell>
          <cell r="I2657">
            <v>202.64596466088597</v>
          </cell>
          <cell r="J2657">
            <v>1188.4440346897677</v>
          </cell>
        </row>
        <row r="2658">
          <cell r="G2658">
            <v>28251</v>
          </cell>
          <cell r="H2658">
            <v>1809.977621276701</v>
          </cell>
          <cell r="I2658">
            <v>202.94993360787731</v>
          </cell>
          <cell r="J2658">
            <v>1189.7513231279265</v>
          </cell>
        </row>
        <row r="2659">
          <cell r="G2659">
            <v>28258</v>
          </cell>
          <cell r="H2659">
            <v>1806.719661558403</v>
          </cell>
          <cell r="I2659">
            <v>204.22851818960694</v>
          </cell>
          <cell r="J2659">
            <v>1194.1534030235</v>
          </cell>
        </row>
        <row r="2660">
          <cell r="G2660">
            <v>28265</v>
          </cell>
          <cell r="H2660">
            <v>1814.6692280692598</v>
          </cell>
          <cell r="I2660">
            <v>205.08627796600328</v>
          </cell>
          <cell r="J2660">
            <v>1195.2281410862211</v>
          </cell>
        </row>
        <row r="2661">
          <cell r="G2661">
            <v>28272</v>
          </cell>
          <cell r="H2661">
            <v>1762.406754300865</v>
          </cell>
          <cell r="I2661">
            <v>205.90662307786729</v>
          </cell>
          <cell r="J2661">
            <v>1198.5747798812624</v>
          </cell>
        </row>
        <row r="2662">
          <cell r="G2662">
            <v>28279</v>
          </cell>
          <cell r="H2662">
            <v>1783.5556353524755</v>
          </cell>
          <cell r="I2662">
            <v>204.42409539170666</v>
          </cell>
          <cell r="J2662">
            <v>1194.1400531957017</v>
          </cell>
        </row>
        <row r="2663">
          <cell r="G2663">
            <v>28286</v>
          </cell>
          <cell r="H2663">
            <v>1798.0024359988306</v>
          </cell>
          <cell r="I2663">
            <v>205.56887032590024</v>
          </cell>
          <cell r="J2663">
            <v>1193.542983169104</v>
          </cell>
        </row>
        <row r="2664">
          <cell r="G2664">
            <v>28293</v>
          </cell>
          <cell r="H2664">
            <v>1825.8714737568125</v>
          </cell>
          <cell r="I2664">
            <v>205.69221164809576</v>
          </cell>
          <cell r="J2664">
            <v>1184.8301193919697</v>
          </cell>
        </row>
        <row r="2665">
          <cell r="G2665">
            <v>28300</v>
          </cell>
          <cell r="H2665">
            <v>1850.1555643577783</v>
          </cell>
          <cell r="I2665">
            <v>206.78238036983069</v>
          </cell>
          <cell r="J2665">
            <v>1187.9106777023887</v>
          </cell>
        </row>
        <row r="2666">
          <cell r="G2666">
            <v>28307</v>
          </cell>
          <cell r="H2666">
            <v>1834.9842887300445</v>
          </cell>
          <cell r="I2666">
            <v>209.90479431341512</v>
          </cell>
          <cell r="J2666">
            <v>1194.0878132264413</v>
          </cell>
        </row>
        <row r="2667">
          <cell r="G2667">
            <v>28314</v>
          </cell>
          <cell r="H2667">
            <v>1832.0483138680763</v>
          </cell>
          <cell r="I2667">
            <v>211.87789937996124</v>
          </cell>
          <cell r="J2667">
            <v>1194.3266307890865</v>
          </cell>
        </row>
        <row r="2668">
          <cell r="G2668">
            <v>28321</v>
          </cell>
          <cell r="H2668">
            <v>1839.3765071235487</v>
          </cell>
          <cell r="I2668">
            <v>212.49234528816311</v>
          </cell>
          <cell r="J2668">
            <v>1189.5493242659302</v>
          </cell>
        </row>
        <row r="2669">
          <cell r="G2669">
            <v>28328</v>
          </cell>
          <cell r="H2669">
            <v>1861.265087558319</v>
          </cell>
          <cell r="I2669">
            <v>212.72608686798011</v>
          </cell>
          <cell r="J2669">
            <v>1185.7427664282793</v>
          </cell>
        </row>
        <row r="2670">
          <cell r="G2670">
            <v>28335</v>
          </cell>
          <cell r="H2670">
            <v>1808.4051590716629</v>
          </cell>
          <cell r="I2670">
            <v>213.19408425908966</v>
          </cell>
          <cell r="J2670">
            <v>1183.7270037253511</v>
          </cell>
        </row>
        <row r="2671">
          <cell r="G2671">
            <v>28342</v>
          </cell>
          <cell r="H2671">
            <v>1808.4051590716629</v>
          </cell>
          <cell r="I2671">
            <v>213.7483888781633</v>
          </cell>
          <cell r="J2671">
            <v>1175.3225419989012</v>
          </cell>
        </row>
        <row r="2672">
          <cell r="G2672">
            <v>28349</v>
          </cell>
          <cell r="H2672">
            <v>1796.1080039899755</v>
          </cell>
          <cell r="I2672">
            <v>215.47975082807642</v>
          </cell>
          <cell r="J2672">
            <v>1165.3323003919106</v>
          </cell>
        </row>
        <row r="2673">
          <cell r="G2673">
            <v>28356</v>
          </cell>
          <cell r="H2673">
            <v>1788.3847395728187</v>
          </cell>
          <cell r="I2673">
            <v>216.85882123337609</v>
          </cell>
          <cell r="J2673">
            <v>1148.3184488061888</v>
          </cell>
        </row>
        <row r="2674">
          <cell r="G2674">
            <v>28363</v>
          </cell>
          <cell r="H2674">
            <v>1765.4934149062865</v>
          </cell>
          <cell r="I2674">
            <v>217.63951298981627</v>
          </cell>
          <cell r="J2674">
            <v>1152.9117226014137</v>
          </cell>
        </row>
        <row r="2675">
          <cell r="G2675">
            <v>28370</v>
          </cell>
          <cell r="H2675">
            <v>1789.3275760075214</v>
          </cell>
          <cell r="I2675">
            <v>217.31305372033157</v>
          </cell>
          <cell r="J2675">
            <v>1150.721190328471</v>
          </cell>
        </row>
        <row r="2676">
          <cell r="G2676">
            <v>28377</v>
          </cell>
          <cell r="H2676">
            <v>1770.0028381866402</v>
          </cell>
          <cell r="I2676">
            <v>218.92117031786205</v>
          </cell>
          <cell r="J2676">
            <v>1154.2884260184894</v>
          </cell>
        </row>
        <row r="2677">
          <cell r="G2677">
            <v>28384</v>
          </cell>
          <cell r="H2677">
            <v>1771.0648398895521</v>
          </cell>
          <cell r="I2677">
            <v>219.53414959475205</v>
          </cell>
          <cell r="J2677">
            <v>1147.593553147582</v>
          </cell>
        </row>
        <row r="2678">
          <cell r="G2678">
            <v>28391</v>
          </cell>
          <cell r="H2678">
            <v>1746.0928256471095</v>
          </cell>
          <cell r="I2678">
            <v>220.34642594825263</v>
          </cell>
          <cell r="J2678">
            <v>1151.7248899389133</v>
          </cell>
        </row>
        <row r="2679">
          <cell r="G2679">
            <v>28398</v>
          </cell>
          <cell r="H2679">
            <v>1769.8396880759103</v>
          </cell>
          <cell r="I2679">
            <v>219.8836984537613</v>
          </cell>
          <cell r="J2679">
            <v>1146.4269554451942</v>
          </cell>
        </row>
        <row r="2680">
          <cell r="G2680">
            <v>28405</v>
          </cell>
          <cell r="H2680">
            <v>1763.6452491676448</v>
          </cell>
          <cell r="I2680">
            <v>221.37890760324686</v>
          </cell>
          <cell r="J2680">
            <v>1152.6176610045982</v>
          </cell>
        </row>
        <row r="2681">
          <cell r="G2681">
            <v>28412</v>
          </cell>
          <cell r="H2681">
            <v>1715.8504629152017</v>
          </cell>
          <cell r="I2681">
            <v>221.68883807389142</v>
          </cell>
          <cell r="J2681">
            <v>1158.9570581401235</v>
          </cell>
        </row>
        <row r="2682">
          <cell r="G2682">
            <v>28419</v>
          </cell>
          <cell r="H2682">
            <v>1694.9170872676361</v>
          </cell>
          <cell r="I2682">
            <v>222.88595779949046</v>
          </cell>
          <cell r="J2682">
            <v>1164.6359477250101</v>
          </cell>
        </row>
        <row r="2683">
          <cell r="G2683">
            <v>28426</v>
          </cell>
          <cell r="H2683">
            <v>1695.4255623938163</v>
          </cell>
          <cell r="I2683">
            <v>222.06127975563234</v>
          </cell>
          <cell r="J2683">
            <v>1164.1700933459201</v>
          </cell>
        </row>
        <row r="2684">
          <cell r="G2684">
            <v>28433</v>
          </cell>
          <cell r="H2684">
            <v>1683.7271260132991</v>
          </cell>
          <cell r="I2684">
            <v>223.79335773772627</v>
          </cell>
          <cell r="J2684">
            <v>1169.9909438126497</v>
          </cell>
        </row>
        <row r="2685">
          <cell r="G2685">
            <v>28440</v>
          </cell>
          <cell r="H2685">
            <v>1764.0409099241335</v>
          </cell>
          <cell r="I2685">
            <v>223.01008098564424</v>
          </cell>
          <cell r="J2685">
            <v>1159.8120226014796</v>
          </cell>
        </row>
        <row r="2686">
          <cell r="G2686">
            <v>28447</v>
          </cell>
          <cell r="H2686">
            <v>1761.2184444682548</v>
          </cell>
          <cell r="I2686">
            <v>227.42568058916001</v>
          </cell>
          <cell r="J2686">
            <v>1164.1033270851051</v>
          </cell>
        </row>
        <row r="2687">
          <cell r="G2687">
            <v>28454</v>
          </cell>
          <cell r="H2687">
            <v>1790.4546706464278</v>
          </cell>
          <cell r="I2687">
            <v>228.51732385598797</v>
          </cell>
          <cell r="J2687">
            <v>1161.3094791001008</v>
          </cell>
        </row>
        <row r="2688">
          <cell r="G2688">
            <v>28461</v>
          </cell>
          <cell r="H2688">
            <v>1759.6588503113092</v>
          </cell>
          <cell r="I2688">
            <v>232.105045840527</v>
          </cell>
          <cell r="J2688">
            <v>1172.9225738911018</v>
          </cell>
        </row>
        <row r="2689">
          <cell r="G2689">
            <v>28468</v>
          </cell>
          <cell r="H2689">
            <v>1739.5987394177603</v>
          </cell>
          <cell r="I2689">
            <v>233.01025551930505</v>
          </cell>
          <cell r="J2689">
            <v>1176.3240493553858</v>
          </cell>
        </row>
        <row r="2690">
          <cell r="G2690">
            <v>28475</v>
          </cell>
          <cell r="H2690">
            <v>1736.1195419389248</v>
          </cell>
          <cell r="I2690">
            <v>234.61802628238823</v>
          </cell>
          <cell r="J2690">
            <v>1173.3832392319973</v>
          </cell>
        </row>
        <row r="2691">
          <cell r="G2691">
            <v>28482</v>
          </cell>
          <cell r="H2691">
            <v>1754.3487971292834</v>
          </cell>
          <cell r="I2691">
            <v>232.85839108527034</v>
          </cell>
          <cell r="J2691">
            <v>1166.9296314162214</v>
          </cell>
        </row>
        <row r="2692">
          <cell r="G2692">
            <v>28489</v>
          </cell>
          <cell r="H2692">
            <v>1762.4188015960781</v>
          </cell>
          <cell r="I2692">
            <v>233.39396538476646</v>
          </cell>
          <cell r="J2692">
            <v>1165.5293158585218</v>
          </cell>
        </row>
        <row r="2693">
          <cell r="G2693">
            <v>28496</v>
          </cell>
          <cell r="H2693">
            <v>1698.0905153378212</v>
          </cell>
          <cell r="I2693">
            <v>234.14082607399774</v>
          </cell>
          <cell r="J2693">
            <v>1186.9750552703185</v>
          </cell>
        </row>
        <row r="2694">
          <cell r="G2694">
            <v>28503</v>
          </cell>
          <cell r="H2694">
            <v>1661.0721421034566</v>
          </cell>
          <cell r="I2694">
            <v>234.65593589136054</v>
          </cell>
          <cell r="J2694">
            <v>1199.4382933506567</v>
          </cell>
        </row>
        <row r="2695">
          <cell r="G2695">
            <v>28510</v>
          </cell>
          <cell r="H2695">
            <v>1666.0553585297669</v>
          </cell>
          <cell r="I2695">
            <v>236.62704575284795</v>
          </cell>
          <cell r="J2695">
            <v>1201.3573946200179</v>
          </cell>
        </row>
        <row r="2696">
          <cell r="G2696">
            <v>28517</v>
          </cell>
          <cell r="H2696">
            <v>1644.8964554764389</v>
          </cell>
          <cell r="I2696">
            <v>238.78035186919888</v>
          </cell>
          <cell r="J2696">
            <v>1212.8904256083702</v>
          </cell>
        </row>
        <row r="2697">
          <cell r="G2697">
            <v>28524</v>
          </cell>
          <cell r="H2697">
            <v>1669.5699023085854</v>
          </cell>
          <cell r="I2697">
            <v>241.33530163419928</v>
          </cell>
          <cell r="J2697">
            <v>1201.6105446502124</v>
          </cell>
        </row>
        <row r="2698">
          <cell r="G2698">
            <v>28531</v>
          </cell>
          <cell r="H2698">
            <v>1682.7595045368232</v>
          </cell>
          <cell r="I2698">
            <v>243.12118286629237</v>
          </cell>
          <cell r="J2698">
            <v>1201.9710278136074</v>
          </cell>
        </row>
        <row r="2699">
          <cell r="G2699">
            <v>28538</v>
          </cell>
          <cell r="H2699">
            <v>1646.0753473379204</v>
          </cell>
          <cell r="I2699">
            <v>246.33038248012747</v>
          </cell>
          <cell r="J2699">
            <v>1208.9424597749264</v>
          </cell>
        </row>
        <row r="2700">
          <cell r="G2700">
            <v>28545</v>
          </cell>
          <cell r="H2700">
            <v>1657.2686596998183</v>
          </cell>
          <cell r="I2700">
            <v>246.77377716859169</v>
          </cell>
          <cell r="J2700">
            <v>1206.7663633473314</v>
          </cell>
        </row>
        <row r="2701">
          <cell r="G2701">
            <v>28552</v>
          </cell>
          <cell r="H2701">
            <v>1639.8673387729702</v>
          </cell>
          <cell r="I2701">
            <v>247.90893654356719</v>
          </cell>
          <cell r="J2701">
            <v>1217.6272606174573</v>
          </cell>
        </row>
        <row r="2702">
          <cell r="G2702">
            <v>28559</v>
          </cell>
          <cell r="H2702">
            <v>1666.9251498627241</v>
          </cell>
          <cell r="I2702">
            <v>248.60308156588917</v>
          </cell>
          <cell r="J2702">
            <v>1212.3914633968022</v>
          </cell>
        </row>
        <row r="2703">
          <cell r="G2703">
            <v>28566</v>
          </cell>
          <cell r="H2703">
            <v>1691.5956420806922</v>
          </cell>
          <cell r="I2703">
            <v>250.06983974712793</v>
          </cell>
          <cell r="J2703">
            <v>1211.7852676651039</v>
          </cell>
        </row>
        <row r="2704">
          <cell r="G2704">
            <v>28572</v>
          </cell>
          <cell r="H2704">
            <v>1679.0778343292952</v>
          </cell>
          <cell r="I2704">
            <v>252.84561496832109</v>
          </cell>
          <cell r="J2704">
            <v>1217.965372530196</v>
          </cell>
        </row>
        <row r="2705">
          <cell r="G2705">
            <v>28580</v>
          </cell>
          <cell r="H2705">
            <v>1677.7345720618318</v>
          </cell>
          <cell r="I2705">
            <v>256.41073813937442</v>
          </cell>
          <cell r="J2705">
            <v>1227.4655024359315</v>
          </cell>
        </row>
        <row r="2706">
          <cell r="G2706">
            <v>28587</v>
          </cell>
          <cell r="H2706">
            <v>1697.6996134693677</v>
          </cell>
          <cell r="I2706">
            <v>258.15433115872213</v>
          </cell>
          <cell r="J2706">
            <v>1220.8371887227775</v>
          </cell>
        </row>
        <row r="2707">
          <cell r="G2707">
            <v>28594</v>
          </cell>
          <cell r="H2707">
            <v>1747.4422121440205</v>
          </cell>
          <cell r="I2707">
            <v>258.18014659183802</v>
          </cell>
          <cell r="J2707">
            <v>1210.3379888997615</v>
          </cell>
        </row>
        <row r="2708">
          <cell r="G2708">
            <v>28601</v>
          </cell>
          <cell r="H2708">
            <v>1770.6831935655362</v>
          </cell>
          <cell r="I2708">
            <v>257.94778445990539</v>
          </cell>
          <cell r="J2708">
            <v>1201.6235553796832</v>
          </cell>
        </row>
        <row r="2709">
          <cell r="G2709">
            <v>28608</v>
          </cell>
          <cell r="H2709">
            <v>1809.638223823978</v>
          </cell>
          <cell r="I2709">
            <v>257.30291499875563</v>
          </cell>
          <cell r="J2709">
            <v>1187.4443974262028</v>
          </cell>
        </row>
        <row r="2710">
          <cell r="G2710">
            <v>28615</v>
          </cell>
          <cell r="H2710">
            <v>1817.9625596535682</v>
          </cell>
          <cell r="I2710">
            <v>261.93436746873323</v>
          </cell>
          <cell r="J2710">
            <v>1187.6818863056881</v>
          </cell>
        </row>
        <row r="2711">
          <cell r="G2711">
            <v>28622</v>
          </cell>
          <cell r="H2711">
            <v>1847.4135531199561</v>
          </cell>
          <cell r="I2711">
            <v>264.81564551088928</v>
          </cell>
          <cell r="J2711">
            <v>1172.2420217837141</v>
          </cell>
        </row>
        <row r="2712">
          <cell r="G2712">
            <v>28629</v>
          </cell>
          <cell r="H2712">
            <v>1853.8795005558761</v>
          </cell>
          <cell r="I2712">
            <v>268.01991482157104</v>
          </cell>
          <cell r="J2712">
            <v>1174.7037300294598</v>
          </cell>
        </row>
        <row r="2713">
          <cell r="G2713">
            <v>28636</v>
          </cell>
          <cell r="H2713">
            <v>1829.0375152484276</v>
          </cell>
          <cell r="I2713">
            <v>269.01158850641087</v>
          </cell>
          <cell r="J2713">
            <v>1178.8151930845631</v>
          </cell>
        </row>
        <row r="2714">
          <cell r="G2714">
            <v>28643</v>
          </cell>
          <cell r="H2714">
            <v>1855.5585592195296</v>
          </cell>
          <cell r="I2714">
            <v>268.6887746002032</v>
          </cell>
          <cell r="J2714">
            <v>1174.9251029473842</v>
          </cell>
        </row>
        <row r="2715">
          <cell r="G2715">
            <v>28650</v>
          </cell>
          <cell r="H2715">
            <v>1891.7419511243106</v>
          </cell>
          <cell r="I2715">
            <v>271.48313785604529</v>
          </cell>
          <cell r="J2715">
            <v>1171.7528051694262</v>
          </cell>
        </row>
        <row r="2716">
          <cell r="G2716">
            <v>28657</v>
          </cell>
          <cell r="H2716">
            <v>1852.393718540925</v>
          </cell>
          <cell r="I2716">
            <v>275.90831300309884</v>
          </cell>
          <cell r="J2716">
            <v>1174.4478366213159</v>
          </cell>
        </row>
        <row r="2717">
          <cell r="G2717">
            <v>28664</v>
          </cell>
          <cell r="H2717">
            <v>1817.7539560042096</v>
          </cell>
          <cell r="I2717">
            <v>274.28045395638054</v>
          </cell>
          <cell r="J2717">
            <v>1184.430643232597</v>
          </cell>
        </row>
        <row r="2718">
          <cell r="G2718">
            <v>28671</v>
          </cell>
          <cell r="H2718">
            <v>1807.3927584549856</v>
          </cell>
          <cell r="I2718">
            <v>273.26561627674192</v>
          </cell>
          <cell r="J2718">
            <v>1184.1937571039505</v>
          </cell>
        </row>
        <row r="2719">
          <cell r="G2719">
            <v>28678</v>
          </cell>
          <cell r="H2719">
            <v>1795.2832269733372</v>
          </cell>
          <cell r="I2719">
            <v>272.88304441395451</v>
          </cell>
          <cell r="J2719">
            <v>1182.4174664682946</v>
          </cell>
        </row>
        <row r="2720">
          <cell r="G2720">
            <v>28685</v>
          </cell>
          <cell r="H2720">
            <v>1841.2424775838547</v>
          </cell>
          <cell r="I2720">
            <v>271.27303445191217</v>
          </cell>
          <cell r="J2720">
            <v>1175.6776869094253</v>
          </cell>
        </row>
        <row r="2721">
          <cell r="G2721">
            <v>28692</v>
          </cell>
          <cell r="H2721">
            <v>1845.2932110345391</v>
          </cell>
          <cell r="I2721">
            <v>274.20278322399281</v>
          </cell>
          <cell r="J2721">
            <v>1179.5574232762265</v>
          </cell>
        </row>
        <row r="2722">
          <cell r="G2722">
            <v>28699</v>
          </cell>
          <cell r="H2722">
            <v>1885.3360737139888</v>
          </cell>
          <cell r="I2722">
            <v>274.31246433728239</v>
          </cell>
          <cell r="J2722">
            <v>1175.5469280370874</v>
          </cell>
        </row>
        <row r="2723">
          <cell r="G2723">
            <v>28706</v>
          </cell>
          <cell r="H2723">
            <v>1958.1100461593487</v>
          </cell>
          <cell r="I2723">
            <v>270.36236485082554</v>
          </cell>
          <cell r="J2723">
            <v>1167.200544848024</v>
          </cell>
        </row>
        <row r="2724">
          <cell r="G2724">
            <v>28713</v>
          </cell>
          <cell r="H2724">
            <v>1968.6838404086093</v>
          </cell>
          <cell r="I2724">
            <v>276.20219193160341</v>
          </cell>
          <cell r="J2724">
            <v>1164.9828638128129</v>
          </cell>
        </row>
        <row r="2725">
          <cell r="G2725">
            <v>28720</v>
          </cell>
          <cell r="H2725">
            <v>1988.1738104286546</v>
          </cell>
          <cell r="I2725">
            <v>280.51094612573644</v>
          </cell>
          <cell r="J2725">
            <v>1163.0023929443309</v>
          </cell>
        </row>
        <row r="2726">
          <cell r="G2726">
            <v>28727</v>
          </cell>
          <cell r="H2726">
            <v>1996.1265056703692</v>
          </cell>
          <cell r="I2726">
            <v>284.38199718227162</v>
          </cell>
          <cell r="J2726">
            <v>1162.6534922264477</v>
          </cell>
        </row>
        <row r="2727">
          <cell r="G2727">
            <v>28734</v>
          </cell>
          <cell r="H2727">
            <v>1976.3648532642326</v>
          </cell>
          <cell r="I2727">
            <v>286.82768235803911</v>
          </cell>
          <cell r="J2727">
            <v>1166.3739834015726</v>
          </cell>
        </row>
        <row r="2728">
          <cell r="G2728">
            <v>28741</v>
          </cell>
          <cell r="H2728">
            <v>2030.5172502436728</v>
          </cell>
          <cell r="I2728">
            <v>286.34007529803046</v>
          </cell>
          <cell r="J2728">
            <v>1161.1253004762655</v>
          </cell>
        </row>
        <row r="2729">
          <cell r="G2729">
            <v>28748</v>
          </cell>
          <cell r="H2729">
            <v>1984.4245086631413</v>
          </cell>
          <cell r="I2729">
            <v>290.14839829949426</v>
          </cell>
          <cell r="J2729">
            <v>1172.3882158908852</v>
          </cell>
        </row>
        <row r="2730">
          <cell r="G2730">
            <v>28755</v>
          </cell>
          <cell r="H2730">
            <v>1929.8528346749049</v>
          </cell>
          <cell r="I2730">
            <v>285.59306844619221</v>
          </cell>
          <cell r="J2730">
            <v>1183.6431427634377</v>
          </cell>
        </row>
        <row r="2731">
          <cell r="G2731">
            <v>28762</v>
          </cell>
          <cell r="H2731">
            <v>1939.1161282813443</v>
          </cell>
          <cell r="I2731">
            <v>286.10713596939536</v>
          </cell>
          <cell r="J2731">
            <v>1187.1940721917279</v>
          </cell>
        </row>
        <row r="2732">
          <cell r="G2732">
            <v>28769</v>
          </cell>
          <cell r="H2732">
            <v>1955.2107921460795</v>
          </cell>
          <cell r="I2732">
            <v>285.50631098385963</v>
          </cell>
          <cell r="J2732">
            <v>1189.6871797433305</v>
          </cell>
        </row>
        <row r="2733">
          <cell r="G2733">
            <v>28776</v>
          </cell>
          <cell r="H2733">
            <v>1971.8300838793211</v>
          </cell>
          <cell r="I2733">
            <v>285.82036792594192</v>
          </cell>
          <cell r="J2733">
            <v>1186.3560556400491</v>
          </cell>
        </row>
        <row r="2734">
          <cell r="G2734">
            <v>28783</v>
          </cell>
          <cell r="H2734">
            <v>1825.3231086470876</v>
          </cell>
          <cell r="I2734">
            <v>274.07315080418573</v>
          </cell>
          <cell r="J2734">
            <v>1197.2705313519377</v>
          </cell>
        </row>
        <row r="2735">
          <cell r="G2735">
            <v>28790</v>
          </cell>
          <cell r="H2735">
            <v>1739.5329225406745</v>
          </cell>
          <cell r="I2735">
            <v>263.11022477201828</v>
          </cell>
          <cell r="J2735">
            <v>1206.2500603370772</v>
          </cell>
        </row>
        <row r="2736">
          <cell r="G2736">
            <v>28797</v>
          </cell>
          <cell r="H2736">
            <v>1771.7142816076769</v>
          </cell>
          <cell r="I2736">
            <v>261.40000831100019</v>
          </cell>
          <cell r="J2736">
            <v>1186.9500593716839</v>
          </cell>
        </row>
        <row r="2737">
          <cell r="G2737">
            <v>28804</v>
          </cell>
          <cell r="H2737">
            <v>1747.7961388059732</v>
          </cell>
          <cell r="I2737">
            <v>262.10578833343988</v>
          </cell>
          <cell r="J2737">
            <v>1190.8669945676106</v>
          </cell>
        </row>
        <row r="2738">
          <cell r="G2738">
            <v>28811</v>
          </cell>
          <cell r="H2738">
            <v>1739.581496953585</v>
          </cell>
          <cell r="I2738">
            <v>259.32746697710542</v>
          </cell>
          <cell r="J2738">
            <v>1186.3416999882536</v>
          </cell>
        </row>
        <row r="2739">
          <cell r="G2739">
            <v>28818</v>
          </cell>
          <cell r="H2739">
            <v>1771.0679220484449</v>
          </cell>
          <cell r="I2739">
            <v>262.67279130111007</v>
          </cell>
          <cell r="J2739">
            <v>1178.511844768331</v>
          </cell>
        </row>
        <row r="2740">
          <cell r="G2740">
            <v>28825</v>
          </cell>
          <cell r="H2740">
            <v>1779.5690480742774</v>
          </cell>
          <cell r="I2740">
            <v>263.48707695414356</v>
          </cell>
          <cell r="J2740">
            <v>1172.9728390979199</v>
          </cell>
        </row>
        <row r="2741">
          <cell r="G2741">
            <v>28832</v>
          </cell>
          <cell r="H2741">
            <v>1790.2464623627229</v>
          </cell>
          <cell r="I2741">
            <v>266.04290160059878</v>
          </cell>
          <cell r="J2741">
            <v>1174.3804065048375</v>
          </cell>
        </row>
        <row r="2742">
          <cell r="G2742">
            <v>28839</v>
          </cell>
          <cell r="H2742">
            <v>1764.1088640122273</v>
          </cell>
          <cell r="I2742">
            <v>266.60159169396002</v>
          </cell>
          <cell r="J2742">
            <v>1176.6117292771967</v>
          </cell>
        </row>
        <row r="2743">
          <cell r="G2743">
            <v>28846</v>
          </cell>
          <cell r="H2743">
            <v>1774.164284537097</v>
          </cell>
          <cell r="I2743">
            <v>264.5754195970859</v>
          </cell>
          <cell r="J2743">
            <v>1162.6100496987981</v>
          </cell>
        </row>
        <row r="2744">
          <cell r="G2744">
            <v>28853</v>
          </cell>
          <cell r="H2744">
            <v>1766.3579616851339</v>
          </cell>
          <cell r="I2744">
            <v>266.1364145727087</v>
          </cell>
          <cell r="J2744">
            <v>1155.7506504055752</v>
          </cell>
        </row>
        <row r="2745">
          <cell r="G2745">
            <v>28860</v>
          </cell>
          <cell r="H2745">
            <v>1824.4711386245747</v>
          </cell>
          <cell r="I2745">
            <v>269.51634703778211</v>
          </cell>
          <cell r="J2745">
            <v>1160.2580779421571</v>
          </cell>
        </row>
        <row r="2746">
          <cell r="G2746">
            <v>28867</v>
          </cell>
          <cell r="H2746">
            <v>1839.6142490751586</v>
          </cell>
          <cell r="I2746">
            <v>272.31931704697502</v>
          </cell>
          <cell r="J2746">
            <v>1156.8933295161248</v>
          </cell>
        </row>
        <row r="2747">
          <cell r="G2747">
            <v>28874</v>
          </cell>
          <cell r="H2747">
            <v>1835.7510591521007</v>
          </cell>
          <cell r="I2747">
            <v>274.47063965164614</v>
          </cell>
          <cell r="J2747">
            <v>1168.6936414771892</v>
          </cell>
        </row>
        <row r="2748">
          <cell r="G2748">
            <v>28881</v>
          </cell>
          <cell r="H2748">
            <v>1870.0796039582449</v>
          </cell>
          <cell r="I2748">
            <v>273.23552177321375</v>
          </cell>
          <cell r="J2748">
            <v>1173.7190241355411</v>
          </cell>
        </row>
        <row r="2749">
          <cell r="G2749">
            <v>28888</v>
          </cell>
          <cell r="H2749">
            <v>1832.67801187908</v>
          </cell>
          <cell r="I2749">
            <v>276.07717119965514</v>
          </cell>
          <cell r="J2749">
            <v>1181.2308258900084</v>
          </cell>
        </row>
        <row r="2750">
          <cell r="G2750">
            <v>28895</v>
          </cell>
          <cell r="H2750">
            <v>1804.8213060985181</v>
          </cell>
          <cell r="I2750">
            <v>275.63544772573567</v>
          </cell>
          <cell r="J2750">
            <v>1188.9088262582934</v>
          </cell>
        </row>
        <row r="2751">
          <cell r="G2751">
            <v>28902</v>
          </cell>
          <cell r="H2751">
            <v>1819.8013229391358</v>
          </cell>
          <cell r="I2751">
            <v>277.28926041209007</v>
          </cell>
          <cell r="J2751">
            <v>1187.4821356667835</v>
          </cell>
        </row>
        <row r="2752">
          <cell r="G2752">
            <v>28909</v>
          </cell>
          <cell r="H2752">
            <v>1803.9690514295653</v>
          </cell>
          <cell r="I2752">
            <v>278.53706208394448</v>
          </cell>
          <cell r="J2752">
            <v>1191.4008267144841</v>
          </cell>
        </row>
        <row r="2753">
          <cell r="G2753">
            <v>28916</v>
          </cell>
          <cell r="H2753">
            <v>1785.9293609152696</v>
          </cell>
          <cell r="I2753">
            <v>277.31149901077515</v>
          </cell>
          <cell r="J2753">
            <v>1195.6898696906562</v>
          </cell>
        </row>
        <row r="2754">
          <cell r="G2754">
            <v>28923</v>
          </cell>
          <cell r="H2754">
            <v>1831.6491525547005</v>
          </cell>
          <cell r="I2754">
            <v>277.25603671097298</v>
          </cell>
          <cell r="J2754">
            <v>1204.298836752429</v>
          </cell>
        </row>
        <row r="2755">
          <cell r="G2755">
            <v>28930</v>
          </cell>
          <cell r="H2755">
            <v>1853.8121073006125</v>
          </cell>
          <cell r="I2755">
            <v>279.08592655326538</v>
          </cell>
          <cell r="J2755">
            <v>1198.9999218707183</v>
          </cell>
        </row>
        <row r="2756">
          <cell r="G2756">
            <v>28937</v>
          </cell>
          <cell r="H2756">
            <v>1869.1987477912076</v>
          </cell>
          <cell r="I2756">
            <v>281.26279678038088</v>
          </cell>
          <cell r="J2756">
            <v>1193.4845222301128</v>
          </cell>
        </row>
        <row r="2757">
          <cell r="G2757">
            <v>28944</v>
          </cell>
          <cell r="H2757">
            <v>1870.5071869146614</v>
          </cell>
          <cell r="I2757">
            <v>284.80670801981364</v>
          </cell>
          <cell r="J2757">
            <v>1188.5912356889694</v>
          </cell>
        </row>
        <row r="2758">
          <cell r="G2758">
            <v>28951</v>
          </cell>
          <cell r="H2758">
            <v>1897.4424904062325</v>
          </cell>
          <cell r="I2758">
            <v>284.83518869061561</v>
          </cell>
          <cell r="J2758">
            <v>1189.3043904303827</v>
          </cell>
        </row>
        <row r="2759">
          <cell r="G2759">
            <v>28957</v>
          </cell>
          <cell r="H2759">
            <v>1877.8988327550485</v>
          </cell>
          <cell r="I2759">
            <v>287.22780427561679</v>
          </cell>
          <cell r="J2759">
            <v>1200.3649212613852</v>
          </cell>
        </row>
        <row r="2760">
          <cell r="G2760">
            <v>28965</v>
          </cell>
          <cell r="H2760">
            <v>1862.3122724431817</v>
          </cell>
          <cell r="I2760">
            <v>289.41073558811149</v>
          </cell>
          <cell r="J2760">
            <v>1199.6447023086284</v>
          </cell>
        </row>
        <row r="2761">
          <cell r="G2761">
            <v>28972</v>
          </cell>
          <cell r="H2761">
            <v>1870.1339839874429</v>
          </cell>
          <cell r="I2761">
            <v>291.23402322231658</v>
          </cell>
          <cell r="J2761">
            <v>1201.0842759513989</v>
          </cell>
        </row>
        <row r="2762">
          <cell r="G2762">
            <v>28979</v>
          </cell>
          <cell r="H2762">
            <v>1851.4326441475685</v>
          </cell>
          <cell r="I2762">
            <v>292.4572061198503</v>
          </cell>
          <cell r="J2762">
            <v>1201.6848180893746</v>
          </cell>
        </row>
        <row r="2763">
          <cell r="G2763">
            <v>28986</v>
          </cell>
          <cell r="H2763">
            <v>1808.8496933321744</v>
          </cell>
          <cell r="I2763">
            <v>289.00621108763607</v>
          </cell>
          <cell r="J2763">
            <v>1209.2554324433377</v>
          </cell>
        </row>
        <row r="2764">
          <cell r="G2764">
            <v>28993</v>
          </cell>
          <cell r="H2764">
            <v>1833.0882792228256</v>
          </cell>
          <cell r="I2764">
            <v>288.54380114989584</v>
          </cell>
          <cell r="J2764">
            <v>1213.7296775433781</v>
          </cell>
        </row>
        <row r="2765">
          <cell r="G2765">
            <v>29000</v>
          </cell>
          <cell r="H2765">
            <v>1847.2030589728415</v>
          </cell>
          <cell r="I2765">
            <v>291.6023654420847</v>
          </cell>
          <cell r="J2765">
            <v>1212.0304559948174</v>
          </cell>
        </row>
        <row r="2766">
          <cell r="G2766">
            <v>29007</v>
          </cell>
          <cell r="H2766">
            <v>1827.8074268536268</v>
          </cell>
          <cell r="I2766">
            <v>291.74816662480572</v>
          </cell>
          <cell r="J2766">
            <v>1215.5453443172023</v>
          </cell>
        </row>
        <row r="2767">
          <cell r="G2767">
            <v>29014</v>
          </cell>
          <cell r="H2767">
            <v>1871.6748050981139</v>
          </cell>
          <cell r="I2767">
            <v>292.010739974768</v>
          </cell>
          <cell r="J2767">
            <v>1218.5842076779952</v>
          </cell>
        </row>
        <row r="2768">
          <cell r="G2768">
            <v>29021</v>
          </cell>
          <cell r="H2768">
            <v>1883.8406913312515</v>
          </cell>
          <cell r="I2768">
            <v>293.7628044146166</v>
          </cell>
          <cell r="J2768">
            <v>1226.3831466071342</v>
          </cell>
        </row>
        <row r="2769">
          <cell r="G2769">
            <v>29028</v>
          </cell>
          <cell r="H2769">
            <v>1891.7528222348428</v>
          </cell>
          <cell r="I2769">
            <v>295.29037099757261</v>
          </cell>
          <cell r="J2769">
            <v>1230.9207642495808</v>
          </cell>
        </row>
        <row r="2770">
          <cell r="G2770">
            <v>29035</v>
          </cell>
          <cell r="H2770">
            <v>1894.7796267504186</v>
          </cell>
          <cell r="I2770">
            <v>294.52261603297893</v>
          </cell>
          <cell r="J2770">
            <v>1233.9980661602046</v>
          </cell>
        </row>
        <row r="2771">
          <cell r="G2771">
            <v>29042</v>
          </cell>
          <cell r="H2771">
            <v>1905.9588265482462</v>
          </cell>
          <cell r="I2771">
            <v>294.13973663213608</v>
          </cell>
          <cell r="J2771">
            <v>1241.2786547505498</v>
          </cell>
        </row>
        <row r="2772">
          <cell r="G2772">
            <v>29049</v>
          </cell>
          <cell r="H2772">
            <v>1882.3249370990479</v>
          </cell>
          <cell r="I2772">
            <v>296.55168247251959</v>
          </cell>
          <cell r="J2772">
            <v>1253.6914412980552</v>
          </cell>
        </row>
        <row r="2773">
          <cell r="G2773">
            <v>29056</v>
          </cell>
          <cell r="H2773">
            <v>1870.4662899953239</v>
          </cell>
          <cell r="I2773">
            <v>296.52202730427234</v>
          </cell>
          <cell r="J2773">
            <v>1257.3271464778195</v>
          </cell>
        </row>
        <row r="2774">
          <cell r="G2774">
            <v>29063</v>
          </cell>
          <cell r="H2774">
            <v>1894.782351765263</v>
          </cell>
          <cell r="I2774">
            <v>298.06394184625458</v>
          </cell>
          <cell r="J2774">
            <v>1255.0639576141593</v>
          </cell>
        </row>
        <row r="2775">
          <cell r="G2775">
            <v>29070</v>
          </cell>
          <cell r="H2775">
            <v>1914.1091317532687</v>
          </cell>
          <cell r="I2775">
            <v>300.12058304499368</v>
          </cell>
          <cell r="J2775">
            <v>1250.6712337625099</v>
          </cell>
        </row>
        <row r="2776">
          <cell r="G2776">
            <v>29077</v>
          </cell>
          <cell r="H2776">
            <v>1956.4109435650159</v>
          </cell>
          <cell r="I2776">
            <v>299.70041422873072</v>
          </cell>
          <cell r="J2776">
            <v>1234.7877090937261</v>
          </cell>
        </row>
        <row r="2777">
          <cell r="G2777">
            <v>29084</v>
          </cell>
          <cell r="H2777">
            <v>1990.2568528886909</v>
          </cell>
          <cell r="I2777">
            <v>300.23987497434246</v>
          </cell>
          <cell r="J2777">
            <v>1235.5285817191823</v>
          </cell>
        </row>
        <row r="2778">
          <cell r="G2778">
            <v>29091</v>
          </cell>
          <cell r="H2778">
            <v>1997.0237261885127</v>
          </cell>
          <cell r="I2778">
            <v>301.80112232420908</v>
          </cell>
          <cell r="J2778">
            <v>1240.1000374715434</v>
          </cell>
        </row>
        <row r="2779">
          <cell r="G2779">
            <v>29098</v>
          </cell>
          <cell r="H2779">
            <v>2011.2025946444514</v>
          </cell>
          <cell r="I2779">
            <v>304.00427051717583</v>
          </cell>
          <cell r="J2779">
            <v>1235.3876573291516</v>
          </cell>
        </row>
        <row r="2780">
          <cell r="G2780">
            <v>29105</v>
          </cell>
          <cell r="H2780">
            <v>1977.6155113138891</v>
          </cell>
          <cell r="I2780">
            <v>302.51464959164167</v>
          </cell>
          <cell r="J2780">
            <v>1243.1705995703253</v>
          </cell>
        </row>
        <row r="2781">
          <cell r="G2781">
            <v>29112</v>
          </cell>
          <cell r="H2781">
            <v>1998.5782357338162</v>
          </cell>
          <cell r="I2781">
            <v>304.42049188406901</v>
          </cell>
          <cell r="J2781">
            <v>1231.4847959343642</v>
          </cell>
        </row>
        <row r="2782">
          <cell r="G2782">
            <v>29119</v>
          </cell>
          <cell r="H2782">
            <v>2017.9644446204343</v>
          </cell>
          <cell r="I2782">
            <v>301.04142442415582</v>
          </cell>
          <cell r="J2782">
            <v>1225.3273719546924</v>
          </cell>
        </row>
        <row r="2783">
          <cell r="G2783">
            <v>29126</v>
          </cell>
          <cell r="H2783">
            <v>1994.9596499517613</v>
          </cell>
          <cell r="I2783">
            <v>303.29923510733698</v>
          </cell>
          <cell r="J2783">
            <v>1224.2245773199331</v>
          </cell>
        </row>
        <row r="2784">
          <cell r="G2784">
            <v>29133</v>
          </cell>
          <cell r="H2784">
            <v>2029.0734599659363</v>
          </cell>
          <cell r="I2784">
            <v>304.45177220074487</v>
          </cell>
          <cell r="J2784">
            <v>1218.1034544333334</v>
          </cell>
        </row>
        <row r="2785">
          <cell r="G2785">
            <v>29140</v>
          </cell>
          <cell r="H2785">
            <v>1890.8935573422559</v>
          </cell>
          <cell r="I2785">
            <v>296.9013682501664</v>
          </cell>
          <cell r="J2785">
            <v>1213.4746613064867</v>
          </cell>
        </row>
        <row r="2786">
          <cell r="G2786">
            <v>29147</v>
          </cell>
          <cell r="H2786">
            <v>1833.0322144875829</v>
          </cell>
          <cell r="I2786">
            <v>295.77314305081575</v>
          </cell>
          <cell r="J2786">
            <v>1217.600475154929</v>
          </cell>
        </row>
        <row r="2787">
          <cell r="G2787">
            <v>29154</v>
          </cell>
          <cell r="H2787">
            <v>1808.8361892563469</v>
          </cell>
          <cell r="I2787">
            <v>292.57879310586691</v>
          </cell>
          <cell r="J2787">
            <v>1207.9814314012051</v>
          </cell>
        </row>
        <row r="2788">
          <cell r="G2788">
            <v>29161</v>
          </cell>
          <cell r="H2788">
            <v>1849.1732362767634</v>
          </cell>
          <cell r="I2788">
            <v>293.19320857138922</v>
          </cell>
          <cell r="J2788">
            <v>1195.901617087193</v>
          </cell>
        </row>
        <row r="2789">
          <cell r="G2789">
            <v>29168</v>
          </cell>
          <cell r="H2789">
            <v>1834.3798503865494</v>
          </cell>
          <cell r="I2789">
            <v>293.75027566767488</v>
          </cell>
          <cell r="J2789">
            <v>1193.5098138530186</v>
          </cell>
        </row>
        <row r="2790">
          <cell r="G2790">
            <v>29175</v>
          </cell>
          <cell r="H2790">
            <v>1876.020272990324</v>
          </cell>
          <cell r="I2790">
            <v>293.63277555740785</v>
          </cell>
          <cell r="J2790">
            <v>1183.4843314166533</v>
          </cell>
        </row>
        <row r="2791">
          <cell r="G2791">
            <v>29182</v>
          </cell>
          <cell r="H2791">
            <v>1889.3400169285555</v>
          </cell>
          <cell r="I2791">
            <v>294.63112699430309</v>
          </cell>
          <cell r="J2791">
            <v>1170.4660037710701</v>
          </cell>
        </row>
        <row r="2792">
          <cell r="G2792">
            <v>29189</v>
          </cell>
          <cell r="H2792">
            <v>1925.048543248505</v>
          </cell>
          <cell r="I2792">
            <v>300.49428642148973</v>
          </cell>
          <cell r="J2792">
            <v>1164.0284407503293</v>
          </cell>
        </row>
        <row r="2793">
          <cell r="G2793">
            <v>29196</v>
          </cell>
          <cell r="H2793">
            <v>1951.4217082910095</v>
          </cell>
          <cell r="I2793">
            <v>303.82977300076828</v>
          </cell>
          <cell r="J2793">
            <v>1153.7849904717264</v>
          </cell>
        </row>
        <row r="2794">
          <cell r="G2794">
            <v>29203</v>
          </cell>
          <cell r="H2794">
            <v>1976.0096218154761</v>
          </cell>
          <cell r="I2794">
            <v>306.1692622528742</v>
          </cell>
          <cell r="J2794">
            <v>1139.9395705860657</v>
          </cell>
        </row>
        <row r="2795">
          <cell r="G2795">
            <v>29210</v>
          </cell>
          <cell r="H2795">
            <v>1954.2735159755059</v>
          </cell>
          <cell r="I2795">
            <v>310.302547293288</v>
          </cell>
          <cell r="J2795">
            <v>1142.6754255554722</v>
          </cell>
        </row>
        <row r="2796">
          <cell r="G2796">
            <v>29217</v>
          </cell>
          <cell r="H2796">
            <v>1957.7912083042618</v>
          </cell>
          <cell r="I2796">
            <v>311.91612053921313</v>
          </cell>
          <cell r="J2796">
            <v>1142.7896930980278</v>
          </cell>
        </row>
        <row r="2797">
          <cell r="G2797">
            <v>29224</v>
          </cell>
          <cell r="H2797">
            <v>1929.0116775421891</v>
          </cell>
          <cell r="I2797">
            <v>312.35280310796804</v>
          </cell>
          <cell r="J2797">
            <v>1153.4176372438396</v>
          </cell>
        </row>
        <row r="2798">
          <cell r="G2798">
            <v>29231</v>
          </cell>
          <cell r="H2798">
            <v>1996.5270862561656</v>
          </cell>
          <cell r="I2798">
            <v>315.78868394215567</v>
          </cell>
          <cell r="J2798">
            <v>1150.9954602056275</v>
          </cell>
        </row>
        <row r="2799">
          <cell r="G2799">
            <v>29238</v>
          </cell>
          <cell r="H2799">
            <v>2013.4975664893429</v>
          </cell>
          <cell r="I2799">
            <v>319.38867493909629</v>
          </cell>
          <cell r="J2799">
            <v>1160.6638220713548</v>
          </cell>
        </row>
        <row r="2800">
          <cell r="G2800">
            <v>29245</v>
          </cell>
          <cell r="H2800">
            <v>2052.9621187925341</v>
          </cell>
          <cell r="I2800">
            <v>318.14305910683379</v>
          </cell>
          <cell r="J2800">
            <v>1157.8782288983837</v>
          </cell>
        </row>
        <row r="2801">
          <cell r="G2801">
            <v>29252</v>
          </cell>
          <cell r="H2801">
            <v>2077.1870717942861</v>
          </cell>
          <cell r="I2801">
            <v>316.77504395267442</v>
          </cell>
          <cell r="J2801">
            <v>1161.6992270537485</v>
          </cell>
        </row>
        <row r="2802">
          <cell r="G2802">
            <v>29259</v>
          </cell>
          <cell r="H2802">
            <v>2124.7546557383753</v>
          </cell>
          <cell r="I2802">
            <v>313.10045344282338</v>
          </cell>
          <cell r="J2802">
            <v>1177.0336568508581</v>
          </cell>
        </row>
        <row r="2803">
          <cell r="G2803">
            <v>29266</v>
          </cell>
          <cell r="H2803">
            <v>2077.797577846557</v>
          </cell>
          <cell r="I2803">
            <v>314.88512602744748</v>
          </cell>
          <cell r="J2803">
            <v>1169.2652347156422</v>
          </cell>
        </row>
        <row r="2804">
          <cell r="G2804">
            <v>29273</v>
          </cell>
          <cell r="H2804">
            <v>2061.7985364971387</v>
          </cell>
          <cell r="I2804">
            <v>311.79925179237847</v>
          </cell>
          <cell r="J2804">
            <v>1170.3175734268862</v>
          </cell>
        </row>
        <row r="2805">
          <cell r="G2805">
            <v>29280</v>
          </cell>
          <cell r="H2805">
            <v>2037.6754936201221</v>
          </cell>
          <cell r="I2805">
            <v>311.64335216648232</v>
          </cell>
          <cell r="J2805">
            <v>1168.2110017947177</v>
          </cell>
        </row>
        <row r="2806">
          <cell r="G2806">
            <v>29287</v>
          </cell>
          <cell r="H2806">
            <v>1902.78137594247</v>
          </cell>
          <cell r="I2806">
            <v>307.62315292353469</v>
          </cell>
          <cell r="J2806">
            <v>1169.0287494959739</v>
          </cell>
        </row>
        <row r="2807">
          <cell r="G2807">
            <v>29294</v>
          </cell>
          <cell r="H2807">
            <v>1871.7660395146079</v>
          </cell>
          <cell r="I2807">
            <v>305.56207779894697</v>
          </cell>
          <cell r="J2807">
            <v>1166.690691996982</v>
          </cell>
        </row>
        <row r="2808">
          <cell r="G2808">
            <v>29301</v>
          </cell>
          <cell r="H2808">
            <v>1808.5003473790141</v>
          </cell>
          <cell r="I2808">
            <v>302.87313151431624</v>
          </cell>
          <cell r="J2808">
            <v>1169.4907496577746</v>
          </cell>
        </row>
        <row r="2809">
          <cell r="G2809">
            <v>29308</v>
          </cell>
          <cell r="H2809">
            <v>1750.0857861586719</v>
          </cell>
          <cell r="I2809">
            <v>288.69866895944625</v>
          </cell>
          <cell r="J2809">
            <v>1156.9771986364362</v>
          </cell>
        </row>
        <row r="2810">
          <cell r="G2810">
            <v>29314</v>
          </cell>
          <cell r="H2810">
            <v>1787.7126305610834</v>
          </cell>
          <cell r="I2810">
            <v>293.98185460140411</v>
          </cell>
          <cell r="J2810">
            <v>1151.7708012425724</v>
          </cell>
        </row>
        <row r="2811">
          <cell r="G2811">
            <v>29322</v>
          </cell>
          <cell r="H2811">
            <v>1812.5618361258826</v>
          </cell>
          <cell r="I2811">
            <v>292.80592718299852</v>
          </cell>
          <cell r="J2811">
            <v>1166.7438216587257</v>
          </cell>
        </row>
        <row r="2812">
          <cell r="G2812">
            <v>29329</v>
          </cell>
          <cell r="H2812">
            <v>1752.928551717341</v>
          </cell>
          <cell r="I2812">
            <v>294.35779859706844</v>
          </cell>
          <cell r="J2812">
            <v>1180.7447475186304</v>
          </cell>
        </row>
        <row r="2813">
          <cell r="G2813">
            <v>29336</v>
          </cell>
          <cell r="H2813">
            <v>1825.6750866136108</v>
          </cell>
          <cell r="I2813">
            <v>290.7077618944648</v>
          </cell>
          <cell r="J2813">
            <v>1163.7420231543622</v>
          </cell>
        </row>
        <row r="2814">
          <cell r="G2814">
            <v>29343</v>
          </cell>
          <cell r="H2814">
            <v>1835.351164572663</v>
          </cell>
          <cell r="I2814">
            <v>292.85899933248385</v>
          </cell>
          <cell r="J2814">
            <v>1170.7244752932884</v>
          </cell>
        </row>
        <row r="2815">
          <cell r="G2815">
            <v>29350</v>
          </cell>
          <cell r="H2815">
            <v>1832.7816729422614</v>
          </cell>
          <cell r="I2815">
            <v>298.24760492020152</v>
          </cell>
          <cell r="J2815">
            <v>1184.3048792066907</v>
          </cell>
        </row>
        <row r="2816">
          <cell r="G2816">
            <v>29357</v>
          </cell>
          <cell r="H2816">
            <v>1876.95171126017</v>
          </cell>
          <cell r="I2816">
            <v>300.27568863365889</v>
          </cell>
          <cell r="J2816">
            <v>1170.9222340716551</v>
          </cell>
        </row>
        <row r="2817">
          <cell r="G2817">
            <v>29364</v>
          </cell>
          <cell r="H2817">
            <v>1931.3833108867148</v>
          </cell>
          <cell r="I2817">
            <v>298.35392422640348</v>
          </cell>
          <cell r="J2817">
            <v>1166.9410984758115</v>
          </cell>
        </row>
        <row r="2818">
          <cell r="G2818">
            <v>29371</v>
          </cell>
          <cell r="H2818">
            <v>1939.6882591235276</v>
          </cell>
          <cell r="I2818">
            <v>297.33952088403373</v>
          </cell>
          <cell r="J2818">
            <v>1169.1582865629155</v>
          </cell>
        </row>
        <row r="2819">
          <cell r="G2819">
            <v>29378</v>
          </cell>
          <cell r="H2819">
            <v>1975.3785230914004</v>
          </cell>
          <cell r="I2819">
            <v>298.08286968624378</v>
          </cell>
          <cell r="J2819">
            <v>1158.168198669224</v>
          </cell>
        </row>
        <row r="2820">
          <cell r="G2820">
            <v>29385</v>
          </cell>
          <cell r="H2820">
            <v>2021.0097669748116</v>
          </cell>
          <cell r="I2820">
            <v>297.06938792931055</v>
          </cell>
          <cell r="J2820">
            <v>1153.3038922348132</v>
          </cell>
        </row>
        <row r="2821">
          <cell r="G2821">
            <v>29392</v>
          </cell>
          <cell r="H2821">
            <v>1993.9282360973491</v>
          </cell>
          <cell r="I2821">
            <v>299.50535691033087</v>
          </cell>
          <cell r="J2821">
            <v>1162.2996625942449</v>
          </cell>
        </row>
        <row r="2822">
          <cell r="G2822">
            <v>29399</v>
          </cell>
          <cell r="H2822">
            <v>2027.8250161110038</v>
          </cell>
          <cell r="I2822">
            <v>300.22416976691568</v>
          </cell>
          <cell r="J2822">
            <v>1156.7206242137925</v>
          </cell>
        </row>
        <row r="2823">
          <cell r="G2823">
            <v>29405</v>
          </cell>
          <cell r="H2823">
            <v>2049.9283087866138</v>
          </cell>
          <cell r="I2823">
            <v>301.42506644598336</v>
          </cell>
          <cell r="J2823">
            <v>1144.4593855971261</v>
          </cell>
        </row>
        <row r="2824">
          <cell r="G2824">
            <v>29413</v>
          </cell>
          <cell r="H2824">
            <v>2060.792928823183</v>
          </cell>
          <cell r="I2824">
            <v>305.43401982971494</v>
          </cell>
          <cell r="J2824">
            <v>1138.164858976342</v>
          </cell>
        </row>
        <row r="2825">
          <cell r="G2825">
            <v>29420</v>
          </cell>
          <cell r="H2825">
            <v>2127.3565404241717</v>
          </cell>
          <cell r="I2825">
            <v>308.21346941016537</v>
          </cell>
          <cell r="J2825">
            <v>1115.0601123391223</v>
          </cell>
        </row>
        <row r="2826">
          <cell r="G2826">
            <v>29427</v>
          </cell>
          <cell r="H2826">
            <v>2106.9339176360995</v>
          </cell>
          <cell r="I2826">
            <v>311.26478275732603</v>
          </cell>
          <cell r="J2826">
            <v>1111.9379440245727</v>
          </cell>
        </row>
        <row r="2827">
          <cell r="G2827">
            <v>29434</v>
          </cell>
          <cell r="H2827">
            <v>2121.4717616677885</v>
          </cell>
          <cell r="I2827">
            <v>316.80529589040646</v>
          </cell>
          <cell r="J2827">
            <v>1093.479774153765</v>
          </cell>
        </row>
        <row r="2828">
          <cell r="G2828">
            <v>29441</v>
          </cell>
          <cell r="H2828">
            <v>2164.325491253478</v>
          </cell>
          <cell r="I2828">
            <v>317.62898965972147</v>
          </cell>
          <cell r="J2828">
            <v>1080.7954087735814</v>
          </cell>
        </row>
        <row r="2829">
          <cell r="G2829">
            <v>29448</v>
          </cell>
          <cell r="H2829">
            <v>2202.8504849977899</v>
          </cell>
          <cell r="I2829">
            <v>319.43947490078187</v>
          </cell>
          <cell r="J2829">
            <v>1069.7712956040909</v>
          </cell>
        </row>
        <row r="2830">
          <cell r="G2830">
            <v>29455</v>
          </cell>
          <cell r="H2830">
            <v>2216.2878729562763</v>
          </cell>
          <cell r="I2830">
            <v>320.42973727297431</v>
          </cell>
          <cell r="J2830">
            <v>1065.3852332921142</v>
          </cell>
        </row>
        <row r="2831">
          <cell r="G2831">
            <v>29462</v>
          </cell>
          <cell r="H2831">
            <v>2162.6537064307345</v>
          </cell>
          <cell r="I2831">
            <v>325.68478496425109</v>
          </cell>
          <cell r="J2831">
            <v>1069.6467742252826</v>
          </cell>
        </row>
        <row r="2832">
          <cell r="G2832">
            <v>29469</v>
          </cell>
          <cell r="H2832">
            <v>2209.7995572309246</v>
          </cell>
          <cell r="I2832">
            <v>327.54118823854736</v>
          </cell>
          <cell r="J2832">
            <v>1064.7263990638462</v>
          </cell>
        </row>
        <row r="2833">
          <cell r="G2833">
            <v>29476</v>
          </cell>
          <cell r="H2833">
            <v>2225.7101140429877</v>
          </cell>
          <cell r="I2833">
            <v>334.35404495390912</v>
          </cell>
          <cell r="J2833">
            <v>1044.6030701215395</v>
          </cell>
        </row>
        <row r="2834">
          <cell r="G2834">
            <v>29483</v>
          </cell>
          <cell r="H2834">
            <v>2286.4720001563614</v>
          </cell>
          <cell r="I2834">
            <v>334.85557602134003</v>
          </cell>
          <cell r="J2834">
            <v>1016.9210887633187</v>
          </cell>
        </row>
        <row r="2835">
          <cell r="G2835">
            <v>29490</v>
          </cell>
          <cell r="H2835">
            <v>2229.0815529524366</v>
          </cell>
          <cell r="I2835">
            <v>330.90428022428819</v>
          </cell>
          <cell r="J2835">
            <v>1017.2261650899477</v>
          </cell>
        </row>
        <row r="2836">
          <cell r="G2836">
            <v>29497</v>
          </cell>
          <cell r="H2836">
            <v>2277.2297144962095</v>
          </cell>
          <cell r="I2836">
            <v>328.22395555447144</v>
          </cell>
          <cell r="J2836">
            <v>991.28689788015402</v>
          </cell>
        </row>
        <row r="2837">
          <cell r="G2837">
            <v>29504</v>
          </cell>
          <cell r="H2837">
            <v>2296.8138900408767</v>
          </cell>
          <cell r="I2837">
            <v>332.91755811890039</v>
          </cell>
          <cell r="J2837">
            <v>981.8696723502926</v>
          </cell>
        </row>
        <row r="2838">
          <cell r="G2838">
            <v>29511</v>
          </cell>
          <cell r="H2838">
            <v>2307.3792339350643</v>
          </cell>
          <cell r="I2838">
            <v>331.81893017710803</v>
          </cell>
          <cell r="J2838">
            <v>979.41499816941689</v>
          </cell>
        </row>
        <row r="2839">
          <cell r="G2839">
            <v>29518</v>
          </cell>
          <cell r="H2839">
            <v>2273.9222350430059</v>
          </cell>
          <cell r="I2839">
            <v>334.14166268834776</v>
          </cell>
          <cell r="J2839">
            <v>988.81738215184339</v>
          </cell>
        </row>
        <row r="2840">
          <cell r="G2840">
            <v>29525</v>
          </cell>
          <cell r="H2840">
            <v>2227.0794370011199</v>
          </cell>
          <cell r="I2840">
            <v>335.97944183313371</v>
          </cell>
          <cell r="J2840">
            <v>989.41067258113446</v>
          </cell>
        </row>
        <row r="2841">
          <cell r="G2841">
            <v>29532</v>
          </cell>
          <cell r="H2841">
            <v>2250.9091869770318</v>
          </cell>
          <cell r="I2841">
            <v>332.55245152643573</v>
          </cell>
          <cell r="J2841">
            <v>968.92987165870488</v>
          </cell>
        </row>
        <row r="2842">
          <cell r="G2842">
            <v>29539</v>
          </cell>
          <cell r="H2842">
            <v>2384.3881017647695</v>
          </cell>
          <cell r="I2842">
            <v>326.76603886987579</v>
          </cell>
          <cell r="J2842">
            <v>937.53654381696288</v>
          </cell>
        </row>
        <row r="2843">
          <cell r="G2843">
            <v>29546</v>
          </cell>
          <cell r="H2843">
            <v>2418.7232904301823</v>
          </cell>
          <cell r="I2843">
            <v>326.27588981157101</v>
          </cell>
          <cell r="J2843">
            <v>914.94191311097404</v>
          </cell>
        </row>
        <row r="2844">
          <cell r="G2844">
            <v>29553</v>
          </cell>
          <cell r="H2844">
            <v>2439.5243107278816</v>
          </cell>
          <cell r="I2844">
            <v>325.26443455315513</v>
          </cell>
          <cell r="J2844">
            <v>914.75892472835187</v>
          </cell>
        </row>
        <row r="2845">
          <cell r="G2845">
            <v>29560</v>
          </cell>
          <cell r="H2845">
            <v>2327.3061924343988</v>
          </cell>
          <cell r="I2845">
            <v>332.48530500023514</v>
          </cell>
          <cell r="J2845">
            <v>923.08323094337993</v>
          </cell>
        </row>
        <row r="2846">
          <cell r="G2846">
            <v>29567</v>
          </cell>
          <cell r="H2846">
            <v>2226.9992955404759</v>
          </cell>
          <cell r="I2846">
            <v>323.90718413122909</v>
          </cell>
          <cell r="J2846">
            <v>942.744903762474</v>
          </cell>
        </row>
        <row r="2847">
          <cell r="G2847">
            <v>29574</v>
          </cell>
          <cell r="H2847">
            <v>2301.381072011528</v>
          </cell>
          <cell r="I2847">
            <v>320.76528444515617</v>
          </cell>
          <cell r="J2847">
            <v>948.4013731850489</v>
          </cell>
        </row>
        <row r="2848">
          <cell r="G2848">
            <v>29581</v>
          </cell>
          <cell r="H2848">
            <v>2340.2744121285227</v>
          </cell>
          <cell r="I2848">
            <v>321.50304459938002</v>
          </cell>
          <cell r="J2848">
            <v>949.44461469555256</v>
          </cell>
        </row>
        <row r="2849">
          <cell r="G2849">
            <v>29588</v>
          </cell>
          <cell r="H2849">
            <v>2339.5723298048842</v>
          </cell>
          <cell r="I2849">
            <v>325.3610811345726</v>
          </cell>
          <cell r="J2849">
            <v>946.69122531293544</v>
          </cell>
        </row>
        <row r="2850">
          <cell r="G2850">
            <v>29595</v>
          </cell>
          <cell r="H2850">
            <v>2276.871791366113</v>
          </cell>
          <cell r="I2850">
            <v>325.55629778325334</v>
          </cell>
          <cell r="J2850">
            <v>982.00280801710801</v>
          </cell>
        </row>
        <row r="2851">
          <cell r="G2851">
            <v>29602</v>
          </cell>
          <cell r="H2851">
            <v>2298.5020733840911</v>
          </cell>
          <cell r="I2851">
            <v>327.93285875707113</v>
          </cell>
          <cell r="J2851">
            <v>978.07479678503955</v>
          </cell>
        </row>
        <row r="2852">
          <cell r="G2852">
            <v>29609</v>
          </cell>
          <cell r="H2852">
            <v>2221.0425535110471</v>
          </cell>
          <cell r="I2852">
            <v>333.1797844971843</v>
          </cell>
          <cell r="J2852">
            <v>987.5621223138545</v>
          </cell>
        </row>
        <row r="2853">
          <cell r="G2853">
            <v>29616</v>
          </cell>
          <cell r="H2853">
            <v>2209.0489237220877</v>
          </cell>
          <cell r="I2853">
            <v>334.57913959207247</v>
          </cell>
          <cell r="J2853">
            <v>1005.0419718788098</v>
          </cell>
        </row>
        <row r="2854">
          <cell r="G2854">
            <v>29623</v>
          </cell>
          <cell r="H2854">
            <v>2225.3958857576313</v>
          </cell>
          <cell r="I2854">
            <v>333.54194425933707</v>
          </cell>
          <cell r="J2854">
            <v>1010.5697027241433</v>
          </cell>
        </row>
        <row r="2855">
          <cell r="G2855">
            <v>29630</v>
          </cell>
          <cell r="H2855">
            <v>2163.3073405449932</v>
          </cell>
          <cell r="I2855">
            <v>337.57780178487508</v>
          </cell>
          <cell r="J2855">
            <v>1026.7388179677296</v>
          </cell>
        </row>
        <row r="2856">
          <cell r="G2856">
            <v>29637</v>
          </cell>
          <cell r="H2856">
            <v>2145.1355588844153</v>
          </cell>
          <cell r="I2856">
            <v>335.38354607327341</v>
          </cell>
          <cell r="J2856">
            <v>1031.6671642939746</v>
          </cell>
        </row>
        <row r="2857">
          <cell r="G2857">
            <v>29644</v>
          </cell>
          <cell r="H2857">
            <v>2222.1459254483661</v>
          </cell>
          <cell r="I2857">
            <v>333.17001466918981</v>
          </cell>
          <cell r="J2857">
            <v>1013.5098222024006</v>
          </cell>
        </row>
        <row r="2858">
          <cell r="G2858">
            <v>29651</v>
          </cell>
          <cell r="H2858">
            <v>2204.1465434522343</v>
          </cell>
          <cell r="I2858">
            <v>339.43361094497055</v>
          </cell>
          <cell r="J2858">
            <v>1020.3003380111567</v>
          </cell>
        </row>
        <row r="2859">
          <cell r="G2859">
            <v>29658</v>
          </cell>
          <cell r="H2859">
            <v>2251.9765234451479</v>
          </cell>
          <cell r="I2859">
            <v>335.86955803004838</v>
          </cell>
          <cell r="J2859">
            <v>1023.6673291265936</v>
          </cell>
        </row>
        <row r="2860">
          <cell r="G2860">
            <v>29665</v>
          </cell>
          <cell r="H2860">
            <v>2272.0191145038093</v>
          </cell>
          <cell r="I2860">
            <v>341.54575356075617</v>
          </cell>
          <cell r="J2860">
            <v>1037.2821046039774</v>
          </cell>
        </row>
        <row r="2861">
          <cell r="G2861">
            <v>29672</v>
          </cell>
          <cell r="H2861">
            <v>2282.2432005190763</v>
          </cell>
          <cell r="I2861">
            <v>344.14150128781796</v>
          </cell>
          <cell r="J2861">
            <v>1021.4116884035366</v>
          </cell>
        </row>
        <row r="2862">
          <cell r="G2862">
            <v>29679</v>
          </cell>
          <cell r="H2862">
            <v>2297.306005642502</v>
          </cell>
          <cell r="I2862">
            <v>348.51209835417325</v>
          </cell>
          <cell r="J2862">
            <v>1023.6587941180244</v>
          </cell>
        </row>
        <row r="2863">
          <cell r="G2863">
            <v>29686</v>
          </cell>
          <cell r="H2863">
            <v>2287.1978592176752</v>
          </cell>
          <cell r="I2863">
            <v>353.53067257047331</v>
          </cell>
          <cell r="J2863">
            <v>1033.2811867827338</v>
          </cell>
        </row>
        <row r="2864">
          <cell r="G2864">
            <v>29692</v>
          </cell>
          <cell r="H2864">
            <v>2281.9373041414747</v>
          </cell>
          <cell r="I2864">
            <v>356.64174248909347</v>
          </cell>
          <cell r="J2864">
            <v>1035.6577335123341</v>
          </cell>
        </row>
        <row r="2865">
          <cell r="G2865">
            <v>29700</v>
          </cell>
          <cell r="H2865">
            <v>2286.0447912889294</v>
          </cell>
          <cell r="I2865">
            <v>360.92144339896259</v>
          </cell>
          <cell r="J2865">
            <v>1038.1433120727636</v>
          </cell>
        </row>
        <row r="2866">
          <cell r="G2866">
            <v>29707</v>
          </cell>
          <cell r="H2866">
            <v>2243.2957536918266</v>
          </cell>
          <cell r="I2866">
            <v>360.27178480084444</v>
          </cell>
          <cell r="J2866">
            <v>1039.1814553848362</v>
          </cell>
        </row>
        <row r="2867">
          <cell r="G2867">
            <v>29714</v>
          </cell>
          <cell r="H2867">
            <v>2226.0223763883996</v>
          </cell>
          <cell r="I2867">
            <v>357.93001819963899</v>
          </cell>
          <cell r="J2867">
            <v>1033.5698755257581</v>
          </cell>
        </row>
        <row r="2868">
          <cell r="G2868">
            <v>29721</v>
          </cell>
          <cell r="H2868">
            <v>2233.8134547057593</v>
          </cell>
          <cell r="I2868">
            <v>358.28794821783862</v>
          </cell>
          <cell r="J2868">
            <v>1046.0760710196198</v>
          </cell>
        </row>
        <row r="2869">
          <cell r="G2869">
            <v>29728</v>
          </cell>
          <cell r="H2869">
            <v>2229.7925904872891</v>
          </cell>
          <cell r="I2869">
            <v>363.08900672395771</v>
          </cell>
          <cell r="J2869">
            <v>1038.7535385224824</v>
          </cell>
        </row>
        <row r="2870">
          <cell r="G2870">
            <v>29735</v>
          </cell>
          <cell r="H2870">
            <v>2248.5228482473822</v>
          </cell>
          <cell r="I2870">
            <v>367.26453030128323</v>
          </cell>
          <cell r="J2870">
            <v>1039.1690399378913</v>
          </cell>
        </row>
        <row r="2871">
          <cell r="G2871">
            <v>29742</v>
          </cell>
          <cell r="H2871">
            <v>2231.4340746007019</v>
          </cell>
          <cell r="I2871">
            <v>367.30125675431333</v>
          </cell>
          <cell r="J2871">
            <v>1048.6254782013261</v>
          </cell>
        </row>
        <row r="2872">
          <cell r="G2872">
            <v>29749</v>
          </cell>
          <cell r="H2872">
            <v>2249.7318340124275</v>
          </cell>
          <cell r="I2872">
            <v>366.89722537188356</v>
          </cell>
          <cell r="J2872">
            <v>1067.3958742611298</v>
          </cell>
        </row>
        <row r="2873">
          <cell r="G2873">
            <v>29756</v>
          </cell>
          <cell r="H2873">
            <v>2220.4853201702658</v>
          </cell>
          <cell r="I2873">
            <v>365.57639536054478</v>
          </cell>
          <cell r="J2873">
            <v>1090.0246667954659</v>
          </cell>
        </row>
        <row r="2874">
          <cell r="G2874">
            <v>29763</v>
          </cell>
          <cell r="H2874">
            <v>2220.707368702283</v>
          </cell>
          <cell r="I2874">
            <v>365.32049188379239</v>
          </cell>
          <cell r="J2874">
            <v>1089.8066618621069</v>
          </cell>
        </row>
        <row r="2875">
          <cell r="G2875">
            <v>29769</v>
          </cell>
          <cell r="H2875">
            <v>2147.4240255351078</v>
          </cell>
          <cell r="I2875">
            <v>366.16072901512507</v>
          </cell>
          <cell r="J2875">
            <v>1098.5251151570037</v>
          </cell>
        </row>
        <row r="2876">
          <cell r="G2876">
            <v>29777</v>
          </cell>
          <cell r="H2876">
            <v>2147.6387679376612</v>
          </cell>
          <cell r="I2876">
            <v>361.21755917342091</v>
          </cell>
          <cell r="J2876">
            <v>1098.6349676685195</v>
          </cell>
        </row>
        <row r="2877">
          <cell r="G2877">
            <v>29784</v>
          </cell>
          <cell r="H2877">
            <v>2164.6051142043689</v>
          </cell>
          <cell r="I2877">
            <v>360.49512405507409</v>
          </cell>
          <cell r="J2877">
            <v>1088.7472529595027</v>
          </cell>
        </row>
        <row r="2878">
          <cell r="G2878">
            <v>29791</v>
          </cell>
          <cell r="H2878">
            <v>2119.3648673174976</v>
          </cell>
          <cell r="I2878">
            <v>358.36820282314915</v>
          </cell>
          <cell r="J2878">
            <v>1092.1223694436774</v>
          </cell>
        </row>
        <row r="2879">
          <cell r="G2879">
            <v>29798</v>
          </cell>
          <cell r="H2879">
            <v>2152.8508322211142</v>
          </cell>
          <cell r="I2879">
            <v>356.75554591044499</v>
          </cell>
          <cell r="J2879">
            <v>1085.460422990071</v>
          </cell>
        </row>
        <row r="2880">
          <cell r="G2880">
            <v>29805</v>
          </cell>
          <cell r="H2880">
            <v>2169.2124985459945</v>
          </cell>
          <cell r="I2880">
            <v>353.33069266970472</v>
          </cell>
          <cell r="J2880">
            <v>1083.1809561017919</v>
          </cell>
        </row>
        <row r="2881">
          <cell r="G2881">
            <v>29812</v>
          </cell>
          <cell r="H2881">
            <v>2175.5032147917777</v>
          </cell>
          <cell r="I2881">
            <v>351.88203682975893</v>
          </cell>
          <cell r="J2881">
            <v>1084.0475008666733</v>
          </cell>
        </row>
        <row r="2882">
          <cell r="G2882">
            <v>29819</v>
          </cell>
          <cell r="H2882">
            <v>2114.1540241346497</v>
          </cell>
          <cell r="I2882">
            <v>352.72655371815034</v>
          </cell>
          <cell r="J2882">
            <v>1101.8258798808868</v>
          </cell>
        </row>
        <row r="2883">
          <cell r="G2883">
            <v>29826</v>
          </cell>
          <cell r="H2883">
            <v>2023.8796473041002</v>
          </cell>
          <cell r="I2883">
            <v>349.37565145782793</v>
          </cell>
          <cell r="J2883">
            <v>1131.0242656977302</v>
          </cell>
        </row>
        <row r="2884">
          <cell r="G2884">
            <v>29833</v>
          </cell>
          <cell r="H2884">
            <v>1949.1984883185789</v>
          </cell>
          <cell r="I2884">
            <v>349.20096363209905</v>
          </cell>
          <cell r="J2884">
            <v>1155.2281849836618</v>
          </cell>
        </row>
        <row r="2885">
          <cell r="G2885">
            <v>29840</v>
          </cell>
          <cell r="H2885">
            <v>1965.1819159227912</v>
          </cell>
          <cell r="I2885">
            <v>345.15023245396668</v>
          </cell>
          <cell r="J2885">
            <v>1154.4195252541731</v>
          </cell>
        </row>
        <row r="2886">
          <cell r="G2886">
            <v>29847</v>
          </cell>
          <cell r="H2886">
            <v>1875.5696205567119</v>
          </cell>
          <cell r="I2886">
            <v>347.80788924386223</v>
          </cell>
          <cell r="J2886">
            <v>1194.3624408279675</v>
          </cell>
        </row>
        <row r="2887">
          <cell r="G2887">
            <v>29854</v>
          </cell>
          <cell r="H2887">
            <v>1800.9219496585547</v>
          </cell>
          <cell r="I2887">
            <v>339.91265015802657</v>
          </cell>
          <cell r="J2887">
            <v>1235.209636304284</v>
          </cell>
        </row>
        <row r="2888">
          <cell r="G2888">
            <v>29861</v>
          </cell>
          <cell r="H2888">
            <v>1905.1953305437851</v>
          </cell>
          <cell r="I2888">
            <v>339.60672877288431</v>
          </cell>
          <cell r="J2888">
            <v>1171.9669029255047</v>
          </cell>
        </row>
        <row r="2889">
          <cell r="G2889">
            <v>29868</v>
          </cell>
          <cell r="H2889">
            <v>1944.6328738860414</v>
          </cell>
          <cell r="I2889">
            <v>346.12717796532371</v>
          </cell>
          <cell r="J2889">
            <v>1150.988695363138</v>
          </cell>
        </row>
        <row r="2890">
          <cell r="G2890">
            <v>29875</v>
          </cell>
          <cell r="H2890">
            <v>1908.6571657191496</v>
          </cell>
          <cell r="I2890">
            <v>350.3153168187041</v>
          </cell>
          <cell r="J2890">
            <v>1166.1817461419316</v>
          </cell>
        </row>
        <row r="2891">
          <cell r="G2891">
            <v>29882</v>
          </cell>
          <cell r="H2891">
            <v>1897.3960884414066</v>
          </cell>
          <cell r="I2891">
            <v>351.57645195925147</v>
          </cell>
          <cell r="J2891">
            <v>1158.0184739189381</v>
          </cell>
        </row>
        <row r="2892">
          <cell r="G2892">
            <v>29889</v>
          </cell>
          <cell r="H2892">
            <v>1944.072032217065</v>
          </cell>
          <cell r="I2892">
            <v>347.14658866456494</v>
          </cell>
          <cell r="J2892">
            <v>1145.8592799427893</v>
          </cell>
        </row>
        <row r="2893">
          <cell r="G2893">
            <v>29896</v>
          </cell>
          <cell r="H2893">
            <v>1967.9841182133348</v>
          </cell>
          <cell r="I2893">
            <v>349.68075876181632</v>
          </cell>
          <cell r="J2893">
            <v>1142.8800458149381</v>
          </cell>
        </row>
        <row r="2894">
          <cell r="G2894">
            <v>29903</v>
          </cell>
          <cell r="H2894">
            <v>1950.2722611494148</v>
          </cell>
          <cell r="I2894">
            <v>350.58992873459704</v>
          </cell>
          <cell r="J2894">
            <v>1182.5379834047164</v>
          </cell>
        </row>
        <row r="2895">
          <cell r="G2895">
            <v>29910</v>
          </cell>
          <cell r="H2895">
            <v>1950.8573428277596</v>
          </cell>
          <cell r="I2895">
            <v>346.62826253989613</v>
          </cell>
          <cell r="J2895">
            <v>1187.8594043300377</v>
          </cell>
        </row>
        <row r="2896">
          <cell r="G2896">
            <v>29917</v>
          </cell>
          <cell r="H2896">
            <v>1992.0204327614251</v>
          </cell>
          <cell r="I2896">
            <v>344.65248144341871</v>
          </cell>
          <cell r="J2896">
            <v>1175.9808102867373</v>
          </cell>
        </row>
        <row r="2897">
          <cell r="G2897">
            <v>29924</v>
          </cell>
          <cell r="H2897">
            <v>2001.980534925232</v>
          </cell>
          <cell r="I2897">
            <v>344.10103747310922</v>
          </cell>
          <cell r="J2897">
            <v>1167.1609542095869</v>
          </cell>
        </row>
        <row r="2898">
          <cell r="G2898">
            <v>29931</v>
          </cell>
          <cell r="H2898">
            <v>1977.155976292159</v>
          </cell>
          <cell r="I2898">
            <v>344.65159913306621</v>
          </cell>
          <cell r="J2898">
            <v>1167.1609542095869</v>
          </cell>
        </row>
        <row r="2899">
          <cell r="G2899">
            <v>29938</v>
          </cell>
          <cell r="H2899">
            <v>1958.9661413102713</v>
          </cell>
          <cell r="I2899">
            <v>345.72001909037874</v>
          </cell>
          <cell r="J2899">
            <v>1160.3914206751713</v>
          </cell>
        </row>
        <row r="2900">
          <cell r="G2900">
            <v>29944</v>
          </cell>
          <cell r="H2900">
            <v>1937.4175137558582</v>
          </cell>
          <cell r="I2900">
            <v>347.20661517246737</v>
          </cell>
          <cell r="J2900">
            <v>1169.9066303247077</v>
          </cell>
        </row>
        <row r="2901">
          <cell r="G2901">
            <v>29951</v>
          </cell>
          <cell r="H2901">
            <v>1932.7677117228443</v>
          </cell>
          <cell r="I2901">
            <v>347.83158707977782</v>
          </cell>
          <cell r="J2901">
            <v>1174.5862568460066</v>
          </cell>
        </row>
        <row r="2902">
          <cell r="G2902">
            <v>29959</v>
          </cell>
          <cell r="H2902">
            <v>1884.6417957009455</v>
          </cell>
          <cell r="I2902">
            <v>350.61423977641607</v>
          </cell>
          <cell r="J2902">
            <v>1208.5317996688561</v>
          </cell>
        </row>
        <row r="2903">
          <cell r="G2903">
            <v>29966</v>
          </cell>
          <cell r="H2903">
            <v>1826.7832925729265</v>
          </cell>
          <cell r="I2903">
            <v>350.78954689630427</v>
          </cell>
          <cell r="J2903">
            <v>1220.9796772054453</v>
          </cell>
        </row>
        <row r="2904">
          <cell r="G2904">
            <v>29973</v>
          </cell>
          <cell r="H2904">
            <v>1807.4193896716533</v>
          </cell>
          <cell r="I2904">
            <v>350.47383630409757</v>
          </cell>
          <cell r="J2904">
            <v>1239.0501764280859</v>
          </cell>
        </row>
        <row r="2905">
          <cell r="G2905">
            <v>29980</v>
          </cell>
          <cell r="H2905">
            <v>1869.7753586153253</v>
          </cell>
          <cell r="I2905">
            <v>343.0788383580811</v>
          </cell>
          <cell r="J2905">
            <v>1209.9324972820259</v>
          </cell>
        </row>
        <row r="2906">
          <cell r="G2906">
            <v>29987</v>
          </cell>
          <cell r="H2906">
            <v>1834.6235818733571</v>
          </cell>
          <cell r="I2906">
            <v>348.87687072633264</v>
          </cell>
          <cell r="J2906">
            <v>1225.4196332472357</v>
          </cell>
        </row>
        <row r="2907">
          <cell r="G2907">
            <v>29994</v>
          </cell>
          <cell r="H2907">
            <v>1785.4556698791512</v>
          </cell>
          <cell r="I2907">
            <v>346.92316025026514</v>
          </cell>
          <cell r="J2907">
            <v>1258.8735892348852</v>
          </cell>
        </row>
        <row r="2908">
          <cell r="G2908">
            <v>30001</v>
          </cell>
          <cell r="H2908">
            <v>1765.9942030774685</v>
          </cell>
          <cell r="I2908">
            <v>347.0619295143652</v>
          </cell>
          <cell r="J2908">
            <v>1255.222855826104</v>
          </cell>
        </row>
        <row r="2909">
          <cell r="G2909">
            <v>30008</v>
          </cell>
          <cell r="H2909">
            <v>1761.0494193088516</v>
          </cell>
          <cell r="I2909">
            <v>345.25720748089049</v>
          </cell>
          <cell r="J2909">
            <v>1286.3523826505914</v>
          </cell>
        </row>
        <row r="2910">
          <cell r="G2910">
            <v>30015</v>
          </cell>
          <cell r="H2910">
            <v>1700.6454242265579</v>
          </cell>
          <cell r="I2910">
            <v>343.39281856049371</v>
          </cell>
          <cell r="J2910">
            <v>1369.1934760932895</v>
          </cell>
        </row>
        <row r="2911">
          <cell r="G2911">
            <v>30022</v>
          </cell>
          <cell r="H2911">
            <v>1677.3465819146541</v>
          </cell>
          <cell r="I2911">
            <v>338.37928340951049</v>
          </cell>
          <cell r="J2911">
            <v>1395.0712327914525</v>
          </cell>
        </row>
        <row r="2912">
          <cell r="G2912">
            <v>30029</v>
          </cell>
          <cell r="H2912">
            <v>1705.1905351744372</v>
          </cell>
          <cell r="I2912">
            <v>339.49593504476189</v>
          </cell>
          <cell r="J2912">
            <v>1357.5438166293625</v>
          </cell>
        </row>
        <row r="2913">
          <cell r="G2913">
            <v>30036</v>
          </cell>
          <cell r="H2913">
            <v>1728.8926836133619</v>
          </cell>
          <cell r="I2913">
            <v>343.26433992375877</v>
          </cell>
          <cell r="J2913">
            <v>1330.3929402967751</v>
          </cell>
        </row>
        <row r="2914">
          <cell r="G2914">
            <v>30043</v>
          </cell>
          <cell r="H2914">
            <v>1768.8301046048305</v>
          </cell>
          <cell r="I2914">
            <v>342.02858830003322</v>
          </cell>
          <cell r="J2914">
            <v>1298.7295883177119</v>
          </cell>
        </row>
        <row r="2915">
          <cell r="G2915">
            <v>30049</v>
          </cell>
          <cell r="H2915">
            <v>1783.688277483511</v>
          </cell>
          <cell r="I2915">
            <v>343.60191980621335</v>
          </cell>
          <cell r="J2915">
            <v>1287.4306408993477</v>
          </cell>
        </row>
        <row r="2916">
          <cell r="G2916">
            <v>30057</v>
          </cell>
          <cell r="H2916">
            <v>1790.6446617656968</v>
          </cell>
          <cell r="I2916">
            <v>344.59836537365135</v>
          </cell>
          <cell r="J2916">
            <v>1285.7569810661787</v>
          </cell>
        </row>
        <row r="2917">
          <cell r="G2917">
            <v>30064</v>
          </cell>
          <cell r="H2917">
            <v>1812.4905266392384</v>
          </cell>
          <cell r="I2917">
            <v>344.52944570057662</v>
          </cell>
          <cell r="J2917">
            <v>1286.7855866510315</v>
          </cell>
        </row>
        <row r="2918">
          <cell r="G2918">
            <v>30071</v>
          </cell>
          <cell r="H2918">
            <v>1779.1407009490765</v>
          </cell>
          <cell r="I2918">
            <v>349.76629327522539</v>
          </cell>
          <cell r="J2918">
            <v>1287.6863365616871</v>
          </cell>
        </row>
        <row r="2919">
          <cell r="G2919">
            <v>30078</v>
          </cell>
          <cell r="H2919">
            <v>1823.9750466129931</v>
          </cell>
          <cell r="I2919">
            <v>345.95384067852541</v>
          </cell>
          <cell r="J2919">
            <v>1283.8232775520021</v>
          </cell>
        </row>
        <row r="2920">
          <cell r="G2920">
            <v>30085</v>
          </cell>
          <cell r="H2920">
            <v>1805.1881036328793</v>
          </cell>
          <cell r="I2920">
            <v>349.24040216497144</v>
          </cell>
          <cell r="J2920">
            <v>1281.8975426356742</v>
          </cell>
        </row>
        <row r="2921">
          <cell r="G2921">
            <v>30092</v>
          </cell>
          <cell r="H2921">
            <v>1752.6571298171625</v>
          </cell>
          <cell r="I2921">
            <v>348.54192136064148</v>
          </cell>
          <cell r="J2921">
            <v>1302.407903317845</v>
          </cell>
        </row>
        <row r="2922">
          <cell r="G2922">
            <v>30099</v>
          </cell>
          <cell r="H2922">
            <v>1709.3664987106786</v>
          </cell>
          <cell r="I2922">
            <v>350.21492258317255</v>
          </cell>
          <cell r="J2922">
            <v>1310.2223507377521</v>
          </cell>
        </row>
        <row r="2923">
          <cell r="G2923">
            <v>30106</v>
          </cell>
          <cell r="H2923">
            <v>1677.2304085349178</v>
          </cell>
          <cell r="I2923">
            <v>350.1448795986559</v>
          </cell>
          <cell r="J2923">
            <v>1319.0008404876949</v>
          </cell>
        </row>
        <row r="2924">
          <cell r="G2924">
            <v>30113</v>
          </cell>
          <cell r="H2924">
            <v>1687.1260679452739</v>
          </cell>
          <cell r="I2924">
            <v>346.1182134832714</v>
          </cell>
          <cell r="J2924">
            <v>1316.4947388907683</v>
          </cell>
        </row>
        <row r="2925">
          <cell r="G2925">
            <v>30120</v>
          </cell>
          <cell r="H2925">
            <v>1625.714679072066</v>
          </cell>
          <cell r="I2925">
            <v>349.0602182978792</v>
          </cell>
          <cell r="J2925">
            <v>1344.2727778813635</v>
          </cell>
        </row>
        <row r="2926">
          <cell r="G2926">
            <v>30127</v>
          </cell>
          <cell r="H2926">
            <v>1648.7998275148893</v>
          </cell>
          <cell r="I2926">
            <v>349.0602182978792</v>
          </cell>
          <cell r="J2926">
            <v>1319.6725860461345</v>
          </cell>
        </row>
        <row r="2927">
          <cell r="G2927">
            <v>30134</v>
          </cell>
          <cell r="H2927">
            <v>1628.8493496019591</v>
          </cell>
          <cell r="I2927">
            <v>351.46873380413456</v>
          </cell>
          <cell r="J2927">
            <v>1334.7168535270605</v>
          </cell>
        </row>
        <row r="2928">
          <cell r="G2928">
            <v>30141</v>
          </cell>
          <cell r="H2928">
            <v>1635.3647470003671</v>
          </cell>
          <cell r="I2928">
            <v>348.09463395961484</v>
          </cell>
          <cell r="J2928">
            <v>1331.6470047639482</v>
          </cell>
        </row>
        <row r="2929">
          <cell r="G2929">
            <v>30148</v>
          </cell>
          <cell r="H2929">
            <v>1661.5305829523729</v>
          </cell>
          <cell r="I2929">
            <v>345.30987688793795</v>
          </cell>
          <cell r="J2929">
            <v>1312.6044525958237</v>
          </cell>
        </row>
        <row r="2930">
          <cell r="G2930">
            <v>30155</v>
          </cell>
          <cell r="H2930">
            <v>1660.8659707191921</v>
          </cell>
          <cell r="I2930">
            <v>348.69391368143977</v>
          </cell>
          <cell r="J2930">
            <v>1314.5733592747174</v>
          </cell>
        </row>
        <row r="2931">
          <cell r="G2931">
            <v>30162</v>
          </cell>
          <cell r="H2931">
            <v>1600.4104493850134</v>
          </cell>
          <cell r="I2931">
            <v>351.23937925131429</v>
          </cell>
          <cell r="J2931">
            <v>1322.4607994303658</v>
          </cell>
        </row>
        <row r="2932">
          <cell r="G2932">
            <v>30169</v>
          </cell>
          <cell r="H2932">
            <v>1556.3991620269255</v>
          </cell>
          <cell r="I2932">
            <v>353.27656765097191</v>
          </cell>
          <cell r="J2932">
            <v>1359.357455734473</v>
          </cell>
        </row>
        <row r="2933">
          <cell r="G2933">
            <v>30176</v>
          </cell>
          <cell r="H2933">
            <v>1548.1502464681828</v>
          </cell>
          <cell r="I2933">
            <v>343.80875563792586</v>
          </cell>
          <cell r="J2933">
            <v>1395.2444925658631</v>
          </cell>
        </row>
        <row r="2934">
          <cell r="G2934">
            <v>30183</v>
          </cell>
          <cell r="H2934">
            <v>1673.5504164321055</v>
          </cell>
          <cell r="I2934">
            <v>334.11334872893633</v>
          </cell>
          <cell r="J2934">
            <v>1395.942114812146</v>
          </cell>
        </row>
        <row r="2935">
          <cell r="G2935">
            <v>30190</v>
          </cell>
          <cell r="H2935">
            <v>1746.3498595469023</v>
          </cell>
          <cell r="I2935">
            <v>339.65963031783667</v>
          </cell>
          <cell r="J2935">
            <v>1341.0815897000286</v>
          </cell>
        </row>
        <row r="2936">
          <cell r="G2936">
            <v>30197</v>
          </cell>
          <cell r="H2936">
            <v>1822.141443451238</v>
          </cell>
          <cell r="I2936">
            <v>334.66663375216444</v>
          </cell>
          <cell r="J2936">
            <v>1321.0994740134981</v>
          </cell>
        </row>
        <row r="2937">
          <cell r="G2937">
            <v>30204</v>
          </cell>
          <cell r="H2937">
            <v>1803.1911724393453</v>
          </cell>
          <cell r="I2937">
            <v>340.72409982307863</v>
          </cell>
          <cell r="J2937">
            <v>1325.4591022777429</v>
          </cell>
        </row>
        <row r="2938">
          <cell r="G2938">
            <v>30211</v>
          </cell>
          <cell r="H2938">
            <v>1827.3539341500327</v>
          </cell>
          <cell r="I2938">
            <v>341.54183766265402</v>
          </cell>
          <cell r="J2938">
            <v>1314.1926999083821</v>
          </cell>
        </row>
        <row r="2939">
          <cell r="G2939">
            <v>30218</v>
          </cell>
          <cell r="H2939">
            <v>1838.8662639351778</v>
          </cell>
          <cell r="I2939">
            <v>341.95168786784922</v>
          </cell>
          <cell r="J2939">
            <v>1314.8497962583363</v>
          </cell>
        </row>
        <row r="2940">
          <cell r="G2940">
            <v>30225</v>
          </cell>
          <cell r="H2940">
            <v>1819.742054790252</v>
          </cell>
          <cell r="I2940">
            <v>344.07178833262986</v>
          </cell>
          <cell r="J2940">
            <v>1332.9947234467013</v>
          </cell>
        </row>
        <row r="2941">
          <cell r="G2941">
            <v>30232</v>
          </cell>
          <cell r="H2941">
            <v>1947.1239986255698</v>
          </cell>
          <cell r="I2941">
            <v>336.39898745281221</v>
          </cell>
          <cell r="J2941">
            <v>1314.865995207826</v>
          </cell>
        </row>
        <row r="2942">
          <cell r="G2942">
            <v>30239</v>
          </cell>
          <cell r="H2942">
            <v>1986.6506157976689</v>
          </cell>
          <cell r="I2942">
            <v>343.32880659434011</v>
          </cell>
          <cell r="J2942">
            <v>1305.3989600423297</v>
          </cell>
        </row>
        <row r="2943">
          <cell r="G2943">
            <v>30246</v>
          </cell>
          <cell r="H2943">
            <v>2065.5206452448365</v>
          </cell>
          <cell r="I2943">
            <v>345.86943976313825</v>
          </cell>
          <cell r="J2943">
            <v>1280.8574595935338</v>
          </cell>
        </row>
        <row r="2944">
          <cell r="G2944">
            <v>30253</v>
          </cell>
          <cell r="H2944">
            <v>2001.4895052422464</v>
          </cell>
          <cell r="I2944">
            <v>352.82141550237731</v>
          </cell>
          <cell r="J2944">
            <v>1288.1583471132169</v>
          </cell>
        </row>
        <row r="2945">
          <cell r="G2945">
            <v>30260</v>
          </cell>
          <cell r="H2945">
            <v>2131.3861741324681</v>
          </cell>
          <cell r="I2945">
            <v>353.38592976718115</v>
          </cell>
          <cell r="J2945">
            <v>1276.4361061544867</v>
          </cell>
        </row>
        <row r="2946">
          <cell r="G2946">
            <v>30267</v>
          </cell>
          <cell r="H2946">
            <v>2111.3511440956231</v>
          </cell>
          <cell r="I2946">
            <v>366.31985479665997</v>
          </cell>
          <cell r="J2946">
            <v>1270.9474308980225</v>
          </cell>
        </row>
        <row r="2947">
          <cell r="G2947">
            <v>30274</v>
          </cell>
          <cell r="H2947">
            <v>2075.0359044171782</v>
          </cell>
          <cell r="I2947">
            <v>368.66430186735857</v>
          </cell>
          <cell r="J2947">
            <v>1281.1150103452067</v>
          </cell>
        </row>
        <row r="2948">
          <cell r="G2948">
            <v>30281</v>
          </cell>
          <cell r="H2948">
            <v>2046.1929053457793</v>
          </cell>
          <cell r="I2948">
            <v>372.86707490864649</v>
          </cell>
          <cell r="J2948">
            <v>1280.8587873431377</v>
          </cell>
        </row>
        <row r="2949">
          <cell r="G2949">
            <v>30288</v>
          </cell>
          <cell r="H2949">
            <v>2098.780063013166</v>
          </cell>
          <cell r="I2949">
            <v>373.46366222850031</v>
          </cell>
          <cell r="J2949">
            <v>1255.6258692324777</v>
          </cell>
        </row>
        <row r="2950">
          <cell r="G2950">
            <v>30295</v>
          </cell>
          <cell r="H2950">
            <v>2101.7183551013845</v>
          </cell>
          <cell r="I2950">
            <v>371.89511484714063</v>
          </cell>
          <cell r="J2950">
            <v>1249.0966147124689</v>
          </cell>
        </row>
        <row r="2951">
          <cell r="G2951">
            <v>30302</v>
          </cell>
          <cell r="H2951">
            <v>2062.836565532009</v>
          </cell>
          <cell r="I2951">
            <v>368.54805881351638</v>
          </cell>
          <cell r="J2951">
            <v>1264.4605030734322</v>
          </cell>
        </row>
        <row r="2952">
          <cell r="G2952">
            <v>30308</v>
          </cell>
          <cell r="H2952">
            <v>2090.0660081970318</v>
          </cell>
          <cell r="I2952">
            <v>367.66354347236393</v>
          </cell>
          <cell r="J2952">
            <v>1259.1497689605237</v>
          </cell>
        </row>
        <row r="2953">
          <cell r="G2953">
            <v>30316</v>
          </cell>
          <cell r="H2953">
            <v>2103.233424048673</v>
          </cell>
          <cell r="I2953">
            <v>368.54593597669759</v>
          </cell>
          <cell r="J2953">
            <v>1262.045813429133</v>
          </cell>
        </row>
        <row r="2954">
          <cell r="G2954">
            <v>30323</v>
          </cell>
          <cell r="H2954">
            <v>2168.0130135093718</v>
          </cell>
          <cell r="I2954">
            <v>368.58279057029523</v>
          </cell>
          <cell r="J2954">
            <v>1270.5015203791081</v>
          </cell>
        </row>
        <row r="2955">
          <cell r="G2955">
            <v>30330</v>
          </cell>
          <cell r="H2955">
            <v>2196.1971826849935</v>
          </cell>
          <cell r="I2955">
            <v>374.36954038224889</v>
          </cell>
          <cell r="J2955">
            <v>1263.5137620170231</v>
          </cell>
        </row>
        <row r="2956">
          <cell r="G2956">
            <v>30337</v>
          </cell>
          <cell r="H2956">
            <v>2157.544112269738</v>
          </cell>
          <cell r="I2956">
            <v>377.28962279723044</v>
          </cell>
          <cell r="J2956">
            <v>1264.6509244028382</v>
          </cell>
        </row>
        <row r="2957">
          <cell r="G2957">
            <v>30344</v>
          </cell>
          <cell r="H2957">
            <v>2165.3112710739092</v>
          </cell>
          <cell r="I2957">
            <v>378.53467855246134</v>
          </cell>
          <cell r="J2957">
            <v>1255.9248330244586</v>
          </cell>
        </row>
        <row r="2958">
          <cell r="G2958">
            <v>30351</v>
          </cell>
          <cell r="H2958">
            <v>2196.2752222502659</v>
          </cell>
          <cell r="I2958">
            <v>380.46520541307893</v>
          </cell>
          <cell r="J2958">
            <v>1260.5717549066492</v>
          </cell>
        </row>
        <row r="2959">
          <cell r="G2959">
            <v>30358</v>
          </cell>
          <cell r="H2959">
            <v>2220.2146221727935</v>
          </cell>
          <cell r="I2959">
            <v>385.41125308344891</v>
          </cell>
          <cell r="J2959">
            <v>1255.7815822380039</v>
          </cell>
        </row>
        <row r="2960">
          <cell r="G2960">
            <v>30365</v>
          </cell>
          <cell r="H2960">
            <v>2231.5377167458751</v>
          </cell>
          <cell r="I2960">
            <v>389.88202361921697</v>
          </cell>
          <cell r="J2960">
            <v>1244.7307043143094</v>
          </cell>
        </row>
        <row r="2961">
          <cell r="G2961">
            <v>30372</v>
          </cell>
          <cell r="H2961">
            <v>2256.3077854017547</v>
          </cell>
          <cell r="I2961">
            <v>386.60701462081556</v>
          </cell>
          <cell r="J2961">
            <v>1252.696980821921</v>
          </cell>
        </row>
        <row r="2962">
          <cell r="G2962">
            <v>30379</v>
          </cell>
          <cell r="H2962">
            <v>2308.6541260230756</v>
          </cell>
          <cell r="I2962">
            <v>385.56317568133937</v>
          </cell>
          <cell r="J2962">
            <v>1270.2347385534279</v>
          </cell>
        </row>
        <row r="2963">
          <cell r="G2963">
            <v>30386</v>
          </cell>
          <cell r="H2963">
            <v>2278.1798915595709</v>
          </cell>
          <cell r="I2963">
            <v>392.85031970171667</v>
          </cell>
          <cell r="J2963">
            <v>1280.6506634095661</v>
          </cell>
        </row>
        <row r="2964">
          <cell r="G2964">
            <v>30393</v>
          </cell>
          <cell r="H2964">
            <v>2254.9424566656635</v>
          </cell>
          <cell r="I2964">
            <v>394.38243594855339</v>
          </cell>
          <cell r="J2964">
            <v>1293.9694303090255</v>
          </cell>
        </row>
        <row r="2965">
          <cell r="G2965">
            <v>30400</v>
          </cell>
          <cell r="H2965">
            <v>2295.5314208856453</v>
          </cell>
          <cell r="I2965">
            <v>396.07828042313218</v>
          </cell>
          <cell r="J2965">
            <v>1288.2759648156659</v>
          </cell>
        </row>
        <row r="2966">
          <cell r="G2966">
            <v>30406</v>
          </cell>
          <cell r="H2966">
            <v>2294.3836551752024</v>
          </cell>
          <cell r="I2966">
            <v>395.99906476704757</v>
          </cell>
          <cell r="J2966">
            <v>1283.5093437458479</v>
          </cell>
        </row>
        <row r="2967">
          <cell r="G2967">
            <v>30414</v>
          </cell>
          <cell r="H2967">
            <v>2284.5178054579492</v>
          </cell>
          <cell r="I2967">
            <v>394.65266794683964</v>
          </cell>
          <cell r="J2967">
            <v>1303.0186857707849</v>
          </cell>
        </row>
        <row r="2968">
          <cell r="G2968">
            <v>30421</v>
          </cell>
          <cell r="H2968">
            <v>2371.557933845897</v>
          </cell>
          <cell r="I2968">
            <v>396.82325762054728</v>
          </cell>
          <cell r="J2968">
            <v>1288.6854802273062</v>
          </cell>
        </row>
        <row r="2969">
          <cell r="G2969">
            <v>30428</v>
          </cell>
          <cell r="H2969">
            <v>2396.9336037380481</v>
          </cell>
          <cell r="I2969">
            <v>401.02958415132508</v>
          </cell>
          <cell r="J2969">
            <v>1289.5875600634652</v>
          </cell>
        </row>
        <row r="2970">
          <cell r="G2970">
            <v>30435</v>
          </cell>
          <cell r="H2970">
            <v>2446.5501293354255</v>
          </cell>
          <cell r="I2970">
            <v>398.34268593751119</v>
          </cell>
          <cell r="J2970">
            <v>1290.4902713555095</v>
          </cell>
        </row>
        <row r="2971">
          <cell r="G2971">
            <v>30442</v>
          </cell>
          <cell r="H2971">
            <v>2484.4716563401248</v>
          </cell>
          <cell r="I2971">
            <v>404.95517452407387</v>
          </cell>
          <cell r="J2971">
            <v>1287.0059476228496</v>
          </cell>
        </row>
        <row r="2972">
          <cell r="G2972">
            <v>30449</v>
          </cell>
          <cell r="H2972">
            <v>2477.5151357023724</v>
          </cell>
          <cell r="I2972">
            <v>413.45923318907938</v>
          </cell>
          <cell r="J2972">
            <v>1287.263348812374</v>
          </cell>
        </row>
        <row r="2973">
          <cell r="G2973">
            <v>30456</v>
          </cell>
          <cell r="H2973">
            <v>2444.5641843975309</v>
          </cell>
          <cell r="I2973">
            <v>417.18036628778106</v>
          </cell>
          <cell r="J2973">
            <v>1279.153589714856</v>
          </cell>
        </row>
        <row r="2974">
          <cell r="G2974">
            <v>30463</v>
          </cell>
          <cell r="H2974">
            <v>2488.8107961351261</v>
          </cell>
          <cell r="I2974">
            <v>421.60247817043154</v>
          </cell>
          <cell r="J2974">
            <v>1269.6878531509662</v>
          </cell>
        </row>
        <row r="2975">
          <cell r="G2975">
            <v>30470</v>
          </cell>
          <cell r="H2975">
            <v>2487.317509657445</v>
          </cell>
          <cell r="I2975">
            <v>424.30073403072231</v>
          </cell>
          <cell r="J2975">
            <v>1258.1336936872924</v>
          </cell>
        </row>
        <row r="2976">
          <cell r="G2976">
            <v>30477</v>
          </cell>
          <cell r="H2976">
            <v>2472.3936045995006</v>
          </cell>
          <cell r="I2976">
            <v>430.45309467416774</v>
          </cell>
          <cell r="J2976">
            <v>1249.5783845702188</v>
          </cell>
        </row>
        <row r="2977">
          <cell r="G2977">
            <v>30484</v>
          </cell>
          <cell r="H2977">
            <v>2558.9273807604827</v>
          </cell>
          <cell r="I2977">
            <v>429.67827910375422</v>
          </cell>
          <cell r="J2977">
            <v>1234.0836126015481</v>
          </cell>
        </row>
        <row r="2978">
          <cell r="G2978">
            <v>30491</v>
          </cell>
          <cell r="H2978">
            <v>2577.6075506400343</v>
          </cell>
          <cell r="I2978">
            <v>430.62357131778248</v>
          </cell>
          <cell r="J2978">
            <v>1216.6830336638664</v>
          </cell>
        </row>
        <row r="2979">
          <cell r="G2979">
            <v>30498</v>
          </cell>
          <cell r="H2979">
            <v>2545.6452170120979</v>
          </cell>
          <cell r="I2979">
            <v>429.46088767522446</v>
          </cell>
          <cell r="J2979">
            <v>1227.5115126634746</v>
          </cell>
        </row>
        <row r="2980">
          <cell r="G2980">
            <v>30505</v>
          </cell>
          <cell r="H2980">
            <v>2517.3885551032636</v>
          </cell>
          <cell r="I2980">
            <v>433.11130522046386</v>
          </cell>
          <cell r="J2980">
            <v>1239.7866277901094</v>
          </cell>
        </row>
        <row r="2981">
          <cell r="G2981">
            <v>30512</v>
          </cell>
          <cell r="H2981">
            <v>2468.29947827875</v>
          </cell>
          <cell r="I2981">
            <v>434.41063913612521</v>
          </cell>
          <cell r="J2981">
            <v>1263.8384883692377</v>
          </cell>
        </row>
        <row r="2982">
          <cell r="G2982">
            <v>30519</v>
          </cell>
          <cell r="H2982">
            <v>2527.7854957052677</v>
          </cell>
          <cell r="I2982">
            <v>431.54352891782679</v>
          </cell>
          <cell r="J2982">
            <v>1251.0737196367083</v>
          </cell>
        </row>
        <row r="2983">
          <cell r="G2983">
            <v>30526</v>
          </cell>
          <cell r="H2983">
            <v>2427.4324115257687</v>
          </cell>
          <cell r="I2983">
            <v>434.47802491446799</v>
          </cell>
          <cell r="J2983">
            <v>1296.6128030314844</v>
          </cell>
        </row>
        <row r="2984">
          <cell r="G2984">
            <v>30533</v>
          </cell>
          <cell r="H2984">
            <v>2402.4298576870533</v>
          </cell>
          <cell r="I2984">
            <v>427.09189849092201</v>
          </cell>
          <cell r="J2984">
            <v>1314.3763984330158</v>
          </cell>
        </row>
        <row r="2985">
          <cell r="G2985">
            <v>30540</v>
          </cell>
          <cell r="H2985">
            <v>2406.2737454593525</v>
          </cell>
          <cell r="I2985">
            <v>422.99181626540911</v>
          </cell>
          <cell r="J2985">
            <v>1326.6000989384429</v>
          </cell>
        </row>
        <row r="2986">
          <cell r="G2986">
            <v>30547</v>
          </cell>
          <cell r="H2986">
            <v>2423.1176616775679</v>
          </cell>
          <cell r="I2986">
            <v>421.46904572685361</v>
          </cell>
          <cell r="J2986">
            <v>1347.825700521458</v>
          </cell>
        </row>
        <row r="2987">
          <cell r="G2987">
            <v>30554</v>
          </cell>
          <cell r="H2987">
            <v>2385.0747143892299</v>
          </cell>
          <cell r="I2987">
            <v>419.65672883022813</v>
          </cell>
          <cell r="J2987">
            <v>1377.3430833628779</v>
          </cell>
        </row>
        <row r="2988">
          <cell r="G2988">
            <v>30561</v>
          </cell>
          <cell r="H2988">
            <v>2426.3365069481638</v>
          </cell>
          <cell r="I2988">
            <v>418.02006758779021</v>
          </cell>
          <cell r="J2988">
            <v>1358.748951737479</v>
          </cell>
        </row>
        <row r="2989">
          <cell r="G2989">
            <v>30568</v>
          </cell>
          <cell r="H2989">
            <v>2458.3641488398798</v>
          </cell>
          <cell r="I2989">
            <v>419.73394986490013</v>
          </cell>
          <cell r="J2989">
            <v>1365.9503211816877</v>
          </cell>
        </row>
        <row r="2990">
          <cell r="G2990">
            <v>30575</v>
          </cell>
          <cell r="H2990">
            <v>2438.4513992342768</v>
          </cell>
          <cell r="I2990">
            <v>419.65000307492716</v>
          </cell>
          <cell r="J2990">
            <v>1376.1949485905504</v>
          </cell>
        </row>
        <row r="2991">
          <cell r="G2991">
            <v>30582</v>
          </cell>
          <cell r="H2991">
            <v>2484.5381306798045</v>
          </cell>
          <cell r="I2991">
            <v>416.79638305401767</v>
          </cell>
          <cell r="J2991">
            <v>1371.2406467756243</v>
          </cell>
        </row>
        <row r="2992">
          <cell r="G2992">
            <v>30589</v>
          </cell>
          <cell r="H2992">
            <v>2432.3628299355287</v>
          </cell>
          <cell r="I2992">
            <v>418.6719667777607</v>
          </cell>
          <cell r="J2992">
            <v>1381.9363238204742</v>
          </cell>
        </row>
        <row r="2993">
          <cell r="G2993">
            <v>30596</v>
          </cell>
          <cell r="H2993">
            <v>2485.8748121941103</v>
          </cell>
          <cell r="I2993">
            <v>409.71238668871661</v>
          </cell>
          <cell r="J2993">
            <v>1367.0114115232129</v>
          </cell>
        </row>
        <row r="2994">
          <cell r="G2994">
            <v>30603</v>
          </cell>
          <cell r="H2994">
            <v>2458.0330142975363</v>
          </cell>
          <cell r="I2994">
            <v>407.66382475527303</v>
          </cell>
          <cell r="J2994">
            <v>1396.2654557298099</v>
          </cell>
        </row>
        <row r="2995">
          <cell r="G2995">
            <v>30610</v>
          </cell>
          <cell r="H2995">
            <v>2388.2248766914863</v>
          </cell>
          <cell r="I2995">
            <v>406.84849710576248</v>
          </cell>
          <cell r="J2995">
            <v>1435.0816353990988</v>
          </cell>
        </row>
        <row r="2996">
          <cell r="G2996">
            <v>30617</v>
          </cell>
          <cell r="H2996">
            <v>2350.4909236397607</v>
          </cell>
          <cell r="I2996">
            <v>404.93630916936536</v>
          </cell>
          <cell r="J2996">
            <v>1442.6875680667142</v>
          </cell>
        </row>
        <row r="2997">
          <cell r="G2997">
            <v>30624</v>
          </cell>
          <cell r="H2997">
            <v>2337.3281744673777</v>
          </cell>
          <cell r="I2997">
            <v>403.11409577810326</v>
          </cell>
          <cell r="J2997">
            <v>1455.8160249361215</v>
          </cell>
        </row>
        <row r="2998">
          <cell r="G2998">
            <v>30631</v>
          </cell>
          <cell r="H2998">
            <v>2383.373539504385</v>
          </cell>
          <cell r="I2998">
            <v>399.52638032567813</v>
          </cell>
          <cell r="J2998">
            <v>1439.6564670593305</v>
          </cell>
        </row>
        <row r="2999">
          <cell r="G2999">
            <v>30638</v>
          </cell>
          <cell r="H2999">
            <v>2380.2751539030296</v>
          </cell>
          <cell r="I2999">
            <v>407.35709738006148</v>
          </cell>
          <cell r="J2999">
            <v>1424.3961085085016</v>
          </cell>
        </row>
        <row r="3000">
          <cell r="G3000">
            <v>30645</v>
          </cell>
          <cell r="H3000">
            <v>2405.9821255651823</v>
          </cell>
          <cell r="I3000">
            <v>407.19415454110947</v>
          </cell>
          <cell r="J3000">
            <v>1443.6254559733663</v>
          </cell>
        </row>
        <row r="3001">
          <cell r="G3001">
            <v>30652</v>
          </cell>
          <cell r="H3001">
            <v>2381.9223043095303</v>
          </cell>
          <cell r="I3001">
            <v>412.28408147287331</v>
          </cell>
          <cell r="J3001">
            <v>1453.8751967107773</v>
          </cell>
        </row>
        <row r="3002">
          <cell r="G3002">
            <v>30659</v>
          </cell>
          <cell r="H3002">
            <v>2370.4890772488443</v>
          </cell>
          <cell r="I3002">
            <v>411.41828490178028</v>
          </cell>
          <cell r="J3002">
            <v>1464.9246482057792</v>
          </cell>
        </row>
        <row r="3003">
          <cell r="G3003">
            <v>30666</v>
          </cell>
          <cell r="H3003">
            <v>2327.820273858365</v>
          </cell>
          <cell r="I3003">
            <v>412.85824889893655</v>
          </cell>
          <cell r="J3003">
            <v>1473.4212111653728</v>
          </cell>
        </row>
        <row r="3004">
          <cell r="G3004">
            <v>30673</v>
          </cell>
          <cell r="H3004">
            <v>2332.2431323786959</v>
          </cell>
          <cell r="I3004">
            <v>411.24810172823067</v>
          </cell>
          <cell r="J3004">
            <v>1465.1700523828467</v>
          </cell>
        </row>
        <row r="3005">
          <cell r="G3005">
            <v>30680</v>
          </cell>
          <cell r="H3005">
            <v>2352.0671990039145</v>
          </cell>
          <cell r="I3005">
            <v>409.93210780270033</v>
          </cell>
          <cell r="J3005">
            <v>1468.393426498089</v>
          </cell>
        </row>
        <row r="3006">
          <cell r="G3006">
            <v>30687</v>
          </cell>
          <cell r="H3006">
            <v>2414.396979777518</v>
          </cell>
          <cell r="I3006">
            <v>410.54700596440438</v>
          </cell>
          <cell r="J3006">
            <v>1463.4008888479955</v>
          </cell>
        </row>
        <row r="3007">
          <cell r="G3007">
            <v>30694</v>
          </cell>
          <cell r="H3007">
            <v>2386.1485351141209</v>
          </cell>
          <cell r="I3007">
            <v>416.08939054492384</v>
          </cell>
          <cell r="J3007">
            <v>1492.8152467138402</v>
          </cell>
        </row>
        <row r="3008">
          <cell r="G3008">
            <v>30701</v>
          </cell>
          <cell r="H3008">
            <v>2365.3890428586278</v>
          </cell>
          <cell r="I3008">
            <v>417.58731235088561</v>
          </cell>
          <cell r="J3008">
            <v>1505.5041763109077</v>
          </cell>
        </row>
        <row r="3009">
          <cell r="G3009">
            <v>30708</v>
          </cell>
          <cell r="H3009">
            <v>2320.2101121400278</v>
          </cell>
          <cell r="I3009">
            <v>413.53671542108202</v>
          </cell>
          <cell r="J3009">
            <v>1558.6484737346825</v>
          </cell>
        </row>
        <row r="3010">
          <cell r="G3010">
            <v>30715</v>
          </cell>
          <cell r="H3010">
            <v>2267.7733636056632</v>
          </cell>
          <cell r="I3010">
            <v>409.35999459532911</v>
          </cell>
          <cell r="J3010">
            <v>1592.4711456147252</v>
          </cell>
        </row>
        <row r="3011">
          <cell r="G3011">
            <v>30722</v>
          </cell>
          <cell r="H3011">
            <v>2193.6171746157584</v>
          </cell>
          <cell r="I3011">
            <v>404.12018666450888</v>
          </cell>
          <cell r="J3011">
            <v>1609.669833987364</v>
          </cell>
        </row>
        <row r="3012">
          <cell r="G3012">
            <v>30729</v>
          </cell>
          <cell r="H3012">
            <v>2178.700577828371</v>
          </cell>
          <cell r="I3012">
            <v>402.62494197385018</v>
          </cell>
          <cell r="J3012">
            <v>1619.6497869580855</v>
          </cell>
        </row>
        <row r="3013">
          <cell r="G3013">
            <v>30736</v>
          </cell>
          <cell r="H3013">
            <v>2192.8621315842552</v>
          </cell>
          <cell r="I3013">
            <v>398.07528012954566</v>
          </cell>
          <cell r="J3013">
            <v>1617.54424223504</v>
          </cell>
        </row>
        <row r="3014">
          <cell r="G3014">
            <v>30743</v>
          </cell>
          <cell r="H3014">
            <v>2221.3693392948503</v>
          </cell>
          <cell r="I3014">
            <v>400.46373181032294</v>
          </cell>
          <cell r="J3014">
            <v>1633.23442138472</v>
          </cell>
        </row>
        <row r="3015">
          <cell r="G3015">
            <v>30750</v>
          </cell>
          <cell r="H3015">
            <v>2153.8397113802871</v>
          </cell>
          <cell r="I3015">
            <v>406.15031680202952</v>
          </cell>
          <cell r="J3015">
            <v>1656.5896736105215</v>
          </cell>
        </row>
        <row r="3016">
          <cell r="G3016">
            <v>30757</v>
          </cell>
          <cell r="H3016">
            <v>2213.9318393277972</v>
          </cell>
          <cell r="I3016">
            <v>402.08881363400923</v>
          </cell>
          <cell r="J3016">
            <v>1620.4760187258121</v>
          </cell>
        </row>
        <row r="3017">
          <cell r="G3017">
            <v>30764</v>
          </cell>
          <cell r="H3017">
            <v>2176.73778442709</v>
          </cell>
          <cell r="I3017">
            <v>405.3055241430813</v>
          </cell>
          <cell r="J3017">
            <v>1639.9217309505218</v>
          </cell>
        </row>
        <row r="3018">
          <cell r="G3018">
            <v>30771</v>
          </cell>
          <cell r="H3018">
            <v>2203.9470067324287</v>
          </cell>
          <cell r="I3018">
            <v>401.04981613957898</v>
          </cell>
          <cell r="J3018">
            <v>1641.7256448545675</v>
          </cell>
        </row>
        <row r="3019">
          <cell r="G3019">
            <v>30778</v>
          </cell>
          <cell r="H3019">
            <v>2145.9832004553659</v>
          </cell>
          <cell r="I3019">
            <v>401.21023606603478</v>
          </cell>
          <cell r="J3019">
            <v>1672.097569284377</v>
          </cell>
        </row>
        <row r="3020">
          <cell r="G3020">
            <v>30785</v>
          </cell>
          <cell r="H3020">
            <v>2163.1510660590088</v>
          </cell>
          <cell r="I3020">
            <v>397.27837575258764</v>
          </cell>
          <cell r="J3020">
            <v>1674.4385058813752</v>
          </cell>
        </row>
        <row r="3021">
          <cell r="G3021">
            <v>30791</v>
          </cell>
          <cell r="H3021">
            <v>2169.2078890439739</v>
          </cell>
          <cell r="I3021">
            <v>397.71538196591553</v>
          </cell>
          <cell r="J3021">
            <v>1667.5733080072616</v>
          </cell>
        </row>
        <row r="3022">
          <cell r="G3022">
            <v>30799</v>
          </cell>
          <cell r="H3022">
            <v>2190.2492055677003</v>
          </cell>
          <cell r="I3022">
            <v>395.84611967067571</v>
          </cell>
          <cell r="J3022">
            <v>1662.57058808324</v>
          </cell>
        </row>
        <row r="3023">
          <cell r="G3023">
            <v>30806</v>
          </cell>
          <cell r="H3023">
            <v>2192.658479693825</v>
          </cell>
          <cell r="I3023">
            <v>400.87336539049323</v>
          </cell>
          <cell r="J3023">
            <v>1655.4215345544822</v>
          </cell>
        </row>
        <row r="3024">
          <cell r="G3024">
            <v>30813</v>
          </cell>
          <cell r="H3024">
            <v>2182.5722506872335</v>
          </cell>
          <cell r="I3024">
            <v>399.99144398663418</v>
          </cell>
          <cell r="J3024">
            <v>1656.0837031683038</v>
          </cell>
        </row>
        <row r="3025">
          <cell r="G3025">
            <v>30820</v>
          </cell>
          <cell r="H3025">
            <v>2136.3017189726643</v>
          </cell>
          <cell r="I3025">
            <v>399.67145083144487</v>
          </cell>
          <cell r="J3025">
            <v>1669.0011560530168</v>
          </cell>
        </row>
        <row r="3026">
          <cell r="G3026">
            <v>30827</v>
          </cell>
          <cell r="H3026">
            <v>2073.0671880910736</v>
          </cell>
          <cell r="I3026">
            <v>396.27424349937763</v>
          </cell>
          <cell r="J3026">
            <v>1678.8482628737295</v>
          </cell>
        </row>
        <row r="3027">
          <cell r="G3027">
            <v>30834</v>
          </cell>
          <cell r="H3027">
            <v>2092.761326377939</v>
          </cell>
          <cell r="I3027">
            <v>394.17399000883097</v>
          </cell>
          <cell r="J3027">
            <v>1654.8407327146351</v>
          </cell>
        </row>
        <row r="3028">
          <cell r="G3028">
            <v>30841</v>
          </cell>
          <cell r="H3028">
            <v>2118.9208429576634</v>
          </cell>
          <cell r="I3028">
            <v>396.06602516087332</v>
          </cell>
          <cell r="J3028">
            <v>1634.6516757755167</v>
          </cell>
        </row>
        <row r="3029">
          <cell r="G3029">
            <v>30848</v>
          </cell>
          <cell r="H3029">
            <v>2048.9964551400603</v>
          </cell>
          <cell r="I3029">
            <v>401.65055611564162</v>
          </cell>
          <cell r="J3029">
            <v>1641.3537476461963</v>
          </cell>
        </row>
        <row r="3030">
          <cell r="G3030">
            <v>30855</v>
          </cell>
          <cell r="H3030">
            <v>2110.6712484397763</v>
          </cell>
          <cell r="I3030">
            <v>393.09539927037844</v>
          </cell>
          <cell r="J3030">
            <v>1609.183214192331</v>
          </cell>
        </row>
        <row r="3031">
          <cell r="G3031">
            <v>30862</v>
          </cell>
          <cell r="H3031">
            <v>2095.2633483261661</v>
          </cell>
          <cell r="I3031">
            <v>394.62847132753291</v>
          </cell>
          <cell r="J3031">
            <v>1620.9302516559351</v>
          </cell>
        </row>
        <row r="3032">
          <cell r="G3032">
            <v>30869</v>
          </cell>
          <cell r="H3032">
            <v>2078.920294209222</v>
          </cell>
          <cell r="I3032">
            <v>394.54954563326743</v>
          </cell>
          <cell r="J3032">
            <v>1634.0597866943481</v>
          </cell>
        </row>
        <row r="3033">
          <cell r="G3033">
            <v>30876</v>
          </cell>
          <cell r="H3033">
            <v>2055.8442789434998</v>
          </cell>
          <cell r="I3033">
            <v>394.90464022433736</v>
          </cell>
          <cell r="J3033">
            <v>1649.7467606466139</v>
          </cell>
        </row>
        <row r="3034">
          <cell r="G3034">
            <v>30883</v>
          </cell>
          <cell r="H3034">
            <v>2028.5015500335514</v>
          </cell>
          <cell r="I3034">
            <v>392.77215516712596</v>
          </cell>
          <cell r="J3034">
            <v>1679.1122529861236</v>
          </cell>
        </row>
        <row r="3035">
          <cell r="G3035">
            <v>30890</v>
          </cell>
          <cell r="H3035">
            <v>2041.0782596437593</v>
          </cell>
          <cell r="I3035">
            <v>384.95598927930013</v>
          </cell>
          <cell r="J3035">
            <v>1645.6979191516998</v>
          </cell>
        </row>
        <row r="3036">
          <cell r="G3036">
            <v>30897</v>
          </cell>
          <cell r="H3036">
            <v>2187.8317865121458</v>
          </cell>
          <cell r="I3036">
            <v>380.49049980366021</v>
          </cell>
          <cell r="J3036">
            <v>1553.3742658872893</v>
          </cell>
        </row>
        <row r="3037">
          <cell r="G3037">
            <v>30904</v>
          </cell>
          <cell r="H3037">
            <v>2233.1199044929472</v>
          </cell>
          <cell r="I3037">
            <v>380.60464695360128</v>
          </cell>
          <cell r="J3037">
            <v>1558.9664132444836</v>
          </cell>
        </row>
        <row r="3038">
          <cell r="G3038">
            <v>30911</v>
          </cell>
          <cell r="H3038">
            <v>2213.0218253525104</v>
          </cell>
          <cell r="I3038">
            <v>382.92633530001825</v>
          </cell>
          <cell r="J3038">
            <v>1573.620697528982</v>
          </cell>
        </row>
        <row r="3039">
          <cell r="G3039">
            <v>30918</v>
          </cell>
          <cell r="H3039">
            <v>2250.864498566038</v>
          </cell>
          <cell r="I3039">
            <v>381.54780049293817</v>
          </cell>
          <cell r="J3039">
            <v>1582.9050596444031</v>
          </cell>
        </row>
        <row r="3040">
          <cell r="G3040">
            <v>30925</v>
          </cell>
          <cell r="H3040">
            <v>2241.6359541219172</v>
          </cell>
          <cell r="I3040">
            <v>384.37125421658595</v>
          </cell>
          <cell r="J3040">
            <v>1594.301976073843</v>
          </cell>
        </row>
        <row r="3041">
          <cell r="G3041">
            <v>30932</v>
          </cell>
          <cell r="H3041">
            <v>2213.6155046953932</v>
          </cell>
          <cell r="I3041">
            <v>386.79279311815043</v>
          </cell>
          <cell r="J3041">
            <v>1609.1289844513299</v>
          </cell>
        </row>
        <row r="3042">
          <cell r="G3042">
            <v>30939</v>
          </cell>
          <cell r="H3042">
            <v>2263.2004920005697</v>
          </cell>
          <cell r="I3042">
            <v>382.22863815935625</v>
          </cell>
          <cell r="J3042">
            <v>1610.2553747404456</v>
          </cell>
        </row>
        <row r="3043">
          <cell r="G3043">
            <v>30946</v>
          </cell>
          <cell r="H3043">
            <v>2228.1208843745612</v>
          </cell>
          <cell r="I3043">
            <v>387.46517050213947</v>
          </cell>
          <cell r="J3043">
            <v>1646.8081717470536</v>
          </cell>
        </row>
        <row r="3044">
          <cell r="G3044">
            <v>30953</v>
          </cell>
          <cell r="H3044">
            <v>2223.6646426058119</v>
          </cell>
          <cell r="I3044">
            <v>384.79166082567468</v>
          </cell>
          <cell r="J3044">
            <v>1680.0736968163442</v>
          </cell>
        </row>
        <row r="3045">
          <cell r="G3045">
            <v>30960</v>
          </cell>
          <cell r="H3045">
            <v>2175.1887533970053</v>
          </cell>
          <cell r="I3045">
            <v>387.40824411928924</v>
          </cell>
          <cell r="J3045">
            <v>1703.9307433111362</v>
          </cell>
        </row>
        <row r="3046">
          <cell r="G3046">
            <v>30967</v>
          </cell>
          <cell r="H3046">
            <v>2190.1975557954443</v>
          </cell>
          <cell r="I3046">
            <v>384.38645981515879</v>
          </cell>
          <cell r="J3046">
            <v>1708.8721424667383</v>
          </cell>
        </row>
        <row r="3047">
          <cell r="G3047">
            <v>30974</v>
          </cell>
          <cell r="H3047">
            <v>2235.3156254448304</v>
          </cell>
          <cell r="I3047">
            <v>382.04170241028635</v>
          </cell>
          <cell r="J3047">
            <v>1667.1756621905499</v>
          </cell>
        </row>
        <row r="3048">
          <cell r="G3048">
            <v>30981</v>
          </cell>
          <cell r="H3048">
            <v>2195.3034757493679</v>
          </cell>
          <cell r="I3048">
            <v>383.22603168775828</v>
          </cell>
          <cell r="J3048">
            <v>1688.848945799027</v>
          </cell>
        </row>
        <row r="3049">
          <cell r="G3049">
            <v>30988</v>
          </cell>
          <cell r="H3049">
            <v>2219.4518139826105</v>
          </cell>
          <cell r="I3049">
            <v>378.9339001328554</v>
          </cell>
          <cell r="J3049">
            <v>1697.4620754226021</v>
          </cell>
        </row>
        <row r="3050">
          <cell r="G3050">
            <v>30995</v>
          </cell>
          <cell r="H3050">
            <v>2224.3346079733724</v>
          </cell>
          <cell r="I3050">
            <v>380.26016878332041</v>
          </cell>
          <cell r="J3050">
            <v>1714.9459347994548</v>
          </cell>
        </row>
        <row r="3051">
          <cell r="G3051">
            <v>31002</v>
          </cell>
          <cell r="H3051">
            <v>2177.8460146667289</v>
          </cell>
          <cell r="I3051">
            <v>381.13476717152201</v>
          </cell>
          <cell r="J3051">
            <v>1729.3514806517701</v>
          </cell>
        </row>
        <row r="3052">
          <cell r="G3052">
            <v>31009</v>
          </cell>
          <cell r="H3052">
            <v>2202.2378900309964</v>
          </cell>
          <cell r="I3052">
            <v>375.379632187232</v>
          </cell>
          <cell r="J3052">
            <v>1733.5019242053343</v>
          </cell>
        </row>
        <row r="3053">
          <cell r="G3053">
            <v>31016</v>
          </cell>
          <cell r="H3053">
            <v>2162.3773842214355</v>
          </cell>
          <cell r="I3053">
            <v>377.55683405391795</v>
          </cell>
          <cell r="J3053">
            <v>1758.9844024911527</v>
          </cell>
        </row>
        <row r="3054">
          <cell r="G3054">
            <v>31023</v>
          </cell>
          <cell r="H3054">
            <v>2140.9698481176433</v>
          </cell>
          <cell r="I3054">
            <v>375.29149304959446</v>
          </cell>
          <cell r="J3054">
            <v>1780.2681137612956</v>
          </cell>
        </row>
        <row r="3055">
          <cell r="G3055">
            <v>31030</v>
          </cell>
          <cell r="H3055">
            <v>2146.3222727379375</v>
          </cell>
          <cell r="I3055">
            <v>374.91620155654488</v>
          </cell>
          <cell r="J3055">
            <v>1769.0524246445996</v>
          </cell>
        </row>
        <row r="3056">
          <cell r="G3056">
            <v>31037</v>
          </cell>
          <cell r="H3056">
            <v>2184.9560736472204</v>
          </cell>
          <cell r="I3056">
            <v>374.01640267280919</v>
          </cell>
          <cell r="J3056">
            <v>1755.430720974836</v>
          </cell>
        </row>
        <row r="3057">
          <cell r="G3057">
            <v>31044</v>
          </cell>
          <cell r="H3057">
            <v>2191.2924462607971</v>
          </cell>
          <cell r="I3057">
            <v>375.10105024056031</v>
          </cell>
          <cell r="J3057">
            <v>1759.4682116330782</v>
          </cell>
        </row>
        <row r="3058">
          <cell r="G3058">
            <v>31051</v>
          </cell>
          <cell r="H3058">
            <v>2163.682161437911</v>
          </cell>
          <cell r="I3058">
            <v>381.55278830469797</v>
          </cell>
          <cell r="J3058">
            <v>1759.8201052754048</v>
          </cell>
        </row>
        <row r="3059">
          <cell r="G3059">
            <v>31058</v>
          </cell>
          <cell r="H3059">
            <v>2216.9087426092833</v>
          </cell>
          <cell r="I3059">
            <v>380.29366410329249</v>
          </cell>
          <cell r="J3059">
            <v>1743.981724327926</v>
          </cell>
        </row>
        <row r="3060">
          <cell r="G3060">
            <v>31065</v>
          </cell>
          <cell r="H3060">
            <v>2267.0108801922529</v>
          </cell>
          <cell r="I3060">
            <v>385.84595159920053</v>
          </cell>
          <cell r="J3060">
            <v>1720.2635728770661</v>
          </cell>
        </row>
        <row r="3061">
          <cell r="G3061">
            <v>31072</v>
          </cell>
          <cell r="H3061">
            <v>2344.0892501187896</v>
          </cell>
          <cell r="I3061">
            <v>384.72699833956284</v>
          </cell>
          <cell r="J3061">
            <v>1677.2569835551394</v>
          </cell>
        </row>
        <row r="3062">
          <cell r="G3062">
            <v>31079</v>
          </cell>
          <cell r="H3062">
            <v>2363.5451908947753</v>
          </cell>
          <cell r="I3062">
            <v>388.11259592495094</v>
          </cell>
          <cell r="J3062">
            <v>1676.5860807617175</v>
          </cell>
        </row>
        <row r="3063">
          <cell r="G3063">
            <v>31086</v>
          </cell>
          <cell r="H3063">
            <v>2420.7429845144288</v>
          </cell>
          <cell r="I3063">
            <v>391.06225165398058</v>
          </cell>
          <cell r="J3063">
            <v>1659.3172441298718</v>
          </cell>
        </row>
        <row r="3064">
          <cell r="G3064">
            <v>31093</v>
          </cell>
          <cell r="H3064">
            <v>2415.1752756500459</v>
          </cell>
          <cell r="I3064">
            <v>393.760581190393</v>
          </cell>
          <cell r="J3064">
            <v>1671.264328287607</v>
          </cell>
        </row>
        <row r="3065">
          <cell r="G3065">
            <v>31100</v>
          </cell>
          <cell r="H3065">
            <v>2389.0913826730252</v>
          </cell>
          <cell r="I3065">
            <v>394.74498264336899</v>
          </cell>
          <cell r="J3065">
            <v>1676.4452477052987</v>
          </cell>
        </row>
        <row r="3066">
          <cell r="G3066">
            <v>31107</v>
          </cell>
          <cell r="H3066">
            <v>2428.0335722105956</v>
          </cell>
          <cell r="I3066">
            <v>388.94223139851147</v>
          </cell>
          <cell r="J3066">
            <v>1663.2013302484268</v>
          </cell>
        </row>
        <row r="3067">
          <cell r="G3067">
            <v>31114</v>
          </cell>
          <cell r="H3067">
            <v>2377.0448671941731</v>
          </cell>
          <cell r="I3067">
            <v>393.57064395215377</v>
          </cell>
          <cell r="J3067">
            <v>1695.4674360552465</v>
          </cell>
        </row>
        <row r="3068">
          <cell r="G3068">
            <v>31121</v>
          </cell>
          <cell r="H3068">
            <v>2344.2416480268935</v>
          </cell>
          <cell r="I3068">
            <v>393.80678633852506</v>
          </cell>
          <cell r="J3068">
            <v>1718.186699698387</v>
          </cell>
        </row>
        <row r="3069">
          <cell r="G3069">
            <v>31128</v>
          </cell>
          <cell r="H3069">
            <v>2363.2300053759113</v>
          </cell>
          <cell r="I3069">
            <v>387.86030386481332</v>
          </cell>
          <cell r="J3069">
            <v>1718.5303370383267</v>
          </cell>
        </row>
        <row r="3070">
          <cell r="G3070">
            <v>31135</v>
          </cell>
          <cell r="H3070">
            <v>2382.3721684194561</v>
          </cell>
          <cell r="I3070">
            <v>385.26163982891904</v>
          </cell>
          <cell r="J3070">
            <v>1737.4341707457481</v>
          </cell>
        </row>
        <row r="3071">
          <cell r="G3071">
            <v>31141</v>
          </cell>
          <cell r="H3071">
            <v>2359.5013956026291</v>
          </cell>
          <cell r="I3071">
            <v>386.41742474840578</v>
          </cell>
          <cell r="J3071">
            <v>1753.5923085336838</v>
          </cell>
        </row>
        <row r="3072">
          <cell r="G3072">
            <v>31149</v>
          </cell>
          <cell r="H3072">
            <v>2377.4336062092093</v>
          </cell>
          <cell r="I3072">
            <v>386.06964906613223</v>
          </cell>
          <cell r="J3072">
            <v>1762.0095516146453</v>
          </cell>
        </row>
        <row r="3073">
          <cell r="G3073">
            <v>31156</v>
          </cell>
          <cell r="H3073">
            <v>2381.9507300610067</v>
          </cell>
          <cell r="I3073">
            <v>386.33989782047848</v>
          </cell>
          <cell r="J3073">
            <v>1771.3482022382029</v>
          </cell>
        </row>
        <row r="3074">
          <cell r="G3074">
            <v>31163</v>
          </cell>
          <cell r="H3074">
            <v>2390.2875576162205</v>
          </cell>
          <cell r="I3074">
            <v>384.83317221897863</v>
          </cell>
          <cell r="J3074">
            <v>1781.7991566314083</v>
          </cell>
        </row>
        <row r="3075">
          <cell r="G3075">
            <v>31170</v>
          </cell>
          <cell r="H3075">
            <v>2358.974790611448</v>
          </cell>
          <cell r="I3075">
            <v>384.17895582620633</v>
          </cell>
          <cell r="J3075">
            <v>1815.2969807760787</v>
          </cell>
        </row>
        <row r="3076">
          <cell r="G3076">
            <v>31177</v>
          </cell>
          <cell r="H3076">
            <v>2417.477365418612</v>
          </cell>
          <cell r="I3076">
            <v>382.41173262940578</v>
          </cell>
          <cell r="J3076">
            <v>1790.2458824413688</v>
          </cell>
        </row>
        <row r="3077">
          <cell r="G3077">
            <v>31184</v>
          </cell>
          <cell r="H3077">
            <v>2455.4317600556842</v>
          </cell>
          <cell r="I3077">
            <v>380.65263865931047</v>
          </cell>
          <cell r="J3077">
            <v>1790.0668578531247</v>
          </cell>
        </row>
        <row r="3078">
          <cell r="G3078">
            <v>31191</v>
          </cell>
          <cell r="H3078">
            <v>2464.271314391885</v>
          </cell>
          <cell r="I3078">
            <v>379.43455021560067</v>
          </cell>
          <cell r="J3078">
            <v>1781.653543621215</v>
          </cell>
        </row>
        <row r="3079">
          <cell r="G3079">
            <v>31198</v>
          </cell>
          <cell r="H3079">
            <v>2475.3605353066482</v>
          </cell>
          <cell r="I3079">
            <v>377.4994340095011</v>
          </cell>
          <cell r="J3079">
            <v>1787.3548349608031</v>
          </cell>
        </row>
        <row r="3080">
          <cell r="G3080">
            <v>31205</v>
          </cell>
          <cell r="H3080">
            <v>2483.0341529660991</v>
          </cell>
          <cell r="I3080">
            <v>377.99018327371346</v>
          </cell>
          <cell r="J3080">
            <v>1778.9542672364873</v>
          </cell>
        </row>
        <row r="3081">
          <cell r="G3081">
            <v>31212</v>
          </cell>
          <cell r="H3081">
            <v>2449.7614953163534</v>
          </cell>
          <cell r="I3081">
            <v>379.38874695182619</v>
          </cell>
          <cell r="J3081">
            <v>1817.7354702622429</v>
          </cell>
        </row>
        <row r="3082">
          <cell r="G3082">
            <v>31219</v>
          </cell>
          <cell r="H3082">
            <v>2471.5643726246685</v>
          </cell>
          <cell r="I3082">
            <v>377.18829221950557</v>
          </cell>
          <cell r="J3082">
            <v>1827.0059211605806</v>
          </cell>
        </row>
        <row r="3083">
          <cell r="G3083">
            <v>31226</v>
          </cell>
          <cell r="H3083">
            <v>2506.9077431532014</v>
          </cell>
          <cell r="I3083">
            <v>379.03651485138113</v>
          </cell>
          <cell r="J3083">
            <v>1793.0236110269939</v>
          </cell>
        </row>
        <row r="3084">
          <cell r="G3084">
            <v>31233</v>
          </cell>
          <cell r="H3084">
            <v>2518.1888279973905</v>
          </cell>
          <cell r="I3084">
            <v>381.46234854642995</v>
          </cell>
          <cell r="J3084">
            <v>1797.3268676934586</v>
          </cell>
        </row>
        <row r="3085">
          <cell r="G3085">
            <v>31240</v>
          </cell>
          <cell r="H3085">
            <v>2529.0170399577792</v>
          </cell>
          <cell r="I3085">
            <v>383.33151405430743</v>
          </cell>
          <cell r="J3085">
            <v>1805.4148385980791</v>
          </cell>
        </row>
        <row r="3086">
          <cell r="G3086">
            <v>31247</v>
          </cell>
          <cell r="H3086">
            <v>2552.2839967253908</v>
          </cell>
          <cell r="I3086">
            <v>388.42982319122973</v>
          </cell>
          <cell r="J3086">
            <v>1788.0828561475375</v>
          </cell>
        </row>
        <row r="3087">
          <cell r="G3087">
            <v>31254</v>
          </cell>
          <cell r="H3087">
            <v>2508.1294835820418</v>
          </cell>
          <cell r="I3087">
            <v>391.34304686516396</v>
          </cell>
          <cell r="J3087">
            <v>1763.2285044470868</v>
          </cell>
        </row>
        <row r="3088">
          <cell r="G3088">
            <v>31261</v>
          </cell>
          <cell r="H3088">
            <v>2497.595339750997</v>
          </cell>
          <cell r="I3088">
            <v>392.00833004483474</v>
          </cell>
          <cell r="J3088">
            <v>1758.2914646346348</v>
          </cell>
        </row>
        <row r="3089">
          <cell r="G3089">
            <v>31268</v>
          </cell>
          <cell r="H3089">
            <v>2458.6328524508817</v>
          </cell>
          <cell r="I3089">
            <v>389.89148506259266</v>
          </cell>
          <cell r="J3089">
            <v>1772.8852837911022</v>
          </cell>
        </row>
        <row r="3090">
          <cell r="G3090">
            <v>31275</v>
          </cell>
          <cell r="H3090">
            <v>2432.3254809296573</v>
          </cell>
          <cell r="I3090">
            <v>390.28137654765521</v>
          </cell>
          <cell r="J3090">
            <v>1789.5504054587386</v>
          </cell>
        </row>
        <row r="3091">
          <cell r="G3091">
            <v>31282</v>
          </cell>
          <cell r="H3091">
            <v>2441.0818526610042</v>
          </cell>
          <cell r="I3091">
            <v>389.53984193221464</v>
          </cell>
          <cell r="J3091">
            <v>1801.1824830942203</v>
          </cell>
        </row>
        <row r="3092">
          <cell r="G3092">
            <v>31289</v>
          </cell>
          <cell r="H3092">
            <v>2459.878182926494</v>
          </cell>
          <cell r="I3092">
            <v>389.03344013770277</v>
          </cell>
          <cell r="J3092">
            <v>1805.3252028053369</v>
          </cell>
        </row>
        <row r="3093">
          <cell r="G3093">
            <v>31296</v>
          </cell>
          <cell r="H3093">
            <v>2449.5466945582029</v>
          </cell>
          <cell r="I3093">
            <v>387.63291975320703</v>
          </cell>
          <cell r="J3093">
            <v>1803.5198776025316</v>
          </cell>
        </row>
        <row r="3094">
          <cell r="G3094">
            <v>31303</v>
          </cell>
          <cell r="H3094">
            <v>2374.835520374178</v>
          </cell>
          <cell r="I3094">
            <v>386.54754757789806</v>
          </cell>
          <cell r="J3094">
            <v>1806.4055094066957</v>
          </cell>
        </row>
        <row r="3095">
          <cell r="G3095">
            <v>31310</v>
          </cell>
          <cell r="H3095">
            <v>2361.5364414600826</v>
          </cell>
          <cell r="I3095">
            <v>385.38790493516439</v>
          </cell>
          <cell r="J3095">
            <v>1813.8117719952631</v>
          </cell>
        </row>
        <row r="3096">
          <cell r="G3096">
            <v>31316</v>
          </cell>
          <cell r="H3096">
            <v>2341.935688995964</v>
          </cell>
          <cell r="I3096">
            <v>383.76927573443669</v>
          </cell>
          <cell r="J3096">
            <v>1827.0525979308288</v>
          </cell>
        </row>
        <row r="3097">
          <cell r="G3097">
            <v>31324</v>
          </cell>
          <cell r="H3097">
            <v>2360.6711745079319</v>
          </cell>
          <cell r="I3097">
            <v>381.58179086275038</v>
          </cell>
          <cell r="J3097">
            <v>1856.8335552771014</v>
          </cell>
        </row>
        <row r="3098">
          <cell r="G3098">
            <v>31331</v>
          </cell>
          <cell r="H3098">
            <v>2372.9466646153733</v>
          </cell>
          <cell r="I3098">
            <v>380.05546369929937</v>
          </cell>
          <cell r="J3098">
            <v>1853.6769382331302</v>
          </cell>
        </row>
        <row r="3099">
          <cell r="G3099">
            <v>31338</v>
          </cell>
          <cell r="H3099">
            <v>2409.0154539175273</v>
          </cell>
          <cell r="I3099">
            <v>379.71341378197002</v>
          </cell>
          <cell r="J3099">
            <v>1828.8376672608063</v>
          </cell>
        </row>
        <row r="3100">
          <cell r="G3100">
            <v>31345</v>
          </cell>
          <cell r="H3100">
            <v>2412.3880755530122</v>
          </cell>
          <cell r="I3100">
            <v>378.99195829578429</v>
          </cell>
          <cell r="J3100">
            <v>1838.1647393638366</v>
          </cell>
        </row>
        <row r="3101">
          <cell r="G3101">
            <v>31352</v>
          </cell>
          <cell r="H3101">
            <v>2457.4997325658533</v>
          </cell>
          <cell r="I3101">
            <v>375.65682906278136</v>
          </cell>
          <cell r="J3101">
            <v>1839.2676382074549</v>
          </cell>
        </row>
        <row r="3102">
          <cell r="G3102">
            <v>31359</v>
          </cell>
          <cell r="H3102">
            <v>2495.3452284473674</v>
          </cell>
          <cell r="I3102">
            <v>376.48327408671946</v>
          </cell>
          <cell r="J3102">
            <v>1827.6802520867479</v>
          </cell>
        </row>
        <row r="3103">
          <cell r="G3103">
            <v>31366</v>
          </cell>
          <cell r="H3103">
            <v>2547.2484091990723</v>
          </cell>
          <cell r="I3103">
            <v>375.65501088372866</v>
          </cell>
          <cell r="J3103">
            <v>1818.9073868767316</v>
          </cell>
        </row>
        <row r="3104">
          <cell r="G3104">
            <v>31373</v>
          </cell>
          <cell r="H3104">
            <v>2587.7496589053376</v>
          </cell>
          <cell r="I3104">
            <v>376.25605890114264</v>
          </cell>
          <cell r="J3104">
            <v>1805.9931444299068</v>
          </cell>
        </row>
        <row r="3105">
          <cell r="G3105">
            <v>31380</v>
          </cell>
          <cell r="H3105">
            <v>2596.5480077456159</v>
          </cell>
          <cell r="I3105">
            <v>377.53532950140652</v>
          </cell>
          <cell r="J3105">
            <v>1792.9899937900116</v>
          </cell>
        </row>
        <row r="3106">
          <cell r="G3106">
            <v>31387</v>
          </cell>
          <cell r="H3106">
            <v>2605.6359257727258</v>
          </cell>
          <cell r="I3106">
            <v>379.42300614891349</v>
          </cell>
          <cell r="J3106">
            <v>1778.8253728390705</v>
          </cell>
        </row>
        <row r="3107">
          <cell r="G3107">
            <v>31394</v>
          </cell>
          <cell r="H3107">
            <v>2688.7557118048758</v>
          </cell>
          <cell r="I3107">
            <v>374.56639167020739</v>
          </cell>
          <cell r="J3107">
            <v>1748.5853415008062</v>
          </cell>
        </row>
        <row r="3108">
          <cell r="G3108">
            <v>31401</v>
          </cell>
          <cell r="H3108">
            <v>2691.7133430878616</v>
          </cell>
          <cell r="I3108">
            <v>373.29286593852868</v>
          </cell>
          <cell r="J3108">
            <v>1767.819780257315</v>
          </cell>
        </row>
        <row r="3109">
          <cell r="G3109">
            <v>31408</v>
          </cell>
          <cell r="H3109">
            <v>2676.3705770322608</v>
          </cell>
          <cell r="I3109">
            <v>376.01790385987999</v>
          </cell>
          <cell r="J3109">
            <v>1764.460922674826</v>
          </cell>
        </row>
        <row r="3110">
          <cell r="G3110">
            <v>31415</v>
          </cell>
          <cell r="H3110">
            <v>2692.1611634367514</v>
          </cell>
          <cell r="I3110">
            <v>378.38681665419722</v>
          </cell>
          <cell r="J3110">
            <v>1775.9299186722121</v>
          </cell>
        </row>
        <row r="3111">
          <cell r="G3111">
            <v>31422</v>
          </cell>
          <cell r="H3111">
            <v>2636.9718595862983</v>
          </cell>
          <cell r="I3111">
            <v>380.27875073746816</v>
          </cell>
          <cell r="J3111">
            <v>1785.6975332249094</v>
          </cell>
        </row>
        <row r="3112">
          <cell r="G3112">
            <v>31429</v>
          </cell>
          <cell r="H3112">
            <v>2672.8346768766719</v>
          </cell>
          <cell r="I3112">
            <v>383.39703649351537</v>
          </cell>
          <cell r="J3112">
            <v>1783.7332659383621</v>
          </cell>
        </row>
        <row r="3113">
          <cell r="G3113">
            <v>31436</v>
          </cell>
          <cell r="H3113">
            <v>2650.9174325262834</v>
          </cell>
          <cell r="I3113">
            <v>385.35236137963233</v>
          </cell>
          <cell r="J3113">
            <v>1779.8090527532977</v>
          </cell>
        </row>
        <row r="3114">
          <cell r="G3114">
            <v>31443</v>
          </cell>
          <cell r="H3114">
            <v>2710.8281665013774</v>
          </cell>
          <cell r="I3114">
            <v>379.80328737576565</v>
          </cell>
          <cell r="J3114">
            <v>1775.3595301214145</v>
          </cell>
        </row>
        <row r="3115">
          <cell r="G3115">
            <v>31450</v>
          </cell>
          <cell r="H3115">
            <v>2751.7616718155477</v>
          </cell>
          <cell r="I3115">
            <v>379.23358244470199</v>
          </cell>
          <cell r="J3115">
            <v>1741.2726271430834</v>
          </cell>
        </row>
        <row r="3116">
          <cell r="G3116">
            <v>31457</v>
          </cell>
          <cell r="H3116">
            <v>2815.3273664344865</v>
          </cell>
          <cell r="I3116">
            <v>376.46517729285569</v>
          </cell>
          <cell r="J3116">
            <v>1745.9740632363696</v>
          </cell>
        </row>
        <row r="3117">
          <cell r="G3117">
            <v>31464</v>
          </cell>
          <cell r="H3117">
            <v>2872.196979236463</v>
          </cell>
          <cell r="I3117">
            <v>375.41107479643568</v>
          </cell>
          <cell r="J3117">
            <v>1743.7042969541624</v>
          </cell>
        </row>
        <row r="3118">
          <cell r="G3118">
            <v>31471</v>
          </cell>
          <cell r="H3118">
            <v>2903.5039263101403</v>
          </cell>
          <cell r="I3118">
            <v>377.13796574049928</v>
          </cell>
          <cell r="J3118">
            <v>1761.141339923704</v>
          </cell>
        </row>
        <row r="3119">
          <cell r="G3119">
            <v>31478</v>
          </cell>
          <cell r="H3119">
            <v>2897.9872688501509</v>
          </cell>
          <cell r="I3119">
            <v>383.05903180262516</v>
          </cell>
          <cell r="J3119">
            <v>1761.8457964596735</v>
          </cell>
        </row>
        <row r="3120">
          <cell r="G3120">
            <v>31485</v>
          </cell>
          <cell r="H3120">
            <v>3014.7761557848121</v>
          </cell>
          <cell r="I3120">
            <v>375.09140394113052</v>
          </cell>
          <cell r="J3120">
            <v>1753.2127520570211</v>
          </cell>
        </row>
        <row r="3121">
          <cell r="G3121">
            <v>31492</v>
          </cell>
          <cell r="H3121">
            <v>2987.6431703827488</v>
          </cell>
          <cell r="I3121">
            <v>381.46795780812971</v>
          </cell>
          <cell r="J3121">
            <v>1754.6153222586665</v>
          </cell>
        </row>
        <row r="3122">
          <cell r="G3122">
            <v>31498</v>
          </cell>
          <cell r="H3122">
            <v>3041.4207474496384</v>
          </cell>
          <cell r="I3122">
            <v>373.83859865196712</v>
          </cell>
          <cell r="J3122">
            <v>1756.5453991131512</v>
          </cell>
        </row>
        <row r="3123">
          <cell r="G3123">
            <v>31506</v>
          </cell>
          <cell r="H3123">
            <v>2934.9710212889008</v>
          </cell>
          <cell r="I3123">
            <v>382.66118958015358</v>
          </cell>
          <cell r="J3123">
            <v>1762.6933080100473</v>
          </cell>
        </row>
        <row r="3124">
          <cell r="G3124">
            <v>31513</v>
          </cell>
          <cell r="H3124">
            <v>3013.6282446594432</v>
          </cell>
          <cell r="I3124">
            <v>378.18405366206576</v>
          </cell>
          <cell r="J3124">
            <v>1740.3071029983196</v>
          </cell>
        </row>
        <row r="3125">
          <cell r="G3125">
            <v>31520</v>
          </cell>
          <cell r="H3125">
            <v>3093.4893931429183</v>
          </cell>
          <cell r="I3125">
            <v>378.63787452646028</v>
          </cell>
          <cell r="J3125">
            <v>1716.1168342666429</v>
          </cell>
        </row>
        <row r="3126">
          <cell r="G3126">
            <v>31527</v>
          </cell>
          <cell r="H3126">
            <v>3085.1369717814323</v>
          </cell>
          <cell r="I3126">
            <v>381.96988782229312</v>
          </cell>
          <cell r="J3126">
            <v>1697.9259958234163</v>
          </cell>
        </row>
        <row r="3127">
          <cell r="G3127">
            <v>31534</v>
          </cell>
          <cell r="H3127">
            <v>2994.4339448110582</v>
          </cell>
          <cell r="I3127">
            <v>384.60548004826688</v>
          </cell>
          <cell r="J3127">
            <v>1709.9812703937628</v>
          </cell>
        </row>
        <row r="3128">
          <cell r="G3128">
            <v>31541</v>
          </cell>
          <cell r="H3128">
            <v>3035.1582464604885</v>
          </cell>
          <cell r="I3128">
            <v>384.99008552831509</v>
          </cell>
          <cell r="J3128">
            <v>1721.4381449054008</v>
          </cell>
        </row>
        <row r="3129">
          <cell r="G3129">
            <v>31548</v>
          </cell>
          <cell r="H3129">
            <v>2979.0078189009696</v>
          </cell>
          <cell r="I3129">
            <v>388.10850522109445</v>
          </cell>
          <cell r="J3129">
            <v>1724.1924459372494</v>
          </cell>
        </row>
        <row r="3130">
          <cell r="G3130">
            <v>31555</v>
          </cell>
          <cell r="H3130">
            <v>3071.3570612868994</v>
          </cell>
          <cell r="I3130">
            <v>380.88968702398211</v>
          </cell>
          <cell r="J3130">
            <v>1713.847291261626</v>
          </cell>
        </row>
        <row r="3131">
          <cell r="G3131">
            <v>31562</v>
          </cell>
          <cell r="H3131">
            <v>3138.926916635211</v>
          </cell>
          <cell r="I3131">
            <v>379.48039518199334</v>
          </cell>
          <cell r="J3131">
            <v>1700.1365129315329</v>
          </cell>
        </row>
        <row r="3132">
          <cell r="G3132">
            <v>31569</v>
          </cell>
          <cell r="H3132">
            <v>3116.9544282187644</v>
          </cell>
          <cell r="I3132">
            <v>382.21265402730376</v>
          </cell>
          <cell r="J3132">
            <v>1694.696076090152</v>
          </cell>
        </row>
        <row r="3133">
          <cell r="G3133">
            <v>31576</v>
          </cell>
          <cell r="H3133">
            <v>3116.0193418902991</v>
          </cell>
          <cell r="I3133">
            <v>381.48644998465187</v>
          </cell>
          <cell r="J3133">
            <v>1693.1708496216709</v>
          </cell>
        </row>
        <row r="3134">
          <cell r="G3134">
            <v>31583</v>
          </cell>
          <cell r="H3134">
            <v>3118.200555429622</v>
          </cell>
          <cell r="I3134">
            <v>375.15377491490665</v>
          </cell>
          <cell r="J3134">
            <v>1711.626411882547</v>
          </cell>
        </row>
        <row r="3135">
          <cell r="G3135">
            <v>31590</v>
          </cell>
          <cell r="H3135">
            <v>3154.6835019281489</v>
          </cell>
          <cell r="I3135">
            <v>375.60395944480456</v>
          </cell>
          <cell r="J3135">
            <v>1722.4096582774071</v>
          </cell>
        </row>
        <row r="3136">
          <cell r="G3136">
            <v>31596</v>
          </cell>
          <cell r="H3136">
            <v>3188.7540837489728</v>
          </cell>
          <cell r="I3136">
            <v>375.97956340424935</v>
          </cell>
          <cell r="J3136">
            <v>1712.2474412935703</v>
          </cell>
        </row>
        <row r="3137">
          <cell r="G3137">
            <v>31604</v>
          </cell>
          <cell r="H3137">
            <v>3064.3926744827627</v>
          </cell>
          <cell r="I3137">
            <v>374.2500574125898</v>
          </cell>
          <cell r="J3137">
            <v>1767.0393594149646</v>
          </cell>
        </row>
        <row r="3138">
          <cell r="G3138">
            <v>31611</v>
          </cell>
          <cell r="H3138">
            <v>2988.7021754230382</v>
          </cell>
          <cell r="I3138">
            <v>372.11683208533805</v>
          </cell>
          <cell r="J3138">
            <v>1800.4364033079073</v>
          </cell>
        </row>
        <row r="3139">
          <cell r="G3139">
            <v>31618</v>
          </cell>
          <cell r="H3139">
            <v>3023.6699908754877</v>
          </cell>
          <cell r="I3139">
            <v>364.45122534438008</v>
          </cell>
          <cell r="J3139">
            <v>1803.3171015532</v>
          </cell>
        </row>
        <row r="3140">
          <cell r="G3140">
            <v>31625</v>
          </cell>
          <cell r="H3140">
            <v>2952.3113790908264</v>
          </cell>
          <cell r="I3140">
            <v>363.54009728101914</v>
          </cell>
          <cell r="J3140">
            <v>1817.0223115250044</v>
          </cell>
        </row>
        <row r="3141">
          <cell r="G3141">
            <v>31632</v>
          </cell>
          <cell r="H3141">
            <v>2966.4824737104623</v>
          </cell>
          <cell r="I3141">
            <v>357.94157978289144</v>
          </cell>
          <cell r="J3141">
            <v>1845.3678595847946</v>
          </cell>
        </row>
        <row r="3142">
          <cell r="G3142">
            <v>31639</v>
          </cell>
          <cell r="H3142">
            <v>3089.2948481220756</v>
          </cell>
          <cell r="I3142">
            <v>353.64628082549672</v>
          </cell>
          <cell r="J3142">
            <v>1831.5276006379088</v>
          </cell>
        </row>
        <row r="3143">
          <cell r="G3143">
            <v>31646</v>
          </cell>
          <cell r="H3143">
            <v>3118.6431491792355</v>
          </cell>
          <cell r="I3143">
            <v>349.96835950491158</v>
          </cell>
          <cell r="J3143">
            <v>1859.5499729276689</v>
          </cell>
        </row>
        <row r="3144">
          <cell r="G3144">
            <v>31653</v>
          </cell>
          <cell r="H3144">
            <v>3144.2160230025052</v>
          </cell>
          <cell r="I3144">
            <v>347.97353985573358</v>
          </cell>
          <cell r="J3144">
            <v>1869.219632786893</v>
          </cell>
        </row>
        <row r="3145">
          <cell r="G3145">
            <v>31660</v>
          </cell>
          <cell r="H3145">
            <v>3107.1142739310753</v>
          </cell>
          <cell r="I3145">
            <v>350.58334140465161</v>
          </cell>
          <cell r="J3145">
            <v>1885.4818435921388</v>
          </cell>
        </row>
        <row r="3146">
          <cell r="G3146">
            <v>31667</v>
          </cell>
          <cell r="H3146">
            <v>2860.0986891535549</v>
          </cell>
          <cell r="I3146">
            <v>355.03574984049067</v>
          </cell>
          <cell r="J3146">
            <v>1913.3869748773022</v>
          </cell>
        </row>
        <row r="3147">
          <cell r="G3147">
            <v>31674</v>
          </cell>
          <cell r="H3147">
            <v>2873.2551431236611</v>
          </cell>
          <cell r="I3147">
            <v>352.65701031655937</v>
          </cell>
          <cell r="J3147">
            <v>1921.4232001717869</v>
          </cell>
        </row>
        <row r="3148">
          <cell r="G3148">
            <v>31681</v>
          </cell>
          <cell r="H3148">
            <v>2884.1735126675312</v>
          </cell>
          <cell r="I3148">
            <v>355.44300069806019</v>
          </cell>
          <cell r="J3148">
            <v>1929.3010352924912</v>
          </cell>
        </row>
        <row r="3149">
          <cell r="G3149">
            <v>31688</v>
          </cell>
          <cell r="H3149">
            <v>2898.5943802308684</v>
          </cell>
          <cell r="I3149">
            <v>354.4122159960358</v>
          </cell>
          <cell r="J3149">
            <v>1931.4232664313131</v>
          </cell>
        </row>
        <row r="3150">
          <cell r="G3150">
            <v>31695</v>
          </cell>
          <cell r="H3150">
            <v>2914.2467898841155</v>
          </cell>
          <cell r="I3150">
            <v>351.82500681926473</v>
          </cell>
          <cell r="J3150">
            <v>1928.7192738583094</v>
          </cell>
        </row>
        <row r="3151">
          <cell r="G3151">
            <v>31702</v>
          </cell>
          <cell r="H3151">
            <v>2946.5949292518294</v>
          </cell>
          <cell r="I3151">
            <v>349.88996928175879</v>
          </cell>
          <cell r="J3151">
            <v>1911.5536723209705</v>
          </cell>
        </row>
        <row r="3152">
          <cell r="G3152">
            <v>31709</v>
          </cell>
          <cell r="H3152">
            <v>2943.6483343225777</v>
          </cell>
          <cell r="I3152">
            <v>350.41480423568146</v>
          </cell>
          <cell r="J3152">
            <v>1906.0101666712396</v>
          </cell>
        </row>
        <row r="3153">
          <cell r="G3153">
            <v>31716</v>
          </cell>
          <cell r="H3153">
            <v>3004.8762196764869</v>
          </cell>
          <cell r="I3153">
            <v>347.4362783996782</v>
          </cell>
          <cell r="J3153">
            <v>1907.9161768379106</v>
          </cell>
        </row>
        <row r="3154">
          <cell r="G3154">
            <v>31723</v>
          </cell>
          <cell r="H3154">
            <v>3028.0137665679958</v>
          </cell>
          <cell r="I3154">
            <v>346.49820044799907</v>
          </cell>
          <cell r="J3154">
            <v>1914.4030918391595</v>
          </cell>
        </row>
        <row r="3155">
          <cell r="G3155">
            <v>31730</v>
          </cell>
          <cell r="H3155">
            <v>3007.4232729553332</v>
          </cell>
          <cell r="I3155">
            <v>347.74559396961189</v>
          </cell>
          <cell r="J3155">
            <v>1925.5066297718267</v>
          </cell>
        </row>
        <row r="3156">
          <cell r="G3156">
            <v>31737</v>
          </cell>
          <cell r="H3156">
            <v>3005.9195613188558</v>
          </cell>
          <cell r="I3156">
            <v>341.97301710971635</v>
          </cell>
          <cell r="J3156">
            <v>1924.9289777828953</v>
          </cell>
        </row>
        <row r="3157">
          <cell r="G3157">
            <v>31744</v>
          </cell>
          <cell r="H3157">
            <v>3039.886452361759</v>
          </cell>
          <cell r="I3157">
            <v>340.63932234298846</v>
          </cell>
          <cell r="J3157">
            <v>1907.7971098806274</v>
          </cell>
        </row>
        <row r="3158">
          <cell r="G3158">
            <v>31751</v>
          </cell>
          <cell r="H3158">
            <v>3063.5975666901809</v>
          </cell>
          <cell r="I3158">
            <v>338.42516674775908</v>
          </cell>
          <cell r="J3158">
            <v>1891.3900547356538</v>
          </cell>
        </row>
        <row r="3159">
          <cell r="G3159">
            <v>31758</v>
          </cell>
          <cell r="H3159">
            <v>3012.1291275697859</v>
          </cell>
          <cell r="I3159">
            <v>338.18826913103561</v>
          </cell>
          <cell r="J3159">
            <v>1908.9799822446955</v>
          </cell>
        </row>
        <row r="3160">
          <cell r="G3160">
            <v>31765</v>
          </cell>
          <cell r="H3160">
            <v>3021.4667278652523</v>
          </cell>
          <cell r="I3160">
            <v>335.68567593946597</v>
          </cell>
          <cell r="J3160">
            <v>1912.2252482145116</v>
          </cell>
        </row>
        <row r="3161">
          <cell r="G3161">
            <v>31772</v>
          </cell>
          <cell r="H3161">
            <v>2993.0649406233192</v>
          </cell>
          <cell r="I3161">
            <v>336.05493018299939</v>
          </cell>
          <cell r="J3161">
            <v>1917.1970338598692</v>
          </cell>
        </row>
        <row r="3162">
          <cell r="G3162">
            <v>31779</v>
          </cell>
          <cell r="H3162">
            <v>2991.2691016589451</v>
          </cell>
          <cell r="I3162">
            <v>339.98677286614048</v>
          </cell>
          <cell r="J3162">
            <v>1912.9792003853775</v>
          </cell>
        </row>
        <row r="3163">
          <cell r="G3163">
            <v>31786</v>
          </cell>
          <cell r="H3163">
            <v>3156.088029160353</v>
          </cell>
          <cell r="I3163">
            <v>343.52263530394833</v>
          </cell>
          <cell r="J3163">
            <v>1878.354276858402</v>
          </cell>
        </row>
        <row r="3164">
          <cell r="G3164">
            <v>31793</v>
          </cell>
          <cell r="H3164">
            <v>3232.7809682689494</v>
          </cell>
          <cell r="I3164">
            <v>342.62947645215803</v>
          </cell>
          <cell r="J3164">
            <v>1867.8354929079949</v>
          </cell>
        </row>
        <row r="3165">
          <cell r="G3165">
            <v>31800</v>
          </cell>
          <cell r="H3165">
            <v>3267.0484465326003</v>
          </cell>
          <cell r="I3165">
            <v>337.55856020066608</v>
          </cell>
          <cell r="J3165">
            <v>1852.1456747675677</v>
          </cell>
        </row>
        <row r="3166">
          <cell r="G3166">
            <v>31807</v>
          </cell>
          <cell r="H3166">
            <v>3302.6592745998055</v>
          </cell>
          <cell r="I3166">
            <v>335.29691784732159</v>
          </cell>
          <cell r="J3166">
            <v>1855.8499661171029</v>
          </cell>
        </row>
        <row r="3167">
          <cell r="G3167">
            <v>31814</v>
          </cell>
          <cell r="H3167">
            <v>3390.5100113041603</v>
          </cell>
          <cell r="I3167">
            <v>341.3657920603581</v>
          </cell>
          <cell r="J3167">
            <v>1837.4770514525435</v>
          </cell>
        </row>
        <row r="3168">
          <cell r="G3168">
            <v>31821</v>
          </cell>
          <cell r="H3168">
            <v>3391.5271643075516</v>
          </cell>
          <cell r="I3168">
            <v>345.90595709476088</v>
          </cell>
          <cell r="J3168">
            <v>1795.0313315639896</v>
          </cell>
        </row>
        <row r="3169">
          <cell r="G3169">
            <v>31828</v>
          </cell>
          <cell r="H3169">
            <v>3450.5397369665034</v>
          </cell>
          <cell r="I3169">
            <v>342.13558216242797</v>
          </cell>
          <cell r="J3169">
            <v>1787.4921999714209</v>
          </cell>
        </row>
        <row r="3170">
          <cell r="G3170">
            <v>31835</v>
          </cell>
          <cell r="H3170">
            <v>3447.7793051769299</v>
          </cell>
          <cell r="I3170">
            <v>346.61755828875579</v>
          </cell>
          <cell r="J3170">
            <v>1751.3848575319983</v>
          </cell>
        </row>
        <row r="3171">
          <cell r="G3171">
            <v>31842</v>
          </cell>
          <cell r="H3171">
            <v>3510.1841106006323</v>
          </cell>
          <cell r="I3171">
            <v>344.3645441598789</v>
          </cell>
          <cell r="J3171">
            <v>1757.3395660476071</v>
          </cell>
        </row>
        <row r="3172">
          <cell r="G3172">
            <v>31849</v>
          </cell>
          <cell r="H3172">
            <v>3507.7269817232118</v>
          </cell>
          <cell r="I3172">
            <v>348.15255414563751</v>
          </cell>
          <cell r="J3172">
            <v>1755.933694394769</v>
          </cell>
        </row>
        <row r="3173">
          <cell r="G3173">
            <v>31856</v>
          </cell>
          <cell r="H3173">
            <v>3582.0907937357442</v>
          </cell>
          <cell r="I3173">
            <v>344.84510488125397</v>
          </cell>
          <cell r="J3173">
            <v>1755.2313209170111</v>
          </cell>
        </row>
        <row r="3174">
          <cell r="G3174">
            <v>31863</v>
          </cell>
          <cell r="H3174">
            <v>3558.8072035764621</v>
          </cell>
          <cell r="I3174">
            <v>346.19000079029087</v>
          </cell>
          <cell r="J3174">
            <v>1770.5018334089889</v>
          </cell>
        </row>
        <row r="3175">
          <cell r="G3175">
            <v>31870</v>
          </cell>
          <cell r="H3175">
            <v>3586.210019044001</v>
          </cell>
          <cell r="I3175">
            <v>343.52433778420561</v>
          </cell>
          <cell r="J3175">
            <v>1764.1280268087164</v>
          </cell>
        </row>
        <row r="3176">
          <cell r="G3176">
            <v>31877</v>
          </cell>
          <cell r="H3176">
            <v>3495.1202845602834</v>
          </cell>
          <cell r="I3176">
            <v>348.19626877807082</v>
          </cell>
          <cell r="J3176">
            <v>1758.3064043202478</v>
          </cell>
        </row>
        <row r="3177">
          <cell r="G3177">
            <v>31883</v>
          </cell>
          <cell r="H3177">
            <v>3422.4217826414292</v>
          </cell>
          <cell r="I3177">
            <v>345.54997713535744</v>
          </cell>
          <cell r="J3177">
            <v>1767.0979363418489</v>
          </cell>
        </row>
        <row r="3178">
          <cell r="G3178">
            <v>31891</v>
          </cell>
          <cell r="H3178">
            <v>3358.4224953060343</v>
          </cell>
          <cell r="I3178">
            <v>346.58662706676347</v>
          </cell>
          <cell r="J3178">
            <v>1768.8650342781905</v>
          </cell>
        </row>
        <row r="3179">
          <cell r="G3179">
            <v>31898</v>
          </cell>
          <cell r="H3179">
            <v>3422.9042072159104</v>
          </cell>
          <cell r="I3179">
            <v>341.56112097429542</v>
          </cell>
          <cell r="J3179">
            <v>1777.8862459530094</v>
          </cell>
        </row>
        <row r="3180">
          <cell r="G3180">
            <v>31905</v>
          </cell>
          <cell r="H3180">
            <v>3478.6975457935296</v>
          </cell>
          <cell r="I3180">
            <v>340.29734482669051</v>
          </cell>
          <cell r="J3180">
            <v>1794.065010791182</v>
          </cell>
        </row>
        <row r="3181">
          <cell r="G3181">
            <v>31912</v>
          </cell>
          <cell r="H3181">
            <v>3411.906552914294</v>
          </cell>
          <cell r="I3181">
            <v>344.78926977840285</v>
          </cell>
          <cell r="J3181">
            <v>1789.0416287609667</v>
          </cell>
        </row>
        <row r="3182">
          <cell r="G3182">
            <v>31919</v>
          </cell>
          <cell r="H3182">
            <v>3337.5269900607623</v>
          </cell>
          <cell r="I3182">
            <v>342.96188664857732</v>
          </cell>
          <cell r="J3182">
            <v>1788.1471079465862</v>
          </cell>
        </row>
        <row r="3183">
          <cell r="G3183">
            <v>31926</v>
          </cell>
          <cell r="H3183">
            <v>3429.9764876854456</v>
          </cell>
          <cell r="I3183">
            <v>339.32649065010236</v>
          </cell>
          <cell r="J3183">
            <v>1776.3453370341385</v>
          </cell>
        </row>
        <row r="3184">
          <cell r="G3184">
            <v>31933</v>
          </cell>
          <cell r="H3184">
            <v>3465.3052455086058</v>
          </cell>
          <cell r="I3184">
            <v>337.59592554778686</v>
          </cell>
          <cell r="J3184">
            <v>1777.944047837469</v>
          </cell>
        </row>
        <row r="3185">
          <cell r="G3185">
            <v>31940</v>
          </cell>
          <cell r="H3185">
            <v>3549.8586934990158</v>
          </cell>
          <cell r="I3185">
            <v>332.70078462734398</v>
          </cell>
          <cell r="J3185">
            <v>1772.7880100987404</v>
          </cell>
        </row>
        <row r="3186">
          <cell r="G3186">
            <v>31947</v>
          </cell>
          <cell r="H3186">
            <v>3599.2017293386521</v>
          </cell>
          <cell r="I3186">
            <v>329.87282795801156</v>
          </cell>
          <cell r="J3186">
            <v>1774.560798108839</v>
          </cell>
        </row>
        <row r="3187">
          <cell r="G3187">
            <v>31954</v>
          </cell>
          <cell r="H3187">
            <v>3597.7620486469168</v>
          </cell>
          <cell r="I3187">
            <v>328.91619675693335</v>
          </cell>
          <cell r="J3187">
            <v>1776.3353589069477</v>
          </cell>
        </row>
        <row r="3188">
          <cell r="G3188">
            <v>31960</v>
          </cell>
          <cell r="H3188">
            <v>3574.7363715355768</v>
          </cell>
          <cell r="I3188">
            <v>331.0870436555291</v>
          </cell>
          <cell r="J3188">
            <v>1791.9671100653286</v>
          </cell>
        </row>
        <row r="3189">
          <cell r="G3189">
            <v>31968</v>
          </cell>
          <cell r="H3189">
            <v>3599.0445788620186</v>
          </cell>
          <cell r="I3189">
            <v>331.2856958817224</v>
          </cell>
          <cell r="J3189">
            <v>1814.1875022301385</v>
          </cell>
        </row>
        <row r="3190">
          <cell r="G3190">
            <v>31975</v>
          </cell>
          <cell r="H3190">
            <v>3659.8684322447866</v>
          </cell>
          <cell r="I3190">
            <v>331.21943874254606</v>
          </cell>
          <cell r="J3190">
            <v>1818.9043897359368</v>
          </cell>
        </row>
        <row r="3191">
          <cell r="G3191">
            <v>31982</v>
          </cell>
          <cell r="H3191">
            <v>3599.4806031127478</v>
          </cell>
          <cell r="I3191">
            <v>332.80929204851026</v>
          </cell>
          <cell r="J3191">
            <v>1814.9028000785177</v>
          </cell>
        </row>
        <row r="3192">
          <cell r="G3192">
            <v>31989</v>
          </cell>
          <cell r="H3192">
            <v>3695.9466832761691</v>
          </cell>
          <cell r="I3192">
            <v>329.18167076518148</v>
          </cell>
          <cell r="J3192">
            <v>1802.7429513179916</v>
          </cell>
        </row>
        <row r="3193">
          <cell r="G3193">
            <v>31996</v>
          </cell>
          <cell r="H3193">
            <v>3751.3858835253113</v>
          </cell>
          <cell r="I3193">
            <v>329.14875259810498</v>
          </cell>
          <cell r="J3193">
            <v>1788.861830592843</v>
          </cell>
        </row>
        <row r="3194">
          <cell r="G3194">
            <v>32003</v>
          </cell>
          <cell r="H3194">
            <v>3863.927460031071</v>
          </cell>
          <cell r="I3194">
            <v>321.64416103886816</v>
          </cell>
          <cell r="J3194">
            <v>1802.9938390545265</v>
          </cell>
        </row>
        <row r="3195">
          <cell r="G3195">
            <v>32010</v>
          </cell>
          <cell r="H3195">
            <v>3882.4743118392198</v>
          </cell>
          <cell r="I3195">
            <v>321.83714753549145</v>
          </cell>
          <cell r="J3195">
            <v>1788.2092895742794</v>
          </cell>
        </row>
        <row r="3196">
          <cell r="G3196">
            <v>32017</v>
          </cell>
          <cell r="H3196">
            <v>3798.2246192723087</v>
          </cell>
          <cell r="I3196">
            <v>327.34056275834831</v>
          </cell>
          <cell r="J3196">
            <v>1783.9175872793012</v>
          </cell>
        </row>
        <row r="3197">
          <cell r="G3197">
            <v>32024</v>
          </cell>
          <cell r="H3197">
            <v>3688.835750237266</v>
          </cell>
          <cell r="I3197">
            <v>333.10175666289524</v>
          </cell>
          <cell r="J3197">
            <v>1786.2366801427645</v>
          </cell>
        </row>
        <row r="3198">
          <cell r="G3198">
            <v>32031</v>
          </cell>
          <cell r="H3198">
            <v>3731.9951285150423</v>
          </cell>
          <cell r="I3198">
            <v>328.97129488027537</v>
          </cell>
          <cell r="J3198">
            <v>1764.6232163130371</v>
          </cell>
        </row>
        <row r="3199">
          <cell r="G3199">
            <v>32038</v>
          </cell>
          <cell r="H3199">
            <v>3655.8624278933357</v>
          </cell>
          <cell r="I3199">
            <v>332.35969921754219</v>
          </cell>
          <cell r="J3199">
            <v>1776.7991165055969</v>
          </cell>
        </row>
        <row r="3200">
          <cell r="G3200">
            <v>32045</v>
          </cell>
          <cell r="H3200">
            <v>3703.0230532131595</v>
          </cell>
          <cell r="I3200">
            <v>327.7066634284966</v>
          </cell>
          <cell r="J3200">
            <v>1782.8402335017161</v>
          </cell>
        </row>
        <row r="3201">
          <cell r="G3201">
            <v>32052</v>
          </cell>
          <cell r="H3201">
            <v>3788.5628857423831</v>
          </cell>
          <cell r="I3201">
            <v>324.79007412398295</v>
          </cell>
          <cell r="J3201">
            <v>1781.0573932682144</v>
          </cell>
        </row>
        <row r="3202">
          <cell r="G3202">
            <v>32059</v>
          </cell>
          <cell r="H3202">
            <v>3611.2581426896395</v>
          </cell>
          <cell r="I3202">
            <v>329.49953019878069</v>
          </cell>
          <cell r="J3202">
            <v>1796.7306983289745</v>
          </cell>
        </row>
        <row r="3203">
          <cell r="G3203">
            <v>32066</v>
          </cell>
          <cell r="H3203">
            <v>3292.7451745044132</v>
          </cell>
          <cell r="I3203">
            <v>331.34472756789387</v>
          </cell>
          <cell r="J3203">
            <v>1835.5400814128805</v>
          </cell>
        </row>
        <row r="3204">
          <cell r="G3204">
            <v>32073</v>
          </cell>
          <cell r="H3204">
            <v>2836.3706933181015</v>
          </cell>
          <cell r="I3204">
            <v>308.28313452916848</v>
          </cell>
          <cell r="J3204">
            <v>1913.3669808647867</v>
          </cell>
        </row>
        <row r="3205">
          <cell r="G3205">
            <v>32080</v>
          </cell>
          <cell r="H3205">
            <v>2859.9125700726418</v>
          </cell>
          <cell r="I3205">
            <v>295.98263746145466</v>
          </cell>
          <cell r="J3205">
            <v>1873.9516210589723</v>
          </cell>
        </row>
        <row r="3206">
          <cell r="G3206">
            <v>32087</v>
          </cell>
          <cell r="H3206">
            <v>2851.9048148764382</v>
          </cell>
          <cell r="I3206">
            <v>299.88960827594587</v>
          </cell>
          <cell r="J3206">
            <v>1902.0608953748567</v>
          </cell>
        </row>
        <row r="3207">
          <cell r="G3207">
            <v>32094</v>
          </cell>
          <cell r="H3207">
            <v>2803.7076235050263</v>
          </cell>
          <cell r="I3207">
            <v>302.55862578960176</v>
          </cell>
          <cell r="J3207">
            <v>1905.2943988969942</v>
          </cell>
        </row>
        <row r="3208">
          <cell r="G3208">
            <v>32101</v>
          </cell>
          <cell r="H3208">
            <v>2753.5212570442864</v>
          </cell>
          <cell r="I3208">
            <v>298.83715469238967</v>
          </cell>
          <cell r="J3208">
            <v>1922.4420484870668</v>
          </cell>
        </row>
        <row r="3209">
          <cell r="G3209">
            <v>32108</v>
          </cell>
          <cell r="H3209">
            <v>2747.7388624044934</v>
          </cell>
          <cell r="I3209">
            <v>303.05075857355234</v>
          </cell>
          <cell r="J3209">
            <v>1919.5583854143363</v>
          </cell>
        </row>
        <row r="3210">
          <cell r="G3210">
            <v>32115</v>
          </cell>
          <cell r="H3210">
            <v>2553.7484987187363</v>
          </cell>
          <cell r="I3210">
            <v>300.99001341525218</v>
          </cell>
          <cell r="J3210">
            <v>1968.8910359194849</v>
          </cell>
        </row>
        <row r="3211">
          <cell r="G3211">
            <v>32122</v>
          </cell>
          <cell r="H3211">
            <v>2667.9010566114639</v>
          </cell>
          <cell r="I3211">
            <v>294.24783711475055</v>
          </cell>
          <cell r="J3211">
            <v>1915.140310638883</v>
          </cell>
        </row>
        <row r="3212">
          <cell r="G3212">
            <v>32129</v>
          </cell>
          <cell r="H3212">
            <v>2828.5087002194741</v>
          </cell>
          <cell r="I3212">
            <v>301.72173217746524</v>
          </cell>
          <cell r="J3212">
            <v>1848.3019137975859</v>
          </cell>
        </row>
        <row r="3213">
          <cell r="G3213">
            <v>32135</v>
          </cell>
          <cell r="H3213">
            <v>2865.5621641923494</v>
          </cell>
          <cell r="I3213">
            <v>302.59672520077987</v>
          </cell>
          <cell r="J3213">
            <v>1844.7901401613706</v>
          </cell>
        </row>
        <row r="3214">
          <cell r="G3214">
            <v>32142</v>
          </cell>
          <cell r="H3214">
            <v>2815.1282701025643</v>
          </cell>
          <cell r="I3214">
            <v>305.71347147034788</v>
          </cell>
          <cell r="J3214">
            <v>1843.8677450912901</v>
          </cell>
        </row>
        <row r="3215">
          <cell r="G3215">
            <v>32150</v>
          </cell>
          <cell r="H3215">
            <v>2806.119859638236</v>
          </cell>
          <cell r="I3215">
            <v>315.19058908592865</v>
          </cell>
          <cell r="J3215">
            <v>1874.2915628852963</v>
          </cell>
        </row>
        <row r="3216">
          <cell r="G3216">
            <v>32157</v>
          </cell>
          <cell r="H3216">
            <v>2879.0789759888303</v>
          </cell>
          <cell r="I3216">
            <v>305.89246670789379</v>
          </cell>
          <cell r="J3216">
            <v>1875.7909961356045</v>
          </cell>
        </row>
        <row r="3217">
          <cell r="G3217">
            <v>32164</v>
          </cell>
          <cell r="H3217">
            <v>2828.9830018066245</v>
          </cell>
          <cell r="I3217">
            <v>309.25728384168059</v>
          </cell>
          <cell r="J3217">
            <v>1918.7466099471096</v>
          </cell>
        </row>
        <row r="3218">
          <cell r="G3218">
            <v>32171</v>
          </cell>
          <cell r="H3218">
            <v>2933.6553728734693</v>
          </cell>
          <cell r="I3218">
            <v>302.42269786877944</v>
          </cell>
          <cell r="J3218">
            <v>1935.6315801146441</v>
          </cell>
        </row>
        <row r="3219">
          <cell r="G3219">
            <v>32178</v>
          </cell>
          <cell r="H3219">
            <v>2891.9974665786663</v>
          </cell>
          <cell r="I3219">
            <v>308.59212090530252</v>
          </cell>
          <cell r="J3219">
            <v>1963.3111117102835</v>
          </cell>
        </row>
        <row r="3220">
          <cell r="G3220">
            <v>32185</v>
          </cell>
          <cell r="H3220">
            <v>2958.2242085633175</v>
          </cell>
          <cell r="I3220">
            <v>308.74641696575515</v>
          </cell>
          <cell r="J3220">
            <v>1936.6100805910235</v>
          </cell>
        </row>
        <row r="3221">
          <cell r="G3221">
            <v>32192</v>
          </cell>
          <cell r="H3221">
            <v>2997.2727681163537</v>
          </cell>
          <cell r="I3221">
            <v>308.12892413182362</v>
          </cell>
          <cell r="J3221">
            <v>1929.0573012767184</v>
          </cell>
        </row>
        <row r="3222">
          <cell r="G3222">
            <v>32199</v>
          </cell>
          <cell r="H3222">
            <v>3018.5534047699803</v>
          </cell>
          <cell r="I3222">
            <v>313.61361898137011</v>
          </cell>
          <cell r="J3222">
            <v>1912.2745027556109</v>
          </cell>
        </row>
        <row r="3223">
          <cell r="G3223">
            <v>32206</v>
          </cell>
          <cell r="H3223">
            <v>3078.3207621844258</v>
          </cell>
          <cell r="I3223">
            <v>315.96572112373042</v>
          </cell>
          <cell r="J3223">
            <v>1893.9166675291569</v>
          </cell>
        </row>
        <row r="3224">
          <cell r="G3224">
            <v>32213</v>
          </cell>
          <cell r="H3224">
            <v>3058.3116772302274</v>
          </cell>
          <cell r="I3224">
            <v>323.73847786337416</v>
          </cell>
          <cell r="J3224">
            <v>1897.7045008642153</v>
          </cell>
        </row>
        <row r="3225">
          <cell r="G3225">
            <v>32220</v>
          </cell>
          <cell r="H3225">
            <v>3120.0895731102778</v>
          </cell>
          <cell r="I3225">
            <v>321.63417775726225</v>
          </cell>
          <cell r="J3225">
            <v>1895.6170259132648</v>
          </cell>
        </row>
        <row r="3226">
          <cell r="G3226">
            <v>32227</v>
          </cell>
          <cell r="H3226">
            <v>3000.278133502843</v>
          </cell>
          <cell r="I3226">
            <v>329.38556144121225</v>
          </cell>
          <cell r="J3226">
            <v>1909.6445919050232</v>
          </cell>
        </row>
        <row r="3227">
          <cell r="G3227">
            <v>32233</v>
          </cell>
          <cell r="H3227">
            <v>2999.9781056894926</v>
          </cell>
          <cell r="I3227">
            <v>331.1313049168507</v>
          </cell>
          <cell r="J3227">
            <v>1918.2379925685957</v>
          </cell>
        </row>
        <row r="3228">
          <cell r="G3228">
            <v>32241</v>
          </cell>
          <cell r="H3228">
            <v>3099.877376608953</v>
          </cell>
          <cell r="I3228">
            <v>324.27688690507188</v>
          </cell>
          <cell r="J3228">
            <v>1924.5681779440722</v>
          </cell>
        </row>
        <row r="3229">
          <cell r="G3229">
            <v>32248</v>
          </cell>
          <cell r="H3229">
            <v>2998.8213741315012</v>
          </cell>
          <cell r="I3229">
            <v>328.62219718959989</v>
          </cell>
          <cell r="J3229">
            <v>1939.579809732036</v>
          </cell>
        </row>
        <row r="3230">
          <cell r="G3230">
            <v>32255</v>
          </cell>
          <cell r="H3230">
            <v>2996.4223170321961</v>
          </cell>
          <cell r="I3230">
            <v>329.70665044032557</v>
          </cell>
          <cell r="J3230">
            <v>1951.6052045523745</v>
          </cell>
        </row>
        <row r="3231">
          <cell r="G3231">
            <v>32262</v>
          </cell>
          <cell r="H3231">
            <v>3016.4983465563118</v>
          </cell>
          <cell r="I3231">
            <v>333.76204224074155</v>
          </cell>
          <cell r="J3231">
            <v>1949.0681177864565</v>
          </cell>
        </row>
        <row r="3232">
          <cell r="G3232">
            <v>32269</v>
          </cell>
          <cell r="H3232">
            <v>2982.1102654055699</v>
          </cell>
          <cell r="I3232">
            <v>337.53355331806193</v>
          </cell>
          <cell r="J3232">
            <v>1962.5166877991828</v>
          </cell>
        </row>
        <row r="3233">
          <cell r="G3233">
            <v>32276</v>
          </cell>
          <cell r="H3233">
            <v>2964.2176038131365</v>
          </cell>
          <cell r="I3233">
            <v>333.51690403357696</v>
          </cell>
          <cell r="J3233">
            <v>1986.066888052773</v>
          </cell>
        </row>
        <row r="3234">
          <cell r="G3234">
            <v>32283</v>
          </cell>
          <cell r="H3234">
            <v>2920.6436050370835</v>
          </cell>
          <cell r="I3234">
            <v>332.64976008308963</v>
          </cell>
          <cell r="J3234">
            <v>1995.7986158042315</v>
          </cell>
        </row>
        <row r="3235">
          <cell r="G3235">
            <v>32290</v>
          </cell>
          <cell r="H3235">
            <v>2928.2372784101799</v>
          </cell>
          <cell r="I3235">
            <v>331.71834075485697</v>
          </cell>
          <cell r="J3235">
            <v>2000.7881123437421</v>
          </cell>
        </row>
        <row r="3236">
          <cell r="G3236">
            <v>32297</v>
          </cell>
          <cell r="H3236">
            <v>3057.3725423880687</v>
          </cell>
          <cell r="I3236">
            <v>323.98930341526881</v>
          </cell>
          <cell r="J3236">
            <v>1992.5848810831328</v>
          </cell>
        </row>
        <row r="3237">
          <cell r="G3237">
            <v>32304</v>
          </cell>
          <cell r="H3237">
            <v>3113.6281971680091</v>
          </cell>
          <cell r="I3237">
            <v>325.54445207166208</v>
          </cell>
          <cell r="J3237">
            <v>1983.6182491182587</v>
          </cell>
        </row>
        <row r="3238">
          <cell r="G3238">
            <v>32311</v>
          </cell>
          <cell r="H3238">
            <v>3108.9577548722573</v>
          </cell>
          <cell r="I3238">
            <v>326.52108542787704</v>
          </cell>
          <cell r="J3238">
            <v>1991.9494457645553</v>
          </cell>
        </row>
        <row r="3239">
          <cell r="G3239">
            <v>32318</v>
          </cell>
          <cell r="H3239">
            <v>3145.9543521552373</v>
          </cell>
          <cell r="I3239">
            <v>326.91291073039054</v>
          </cell>
          <cell r="J3239">
            <v>1993.5430053211669</v>
          </cell>
        </row>
        <row r="3240">
          <cell r="G3240">
            <v>32325</v>
          </cell>
          <cell r="H3240">
            <v>3135.8872982283406</v>
          </cell>
          <cell r="I3240">
            <v>333.18963861641407</v>
          </cell>
          <cell r="J3240">
            <v>1986.7649591030749</v>
          </cell>
        </row>
        <row r="3241">
          <cell r="G3241">
            <v>32332</v>
          </cell>
          <cell r="H3241">
            <v>3116.1312082495019</v>
          </cell>
          <cell r="I3241">
            <v>335.05550059266602</v>
          </cell>
          <cell r="J3241">
            <v>1996.6987838985901</v>
          </cell>
        </row>
        <row r="3242">
          <cell r="G3242">
            <v>32339</v>
          </cell>
          <cell r="H3242">
            <v>3126.7260543575503</v>
          </cell>
          <cell r="I3242">
            <v>334.05033409088804</v>
          </cell>
          <cell r="J3242">
            <v>2000.2928417096077</v>
          </cell>
        </row>
        <row r="3243">
          <cell r="G3243">
            <v>32346</v>
          </cell>
          <cell r="H3243">
            <v>3037.9270344137958</v>
          </cell>
          <cell r="I3243">
            <v>339.32832936952411</v>
          </cell>
          <cell r="J3243">
            <v>2027.6968536410295</v>
          </cell>
        </row>
        <row r="3244">
          <cell r="G3244">
            <v>32353</v>
          </cell>
          <cell r="H3244">
            <v>3107.799356205313</v>
          </cell>
          <cell r="I3244">
            <v>330.60759130472735</v>
          </cell>
          <cell r="J3244">
            <v>2030.7383989214911</v>
          </cell>
        </row>
        <row r="3245">
          <cell r="G3245">
            <v>32360</v>
          </cell>
          <cell r="H3245">
            <v>3105.3131167203487</v>
          </cell>
          <cell r="I3245">
            <v>331.03738117342351</v>
          </cell>
          <cell r="J3245">
            <v>2042.3136077953436</v>
          </cell>
        </row>
        <row r="3246">
          <cell r="G3246">
            <v>32367</v>
          </cell>
          <cell r="H3246">
            <v>3012.46425453041</v>
          </cell>
          <cell r="I3246">
            <v>333.12291667481605</v>
          </cell>
          <cell r="J3246">
            <v>2055.1801835244542</v>
          </cell>
        </row>
        <row r="3247">
          <cell r="G3247">
            <v>32374</v>
          </cell>
          <cell r="H3247">
            <v>2992.8832368759627</v>
          </cell>
          <cell r="I3247">
            <v>332.92304292481117</v>
          </cell>
          <cell r="J3247">
            <v>2058.6739898364458</v>
          </cell>
        </row>
        <row r="3248">
          <cell r="G3248">
            <v>32381</v>
          </cell>
          <cell r="H3248">
            <v>2980.3131272810838</v>
          </cell>
          <cell r="I3248">
            <v>331.19184310160216</v>
          </cell>
          <cell r="J3248">
            <v>2070.8201663764808</v>
          </cell>
        </row>
        <row r="3249">
          <cell r="G3249">
            <v>32388</v>
          </cell>
          <cell r="H3249">
            <v>3025.0178241903</v>
          </cell>
          <cell r="I3249">
            <v>327.74744793334548</v>
          </cell>
          <cell r="J3249">
            <v>2077.239708892248</v>
          </cell>
        </row>
        <row r="3250">
          <cell r="G3250">
            <v>32395</v>
          </cell>
          <cell r="H3250">
            <v>3053.452991737689</v>
          </cell>
          <cell r="I3250">
            <v>328.63236604276551</v>
          </cell>
          <cell r="J3250">
            <v>2055.0132440071011</v>
          </cell>
        </row>
        <row r="3251">
          <cell r="G3251">
            <v>32402</v>
          </cell>
          <cell r="H3251">
            <v>3084.5982122534133</v>
          </cell>
          <cell r="I3251">
            <v>326.75916155632171</v>
          </cell>
          <cell r="J3251">
            <v>2057.4792598999097</v>
          </cell>
        </row>
        <row r="3252">
          <cell r="G3252">
            <v>32409</v>
          </cell>
          <cell r="H3252">
            <v>3078.120556007681</v>
          </cell>
          <cell r="I3252">
            <v>327.15127255018933</v>
          </cell>
          <cell r="J3252">
            <v>2055.21603271402</v>
          </cell>
        </row>
        <row r="3253">
          <cell r="G3253">
            <v>32416</v>
          </cell>
          <cell r="H3253">
            <v>3099.0517757885332</v>
          </cell>
          <cell r="I3253">
            <v>326.72597589587411</v>
          </cell>
          <cell r="J3253">
            <v>2058.7098999696341</v>
          </cell>
        </row>
        <row r="3254">
          <cell r="G3254">
            <v>32423</v>
          </cell>
          <cell r="H3254">
            <v>3148.3266990235711</v>
          </cell>
          <cell r="I3254">
            <v>320.02809339000873</v>
          </cell>
          <cell r="J3254">
            <v>2061.5920938295917</v>
          </cell>
        </row>
        <row r="3255">
          <cell r="G3255">
            <v>32430</v>
          </cell>
          <cell r="H3255">
            <v>3119.3620933925545</v>
          </cell>
          <cell r="I3255">
            <v>321.56422823828075</v>
          </cell>
          <cell r="J3255">
            <v>2069.0138253673786</v>
          </cell>
        </row>
        <row r="3256">
          <cell r="G3256">
            <v>32437</v>
          </cell>
          <cell r="H3256">
            <v>3186.1164421911553</v>
          </cell>
          <cell r="I3256">
            <v>316.03332351258234</v>
          </cell>
          <cell r="J3256">
            <v>2062.1860797436661</v>
          </cell>
        </row>
        <row r="3257">
          <cell r="G3257">
            <v>32444</v>
          </cell>
          <cell r="H3257">
            <v>3131.3152393854675</v>
          </cell>
          <cell r="I3257">
            <v>317.01302681547139</v>
          </cell>
          <cell r="J3257">
            <v>2091.2629034680517</v>
          </cell>
        </row>
        <row r="3258">
          <cell r="G3258">
            <v>32451</v>
          </cell>
          <cell r="H3258">
            <v>3112.8404794730932</v>
          </cell>
          <cell r="I3258">
            <v>316.82281899938209</v>
          </cell>
          <cell r="J3258">
            <v>2104.2287334695534</v>
          </cell>
        </row>
        <row r="3259">
          <cell r="G3259">
            <v>32458</v>
          </cell>
          <cell r="H3259">
            <v>3025.6809460478466</v>
          </cell>
          <cell r="I3259">
            <v>320.43459913597508</v>
          </cell>
          <cell r="J3259">
            <v>2111.8039569100438</v>
          </cell>
        </row>
        <row r="3260">
          <cell r="G3260">
            <v>32465</v>
          </cell>
          <cell r="H3260">
            <v>2996.9369770603921</v>
          </cell>
          <cell r="I3260">
            <v>316.87777508556576</v>
          </cell>
          <cell r="J3260">
            <v>2118.1393687807736</v>
          </cell>
        </row>
        <row r="3261">
          <cell r="G3261">
            <v>32472</v>
          </cell>
          <cell r="H3261">
            <v>2998.735139246628</v>
          </cell>
          <cell r="I3261">
            <v>314.65963065996681</v>
          </cell>
          <cell r="J3261">
            <v>2137.2026230998003</v>
          </cell>
        </row>
        <row r="3262">
          <cell r="G3262">
            <v>32479</v>
          </cell>
          <cell r="H3262">
            <v>3048.8140160720463</v>
          </cell>
          <cell r="I3262">
            <v>314.15617525091085</v>
          </cell>
          <cell r="J3262">
            <v>2105.5720242779234</v>
          </cell>
        </row>
        <row r="3263">
          <cell r="G3263">
            <v>32486</v>
          </cell>
          <cell r="H3263">
            <v>3093.3267007066979</v>
          </cell>
          <cell r="I3263">
            <v>311.64292584890359</v>
          </cell>
          <cell r="J3263">
            <v>2110.6253971361903</v>
          </cell>
        </row>
        <row r="3264">
          <cell r="G3264">
            <v>32493</v>
          </cell>
          <cell r="H3264">
            <v>3080.9533939038711</v>
          </cell>
          <cell r="I3264">
            <v>313.73093345209122</v>
          </cell>
          <cell r="J3264">
            <v>2110.6253971361903</v>
          </cell>
        </row>
        <row r="3265">
          <cell r="G3265">
            <v>32500</v>
          </cell>
          <cell r="H3265">
            <v>3097.2824468915619</v>
          </cell>
          <cell r="I3265">
            <v>312.85248683842536</v>
          </cell>
          <cell r="J3265">
            <v>2096.9063320548053</v>
          </cell>
        </row>
        <row r="3266">
          <cell r="G3266">
            <v>32507</v>
          </cell>
          <cell r="H3266">
            <v>3103.7867400300343</v>
          </cell>
          <cell r="I3266">
            <v>317.42013314626638</v>
          </cell>
          <cell r="J3266">
            <v>2085.3733472285039</v>
          </cell>
        </row>
        <row r="3267">
          <cell r="G3267">
            <v>32514</v>
          </cell>
          <cell r="H3267">
            <v>3132.9623353863167</v>
          </cell>
          <cell r="I3267">
            <v>319.29291193182934</v>
          </cell>
          <cell r="J3267">
            <v>2104.5587820230062</v>
          </cell>
        </row>
        <row r="3268">
          <cell r="G3268">
            <v>32521</v>
          </cell>
          <cell r="H3268">
            <v>3159.2792190035616</v>
          </cell>
          <cell r="I3268">
            <v>317.15364942188609</v>
          </cell>
          <cell r="J3268">
            <v>2114.239752420312</v>
          </cell>
        </row>
        <row r="3269">
          <cell r="G3269">
            <v>32528</v>
          </cell>
          <cell r="H3269">
            <v>3186.449020286992</v>
          </cell>
          <cell r="I3269">
            <v>316.70963431269547</v>
          </cell>
          <cell r="J3269">
            <v>2118.4682319251528</v>
          </cell>
        </row>
        <row r="3270">
          <cell r="G3270">
            <v>32535</v>
          </cell>
          <cell r="H3270">
            <v>3254.9576742231625</v>
          </cell>
          <cell r="I3270">
            <v>312.08567365173013</v>
          </cell>
          <cell r="J3270">
            <v>2105.5455757104096</v>
          </cell>
        </row>
        <row r="3271">
          <cell r="G3271">
            <v>32542</v>
          </cell>
          <cell r="H3271">
            <v>3294.0171663138403</v>
          </cell>
          <cell r="I3271">
            <v>314.64477617567434</v>
          </cell>
          <cell r="J3271">
            <v>2076.278492208035</v>
          </cell>
        </row>
        <row r="3272">
          <cell r="G3272">
            <v>32549</v>
          </cell>
          <cell r="H3272">
            <v>3250.8655414351292</v>
          </cell>
          <cell r="I3272">
            <v>317.79122393743108</v>
          </cell>
          <cell r="J3272">
            <v>2100.9862062653106</v>
          </cell>
        </row>
        <row r="3273">
          <cell r="G3273">
            <v>32556</v>
          </cell>
          <cell r="H3273">
            <v>3298.3281783400821</v>
          </cell>
          <cell r="I3273">
            <v>316.71073377604381</v>
          </cell>
          <cell r="J3273">
            <v>2097.6246283352862</v>
          </cell>
        </row>
        <row r="3274">
          <cell r="G3274">
            <v>32563</v>
          </cell>
          <cell r="H3274">
            <v>3204.9854908930579</v>
          </cell>
          <cell r="I3274">
            <v>320.54293365473393</v>
          </cell>
          <cell r="J3274">
            <v>2106.6444142371279</v>
          </cell>
        </row>
        <row r="3275">
          <cell r="G3275">
            <v>32570</v>
          </cell>
          <cell r="H3275">
            <v>3243.7658153328639</v>
          </cell>
          <cell r="I3275">
            <v>320.41471648127202</v>
          </cell>
          <cell r="J3275">
            <v>2111.9110252727205</v>
          </cell>
        </row>
        <row r="3276">
          <cell r="G3276">
            <v>32577</v>
          </cell>
          <cell r="H3276">
            <v>3260.309020991062</v>
          </cell>
          <cell r="I3276">
            <v>321.92066564873397</v>
          </cell>
          <cell r="J3276">
            <v>2112.1222163752477</v>
          </cell>
        </row>
        <row r="3277">
          <cell r="G3277">
            <v>32584</v>
          </cell>
          <cell r="H3277">
            <v>3247.5938158091967</v>
          </cell>
          <cell r="I3277">
            <v>320.63298298613904</v>
          </cell>
          <cell r="J3277">
            <v>2118.8810074676485</v>
          </cell>
        </row>
        <row r="3278">
          <cell r="G3278">
            <v>32590</v>
          </cell>
          <cell r="H3278">
            <v>3207.3236524931626</v>
          </cell>
          <cell r="I3278">
            <v>323.61486972791016</v>
          </cell>
          <cell r="J3278">
            <v>2124.1782099863176</v>
          </cell>
        </row>
        <row r="3279">
          <cell r="G3279">
            <v>32598</v>
          </cell>
          <cell r="H3279">
            <v>3263.7725487770426</v>
          </cell>
          <cell r="I3279">
            <v>321.47901158770594</v>
          </cell>
          <cell r="J3279">
            <v>2120.9919426713382</v>
          </cell>
        </row>
        <row r="3280">
          <cell r="G3280">
            <v>32605</v>
          </cell>
          <cell r="H3280">
            <v>3288.903597402626</v>
          </cell>
          <cell r="I3280">
            <v>321.47901158770594</v>
          </cell>
          <cell r="J3280">
            <v>2113.7805700662557</v>
          </cell>
        </row>
        <row r="3281">
          <cell r="G3281">
            <v>32612</v>
          </cell>
          <cell r="H3281">
            <v>3326.7259887727564</v>
          </cell>
          <cell r="I3281">
            <v>321.70404689581733</v>
          </cell>
          <cell r="J3281">
            <v>2101.732020816878</v>
          </cell>
        </row>
        <row r="3282">
          <cell r="G3282">
            <v>32619</v>
          </cell>
          <cell r="H3282">
            <v>3395.9218893392294</v>
          </cell>
          <cell r="I3282">
            <v>317.07150862051759</v>
          </cell>
          <cell r="J3282">
            <v>2100.4709816043878</v>
          </cell>
        </row>
        <row r="3283">
          <cell r="G3283">
            <v>32626</v>
          </cell>
          <cell r="H3283">
            <v>3404.7512862515114</v>
          </cell>
          <cell r="I3283">
            <v>319.4495449351715</v>
          </cell>
          <cell r="J3283">
            <v>2092.489191874291</v>
          </cell>
        </row>
        <row r="3284">
          <cell r="G3284">
            <v>32633</v>
          </cell>
          <cell r="H3284">
            <v>3390.4513308492551</v>
          </cell>
          <cell r="I3284">
            <v>323.44266424686111</v>
          </cell>
          <cell r="J3284">
            <v>2082.2359948341068</v>
          </cell>
        </row>
        <row r="3285">
          <cell r="G3285">
            <v>32640</v>
          </cell>
          <cell r="H3285">
            <v>3443.6814167435887</v>
          </cell>
          <cell r="I3285">
            <v>319.69072934159749</v>
          </cell>
          <cell r="J3285">
            <v>2064.7452124775004</v>
          </cell>
        </row>
        <row r="3286">
          <cell r="G3286">
            <v>32647</v>
          </cell>
          <cell r="H3286">
            <v>3514.6212539285066</v>
          </cell>
          <cell r="I3286">
            <v>316.33397668351074</v>
          </cell>
          <cell r="J3286">
            <v>2063.7128398712616</v>
          </cell>
        </row>
        <row r="3287">
          <cell r="G3287">
            <v>32654</v>
          </cell>
          <cell r="H3287">
            <v>3523.4078070633277</v>
          </cell>
          <cell r="I3287">
            <v>317.44114560190303</v>
          </cell>
          <cell r="J3287">
            <v>2069.284864538914</v>
          </cell>
        </row>
        <row r="3288">
          <cell r="G3288">
            <v>32661</v>
          </cell>
          <cell r="H3288">
            <v>3564.6316784059686</v>
          </cell>
          <cell r="I3288">
            <v>317.63161028926413</v>
          </cell>
          <cell r="J3288">
            <v>2072.5957203221765</v>
          </cell>
        </row>
        <row r="3289">
          <cell r="G3289">
            <v>32668</v>
          </cell>
          <cell r="H3289">
            <v>3577.1078892803898</v>
          </cell>
          <cell r="I3289">
            <v>317.31397867897488</v>
          </cell>
          <cell r="J3289">
            <v>2075.0828351865634</v>
          </cell>
        </row>
        <row r="3290">
          <cell r="G3290">
            <v>32675</v>
          </cell>
          <cell r="H3290">
            <v>3515.5816335847671</v>
          </cell>
          <cell r="I3290">
            <v>319.28132534678451</v>
          </cell>
          <cell r="J3290">
            <v>2094.3811055537985</v>
          </cell>
        </row>
        <row r="3291">
          <cell r="G3291">
            <v>32682</v>
          </cell>
          <cell r="H3291">
            <v>3566.5575672717459</v>
          </cell>
          <cell r="I3291">
            <v>314.10896787616662</v>
          </cell>
          <cell r="J3291">
            <v>2084.746952468251</v>
          </cell>
        </row>
        <row r="3292">
          <cell r="G3292">
            <v>32689</v>
          </cell>
          <cell r="H3292">
            <v>3464.9106766045011</v>
          </cell>
          <cell r="I3292">
            <v>315.52245823160933</v>
          </cell>
          <cell r="J3292">
            <v>2118.3113784029897</v>
          </cell>
        </row>
        <row r="3293">
          <cell r="G3293">
            <v>32696</v>
          </cell>
          <cell r="H3293">
            <v>3530.3974883923261</v>
          </cell>
          <cell r="I3293">
            <v>313.81863695715867</v>
          </cell>
          <cell r="J3293">
            <v>2108.1434837866555</v>
          </cell>
        </row>
        <row r="3294">
          <cell r="G3294">
            <v>32703</v>
          </cell>
          <cell r="H3294">
            <v>3592.1794444391921</v>
          </cell>
          <cell r="I3294">
            <v>311.08841481563138</v>
          </cell>
          <cell r="J3294">
            <v>2110.0408129220632</v>
          </cell>
        </row>
        <row r="3295">
          <cell r="G3295">
            <v>32710</v>
          </cell>
          <cell r="H3295">
            <v>3620.9168799947056</v>
          </cell>
          <cell r="I3295">
            <v>310.34180262007391</v>
          </cell>
          <cell r="J3295">
            <v>2084.7203231669982</v>
          </cell>
        </row>
        <row r="3296">
          <cell r="G3296">
            <v>32717</v>
          </cell>
          <cell r="H3296">
            <v>3676.6789999466246</v>
          </cell>
          <cell r="I3296">
            <v>306.21425664522695</v>
          </cell>
          <cell r="J3296">
            <v>2060.9545114828948</v>
          </cell>
        </row>
        <row r="3297">
          <cell r="G3297">
            <v>32724</v>
          </cell>
          <cell r="H3297">
            <v>3699.106741846299</v>
          </cell>
          <cell r="I3297">
            <v>306.27549949655599</v>
          </cell>
          <cell r="J3297">
            <v>2076.2055748678681</v>
          </cell>
        </row>
        <row r="3298">
          <cell r="G3298">
            <v>32731</v>
          </cell>
          <cell r="H3298">
            <v>3714.2730794878689</v>
          </cell>
          <cell r="I3298">
            <v>308.05189739363601</v>
          </cell>
          <cell r="J3298">
            <v>2081.6037093625246</v>
          </cell>
        </row>
        <row r="3299">
          <cell r="G3299">
            <v>32738</v>
          </cell>
          <cell r="H3299">
            <v>3715.3873614117151</v>
          </cell>
          <cell r="I3299">
            <v>305.95714449135926</v>
          </cell>
          <cell r="J3299">
            <v>2078.6894641694171</v>
          </cell>
        </row>
        <row r="3300">
          <cell r="G3300">
            <v>32745</v>
          </cell>
          <cell r="H3300">
            <v>3755.5135449149611</v>
          </cell>
          <cell r="I3300">
            <v>304.39676305445334</v>
          </cell>
          <cell r="J3300">
            <v>2066.4251963308175</v>
          </cell>
        </row>
        <row r="3301">
          <cell r="G3301">
            <v>32752</v>
          </cell>
          <cell r="H3301">
            <v>3784.0554478563149</v>
          </cell>
          <cell r="I3301">
            <v>304.09236629139889</v>
          </cell>
          <cell r="J3301">
            <v>2076.9639648321049</v>
          </cell>
        </row>
        <row r="3302">
          <cell r="G3302">
            <v>32759</v>
          </cell>
          <cell r="H3302">
            <v>3739.0251880268247</v>
          </cell>
          <cell r="I3302">
            <v>308.13679476307453</v>
          </cell>
          <cell r="J3302">
            <v>2084.648731501984</v>
          </cell>
        </row>
        <row r="3303">
          <cell r="G3303">
            <v>32766</v>
          </cell>
          <cell r="H3303">
            <v>3690.7917631012788</v>
          </cell>
          <cell r="I3303">
            <v>307.27401173773791</v>
          </cell>
          <cell r="J3303">
            <v>2084.648731501984</v>
          </cell>
        </row>
        <row r="3304">
          <cell r="G3304">
            <v>32773</v>
          </cell>
          <cell r="H3304">
            <v>3707.7694052115444</v>
          </cell>
          <cell r="I3304">
            <v>305.49182246965904</v>
          </cell>
          <cell r="J3304">
            <v>2076.5186014491264</v>
          </cell>
        </row>
        <row r="3305">
          <cell r="G3305">
            <v>32780</v>
          </cell>
          <cell r="H3305">
            <v>3731.8699063454192</v>
          </cell>
          <cell r="I3305">
            <v>305.95006020336353</v>
          </cell>
          <cell r="J3305">
            <v>2049.7315114904327</v>
          </cell>
        </row>
        <row r="3306">
          <cell r="G3306">
            <v>32787</v>
          </cell>
          <cell r="H3306">
            <v>3824.0470930321508</v>
          </cell>
          <cell r="I3306">
            <v>301.72794937255713</v>
          </cell>
          <cell r="J3306">
            <v>2040.0977733864277</v>
          </cell>
        </row>
        <row r="3307">
          <cell r="G3307">
            <v>32794</v>
          </cell>
          <cell r="H3307">
            <v>3575.8664366943644</v>
          </cell>
          <cell r="I3307">
            <v>308.788383387875</v>
          </cell>
          <cell r="J3307">
            <v>2053.562418690778</v>
          </cell>
        </row>
        <row r="3308">
          <cell r="G3308">
            <v>32801</v>
          </cell>
          <cell r="H3308">
            <v>3680.9969099331793</v>
          </cell>
          <cell r="I3308">
            <v>298.78363976610785</v>
          </cell>
          <cell r="J3308">
            <v>2015.9822264287368</v>
          </cell>
        </row>
        <row r="3309">
          <cell r="G3309">
            <v>32808</v>
          </cell>
          <cell r="H3309">
            <v>3548.4810211755848</v>
          </cell>
          <cell r="I3309">
            <v>298.24582921452884</v>
          </cell>
          <cell r="J3309">
            <v>2027.6749233420235</v>
          </cell>
        </row>
        <row r="3310">
          <cell r="G3310">
            <v>32815</v>
          </cell>
          <cell r="H3310">
            <v>3573.3203883238134</v>
          </cell>
          <cell r="I3310">
            <v>296.30723132463442</v>
          </cell>
          <cell r="J3310">
            <v>2036.3939255123942</v>
          </cell>
        </row>
        <row r="3311">
          <cell r="G3311">
            <v>32822</v>
          </cell>
          <cell r="H3311">
            <v>3584.7550135664501</v>
          </cell>
          <cell r="I3311">
            <v>295.92203192391241</v>
          </cell>
          <cell r="J3311">
            <v>2013.3826741541041</v>
          </cell>
        </row>
        <row r="3312">
          <cell r="G3312">
            <v>32829</v>
          </cell>
          <cell r="H3312">
            <v>3604.8296416424223</v>
          </cell>
          <cell r="I3312">
            <v>294.44242176429287</v>
          </cell>
          <cell r="J3312">
            <v>2007.7452026664726</v>
          </cell>
        </row>
        <row r="3313">
          <cell r="G3313">
            <v>32836</v>
          </cell>
          <cell r="H3313">
            <v>3616.3650964956782</v>
          </cell>
          <cell r="I3313">
            <v>292.38132481194282</v>
          </cell>
          <cell r="J3313">
            <v>1998.1080256936734</v>
          </cell>
        </row>
        <row r="3314">
          <cell r="G3314">
            <v>32843</v>
          </cell>
          <cell r="H3314">
            <v>3667.3558443562674</v>
          </cell>
          <cell r="I3314">
            <v>288.22950999961324</v>
          </cell>
          <cell r="J3314">
            <v>2002.7036741527688</v>
          </cell>
        </row>
        <row r="3315">
          <cell r="G3315">
            <v>32850</v>
          </cell>
          <cell r="H3315">
            <v>3648.2855939656147</v>
          </cell>
          <cell r="I3315">
            <v>289.180667382612</v>
          </cell>
          <cell r="J3315">
            <v>2009.5128666448884</v>
          </cell>
        </row>
        <row r="3316">
          <cell r="G3316">
            <v>32857</v>
          </cell>
          <cell r="H3316">
            <v>3639.5297085400975</v>
          </cell>
          <cell r="I3316">
            <v>284.40918637079892</v>
          </cell>
          <cell r="J3316">
            <v>2017.550918111468</v>
          </cell>
        </row>
        <row r="3317">
          <cell r="G3317">
            <v>32864</v>
          </cell>
          <cell r="H3317">
            <v>3611.1413768134848</v>
          </cell>
          <cell r="I3317">
            <v>283.81192707942023</v>
          </cell>
          <cell r="J3317">
            <v>2021.1825097640688</v>
          </cell>
        </row>
        <row r="3318">
          <cell r="G3318">
            <v>32871</v>
          </cell>
          <cell r="H3318">
            <v>3669.6418671178631</v>
          </cell>
          <cell r="I3318">
            <v>284.09573900649963</v>
          </cell>
          <cell r="J3318">
            <v>2007.438468697673</v>
          </cell>
        </row>
        <row r="3319">
          <cell r="G3319">
            <v>32878</v>
          </cell>
          <cell r="H3319">
            <v>3661.2016908234923</v>
          </cell>
          <cell r="I3319">
            <v>287.70375489188217</v>
          </cell>
          <cell r="J3319">
            <v>1990.1744978668728</v>
          </cell>
        </row>
        <row r="3320">
          <cell r="G3320">
            <v>32885</v>
          </cell>
          <cell r="H3320">
            <v>3530.862910630176</v>
          </cell>
          <cell r="I3320">
            <v>289.19981441732</v>
          </cell>
          <cell r="J3320">
            <v>2002.9116146532208</v>
          </cell>
        </row>
        <row r="3321">
          <cell r="G3321">
            <v>32892</v>
          </cell>
          <cell r="H3321">
            <v>3514.2678549502139</v>
          </cell>
          <cell r="I3321">
            <v>288.18761506685939</v>
          </cell>
          <cell r="J3321">
            <v>1998.1046267780532</v>
          </cell>
        </row>
        <row r="3322">
          <cell r="G3322">
            <v>32899</v>
          </cell>
          <cell r="H3322">
            <v>3366.3171782568097</v>
          </cell>
          <cell r="I3322">
            <v>287.38068974467217</v>
          </cell>
          <cell r="J3322">
            <v>2016.6869998070893</v>
          </cell>
        </row>
        <row r="3323">
          <cell r="G3323">
            <v>32906</v>
          </cell>
          <cell r="H3323">
            <v>3407.3862478315427</v>
          </cell>
          <cell r="I3323">
            <v>282.46647995003826</v>
          </cell>
          <cell r="J3323">
            <v>2014.4686441073015</v>
          </cell>
        </row>
        <row r="3324">
          <cell r="G3324">
            <v>32913</v>
          </cell>
          <cell r="H3324">
            <v>3443.504542058557</v>
          </cell>
          <cell r="I3324">
            <v>284.38725201369851</v>
          </cell>
          <cell r="J3324">
            <v>2006.0078758020509</v>
          </cell>
        </row>
        <row r="3325">
          <cell r="G3325">
            <v>32920</v>
          </cell>
          <cell r="H3325">
            <v>3432.4853275239698</v>
          </cell>
          <cell r="I3325">
            <v>284.52944563970533</v>
          </cell>
          <cell r="J3325">
            <v>2017.4421206941227</v>
          </cell>
        </row>
        <row r="3326">
          <cell r="G3326">
            <v>32927</v>
          </cell>
          <cell r="H3326">
            <v>3347.3596914013751</v>
          </cell>
          <cell r="I3326">
            <v>286.35043409179946</v>
          </cell>
          <cell r="J3326">
            <v>2043.6688682631461</v>
          </cell>
        </row>
        <row r="3327">
          <cell r="G3327">
            <v>32934</v>
          </cell>
          <cell r="H3327">
            <v>3453.136257649659</v>
          </cell>
          <cell r="I3327">
            <v>282.19835279746837</v>
          </cell>
          <cell r="J3327">
            <v>2029.7719199589567</v>
          </cell>
        </row>
        <row r="3328">
          <cell r="G3328">
            <v>32941</v>
          </cell>
          <cell r="H3328">
            <v>3479.7254068335615</v>
          </cell>
          <cell r="I3328">
            <v>285.10499583128228</v>
          </cell>
          <cell r="J3328">
            <v>2003.587862191486</v>
          </cell>
        </row>
        <row r="3329">
          <cell r="G3329">
            <v>32948</v>
          </cell>
          <cell r="H3329">
            <v>3508.6071277102801</v>
          </cell>
          <cell r="I3329">
            <v>285.36159032753039</v>
          </cell>
          <cell r="J3329">
            <v>1985.7559302179818</v>
          </cell>
        </row>
        <row r="3330">
          <cell r="G3330">
            <v>32955</v>
          </cell>
          <cell r="H3330">
            <v>3459.1357672095651</v>
          </cell>
          <cell r="I3330">
            <v>288.07252543564198</v>
          </cell>
          <cell r="J3330">
            <v>1974.8342726017829</v>
          </cell>
        </row>
        <row r="3331">
          <cell r="G3331">
            <v>32962</v>
          </cell>
          <cell r="H3331">
            <v>3476.7773596223342</v>
          </cell>
          <cell r="I3331">
            <v>286.83381357626871</v>
          </cell>
          <cell r="J3331">
            <v>1980.1663251378077</v>
          </cell>
        </row>
        <row r="3332">
          <cell r="G3332">
            <v>32969</v>
          </cell>
          <cell r="H3332">
            <v>3468.0854162232786</v>
          </cell>
          <cell r="I3332">
            <v>284.65387659308908</v>
          </cell>
          <cell r="J3332">
            <v>1957.7904456637505</v>
          </cell>
        </row>
        <row r="3333">
          <cell r="G3333">
            <v>32975</v>
          </cell>
          <cell r="H3333">
            <v>3504.5003130936229</v>
          </cell>
          <cell r="I3333">
            <v>282.00659554077333</v>
          </cell>
          <cell r="J3333">
            <v>1935.8631926723165</v>
          </cell>
        </row>
        <row r="3334">
          <cell r="G3334">
            <v>32983</v>
          </cell>
          <cell r="H3334">
            <v>3410.2292546714043</v>
          </cell>
          <cell r="I3334">
            <v>284.82666149618109</v>
          </cell>
          <cell r="J3334">
            <v>1940.7028506539971</v>
          </cell>
        </row>
        <row r="3335">
          <cell r="G3335">
            <v>32990</v>
          </cell>
          <cell r="H3335">
            <v>3344.7528529817132</v>
          </cell>
          <cell r="I3335">
            <v>286.10838147291389</v>
          </cell>
          <cell r="J3335">
            <v>1940.7028506539971</v>
          </cell>
        </row>
        <row r="3336">
          <cell r="G3336">
            <v>32997</v>
          </cell>
          <cell r="H3336">
            <v>3427.7027237356597</v>
          </cell>
          <cell r="I3336">
            <v>282.50341586635517</v>
          </cell>
          <cell r="J3336">
            <v>1922.2661735727843</v>
          </cell>
        </row>
        <row r="3337">
          <cell r="G3337">
            <v>33004</v>
          </cell>
          <cell r="H3337">
            <v>3546.3012379769134</v>
          </cell>
          <cell r="I3337">
            <v>276.11883866777555</v>
          </cell>
          <cell r="J3337">
            <v>1921.305040485998</v>
          </cell>
        </row>
        <row r="3338">
          <cell r="G3338">
            <v>33011</v>
          </cell>
          <cell r="H3338">
            <v>3576.7994286235148</v>
          </cell>
          <cell r="I3338">
            <v>277.36137344178053</v>
          </cell>
          <cell r="J3338">
            <v>1902.4762510892351</v>
          </cell>
        </row>
        <row r="3339">
          <cell r="G3339">
            <v>33018</v>
          </cell>
          <cell r="H3339">
            <v>3586.0991071379358</v>
          </cell>
          <cell r="I3339">
            <v>280.35687627495173</v>
          </cell>
          <cell r="J3339">
            <v>1872.4171263220251</v>
          </cell>
        </row>
        <row r="3340">
          <cell r="G3340">
            <v>33025</v>
          </cell>
          <cell r="H3340">
            <v>3657.8210892806947</v>
          </cell>
          <cell r="I3340">
            <v>277.86170007610468</v>
          </cell>
          <cell r="J3340">
            <v>1862.6805572651506</v>
          </cell>
        </row>
        <row r="3341">
          <cell r="G3341">
            <v>33032</v>
          </cell>
          <cell r="H3341">
            <v>3621.2428783878877</v>
          </cell>
          <cell r="I3341">
            <v>280.02902133669829</v>
          </cell>
          <cell r="J3341">
            <v>1880.3760225591695</v>
          </cell>
        </row>
        <row r="3342">
          <cell r="G3342">
            <v>33039</v>
          </cell>
          <cell r="H3342">
            <v>3652.3855671420233</v>
          </cell>
          <cell r="I3342">
            <v>280.5050706729707</v>
          </cell>
          <cell r="J3342">
            <v>1848.7857053801754</v>
          </cell>
        </row>
        <row r="3343">
          <cell r="G3343">
            <v>33046</v>
          </cell>
          <cell r="H3343">
            <v>3581.5292871394681</v>
          </cell>
          <cell r="I3343">
            <v>282.04784856167208</v>
          </cell>
          <cell r="J3343">
            <v>1842.4998339818828</v>
          </cell>
        </row>
        <row r="3344">
          <cell r="G3344">
            <v>33053</v>
          </cell>
          <cell r="H3344">
            <v>3598.0043218603096</v>
          </cell>
          <cell r="I3344">
            <v>282.04784856167208</v>
          </cell>
          <cell r="J3344">
            <v>1824.2590856254621</v>
          </cell>
        </row>
        <row r="3345">
          <cell r="G3345">
            <v>33060</v>
          </cell>
          <cell r="H3345">
            <v>3596.2053196993797</v>
          </cell>
          <cell r="I3345">
            <v>280.66581410371987</v>
          </cell>
          <cell r="J3345">
            <v>1811.4892720260839</v>
          </cell>
        </row>
        <row r="3346">
          <cell r="G3346">
            <v>33067</v>
          </cell>
          <cell r="H3346">
            <v>3669.5679082212469</v>
          </cell>
          <cell r="I3346">
            <v>278.39242100947973</v>
          </cell>
          <cell r="J3346">
            <v>1782.1431458192612</v>
          </cell>
        </row>
        <row r="3347">
          <cell r="G3347">
            <v>33074</v>
          </cell>
          <cell r="H3347">
            <v>3604.9835130365532</v>
          </cell>
          <cell r="I3347">
            <v>277.44588677804751</v>
          </cell>
          <cell r="J3347">
            <v>1790.8756472337755</v>
          </cell>
        </row>
        <row r="3348">
          <cell r="G3348">
            <v>33081</v>
          </cell>
          <cell r="H3348">
            <v>3515.5799219132464</v>
          </cell>
          <cell r="I3348">
            <v>277.22393006862507</v>
          </cell>
          <cell r="J3348">
            <v>1812.3661550005809</v>
          </cell>
        </row>
        <row r="3349">
          <cell r="G3349">
            <v>33088</v>
          </cell>
          <cell r="H3349">
            <v>3412.5734302011883</v>
          </cell>
          <cell r="I3349">
            <v>270.01610788684081</v>
          </cell>
          <cell r="J3349">
            <v>1839.3704107100893</v>
          </cell>
        </row>
        <row r="3350">
          <cell r="G3350">
            <v>33095</v>
          </cell>
          <cell r="H3350">
            <v>3322.1402343008572</v>
          </cell>
          <cell r="I3350">
            <v>270.90716104286741</v>
          </cell>
          <cell r="J3350">
            <v>1830.9093068208228</v>
          </cell>
        </row>
        <row r="3351">
          <cell r="G3351">
            <v>33102</v>
          </cell>
          <cell r="H3351">
            <v>3236.0968022324651</v>
          </cell>
          <cell r="I3351">
            <v>268.46899659348162</v>
          </cell>
          <cell r="J3351">
            <v>1842.0778535924298</v>
          </cell>
        </row>
        <row r="3352">
          <cell r="G3352">
            <v>33109</v>
          </cell>
          <cell r="H3352">
            <v>3059.7295265107959</v>
          </cell>
          <cell r="I3352">
            <v>262.05258757489742</v>
          </cell>
          <cell r="J3352">
            <v>1879.4720340203562</v>
          </cell>
        </row>
        <row r="3353">
          <cell r="G3353">
            <v>33116</v>
          </cell>
          <cell r="H3353">
            <v>3168.3499247019295</v>
          </cell>
          <cell r="I3353">
            <v>262.70771904383463</v>
          </cell>
          <cell r="J3353">
            <v>1849.5884286794326</v>
          </cell>
        </row>
        <row r="3354">
          <cell r="G3354">
            <v>33123</v>
          </cell>
          <cell r="H3354">
            <v>3172.7856145965125</v>
          </cell>
          <cell r="I3354">
            <v>262.28738669336445</v>
          </cell>
          <cell r="J3354">
            <v>1849.9583463651684</v>
          </cell>
        </row>
        <row r="3355">
          <cell r="G3355">
            <v>33130</v>
          </cell>
          <cell r="H3355">
            <v>3109.9644594275014</v>
          </cell>
          <cell r="I3355">
            <v>262.83819020542052</v>
          </cell>
          <cell r="J3355">
            <v>1850.1433421998049</v>
          </cell>
        </row>
        <row r="3356">
          <cell r="G3356">
            <v>33137</v>
          </cell>
          <cell r="H3356">
            <v>3044.3442093335811</v>
          </cell>
          <cell r="I3356">
            <v>259.94697011316089</v>
          </cell>
          <cell r="J3356">
            <v>1868.6447756218031</v>
          </cell>
        </row>
        <row r="3357">
          <cell r="G3357">
            <v>33144</v>
          </cell>
          <cell r="H3357">
            <v>2975.2375957817085</v>
          </cell>
          <cell r="I3357">
            <v>252.66845494999237</v>
          </cell>
          <cell r="J3357">
            <v>1863.0388412949376</v>
          </cell>
        </row>
        <row r="3358">
          <cell r="G3358">
            <v>33151</v>
          </cell>
          <cell r="H3358">
            <v>3018.0810171609651</v>
          </cell>
          <cell r="I3358">
            <v>248.47415859782251</v>
          </cell>
          <cell r="J3358">
            <v>1862.2936257584197</v>
          </cell>
        </row>
        <row r="3359">
          <cell r="G3359">
            <v>33158</v>
          </cell>
          <cell r="H3359">
            <v>2894.0378873556492</v>
          </cell>
          <cell r="I3359">
            <v>245.31853678363015</v>
          </cell>
          <cell r="J3359">
            <v>1893.5801586711609</v>
          </cell>
        </row>
        <row r="3360">
          <cell r="G3360">
            <v>33165</v>
          </cell>
          <cell r="H3360">
            <v>2993.5927906806837</v>
          </cell>
          <cell r="I3360">
            <v>239.3818281934663</v>
          </cell>
          <cell r="J3360">
            <v>1855.3298394660035</v>
          </cell>
        </row>
        <row r="3361">
          <cell r="G3361">
            <v>33172</v>
          </cell>
          <cell r="H3361">
            <v>2929.8292642391852</v>
          </cell>
          <cell r="I3361">
            <v>241.65595556130424</v>
          </cell>
          <cell r="J3361">
            <v>1850.8770478512852</v>
          </cell>
        </row>
        <row r="3362">
          <cell r="G3362">
            <v>33179</v>
          </cell>
          <cell r="H3362">
            <v>2984.324088554034</v>
          </cell>
          <cell r="I3362">
            <v>235.27623833448581</v>
          </cell>
          <cell r="J3362">
            <v>1860.6866962048971</v>
          </cell>
        </row>
        <row r="3363">
          <cell r="G3363">
            <v>33186</v>
          </cell>
          <cell r="H3363">
            <v>3010.2877081244537</v>
          </cell>
          <cell r="I3363">
            <v>234.99390684848444</v>
          </cell>
          <cell r="J3363">
            <v>1854.9185674466619</v>
          </cell>
        </row>
        <row r="3364">
          <cell r="G3364">
            <v>33193</v>
          </cell>
          <cell r="H3364">
            <v>3052.7327648090086</v>
          </cell>
          <cell r="I3364">
            <v>237.43784347970868</v>
          </cell>
          <cell r="J3364">
            <v>1844.7165153257054</v>
          </cell>
        </row>
        <row r="3365">
          <cell r="G3365">
            <v>33200</v>
          </cell>
          <cell r="H3365">
            <v>3030.4478156259029</v>
          </cell>
          <cell r="I3365">
            <v>238.69626405015114</v>
          </cell>
          <cell r="J3365">
            <v>1832.910329627621</v>
          </cell>
        </row>
        <row r="3366">
          <cell r="G3366">
            <v>33207</v>
          </cell>
          <cell r="H3366">
            <v>3098.3298466959232</v>
          </cell>
          <cell r="I3366">
            <v>239.12591732544141</v>
          </cell>
          <cell r="J3366">
            <v>1808.3493312106109</v>
          </cell>
        </row>
        <row r="3367">
          <cell r="G3367">
            <v>33214</v>
          </cell>
          <cell r="H3367">
            <v>3159.6767776605025</v>
          </cell>
          <cell r="I3367">
            <v>241.4454387234982</v>
          </cell>
          <cell r="J3367">
            <v>1806.9026517456423</v>
          </cell>
        </row>
        <row r="3368">
          <cell r="G3368">
            <v>33221</v>
          </cell>
          <cell r="H3368">
            <v>3148.3019412609247</v>
          </cell>
          <cell r="I3368">
            <v>241.03498147766825</v>
          </cell>
          <cell r="J3368">
            <v>1794.2543331834229</v>
          </cell>
        </row>
        <row r="3369">
          <cell r="G3369">
            <v>33228</v>
          </cell>
          <cell r="H3369">
            <v>3186.711224944308</v>
          </cell>
          <cell r="I3369">
            <v>238.40770017956166</v>
          </cell>
          <cell r="J3369">
            <v>1794.4337586167412</v>
          </cell>
        </row>
        <row r="3370">
          <cell r="G3370">
            <v>33235</v>
          </cell>
          <cell r="H3370">
            <v>3159.9428506547761</v>
          </cell>
          <cell r="I3370">
            <v>239.05140097004644</v>
          </cell>
          <cell r="J3370">
            <v>1791.5626646029543</v>
          </cell>
        </row>
        <row r="3371">
          <cell r="G3371">
            <v>33242</v>
          </cell>
          <cell r="H3371">
            <v>3095.4800165014185</v>
          </cell>
          <cell r="I3371">
            <v>243.28261076721628</v>
          </cell>
          <cell r="J3371">
            <v>1823.2733237664268</v>
          </cell>
        </row>
        <row r="3372">
          <cell r="G3372">
            <v>33249</v>
          </cell>
          <cell r="H3372">
            <v>3035.7372521829411</v>
          </cell>
          <cell r="I3372">
            <v>243.23395424506285</v>
          </cell>
          <cell r="J3372">
            <v>1816.7095398008676</v>
          </cell>
        </row>
        <row r="3373">
          <cell r="G3373">
            <v>33256</v>
          </cell>
          <cell r="H3373">
            <v>3177.8097555851027</v>
          </cell>
          <cell r="I3373">
            <v>235.23155715040028</v>
          </cell>
          <cell r="J3373">
            <v>1782.0103875906709</v>
          </cell>
        </row>
        <row r="3374">
          <cell r="G3374">
            <v>33263</v>
          </cell>
          <cell r="H3374">
            <v>3231.8325214300494</v>
          </cell>
          <cell r="I3374">
            <v>243.04124484779354</v>
          </cell>
          <cell r="J3374">
            <v>1767.5761034511866</v>
          </cell>
        </row>
        <row r="3375">
          <cell r="G3375">
            <v>33270</v>
          </cell>
          <cell r="H3375">
            <v>3319.0919995086606</v>
          </cell>
          <cell r="I3375">
            <v>252.13098740510102</v>
          </cell>
          <cell r="J3375">
            <v>1754.1425250649575</v>
          </cell>
        </row>
        <row r="3376">
          <cell r="G3376">
            <v>33277</v>
          </cell>
          <cell r="H3376">
            <v>3474.7574142856165</v>
          </cell>
          <cell r="I3376">
            <v>250.97118486303754</v>
          </cell>
          <cell r="J3376">
            <v>1749.0555117422691</v>
          </cell>
        </row>
        <row r="3377">
          <cell r="G3377">
            <v>33284</v>
          </cell>
          <cell r="H3377">
            <v>3567.1859615056137</v>
          </cell>
          <cell r="I3377">
            <v>253.58128518561313</v>
          </cell>
          <cell r="J3377">
            <v>1749.4053228446176</v>
          </cell>
        </row>
        <row r="3378">
          <cell r="G3378">
            <v>33291</v>
          </cell>
          <cell r="H3378">
            <v>3540.7887853904722</v>
          </cell>
          <cell r="I3378">
            <v>256.49746996524772</v>
          </cell>
          <cell r="J3378">
            <v>1730.3368048256111</v>
          </cell>
        </row>
        <row r="3379">
          <cell r="G3379">
            <v>33298</v>
          </cell>
          <cell r="H3379">
            <v>3588.9435128717828</v>
          </cell>
          <cell r="I3379">
            <v>258.29295225500442</v>
          </cell>
          <cell r="J3379">
            <v>1737.0851183644311</v>
          </cell>
        </row>
        <row r="3380">
          <cell r="G3380">
            <v>33305</v>
          </cell>
          <cell r="H3380">
            <v>3644.9310316725828</v>
          </cell>
          <cell r="I3380">
            <v>265.39600844201709</v>
          </cell>
          <cell r="J3380">
            <v>1714.3293033138571</v>
          </cell>
        </row>
        <row r="3381">
          <cell r="G3381">
            <v>33312</v>
          </cell>
          <cell r="H3381">
            <v>3618.6875282445403</v>
          </cell>
          <cell r="I3381">
            <v>262.45011274831069</v>
          </cell>
          <cell r="J3381">
            <v>1730.1011329043447</v>
          </cell>
        </row>
        <row r="3382">
          <cell r="G3382">
            <v>33319</v>
          </cell>
          <cell r="H3382">
            <v>3571.6445903773611</v>
          </cell>
          <cell r="I3382">
            <v>266.46559947335987</v>
          </cell>
          <cell r="J3382">
            <v>1729.2360823378926</v>
          </cell>
        </row>
        <row r="3383">
          <cell r="G3383">
            <v>33325</v>
          </cell>
          <cell r="H3383">
            <v>3651.2922647427763</v>
          </cell>
          <cell r="I3383">
            <v>268.51738458930475</v>
          </cell>
          <cell r="J3383">
            <v>1718.5148186273977</v>
          </cell>
        </row>
        <row r="3384">
          <cell r="G3384">
            <v>33333</v>
          </cell>
          <cell r="H3384">
            <v>3670.2789845194393</v>
          </cell>
          <cell r="I3384">
            <v>272.97477317348722</v>
          </cell>
          <cell r="J3384">
            <v>1704.4229971146531</v>
          </cell>
        </row>
        <row r="3385">
          <cell r="G3385">
            <v>33340</v>
          </cell>
          <cell r="H3385">
            <v>3709.1839417553451</v>
          </cell>
          <cell r="I3385">
            <v>272.78369083226579</v>
          </cell>
          <cell r="J3385">
            <v>1708.5136123077282</v>
          </cell>
        </row>
        <row r="3386">
          <cell r="G3386">
            <v>33347</v>
          </cell>
          <cell r="H3386">
            <v>3738.8574132893878</v>
          </cell>
          <cell r="I3386">
            <v>271.44705074718769</v>
          </cell>
          <cell r="J3386">
            <v>1728.3323702104979</v>
          </cell>
        </row>
        <row r="3387">
          <cell r="G3387">
            <v>33354</v>
          </cell>
          <cell r="H3387">
            <v>3681.6528948660603</v>
          </cell>
          <cell r="I3387">
            <v>271.82707661823378</v>
          </cell>
          <cell r="J3387">
            <v>1729.5422028696451</v>
          </cell>
        </row>
        <row r="3388">
          <cell r="G3388">
            <v>33361</v>
          </cell>
          <cell r="H3388">
            <v>3691.9615229716851</v>
          </cell>
          <cell r="I3388">
            <v>270.250479573848</v>
          </cell>
          <cell r="J3388">
            <v>1734.903783698541</v>
          </cell>
        </row>
        <row r="3389">
          <cell r="G3389">
            <v>33368</v>
          </cell>
          <cell r="H3389">
            <v>3653.5651231327797</v>
          </cell>
          <cell r="I3389">
            <v>273.54753542464891</v>
          </cell>
          <cell r="J3389">
            <v>1730.5665242392947</v>
          </cell>
        </row>
        <row r="3390">
          <cell r="G3390">
            <v>33375</v>
          </cell>
          <cell r="H3390">
            <v>3608.6262721182466</v>
          </cell>
          <cell r="I3390">
            <v>270.56586728852022</v>
          </cell>
          <cell r="J3390">
            <v>1740.9499233847305</v>
          </cell>
        </row>
        <row r="3391">
          <cell r="G3391">
            <v>33382</v>
          </cell>
          <cell r="H3391">
            <v>3660.9513530639611</v>
          </cell>
          <cell r="I3391">
            <v>269.99767896721431</v>
          </cell>
          <cell r="J3391">
            <v>1729.8078438750683</v>
          </cell>
        </row>
        <row r="3392">
          <cell r="G3392">
            <v>33389</v>
          </cell>
          <cell r="H3392">
            <v>3770.7798936558802</v>
          </cell>
          <cell r="I3392">
            <v>268.80968917975861</v>
          </cell>
          <cell r="J3392">
            <v>1733.094478778431</v>
          </cell>
        </row>
        <row r="3393">
          <cell r="G3393">
            <v>33396</v>
          </cell>
          <cell r="H3393">
            <v>3687.4456580060851</v>
          </cell>
          <cell r="I3393">
            <v>273.70202552283018</v>
          </cell>
          <cell r="J3393">
            <v>1754.9314692110393</v>
          </cell>
        </row>
        <row r="3394">
          <cell r="G3394">
            <v>33403</v>
          </cell>
          <cell r="H3394">
            <v>3699.6142286775053</v>
          </cell>
          <cell r="I3394">
            <v>270.19863959613792</v>
          </cell>
          <cell r="J3394">
            <v>1750.3686473910905</v>
          </cell>
        </row>
        <row r="3395">
          <cell r="G3395">
            <v>33410</v>
          </cell>
          <cell r="H3395">
            <v>3650.4093594360943</v>
          </cell>
          <cell r="I3395">
            <v>269.63122245298604</v>
          </cell>
          <cell r="J3395">
            <v>1756.6699745216986</v>
          </cell>
        </row>
        <row r="3396">
          <cell r="G3396">
            <v>33417</v>
          </cell>
          <cell r="H3396">
            <v>3585.0670319021883</v>
          </cell>
          <cell r="I3396">
            <v>268.87625503011765</v>
          </cell>
          <cell r="J3396">
            <v>1755.4403055395333</v>
          </cell>
        </row>
        <row r="3397">
          <cell r="G3397">
            <v>33424</v>
          </cell>
          <cell r="H3397">
            <v>3608.0114609063621</v>
          </cell>
          <cell r="I3397">
            <v>266.10682960330746</v>
          </cell>
          <cell r="J3397">
            <v>1744.3810316146341</v>
          </cell>
        </row>
        <row r="3398">
          <cell r="G3398">
            <v>33431</v>
          </cell>
          <cell r="H3398">
            <v>3670.790860326133</v>
          </cell>
          <cell r="I3398">
            <v>267.14464623876034</v>
          </cell>
          <cell r="J3398">
            <v>1731.6470500838473</v>
          </cell>
        </row>
        <row r="3399">
          <cell r="G3399">
            <v>33438</v>
          </cell>
          <cell r="H3399">
            <v>3707.131689843362</v>
          </cell>
          <cell r="I3399">
            <v>268.4803694699541</v>
          </cell>
          <cell r="J3399">
            <v>1745.8465558945347</v>
          </cell>
        </row>
        <row r="3400">
          <cell r="G3400">
            <v>33445</v>
          </cell>
          <cell r="H3400">
            <v>3670.4310861139124</v>
          </cell>
          <cell r="I3400">
            <v>267.59438425070329</v>
          </cell>
          <cell r="J3400">
            <v>1754.7503733295971</v>
          </cell>
        </row>
        <row r="3401">
          <cell r="G3401">
            <v>33452</v>
          </cell>
          <cell r="H3401">
            <v>3732.8284145778484</v>
          </cell>
          <cell r="I3401">
            <v>267.48734649700299</v>
          </cell>
          <cell r="J3401">
            <v>1729.8329180283167</v>
          </cell>
        </row>
        <row r="3402">
          <cell r="G3402">
            <v>33459</v>
          </cell>
          <cell r="H3402">
            <v>3739.1742228826311</v>
          </cell>
          <cell r="I3402">
            <v>268.20956233254486</v>
          </cell>
          <cell r="J3402">
            <v>1730.0059013201196</v>
          </cell>
        </row>
        <row r="3403">
          <cell r="G3403">
            <v>33466</v>
          </cell>
          <cell r="H3403">
            <v>3731.6958744368658</v>
          </cell>
          <cell r="I3403">
            <v>269.6847149253739</v>
          </cell>
          <cell r="J3403">
            <v>1741.0779390885684</v>
          </cell>
        </row>
        <row r="3404">
          <cell r="G3404">
            <v>33473</v>
          </cell>
          <cell r="H3404">
            <v>3800.7322481139477</v>
          </cell>
          <cell r="I3404">
            <v>268.12054357880675</v>
          </cell>
          <cell r="J3404">
            <v>1732.5466571870345</v>
          </cell>
        </row>
        <row r="3405">
          <cell r="G3405">
            <v>33480</v>
          </cell>
          <cell r="H3405">
            <v>3818.9757629048945</v>
          </cell>
          <cell r="I3405">
            <v>270.6945007971633</v>
          </cell>
          <cell r="J3405">
            <v>1720.4188305867253</v>
          </cell>
        </row>
        <row r="3406">
          <cell r="G3406">
            <v>33487</v>
          </cell>
          <cell r="H3406">
            <v>3754.0531749355114</v>
          </cell>
          <cell r="I3406">
            <v>272.26452890178683</v>
          </cell>
          <cell r="J3406">
            <v>1723.1715007156643</v>
          </cell>
        </row>
        <row r="3407">
          <cell r="G3407">
            <v>33494</v>
          </cell>
          <cell r="H3407">
            <v>3706.3766996138302</v>
          </cell>
          <cell r="I3407">
            <v>274.71490966190288</v>
          </cell>
          <cell r="J3407">
            <v>1713.3494231615848</v>
          </cell>
        </row>
        <row r="3408">
          <cell r="G3408">
            <v>33501</v>
          </cell>
          <cell r="H3408">
            <v>3754.5595967088097</v>
          </cell>
          <cell r="I3408">
            <v>275.23686799026052</v>
          </cell>
          <cell r="J3408">
            <v>1695.3592542183883</v>
          </cell>
        </row>
        <row r="3409">
          <cell r="G3409">
            <v>33508</v>
          </cell>
          <cell r="H3409">
            <v>3737.6640785236204</v>
          </cell>
          <cell r="I3409">
            <v>274.71391794107905</v>
          </cell>
          <cell r="J3409">
            <v>1702.8188349369491</v>
          </cell>
        </row>
        <row r="3410">
          <cell r="G3410">
            <v>33515</v>
          </cell>
          <cell r="H3410">
            <v>3698.0448392912699</v>
          </cell>
          <cell r="I3410">
            <v>276.0325447471962</v>
          </cell>
          <cell r="J3410">
            <v>1702.9891168204429</v>
          </cell>
        </row>
        <row r="3411">
          <cell r="G3411">
            <v>33522</v>
          </cell>
          <cell r="H3411">
            <v>3687.6903137412542</v>
          </cell>
          <cell r="I3411">
            <v>274.62477876898549</v>
          </cell>
          <cell r="J3411">
            <v>1704.521807025581</v>
          </cell>
        </row>
        <row r="3412">
          <cell r="G3412">
            <v>33529</v>
          </cell>
          <cell r="H3412">
            <v>3797.9522541221177</v>
          </cell>
          <cell r="I3412">
            <v>276.02536514070732</v>
          </cell>
          <cell r="J3412">
            <v>1699.4082416045042</v>
          </cell>
        </row>
        <row r="3413">
          <cell r="G3413">
            <v>33536</v>
          </cell>
          <cell r="H3413">
            <v>3714.7770997568432</v>
          </cell>
          <cell r="I3413">
            <v>276.96385138218574</v>
          </cell>
          <cell r="J3413">
            <v>1703.6567622085154</v>
          </cell>
        </row>
        <row r="3414">
          <cell r="G3414">
            <v>33543</v>
          </cell>
          <cell r="H3414">
            <v>3791.6729857218097</v>
          </cell>
          <cell r="I3414">
            <v>277.98861763229985</v>
          </cell>
          <cell r="J3414">
            <v>1690.368239463289</v>
          </cell>
        </row>
        <row r="3415">
          <cell r="G3415">
            <v>33550</v>
          </cell>
          <cell r="H3415">
            <v>3814.4230236361404</v>
          </cell>
          <cell r="I3415">
            <v>278.40560055874829</v>
          </cell>
          <cell r="J3415">
            <v>1689.0159448717184</v>
          </cell>
        </row>
        <row r="3416">
          <cell r="G3416">
            <v>33557</v>
          </cell>
          <cell r="H3416">
            <v>3717.1552365334192</v>
          </cell>
          <cell r="I3416">
            <v>278.76752783947467</v>
          </cell>
          <cell r="J3416">
            <v>1692.3939767614618</v>
          </cell>
        </row>
        <row r="3417">
          <cell r="G3417">
            <v>33564</v>
          </cell>
          <cell r="H3417">
            <v>3652.4767354177379</v>
          </cell>
          <cell r="I3417">
            <v>277.42944370584519</v>
          </cell>
          <cell r="J3417">
            <v>1670.3928550635628</v>
          </cell>
        </row>
        <row r="3418">
          <cell r="G3418">
            <v>33571</v>
          </cell>
          <cell r="H3418">
            <v>3643.3455435791939</v>
          </cell>
          <cell r="I3418">
            <v>276.26424004228062</v>
          </cell>
          <cell r="J3418">
            <v>1661.539772931726</v>
          </cell>
        </row>
        <row r="3419">
          <cell r="G3419">
            <v>33578</v>
          </cell>
          <cell r="H3419">
            <v>3684.879682775997</v>
          </cell>
          <cell r="I3419">
            <v>275.76696441020448</v>
          </cell>
          <cell r="J3419">
            <v>1619.1705087219671</v>
          </cell>
        </row>
        <row r="3420">
          <cell r="G3420">
            <v>33585</v>
          </cell>
          <cell r="H3420">
            <v>3725.044871318255</v>
          </cell>
          <cell r="I3420">
            <v>272.43018414084099</v>
          </cell>
          <cell r="J3420">
            <v>1613.8272460431847</v>
          </cell>
        </row>
        <row r="3421">
          <cell r="G3421">
            <v>33592</v>
          </cell>
          <cell r="H3421">
            <v>3738.0825283678691</v>
          </cell>
          <cell r="I3421">
            <v>270.11452757564388</v>
          </cell>
          <cell r="J3421">
            <v>1591.3950473231844</v>
          </cell>
        </row>
        <row r="3422">
          <cell r="G3422">
            <v>33599</v>
          </cell>
          <cell r="H3422">
            <v>3931.715203337325</v>
          </cell>
          <cell r="I3422">
            <v>268.68292057949299</v>
          </cell>
          <cell r="J3422">
            <v>1605.717602749093</v>
          </cell>
        </row>
        <row r="3423">
          <cell r="G3423">
            <v>33606</v>
          </cell>
          <cell r="H3423">
            <v>4054.3847176814493</v>
          </cell>
          <cell r="I3423">
            <v>271.69216928998333</v>
          </cell>
          <cell r="J3423">
            <v>1613.1039037217388</v>
          </cell>
        </row>
        <row r="3424">
          <cell r="G3424">
            <v>33613</v>
          </cell>
          <cell r="H3424">
            <v>4055.1955946249855</v>
          </cell>
          <cell r="I3424">
            <v>282.1794870245767</v>
          </cell>
          <cell r="J3424">
            <v>1596.8115542941491</v>
          </cell>
        </row>
        <row r="3425">
          <cell r="G3425">
            <v>33620</v>
          </cell>
          <cell r="H3425">
            <v>4092.9089136549983</v>
          </cell>
          <cell r="I3425">
            <v>286.86366650918467</v>
          </cell>
          <cell r="J3425">
            <v>1653.658045627021</v>
          </cell>
        </row>
        <row r="3426">
          <cell r="G3426">
            <v>33627</v>
          </cell>
          <cell r="H3426">
            <v>4062.6213876939514</v>
          </cell>
          <cell r="I3426">
            <v>288.90039854139991</v>
          </cell>
          <cell r="J3426">
            <v>1654.154143040709</v>
          </cell>
        </row>
        <row r="3427">
          <cell r="G3427">
            <v>33634</v>
          </cell>
          <cell r="H3427">
            <v>4011.4323582090078</v>
          </cell>
          <cell r="I3427">
            <v>293.49391487820816</v>
          </cell>
          <cell r="J3427">
            <v>1673.1769156856772</v>
          </cell>
        </row>
        <row r="3428">
          <cell r="G3428">
            <v>33641</v>
          </cell>
          <cell r="H3428">
            <v>4049.9421088478143</v>
          </cell>
          <cell r="I3428">
            <v>296.81039611633196</v>
          </cell>
          <cell r="J3428">
            <v>1693.4223563654739</v>
          </cell>
        </row>
        <row r="3429">
          <cell r="G3429">
            <v>33648</v>
          </cell>
          <cell r="H3429">
            <v>4062.4969293852428</v>
          </cell>
          <cell r="I3429">
            <v>297.07752547283661</v>
          </cell>
          <cell r="J3429">
            <v>1735.927257510247</v>
          </cell>
        </row>
        <row r="3430">
          <cell r="G3430">
            <v>33655</v>
          </cell>
          <cell r="H3430">
            <v>4043.403193817132</v>
          </cell>
          <cell r="I3430">
            <v>295.62184559801972</v>
          </cell>
          <cell r="J3430">
            <v>1782.4501080115215</v>
          </cell>
        </row>
        <row r="3431">
          <cell r="G3431">
            <v>33662</v>
          </cell>
          <cell r="H3431">
            <v>4055.1290630792014</v>
          </cell>
          <cell r="I3431">
            <v>296.03571618185697</v>
          </cell>
          <cell r="J3431">
            <v>1779.0634528062997</v>
          </cell>
        </row>
        <row r="3432">
          <cell r="G3432">
            <v>33669</v>
          </cell>
          <cell r="H3432">
            <v>3971.5934043797702</v>
          </cell>
          <cell r="I3432">
            <v>296.65739118583889</v>
          </cell>
          <cell r="J3432">
            <v>1793.6517731193112</v>
          </cell>
        </row>
        <row r="3433">
          <cell r="G3433">
            <v>33676</v>
          </cell>
          <cell r="H3433">
            <v>3982.7138659120333</v>
          </cell>
          <cell r="I3433">
            <v>294.99610979519815</v>
          </cell>
          <cell r="J3433">
            <v>1795.9835204243664</v>
          </cell>
        </row>
        <row r="3434">
          <cell r="G3434">
            <v>33683</v>
          </cell>
          <cell r="H3434">
            <v>4026.9219898236574</v>
          </cell>
          <cell r="I3434">
            <v>293.16713391446791</v>
          </cell>
          <cell r="J3434">
            <v>1831.3643957767265</v>
          </cell>
        </row>
        <row r="3435">
          <cell r="G3435">
            <v>33690</v>
          </cell>
          <cell r="H3435">
            <v>3950.0077798180255</v>
          </cell>
          <cell r="I3435">
            <v>293.02055034751072</v>
          </cell>
          <cell r="J3435">
            <v>1836.3090796453234</v>
          </cell>
        </row>
        <row r="3436">
          <cell r="G3436">
            <v>33697</v>
          </cell>
          <cell r="H3436">
            <v>3908.1376973519541</v>
          </cell>
          <cell r="I3436">
            <v>289.62151196347958</v>
          </cell>
          <cell r="J3436">
            <v>1836.6763414612524</v>
          </cell>
        </row>
        <row r="3437">
          <cell r="G3437">
            <v>33704</v>
          </cell>
          <cell r="H3437">
            <v>3920.2529242137457</v>
          </cell>
          <cell r="I3437">
            <v>285.47992434240183</v>
          </cell>
          <cell r="J3437">
            <v>1847.69639951002</v>
          </cell>
        </row>
        <row r="3438">
          <cell r="G3438">
            <v>33710</v>
          </cell>
          <cell r="H3438">
            <v>4012.378867932769</v>
          </cell>
          <cell r="I3438">
            <v>278.74259812792116</v>
          </cell>
          <cell r="J3438">
            <v>1886.4980238997302</v>
          </cell>
        </row>
        <row r="3439">
          <cell r="G3439">
            <v>33718</v>
          </cell>
          <cell r="H3439">
            <v>3934.1374800080803</v>
          </cell>
          <cell r="I3439">
            <v>277.07014253915361</v>
          </cell>
          <cell r="J3439">
            <v>1936.4902215330731</v>
          </cell>
        </row>
        <row r="3440">
          <cell r="G3440">
            <v>33725</v>
          </cell>
          <cell r="H3440">
            <v>3969.9381310761541</v>
          </cell>
          <cell r="I3440">
            <v>276.95931448213798</v>
          </cell>
          <cell r="J3440">
            <v>1923.7093860709547</v>
          </cell>
        </row>
        <row r="3441">
          <cell r="G3441">
            <v>33732</v>
          </cell>
          <cell r="H3441">
            <v>4010.0345062000233</v>
          </cell>
          <cell r="I3441">
            <v>276.87622668779335</v>
          </cell>
          <cell r="J3441">
            <v>1930.4423689222031</v>
          </cell>
        </row>
        <row r="3442">
          <cell r="G3442">
            <v>33739</v>
          </cell>
          <cell r="H3442">
            <v>3952.6910127613633</v>
          </cell>
          <cell r="I3442">
            <v>277.23616578248749</v>
          </cell>
          <cell r="J3442">
            <v>1952.8355004017008</v>
          </cell>
        </row>
        <row r="3443">
          <cell r="G3443">
            <v>33746</v>
          </cell>
          <cell r="H3443">
            <v>3984.3125408634542</v>
          </cell>
          <cell r="I3443">
            <v>276.68169345092252</v>
          </cell>
          <cell r="J3443">
            <v>1955.5694701022633</v>
          </cell>
        </row>
        <row r="3444">
          <cell r="G3444">
            <v>33753</v>
          </cell>
          <cell r="H3444">
            <v>3999.8513597728215</v>
          </cell>
          <cell r="I3444">
            <v>276.48801626550687</v>
          </cell>
          <cell r="J3444">
            <v>1948.3338630628848</v>
          </cell>
        </row>
        <row r="3445">
          <cell r="G3445">
            <v>33760</v>
          </cell>
          <cell r="H3445">
            <v>3981.4520435178665</v>
          </cell>
          <cell r="I3445">
            <v>277.75986114032821</v>
          </cell>
          <cell r="J3445">
            <v>1979.8968716445036</v>
          </cell>
        </row>
        <row r="3446">
          <cell r="G3446">
            <v>33767</v>
          </cell>
          <cell r="H3446">
            <v>3929.6931669521341</v>
          </cell>
          <cell r="I3446">
            <v>273.98232702881973</v>
          </cell>
          <cell r="J3446">
            <v>2006.42748972454</v>
          </cell>
        </row>
        <row r="3447">
          <cell r="G3447">
            <v>33774</v>
          </cell>
          <cell r="H3447">
            <v>3856.9938433635198</v>
          </cell>
          <cell r="I3447">
            <v>269.24243277122116</v>
          </cell>
          <cell r="J3447">
            <v>2019.6699111567218</v>
          </cell>
        </row>
        <row r="3448">
          <cell r="G3448">
            <v>33781</v>
          </cell>
          <cell r="H3448">
            <v>3847.7370581394475</v>
          </cell>
          <cell r="I3448">
            <v>266.55000844350894</v>
          </cell>
          <cell r="J3448">
            <v>2024.7190859346135</v>
          </cell>
        </row>
        <row r="3449">
          <cell r="G3449">
            <v>33787</v>
          </cell>
          <cell r="H3449">
            <v>3933.5415945359573</v>
          </cell>
          <cell r="I3449">
            <v>266.28345843506543</v>
          </cell>
          <cell r="J3449">
            <v>2003.054591715113</v>
          </cell>
        </row>
        <row r="3450">
          <cell r="G3450">
            <v>33795</v>
          </cell>
          <cell r="H3450">
            <v>3957.9295524220802</v>
          </cell>
          <cell r="I3450">
            <v>264.63250099276803</v>
          </cell>
          <cell r="J3450">
            <v>2012.0683373778309</v>
          </cell>
        </row>
        <row r="3451">
          <cell r="G3451">
            <v>33802</v>
          </cell>
          <cell r="H3451">
            <v>3966.2412044821667</v>
          </cell>
          <cell r="I3451">
            <v>266.74956100071017</v>
          </cell>
          <cell r="J3451">
            <v>1992.9536881727415</v>
          </cell>
        </row>
        <row r="3452">
          <cell r="G3452">
            <v>33809</v>
          </cell>
          <cell r="H3452">
            <v>3933.3214024849649</v>
          </cell>
          <cell r="I3452">
            <v>267.25638516661155</v>
          </cell>
          <cell r="J3452">
            <v>2002.3205705071532</v>
          </cell>
        </row>
        <row r="3453">
          <cell r="G3453">
            <v>33816</v>
          </cell>
          <cell r="H3453">
            <v>4049.3543838582718</v>
          </cell>
          <cell r="I3453">
            <v>266.42789037259507</v>
          </cell>
          <cell r="J3453">
            <v>1991.7082714834653</v>
          </cell>
        </row>
        <row r="3454">
          <cell r="G3454">
            <v>33823</v>
          </cell>
          <cell r="H3454">
            <v>4009.265775458075</v>
          </cell>
          <cell r="I3454">
            <v>268.42609955038955</v>
          </cell>
          <cell r="J3454">
            <v>1976.3721177930424</v>
          </cell>
        </row>
        <row r="3455">
          <cell r="G3455">
            <v>33830</v>
          </cell>
          <cell r="H3455">
            <v>4012.8741146559869</v>
          </cell>
          <cell r="I3455">
            <v>267.05712644268255</v>
          </cell>
          <cell r="J3455">
            <v>1979.5343131815114</v>
          </cell>
        </row>
        <row r="3456">
          <cell r="G3456">
            <v>33837</v>
          </cell>
          <cell r="H3456">
            <v>3965.1209126915805</v>
          </cell>
          <cell r="I3456">
            <v>266.89689216681694</v>
          </cell>
          <cell r="J3456">
            <v>1976.9609185743755</v>
          </cell>
        </row>
        <row r="3457">
          <cell r="G3457">
            <v>33844</v>
          </cell>
          <cell r="H3457">
            <v>3957.5871829574667</v>
          </cell>
          <cell r="I3457">
            <v>265.80261490893298</v>
          </cell>
          <cell r="J3457">
            <v>1968.2622905326482</v>
          </cell>
        </row>
        <row r="3458">
          <cell r="G3458">
            <v>33851</v>
          </cell>
          <cell r="H3458">
            <v>3987.2690868296481</v>
          </cell>
          <cell r="I3458">
            <v>267.21136876795038</v>
          </cell>
          <cell r="J3458">
            <v>1949.1701463144814</v>
          </cell>
        </row>
        <row r="3459">
          <cell r="G3459">
            <v>33858</v>
          </cell>
          <cell r="H3459">
            <v>4013.9837897114066</v>
          </cell>
          <cell r="I3459">
            <v>268.03972401113106</v>
          </cell>
          <cell r="J3459">
            <v>1924.8055194855503</v>
          </cell>
        </row>
        <row r="3460">
          <cell r="G3460">
            <v>33865</v>
          </cell>
          <cell r="H3460">
            <v>4042.0816762393861</v>
          </cell>
          <cell r="I3460">
            <v>267.2624088114988</v>
          </cell>
          <cell r="J3460">
            <v>1925.382961141396</v>
          </cell>
        </row>
        <row r="3461">
          <cell r="G3461">
            <v>33872</v>
          </cell>
          <cell r="H3461">
            <v>3966.0905407260852</v>
          </cell>
          <cell r="I3461">
            <v>268.25127972410138</v>
          </cell>
          <cell r="J3461">
            <v>1957.3443182963431</v>
          </cell>
        </row>
        <row r="3462">
          <cell r="G3462">
            <v>33879</v>
          </cell>
          <cell r="H3462">
            <v>3928.8092896432604</v>
          </cell>
          <cell r="I3462">
            <v>267.66112690870835</v>
          </cell>
          <cell r="J3462">
            <v>1976.5262926156472</v>
          </cell>
        </row>
        <row r="3463">
          <cell r="G3463">
            <v>33886</v>
          </cell>
          <cell r="H3463">
            <v>3871.4486740144689</v>
          </cell>
          <cell r="I3463">
            <v>269.96301260012325</v>
          </cell>
          <cell r="J3463">
            <v>1962.8882611965992</v>
          </cell>
        </row>
        <row r="3464">
          <cell r="G3464">
            <v>33893</v>
          </cell>
          <cell r="H3464">
            <v>3948.4905026273568</v>
          </cell>
          <cell r="I3464">
            <v>268.88316054972273</v>
          </cell>
          <cell r="J3464">
            <v>1945.2222668458298</v>
          </cell>
        </row>
        <row r="3465">
          <cell r="G3465">
            <v>33900</v>
          </cell>
          <cell r="H3465">
            <v>3986.0011624023168</v>
          </cell>
          <cell r="I3465">
            <v>272.35175332081411</v>
          </cell>
          <cell r="J3465">
            <v>1937.6359000051311</v>
          </cell>
        </row>
        <row r="3466">
          <cell r="G3466">
            <v>33907</v>
          </cell>
          <cell r="H3466">
            <v>4037.4205773973063</v>
          </cell>
          <cell r="I3466">
            <v>273.0871030547803</v>
          </cell>
          <cell r="J3466">
            <v>1926.0100846051002</v>
          </cell>
        </row>
        <row r="3467">
          <cell r="G3467">
            <v>33914</v>
          </cell>
          <cell r="H3467">
            <v>4048.7253550140185</v>
          </cell>
          <cell r="I3467">
            <v>276.25491345021578</v>
          </cell>
          <cell r="J3467">
            <v>1921.1950593935876</v>
          </cell>
        </row>
        <row r="3468">
          <cell r="G3468">
            <v>33921</v>
          </cell>
          <cell r="H3468">
            <v>4108.2416177327241</v>
          </cell>
          <cell r="I3468">
            <v>280.92362148752443</v>
          </cell>
          <cell r="J3468">
            <v>1886.2293093126243</v>
          </cell>
        </row>
        <row r="3469">
          <cell r="G3469">
            <v>33928</v>
          </cell>
          <cell r="H3469">
            <v>4149.3240339100512</v>
          </cell>
          <cell r="I3469">
            <v>281.48546873049946</v>
          </cell>
          <cell r="J3469">
            <v>1879.2502608681675</v>
          </cell>
        </row>
        <row r="3470">
          <cell r="G3470">
            <v>33935</v>
          </cell>
          <cell r="H3470">
            <v>4189.1575446355882</v>
          </cell>
          <cell r="I3470">
            <v>282.38622223043711</v>
          </cell>
          <cell r="J3470">
            <v>1887.1431119638137</v>
          </cell>
        </row>
        <row r="3471">
          <cell r="G3471">
            <v>33942</v>
          </cell>
          <cell r="H3471">
            <v>4215.9681529212558</v>
          </cell>
          <cell r="I3471">
            <v>285.6619024083102</v>
          </cell>
          <cell r="J3471">
            <v>1899.2208278803821</v>
          </cell>
        </row>
        <row r="3472">
          <cell r="G3472">
            <v>33949</v>
          </cell>
          <cell r="H3472">
            <v>4223.5568955965146</v>
          </cell>
          <cell r="I3472">
            <v>283.91936480361949</v>
          </cell>
          <cell r="J3472">
            <v>1910.2363086820883</v>
          </cell>
        </row>
        <row r="3473">
          <cell r="G3473">
            <v>33956</v>
          </cell>
          <cell r="H3473">
            <v>4275.9290011019111</v>
          </cell>
          <cell r="I3473">
            <v>280.39876468005463</v>
          </cell>
          <cell r="J3473">
            <v>1915.7759939772661</v>
          </cell>
        </row>
        <row r="3474">
          <cell r="G3474">
            <v>33962</v>
          </cell>
          <cell r="H3474">
            <v>4271.2254792006988</v>
          </cell>
          <cell r="I3474">
            <v>281.54839961524283</v>
          </cell>
          <cell r="J3474">
            <v>1937.8074179080047</v>
          </cell>
        </row>
        <row r="3475">
          <cell r="G3475">
            <v>33969</v>
          </cell>
          <cell r="H3475">
            <v>4266.5271311735778</v>
          </cell>
          <cell r="I3475">
            <v>287.40460632723983</v>
          </cell>
          <cell r="J3475">
            <v>1943.8146209035197</v>
          </cell>
        </row>
        <row r="3476">
          <cell r="G3476">
            <v>33977</v>
          </cell>
          <cell r="H3476">
            <v>4201.6759187797397</v>
          </cell>
          <cell r="I3476">
            <v>290.7097593000031</v>
          </cell>
          <cell r="J3476">
            <v>1970.0561182857173</v>
          </cell>
        </row>
        <row r="3477">
          <cell r="G3477">
            <v>33984</v>
          </cell>
          <cell r="H3477">
            <v>4286.1296047472124</v>
          </cell>
          <cell r="I3477">
            <v>290.97139808337306</v>
          </cell>
          <cell r="J3477">
            <v>1981.2854381599459</v>
          </cell>
        </row>
        <row r="3478">
          <cell r="G3478">
            <v>33991</v>
          </cell>
          <cell r="H3478">
            <v>4292.5587991543334</v>
          </cell>
          <cell r="I3478">
            <v>293.7356263651651</v>
          </cell>
          <cell r="J3478">
            <v>2034.1857593588163</v>
          </cell>
        </row>
        <row r="3479">
          <cell r="G3479">
            <v>33998</v>
          </cell>
          <cell r="H3479">
            <v>4305.8657314317124</v>
          </cell>
          <cell r="I3479">
            <v>293.20690223770782</v>
          </cell>
          <cell r="J3479">
            <v>2060.8335928064171</v>
          </cell>
        </row>
        <row r="3480">
          <cell r="G3480">
            <v>34005</v>
          </cell>
          <cell r="H3480">
            <v>4398.8724312306376</v>
          </cell>
          <cell r="I3480">
            <v>289.13132629660367</v>
          </cell>
          <cell r="J3480">
            <v>2106.5840985667196</v>
          </cell>
        </row>
        <row r="3481">
          <cell r="G3481">
            <v>34012</v>
          </cell>
          <cell r="H3481">
            <v>4355.7634814045769</v>
          </cell>
          <cell r="I3481">
            <v>289.36263135764091</v>
          </cell>
          <cell r="J3481">
            <v>2132.705741388947</v>
          </cell>
        </row>
        <row r="3482">
          <cell r="G3482">
            <v>34019</v>
          </cell>
          <cell r="H3482">
            <v>4229.8819167919846</v>
          </cell>
          <cell r="I3482">
            <v>286.52687757033601</v>
          </cell>
          <cell r="J3482">
            <v>2193.0613138702543</v>
          </cell>
        </row>
        <row r="3483">
          <cell r="G3483">
            <v>34026</v>
          </cell>
          <cell r="H3483">
            <v>4311.095649594391</v>
          </cell>
          <cell r="I3483">
            <v>283.08855503949195</v>
          </cell>
          <cell r="J3483">
            <v>2196.1315997096726</v>
          </cell>
        </row>
        <row r="3484">
          <cell r="G3484">
            <v>34033</v>
          </cell>
          <cell r="H3484">
            <v>4351.1888391356197</v>
          </cell>
          <cell r="I3484">
            <v>285.21171920228818</v>
          </cell>
          <cell r="J3484">
            <v>2193.496241790021</v>
          </cell>
        </row>
        <row r="3485">
          <cell r="G3485">
            <v>34040</v>
          </cell>
          <cell r="H3485">
            <v>4396.0060841787163</v>
          </cell>
          <cell r="I3485">
            <v>286.35256607909736</v>
          </cell>
          <cell r="J3485">
            <v>2185.8190049437562</v>
          </cell>
        </row>
        <row r="3486">
          <cell r="G3486">
            <v>34047</v>
          </cell>
          <cell r="H3486">
            <v>4381.9388647093447</v>
          </cell>
          <cell r="I3486">
            <v>284.06174555046459</v>
          </cell>
          <cell r="J3486">
            <v>2229.5353850426313</v>
          </cell>
        </row>
        <row r="3487">
          <cell r="G3487">
            <v>34054</v>
          </cell>
          <cell r="H3487">
            <v>4365.7256909099196</v>
          </cell>
          <cell r="I3487">
            <v>283.74927763035907</v>
          </cell>
          <cell r="J3487">
            <v>2246.0339468919469</v>
          </cell>
        </row>
        <row r="3488">
          <cell r="G3488">
            <v>34061</v>
          </cell>
          <cell r="H3488">
            <v>4304.1689586680895</v>
          </cell>
          <cell r="I3488">
            <v>285.30989865732607</v>
          </cell>
          <cell r="J3488">
            <v>2246.4831536813253</v>
          </cell>
        </row>
        <row r="3489">
          <cell r="G3489">
            <v>34067</v>
          </cell>
          <cell r="H3489">
            <v>4293.4085362714195</v>
          </cell>
          <cell r="I3489">
            <v>281.74352492410952</v>
          </cell>
          <cell r="J3489">
            <v>2305.3410123077761</v>
          </cell>
        </row>
        <row r="3490">
          <cell r="G3490">
            <v>34075</v>
          </cell>
          <cell r="H3490">
            <v>4352.6575740719654</v>
          </cell>
          <cell r="I3490">
            <v>277.91181298514164</v>
          </cell>
          <cell r="J3490">
            <v>2356.7501168822396</v>
          </cell>
        </row>
        <row r="3491">
          <cell r="G3491">
            <v>34082</v>
          </cell>
          <cell r="H3491">
            <v>4249.0643238090524</v>
          </cell>
          <cell r="I3491">
            <v>283.27551097575491</v>
          </cell>
          <cell r="J3491">
            <v>2300.6594641004422</v>
          </cell>
        </row>
        <row r="3492">
          <cell r="G3492">
            <v>34089</v>
          </cell>
          <cell r="H3492">
            <v>4273.7088968871449</v>
          </cell>
          <cell r="I3492">
            <v>281.6325130120955</v>
          </cell>
          <cell r="J3492">
            <v>2282.0241224412284</v>
          </cell>
        </row>
        <row r="3493">
          <cell r="G3493">
            <v>34096</v>
          </cell>
          <cell r="H3493">
            <v>4316.4459858560167</v>
          </cell>
          <cell r="I3493">
            <v>286.36393923069869</v>
          </cell>
          <cell r="J3493">
            <v>2235.9272351679156</v>
          </cell>
        </row>
        <row r="3494">
          <cell r="G3494">
            <v>34103</v>
          </cell>
          <cell r="H3494">
            <v>4287.9574423493668</v>
          </cell>
          <cell r="I3494">
            <v>288.39712319923666</v>
          </cell>
          <cell r="J3494">
            <v>2231.4553806975796</v>
          </cell>
        </row>
        <row r="3495">
          <cell r="G3495">
            <v>34110</v>
          </cell>
          <cell r="H3495">
            <v>4353.5631912173121</v>
          </cell>
          <cell r="I3495">
            <v>288.0510466513976</v>
          </cell>
          <cell r="J3495">
            <v>2186.6031275455584</v>
          </cell>
        </row>
        <row r="3496">
          <cell r="G3496">
            <v>34117</v>
          </cell>
          <cell r="H3496">
            <v>4397.098823129485</v>
          </cell>
          <cell r="I3496">
            <v>287.10047819744801</v>
          </cell>
          <cell r="J3496">
            <v>2204.5332731914318</v>
          </cell>
        </row>
        <row r="3497">
          <cell r="G3497">
            <v>34124</v>
          </cell>
          <cell r="H3497">
            <v>4396.2194033648593</v>
          </cell>
          <cell r="I3497">
            <v>288.36372030151676</v>
          </cell>
          <cell r="J3497">
            <v>2224.5945259774739</v>
          </cell>
        </row>
        <row r="3498">
          <cell r="G3498">
            <v>34131</v>
          </cell>
          <cell r="H3498">
            <v>4355.3345629135665</v>
          </cell>
          <cell r="I3498">
            <v>286.66237435173781</v>
          </cell>
          <cell r="J3498">
            <v>2223.2597692618874</v>
          </cell>
        </row>
        <row r="3499">
          <cell r="G3499">
            <v>34138</v>
          </cell>
          <cell r="H3499">
            <v>4329.6380889923767</v>
          </cell>
          <cell r="I3499">
            <v>287.66569266196893</v>
          </cell>
          <cell r="J3499">
            <v>2246.159344885285</v>
          </cell>
        </row>
        <row r="3500">
          <cell r="G3500">
            <v>34145</v>
          </cell>
          <cell r="H3500">
            <v>4366.8729765577109</v>
          </cell>
          <cell r="I3500">
            <v>284.70273602755066</v>
          </cell>
          <cell r="J3500">
            <v>2258.7378372166427</v>
          </cell>
        </row>
        <row r="3501">
          <cell r="G3501">
            <v>34152</v>
          </cell>
          <cell r="H3501">
            <v>4378.2268462967604</v>
          </cell>
          <cell r="I3501">
            <v>288.83092569995011</v>
          </cell>
          <cell r="J3501">
            <v>2261.9000701887462</v>
          </cell>
        </row>
        <row r="3502">
          <cell r="G3502">
            <v>34159</v>
          </cell>
          <cell r="H3502">
            <v>4395.7397536819471</v>
          </cell>
          <cell r="I3502">
            <v>287.82001746000032</v>
          </cell>
          <cell r="J3502">
            <v>2284.9714509046712</v>
          </cell>
        </row>
        <row r="3503">
          <cell r="G3503">
            <v>34166</v>
          </cell>
          <cell r="H3503">
            <v>4378.5963686425875</v>
          </cell>
          <cell r="I3503">
            <v>290.43917961888633</v>
          </cell>
          <cell r="J3503">
            <v>2306.4501825431753</v>
          </cell>
        </row>
        <row r="3504">
          <cell r="G3504">
            <v>34173</v>
          </cell>
          <cell r="H3504">
            <v>4374.6556319108095</v>
          </cell>
          <cell r="I3504">
            <v>287.68000741250694</v>
          </cell>
          <cell r="J3504">
            <v>2316.8292083646193</v>
          </cell>
        </row>
        <row r="3505">
          <cell r="G3505">
            <v>34180</v>
          </cell>
          <cell r="H3505">
            <v>4392.1542544384529</v>
          </cell>
          <cell r="I3505">
            <v>288.05399142214321</v>
          </cell>
          <cell r="J3505">
            <v>2331.19354945648</v>
          </cell>
        </row>
        <row r="3506">
          <cell r="G3506">
            <v>34187</v>
          </cell>
          <cell r="H3506">
            <v>4411.4797331579821</v>
          </cell>
          <cell r="I3506">
            <v>289.17740198868955</v>
          </cell>
          <cell r="J3506">
            <v>2314.175836545448</v>
          </cell>
        </row>
        <row r="3507">
          <cell r="G3507">
            <v>34194</v>
          </cell>
          <cell r="H3507">
            <v>4425.5964683040884</v>
          </cell>
          <cell r="I3507">
            <v>288.97497780729748</v>
          </cell>
          <cell r="J3507">
            <v>2335.0034190743568</v>
          </cell>
        </row>
        <row r="3508">
          <cell r="G3508">
            <v>34201</v>
          </cell>
          <cell r="H3508">
            <v>4487.5548188603452</v>
          </cell>
          <cell r="I3508">
            <v>289.23505528732403</v>
          </cell>
          <cell r="J3508">
            <v>2304.1813739425752</v>
          </cell>
        </row>
        <row r="3509">
          <cell r="G3509">
            <v>34208</v>
          </cell>
          <cell r="H3509">
            <v>4521.6602354836841</v>
          </cell>
          <cell r="I3509">
            <v>288.33842661593332</v>
          </cell>
          <cell r="J3509">
            <v>2324.4581700332697</v>
          </cell>
        </row>
        <row r="3510">
          <cell r="G3510">
            <v>34215</v>
          </cell>
          <cell r="H3510">
            <v>4549.2423629201348</v>
          </cell>
          <cell r="I3510">
            <v>292.17332768992526</v>
          </cell>
          <cell r="J3510">
            <v>2310.0465293790635</v>
          </cell>
        </row>
        <row r="3511">
          <cell r="G3511">
            <v>34222</v>
          </cell>
          <cell r="H3511">
            <v>4539.6889539580025</v>
          </cell>
          <cell r="I3511">
            <v>289.54376774071591</v>
          </cell>
          <cell r="J3511">
            <v>2323.9068085553381</v>
          </cell>
        </row>
        <row r="3512">
          <cell r="G3512">
            <v>34229</v>
          </cell>
          <cell r="H3512">
            <v>4514.266695815837</v>
          </cell>
          <cell r="I3512">
            <v>290.93357782587134</v>
          </cell>
          <cell r="J3512">
            <v>2338.7798121300921</v>
          </cell>
        </row>
        <row r="3513">
          <cell r="G3513">
            <v>34236</v>
          </cell>
          <cell r="H3513">
            <v>4522.8438025378873</v>
          </cell>
          <cell r="I3513">
            <v>293.78472688856488</v>
          </cell>
          <cell r="J3513">
            <v>2304.6336268729929</v>
          </cell>
        </row>
        <row r="3514">
          <cell r="G3514">
            <v>34243</v>
          </cell>
          <cell r="H3514">
            <v>4563.0971123804738</v>
          </cell>
          <cell r="I3514">
            <v>296.634438739384</v>
          </cell>
          <cell r="J3514">
            <v>2316.1567950073577</v>
          </cell>
        </row>
        <row r="3515">
          <cell r="G3515">
            <v>34250</v>
          </cell>
          <cell r="H3515">
            <v>4552.6019890219986</v>
          </cell>
          <cell r="I3515">
            <v>298.91852391767725</v>
          </cell>
          <cell r="J3515">
            <v>2310.1347873403383</v>
          </cell>
        </row>
        <row r="3516">
          <cell r="G3516">
            <v>34257</v>
          </cell>
          <cell r="H3516">
            <v>4642.7435084046347</v>
          </cell>
          <cell r="I3516">
            <v>300.77181876596683</v>
          </cell>
          <cell r="J3516">
            <v>2246.8370941672133</v>
          </cell>
        </row>
        <row r="3517">
          <cell r="G3517">
            <v>34264</v>
          </cell>
          <cell r="H3517">
            <v>4570.7809840243626</v>
          </cell>
          <cell r="I3517">
            <v>300.62143285658385</v>
          </cell>
          <cell r="J3517">
            <v>2273.1250881689698</v>
          </cell>
        </row>
        <row r="3518">
          <cell r="G3518">
            <v>34271</v>
          </cell>
          <cell r="H3518">
            <v>4611.0038566837766</v>
          </cell>
          <cell r="I3518">
            <v>302.09447787758108</v>
          </cell>
          <cell r="J3518">
            <v>2270.8519630808009</v>
          </cell>
        </row>
        <row r="3519">
          <cell r="G3519">
            <v>34278</v>
          </cell>
          <cell r="H3519">
            <v>4520.1670807071059</v>
          </cell>
          <cell r="I3519">
            <v>301.55070781740142</v>
          </cell>
          <cell r="J3519">
            <v>2245.8725914869119</v>
          </cell>
        </row>
        <row r="3520">
          <cell r="G3520">
            <v>34285</v>
          </cell>
          <cell r="H3520">
            <v>4587.0655535015703</v>
          </cell>
          <cell r="I3520">
            <v>302.90768600257968</v>
          </cell>
          <cell r="J3520">
            <v>2231.2744196422473</v>
          </cell>
        </row>
        <row r="3521">
          <cell r="G3521">
            <v>34292</v>
          </cell>
          <cell r="H3521">
            <v>4527.4337013060494</v>
          </cell>
          <cell r="I3521">
            <v>298.63668762994331</v>
          </cell>
          <cell r="J3521">
            <v>2257.6034577940259</v>
          </cell>
        </row>
        <row r="3522">
          <cell r="G3522">
            <v>34299</v>
          </cell>
          <cell r="H3522">
            <v>4535.5830819684006</v>
          </cell>
          <cell r="I3522">
            <v>296.15800312261479</v>
          </cell>
          <cell r="J3522">
            <v>2268.2141940456577</v>
          </cell>
        </row>
        <row r="3523">
          <cell r="G3523">
            <v>34306</v>
          </cell>
          <cell r="H3523">
            <v>4566.425046925785</v>
          </cell>
          <cell r="I3523">
            <v>298.79380935040604</v>
          </cell>
          <cell r="J3523">
            <v>2253.9244446231701</v>
          </cell>
        </row>
        <row r="3524">
          <cell r="G3524">
            <v>34313</v>
          </cell>
          <cell r="H3524">
            <v>4555.0089843084706</v>
          </cell>
          <cell r="I3524">
            <v>297.65839287487449</v>
          </cell>
          <cell r="J3524">
            <v>2279.3937908474122</v>
          </cell>
        </row>
        <row r="3525">
          <cell r="G3525">
            <v>34320</v>
          </cell>
          <cell r="H3525">
            <v>4565.9410058708108</v>
          </cell>
          <cell r="I3525">
            <v>295.57478412475035</v>
          </cell>
          <cell r="J3525">
            <v>2285.5481540827</v>
          </cell>
        </row>
        <row r="3526">
          <cell r="G3526">
            <v>34326</v>
          </cell>
          <cell r="H3526">
            <v>4570.0503527760939</v>
          </cell>
          <cell r="I3526">
            <v>293.74222046317692</v>
          </cell>
          <cell r="J3526">
            <v>2288.5193666830078</v>
          </cell>
        </row>
        <row r="3527">
          <cell r="G3527">
            <v>34334</v>
          </cell>
          <cell r="H3527">
            <v>4596.0996397869176</v>
          </cell>
          <cell r="I3527">
            <v>301.11515019680263</v>
          </cell>
          <cell r="J3527">
            <v>2273.4151388628998</v>
          </cell>
        </row>
        <row r="3528">
          <cell r="G3528">
            <v>34341</v>
          </cell>
          <cell r="H3528">
            <v>4614.9436483100435</v>
          </cell>
          <cell r="I3528">
            <v>301.14526171182229</v>
          </cell>
          <cell r="J3528">
            <v>2284.5548730433279</v>
          </cell>
        </row>
        <row r="3529">
          <cell r="G3529">
            <v>34348</v>
          </cell>
          <cell r="H3529">
            <v>4663.4005566172991</v>
          </cell>
          <cell r="I3529">
            <v>300.21171140051564</v>
          </cell>
          <cell r="J3529">
            <v>2287.0678834036758</v>
          </cell>
        </row>
        <row r="3530">
          <cell r="G3530">
            <v>34355</v>
          </cell>
          <cell r="H3530">
            <v>4660.1361762276665</v>
          </cell>
          <cell r="I3530">
            <v>303.45399788364119</v>
          </cell>
          <cell r="J3530">
            <v>2290.7271920171215</v>
          </cell>
        </row>
        <row r="3531">
          <cell r="G3531">
            <v>34362</v>
          </cell>
          <cell r="H3531">
            <v>4701.1453745784693</v>
          </cell>
          <cell r="I3531">
            <v>301.63327389633935</v>
          </cell>
          <cell r="J3531">
            <v>2305.8459914844343</v>
          </cell>
        </row>
        <row r="3532">
          <cell r="G3532">
            <v>34369</v>
          </cell>
          <cell r="H3532">
            <v>4615.584528761141</v>
          </cell>
          <cell r="I3532">
            <v>303.44307353971737</v>
          </cell>
          <cell r="J3532">
            <v>2324.7539286146066</v>
          </cell>
        </row>
        <row r="3533">
          <cell r="G3533">
            <v>34376</v>
          </cell>
          <cell r="H3533">
            <v>4624.354139365787</v>
          </cell>
          <cell r="I3533">
            <v>305.38510921037158</v>
          </cell>
          <cell r="J3533">
            <v>2313.362634364395</v>
          </cell>
        </row>
        <row r="3534">
          <cell r="G3534">
            <v>34383</v>
          </cell>
          <cell r="H3534">
            <v>4610.9435123616258</v>
          </cell>
          <cell r="I3534">
            <v>308.50003732431736</v>
          </cell>
          <cell r="J3534">
            <v>2294.3930607626071</v>
          </cell>
        </row>
        <row r="3535">
          <cell r="G3535">
            <v>34390</v>
          </cell>
          <cell r="H3535">
            <v>4591.5775496097067</v>
          </cell>
          <cell r="I3535">
            <v>307.82133724220387</v>
          </cell>
          <cell r="J3535">
            <v>2288.1981994985481</v>
          </cell>
        </row>
        <row r="3536">
          <cell r="G3536">
            <v>34397</v>
          </cell>
          <cell r="H3536">
            <v>4588.8226030799406</v>
          </cell>
          <cell r="I3536">
            <v>308.96027619000006</v>
          </cell>
          <cell r="J3536">
            <v>2287.5117400386985</v>
          </cell>
        </row>
        <row r="3537">
          <cell r="G3537">
            <v>34404</v>
          </cell>
          <cell r="H3537">
            <v>4602.5890708891802</v>
          </cell>
          <cell r="I3537">
            <v>309.45461263190407</v>
          </cell>
          <cell r="J3537">
            <v>2295.5180311288341</v>
          </cell>
        </row>
        <row r="3538">
          <cell r="G3538">
            <v>34411</v>
          </cell>
          <cell r="H3538">
            <v>4659.2009164611172</v>
          </cell>
          <cell r="I3538">
            <v>312.17781322306479</v>
          </cell>
          <cell r="J3538">
            <v>2283.1222337607383</v>
          </cell>
        </row>
        <row r="3539">
          <cell r="G3539">
            <v>34418</v>
          </cell>
          <cell r="H3539">
            <v>4564.1532177653107</v>
          </cell>
          <cell r="I3539">
            <v>313.92600897711395</v>
          </cell>
          <cell r="J3539">
            <v>2301.8438360775763</v>
          </cell>
        </row>
        <row r="3540">
          <cell r="G3540">
            <v>34424</v>
          </cell>
          <cell r="H3540">
            <v>4386.1512422724636</v>
          </cell>
          <cell r="I3540">
            <v>306.83128117423121</v>
          </cell>
          <cell r="J3540">
            <v>2316.5756366284727</v>
          </cell>
        </row>
        <row r="3541">
          <cell r="G3541">
            <v>34432</v>
          </cell>
          <cell r="H3541">
            <v>4411.1523043534171</v>
          </cell>
          <cell r="I3541">
            <v>309.65412896103419</v>
          </cell>
          <cell r="J3541">
            <v>2313.1007731735299</v>
          </cell>
        </row>
        <row r="3542">
          <cell r="G3542">
            <v>34439</v>
          </cell>
          <cell r="H3542">
            <v>4378.0686620707665</v>
          </cell>
          <cell r="I3542">
            <v>305.102213265307</v>
          </cell>
          <cell r="J3542">
            <v>2357.7436180957793</v>
          </cell>
        </row>
        <row r="3543">
          <cell r="G3543">
            <v>34446</v>
          </cell>
          <cell r="H3543">
            <v>4374.1284002749026</v>
          </cell>
          <cell r="I3543">
            <v>299.85445519714375</v>
          </cell>
          <cell r="J3543">
            <v>2357.5078437339698</v>
          </cell>
        </row>
        <row r="3544">
          <cell r="G3544">
            <v>34453</v>
          </cell>
          <cell r="H3544">
            <v>4415.682620077514</v>
          </cell>
          <cell r="I3544">
            <v>304.23233024302203</v>
          </cell>
          <cell r="J3544">
            <v>2353.9715819683688</v>
          </cell>
        </row>
        <row r="3545">
          <cell r="G3545">
            <v>34460</v>
          </cell>
          <cell r="H3545">
            <v>4386.0975465229949</v>
          </cell>
          <cell r="I3545">
            <v>306.14899392355306</v>
          </cell>
          <cell r="J3545">
            <v>2339.6123553183616</v>
          </cell>
        </row>
        <row r="3546">
          <cell r="G3546">
            <v>34467</v>
          </cell>
          <cell r="H3546">
            <v>4328.6396686635435</v>
          </cell>
          <cell r="I3546">
            <v>303.79164667034172</v>
          </cell>
          <cell r="J3546">
            <v>2342.6538513802757</v>
          </cell>
        </row>
        <row r="3547">
          <cell r="G3547">
            <v>34474</v>
          </cell>
          <cell r="H3547">
            <v>4422.1382855066759</v>
          </cell>
          <cell r="I3547">
            <v>298.74870533561409</v>
          </cell>
          <cell r="J3547">
            <v>2355.0699167925914</v>
          </cell>
        </row>
        <row r="3548">
          <cell r="G3548">
            <v>34481</v>
          </cell>
          <cell r="H3548">
            <v>4451.32439819102</v>
          </cell>
          <cell r="I3548">
            <v>298.21095766600996</v>
          </cell>
          <cell r="J3548">
            <v>2358.1315076844221</v>
          </cell>
        </row>
        <row r="3549">
          <cell r="G3549">
            <v>34488</v>
          </cell>
          <cell r="H3549">
            <v>4482.4836689783569</v>
          </cell>
          <cell r="I3549">
            <v>299.28451711360759</v>
          </cell>
          <cell r="J3549">
            <v>2342.8036528844736</v>
          </cell>
        </row>
        <row r="3550">
          <cell r="G3550">
            <v>34495</v>
          </cell>
          <cell r="H3550">
            <v>4463.2089892017502</v>
          </cell>
          <cell r="I3550">
            <v>298.65601962766902</v>
          </cell>
          <cell r="J3550">
            <v>2369.5116145273569</v>
          </cell>
        </row>
        <row r="3551">
          <cell r="G3551">
            <v>34502</v>
          </cell>
          <cell r="H3551">
            <v>4455.6215339201071</v>
          </cell>
          <cell r="I3551">
            <v>298.71575083159456</v>
          </cell>
          <cell r="J3551">
            <v>2389.4155120893865</v>
          </cell>
        </row>
        <row r="3552">
          <cell r="G3552">
            <v>34509</v>
          </cell>
          <cell r="H3552">
            <v>4286.7534777845349</v>
          </cell>
          <cell r="I3552">
            <v>296.98319947677129</v>
          </cell>
          <cell r="J3552">
            <v>2409.9644854933549</v>
          </cell>
        </row>
        <row r="3553">
          <cell r="G3553">
            <v>34516</v>
          </cell>
          <cell r="H3553">
            <v>4326.1916097801532</v>
          </cell>
          <cell r="I3553">
            <v>297.69595915551554</v>
          </cell>
          <cell r="J3553">
            <v>2402.7345920368748</v>
          </cell>
        </row>
        <row r="3554">
          <cell r="G3554">
            <v>34523</v>
          </cell>
          <cell r="H3554">
            <v>4351.2835211168785</v>
          </cell>
          <cell r="I3554">
            <v>295.55254824959582</v>
          </cell>
          <cell r="J3554">
            <v>2404.4165062513002</v>
          </cell>
        </row>
        <row r="3555">
          <cell r="G3555">
            <v>34530</v>
          </cell>
          <cell r="H3555">
            <v>4403.9340517223927</v>
          </cell>
          <cell r="I3555">
            <v>296.85297946189405</v>
          </cell>
          <cell r="J3555">
            <v>2397.9245816844218</v>
          </cell>
        </row>
        <row r="3556">
          <cell r="G3556">
            <v>34537</v>
          </cell>
          <cell r="H3556">
            <v>4386.7587089206754</v>
          </cell>
          <cell r="I3556">
            <v>295.48745575636934</v>
          </cell>
          <cell r="J3556">
            <v>2414.4702612980441</v>
          </cell>
        </row>
        <row r="3557">
          <cell r="G3557">
            <v>34544</v>
          </cell>
          <cell r="H3557">
            <v>4428.4329166554226</v>
          </cell>
          <cell r="I3557">
            <v>293.59633603952858</v>
          </cell>
          <cell r="J3557">
            <v>2411.090002932227</v>
          </cell>
        </row>
        <row r="3558">
          <cell r="G3558">
            <v>34551</v>
          </cell>
          <cell r="H3558">
            <v>4419.1332075304463</v>
          </cell>
          <cell r="I3558">
            <v>293.97801127638002</v>
          </cell>
          <cell r="J3558">
            <v>2424.1098889480613</v>
          </cell>
        </row>
        <row r="3559">
          <cell r="G3559">
            <v>34558</v>
          </cell>
          <cell r="H3559">
            <v>4469.0694127755405</v>
          </cell>
          <cell r="I3559">
            <v>294.27198928765637</v>
          </cell>
          <cell r="J3559">
            <v>2389.6875285249989</v>
          </cell>
        </row>
        <row r="3560">
          <cell r="G3560">
            <v>34565</v>
          </cell>
          <cell r="H3560">
            <v>4491.8616667806964</v>
          </cell>
          <cell r="I3560">
            <v>296.50845640624254</v>
          </cell>
          <cell r="J3560">
            <v>2363.8789032169288</v>
          </cell>
        </row>
        <row r="3561">
          <cell r="G3561">
            <v>34572</v>
          </cell>
          <cell r="H3561">
            <v>4584.3940171163786</v>
          </cell>
          <cell r="I3561">
            <v>295.52997850010195</v>
          </cell>
          <cell r="J3561">
            <v>2338.349011062186</v>
          </cell>
        </row>
        <row r="3562">
          <cell r="G3562">
            <v>34579</v>
          </cell>
          <cell r="H3562">
            <v>4566.5148804496248</v>
          </cell>
          <cell r="I3562">
            <v>298.8399142593031</v>
          </cell>
          <cell r="J3562">
            <v>2346.7670675020099</v>
          </cell>
        </row>
        <row r="3563">
          <cell r="G3563">
            <v>34586</v>
          </cell>
          <cell r="H3563">
            <v>4544.5956090234667</v>
          </cell>
          <cell r="I3563">
            <v>301.4099375219331</v>
          </cell>
          <cell r="J3563">
            <v>2339.2574128860037</v>
          </cell>
        </row>
        <row r="3564">
          <cell r="G3564">
            <v>34593</v>
          </cell>
          <cell r="H3564">
            <v>4577.7711569693383</v>
          </cell>
          <cell r="I3564">
            <v>303.30882012832126</v>
          </cell>
          <cell r="J3564">
            <v>2324.0522397022451</v>
          </cell>
        </row>
        <row r="3565">
          <cell r="G3565">
            <v>34600</v>
          </cell>
          <cell r="H3565">
            <v>4461.4957695823168</v>
          </cell>
          <cell r="I3565">
            <v>304.94668775701422</v>
          </cell>
          <cell r="J3565">
            <v>2319.8689456707812</v>
          </cell>
        </row>
        <row r="3566">
          <cell r="G3566">
            <v>34607</v>
          </cell>
          <cell r="H3566">
            <v>4496.7415861620175</v>
          </cell>
          <cell r="I3566">
            <v>305.55658113252827</v>
          </cell>
          <cell r="J3566">
            <v>2300.1500596325795</v>
          </cell>
        </row>
        <row r="3567">
          <cell r="G3567">
            <v>34614</v>
          </cell>
          <cell r="H3567">
            <v>4418.0486084041822</v>
          </cell>
          <cell r="I3567">
            <v>304.60935573101744</v>
          </cell>
          <cell r="J3567">
            <v>2298.7699695967999</v>
          </cell>
        </row>
        <row r="3568">
          <cell r="G3568">
            <v>34621</v>
          </cell>
          <cell r="H3568">
            <v>4531.1506527793299</v>
          </cell>
          <cell r="I3568">
            <v>300.92358252667213</v>
          </cell>
          <cell r="J3568">
            <v>2281.7590718217839</v>
          </cell>
        </row>
        <row r="3569">
          <cell r="G3569">
            <v>34628</v>
          </cell>
          <cell r="H3569">
            <v>4492.1827571654276</v>
          </cell>
          <cell r="I3569">
            <v>301.67589148298879</v>
          </cell>
          <cell r="J3569">
            <v>2274.4574427919542</v>
          </cell>
        </row>
        <row r="3570">
          <cell r="G3570">
            <v>34635</v>
          </cell>
          <cell r="H3570">
            <v>4564.5068995557913</v>
          </cell>
          <cell r="I3570">
            <v>297.90494283945145</v>
          </cell>
          <cell r="J3570">
            <v>2256.4892289938975</v>
          </cell>
        </row>
        <row r="3571">
          <cell r="G3571">
            <v>34642</v>
          </cell>
          <cell r="H3571">
            <v>4479.1506205340975</v>
          </cell>
          <cell r="I3571">
            <v>302.43309797061113</v>
          </cell>
          <cell r="J3571">
            <v>2249.945410229815</v>
          </cell>
        </row>
        <row r="3572">
          <cell r="G3572">
            <v>34649</v>
          </cell>
          <cell r="H3572">
            <v>4464.8173385483888</v>
          </cell>
          <cell r="I3572">
            <v>299.92290325745506</v>
          </cell>
          <cell r="J3572">
            <v>2236.6707323094593</v>
          </cell>
        </row>
        <row r="3573">
          <cell r="G3573">
            <v>34656</v>
          </cell>
          <cell r="H3573">
            <v>4450.0834413311795</v>
          </cell>
          <cell r="I3573">
            <v>300.13284928973525</v>
          </cell>
          <cell r="J3573">
            <v>2210.2780176682077</v>
          </cell>
        </row>
        <row r="3574">
          <cell r="G3574">
            <v>34663</v>
          </cell>
          <cell r="H3574">
            <v>4354.4066473425592</v>
          </cell>
          <cell r="I3574">
            <v>298.03191934470709</v>
          </cell>
          <cell r="J3574">
            <v>2234.5910758625578</v>
          </cell>
        </row>
        <row r="3575">
          <cell r="G3575">
            <v>34670</v>
          </cell>
          <cell r="H3575">
            <v>4355.7129693367615</v>
          </cell>
          <cell r="I3575">
            <v>298.32995126405177</v>
          </cell>
          <cell r="J3575">
            <v>2237.2725851535929</v>
          </cell>
        </row>
        <row r="3576">
          <cell r="G3576">
            <v>34677</v>
          </cell>
          <cell r="H3576">
            <v>4273.3899942162961</v>
          </cell>
          <cell r="I3576">
            <v>293.37767407306853</v>
          </cell>
          <cell r="J3576">
            <v>2260.0927655221594</v>
          </cell>
        </row>
        <row r="3577">
          <cell r="G3577">
            <v>34684</v>
          </cell>
          <cell r="H3577">
            <v>4377.6607100751735</v>
          </cell>
          <cell r="I3577">
            <v>291.26535481974247</v>
          </cell>
          <cell r="J3577">
            <v>2252.6344593959366</v>
          </cell>
        </row>
        <row r="3578">
          <cell r="G3578">
            <v>34691</v>
          </cell>
          <cell r="H3578">
            <v>4399.9867796965573</v>
          </cell>
          <cell r="I3578">
            <v>293.85761647763815</v>
          </cell>
          <cell r="J3578">
            <v>2246.3270829096277</v>
          </cell>
        </row>
        <row r="3579">
          <cell r="G3579">
            <v>34698</v>
          </cell>
          <cell r="H3579">
            <v>4407.0267585440715</v>
          </cell>
          <cell r="I3579">
            <v>299.58783999895212</v>
          </cell>
          <cell r="J3579">
            <v>2245.4285520764638</v>
          </cell>
        </row>
        <row r="3580">
          <cell r="G3580">
            <v>34705</v>
          </cell>
          <cell r="H3580">
            <v>4414.5187040335968</v>
          </cell>
          <cell r="I3580">
            <v>295.96282713496481</v>
          </cell>
          <cell r="J3580">
            <v>2286.7444374346705</v>
          </cell>
        </row>
        <row r="3581">
          <cell r="G3581">
            <v>34712</v>
          </cell>
          <cell r="H3581">
            <v>4461.7540541667559</v>
          </cell>
          <cell r="I3581">
            <v>295.07493865355991</v>
          </cell>
          <cell r="J3581">
            <v>2289.7172052033357</v>
          </cell>
        </row>
        <row r="3582">
          <cell r="G3582">
            <v>34719</v>
          </cell>
          <cell r="H3582">
            <v>4451.9381952475887</v>
          </cell>
          <cell r="I3582">
            <v>296.46179086523165</v>
          </cell>
          <cell r="J3582">
            <v>2267.9648917539039</v>
          </cell>
        </row>
        <row r="3583">
          <cell r="G3583">
            <v>34726</v>
          </cell>
          <cell r="H3583">
            <v>4487.1085069900446</v>
          </cell>
          <cell r="I3583">
            <v>292.84495701667583</v>
          </cell>
          <cell r="J3583">
            <v>2270.0060601564824</v>
          </cell>
        </row>
        <row r="3584">
          <cell r="G3584">
            <v>34733</v>
          </cell>
          <cell r="H3584">
            <v>4566.0816167130697</v>
          </cell>
          <cell r="I3584">
            <v>289.27224854107237</v>
          </cell>
          <cell r="J3584">
            <v>2272.957068034686</v>
          </cell>
        </row>
        <row r="3585">
          <cell r="G3585">
            <v>34740</v>
          </cell>
          <cell r="H3585">
            <v>4603.9800941317881</v>
          </cell>
          <cell r="I3585">
            <v>292.42531605017001</v>
          </cell>
          <cell r="J3585">
            <v>2255.4552986108188</v>
          </cell>
        </row>
        <row r="3586">
          <cell r="G3586">
            <v>34747</v>
          </cell>
          <cell r="H3586">
            <v>4602.5989001035487</v>
          </cell>
          <cell r="I3586">
            <v>291.34334238078435</v>
          </cell>
          <cell r="J3586">
            <v>2270.3413035816502</v>
          </cell>
        </row>
        <row r="3587">
          <cell r="G3587">
            <v>34754</v>
          </cell>
          <cell r="H3587">
            <v>4646.323589654533</v>
          </cell>
          <cell r="I3587">
            <v>289.42047632107113</v>
          </cell>
          <cell r="J3587">
            <v>2290.0932729228102</v>
          </cell>
        </row>
        <row r="3588">
          <cell r="G3588">
            <v>34761</v>
          </cell>
          <cell r="H3588">
            <v>4630.9907218086728</v>
          </cell>
          <cell r="I3588">
            <v>291.59112989347921</v>
          </cell>
          <cell r="J3588">
            <v>2266.0472935571206</v>
          </cell>
        </row>
        <row r="3589">
          <cell r="G3589">
            <v>34768</v>
          </cell>
          <cell r="H3589">
            <v>4652.756378201173</v>
          </cell>
          <cell r="I3589">
            <v>289.14176440237401</v>
          </cell>
          <cell r="J3589">
            <v>2249.2785435847982</v>
          </cell>
        </row>
        <row r="3590">
          <cell r="G3590">
            <v>34775</v>
          </cell>
          <cell r="H3590">
            <v>4696.9575637940843</v>
          </cell>
          <cell r="I3590">
            <v>287.89845481544381</v>
          </cell>
          <cell r="J3590">
            <v>2236.6825837407232</v>
          </cell>
        </row>
        <row r="3591">
          <cell r="G3591">
            <v>34782</v>
          </cell>
          <cell r="H3591">
            <v>4739.2301818682308</v>
          </cell>
          <cell r="I3591">
            <v>286.37259300492195</v>
          </cell>
          <cell r="J3591">
            <v>2231.7618820564935</v>
          </cell>
        </row>
        <row r="3592">
          <cell r="G3592">
            <v>34789</v>
          </cell>
          <cell r="H3592">
            <v>4743.4954890319113</v>
          </cell>
          <cell r="I3592">
            <v>287.89036774784807</v>
          </cell>
          <cell r="J3592">
            <v>2261.8906674642562</v>
          </cell>
        </row>
        <row r="3593">
          <cell r="G3593">
            <v>34796</v>
          </cell>
          <cell r="H3593">
            <v>4777.1743070040384</v>
          </cell>
          <cell r="I3593">
            <v>284.52205044519826</v>
          </cell>
          <cell r="J3593">
            <v>2293.7833258755022</v>
          </cell>
        </row>
        <row r="3594">
          <cell r="G3594">
            <v>34802</v>
          </cell>
          <cell r="H3594">
            <v>4812.0476794451679</v>
          </cell>
          <cell r="I3594">
            <v>286.4852525932701</v>
          </cell>
          <cell r="J3594">
            <v>2288.2782458934012</v>
          </cell>
        </row>
        <row r="3595">
          <cell r="G3595">
            <v>34810</v>
          </cell>
          <cell r="H3595">
            <v>4788.4686458158867</v>
          </cell>
          <cell r="I3595">
            <v>285.39660863341567</v>
          </cell>
          <cell r="J3595">
            <v>2323.2889030555702</v>
          </cell>
        </row>
        <row r="3596">
          <cell r="G3596">
            <v>34817</v>
          </cell>
          <cell r="H3596">
            <v>4843.5360352427697</v>
          </cell>
          <cell r="I3596">
            <v>286.1101001549992</v>
          </cell>
          <cell r="J3596">
            <v>2311.2078007596815</v>
          </cell>
        </row>
        <row r="3597">
          <cell r="G3597">
            <v>34824</v>
          </cell>
          <cell r="H3597">
            <v>4876.4720802824204</v>
          </cell>
          <cell r="I3597">
            <v>282.76261198318571</v>
          </cell>
          <cell r="J3597">
            <v>2315.3679748010491</v>
          </cell>
        </row>
        <row r="3598">
          <cell r="G3598">
            <v>34831</v>
          </cell>
          <cell r="H3598">
            <v>4938.8909229100354</v>
          </cell>
          <cell r="I3598">
            <v>282.47984937120253</v>
          </cell>
          <cell r="J3598">
            <v>2330.4178666372559</v>
          </cell>
        </row>
        <row r="3599">
          <cell r="G3599">
            <v>34838</v>
          </cell>
          <cell r="H3599">
            <v>4886.5386791271885</v>
          </cell>
          <cell r="I3599">
            <v>286.29332733771378</v>
          </cell>
          <cell r="J3599">
            <v>2336.243911303849</v>
          </cell>
        </row>
        <row r="3600">
          <cell r="G3600">
            <v>34845</v>
          </cell>
          <cell r="H3600">
            <v>4919.7671421452533</v>
          </cell>
          <cell r="I3600">
            <v>284.63282603915502</v>
          </cell>
          <cell r="J3600">
            <v>2345.822511340195</v>
          </cell>
        </row>
        <row r="3601">
          <cell r="G3601">
            <v>34852</v>
          </cell>
          <cell r="H3601">
            <v>4986.6759752784292</v>
          </cell>
          <cell r="I3601">
            <v>281.1033789962695</v>
          </cell>
          <cell r="J3601">
            <v>2362.9470156729785</v>
          </cell>
        </row>
        <row r="3602">
          <cell r="G3602">
            <v>34859</v>
          </cell>
          <cell r="H3602">
            <v>4957.7532546218144</v>
          </cell>
          <cell r="I3602">
            <v>287.11899130678967</v>
          </cell>
          <cell r="J3602">
            <v>2329.3931680504224</v>
          </cell>
        </row>
        <row r="3603">
          <cell r="G3603">
            <v>34866</v>
          </cell>
          <cell r="H3603">
            <v>5064.8407249216461</v>
          </cell>
          <cell r="I3603">
            <v>286.74573661809086</v>
          </cell>
          <cell r="J3603">
            <v>2298.6451782321569</v>
          </cell>
        </row>
        <row r="3604">
          <cell r="G3604">
            <v>34873</v>
          </cell>
          <cell r="H3604">
            <v>5154.9948898252514</v>
          </cell>
          <cell r="I3604">
            <v>284.59514359345519</v>
          </cell>
          <cell r="J3604">
            <v>2291.7492426974604</v>
          </cell>
        </row>
        <row r="3605">
          <cell r="G3605">
            <v>34880</v>
          </cell>
          <cell r="H3605">
            <v>5112.2084322397022</v>
          </cell>
          <cell r="I3605">
            <v>287.81106871606124</v>
          </cell>
          <cell r="J3605">
            <v>2296.3327411828554</v>
          </cell>
        </row>
        <row r="3606">
          <cell r="G3606">
            <v>34887</v>
          </cell>
          <cell r="H3606">
            <v>5225.1882385921999</v>
          </cell>
          <cell r="I3606">
            <v>285.85395344879203</v>
          </cell>
          <cell r="J3606">
            <v>2304.5995390511139</v>
          </cell>
        </row>
        <row r="3607">
          <cell r="G3607">
            <v>34894</v>
          </cell>
          <cell r="H3607">
            <v>5269.0798197963741</v>
          </cell>
          <cell r="I3607">
            <v>290.02742116914436</v>
          </cell>
          <cell r="J3607">
            <v>2278.7880242137412</v>
          </cell>
        </row>
        <row r="3608">
          <cell r="G3608">
            <v>34901</v>
          </cell>
          <cell r="H3608">
            <v>5194.7857943372455</v>
          </cell>
          <cell r="I3608">
            <v>290.83949794841794</v>
          </cell>
          <cell r="J3608">
            <v>2279.243781818584</v>
          </cell>
        </row>
        <row r="3609">
          <cell r="G3609">
            <v>34908</v>
          </cell>
          <cell r="H3609">
            <v>5305.9542103360627</v>
          </cell>
          <cell r="I3609">
            <v>292.70087073528782</v>
          </cell>
          <cell r="J3609">
            <v>2257.5909658913074</v>
          </cell>
        </row>
        <row r="3610">
          <cell r="G3610">
            <v>34915</v>
          </cell>
          <cell r="H3610">
            <v>5263.5065766533744</v>
          </cell>
          <cell r="I3610">
            <v>294.16437508896422</v>
          </cell>
          <cell r="J3610">
            <v>2288.2942030274294</v>
          </cell>
        </row>
        <row r="3611">
          <cell r="G3611">
            <v>34922</v>
          </cell>
          <cell r="H3611">
            <v>5246.6633556080833</v>
          </cell>
          <cell r="I3611">
            <v>297.07660240234497</v>
          </cell>
          <cell r="J3611">
            <v>2279.3698556356226</v>
          </cell>
        </row>
        <row r="3612">
          <cell r="G3612">
            <v>34929</v>
          </cell>
          <cell r="H3612">
            <v>5307.524650533137</v>
          </cell>
          <cell r="I3612">
            <v>299.0967232986809</v>
          </cell>
          <cell r="J3612">
            <v>2267.9730063574443</v>
          </cell>
        </row>
        <row r="3613">
          <cell r="G3613">
            <v>34936</v>
          </cell>
          <cell r="H3613">
            <v>5307.524650533137</v>
          </cell>
          <cell r="I3613">
            <v>299.0967232986809</v>
          </cell>
          <cell r="J3613">
            <v>2283.3952228006747</v>
          </cell>
        </row>
        <row r="3614">
          <cell r="G3614">
            <v>34943</v>
          </cell>
          <cell r="H3614">
            <v>5341.4928082965489</v>
          </cell>
          <cell r="I3614">
            <v>297.78069771616674</v>
          </cell>
          <cell r="J3614">
            <v>2329.2914667789682</v>
          </cell>
        </row>
        <row r="3615">
          <cell r="G3615">
            <v>34950</v>
          </cell>
          <cell r="H3615">
            <v>5443.5153209350128</v>
          </cell>
          <cell r="I3615">
            <v>299.59715997223537</v>
          </cell>
          <cell r="J3615">
            <v>2304.6009772311108</v>
          </cell>
        </row>
        <row r="3616">
          <cell r="G3616">
            <v>34957</v>
          </cell>
          <cell r="H3616">
            <v>5514.8253716392619</v>
          </cell>
          <cell r="I3616">
            <v>295.61251774460465</v>
          </cell>
          <cell r="J3616">
            <v>2308.0578786969577</v>
          </cell>
        </row>
        <row r="3617">
          <cell r="G3617">
            <v>34964</v>
          </cell>
          <cell r="H3617">
            <v>5495.5234828385246</v>
          </cell>
          <cell r="I3617">
            <v>295.31690522686006</v>
          </cell>
          <cell r="J3617">
            <v>2268.5900889712398</v>
          </cell>
        </row>
        <row r="3618">
          <cell r="G3618">
            <v>34971</v>
          </cell>
          <cell r="H3618">
            <v>5503.7667680627828</v>
          </cell>
          <cell r="I3618">
            <v>292.12748265040995</v>
          </cell>
          <cell r="J3618">
            <v>2301.4846452613228</v>
          </cell>
        </row>
        <row r="3619">
          <cell r="G3619">
            <v>34978</v>
          </cell>
          <cell r="H3619">
            <v>5449.8298537357678</v>
          </cell>
          <cell r="I3619">
            <v>285.70067803210094</v>
          </cell>
          <cell r="J3619">
            <v>2334.1657272240336</v>
          </cell>
        </row>
        <row r="3620">
          <cell r="G3620">
            <v>34985</v>
          </cell>
          <cell r="H3620">
            <v>5472.7191391214583</v>
          </cell>
          <cell r="I3620">
            <v>283.52935287905694</v>
          </cell>
          <cell r="J3620">
            <v>2348.870971305545</v>
          </cell>
        </row>
        <row r="3621">
          <cell r="G3621">
            <v>34992</v>
          </cell>
          <cell r="H3621">
            <v>5491.3263841944718</v>
          </cell>
          <cell r="I3621">
            <v>283.84123516722394</v>
          </cell>
          <cell r="J3621">
            <v>2315.9867777072673</v>
          </cell>
        </row>
        <row r="3622">
          <cell r="G3622">
            <v>34999</v>
          </cell>
          <cell r="H3622">
            <v>5400.1703662168438</v>
          </cell>
          <cell r="I3622">
            <v>280.4067562217005</v>
          </cell>
          <cell r="J3622">
            <v>2303.9436464631895</v>
          </cell>
        </row>
        <row r="3623">
          <cell r="G3623">
            <v>35006</v>
          </cell>
          <cell r="H3623">
            <v>5520.5941653834798</v>
          </cell>
          <cell r="I3623">
            <v>280.88344770727741</v>
          </cell>
          <cell r="J3623">
            <v>2279.0610550813867</v>
          </cell>
        </row>
        <row r="3624">
          <cell r="G3624">
            <v>35013</v>
          </cell>
          <cell r="H3624">
            <v>5534.3956507969378</v>
          </cell>
          <cell r="I3624">
            <v>281.86653977425289</v>
          </cell>
          <cell r="J3624">
            <v>2275.4145573932565</v>
          </cell>
        </row>
        <row r="3625">
          <cell r="G3625">
            <v>35020</v>
          </cell>
          <cell r="H3625">
            <v>5573.6898599175966</v>
          </cell>
          <cell r="I3625">
            <v>278.96331441457806</v>
          </cell>
          <cell r="J3625">
            <v>2285.6539229015261</v>
          </cell>
        </row>
        <row r="3626">
          <cell r="G3626">
            <v>35027</v>
          </cell>
          <cell r="H3626">
            <v>5556.9687903378435</v>
          </cell>
          <cell r="I3626">
            <v>276.73160789926146</v>
          </cell>
          <cell r="J3626">
            <v>2321.5386894910803</v>
          </cell>
        </row>
        <row r="3627">
          <cell r="G3627">
            <v>35034</v>
          </cell>
          <cell r="H3627">
            <v>5638.1005346767761</v>
          </cell>
          <cell r="I3627">
            <v>278.58570967218651</v>
          </cell>
          <cell r="J3627">
            <v>2308.0737650920319</v>
          </cell>
        </row>
        <row r="3628">
          <cell r="G3628">
            <v>35041</v>
          </cell>
          <cell r="H3628">
            <v>5702.3748807720922</v>
          </cell>
          <cell r="I3628">
            <v>276.41274113674342</v>
          </cell>
          <cell r="J3628">
            <v>2299.3030847846821</v>
          </cell>
        </row>
        <row r="3629">
          <cell r="G3629">
            <v>35048</v>
          </cell>
          <cell r="H3629">
            <v>5662.4582566066874</v>
          </cell>
          <cell r="I3629">
            <v>276.85500152256225</v>
          </cell>
          <cell r="J3629">
            <v>2312.6390426764333</v>
          </cell>
        </row>
        <row r="3630">
          <cell r="G3630">
            <v>35055</v>
          </cell>
          <cell r="H3630">
            <v>5643.2058985342246</v>
          </cell>
          <cell r="I3630">
            <v>278.93141403398147</v>
          </cell>
          <cell r="J3630">
            <v>2324.8960296026185</v>
          </cell>
        </row>
        <row r="3631">
          <cell r="G3631">
            <v>35062</v>
          </cell>
          <cell r="H3631">
            <v>5687.2229045427921</v>
          </cell>
          <cell r="I3631">
            <v>279.74031513467997</v>
          </cell>
          <cell r="J3631">
            <v>2320.7112167493337</v>
          </cell>
        </row>
        <row r="3632">
          <cell r="G3632">
            <v>35069</v>
          </cell>
          <cell r="H3632">
            <v>5659.9242346009869</v>
          </cell>
          <cell r="I3632">
            <v>279.1808345044106</v>
          </cell>
          <cell r="J3632">
            <v>2334.1713418064801</v>
          </cell>
        </row>
        <row r="3633">
          <cell r="G3633">
            <v>35076</v>
          </cell>
          <cell r="H3633">
            <v>5528.6139923582441</v>
          </cell>
          <cell r="I3633">
            <v>279.51585150581593</v>
          </cell>
          <cell r="J3633">
            <v>2352.3778782725708</v>
          </cell>
        </row>
        <row r="3634">
          <cell r="G3634">
            <v>35083</v>
          </cell>
          <cell r="H3634">
            <v>5599.3802514604295</v>
          </cell>
          <cell r="I3634">
            <v>274.95974312627112</v>
          </cell>
          <cell r="J3634">
            <v>2349.7902626064711</v>
          </cell>
        </row>
        <row r="3635">
          <cell r="G3635">
            <v>35090</v>
          </cell>
          <cell r="H3635">
            <v>5692.889901659818</v>
          </cell>
          <cell r="I3635">
            <v>275.39967871527318</v>
          </cell>
          <cell r="J3635">
            <v>2325.822401927885</v>
          </cell>
        </row>
        <row r="3636">
          <cell r="G3636">
            <v>35097</v>
          </cell>
          <cell r="H3636">
            <v>5822.1185024274955</v>
          </cell>
          <cell r="I3636">
            <v>274.24300006466905</v>
          </cell>
          <cell r="J3636">
            <v>2306.5180759918835</v>
          </cell>
        </row>
        <row r="3637">
          <cell r="G3637">
            <v>35104</v>
          </cell>
          <cell r="H3637">
            <v>5979.3157019930377</v>
          </cell>
          <cell r="I3637">
            <v>269.36147466351792</v>
          </cell>
          <cell r="J3637">
            <v>2290.1417976523412</v>
          </cell>
        </row>
        <row r="3638">
          <cell r="G3638">
            <v>35111</v>
          </cell>
          <cell r="H3638">
            <v>5930.2853132366945</v>
          </cell>
          <cell r="I3638">
            <v>272.35138703228301</v>
          </cell>
          <cell r="J3638">
            <v>2303.8826484382553</v>
          </cell>
        </row>
        <row r="3639">
          <cell r="G3639">
            <v>35118</v>
          </cell>
          <cell r="H3639">
            <v>6025.7629067798052</v>
          </cell>
          <cell r="I3639">
            <v>271.23474634545067</v>
          </cell>
          <cell r="J3639">
            <v>2273.2410092140267</v>
          </cell>
        </row>
        <row r="3640">
          <cell r="G3640">
            <v>35125</v>
          </cell>
          <cell r="H3640">
            <v>5904.0424960628534</v>
          </cell>
          <cell r="I3640">
            <v>275.60162576161241</v>
          </cell>
          <cell r="J3640">
            <v>2309.1582171596083</v>
          </cell>
        </row>
        <row r="3641">
          <cell r="G3641">
            <v>35132</v>
          </cell>
          <cell r="H3641">
            <v>5812.5298373738797</v>
          </cell>
          <cell r="I3641">
            <v>275.90478754995019</v>
          </cell>
          <cell r="J3641">
            <v>2303.1544057949932</v>
          </cell>
        </row>
        <row r="3642">
          <cell r="G3642">
            <v>35139</v>
          </cell>
          <cell r="H3642">
            <v>5895.0677610645889</v>
          </cell>
          <cell r="I3642">
            <v>277.61539723275985</v>
          </cell>
          <cell r="J3642">
            <v>2279.2015999747255</v>
          </cell>
        </row>
        <row r="3643">
          <cell r="G3643">
            <v>35146</v>
          </cell>
          <cell r="H3643">
            <v>5962.2715335407256</v>
          </cell>
          <cell r="I3643">
            <v>277.58763569303659</v>
          </cell>
          <cell r="J3643">
            <v>2294.4722506945559</v>
          </cell>
        </row>
        <row r="3644">
          <cell r="G3644">
            <v>35153</v>
          </cell>
          <cell r="H3644">
            <v>5931.2677215663143</v>
          </cell>
          <cell r="I3644">
            <v>280.86316979421446</v>
          </cell>
          <cell r="J3644">
            <v>2315.1225009508066</v>
          </cell>
        </row>
        <row r="3645">
          <cell r="G3645">
            <v>35159</v>
          </cell>
          <cell r="H3645">
            <v>6014.3054696682429</v>
          </cell>
          <cell r="I3645">
            <v>280.61039294139965</v>
          </cell>
          <cell r="J3645">
            <v>2307.2510844475742</v>
          </cell>
        </row>
        <row r="3646">
          <cell r="G3646">
            <v>35167</v>
          </cell>
          <cell r="H3646">
            <v>5851.9192219872002</v>
          </cell>
          <cell r="I3646">
            <v>286.30678391811006</v>
          </cell>
          <cell r="J3646">
            <v>2295.0226537000021</v>
          </cell>
        </row>
        <row r="3647">
          <cell r="G3647">
            <v>35174</v>
          </cell>
          <cell r="H3647">
            <v>5939.1128183948094</v>
          </cell>
          <cell r="I3647">
            <v>289.68520396834379</v>
          </cell>
          <cell r="J3647">
            <v>2262.6628342828321</v>
          </cell>
        </row>
        <row r="3648">
          <cell r="G3648">
            <v>35181</v>
          </cell>
          <cell r="H3648">
            <v>6045.4229378440768</v>
          </cell>
          <cell r="I3648">
            <v>293.50904866072597</v>
          </cell>
          <cell r="J3648">
            <v>2228.2703592017333</v>
          </cell>
        </row>
        <row r="3649">
          <cell r="G3649">
            <v>35188</v>
          </cell>
          <cell r="H3649">
            <v>5961.9961013018283</v>
          </cell>
          <cell r="I3649">
            <v>299.40858053880658</v>
          </cell>
          <cell r="J3649">
            <v>2227.3790510580525</v>
          </cell>
        </row>
        <row r="3650">
          <cell r="G3650">
            <v>35195</v>
          </cell>
          <cell r="H3650">
            <v>6043.6754478896637</v>
          </cell>
          <cell r="I3650">
            <v>298.57023651329791</v>
          </cell>
          <cell r="J3650">
            <v>2222.7015550508304</v>
          </cell>
        </row>
        <row r="3651">
          <cell r="G3651">
            <v>35202</v>
          </cell>
          <cell r="H3651">
            <v>6202.0197446243728</v>
          </cell>
          <cell r="I3651">
            <v>299.25694805727846</v>
          </cell>
          <cell r="J3651">
            <v>2201.5858902778477</v>
          </cell>
        </row>
        <row r="3652">
          <cell r="G3652">
            <v>35209</v>
          </cell>
          <cell r="H3652">
            <v>6271.4823657641664</v>
          </cell>
          <cell r="I3652">
            <v>300.48390154431331</v>
          </cell>
          <cell r="J3652">
            <v>2199.38430438757</v>
          </cell>
        </row>
        <row r="3653">
          <cell r="G3653">
            <v>35216</v>
          </cell>
          <cell r="H3653">
            <v>6191.8345397189614</v>
          </cell>
          <cell r="I3653">
            <v>303.0680630975944</v>
          </cell>
          <cell r="J3653">
            <v>2200.9238734006412</v>
          </cell>
        </row>
        <row r="3654">
          <cell r="G3654">
            <v>35223</v>
          </cell>
          <cell r="H3654">
            <v>6202.3606584364843</v>
          </cell>
          <cell r="I3654">
            <v>299.00695105208666</v>
          </cell>
          <cell r="J3654">
            <v>2197.4023952032003</v>
          </cell>
        </row>
        <row r="3655">
          <cell r="G3655">
            <v>35230</v>
          </cell>
          <cell r="H3655">
            <v>6137.2358715229011</v>
          </cell>
          <cell r="I3655">
            <v>299.48536217377</v>
          </cell>
          <cell r="J3655">
            <v>2218.497458197151</v>
          </cell>
        </row>
        <row r="3656">
          <cell r="G3656">
            <v>35237</v>
          </cell>
          <cell r="H3656">
            <v>6084.4556430278035</v>
          </cell>
          <cell r="I3656">
            <v>292.11802226429529</v>
          </cell>
          <cell r="J3656">
            <v>2231.3647434546947</v>
          </cell>
        </row>
        <row r="3657">
          <cell r="G3657">
            <v>35244</v>
          </cell>
          <cell r="H3657">
            <v>6119.7454857573648</v>
          </cell>
          <cell r="I3657">
            <v>292.20565767097457</v>
          </cell>
          <cell r="J3657">
            <v>2236.0506094159496</v>
          </cell>
        </row>
        <row r="3658">
          <cell r="G3658">
            <v>35251</v>
          </cell>
          <cell r="H3658">
            <v>5998.5745251393691</v>
          </cell>
          <cell r="I3658">
            <v>293.57902426202816</v>
          </cell>
          <cell r="J3658">
            <v>2253.9390142912771</v>
          </cell>
        </row>
        <row r="3659">
          <cell r="G3659">
            <v>35258</v>
          </cell>
          <cell r="H3659">
            <v>5841.4118725807175</v>
          </cell>
          <cell r="I3659">
            <v>285.03587465600316</v>
          </cell>
          <cell r="J3659">
            <v>2319.9794274100118</v>
          </cell>
        </row>
        <row r="3660">
          <cell r="G3660">
            <v>35265</v>
          </cell>
          <cell r="H3660">
            <v>5778.9087655441035</v>
          </cell>
          <cell r="I3660">
            <v>286.20452174209277</v>
          </cell>
          <cell r="J3660">
            <v>2315.5714664979328</v>
          </cell>
        </row>
        <row r="3661">
          <cell r="G3661">
            <v>35272</v>
          </cell>
          <cell r="H3661">
            <v>5728.6322592838696</v>
          </cell>
          <cell r="I3661">
            <v>280.73801537681879</v>
          </cell>
          <cell r="J3661">
            <v>2335.4853811098146</v>
          </cell>
        </row>
        <row r="3662">
          <cell r="G3662">
            <v>35279</v>
          </cell>
          <cell r="H3662">
            <v>5950.9031909440837</v>
          </cell>
          <cell r="I3662">
            <v>277.1445687799955</v>
          </cell>
          <cell r="J3662">
            <v>2314.2324641417154</v>
          </cell>
        </row>
        <row r="3663">
          <cell r="G3663">
            <v>35286</v>
          </cell>
          <cell r="H3663">
            <v>5947.3326490295167</v>
          </cell>
          <cell r="I3663">
            <v>279.27858195960147</v>
          </cell>
          <cell r="J3663">
            <v>2314.0010408953012</v>
          </cell>
        </row>
        <row r="3664">
          <cell r="G3664">
            <v>35293</v>
          </cell>
          <cell r="H3664">
            <v>5983.611378188597</v>
          </cell>
          <cell r="I3664">
            <v>278.35696263913479</v>
          </cell>
          <cell r="J3664">
            <v>2332.0502490142849</v>
          </cell>
        </row>
        <row r="3665">
          <cell r="G3665">
            <v>35300</v>
          </cell>
          <cell r="H3665">
            <v>6001.5622123231624</v>
          </cell>
          <cell r="I3665">
            <v>279.52606188221915</v>
          </cell>
          <cell r="J3665">
            <v>2336.4811444874122</v>
          </cell>
        </row>
        <row r="3666">
          <cell r="G3666">
            <v>35307</v>
          </cell>
          <cell r="H3666">
            <v>5909.1381542533854</v>
          </cell>
          <cell r="I3666">
            <v>286.43035561070997</v>
          </cell>
          <cell r="J3666">
            <v>2333.2100708851299</v>
          </cell>
        </row>
        <row r="3667">
          <cell r="G3667">
            <v>35314</v>
          </cell>
          <cell r="H3667">
            <v>5925.6837410852941</v>
          </cell>
          <cell r="I3667">
            <v>286.43035561070997</v>
          </cell>
          <cell r="J3667">
            <v>2337.1765280056347</v>
          </cell>
        </row>
        <row r="3668">
          <cell r="G3668">
            <v>35321</v>
          </cell>
          <cell r="H3668">
            <v>6127.1569882821941</v>
          </cell>
          <cell r="I3668">
            <v>282.1339002765493</v>
          </cell>
          <cell r="J3668">
            <v>2303.7549036551541</v>
          </cell>
        </row>
        <row r="3669">
          <cell r="G3669">
            <v>35328</v>
          </cell>
          <cell r="H3669">
            <v>6179.8505383814208</v>
          </cell>
          <cell r="I3669">
            <v>281.56963247599617</v>
          </cell>
          <cell r="J3669">
            <v>2278.1832242245819</v>
          </cell>
        </row>
        <row r="3670">
          <cell r="G3670">
            <v>35335</v>
          </cell>
          <cell r="H3670">
            <v>6191.592254404346</v>
          </cell>
          <cell r="I3670">
            <v>283.79403257255655</v>
          </cell>
          <cell r="J3670">
            <v>2257.4517568841384</v>
          </cell>
        </row>
        <row r="3671">
          <cell r="G3671">
            <v>35342</v>
          </cell>
          <cell r="H3671">
            <v>6307.9941887871473</v>
          </cell>
          <cell r="I3671">
            <v>279.76415731002623</v>
          </cell>
          <cell r="J3671">
            <v>2274.8341354121462</v>
          </cell>
        </row>
        <row r="3672">
          <cell r="G3672">
            <v>35349</v>
          </cell>
          <cell r="H3672">
            <v>6287.1778079641499</v>
          </cell>
          <cell r="I3672">
            <v>279.70820447856426</v>
          </cell>
          <cell r="J3672">
            <v>2288.4831402246191</v>
          </cell>
        </row>
        <row r="3673">
          <cell r="G3673">
            <v>35356</v>
          </cell>
          <cell r="H3673">
            <v>6346.2772793590129</v>
          </cell>
          <cell r="I3673">
            <v>276.04402699989504</v>
          </cell>
          <cell r="J3673">
            <v>2306.1044604043486</v>
          </cell>
        </row>
        <row r="3674">
          <cell r="G3674">
            <v>35363</v>
          </cell>
          <cell r="H3674">
            <v>6240.9290765216538</v>
          </cell>
          <cell r="I3674">
            <v>275.2711037242953</v>
          </cell>
          <cell r="J3674">
            <v>2354.7632645188801</v>
          </cell>
        </row>
        <row r="3675">
          <cell r="G3675">
            <v>35370</v>
          </cell>
          <cell r="H3675">
            <v>6243.4254481522621</v>
          </cell>
          <cell r="I3675">
            <v>270.70160340247202</v>
          </cell>
          <cell r="J3675">
            <v>2380.1947077756836</v>
          </cell>
        </row>
        <row r="3676">
          <cell r="G3676">
            <v>35377</v>
          </cell>
          <cell r="H3676">
            <v>6450.7071730309162</v>
          </cell>
          <cell r="I3676">
            <v>265.1792906930616</v>
          </cell>
          <cell r="J3676">
            <v>2359.0109748764798</v>
          </cell>
        </row>
        <row r="3677">
          <cell r="G3677">
            <v>35384</v>
          </cell>
          <cell r="H3677">
            <v>6501.0226889805572</v>
          </cell>
          <cell r="I3677">
            <v>263.90643009773493</v>
          </cell>
          <cell r="J3677">
            <v>2370.3342275558866</v>
          </cell>
        </row>
        <row r="3678">
          <cell r="G3678">
            <v>35391</v>
          </cell>
          <cell r="H3678">
            <v>6573.8341430971404</v>
          </cell>
          <cell r="I3678">
            <v>261.2409751537478</v>
          </cell>
          <cell r="J3678">
            <v>2405.178140700958</v>
          </cell>
        </row>
        <row r="3679">
          <cell r="G3679">
            <v>35398</v>
          </cell>
          <cell r="H3679">
            <v>6643.5167850139696</v>
          </cell>
          <cell r="I3679">
            <v>261.26709925126318</v>
          </cell>
          <cell r="J3679">
            <v>2404.697105072818</v>
          </cell>
        </row>
        <row r="3680">
          <cell r="G3680">
            <v>35405</v>
          </cell>
          <cell r="H3680">
            <v>6521.9404278482143</v>
          </cell>
          <cell r="I3680">
            <v>266.75370833553967</v>
          </cell>
          <cell r="J3680">
            <v>2404.4566353623109</v>
          </cell>
        </row>
        <row r="3681">
          <cell r="G3681">
            <v>35412</v>
          </cell>
          <cell r="H3681">
            <v>6428.0244856872005</v>
          </cell>
          <cell r="I3681">
            <v>270.24818191473526</v>
          </cell>
          <cell r="J3681">
            <v>2411.6700052683977</v>
          </cell>
        </row>
        <row r="3682">
          <cell r="G3682">
            <v>35419</v>
          </cell>
          <cell r="H3682">
            <v>6557.8705802980821</v>
          </cell>
          <cell r="I3682">
            <v>265.27561536750414</v>
          </cell>
          <cell r="J3682">
            <v>2426.6223593010618</v>
          </cell>
        </row>
        <row r="3683">
          <cell r="G3683">
            <v>35426</v>
          </cell>
          <cell r="H3683">
            <v>6612.3009061145558</v>
          </cell>
          <cell r="I3683">
            <v>263.63090655222561</v>
          </cell>
          <cell r="J3683">
            <v>2423.7104124699008</v>
          </cell>
        </row>
        <row r="3684">
          <cell r="G3684">
            <v>35433</v>
          </cell>
          <cell r="H3684">
            <v>6566.6760298623649</v>
          </cell>
          <cell r="I3684">
            <v>268.69261995802839</v>
          </cell>
          <cell r="J3684">
            <v>2410.8647472838102</v>
          </cell>
        </row>
        <row r="3685">
          <cell r="G3685">
            <v>35440</v>
          </cell>
          <cell r="H3685">
            <v>6666.4895055162733</v>
          </cell>
          <cell r="I3685">
            <v>268.80009700601158</v>
          </cell>
          <cell r="J3685">
            <v>2399.7747694463046</v>
          </cell>
        </row>
        <row r="3686">
          <cell r="G3686">
            <v>35447</v>
          </cell>
          <cell r="H3686">
            <v>6785.819667665015</v>
          </cell>
          <cell r="I3686">
            <v>265.54761583223882</v>
          </cell>
          <cell r="J3686">
            <v>2404.3343415082527</v>
          </cell>
        </row>
        <row r="3687">
          <cell r="G3687">
            <v>35454</v>
          </cell>
          <cell r="H3687">
            <v>6747.1404955593243</v>
          </cell>
          <cell r="I3687">
            <v>266.98157295773291</v>
          </cell>
          <cell r="J3687">
            <v>2404.0939080741018</v>
          </cell>
        </row>
        <row r="3688">
          <cell r="G3688">
            <v>35461</v>
          </cell>
          <cell r="H3688">
            <v>6846.9981748936016</v>
          </cell>
          <cell r="I3688">
            <v>264.57873880111333</v>
          </cell>
          <cell r="J3688">
            <v>2387.9864788900054</v>
          </cell>
        </row>
        <row r="3689">
          <cell r="G3689">
            <v>35468</v>
          </cell>
          <cell r="H3689">
            <v>6848.36757452858</v>
          </cell>
          <cell r="I3689">
            <v>261.80066204370166</v>
          </cell>
          <cell r="J3689">
            <v>2419.0303031155754</v>
          </cell>
        </row>
        <row r="3690">
          <cell r="G3690">
            <v>35475</v>
          </cell>
          <cell r="H3690">
            <v>6984.6500892616987</v>
          </cell>
          <cell r="I3690">
            <v>256.45992853801016</v>
          </cell>
          <cell r="J3690">
            <v>2445.3977334195351</v>
          </cell>
        </row>
        <row r="3691">
          <cell r="G3691">
            <v>35482</v>
          </cell>
          <cell r="H3691">
            <v>6911.3112633244509</v>
          </cell>
          <cell r="I3691">
            <v>257.07543236650139</v>
          </cell>
          <cell r="J3691">
            <v>2485.2577164742734</v>
          </cell>
        </row>
        <row r="3692">
          <cell r="G3692">
            <v>35489</v>
          </cell>
          <cell r="H3692">
            <v>6813.8617745115762</v>
          </cell>
          <cell r="I3692">
            <v>256.74123430442495</v>
          </cell>
          <cell r="J3692">
            <v>2515.3293348436123</v>
          </cell>
        </row>
        <row r="3693">
          <cell r="G3693">
            <v>35496</v>
          </cell>
          <cell r="H3693">
            <v>6925.6091076135663</v>
          </cell>
          <cell r="I3693">
            <v>254.66163030655912</v>
          </cell>
          <cell r="J3693">
            <v>2529.6667120522211</v>
          </cell>
        </row>
        <row r="3694">
          <cell r="G3694">
            <v>35503</v>
          </cell>
          <cell r="H3694">
            <v>6818.9547273563176</v>
          </cell>
          <cell r="I3694">
            <v>255.01815658898832</v>
          </cell>
          <cell r="J3694">
            <v>2553.6985458167173</v>
          </cell>
        </row>
        <row r="3695">
          <cell r="G3695">
            <v>35510</v>
          </cell>
          <cell r="H3695">
            <v>6707.8057653004098</v>
          </cell>
          <cell r="I3695">
            <v>252.18745505085056</v>
          </cell>
          <cell r="J3695">
            <v>2594.0469828406217</v>
          </cell>
        </row>
        <row r="3696">
          <cell r="G3696">
            <v>35516</v>
          </cell>
          <cell r="H3696">
            <v>6619.9335097749745</v>
          </cell>
          <cell r="I3696">
            <v>253.92754849070141</v>
          </cell>
          <cell r="J3696">
            <v>2589.1182935732245</v>
          </cell>
        </row>
        <row r="3697">
          <cell r="G3697">
            <v>35524</v>
          </cell>
          <cell r="H3697">
            <v>6476.942945963835</v>
          </cell>
          <cell r="I3697">
            <v>254.33383256828654</v>
          </cell>
          <cell r="J3697">
            <v>2583.4222333273633</v>
          </cell>
        </row>
        <row r="3698">
          <cell r="G3698">
            <v>35531</v>
          </cell>
          <cell r="H3698">
            <v>6327.3255639120707</v>
          </cell>
          <cell r="I3698">
            <v>258.78467463823159</v>
          </cell>
          <cell r="J3698">
            <v>2611.8398778939641</v>
          </cell>
        </row>
        <row r="3699">
          <cell r="G3699">
            <v>35538</v>
          </cell>
          <cell r="H3699">
            <v>6509.5525401527384</v>
          </cell>
          <cell r="I3699">
            <v>251.71985302060787</v>
          </cell>
          <cell r="J3699">
            <v>2621.2425014543824</v>
          </cell>
        </row>
        <row r="3700">
          <cell r="G3700">
            <v>35545</v>
          </cell>
          <cell r="H3700">
            <v>6456.1742093234861</v>
          </cell>
          <cell r="I3700">
            <v>248.85024669617295</v>
          </cell>
          <cell r="J3700">
            <v>2634.3487139616541</v>
          </cell>
        </row>
        <row r="3701">
          <cell r="G3701">
            <v>35552</v>
          </cell>
          <cell r="H3701">
            <v>6850.0008360922184</v>
          </cell>
          <cell r="I3701">
            <v>244.9184127983734</v>
          </cell>
          <cell r="J3701">
            <v>2586.4035673675521</v>
          </cell>
        </row>
        <row r="3702">
          <cell r="G3702">
            <v>35559</v>
          </cell>
          <cell r="H3702">
            <v>6957.5458492188664</v>
          </cell>
          <cell r="I3702">
            <v>246.80428457692088</v>
          </cell>
          <cell r="J3702">
            <v>2562.0913738342974</v>
          </cell>
        </row>
        <row r="3703">
          <cell r="G3703">
            <v>35566</v>
          </cell>
          <cell r="H3703">
            <v>7001.3783880689452</v>
          </cell>
          <cell r="I3703">
            <v>247.96426471443237</v>
          </cell>
          <cell r="J3703">
            <v>2558.5044459109295</v>
          </cell>
        </row>
        <row r="3704">
          <cell r="G3704">
            <v>35573</v>
          </cell>
          <cell r="H3704">
            <v>7144.9066450243581</v>
          </cell>
          <cell r="I3704">
            <v>249.77440384684775</v>
          </cell>
          <cell r="J3704">
            <v>2529.8491961167269</v>
          </cell>
        </row>
        <row r="3705">
          <cell r="G3705">
            <v>35580</v>
          </cell>
          <cell r="H3705">
            <v>7174.9152529334606</v>
          </cell>
          <cell r="I3705">
            <v>252.32210276608558</v>
          </cell>
          <cell r="J3705">
            <v>2523.2715882068233</v>
          </cell>
        </row>
        <row r="3706">
          <cell r="G3706">
            <v>35587</v>
          </cell>
          <cell r="H3706">
            <v>7259.5792529180753</v>
          </cell>
          <cell r="I3706">
            <v>253.65940991074586</v>
          </cell>
          <cell r="J3706">
            <v>2541.9437979595541</v>
          </cell>
        </row>
        <row r="3707">
          <cell r="G3707">
            <v>35594</v>
          </cell>
          <cell r="H3707">
            <v>7502.0491999655396</v>
          </cell>
          <cell r="I3707">
            <v>247.26719278099506</v>
          </cell>
          <cell r="J3707">
            <v>2557.4496551271072</v>
          </cell>
        </row>
        <row r="3708">
          <cell r="G3708">
            <v>35601</v>
          </cell>
          <cell r="H3708">
            <v>7554.5635443652973</v>
          </cell>
          <cell r="I3708">
            <v>247.34137293882935</v>
          </cell>
          <cell r="J3708">
            <v>2554.1249705754421</v>
          </cell>
        </row>
        <row r="3709">
          <cell r="G3709">
            <v>35608</v>
          </cell>
          <cell r="H3709">
            <v>7474.4851707950247</v>
          </cell>
          <cell r="I3709">
            <v>251.22463249396898</v>
          </cell>
          <cell r="J3709">
            <v>2569.9605453930099</v>
          </cell>
        </row>
        <row r="3710">
          <cell r="G3710">
            <v>35614</v>
          </cell>
          <cell r="H3710">
            <v>7685.2656526114442</v>
          </cell>
          <cell r="I3710">
            <v>247.933589808298</v>
          </cell>
          <cell r="J3710">
            <v>2557.6247347751232</v>
          </cell>
        </row>
        <row r="3711">
          <cell r="G3711">
            <v>35622</v>
          </cell>
          <cell r="H3711">
            <v>7714.4696620913683</v>
          </cell>
          <cell r="I3711">
            <v>251.00796632192089</v>
          </cell>
          <cell r="J3711">
            <v>2550.2076230442754</v>
          </cell>
        </row>
        <row r="3712">
          <cell r="G3712">
            <v>35629</v>
          </cell>
          <cell r="H3712">
            <v>7724.4984726520879</v>
          </cell>
          <cell r="I3712">
            <v>254.37147307063464</v>
          </cell>
          <cell r="J3712">
            <v>2532.3561696829656</v>
          </cell>
        </row>
        <row r="3713">
          <cell r="G3713">
            <v>35636</v>
          </cell>
          <cell r="H3713">
            <v>7882.8506913414558</v>
          </cell>
          <cell r="I3713">
            <v>250.65764956380337</v>
          </cell>
          <cell r="J3713">
            <v>2534.1288190017435</v>
          </cell>
        </row>
        <row r="3714">
          <cell r="G3714">
            <v>35643</v>
          </cell>
          <cell r="H3714">
            <v>7961.6791982548702</v>
          </cell>
          <cell r="I3714">
            <v>250.18140002963216</v>
          </cell>
          <cell r="J3714">
            <v>2580.5033763894753</v>
          </cell>
        </row>
        <row r="3715">
          <cell r="G3715">
            <v>35650</v>
          </cell>
          <cell r="H3715">
            <v>7864.5467120361609</v>
          </cell>
          <cell r="I3715">
            <v>255.08495547021298</v>
          </cell>
          <cell r="J3715">
            <v>2576.8906716625302</v>
          </cell>
        </row>
        <row r="3716">
          <cell r="G3716">
            <v>35657</v>
          </cell>
          <cell r="H3716">
            <v>7642.7664947567409</v>
          </cell>
          <cell r="I3716">
            <v>259.21733174883042</v>
          </cell>
          <cell r="J3716">
            <v>2613.2248301329719</v>
          </cell>
        </row>
        <row r="3717">
          <cell r="G3717">
            <v>35664</v>
          </cell>
          <cell r="H3717">
            <v>7798.6789312497785</v>
          </cell>
          <cell r="I3717">
            <v>258.07677548913557</v>
          </cell>
          <cell r="J3717">
            <v>2592.3190314919079</v>
          </cell>
        </row>
        <row r="3718">
          <cell r="G3718">
            <v>35671</v>
          </cell>
          <cell r="H3718">
            <v>7677.0195399222821</v>
          </cell>
          <cell r="I3718">
            <v>267.41915476184226</v>
          </cell>
          <cell r="J3718">
            <v>2607.8729456808592</v>
          </cell>
        </row>
        <row r="3719">
          <cell r="G3719">
            <v>35678</v>
          </cell>
          <cell r="H3719">
            <v>7900.4208085340197</v>
          </cell>
          <cell r="I3719">
            <v>265.62744642493789</v>
          </cell>
          <cell r="J3719">
            <v>2605.0042854406101</v>
          </cell>
        </row>
        <row r="3720">
          <cell r="G3720">
            <v>35685</v>
          </cell>
          <cell r="H3720">
            <v>7893.310429806339</v>
          </cell>
          <cell r="I3720">
            <v>270.93999535343664</v>
          </cell>
          <cell r="J3720">
            <v>2622.9788150101499</v>
          </cell>
        </row>
        <row r="3721">
          <cell r="G3721">
            <v>35692</v>
          </cell>
          <cell r="H3721">
            <v>8091.4325215944773</v>
          </cell>
          <cell r="I3721">
            <v>267.90546740547813</v>
          </cell>
          <cell r="J3721">
            <v>2618.5197510246326</v>
          </cell>
        </row>
        <row r="3722">
          <cell r="G3722">
            <v>35699</v>
          </cell>
          <cell r="H3722">
            <v>8059.0667915080994</v>
          </cell>
          <cell r="I3722">
            <v>272.08479269700359</v>
          </cell>
          <cell r="J3722">
            <v>2606.7364121450219</v>
          </cell>
        </row>
        <row r="3723">
          <cell r="G3723">
            <v>35706</v>
          </cell>
          <cell r="H3723">
            <v>8217.0245006216592</v>
          </cell>
          <cell r="I3723">
            <v>272.38408596897034</v>
          </cell>
          <cell r="J3723">
            <v>2609.3431485571664</v>
          </cell>
        </row>
        <row r="3724">
          <cell r="G3724">
            <v>35713</v>
          </cell>
          <cell r="H3724">
            <v>8255.6445157745802</v>
          </cell>
          <cell r="I3724">
            <v>275.70717181779179</v>
          </cell>
          <cell r="J3724">
            <v>2594.4698926103906</v>
          </cell>
        </row>
        <row r="3725">
          <cell r="G3725">
            <v>35720</v>
          </cell>
          <cell r="H3725">
            <v>8044.3000161707514</v>
          </cell>
          <cell r="I3725">
            <v>272.92252938243212</v>
          </cell>
          <cell r="J3725">
            <v>2634.6841759458521</v>
          </cell>
        </row>
        <row r="3726">
          <cell r="G3726">
            <v>35727</v>
          </cell>
          <cell r="H3726">
            <v>8023.3848361287073</v>
          </cell>
          <cell r="I3726">
            <v>272.48585333542019</v>
          </cell>
          <cell r="J3726">
            <v>2645.2229126496354</v>
          </cell>
        </row>
        <row r="3727">
          <cell r="G3727">
            <v>35734</v>
          </cell>
          <cell r="H3727">
            <v>7771.4505522742656</v>
          </cell>
          <cell r="I3727">
            <v>271.96813021408286</v>
          </cell>
          <cell r="J3727">
            <v>2655.8038043002339</v>
          </cell>
        </row>
        <row r="3728">
          <cell r="G3728">
            <v>35741</v>
          </cell>
          <cell r="H3728">
            <v>7854.6050731835994</v>
          </cell>
          <cell r="I3728">
            <v>269.41162979007049</v>
          </cell>
          <cell r="J3728">
            <v>2651.8200985937838</v>
          </cell>
        </row>
        <row r="3729">
          <cell r="G3729">
            <v>35748</v>
          </cell>
          <cell r="H3729">
            <v>7822.4011923835469</v>
          </cell>
          <cell r="I3729">
            <v>266.3403372104637</v>
          </cell>
          <cell r="J3729">
            <v>2651.8200985937838</v>
          </cell>
        </row>
        <row r="3730">
          <cell r="G3730">
            <v>35755</v>
          </cell>
          <cell r="H3730">
            <v>8068.8068299436291</v>
          </cell>
          <cell r="I3730">
            <v>260.56075189299662</v>
          </cell>
          <cell r="J3730">
            <v>2649.16827849519</v>
          </cell>
        </row>
        <row r="3731">
          <cell r="G3731">
            <v>35762</v>
          </cell>
          <cell r="H3731">
            <v>8002.642613938091</v>
          </cell>
          <cell r="I3731">
            <v>258.55443410342053</v>
          </cell>
          <cell r="J3731">
            <v>2678.5740463864868</v>
          </cell>
        </row>
        <row r="3732">
          <cell r="G3732">
            <v>35769</v>
          </cell>
          <cell r="H3732">
            <v>8223.5155500827823</v>
          </cell>
          <cell r="I3732">
            <v>254.00387606320035</v>
          </cell>
          <cell r="J3732">
            <v>2684.1990518838984</v>
          </cell>
        </row>
        <row r="3733">
          <cell r="G3733">
            <v>35776</v>
          </cell>
          <cell r="H3733">
            <v>7948.0277791550097</v>
          </cell>
          <cell r="I3733">
            <v>251.97184505469474</v>
          </cell>
          <cell r="J3733">
            <v>2760.1618850522127</v>
          </cell>
        </row>
        <row r="3734">
          <cell r="G3734">
            <v>35783</v>
          </cell>
          <cell r="H3734">
            <v>7894.775993034671</v>
          </cell>
          <cell r="I3734">
            <v>250.38442243085018</v>
          </cell>
          <cell r="J3734">
            <v>2772.3065973464422</v>
          </cell>
        </row>
        <row r="3735">
          <cell r="G3735">
            <v>35790</v>
          </cell>
          <cell r="H3735">
            <v>7821.354576299449</v>
          </cell>
          <cell r="I3735">
            <v>252.66292067497093</v>
          </cell>
          <cell r="J3735">
            <v>2801.6930472783142</v>
          </cell>
        </row>
        <row r="3736">
          <cell r="G3736">
            <v>35797</v>
          </cell>
          <cell r="H3736">
            <v>8119.3481856564586</v>
          </cell>
          <cell r="I3736">
            <v>252.33445887809347</v>
          </cell>
          <cell r="J3736">
            <v>2753.2237575603995</v>
          </cell>
        </row>
        <row r="3737">
          <cell r="G3737">
            <v>35804</v>
          </cell>
          <cell r="H3737">
            <v>7719.0643201035955</v>
          </cell>
          <cell r="I3737">
            <v>253.21762948416682</v>
          </cell>
          <cell r="J3737">
            <v>2761.4834288330803</v>
          </cell>
        </row>
        <row r="3738">
          <cell r="G3738">
            <v>35811</v>
          </cell>
          <cell r="H3738">
            <v>7979.1967876910876</v>
          </cell>
          <cell r="I3738">
            <v>250.93867081880933</v>
          </cell>
          <cell r="J3738">
            <v>2752.6466818608146</v>
          </cell>
        </row>
        <row r="3739">
          <cell r="G3739">
            <v>35818</v>
          </cell>
          <cell r="H3739">
            <v>7944.8862415040157</v>
          </cell>
          <cell r="I3739">
            <v>251.66639296418384</v>
          </cell>
          <cell r="J3739">
            <v>2738.8834484515105</v>
          </cell>
        </row>
        <row r="3740">
          <cell r="G3740">
            <v>35825</v>
          </cell>
          <cell r="H3740">
            <v>8112.5233411997497</v>
          </cell>
          <cell r="I3740">
            <v>249.451728706099</v>
          </cell>
          <cell r="J3740">
            <v>2727.9279146577046</v>
          </cell>
        </row>
        <row r="3741">
          <cell r="G3741">
            <v>35832</v>
          </cell>
          <cell r="H3741">
            <v>8381.8591161275799</v>
          </cell>
          <cell r="I3741">
            <v>249.2022769773929</v>
          </cell>
          <cell r="J3741">
            <v>2705.2861129660459</v>
          </cell>
        </row>
        <row r="3742">
          <cell r="G3742">
            <v>35839</v>
          </cell>
          <cell r="H3742">
            <v>8464.8395213772437</v>
          </cell>
          <cell r="I3742">
            <v>251.27065587630526</v>
          </cell>
          <cell r="J3742">
            <v>2719.083072142173</v>
          </cell>
        </row>
        <row r="3743">
          <cell r="G3743">
            <v>35846</v>
          </cell>
          <cell r="H3743">
            <v>8557.1062721602557</v>
          </cell>
          <cell r="I3743">
            <v>248.88358464548037</v>
          </cell>
          <cell r="J3743">
            <v>2720.7145219854583</v>
          </cell>
        </row>
        <row r="3744">
          <cell r="G3744">
            <v>35853</v>
          </cell>
          <cell r="H3744">
            <v>8682.0400237337944</v>
          </cell>
          <cell r="I3744">
            <v>249.48090524862951</v>
          </cell>
          <cell r="J3744">
            <v>2724.7955937684364</v>
          </cell>
        </row>
        <row r="3745">
          <cell r="G3745">
            <v>35860</v>
          </cell>
          <cell r="H3745">
            <v>8729.7912438643307</v>
          </cell>
          <cell r="I3745">
            <v>248.30834499396093</v>
          </cell>
          <cell r="J3745">
            <v>2764.3051298780788</v>
          </cell>
        </row>
        <row r="3746">
          <cell r="G3746">
            <v>35867</v>
          </cell>
          <cell r="H3746">
            <v>8842.40555091018</v>
          </cell>
          <cell r="I3746">
            <v>247.83655913847241</v>
          </cell>
          <cell r="J3746">
            <v>2763.1994078261278</v>
          </cell>
        </row>
        <row r="3747">
          <cell r="G3747">
            <v>35874</v>
          </cell>
          <cell r="H3747">
            <v>9058.1602463523886</v>
          </cell>
          <cell r="I3747">
            <v>243.49941935354914</v>
          </cell>
          <cell r="J3747">
            <v>2785.5813230295194</v>
          </cell>
        </row>
        <row r="3748">
          <cell r="G3748">
            <v>35881</v>
          </cell>
          <cell r="H3748">
            <v>9040.0439258596834</v>
          </cell>
          <cell r="I3748">
            <v>246.56751203740384</v>
          </cell>
          <cell r="J3748">
            <v>2764.4109049744948</v>
          </cell>
        </row>
        <row r="3749">
          <cell r="G3749">
            <v>35888</v>
          </cell>
          <cell r="H3749">
            <v>9238.0208878360099</v>
          </cell>
          <cell r="I3749">
            <v>246.04972026212531</v>
          </cell>
          <cell r="J3749">
            <v>2738.4254424677347</v>
          </cell>
        </row>
        <row r="3750">
          <cell r="G3750">
            <v>35894</v>
          </cell>
          <cell r="H3750">
            <v>9139.1740643361645</v>
          </cell>
          <cell r="I3750">
            <v>245.16394126918163</v>
          </cell>
          <cell r="J3750">
            <v>2785.8002026224267</v>
          </cell>
        </row>
        <row r="3751">
          <cell r="G3751">
            <v>35902</v>
          </cell>
          <cell r="H3751">
            <v>9252.4998227339329</v>
          </cell>
          <cell r="I3751">
            <v>245.21297405743547</v>
          </cell>
          <cell r="J3751">
            <v>2800.2863636760635</v>
          </cell>
        </row>
        <row r="3752">
          <cell r="G3752">
            <v>35909</v>
          </cell>
          <cell r="H3752">
            <v>9121.1143252511119</v>
          </cell>
          <cell r="I3752">
            <v>247.83675287985002</v>
          </cell>
          <cell r="J3752">
            <v>2784.0447027667424</v>
          </cell>
        </row>
        <row r="3753">
          <cell r="G3753">
            <v>35916</v>
          </cell>
          <cell r="H3753">
            <v>9206.8527999084727</v>
          </cell>
          <cell r="I3753">
            <v>246.62235279073874</v>
          </cell>
          <cell r="J3753">
            <v>2773.7437373665052</v>
          </cell>
        </row>
        <row r="3754">
          <cell r="G3754">
            <v>35923</v>
          </cell>
          <cell r="H3754">
            <v>9111.1015307894249</v>
          </cell>
          <cell r="I3754">
            <v>246.59769055545968</v>
          </cell>
          <cell r="J3754">
            <v>2789.831451043231</v>
          </cell>
        </row>
        <row r="3755">
          <cell r="G3755">
            <v>35930</v>
          </cell>
          <cell r="H3755">
            <v>9073.7460145131881</v>
          </cell>
          <cell r="I3755">
            <v>243.21930219484986</v>
          </cell>
          <cell r="J3755">
            <v>2827.4941756323146</v>
          </cell>
        </row>
        <row r="3756">
          <cell r="G3756">
            <v>35937</v>
          </cell>
          <cell r="H3756">
            <v>9028.377284440623</v>
          </cell>
          <cell r="I3756">
            <v>238.96296440643999</v>
          </cell>
          <cell r="J3756">
            <v>2858.0311127291434</v>
          </cell>
        </row>
        <row r="3757">
          <cell r="G3757">
            <v>35944</v>
          </cell>
          <cell r="H3757">
            <v>8870.3806819629117</v>
          </cell>
          <cell r="I3757">
            <v>238.43724588474583</v>
          </cell>
          <cell r="J3757">
            <v>2886.6114238564351</v>
          </cell>
        </row>
        <row r="3758">
          <cell r="G3758">
            <v>35951</v>
          </cell>
          <cell r="H3758">
            <v>9003.4363921923541</v>
          </cell>
          <cell r="I3758">
            <v>232.54784591139261</v>
          </cell>
          <cell r="J3758">
            <v>2901.6218032604888</v>
          </cell>
        </row>
        <row r="3759">
          <cell r="G3759">
            <v>35958</v>
          </cell>
          <cell r="H3759">
            <v>8862.0824408349345</v>
          </cell>
          <cell r="I3759">
            <v>230.38515094441667</v>
          </cell>
          <cell r="J3759">
            <v>2895.2382352933159</v>
          </cell>
        </row>
        <row r="3760">
          <cell r="G3760">
            <v>35965</v>
          </cell>
          <cell r="H3760">
            <v>8870.0583150316852</v>
          </cell>
          <cell r="I3760">
            <v>229.32537925007233</v>
          </cell>
          <cell r="J3760">
            <v>2872.3658532344989</v>
          </cell>
        </row>
        <row r="3761">
          <cell r="G3761">
            <v>35972</v>
          </cell>
          <cell r="H3761">
            <v>9120.1939595155782</v>
          </cell>
          <cell r="I3761">
            <v>228.95845864327219</v>
          </cell>
          <cell r="J3761">
            <v>2833.5889142158335</v>
          </cell>
        </row>
        <row r="3762">
          <cell r="G3762">
            <v>35978</v>
          </cell>
          <cell r="H3762">
            <v>9234.1963840095232</v>
          </cell>
          <cell r="I3762">
            <v>228.24868742147805</v>
          </cell>
          <cell r="J3762">
            <v>2841.2396042842161</v>
          </cell>
        </row>
        <row r="3763">
          <cell r="G3763">
            <v>35986</v>
          </cell>
          <cell r="H3763">
            <v>9360.7048744704534</v>
          </cell>
          <cell r="I3763">
            <v>225.78360159732608</v>
          </cell>
          <cell r="J3763">
            <v>2811.4065884392321</v>
          </cell>
        </row>
        <row r="3764">
          <cell r="G3764">
            <v>35993</v>
          </cell>
          <cell r="H3764">
            <v>9519.8368573364496</v>
          </cell>
          <cell r="I3764">
            <v>225.06109407221464</v>
          </cell>
          <cell r="J3764">
            <v>2759.3955665531066</v>
          </cell>
        </row>
        <row r="3765">
          <cell r="G3765">
            <v>36000</v>
          </cell>
          <cell r="H3765">
            <v>9122.8596603855203</v>
          </cell>
          <cell r="I3765">
            <v>223.39564197608027</v>
          </cell>
          <cell r="J3765">
            <v>2774.8481817258044</v>
          </cell>
        </row>
        <row r="3766">
          <cell r="G3766">
            <v>36007</v>
          </cell>
          <cell r="H3766">
            <v>8922.1567478570396</v>
          </cell>
          <cell r="I3766">
            <v>218.30222133902564</v>
          </cell>
          <cell r="J3766">
            <v>2798.156906452301</v>
          </cell>
        </row>
        <row r="3767">
          <cell r="G3767">
            <v>36014</v>
          </cell>
          <cell r="H3767">
            <v>8696.4261821362561</v>
          </cell>
          <cell r="I3767">
            <v>220.90001777296004</v>
          </cell>
          <cell r="J3767">
            <v>2814.6660322003695</v>
          </cell>
        </row>
        <row r="3768">
          <cell r="G3768">
            <v>36021</v>
          </cell>
          <cell r="H3768">
            <v>8474.6673144917822</v>
          </cell>
          <cell r="I3768">
            <v>219.66297767343144</v>
          </cell>
          <cell r="J3768">
            <v>2831.5540283935716</v>
          </cell>
        </row>
        <row r="3769">
          <cell r="G3769">
            <v>36028</v>
          </cell>
          <cell r="H3769">
            <v>8541.6171862762676</v>
          </cell>
          <cell r="I3769">
            <v>213.11702093876318</v>
          </cell>
          <cell r="J3769">
            <v>2811.1668393891377</v>
          </cell>
        </row>
        <row r="3770">
          <cell r="G3770">
            <v>36035</v>
          </cell>
          <cell r="H3770">
            <v>8026.5576699438088</v>
          </cell>
          <cell r="I3770">
            <v>205.12513265355958</v>
          </cell>
          <cell r="J3770">
            <v>2842.6519079902964</v>
          </cell>
        </row>
        <row r="3771">
          <cell r="G3771">
            <v>36042</v>
          </cell>
          <cell r="H3771">
            <v>7608.3740153397357</v>
          </cell>
          <cell r="I3771">
            <v>206.99177136070699</v>
          </cell>
          <cell r="J3771">
            <v>2858.5707586750423</v>
          </cell>
        </row>
        <row r="3772">
          <cell r="G3772">
            <v>36049</v>
          </cell>
          <cell r="H3772">
            <v>7846.5161220198706</v>
          </cell>
          <cell r="I3772">
            <v>203.22452112194213</v>
          </cell>
          <cell r="J3772">
            <v>2828.5557657089544</v>
          </cell>
        </row>
        <row r="3773">
          <cell r="G3773">
            <v>36056</v>
          </cell>
          <cell r="H3773">
            <v>7973.6296831965929</v>
          </cell>
          <cell r="I3773">
            <v>202.89936188814701</v>
          </cell>
          <cell r="J3773">
            <v>2847.507089339204</v>
          </cell>
        </row>
        <row r="3774">
          <cell r="G3774">
            <v>36063</v>
          </cell>
          <cell r="H3774">
            <v>8141.0759065437205</v>
          </cell>
          <cell r="I3774">
            <v>200.64717897118859</v>
          </cell>
          <cell r="J3774">
            <v>2822.4490269530188</v>
          </cell>
        </row>
        <row r="3775">
          <cell r="G3775">
            <v>36070</v>
          </cell>
          <cell r="H3775">
            <v>7795.0801805156125</v>
          </cell>
          <cell r="I3775">
            <v>199.40316646156722</v>
          </cell>
          <cell r="J3775">
            <v>2873.2531094381734</v>
          </cell>
        </row>
        <row r="3776">
          <cell r="G3776">
            <v>36077</v>
          </cell>
          <cell r="H3776">
            <v>7533.9449944683392</v>
          </cell>
          <cell r="I3776">
            <v>186.02321399199607</v>
          </cell>
          <cell r="J3776">
            <v>2891.3546040276337</v>
          </cell>
        </row>
        <row r="3777">
          <cell r="G3777">
            <v>36084</v>
          </cell>
          <cell r="H3777">
            <v>8107.27820854738</v>
          </cell>
          <cell r="I3777">
            <v>184.92567702944331</v>
          </cell>
          <cell r="J3777">
            <v>2811.5532169564713</v>
          </cell>
        </row>
        <row r="3778">
          <cell r="G3778">
            <v>36091</v>
          </cell>
          <cell r="H3778">
            <v>8266.1808614349084</v>
          </cell>
          <cell r="I3778">
            <v>196.94584603635712</v>
          </cell>
          <cell r="J3778">
            <v>2761.507569694646</v>
          </cell>
        </row>
        <row r="3779">
          <cell r="G3779">
            <v>36098</v>
          </cell>
          <cell r="H3779">
            <v>8510.0331968472383</v>
          </cell>
          <cell r="I3779">
            <v>197.93057526653888</v>
          </cell>
          <cell r="J3779">
            <v>2752.6707454716234</v>
          </cell>
        </row>
        <row r="3780">
          <cell r="G3780">
            <v>36105</v>
          </cell>
          <cell r="H3780">
            <v>8868.3055944345069</v>
          </cell>
          <cell r="I3780">
            <v>202.06732428960953</v>
          </cell>
          <cell r="J3780">
            <v>2722.6666343459824</v>
          </cell>
        </row>
        <row r="3781">
          <cell r="G3781">
            <v>36112</v>
          </cell>
          <cell r="H3781">
            <v>8742.375654993537</v>
          </cell>
          <cell r="I3781">
            <v>200.20830490614512</v>
          </cell>
          <cell r="J3781">
            <v>2739.0026341520584</v>
          </cell>
        </row>
        <row r="3782">
          <cell r="G3782">
            <v>36119</v>
          </cell>
          <cell r="H3782">
            <v>9009.892350036338</v>
          </cell>
          <cell r="I3782">
            <v>196.52447209587206</v>
          </cell>
          <cell r="J3782">
            <v>2695.7263925324555</v>
          </cell>
        </row>
        <row r="3783">
          <cell r="G3783">
            <v>36126</v>
          </cell>
          <cell r="H3783">
            <v>9236.9416372572523</v>
          </cell>
          <cell r="I3783">
            <v>197.42848466751306</v>
          </cell>
          <cell r="J3783">
            <v>2654.7513513659624</v>
          </cell>
        </row>
        <row r="3784">
          <cell r="G3784">
            <v>36133</v>
          </cell>
          <cell r="H3784">
            <v>9113.1666193180063</v>
          </cell>
          <cell r="I3784">
            <v>197.72462739451433</v>
          </cell>
          <cell r="J3784">
            <v>2664.839406501153</v>
          </cell>
        </row>
        <row r="3785">
          <cell r="G3785">
            <v>36140</v>
          </cell>
          <cell r="H3785">
            <v>9014.7444198293724</v>
          </cell>
          <cell r="I3785">
            <v>198.49575344135295</v>
          </cell>
          <cell r="J3785">
            <v>2641.3888197239426</v>
          </cell>
        </row>
        <row r="3786">
          <cell r="G3786">
            <v>36147</v>
          </cell>
          <cell r="H3786">
            <v>9160.7832794306087</v>
          </cell>
          <cell r="I3786">
            <v>195.69696331782987</v>
          </cell>
          <cell r="J3786">
            <v>2622.106681339958</v>
          </cell>
        </row>
        <row r="3787">
          <cell r="G3787">
            <v>36153</v>
          </cell>
          <cell r="H3787">
            <v>9454.8444227003311</v>
          </cell>
          <cell r="I3787">
            <v>194.48364214525932</v>
          </cell>
          <cell r="J3787">
            <v>2567.5668623680867</v>
          </cell>
        </row>
        <row r="3788">
          <cell r="G3788">
            <v>36160</v>
          </cell>
          <cell r="H3788">
            <v>9569.2480402150049</v>
          </cell>
          <cell r="I3788">
            <v>199.71525211896679</v>
          </cell>
          <cell r="J3788">
            <v>2557.2965949186146</v>
          </cell>
        </row>
        <row r="3789">
          <cell r="G3789">
            <v>36168</v>
          </cell>
          <cell r="H3789">
            <v>9896.5163231903589</v>
          </cell>
          <cell r="I3789">
            <v>197.7979856986247</v>
          </cell>
          <cell r="J3789">
            <v>2565.2242143628628</v>
          </cell>
        </row>
        <row r="3790">
          <cell r="G3790">
            <v>36175</v>
          </cell>
          <cell r="H3790">
            <v>9667.9067961246619</v>
          </cell>
          <cell r="I3790">
            <v>201.81328480830678</v>
          </cell>
          <cell r="J3790">
            <v>2551.1154811838674</v>
          </cell>
        </row>
        <row r="3791">
          <cell r="G3791">
            <v>36182</v>
          </cell>
          <cell r="H3791">
            <v>9526.7553569012416</v>
          </cell>
          <cell r="I3791">
            <v>203.69014835702404</v>
          </cell>
          <cell r="J3791">
            <v>2542.6968000959605</v>
          </cell>
        </row>
        <row r="3792">
          <cell r="G3792">
            <v>36189</v>
          </cell>
          <cell r="H3792">
            <v>9903.0621934988412</v>
          </cell>
          <cell r="I3792">
            <v>199.86077356791199</v>
          </cell>
          <cell r="J3792">
            <v>2458.5335360127842</v>
          </cell>
        </row>
        <row r="3793">
          <cell r="G3793">
            <v>36196</v>
          </cell>
          <cell r="H3793">
            <v>9587.1545095262281</v>
          </cell>
          <cell r="I3793">
            <v>198.9414140094996</v>
          </cell>
          <cell r="J3793">
            <v>2472.5471771680573</v>
          </cell>
        </row>
        <row r="3794">
          <cell r="G3794">
            <v>36203</v>
          </cell>
          <cell r="H3794">
            <v>9470.1912245100084</v>
          </cell>
          <cell r="I3794">
            <v>194.86311502230487</v>
          </cell>
          <cell r="J3794">
            <v>2473.0416866034907</v>
          </cell>
        </row>
        <row r="3795">
          <cell r="G3795">
            <v>36210</v>
          </cell>
          <cell r="H3795">
            <v>9501.442855550893</v>
          </cell>
          <cell r="I3795">
            <v>189.21208468665802</v>
          </cell>
          <cell r="J3795">
            <v>2498.5140159755065</v>
          </cell>
        </row>
        <row r="3796">
          <cell r="G3796">
            <v>36217</v>
          </cell>
          <cell r="H3796">
            <v>9500.4927112653386</v>
          </cell>
          <cell r="I3796">
            <v>188.53092118178603</v>
          </cell>
          <cell r="J3796">
            <v>2489.5193655179946</v>
          </cell>
        </row>
        <row r="3797">
          <cell r="G3797">
            <v>36224</v>
          </cell>
          <cell r="H3797">
            <v>9755.1059159272481</v>
          </cell>
          <cell r="I3797">
            <v>183.98732598130499</v>
          </cell>
          <cell r="J3797">
            <v>2482.0508074214408</v>
          </cell>
        </row>
        <row r="3798">
          <cell r="G3798">
            <v>36231</v>
          </cell>
          <cell r="H3798">
            <v>9886.7998457922658</v>
          </cell>
          <cell r="I3798">
            <v>181.81627553472558</v>
          </cell>
          <cell r="J3798">
            <v>2465.4210670117172</v>
          </cell>
        </row>
        <row r="3799">
          <cell r="G3799">
            <v>36238</v>
          </cell>
          <cell r="H3799">
            <v>9902.6187255455334</v>
          </cell>
          <cell r="I3799">
            <v>179.27084767723943</v>
          </cell>
          <cell r="J3799">
            <v>2474.0500407462582</v>
          </cell>
        </row>
        <row r="3800">
          <cell r="G3800">
            <v>36245</v>
          </cell>
          <cell r="H3800">
            <v>9780.8165152213242</v>
          </cell>
          <cell r="I3800">
            <v>180.7408686281928</v>
          </cell>
          <cell r="J3800">
            <v>2463.4116255710492</v>
          </cell>
        </row>
        <row r="3801">
          <cell r="G3801">
            <v>36251</v>
          </cell>
          <cell r="H3801">
            <v>9877.6465987220163</v>
          </cell>
          <cell r="I3801">
            <v>181.31923940780302</v>
          </cell>
          <cell r="J3801">
            <v>2420.0555809609987</v>
          </cell>
        </row>
        <row r="3802">
          <cell r="G3802">
            <v>36259</v>
          </cell>
          <cell r="H3802">
            <v>10249.046110833964</v>
          </cell>
          <cell r="I3802">
            <v>179.81428972071828</v>
          </cell>
          <cell r="J3802">
            <v>2370.202435993202</v>
          </cell>
        </row>
        <row r="3803">
          <cell r="G3803">
            <v>36266</v>
          </cell>
          <cell r="H3803">
            <v>10092.235705338204</v>
          </cell>
          <cell r="I3803">
            <v>185.87403128430648</v>
          </cell>
          <cell r="J3803">
            <v>2458.3739666121487</v>
          </cell>
        </row>
        <row r="3804">
          <cell r="G3804">
            <v>36273</v>
          </cell>
          <cell r="H3804">
            <v>10378.855199369809</v>
          </cell>
          <cell r="I3804">
            <v>185.03759814352711</v>
          </cell>
          <cell r="J3804">
            <v>2438.9528122759125</v>
          </cell>
        </row>
        <row r="3805">
          <cell r="G3805">
            <v>36280</v>
          </cell>
          <cell r="H3805">
            <v>10247.043738337812</v>
          </cell>
          <cell r="I3805">
            <v>188.20174107178141</v>
          </cell>
          <cell r="J3805">
            <v>2473.3420469290027</v>
          </cell>
        </row>
        <row r="3806">
          <cell r="G3806">
            <v>36287</v>
          </cell>
          <cell r="H3806">
            <v>10282.908391421995</v>
          </cell>
          <cell r="I3806">
            <v>186.13152191999183</v>
          </cell>
          <cell r="J3806">
            <v>2522.5615536628898</v>
          </cell>
        </row>
        <row r="3807">
          <cell r="G3807">
            <v>36294</v>
          </cell>
          <cell r="H3807">
            <v>10269.540610513148</v>
          </cell>
          <cell r="I3807">
            <v>190.59867844607163</v>
          </cell>
          <cell r="J3807">
            <v>2507.6784404962787</v>
          </cell>
        </row>
        <row r="3808">
          <cell r="G3808">
            <v>36301</v>
          </cell>
          <cell r="H3808">
            <v>10231.543310254248</v>
          </cell>
          <cell r="I3808">
            <v>194.27723294008084</v>
          </cell>
          <cell r="J3808">
            <v>2522.4737432952065</v>
          </cell>
        </row>
        <row r="3809">
          <cell r="G3809">
            <v>36308</v>
          </cell>
          <cell r="H3809">
            <v>9998.2641227804506</v>
          </cell>
          <cell r="I3809">
            <v>194.31608838666884</v>
          </cell>
          <cell r="J3809">
            <v>2540.3833068726026</v>
          </cell>
        </row>
        <row r="3810">
          <cell r="G3810">
            <v>36315</v>
          </cell>
          <cell r="H3810">
            <v>10142.239126148488</v>
          </cell>
          <cell r="I3810">
            <v>193.18905507402616</v>
          </cell>
          <cell r="J3810">
            <v>2518.5360104334982</v>
          </cell>
        </row>
        <row r="3811">
          <cell r="G3811">
            <v>36322</v>
          </cell>
          <cell r="H3811">
            <v>9900.8538349461542</v>
          </cell>
          <cell r="I3811">
            <v>196.91760383695487</v>
          </cell>
          <cell r="J3811">
            <v>2536.921323309663</v>
          </cell>
        </row>
        <row r="3812">
          <cell r="G3812">
            <v>36329</v>
          </cell>
          <cell r="H3812">
            <v>10222.631584581904</v>
          </cell>
          <cell r="I3812">
            <v>193.23524464520381</v>
          </cell>
          <cell r="J3812">
            <v>2513.3279550028833</v>
          </cell>
        </row>
        <row r="3813">
          <cell r="G3813">
            <v>36336</v>
          </cell>
          <cell r="H3813">
            <v>10036.579689742513</v>
          </cell>
          <cell r="I3813">
            <v>197.7569493699016</v>
          </cell>
          <cell r="J3813">
            <v>2512.8252894118827</v>
          </cell>
        </row>
        <row r="3814">
          <cell r="G3814">
            <v>36343</v>
          </cell>
          <cell r="H3814">
            <v>10611.675705964759</v>
          </cell>
          <cell r="I3814">
            <v>197.53941672559472</v>
          </cell>
          <cell r="J3814">
            <v>2441.2097686636444</v>
          </cell>
        </row>
        <row r="3815">
          <cell r="G3815">
            <v>36350</v>
          </cell>
          <cell r="H3815">
            <v>10684.896268335915</v>
          </cell>
          <cell r="I3815">
            <v>198.74440716762084</v>
          </cell>
          <cell r="J3815">
            <v>2415.0888241389434</v>
          </cell>
        </row>
        <row r="3816">
          <cell r="G3816">
            <v>36357</v>
          </cell>
          <cell r="H3816">
            <v>10806.704085794945</v>
          </cell>
          <cell r="I3816">
            <v>200.99021896861495</v>
          </cell>
          <cell r="J3816">
            <v>2388.7643559558287</v>
          </cell>
        </row>
        <row r="3817">
          <cell r="G3817">
            <v>36364</v>
          </cell>
          <cell r="H3817">
            <v>10335.531787654285</v>
          </cell>
          <cell r="I3817">
            <v>201.03041701240866</v>
          </cell>
          <cell r="J3817">
            <v>2442.0338010936434</v>
          </cell>
        </row>
        <row r="3818">
          <cell r="G3818">
            <v>36371</v>
          </cell>
          <cell r="H3818">
            <v>10107.116535147125</v>
          </cell>
          <cell r="I3818">
            <v>204.0056671841923</v>
          </cell>
          <cell r="J3818">
            <v>2443.9874281345183</v>
          </cell>
        </row>
        <row r="3819">
          <cell r="G3819">
            <v>36378</v>
          </cell>
          <cell r="H3819">
            <v>9818.0530022419171</v>
          </cell>
          <cell r="I3819">
            <v>200.84357934283733</v>
          </cell>
          <cell r="J3819">
            <v>2491.8895817259549</v>
          </cell>
        </row>
        <row r="3820">
          <cell r="G3820">
            <v>36385</v>
          </cell>
          <cell r="H3820">
            <v>10024.232115288996</v>
          </cell>
          <cell r="I3820">
            <v>198.29286588518329</v>
          </cell>
          <cell r="J3820">
            <v>2487.404180478848</v>
          </cell>
        </row>
        <row r="3821">
          <cell r="G3821">
            <v>36392</v>
          </cell>
          <cell r="H3821">
            <v>10080.367815134616</v>
          </cell>
          <cell r="I3821">
            <v>198.6101344705996</v>
          </cell>
          <cell r="J3821">
            <v>2466.7587257808736</v>
          </cell>
        </row>
        <row r="3822">
          <cell r="G3822">
            <v>36399</v>
          </cell>
          <cell r="H3822">
            <v>10174.115235815369</v>
          </cell>
          <cell r="I3822">
            <v>199.44429703537611</v>
          </cell>
          <cell r="J3822">
            <v>2413.2300614314286</v>
          </cell>
        </row>
        <row r="3823">
          <cell r="G3823">
            <v>36406</v>
          </cell>
          <cell r="H3823">
            <v>10249.403688560404</v>
          </cell>
          <cell r="I3823">
            <v>200.64096281758836</v>
          </cell>
          <cell r="J3823">
            <v>2377.2729335161002</v>
          </cell>
        </row>
        <row r="3824">
          <cell r="G3824">
            <v>36413</v>
          </cell>
          <cell r="H3824">
            <v>10230.954761920995</v>
          </cell>
          <cell r="I3824">
            <v>204.21237195574145</v>
          </cell>
          <cell r="J3824">
            <v>2372.9938422357714</v>
          </cell>
        </row>
        <row r="3825">
          <cell r="G3825">
            <v>36420</v>
          </cell>
          <cell r="H3825">
            <v>10083.629013349333</v>
          </cell>
          <cell r="I3825">
            <v>204.41658432769717</v>
          </cell>
          <cell r="J3825">
            <v>2375.6041354622307</v>
          </cell>
        </row>
        <row r="3826">
          <cell r="G3826">
            <v>36427</v>
          </cell>
          <cell r="H3826">
            <v>9664.150046394001</v>
          </cell>
          <cell r="I3826">
            <v>206.07235866075152</v>
          </cell>
          <cell r="J3826">
            <v>2360.8753898223649</v>
          </cell>
        </row>
        <row r="3827">
          <cell r="G3827">
            <v>36434</v>
          </cell>
          <cell r="H3827">
            <v>9676.7134414543143</v>
          </cell>
          <cell r="I3827">
            <v>208.83372826680559</v>
          </cell>
          <cell r="J3827">
            <v>2317.6713701886156</v>
          </cell>
        </row>
        <row r="3828">
          <cell r="G3828">
            <v>36441</v>
          </cell>
          <cell r="H3828">
            <v>10069.588007177359</v>
          </cell>
          <cell r="I3828">
            <v>202.29723257205458</v>
          </cell>
          <cell r="J3828">
            <v>2276.6485869362768</v>
          </cell>
        </row>
        <row r="3829">
          <cell r="G3829">
            <v>36448</v>
          </cell>
          <cell r="H3829">
            <v>9455.3431387395412</v>
          </cell>
          <cell r="I3829">
            <v>207.556960618928</v>
          </cell>
          <cell r="J3829">
            <v>2315.806942631581</v>
          </cell>
        </row>
        <row r="3830">
          <cell r="G3830">
            <v>36455</v>
          </cell>
          <cell r="H3830">
            <v>9824.1015211503818</v>
          </cell>
          <cell r="I3830">
            <v>201.41327458460773</v>
          </cell>
          <cell r="J3830">
            <v>2269.7223844732125</v>
          </cell>
        </row>
        <row r="3831">
          <cell r="G3831">
            <v>36462</v>
          </cell>
          <cell r="H3831">
            <v>10285.834292644449</v>
          </cell>
          <cell r="I3831">
            <v>195.18960439994333</v>
          </cell>
          <cell r="J3831">
            <v>2242.2587436210865</v>
          </cell>
        </row>
        <row r="3832">
          <cell r="G3832">
            <v>36469</v>
          </cell>
          <cell r="H3832">
            <v>10431.893139600001</v>
          </cell>
          <cell r="I3832">
            <v>199.42521881542211</v>
          </cell>
          <cell r="J3832">
            <v>2204.140344979528</v>
          </cell>
        </row>
        <row r="3833">
          <cell r="G3833">
            <v>36476</v>
          </cell>
          <cell r="H3833">
            <v>10620.71040542676</v>
          </cell>
          <cell r="I3833">
            <v>202.11745926943033</v>
          </cell>
          <cell r="J3833">
            <v>2164.2454047353986</v>
          </cell>
        </row>
        <row r="3834">
          <cell r="G3834">
            <v>36483</v>
          </cell>
          <cell r="H3834">
            <v>10860.738460589404</v>
          </cell>
          <cell r="I3834">
            <v>206.4629846437231</v>
          </cell>
          <cell r="J3834">
            <v>2116.6320058312199</v>
          </cell>
        </row>
        <row r="3835">
          <cell r="G3835">
            <v>36490</v>
          </cell>
          <cell r="H3835">
            <v>10839.016983668225</v>
          </cell>
          <cell r="I3835">
            <v>209.12635714562711</v>
          </cell>
          <cell r="J3835">
            <v>2082.130904136171</v>
          </cell>
        </row>
        <row r="3836">
          <cell r="G3836">
            <v>36497</v>
          </cell>
          <cell r="H3836">
            <v>10981.008106154281</v>
          </cell>
          <cell r="I3836">
            <v>208.79175497419411</v>
          </cell>
          <cell r="J3836">
            <v>2069.221692530527</v>
          </cell>
        </row>
        <row r="3837">
          <cell r="G3837">
            <v>36504</v>
          </cell>
          <cell r="H3837">
            <v>10965.634694805665</v>
          </cell>
          <cell r="I3837">
            <v>215.55660783535799</v>
          </cell>
          <cell r="J3837">
            <v>1997.8335441382239</v>
          </cell>
        </row>
        <row r="3838">
          <cell r="G3838">
            <v>36511</v>
          </cell>
          <cell r="H3838">
            <v>10978.793456439433</v>
          </cell>
          <cell r="I3838">
            <v>215.77216444319333</v>
          </cell>
          <cell r="J3838">
            <v>1996.0354939484996</v>
          </cell>
        </row>
        <row r="3839">
          <cell r="G3839">
            <v>36517</v>
          </cell>
          <cell r="H3839">
            <v>11307.059380786972</v>
          </cell>
          <cell r="I3839">
            <v>216.82944804896496</v>
          </cell>
          <cell r="J3839">
            <v>1955.5159734213451</v>
          </cell>
        </row>
        <row r="3840">
          <cell r="G3840">
            <v>36525</v>
          </cell>
          <cell r="H3840">
            <v>11446.136211170651</v>
          </cell>
          <cell r="I3840">
            <v>224.39679578587382</v>
          </cell>
          <cell r="J3840">
            <v>1944.1739807755011</v>
          </cell>
        </row>
        <row r="3841">
          <cell r="G3841">
            <v>36532</v>
          </cell>
          <cell r="H3841">
            <v>11161.127419512502</v>
          </cell>
          <cell r="I3841">
            <v>222.4669833421153</v>
          </cell>
          <cell r="J3841">
            <v>1978.5858602352275</v>
          </cell>
        </row>
        <row r="3842">
          <cell r="G3842">
            <v>36539</v>
          </cell>
          <cell r="H3842">
            <v>11392.16275709641</v>
          </cell>
          <cell r="I3842">
            <v>226.78284281895236</v>
          </cell>
          <cell r="J3842">
            <v>1954.4471127403579</v>
          </cell>
        </row>
        <row r="3843">
          <cell r="G3843">
            <v>36546</v>
          </cell>
          <cell r="H3843">
            <v>11394.441189647829</v>
          </cell>
          <cell r="I3843">
            <v>242.65764181627904</v>
          </cell>
          <cell r="J3843">
            <v>1898.5499253159837</v>
          </cell>
        </row>
        <row r="3844">
          <cell r="G3844">
            <v>36553</v>
          </cell>
          <cell r="H3844">
            <v>10743.818597718937</v>
          </cell>
          <cell r="I3844">
            <v>242.68190758046066</v>
          </cell>
          <cell r="J3844">
            <v>1936.7107788148351</v>
          </cell>
        </row>
        <row r="3845">
          <cell r="G3845">
            <v>36560</v>
          </cell>
          <cell r="H3845">
            <v>11222.9929071772</v>
          </cell>
          <cell r="I3845">
            <v>246.3706725756837</v>
          </cell>
          <cell r="J3845">
            <v>1877.8347711388642</v>
          </cell>
        </row>
        <row r="3846">
          <cell r="G3846">
            <v>36567</v>
          </cell>
          <cell r="H3846">
            <v>11060.259510023132</v>
          </cell>
          <cell r="I3846">
            <v>263.27170071437558</v>
          </cell>
          <cell r="J3846">
            <v>1808.9182350380679</v>
          </cell>
        </row>
        <row r="3847">
          <cell r="G3847">
            <v>36574</v>
          </cell>
          <cell r="H3847">
            <v>10851.220605283694</v>
          </cell>
          <cell r="I3847">
            <v>276.19834121945138</v>
          </cell>
          <cell r="J3847">
            <v>1797.1602665103205</v>
          </cell>
        </row>
        <row r="3848">
          <cell r="G3848">
            <v>36581</v>
          </cell>
          <cell r="H3848">
            <v>10882.689145039016</v>
          </cell>
          <cell r="I3848">
            <v>283.37949809115713</v>
          </cell>
          <cell r="J3848">
            <v>1770.0231464860146</v>
          </cell>
        </row>
        <row r="3849">
          <cell r="G3849">
            <v>36588</v>
          </cell>
          <cell r="H3849">
            <v>11585.710863808536</v>
          </cell>
          <cell r="I3849">
            <v>292.33429023083772</v>
          </cell>
          <cell r="J3849">
            <v>1729.1356118021877</v>
          </cell>
        </row>
        <row r="3850">
          <cell r="G3850">
            <v>36595</v>
          </cell>
          <cell r="H3850">
            <v>11547.478017957968</v>
          </cell>
          <cell r="I3850">
            <v>298.21020946447754</v>
          </cell>
          <cell r="J3850">
            <v>1730.0001796080887</v>
          </cell>
        </row>
        <row r="3851">
          <cell r="G3851">
            <v>36602</v>
          </cell>
          <cell r="H3851">
            <v>11750.71363107403</v>
          </cell>
          <cell r="I3851">
            <v>266.27189603083201</v>
          </cell>
          <cell r="J3851">
            <v>1793.1451861637838</v>
          </cell>
        </row>
        <row r="3852">
          <cell r="G3852">
            <v>36609</v>
          </cell>
          <cell r="H3852">
            <v>12117.335896363538</v>
          </cell>
          <cell r="I3852">
            <v>255.56776581039256</v>
          </cell>
          <cell r="J3852">
            <v>1809.1041783206413</v>
          </cell>
        </row>
        <row r="3853">
          <cell r="G3853">
            <v>36616</v>
          </cell>
          <cell r="H3853">
            <v>11718.675545373177</v>
          </cell>
          <cell r="I3853">
            <v>242.32935554141423</v>
          </cell>
          <cell r="J3853">
            <v>1884.9056433922763</v>
          </cell>
        </row>
        <row r="3854">
          <cell r="G3854">
            <v>36623</v>
          </cell>
          <cell r="H3854">
            <v>11718.675545373177</v>
          </cell>
          <cell r="I3854">
            <v>239.08214217715928</v>
          </cell>
          <cell r="J3854">
            <v>1900.9273413611106</v>
          </cell>
        </row>
        <row r="3855">
          <cell r="G3855">
            <v>36630</v>
          </cell>
          <cell r="H3855">
            <v>10108.529525438902</v>
          </cell>
          <cell r="I3855">
            <v>216.53669616985314</v>
          </cell>
          <cell r="J3855">
            <v>2072.7711730201549</v>
          </cell>
        </row>
        <row r="3856">
          <cell r="G3856">
            <v>36636</v>
          </cell>
          <cell r="H3856">
            <v>10728.182385348306</v>
          </cell>
          <cell r="I3856">
            <v>221.53869385137673</v>
          </cell>
          <cell r="J3856">
            <v>2012.0389776506645</v>
          </cell>
        </row>
        <row r="3857">
          <cell r="G3857">
            <v>36644</v>
          </cell>
          <cell r="H3857">
            <v>10973.85776197278</v>
          </cell>
          <cell r="I3857">
            <v>226.43469898549216</v>
          </cell>
          <cell r="J3857">
            <v>2027.3304738808097</v>
          </cell>
        </row>
        <row r="3858">
          <cell r="G3858">
            <v>36651</v>
          </cell>
          <cell r="H3858">
            <v>10825.710682186149</v>
          </cell>
          <cell r="I3858">
            <v>230.64638438662232</v>
          </cell>
          <cell r="J3858">
            <v>2022.0594146487194</v>
          </cell>
        </row>
        <row r="3859">
          <cell r="G3859">
            <v>36658</v>
          </cell>
          <cell r="H3859">
            <v>10603.783613201333</v>
          </cell>
          <cell r="I3859">
            <v>220.89004232706819</v>
          </cell>
          <cell r="J3859">
            <v>2094.4491416931437</v>
          </cell>
        </row>
        <row r="3860">
          <cell r="G3860">
            <v>36665</v>
          </cell>
          <cell r="H3860">
            <v>10444.726859003313</v>
          </cell>
          <cell r="I3860">
            <v>217.00237758211179</v>
          </cell>
          <cell r="J3860">
            <v>2123.1430949343398</v>
          </cell>
        </row>
        <row r="3861">
          <cell r="G3861">
            <v>36672</v>
          </cell>
          <cell r="H3861">
            <v>10126.162689803712</v>
          </cell>
          <cell r="I3861">
            <v>211.85942123341573</v>
          </cell>
          <cell r="J3861">
            <v>2122.2938376963662</v>
          </cell>
        </row>
        <row r="3862">
          <cell r="G3862">
            <v>36679</v>
          </cell>
          <cell r="H3862">
            <v>11063.845354879535</v>
          </cell>
          <cell r="I3862">
            <v>220.1643105457656</v>
          </cell>
          <cell r="J3862">
            <v>1987.7404083864164</v>
          </cell>
        </row>
        <row r="3863">
          <cell r="G3863">
            <v>36686</v>
          </cell>
          <cell r="H3863">
            <v>10991.930360072818</v>
          </cell>
          <cell r="I3863">
            <v>230.29186883087084</v>
          </cell>
          <cell r="J3863">
            <v>1966.6703600575204</v>
          </cell>
        </row>
        <row r="3864">
          <cell r="G3864">
            <v>36693</v>
          </cell>
          <cell r="H3864">
            <v>10973.244078460693</v>
          </cell>
          <cell r="I3864">
            <v>230.95971525048034</v>
          </cell>
          <cell r="J3864">
            <v>1951.3303312490716</v>
          </cell>
        </row>
        <row r="3865">
          <cell r="G3865">
            <v>36700</v>
          </cell>
          <cell r="H3865">
            <v>10847.051771558396</v>
          </cell>
          <cell r="I3865">
            <v>234.7936465236383</v>
          </cell>
          <cell r="J3865">
            <v>1935.9148216322039</v>
          </cell>
        </row>
        <row r="3866">
          <cell r="G3866">
            <v>36707</v>
          </cell>
          <cell r="H3866">
            <v>10977.216392817096</v>
          </cell>
          <cell r="I3866">
            <v>245.19500506463547</v>
          </cell>
          <cell r="J3866">
            <v>1885.1938533054401</v>
          </cell>
        </row>
        <row r="3867">
          <cell r="G3867">
            <v>36714</v>
          </cell>
          <cell r="H3867">
            <v>11151.754133462888</v>
          </cell>
          <cell r="I3867">
            <v>241.36996298562715</v>
          </cell>
          <cell r="J3867">
            <v>1918.5617845089466</v>
          </cell>
        </row>
        <row r="3868">
          <cell r="G3868">
            <v>36721</v>
          </cell>
          <cell r="H3868">
            <v>11460.65772295981</v>
          </cell>
          <cell r="I3868">
            <v>241.5871959523142</v>
          </cell>
          <cell r="J3868">
            <v>1901.2947284483662</v>
          </cell>
        </row>
        <row r="3869">
          <cell r="G3869">
            <v>36728</v>
          </cell>
          <cell r="H3869">
            <v>11184.455871836479</v>
          </cell>
          <cell r="I3869">
            <v>242.02205290502837</v>
          </cell>
          <cell r="J3869">
            <v>1929.0536314837123</v>
          </cell>
        </row>
        <row r="3870">
          <cell r="G3870">
            <v>36735</v>
          </cell>
          <cell r="H3870">
            <v>10580.495254757308</v>
          </cell>
          <cell r="I3870">
            <v>236.72176994640824</v>
          </cell>
          <cell r="J3870">
            <v>2046.3400922779219</v>
          </cell>
        </row>
        <row r="3871">
          <cell r="G3871">
            <v>36742</v>
          </cell>
          <cell r="H3871">
            <v>10922.245251485969</v>
          </cell>
          <cell r="I3871">
            <v>230.42497086583379</v>
          </cell>
          <cell r="J3871">
            <v>2078.6722657359132</v>
          </cell>
        </row>
        <row r="3872">
          <cell r="G3872">
            <v>36749</v>
          </cell>
          <cell r="H3872">
            <v>10972.487579642804</v>
          </cell>
          <cell r="I3872">
            <v>229.77978094740945</v>
          </cell>
          <cell r="J3872">
            <v>2117.7513043317481</v>
          </cell>
        </row>
        <row r="3873">
          <cell r="G3873">
            <v>36756</v>
          </cell>
          <cell r="H3873">
            <v>11128.296903273731</v>
          </cell>
          <cell r="I3873">
            <v>230.51507624644117</v>
          </cell>
          <cell r="J3873">
            <v>2094.4560399840989</v>
          </cell>
        </row>
        <row r="3874">
          <cell r="G3874">
            <v>36763</v>
          </cell>
          <cell r="H3874">
            <v>11266.287784874325</v>
          </cell>
          <cell r="I3874">
            <v>233.48872073002025</v>
          </cell>
          <cell r="J3874">
            <v>2044.3985406284789</v>
          </cell>
        </row>
        <row r="3875">
          <cell r="G3875">
            <v>36770</v>
          </cell>
          <cell r="H3875">
            <v>11481.473881565424</v>
          </cell>
          <cell r="I3875">
            <v>236.05709665805045</v>
          </cell>
          <cell r="J3875">
            <v>2015.5725212056175</v>
          </cell>
        </row>
        <row r="3876">
          <cell r="G3876">
            <v>36777</v>
          </cell>
          <cell r="H3876">
            <v>11223.140719230201</v>
          </cell>
          <cell r="I3876">
            <v>234.52272552977314</v>
          </cell>
          <cell r="J3876">
            <v>2087.1253457084172</v>
          </cell>
        </row>
        <row r="3877">
          <cell r="G3877">
            <v>36784</v>
          </cell>
          <cell r="H3877">
            <v>11012.145673708674</v>
          </cell>
          <cell r="I3877">
            <v>235.10903234359756</v>
          </cell>
          <cell r="J3877">
            <v>2125.3197395348811</v>
          </cell>
        </row>
        <row r="3878">
          <cell r="G3878">
            <v>36791</v>
          </cell>
          <cell r="H3878">
            <v>10889.910856730507</v>
          </cell>
          <cell r="I3878">
            <v>233.88646537541086</v>
          </cell>
          <cell r="J3878">
            <v>2112.1427571497647</v>
          </cell>
        </row>
        <row r="3879">
          <cell r="G3879">
            <v>36798</v>
          </cell>
          <cell r="H3879">
            <v>10812.592489647721</v>
          </cell>
          <cell r="I3879">
            <v>232.27264876432054</v>
          </cell>
          <cell r="J3879">
            <v>2155.2304693956198</v>
          </cell>
        </row>
        <row r="3880">
          <cell r="G3880">
            <v>36805</v>
          </cell>
          <cell r="H3880">
            <v>10409.282789783862</v>
          </cell>
          <cell r="I3880">
            <v>228.62596817872068</v>
          </cell>
          <cell r="J3880">
            <v>2229.1548744958895</v>
          </cell>
        </row>
        <row r="3881">
          <cell r="G3881">
            <v>36812</v>
          </cell>
          <cell r="H3881">
            <v>10131.354939296632</v>
          </cell>
          <cell r="I3881">
            <v>228.32875442008836</v>
          </cell>
          <cell r="J3881">
            <v>2251.669338728298</v>
          </cell>
        </row>
        <row r="3882">
          <cell r="G3882">
            <v>36819</v>
          </cell>
          <cell r="H3882">
            <v>10327.903225118987</v>
          </cell>
          <cell r="I3882">
            <v>227.27844214975593</v>
          </cell>
          <cell r="J3882">
            <v>2196.503439929455</v>
          </cell>
        </row>
        <row r="3883">
          <cell r="G3883">
            <v>36826</v>
          </cell>
          <cell r="H3883">
            <v>10149.230499324429</v>
          </cell>
          <cell r="I3883">
            <v>225.84658796421249</v>
          </cell>
          <cell r="J3883">
            <v>2268.1094520711554</v>
          </cell>
        </row>
        <row r="3884">
          <cell r="G3884">
            <v>36833</v>
          </cell>
          <cell r="H3884">
            <v>10562.304180646932</v>
          </cell>
          <cell r="I3884">
            <v>228.89551690172937</v>
          </cell>
          <cell r="J3884">
            <v>2225.6958053174249</v>
          </cell>
        </row>
        <row r="3885">
          <cell r="G3885">
            <v>36840</v>
          </cell>
          <cell r="H3885">
            <v>9983.48991154748</v>
          </cell>
          <cell r="I3885">
            <v>226.44633487088086</v>
          </cell>
          <cell r="J3885">
            <v>2344.5479613213752</v>
          </cell>
        </row>
        <row r="3886">
          <cell r="G3886">
            <v>36847</v>
          </cell>
          <cell r="H3886">
            <v>9944.5543008924451</v>
          </cell>
          <cell r="I3886">
            <v>226.37840097041959</v>
          </cell>
          <cell r="J3886">
            <v>2393.3145589168598</v>
          </cell>
        </row>
        <row r="3887">
          <cell r="G3887">
            <v>36854</v>
          </cell>
          <cell r="H3887">
            <v>9683.012522778974</v>
          </cell>
          <cell r="I3887">
            <v>225.42761168634382</v>
          </cell>
          <cell r="J3887">
            <v>2443.5741646541137</v>
          </cell>
        </row>
        <row r="3888">
          <cell r="G3888">
            <v>36861</v>
          </cell>
          <cell r="H3888">
            <v>9419.6345821593859</v>
          </cell>
          <cell r="I3888">
            <v>220.60346079625606</v>
          </cell>
          <cell r="J3888">
            <v>2535.4525532451084</v>
          </cell>
        </row>
        <row r="3889">
          <cell r="G3889">
            <v>36868</v>
          </cell>
          <cell r="H3889">
            <v>9918.8752150138334</v>
          </cell>
          <cell r="I3889">
            <v>218.79451241772676</v>
          </cell>
          <cell r="J3889">
            <v>2490.3214977973453</v>
          </cell>
        </row>
        <row r="3890">
          <cell r="G3890">
            <v>36875</v>
          </cell>
          <cell r="H3890">
            <v>9446.7367547791746</v>
          </cell>
          <cell r="I3890">
            <v>218.59759735655081</v>
          </cell>
          <cell r="J3890">
            <v>2572.004042925098</v>
          </cell>
        </row>
        <row r="3891">
          <cell r="G3891">
            <v>36882</v>
          </cell>
          <cell r="H3891">
            <v>9339.0439557746922</v>
          </cell>
          <cell r="I3891">
            <v>215.27491387673123</v>
          </cell>
          <cell r="J3891">
            <v>2696.2318381983805</v>
          </cell>
        </row>
        <row r="3892">
          <cell r="G3892">
            <v>36889</v>
          </cell>
          <cell r="H3892">
            <v>9481.9313282980456</v>
          </cell>
          <cell r="I3892">
            <v>219.38666473177679</v>
          </cell>
          <cell r="J3892">
            <v>2729.6651129920401</v>
          </cell>
        </row>
        <row r="3893">
          <cell r="G3893">
            <v>36896</v>
          </cell>
          <cell r="H3893">
            <v>9228.7637618324879</v>
          </cell>
          <cell r="I3893">
            <v>222.21675270681669</v>
          </cell>
          <cell r="J3893">
            <v>2742.7675055344016</v>
          </cell>
        </row>
        <row r="3894">
          <cell r="G3894">
            <v>36903</v>
          </cell>
          <cell r="H3894">
            <v>9467.7887432639491</v>
          </cell>
          <cell r="I3894">
            <v>230.50543758278098</v>
          </cell>
          <cell r="J3894">
            <v>2632.7825285624722</v>
          </cell>
        </row>
        <row r="3895">
          <cell r="G3895">
            <v>36910</v>
          </cell>
          <cell r="H3895">
            <v>9622.1136997791509</v>
          </cell>
          <cell r="I3895">
            <v>232.74134032733397</v>
          </cell>
          <cell r="J3895">
            <v>2561.6974002912852</v>
          </cell>
        </row>
        <row r="3896">
          <cell r="G3896">
            <v>36917</v>
          </cell>
          <cell r="H3896">
            <v>9715.4482026670084</v>
          </cell>
          <cell r="I3896">
            <v>230.92595787278077</v>
          </cell>
          <cell r="J3896">
            <v>2606.5271047963829</v>
          </cell>
        </row>
        <row r="3897">
          <cell r="G3897">
            <v>36924</v>
          </cell>
          <cell r="H3897">
            <v>9646.4685204280722</v>
          </cell>
          <cell r="I3897">
            <v>231.94203208742098</v>
          </cell>
          <cell r="J3897">
            <v>2679.7705164411614</v>
          </cell>
        </row>
        <row r="3898">
          <cell r="G3898">
            <v>36931</v>
          </cell>
          <cell r="H3898">
            <v>9383.1199298203865</v>
          </cell>
          <cell r="I3898">
            <v>234.07589878262527</v>
          </cell>
          <cell r="J3898">
            <v>2778.9220255494843</v>
          </cell>
        </row>
        <row r="3899">
          <cell r="G3899">
            <v>36938</v>
          </cell>
          <cell r="H3899">
            <v>9302.4250984239297</v>
          </cell>
          <cell r="I3899">
            <v>235.19946309678184</v>
          </cell>
          <cell r="J3899">
            <v>2826.1636999838252</v>
          </cell>
        </row>
        <row r="3900">
          <cell r="G3900">
            <v>36945</v>
          </cell>
          <cell r="H3900">
            <v>8877.3042714259573</v>
          </cell>
          <cell r="I3900">
            <v>234.18810540546568</v>
          </cell>
          <cell r="J3900">
            <v>2896.8177924834204</v>
          </cell>
        </row>
        <row r="3901">
          <cell r="G3901">
            <v>36952</v>
          </cell>
          <cell r="H3901">
            <v>8763.6747767517045</v>
          </cell>
          <cell r="I3901">
            <v>232.10383126735704</v>
          </cell>
          <cell r="J3901">
            <v>2999.6548241165819</v>
          </cell>
        </row>
        <row r="3902">
          <cell r="G3902">
            <v>36959</v>
          </cell>
          <cell r="H3902">
            <v>8718.9800353902701</v>
          </cell>
          <cell r="I3902">
            <v>229.85242410406366</v>
          </cell>
          <cell r="J3902">
            <v>3084.5450556390811</v>
          </cell>
        </row>
        <row r="3903">
          <cell r="G3903">
            <v>36966</v>
          </cell>
          <cell r="H3903">
            <v>8116.498514944803</v>
          </cell>
          <cell r="I3903">
            <v>230.40406992191339</v>
          </cell>
          <cell r="J3903">
            <v>3162.2755910411856</v>
          </cell>
        </row>
        <row r="3904">
          <cell r="G3904">
            <v>36973</v>
          </cell>
          <cell r="H3904">
            <v>8045.8849778647827</v>
          </cell>
          <cell r="I3904">
            <v>232.47770655121059</v>
          </cell>
          <cell r="J3904">
            <v>3107.8844508752773</v>
          </cell>
        </row>
        <row r="3905">
          <cell r="G3905">
            <v>36980</v>
          </cell>
          <cell r="H3905">
            <v>8167.3778410305404</v>
          </cell>
          <cell r="I3905">
            <v>232.38471546859012</v>
          </cell>
          <cell r="J3905">
            <v>3169.4205630026077</v>
          </cell>
        </row>
        <row r="3906">
          <cell r="G3906">
            <v>36987</v>
          </cell>
          <cell r="H3906">
            <v>7902.754798981151</v>
          </cell>
          <cell r="I3906">
            <v>229.38695263904529</v>
          </cell>
          <cell r="J3906">
            <v>3216.0110452787458</v>
          </cell>
        </row>
        <row r="3907">
          <cell r="G3907">
            <v>36993</v>
          </cell>
          <cell r="H3907">
            <v>8318.4397014075603</v>
          </cell>
          <cell r="I3907">
            <v>229.31813655325359</v>
          </cell>
          <cell r="J3907">
            <v>3102.4858553804061</v>
          </cell>
        </row>
        <row r="3908">
          <cell r="G3908">
            <v>37001</v>
          </cell>
          <cell r="H3908">
            <v>8750.9985658807545</v>
          </cell>
          <cell r="I3908">
            <v>226.42872803268261</v>
          </cell>
          <cell r="J3908">
            <v>2999.1730763962387</v>
          </cell>
        </row>
        <row r="3909">
          <cell r="G3909">
            <v>37008</v>
          </cell>
          <cell r="H3909">
            <v>8810.5053561287423</v>
          </cell>
          <cell r="I3909">
            <v>231.90830325107353</v>
          </cell>
          <cell r="J3909">
            <v>3035.1631533129935</v>
          </cell>
        </row>
        <row r="3910">
          <cell r="G3910">
            <v>37015</v>
          </cell>
          <cell r="H3910">
            <v>8949.7113407555771</v>
          </cell>
          <cell r="I3910">
            <v>235.20140115723876</v>
          </cell>
          <cell r="J3910">
            <v>2996.92009758125</v>
          </cell>
        </row>
        <row r="3911">
          <cell r="G3911">
            <v>37022</v>
          </cell>
          <cell r="H3911">
            <v>8793.0913922923555</v>
          </cell>
          <cell r="I3911">
            <v>237.34173390776965</v>
          </cell>
          <cell r="J3911">
            <v>3062.8523397280378</v>
          </cell>
        </row>
        <row r="3912">
          <cell r="G3912">
            <v>37029</v>
          </cell>
          <cell r="H3912">
            <v>9120.1943920856302</v>
          </cell>
          <cell r="I3912">
            <v>237.48413894811429</v>
          </cell>
          <cell r="J3912">
            <v>3041.4123733499414</v>
          </cell>
        </row>
        <row r="3913">
          <cell r="G3913">
            <v>37036</v>
          </cell>
          <cell r="H3913">
            <v>9059.0890896586552</v>
          </cell>
          <cell r="I3913">
            <v>241.56886613802189</v>
          </cell>
          <cell r="J3913">
            <v>3024.0763228218466</v>
          </cell>
        </row>
        <row r="3914">
          <cell r="G3914">
            <v>37043</v>
          </cell>
          <cell r="H3914">
            <v>8918.673208768947</v>
          </cell>
          <cell r="I3914">
            <v>241.25482661204248</v>
          </cell>
          <cell r="J3914">
            <v>3099.0734156278281</v>
          </cell>
        </row>
        <row r="3915">
          <cell r="G3915">
            <v>37050</v>
          </cell>
          <cell r="H3915">
            <v>8964.1584421336702</v>
          </cell>
          <cell r="I3915">
            <v>244.70477063259469</v>
          </cell>
          <cell r="J3915">
            <v>3045.1495381959039</v>
          </cell>
        </row>
        <row r="3916">
          <cell r="G3916">
            <v>37057</v>
          </cell>
          <cell r="H3916">
            <v>8572.4247182124291</v>
          </cell>
          <cell r="I3916">
            <v>245.90382400869439</v>
          </cell>
          <cell r="J3916">
            <v>3126.1505159119147</v>
          </cell>
        </row>
        <row r="3917">
          <cell r="G3917">
            <v>37064</v>
          </cell>
          <cell r="H3917">
            <v>8623.8592665217038</v>
          </cell>
          <cell r="I3917">
            <v>241.55132632374048</v>
          </cell>
          <cell r="J3917">
            <v>3139.2803480787447</v>
          </cell>
        </row>
        <row r="3918">
          <cell r="G3918">
            <v>37071</v>
          </cell>
          <cell r="H3918">
            <v>8698.0244562137905</v>
          </cell>
          <cell r="I3918">
            <v>254.45016714942821</v>
          </cell>
          <cell r="J3918">
            <v>3064.5654757944703</v>
          </cell>
        </row>
        <row r="3919">
          <cell r="G3919">
            <v>37078</v>
          </cell>
          <cell r="H3919">
            <v>8421.4272785061912</v>
          </cell>
          <cell r="I3919">
            <v>247.68179270325342</v>
          </cell>
          <cell r="J3919">
            <v>3149.147482926398</v>
          </cell>
        </row>
        <row r="3920">
          <cell r="G3920">
            <v>37085</v>
          </cell>
          <cell r="H3920">
            <v>8578.0658258864059</v>
          </cell>
          <cell r="I3920">
            <v>244.75914754935502</v>
          </cell>
          <cell r="J3920">
            <v>3210.2409440951706</v>
          </cell>
        </row>
        <row r="3921">
          <cell r="G3921">
            <v>37092</v>
          </cell>
          <cell r="H3921">
            <v>8522.3083980181455</v>
          </cell>
          <cell r="I3921">
            <v>246.9619798772992</v>
          </cell>
          <cell r="J3921">
            <v>3217.3034741721799</v>
          </cell>
        </row>
        <row r="3922">
          <cell r="G3922">
            <v>37099</v>
          </cell>
          <cell r="H3922">
            <v>8480.5490868678571</v>
          </cell>
          <cell r="I3922">
            <v>244.34418289059982</v>
          </cell>
          <cell r="J3922">
            <v>3234.6769129327099</v>
          </cell>
        </row>
        <row r="3923">
          <cell r="G3923">
            <v>37106</v>
          </cell>
          <cell r="H3923">
            <v>8539.0648755672446</v>
          </cell>
          <cell r="I3923">
            <v>243.97766661626395</v>
          </cell>
          <cell r="J3923">
            <v>3247.2921528931474</v>
          </cell>
        </row>
        <row r="3924">
          <cell r="G3924">
            <v>37113</v>
          </cell>
          <cell r="H3924">
            <v>8342.6663834291976</v>
          </cell>
          <cell r="I3924">
            <v>242.80657381650587</v>
          </cell>
          <cell r="J3924">
            <v>3290.1564093113375</v>
          </cell>
        </row>
        <row r="3925">
          <cell r="G3925">
            <v>37120</v>
          </cell>
          <cell r="H3925">
            <v>8154.9563898020406</v>
          </cell>
          <cell r="I3925">
            <v>247.00712754353145</v>
          </cell>
          <cell r="J3925">
            <v>3325.3610828909686</v>
          </cell>
        </row>
        <row r="3926">
          <cell r="G3926">
            <v>37127</v>
          </cell>
          <cell r="H3926">
            <v>8293.5906484286752</v>
          </cell>
          <cell r="I3926">
            <v>246.34020829916392</v>
          </cell>
          <cell r="J3926">
            <v>3279.4710999470731</v>
          </cell>
        </row>
        <row r="3927">
          <cell r="G3927">
            <v>37134</v>
          </cell>
          <cell r="H3927">
            <v>7961.8470224915282</v>
          </cell>
          <cell r="I3927">
            <v>249.54263100705302</v>
          </cell>
          <cell r="J3927">
            <v>3325.3836953463319</v>
          </cell>
        </row>
        <row r="3928">
          <cell r="G3928">
            <v>37141</v>
          </cell>
          <cell r="H3928">
            <v>7615.5066770131471</v>
          </cell>
          <cell r="I3928">
            <v>248.66923179852836</v>
          </cell>
          <cell r="J3928">
            <v>3360.3002241474683</v>
          </cell>
        </row>
        <row r="3929">
          <cell r="G3929">
            <v>37144</v>
          </cell>
          <cell r="H3929">
            <v>7639.8762983795896</v>
          </cell>
          <cell r="I3929">
            <v>245.98360409510425</v>
          </cell>
          <cell r="J3929">
            <v>3343.8347530491455</v>
          </cell>
        </row>
        <row r="3930">
          <cell r="G3930">
            <v>37155</v>
          </cell>
          <cell r="H3930">
            <v>6726.9110807232291</v>
          </cell>
          <cell r="I3930">
            <v>239.04686645962232</v>
          </cell>
          <cell r="J3930">
            <v>3334.4720157406077</v>
          </cell>
        </row>
        <row r="3931">
          <cell r="G3931">
            <v>37162</v>
          </cell>
          <cell r="H3931">
            <v>7226.7205740209656</v>
          </cell>
          <cell r="I3931">
            <v>233.50097915775908</v>
          </cell>
          <cell r="J3931">
            <v>3392.8252760160685</v>
          </cell>
        </row>
        <row r="3932">
          <cell r="G3932">
            <v>37169</v>
          </cell>
          <cell r="H3932">
            <v>7437.7408147823771</v>
          </cell>
          <cell r="I3932">
            <v>235.60248797017888</v>
          </cell>
          <cell r="J3932">
            <v>3271.3621311346933</v>
          </cell>
        </row>
        <row r="3933">
          <cell r="G3933">
            <v>37176</v>
          </cell>
          <cell r="H3933">
            <v>7599.8835645446334</v>
          </cell>
          <cell r="I3933">
            <v>238.02919359627171</v>
          </cell>
          <cell r="J3933">
            <v>3240.2841908889141</v>
          </cell>
        </row>
        <row r="3934">
          <cell r="G3934">
            <v>37183</v>
          </cell>
          <cell r="H3934">
            <v>7482.8453576506463</v>
          </cell>
          <cell r="I3934">
            <v>243.31344169410895</v>
          </cell>
          <cell r="J3934">
            <v>3186.1714449010692</v>
          </cell>
        </row>
        <row r="3935">
          <cell r="G3935">
            <v>37190</v>
          </cell>
          <cell r="H3935">
            <v>7701.3444420940441</v>
          </cell>
          <cell r="I3935">
            <v>246.28186568277707</v>
          </cell>
          <cell r="J3935">
            <v>3089.3118329760769</v>
          </cell>
        </row>
        <row r="3936">
          <cell r="G3936">
            <v>37197</v>
          </cell>
          <cell r="H3936">
            <v>7571.9618554668641</v>
          </cell>
          <cell r="I3936">
            <v>248.17823604853447</v>
          </cell>
          <cell r="J3936">
            <v>3121.1317448557302</v>
          </cell>
        </row>
        <row r="3937">
          <cell r="G3937">
            <v>37204</v>
          </cell>
          <cell r="H3937">
            <v>7783.2195912343896</v>
          </cell>
          <cell r="I3937">
            <v>244.82782986187928</v>
          </cell>
          <cell r="J3937">
            <v>3109.8956705742494</v>
          </cell>
        </row>
        <row r="3938">
          <cell r="G3938">
            <v>37211</v>
          </cell>
          <cell r="H3938">
            <v>7929.544119549596</v>
          </cell>
          <cell r="I3938">
            <v>245.41541665354779</v>
          </cell>
          <cell r="J3938">
            <v>3173.6485318210212</v>
          </cell>
        </row>
        <row r="3939">
          <cell r="G3939">
            <v>37218</v>
          </cell>
          <cell r="H3939">
            <v>8010.4254695690015</v>
          </cell>
          <cell r="I3939">
            <v>247.25603227844942</v>
          </cell>
          <cell r="J3939">
            <v>3158.0976540150982</v>
          </cell>
        </row>
        <row r="3940">
          <cell r="G3940">
            <v>37225</v>
          </cell>
          <cell r="H3940">
            <v>7959.1587465637604</v>
          </cell>
          <cell r="I3940">
            <v>250.54453750775284</v>
          </cell>
          <cell r="J3940">
            <v>3187.1521524320374</v>
          </cell>
        </row>
        <row r="3941">
          <cell r="G3941">
            <v>37232</v>
          </cell>
          <cell r="H3941">
            <v>8119.9337532443487</v>
          </cell>
          <cell r="I3941">
            <v>254.80379464538461</v>
          </cell>
          <cell r="J3941">
            <v>3190.9767350149559</v>
          </cell>
        </row>
        <row r="3942">
          <cell r="G3942">
            <v>37239</v>
          </cell>
          <cell r="H3942">
            <v>7886.8916545262364</v>
          </cell>
          <cell r="I3942">
            <v>259.92535091775687</v>
          </cell>
          <cell r="J3942">
            <v>3197.6777861584874</v>
          </cell>
        </row>
        <row r="3943">
          <cell r="G3943">
            <v>37246</v>
          </cell>
          <cell r="H3943">
            <v>8041.4747309549512</v>
          </cell>
          <cell r="I3943">
            <v>259.82138077738978</v>
          </cell>
          <cell r="J3943">
            <v>3211.7475684175847</v>
          </cell>
        </row>
        <row r="3944">
          <cell r="G3944">
            <v>37253</v>
          </cell>
          <cell r="H3944">
            <v>8171.7466215964214</v>
          </cell>
          <cell r="I3944">
            <v>261.1204876812767</v>
          </cell>
          <cell r="J3944">
            <v>3196.6523548460218</v>
          </cell>
        </row>
        <row r="3945">
          <cell r="G3945">
            <v>37260</v>
          </cell>
          <cell r="H3945">
            <v>8257.5499611231826</v>
          </cell>
          <cell r="I3945">
            <v>262.73943470490059</v>
          </cell>
          <cell r="J3945">
            <v>3219.6682518009134</v>
          </cell>
        </row>
        <row r="3946">
          <cell r="G3946">
            <v>37267</v>
          </cell>
          <cell r="H3946">
            <v>8080.838391955147</v>
          </cell>
          <cell r="I3946">
            <v>264.68370652171689</v>
          </cell>
          <cell r="J3946">
            <v>3267.6413087527467</v>
          </cell>
        </row>
        <row r="3947">
          <cell r="G3947">
            <v>37274</v>
          </cell>
          <cell r="H3947">
            <v>7932.959049382368</v>
          </cell>
          <cell r="I3947">
            <v>261.85159086193448</v>
          </cell>
          <cell r="J3947">
            <v>3299.3374294476484</v>
          </cell>
        </row>
        <row r="3948">
          <cell r="G3948">
            <v>37281</v>
          </cell>
          <cell r="H3948">
            <v>7978.9702118687856</v>
          </cell>
          <cell r="I3948">
            <v>261.61592443015871</v>
          </cell>
          <cell r="J3948">
            <v>3320.1232552531687</v>
          </cell>
        </row>
        <row r="3949">
          <cell r="G3949">
            <v>37288</v>
          </cell>
          <cell r="H3949">
            <v>7911.1489650679014</v>
          </cell>
          <cell r="I3949">
            <v>265.74945603615521</v>
          </cell>
          <cell r="J3949">
            <v>3319.7912429276435</v>
          </cell>
        </row>
        <row r="3950">
          <cell r="G3950">
            <v>37295</v>
          </cell>
          <cell r="H3950">
            <v>7726.0280792853127</v>
          </cell>
          <cell r="I3950">
            <v>263.72976017028043</v>
          </cell>
          <cell r="J3950">
            <v>3349.3373849896993</v>
          </cell>
        </row>
        <row r="3951">
          <cell r="G3951">
            <v>37302</v>
          </cell>
          <cell r="H3951">
            <v>7777.0198646085955</v>
          </cell>
          <cell r="I3951">
            <v>265.60224146748942</v>
          </cell>
          <cell r="J3951">
            <v>3313.8344087088085</v>
          </cell>
        </row>
        <row r="3952">
          <cell r="G3952">
            <v>37309</v>
          </cell>
          <cell r="H3952">
            <v>7667.3638845176147</v>
          </cell>
          <cell r="I3952">
            <v>265.23039832943493</v>
          </cell>
          <cell r="J3952">
            <v>3367.1871426890202</v>
          </cell>
        </row>
        <row r="3953">
          <cell r="G3953">
            <v>37316</v>
          </cell>
          <cell r="H3953">
            <v>7957.9569757408326</v>
          </cell>
          <cell r="I3953">
            <v>260.11145164167687</v>
          </cell>
          <cell r="J3953">
            <v>3406.246513544213</v>
          </cell>
        </row>
        <row r="3954">
          <cell r="G3954">
            <v>37323</v>
          </cell>
          <cell r="H3954">
            <v>8208.6326204766701</v>
          </cell>
          <cell r="I3954">
            <v>263.10273333555614</v>
          </cell>
          <cell r="J3954">
            <v>3406.5871381955676</v>
          </cell>
        </row>
        <row r="3955">
          <cell r="G3955">
            <v>37330</v>
          </cell>
          <cell r="H3955">
            <v>8216.0203898350992</v>
          </cell>
          <cell r="I3955">
            <v>264.10252372223124</v>
          </cell>
          <cell r="J3955">
            <v>3410.6750427614024</v>
          </cell>
        </row>
        <row r="3956">
          <cell r="G3956">
            <v>37337</v>
          </cell>
          <cell r="H3956">
            <v>8118.2497471960614</v>
          </cell>
          <cell r="I3956">
            <v>269.5694459632814</v>
          </cell>
          <cell r="J3956">
            <v>3428.069485479486</v>
          </cell>
        </row>
        <row r="3957">
          <cell r="G3957">
            <v>37343</v>
          </cell>
          <cell r="H3957">
            <v>8115.0024472971836</v>
          </cell>
          <cell r="I3957">
            <v>272.02252792154729</v>
          </cell>
          <cell r="J3957">
            <v>3455.4940413633221</v>
          </cell>
        </row>
        <row r="3958">
          <cell r="G3958">
            <v>37351</v>
          </cell>
          <cell r="H3958">
            <v>7940.5298946802941</v>
          </cell>
          <cell r="I3958">
            <v>272.56657297739036</v>
          </cell>
          <cell r="J3958">
            <v>3518.7295823202708</v>
          </cell>
        </row>
        <row r="3959">
          <cell r="G3959">
            <v>37358</v>
          </cell>
          <cell r="H3959">
            <v>7900.0331922174246</v>
          </cell>
          <cell r="I3959">
            <v>282.21542966078999</v>
          </cell>
          <cell r="J3959">
            <v>3571.5105260550745</v>
          </cell>
        </row>
        <row r="3960">
          <cell r="G3960">
            <v>37365</v>
          </cell>
          <cell r="H3960">
            <v>7999.5736104393636</v>
          </cell>
          <cell r="I3960">
            <v>281.25589719994332</v>
          </cell>
          <cell r="J3960">
            <v>3586.5108702645057</v>
          </cell>
        </row>
        <row r="3961">
          <cell r="G3961">
            <v>37372</v>
          </cell>
          <cell r="H3961">
            <v>7669.1912203282182</v>
          </cell>
          <cell r="I3961">
            <v>284.63096796634267</v>
          </cell>
          <cell r="J3961">
            <v>3610.1818420082514</v>
          </cell>
        </row>
        <row r="3962">
          <cell r="G3962">
            <v>37379</v>
          </cell>
          <cell r="H3962">
            <v>7659.2212717417915</v>
          </cell>
          <cell r="I3962">
            <v>289.32737893778733</v>
          </cell>
          <cell r="J3962">
            <v>3655.6701332175553</v>
          </cell>
        </row>
        <row r="3963">
          <cell r="G3963">
            <v>37386</v>
          </cell>
          <cell r="H3963">
            <v>7522.1212109776134</v>
          </cell>
          <cell r="I3963">
            <v>283.45403314535025</v>
          </cell>
          <cell r="J3963">
            <v>3691.8612675364093</v>
          </cell>
        </row>
        <row r="3964">
          <cell r="G3964">
            <v>37393</v>
          </cell>
          <cell r="H3964">
            <v>7871.8998472880721</v>
          </cell>
          <cell r="I3964">
            <v>281.95172676967991</v>
          </cell>
          <cell r="J3964">
            <v>3588.4891520453898</v>
          </cell>
        </row>
        <row r="3965">
          <cell r="G3965">
            <v>37400</v>
          </cell>
          <cell r="H3965">
            <v>7698.7180506477343</v>
          </cell>
          <cell r="I3965">
            <v>277.86342673151955</v>
          </cell>
          <cell r="J3965">
            <v>3650.9288632909797</v>
          </cell>
        </row>
        <row r="3966">
          <cell r="G3966">
            <v>37407</v>
          </cell>
          <cell r="H3966">
            <v>7585.5468953032123</v>
          </cell>
          <cell r="I3966">
            <v>279.44724826388921</v>
          </cell>
          <cell r="J3966">
            <v>3649.8335846319924</v>
          </cell>
        </row>
        <row r="3967">
          <cell r="G3967">
            <v>37414</v>
          </cell>
          <cell r="H3967">
            <v>7319.2941992780698</v>
          </cell>
          <cell r="I3967">
            <v>278.44123817013917</v>
          </cell>
          <cell r="J3967">
            <v>3692.9016209306501</v>
          </cell>
        </row>
        <row r="3968">
          <cell r="G3968">
            <v>37421</v>
          </cell>
          <cell r="H3968">
            <v>7164.8570916733024</v>
          </cell>
          <cell r="I3968">
            <v>280.52954745641523</v>
          </cell>
          <cell r="J3968">
            <v>3641.2009982376208</v>
          </cell>
        </row>
        <row r="3969">
          <cell r="G3969">
            <v>37428</v>
          </cell>
          <cell r="H3969">
            <v>7038.0391211506849</v>
          </cell>
          <cell r="I3969">
            <v>286.02792658656097</v>
          </cell>
          <cell r="J3969">
            <v>3692.5419323127712</v>
          </cell>
        </row>
        <row r="3970">
          <cell r="G3970">
            <v>37435</v>
          </cell>
          <cell r="H3970">
            <v>7038.7429250628002</v>
          </cell>
          <cell r="I3970">
            <v>291.43385439904694</v>
          </cell>
          <cell r="J3970">
            <v>3665.586376206888</v>
          </cell>
        </row>
        <row r="3971">
          <cell r="G3971">
            <v>37442</v>
          </cell>
          <cell r="H3971">
            <v>6985.9523531248296</v>
          </cell>
          <cell r="I3971">
            <v>281.93311074563803</v>
          </cell>
          <cell r="J3971">
            <v>3647.9915616010949</v>
          </cell>
        </row>
        <row r="3972">
          <cell r="G3972">
            <v>37449</v>
          </cell>
          <cell r="H3972">
            <v>6533.9612358776531</v>
          </cell>
          <cell r="I3972">
            <v>285.03437496384004</v>
          </cell>
          <cell r="J3972">
            <v>3652.3691514750167</v>
          </cell>
        </row>
        <row r="3973">
          <cell r="G3973">
            <v>37456</v>
          </cell>
          <cell r="H3973">
            <v>6060.2490462765236</v>
          </cell>
          <cell r="I3973">
            <v>288.76832527586635</v>
          </cell>
          <cell r="J3973">
            <v>3631.5506473116088</v>
          </cell>
        </row>
        <row r="3974">
          <cell r="G3974">
            <v>37463</v>
          </cell>
          <cell r="H3974">
            <v>6066.9153202274283</v>
          </cell>
          <cell r="I3974">
            <v>285.99614935321802</v>
          </cell>
          <cell r="J3974">
            <v>3535.3145551578514</v>
          </cell>
        </row>
        <row r="3975">
          <cell r="G3975">
            <v>37470</v>
          </cell>
          <cell r="H3975">
            <v>6140.9316871342025</v>
          </cell>
          <cell r="I3975">
            <v>277.50206371742746</v>
          </cell>
          <cell r="J3975">
            <v>3544.5063730012616</v>
          </cell>
        </row>
        <row r="3976">
          <cell r="G3976">
            <v>37477</v>
          </cell>
          <cell r="H3976">
            <v>6435.6964081166443</v>
          </cell>
          <cell r="I3976">
            <v>271.97977264945064</v>
          </cell>
          <cell r="J3976">
            <v>3515.4414207426512</v>
          </cell>
        </row>
        <row r="3977">
          <cell r="G3977">
            <v>37484</v>
          </cell>
          <cell r="H3977">
            <v>6585.6481344257627</v>
          </cell>
          <cell r="I3977">
            <v>269.64074660466537</v>
          </cell>
          <cell r="J3977">
            <v>3515.0898766005771</v>
          </cell>
        </row>
        <row r="3978">
          <cell r="G3978">
            <v>37491</v>
          </cell>
          <cell r="H3978">
            <v>6665.9930416657571</v>
          </cell>
          <cell r="I3978">
            <v>268.99360881281416</v>
          </cell>
          <cell r="J3978">
            <v>3542.8590866257218</v>
          </cell>
        </row>
        <row r="3979">
          <cell r="G3979">
            <v>37498</v>
          </cell>
          <cell r="H3979">
            <v>6494.0104211907801</v>
          </cell>
          <cell r="I3979">
            <v>267.27204971641214</v>
          </cell>
          <cell r="J3979">
            <v>3614.7791260842241</v>
          </cell>
        </row>
        <row r="3980">
          <cell r="G3980">
            <v>37505</v>
          </cell>
          <cell r="H3980">
            <v>6361.532608598488</v>
          </cell>
          <cell r="I3980">
            <v>271.73549294667623</v>
          </cell>
          <cell r="J3980">
            <v>3641.1670137046394</v>
          </cell>
        </row>
        <row r="3981">
          <cell r="G3981">
            <v>37512</v>
          </cell>
          <cell r="H3981">
            <v>6331.6334053380751</v>
          </cell>
          <cell r="I3981">
            <v>272.74091427057897</v>
          </cell>
          <cell r="J3981">
            <v>3637.5258466909349</v>
          </cell>
        </row>
        <row r="3982">
          <cell r="G3982">
            <v>37519</v>
          </cell>
          <cell r="H3982">
            <v>6011.8859183685026</v>
          </cell>
          <cell r="I3982">
            <v>270.94082423639315</v>
          </cell>
          <cell r="J3982">
            <v>3676.4473732505276</v>
          </cell>
        </row>
        <row r="3983">
          <cell r="G3983">
            <v>37526</v>
          </cell>
          <cell r="H3983">
            <v>5896.4577087358275</v>
          </cell>
          <cell r="I3983">
            <v>270.96791831881677</v>
          </cell>
          <cell r="J3983">
            <v>3678.6532416744776</v>
          </cell>
        </row>
        <row r="3984">
          <cell r="G3984">
            <v>37533</v>
          </cell>
          <cell r="H3984">
            <v>5691.2609804718213</v>
          </cell>
          <cell r="I3984">
            <v>273.59630712650932</v>
          </cell>
          <cell r="J3984">
            <v>3647.3846891202447</v>
          </cell>
        </row>
        <row r="3985">
          <cell r="G3985">
            <v>37540</v>
          </cell>
          <cell r="H3985">
            <v>5907.5288977297505</v>
          </cell>
          <cell r="I3985">
            <v>262.43357779574774</v>
          </cell>
          <cell r="J3985">
            <v>3526.2915174414525</v>
          </cell>
        </row>
        <row r="3986">
          <cell r="G3986">
            <v>37547</v>
          </cell>
          <cell r="H3986">
            <v>6250.1655737980764</v>
          </cell>
          <cell r="I3986">
            <v>262.38109108018858</v>
          </cell>
          <cell r="J3986">
            <v>3457.5288328513443</v>
          </cell>
        </row>
        <row r="3987">
          <cell r="G3987">
            <v>37554</v>
          </cell>
          <cell r="H3987">
            <v>6344.5430739624262</v>
          </cell>
          <cell r="I3987">
            <v>262.51228162572869</v>
          </cell>
          <cell r="J3987">
            <v>3499.3649317288455</v>
          </cell>
        </row>
        <row r="3988">
          <cell r="G3988">
            <v>37561</v>
          </cell>
          <cell r="H3988">
            <v>6384.5136953283891</v>
          </cell>
          <cell r="I3988">
            <v>269.23259603534734</v>
          </cell>
          <cell r="J3988">
            <v>3455.2729335890622</v>
          </cell>
        </row>
        <row r="3989">
          <cell r="G3989">
            <v>37568</v>
          </cell>
          <cell r="H3989">
            <v>6334.0760371352944</v>
          </cell>
          <cell r="I3989">
            <v>269.50182863138264</v>
          </cell>
          <cell r="J3989">
            <v>3459.0737338160106</v>
          </cell>
        </row>
        <row r="3990">
          <cell r="G3990">
            <v>37575</v>
          </cell>
          <cell r="H3990">
            <v>6446.1891829925898</v>
          </cell>
          <cell r="I3990">
            <v>269.55572899710893</v>
          </cell>
          <cell r="J3990">
            <v>3422.4075522375606</v>
          </cell>
        </row>
        <row r="3991">
          <cell r="G3991">
            <v>37582</v>
          </cell>
          <cell r="H3991">
            <v>6598.3192477112152</v>
          </cell>
          <cell r="I3991">
            <v>271.95477498518318</v>
          </cell>
          <cell r="J3991">
            <v>3403.2420699450299</v>
          </cell>
        </row>
        <row r="3992">
          <cell r="G3992">
            <v>37589</v>
          </cell>
          <cell r="H3992">
            <v>6645.8271462947368</v>
          </cell>
          <cell r="I3992">
            <v>274.34797700505277</v>
          </cell>
          <cell r="J3992">
            <v>3439.3164358864469</v>
          </cell>
        </row>
        <row r="3993">
          <cell r="G3993">
            <v>37596</v>
          </cell>
          <cell r="H3993">
            <v>6479.0168849227384</v>
          </cell>
          <cell r="I3993">
            <v>275.96663006938257</v>
          </cell>
          <cell r="J3993">
            <v>3447.9147269761629</v>
          </cell>
        </row>
        <row r="3994">
          <cell r="G3994">
            <v>37603</v>
          </cell>
          <cell r="H3994">
            <v>6324.1683813730851</v>
          </cell>
          <cell r="I3994">
            <v>275.99422673238951</v>
          </cell>
          <cell r="J3994">
            <v>3488.9449122271794</v>
          </cell>
        </row>
        <row r="3995">
          <cell r="G3995">
            <v>37610</v>
          </cell>
          <cell r="H3995">
            <v>6361.4809748231864</v>
          </cell>
          <cell r="I3995">
            <v>272.79269370229378</v>
          </cell>
          <cell r="J3995">
            <v>3495.573907560411</v>
          </cell>
        </row>
        <row r="3996">
          <cell r="G3996">
            <v>37617</v>
          </cell>
          <cell r="H3996">
            <v>6234.2513553267227</v>
          </cell>
          <cell r="I3996">
            <v>276.50267433664499</v>
          </cell>
          <cell r="J3996">
            <v>3498.7199240772152</v>
          </cell>
        </row>
        <row r="3997">
          <cell r="G3997">
            <v>37624</v>
          </cell>
          <cell r="H3997">
            <v>6452.4501527631573</v>
          </cell>
          <cell r="I3997">
            <v>270.44726576867248</v>
          </cell>
          <cell r="J3997">
            <v>3512.3649317811164</v>
          </cell>
        </row>
        <row r="3998">
          <cell r="G3998">
            <v>37631</v>
          </cell>
          <cell r="H3998">
            <v>6585.3706259100782</v>
          </cell>
          <cell r="I3998">
            <v>269.6900134245202</v>
          </cell>
          <cell r="J3998">
            <v>3496.9105260812798</v>
          </cell>
        </row>
        <row r="3999">
          <cell r="G3999">
            <v>37638</v>
          </cell>
          <cell r="H3999">
            <v>6412.1753784486427</v>
          </cell>
          <cell r="I3999">
            <v>271.63178152117678</v>
          </cell>
          <cell r="J3999">
            <v>3547.9654197620662</v>
          </cell>
        </row>
        <row r="4000">
          <cell r="G4000">
            <v>37645</v>
          </cell>
          <cell r="H4000">
            <v>6140.9403599402649</v>
          </cell>
          <cell r="I4000">
            <v>275.92356366921138</v>
          </cell>
          <cell r="J4000">
            <v>3516.7433240681598</v>
          </cell>
        </row>
        <row r="4001">
          <cell r="G4001">
            <v>37652</v>
          </cell>
          <cell r="H4001">
            <v>6100.4101535646587</v>
          </cell>
          <cell r="I4001">
            <v>277.44114326939206</v>
          </cell>
          <cell r="J4001">
            <v>3487.5543544783941</v>
          </cell>
        </row>
        <row r="4002">
          <cell r="G4002">
            <v>37659</v>
          </cell>
          <cell r="H4002">
            <v>5910.0773567734414</v>
          </cell>
          <cell r="I4002">
            <v>277.91279321295002</v>
          </cell>
          <cell r="J4002">
            <v>3476.742935979511</v>
          </cell>
        </row>
        <row r="4003">
          <cell r="G4003">
            <v>37666</v>
          </cell>
          <cell r="H4003">
            <v>5930.7626275221492</v>
          </cell>
          <cell r="I4003">
            <v>277.13463739195373</v>
          </cell>
          <cell r="J4003">
            <v>3440.584809445324</v>
          </cell>
        </row>
        <row r="4004">
          <cell r="G4004">
            <v>37673</v>
          </cell>
          <cell r="H4004">
            <v>6033.3648209782832</v>
          </cell>
          <cell r="I4004">
            <v>277.19006431943211</v>
          </cell>
          <cell r="J4004">
            <v>3429.2308795741546</v>
          </cell>
        </row>
        <row r="4005">
          <cell r="G4005">
            <v>37680</v>
          </cell>
          <cell r="H4005">
            <v>5986.3045753746528</v>
          </cell>
          <cell r="I4005">
            <v>276.58024617792938</v>
          </cell>
          <cell r="J4005">
            <v>3436.7751875092176</v>
          </cell>
        </row>
        <row r="4006">
          <cell r="G4006">
            <v>37687</v>
          </cell>
          <cell r="H4006">
            <v>5901.2990504043328</v>
          </cell>
          <cell r="I4006">
            <v>275.7781634640134</v>
          </cell>
          <cell r="J4006">
            <v>3427.1522169841919</v>
          </cell>
        </row>
        <row r="4007">
          <cell r="G4007">
            <v>37694</v>
          </cell>
          <cell r="H4007">
            <v>5935.5265848966783</v>
          </cell>
          <cell r="I4007">
            <v>275.75058564766698</v>
          </cell>
          <cell r="J4007">
            <v>3376.4303641728256</v>
          </cell>
        </row>
        <row r="4008">
          <cell r="G4008">
            <v>37701</v>
          </cell>
          <cell r="H4008">
            <v>6363.4780516677292</v>
          </cell>
          <cell r="I4008">
            <v>271.3385762773043</v>
          </cell>
          <cell r="J4008">
            <v>3347.7307060773569</v>
          </cell>
        </row>
        <row r="4009">
          <cell r="G4009">
            <v>37708</v>
          </cell>
          <cell r="H4009">
            <v>6154.1196237678605</v>
          </cell>
          <cell r="I4009">
            <v>276.52114308420079</v>
          </cell>
          <cell r="J4009">
            <v>3350.7436637128262</v>
          </cell>
        </row>
        <row r="4010">
          <cell r="G4010">
            <v>37715</v>
          </cell>
          <cell r="H4010">
            <v>6257.5088334471602</v>
          </cell>
          <cell r="I4010">
            <v>275.99575291234078</v>
          </cell>
          <cell r="J4010">
            <v>3358.4503741393655</v>
          </cell>
        </row>
        <row r="4011">
          <cell r="G4011">
            <v>37722</v>
          </cell>
          <cell r="H4011">
            <v>6186.1732327458631</v>
          </cell>
          <cell r="I4011">
            <v>276.93413847224275</v>
          </cell>
          <cell r="J4011">
            <v>3396.7367084045545</v>
          </cell>
        </row>
        <row r="4012">
          <cell r="G4012">
            <v>37728</v>
          </cell>
          <cell r="H4012">
            <v>6366.8094911420412</v>
          </cell>
          <cell r="I4012">
            <v>277.51570016303447</v>
          </cell>
          <cell r="J4012">
            <v>3388.2448666335431</v>
          </cell>
        </row>
        <row r="4013">
          <cell r="G4013">
            <v>37736</v>
          </cell>
          <cell r="H4013">
            <v>6411.3771575800347</v>
          </cell>
          <cell r="I4013">
            <v>278.76452081376812</v>
          </cell>
          <cell r="J4013">
            <v>3398.7484257201072</v>
          </cell>
        </row>
        <row r="4014">
          <cell r="G4014">
            <v>37743</v>
          </cell>
          <cell r="H4014">
            <v>6648.5981124104956</v>
          </cell>
          <cell r="I4014">
            <v>282.86235926973046</v>
          </cell>
          <cell r="J4014">
            <v>3369.8590641014866</v>
          </cell>
        </row>
        <row r="4015">
          <cell r="G4015">
            <v>37750</v>
          </cell>
          <cell r="H4015">
            <v>6683.8356824062721</v>
          </cell>
          <cell r="I4015">
            <v>286.34156628874814</v>
          </cell>
          <cell r="J4015">
            <v>3375.5878245104591</v>
          </cell>
        </row>
        <row r="4016">
          <cell r="G4016">
            <v>37757</v>
          </cell>
          <cell r="H4016">
            <v>6765.3784777316287</v>
          </cell>
          <cell r="I4016">
            <v>283.22044321620081</v>
          </cell>
          <cell r="J4016">
            <v>3413.0568493625256</v>
          </cell>
        </row>
        <row r="4017">
          <cell r="G4017">
            <v>37764</v>
          </cell>
          <cell r="H4017">
            <v>6710.5789120620029</v>
          </cell>
          <cell r="I4017">
            <v>285.45788471760881</v>
          </cell>
          <cell r="J4017">
            <v>3432.1699677189558</v>
          </cell>
        </row>
        <row r="4018">
          <cell r="G4018">
            <v>37771</v>
          </cell>
          <cell r="H4018">
            <v>6944.1070582017601</v>
          </cell>
          <cell r="I4018">
            <v>292.62287762402076</v>
          </cell>
          <cell r="J4018">
            <v>3386.8653241450656</v>
          </cell>
        </row>
        <row r="4019">
          <cell r="G4019">
            <v>37778</v>
          </cell>
          <cell r="H4019">
            <v>7122.5706095975456</v>
          </cell>
          <cell r="I4019">
            <v>294.46640175305208</v>
          </cell>
          <cell r="J4019">
            <v>3355.3674766305166</v>
          </cell>
        </row>
        <row r="4020">
          <cell r="G4020">
            <v>37785</v>
          </cell>
          <cell r="H4020">
            <v>7127.5564090242633</v>
          </cell>
          <cell r="I4020">
            <v>293.22964286568924</v>
          </cell>
          <cell r="J4020">
            <v>3392.6120556211158</v>
          </cell>
        </row>
        <row r="4021">
          <cell r="G4021">
            <v>37792</v>
          </cell>
          <cell r="H4021">
            <v>7173.8855256829211</v>
          </cell>
          <cell r="I4021">
            <v>293.20031990140268</v>
          </cell>
          <cell r="J4021">
            <v>3393.6298392378021</v>
          </cell>
        </row>
        <row r="4022">
          <cell r="G4022">
            <v>37799</v>
          </cell>
          <cell r="H4022">
            <v>7055.516414509153</v>
          </cell>
          <cell r="I4022">
            <v>297.62764473191385</v>
          </cell>
          <cell r="J4022">
            <v>3392.6117502860311</v>
          </cell>
        </row>
        <row r="4023">
          <cell r="G4023">
            <v>37805</v>
          </cell>
          <cell r="H4023">
            <v>7133.8326467102052</v>
          </cell>
          <cell r="I4023">
            <v>300.66344670817938</v>
          </cell>
          <cell r="J4023">
            <v>3394.3080561611741</v>
          </cell>
        </row>
        <row r="4024">
          <cell r="G4024">
            <v>37813</v>
          </cell>
          <cell r="H4024">
            <v>7251.5408853809231</v>
          </cell>
          <cell r="I4024">
            <v>307.48850694845504</v>
          </cell>
          <cell r="J4024">
            <v>3398.7206566341838</v>
          </cell>
        </row>
        <row r="4025">
          <cell r="G4025">
            <v>37820</v>
          </cell>
          <cell r="H4025">
            <v>7200.7800991832564</v>
          </cell>
          <cell r="I4025">
            <v>304.90560349008803</v>
          </cell>
          <cell r="J4025">
            <v>3383.4264136793299</v>
          </cell>
        </row>
        <row r="4026">
          <cell r="G4026">
            <v>37827</v>
          </cell>
          <cell r="H4026">
            <v>7241.1044677386826</v>
          </cell>
          <cell r="I4026">
            <v>306.85699935242457</v>
          </cell>
          <cell r="J4026">
            <v>3353.6522612389517</v>
          </cell>
        </row>
        <row r="4027">
          <cell r="G4027">
            <v>37834</v>
          </cell>
          <cell r="H4027">
            <v>7131.0396798290549</v>
          </cell>
          <cell r="I4027">
            <v>311.5825971424519</v>
          </cell>
          <cell r="J4027">
            <v>3357.3412787263151</v>
          </cell>
        </row>
        <row r="4028">
          <cell r="G4028">
            <v>37841</v>
          </cell>
          <cell r="H4028">
            <v>7081.1224020702512</v>
          </cell>
          <cell r="I4028">
            <v>304.72778000531798</v>
          </cell>
          <cell r="J4028">
            <v>3353.9839374475887</v>
          </cell>
        </row>
        <row r="4029">
          <cell r="G4029">
            <v>37848</v>
          </cell>
          <cell r="H4029">
            <v>7204.3339318662738</v>
          </cell>
          <cell r="I4029">
            <v>311.49273672143602</v>
          </cell>
          <cell r="J4029">
            <v>3367.3998731973788</v>
          </cell>
        </row>
        <row r="4030">
          <cell r="G4030">
            <v>37855</v>
          </cell>
          <cell r="H4030">
            <v>7255.4847027825253</v>
          </cell>
          <cell r="I4030">
            <v>318.18983056094692</v>
          </cell>
          <cell r="J4030">
            <v>3410.5025915743049</v>
          </cell>
        </row>
        <row r="4031">
          <cell r="G4031">
            <v>37862</v>
          </cell>
          <cell r="H4031">
            <v>7375.9257488487146</v>
          </cell>
          <cell r="I4031">
            <v>320.83080615460278</v>
          </cell>
          <cell r="J4031">
            <v>3426.8730040138612</v>
          </cell>
        </row>
        <row r="4032">
          <cell r="G4032">
            <v>37869</v>
          </cell>
          <cell r="H4032">
            <v>7480.6638944823662</v>
          </cell>
          <cell r="I4032">
            <v>324.58452658661167</v>
          </cell>
          <cell r="J4032">
            <v>3434.0694373222905</v>
          </cell>
        </row>
        <row r="4033">
          <cell r="G4033">
            <v>37876</v>
          </cell>
          <cell r="H4033">
            <v>7461.2141683567115</v>
          </cell>
          <cell r="I4033">
            <v>328.05758102108842</v>
          </cell>
          <cell r="J4033">
            <v>3408.3139165423736</v>
          </cell>
        </row>
        <row r="4034">
          <cell r="G4034">
            <v>37883</v>
          </cell>
          <cell r="H4034">
            <v>7595.516023387132</v>
          </cell>
          <cell r="I4034">
            <v>329.50103437758122</v>
          </cell>
          <cell r="J4034">
            <v>3423.6513291668143</v>
          </cell>
        </row>
        <row r="4035">
          <cell r="G4035">
            <v>37890</v>
          </cell>
          <cell r="H4035">
            <v>7281.8212116212435</v>
          </cell>
          <cell r="I4035">
            <v>322.02136089721012</v>
          </cell>
          <cell r="J4035">
            <v>3423.6513291668143</v>
          </cell>
        </row>
        <row r="4036">
          <cell r="G4036">
            <v>37897</v>
          </cell>
          <cell r="H4036">
            <v>7540.3258646337981</v>
          </cell>
          <cell r="I4036">
            <v>327.33471335201409</v>
          </cell>
          <cell r="J4036">
            <v>3435.2917436859816</v>
          </cell>
        </row>
        <row r="4037">
          <cell r="G4037">
            <v>37904</v>
          </cell>
          <cell r="H4037">
            <v>7614.9750906936724</v>
          </cell>
          <cell r="I4037">
            <v>328.28398402073492</v>
          </cell>
          <cell r="J4037">
            <v>3484.0728864463226</v>
          </cell>
        </row>
        <row r="4038">
          <cell r="G4038">
            <v>37911</v>
          </cell>
          <cell r="H4038">
            <v>7624.113060802506</v>
          </cell>
          <cell r="I4038">
            <v>330.18803112805517</v>
          </cell>
          <cell r="J4038">
            <v>3494.5251051056612</v>
          </cell>
        </row>
        <row r="4039">
          <cell r="G4039">
            <v>37918</v>
          </cell>
          <cell r="H4039">
            <v>7541.0102284397581</v>
          </cell>
          <cell r="I4039">
            <v>326.19275595140573</v>
          </cell>
          <cell r="J4039">
            <v>3465.5205467332844</v>
          </cell>
        </row>
        <row r="4040">
          <cell r="G4040">
            <v>37925</v>
          </cell>
          <cell r="H4040">
            <v>7725.7649790365322</v>
          </cell>
          <cell r="I4040">
            <v>331.96636773174561</v>
          </cell>
          <cell r="J4040">
            <v>3487.3533261777038</v>
          </cell>
        </row>
        <row r="4041">
          <cell r="G4041">
            <v>37932</v>
          </cell>
          <cell r="H4041">
            <v>7778.3001808939798</v>
          </cell>
          <cell r="I4041">
            <v>338.90446481733909</v>
          </cell>
          <cell r="J4041">
            <v>3525.7142127656584</v>
          </cell>
        </row>
        <row r="4042">
          <cell r="G4042">
            <v>37939</v>
          </cell>
          <cell r="H4042">
            <v>7744.0756600980467</v>
          </cell>
          <cell r="I4042">
            <v>335.04095391842145</v>
          </cell>
          <cell r="J4042">
            <v>3501.7393561188519</v>
          </cell>
        </row>
        <row r="4043">
          <cell r="G4043">
            <v>37946</v>
          </cell>
          <cell r="H4043">
            <v>7635.6586008566737</v>
          </cell>
          <cell r="I4043">
            <v>334.6054006783275</v>
          </cell>
          <cell r="J4043">
            <v>3518.547705028222</v>
          </cell>
        </row>
        <row r="4044">
          <cell r="G4044">
            <v>37953</v>
          </cell>
          <cell r="H4044">
            <v>7829.6043293184339</v>
          </cell>
          <cell r="I4044">
            <v>338.41990224606047</v>
          </cell>
          <cell r="J4044">
            <v>3546.3442318979451</v>
          </cell>
        </row>
        <row r="4045">
          <cell r="G4045">
            <v>37960</v>
          </cell>
          <cell r="H4045">
            <v>7827.2554480196386</v>
          </cell>
          <cell r="I4045">
            <v>334.62959934090458</v>
          </cell>
          <cell r="J4045">
            <v>3551.6637482457922</v>
          </cell>
        </row>
        <row r="4046">
          <cell r="G4046">
            <v>37967</v>
          </cell>
          <cell r="H4046">
            <v>7908.6589046790423</v>
          </cell>
          <cell r="I4046">
            <v>334.39535862136592</v>
          </cell>
          <cell r="J4046">
            <v>3578.6563927324605</v>
          </cell>
        </row>
        <row r="4047">
          <cell r="G4047">
            <v>37974</v>
          </cell>
          <cell r="H4047">
            <v>7997.2358844114488</v>
          </cell>
          <cell r="I4047">
            <v>329.04503288342403</v>
          </cell>
          <cell r="J4047">
            <v>3605.1384500386812</v>
          </cell>
        </row>
        <row r="4048">
          <cell r="G4048">
            <v>37981</v>
          </cell>
          <cell r="H4048">
            <v>8055.6157063676528</v>
          </cell>
          <cell r="I4048">
            <v>331.24963460374295</v>
          </cell>
          <cell r="J4048">
            <v>3624.2456838238863</v>
          </cell>
        </row>
        <row r="4049">
          <cell r="G4049">
            <v>37988</v>
          </cell>
          <cell r="H4049">
            <v>8149.8664101321547</v>
          </cell>
          <cell r="I4049">
            <v>331.34900949412406</v>
          </cell>
          <cell r="J4049">
            <v>3644.9038842216828</v>
          </cell>
        </row>
        <row r="4050">
          <cell r="G4050">
            <v>37995</v>
          </cell>
          <cell r="H4050">
            <v>8268.8544597200835</v>
          </cell>
          <cell r="I4050">
            <v>336.02103052799123</v>
          </cell>
          <cell r="J4050">
            <v>3680.6239422870553</v>
          </cell>
        </row>
        <row r="4051">
          <cell r="G4051">
            <v>38002</v>
          </cell>
          <cell r="H4051">
            <v>8411.9056418732416</v>
          </cell>
          <cell r="I4051">
            <v>339.95247658516877</v>
          </cell>
          <cell r="J4051">
            <v>3712.2773081907239</v>
          </cell>
        </row>
        <row r="4052">
          <cell r="G4052">
            <v>38009</v>
          </cell>
          <cell r="H4052">
            <v>8438.8237399272366</v>
          </cell>
          <cell r="I4052">
            <v>341.27829124385096</v>
          </cell>
          <cell r="J4052">
            <v>3743.089209848707</v>
          </cell>
        </row>
        <row r="4053">
          <cell r="G4053">
            <v>38016</v>
          </cell>
          <cell r="H4053">
            <v>8338.4017374221021</v>
          </cell>
          <cell r="I4053">
            <v>337.3535908945467</v>
          </cell>
          <cell r="J4053">
            <v>3697.423521488553</v>
          </cell>
        </row>
        <row r="4054">
          <cell r="G4054">
            <v>38023</v>
          </cell>
          <cell r="H4054">
            <v>8414.281193232644</v>
          </cell>
          <cell r="I4054">
            <v>335.22826327191109</v>
          </cell>
          <cell r="J4054">
            <v>3684.852281515492</v>
          </cell>
        </row>
        <row r="4055">
          <cell r="G4055">
            <v>38030</v>
          </cell>
          <cell r="H4055">
            <v>8453.8283148408373</v>
          </cell>
          <cell r="I4055">
            <v>334.42371544005852</v>
          </cell>
          <cell r="J4055">
            <v>3694.432897447432</v>
          </cell>
        </row>
        <row r="4056">
          <cell r="G4056">
            <v>38037</v>
          </cell>
          <cell r="H4056">
            <v>8431.0029783907667</v>
          </cell>
          <cell r="I4056">
            <v>331.81521045962603</v>
          </cell>
          <cell r="J4056">
            <v>3702.5606498218162</v>
          </cell>
        </row>
        <row r="4057">
          <cell r="G4057">
            <v>38044</v>
          </cell>
          <cell r="H4057">
            <v>8455.4528870280992</v>
          </cell>
          <cell r="I4057">
            <v>332.84383761205089</v>
          </cell>
          <cell r="J4057">
            <v>3719.9626848759785</v>
          </cell>
        </row>
        <row r="4058">
          <cell r="G4058">
            <v>38051</v>
          </cell>
          <cell r="H4058">
            <v>8561.1460481159502</v>
          </cell>
          <cell r="I4058">
            <v>335.6064414642309</v>
          </cell>
          <cell r="J4058">
            <v>3730.3785803936312</v>
          </cell>
        </row>
        <row r="4059">
          <cell r="G4059">
            <v>38058</v>
          </cell>
          <cell r="H4059">
            <v>8298.3188644387901</v>
          </cell>
          <cell r="I4059">
            <v>336.5461395003307</v>
          </cell>
          <cell r="J4059">
            <v>3713.9649146398992</v>
          </cell>
        </row>
        <row r="4060">
          <cell r="G4060">
            <v>38065</v>
          </cell>
          <cell r="H4060">
            <v>8205.3776931570756</v>
          </cell>
          <cell r="I4060">
            <v>332.5075858263267</v>
          </cell>
          <cell r="J4060">
            <v>3731.4205497387065</v>
          </cell>
        </row>
        <row r="4061">
          <cell r="G4061">
            <v>38072</v>
          </cell>
          <cell r="H4061">
            <v>8194.7107021559714</v>
          </cell>
          <cell r="I4061">
            <v>334.63563437561515</v>
          </cell>
          <cell r="J4061">
            <v>3723.5845665842553</v>
          </cell>
        </row>
        <row r="4062">
          <cell r="G4062">
            <v>38079</v>
          </cell>
          <cell r="H4062">
            <v>8473.3308660292751</v>
          </cell>
          <cell r="I4062">
            <v>342.36571752969184</v>
          </cell>
          <cell r="J4062">
            <v>3734.7553202840077</v>
          </cell>
        </row>
        <row r="4063">
          <cell r="G4063">
            <v>38085</v>
          </cell>
          <cell r="H4063">
            <v>8460.6208697302318</v>
          </cell>
          <cell r="I4063">
            <v>342.22877124267995</v>
          </cell>
          <cell r="J4063">
            <v>3728.4062362395248</v>
          </cell>
        </row>
        <row r="4064">
          <cell r="G4064">
            <v>38093</v>
          </cell>
          <cell r="H4064">
            <v>8392.9359027723895</v>
          </cell>
          <cell r="I4064">
            <v>339.35404956424145</v>
          </cell>
          <cell r="J4064">
            <v>3679.9369551684108</v>
          </cell>
        </row>
        <row r="4065">
          <cell r="G4065">
            <v>38100</v>
          </cell>
          <cell r="H4065">
            <v>8455.8829220431835</v>
          </cell>
          <cell r="I4065">
            <v>341.0168844071062</v>
          </cell>
          <cell r="J4065">
            <v>3673.3130686491077</v>
          </cell>
        </row>
        <row r="4066">
          <cell r="G4066">
            <v>38107</v>
          </cell>
          <cell r="H4066">
            <v>8189.5226099988231</v>
          </cell>
          <cell r="I4066">
            <v>332.35505554316569</v>
          </cell>
          <cell r="J4066">
            <v>3638.0492631900761</v>
          </cell>
        </row>
        <row r="4067">
          <cell r="G4067">
            <v>38114</v>
          </cell>
          <cell r="H4067">
            <v>8109.2652884208346</v>
          </cell>
          <cell r="I4067">
            <v>329.96209914325487</v>
          </cell>
          <cell r="J4067">
            <v>3592.2098424738815</v>
          </cell>
        </row>
        <row r="4068">
          <cell r="G4068">
            <v>38121</v>
          </cell>
          <cell r="H4068">
            <v>8069.5298885075727</v>
          </cell>
          <cell r="I4068">
            <v>327.2894061401945</v>
          </cell>
          <cell r="J4068">
            <v>3578.9186660567279</v>
          </cell>
        </row>
        <row r="4069">
          <cell r="G4069">
            <v>38128</v>
          </cell>
          <cell r="H4069">
            <v>8060.6534056302144</v>
          </cell>
          <cell r="I4069">
            <v>328.20581647738703</v>
          </cell>
          <cell r="J4069">
            <v>3600.0342861864629</v>
          </cell>
        </row>
        <row r="4070">
          <cell r="G4070">
            <v>38135</v>
          </cell>
          <cell r="H4070">
            <v>8285.5456356472969</v>
          </cell>
          <cell r="I4070">
            <v>331.91454220358156</v>
          </cell>
          <cell r="J4070">
            <v>3625.5945296183872</v>
          </cell>
        </row>
        <row r="4071">
          <cell r="G4071">
            <v>38142</v>
          </cell>
          <cell r="H4071">
            <v>8294.6597358465096</v>
          </cell>
          <cell r="I4071">
            <v>331.51624475293727</v>
          </cell>
          <cell r="J4071">
            <v>3619.431018918036</v>
          </cell>
        </row>
        <row r="4072">
          <cell r="G4072">
            <v>38148</v>
          </cell>
          <cell r="H4072">
            <v>8372.6295373634675</v>
          </cell>
          <cell r="I4072">
            <v>328.96356966833963</v>
          </cell>
          <cell r="J4072">
            <v>3644.7670360504617</v>
          </cell>
        </row>
        <row r="4073">
          <cell r="G4073">
            <v>38156</v>
          </cell>
          <cell r="H4073">
            <v>8360.0705930574222</v>
          </cell>
          <cell r="I4073">
            <v>330.31232030397985</v>
          </cell>
          <cell r="J4073">
            <v>3648.0473263829067</v>
          </cell>
        </row>
        <row r="4074">
          <cell r="G4074">
            <v>38163</v>
          </cell>
          <cell r="H4074">
            <v>8392.6748683703463</v>
          </cell>
          <cell r="I4074">
            <v>337.28191026239381</v>
          </cell>
          <cell r="J4074">
            <v>3672.85404820231</v>
          </cell>
        </row>
        <row r="4075">
          <cell r="G4075">
            <v>38170</v>
          </cell>
          <cell r="H4075">
            <v>8323.8549344497096</v>
          </cell>
          <cell r="I4075">
            <v>337.85528950983991</v>
          </cell>
          <cell r="J4075">
            <v>3719.4992946144789</v>
          </cell>
        </row>
        <row r="4076">
          <cell r="G4076">
            <v>38177</v>
          </cell>
          <cell r="H4076">
            <v>8204.8238088870785</v>
          </cell>
          <cell r="I4076">
            <v>331.09818371964309</v>
          </cell>
          <cell r="J4076">
            <v>3768.9686352328517</v>
          </cell>
        </row>
        <row r="4077">
          <cell r="G4077">
            <v>38184</v>
          </cell>
          <cell r="H4077">
            <v>8115.3912293702087</v>
          </cell>
          <cell r="I4077">
            <v>328.01897061105041</v>
          </cell>
          <cell r="J4077">
            <v>3836.4331738035198</v>
          </cell>
        </row>
        <row r="4078">
          <cell r="G4078">
            <v>38191</v>
          </cell>
          <cell r="H4078">
            <v>7980.6757349626641</v>
          </cell>
          <cell r="I4078">
            <v>323.09868605188467</v>
          </cell>
          <cell r="J4078">
            <v>3867.8919258287087</v>
          </cell>
        </row>
        <row r="4079">
          <cell r="G4079">
            <v>38198</v>
          </cell>
          <cell r="H4079">
            <v>8094.7993979726298</v>
          </cell>
          <cell r="I4079">
            <v>325.52192619727384</v>
          </cell>
          <cell r="J4079">
            <v>3840.4298931553249</v>
          </cell>
        </row>
        <row r="4080">
          <cell r="G4080">
            <v>38205</v>
          </cell>
          <cell r="H4080">
            <v>7789.6254606690618</v>
          </cell>
          <cell r="I4080">
            <v>317.87216093163789</v>
          </cell>
          <cell r="J4080">
            <v>3928.759780697897</v>
          </cell>
        </row>
        <row r="4081">
          <cell r="G4081">
            <v>38212</v>
          </cell>
          <cell r="H4081">
            <v>7791.9623483072619</v>
          </cell>
          <cell r="I4081">
            <v>315.96492796604804</v>
          </cell>
          <cell r="J4081">
            <v>3931.5099125443853</v>
          </cell>
        </row>
        <row r="4082">
          <cell r="G4082">
            <v>38219</v>
          </cell>
          <cell r="H4082">
            <v>8064.6810304980154</v>
          </cell>
          <cell r="I4082">
            <v>322.22103353977582</v>
          </cell>
          <cell r="J4082">
            <v>3876.4687737687641</v>
          </cell>
        </row>
        <row r="4083">
          <cell r="G4083">
            <v>38226</v>
          </cell>
          <cell r="H4083">
            <v>8131.617883051149</v>
          </cell>
          <cell r="I4083">
            <v>321.93103460959003</v>
          </cell>
          <cell r="J4083">
            <v>3857.4740767772969</v>
          </cell>
        </row>
        <row r="4084">
          <cell r="G4084">
            <v>38233</v>
          </cell>
          <cell r="H4084">
            <v>8176.3417814079312</v>
          </cell>
          <cell r="I4084">
            <v>322.25296564419961</v>
          </cell>
          <cell r="J4084">
            <v>3873.2897204920837</v>
          </cell>
        </row>
        <row r="4085">
          <cell r="G4085">
            <v>38240</v>
          </cell>
          <cell r="H4085">
            <v>8267.09917518156</v>
          </cell>
          <cell r="I4085">
            <v>326.6033806803963</v>
          </cell>
          <cell r="J4085">
            <v>3834.9441522592119</v>
          </cell>
        </row>
        <row r="4086">
          <cell r="G4086">
            <v>38247</v>
          </cell>
          <cell r="H4086">
            <v>8310.9148008100237</v>
          </cell>
          <cell r="I4086">
            <v>326.79934270880449</v>
          </cell>
          <cell r="J4086">
            <v>3834.9441522592119</v>
          </cell>
        </row>
        <row r="4087">
          <cell r="G4087">
            <v>38254</v>
          </cell>
          <cell r="H4087">
            <v>8190.4065361982784</v>
          </cell>
          <cell r="I4087">
            <v>327.64902099984738</v>
          </cell>
          <cell r="J4087">
            <v>3866.3906943077372</v>
          </cell>
        </row>
        <row r="4088">
          <cell r="G4088">
            <v>38261</v>
          </cell>
          <cell r="H4088">
            <v>8350.9385043077655</v>
          </cell>
          <cell r="I4088">
            <v>332.23610729384524</v>
          </cell>
          <cell r="J4088">
            <v>3860.2044691968449</v>
          </cell>
        </row>
        <row r="4089">
          <cell r="G4089">
            <v>38268</v>
          </cell>
          <cell r="H4089">
            <v>8275.7800577689959</v>
          </cell>
          <cell r="I4089">
            <v>329.51177121403572</v>
          </cell>
          <cell r="J4089">
            <v>3897.2624321011349</v>
          </cell>
        </row>
        <row r="4090">
          <cell r="G4090">
            <v>38275</v>
          </cell>
          <cell r="H4090">
            <v>8174.8155410642139</v>
          </cell>
          <cell r="I4090">
            <v>330.0060388708568</v>
          </cell>
          <cell r="J4090">
            <v>3866.4740588875356</v>
          </cell>
        </row>
        <row r="4091">
          <cell r="G4091">
            <v>38282</v>
          </cell>
          <cell r="H4091">
            <v>8098.7897565323174</v>
          </cell>
          <cell r="I4091">
            <v>332.9100920129203</v>
          </cell>
          <cell r="J4091">
            <v>3831.2891449516592</v>
          </cell>
        </row>
        <row r="4092">
          <cell r="G4092">
            <v>38289</v>
          </cell>
          <cell r="H4092">
            <v>8346.6127230822058</v>
          </cell>
          <cell r="I4092">
            <v>331.34541458045959</v>
          </cell>
          <cell r="J4092">
            <v>3840.8673678140381</v>
          </cell>
        </row>
        <row r="4093">
          <cell r="G4093">
            <v>38296</v>
          </cell>
          <cell r="H4093">
            <v>8613.7043302208367</v>
          </cell>
          <cell r="I4093">
            <v>332.33945082420092</v>
          </cell>
          <cell r="J4093">
            <v>3838.1787606565681</v>
          </cell>
        </row>
        <row r="4094">
          <cell r="G4094">
            <v>38303</v>
          </cell>
          <cell r="H4094">
            <v>8756.6918221025026</v>
          </cell>
          <cell r="I4094">
            <v>335.56314349719571</v>
          </cell>
          <cell r="J4094">
            <v>3840.097850036896</v>
          </cell>
        </row>
        <row r="4095">
          <cell r="G4095">
            <v>38310</v>
          </cell>
          <cell r="H4095">
            <v>8666.4978963348476</v>
          </cell>
          <cell r="I4095">
            <v>336.03293189809182</v>
          </cell>
          <cell r="J4095">
            <v>3865.4424958471395</v>
          </cell>
        </row>
        <row r="4096">
          <cell r="G4096">
            <v>38317</v>
          </cell>
          <cell r="H4096">
            <v>8774.8291200390322</v>
          </cell>
          <cell r="I4096">
            <v>340.30055013319759</v>
          </cell>
          <cell r="J4096">
            <v>3911.4412615477204</v>
          </cell>
        </row>
        <row r="4097">
          <cell r="G4097">
            <v>38324</v>
          </cell>
          <cell r="H4097">
            <v>8850.2926504713669</v>
          </cell>
          <cell r="I4097">
            <v>343.8056457995695</v>
          </cell>
          <cell r="J4097">
            <v>3861.3748133999093</v>
          </cell>
        </row>
        <row r="4098">
          <cell r="G4098">
            <v>38331</v>
          </cell>
          <cell r="H4098">
            <v>8813.1214213393869</v>
          </cell>
          <cell r="I4098">
            <v>339.81750030829448</v>
          </cell>
          <cell r="J4098">
            <v>3869.483700508049</v>
          </cell>
        </row>
        <row r="4099">
          <cell r="G4099">
            <v>38338</v>
          </cell>
          <cell r="H4099">
            <v>8883.6263927101027</v>
          </cell>
          <cell r="I4099">
            <v>342.84187606103825</v>
          </cell>
          <cell r="J4099">
            <v>3907.7915891430789</v>
          </cell>
        </row>
        <row r="4100">
          <cell r="G4100">
            <v>38344</v>
          </cell>
          <cell r="H4100">
            <v>8995.5600852582502</v>
          </cell>
          <cell r="I4100">
            <v>342.39618162215891</v>
          </cell>
          <cell r="J4100">
            <v>3907.7915891430789</v>
          </cell>
        </row>
        <row r="4101">
          <cell r="G4101">
            <v>38352</v>
          </cell>
          <cell r="H4101">
            <v>9021.6472095054978</v>
          </cell>
          <cell r="I4101">
            <v>344.07392291210743</v>
          </cell>
          <cell r="J4101">
            <v>3904.6653558717644</v>
          </cell>
        </row>
        <row r="4102">
          <cell r="G4102">
            <v>38359</v>
          </cell>
          <cell r="H4102">
            <v>8783.4757231745534</v>
          </cell>
          <cell r="I4102">
            <v>333.1323721635024</v>
          </cell>
          <cell r="J4102">
            <v>3923.7982161155355</v>
          </cell>
        </row>
        <row r="4103">
          <cell r="G4103">
            <v>38366</v>
          </cell>
          <cell r="H4103">
            <v>8783.4757231745534</v>
          </cell>
          <cell r="I4103">
            <v>334.897973735969</v>
          </cell>
          <cell r="J4103">
            <v>3947.3410054122287</v>
          </cell>
        </row>
        <row r="4104">
          <cell r="G4104">
            <v>38373</v>
          </cell>
          <cell r="H4104">
            <v>8666.6554960563317</v>
          </cell>
          <cell r="I4104">
            <v>335.6682390755617</v>
          </cell>
          <cell r="J4104">
            <v>3966.6829763387482</v>
          </cell>
        </row>
        <row r="4105">
          <cell r="G4105">
            <v>38380</v>
          </cell>
          <cell r="H4105">
            <v>8688.3221347964718</v>
          </cell>
          <cell r="I4105">
            <v>336.40670920152792</v>
          </cell>
          <cell r="J4105">
            <v>3975.0130105890594</v>
          </cell>
        </row>
        <row r="4106">
          <cell r="G4106">
            <v>38387</v>
          </cell>
          <cell r="H4106">
            <v>8940.2834767055683</v>
          </cell>
          <cell r="I4106">
            <v>339.46801025526185</v>
          </cell>
          <cell r="J4106">
            <v>3992.5030678356511</v>
          </cell>
        </row>
        <row r="4107">
          <cell r="G4107">
            <v>38394</v>
          </cell>
          <cell r="H4107">
            <v>8947.4357034869317</v>
          </cell>
          <cell r="I4107">
            <v>337.09173418347501</v>
          </cell>
          <cell r="J4107">
            <v>4003.6820764255904</v>
          </cell>
        </row>
        <row r="4108">
          <cell r="G4108">
            <v>38401</v>
          </cell>
          <cell r="H4108">
            <v>8917.9091656654255</v>
          </cell>
          <cell r="I4108">
            <v>335.94562228725118</v>
          </cell>
          <cell r="J4108">
            <v>4030.907114545284</v>
          </cell>
        </row>
        <row r="4109">
          <cell r="G4109">
            <v>38408</v>
          </cell>
          <cell r="H4109">
            <v>8992.8196026570149</v>
          </cell>
          <cell r="I4109">
            <v>336.51672984513954</v>
          </cell>
          <cell r="J4109">
            <v>4040.5812916201926</v>
          </cell>
        </row>
        <row r="4110">
          <cell r="G4110">
            <v>38415</v>
          </cell>
          <cell r="H4110">
            <v>9068.3592873193338</v>
          </cell>
          <cell r="I4110">
            <v>337.35802166975236</v>
          </cell>
          <cell r="J4110">
            <v>4081.7952207947187</v>
          </cell>
        </row>
        <row r="4111">
          <cell r="G4111">
            <v>38422</v>
          </cell>
          <cell r="H4111">
            <v>8907.8493279337818</v>
          </cell>
          <cell r="I4111">
            <v>333.95070565088787</v>
          </cell>
          <cell r="J4111">
            <v>4088.3260931479904</v>
          </cell>
        </row>
        <row r="4112">
          <cell r="G4112">
            <v>38429</v>
          </cell>
          <cell r="H4112">
            <v>8831.2418237135516</v>
          </cell>
          <cell r="I4112">
            <v>333.78373029806244</v>
          </cell>
          <cell r="J4112">
            <v>4128.8005214701552</v>
          </cell>
        </row>
        <row r="4113">
          <cell r="G4113">
            <v>38435</v>
          </cell>
          <cell r="H4113">
            <v>8706.7213139991909</v>
          </cell>
          <cell r="I4113">
            <v>335.68629756076143</v>
          </cell>
          <cell r="J4113">
            <v>4092.0541968290709</v>
          </cell>
        </row>
        <row r="4114">
          <cell r="G4114">
            <v>38443</v>
          </cell>
          <cell r="H4114">
            <v>8704.9799697363906</v>
          </cell>
          <cell r="I4114">
            <v>332.32943458515382</v>
          </cell>
          <cell r="J4114">
            <v>4128.0642737611661</v>
          </cell>
        </row>
        <row r="4115">
          <cell r="G4115">
            <v>38450</v>
          </cell>
          <cell r="H4115">
            <v>8756.3393515578355</v>
          </cell>
          <cell r="I4115">
            <v>330.16929326035034</v>
          </cell>
          <cell r="J4115">
            <v>4120.2209516410194</v>
          </cell>
        </row>
        <row r="4116">
          <cell r="G4116">
            <v>38457</v>
          </cell>
          <cell r="H4116">
            <v>8457.7481796697139</v>
          </cell>
          <cell r="I4116">
            <v>325.61295701335752</v>
          </cell>
          <cell r="J4116">
            <v>4085.6110956472348</v>
          </cell>
        </row>
        <row r="4117">
          <cell r="G4117">
            <v>38464</v>
          </cell>
          <cell r="H4117">
            <v>8516.9524169274009</v>
          </cell>
          <cell r="I4117">
            <v>326.81772495430693</v>
          </cell>
          <cell r="J4117">
            <v>4094.5994400576587</v>
          </cell>
        </row>
        <row r="4118">
          <cell r="G4118">
            <v>38471</v>
          </cell>
          <cell r="H4118">
            <v>8531.4312360361782</v>
          </cell>
          <cell r="I4118">
            <v>318.9414177829081</v>
          </cell>
          <cell r="J4118">
            <v>4093.3710602256415</v>
          </cell>
        </row>
        <row r="4119">
          <cell r="G4119">
            <v>38478</v>
          </cell>
          <cell r="H4119">
            <v>8661.9621339475325</v>
          </cell>
          <cell r="I4119">
            <v>323.27902106475568</v>
          </cell>
          <cell r="J4119">
            <v>4089.6870262714383</v>
          </cell>
        </row>
        <row r="4120">
          <cell r="G4120">
            <v>38485</v>
          </cell>
          <cell r="H4120">
            <v>8527.701720871346</v>
          </cell>
          <cell r="I4120">
            <v>321.69495386153835</v>
          </cell>
          <cell r="J4120">
            <v>4025.8879086616039</v>
          </cell>
        </row>
        <row r="4121">
          <cell r="G4121">
            <v>38492</v>
          </cell>
          <cell r="H4121">
            <v>8800.5881759392287</v>
          </cell>
          <cell r="I4121">
            <v>325.20142885862907</v>
          </cell>
          <cell r="J4121">
            <v>4026.693086243336</v>
          </cell>
        </row>
        <row r="4122">
          <cell r="G4122">
            <v>38499</v>
          </cell>
          <cell r="H4122">
            <v>8884.1937636106522</v>
          </cell>
          <cell r="I4122">
            <v>326.59979500272118</v>
          </cell>
          <cell r="J4122">
            <v>4047.6318902918015</v>
          </cell>
        </row>
        <row r="4123">
          <cell r="G4123">
            <v>38506</v>
          </cell>
          <cell r="H4123">
            <v>8880.640086105208</v>
          </cell>
          <cell r="I4123">
            <v>328.46141383423668</v>
          </cell>
          <cell r="J4123">
            <v>4070.2986288774359</v>
          </cell>
        </row>
        <row r="4124">
          <cell r="G4124">
            <v>38513</v>
          </cell>
          <cell r="H4124">
            <v>8898.4013662774178</v>
          </cell>
          <cell r="I4124">
            <v>330.20225932755818</v>
          </cell>
          <cell r="J4124">
            <v>4113.0367644806493</v>
          </cell>
        </row>
        <row r="4125">
          <cell r="G4125">
            <v>38520</v>
          </cell>
          <cell r="H4125">
            <v>9044.3351486843676</v>
          </cell>
          <cell r="I4125">
            <v>333.14105943557342</v>
          </cell>
          <cell r="J4125">
            <v>4140.1828071262216</v>
          </cell>
        </row>
        <row r="4126">
          <cell r="G4126">
            <v>38527</v>
          </cell>
          <cell r="H4126">
            <v>8864.3528792255493</v>
          </cell>
          <cell r="I4126">
            <v>331.741866985944</v>
          </cell>
          <cell r="J4126">
            <v>4149.7052275826118</v>
          </cell>
        </row>
        <row r="4127">
          <cell r="G4127">
            <v>38534</v>
          </cell>
          <cell r="H4127">
            <v>8915.7661259250581</v>
          </cell>
          <cell r="I4127">
            <v>336.817517550829</v>
          </cell>
          <cell r="J4127">
            <v>4169.2088421522494</v>
          </cell>
        </row>
        <row r="4128">
          <cell r="G4128">
            <v>38541</v>
          </cell>
          <cell r="H4128">
            <v>9061.093113777637</v>
          </cell>
          <cell r="I4128">
            <v>341.26350878249997</v>
          </cell>
          <cell r="J4128">
            <v>4130.4351999202336</v>
          </cell>
        </row>
        <row r="4129">
          <cell r="G4129">
            <v>38548</v>
          </cell>
          <cell r="H4129">
            <v>9168.0140125202142</v>
          </cell>
          <cell r="I4129">
            <v>339.18180137892671</v>
          </cell>
          <cell r="J4129">
            <v>4104.8265016807281</v>
          </cell>
        </row>
        <row r="4130">
          <cell r="G4130">
            <v>38555</v>
          </cell>
          <cell r="H4130">
            <v>9219.3548909903275</v>
          </cell>
          <cell r="I4130">
            <v>345.42274652429893</v>
          </cell>
          <cell r="J4130">
            <v>4123.2982209382908</v>
          </cell>
        </row>
        <row r="4131">
          <cell r="G4131">
            <v>38562</v>
          </cell>
          <cell r="H4131">
            <v>9234.1058588159121</v>
          </cell>
          <cell r="I4131">
            <v>345.90633836943294</v>
          </cell>
          <cell r="J4131">
            <v>4134.4311261348239</v>
          </cell>
        </row>
        <row r="4132">
          <cell r="G4132">
            <v>38569</v>
          </cell>
          <cell r="H4132">
            <v>9158.3861907736209</v>
          </cell>
          <cell r="I4132">
            <v>340.68315266005453</v>
          </cell>
          <cell r="J4132">
            <v>4145.5940901753875</v>
          </cell>
        </row>
        <row r="4133">
          <cell r="G4133">
            <v>38576</v>
          </cell>
          <cell r="H4133">
            <v>9179.4504790123992</v>
          </cell>
          <cell r="I4133">
            <v>338.53684879829621</v>
          </cell>
          <cell r="J4133">
            <v>4160.9327883090364</v>
          </cell>
        </row>
        <row r="4134">
          <cell r="G4134">
            <v>38583</v>
          </cell>
          <cell r="H4134">
            <v>9091.32775441388</v>
          </cell>
          <cell r="I4134">
            <v>337.38582351238199</v>
          </cell>
          <cell r="J4134">
            <v>4168.8385606068232</v>
          </cell>
        </row>
        <row r="4135">
          <cell r="G4135">
            <v>38590</v>
          </cell>
          <cell r="H4135">
            <v>8988.5957507890034</v>
          </cell>
          <cell r="I4135">
            <v>339.10649121229517</v>
          </cell>
          <cell r="J4135">
            <v>4183.4294955689475</v>
          </cell>
        </row>
        <row r="4136">
          <cell r="G4136">
            <v>38597</v>
          </cell>
          <cell r="H4136">
            <v>9096.458899798472</v>
          </cell>
          <cell r="I4136">
            <v>341.68370054550866</v>
          </cell>
          <cell r="J4136">
            <v>4194.724755206983</v>
          </cell>
        </row>
        <row r="4137">
          <cell r="G4137">
            <v>38604</v>
          </cell>
          <cell r="H4137">
            <v>9263.8337435547637</v>
          </cell>
          <cell r="I4137">
            <v>342.19622609632694</v>
          </cell>
          <cell r="J4137">
            <v>4172.0732415288658</v>
          </cell>
        </row>
        <row r="4138">
          <cell r="G4138">
            <v>38611</v>
          </cell>
          <cell r="H4138">
            <v>9217.5145748369905</v>
          </cell>
          <cell r="I4138">
            <v>340.6905627015031</v>
          </cell>
          <cell r="J4138">
            <v>4188.3443271708284</v>
          </cell>
        </row>
        <row r="4139">
          <cell r="G4139">
            <v>38618</v>
          </cell>
          <cell r="H4139">
            <v>9042.3817979150881</v>
          </cell>
          <cell r="I4139">
            <v>339.66849101339858</v>
          </cell>
          <cell r="J4139">
            <v>4210.9613865375513</v>
          </cell>
        </row>
        <row r="4140">
          <cell r="G4140">
            <v>38625</v>
          </cell>
          <cell r="H4140">
            <v>9159.0285231081925</v>
          </cell>
          <cell r="I4140">
            <v>341.12906552475619</v>
          </cell>
          <cell r="J4140">
            <v>4216.8567324787045</v>
          </cell>
        </row>
        <row r="4141">
          <cell r="G4141">
            <v>38632</v>
          </cell>
          <cell r="H4141">
            <v>8909.9029472796501</v>
          </cell>
          <cell r="I4141">
            <v>339.93511379541957</v>
          </cell>
          <cell r="J4141">
            <v>4214.7483041124651</v>
          </cell>
        </row>
        <row r="4142">
          <cell r="G4142">
            <v>38639</v>
          </cell>
          <cell r="H4142">
            <v>8819.0219372173979</v>
          </cell>
          <cell r="I4142">
            <v>337.72553555574933</v>
          </cell>
          <cell r="J4142">
            <v>4187.7739149661456</v>
          </cell>
        </row>
        <row r="4143">
          <cell r="G4143">
            <v>38646</v>
          </cell>
          <cell r="H4143">
            <v>8781.1001428873642</v>
          </cell>
          <cell r="I4143">
            <v>339.41416323352803</v>
          </cell>
          <cell r="J4143">
            <v>4172.6979288722678</v>
          </cell>
        </row>
        <row r="4144">
          <cell r="G4144">
            <v>38653</v>
          </cell>
          <cell r="H4144">
            <v>8887.3514546163005</v>
          </cell>
          <cell r="I4144">
            <v>334.49265786664188</v>
          </cell>
          <cell r="J4144">
            <v>4224.4393831902835</v>
          </cell>
        </row>
        <row r="4145">
          <cell r="G4145">
            <v>38660</v>
          </cell>
          <cell r="H4145">
            <v>9089.9830677815517</v>
          </cell>
          <cell r="I4145">
            <v>339.10865654520154</v>
          </cell>
          <cell r="J4145">
            <v>4221.9047195603689</v>
          </cell>
        </row>
        <row r="4146">
          <cell r="G4146">
            <v>38667</v>
          </cell>
          <cell r="H4146">
            <v>9190.8818798339271</v>
          </cell>
          <cell r="I4146">
            <v>339.27821087347411</v>
          </cell>
          <cell r="J4146">
            <v>4186.8629103880176</v>
          </cell>
        </row>
        <row r="4147">
          <cell r="G4147">
            <v>38674</v>
          </cell>
          <cell r="H4147">
            <v>9282.7906986322669</v>
          </cell>
          <cell r="I4147">
            <v>337.81931456671816</v>
          </cell>
          <cell r="J4147">
            <v>4171.7902039106202</v>
          </cell>
        </row>
        <row r="4148">
          <cell r="G4148">
            <v>38681</v>
          </cell>
          <cell r="H4148">
            <v>9427.6022335309299</v>
          </cell>
          <cell r="I4148">
            <v>337.88687842963151</v>
          </cell>
          <cell r="J4148">
            <v>4161.7779074212349</v>
          </cell>
        </row>
        <row r="4149">
          <cell r="G4149">
            <v>38688</v>
          </cell>
          <cell r="H4149">
            <v>9416.2891108506938</v>
          </cell>
          <cell r="I4149">
            <v>342.04288703431598</v>
          </cell>
          <cell r="J4149">
            <v>4175.5117745157249</v>
          </cell>
        </row>
        <row r="4150">
          <cell r="G4150">
            <v>38695</v>
          </cell>
          <cell r="H4150">
            <v>9374.8574387629506</v>
          </cell>
          <cell r="I4150">
            <v>342.82958567449492</v>
          </cell>
          <cell r="J4150">
            <v>4188.8734121941752</v>
          </cell>
        </row>
        <row r="4151">
          <cell r="G4151">
            <v>38702</v>
          </cell>
          <cell r="H4151">
            <v>9408.6069255424973</v>
          </cell>
          <cell r="I4151">
            <v>338.64706472926611</v>
          </cell>
          <cell r="J4151">
            <v>4163.7401717210105</v>
          </cell>
        </row>
        <row r="4152">
          <cell r="G4152">
            <v>38709</v>
          </cell>
          <cell r="H4152">
            <v>9418.0155324680381</v>
          </cell>
          <cell r="I4152">
            <v>339.42595297814341</v>
          </cell>
          <cell r="J4152">
            <v>4159.9928055664614</v>
          </cell>
        </row>
        <row r="4153">
          <cell r="G4153">
            <v>38716</v>
          </cell>
          <cell r="H4153">
            <v>9268.2690855017954</v>
          </cell>
          <cell r="I4153">
            <v>338.47556030980462</v>
          </cell>
          <cell r="J4153">
            <v>4191.6087508887667</v>
          </cell>
        </row>
        <row r="4154">
          <cell r="G4154">
            <v>38723</v>
          </cell>
          <cell r="H4154">
            <v>9538.902542798447</v>
          </cell>
          <cell r="I4154">
            <v>340.3033283354776</v>
          </cell>
          <cell r="J4154">
            <v>4181.9680507617231</v>
          </cell>
        </row>
        <row r="4155">
          <cell r="G4155">
            <v>38730</v>
          </cell>
          <cell r="H4155">
            <v>9566.5653601725608</v>
          </cell>
          <cell r="I4155">
            <v>343.9445739486672</v>
          </cell>
          <cell r="J4155">
            <v>4176.113295490657</v>
          </cell>
        </row>
        <row r="4156">
          <cell r="G4156">
            <v>38737</v>
          </cell>
          <cell r="H4156">
            <v>9380.9739921852142</v>
          </cell>
          <cell r="I4156">
            <v>348.51903678218451</v>
          </cell>
          <cell r="J4156">
            <v>4214.5335378091713</v>
          </cell>
        </row>
        <row r="4157">
          <cell r="G4157">
            <v>38744</v>
          </cell>
          <cell r="H4157">
            <v>9556.3982058390775</v>
          </cell>
          <cell r="I4157">
            <v>354.93178705897668</v>
          </cell>
          <cell r="J4157">
            <v>4229.2844051915035</v>
          </cell>
        </row>
        <row r="4158">
          <cell r="G4158">
            <v>38751</v>
          </cell>
          <cell r="H4158">
            <v>9427.3868300602498</v>
          </cell>
          <cell r="I4158">
            <v>356.77743235168339</v>
          </cell>
          <cell r="J4158">
            <v>4236.4741886803295</v>
          </cell>
        </row>
        <row r="4159">
          <cell r="G4159">
            <v>38758</v>
          </cell>
          <cell r="H4159">
            <v>9417.9594432301892</v>
          </cell>
          <cell r="I4159">
            <v>353.2453357714017</v>
          </cell>
          <cell r="J4159">
            <v>4230.5431248161776</v>
          </cell>
        </row>
        <row r="4160">
          <cell r="G4160">
            <v>38765</v>
          </cell>
          <cell r="H4160">
            <v>9562.9960186559347</v>
          </cell>
          <cell r="I4160">
            <v>353.81052830863598</v>
          </cell>
          <cell r="J4160">
            <v>4236.8889395034021</v>
          </cell>
        </row>
        <row r="4161">
          <cell r="G4161">
            <v>38772</v>
          </cell>
          <cell r="H4161">
            <v>9584.9909094988434</v>
          </cell>
          <cell r="I4161">
            <v>355.29653252753224</v>
          </cell>
          <cell r="J4161">
            <v>4239.007383973154</v>
          </cell>
        </row>
        <row r="4162">
          <cell r="G4162">
            <v>38779</v>
          </cell>
          <cell r="H4162">
            <v>9572.5304213164945</v>
          </cell>
          <cell r="I4162">
            <v>357.21513380318095</v>
          </cell>
          <cell r="J4162">
            <v>4228.4098655132211</v>
          </cell>
        </row>
        <row r="4163">
          <cell r="G4163">
            <v>38786</v>
          </cell>
          <cell r="H4163">
            <v>9492.1211657774365</v>
          </cell>
          <cell r="I4163">
            <v>353.92875457219168</v>
          </cell>
          <cell r="J4163">
            <v>4241.0950951097602</v>
          </cell>
        </row>
        <row r="4164">
          <cell r="G4164">
            <v>38793</v>
          </cell>
          <cell r="H4164">
            <v>9683.8620133261411</v>
          </cell>
          <cell r="I4164">
            <v>355.23829096410878</v>
          </cell>
          <cell r="J4164">
            <v>4249.1531757904686</v>
          </cell>
        </row>
        <row r="4165">
          <cell r="G4165">
            <v>38800</v>
          </cell>
          <cell r="H4165">
            <v>9672.2413789101502</v>
          </cell>
          <cell r="I4165">
            <v>359.92743640483508</v>
          </cell>
          <cell r="J4165">
            <v>4244.4791072970993</v>
          </cell>
        </row>
        <row r="4166">
          <cell r="G4166">
            <v>38807</v>
          </cell>
          <cell r="H4166">
            <v>9649.9952237386569</v>
          </cell>
          <cell r="I4166">
            <v>367.41392708205564</v>
          </cell>
          <cell r="J4166">
            <v>4248.723586404396</v>
          </cell>
        </row>
        <row r="4167">
          <cell r="G4167">
            <v>38814</v>
          </cell>
          <cell r="H4167">
            <v>9637.4502299477972</v>
          </cell>
          <cell r="I4167">
            <v>363.33563249144481</v>
          </cell>
          <cell r="J4167">
            <v>4287.8118433993168</v>
          </cell>
        </row>
        <row r="4168">
          <cell r="G4168">
            <v>38820</v>
          </cell>
          <cell r="H4168">
            <v>9583.4805086600882</v>
          </cell>
          <cell r="I4168">
            <v>362.93596329570425</v>
          </cell>
          <cell r="J4168">
            <v>4283.5240315559176</v>
          </cell>
        </row>
        <row r="4169">
          <cell r="G4169">
            <v>38828</v>
          </cell>
          <cell r="H4169">
            <v>9743.5246331547114</v>
          </cell>
          <cell r="I4169">
            <v>365.87574459839948</v>
          </cell>
          <cell r="J4169">
            <v>4318.2205762115209</v>
          </cell>
        </row>
        <row r="4170">
          <cell r="G4170">
            <v>38835</v>
          </cell>
          <cell r="H4170">
            <v>9720.1401740351412</v>
          </cell>
          <cell r="I4170">
            <v>362.65603804593354</v>
          </cell>
          <cell r="J4170">
            <v>4358.3800275702888</v>
          </cell>
        </row>
        <row r="4171">
          <cell r="G4171">
            <v>38842</v>
          </cell>
          <cell r="H4171">
            <v>9837.7538701409667</v>
          </cell>
          <cell r="I4171">
            <v>365.99247359595614</v>
          </cell>
          <cell r="J4171">
            <v>4395.4262578046364</v>
          </cell>
        </row>
        <row r="4172">
          <cell r="G4172">
            <v>38849</v>
          </cell>
          <cell r="H4172">
            <v>9556.3941094549355</v>
          </cell>
          <cell r="I4172">
            <v>357.42824971381077</v>
          </cell>
          <cell r="J4172">
            <v>4438.501435131122</v>
          </cell>
        </row>
        <row r="4173">
          <cell r="G4173">
            <v>38856</v>
          </cell>
          <cell r="H4173">
            <v>9359.5323908001646</v>
          </cell>
          <cell r="I4173">
            <v>354.17565264141507</v>
          </cell>
          <cell r="J4173">
            <v>4453.5923400105685</v>
          </cell>
        </row>
        <row r="4174">
          <cell r="G4174">
            <v>38863</v>
          </cell>
          <cell r="H4174">
            <v>9439.0884161219656</v>
          </cell>
          <cell r="I4174">
            <v>353.29021350981157</v>
          </cell>
          <cell r="J4174">
            <v>4454.4830584785705</v>
          </cell>
        </row>
        <row r="4175">
          <cell r="G4175">
            <v>38870</v>
          </cell>
          <cell r="H4175">
            <v>9505.1620350348185</v>
          </cell>
          <cell r="I4175">
            <v>354.420742193043</v>
          </cell>
          <cell r="J4175">
            <v>4478.5372669943554</v>
          </cell>
        </row>
        <row r="4176">
          <cell r="G4176">
            <v>38877</v>
          </cell>
          <cell r="H4176">
            <v>9200.9968499137049</v>
          </cell>
          <cell r="I4176">
            <v>348.28926335310337</v>
          </cell>
          <cell r="J4176">
            <v>4474.9544371807597</v>
          </cell>
        </row>
        <row r="4177">
          <cell r="G4177">
            <v>38884</v>
          </cell>
          <cell r="H4177">
            <v>9171.5536599939805</v>
          </cell>
          <cell r="I4177">
            <v>344.24910789820734</v>
          </cell>
          <cell r="J4177">
            <v>4469.5844918561424</v>
          </cell>
        </row>
        <row r="4178">
          <cell r="G4178">
            <v>38891</v>
          </cell>
          <cell r="H4178">
            <v>9128.4473577920089</v>
          </cell>
          <cell r="I4178">
            <v>344.18025807662769</v>
          </cell>
          <cell r="J4178">
            <v>4488.3567467219382</v>
          </cell>
        </row>
        <row r="4179">
          <cell r="G4179">
            <v>38898</v>
          </cell>
          <cell r="H4179">
            <v>9332.0117338707714</v>
          </cell>
          <cell r="I4179">
            <v>350.99502718654492</v>
          </cell>
          <cell r="J4179">
            <v>4513.4915445035813</v>
          </cell>
        </row>
        <row r="4180">
          <cell r="G4180">
            <v>38905</v>
          </cell>
          <cell r="H4180">
            <v>9261.0884446933524</v>
          </cell>
          <cell r="I4180">
            <v>345.6248032705908</v>
          </cell>
          <cell r="J4180">
            <v>4553.6616192496631</v>
          </cell>
        </row>
        <row r="4181">
          <cell r="G4181">
            <v>38912</v>
          </cell>
          <cell r="H4181">
            <v>8999.9257505530004</v>
          </cell>
          <cell r="I4181">
            <v>340.47499370185898</v>
          </cell>
          <cell r="J4181">
            <v>4594.1892076609847</v>
          </cell>
        </row>
        <row r="4182">
          <cell r="G4182">
            <v>38919</v>
          </cell>
          <cell r="H4182">
            <v>8990.9258248024471</v>
          </cell>
          <cell r="I4182">
            <v>334.00596882152365</v>
          </cell>
          <cell r="J4182">
            <v>4641.9687754206589</v>
          </cell>
        </row>
        <row r="4183">
          <cell r="G4183">
            <v>38926</v>
          </cell>
          <cell r="H4183">
            <v>9266.9472476238825</v>
          </cell>
          <cell r="I4183">
            <v>336.14360702198138</v>
          </cell>
          <cell r="J4183">
            <v>4651.7169098490422</v>
          </cell>
        </row>
        <row r="4184">
          <cell r="G4184">
            <v>38933</v>
          </cell>
          <cell r="H4184">
            <v>9273.4341106972188</v>
          </cell>
          <cell r="I4184">
            <v>336.17722138268357</v>
          </cell>
          <cell r="J4184">
            <v>4637.7617591194949</v>
          </cell>
        </row>
        <row r="4185">
          <cell r="G4185">
            <v>38940</v>
          </cell>
          <cell r="H4185">
            <v>9152.8794672581553</v>
          </cell>
          <cell r="I4185">
            <v>330.46220861917794</v>
          </cell>
          <cell r="J4185">
            <v>4637.7617591194949</v>
          </cell>
        </row>
        <row r="4186">
          <cell r="G4186">
            <v>38947</v>
          </cell>
          <cell r="H4186">
            <v>9424.7199874357229</v>
          </cell>
          <cell r="I4186">
            <v>336.64185192035654</v>
          </cell>
          <cell r="J4186">
            <v>4564.0213471494944</v>
          </cell>
        </row>
        <row r="4187">
          <cell r="G4187">
            <v>38954</v>
          </cell>
          <cell r="H4187">
            <v>9341.7824515462889</v>
          </cell>
          <cell r="I4187">
            <v>333.30909758634499</v>
          </cell>
          <cell r="J4187">
            <v>4579.995421864518</v>
          </cell>
        </row>
        <row r="4188">
          <cell r="G4188">
            <v>38961</v>
          </cell>
          <cell r="H4188">
            <v>9486.5800795452578</v>
          </cell>
          <cell r="I4188">
            <v>339.40865407217512</v>
          </cell>
          <cell r="J4188">
            <v>4564.4234374301786</v>
          </cell>
        </row>
        <row r="4189">
          <cell r="G4189">
            <v>38968</v>
          </cell>
          <cell r="H4189">
            <v>9381.2790406623062</v>
          </cell>
          <cell r="I4189">
            <v>336.89703003204102</v>
          </cell>
          <cell r="J4189">
            <v>4590.4406510235312</v>
          </cell>
        </row>
        <row r="4190">
          <cell r="G4190">
            <v>38975</v>
          </cell>
          <cell r="H4190">
            <v>9536.0701448332347</v>
          </cell>
          <cell r="I4190">
            <v>340.90610468942231</v>
          </cell>
          <cell r="J4190">
            <v>4558.7666105314684</v>
          </cell>
        </row>
        <row r="4191">
          <cell r="G4191">
            <v>38982</v>
          </cell>
          <cell r="H4191">
            <v>9473.1320818773347</v>
          </cell>
          <cell r="I4191">
            <v>337.56522486346597</v>
          </cell>
          <cell r="J4191">
            <v>4580.648690262019</v>
          </cell>
        </row>
        <row r="4192">
          <cell r="G4192">
            <v>38989</v>
          </cell>
          <cell r="H4192">
            <v>9612.3871234809303</v>
          </cell>
          <cell r="I4192">
            <v>335.84364221666232</v>
          </cell>
          <cell r="J4192">
            <v>4566.906744191233</v>
          </cell>
        </row>
        <row r="4193">
          <cell r="G4193">
            <v>38996</v>
          </cell>
          <cell r="H4193">
            <v>9717.1621431268723</v>
          </cell>
          <cell r="I4193">
            <v>338.16096334795725</v>
          </cell>
          <cell r="J4193">
            <v>4551.8359519354017</v>
          </cell>
        </row>
        <row r="4194">
          <cell r="G4194">
            <v>39003</v>
          </cell>
          <cell r="H4194">
            <v>9853.202413130648</v>
          </cell>
          <cell r="I4194">
            <v>343.23337779817655</v>
          </cell>
          <cell r="J4194">
            <v>4555.932604292143</v>
          </cell>
        </row>
        <row r="4195">
          <cell r="G4195">
            <v>39010</v>
          </cell>
          <cell r="H4195">
            <v>9858.1290143372134</v>
          </cell>
          <cell r="I4195">
            <v>342.54691104258018</v>
          </cell>
          <cell r="J4195">
            <v>4559.1217571151474</v>
          </cell>
        </row>
        <row r="4196">
          <cell r="G4196">
            <v>39017</v>
          </cell>
          <cell r="H4196">
            <v>9919.2494142261039</v>
          </cell>
          <cell r="I4196">
            <v>341.17672339840988</v>
          </cell>
          <cell r="J4196">
            <v>4571.4313858593578</v>
          </cell>
        </row>
        <row r="4197">
          <cell r="G4197">
            <v>39024</v>
          </cell>
          <cell r="H4197">
            <v>9815.0972953767305</v>
          </cell>
          <cell r="I4197">
            <v>339.0955453856796</v>
          </cell>
          <cell r="J4197">
            <v>4574.6313878294586</v>
          </cell>
        </row>
        <row r="4198">
          <cell r="G4198">
            <v>39031</v>
          </cell>
          <cell r="H4198">
            <v>9948.5826185938549</v>
          </cell>
          <cell r="I4198">
            <v>342.31695306684355</v>
          </cell>
          <cell r="J4198">
            <v>4585.6105031602492</v>
          </cell>
        </row>
        <row r="4199">
          <cell r="G4199">
            <v>39038</v>
          </cell>
          <cell r="H4199">
            <v>10100.795932658342</v>
          </cell>
          <cell r="I4199">
            <v>345.74012259751197</v>
          </cell>
          <cell r="J4199">
            <v>4556.7211569903402</v>
          </cell>
        </row>
        <row r="4200">
          <cell r="G4200">
            <v>39045</v>
          </cell>
          <cell r="H4200">
            <v>10101.806012251607</v>
          </cell>
          <cell r="I4200">
            <v>347.15765710016177</v>
          </cell>
          <cell r="J4200">
            <v>4548.0633867920587</v>
          </cell>
        </row>
        <row r="4201">
          <cell r="G4201">
            <v>39052</v>
          </cell>
          <cell r="H4201">
            <v>10051.29698219035</v>
          </cell>
          <cell r="I4201">
            <v>343.23477557492993</v>
          </cell>
          <cell r="J4201">
            <v>4573.0777354194151</v>
          </cell>
        </row>
        <row r="4202">
          <cell r="G4202">
            <v>39059</v>
          </cell>
          <cell r="H4202">
            <v>10153.820211408691</v>
          </cell>
          <cell r="I4202">
            <v>344.50474424455717</v>
          </cell>
          <cell r="J4202">
            <v>4591.8273541346343</v>
          </cell>
        </row>
        <row r="4203">
          <cell r="G4203">
            <v>39066</v>
          </cell>
          <cell r="H4203">
            <v>10250.281503417074</v>
          </cell>
          <cell r="I4203">
            <v>340.02618256937791</v>
          </cell>
          <cell r="J4203">
            <v>4663.9190435945484</v>
          </cell>
        </row>
        <row r="4204">
          <cell r="G4204">
            <v>39073</v>
          </cell>
          <cell r="H4204">
            <v>10120.102928323677</v>
          </cell>
          <cell r="I4204">
            <v>339.34613020423916</v>
          </cell>
          <cell r="J4204">
            <v>4697.9656526127892</v>
          </cell>
        </row>
        <row r="4205">
          <cell r="G4205">
            <v>39080</v>
          </cell>
          <cell r="H4205">
            <v>10167.667412086797</v>
          </cell>
          <cell r="I4205">
            <v>340.73744933807654</v>
          </cell>
          <cell r="J4205">
            <v>4711.5897530053662</v>
          </cell>
        </row>
        <row r="4206">
          <cell r="G4206">
            <v>39087</v>
          </cell>
          <cell r="H4206">
            <v>10100.560807167025</v>
          </cell>
          <cell r="I4206">
            <v>338.62487715218049</v>
          </cell>
          <cell r="J4206">
            <v>4678.6086247343283</v>
          </cell>
        </row>
        <row r="4207">
          <cell r="G4207">
            <v>39094</v>
          </cell>
          <cell r="H4207">
            <v>10275.300509131015</v>
          </cell>
          <cell r="I4207">
            <v>341.67250104655005</v>
          </cell>
          <cell r="J4207">
            <v>4637.4368688366658</v>
          </cell>
        </row>
        <row r="4208">
          <cell r="G4208">
            <v>39101</v>
          </cell>
          <cell r="H4208">
            <v>10243.44707755271</v>
          </cell>
          <cell r="I4208">
            <v>337.84576903482872</v>
          </cell>
          <cell r="J4208">
            <v>4666.1889774234533</v>
          </cell>
        </row>
        <row r="4209">
          <cell r="G4209">
            <v>39108</v>
          </cell>
          <cell r="H4209">
            <v>10185.05942921066</v>
          </cell>
          <cell r="I4209">
            <v>340.58231976401083</v>
          </cell>
          <cell r="J4209">
            <v>4682.9872577421775</v>
          </cell>
        </row>
        <row r="4210">
          <cell r="G4210">
            <v>39115</v>
          </cell>
          <cell r="H4210">
            <v>10382.649582137348</v>
          </cell>
          <cell r="I4210">
            <v>342.62581368259492</v>
          </cell>
          <cell r="J4210">
            <v>4706.8704927566632</v>
          </cell>
        </row>
        <row r="4211">
          <cell r="G4211">
            <v>39122</v>
          </cell>
          <cell r="H4211">
            <v>10315.162359853455</v>
          </cell>
          <cell r="I4211">
            <v>343.85926661185226</v>
          </cell>
          <cell r="J4211">
            <v>4718.6376689885547</v>
          </cell>
        </row>
        <row r="4212">
          <cell r="G4212">
            <v>39129</v>
          </cell>
          <cell r="H4212">
            <v>10441.007340643668</v>
          </cell>
          <cell r="I4212">
            <v>343.68733697854634</v>
          </cell>
          <cell r="J4212">
            <v>4716.2783501540607</v>
          </cell>
        </row>
        <row r="4213">
          <cell r="G4213">
            <v>39136</v>
          </cell>
          <cell r="H4213">
            <v>10435.786836973346</v>
          </cell>
          <cell r="I4213">
            <v>348.70517209843308</v>
          </cell>
          <cell r="J4213">
            <v>4679.4913790228593</v>
          </cell>
        </row>
        <row r="4214">
          <cell r="G4214">
            <v>39143</v>
          </cell>
          <cell r="H4214">
            <v>9953.6534851051765</v>
          </cell>
          <cell r="I4214">
            <v>343.5094650341664</v>
          </cell>
          <cell r="J4214">
            <v>4719.2670557445535</v>
          </cell>
        </row>
        <row r="4215">
          <cell r="G4215">
            <v>39150</v>
          </cell>
          <cell r="H4215">
            <v>10053.190019956228</v>
          </cell>
          <cell r="I4215">
            <v>343.78427260619372</v>
          </cell>
          <cell r="J4215">
            <v>4716.9074222166819</v>
          </cell>
        </row>
        <row r="4216">
          <cell r="G4216">
            <v>39157</v>
          </cell>
          <cell r="H4216">
            <v>9934.5623777207438</v>
          </cell>
          <cell r="I4216">
            <v>345.43443711470343</v>
          </cell>
          <cell r="J4216">
            <v>4699.4548647544798</v>
          </cell>
        </row>
        <row r="4217">
          <cell r="G4217">
            <v>39164</v>
          </cell>
          <cell r="H4217">
            <v>10280.285148465426</v>
          </cell>
          <cell r="I4217">
            <v>345.57261088954931</v>
          </cell>
          <cell r="J4217">
            <v>4689.1160640520202</v>
          </cell>
        </row>
        <row r="4218">
          <cell r="G4218">
            <v>39171</v>
          </cell>
          <cell r="H4218">
            <v>10169.258068861998</v>
          </cell>
          <cell r="I4218">
            <v>345.74539719499404</v>
          </cell>
          <cell r="J4218">
            <v>4687.7093292328045</v>
          </cell>
        </row>
        <row r="4219">
          <cell r="G4219">
            <v>39177</v>
          </cell>
          <cell r="H4219">
            <v>10326.881568929361</v>
          </cell>
          <cell r="I4219">
            <v>345.64167357583557</v>
          </cell>
          <cell r="J4219">
            <v>4660.989386056177</v>
          </cell>
        </row>
        <row r="4220">
          <cell r="G4220">
            <v>39185</v>
          </cell>
          <cell r="H4220">
            <v>10386.777482029151</v>
          </cell>
          <cell r="I4220">
            <v>346.54034192713272</v>
          </cell>
          <cell r="J4220">
            <v>4658.6588913631495</v>
          </cell>
        </row>
        <row r="4221">
          <cell r="G4221">
            <v>39192</v>
          </cell>
          <cell r="H4221">
            <v>10575.816832202081</v>
          </cell>
          <cell r="I4221">
            <v>342.90166833689784</v>
          </cell>
          <cell r="J4221">
            <v>4681.9521858199651</v>
          </cell>
        </row>
        <row r="4222">
          <cell r="G4222">
            <v>39199</v>
          </cell>
          <cell r="H4222">
            <v>10619.177681214109</v>
          </cell>
          <cell r="I4222">
            <v>341.87296333188715</v>
          </cell>
          <cell r="J4222">
            <v>4634.6644687431835</v>
          </cell>
        </row>
        <row r="4223">
          <cell r="G4223">
            <v>39206</v>
          </cell>
          <cell r="H4223">
            <v>10692.450007214486</v>
          </cell>
          <cell r="I4223">
            <v>339.85591284822902</v>
          </cell>
          <cell r="J4223">
            <v>4651.8127272775337</v>
          </cell>
        </row>
        <row r="4224">
          <cell r="G4224">
            <v>39213</v>
          </cell>
          <cell r="H4224">
            <v>10682.826802207992</v>
          </cell>
          <cell r="I4224">
            <v>337.54489264086106</v>
          </cell>
          <cell r="J4224">
            <v>4676.467334732105</v>
          </cell>
        </row>
        <row r="4225">
          <cell r="G4225">
            <v>39220</v>
          </cell>
          <cell r="H4225">
            <v>10770.425981986098</v>
          </cell>
          <cell r="I4225">
            <v>332.21168333713547</v>
          </cell>
          <cell r="J4225">
            <v>4674.1291010647392</v>
          </cell>
        </row>
        <row r="4226">
          <cell r="G4226">
            <v>39227</v>
          </cell>
          <cell r="H4226">
            <v>10734.883576245544</v>
          </cell>
          <cell r="I4226">
            <v>336.23144470551483</v>
          </cell>
          <cell r="J4226">
            <v>4647.4865651886703</v>
          </cell>
        </row>
        <row r="4227">
          <cell r="G4227">
            <v>39234</v>
          </cell>
          <cell r="H4227">
            <v>10902.347760034974</v>
          </cell>
          <cell r="I4227">
            <v>339.8963674528049</v>
          </cell>
          <cell r="J4227">
            <v>4630.7556135539908</v>
          </cell>
        </row>
        <row r="4228">
          <cell r="G4228">
            <v>39241</v>
          </cell>
          <cell r="H4228">
            <v>10685.391039610278</v>
          </cell>
          <cell r="I4228">
            <v>339.62445035884264</v>
          </cell>
          <cell r="J4228">
            <v>4626.5879335017926</v>
          </cell>
        </row>
        <row r="4229">
          <cell r="G4229">
            <v>39248</v>
          </cell>
          <cell r="H4229">
            <v>10854.220218036122</v>
          </cell>
          <cell r="I4229">
            <v>339.52256302373502</v>
          </cell>
          <cell r="J4229">
            <v>4611.7828521145866</v>
          </cell>
        </row>
        <row r="4230">
          <cell r="G4230">
            <v>39255</v>
          </cell>
          <cell r="H4230">
            <v>10639.306657719006</v>
          </cell>
          <cell r="I4230">
            <v>341.42388937666794</v>
          </cell>
          <cell r="J4230">
            <v>4604.8651778364147</v>
          </cell>
        </row>
        <row r="4231">
          <cell r="G4231">
            <v>39262</v>
          </cell>
          <cell r="H4231">
            <v>10640.370588384778</v>
          </cell>
          <cell r="I4231">
            <v>341.32146220985493</v>
          </cell>
          <cell r="J4231">
            <v>4580.4593923938819</v>
          </cell>
        </row>
        <row r="4232">
          <cell r="G4232">
            <v>39269</v>
          </cell>
          <cell r="H4232">
            <v>10840.409555446411</v>
          </cell>
          <cell r="I4232">
            <v>341.35559435607593</v>
          </cell>
          <cell r="J4232">
            <v>4549.312268525603</v>
          </cell>
        </row>
        <row r="4233">
          <cell r="G4233">
            <v>39276</v>
          </cell>
          <cell r="H4233">
            <v>10975.914674889491</v>
          </cell>
          <cell r="I4233">
            <v>338.38580068517803</v>
          </cell>
          <cell r="J4233">
            <v>4513.8276328311031</v>
          </cell>
        </row>
        <row r="4234">
          <cell r="G4234">
            <v>39283</v>
          </cell>
          <cell r="H4234">
            <v>10828.837418245972</v>
          </cell>
          <cell r="I4234">
            <v>336.86306458209475</v>
          </cell>
          <cell r="J4234">
            <v>4454.6964908410155</v>
          </cell>
        </row>
        <row r="4235">
          <cell r="G4235">
            <v>39290</v>
          </cell>
          <cell r="H4235">
            <v>10267.903639980832</v>
          </cell>
          <cell r="I4235">
            <v>332.3154132102365</v>
          </cell>
          <cell r="J4235">
            <v>4427.0773725978015</v>
          </cell>
        </row>
        <row r="4236">
          <cell r="G4236">
            <v>39297</v>
          </cell>
          <cell r="H4236">
            <v>10072.813470821196</v>
          </cell>
          <cell r="I4236">
            <v>329.39103757398641</v>
          </cell>
          <cell r="J4236">
            <v>4364.212873906913</v>
          </cell>
        </row>
        <row r="4237">
          <cell r="G4237">
            <v>39304</v>
          </cell>
          <cell r="H4237">
            <v>10213.832859412694</v>
          </cell>
          <cell r="I4237">
            <v>336.11061474049575</v>
          </cell>
          <cell r="J4237">
            <v>4316.6429535813277</v>
          </cell>
        </row>
        <row r="4238">
          <cell r="G4238">
            <v>39311</v>
          </cell>
          <cell r="H4238">
            <v>10138.25049625304</v>
          </cell>
          <cell r="I4238">
            <v>334.79978334300779</v>
          </cell>
          <cell r="J4238">
            <v>4386.140905133987</v>
          </cell>
        </row>
        <row r="4239">
          <cell r="G4239">
            <v>39318</v>
          </cell>
          <cell r="H4239">
            <v>10374.471732815737</v>
          </cell>
          <cell r="I4239">
            <v>332.32226494626957</v>
          </cell>
          <cell r="J4239">
            <v>4372.5438683280718</v>
          </cell>
        </row>
        <row r="4240">
          <cell r="G4240">
            <v>39325</v>
          </cell>
          <cell r="H4240">
            <v>10328.824057191348</v>
          </cell>
          <cell r="I4240">
            <v>332.22256826678569</v>
          </cell>
          <cell r="J4240">
            <v>4323.5713770027978</v>
          </cell>
        </row>
        <row r="4241">
          <cell r="G4241">
            <v>39332</v>
          </cell>
          <cell r="H4241">
            <v>10190.417814824985</v>
          </cell>
          <cell r="I4241">
            <v>330.6611221959318</v>
          </cell>
          <cell r="J4241">
            <v>4311.8977342848902</v>
          </cell>
        </row>
        <row r="4242">
          <cell r="G4242">
            <v>39339</v>
          </cell>
          <cell r="H4242">
            <v>10377.921502617764</v>
          </cell>
          <cell r="I4242">
            <v>326.56092428070224</v>
          </cell>
          <cell r="J4242">
            <v>4289.4758660666093</v>
          </cell>
        </row>
        <row r="4243">
          <cell r="G4243">
            <v>39346</v>
          </cell>
          <cell r="H4243">
            <v>10652.936422437135</v>
          </cell>
          <cell r="I4243">
            <v>327.7038875156847</v>
          </cell>
          <cell r="J4243">
            <v>4292.4784991728557</v>
          </cell>
        </row>
        <row r="4244">
          <cell r="G4244">
            <v>39353</v>
          </cell>
          <cell r="H4244">
            <v>10660.393477932839</v>
          </cell>
          <cell r="I4244">
            <v>324.78732291679512</v>
          </cell>
          <cell r="J4244">
            <v>4245.690483531871</v>
          </cell>
        </row>
        <row r="4245">
          <cell r="G4245">
            <v>39360</v>
          </cell>
          <cell r="H4245">
            <v>10903.450449229707</v>
          </cell>
          <cell r="I4245">
            <v>330.89332458763084</v>
          </cell>
          <cell r="J4245">
            <v>4247.8133287736364</v>
          </cell>
        </row>
        <row r="4246">
          <cell r="G4246">
            <v>39367</v>
          </cell>
          <cell r="H4246">
            <v>10935.070455532472</v>
          </cell>
          <cell r="I4246">
            <v>327.7829273365071</v>
          </cell>
          <cell r="J4246">
            <v>4224.450355465382</v>
          </cell>
        </row>
        <row r="4247">
          <cell r="G4247">
            <v>39374</v>
          </cell>
          <cell r="H4247">
            <v>10512.97673594892</v>
          </cell>
          <cell r="I4247">
            <v>324.76732440501127</v>
          </cell>
          <cell r="J4247">
            <v>4179.2487366619025</v>
          </cell>
        </row>
        <row r="4248">
          <cell r="G4248">
            <v>39381</v>
          </cell>
          <cell r="H4248">
            <v>10741.108331119012</v>
          </cell>
          <cell r="I4248">
            <v>326.22877736483377</v>
          </cell>
          <cell r="J4248">
            <v>4164.2034412099192</v>
          </cell>
        </row>
        <row r="4249">
          <cell r="G4249">
            <v>39388</v>
          </cell>
          <cell r="H4249">
            <v>10564.954154488662</v>
          </cell>
          <cell r="I4249">
            <v>323.55370139044214</v>
          </cell>
          <cell r="J4249">
            <v>4086.3328368592934</v>
          </cell>
        </row>
        <row r="4250">
          <cell r="G4250">
            <v>39395</v>
          </cell>
          <cell r="H4250">
            <v>10176.16384160348</v>
          </cell>
          <cell r="I4250">
            <v>325.04204841683816</v>
          </cell>
          <cell r="J4250">
            <v>4137.0033640363481</v>
          </cell>
        </row>
        <row r="4251">
          <cell r="G4251">
            <v>39402</v>
          </cell>
          <cell r="H4251">
            <v>10195.498552902527</v>
          </cell>
          <cell r="I4251">
            <v>322.21418259561165</v>
          </cell>
          <cell r="J4251">
            <v>4115.0772462069554</v>
          </cell>
        </row>
        <row r="4252">
          <cell r="G4252">
            <v>39409</v>
          </cell>
          <cell r="H4252">
            <v>10043.58562446428</v>
          </cell>
          <cell r="I4252">
            <v>321.4408685573822</v>
          </cell>
          <cell r="J4252">
            <v>4106.8470917145414</v>
          </cell>
        </row>
        <row r="4253">
          <cell r="G4253">
            <v>39416</v>
          </cell>
          <cell r="H4253">
            <v>10323.801663386834</v>
          </cell>
          <cell r="I4253">
            <v>316.74783187644442</v>
          </cell>
          <cell r="J4253">
            <v>4085.9021715467975</v>
          </cell>
        </row>
        <row r="4254">
          <cell r="G4254">
            <v>39423</v>
          </cell>
          <cell r="H4254">
            <v>10502.403432163426</v>
          </cell>
          <cell r="I4254">
            <v>317.41300232338494</v>
          </cell>
          <cell r="J4254">
            <v>4090.805254152654</v>
          </cell>
        </row>
        <row r="4255">
          <cell r="G4255">
            <v>39430</v>
          </cell>
          <cell r="H4255">
            <v>10226.190221897528</v>
          </cell>
          <cell r="I4255">
            <v>313.73101149643367</v>
          </cell>
          <cell r="J4255">
            <v>4066.2604226277381</v>
          </cell>
        </row>
        <row r="4256">
          <cell r="G4256">
            <v>39437</v>
          </cell>
          <cell r="H4256">
            <v>10351.972361626867</v>
          </cell>
          <cell r="I4256">
            <v>321.4487943792459</v>
          </cell>
          <cell r="J4256">
            <v>4045.115868430074</v>
          </cell>
        </row>
        <row r="4257">
          <cell r="G4257">
            <v>39444</v>
          </cell>
          <cell r="H4257">
            <v>10301.247697054896</v>
          </cell>
          <cell r="I4257">
            <v>317.46282932894326</v>
          </cell>
          <cell r="J4257">
            <v>4047.9474495379745</v>
          </cell>
        </row>
        <row r="4258">
          <cell r="G4258">
            <v>39451</v>
          </cell>
          <cell r="H4258">
            <v>9810.9083066750827</v>
          </cell>
          <cell r="I4258">
            <v>312.60564804021044</v>
          </cell>
          <cell r="J4258">
            <v>4051.1858074976044</v>
          </cell>
        </row>
        <row r="4259">
          <cell r="G4259">
            <v>39458</v>
          </cell>
          <cell r="H4259">
            <v>9701.0261336403219</v>
          </cell>
          <cell r="I4259">
            <v>307.63521823637109</v>
          </cell>
          <cell r="J4259">
            <v>4028.4991669756178</v>
          </cell>
        </row>
        <row r="4260">
          <cell r="G4260">
            <v>39465</v>
          </cell>
          <cell r="H4260">
            <v>9198.5129799177539</v>
          </cell>
          <cell r="I4260">
            <v>311.84982072620937</v>
          </cell>
          <cell r="J4260">
            <v>4024.4706678086422</v>
          </cell>
        </row>
        <row r="4261">
          <cell r="G4261">
            <v>39472</v>
          </cell>
          <cell r="H4261">
            <v>9257.3834629892281</v>
          </cell>
          <cell r="I4261">
            <v>314.62528413067258</v>
          </cell>
          <cell r="J4261">
            <v>4127.4971169045439</v>
          </cell>
        </row>
        <row r="4262">
          <cell r="G4262">
            <v>39479</v>
          </cell>
          <cell r="H4262">
            <v>9724.8813278701837</v>
          </cell>
          <cell r="I4262">
            <v>316.95351123323957</v>
          </cell>
          <cell r="J4262">
            <v>4229.8590454037767</v>
          </cell>
        </row>
        <row r="4263">
          <cell r="G4263">
            <v>39486</v>
          </cell>
          <cell r="H4263">
            <v>9306.7114307717657</v>
          </cell>
          <cell r="I4263">
            <v>318.69675554502243</v>
          </cell>
          <cell r="J4263">
            <v>4232.8199467355589</v>
          </cell>
        </row>
        <row r="4264">
          <cell r="G4264">
            <v>39493</v>
          </cell>
          <cell r="H4264">
            <v>9423.9759947994899</v>
          </cell>
          <cell r="I4264">
            <v>314.71304610070968</v>
          </cell>
          <cell r="J4264">
            <v>4226.4707168154555</v>
          </cell>
        </row>
        <row r="4265">
          <cell r="G4265">
            <v>39500</v>
          </cell>
          <cell r="H4265">
            <v>9431.5151755953284</v>
          </cell>
          <cell r="I4265">
            <v>312.44711216878454</v>
          </cell>
          <cell r="J4265">
            <v>4228.5839521738626</v>
          </cell>
        </row>
        <row r="4266">
          <cell r="G4266">
            <v>39507</v>
          </cell>
          <cell r="H4266">
            <v>9287.2129934087206</v>
          </cell>
          <cell r="I4266">
            <v>314.07183715206224</v>
          </cell>
          <cell r="J4266">
            <v>4185.8752542569064</v>
          </cell>
        </row>
        <row r="4267">
          <cell r="G4267">
            <v>39514</v>
          </cell>
          <cell r="H4267">
            <v>9012.3114888038235</v>
          </cell>
          <cell r="I4267">
            <v>312.25022049658025</v>
          </cell>
          <cell r="J4267">
            <v>4169.5503407653041</v>
          </cell>
        </row>
        <row r="4268">
          <cell r="G4268">
            <v>39521</v>
          </cell>
          <cell r="H4268">
            <v>8971.756087104206</v>
          </cell>
          <cell r="I4268">
            <v>315.09169750309917</v>
          </cell>
          <cell r="J4268">
            <v>4146.2008588570179</v>
          </cell>
        </row>
        <row r="4269">
          <cell r="G4269">
            <v>39527</v>
          </cell>
          <cell r="H4269">
            <v>9213.9935014560197</v>
          </cell>
          <cell r="I4269">
            <v>312.09832637681973</v>
          </cell>
          <cell r="J4269">
            <v>4198.0283695927301</v>
          </cell>
        </row>
        <row r="4270">
          <cell r="G4270">
            <v>39535</v>
          </cell>
          <cell r="H4270">
            <v>9148.574147595682</v>
          </cell>
          <cell r="I4270">
            <v>316.81101110510969</v>
          </cell>
          <cell r="J4270">
            <v>4156.4678887337623</v>
          </cell>
        </row>
        <row r="4271">
          <cell r="G4271">
            <v>39542</v>
          </cell>
          <cell r="H4271">
            <v>9530.9845469651827</v>
          </cell>
          <cell r="I4271">
            <v>316.17738908289948</v>
          </cell>
          <cell r="J4271">
            <v>4155.2209483671422</v>
          </cell>
        </row>
        <row r="4272">
          <cell r="G4272">
            <v>39549</v>
          </cell>
          <cell r="H4272">
            <v>9278.4134564706055</v>
          </cell>
          <cell r="I4272">
            <v>313.45826353678655</v>
          </cell>
          <cell r="J4272">
            <v>4164.3624344535501</v>
          </cell>
        </row>
        <row r="4273">
          <cell r="G4273">
            <v>39556</v>
          </cell>
          <cell r="H4273">
            <v>9645.8386293468429</v>
          </cell>
          <cell r="I4273">
            <v>314.08518006386009</v>
          </cell>
          <cell r="J4273">
            <v>4155.2008370977528</v>
          </cell>
        </row>
        <row r="4274">
          <cell r="G4274">
            <v>39563</v>
          </cell>
          <cell r="H4274">
            <v>9689.2449031789038</v>
          </cell>
          <cell r="I4274">
            <v>311.82376676740029</v>
          </cell>
          <cell r="J4274">
            <v>4118.6350697312928</v>
          </cell>
        </row>
        <row r="4275">
          <cell r="G4275">
            <v>39570</v>
          </cell>
          <cell r="H4275">
            <v>9801.6401440557802</v>
          </cell>
          <cell r="I4275">
            <v>309.64100040002847</v>
          </cell>
          <cell r="J4275">
            <v>4154.4671948379546</v>
          </cell>
        </row>
        <row r="4276">
          <cell r="G4276">
            <v>39577</v>
          </cell>
          <cell r="H4276">
            <v>9653.6353778805387</v>
          </cell>
          <cell r="I4276">
            <v>313.07801550446885</v>
          </cell>
          <cell r="J4276">
            <v>4136.6029859001519</v>
          </cell>
        </row>
        <row r="4277">
          <cell r="G4277">
            <v>39584</v>
          </cell>
          <cell r="H4277">
            <v>9915.2488966211004</v>
          </cell>
          <cell r="I4277">
            <v>314.39294316958762</v>
          </cell>
          <cell r="J4277">
            <v>4116.7472915678309</v>
          </cell>
        </row>
        <row r="4278">
          <cell r="G4278">
            <v>39591</v>
          </cell>
          <cell r="H4278">
            <v>9595.9778821499003</v>
          </cell>
          <cell r="I4278">
            <v>318.19709778193965</v>
          </cell>
          <cell r="J4278">
            <v>4110.1604959013221</v>
          </cell>
        </row>
        <row r="4279">
          <cell r="G4279">
            <v>39598</v>
          </cell>
          <cell r="H4279">
            <v>9797.4934176750467</v>
          </cell>
          <cell r="I4279">
            <v>321.69726585754097</v>
          </cell>
          <cell r="J4279">
            <v>4087.1435971242745</v>
          </cell>
        </row>
        <row r="4280">
          <cell r="G4280">
            <v>39605</v>
          </cell>
          <cell r="H4280">
            <v>9561.3738263090781</v>
          </cell>
          <cell r="I4280">
            <v>326.78008265809012</v>
          </cell>
          <cell r="J4280">
            <v>4063.4381642609537</v>
          </cell>
        </row>
        <row r="4281">
          <cell r="G4281">
            <v>39612</v>
          </cell>
          <cell r="H4281">
            <v>9545.1194908043526</v>
          </cell>
          <cell r="I4281">
            <v>325.47296232745776</v>
          </cell>
          <cell r="J4281">
            <v>4023.2101264347702</v>
          </cell>
        </row>
        <row r="4282">
          <cell r="G4282">
            <v>39619</v>
          </cell>
          <cell r="H4282">
            <v>9277.8561450618308</v>
          </cell>
          <cell r="I4282">
            <v>332.04751616647241</v>
          </cell>
          <cell r="J4282">
            <v>3996.6569396003006</v>
          </cell>
        </row>
        <row r="4283">
          <cell r="G4283">
            <v>39626</v>
          </cell>
          <cell r="H4283">
            <v>8975.3980347328161</v>
          </cell>
          <cell r="I4283">
            <v>329.95561681462362</v>
          </cell>
          <cell r="J4283">
            <v>3968.2806753291384</v>
          </cell>
        </row>
        <row r="4284">
          <cell r="G4284">
            <v>39632</v>
          </cell>
          <cell r="H4284">
            <v>8800.3777730555266</v>
          </cell>
          <cell r="I4284">
            <v>319.69399713168883</v>
          </cell>
          <cell r="J4284">
            <v>3931.3756650485775</v>
          </cell>
        </row>
        <row r="4285">
          <cell r="G4285">
            <v>39640</v>
          </cell>
          <cell r="H4285">
            <v>8685.092824228499</v>
          </cell>
          <cell r="I4285">
            <v>327.75028585940737</v>
          </cell>
          <cell r="J4285">
            <v>3838.988336919936</v>
          </cell>
        </row>
        <row r="4286">
          <cell r="G4286">
            <v>39647</v>
          </cell>
          <cell r="H4286">
            <v>8827.5283465458469</v>
          </cell>
          <cell r="I4286">
            <v>328.01248608809487</v>
          </cell>
          <cell r="J4286">
            <v>4076.2378161415886</v>
          </cell>
        </row>
        <row r="4287">
          <cell r="G4287">
            <v>39654</v>
          </cell>
          <cell r="H4287">
            <v>8824.8800880418839</v>
          </cell>
          <cell r="I4287">
            <v>337.06563070412631</v>
          </cell>
          <cell r="J4287">
            <v>4085.2055393371002</v>
          </cell>
        </row>
        <row r="4288">
          <cell r="G4288">
            <v>39661</v>
          </cell>
          <cell r="H4288">
            <v>8859.2971203852467</v>
          </cell>
          <cell r="I4288">
            <v>336.0207272489435</v>
          </cell>
          <cell r="J4288">
            <v>4197.5486916688706</v>
          </cell>
        </row>
        <row r="4289">
          <cell r="G4289">
            <v>39668</v>
          </cell>
          <cell r="H4289">
            <v>9085.2091969550711</v>
          </cell>
          <cell r="I4289">
            <v>339.21292415780846</v>
          </cell>
          <cell r="J4289">
            <v>4222.7339838188836</v>
          </cell>
        </row>
        <row r="4290">
          <cell r="G4290">
            <v>39675</v>
          </cell>
          <cell r="H4290">
            <v>9142.4460148958879</v>
          </cell>
          <cell r="I4290">
            <v>349.05009895838486</v>
          </cell>
          <cell r="J4290">
            <v>4204.998501086844</v>
          </cell>
        </row>
        <row r="4291">
          <cell r="G4291">
            <v>39682</v>
          </cell>
          <cell r="H4291">
            <v>9080.277381994596</v>
          </cell>
          <cell r="I4291">
            <v>344.09358755317578</v>
          </cell>
          <cell r="J4291">
            <v>4130.9905274677158</v>
          </cell>
        </row>
        <row r="4292">
          <cell r="G4292">
            <v>39689</v>
          </cell>
          <cell r="H4292">
            <v>9035.7840228228215</v>
          </cell>
          <cell r="I4292">
            <v>345.16027767459065</v>
          </cell>
          <cell r="J4292">
            <v>4223.111616230246</v>
          </cell>
        </row>
        <row r="4293">
          <cell r="G4293">
            <v>39696</v>
          </cell>
          <cell r="H4293">
            <v>8750.2532477016211</v>
          </cell>
          <cell r="I4293">
            <v>345.74705014663743</v>
          </cell>
          <cell r="J4293">
            <v>4420.7532398698213</v>
          </cell>
        </row>
        <row r="4294">
          <cell r="G4294">
            <v>39703</v>
          </cell>
          <cell r="H4294">
            <v>8792.2544632905883</v>
          </cell>
          <cell r="I4294">
            <v>343.32682079561096</v>
          </cell>
          <cell r="J4294">
            <v>4447.2777593090404</v>
          </cell>
        </row>
        <row r="4295">
          <cell r="G4295">
            <v>39710</v>
          </cell>
          <cell r="H4295">
            <v>8869.6263025675453</v>
          </cell>
          <cell r="I4295">
            <v>349.4037055236933</v>
          </cell>
          <cell r="J4295">
            <v>4684.7623916561424</v>
          </cell>
        </row>
        <row r="4296">
          <cell r="G4296">
            <v>39717</v>
          </cell>
          <cell r="H4296">
            <v>8513.0673252043307</v>
          </cell>
          <cell r="I4296">
            <v>340.70355325615333</v>
          </cell>
          <cell r="J4296">
            <v>4571.859618017229</v>
          </cell>
        </row>
        <row r="4297">
          <cell r="G4297">
            <v>39724</v>
          </cell>
          <cell r="H4297">
            <v>7695.8128619847148</v>
          </cell>
          <cell r="I4297">
            <v>334.57088929754258</v>
          </cell>
          <cell r="J4297">
            <v>4606.6057511141598</v>
          </cell>
        </row>
        <row r="4298">
          <cell r="G4298">
            <v>39731</v>
          </cell>
          <cell r="H4298">
            <v>6310.5665468274665</v>
          </cell>
          <cell r="I4298">
            <v>346.58198422332435</v>
          </cell>
          <cell r="J4298">
            <v>4412.6676489922538</v>
          </cell>
        </row>
        <row r="4299">
          <cell r="G4299">
            <v>39738</v>
          </cell>
          <cell r="H4299">
            <v>6601.4836646362128</v>
          </cell>
          <cell r="I4299">
            <v>333.79310900548364</v>
          </cell>
          <cell r="J4299">
            <v>4452.8229245980838</v>
          </cell>
        </row>
        <row r="4300">
          <cell r="G4300">
            <v>39745</v>
          </cell>
          <cell r="H4300">
            <v>6123.5362473165505</v>
          </cell>
          <cell r="I4300">
            <v>323.07835020640761</v>
          </cell>
          <cell r="J4300">
            <v>4398.4984849179873</v>
          </cell>
        </row>
        <row r="4301">
          <cell r="G4301">
            <v>39752</v>
          </cell>
          <cell r="H4301">
            <v>6783.6534547772744</v>
          </cell>
          <cell r="I4301">
            <v>332.05992834214572</v>
          </cell>
          <cell r="J4301">
            <v>4413.8932296152007</v>
          </cell>
        </row>
        <row r="4302">
          <cell r="G4302">
            <v>39759</v>
          </cell>
          <cell r="H4302">
            <v>6511.6289512407056</v>
          </cell>
          <cell r="I4302">
            <v>326.44811555316346</v>
          </cell>
          <cell r="J4302">
            <v>4330.912036898435</v>
          </cell>
        </row>
        <row r="4303">
          <cell r="G4303">
            <v>39766</v>
          </cell>
          <cell r="H4303">
            <v>6091.6288838856799</v>
          </cell>
          <cell r="I4303">
            <v>318.15633341811309</v>
          </cell>
          <cell r="J4303">
            <v>4204.4494054210008</v>
          </cell>
        </row>
        <row r="4304">
          <cell r="G4304">
            <v>39773</v>
          </cell>
          <cell r="H4304">
            <v>5558.0021936572939</v>
          </cell>
          <cell r="I4304">
            <v>321.78331561907959</v>
          </cell>
          <cell r="J4304">
            <v>3839.5031970304581</v>
          </cell>
        </row>
        <row r="4305">
          <cell r="G4305">
            <v>39780</v>
          </cell>
          <cell r="H4305">
            <v>6258.8662702774791</v>
          </cell>
          <cell r="I4305">
            <v>320.04568571473658</v>
          </cell>
          <cell r="J4305">
            <v>4220.3819141758795</v>
          </cell>
        </row>
        <row r="4306">
          <cell r="G4306">
            <v>39787</v>
          </cell>
          <cell r="H4306">
            <v>6124.926532093541</v>
          </cell>
          <cell r="I4306">
            <v>318.73349840330616</v>
          </cell>
          <cell r="J4306">
            <v>4335.1763022414643</v>
          </cell>
        </row>
        <row r="4307">
          <cell r="G4307">
            <v>39794</v>
          </cell>
          <cell r="H4307">
            <v>6165.3510472053576</v>
          </cell>
          <cell r="I4307">
            <v>322.52642703430553</v>
          </cell>
          <cell r="J4307">
            <v>4171.3066380167365</v>
          </cell>
        </row>
        <row r="4308">
          <cell r="G4308">
            <v>39801</v>
          </cell>
          <cell r="H4308">
            <v>6247.9667512379101</v>
          </cell>
          <cell r="I4308">
            <v>328.75118707606765</v>
          </cell>
          <cell r="J4308">
            <v>4173.8094219995464</v>
          </cell>
        </row>
        <row r="4309">
          <cell r="G4309">
            <v>39808</v>
          </cell>
          <cell r="H4309">
            <v>6146.1248931927321</v>
          </cell>
          <cell r="I4309">
            <v>329.31006409409696</v>
          </cell>
          <cell r="J4309">
            <v>4135.8277562593503</v>
          </cell>
        </row>
        <row r="4310">
          <cell r="G4310">
            <v>39815</v>
          </cell>
          <cell r="H4310">
            <v>6566.5198358871148</v>
          </cell>
          <cell r="I4310">
            <v>327.0378246518477</v>
          </cell>
          <cell r="J4310">
            <v>4190.8342654176004</v>
          </cell>
        </row>
        <row r="4311">
          <cell r="G4311">
            <v>39822</v>
          </cell>
          <cell r="H4311">
            <v>6296.6358706321544</v>
          </cell>
          <cell r="I4311">
            <v>330.99498233013503</v>
          </cell>
          <cell r="J4311">
            <v>4101.5694955642057</v>
          </cell>
        </row>
        <row r="4312">
          <cell r="G4312">
            <v>39829</v>
          </cell>
          <cell r="H4312">
            <v>6029.028846130288</v>
          </cell>
          <cell r="I4312">
            <v>339.70015036541758</v>
          </cell>
          <cell r="J4312">
            <v>3866.9597204179331</v>
          </cell>
        </row>
        <row r="4313">
          <cell r="G4313">
            <v>39836</v>
          </cell>
          <cell r="H4313">
            <v>5876.4944163231921</v>
          </cell>
          <cell r="I4313">
            <v>331.61528678672062</v>
          </cell>
          <cell r="J4313">
            <v>3769.5123354634011</v>
          </cell>
        </row>
        <row r="4314">
          <cell r="G4314">
            <v>39843</v>
          </cell>
          <cell r="H4314">
            <v>5842.4107487085175</v>
          </cell>
          <cell r="I4314">
            <v>330.81941009843251</v>
          </cell>
          <cell r="J4314">
            <v>3716.7391627669135</v>
          </cell>
        </row>
        <row r="4315">
          <cell r="G4315">
            <v>39850</v>
          </cell>
          <cell r="H4315">
            <v>6157.9009291387774</v>
          </cell>
          <cell r="I4315">
            <v>334.06144031739717</v>
          </cell>
          <cell r="J4315">
            <v>3659.1297057440265</v>
          </cell>
        </row>
        <row r="4316">
          <cell r="G4316">
            <v>39857</v>
          </cell>
          <cell r="H4316">
            <v>5885.7217080708433</v>
          </cell>
          <cell r="I4316">
            <v>336.53349497574595</v>
          </cell>
          <cell r="J4316">
            <v>3537.2806865427506</v>
          </cell>
        </row>
        <row r="4317">
          <cell r="G4317">
            <v>39864</v>
          </cell>
          <cell r="H4317">
            <v>5481.3726267263764</v>
          </cell>
          <cell r="I4317">
            <v>336.63445502423866</v>
          </cell>
          <cell r="J4317">
            <v>3340.961608439628</v>
          </cell>
        </row>
        <row r="4318">
          <cell r="G4318">
            <v>39871</v>
          </cell>
          <cell r="H4318">
            <v>5251.1549764038682</v>
          </cell>
          <cell r="I4318">
            <v>331.51761130787025</v>
          </cell>
          <cell r="J4318">
            <v>3430.1652833849657</v>
          </cell>
        </row>
        <row r="4319">
          <cell r="G4319">
            <v>39878</v>
          </cell>
          <cell r="H4319">
            <v>4881.9987815626764</v>
          </cell>
          <cell r="I4319">
            <v>329.49535387889227</v>
          </cell>
          <cell r="J4319">
            <v>3194.5129284164186</v>
          </cell>
        </row>
        <row r="4320">
          <cell r="G4320">
            <v>39885</v>
          </cell>
          <cell r="H4320">
            <v>5403.8844513117265</v>
          </cell>
          <cell r="I4320">
            <v>324.8824189245878</v>
          </cell>
          <cell r="J4320">
            <v>3474.9911635313806</v>
          </cell>
        </row>
        <row r="4321">
          <cell r="G4321">
            <v>39892</v>
          </cell>
          <cell r="H4321">
            <v>5498.9928176548128</v>
          </cell>
          <cell r="I4321">
            <v>326.47434277731827</v>
          </cell>
          <cell r="J4321">
            <v>3552.1359673617771</v>
          </cell>
        </row>
        <row r="4322">
          <cell r="G4322">
            <v>39899</v>
          </cell>
          <cell r="H4322">
            <v>5852.0281565482519</v>
          </cell>
          <cell r="I4322">
            <v>324.67873389204306</v>
          </cell>
          <cell r="J4322">
            <v>3690.31405649215</v>
          </cell>
        </row>
        <row r="4323">
          <cell r="G4323">
            <v>39906</v>
          </cell>
          <cell r="H4323">
            <v>6056.2639392117853</v>
          </cell>
          <cell r="I4323">
            <v>333.73727056763107</v>
          </cell>
          <cell r="J4323">
            <v>3700.6469358503277</v>
          </cell>
        </row>
        <row r="4324">
          <cell r="G4324">
            <v>39912</v>
          </cell>
          <cell r="H4324">
            <v>6162.2485581479923</v>
          </cell>
          <cell r="I4324">
            <v>333.73727056763107</v>
          </cell>
          <cell r="J4324">
            <v>3834.9804196216946</v>
          </cell>
        </row>
        <row r="4325">
          <cell r="G4325">
            <v>39920</v>
          </cell>
          <cell r="H4325">
            <v>6258.3796356551011</v>
          </cell>
          <cell r="I4325">
            <v>336.87440091096681</v>
          </cell>
          <cell r="J4325">
            <v>3910.14603584628</v>
          </cell>
        </row>
        <row r="4326">
          <cell r="G4326">
            <v>39927</v>
          </cell>
          <cell r="H4326">
            <v>6230.8427652582186</v>
          </cell>
          <cell r="I4326">
            <v>341.22008068271828</v>
          </cell>
          <cell r="J4326">
            <v>3826.4689106791698</v>
          </cell>
        </row>
        <row r="4327">
          <cell r="G4327">
            <v>39934</v>
          </cell>
          <cell r="H4327">
            <v>6333.6516708849786</v>
          </cell>
          <cell r="I4327">
            <v>342.38022895703955</v>
          </cell>
          <cell r="J4327">
            <v>3774.811580385001</v>
          </cell>
        </row>
        <row r="4328">
          <cell r="G4328">
            <v>39941</v>
          </cell>
          <cell r="H4328">
            <v>6691.5029902899796</v>
          </cell>
          <cell r="I4328">
            <v>332.48544034018107</v>
          </cell>
          <cell r="J4328">
            <v>4059.4323735460298</v>
          </cell>
        </row>
        <row r="4329">
          <cell r="G4329">
            <v>39948</v>
          </cell>
          <cell r="H4329">
            <v>6350.9054880842205</v>
          </cell>
          <cell r="I4329">
            <v>332.15295489984089</v>
          </cell>
          <cell r="J4329">
            <v>3839.8170821371896</v>
          </cell>
        </row>
        <row r="4330">
          <cell r="G4330">
            <v>39955</v>
          </cell>
          <cell r="H4330">
            <v>6396.6320075984277</v>
          </cell>
          <cell r="I4330">
            <v>332.35224667278078</v>
          </cell>
          <cell r="J4330">
            <v>3812.5543808540156</v>
          </cell>
        </row>
        <row r="4331">
          <cell r="G4331">
            <v>39962</v>
          </cell>
          <cell r="H4331">
            <v>6633.9470550803289</v>
          </cell>
          <cell r="I4331">
            <v>335.57606346550676</v>
          </cell>
          <cell r="J4331">
            <v>3792.3478426354895</v>
          </cell>
        </row>
        <row r="4332">
          <cell r="G4332">
            <v>39969</v>
          </cell>
          <cell r="H4332">
            <v>6806.4296785124179</v>
          </cell>
          <cell r="I4332">
            <v>347.72391696295813</v>
          </cell>
          <cell r="J4332">
            <v>3748.3566076609177</v>
          </cell>
        </row>
        <row r="4333">
          <cell r="G4333">
            <v>39976</v>
          </cell>
          <cell r="H4333">
            <v>6847.2682565834921</v>
          </cell>
          <cell r="I4333">
            <v>343.09918886735079</v>
          </cell>
          <cell r="J4333">
            <v>3752.104964268578</v>
          </cell>
        </row>
        <row r="4334">
          <cell r="G4334">
            <v>39983</v>
          </cell>
          <cell r="H4334">
            <v>6662.3920136557372</v>
          </cell>
          <cell r="I4334">
            <v>343.64814756953859</v>
          </cell>
          <cell r="J4334">
            <v>3714.2087041294653</v>
          </cell>
        </row>
        <row r="4335">
          <cell r="G4335">
            <v>39990</v>
          </cell>
          <cell r="H4335">
            <v>6658.3945784475436</v>
          </cell>
          <cell r="I4335">
            <v>347.49700682231747</v>
          </cell>
          <cell r="J4335">
            <v>3690.8091892934499</v>
          </cell>
        </row>
        <row r="4336">
          <cell r="G4336">
            <v>39996</v>
          </cell>
          <cell r="H4336">
            <v>6505.2515031432504</v>
          </cell>
          <cell r="I4336">
            <v>347.39275772027077</v>
          </cell>
          <cell r="J4336">
            <v>3662.3899585358904</v>
          </cell>
        </row>
        <row r="4337">
          <cell r="G4337">
            <v>40004</v>
          </cell>
          <cell r="H4337">
            <v>6365.3885958256706</v>
          </cell>
          <cell r="I4337">
            <v>343.50195883380371</v>
          </cell>
          <cell r="J4337">
            <v>3611.1164991163878</v>
          </cell>
        </row>
        <row r="4338">
          <cell r="G4338">
            <v>40011</v>
          </cell>
          <cell r="H4338">
            <v>6813.5119529717977</v>
          </cell>
          <cell r="I4338">
            <v>345.01336745267241</v>
          </cell>
          <cell r="J4338">
            <v>3751.588930932015</v>
          </cell>
        </row>
        <row r="4339">
          <cell r="G4339">
            <v>40018</v>
          </cell>
          <cell r="H4339">
            <v>7111.9437765119628</v>
          </cell>
          <cell r="I4339">
            <v>349.29153320908551</v>
          </cell>
          <cell r="J4339">
            <v>3798.108633675572</v>
          </cell>
        </row>
        <row r="4340">
          <cell r="G4340">
            <v>40025</v>
          </cell>
          <cell r="H4340">
            <v>7177.3736592558735</v>
          </cell>
          <cell r="I4340">
            <v>351.14277833509368</v>
          </cell>
          <cell r="J4340">
            <v>3890.4026734738882</v>
          </cell>
        </row>
        <row r="4341">
          <cell r="G4341">
            <v>40032</v>
          </cell>
          <cell r="H4341">
            <v>7354.6547886394928</v>
          </cell>
          <cell r="I4341">
            <v>349.00080738724961</v>
          </cell>
          <cell r="J4341">
            <v>4107.4871426537311</v>
          </cell>
        </row>
        <row r="4342">
          <cell r="G4342">
            <v>40039</v>
          </cell>
          <cell r="H4342">
            <v>7308.3204634710646</v>
          </cell>
          <cell r="I4342">
            <v>346.59270181627755</v>
          </cell>
          <cell r="J4342">
            <v>4125.970834795673</v>
          </cell>
        </row>
        <row r="4343">
          <cell r="G4343">
            <v>40046</v>
          </cell>
          <cell r="H4343">
            <v>7466.1801854820396</v>
          </cell>
          <cell r="I4343">
            <v>350.54385861698313</v>
          </cell>
          <cell r="J4343">
            <v>4151.964451054886</v>
          </cell>
        </row>
        <row r="4344">
          <cell r="G4344">
            <v>40053</v>
          </cell>
          <cell r="H4344">
            <v>7480.3659278344558</v>
          </cell>
          <cell r="I4344">
            <v>349.98298844319595</v>
          </cell>
          <cell r="J4344">
            <v>4216.7350964913421</v>
          </cell>
        </row>
        <row r="4345">
          <cell r="G4345">
            <v>40060</v>
          </cell>
          <cell r="H4345">
            <v>7399.5779758138433</v>
          </cell>
          <cell r="I4345">
            <v>349.98298844319595</v>
          </cell>
          <cell r="J4345">
            <v>4134.0870886001121</v>
          </cell>
        </row>
        <row r="4346">
          <cell r="G4346">
            <v>40067</v>
          </cell>
          <cell r="H4346">
            <v>7606.7661591366314</v>
          </cell>
          <cell r="I4346">
            <v>355.30272986753255</v>
          </cell>
          <cell r="J4346">
            <v>4204.3665691063134</v>
          </cell>
        </row>
        <row r="4347">
          <cell r="G4347">
            <v>40074</v>
          </cell>
          <cell r="H4347">
            <v>7803.7814026582701</v>
          </cell>
          <cell r="I4347">
            <v>359.42424153399594</v>
          </cell>
          <cell r="J4347">
            <v>4287.1925905177077</v>
          </cell>
        </row>
        <row r="4348">
          <cell r="G4348">
            <v>40081</v>
          </cell>
          <cell r="H4348">
            <v>7624.2944303971299</v>
          </cell>
          <cell r="I4348">
            <v>357.44740820555899</v>
          </cell>
          <cell r="J4348">
            <v>4208.3082468521816</v>
          </cell>
        </row>
        <row r="4349">
          <cell r="G4349">
            <v>40088</v>
          </cell>
          <cell r="H4349">
            <v>7480.1952656626236</v>
          </cell>
          <cell r="I4349">
            <v>353.30101827037447</v>
          </cell>
          <cell r="J4349">
            <v>4175.4834425267345</v>
          </cell>
        </row>
        <row r="4350">
          <cell r="G4350">
            <v>40095</v>
          </cell>
          <cell r="H4350">
            <v>7833.2604822018984</v>
          </cell>
          <cell r="I4350">
            <v>357.39931008231082</v>
          </cell>
          <cell r="J4350">
            <v>4294.0671722944935</v>
          </cell>
        </row>
        <row r="4351">
          <cell r="G4351">
            <v>40102</v>
          </cell>
          <cell r="H4351">
            <v>7940.576150808065</v>
          </cell>
          <cell r="I4351">
            <v>355.36213401484162</v>
          </cell>
          <cell r="J4351">
            <v>4273.8850565847097</v>
          </cell>
        </row>
        <row r="4352">
          <cell r="G4352">
            <v>40109</v>
          </cell>
          <cell r="H4352">
            <v>7871.4931382960349</v>
          </cell>
          <cell r="I4352">
            <v>349.96062957781601</v>
          </cell>
          <cell r="J4352">
            <v>4214.9054428038407</v>
          </cell>
        </row>
        <row r="4353">
          <cell r="G4353">
            <v>40116</v>
          </cell>
          <cell r="H4353">
            <v>7518.8502457003733</v>
          </cell>
          <cell r="I4353">
            <v>341.63156659386397</v>
          </cell>
          <cell r="J4353">
            <v>4067.3837523057064</v>
          </cell>
        </row>
        <row r="4354">
          <cell r="G4354">
            <v>40123</v>
          </cell>
          <cell r="H4354">
            <v>7772.2354989804762</v>
          </cell>
          <cell r="I4354">
            <v>341.90487184713902</v>
          </cell>
          <cell r="J4354">
            <v>4071.8578744332431</v>
          </cell>
        </row>
        <row r="4355">
          <cell r="G4355">
            <v>40130</v>
          </cell>
          <cell r="H4355">
            <v>7937.0068915588636</v>
          </cell>
          <cell r="I4355">
            <v>336.81048925661662</v>
          </cell>
          <cell r="J4355">
            <v>4104.8399232161519</v>
          </cell>
        </row>
        <row r="4356">
          <cell r="G4356">
            <v>40137</v>
          </cell>
          <cell r="H4356">
            <v>7921.9265784649015</v>
          </cell>
          <cell r="I4356">
            <v>337.0125755501706</v>
          </cell>
          <cell r="J4356">
            <v>4081.8528196461411</v>
          </cell>
        </row>
        <row r="4357">
          <cell r="G4357">
            <v>40144</v>
          </cell>
          <cell r="H4357">
            <v>7914.796844544283</v>
          </cell>
          <cell r="I4357">
            <v>334.65348752131939</v>
          </cell>
          <cell r="J4357">
            <v>4034.9115122202106</v>
          </cell>
        </row>
        <row r="4358">
          <cell r="G4358">
            <v>40151</v>
          </cell>
          <cell r="H4358">
            <v>8039.8506346880831</v>
          </cell>
          <cell r="I4358">
            <v>343.48833959188221</v>
          </cell>
          <cell r="J4358">
            <v>4057.5070166886439</v>
          </cell>
        </row>
        <row r="4359">
          <cell r="G4359">
            <v>40158</v>
          </cell>
          <cell r="H4359">
            <v>8049.4984554497096</v>
          </cell>
          <cell r="I4359">
            <v>342.21743273539221</v>
          </cell>
          <cell r="J4359">
            <v>4058.7242687936505</v>
          </cell>
        </row>
        <row r="4360">
          <cell r="G4360">
            <v>40165</v>
          </cell>
          <cell r="H4360">
            <v>8048.6935056041648</v>
          </cell>
          <cell r="I4360">
            <v>348.61689872754403</v>
          </cell>
          <cell r="J4360">
            <v>4074.5532934419457</v>
          </cell>
        </row>
        <row r="4361">
          <cell r="G4361">
            <v>40171</v>
          </cell>
          <cell r="H4361">
            <v>8237.8378029858632</v>
          </cell>
          <cell r="I4361">
            <v>354.12504572743921</v>
          </cell>
          <cell r="J4361">
            <v>4078.2203914060428</v>
          </cell>
        </row>
        <row r="4362">
          <cell r="G4362">
            <v>40178</v>
          </cell>
          <cell r="H4362">
            <v>8154.635641175706</v>
          </cell>
          <cell r="I4362">
            <v>353.23973311312062</v>
          </cell>
          <cell r="J4362">
            <v>4072.103060818934</v>
          </cell>
        </row>
        <row r="4363">
          <cell r="G4363">
            <v>40186</v>
          </cell>
          <cell r="H4363">
            <v>8390.3046112056836</v>
          </cell>
          <cell r="I4363">
            <v>354.15815641921472</v>
          </cell>
          <cell r="J4363">
            <v>4230.9150801908718</v>
          </cell>
        </row>
        <row r="4364">
          <cell r="G4364">
            <v>40193</v>
          </cell>
          <cell r="H4364">
            <v>8313.9528392437114</v>
          </cell>
          <cell r="I4364">
            <v>354.54773039127588</v>
          </cell>
          <cell r="J4364">
            <v>4167.0282624799893</v>
          </cell>
        </row>
        <row r="4365">
          <cell r="G4365">
            <v>40200</v>
          </cell>
          <cell r="H4365">
            <v>8017.144722882711</v>
          </cell>
          <cell r="I4365">
            <v>357.52593132656256</v>
          </cell>
          <cell r="J4365">
            <v>4089.5215367978617</v>
          </cell>
        </row>
        <row r="4366">
          <cell r="G4366">
            <v>40207</v>
          </cell>
          <cell r="H4366">
            <v>7880.853262593705</v>
          </cell>
          <cell r="I4366">
            <v>354.84448684161333</v>
          </cell>
          <cell r="J4366">
            <v>4093.2021061809792</v>
          </cell>
        </row>
        <row r="4367">
          <cell r="G4367">
            <v>40214</v>
          </cell>
          <cell r="H4367">
            <v>7817.0183511666964</v>
          </cell>
          <cell r="I4367">
            <v>352.32509098503789</v>
          </cell>
          <cell r="J4367">
            <v>4086.2436626004715</v>
          </cell>
        </row>
        <row r="4368">
          <cell r="G4368">
            <v>40221</v>
          </cell>
          <cell r="H4368">
            <v>7927.238309918147</v>
          </cell>
          <cell r="I4368">
            <v>360.46380058679222</v>
          </cell>
          <cell r="J4368">
            <v>4117.7077388024954</v>
          </cell>
        </row>
        <row r="4369">
          <cell r="G4369">
            <v>40228</v>
          </cell>
          <cell r="H4369">
            <v>8179.3244881735445</v>
          </cell>
          <cell r="I4369">
            <v>360.53589334690957</v>
          </cell>
          <cell r="J4369">
            <v>4186.8852288143771</v>
          </cell>
        </row>
        <row r="4370">
          <cell r="G4370">
            <v>40235</v>
          </cell>
          <cell r="H4370">
            <v>8149.0609875673017</v>
          </cell>
          <cell r="I4370">
            <v>359.20191054152599</v>
          </cell>
          <cell r="J4370">
            <v>4218.2868680304855</v>
          </cell>
        </row>
        <row r="4371">
          <cell r="G4371">
            <v>40242</v>
          </cell>
          <cell r="H4371">
            <v>8431.01849773713</v>
          </cell>
          <cell r="I4371">
            <v>368.28971887822661</v>
          </cell>
          <cell r="J4371">
            <v>4270.593625194063</v>
          </cell>
        </row>
        <row r="4372">
          <cell r="G4372">
            <v>40249</v>
          </cell>
          <cell r="H4372">
            <v>8530.5045160104291</v>
          </cell>
          <cell r="I4372">
            <v>369.61556186618822</v>
          </cell>
          <cell r="J4372">
            <v>4289.8112965074361</v>
          </cell>
        </row>
        <row r="4373">
          <cell r="G4373">
            <v>40256</v>
          </cell>
          <cell r="H4373">
            <v>8582.540593558093</v>
          </cell>
          <cell r="I4373">
            <v>365.25409823616718</v>
          </cell>
          <cell r="J4373">
            <v>4258.9246551725828</v>
          </cell>
        </row>
        <row r="4374">
          <cell r="G4374">
            <v>40263</v>
          </cell>
          <cell r="H4374">
            <v>8639.1853614755764</v>
          </cell>
          <cell r="I4374">
            <v>365.36367446563804</v>
          </cell>
          <cell r="J4374">
            <v>4308.3281811725847</v>
          </cell>
        </row>
        <row r="4375">
          <cell r="G4375">
            <v>40269</v>
          </cell>
          <cell r="H4375">
            <v>8727.3050521626265</v>
          </cell>
          <cell r="I4375">
            <v>364.15797433990144</v>
          </cell>
          <cell r="J4375">
            <v>4336.7631471683235</v>
          </cell>
        </row>
        <row r="4376">
          <cell r="G4376">
            <v>40277</v>
          </cell>
          <cell r="H4376">
            <v>8869.5601245128764</v>
          </cell>
          <cell r="I4376">
            <v>368.41862263967829</v>
          </cell>
          <cell r="J4376">
            <v>4433.0392890354606</v>
          </cell>
        </row>
        <row r="4377">
          <cell r="G4377">
            <v>40284</v>
          </cell>
          <cell r="H4377">
            <v>8878.4296846373891</v>
          </cell>
          <cell r="I4377">
            <v>378.40276731321353</v>
          </cell>
          <cell r="J4377">
            <v>4408.2142690168621</v>
          </cell>
        </row>
        <row r="4378">
          <cell r="G4378">
            <v>40291</v>
          </cell>
          <cell r="H4378">
            <v>9072.8672947309478</v>
          </cell>
          <cell r="I4378">
            <v>385.0248157411948</v>
          </cell>
          <cell r="J4378">
            <v>4489.7662329936738</v>
          </cell>
        </row>
        <row r="4379">
          <cell r="G4379">
            <v>40298</v>
          </cell>
          <cell r="H4379">
            <v>8835.1581716089968</v>
          </cell>
          <cell r="I4379">
            <v>382.36814451258056</v>
          </cell>
          <cell r="J4379">
            <v>4423.766669368667</v>
          </cell>
        </row>
        <row r="4380">
          <cell r="G4380">
            <v>40305</v>
          </cell>
          <cell r="H4380">
            <v>8236.1344475739079</v>
          </cell>
          <cell r="I4380">
            <v>374.10899259110886</v>
          </cell>
          <cell r="J4380">
            <v>4326.001425975619</v>
          </cell>
        </row>
        <row r="4381">
          <cell r="G4381">
            <v>40312</v>
          </cell>
          <cell r="H4381">
            <v>8466.746212105978</v>
          </cell>
          <cell r="I4381">
            <v>388.13807981327545</v>
          </cell>
          <cell r="J4381">
            <v>4330.3274274015939</v>
          </cell>
        </row>
        <row r="4382">
          <cell r="G4382">
            <v>40319</v>
          </cell>
          <cell r="H4382">
            <v>8086.5893071824194</v>
          </cell>
          <cell r="I4382">
            <v>378.93920732170079</v>
          </cell>
          <cell r="J4382">
            <v>4283.5598911856569</v>
          </cell>
        </row>
        <row r="4383">
          <cell r="G4383">
            <v>40326</v>
          </cell>
          <cell r="H4383">
            <v>8136.7261608869503</v>
          </cell>
          <cell r="I4383">
            <v>384.13067446200813</v>
          </cell>
          <cell r="J4383">
            <v>4325.5387781192767</v>
          </cell>
        </row>
        <row r="4384">
          <cell r="G4384">
            <v>40333</v>
          </cell>
          <cell r="H4384">
            <v>7939.0037151773977</v>
          </cell>
          <cell r="I4384">
            <v>378.67601888464765</v>
          </cell>
          <cell r="J4384">
            <v>4230.8094788784647</v>
          </cell>
        </row>
        <row r="4385">
          <cell r="G4385">
            <v>40340</v>
          </cell>
          <cell r="H4385">
            <v>8134.3032065707612</v>
          </cell>
          <cell r="I4385">
            <v>376.82050639211286</v>
          </cell>
          <cell r="J4385">
            <v>4224.8863456080353</v>
          </cell>
        </row>
        <row r="4386">
          <cell r="G4386">
            <v>40347</v>
          </cell>
          <cell r="H4386">
            <v>8330.3399138491168</v>
          </cell>
          <cell r="I4386">
            <v>378.21474226576368</v>
          </cell>
          <cell r="J4386">
            <v>4240.9409137213461</v>
          </cell>
        </row>
        <row r="4387">
          <cell r="G4387">
            <v>40354</v>
          </cell>
          <cell r="H4387">
            <v>8037.1119488816275</v>
          </cell>
          <cell r="I4387">
            <v>378.89552880184203</v>
          </cell>
          <cell r="J4387">
            <v>4224.4012441578325</v>
          </cell>
        </row>
        <row r="4388">
          <cell r="G4388">
            <v>40361</v>
          </cell>
          <cell r="H4388">
            <v>7614.359860370454</v>
          </cell>
          <cell r="I4388">
            <v>373.13631676405402</v>
          </cell>
          <cell r="J4388">
            <v>4137.3785785281816</v>
          </cell>
        </row>
        <row r="4389">
          <cell r="G4389">
            <v>40368</v>
          </cell>
          <cell r="H4389">
            <v>8024.773856844422</v>
          </cell>
          <cell r="I4389">
            <v>370.07659896658879</v>
          </cell>
          <cell r="J4389">
            <v>4184.9584321812563</v>
          </cell>
        </row>
        <row r="4390">
          <cell r="G4390">
            <v>40375</v>
          </cell>
          <cell r="H4390">
            <v>7915.6369323913377</v>
          </cell>
          <cell r="I4390">
            <v>365.56166445919644</v>
          </cell>
          <cell r="J4390">
            <v>4135.994418524735</v>
          </cell>
        </row>
        <row r="4391">
          <cell r="G4391">
            <v>40382</v>
          </cell>
          <cell r="H4391">
            <v>8225.1383364478388</v>
          </cell>
          <cell r="I4391">
            <v>375.94361572983763</v>
          </cell>
          <cell r="J4391">
            <v>4130.2040263388008</v>
          </cell>
        </row>
        <row r="4392">
          <cell r="G4392">
            <v>40389</v>
          </cell>
          <cell r="H4392">
            <v>8214.4456566104564</v>
          </cell>
          <cell r="I4392">
            <v>375.90602136826465</v>
          </cell>
          <cell r="J4392">
            <v>4169.0279441863859</v>
          </cell>
        </row>
        <row r="4393">
          <cell r="G4393">
            <v>40396</v>
          </cell>
          <cell r="H4393">
            <v>8352.4483436415121</v>
          </cell>
          <cell r="I4393">
            <v>369.89152502637239</v>
          </cell>
          <cell r="J4393">
            <v>4141.0954569603373</v>
          </cell>
        </row>
        <row r="4394">
          <cell r="G4394">
            <v>40403</v>
          </cell>
          <cell r="H4394">
            <v>8017.5151650614871</v>
          </cell>
          <cell r="I4394">
            <v>360.68122605321571</v>
          </cell>
          <cell r="J4394">
            <v>4115.8347746728796</v>
          </cell>
        </row>
        <row r="4395">
          <cell r="G4395">
            <v>40410</v>
          </cell>
          <cell r="H4395">
            <v>7983.841601368229</v>
          </cell>
          <cell r="I4395">
            <v>364.39624268156382</v>
          </cell>
          <cell r="J4395">
            <v>4075.9111773585523</v>
          </cell>
        </row>
        <row r="4396">
          <cell r="G4396">
            <v>40417</v>
          </cell>
          <cell r="H4396">
            <v>7943.1240092012513</v>
          </cell>
          <cell r="I4396">
            <v>368.40460135106099</v>
          </cell>
          <cell r="J4396">
            <v>4066.1289905328917</v>
          </cell>
        </row>
        <row r="4397">
          <cell r="G4397">
            <v>40424</v>
          </cell>
          <cell r="H4397">
            <v>8248.9342835554999</v>
          </cell>
          <cell r="I4397">
            <v>368.80984641254719</v>
          </cell>
          <cell r="J4397">
            <v>4097.8447966590484</v>
          </cell>
        </row>
        <row r="4398">
          <cell r="G4398">
            <v>40431</v>
          </cell>
          <cell r="H4398">
            <v>8274.5059798345228</v>
          </cell>
          <cell r="I4398">
            <v>363.86779447061906</v>
          </cell>
          <cell r="J4398">
            <v>4089.6491070657303</v>
          </cell>
        </row>
        <row r="4399">
          <cell r="G4399">
            <v>40438</v>
          </cell>
          <cell r="H4399">
            <v>8414.3451308937256</v>
          </cell>
          <cell r="I4399">
            <v>367.76117987145466</v>
          </cell>
          <cell r="J4399">
            <v>4015.2174933171341</v>
          </cell>
        </row>
        <row r="4400">
          <cell r="G4400">
            <v>40445</v>
          </cell>
          <cell r="H4400">
            <v>8596.0949857210308</v>
          </cell>
          <cell r="I4400">
            <v>372.06398567595068</v>
          </cell>
          <cell r="J4400">
            <v>3980.2851011252747</v>
          </cell>
        </row>
        <row r="4401">
          <cell r="G4401">
            <v>40452</v>
          </cell>
          <cell r="H4401">
            <v>8605.5506902053239</v>
          </cell>
          <cell r="I4401">
            <v>377.31008787398156</v>
          </cell>
          <cell r="J4401">
            <v>3978.2949585747124</v>
          </cell>
        </row>
        <row r="4402">
          <cell r="G4402">
            <v>40459</v>
          </cell>
          <cell r="H4402">
            <v>8750.9844968697926</v>
          </cell>
          <cell r="I4402">
            <v>379.49848638365069</v>
          </cell>
          <cell r="J4402">
            <v>3984.6602305084321</v>
          </cell>
        </row>
        <row r="4403">
          <cell r="G4403">
            <v>40466</v>
          </cell>
          <cell r="H4403">
            <v>8839.3694402881774</v>
          </cell>
          <cell r="I4403">
            <v>384.20426761480792</v>
          </cell>
          <cell r="J4403">
            <v>3900.1854336216534</v>
          </cell>
        </row>
        <row r="4404">
          <cell r="G4404">
            <v>40473</v>
          </cell>
          <cell r="H4404">
            <v>8880.0305397135016</v>
          </cell>
          <cell r="I4404">
            <v>381.82220115559613</v>
          </cell>
          <cell r="J4404">
            <v>3911.1059528357937</v>
          </cell>
        </row>
        <row r="4405">
          <cell r="G4405">
            <v>40480</v>
          </cell>
          <cell r="H4405">
            <v>8901.3426130088137</v>
          </cell>
          <cell r="I4405">
            <v>381.70765449524947</v>
          </cell>
          <cell r="J4405">
            <v>3869.6482297357343</v>
          </cell>
        </row>
        <row r="4406">
          <cell r="G4406">
            <v>40487</v>
          </cell>
          <cell r="H4406">
            <v>9227.1317526449366</v>
          </cell>
          <cell r="I4406">
            <v>385.44838950930296</v>
          </cell>
          <cell r="J4406">
            <v>3928.4668828277177</v>
          </cell>
        </row>
        <row r="4407">
          <cell r="G4407">
            <v>40494</v>
          </cell>
          <cell r="H4407">
            <v>9041.6664044167737</v>
          </cell>
          <cell r="I4407">
            <v>385.6411137040576</v>
          </cell>
          <cell r="J4407">
            <v>3904.5032348424684</v>
          </cell>
        </row>
        <row r="4408">
          <cell r="G4408">
            <v>40501</v>
          </cell>
          <cell r="H4408">
            <v>9065.1747370682569</v>
          </cell>
          <cell r="I4408">
            <v>388.61055027957889</v>
          </cell>
          <cell r="J4408">
            <v>3880.295314786445</v>
          </cell>
        </row>
        <row r="4409">
          <cell r="G4409">
            <v>40508</v>
          </cell>
          <cell r="H4409">
            <v>9019.8488633829147</v>
          </cell>
          <cell r="I4409">
            <v>396.42162234019844</v>
          </cell>
          <cell r="J4409">
            <v>3820.5387669387337</v>
          </cell>
        </row>
        <row r="4410">
          <cell r="G4410">
            <v>40515</v>
          </cell>
          <cell r="H4410">
            <v>9290.4443292844026</v>
          </cell>
          <cell r="I4410">
            <v>395.43056828434794</v>
          </cell>
          <cell r="J4410">
            <v>3862.5646933750595</v>
          </cell>
        </row>
        <row r="4411">
          <cell r="G4411">
            <v>40522</v>
          </cell>
          <cell r="H4411">
            <v>9427.9429053578115</v>
          </cell>
          <cell r="I4411">
            <v>399.46396008084827</v>
          </cell>
          <cell r="J4411">
            <v>3919.3443943676725</v>
          </cell>
        </row>
        <row r="4412">
          <cell r="G4412">
            <v>40529</v>
          </cell>
          <cell r="H4412">
            <v>9462.8262941076355</v>
          </cell>
          <cell r="I4412">
            <v>399.90337043693722</v>
          </cell>
          <cell r="J4412">
            <v>3885.6380325761102</v>
          </cell>
        </row>
        <row r="4413">
          <cell r="G4413">
            <v>40535</v>
          </cell>
          <cell r="H4413">
            <v>9562.1859701957655</v>
          </cell>
          <cell r="I4413">
            <v>400.18330279624303</v>
          </cell>
          <cell r="J4413">
            <v>3945.4768582777824</v>
          </cell>
        </row>
        <row r="4414">
          <cell r="G4414">
            <v>40543</v>
          </cell>
          <cell r="H4414">
            <v>9566.0108445838432</v>
          </cell>
          <cell r="I4414">
            <v>397.78220297946558</v>
          </cell>
          <cell r="J4414">
            <v>3971.5170055424155</v>
          </cell>
        </row>
        <row r="4415">
          <cell r="G4415">
            <v>40550</v>
          </cell>
          <cell r="H4415">
            <v>9675.0633682121006</v>
          </cell>
          <cell r="I4415">
            <v>395.35573154129082</v>
          </cell>
          <cell r="J4415">
            <v>3988.5945286662477</v>
          </cell>
        </row>
        <row r="4416">
          <cell r="G4416">
            <v>40557</v>
          </cell>
          <cell r="H4416">
            <v>9845.344483492634</v>
          </cell>
          <cell r="I4416">
            <v>398.5581129667753</v>
          </cell>
          <cell r="J4416">
            <v>4004.5489067809126</v>
          </cell>
        </row>
        <row r="4417">
          <cell r="G4417">
            <v>40564</v>
          </cell>
          <cell r="H4417">
            <v>9722.2776774489757</v>
          </cell>
          <cell r="I4417">
            <v>385.9636765970252</v>
          </cell>
          <cell r="J4417">
            <v>4017.7639181732898</v>
          </cell>
        </row>
        <row r="4418">
          <cell r="G4418">
            <v>40571</v>
          </cell>
          <cell r="H4418">
            <v>9685.3330222746699</v>
          </cell>
          <cell r="I4418">
            <v>388.58822959788495</v>
          </cell>
          <cell r="J4418">
            <v>4010.5319431205776</v>
          </cell>
        </row>
        <row r="4419">
          <cell r="G4419">
            <v>40578</v>
          </cell>
          <cell r="H4419">
            <v>9953.6167469916782</v>
          </cell>
          <cell r="I4419">
            <v>390.29801780811562</v>
          </cell>
          <cell r="J4419">
            <v>3978.0466343813009</v>
          </cell>
        </row>
        <row r="4420">
          <cell r="G4420">
            <v>40585</v>
          </cell>
          <cell r="H4420">
            <v>10119.842146666439</v>
          </cell>
          <cell r="I4420">
            <v>394.39614699510082</v>
          </cell>
          <cell r="J4420">
            <v>4005.4951561585317</v>
          </cell>
        </row>
        <row r="4421">
          <cell r="G4421">
            <v>40592</v>
          </cell>
          <cell r="H4421">
            <v>10229.136441850434</v>
          </cell>
          <cell r="I4421">
            <v>396.01317119778071</v>
          </cell>
          <cell r="J4421">
            <v>4028.7270280642515</v>
          </cell>
        </row>
        <row r="4422">
          <cell r="G4422">
            <v>40599</v>
          </cell>
          <cell r="H4422">
            <v>10052.172381406423</v>
          </cell>
          <cell r="I4422">
            <v>396.01317119778071</v>
          </cell>
          <cell r="J4422">
            <v>4025.9069191446065</v>
          </cell>
        </row>
        <row r="4423">
          <cell r="G4423">
            <v>40606</v>
          </cell>
          <cell r="H4423">
            <v>10071.271508931095</v>
          </cell>
          <cell r="I4423">
            <v>397.24081202849385</v>
          </cell>
          <cell r="J4423">
            <v>4001.3488869378243</v>
          </cell>
        </row>
        <row r="4424">
          <cell r="G4424">
            <v>40613</v>
          </cell>
          <cell r="H4424">
            <v>9927.2523263533803</v>
          </cell>
          <cell r="I4424">
            <v>391.04385536084936</v>
          </cell>
          <cell r="J4424">
            <v>4039.361701363734</v>
          </cell>
        </row>
        <row r="4425">
          <cell r="G4425">
            <v>40620</v>
          </cell>
          <cell r="H4425">
            <v>9747.5690592463834</v>
          </cell>
          <cell r="I4425">
            <v>394.09399743266403</v>
          </cell>
          <cell r="J4425">
            <v>4043.4010630650973</v>
          </cell>
        </row>
        <row r="4426">
          <cell r="G4426">
            <v>40627</v>
          </cell>
          <cell r="H4426">
            <v>10034.147589588229</v>
          </cell>
          <cell r="I4426">
            <v>399.57190399697805</v>
          </cell>
          <cell r="J4426">
            <v>3996.9019508398487</v>
          </cell>
        </row>
        <row r="4427">
          <cell r="G4427">
            <v>40634</v>
          </cell>
          <cell r="H4427">
            <v>10193.690536262682</v>
          </cell>
          <cell r="I4427">
            <v>404.40672403534148</v>
          </cell>
          <cell r="J4427">
            <v>3982.1134136217411</v>
          </cell>
        </row>
        <row r="4428">
          <cell r="G4428">
            <v>40641</v>
          </cell>
          <cell r="H4428">
            <v>10163.109464653895</v>
          </cell>
          <cell r="I4428">
            <v>403.27438520804253</v>
          </cell>
          <cell r="J4428">
            <v>3976.1402435013088</v>
          </cell>
        </row>
        <row r="4429">
          <cell r="G4429">
            <v>40648</v>
          </cell>
          <cell r="H4429">
            <v>10092.984009347783</v>
          </cell>
          <cell r="I4429">
            <v>402.58881875318883</v>
          </cell>
          <cell r="J4429">
            <v>3928.426560579293</v>
          </cell>
        </row>
        <row r="4430">
          <cell r="G4430">
            <v>40654</v>
          </cell>
          <cell r="H4430">
            <v>10230.248591874913</v>
          </cell>
          <cell r="I4430">
            <v>403.31347862694457</v>
          </cell>
          <cell r="J4430">
            <v>3881.2854418523416</v>
          </cell>
        </row>
        <row r="4431">
          <cell r="G4431">
            <v>40662</v>
          </cell>
          <cell r="H4431">
            <v>10435.876588571598</v>
          </cell>
          <cell r="I4431">
            <v>403.79745480129696</v>
          </cell>
          <cell r="J4431">
            <v>3869.2534569825993</v>
          </cell>
        </row>
        <row r="4432">
          <cell r="G4432">
            <v>40669</v>
          </cell>
          <cell r="H4432">
            <v>10239.682108706453</v>
          </cell>
          <cell r="I4432">
            <v>396.16568290555244</v>
          </cell>
          <cell r="J4432">
            <v>3855.7110698831602</v>
          </cell>
        </row>
        <row r="4433">
          <cell r="G4433">
            <v>40676</v>
          </cell>
          <cell r="H4433">
            <v>10233.538299441228</v>
          </cell>
          <cell r="I4433">
            <v>398.46344386640465</v>
          </cell>
          <cell r="J4433">
            <v>3799.8032593698545</v>
          </cell>
        </row>
        <row r="4434">
          <cell r="G4434">
            <v>40683</v>
          </cell>
          <cell r="H4434">
            <v>10195.674207733295</v>
          </cell>
          <cell r="I4434">
            <v>395.59450707056652</v>
          </cell>
          <cell r="J4434">
            <v>3800.1832396957916</v>
          </cell>
        </row>
        <row r="4435">
          <cell r="G4435">
            <v>40690</v>
          </cell>
          <cell r="H4435">
            <v>10198.732909995615</v>
          </cell>
          <cell r="I4435">
            <v>399.59001159197925</v>
          </cell>
          <cell r="J4435">
            <v>3790.3027632725825</v>
          </cell>
        </row>
        <row r="4436">
          <cell r="G4436">
            <v>40697</v>
          </cell>
          <cell r="H4436">
            <v>9944.7844605367245</v>
          </cell>
          <cell r="I4436">
            <v>395.87382448417384</v>
          </cell>
          <cell r="J4436">
            <v>3788.0285816146188</v>
          </cell>
        </row>
        <row r="4437">
          <cell r="G4437">
            <v>40704</v>
          </cell>
          <cell r="H4437">
            <v>9708.0985903759502</v>
          </cell>
          <cell r="I4437">
            <v>391.99426100422892</v>
          </cell>
          <cell r="J4437">
            <v>3790.3013987635873</v>
          </cell>
        </row>
        <row r="4438">
          <cell r="G4438">
            <v>40711</v>
          </cell>
          <cell r="H4438">
            <v>9709.0694002349883</v>
          </cell>
          <cell r="I4438">
            <v>392.03346043032934</v>
          </cell>
          <cell r="J4438">
            <v>3824.035081212583</v>
          </cell>
        </row>
        <row r="4439">
          <cell r="G4439">
            <v>40718</v>
          </cell>
          <cell r="H4439">
            <v>9730.4293529155057</v>
          </cell>
          <cell r="I4439">
            <v>401.24624675044208</v>
          </cell>
          <cell r="J4439">
            <v>3780.8234847948811</v>
          </cell>
        </row>
        <row r="4440">
          <cell r="G4440">
            <v>40725</v>
          </cell>
          <cell r="H4440">
            <v>10273.387310808192</v>
          </cell>
          <cell r="I4440">
            <v>399.56101251409024</v>
          </cell>
          <cell r="J4440">
            <v>3767.5906025980994</v>
          </cell>
        </row>
        <row r="4441">
          <cell r="G4441">
            <v>40732</v>
          </cell>
          <cell r="H4441">
            <v>10326.808924824396</v>
          </cell>
          <cell r="I4441">
            <v>404.07605195549951</v>
          </cell>
          <cell r="J4441">
            <v>3702.0345261128928</v>
          </cell>
        </row>
        <row r="4442">
          <cell r="G4442">
            <v>40739</v>
          </cell>
          <cell r="H4442">
            <v>10104.782532940671</v>
          </cell>
          <cell r="I4442">
            <v>402.90423140482858</v>
          </cell>
          <cell r="J4442">
            <v>3692.409236344999</v>
          </cell>
        </row>
        <row r="4443">
          <cell r="G4443">
            <v>40746</v>
          </cell>
          <cell r="H4443">
            <v>10312.941053119248</v>
          </cell>
          <cell r="I4443">
            <v>399.72128797673042</v>
          </cell>
          <cell r="J4443">
            <v>3691.3015135740957</v>
          </cell>
        </row>
        <row r="4444">
          <cell r="G4444">
            <v>40753</v>
          </cell>
          <cell r="H4444">
            <v>9889.0791758360465</v>
          </cell>
          <cell r="I4444">
            <v>394.64482761942594</v>
          </cell>
          <cell r="J4444">
            <v>3714.9258432609699</v>
          </cell>
        </row>
        <row r="4445">
          <cell r="G4445">
            <v>40760</v>
          </cell>
          <cell r="H4445">
            <v>9123.6644476263355</v>
          </cell>
          <cell r="I4445">
            <v>385.76531899798886</v>
          </cell>
          <cell r="J4445">
            <v>3712.696887755013</v>
          </cell>
        </row>
        <row r="4446">
          <cell r="G4446">
            <v>40767</v>
          </cell>
          <cell r="H4446">
            <v>8978.5981829090761</v>
          </cell>
          <cell r="I4446">
            <v>381.4447474252114</v>
          </cell>
          <cell r="J4446">
            <v>3584.608845127465</v>
          </cell>
        </row>
        <row r="4447">
          <cell r="G4447">
            <v>40774</v>
          </cell>
          <cell r="H4447">
            <v>8525.1789746721679</v>
          </cell>
          <cell r="I4447">
            <v>375.34163146640799</v>
          </cell>
          <cell r="J4447">
            <v>3649.4902652242722</v>
          </cell>
        </row>
        <row r="4448">
          <cell r="G4448">
            <v>40781</v>
          </cell>
          <cell r="H4448">
            <v>8952.2904413032429</v>
          </cell>
          <cell r="I4448">
            <v>379.58299190197846</v>
          </cell>
          <cell r="J4448">
            <v>3604.2365859354913</v>
          </cell>
        </row>
        <row r="4449">
          <cell r="G4449">
            <v>40788</v>
          </cell>
          <cell r="H4449">
            <v>8933.4906313765059</v>
          </cell>
          <cell r="I4449">
            <v>376.24266157324104</v>
          </cell>
          <cell r="J4449">
            <v>3562.4274415386394</v>
          </cell>
        </row>
        <row r="4450">
          <cell r="G4450">
            <v>40795</v>
          </cell>
          <cell r="H4450">
            <v>8794.1281775270327</v>
          </cell>
          <cell r="I4450">
            <v>377.78525648569132</v>
          </cell>
          <cell r="J4450">
            <v>3553.1651301906386</v>
          </cell>
        </row>
        <row r="4451">
          <cell r="G4451">
            <v>40802</v>
          </cell>
          <cell r="H4451">
            <v>9275.1669888377619</v>
          </cell>
          <cell r="I4451">
            <v>378.80527667820263</v>
          </cell>
          <cell r="J4451">
            <v>3541.4396852610098</v>
          </cell>
        </row>
        <row r="4452">
          <cell r="G4452">
            <v>40809</v>
          </cell>
          <cell r="H4452">
            <v>8647.2381836934455</v>
          </cell>
          <cell r="I4452">
            <v>372.85803383435484</v>
          </cell>
          <cell r="J4452">
            <v>3483.3600744227292</v>
          </cell>
        </row>
        <row r="4453">
          <cell r="G4453">
            <v>40816</v>
          </cell>
          <cell r="H4453">
            <v>8593.6253069545455</v>
          </cell>
          <cell r="I4453">
            <v>369.42773992307878</v>
          </cell>
          <cell r="J4453">
            <v>3568.7023962460858</v>
          </cell>
        </row>
        <row r="4454">
          <cell r="G4454">
            <v>40823</v>
          </cell>
          <cell r="H4454">
            <v>8788.7006014224135</v>
          </cell>
          <cell r="I4454">
            <v>370.27742372490184</v>
          </cell>
          <cell r="J4454">
            <v>3510.5325471872748</v>
          </cell>
        </row>
        <row r="4455">
          <cell r="G4455">
            <v>40830</v>
          </cell>
          <cell r="H4455">
            <v>9340.6309991917406</v>
          </cell>
          <cell r="I4455">
            <v>378.4235270468497</v>
          </cell>
          <cell r="J4455">
            <v>3500.000949545713</v>
          </cell>
        </row>
        <row r="4456">
          <cell r="G4456">
            <v>40837</v>
          </cell>
          <cell r="H4456">
            <v>9429.3669936840633</v>
          </cell>
          <cell r="I4456">
            <v>371.83895767623454</v>
          </cell>
          <cell r="J4456">
            <v>3578.0509707205824</v>
          </cell>
        </row>
        <row r="4457">
          <cell r="G4457">
            <v>40844</v>
          </cell>
          <cell r="H4457">
            <v>9815.0281037257409</v>
          </cell>
          <cell r="I4457">
            <v>380.87464434776706</v>
          </cell>
          <cell r="J4457">
            <v>3591.6475644093207</v>
          </cell>
        </row>
        <row r="4458">
          <cell r="G4458">
            <v>40851</v>
          </cell>
          <cell r="H4458">
            <v>9591.2454629607928</v>
          </cell>
          <cell r="I4458">
            <v>384.03590389585349</v>
          </cell>
          <cell r="J4458">
            <v>3532.385379596567</v>
          </cell>
        </row>
        <row r="4459">
          <cell r="G4459">
            <v>40858</v>
          </cell>
          <cell r="H4459">
            <v>9649.7520602848545</v>
          </cell>
          <cell r="I4459">
            <v>380.04193049533666</v>
          </cell>
          <cell r="J4459">
            <v>3551.1070221084292</v>
          </cell>
        </row>
        <row r="4460">
          <cell r="G4460">
            <v>40865</v>
          </cell>
          <cell r="H4460">
            <v>9293.6762092603421</v>
          </cell>
          <cell r="I4460">
            <v>381.75211918256565</v>
          </cell>
          <cell r="J4460">
            <v>3547.9110257885318</v>
          </cell>
        </row>
        <row r="4461">
          <cell r="G4461">
            <v>40872</v>
          </cell>
          <cell r="H4461">
            <v>8842.00354549029</v>
          </cell>
          <cell r="I4461">
            <v>372.59006832218404</v>
          </cell>
          <cell r="J4461">
            <v>3534.0741727879563</v>
          </cell>
        </row>
        <row r="4462">
          <cell r="G4462">
            <v>40879</v>
          </cell>
          <cell r="H4462">
            <v>9521.0694177839432</v>
          </cell>
          <cell r="I4462">
            <v>380.86156783893654</v>
          </cell>
          <cell r="J4462">
            <v>3554.2183955728478</v>
          </cell>
        </row>
        <row r="4463">
          <cell r="G4463">
            <v>40886</v>
          </cell>
          <cell r="H4463">
            <v>9602.9506147768843</v>
          </cell>
          <cell r="I4463">
            <v>382.53735873742784</v>
          </cell>
          <cell r="J4463">
            <v>3557.7726139684205</v>
          </cell>
        </row>
        <row r="4464">
          <cell r="G4464">
            <v>40893</v>
          </cell>
          <cell r="H4464">
            <v>9326.3856370713092</v>
          </cell>
          <cell r="I4464">
            <v>380.96895556660439</v>
          </cell>
          <cell r="J4464">
            <v>3579.8308041750247</v>
          </cell>
        </row>
        <row r="4465">
          <cell r="G4465">
            <v>40900</v>
          </cell>
          <cell r="H4465">
            <v>9667.7313513881181</v>
          </cell>
          <cell r="I4465">
            <v>378.98791699765803</v>
          </cell>
          <cell r="J4465">
            <v>3633.1702831572325</v>
          </cell>
        </row>
        <row r="4466">
          <cell r="G4466">
            <v>40907</v>
          </cell>
          <cell r="H4466">
            <v>9607.7914170095119</v>
          </cell>
          <cell r="I4466">
            <v>378.26783995536249</v>
          </cell>
          <cell r="J4466">
            <v>3616.8210168830251</v>
          </cell>
        </row>
        <row r="4467">
          <cell r="G4467">
            <v>40914</v>
          </cell>
          <cell r="H4467">
            <v>9771.1238710986727</v>
          </cell>
          <cell r="I4467">
            <v>376.07388648362138</v>
          </cell>
          <cell r="J4467">
            <v>3647.5639955265306</v>
          </cell>
        </row>
        <row r="4468">
          <cell r="G4468">
            <v>40921</v>
          </cell>
          <cell r="H4468">
            <v>9886.4231327776379</v>
          </cell>
          <cell r="I4468">
            <v>379.3833366846772</v>
          </cell>
          <cell r="J4468">
            <v>3653.4000979193734</v>
          </cell>
        </row>
        <row r="4469">
          <cell r="G4469">
            <v>40928</v>
          </cell>
          <cell r="H4469">
            <v>10097.003945505803</v>
          </cell>
          <cell r="I4469">
            <v>381.62169837111679</v>
          </cell>
          <cell r="J4469">
            <v>3646.8239777431186</v>
          </cell>
        </row>
        <row r="4470">
          <cell r="G4470">
            <v>40935</v>
          </cell>
          <cell r="H4470">
            <v>10130.324058525974</v>
          </cell>
          <cell r="I4470">
            <v>388.56721328147114</v>
          </cell>
          <cell r="J4470">
            <v>3584.8279701214856</v>
          </cell>
        </row>
        <row r="4471">
          <cell r="G4471">
            <v>40942</v>
          </cell>
          <cell r="H4471">
            <v>10383.582159989122</v>
          </cell>
          <cell r="I4471">
            <v>394.93971557928728</v>
          </cell>
          <cell r="J4471">
            <v>3596.6579024228868</v>
          </cell>
        </row>
        <row r="4472">
          <cell r="G4472">
            <v>40949</v>
          </cell>
          <cell r="H4472">
            <v>10359.699921021147</v>
          </cell>
          <cell r="I4472">
            <v>388.54169218690282</v>
          </cell>
          <cell r="J4472">
            <v>3584.069599764407</v>
          </cell>
        </row>
        <row r="4473">
          <cell r="G4473">
            <v>40956</v>
          </cell>
          <cell r="H4473">
            <v>10525.455119757486</v>
          </cell>
          <cell r="I4473">
            <v>389.86273394033833</v>
          </cell>
          <cell r="J4473">
            <v>3596.6138433635829</v>
          </cell>
        </row>
        <row r="4474">
          <cell r="G4474">
            <v>40963</v>
          </cell>
          <cell r="H4474">
            <v>10552.821303068855</v>
          </cell>
          <cell r="I4474">
            <v>387.60153008348436</v>
          </cell>
          <cell r="J4474">
            <v>3560.2880435456109</v>
          </cell>
        </row>
        <row r="4475">
          <cell r="G4475">
            <v>40970</v>
          </cell>
          <cell r="H4475">
            <v>10558.097713720388</v>
          </cell>
          <cell r="I4475">
            <v>374.53935851967094</v>
          </cell>
          <cell r="J4475">
            <v>3575.5972821328569</v>
          </cell>
        </row>
        <row r="4476">
          <cell r="G4476">
            <v>40977</v>
          </cell>
          <cell r="H4476">
            <v>10591.883626404295</v>
          </cell>
          <cell r="I4476">
            <v>380.79416580694942</v>
          </cell>
          <cell r="J4476">
            <v>3577.3850807739232</v>
          </cell>
        </row>
        <row r="4477">
          <cell r="G4477">
            <v>40984</v>
          </cell>
          <cell r="H4477">
            <v>10834.437761448953</v>
          </cell>
          <cell r="I4477">
            <v>377.90013014681659</v>
          </cell>
          <cell r="J4477">
            <v>3632.8345495259191</v>
          </cell>
        </row>
        <row r="4478">
          <cell r="G4478">
            <v>40991</v>
          </cell>
          <cell r="H4478">
            <v>10786.766235298579</v>
          </cell>
          <cell r="I4478">
            <v>380.20532094071217</v>
          </cell>
          <cell r="J4478">
            <v>3621.2094789674361</v>
          </cell>
        </row>
        <row r="4479">
          <cell r="G4479">
            <v>40998</v>
          </cell>
          <cell r="H4479">
            <v>10866.588305439789</v>
          </cell>
          <cell r="I4479">
            <v>377.7720068866916</v>
          </cell>
          <cell r="J4479">
            <v>3606.7246410515663</v>
          </cell>
        </row>
        <row r="4480">
          <cell r="G4480">
            <v>41004</v>
          </cell>
          <cell r="H4480">
            <v>10789.435528471167</v>
          </cell>
          <cell r="I4480">
            <v>375.35426604261681</v>
          </cell>
          <cell r="J4480">
            <v>3582.1989134924156</v>
          </cell>
        </row>
        <row r="4481">
          <cell r="G4481">
            <v>41012</v>
          </cell>
          <cell r="H4481">
            <v>10568.252100137508</v>
          </cell>
          <cell r="I4481">
            <v>374.67862836374007</v>
          </cell>
          <cell r="J4481">
            <v>3577.5420549048754</v>
          </cell>
        </row>
        <row r="4482">
          <cell r="G4482">
            <v>41019</v>
          </cell>
          <cell r="H4482">
            <v>10627.434311898278</v>
          </cell>
          <cell r="I4482">
            <v>375.35304989479482</v>
          </cell>
          <cell r="J4482">
            <v>3592.567731535476</v>
          </cell>
        </row>
        <row r="4483">
          <cell r="G4483">
            <v>41026</v>
          </cell>
          <cell r="H4483">
            <v>10826.167333530775</v>
          </cell>
          <cell r="I4483">
            <v>377.8679153290899</v>
          </cell>
          <cell r="J4483">
            <v>3590.4121908965544</v>
          </cell>
        </row>
        <row r="4484">
          <cell r="G4484">
            <v>41033</v>
          </cell>
          <cell r="H4484">
            <v>10536.026048992149</v>
          </cell>
          <cell r="I4484">
            <v>371.89760226689026</v>
          </cell>
          <cell r="J4484">
            <v>3594.3616443065412</v>
          </cell>
        </row>
        <row r="4485">
          <cell r="G4485">
            <v>41040</v>
          </cell>
          <cell r="H4485">
            <v>10431.719391107126</v>
          </cell>
          <cell r="I4485">
            <v>374.98435236570543</v>
          </cell>
          <cell r="J4485">
            <v>3600.8314952662931</v>
          </cell>
        </row>
        <row r="4486">
          <cell r="G4486">
            <v>41047</v>
          </cell>
          <cell r="H4486">
            <v>9965.4215343246378</v>
          </cell>
          <cell r="I4486">
            <v>373.18442747435006</v>
          </cell>
          <cell r="J4486">
            <v>3595.7903311729206</v>
          </cell>
        </row>
        <row r="4487">
          <cell r="G4487">
            <v>41054</v>
          </cell>
          <cell r="H4487">
            <v>10159.747254243968</v>
          </cell>
          <cell r="I4487">
            <v>375.05034961172174</v>
          </cell>
          <cell r="J4487">
            <v>3556.9557955962528</v>
          </cell>
        </row>
        <row r="4488">
          <cell r="G4488">
            <v>41061</v>
          </cell>
          <cell r="H4488">
            <v>9839.715215735283</v>
          </cell>
          <cell r="I4488">
            <v>373.10008779374078</v>
          </cell>
          <cell r="J4488">
            <v>3574.3848789946742</v>
          </cell>
        </row>
        <row r="4489">
          <cell r="G4489">
            <v>41068</v>
          </cell>
          <cell r="H4489">
            <v>10206.73659328221</v>
          </cell>
          <cell r="I4489">
            <v>373.65973792543144</v>
          </cell>
          <cell r="J4489">
            <v>3569.0233016761822</v>
          </cell>
        </row>
        <row r="4490">
          <cell r="G4490">
            <v>41075</v>
          </cell>
          <cell r="H4490">
            <v>10315.94867483033</v>
          </cell>
          <cell r="I4490">
            <v>369.73631067721442</v>
          </cell>
          <cell r="J4490">
            <v>3593.2926601275799</v>
          </cell>
        </row>
        <row r="4491">
          <cell r="G4491">
            <v>41082</v>
          </cell>
          <cell r="H4491">
            <v>10279.842854468425</v>
          </cell>
          <cell r="I4491">
            <v>373.98827825000239</v>
          </cell>
          <cell r="J4491">
            <v>3586.4654040733376</v>
          </cell>
        </row>
        <row r="4492">
          <cell r="G4492">
            <v>41089</v>
          </cell>
          <cell r="H4492">
            <v>10495.719554412261</v>
          </cell>
          <cell r="I4492">
            <v>377.35417275425237</v>
          </cell>
          <cell r="J4492">
            <v>3587.5413436945596</v>
          </cell>
        </row>
        <row r="4493">
          <cell r="G4493">
            <v>41096</v>
          </cell>
          <cell r="H4493">
            <v>10468.430683570788</v>
          </cell>
          <cell r="I4493">
            <v>383.31636868376955</v>
          </cell>
          <cell r="J4493">
            <v>3570.3211452448254</v>
          </cell>
        </row>
        <row r="4494">
          <cell r="G4494">
            <v>41103</v>
          </cell>
          <cell r="H4494">
            <v>10463.196468229004</v>
          </cell>
          <cell r="I4494">
            <v>378.79323553330107</v>
          </cell>
          <cell r="J4494">
            <v>3590.671975772721</v>
          </cell>
        </row>
        <row r="4495">
          <cell r="G4495">
            <v>41110</v>
          </cell>
          <cell r="H4495">
            <v>10490.400779046398</v>
          </cell>
          <cell r="I4495">
            <v>373.75528550070817</v>
          </cell>
          <cell r="J4495">
            <v>3529.6305521845848</v>
          </cell>
        </row>
        <row r="4496">
          <cell r="G4496">
            <v>41117</v>
          </cell>
          <cell r="H4496">
            <v>10642.51159034257</v>
          </cell>
          <cell r="I4496">
            <v>369.04596890339928</v>
          </cell>
          <cell r="J4496">
            <v>3561.0442640990273</v>
          </cell>
        </row>
        <row r="4497">
          <cell r="G4497">
            <v>41124</v>
          </cell>
          <cell r="H4497">
            <v>10660.603860046152</v>
          </cell>
          <cell r="I4497">
            <v>364.5067034858875</v>
          </cell>
          <cell r="J4497">
            <v>3594.5180801815582</v>
          </cell>
        </row>
        <row r="4498">
          <cell r="G4498">
            <v>41131</v>
          </cell>
          <cell r="H4498">
            <v>10806.654132928785</v>
          </cell>
          <cell r="I4498">
            <v>367.02179973994009</v>
          </cell>
          <cell r="J4498">
            <v>3625.0714838631011</v>
          </cell>
        </row>
        <row r="4499">
          <cell r="G4499">
            <v>41138</v>
          </cell>
          <cell r="H4499">
            <v>10928.769324630881</v>
          </cell>
          <cell r="I4499">
            <v>371.49946569676734</v>
          </cell>
          <cell r="J4499">
            <v>3618.9088623405337</v>
          </cell>
        </row>
        <row r="4500">
          <cell r="G4500">
            <v>41145</v>
          </cell>
          <cell r="H4500">
            <v>10868.661093345412</v>
          </cell>
          <cell r="I4500">
            <v>367.52442141381192</v>
          </cell>
          <cell r="J4500">
            <v>3628.318025382619</v>
          </cell>
        </row>
        <row r="4501">
          <cell r="G4501">
            <v>41152</v>
          </cell>
          <cell r="H4501">
            <v>10849.09750337739</v>
          </cell>
          <cell r="I4501">
            <v>369.14152886803265</v>
          </cell>
          <cell r="J4501">
            <v>3625.0525391597748</v>
          </cell>
        </row>
        <row r="4502">
          <cell r="G4502">
            <v>41159</v>
          </cell>
          <cell r="H4502">
            <v>11125.749489713515</v>
          </cell>
          <cell r="I4502">
            <v>372.16848940475052</v>
          </cell>
          <cell r="J4502">
            <v>3672.1782221688513</v>
          </cell>
        </row>
        <row r="4503">
          <cell r="G4503">
            <v>41166</v>
          </cell>
          <cell r="H4503">
            <v>11358.277654048527</v>
          </cell>
          <cell r="I4503">
            <v>374.47593403905995</v>
          </cell>
          <cell r="J4503">
            <v>3740.4807371011916</v>
          </cell>
        </row>
        <row r="4504">
          <cell r="G4504">
            <v>41173</v>
          </cell>
          <cell r="H4504">
            <v>11303.757921309094</v>
          </cell>
          <cell r="I4504">
            <v>373.5022966105584</v>
          </cell>
          <cell r="J4504">
            <v>3697.0911605508177</v>
          </cell>
        </row>
        <row r="4505">
          <cell r="G4505">
            <v>41180</v>
          </cell>
          <cell r="H4505">
            <v>11144.374934618636</v>
          </cell>
          <cell r="I4505">
            <v>371.07453168258979</v>
          </cell>
          <cell r="J4505">
            <v>3682.6725050246696</v>
          </cell>
        </row>
        <row r="4506">
          <cell r="G4506">
            <v>41187</v>
          </cell>
          <cell r="H4506">
            <v>11307.082808664067</v>
          </cell>
          <cell r="I4506">
            <v>366.88138947457657</v>
          </cell>
          <cell r="J4506">
            <v>3737.5443253495368</v>
          </cell>
        </row>
        <row r="4507">
          <cell r="G4507">
            <v>41194</v>
          </cell>
          <cell r="H4507">
            <v>11057.196278592592</v>
          </cell>
          <cell r="I4507">
            <v>366.36775552931215</v>
          </cell>
          <cell r="J4507">
            <v>3759.595836869099</v>
          </cell>
        </row>
        <row r="4508">
          <cell r="G4508">
            <v>41201</v>
          </cell>
          <cell r="H4508">
            <v>11085.944988916932</v>
          </cell>
          <cell r="I4508">
            <v>361.89806891185452</v>
          </cell>
          <cell r="J4508">
            <v>3827.2685619327431</v>
          </cell>
        </row>
        <row r="4509">
          <cell r="G4509">
            <v>41208</v>
          </cell>
          <cell r="H4509">
            <v>10934.06754256877</v>
          </cell>
          <cell r="I4509">
            <v>364.86563307693172</v>
          </cell>
          <cell r="J4509">
            <v>3812.3422145412055</v>
          </cell>
        </row>
        <row r="4510">
          <cell r="G4510">
            <v>41215</v>
          </cell>
          <cell r="H4510">
            <v>10963.589524933705</v>
          </cell>
          <cell r="I4510">
            <v>365.23049871000859</v>
          </cell>
          <cell r="J4510">
            <v>3844.3658891433515</v>
          </cell>
        </row>
        <row r="4511">
          <cell r="G4511">
            <v>41222</v>
          </cell>
          <cell r="H4511">
            <v>10708.13788900275</v>
          </cell>
          <cell r="I4511">
            <v>365.55920615884759</v>
          </cell>
          <cell r="J4511">
            <v>3810.5354693188901</v>
          </cell>
        </row>
        <row r="4512">
          <cell r="G4512">
            <v>41229</v>
          </cell>
          <cell r="H4512">
            <v>10551.79907582331</v>
          </cell>
          <cell r="I4512">
            <v>361.64772265294789</v>
          </cell>
          <cell r="J4512">
            <v>3799.4849164578654</v>
          </cell>
        </row>
        <row r="4513">
          <cell r="G4513">
            <v>41236</v>
          </cell>
          <cell r="H4513">
            <v>10944.326001443937</v>
          </cell>
          <cell r="I4513">
            <v>363.20280786035556</v>
          </cell>
          <cell r="J4513">
            <v>3805.5640923241981</v>
          </cell>
        </row>
        <row r="4514">
          <cell r="G4514">
            <v>41243</v>
          </cell>
          <cell r="H4514">
            <v>11035.163907255921</v>
          </cell>
          <cell r="I4514">
            <v>368.90509194376318</v>
          </cell>
          <cell r="J4514">
            <v>3789.9612795456687</v>
          </cell>
        </row>
        <row r="4515">
          <cell r="G4515">
            <v>41250</v>
          </cell>
          <cell r="H4515">
            <v>11049.509620335355</v>
          </cell>
          <cell r="I4515">
            <v>366.58098986451751</v>
          </cell>
          <cell r="J4515">
            <v>3840.7467606915811</v>
          </cell>
        </row>
        <row r="4516">
          <cell r="G4516">
            <v>41257</v>
          </cell>
          <cell r="H4516">
            <v>11034.040306866886</v>
          </cell>
          <cell r="I4516">
            <v>368.67050150674527</v>
          </cell>
          <cell r="J4516">
            <v>3872.6249588053211</v>
          </cell>
        </row>
        <row r="4517">
          <cell r="G4517">
            <v>41264</v>
          </cell>
          <cell r="H4517">
            <v>11188.516871163023</v>
          </cell>
          <cell r="I4517">
            <v>372.65214292301806</v>
          </cell>
          <cell r="J4517">
            <v>3922.5818207739094</v>
          </cell>
        </row>
        <row r="4518">
          <cell r="G4518">
            <v>41271</v>
          </cell>
          <cell r="H4518">
            <v>10978.172753985158</v>
          </cell>
          <cell r="I4518">
            <v>372.95026463735644</v>
          </cell>
          <cell r="J4518">
            <v>3928.8579516871478</v>
          </cell>
        </row>
        <row r="4519">
          <cell r="G4519">
            <v>41278</v>
          </cell>
          <cell r="H4519">
            <v>11505.125046176447</v>
          </cell>
          <cell r="I4519">
            <v>376.12034188677393</v>
          </cell>
          <cell r="J4519">
            <v>3960.6817010958134</v>
          </cell>
        </row>
        <row r="4520">
          <cell r="G4520">
            <v>41285</v>
          </cell>
          <cell r="H4520">
            <v>11555.747596379622</v>
          </cell>
          <cell r="I4520">
            <v>374.87914475854757</v>
          </cell>
          <cell r="J4520">
            <v>3929.788383827266</v>
          </cell>
        </row>
        <row r="4521">
          <cell r="G4521">
            <v>41292</v>
          </cell>
          <cell r="H4521">
            <v>11668.993922824144</v>
          </cell>
          <cell r="I4521">
            <v>376.71605256786444</v>
          </cell>
          <cell r="J4521">
            <v>3927.8234896353524</v>
          </cell>
        </row>
        <row r="4522">
          <cell r="G4522">
            <v>41299</v>
          </cell>
          <cell r="H4522">
            <v>11817.19014564401</v>
          </cell>
          <cell r="I4522">
            <v>377.0174254099187</v>
          </cell>
          <cell r="J4522">
            <v>3931.7513131249875</v>
          </cell>
        </row>
        <row r="4523">
          <cell r="G4523">
            <v>41306</v>
          </cell>
          <cell r="H4523">
            <v>11903.455633707212</v>
          </cell>
          <cell r="I4523">
            <v>376.22568881655786</v>
          </cell>
          <cell r="J4523">
            <v>3973.4278770441119</v>
          </cell>
        </row>
        <row r="4524">
          <cell r="G4524">
            <v>41313</v>
          </cell>
          <cell r="H4524">
            <v>11957.021184058893</v>
          </cell>
          <cell r="I4524">
            <v>376.26331138543952</v>
          </cell>
          <cell r="J4524">
            <v>3971.8385058932945</v>
          </cell>
        </row>
        <row r="4525">
          <cell r="G4525">
            <v>41320</v>
          </cell>
          <cell r="H4525">
            <v>11984.522332782228</v>
          </cell>
          <cell r="I4525">
            <v>378.70902290944485</v>
          </cell>
          <cell r="J4525">
            <v>4016.7202810098893</v>
          </cell>
        </row>
        <row r="4526">
          <cell r="G4526">
            <v>41327</v>
          </cell>
          <cell r="H4526">
            <v>11941.378052384211</v>
          </cell>
          <cell r="I4526">
            <v>376.81547779489762</v>
          </cell>
          <cell r="J4526">
            <v>3993.0216313519309</v>
          </cell>
        </row>
        <row r="4527">
          <cell r="G4527">
            <v>41334</v>
          </cell>
          <cell r="H4527">
            <v>11965.26080848898</v>
          </cell>
          <cell r="I4527">
            <v>374.78067421480517</v>
          </cell>
          <cell r="J4527">
            <v>3951.0949042227357</v>
          </cell>
        </row>
        <row r="4528">
          <cell r="G4528">
            <v>41341</v>
          </cell>
          <cell r="H4528">
            <v>12260.802750458657</v>
          </cell>
          <cell r="I4528">
            <v>376.50466531619327</v>
          </cell>
          <cell r="J4528">
            <v>3978.3574590618723</v>
          </cell>
        </row>
        <row r="4529">
          <cell r="G4529">
            <v>41348</v>
          </cell>
          <cell r="H4529">
            <v>12342.950128886729</v>
          </cell>
          <cell r="I4529">
            <v>377.59652884561018</v>
          </cell>
          <cell r="J4529">
            <v>4017.743197906585</v>
          </cell>
        </row>
        <row r="4530">
          <cell r="G4530">
            <v>41355</v>
          </cell>
          <cell r="H4530">
            <v>12317.029933616066</v>
          </cell>
          <cell r="I4530">
            <v>377.82308676291751</v>
          </cell>
          <cell r="J4530">
            <v>3986.8065752827042</v>
          </cell>
        </row>
        <row r="4531">
          <cell r="G4531">
            <v>41361</v>
          </cell>
          <cell r="H4531">
            <v>12421.724688051801</v>
          </cell>
          <cell r="I4531">
            <v>377.10522289806795</v>
          </cell>
          <cell r="J4531">
            <v>3954.5134420229142</v>
          </cell>
        </row>
        <row r="4532">
          <cell r="G4532">
            <v>41369</v>
          </cell>
          <cell r="H4532">
            <v>12249.062714887881</v>
          </cell>
          <cell r="I4532">
            <v>369.63853948468619</v>
          </cell>
          <cell r="J4532">
            <v>3958.4679554649365</v>
          </cell>
        </row>
        <row r="4533">
          <cell r="G4533">
            <v>41376</v>
          </cell>
          <cell r="H4533">
            <v>12540.590407502214</v>
          </cell>
          <cell r="I4533">
            <v>369.74943104653158</v>
          </cell>
          <cell r="J4533">
            <v>3949.3634791673671</v>
          </cell>
        </row>
        <row r="4534">
          <cell r="G4534">
            <v>41383</v>
          </cell>
          <cell r="H4534">
            <v>12259.681182374165</v>
          </cell>
          <cell r="I4534">
            <v>364.57293901188012</v>
          </cell>
          <cell r="J4534">
            <v>3925.2723619444464</v>
          </cell>
        </row>
        <row r="4535">
          <cell r="G4535">
            <v>41390</v>
          </cell>
          <cell r="H4535">
            <v>12495.06706107575</v>
          </cell>
          <cell r="I4535">
            <v>366.50517558864311</v>
          </cell>
          <cell r="J4535">
            <v>3984.9365018460026</v>
          </cell>
        </row>
        <row r="4536">
          <cell r="G4536">
            <v>41397</v>
          </cell>
          <cell r="H4536">
            <v>12751.215935827802</v>
          </cell>
          <cell r="I4536">
            <v>367.53139008029126</v>
          </cell>
          <cell r="J4536">
            <v>3980.553071693972</v>
          </cell>
        </row>
        <row r="4537">
          <cell r="G4537">
            <v>41404</v>
          </cell>
          <cell r="H4537">
            <v>12934.833445303722</v>
          </cell>
          <cell r="I4537">
            <v>370.10410981085329</v>
          </cell>
          <cell r="J4537">
            <v>4005.2325007384748</v>
          </cell>
        </row>
        <row r="4538">
          <cell r="G4538">
            <v>41411</v>
          </cell>
          <cell r="H4538">
            <v>13211.638881033223</v>
          </cell>
          <cell r="I4538">
            <v>369.6599848790803</v>
          </cell>
          <cell r="J4538">
            <v>4032.0675584934224</v>
          </cell>
        </row>
        <row r="4539">
          <cell r="G4539">
            <v>41418</v>
          </cell>
          <cell r="H4539">
            <v>13070.274345006166</v>
          </cell>
          <cell r="I4539">
            <v>370.28840685337474</v>
          </cell>
          <cell r="J4539">
            <v>4040.5349003662586</v>
          </cell>
        </row>
        <row r="4540">
          <cell r="G4540">
            <v>41425</v>
          </cell>
          <cell r="H4540">
            <v>12970.940259984118</v>
          </cell>
          <cell r="I4540">
            <v>374.32455048807651</v>
          </cell>
          <cell r="J4540">
            <v>4082.5564633300678</v>
          </cell>
        </row>
        <row r="4541">
          <cell r="G4541">
            <v>41432</v>
          </cell>
          <cell r="H4541">
            <v>13065.628123882003</v>
          </cell>
          <cell r="I4541">
            <v>372.86468474117299</v>
          </cell>
          <cell r="J4541">
            <v>4073.5748391107418</v>
          </cell>
        </row>
        <row r="4542">
          <cell r="G4542">
            <v>41439</v>
          </cell>
          <cell r="H4542">
            <v>12944.1177823299</v>
          </cell>
          <cell r="I4542">
            <v>374.80358110182715</v>
          </cell>
          <cell r="J4542">
            <v>4049.9481050438994</v>
          </cell>
        </row>
        <row r="4543">
          <cell r="G4543">
            <v>41446</v>
          </cell>
          <cell r="H4543">
            <v>12674.880132457438</v>
          </cell>
          <cell r="I4543">
            <v>377.0898829465483</v>
          </cell>
          <cell r="J4543">
            <v>4062.9079389800404</v>
          </cell>
        </row>
        <row r="4544">
          <cell r="G4544">
            <v>41453</v>
          </cell>
          <cell r="H4544">
            <v>12815.571301927717</v>
          </cell>
          <cell r="I4544">
            <v>378.89991438469173</v>
          </cell>
          <cell r="J4544">
            <v>4073.8777904152862</v>
          </cell>
        </row>
        <row r="4545">
          <cell r="G4545">
            <v>41460</v>
          </cell>
          <cell r="H4545">
            <v>13051.377813883188</v>
          </cell>
          <cell r="I4545">
            <v>384.24240317751588</v>
          </cell>
          <cell r="J4545">
            <v>4081.2107704380337</v>
          </cell>
        </row>
        <row r="4546">
          <cell r="G4546">
            <v>41467</v>
          </cell>
          <cell r="H4546">
            <v>13445.529423862459</v>
          </cell>
          <cell r="I4546">
            <v>384.62664558069338</v>
          </cell>
          <cell r="J4546">
            <v>4059.1722322776686</v>
          </cell>
        </row>
        <row r="4547">
          <cell r="G4547">
            <v>41474</v>
          </cell>
          <cell r="H4547">
            <v>13542.337235714271</v>
          </cell>
          <cell r="I4547">
            <v>386.2036148275742</v>
          </cell>
          <cell r="J4547">
            <v>4134.2669185748055</v>
          </cell>
        </row>
        <row r="4548">
          <cell r="G4548">
            <v>41481</v>
          </cell>
          <cell r="H4548">
            <v>13558.58804039713</v>
          </cell>
          <cell r="I4548">
            <v>385.5470686823673</v>
          </cell>
          <cell r="J4548">
            <v>4123.931251278369</v>
          </cell>
        </row>
        <row r="4549">
          <cell r="G4549">
            <v>41488</v>
          </cell>
          <cell r="H4549">
            <v>13753.831708178848</v>
          </cell>
          <cell r="I4549">
            <v>385.08441219994847</v>
          </cell>
          <cell r="J4549">
            <v>4082.2795456404574</v>
          </cell>
        </row>
        <row r="4550">
          <cell r="G4550">
            <v>41495</v>
          </cell>
          <cell r="H4550">
            <v>13619.044157438695</v>
          </cell>
          <cell r="I4550">
            <v>384.96888687628848</v>
          </cell>
          <cell r="J4550">
            <v>4063.9092876850755</v>
          </cell>
        </row>
        <row r="4551">
          <cell r="G4551">
            <v>41502</v>
          </cell>
          <cell r="H4551">
            <v>13341.215656626946</v>
          </cell>
          <cell r="I4551">
            <v>385.35385576316474</v>
          </cell>
          <cell r="J4551">
            <v>4079.7585339070474</v>
          </cell>
        </row>
        <row r="4552">
          <cell r="G4552">
            <v>41509</v>
          </cell>
          <cell r="H4552">
            <v>13422.59707213237</v>
          </cell>
          <cell r="I4552">
            <v>388.86057585060956</v>
          </cell>
          <cell r="J4552">
            <v>4031.2094073535536</v>
          </cell>
        </row>
        <row r="4553">
          <cell r="G4553">
            <v>41516</v>
          </cell>
          <cell r="H4553">
            <v>13171.594506883494</v>
          </cell>
          <cell r="I4553">
            <v>386.91627297135653</v>
          </cell>
          <cell r="J4553">
            <v>3977.5943222357514</v>
          </cell>
        </row>
        <row r="4554">
          <cell r="G4554">
            <v>41523</v>
          </cell>
          <cell r="H4554">
            <v>13367.851265036057</v>
          </cell>
          <cell r="I4554">
            <v>387.92225528108202</v>
          </cell>
          <cell r="J4554">
            <v>3990.322624066906</v>
          </cell>
        </row>
        <row r="4555">
          <cell r="G4555">
            <v>41530</v>
          </cell>
          <cell r="H4555">
            <v>13656.596852360837</v>
          </cell>
          <cell r="I4555">
            <v>388.96964537034091</v>
          </cell>
          <cell r="J4555">
            <v>3976.356494882672</v>
          </cell>
        </row>
        <row r="4556">
          <cell r="G4556">
            <v>41537</v>
          </cell>
          <cell r="H4556">
            <v>13842.326569552944</v>
          </cell>
          <cell r="I4556">
            <v>391.18677234895188</v>
          </cell>
          <cell r="J4556">
            <v>3952.1007202638875</v>
          </cell>
        </row>
        <row r="4557">
          <cell r="G4557">
            <v>41544</v>
          </cell>
          <cell r="H4557">
            <v>13735.740654967387</v>
          </cell>
          <cell r="I4557">
            <v>395.92013229437418</v>
          </cell>
          <cell r="J4557">
            <v>3929.9689562304097</v>
          </cell>
        </row>
        <row r="4558">
          <cell r="G4558">
            <v>41551</v>
          </cell>
          <cell r="H4558">
            <v>13759.091414080833</v>
          </cell>
          <cell r="I4558">
            <v>397.2662607441751</v>
          </cell>
          <cell r="J4558">
            <v>3935.8639096647557</v>
          </cell>
        </row>
        <row r="4559">
          <cell r="G4559">
            <v>41558</v>
          </cell>
          <cell r="H4559">
            <v>13834.766416858278</v>
          </cell>
          <cell r="I4559">
            <v>396.23336846624022</v>
          </cell>
          <cell r="J4559">
            <v>3990.5724180090961</v>
          </cell>
        </row>
        <row r="4560">
          <cell r="G4560">
            <v>41565</v>
          </cell>
          <cell r="H4560">
            <v>14182.01905392142</v>
          </cell>
          <cell r="I4560">
            <v>397.10508187686594</v>
          </cell>
          <cell r="J4560">
            <v>3991.7695897344988</v>
          </cell>
        </row>
        <row r="4561">
          <cell r="G4561">
            <v>41572</v>
          </cell>
          <cell r="H4561">
            <v>14284.129591109655</v>
          </cell>
          <cell r="I4561">
            <v>396.43000323767524</v>
          </cell>
          <cell r="J4561">
            <v>3977.7983961704281</v>
          </cell>
        </row>
        <row r="4562">
          <cell r="G4562">
            <v>41579</v>
          </cell>
          <cell r="H4562">
            <v>14266.988635600324</v>
          </cell>
          <cell r="I4562">
            <v>389.57176418166347</v>
          </cell>
          <cell r="J4562">
            <v>3984.9584332835348</v>
          </cell>
        </row>
        <row r="4563">
          <cell r="G4563">
            <v>41586</v>
          </cell>
          <cell r="H4563">
            <v>14334.043482187644</v>
          </cell>
          <cell r="I4563">
            <v>389.88342159300879</v>
          </cell>
          <cell r="J4563">
            <v>4013.2516381598484</v>
          </cell>
        </row>
        <row r="4564">
          <cell r="G4564">
            <v>41593</v>
          </cell>
          <cell r="H4564">
            <v>14579.155625733052</v>
          </cell>
          <cell r="I4564">
            <v>389.80544490869022</v>
          </cell>
          <cell r="J4564">
            <v>3975.527072761146</v>
          </cell>
        </row>
        <row r="4565">
          <cell r="G4565">
            <v>41600</v>
          </cell>
          <cell r="H4565">
            <v>14631.640585985691</v>
          </cell>
          <cell r="I4565">
            <v>390.50709470952586</v>
          </cell>
          <cell r="J4565">
            <v>4007.728842050511</v>
          </cell>
        </row>
        <row r="4566">
          <cell r="G4566">
            <v>41607</v>
          </cell>
          <cell r="H4566">
            <v>14682.851328036642</v>
          </cell>
          <cell r="I4566">
            <v>396.95046177223304</v>
          </cell>
          <cell r="J4566">
            <v>3984.884787650823</v>
          </cell>
        </row>
        <row r="4567">
          <cell r="G4567">
            <v>41614</v>
          </cell>
          <cell r="H4567">
            <v>14672.573332107017</v>
          </cell>
          <cell r="I4567">
            <v>393.6160778933463</v>
          </cell>
          <cell r="J4567">
            <v>3980.5014143844073</v>
          </cell>
        </row>
        <row r="4568">
          <cell r="G4568">
            <v>41621</v>
          </cell>
          <cell r="H4568">
            <v>14458.353761458255</v>
          </cell>
          <cell r="I4568">
            <v>390.7426805247249</v>
          </cell>
          <cell r="J4568">
            <v>3999.6078211734521</v>
          </cell>
        </row>
        <row r="4569">
          <cell r="G4569">
            <v>41628</v>
          </cell>
          <cell r="H4569">
            <v>14828.487617751587</v>
          </cell>
          <cell r="I4569">
            <v>394.88455293828696</v>
          </cell>
          <cell r="J4569">
            <v>3983.209429106641</v>
          </cell>
        </row>
        <row r="4570">
          <cell r="G4570">
            <v>41635</v>
          </cell>
          <cell r="H4570">
            <v>15028.672200591234</v>
          </cell>
          <cell r="I4570">
            <v>395.75329895475119</v>
          </cell>
          <cell r="J4570">
            <v>3982.0144662779089</v>
          </cell>
        </row>
        <row r="4571">
          <cell r="G4571">
            <v>41642</v>
          </cell>
          <cell r="H4571">
            <v>14965.551777348752</v>
          </cell>
          <cell r="I4571">
            <v>395.51584697537834</v>
          </cell>
          <cell r="J4571">
            <v>3978.0324518116308</v>
          </cell>
        </row>
        <row r="4572">
          <cell r="G4572">
            <v>41649</v>
          </cell>
          <cell r="H4572">
            <v>15065.820974256987</v>
          </cell>
          <cell r="I4572">
            <v>397.61208096434785</v>
          </cell>
          <cell r="J4572">
            <v>3921.1465877507244</v>
          </cell>
        </row>
        <row r="4573">
          <cell r="G4573">
            <v>41656</v>
          </cell>
          <cell r="H4573">
            <v>15047.741989087879</v>
          </cell>
          <cell r="I4573">
            <v>400.15679828251967</v>
          </cell>
          <cell r="J4573">
            <v>3893.6985616364691</v>
          </cell>
        </row>
        <row r="4574">
          <cell r="G4574">
            <v>41663</v>
          </cell>
          <cell r="H4574">
            <v>14656.500697371594</v>
          </cell>
          <cell r="I4574">
            <v>402.03753523444749</v>
          </cell>
          <cell r="J4574">
            <v>3890.5836027871596</v>
          </cell>
        </row>
        <row r="4575">
          <cell r="G4575">
            <v>41670</v>
          </cell>
          <cell r="H4575">
            <v>14592.01209430316</v>
          </cell>
          <cell r="I4575">
            <v>398.6202161849547</v>
          </cell>
          <cell r="J4575">
            <v>3886.6930191843726</v>
          </cell>
        </row>
        <row r="4576">
          <cell r="G4576">
            <v>41677</v>
          </cell>
          <cell r="H4576">
            <v>14673.727362031259</v>
          </cell>
          <cell r="I4576">
            <v>389.89043345050419</v>
          </cell>
          <cell r="J4576">
            <v>3886.6930191843726</v>
          </cell>
        </row>
        <row r="4577">
          <cell r="G4577">
            <v>41684</v>
          </cell>
          <cell r="H4577">
            <v>15044.972664290652</v>
          </cell>
          <cell r="I4577">
            <v>392.03483083448197</v>
          </cell>
          <cell r="J4577">
            <v>3886.6930191843726</v>
          </cell>
        </row>
        <row r="4578">
          <cell r="G4578">
            <v>41691</v>
          </cell>
          <cell r="H4578">
            <v>15066.035626020659</v>
          </cell>
          <cell r="I4578">
            <v>398.15057419549993</v>
          </cell>
          <cell r="J4578">
            <v>3854.8221364270607</v>
          </cell>
        </row>
        <row r="4579">
          <cell r="G4579">
            <v>41698</v>
          </cell>
          <cell r="H4579">
            <v>15272.440314097143</v>
          </cell>
          <cell r="I4579">
            <v>399.86262166454054</v>
          </cell>
          <cell r="J4579">
            <v>3870.6269071864117</v>
          </cell>
        </row>
        <row r="4580">
          <cell r="G4580">
            <v>41705</v>
          </cell>
          <cell r="H4580">
            <v>15451.12786577208</v>
          </cell>
          <cell r="I4580">
            <v>401.78196224853031</v>
          </cell>
          <cell r="J4580">
            <v>3932.9440003921131</v>
          </cell>
        </row>
        <row r="4581">
          <cell r="G4581">
            <v>41712</v>
          </cell>
          <cell r="H4581">
            <v>15151.375985176102</v>
          </cell>
          <cell r="I4581">
            <v>402.58552617302735</v>
          </cell>
          <cell r="J4581">
            <v>3929.7976451917993</v>
          </cell>
        </row>
        <row r="4582">
          <cell r="G4582">
            <v>41719</v>
          </cell>
          <cell r="H4582">
            <v>15345.313597786355</v>
          </cell>
          <cell r="I4582">
            <v>400.37130577907573</v>
          </cell>
          <cell r="J4582">
            <v>4011.1444564472695</v>
          </cell>
        </row>
        <row r="4583">
          <cell r="G4583">
            <v>41726</v>
          </cell>
          <cell r="H4583">
            <v>15190.325930448713</v>
          </cell>
          <cell r="I4583">
            <v>388.64042651974881</v>
          </cell>
          <cell r="J4583">
            <v>4076.9272255330047</v>
          </cell>
        </row>
        <row r="4584">
          <cell r="G4584">
            <v>41733</v>
          </cell>
          <cell r="H4584">
            <v>15240.454006019194</v>
          </cell>
          <cell r="I4584">
            <v>387.43564119753762</v>
          </cell>
          <cell r="J4584">
            <v>4122.1811177364216</v>
          </cell>
        </row>
        <row r="4585">
          <cell r="G4585">
            <v>41740</v>
          </cell>
          <cell r="H4585">
            <v>14803.052976046443</v>
          </cell>
          <cell r="I4585">
            <v>384.37489963207707</v>
          </cell>
          <cell r="J4585">
            <v>4122.5933358481952</v>
          </cell>
        </row>
        <row r="4586">
          <cell r="G4586">
            <v>41746</v>
          </cell>
          <cell r="H4586">
            <v>15199.774795804487</v>
          </cell>
          <cell r="I4586">
            <v>382.33771266402709</v>
          </cell>
          <cell r="J4586">
            <v>4130.4262631863066</v>
          </cell>
        </row>
        <row r="4587">
          <cell r="G4587">
            <v>41754</v>
          </cell>
          <cell r="H4587">
            <v>15148.095561498752</v>
          </cell>
          <cell r="I4587">
            <v>378.13199782472282</v>
          </cell>
          <cell r="J4587">
            <v>4153.5566502601505</v>
          </cell>
        </row>
        <row r="4588">
          <cell r="G4588">
            <v>41761</v>
          </cell>
          <cell r="H4588">
            <v>15298.06170755759</v>
          </cell>
          <cell r="I4588">
            <v>376.0900850364693</v>
          </cell>
          <cell r="J4588">
            <v>4127.3892433635119</v>
          </cell>
        </row>
        <row r="4589">
          <cell r="G4589">
            <v>41768</v>
          </cell>
          <cell r="H4589">
            <v>15226.160817532069</v>
          </cell>
          <cell r="I4589">
            <v>368.68111036125083</v>
          </cell>
          <cell r="J4589">
            <v>4158.3446626887389</v>
          </cell>
        </row>
        <row r="4590">
          <cell r="G4590">
            <v>41775</v>
          </cell>
          <cell r="H4590">
            <v>15226.160817532069</v>
          </cell>
          <cell r="I4590">
            <v>367.94374814052833</v>
          </cell>
          <cell r="J4590">
            <v>4108.0286922702053</v>
          </cell>
        </row>
        <row r="4591">
          <cell r="G4591">
            <v>41782</v>
          </cell>
          <cell r="H4591">
            <v>15437.804452895765</v>
          </cell>
          <cell r="I4591">
            <v>370.9240925004666</v>
          </cell>
          <cell r="J4591">
            <v>4098.5802262779844</v>
          </cell>
        </row>
        <row r="4592">
          <cell r="G4592">
            <v>41789</v>
          </cell>
          <cell r="H4592">
            <v>15619.970545439935</v>
          </cell>
          <cell r="I4592">
            <v>368.99528721946416</v>
          </cell>
          <cell r="J4592">
            <v>4108.8266768436788</v>
          </cell>
        </row>
        <row r="4593">
          <cell r="G4593">
            <v>41796</v>
          </cell>
          <cell r="H4593">
            <v>15869.890074166975</v>
          </cell>
          <cell r="I4593">
            <v>372.83283820654657</v>
          </cell>
          <cell r="J4593">
            <v>4121.564039541895</v>
          </cell>
        </row>
        <row r="4594">
          <cell r="G4594">
            <v>41803</v>
          </cell>
          <cell r="H4594">
            <v>15787.366645781307</v>
          </cell>
          <cell r="I4594">
            <v>375.55451792545438</v>
          </cell>
          <cell r="J4594">
            <v>4094.7738732848729</v>
          </cell>
        </row>
        <row r="4595">
          <cell r="G4595">
            <v>41810</v>
          </cell>
          <cell r="H4595">
            <v>16025.755882132604</v>
          </cell>
          <cell r="I4595">
            <v>378.48384316527296</v>
          </cell>
          <cell r="J4595">
            <v>4082.0800742776901</v>
          </cell>
        </row>
        <row r="4596">
          <cell r="G4596">
            <v>41817</v>
          </cell>
          <cell r="H4596">
            <v>16016.140428603323</v>
          </cell>
          <cell r="I4596">
            <v>379.16511408297043</v>
          </cell>
          <cell r="J4596">
            <v>4072.6912901068517</v>
          </cell>
        </row>
        <row r="4597">
          <cell r="G4597">
            <v>41823</v>
          </cell>
          <cell r="H4597">
            <v>16237.16316651805</v>
          </cell>
          <cell r="I4597">
            <v>381.06093965338522</v>
          </cell>
          <cell r="J4597">
            <v>4059.6586779785098</v>
          </cell>
        </row>
        <row r="4598">
          <cell r="G4598">
            <v>41831</v>
          </cell>
          <cell r="H4598">
            <v>16017.961463770058</v>
          </cell>
          <cell r="I4598">
            <v>369.43858099395698</v>
          </cell>
          <cell r="J4598">
            <v>4084.0166300463807</v>
          </cell>
        </row>
        <row r="4599">
          <cell r="G4599">
            <v>41838</v>
          </cell>
          <cell r="H4599">
            <v>16077.227921186008</v>
          </cell>
          <cell r="I4599">
            <v>364.08172156954464</v>
          </cell>
          <cell r="J4599">
            <v>4119.9559763907882</v>
          </cell>
        </row>
        <row r="4600">
          <cell r="G4600">
            <v>41845</v>
          </cell>
          <cell r="H4600">
            <v>16075.62019839389</v>
          </cell>
          <cell r="I4600">
            <v>362.29772113385388</v>
          </cell>
          <cell r="J4600">
            <v>4086.1723373843838</v>
          </cell>
        </row>
        <row r="4601">
          <cell r="G4601">
            <v>41852</v>
          </cell>
          <cell r="H4601">
            <v>15652.831387176131</v>
          </cell>
          <cell r="I4601">
            <v>363.23969520880189</v>
          </cell>
          <cell r="J4601">
            <v>4075.9569065409232</v>
          </cell>
        </row>
        <row r="4602">
          <cell r="G4602">
            <v>41859</v>
          </cell>
          <cell r="H4602">
            <v>15732.660827250731</v>
          </cell>
          <cell r="I4602">
            <v>366.65414834376463</v>
          </cell>
          <cell r="J4602">
            <v>4053.1315478642937</v>
          </cell>
        </row>
        <row r="4603">
          <cell r="G4603">
            <v>41866</v>
          </cell>
          <cell r="H4603">
            <v>15938.758684087717</v>
          </cell>
          <cell r="I4603">
            <v>364.89420843171456</v>
          </cell>
          <cell r="J4603">
            <v>4037.7296479824095</v>
          </cell>
        </row>
        <row r="4604">
          <cell r="G4604">
            <v>41873</v>
          </cell>
          <cell r="H4604">
            <v>16224.062464532888</v>
          </cell>
          <cell r="I4604">
            <v>364.93069785255773</v>
          </cell>
          <cell r="J4604">
            <v>4053.4767936095409</v>
          </cell>
        </row>
        <row r="4605">
          <cell r="G4605">
            <v>41880</v>
          </cell>
          <cell r="H4605">
            <v>16368.45662046723</v>
          </cell>
          <cell r="I4605">
            <v>365.33212162019555</v>
          </cell>
          <cell r="J4605">
            <v>4053.8821412889019</v>
          </cell>
        </row>
        <row r="4606">
          <cell r="G4606">
            <v>41887</v>
          </cell>
          <cell r="H4606">
            <v>16397.919842384072</v>
          </cell>
          <cell r="I4606">
            <v>363.46892779993254</v>
          </cell>
          <cell r="J4606">
            <v>4052.2605884323866</v>
          </cell>
        </row>
        <row r="4607">
          <cell r="G4607">
            <v>41894</v>
          </cell>
          <cell r="H4607">
            <v>16256.897731739567</v>
          </cell>
          <cell r="I4607">
            <v>365.43166001005221</v>
          </cell>
          <cell r="J4607">
            <v>4031.5940594313815</v>
          </cell>
        </row>
        <row r="4608">
          <cell r="G4608">
            <v>41901</v>
          </cell>
          <cell r="H4608">
            <v>16403.209811325221</v>
          </cell>
          <cell r="I4608">
            <v>356.917102331818</v>
          </cell>
          <cell r="J4608">
            <v>4048.1235950750502</v>
          </cell>
        </row>
        <row r="4609">
          <cell r="G4609">
            <v>41908</v>
          </cell>
          <cell r="H4609">
            <v>16144.039096306282</v>
          </cell>
          <cell r="I4609">
            <v>354.16884064386301</v>
          </cell>
          <cell r="J4609">
            <v>4011.6904827193748</v>
          </cell>
        </row>
        <row r="4610">
          <cell r="G4610">
            <v>41915</v>
          </cell>
          <cell r="H4610">
            <v>16016.501187445461</v>
          </cell>
          <cell r="I4610">
            <v>352.75216528128755</v>
          </cell>
          <cell r="J4610">
            <v>3984.0098183886112</v>
          </cell>
        </row>
        <row r="4611">
          <cell r="G4611">
            <v>41922</v>
          </cell>
          <cell r="H4611">
            <v>15441.508794816169</v>
          </cell>
          <cell r="I4611">
            <v>347.74308453429325</v>
          </cell>
          <cell r="J4611">
            <v>4008.3122782807818</v>
          </cell>
        </row>
        <row r="4612">
          <cell r="G4612">
            <v>41929</v>
          </cell>
          <cell r="H4612">
            <v>15362.757099962606</v>
          </cell>
          <cell r="I4612">
            <v>360.08796403526071</v>
          </cell>
          <cell r="J4612">
            <v>3972.2374677762546</v>
          </cell>
        </row>
        <row r="4613">
          <cell r="G4613">
            <v>41936</v>
          </cell>
          <cell r="H4613">
            <v>15986.485038221088</v>
          </cell>
          <cell r="I4613">
            <v>357.35129550859273</v>
          </cell>
          <cell r="J4613">
            <v>3945.6234767421533</v>
          </cell>
        </row>
        <row r="4614">
          <cell r="G4614">
            <v>41943</v>
          </cell>
          <cell r="H4614">
            <v>16445.297158818033</v>
          </cell>
          <cell r="I4614">
            <v>365.53464017573947</v>
          </cell>
          <cell r="J4614">
            <v>3940.4941662223887</v>
          </cell>
        </row>
        <row r="4615">
          <cell r="G4615">
            <v>41950</v>
          </cell>
          <cell r="H4615">
            <v>16558.769709213877</v>
          </cell>
          <cell r="I4615">
            <v>362.829683838439</v>
          </cell>
          <cell r="J4615">
            <v>3966.8954771360786</v>
          </cell>
        </row>
        <row r="4616">
          <cell r="G4616">
            <v>41957</v>
          </cell>
          <cell r="H4616">
            <v>16648.187065643633</v>
          </cell>
          <cell r="I4616">
            <v>362.57570305975207</v>
          </cell>
          <cell r="J4616">
            <v>3916.5159045764503</v>
          </cell>
        </row>
        <row r="4617">
          <cell r="G4617">
            <v>41964</v>
          </cell>
          <cell r="H4617">
            <v>16822.993029832891</v>
          </cell>
          <cell r="I4617">
            <v>357.42712807630357</v>
          </cell>
          <cell r="J4617">
            <v>3906.7246148150093</v>
          </cell>
        </row>
        <row r="4618">
          <cell r="G4618">
            <v>41971</v>
          </cell>
          <cell r="H4618">
            <v>16866.732811710455</v>
          </cell>
          <cell r="I4618">
            <v>357.85604062999516</v>
          </cell>
          <cell r="J4618">
            <v>3827.8087775957461</v>
          </cell>
        </row>
        <row r="4619">
          <cell r="G4619">
            <v>41978</v>
          </cell>
          <cell r="H4619">
            <v>16915.646336864414</v>
          </cell>
          <cell r="I4619">
            <v>358.3212534828142</v>
          </cell>
          <cell r="J4619">
            <v>3877.9530725822506</v>
          </cell>
        </row>
        <row r="4620">
          <cell r="G4620">
            <v>41985</v>
          </cell>
          <cell r="H4620">
            <v>16333.74810287628</v>
          </cell>
          <cell r="I4620">
            <v>361.40281626276641</v>
          </cell>
          <cell r="J4620">
            <v>3844.214880850785</v>
          </cell>
        </row>
        <row r="4621">
          <cell r="G4621">
            <v>41992</v>
          </cell>
          <cell r="H4621">
            <v>16900.529162046085</v>
          </cell>
          <cell r="I4621">
            <v>361.98106076878685</v>
          </cell>
          <cell r="J4621">
            <v>3866.1269056716346</v>
          </cell>
        </row>
        <row r="4622">
          <cell r="G4622">
            <v>41999</v>
          </cell>
          <cell r="H4622">
            <v>17074.604612415158</v>
          </cell>
          <cell r="I4622">
            <v>364.33393766378396</v>
          </cell>
          <cell r="J4622">
            <v>3887.3906036528288</v>
          </cell>
        </row>
        <row r="4623">
          <cell r="G4623">
            <v>42006</v>
          </cell>
          <cell r="H4623">
            <v>16838.97506876383</v>
          </cell>
          <cell r="I4623">
            <v>364.69827160144769</v>
          </cell>
          <cell r="J4623">
            <v>3909.1599910332848</v>
          </cell>
        </row>
        <row r="4624">
          <cell r="G4624">
            <v>42013</v>
          </cell>
          <cell r="H4624">
            <v>16707.631063227473</v>
          </cell>
          <cell r="I4624">
            <v>363.31241816936216</v>
          </cell>
          <cell r="J4624">
            <v>3819.2493112395191</v>
          </cell>
        </row>
        <row r="4625">
          <cell r="G4625">
            <v>42020</v>
          </cell>
          <cell r="H4625">
            <v>16487.090333192871</v>
          </cell>
          <cell r="I4625">
            <v>364.8383303256735</v>
          </cell>
          <cell r="J4625">
            <v>3807.0277134435528</v>
          </cell>
        </row>
        <row r="4626">
          <cell r="G4626">
            <v>42027</v>
          </cell>
          <cell r="H4626">
            <v>16757.478614657233</v>
          </cell>
          <cell r="I4626">
            <v>362.3574296794589</v>
          </cell>
          <cell r="J4626">
            <v>3791.0381970470899</v>
          </cell>
        </row>
        <row r="4627">
          <cell r="G4627">
            <v>42034</v>
          </cell>
          <cell r="H4627">
            <v>16338.541649290803</v>
          </cell>
          <cell r="I4627">
            <v>364.53157425753568</v>
          </cell>
          <cell r="J4627">
            <v>3770.5665907830357</v>
          </cell>
        </row>
        <row r="4628">
          <cell r="G4628">
            <v>42041</v>
          </cell>
          <cell r="H4628">
            <v>16880.981232047256</v>
          </cell>
          <cell r="I4628">
            <v>365.26063740605076</v>
          </cell>
          <cell r="J4628">
            <v>3828.2562596220164</v>
          </cell>
        </row>
        <row r="4629">
          <cell r="G4629">
            <v>42048</v>
          </cell>
          <cell r="H4629">
            <v>17235.481837920248</v>
          </cell>
          <cell r="I4629">
            <v>363.54391241024229</v>
          </cell>
          <cell r="J4629">
            <v>3777.3404513690439</v>
          </cell>
        </row>
        <row r="4630">
          <cell r="G4630">
            <v>42055</v>
          </cell>
          <cell r="H4630">
            <v>17373.365692623611</v>
          </cell>
          <cell r="I4630">
            <v>364.01651949637562</v>
          </cell>
          <cell r="J4630">
            <v>3724.0799510047405</v>
          </cell>
        </row>
        <row r="4631">
          <cell r="G4631">
            <v>42062</v>
          </cell>
          <cell r="H4631">
            <v>17340.356297807626</v>
          </cell>
          <cell r="I4631">
            <v>366.30982356920276</v>
          </cell>
          <cell r="J4631">
            <v>3706.2043672399177</v>
          </cell>
        </row>
        <row r="4632">
          <cell r="G4632">
            <v>42069</v>
          </cell>
          <cell r="H4632">
            <v>17104.527452157443</v>
          </cell>
          <cell r="I4632">
            <v>368.17800366940571</v>
          </cell>
          <cell r="J4632">
            <v>3686.5614840935464</v>
          </cell>
        </row>
        <row r="4633">
          <cell r="G4633">
            <v>42076</v>
          </cell>
          <cell r="H4633">
            <v>17000.189834699282</v>
          </cell>
          <cell r="I4633">
            <v>374.25294072995086</v>
          </cell>
          <cell r="J4633">
            <v>3704.6256353656045</v>
          </cell>
        </row>
        <row r="4634">
          <cell r="G4634">
            <v>42083</v>
          </cell>
          <cell r="H4634">
            <v>17440.494751417995</v>
          </cell>
          <cell r="I4634">
            <v>374.25294072995086</v>
          </cell>
          <cell r="J4634">
            <v>3666.8384538848754</v>
          </cell>
        </row>
        <row r="4635">
          <cell r="G4635">
            <v>42090</v>
          </cell>
          <cell r="H4635">
            <v>17063.780064787366</v>
          </cell>
          <cell r="I4635">
            <v>375.74995249287065</v>
          </cell>
          <cell r="J4635">
            <v>3675.2721823288107</v>
          </cell>
        </row>
        <row r="4636">
          <cell r="G4636">
            <v>42096</v>
          </cell>
          <cell r="H4636">
            <v>17140.56707507891</v>
          </cell>
          <cell r="I4636">
            <v>378.38020216032072</v>
          </cell>
          <cell r="J4636">
            <v>3714.5975946797289</v>
          </cell>
        </row>
        <row r="4637">
          <cell r="G4637">
            <v>42104</v>
          </cell>
          <cell r="H4637">
            <v>17426.814545232726</v>
          </cell>
          <cell r="I4637">
            <v>375.73154074519846</v>
          </cell>
          <cell r="J4637">
            <v>3664.0790673920842</v>
          </cell>
        </row>
        <row r="4638">
          <cell r="G4638">
            <v>42111</v>
          </cell>
          <cell r="H4638">
            <v>17249.061036871353</v>
          </cell>
          <cell r="I4638">
            <v>375.8066870533475</v>
          </cell>
          <cell r="J4638">
            <v>3691.1932524907861</v>
          </cell>
        </row>
        <row r="4639">
          <cell r="G4639">
            <v>42118</v>
          </cell>
          <cell r="H4639">
            <v>17554.369417223978</v>
          </cell>
          <cell r="I4639">
            <v>374.8295896670088</v>
          </cell>
          <cell r="J4639">
            <v>3640.254785606413</v>
          </cell>
        </row>
        <row r="4640">
          <cell r="G4640">
            <v>42125</v>
          </cell>
          <cell r="H4640">
            <v>17419.200772711352</v>
          </cell>
          <cell r="I4640">
            <v>365.19646921256668</v>
          </cell>
          <cell r="J4640">
            <v>3728.7129768966488</v>
          </cell>
        </row>
        <row r="4641">
          <cell r="G4641">
            <v>42132</v>
          </cell>
          <cell r="H4641">
            <v>17490.619495879469</v>
          </cell>
          <cell r="I4641">
            <v>365.15994956564543</v>
          </cell>
          <cell r="J4641">
            <v>3733.1874324689252</v>
          </cell>
        </row>
        <row r="4642">
          <cell r="G4642">
            <v>42139</v>
          </cell>
          <cell r="H4642">
            <v>17562.331035812575</v>
          </cell>
          <cell r="I4642">
            <v>366.32846140425551</v>
          </cell>
          <cell r="J4642">
            <v>3715.2681327930741</v>
          </cell>
        </row>
        <row r="4643">
          <cell r="G4643">
            <v>42146</v>
          </cell>
          <cell r="H4643">
            <v>17618.530495127176</v>
          </cell>
          <cell r="I4643">
            <v>367.83040809601295</v>
          </cell>
          <cell r="J4643">
            <v>3710.066757407164</v>
          </cell>
        </row>
        <row r="4644">
          <cell r="G4644">
            <v>42153</v>
          </cell>
          <cell r="H4644">
            <v>17479.34410421567</v>
          </cell>
          <cell r="I4644">
            <v>369.37529581001621</v>
          </cell>
          <cell r="J4644">
            <v>3703.7596439195718</v>
          </cell>
        </row>
        <row r="4645">
          <cell r="G4645">
            <v>42160</v>
          </cell>
          <cell r="H4645">
            <v>17428.654006313445</v>
          </cell>
          <cell r="I4645">
            <v>376.20873878250148</v>
          </cell>
          <cell r="J4645">
            <v>3700.426260240044</v>
          </cell>
        </row>
        <row r="4646">
          <cell r="G4646">
            <v>42167</v>
          </cell>
          <cell r="H4646">
            <v>17447.825525720393</v>
          </cell>
          <cell r="I4646">
            <v>376.62256839516226</v>
          </cell>
          <cell r="J4646">
            <v>3722.6288178014843</v>
          </cell>
        </row>
        <row r="4647">
          <cell r="G4647">
            <v>42174</v>
          </cell>
          <cell r="H4647">
            <v>17592.642477583871</v>
          </cell>
          <cell r="I4647">
            <v>379.14593960340983</v>
          </cell>
          <cell r="J4647">
            <v>3670.8842772340436</v>
          </cell>
        </row>
        <row r="4648">
          <cell r="G4648">
            <v>42181</v>
          </cell>
          <cell r="H4648">
            <v>17531.068228912329</v>
          </cell>
          <cell r="I4648">
            <v>380.4729503920218</v>
          </cell>
          <cell r="J4648">
            <v>3693.6437597528948</v>
          </cell>
        </row>
        <row r="4649">
          <cell r="G4649">
            <v>42187</v>
          </cell>
          <cell r="H4649">
            <v>17297.905021467795</v>
          </cell>
          <cell r="I4649">
            <v>374.53757236590627</v>
          </cell>
          <cell r="J4649">
            <v>3668.1576178105997</v>
          </cell>
        </row>
        <row r="4650">
          <cell r="G4650">
            <v>42195</v>
          </cell>
          <cell r="H4650">
            <v>17294.445440463503</v>
          </cell>
          <cell r="I4650">
            <v>374.98701745274542</v>
          </cell>
          <cell r="J4650">
            <v>3619.7379372554997</v>
          </cell>
        </row>
        <row r="4651">
          <cell r="G4651">
            <v>42202</v>
          </cell>
          <cell r="H4651">
            <v>17687.029351962025</v>
          </cell>
          <cell r="I4651">
            <v>369.51220699793538</v>
          </cell>
          <cell r="J4651">
            <v>3558.2023923221559</v>
          </cell>
        </row>
        <row r="4652">
          <cell r="G4652">
            <v>42209</v>
          </cell>
          <cell r="H4652">
            <v>17274.921568061309</v>
          </cell>
          <cell r="I4652">
            <v>364.19123121716513</v>
          </cell>
          <cell r="J4652">
            <v>3544.3254029920995</v>
          </cell>
        </row>
        <row r="4653">
          <cell r="G4653">
            <v>42216</v>
          </cell>
          <cell r="H4653">
            <v>17480.49313472124</v>
          </cell>
          <cell r="I4653">
            <v>364.22765034028686</v>
          </cell>
          <cell r="J4653">
            <v>3517.3885299293593</v>
          </cell>
        </row>
        <row r="4654">
          <cell r="G4654">
            <v>42223</v>
          </cell>
          <cell r="H4654">
            <v>17242.75842808903</v>
          </cell>
          <cell r="I4654">
            <v>359.78407300613537</v>
          </cell>
          <cell r="J4654">
            <v>3548.3415489927374</v>
          </cell>
        </row>
        <row r="4655">
          <cell r="G4655">
            <v>42230</v>
          </cell>
          <cell r="H4655">
            <v>17361.733461242842</v>
          </cell>
          <cell r="I4655">
            <v>358.56080715791455</v>
          </cell>
          <cell r="J4655">
            <v>3593.0506525100459</v>
          </cell>
        </row>
        <row r="4656">
          <cell r="G4656">
            <v>42237</v>
          </cell>
          <cell r="H4656">
            <v>16373.850827298125</v>
          </cell>
          <cell r="I4656">
            <v>362.89939292452533</v>
          </cell>
          <cell r="J4656">
            <v>3593.0506525100459</v>
          </cell>
        </row>
        <row r="4657">
          <cell r="G4657">
            <v>42244</v>
          </cell>
          <cell r="H4657">
            <v>16549.051031150215</v>
          </cell>
          <cell r="I4657">
            <v>362.89939292452533</v>
          </cell>
          <cell r="J4657">
            <v>3564.3062472899655</v>
          </cell>
        </row>
        <row r="4658">
          <cell r="G4658">
            <v>42251</v>
          </cell>
          <cell r="H4658">
            <v>16039.340259390787</v>
          </cell>
          <cell r="I4658">
            <v>368.27030393980829</v>
          </cell>
          <cell r="J4658">
            <v>3569.6527066609005</v>
          </cell>
        </row>
        <row r="4659">
          <cell r="G4659">
            <v>42258</v>
          </cell>
          <cell r="H4659">
            <v>16374.562470812052</v>
          </cell>
          <cell r="I4659">
            <v>366.53943351129118</v>
          </cell>
          <cell r="J4659">
            <v>3514.6800549783229</v>
          </cell>
        </row>
        <row r="4660">
          <cell r="G4660">
            <v>42265</v>
          </cell>
          <cell r="H4660">
            <v>16350.000627105836</v>
          </cell>
          <cell r="I4660">
            <v>370.90125277007553</v>
          </cell>
          <cell r="J4660">
            <v>3452.8216860107045</v>
          </cell>
        </row>
        <row r="4661">
          <cell r="G4661">
            <v>42272</v>
          </cell>
          <cell r="H4661">
            <v>16060.605616006062</v>
          </cell>
          <cell r="I4661">
            <v>360.92400907056049</v>
          </cell>
          <cell r="J4661">
            <v>3578.8496775500953</v>
          </cell>
        </row>
        <row r="4662">
          <cell r="G4662">
            <v>42279</v>
          </cell>
          <cell r="H4662">
            <v>16177.848037002906</v>
          </cell>
          <cell r="I4662">
            <v>355.2214097272456</v>
          </cell>
          <cell r="J4662">
            <v>3600.6806605831507</v>
          </cell>
        </row>
        <row r="4663">
          <cell r="G4663">
            <v>42286</v>
          </cell>
          <cell r="H4663">
            <v>16734.366009475805</v>
          </cell>
          <cell r="I4663">
            <v>360.65629729607247</v>
          </cell>
          <cell r="J4663">
            <v>3674.1345460590469</v>
          </cell>
        </row>
        <row r="4664">
          <cell r="G4664">
            <v>42293</v>
          </cell>
          <cell r="H4664">
            <v>16838.119078734555</v>
          </cell>
          <cell r="I4664">
            <v>356.2202248393308</v>
          </cell>
          <cell r="J4664">
            <v>3677.4412671504997</v>
          </cell>
        </row>
        <row r="4665">
          <cell r="G4665">
            <v>42300</v>
          </cell>
          <cell r="H4665">
            <v>17124.36710307304</v>
          </cell>
          <cell r="I4665">
            <v>350.77005539928905</v>
          </cell>
          <cell r="J4665">
            <v>3685.5316379382307</v>
          </cell>
        </row>
        <row r="4666">
          <cell r="G4666">
            <v>42307</v>
          </cell>
          <cell r="H4666">
            <v>17153.478527148265</v>
          </cell>
          <cell r="I4666">
            <v>349.29682116661206</v>
          </cell>
          <cell r="J4666">
            <v>3632.4599823519202</v>
          </cell>
        </row>
        <row r="4667">
          <cell r="G4667">
            <v>42314</v>
          </cell>
          <cell r="H4667">
            <v>17390.196530822912</v>
          </cell>
          <cell r="I4667">
            <v>358.48332756329398</v>
          </cell>
          <cell r="J4667">
            <v>3652.075266256621</v>
          </cell>
        </row>
        <row r="4668">
          <cell r="G4668">
            <v>42321</v>
          </cell>
          <cell r="H4668">
            <v>16743.281219876299</v>
          </cell>
          <cell r="I4668">
            <v>355.328674280737</v>
          </cell>
          <cell r="J4668">
            <v>3650.9796436767442</v>
          </cell>
        </row>
        <row r="4669">
          <cell r="G4669">
            <v>42328</v>
          </cell>
          <cell r="H4669">
            <v>17269.020250180416</v>
          </cell>
          <cell r="I4669">
            <v>353.44543230704909</v>
          </cell>
          <cell r="J4669">
            <v>3618.4859248480211</v>
          </cell>
        </row>
        <row r="4670">
          <cell r="G4670">
            <v>42335</v>
          </cell>
          <cell r="H4670">
            <v>17334.642527131102</v>
          </cell>
          <cell r="I4670">
            <v>361.9988117688797</v>
          </cell>
          <cell r="J4670">
            <v>3585.1958543394194</v>
          </cell>
        </row>
        <row r="4671">
          <cell r="G4671">
            <v>42342</v>
          </cell>
          <cell r="H4671">
            <v>17301.706706329551</v>
          </cell>
          <cell r="I4671">
            <v>356.46022994881588</v>
          </cell>
          <cell r="J4671">
            <v>3590.2151285354948</v>
          </cell>
        </row>
        <row r="4672">
          <cell r="G4672">
            <v>42349</v>
          </cell>
          <cell r="H4672">
            <v>16621.7496327708</v>
          </cell>
          <cell r="I4672">
            <v>353.39467197125606</v>
          </cell>
          <cell r="J4672">
            <v>3529.8995143760985</v>
          </cell>
        </row>
        <row r="4673">
          <cell r="G4673">
            <v>42356</v>
          </cell>
          <cell r="H4673">
            <v>16563.573509056103</v>
          </cell>
          <cell r="I4673">
            <v>353.88942451201586</v>
          </cell>
          <cell r="J4673">
            <v>3502.0133082125271</v>
          </cell>
        </row>
        <row r="4674">
          <cell r="G4674">
            <v>42362</v>
          </cell>
          <cell r="H4674">
            <v>17032.322639362392</v>
          </cell>
          <cell r="I4674">
            <v>354.70337018839348</v>
          </cell>
          <cell r="J4674">
            <v>3536.6832399638311</v>
          </cell>
        </row>
        <row r="4675">
          <cell r="G4675">
            <v>42369</v>
          </cell>
          <cell r="H4675">
            <v>16879.031735608129</v>
          </cell>
          <cell r="I4675">
            <v>351.97215423794285</v>
          </cell>
          <cell r="J4675">
            <v>3516.5241454960369</v>
          </cell>
        </row>
        <row r="4676">
          <cell r="G4676">
            <v>42377</v>
          </cell>
          <cell r="H4676">
            <v>15829.155961653303</v>
          </cell>
          <cell r="I4676">
            <v>345.77744432335504</v>
          </cell>
          <cell r="J4676">
            <v>3535.1617234671662</v>
          </cell>
        </row>
        <row r="4677">
          <cell r="G4677">
            <v>42384</v>
          </cell>
          <cell r="H4677">
            <v>15425.512484631145</v>
          </cell>
          <cell r="I4677">
            <v>341.10944882498978</v>
          </cell>
          <cell r="J4677">
            <v>3528.7984323649252</v>
          </cell>
        </row>
        <row r="4678">
          <cell r="G4678">
            <v>42391</v>
          </cell>
          <cell r="H4678">
            <v>15638.384556919054</v>
          </cell>
          <cell r="I4678">
            <v>341.79166772263977</v>
          </cell>
          <cell r="J4678">
            <v>3472.6905372903229</v>
          </cell>
        </row>
        <row r="4679">
          <cell r="G4679">
            <v>42398</v>
          </cell>
          <cell r="H4679">
            <v>15905.800932842369</v>
          </cell>
          <cell r="I4679">
            <v>339.63838021598713</v>
          </cell>
          <cell r="J4679">
            <v>3602.5691633849815</v>
          </cell>
        </row>
        <row r="4680">
          <cell r="G4680">
            <v>42405</v>
          </cell>
          <cell r="H4680">
            <v>15371.366021498865</v>
          </cell>
          <cell r="I4680">
            <v>334.88344289296333</v>
          </cell>
          <cell r="J4680">
            <v>3645.4397364292627</v>
          </cell>
        </row>
        <row r="4681">
          <cell r="G4681">
            <v>42412</v>
          </cell>
          <cell r="H4681">
            <v>15245.320820122575</v>
          </cell>
          <cell r="I4681">
            <v>333.1755373342092</v>
          </cell>
          <cell r="J4681">
            <v>3631.2225214571886</v>
          </cell>
        </row>
        <row r="4682">
          <cell r="G4682">
            <v>42419</v>
          </cell>
          <cell r="H4682">
            <v>15716.401233464361</v>
          </cell>
          <cell r="I4682">
            <v>336.34070493888419</v>
          </cell>
          <cell r="J4682">
            <v>3571.6704721052906</v>
          </cell>
        </row>
        <row r="4683">
          <cell r="G4683">
            <v>42426</v>
          </cell>
          <cell r="H4683">
            <v>16005.583016160104</v>
          </cell>
          <cell r="I4683">
            <v>340.5785978211141</v>
          </cell>
          <cell r="J4683">
            <v>3567.7416345859747</v>
          </cell>
        </row>
        <row r="4684">
          <cell r="G4684">
            <v>42433</v>
          </cell>
          <cell r="H4684">
            <v>16498.554973057835</v>
          </cell>
          <cell r="I4684">
            <v>344.69959885474958</v>
          </cell>
          <cell r="J4684">
            <v>3654.437756306414</v>
          </cell>
        </row>
        <row r="4685">
          <cell r="G4685">
            <v>42440</v>
          </cell>
          <cell r="H4685">
            <v>16663.540522788415</v>
          </cell>
          <cell r="I4685">
            <v>342.97610086047581</v>
          </cell>
          <cell r="J4685">
            <v>3701.945447138397</v>
          </cell>
        </row>
        <row r="4686">
          <cell r="G4686">
            <v>42447</v>
          </cell>
          <cell r="H4686">
            <v>16900.162798212012</v>
          </cell>
          <cell r="I4686">
            <v>342.01576777806645</v>
          </cell>
          <cell r="J4686">
            <v>3709.7195325773878</v>
          </cell>
        </row>
        <row r="4687">
          <cell r="G4687">
            <v>42453</v>
          </cell>
          <cell r="H4687">
            <v>16764.961495826316</v>
          </cell>
          <cell r="I4687">
            <v>339.04023059839727</v>
          </cell>
          <cell r="J4687">
            <v>3673.3642811581294</v>
          </cell>
        </row>
        <row r="4688">
          <cell r="G4688">
            <v>42461</v>
          </cell>
          <cell r="H4688">
            <v>17110.319702640336</v>
          </cell>
          <cell r="I4688">
            <v>344.600490380211</v>
          </cell>
          <cell r="J4688">
            <v>3599.5296591068509</v>
          </cell>
        </row>
        <row r="4689">
          <cell r="G4689">
            <v>42468</v>
          </cell>
          <cell r="H4689">
            <v>16910.128962119445</v>
          </cell>
          <cell r="I4689">
            <v>344.18696979175473</v>
          </cell>
          <cell r="J4689">
            <v>3542.2971375270517</v>
          </cell>
        </row>
        <row r="4690">
          <cell r="G4690">
            <v>42475</v>
          </cell>
          <cell r="H4690">
            <v>17238.185463984562</v>
          </cell>
          <cell r="I4690">
            <v>346.69953467123457</v>
          </cell>
          <cell r="J4690">
            <v>3616.6853774151195</v>
          </cell>
        </row>
        <row r="4691">
          <cell r="G4691">
            <v>42482</v>
          </cell>
          <cell r="H4691">
            <v>17365.748036418048</v>
          </cell>
          <cell r="I4691">
            <v>348.84907178619625</v>
          </cell>
          <cell r="J4691">
            <v>3680.3390400576259</v>
          </cell>
        </row>
        <row r="4692">
          <cell r="G4692">
            <v>42489</v>
          </cell>
          <cell r="H4692">
            <v>17159.095634784673</v>
          </cell>
          <cell r="I4692">
            <v>348.46533780723144</v>
          </cell>
          <cell r="J4692">
            <v>3743.6408715466173</v>
          </cell>
        </row>
        <row r="4693">
          <cell r="G4693">
            <v>42496</v>
          </cell>
          <cell r="H4693">
            <v>17050.993332285529</v>
          </cell>
          <cell r="I4693">
            <v>344.24890721976391</v>
          </cell>
          <cell r="J4693">
            <v>3723.7995749274205</v>
          </cell>
        </row>
        <row r="4694">
          <cell r="G4694">
            <v>42503</v>
          </cell>
          <cell r="H4694">
            <v>16962.328166957643</v>
          </cell>
          <cell r="I4694">
            <v>342.25226355788925</v>
          </cell>
          <cell r="J4694">
            <v>3695.4986981579718</v>
          </cell>
        </row>
        <row r="4695">
          <cell r="G4695">
            <v>42510</v>
          </cell>
          <cell r="H4695">
            <v>17055.620971875909</v>
          </cell>
          <cell r="I4695">
            <v>342.86831763229344</v>
          </cell>
          <cell r="J4695">
            <v>3718.7803399563668</v>
          </cell>
        </row>
        <row r="4696">
          <cell r="G4696">
            <v>42517</v>
          </cell>
          <cell r="H4696">
            <v>17470.072561492492</v>
          </cell>
          <cell r="I4696">
            <v>346.33128764037963</v>
          </cell>
          <cell r="J4696">
            <v>3686.7988290327417</v>
          </cell>
        </row>
        <row r="4697">
          <cell r="G4697">
            <v>42524</v>
          </cell>
          <cell r="H4697">
            <v>17498.024677590882</v>
          </cell>
          <cell r="I4697">
            <v>350.86822750846864</v>
          </cell>
          <cell r="J4697">
            <v>3638.1330844895097</v>
          </cell>
        </row>
        <row r="4698">
          <cell r="G4698">
            <v>42531</v>
          </cell>
          <cell r="H4698">
            <v>17454.279615896907</v>
          </cell>
          <cell r="I4698">
            <v>352.79800275976521</v>
          </cell>
          <cell r="J4698">
            <v>3634.8587647134691</v>
          </cell>
        </row>
        <row r="4699">
          <cell r="G4699">
            <v>42538</v>
          </cell>
          <cell r="H4699">
            <v>17244.828260506143</v>
          </cell>
          <cell r="I4699">
            <v>351.73960875148589</v>
          </cell>
          <cell r="J4699">
            <v>3629.4064765663993</v>
          </cell>
        </row>
        <row r="4700">
          <cell r="G4700">
            <v>42545</v>
          </cell>
          <cell r="H4700">
            <v>16968.911008338044</v>
          </cell>
          <cell r="I4700">
            <v>352.90034946036582</v>
          </cell>
          <cell r="J4700">
            <v>3621.7847229656099</v>
          </cell>
        </row>
        <row r="4701">
          <cell r="G4701">
            <v>42552</v>
          </cell>
          <cell r="H4701">
            <v>17501.734813999861</v>
          </cell>
          <cell r="I4701">
            <v>350.74765732865757</v>
          </cell>
          <cell r="J4701">
            <v>3598.2431222663336</v>
          </cell>
        </row>
        <row r="4702">
          <cell r="G4702">
            <v>42559</v>
          </cell>
          <cell r="H4702">
            <v>17743.25875443306</v>
          </cell>
          <cell r="I4702">
            <v>353.62378811875254</v>
          </cell>
          <cell r="J4702">
            <v>3547.8677185546048</v>
          </cell>
        </row>
        <row r="4703">
          <cell r="G4703">
            <v>42566</v>
          </cell>
          <cell r="H4703">
            <v>18027.15089450399</v>
          </cell>
          <cell r="I4703">
            <v>355.6748060898413</v>
          </cell>
          <cell r="J4703">
            <v>3629.1138893095049</v>
          </cell>
        </row>
        <row r="4704">
          <cell r="G4704">
            <v>42573</v>
          </cell>
          <cell r="H4704">
            <v>18135.313799871015</v>
          </cell>
          <cell r="I4704">
            <v>355.71037357045026</v>
          </cell>
          <cell r="J4704">
            <v>3589.9194593049619</v>
          </cell>
        </row>
        <row r="4705">
          <cell r="G4705">
            <v>42580</v>
          </cell>
          <cell r="H4705">
            <v>18148.008519530922</v>
          </cell>
          <cell r="I4705">
            <v>358.44934344694275</v>
          </cell>
          <cell r="J4705">
            <v>3578.0727250892555</v>
          </cell>
        </row>
        <row r="4706">
          <cell r="G4706">
            <v>42587</v>
          </cell>
          <cell r="H4706">
            <v>18249.637367240295</v>
          </cell>
          <cell r="I4706">
            <v>360.13405536114334</v>
          </cell>
          <cell r="J4706">
            <v>3601.6880050748446</v>
          </cell>
        </row>
        <row r="4707">
          <cell r="G4707">
            <v>42594</v>
          </cell>
          <cell r="H4707">
            <v>18282.486714501327</v>
          </cell>
          <cell r="I4707">
            <v>358.90959957291545</v>
          </cell>
          <cell r="J4707">
            <v>3598.4464858702772</v>
          </cell>
        </row>
        <row r="4708">
          <cell r="G4708">
            <v>42601</v>
          </cell>
          <cell r="H4708">
            <v>18309.910444573081</v>
          </cell>
          <cell r="I4708">
            <v>360.23756509133523</v>
          </cell>
          <cell r="J4708">
            <v>3652.063338509744</v>
          </cell>
        </row>
        <row r="4709">
          <cell r="G4709">
            <v>42608</v>
          </cell>
          <cell r="H4709">
            <v>18212.867919216846</v>
          </cell>
          <cell r="I4709">
            <v>362.57910926442889</v>
          </cell>
          <cell r="J4709">
            <v>3665.2107665283793</v>
          </cell>
        </row>
        <row r="4710">
          <cell r="G4710">
            <v>42615</v>
          </cell>
          <cell r="H4710">
            <v>18340.35799465136</v>
          </cell>
          <cell r="I4710">
            <v>363.0867200173991</v>
          </cell>
          <cell r="J4710">
            <v>3689.4011575874665</v>
          </cell>
        </row>
        <row r="4711">
          <cell r="G4711">
            <v>42622</v>
          </cell>
          <cell r="H4711">
            <v>17918.529760774378</v>
          </cell>
          <cell r="I4711">
            <v>363.44980673741645</v>
          </cell>
          <cell r="J4711">
            <v>3700.8383011759879</v>
          </cell>
        </row>
        <row r="4712">
          <cell r="G4712">
            <v>42629</v>
          </cell>
          <cell r="H4712">
            <v>18018.873527434716</v>
          </cell>
          <cell r="I4712">
            <v>365.37609071312477</v>
          </cell>
          <cell r="J4712">
            <v>3602.7660861948243</v>
          </cell>
        </row>
        <row r="4713">
          <cell r="G4713">
            <v>42636</v>
          </cell>
          <cell r="H4713">
            <v>18245.911333880395</v>
          </cell>
          <cell r="I4713">
            <v>369.54137814725442</v>
          </cell>
          <cell r="J4713">
            <v>3594.4797241965762</v>
          </cell>
        </row>
        <row r="4714">
          <cell r="G4714">
            <v>42643</v>
          </cell>
          <cell r="H4714">
            <v>18284.227747681543</v>
          </cell>
          <cell r="I4714">
            <v>368.76534125314521</v>
          </cell>
          <cell r="J4714">
            <v>3638.3323768317746</v>
          </cell>
        </row>
        <row r="4715">
          <cell r="G4715">
            <v>42650</v>
          </cell>
          <cell r="H4715">
            <v>18180.007649519757</v>
          </cell>
          <cell r="I4715">
            <v>366.84776147862885</v>
          </cell>
          <cell r="J4715">
            <v>3682.720031829122</v>
          </cell>
        </row>
        <row r="4716">
          <cell r="G4716">
            <v>42657</v>
          </cell>
          <cell r="H4716">
            <v>17976.391563845136</v>
          </cell>
          <cell r="I4716">
            <v>362.40890356473744</v>
          </cell>
          <cell r="J4716">
            <v>3707.76252804556</v>
          </cell>
        </row>
        <row r="4717">
          <cell r="G4717">
            <v>42664</v>
          </cell>
          <cell r="H4717">
            <v>18051.892408413285</v>
          </cell>
          <cell r="I4717">
            <v>361.28543596368678</v>
          </cell>
          <cell r="J4717">
            <v>3732.6045369834651</v>
          </cell>
        </row>
        <row r="4718">
          <cell r="G4718">
            <v>42671</v>
          </cell>
          <cell r="H4718">
            <v>17912.892836868501</v>
          </cell>
          <cell r="I4718">
            <v>352.7590996749438</v>
          </cell>
          <cell r="J4718">
            <v>3787.1005632234237</v>
          </cell>
        </row>
        <row r="4719">
          <cell r="G4719">
            <v>42678</v>
          </cell>
          <cell r="H4719">
            <v>17574.339162251687</v>
          </cell>
          <cell r="I4719">
            <v>350.88947644666661</v>
          </cell>
          <cell r="J4719">
            <v>3831.0309297568156</v>
          </cell>
        </row>
        <row r="4720">
          <cell r="G4720">
            <v>42685</v>
          </cell>
          <cell r="H4720">
            <v>18395.060801128839</v>
          </cell>
          <cell r="I4720">
            <v>372.18846766697925</v>
          </cell>
          <cell r="J4720">
            <v>3926.0404968147845</v>
          </cell>
        </row>
        <row r="4721">
          <cell r="G4721">
            <v>42692</v>
          </cell>
          <cell r="H4721">
            <v>18632.357085463398</v>
          </cell>
          <cell r="I4721">
            <v>375.91035234364904</v>
          </cell>
          <cell r="J4721">
            <v>3980.6124597205103</v>
          </cell>
        </row>
        <row r="4722">
          <cell r="G4722">
            <v>42699</v>
          </cell>
          <cell r="H4722">
            <v>18937.927741664997</v>
          </cell>
          <cell r="I4722">
            <v>378.91763516239826</v>
          </cell>
          <cell r="J4722">
            <v>4006.0883794627216</v>
          </cell>
        </row>
        <row r="4723">
          <cell r="G4723">
            <v>42706</v>
          </cell>
          <cell r="H4723">
            <v>18723.929158184183</v>
          </cell>
          <cell r="I4723">
            <v>370.88458129695539</v>
          </cell>
          <cell r="J4723">
            <v>4162.7264350997139</v>
          </cell>
        </row>
        <row r="4724">
          <cell r="G4724">
            <v>42713</v>
          </cell>
          <cell r="H4724">
            <v>19351.180784983353</v>
          </cell>
          <cell r="I4724">
            <v>378.37644983915391</v>
          </cell>
          <cell r="J4724">
            <v>4238.9043288620387</v>
          </cell>
        </row>
        <row r="4725">
          <cell r="G4725">
            <v>42720</v>
          </cell>
          <cell r="H4725">
            <v>19295.062360706903</v>
          </cell>
          <cell r="I4725">
            <v>373.1548548313736</v>
          </cell>
          <cell r="J4725">
            <v>4204.5692037982562</v>
          </cell>
        </row>
        <row r="4726">
          <cell r="G4726">
            <v>42727</v>
          </cell>
          <cell r="H4726">
            <v>19356.806560261168</v>
          </cell>
          <cell r="I4726">
            <v>373.78921808458693</v>
          </cell>
          <cell r="J4726">
            <v>4235.2625589859836</v>
          </cell>
        </row>
        <row r="4727">
          <cell r="G4727">
            <v>42734</v>
          </cell>
          <cell r="H4727">
            <v>19132.267604162138</v>
          </cell>
          <cell r="I4727">
            <v>373.41542886650234</v>
          </cell>
          <cell r="J4727">
            <v>4240.768400312666</v>
          </cell>
        </row>
        <row r="4728">
          <cell r="G4728">
            <v>42741</v>
          </cell>
          <cell r="H4728">
            <v>19455.602926672476</v>
          </cell>
          <cell r="I4728">
            <v>371.13759475041667</v>
          </cell>
          <cell r="J4728">
            <v>4190.3032563489451</v>
          </cell>
        </row>
        <row r="4729">
          <cell r="G4729">
            <v>42748</v>
          </cell>
          <cell r="H4729">
            <v>19473.112969306479</v>
          </cell>
          <cell r="I4729">
            <v>372.84482768626856</v>
          </cell>
          <cell r="J4729">
            <v>4145.8860418316463</v>
          </cell>
        </row>
        <row r="4730">
          <cell r="G4730">
            <v>42755</v>
          </cell>
          <cell r="H4730">
            <v>19412.746319101629</v>
          </cell>
          <cell r="I4730">
            <v>368.59439665064514</v>
          </cell>
          <cell r="J4730">
            <v>4138.4234469563489</v>
          </cell>
        </row>
        <row r="4731">
          <cell r="G4731">
            <v>42762</v>
          </cell>
          <cell r="H4731">
            <v>19637.934176403207</v>
          </cell>
          <cell r="I4731">
            <v>369.40530432327654</v>
          </cell>
          <cell r="J4731">
            <v>4161.1847759146094</v>
          </cell>
        </row>
        <row r="4732">
          <cell r="G4732">
            <v>42769</v>
          </cell>
          <cell r="H4732">
            <v>19667.391077667813</v>
          </cell>
          <cell r="I4732">
            <v>370.91986607100199</v>
          </cell>
          <cell r="J4732">
            <v>4134.5531933487564</v>
          </cell>
        </row>
        <row r="4733">
          <cell r="G4733">
            <v>42776</v>
          </cell>
          <cell r="H4733">
            <v>19840.464119151289</v>
          </cell>
          <cell r="I4733">
            <v>371.40206189689434</v>
          </cell>
          <cell r="J4733">
            <v>4083.698189070567</v>
          </cell>
        </row>
        <row r="4734">
          <cell r="G4734">
            <v>42783</v>
          </cell>
          <cell r="H4734">
            <v>20142.03917376239</v>
          </cell>
          <cell r="I4734">
            <v>369.39649076265113</v>
          </cell>
          <cell r="J4734">
            <v>4067.7717661331917</v>
          </cell>
        </row>
        <row r="4735">
          <cell r="G4735">
            <v>42790</v>
          </cell>
          <cell r="H4735">
            <v>20238.720961796447</v>
          </cell>
          <cell r="I4735">
            <v>365.3700690133382</v>
          </cell>
          <cell r="J4735">
            <v>4049.4667931855925</v>
          </cell>
        </row>
        <row r="4736">
          <cell r="G4736">
            <v>42797</v>
          </cell>
          <cell r="H4736">
            <v>20370.272648048121</v>
          </cell>
          <cell r="I4736">
            <v>361.97212737151415</v>
          </cell>
          <cell r="J4736">
            <v>4045.4173263924067</v>
          </cell>
        </row>
        <row r="4737">
          <cell r="G4737">
            <v>42804</v>
          </cell>
          <cell r="H4737">
            <v>20258.236148483858</v>
          </cell>
          <cell r="I4737">
            <v>357.88184233221602</v>
          </cell>
          <cell r="J4737">
            <v>3979.8815657048499</v>
          </cell>
        </row>
        <row r="4738">
          <cell r="G4738">
            <v>42811</v>
          </cell>
          <cell r="H4738">
            <v>20355.475681996581</v>
          </cell>
          <cell r="I4738">
            <v>364.50265641536203</v>
          </cell>
          <cell r="J4738">
            <v>3969.1358854774467</v>
          </cell>
        </row>
        <row r="4739">
          <cell r="G4739">
            <v>42818</v>
          </cell>
          <cell r="H4739">
            <v>20019.610333243636</v>
          </cell>
          <cell r="I4739">
            <v>361.25858277326529</v>
          </cell>
          <cell r="J4739">
            <v>3896.5006987732095</v>
          </cell>
        </row>
        <row r="4740">
          <cell r="G4740">
            <v>42825</v>
          </cell>
          <cell r="H4740">
            <v>20229.816241742694</v>
          </cell>
          <cell r="I4740">
            <v>367.1470976724695</v>
          </cell>
          <cell r="J4740">
            <v>3928.841654573027</v>
          </cell>
        </row>
        <row r="4741">
          <cell r="G4741">
            <v>42832</v>
          </cell>
          <cell r="H4741">
            <v>20140.805050279028</v>
          </cell>
          <cell r="I4741">
            <v>362.22732656365844</v>
          </cell>
          <cell r="J4741">
            <v>3934.7349170548869</v>
          </cell>
        </row>
        <row r="4742">
          <cell r="G4742">
            <v>42838</v>
          </cell>
          <cell r="H4742">
            <v>19899.11538967568</v>
          </cell>
          <cell r="I4742">
            <v>361.46664917787479</v>
          </cell>
          <cell r="J4742">
            <v>3893.8136739175161</v>
          </cell>
        </row>
        <row r="4743">
          <cell r="G4743">
            <v>42846</v>
          </cell>
          <cell r="H4743">
            <v>20119.995570501083</v>
          </cell>
          <cell r="I4743">
            <v>368.08148885782987</v>
          </cell>
          <cell r="J4743">
            <v>3886.4154279370728</v>
          </cell>
        </row>
        <row r="4744">
          <cell r="G4744">
            <v>42853</v>
          </cell>
          <cell r="H4744">
            <v>20449.963497857301</v>
          </cell>
          <cell r="I4744">
            <v>369.2225414732892</v>
          </cell>
          <cell r="J4744">
            <v>3847.9399152004958</v>
          </cell>
        </row>
        <row r="4745">
          <cell r="G4745">
            <v>42860</v>
          </cell>
          <cell r="H4745">
            <v>20558.348304395946</v>
          </cell>
          <cell r="I4745">
            <v>366.34260564979752</v>
          </cell>
          <cell r="J4745">
            <v>3829.4698036075333</v>
          </cell>
        </row>
        <row r="4746">
          <cell r="G4746">
            <v>42867</v>
          </cell>
          <cell r="H4746">
            <v>20492.561589821878</v>
          </cell>
          <cell r="I4746">
            <v>365.35348061454306</v>
          </cell>
          <cell r="J4746">
            <v>3781.6014310624391</v>
          </cell>
        </row>
        <row r="4747">
          <cell r="G4747">
            <v>42874</v>
          </cell>
          <cell r="H4747">
            <v>20410.591343462591</v>
          </cell>
          <cell r="I4747">
            <v>362.39411742156528</v>
          </cell>
          <cell r="J4747">
            <v>3764.5842246226584</v>
          </cell>
        </row>
        <row r="4748">
          <cell r="G4748">
            <v>42881</v>
          </cell>
          <cell r="H4748">
            <v>20708.585977077142</v>
          </cell>
          <cell r="I4748">
            <v>361.41565330452704</v>
          </cell>
          <cell r="J4748">
            <v>3732.2088002909036</v>
          </cell>
        </row>
        <row r="4749">
          <cell r="G4749">
            <v>42888</v>
          </cell>
          <cell r="H4749">
            <v>20934.309564227282</v>
          </cell>
          <cell r="I4749">
            <v>365.24665922955501</v>
          </cell>
          <cell r="J4749">
            <v>3670.2541342060749</v>
          </cell>
        </row>
        <row r="4750">
          <cell r="G4750">
            <v>42895</v>
          </cell>
          <cell r="H4750">
            <v>20884.067221273137</v>
          </cell>
          <cell r="I4750">
            <v>367.4016145190094</v>
          </cell>
          <cell r="J4750">
            <v>3792.4735968751374</v>
          </cell>
        </row>
        <row r="4751">
          <cell r="G4751">
            <v>42902</v>
          </cell>
          <cell r="H4751">
            <v>20867.359967496119</v>
          </cell>
          <cell r="I4751">
            <v>363.47041724365596</v>
          </cell>
          <cell r="J4751">
            <v>3765.9262816970113</v>
          </cell>
        </row>
        <row r="4752">
          <cell r="G4752">
            <v>42909</v>
          </cell>
          <cell r="H4752">
            <v>20932.048783395359</v>
          </cell>
          <cell r="I4752">
            <v>367.43224479161177</v>
          </cell>
          <cell r="J4752">
            <v>3620.5615272235068</v>
          </cell>
        </row>
        <row r="4753">
          <cell r="G4753">
            <v>42916</v>
          </cell>
          <cell r="H4753">
            <v>20829.481744356723</v>
          </cell>
          <cell r="I4753">
            <v>367.57921768952838</v>
          </cell>
          <cell r="J4753">
            <v>3744.3847314545505</v>
          </cell>
        </row>
        <row r="4754">
          <cell r="G4754">
            <v>42923</v>
          </cell>
          <cell r="H4754">
            <v>20846.145329752206</v>
          </cell>
          <cell r="I4754">
            <v>365.92511120992555</v>
          </cell>
          <cell r="J4754">
            <v>3757.1156395414964</v>
          </cell>
        </row>
        <row r="4755">
          <cell r="G4755">
            <v>42930</v>
          </cell>
          <cell r="H4755">
            <v>21129.652906236835</v>
          </cell>
          <cell r="I4755">
            <v>365.48600107647366</v>
          </cell>
          <cell r="J4755">
            <v>3708.6488477914108</v>
          </cell>
        </row>
        <row r="4756">
          <cell r="G4756">
            <v>42937</v>
          </cell>
          <cell r="H4756">
            <v>21245.865997221139</v>
          </cell>
          <cell r="I4756">
            <v>365.70529267711953</v>
          </cell>
          <cell r="J4756">
            <v>3691.2181982067909</v>
          </cell>
        </row>
        <row r="4757">
          <cell r="G4757">
            <v>42944</v>
          </cell>
          <cell r="H4757">
            <v>21239.492237421975</v>
          </cell>
          <cell r="I4757">
            <v>363.65734303812764</v>
          </cell>
          <cell r="J4757">
            <v>3717.0567255942383</v>
          </cell>
        </row>
        <row r="4758">
          <cell r="G4758">
            <v>42951</v>
          </cell>
          <cell r="H4758">
            <v>21258.607780435654</v>
          </cell>
          <cell r="I4758">
            <v>357.18424233204894</v>
          </cell>
          <cell r="J4758">
            <v>3748.2800020892296</v>
          </cell>
        </row>
        <row r="4759">
          <cell r="G4759">
            <v>42958</v>
          </cell>
          <cell r="H4759">
            <v>20935.476942173031</v>
          </cell>
          <cell r="I4759">
            <v>353.61239990872843</v>
          </cell>
          <cell r="J4759">
            <v>3707.4237500664567</v>
          </cell>
        </row>
        <row r="4760">
          <cell r="G4760">
            <v>42965</v>
          </cell>
          <cell r="H4760">
            <v>20795.20924666047</v>
          </cell>
          <cell r="I4760">
            <v>350.99566814940385</v>
          </cell>
          <cell r="J4760">
            <v>3693.7062821912109</v>
          </cell>
        </row>
        <row r="4761">
          <cell r="G4761">
            <v>42972</v>
          </cell>
          <cell r="H4761">
            <v>20965.729962483085</v>
          </cell>
          <cell r="I4761">
            <v>352.96124389104051</v>
          </cell>
          <cell r="J4761">
            <v>3719.562226166549</v>
          </cell>
        </row>
        <row r="4762">
          <cell r="G4762">
            <v>42979</v>
          </cell>
          <cell r="H4762">
            <v>21303.278214879061</v>
          </cell>
          <cell r="I4762">
            <v>358.00858967868237</v>
          </cell>
          <cell r="J4762">
            <v>3666.0005301097508</v>
          </cell>
        </row>
        <row r="4763">
          <cell r="G4763">
            <v>42986</v>
          </cell>
          <cell r="H4763">
            <v>21139.242972624492</v>
          </cell>
          <cell r="I4763">
            <v>358.9752128708148</v>
          </cell>
          <cell r="J4763">
            <v>3615.043122741225</v>
          </cell>
        </row>
        <row r="4764">
          <cell r="G4764">
            <v>42993</v>
          </cell>
          <cell r="H4764">
            <v>21498.610103159106</v>
          </cell>
          <cell r="I4764">
            <v>361.41624431833634</v>
          </cell>
          <cell r="J4764">
            <v>3679.390890326019</v>
          </cell>
        </row>
        <row r="4765">
          <cell r="G4765">
            <v>43000</v>
          </cell>
          <cell r="H4765">
            <v>21582.454682561427</v>
          </cell>
          <cell r="I4765">
            <v>364.56056564390582</v>
          </cell>
          <cell r="J4765">
            <v>3737.5252663931701</v>
          </cell>
        </row>
        <row r="4766">
          <cell r="G4766">
            <v>43007</v>
          </cell>
          <cell r="H4766">
            <v>21778.855020172738</v>
          </cell>
          <cell r="I4766">
            <v>372.4350738618142</v>
          </cell>
          <cell r="J4766">
            <v>3759.5766654648901</v>
          </cell>
        </row>
        <row r="4767">
          <cell r="G4767">
            <v>43014</v>
          </cell>
          <cell r="H4767">
            <v>22057.624364430947</v>
          </cell>
          <cell r="I4767">
            <v>372.88199595044841</v>
          </cell>
          <cell r="J4767">
            <v>3752.4334698005068</v>
          </cell>
        </row>
        <row r="4768">
          <cell r="G4768">
            <v>43021</v>
          </cell>
          <cell r="H4768">
            <v>22064.241651740274</v>
          </cell>
          <cell r="I4768">
            <v>370.38368657758042</v>
          </cell>
          <cell r="J4768">
            <v>3743.0523861260058</v>
          </cell>
        </row>
        <row r="4769">
          <cell r="G4769">
            <v>43028</v>
          </cell>
          <cell r="H4769">
            <v>22262.819826605933</v>
          </cell>
          <cell r="I4769">
            <v>367.5687705595908</v>
          </cell>
          <cell r="J4769">
            <v>3771.4995842605636</v>
          </cell>
        </row>
        <row r="4770">
          <cell r="G4770">
            <v>43035</v>
          </cell>
          <cell r="H4770">
            <v>22318.476876172448</v>
          </cell>
          <cell r="I4770">
            <v>365.36335793623323</v>
          </cell>
          <cell r="J4770">
            <v>3768.1052346347292</v>
          </cell>
        </row>
        <row r="4771">
          <cell r="G4771">
            <v>43042</v>
          </cell>
          <cell r="H4771">
            <v>22360.881982237177</v>
          </cell>
          <cell r="I4771">
            <v>360.79631596203035</v>
          </cell>
          <cell r="J4771">
            <v>3755.2936768369714</v>
          </cell>
        </row>
        <row r="4772">
          <cell r="G4772">
            <v>43049</v>
          </cell>
          <cell r="H4772">
            <v>22269.202366110007</v>
          </cell>
          <cell r="I4772">
            <v>356.93579538123663</v>
          </cell>
          <cell r="J4772">
            <v>3719.6183869070205</v>
          </cell>
        </row>
        <row r="4773">
          <cell r="G4773">
            <v>43056</v>
          </cell>
          <cell r="H4773">
            <v>22315.967691078837</v>
          </cell>
          <cell r="I4773">
            <v>360.93347628950653</v>
          </cell>
          <cell r="J4773">
            <v>3720.7342724230925</v>
          </cell>
        </row>
        <row r="4774">
          <cell r="G4774">
            <v>43063</v>
          </cell>
          <cell r="H4774">
            <v>22548.053755066056</v>
          </cell>
          <cell r="I4774">
            <v>364.90374452869105</v>
          </cell>
          <cell r="J4774">
            <v>3689.1080311074966</v>
          </cell>
        </row>
        <row r="4775">
          <cell r="G4775">
            <v>43070</v>
          </cell>
          <cell r="H4775">
            <v>22911.077420522619</v>
          </cell>
          <cell r="I4775">
            <v>361.58312045347998</v>
          </cell>
          <cell r="J4775">
            <v>3770.6373185949724</v>
          </cell>
        </row>
        <row r="4776">
          <cell r="G4776">
            <v>43077</v>
          </cell>
          <cell r="H4776">
            <v>22979.810652784185</v>
          </cell>
          <cell r="I4776">
            <v>356.44864014304056</v>
          </cell>
          <cell r="J4776">
            <v>3777.0474020365841</v>
          </cell>
        </row>
        <row r="4777">
          <cell r="G4777">
            <v>43084</v>
          </cell>
          <cell r="H4777">
            <v>23165.947119071738</v>
          </cell>
          <cell r="I4777">
            <v>355.59316340669727</v>
          </cell>
          <cell r="J4777">
            <v>3750.9857749625317</v>
          </cell>
        </row>
        <row r="4778">
          <cell r="G4778">
            <v>43091</v>
          </cell>
          <cell r="H4778">
            <v>23291.043233514727</v>
          </cell>
          <cell r="I4778">
            <v>358.40234939761018</v>
          </cell>
          <cell r="J4778">
            <v>3768.6154081048553</v>
          </cell>
        </row>
        <row r="4779">
          <cell r="G4779">
            <v>43098</v>
          </cell>
          <cell r="H4779">
            <v>23204.866373550722</v>
          </cell>
          <cell r="I4779">
            <v>358.47402986748972</v>
          </cell>
          <cell r="J4779">
            <v>3761.455038829456</v>
          </cell>
        </row>
        <row r="4780">
          <cell r="G4780">
            <v>43105</v>
          </cell>
          <cell r="H4780">
            <v>23794.269979438912</v>
          </cell>
          <cell r="I4780">
            <v>356.17979607633782</v>
          </cell>
          <cell r="J4780">
            <v>3744.1523456508403</v>
          </cell>
        </row>
        <row r="4781">
          <cell r="G4781">
            <v>43112</v>
          </cell>
          <cell r="H4781">
            <v>24224.946266066756</v>
          </cell>
          <cell r="I4781">
            <v>357.60451526064315</v>
          </cell>
          <cell r="J4781">
            <v>3785.7124366875651</v>
          </cell>
        </row>
        <row r="4782">
          <cell r="G4782">
            <v>43119</v>
          </cell>
          <cell r="H4782">
            <v>24428.435814701716</v>
          </cell>
          <cell r="I4782">
            <v>355.35160681450111</v>
          </cell>
          <cell r="J4782">
            <v>3766.7838745041272</v>
          </cell>
        </row>
        <row r="4783">
          <cell r="G4783">
            <v>43126</v>
          </cell>
          <cell r="H4783">
            <v>24929.218748903098</v>
          </cell>
          <cell r="I4783">
            <v>350.16347335500939</v>
          </cell>
          <cell r="J4783">
            <v>3725.7259302720322</v>
          </cell>
        </row>
        <row r="4784">
          <cell r="G4784">
            <v>43133</v>
          </cell>
          <cell r="H4784">
            <v>23979.41551456989</v>
          </cell>
          <cell r="I4784">
            <v>348.44767233556985</v>
          </cell>
          <cell r="J4784">
            <v>3720.5099139696517</v>
          </cell>
        </row>
        <row r="4785">
          <cell r="G4785">
            <v>43140</v>
          </cell>
          <cell r="H4785">
            <v>22758.863264878284</v>
          </cell>
          <cell r="I4785">
            <v>351.96699382615913</v>
          </cell>
          <cell r="J4785">
            <v>3722.3701689266363</v>
          </cell>
        </row>
        <row r="4786">
          <cell r="G4786">
            <v>43147</v>
          </cell>
          <cell r="H4786">
            <v>23785.287998124291</v>
          </cell>
          <cell r="I4786">
            <v>352.35415751936796</v>
          </cell>
          <cell r="J4786">
            <v>3700.0359479130766</v>
          </cell>
        </row>
        <row r="4787">
          <cell r="G4787">
            <v>43154</v>
          </cell>
          <cell r="H4787">
            <v>23899.457380515287</v>
          </cell>
          <cell r="I4787">
            <v>352.70651167688726</v>
          </cell>
          <cell r="J4787">
            <v>3678.2057358203892</v>
          </cell>
        </row>
        <row r="4788">
          <cell r="G4788">
            <v>43161</v>
          </cell>
          <cell r="H4788">
            <v>23483.60682209432</v>
          </cell>
          <cell r="I4788">
            <v>356.40993004949456</v>
          </cell>
          <cell r="J4788">
            <v>3645.1018841980058</v>
          </cell>
        </row>
        <row r="4789">
          <cell r="G4789">
            <v>43168</v>
          </cell>
          <cell r="H4789">
            <v>24329.016667689717</v>
          </cell>
          <cell r="I4789">
            <v>357.58608281865793</v>
          </cell>
          <cell r="J4789">
            <v>3639.2697211832888</v>
          </cell>
        </row>
        <row r="4790">
          <cell r="G4790">
            <v>43175</v>
          </cell>
          <cell r="H4790">
            <v>24034.635566010671</v>
          </cell>
          <cell r="I4790">
            <v>360.51828869777091</v>
          </cell>
          <cell r="J4790">
            <v>3635.6304514621056</v>
          </cell>
        </row>
        <row r="4791">
          <cell r="G4791">
            <v>43182</v>
          </cell>
          <cell r="H4791">
            <v>22635.819776068849</v>
          </cell>
          <cell r="I4791">
            <v>366.46684046128411</v>
          </cell>
          <cell r="J4791">
            <v>3629.0863166494737</v>
          </cell>
        </row>
        <row r="4792">
          <cell r="G4792">
            <v>43188</v>
          </cell>
          <cell r="H4792">
            <v>23043.264532038087</v>
          </cell>
          <cell r="I4792">
            <v>362.36241184811774</v>
          </cell>
          <cell r="J4792">
            <v>3660.659367604324</v>
          </cell>
        </row>
        <row r="4793">
          <cell r="G4793">
            <v>43196</v>
          </cell>
          <cell r="H4793">
            <v>22725.267481495961</v>
          </cell>
          <cell r="I4793">
            <v>364.3916413544672</v>
          </cell>
          <cell r="J4793">
            <v>3685.5518513040329</v>
          </cell>
        </row>
        <row r="4794">
          <cell r="G4794">
            <v>43203</v>
          </cell>
          <cell r="H4794">
            <v>23191.135464866627</v>
          </cell>
          <cell r="I4794">
            <v>367.96267943974101</v>
          </cell>
          <cell r="J4794">
            <v>3647.9592224207317</v>
          </cell>
        </row>
        <row r="4795">
          <cell r="G4795">
            <v>43210</v>
          </cell>
          <cell r="H4795">
            <v>23360.430753760156</v>
          </cell>
          <cell r="I4795">
            <v>368.25704958329277</v>
          </cell>
          <cell r="J4795">
            <v>3666.563814455078</v>
          </cell>
        </row>
        <row r="4796">
          <cell r="G4796">
            <v>43217</v>
          </cell>
          <cell r="H4796">
            <v>23292.685504574252</v>
          </cell>
          <cell r="I4796">
            <v>366.19481010562629</v>
          </cell>
          <cell r="J4796">
            <v>3681.9633824757893</v>
          </cell>
        </row>
        <row r="4797">
          <cell r="G4797">
            <v>43224</v>
          </cell>
          <cell r="H4797">
            <v>23255.417207766932</v>
          </cell>
          <cell r="I4797">
            <v>370.03985561173533</v>
          </cell>
          <cell r="J4797">
            <v>3634.8342511800993</v>
          </cell>
        </row>
        <row r="4798">
          <cell r="G4798">
            <v>43231</v>
          </cell>
          <cell r="H4798">
            <v>23820.523845915668</v>
          </cell>
          <cell r="I4798">
            <v>371.52001503418228</v>
          </cell>
          <cell r="J4798">
            <v>3625.0201987019127</v>
          </cell>
        </row>
        <row r="4799">
          <cell r="G4799">
            <v>43238</v>
          </cell>
          <cell r="H4799">
            <v>23768.118693454653</v>
          </cell>
          <cell r="I4799">
            <v>380.84516741154022</v>
          </cell>
          <cell r="J4799">
            <v>3623.5701906224322</v>
          </cell>
        </row>
        <row r="4800">
          <cell r="G4800">
            <v>43245</v>
          </cell>
          <cell r="H4800">
            <v>23820.408554580252</v>
          </cell>
          <cell r="I4800">
            <v>379.55029384234098</v>
          </cell>
          <cell r="J4800">
            <v>3609.0759098599424</v>
          </cell>
        </row>
        <row r="4801">
          <cell r="G4801">
            <v>43252</v>
          </cell>
          <cell r="H4801">
            <v>23965.713046763191</v>
          </cell>
          <cell r="I4801">
            <v>384.33262754475447</v>
          </cell>
          <cell r="J4801">
            <v>3564.6842761686653</v>
          </cell>
        </row>
        <row r="4802">
          <cell r="G4802">
            <v>43259</v>
          </cell>
          <cell r="H4802">
            <v>24368.337025948811</v>
          </cell>
          <cell r="I4802">
            <v>386.0236911059514</v>
          </cell>
          <cell r="J4802">
            <v>3557.911376043945</v>
          </cell>
        </row>
        <row r="4803">
          <cell r="G4803">
            <v>43266</v>
          </cell>
          <cell r="H4803">
            <v>24419.510533703302</v>
          </cell>
          <cell r="I4803">
            <v>389.45930195679432</v>
          </cell>
          <cell r="J4803">
            <v>3478.5699523581652</v>
          </cell>
        </row>
        <row r="4804">
          <cell r="G4804">
            <v>43273</v>
          </cell>
          <cell r="H4804">
            <v>24211.944694166825</v>
          </cell>
          <cell r="I4804">
            <v>394.87278625399375</v>
          </cell>
          <cell r="J4804">
            <v>3483.7878072867024</v>
          </cell>
        </row>
        <row r="4805">
          <cell r="G4805">
            <v>43280</v>
          </cell>
          <cell r="H4805">
            <v>23824.553579060153</v>
          </cell>
          <cell r="I4805">
            <v>389.69995275406643</v>
          </cell>
          <cell r="J4805">
            <v>3484.136186067431</v>
          </cell>
        </row>
        <row r="4806">
          <cell r="G4806">
            <v>43287</v>
          </cell>
          <cell r="H4806">
            <v>24217.658713114644</v>
          </cell>
          <cell r="I4806">
            <v>396.48073193198724</v>
          </cell>
          <cell r="J4806">
            <v>3447.5527561137233</v>
          </cell>
        </row>
        <row r="4807">
          <cell r="G4807">
            <v>43294</v>
          </cell>
          <cell r="H4807">
            <v>24554.284169226939</v>
          </cell>
          <cell r="I4807">
            <v>390.01809600149585</v>
          </cell>
          <cell r="J4807">
            <v>3405.8373677647473</v>
          </cell>
        </row>
        <row r="4808">
          <cell r="G4808">
            <v>43301</v>
          </cell>
          <cell r="H4808">
            <v>24588.660167063859</v>
          </cell>
          <cell r="I4808">
            <v>390.25210685909673</v>
          </cell>
          <cell r="J4808">
            <v>3422.1853871300177</v>
          </cell>
        </row>
        <row r="4809">
          <cell r="G4809">
            <v>43308</v>
          </cell>
          <cell r="H4809">
            <v>24630.460889347869</v>
          </cell>
          <cell r="I4809">
            <v>379.52017392047156</v>
          </cell>
          <cell r="J4809">
            <v>3471.8070752434028</v>
          </cell>
        </row>
        <row r="4810">
          <cell r="G4810">
            <v>43315</v>
          </cell>
          <cell r="H4810">
            <v>24790.55888512863</v>
          </cell>
          <cell r="I4810">
            <v>379.25450979872721</v>
          </cell>
          <cell r="J4810">
            <v>3480.8337736390354</v>
          </cell>
        </row>
        <row r="4811">
          <cell r="G4811">
            <v>43322</v>
          </cell>
          <cell r="H4811">
            <v>24802.954164571194</v>
          </cell>
          <cell r="I4811">
            <v>382.70572583789567</v>
          </cell>
          <cell r="J4811">
            <v>3453.6832702046509</v>
          </cell>
        </row>
        <row r="4812">
          <cell r="G4812">
            <v>43329</v>
          </cell>
          <cell r="H4812">
            <v>24917.04775372822</v>
          </cell>
          <cell r="I4812">
            <v>381.25144407971163</v>
          </cell>
          <cell r="J4812">
            <v>3455.410111839753</v>
          </cell>
        </row>
        <row r="4813">
          <cell r="G4813">
            <v>43336</v>
          </cell>
          <cell r="H4813">
            <v>25181.168459917739</v>
          </cell>
          <cell r="I4813">
            <v>386.28396314156385</v>
          </cell>
          <cell r="J4813">
            <v>3422.2381747660911</v>
          </cell>
        </row>
        <row r="4814">
          <cell r="G4814">
            <v>43343</v>
          </cell>
          <cell r="H4814">
            <v>25422.907677132949</v>
          </cell>
          <cell r="I4814">
            <v>386.09082115999308</v>
          </cell>
          <cell r="J4814">
            <v>3358.2423208979649</v>
          </cell>
        </row>
        <row r="4815">
          <cell r="G4815">
            <v>43350</v>
          </cell>
          <cell r="H4815">
            <v>25133.086529613636</v>
          </cell>
          <cell r="I4815">
            <v>382.96348550859716</v>
          </cell>
          <cell r="J4815">
            <v>3367.3095751643891</v>
          </cell>
        </row>
        <row r="4816">
          <cell r="G4816">
            <v>43357</v>
          </cell>
          <cell r="H4816">
            <v>25434.683567969001</v>
          </cell>
          <cell r="I4816">
            <v>381.16355712670673</v>
          </cell>
          <cell r="J4816">
            <v>3342.0547533506565</v>
          </cell>
        </row>
        <row r="4817">
          <cell r="G4817">
            <v>43364</v>
          </cell>
          <cell r="H4817">
            <v>25572.030859236034</v>
          </cell>
          <cell r="I4817">
            <v>376.6277107968989</v>
          </cell>
          <cell r="J4817">
            <v>3401.2091224849632</v>
          </cell>
        </row>
        <row r="4818">
          <cell r="G4818">
            <v>43371</v>
          </cell>
          <cell r="H4818">
            <v>25439.056298768006</v>
          </cell>
          <cell r="I4818">
            <v>376.89135019445672</v>
          </cell>
          <cell r="J4818">
            <v>3312.0974434758573</v>
          </cell>
        </row>
        <row r="4819">
          <cell r="G4819">
            <v>43378</v>
          </cell>
          <cell r="H4819">
            <v>25077.821699325501</v>
          </cell>
          <cell r="I4819">
            <v>364.98158352831189</v>
          </cell>
          <cell r="J4819">
            <v>3422.7214980879512</v>
          </cell>
        </row>
        <row r="4820">
          <cell r="G4820">
            <v>43385</v>
          </cell>
          <cell r="H4820">
            <v>24009.506494934234</v>
          </cell>
          <cell r="I4820">
            <v>362.24422165184956</v>
          </cell>
          <cell r="J4820">
            <v>3421.3524094887161</v>
          </cell>
        </row>
        <row r="4821">
          <cell r="G4821">
            <v>43392</v>
          </cell>
          <cell r="H4821">
            <v>23973.492235191836</v>
          </cell>
          <cell r="I4821">
            <v>358.73045270182661</v>
          </cell>
          <cell r="J4821">
            <v>3440.8541182228018</v>
          </cell>
        </row>
        <row r="4822">
          <cell r="G4822">
            <v>43399</v>
          </cell>
          <cell r="H4822">
            <v>23002.565799666569</v>
          </cell>
          <cell r="I4822">
            <v>360.12950146736375</v>
          </cell>
          <cell r="J4822">
            <v>3400.5961250395949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00FF"/>
  </sheetPr>
  <dimension ref="A1:AM2082"/>
  <sheetViews>
    <sheetView workbookViewId="0"/>
  </sheetViews>
  <sheetFormatPr defaultRowHeight="15" x14ac:dyDescent="0.25"/>
  <cols>
    <col min="1" max="1" width="10.7109375" bestFit="1" customWidth="1"/>
  </cols>
  <sheetData>
    <row r="1" spans="1:39" x14ac:dyDescent="0.25">
      <c r="A1" t="s">
        <v>74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17</v>
      </c>
      <c r="K1" t="s">
        <v>18</v>
      </c>
      <c r="L1" t="s">
        <v>19</v>
      </c>
      <c r="M1" t="s">
        <v>20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  <c r="Y1" t="s">
        <v>37</v>
      </c>
      <c r="Z1" t="s">
        <v>38</v>
      </c>
      <c r="AA1" t="s">
        <v>53</v>
      </c>
      <c r="AB1" t="s">
        <v>54</v>
      </c>
      <c r="AC1" t="s">
        <v>55</v>
      </c>
      <c r="AD1" t="s">
        <v>56</v>
      </c>
      <c r="AE1" t="s">
        <v>57</v>
      </c>
      <c r="AF1" t="s">
        <v>58</v>
      </c>
      <c r="AG1" t="s">
        <v>59</v>
      </c>
      <c r="AH1" t="s">
        <v>60</v>
      </c>
      <c r="AI1" t="s">
        <v>61</v>
      </c>
      <c r="AJ1" t="s">
        <v>62</v>
      </c>
      <c r="AK1" t="s">
        <v>103</v>
      </c>
      <c r="AL1" t="s">
        <v>102</v>
      </c>
      <c r="AM1" t="s">
        <v>101</v>
      </c>
    </row>
    <row r="2" spans="1:39" x14ac:dyDescent="0.25">
      <c r="A2" s="14">
        <v>43434</v>
      </c>
      <c r="B2">
        <v>25538.46</v>
      </c>
      <c r="C2">
        <v>2760.17</v>
      </c>
      <c r="D2">
        <v>7330.5370000000003</v>
      </c>
      <c r="E2">
        <v>15197.82</v>
      </c>
      <c r="F2">
        <v>11257.24</v>
      </c>
      <c r="G2">
        <v>22351.06</v>
      </c>
      <c r="H2">
        <v>1667.45</v>
      </c>
      <c r="I2">
        <v>26506.75</v>
      </c>
      <c r="J2">
        <v>2.7865000000000002</v>
      </c>
      <c r="K2">
        <v>2.8125</v>
      </c>
      <c r="L2">
        <v>2.9878999999999998</v>
      </c>
      <c r="M2">
        <v>3.29</v>
      </c>
      <c r="N2">
        <v>97.272000000000006</v>
      </c>
      <c r="O2">
        <v>1.1316999999999999</v>
      </c>
      <c r="P2">
        <v>113.57</v>
      </c>
      <c r="Q2">
        <v>1.2748999999999999</v>
      </c>
      <c r="R2">
        <v>0.73060000000000003</v>
      </c>
      <c r="S2">
        <v>0.68720000000000003</v>
      </c>
      <c r="T2">
        <v>0.99790000000000001</v>
      </c>
      <c r="U2">
        <v>8.6186000000000007</v>
      </c>
      <c r="V2">
        <v>9.1052</v>
      </c>
      <c r="W2">
        <v>69.583699999999993</v>
      </c>
      <c r="X2">
        <v>4.1841999999999997</v>
      </c>
      <c r="Y2">
        <v>13.869899999999999</v>
      </c>
      <c r="Z2">
        <v>20.366800000000001</v>
      </c>
      <c r="AA2">
        <v>77.16</v>
      </c>
      <c r="AB2">
        <v>14.093999999999999</v>
      </c>
      <c r="AC2">
        <v>116.925</v>
      </c>
      <c r="AD2">
        <v>143.94999999999999</v>
      </c>
      <c r="AE2">
        <v>1220.2</v>
      </c>
      <c r="AF2">
        <v>50.93</v>
      </c>
      <c r="AG2">
        <v>894.75</v>
      </c>
      <c r="AH2">
        <v>366.5</v>
      </c>
      <c r="AI2">
        <v>12.84</v>
      </c>
      <c r="AJ2">
        <v>515.75</v>
      </c>
      <c r="AK2">
        <f>IF(ISNUMBER(VLOOKUP($A2,'[1]F-F_Research_Data_Factors_weekl'!$G$6:$J$4822,2,0)),VLOOKUP($A2,'[1]F-F_Research_Data_Factors_weekl'!$G$6:$J$4822,2,0),AK3)</f>
        <v>23002.565799666569</v>
      </c>
      <c r="AL2">
        <f>IF(ISNUMBER(VLOOKUP($A2,'[1]F-F_Research_Data_Factors_weekl'!$G$6:$J$4822,3,0)),VLOOKUP($A2,'[1]F-F_Research_Data_Factors_weekl'!$G$6:$J$4822,3,0),AL3)</f>
        <v>360.12950146736375</v>
      </c>
      <c r="AM2">
        <f>IF(ISNUMBER(VLOOKUP($A2,'[1]F-F_Research_Data_Factors_weekl'!$G$6:$J$4822,4,0)),VLOOKUP($A2,'[1]F-F_Research_Data_Factors_weekl'!$G$6:$J$4822,4,0),AM3)</f>
        <v>3400.5961250395949</v>
      </c>
    </row>
    <row r="3" spans="1:39" x14ac:dyDescent="0.25">
      <c r="A3" s="14">
        <v>43427</v>
      </c>
      <c r="B3">
        <v>24285.95</v>
      </c>
      <c r="C3">
        <v>2632.56</v>
      </c>
      <c r="D3">
        <v>6938.9840000000004</v>
      </c>
      <c r="E3">
        <v>15010.73</v>
      </c>
      <c r="F3">
        <v>11192.69</v>
      </c>
      <c r="G3">
        <v>21646.55</v>
      </c>
      <c r="H3">
        <v>1628.96</v>
      </c>
      <c r="I3">
        <v>25927.68</v>
      </c>
      <c r="J3">
        <v>2.8094000000000001</v>
      </c>
      <c r="K3">
        <v>2.8662000000000001</v>
      </c>
      <c r="L3">
        <v>3.0390000000000001</v>
      </c>
      <c r="M3">
        <v>3.3014999999999999</v>
      </c>
      <c r="N3">
        <v>96.915999999999997</v>
      </c>
      <c r="O3">
        <v>1.1336999999999999</v>
      </c>
      <c r="P3">
        <v>112.96</v>
      </c>
      <c r="Q3">
        <v>1.2814000000000001</v>
      </c>
      <c r="R3">
        <v>0.72330000000000005</v>
      </c>
      <c r="S3">
        <v>0.67810000000000004</v>
      </c>
      <c r="T3">
        <v>0.99739999999999995</v>
      </c>
      <c r="U3">
        <v>8.5968</v>
      </c>
      <c r="V3">
        <v>9.0929000000000002</v>
      </c>
      <c r="W3">
        <v>70.697500000000005</v>
      </c>
      <c r="X3">
        <v>4.1905000000000001</v>
      </c>
      <c r="Y3">
        <v>13.860799999999999</v>
      </c>
      <c r="Z3">
        <v>20.406099999999999</v>
      </c>
      <c r="AA3">
        <v>74.92</v>
      </c>
      <c r="AB3">
        <v>14.243</v>
      </c>
      <c r="AC3">
        <v>117.1</v>
      </c>
      <c r="AD3">
        <v>141.6</v>
      </c>
      <c r="AE3">
        <v>1223.2</v>
      </c>
      <c r="AF3">
        <v>50.42</v>
      </c>
      <c r="AG3">
        <v>881</v>
      </c>
      <c r="AH3">
        <v>359</v>
      </c>
      <c r="AI3">
        <v>12.47</v>
      </c>
      <c r="AJ3">
        <v>499.75</v>
      </c>
      <c r="AK3">
        <f>IF(ISNUMBER(VLOOKUP($A3,'[1]F-F_Research_Data_Factors_weekl'!$G$6:$J$4822,2,0)),VLOOKUP($A3,'[1]F-F_Research_Data_Factors_weekl'!$G$6:$J$4822,2,0),AK4)</f>
        <v>23002.565799666569</v>
      </c>
      <c r="AL3">
        <f>IF(ISNUMBER(VLOOKUP($A3,'[1]F-F_Research_Data_Factors_weekl'!$G$6:$J$4822,3,0)),VLOOKUP($A3,'[1]F-F_Research_Data_Factors_weekl'!$G$6:$J$4822,3,0),AL4)</f>
        <v>360.12950146736375</v>
      </c>
      <c r="AM3">
        <f>IF(ISNUMBER(VLOOKUP($A3,'[1]F-F_Research_Data_Factors_weekl'!$G$6:$J$4822,4,0)),VLOOKUP($A3,'[1]F-F_Research_Data_Factors_weekl'!$G$6:$J$4822,4,0),AM4)</f>
        <v>3400.5961250395949</v>
      </c>
    </row>
    <row r="4" spans="1:39" x14ac:dyDescent="0.25">
      <c r="A4" s="14">
        <v>43420</v>
      </c>
      <c r="B4">
        <v>25413.22</v>
      </c>
      <c r="C4">
        <v>2736.27</v>
      </c>
      <c r="D4">
        <v>7247.8729999999996</v>
      </c>
      <c r="E4">
        <v>15155.5</v>
      </c>
      <c r="F4">
        <v>11341</v>
      </c>
      <c r="G4">
        <v>21680.34</v>
      </c>
      <c r="H4">
        <v>1629.3</v>
      </c>
      <c r="I4">
        <v>26183.53</v>
      </c>
      <c r="J4">
        <v>2.7997999999999998</v>
      </c>
      <c r="K4">
        <v>2.8782000000000001</v>
      </c>
      <c r="L4">
        <v>3.0628000000000002</v>
      </c>
      <c r="M4">
        <v>3.3163</v>
      </c>
      <c r="N4">
        <v>96.465000000000003</v>
      </c>
      <c r="O4">
        <v>1.1415</v>
      </c>
      <c r="P4">
        <v>112.83</v>
      </c>
      <c r="Q4">
        <v>1.2833999999999999</v>
      </c>
      <c r="R4">
        <v>0.73319999999999996</v>
      </c>
      <c r="S4">
        <v>0.68779999999999997</v>
      </c>
      <c r="T4">
        <v>0.99990000000000001</v>
      </c>
      <c r="U4">
        <v>8.4411000000000005</v>
      </c>
      <c r="V4">
        <v>9.0028000000000006</v>
      </c>
      <c r="W4">
        <v>71.927499999999995</v>
      </c>
      <c r="X4">
        <v>4.1914999999999996</v>
      </c>
      <c r="Y4">
        <v>13.993</v>
      </c>
      <c r="Z4">
        <v>20.166599999999999</v>
      </c>
      <c r="AA4">
        <v>76.12</v>
      </c>
      <c r="AB4">
        <v>14.382</v>
      </c>
      <c r="AC4">
        <v>115.35</v>
      </c>
      <c r="AD4">
        <v>137.30000000000001</v>
      </c>
      <c r="AE4">
        <v>1223</v>
      </c>
      <c r="AF4">
        <v>56.46</v>
      </c>
      <c r="AG4">
        <v>892.25</v>
      </c>
      <c r="AH4">
        <v>364.75</v>
      </c>
      <c r="AI4">
        <v>12.69</v>
      </c>
      <c r="AJ4">
        <v>506.75</v>
      </c>
      <c r="AK4">
        <f>IF(ISNUMBER(VLOOKUP($A4,'[1]F-F_Research_Data_Factors_weekl'!$G$6:$J$4822,2,0)),VLOOKUP($A4,'[1]F-F_Research_Data_Factors_weekl'!$G$6:$J$4822,2,0),AK5)</f>
        <v>23002.565799666569</v>
      </c>
      <c r="AL4">
        <f>IF(ISNUMBER(VLOOKUP($A4,'[1]F-F_Research_Data_Factors_weekl'!$G$6:$J$4822,3,0)),VLOOKUP($A4,'[1]F-F_Research_Data_Factors_weekl'!$G$6:$J$4822,3,0),AL5)</f>
        <v>360.12950146736375</v>
      </c>
      <c r="AM4">
        <f>IF(ISNUMBER(VLOOKUP($A4,'[1]F-F_Research_Data_Factors_weekl'!$G$6:$J$4822,4,0)),VLOOKUP($A4,'[1]F-F_Research_Data_Factors_weekl'!$G$6:$J$4822,4,0),AM5)</f>
        <v>3400.5961250395949</v>
      </c>
    </row>
    <row r="5" spans="1:39" x14ac:dyDescent="0.25">
      <c r="A5" s="14">
        <v>43413</v>
      </c>
      <c r="B5">
        <v>25989.3</v>
      </c>
      <c r="C5">
        <v>2781.01</v>
      </c>
      <c r="D5">
        <v>7406.902</v>
      </c>
      <c r="E5">
        <v>15274.44</v>
      </c>
      <c r="F5">
        <v>11529.16</v>
      </c>
      <c r="G5">
        <v>22250.25</v>
      </c>
      <c r="H5">
        <v>1672.98</v>
      </c>
      <c r="I5">
        <v>25601.919999999998</v>
      </c>
      <c r="J5">
        <v>2.9241000000000001</v>
      </c>
      <c r="K5">
        <v>3.0352999999999999</v>
      </c>
      <c r="L5">
        <v>3.1819000000000002</v>
      </c>
      <c r="M5">
        <v>3.3841999999999999</v>
      </c>
      <c r="N5">
        <v>96.905000000000001</v>
      </c>
      <c r="O5">
        <v>1.1335999999999999</v>
      </c>
      <c r="P5">
        <v>113.83</v>
      </c>
      <c r="Q5">
        <v>1.2972000000000001</v>
      </c>
      <c r="R5">
        <v>0.72260000000000002</v>
      </c>
      <c r="S5">
        <v>0.67369999999999997</v>
      </c>
      <c r="T5">
        <v>1.0056</v>
      </c>
      <c r="U5">
        <v>8.4349000000000007</v>
      </c>
      <c r="V5">
        <v>9.08</v>
      </c>
      <c r="W5">
        <v>72.495000000000005</v>
      </c>
      <c r="X5">
        <v>4.1790000000000003</v>
      </c>
      <c r="Y5">
        <v>14.3582</v>
      </c>
      <c r="Z5">
        <v>20.136299999999999</v>
      </c>
      <c r="AA5">
        <v>78.09</v>
      </c>
      <c r="AB5">
        <v>14.14</v>
      </c>
      <c r="AC5">
        <v>114.575</v>
      </c>
      <c r="AD5">
        <v>135.30000000000001</v>
      </c>
      <c r="AE5">
        <v>1208.5999999999999</v>
      </c>
      <c r="AF5">
        <v>60.19</v>
      </c>
      <c r="AG5">
        <v>875.25</v>
      </c>
      <c r="AH5">
        <v>369.75</v>
      </c>
      <c r="AI5">
        <v>12.73</v>
      </c>
      <c r="AJ5">
        <v>502</v>
      </c>
      <c r="AK5">
        <f>IF(ISNUMBER(VLOOKUP($A5,'[1]F-F_Research_Data_Factors_weekl'!$G$6:$J$4822,2,0)),VLOOKUP($A5,'[1]F-F_Research_Data_Factors_weekl'!$G$6:$J$4822,2,0),AK6)</f>
        <v>23002.565799666569</v>
      </c>
      <c r="AL5">
        <f>IF(ISNUMBER(VLOOKUP($A5,'[1]F-F_Research_Data_Factors_weekl'!$G$6:$J$4822,3,0)),VLOOKUP($A5,'[1]F-F_Research_Data_Factors_weekl'!$G$6:$J$4822,3,0),AL6)</f>
        <v>360.12950146736375</v>
      </c>
      <c r="AM5">
        <f>IF(ISNUMBER(VLOOKUP($A5,'[1]F-F_Research_Data_Factors_weekl'!$G$6:$J$4822,4,0)),VLOOKUP($A5,'[1]F-F_Research_Data_Factors_weekl'!$G$6:$J$4822,4,0),AM6)</f>
        <v>3400.5961250395949</v>
      </c>
    </row>
    <row r="6" spans="1:39" x14ac:dyDescent="0.25">
      <c r="A6" s="14">
        <v>43406</v>
      </c>
      <c r="B6">
        <v>25270.83</v>
      </c>
      <c r="C6">
        <v>2723.06</v>
      </c>
      <c r="D6">
        <v>7356.9939999999997</v>
      </c>
      <c r="E6">
        <v>15119.28</v>
      </c>
      <c r="F6">
        <v>11518.99</v>
      </c>
      <c r="G6">
        <v>22243.66</v>
      </c>
      <c r="H6">
        <v>1658.76</v>
      </c>
      <c r="I6">
        <v>26486.35</v>
      </c>
      <c r="J6">
        <v>2.9034</v>
      </c>
      <c r="K6">
        <v>3.0329999999999999</v>
      </c>
      <c r="L6">
        <v>3.2121</v>
      </c>
      <c r="M6">
        <v>3.4540000000000002</v>
      </c>
      <c r="N6">
        <v>96.542000000000002</v>
      </c>
      <c r="O6">
        <v>1.1388</v>
      </c>
      <c r="P6">
        <v>113.2</v>
      </c>
      <c r="Q6">
        <v>1.2969999999999999</v>
      </c>
      <c r="R6">
        <v>0.71930000000000005</v>
      </c>
      <c r="S6">
        <v>0.66610000000000003</v>
      </c>
      <c r="T6">
        <v>1.0035000000000001</v>
      </c>
      <c r="U6">
        <v>8.3674999999999997</v>
      </c>
      <c r="V6">
        <v>9.0612999999999992</v>
      </c>
      <c r="W6">
        <v>72.4375</v>
      </c>
      <c r="X6">
        <v>4.1588000000000003</v>
      </c>
      <c r="Y6">
        <v>14.298999999999999</v>
      </c>
      <c r="Z6">
        <v>20.014099999999999</v>
      </c>
      <c r="AA6">
        <v>78.790000000000006</v>
      </c>
      <c r="AB6">
        <v>14.756</v>
      </c>
      <c r="AC6">
        <v>117.075</v>
      </c>
      <c r="AD6">
        <v>137.05000000000001</v>
      </c>
      <c r="AE6">
        <v>1233.3</v>
      </c>
      <c r="AF6">
        <v>63.14</v>
      </c>
      <c r="AG6">
        <v>875.25</v>
      </c>
      <c r="AH6">
        <v>371.25</v>
      </c>
      <c r="AI6">
        <v>13.44</v>
      </c>
      <c r="AJ6">
        <v>508.75</v>
      </c>
      <c r="AK6">
        <f>IF(ISNUMBER(VLOOKUP($A6,'[1]F-F_Research_Data_Factors_weekl'!$G$6:$J$4822,2,0)),VLOOKUP($A6,'[1]F-F_Research_Data_Factors_weekl'!$G$6:$J$4822,2,0),AK7)</f>
        <v>23002.565799666569</v>
      </c>
      <c r="AL6">
        <f>IF(ISNUMBER(VLOOKUP($A6,'[1]F-F_Research_Data_Factors_weekl'!$G$6:$J$4822,3,0)),VLOOKUP($A6,'[1]F-F_Research_Data_Factors_weekl'!$G$6:$J$4822,3,0),AL7)</f>
        <v>360.12950146736375</v>
      </c>
      <c r="AM6">
        <f>IF(ISNUMBER(VLOOKUP($A6,'[1]F-F_Research_Data_Factors_weekl'!$G$6:$J$4822,4,0)),VLOOKUP($A6,'[1]F-F_Research_Data_Factors_weekl'!$G$6:$J$4822,4,0),AM7)</f>
        <v>3400.5961250395949</v>
      </c>
    </row>
    <row r="7" spans="1:39" x14ac:dyDescent="0.25">
      <c r="A7" s="14">
        <v>43399</v>
      </c>
      <c r="B7">
        <v>24688.31</v>
      </c>
      <c r="C7">
        <v>2658.69</v>
      </c>
      <c r="D7">
        <v>7167.2120000000004</v>
      </c>
      <c r="E7">
        <v>14888.26</v>
      </c>
      <c r="F7">
        <v>11200.62</v>
      </c>
      <c r="G7">
        <v>21184.6</v>
      </c>
      <c r="H7">
        <v>1596.01</v>
      </c>
      <c r="I7">
        <v>24717.63</v>
      </c>
      <c r="J7">
        <v>2.8062</v>
      </c>
      <c r="K7">
        <v>2.9070999999999998</v>
      </c>
      <c r="L7">
        <v>3.0754999999999999</v>
      </c>
      <c r="M7">
        <v>3.3098000000000001</v>
      </c>
      <c r="N7">
        <v>96.358999999999995</v>
      </c>
      <c r="O7">
        <v>1.1403000000000001</v>
      </c>
      <c r="P7">
        <v>111.91</v>
      </c>
      <c r="Q7">
        <v>1.2827999999999999</v>
      </c>
      <c r="R7">
        <v>0.70899999999999996</v>
      </c>
      <c r="S7">
        <v>0.65200000000000002</v>
      </c>
      <c r="T7">
        <v>0.997</v>
      </c>
      <c r="U7">
        <v>8.3521999999999998</v>
      </c>
      <c r="V7">
        <v>9.1331000000000007</v>
      </c>
      <c r="W7">
        <v>73.467500000000001</v>
      </c>
      <c r="X7">
        <v>4.1768000000000001</v>
      </c>
      <c r="Y7">
        <v>14.599600000000001</v>
      </c>
      <c r="Z7">
        <v>19.360900000000001</v>
      </c>
      <c r="AA7">
        <v>78.53</v>
      </c>
      <c r="AB7">
        <v>14.7</v>
      </c>
      <c r="AC7">
        <v>113.875</v>
      </c>
      <c r="AD7">
        <v>135.6</v>
      </c>
      <c r="AE7">
        <v>1232.5</v>
      </c>
      <c r="AF7">
        <v>67.59</v>
      </c>
      <c r="AG7">
        <v>845</v>
      </c>
      <c r="AH7">
        <v>367.75</v>
      </c>
      <c r="AI7">
        <v>13.84</v>
      </c>
      <c r="AJ7">
        <v>505.25</v>
      </c>
      <c r="AK7">
        <f>IF(ISNUMBER(VLOOKUP($A7,'[1]F-F_Research_Data_Factors_weekl'!$G$6:$J$4822,2,0)),VLOOKUP($A7,'[1]F-F_Research_Data_Factors_weekl'!$G$6:$J$4822,2,0),AK8)</f>
        <v>23002.565799666569</v>
      </c>
      <c r="AL7">
        <f>IF(ISNUMBER(VLOOKUP($A7,'[1]F-F_Research_Data_Factors_weekl'!$G$6:$J$4822,3,0)),VLOOKUP($A7,'[1]F-F_Research_Data_Factors_weekl'!$G$6:$J$4822,3,0),AL8)</f>
        <v>360.12950146736375</v>
      </c>
      <c r="AM7">
        <f>IF(ISNUMBER(VLOOKUP($A7,'[1]F-F_Research_Data_Factors_weekl'!$G$6:$J$4822,4,0)),VLOOKUP($A7,'[1]F-F_Research_Data_Factors_weekl'!$G$6:$J$4822,4,0),AM8)</f>
        <v>3400.5961250395949</v>
      </c>
    </row>
    <row r="8" spans="1:39" x14ac:dyDescent="0.25">
      <c r="A8" s="14">
        <v>43392</v>
      </c>
      <c r="B8">
        <v>25444.34</v>
      </c>
      <c r="C8">
        <v>2767.78</v>
      </c>
      <c r="D8">
        <v>7449.0259999999998</v>
      </c>
      <c r="E8">
        <v>15470.1</v>
      </c>
      <c r="F8">
        <v>11553.83</v>
      </c>
      <c r="G8">
        <v>22532.080000000002</v>
      </c>
      <c r="H8">
        <v>1692.85</v>
      </c>
      <c r="I8">
        <v>25561.4</v>
      </c>
      <c r="J8">
        <v>2.9037999999999999</v>
      </c>
      <c r="K8">
        <v>3.0463</v>
      </c>
      <c r="L8">
        <v>3.1920999999999999</v>
      </c>
      <c r="M8">
        <v>3.3757999999999999</v>
      </c>
      <c r="N8">
        <v>95.712999999999994</v>
      </c>
      <c r="O8">
        <v>1.1514</v>
      </c>
      <c r="P8">
        <v>112.55</v>
      </c>
      <c r="Q8">
        <v>1.3075999999999999</v>
      </c>
      <c r="R8">
        <v>0.71189999999999998</v>
      </c>
      <c r="S8">
        <v>0.65939999999999999</v>
      </c>
      <c r="T8">
        <v>0.996</v>
      </c>
      <c r="U8">
        <v>8.2195999999999998</v>
      </c>
      <c r="V8">
        <v>8.9907000000000004</v>
      </c>
      <c r="W8">
        <v>73.325000000000003</v>
      </c>
      <c r="X8">
        <v>4.1574999999999998</v>
      </c>
      <c r="Y8">
        <v>14.414199999999999</v>
      </c>
      <c r="Z8">
        <v>19.282699999999998</v>
      </c>
      <c r="AA8">
        <v>77.92</v>
      </c>
      <c r="AB8">
        <v>14.65</v>
      </c>
      <c r="AC8">
        <v>112.25</v>
      </c>
      <c r="AD8">
        <v>139.5</v>
      </c>
      <c r="AE8">
        <v>1225.3</v>
      </c>
      <c r="AF8">
        <v>69.12</v>
      </c>
      <c r="AG8">
        <v>856.75</v>
      </c>
      <c r="AH8">
        <v>367</v>
      </c>
      <c r="AI8">
        <v>13.89</v>
      </c>
      <c r="AJ8">
        <v>514.75</v>
      </c>
      <c r="AK8">
        <f>IF(ISNUMBER(VLOOKUP($A8,'[1]F-F_Research_Data_Factors_weekl'!$G$6:$J$4822,2,0)),VLOOKUP($A8,'[1]F-F_Research_Data_Factors_weekl'!$G$6:$J$4822,2,0),AK9)</f>
        <v>23973.492235191836</v>
      </c>
      <c r="AL8">
        <f>IF(ISNUMBER(VLOOKUP($A8,'[1]F-F_Research_Data_Factors_weekl'!$G$6:$J$4822,3,0)),VLOOKUP($A8,'[1]F-F_Research_Data_Factors_weekl'!$G$6:$J$4822,3,0),AL9)</f>
        <v>358.73045270182661</v>
      </c>
      <c r="AM8">
        <f>IF(ISNUMBER(VLOOKUP($A8,'[1]F-F_Research_Data_Factors_weekl'!$G$6:$J$4822,4,0)),VLOOKUP($A8,'[1]F-F_Research_Data_Factors_weekl'!$G$6:$J$4822,4,0),AM9)</f>
        <v>3440.8541182228018</v>
      </c>
    </row>
    <row r="9" spans="1:39" x14ac:dyDescent="0.25">
      <c r="A9" s="14">
        <v>43385</v>
      </c>
      <c r="B9">
        <v>25339.99</v>
      </c>
      <c r="C9">
        <v>2767.13</v>
      </c>
      <c r="D9">
        <v>7496.8940000000002</v>
      </c>
      <c r="E9">
        <v>15414.29</v>
      </c>
      <c r="F9">
        <v>11523.81</v>
      </c>
      <c r="G9">
        <v>22694.66</v>
      </c>
      <c r="H9">
        <v>1702.45</v>
      </c>
      <c r="I9">
        <v>25801.49</v>
      </c>
      <c r="J9">
        <v>2.8528000000000002</v>
      </c>
      <c r="K9">
        <v>3.0148999999999999</v>
      </c>
      <c r="L9">
        <v>3.1612999999999998</v>
      </c>
      <c r="M9">
        <v>3.3346999999999998</v>
      </c>
      <c r="N9">
        <v>95.221000000000004</v>
      </c>
      <c r="O9">
        <v>1.1559999999999999</v>
      </c>
      <c r="P9">
        <v>112.21</v>
      </c>
      <c r="Q9">
        <v>1.3153000000000001</v>
      </c>
      <c r="R9">
        <v>0.71140000000000003</v>
      </c>
      <c r="S9">
        <v>0.65069999999999995</v>
      </c>
      <c r="T9">
        <v>0.9929</v>
      </c>
      <c r="U9">
        <v>8.1738999999999997</v>
      </c>
      <c r="V9">
        <v>8.9617000000000004</v>
      </c>
      <c r="W9">
        <v>73.572500000000005</v>
      </c>
      <c r="X9">
        <v>4.1539999999999999</v>
      </c>
      <c r="Y9">
        <v>14.5185</v>
      </c>
      <c r="Z9">
        <v>18.8599</v>
      </c>
      <c r="AA9">
        <v>78.37</v>
      </c>
      <c r="AB9">
        <v>14.635</v>
      </c>
      <c r="AC9">
        <v>112.325</v>
      </c>
      <c r="AD9">
        <v>144.15</v>
      </c>
      <c r="AE9">
        <v>1218.0999999999999</v>
      </c>
      <c r="AF9">
        <v>71.34</v>
      </c>
      <c r="AG9">
        <v>867.5</v>
      </c>
      <c r="AH9">
        <v>373.75</v>
      </c>
      <c r="AI9">
        <v>13.07</v>
      </c>
      <c r="AJ9">
        <v>517.25</v>
      </c>
      <c r="AK9">
        <f>IF(ISNUMBER(VLOOKUP($A9,'[1]F-F_Research_Data_Factors_weekl'!$G$6:$J$4822,2,0)),VLOOKUP($A9,'[1]F-F_Research_Data_Factors_weekl'!$G$6:$J$4822,2,0),AK10)</f>
        <v>24009.506494934234</v>
      </c>
      <c r="AL9">
        <f>IF(ISNUMBER(VLOOKUP($A9,'[1]F-F_Research_Data_Factors_weekl'!$G$6:$J$4822,3,0)),VLOOKUP($A9,'[1]F-F_Research_Data_Factors_weekl'!$G$6:$J$4822,3,0),AL10)</f>
        <v>362.24422165184956</v>
      </c>
      <c r="AM9">
        <f>IF(ISNUMBER(VLOOKUP($A9,'[1]F-F_Research_Data_Factors_weekl'!$G$6:$J$4822,4,0)),VLOOKUP($A9,'[1]F-F_Research_Data_Factors_weekl'!$G$6:$J$4822,4,0),AM10)</f>
        <v>3421.3524094887161</v>
      </c>
    </row>
    <row r="10" spans="1:39" x14ac:dyDescent="0.25">
      <c r="A10" s="14">
        <v>43378</v>
      </c>
      <c r="B10">
        <v>26447.05</v>
      </c>
      <c r="C10">
        <v>2885.57</v>
      </c>
      <c r="D10">
        <v>7788.4470000000001</v>
      </c>
      <c r="E10">
        <v>15946.17</v>
      </c>
      <c r="F10">
        <v>12111.9</v>
      </c>
      <c r="G10">
        <v>23783.72</v>
      </c>
      <c r="H10">
        <v>1792.65</v>
      </c>
      <c r="I10">
        <v>26572.57</v>
      </c>
      <c r="J10">
        <v>2.8849999999999998</v>
      </c>
      <c r="K10">
        <v>3.0693000000000001</v>
      </c>
      <c r="L10">
        <v>3.2328000000000001</v>
      </c>
      <c r="M10">
        <v>3.4036</v>
      </c>
      <c r="N10">
        <v>95.623999999999995</v>
      </c>
      <c r="O10">
        <v>1.1524000000000001</v>
      </c>
      <c r="P10">
        <v>113.72</v>
      </c>
      <c r="Q10">
        <v>1.3120000000000001</v>
      </c>
      <c r="R10">
        <v>0.70520000000000005</v>
      </c>
      <c r="S10">
        <v>0.64429999999999998</v>
      </c>
      <c r="T10">
        <v>0.99199999999999999</v>
      </c>
      <c r="U10">
        <v>8.2592999999999996</v>
      </c>
      <c r="V10">
        <v>9.0664999999999996</v>
      </c>
      <c r="W10">
        <v>73.765000000000001</v>
      </c>
      <c r="X10">
        <v>4.1497000000000002</v>
      </c>
      <c r="Y10">
        <v>14.7685</v>
      </c>
      <c r="Z10">
        <v>18.8246</v>
      </c>
      <c r="AA10">
        <v>76.489999999999995</v>
      </c>
      <c r="AB10">
        <v>14.649000000000001</v>
      </c>
      <c r="AC10">
        <v>113.8</v>
      </c>
      <c r="AD10">
        <v>143.19999999999999</v>
      </c>
      <c r="AE10">
        <v>1201.2</v>
      </c>
      <c r="AF10">
        <v>74.34</v>
      </c>
      <c r="AG10">
        <v>869</v>
      </c>
      <c r="AH10">
        <v>368.25</v>
      </c>
      <c r="AI10">
        <v>12.63</v>
      </c>
      <c r="AJ10">
        <v>521</v>
      </c>
      <c r="AK10">
        <f>IF(ISNUMBER(VLOOKUP($A10,'[1]F-F_Research_Data_Factors_weekl'!$G$6:$J$4822,2,0)),VLOOKUP($A10,'[1]F-F_Research_Data_Factors_weekl'!$G$6:$J$4822,2,0),AK11)</f>
        <v>25077.821699325501</v>
      </c>
      <c r="AL10">
        <f>IF(ISNUMBER(VLOOKUP($A10,'[1]F-F_Research_Data_Factors_weekl'!$G$6:$J$4822,3,0)),VLOOKUP($A10,'[1]F-F_Research_Data_Factors_weekl'!$G$6:$J$4822,3,0),AL11)</f>
        <v>364.98158352831189</v>
      </c>
      <c r="AM10">
        <f>IF(ISNUMBER(VLOOKUP($A10,'[1]F-F_Research_Data_Factors_weekl'!$G$6:$J$4822,4,0)),VLOOKUP($A10,'[1]F-F_Research_Data_Factors_weekl'!$G$6:$J$4822,4,0),AM11)</f>
        <v>3422.7214980879512</v>
      </c>
    </row>
    <row r="11" spans="1:39" x14ac:dyDescent="0.25">
      <c r="A11" s="14">
        <v>43371</v>
      </c>
      <c r="B11">
        <v>26458.31</v>
      </c>
      <c r="C11">
        <v>2913.98</v>
      </c>
      <c r="D11">
        <v>8046.3530000000001</v>
      </c>
      <c r="E11">
        <v>16073.14</v>
      </c>
      <c r="F11">
        <v>12246.73</v>
      </c>
      <c r="G11">
        <v>24120.04</v>
      </c>
      <c r="H11">
        <v>1817.25</v>
      </c>
      <c r="I11">
        <v>27788.52</v>
      </c>
      <c r="J11">
        <v>2.8188</v>
      </c>
      <c r="K11">
        <v>2.9529000000000001</v>
      </c>
      <c r="L11">
        <v>3.0611999999999999</v>
      </c>
      <c r="M11">
        <v>3.2057000000000002</v>
      </c>
      <c r="N11">
        <v>95.132000000000005</v>
      </c>
      <c r="O11">
        <v>1.1604000000000001</v>
      </c>
      <c r="P11">
        <v>113.7</v>
      </c>
      <c r="Q11">
        <v>1.3030999999999999</v>
      </c>
      <c r="R11">
        <v>0.72240000000000004</v>
      </c>
      <c r="S11">
        <v>0.66190000000000004</v>
      </c>
      <c r="T11">
        <v>0.98170000000000002</v>
      </c>
      <c r="U11">
        <v>8.1541999999999994</v>
      </c>
      <c r="V11">
        <v>8.8894000000000002</v>
      </c>
      <c r="W11">
        <v>72.489999999999995</v>
      </c>
      <c r="X11">
        <v>4.1383000000000001</v>
      </c>
      <c r="Y11">
        <v>14.141500000000001</v>
      </c>
      <c r="Z11">
        <v>18.718299999999999</v>
      </c>
      <c r="AA11">
        <v>76.760000000000005</v>
      </c>
      <c r="AB11">
        <v>14.712</v>
      </c>
      <c r="AC11">
        <v>113.45</v>
      </c>
      <c r="AD11">
        <v>147.6</v>
      </c>
      <c r="AE11">
        <v>1191.5</v>
      </c>
      <c r="AF11">
        <v>73.25</v>
      </c>
      <c r="AG11">
        <v>845.5</v>
      </c>
      <c r="AH11">
        <v>356.25</v>
      </c>
      <c r="AI11">
        <v>10.42</v>
      </c>
      <c r="AJ11">
        <v>509</v>
      </c>
      <c r="AK11">
        <f>IF(ISNUMBER(VLOOKUP($A11,'[1]F-F_Research_Data_Factors_weekl'!$G$6:$J$4822,2,0)),VLOOKUP($A11,'[1]F-F_Research_Data_Factors_weekl'!$G$6:$J$4822,2,0),AK12)</f>
        <v>25439.056298768006</v>
      </c>
      <c r="AL11">
        <f>IF(ISNUMBER(VLOOKUP($A11,'[1]F-F_Research_Data_Factors_weekl'!$G$6:$J$4822,3,0)),VLOOKUP($A11,'[1]F-F_Research_Data_Factors_weekl'!$G$6:$J$4822,3,0),AL12)</f>
        <v>376.89135019445672</v>
      </c>
      <c r="AM11">
        <f>IF(ISNUMBER(VLOOKUP($A11,'[1]F-F_Research_Data_Factors_weekl'!$G$6:$J$4822,4,0)),VLOOKUP($A11,'[1]F-F_Research_Data_Factors_weekl'!$G$6:$J$4822,4,0),AM12)</f>
        <v>3312.0974434758573</v>
      </c>
    </row>
    <row r="12" spans="1:39" x14ac:dyDescent="0.25">
      <c r="A12" s="14">
        <v>43364</v>
      </c>
      <c r="B12">
        <v>26743.5</v>
      </c>
      <c r="C12">
        <v>2929.67</v>
      </c>
      <c r="D12">
        <v>7986.9549999999999</v>
      </c>
      <c r="E12">
        <v>16224.13</v>
      </c>
      <c r="F12">
        <v>12430.88</v>
      </c>
      <c r="G12">
        <v>23869.93</v>
      </c>
      <c r="H12">
        <v>1804.02</v>
      </c>
      <c r="I12">
        <v>27953.58</v>
      </c>
      <c r="J12">
        <v>2.7999000000000001</v>
      </c>
      <c r="K12">
        <v>2.9485000000000001</v>
      </c>
      <c r="L12">
        <v>3.0628000000000002</v>
      </c>
      <c r="M12">
        <v>3.1998000000000002</v>
      </c>
      <c r="N12">
        <v>94.22</v>
      </c>
      <c r="O12">
        <v>1.1749000000000001</v>
      </c>
      <c r="P12">
        <v>112.59</v>
      </c>
      <c r="Q12">
        <v>1.3071999999999999</v>
      </c>
      <c r="R12">
        <v>0.72899999999999998</v>
      </c>
      <c r="S12">
        <v>0.66869999999999996</v>
      </c>
      <c r="T12">
        <v>0.9587</v>
      </c>
      <c r="U12">
        <v>8.1498000000000008</v>
      </c>
      <c r="V12">
        <v>8.7942</v>
      </c>
      <c r="W12">
        <v>72.204999999999998</v>
      </c>
      <c r="X12">
        <v>4.1304999999999996</v>
      </c>
      <c r="Y12">
        <v>14.321199999999999</v>
      </c>
      <c r="Z12">
        <v>18.828700000000001</v>
      </c>
      <c r="AA12">
        <v>79.28</v>
      </c>
      <c r="AB12">
        <v>14.269</v>
      </c>
      <c r="AC12">
        <v>113.075</v>
      </c>
      <c r="AD12">
        <v>147.25</v>
      </c>
      <c r="AE12">
        <v>1196.5999999999999</v>
      </c>
      <c r="AF12">
        <v>70.78</v>
      </c>
      <c r="AG12">
        <v>847.25</v>
      </c>
      <c r="AH12">
        <v>357.25</v>
      </c>
      <c r="AI12">
        <v>10.84</v>
      </c>
      <c r="AJ12">
        <v>521.75</v>
      </c>
      <c r="AK12">
        <f>IF(ISNUMBER(VLOOKUP($A12,'[1]F-F_Research_Data_Factors_weekl'!$G$6:$J$4822,2,0)),VLOOKUP($A12,'[1]F-F_Research_Data_Factors_weekl'!$G$6:$J$4822,2,0),AK13)</f>
        <v>25572.030859236034</v>
      </c>
      <c r="AL12">
        <f>IF(ISNUMBER(VLOOKUP($A12,'[1]F-F_Research_Data_Factors_weekl'!$G$6:$J$4822,3,0)),VLOOKUP($A12,'[1]F-F_Research_Data_Factors_weekl'!$G$6:$J$4822,3,0),AL13)</f>
        <v>376.6277107968989</v>
      </c>
      <c r="AM12">
        <f>IF(ISNUMBER(VLOOKUP($A12,'[1]F-F_Research_Data_Factors_weekl'!$G$6:$J$4822,4,0)),VLOOKUP($A12,'[1]F-F_Research_Data_Factors_weekl'!$G$6:$J$4822,4,0),AM13)</f>
        <v>3401.2091224849632</v>
      </c>
    </row>
    <row r="13" spans="1:39" x14ac:dyDescent="0.25">
      <c r="A13" s="14">
        <v>43357</v>
      </c>
      <c r="B13">
        <v>26154.67</v>
      </c>
      <c r="C13">
        <v>2904.98</v>
      </c>
      <c r="D13">
        <v>8010.0429999999997</v>
      </c>
      <c r="E13">
        <v>16013.49</v>
      </c>
      <c r="F13">
        <v>12124.33</v>
      </c>
      <c r="G13">
        <v>23094.67</v>
      </c>
      <c r="H13">
        <v>1728.61</v>
      </c>
      <c r="I13">
        <v>27286.41</v>
      </c>
      <c r="J13">
        <v>2.7776999999999998</v>
      </c>
      <c r="K13">
        <v>2.9032999999999998</v>
      </c>
      <c r="L13">
        <v>2.9958999999999998</v>
      </c>
      <c r="M13">
        <v>3.1309</v>
      </c>
      <c r="N13">
        <v>94.927000000000007</v>
      </c>
      <c r="O13">
        <v>1.1625000000000001</v>
      </c>
      <c r="P13">
        <v>112.06</v>
      </c>
      <c r="Q13">
        <v>1.3068</v>
      </c>
      <c r="R13">
        <v>0.71530000000000005</v>
      </c>
      <c r="S13">
        <v>0.65490000000000004</v>
      </c>
      <c r="T13">
        <v>0.96840000000000004</v>
      </c>
      <c r="U13">
        <v>8.2570999999999994</v>
      </c>
      <c r="V13">
        <v>9.0512999999999995</v>
      </c>
      <c r="W13">
        <v>71.855000000000004</v>
      </c>
      <c r="X13">
        <v>4.1383000000000001</v>
      </c>
      <c r="Y13">
        <v>14.9328</v>
      </c>
      <c r="Z13">
        <v>18.8888</v>
      </c>
      <c r="AA13">
        <v>81.900000000000006</v>
      </c>
      <c r="AB13">
        <v>14.042</v>
      </c>
      <c r="AC13">
        <v>113.8</v>
      </c>
      <c r="AD13">
        <v>153.5</v>
      </c>
      <c r="AE13">
        <v>1196.2</v>
      </c>
      <c r="AF13">
        <v>68.989999999999995</v>
      </c>
      <c r="AG13">
        <v>821.5</v>
      </c>
      <c r="AH13">
        <v>337</v>
      </c>
      <c r="AI13">
        <v>11.16</v>
      </c>
      <c r="AJ13">
        <v>480</v>
      </c>
      <c r="AK13">
        <f>IF(ISNUMBER(VLOOKUP($A13,'[1]F-F_Research_Data_Factors_weekl'!$G$6:$J$4822,2,0)),VLOOKUP($A13,'[1]F-F_Research_Data_Factors_weekl'!$G$6:$J$4822,2,0),AK14)</f>
        <v>25434.683567969001</v>
      </c>
      <c r="AL13">
        <f>IF(ISNUMBER(VLOOKUP($A13,'[1]F-F_Research_Data_Factors_weekl'!$G$6:$J$4822,3,0)),VLOOKUP($A13,'[1]F-F_Research_Data_Factors_weekl'!$G$6:$J$4822,3,0),AL14)</f>
        <v>381.16355712670673</v>
      </c>
      <c r="AM13">
        <f>IF(ISNUMBER(VLOOKUP($A13,'[1]F-F_Research_Data_Factors_weekl'!$G$6:$J$4822,4,0)),VLOOKUP($A13,'[1]F-F_Research_Data_Factors_weekl'!$G$6:$J$4822,4,0),AM14)</f>
        <v>3342.0547533506565</v>
      </c>
    </row>
    <row r="14" spans="1:39" x14ac:dyDescent="0.25">
      <c r="A14" s="14">
        <v>43350</v>
      </c>
      <c r="B14">
        <v>25916.54</v>
      </c>
      <c r="C14">
        <v>2871.68</v>
      </c>
      <c r="D14">
        <v>7902.5420000000004</v>
      </c>
      <c r="E14">
        <v>16090.27</v>
      </c>
      <c r="F14">
        <v>11959.63</v>
      </c>
      <c r="G14">
        <v>22307.06</v>
      </c>
      <c r="H14">
        <v>1684.31</v>
      </c>
      <c r="I14">
        <v>26973.47</v>
      </c>
      <c r="J14">
        <v>2.7025000000000001</v>
      </c>
      <c r="K14">
        <v>2.8210999999999999</v>
      </c>
      <c r="L14">
        <v>2.9388000000000001</v>
      </c>
      <c r="M14">
        <v>3.1013999999999999</v>
      </c>
      <c r="N14">
        <v>95.364999999999995</v>
      </c>
      <c r="O14">
        <v>1.1553</v>
      </c>
      <c r="P14">
        <v>110.99</v>
      </c>
      <c r="Q14">
        <v>1.292</v>
      </c>
      <c r="R14">
        <v>0.7107</v>
      </c>
      <c r="S14">
        <v>0.65339999999999998</v>
      </c>
      <c r="T14">
        <v>0.96919999999999995</v>
      </c>
      <c r="U14">
        <v>8.4526000000000003</v>
      </c>
      <c r="V14">
        <v>9.0582999999999991</v>
      </c>
      <c r="W14">
        <v>71.7363</v>
      </c>
      <c r="X14">
        <v>4.1459999999999999</v>
      </c>
      <c r="Y14">
        <v>15.237</v>
      </c>
      <c r="Z14">
        <v>19.317699999999999</v>
      </c>
      <c r="AA14">
        <v>82.13</v>
      </c>
      <c r="AB14">
        <v>14.067</v>
      </c>
      <c r="AC14">
        <v>109.95</v>
      </c>
      <c r="AD14">
        <v>159.55000000000001</v>
      </c>
      <c r="AE14">
        <v>1195.0999999999999</v>
      </c>
      <c r="AF14">
        <v>67.75</v>
      </c>
      <c r="AG14">
        <v>832</v>
      </c>
      <c r="AH14">
        <v>354.25</v>
      </c>
      <c r="AI14">
        <v>11.01</v>
      </c>
      <c r="AJ14">
        <v>486.25</v>
      </c>
      <c r="AK14">
        <f>IF(ISNUMBER(VLOOKUP($A14,'[1]F-F_Research_Data_Factors_weekl'!$G$6:$J$4822,2,0)),VLOOKUP($A14,'[1]F-F_Research_Data_Factors_weekl'!$G$6:$J$4822,2,0),AK15)</f>
        <v>25133.086529613636</v>
      </c>
      <c r="AL14">
        <f>IF(ISNUMBER(VLOOKUP($A14,'[1]F-F_Research_Data_Factors_weekl'!$G$6:$J$4822,3,0)),VLOOKUP($A14,'[1]F-F_Research_Data_Factors_weekl'!$G$6:$J$4822,3,0),AL15)</f>
        <v>382.96348550859716</v>
      </c>
      <c r="AM14">
        <f>IF(ISNUMBER(VLOOKUP($A14,'[1]F-F_Research_Data_Factors_weekl'!$G$6:$J$4822,4,0)),VLOOKUP($A14,'[1]F-F_Research_Data_Factors_weekl'!$G$6:$J$4822,4,0),AM15)</f>
        <v>3367.3095751643891</v>
      </c>
    </row>
    <row r="15" spans="1:39" x14ac:dyDescent="0.25">
      <c r="A15" s="14">
        <v>43343</v>
      </c>
      <c r="B15">
        <v>25964.82</v>
      </c>
      <c r="C15">
        <v>2901.52</v>
      </c>
      <c r="D15">
        <v>8109.5370000000003</v>
      </c>
      <c r="E15">
        <v>16262.88</v>
      </c>
      <c r="F15">
        <v>12364.06</v>
      </c>
      <c r="G15">
        <v>22865.15</v>
      </c>
      <c r="H15">
        <v>1735.35</v>
      </c>
      <c r="I15">
        <v>27888.55</v>
      </c>
      <c r="J15">
        <v>2.6269</v>
      </c>
      <c r="K15">
        <v>2.7382</v>
      </c>
      <c r="L15">
        <v>2.8604000000000003</v>
      </c>
      <c r="M15">
        <v>3.0190999999999999</v>
      </c>
      <c r="N15">
        <v>95.14</v>
      </c>
      <c r="O15">
        <v>1.1602000000000001</v>
      </c>
      <c r="P15">
        <v>111.03</v>
      </c>
      <c r="Q15">
        <v>1.296</v>
      </c>
      <c r="R15">
        <v>0.71889999999999998</v>
      </c>
      <c r="S15">
        <v>0.66220000000000001</v>
      </c>
      <c r="T15">
        <v>0.96889999999999998</v>
      </c>
      <c r="U15">
        <v>8.3835999999999995</v>
      </c>
      <c r="V15">
        <v>9.1537000000000006</v>
      </c>
      <c r="W15">
        <v>70.996200000000002</v>
      </c>
      <c r="X15">
        <v>4.109</v>
      </c>
      <c r="Y15">
        <v>14.688700000000001</v>
      </c>
      <c r="Z15">
        <v>19.085000000000001</v>
      </c>
      <c r="AA15">
        <v>82.31</v>
      </c>
      <c r="AB15">
        <v>14.438000000000001</v>
      </c>
      <c r="AC15">
        <v>106.8</v>
      </c>
      <c r="AD15">
        <v>157.85</v>
      </c>
      <c r="AE15">
        <v>1201.5999999999999</v>
      </c>
      <c r="AF15">
        <v>69.8</v>
      </c>
      <c r="AG15">
        <v>833</v>
      </c>
      <c r="AH15">
        <v>351</v>
      </c>
      <c r="AI15">
        <v>10.6</v>
      </c>
      <c r="AJ15">
        <v>518.5</v>
      </c>
      <c r="AK15">
        <f>IF(ISNUMBER(VLOOKUP($A15,'[1]F-F_Research_Data_Factors_weekl'!$G$6:$J$4822,2,0)),VLOOKUP($A15,'[1]F-F_Research_Data_Factors_weekl'!$G$6:$J$4822,2,0),AK16)</f>
        <v>25422.907677132949</v>
      </c>
      <c r="AL15">
        <f>IF(ISNUMBER(VLOOKUP($A15,'[1]F-F_Research_Data_Factors_weekl'!$G$6:$J$4822,3,0)),VLOOKUP($A15,'[1]F-F_Research_Data_Factors_weekl'!$G$6:$J$4822,3,0),AL16)</f>
        <v>386.09082115999308</v>
      </c>
      <c r="AM15">
        <f>IF(ISNUMBER(VLOOKUP($A15,'[1]F-F_Research_Data_Factors_weekl'!$G$6:$J$4822,4,0)),VLOOKUP($A15,'[1]F-F_Research_Data_Factors_weekl'!$G$6:$J$4822,4,0),AM16)</f>
        <v>3358.2423208979649</v>
      </c>
    </row>
    <row r="16" spans="1:39" x14ac:dyDescent="0.25">
      <c r="A16" s="14">
        <v>43336</v>
      </c>
      <c r="B16">
        <v>25790.35</v>
      </c>
      <c r="C16">
        <v>2874.69</v>
      </c>
      <c r="D16">
        <v>7945.9750000000004</v>
      </c>
      <c r="E16">
        <v>16356.05</v>
      </c>
      <c r="F16">
        <v>12394.52</v>
      </c>
      <c r="G16">
        <v>22601.77</v>
      </c>
      <c r="H16">
        <v>1709.2</v>
      </c>
      <c r="I16">
        <v>27671.87</v>
      </c>
      <c r="J16">
        <v>2.6202000000000001</v>
      </c>
      <c r="K16">
        <v>2.7122000000000002</v>
      </c>
      <c r="L16">
        <v>2.8098000000000001</v>
      </c>
      <c r="M16">
        <v>2.9588999999999999</v>
      </c>
      <c r="N16">
        <v>95.146000000000001</v>
      </c>
      <c r="O16">
        <v>1.1621999999999999</v>
      </c>
      <c r="P16">
        <v>111.24</v>
      </c>
      <c r="Q16">
        <v>1.2846</v>
      </c>
      <c r="R16">
        <v>0.7329</v>
      </c>
      <c r="S16">
        <v>0.66700000000000004</v>
      </c>
      <c r="T16">
        <v>0.98350000000000004</v>
      </c>
      <c r="U16">
        <v>8.3282000000000007</v>
      </c>
      <c r="V16">
        <v>9.1288</v>
      </c>
      <c r="W16">
        <v>69.908799999999999</v>
      </c>
      <c r="X16">
        <v>4.1074999999999999</v>
      </c>
      <c r="Y16">
        <v>14.2484</v>
      </c>
      <c r="Z16">
        <v>18.911100000000001</v>
      </c>
      <c r="AA16">
        <v>81.81</v>
      </c>
      <c r="AB16">
        <v>14.794</v>
      </c>
      <c r="AC16">
        <v>106.25</v>
      </c>
      <c r="AD16">
        <v>156.15</v>
      </c>
      <c r="AE16">
        <v>1206.3</v>
      </c>
      <c r="AF16">
        <v>68.72</v>
      </c>
      <c r="AG16">
        <v>842</v>
      </c>
      <c r="AH16">
        <v>348.5</v>
      </c>
      <c r="AI16">
        <v>10.23</v>
      </c>
      <c r="AJ16">
        <v>514.75</v>
      </c>
      <c r="AK16">
        <f>IF(ISNUMBER(VLOOKUP($A16,'[1]F-F_Research_Data_Factors_weekl'!$G$6:$J$4822,2,0)),VLOOKUP($A16,'[1]F-F_Research_Data_Factors_weekl'!$G$6:$J$4822,2,0),AK17)</f>
        <v>25181.168459917739</v>
      </c>
      <c r="AL16">
        <f>IF(ISNUMBER(VLOOKUP($A16,'[1]F-F_Research_Data_Factors_weekl'!$G$6:$J$4822,3,0)),VLOOKUP($A16,'[1]F-F_Research_Data_Factors_weekl'!$G$6:$J$4822,3,0),AL17)</f>
        <v>386.28396314156385</v>
      </c>
      <c r="AM16">
        <f>IF(ISNUMBER(VLOOKUP($A16,'[1]F-F_Research_Data_Factors_weekl'!$G$6:$J$4822,4,0)),VLOOKUP($A16,'[1]F-F_Research_Data_Factors_weekl'!$G$6:$J$4822,4,0),AM17)</f>
        <v>3422.2381747660911</v>
      </c>
    </row>
    <row r="17" spans="1:39" x14ac:dyDescent="0.25">
      <c r="A17" s="14">
        <v>43329</v>
      </c>
      <c r="B17">
        <v>25669.32</v>
      </c>
      <c r="C17">
        <v>2850.13</v>
      </c>
      <c r="D17">
        <v>7816.33</v>
      </c>
      <c r="E17">
        <v>16323.71</v>
      </c>
      <c r="F17">
        <v>12210.55</v>
      </c>
      <c r="G17">
        <v>22270.38</v>
      </c>
      <c r="H17">
        <v>1697.53</v>
      </c>
      <c r="I17">
        <v>27213.41</v>
      </c>
      <c r="J17">
        <v>2.6059000000000001</v>
      </c>
      <c r="K17">
        <v>2.7412999999999998</v>
      </c>
      <c r="L17">
        <v>2.8605</v>
      </c>
      <c r="M17">
        <v>3.0198999999999998</v>
      </c>
      <c r="N17">
        <v>96.100999999999999</v>
      </c>
      <c r="O17">
        <v>1.1437999999999999</v>
      </c>
      <c r="P17">
        <v>110.5</v>
      </c>
      <c r="Q17">
        <v>1.2748999999999999</v>
      </c>
      <c r="R17">
        <v>0.73129999999999995</v>
      </c>
      <c r="S17">
        <v>0.66369999999999996</v>
      </c>
      <c r="T17">
        <v>0.99580000000000002</v>
      </c>
      <c r="U17">
        <v>8.4539000000000009</v>
      </c>
      <c r="V17">
        <v>9.1532999999999998</v>
      </c>
      <c r="W17">
        <v>70.157499999999999</v>
      </c>
      <c r="X17">
        <v>4.1059999999999999</v>
      </c>
      <c r="Y17">
        <v>14.638199999999999</v>
      </c>
      <c r="Z17">
        <v>18.890599999999999</v>
      </c>
      <c r="AA17">
        <v>81.75</v>
      </c>
      <c r="AB17">
        <v>14.631</v>
      </c>
      <c r="AC17">
        <v>109.425</v>
      </c>
      <c r="AD17">
        <v>155.35</v>
      </c>
      <c r="AE17">
        <v>1176.5</v>
      </c>
      <c r="AF17">
        <v>65.91</v>
      </c>
      <c r="AG17">
        <v>881.5</v>
      </c>
      <c r="AH17">
        <v>364.25</v>
      </c>
      <c r="AI17">
        <v>10.18</v>
      </c>
      <c r="AJ17">
        <v>560.5</v>
      </c>
      <c r="AK17">
        <f>IF(ISNUMBER(VLOOKUP($A17,'[1]F-F_Research_Data_Factors_weekl'!$G$6:$J$4822,2,0)),VLOOKUP($A17,'[1]F-F_Research_Data_Factors_weekl'!$G$6:$J$4822,2,0),AK18)</f>
        <v>24917.04775372822</v>
      </c>
      <c r="AL17">
        <f>IF(ISNUMBER(VLOOKUP($A17,'[1]F-F_Research_Data_Factors_weekl'!$G$6:$J$4822,3,0)),VLOOKUP($A17,'[1]F-F_Research_Data_Factors_weekl'!$G$6:$J$4822,3,0),AL18)</f>
        <v>381.25144407971163</v>
      </c>
      <c r="AM17">
        <f>IF(ISNUMBER(VLOOKUP($A17,'[1]F-F_Research_Data_Factors_weekl'!$G$6:$J$4822,4,0)),VLOOKUP($A17,'[1]F-F_Research_Data_Factors_weekl'!$G$6:$J$4822,4,0),AM18)</f>
        <v>3455.410111839753</v>
      </c>
    </row>
    <row r="18" spans="1:39" x14ac:dyDescent="0.25">
      <c r="A18" s="14">
        <v>43322</v>
      </c>
      <c r="B18">
        <v>25313.14</v>
      </c>
      <c r="C18">
        <v>2833.28</v>
      </c>
      <c r="D18">
        <v>7839.11</v>
      </c>
      <c r="E18">
        <v>16326.51</v>
      </c>
      <c r="F18">
        <v>12424.35</v>
      </c>
      <c r="G18">
        <v>22298.080000000002</v>
      </c>
      <c r="H18">
        <v>1720.16</v>
      </c>
      <c r="I18">
        <v>28366.62</v>
      </c>
      <c r="J18">
        <v>2.6042000000000001</v>
      </c>
      <c r="K18">
        <v>2.7448000000000001</v>
      </c>
      <c r="L18">
        <v>2.8731999999999998</v>
      </c>
      <c r="M18">
        <v>3.0303</v>
      </c>
      <c r="N18">
        <v>96.356999999999999</v>
      </c>
      <c r="O18">
        <v>1.1413</v>
      </c>
      <c r="P18">
        <v>110.83</v>
      </c>
      <c r="Q18">
        <v>1.2758</v>
      </c>
      <c r="R18">
        <v>0.73019999999999996</v>
      </c>
      <c r="S18">
        <v>0.65900000000000003</v>
      </c>
      <c r="T18">
        <v>0.99519999999999997</v>
      </c>
      <c r="U18">
        <v>8.3611000000000004</v>
      </c>
      <c r="V18">
        <v>9.1227999999999998</v>
      </c>
      <c r="W18">
        <v>68.834999999999994</v>
      </c>
      <c r="X18">
        <v>4.0860000000000003</v>
      </c>
      <c r="Y18">
        <v>14.093400000000001</v>
      </c>
      <c r="Z18">
        <v>18.91</v>
      </c>
      <c r="AA18">
        <v>85.86</v>
      </c>
      <c r="AB18">
        <v>15.295</v>
      </c>
      <c r="AC18">
        <v>108.25</v>
      </c>
      <c r="AD18">
        <v>161.80000000000001</v>
      </c>
      <c r="AE18">
        <v>1211.0999999999999</v>
      </c>
      <c r="AF18">
        <v>67.63</v>
      </c>
      <c r="AG18">
        <v>846</v>
      </c>
      <c r="AH18">
        <v>357.75</v>
      </c>
      <c r="AI18">
        <v>10.54</v>
      </c>
      <c r="AJ18">
        <v>546.75</v>
      </c>
      <c r="AK18">
        <f>IF(ISNUMBER(VLOOKUP($A18,'[1]F-F_Research_Data_Factors_weekl'!$G$6:$J$4822,2,0)),VLOOKUP($A18,'[1]F-F_Research_Data_Factors_weekl'!$G$6:$J$4822,2,0),AK19)</f>
        <v>24802.954164571194</v>
      </c>
      <c r="AL18">
        <f>IF(ISNUMBER(VLOOKUP($A18,'[1]F-F_Research_Data_Factors_weekl'!$G$6:$J$4822,3,0)),VLOOKUP($A18,'[1]F-F_Research_Data_Factors_weekl'!$G$6:$J$4822,3,0),AL19)</f>
        <v>382.70572583789567</v>
      </c>
      <c r="AM18">
        <f>IF(ISNUMBER(VLOOKUP($A18,'[1]F-F_Research_Data_Factors_weekl'!$G$6:$J$4822,4,0)),VLOOKUP($A18,'[1]F-F_Research_Data_Factors_weekl'!$G$6:$J$4822,4,0),AM19)</f>
        <v>3453.6832702046509</v>
      </c>
    </row>
    <row r="19" spans="1:39" x14ac:dyDescent="0.25">
      <c r="A19" s="14">
        <v>43315</v>
      </c>
      <c r="B19">
        <v>25462.58</v>
      </c>
      <c r="C19">
        <v>2840.35</v>
      </c>
      <c r="D19">
        <v>7812.0150000000003</v>
      </c>
      <c r="E19">
        <v>16420.240000000002</v>
      </c>
      <c r="F19">
        <v>12615.76</v>
      </c>
      <c r="G19">
        <v>22525.18</v>
      </c>
      <c r="H19">
        <v>1742.58</v>
      </c>
      <c r="I19">
        <v>27676.32</v>
      </c>
      <c r="J19">
        <v>2.6432000000000002</v>
      </c>
      <c r="K19">
        <v>2.8125</v>
      </c>
      <c r="L19">
        <v>2.9487999999999999</v>
      </c>
      <c r="M19">
        <v>3.0886</v>
      </c>
      <c r="N19">
        <v>95.161000000000001</v>
      </c>
      <c r="O19">
        <v>1.1568000000000001</v>
      </c>
      <c r="P19">
        <v>111.25</v>
      </c>
      <c r="Q19">
        <v>1.3001</v>
      </c>
      <c r="R19">
        <v>0.74039999999999995</v>
      </c>
      <c r="S19">
        <v>0.6744</v>
      </c>
      <c r="T19">
        <v>0.99409999999999998</v>
      </c>
      <c r="U19">
        <v>8.2571999999999992</v>
      </c>
      <c r="V19">
        <v>8.9298999999999999</v>
      </c>
      <c r="W19">
        <v>68.61</v>
      </c>
      <c r="X19">
        <v>4.0812999999999997</v>
      </c>
      <c r="Y19">
        <v>13.323</v>
      </c>
      <c r="Z19">
        <v>18.562000000000001</v>
      </c>
      <c r="AA19">
        <v>88.67</v>
      </c>
      <c r="AB19">
        <v>15.462</v>
      </c>
      <c r="AC19">
        <v>110.675</v>
      </c>
      <c r="AD19">
        <v>168.9</v>
      </c>
      <c r="AE19">
        <v>1214.2</v>
      </c>
      <c r="AF19">
        <v>68.489999999999995</v>
      </c>
      <c r="AG19">
        <v>886.25</v>
      </c>
      <c r="AH19">
        <v>369.75</v>
      </c>
      <c r="AI19">
        <v>10.85</v>
      </c>
      <c r="AJ19">
        <v>556.25</v>
      </c>
      <c r="AK19">
        <f>IF(ISNUMBER(VLOOKUP($A19,'[1]F-F_Research_Data_Factors_weekl'!$G$6:$J$4822,2,0)),VLOOKUP($A19,'[1]F-F_Research_Data_Factors_weekl'!$G$6:$J$4822,2,0),AK20)</f>
        <v>24790.55888512863</v>
      </c>
      <c r="AL19">
        <f>IF(ISNUMBER(VLOOKUP($A19,'[1]F-F_Research_Data_Factors_weekl'!$G$6:$J$4822,3,0)),VLOOKUP($A19,'[1]F-F_Research_Data_Factors_weekl'!$G$6:$J$4822,3,0),AL20)</f>
        <v>379.25450979872721</v>
      </c>
      <c r="AM19">
        <f>IF(ISNUMBER(VLOOKUP($A19,'[1]F-F_Research_Data_Factors_weekl'!$G$6:$J$4822,4,0)),VLOOKUP($A19,'[1]F-F_Research_Data_Factors_weekl'!$G$6:$J$4822,4,0),AM20)</f>
        <v>3480.8337736390354</v>
      </c>
    </row>
    <row r="20" spans="1:39" x14ac:dyDescent="0.25">
      <c r="A20" s="14">
        <v>43308</v>
      </c>
      <c r="B20">
        <v>25451.06</v>
      </c>
      <c r="C20">
        <v>2818.82</v>
      </c>
      <c r="D20">
        <v>7737.4189999999999</v>
      </c>
      <c r="E20">
        <v>16393.95</v>
      </c>
      <c r="F20">
        <v>12860.4</v>
      </c>
      <c r="G20">
        <v>22712.75</v>
      </c>
      <c r="H20">
        <v>1775.76</v>
      </c>
      <c r="I20">
        <v>28804.28</v>
      </c>
      <c r="J20">
        <v>2.6694</v>
      </c>
      <c r="K20">
        <v>2.8393999999999999</v>
      </c>
      <c r="L20">
        <v>2.9542000000000002</v>
      </c>
      <c r="M20">
        <v>3.0821999999999998</v>
      </c>
      <c r="N20">
        <v>94.668999999999997</v>
      </c>
      <c r="O20">
        <v>1.1657</v>
      </c>
      <c r="P20">
        <v>111.05</v>
      </c>
      <c r="Q20">
        <v>1.3105</v>
      </c>
      <c r="R20">
        <v>0.74</v>
      </c>
      <c r="S20">
        <v>0.67900000000000005</v>
      </c>
      <c r="T20">
        <v>0.99450000000000005</v>
      </c>
      <c r="U20">
        <v>8.1891999999999996</v>
      </c>
      <c r="V20">
        <v>8.8406000000000002</v>
      </c>
      <c r="W20">
        <v>68.662499999999994</v>
      </c>
      <c r="X20">
        <v>4.0625</v>
      </c>
      <c r="Y20">
        <v>13.1723</v>
      </c>
      <c r="Z20">
        <v>18.629899999999999</v>
      </c>
      <c r="AA20">
        <v>89.06</v>
      </c>
      <c r="AB20">
        <v>15.436</v>
      </c>
      <c r="AC20">
        <v>108.625</v>
      </c>
      <c r="AD20">
        <v>163.80000000000001</v>
      </c>
      <c r="AE20">
        <v>1223</v>
      </c>
      <c r="AF20">
        <v>68.69</v>
      </c>
      <c r="AG20">
        <v>870.5</v>
      </c>
      <c r="AH20">
        <v>362</v>
      </c>
      <c r="AI20">
        <v>10.88</v>
      </c>
      <c r="AJ20">
        <v>530.5</v>
      </c>
      <c r="AK20">
        <f>IF(ISNUMBER(VLOOKUP($A20,'[1]F-F_Research_Data_Factors_weekl'!$G$6:$J$4822,2,0)),VLOOKUP($A20,'[1]F-F_Research_Data_Factors_weekl'!$G$6:$J$4822,2,0),AK21)</f>
        <v>24630.460889347869</v>
      </c>
      <c r="AL20">
        <f>IF(ISNUMBER(VLOOKUP($A20,'[1]F-F_Research_Data_Factors_weekl'!$G$6:$J$4822,3,0)),VLOOKUP($A20,'[1]F-F_Research_Data_Factors_weekl'!$G$6:$J$4822,3,0),AL21)</f>
        <v>379.52017392047156</v>
      </c>
      <c r="AM20">
        <f>IF(ISNUMBER(VLOOKUP($A20,'[1]F-F_Research_Data_Factors_weekl'!$G$6:$J$4822,4,0)),VLOOKUP($A20,'[1]F-F_Research_Data_Factors_weekl'!$G$6:$J$4822,4,0),AM21)</f>
        <v>3471.8070752434028</v>
      </c>
    </row>
    <row r="21" spans="1:39" x14ac:dyDescent="0.25">
      <c r="A21" s="14">
        <v>43301</v>
      </c>
      <c r="B21">
        <v>25058.12</v>
      </c>
      <c r="C21">
        <v>2801.83</v>
      </c>
      <c r="D21">
        <v>7820.1980000000003</v>
      </c>
      <c r="E21">
        <v>16435.46</v>
      </c>
      <c r="F21">
        <v>12561.42</v>
      </c>
      <c r="G21">
        <v>22697.88</v>
      </c>
      <c r="H21">
        <v>1744.98</v>
      </c>
      <c r="I21">
        <v>28224.48</v>
      </c>
      <c r="J21">
        <v>2.5930999999999997</v>
      </c>
      <c r="K21">
        <v>2.7645</v>
      </c>
      <c r="L21">
        <v>2.8931</v>
      </c>
      <c r="M21">
        <v>3.0257999999999998</v>
      </c>
      <c r="N21">
        <v>94.475999999999999</v>
      </c>
      <c r="O21">
        <v>1.1724000000000001</v>
      </c>
      <c r="P21">
        <v>111.41</v>
      </c>
      <c r="Q21">
        <v>1.3136000000000001</v>
      </c>
      <c r="R21">
        <v>0.74150000000000005</v>
      </c>
      <c r="S21">
        <v>0.68089999999999995</v>
      </c>
      <c r="T21">
        <v>0.99229999999999996</v>
      </c>
      <c r="U21">
        <v>8.1784999999999997</v>
      </c>
      <c r="V21">
        <v>8.8520000000000003</v>
      </c>
      <c r="W21">
        <v>68.848799999999997</v>
      </c>
      <c r="X21">
        <v>4.0620000000000003</v>
      </c>
      <c r="Y21">
        <v>13.404299999999999</v>
      </c>
      <c r="Z21">
        <v>19.023399999999999</v>
      </c>
      <c r="AA21">
        <v>87.74</v>
      </c>
      <c r="AB21">
        <v>15.49</v>
      </c>
      <c r="AC21">
        <v>108.925</v>
      </c>
      <c r="AD21">
        <v>170.95</v>
      </c>
      <c r="AE21">
        <v>1231.0999999999999</v>
      </c>
      <c r="AF21">
        <v>70.459999999999994</v>
      </c>
      <c r="AG21">
        <v>849.75</v>
      </c>
      <c r="AH21">
        <v>355.25</v>
      </c>
      <c r="AI21">
        <v>11.12</v>
      </c>
      <c r="AJ21">
        <v>516</v>
      </c>
      <c r="AK21">
        <f>IF(ISNUMBER(VLOOKUP($A21,'[1]F-F_Research_Data_Factors_weekl'!$G$6:$J$4822,2,0)),VLOOKUP($A21,'[1]F-F_Research_Data_Factors_weekl'!$G$6:$J$4822,2,0),AK22)</f>
        <v>24588.660167063859</v>
      </c>
      <c r="AL21">
        <f>IF(ISNUMBER(VLOOKUP($A21,'[1]F-F_Research_Data_Factors_weekl'!$G$6:$J$4822,3,0)),VLOOKUP($A21,'[1]F-F_Research_Data_Factors_weekl'!$G$6:$J$4822,3,0),AL22)</f>
        <v>390.25210685909673</v>
      </c>
      <c r="AM21">
        <f>IF(ISNUMBER(VLOOKUP($A21,'[1]F-F_Research_Data_Factors_weekl'!$G$6:$J$4822,4,0)),VLOOKUP($A21,'[1]F-F_Research_Data_Factors_weekl'!$G$6:$J$4822,4,0),AM22)</f>
        <v>3422.1853871300177</v>
      </c>
    </row>
    <row r="22" spans="1:39" x14ac:dyDescent="0.25">
      <c r="A22" s="14">
        <v>43294</v>
      </c>
      <c r="B22">
        <v>25019.41</v>
      </c>
      <c r="C22">
        <v>2801.31</v>
      </c>
      <c r="D22">
        <v>7825.9759999999997</v>
      </c>
      <c r="E22">
        <v>16561.12</v>
      </c>
      <c r="F22">
        <v>12540.73</v>
      </c>
      <c r="G22">
        <v>22597.35</v>
      </c>
      <c r="H22">
        <v>1730.07</v>
      </c>
      <c r="I22">
        <v>28525.439999999999</v>
      </c>
      <c r="J22">
        <v>2.5779999999999998</v>
      </c>
      <c r="K22">
        <v>2.7248999999999999</v>
      </c>
      <c r="L22">
        <v>2.8270999999999997</v>
      </c>
      <c r="M22">
        <v>2.9314999999999998</v>
      </c>
      <c r="N22">
        <v>94.677000000000007</v>
      </c>
      <c r="O22">
        <v>1.1685000000000001</v>
      </c>
      <c r="P22">
        <v>112.38</v>
      </c>
      <c r="Q22">
        <v>1.3222</v>
      </c>
      <c r="R22">
        <v>0.74239999999999995</v>
      </c>
      <c r="S22">
        <v>0.67530000000000001</v>
      </c>
      <c r="T22">
        <v>1.0017</v>
      </c>
      <c r="U22">
        <v>8.1155000000000008</v>
      </c>
      <c r="V22">
        <v>8.8795999999999999</v>
      </c>
      <c r="W22">
        <v>68.53</v>
      </c>
      <c r="X22">
        <v>4.0510000000000002</v>
      </c>
      <c r="Y22">
        <v>13.2723</v>
      </c>
      <c r="Z22">
        <v>18.891300000000001</v>
      </c>
      <c r="AA22">
        <v>88.9</v>
      </c>
      <c r="AB22">
        <v>15.739000000000001</v>
      </c>
      <c r="AC22">
        <v>104.55</v>
      </c>
      <c r="AD22">
        <v>168.8</v>
      </c>
      <c r="AE22">
        <v>1241.2</v>
      </c>
      <c r="AF22">
        <v>71.010000000000005</v>
      </c>
      <c r="AG22">
        <v>814</v>
      </c>
      <c r="AH22">
        <v>330.25</v>
      </c>
      <c r="AI22">
        <v>10.96</v>
      </c>
      <c r="AJ22">
        <v>481.5</v>
      </c>
      <c r="AK22">
        <f>IF(ISNUMBER(VLOOKUP($A22,'[1]F-F_Research_Data_Factors_weekl'!$G$6:$J$4822,2,0)),VLOOKUP($A22,'[1]F-F_Research_Data_Factors_weekl'!$G$6:$J$4822,2,0),AK23)</f>
        <v>24554.284169226939</v>
      </c>
      <c r="AL22">
        <f>IF(ISNUMBER(VLOOKUP($A22,'[1]F-F_Research_Data_Factors_weekl'!$G$6:$J$4822,3,0)),VLOOKUP($A22,'[1]F-F_Research_Data_Factors_weekl'!$G$6:$J$4822,3,0),AL23)</f>
        <v>390.01809600149585</v>
      </c>
      <c r="AM22">
        <f>IF(ISNUMBER(VLOOKUP($A22,'[1]F-F_Research_Data_Factors_weekl'!$G$6:$J$4822,4,0)),VLOOKUP($A22,'[1]F-F_Research_Data_Factors_weekl'!$G$6:$J$4822,4,0),AM23)</f>
        <v>3405.8373677647473</v>
      </c>
    </row>
    <row r="23" spans="1:39" x14ac:dyDescent="0.25">
      <c r="A23" s="14">
        <v>43287</v>
      </c>
      <c r="B23">
        <v>24456.48</v>
      </c>
      <c r="C23">
        <v>2759.82</v>
      </c>
      <c r="D23">
        <v>7688.3869999999997</v>
      </c>
      <c r="E23">
        <v>16371.78</v>
      </c>
      <c r="F23">
        <v>12496.17</v>
      </c>
      <c r="G23">
        <v>21788.14</v>
      </c>
      <c r="H23">
        <v>1691.54</v>
      </c>
      <c r="I23">
        <v>28315.62</v>
      </c>
      <c r="J23">
        <v>2.5365000000000002</v>
      </c>
      <c r="K23">
        <v>2.7178</v>
      </c>
      <c r="L23">
        <v>2.8216999999999999</v>
      </c>
      <c r="M23">
        <v>2.9293</v>
      </c>
      <c r="N23">
        <v>93.962999999999994</v>
      </c>
      <c r="O23">
        <v>1.1746000000000001</v>
      </c>
      <c r="P23">
        <v>110.47</v>
      </c>
      <c r="Q23">
        <v>1.3283</v>
      </c>
      <c r="R23">
        <v>0.74299999999999999</v>
      </c>
      <c r="S23">
        <v>0.68279999999999996</v>
      </c>
      <c r="T23">
        <v>0.98929999999999996</v>
      </c>
      <c r="U23">
        <v>8.0304000000000002</v>
      </c>
      <c r="V23">
        <v>8.7241999999999997</v>
      </c>
      <c r="W23">
        <v>68.878799999999998</v>
      </c>
      <c r="X23">
        <v>4.04</v>
      </c>
      <c r="Y23">
        <v>13.4719</v>
      </c>
      <c r="Z23">
        <v>19.0413</v>
      </c>
      <c r="AA23">
        <v>86.38</v>
      </c>
      <c r="AB23">
        <v>15.981</v>
      </c>
      <c r="AC23">
        <v>106.375</v>
      </c>
      <c r="AD23">
        <v>168.4</v>
      </c>
      <c r="AE23">
        <v>1255.8</v>
      </c>
      <c r="AF23">
        <v>73.8</v>
      </c>
      <c r="AG23">
        <v>874</v>
      </c>
      <c r="AH23">
        <v>351.75</v>
      </c>
      <c r="AI23">
        <v>11.51</v>
      </c>
      <c r="AJ23">
        <v>512.75</v>
      </c>
      <c r="AK23">
        <f>IF(ISNUMBER(VLOOKUP($A23,'[1]F-F_Research_Data_Factors_weekl'!$G$6:$J$4822,2,0)),VLOOKUP($A23,'[1]F-F_Research_Data_Factors_weekl'!$G$6:$J$4822,2,0),AK24)</f>
        <v>24217.658713114644</v>
      </c>
      <c r="AL23">
        <f>IF(ISNUMBER(VLOOKUP($A23,'[1]F-F_Research_Data_Factors_weekl'!$G$6:$J$4822,3,0)),VLOOKUP($A23,'[1]F-F_Research_Data_Factors_weekl'!$G$6:$J$4822,3,0),AL24)</f>
        <v>396.48073193198724</v>
      </c>
      <c r="AM23">
        <f>IF(ISNUMBER(VLOOKUP($A23,'[1]F-F_Research_Data_Factors_weekl'!$G$6:$J$4822,4,0)),VLOOKUP($A23,'[1]F-F_Research_Data_Factors_weekl'!$G$6:$J$4822,4,0),AM24)</f>
        <v>3447.5527561137233</v>
      </c>
    </row>
    <row r="24" spans="1:39" x14ac:dyDescent="0.25">
      <c r="A24" s="14">
        <v>43280</v>
      </c>
      <c r="B24">
        <v>24271.41</v>
      </c>
      <c r="C24">
        <v>2718.37</v>
      </c>
      <c r="D24">
        <v>7510.3040000000001</v>
      </c>
      <c r="E24">
        <v>16277.73</v>
      </c>
      <c r="F24">
        <v>12306</v>
      </c>
      <c r="G24">
        <v>22304.51</v>
      </c>
      <c r="H24">
        <v>1730.89</v>
      </c>
      <c r="I24">
        <v>28955.11</v>
      </c>
      <c r="J24">
        <v>2.5282</v>
      </c>
      <c r="K24">
        <v>2.7378</v>
      </c>
      <c r="L24">
        <v>2.8601000000000001</v>
      </c>
      <c r="M24">
        <v>2.9889999999999999</v>
      </c>
      <c r="N24">
        <v>94.47</v>
      </c>
      <c r="O24">
        <v>1.1684000000000001</v>
      </c>
      <c r="P24">
        <v>110.76</v>
      </c>
      <c r="Q24">
        <v>1.3207</v>
      </c>
      <c r="R24">
        <v>0.74050000000000005</v>
      </c>
      <c r="S24">
        <v>0.67679999999999996</v>
      </c>
      <c r="T24">
        <v>0.99060000000000004</v>
      </c>
      <c r="U24">
        <v>8.1473999999999993</v>
      </c>
      <c r="V24">
        <v>8.9428000000000001</v>
      </c>
      <c r="W24">
        <v>68.47</v>
      </c>
      <c r="X24">
        <v>4.0385</v>
      </c>
      <c r="Y24">
        <v>13.725</v>
      </c>
      <c r="Z24">
        <v>19.907800000000002</v>
      </c>
      <c r="AA24">
        <v>85.38</v>
      </c>
      <c r="AB24">
        <v>16.103999999999999</v>
      </c>
      <c r="AC24">
        <v>107</v>
      </c>
      <c r="AD24">
        <v>159.55000000000001</v>
      </c>
      <c r="AE24">
        <v>1254.5</v>
      </c>
      <c r="AF24">
        <v>74.150000000000006</v>
      </c>
      <c r="AG24">
        <v>858.5</v>
      </c>
      <c r="AH24">
        <v>350.25</v>
      </c>
      <c r="AI24">
        <v>11.86</v>
      </c>
      <c r="AJ24">
        <v>497.5</v>
      </c>
      <c r="AK24">
        <f>IF(ISNUMBER(VLOOKUP($A24,'[1]F-F_Research_Data_Factors_weekl'!$G$6:$J$4822,2,0)),VLOOKUP($A24,'[1]F-F_Research_Data_Factors_weekl'!$G$6:$J$4822,2,0),AK25)</f>
        <v>23824.553579060153</v>
      </c>
      <c r="AL24">
        <f>IF(ISNUMBER(VLOOKUP($A24,'[1]F-F_Research_Data_Factors_weekl'!$G$6:$J$4822,3,0)),VLOOKUP($A24,'[1]F-F_Research_Data_Factors_weekl'!$G$6:$J$4822,3,0),AL25)</f>
        <v>389.69995275406643</v>
      </c>
      <c r="AM24">
        <f>IF(ISNUMBER(VLOOKUP($A24,'[1]F-F_Research_Data_Factors_weekl'!$G$6:$J$4822,4,0)),VLOOKUP($A24,'[1]F-F_Research_Data_Factors_weekl'!$G$6:$J$4822,4,0),AM25)</f>
        <v>3484.136186067431</v>
      </c>
    </row>
    <row r="25" spans="1:39" x14ac:dyDescent="0.25">
      <c r="A25" s="14">
        <v>43273</v>
      </c>
      <c r="B25">
        <v>24580.89</v>
      </c>
      <c r="C25">
        <v>2754.88</v>
      </c>
      <c r="D25">
        <v>7692.817</v>
      </c>
      <c r="E25">
        <v>16450.14</v>
      </c>
      <c r="F25">
        <v>12579.72</v>
      </c>
      <c r="G25">
        <v>22516.83</v>
      </c>
      <c r="H25">
        <v>1744.83</v>
      </c>
      <c r="I25">
        <v>29338.7</v>
      </c>
      <c r="J25">
        <v>2.5411999999999999</v>
      </c>
      <c r="K25">
        <v>2.7667999999999999</v>
      </c>
      <c r="L25">
        <v>2.8948999999999998</v>
      </c>
      <c r="M25">
        <v>3.0394000000000001</v>
      </c>
      <c r="N25">
        <v>94.52</v>
      </c>
      <c r="O25">
        <v>1.1651</v>
      </c>
      <c r="P25">
        <v>109.97</v>
      </c>
      <c r="Q25">
        <v>1.3261000000000001</v>
      </c>
      <c r="R25">
        <v>0.74399999999999999</v>
      </c>
      <c r="S25">
        <v>0.69079999999999997</v>
      </c>
      <c r="T25">
        <v>0.98809999999999998</v>
      </c>
      <c r="U25">
        <v>8.0949000000000009</v>
      </c>
      <c r="V25">
        <v>8.8569999999999993</v>
      </c>
      <c r="W25">
        <v>67.832499999999996</v>
      </c>
      <c r="X25">
        <v>4.0022000000000002</v>
      </c>
      <c r="Y25">
        <v>13.4373</v>
      </c>
      <c r="Z25">
        <v>20.011800000000001</v>
      </c>
      <c r="AA25">
        <v>85.43</v>
      </c>
      <c r="AB25">
        <v>16.459</v>
      </c>
      <c r="AC25">
        <v>108.27500000000001</v>
      </c>
      <c r="AD25">
        <v>160.69999999999999</v>
      </c>
      <c r="AE25">
        <v>1267.4000000000001</v>
      </c>
      <c r="AF25">
        <v>68.58</v>
      </c>
      <c r="AG25">
        <v>894.5</v>
      </c>
      <c r="AH25">
        <v>357.25</v>
      </c>
      <c r="AI25">
        <v>12.05</v>
      </c>
      <c r="AJ25">
        <v>491.25</v>
      </c>
      <c r="AK25">
        <f>IF(ISNUMBER(VLOOKUP($A25,'[1]F-F_Research_Data_Factors_weekl'!$G$6:$J$4822,2,0)),VLOOKUP($A25,'[1]F-F_Research_Data_Factors_weekl'!$G$6:$J$4822,2,0),AK26)</f>
        <v>24211.944694166825</v>
      </c>
      <c r="AL25">
        <f>IF(ISNUMBER(VLOOKUP($A25,'[1]F-F_Research_Data_Factors_weekl'!$G$6:$J$4822,3,0)),VLOOKUP($A25,'[1]F-F_Research_Data_Factors_weekl'!$G$6:$J$4822,3,0),AL26)</f>
        <v>394.87278625399375</v>
      </c>
      <c r="AM25">
        <f>IF(ISNUMBER(VLOOKUP($A25,'[1]F-F_Research_Data_Factors_weekl'!$G$6:$J$4822,4,0)),VLOOKUP($A25,'[1]F-F_Research_Data_Factors_weekl'!$G$6:$J$4822,4,0),AM26)</f>
        <v>3483.7878072867024</v>
      </c>
    </row>
    <row r="26" spans="1:39" x14ac:dyDescent="0.25">
      <c r="A26" s="14">
        <v>43266</v>
      </c>
      <c r="B26">
        <v>25090.48</v>
      </c>
      <c r="C26">
        <v>2779.66</v>
      </c>
      <c r="D26">
        <v>7746.3779999999997</v>
      </c>
      <c r="E26">
        <v>16314.42</v>
      </c>
      <c r="F26">
        <v>13010.55</v>
      </c>
      <c r="G26">
        <v>22851.75</v>
      </c>
      <c r="H26">
        <v>1789.04</v>
      </c>
      <c r="I26">
        <v>30309.49</v>
      </c>
      <c r="J26">
        <v>2.5470999999999999</v>
      </c>
      <c r="K26">
        <v>2.7974000000000001</v>
      </c>
      <c r="L26">
        <v>2.9205000000000001</v>
      </c>
      <c r="M26">
        <v>3.0465</v>
      </c>
      <c r="N26">
        <v>94.787999999999997</v>
      </c>
      <c r="O26">
        <v>1.161</v>
      </c>
      <c r="P26">
        <v>110.66</v>
      </c>
      <c r="Q26">
        <v>1.3277999999999999</v>
      </c>
      <c r="R26">
        <v>0.74419999999999997</v>
      </c>
      <c r="S26">
        <v>0.69489999999999996</v>
      </c>
      <c r="T26">
        <v>0.99760000000000004</v>
      </c>
      <c r="U26">
        <v>8.1465999999999994</v>
      </c>
      <c r="V26">
        <v>8.7858000000000001</v>
      </c>
      <c r="W26">
        <v>68.017499999999998</v>
      </c>
      <c r="X26">
        <v>3.9847999999999999</v>
      </c>
      <c r="Y26">
        <v>13.4307</v>
      </c>
      <c r="Z26">
        <v>20.626799999999999</v>
      </c>
      <c r="AA26">
        <v>90.72</v>
      </c>
      <c r="AB26">
        <v>16.48</v>
      </c>
      <c r="AC26">
        <v>108.45</v>
      </c>
      <c r="AD26">
        <v>159.9</v>
      </c>
      <c r="AE26">
        <v>1274.5999999999999</v>
      </c>
      <c r="AF26">
        <v>65.06</v>
      </c>
      <c r="AG26">
        <v>905.5</v>
      </c>
      <c r="AH26">
        <v>361.25</v>
      </c>
      <c r="AI26">
        <v>12.02</v>
      </c>
      <c r="AJ26">
        <v>499.5</v>
      </c>
      <c r="AK26">
        <f>IF(ISNUMBER(VLOOKUP($A26,'[1]F-F_Research_Data_Factors_weekl'!$G$6:$J$4822,2,0)),VLOOKUP($A26,'[1]F-F_Research_Data_Factors_weekl'!$G$6:$J$4822,2,0),AK27)</f>
        <v>24419.510533703302</v>
      </c>
      <c r="AL26">
        <f>IF(ISNUMBER(VLOOKUP($A26,'[1]F-F_Research_Data_Factors_weekl'!$G$6:$J$4822,3,0)),VLOOKUP($A26,'[1]F-F_Research_Data_Factors_weekl'!$G$6:$J$4822,3,0),AL27)</f>
        <v>389.45930195679432</v>
      </c>
      <c r="AM26">
        <f>IF(ISNUMBER(VLOOKUP($A26,'[1]F-F_Research_Data_Factors_weekl'!$G$6:$J$4822,4,0)),VLOOKUP($A26,'[1]F-F_Research_Data_Factors_weekl'!$G$6:$J$4822,4,0),AM27)</f>
        <v>3478.5699523581652</v>
      </c>
    </row>
    <row r="27" spans="1:39" x14ac:dyDescent="0.25">
      <c r="A27" s="14">
        <v>43259</v>
      </c>
      <c r="B27">
        <v>25316.53</v>
      </c>
      <c r="C27">
        <v>2779.03</v>
      </c>
      <c r="D27">
        <v>7645.5110000000004</v>
      </c>
      <c r="E27">
        <v>16202.69</v>
      </c>
      <c r="F27">
        <v>12766.55</v>
      </c>
      <c r="G27">
        <v>22694.5</v>
      </c>
      <c r="H27">
        <v>1781.44</v>
      </c>
      <c r="I27">
        <v>30958.21</v>
      </c>
      <c r="J27">
        <v>2.4977</v>
      </c>
      <c r="K27">
        <v>2.7838000000000003</v>
      </c>
      <c r="L27">
        <v>2.9460999999999999</v>
      </c>
      <c r="M27">
        <v>3.0895999999999999</v>
      </c>
      <c r="N27">
        <v>93.534999999999997</v>
      </c>
      <c r="O27">
        <v>1.1769000000000001</v>
      </c>
      <c r="P27">
        <v>109.55</v>
      </c>
      <c r="Q27">
        <v>1.3405</v>
      </c>
      <c r="R27">
        <v>0.7601</v>
      </c>
      <c r="S27">
        <v>0.70340000000000003</v>
      </c>
      <c r="T27">
        <v>0.98570000000000002</v>
      </c>
      <c r="U27">
        <v>8.0411000000000001</v>
      </c>
      <c r="V27">
        <v>8.7152999999999992</v>
      </c>
      <c r="W27">
        <v>67.507499999999993</v>
      </c>
      <c r="X27">
        <v>3.9885000000000002</v>
      </c>
      <c r="Y27">
        <v>13.0677</v>
      </c>
      <c r="Z27">
        <v>20.29</v>
      </c>
      <c r="AA27">
        <v>94.94</v>
      </c>
      <c r="AB27">
        <v>16.741</v>
      </c>
      <c r="AC27">
        <v>110.02500000000001</v>
      </c>
      <c r="AD27">
        <v>159.19999999999999</v>
      </c>
      <c r="AE27">
        <v>1298.0999999999999</v>
      </c>
      <c r="AF27">
        <v>65.739999999999995</v>
      </c>
      <c r="AG27">
        <v>969.25</v>
      </c>
      <c r="AH27">
        <v>377.75</v>
      </c>
      <c r="AI27">
        <v>12.25</v>
      </c>
      <c r="AJ27">
        <v>520</v>
      </c>
      <c r="AK27">
        <f>IF(ISNUMBER(VLOOKUP($A27,'[1]F-F_Research_Data_Factors_weekl'!$G$6:$J$4822,2,0)),VLOOKUP($A27,'[1]F-F_Research_Data_Factors_weekl'!$G$6:$J$4822,2,0),AK28)</f>
        <v>24368.337025948811</v>
      </c>
      <c r="AL27">
        <f>IF(ISNUMBER(VLOOKUP($A27,'[1]F-F_Research_Data_Factors_weekl'!$G$6:$J$4822,3,0)),VLOOKUP($A27,'[1]F-F_Research_Data_Factors_weekl'!$G$6:$J$4822,3,0),AL28)</f>
        <v>386.0236911059514</v>
      </c>
      <c r="AM27">
        <f>IF(ISNUMBER(VLOOKUP($A27,'[1]F-F_Research_Data_Factors_weekl'!$G$6:$J$4822,4,0)),VLOOKUP($A27,'[1]F-F_Research_Data_Factors_weekl'!$G$6:$J$4822,4,0),AM28)</f>
        <v>3557.911376043945</v>
      </c>
    </row>
    <row r="28" spans="1:39" x14ac:dyDescent="0.25">
      <c r="A28" s="14">
        <v>43252</v>
      </c>
      <c r="B28">
        <v>24635.21</v>
      </c>
      <c r="C28">
        <v>2734.62</v>
      </c>
      <c r="D28">
        <v>7554.3320000000003</v>
      </c>
      <c r="E28">
        <v>16043.54</v>
      </c>
      <c r="F28">
        <v>12724.27</v>
      </c>
      <c r="G28">
        <v>22171.35</v>
      </c>
      <c r="H28">
        <v>1749.17</v>
      </c>
      <c r="I28">
        <v>30492.91</v>
      </c>
      <c r="J28">
        <v>2.4716</v>
      </c>
      <c r="K28">
        <v>2.7483</v>
      </c>
      <c r="L28">
        <v>2.9022000000000001</v>
      </c>
      <c r="M28">
        <v>3.0506000000000002</v>
      </c>
      <c r="N28">
        <v>94.156000000000006</v>
      </c>
      <c r="O28">
        <v>1.1658999999999999</v>
      </c>
      <c r="P28">
        <v>109.54</v>
      </c>
      <c r="Q28">
        <v>1.3346</v>
      </c>
      <c r="R28">
        <v>0.75690000000000002</v>
      </c>
      <c r="S28">
        <v>0.69820000000000004</v>
      </c>
      <c r="T28">
        <v>0.98819999999999997</v>
      </c>
      <c r="U28">
        <v>8.1920000000000002</v>
      </c>
      <c r="V28">
        <v>8.8216999999999999</v>
      </c>
      <c r="W28">
        <v>67.0625</v>
      </c>
      <c r="X28">
        <v>3.9790000000000001</v>
      </c>
      <c r="Y28">
        <v>12.6883</v>
      </c>
      <c r="Z28">
        <v>19.939499999999999</v>
      </c>
      <c r="AA28">
        <v>93.3</v>
      </c>
      <c r="AB28">
        <v>16.440999999999999</v>
      </c>
      <c r="AC28">
        <v>104.9</v>
      </c>
      <c r="AD28">
        <v>165.3</v>
      </c>
      <c r="AE28">
        <v>1294.8</v>
      </c>
      <c r="AF28">
        <v>65.81</v>
      </c>
      <c r="AG28">
        <v>1021.25</v>
      </c>
      <c r="AH28">
        <v>391.5</v>
      </c>
      <c r="AI28">
        <v>12.52</v>
      </c>
      <c r="AJ28">
        <v>523.25</v>
      </c>
      <c r="AK28">
        <f>IF(ISNUMBER(VLOOKUP($A28,'[1]F-F_Research_Data_Factors_weekl'!$G$6:$J$4822,2,0)),VLOOKUP($A28,'[1]F-F_Research_Data_Factors_weekl'!$G$6:$J$4822,2,0),AK29)</f>
        <v>23965.713046763191</v>
      </c>
      <c r="AL28">
        <f>IF(ISNUMBER(VLOOKUP($A28,'[1]F-F_Research_Data_Factors_weekl'!$G$6:$J$4822,3,0)),VLOOKUP($A28,'[1]F-F_Research_Data_Factors_weekl'!$G$6:$J$4822,3,0),AL29)</f>
        <v>384.33262754475447</v>
      </c>
      <c r="AM28">
        <f>IF(ISNUMBER(VLOOKUP($A28,'[1]F-F_Research_Data_Factors_weekl'!$G$6:$J$4822,4,0)),VLOOKUP($A28,'[1]F-F_Research_Data_Factors_weekl'!$G$6:$J$4822,4,0),AM29)</f>
        <v>3564.6842761686653</v>
      </c>
    </row>
    <row r="29" spans="1:39" x14ac:dyDescent="0.25">
      <c r="A29" s="14">
        <v>43245</v>
      </c>
      <c r="B29">
        <v>24753.09</v>
      </c>
      <c r="C29">
        <v>2721.33</v>
      </c>
      <c r="D29">
        <v>7433.8540000000003</v>
      </c>
      <c r="E29">
        <v>16075.67</v>
      </c>
      <c r="F29">
        <v>12938.01</v>
      </c>
      <c r="G29">
        <v>22450.79</v>
      </c>
      <c r="H29">
        <v>1771.7</v>
      </c>
      <c r="I29">
        <v>30588.04</v>
      </c>
      <c r="J29">
        <v>2.4758</v>
      </c>
      <c r="K29">
        <v>2.7652000000000001</v>
      </c>
      <c r="L29">
        <v>2.9313000000000002</v>
      </c>
      <c r="M29">
        <v>3.0920000000000001</v>
      </c>
      <c r="N29">
        <v>94.253</v>
      </c>
      <c r="O29">
        <v>1.1651</v>
      </c>
      <c r="P29">
        <v>109.41</v>
      </c>
      <c r="Q29">
        <v>1.3309</v>
      </c>
      <c r="R29">
        <v>0.75480000000000003</v>
      </c>
      <c r="S29">
        <v>0.69169999999999998</v>
      </c>
      <c r="T29">
        <v>0.99099999999999999</v>
      </c>
      <c r="U29">
        <v>8.1736000000000004</v>
      </c>
      <c r="V29">
        <v>8.7683</v>
      </c>
      <c r="W29">
        <v>67.771299999999997</v>
      </c>
      <c r="X29">
        <v>3.9813000000000001</v>
      </c>
      <c r="Y29">
        <v>12.501799999999999</v>
      </c>
      <c r="Z29">
        <v>19.543500000000002</v>
      </c>
      <c r="AA29">
        <v>89.21</v>
      </c>
      <c r="AB29">
        <v>16.481000000000002</v>
      </c>
      <c r="AC29">
        <v>104.65</v>
      </c>
      <c r="AD29">
        <v>169.3</v>
      </c>
      <c r="AE29">
        <v>1303.7</v>
      </c>
      <c r="AF29">
        <v>67.88</v>
      </c>
      <c r="AG29">
        <v>1041.5</v>
      </c>
      <c r="AH29">
        <v>406</v>
      </c>
      <c r="AI29">
        <v>12.46</v>
      </c>
      <c r="AJ29">
        <v>543</v>
      </c>
      <c r="AK29">
        <f>IF(ISNUMBER(VLOOKUP($A29,'[1]F-F_Research_Data_Factors_weekl'!$G$6:$J$4822,2,0)),VLOOKUP($A29,'[1]F-F_Research_Data_Factors_weekl'!$G$6:$J$4822,2,0),AK30)</f>
        <v>23820.408554580252</v>
      </c>
      <c r="AL29">
        <f>IF(ISNUMBER(VLOOKUP($A29,'[1]F-F_Research_Data_Factors_weekl'!$G$6:$J$4822,3,0)),VLOOKUP($A29,'[1]F-F_Research_Data_Factors_weekl'!$G$6:$J$4822,3,0),AL30)</f>
        <v>379.55029384234098</v>
      </c>
      <c r="AM29">
        <f>IF(ISNUMBER(VLOOKUP($A29,'[1]F-F_Research_Data_Factors_weekl'!$G$6:$J$4822,4,0)),VLOOKUP($A29,'[1]F-F_Research_Data_Factors_weekl'!$G$6:$J$4822,4,0),AM30)</f>
        <v>3609.0759098599424</v>
      </c>
    </row>
    <row r="30" spans="1:39" x14ac:dyDescent="0.25">
      <c r="A30" s="14">
        <v>43238</v>
      </c>
      <c r="B30">
        <v>24715.09</v>
      </c>
      <c r="C30">
        <v>2712.97</v>
      </c>
      <c r="D30">
        <v>7354.3389999999999</v>
      </c>
      <c r="E30">
        <v>16162.31</v>
      </c>
      <c r="F30">
        <v>13077.72</v>
      </c>
      <c r="G30">
        <v>22930.36</v>
      </c>
      <c r="H30">
        <v>1815.25</v>
      </c>
      <c r="I30">
        <v>31047.91</v>
      </c>
      <c r="J30">
        <v>2.5467</v>
      </c>
      <c r="K30">
        <v>2.8881000000000001</v>
      </c>
      <c r="L30">
        <v>3.0558999999999998</v>
      </c>
      <c r="M30">
        <v>3.1974</v>
      </c>
      <c r="N30">
        <v>93.637</v>
      </c>
      <c r="O30">
        <v>1.1772</v>
      </c>
      <c r="P30">
        <v>110.78</v>
      </c>
      <c r="Q30">
        <v>1.3469</v>
      </c>
      <c r="R30">
        <v>0.75109999999999999</v>
      </c>
      <c r="S30">
        <v>0.69069999999999998</v>
      </c>
      <c r="T30">
        <v>0.998</v>
      </c>
      <c r="U30">
        <v>8.1206999999999994</v>
      </c>
      <c r="V30">
        <v>8.7537000000000003</v>
      </c>
      <c r="W30">
        <v>68.008799999999994</v>
      </c>
      <c r="X30">
        <v>3.9722</v>
      </c>
      <c r="Y30">
        <v>12.7643</v>
      </c>
      <c r="Z30">
        <v>19.9527</v>
      </c>
      <c r="AA30">
        <v>86.55</v>
      </c>
      <c r="AB30">
        <v>16.387</v>
      </c>
      <c r="AC30">
        <v>102.4</v>
      </c>
      <c r="AD30">
        <v>166.2</v>
      </c>
      <c r="AE30">
        <v>1291.3</v>
      </c>
      <c r="AF30">
        <v>71.28</v>
      </c>
      <c r="AG30">
        <v>998.5</v>
      </c>
      <c r="AH30">
        <v>402.5</v>
      </c>
      <c r="AI30">
        <v>11.66</v>
      </c>
      <c r="AJ30">
        <v>518.25</v>
      </c>
      <c r="AK30">
        <f>IF(ISNUMBER(VLOOKUP($A30,'[1]F-F_Research_Data_Factors_weekl'!$G$6:$J$4822,2,0)),VLOOKUP($A30,'[1]F-F_Research_Data_Factors_weekl'!$G$6:$J$4822,2,0),AK31)</f>
        <v>23768.118693454653</v>
      </c>
      <c r="AL30">
        <f>IF(ISNUMBER(VLOOKUP($A30,'[1]F-F_Research_Data_Factors_weekl'!$G$6:$J$4822,3,0)),VLOOKUP($A30,'[1]F-F_Research_Data_Factors_weekl'!$G$6:$J$4822,3,0),AL31)</f>
        <v>380.84516741154022</v>
      </c>
      <c r="AM30">
        <f>IF(ISNUMBER(VLOOKUP($A30,'[1]F-F_Research_Data_Factors_weekl'!$G$6:$J$4822,4,0)),VLOOKUP($A30,'[1]F-F_Research_Data_Factors_weekl'!$G$6:$J$4822,4,0),AM31)</f>
        <v>3623.5701906224322</v>
      </c>
    </row>
    <row r="31" spans="1:39" x14ac:dyDescent="0.25">
      <c r="A31" s="14">
        <v>43231</v>
      </c>
      <c r="B31">
        <v>24831.17</v>
      </c>
      <c r="C31">
        <v>2727.72</v>
      </c>
      <c r="D31">
        <v>7402.8829999999998</v>
      </c>
      <c r="E31">
        <v>15983.32</v>
      </c>
      <c r="F31">
        <v>13001.24</v>
      </c>
      <c r="G31">
        <v>22758.48</v>
      </c>
      <c r="H31">
        <v>1794.96</v>
      </c>
      <c r="I31">
        <v>31122.06</v>
      </c>
      <c r="J31">
        <v>2.5348999999999999</v>
      </c>
      <c r="K31">
        <v>2.8382000000000001</v>
      </c>
      <c r="L31">
        <v>2.9695</v>
      </c>
      <c r="M31">
        <v>3.1040999999999999</v>
      </c>
      <c r="N31">
        <v>92.537000000000006</v>
      </c>
      <c r="O31">
        <v>1.1942999999999999</v>
      </c>
      <c r="P31">
        <v>109.39</v>
      </c>
      <c r="Q31">
        <v>1.3542000000000001</v>
      </c>
      <c r="R31">
        <v>0.75429999999999997</v>
      </c>
      <c r="S31">
        <v>0.69689999999999996</v>
      </c>
      <c r="T31">
        <v>0.99980000000000002</v>
      </c>
      <c r="U31">
        <v>8.0028000000000006</v>
      </c>
      <c r="V31">
        <v>8.6015999999999995</v>
      </c>
      <c r="W31">
        <v>67.332499999999996</v>
      </c>
      <c r="X31">
        <v>3.9497</v>
      </c>
      <c r="Y31">
        <v>12.2576</v>
      </c>
      <c r="Z31">
        <v>19.424800000000001</v>
      </c>
      <c r="AA31">
        <v>84.62</v>
      </c>
      <c r="AB31">
        <v>16.675999999999998</v>
      </c>
      <c r="AC31">
        <v>107.625</v>
      </c>
      <c r="AD31">
        <v>169.35</v>
      </c>
      <c r="AE31">
        <v>1320.7</v>
      </c>
      <c r="AF31">
        <v>70.7</v>
      </c>
      <c r="AG31">
        <v>994.75</v>
      </c>
      <c r="AH31">
        <v>389.75</v>
      </c>
      <c r="AI31">
        <v>11.22</v>
      </c>
      <c r="AJ31">
        <v>489.5</v>
      </c>
      <c r="AK31">
        <f>IF(ISNUMBER(VLOOKUP($A31,'[1]F-F_Research_Data_Factors_weekl'!$G$6:$J$4822,2,0)),VLOOKUP($A31,'[1]F-F_Research_Data_Factors_weekl'!$G$6:$J$4822,2,0),AK32)</f>
        <v>23820.523845915668</v>
      </c>
      <c r="AL31">
        <f>IF(ISNUMBER(VLOOKUP($A31,'[1]F-F_Research_Data_Factors_weekl'!$G$6:$J$4822,3,0)),VLOOKUP($A31,'[1]F-F_Research_Data_Factors_weekl'!$G$6:$J$4822,3,0),AL32)</f>
        <v>371.52001503418228</v>
      </c>
      <c r="AM31">
        <f>IF(ISNUMBER(VLOOKUP($A31,'[1]F-F_Research_Data_Factors_weekl'!$G$6:$J$4822,4,0)),VLOOKUP($A31,'[1]F-F_Research_Data_Factors_weekl'!$G$6:$J$4822,4,0),AM32)</f>
        <v>3625.0201987019127</v>
      </c>
    </row>
    <row r="32" spans="1:39" x14ac:dyDescent="0.25">
      <c r="A32" s="14">
        <v>43224</v>
      </c>
      <c r="B32">
        <v>24262.51</v>
      </c>
      <c r="C32">
        <v>2663.42</v>
      </c>
      <c r="D32">
        <v>7209.6180000000004</v>
      </c>
      <c r="E32">
        <v>15729.4</v>
      </c>
      <c r="F32">
        <v>12819.6</v>
      </c>
      <c r="G32">
        <v>22472.78</v>
      </c>
      <c r="H32">
        <v>1771.52</v>
      </c>
      <c r="I32">
        <v>29926.5</v>
      </c>
      <c r="J32">
        <v>2.4969000000000001</v>
      </c>
      <c r="K32">
        <v>2.7837000000000001</v>
      </c>
      <c r="L32">
        <v>2.9497</v>
      </c>
      <c r="M32">
        <v>3.1221000000000001</v>
      </c>
      <c r="N32">
        <v>92.566000000000003</v>
      </c>
      <c r="O32">
        <v>1.196</v>
      </c>
      <c r="P32">
        <v>109.12</v>
      </c>
      <c r="Q32">
        <v>1.3531</v>
      </c>
      <c r="R32">
        <v>0.75390000000000001</v>
      </c>
      <c r="S32">
        <v>0.70199999999999996</v>
      </c>
      <c r="T32">
        <v>1</v>
      </c>
      <c r="U32">
        <v>8.0620999999999992</v>
      </c>
      <c r="V32">
        <v>8.8065999999999995</v>
      </c>
      <c r="W32">
        <v>66.87</v>
      </c>
      <c r="X32">
        <v>3.9394999999999998</v>
      </c>
      <c r="Y32">
        <v>12.4991</v>
      </c>
      <c r="Z32">
        <v>19.2714</v>
      </c>
      <c r="AA32">
        <v>86.35</v>
      </c>
      <c r="AB32">
        <v>16.434000000000001</v>
      </c>
      <c r="AC32">
        <v>106.05</v>
      </c>
      <c r="AD32">
        <v>162.44999999999999</v>
      </c>
      <c r="AE32">
        <v>1314.7</v>
      </c>
      <c r="AF32">
        <v>69.72</v>
      </c>
      <c r="AG32">
        <v>1027.25</v>
      </c>
      <c r="AH32">
        <v>398.75</v>
      </c>
      <c r="AI32">
        <v>11.51</v>
      </c>
      <c r="AJ32">
        <v>527.5</v>
      </c>
      <c r="AK32">
        <f>IF(ISNUMBER(VLOOKUP($A32,'[1]F-F_Research_Data_Factors_weekl'!$G$6:$J$4822,2,0)),VLOOKUP($A32,'[1]F-F_Research_Data_Factors_weekl'!$G$6:$J$4822,2,0),AK33)</f>
        <v>23255.417207766932</v>
      </c>
      <c r="AL32">
        <f>IF(ISNUMBER(VLOOKUP($A32,'[1]F-F_Research_Data_Factors_weekl'!$G$6:$J$4822,3,0)),VLOOKUP($A32,'[1]F-F_Research_Data_Factors_weekl'!$G$6:$J$4822,3,0),AL33)</f>
        <v>370.03985561173533</v>
      </c>
      <c r="AM32">
        <f>IF(ISNUMBER(VLOOKUP($A32,'[1]F-F_Research_Data_Factors_weekl'!$G$6:$J$4822,4,0)),VLOOKUP($A32,'[1]F-F_Research_Data_Factors_weekl'!$G$6:$J$4822,4,0),AM33)</f>
        <v>3634.8342511800993</v>
      </c>
    </row>
    <row r="33" spans="1:39" x14ac:dyDescent="0.25">
      <c r="A33" s="14">
        <v>43217</v>
      </c>
      <c r="B33">
        <v>24311.19</v>
      </c>
      <c r="C33">
        <v>2669.91</v>
      </c>
      <c r="D33">
        <v>7119.799</v>
      </c>
      <c r="E33">
        <v>15668.93</v>
      </c>
      <c r="F33">
        <v>12580.87</v>
      </c>
      <c r="G33">
        <v>22467.87</v>
      </c>
      <c r="H33">
        <v>1777.23</v>
      </c>
      <c r="I33">
        <v>30280.67</v>
      </c>
      <c r="J33">
        <v>2.4838</v>
      </c>
      <c r="K33">
        <v>2.8006000000000002</v>
      </c>
      <c r="L33">
        <v>2.9567999999999999</v>
      </c>
      <c r="M33">
        <v>3.1244999999999998</v>
      </c>
      <c r="N33">
        <v>91.542000000000002</v>
      </c>
      <c r="O33">
        <v>1.2130000000000001</v>
      </c>
      <c r="P33">
        <v>109.05</v>
      </c>
      <c r="Q33">
        <v>1.3780999999999999</v>
      </c>
      <c r="R33">
        <v>0.7581</v>
      </c>
      <c r="S33">
        <v>0.70850000000000002</v>
      </c>
      <c r="T33">
        <v>0.98770000000000002</v>
      </c>
      <c r="U33">
        <v>7.9619</v>
      </c>
      <c r="V33">
        <v>8.6587999999999994</v>
      </c>
      <c r="W33">
        <v>66.661299999999997</v>
      </c>
      <c r="X33">
        <v>3.9195000000000002</v>
      </c>
      <c r="Y33">
        <v>12.3294</v>
      </c>
      <c r="Z33">
        <v>18.6129</v>
      </c>
      <c r="AA33">
        <v>85.33</v>
      </c>
      <c r="AB33">
        <v>16.405999999999999</v>
      </c>
      <c r="AC33">
        <v>124.45</v>
      </c>
      <c r="AD33">
        <v>153.69999999999999</v>
      </c>
      <c r="AE33">
        <v>1323.4</v>
      </c>
      <c r="AF33">
        <v>68.099999999999994</v>
      </c>
      <c r="AG33">
        <v>1045</v>
      </c>
      <c r="AH33">
        <v>389.5</v>
      </c>
      <c r="AI33">
        <v>11.22</v>
      </c>
      <c r="AJ33">
        <v>495.5</v>
      </c>
      <c r="AK33">
        <f>IF(ISNUMBER(VLOOKUP($A33,'[1]F-F_Research_Data_Factors_weekl'!$G$6:$J$4822,2,0)),VLOOKUP($A33,'[1]F-F_Research_Data_Factors_weekl'!$G$6:$J$4822,2,0),AK34)</f>
        <v>23292.685504574252</v>
      </c>
      <c r="AL33">
        <f>IF(ISNUMBER(VLOOKUP($A33,'[1]F-F_Research_Data_Factors_weekl'!$G$6:$J$4822,3,0)),VLOOKUP($A33,'[1]F-F_Research_Data_Factors_weekl'!$G$6:$J$4822,3,0),AL34)</f>
        <v>366.19481010562629</v>
      </c>
      <c r="AM33">
        <f>IF(ISNUMBER(VLOOKUP($A33,'[1]F-F_Research_Data_Factors_weekl'!$G$6:$J$4822,4,0)),VLOOKUP($A33,'[1]F-F_Research_Data_Factors_weekl'!$G$6:$J$4822,4,0),AM34)</f>
        <v>3681.9633824757893</v>
      </c>
    </row>
    <row r="34" spans="1:39" x14ac:dyDescent="0.25">
      <c r="A34" s="14">
        <v>43210</v>
      </c>
      <c r="B34">
        <v>24462.94</v>
      </c>
      <c r="C34">
        <v>2670.14</v>
      </c>
      <c r="D34">
        <v>7146.1260000000002</v>
      </c>
      <c r="E34">
        <v>15484.32</v>
      </c>
      <c r="F34">
        <v>12540.5</v>
      </c>
      <c r="G34">
        <v>22162.240000000002</v>
      </c>
      <c r="H34">
        <v>1751.13</v>
      </c>
      <c r="I34">
        <v>30418.33</v>
      </c>
      <c r="J34">
        <v>2.4573</v>
      </c>
      <c r="K34">
        <v>2.7999000000000001</v>
      </c>
      <c r="L34">
        <v>2.9601999999999999</v>
      </c>
      <c r="M34">
        <v>3.1451000000000002</v>
      </c>
      <c r="N34">
        <v>90.316000000000003</v>
      </c>
      <c r="O34">
        <v>1.2288000000000001</v>
      </c>
      <c r="P34">
        <v>107.66</v>
      </c>
      <c r="Q34">
        <v>1.4</v>
      </c>
      <c r="R34">
        <v>0.76719999999999999</v>
      </c>
      <c r="S34">
        <v>0.72070000000000001</v>
      </c>
      <c r="T34">
        <v>0.97460000000000002</v>
      </c>
      <c r="U34">
        <v>7.8234000000000004</v>
      </c>
      <c r="V34">
        <v>8.4460999999999995</v>
      </c>
      <c r="W34">
        <v>66.107500000000002</v>
      </c>
      <c r="X34">
        <v>3.8976999999999999</v>
      </c>
      <c r="Y34">
        <v>12.1075</v>
      </c>
      <c r="Z34">
        <v>18.529800000000002</v>
      </c>
      <c r="AA34">
        <v>85.47</v>
      </c>
      <c r="AB34">
        <v>17.163</v>
      </c>
      <c r="AC34">
        <v>119.35</v>
      </c>
      <c r="AD34">
        <v>143.25</v>
      </c>
      <c r="AE34">
        <v>1336.7</v>
      </c>
      <c r="AF34">
        <v>68.38</v>
      </c>
      <c r="AG34">
        <v>1028.75</v>
      </c>
      <c r="AH34">
        <v>376.5</v>
      </c>
      <c r="AI34">
        <v>11.64</v>
      </c>
      <c r="AJ34">
        <v>463.25</v>
      </c>
      <c r="AK34">
        <f>IF(ISNUMBER(VLOOKUP($A34,'[1]F-F_Research_Data_Factors_weekl'!$G$6:$J$4822,2,0)),VLOOKUP($A34,'[1]F-F_Research_Data_Factors_weekl'!$G$6:$J$4822,2,0),AK35)</f>
        <v>23360.430753760156</v>
      </c>
      <c r="AL34">
        <f>IF(ISNUMBER(VLOOKUP($A34,'[1]F-F_Research_Data_Factors_weekl'!$G$6:$J$4822,3,0)),VLOOKUP($A34,'[1]F-F_Research_Data_Factors_weekl'!$G$6:$J$4822,3,0),AL35)</f>
        <v>368.25704958329277</v>
      </c>
      <c r="AM34">
        <f>IF(ISNUMBER(VLOOKUP($A34,'[1]F-F_Research_Data_Factors_weekl'!$G$6:$J$4822,4,0)),VLOOKUP($A34,'[1]F-F_Research_Data_Factors_weekl'!$G$6:$J$4822,4,0),AM35)</f>
        <v>3666.563814455078</v>
      </c>
    </row>
    <row r="35" spans="1:39" x14ac:dyDescent="0.25">
      <c r="A35" s="14">
        <v>43203</v>
      </c>
      <c r="B35">
        <v>24360.14</v>
      </c>
      <c r="C35">
        <v>2656.3</v>
      </c>
      <c r="D35">
        <v>7106.65</v>
      </c>
      <c r="E35">
        <v>15273.97</v>
      </c>
      <c r="F35">
        <v>12442.4</v>
      </c>
      <c r="G35">
        <v>21778.74</v>
      </c>
      <c r="H35">
        <v>1729.36</v>
      </c>
      <c r="I35">
        <v>30808.38</v>
      </c>
      <c r="J35">
        <v>2.3565999999999998</v>
      </c>
      <c r="K35">
        <v>2.6726000000000001</v>
      </c>
      <c r="L35">
        <v>2.8266999999999998</v>
      </c>
      <c r="M35">
        <v>3.0270000000000001</v>
      </c>
      <c r="N35">
        <v>89.8</v>
      </c>
      <c r="O35">
        <v>1.2331000000000001</v>
      </c>
      <c r="P35">
        <v>107.35</v>
      </c>
      <c r="Q35">
        <v>1.4238</v>
      </c>
      <c r="R35">
        <v>0.77639999999999998</v>
      </c>
      <c r="S35">
        <v>0.73650000000000004</v>
      </c>
      <c r="T35">
        <v>0.96220000000000006</v>
      </c>
      <c r="U35">
        <v>7.7755999999999998</v>
      </c>
      <c r="V35">
        <v>8.4740000000000002</v>
      </c>
      <c r="W35">
        <v>65.211200000000005</v>
      </c>
      <c r="X35">
        <v>3.8797999999999999</v>
      </c>
      <c r="Y35">
        <v>12.073</v>
      </c>
      <c r="Z35">
        <v>18.044699999999999</v>
      </c>
      <c r="AA35">
        <v>83.41</v>
      </c>
      <c r="AB35">
        <v>16.658000000000001</v>
      </c>
      <c r="AC35">
        <v>116.55</v>
      </c>
      <c r="AD35">
        <v>141.05000000000001</v>
      </c>
      <c r="AE35">
        <v>1344.8</v>
      </c>
      <c r="AF35">
        <v>67.39</v>
      </c>
      <c r="AG35">
        <v>1054.25</v>
      </c>
      <c r="AH35">
        <v>386.25</v>
      </c>
      <c r="AI35">
        <v>12.08</v>
      </c>
      <c r="AJ35">
        <v>472.5</v>
      </c>
      <c r="AK35">
        <f>IF(ISNUMBER(VLOOKUP($A35,'[1]F-F_Research_Data_Factors_weekl'!$G$6:$J$4822,2,0)),VLOOKUP($A35,'[1]F-F_Research_Data_Factors_weekl'!$G$6:$J$4822,2,0),AK36)</f>
        <v>23191.135464866627</v>
      </c>
      <c r="AL35">
        <f>IF(ISNUMBER(VLOOKUP($A35,'[1]F-F_Research_Data_Factors_weekl'!$G$6:$J$4822,3,0)),VLOOKUP($A35,'[1]F-F_Research_Data_Factors_weekl'!$G$6:$J$4822,3,0),AL36)</f>
        <v>367.96267943974101</v>
      </c>
      <c r="AM35">
        <f>IF(ISNUMBER(VLOOKUP($A35,'[1]F-F_Research_Data_Factors_weekl'!$G$6:$J$4822,4,0)),VLOOKUP($A35,'[1]F-F_Research_Data_Factors_weekl'!$G$6:$J$4822,4,0),AM36)</f>
        <v>3647.9592224207317</v>
      </c>
    </row>
    <row r="36" spans="1:39" x14ac:dyDescent="0.25">
      <c r="A36" s="14">
        <v>43196</v>
      </c>
      <c r="B36">
        <v>23932.76</v>
      </c>
      <c r="C36">
        <v>2604.4699999999998</v>
      </c>
      <c r="D36">
        <v>6915.1109999999999</v>
      </c>
      <c r="E36">
        <v>15207.41</v>
      </c>
      <c r="F36">
        <v>12241.27</v>
      </c>
      <c r="G36">
        <v>21567.52</v>
      </c>
      <c r="H36">
        <v>1719.3</v>
      </c>
      <c r="I36">
        <v>29844.94</v>
      </c>
      <c r="J36">
        <v>2.2660999999999998</v>
      </c>
      <c r="K36">
        <v>2.5857999999999999</v>
      </c>
      <c r="L36">
        <v>2.7734999999999999</v>
      </c>
      <c r="M36">
        <v>3.0182000000000002</v>
      </c>
      <c r="N36">
        <v>90.108000000000004</v>
      </c>
      <c r="O36">
        <v>1.2281</v>
      </c>
      <c r="P36">
        <v>106.93</v>
      </c>
      <c r="Q36">
        <v>1.4092</v>
      </c>
      <c r="R36">
        <v>0.76839999999999997</v>
      </c>
      <c r="S36">
        <v>0.72629999999999995</v>
      </c>
      <c r="T36">
        <v>0.95909999999999995</v>
      </c>
      <c r="U36">
        <v>7.8307000000000002</v>
      </c>
      <c r="V36">
        <v>8.3915000000000006</v>
      </c>
      <c r="W36">
        <v>64.976200000000006</v>
      </c>
      <c r="X36">
        <v>3.8715999999999999</v>
      </c>
      <c r="Y36">
        <v>12.0329</v>
      </c>
      <c r="Z36">
        <v>18.2896</v>
      </c>
      <c r="AA36">
        <v>82.54</v>
      </c>
      <c r="AB36">
        <v>16.361999999999998</v>
      </c>
      <c r="AC36">
        <v>112.22499999999999</v>
      </c>
      <c r="AD36">
        <v>137.44999999999999</v>
      </c>
      <c r="AE36">
        <v>1331.9</v>
      </c>
      <c r="AF36">
        <v>62.06</v>
      </c>
      <c r="AG36">
        <v>1033.75</v>
      </c>
      <c r="AH36">
        <v>388.5</v>
      </c>
      <c r="AI36">
        <v>12.34</v>
      </c>
      <c r="AJ36">
        <v>472.25</v>
      </c>
      <c r="AK36">
        <f>IF(ISNUMBER(VLOOKUP($A36,'[1]F-F_Research_Data_Factors_weekl'!$G$6:$J$4822,2,0)),VLOOKUP($A36,'[1]F-F_Research_Data_Factors_weekl'!$G$6:$J$4822,2,0),AK37)</f>
        <v>22725.267481495961</v>
      </c>
      <c r="AL36">
        <f>IF(ISNUMBER(VLOOKUP($A36,'[1]F-F_Research_Data_Factors_weekl'!$G$6:$J$4822,3,0)),VLOOKUP($A36,'[1]F-F_Research_Data_Factors_weekl'!$G$6:$J$4822,3,0),AL37)</f>
        <v>364.3916413544672</v>
      </c>
      <c r="AM36">
        <f>IF(ISNUMBER(VLOOKUP($A36,'[1]F-F_Research_Data_Factors_weekl'!$G$6:$J$4822,4,0)),VLOOKUP($A36,'[1]F-F_Research_Data_Factors_weekl'!$G$6:$J$4822,4,0),AM37)</f>
        <v>3685.5518513040329</v>
      </c>
    </row>
    <row r="37" spans="1:39" x14ac:dyDescent="0.25">
      <c r="A37" s="14">
        <v>43189</v>
      </c>
      <c r="B37">
        <v>24103.11</v>
      </c>
      <c r="C37">
        <v>2640.87</v>
      </c>
      <c r="D37">
        <v>7063.4449999999997</v>
      </c>
      <c r="E37">
        <v>15367.29</v>
      </c>
      <c r="F37">
        <v>12096.73</v>
      </c>
      <c r="G37">
        <v>21454.3</v>
      </c>
      <c r="H37">
        <v>1716.3</v>
      </c>
      <c r="I37">
        <v>30093.38</v>
      </c>
      <c r="J37">
        <v>2.2660999999999998</v>
      </c>
      <c r="K37">
        <v>2.5620000000000003</v>
      </c>
      <c r="L37">
        <v>2.7389000000000001</v>
      </c>
      <c r="M37">
        <v>2.9737</v>
      </c>
      <c r="N37">
        <v>89.974000000000004</v>
      </c>
      <c r="O37">
        <v>1.2323999999999999</v>
      </c>
      <c r="P37">
        <v>106.28</v>
      </c>
      <c r="Q37">
        <v>1.4015</v>
      </c>
      <c r="R37">
        <v>0.76790000000000003</v>
      </c>
      <c r="S37">
        <v>0.72370000000000001</v>
      </c>
      <c r="T37">
        <v>0.95399999999999996</v>
      </c>
      <c r="U37">
        <v>7.8413000000000004</v>
      </c>
      <c r="V37">
        <v>8.3417999999999992</v>
      </c>
      <c r="W37">
        <v>65.177499999999995</v>
      </c>
      <c r="X37">
        <v>3.8635000000000002</v>
      </c>
      <c r="Y37">
        <v>11.8408</v>
      </c>
      <c r="Z37">
        <v>18.1812</v>
      </c>
      <c r="AA37">
        <v>81.459999999999994</v>
      </c>
      <c r="AB37">
        <v>16.268000000000001</v>
      </c>
      <c r="AC37">
        <v>113.75</v>
      </c>
      <c r="AD37">
        <v>141.1</v>
      </c>
      <c r="AE37">
        <v>1322.8</v>
      </c>
      <c r="AF37">
        <v>64.94</v>
      </c>
      <c r="AG37">
        <v>1044.75</v>
      </c>
      <c r="AH37">
        <v>387.75</v>
      </c>
      <c r="AI37">
        <v>12.35</v>
      </c>
      <c r="AJ37">
        <v>451</v>
      </c>
      <c r="AK37">
        <f>IF(ISNUMBER(VLOOKUP($A37,'[1]F-F_Research_Data_Factors_weekl'!$G$6:$J$4822,2,0)),VLOOKUP($A37,'[1]F-F_Research_Data_Factors_weekl'!$G$6:$J$4822,2,0),AK38)</f>
        <v>22635.819776068849</v>
      </c>
      <c r="AL37">
        <f>IF(ISNUMBER(VLOOKUP($A37,'[1]F-F_Research_Data_Factors_weekl'!$G$6:$J$4822,3,0)),VLOOKUP($A37,'[1]F-F_Research_Data_Factors_weekl'!$G$6:$J$4822,3,0),AL38)</f>
        <v>366.46684046128411</v>
      </c>
      <c r="AM37">
        <f>IF(ISNUMBER(VLOOKUP($A37,'[1]F-F_Research_Data_Factors_weekl'!$G$6:$J$4822,4,0)),VLOOKUP($A37,'[1]F-F_Research_Data_Factors_weekl'!$G$6:$J$4822,4,0),AM38)</f>
        <v>3629.0863166494737</v>
      </c>
    </row>
    <row r="38" spans="1:39" x14ac:dyDescent="0.25">
      <c r="A38" s="14">
        <v>43182</v>
      </c>
      <c r="B38">
        <v>23533.200000000001</v>
      </c>
      <c r="C38">
        <v>2588.2600000000002</v>
      </c>
      <c r="D38">
        <v>6992.6660000000002</v>
      </c>
      <c r="E38">
        <v>15223.74</v>
      </c>
      <c r="F38">
        <v>11886.31</v>
      </c>
      <c r="G38">
        <v>20617.86</v>
      </c>
      <c r="H38">
        <v>1664.94</v>
      </c>
      <c r="I38">
        <v>30309.29</v>
      </c>
      <c r="J38">
        <v>2.2538</v>
      </c>
      <c r="K38">
        <v>2.5992999999999999</v>
      </c>
      <c r="L38">
        <v>2.8134999999999999</v>
      </c>
      <c r="M38">
        <v>3.0608</v>
      </c>
      <c r="N38">
        <v>89.436000000000007</v>
      </c>
      <c r="O38">
        <v>1.2353000000000001</v>
      </c>
      <c r="P38">
        <v>104.74</v>
      </c>
      <c r="Q38">
        <v>1.4132</v>
      </c>
      <c r="R38">
        <v>0.76990000000000003</v>
      </c>
      <c r="S38">
        <v>0.72330000000000005</v>
      </c>
      <c r="T38">
        <v>0.94740000000000002</v>
      </c>
      <c r="U38">
        <v>7.7576999999999998</v>
      </c>
      <c r="V38">
        <v>8.2478999999999996</v>
      </c>
      <c r="W38">
        <v>65.0137</v>
      </c>
      <c r="X38">
        <v>3.9184999999999999</v>
      </c>
      <c r="Y38">
        <v>11.747299999999999</v>
      </c>
      <c r="Z38">
        <v>18.525500000000001</v>
      </c>
      <c r="AA38">
        <v>81.83</v>
      </c>
      <c r="AB38">
        <v>16.53</v>
      </c>
      <c r="AC38">
        <v>116.05</v>
      </c>
      <c r="AD38">
        <v>135.25</v>
      </c>
      <c r="AE38">
        <v>1349.9</v>
      </c>
      <c r="AF38">
        <v>65.88</v>
      </c>
      <c r="AG38">
        <v>1028.25</v>
      </c>
      <c r="AH38">
        <v>377.25</v>
      </c>
      <c r="AI38">
        <v>12.57</v>
      </c>
      <c r="AJ38">
        <v>460.25</v>
      </c>
      <c r="AK38">
        <f>IF(ISNUMBER(VLOOKUP($A38,'[1]F-F_Research_Data_Factors_weekl'!$G$6:$J$4822,2,0)),VLOOKUP($A38,'[1]F-F_Research_Data_Factors_weekl'!$G$6:$J$4822,2,0),AK39)</f>
        <v>22635.819776068849</v>
      </c>
      <c r="AL38">
        <f>IF(ISNUMBER(VLOOKUP($A38,'[1]F-F_Research_Data_Factors_weekl'!$G$6:$J$4822,3,0)),VLOOKUP($A38,'[1]F-F_Research_Data_Factors_weekl'!$G$6:$J$4822,3,0),AL39)</f>
        <v>366.46684046128411</v>
      </c>
      <c r="AM38">
        <f>IF(ISNUMBER(VLOOKUP($A38,'[1]F-F_Research_Data_Factors_weekl'!$G$6:$J$4822,4,0)),VLOOKUP($A38,'[1]F-F_Research_Data_Factors_weekl'!$G$6:$J$4822,4,0),AM39)</f>
        <v>3629.0863166494737</v>
      </c>
    </row>
    <row r="39" spans="1:39" x14ac:dyDescent="0.25">
      <c r="A39" s="14">
        <v>43175</v>
      </c>
      <c r="B39">
        <v>24946.51</v>
      </c>
      <c r="C39">
        <v>2752.01</v>
      </c>
      <c r="D39">
        <v>7481.9880000000003</v>
      </c>
      <c r="E39">
        <v>15711.33</v>
      </c>
      <c r="F39">
        <v>12389.58</v>
      </c>
      <c r="G39">
        <v>21676.51</v>
      </c>
      <c r="H39">
        <v>1736.63</v>
      </c>
      <c r="I39">
        <v>31501.97</v>
      </c>
      <c r="J39">
        <v>2.2909000000000002</v>
      </c>
      <c r="K39">
        <v>2.6417999999999999</v>
      </c>
      <c r="L39">
        <v>2.8445</v>
      </c>
      <c r="M39">
        <v>3.077</v>
      </c>
      <c r="N39">
        <v>90.233000000000004</v>
      </c>
      <c r="O39">
        <v>1.2290000000000001</v>
      </c>
      <c r="P39">
        <v>106.01</v>
      </c>
      <c r="Q39">
        <v>1.3942000000000001</v>
      </c>
      <c r="R39">
        <v>0.77129999999999999</v>
      </c>
      <c r="S39">
        <v>0.7218</v>
      </c>
      <c r="T39">
        <v>0.95199999999999996</v>
      </c>
      <c r="U39">
        <v>7.7152000000000003</v>
      </c>
      <c r="V39">
        <v>8.1937999999999995</v>
      </c>
      <c r="W39">
        <v>64.94</v>
      </c>
      <c r="X39">
        <v>3.9072</v>
      </c>
      <c r="Y39">
        <v>11.9755</v>
      </c>
      <c r="Z39">
        <v>18.690100000000001</v>
      </c>
      <c r="AA39">
        <v>82.85</v>
      </c>
      <c r="AB39">
        <v>16.202000000000002</v>
      </c>
      <c r="AC39">
        <v>121.25</v>
      </c>
      <c r="AD39">
        <v>138.30000000000001</v>
      </c>
      <c r="AE39">
        <v>1312.3</v>
      </c>
      <c r="AF39">
        <v>62.34</v>
      </c>
      <c r="AG39">
        <v>1049.5</v>
      </c>
      <c r="AH39">
        <v>382.75</v>
      </c>
      <c r="AI39">
        <v>12.65</v>
      </c>
      <c r="AJ39">
        <v>467.75</v>
      </c>
      <c r="AK39">
        <f>IF(ISNUMBER(VLOOKUP($A39,'[1]F-F_Research_Data_Factors_weekl'!$G$6:$J$4822,2,0)),VLOOKUP($A39,'[1]F-F_Research_Data_Factors_weekl'!$G$6:$J$4822,2,0),AK40)</f>
        <v>24034.635566010671</v>
      </c>
      <c r="AL39">
        <f>IF(ISNUMBER(VLOOKUP($A39,'[1]F-F_Research_Data_Factors_weekl'!$G$6:$J$4822,3,0)),VLOOKUP($A39,'[1]F-F_Research_Data_Factors_weekl'!$G$6:$J$4822,3,0),AL40)</f>
        <v>360.51828869777091</v>
      </c>
      <c r="AM39">
        <f>IF(ISNUMBER(VLOOKUP($A39,'[1]F-F_Research_Data_Factors_weekl'!$G$6:$J$4822,4,0)),VLOOKUP($A39,'[1]F-F_Research_Data_Factors_weekl'!$G$6:$J$4822,4,0),AM40)</f>
        <v>3635.6304514621056</v>
      </c>
    </row>
    <row r="40" spans="1:39" x14ac:dyDescent="0.25">
      <c r="A40" s="14">
        <v>43168</v>
      </c>
      <c r="B40">
        <v>25335.74</v>
      </c>
      <c r="C40">
        <v>2786.57</v>
      </c>
      <c r="D40">
        <v>7560.8109999999997</v>
      </c>
      <c r="E40">
        <v>15577.81</v>
      </c>
      <c r="F40">
        <v>12346.68</v>
      </c>
      <c r="G40">
        <v>21469.200000000001</v>
      </c>
      <c r="H40">
        <v>1715.48</v>
      </c>
      <c r="I40">
        <v>30996.21</v>
      </c>
      <c r="J40">
        <v>2.258</v>
      </c>
      <c r="K40">
        <v>2.6501999999999999</v>
      </c>
      <c r="L40">
        <v>2.8938000000000001</v>
      </c>
      <c r="M40">
        <v>3.1579999999999999</v>
      </c>
      <c r="N40">
        <v>90.093000000000004</v>
      </c>
      <c r="O40">
        <v>1.2306999999999999</v>
      </c>
      <c r="P40">
        <v>106.82</v>
      </c>
      <c r="Q40">
        <v>1.385</v>
      </c>
      <c r="R40">
        <v>0.78439999999999999</v>
      </c>
      <c r="S40">
        <v>0.72799999999999998</v>
      </c>
      <c r="T40">
        <v>0.95130000000000003</v>
      </c>
      <c r="U40">
        <v>7.7786999999999997</v>
      </c>
      <c r="V40">
        <v>8.2441999999999993</v>
      </c>
      <c r="W40">
        <v>65.165000000000006</v>
      </c>
      <c r="X40">
        <v>3.9115000000000002</v>
      </c>
      <c r="Y40">
        <v>11.8149</v>
      </c>
      <c r="Z40">
        <v>18.620899999999999</v>
      </c>
      <c r="AA40">
        <v>84.52</v>
      </c>
      <c r="AB40">
        <v>16.545999999999999</v>
      </c>
      <c r="AC40">
        <v>123.125</v>
      </c>
      <c r="AD40">
        <v>139.85</v>
      </c>
      <c r="AE40">
        <v>1324</v>
      </c>
      <c r="AF40">
        <v>62.04</v>
      </c>
      <c r="AG40">
        <v>1029.25</v>
      </c>
      <c r="AH40">
        <v>383</v>
      </c>
      <c r="AI40">
        <v>12.84</v>
      </c>
      <c r="AJ40">
        <v>489</v>
      </c>
      <c r="AK40">
        <f>IF(ISNUMBER(VLOOKUP($A40,'[1]F-F_Research_Data_Factors_weekl'!$G$6:$J$4822,2,0)),VLOOKUP($A40,'[1]F-F_Research_Data_Factors_weekl'!$G$6:$J$4822,2,0),AK41)</f>
        <v>24329.016667689717</v>
      </c>
      <c r="AL40">
        <f>IF(ISNUMBER(VLOOKUP($A40,'[1]F-F_Research_Data_Factors_weekl'!$G$6:$J$4822,3,0)),VLOOKUP($A40,'[1]F-F_Research_Data_Factors_weekl'!$G$6:$J$4822,3,0),AL41)</f>
        <v>357.58608281865793</v>
      </c>
      <c r="AM40">
        <f>IF(ISNUMBER(VLOOKUP($A40,'[1]F-F_Research_Data_Factors_weekl'!$G$6:$J$4822,4,0)),VLOOKUP($A40,'[1]F-F_Research_Data_Factors_weekl'!$G$6:$J$4822,4,0),AM41)</f>
        <v>3639.2697211832888</v>
      </c>
    </row>
    <row r="41" spans="1:39" x14ac:dyDescent="0.25">
      <c r="A41" s="14">
        <v>43161</v>
      </c>
      <c r="B41">
        <v>24538.06</v>
      </c>
      <c r="C41">
        <v>2691.25</v>
      </c>
      <c r="D41">
        <v>7257.8670000000002</v>
      </c>
      <c r="E41">
        <v>15384.59</v>
      </c>
      <c r="F41">
        <v>11913.71</v>
      </c>
      <c r="G41">
        <v>21181.64</v>
      </c>
      <c r="H41">
        <v>1708.34</v>
      </c>
      <c r="I41">
        <v>30583.45</v>
      </c>
      <c r="J41">
        <v>2.2418</v>
      </c>
      <c r="K41">
        <v>2.6282999999999999</v>
      </c>
      <c r="L41">
        <v>2.8643000000000001</v>
      </c>
      <c r="M41">
        <v>3.1398000000000001</v>
      </c>
      <c r="N41">
        <v>89.935000000000002</v>
      </c>
      <c r="O41">
        <v>1.2317</v>
      </c>
      <c r="P41">
        <v>105.75</v>
      </c>
      <c r="Q41">
        <v>1.3801999999999999</v>
      </c>
      <c r="R41">
        <v>0.77600000000000002</v>
      </c>
      <c r="S41">
        <v>0.72360000000000002</v>
      </c>
      <c r="T41">
        <v>0.93740000000000001</v>
      </c>
      <c r="U41">
        <v>7.7900999999999998</v>
      </c>
      <c r="V41">
        <v>8.2446000000000002</v>
      </c>
      <c r="W41">
        <v>65.165000000000006</v>
      </c>
      <c r="X41">
        <v>3.9035000000000002</v>
      </c>
      <c r="Y41">
        <v>11.9236</v>
      </c>
      <c r="Z41">
        <v>18.822500000000002</v>
      </c>
      <c r="AA41">
        <v>82.72</v>
      </c>
      <c r="AB41">
        <v>16.391999999999999</v>
      </c>
      <c r="AC41">
        <v>122.175</v>
      </c>
      <c r="AD41">
        <v>138.1</v>
      </c>
      <c r="AE41">
        <v>1323.4</v>
      </c>
      <c r="AF41">
        <v>61.25</v>
      </c>
      <c r="AG41">
        <v>1060.75</v>
      </c>
      <c r="AH41">
        <v>377.25</v>
      </c>
      <c r="AI41">
        <v>13.42</v>
      </c>
      <c r="AJ41">
        <v>492</v>
      </c>
      <c r="AK41">
        <f>IF(ISNUMBER(VLOOKUP($A41,'[1]F-F_Research_Data_Factors_weekl'!$G$6:$J$4822,2,0)),VLOOKUP($A41,'[1]F-F_Research_Data_Factors_weekl'!$G$6:$J$4822,2,0),AK42)</f>
        <v>23483.60682209432</v>
      </c>
      <c r="AL41">
        <f>IF(ISNUMBER(VLOOKUP($A41,'[1]F-F_Research_Data_Factors_weekl'!$G$6:$J$4822,3,0)),VLOOKUP($A41,'[1]F-F_Research_Data_Factors_weekl'!$G$6:$J$4822,3,0),AL42)</f>
        <v>356.40993004949456</v>
      </c>
      <c r="AM41">
        <f>IF(ISNUMBER(VLOOKUP($A41,'[1]F-F_Research_Data_Factors_weekl'!$G$6:$J$4822,4,0)),VLOOKUP($A41,'[1]F-F_Research_Data_Factors_weekl'!$G$6:$J$4822,4,0),AM42)</f>
        <v>3645.1018841980058</v>
      </c>
    </row>
    <row r="42" spans="1:39" x14ac:dyDescent="0.25">
      <c r="A42" s="14">
        <v>43154</v>
      </c>
      <c r="B42">
        <v>25309.99</v>
      </c>
      <c r="C42">
        <v>2747.3</v>
      </c>
      <c r="D42">
        <v>7337.3909999999996</v>
      </c>
      <c r="E42">
        <v>15638.45</v>
      </c>
      <c r="F42">
        <v>12483.79</v>
      </c>
      <c r="G42">
        <v>21892.78</v>
      </c>
      <c r="H42">
        <v>1760.53</v>
      </c>
      <c r="I42">
        <v>31267.17</v>
      </c>
      <c r="J42">
        <v>2.238</v>
      </c>
      <c r="K42">
        <v>2.6183000000000001</v>
      </c>
      <c r="L42">
        <v>2.8660000000000001</v>
      </c>
      <c r="M42">
        <v>3.1555</v>
      </c>
      <c r="N42">
        <v>89.882999999999996</v>
      </c>
      <c r="O42">
        <v>1.2295</v>
      </c>
      <c r="P42">
        <v>106.89</v>
      </c>
      <c r="Q42">
        <v>1.3971</v>
      </c>
      <c r="R42">
        <v>0.7843</v>
      </c>
      <c r="S42">
        <v>0.73019999999999996</v>
      </c>
      <c r="T42">
        <v>0.93610000000000004</v>
      </c>
      <c r="U42">
        <v>7.8517999999999999</v>
      </c>
      <c r="V42">
        <v>8.1730999999999998</v>
      </c>
      <c r="W42">
        <v>64.728700000000003</v>
      </c>
      <c r="X42">
        <v>3.9184999999999999</v>
      </c>
      <c r="Y42">
        <v>11.559200000000001</v>
      </c>
      <c r="Z42">
        <v>18.554500000000001</v>
      </c>
      <c r="AA42">
        <v>81.45</v>
      </c>
      <c r="AB42">
        <v>16.484000000000002</v>
      </c>
      <c r="AC42">
        <v>128</v>
      </c>
      <c r="AD42">
        <v>148.30000000000001</v>
      </c>
      <c r="AE42">
        <v>1328.2</v>
      </c>
      <c r="AF42">
        <v>63.55</v>
      </c>
      <c r="AG42">
        <v>1036.25</v>
      </c>
      <c r="AH42">
        <v>366.25</v>
      </c>
      <c r="AI42">
        <v>13.68</v>
      </c>
      <c r="AJ42">
        <v>452.25</v>
      </c>
      <c r="AK42">
        <f>IF(ISNUMBER(VLOOKUP($A42,'[1]F-F_Research_Data_Factors_weekl'!$G$6:$J$4822,2,0)),VLOOKUP($A42,'[1]F-F_Research_Data_Factors_weekl'!$G$6:$J$4822,2,0),AK43)</f>
        <v>23899.457380515287</v>
      </c>
      <c r="AL42">
        <f>IF(ISNUMBER(VLOOKUP($A42,'[1]F-F_Research_Data_Factors_weekl'!$G$6:$J$4822,3,0)),VLOOKUP($A42,'[1]F-F_Research_Data_Factors_weekl'!$G$6:$J$4822,3,0),AL43)</f>
        <v>352.70651167688726</v>
      </c>
      <c r="AM42">
        <f>IF(ISNUMBER(VLOOKUP($A42,'[1]F-F_Research_Data_Factors_weekl'!$G$6:$J$4822,4,0)),VLOOKUP($A42,'[1]F-F_Research_Data_Factors_weekl'!$G$6:$J$4822,4,0),AM43)</f>
        <v>3678.2057358203892</v>
      </c>
    </row>
    <row r="43" spans="1:39" x14ac:dyDescent="0.25">
      <c r="A43" s="14">
        <v>43147</v>
      </c>
      <c r="B43">
        <v>25219.38</v>
      </c>
      <c r="C43">
        <v>2732.22</v>
      </c>
      <c r="D43">
        <v>7239.4650000000001</v>
      </c>
      <c r="E43">
        <v>15452.64</v>
      </c>
      <c r="F43">
        <v>12451.96</v>
      </c>
      <c r="G43">
        <v>21720.25</v>
      </c>
      <c r="H43">
        <v>1737.37</v>
      </c>
      <c r="I43">
        <v>31115.43</v>
      </c>
      <c r="J43">
        <v>2.1894999999999998</v>
      </c>
      <c r="K43">
        <v>2.6291000000000002</v>
      </c>
      <c r="L43">
        <v>2.8749000000000002</v>
      </c>
      <c r="M43">
        <v>3.1316000000000002</v>
      </c>
      <c r="N43">
        <v>89.1</v>
      </c>
      <c r="O43">
        <v>1.2405999999999999</v>
      </c>
      <c r="P43">
        <v>106.21</v>
      </c>
      <c r="Q43">
        <v>1.4026000000000001</v>
      </c>
      <c r="R43">
        <v>0.79049999999999998</v>
      </c>
      <c r="S43">
        <v>0.73860000000000003</v>
      </c>
      <c r="T43">
        <v>0.92700000000000005</v>
      </c>
      <c r="U43">
        <v>7.7809999999999997</v>
      </c>
      <c r="V43">
        <v>7.9687999999999999</v>
      </c>
      <c r="W43">
        <v>64.215000000000003</v>
      </c>
      <c r="X43">
        <v>3.8942999999999999</v>
      </c>
      <c r="Y43">
        <v>11.596</v>
      </c>
      <c r="Z43">
        <v>18.524899999999999</v>
      </c>
      <c r="AA43">
        <v>75.72</v>
      </c>
      <c r="AB43">
        <v>16.712</v>
      </c>
      <c r="AC43">
        <v>130.1</v>
      </c>
      <c r="AD43">
        <v>151.19999999999999</v>
      </c>
      <c r="AE43">
        <v>1353.2</v>
      </c>
      <c r="AF43">
        <v>61.68</v>
      </c>
      <c r="AG43">
        <v>1021.5</v>
      </c>
      <c r="AH43">
        <v>367.5</v>
      </c>
      <c r="AI43">
        <v>13.38</v>
      </c>
      <c r="AJ43">
        <v>457.75</v>
      </c>
      <c r="AK43">
        <f>IF(ISNUMBER(VLOOKUP($A43,'[1]F-F_Research_Data_Factors_weekl'!$G$6:$J$4822,2,0)),VLOOKUP($A43,'[1]F-F_Research_Data_Factors_weekl'!$G$6:$J$4822,2,0),AK44)</f>
        <v>23785.287998124291</v>
      </c>
      <c r="AL43">
        <f>IF(ISNUMBER(VLOOKUP($A43,'[1]F-F_Research_Data_Factors_weekl'!$G$6:$J$4822,3,0)),VLOOKUP($A43,'[1]F-F_Research_Data_Factors_weekl'!$G$6:$J$4822,3,0),AL44)</f>
        <v>352.35415751936796</v>
      </c>
      <c r="AM43">
        <f>IF(ISNUMBER(VLOOKUP($A43,'[1]F-F_Research_Data_Factors_weekl'!$G$6:$J$4822,4,0)),VLOOKUP($A43,'[1]F-F_Research_Data_Factors_weekl'!$G$6:$J$4822,4,0),AM44)</f>
        <v>3700.0359479130766</v>
      </c>
    </row>
    <row r="44" spans="1:39" x14ac:dyDescent="0.25">
      <c r="A44" s="14">
        <v>43140</v>
      </c>
      <c r="B44">
        <v>24190.9</v>
      </c>
      <c r="C44">
        <v>2619.5500000000002</v>
      </c>
      <c r="D44">
        <v>6874.491</v>
      </c>
      <c r="E44">
        <v>15034.53</v>
      </c>
      <c r="F44">
        <v>12107.48</v>
      </c>
      <c r="G44">
        <v>21382.62</v>
      </c>
      <c r="H44">
        <v>1731.97</v>
      </c>
      <c r="I44">
        <v>29507.42</v>
      </c>
      <c r="J44">
        <v>2.0731999999999999</v>
      </c>
      <c r="K44">
        <v>2.5432999999999999</v>
      </c>
      <c r="L44">
        <v>2.8512</v>
      </c>
      <c r="M44">
        <v>3.1596000000000002</v>
      </c>
      <c r="N44">
        <v>90.441999999999993</v>
      </c>
      <c r="O44">
        <v>1.2252000000000001</v>
      </c>
      <c r="P44">
        <v>108.8</v>
      </c>
      <c r="Q44">
        <v>1.3827</v>
      </c>
      <c r="R44">
        <v>0.78129999999999999</v>
      </c>
      <c r="S44">
        <v>0.72550000000000003</v>
      </c>
      <c r="T44">
        <v>0.93859999999999999</v>
      </c>
      <c r="U44">
        <v>7.9622000000000002</v>
      </c>
      <c r="V44">
        <v>8.0803999999999991</v>
      </c>
      <c r="W44">
        <v>64.397499999999994</v>
      </c>
      <c r="X44">
        <v>3.9394999999999998</v>
      </c>
      <c r="Y44">
        <v>11.993399999999999</v>
      </c>
      <c r="Z44">
        <v>18.700600000000001</v>
      </c>
      <c r="AA44">
        <v>76.680000000000007</v>
      </c>
      <c r="AB44">
        <v>16.138999999999999</v>
      </c>
      <c r="AC44">
        <v>126.52500000000001</v>
      </c>
      <c r="AD44">
        <v>147.6</v>
      </c>
      <c r="AE44">
        <v>1313.1</v>
      </c>
      <c r="AF44">
        <v>59.2</v>
      </c>
      <c r="AG44">
        <v>983</v>
      </c>
      <c r="AH44">
        <v>362</v>
      </c>
      <c r="AI44">
        <v>13.67</v>
      </c>
      <c r="AJ44">
        <v>449</v>
      </c>
      <c r="AK44">
        <f>IF(ISNUMBER(VLOOKUP($A44,'[1]F-F_Research_Data_Factors_weekl'!$G$6:$J$4822,2,0)),VLOOKUP($A44,'[1]F-F_Research_Data_Factors_weekl'!$G$6:$J$4822,2,0),AK45)</f>
        <v>22758.863264878284</v>
      </c>
      <c r="AL44">
        <f>IF(ISNUMBER(VLOOKUP($A44,'[1]F-F_Research_Data_Factors_weekl'!$G$6:$J$4822,3,0)),VLOOKUP($A44,'[1]F-F_Research_Data_Factors_weekl'!$G$6:$J$4822,3,0),AL45)</f>
        <v>351.96699382615913</v>
      </c>
      <c r="AM44">
        <f>IF(ISNUMBER(VLOOKUP($A44,'[1]F-F_Research_Data_Factors_weekl'!$G$6:$J$4822,4,0)),VLOOKUP($A44,'[1]F-F_Research_Data_Factors_weekl'!$G$6:$J$4822,4,0),AM45)</f>
        <v>3722.3701689266363</v>
      </c>
    </row>
    <row r="45" spans="1:39" x14ac:dyDescent="0.25">
      <c r="A45" s="14">
        <v>43133</v>
      </c>
      <c r="B45">
        <v>25520.959999999999</v>
      </c>
      <c r="C45">
        <v>2762.13</v>
      </c>
      <c r="D45">
        <v>7240.9459999999999</v>
      </c>
      <c r="E45">
        <v>15606.03</v>
      </c>
      <c r="F45">
        <v>12785.16</v>
      </c>
      <c r="G45">
        <v>23274.53</v>
      </c>
      <c r="H45">
        <v>1864.2</v>
      </c>
      <c r="I45">
        <v>32601.78</v>
      </c>
      <c r="J45">
        <v>2.1413000000000002</v>
      </c>
      <c r="K45">
        <v>2.5883000000000003</v>
      </c>
      <c r="L45">
        <v>2.8411</v>
      </c>
      <c r="M45">
        <v>3.0868000000000002</v>
      </c>
      <c r="N45">
        <v>89.194999999999993</v>
      </c>
      <c r="O45">
        <v>1.2463</v>
      </c>
      <c r="P45">
        <v>110.17</v>
      </c>
      <c r="Q45">
        <v>1.4117999999999999</v>
      </c>
      <c r="R45">
        <v>0.79310000000000003</v>
      </c>
      <c r="S45">
        <v>0.73</v>
      </c>
      <c r="T45">
        <v>0.93140000000000001</v>
      </c>
      <c r="U45">
        <v>7.7328999999999999</v>
      </c>
      <c r="V45">
        <v>7.9028</v>
      </c>
      <c r="W45">
        <v>64.064999999999998</v>
      </c>
      <c r="X45">
        <v>3.8855</v>
      </c>
      <c r="Y45">
        <v>12.0876</v>
      </c>
      <c r="Z45">
        <v>18.594899999999999</v>
      </c>
      <c r="AA45">
        <v>77.3</v>
      </c>
      <c r="AB45">
        <v>16.709</v>
      </c>
      <c r="AC45">
        <v>126.85</v>
      </c>
      <c r="AD45">
        <v>147</v>
      </c>
      <c r="AE45">
        <v>1333.7</v>
      </c>
      <c r="AF45">
        <v>65.45</v>
      </c>
      <c r="AG45">
        <v>978.75</v>
      </c>
      <c r="AH45">
        <v>361.5</v>
      </c>
      <c r="AI45">
        <v>13.63</v>
      </c>
      <c r="AJ45">
        <v>446.75</v>
      </c>
      <c r="AK45">
        <f>IF(ISNUMBER(VLOOKUP($A45,'[1]F-F_Research_Data_Factors_weekl'!$G$6:$J$4822,2,0)),VLOOKUP($A45,'[1]F-F_Research_Data_Factors_weekl'!$G$6:$J$4822,2,0),AK46)</f>
        <v>23979.41551456989</v>
      </c>
      <c r="AL45">
        <f>IF(ISNUMBER(VLOOKUP($A45,'[1]F-F_Research_Data_Factors_weekl'!$G$6:$J$4822,3,0)),VLOOKUP($A45,'[1]F-F_Research_Data_Factors_weekl'!$G$6:$J$4822,3,0),AL46)</f>
        <v>348.44767233556985</v>
      </c>
      <c r="AM45">
        <f>IF(ISNUMBER(VLOOKUP($A45,'[1]F-F_Research_Data_Factors_weekl'!$G$6:$J$4822,4,0)),VLOOKUP($A45,'[1]F-F_Research_Data_Factors_weekl'!$G$6:$J$4822,4,0),AM46)</f>
        <v>3720.5099139696517</v>
      </c>
    </row>
    <row r="46" spans="1:39" x14ac:dyDescent="0.25">
      <c r="A46" s="14">
        <v>43126</v>
      </c>
      <c r="B46">
        <v>26616.71</v>
      </c>
      <c r="C46">
        <v>2872.87</v>
      </c>
      <c r="D46">
        <v>7505.7719999999999</v>
      </c>
      <c r="E46">
        <v>16239.22</v>
      </c>
      <c r="F46">
        <v>13340.17</v>
      </c>
      <c r="G46">
        <v>23631.88</v>
      </c>
      <c r="H46">
        <v>1879.39</v>
      </c>
      <c r="I46">
        <v>33154.120000000003</v>
      </c>
      <c r="J46">
        <v>2.1162999999999998</v>
      </c>
      <c r="K46">
        <v>2.4702000000000002</v>
      </c>
      <c r="L46">
        <v>2.6598999999999999</v>
      </c>
      <c r="M46">
        <v>2.9114</v>
      </c>
      <c r="N46">
        <v>89.066999999999993</v>
      </c>
      <c r="O46">
        <v>1.2426999999999999</v>
      </c>
      <c r="P46">
        <v>108.58</v>
      </c>
      <c r="Q46">
        <v>1.4159999999999999</v>
      </c>
      <c r="R46">
        <v>0.81100000000000005</v>
      </c>
      <c r="S46">
        <v>0.73499999999999999</v>
      </c>
      <c r="T46">
        <v>0.93240000000000001</v>
      </c>
      <c r="U46">
        <v>7.6902999999999997</v>
      </c>
      <c r="V46">
        <v>7.8681999999999999</v>
      </c>
      <c r="W46">
        <v>63.542499999999997</v>
      </c>
      <c r="X46">
        <v>3.8704999999999998</v>
      </c>
      <c r="Y46">
        <v>11.862299999999999</v>
      </c>
      <c r="Z46">
        <v>18.490099999999998</v>
      </c>
      <c r="AA46">
        <v>80.48</v>
      </c>
      <c r="AB46">
        <v>17.440999999999999</v>
      </c>
      <c r="AC46">
        <v>124.6</v>
      </c>
      <c r="AD46">
        <v>149.80000000000001</v>
      </c>
      <c r="AE46">
        <v>1352.1</v>
      </c>
      <c r="AF46">
        <v>66.14</v>
      </c>
      <c r="AG46">
        <v>985.5</v>
      </c>
      <c r="AH46">
        <v>356.5</v>
      </c>
      <c r="AI46">
        <v>13.36</v>
      </c>
      <c r="AJ46">
        <v>441</v>
      </c>
      <c r="AK46">
        <f>IF(ISNUMBER(VLOOKUP($A46,'[1]F-F_Research_Data_Factors_weekl'!$G$6:$J$4822,2,0)),VLOOKUP($A46,'[1]F-F_Research_Data_Factors_weekl'!$G$6:$J$4822,2,0),AK47)</f>
        <v>24929.218748903098</v>
      </c>
      <c r="AL46">
        <f>IF(ISNUMBER(VLOOKUP($A46,'[1]F-F_Research_Data_Factors_weekl'!$G$6:$J$4822,3,0)),VLOOKUP($A46,'[1]F-F_Research_Data_Factors_weekl'!$G$6:$J$4822,3,0),AL47)</f>
        <v>350.16347335500939</v>
      </c>
      <c r="AM46">
        <f>IF(ISNUMBER(VLOOKUP($A46,'[1]F-F_Research_Data_Factors_weekl'!$G$6:$J$4822,4,0)),VLOOKUP($A46,'[1]F-F_Research_Data_Factors_weekl'!$G$6:$J$4822,4,0),AM47)</f>
        <v>3725.7259302720322</v>
      </c>
    </row>
    <row r="47" spans="1:39" x14ac:dyDescent="0.25">
      <c r="A47" s="14">
        <v>43119</v>
      </c>
      <c r="B47">
        <v>26071.72</v>
      </c>
      <c r="C47">
        <v>2810.3</v>
      </c>
      <c r="D47">
        <v>7336.38</v>
      </c>
      <c r="E47">
        <v>16353.46</v>
      </c>
      <c r="F47">
        <v>13434.45</v>
      </c>
      <c r="G47">
        <v>23808.06</v>
      </c>
      <c r="H47">
        <v>1889.74</v>
      </c>
      <c r="I47">
        <v>32254.89</v>
      </c>
      <c r="J47">
        <v>2.0647000000000002</v>
      </c>
      <c r="K47">
        <v>2.4491000000000001</v>
      </c>
      <c r="L47">
        <v>2.6592000000000002</v>
      </c>
      <c r="M47">
        <v>2.9331</v>
      </c>
      <c r="N47">
        <v>90.572000000000003</v>
      </c>
      <c r="O47">
        <v>1.2222</v>
      </c>
      <c r="P47">
        <v>110.77</v>
      </c>
      <c r="Q47">
        <v>1.3857999999999999</v>
      </c>
      <c r="R47">
        <v>0.79949999999999999</v>
      </c>
      <c r="S47">
        <v>0.72770000000000001</v>
      </c>
      <c r="T47">
        <v>0.96279999999999999</v>
      </c>
      <c r="U47">
        <v>7.8636999999999997</v>
      </c>
      <c r="V47">
        <v>8.0531000000000006</v>
      </c>
      <c r="W47">
        <v>63.844999999999999</v>
      </c>
      <c r="X47">
        <v>3.9371999999999998</v>
      </c>
      <c r="Y47">
        <v>12.196199999999999</v>
      </c>
      <c r="Z47">
        <v>18.635300000000001</v>
      </c>
      <c r="AA47">
        <v>83.42</v>
      </c>
      <c r="AB47">
        <v>17.036000000000001</v>
      </c>
      <c r="AC47">
        <v>121.9</v>
      </c>
      <c r="AD47">
        <v>146.5</v>
      </c>
      <c r="AE47">
        <v>1333.1</v>
      </c>
      <c r="AF47">
        <v>63.37</v>
      </c>
      <c r="AG47">
        <v>977.25</v>
      </c>
      <c r="AH47">
        <v>352.5</v>
      </c>
      <c r="AI47">
        <v>13.25</v>
      </c>
      <c r="AJ47">
        <v>422.75</v>
      </c>
      <c r="AK47">
        <f>IF(ISNUMBER(VLOOKUP($A47,'[1]F-F_Research_Data_Factors_weekl'!$G$6:$J$4822,2,0)),VLOOKUP($A47,'[1]F-F_Research_Data_Factors_weekl'!$G$6:$J$4822,2,0),AK48)</f>
        <v>24428.435814701716</v>
      </c>
      <c r="AL47">
        <f>IF(ISNUMBER(VLOOKUP($A47,'[1]F-F_Research_Data_Factors_weekl'!$G$6:$J$4822,3,0)),VLOOKUP($A47,'[1]F-F_Research_Data_Factors_weekl'!$G$6:$J$4822,3,0),AL48)</f>
        <v>355.35160681450111</v>
      </c>
      <c r="AM47">
        <f>IF(ISNUMBER(VLOOKUP($A47,'[1]F-F_Research_Data_Factors_weekl'!$G$6:$J$4822,4,0)),VLOOKUP($A47,'[1]F-F_Research_Data_Factors_weekl'!$G$6:$J$4822,4,0),AM48)</f>
        <v>3766.7838745041272</v>
      </c>
    </row>
    <row r="48" spans="1:39" x14ac:dyDescent="0.25">
      <c r="A48" s="14">
        <v>43112</v>
      </c>
      <c r="B48">
        <v>25803.19</v>
      </c>
      <c r="C48">
        <v>2786.24</v>
      </c>
      <c r="D48">
        <v>7261.0619999999999</v>
      </c>
      <c r="E48">
        <v>16308.18</v>
      </c>
      <c r="F48">
        <v>13245.03</v>
      </c>
      <c r="G48">
        <v>23653.82</v>
      </c>
      <c r="H48">
        <v>1876.24</v>
      </c>
      <c r="I48">
        <v>31412.54</v>
      </c>
      <c r="J48">
        <v>1.9976</v>
      </c>
      <c r="K48">
        <v>2.3464999999999998</v>
      </c>
      <c r="L48">
        <v>2.5461999999999998</v>
      </c>
      <c r="M48">
        <v>2.8491</v>
      </c>
      <c r="N48">
        <v>90.974000000000004</v>
      </c>
      <c r="O48">
        <v>1.2202</v>
      </c>
      <c r="P48">
        <v>111.06</v>
      </c>
      <c r="Q48">
        <v>1.3728</v>
      </c>
      <c r="R48">
        <v>0.79169999999999996</v>
      </c>
      <c r="S48">
        <v>0.72419999999999995</v>
      </c>
      <c r="T48">
        <v>0.96730000000000005</v>
      </c>
      <c r="U48">
        <v>7.9203000000000001</v>
      </c>
      <c r="V48">
        <v>8.0495000000000001</v>
      </c>
      <c r="W48">
        <v>63.628700000000002</v>
      </c>
      <c r="X48">
        <v>3.972</v>
      </c>
      <c r="Y48">
        <v>12.3668</v>
      </c>
      <c r="Z48">
        <v>19.037099999999999</v>
      </c>
      <c r="AA48">
        <v>81.680000000000007</v>
      </c>
      <c r="AB48">
        <v>17.140999999999998</v>
      </c>
      <c r="AC48">
        <v>117.375</v>
      </c>
      <c r="AD48">
        <v>136.19999999999999</v>
      </c>
      <c r="AE48">
        <v>1334.9</v>
      </c>
      <c r="AF48">
        <v>64.3</v>
      </c>
      <c r="AG48">
        <v>944</v>
      </c>
      <c r="AH48">
        <v>346.25</v>
      </c>
      <c r="AI48">
        <v>14.18</v>
      </c>
      <c r="AJ48">
        <v>420.5</v>
      </c>
      <c r="AK48">
        <f>IF(ISNUMBER(VLOOKUP($A48,'[1]F-F_Research_Data_Factors_weekl'!$G$6:$J$4822,2,0)),VLOOKUP($A48,'[1]F-F_Research_Data_Factors_weekl'!$G$6:$J$4822,2,0),AK49)</f>
        <v>24224.946266066756</v>
      </c>
      <c r="AL48">
        <f>IF(ISNUMBER(VLOOKUP($A48,'[1]F-F_Research_Data_Factors_weekl'!$G$6:$J$4822,3,0)),VLOOKUP($A48,'[1]F-F_Research_Data_Factors_weekl'!$G$6:$J$4822,3,0),AL49)</f>
        <v>357.60451526064315</v>
      </c>
      <c r="AM48">
        <f>IF(ISNUMBER(VLOOKUP($A48,'[1]F-F_Research_Data_Factors_weekl'!$G$6:$J$4822,4,0)),VLOOKUP($A48,'[1]F-F_Research_Data_Factors_weekl'!$G$6:$J$4822,4,0),AM49)</f>
        <v>3785.7124366875651</v>
      </c>
    </row>
    <row r="49" spans="1:39" x14ac:dyDescent="0.25">
      <c r="A49" s="14">
        <v>43105</v>
      </c>
      <c r="B49">
        <v>25295.87</v>
      </c>
      <c r="C49">
        <v>2743.15</v>
      </c>
      <c r="D49">
        <v>7136.558</v>
      </c>
      <c r="E49">
        <v>16349.44</v>
      </c>
      <c r="F49">
        <v>13319.64</v>
      </c>
      <c r="G49">
        <v>23714.53</v>
      </c>
      <c r="H49">
        <v>1880.34</v>
      </c>
      <c r="I49">
        <v>30814.639999999999</v>
      </c>
      <c r="J49">
        <v>1.9599</v>
      </c>
      <c r="K49">
        <v>2.2886000000000002</v>
      </c>
      <c r="L49">
        <v>2.4763000000000002</v>
      </c>
      <c r="M49">
        <v>2.8105000000000002</v>
      </c>
      <c r="N49">
        <v>91.948999999999998</v>
      </c>
      <c r="O49">
        <v>1.2029000000000001</v>
      </c>
      <c r="P49">
        <v>113.05</v>
      </c>
      <c r="Q49">
        <v>1.3571</v>
      </c>
      <c r="R49">
        <v>0.78639999999999999</v>
      </c>
      <c r="S49">
        <v>0.71730000000000005</v>
      </c>
      <c r="T49">
        <v>0.97470000000000001</v>
      </c>
      <c r="U49">
        <v>8.0511999999999997</v>
      </c>
      <c r="V49">
        <v>8.1577999999999999</v>
      </c>
      <c r="W49">
        <v>63.371299999999998</v>
      </c>
      <c r="X49">
        <v>3.9975000000000001</v>
      </c>
      <c r="Y49">
        <v>12.311999999999999</v>
      </c>
      <c r="Z49">
        <v>19.179300000000001</v>
      </c>
      <c r="AA49">
        <v>78.010000000000005</v>
      </c>
      <c r="AB49">
        <v>17.285</v>
      </c>
      <c r="AC49">
        <v>119.25</v>
      </c>
      <c r="AD49">
        <v>138.85</v>
      </c>
      <c r="AE49">
        <v>1322.3</v>
      </c>
      <c r="AF49">
        <v>61.44</v>
      </c>
      <c r="AG49">
        <v>961.5</v>
      </c>
      <c r="AH49">
        <v>351.25</v>
      </c>
      <c r="AI49">
        <v>15.08</v>
      </c>
      <c r="AJ49">
        <v>430.75</v>
      </c>
      <c r="AK49">
        <f>IF(ISNUMBER(VLOOKUP($A49,'[1]F-F_Research_Data_Factors_weekl'!$G$6:$J$4822,2,0)),VLOOKUP($A49,'[1]F-F_Research_Data_Factors_weekl'!$G$6:$J$4822,2,0),AK50)</f>
        <v>23794.269979438912</v>
      </c>
      <c r="AL49">
        <f>IF(ISNUMBER(VLOOKUP($A49,'[1]F-F_Research_Data_Factors_weekl'!$G$6:$J$4822,3,0)),VLOOKUP($A49,'[1]F-F_Research_Data_Factors_weekl'!$G$6:$J$4822,3,0),AL50)</f>
        <v>356.17979607633782</v>
      </c>
      <c r="AM49">
        <f>IF(ISNUMBER(VLOOKUP($A49,'[1]F-F_Research_Data_Factors_weekl'!$G$6:$J$4822,4,0)),VLOOKUP($A49,'[1]F-F_Research_Data_Factors_weekl'!$G$6:$J$4822,4,0),AM50)</f>
        <v>3744.1523456508403</v>
      </c>
    </row>
    <row r="50" spans="1:39" x14ac:dyDescent="0.25">
      <c r="A50" s="14">
        <v>43098</v>
      </c>
      <c r="B50">
        <v>24719.22</v>
      </c>
      <c r="C50">
        <v>2673.61</v>
      </c>
      <c r="D50">
        <v>6903.3890000000001</v>
      </c>
      <c r="E50">
        <v>16209.13</v>
      </c>
      <c r="F50">
        <v>12917.64</v>
      </c>
      <c r="G50">
        <v>22764.94</v>
      </c>
      <c r="H50">
        <v>1817.56</v>
      </c>
      <c r="I50">
        <v>29919.15</v>
      </c>
      <c r="J50">
        <v>1.883</v>
      </c>
      <c r="K50">
        <v>2.2063999999999999</v>
      </c>
      <c r="L50">
        <v>2.4054000000000002</v>
      </c>
      <c r="M50">
        <v>2.7399</v>
      </c>
      <c r="N50">
        <v>92.123999999999995</v>
      </c>
      <c r="O50">
        <v>1.2004999999999999</v>
      </c>
      <c r="P50">
        <v>112.69</v>
      </c>
      <c r="Q50">
        <v>1.3512999999999999</v>
      </c>
      <c r="R50">
        <v>0.78090000000000004</v>
      </c>
      <c r="S50">
        <v>0.70979999999999999</v>
      </c>
      <c r="T50">
        <v>0.97430000000000005</v>
      </c>
      <c r="U50">
        <v>8.2042000000000002</v>
      </c>
      <c r="V50">
        <v>8.1832999999999991</v>
      </c>
      <c r="W50">
        <v>63.871299999999998</v>
      </c>
      <c r="X50">
        <v>4.0465</v>
      </c>
      <c r="Y50">
        <v>12.3828</v>
      </c>
      <c r="Z50">
        <v>19.658999999999999</v>
      </c>
      <c r="AA50">
        <v>78.63</v>
      </c>
      <c r="AB50">
        <v>17.145</v>
      </c>
      <c r="AC50">
        <v>123</v>
      </c>
      <c r="AD50">
        <v>136</v>
      </c>
      <c r="AE50">
        <v>1309.3</v>
      </c>
      <c r="AF50">
        <v>60.42</v>
      </c>
      <c r="AG50">
        <v>951.75</v>
      </c>
      <c r="AH50">
        <v>350.75</v>
      </c>
      <c r="AI50">
        <v>15.16</v>
      </c>
      <c r="AJ50">
        <v>427</v>
      </c>
      <c r="AK50">
        <f>IF(ISNUMBER(VLOOKUP($A50,'[1]F-F_Research_Data_Factors_weekl'!$G$6:$J$4822,2,0)),VLOOKUP($A50,'[1]F-F_Research_Data_Factors_weekl'!$G$6:$J$4822,2,0),AK51)</f>
        <v>23204.866373550722</v>
      </c>
      <c r="AL50">
        <f>IF(ISNUMBER(VLOOKUP($A50,'[1]F-F_Research_Data_Factors_weekl'!$G$6:$J$4822,3,0)),VLOOKUP($A50,'[1]F-F_Research_Data_Factors_weekl'!$G$6:$J$4822,3,0),AL51)</f>
        <v>358.47402986748972</v>
      </c>
      <c r="AM50">
        <f>IF(ISNUMBER(VLOOKUP($A50,'[1]F-F_Research_Data_Factors_weekl'!$G$6:$J$4822,4,0)),VLOOKUP($A50,'[1]F-F_Research_Data_Factors_weekl'!$G$6:$J$4822,4,0),AM51)</f>
        <v>3761.455038829456</v>
      </c>
    </row>
    <row r="51" spans="1:39" x14ac:dyDescent="0.25">
      <c r="A51" s="14">
        <v>43091</v>
      </c>
      <c r="B51">
        <v>24754.06</v>
      </c>
      <c r="C51">
        <v>2683.34</v>
      </c>
      <c r="D51">
        <v>6959.96</v>
      </c>
      <c r="E51">
        <v>16165.27</v>
      </c>
      <c r="F51">
        <v>13072.79</v>
      </c>
      <c r="G51">
        <v>22902.76</v>
      </c>
      <c r="H51">
        <v>1829.08</v>
      </c>
      <c r="I51">
        <v>29578.01</v>
      </c>
      <c r="J51">
        <v>1.8906000000000001</v>
      </c>
      <c r="K51">
        <v>2.2490000000000001</v>
      </c>
      <c r="L51">
        <v>2.4809999999999999</v>
      </c>
      <c r="M51">
        <v>2.8308999999999997</v>
      </c>
      <c r="N51">
        <v>93.346999999999994</v>
      </c>
      <c r="O51">
        <v>1.1861999999999999</v>
      </c>
      <c r="P51">
        <v>113.29</v>
      </c>
      <c r="Q51">
        <v>1.3363</v>
      </c>
      <c r="R51">
        <v>0.77090000000000003</v>
      </c>
      <c r="S51">
        <v>0.70220000000000005</v>
      </c>
      <c r="T51">
        <v>0.98799999999999999</v>
      </c>
      <c r="U51">
        <v>8.3180999999999994</v>
      </c>
      <c r="V51">
        <v>8.3175000000000008</v>
      </c>
      <c r="W51">
        <v>64.042500000000004</v>
      </c>
      <c r="X51">
        <v>4.0797999999999996</v>
      </c>
      <c r="Y51">
        <v>12.6212</v>
      </c>
      <c r="Z51">
        <v>19.7498</v>
      </c>
      <c r="AA51">
        <v>77.87</v>
      </c>
      <c r="AB51">
        <v>16.356999999999999</v>
      </c>
      <c r="AC51">
        <v>119.825</v>
      </c>
      <c r="AD51">
        <v>135.25</v>
      </c>
      <c r="AE51">
        <v>1275.4000000000001</v>
      </c>
      <c r="AF51">
        <v>58.47</v>
      </c>
      <c r="AG51">
        <v>949.5</v>
      </c>
      <c r="AH51">
        <v>352</v>
      </c>
      <c r="AI51">
        <v>14.6</v>
      </c>
      <c r="AJ51">
        <v>424.75</v>
      </c>
      <c r="AK51">
        <f>IF(ISNUMBER(VLOOKUP($A51,'[1]F-F_Research_Data_Factors_weekl'!$G$6:$J$4822,2,0)),VLOOKUP($A51,'[1]F-F_Research_Data_Factors_weekl'!$G$6:$J$4822,2,0),AK52)</f>
        <v>23291.043233514727</v>
      </c>
      <c r="AL51">
        <f>IF(ISNUMBER(VLOOKUP($A51,'[1]F-F_Research_Data_Factors_weekl'!$G$6:$J$4822,3,0)),VLOOKUP($A51,'[1]F-F_Research_Data_Factors_weekl'!$G$6:$J$4822,3,0),AL52)</f>
        <v>358.40234939761018</v>
      </c>
      <c r="AM51">
        <f>IF(ISNUMBER(VLOOKUP($A51,'[1]F-F_Research_Data_Factors_weekl'!$G$6:$J$4822,4,0)),VLOOKUP($A51,'[1]F-F_Research_Data_Factors_weekl'!$G$6:$J$4822,4,0),AM52)</f>
        <v>3768.6154081048553</v>
      </c>
    </row>
    <row r="52" spans="1:39" x14ac:dyDescent="0.25">
      <c r="A52" s="14">
        <v>43084</v>
      </c>
      <c r="B52">
        <v>24651.74</v>
      </c>
      <c r="C52">
        <v>2675.81</v>
      </c>
      <c r="D52">
        <v>6936.5829999999996</v>
      </c>
      <c r="E52">
        <v>16041.98</v>
      </c>
      <c r="F52">
        <v>13103.56</v>
      </c>
      <c r="G52">
        <v>22553.22</v>
      </c>
      <c r="H52">
        <v>1793.47</v>
      </c>
      <c r="I52">
        <v>28848.11</v>
      </c>
      <c r="J52">
        <v>1.8357999999999999</v>
      </c>
      <c r="K52">
        <v>2.1537000000000002</v>
      </c>
      <c r="L52">
        <v>2.3529999999999998</v>
      </c>
      <c r="M52">
        <v>2.6873</v>
      </c>
      <c r="N52">
        <v>93.932000000000002</v>
      </c>
      <c r="O52">
        <v>1.1749000000000001</v>
      </c>
      <c r="P52">
        <v>112.6</v>
      </c>
      <c r="Q52">
        <v>1.3320000000000001</v>
      </c>
      <c r="R52">
        <v>0.76459999999999995</v>
      </c>
      <c r="S52">
        <v>0.69930000000000003</v>
      </c>
      <c r="T52">
        <v>0.99050000000000005</v>
      </c>
      <c r="U52">
        <v>8.3833000000000002</v>
      </c>
      <c r="V52">
        <v>8.5040999999999993</v>
      </c>
      <c r="W52">
        <v>64.045000000000002</v>
      </c>
      <c r="X52">
        <v>4.0795000000000003</v>
      </c>
      <c r="Y52">
        <v>13.099600000000001</v>
      </c>
      <c r="Z52">
        <v>19.1175</v>
      </c>
      <c r="AA52">
        <v>75.92</v>
      </c>
      <c r="AB52">
        <v>15.978</v>
      </c>
      <c r="AC52">
        <v>118.9</v>
      </c>
      <c r="AD52">
        <v>144.5</v>
      </c>
      <c r="AE52">
        <v>1254.3</v>
      </c>
      <c r="AF52">
        <v>57.3</v>
      </c>
      <c r="AG52">
        <v>967.25</v>
      </c>
      <c r="AH52">
        <v>347.5</v>
      </c>
      <c r="AI52">
        <v>13.66</v>
      </c>
      <c r="AJ52">
        <v>418.25</v>
      </c>
      <c r="AK52">
        <f>IF(ISNUMBER(VLOOKUP($A52,'[1]F-F_Research_Data_Factors_weekl'!$G$6:$J$4822,2,0)),VLOOKUP($A52,'[1]F-F_Research_Data_Factors_weekl'!$G$6:$J$4822,2,0),AK53)</f>
        <v>23165.947119071738</v>
      </c>
      <c r="AL52">
        <f>IF(ISNUMBER(VLOOKUP($A52,'[1]F-F_Research_Data_Factors_weekl'!$G$6:$J$4822,3,0)),VLOOKUP($A52,'[1]F-F_Research_Data_Factors_weekl'!$G$6:$J$4822,3,0),AL53)</f>
        <v>355.59316340669727</v>
      </c>
      <c r="AM52">
        <f>IF(ISNUMBER(VLOOKUP($A52,'[1]F-F_Research_Data_Factors_weekl'!$G$6:$J$4822,4,0)),VLOOKUP($A52,'[1]F-F_Research_Data_Factors_weekl'!$G$6:$J$4822,4,0),AM53)</f>
        <v>3750.9857749625317</v>
      </c>
    </row>
    <row r="53" spans="1:39" x14ac:dyDescent="0.25">
      <c r="A53" s="14">
        <v>43077</v>
      </c>
      <c r="B53">
        <v>24329.16</v>
      </c>
      <c r="C53">
        <v>2651.5</v>
      </c>
      <c r="D53">
        <v>6840.0810000000001</v>
      </c>
      <c r="E53">
        <v>16096.07</v>
      </c>
      <c r="F53">
        <v>13153.7</v>
      </c>
      <c r="G53">
        <v>22811.08</v>
      </c>
      <c r="H53">
        <v>1803.73</v>
      </c>
      <c r="I53">
        <v>28639.85</v>
      </c>
      <c r="J53">
        <v>1.7945</v>
      </c>
      <c r="K53">
        <v>2.1398000000000001</v>
      </c>
      <c r="L53">
        <v>2.3759999999999999</v>
      </c>
      <c r="M53">
        <v>2.7685</v>
      </c>
      <c r="N53">
        <v>93.900999999999996</v>
      </c>
      <c r="O53">
        <v>1.1773</v>
      </c>
      <c r="P53">
        <v>113.48</v>
      </c>
      <c r="Q53">
        <v>1.339</v>
      </c>
      <c r="R53">
        <v>0.75090000000000001</v>
      </c>
      <c r="S53">
        <v>0.68469999999999998</v>
      </c>
      <c r="T53">
        <v>0.99270000000000003</v>
      </c>
      <c r="U53">
        <v>8.2942</v>
      </c>
      <c r="V53">
        <v>8.4451999999999998</v>
      </c>
      <c r="W53">
        <v>64.457499999999996</v>
      </c>
      <c r="X53">
        <v>4.0875000000000004</v>
      </c>
      <c r="Y53">
        <v>13.667199999999999</v>
      </c>
      <c r="Z53">
        <v>18.929200000000002</v>
      </c>
      <c r="AA53">
        <v>73.72</v>
      </c>
      <c r="AB53">
        <v>15.736000000000001</v>
      </c>
      <c r="AC53">
        <v>115.575</v>
      </c>
      <c r="AD53">
        <v>152.85</v>
      </c>
      <c r="AE53">
        <v>1245.2</v>
      </c>
      <c r="AF53">
        <v>57.36</v>
      </c>
      <c r="AG53">
        <v>989.75</v>
      </c>
      <c r="AH53">
        <v>340</v>
      </c>
      <c r="AI53">
        <v>14.05</v>
      </c>
      <c r="AJ53">
        <v>392</v>
      </c>
      <c r="AK53">
        <f>IF(ISNUMBER(VLOOKUP($A53,'[1]F-F_Research_Data_Factors_weekl'!$G$6:$J$4822,2,0)),VLOOKUP($A53,'[1]F-F_Research_Data_Factors_weekl'!$G$6:$J$4822,2,0),AK54)</f>
        <v>22979.810652784185</v>
      </c>
      <c r="AL53">
        <f>IF(ISNUMBER(VLOOKUP($A53,'[1]F-F_Research_Data_Factors_weekl'!$G$6:$J$4822,3,0)),VLOOKUP($A53,'[1]F-F_Research_Data_Factors_weekl'!$G$6:$J$4822,3,0),AL54)</f>
        <v>356.44864014304056</v>
      </c>
      <c r="AM53">
        <f>IF(ISNUMBER(VLOOKUP($A53,'[1]F-F_Research_Data_Factors_weekl'!$G$6:$J$4822,4,0)),VLOOKUP($A53,'[1]F-F_Research_Data_Factors_weekl'!$G$6:$J$4822,4,0),AM54)</f>
        <v>3777.0474020365841</v>
      </c>
    </row>
    <row r="54" spans="1:39" x14ac:dyDescent="0.25">
      <c r="A54" s="14">
        <v>43070</v>
      </c>
      <c r="B54">
        <v>24231.59</v>
      </c>
      <c r="C54">
        <v>2642.22</v>
      </c>
      <c r="D54">
        <v>6847.5860000000002</v>
      </c>
      <c r="E54">
        <v>16038.97</v>
      </c>
      <c r="F54">
        <v>12861.49</v>
      </c>
      <c r="G54">
        <v>22819.03</v>
      </c>
      <c r="H54">
        <v>1796.53</v>
      </c>
      <c r="I54">
        <v>29074.240000000002</v>
      </c>
      <c r="J54">
        <v>1.772</v>
      </c>
      <c r="K54">
        <v>2.1126999999999998</v>
      </c>
      <c r="L54">
        <v>2.3614999999999999</v>
      </c>
      <c r="M54">
        <v>2.7614999999999998</v>
      </c>
      <c r="N54">
        <v>92.885000000000005</v>
      </c>
      <c r="O54">
        <v>1.1896</v>
      </c>
      <c r="P54">
        <v>112.17</v>
      </c>
      <c r="Q54">
        <v>1.3477000000000001</v>
      </c>
      <c r="R54">
        <v>0.76129999999999998</v>
      </c>
      <c r="S54">
        <v>0.68910000000000005</v>
      </c>
      <c r="T54">
        <v>0.97619999999999996</v>
      </c>
      <c r="U54">
        <v>8.2851999999999997</v>
      </c>
      <c r="V54">
        <v>8.3531999999999993</v>
      </c>
      <c r="W54">
        <v>64.458799999999997</v>
      </c>
      <c r="X54">
        <v>4.0910000000000002</v>
      </c>
      <c r="Y54">
        <v>13.738</v>
      </c>
      <c r="Z54">
        <v>18.633299999999998</v>
      </c>
      <c r="AA54">
        <v>75.430000000000007</v>
      </c>
      <c r="AB54">
        <v>16.297000000000001</v>
      </c>
      <c r="AC54">
        <v>117.22499999999999</v>
      </c>
      <c r="AD54">
        <v>162.69999999999999</v>
      </c>
      <c r="AE54">
        <v>1278.8</v>
      </c>
      <c r="AF54">
        <v>58.36</v>
      </c>
      <c r="AG54">
        <v>994.25</v>
      </c>
      <c r="AH54">
        <v>344.75</v>
      </c>
      <c r="AI54">
        <v>14.98</v>
      </c>
      <c r="AJ54">
        <v>414.5</v>
      </c>
      <c r="AK54">
        <f>IF(ISNUMBER(VLOOKUP($A54,'[1]F-F_Research_Data_Factors_weekl'!$G$6:$J$4822,2,0)),VLOOKUP($A54,'[1]F-F_Research_Data_Factors_weekl'!$G$6:$J$4822,2,0),AK55)</f>
        <v>22911.077420522619</v>
      </c>
      <c r="AL54">
        <f>IF(ISNUMBER(VLOOKUP($A54,'[1]F-F_Research_Data_Factors_weekl'!$G$6:$J$4822,3,0)),VLOOKUP($A54,'[1]F-F_Research_Data_Factors_weekl'!$G$6:$J$4822,3,0),AL55)</f>
        <v>361.58312045347998</v>
      </c>
      <c r="AM54">
        <f>IF(ISNUMBER(VLOOKUP($A54,'[1]F-F_Research_Data_Factors_weekl'!$G$6:$J$4822,4,0)),VLOOKUP($A54,'[1]F-F_Research_Data_Factors_weekl'!$G$6:$J$4822,4,0),AM55)</f>
        <v>3770.6373185949724</v>
      </c>
    </row>
    <row r="55" spans="1:39" x14ac:dyDescent="0.25">
      <c r="A55" s="14">
        <v>43063</v>
      </c>
      <c r="B55">
        <v>23557.99</v>
      </c>
      <c r="C55">
        <v>2602.42</v>
      </c>
      <c r="D55">
        <v>6889.16</v>
      </c>
      <c r="E55">
        <v>16108.09</v>
      </c>
      <c r="F55">
        <v>13059.84</v>
      </c>
      <c r="G55">
        <v>22550.85</v>
      </c>
      <c r="H55">
        <v>1780.56</v>
      </c>
      <c r="I55">
        <v>29866.32</v>
      </c>
      <c r="J55">
        <v>1.7443</v>
      </c>
      <c r="K55">
        <v>2.0636000000000001</v>
      </c>
      <c r="L55">
        <v>2.3418000000000001</v>
      </c>
      <c r="M55">
        <v>2.7637999999999998</v>
      </c>
      <c r="N55">
        <v>92.781999999999996</v>
      </c>
      <c r="O55">
        <v>1.1933</v>
      </c>
      <c r="P55">
        <v>111.53</v>
      </c>
      <c r="Q55">
        <v>1.3336999999999999</v>
      </c>
      <c r="R55">
        <v>0.76170000000000004</v>
      </c>
      <c r="S55">
        <v>0.68759999999999999</v>
      </c>
      <c r="T55">
        <v>0.97950000000000004</v>
      </c>
      <c r="U55">
        <v>8.1302000000000003</v>
      </c>
      <c r="V55">
        <v>8.2777999999999992</v>
      </c>
      <c r="W55">
        <v>64.7</v>
      </c>
      <c r="X55">
        <v>4.1162999999999998</v>
      </c>
      <c r="Y55">
        <v>14.1585</v>
      </c>
      <c r="Z55">
        <v>18.557500000000001</v>
      </c>
      <c r="AA55">
        <v>72.23</v>
      </c>
      <c r="AB55">
        <v>16.992000000000001</v>
      </c>
      <c r="AC55">
        <v>118.575</v>
      </c>
      <c r="AD55">
        <v>165.9</v>
      </c>
      <c r="AE55">
        <v>1287.3</v>
      </c>
      <c r="AF55">
        <v>58.95</v>
      </c>
      <c r="AG55">
        <v>993.25</v>
      </c>
      <c r="AH55">
        <v>342.25</v>
      </c>
      <c r="AI55">
        <v>15.45</v>
      </c>
      <c r="AJ55">
        <v>415.75</v>
      </c>
      <c r="AK55">
        <f>IF(ISNUMBER(VLOOKUP($A55,'[1]F-F_Research_Data_Factors_weekl'!$G$6:$J$4822,2,0)),VLOOKUP($A55,'[1]F-F_Research_Data_Factors_weekl'!$G$6:$J$4822,2,0),AK56)</f>
        <v>22548.053755066056</v>
      </c>
      <c r="AL55">
        <f>IF(ISNUMBER(VLOOKUP($A55,'[1]F-F_Research_Data_Factors_weekl'!$G$6:$J$4822,3,0)),VLOOKUP($A55,'[1]F-F_Research_Data_Factors_weekl'!$G$6:$J$4822,3,0),AL56)</f>
        <v>364.90374452869105</v>
      </c>
      <c r="AM55">
        <f>IF(ISNUMBER(VLOOKUP($A55,'[1]F-F_Research_Data_Factors_weekl'!$G$6:$J$4822,4,0)),VLOOKUP($A55,'[1]F-F_Research_Data_Factors_weekl'!$G$6:$J$4822,4,0),AM56)</f>
        <v>3689.1080311074966</v>
      </c>
    </row>
    <row r="56" spans="1:39" x14ac:dyDescent="0.25">
      <c r="A56" s="14">
        <v>43056</v>
      </c>
      <c r="B56">
        <v>23358.240000000002</v>
      </c>
      <c r="C56">
        <v>2578.85</v>
      </c>
      <c r="D56">
        <v>6782.7910000000002</v>
      </c>
      <c r="E56">
        <v>15998.57</v>
      </c>
      <c r="F56">
        <v>12993.73</v>
      </c>
      <c r="G56">
        <v>22396.799999999999</v>
      </c>
      <c r="H56">
        <v>1763.76</v>
      </c>
      <c r="I56">
        <v>29199.040000000001</v>
      </c>
      <c r="J56">
        <v>1.7213000000000001</v>
      </c>
      <c r="K56">
        <v>2.0567000000000002</v>
      </c>
      <c r="L56">
        <v>2.3435000000000001</v>
      </c>
      <c r="M56">
        <v>2.7778</v>
      </c>
      <c r="N56">
        <v>93.662000000000006</v>
      </c>
      <c r="O56">
        <v>1.179</v>
      </c>
      <c r="P56">
        <v>112.1</v>
      </c>
      <c r="Q56">
        <v>1.3214999999999999</v>
      </c>
      <c r="R56">
        <v>0.75639999999999996</v>
      </c>
      <c r="S56">
        <v>0.68089999999999995</v>
      </c>
      <c r="T56">
        <v>0.98909999999999998</v>
      </c>
      <c r="U56">
        <v>8.2401999999999997</v>
      </c>
      <c r="V56">
        <v>8.4276999999999997</v>
      </c>
      <c r="W56">
        <v>65.015000000000001</v>
      </c>
      <c r="X56">
        <v>4.1609999999999996</v>
      </c>
      <c r="Y56">
        <v>13.998100000000001</v>
      </c>
      <c r="Z56">
        <v>18.917300000000001</v>
      </c>
      <c r="AA56">
        <v>69.78</v>
      </c>
      <c r="AB56">
        <v>17.373000000000001</v>
      </c>
      <c r="AC56">
        <v>118.85</v>
      </c>
      <c r="AD56">
        <v>166.8</v>
      </c>
      <c r="AE56">
        <v>1296.5</v>
      </c>
      <c r="AF56">
        <v>56.55</v>
      </c>
      <c r="AG56">
        <v>990.5</v>
      </c>
      <c r="AH56">
        <v>343</v>
      </c>
      <c r="AI56">
        <v>15.37</v>
      </c>
      <c r="AJ56">
        <v>427.25</v>
      </c>
      <c r="AK56">
        <f>IF(ISNUMBER(VLOOKUP($A56,'[1]F-F_Research_Data_Factors_weekl'!$G$6:$J$4822,2,0)),VLOOKUP($A56,'[1]F-F_Research_Data_Factors_weekl'!$G$6:$J$4822,2,0),AK57)</f>
        <v>22315.967691078837</v>
      </c>
      <c r="AL56">
        <f>IF(ISNUMBER(VLOOKUP($A56,'[1]F-F_Research_Data_Factors_weekl'!$G$6:$J$4822,3,0)),VLOOKUP($A56,'[1]F-F_Research_Data_Factors_weekl'!$G$6:$J$4822,3,0),AL57)</f>
        <v>360.93347628950653</v>
      </c>
      <c r="AM56">
        <f>IF(ISNUMBER(VLOOKUP($A56,'[1]F-F_Research_Data_Factors_weekl'!$G$6:$J$4822,4,0)),VLOOKUP($A56,'[1]F-F_Research_Data_Factors_weekl'!$G$6:$J$4822,4,0),AM57)</f>
        <v>3720.7342724230925</v>
      </c>
    </row>
    <row r="57" spans="1:39" x14ac:dyDescent="0.25">
      <c r="A57" s="14">
        <v>43049</v>
      </c>
      <c r="B57">
        <v>23422.21</v>
      </c>
      <c r="C57">
        <v>2582.3000000000002</v>
      </c>
      <c r="D57">
        <v>6750.9390000000003</v>
      </c>
      <c r="E57">
        <v>16039.26</v>
      </c>
      <c r="F57">
        <v>13127.47</v>
      </c>
      <c r="G57">
        <v>22681.42</v>
      </c>
      <c r="H57">
        <v>1800.44</v>
      </c>
      <c r="I57">
        <v>29120.92</v>
      </c>
      <c r="J57">
        <v>1.6541000000000001</v>
      </c>
      <c r="K57">
        <v>2.0514999999999999</v>
      </c>
      <c r="L57">
        <v>2.3984000000000001</v>
      </c>
      <c r="M57">
        <v>2.8797000000000001</v>
      </c>
      <c r="N57">
        <v>94.391000000000005</v>
      </c>
      <c r="O57">
        <v>1.1665000000000001</v>
      </c>
      <c r="P57">
        <v>113.53</v>
      </c>
      <c r="Q57">
        <v>1.3195999999999999</v>
      </c>
      <c r="R57">
        <v>0.7661</v>
      </c>
      <c r="S57">
        <v>0.69369999999999998</v>
      </c>
      <c r="T57">
        <v>0.99609999999999999</v>
      </c>
      <c r="U57">
        <v>8.1340000000000003</v>
      </c>
      <c r="V57">
        <v>8.3533000000000008</v>
      </c>
      <c r="W57">
        <v>65.167500000000004</v>
      </c>
      <c r="X57">
        <v>4.1917999999999997</v>
      </c>
      <c r="Y57">
        <v>14.3773</v>
      </c>
      <c r="Z57">
        <v>19.101700000000001</v>
      </c>
      <c r="AA57">
        <v>69.05</v>
      </c>
      <c r="AB57">
        <v>16.870999999999999</v>
      </c>
      <c r="AC57">
        <v>120.575</v>
      </c>
      <c r="AD57">
        <v>162.6</v>
      </c>
      <c r="AE57">
        <v>1274.2</v>
      </c>
      <c r="AF57">
        <v>56.74</v>
      </c>
      <c r="AG57">
        <v>977.25</v>
      </c>
      <c r="AH57">
        <v>343.5</v>
      </c>
      <c r="AI57">
        <v>14.96</v>
      </c>
      <c r="AJ57">
        <v>431.5</v>
      </c>
      <c r="AK57">
        <f>IF(ISNUMBER(VLOOKUP($A57,'[1]F-F_Research_Data_Factors_weekl'!$G$6:$J$4822,2,0)),VLOOKUP($A57,'[1]F-F_Research_Data_Factors_weekl'!$G$6:$J$4822,2,0),AK58)</f>
        <v>22269.202366110007</v>
      </c>
      <c r="AL57">
        <f>IF(ISNUMBER(VLOOKUP($A57,'[1]F-F_Research_Data_Factors_weekl'!$G$6:$J$4822,3,0)),VLOOKUP($A57,'[1]F-F_Research_Data_Factors_weekl'!$G$6:$J$4822,3,0),AL58)</f>
        <v>356.93579538123663</v>
      </c>
      <c r="AM57">
        <f>IF(ISNUMBER(VLOOKUP($A57,'[1]F-F_Research_Data_Factors_weekl'!$G$6:$J$4822,4,0)),VLOOKUP($A57,'[1]F-F_Research_Data_Factors_weekl'!$G$6:$J$4822,4,0),AM58)</f>
        <v>3719.6183869070205</v>
      </c>
    </row>
    <row r="58" spans="1:39" x14ac:dyDescent="0.25">
      <c r="A58" s="14">
        <v>43042</v>
      </c>
      <c r="B58">
        <v>23539.19</v>
      </c>
      <c r="C58">
        <v>2587.84</v>
      </c>
      <c r="D58">
        <v>6764.4350000000004</v>
      </c>
      <c r="E58">
        <v>16020.16</v>
      </c>
      <c r="F58">
        <v>13478.86</v>
      </c>
      <c r="G58">
        <v>22539.119999999999</v>
      </c>
      <c r="H58">
        <v>1794.08</v>
      </c>
      <c r="I58">
        <v>28603.61</v>
      </c>
      <c r="J58">
        <v>1.6145</v>
      </c>
      <c r="K58">
        <v>1.99</v>
      </c>
      <c r="L58">
        <v>2.3325</v>
      </c>
      <c r="M58">
        <v>2.8129</v>
      </c>
      <c r="N58">
        <v>94.941000000000003</v>
      </c>
      <c r="O58">
        <v>1.1608000000000001</v>
      </c>
      <c r="P58">
        <v>114.07</v>
      </c>
      <c r="Q58">
        <v>1.3077000000000001</v>
      </c>
      <c r="R58">
        <v>0.76500000000000001</v>
      </c>
      <c r="S58">
        <v>0.69069999999999998</v>
      </c>
      <c r="T58">
        <v>1.0006999999999999</v>
      </c>
      <c r="U58">
        <v>8.1761999999999997</v>
      </c>
      <c r="V58">
        <v>8.4337</v>
      </c>
      <c r="W58">
        <v>64.547499999999999</v>
      </c>
      <c r="X58">
        <v>4.2365000000000004</v>
      </c>
      <c r="Y58">
        <v>14.224</v>
      </c>
      <c r="Z58">
        <v>19.203199999999999</v>
      </c>
      <c r="AA58">
        <v>68.72</v>
      </c>
      <c r="AB58">
        <v>16.834</v>
      </c>
      <c r="AC58">
        <v>127.3</v>
      </c>
      <c r="AD58">
        <v>157.85</v>
      </c>
      <c r="AE58">
        <v>1269.2</v>
      </c>
      <c r="AF58">
        <v>55.64</v>
      </c>
      <c r="AG58">
        <v>977</v>
      </c>
      <c r="AH58">
        <v>348.25</v>
      </c>
      <c r="AI58">
        <v>14.38</v>
      </c>
      <c r="AJ58">
        <v>425.75</v>
      </c>
      <c r="AK58">
        <f>IF(ISNUMBER(VLOOKUP($A58,'[1]F-F_Research_Data_Factors_weekl'!$G$6:$J$4822,2,0)),VLOOKUP($A58,'[1]F-F_Research_Data_Factors_weekl'!$G$6:$J$4822,2,0),AK59)</f>
        <v>22360.881982237177</v>
      </c>
      <c r="AL58">
        <f>IF(ISNUMBER(VLOOKUP($A58,'[1]F-F_Research_Data_Factors_weekl'!$G$6:$J$4822,3,0)),VLOOKUP($A58,'[1]F-F_Research_Data_Factors_weekl'!$G$6:$J$4822,3,0),AL59)</f>
        <v>360.79631596203035</v>
      </c>
      <c r="AM58">
        <f>IF(ISNUMBER(VLOOKUP($A58,'[1]F-F_Research_Data_Factors_weekl'!$G$6:$J$4822,4,0)),VLOOKUP($A58,'[1]F-F_Research_Data_Factors_weekl'!$G$6:$J$4822,4,0),AM59)</f>
        <v>3755.2936768369714</v>
      </c>
    </row>
    <row r="59" spans="1:39" x14ac:dyDescent="0.25">
      <c r="A59" s="14">
        <v>43035</v>
      </c>
      <c r="B59">
        <v>23434.19</v>
      </c>
      <c r="C59">
        <v>2581.0700000000002</v>
      </c>
      <c r="D59">
        <v>6701.2629999999999</v>
      </c>
      <c r="E59">
        <v>15953.51</v>
      </c>
      <c r="F59">
        <v>13217.54</v>
      </c>
      <c r="G59">
        <v>22008.45</v>
      </c>
      <c r="H59">
        <v>1771.05</v>
      </c>
      <c r="I59">
        <v>28438.85</v>
      </c>
      <c r="J59">
        <v>1.5874999999999999</v>
      </c>
      <c r="K59">
        <v>2.0280999999999998</v>
      </c>
      <c r="L59">
        <v>2.4064000000000001</v>
      </c>
      <c r="M59">
        <v>2.9178999999999999</v>
      </c>
      <c r="N59">
        <v>94.915999999999997</v>
      </c>
      <c r="O59">
        <v>1.1608000000000001</v>
      </c>
      <c r="P59">
        <v>113.67</v>
      </c>
      <c r="Q59">
        <v>1.3128</v>
      </c>
      <c r="R59">
        <v>0.76770000000000005</v>
      </c>
      <c r="S59">
        <v>0.68779999999999997</v>
      </c>
      <c r="T59">
        <v>0.99809999999999999</v>
      </c>
      <c r="U59">
        <v>8.1476000000000006</v>
      </c>
      <c r="V59">
        <v>8.3721999999999994</v>
      </c>
      <c r="W59">
        <v>65.05</v>
      </c>
      <c r="X59">
        <v>4.242</v>
      </c>
      <c r="Y59">
        <v>14.103400000000001</v>
      </c>
      <c r="Z59">
        <v>19.132999999999999</v>
      </c>
      <c r="AA59">
        <v>68.2</v>
      </c>
      <c r="AB59">
        <v>16.751999999999999</v>
      </c>
      <c r="AC59">
        <v>115.375</v>
      </c>
      <c r="AD59">
        <v>155.55000000000001</v>
      </c>
      <c r="AE59">
        <v>1268.5</v>
      </c>
      <c r="AF59">
        <v>53.9</v>
      </c>
      <c r="AG59">
        <v>975.25</v>
      </c>
      <c r="AH59">
        <v>348.75</v>
      </c>
      <c r="AI59">
        <v>14.63</v>
      </c>
      <c r="AJ59">
        <v>427.25</v>
      </c>
      <c r="AK59">
        <f>IF(ISNUMBER(VLOOKUP($A59,'[1]F-F_Research_Data_Factors_weekl'!$G$6:$J$4822,2,0)),VLOOKUP($A59,'[1]F-F_Research_Data_Factors_weekl'!$G$6:$J$4822,2,0),AK60)</f>
        <v>22318.476876172448</v>
      </c>
      <c r="AL59">
        <f>IF(ISNUMBER(VLOOKUP($A59,'[1]F-F_Research_Data_Factors_weekl'!$G$6:$J$4822,3,0)),VLOOKUP($A59,'[1]F-F_Research_Data_Factors_weekl'!$G$6:$J$4822,3,0),AL60)</f>
        <v>365.36335793623323</v>
      </c>
      <c r="AM59">
        <f>IF(ISNUMBER(VLOOKUP($A59,'[1]F-F_Research_Data_Factors_weekl'!$G$6:$J$4822,4,0)),VLOOKUP($A59,'[1]F-F_Research_Data_Factors_weekl'!$G$6:$J$4822,4,0),AM60)</f>
        <v>3768.1052346347292</v>
      </c>
    </row>
    <row r="60" spans="1:39" x14ac:dyDescent="0.25">
      <c r="A60" s="14">
        <v>43028</v>
      </c>
      <c r="B60">
        <v>23328.63</v>
      </c>
      <c r="C60">
        <v>2575.21</v>
      </c>
      <c r="D60">
        <v>6629.0529999999999</v>
      </c>
      <c r="E60">
        <v>15857.22</v>
      </c>
      <c r="F60">
        <v>12991.28</v>
      </c>
      <c r="G60">
        <v>21457.64</v>
      </c>
      <c r="H60">
        <v>1730.64</v>
      </c>
      <c r="I60">
        <v>28487.24</v>
      </c>
      <c r="J60">
        <v>1.5763</v>
      </c>
      <c r="K60">
        <v>2.0202</v>
      </c>
      <c r="L60">
        <v>2.3845000000000001</v>
      </c>
      <c r="M60">
        <v>2.8969</v>
      </c>
      <c r="N60">
        <v>93.700999999999993</v>
      </c>
      <c r="O60">
        <v>1.1783999999999999</v>
      </c>
      <c r="P60">
        <v>113.52</v>
      </c>
      <c r="Q60">
        <v>1.319</v>
      </c>
      <c r="R60">
        <v>0.78169999999999995</v>
      </c>
      <c r="S60">
        <v>0.69630000000000003</v>
      </c>
      <c r="T60">
        <v>0.98419999999999996</v>
      </c>
      <c r="U60">
        <v>7.9831000000000003</v>
      </c>
      <c r="V60">
        <v>8.1620000000000008</v>
      </c>
      <c r="W60">
        <v>65.040000000000006</v>
      </c>
      <c r="X60">
        <v>4.2249999999999996</v>
      </c>
      <c r="Y60">
        <v>13.644399999999999</v>
      </c>
      <c r="Z60">
        <v>18.996500000000001</v>
      </c>
      <c r="AA60">
        <v>66.88</v>
      </c>
      <c r="AB60">
        <v>17.077999999999999</v>
      </c>
      <c r="AC60">
        <v>111.675</v>
      </c>
      <c r="AD60">
        <v>156</v>
      </c>
      <c r="AE60">
        <v>1277.4000000000001</v>
      </c>
      <c r="AF60">
        <v>51.47</v>
      </c>
      <c r="AG60">
        <v>978.75</v>
      </c>
      <c r="AH60">
        <v>344.5</v>
      </c>
      <c r="AI60">
        <v>14</v>
      </c>
      <c r="AJ60">
        <v>426</v>
      </c>
      <c r="AK60">
        <f>IF(ISNUMBER(VLOOKUP($A60,'[1]F-F_Research_Data_Factors_weekl'!$G$6:$J$4822,2,0)),VLOOKUP($A60,'[1]F-F_Research_Data_Factors_weekl'!$G$6:$J$4822,2,0),AK61)</f>
        <v>22262.819826605933</v>
      </c>
      <c r="AL60">
        <f>IF(ISNUMBER(VLOOKUP($A60,'[1]F-F_Research_Data_Factors_weekl'!$G$6:$J$4822,3,0)),VLOOKUP($A60,'[1]F-F_Research_Data_Factors_weekl'!$G$6:$J$4822,3,0),AL61)</f>
        <v>367.5687705595908</v>
      </c>
      <c r="AM60">
        <f>IF(ISNUMBER(VLOOKUP($A60,'[1]F-F_Research_Data_Factors_weekl'!$G$6:$J$4822,4,0)),VLOOKUP($A60,'[1]F-F_Research_Data_Factors_weekl'!$G$6:$J$4822,4,0),AM61)</f>
        <v>3771.4995842605636</v>
      </c>
    </row>
    <row r="61" spans="1:39" x14ac:dyDescent="0.25">
      <c r="A61" s="14">
        <v>43021</v>
      </c>
      <c r="B61">
        <v>22871.72</v>
      </c>
      <c r="C61">
        <v>2553.17</v>
      </c>
      <c r="D61">
        <v>6605.8010000000004</v>
      </c>
      <c r="E61">
        <v>15807.17</v>
      </c>
      <c r="F61">
        <v>12991.87</v>
      </c>
      <c r="G61">
        <v>21155.18</v>
      </c>
      <c r="H61">
        <v>1708.62</v>
      </c>
      <c r="I61">
        <v>28476.43</v>
      </c>
      <c r="J61">
        <v>1.4929000000000001</v>
      </c>
      <c r="K61">
        <v>1.8997999999999999</v>
      </c>
      <c r="L61">
        <v>2.2730000000000001</v>
      </c>
      <c r="M61">
        <v>2.8050000000000002</v>
      </c>
      <c r="N61">
        <v>93.090999999999994</v>
      </c>
      <c r="O61">
        <v>1.1819999999999999</v>
      </c>
      <c r="P61">
        <v>111.82</v>
      </c>
      <c r="Q61">
        <v>1.3285</v>
      </c>
      <c r="R61">
        <v>0.78869999999999996</v>
      </c>
      <c r="S61">
        <v>0.71809999999999996</v>
      </c>
      <c r="T61">
        <v>0.97450000000000003</v>
      </c>
      <c r="U61">
        <v>7.8875000000000002</v>
      </c>
      <c r="V61">
        <v>8.1072000000000006</v>
      </c>
      <c r="W61">
        <v>64.928799999999995</v>
      </c>
      <c r="X61">
        <v>4.2220000000000004</v>
      </c>
      <c r="Y61">
        <v>13.268000000000001</v>
      </c>
      <c r="Z61">
        <v>18.911200000000001</v>
      </c>
      <c r="AA61">
        <v>68.62</v>
      </c>
      <c r="AB61">
        <v>17.411000000000001</v>
      </c>
      <c r="AC61">
        <v>112.825</v>
      </c>
      <c r="AD61">
        <v>151.6</v>
      </c>
      <c r="AE61">
        <v>1301.5</v>
      </c>
      <c r="AF61">
        <v>51.45</v>
      </c>
      <c r="AG61">
        <v>1000.25</v>
      </c>
      <c r="AH61">
        <v>352.75</v>
      </c>
      <c r="AI61">
        <v>14.41</v>
      </c>
      <c r="AJ61">
        <v>439.5</v>
      </c>
      <c r="AK61">
        <f>IF(ISNUMBER(VLOOKUP($A61,'[1]F-F_Research_Data_Factors_weekl'!$G$6:$J$4822,2,0)),VLOOKUP($A61,'[1]F-F_Research_Data_Factors_weekl'!$G$6:$J$4822,2,0),AK62)</f>
        <v>22064.241651740274</v>
      </c>
      <c r="AL61">
        <f>IF(ISNUMBER(VLOOKUP($A61,'[1]F-F_Research_Data_Factors_weekl'!$G$6:$J$4822,3,0)),VLOOKUP($A61,'[1]F-F_Research_Data_Factors_weekl'!$G$6:$J$4822,3,0),AL62)</f>
        <v>370.38368657758042</v>
      </c>
      <c r="AM61">
        <f>IF(ISNUMBER(VLOOKUP($A61,'[1]F-F_Research_Data_Factors_weekl'!$G$6:$J$4822,4,0)),VLOOKUP($A61,'[1]F-F_Research_Data_Factors_weekl'!$G$6:$J$4822,4,0),AM62)</f>
        <v>3743.0523861260058</v>
      </c>
    </row>
    <row r="62" spans="1:39" x14ac:dyDescent="0.25">
      <c r="A62" s="14">
        <v>43014</v>
      </c>
      <c r="B62">
        <v>22773.67</v>
      </c>
      <c r="C62">
        <v>2549.33</v>
      </c>
      <c r="D62">
        <v>6590.18</v>
      </c>
      <c r="E62">
        <v>15728.32</v>
      </c>
      <c r="F62">
        <v>12955.94</v>
      </c>
      <c r="G62">
        <v>20690.71</v>
      </c>
      <c r="H62">
        <v>1687.16</v>
      </c>
      <c r="I62">
        <v>28458.04</v>
      </c>
      <c r="J62">
        <v>1.504</v>
      </c>
      <c r="K62">
        <v>1.9560999999999999</v>
      </c>
      <c r="L62">
        <v>2.3589000000000002</v>
      </c>
      <c r="M62">
        <v>2.8936000000000002</v>
      </c>
      <c r="N62">
        <v>93.8</v>
      </c>
      <c r="O62">
        <v>1.173</v>
      </c>
      <c r="P62">
        <v>112.65</v>
      </c>
      <c r="Q62">
        <v>1.3066</v>
      </c>
      <c r="R62">
        <v>0.77669999999999995</v>
      </c>
      <c r="S62">
        <v>0.70930000000000004</v>
      </c>
      <c r="T62">
        <v>0.97970000000000002</v>
      </c>
      <c r="U62">
        <v>8.0014000000000003</v>
      </c>
      <c r="V62">
        <v>8.1188000000000002</v>
      </c>
      <c r="W62">
        <v>65.368700000000004</v>
      </c>
      <c r="X62">
        <v>4.2370000000000001</v>
      </c>
      <c r="Y62">
        <v>13.7477</v>
      </c>
      <c r="Z62">
        <v>18.5304</v>
      </c>
      <c r="AA62">
        <v>69.47</v>
      </c>
      <c r="AB62">
        <v>16.79</v>
      </c>
      <c r="AC62">
        <v>111.02500000000001</v>
      </c>
      <c r="AD62">
        <v>157.15</v>
      </c>
      <c r="AE62">
        <v>1271.5999999999999</v>
      </c>
      <c r="AF62">
        <v>49.29</v>
      </c>
      <c r="AG62">
        <v>972.25</v>
      </c>
      <c r="AH62">
        <v>350</v>
      </c>
      <c r="AI62">
        <v>13.98</v>
      </c>
      <c r="AJ62">
        <v>443.5</v>
      </c>
      <c r="AK62">
        <f>IF(ISNUMBER(VLOOKUP($A62,'[1]F-F_Research_Data_Factors_weekl'!$G$6:$J$4822,2,0)),VLOOKUP($A62,'[1]F-F_Research_Data_Factors_weekl'!$G$6:$J$4822,2,0),AK63)</f>
        <v>22057.624364430947</v>
      </c>
      <c r="AL62">
        <f>IF(ISNUMBER(VLOOKUP($A62,'[1]F-F_Research_Data_Factors_weekl'!$G$6:$J$4822,3,0)),VLOOKUP($A62,'[1]F-F_Research_Data_Factors_weekl'!$G$6:$J$4822,3,0),AL63)</f>
        <v>372.88199595044841</v>
      </c>
      <c r="AM62">
        <f>IF(ISNUMBER(VLOOKUP($A62,'[1]F-F_Research_Data_Factors_weekl'!$G$6:$J$4822,4,0)),VLOOKUP($A62,'[1]F-F_Research_Data_Factors_weekl'!$G$6:$J$4822,4,0),AM63)</f>
        <v>3752.4334698005068</v>
      </c>
    </row>
    <row r="63" spans="1:39" x14ac:dyDescent="0.25">
      <c r="A63" s="14">
        <v>43007</v>
      </c>
      <c r="B63">
        <v>22405.09</v>
      </c>
      <c r="C63">
        <v>2519.36</v>
      </c>
      <c r="D63">
        <v>6495.9589999999998</v>
      </c>
      <c r="E63">
        <v>15634.94</v>
      </c>
      <c r="F63">
        <v>12828.86</v>
      </c>
      <c r="G63">
        <v>20356.28</v>
      </c>
      <c r="H63">
        <v>1674.75</v>
      </c>
      <c r="I63">
        <v>27554.3</v>
      </c>
      <c r="J63">
        <v>1.4826999999999999</v>
      </c>
      <c r="K63">
        <v>1.9359999999999999</v>
      </c>
      <c r="L63">
        <v>2.3336000000000001</v>
      </c>
      <c r="M63">
        <v>2.8601000000000001</v>
      </c>
      <c r="N63">
        <v>93.075999999999993</v>
      </c>
      <c r="O63">
        <v>1.1814</v>
      </c>
      <c r="P63">
        <v>112.51</v>
      </c>
      <c r="Q63">
        <v>1.3397999999999999</v>
      </c>
      <c r="R63">
        <v>0.78339999999999999</v>
      </c>
      <c r="S63">
        <v>0.72089999999999999</v>
      </c>
      <c r="T63">
        <v>0.96830000000000005</v>
      </c>
      <c r="U63">
        <v>7.9626000000000001</v>
      </c>
      <c r="V63">
        <v>8.1479999999999997</v>
      </c>
      <c r="W63">
        <v>65.276200000000003</v>
      </c>
      <c r="X63">
        <v>4.2205000000000004</v>
      </c>
      <c r="Y63">
        <v>13.558999999999999</v>
      </c>
      <c r="Z63">
        <v>18.2545</v>
      </c>
      <c r="AA63">
        <v>69.08</v>
      </c>
      <c r="AB63">
        <v>16.675999999999998</v>
      </c>
      <c r="AC63">
        <v>109.1</v>
      </c>
      <c r="AD63">
        <v>148.35</v>
      </c>
      <c r="AE63">
        <v>1281.5</v>
      </c>
      <c r="AF63">
        <v>51.67</v>
      </c>
      <c r="AG63">
        <v>968.25</v>
      </c>
      <c r="AH63">
        <v>355.25</v>
      </c>
      <c r="AI63">
        <v>13.54</v>
      </c>
      <c r="AJ63">
        <v>448.25</v>
      </c>
      <c r="AK63">
        <f>IF(ISNUMBER(VLOOKUP($A63,'[1]F-F_Research_Data_Factors_weekl'!$G$6:$J$4822,2,0)),VLOOKUP($A63,'[1]F-F_Research_Data_Factors_weekl'!$G$6:$J$4822,2,0),AK64)</f>
        <v>21778.855020172738</v>
      </c>
      <c r="AL63">
        <f>IF(ISNUMBER(VLOOKUP($A63,'[1]F-F_Research_Data_Factors_weekl'!$G$6:$J$4822,3,0)),VLOOKUP($A63,'[1]F-F_Research_Data_Factors_weekl'!$G$6:$J$4822,3,0),AL64)</f>
        <v>372.4350738618142</v>
      </c>
      <c r="AM63">
        <f>IF(ISNUMBER(VLOOKUP($A63,'[1]F-F_Research_Data_Factors_weekl'!$G$6:$J$4822,4,0)),VLOOKUP($A63,'[1]F-F_Research_Data_Factors_weekl'!$G$6:$J$4822,4,0),AM64)</f>
        <v>3759.5766654648901</v>
      </c>
    </row>
    <row r="64" spans="1:39" x14ac:dyDescent="0.25">
      <c r="A64" s="14">
        <v>43000</v>
      </c>
      <c r="B64">
        <v>22349.59</v>
      </c>
      <c r="C64">
        <v>2502.2199999999998</v>
      </c>
      <c r="D64">
        <v>6426.9219999999996</v>
      </c>
      <c r="E64">
        <v>15454.23</v>
      </c>
      <c r="F64">
        <v>12592.35</v>
      </c>
      <c r="G64">
        <v>20296.45</v>
      </c>
      <c r="H64">
        <v>1664.61</v>
      </c>
      <c r="I64">
        <v>27880.53</v>
      </c>
      <c r="J64">
        <v>1.431</v>
      </c>
      <c r="K64">
        <v>1.8614000000000002</v>
      </c>
      <c r="L64">
        <v>2.2499000000000002</v>
      </c>
      <c r="M64">
        <v>2.7801</v>
      </c>
      <c r="N64">
        <v>92.171000000000006</v>
      </c>
      <c r="O64">
        <v>1.1951000000000001</v>
      </c>
      <c r="P64">
        <v>111.99</v>
      </c>
      <c r="Q64">
        <v>1.3504</v>
      </c>
      <c r="R64">
        <v>0.79620000000000002</v>
      </c>
      <c r="S64">
        <v>0.73299999999999998</v>
      </c>
      <c r="T64">
        <v>0.96930000000000005</v>
      </c>
      <c r="U64">
        <v>7.8004999999999995</v>
      </c>
      <c r="V64">
        <v>7.9828000000000001</v>
      </c>
      <c r="W64">
        <v>64.796199999999999</v>
      </c>
      <c r="X64">
        <v>4.1980000000000004</v>
      </c>
      <c r="Y64">
        <v>13.2523</v>
      </c>
      <c r="Z64">
        <v>17.7454</v>
      </c>
      <c r="AA64">
        <v>69.09</v>
      </c>
      <c r="AB64">
        <v>16.902999999999999</v>
      </c>
      <c r="AC64">
        <v>111.575</v>
      </c>
      <c r="AD64">
        <v>146.80000000000001</v>
      </c>
      <c r="AE64">
        <v>1293.3</v>
      </c>
      <c r="AF64">
        <v>50.66</v>
      </c>
      <c r="AG64">
        <v>984.25</v>
      </c>
      <c r="AH64">
        <v>353.5</v>
      </c>
      <c r="AI64">
        <v>13.98</v>
      </c>
      <c r="AJ64">
        <v>449.5</v>
      </c>
      <c r="AK64">
        <f>IF(ISNUMBER(VLOOKUP($A64,'[1]F-F_Research_Data_Factors_weekl'!$G$6:$J$4822,2,0)),VLOOKUP($A64,'[1]F-F_Research_Data_Factors_weekl'!$G$6:$J$4822,2,0),AK65)</f>
        <v>21582.454682561427</v>
      </c>
      <c r="AL64">
        <f>IF(ISNUMBER(VLOOKUP($A64,'[1]F-F_Research_Data_Factors_weekl'!$G$6:$J$4822,3,0)),VLOOKUP($A64,'[1]F-F_Research_Data_Factors_weekl'!$G$6:$J$4822,3,0),AL65)</f>
        <v>364.56056564390582</v>
      </c>
      <c r="AM64">
        <f>IF(ISNUMBER(VLOOKUP($A64,'[1]F-F_Research_Data_Factors_weekl'!$G$6:$J$4822,4,0)),VLOOKUP($A64,'[1]F-F_Research_Data_Factors_weekl'!$G$6:$J$4822,4,0),AM65)</f>
        <v>3737.5252663931701</v>
      </c>
    </row>
    <row r="65" spans="1:39" x14ac:dyDescent="0.25">
      <c r="A65" s="14">
        <v>42993</v>
      </c>
      <c r="B65">
        <v>22268.34</v>
      </c>
      <c r="C65">
        <v>2500.23</v>
      </c>
      <c r="D65">
        <v>6448.4669999999996</v>
      </c>
      <c r="E65">
        <v>15173.03</v>
      </c>
      <c r="F65">
        <v>12518.81</v>
      </c>
      <c r="G65">
        <v>19909.5</v>
      </c>
      <c r="H65">
        <v>1638.94</v>
      </c>
      <c r="I65">
        <v>27807.59</v>
      </c>
      <c r="J65">
        <v>1.3803000000000001</v>
      </c>
      <c r="K65">
        <v>1.8054999999999999</v>
      </c>
      <c r="L65">
        <v>2.2023000000000001</v>
      </c>
      <c r="M65">
        <v>2.77</v>
      </c>
      <c r="N65">
        <v>91.872</v>
      </c>
      <c r="O65">
        <v>1.1945000000000001</v>
      </c>
      <c r="P65">
        <v>110.83</v>
      </c>
      <c r="Q65">
        <v>1.3593999999999999</v>
      </c>
      <c r="R65">
        <v>0.80020000000000002</v>
      </c>
      <c r="S65">
        <v>0.72989999999999999</v>
      </c>
      <c r="T65">
        <v>0.96030000000000004</v>
      </c>
      <c r="U65">
        <v>7.8512000000000004</v>
      </c>
      <c r="V65">
        <v>7.9663000000000004</v>
      </c>
      <c r="W65">
        <v>64.081299999999999</v>
      </c>
      <c r="X65">
        <v>4.1894999999999998</v>
      </c>
      <c r="Y65">
        <v>13.1569</v>
      </c>
      <c r="Z65">
        <v>17.660699999999999</v>
      </c>
      <c r="AA65">
        <v>70.13</v>
      </c>
      <c r="AB65">
        <v>17.611000000000001</v>
      </c>
      <c r="AC65">
        <v>107.75</v>
      </c>
      <c r="AD65">
        <v>149.65</v>
      </c>
      <c r="AE65">
        <v>1321.3</v>
      </c>
      <c r="AF65">
        <v>49.89</v>
      </c>
      <c r="AG65">
        <v>968.75</v>
      </c>
      <c r="AH65">
        <v>354.75</v>
      </c>
      <c r="AI65">
        <v>14.55</v>
      </c>
      <c r="AJ65">
        <v>449</v>
      </c>
      <c r="AK65">
        <f>IF(ISNUMBER(VLOOKUP($A65,'[1]F-F_Research_Data_Factors_weekl'!$G$6:$J$4822,2,0)),VLOOKUP($A65,'[1]F-F_Research_Data_Factors_weekl'!$G$6:$J$4822,2,0),AK66)</f>
        <v>21498.610103159106</v>
      </c>
      <c r="AL65">
        <f>IF(ISNUMBER(VLOOKUP($A65,'[1]F-F_Research_Data_Factors_weekl'!$G$6:$J$4822,3,0)),VLOOKUP($A65,'[1]F-F_Research_Data_Factors_weekl'!$G$6:$J$4822,3,0),AL66)</f>
        <v>361.41624431833634</v>
      </c>
      <c r="AM65">
        <f>IF(ISNUMBER(VLOOKUP($A65,'[1]F-F_Research_Data_Factors_weekl'!$G$6:$J$4822,4,0)),VLOOKUP($A65,'[1]F-F_Research_Data_Factors_weekl'!$G$6:$J$4822,4,0),AM66)</f>
        <v>3679.390890326019</v>
      </c>
    </row>
    <row r="66" spans="1:39" x14ac:dyDescent="0.25">
      <c r="A66" s="14">
        <v>42986</v>
      </c>
      <c r="B66">
        <v>21797.79</v>
      </c>
      <c r="C66">
        <v>2461.4299999999998</v>
      </c>
      <c r="D66">
        <v>6360.1909999999998</v>
      </c>
      <c r="E66">
        <v>14985.32</v>
      </c>
      <c r="F66">
        <v>12303.98</v>
      </c>
      <c r="G66">
        <v>19274.82</v>
      </c>
      <c r="H66">
        <v>1593.54</v>
      </c>
      <c r="I66">
        <v>27668.47</v>
      </c>
      <c r="J66">
        <v>1.262</v>
      </c>
      <c r="K66">
        <v>1.6332</v>
      </c>
      <c r="L66">
        <v>2.0507</v>
      </c>
      <c r="M66">
        <v>2.6692</v>
      </c>
      <c r="N66">
        <v>91.352000000000004</v>
      </c>
      <c r="O66">
        <v>1.2036</v>
      </c>
      <c r="P66">
        <v>107.84</v>
      </c>
      <c r="Q66">
        <v>1.32</v>
      </c>
      <c r="R66">
        <v>0.80600000000000005</v>
      </c>
      <c r="S66">
        <v>0.72650000000000003</v>
      </c>
      <c r="T66">
        <v>0.94420000000000004</v>
      </c>
      <c r="U66">
        <v>7.74</v>
      </c>
      <c r="V66">
        <v>7.931</v>
      </c>
      <c r="W66">
        <v>63.787500000000001</v>
      </c>
      <c r="X66">
        <v>4.1955</v>
      </c>
      <c r="Y66">
        <v>12.9291</v>
      </c>
      <c r="Z66">
        <v>17.711400000000001</v>
      </c>
      <c r="AA66">
        <v>75.59</v>
      </c>
      <c r="AB66">
        <v>18.027000000000001</v>
      </c>
      <c r="AC66">
        <v>107.325</v>
      </c>
      <c r="AD66">
        <v>154.5</v>
      </c>
      <c r="AE66">
        <v>1347.3</v>
      </c>
      <c r="AF66">
        <v>47.48</v>
      </c>
      <c r="AG66">
        <v>956.5</v>
      </c>
      <c r="AH66">
        <v>344.25</v>
      </c>
      <c r="AI66">
        <v>14.09</v>
      </c>
      <c r="AJ66">
        <v>413.75</v>
      </c>
      <c r="AK66">
        <f>IF(ISNUMBER(VLOOKUP($A66,'[1]F-F_Research_Data_Factors_weekl'!$G$6:$J$4822,2,0)),VLOOKUP($A66,'[1]F-F_Research_Data_Factors_weekl'!$G$6:$J$4822,2,0),AK67)</f>
        <v>21139.242972624492</v>
      </c>
      <c r="AL66">
        <f>IF(ISNUMBER(VLOOKUP($A66,'[1]F-F_Research_Data_Factors_weekl'!$G$6:$J$4822,3,0)),VLOOKUP($A66,'[1]F-F_Research_Data_Factors_weekl'!$G$6:$J$4822,3,0),AL67)</f>
        <v>358.9752128708148</v>
      </c>
      <c r="AM66">
        <f>IF(ISNUMBER(VLOOKUP($A66,'[1]F-F_Research_Data_Factors_weekl'!$G$6:$J$4822,4,0)),VLOOKUP($A66,'[1]F-F_Research_Data_Factors_weekl'!$G$6:$J$4822,4,0),AM67)</f>
        <v>3615.043122741225</v>
      </c>
    </row>
    <row r="67" spans="1:39" x14ac:dyDescent="0.25">
      <c r="A67" s="14">
        <v>42979</v>
      </c>
      <c r="B67">
        <v>21987.56</v>
      </c>
      <c r="C67">
        <v>2476.5500000000002</v>
      </c>
      <c r="D67">
        <v>6435.3310000000001</v>
      </c>
      <c r="E67">
        <v>15191.6</v>
      </c>
      <c r="F67">
        <v>12142.64</v>
      </c>
      <c r="G67">
        <v>19691.47</v>
      </c>
      <c r="H67">
        <v>1619.59</v>
      </c>
      <c r="I67">
        <v>27953.16</v>
      </c>
      <c r="J67">
        <v>1.3420000000000001</v>
      </c>
      <c r="K67">
        <v>1.7383</v>
      </c>
      <c r="L67">
        <v>2.1657000000000002</v>
      </c>
      <c r="M67">
        <v>2.7770000000000001</v>
      </c>
      <c r="N67">
        <v>92.813999999999993</v>
      </c>
      <c r="O67">
        <v>1.1859999999999999</v>
      </c>
      <c r="P67">
        <v>110.25</v>
      </c>
      <c r="Q67">
        <v>1.2950999999999999</v>
      </c>
      <c r="R67">
        <v>0.79749999999999999</v>
      </c>
      <c r="S67">
        <v>0.71579999999999999</v>
      </c>
      <c r="T67">
        <v>0.96479999999999999</v>
      </c>
      <c r="U67">
        <v>7.7990000000000004</v>
      </c>
      <c r="V67">
        <v>8</v>
      </c>
      <c r="W67">
        <v>64.03</v>
      </c>
      <c r="X67">
        <v>4.2709999999999999</v>
      </c>
      <c r="Y67">
        <v>12.9391</v>
      </c>
      <c r="Z67">
        <v>17.8139</v>
      </c>
      <c r="AA67">
        <v>72.55</v>
      </c>
      <c r="AB67">
        <v>17.719000000000001</v>
      </c>
      <c r="AC67">
        <v>105.15</v>
      </c>
      <c r="AD67">
        <v>138.6</v>
      </c>
      <c r="AE67">
        <v>1326.6</v>
      </c>
      <c r="AF67">
        <v>47.29</v>
      </c>
      <c r="AG67">
        <v>942</v>
      </c>
      <c r="AH67">
        <v>340</v>
      </c>
      <c r="AI67">
        <v>13.75</v>
      </c>
      <c r="AJ67">
        <v>420.5</v>
      </c>
      <c r="AK67">
        <f>IF(ISNUMBER(VLOOKUP($A67,'[1]F-F_Research_Data_Factors_weekl'!$G$6:$J$4822,2,0)),VLOOKUP($A67,'[1]F-F_Research_Data_Factors_weekl'!$G$6:$J$4822,2,0),AK68)</f>
        <v>21303.278214879061</v>
      </c>
      <c r="AL67">
        <f>IF(ISNUMBER(VLOOKUP($A67,'[1]F-F_Research_Data_Factors_weekl'!$G$6:$J$4822,3,0)),VLOOKUP($A67,'[1]F-F_Research_Data_Factors_weekl'!$G$6:$J$4822,3,0),AL68)</f>
        <v>358.00858967868237</v>
      </c>
      <c r="AM67">
        <f>IF(ISNUMBER(VLOOKUP($A67,'[1]F-F_Research_Data_Factors_weekl'!$G$6:$J$4822,4,0)),VLOOKUP($A67,'[1]F-F_Research_Data_Factors_weekl'!$G$6:$J$4822,4,0),AM68)</f>
        <v>3666.0005301097508</v>
      </c>
    </row>
    <row r="68" spans="1:39" x14ac:dyDescent="0.25">
      <c r="A68" s="14">
        <v>42972</v>
      </c>
      <c r="B68">
        <v>21813.67</v>
      </c>
      <c r="C68">
        <v>2443.0500000000002</v>
      </c>
      <c r="D68">
        <v>6265.6440000000002</v>
      </c>
      <c r="E68">
        <v>15055.99</v>
      </c>
      <c r="F68">
        <v>12167.94</v>
      </c>
      <c r="G68">
        <v>19452.61</v>
      </c>
      <c r="H68">
        <v>1596.99</v>
      </c>
      <c r="I68">
        <v>27848.16</v>
      </c>
      <c r="J68">
        <v>1.3315000000000001</v>
      </c>
      <c r="K68">
        <v>1.7568000000000001</v>
      </c>
      <c r="L68">
        <v>2.1659000000000002</v>
      </c>
      <c r="M68">
        <v>2.7469000000000001</v>
      </c>
      <c r="N68">
        <v>92.74</v>
      </c>
      <c r="O68">
        <v>1.1923999999999999</v>
      </c>
      <c r="P68">
        <v>109.36</v>
      </c>
      <c r="Q68">
        <v>1.2882</v>
      </c>
      <c r="R68">
        <v>0.79320000000000002</v>
      </c>
      <c r="S68">
        <v>0.72409999999999997</v>
      </c>
      <c r="T68">
        <v>0.95699999999999996</v>
      </c>
      <c r="U68">
        <v>7.7524999999999995</v>
      </c>
      <c r="V68">
        <v>7.9644000000000004</v>
      </c>
      <c r="W68">
        <v>64.033799999999999</v>
      </c>
      <c r="X68">
        <v>4.2722999999999995</v>
      </c>
      <c r="Y68">
        <v>13.022399999999999</v>
      </c>
      <c r="Z68">
        <v>17.615099999999998</v>
      </c>
      <c r="AA68">
        <v>68.61</v>
      </c>
      <c r="AB68">
        <v>17.048999999999999</v>
      </c>
      <c r="AC68">
        <v>105.95</v>
      </c>
      <c r="AD68">
        <v>135.4</v>
      </c>
      <c r="AE68">
        <v>1292.5</v>
      </c>
      <c r="AF68">
        <v>47.87</v>
      </c>
      <c r="AG68">
        <v>939</v>
      </c>
      <c r="AH68">
        <v>338.75</v>
      </c>
      <c r="AI68">
        <v>14.03</v>
      </c>
      <c r="AJ68">
        <v>409.5</v>
      </c>
      <c r="AK68">
        <f>IF(ISNUMBER(VLOOKUP($A68,'[1]F-F_Research_Data_Factors_weekl'!$G$6:$J$4822,2,0)),VLOOKUP($A68,'[1]F-F_Research_Data_Factors_weekl'!$G$6:$J$4822,2,0),AK69)</f>
        <v>20965.729962483085</v>
      </c>
      <c r="AL68">
        <f>IF(ISNUMBER(VLOOKUP($A68,'[1]F-F_Research_Data_Factors_weekl'!$G$6:$J$4822,3,0)),VLOOKUP($A68,'[1]F-F_Research_Data_Factors_weekl'!$G$6:$J$4822,3,0),AL69)</f>
        <v>352.96124389104051</v>
      </c>
      <c r="AM68">
        <f>IF(ISNUMBER(VLOOKUP($A68,'[1]F-F_Research_Data_Factors_weekl'!$G$6:$J$4822,4,0)),VLOOKUP($A68,'[1]F-F_Research_Data_Factors_weekl'!$G$6:$J$4822,4,0),AM69)</f>
        <v>3719.562226166549</v>
      </c>
    </row>
    <row r="69" spans="1:39" x14ac:dyDescent="0.25">
      <c r="A69" s="14">
        <v>42965</v>
      </c>
      <c r="B69">
        <v>21674.51</v>
      </c>
      <c r="C69">
        <v>2425.5500000000002</v>
      </c>
      <c r="D69">
        <v>6216.527</v>
      </c>
      <c r="E69">
        <v>14952.33</v>
      </c>
      <c r="F69">
        <v>12165.19</v>
      </c>
      <c r="G69">
        <v>19470.41</v>
      </c>
      <c r="H69">
        <v>1597.36</v>
      </c>
      <c r="I69">
        <v>27047.57</v>
      </c>
      <c r="J69">
        <v>1.3054000000000001</v>
      </c>
      <c r="K69">
        <v>1.7589000000000001</v>
      </c>
      <c r="L69">
        <v>2.1939000000000002</v>
      </c>
      <c r="M69">
        <v>2.7762000000000002</v>
      </c>
      <c r="N69">
        <v>93.433999999999997</v>
      </c>
      <c r="O69">
        <v>1.1760999999999999</v>
      </c>
      <c r="P69">
        <v>109.18</v>
      </c>
      <c r="Q69">
        <v>1.2869999999999999</v>
      </c>
      <c r="R69">
        <v>0.79290000000000005</v>
      </c>
      <c r="S69">
        <v>0.73129999999999995</v>
      </c>
      <c r="T69">
        <v>0.96460000000000001</v>
      </c>
      <c r="U69">
        <v>7.9058999999999999</v>
      </c>
      <c r="V69">
        <v>8.1159999999999997</v>
      </c>
      <c r="W69">
        <v>64.146299999999997</v>
      </c>
      <c r="X69">
        <v>4.2889999999999997</v>
      </c>
      <c r="Y69">
        <v>13.158200000000001</v>
      </c>
      <c r="Z69">
        <v>17.710699999999999</v>
      </c>
      <c r="AA69">
        <v>67.790000000000006</v>
      </c>
      <c r="AB69">
        <v>17</v>
      </c>
      <c r="AC69">
        <v>106.375</v>
      </c>
      <c r="AD69">
        <v>140.30000000000001</v>
      </c>
      <c r="AE69">
        <v>1285.7</v>
      </c>
      <c r="AF69">
        <v>48.51</v>
      </c>
      <c r="AG69">
        <v>937.5</v>
      </c>
      <c r="AH69">
        <v>352</v>
      </c>
      <c r="AI69">
        <v>13.41</v>
      </c>
      <c r="AJ69">
        <v>416</v>
      </c>
      <c r="AK69">
        <f>IF(ISNUMBER(VLOOKUP($A69,'[1]F-F_Research_Data_Factors_weekl'!$G$6:$J$4822,2,0)),VLOOKUP($A69,'[1]F-F_Research_Data_Factors_weekl'!$G$6:$J$4822,2,0),AK70)</f>
        <v>20795.20924666047</v>
      </c>
      <c r="AL69">
        <f>IF(ISNUMBER(VLOOKUP($A69,'[1]F-F_Research_Data_Factors_weekl'!$G$6:$J$4822,3,0)),VLOOKUP($A69,'[1]F-F_Research_Data_Factors_weekl'!$G$6:$J$4822,3,0),AL70)</f>
        <v>350.99566814940385</v>
      </c>
      <c r="AM69">
        <f>IF(ISNUMBER(VLOOKUP($A69,'[1]F-F_Research_Data_Factors_weekl'!$G$6:$J$4822,4,0)),VLOOKUP($A69,'[1]F-F_Research_Data_Factors_weekl'!$G$6:$J$4822,4,0),AM70)</f>
        <v>3693.7062821912109</v>
      </c>
    </row>
    <row r="70" spans="1:39" x14ac:dyDescent="0.25">
      <c r="A70" s="14">
        <v>42958</v>
      </c>
      <c r="B70">
        <v>21858.32</v>
      </c>
      <c r="C70">
        <v>2441.3200000000002</v>
      </c>
      <c r="D70">
        <v>6256.5559999999996</v>
      </c>
      <c r="E70">
        <v>15033.38</v>
      </c>
      <c r="F70">
        <v>12014.06</v>
      </c>
      <c r="G70">
        <v>19729.740000000002</v>
      </c>
      <c r="H70">
        <v>1617.25</v>
      </c>
      <c r="I70">
        <v>26883.51</v>
      </c>
      <c r="J70">
        <v>1.294</v>
      </c>
      <c r="K70">
        <v>1.7429000000000001</v>
      </c>
      <c r="L70">
        <v>2.1888000000000001</v>
      </c>
      <c r="M70">
        <v>2.7854999999999999</v>
      </c>
      <c r="N70">
        <v>93.069000000000003</v>
      </c>
      <c r="O70">
        <v>1.1820999999999999</v>
      </c>
      <c r="P70">
        <v>109.19</v>
      </c>
      <c r="Q70">
        <v>1.3014000000000001</v>
      </c>
      <c r="R70">
        <v>0.78939999999999999</v>
      </c>
      <c r="S70">
        <v>0.73109999999999997</v>
      </c>
      <c r="T70">
        <v>0.96179999999999999</v>
      </c>
      <c r="U70">
        <v>7.9310999999999998</v>
      </c>
      <c r="V70">
        <v>8.1186000000000007</v>
      </c>
      <c r="W70">
        <v>64.137500000000003</v>
      </c>
      <c r="X70">
        <v>4.2952000000000004</v>
      </c>
      <c r="Y70">
        <v>13.4682</v>
      </c>
      <c r="Z70">
        <v>17.832100000000001</v>
      </c>
      <c r="AA70">
        <v>69.239999999999995</v>
      </c>
      <c r="AB70">
        <v>17.07</v>
      </c>
      <c r="AC70">
        <v>109.72499999999999</v>
      </c>
      <c r="AD70">
        <v>136.1</v>
      </c>
      <c r="AE70">
        <v>1287.7</v>
      </c>
      <c r="AF70">
        <v>48.82</v>
      </c>
      <c r="AG70">
        <v>935.5</v>
      </c>
      <c r="AH70">
        <v>360.75</v>
      </c>
      <c r="AI70">
        <v>13.2</v>
      </c>
      <c r="AJ70">
        <v>439.25</v>
      </c>
      <c r="AK70">
        <f>IF(ISNUMBER(VLOOKUP($A70,'[1]F-F_Research_Data_Factors_weekl'!$G$6:$J$4822,2,0)),VLOOKUP($A70,'[1]F-F_Research_Data_Factors_weekl'!$G$6:$J$4822,2,0),AK71)</f>
        <v>20935.476942173031</v>
      </c>
      <c r="AL70">
        <f>IF(ISNUMBER(VLOOKUP($A70,'[1]F-F_Research_Data_Factors_weekl'!$G$6:$J$4822,3,0)),VLOOKUP($A70,'[1]F-F_Research_Data_Factors_weekl'!$G$6:$J$4822,3,0),AL71)</f>
        <v>353.61239990872843</v>
      </c>
      <c r="AM70">
        <f>IF(ISNUMBER(VLOOKUP($A70,'[1]F-F_Research_Data_Factors_weekl'!$G$6:$J$4822,4,0)),VLOOKUP($A70,'[1]F-F_Research_Data_Factors_weekl'!$G$6:$J$4822,4,0),AM71)</f>
        <v>3707.4237500664567</v>
      </c>
    </row>
    <row r="71" spans="1:39" x14ac:dyDescent="0.25">
      <c r="A71" s="14">
        <v>42951</v>
      </c>
      <c r="B71">
        <v>22092.81</v>
      </c>
      <c r="C71">
        <v>2476.83</v>
      </c>
      <c r="D71">
        <v>6351.5640000000003</v>
      </c>
      <c r="E71">
        <v>15257.97</v>
      </c>
      <c r="F71">
        <v>12297.72</v>
      </c>
      <c r="G71">
        <v>19952.330000000002</v>
      </c>
      <c r="H71">
        <v>1631.45</v>
      </c>
      <c r="I71">
        <v>27562.68</v>
      </c>
      <c r="J71">
        <v>1.3509</v>
      </c>
      <c r="K71">
        <v>1.8157000000000001</v>
      </c>
      <c r="L71">
        <v>2.262</v>
      </c>
      <c r="M71">
        <v>2.8420000000000001</v>
      </c>
      <c r="N71">
        <v>93.542000000000002</v>
      </c>
      <c r="O71">
        <v>1.1773</v>
      </c>
      <c r="P71">
        <v>110.69</v>
      </c>
      <c r="Q71">
        <v>1.304</v>
      </c>
      <c r="R71">
        <v>0.79220000000000002</v>
      </c>
      <c r="S71">
        <v>0.7409</v>
      </c>
      <c r="T71">
        <v>0.97270000000000001</v>
      </c>
      <c r="U71">
        <v>7.944</v>
      </c>
      <c r="V71">
        <v>8.1463000000000001</v>
      </c>
      <c r="W71">
        <v>63.582500000000003</v>
      </c>
      <c r="X71">
        <v>4.2782</v>
      </c>
      <c r="Y71">
        <v>13.448700000000001</v>
      </c>
      <c r="Z71">
        <v>17.888999999999999</v>
      </c>
      <c r="AA71">
        <v>70.989999999999995</v>
      </c>
      <c r="AB71">
        <v>16.251999999999999</v>
      </c>
      <c r="AC71">
        <v>115.45</v>
      </c>
      <c r="AD71">
        <v>135.30000000000001</v>
      </c>
      <c r="AE71">
        <v>1258.3</v>
      </c>
      <c r="AF71">
        <v>49.58</v>
      </c>
      <c r="AG71">
        <v>949.25</v>
      </c>
      <c r="AH71">
        <v>366.5</v>
      </c>
      <c r="AI71">
        <v>14.14</v>
      </c>
      <c r="AJ71">
        <v>454.75</v>
      </c>
      <c r="AK71">
        <f>IF(ISNUMBER(VLOOKUP($A71,'[1]F-F_Research_Data_Factors_weekl'!$G$6:$J$4822,2,0)),VLOOKUP($A71,'[1]F-F_Research_Data_Factors_weekl'!$G$6:$J$4822,2,0),AK72)</f>
        <v>21258.607780435654</v>
      </c>
      <c r="AL71">
        <f>IF(ISNUMBER(VLOOKUP($A71,'[1]F-F_Research_Data_Factors_weekl'!$G$6:$J$4822,3,0)),VLOOKUP($A71,'[1]F-F_Research_Data_Factors_weekl'!$G$6:$J$4822,3,0),AL72)</f>
        <v>357.18424233204894</v>
      </c>
      <c r="AM71">
        <f>IF(ISNUMBER(VLOOKUP($A71,'[1]F-F_Research_Data_Factors_weekl'!$G$6:$J$4822,4,0)),VLOOKUP($A71,'[1]F-F_Research_Data_Factors_weekl'!$G$6:$J$4822,4,0),AM72)</f>
        <v>3748.2800020892296</v>
      </c>
    </row>
    <row r="72" spans="1:39" x14ac:dyDescent="0.25">
      <c r="A72" s="14">
        <v>42944</v>
      </c>
      <c r="B72">
        <v>21830.31</v>
      </c>
      <c r="C72">
        <v>2472.1</v>
      </c>
      <c r="D72">
        <v>6374.6769999999997</v>
      </c>
      <c r="E72">
        <v>15128.65</v>
      </c>
      <c r="F72">
        <v>12162.7</v>
      </c>
      <c r="G72">
        <v>19959.84</v>
      </c>
      <c r="H72">
        <v>1621.22</v>
      </c>
      <c r="I72">
        <v>26979.39</v>
      </c>
      <c r="J72">
        <v>1.3472</v>
      </c>
      <c r="K72">
        <v>1.8338999999999999</v>
      </c>
      <c r="L72">
        <v>2.2888999999999999</v>
      </c>
      <c r="M72">
        <v>2.8952999999999998</v>
      </c>
      <c r="N72">
        <v>93.259</v>
      </c>
      <c r="O72">
        <v>1.1751</v>
      </c>
      <c r="P72">
        <v>110.68</v>
      </c>
      <c r="Q72">
        <v>1.3136000000000001</v>
      </c>
      <c r="R72">
        <v>0.79869999999999997</v>
      </c>
      <c r="S72">
        <v>0.75139999999999996</v>
      </c>
      <c r="T72">
        <v>0.96870000000000001</v>
      </c>
      <c r="U72">
        <v>7.9127000000000001</v>
      </c>
      <c r="V72">
        <v>8.1195000000000004</v>
      </c>
      <c r="W72">
        <v>64.152500000000003</v>
      </c>
      <c r="X72">
        <v>4.2812999999999999</v>
      </c>
      <c r="Y72">
        <v>13.0261</v>
      </c>
      <c r="Z72">
        <v>17.776900000000001</v>
      </c>
      <c r="AA72">
        <v>70.22</v>
      </c>
      <c r="AB72">
        <v>16.695</v>
      </c>
      <c r="AC72">
        <v>112.9</v>
      </c>
      <c r="AD72">
        <v>136.30000000000001</v>
      </c>
      <c r="AE72">
        <v>1268.4000000000001</v>
      </c>
      <c r="AF72">
        <v>49.71</v>
      </c>
      <c r="AG72">
        <v>1000.75</v>
      </c>
      <c r="AH72">
        <v>374.25</v>
      </c>
      <c r="AI72">
        <v>14.37</v>
      </c>
      <c r="AJ72">
        <v>481</v>
      </c>
      <c r="AK72">
        <f>IF(ISNUMBER(VLOOKUP($A72,'[1]F-F_Research_Data_Factors_weekl'!$G$6:$J$4822,2,0)),VLOOKUP($A72,'[1]F-F_Research_Data_Factors_weekl'!$G$6:$J$4822,2,0),AK73)</f>
        <v>21239.492237421975</v>
      </c>
      <c r="AL72">
        <f>IF(ISNUMBER(VLOOKUP($A72,'[1]F-F_Research_Data_Factors_weekl'!$G$6:$J$4822,3,0)),VLOOKUP($A72,'[1]F-F_Research_Data_Factors_weekl'!$G$6:$J$4822,3,0),AL73)</f>
        <v>363.65734303812764</v>
      </c>
      <c r="AM72">
        <f>IF(ISNUMBER(VLOOKUP($A72,'[1]F-F_Research_Data_Factors_weekl'!$G$6:$J$4822,4,0)),VLOOKUP($A72,'[1]F-F_Research_Data_Factors_weekl'!$G$6:$J$4822,4,0),AM73)</f>
        <v>3717.0567255942383</v>
      </c>
    </row>
    <row r="73" spans="1:39" x14ac:dyDescent="0.25">
      <c r="A73" s="14">
        <v>42937</v>
      </c>
      <c r="B73">
        <v>21580.07</v>
      </c>
      <c r="C73">
        <v>2472.54</v>
      </c>
      <c r="D73">
        <v>6387.7539999999999</v>
      </c>
      <c r="E73">
        <v>15183.13</v>
      </c>
      <c r="F73">
        <v>12240.06</v>
      </c>
      <c r="G73">
        <v>20099.75</v>
      </c>
      <c r="H73">
        <v>1629.99</v>
      </c>
      <c r="I73">
        <v>26706.09</v>
      </c>
      <c r="J73">
        <v>1.3402000000000001</v>
      </c>
      <c r="K73">
        <v>1.8031000000000001</v>
      </c>
      <c r="L73">
        <v>2.2374999999999998</v>
      </c>
      <c r="M73">
        <v>2.8087</v>
      </c>
      <c r="N73">
        <v>93.858000000000004</v>
      </c>
      <c r="O73">
        <v>1.1663000000000001</v>
      </c>
      <c r="P73">
        <v>111.13</v>
      </c>
      <c r="Q73">
        <v>1.2997000000000001</v>
      </c>
      <c r="R73">
        <v>0.79159999999999997</v>
      </c>
      <c r="S73">
        <v>0.74539999999999995</v>
      </c>
      <c r="T73">
        <v>0.94569999999999999</v>
      </c>
      <c r="U73">
        <v>8.0162999999999993</v>
      </c>
      <c r="V73">
        <v>8.2416999999999998</v>
      </c>
      <c r="W73">
        <v>64.318700000000007</v>
      </c>
      <c r="X73">
        <v>4.2839999999999998</v>
      </c>
      <c r="Y73">
        <v>12.9175</v>
      </c>
      <c r="Z73">
        <v>17.654199999999999</v>
      </c>
      <c r="AA73">
        <v>69.14</v>
      </c>
      <c r="AB73">
        <v>16.41</v>
      </c>
      <c r="AC73">
        <v>116.425</v>
      </c>
      <c r="AD73">
        <v>130.4</v>
      </c>
      <c r="AE73">
        <v>1254.9000000000001</v>
      </c>
      <c r="AF73">
        <v>45.77</v>
      </c>
      <c r="AG73">
        <v>1009</v>
      </c>
      <c r="AH73">
        <v>379.75</v>
      </c>
      <c r="AI73">
        <v>14.4</v>
      </c>
      <c r="AJ73">
        <v>499.25</v>
      </c>
      <c r="AK73">
        <f>IF(ISNUMBER(VLOOKUP($A73,'[1]F-F_Research_Data_Factors_weekl'!$G$6:$J$4822,2,0)),VLOOKUP($A73,'[1]F-F_Research_Data_Factors_weekl'!$G$6:$J$4822,2,0),AK74)</f>
        <v>21245.865997221139</v>
      </c>
      <c r="AL73">
        <f>IF(ISNUMBER(VLOOKUP($A73,'[1]F-F_Research_Data_Factors_weekl'!$G$6:$J$4822,3,0)),VLOOKUP($A73,'[1]F-F_Research_Data_Factors_weekl'!$G$6:$J$4822,3,0),AL74)</f>
        <v>365.70529267711953</v>
      </c>
      <c r="AM73">
        <f>IF(ISNUMBER(VLOOKUP($A73,'[1]F-F_Research_Data_Factors_weekl'!$G$6:$J$4822,4,0)),VLOOKUP($A73,'[1]F-F_Research_Data_Factors_weekl'!$G$6:$J$4822,4,0),AM74)</f>
        <v>3691.2181982067909</v>
      </c>
    </row>
    <row r="74" spans="1:39" x14ac:dyDescent="0.25">
      <c r="A74" s="14">
        <v>42930</v>
      </c>
      <c r="B74">
        <v>21637.74</v>
      </c>
      <c r="C74">
        <v>2459.27</v>
      </c>
      <c r="D74">
        <v>6312.4650000000001</v>
      </c>
      <c r="E74">
        <v>15174.81</v>
      </c>
      <c r="F74">
        <v>12631.72</v>
      </c>
      <c r="G74">
        <v>20118.86</v>
      </c>
      <c r="H74">
        <v>1625.48</v>
      </c>
      <c r="I74">
        <v>26389.23</v>
      </c>
      <c r="J74">
        <v>1.3555999999999999</v>
      </c>
      <c r="K74">
        <v>1.8660000000000001</v>
      </c>
      <c r="L74">
        <v>2.3319000000000001</v>
      </c>
      <c r="M74">
        <v>2.9195000000000002</v>
      </c>
      <c r="N74">
        <v>95.153000000000006</v>
      </c>
      <c r="O74">
        <v>1.147</v>
      </c>
      <c r="P74">
        <v>112.53</v>
      </c>
      <c r="Q74">
        <v>1.3098000000000001</v>
      </c>
      <c r="R74">
        <v>0.78320000000000001</v>
      </c>
      <c r="S74">
        <v>0.73470000000000002</v>
      </c>
      <c r="T74">
        <v>0.96350000000000002</v>
      </c>
      <c r="U74">
        <v>8.1867999999999999</v>
      </c>
      <c r="V74">
        <v>8.3081999999999994</v>
      </c>
      <c r="W74">
        <v>64.444999999999993</v>
      </c>
      <c r="X74">
        <v>4.2922000000000002</v>
      </c>
      <c r="Y74">
        <v>13.0357</v>
      </c>
      <c r="Z74">
        <v>17.564</v>
      </c>
      <c r="AA74">
        <v>67.180000000000007</v>
      </c>
      <c r="AB74">
        <v>15.884</v>
      </c>
      <c r="AC74">
        <v>117.8</v>
      </c>
      <c r="AD74">
        <v>126.9</v>
      </c>
      <c r="AE74">
        <v>1227.5</v>
      </c>
      <c r="AF74">
        <v>46.54</v>
      </c>
      <c r="AG74">
        <v>985.25</v>
      </c>
      <c r="AH74">
        <v>365.25</v>
      </c>
      <c r="AI74">
        <v>14.3</v>
      </c>
      <c r="AJ74">
        <v>494.75</v>
      </c>
      <c r="AK74">
        <f>IF(ISNUMBER(VLOOKUP($A74,'[1]F-F_Research_Data_Factors_weekl'!$G$6:$J$4822,2,0)),VLOOKUP($A74,'[1]F-F_Research_Data_Factors_weekl'!$G$6:$J$4822,2,0),AK75)</f>
        <v>21129.652906236835</v>
      </c>
      <c r="AL74">
        <f>IF(ISNUMBER(VLOOKUP($A74,'[1]F-F_Research_Data_Factors_weekl'!$G$6:$J$4822,3,0)),VLOOKUP($A74,'[1]F-F_Research_Data_Factors_weekl'!$G$6:$J$4822,3,0),AL75)</f>
        <v>365.48600107647366</v>
      </c>
      <c r="AM74">
        <f>IF(ISNUMBER(VLOOKUP($A74,'[1]F-F_Research_Data_Factors_weekl'!$G$6:$J$4822,4,0)),VLOOKUP($A74,'[1]F-F_Research_Data_Factors_weekl'!$G$6:$J$4822,4,0),AM75)</f>
        <v>3708.6488477914108</v>
      </c>
    </row>
    <row r="75" spans="1:39" x14ac:dyDescent="0.25">
      <c r="A75" s="14">
        <v>42923</v>
      </c>
      <c r="B75">
        <v>21414.34</v>
      </c>
      <c r="C75">
        <v>2425.1799999999998</v>
      </c>
      <c r="D75">
        <v>6153.0789999999997</v>
      </c>
      <c r="E75">
        <v>15027.16</v>
      </c>
      <c r="F75">
        <v>12388.68</v>
      </c>
      <c r="G75">
        <v>19929.09</v>
      </c>
      <c r="H75">
        <v>1607.06</v>
      </c>
      <c r="I75">
        <v>25340.85</v>
      </c>
      <c r="J75">
        <v>1.399</v>
      </c>
      <c r="K75">
        <v>1.9470000000000001</v>
      </c>
      <c r="L75">
        <v>2.3856000000000002</v>
      </c>
      <c r="M75">
        <v>2.9289000000000001</v>
      </c>
      <c r="N75">
        <v>96.007999999999996</v>
      </c>
      <c r="O75">
        <v>1.1400999999999999</v>
      </c>
      <c r="P75">
        <v>113.92</v>
      </c>
      <c r="Q75">
        <v>1.2889999999999999</v>
      </c>
      <c r="R75">
        <v>0.7601</v>
      </c>
      <c r="S75">
        <v>0.72809999999999997</v>
      </c>
      <c r="T75">
        <v>0.96399999999999997</v>
      </c>
      <c r="U75">
        <v>8.3678000000000008</v>
      </c>
      <c r="V75">
        <v>8.4268999999999998</v>
      </c>
      <c r="W75">
        <v>64.594999999999999</v>
      </c>
      <c r="X75">
        <v>4.2981999999999996</v>
      </c>
      <c r="Y75">
        <v>13.3842</v>
      </c>
      <c r="Z75">
        <v>18.091200000000001</v>
      </c>
      <c r="AA75">
        <v>75.290000000000006</v>
      </c>
      <c r="AB75">
        <v>15.371</v>
      </c>
      <c r="AC75">
        <v>114.77500000000001</v>
      </c>
      <c r="AD75">
        <v>132</v>
      </c>
      <c r="AE75">
        <v>1209.7</v>
      </c>
      <c r="AF75">
        <v>44.23</v>
      </c>
      <c r="AG75">
        <v>996</v>
      </c>
      <c r="AH75">
        <v>382.25</v>
      </c>
      <c r="AI75">
        <v>14.15</v>
      </c>
      <c r="AJ75">
        <v>515.25</v>
      </c>
      <c r="AK75">
        <f>IF(ISNUMBER(VLOOKUP($A75,'[1]F-F_Research_Data_Factors_weekl'!$G$6:$J$4822,2,0)),VLOOKUP($A75,'[1]F-F_Research_Data_Factors_weekl'!$G$6:$J$4822,2,0),AK76)</f>
        <v>20846.145329752206</v>
      </c>
      <c r="AL75">
        <f>IF(ISNUMBER(VLOOKUP($A75,'[1]F-F_Research_Data_Factors_weekl'!$G$6:$J$4822,3,0)),VLOOKUP($A75,'[1]F-F_Research_Data_Factors_weekl'!$G$6:$J$4822,3,0),AL76)</f>
        <v>365.92511120992555</v>
      </c>
      <c r="AM75">
        <f>IF(ISNUMBER(VLOOKUP($A75,'[1]F-F_Research_Data_Factors_weekl'!$G$6:$J$4822,4,0)),VLOOKUP($A75,'[1]F-F_Research_Data_Factors_weekl'!$G$6:$J$4822,4,0),AM76)</f>
        <v>3757.1156395414964</v>
      </c>
    </row>
    <row r="76" spans="1:39" x14ac:dyDescent="0.25">
      <c r="A76" s="14">
        <v>42916</v>
      </c>
      <c r="B76">
        <v>21349.63</v>
      </c>
      <c r="C76">
        <v>2423.41</v>
      </c>
      <c r="D76">
        <v>6140.42</v>
      </c>
      <c r="E76">
        <v>15182.19</v>
      </c>
      <c r="F76">
        <v>12325.12</v>
      </c>
      <c r="G76">
        <v>20033.43</v>
      </c>
      <c r="H76">
        <v>1611.9</v>
      </c>
      <c r="I76">
        <v>25764.58</v>
      </c>
      <c r="J76">
        <v>1.3816999999999999</v>
      </c>
      <c r="K76">
        <v>1.8883999999999999</v>
      </c>
      <c r="L76">
        <v>2.3037000000000001</v>
      </c>
      <c r="M76">
        <v>2.8348</v>
      </c>
      <c r="N76">
        <v>95.628</v>
      </c>
      <c r="O76">
        <v>1.1426000000000001</v>
      </c>
      <c r="P76">
        <v>112.39</v>
      </c>
      <c r="Q76">
        <v>1.3025</v>
      </c>
      <c r="R76">
        <v>0.76890000000000003</v>
      </c>
      <c r="S76">
        <v>0.73329999999999995</v>
      </c>
      <c r="T76">
        <v>0.95789999999999997</v>
      </c>
      <c r="U76">
        <v>8.3465000000000007</v>
      </c>
      <c r="V76">
        <v>8.4321999999999999</v>
      </c>
      <c r="W76">
        <v>64.578800000000001</v>
      </c>
      <c r="X76">
        <v>4.2933000000000003</v>
      </c>
      <c r="Y76">
        <v>13.074400000000001</v>
      </c>
      <c r="Z76">
        <v>18.1203</v>
      </c>
      <c r="AA76">
        <v>75.31</v>
      </c>
      <c r="AB76">
        <v>16.568000000000001</v>
      </c>
      <c r="AC76">
        <v>119.1</v>
      </c>
      <c r="AD76">
        <v>129.85</v>
      </c>
      <c r="AE76">
        <v>1242.3</v>
      </c>
      <c r="AF76">
        <v>46.04</v>
      </c>
      <c r="AG76">
        <v>942.25</v>
      </c>
      <c r="AH76">
        <v>370.5</v>
      </c>
      <c r="AI76">
        <v>13.68</v>
      </c>
      <c r="AJ76">
        <v>511</v>
      </c>
      <c r="AK76">
        <f>IF(ISNUMBER(VLOOKUP($A76,'[1]F-F_Research_Data_Factors_weekl'!$G$6:$J$4822,2,0)),VLOOKUP($A76,'[1]F-F_Research_Data_Factors_weekl'!$G$6:$J$4822,2,0),AK77)</f>
        <v>20829.481744356723</v>
      </c>
      <c r="AL76">
        <f>IF(ISNUMBER(VLOOKUP($A76,'[1]F-F_Research_Data_Factors_weekl'!$G$6:$J$4822,3,0)),VLOOKUP($A76,'[1]F-F_Research_Data_Factors_weekl'!$G$6:$J$4822,3,0),AL77)</f>
        <v>367.57921768952838</v>
      </c>
      <c r="AM76">
        <f>IF(ISNUMBER(VLOOKUP($A76,'[1]F-F_Research_Data_Factors_weekl'!$G$6:$J$4822,4,0)),VLOOKUP($A76,'[1]F-F_Research_Data_Factors_weekl'!$G$6:$J$4822,4,0),AM77)</f>
        <v>3744.3847314545505</v>
      </c>
    </row>
    <row r="77" spans="1:39" x14ac:dyDescent="0.25">
      <c r="A77" s="14">
        <v>42909</v>
      </c>
      <c r="B77">
        <v>21394.76</v>
      </c>
      <c r="C77">
        <v>2438.3000000000002</v>
      </c>
      <c r="D77">
        <v>6265.25</v>
      </c>
      <c r="E77">
        <v>15319.56</v>
      </c>
      <c r="F77">
        <v>12733.41</v>
      </c>
      <c r="G77">
        <v>20132.669999999998</v>
      </c>
      <c r="H77">
        <v>1611.34</v>
      </c>
      <c r="I77">
        <v>25670.05</v>
      </c>
      <c r="J77">
        <v>1.3404</v>
      </c>
      <c r="K77">
        <v>1.7565</v>
      </c>
      <c r="L77">
        <v>2.1423000000000001</v>
      </c>
      <c r="M77">
        <v>2.7155</v>
      </c>
      <c r="N77">
        <v>97.263999999999996</v>
      </c>
      <c r="O77">
        <v>1.1194</v>
      </c>
      <c r="P77">
        <v>111.28</v>
      </c>
      <c r="Q77">
        <v>1.2718</v>
      </c>
      <c r="R77">
        <v>0.75680000000000003</v>
      </c>
      <c r="S77">
        <v>0.72850000000000004</v>
      </c>
      <c r="T77">
        <v>0.96930000000000005</v>
      </c>
      <c r="U77">
        <v>8.4504999999999999</v>
      </c>
      <c r="V77">
        <v>8.7211999999999996</v>
      </c>
      <c r="W77">
        <v>64.517499999999998</v>
      </c>
      <c r="X77">
        <v>4.2877999999999998</v>
      </c>
      <c r="Y77">
        <v>12.9297</v>
      </c>
      <c r="Z77">
        <v>18.007200000000001</v>
      </c>
      <c r="AA77">
        <v>72.650000000000006</v>
      </c>
      <c r="AB77">
        <v>16.646999999999998</v>
      </c>
      <c r="AC77">
        <v>119.2</v>
      </c>
      <c r="AD77">
        <v>137.65</v>
      </c>
      <c r="AE77">
        <v>1256.2</v>
      </c>
      <c r="AF77">
        <v>43.01</v>
      </c>
      <c r="AG77">
        <v>904.5</v>
      </c>
      <c r="AH77">
        <v>357.75</v>
      </c>
      <c r="AI77">
        <v>12.97</v>
      </c>
      <c r="AJ77">
        <v>459.75</v>
      </c>
      <c r="AK77">
        <f>IF(ISNUMBER(VLOOKUP($A77,'[1]F-F_Research_Data_Factors_weekl'!$G$6:$J$4822,2,0)),VLOOKUP($A77,'[1]F-F_Research_Data_Factors_weekl'!$G$6:$J$4822,2,0),AK78)</f>
        <v>20932.048783395359</v>
      </c>
      <c r="AL77">
        <f>IF(ISNUMBER(VLOOKUP($A77,'[1]F-F_Research_Data_Factors_weekl'!$G$6:$J$4822,3,0)),VLOOKUP($A77,'[1]F-F_Research_Data_Factors_weekl'!$G$6:$J$4822,3,0),AL78)</f>
        <v>367.43224479161177</v>
      </c>
      <c r="AM77">
        <f>IF(ISNUMBER(VLOOKUP($A77,'[1]F-F_Research_Data_Factors_weekl'!$G$6:$J$4822,4,0)),VLOOKUP($A77,'[1]F-F_Research_Data_Factors_weekl'!$G$6:$J$4822,4,0),AM78)</f>
        <v>3620.5615272235068</v>
      </c>
    </row>
    <row r="78" spans="1:39" x14ac:dyDescent="0.25">
      <c r="A78" s="14">
        <v>42902</v>
      </c>
      <c r="B78">
        <v>21384.28</v>
      </c>
      <c r="C78">
        <v>2433.15</v>
      </c>
      <c r="D78">
        <v>6151.7579999999998</v>
      </c>
      <c r="E78">
        <v>15192.54</v>
      </c>
      <c r="F78">
        <v>12752.73</v>
      </c>
      <c r="G78">
        <v>19943.259999999998</v>
      </c>
      <c r="H78">
        <v>1596.04</v>
      </c>
      <c r="I78">
        <v>25626.49</v>
      </c>
      <c r="J78">
        <v>1.3150999999999999</v>
      </c>
      <c r="K78">
        <v>1.7433000000000001</v>
      </c>
      <c r="L78">
        <v>2.1514000000000002</v>
      </c>
      <c r="M78">
        <v>2.7751999999999999</v>
      </c>
      <c r="N78">
        <v>97.164000000000001</v>
      </c>
      <c r="O78">
        <v>1.1197999999999999</v>
      </c>
      <c r="P78">
        <v>110.88</v>
      </c>
      <c r="Q78">
        <v>1.2783</v>
      </c>
      <c r="R78">
        <v>0.7621</v>
      </c>
      <c r="S78">
        <v>0.72540000000000004</v>
      </c>
      <c r="T78">
        <v>0.97330000000000005</v>
      </c>
      <c r="U78">
        <v>8.4558</v>
      </c>
      <c r="V78">
        <v>8.7096</v>
      </c>
      <c r="W78">
        <v>64.428799999999995</v>
      </c>
      <c r="X78">
        <v>4.2758000000000003</v>
      </c>
      <c r="Y78">
        <v>12.814</v>
      </c>
      <c r="Z78">
        <v>17.9129</v>
      </c>
      <c r="AA78">
        <v>71.88</v>
      </c>
      <c r="AB78">
        <v>16.661000000000001</v>
      </c>
      <c r="AC78">
        <v>121.7</v>
      </c>
      <c r="AD78">
        <v>141.75</v>
      </c>
      <c r="AE78">
        <v>1254</v>
      </c>
      <c r="AF78">
        <v>44.74</v>
      </c>
      <c r="AG78">
        <v>939</v>
      </c>
      <c r="AH78">
        <v>384</v>
      </c>
      <c r="AI78">
        <v>13.44</v>
      </c>
      <c r="AJ78">
        <v>465.25</v>
      </c>
      <c r="AK78">
        <f>IF(ISNUMBER(VLOOKUP($A78,'[1]F-F_Research_Data_Factors_weekl'!$G$6:$J$4822,2,0)),VLOOKUP($A78,'[1]F-F_Research_Data_Factors_weekl'!$G$6:$J$4822,2,0),AK79)</f>
        <v>20867.359967496119</v>
      </c>
      <c r="AL78">
        <f>IF(ISNUMBER(VLOOKUP($A78,'[1]F-F_Research_Data_Factors_weekl'!$G$6:$J$4822,3,0)),VLOOKUP($A78,'[1]F-F_Research_Data_Factors_weekl'!$G$6:$J$4822,3,0),AL79)</f>
        <v>363.47041724365596</v>
      </c>
      <c r="AM78">
        <f>IF(ISNUMBER(VLOOKUP($A78,'[1]F-F_Research_Data_Factors_weekl'!$G$6:$J$4822,4,0)),VLOOKUP($A78,'[1]F-F_Research_Data_Factors_weekl'!$G$6:$J$4822,4,0),AM79)</f>
        <v>3765.9262816970113</v>
      </c>
    </row>
    <row r="79" spans="1:39" x14ac:dyDescent="0.25">
      <c r="A79" s="14">
        <v>42895</v>
      </c>
      <c r="B79">
        <v>21271.97</v>
      </c>
      <c r="C79">
        <v>2431.77</v>
      </c>
      <c r="D79">
        <v>6207.9179999999997</v>
      </c>
      <c r="E79">
        <v>15473.21</v>
      </c>
      <c r="F79">
        <v>12815.72</v>
      </c>
      <c r="G79">
        <v>20013.259999999998</v>
      </c>
      <c r="H79">
        <v>1591.66</v>
      </c>
      <c r="I79">
        <v>26030.29</v>
      </c>
      <c r="J79">
        <v>1.3347</v>
      </c>
      <c r="K79">
        <v>1.7664</v>
      </c>
      <c r="L79">
        <v>2.2004999999999999</v>
      </c>
      <c r="M79">
        <v>2.8555999999999999</v>
      </c>
      <c r="N79">
        <v>97.274000000000001</v>
      </c>
      <c r="O79">
        <v>1.1194999999999999</v>
      </c>
      <c r="P79">
        <v>110.32</v>
      </c>
      <c r="Q79">
        <v>1.2746</v>
      </c>
      <c r="R79">
        <v>0.75270000000000004</v>
      </c>
      <c r="S79">
        <v>0.72130000000000005</v>
      </c>
      <c r="T79">
        <v>0.96940000000000004</v>
      </c>
      <c r="U79">
        <v>8.4999000000000002</v>
      </c>
      <c r="V79">
        <v>8.7151999999999994</v>
      </c>
      <c r="W79">
        <v>64.253799999999998</v>
      </c>
      <c r="X79">
        <v>4.2652999999999999</v>
      </c>
      <c r="Y79">
        <v>12.9457</v>
      </c>
      <c r="Z79">
        <v>18.1721</v>
      </c>
      <c r="AA79">
        <v>75.69</v>
      </c>
      <c r="AB79">
        <v>17.222999999999999</v>
      </c>
      <c r="AC79">
        <v>131.25</v>
      </c>
      <c r="AD79">
        <v>138.80000000000001</v>
      </c>
      <c r="AE79">
        <v>1268.5</v>
      </c>
      <c r="AF79">
        <v>45.83</v>
      </c>
      <c r="AG79">
        <v>941.5</v>
      </c>
      <c r="AH79">
        <v>387.75</v>
      </c>
      <c r="AI79">
        <v>14.27</v>
      </c>
      <c r="AJ79">
        <v>445.75</v>
      </c>
      <c r="AK79">
        <f>IF(ISNUMBER(VLOOKUP($A79,'[1]F-F_Research_Data_Factors_weekl'!$G$6:$J$4822,2,0)),VLOOKUP($A79,'[1]F-F_Research_Data_Factors_weekl'!$G$6:$J$4822,2,0),AK80)</f>
        <v>20884.067221273137</v>
      </c>
      <c r="AL79">
        <f>IF(ISNUMBER(VLOOKUP($A79,'[1]F-F_Research_Data_Factors_weekl'!$G$6:$J$4822,3,0)),VLOOKUP($A79,'[1]F-F_Research_Data_Factors_weekl'!$G$6:$J$4822,3,0),AL80)</f>
        <v>367.4016145190094</v>
      </c>
      <c r="AM79">
        <f>IF(ISNUMBER(VLOOKUP($A79,'[1]F-F_Research_Data_Factors_weekl'!$G$6:$J$4822,4,0)),VLOOKUP($A79,'[1]F-F_Research_Data_Factors_weekl'!$G$6:$J$4822,4,0),AM80)</f>
        <v>3792.4735968751374</v>
      </c>
    </row>
    <row r="80" spans="1:39" x14ac:dyDescent="0.25">
      <c r="A80" s="14">
        <v>42888</v>
      </c>
      <c r="B80">
        <v>21206.29</v>
      </c>
      <c r="C80">
        <v>2439.0700000000002</v>
      </c>
      <c r="D80">
        <v>6305.7960000000003</v>
      </c>
      <c r="E80">
        <v>15442.75</v>
      </c>
      <c r="F80">
        <v>12822.94</v>
      </c>
      <c r="G80">
        <v>20177.28</v>
      </c>
      <c r="H80">
        <v>1612.2</v>
      </c>
      <c r="I80">
        <v>25924.05</v>
      </c>
      <c r="J80">
        <v>1.2879</v>
      </c>
      <c r="K80">
        <v>1.7187999999999999</v>
      </c>
      <c r="L80">
        <v>2.1591</v>
      </c>
      <c r="M80">
        <v>2.81</v>
      </c>
      <c r="N80">
        <v>96.715000000000003</v>
      </c>
      <c r="O80">
        <v>1.1278999999999999</v>
      </c>
      <c r="P80">
        <v>110.4</v>
      </c>
      <c r="Q80">
        <v>1.2887999999999999</v>
      </c>
      <c r="R80">
        <v>0.74429999999999996</v>
      </c>
      <c r="S80">
        <v>0.71419999999999995</v>
      </c>
      <c r="T80">
        <v>0.96309999999999996</v>
      </c>
      <c r="U80">
        <v>8.4175000000000004</v>
      </c>
      <c r="V80">
        <v>8.6224000000000007</v>
      </c>
      <c r="W80">
        <v>64.441299999999998</v>
      </c>
      <c r="X80">
        <v>4.2801999999999998</v>
      </c>
      <c r="Y80">
        <v>12.8157</v>
      </c>
      <c r="Z80">
        <v>18.6812</v>
      </c>
      <c r="AA80">
        <v>76.69</v>
      </c>
      <c r="AB80">
        <v>17.524999999999999</v>
      </c>
      <c r="AC80">
        <v>130.82499999999999</v>
      </c>
      <c r="AD80">
        <v>132.5</v>
      </c>
      <c r="AE80">
        <v>1276.8</v>
      </c>
      <c r="AF80">
        <v>47.66</v>
      </c>
      <c r="AG80">
        <v>921.25</v>
      </c>
      <c r="AH80">
        <v>372.75</v>
      </c>
      <c r="AI80">
        <v>13.74</v>
      </c>
      <c r="AJ80">
        <v>429.5</v>
      </c>
      <c r="AK80">
        <f>IF(ISNUMBER(VLOOKUP($A80,'[1]F-F_Research_Data_Factors_weekl'!$G$6:$J$4822,2,0)),VLOOKUP($A80,'[1]F-F_Research_Data_Factors_weekl'!$G$6:$J$4822,2,0),AK81)</f>
        <v>20934.309564227282</v>
      </c>
      <c r="AL80">
        <f>IF(ISNUMBER(VLOOKUP($A80,'[1]F-F_Research_Data_Factors_weekl'!$G$6:$J$4822,3,0)),VLOOKUP($A80,'[1]F-F_Research_Data_Factors_weekl'!$G$6:$J$4822,3,0),AL81)</f>
        <v>365.24665922955501</v>
      </c>
      <c r="AM80">
        <f>IF(ISNUMBER(VLOOKUP($A80,'[1]F-F_Research_Data_Factors_weekl'!$G$6:$J$4822,4,0)),VLOOKUP($A80,'[1]F-F_Research_Data_Factors_weekl'!$G$6:$J$4822,4,0),AM81)</f>
        <v>3670.2541342060749</v>
      </c>
    </row>
    <row r="81" spans="1:39" x14ac:dyDescent="0.25">
      <c r="A81" s="14">
        <v>42881</v>
      </c>
      <c r="B81">
        <v>21080.28</v>
      </c>
      <c r="C81">
        <v>2415.8200000000002</v>
      </c>
      <c r="D81">
        <v>6210.1940000000004</v>
      </c>
      <c r="E81">
        <v>15416.93</v>
      </c>
      <c r="F81">
        <v>12602.18</v>
      </c>
      <c r="G81">
        <v>19686.84</v>
      </c>
      <c r="H81">
        <v>1569.42</v>
      </c>
      <c r="I81">
        <v>25639.27</v>
      </c>
      <c r="J81">
        <v>1.2937000000000001</v>
      </c>
      <c r="K81">
        <v>1.7894000000000001</v>
      </c>
      <c r="L81">
        <v>2.2465000000000002</v>
      </c>
      <c r="M81">
        <v>2.9119999999999999</v>
      </c>
      <c r="N81">
        <v>97.441999999999993</v>
      </c>
      <c r="O81">
        <v>1.1183000000000001</v>
      </c>
      <c r="P81">
        <v>111.33</v>
      </c>
      <c r="Q81">
        <v>1.2804</v>
      </c>
      <c r="R81">
        <v>0.74480000000000002</v>
      </c>
      <c r="S81">
        <v>0.70609999999999995</v>
      </c>
      <c r="T81">
        <v>0.97409999999999997</v>
      </c>
      <c r="U81">
        <v>8.3786000000000005</v>
      </c>
      <c r="V81">
        <v>8.6893999999999991</v>
      </c>
      <c r="W81">
        <v>64.444999999999993</v>
      </c>
      <c r="X81">
        <v>4.2687999999999997</v>
      </c>
      <c r="Y81">
        <v>12.8819</v>
      </c>
      <c r="Z81">
        <v>18.515699999999999</v>
      </c>
      <c r="AA81">
        <v>77.09</v>
      </c>
      <c r="AB81">
        <v>17.283000000000001</v>
      </c>
      <c r="AC81">
        <v>122.7</v>
      </c>
      <c r="AD81">
        <v>138.6</v>
      </c>
      <c r="AE81">
        <v>1268.0999999999999</v>
      </c>
      <c r="AF81">
        <v>49.8</v>
      </c>
      <c r="AG81">
        <v>926.5</v>
      </c>
      <c r="AH81">
        <v>374.25</v>
      </c>
      <c r="AI81">
        <v>15.05</v>
      </c>
      <c r="AJ81">
        <v>438.25</v>
      </c>
      <c r="AK81">
        <f>IF(ISNUMBER(VLOOKUP($A81,'[1]F-F_Research_Data_Factors_weekl'!$G$6:$J$4822,2,0)),VLOOKUP($A81,'[1]F-F_Research_Data_Factors_weekl'!$G$6:$J$4822,2,0),AK82)</f>
        <v>20708.585977077142</v>
      </c>
      <c r="AL81">
        <f>IF(ISNUMBER(VLOOKUP($A81,'[1]F-F_Research_Data_Factors_weekl'!$G$6:$J$4822,3,0)),VLOOKUP($A81,'[1]F-F_Research_Data_Factors_weekl'!$G$6:$J$4822,3,0),AL82)</f>
        <v>361.41565330452704</v>
      </c>
      <c r="AM81">
        <f>IF(ISNUMBER(VLOOKUP($A81,'[1]F-F_Research_Data_Factors_weekl'!$G$6:$J$4822,4,0)),VLOOKUP($A81,'[1]F-F_Research_Data_Factors_weekl'!$G$6:$J$4822,4,0),AM82)</f>
        <v>3732.2088002909036</v>
      </c>
    </row>
    <row r="82" spans="1:39" x14ac:dyDescent="0.25">
      <c r="A82" s="14">
        <v>42874</v>
      </c>
      <c r="B82">
        <v>20804.84</v>
      </c>
      <c r="C82">
        <v>2381.73</v>
      </c>
      <c r="D82">
        <v>6083.7030000000004</v>
      </c>
      <c r="E82">
        <v>15458.46</v>
      </c>
      <c r="F82">
        <v>12638.69</v>
      </c>
      <c r="G82">
        <v>19590.759999999998</v>
      </c>
      <c r="H82">
        <v>1559.73</v>
      </c>
      <c r="I82">
        <v>25174.87</v>
      </c>
      <c r="J82">
        <v>1.2703</v>
      </c>
      <c r="K82">
        <v>1.7803</v>
      </c>
      <c r="L82">
        <v>2.2345999999999999</v>
      </c>
      <c r="M82">
        <v>2.8965999999999998</v>
      </c>
      <c r="N82">
        <v>97.141999999999996</v>
      </c>
      <c r="O82">
        <v>1.1206</v>
      </c>
      <c r="P82">
        <v>111.26</v>
      </c>
      <c r="Q82">
        <v>1.3035999999999999</v>
      </c>
      <c r="R82">
        <v>0.74590000000000001</v>
      </c>
      <c r="S82">
        <v>0.69240000000000002</v>
      </c>
      <c r="T82">
        <v>0.97289999999999999</v>
      </c>
      <c r="U82">
        <v>8.3750999999999998</v>
      </c>
      <c r="V82">
        <v>8.7304999999999993</v>
      </c>
      <c r="W82">
        <v>64.637500000000003</v>
      </c>
      <c r="X82">
        <v>4.3215000000000003</v>
      </c>
      <c r="Y82">
        <v>13.231199999999999</v>
      </c>
      <c r="Z82">
        <v>18.727599999999999</v>
      </c>
      <c r="AA82">
        <v>79.45</v>
      </c>
      <c r="AB82">
        <v>16.75</v>
      </c>
      <c r="AC82">
        <v>123.45</v>
      </c>
      <c r="AD82">
        <v>139.75</v>
      </c>
      <c r="AE82">
        <v>1253.5999999999999</v>
      </c>
      <c r="AF82">
        <v>50.33</v>
      </c>
      <c r="AG82">
        <v>953</v>
      </c>
      <c r="AH82">
        <v>372.5</v>
      </c>
      <c r="AI82">
        <v>16.38</v>
      </c>
      <c r="AJ82">
        <v>435.25</v>
      </c>
      <c r="AK82">
        <f>IF(ISNUMBER(VLOOKUP($A82,'[1]F-F_Research_Data_Factors_weekl'!$G$6:$J$4822,2,0)),VLOOKUP($A82,'[1]F-F_Research_Data_Factors_weekl'!$G$6:$J$4822,2,0),AK83)</f>
        <v>20410.591343462591</v>
      </c>
      <c r="AL82">
        <f>IF(ISNUMBER(VLOOKUP($A82,'[1]F-F_Research_Data_Factors_weekl'!$G$6:$J$4822,3,0)),VLOOKUP($A82,'[1]F-F_Research_Data_Factors_weekl'!$G$6:$J$4822,3,0),AL83)</f>
        <v>362.39411742156528</v>
      </c>
      <c r="AM82">
        <f>IF(ISNUMBER(VLOOKUP($A82,'[1]F-F_Research_Data_Factors_weekl'!$G$6:$J$4822,4,0)),VLOOKUP($A82,'[1]F-F_Research_Data_Factors_weekl'!$G$6:$J$4822,4,0),AM83)</f>
        <v>3764.5842246226584</v>
      </c>
    </row>
    <row r="83" spans="1:39" x14ac:dyDescent="0.25">
      <c r="A83" s="14">
        <v>42867</v>
      </c>
      <c r="B83">
        <v>20896.61</v>
      </c>
      <c r="C83">
        <v>2390.9</v>
      </c>
      <c r="D83">
        <v>6121.232</v>
      </c>
      <c r="E83">
        <v>15537.88</v>
      </c>
      <c r="F83">
        <v>12770.41</v>
      </c>
      <c r="G83">
        <v>19883.900000000001</v>
      </c>
      <c r="H83">
        <v>1580.71</v>
      </c>
      <c r="I83">
        <v>25156.34</v>
      </c>
      <c r="J83">
        <v>1.2904</v>
      </c>
      <c r="K83">
        <v>1.8468</v>
      </c>
      <c r="L83">
        <v>2.3256999999999999</v>
      </c>
      <c r="M83">
        <v>2.9889000000000001</v>
      </c>
      <c r="N83">
        <v>99.251999999999995</v>
      </c>
      <c r="O83">
        <v>1.0931</v>
      </c>
      <c r="P83">
        <v>113.38</v>
      </c>
      <c r="Q83">
        <v>1.2889999999999999</v>
      </c>
      <c r="R83">
        <v>0.73870000000000002</v>
      </c>
      <c r="S83">
        <v>0.68659999999999999</v>
      </c>
      <c r="T83">
        <v>1.0008999999999999</v>
      </c>
      <c r="U83">
        <v>8.5601000000000003</v>
      </c>
      <c r="V83">
        <v>8.8292999999999999</v>
      </c>
      <c r="W83">
        <v>64.31</v>
      </c>
      <c r="X83">
        <v>4.3456999999999999</v>
      </c>
      <c r="Y83">
        <v>13.363799999999999</v>
      </c>
      <c r="Z83">
        <v>18.820599999999999</v>
      </c>
      <c r="AA83">
        <v>82.18</v>
      </c>
      <c r="AB83">
        <v>16.346</v>
      </c>
      <c r="AC83">
        <v>125.175</v>
      </c>
      <c r="AD83">
        <v>147.55000000000001</v>
      </c>
      <c r="AE83">
        <v>1227.7</v>
      </c>
      <c r="AF83">
        <v>47.84</v>
      </c>
      <c r="AG83">
        <v>954</v>
      </c>
      <c r="AH83">
        <v>361.75</v>
      </c>
      <c r="AI83">
        <v>15.51</v>
      </c>
      <c r="AJ83">
        <v>425</v>
      </c>
      <c r="AK83">
        <f>IF(ISNUMBER(VLOOKUP($A83,'[1]F-F_Research_Data_Factors_weekl'!$G$6:$J$4822,2,0)),VLOOKUP($A83,'[1]F-F_Research_Data_Factors_weekl'!$G$6:$J$4822,2,0),AK84)</f>
        <v>20492.561589821878</v>
      </c>
      <c r="AL83">
        <f>IF(ISNUMBER(VLOOKUP($A83,'[1]F-F_Research_Data_Factors_weekl'!$G$6:$J$4822,3,0)),VLOOKUP($A83,'[1]F-F_Research_Data_Factors_weekl'!$G$6:$J$4822,3,0),AL84)</f>
        <v>365.35348061454306</v>
      </c>
      <c r="AM83">
        <f>IF(ISNUMBER(VLOOKUP($A83,'[1]F-F_Research_Data_Factors_weekl'!$G$6:$J$4822,4,0)),VLOOKUP($A83,'[1]F-F_Research_Data_Factors_weekl'!$G$6:$J$4822,4,0),AM84)</f>
        <v>3781.6014310624391</v>
      </c>
    </row>
    <row r="84" spans="1:39" x14ac:dyDescent="0.25">
      <c r="A84" s="14">
        <v>42860</v>
      </c>
      <c r="B84">
        <v>21006.94</v>
      </c>
      <c r="C84">
        <v>2399.29</v>
      </c>
      <c r="D84">
        <v>6100.7579999999998</v>
      </c>
      <c r="E84">
        <v>15582.04</v>
      </c>
      <c r="F84">
        <v>12716.89</v>
      </c>
      <c r="G84">
        <v>19445.7</v>
      </c>
      <c r="H84">
        <v>1550.3</v>
      </c>
      <c r="I84">
        <v>24476.35</v>
      </c>
      <c r="J84">
        <v>1.3102</v>
      </c>
      <c r="K84">
        <v>1.8816000000000002</v>
      </c>
      <c r="L84">
        <v>2.3487</v>
      </c>
      <c r="M84">
        <v>2.9832000000000001</v>
      </c>
      <c r="N84">
        <v>98.647999999999996</v>
      </c>
      <c r="O84">
        <v>1.0998000000000001</v>
      </c>
      <c r="P84">
        <v>112.71</v>
      </c>
      <c r="Q84">
        <v>1.2982</v>
      </c>
      <c r="R84">
        <v>0.74239999999999995</v>
      </c>
      <c r="S84">
        <v>0.69179999999999997</v>
      </c>
      <c r="T84">
        <v>0.98770000000000002</v>
      </c>
      <c r="U84">
        <v>8.5926000000000009</v>
      </c>
      <c r="V84">
        <v>8.7962000000000007</v>
      </c>
      <c r="W84">
        <v>64.375</v>
      </c>
      <c r="X84">
        <v>4.3387000000000002</v>
      </c>
      <c r="Y84">
        <v>13.417999999999999</v>
      </c>
      <c r="Z84">
        <v>18.988</v>
      </c>
      <c r="AA84">
        <v>79.760000000000005</v>
      </c>
      <c r="AB84">
        <v>16.215</v>
      </c>
      <c r="AC84">
        <v>128.30000000000001</v>
      </c>
      <c r="AD84">
        <v>147.25</v>
      </c>
      <c r="AE84">
        <v>1226.9000000000001</v>
      </c>
      <c r="AF84">
        <v>46.22</v>
      </c>
      <c r="AG84">
        <v>963</v>
      </c>
      <c r="AH84">
        <v>361.75</v>
      </c>
      <c r="AI84">
        <v>15.31</v>
      </c>
      <c r="AJ84">
        <v>427.5</v>
      </c>
      <c r="AK84">
        <f>IF(ISNUMBER(VLOOKUP($A84,'[1]F-F_Research_Data_Factors_weekl'!$G$6:$J$4822,2,0)),VLOOKUP($A84,'[1]F-F_Research_Data_Factors_weekl'!$G$6:$J$4822,2,0),AK85)</f>
        <v>20558.348304395946</v>
      </c>
      <c r="AL84">
        <f>IF(ISNUMBER(VLOOKUP($A84,'[1]F-F_Research_Data_Factors_weekl'!$G$6:$J$4822,3,0)),VLOOKUP($A84,'[1]F-F_Research_Data_Factors_weekl'!$G$6:$J$4822,3,0),AL85)</f>
        <v>366.34260564979752</v>
      </c>
      <c r="AM84">
        <f>IF(ISNUMBER(VLOOKUP($A84,'[1]F-F_Research_Data_Factors_weekl'!$G$6:$J$4822,4,0)),VLOOKUP($A84,'[1]F-F_Research_Data_Factors_weekl'!$G$6:$J$4822,4,0),AM85)</f>
        <v>3829.4698036075333</v>
      </c>
    </row>
    <row r="85" spans="1:39" x14ac:dyDescent="0.25">
      <c r="A85" s="14">
        <v>42853</v>
      </c>
      <c r="B85">
        <v>20940.509999999998</v>
      </c>
      <c r="C85">
        <v>2384.1999999999998</v>
      </c>
      <c r="D85">
        <v>6047.6059999999998</v>
      </c>
      <c r="E85">
        <v>15586.13</v>
      </c>
      <c r="F85">
        <v>12438.01</v>
      </c>
      <c r="G85">
        <v>19196.740000000002</v>
      </c>
      <c r="H85">
        <v>1531.8</v>
      </c>
      <c r="I85">
        <v>24615.13</v>
      </c>
      <c r="J85">
        <v>1.2619</v>
      </c>
      <c r="K85">
        <v>1.8142</v>
      </c>
      <c r="L85">
        <v>2.2801999999999998</v>
      </c>
      <c r="M85">
        <v>2.9508000000000001</v>
      </c>
      <c r="N85">
        <v>99.05</v>
      </c>
      <c r="O85">
        <v>1.0894999999999999</v>
      </c>
      <c r="P85">
        <v>111.49</v>
      </c>
      <c r="Q85">
        <v>1.2950999999999999</v>
      </c>
      <c r="R85">
        <v>0.74880000000000002</v>
      </c>
      <c r="S85">
        <v>0.68659999999999999</v>
      </c>
      <c r="T85">
        <v>0.99460000000000004</v>
      </c>
      <c r="U85">
        <v>8.5850000000000009</v>
      </c>
      <c r="V85">
        <v>8.8535000000000004</v>
      </c>
      <c r="W85">
        <v>64.245000000000005</v>
      </c>
      <c r="X85">
        <v>4.3410000000000002</v>
      </c>
      <c r="Y85">
        <v>13.370100000000001</v>
      </c>
      <c r="Z85">
        <v>18.820599999999999</v>
      </c>
      <c r="AA85">
        <v>80.23</v>
      </c>
      <c r="AB85">
        <v>17.190999999999999</v>
      </c>
      <c r="AC85">
        <v>138</v>
      </c>
      <c r="AD85">
        <v>158.1</v>
      </c>
      <c r="AE85">
        <v>1268.3</v>
      </c>
      <c r="AF85">
        <v>49.33</v>
      </c>
      <c r="AG85">
        <v>945.25</v>
      </c>
      <c r="AH85">
        <v>358</v>
      </c>
      <c r="AI85">
        <v>16.04</v>
      </c>
      <c r="AJ85">
        <v>418.5</v>
      </c>
      <c r="AK85">
        <f>IF(ISNUMBER(VLOOKUP($A85,'[1]F-F_Research_Data_Factors_weekl'!$G$6:$J$4822,2,0)),VLOOKUP($A85,'[1]F-F_Research_Data_Factors_weekl'!$G$6:$J$4822,2,0),AK86)</f>
        <v>20449.963497857301</v>
      </c>
      <c r="AL85">
        <f>IF(ISNUMBER(VLOOKUP($A85,'[1]F-F_Research_Data_Factors_weekl'!$G$6:$J$4822,3,0)),VLOOKUP($A85,'[1]F-F_Research_Data_Factors_weekl'!$G$6:$J$4822,3,0),AL86)</f>
        <v>369.2225414732892</v>
      </c>
      <c r="AM85">
        <f>IF(ISNUMBER(VLOOKUP($A85,'[1]F-F_Research_Data_Factors_weekl'!$G$6:$J$4822,4,0)),VLOOKUP($A85,'[1]F-F_Research_Data_Factors_weekl'!$G$6:$J$4822,4,0),AM86)</f>
        <v>3847.9399152004958</v>
      </c>
    </row>
    <row r="86" spans="1:39" x14ac:dyDescent="0.25">
      <c r="A86" s="14">
        <v>42846</v>
      </c>
      <c r="B86">
        <v>20547.759999999998</v>
      </c>
      <c r="C86">
        <v>2348.69</v>
      </c>
      <c r="D86">
        <v>5910.5209999999997</v>
      </c>
      <c r="E86">
        <v>15614.48</v>
      </c>
      <c r="F86">
        <v>12048.57</v>
      </c>
      <c r="G86">
        <v>18620.75</v>
      </c>
      <c r="H86">
        <v>1488.58</v>
      </c>
      <c r="I86">
        <v>24042.02</v>
      </c>
      <c r="J86">
        <v>1.1801999999999999</v>
      </c>
      <c r="K86">
        <v>1.7703</v>
      </c>
      <c r="L86">
        <v>2.2480000000000002</v>
      </c>
      <c r="M86">
        <v>2.9015</v>
      </c>
      <c r="N86">
        <v>99.977000000000004</v>
      </c>
      <c r="O86">
        <v>1.0728</v>
      </c>
      <c r="P86">
        <v>109.09</v>
      </c>
      <c r="Q86">
        <v>1.2817000000000001</v>
      </c>
      <c r="R86">
        <v>0.75409999999999999</v>
      </c>
      <c r="S86">
        <v>0.70220000000000005</v>
      </c>
      <c r="T86">
        <v>0.99629999999999996</v>
      </c>
      <c r="U86">
        <v>8.6701999999999995</v>
      </c>
      <c r="V86">
        <v>8.9949999999999992</v>
      </c>
      <c r="W86">
        <v>64.6113</v>
      </c>
      <c r="X86">
        <v>4.3993000000000002</v>
      </c>
      <c r="Y86">
        <v>13.1166</v>
      </c>
      <c r="Z86">
        <v>18.811199999999999</v>
      </c>
      <c r="AA86">
        <v>78.989999999999995</v>
      </c>
      <c r="AB86">
        <v>17.856000000000002</v>
      </c>
      <c r="AC86">
        <v>129.80000000000001</v>
      </c>
      <c r="AD86">
        <v>160</v>
      </c>
      <c r="AE86">
        <v>1287.4000000000001</v>
      </c>
      <c r="AF86">
        <v>49.62</v>
      </c>
      <c r="AG86">
        <v>951</v>
      </c>
      <c r="AH86">
        <v>357</v>
      </c>
      <c r="AI86">
        <v>16.41</v>
      </c>
      <c r="AJ86">
        <v>405</v>
      </c>
      <c r="AK86">
        <f>IF(ISNUMBER(VLOOKUP($A86,'[1]F-F_Research_Data_Factors_weekl'!$G$6:$J$4822,2,0)),VLOOKUP($A86,'[1]F-F_Research_Data_Factors_weekl'!$G$6:$J$4822,2,0),AK87)</f>
        <v>20119.995570501083</v>
      </c>
      <c r="AL86">
        <f>IF(ISNUMBER(VLOOKUP($A86,'[1]F-F_Research_Data_Factors_weekl'!$G$6:$J$4822,3,0)),VLOOKUP($A86,'[1]F-F_Research_Data_Factors_weekl'!$G$6:$J$4822,3,0),AL87)</f>
        <v>368.08148885782987</v>
      </c>
      <c r="AM86">
        <f>IF(ISNUMBER(VLOOKUP($A86,'[1]F-F_Research_Data_Factors_weekl'!$G$6:$J$4822,4,0)),VLOOKUP($A86,'[1]F-F_Research_Data_Factors_weekl'!$G$6:$J$4822,4,0),AM87)</f>
        <v>3886.4154279370728</v>
      </c>
    </row>
    <row r="87" spans="1:39" x14ac:dyDescent="0.25">
      <c r="A87" s="14">
        <v>42839</v>
      </c>
      <c r="B87">
        <v>20453.25</v>
      </c>
      <c r="C87">
        <v>2328.9499999999998</v>
      </c>
      <c r="D87">
        <v>5805.15</v>
      </c>
      <c r="E87">
        <v>15535.48</v>
      </c>
      <c r="F87">
        <v>12109</v>
      </c>
      <c r="G87">
        <v>18335.63</v>
      </c>
      <c r="H87">
        <v>1459.07</v>
      </c>
      <c r="I87">
        <v>24261.66</v>
      </c>
      <c r="J87">
        <v>1.2053</v>
      </c>
      <c r="K87">
        <v>1.7690999999999999</v>
      </c>
      <c r="L87">
        <v>2.2374000000000001</v>
      </c>
      <c r="M87">
        <v>2.8923000000000001</v>
      </c>
      <c r="N87">
        <v>100.51</v>
      </c>
      <c r="O87">
        <v>1.0618000000000001</v>
      </c>
      <c r="P87">
        <v>108.64</v>
      </c>
      <c r="Q87">
        <v>1.2523</v>
      </c>
      <c r="R87">
        <v>0.75790000000000002</v>
      </c>
      <c r="S87">
        <v>0.69979999999999998</v>
      </c>
      <c r="T87">
        <v>1.0055000000000001</v>
      </c>
      <c r="U87">
        <v>8.5846</v>
      </c>
      <c r="V87">
        <v>9.0410000000000004</v>
      </c>
      <c r="W87">
        <v>64.411299999999997</v>
      </c>
      <c r="X87">
        <v>4.407</v>
      </c>
      <c r="Y87">
        <v>13.4377</v>
      </c>
      <c r="Z87">
        <v>18.521000000000001</v>
      </c>
      <c r="AA87">
        <v>75.62</v>
      </c>
      <c r="AB87">
        <v>18.510000000000002</v>
      </c>
      <c r="AC87">
        <v>125.375</v>
      </c>
      <c r="AD87">
        <v>160.75</v>
      </c>
      <c r="AE87">
        <v>1285.9000000000001</v>
      </c>
      <c r="AF87">
        <v>53.18</v>
      </c>
      <c r="AG87">
        <v>955.5</v>
      </c>
      <c r="AH87">
        <v>371</v>
      </c>
      <c r="AI87">
        <v>16.600000000000001</v>
      </c>
      <c r="AJ87">
        <v>429.75</v>
      </c>
      <c r="AK87">
        <f>IF(ISNUMBER(VLOOKUP($A87,'[1]F-F_Research_Data_Factors_weekl'!$G$6:$J$4822,2,0)),VLOOKUP($A87,'[1]F-F_Research_Data_Factors_weekl'!$G$6:$J$4822,2,0),AK88)</f>
        <v>20140.805050279028</v>
      </c>
      <c r="AL87">
        <f>IF(ISNUMBER(VLOOKUP($A87,'[1]F-F_Research_Data_Factors_weekl'!$G$6:$J$4822,3,0)),VLOOKUP($A87,'[1]F-F_Research_Data_Factors_weekl'!$G$6:$J$4822,3,0),AL88)</f>
        <v>362.22732656365844</v>
      </c>
      <c r="AM87">
        <f>IF(ISNUMBER(VLOOKUP($A87,'[1]F-F_Research_Data_Factors_weekl'!$G$6:$J$4822,4,0)),VLOOKUP($A87,'[1]F-F_Research_Data_Factors_weekl'!$G$6:$J$4822,4,0),AM88)</f>
        <v>3934.7349170548869</v>
      </c>
    </row>
    <row r="88" spans="1:39" x14ac:dyDescent="0.25">
      <c r="A88" s="14">
        <v>42832</v>
      </c>
      <c r="B88">
        <v>20656.099999999999</v>
      </c>
      <c r="C88">
        <v>2355.54</v>
      </c>
      <c r="D88">
        <v>5877.8119999999999</v>
      </c>
      <c r="E88">
        <v>15667.13</v>
      </c>
      <c r="F88">
        <v>12225.06</v>
      </c>
      <c r="G88">
        <v>18664.63</v>
      </c>
      <c r="H88">
        <v>1489.77</v>
      </c>
      <c r="I88">
        <v>24267.3</v>
      </c>
      <c r="J88">
        <v>1.2862</v>
      </c>
      <c r="K88">
        <v>1.9196</v>
      </c>
      <c r="L88">
        <v>2.3822000000000001</v>
      </c>
      <c r="M88">
        <v>3.0078</v>
      </c>
      <c r="N88">
        <v>101.18</v>
      </c>
      <c r="O88">
        <v>1.0590999999999999</v>
      </c>
      <c r="P88">
        <v>111.09</v>
      </c>
      <c r="Q88">
        <v>1.2371000000000001</v>
      </c>
      <c r="R88">
        <v>0.75</v>
      </c>
      <c r="S88">
        <v>0.69410000000000005</v>
      </c>
      <c r="T88">
        <v>1.0091000000000001</v>
      </c>
      <c r="U88">
        <v>8.6588999999999992</v>
      </c>
      <c r="V88">
        <v>9.0736000000000008</v>
      </c>
      <c r="W88">
        <v>64.28</v>
      </c>
      <c r="X88">
        <v>4.4349999999999996</v>
      </c>
      <c r="Y88">
        <v>13.759</v>
      </c>
      <c r="Z88">
        <v>18.6662</v>
      </c>
      <c r="AA88">
        <v>73.459999999999994</v>
      </c>
      <c r="AB88">
        <v>18.151</v>
      </c>
      <c r="AC88">
        <v>120.05</v>
      </c>
      <c r="AD88">
        <v>167.4</v>
      </c>
      <c r="AE88">
        <v>1254.3</v>
      </c>
      <c r="AF88">
        <v>52.24</v>
      </c>
      <c r="AG88">
        <v>942</v>
      </c>
      <c r="AH88">
        <v>359.5</v>
      </c>
      <c r="AI88">
        <v>16.77</v>
      </c>
      <c r="AJ88">
        <v>424</v>
      </c>
      <c r="AK88">
        <f>IF(ISNUMBER(VLOOKUP($A88,'[1]F-F_Research_Data_Factors_weekl'!$G$6:$J$4822,2,0)),VLOOKUP($A88,'[1]F-F_Research_Data_Factors_weekl'!$G$6:$J$4822,2,0),AK89)</f>
        <v>20140.805050279028</v>
      </c>
      <c r="AL88">
        <f>IF(ISNUMBER(VLOOKUP($A88,'[1]F-F_Research_Data_Factors_weekl'!$G$6:$J$4822,3,0)),VLOOKUP($A88,'[1]F-F_Research_Data_Factors_weekl'!$G$6:$J$4822,3,0),AL89)</f>
        <v>362.22732656365844</v>
      </c>
      <c r="AM88">
        <f>IF(ISNUMBER(VLOOKUP($A88,'[1]F-F_Research_Data_Factors_weekl'!$G$6:$J$4822,4,0)),VLOOKUP($A88,'[1]F-F_Research_Data_Factors_weekl'!$G$6:$J$4822,4,0),AM89)</f>
        <v>3934.7349170548869</v>
      </c>
    </row>
    <row r="89" spans="1:39" x14ac:dyDescent="0.25">
      <c r="A89" s="14">
        <v>42825</v>
      </c>
      <c r="B89">
        <v>20663.22</v>
      </c>
      <c r="C89">
        <v>2362.7199999999998</v>
      </c>
      <c r="D89">
        <v>5911.7380000000003</v>
      </c>
      <c r="E89">
        <v>15547.75</v>
      </c>
      <c r="F89">
        <v>12312.87</v>
      </c>
      <c r="G89">
        <v>18909.259999999998</v>
      </c>
      <c r="H89">
        <v>1512.6</v>
      </c>
      <c r="I89">
        <v>24111.59</v>
      </c>
      <c r="J89">
        <v>1.254</v>
      </c>
      <c r="K89">
        <v>1.9212</v>
      </c>
      <c r="L89">
        <v>2.3874</v>
      </c>
      <c r="M89">
        <v>3.0095000000000001</v>
      </c>
      <c r="N89">
        <v>100.35</v>
      </c>
      <c r="O89">
        <v>1.0651999999999999</v>
      </c>
      <c r="P89">
        <v>111.39</v>
      </c>
      <c r="Q89">
        <v>1.2549999999999999</v>
      </c>
      <c r="R89">
        <v>0.76290000000000002</v>
      </c>
      <c r="S89">
        <v>0.7006</v>
      </c>
      <c r="T89">
        <v>1.0025999999999999</v>
      </c>
      <c r="U89">
        <v>8.5984999999999996</v>
      </c>
      <c r="V89">
        <v>8.9707000000000008</v>
      </c>
      <c r="W89">
        <v>64.849999999999994</v>
      </c>
      <c r="X89">
        <v>4.4254999999999995</v>
      </c>
      <c r="Y89">
        <v>13.413600000000001</v>
      </c>
      <c r="Z89">
        <v>18.724900000000002</v>
      </c>
      <c r="AA89">
        <v>77.33</v>
      </c>
      <c r="AB89">
        <v>18.256</v>
      </c>
      <c r="AC89">
        <v>119.95</v>
      </c>
      <c r="AD89">
        <v>157</v>
      </c>
      <c r="AE89">
        <v>1247.3</v>
      </c>
      <c r="AF89">
        <v>50.6</v>
      </c>
      <c r="AG89">
        <v>946</v>
      </c>
      <c r="AH89">
        <v>364.25</v>
      </c>
      <c r="AI89">
        <v>16.760000000000002</v>
      </c>
      <c r="AJ89">
        <v>426.5</v>
      </c>
      <c r="AK89">
        <f>IF(ISNUMBER(VLOOKUP($A89,'[1]F-F_Research_Data_Factors_weekl'!$G$6:$J$4822,2,0)),VLOOKUP($A89,'[1]F-F_Research_Data_Factors_weekl'!$G$6:$J$4822,2,0),AK90)</f>
        <v>20229.816241742694</v>
      </c>
      <c r="AL89">
        <f>IF(ISNUMBER(VLOOKUP($A89,'[1]F-F_Research_Data_Factors_weekl'!$G$6:$J$4822,3,0)),VLOOKUP($A89,'[1]F-F_Research_Data_Factors_weekl'!$G$6:$J$4822,3,0),AL90)</f>
        <v>367.1470976724695</v>
      </c>
      <c r="AM89">
        <f>IF(ISNUMBER(VLOOKUP($A89,'[1]F-F_Research_Data_Factors_weekl'!$G$6:$J$4822,4,0)),VLOOKUP($A89,'[1]F-F_Research_Data_Factors_weekl'!$G$6:$J$4822,4,0),AM90)</f>
        <v>3928.841654573027</v>
      </c>
    </row>
    <row r="90" spans="1:39" x14ac:dyDescent="0.25">
      <c r="A90" s="14">
        <v>42818</v>
      </c>
      <c r="B90">
        <v>20596.72</v>
      </c>
      <c r="C90">
        <v>2343.98</v>
      </c>
      <c r="D90">
        <v>5828.7380000000003</v>
      </c>
      <c r="E90">
        <v>15442.67</v>
      </c>
      <c r="F90">
        <v>12064.27</v>
      </c>
      <c r="G90">
        <v>19262.53</v>
      </c>
      <c r="H90">
        <v>1543.92</v>
      </c>
      <c r="I90">
        <v>24358.27</v>
      </c>
      <c r="J90">
        <v>1.2565999999999999</v>
      </c>
      <c r="K90">
        <v>1.9449999999999998</v>
      </c>
      <c r="L90">
        <v>2.4123000000000001</v>
      </c>
      <c r="M90">
        <v>3.0133999999999999</v>
      </c>
      <c r="N90">
        <v>99.626999999999995</v>
      </c>
      <c r="O90">
        <v>1.0798000000000001</v>
      </c>
      <c r="P90">
        <v>111.34</v>
      </c>
      <c r="Q90">
        <v>1.2473000000000001</v>
      </c>
      <c r="R90">
        <v>0.76229999999999998</v>
      </c>
      <c r="S90">
        <v>0.70279999999999998</v>
      </c>
      <c r="T90">
        <v>0.99139999999999995</v>
      </c>
      <c r="U90">
        <v>8.4951000000000008</v>
      </c>
      <c r="V90">
        <v>8.8082999999999991</v>
      </c>
      <c r="W90">
        <v>65.415000000000006</v>
      </c>
      <c r="X90">
        <v>4.4261999999999997</v>
      </c>
      <c r="Y90">
        <v>12.433400000000001</v>
      </c>
      <c r="Z90">
        <v>18.757899999999999</v>
      </c>
      <c r="AA90">
        <v>77.47</v>
      </c>
      <c r="AB90">
        <v>17.72</v>
      </c>
      <c r="AC90">
        <v>122.1</v>
      </c>
      <c r="AD90">
        <v>180.35</v>
      </c>
      <c r="AE90">
        <v>1248.5</v>
      </c>
      <c r="AF90">
        <v>47.97</v>
      </c>
      <c r="AG90">
        <v>975.75</v>
      </c>
      <c r="AH90">
        <v>356.25</v>
      </c>
      <c r="AI90">
        <v>17.71</v>
      </c>
      <c r="AJ90">
        <v>424.75</v>
      </c>
      <c r="AK90">
        <f>IF(ISNUMBER(VLOOKUP($A90,'[1]F-F_Research_Data_Factors_weekl'!$G$6:$J$4822,2,0)),VLOOKUP($A90,'[1]F-F_Research_Data_Factors_weekl'!$G$6:$J$4822,2,0),AK91)</f>
        <v>20019.610333243636</v>
      </c>
      <c r="AL90">
        <f>IF(ISNUMBER(VLOOKUP($A90,'[1]F-F_Research_Data_Factors_weekl'!$G$6:$J$4822,3,0)),VLOOKUP($A90,'[1]F-F_Research_Data_Factors_weekl'!$G$6:$J$4822,3,0),AL91)</f>
        <v>361.25858277326529</v>
      </c>
      <c r="AM90">
        <f>IF(ISNUMBER(VLOOKUP($A90,'[1]F-F_Research_Data_Factors_weekl'!$G$6:$J$4822,4,0)),VLOOKUP($A90,'[1]F-F_Research_Data_Factors_weekl'!$G$6:$J$4822,4,0),AM91)</f>
        <v>3896.5006987732095</v>
      </c>
    </row>
    <row r="91" spans="1:39" x14ac:dyDescent="0.25">
      <c r="A91" s="14">
        <v>42811</v>
      </c>
      <c r="B91">
        <v>20914.62</v>
      </c>
      <c r="C91">
        <v>2378.25</v>
      </c>
      <c r="D91">
        <v>5900.9970000000003</v>
      </c>
      <c r="E91">
        <v>15490.49</v>
      </c>
      <c r="F91">
        <v>12095.24</v>
      </c>
      <c r="G91">
        <v>19521.59</v>
      </c>
      <c r="H91">
        <v>1565.85</v>
      </c>
      <c r="I91">
        <v>24309.93</v>
      </c>
      <c r="J91">
        <v>1.3146</v>
      </c>
      <c r="K91">
        <v>2.0183</v>
      </c>
      <c r="L91">
        <v>2.5004999999999997</v>
      </c>
      <c r="M91">
        <v>3.1095999999999999</v>
      </c>
      <c r="N91">
        <v>100.3</v>
      </c>
      <c r="O91">
        <v>1.0738000000000001</v>
      </c>
      <c r="P91">
        <v>112.7</v>
      </c>
      <c r="Q91">
        <v>1.2396</v>
      </c>
      <c r="R91">
        <v>0.77039999999999997</v>
      </c>
      <c r="S91">
        <v>0.70169999999999999</v>
      </c>
      <c r="T91">
        <v>0.99819999999999998</v>
      </c>
      <c r="U91">
        <v>8.4774999999999991</v>
      </c>
      <c r="V91">
        <v>8.8352000000000004</v>
      </c>
      <c r="W91">
        <v>65.474999999999994</v>
      </c>
      <c r="X91">
        <v>4.4355000000000002</v>
      </c>
      <c r="Y91">
        <v>12.7271</v>
      </c>
      <c r="Z91">
        <v>19.077200000000001</v>
      </c>
      <c r="AA91">
        <v>78.36</v>
      </c>
      <c r="AB91">
        <v>17.379000000000001</v>
      </c>
      <c r="AC91">
        <v>119.325</v>
      </c>
      <c r="AD91">
        <v>180.95</v>
      </c>
      <c r="AE91">
        <v>1230.2</v>
      </c>
      <c r="AF91">
        <v>48.78</v>
      </c>
      <c r="AG91">
        <v>1000</v>
      </c>
      <c r="AH91">
        <v>367.5</v>
      </c>
      <c r="AI91">
        <v>18.170000000000002</v>
      </c>
      <c r="AJ91">
        <v>436.25</v>
      </c>
      <c r="AK91">
        <f>IF(ISNUMBER(VLOOKUP($A91,'[1]F-F_Research_Data_Factors_weekl'!$G$6:$J$4822,2,0)),VLOOKUP($A91,'[1]F-F_Research_Data_Factors_weekl'!$G$6:$J$4822,2,0),AK92)</f>
        <v>20355.475681996581</v>
      </c>
      <c r="AL91">
        <f>IF(ISNUMBER(VLOOKUP($A91,'[1]F-F_Research_Data_Factors_weekl'!$G$6:$J$4822,3,0)),VLOOKUP($A91,'[1]F-F_Research_Data_Factors_weekl'!$G$6:$J$4822,3,0),AL92)</f>
        <v>364.50265641536203</v>
      </c>
      <c r="AM91">
        <f>IF(ISNUMBER(VLOOKUP($A91,'[1]F-F_Research_Data_Factors_weekl'!$G$6:$J$4822,4,0)),VLOOKUP($A91,'[1]F-F_Research_Data_Factors_weekl'!$G$6:$J$4822,4,0),AM92)</f>
        <v>3969.1358854774467</v>
      </c>
    </row>
    <row r="92" spans="1:39" x14ac:dyDescent="0.25">
      <c r="A92" s="14">
        <v>42804</v>
      </c>
      <c r="B92">
        <v>20902.98</v>
      </c>
      <c r="C92">
        <v>2372.6</v>
      </c>
      <c r="D92">
        <v>5861.7259999999997</v>
      </c>
      <c r="E92">
        <v>15506.68</v>
      </c>
      <c r="F92">
        <v>11963.18</v>
      </c>
      <c r="G92">
        <v>19604.61</v>
      </c>
      <c r="H92">
        <v>1574.01</v>
      </c>
      <c r="I92">
        <v>23568.67</v>
      </c>
      <c r="J92">
        <v>1.3533999999999999</v>
      </c>
      <c r="K92">
        <v>2.1013999999999999</v>
      </c>
      <c r="L92">
        <v>2.5745</v>
      </c>
      <c r="M92">
        <v>3.1646999999999998</v>
      </c>
      <c r="N92">
        <v>101.25</v>
      </c>
      <c r="O92">
        <v>1.0672999999999999</v>
      </c>
      <c r="P92">
        <v>114.79</v>
      </c>
      <c r="Q92">
        <v>1.2166999999999999</v>
      </c>
      <c r="R92">
        <v>0.75419999999999998</v>
      </c>
      <c r="S92">
        <v>0.69230000000000003</v>
      </c>
      <c r="T92">
        <v>1.0108999999999999</v>
      </c>
      <c r="U92">
        <v>8.5977999999999994</v>
      </c>
      <c r="V92">
        <v>9.0084999999999997</v>
      </c>
      <c r="W92">
        <v>66.605000000000004</v>
      </c>
      <c r="X92">
        <v>4.4530000000000003</v>
      </c>
      <c r="Y92">
        <v>13.178599999999999</v>
      </c>
      <c r="Z92">
        <v>19.608599999999999</v>
      </c>
      <c r="AA92">
        <v>77.290000000000006</v>
      </c>
      <c r="AB92">
        <v>16.882999999999999</v>
      </c>
      <c r="AC92">
        <v>117.6</v>
      </c>
      <c r="AD92">
        <v>172.1</v>
      </c>
      <c r="AE92">
        <v>1201.4000000000001</v>
      </c>
      <c r="AF92">
        <v>48.49</v>
      </c>
      <c r="AG92">
        <v>996.25</v>
      </c>
      <c r="AH92">
        <v>358</v>
      </c>
      <c r="AI92">
        <v>18.22</v>
      </c>
      <c r="AJ92">
        <v>422.75</v>
      </c>
      <c r="AK92">
        <f>IF(ISNUMBER(VLOOKUP($A92,'[1]F-F_Research_Data_Factors_weekl'!$G$6:$J$4822,2,0)),VLOOKUP($A92,'[1]F-F_Research_Data_Factors_weekl'!$G$6:$J$4822,2,0),AK93)</f>
        <v>20258.236148483858</v>
      </c>
      <c r="AL92">
        <f>IF(ISNUMBER(VLOOKUP($A92,'[1]F-F_Research_Data_Factors_weekl'!$G$6:$J$4822,3,0)),VLOOKUP($A92,'[1]F-F_Research_Data_Factors_weekl'!$G$6:$J$4822,3,0),AL93)</f>
        <v>357.88184233221602</v>
      </c>
      <c r="AM92">
        <f>IF(ISNUMBER(VLOOKUP($A92,'[1]F-F_Research_Data_Factors_weekl'!$G$6:$J$4822,4,0)),VLOOKUP($A92,'[1]F-F_Research_Data_Factors_weekl'!$G$6:$J$4822,4,0),AM93)</f>
        <v>3979.8815657048499</v>
      </c>
    </row>
    <row r="93" spans="1:39" x14ac:dyDescent="0.25">
      <c r="A93" s="14">
        <v>42797</v>
      </c>
      <c r="B93">
        <v>21005.71</v>
      </c>
      <c r="C93">
        <v>2383.12</v>
      </c>
      <c r="D93">
        <v>5870.7529999999997</v>
      </c>
      <c r="E93">
        <v>15608.5</v>
      </c>
      <c r="F93">
        <v>12027.36</v>
      </c>
      <c r="G93">
        <v>19469.169999999998</v>
      </c>
      <c r="H93">
        <v>1558.05</v>
      </c>
      <c r="I93">
        <v>23552.720000000001</v>
      </c>
      <c r="J93">
        <v>1.3050999999999999</v>
      </c>
      <c r="K93">
        <v>2.0089999999999999</v>
      </c>
      <c r="L93">
        <v>2.4779999999999998</v>
      </c>
      <c r="M93">
        <v>3.0712999999999999</v>
      </c>
      <c r="N93">
        <v>101.54</v>
      </c>
      <c r="O93">
        <v>1.0622</v>
      </c>
      <c r="P93">
        <v>114.04</v>
      </c>
      <c r="Q93">
        <v>1.2291000000000001</v>
      </c>
      <c r="R93">
        <v>0.75960000000000005</v>
      </c>
      <c r="S93">
        <v>0.70309999999999995</v>
      </c>
      <c r="T93">
        <v>1.0079</v>
      </c>
      <c r="U93">
        <v>8.4225999999999992</v>
      </c>
      <c r="V93">
        <v>8.9799000000000007</v>
      </c>
      <c r="W93">
        <v>66.805000000000007</v>
      </c>
      <c r="X93">
        <v>4.4542000000000002</v>
      </c>
      <c r="Y93">
        <v>13.0275</v>
      </c>
      <c r="Z93">
        <v>19.510000000000002</v>
      </c>
      <c r="AA93">
        <v>77.28</v>
      </c>
      <c r="AB93">
        <v>17.696999999999999</v>
      </c>
      <c r="AC93">
        <v>115.97499999999999</v>
      </c>
      <c r="AD93">
        <v>174.85</v>
      </c>
      <c r="AE93">
        <v>1226.5</v>
      </c>
      <c r="AF93">
        <v>53.33</v>
      </c>
      <c r="AG93">
        <v>1027</v>
      </c>
      <c r="AH93">
        <v>374.75</v>
      </c>
      <c r="AI93">
        <v>19.52</v>
      </c>
      <c r="AJ93">
        <v>433.75</v>
      </c>
      <c r="AK93">
        <f>IF(ISNUMBER(VLOOKUP($A93,'[1]F-F_Research_Data_Factors_weekl'!$G$6:$J$4822,2,0)),VLOOKUP($A93,'[1]F-F_Research_Data_Factors_weekl'!$G$6:$J$4822,2,0),AK94)</f>
        <v>20370.272648048121</v>
      </c>
      <c r="AL93">
        <f>IF(ISNUMBER(VLOOKUP($A93,'[1]F-F_Research_Data_Factors_weekl'!$G$6:$J$4822,3,0)),VLOOKUP($A93,'[1]F-F_Research_Data_Factors_weekl'!$G$6:$J$4822,3,0),AL94)</f>
        <v>361.97212737151415</v>
      </c>
      <c r="AM93">
        <f>IF(ISNUMBER(VLOOKUP($A93,'[1]F-F_Research_Data_Factors_weekl'!$G$6:$J$4822,4,0)),VLOOKUP($A93,'[1]F-F_Research_Data_Factors_weekl'!$G$6:$J$4822,4,0),AM94)</f>
        <v>4045.4173263924067</v>
      </c>
    </row>
    <row r="94" spans="1:39" x14ac:dyDescent="0.25">
      <c r="A94" s="14">
        <v>42790</v>
      </c>
      <c r="B94">
        <v>20821.759999999998</v>
      </c>
      <c r="C94">
        <v>2367.34</v>
      </c>
      <c r="D94">
        <v>5845.3059999999996</v>
      </c>
      <c r="E94">
        <v>15533.46</v>
      </c>
      <c r="F94">
        <v>11804.03</v>
      </c>
      <c r="G94">
        <v>19283.54</v>
      </c>
      <c r="H94">
        <v>1550.14</v>
      </c>
      <c r="I94">
        <v>23965.7</v>
      </c>
      <c r="J94">
        <v>1.1428</v>
      </c>
      <c r="K94">
        <v>1.8044</v>
      </c>
      <c r="L94">
        <v>2.3117000000000001</v>
      </c>
      <c r="M94">
        <v>2.9510000000000001</v>
      </c>
      <c r="N94">
        <v>101.09</v>
      </c>
      <c r="O94">
        <v>1.0563</v>
      </c>
      <c r="P94">
        <v>112.12</v>
      </c>
      <c r="Q94">
        <v>1.2462</v>
      </c>
      <c r="R94">
        <v>0.76759999999999995</v>
      </c>
      <c r="S94">
        <v>0.72099999999999997</v>
      </c>
      <c r="T94">
        <v>1.0075000000000001</v>
      </c>
      <c r="U94">
        <v>8.3766999999999996</v>
      </c>
      <c r="V94">
        <v>9.0352999999999994</v>
      </c>
      <c r="W94">
        <v>66.825000000000003</v>
      </c>
      <c r="X94">
        <v>4.4405000000000001</v>
      </c>
      <c r="Y94">
        <v>12.9518</v>
      </c>
      <c r="Z94">
        <v>19.9115</v>
      </c>
      <c r="AA94">
        <v>75.42</v>
      </c>
      <c r="AB94">
        <v>18.338999999999999</v>
      </c>
      <c r="AC94">
        <v>123.75</v>
      </c>
      <c r="AD94">
        <v>172.05</v>
      </c>
      <c r="AE94">
        <v>1256.9000000000001</v>
      </c>
      <c r="AF94">
        <v>53.99</v>
      </c>
      <c r="AG94">
        <v>1013.5</v>
      </c>
      <c r="AH94">
        <v>364</v>
      </c>
      <c r="AI94">
        <v>19.8</v>
      </c>
      <c r="AJ94">
        <v>431.25</v>
      </c>
      <c r="AK94">
        <f>IF(ISNUMBER(VLOOKUP($A94,'[1]F-F_Research_Data_Factors_weekl'!$G$6:$J$4822,2,0)),VLOOKUP($A94,'[1]F-F_Research_Data_Factors_weekl'!$G$6:$J$4822,2,0),AK95)</f>
        <v>20238.720961796447</v>
      </c>
      <c r="AL94">
        <f>IF(ISNUMBER(VLOOKUP($A94,'[1]F-F_Research_Data_Factors_weekl'!$G$6:$J$4822,3,0)),VLOOKUP($A94,'[1]F-F_Research_Data_Factors_weekl'!$G$6:$J$4822,3,0),AL95)</f>
        <v>365.3700690133382</v>
      </c>
      <c r="AM94">
        <f>IF(ISNUMBER(VLOOKUP($A94,'[1]F-F_Research_Data_Factors_weekl'!$G$6:$J$4822,4,0)),VLOOKUP($A94,'[1]F-F_Research_Data_Factors_weekl'!$G$6:$J$4822,4,0),AM95)</f>
        <v>4049.4667931855925</v>
      </c>
    </row>
    <row r="95" spans="1:39" x14ac:dyDescent="0.25">
      <c r="A95" s="14">
        <v>42783</v>
      </c>
      <c r="B95">
        <v>20624.05</v>
      </c>
      <c r="C95">
        <v>2351.16</v>
      </c>
      <c r="D95">
        <v>5838.5780000000004</v>
      </c>
      <c r="E95">
        <v>15838.63</v>
      </c>
      <c r="F95">
        <v>11757.02</v>
      </c>
      <c r="G95">
        <v>19234.62</v>
      </c>
      <c r="H95">
        <v>1544.54</v>
      </c>
      <c r="I95">
        <v>24033.74</v>
      </c>
      <c r="J95">
        <v>1.1881999999999999</v>
      </c>
      <c r="K95">
        <v>1.9015</v>
      </c>
      <c r="L95">
        <v>2.4146999999999998</v>
      </c>
      <c r="M95">
        <v>3.0230999999999999</v>
      </c>
      <c r="N95">
        <v>100.95</v>
      </c>
      <c r="O95">
        <v>1.0616000000000001</v>
      </c>
      <c r="P95">
        <v>112.84</v>
      </c>
      <c r="Q95">
        <v>1.2412000000000001</v>
      </c>
      <c r="R95">
        <v>0.76639999999999997</v>
      </c>
      <c r="S95">
        <v>0.71819999999999995</v>
      </c>
      <c r="T95">
        <v>1.0025999999999999</v>
      </c>
      <c r="U95">
        <v>8.3426000000000009</v>
      </c>
      <c r="V95">
        <v>8.9118999999999993</v>
      </c>
      <c r="W95">
        <v>67.02</v>
      </c>
      <c r="X95">
        <v>4.4530000000000003</v>
      </c>
      <c r="Y95">
        <v>13.0382</v>
      </c>
      <c r="Z95">
        <v>20.429200000000002</v>
      </c>
      <c r="AA95">
        <v>73.48</v>
      </c>
      <c r="AB95">
        <v>18.03</v>
      </c>
      <c r="AC95">
        <v>117.925</v>
      </c>
      <c r="AD95">
        <v>176.25</v>
      </c>
      <c r="AE95">
        <v>1237.5999999999999</v>
      </c>
      <c r="AF95">
        <v>53.4</v>
      </c>
      <c r="AG95">
        <v>1032.5</v>
      </c>
      <c r="AH95">
        <v>368.25</v>
      </c>
      <c r="AI95">
        <v>20.3</v>
      </c>
      <c r="AJ95">
        <v>441</v>
      </c>
      <c r="AK95">
        <f>IF(ISNUMBER(VLOOKUP($A95,'[1]F-F_Research_Data_Factors_weekl'!$G$6:$J$4822,2,0)),VLOOKUP($A95,'[1]F-F_Research_Data_Factors_weekl'!$G$6:$J$4822,2,0),AK96)</f>
        <v>20142.03917376239</v>
      </c>
      <c r="AL95">
        <f>IF(ISNUMBER(VLOOKUP($A95,'[1]F-F_Research_Data_Factors_weekl'!$G$6:$J$4822,3,0)),VLOOKUP($A95,'[1]F-F_Research_Data_Factors_weekl'!$G$6:$J$4822,3,0),AL96)</f>
        <v>369.39649076265113</v>
      </c>
      <c r="AM95">
        <f>IF(ISNUMBER(VLOOKUP($A95,'[1]F-F_Research_Data_Factors_weekl'!$G$6:$J$4822,4,0)),VLOOKUP($A95,'[1]F-F_Research_Data_Factors_weekl'!$G$6:$J$4822,4,0),AM96)</f>
        <v>4067.7717661331917</v>
      </c>
    </row>
    <row r="96" spans="1:39" x14ac:dyDescent="0.25">
      <c r="A96" s="14">
        <v>42776</v>
      </c>
      <c r="B96">
        <v>20269.37</v>
      </c>
      <c r="C96">
        <v>2316.1</v>
      </c>
      <c r="D96">
        <v>5734.1270000000004</v>
      </c>
      <c r="E96">
        <v>15729.12</v>
      </c>
      <c r="F96">
        <v>11666.97</v>
      </c>
      <c r="G96">
        <v>19378.93</v>
      </c>
      <c r="H96">
        <v>1546.56</v>
      </c>
      <c r="I96">
        <v>23574.98</v>
      </c>
      <c r="J96">
        <v>1.1895</v>
      </c>
      <c r="K96">
        <v>1.8864999999999998</v>
      </c>
      <c r="L96">
        <v>2.4073000000000002</v>
      </c>
      <c r="M96">
        <v>3.0055999999999998</v>
      </c>
      <c r="N96">
        <v>100.8</v>
      </c>
      <c r="O96">
        <v>1.0643</v>
      </c>
      <c r="P96">
        <v>113.22</v>
      </c>
      <c r="Q96">
        <v>1.2490999999999999</v>
      </c>
      <c r="R96">
        <v>0.76739999999999997</v>
      </c>
      <c r="S96">
        <v>0.71899999999999997</v>
      </c>
      <c r="T96">
        <v>1.0024</v>
      </c>
      <c r="U96">
        <v>8.3652999999999995</v>
      </c>
      <c r="V96">
        <v>8.9190000000000005</v>
      </c>
      <c r="W96">
        <v>66.885000000000005</v>
      </c>
      <c r="X96">
        <v>4.444</v>
      </c>
      <c r="Y96">
        <v>13.336500000000001</v>
      </c>
      <c r="Z96">
        <v>20.3461</v>
      </c>
      <c r="AA96">
        <v>75.819999999999993</v>
      </c>
      <c r="AB96">
        <v>17.933</v>
      </c>
      <c r="AC96">
        <v>116.4</v>
      </c>
      <c r="AD96">
        <v>169.95</v>
      </c>
      <c r="AE96">
        <v>1234.4000000000001</v>
      </c>
      <c r="AF96">
        <v>53.86</v>
      </c>
      <c r="AG96">
        <v>1059</v>
      </c>
      <c r="AH96">
        <v>374.5</v>
      </c>
      <c r="AI96">
        <v>20.420000000000002</v>
      </c>
      <c r="AJ96">
        <v>449</v>
      </c>
      <c r="AK96">
        <f>IF(ISNUMBER(VLOOKUP($A96,'[1]F-F_Research_Data_Factors_weekl'!$G$6:$J$4822,2,0)),VLOOKUP($A96,'[1]F-F_Research_Data_Factors_weekl'!$G$6:$J$4822,2,0),AK97)</f>
        <v>19840.464119151289</v>
      </c>
      <c r="AL96">
        <f>IF(ISNUMBER(VLOOKUP($A96,'[1]F-F_Research_Data_Factors_weekl'!$G$6:$J$4822,3,0)),VLOOKUP($A96,'[1]F-F_Research_Data_Factors_weekl'!$G$6:$J$4822,3,0),AL97)</f>
        <v>371.40206189689434</v>
      </c>
      <c r="AM96">
        <f>IF(ISNUMBER(VLOOKUP($A96,'[1]F-F_Research_Data_Factors_weekl'!$G$6:$J$4822,4,0)),VLOOKUP($A96,'[1]F-F_Research_Data_Factors_weekl'!$G$6:$J$4822,4,0),AM97)</f>
        <v>4083.698189070567</v>
      </c>
    </row>
    <row r="97" spans="1:39" x14ac:dyDescent="0.25">
      <c r="A97" s="14">
        <v>42769</v>
      </c>
      <c r="B97">
        <v>20071.46</v>
      </c>
      <c r="C97">
        <v>2297.42</v>
      </c>
      <c r="D97">
        <v>5666.7659999999996</v>
      </c>
      <c r="E97">
        <v>15476.39</v>
      </c>
      <c r="F97">
        <v>11651.49</v>
      </c>
      <c r="G97">
        <v>18918.2</v>
      </c>
      <c r="H97">
        <v>1514.99</v>
      </c>
      <c r="I97">
        <v>23129.21</v>
      </c>
      <c r="J97">
        <v>1.1969000000000001</v>
      </c>
      <c r="K97">
        <v>1.9096</v>
      </c>
      <c r="L97">
        <v>2.4647999999999999</v>
      </c>
      <c r="M97">
        <v>3.0901999999999998</v>
      </c>
      <c r="N97">
        <v>99.867999999999995</v>
      </c>
      <c r="O97">
        <v>1.0783</v>
      </c>
      <c r="P97">
        <v>112.61</v>
      </c>
      <c r="Q97">
        <v>1.2484</v>
      </c>
      <c r="R97">
        <v>0.76800000000000002</v>
      </c>
      <c r="S97">
        <v>0.73150000000000004</v>
      </c>
      <c r="T97">
        <v>0.99299999999999999</v>
      </c>
      <c r="U97">
        <v>8.2065999999999999</v>
      </c>
      <c r="V97">
        <v>8.7647999999999993</v>
      </c>
      <c r="W97">
        <v>67.318799999999996</v>
      </c>
      <c r="X97">
        <v>4.4279999999999999</v>
      </c>
      <c r="Y97">
        <v>13.2667</v>
      </c>
      <c r="Z97">
        <v>20.363099999999999</v>
      </c>
      <c r="AA97">
        <v>76.41</v>
      </c>
      <c r="AB97">
        <v>17.478999999999999</v>
      </c>
      <c r="AC97">
        <v>116.9</v>
      </c>
      <c r="AD97">
        <v>167</v>
      </c>
      <c r="AE97">
        <v>1218.5</v>
      </c>
      <c r="AF97">
        <v>53.83</v>
      </c>
      <c r="AG97">
        <v>1027</v>
      </c>
      <c r="AH97">
        <v>365.25</v>
      </c>
      <c r="AI97">
        <v>21.11</v>
      </c>
      <c r="AJ97">
        <v>430.25</v>
      </c>
      <c r="AK97">
        <f>IF(ISNUMBER(VLOOKUP($A97,'[1]F-F_Research_Data_Factors_weekl'!$G$6:$J$4822,2,0)),VLOOKUP($A97,'[1]F-F_Research_Data_Factors_weekl'!$G$6:$J$4822,2,0),AK98)</f>
        <v>19667.391077667813</v>
      </c>
      <c r="AL97">
        <f>IF(ISNUMBER(VLOOKUP($A97,'[1]F-F_Research_Data_Factors_weekl'!$G$6:$J$4822,3,0)),VLOOKUP($A97,'[1]F-F_Research_Data_Factors_weekl'!$G$6:$J$4822,3,0),AL98)</f>
        <v>370.91986607100199</v>
      </c>
      <c r="AM97">
        <f>IF(ISNUMBER(VLOOKUP($A97,'[1]F-F_Research_Data_Factors_weekl'!$G$6:$J$4822,4,0)),VLOOKUP($A97,'[1]F-F_Research_Data_Factors_weekl'!$G$6:$J$4822,4,0),AM98)</f>
        <v>4134.5531933487564</v>
      </c>
    </row>
    <row r="98" spans="1:39" x14ac:dyDescent="0.25">
      <c r="A98" s="14">
        <v>42762</v>
      </c>
      <c r="B98">
        <v>20093.78</v>
      </c>
      <c r="C98">
        <v>2294.69</v>
      </c>
      <c r="D98">
        <v>5660.7820000000002</v>
      </c>
      <c r="E98">
        <v>15575.81</v>
      </c>
      <c r="F98">
        <v>11814.27</v>
      </c>
      <c r="G98">
        <v>19467.400000000001</v>
      </c>
      <c r="H98">
        <v>1549.25</v>
      </c>
      <c r="I98">
        <v>23360.78</v>
      </c>
      <c r="J98">
        <v>1.2181999999999999</v>
      </c>
      <c r="K98">
        <v>1.9458</v>
      </c>
      <c r="L98">
        <v>2.4843000000000002</v>
      </c>
      <c r="M98">
        <v>3.0588000000000002</v>
      </c>
      <c r="N98">
        <v>100.53</v>
      </c>
      <c r="O98">
        <v>1.0699000000000001</v>
      </c>
      <c r="P98">
        <v>115.1</v>
      </c>
      <c r="Q98">
        <v>1.2555000000000001</v>
      </c>
      <c r="R98">
        <v>0.75509999999999999</v>
      </c>
      <c r="S98">
        <v>0.72589999999999999</v>
      </c>
      <c r="T98">
        <v>0.99929999999999997</v>
      </c>
      <c r="U98">
        <v>8.3405000000000005</v>
      </c>
      <c r="V98">
        <v>8.8488000000000007</v>
      </c>
      <c r="W98">
        <v>68.034999999999997</v>
      </c>
      <c r="X98">
        <v>4.4302999999999999</v>
      </c>
      <c r="Y98">
        <v>13.473700000000001</v>
      </c>
      <c r="Z98">
        <v>20.886299999999999</v>
      </c>
      <c r="AA98">
        <v>74.849999999999994</v>
      </c>
      <c r="AB98">
        <v>17.135999999999999</v>
      </c>
      <c r="AC98">
        <v>118.325</v>
      </c>
      <c r="AD98">
        <v>173.2</v>
      </c>
      <c r="AE98">
        <v>1188.4000000000001</v>
      </c>
      <c r="AF98">
        <v>53.17</v>
      </c>
      <c r="AG98">
        <v>1049.25</v>
      </c>
      <c r="AH98">
        <v>362.5</v>
      </c>
      <c r="AI98">
        <v>20.329999999999998</v>
      </c>
      <c r="AJ98">
        <v>420.5</v>
      </c>
      <c r="AK98">
        <f>IF(ISNUMBER(VLOOKUP($A98,'[1]F-F_Research_Data_Factors_weekl'!$G$6:$J$4822,2,0)),VLOOKUP($A98,'[1]F-F_Research_Data_Factors_weekl'!$G$6:$J$4822,2,0),AK99)</f>
        <v>19637.934176403207</v>
      </c>
      <c r="AL98">
        <f>IF(ISNUMBER(VLOOKUP($A98,'[1]F-F_Research_Data_Factors_weekl'!$G$6:$J$4822,3,0)),VLOOKUP($A98,'[1]F-F_Research_Data_Factors_weekl'!$G$6:$J$4822,3,0),AL99)</f>
        <v>369.40530432327654</v>
      </c>
      <c r="AM98">
        <f>IF(ISNUMBER(VLOOKUP($A98,'[1]F-F_Research_Data_Factors_weekl'!$G$6:$J$4822,4,0)),VLOOKUP($A98,'[1]F-F_Research_Data_Factors_weekl'!$G$6:$J$4822,4,0),AM99)</f>
        <v>4161.1847759146094</v>
      </c>
    </row>
    <row r="99" spans="1:39" x14ac:dyDescent="0.25">
      <c r="A99" s="14">
        <v>42755</v>
      </c>
      <c r="B99">
        <v>19827.25</v>
      </c>
      <c r="C99">
        <v>2271.31</v>
      </c>
      <c r="D99">
        <v>5555.3329999999996</v>
      </c>
      <c r="E99">
        <v>15547.88</v>
      </c>
      <c r="F99">
        <v>11630.13</v>
      </c>
      <c r="G99">
        <v>19137.91</v>
      </c>
      <c r="H99">
        <v>1533.46</v>
      </c>
      <c r="I99">
        <v>22885.91</v>
      </c>
      <c r="J99">
        <v>1.1884999999999999</v>
      </c>
      <c r="K99">
        <v>1.9365000000000001</v>
      </c>
      <c r="L99">
        <v>2.4668000000000001</v>
      </c>
      <c r="M99">
        <v>3.0488</v>
      </c>
      <c r="N99">
        <v>100.74</v>
      </c>
      <c r="O99">
        <v>1.0703</v>
      </c>
      <c r="P99">
        <v>114.62</v>
      </c>
      <c r="Q99">
        <v>1.2375</v>
      </c>
      <c r="R99">
        <v>0.75549999999999995</v>
      </c>
      <c r="S99">
        <v>0.71699999999999997</v>
      </c>
      <c r="T99">
        <v>1.0016</v>
      </c>
      <c r="U99">
        <v>8.4108000000000001</v>
      </c>
      <c r="V99">
        <v>8.8796999999999997</v>
      </c>
      <c r="W99">
        <v>68.182500000000005</v>
      </c>
      <c r="X99">
        <v>4.4470000000000001</v>
      </c>
      <c r="Y99">
        <v>13.598599999999999</v>
      </c>
      <c r="Z99">
        <v>21.587700000000002</v>
      </c>
      <c r="AA99">
        <v>73.040000000000006</v>
      </c>
      <c r="AB99">
        <v>17.032</v>
      </c>
      <c r="AC99">
        <v>120.25</v>
      </c>
      <c r="AD99">
        <v>166.25</v>
      </c>
      <c r="AE99">
        <v>1204.9000000000001</v>
      </c>
      <c r="AF99">
        <v>52.42</v>
      </c>
      <c r="AG99">
        <v>1067.5</v>
      </c>
      <c r="AH99">
        <v>369.75</v>
      </c>
      <c r="AI99">
        <v>20.18</v>
      </c>
      <c r="AJ99">
        <v>428.25</v>
      </c>
      <c r="AK99">
        <f>IF(ISNUMBER(VLOOKUP($A99,'[1]F-F_Research_Data_Factors_weekl'!$G$6:$J$4822,2,0)),VLOOKUP($A99,'[1]F-F_Research_Data_Factors_weekl'!$G$6:$J$4822,2,0),AK100)</f>
        <v>19412.746319101629</v>
      </c>
      <c r="AL99">
        <f>IF(ISNUMBER(VLOOKUP($A99,'[1]F-F_Research_Data_Factors_weekl'!$G$6:$J$4822,3,0)),VLOOKUP($A99,'[1]F-F_Research_Data_Factors_weekl'!$G$6:$J$4822,3,0),AL100)</f>
        <v>368.59439665064514</v>
      </c>
      <c r="AM99">
        <f>IF(ISNUMBER(VLOOKUP($A99,'[1]F-F_Research_Data_Factors_weekl'!$G$6:$J$4822,4,0)),VLOOKUP($A99,'[1]F-F_Research_Data_Factors_weekl'!$G$6:$J$4822,4,0),AM100)</f>
        <v>4138.4234469563489</v>
      </c>
    </row>
    <row r="100" spans="1:39" x14ac:dyDescent="0.25">
      <c r="A100" s="14">
        <v>42748</v>
      </c>
      <c r="B100">
        <v>19885.73</v>
      </c>
      <c r="C100">
        <v>2274.64</v>
      </c>
      <c r="D100">
        <v>5574.116</v>
      </c>
      <c r="E100">
        <v>15497.28</v>
      </c>
      <c r="F100">
        <v>11629.18</v>
      </c>
      <c r="G100">
        <v>19287.28</v>
      </c>
      <c r="H100">
        <v>1544.89</v>
      </c>
      <c r="I100">
        <v>22937.38</v>
      </c>
      <c r="J100">
        <v>1.1931</v>
      </c>
      <c r="K100">
        <v>1.897</v>
      </c>
      <c r="L100">
        <v>2.3963999999999999</v>
      </c>
      <c r="M100">
        <v>2.9885999999999999</v>
      </c>
      <c r="N100">
        <v>101.18</v>
      </c>
      <c r="O100">
        <v>1.0643</v>
      </c>
      <c r="P100">
        <v>114.49</v>
      </c>
      <c r="Q100">
        <v>1.2181999999999999</v>
      </c>
      <c r="R100">
        <v>0.75019999999999998</v>
      </c>
      <c r="S100">
        <v>0.71309999999999996</v>
      </c>
      <c r="T100">
        <v>1.0084</v>
      </c>
      <c r="U100">
        <v>8.5005000000000006</v>
      </c>
      <c r="V100">
        <v>8.9116</v>
      </c>
      <c r="W100">
        <v>68.156300000000002</v>
      </c>
      <c r="X100">
        <v>4.4630000000000001</v>
      </c>
      <c r="Y100">
        <v>13.515700000000001</v>
      </c>
      <c r="Z100">
        <v>21.476500000000001</v>
      </c>
      <c r="AA100">
        <v>72.27</v>
      </c>
      <c r="AB100">
        <v>16.765000000000001</v>
      </c>
      <c r="AC100">
        <v>118.52500000000001</v>
      </c>
      <c r="AD100">
        <v>183.15</v>
      </c>
      <c r="AE100">
        <v>1196.2</v>
      </c>
      <c r="AF100">
        <v>52.37</v>
      </c>
      <c r="AG100">
        <v>1042.5</v>
      </c>
      <c r="AH100">
        <v>358.5</v>
      </c>
      <c r="AI100">
        <v>20.52</v>
      </c>
      <c r="AJ100">
        <v>426</v>
      </c>
      <c r="AK100">
        <f>IF(ISNUMBER(VLOOKUP($A100,'[1]F-F_Research_Data_Factors_weekl'!$G$6:$J$4822,2,0)),VLOOKUP($A100,'[1]F-F_Research_Data_Factors_weekl'!$G$6:$J$4822,2,0),AK101)</f>
        <v>19473.112969306479</v>
      </c>
      <c r="AL100">
        <f>IF(ISNUMBER(VLOOKUP($A100,'[1]F-F_Research_Data_Factors_weekl'!$G$6:$J$4822,3,0)),VLOOKUP($A100,'[1]F-F_Research_Data_Factors_weekl'!$G$6:$J$4822,3,0),AL101)</f>
        <v>372.84482768626856</v>
      </c>
      <c r="AM100">
        <f>IF(ISNUMBER(VLOOKUP($A100,'[1]F-F_Research_Data_Factors_weekl'!$G$6:$J$4822,4,0)),VLOOKUP($A100,'[1]F-F_Research_Data_Factors_weekl'!$G$6:$J$4822,4,0),AM101)</f>
        <v>4145.8860418316463</v>
      </c>
    </row>
    <row r="101" spans="1:39" x14ac:dyDescent="0.25">
      <c r="A101" s="14">
        <v>42741</v>
      </c>
      <c r="B101">
        <v>19963.8</v>
      </c>
      <c r="C101">
        <v>2276.98</v>
      </c>
      <c r="D101">
        <v>5521.0550000000003</v>
      </c>
      <c r="E101">
        <v>15496.05</v>
      </c>
      <c r="F101">
        <v>11599.01</v>
      </c>
      <c r="G101">
        <v>19454.330000000002</v>
      </c>
      <c r="H101">
        <v>1553.32</v>
      </c>
      <c r="I101">
        <v>22503.01</v>
      </c>
      <c r="J101">
        <v>1.2098</v>
      </c>
      <c r="K101">
        <v>1.9239000000000002</v>
      </c>
      <c r="L101">
        <v>2.4192999999999998</v>
      </c>
      <c r="M101">
        <v>3.0087999999999999</v>
      </c>
      <c r="N101">
        <v>102.22</v>
      </c>
      <c r="O101">
        <v>1.0531999999999999</v>
      </c>
      <c r="P101">
        <v>117.02</v>
      </c>
      <c r="Q101">
        <v>1.2286999999999999</v>
      </c>
      <c r="R101">
        <v>0.73009999999999997</v>
      </c>
      <c r="S101">
        <v>0.69599999999999995</v>
      </c>
      <c r="T101">
        <v>1.018</v>
      </c>
      <c r="U101">
        <v>8.5379000000000005</v>
      </c>
      <c r="V101">
        <v>9.0573999999999995</v>
      </c>
      <c r="W101">
        <v>67.962500000000006</v>
      </c>
      <c r="X101">
        <v>4.4725000000000001</v>
      </c>
      <c r="Y101">
        <v>13.759600000000001</v>
      </c>
      <c r="Z101">
        <v>21.221699999999998</v>
      </c>
      <c r="AA101">
        <v>73.989999999999995</v>
      </c>
      <c r="AB101">
        <v>16.518999999999998</v>
      </c>
      <c r="AC101">
        <v>114.825</v>
      </c>
      <c r="AD101">
        <v>185.55</v>
      </c>
      <c r="AE101">
        <v>1173.4000000000001</v>
      </c>
      <c r="AF101">
        <v>53.99</v>
      </c>
      <c r="AG101">
        <v>986</v>
      </c>
      <c r="AH101">
        <v>358</v>
      </c>
      <c r="AI101">
        <v>20.75</v>
      </c>
      <c r="AJ101">
        <v>423.25</v>
      </c>
      <c r="AK101">
        <f>IF(ISNUMBER(VLOOKUP($A101,'[1]F-F_Research_Data_Factors_weekl'!$G$6:$J$4822,2,0)),VLOOKUP($A101,'[1]F-F_Research_Data_Factors_weekl'!$G$6:$J$4822,2,0),AK102)</f>
        <v>19455.602926672476</v>
      </c>
      <c r="AL101">
        <f>IF(ISNUMBER(VLOOKUP($A101,'[1]F-F_Research_Data_Factors_weekl'!$G$6:$J$4822,3,0)),VLOOKUP($A101,'[1]F-F_Research_Data_Factors_weekl'!$G$6:$J$4822,3,0),AL102)</f>
        <v>371.13759475041667</v>
      </c>
      <c r="AM101">
        <f>IF(ISNUMBER(VLOOKUP($A101,'[1]F-F_Research_Data_Factors_weekl'!$G$6:$J$4822,4,0)),VLOOKUP($A101,'[1]F-F_Research_Data_Factors_weekl'!$G$6:$J$4822,4,0),AM102)</f>
        <v>4190.3032563489451</v>
      </c>
    </row>
    <row r="102" spans="1:39" x14ac:dyDescent="0.25">
      <c r="A102" s="14">
        <v>42734</v>
      </c>
      <c r="B102">
        <v>19762.599999999999</v>
      </c>
      <c r="C102">
        <v>2238.83</v>
      </c>
      <c r="D102">
        <v>5383.1170000000002</v>
      </c>
      <c r="E102">
        <v>15287.59</v>
      </c>
      <c r="F102">
        <v>11481.06</v>
      </c>
      <c r="G102">
        <v>19114.37</v>
      </c>
      <c r="H102">
        <v>1518.61</v>
      </c>
      <c r="I102">
        <v>22000.560000000001</v>
      </c>
      <c r="J102">
        <v>1.1882999999999999</v>
      </c>
      <c r="K102">
        <v>1.9274</v>
      </c>
      <c r="L102">
        <v>2.4443000000000001</v>
      </c>
      <c r="M102">
        <v>3.0651000000000002</v>
      </c>
      <c r="N102">
        <v>102.21</v>
      </c>
      <c r="O102">
        <v>1.0517000000000001</v>
      </c>
      <c r="P102">
        <v>116.96</v>
      </c>
      <c r="Q102">
        <v>1.234</v>
      </c>
      <c r="R102">
        <v>0.7208</v>
      </c>
      <c r="S102">
        <v>0.69340000000000002</v>
      </c>
      <c r="T102">
        <v>1.0189999999999999</v>
      </c>
      <c r="U102">
        <v>8.6405999999999992</v>
      </c>
      <c r="V102">
        <v>9.1060999999999996</v>
      </c>
      <c r="W102">
        <v>67.924999999999997</v>
      </c>
      <c r="X102">
        <v>4.4862000000000002</v>
      </c>
      <c r="Y102">
        <v>13.7401</v>
      </c>
      <c r="Z102">
        <v>20.7272</v>
      </c>
      <c r="AA102">
        <v>70.650000000000006</v>
      </c>
      <c r="AB102">
        <v>15.989000000000001</v>
      </c>
      <c r="AC102">
        <v>119</v>
      </c>
      <c r="AD102">
        <v>198.1</v>
      </c>
      <c r="AE102">
        <v>1151.7</v>
      </c>
      <c r="AF102">
        <v>53.72</v>
      </c>
      <c r="AG102">
        <v>996.5</v>
      </c>
      <c r="AH102">
        <v>352</v>
      </c>
      <c r="AI102">
        <v>19.510000000000002</v>
      </c>
      <c r="AJ102">
        <v>408</v>
      </c>
      <c r="AK102">
        <f>IF(ISNUMBER(VLOOKUP($A102,'[1]F-F_Research_Data_Factors_weekl'!$G$6:$J$4822,2,0)),VLOOKUP($A102,'[1]F-F_Research_Data_Factors_weekl'!$G$6:$J$4822,2,0),AK103)</f>
        <v>19132.267604162138</v>
      </c>
      <c r="AL102">
        <f>IF(ISNUMBER(VLOOKUP($A102,'[1]F-F_Research_Data_Factors_weekl'!$G$6:$J$4822,3,0)),VLOOKUP($A102,'[1]F-F_Research_Data_Factors_weekl'!$G$6:$J$4822,3,0),AL103)</f>
        <v>373.41542886650234</v>
      </c>
      <c r="AM102">
        <f>IF(ISNUMBER(VLOOKUP($A102,'[1]F-F_Research_Data_Factors_weekl'!$G$6:$J$4822,4,0)),VLOOKUP($A102,'[1]F-F_Research_Data_Factors_weekl'!$G$6:$J$4822,4,0),AM103)</f>
        <v>4240.768400312666</v>
      </c>
    </row>
    <row r="103" spans="1:39" x14ac:dyDescent="0.25">
      <c r="A103" s="14">
        <v>42727</v>
      </c>
      <c r="B103">
        <v>19933.810000000001</v>
      </c>
      <c r="C103">
        <v>2263.79</v>
      </c>
      <c r="D103">
        <v>5462.6890000000003</v>
      </c>
      <c r="E103">
        <v>15328.15</v>
      </c>
      <c r="F103">
        <v>11449.93</v>
      </c>
      <c r="G103">
        <v>19427.669999999998</v>
      </c>
      <c r="H103">
        <v>1543.82</v>
      </c>
      <c r="I103">
        <v>21574.76</v>
      </c>
      <c r="J103">
        <v>1.2016</v>
      </c>
      <c r="K103">
        <v>2.0245000000000002</v>
      </c>
      <c r="L103">
        <v>2.5373000000000001</v>
      </c>
      <c r="M103">
        <v>3.1137999999999999</v>
      </c>
      <c r="N103">
        <v>103.01</v>
      </c>
      <c r="O103">
        <v>1.0456000000000001</v>
      </c>
      <c r="P103">
        <v>117.33</v>
      </c>
      <c r="Q103">
        <v>1.2282</v>
      </c>
      <c r="R103">
        <v>0.71760000000000002</v>
      </c>
      <c r="S103">
        <v>0.68740000000000001</v>
      </c>
      <c r="T103">
        <v>1.0265</v>
      </c>
      <c r="U103">
        <v>8.7009000000000007</v>
      </c>
      <c r="V103">
        <v>9.2042000000000002</v>
      </c>
      <c r="W103">
        <v>67.825000000000003</v>
      </c>
      <c r="X103">
        <v>4.4741999999999997</v>
      </c>
      <c r="Y103">
        <v>13.997999999999999</v>
      </c>
      <c r="Z103">
        <v>20.609500000000001</v>
      </c>
      <c r="AA103">
        <v>69.87</v>
      </c>
      <c r="AB103">
        <v>15.704000000000001</v>
      </c>
      <c r="AC103">
        <v>114.575</v>
      </c>
      <c r="AD103">
        <v>191.75</v>
      </c>
      <c r="AE103">
        <v>1131.9000000000001</v>
      </c>
      <c r="AF103">
        <v>53.02</v>
      </c>
      <c r="AG103">
        <v>989</v>
      </c>
      <c r="AH103">
        <v>345.75</v>
      </c>
      <c r="AI103">
        <v>18.149999999999999</v>
      </c>
      <c r="AJ103">
        <v>393.5</v>
      </c>
      <c r="AK103">
        <f>IF(ISNUMBER(VLOOKUP($A103,'[1]F-F_Research_Data_Factors_weekl'!$G$6:$J$4822,2,0)),VLOOKUP($A103,'[1]F-F_Research_Data_Factors_weekl'!$G$6:$J$4822,2,0),AK104)</f>
        <v>19356.806560261168</v>
      </c>
      <c r="AL103">
        <f>IF(ISNUMBER(VLOOKUP($A103,'[1]F-F_Research_Data_Factors_weekl'!$G$6:$J$4822,3,0)),VLOOKUP($A103,'[1]F-F_Research_Data_Factors_weekl'!$G$6:$J$4822,3,0),AL104)</f>
        <v>373.78921808458693</v>
      </c>
      <c r="AM103">
        <f>IF(ISNUMBER(VLOOKUP($A103,'[1]F-F_Research_Data_Factors_weekl'!$G$6:$J$4822,4,0)),VLOOKUP($A103,'[1]F-F_Research_Data_Factors_weekl'!$G$6:$J$4822,4,0),AM104)</f>
        <v>4235.2625589859836</v>
      </c>
    </row>
    <row r="104" spans="1:39" x14ac:dyDescent="0.25">
      <c r="A104" s="14">
        <v>42720</v>
      </c>
      <c r="B104">
        <v>19843.41</v>
      </c>
      <c r="C104">
        <v>2258.0700000000002</v>
      </c>
      <c r="D104">
        <v>5437.1620000000003</v>
      </c>
      <c r="E104">
        <v>15252.2</v>
      </c>
      <c r="F104">
        <v>11404.01</v>
      </c>
      <c r="G104">
        <v>19401.150000000001</v>
      </c>
      <c r="H104">
        <v>1550.67</v>
      </c>
      <c r="I104">
        <v>22020.75</v>
      </c>
      <c r="J104">
        <v>1.2524</v>
      </c>
      <c r="K104">
        <v>2.0653999999999999</v>
      </c>
      <c r="L104">
        <v>2.5916000000000001</v>
      </c>
      <c r="M104">
        <v>3.1741000000000001</v>
      </c>
      <c r="N104">
        <v>102.95</v>
      </c>
      <c r="O104">
        <v>1.0450999999999999</v>
      </c>
      <c r="P104">
        <v>117.93</v>
      </c>
      <c r="Q104">
        <v>1.2496</v>
      </c>
      <c r="R104">
        <v>0.73040000000000005</v>
      </c>
      <c r="S104">
        <v>0.69630000000000003</v>
      </c>
      <c r="T104">
        <v>1.0261</v>
      </c>
      <c r="U104">
        <v>8.6725999999999992</v>
      </c>
      <c r="V104">
        <v>9.3391999999999999</v>
      </c>
      <c r="W104">
        <v>67.771299999999997</v>
      </c>
      <c r="X104">
        <v>4.4779999999999998</v>
      </c>
      <c r="Y104">
        <v>14.032500000000001</v>
      </c>
      <c r="Z104">
        <v>20.439499999999999</v>
      </c>
      <c r="AA104">
        <v>71.040000000000006</v>
      </c>
      <c r="AB104">
        <v>16.152999999999999</v>
      </c>
      <c r="AC104">
        <v>112.325</v>
      </c>
      <c r="AD104">
        <v>195.05</v>
      </c>
      <c r="AE104">
        <v>1135.3</v>
      </c>
      <c r="AF104">
        <v>51.9</v>
      </c>
      <c r="AG104">
        <v>1036.75</v>
      </c>
      <c r="AH104">
        <v>356.25</v>
      </c>
      <c r="AI104">
        <v>18.22</v>
      </c>
      <c r="AJ104">
        <v>409.25</v>
      </c>
      <c r="AK104">
        <f>IF(ISNUMBER(VLOOKUP($A104,'[1]F-F_Research_Data_Factors_weekl'!$G$6:$J$4822,2,0)),VLOOKUP($A104,'[1]F-F_Research_Data_Factors_weekl'!$G$6:$J$4822,2,0),AK105)</f>
        <v>19295.062360706903</v>
      </c>
      <c r="AL104">
        <f>IF(ISNUMBER(VLOOKUP($A104,'[1]F-F_Research_Data_Factors_weekl'!$G$6:$J$4822,3,0)),VLOOKUP($A104,'[1]F-F_Research_Data_Factors_weekl'!$G$6:$J$4822,3,0),AL105)</f>
        <v>373.1548548313736</v>
      </c>
      <c r="AM104">
        <f>IF(ISNUMBER(VLOOKUP($A104,'[1]F-F_Research_Data_Factors_weekl'!$G$6:$J$4822,4,0)),VLOOKUP($A104,'[1]F-F_Research_Data_Factors_weekl'!$G$6:$J$4822,4,0),AM105)</f>
        <v>4204.5692037982562</v>
      </c>
    </row>
    <row r="105" spans="1:39" x14ac:dyDescent="0.25">
      <c r="A105" s="14">
        <v>42713</v>
      </c>
      <c r="B105">
        <v>19756.849999999999</v>
      </c>
      <c r="C105">
        <v>2259.5300000000002</v>
      </c>
      <c r="D105">
        <v>5444.4979999999996</v>
      </c>
      <c r="E105">
        <v>15312.2</v>
      </c>
      <c r="F105">
        <v>11203.63</v>
      </c>
      <c r="G105">
        <v>18996.37</v>
      </c>
      <c r="H105">
        <v>1525.36</v>
      </c>
      <c r="I105">
        <v>22760.98</v>
      </c>
      <c r="J105">
        <v>1.1329</v>
      </c>
      <c r="K105">
        <v>1.8906000000000001</v>
      </c>
      <c r="L105">
        <v>2.4675000000000002</v>
      </c>
      <c r="M105">
        <v>3.1528999999999998</v>
      </c>
      <c r="N105">
        <v>101.59</v>
      </c>
      <c r="O105">
        <v>1.0561</v>
      </c>
      <c r="P105">
        <v>115.32</v>
      </c>
      <c r="Q105">
        <v>1.2572000000000001</v>
      </c>
      <c r="R105">
        <v>0.74490000000000001</v>
      </c>
      <c r="S105">
        <v>0.71360000000000001</v>
      </c>
      <c r="T105">
        <v>1.0170999999999999</v>
      </c>
      <c r="U105">
        <v>8.5032999999999994</v>
      </c>
      <c r="V105">
        <v>9.1892999999999994</v>
      </c>
      <c r="W105">
        <v>67.417500000000004</v>
      </c>
      <c r="X105">
        <v>4.4245000000000001</v>
      </c>
      <c r="Y105">
        <v>13.795999999999999</v>
      </c>
      <c r="Z105">
        <v>20.389399999999998</v>
      </c>
      <c r="AA105">
        <v>70.8</v>
      </c>
      <c r="AB105">
        <v>16.896999999999998</v>
      </c>
      <c r="AC105">
        <v>108.72499999999999</v>
      </c>
      <c r="AD105">
        <v>213</v>
      </c>
      <c r="AE105">
        <v>1159.4000000000001</v>
      </c>
      <c r="AF105">
        <v>51.5</v>
      </c>
      <c r="AG105">
        <v>1037.5</v>
      </c>
      <c r="AH105">
        <v>352.5</v>
      </c>
      <c r="AI105">
        <v>19.239999999999998</v>
      </c>
      <c r="AJ105">
        <v>400.25</v>
      </c>
      <c r="AK105">
        <f>IF(ISNUMBER(VLOOKUP($A105,'[1]F-F_Research_Data_Factors_weekl'!$G$6:$J$4822,2,0)),VLOOKUP($A105,'[1]F-F_Research_Data_Factors_weekl'!$G$6:$J$4822,2,0),AK106)</f>
        <v>19351.180784983353</v>
      </c>
      <c r="AL105">
        <f>IF(ISNUMBER(VLOOKUP($A105,'[1]F-F_Research_Data_Factors_weekl'!$G$6:$J$4822,3,0)),VLOOKUP($A105,'[1]F-F_Research_Data_Factors_weekl'!$G$6:$J$4822,3,0),AL106)</f>
        <v>378.37644983915391</v>
      </c>
      <c r="AM105">
        <f>IF(ISNUMBER(VLOOKUP($A105,'[1]F-F_Research_Data_Factors_weekl'!$G$6:$J$4822,4,0)),VLOOKUP($A105,'[1]F-F_Research_Data_Factors_weekl'!$G$6:$J$4822,4,0),AM106)</f>
        <v>4238.9043288620387</v>
      </c>
    </row>
    <row r="106" spans="1:39" x14ac:dyDescent="0.25">
      <c r="A106" s="14">
        <v>42706</v>
      </c>
      <c r="B106">
        <v>19170.419999999998</v>
      </c>
      <c r="C106">
        <v>2191.9499999999998</v>
      </c>
      <c r="D106">
        <v>5255.652</v>
      </c>
      <c r="E106">
        <v>15052.52</v>
      </c>
      <c r="F106">
        <v>10513.35</v>
      </c>
      <c r="G106">
        <v>18426.080000000002</v>
      </c>
      <c r="H106">
        <v>1477.98</v>
      </c>
      <c r="I106">
        <v>22564.82</v>
      </c>
      <c r="J106">
        <v>1.0956999999999999</v>
      </c>
      <c r="K106">
        <v>1.8208</v>
      </c>
      <c r="L106">
        <v>2.3830999999999998</v>
      </c>
      <c r="M106">
        <v>3.0615000000000001</v>
      </c>
      <c r="N106">
        <v>100.77</v>
      </c>
      <c r="O106">
        <v>1.0664</v>
      </c>
      <c r="P106">
        <v>113.51</v>
      </c>
      <c r="Q106">
        <v>1.2728999999999999</v>
      </c>
      <c r="R106">
        <v>0.74570000000000003</v>
      </c>
      <c r="S106">
        <v>0.71409999999999996</v>
      </c>
      <c r="T106">
        <v>1.0111000000000001</v>
      </c>
      <c r="U106">
        <v>8.4219000000000008</v>
      </c>
      <c r="V106">
        <v>9.2146000000000008</v>
      </c>
      <c r="W106">
        <v>68.224999999999994</v>
      </c>
      <c r="X106">
        <v>4.4531999999999998</v>
      </c>
      <c r="Y106">
        <v>13.802099999999999</v>
      </c>
      <c r="Z106">
        <v>20.6281</v>
      </c>
      <c r="AA106">
        <v>71.98</v>
      </c>
      <c r="AB106">
        <v>16.753</v>
      </c>
      <c r="AC106">
        <v>108.22499999999999</v>
      </c>
      <c r="AD106">
        <v>220.65</v>
      </c>
      <c r="AE106">
        <v>1175.0999999999999</v>
      </c>
      <c r="AF106">
        <v>51.68</v>
      </c>
      <c r="AG106">
        <v>1027.5</v>
      </c>
      <c r="AH106">
        <v>337.5</v>
      </c>
      <c r="AI106">
        <v>19.12</v>
      </c>
      <c r="AJ106">
        <v>387.5</v>
      </c>
      <c r="AK106">
        <f>IF(ISNUMBER(VLOOKUP($A106,'[1]F-F_Research_Data_Factors_weekl'!$G$6:$J$4822,2,0)),VLOOKUP($A106,'[1]F-F_Research_Data_Factors_weekl'!$G$6:$J$4822,2,0),AK107)</f>
        <v>18723.929158184183</v>
      </c>
      <c r="AL106">
        <f>IF(ISNUMBER(VLOOKUP($A106,'[1]F-F_Research_Data_Factors_weekl'!$G$6:$J$4822,3,0)),VLOOKUP($A106,'[1]F-F_Research_Data_Factors_weekl'!$G$6:$J$4822,3,0),AL107)</f>
        <v>370.88458129695539</v>
      </c>
      <c r="AM106">
        <f>IF(ISNUMBER(VLOOKUP($A106,'[1]F-F_Research_Data_Factors_weekl'!$G$6:$J$4822,4,0)),VLOOKUP($A106,'[1]F-F_Research_Data_Factors_weekl'!$G$6:$J$4822,4,0),AM107)</f>
        <v>4162.7264350997139</v>
      </c>
    </row>
    <row r="107" spans="1:39" x14ac:dyDescent="0.25">
      <c r="A107" s="14">
        <v>42699</v>
      </c>
      <c r="B107">
        <v>19152.14</v>
      </c>
      <c r="C107">
        <v>2213.35</v>
      </c>
      <c r="D107">
        <v>5398.92</v>
      </c>
      <c r="E107">
        <v>15075.44</v>
      </c>
      <c r="F107">
        <v>10699.27</v>
      </c>
      <c r="G107">
        <v>18381.22</v>
      </c>
      <c r="H107">
        <v>1464.53</v>
      </c>
      <c r="I107">
        <v>22723.45</v>
      </c>
      <c r="J107">
        <v>1.1168</v>
      </c>
      <c r="K107">
        <v>1.8353999999999999</v>
      </c>
      <c r="L107">
        <v>2.3572000000000002</v>
      </c>
      <c r="M107">
        <v>3.0045000000000002</v>
      </c>
      <c r="N107">
        <v>101.49</v>
      </c>
      <c r="O107">
        <v>1.0589</v>
      </c>
      <c r="P107">
        <v>113.22</v>
      </c>
      <c r="Q107">
        <v>1.2477</v>
      </c>
      <c r="R107">
        <v>0.74429999999999996</v>
      </c>
      <c r="S107">
        <v>0.70430000000000004</v>
      </c>
      <c r="T107">
        <v>1.0141</v>
      </c>
      <c r="U107">
        <v>8.5805000000000007</v>
      </c>
      <c r="V107">
        <v>9.2497000000000007</v>
      </c>
      <c r="W107">
        <v>68.467500000000001</v>
      </c>
      <c r="X107">
        <v>4.4583000000000004</v>
      </c>
      <c r="Y107">
        <v>14.11</v>
      </c>
      <c r="Z107">
        <v>20.6538</v>
      </c>
      <c r="AA107">
        <v>72.650000000000006</v>
      </c>
      <c r="AB107">
        <v>16.47</v>
      </c>
      <c r="AC107">
        <v>110.75</v>
      </c>
      <c r="AD107">
        <v>216.45</v>
      </c>
      <c r="AE107">
        <v>1178.4000000000001</v>
      </c>
      <c r="AF107">
        <v>46.06</v>
      </c>
      <c r="AG107">
        <v>1046</v>
      </c>
      <c r="AH107">
        <v>349.25</v>
      </c>
      <c r="AI107">
        <v>19.84</v>
      </c>
      <c r="AJ107">
        <v>395.75</v>
      </c>
      <c r="AK107">
        <f>IF(ISNUMBER(VLOOKUP($A107,'[1]F-F_Research_Data_Factors_weekl'!$G$6:$J$4822,2,0)),VLOOKUP($A107,'[1]F-F_Research_Data_Factors_weekl'!$G$6:$J$4822,2,0),AK108)</f>
        <v>18937.927741664997</v>
      </c>
      <c r="AL107">
        <f>IF(ISNUMBER(VLOOKUP($A107,'[1]F-F_Research_Data_Factors_weekl'!$G$6:$J$4822,3,0)),VLOOKUP($A107,'[1]F-F_Research_Data_Factors_weekl'!$G$6:$J$4822,3,0),AL108)</f>
        <v>378.91763516239826</v>
      </c>
      <c r="AM107">
        <f>IF(ISNUMBER(VLOOKUP($A107,'[1]F-F_Research_Data_Factors_weekl'!$G$6:$J$4822,4,0)),VLOOKUP($A107,'[1]F-F_Research_Data_Factors_weekl'!$G$6:$J$4822,4,0),AM108)</f>
        <v>4006.0883794627216</v>
      </c>
    </row>
    <row r="108" spans="1:39" x14ac:dyDescent="0.25">
      <c r="A108" s="14">
        <v>42692</v>
      </c>
      <c r="B108">
        <v>18867.93</v>
      </c>
      <c r="C108">
        <v>2181.9</v>
      </c>
      <c r="D108">
        <v>5321.5129999999999</v>
      </c>
      <c r="E108">
        <v>14864.03</v>
      </c>
      <c r="F108">
        <v>10664.56</v>
      </c>
      <c r="G108">
        <v>17967.41</v>
      </c>
      <c r="H108">
        <v>1428.46</v>
      </c>
      <c r="I108">
        <v>22344.21</v>
      </c>
      <c r="J108">
        <v>1.0678000000000001</v>
      </c>
      <c r="K108">
        <v>1.7974999999999999</v>
      </c>
      <c r="L108">
        <v>2.3548</v>
      </c>
      <c r="M108">
        <v>3.0295999999999998</v>
      </c>
      <c r="N108">
        <v>101.21</v>
      </c>
      <c r="O108">
        <v>1.0588</v>
      </c>
      <c r="P108">
        <v>110.91</v>
      </c>
      <c r="Q108">
        <v>1.2342</v>
      </c>
      <c r="R108">
        <v>0.73380000000000001</v>
      </c>
      <c r="S108">
        <v>0.70099999999999996</v>
      </c>
      <c r="T108">
        <v>1.0101</v>
      </c>
      <c r="U108">
        <v>8.5974000000000004</v>
      </c>
      <c r="V108">
        <v>9.2988</v>
      </c>
      <c r="W108">
        <v>68.136200000000002</v>
      </c>
      <c r="X108">
        <v>4.4189999999999996</v>
      </c>
      <c r="Y108">
        <v>14.4222</v>
      </c>
      <c r="Z108">
        <v>20.6435</v>
      </c>
      <c r="AA108">
        <v>73.400000000000006</v>
      </c>
      <c r="AB108">
        <v>16.623999999999999</v>
      </c>
      <c r="AC108">
        <v>108.325</v>
      </c>
      <c r="AD108">
        <v>212.3</v>
      </c>
      <c r="AE108">
        <v>1208.7</v>
      </c>
      <c r="AF108">
        <v>45.69</v>
      </c>
      <c r="AG108">
        <v>993.75</v>
      </c>
      <c r="AH108">
        <v>345.5</v>
      </c>
      <c r="AI108">
        <v>20.149999999999999</v>
      </c>
      <c r="AJ108">
        <v>408</v>
      </c>
      <c r="AK108">
        <f>IF(ISNUMBER(VLOOKUP($A108,'[1]F-F_Research_Data_Factors_weekl'!$G$6:$J$4822,2,0)),VLOOKUP($A108,'[1]F-F_Research_Data_Factors_weekl'!$G$6:$J$4822,2,0),AK109)</f>
        <v>18632.357085463398</v>
      </c>
      <c r="AL108">
        <f>IF(ISNUMBER(VLOOKUP($A108,'[1]F-F_Research_Data_Factors_weekl'!$G$6:$J$4822,3,0)),VLOOKUP($A108,'[1]F-F_Research_Data_Factors_weekl'!$G$6:$J$4822,3,0),AL109)</f>
        <v>375.91035234364904</v>
      </c>
      <c r="AM108">
        <f>IF(ISNUMBER(VLOOKUP($A108,'[1]F-F_Research_Data_Factors_weekl'!$G$6:$J$4822,4,0)),VLOOKUP($A108,'[1]F-F_Research_Data_Factors_weekl'!$G$6:$J$4822,4,0),AM109)</f>
        <v>3980.6124597205103</v>
      </c>
    </row>
    <row r="109" spans="1:39" x14ac:dyDescent="0.25">
      <c r="A109" s="14">
        <v>42685</v>
      </c>
      <c r="B109">
        <v>18847.66</v>
      </c>
      <c r="C109">
        <v>2164.4499999999998</v>
      </c>
      <c r="D109">
        <v>5237.1139999999996</v>
      </c>
      <c r="E109">
        <v>14555.41</v>
      </c>
      <c r="F109">
        <v>10667.95</v>
      </c>
      <c r="G109">
        <v>17374.79</v>
      </c>
      <c r="H109">
        <v>1378.28</v>
      </c>
      <c r="I109">
        <v>22531.09</v>
      </c>
      <c r="J109">
        <v>0.91510000000000002</v>
      </c>
      <c r="K109">
        <v>1.5571000000000002</v>
      </c>
      <c r="L109">
        <v>2.1501000000000001</v>
      </c>
      <c r="M109">
        <v>2.9350000000000001</v>
      </c>
      <c r="N109">
        <v>99.06</v>
      </c>
      <c r="O109">
        <v>1.0854999999999999</v>
      </c>
      <c r="P109">
        <v>106.65</v>
      </c>
      <c r="Q109">
        <v>1.2596000000000001</v>
      </c>
      <c r="R109">
        <v>0.75460000000000005</v>
      </c>
      <c r="S109">
        <v>0.71299999999999997</v>
      </c>
      <c r="T109">
        <v>0.98799999999999999</v>
      </c>
      <c r="U109">
        <v>8.3934999999999995</v>
      </c>
      <c r="V109">
        <v>9.0958000000000006</v>
      </c>
      <c r="W109">
        <v>67.246200000000002</v>
      </c>
      <c r="X109">
        <v>4.2945000000000002</v>
      </c>
      <c r="Y109">
        <v>14.3352</v>
      </c>
      <c r="Z109">
        <v>20.8492</v>
      </c>
      <c r="AA109">
        <v>68.44</v>
      </c>
      <c r="AB109">
        <v>17.382000000000001</v>
      </c>
      <c r="AC109">
        <v>105.6</v>
      </c>
      <c r="AD109">
        <v>211.95</v>
      </c>
      <c r="AE109">
        <v>1224.3</v>
      </c>
      <c r="AF109">
        <v>43.41</v>
      </c>
      <c r="AG109">
        <v>978.5</v>
      </c>
      <c r="AH109">
        <v>340.25</v>
      </c>
      <c r="AI109">
        <v>21.7</v>
      </c>
      <c r="AJ109">
        <v>403</v>
      </c>
      <c r="AK109">
        <f>IF(ISNUMBER(VLOOKUP($A109,'[1]F-F_Research_Data_Factors_weekl'!$G$6:$J$4822,2,0)),VLOOKUP($A109,'[1]F-F_Research_Data_Factors_weekl'!$G$6:$J$4822,2,0),AK110)</f>
        <v>18395.060801128839</v>
      </c>
      <c r="AL109">
        <f>IF(ISNUMBER(VLOOKUP($A109,'[1]F-F_Research_Data_Factors_weekl'!$G$6:$J$4822,3,0)),VLOOKUP($A109,'[1]F-F_Research_Data_Factors_weekl'!$G$6:$J$4822,3,0),AL110)</f>
        <v>372.18846766697925</v>
      </c>
      <c r="AM109">
        <f>IF(ISNUMBER(VLOOKUP($A109,'[1]F-F_Research_Data_Factors_weekl'!$G$6:$J$4822,4,0)),VLOOKUP($A109,'[1]F-F_Research_Data_Factors_weekl'!$G$6:$J$4822,4,0),AM110)</f>
        <v>3926.0404968147845</v>
      </c>
    </row>
    <row r="110" spans="1:39" x14ac:dyDescent="0.25">
      <c r="A110" s="14">
        <v>42678</v>
      </c>
      <c r="B110">
        <v>17888.28</v>
      </c>
      <c r="C110">
        <v>2085.1799999999998</v>
      </c>
      <c r="D110">
        <v>5046.3710000000001</v>
      </c>
      <c r="E110">
        <v>14509.25</v>
      </c>
      <c r="F110">
        <v>10259.129999999999</v>
      </c>
      <c r="G110">
        <v>16905.36</v>
      </c>
      <c r="H110">
        <v>1347.04</v>
      </c>
      <c r="I110">
        <v>22642.62</v>
      </c>
      <c r="J110">
        <v>0.78380000000000005</v>
      </c>
      <c r="K110">
        <v>1.2321</v>
      </c>
      <c r="L110">
        <v>1.7762</v>
      </c>
      <c r="M110">
        <v>2.5609999999999999</v>
      </c>
      <c r="N110">
        <v>97.064999999999998</v>
      </c>
      <c r="O110">
        <v>1.1141000000000001</v>
      </c>
      <c r="P110">
        <v>103.12</v>
      </c>
      <c r="Q110">
        <v>1.2517</v>
      </c>
      <c r="R110">
        <v>0.76729999999999998</v>
      </c>
      <c r="S110">
        <v>0.73260000000000003</v>
      </c>
      <c r="T110">
        <v>0.96840000000000004</v>
      </c>
      <c r="U110">
        <v>8.1591000000000005</v>
      </c>
      <c r="V110">
        <v>8.9461999999999993</v>
      </c>
      <c r="W110">
        <v>66.704999999999998</v>
      </c>
      <c r="X110">
        <v>4.1980000000000004</v>
      </c>
      <c r="Y110">
        <v>13.5823</v>
      </c>
      <c r="Z110">
        <v>19.026599999999998</v>
      </c>
      <c r="AA110">
        <v>68.53</v>
      </c>
      <c r="AB110">
        <v>18.370999999999999</v>
      </c>
      <c r="AC110">
        <v>102.72499999999999</v>
      </c>
      <c r="AD110">
        <v>227.7</v>
      </c>
      <c r="AE110">
        <v>1304.5</v>
      </c>
      <c r="AF110">
        <v>44.07</v>
      </c>
      <c r="AG110">
        <v>981.5</v>
      </c>
      <c r="AH110">
        <v>348.75</v>
      </c>
      <c r="AI110">
        <v>21.73</v>
      </c>
      <c r="AJ110">
        <v>414.25</v>
      </c>
      <c r="AK110">
        <f>IF(ISNUMBER(VLOOKUP($A110,'[1]F-F_Research_Data_Factors_weekl'!$G$6:$J$4822,2,0)),VLOOKUP($A110,'[1]F-F_Research_Data_Factors_weekl'!$G$6:$J$4822,2,0),AK111)</f>
        <v>17574.339162251687</v>
      </c>
      <c r="AL110">
        <f>IF(ISNUMBER(VLOOKUP($A110,'[1]F-F_Research_Data_Factors_weekl'!$G$6:$J$4822,3,0)),VLOOKUP($A110,'[1]F-F_Research_Data_Factors_weekl'!$G$6:$J$4822,3,0),AL111)</f>
        <v>350.88947644666661</v>
      </c>
      <c r="AM110">
        <f>IF(ISNUMBER(VLOOKUP($A110,'[1]F-F_Research_Data_Factors_weekl'!$G$6:$J$4822,4,0)),VLOOKUP($A110,'[1]F-F_Research_Data_Factors_weekl'!$G$6:$J$4822,4,0),AM111)</f>
        <v>3831.0309297568156</v>
      </c>
    </row>
    <row r="111" spans="1:39" x14ac:dyDescent="0.25">
      <c r="A111" s="14">
        <v>42671</v>
      </c>
      <c r="B111">
        <v>18161.189999999999</v>
      </c>
      <c r="C111">
        <v>2126.41</v>
      </c>
      <c r="D111">
        <v>5190.1040000000003</v>
      </c>
      <c r="E111">
        <v>14785.29</v>
      </c>
      <c r="F111">
        <v>10696.19</v>
      </c>
      <c r="G111">
        <v>17446.41</v>
      </c>
      <c r="H111">
        <v>1392.41</v>
      </c>
      <c r="I111">
        <v>22954.81</v>
      </c>
      <c r="J111">
        <v>0.85260000000000002</v>
      </c>
      <c r="K111">
        <v>1.3245</v>
      </c>
      <c r="L111">
        <v>1.8468</v>
      </c>
      <c r="M111">
        <v>2.6154000000000002</v>
      </c>
      <c r="N111">
        <v>98.347999999999999</v>
      </c>
      <c r="O111">
        <v>1.0985</v>
      </c>
      <c r="P111">
        <v>104.74</v>
      </c>
      <c r="Q111">
        <v>1.2184999999999999</v>
      </c>
      <c r="R111">
        <v>0.75990000000000002</v>
      </c>
      <c r="S111">
        <v>0.71630000000000005</v>
      </c>
      <c r="T111">
        <v>0.98809999999999998</v>
      </c>
      <c r="U111">
        <v>8.2645</v>
      </c>
      <c r="V111">
        <v>9.0108999999999995</v>
      </c>
      <c r="W111">
        <v>66.778700000000001</v>
      </c>
      <c r="X111">
        <v>4.2</v>
      </c>
      <c r="Y111">
        <v>13.8352</v>
      </c>
      <c r="Z111">
        <v>18.984400000000001</v>
      </c>
      <c r="AA111">
        <v>70.819999999999993</v>
      </c>
      <c r="AB111">
        <v>17.795999999999999</v>
      </c>
      <c r="AC111">
        <v>104.2</v>
      </c>
      <c r="AD111">
        <v>216.3</v>
      </c>
      <c r="AE111">
        <v>1276.8</v>
      </c>
      <c r="AF111">
        <v>48.7</v>
      </c>
      <c r="AG111">
        <v>1001.25</v>
      </c>
      <c r="AH111">
        <v>355</v>
      </c>
      <c r="AI111">
        <v>22.16</v>
      </c>
      <c r="AJ111">
        <v>408.5</v>
      </c>
      <c r="AK111">
        <f>IF(ISNUMBER(VLOOKUP($A111,'[1]F-F_Research_Data_Factors_weekl'!$G$6:$J$4822,2,0)),VLOOKUP($A111,'[1]F-F_Research_Data_Factors_weekl'!$G$6:$J$4822,2,0),AK112)</f>
        <v>17912.892836868501</v>
      </c>
      <c r="AL111">
        <f>IF(ISNUMBER(VLOOKUP($A111,'[1]F-F_Research_Data_Factors_weekl'!$G$6:$J$4822,3,0)),VLOOKUP($A111,'[1]F-F_Research_Data_Factors_weekl'!$G$6:$J$4822,3,0),AL112)</f>
        <v>352.7590996749438</v>
      </c>
      <c r="AM111">
        <f>IF(ISNUMBER(VLOOKUP($A111,'[1]F-F_Research_Data_Factors_weekl'!$G$6:$J$4822,4,0)),VLOOKUP($A111,'[1]F-F_Research_Data_Factors_weekl'!$G$6:$J$4822,4,0),AM112)</f>
        <v>3787.1005632234237</v>
      </c>
    </row>
    <row r="112" spans="1:39" x14ac:dyDescent="0.25">
      <c r="A112" s="14">
        <v>42664</v>
      </c>
      <c r="B112">
        <v>18145.71</v>
      </c>
      <c r="C112">
        <v>2141.16</v>
      </c>
      <c r="D112">
        <v>5257.402</v>
      </c>
      <c r="E112">
        <v>14939.04</v>
      </c>
      <c r="F112">
        <v>10710.73</v>
      </c>
      <c r="G112">
        <v>17184.59</v>
      </c>
      <c r="H112">
        <v>1365.29</v>
      </c>
      <c r="I112">
        <v>23374.400000000001</v>
      </c>
      <c r="J112">
        <v>0.82340000000000002</v>
      </c>
      <c r="K112">
        <v>1.2427999999999999</v>
      </c>
      <c r="L112">
        <v>1.7347000000000001</v>
      </c>
      <c r="M112">
        <v>2.4845999999999999</v>
      </c>
      <c r="N112">
        <v>98.694999999999993</v>
      </c>
      <c r="O112">
        <v>1.0884</v>
      </c>
      <c r="P112">
        <v>103.8</v>
      </c>
      <c r="Q112">
        <v>1.2234</v>
      </c>
      <c r="R112">
        <v>0.76080000000000003</v>
      </c>
      <c r="S112">
        <v>0.71609999999999996</v>
      </c>
      <c r="T112">
        <v>0.99370000000000003</v>
      </c>
      <c r="U112">
        <v>8.2491000000000003</v>
      </c>
      <c r="V112">
        <v>8.9156999999999993</v>
      </c>
      <c r="W112">
        <v>66.89</v>
      </c>
      <c r="X112">
        <v>4.1837999999999997</v>
      </c>
      <c r="Y112">
        <v>13.9849</v>
      </c>
      <c r="Z112">
        <v>18.5946</v>
      </c>
      <c r="AA112">
        <v>69.069999999999993</v>
      </c>
      <c r="AB112">
        <v>17.492999999999999</v>
      </c>
      <c r="AC112">
        <v>101.15</v>
      </c>
      <c r="AD112">
        <v>200.5</v>
      </c>
      <c r="AE112">
        <v>1265.9000000000001</v>
      </c>
      <c r="AF112">
        <v>50.85</v>
      </c>
      <c r="AG112">
        <v>983</v>
      </c>
      <c r="AH112">
        <v>352.5</v>
      </c>
      <c r="AI112">
        <v>22.71</v>
      </c>
      <c r="AJ112">
        <v>414.5</v>
      </c>
      <c r="AK112">
        <f>IF(ISNUMBER(VLOOKUP($A112,'[1]F-F_Research_Data_Factors_weekl'!$G$6:$J$4822,2,0)),VLOOKUP($A112,'[1]F-F_Research_Data_Factors_weekl'!$G$6:$J$4822,2,0),AK113)</f>
        <v>18051.892408413285</v>
      </c>
      <c r="AL112">
        <f>IF(ISNUMBER(VLOOKUP($A112,'[1]F-F_Research_Data_Factors_weekl'!$G$6:$J$4822,3,0)),VLOOKUP($A112,'[1]F-F_Research_Data_Factors_weekl'!$G$6:$J$4822,3,0),AL113)</f>
        <v>361.28543596368678</v>
      </c>
      <c r="AM112">
        <f>IF(ISNUMBER(VLOOKUP($A112,'[1]F-F_Research_Data_Factors_weekl'!$G$6:$J$4822,4,0)),VLOOKUP($A112,'[1]F-F_Research_Data_Factors_weekl'!$G$6:$J$4822,4,0),AM113)</f>
        <v>3732.6045369834651</v>
      </c>
    </row>
    <row r="113" spans="1:39" x14ac:dyDescent="0.25">
      <c r="A113" s="14">
        <v>42657</v>
      </c>
      <c r="B113">
        <v>18138.38</v>
      </c>
      <c r="C113">
        <v>2132.98</v>
      </c>
      <c r="D113">
        <v>5214.1610000000001</v>
      </c>
      <c r="E113">
        <v>14584.99</v>
      </c>
      <c r="F113">
        <v>10580.38</v>
      </c>
      <c r="G113">
        <v>16856.37</v>
      </c>
      <c r="H113">
        <v>1347.19</v>
      </c>
      <c r="I113">
        <v>23233.31</v>
      </c>
      <c r="J113">
        <v>0.83479999999999999</v>
      </c>
      <c r="K113">
        <v>1.2866</v>
      </c>
      <c r="L113">
        <v>1.7976999999999999</v>
      </c>
      <c r="M113">
        <v>2.5583</v>
      </c>
      <c r="N113">
        <v>98.019000000000005</v>
      </c>
      <c r="O113">
        <v>1.0972</v>
      </c>
      <c r="P113">
        <v>104.18</v>
      </c>
      <c r="Q113">
        <v>1.2191000000000001</v>
      </c>
      <c r="R113">
        <v>0.76180000000000003</v>
      </c>
      <c r="S113">
        <v>0.7087</v>
      </c>
      <c r="T113">
        <v>0.99029999999999996</v>
      </c>
      <c r="U113">
        <v>8.2204999999999995</v>
      </c>
      <c r="V113">
        <v>8.8423999999999996</v>
      </c>
      <c r="W113">
        <v>66.715000000000003</v>
      </c>
      <c r="X113">
        <v>4.2024999999999997</v>
      </c>
      <c r="Y113">
        <v>14.318199999999999</v>
      </c>
      <c r="Z113">
        <v>19.007899999999999</v>
      </c>
      <c r="AA113">
        <v>70.569999999999993</v>
      </c>
      <c r="AB113">
        <v>17.440999999999999</v>
      </c>
      <c r="AC113">
        <v>95.9</v>
      </c>
      <c r="AD113">
        <v>188.45</v>
      </c>
      <c r="AE113">
        <v>1253.0999999999999</v>
      </c>
      <c r="AF113">
        <v>50.35</v>
      </c>
      <c r="AG113">
        <v>962.5</v>
      </c>
      <c r="AH113">
        <v>354.25</v>
      </c>
      <c r="AI113">
        <v>22.91</v>
      </c>
      <c r="AJ113">
        <v>421</v>
      </c>
      <c r="AK113">
        <f>IF(ISNUMBER(VLOOKUP($A113,'[1]F-F_Research_Data_Factors_weekl'!$G$6:$J$4822,2,0)),VLOOKUP($A113,'[1]F-F_Research_Data_Factors_weekl'!$G$6:$J$4822,2,0),AK114)</f>
        <v>17976.391563845136</v>
      </c>
      <c r="AL113">
        <f>IF(ISNUMBER(VLOOKUP($A113,'[1]F-F_Research_Data_Factors_weekl'!$G$6:$J$4822,3,0)),VLOOKUP($A113,'[1]F-F_Research_Data_Factors_weekl'!$G$6:$J$4822,3,0),AL114)</f>
        <v>362.40890356473744</v>
      </c>
      <c r="AM113">
        <f>IF(ISNUMBER(VLOOKUP($A113,'[1]F-F_Research_Data_Factors_weekl'!$G$6:$J$4822,4,0)),VLOOKUP($A113,'[1]F-F_Research_Data_Factors_weekl'!$G$6:$J$4822,4,0),AM114)</f>
        <v>3707.76252804556</v>
      </c>
    </row>
    <row r="114" spans="1:39" x14ac:dyDescent="0.25">
      <c r="A114" s="14">
        <v>42650</v>
      </c>
      <c r="B114">
        <v>18240.490000000002</v>
      </c>
      <c r="C114">
        <v>2153.7399999999998</v>
      </c>
      <c r="D114">
        <v>5292.4049999999997</v>
      </c>
      <c r="E114">
        <v>14566.26</v>
      </c>
      <c r="F114">
        <v>10490.86</v>
      </c>
      <c r="G114">
        <v>16860.09</v>
      </c>
      <c r="H114">
        <v>1350.61</v>
      </c>
      <c r="I114">
        <v>23851.82</v>
      </c>
      <c r="J114">
        <v>0.83009999999999995</v>
      </c>
      <c r="K114">
        <v>1.2551000000000001</v>
      </c>
      <c r="L114">
        <v>1.7181</v>
      </c>
      <c r="M114">
        <v>2.4508000000000001</v>
      </c>
      <c r="N114">
        <v>96.632000000000005</v>
      </c>
      <c r="O114">
        <v>1.1201000000000001</v>
      </c>
      <c r="P114">
        <v>102.98</v>
      </c>
      <c r="Q114">
        <v>1.2434000000000001</v>
      </c>
      <c r="R114">
        <v>0.75819999999999999</v>
      </c>
      <c r="S114">
        <v>0.71560000000000001</v>
      </c>
      <c r="T114">
        <v>0.97750000000000004</v>
      </c>
      <c r="U114">
        <v>8.0861999999999998</v>
      </c>
      <c r="V114">
        <v>8.6265999999999998</v>
      </c>
      <c r="W114">
        <v>66.685000000000002</v>
      </c>
      <c r="X114">
        <v>4.157</v>
      </c>
      <c r="Y114">
        <v>13.872</v>
      </c>
      <c r="Z114">
        <v>19.300899999999999</v>
      </c>
      <c r="AA114">
        <v>67.19</v>
      </c>
      <c r="AB114">
        <v>17.38</v>
      </c>
      <c r="AC114">
        <v>101.875</v>
      </c>
      <c r="AD114">
        <v>198.1</v>
      </c>
      <c r="AE114">
        <v>1248.9000000000001</v>
      </c>
      <c r="AF114">
        <v>49.81</v>
      </c>
      <c r="AG114">
        <v>956.75</v>
      </c>
      <c r="AH114">
        <v>339.75</v>
      </c>
      <c r="AI114">
        <v>23.42</v>
      </c>
      <c r="AJ114">
        <v>394.75</v>
      </c>
      <c r="AK114">
        <f>IF(ISNUMBER(VLOOKUP($A114,'[1]F-F_Research_Data_Factors_weekl'!$G$6:$J$4822,2,0)),VLOOKUP($A114,'[1]F-F_Research_Data_Factors_weekl'!$G$6:$J$4822,2,0),AK115)</f>
        <v>18180.007649519757</v>
      </c>
      <c r="AL114">
        <f>IF(ISNUMBER(VLOOKUP($A114,'[1]F-F_Research_Data_Factors_weekl'!$G$6:$J$4822,3,0)),VLOOKUP($A114,'[1]F-F_Research_Data_Factors_weekl'!$G$6:$J$4822,3,0),AL115)</f>
        <v>366.84776147862885</v>
      </c>
      <c r="AM114">
        <f>IF(ISNUMBER(VLOOKUP($A114,'[1]F-F_Research_Data_Factors_weekl'!$G$6:$J$4822,4,0)),VLOOKUP($A114,'[1]F-F_Research_Data_Factors_weekl'!$G$6:$J$4822,4,0),AM115)</f>
        <v>3682.720031829122</v>
      </c>
    </row>
    <row r="115" spans="1:39" x14ac:dyDescent="0.25">
      <c r="A115" s="14">
        <v>42643</v>
      </c>
      <c r="B115">
        <v>18308.150000000001</v>
      </c>
      <c r="C115">
        <v>2168.27</v>
      </c>
      <c r="D115">
        <v>5312.0020000000004</v>
      </c>
      <c r="E115">
        <v>14725.86</v>
      </c>
      <c r="F115">
        <v>10511.02</v>
      </c>
      <c r="G115">
        <v>16449.84</v>
      </c>
      <c r="H115">
        <v>1322.78</v>
      </c>
      <c r="I115">
        <v>23297.15</v>
      </c>
      <c r="J115">
        <v>0.76190000000000002</v>
      </c>
      <c r="K115">
        <v>1.1492</v>
      </c>
      <c r="L115">
        <v>1.5944</v>
      </c>
      <c r="M115">
        <v>2.3153999999999999</v>
      </c>
      <c r="N115">
        <v>95.462999999999994</v>
      </c>
      <c r="O115">
        <v>1.1234999999999999</v>
      </c>
      <c r="P115">
        <v>101.35</v>
      </c>
      <c r="Q115">
        <v>1.2972000000000001</v>
      </c>
      <c r="R115">
        <v>0.76639999999999997</v>
      </c>
      <c r="S115">
        <v>0.72860000000000003</v>
      </c>
      <c r="T115">
        <v>0.97140000000000004</v>
      </c>
      <c r="U115">
        <v>7.9846000000000004</v>
      </c>
      <c r="V115">
        <v>8.5739000000000001</v>
      </c>
      <c r="W115">
        <v>66.614999999999995</v>
      </c>
      <c r="X115">
        <v>4.1356999999999999</v>
      </c>
      <c r="Y115">
        <v>13.7225</v>
      </c>
      <c r="Z115">
        <v>19.385200000000001</v>
      </c>
      <c r="AA115">
        <v>68.290000000000006</v>
      </c>
      <c r="AB115">
        <v>19.213999999999999</v>
      </c>
      <c r="AC115">
        <v>98.9</v>
      </c>
      <c r="AD115">
        <v>205</v>
      </c>
      <c r="AE115">
        <v>1313.3</v>
      </c>
      <c r="AF115">
        <v>48.24</v>
      </c>
      <c r="AG115">
        <v>954</v>
      </c>
      <c r="AH115">
        <v>336.75</v>
      </c>
      <c r="AI115">
        <v>22.53</v>
      </c>
      <c r="AJ115">
        <v>402</v>
      </c>
      <c r="AK115">
        <f>IF(ISNUMBER(VLOOKUP($A115,'[1]F-F_Research_Data_Factors_weekl'!$G$6:$J$4822,2,0)),VLOOKUP($A115,'[1]F-F_Research_Data_Factors_weekl'!$G$6:$J$4822,2,0),AK116)</f>
        <v>18284.227747681543</v>
      </c>
      <c r="AL115">
        <f>IF(ISNUMBER(VLOOKUP($A115,'[1]F-F_Research_Data_Factors_weekl'!$G$6:$J$4822,3,0)),VLOOKUP($A115,'[1]F-F_Research_Data_Factors_weekl'!$G$6:$J$4822,3,0),AL116)</f>
        <v>368.76534125314521</v>
      </c>
      <c r="AM115">
        <f>IF(ISNUMBER(VLOOKUP($A115,'[1]F-F_Research_Data_Factors_weekl'!$G$6:$J$4822,4,0)),VLOOKUP($A115,'[1]F-F_Research_Data_Factors_weekl'!$G$6:$J$4822,4,0),AM116)</f>
        <v>3638.3323768317746</v>
      </c>
    </row>
    <row r="116" spans="1:39" x14ac:dyDescent="0.25">
      <c r="A116" s="14">
        <v>42636</v>
      </c>
      <c r="B116">
        <v>18261.45</v>
      </c>
      <c r="C116">
        <v>2164.69</v>
      </c>
      <c r="D116">
        <v>5305.7470000000003</v>
      </c>
      <c r="E116">
        <v>14697.93</v>
      </c>
      <c r="F116">
        <v>10626.97</v>
      </c>
      <c r="G116">
        <v>16754.02</v>
      </c>
      <c r="H116">
        <v>1349.56</v>
      </c>
      <c r="I116">
        <v>23686.48</v>
      </c>
      <c r="J116">
        <v>0.754</v>
      </c>
      <c r="K116">
        <v>1.1559999999999999</v>
      </c>
      <c r="L116">
        <v>1.6183999999999998</v>
      </c>
      <c r="M116">
        <v>2.3471000000000002</v>
      </c>
      <c r="N116">
        <v>95.477000000000004</v>
      </c>
      <c r="O116">
        <v>1.1226</v>
      </c>
      <c r="P116">
        <v>101.02</v>
      </c>
      <c r="Q116">
        <v>1.2966</v>
      </c>
      <c r="R116">
        <v>0.76229999999999998</v>
      </c>
      <c r="S116">
        <v>0.72419999999999995</v>
      </c>
      <c r="T116">
        <v>0.97040000000000004</v>
      </c>
      <c r="U116">
        <v>8.1129999999999995</v>
      </c>
      <c r="V116">
        <v>8.5420999999999996</v>
      </c>
      <c r="W116">
        <v>66.653700000000001</v>
      </c>
      <c r="X116">
        <v>4.1132</v>
      </c>
      <c r="Y116">
        <v>13.717600000000001</v>
      </c>
      <c r="Z116">
        <v>19.789300000000001</v>
      </c>
      <c r="AA116">
        <v>69.08</v>
      </c>
      <c r="AB116">
        <v>19.733000000000001</v>
      </c>
      <c r="AC116">
        <v>107.27500000000001</v>
      </c>
      <c r="AD116">
        <v>202.7</v>
      </c>
      <c r="AE116">
        <v>1337.5</v>
      </c>
      <c r="AF116">
        <v>44.48</v>
      </c>
      <c r="AG116">
        <v>955</v>
      </c>
      <c r="AH116">
        <v>336.5</v>
      </c>
      <c r="AI116">
        <v>22.13</v>
      </c>
      <c r="AJ116">
        <v>404.75</v>
      </c>
      <c r="AK116">
        <f>IF(ISNUMBER(VLOOKUP($A116,'[1]F-F_Research_Data_Factors_weekl'!$G$6:$J$4822,2,0)),VLOOKUP($A116,'[1]F-F_Research_Data_Factors_weekl'!$G$6:$J$4822,2,0),AK117)</f>
        <v>18245.911333880395</v>
      </c>
      <c r="AL116">
        <f>IF(ISNUMBER(VLOOKUP($A116,'[1]F-F_Research_Data_Factors_weekl'!$G$6:$J$4822,3,0)),VLOOKUP($A116,'[1]F-F_Research_Data_Factors_weekl'!$G$6:$J$4822,3,0),AL117)</f>
        <v>369.54137814725442</v>
      </c>
      <c r="AM116">
        <f>IF(ISNUMBER(VLOOKUP($A116,'[1]F-F_Research_Data_Factors_weekl'!$G$6:$J$4822,4,0)),VLOOKUP($A116,'[1]F-F_Research_Data_Factors_weekl'!$G$6:$J$4822,4,0),AM117)</f>
        <v>3594.4797241965762</v>
      </c>
    </row>
    <row r="117" spans="1:39" x14ac:dyDescent="0.25">
      <c r="A117" s="14">
        <v>42629</v>
      </c>
      <c r="B117">
        <v>18123.8</v>
      </c>
      <c r="C117">
        <v>2139.16</v>
      </c>
      <c r="D117">
        <v>5244.5659999999998</v>
      </c>
      <c r="E117">
        <v>14450.69</v>
      </c>
      <c r="F117">
        <v>10276.17</v>
      </c>
      <c r="G117">
        <v>16519.29</v>
      </c>
      <c r="H117">
        <v>1311.5</v>
      </c>
      <c r="I117">
        <v>23335.59</v>
      </c>
      <c r="J117">
        <v>0.7621</v>
      </c>
      <c r="K117">
        <v>1.1983999999999999</v>
      </c>
      <c r="L117">
        <v>1.6926000000000001</v>
      </c>
      <c r="M117">
        <v>2.4451999999999998</v>
      </c>
      <c r="N117">
        <v>96.108000000000004</v>
      </c>
      <c r="O117">
        <v>1.1154999999999999</v>
      </c>
      <c r="P117">
        <v>102.29</v>
      </c>
      <c r="Q117">
        <v>1.3002</v>
      </c>
      <c r="R117">
        <v>0.74909999999999999</v>
      </c>
      <c r="S117">
        <v>0.72660000000000002</v>
      </c>
      <c r="T117">
        <v>0.98040000000000005</v>
      </c>
      <c r="U117">
        <v>8.3107000000000006</v>
      </c>
      <c r="V117">
        <v>8.5663</v>
      </c>
      <c r="W117">
        <v>66.984999999999999</v>
      </c>
      <c r="X117">
        <v>4.1375000000000002</v>
      </c>
      <c r="Y117">
        <v>14.182</v>
      </c>
      <c r="Z117">
        <v>19.610600000000002</v>
      </c>
      <c r="AA117">
        <v>67.739999999999995</v>
      </c>
      <c r="AB117">
        <v>18.780999999999999</v>
      </c>
      <c r="AC117">
        <v>107.875</v>
      </c>
      <c r="AD117">
        <v>196.7</v>
      </c>
      <c r="AE117">
        <v>1306.2</v>
      </c>
      <c r="AF117">
        <v>43.03</v>
      </c>
      <c r="AG117">
        <v>966</v>
      </c>
      <c r="AH117">
        <v>337</v>
      </c>
      <c r="AI117">
        <v>21.78</v>
      </c>
      <c r="AJ117">
        <v>403.25</v>
      </c>
      <c r="AK117">
        <f>IF(ISNUMBER(VLOOKUP($A117,'[1]F-F_Research_Data_Factors_weekl'!$G$6:$J$4822,2,0)),VLOOKUP($A117,'[1]F-F_Research_Data_Factors_weekl'!$G$6:$J$4822,2,0),AK118)</f>
        <v>18018.873527434716</v>
      </c>
      <c r="AL117">
        <f>IF(ISNUMBER(VLOOKUP($A117,'[1]F-F_Research_Data_Factors_weekl'!$G$6:$J$4822,3,0)),VLOOKUP($A117,'[1]F-F_Research_Data_Factors_weekl'!$G$6:$J$4822,3,0),AL118)</f>
        <v>365.37609071312477</v>
      </c>
      <c r="AM117">
        <f>IF(ISNUMBER(VLOOKUP($A117,'[1]F-F_Research_Data_Factors_weekl'!$G$6:$J$4822,4,0)),VLOOKUP($A117,'[1]F-F_Research_Data_Factors_weekl'!$G$6:$J$4822,4,0),AM118)</f>
        <v>3602.7660861948243</v>
      </c>
    </row>
    <row r="118" spans="1:39" x14ac:dyDescent="0.25">
      <c r="A118" s="14">
        <v>42622</v>
      </c>
      <c r="B118">
        <v>18085.45</v>
      </c>
      <c r="C118">
        <v>2127.81</v>
      </c>
      <c r="D118">
        <v>5125.9080000000004</v>
      </c>
      <c r="E118">
        <v>14540</v>
      </c>
      <c r="F118">
        <v>10573.44</v>
      </c>
      <c r="G118">
        <v>16965.759999999998</v>
      </c>
      <c r="H118">
        <v>1343.86</v>
      </c>
      <c r="I118">
        <v>24099.7</v>
      </c>
      <c r="J118">
        <v>0.78210000000000002</v>
      </c>
      <c r="K118">
        <v>1.2224999999999999</v>
      </c>
      <c r="L118">
        <v>1.6749000000000001</v>
      </c>
      <c r="M118">
        <v>2.3946000000000001</v>
      </c>
      <c r="N118">
        <v>95.335999999999999</v>
      </c>
      <c r="O118">
        <v>1.1233</v>
      </c>
      <c r="P118">
        <v>102.69</v>
      </c>
      <c r="Q118">
        <v>1.3267</v>
      </c>
      <c r="R118">
        <v>0.75409999999999999</v>
      </c>
      <c r="S118">
        <v>0.73240000000000005</v>
      </c>
      <c r="T118">
        <v>0.97560000000000002</v>
      </c>
      <c r="U118">
        <v>8.2512000000000008</v>
      </c>
      <c r="V118">
        <v>8.4937000000000005</v>
      </c>
      <c r="W118">
        <v>66.676299999999998</v>
      </c>
      <c r="X118">
        <v>4.0685000000000002</v>
      </c>
      <c r="Y118">
        <v>14.415800000000001</v>
      </c>
      <c r="Z118">
        <v>18.898599999999998</v>
      </c>
      <c r="AA118">
        <v>68.88</v>
      </c>
      <c r="AB118">
        <v>19.282</v>
      </c>
      <c r="AC118">
        <v>104.4</v>
      </c>
      <c r="AD118">
        <v>198.25</v>
      </c>
      <c r="AE118">
        <v>1330.7</v>
      </c>
      <c r="AF118">
        <v>45.88</v>
      </c>
      <c r="AG118">
        <v>997.25</v>
      </c>
      <c r="AH118">
        <v>330</v>
      </c>
      <c r="AI118">
        <v>19.989999999999998</v>
      </c>
      <c r="AJ118">
        <v>376</v>
      </c>
      <c r="AK118">
        <f>IF(ISNUMBER(VLOOKUP($A118,'[1]F-F_Research_Data_Factors_weekl'!$G$6:$J$4822,2,0)),VLOOKUP($A118,'[1]F-F_Research_Data_Factors_weekl'!$G$6:$J$4822,2,0),AK119)</f>
        <v>17918.529760774378</v>
      </c>
      <c r="AL118">
        <f>IF(ISNUMBER(VLOOKUP($A118,'[1]F-F_Research_Data_Factors_weekl'!$G$6:$J$4822,3,0)),VLOOKUP($A118,'[1]F-F_Research_Data_Factors_weekl'!$G$6:$J$4822,3,0),AL119)</f>
        <v>363.44980673741645</v>
      </c>
      <c r="AM118">
        <f>IF(ISNUMBER(VLOOKUP($A118,'[1]F-F_Research_Data_Factors_weekl'!$G$6:$J$4822,4,0)),VLOOKUP($A118,'[1]F-F_Research_Data_Factors_weekl'!$G$6:$J$4822,4,0),AM119)</f>
        <v>3700.8383011759879</v>
      </c>
    </row>
    <row r="119" spans="1:39" x14ac:dyDescent="0.25">
      <c r="A119" s="14">
        <v>42615</v>
      </c>
      <c r="B119">
        <v>18491.96</v>
      </c>
      <c r="C119">
        <v>2179.98</v>
      </c>
      <c r="D119">
        <v>5249.8990000000003</v>
      </c>
      <c r="E119">
        <v>14795.7</v>
      </c>
      <c r="F119">
        <v>10683.82</v>
      </c>
      <c r="G119">
        <v>16925.68</v>
      </c>
      <c r="H119">
        <v>1340.76</v>
      </c>
      <c r="I119">
        <v>23266.7</v>
      </c>
      <c r="J119">
        <v>0.78580000000000005</v>
      </c>
      <c r="K119">
        <v>1.1914</v>
      </c>
      <c r="L119">
        <v>1.6024</v>
      </c>
      <c r="M119">
        <v>2.2782</v>
      </c>
      <c r="N119">
        <v>95.843999999999994</v>
      </c>
      <c r="O119">
        <v>1.1155999999999999</v>
      </c>
      <c r="P119">
        <v>103.92</v>
      </c>
      <c r="Q119">
        <v>1.3294000000000001</v>
      </c>
      <c r="R119">
        <v>0.75729999999999997</v>
      </c>
      <c r="S119">
        <v>0.72860000000000003</v>
      </c>
      <c r="T119">
        <v>0.98089999999999999</v>
      </c>
      <c r="U119">
        <v>8.3219999999999992</v>
      </c>
      <c r="V119">
        <v>8.5865000000000009</v>
      </c>
      <c r="W119">
        <v>66.825000000000003</v>
      </c>
      <c r="X119">
        <v>4.0880000000000001</v>
      </c>
      <c r="Y119">
        <v>14.4932</v>
      </c>
      <c r="Z119">
        <v>18.578299999999999</v>
      </c>
      <c r="AA119">
        <v>67.510000000000005</v>
      </c>
      <c r="AB119">
        <v>19.276</v>
      </c>
      <c r="AC119">
        <v>101.6</v>
      </c>
      <c r="AD119">
        <v>186.45</v>
      </c>
      <c r="AE119">
        <v>1323.2</v>
      </c>
      <c r="AF119">
        <v>44.44</v>
      </c>
      <c r="AG119">
        <v>968.5</v>
      </c>
      <c r="AH119">
        <v>316.5</v>
      </c>
      <c r="AI119">
        <v>20.18</v>
      </c>
      <c r="AJ119">
        <v>373.25</v>
      </c>
      <c r="AK119">
        <f>IF(ISNUMBER(VLOOKUP($A119,'[1]F-F_Research_Data_Factors_weekl'!$G$6:$J$4822,2,0)),VLOOKUP($A119,'[1]F-F_Research_Data_Factors_weekl'!$G$6:$J$4822,2,0),AK120)</f>
        <v>18340.35799465136</v>
      </c>
      <c r="AL119">
        <f>IF(ISNUMBER(VLOOKUP($A119,'[1]F-F_Research_Data_Factors_weekl'!$G$6:$J$4822,3,0)),VLOOKUP($A119,'[1]F-F_Research_Data_Factors_weekl'!$G$6:$J$4822,3,0),AL120)</f>
        <v>363.0867200173991</v>
      </c>
      <c r="AM119">
        <f>IF(ISNUMBER(VLOOKUP($A119,'[1]F-F_Research_Data_Factors_weekl'!$G$6:$J$4822,4,0)),VLOOKUP($A119,'[1]F-F_Research_Data_Factors_weekl'!$G$6:$J$4822,4,0),AM120)</f>
        <v>3689.4011575874665</v>
      </c>
    </row>
    <row r="120" spans="1:39" x14ac:dyDescent="0.25">
      <c r="A120" s="14">
        <v>42608</v>
      </c>
      <c r="B120">
        <v>18395.400000000001</v>
      </c>
      <c r="C120">
        <v>2169.04</v>
      </c>
      <c r="D120">
        <v>5218.9170000000004</v>
      </c>
      <c r="E120">
        <v>14639.88</v>
      </c>
      <c r="F120">
        <v>10587.77</v>
      </c>
      <c r="G120">
        <v>16360.71</v>
      </c>
      <c r="H120">
        <v>1287.9000000000001</v>
      </c>
      <c r="I120">
        <v>22909.54</v>
      </c>
      <c r="J120">
        <v>0.84279999999999999</v>
      </c>
      <c r="K120">
        <v>1.2364999999999999</v>
      </c>
      <c r="L120">
        <v>1.6295999999999999</v>
      </c>
      <c r="M120">
        <v>2.2869000000000002</v>
      </c>
      <c r="N120">
        <v>95.566000000000003</v>
      </c>
      <c r="O120">
        <v>1.1197999999999999</v>
      </c>
      <c r="P120">
        <v>101.84</v>
      </c>
      <c r="Q120">
        <v>1.3136999999999999</v>
      </c>
      <c r="R120">
        <v>0.75639999999999996</v>
      </c>
      <c r="S120">
        <v>0.72360000000000002</v>
      </c>
      <c r="T120">
        <v>0.97819999999999996</v>
      </c>
      <c r="U120">
        <v>8.2697000000000003</v>
      </c>
      <c r="V120">
        <v>8.4817</v>
      </c>
      <c r="W120">
        <v>67.058700000000002</v>
      </c>
      <c r="X120">
        <v>4.0170000000000003</v>
      </c>
      <c r="Y120">
        <v>14.369400000000001</v>
      </c>
      <c r="Z120">
        <v>18.592500000000001</v>
      </c>
      <c r="AA120">
        <v>67.709999999999994</v>
      </c>
      <c r="AB120">
        <v>18.651</v>
      </c>
      <c r="AC120">
        <v>110.35</v>
      </c>
      <c r="AD120">
        <v>186.5</v>
      </c>
      <c r="AE120">
        <v>1321.5</v>
      </c>
      <c r="AF120">
        <v>47.64</v>
      </c>
      <c r="AG120">
        <v>990.75</v>
      </c>
      <c r="AH120">
        <v>316.25</v>
      </c>
      <c r="AI120">
        <v>20.61</v>
      </c>
      <c r="AJ120">
        <v>383.5</v>
      </c>
      <c r="AK120">
        <f>IF(ISNUMBER(VLOOKUP($A120,'[1]F-F_Research_Data_Factors_weekl'!$G$6:$J$4822,2,0)),VLOOKUP($A120,'[1]F-F_Research_Data_Factors_weekl'!$G$6:$J$4822,2,0),AK121)</f>
        <v>18212.867919216846</v>
      </c>
      <c r="AL120">
        <f>IF(ISNUMBER(VLOOKUP($A120,'[1]F-F_Research_Data_Factors_weekl'!$G$6:$J$4822,3,0)),VLOOKUP($A120,'[1]F-F_Research_Data_Factors_weekl'!$G$6:$J$4822,3,0),AL121)</f>
        <v>362.57910926442889</v>
      </c>
      <c r="AM120">
        <f>IF(ISNUMBER(VLOOKUP($A120,'[1]F-F_Research_Data_Factors_weekl'!$G$6:$J$4822,4,0)),VLOOKUP($A120,'[1]F-F_Research_Data_Factors_weekl'!$G$6:$J$4822,4,0),AM121)</f>
        <v>3665.2107665283793</v>
      </c>
    </row>
    <row r="121" spans="1:39" x14ac:dyDescent="0.25">
      <c r="A121" s="14">
        <v>42601</v>
      </c>
      <c r="B121">
        <v>18552.57</v>
      </c>
      <c r="C121">
        <v>2183.87</v>
      </c>
      <c r="D121">
        <v>5238.3779999999997</v>
      </c>
      <c r="E121">
        <v>14687.46</v>
      </c>
      <c r="F121">
        <v>10544.36</v>
      </c>
      <c r="G121">
        <v>16545.82</v>
      </c>
      <c r="H121">
        <v>1295.67</v>
      </c>
      <c r="I121">
        <v>22937.22</v>
      </c>
      <c r="J121">
        <v>0.74590000000000001</v>
      </c>
      <c r="K121">
        <v>1.1640999999999999</v>
      </c>
      <c r="L121">
        <v>1.5781000000000001</v>
      </c>
      <c r="M121">
        <v>2.2869000000000002</v>
      </c>
      <c r="N121">
        <v>94.510999999999996</v>
      </c>
      <c r="O121">
        <v>1.1325000000000001</v>
      </c>
      <c r="P121">
        <v>100.22</v>
      </c>
      <c r="Q121">
        <v>1.3075000000000001</v>
      </c>
      <c r="R121">
        <v>0.76270000000000004</v>
      </c>
      <c r="S121">
        <v>0.72719999999999996</v>
      </c>
      <c r="T121">
        <v>0.96050000000000002</v>
      </c>
      <c r="U121">
        <v>8.2192000000000007</v>
      </c>
      <c r="V121">
        <v>8.3851999999999993</v>
      </c>
      <c r="W121">
        <v>67.06</v>
      </c>
      <c r="X121">
        <v>4.0128000000000004</v>
      </c>
      <c r="Y121">
        <v>13.516299999999999</v>
      </c>
      <c r="Z121">
        <v>18.22</v>
      </c>
      <c r="AA121">
        <v>67.569999999999993</v>
      </c>
      <c r="AB121">
        <v>19.317</v>
      </c>
      <c r="AC121">
        <v>113.55</v>
      </c>
      <c r="AD121">
        <v>179.9</v>
      </c>
      <c r="AE121">
        <v>1340.4</v>
      </c>
      <c r="AF121">
        <v>48.52</v>
      </c>
      <c r="AG121">
        <v>1027</v>
      </c>
      <c r="AH121">
        <v>334.25</v>
      </c>
      <c r="AI121">
        <v>19.77</v>
      </c>
      <c r="AJ121">
        <v>427</v>
      </c>
      <c r="AK121">
        <f>IF(ISNUMBER(VLOOKUP($A121,'[1]F-F_Research_Data_Factors_weekl'!$G$6:$J$4822,2,0)),VLOOKUP($A121,'[1]F-F_Research_Data_Factors_weekl'!$G$6:$J$4822,2,0),AK122)</f>
        <v>18309.910444573081</v>
      </c>
      <c r="AL121">
        <f>IF(ISNUMBER(VLOOKUP($A121,'[1]F-F_Research_Data_Factors_weekl'!$G$6:$J$4822,3,0)),VLOOKUP($A121,'[1]F-F_Research_Data_Factors_weekl'!$G$6:$J$4822,3,0),AL122)</f>
        <v>360.23756509133523</v>
      </c>
      <c r="AM121">
        <f>IF(ISNUMBER(VLOOKUP($A121,'[1]F-F_Research_Data_Factors_weekl'!$G$6:$J$4822,4,0)),VLOOKUP($A121,'[1]F-F_Research_Data_Factors_weekl'!$G$6:$J$4822,4,0),AM122)</f>
        <v>3652.063338509744</v>
      </c>
    </row>
    <row r="122" spans="1:39" x14ac:dyDescent="0.25">
      <c r="A122" s="14">
        <v>42594</v>
      </c>
      <c r="B122">
        <v>18576.47</v>
      </c>
      <c r="C122">
        <v>2184.0500000000002</v>
      </c>
      <c r="D122">
        <v>5232.8950000000004</v>
      </c>
      <c r="E122">
        <v>14747.45</v>
      </c>
      <c r="F122">
        <v>10713.43</v>
      </c>
      <c r="G122">
        <v>16919.919999999998</v>
      </c>
      <c r="H122">
        <v>1323.22</v>
      </c>
      <c r="I122">
        <v>22766.91</v>
      </c>
      <c r="J122">
        <v>0.70569999999999999</v>
      </c>
      <c r="K122">
        <v>1.0973999999999999</v>
      </c>
      <c r="L122">
        <v>1.5135000000000001</v>
      </c>
      <c r="M122">
        <v>2.2305999999999999</v>
      </c>
      <c r="N122">
        <v>95.721999999999994</v>
      </c>
      <c r="O122">
        <v>1.1162000000000001</v>
      </c>
      <c r="P122">
        <v>101.3</v>
      </c>
      <c r="Q122">
        <v>1.292</v>
      </c>
      <c r="R122">
        <v>0.76519999999999999</v>
      </c>
      <c r="S122">
        <v>0.71970000000000001</v>
      </c>
      <c r="T122">
        <v>0.97440000000000004</v>
      </c>
      <c r="U122">
        <v>8.2110000000000003</v>
      </c>
      <c r="V122">
        <v>8.4535999999999998</v>
      </c>
      <c r="W122">
        <v>66.887500000000003</v>
      </c>
      <c r="X122">
        <v>4.0285000000000002</v>
      </c>
      <c r="Y122">
        <v>13.4764</v>
      </c>
      <c r="Z122">
        <v>18.260200000000001</v>
      </c>
      <c r="AA122">
        <v>69.88</v>
      </c>
      <c r="AB122">
        <v>19.702999999999999</v>
      </c>
      <c r="AC122">
        <v>116.325</v>
      </c>
      <c r="AD122">
        <v>180.95</v>
      </c>
      <c r="AE122">
        <v>1335.8</v>
      </c>
      <c r="AF122">
        <v>44.49</v>
      </c>
      <c r="AG122">
        <v>1003.25</v>
      </c>
      <c r="AH122">
        <v>322.25</v>
      </c>
      <c r="AI122">
        <v>19.71</v>
      </c>
      <c r="AJ122">
        <v>422.5</v>
      </c>
      <c r="AK122">
        <f>IF(ISNUMBER(VLOOKUP($A122,'[1]F-F_Research_Data_Factors_weekl'!$G$6:$J$4822,2,0)),VLOOKUP($A122,'[1]F-F_Research_Data_Factors_weekl'!$G$6:$J$4822,2,0),AK123)</f>
        <v>18282.486714501327</v>
      </c>
      <c r="AL122">
        <f>IF(ISNUMBER(VLOOKUP($A122,'[1]F-F_Research_Data_Factors_weekl'!$G$6:$J$4822,3,0)),VLOOKUP($A122,'[1]F-F_Research_Data_Factors_weekl'!$G$6:$J$4822,3,0),AL123)</f>
        <v>358.90959957291545</v>
      </c>
      <c r="AM122">
        <f>IF(ISNUMBER(VLOOKUP($A122,'[1]F-F_Research_Data_Factors_weekl'!$G$6:$J$4822,4,0)),VLOOKUP($A122,'[1]F-F_Research_Data_Factors_weekl'!$G$6:$J$4822,4,0),AM123)</f>
        <v>3598.4464858702772</v>
      </c>
    </row>
    <row r="123" spans="1:39" x14ac:dyDescent="0.25">
      <c r="A123" s="14">
        <v>42587</v>
      </c>
      <c r="B123">
        <v>18543.53</v>
      </c>
      <c r="C123">
        <v>2182.87</v>
      </c>
      <c r="D123">
        <v>5221.1210000000001</v>
      </c>
      <c r="E123">
        <v>14648.77</v>
      </c>
      <c r="F123">
        <v>10367.209999999999</v>
      </c>
      <c r="G123">
        <v>16254.45</v>
      </c>
      <c r="H123">
        <v>1279.9000000000001</v>
      </c>
      <c r="I123">
        <v>22146.09</v>
      </c>
      <c r="J123">
        <v>0.72209999999999996</v>
      </c>
      <c r="K123">
        <v>1.1363000000000001</v>
      </c>
      <c r="L123">
        <v>1.5885</v>
      </c>
      <c r="M123">
        <v>2.3140000000000001</v>
      </c>
      <c r="N123">
        <v>96.194000000000003</v>
      </c>
      <c r="O123">
        <v>1.1086</v>
      </c>
      <c r="P123">
        <v>101.82</v>
      </c>
      <c r="Q123">
        <v>1.3073000000000001</v>
      </c>
      <c r="R123">
        <v>0.76190000000000002</v>
      </c>
      <c r="S123">
        <v>0.71440000000000003</v>
      </c>
      <c r="T123">
        <v>0.98070000000000002</v>
      </c>
      <c r="U123">
        <v>8.5076000000000001</v>
      </c>
      <c r="V123">
        <v>8.5668000000000006</v>
      </c>
      <c r="W123">
        <v>66.776200000000003</v>
      </c>
      <c r="X123">
        <v>4.0214999999999996</v>
      </c>
      <c r="Y123">
        <v>13.727</v>
      </c>
      <c r="Z123">
        <v>18.754200000000001</v>
      </c>
      <c r="AA123">
        <v>76.64</v>
      </c>
      <c r="AB123">
        <v>19.817</v>
      </c>
      <c r="AC123">
        <v>117.675</v>
      </c>
      <c r="AD123">
        <v>183.4</v>
      </c>
      <c r="AE123">
        <v>1336.4</v>
      </c>
      <c r="AF123">
        <v>41.8</v>
      </c>
      <c r="AG123">
        <v>1003.75</v>
      </c>
      <c r="AH123">
        <v>324.25</v>
      </c>
      <c r="AI123">
        <v>20.350000000000001</v>
      </c>
      <c r="AJ123">
        <v>416</v>
      </c>
      <c r="AK123">
        <f>IF(ISNUMBER(VLOOKUP($A123,'[1]F-F_Research_Data_Factors_weekl'!$G$6:$J$4822,2,0)),VLOOKUP($A123,'[1]F-F_Research_Data_Factors_weekl'!$G$6:$J$4822,2,0),AK124)</f>
        <v>18249.637367240295</v>
      </c>
      <c r="AL123">
        <f>IF(ISNUMBER(VLOOKUP($A123,'[1]F-F_Research_Data_Factors_weekl'!$G$6:$J$4822,3,0)),VLOOKUP($A123,'[1]F-F_Research_Data_Factors_weekl'!$G$6:$J$4822,3,0),AL124)</f>
        <v>360.13405536114334</v>
      </c>
      <c r="AM123">
        <f>IF(ISNUMBER(VLOOKUP($A123,'[1]F-F_Research_Data_Factors_weekl'!$G$6:$J$4822,4,0)),VLOOKUP($A123,'[1]F-F_Research_Data_Factors_weekl'!$G$6:$J$4822,4,0),AM124)</f>
        <v>3601.6880050748446</v>
      </c>
    </row>
    <row r="124" spans="1:39" x14ac:dyDescent="0.25">
      <c r="A124" s="14">
        <v>42580</v>
      </c>
      <c r="B124">
        <v>18432.240000000002</v>
      </c>
      <c r="C124">
        <v>2173.6</v>
      </c>
      <c r="D124">
        <v>5162.1310000000003</v>
      </c>
      <c r="E124">
        <v>14582.74</v>
      </c>
      <c r="F124">
        <v>10337.5</v>
      </c>
      <c r="G124">
        <v>16569.27</v>
      </c>
      <c r="H124">
        <v>1322.74</v>
      </c>
      <c r="I124">
        <v>21891.37</v>
      </c>
      <c r="J124">
        <v>0.65539999999999998</v>
      </c>
      <c r="K124">
        <v>1.0237000000000001</v>
      </c>
      <c r="L124">
        <v>1.4531000000000001</v>
      </c>
      <c r="M124">
        <v>2.1827000000000001</v>
      </c>
      <c r="N124">
        <v>95.53</v>
      </c>
      <c r="O124">
        <v>1.1173999999999999</v>
      </c>
      <c r="P124">
        <v>102.06</v>
      </c>
      <c r="Q124">
        <v>1.323</v>
      </c>
      <c r="R124">
        <v>0.75960000000000005</v>
      </c>
      <c r="S124">
        <v>0.71989999999999998</v>
      </c>
      <c r="T124">
        <v>0.96950000000000003</v>
      </c>
      <c r="U124">
        <v>8.4459</v>
      </c>
      <c r="V124">
        <v>8.5569000000000006</v>
      </c>
      <c r="W124">
        <v>66.995000000000005</v>
      </c>
      <c r="X124">
        <v>4.0708000000000002</v>
      </c>
      <c r="Y124">
        <v>13.8787</v>
      </c>
      <c r="Z124">
        <v>18.752700000000001</v>
      </c>
      <c r="AA124">
        <v>74.16</v>
      </c>
      <c r="AB124">
        <v>20.347000000000001</v>
      </c>
      <c r="AC124">
        <v>113.075</v>
      </c>
      <c r="AD124">
        <v>174.65</v>
      </c>
      <c r="AE124">
        <v>1349</v>
      </c>
      <c r="AF124">
        <v>41.6</v>
      </c>
      <c r="AG124">
        <v>1032.5</v>
      </c>
      <c r="AH124">
        <v>334.5</v>
      </c>
      <c r="AI124">
        <v>19.05</v>
      </c>
      <c r="AJ124">
        <v>407.75</v>
      </c>
      <c r="AK124">
        <f>IF(ISNUMBER(VLOOKUP($A124,'[1]F-F_Research_Data_Factors_weekl'!$G$6:$J$4822,2,0)),VLOOKUP($A124,'[1]F-F_Research_Data_Factors_weekl'!$G$6:$J$4822,2,0),AK125)</f>
        <v>18148.008519530922</v>
      </c>
      <c r="AL124">
        <f>IF(ISNUMBER(VLOOKUP($A124,'[1]F-F_Research_Data_Factors_weekl'!$G$6:$J$4822,3,0)),VLOOKUP($A124,'[1]F-F_Research_Data_Factors_weekl'!$G$6:$J$4822,3,0),AL125)</f>
        <v>358.44934344694275</v>
      </c>
      <c r="AM124">
        <f>IF(ISNUMBER(VLOOKUP($A124,'[1]F-F_Research_Data_Factors_weekl'!$G$6:$J$4822,4,0)),VLOOKUP($A124,'[1]F-F_Research_Data_Factors_weekl'!$G$6:$J$4822,4,0),AM125)</f>
        <v>3578.0727250892555</v>
      </c>
    </row>
    <row r="125" spans="1:39" x14ac:dyDescent="0.25">
      <c r="A125" s="14">
        <v>42573</v>
      </c>
      <c r="B125">
        <v>18570.849999999999</v>
      </c>
      <c r="C125">
        <v>2175.0300000000002</v>
      </c>
      <c r="D125">
        <v>5100.1620000000003</v>
      </c>
      <c r="E125">
        <v>14600.66</v>
      </c>
      <c r="F125">
        <v>10147.459999999999</v>
      </c>
      <c r="G125">
        <v>16627.25</v>
      </c>
      <c r="H125">
        <v>1327.51</v>
      </c>
      <c r="I125">
        <v>21964.27</v>
      </c>
      <c r="J125">
        <v>0.70250000000000001</v>
      </c>
      <c r="K125">
        <v>1.1168</v>
      </c>
      <c r="L125">
        <v>1.5663</v>
      </c>
      <c r="M125">
        <v>2.2829999999999999</v>
      </c>
      <c r="N125">
        <v>97.466999999999999</v>
      </c>
      <c r="O125">
        <v>1.0976999999999999</v>
      </c>
      <c r="P125">
        <v>106.13</v>
      </c>
      <c r="Q125">
        <v>1.3109</v>
      </c>
      <c r="R125">
        <v>0.74619999999999997</v>
      </c>
      <c r="S125">
        <v>0.69969999999999999</v>
      </c>
      <c r="T125">
        <v>0.98709999999999998</v>
      </c>
      <c r="U125">
        <v>8.5515000000000008</v>
      </c>
      <c r="V125">
        <v>8.6512999999999991</v>
      </c>
      <c r="W125">
        <v>67.081299999999999</v>
      </c>
      <c r="X125">
        <v>4.0570000000000004</v>
      </c>
      <c r="Y125">
        <v>14.292400000000001</v>
      </c>
      <c r="Z125">
        <v>18.546299999999999</v>
      </c>
      <c r="AA125">
        <v>72.52</v>
      </c>
      <c r="AB125">
        <v>19.657</v>
      </c>
      <c r="AC125">
        <v>109.95</v>
      </c>
      <c r="AD125">
        <v>180.65</v>
      </c>
      <c r="AE125">
        <v>1323.4</v>
      </c>
      <c r="AF125">
        <v>44.19</v>
      </c>
      <c r="AG125">
        <v>1006.5</v>
      </c>
      <c r="AH125">
        <v>335</v>
      </c>
      <c r="AI125">
        <v>19.59</v>
      </c>
      <c r="AJ125">
        <v>425.25</v>
      </c>
      <c r="AK125">
        <f>IF(ISNUMBER(VLOOKUP($A125,'[1]F-F_Research_Data_Factors_weekl'!$G$6:$J$4822,2,0)),VLOOKUP($A125,'[1]F-F_Research_Data_Factors_weekl'!$G$6:$J$4822,2,0),AK126)</f>
        <v>18135.313799871015</v>
      </c>
      <c r="AL125">
        <f>IF(ISNUMBER(VLOOKUP($A125,'[1]F-F_Research_Data_Factors_weekl'!$G$6:$J$4822,3,0)),VLOOKUP($A125,'[1]F-F_Research_Data_Factors_weekl'!$G$6:$J$4822,3,0),AL126)</f>
        <v>355.71037357045026</v>
      </c>
      <c r="AM125">
        <f>IF(ISNUMBER(VLOOKUP($A125,'[1]F-F_Research_Data_Factors_weekl'!$G$6:$J$4822,4,0)),VLOOKUP($A125,'[1]F-F_Research_Data_Factors_weekl'!$G$6:$J$4822,4,0),AM126)</f>
        <v>3589.9194593049619</v>
      </c>
    </row>
    <row r="126" spans="1:39" x14ac:dyDescent="0.25">
      <c r="A126" s="14">
        <v>42566</v>
      </c>
      <c r="B126">
        <v>18516.55</v>
      </c>
      <c r="C126">
        <v>2161.7399999999998</v>
      </c>
      <c r="D126">
        <v>5029.5879999999997</v>
      </c>
      <c r="E126">
        <v>14482.42</v>
      </c>
      <c r="F126">
        <v>10066.9</v>
      </c>
      <c r="G126">
        <v>16497.849999999999</v>
      </c>
      <c r="H126">
        <v>1317.1</v>
      </c>
      <c r="I126">
        <v>21659.25</v>
      </c>
      <c r="J126">
        <v>0.66739999999999999</v>
      </c>
      <c r="K126">
        <v>1.1038000000000001</v>
      </c>
      <c r="L126">
        <v>1.5508999999999999</v>
      </c>
      <c r="M126">
        <v>2.2654999999999998</v>
      </c>
      <c r="N126">
        <v>96.58</v>
      </c>
      <c r="O126">
        <v>1.1034999999999999</v>
      </c>
      <c r="P126">
        <v>104.88</v>
      </c>
      <c r="Q126">
        <v>1.3191999999999999</v>
      </c>
      <c r="R126">
        <v>0.75780000000000003</v>
      </c>
      <c r="S126">
        <v>0.71160000000000001</v>
      </c>
      <c r="T126">
        <v>0.98270000000000002</v>
      </c>
      <c r="U126">
        <v>8.4835999999999991</v>
      </c>
      <c r="V126">
        <v>8.5879999999999992</v>
      </c>
      <c r="W126">
        <v>67.069999999999993</v>
      </c>
      <c r="X126">
        <v>3.9474999999999998</v>
      </c>
      <c r="Y126">
        <v>14.573600000000001</v>
      </c>
      <c r="Z126">
        <v>18.604800000000001</v>
      </c>
      <c r="AA126">
        <v>73.86</v>
      </c>
      <c r="AB126">
        <v>20.125</v>
      </c>
      <c r="AC126">
        <v>110.925</v>
      </c>
      <c r="AD126">
        <v>183.85</v>
      </c>
      <c r="AE126">
        <v>1327.4</v>
      </c>
      <c r="AF126">
        <v>45.95</v>
      </c>
      <c r="AG126">
        <v>1072.5</v>
      </c>
      <c r="AH126">
        <v>352.25</v>
      </c>
      <c r="AI126">
        <v>19.309999999999999</v>
      </c>
      <c r="AJ126">
        <v>424.75</v>
      </c>
      <c r="AK126">
        <f>IF(ISNUMBER(VLOOKUP($A126,'[1]F-F_Research_Data_Factors_weekl'!$G$6:$J$4822,2,0)),VLOOKUP($A126,'[1]F-F_Research_Data_Factors_weekl'!$G$6:$J$4822,2,0),AK127)</f>
        <v>18027.15089450399</v>
      </c>
      <c r="AL126">
        <f>IF(ISNUMBER(VLOOKUP($A126,'[1]F-F_Research_Data_Factors_weekl'!$G$6:$J$4822,3,0)),VLOOKUP($A126,'[1]F-F_Research_Data_Factors_weekl'!$G$6:$J$4822,3,0),AL127)</f>
        <v>355.6748060898413</v>
      </c>
      <c r="AM126">
        <f>IF(ISNUMBER(VLOOKUP($A126,'[1]F-F_Research_Data_Factors_weekl'!$G$6:$J$4822,4,0)),VLOOKUP($A126,'[1]F-F_Research_Data_Factors_weekl'!$G$6:$J$4822,4,0),AM127)</f>
        <v>3629.1138893095049</v>
      </c>
    </row>
    <row r="127" spans="1:39" x14ac:dyDescent="0.25">
      <c r="A127" s="14">
        <v>42559</v>
      </c>
      <c r="B127">
        <v>18146.740000000002</v>
      </c>
      <c r="C127">
        <v>2129.9</v>
      </c>
      <c r="D127">
        <v>4956.7569999999996</v>
      </c>
      <c r="E127">
        <v>14259.84</v>
      </c>
      <c r="F127">
        <v>9629.66</v>
      </c>
      <c r="G127">
        <v>15106.98</v>
      </c>
      <c r="H127">
        <v>1209.8800000000001</v>
      </c>
      <c r="I127">
        <v>20564.169999999998</v>
      </c>
      <c r="J127">
        <v>0.60499999999999998</v>
      </c>
      <c r="K127">
        <v>0.9476</v>
      </c>
      <c r="L127">
        <v>1.3578999999999999</v>
      </c>
      <c r="M127">
        <v>2.0983000000000001</v>
      </c>
      <c r="N127">
        <v>96.302000000000007</v>
      </c>
      <c r="O127">
        <v>1.1051</v>
      </c>
      <c r="P127">
        <v>100.54</v>
      </c>
      <c r="Q127">
        <v>1.2953999999999999</v>
      </c>
      <c r="R127">
        <v>0.75690000000000002</v>
      </c>
      <c r="S127">
        <v>0.73060000000000003</v>
      </c>
      <c r="T127">
        <v>0.98329999999999995</v>
      </c>
      <c r="U127">
        <v>8.5245999999999995</v>
      </c>
      <c r="V127">
        <v>8.5814000000000004</v>
      </c>
      <c r="W127">
        <v>67.37</v>
      </c>
      <c r="X127">
        <v>4.0330000000000004</v>
      </c>
      <c r="Y127">
        <v>14.5379</v>
      </c>
      <c r="Z127">
        <v>18.504999999999999</v>
      </c>
      <c r="AA127">
        <v>65.92</v>
      </c>
      <c r="AB127">
        <v>20.058</v>
      </c>
      <c r="AC127">
        <v>112.22499999999999</v>
      </c>
      <c r="AD127">
        <v>188.95</v>
      </c>
      <c r="AE127">
        <v>1358.4</v>
      </c>
      <c r="AF127">
        <v>45.41</v>
      </c>
      <c r="AG127">
        <v>1089.75</v>
      </c>
      <c r="AH127">
        <v>349.75</v>
      </c>
      <c r="AI127">
        <v>19.57</v>
      </c>
      <c r="AJ127">
        <v>420.75</v>
      </c>
      <c r="AK127">
        <f>IF(ISNUMBER(VLOOKUP($A127,'[1]F-F_Research_Data_Factors_weekl'!$G$6:$J$4822,2,0)),VLOOKUP($A127,'[1]F-F_Research_Data_Factors_weekl'!$G$6:$J$4822,2,0),AK128)</f>
        <v>17743.25875443306</v>
      </c>
      <c r="AL127">
        <f>IF(ISNUMBER(VLOOKUP($A127,'[1]F-F_Research_Data_Factors_weekl'!$G$6:$J$4822,3,0)),VLOOKUP($A127,'[1]F-F_Research_Data_Factors_weekl'!$G$6:$J$4822,3,0),AL128)</f>
        <v>353.62378811875254</v>
      </c>
      <c r="AM127">
        <f>IF(ISNUMBER(VLOOKUP($A127,'[1]F-F_Research_Data_Factors_weekl'!$G$6:$J$4822,4,0)),VLOOKUP($A127,'[1]F-F_Research_Data_Factors_weekl'!$G$6:$J$4822,4,0),AM128)</f>
        <v>3547.8677185546048</v>
      </c>
    </row>
    <row r="128" spans="1:39" x14ac:dyDescent="0.25">
      <c r="A128" s="14">
        <v>42552</v>
      </c>
      <c r="B128">
        <v>17949.37</v>
      </c>
      <c r="C128">
        <v>2102.9499999999998</v>
      </c>
      <c r="D128">
        <v>4862.567</v>
      </c>
      <c r="E128">
        <v>14064.54</v>
      </c>
      <c r="F128">
        <v>9776.1200000000008</v>
      </c>
      <c r="G128">
        <v>15682.48</v>
      </c>
      <c r="H128">
        <v>1254.44</v>
      </c>
      <c r="I128">
        <v>20794.37</v>
      </c>
      <c r="J128">
        <v>0.58930000000000005</v>
      </c>
      <c r="K128">
        <v>0.99460000000000004</v>
      </c>
      <c r="L128">
        <v>1.4440999999999999</v>
      </c>
      <c r="M128">
        <v>2.2252999999999998</v>
      </c>
      <c r="N128">
        <v>95.649000000000001</v>
      </c>
      <c r="O128">
        <v>1.1135999999999999</v>
      </c>
      <c r="P128">
        <v>102.52</v>
      </c>
      <c r="Q128">
        <v>1.3267</v>
      </c>
      <c r="R128">
        <v>0.74980000000000002</v>
      </c>
      <c r="S128">
        <v>0.71750000000000003</v>
      </c>
      <c r="T128">
        <v>0.97330000000000005</v>
      </c>
      <c r="U128">
        <v>8.3437000000000001</v>
      </c>
      <c r="V128">
        <v>8.4360999999999997</v>
      </c>
      <c r="W128">
        <v>67.322500000000005</v>
      </c>
      <c r="X128">
        <v>3.9980000000000002</v>
      </c>
      <c r="Y128">
        <v>14.560600000000001</v>
      </c>
      <c r="Z128">
        <v>18.360499999999998</v>
      </c>
      <c r="AA128">
        <v>63.62</v>
      </c>
      <c r="AB128">
        <v>19.544</v>
      </c>
      <c r="AC128">
        <v>112.97499999999999</v>
      </c>
      <c r="AD128">
        <v>180.85</v>
      </c>
      <c r="AE128">
        <v>1339</v>
      </c>
      <c r="AF128">
        <v>48.99</v>
      </c>
      <c r="AG128">
        <v>1168.75</v>
      </c>
      <c r="AH128">
        <v>353</v>
      </c>
      <c r="AI128">
        <v>20.78</v>
      </c>
      <c r="AJ128">
        <v>416.25</v>
      </c>
      <c r="AK128">
        <f>IF(ISNUMBER(VLOOKUP($A128,'[1]F-F_Research_Data_Factors_weekl'!$G$6:$J$4822,2,0)),VLOOKUP($A128,'[1]F-F_Research_Data_Factors_weekl'!$G$6:$J$4822,2,0),AK129)</f>
        <v>17501.734813999861</v>
      </c>
      <c r="AL128">
        <f>IF(ISNUMBER(VLOOKUP($A128,'[1]F-F_Research_Data_Factors_weekl'!$G$6:$J$4822,3,0)),VLOOKUP($A128,'[1]F-F_Research_Data_Factors_weekl'!$G$6:$J$4822,3,0),AL129)</f>
        <v>350.74765732865757</v>
      </c>
      <c r="AM128">
        <f>IF(ISNUMBER(VLOOKUP($A128,'[1]F-F_Research_Data_Factors_weekl'!$G$6:$J$4822,4,0)),VLOOKUP($A128,'[1]F-F_Research_Data_Factors_weekl'!$G$6:$J$4822,4,0),AM129)</f>
        <v>3598.2431222663336</v>
      </c>
    </row>
    <row r="129" spans="1:39" x14ac:dyDescent="0.25">
      <c r="A129" s="14">
        <v>42545</v>
      </c>
      <c r="B129">
        <v>17400.75</v>
      </c>
      <c r="C129">
        <v>2037.41</v>
      </c>
      <c r="D129">
        <v>4707.9790000000003</v>
      </c>
      <c r="E129">
        <v>13891.88</v>
      </c>
      <c r="F129">
        <v>9557.16</v>
      </c>
      <c r="G129">
        <v>14952.02</v>
      </c>
      <c r="H129">
        <v>1204.48</v>
      </c>
      <c r="I129">
        <v>20259.13</v>
      </c>
      <c r="J129">
        <v>0.627</v>
      </c>
      <c r="K129">
        <v>1.0719000000000001</v>
      </c>
      <c r="L129">
        <v>1.5598999999999998</v>
      </c>
      <c r="M129">
        <v>2.4100999999999999</v>
      </c>
      <c r="N129">
        <v>95.447999999999993</v>
      </c>
      <c r="O129">
        <v>1.1116999999999999</v>
      </c>
      <c r="P129">
        <v>102.22</v>
      </c>
      <c r="Q129">
        <v>1.3679000000000001</v>
      </c>
      <c r="R129">
        <v>0.74660000000000004</v>
      </c>
      <c r="S129">
        <v>0.71240000000000003</v>
      </c>
      <c r="T129">
        <v>0.97199999999999998</v>
      </c>
      <c r="U129">
        <v>8.3331</v>
      </c>
      <c r="V129">
        <v>8.4648000000000003</v>
      </c>
      <c r="W129">
        <v>67.968800000000002</v>
      </c>
      <c r="X129">
        <v>4.09</v>
      </c>
      <c r="Y129">
        <v>15.0823</v>
      </c>
      <c r="Z129">
        <v>18.927800000000001</v>
      </c>
      <c r="AA129">
        <v>64.5</v>
      </c>
      <c r="AB129">
        <v>17.789000000000001</v>
      </c>
      <c r="AC129">
        <v>114.7</v>
      </c>
      <c r="AD129">
        <v>166.3</v>
      </c>
      <c r="AE129">
        <v>1320</v>
      </c>
      <c r="AF129">
        <v>47.64</v>
      </c>
      <c r="AG129">
        <v>1103</v>
      </c>
      <c r="AH129">
        <v>384.5</v>
      </c>
      <c r="AI129">
        <v>19</v>
      </c>
      <c r="AJ129">
        <v>454.75</v>
      </c>
      <c r="AK129">
        <f>IF(ISNUMBER(VLOOKUP($A129,'[1]F-F_Research_Data_Factors_weekl'!$G$6:$J$4822,2,0)),VLOOKUP($A129,'[1]F-F_Research_Data_Factors_weekl'!$G$6:$J$4822,2,0),AK130)</f>
        <v>16968.911008338044</v>
      </c>
      <c r="AL129">
        <f>IF(ISNUMBER(VLOOKUP($A129,'[1]F-F_Research_Data_Factors_weekl'!$G$6:$J$4822,3,0)),VLOOKUP($A129,'[1]F-F_Research_Data_Factors_weekl'!$G$6:$J$4822,3,0),AL130)</f>
        <v>352.90034946036582</v>
      </c>
      <c r="AM129">
        <f>IF(ISNUMBER(VLOOKUP($A129,'[1]F-F_Research_Data_Factors_weekl'!$G$6:$J$4822,4,0)),VLOOKUP($A129,'[1]F-F_Research_Data_Factors_weekl'!$G$6:$J$4822,4,0),AM130)</f>
        <v>3621.7847229656099</v>
      </c>
    </row>
    <row r="130" spans="1:39" x14ac:dyDescent="0.25">
      <c r="A130" s="14">
        <v>42538</v>
      </c>
      <c r="B130">
        <v>17675.16</v>
      </c>
      <c r="C130">
        <v>2071.2199999999998</v>
      </c>
      <c r="D130">
        <v>4800.3379999999997</v>
      </c>
      <c r="E130">
        <v>13901.77</v>
      </c>
      <c r="F130">
        <v>9631.36</v>
      </c>
      <c r="G130">
        <v>15599.66</v>
      </c>
      <c r="H130">
        <v>1250.83</v>
      </c>
      <c r="I130">
        <v>20169.98</v>
      </c>
      <c r="J130">
        <v>0.69269999999999998</v>
      </c>
      <c r="K130">
        <v>1.1128</v>
      </c>
      <c r="L130">
        <v>1.6078000000000001</v>
      </c>
      <c r="M130">
        <v>2.4196</v>
      </c>
      <c r="N130">
        <v>94.206000000000003</v>
      </c>
      <c r="O130">
        <v>1.1276999999999999</v>
      </c>
      <c r="P130">
        <v>104.16</v>
      </c>
      <c r="Q130">
        <v>1.4358</v>
      </c>
      <c r="R130">
        <v>0.73870000000000002</v>
      </c>
      <c r="S130">
        <v>0.70489999999999997</v>
      </c>
      <c r="T130">
        <v>0.96</v>
      </c>
      <c r="U130">
        <v>8.3623999999999992</v>
      </c>
      <c r="V130">
        <v>8.3314000000000004</v>
      </c>
      <c r="W130">
        <v>67.084999999999994</v>
      </c>
      <c r="X130">
        <v>4.1006999999999998</v>
      </c>
      <c r="Y130">
        <v>15.149699999999999</v>
      </c>
      <c r="Z130">
        <v>18.837499999999999</v>
      </c>
      <c r="AA130">
        <v>64.569999999999993</v>
      </c>
      <c r="AB130">
        <v>17.411000000000001</v>
      </c>
      <c r="AC130">
        <v>116.72499999999999</v>
      </c>
      <c r="AD130">
        <v>167.05</v>
      </c>
      <c r="AE130">
        <v>1292.5</v>
      </c>
      <c r="AF130">
        <v>47.98</v>
      </c>
      <c r="AG130">
        <v>1159.5</v>
      </c>
      <c r="AH130">
        <v>437.75</v>
      </c>
      <c r="AI130">
        <v>19.760000000000002</v>
      </c>
      <c r="AJ130">
        <v>481.25</v>
      </c>
      <c r="AK130">
        <f>IF(ISNUMBER(VLOOKUP($A130,'[1]F-F_Research_Data_Factors_weekl'!$G$6:$J$4822,2,0)),VLOOKUP($A130,'[1]F-F_Research_Data_Factors_weekl'!$G$6:$J$4822,2,0),AK131)</f>
        <v>17244.828260506143</v>
      </c>
      <c r="AL130">
        <f>IF(ISNUMBER(VLOOKUP($A130,'[1]F-F_Research_Data_Factors_weekl'!$G$6:$J$4822,3,0)),VLOOKUP($A130,'[1]F-F_Research_Data_Factors_weekl'!$G$6:$J$4822,3,0),AL131)</f>
        <v>351.73960875148589</v>
      </c>
      <c r="AM130">
        <f>IF(ISNUMBER(VLOOKUP($A130,'[1]F-F_Research_Data_Factors_weekl'!$G$6:$J$4822,4,0)),VLOOKUP($A130,'[1]F-F_Research_Data_Factors_weekl'!$G$6:$J$4822,4,0),AM131)</f>
        <v>3629.4064765663993</v>
      </c>
    </row>
    <row r="131" spans="1:39" x14ac:dyDescent="0.25">
      <c r="A131" s="14">
        <v>42531</v>
      </c>
      <c r="B131">
        <v>17865.34</v>
      </c>
      <c r="C131">
        <v>2096.0700000000002</v>
      </c>
      <c r="D131">
        <v>4894.5479999999998</v>
      </c>
      <c r="E131">
        <v>14037.54</v>
      </c>
      <c r="F131">
        <v>9834.6200000000008</v>
      </c>
      <c r="G131">
        <v>16601.36</v>
      </c>
      <c r="H131">
        <v>1330.72</v>
      </c>
      <c r="I131">
        <v>21042.639999999999</v>
      </c>
      <c r="J131">
        <v>0.72650000000000003</v>
      </c>
      <c r="K131">
        <v>1.1671</v>
      </c>
      <c r="L131">
        <v>1.6404000000000001</v>
      </c>
      <c r="M131">
        <v>2.4510999999999998</v>
      </c>
      <c r="N131">
        <v>94.570999999999998</v>
      </c>
      <c r="O131">
        <v>1.1251</v>
      </c>
      <c r="P131">
        <v>106.97</v>
      </c>
      <c r="Q131">
        <v>1.4257</v>
      </c>
      <c r="R131">
        <v>0.73729999999999996</v>
      </c>
      <c r="S131">
        <v>0.70550000000000002</v>
      </c>
      <c r="T131">
        <v>0.96489999999999998</v>
      </c>
      <c r="U131">
        <v>8.2736000000000001</v>
      </c>
      <c r="V131">
        <v>8.3102999999999998</v>
      </c>
      <c r="W131">
        <v>66.758700000000005</v>
      </c>
      <c r="X131">
        <v>4.0717999999999996</v>
      </c>
      <c r="Y131">
        <v>15.230399999999999</v>
      </c>
      <c r="Z131">
        <v>18.6328</v>
      </c>
      <c r="AA131">
        <v>64.75</v>
      </c>
      <c r="AB131">
        <v>17.329999999999998</v>
      </c>
      <c r="AC131">
        <v>122.45</v>
      </c>
      <c r="AD131">
        <v>167.55</v>
      </c>
      <c r="AE131">
        <v>1273.4000000000001</v>
      </c>
      <c r="AF131">
        <v>49.07</v>
      </c>
      <c r="AG131">
        <v>1178.25</v>
      </c>
      <c r="AH131">
        <v>423</v>
      </c>
      <c r="AI131">
        <v>19.7</v>
      </c>
      <c r="AJ131">
        <v>495</v>
      </c>
      <c r="AK131">
        <f>IF(ISNUMBER(VLOOKUP($A131,'[1]F-F_Research_Data_Factors_weekl'!$G$6:$J$4822,2,0)),VLOOKUP($A131,'[1]F-F_Research_Data_Factors_weekl'!$G$6:$J$4822,2,0),AK132)</f>
        <v>17454.279615896907</v>
      </c>
      <c r="AL131">
        <f>IF(ISNUMBER(VLOOKUP($A131,'[1]F-F_Research_Data_Factors_weekl'!$G$6:$J$4822,3,0)),VLOOKUP($A131,'[1]F-F_Research_Data_Factors_weekl'!$G$6:$J$4822,3,0),AL132)</f>
        <v>352.79800275976521</v>
      </c>
      <c r="AM131">
        <f>IF(ISNUMBER(VLOOKUP($A131,'[1]F-F_Research_Data_Factors_weekl'!$G$6:$J$4822,4,0)),VLOOKUP($A131,'[1]F-F_Research_Data_Factors_weekl'!$G$6:$J$4822,4,0),AM132)</f>
        <v>3634.8587647134691</v>
      </c>
    </row>
    <row r="132" spans="1:39" x14ac:dyDescent="0.25">
      <c r="A132" s="14">
        <v>42524</v>
      </c>
      <c r="B132">
        <v>17807.060000000001</v>
      </c>
      <c r="C132">
        <v>2099.13</v>
      </c>
      <c r="D132">
        <v>4942.5169999999998</v>
      </c>
      <c r="E132">
        <v>14226.78</v>
      </c>
      <c r="F132">
        <v>10103.26</v>
      </c>
      <c r="G132">
        <v>16642.23</v>
      </c>
      <c r="H132">
        <v>1337.23</v>
      </c>
      <c r="I132">
        <v>20947.240000000002</v>
      </c>
      <c r="J132">
        <v>0.77159999999999995</v>
      </c>
      <c r="K132">
        <v>1.2306999999999999</v>
      </c>
      <c r="L132">
        <v>1.7004000000000001</v>
      </c>
      <c r="M132">
        <v>2.5097</v>
      </c>
      <c r="N132">
        <v>94.028999999999996</v>
      </c>
      <c r="O132">
        <v>1.1367</v>
      </c>
      <c r="P132">
        <v>106.53</v>
      </c>
      <c r="Q132">
        <v>1.4518</v>
      </c>
      <c r="R132">
        <v>0.73670000000000002</v>
      </c>
      <c r="S132">
        <v>0.69579999999999997</v>
      </c>
      <c r="T132">
        <v>0.97589999999999999</v>
      </c>
      <c r="U132">
        <v>8.173</v>
      </c>
      <c r="V132">
        <v>8.1425000000000001</v>
      </c>
      <c r="W132">
        <v>67.260000000000005</v>
      </c>
      <c r="X132">
        <v>4.1452999999999998</v>
      </c>
      <c r="Y132">
        <v>15.0931</v>
      </c>
      <c r="Z132">
        <v>18.591899999999999</v>
      </c>
      <c r="AA132">
        <v>63.92</v>
      </c>
      <c r="AB132">
        <v>16.364999999999998</v>
      </c>
      <c r="AC132">
        <v>122</v>
      </c>
      <c r="AD132">
        <v>158.5</v>
      </c>
      <c r="AE132">
        <v>1240.0999999999999</v>
      </c>
      <c r="AF132">
        <v>48.62</v>
      </c>
      <c r="AG132">
        <v>1132</v>
      </c>
      <c r="AH132">
        <v>418.25</v>
      </c>
      <c r="AI132">
        <v>18.75</v>
      </c>
      <c r="AJ132">
        <v>497.25</v>
      </c>
      <c r="AK132">
        <f>IF(ISNUMBER(VLOOKUP($A132,'[1]F-F_Research_Data_Factors_weekl'!$G$6:$J$4822,2,0)),VLOOKUP($A132,'[1]F-F_Research_Data_Factors_weekl'!$G$6:$J$4822,2,0),AK133)</f>
        <v>17498.024677590882</v>
      </c>
      <c r="AL132">
        <f>IF(ISNUMBER(VLOOKUP($A132,'[1]F-F_Research_Data_Factors_weekl'!$G$6:$J$4822,3,0)),VLOOKUP($A132,'[1]F-F_Research_Data_Factors_weekl'!$G$6:$J$4822,3,0),AL133)</f>
        <v>350.86822750846864</v>
      </c>
      <c r="AM132">
        <f>IF(ISNUMBER(VLOOKUP($A132,'[1]F-F_Research_Data_Factors_weekl'!$G$6:$J$4822,4,0)),VLOOKUP($A132,'[1]F-F_Research_Data_Factors_weekl'!$G$6:$J$4822,4,0),AM133)</f>
        <v>3638.1330844895097</v>
      </c>
    </row>
    <row r="133" spans="1:39" x14ac:dyDescent="0.25">
      <c r="A133" s="14">
        <v>42517</v>
      </c>
      <c r="B133">
        <v>17873.22</v>
      </c>
      <c r="C133">
        <v>2099.06</v>
      </c>
      <c r="D133">
        <v>4933.5050000000001</v>
      </c>
      <c r="E133">
        <v>14105.23</v>
      </c>
      <c r="F133">
        <v>10286.31</v>
      </c>
      <c r="G133">
        <v>16834.84</v>
      </c>
      <c r="H133">
        <v>1349.93</v>
      </c>
      <c r="I133">
        <v>20576.77</v>
      </c>
      <c r="J133">
        <v>0.90859999999999996</v>
      </c>
      <c r="K133">
        <v>1.3847</v>
      </c>
      <c r="L133">
        <v>1.851</v>
      </c>
      <c r="M133">
        <v>2.6463999999999999</v>
      </c>
      <c r="N133">
        <v>95.521000000000001</v>
      </c>
      <c r="O133">
        <v>1.1114999999999999</v>
      </c>
      <c r="P133">
        <v>110.31</v>
      </c>
      <c r="Q133">
        <v>1.4622999999999999</v>
      </c>
      <c r="R133">
        <v>0.71819999999999995</v>
      </c>
      <c r="S133">
        <v>0.67010000000000003</v>
      </c>
      <c r="T133">
        <v>0.99470000000000003</v>
      </c>
      <c r="U133">
        <v>8.3366000000000007</v>
      </c>
      <c r="V133">
        <v>8.3509999999999991</v>
      </c>
      <c r="W133">
        <v>67.034999999999997</v>
      </c>
      <c r="X133">
        <v>4.0801999999999996</v>
      </c>
      <c r="Y133">
        <v>15.728300000000001</v>
      </c>
      <c r="Z133">
        <v>18.475100000000001</v>
      </c>
      <c r="AA133">
        <v>64.28</v>
      </c>
      <c r="AB133">
        <v>16.268999999999998</v>
      </c>
      <c r="AC133">
        <v>119.7</v>
      </c>
      <c r="AD133">
        <v>146.5</v>
      </c>
      <c r="AE133">
        <v>1213.8</v>
      </c>
      <c r="AF133">
        <v>49.33</v>
      </c>
      <c r="AG133">
        <v>1086.5</v>
      </c>
      <c r="AH133">
        <v>412.75</v>
      </c>
      <c r="AI133">
        <v>17.52</v>
      </c>
      <c r="AJ133">
        <v>481.5</v>
      </c>
      <c r="AK133">
        <f>IF(ISNUMBER(VLOOKUP($A133,'[1]F-F_Research_Data_Factors_weekl'!$G$6:$J$4822,2,0)),VLOOKUP($A133,'[1]F-F_Research_Data_Factors_weekl'!$G$6:$J$4822,2,0),AK134)</f>
        <v>17470.072561492492</v>
      </c>
      <c r="AL133">
        <f>IF(ISNUMBER(VLOOKUP($A133,'[1]F-F_Research_Data_Factors_weekl'!$G$6:$J$4822,3,0)),VLOOKUP($A133,'[1]F-F_Research_Data_Factors_weekl'!$G$6:$J$4822,3,0),AL134)</f>
        <v>346.33128764037963</v>
      </c>
      <c r="AM133">
        <f>IF(ISNUMBER(VLOOKUP($A133,'[1]F-F_Research_Data_Factors_weekl'!$G$6:$J$4822,4,0)),VLOOKUP($A133,'[1]F-F_Research_Data_Factors_weekl'!$G$6:$J$4822,4,0),AM134)</f>
        <v>3686.7988290327417</v>
      </c>
    </row>
    <row r="134" spans="1:39" x14ac:dyDescent="0.25">
      <c r="A134" s="14">
        <v>42510</v>
      </c>
      <c r="B134">
        <v>17500.939999999999</v>
      </c>
      <c r="C134">
        <v>2052.3200000000002</v>
      </c>
      <c r="D134">
        <v>4769.558</v>
      </c>
      <c r="E134">
        <v>13919.58</v>
      </c>
      <c r="F134">
        <v>9916.02</v>
      </c>
      <c r="G134">
        <v>16736.349999999999</v>
      </c>
      <c r="H134">
        <v>1343.4</v>
      </c>
      <c r="I134">
        <v>19852.2</v>
      </c>
      <c r="J134">
        <v>0.87629999999999997</v>
      </c>
      <c r="K134">
        <v>1.3618000000000001</v>
      </c>
      <c r="L134">
        <v>1.8384</v>
      </c>
      <c r="M134">
        <v>2.6286</v>
      </c>
      <c r="N134">
        <v>95.334000000000003</v>
      </c>
      <c r="O134">
        <v>1.1224000000000001</v>
      </c>
      <c r="P134">
        <v>110.15</v>
      </c>
      <c r="Q134">
        <v>1.4501999999999999</v>
      </c>
      <c r="R134">
        <v>0.72219999999999995</v>
      </c>
      <c r="S134">
        <v>0.67649999999999999</v>
      </c>
      <c r="T134">
        <v>0.99029999999999996</v>
      </c>
      <c r="U134">
        <v>8.3280999999999992</v>
      </c>
      <c r="V134">
        <v>8.3153000000000006</v>
      </c>
      <c r="W134">
        <v>67.447500000000005</v>
      </c>
      <c r="X134">
        <v>4.0819999999999999</v>
      </c>
      <c r="Y134">
        <v>15.632899999999999</v>
      </c>
      <c r="Z134">
        <v>18.346499999999999</v>
      </c>
      <c r="AA134">
        <v>61.67</v>
      </c>
      <c r="AB134">
        <v>16.518999999999998</v>
      </c>
      <c r="AC134">
        <v>121.05</v>
      </c>
      <c r="AD134">
        <v>150.1</v>
      </c>
      <c r="AE134">
        <v>1252.9000000000001</v>
      </c>
      <c r="AF134">
        <v>47.75</v>
      </c>
      <c r="AG134">
        <v>1074.25</v>
      </c>
      <c r="AH134">
        <v>394.5</v>
      </c>
      <c r="AI134">
        <v>17.07</v>
      </c>
      <c r="AJ134">
        <v>467.75</v>
      </c>
      <c r="AK134">
        <f>IF(ISNUMBER(VLOOKUP($A134,'[1]F-F_Research_Data_Factors_weekl'!$G$6:$J$4822,2,0)),VLOOKUP($A134,'[1]F-F_Research_Data_Factors_weekl'!$G$6:$J$4822,2,0),AK135)</f>
        <v>17055.620971875909</v>
      </c>
      <c r="AL134">
        <f>IF(ISNUMBER(VLOOKUP($A134,'[1]F-F_Research_Data_Factors_weekl'!$G$6:$J$4822,3,0)),VLOOKUP($A134,'[1]F-F_Research_Data_Factors_weekl'!$G$6:$J$4822,3,0),AL135)</f>
        <v>342.86831763229344</v>
      </c>
      <c r="AM134">
        <f>IF(ISNUMBER(VLOOKUP($A134,'[1]F-F_Research_Data_Factors_weekl'!$G$6:$J$4822,4,0)),VLOOKUP($A134,'[1]F-F_Research_Data_Factors_weekl'!$G$6:$J$4822,4,0),AM135)</f>
        <v>3718.7803399563668</v>
      </c>
    </row>
    <row r="135" spans="1:39" x14ac:dyDescent="0.25">
      <c r="A135" s="14">
        <v>42503</v>
      </c>
      <c r="B135">
        <v>17535.32</v>
      </c>
      <c r="C135">
        <v>2046.61</v>
      </c>
      <c r="D135">
        <v>4717.6760000000004</v>
      </c>
      <c r="E135">
        <v>13748.58</v>
      </c>
      <c r="F135">
        <v>9952.9</v>
      </c>
      <c r="G135">
        <v>16412.21</v>
      </c>
      <c r="H135">
        <v>1320.19</v>
      </c>
      <c r="I135">
        <v>19719.29</v>
      </c>
      <c r="J135">
        <v>0.74590000000000001</v>
      </c>
      <c r="K135">
        <v>1.2056</v>
      </c>
      <c r="L135">
        <v>1.7000999999999999</v>
      </c>
      <c r="M135">
        <v>2.5486</v>
      </c>
      <c r="N135">
        <v>94.608000000000004</v>
      </c>
      <c r="O135">
        <v>1.1309</v>
      </c>
      <c r="P135">
        <v>108.63</v>
      </c>
      <c r="Q135">
        <v>1.4365000000000001</v>
      </c>
      <c r="R135">
        <v>0.72709999999999997</v>
      </c>
      <c r="S135">
        <v>0.67749999999999999</v>
      </c>
      <c r="T135">
        <v>0.97550000000000003</v>
      </c>
      <c r="U135">
        <v>8.2026000000000003</v>
      </c>
      <c r="V135">
        <v>8.2487999999999992</v>
      </c>
      <c r="W135">
        <v>66.775000000000006</v>
      </c>
      <c r="X135">
        <v>4.0265000000000004</v>
      </c>
      <c r="Y135">
        <v>15.4038</v>
      </c>
      <c r="Z135">
        <v>18.170500000000001</v>
      </c>
      <c r="AA135">
        <v>60.62</v>
      </c>
      <c r="AB135">
        <v>17.114999999999998</v>
      </c>
      <c r="AC135">
        <v>123.425</v>
      </c>
      <c r="AD135">
        <v>145.35</v>
      </c>
      <c r="AE135">
        <v>1272.7</v>
      </c>
      <c r="AF135">
        <v>46.21</v>
      </c>
      <c r="AG135">
        <v>1055</v>
      </c>
      <c r="AH135">
        <v>382</v>
      </c>
      <c r="AI135">
        <v>16.739999999999998</v>
      </c>
      <c r="AJ135">
        <v>465</v>
      </c>
      <c r="AK135">
        <f>IF(ISNUMBER(VLOOKUP($A135,'[1]F-F_Research_Data_Factors_weekl'!$G$6:$J$4822,2,0)),VLOOKUP($A135,'[1]F-F_Research_Data_Factors_weekl'!$G$6:$J$4822,2,0),AK136)</f>
        <v>16962.328166957643</v>
      </c>
      <c r="AL135">
        <f>IF(ISNUMBER(VLOOKUP($A135,'[1]F-F_Research_Data_Factors_weekl'!$G$6:$J$4822,3,0)),VLOOKUP($A135,'[1]F-F_Research_Data_Factors_weekl'!$G$6:$J$4822,3,0),AL136)</f>
        <v>342.25226355788925</v>
      </c>
      <c r="AM135">
        <f>IF(ISNUMBER(VLOOKUP($A135,'[1]F-F_Research_Data_Factors_weekl'!$G$6:$J$4822,4,0)),VLOOKUP($A135,'[1]F-F_Research_Data_Factors_weekl'!$G$6:$J$4822,4,0),AM136)</f>
        <v>3695.4986981579718</v>
      </c>
    </row>
    <row r="136" spans="1:39" x14ac:dyDescent="0.25">
      <c r="A136" s="14">
        <v>42496</v>
      </c>
      <c r="B136">
        <v>17740.63</v>
      </c>
      <c r="C136">
        <v>2057.14</v>
      </c>
      <c r="D136">
        <v>4736.1549999999997</v>
      </c>
      <c r="E136">
        <v>13701.47</v>
      </c>
      <c r="F136">
        <v>9869.9500000000007</v>
      </c>
      <c r="G136">
        <v>16106.72</v>
      </c>
      <c r="H136">
        <v>1298.32</v>
      </c>
      <c r="I136">
        <v>20109.87</v>
      </c>
      <c r="J136">
        <v>0.73399999999999999</v>
      </c>
      <c r="K136">
        <v>1.2288999999999999</v>
      </c>
      <c r="L136">
        <v>1.7789000000000001</v>
      </c>
      <c r="M136">
        <v>2.6276000000000002</v>
      </c>
      <c r="N136">
        <v>93.888000000000005</v>
      </c>
      <c r="O136">
        <v>1.1404000000000001</v>
      </c>
      <c r="P136">
        <v>107.12</v>
      </c>
      <c r="Q136">
        <v>1.4426999999999999</v>
      </c>
      <c r="R136">
        <v>0.73660000000000003</v>
      </c>
      <c r="S136">
        <v>0.68310000000000004</v>
      </c>
      <c r="T136">
        <v>0.97250000000000003</v>
      </c>
      <c r="U136">
        <v>8.2055000000000007</v>
      </c>
      <c r="V136">
        <v>8.1389999999999993</v>
      </c>
      <c r="W136">
        <v>66.555000000000007</v>
      </c>
      <c r="X136">
        <v>4.0042999999999997</v>
      </c>
      <c r="Y136">
        <v>14.883900000000001</v>
      </c>
      <c r="Z136">
        <v>17.867999999999999</v>
      </c>
      <c r="AA136">
        <v>61.63</v>
      </c>
      <c r="AB136">
        <v>17.507000000000001</v>
      </c>
      <c r="AC136">
        <v>120.72499999999999</v>
      </c>
      <c r="AD136">
        <v>142.1</v>
      </c>
      <c r="AE136">
        <v>1294</v>
      </c>
      <c r="AF136">
        <v>44.66</v>
      </c>
      <c r="AG136">
        <v>1026.25</v>
      </c>
      <c r="AH136">
        <v>376</v>
      </c>
      <c r="AI136">
        <v>15.74</v>
      </c>
      <c r="AJ136">
        <v>453.25</v>
      </c>
      <c r="AK136">
        <f>IF(ISNUMBER(VLOOKUP($A136,'[1]F-F_Research_Data_Factors_weekl'!$G$6:$J$4822,2,0)),VLOOKUP($A136,'[1]F-F_Research_Data_Factors_weekl'!$G$6:$J$4822,2,0),AK137)</f>
        <v>17050.993332285529</v>
      </c>
      <c r="AL136">
        <f>IF(ISNUMBER(VLOOKUP($A136,'[1]F-F_Research_Data_Factors_weekl'!$G$6:$J$4822,3,0)),VLOOKUP($A136,'[1]F-F_Research_Data_Factors_weekl'!$G$6:$J$4822,3,0),AL137)</f>
        <v>344.24890721976391</v>
      </c>
      <c r="AM136">
        <f>IF(ISNUMBER(VLOOKUP($A136,'[1]F-F_Research_Data_Factors_weekl'!$G$6:$J$4822,4,0)),VLOOKUP($A136,'[1]F-F_Research_Data_Factors_weekl'!$G$6:$J$4822,4,0),AM137)</f>
        <v>3723.7995749274205</v>
      </c>
    </row>
    <row r="137" spans="1:39" x14ac:dyDescent="0.25">
      <c r="A137" s="14">
        <v>42489</v>
      </c>
      <c r="B137">
        <v>17773.64</v>
      </c>
      <c r="C137">
        <v>2065.3000000000002</v>
      </c>
      <c r="D137">
        <v>4775.3580000000002</v>
      </c>
      <c r="E137">
        <v>13951.45</v>
      </c>
      <c r="F137">
        <v>10038.969999999999</v>
      </c>
      <c r="G137">
        <v>16666.05</v>
      </c>
      <c r="H137">
        <v>1340.55</v>
      </c>
      <c r="I137">
        <v>21067.05</v>
      </c>
      <c r="J137">
        <v>0.78159999999999996</v>
      </c>
      <c r="K137">
        <v>1.294</v>
      </c>
      <c r="L137">
        <v>1.8332999999999999</v>
      </c>
      <c r="M137">
        <v>2.6781000000000001</v>
      </c>
      <c r="N137">
        <v>93.081999999999994</v>
      </c>
      <c r="O137">
        <v>1.1451</v>
      </c>
      <c r="P137">
        <v>106.5</v>
      </c>
      <c r="Q137">
        <v>1.4612000000000001</v>
      </c>
      <c r="R137">
        <v>0.76029999999999998</v>
      </c>
      <c r="S137">
        <v>0.69769999999999999</v>
      </c>
      <c r="T137">
        <v>0.95989999999999998</v>
      </c>
      <c r="U137">
        <v>8.0510000000000002</v>
      </c>
      <c r="V137">
        <v>8.0324000000000009</v>
      </c>
      <c r="W137">
        <v>66.33</v>
      </c>
      <c r="X137">
        <v>3.9045000000000001</v>
      </c>
      <c r="Y137">
        <v>14.2302</v>
      </c>
      <c r="Z137">
        <v>17.177</v>
      </c>
      <c r="AA137">
        <v>63.76</v>
      </c>
      <c r="AB137">
        <v>17.789000000000001</v>
      </c>
      <c r="AC137">
        <v>123.1</v>
      </c>
      <c r="AD137">
        <v>124.55</v>
      </c>
      <c r="AE137">
        <v>1290.5</v>
      </c>
      <c r="AF137">
        <v>45.92</v>
      </c>
      <c r="AG137">
        <v>1021</v>
      </c>
      <c r="AH137">
        <v>390.25</v>
      </c>
      <c r="AI137">
        <v>16.16</v>
      </c>
      <c r="AJ137">
        <v>478</v>
      </c>
      <c r="AK137">
        <f>IF(ISNUMBER(VLOOKUP($A137,'[1]F-F_Research_Data_Factors_weekl'!$G$6:$J$4822,2,0)),VLOOKUP($A137,'[1]F-F_Research_Data_Factors_weekl'!$G$6:$J$4822,2,0),AK138)</f>
        <v>17159.095634784673</v>
      </c>
      <c r="AL137">
        <f>IF(ISNUMBER(VLOOKUP($A137,'[1]F-F_Research_Data_Factors_weekl'!$G$6:$J$4822,3,0)),VLOOKUP($A137,'[1]F-F_Research_Data_Factors_weekl'!$G$6:$J$4822,3,0),AL138)</f>
        <v>348.46533780723144</v>
      </c>
      <c r="AM137">
        <f>IF(ISNUMBER(VLOOKUP($A137,'[1]F-F_Research_Data_Factors_weekl'!$G$6:$J$4822,4,0)),VLOOKUP($A137,'[1]F-F_Research_Data_Factors_weekl'!$G$6:$J$4822,4,0),AM138)</f>
        <v>3743.6408715466173</v>
      </c>
    </row>
    <row r="138" spans="1:39" x14ac:dyDescent="0.25">
      <c r="A138" s="14">
        <v>42482</v>
      </c>
      <c r="B138">
        <v>18003.75</v>
      </c>
      <c r="C138">
        <v>2091.58</v>
      </c>
      <c r="D138">
        <v>4906.2280000000001</v>
      </c>
      <c r="E138">
        <v>13874</v>
      </c>
      <c r="F138">
        <v>10373.49</v>
      </c>
      <c r="G138">
        <v>17572.490000000002</v>
      </c>
      <c r="H138">
        <v>1407.5</v>
      </c>
      <c r="I138">
        <v>21467.040000000001</v>
      </c>
      <c r="J138">
        <v>0.81779999999999997</v>
      </c>
      <c r="K138">
        <v>1.3551</v>
      </c>
      <c r="L138">
        <v>1.8877999999999999</v>
      </c>
      <c r="M138">
        <v>2.7069999999999999</v>
      </c>
      <c r="N138">
        <v>95.116</v>
      </c>
      <c r="O138">
        <v>1.1222000000000001</v>
      </c>
      <c r="P138">
        <v>111.79</v>
      </c>
      <c r="Q138">
        <v>1.4403000000000001</v>
      </c>
      <c r="R138">
        <v>0.77080000000000004</v>
      </c>
      <c r="S138">
        <v>0.68520000000000003</v>
      </c>
      <c r="T138">
        <v>0.97860000000000003</v>
      </c>
      <c r="U138">
        <v>8.2462999999999997</v>
      </c>
      <c r="V138">
        <v>8.1621000000000006</v>
      </c>
      <c r="W138">
        <v>66.483699999999999</v>
      </c>
      <c r="X138">
        <v>3.8982999999999999</v>
      </c>
      <c r="Y138">
        <v>14.3973</v>
      </c>
      <c r="Z138">
        <v>17.474699999999999</v>
      </c>
      <c r="AA138">
        <v>63.08</v>
      </c>
      <c r="AB138">
        <v>16.899999999999999</v>
      </c>
      <c r="AC138">
        <v>124.72499999999999</v>
      </c>
      <c r="AD138">
        <v>125.75</v>
      </c>
      <c r="AE138">
        <v>1228.7</v>
      </c>
      <c r="AF138">
        <v>43.73</v>
      </c>
      <c r="AG138">
        <v>987</v>
      </c>
      <c r="AH138">
        <v>371.75</v>
      </c>
      <c r="AI138">
        <v>15.26</v>
      </c>
      <c r="AJ138">
        <v>467</v>
      </c>
      <c r="AK138">
        <f>IF(ISNUMBER(VLOOKUP($A138,'[1]F-F_Research_Data_Factors_weekl'!$G$6:$J$4822,2,0)),VLOOKUP($A138,'[1]F-F_Research_Data_Factors_weekl'!$G$6:$J$4822,2,0),AK139)</f>
        <v>17365.748036418048</v>
      </c>
      <c r="AL138">
        <f>IF(ISNUMBER(VLOOKUP($A138,'[1]F-F_Research_Data_Factors_weekl'!$G$6:$J$4822,3,0)),VLOOKUP($A138,'[1]F-F_Research_Data_Factors_weekl'!$G$6:$J$4822,3,0),AL139)</f>
        <v>348.84907178619625</v>
      </c>
      <c r="AM138">
        <f>IF(ISNUMBER(VLOOKUP($A138,'[1]F-F_Research_Data_Factors_weekl'!$G$6:$J$4822,4,0)),VLOOKUP($A138,'[1]F-F_Research_Data_Factors_weekl'!$G$6:$J$4822,4,0),AM139)</f>
        <v>3680.3390400576259</v>
      </c>
    </row>
    <row r="139" spans="1:39" x14ac:dyDescent="0.25">
      <c r="A139" s="14">
        <v>42475</v>
      </c>
      <c r="B139">
        <v>17897.46</v>
      </c>
      <c r="C139">
        <v>2080.73</v>
      </c>
      <c r="D139">
        <v>4938.2160000000003</v>
      </c>
      <c r="E139">
        <v>13637.2</v>
      </c>
      <c r="F139">
        <v>10051.57</v>
      </c>
      <c r="G139">
        <v>16848.03</v>
      </c>
      <c r="H139">
        <v>1361.4</v>
      </c>
      <c r="I139">
        <v>21316.47</v>
      </c>
      <c r="J139">
        <v>0.73350000000000004</v>
      </c>
      <c r="K139">
        <v>1.2107999999999999</v>
      </c>
      <c r="L139">
        <v>1.7518</v>
      </c>
      <c r="M139">
        <v>2.5592999999999999</v>
      </c>
      <c r="N139">
        <v>94.695999999999998</v>
      </c>
      <c r="O139">
        <v>1.1284000000000001</v>
      </c>
      <c r="P139">
        <v>108.76</v>
      </c>
      <c r="Q139">
        <v>1.4201999999999999</v>
      </c>
      <c r="R139">
        <v>0.77249999999999996</v>
      </c>
      <c r="S139">
        <v>0.69189999999999996</v>
      </c>
      <c r="T139">
        <v>0.96789999999999998</v>
      </c>
      <c r="U139">
        <v>8.2510999999999992</v>
      </c>
      <c r="V139">
        <v>8.1317000000000004</v>
      </c>
      <c r="W139">
        <v>66.644999999999996</v>
      </c>
      <c r="X139">
        <v>3.9050000000000002</v>
      </c>
      <c r="Y139">
        <v>14.554500000000001</v>
      </c>
      <c r="Z139">
        <v>17.552900000000001</v>
      </c>
      <c r="AA139">
        <v>60.03</v>
      </c>
      <c r="AB139">
        <v>16.312999999999999</v>
      </c>
      <c r="AC139">
        <v>131.47499999999999</v>
      </c>
      <c r="AD139">
        <v>137.25</v>
      </c>
      <c r="AE139">
        <v>1233.0999999999999</v>
      </c>
      <c r="AF139">
        <v>40.36</v>
      </c>
      <c r="AG139">
        <v>956</v>
      </c>
      <c r="AH139">
        <v>378.5</v>
      </c>
      <c r="AI139">
        <v>15.04</v>
      </c>
      <c r="AJ139">
        <v>459.75</v>
      </c>
      <c r="AK139">
        <f>IF(ISNUMBER(VLOOKUP($A139,'[1]F-F_Research_Data_Factors_weekl'!$G$6:$J$4822,2,0)),VLOOKUP($A139,'[1]F-F_Research_Data_Factors_weekl'!$G$6:$J$4822,2,0),AK140)</f>
        <v>17238.185463984562</v>
      </c>
      <c r="AL139">
        <f>IF(ISNUMBER(VLOOKUP($A139,'[1]F-F_Research_Data_Factors_weekl'!$G$6:$J$4822,3,0)),VLOOKUP($A139,'[1]F-F_Research_Data_Factors_weekl'!$G$6:$J$4822,3,0),AL140)</f>
        <v>346.69953467123457</v>
      </c>
      <c r="AM139">
        <f>IF(ISNUMBER(VLOOKUP($A139,'[1]F-F_Research_Data_Factors_weekl'!$G$6:$J$4822,4,0)),VLOOKUP($A139,'[1]F-F_Research_Data_Factors_weekl'!$G$6:$J$4822,4,0),AM140)</f>
        <v>3616.6853774151195</v>
      </c>
    </row>
    <row r="140" spans="1:39" x14ac:dyDescent="0.25">
      <c r="A140" s="14">
        <v>42468</v>
      </c>
      <c r="B140">
        <v>17576.96</v>
      </c>
      <c r="C140">
        <v>2047.6</v>
      </c>
      <c r="D140">
        <v>4850.6890000000003</v>
      </c>
      <c r="E140">
        <v>13396.73</v>
      </c>
      <c r="F140">
        <v>9622.26</v>
      </c>
      <c r="G140">
        <v>15821.52</v>
      </c>
      <c r="H140">
        <v>1287.69</v>
      </c>
      <c r="I140">
        <v>20370.400000000001</v>
      </c>
      <c r="J140">
        <v>0.69499999999999995</v>
      </c>
      <c r="K140">
        <v>1.151</v>
      </c>
      <c r="L140">
        <v>1.7166999999999999</v>
      </c>
      <c r="M140">
        <v>2.5525000000000002</v>
      </c>
      <c r="N140">
        <v>94.234999999999999</v>
      </c>
      <c r="O140">
        <v>1.1398999999999999</v>
      </c>
      <c r="P140">
        <v>108.07</v>
      </c>
      <c r="Q140">
        <v>1.4128000000000001</v>
      </c>
      <c r="R140">
        <v>0.75560000000000005</v>
      </c>
      <c r="S140">
        <v>0.68089999999999995</v>
      </c>
      <c r="T140">
        <v>0.9536</v>
      </c>
      <c r="U140">
        <v>8.2370000000000001</v>
      </c>
      <c r="V140">
        <v>8.1539000000000001</v>
      </c>
      <c r="W140">
        <v>66.467500000000001</v>
      </c>
      <c r="X140">
        <v>3.9018000000000002</v>
      </c>
      <c r="Y140">
        <v>14.979900000000001</v>
      </c>
      <c r="Z140">
        <v>17.776299999999999</v>
      </c>
      <c r="AA140">
        <v>60.07</v>
      </c>
      <c r="AB140">
        <v>15.384</v>
      </c>
      <c r="AC140">
        <v>134.375</v>
      </c>
      <c r="AD140">
        <v>138.9</v>
      </c>
      <c r="AE140">
        <v>1242.5</v>
      </c>
      <c r="AF140">
        <v>39.72</v>
      </c>
      <c r="AG140">
        <v>916.75</v>
      </c>
      <c r="AH140">
        <v>362.25</v>
      </c>
      <c r="AI140">
        <v>14.69</v>
      </c>
      <c r="AJ140">
        <v>460.25</v>
      </c>
      <c r="AK140">
        <f>IF(ISNUMBER(VLOOKUP($A140,'[1]F-F_Research_Data_Factors_weekl'!$G$6:$J$4822,2,0)),VLOOKUP($A140,'[1]F-F_Research_Data_Factors_weekl'!$G$6:$J$4822,2,0),AK141)</f>
        <v>16910.128962119445</v>
      </c>
      <c r="AL140">
        <f>IF(ISNUMBER(VLOOKUP($A140,'[1]F-F_Research_Data_Factors_weekl'!$G$6:$J$4822,3,0)),VLOOKUP($A140,'[1]F-F_Research_Data_Factors_weekl'!$G$6:$J$4822,3,0),AL141)</f>
        <v>344.18696979175473</v>
      </c>
      <c r="AM140">
        <f>IF(ISNUMBER(VLOOKUP($A140,'[1]F-F_Research_Data_Factors_weekl'!$G$6:$J$4822,4,0)),VLOOKUP($A140,'[1]F-F_Research_Data_Factors_weekl'!$G$6:$J$4822,4,0),AM141)</f>
        <v>3542.2971375270517</v>
      </c>
    </row>
    <row r="141" spans="1:39" x14ac:dyDescent="0.25">
      <c r="A141" s="14">
        <v>42461</v>
      </c>
      <c r="B141">
        <v>17792.75</v>
      </c>
      <c r="C141">
        <v>2072.7800000000002</v>
      </c>
      <c r="D141">
        <v>4914.5420000000004</v>
      </c>
      <c r="E141">
        <v>13440.44</v>
      </c>
      <c r="F141">
        <v>9794.64</v>
      </c>
      <c r="G141">
        <v>16164.16</v>
      </c>
      <c r="H141">
        <v>1301.4000000000001</v>
      </c>
      <c r="I141">
        <v>20498.919999999998</v>
      </c>
      <c r="J141">
        <v>0.72240000000000004</v>
      </c>
      <c r="K141">
        <v>1.2143999999999999</v>
      </c>
      <c r="L141">
        <v>1.7705</v>
      </c>
      <c r="M141">
        <v>2.5996999999999999</v>
      </c>
      <c r="N141">
        <v>94.619</v>
      </c>
      <c r="O141">
        <v>1.1391</v>
      </c>
      <c r="P141">
        <v>111.69</v>
      </c>
      <c r="Q141">
        <v>1.4227000000000001</v>
      </c>
      <c r="R141">
        <v>0.76770000000000005</v>
      </c>
      <c r="S141">
        <v>0.69040000000000001</v>
      </c>
      <c r="T141">
        <v>0.95799999999999996</v>
      </c>
      <c r="U141">
        <v>8.3195999999999994</v>
      </c>
      <c r="V141">
        <v>8.1370000000000005</v>
      </c>
      <c r="W141">
        <v>66.247500000000002</v>
      </c>
      <c r="X141">
        <v>3.8928000000000003</v>
      </c>
      <c r="Y141">
        <v>14.701000000000001</v>
      </c>
      <c r="Z141">
        <v>17.339099999999998</v>
      </c>
      <c r="AA141">
        <v>59.2</v>
      </c>
      <c r="AB141">
        <v>15.045999999999999</v>
      </c>
      <c r="AC141">
        <v>132.97499999999999</v>
      </c>
      <c r="AD141">
        <v>147.4</v>
      </c>
      <c r="AE141">
        <v>1222.2</v>
      </c>
      <c r="AF141">
        <v>36.79</v>
      </c>
      <c r="AG141">
        <v>918.25</v>
      </c>
      <c r="AH141">
        <v>354</v>
      </c>
      <c r="AI141">
        <v>15.18</v>
      </c>
      <c r="AJ141">
        <v>475.75</v>
      </c>
      <c r="AK141">
        <f>IF(ISNUMBER(VLOOKUP($A141,'[1]F-F_Research_Data_Factors_weekl'!$G$6:$J$4822,2,0)),VLOOKUP($A141,'[1]F-F_Research_Data_Factors_weekl'!$G$6:$J$4822,2,0),AK142)</f>
        <v>17110.319702640336</v>
      </c>
      <c r="AL141">
        <f>IF(ISNUMBER(VLOOKUP($A141,'[1]F-F_Research_Data_Factors_weekl'!$G$6:$J$4822,3,0)),VLOOKUP($A141,'[1]F-F_Research_Data_Factors_weekl'!$G$6:$J$4822,3,0),AL142)</f>
        <v>344.600490380211</v>
      </c>
      <c r="AM141">
        <f>IF(ISNUMBER(VLOOKUP($A141,'[1]F-F_Research_Data_Factors_weekl'!$G$6:$J$4822,4,0)),VLOOKUP($A141,'[1]F-F_Research_Data_Factors_weekl'!$G$6:$J$4822,4,0),AM142)</f>
        <v>3599.5296591068509</v>
      </c>
    </row>
    <row r="142" spans="1:39" x14ac:dyDescent="0.25">
      <c r="A142" s="14">
        <v>42454</v>
      </c>
      <c r="B142">
        <v>17515.73</v>
      </c>
      <c r="C142">
        <v>2035.94</v>
      </c>
      <c r="D142">
        <v>4773.5050000000001</v>
      </c>
      <c r="E142">
        <v>13358.11</v>
      </c>
      <c r="F142">
        <v>9851.35</v>
      </c>
      <c r="G142">
        <v>17002.75</v>
      </c>
      <c r="H142">
        <v>1366.05</v>
      </c>
      <c r="I142">
        <v>20345.61</v>
      </c>
      <c r="J142">
        <v>0.86890000000000001</v>
      </c>
      <c r="K142">
        <v>1.3785000000000001</v>
      </c>
      <c r="L142">
        <v>1.9</v>
      </c>
      <c r="M142">
        <v>2.673</v>
      </c>
      <c r="N142">
        <v>96.272999999999996</v>
      </c>
      <c r="O142">
        <v>1.1167</v>
      </c>
      <c r="P142">
        <v>113.08</v>
      </c>
      <c r="Q142">
        <v>1.4132</v>
      </c>
      <c r="R142">
        <v>0.75070000000000003</v>
      </c>
      <c r="S142">
        <v>0.66859999999999997</v>
      </c>
      <c r="T142">
        <v>0.97760000000000002</v>
      </c>
      <c r="U142">
        <v>8.4756999999999998</v>
      </c>
      <c r="V142">
        <v>8.3043999999999993</v>
      </c>
      <c r="W142">
        <v>66.636200000000002</v>
      </c>
      <c r="X142">
        <v>4.0387000000000004</v>
      </c>
      <c r="Y142">
        <v>15.4551</v>
      </c>
      <c r="Z142">
        <v>17.538599999999999</v>
      </c>
      <c r="AA142">
        <v>57.72</v>
      </c>
      <c r="AB142">
        <v>15.191000000000001</v>
      </c>
      <c r="AC142">
        <v>135.85</v>
      </c>
      <c r="AD142">
        <v>135.9</v>
      </c>
      <c r="AE142">
        <v>1221.5999999999999</v>
      </c>
      <c r="AF142">
        <v>39.46</v>
      </c>
      <c r="AG142">
        <v>910.5</v>
      </c>
      <c r="AH142">
        <v>370</v>
      </c>
      <c r="AI142">
        <v>15.87</v>
      </c>
      <c r="AJ142">
        <v>463</v>
      </c>
      <c r="AK142">
        <f>IF(ISNUMBER(VLOOKUP($A142,'[1]F-F_Research_Data_Factors_weekl'!$G$6:$J$4822,2,0)),VLOOKUP($A142,'[1]F-F_Research_Data_Factors_weekl'!$G$6:$J$4822,2,0),AK143)</f>
        <v>16900.162798212012</v>
      </c>
      <c r="AL142">
        <f>IF(ISNUMBER(VLOOKUP($A142,'[1]F-F_Research_Data_Factors_weekl'!$G$6:$J$4822,3,0)),VLOOKUP($A142,'[1]F-F_Research_Data_Factors_weekl'!$G$6:$J$4822,3,0),AL143)</f>
        <v>342.01576777806645</v>
      </c>
      <c r="AM142">
        <f>IF(ISNUMBER(VLOOKUP($A142,'[1]F-F_Research_Data_Factors_weekl'!$G$6:$J$4822,4,0)),VLOOKUP($A142,'[1]F-F_Research_Data_Factors_weekl'!$G$6:$J$4822,4,0),AM143)</f>
        <v>3709.7195325773878</v>
      </c>
    </row>
    <row r="143" spans="1:39" x14ac:dyDescent="0.25">
      <c r="A143" s="14">
        <v>42447</v>
      </c>
      <c r="B143">
        <v>17602.3</v>
      </c>
      <c r="C143">
        <v>2049.58</v>
      </c>
      <c r="D143">
        <v>4795.6469999999999</v>
      </c>
      <c r="E143">
        <v>13497.07</v>
      </c>
      <c r="F143">
        <v>9950.7999999999993</v>
      </c>
      <c r="G143">
        <v>16724.810000000001</v>
      </c>
      <c r="H143">
        <v>1345.05</v>
      </c>
      <c r="I143">
        <v>20671.63</v>
      </c>
      <c r="J143">
        <v>0.83530000000000004</v>
      </c>
      <c r="K143">
        <v>1.333</v>
      </c>
      <c r="L143">
        <v>1.8732</v>
      </c>
      <c r="M143">
        <v>2.6753</v>
      </c>
      <c r="N143">
        <v>95.085999999999999</v>
      </c>
      <c r="O143">
        <v>1.127</v>
      </c>
      <c r="P143">
        <v>111.55</v>
      </c>
      <c r="Q143">
        <v>1.4476</v>
      </c>
      <c r="R143">
        <v>0.76080000000000003</v>
      </c>
      <c r="S143">
        <v>0.6804</v>
      </c>
      <c r="T143">
        <v>0.96950000000000003</v>
      </c>
      <c r="U143">
        <v>8.3702000000000005</v>
      </c>
      <c r="V143">
        <v>8.2316000000000003</v>
      </c>
      <c r="W143">
        <v>66.506299999999996</v>
      </c>
      <c r="X143">
        <v>4.0533000000000001</v>
      </c>
      <c r="Y143">
        <v>15.2645</v>
      </c>
      <c r="Z143">
        <v>17.3934</v>
      </c>
      <c r="AA143">
        <v>57.16</v>
      </c>
      <c r="AB143">
        <v>15.806000000000001</v>
      </c>
      <c r="AC143">
        <v>139.82499999999999</v>
      </c>
      <c r="AD143">
        <v>127.75</v>
      </c>
      <c r="AE143">
        <v>1254.3</v>
      </c>
      <c r="AF143">
        <v>39.44</v>
      </c>
      <c r="AG143">
        <v>897.5</v>
      </c>
      <c r="AH143">
        <v>367</v>
      </c>
      <c r="AI143">
        <v>15.97</v>
      </c>
      <c r="AJ143">
        <v>463</v>
      </c>
      <c r="AK143">
        <f>IF(ISNUMBER(VLOOKUP($A143,'[1]F-F_Research_Data_Factors_weekl'!$G$6:$J$4822,2,0)),VLOOKUP($A143,'[1]F-F_Research_Data_Factors_weekl'!$G$6:$J$4822,2,0),AK144)</f>
        <v>16900.162798212012</v>
      </c>
      <c r="AL143">
        <f>IF(ISNUMBER(VLOOKUP($A143,'[1]F-F_Research_Data_Factors_weekl'!$G$6:$J$4822,3,0)),VLOOKUP($A143,'[1]F-F_Research_Data_Factors_weekl'!$G$6:$J$4822,3,0),AL144)</f>
        <v>342.01576777806645</v>
      </c>
      <c r="AM143">
        <f>IF(ISNUMBER(VLOOKUP($A143,'[1]F-F_Research_Data_Factors_weekl'!$G$6:$J$4822,4,0)),VLOOKUP($A143,'[1]F-F_Research_Data_Factors_weekl'!$G$6:$J$4822,4,0),AM144)</f>
        <v>3709.7195325773878</v>
      </c>
    </row>
    <row r="144" spans="1:39" x14ac:dyDescent="0.25">
      <c r="A144" s="14">
        <v>42440</v>
      </c>
      <c r="B144">
        <v>17213.310000000001</v>
      </c>
      <c r="C144">
        <v>2022.19</v>
      </c>
      <c r="D144">
        <v>4748.4660000000003</v>
      </c>
      <c r="E144">
        <v>13522</v>
      </c>
      <c r="F144">
        <v>9831.1299999999992</v>
      </c>
      <c r="G144">
        <v>16938.87</v>
      </c>
      <c r="H144">
        <v>1359.32</v>
      </c>
      <c r="I144">
        <v>20199.599999999999</v>
      </c>
      <c r="J144">
        <v>0.95540000000000003</v>
      </c>
      <c r="K144">
        <v>1.4922</v>
      </c>
      <c r="L144">
        <v>1.9839</v>
      </c>
      <c r="M144">
        <v>2.7532000000000001</v>
      </c>
      <c r="N144">
        <v>96.171999999999997</v>
      </c>
      <c r="O144">
        <v>1.1155999999999999</v>
      </c>
      <c r="P144">
        <v>113.86</v>
      </c>
      <c r="Q144">
        <v>1.4381999999999999</v>
      </c>
      <c r="R144">
        <v>0.75649999999999995</v>
      </c>
      <c r="S144">
        <v>0.67490000000000006</v>
      </c>
      <c r="T144">
        <v>0.98240000000000005</v>
      </c>
      <c r="U144">
        <v>8.4133999999999993</v>
      </c>
      <c r="V144">
        <v>8.3412000000000006</v>
      </c>
      <c r="W144">
        <v>67.053799999999995</v>
      </c>
      <c r="X144">
        <v>4.0877999999999997</v>
      </c>
      <c r="Y144">
        <v>15.224500000000001</v>
      </c>
      <c r="Z144">
        <v>17.698699999999999</v>
      </c>
      <c r="AA144">
        <v>57.15</v>
      </c>
      <c r="AB144">
        <v>15.606999999999999</v>
      </c>
      <c r="AC144">
        <v>139.80000000000001</v>
      </c>
      <c r="AD144">
        <v>121.4</v>
      </c>
      <c r="AE144">
        <v>1259.4000000000001</v>
      </c>
      <c r="AF144">
        <v>38.5</v>
      </c>
      <c r="AG144">
        <v>888</v>
      </c>
      <c r="AH144">
        <v>366</v>
      </c>
      <c r="AI144">
        <v>15.13</v>
      </c>
      <c r="AJ144">
        <v>469.75</v>
      </c>
      <c r="AK144">
        <f>IF(ISNUMBER(VLOOKUP($A144,'[1]F-F_Research_Data_Factors_weekl'!$G$6:$J$4822,2,0)),VLOOKUP($A144,'[1]F-F_Research_Data_Factors_weekl'!$G$6:$J$4822,2,0),AK145)</f>
        <v>16663.540522788415</v>
      </c>
      <c r="AL144">
        <f>IF(ISNUMBER(VLOOKUP($A144,'[1]F-F_Research_Data_Factors_weekl'!$G$6:$J$4822,3,0)),VLOOKUP($A144,'[1]F-F_Research_Data_Factors_weekl'!$G$6:$J$4822,3,0),AL145)</f>
        <v>342.97610086047581</v>
      </c>
      <c r="AM144">
        <f>IF(ISNUMBER(VLOOKUP($A144,'[1]F-F_Research_Data_Factors_weekl'!$G$6:$J$4822,4,0)),VLOOKUP($A144,'[1]F-F_Research_Data_Factors_weekl'!$G$6:$J$4822,4,0),AM145)</f>
        <v>3701.945447138397</v>
      </c>
    </row>
    <row r="145" spans="1:39" x14ac:dyDescent="0.25">
      <c r="A145" s="14">
        <v>42433</v>
      </c>
      <c r="B145">
        <v>17006.77</v>
      </c>
      <c r="C145">
        <v>1999.99</v>
      </c>
      <c r="D145">
        <v>4717.0209999999997</v>
      </c>
      <c r="E145">
        <v>13212.5</v>
      </c>
      <c r="F145">
        <v>9824.17</v>
      </c>
      <c r="G145">
        <v>17014.78</v>
      </c>
      <c r="H145">
        <v>1375.35</v>
      </c>
      <c r="I145">
        <v>20176.7</v>
      </c>
      <c r="J145">
        <v>0.86160000000000003</v>
      </c>
      <c r="K145">
        <v>1.3740999999999999</v>
      </c>
      <c r="L145">
        <v>1.8740999999999999</v>
      </c>
      <c r="M145">
        <v>2.6947000000000001</v>
      </c>
      <c r="N145">
        <v>97.34</v>
      </c>
      <c r="O145">
        <v>1.1005</v>
      </c>
      <c r="P145">
        <v>113.74</v>
      </c>
      <c r="Q145">
        <v>1.4229000000000001</v>
      </c>
      <c r="R145">
        <v>0.74390000000000001</v>
      </c>
      <c r="S145">
        <v>0.68110000000000004</v>
      </c>
      <c r="T145">
        <v>0.99270000000000003</v>
      </c>
      <c r="U145">
        <v>8.4766999999999992</v>
      </c>
      <c r="V145">
        <v>8.4842999999999993</v>
      </c>
      <c r="W145">
        <v>67.094999999999999</v>
      </c>
      <c r="X145">
        <v>4.1210000000000004</v>
      </c>
      <c r="Y145">
        <v>15.3447</v>
      </c>
      <c r="Z145">
        <v>17.7746</v>
      </c>
      <c r="AA145">
        <v>58.93</v>
      </c>
      <c r="AB145">
        <v>15.681000000000001</v>
      </c>
      <c r="AC145">
        <v>136.35</v>
      </c>
      <c r="AD145">
        <v>119.8</v>
      </c>
      <c r="AE145">
        <v>1270.7</v>
      </c>
      <c r="AF145">
        <v>35.92</v>
      </c>
      <c r="AG145">
        <v>870.5</v>
      </c>
      <c r="AH145">
        <v>354.5</v>
      </c>
      <c r="AI145">
        <v>14.83</v>
      </c>
      <c r="AJ145">
        <v>454.75</v>
      </c>
      <c r="AK145">
        <f>IF(ISNUMBER(VLOOKUP($A145,'[1]F-F_Research_Data_Factors_weekl'!$G$6:$J$4822,2,0)),VLOOKUP($A145,'[1]F-F_Research_Data_Factors_weekl'!$G$6:$J$4822,2,0),AK146)</f>
        <v>16498.554973057835</v>
      </c>
      <c r="AL145">
        <f>IF(ISNUMBER(VLOOKUP($A145,'[1]F-F_Research_Data_Factors_weekl'!$G$6:$J$4822,3,0)),VLOOKUP($A145,'[1]F-F_Research_Data_Factors_weekl'!$G$6:$J$4822,3,0),AL146)</f>
        <v>344.69959885474958</v>
      </c>
      <c r="AM145">
        <f>IF(ISNUMBER(VLOOKUP($A145,'[1]F-F_Research_Data_Factors_weekl'!$G$6:$J$4822,4,0)),VLOOKUP($A145,'[1]F-F_Research_Data_Factors_weekl'!$G$6:$J$4822,4,0),AM146)</f>
        <v>3654.437756306414</v>
      </c>
    </row>
    <row r="146" spans="1:39" x14ac:dyDescent="0.25">
      <c r="A146" s="14">
        <v>42426</v>
      </c>
      <c r="B146">
        <v>16639.97</v>
      </c>
      <c r="C146">
        <v>1948.05</v>
      </c>
      <c r="D146">
        <v>4590.473</v>
      </c>
      <c r="E146">
        <v>12797.79</v>
      </c>
      <c r="F146">
        <v>9513.2999999999993</v>
      </c>
      <c r="G146">
        <v>16188.41</v>
      </c>
      <c r="H146">
        <v>1311.27</v>
      </c>
      <c r="I146">
        <v>19364.150000000001</v>
      </c>
      <c r="J146">
        <v>0.79339999999999999</v>
      </c>
      <c r="K146">
        <v>1.2398</v>
      </c>
      <c r="L146">
        <v>1.7623</v>
      </c>
      <c r="M146">
        <v>2.6362999999999999</v>
      </c>
      <c r="N146">
        <v>98.147999999999996</v>
      </c>
      <c r="O146">
        <v>1.0933999999999999</v>
      </c>
      <c r="P146">
        <v>114</v>
      </c>
      <c r="Q146">
        <v>1.3871</v>
      </c>
      <c r="R146">
        <v>0.71260000000000001</v>
      </c>
      <c r="S146">
        <v>0.66290000000000004</v>
      </c>
      <c r="T146">
        <v>0.99680000000000002</v>
      </c>
      <c r="U146">
        <v>8.6852</v>
      </c>
      <c r="V146">
        <v>8.5638000000000005</v>
      </c>
      <c r="W146">
        <v>68.632499999999993</v>
      </c>
      <c r="X146">
        <v>4.2130000000000001</v>
      </c>
      <c r="Y146">
        <v>16.167899999999999</v>
      </c>
      <c r="Z146">
        <v>18.274699999999999</v>
      </c>
      <c r="AA146">
        <v>57.92</v>
      </c>
      <c r="AB146">
        <v>14.689</v>
      </c>
      <c r="AC146">
        <v>137.55000000000001</v>
      </c>
      <c r="AD146">
        <v>124.8</v>
      </c>
      <c r="AE146">
        <v>1220.4000000000001</v>
      </c>
      <c r="AF146">
        <v>32.78</v>
      </c>
      <c r="AG146">
        <v>855</v>
      </c>
      <c r="AH146">
        <v>354.5</v>
      </c>
      <c r="AI146">
        <v>13.91</v>
      </c>
      <c r="AJ146">
        <v>443.25</v>
      </c>
      <c r="AK146">
        <f>IF(ISNUMBER(VLOOKUP($A146,'[1]F-F_Research_Data_Factors_weekl'!$G$6:$J$4822,2,0)),VLOOKUP($A146,'[1]F-F_Research_Data_Factors_weekl'!$G$6:$J$4822,2,0),AK147)</f>
        <v>16005.583016160104</v>
      </c>
      <c r="AL146">
        <f>IF(ISNUMBER(VLOOKUP($A146,'[1]F-F_Research_Data_Factors_weekl'!$G$6:$J$4822,3,0)),VLOOKUP($A146,'[1]F-F_Research_Data_Factors_weekl'!$G$6:$J$4822,3,0),AL147)</f>
        <v>340.5785978211141</v>
      </c>
      <c r="AM146">
        <f>IF(ISNUMBER(VLOOKUP($A146,'[1]F-F_Research_Data_Factors_weekl'!$G$6:$J$4822,4,0)),VLOOKUP($A146,'[1]F-F_Research_Data_Factors_weekl'!$G$6:$J$4822,4,0),AM147)</f>
        <v>3567.7416345859747</v>
      </c>
    </row>
    <row r="147" spans="1:39" x14ac:dyDescent="0.25">
      <c r="A147" s="14">
        <v>42419</v>
      </c>
      <c r="B147">
        <v>16391.990000000002</v>
      </c>
      <c r="C147">
        <v>1917.78</v>
      </c>
      <c r="D147">
        <v>4504.4290000000001</v>
      </c>
      <c r="E147">
        <v>12813.4</v>
      </c>
      <c r="F147">
        <v>9388.0499999999993</v>
      </c>
      <c r="G147">
        <v>15967.17</v>
      </c>
      <c r="H147">
        <v>1291.82</v>
      </c>
      <c r="I147">
        <v>19285.5</v>
      </c>
      <c r="J147">
        <v>0.74180000000000001</v>
      </c>
      <c r="K147">
        <v>1.2245999999999999</v>
      </c>
      <c r="L147">
        <v>1.7448999999999999</v>
      </c>
      <c r="M147">
        <v>2.6048</v>
      </c>
      <c r="N147">
        <v>96.6</v>
      </c>
      <c r="O147">
        <v>1.113</v>
      </c>
      <c r="P147">
        <v>112.63</v>
      </c>
      <c r="Q147">
        <v>1.4405999999999999</v>
      </c>
      <c r="R147">
        <v>0.71479999999999999</v>
      </c>
      <c r="S147">
        <v>0.66320000000000001</v>
      </c>
      <c r="T147">
        <v>0.99039999999999995</v>
      </c>
      <c r="U147">
        <v>8.5576000000000008</v>
      </c>
      <c r="V147">
        <v>8.4489999999999998</v>
      </c>
      <c r="W147">
        <v>68.468800000000002</v>
      </c>
      <c r="X147">
        <v>4.2066999999999997</v>
      </c>
      <c r="Y147">
        <v>15.398099999999999</v>
      </c>
      <c r="Z147">
        <v>18.220800000000001</v>
      </c>
      <c r="AA147">
        <v>60.01</v>
      </c>
      <c r="AB147">
        <v>15.372999999999999</v>
      </c>
      <c r="AC147">
        <v>135.375</v>
      </c>
      <c r="AD147">
        <v>130.6</v>
      </c>
      <c r="AE147">
        <v>1230.4000000000001</v>
      </c>
      <c r="AF147">
        <v>29.64</v>
      </c>
      <c r="AG147">
        <v>878.25</v>
      </c>
      <c r="AH147">
        <v>365.5</v>
      </c>
      <c r="AI147">
        <v>12.52</v>
      </c>
      <c r="AJ147">
        <v>461.75</v>
      </c>
      <c r="AK147">
        <f>IF(ISNUMBER(VLOOKUP($A147,'[1]F-F_Research_Data_Factors_weekl'!$G$6:$J$4822,2,0)),VLOOKUP($A147,'[1]F-F_Research_Data_Factors_weekl'!$G$6:$J$4822,2,0),AK148)</f>
        <v>15716.401233464361</v>
      </c>
      <c r="AL147">
        <f>IF(ISNUMBER(VLOOKUP($A147,'[1]F-F_Research_Data_Factors_weekl'!$G$6:$J$4822,3,0)),VLOOKUP($A147,'[1]F-F_Research_Data_Factors_weekl'!$G$6:$J$4822,3,0),AL148)</f>
        <v>336.34070493888419</v>
      </c>
      <c r="AM147">
        <f>IF(ISNUMBER(VLOOKUP($A147,'[1]F-F_Research_Data_Factors_weekl'!$G$6:$J$4822,4,0)),VLOOKUP($A147,'[1]F-F_Research_Data_Factors_weekl'!$G$6:$J$4822,4,0),AM148)</f>
        <v>3571.6704721052906</v>
      </c>
    </row>
    <row r="148" spans="1:39" x14ac:dyDescent="0.25">
      <c r="A148" s="14">
        <v>42412</v>
      </c>
      <c r="B148">
        <v>15973.84</v>
      </c>
      <c r="C148">
        <v>1864.78</v>
      </c>
      <c r="D148">
        <v>4337.5119999999997</v>
      </c>
      <c r="E148">
        <v>12381.24</v>
      </c>
      <c r="F148">
        <v>8967.51</v>
      </c>
      <c r="G148">
        <v>14952.61</v>
      </c>
      <c r="H148">
        <v>1196.28</v>
      </c>
      <c r="I148">
        <v>18319.580000000002</v>
      </c>
      <c r="J148">
        <v>0.7137</v>
      </c>
      <c r="K148">
        <v>1.2103999999999999</v>
      </c>
      <c r="L148">
        <v>1.7481</v>
      </c>
      <c r="M148">
        <v>2.6040000000000001</v>
      </c>
      <c r="N148">
        <v>95.94</v>
      </c>
      <c r="O148">
        <v>1.1255999999999999</v>
      </c>
      <c r="P148">
        <v>113.25</v>
      </c>
      <c r="Q148">
        <v>1.4502999999999999</v>
      </c>
      <c r="R148">
        <v>0.71120000000000005</v>
      </c>
      <c r="S148">
        <v>0.66269999999999996</v>
      </c>
      <c r="T148">
        <v>0.97709999999999997</v>
      </c>
      <c r="U148">
        <v>8.6006999999999998</v>
      </c>
      <c r="V148">
        <v>8.4016999999999999</v>
      </c>
      <c r="W148">
        <v>68.234999999999999</v>
      </c>
      <c r="X148">
        <v>4.17</v>
      </c>
      <c r="Y148">
        <v>15.882199999999999</v>
      </c>
      <c r="Z148">
        <v>18.908300000000001</v>
      </c>
      <c r="AA148">
        <v>58.9</v>
      </c>
      <c r="AB148">
        <v>15.79</v>
      </c>
      <c r="AC148">
        <v>129.94999999999999</v>
      </c>
      <c r="AD148">
        <v>129.80000000000001</v>
      </c>
      <c r="AE148">
        <v>1239.0999999999999</v>
      </c>
      <c r="AF148">
        <v>29.44</v>
      </c>
      <c r="AG148">
        <v>872.75</v>
      </c>
      <c r="AH148">
        <v>358.75</v>
      </c>
      <c r="AI148">
        <v>13.15</v>
      </c>
      <c r="AJ148">
        <v>457.5</v>
      </c>
      <c r="AK148">
        <f>IF(ISNUMBER(VLOOKUP($A148,'[1]F-F_Research_Data_Factors_weekl'!$G$6:$J$4822,2,0)),VLOOKUP($A148,'[1]F-F_Research_Data_Factors_weekl'!$G$6:$J$4822,2,0),AK149)</f>
        <v>15245.320820122575</v>
      </c>
      <c r="AL148">
        <f>IF(ISNUMBER(VLOOKUP($A148,'[1]F-F_Research_Data_Factors_weekl'!$G$6:$J$4822,3,0)),VLOOKUP($A148,'[1]F-F_Research_Data_Factors_weekl'!$G$6:$J$4822,3,0),AL149)</f>
        <v>333.1755373342092</v>
      </c>
      <c r="AM148">
        <f>IF(ISNUMBER(VLOOKUP($A148,'[1]F-F_Research_Data_Factors_weekl'!$G$6:$J$4822,4,0)),VLOOKUP($A148,'[1]F-F_Research_Data_Factors_weekl'!$G$6:$J$4822,4,0),AM149)</f>
        <v>3631.2225214571886</v>
      </c>
    </row>
    <row r="149" spans="1:39" x14ac:dyDescent="0.25">
      <c r="A149" s="14">
        <v>42405</v>
      </c>
      <c r="B149">
        <v>16204.97</v>
      </c>
      <c r="C149">
        <v>1880.05</v>
      </c>
      <c r="D149">
        <v>4363.1440000000002</v>
      </c>
      <c r="E149">
        <v>12763.99</v>
      </c>
      <c r="F149">
        <v>9286.23</v>
      </c>
      <c r="G149">
        <v>16819.59</v>
      </c>
      <c r="H149">
        <v>1368.97</v>
      </c>
      <c r="I149">
        <v>19288.169999999998</v>
      </c>
      <c r="J149">
        <v>0.72209999999999996</v>
      </c>
      <c r="K149">
        <v>1.2403</v>
      </c>
      <c r="L149">
        <v>1.8357000000000001</v>
      </c>
      <c r="M149">
        <v>2.6682999999999999</v>
      </c>
      <c r="N149">
        <v>97.031000000000006</v>
      </c>
      <c r="O149">
        <v>1.1157999999999999</v>
      </c>
      <c r="P149">
        <v>116.87</v>
      </c>
      <c r="Q149">
        <v>1.4502999999999999</v>
      </c>
      <c r="R149">
        <v>0.70669999999999999</v>
      </c>
      <c r="S149">
        <v>0.66290000000000004</v>
      </c>
      <c r="T149">
        <v>0.99099999999999999</v>
      </c>
      <c r="U149">
        <v>8.5601000000000003</v>
      </c>
      <c r="V149">
        <v>8.4540000000000006</v>
      </c>
      <c r="W149">
        <v>67.652500000000003</v>
      </c>
      <c r="X149">
        <v>4.1662999999999997</v>
      </c>
      <c r="Y149">
        <v>16.026800000000001</v>
      </c>
      <c r="Z149">
        <v>18.439599999999999</v>
      </c>
      <c r="AA149">
        <v>59.97</v>
      </c>
      <c r="AB149">
        <v>14.778</v>
      </c>
      <c r="AC149">
        <v>136.05000000000001</v>
      </c>
      <c r="AD149">
        <v>135.05000000000001</v>
      </c>
      <c r="AE149">
        <v>1157.8</v>
      </c>
      <c r="AF149">
        <v>30.89</v>
      </c>
      <c r="AG149">
        <v>867.5</v>
      </c>
      <c r="AH149">
        <v>365.75</v>
      </c>
      <c r="AI149">
        <v>13.27</v>
      </c>
      <c r="AJ149">
        <v>466.75</v>
      </c>
      <c r="AK149">
        <f>IF(ISNUMBER(VLOOKUP($A149,'[1]F-F_Research_Data_Factors_weekl'!$G$6:$J$4822,2,0)),VLOOKUP($A149,'[1]F-F_Research_Data_Factors_weekl'!$G$6:$J$4822,2,0),AK150)</f>
        <v>15371.366021498865</v>
      </c>
      <c r="AL149">
        <f>IF(ISNUMBER(VLOOKUP($A149,'[1]F-F_Research_Data_Factors_weekl'!$G$6:$J$4822,3,0)),VLOOKUP($A149,'[1]F-F_Research_Data_Factors_weekl'!$G$6:$J$4822,3,0),AL150)</f>
        <v>334.88344289296333</v>
      </c>
      <c r="AM149">
        <f>IF(ISNUMBER(VLOOKUP($A149,'[1]F-F_Research_Data_Factors_weekl'!$G$6:$J$4822,4,0)),VLOOKUP($A149,'[1]F-F_Research_Data_Factors_weekl'!$G$6:$J$4822,4,0),AM150)</f>
        <v>3645.4397364292627</v>
      </c>
    </row>
    <row r="150" spans="1:39" x14ac:dyDescent="0.25">
      <c r="A150" s="14">
        <v>42398</v>
      </c>
      <c r="B150">
        <v>16466.3</v>
      </c>
      <c r="C150">
        <v>1940.24</v>
      </c>
      <c r="D150">
        <v>4613.9530000000004</v>
      </c>
      <c r="E150">
        <v>12822.13</v>
      </c>
      <c r="F150">
        <v>9798.11</v>
      </c>
      <c r="G150">
        <v>17518.3</v>
      </c>
      <c r="H150">
        <v>1432.07</v>
      </c>
      <c r="I150">
        <v>19683.11</v>
      </c>
      <c r="J150">
        <v>0.77370000000000005</v>
      </c>
      <c r="K150">
        <v>1.3280000000000001</v>
      </c>
      <c r="L150">
        <v>1.9209000000000001</v>
      </c>
      <c r="M150">
        <v>2.7438000000000002</v>
      </c>
      <c r="N150">
        <v>99.605999999999995</v>
      </c>
      <c r="O150">
        <v>1.0831</v>
      </c>
      <c r="P150">
        <v>121.14</v>
      </c>
      <c r="Q150">
        <v>1.4243999999999999</v>
      </c>
      <c r="R150">
        <v>0.70840000000000003</v>
      </c>
      <c r="S150">
        <v>0.64839999999999998</v>
      </c>
      <c r="T150">
        <v>1.0230999999999999</v>
      </c>
      <c r="U150">
        <v>8.6789000000000005</v>
      </c>
      <c r="V150">
        <v>8.5789000000000009</v>
      </c>
      <c r="W150">
        <v>67.792500000000004</v>
      </c>
      <c r="X150">
        <v>4.1536999999999997</v>
      </c>
      <c r="Y150">
        <v>15.890700000000001</v>
      </c>
      <c r="Z150">
        <v>18.1065</v>
      </c>
      <c r="AA150">
        <v>61.13</v>
      </c>
      <c r="AB150">
        <v>14.243</v>
      </c>
      <c r="AC150">
        <v>135.30000000000001</v>
      </c>
      <c r="AD150">
        <v>132.4</v>
      </c>
      <c r="AE150">
        <v>1116.4000000000001</v>
      </c>
      <c r="AF150">
        <v>33.619999999999997</v>
      </c>
      <c r="AG150">
        <v>882.25</v>
      </c>
      <c r="AH150">
        <v>372</v>
      </c>
      <c r="AI150">
        <v>13.14</v>
      </c>
      <c r="AJ150">
        <v>479.25</v>
      </c>
      <c r="AK150">
        <f>IF(ISNUMBER(VLOOKUP($A150,'[1]F-F_Research_Data_Factors_weekl'!$G$6:$J$4822,2,0)),VLOOKUP($A150,'[1]F-F_Research_Data_Factors_weekl'!$G$6:$J$4822,2,0),AK151)</f>
        <v>15905.800932842369</v>
      </c>
      <c r="AL150">
        <f>IF(ISNUMBER(VLOOKUP($A150,'[1]F-F_Research_Data_Factors_weekl'!$G$6:$J$4822,3,0)),VLOOKUP($A150,'[1]F-F_Research_Data_Factors_weekl'!$G$6:$J$4822,3,0),AL151)</f>
        <v>339.63838021598713</v>
      </c>
      <c r="AM150">
        <f>IF(ISNUMBER(VLOOKUP($A150,'[1]F-F_Research_Data_Factors_weekl'!$G$6:$J$4822,4,0)),VLOOKUP($A150,'[1]F-F_Research_Data_Factors_weekl'!$G$6:$J$4822,4,0),AM151)</f>
        <v>3602.5691633849815</v>
      </c>
    </row>
    <row r="151" spans="1:39" x14ac:dyDescent="0.25">
      <c r="A151" s="14">
        <v>42391</v>
      </c>
      <c r="B151">
        <v>16093.51</v>
      </c>
      <c r="C151">
        <v>1906.9</v>
      </c>
      <c r="D151">
        <v>4591.18</v>
      </c>
      <c r="E151">
        <v>12389.58</v>
      </c>
      <c r="F151">
        <v>9764.8799999999992</v>
      </c>
      <c r="G151">
        <v>16958.53</v>
      </c>
      <c r="H151">
        <v>1374.19</v>
      </c>
      <c r="I151">
        <v>19080.509999999998</v>
      </c>
      <c r="J151">
        <v>0.86909999999999998</v>
      </c>
      <c r="K151">
        <v>1.4812000000000001</v>
      </c>
      <c r="L151">
        <v>2.0518999999999998</v>
      </c>
      <c r="M151">
        <v>2.8237999999999999</v>
      </c>
      <c r="N151">
        <v>99.573999999999998</v>
      </c>
      <c r="O151">
        <v>1.0796000000000001</v>
      </c>
      <c r="P151">
        <v>118.78</v>
      </c>
      <c r="Q151">
        <v>1.4264999999999999</v>
      </c>
      <c r="R151">
        <v>0.70020000000000004</v>
      </c>
      <c r="S151">
        <v>0.64929999999999999</v>
      </c>
      <c r="T151">
        <v>1.0161</v>
      </c>
      <c r="U151">
        <v>8.7384000000000004</v>
      </c>
      <c r="V151">
        <v>8.5845000000000002</v>
      </c>
      <c r="W151">
        <v>67.63</v>
      </c>
      <c r="X151">
        <v>4.2995000000000001</v>
      </c>
      <c r="Y151">
        <v>16.468399999999999</v>
      </c>
      <c r="Z151">
        <v>18.4422</v>
      </c>
      <c r="AA151">
        <v>62.45</v>
      </c>
      <c r="AB151">
        <v>14.057</v>
      </c>
      <c r="AC151">
        <v>132.07499999999999</v>
      </c>
      <c r="AD151">
        <v>121.65</v>
      </c>
      <c r="AE151">
        <v>1096.3</v>
      </c>
      <c r="AF151">
        <v>32.19</v>
      </c>
      <c r="AG151">
        <v>876.5</v>
      </c>
      <c r="AH151">
        <v>370.25</v>
      </c>
      <c r="AI151">
        <v>14.42</v>
      </c>
      <c r="AJ151">
        <v>475.5</v>
      </c>
      <c r="AK151">
        <f>IF(ISNUMBER(VLOOKUP($A151,'[1]F-F_Research_Data_Factors_weekl'!$G$6:$J$4822,2,0)),VLOOKUP($A151,'[1]F-F_Research_Data_Factors_weekl'!$G$6:$J$4822,2,0),AK152)</f>
        <v>15638.384556919054</v>
      </c>
      <c r="AL151">
        <f>IF(ISNUMBER(VLOOKUP($A151,'[1]F-F_Research_Data_Factors_weekl'!$G$6:$J$4822,3,0)),VLOOKUP($A151,'[1]F-F_Research_Data_Factors_weekl'!$G$6:$J$4822,3,0),AL152)</f>
        <v>341.79166772263977</v>
      </c>
      <c r="AM151">
        <f>IF(ISNUMBER(VLOOKUP($A151,'[1]F-F_Research_Data_Factors_weekl'!$G$6:$J$4822,4,0)),VLOOKUP($A151,'[1]F-F_Research_Data_Factors_weekl'!$G$6:$J$4822,4,0),AM152)</f>
        <v>3472.6905372903229</v>
      </c>
    </row>
    <row r="152" spans="1:39" x14ac:dyDescent="0.25">
      <c r="A152" s="14">
        <v>42384</v>
      </c>
      <c r="B152">
        <v>15988.08</v>
      </c>
      <c r="C152">
        <v>1880.33</v>
      </c>
      <c r="D152">
        <v>4488.4170000000004</v>
      </c>
      <c r="E152">
        <v>12073.46</v>
      </c>
      <c r="F152">
        <v>9545.27</v>
      </c>
      <c r="G152">
        <v>17147.11</v>
      </c>
      <c r="H152">
        <v>1402.45</v>
      </c>
      <c r="I152">
        <v>19520.77</v>
      </c>
      <c r="J152">
        <v>0.85</v>
      </c>
      <c r="K152">
        <v>1.4527000000000001</v>
      </c>
      <c r="L152">
        <v>2.0347</v>
      </c>
      <c r="M152">
        <v>2.8140000000000001</v>
      </c>
      <c r="N152">
        <v>98.956000000000003</v>
      </c>
      <c r="O152">
        <v>1.0915999999999999</v>
      </c>
      <c r="P152">
        <v>116.98</v>
      </c>
      <c r="Q152">
        <v>1.4258</v>
      </c>
      <c r="R152">
        <v>0.68640000000000001</v>
      </c>
      <c r="S152">
        <v>0.64629999999999999</v>
      </c>
      <c r="T152">
        <v>1.0012000000000001</v>
      </c>
      <c r="U152">
        <v>8.8351000000000006</v>
      </c>
      <c r="V152">
        <v>8.5818999999999992</v>
      </c>
      <c r="W152">
        <v>67.605000000000004</v>
      </c>
      <c r="X152">
        <v>4.3994999999999997</v>
      </c>
      <c r="Y152">
        <v>16.785299999999999</v>
      </c>
      <c r="Z152">
        <v>18.264800000000001</v>
      </c>
      <c r="AA152">
        <v>61.41</v>
      </c>
      <c r="AB152">
        <v>13.896000000000001</v>
      </c>
      <c r="AC152">
        <v>127.55</v>
      </c>
      <c r="AD152">
        <v>127.2</v>
      </c>
      <c r="AE152">
        <v>1090.7</v>
      </c>
      <c r="AF152">
        <v>29.42</v>
      </c>
      <c r="AG152">
        <v>879</v>
      </c>
      <c r="AH152">
        <v>363.25</v>
      </c>
      <c r="AI152">
        <v>14.92</v>
      </c>
      <c r="AJ152">
        <v>473.75</v>
      </c>
      <c r="AK152">
        <f>IF(ISNUMBER(VLOOKUP($A152,'[1]F-F_Research_Data_Factors_weekl'!$G$6:$J$4822,2,0)),VLOOKUP($A152,'[1]F-F_Research_Data_Factors_weekl'!$G$6:$J$4822,2,0),AK153)</f>
        <v>15425.512484631145</v>
      </c>
      <c r="AL152">
        <f>IF(ISNUMBER(VLOOKUP($A152,'[1]F-F_Research_Data_Factors_weekl'!$G$6:$J$4822,3,0)),VLOOKUP($A152,'[1]F-F_Research_Data_Factors_weekl'!$G$6:$J$4822,3,0),AL153)</f>
        <v>341.10944882498978</v>
      </c>
      <c r="AM152">
        <f>IF(ISNUMBER(VLOOKUP($A152,'[1]F-F_Research_Data_Factors_weekl'!$G$6:$J$4822,4,0)),VLOOKUP($A152,'[1]F-F_Research_Data_Factors_weekl'!$G$6:$J$4822,4,0),AM153)</f>
        <v>3528.7984323649252</v>
      </c>
    </row>
    <row r="153" spans="1:39" x14ac:dyDescent="0.25">
      <c r="A153" s="14">
        <v>42377</v>
      </c>
      <c r="B153">
        <v>16346.45</v>
      </c>
      <c r="C153">
        <v>1922.03</v>
      </c>
      <c r="D153">
        <v>4643.6310000000003</v>
      </c>
      <c r="E153">
        <v>12445.45</v>
      </c>
      <c r="F153">
        <v>9849.34</v>
      </c>
      <c r="G153">
        <v>17697.96</v>
      </c>
      <c r="H153">
        <v>1447.32</v>
      </c>
      <c r="I153">
        <v>20453.71</v>
      </c>
      <c r="J153">
        <v>0.93179999999999996</v>
      </c>
      <c r="K153">
        <v>1.5596999999999999</v>
      </c>
      <c r="L153">
        <v>2.1156000000000001</v>
      </c>
      <c r="M153">
        <v>2.9093999999999998</v>
      </c>
      <c r="N153">
        <v>98.54</v>
      </c>
      <c r="O153">
        <v>1.0922000000000001</v>
      </c>
      <c r="P153">
        <v>117.26</v>
      </c>
      <c r="Q153">
        <v>1.4517</v>
      </c>
      <c r="R153">
        <v>0.69530000000000003</v>
      </c>
      <c r="S153">
        <v>0.65449999999999997</v>
      </c>
      <c r="T153">
        <v>0.99480000000000002</v>
      </c>
      <c r="U153">
        <v>8.8800000000000008</v>
      </c>
      <c r="V153">
        <v>8.5009999999999994</v>
      </c>
      <c r="W153">
        <v>66.635000000000005</v>
      </c>
      <c r="X153">
        <v>4.3846999999999996</v>
      </c>
      <c r="Y153">
        <v>16.303899999999999</v>
      </c>
      <c r="Z153">
        <v>17.935400000000001</v>
      </c>
      <c r="AA153">
        <v>61.4</v>
      </c>
      <c r="AB153">
        <v>13.917999999999999</v>
      </c>
      <c r="AC153">
        <v>132.875</v>
      </c>
      <c r="AD153">
        <v>130.85</v>
      </c>
      <c r="AE153">
        <v>1097.9000000000001</v>
      </c>
      <c r="AF153">
        <v>33.159999999999997</v>
      </c>
      <c r="AG153">
        <v>879.5</v>
      </c>
      <c r="AH153">
        <v>357</v>
      </c>
      <c r="AI153">
        <v>14.46</v>
      </c>
      <c r="AJ153">
        <v>478.5</v>
      </c>
      <c r="AK153">
        <f>IF(ISNUMBER(VLOOKUP($A153,'[1]F-F_Research_Data_Factors_weekl'!$G$6:$J$4822,2,0)),VLOOKUP($A153,'[1]F-F_Research_Data_Factors_weekl'!$G$6:$J$4822,2,0),AK154)</f>
        <v>15829.155961653303</v>
      </c>
      <c r="AL153">
        <f>IF(ISNUMBER(VLOOKUP($A153,'[1]F-F_Research_Data_Factors_weekl'!$G$6:$J$4822,3,0)),VLOOKUP($A153,'[1]F-F_Research_Data_Factors_weekl'!$G$6:$J$4822,3,0),AL154)</f>
        <v>345.77744432335504</v>
      </c>
      <c r="AM153">
        <f>IF(ISNUMBER(VLOOKUP($A153,'[1]F-F_Research_Data_Factors_weekl'!$G$6:$J$4822,4,0)),VLOOKUP($A153,'[1]F-F_Research_Data_Factors_weekl'!$G$6:$J$4822,4,0),AM154)</f>
        <v>3535.1617234671662</v>
      </c>
    </row>
    <row r="154" spans="1:39" x14ac:dyDescent="0.25">
      <c r="A154" s="14">
        <v>42370</v>
      </c>
      <c r="B154">
        <v>17425.03</v>
      </c>
      <c r="C154">
        <v>2043.94</v>
      </c>
      <c r="D154">
        <v>5007.4120000000003</v>
      </c>
      <c r="E154">
        <v>13009.95</v>
      </c>
      <c r="F154">
        <v>10743.01</v>
      </c>
      <c r="G154">
        <v>19033.71</v>
      </c>
      <c r="H154">
        <v>1547.3</v>
      </c>
      <c r="I154">
        <v>21914.400000000001</v>
      </c>
      <c r="J154">
        <v>1.0477000000000001</v>
      </c>
      <c r="K154">
        <v>1.7598</v>
      </c>
      <c r="L154">
        <v>2.2694000000000001</v>
      </c>
      <c r="M154">
        <v>3.0158</v>
      </c>
      <c r="N154">
        <v>98.683000000000007</v>
      </c>
      <c r="O154">
        <v>1.0855999999999999</v>
      </c>
      <c r="P154">
        <v>120.55</v>
      </c>
      <c r="Q154">
        <v>1.4746000000000001</v>
      </c>
      <c r="R154">
        <v>0.73029999999999995</v>
      </c>
      <c r="S154">
        <v>0.68400000000000005</v>
      </c>
      <c r="T154">
        <v>1.0014000000000001</v>
      </c>
      <c r="U154">
        <v>8.8664000000000005</v>
      </c>
      <c r="V154">
        <v>8.4594000000000005</v>
      </c>
      <c r="W154">
        <v>66.144999999999996</v>
      </c>
      <c r="X154">
        <v>4.2934999999999999</v>
      </c>
      <c r="Y154">
        <v>15.557499999999999</v>
      </c>
      <c r="Z154">
        <v>17.262599999999999</v>
      </c>
      <c r="AA154">
        <v>63.28</v>
      </c>
      <c r="AB154">
        <v>13.803000000000001</v>
      </c>
      <c r="AC154">
        <v>135.80000000000001</v>
      </c>
      <c r="AD154">
        <v>140</v>
      </c>
      <c r="AE154">
        <v>1060.2</v>
      </c>
      <c r="AF154">
        <v>37.04</v>
      </c>
      <c r="AG154">
        <v>871.25</v>
      </c>
      <c r="AH154">
        <v>358.75</v>
      </c>
      <c r="AI154">
        <v>15.24</v>
      </c>
      <c r="AJ154">
        <v>470</v>
      </c>
      <c r="AK154">
        <f>IF(ISNUMBER(VLOOKUP($A154,'[1]F-F_Research_Data_Factors_weekl'!$G$6:$J$4822,2,0)),VLOOKUP($A154,'[1]F-F_Research_Data_Factors_weekl'!$G$6:$J$4822,2,0),AK155)</f>
        <v>16563.573509056103</v>
      </c>
      <c r="AL154">
        <f>IF(ISNUMBER(VLOOKUP($A154,'[1]F-F_Research_Data_Factors_weekl'!$G$6:$J$4822,3,0)),VLOOKUP($A154,'[1]F-F_Research_Data_Factors_weekl'!$G$6:$J$4822,3,0),AL155)</f>
        <v>353.88942451201586</v>
      </c>
      <c r="AM154">
        <f>IF(ISNUMBER(VLOOKUP($A154,'[1]F-F_Research_Data_Factors_weekl'!$G$6:$J$4822,4,0)),VLOOKUP($A154,'[1]F-F_Research_Data_Factors_weekl'!$G$6:$J$4822,4,0),AM155)</f>
        <v>3502.0133082125271</v>
      </c>
    </row>
    <row r="155" spans="1:39" x14ac:dyDescent="0.25">
      <c r="A155" s="14">
        <v>42363</v>
      </c>
      <c r="B155">
        <v>17552.169999999998</v>
      </c>
      <c r="C155">
        <v>2060.9899999999998</v>
      </c>
      <c r="D155">
        <v>5048.4920000000002</v>
      </c>
      <c r="E155">
        <v>13309.8</v>
      </c>
      <c r="F155">
        <v>10727.64</v>
      </c>
      <c r="G155">
        <v>18769.060000000001</v>
      </c>
      <c r="H155">
        <v>1516.19</v>
      </c>
      <c r="I155">
        <v>22138.13</v>
      </c>
      <c r="J155">
        <v>0.99829999999999997</v>
      </c>
      <c r="K155">
        <v>1.7130000000000001</v>
      </c>
      <c r="L155">
        <v>2.2410000000000001</v>
      </c>
      <c r="M155">
        <v>2.9603000000000002</v>
      </c>
      <c r="N155">
        <v>97.846999999999994</v>
      </c>
      <c r="O155">
        <v>1.0960000000000001</v>
      </c>
      <c r="P155">
        <v>120.33</v>
      </c>
      <c r="Q155">
        <v>1.4913000000000001</v>
      </c>
      <c r="R155">
        <v>0.72799999999999998</v>
      </c>
      <c r="S155">
        <v>0.68410000000000004</v>
      </c>
      <c r="T155">
        <v>0.98819999999999997</v>
      </c>
      <c r="U155">
        <v>8.6785999999999994</v>
      </c>
      <c r="V155">
        <v>8.3907000000000007</v>
      </c>
      <c r="W155">
        <v>66.209999999999994</v>
      </c>
      <c r="X155">
        <v>4.3114999999999997</v>
      </c>
      <c r="Y155">
        <v>15.2288</v>
      </c>
      <c r="Z155">
        <v>17.2394</v>
      </c>
      <c r="AA155">
        <v>63.66</v>
      </c>
      <c r="AB155">
        <v>14.369</v>
      </c>
      <c r="AC155">
        <v>131.1</v>
      </c>
      <c r="AD155">
        <v>148.30000000000001</v>
      </c>
      <c r="AE155">
        <v>1077.2</v>
      </c>
      <c r="AF155">
        <v>38.1</v>
      </c>
      <c r="AG155">
        <v>875.25</v>
      </c>
      <c r="AH155">
        <v>364.5</v>
      </c>
      <c r="AI155">
        <v>15.06</v>
      </c>
      <c r="AJ155">
        <v>467.5</v>
      </c>
      <c r="AK155">
        <f>IF(ISNUMBER(VLOOKUP($A155,'[1]F-F_Research_Data_Factors_weekl'!$G$6:$J$4822,2,0)),VLOOKUP($A155,'[1]F-F_Research_Data_Factors_weekl'!$G$6:$J$4822,2,0),AK156)</f>
        <v>16563.573509056103</v>
      </c>
      <c r="AL155">
        <f>IF(ISNUMBER(VLOOKUP($A155,'[1]F-F_Research_Data_Factors_weekl'!$G$6:$J$4822,3,0)),VLOOKUP($A155,'[1]F-F_Research_Data_Factors_weekl'!$G$6:$J$4822,3,0),AL156)</f>
        <v>353.88942451201586</v>
      </c>
      <c r="AM155">
        <f>IF(ISNUMBER(VLOOKUP($A155,'[1]F-F_Research_Data_Factors_weekl'!$G$6:$J$4822,4,0)),VLOOKUP($A155,'[1]F-F_Research_Data_Factors_weekl'!$G$6:$J$4822,4,0),AM156)</f>
        <v>3502.0133082125271</v>
      </c>
    </row>
    <row r="156" spans="1:39" x14ac:dyDescent="0.25">
      <c r="A156" s="14">
        <v>42356</v>
      </c>
      <c r="B156">
        <v>17128.55</v>
      </c>
      <c r="C156">
        <v>2005.55</v>
      </c>
      <c r="D156">
        <v>4923.0820000000003</v>
      </c>
      <c r="E156">
        <v>13024.3</v>
      </c>
      <c r="F156">
        <v>10608.19</v>
      </c>
      <c r="G156">
        <v>18986.8</v>
      </c>
      <c r="H156">
        <v>1537.1</v>
      </c>
      <c r="I156">
        <v>21755.56</v>
      </c>
      <c r="J156">
        <v>0.95220000000000005</v>
      </c>
      <c r="K156">
        <v>1.6762000000000001</v>
      </c>
      <c r="L156">
        <v>2.2040000000000002</v>
      </c>
      <c r="M156">
        <v>2.9220000000000002</v>
      </c>
      <c r="N156">
        <v>98.703000000000003</v>
      </c>
      <c r="O156">
        <v>1.0868</v>
      </c>
      <c r="P156">
        <v>121.16</v>
      </c>
      <c r="Q156">
        <v>1.4895</v>
      </c>
      <c r="R156">
        <v>0.71760000000000002</v>
      </c>
      <c r="S156">
        <v>0.67279999999999995</v>
      </c>
      <c r="T156">
        <v>0.99219999999999997</v>
      </c>
      <c r="U156">
        <v>8.7448999999999995</v>
      </c>
      <c r="V156">
        <v>8.5571000000000002</v>
      </c>
      <c r="W156">
        <v>66.402500000000003</v>
      </c>
      <c r="X156">
        <v>4.2927</v>
      </c>
      <c r="Y156">
        <v>15.0928</v>
      </c>
      <c r="Z156">
        <v>17.138300000000001</v>
      </c>
      <c r="AA156">
        <v>63.69</v>
      </c>
      <c r="AB156">
        <v>14.08</v>
      </c>
      <c r="AC156">
        <v>120.15</v>
      </c>
      <c r="AD156">
        <v>143.9</v>
      </c>
      <c r="AE156">
        <v>1066.2</v>
      </c>
      <c r="AF156">
        <v>34.729999999999997</v>
      </c>
      <c r="AG156">
        <v>892.25</v>
      </c>
      <c r="AH156">
        <v>374.5</v>
      </c>
      <c r="AI156">
        <v>15.1</v>
      </c>
      <c r="AJ156">
        <v>486.75</v>
      </c>
      <c r="AK156">
        <f>IF(ISNUMBER(VLOOKUP($A156,'[1]F-F_Research_Data_Factors_weekl'!$G$6:$J$4822,2,0)),VLOOKUP($A156,'[1]F-F_Research_Data_Factors_weekl'!$G$6:$J$4822,2,0),AK157)</f>
        <v>16563.573509056103</v>
      </c>
      <c r="AL156">
        <f>IF(ISNUMBER(VLOOKUP($A156,'[1]F-F_Research_Data_Factors_weekl'!$G$6:$J$4822,3,0)),VLOOKUP($A156,'[1]F-F_Research_Data_Factors_weekl'!$G$6:$J$4822,3,0),AL157)</f>
        <v>353.88942451201586</v>
      </c>
      <c r="AM156">
        <f>IF(ISNUMBER(VLOOKUP($A156,'[1]F-F_Research_Data_Factors_weekl'!$G$6:$J$4822,4,0)),VLOOKUP($A156,'[1]F-F_Research_Data_Factors_weekl'!$G$6:$J$4822,4,0),AM157)</f>
        <v>3502.0133082125271</v>
      </c>
    </row>
    <row r="157" spans="1:39" x14ac:dyDescent="0.25">
      <c r="A157" s="14">
        <v>42349</v>
      </c>
      <c r="B157">
        <v>17265.21</v>
      </c>
      <c r="C157">
        <v>2012.37</v>
      </c>
      <c r="D157">
        <v>4933.4650000000001</v>
      </c>
      <c r="E157">
        <v>12789.95</v>
      </c>
      <c r="F157">
        <v>10340.06</v>
      </c>
      <c r="G157">
        <v>19230.48</v>
      </c>
      <c r="H157">
        <v>1549.51</v>
      </c>
      <c r="I157">
        <v>21464.05</v>
      </c>
      <c r="J157">
        <v>0.875</v>
      </c>
      <c r="K157">
        <v>1.5527</v>
      </c>
      <c r="L157">
        <v>2.1269999999999998</v>
      </c>
      <c r="M157">
        <v>2.8708999999999998</v>
      </c>
      <c r="N157">
        <v>97.564999999999998</v>
      </c>
      <c r="O157">
        <v>1.0986</v>
      </c>
      <c r="P157">
        <v>121.01</v>
      </c>
      <c r="Q157">
        <v>1.5213000000000001</v>
      </c>
      <c r="R157">
        <v>0.71889999999999998</v>
      </c>
      <c r="S157">
        <v>0.67169999999999996</v>
      </c>
      <c r="T157">
        <v>0.98260000000000003</v>
      </c>
      <c r="U157">
        <v>8.6866000000000003</v>
      </c>
      <c r="V157">
        <v>8.5023999999999997</v>
      </c>
      <c r="W157">
        <v>66.892499999999998</v>
      </c>
      <c r="X157">
        <v>4.2915000000000001</v>
      </c>
      <c r="Y157">
        <v>15.895199999999999</v>
      </c>
      <c r="Z157">
        <v>17.392499999999998</v>
      </c>
      <c r="AA157">
        <v>63.71</v>
      </c>
      <c r="AB157">
        <v>13.859</v>
      </c>
      <c r="AC157">
        <v>121.45</v>
      </c>
      <c r="AD157">
        <v>150.1</v>
      </c>
      <c r="AE157">
        <v>1076.9000000000001</v>
      </c>
      <c r="AF157">
        <v>35.619999999999997</v>
      </c>
      <c r="AG157">
        <v>870.75</v>
      </c>
      <c r="AH157">
        <v>373</v>
      </c>
      <c r="AI157">
        <v>14.58</v>
      </c>
      <c r="AJ157">
        <v>482.75</v>
      </c>
      <c r="AK157">
        <f>IF(ISNUMBER(VLOOKUP($A157,'[1]F-F_Research_Data_Factors_weekl'!$G$6:$J$4822,2,0)),VLOOKUP($A157,'[1]F-F_Research_Data_Factors_weekl'!$G$6:$J$4822,2,0),AK158)</f>
        <v>16621.7496327708</v>
      </c>
      <c r="AL157">
        <f>IF(ISNUMBER(VLOOKUP($A157,'[1]F-F_Research_Data_Factors_weekl'!$G$6:$J$4822,3,0)),VLOOKUP($A157,'[1]F-F_Research_Data_Factors_weekl'!$G$6:$J$4822,3,0),AL158)</f>
        <v>353.39467197125606</v>
      </c>
      <c r="AM157">
        <f>IF(ISNUMBER(VLOOKUP($A157,'[1]F-F_Research_Data_Factors_weekl'!$G$6:$J$4822,4,0)),VLOOKUP($A157,'[1]F-F_Research_Data_Factors_weekl'!$G$6:$J$4822,4,0),AM158)</f>
        <v>3529.8995143760985</v>
      </c>
    </row>
    <row r="158" spans="1:39" x14ac:dyDescent="0.25">
      <c r="A158" s="14">
        <v>42342</v>
      </c>
      <c r="B158">
        <v>17847.63</v>
      </c>
      <c r="C158">
        <v>2091.69</v>
      </c>
      <c r="D158">
        <v>5142.2709999999997</v>
      </c>
      <c r="E158">
        <v>13358.77</v>
      </c>
      <c r="F158">
        <v>10752.1</v>
      </c>
      <c r="G158">
        <v>19504.48</v>
      </c>
      <c r="H158">
        <v>1574.02</v>
      </c>
      <c r="I158">
        <v>22235.89</v>
      </c>
      <c r="J158">
        <v>0.93879999999999997</v>
      </c>
      <c r="K158">
        <v>1.7055</v>
      </c>
      <c r="L158">
        <v>2.2692999999999999</v>
      </c>
      <c r="M158">
        <v>3.0095000000000001</v>
      </c>
      <c r="N158">
        <v>98.353999999999999</v>
      </c>
      <c r="O158">
        <v>1.0881000000000001</v>
      </c>
      <c r="P158">
        <v>123.11</v>
      </c>
      <c r="Q158">
        <v>1.5112000000000001</v>
      </c>
      <c r="R158">
        <v>0.7339</v>
      </c>
      <c r="S158">
        <v>0.67469999999999997</v>
      </c>
      <c r="T158">
        <v>0.99639999999999995</v>
      </c>
      <c r="U158">
        <v>8.5120000000000005</v>
      </c>
      <c r="V158">
        <v>8.4824000000000002</v>
      </c>
      <c r="W158">
        <v>66.6875</v>
      </c>
      <c r="X158">
        <v>4.226</v>
      </c>
      <c r="Y158">
        <v>14.374700000000001</v>
      </c>
      <c r="Z158">
        <v>16.655200000000001</v>
      </c>
      <c r="AA158">
        <v>63.23</v>
      </c>
      <c r="AB158">
        <v>14.505000000000001</v>
      </c>
      <c r="AC158">
        <v>124.27500000000001</v>
      </c>
      <c r="AD158">
        <v>139.94999999999999</v>
      </c>
      <c r="AE158">
        <v>1084.5</v>
      </c>
      <c r="AF158">
        <v>39.97</v>
      </c>
      <c r="AG158">
        <v>906</v>
      </c>
      <c r="AH158">
        <v>376.25</v>
      </c>
      <c r="AI158">
        <v>15.48</v>
      </c>
      <c r="AJ158">
        <v>471.25</v>
      </c>
      <c r="AK158">
        <f>IF(ISNUMBER(VLOOKUP($A158,'[1]F-F_Research_Data_Factors_weekl'!$G$6:$J$4822,2,0)),VLOOKUP($A158,'[1]F-F_Research_Data_Factors_weekl'!$G$6:$J$4822,2,0),AK159)</f>
        <v>17301.706706329551</v>
      </c>
      <c r="AL158">
        <f>IF(ISNUMBER(VLOOKUP($A158,'[1]F-F_Research_Data_Factors_weekl'!$G$6:$J$4822,3,0)),VLOOKUP($A158,'[1]F-F_Research_Data_Factors_weekl'!$G$6:$J$4822,3,0),AL159)</f>
        <v>356.46022994881588</v>
      </c>
      <c r="AM158">
        <f>IF(ISNUMBER(VLOOKUP($A158,'[1]F-F_Research_Data_Factors_weekl'!$G$6:$J$4822,4,0)),VLOOKUP($A158,'[1]F-F_Research_Data_Factors_weekl'!$G$6:$J$4822,4,0),AM159)</f>
        <v>3590.2151285354948</v>
      </c>
    </row>
    <row r="159" spans="1:39" x14ac:dyDescent="0.25">
      <c r="A159" s="14">
        <v>42335</v>
      </c>
      <c r="B159">
        <v>17798.490000000002</v>
      </c>
      <c r="C159">
        <v>2090.11</v>
      </c>
      <c r="D159">
        <v>5127.5240000000003</v>
      </c>
      <c r="E159">
        <v>13368.24</v>
      </c>
      <c r="F159">
        <v>11293.76</v>
      </c>
      <c r="G159">
        <v>19883.939999999999</v>
      </c>
      <c r="H159">
        <v>1594.45</v>
      </c>
      <c r="I159">
        <v>22068.32</v>
      </c>
      <c r="J159">
        <v>0.91849999999999998</v>
      </c>
      <c r="K159">
        <v>1.6446000000000001</v>
      </c>
      <c r="L159">
        <v>2.2201</v>
      </c>
      <c r="M159">
        <v>2.9967999999999999</v>
      </c>
      <c r="N159">
        <v>100.02</v>
      </c>
      <c r="O159">
        <v>1.0592999999999999</v>
      </c>
      <c r="P159">
        <v>122.8</v>
      </c>
      <c r="Q159">
        <v>1.5036</v>
      </c>
      <c r="R159">
        <v>0.71930000000000005</v>
      </c>
      <c r="S159">
        <v>0.65329999999999999</v>
      </c>
      <c r="T159">
        <v>1.0302</v>
      </c>
      <c r="U159">
        <v>8.7064000000000004</v>
      </c>
      <c r="V159">
        <v>8.7361000000000004</v>
      </c>
      <c r="W159">
        <v>66.758799999999994</v>
      </c>
      <c r="X159">
        <v>4.2591999999999999</v>
      </c>
      <c r="Y159">
        <v>14.406599999999999</v>
      </c>
      <c r="Z159">
        <v>16.626799999999999</v>
      </c>
      <c r="AA159">
        <v>62.63</v>
      </c>
      <c r="AB159">
        <v>14.007999999999999</v>
      </c>
      <c r="AC159">
        <v>131.82499999999999</v>
      </c>
      <c r="AD159">
        <v>143.19999999999999</v>
      </c>
      <c r="AE159">
        <v>1056.2</v>
      </c>
      <c r="AF159">
        <v>41.71</v>
      </c>
      <c r="AG159">
        <v>873</v>
      </c>
      <c r="AH159">
        <v>359.25</v>
      </c>
      <c r="AI159">
        <v>14.97</v>
      </c>
      <c r="AJ159">
        <v>465.75</v>
      </c>
      <c r="AK159">
        <f>IF(ISNUMBER(VLOOKUP($A159,'[1]F-F_Research_Data_Factors_weekl'!$G$6:$J$4822,2,0)),VLOOKUP($A159,'[1]F-F_Research_Data_Factors_weekl'!$G$6:$J$4822,2,0),AK160)</f>
        <v>17334.642527131102</v>
      </c>
      <c r="AL159">
        <f>IF(ISNUMBER(VLOOKUP($A159,'[1]F-F_Research_Data_Factors_weekl'!$G$6:$J$4822,3,0)),VLOOKUP($A159,'[1]F-F_Research_Data_Factors_weekl'!$G$6:$J$4822,3,0),AL160)</f>
        <v>361.9988117688797</v>
      </c>
      <c r="AM159">
        <f>IF(ISNUMBER(VLOOKUP($A159,'[1]F-F_Research_Data_Factors_weekl'!$G$6:$J$4822,4,0)),VLOOKUP($A159,'[1]F-F_Research_Data_Factors_weekl'!$G$6:$J$4822,4,0),AM160)</f>
        <v>3585.1958543394194</v>
      </c>
    </row>
    <row r="160" spans="1:39" x14ac:dyDescent="0.25">
      <c r="A160" s="14">
        <v>42328</v>
      </c>
      <c r="B160">
        <v>17823.810000000001</v>
      </c>
      <c r="C160">
        <v>2089.17</v>
      </c>
      <c r="D160">
        <v>5104.9179999999997</v>
      </c>
      <c r="E160">
        <v>13433.49</v>
      </c>
      <c r="F160">
        <v>11119.83</v>
      </c>
      <c r="G160">
        <v>19879.810000000001</v>
      </c>
      <c r="H160">
        <v>1603.18</v>
      </c>
      <c r="I160">
        <v>22754.720000000001</v>
      </c>
      <c r="J160">
        <v>0.91720000000000002</v>
      </c>
      <c r="K160">
        <v>1.6861999999999999</v>
      </c>
      <c r="L160">
        <v>2.2622999999999998</v>
      </c>
      <c r="M160">
        <v>3.0198999999999998</v>
      </c>
      <c r="N160">
        <v>99.564999999999998</v>
      </c>
      <c r="O160">
        <v>1.0646</v>
      </c>
      <c r="P160">
        <v>122.81</v>
      </c>
      <c r="Q160">
        <v>1.5190999999999999</v>
      </c>
      <c r="R160">
        <v>0.72389999999999999</v>
      </c>
      <c r="S160">
        <v>0.65639999999999998</v>
      </c>
      <c r="T160">
        <v>1.0182</v>
      </c>
      <c r="U160">
        <v>8.6414000000000009</v>
      </c>
      <c r="V160">
        <v>8.7187000000000001</v>
      </c>
      <c r="W160">
        <v>66.194999999999993</v>
      </c>
      <c r="X160">
        <v>4.2844999999999995</v>
      </c>
      <c r="Y160">
        <v>13.9611</v>
      </c>
      <c r="Z160">
        <v>16.538399999999999</v>
      </c>
      <c r="AA160">
        <v>60.04</v>
      </c>
      <c r="AB160">
        <v>14.096</v>
      </c>
      <c r="AC160">
        <v>129.69999999999999</v>
      </c>
      <c r="AD160">
        <v>150.05000000000001</v>
      </c>
      <c r="AE160">
        <v>1076.3</v>
      </c>
      <c r="AF160">
        <v>40.39</v>
      </c>
      <c r="AG160">
        <v>857.5</v>
      </c>
      <c r="AH160">
        <v>363.25</v>
      </c>
      <c r="AI160">
        <v>15.3</v>
      </c>
      <c r="AJ160">
        <v>488.5</v>
      </c>
      <c r="AK160">
        <f>IF(ISNUMBER(VLOOKUP($A160,'[1]F-F_Research_Data_Factors_weekl'!$G$6:$J$4822,2,0)),VLOOKUP($A160,'[1]F-F_Research_Data_Factors_weekl'!$G$6:$J$4822,2,0),AK161)</f>
        <v>17269.020250180416</v>
      </c>
      <c r="AL160">
        <f>IF(ISNUMBER(VLOOKUP($A160,'[1]F-F_Research_Data_Factors_weekl'!$G$6:$J$4822,3,0)),VLOOKUP($A160,'[1]F-F_Research_Data_Factors_weekl'!$G$6:$J$4822,3,0),AL161)</f>
        <v>353.44543230704909</v>
      </c>
      <c r="AM160">
        <f>IF(ISNUMBER(VLOOKUP($A160,'[1]F-F_Research_Data_Factors_weekl'!$G$6:$J$4822,4,0)),VLOOKUP($A160,'[1]F-F_Research_Data_Factors_weekl'!$G$6:$J$4822,4,0),AM161)</f>
        <v>3618.4859248480211</v>
      </c>
    </row>
    <row r="161" spans="1:39" x14ac:dyDescent="0.25">
      <c r="A161" s="14">
        <v>42321</v>
      </c>
      <c r="B161">
        <v>17245.240000000002</v>
      </c>
      <c r="C161">
        <v>2023.04</v>
      </c>
      <c r="D161">
        <v>4927.8829999999998</v>
      </c>
      <c r="E161">
        <v>13075.42</v>
      </c>
      <c r="F161">
        <v>10708.4</v>
      </c>
      <c r="G161">
        <v>19596.91</v>
      </c>
      <c r="H161">
        <v>1585.83</v>
      </c>
      <c r="I161">
        <v>22396.14</v>
      </c>
      <c r="J161">
        <v>0.8347</v>
      </c>
      <c r="K161">
        <v>1.6518999999999999</v>
      </c>
      <c r="L161">
        <v>2.2658</v>
      </c>
      <c r="M161">
        <v>3.0518999999999998</v>
      </c>
      <c r="N161">
        <v>98.998000000000005</v>
      </c>
      <c r="O161">
        <v>1.0772999999999999</v>
      </c>
      <c r="P161">
        <v>122.61</v>
      </c>
      <c r="Q161">
        <v>1.5237000000000001</v>
      </c>
      <c r="R161">
        <v>0.7127</v>
      </c>
      <c r="S161">
        <v>0.65400000000000003</v>
      </c>
      <c r="T161">
        <v>1.0061</v>
      </c>
      <c r="U161">
        <v>8.6749000000000009</v>
      </c>
      <c r="V161">
        <v>8.6699000000000002</v>
      </c>
      <c r="W161">
        <v>66.098799999999997</v>
      </c>
      <c r="X161">
        <v>4.3734999999999999</v>
      </c>
      <c r="Y161">
        <v>14.386200000000001</v>
      </c>
      <c r="Z161">
        <v>16.683299999999999</v>
      </c>
      <c r="AA161">
        <v>61.68</v>
      </c>
      <c r="AB161">
        <v>14.204000000000001</v>
      </c>
      <c r="AC161">
        <v>130.67500000000001</v>
      </c>
      <c r="AD161">
        <v>152.94999999999999</v>
      </c>
      <c r="AE161">
        <v>1080.9000000000001</v>
      </c>
      <c r="AF161">
        <v>40.74</v>
      </c>
      <c r="AG161">
        <v>859</v>
      </c>
      <c r="AH161">
        <v>358.25</v>
      </c>
      <c r="AI161">
        <v>15.04</v>
      </c>
      <c r="AJ161">
        <v>495.75</v>
      </c>
      <c r="AK161">
        <f>IF(ISNUMBER(VLOOKUP($A161,'[1]F-F_Research_Data_Factors_weekl'!$G$6:$J$4822,2,0)),VLOOKUP($A161,'[1]F-F_Research_Data_Factors_weekl'!$G$6:$J$4822,2,0),AK162)</f>
        <v>16743.281219876299</v>
      </c>
      <c r="AL161">
        <f>IF(ISNUMBER(VLOOKUP($A161,'[1]F-F_Research_Data_Factors_weekl'!$G$6:$J$4822,3,0)),VLOOKUP($A161,'[1]F-F_Research_Data_Factors_weekl'!$G$6:$J$4822,3,0),AL162)</f>
        <v>355.328674280737</v>
      </c>
      <c r="AM161">
        <f>IF(ISNUMBER(VLOOKUP($A161,'[1]F-F_Research_Data_Factors_weekl'!$G$6:$J$4822,4,0)),VLOOKUP($A161,'[1]F-F_Research_Data_Factors_weekl'!$G$6:$J$4822,4,0),AM162)</f>
        <v>3650.9796436767442</v>
      </c>
    </row>
    <row r="162" spans="1:39" x14ac:dyDescent="0.25">
      <c r="A162" s="14">
        <v>42314</v>
      </c>
      <c r="B162">
        <v>17910.330000000002</v>
      </c>
      <c r="C162">
        <v>2099.1999999999998</v>
      </c>
      <c r="D162">
        <v>5147.1210000000001</v>
      </c>
      <c r="E162">
        <v>13553.3</v>
      </c>
      <c r="F162">
        <v>10988.03</v>
      </c>
      <c r="G162">
        <v>19265.599999999999</v>
      </c>
      <c r="H162">
        <v>1563.59</v>
      </c>
      <c r="I162">
        <v>22867.33</v>
      </c>
      <c r="J162">
        <v>0.88590000000000002</v>
      </c>
      <c r="K162">
        <v>1.7303999999999999</v>
      </c>
      <c r="L162">
        <v>2.3252000000000002</v>
      </c>
      <c r="M162">
        <v>3.0853000000000002</v>
      </c>
      <c r="N162">
        <v>99.168000000000006</v>
      </c>
      <c r="O162">
        <v>1.0741000000000001</v>
      </c>
      <c r="P162">
        <v>123.13</v>
      </c>
      <c r="Q162">
        <v>1.5053000000000001</v>
      </c>
      <c r="R162">
        <v>0.70430000000000004</v>
      </c>
      <c r="S162">
        <v>0.65239999999999998</v>
      </c>
      <c r="T162">
        <v>1.0054000000000001</v>
      </c>
      <c r="U162">
        <v>8.6706000000000003</v>
      </c>
      <c r="V162">
        <v>8.7224000000000004</v>
      </c>
      <c r="W162">
        <v>65.7637</v>
      </c>
      <c r="X162">
        <v>4.3105000000000002</v>
      </c>
      <c r="Y162">
        <v>14.1639</v>
      </c>
      <c r="Z162">
        <v>16.807500000000001</v>
      </c>
      <c r="AA162">
        <v>61.66</v>
      </c>
      <c r="AB162">
        <v>14.691000000000001</v>
      </c>
      <c r="AC162">
        <v>134.92500000000001</v>
      </c>
      <c r="AD162">
        <v>138.35</v>
      </c>
      <c r="AE162">
        <v>1087.7</v>
      </c>
      <c r="AF162">
        <v>44.29</v>
      </c>
      <c r="AG162">
        <v>871.25</v>
      </c>
      <c r="AH162">
        <v>373</v>
      </c>
      <c r="AI162">
        <v>14.46</v>
      </c>
      <c r="AJ162">
        <v>523.25</v>
      </c>
      <c r="AK162">
        <f>IF(ISNUMBER(VLOOKUP($A162,'[1]F-F_Research_Data_Factors_weekl'!$G$6:$J$4822,2,0)),VLOOKUP($A162,'[1]F-F_Research_Data_Factors_weekl'!$G$6:$J$4822,2,0),AK163)</f>
        <v>17390.196530822912</v>
      </c>
      <c r="AL162">
        <f>IF(ISNUMBER(VLOOKUP($A162,'[1]F-F_Research_Data_Factors_weekl'!$G$6:$J$4822,3,0)),VLOOKUP($A162,'[1]F-F_Research_Data_Factors_weekl'!$G$6:$J$4822,3,0),AL163)</f>
        <v>358.48332756329398</v>
      </c>
      <c r="AM162">
        <f>IF(ISNUMBER(VLOOKUP($A162,'[1]F-F_Research_Data_Factors_weekl'!$G$6:$J$4822,4,0)),VLOOKUP($A162,'[1]F-F_Research_Data_Factors_weekl'!$G$6:$J$4822,4,0),AM163)</f>
        <v>3652.075266256621</v>
      </c>
    </row>
    <row r="163" spans="1:39" x14ac:dyDescent="0.25">
      <c r="A163" s="14">
        <v>42307</v>
      </c>
      <c r="B163">
        <v>17663.54</v>
      </c>
      <c r="C163">
        <v>2079.36</v>
      </c>
      <c r="D163">
        <v>5053.7489999999998</v>
      </c>
      <c r="E163">
        <v>13529.17</v>
      </c>
      <c r="F163">
        <v>10850.14</v>
      </c>
      <c r="G163">
        <v>19083.099999999999</v>
      </c>
      <c r="H163">
        <v>1558.2</v>
      </c>
      <c r="I163">
        <v>22640.04</v>
      </c>
      <c r="J163">
        <v>0.72399999999999998</v>
      </c>
      <c r="K163">
        <v>1.5185</v>
      </c>
      <c r="L163">
        <v>2.1421000000000001</v>
      </c>
      <c r="M163">
        <v>2.9222000000000001</v>
      </c>
      <c r="N163">
        <v>96.945999999999998</v>
      </c>
      <c r="O163">
        <v>1.1006</v>
      </c>
      <c r="P163">
        <v>120.62</v>
      </c>
      <c r="Q163">
        <v>1.5427999999999999</v>
      </c>
      <c r="R163">
        <v>0.71379999999999999</v>
      </c>
      <c r="S163">
        <v>0.67779999999999996</v>
      </c>
      <c r="T163">
        <v>0.9879</v>
      </c>
      <c r="U163">
        <v>8.4855</v>
      </c>
      <c r="V163">
        <v>8.5372000000000003</v>
      </c>
      <c r="W163">
        <v>65.265000000000001</v>
      </c>
      <c r="X163">
        <v>4.2987000000000002</v>
      </c>
      <c r="Y163">
        <v>13.8224</v>
      </c>
      <c r="Z163">
        <v>16.502099999999999</v>
      </c>
      <c r="AA163">
        <v>63.32</v>
      </c>
      <c r="AB163">
        <v>15.567</v>
      </c>
      <c r="AC163">
        <v>139.25</v>
      </c>
      <c r="AD163">
        <v>134.65</v>
      </c>
      <c r="AE163">
        <v>1141.4000000000001</v>
      </c>
      <c r="AF163">
        <v>46.59</v>
      </c>
      <c r="AG163">
        <v>883.75</v>
      </c>
      <c r="AH163">
        <v>382.25</v>
      </c>
      <c r="AI163">
        <v>14.52</v>
      </c>
      <c r="AJ163">
        <v>522</v>
      </c>
      <c r="AK163">
        <f>IF(ISNUMBER(VLOOKUP($A163,'[1]F-F_Research_Data_Factors_weekl'!$G$6:$J$4822,2,0)),VLOOKUP($A163,'[1]F-F_Research_Data_Factors_weekl'!$G$6:$J$4822,2,0),AK164)</f>
        <v>17153.478527148265</v>
      </c>
      <c r="AL163">
        <f>IF(ISNUMBER(VLOOKUP($A163,'[1]F-F_Research_Data_Factors_weekl'!$G$6:$J$4822,3,0)),VLOOKUP($A163,'[1]F-F_Research_Data_Factors_weekl'!$G$6:$J$4822,3,0),AL164)</f>
        <v>349.29682116661206</v>
      </c>
      <c r="AM163">
        <f>IF(ISNUMBER(VLOOKUP($A163,'[1]F-F_Research_Data_Factors_weekl'!$G$6:$J$4822,4,0)),VLOOKUP($A163,'[1]F-F_Research_Data_Factors_weekl'!$G$6:$J$4822,4,0),AM164)</f>
        <v>3632.4599823519202</v>
      </c>
    </row>
    <row r="164" spans="1:39" x14ac:dyDescent="0.25">
      <c r="A164" s="14">
        <v>42300</v>
      </c>
      <c r="B164">
        <v>17646.7</v>
      </c>
      <c r="C164">
        <v>2075.15</v>
      </c>
      <c r="D164">
        <v>5031.8639999999996</v>
      </c>
      <c r="E164">
        <v>13953.66</v>
      </c>
      <c r="F164">
        <v>10794.54</v>
      </c>
      <c r="G164">
        <v>18825.3</v>
      </c>
      <c r="H164">
        <v>1547.84</v>
      </c>
      <c r="I164">
        <v>23151.94</v>
      </c>
      <c r="J164">
        <v>0.64129999999999998</v>
      </c>
      <c r="K164">
        <v>1.4161000000000001</v>
      </c>
      <c r="L164">
        <v>2.0865999999999998</v>
      </c>
      <c r="M164">
        <v>2.9008000000000003</v>
      </c>
      <c r="N164">
        <v>97.126999999999995</v>
      </c>
      <c r="O164">
        <v>1.1017999999999999</v>
      </c>
      <c r="P164">
        <v>121.47</v>
      </c>
      <c r="Q164">
        <v>1.5314000000000001</v>
      </c>
      <c r="R164">
        <v>0.72160000000000002</v>
      </c>
      <c r="S164">
        <v>0.67530000000000001</v>
      </c>
      <c r="T164">
        <v>0.97860000000000003</v>
      </c>
      <c r="U164">
        <v>8.3864999999999998</v>
      </c>
      <c r="V164">
        <v>8.5044000000000004</v>
      </c>
      <c r="W164">
        <v>64.827500000000001</v>
      </c>
      <c r="X164">
        <v>4.2205000000000004</v>
      </c>
      <c r="Y164">
        <v>13.6412</v>
      </c>
      <c r="Z164">
        <v>16.591899999999999</v>
      </c>
      <c r="AA164">
        <v>62.76</v>
      </c>
      <c r="AB164">
        <v>15.827</v>
      </c>
      <c r="AC164">
        <v>141.02500000000001</v>
      </c>
      <c r="AD164">
        <v>135.85</v>
      </c>
      <c r="AE164">
        <v>1163.3</v>
      </c>
      <c r="AF164">
        <v>44.6</v>
      </c>
      <c r="AG164">
        <v>895.5</v>
      </c>
      <c r="AH164">
        <v>379.75</v>
      </c>
      <c r="AI164">
        <v>14.28</v>
      </c>
      <c r="AJ164">
        <v>490.5</v>
      </c>
      <c r="AK164">
        <f>IF(ISNUMBER(VLOOKUP($A164,'[1]F-F_Research_Data_Factors_weekl'!$G$6:$J$4822,2,0)),VLOOKUP($A164,'[1]F-F_Research_Data_Factors_weekl'!$G$6:$J$4822,2,0),AK165)</f>
        <v>17124.36710307304</v>
      </c>
      <c r="AL164">
        <f>IF(ISNUMBER(VLOOKUP($A164,'[1]F-F_Research_Data_Factors_weekl'!$G$6:$J$4822,3,0)),VLOOKUP($A164,'[1]F-F_Research_Data_Factors_weekl'!$G$6:$J$4822,3,0),AL165)</f>
        <v>350.77005539928905</v>
      </c>
      <c r="AM164">
        <f>IF(ISNUMBER(VLOOKUP($A164,'[1]F-F_Research_Data_Factors_weekl'!$G$6:$J$4822,4,0)),VLOOKUP($A164,'[1]F-F_Research_Data_Factors_weekl'!$G$6:$J$4822,4,0),AM165)</f>
        <v>3685.5316379382307</v>
      </c>
    </row>
    <row r="165" spans="1:39" x14ac:dyDescent="0.25">
      <c r="A165" s="14">
        <v>42293</v>
      </c>
      <c r="B165">
        <v>17215.97</v>
      </c>
      <c r="C165">
        <v>2033.11</v>
      </c>
      <c r="D165">
        <v>4886.6880000000001</v>
      </c>
      <c r="E165">
        <v>13838.1</v>
      </c>
      <c r="F165">
        <v>10104.43</v>
      </c>
      <c r="G165">
        <v>18291.8</v>
      </c>
      <c r="H165">
        <v>1505.84</v>
      </c>
      <c r="I165">
        <v>23067.37</v>
      </c>
      <c r="J165">
        <v>0.60880000000000001</v>
      </c>
      <c r="K165">
        <v>1.3519999999999999</v>
      </c>
      <c r="L165">
        <v>2.0333999999999999</v>
      </c>
      <c r="M165">
        <v>2.8811999999999998</v>
      </c>
      <c r="N165">
        <v>94.54</v>
      </c>
      <c r="O165">
        <v>1.1348</v>
      </c>
      <c r="P165">
        <v>119.44</v>
      </c>
      <c r="Q165">
        <v>1.5438000000000001</v>
      </c>
      <c r="R165">
        <v>0.72640000000000005</v>
      </c>
      <c r="S165">
        <v>0.68079999999999996</v>
      </c>
      <c r="T165">
        <v>0.95369999999999999</v>
      </c>
      <c r="U165">
        <v>8.1107999999999993</v>
      </c>
      <c r="V165">
        <v>8.2445000000000004</v>
      </c>
      <c r="W165">
        <v>64.814999999999998</v>
      </c>
      <c r="X165">
        <v>4.1787999999999998</v>
      </c>
      <c r="Y165">
        <v>13.085100000000001</v>
      </c>
      <c r="Z165">
        <v>16.425999999999998</v>
      </c>
      <c r="AA165">
        <v>63.85</v>
      </c>
      <c r="AB165">
        <v>16.114000000000001</v>
      </c>
      <c r="AC165">
        <v>135.94999999999999</v>
      </c>
      <c r="AD165">
        <v>135.1</v>
      </c>
      <c r="AE165">
        <v>1183.5999999999999</v>
      </c>
      <c r="AF165">
        <v>47.26</v>
      </c>
      <c r="AG165">
        <v>898.25</v>
      </c>
      <c r="AH165">
        <v>376.75</v>
      </c>
      <c r="AI165">
        <v>14.27</v>
      </c>
      <c r="AJ165">
        <v>492.25</v>
      </c>
      <c r="AK165">
        <f>IF(ISNUMBER(VLOOKUP($A165,'[1]F-F_Research_Data_Factors_weekl'!$G$6:$J$4822,2,0)),VLOOKUP($A165,'[1]F-F_Research_Data_Factors_weekl'!$G$6:$J$4822,2,0),AK166)</f>
        <v>16838.119078734555</v>
      </c>
      <c r="AL165">
        <f>IF(ISNUMBER(VLOOKUP($A165,'[1]F-F_Research_Data_Factors_weekl'!$G$6:$J$4822,3,0)),VLOOKUP($A165,'[1]F-F_Research_Data_Factors_weekl'!$G$6:$J$4822,3,0),AL166)</f>
        <v>356.2202248393308</v>
      </c>
      <c r="AM165">
        <f>IF(ISNUMBER(VLOOKUP($A165,'[1]F-F_Research_Data_Factors_weekl'!$G$6:$J$4822,4,0)),VLOOKUP($A165,'[1]F-F_Research_Data_Factors_weekl'!$G$6:$J$4822,4,0),AM166)</f>
        <v>3677.4412671504997</v>
      </c>
    </row>
    <row r="166" spans="1:39" x14ac:dyDescent="0.25">
      <c r="A166" s="14">
        <v>42286</v>
      </c>
      <c r="B166">
        <v>17084.490000000002</v>
      </c>
      <c r="C166">
        <v>2014.89</v>
      </c>
      <c r="D166">
        <v>4830.47</v>
      </c>
      <c r="E166">
        <v>13964.36</v>
      </c>
      <c r="F166">
        <v>10096.6</v>
      </c>
      <c r="G166">
        <v>18438.669999999998</v>
      </c>
      <c r="H166">
        <v>1515.13</v>
      </c>
      <c r="I166">
        <v>22458.799999999999</v>
      </c>
      <c r="J166">
        <v>0.63700000000000001</v>
      </c>
      <c r="K166">
        <v>1.3977999999999999</v>
      </c>
      <c r="L166">
        <v>2.0880999999999998</v>
      </c>
      <c r="M166">
        <v>2.9173999999999998</v>
      </c>
      <c r="N166">
        <v>94.813000000000002</v>
      </c>
      <c r="O166">
        <v>1.1357999999999999</v>
      </c>
      <c r="P166">
        <v>120.27</v>
      </c>
      <c r="Q166">
        <v>1.5322</v>
      </c>
      <c r="R166">
        <v>0.73360000000000003</v>
      </c>
      <c r="S166">
        <v>0.66859999999999997</v>
      </c>
      <c r="T166">
        <v>0.96160000000000001</v>
      </c>
      <c r="U166">
        <v>8.0789000000000009</v>
      </c>
      <c r="V166">
        <v>8.1978000000000009</v>
      </c>
      <c r="W166">
        <v>64.734999999999999</v>
      </c>
      <c r="X166">
        <v>4.1325000000000003</v>
      </c>
      <c r="Y166">
        <v>13.3512</v>
      </c>
      <c r="Z166">
        <v>16.431999999999999</v>
      </c>
      <c r="AA166">
        <v>61.61</v>
      </c>
      <c r="AB166">
        <v>15.818</v>
      </c>
      <c r="AC166">
        <v>130.77500000000001</v>
      </c>
      <c r="AD166">
        <v>115.9</v>
      </c>
      <c r="AE166">
        <v>1156.3</v>
      </c>
      <c r="AF166">
        <v>49.63</v>
      </c>
      <c r="AG166">
        <v>885.75</v>
      </c>
      <c r="AH166">
        <v>382.75</v>
      </c>
      <c r="AI166">
        <v>14.34</v>
      </c>
      <c r="AJ166">
        <v>509.25</v>
      </c>
      <c r="AK166">
        <f>IF(ISNUMBER(VLOOKUP($A166,'[1]F-F_Research_Data_Factors_weekl'!$G$6:$J$4822,2,0)),VLOOKUP($A166,'[1]F-F_Research_Data_Factors_weekl'!$G$6:$J$4822,2,0),AK167)</f>
        <v>16734.366009475805</v>
      </c>
      <c r="AL166">
        <f>IF(ISNUMBER(VLOOKUP($A166,'[1]F-F_Research_Data_Factors_weekl'!$G$6:$J$4822,3,0)),VLOOKUP($A166,'[1]F-F_Research_Data_Factors_weekl'!$G$6:$J$4822,3,0),AL167)</f>
        <v>360.65629729607247</v>
      </c>
      <c r="AM166">
        <f>IF(ISNUMBER(VLOOKUP($A166,'[1]F-F_Research_Data_Factors_weekl'!$G$6:$J$4822,4,0)),VLOOKUP($A166,'[1]F-F_Research_Data_Factors_weekl'!$G$6:$J$4822,4,0),AM167)</f>
        <v>3674.1345460590469</v>
      </c>
    </row>
    <row r="167" spans="1:39" x14ac:dyDescent="0.25">
      <c r="A167" s="14">
        <v>42279</v>
      </c>
      <c r="B167">
        <v>16472.37</v>
      </c>
      <c r="C167">
        <v>1951.36</v>
      </c>
      <c r="D167">
        <v>4707.7749999999996</v>
      </c>
      <c r="E167">
        <v>13339.74</v>
      </c>
      <c r="F167">
        <v>9553.07</v>
      </c>
      <c r="G167">
        <v>17725.13</v>
      </c>
      <c r="H167">
        <v>1444.92</v>
      </c>
      <c r="I167">
        <v>21506.09</v>
      </c>
      <c r="J167">
        <v>0.57940000000000003</v>
      </c>
      <c r="K167">
        <v>1.2955000000000001</v>
      </c>
      <c r="L167">
        <v>1.9929000000000001</v>
      </c>
      <c r="M167">
        <v>2.8273999999999999</v>
      </c>
      <c r="N167">
        <v>95.83</v>
      </c>
      <c r="O167">
        <v>1.1215999999999999</v>
      </c>
      <c r="P167">
        <v>119.91</v>
      </c>
      <c r="Q167">
        <v>1.5185</v>
      </c>
      <c r="R167">
        <v>0.70450000000000002</v>
      </c>
      <c r="S167">
        <v>0.6431</v>
      </c>
      <c r="T167">
        <v>0.97150000000000003</v>
      </c>
      <c r="U167">
        <v>8.3726000000000003</v>
      </c>
      <c r="V167">
        <v>8.3562999999999992</v>
      </c>
      <c r="W167">
        <v>65.512500000000003</v>
      </c>
      <c r="X167">
        <v>4.4152000000000005</v>
      </c>
      <c r="Y167">
        <v>13.7316</v>
      </c>
      <c r="Z167">
        <v>16.758800000000001</v>
      </c>
      <c r="AA167">
        <v>59.2</v>
      </c>
      <c r="AB167">
        <v>15.263</v>
      </c>
      <c r="AC167">
        <v>123.075</v>
      </c>
      <c r="AD167">
        <v>105.35</v>
      </c>
      <c r="AE167">
        <v>1137.0999999999999</v>
      </c>
      <c r="AF167">
        <v>45.54</v>
      </c>
      <c r="AG167">
        <v>874.25</v>
      </c>
      <c r="AH167">
        <v>389.25</v>
      </c>
      <c r="AI167">
        <v>13.53</v>
      </c>
      <c r="AJ167">
        <v>513.25</v>
      </c>
      <c r="AK167">
        <f>IF(ISNUMBER(VLOOKUP($A167,'[1]F-F_Research_Data_Factors_weekl'!$G$6:$J$4822,2,0)),VLOOKUP($A167,'[1]F-F_Research_Data_Factors_weekl'!$G$6:$J$4822,2,0),AK168)</f>
        <v>16177.848037002906</v>
      </c>
      <c r="AL167">
        <f>IF(ISNUMBER(VLOOKUP($A167,'[1]F-F_Research_Data_Factors_weekl'!$G$6:$J$4822,3,0)),VLOOKUP($A167,'[1]F-F_Research_Data_Factors_weekl'!$G$6:$J$4822,3,0),AL168)</f>
        <v>355.2214097272456</v>
      </c>
      <c r="AM167">
        <f>IF(ISNUMBER(VLOOKUP($A167,'[1]F-F_Research_Data_Factors_weekl'!$G$6:$J$4822,4,0)),VLOOKUP($A167,'[1]F-F_Research_Data_Factors_weekl'!$G$6:$J$4822,4,0),AM168)</f>
        <v>3600.6806605831507</v>
      </c>
    </row>
    <row r="168" spans="1:39" x14ac:dyDescent="0.25">
      <c r="A168" s="14">
        <v>42272</v>
      </c>
      <c r="B168">
        <v>16314.67</v>
      </c>
      <c r="C168">
        <v>1931.34</v>
      </c>
      <c r="D168">
        <v>4686.4960000000001</v>
      </c>
      <c r="E168">
        <v>13378.57</v>
      </c>
      <c r="F168">
        <v>9688.5300000000007</v>
      </c>
      <c r="G168">
        <v>17880.509999999998</v>
      </c>
      <c r="H168">
        <v>1453.81</v>
      </c>
      <c r="I168">
        <v>21186.32</v>
      </c>
      <c r="J168">
        <v>0.69179999999999997</v>
      </c>
      <c r="K168">
        <v>1.4742</v>
      </c>
      <c r="L168">
        <v>2.1623000000000001</v>
      </c>
      <c r="M168">
        <v>2.9556</v>
      </c>
      <c r="N168">
        <v>96.269000000000005</v>
      </c>
      <c r="O168">
        <v>1.1194999999999999</v>
      </c>
      <c r="P168">
        <v>120.59</v>
      </c>
      <c r="Q168">
        <v>1.518</v>
      </c>
      <c r="R168">
        <v>0.70240000000000002</v>
      </c>
      <c r="S168">
        <v>0.63849999999999996</v>
      </c>
      <c r="T168">
        <v>0.97950000000000004</v>
      </c>
      <c r="U168">
        <v>8.5236000000000001</v>
      </c>
      <c r="V168">
        <v>8.4138999999999999</v>
      </c>
      <c r="W168">
        <v>66.155000000000001</v>
      </c>
      <c r="X168">
        <v>4.3855000000000004</v>
      </c>
      <c r="Y168">
        <v>13.9152</v>
      </c>
      <c r="Z168">
        <v>16.972000000000001</v>
      </c>
      <c r="AA168">
        <v>59.64</v>
      </c>
      <c r="AB168">
        <v>15.106</v>
      </c>
      <c r="AC168">
        <v>133.69999999999999</v>
      </c>
      <c r="AD168">
        <v>108.05</v>
      </c>
      <c r="AE168">
        <v>1145.7</v>
      </c>
      <c r="AF168">
        <v>45.7</v>
      </c>
      <c r="AG168">
        <v>889.25</v>
      </c>
      <c r="AH168">
        <v>389</v>
      </c>
      <c r="AI168">
        <v>11.74</v>
      </c>
      <c r="AJ168">
        <v>507.75</v>
      </c>
      <c r="AK168">
        <f>IF(ISNUMBER(VLOOKUP($A168,'[1]F-F_Research_Data_Factors_weekl'!$G$6:$J$4822,2,0)),VLOOKUP($A168,'[1]F-F_Research_Data_Factors_weekl'!$G$6:$J$4822,2,0),AK169)</f>
        <v>16060.605616006062</v>
      </c>
      <c r="AL168">
        <f>IF(ISNUMBER(VLOOKUP($A168,'[1]F-F_Research_Data_Factors_weekl'!$G$6:$J$4822,3,0)),VLOOKUP($A168,'[1]F-F_Research_Data_Factors_weekl'!$G$6:$J$4822,3,0),AL169)</f>
        <v>360.92400907056049</v>
      </c>
      <c r="AM168">
        <f>IF(ISNUMBER(VLOOKUP($A168,'[1]F-F_Research_Data_Factors_weekl'!$G$6:$J$4822,4,0)),VLOOKUP($A168,'[1]F-F_Research_Data_Factors_weekl'!$G$6:$J$4822,4,0),AM169)</f>
        <v>3578.8496775500953</v>
      </c>
    </row>
    <row r="169" spans="1:39" x14ac:dyDescent="0.25">
      <c r="A169" s="14">
        <v>42265</v>
      </c>
      <c r="B169">
        <v>16384.580000000002</v>
      </c>
      <c r="C169">
        <v>1958.03</v>
      </c>
      <c r="D169">
        <v>4827.2280000000001</v>
      </c>
      <c r="E169">
        <v>13646.9</v>
      </c>
      <c r="F169">
        <v>9916.16</v>
      </c>
      <c r="G169">
        <v>18070.21</v>
      </c>
      <c r="H169">
        <v>1462.38</v>
      </c>
      <c r="I169">
        <v>21920.83</v>
      </c>
      <c r="J169">
        <v>0.67769999999999997</v>
      </c>
      <c r="K169">
        <v>1.444</v>
      </c>
      <c r="L169">
        <v>2.1335999999999999</v>
      </c>
      <c r="M169">
        <v>2.9356</v>
      </c>
      <c r="N169">
        <v>94.863</v>
      </c>
      <c r="O169">
        <v>1.1297999999999999</v>
      </c>
      <c r="P169">
        <v>119.98</v>
      </c>
      <c r="Q169">
        <v>1.5535999999999999</v>
      </c>
      <c r="R169">
        <v>0.71889999999999998</v>
      </c>
      <c r="S169">
        <v>0.63990000000000002</v>
      </c>
      <c r="T169">
        <v>0.96899999999999997</v>
      </c>
      <c r="U169">
        <v>8.1630000000000003</v>
      </c>
      <c r="V169">
        <v>8.2472999999999992</v>
      </c>
      <c r="W169">
        <v>65.674999999999997</v>
      </c>
      <c r="X169">
        <v>4.2042999999999999</v>
      </c>
      <c r="Y169">
        <v>13.3284</v>
      </c>
      <c r="Z169">
        <v>16.6523</v>
      </c>
      <c r="AA169">
        <v>59.85</v>
      </c>
      <c r="AB169">
        <v>15.154</v>
      </c>
      <c r="AC169">
        <v>136</v>
      </c>
      <c r="AD169">
        <v>120.2</v>
      </c>
      <c r="AE169">
        <v>1138.0999999999999</v>
      </c>
      <c r="AF169">
        <v>44.68</v>
      </c>
      <c r="AG169">
        <v>867.25</v>
      </c>
      <c r="AH169">
        <v>377.25</v>
      </c>
      <c r="AI169">
        <v>10.96</v>
      </c>
      <c r="AJ169">
        <v>486.75</v>
      </c>
      <c r="AK169">
        <f>IF(ISNUMBER(VLOOKUP($A169,'[1]F-F_Research_Data_Factors_weekl'!$G$6:$J$4822,2,0)),VLOOKUP($A169,'[1]F-F_Research_Data_Factors_weekl'!$G$6:$J$4822,2,0),AK170)</f>
        <v>16350.000627105836</v>
      </c>
      <c r="AL169">
        <f>IF(ISNUMBER(VLOOKUP($A169,'[1]F-F_Research_Data_Factors_weekl'!$G$6:$J$4822,3,0)),VLOOKUP($A169,'[1]F-F_Research_Data_Factors_weekl'!$G$6:$J$4822,3,0),AL170)</f>
        <v>370.90125277007553</v>
      </c>
      <c r="AM169">
        <f>IF(ISNUMBER(VLOOKUP($A169,'[1]F-F_Research_Data_Factors_weekl'!$G$6:$J$4822,4,0)),VLOOKUP($A169,'[1]F-F_Research_Data_Factors_weekl'!$G$6:$J$4822,4,0),AM170)</f>
        <v>3452.8216860107045</v>
      </c>
    </row>
    <row r="170" spans="1:39" x14ac:dyDescent="0.25">
      <c r="A170" s="14">
        <v>42258</v>
      </c>
      <c r="B170">
        <v>16433.09</v>
      </c>
      <c r="C170">
        <v>1961.05</v>
      </c>
      <c r="D170">
        <v>4822.3410000000003</v>
      </c>
      <c r="E170">
        <v>13461.47</v>
      </c>
      <c r="F170">
        <v>10123.56</v>
      </c>
      <c r="G170">
        <v>18264.22</v>
      </c>
      <c r="H170">
        <v>1480.23</v>
      </c>
      <c r="I170">
        <v>21504.37</v>
      </c>
      <c r="J170">
        <v>0.70530000000000004</v>
      </c>
      <c r="K170">
        <v>1.5127999999999999</v>
      </c>
      <c r="L170">
        <v>2.1882999999999999</v>
      </c>
      <c r="M170">
        <v>2.9523999999999999</v>
      </c>
      <c r="N170">
        <v>95.194000000000003</v>
      </c>
      <c r="O170">
        <v>1.1337999999999999</v>
      </c>
      <c r="P170">
        <v>120.59</v>
      </c>
      <c r="Q170">
        <v>1.5428999999999999</v>
      </c>
      <c r="R170">
        <v>0.70920000000000005</v>
      </c>
      <c r="S170">
        <v>0.63180000000000003</v>
      </c>
      <c r="T170">
        <v>0.96919999999999995</v>
      </c>
      <c r="U170">
        <v>8.1522000000000006</v>
      </c>
      <c r="V170">
        <v>8.2363999999999997</v>
      </c>
      <c r="W170">
        <v>66.540000000000006</v>
      </c>
      <c r="X170">
        <v>4.3174999999999999</v>
      </c>
      <c r="Y170">
        <v>13.5534</v>
      </c>
      <c r="Z170">
        <v>16.838699999999999</v>
      </c>
      <c r="AA170">
        <v>64.09</v>
      </c>
      <c r="AB170">
        <v>14.49</v>
      </c>
      <c r="AC170">
        <v>140.6</v>
      </c>
      <c r="AD170">
        <v>123.95</v>
      </c>
      <c r="AE170">
        <v>1103.3</v>
      </c>
      <c r="AF170">
        <v>44.63</v>
      </c>
      <c r="AG170">
        <v>887.75</v>
      </c>
      <c r="AH170">
        <v>374.5</v>
      </c>
      <c r="AI170">
        <v>11.66</v>
      </c>
      <c r="AJ170">
        <v>475.5</v>
      </c>
      <c r="AK170">
        <f>IF(ISNUMBER(VLOOKUP($A170,'[1]F-F_Research_Data_Factors_weekl'!$G$6:$J$4822,2,0)),VLOOKUP($A170,'[1]F-F_Research_Data_Factors_weekl'!$G$6:$J$4822,2,0),AK171)</f>
        <v>16374.562470812052</v>
      </c>
      <c r="AL170">
        <f>IF(ISNUMBER(VLOOKUP($A170,'[1]F-F_Research_Data_Factors_weekl'!$G$6:$J$4822,3,0)),VLOOKUP($A170,'[1]F-F_Research_Data_Factors_weekl'!$G$6:$J$4822,3,0),AL171)</f>
        <v>366.53943351129118</v>
      </c>
      <c r="AM170">
        <f>IF(ISNUMBER(VLOOKUP($A170,'[1]F-F_Research_Data_Factors_weekl'!$G$6:$J$4822,4,0)),VLOOKUP($A170,'[1]F-F_Research_Data_Factors_weekl'!$G$6:$J$4822,4,0),AM171)</f>
        <v>3514.6800549783229</v>
      </c>
    </row>
    <row r="171" spans="1:39" x14ac:dyDescent="0.25">
      <c r="A171" s="14">
        <v>42251</v>
      </c>
      <c r="B171">
        <v>16102.38</v>
      </c>
      <c r="C171">
        <v>1921.22</v>
      </c>
      <c r="D171">
        <v>4683.9179999999997</v>
      </c>
      <c r="E171">
        <v>13478.31</v>
      </c>
      <c r="F171">
        <v>10038.040000000001</v>
      </c>
      <c r="G171">
        <v>17792.16</v>
      </c>
      <c r="H171">
        <v>1444.53</v>
      </c>
      <c r="I171">
        <v>20840.61</v>
      </c>
      <c r="J171">
        <v>0.70669999999999999</v>
      </c>
      <c r="K171">
        <v>1.4663999999999999</v>
      </c>
      <c r="L171">
        <v>2.1244000000000001</v>
      </c>
      <c r="M171">
        <v>2.8835999999999999</v>
      </c>
      <c r="N171">
        <v>96.228999999999999</v>
      </c>
      <c r="O171">
        <v>1.1149</v>
      </c>
      <c r="P171">
        <v>118.99</v>
      </c>
      <c r="Q171">
        <v>1.5169999999999999</v>
      </c>
      <c r="R171">
        <v>0.69079999999999997</v>
      </c>
      <c r="S171">
        <v>0.62849999999999995</v>
      </c>
      <c r="T171">
        <v>0.97140000000000004</v>
      </c>
      <c r="U171">
        <v>8.3086000000000002</v>
      </c>
      <c r="V171">
        <v>8.4368999999999996</v>
      </c>
      <c r="W171">
        <v>66.463700000000003</v>
      </c>
      <c r="X171">
        <v>4.2584999999999997</v>
      </c>
      <c r="Y171">
        <v>13.854200000000001</v>
      </c>
      <c r="Z171">
        <v>16.939799999999998</v>
      </c>
      <c r="AA171">
        <v>63.07</v>
      </c>
      <c r="AB171">
        <v>14.544</v>
      </c>
      <c r="AC171">
        <v>140.47499999999999</v>
      </c>
      <c r="AD171">
        <v>129.19999999999999</v>
      </c>
      <c r="AE171">
        <v>1120.9000000000001</v>
      </c>
      <c r="AF171">
        <v>46.05</v>
      </c>
      <c r="AG171">
        <v>877.25</v>
      </c>
      <c r="AH171">
        <v>349.5</v>
      </c>
      <c r="AI171">
        <v>11.27</v>
      </c>
      <c r="AJ171">
        <v>457.75</v>
      </c>
      <c r="AK171">
        <f>IF(ISNUMBER(VLOOKUP($A171,'[1]F-F_Research_Data_Factors_weekl'!$G$6:$J$4822,2,0)),VLOOKUP($A171,'[1]F-F_Research_Data_Factors_weekl'!$G$6:$J$4822,2,0),AK172)</f>
        <v>16039.340259390787</v>
      </c>
      <c r="AL171">
        <f>IF(ISNUMBER(VLOOKUP($A171,'[1]F-F_Research_Data_Factors_weekl'!$G$6:$J$4822,3,0)),VLOOKUP($A171,'[1]F-F_Research_Data_Factors_weekl'!$G$6:$J$4822,3,0),AL172)</f>
        <v>368.27030393980829</v>
      </c>
      <c r="AM171">
        <f>IF(ISNUMBER(VLOOKUP($A171,'[1]F-F_Research_Data_Factors_weekl'!$G$6:$J$4822,4,0)),VLOOKUP($A171,'[1]F-F_Research_Data_Factors_weekl'!$G$6:$J$4822,4,0),AM172)</f>
        <v>3569.6527066609005</v>
      </c>
    </row>
    <row r="172" spans="1:39" x14ac:dyDescent="0.25">
      <c r="A172" s="14">
        <v>42244</v>
      </c>
      <c r="B172">
        <v>16643.009999999998</v>
      </c>
      <c r="C172">
        <v>1988.87</v>
      </c>
      <c r="D172">
        <v>4828.3249999999998</v>
      </c>
      <c r="E172">
        <v>13865.07</v>
      </c>
      <c r="F172">
        <v>10298.530000000001</v>
      </c>
      <c r="G172">
        <v>19136.32</v>
      </c>
      <c r="H172">
        <v>1549.8</v>
      </c>
      <c r="I172">
        <v>21612.39</v>
      </c>
      <c r="J172">
        <v>0.71560000000000001</v>
      </c>
      <c r="K172">
        <v>1.5118</v>
      </c>
      <c r="L172">
        <v>2.1806999999999999</v>
      </c>
      <c r="M172">
        <v>2.9119000000000002</v>
      </c>
      <c r="N172">
        <v>96.105999999999995</v>
      </c>
      <c r="O172">
        <v>1.1185</v>
      </c>
      <c r="P172">
        <v>121.71</v>
      </c>
      <c r="Q172">
        <v>1.5390999999999999</v>
      </c>
      <c r="R172">
        <v>0.71730000000000005</v>
      </c>
      <c r="S172">
        <v>0.64639999999999997</v>
      </c>
      <c r="T172">
        <v>0.9637</v>
      </c>
      <c r="U172">
        <v>8.2850000000000001</v>
      </c>
      <c r="V172">
        <v>8.4564000000000004</v>
      </c>
      <c r="W172">
        <v>66.162499999999994</v>
      </c>
      <c r="X172">
        <v>4.2</v>
      </c>
      <c r="Y172">
        <v>13.301600000000001</v>
      </c>
      <c r="Z172">
        <v>16.75</v>
      </c>
      <c r="AA172">
        <v>63.75</v>
      </c>
      <c r="AB172">
        <v>14.535</v>
      </c>
      <c r="AC172">
        <v>146.52500000000001</v>
      </c>
      <c r="AD172">
        <v>131.44999999999999</v>
      </c>
      <c r="AE172">
        <v>1133.5</v>
      </c>
      <c r="AF172">
        <v>45.22</v>
      </c>
      <c r="AG172">
        <v>893.25</v>
      </c>
      <c r="AH172">
        <v>363.25</v>
      </c>
      <c r="AI172">
        <v>10.97</v>
      </c>
      <c r="AJ172">
        <v>477</v>
      </c>
      <c r="AK172">
        <f>IF(ISNUMBER(VLOOKUP($A172,'[1]F-F_Research_Data_Factors_weekl'!$G$6:$J$4822,2,0)),VLOOKUP($A172,'[1]F-F_Research_Data_Factors_weekl'!$G$6:$J$4822,2,0),AK173)</f>
        <v>16549.051031150215</v>
      </c>
      <c r="AL172">
        <f>IF(ISNUMBER(VLOOKUP($A172,'[1]F-F_Research_Data_Factors_weekl'!$G$6:$J$4822,3,0)),VLOOKUP($A172,'[1]F-F_Research_Data_Factors_weekl'!$G$6:$J$4822,3,0),AL173)</f>
        <v>362.89939292452533</v>
      </c>
      <c r="AM172">
        <f>IF(ISNUMBER(VLOOKUP($A172,'[1]F-F_Research_Data_Factors_weekl'!$G$6:$J$4822,4,0)),VLOOKUP($A172,'[1]F-F_Research_Data_Factors_weekl'!$G$6:$J$4822,4,0),AM173)</f>
        <v>3564.3062472899655</v>
      </c>
    </row>
    <row r="173" spans="1:39" x14ac:dyDescent="0.25">
      <c r="A173" s="14">
        <v>42237</v>
      </c>
      <c r="B173">
        <v>16459.75</v>
      </c>
      <c r="C173">
        <v>1970.89</v>
      </c>
      <c r="D173">
        <v>4706.0389999999998</v>
      </c>
      <c r="E173">
        <v>13473.67</v>
      </c>
      <c r="F173">
        <v>10124.52</v>
      </c>
      <c r="G173">
        <v>19435.830000000002</v>
      </c>
      <c r="H173">
        <v>1573.01</v>
      </c>
      <c r="I173">
        <v>22409.62</v>
      </c>
      <c r="J173">
        <v>0.61280000000000001</v>
      </c>
      <c r="K173">
        <v>1.4275</v>
      </c>
      <c r="L173">
        <v>2.0365000000000002</v>
      </c>
      <c r="M173">
        <v>2.7233000000000001</v>
      </c>
      <c r="N173">
        <v>95.007999999999996</v>
      </c>
      <c r="O173">
        <v>1.1386000000000001</v>
      </c>
      <c r="P173">
        <v>122.04</v>
      </c>
      <c r="Q173">
        <v>1.5693999999999999</v>
      </c>
      <c r="R173">
        <v>0.73160000000000003</v>
      </c>
      <c r="S173">
        <v>0.66859999999999997</v>
      </c>
      <c r="T173">
        <v>0.9466</v>
      </c>
      <c r="U173">
        <v>8.1961999999999993</v>
      </c>
      <c r="V173">
        <v>8.3529999999999998</v>
      </c>
      <c r="W173">
        <v>65.832499999999996</v>
      </c>
      <c r="X173">
        <v>4.1826999999999996</v>
      </c>
      <c r="Y173">
        <v>12.9695</v>
      </c>
      <c r="Z173">
        <v>16.987100000000002</v>
      </c>
      <c r="AA173">
        <v>67.64</v>
      </c>
      <c r="AB173">
        <v>15.301</v>
      </c>
      <c r="AC173">
        <v>145.42500000000001</v>
      </c>
      <c r="AD173">
        <v>127.7</v>
      </c>
      <c r="AE173">
        <v>1159.5999999999999</v>
      </c>
      <c r="AF173">
        <v>40.450000000000003</v>
      </c>
      <c r="AG173">
        <v>905.25</v>
      </c>
      <c r="AH173">
        <v>365.25</v>
      </c>
      <c r="AI173">
        <v>10.44</v>
      </c>
      <c r="AJ173">
        <v>499.5</v>
      </c>
      <c r="AK173">
        <f>IF(ISNUMBER(VLOOKUP($A173,'[1]F-F_Research_Data_Factors_weekl'!$G$6:$J$4822,2,0)),VLOOKUP($A173,'[1]F-F_Research_Data_Factors_weekl'!$G$6:$J$4822,2,0),AK174)</f>
        <v>16373.850827298125</v>
      </c>
      <c r="AL173">
        <f>IF(ISNUMBER(VLOOKUP($A173,'[1]F-F_Research_Data_Factors_weekl'!$G$6:$J$4822,3,0)),VLOOKUP($A173,'[1]F-F_Research_Data_Factors_weekl'!$G$6:$J$4822,3,0),AL174)</f>
        <v>362.89939292452533</v>
      </c>
      <c r="AM173">
        <f>IF(ISNUMBER(VLOOKUP($A173,'[1]F-F_Research_Data_Factors_weekl'!$G$6:$J$4822,4,0)),VLOOKUP($A173,'[1]F-F_Research_Data_Factors_weekl'!$G$6:$J$4822,4,0),AM174)</f>
        <v>3593.0506525100459</v>
      </c>
    </row>
    <row r="174" spans="1:39" x14ac:dyDescent="0.25">
      <c r="A174" s="14">
        <v>42230</v>
      </c>
      <c r="B174">
        <v>17477.400000000001</v>
      </c>
      <c r="C174">
        <v>2091.54</v>
      </c>
      <c r="D174">
        <v>5048.2349999999997</v>
      </c>
      <c r="E174">
        <v>14277.88</v>
      </c>
      <c r="F174">
        <v>10985.14</v>
      </c>
      <c r="G174">
        <v>20519.45</v>
      </c>
      <c r="H174">
        <v>1664.46</v>
      </c>
      <c r="I174">
        <v>23991.03</v>
      </c>
      <c r="J174">
        <v>0.7218</v>
      </c>
      <c r="K174">
        <v>1.597</v>
      </c>
      <c r="L174">
        <v>2.1977000000000002</v>
      </c>
      <c r="M174">
        <v>2.8416000000000001</v>
      </c>
      <c r="N174">
        <v>96.52</v>
      </c>
      <c r="O174">
        <v>1.1109</v>
      </c>
      <c r="P174">
        <v>124.31</v>
      </c>
      <c r="Q174">
        <v>1.5642</v>
      </c>
      <c r="R174">
        <v>0.7379</v>
      </c>
      <c r="S174">
        <v>0.65469999999999995</v>
      </c>
      <c r="T174">
        <v>0.97570000000000001</v>
      </c>
      <c r="U174">
        <v>8.2247000000000003</v>
      </c>
      <c r="V174">
        <v>8.5076999999999998</v>
      </c>
      <c r="W174">
        <v>65.007499999999993</v>
      </c>
      <c r="X174">
        <v>4.0795000000000003</v>
      </c>
      <c r="Y174">
        <v>12.8248</v>
      </c>
      <c r="Z174">
        <v>16.374700000000001</v>
      </c>
      <c r="AA174">
        <v>67.16</v>
      </c>
      <c r="AB174">
        <v>15.212999999999999</v>
      </c>
      <c r="AC174">
        <v>148.44999999999999</v>
      </c>
      <c r="AD174">
        <v>132.05000000000001</v>
      </c>
      <c r="AE174">
        <v>1112.9000000000001</v>
      </c>
      <c r="AF174">
        <v>42.5</v>
      </c>
      <c r="AG174">
        <v>978.5</v>
      </c>
      <c r="AH174">
        <v>364</v>
      </c>
      <c r="AI174">
        <v>10.68</v>
      </c>
      <c r="AJ174">
        <v>506.5</v>
      </c>
      <c r="AK174">
        <f>IF(ISNUMBER(VLOOKUP($A174,'[1]F-F_Research_Data_Factors_weekl'!$G$6:$J$4822,2,0)),VLOOKUP($A174,'[1]F-F_Research_Data_Factors_weekl'!$G$6:$J$4822,2,0),AK175)</f>
        <v>17361.733461242842</v>
      </c>
      <c r="AL174">
        <f>IF(ISNUMBER(VLOOKUP($A174,'[1]F-F_Research_Data_Factors_weekl'!$G$6:$J$4822,3,0)),VLOOKUP($A174,'[1]F-F_Research_Data_Factors_weekl'!$G$6:$J$4822,3,0),AL175)</f>
        <v>358.56080715791455</v>
      </c>
      <c r="AM174">
        <f>IF(ISNUMBER(VLOOKUP($A174,'[1]F-F_Research_Data_Factors_weekl'!$G$6:$J$4822,4,0)),VLOOKUP($A174,'[1]F-F_Research_Data_Factors_weekl'!$G$6:$J$4822,4,0),AM175)</f>
        <v>3593.0506525100459</v>
      </c>
    </row>
    <row r="175" spans="1:39" x14ac:dyDescent="0.25">
      <c r="A175" s="14">
        <v>42223</v>
      </c>
      <c r="B175">
        <v>17373.38</v>
      </c>
      <c r="C175">
        <v>2077.5700000000002</v>
      </c>
      <c r="D175">
        <v>5043.5439999999999</v>
      </c>
      <c r="E175">
        <v>14302.7</v>
      </c>
      <c r="F175">
        <v>11490.83</v>
      </c>
      <c r="G175">
        <v>20724.560000000001</v>
      </c>
      <c r="H175">
        <v>1679.19</v>
      </c>
      <c r="I175">
        <v>24552.47</v>
      </c>
      <c r="J175">
        <v>0.71689999999999998</v>
      </c>
      <c r="K175">
        <v>1.5709</v>
      </c>
      <c r="L175">
        <v>2.1623000000000001</v>
      </c>
      <c r="M175">
        <v>2.8191000000000002</v>
      </c>
      <c r="N175">
        <v>97.563000000000002</v>
      </c>
      <c r="O175">
        <v>1.0967</v>
      </c>
      <c r="P175">
        <v>124.24</v>
      </c>
      <c r="Q175">
        <v>1.5491000000000001</v>
      </c>
      <c r="R175">
        <v>0.74180000000000001</v>
      </c>
      <c r="S175">
        <v>0.66220000000000001</v>
      </c>
      <c r="T175">
        <v>0.9839</v>
      </c>
      <c r="U175">
        <v>8.2708999999999993</v>
      </c>
      <c r="V175">
        <v>8.7661999999999995</v>
      </c>
      <c r="W175">
        <v>63.816200000000002</v>
      </c>
      <c r="X175">
        <v>3.9234999999999998</v>
      </c>
      <c r="Y175">
        <v>12.626300000000001</v>
      </c>
      <c r="Z175">
        <v>16.157499999999999</v>
      </c>
      <c r="AA175">
        <v>62.77</v>
      </c>
      <c r="AB175">
        <v>14.821</v>
      </c>
      <c r="AC175">
        <v>149.57499999999999</v>
      </c>
      <c r="AD175">
        <v>132.44999999999999</v>
      </c>
      <c r="AE175">
        <v>1094.0999999999999</v>
      </c>
      <c r="AF175">
        <v>43.87</v>
      </c>
      <c r="AG175">
        <v>1009</v>
      </c>
      <c r="AH175">
        <v>372.75</v>
      </c>
      <c r="AI175">
        <v>10.66</v>
      </c>
      <c r="AJ175">
        <v>510.5</v>
      </c>
      <c r="AK175">
        <f>IF(ISNUMBER(VLOOKUP($A175,'[1]F-F_Research_Data_Factors_weekl'!$G$6:$J$4822,2,0)),VLOOKUP($A175,'[1]F-F_Research_Data_Factors_weekl'!$G$6:$J$4822,2,0),AK176)</f>
        <v>17242.75842808903</v>
      </c>
      <c r="AL175">
        <f>IF(ISNUMBER(VLOOKUP($A175,'[1]F-F_Research_Data_Factors_weekl'!$G$6:$J$4822,3,0)),VLOOKUP($A175,'[1]F-F_Research_Data_Factors_weekl'!$G$6:$J$4822,3,0),AL176)</f>
        <v>359.78407300613537</v>
      </c>
      <c r="AM175">
        <f>IF(ISNUMBER(VLOOKUP($A175,'[1]F-F_Research_Data_Factors_weekl'!$G$6:$J$4822,4,0)),VLOOKUP($A175,'[1]F-F_Research_Data_Factors_weekl'!$G$6:$J$4822,4,0),AM176)</f>
        <v>3548.3415489927374</v>
      </c>
    </row>
    <row r="176" spans="1:39" x14ac:dyDescent="0.25">
      <c r="A176" s="14">
        <v>42216</v>
      </c>
      <c r="B176">
        <v>17689.86</v>
      </c>
      <c r="C176">
        <v>2103.84</v>
      </c>
      <c r="D176">
        <v>5128.2809999999999</v>
      </c>
      <c r="E176">
        <v>14468.44</v>
      </c>
      <c r="F176">
        <v>11308.99</v>
      </c>
      <c r="G176">
        <v>20585.240000000002</v>
      </c>
      <c r="H176">
        <v>1659.52</v>
      </c>
      <c r="I176">
        <v>24636.28</v>
      </c>
      <c r="J176">
        <v>0.66059999999999997</v>
      </c>
      <c r="K176">
        <v>1.5286999999999999</v>
      </c>
      <c r="L176">
        <v>2.1800999999999999</v>
      </c>
      <c r="M176">
        <v>2.9060999999999999</v>
      </c>
      <c r="N176">
        <v>97.335999999999999</v>
      </c>
      <c r="O176">
        <v>1.0984</v>
      </c>
      <c r="P176">
        <v>123.89</v>
      </c>
      <c r="Q176">
        <v>1.5622</v>
      </c>
      <c r="R176">
        <v>0.73080000000000001</v>
      </c>
      <c r="S176">
        <v>0.65920000000000001</v>
      </c>
      <c r="T176">
        <v>0.96630000000000005</v>
      </c>
      <c r="U176">
        <v>8.1826000000000008</v>
      </c>
      <c r="V176">
        <v>8.6251999999999995</v>
      </c>
      <c r="W176">
        <v>64.136200000000002</v>
      </c>
      <c r="X176">
        <v>3.8250000000000002</v>
      </c>
      <c r="Y176">
        <v>12.6808</v>
      </c>
      <c r="Z176">
        <v>16.108799999999999</v>
      </c>
      <c r="AA176">
        <v>64.010000000000005</v>
      </c>
      <c r="AB176">
        <v>14.744999999999999</v>
      </c>
      <c r="AC176">
        <v>145.69999999999999</v>
      </c>
      <c r="AD176">
        <v>123.6</v>
      </c>
      <c r="AE176">
        <v>1094.9000000000001</v>
      </c>
      <c r="AF176">
        <v>47.12</v>
      </c>
      <c r="AG176">
        <v>980.75</v>
      </c>
      <c r="AH176">
        <v>371</v>
      </c>
      <c r="AI176">
        <v>11.14</v>
      </c>
      <c r="AJ176">
        <v>499.25</v>
      </c>
      <c r="AK176">
        <f>IF(ISNUMBER(VLOOKUP($A176,'[1]F-F_Research_Data_Factors_weekl'!$G$6:$J$4822,2,0)),VLOOKUP($A176,'[1]F-F_Research_Data_Factors_weekl'!$G$6:$J$4822,2,0),AK177)</f>
        <v>17480.49313472124</v>
      </c>
      <c r="AL176">
        <f>IF(ISNUMBER(VLOOKUP($A176,'[1]F-F_Research_Data_Factors_weekl'!$G$6:$J$4822,3,0)),VLOOKUP($A176,'[1]F-F_Research_Data_Factors_weekl'!$G$6:$J$4822,3,0),AL177)</f>
        <v>364.22765034028686</v>
      </c>
      <c r="AM176">
        <f>IF(ISNUMBER(VLOOKUP($A176,'[1]F-F_Research_Data_Factors_weekl'!$G$6:$J$4822,4,0)),VLOOKUP($A176,'[1]F-F_Research_Data_Factors_weekl'!$G$6:$J$4822,4,0),AM177)</f>
        <v>3517.3885299293593</v>
      </c>
    </row>
    <row r="177" spans="1:39" x14ac:dyDescent="0.25">
      <c r="A177" s="14">
        <v>42209</v>
      </c>
      <c r="B177">
        <v>17568.53</v>
      </c>
      <c r="C177">
        <v>2079.65</v>
      </c>
      <c r="D177">
        <v>5088.6289999999999</v>
      </c>
      <c r="E177">
        <v>14186.24</v>
      </c>
      <c r="F177">
        <v>11347.45</v>
      </c>
      <c r="G177">
        <v>20544.53</v>
      </c>
      <c r="H177">
        <v>1655.86</v>
      </c>
      <c r="I177">
        <v>25128.51</v>
      </c>
      <c r="J177">
        <v>0.67810000000000004</v>
      </c>
      <c r="K177">
        <v>1.6183000000000001</v>
      </c>
      <c r="L177">
        <v>2.2624</v>
      </c>
      <c r="M177">
        <v>2.9618000000000002</v>
      </c>
      <c r="N177">
        <v>97.244</v>
      </c>
      <c r="O177">
        <v>1.0984</v>
      </c>
      <c r="P177">
        <v>123.81</v>
      </c>
      <c r="Q177">
        <v>1.5508</v>
      </c>
      <c r="R177">
        <v>0.72819999999999996</v>
      </c>
      <c r="S177">
        <v>0.65780000000000005</v>
      </c>
      <c r="T177">
        <v>0.96289999999999998</v>
      </c>
      <c r="U177">
        <v>8.2043999999999997</v>
      </c>
      <c r="V177">
        <v>8.5854999999999997</v>
      </c>
      <c r="W177">
        <v>64.042500000000004</v>
      </c>
      <c r="X177">
        <v>3.8087</v>
      </c>
      <c r="Y177">
        <v>12.6686</v>
      </c>
      <c r="Z177">
        <v>16.2669</v>
      </c>
      <c r="AA177">
        <v>65.84</v>
      </c>
      <c r="AB177">
        <v>14.477</v>
      </c>
      <c r="AC177">
        <v>143.02500000000001</v>
      </c>
      <c r="AD177">
        <v>123</v>
      </c>
      <c r="AE177">
        <v>1085.5</v>
      </c>
      <c r="AF177">
        <v>48.14</v>
      </c>
      <c r="AG177">
        <v>991.25</v>
      </c>
      <c r="AH177">
        <v>392.5</v>
      </c>
      <c r="AI177">
        <v>11.24</v>
      </c>
      <c r="AJ177">
        <v>511.75</v>
      </c>
      <c r="AK177">
        <f>IF(ISNUMBER(VLOOKUP($A177,'[1]F-F_Research_Data_Factors_weekl'!$G$6:$J$4822,2,0)),VLOOKUP($A177,'[1]F-F_Research_Data_Factors_weekl'!$G$6:$J$4822,2,0),AK178)</f>
        <v>17274.921568061309</v>
      </c>
      <c r="AL177">
        <f>IF(ISNUMBER(VLOOKUP($A177,'[1]F-F_Research_Data_Factors_weekl'!$G$6:$J$4822,3,0)),VLOOKUP($A177,'[1]F-F_Research_Data_Factors_weekl'!$G$6:$J$4822,3,0),AL178)</f>
        <v>364.19123121716513</v>
      </c>
      <c r="AM177">
        <f>IF(ISNUMBER(VLOOKUP($A177,'[1]F-F_Research_Data_Factors_weekl'!$G$6:$J$4822,4,0)),VLOOKUP($A177,'[1]F-F_Research_Data_Factors_weekl'!$G$6:$J$4822,4,0),AM178)</f>
        <v>3544.3254029920995</v>
      </c>
    </row>
    <row r="178" spans="1:39" x14ac:dyDescent="0.25">
      <c r="A178" s="14">
        <v>42202</v>
      </c>
      <c r="B178">
        <v>18086.45</v>
      </c>
      <c r="C178">
        <v>2126.64</v>
      </c>
      <c r="D178">
        <v>5210.143</v>
      </c>
      <c r="E178">
        <v>14642.84</v>
      </c>
      <c r="F178">
        <v>11673.42</v>
      </c>
      <c r="G178">
        <v>20650.919999999998</v>
      </c>
      <c r="H178">
        <v>1662.94</v>
      </c>
      <c r="I178">
        <v>25415.27</v>
      </c>
      <c r="J178">
        <v>0.66549999999999998</v>
      </c>
      <c r="K178">
        <v>1.6695</v>
      </c>
      <c r="L178">
        <v>2.3468999999999998</v>
      </c>
      <c r="M178">
        <v>3.0828000000000002</v>
      </c>
      <c r="N178">
        <v>97.861999999999995</v>
      </c>
      <c r="O178">
        <v>1.083</v>
      </c>
      <c r="P178">
        <v>124.09</v>
      </c>
      <c r="Q178">
        <v>1.56</v>
      </c>
      <c r="R178">
        <v>0.73709999999999998</v>
      </c>
      <c r="S178">
        <v>0.65269999999999995</v>
      </c>
      <c r="T178">
        <v>0.96150000000000002</v>
      </c>
      <c r="U178">
        <v>8.1732999999999993</v>
      </c>
      <c r="V178">
        <v>8.6538000000000004</v>
      </c>
      <c r="W178">
        <v>63.473700000000001</v>
      </c>
      <c r="X178">
        <v>3.8082000000000003</v>
      </c>
      <c r="Y178">
        <v>12.36</v>
      </c>
      <c r="Z178">
        <v>15.926600000000001</v>
      </c>
      <c r="AA178">
        <v>65.87</v>
      </c>
      <c r="AB178">
        <v>14.82</v>
      </c>
      <c r="AC178">
        <v>146.65</v>
      </c>
      <c r="AD178">
        <v>119.95</v>
      </c>
      <c r="AE178">
        <v>1131.9000000000001</v>
      </c>
      <c r="AF178">
        <v>50.89</v>
      </c>
      <c r="AG178">
        <v>1014.75</v>
      </c>
      <c r="AH178">
        <v>420.25</v>
      </c>
      <c r="AI178">
        <v>11.96</v>
      </c>
      <c r="AJ178">
        <v>554</v>
      </c>
      <c r="AK178">
        <f>IF(ISNUMBER(VLOOKUP($A178,'[1]F-F_Research_Data_Factors_weekl'!$G$6:$J$4822,2,0)),VLOOKUP($A178,'[1]F-F_Research_Data_Factors_weekl'!$G$6:$J$4822,2,0),AK179)</f>
        <v>17687.029351962025</v>
      </c>
      <c r="AL178">
        <f>IF(ISNUMBER(VLOOKUP($A178,'[1]F-F_Research_Data_Factors_weekl'!$G$6:$J$4822,3,0)),VLOOKUP($A178,'[1]F-F_Research_Data_Factors_weekl'!$G$6:$J$4822,3,0),AL179)</f>
        <v>369.51220699793538</v>
      </c>
      <c r="AM178">
        <f>IF(ISNUMBER(VLOOKUP($A178,'[1]F-F_Research_Data_Factors_weekl'!$G$6:$J$4822,4,0)),VLOOKUP($A178,'[1]F-F_Research_Data_Factors_weekl'!$G$6:$J$4822,4,0),AM179)</f>
        <v>3558.2023923221559</v>
      </c>
    </row>
    <row r="179" spans="1:39" x14ac:dyDescent="0.25">
      <c r="A179" s="14">
        <v>42195</v>
      </c>
      <c r="B179">
        <v>17760.41</v>
      </c>
      <c r="C179">
        <v>2076.62</v>
      </c>
      <c r="D179">
        <v>4997.6959999999999</v>
      </c>
      <c r="E179">
        <v>14411.07</v>
      </c>
      <c r="F179">
        <v>11315.63</v>
      </c>
      <c r="G179">
        <v>19779.830000000002</v>
      </c>
      <c r="H179">
        <v>1583.55</v>
      </c>
      <c r="I179">
        <v>24901.279999999999</v>
      </c>
      <c r="J179">
        <v>0.63700000000000001</v>
      </c>
      <c r="K179">
        <v>1.6562000000000001</v>
      </c>
      <c r="L179">
        <v>2.3971999999999998</v>
      </c>
      <c r="M179">
        <v>3.1899000000000002</v>
      </c>
      <c r="N179">
        <v>96.025000000000006</v>
      </c>
      <c r="O179">
        <v>1.1162000000000001</v>
      </c>
      <c r="P179">
        <v>122.78</v>
      </c>
      <c r="Q179">
        <v>1.5516999999999999</v>
      </c>
      <c r="R179">
        <v>0.74460000000000004</v>
      </c>
      <c r="S179">
        <v>0.67259999999999998</v>
      </c>
      <c r="T179">
        <v>0.93869999999999998</v>
      </c>
      <c r="U179">
        <v>8.0091000000000001</v>
      </c>
      <c r="V179">
        <v>8.4271999999999991</v>
      </c>
      <c r="W179">
        <v>63.4</v>
      </c>
      <c r="X179">
        <v>3.7938000000000001</v>
      </c>
      <c r="Y179">
        <v>12.4503</v>
      </c>
      <c r="Z179">
        <v>15.713699999999999</v>
      </c>
      <c r="AA179">
        <v>65.510000000000005</v>
      </c>
      <c r="AB179">
        <v>15.468</v>
      </c>
      <c r="AC179">
        <v>147.47499999999999</v>
      </c>
      <c r="AD179">
        <v>119.2</v>
      </c>
      <c r="AE179">
        <v>1157.9000000000001</v>
      </c>
      <c r="AF179">
        <v>52.74</v>
      </c>
      <c r="AG179">
        <v>1043.5</v>
      </c>
      <c r="AH179">
        <v>427.25</v>
      </c>
      <c r="AI179">
        <v>12.41</v>
      </c>
      <c r="AJ179">
        <v>581.5</v>
      </c>
      <c r="AK179">
        <f>IF(ISNUMBER(VLOOKUP($A179,'[1]F-F_Research_Data_Factors_weekl'!$G$6:$J$4822,2,0)),VLOOKUP($A179,'[1]F-F_Research_Data_Factors_weekl'!$G$6:$J$4822,2,0),AK180)</f>
        <v>17294.445440463503</v>
      </c>
      <c r="AL179">
        <f>IF(ISNUMBER(VLOOKUP($A179,'[1]F-F_Research_Data_Factors_weekl'!$G$6:$J$4822,3,0)),VLOOKUP($A179,'[1]F-F_Research_Data_Factors_weekl'!$G$6:$J$4822,3,0),AL180)</f>
        <v>374.98701745274542</v>
      </c>
      <c r="AM179">
        <f>IF(ISNUMBER(VLOOKUP($A179,'[1]F-F_Research_Data_Factors_weekl'!$G$6:$J$4822,4,0)),VLOOKUP($A179,'[1]F-F_Research_Data_Factors_weekl'!$G$6:$J$4822,4,0),AM180)</f>
        <v>3619.7379372554997</v>
      </c>
    </row>
    <row r="180" spans="1:39" x14ac:dyDescent="0.25">
      <c r="A180" s="14">
        <v>42188</v>
      </c>
      <c r="B180">
        <v>17730.11</v>
      </c>
      <c r="C180">
        <v>2076.7800000000002</v>
      </c>
      <c r="D180">
        <v>5009.2139999999999</v>
      </c>
      <c r="E180">
        <v>14682.39</v>
      </c>
      <c r="F180">
        <v>11058.39</v>
      </c>
      <c r="G180">
        <v>20539.79</v>
      </c>
      <c r="H180">
        <v>1652.09</v>
      </c>
      <c r="I180">
        <v>26064.11</v>
      </c>
      <c r="J180">
        <v>0.627</v>
      </c>
      <c r="K180">
        <v>1.6315</v>
      </c>
      <c r="L180">
        <v>2.3822999999999999</v>
      </c>
      <c r="M180">
        <v>3.1865000000000001</v>
      </c>
      <c r="N180">
        <v>96.113</v>
      </c>
      <c r="O180">
        <v>1.1113999999999999</v>
      </c>
      <c r="P180">
        <v>122.79</v>
      </c>
      <c r="Q180">
        <v>1.5569999999999999</v>
      </c>
      <c r="R180">
        <v>0.75229999999999997</v>
      </c>
      <c r="S180">
        <v>0.66910000000000003</v>
      </c>
      <c r="T180">
        <v>0.94040000000000001</v>
      </c>
      <c r="U180">
        <v>7.9881000000000002</v>
      </c>
      <c r="V180">
        <v>8.4537999999999993</v>
      </c>
      <c r="W180">
        <v>63.4375</v>
      </c>
      <c r="X180">
        <v>3.7774999999999999</v>
      </c>
      <c r="Y180">
        <v>12.316599999999999</v>
      </c>
      <c r="Z180">
        <v>15.7302</v>
      </c>
      <c r="AA180">
        <v>66.36</v>
      </c>
      <c r="AB180">
        <v>15.537000000000001</v>
      </c>
      <c r="AC180">
        <v>151.22499999999999</v>
      </c>
      <c r="AD180">
        <v>117</v>
      </c>
      <c r="AE180">
        <v>1163.5</v>
      </c>
      <c r="AF180">
        <v>56.93</v>
      </c>
      <c r="AG180">
        <v>1045.25</v>
      </c>
      <c r="AH180">
        <v>419.75</v>
      </c>
      <c r="AI180">
        <v>12.3</v>
      </c>
      <c r="AJ180">
        <v>585.75</v>
      </c>
      <c r="AK180">
        <f>IF(ISNUMBER(VLOOKUP($A180,'[1]F-F_Research_Data_Factors_weekl'!$G$6:$J$4822,2,0)),VLOOKUP($A180,'[1]F-F_Research_Data_Factors_weekl'!$G$6:$J$4822,2,0),AK181)</f>
        <v>17531.068228912329</v>
      </c>
      <c r="AL180">
        <f>IF(ISNUMBER(VLOOKUP($A180,'[1]F-F_Research_Data_Factors_weekl'!$G$6:$J$4822,3,0)),VLOOKUP($A180,'[1]F-F_Research_Data_Factors_weekl'!$G$6:$J$4822,3,0),AL181)</f>
        <v>380.4729503920218</v>
      </c>
      <c r="AM180">
        <f>IF(ISNUMBER(VLOOKUP($A180,'[1]F-F_Research_Data_Factors_weekl'!$G$6:$J$4822,4,0)),VLOOKUP($A180,'[1]F-F_Research_Data_Factors_weekl'!$G$6:$J$4822,4,0),AM181)</f>
        <v>3693.6437597528948</v>
      </c>
    </row>
    <row r="181" spans="1:39" x14ac:dyDescent="0.25">
      <c r="A181" s="14">
        <v>42181</v>
      </c>
      <c r="B181">
        <v>17946.68</v>
      </c>
      <c r="C181">
        <v>2101.4899999999998</v>
      </c>
      <c r="D181">
        <v>5080.5050000000001</v>
      </c>
      <c r="E181">
        <v>14808.09</v>
      </c>
      <c r="F181">
        <v>11492.43</v>
      </c>
      <c r="G181">
        <v>20706.150000000001</v>
      </c>
      <c r="H181">
        <v>1667.03</v>
      </c>
      <c r="I181">
        <v>26663.87</v>
      </c>
      <c r="J181">
        <v>0.7117</v>
      </c>
      <c r="K181">
        <v>1.7544999999999999</v>
      </c>
      <c r="L181">
        <v>2.4725999999999999</v>
      </c>
      <c r="M181">
        <v>3.2402000000000002</v>
      </c>
      <c r="N181">
        <v>95.471999999999994</v>
      </c>
      <c r="O181">
        <v>1.1167</v>
      </c>
      <c r="P181">
        <v>123.85</v>
      </c>
      <c r="Q181">
        <v>1.5746</v>
      </c>
      <c r="R181">
        <v>0.76549999999999996</v>
      </c>
      <c r="S181">
        <v>0.68559999999999999</v>
      </c>
      <c r="T181">
        <v>0.93330000000000002</v>
      </c>
      <c r="U181">
        <v>7.8369999999999997</v>
      </c>
      <c r="V181">
        <v>8.3025000000000002</v>
      </c>
      <c r="W181">
        <v>63.642499999999998</v>
      </c>
      <c r="X181">
        <v>3.7675000000000001</v>
      </c>
      <c r="Y181">
        <v>12.2014</v>
      </c>
      <c r="Z181">
        <v>15.558199999999999</v>
      </c>
      <c r="AA181">
        <v>67.16</v>
      </c>
      <c r="AB181">
        <v>15.734999999999999</v>
      </c>
      <c r="AC181">
        <v>148.4</v>
      </c>
      <c r="AD181">
        <v>120.1</v>
      </c>
      <c r="AE181">
        <v>1172.9000000000001</v>
      </c>
      <c r="AF181">
        <v>59.63</v>
      </c>
      <c r="AG181">
        <v>1002</v>
      </c>
      <c r="AH181">
        <v>385</v>
      </c>
      <c r="AI181">
        <v>11.67</v>
      </c>
      <c r="AJ181">
        <v>562.25</v>
      </c>
      <c r="AK181">
        <f>IF(ISNUMBER(VLOOKUP($A181,'[1]F-F_Research_Data_Factors_weekl'!$G$6:$J$4822,2,0)),VLOOKUP($A181,'[1]F-F_Research_Data_Factors_weekl'!$G$6:$J$4822,2,0),AK182)</f>
        <v>17531.068228912329</v>
      </c>
      <c r="AL181">
        <f>IF(ISNUMBER(VLOOKUP($A181,'[1]F-F_Research_Data_Factors_weekl'!$G$6:$J$4822,3,0)),VLOOKUP($A181,'[1]F-F_Research_Data_Factors_weekl'!$G$6:$J$4822,3,0),AL182)</f>
        <v>380.4729503920218</v>
      </c>
      <c r="AM181">
        <f>IF(ISNUMBER(VLOOKUP($A181,'[1]F-F_Research_Data_Factors_weekl'!$G$6:$J$4822,4,0)),VLOOKUP($A181,'[1]F-F_Research_Data_Factors_weekl'!$G$6:$J$4822,4,0),AM182)</f>
        <v>3693.6437597528948</v>
      </c>
    </row>
    <row r="182" spans="1:39" x14ac:dyDescent="0.25">
      <c r="A182" s="14">
        <v>42174</v>
      </c>
      <c r="B182">
        <v>18015.95</v>
      </c>
      <c r="C182">
        <v>2109.9899999999998</v>
      </c>
      <c r="D182">
        <v>5117.0010000000002</v>
      </c>
      <c r="E182">
        <v>14653.12</v>
      </c>
      <c r="F182">
        <v>11040.1</v>
      </c>
      <c r="G182">
        <v>20174.240000000002</v>
      </c>
      <c r="H182">
        <v>1631.01</v>
      </c>
      <c r="I182">
        <v>26760.53</v>
      </c>
      <c r="J182">
        <v>0.6169</v>
      </c>
      <c r="K182">
        <v>1.5709</v>
      </c>
      <c r="L182">
        <v>2.2576999999999998</v>
      </c>
      <c r="M182">
        <v>3.0470999999999999</v>
      </c>
      <c r="N182">
        <v>94.084999999999994</v>
      </c>
      <c r="O182">
        <v>1.1352</v>
      </c>
      <c r="P182">
        <v>122.71</v>
      </c>
      <c r="Q182">
        <v>1.5883</v>
      </c>
      <c r="R182">
        <v>0.7772</v>
      </c>
      <c r="S182">
        <v>0.69099999999999995</v>
      </c>
      <c r="T182">
        <v>0.91749999999999998</v>
      </c>
      <c r="U182">
        <v>7.7229999999999999</v>
      </c>
      <c r="V182">
        <v>8.1163000000000007</v>
      </c>
      <c r="W182">
        <v>63.563800000000001</v>
      </c>
      <c r="X182">
        <v>3.7444999999999999</v>
      </c>
      <c r="Y182">
        <v>12.163600000000001</v>
      </c>
      <c r="Z182">
        <v>15.348599999999999</v>
      </c>
      <c r="AA182">
        <v>63.32</v>
      </c>
      <c r="AB182">
        <v>16.109000000000002</v>
      </c>
      <c r="AC182">
        <v>151.9</v>
      </c>
      <c r="AD182">
        <v>120.35</v>
      </c>
      <c r="AE182">
        <v>1201.5</v>
      </c>
      <c r="AF182">
        <v>59.61</v>
      </c>
      <c r="AG182">
        <v>971.5</v>
      </c>
      <c r="AH182">
        <v>353.25</v>
      </c>
      <c r="AI182">
        <v>11.12</v>
      </c>
      <c r="AJ182">
        <v>488.5</v>
      </c>
      <c r="AK182">
        <f>IF(ISNUMBER(VLOOKUP($A182,'[1]F-F_Research_Data_Factors_weekl'!$G$6:$J$4822,2,0)),VLOOKUP($A182,'[1]F-F_Research_Data_Factors_weekl'!$G$6:$J$4822,2,0),AK183)</f>
        <v>17592.642477583871</v>
      </c>
      <c r="AL182">
        <f>IF(ISNUMBER(VLOOKUP($A182,'[1]F-F_Research_Data_Factors_weekl'!$G$6:$J$4822,3,0)),VLOOKUP($A182,'[1]F-F_Research_Data_Factors_weekl'!$G$6:$J$4822,3,0),AL183)</f>
        <v>379.14593960340983</v>
      </c>
      <c r="AM182">
        <f>IF(ISNUMBER(VLOOKUP($A182,'[1]F-F_Research_Data_Factors_weekl'!$G$6:$J$4822,4,0)),VLOOKUP($A182,'[1]F-F_Research_Data_Factors_weekl'!$G$6:$J$4822,4,0),AM183)</f>
        <v>3670.8842772340436</v>
      </c>
    </row>
    <row r="183" spans="1:39" x14ac:dyDescent="0.25">
      <c r="A183" s="14">
        <v>42167</v>
      </c>
      <c r="B183">
        <v>17898.84</v>
      </c>
      <c r="C183">
        <v>2094.11</v>
      </c>
      <c r="D183">
        <v>5051.1019999999999</v>
      </c>
      <c r="E183">
        <v>14741.15</v>
      </c>
      <c r="F183">
        <v>11196.49</v>
      </c>
      <c r="G183">
        <v>20407.080000000002</v>
      </c>
      <c r="H183">
        <v>1651.48</v>
      </c>
      <c r="I183">
        <v>27280.54</v>
      </c>
      <c r="J183">
        <v>0.72560000000000002</v>
      </c>
      <c r="K183">
        <v>1.7444</v>
      </c>
      <c r="L183">
        <v>2.3917999999999999</v>
      </c>
      <c r="M183">
        <v>3.1030000000000002</v>
      </c>
      <c r="N183">
        <v>94.971999999999994</v>
      </c>
      <c r="O183">
        <v>1.1266</v>
      </c>
      <c r="P183">
        <v>123.39</v>
      </c>
      <c r="Q183">
        <v>1.5561</v>
      </c>
      <c r="R183">
        <v>0.77310000000000001</v>
      </c>
      <c r="S183">
        <v>0.69840000000000002</v>
      </c>
      <c r="T183">
        <v>0.92879999999999996</v>
      </c>
      <c r="U183">
        <v>7.7564000000000002</v>
      </c>
      <c r="V183">
        <v>8.1798000000000002</v>
      </c>
      <c r="W183">
        <v>64.064999999999998</v>
      </c>
      <c r="X183">
        <v>3.7589999999999999</v>
      </c>
      <c r="Y183">
        <v>12.379300000000001</v>
      </c>
      <c r="Z183">
        <v>15.4032</v>
      </c>
      <c r="AA183">
        <v>64.069999999999993</v>
      </c>
      <c r="AB183">
        <v>15.824999999999999</v>
      </c>
      <c r="AC183">
        <v>152.44999999999999</v>
      </c>
      <c r="AD183">
        <v>122.3</v>
      </c>
      <c r="AE183">
        <v>1178.8</v>
      </c>
      <c r="AF183">
        <v>59.96</v>
      </c>
      <c r="AG183">
        <v>940</v>
      </c>
      <c r="AH183">
        <v>353</v>
      </c>
      <c r="AI183">
        <v>11.72</v>
      </c>
      <c r="AJ183">
        <v>503.75</v>
      </c>
      <c r="AK183">
        <f>IF(ISNUMBER(VLOOKUP($A183,'[1]F-F_Research_Data_Factors_weekl'!$G$6:$J$4822,2,0)),VLOOKUP($A183,'[1]F-F_Research_Data_Factors_weekl'!$G$6:$J$4822,2,0),AK184)</f>
        <v>17447.825525720393</v>
      </c>
      <c r="AL183">
        <f>IF(ISNUMBER(VLOOKUP($A183,'[1]F-F_Research_Data_Factors_weekl'!$G$6:$J$4822,3,0)),VLOOKUP($A183,'[1]F-F_Research_Data_Factors_weekl'!$G$6:$J$4822,3,0),AL184)</f>
        <v>376.62256839516226</v>
      </c>
      <c r="AM183">
        <f>IF(ISNUMBER(VLOOKUP($A183,'[1]F-F_Research_Data_Factors_weekl'!$G$6:$J$4822,4,0)),VLOOKUP($A183,'[1]F-F_Research_Data_Factors_weekl'!$G$6:$J$4822,4,0),AM184)</f>
        <v>3722.6288178014843</v>
      </c>
    </row>
    <row r="184" spans="1:39" x14ac:dyDescent="0.25">
      <c r="A184" s="14">
        <v>42160</v>
      </c>
      <c r="B184">
        <v>17849.46</v>
      </c>
      <c r="C184">
        <v>2092.83</v>
      </c>
      <c r="D184">
        <v>5068.4579999999996</v>
      </c>
      <c r="E184">
        <v>14957.16</v>
      </c>
      <c r="F184">
        <v>11197.15</v>
      </c>
      <c r="G184">
        <v>20460.900000000001</v>
      </c>
      <c r="H184">
        <v>1667.06</v>
      </c>
      <c r="I184">
        <v>27260.16</v>
      </c>
      <c r="J184">
        <v>0.7087</v>
      </c>
      <c r="K184">
        <v>1.7402</v>
      </c>
      <c r="L184">
        <v>2.4076</v>
      </c>
      <c r="M184">
        <v>3.1135999999999999</v>
      </c>
      <c r="N184">
        <v>96.305999999999997</v>
      </c>
      <c r="O184">
        <v>1.1113999999999999</v>
      </c>
      <c r="P184">
        <v>125.63</v>
      </c>
      <c r="Q184">
        <v>1.5270000000000001</v>
      </c>
      <c r="R184">
        <v>0.76229999999999998</v>
      </c>
      <c r="S184">
        <v>0.70469999999999999</v>
      </c>
      <c r="T184">
        <v>0.93969999999999998</v>
      </c>
      <c r="U184">
        <v>7.9497</v>
      </c>
      <c r="V184">
        <v>8.3805999999999994</v>
      </c>
      <c r="W184">
        <v>63.755000000000003</v>
      </c>
      <c r="X184">
        <v>3.718</v>
      </c>
      <c r="Y184">
        <v>12.5792</v>
      </c>
      <c r="Z184">
        <v>15.711500000000001</v>
      </c>
      <c r="AA184">
        <v>64.010000000000005</v>
      </c>
      <c r="AB184">
        <v>15.984</v>
      </c>
      <c r="AC184">
        <v>152.82499999999999</v>
      </c>
      <c r="AD184">
        <v>116.7</v>
      </c>
      <c r="AE184">
        <v>1167.8</v>
      </c>
      <c r="AF184">
        <v>59.13</v>
      </c>
      <c r="AG184">
        <v>937.75</v>
      </c>
      <c r="AH184">
        <v>360.5</v>
      </c>
      <c r="AI184">
        <v>12.05</v>
      </c>
      <c r="AJ184">
        <v>517</v>
      </c>
      <c r="AK184">
        <f>IF(ISNUMBER(VLOOKUP($A184,'[1]F-F_Research_Data_Factors_weekl'!$G$6:$J$4822,2,0)),VLOOKUP($A184,'[1]F-F_Research_Data_Factors_weekl'!$G$6:$J$4822,2,0),AK185)</f>
        <v>17428.654006313445</v>
      </c>
      <c r="AL184">
        <f>IF(ISNUMBER(VLOOKUP($A184,'[1]F-F_Research_Data_Factors_weekl'!$G$6:$J$4822,3,0)),VLOOKUP($A184,'[1]F-F_Research_Data_Factors_weekl'!$G$6:$J$4822,3,0),AL185)</f>
        <v>376.20873878250148</v>
      </c>
      <c r="AM184">
        <f>IF(ISNUMBER(VLOOKUP($A184,'[1]F-F_Research_Data_Factors_weekl'!$G$6:$J$4822,4,0)),VLOOKUP($A184,'[1]F-F_Research_Data_Factors_weekl'!$G$6:$J$4822,4,0),AM185)</f>
        <v>3700.426260240044</v>
      </c>
    </row>
    <row r="185" spans="1:39" x14ac:dyDescent="0.25">
      <c r="A185" s="14">
        <v>42153</v>
      </c>
      <c r="B185">
        <v>18010.68</v>
      </c>
      <c r="C185">
        <v>2107.39</v>
      </c>
      <c r="D185">
        <v>5070.0259999999998</v>
      </c>
      <c r="E185">
        <v>15014.09</v>
      </c>
      <c r="F185">
        <v>11413.82</v>
      </c>
      <c r="G185">
        <v>20563.150000000001</v>
      </c>
      <c r="H185">
        <v>1673.65</v>
      </c>
      <c r="I185">
        <v>27424.19</v>
      </c>
      <c r="J185">
        <v>0.60529999999999995</v>
      </c>
      <c r="K185">
        <v>1.4853000000000001</v>
      </c>
      <c r="L185">
        <v>2.1214</v>
      </c>
      <c r="M185">
        <v>2.8818000000000001</v>
      </c>
      <c r="N185">
        <v>96.906999999999996</v>
      </c>
      <c r="O185">
        <v>1.0986</v>
      </c>
      <c r="P185">
        <v>124.15</v>
      </c>
      <c r="Q185">
        <v>1.5291000000000001</v>
      </c>
      <c r="R185">
        <v>0.76449999999999996</v>
      </c>
      <c r="S185">
        <v>0.7107</v>
      </c>
      <c r="T185">
        <v>0.94030000000000002</v>
      </c>
      <c r="U185">
        <v>7.7716000000000003</v>
      </c>
      <c r="V185">
        <v>8.5188000000000006</v>
      </c>
      <c r="W185">
        <v>63.825000000000003</v>
      </c>
      <c r="X185">
        <v>3.6675</v>
      </c>
      <c r="Y185">
        <v>12.1525</v>
      </c>
      <c r="Z185">
        <v>15.378</v>
      </c>
      <c r="AA185">
        <v>64.349999999999994</v>
      </c>
      <c r="AB185">
        <v>16.701000000000001</v>
      </c>
      <c r="AC185">
        <v>152.32499999999999</v>
      </c>
      <c r="AD185">
        <v>114.25</v>
      </c>
      <c r="AE185">
        <v>1189.4000000000001</v>
      </c>
      <c r="AF185">
        <v>60.3</v>
      </c>
      <c r="AG185">
        <v>934</v>
      </c>
      <c r="AH185">
        <v>351.5</v>
      </c>
      <c r="AI185">
        <v>11.98</v>
      </c>
      <c r="AJ185">
        <v>477</v>
      </c>
      <c r="AK185">
        <f>IF(ISNUMBER(VLOOKUP($A185,'[1]F-F_Research_Data_Factors_weekl'!$G$6:$J$4822,2,0)),VLOOKUP($A185,'[1]F-F_Research_Data_Factors_weekl'!$G$6:$J$4822,2,0),AK186)</f>
        <v>17479.34410421567</v>
      </c>
      <c r="AL185">
        <f>IF(ISNUMBER(VLOOKUP($A185,'[1]F-F_Research_Data_Factors_weekl'!$G$6:$J$4822,3,0)),VLOOKUP($A185,'[1]F-F_Research_Data_Factors_weekl'!$G$6:$J$4822,3,0),AL186)</f>
        <v>369.37529581001621</v>
      </c>
      <c r="AM185">
        <f>IF(ISNUMBER(VLOOKUP($A185,'[1]F-F_Research_Data_Factors_weekl'!$G$6:$J$4822,4,0)),VLOOKUP($A185,'[1]F-F_Research_Data_Factors_weekl'!$G$6:$J$4822,4,0),AM186)</f>
        <v>3703.7596439195718</v>
      </c>
    </row>
    <row r="186" spans="1:39" x14ac:dyDescent="0.25">
      <c r="A186" s="14">
        <v>42146</v>
      </c>
      <c r="B186">
        <v>18232.02</v>
      </c>
      <c r="C186">
        <v>2126.06</v>
      </c>
      <c r="D186">
        <v>5089.3620000000001</v>
      </c>
      <c r="E186">
        <v>15200.76</v>
      </c>
      <c r="F186">
        <v>11815.01</v>
      </c>
      <c r="G186">
        <v>20264.41</v>
      </c>
      <c r="H186">
        <v>1647.85</v>
      </c>
      <c r="I186">
        <v>27992.83</v>
      </c>
      <c r="J186">
        <v>0.61419999999999997</v>
      </c>
      <c r="K186">
        <v>1.5617000000000001</v>
      </c>
      <c r="L186">
        <v>2.2092000000000001</v>
      </c>
      <c r="M186">
        <v>2.9840999999999998</v>
      </c>
      <c r="N186">
        <v>96.013999999999996</v>
      </c>
      <c r="O186">
        <v>1.1012999999999999</v>
      </c>
      <c r="P186">
        <v>121.54</v>
      </c>
      <c r="Q186">
        <v>1.5489999999999999</v>
      </c>
      <c r="R186">
        <v>0.7823</v>
      </c>
      <c r="S186">
        <v>0.73089999999999999</v>
      </c>
      <c r="T186">
        <v>0.94350000000000001</v>
      </c>
      <c r="U186">
        <v>7.6475999999999997</v>
      </c>
      <c r="V186">
        <v>8.3934999999999995</v>
      </c>
      <c r="W186">
        <v>63.52</v>
      </c>
      <c r="X186">
        <v>3.5851999999999999</v>
      </c>
      <c r="Y186">
        <v>11.8919</v>
      </c>
      <c r="Z186">
        <v>15.266</v>
      </c>
      <c r="AA186">
        <v>63.3</v>
      </c>
      <c r="AB186">
        <v>17.03</v>
      </c>
      <c r="AC186">
        <v>152.125</v>
      </c>
      <c r="AD186">
        <v>118.55</v>
      </c>
      <c r="AE186">
        <v>1204</v>
      </c>
      <c r="AF186">
        <v>59.72</v>
      </c>
      <c r="AG186">
        <v>924.25</v>
      </c>
      <c r="AH186">
        <v>360</v>
      </c>
      <c r="AI186">
        <v>12.31</v>
      </c>
      <c r="AJ186">
        <v>515.25</v>
      </c>
      <c r="AK186">
        <f>IF(ISNUMBER(VLOOKUP($A186,'[1]F-F_Research_Data_Factors_weekl'!$G$6:$J$4822,2,0)),VLOOKUP($A186,'[1]F-F_Research_Data_Factors_weekl'!$G$6:$J$4822,2,0),AK187)</f>
        <v>17618.530495127176</v>
      </c>
      <c r="AL186">
        <f>IF(ISNUMBER(VLOOKUP($A186,'[1]F-F_Research_Data_Factors_weekl'!$G$6:$J$4822,3,0)),VLOOKUP($A186,'[1]F-F_Research_Data_Factors_weekl'!$G$6:$J$4822,3,0),AL187)</f>
        <v>367.83040809601295</v>
      </c>
      <c r="AM186">
        <f>IF(ISNUMBER(VLOOKUP($A186,'[1]F-F_Research_Data_Factors_weekl'!$G$6:$J$4822,4,0)),VLOOKUP($A186,'[1]F-F_Research_Data_Factors_weekl'!$G$6:$J$4822,4,0),AM187)</f>
        <v>3710.066757407164</v>
      </c>
    </row>
    <row r="187" spans="1:39" x14ac:dyDescent="0.25">
      <c r="A187" s="14">
        <v>42139</v>
      </c>
      <c r="B187">
        <v>18272.560000000001</v>
      </c>
      <c r="C187">
        <v>2122.73</v>
      </c>
      <c r="D187">
        <v>5048.2920000000004</v>
      </c>
      <c r="E187">
        <v>15108.12</v>
      </c>
      <c r="F187">
        <v>11447.03</v>
      </c>
      <c r="G187">
        <v>19732.919999999998</v>
      </c>
      <c r="H187">
        <v>1607.11</v>
      </c>
      <c r="I187">
        <v>27822.28</v>
      </c>
      <c r="J187">
        <v>0.5363</v>
      </c>
      <c r="K187">
        <v>1.4602999999999999</v>
      </c>
      <c r="L187">
        <v>2.1423999999999999</v>
      </c>
      <c r="M187">
        <v>2.9291999999999998</v>
      </c>
      <c r="N187">
        <v>93.135000000000005</v>
      </c>
      <c r="O187">
        <v>1.1451</v>
      </c>
      <c r="P187">
        <v>119.25</v>
      </c>
      <c r="Q187">
        <v>1.5727</v>
      </c>
      <c r="R187">
        <v>0.8034</v>
      </c>
      <c r="S187">
        <v>0.74739999999999995</v>
      </c>
      <c r="T187">
        <v>0.91620000000000001</v>
      </c>
      <c r="U187">
        <v>7.3089000000000004</v>
      </c>
      <c r="V187">
        <v>8.1912000000000003</v>
      </c>
      <c r="W187">
        <v>63.515000000000001</v>
      </c>
      <c r="X187">
        <v>3.5640000000000001</v>
      </c>
      <c r="Y187">
        <v>11.7974</v>
      </c>
      <c r="Z187">
        <v>15.0077</v>
      </c>
      <c r="AA187">
        <v>66.84</v>
      </c>
      <c r="AB187">
        <v>17.545000000000002</v>
      </c>
      <c r="AC187">
        <v>152.52500000000001</v>
      </c>
      <c r="AD187">
        <v>111.45</v>
      </c>
      <c r="AE187">
        <v>1225.3</v>
      </c>
      <c r="AF187">
        <v>59.69</v>
      </c>
      <c r="AG187">
        <v>953.25</v>
      </c>
      <c r="AH187">
        <v>365.5</v>
      </c>
      <c r="AI187">
        <v>12.89</v>
      </c>
      <c r="AJ187">
        <v>511</v>
      </c>
      <c r="AK187">
        <f>IF(ISNUMBER(VLOOKUP($A187,'[1]F-F_Research_Data_Factors_weekl'!$G$6:$J$4822,2,0)),VLOOKUP($A187,'[1]F-F_Research_Data_Factors_weekl'!$G$6:$J$4822,2,0),AK188)</f>
        <v>17562.331035812575</v>
      </c>
      <c r="AL187">
        <f>IF(ISNUMBER(VLOOKUP($A187,'[1]F-F_Research_Data_Factors_weekl'!$G$6:$J$4822,3,0)),VLOOKUP($A187,'[1]F-F_Research_Data_Factors_weekl'!$G$6:$J$4822,3,0),AL188)</f>
        <v>366.32846140425551</v>
      </c>
      <c r="AM187">
        <f>IF(ISNUMBER(VLOOKUP($A187,'[1]F-F_Research_Data_Factors_weekl'!$G$6:$J$4822,4,0)),VLOOKUP($A187,'[1]F-F_Research_Data_Factors_weekl'!$G$6:$J$4822,4,0),AM188)</f>
        <v>3715.2681327930741</v>
      </c>
    </row>
    <row r="188" spans="1:39" x14ac:dyDescent="0.25">
      <c r="A188" s="14">
        <v>42132</v>
      </c>
      <c r="B188">
        <v>18191.11</v>
      </c>
      <c r="C188">
        <v>2116.1</v>
      </c>
      <c r="D188">
        <v>5003.549</v>
      </c>
      <c r="E188">
        <v>15170.02</v>
      </c>
      <c r="F188">
        <v>11709.73</v>
      </c>
      <c r="G188">
        <v>19379.189999999999</v>
      </c>
      <c r="H188">
        <v>1587.76</v>
      </c>
      <c r="I188">
        <v>27577.34</v>
      </c>
      <c r="J188">
        <v>0.57189999999999996</v>
      </c>
      <c r="K188">
        <v>1.4879</v>
      </c>
      <c r="L188">
        <v>2.1478000000000002</v>
      </c>
      <c r="M188">
        <v>2.9005999999999998</v>
      </c>
      <c r="N188">
        <v>94.793999999999997</v>
      </c>
      <c r="O188">
        <v>1.1198999999999999</v>
      </c>
      <c r="P188">
        <v>119.76</v>
      </c>
      <c r="Q188">
        <v>1.5455000000000001</v>
      </c>
      <c r="R188">
        <v>0.79320000000000002</v>
      </c>
      <c r="S188">
        <v>0.74890000000000001</v>
      </c>
      <c r="T188">
        <v>0.93030000000000002</v>
      </c>
      <c r="U188">
        <v>7.4779</v>
      </c>
      <c r="V188">
        <v>8.2576000000000001</v>
      </c>
      <c r="W188">
        <v>63.9375</v>
      </c>
      <c r="X188">
        <v>3.5968</v>
      </c>
      <c r="Y188">
        <v>11.9183</v>
      </c>
      <c r="Z188">
        <v>15.120799999999999</v>
      </c>
      <c r="AA188">
        <v>66.16</v>
      </c>
      <c r="AB188">
        <v>16.442</v>
      </c>
      <c r="AC188">
        <v>151.5</v>
      </c>
      <c r="AD188">
        <v>112.45</v>
      </c>
      <c r="AE188">
        <v>1188.9000000000001</v>
      </c>
      <c r="AF188">
        <v>59.39</v>
      </c>
      <c r="AG188">
        <v>984.5</v>
      </c>
      <c r="AH188">
        <v>358.5</v>
      </c>
      <c r="AI188">
        <v>13.42</v>
      </c>
      <c r="AJ188">
        <v>476.5</v>
      </c>
      <c r="AK188">
        <f>IF(ISNUMBER(VLOOKUP($A188,'[1]F-F_Research_Data_Factors_weekl'!$G$6:$J$4822,2,0)),VLOOKUP($A188,'[1]F-F_Research_Data_Factors_weekl'!$G$6:$J$4822,2,0),AK189)</f>
        <v>17490.619495879469</v>
      </c>
      <c r="AL188">
        <f>IF(ISNUMBER(VLOOKUP($A188,'[1]F-F_Research_Data_Factors_weekl'!$G$6:$J$4822,3,0)),VLOOKUP($A188,'[1]F-F_Research_Data_Factors_weekl'!$G$6:$J$4822,3,0),AL189)</f>
        <v>365.15994956564543</v>
      </c>
      <c r="AM188">
        <f>IF(ISNUMBER(VLOOKUP($A188,'[1]F-F_Research_Data_Factors_weekl'!$G$6:$J$4822,4,0)),VLOOKUP($A188,'[1]F-F_Research_Data_Factors_weekl'!$G$6:$J$4822,4,0),AM189)</f>
        <v>3733.1874324689252</v>
      </c>
    </row>
    <row r="189" spans="1:39" x14ac:dyDescent="0.25">
      <c r="A189" s="14">
        <v>42125</v>
      </c>
      <c r="B189">
        <v>18024.060000000001</v>
      </c>
      <c r="C189">
        <v>2108.29</v>
      </c>
      <c r="D189">
        <v>5005.3909999999996</v>
      </c>
      <c r="E189">
        <v>15339.77</v>
      </c>
      <c r="F189">
        <v>11454.38</v>
      </c>
      <c r="G189">
        <v>19531.63</v>
      </c>
      <c r="H189">
        <v>1585.61</v>
      </c>
      <c r="I189">
        <v>28133</v>
      </c>
      <c r="J189">
        <v>0.59499999999999997</v>
      </c>
      <c r="K189">
        <v>1.4988999999999999</v>
      </c>
      <c r="L189">
        <v>2.1135000000000002</v>
      </c>
      <c r="M189">
        <v>2.8273000000000001</v>
      </c>
      <c r="N189">
        <v>95.296999999999997</v>
      </c>
      <c r="O189">
        <v>1.1198999999999999</v>
      </c>
      <c r="P189">
        <v>120.15</v>
      </c>
      <c r="Q189">
        <v>1.5148000000000001</v>
      </c>
      <c r="R189">
        <v>0.78510000000000002</v>
      </c>
      <c r="S189">
        <v>0.75339999999999996</v>
      </c>
      <c r="T189">
        <v>0.93240000000000001</v>
      </c>
      <c r="U189">
        <v>7.6030999999999995</v>
      </c>
      <c r="V189">
        <v>8.4</v>
      </c>
      <c r="W189">
        <v>63.422499999999999</v>
      </c>
      <c r="X189">
        <v>3.5615000000000001</v>
      </c>
      <c r="Y189">
        <v>12.065799999999999</v>
      </c>
      <c r="Z189">
        <v>15.542</v>
      </c>
      <c r="AA189">
        <v>66.849999999999994</v>
      </c>
      <c r="AB189">
        <v>16.111000000000001</v>
      </c>
      <c r="AC189">
        <v>149.17500000000001</v>
      </c>
      <c r="AD189">
        <v>114.95</v>
      </c>
      <c r="AE189">
        <v>1174.5</v>
      </c>
      <c r="AF189">
        <v>59.15</v>
      </c>
      <c r="AG189">
        <v>968.5</v>
      </c>
      <c r="AH189">
        <v>359.75</v>
      </c>
      <c r="AI189">
        <v>12.91</v>
      </c>
      <c r="AJ189">
        <v>470</v>
      </c>
      <c r="AK189">
        <f>IF(ISNUMBER(VLOOKUP($A189,'[1]F-F_Research_Data_Factors_weekl'!$G$6:$J$4822,2,0)),VLOOKUP($A189,'[1]F-F_Research_Data_Factors_weekl'!$G$6:$J$4822,2,0),AK190)</f>
        <v>17419.200772711352</v>
      </c>
      <c r="AL189">
        <f>IF(ISNUMBER(VLOOKUP($A189,'[1]F-F_Research_Data_Factors_weekl'!$G$6:$J$4822,3,0)),VLOOKUP($A189,'[1]F-F_Research_Data_Factors_weekl'!$G$6:$J$4822,3,0),AL190)</f>
        <v>365.19646921256668</v>
      </c>
      <c r="AM189">
        <f>IF(ISNUMBER(VLOOKUP($A189,'[1]F-F_Research_Data_Factors_weekl'!$G$6:$J$4822,4,0)),VLOOKUP($A189,'[1]F-F_Research_Data_Factors_weekl'!$G$6:$J$4822,4,0),AM190)</f>
        <v>3728.7129768966488</v>
      </c>
    </row>
    <row r="190" spans="1:39" x14ac:dyDescent="0.25">
      <c r="A190" s="14">
        <v>42118</v>
      </c>
      <c r="B190">
        <v>18080.14</v>
      </c>
      <c r="C190">
        <v>2117.69</v>
      </c>
      <c r="D190">
        <v>5092.085</v>
      </c>
      <c r="E190">
        <v>15408.33</v>
      </c>
      <c r="F190">
        <v>11810.85</v>
      </c>
      <c r="G190">
        <v>20020.04</v>
      </c>
      <c r="H190">
        <v>1618.84</v>
      </c>
      <c r="I190">
        <v>28060.98</v>
      </c>
      <c r="J190">
        <v>0.50409999999999999</v>
      </c>
      <c r="K190">
        <v>1.3142</v>
      </c>
      <c r="L190">
        <v>1.9085999999999999</v>
      </c>
      <c r="M190">
        <v>2.6097999999999999</v>
      </c>
      <c r="N190">
        <v>96.921999999999997</v>
      </c>
      <c r="O190">
        <v>1.0872999999999999</v>
      </c>
      <c r="P190">
        <v>118.99</v>
      </c>
      <c r="Q190">
        <v>1.5188000000000001</v>
      </c>
      <c r="R190">
        <v>0.78239999999999998</v>
      </c>
      <c r="S190">
        <v>0.76019999999999999</v>
      </c>
      <c r="T190">
        <v>0.95389999999999997</v>
      </c>
      <c r="U190">
        <v>7.7736999999999998</v>
      </c>
      <c r="V190">
        <v>8.6287000000000003</v>
      </c>
      <c r="W190">
        <v>63.558799999999998</v>
      </c>
      <c r="X190">
        <v>3.581</v>
      </c>
      <c r="Y190">
        <v>12.122199999999999</v>
      </c>
      <c r="Z190">
        <v>15.382</v>
      </c>
      <c r="AA190">
        <v>66.5</v>
      </c>
      <c r="AB190">
        <v>15.635999999999999</v>
      </c>
      <c r="AC190">
        <v>161.17500000000001</v>
      </c>
      <c r="AD190">
        <v>113.85</v>
      </c>
      <c r="AE190">
        <v>1175.2</v>
      </c>
      <c r="AF190">
        <v>57.15</v>
      </c>
      <c r="AG190">
        <v>969.75</v>
      </c>
      <c r="AH190">
        <v>364.5</v>
      </c>
      <c r="AI190">
        <v>13.23</v>
      </c>
      <c r="AJ190">
        <v>486</v>
      </c>
      <c r="AK190">
        <f>IF(ISNUMBER(VLOOKUP($A190,'[1]F-F_Research_Data_Factors_weekl'!$G$6:$J$4822,2,0)),VLOOKUP($A190,'[1]F-F_Research_Data_Factors_weekl'!$G$6:$J$4822,2,0),AK191)</f>
        <v>17554.369417223978</v>
      </c>
      <c r="AL190">
        <f>IF(ISNUMBER(VLOOKUP($A190,'[1]F-F_Research_Data_Factors_weekl'!$G$6:$J$4822,3,0)),VLOOKUP($A190,'[1]F-F_Research_Data_Factors_weekl'!$G$6:$J$4822,3,0),AL191)</f>
        <v>374.8295896670088</v>
      </c>
      <c r="AM190">
        <f>IF(ISNUMBER(VLOOKUP($A190,'[1]F-F_Research_Data_Factors_weekl'!$G$6:$J$4822,4,0)),VLOOKUP($A190,'[1]F-F_Research_Data_Factors_weekl'!$G$6:$J$4822,4,0),AM191)</f>
        <v>3640.254785606413</v>
      </c>
    </row>
    <row r="191" spans="1:39" x14ac:dyDescent="0.25">
      <c r="A191" s="14">
        <v>42111</v>
      </c>
      <c r="B191">
        <v>17826.3</v>
      </c>
      <c r="C191">
        <v>2081.1799999999998</v>
      </c>
      <c r="D191">
        <v>4931.8140000000003</v>
      </c>
      <c r="E191">
        <v>15360.55</v>
      </c>
      <c r="F191">
        <v>11688.7</v>
      </c>
      <c r="G191">
        <v>19652.88</v>
      </c>
      <c r="H191">
        <v>1588.69</v>
      </c>
      <c r="I191">
        <v>27653.119999999999</v>
      </c>
      <c r="J191">
        <v>0.5081</v>
      </c>
      <c r="K191">
        <v>1.3062</v>
      </c>
      <c r="L191">
        <v>1.8653</v>
      </c>
      <c r="M191">
        <v>2.5194000000000001</v>
      </c>
      <c r="N191">
        <v>97.52</v>
      </c>
      <c r="O191">
        <v>1.0806</v>
      </c>
      <c r="P191">
        <v>118.9</v>
      </c>
      <c r="Q191">
        <v>1.4962</v>
      </c>
      <c r="R191">
        <v>0.7782</v>
      </c>
      <c r="S191">
        <v>0.76780000000000004</v>
      </c>
      <c r="T191">
        <v>0.95209999999999995</v>
      </c>
      <c r="U191">
        <v>7.8323999999999998</v>
      </c>
      <c r="V191">
        <v>8.6348000000000003</v>
      </c>
      <c r="W191">
        <v>62.366199999999999</v>
      </c>
      <c r="X191">
        <v>3.625</v>
      </c>
      <c r="Y191">
        <v>12.067500000000001</v>
      </c>
      <c r="Z191">
        <v>15.335599999999999</v>
      </c>
      <c r="AA191">
        <v>63.29</v>
      </c>
      <c r="AB191">
        <v>16.228999999999999</v>
      </c>
      <c r="AC191">
        <v>157.80000000000001</v>
      </c>
      <c r="AD191">
        <v>115.05</v>
      </c>
      <c r="AE191">
        <v>1202.9000000000001</v>
      </c>
      <c r="AF191">
        <v>55.74</v>
      </c>
      <c r="AG191">
        <v>968.75</v>
      </c>
      <c r="AH191">
        <v>379.75</v>
      </c>
      <c r="AI191">
        <v>13.24</v>
      </c>
      <c r="AJ191">
        <v>494.5</v>
      </c>
      <c r="AK191">
        <f>IF(ISNUMBER(VLOOKUP($A191,'[1]F-F_Research_Data_Factors_weekl'!$G$6:$J$4822,2,0)),VLOOKUP($A191,'[1]F-F_Research_Data_Factors_weekl'!$G$6:$J$4822,2,0),AK192)</f>
        <v>17249.061036871353</v>
      </c>
      <c r="AL191">
        <f>IF(ISNUMBER(VLOOKUP($A191,'[1]F-F_Research_Data_Factors_weekl'!$G$6:$J$4822,3,0)),VLOOKUP($A191,'[1]F-F_Research_Data_Factors_weekl'!$G$6:$J$4822,3,0),AL192)</f>
        <v>375.8066870533475</v>
      </c>
      <c r="AM191">
        <f>IF(ISNUMBER(VLOOKUP($A191,'[1]F-F_Research_Data_Factors_weekl'!$G$6:$J$4822,4,0)),VLOOKUP($A191,'[1]F-F_Research_Data_Factors_weekl'!$G$6:$J$4822,4,0),AM192)</f>
        <v>3691.1932524907861</v>
      </c>
    </row>
    <row r="192" spans="1:39" x14ac:dyDescent="0.25">
      <c r="A192" s="14">
        <v>42104</v>
      </c>
      <c r="B192">
        <v>18057.650000000001</v>
      </c>
      <c r="C192">
        <v>2102.06</v>
      </c>
      <c r="D192">
        <v>4995.9780000000001</v>
      </c>
      <c r="E192">
        <v>15388.43</v>
      </c>
      <c r="F192">
        <v>12374.73</v>
      </c>
      <c r="G192">
        <v>19907.63</v>
      </c>
      <c r="H192">
        <v>1589.54</v>
      </c>
      <c r="I192">
        <v>27272.39</v>
      </c>
      <c r="J192">
        <v>0.55600000000000005</v>
      </c>
      <c r="K192">
        <v>1.3946000000000001</v>
      </c>
      <c r="L192">
        <v>1.9473</v>
      </c>
      <c r="M192">
        <v>2.5790999999999999</v>
      </c>
      <c r="N192">
        <v>99.337999999999994</v>
      </c>
      <c r="O192">
        <v>1.0604</v>
      </c>
      <c r="P192">
        <v>120.22</v>
      </c>
      <c r="Q192">
        <v>1.4632000000000001</v>
      </c>
      <c r="R192">
        <v>0.76819999999999999</v>
      </c>
      <c r="S192">
        <v>0.75360000000000005</v>
      </c>
      <c r="T192">
        <v>0.97909999999999997</v>
      </c>
      <c r="U192">
        <v>8.0995000000000008</v>
      </c>
      <c r="V192">
        <v>8.8244000000000007</v>
      </c>
      <c r="W192">
        <v>62.32</v>
      </c>
      <c r="X192">
        <v>3.6669999999999998</v>
      </c>
      <c r="Y192">
        <v>11.9962</v>
      </c>
      <c r="Z192">
        <v>15.2263</v>
      </c>
      <c r="AA192">
        <v>65.06</v>
      </c>
      <c r="AB192">
        <v>16.382000000000001</v>
      </c>
      <c r="AC192">
        <v>158.80000000000001</v>
      </c>
      <c r="AD192">
        <v>112.65</v>
      </c>
      <c r="AE192">
        <v>1204.5999999999999</v>
      </c>
      <c r="AF192">
        <v>51.64</v>
      </c>
      <c r="AG192">
        <v>951.5</v>
      </c>
      <c r="AH192">
        <v>377</v>
      </c>
      <c r="AI192">
        <v>12.83</v>
      </c>
      <c r="AJ192">
        <v>526.5</v>
      </c>
      <c r="AK192">
        <f>IF(ISNUMBER(VLOOKUP($A192,'[1]F-F_Research_Data_Factors_weekl'!$G$6:$J$4822,2,0)),VLOOKUP($A192,'[1]F-F_Research_Data_Factors_weekl'!$G$6:$J$4822,2,0),AK193)</f>
        <v>17426.814545232726</v>
      </c>
      <c r="AL192">
        <f>IF(ISNUMBER(VLOOKUP($A192,'[1]F-F_Research_Data_Factors_weekl'!$G$6:$J$4822,3,0)),VLOOKUP($A192,'[1]F-F_Research_Data_Factors_weekl'!$G$6:$J$4822,3,0),AL193)</f>
        <v>375.73154074519846</v>
      </c>
      <c r="AM192">
        <f>IF(ISNUMBER(VLOOKUP($A192,'[1]F-F_Research_Data_Factors_weekl'!$G$6:$J$4822,4,0)),VLOOKUP($A192,'[1]F-F_Research_Data_Factors_weekl'!$G$6:$J$4822,4,0),AM193)</f>
        <v>3664.0790673920842</v>
      </c>
    </row>
    <row r="193" spans="1:39" x14ac:dyDescent="0.25">
      <c r="A193" s="14">
        <v>42097</v>
      </c>
      <c r="B193">
        <v>17763.240000000002</v>
      </c>
      <c r="C193">
        <v>2066.96</v>
      </c>
      <c r="D193">
        <v>4886.9369999999999</v>
      </c>
      <c r="E193">
        <v>15026.62</v>
      </c>
      <c r="F193">
        <v>11967.39</v>
      </c>
      <c r="G193">
        <v>19435.080000000002</v>
      </c>
      <c r="H193">
        <v>1564.16</v>
      </c>
      <c r="I193">
        <v>25275.64</v>
      </c>
      <c r="J193">
        <v>0.47620000000000001</v>
      </c>
      <c r="K193">
        <v>1.2533000000000001</v>
      </c>
      <c r="L193">
        <v>1.8389</v>
      </c>
      <c r="M193">
        <v>2.4858000000000002</v>
      </c>
      <c r="N193">
        <v>96.545000000000002</v>
      </c>
      <c r="O193">
        <v>1.0969</v>
      </c>
      <c r="P193">
        <v>118.97</v>
      </c>
      <c r="Q193">
        <v>1.492</v>
      </c>
      <c r="R193">
        <v>0.76329999999999998</v>
      </c>
      <c r="S193">
        <v>0.7611</v>
      </c>
      <c r="T193">
        <v>0.95169999999999999</v>
      </c>
      <c r="U193">
        <v>7.9434000000000005</v>
      </c>
      <c r="V193">
        <v>8.5524000000000004</v>
      </c>
      <c r="W193">
        <v>62.497500000000002</v>
      </c>
      <c r="X193">
        <v>3.67</v>
      </c>
      <c r="Y193">
        <v>11.7997</v>
      </c>
      <c r="Z193">
        <v>14.827199999999999</v>
      </c>
      <c r="AA193">
        <v>63.69</v>
      </c>
      <c r="AB193">
        <v>16.701000000000001</v>
      </c>
      <c r="AC193">
        <v>163.02500000000001</v>
      </c>
      <c r="AD193">
        <v>124.8</v>
      </c>
      <c r="AE193">
        <v>1200.9000000000001</v>
      </c>
      <c r="AF193">
        <v>49.14</v>
      </c>
      <c r="AG193">
        <v>986</v>
      </c>
      <c r="AH193">
        <v>386.5</v>
      </c>
      <c r="AI193">
        <v>12.74</v>
      </c>
      <c r="AJ193">
        <v>536.25</v>
      </c>
      <c r="AK193">
        <f>IF(ISNUMBER(VLOOKUP($A193,'[1]F-F_Research_Data_Factors_weekl'!$G$6:$J$4822,2,0)),VLOOKUP($A193,'[1]F-F_Research_Data_Factors_weekl'!$G$6:$J$4822,2,0),AK194)</f>
        <v>17063.780064787366</v>
      </c>
      <c r="AL193">
        <f>IF(ISNUMBER(VLOOKUP($A193,'[1]F-F_Research_Data_Factors_weekl'!$G$6:$J$4822,3,0)),VLOOKUP($A193,'[1]F-F_Research_Data_Factors_weekl'!$G$6:$J$4822,3,0),AL194)</f>
        <v>375.74995249287065</v>
      </c>
      <c r="AM193">
        <f>IF(ISNUMBER(VLOOKUP($A193,'[1]F-F_Research_Data_Factors_weekl'!$G$6:$J$4822,4,0)),VLOOKUP($A193,'[1]F-F_Research_Data_Factors_weekl'!$G$6:$J$4822,4,0),AM194)</f>
        <v>3675.2721823288107</v>
      </c>
    </row>
    <row r="194" spans="1:39" x14ac:dyDescent="0.25">
      <c r="A194" s="14">
        <v>42090</v>
      </c>
      <c r="B194">
        <v>17712.66</v>
      </c>
      <c r="C194">
        <v>2061.02</v>
      </c>
      <c r="D194">
        <v>4891.2190000000001</v>
      </c>
      <c r="E194">
        <v>14812.42</v>
      </c>
      <c r="F194">
        <v>11868.33</v>
      </c>
      <c r="G194">
        <v>19285.63</v>
      </c>
      <c r="H194">
        <v>1552.78</v>
      </c>
      <c r="I194">
        <v>24486.2</v>
      </c>
      <c r="J194">
        <v>0.59440000000000004</v>
      </c>
      <c r="K194">
        <v>1.4351</v>
      </c>
      <c r="L194">
        <v>1.9615</v>
      </c>
      <c r="M194">
        <v>2.5404</v>
      </c>
      <c r="N194">
        <v>97.290999999999997</v>
      </c>
      <c r="O194">
        <v>1.0889</v>
      </c>
      <c r="P194">
        <v>119.13</v>
      </c>
      <c r="Q194">
        <v>1.4879</v>
      </c>
      <c r="R194">
        <v>0.7752</v>
      </c>
      <c r="S194">
        <v>0.75680000000000003</v>
      </c>
      <c r="T194">
        <v>0.96179999999999999</v>
      </c>
      <c r="U194">
        <v>7.9743000000000004</v>
      </c>
      <c r="V194">
        <v>8.5869999999999997</v>
      </c>
      <c r="W194">
        <v>62.42</v>
      </c>
      <c r="X194">
        <v>3.6842000000000001</v>
      </c>
      <c r="Y194">
        <v>12.043799999999999</v>
      </c>
      <c r="Z194">
        <v>15.237299999999999</v>
      </c>
      <c r="AA194">
        <v>63.55</v>
      </c>
      <c r="AB194">
        <v>17.052</v>
      </c>
      <c r="AC194">
        <v>162.625</v>
      </c>
      <c r="AD194">
        <v>127.3</v>
      </c>
      <c r="AE194">
        <v>1199.8</v>
      </c>
      <c r="AF194">
        <v>48.87</v>
      </c>
      <c r="AG194">
        <v>967.25</v>
      </c>
      <c r="AH194">
        <v>391</v>
      </c>
      <c r="AI194">
        <v>12.13</v>
      </c>
      <c r="AJ194">
        <v>507.75</v>
      </c>
      <c r="AK194">
        <f>IF(ISNUMBER(VLOOKUP($A194,'[1]F-F_Research_Data_Factors_weekl'!$G$6:$J$4822,2,0)),VLOOKUP($A194,'[1]F-F_Research_Data_Factors_weekl'!$G$6:$J$4822,2,0),AK195)</f>
        <v>17063.780064787366</v>
      </c>
      <c r="AL194">
        <f>IF(ISNUMBER(VLOOKUP($A194,'[1]F-F_Research_Data_Factors_weekl'!$G$6:$J$4822,3,0)),VLOOKUP($A194,'[1]F-F_Research_Data_Factors_weekl'!$G$6:$J$4822,3,0),AL195)</f>
        <v>375.74995249287065</v>
      </c>
      <c r="AM194">
        <f>IF(ISNUMBER(VLOOKUP($A194,'[1]F-F_Research_Data_Factors_weekl'!$G$6:$J$4822,4,0)),VLOOKUP($A194,'[1]F-F_Research_Data_Factors_weekl'!$G$6:$J$4822,4,0),AM195)</f>
        <v>3675.2721823288107</v>
      </c>
    </row>
    <row r="195" spans="1:39" x14ac:dyDescent="0.25">
      <c r="A195" s="14">
        <v>42083</v>
      </c>
      <c r="B195">
        <v>18127.650000000001</v>
      </c>
      <c r="C195">
        <v>2108.1</v>
      </c>
      <c r="D195">
        <v>5026.4179999999997</v>
      </c>
      <c r="E195">
        <v>14942.41</v>
      </c>
      <c r="F195">
        <v>12039.37</v>
      </c>
      <c r="G195">
        <v>19560.22</v>
      </c>
      <c r="H195">
        <v>1580.51</v>
      </c>
      <c r="I195">
        <v>24375.24</v>
      </c>
      <c r="J195">
        <v>0.58120000000000005</v>
      </c>
      <c r="K195">
        <v>1.4144000000000001</v>
      </c>
      <c r="L195">
        <v>1.9302999999999999</v>
      </c>
      <c r="M195">
        <v>2.5059</v>
      </c>
      <c r="N195">
        <v>97.909000000000006</v>
      </c>
      <c r="O195">
        <v>1.0821000000000001</v>
      </c>
      <c r="P195">
        <v>120.04</v>
      </c>
      <c r="Q195">
        <v>1.4948999999999999</v>
      </c>
      <c r="R195">
        <v>0.77749999999999997</v>
      </c>
      <c r="S195">
        <v>0.75660000000000005</v>
      </c>
      <c r="T195">
        <v>0.97519999999999996</v>
      </c>
      <c r="U195">
        <v>8.0192999999999994</v>
      </c>
      <c r="V195">
        <v>8.6231000000000009</v>
      </c>
      <c r="W195">
        <v>62.468800000000002</v>
      </c>
      <c r="X195">
        <v>3.7263000000000002</v>
      </c>
      <c r="Y195">
        <v>12.0189</v>
      </c>
      <c r="Z195">
        <v>15.0562</v>
      </c>
      <c r="AA195">
        <v>62.82</v>
      </c>
      <c r="AB195">
        <v>16.867000000000001</v>
      </c>
      <c r="AC195">
        <v>158.35</v>
      </c>
      <c r="AD195">
        <v>115.1</v>
      </c>
      <c r="AE195">
        <v>1184.5999999999999</v>
      </c>
      <c r="AF195">
        <v>45.72</v>
      </c>
      <c r="AG195">
        <v>973.75</v>
      </c>
      <c r="AH195">
        <v>385</v>
      </c>
      <c r="AI195">
        <v>12.68</v>
      </c>
      <c r="AJ195">
        <v>530</v>
      </c>
      <c r="AK195">
        <f>IF(ISNUMBER(VLOOKUP($A195,'[1]F-F_Research_Data_Factors_weekl'!$G$6:$J$4822,2,0)),VLOOKUP($A195,'[1]F-F_Research_Data_Factors_weekl'!$G$6:$J$4822,2,0),AK196)</f>
        <v>17440.494751417995</v>
      </c>
      <c r="AL195">
        <f>IF(ISNUMBER(VLOOKUP($A195,'[1]F-F_Research_Data_Factors_weekl'!$G$6:$J$4822,3,0)),VLOOKUP($A195,'[1]F-F_Research_Data_Factors_weekl'!$G$6:$J$4822,3,0),AL196)</f>
        <v>374.25294072995086</v>
      </c>
      <c r="AM195">
        <f>IF(ISNUMBER(VLOOKUP($A195,'[1]F-F_Research_Data_Factors_weekl'!$G$6:$J$4822,4,0)),VLOOKUP($A195,'[1]F-F_Research_Data_Factors_weekl'!$G$6:$J$4822,4,0),AM196)</f>
        <v>3666.8384538848754</v>
      </c>
    </row>
    <row r="196" spans="1:39" x14ac:dyDescent="0.25">
      <c r="A196" s="14">
        <v>42076</v>
      </c>
      <c r="B196">
        <v>17749.310000000001</v>
      </c>
      <c r="C196">
        <v>2053.4</v>
      </c>
      <c r="D196">
        <v>4871.7579999999998</v>
      </c>
      <c r="E196">
        <v>14731.5</v>
      </c>
      <c r="F196">
        <v>11901.61</v>
      </c>
      <c r="G196">
        <v>19254.25</v>
      </c>
      <c r="H196">
        <v>1560.33</v>
      </c>
      <c r="I196">
        <v>23823.21</v>
      </c>
      <c r="J196">
        <v>0.65700000000000003</v>
      </c>
      <c r="K196">
        <v>1.5838999999999999</v>
      </c>
      <c r="L196">
        <v>2.1139999999999999</v>
      </c>
      <c r="M196">
        <v>2.6987000000000001</v>
      </c>
      <c r="N196">
        <v>100.33</v>
      </c>
      <c r="O196">
        <v>1.0496000000000001</v>
      </c>
      <c r="P196">
        <v>121.4</v>
      </c>
      <c r="Q196">
        <v>1.4743999999999999</v>
      </c>
      <c r="R196">
        <v>0.76370000000000005</v>
      </c>
      <c r="S196">
        <v>0.73340000000000005</v>
      </c>
      <c r="T196">
        <v>1.0056</v>
      </c>
      <c r="U196">
        <v>8.2111000000000001</v>
      </c>
      <c r="V196">
        <v>8.7135999999999996</v>
      </c>
      <c r="W196">
        <v>62.965000000000003</v>
      </c>
      <c r="X196">
        <v>3.6855000000000002</v>
      </c>
      <c r="Y196">
        <v>12.479200000000001</v>
      </c>
      <c r="Z196">
        <v>15.4877</v>
      </c>
      <c r="AA196">
        <v>60.5</v>
      </c>
      <c r="AB196">
        <v>15.477</v>
      </c>
      <c r="AC196">
        <v>154.27500000000001</v>
      </c>
      <c r="AD196">
        <v>114.1</v>
      </c>
      <c r="AE196">
        <v>1152.4000000000001</v>
      </c>
      <c r="AF196">
        <v>44.84</v>
      </c>
      <c r="AG196">
        <v>968.25</v>
      </c>
      <c r="AH196">
        <v>374</v>
      </c>
      <c r="AI196">
        <v>12.7</v>
      </c>
      <c r="AJ196">
        <v>508.75</v>
      </c>
      <c r="AK196">
        <f>IF(ISNUMBER(VLOOKUP($A196,'[1]F-F_Research_Data_Factors_weekl'!$G$6:$J$4822,2,0)),VLOOKUP($A196,'[1]F-F_Research_Data_Factors_weekl'!$G$6:$J$4822,2,0),AK197)</f>
        <v>17000.189834699282</v>
      </c>
      <c r="AL196">
        <f>IF(ISNUMBER(VLOOKUP($A196,'[1]F-F_Research_Data_Factors_weekl'!$G$6:$J$4822,3,0)),VLOOKUP($A196,'[1]F-F_Research_Data_Factors_weekl'!$G$6:$J$4822,3,0),AL197)</f>
        <v>374.25294072995086</v>
      </c>
      <c r="AM196">
        <f>IF(ISNUMBER(VLOOKUP($A196,'[1]F-F_Research_Data_Factors_weekl'!$G$6:$J$4822,4,0)),VLOOKUP($A196,'[1]F-F_Research_Data_Factors_weekl'!$G$6:$J$4822,4,0),AM197)</f>
        <v>3704.6256353656045</v>
      </c>
    </row>
    <row r="197" spans="1:39" x14ac:dyDescent="0.25">
      <c r="A197" s="14">
        <v>42069</v>
      </c>
      <c r="B197">
        <v>17856.78</v>
      </c>
      <c r="C197">
        <v>2071.2600000000002</v>
      </c>
      <c r="D197">
        <v>4927.37</v>
      </c>
      <c r="E197">
        <v>14952.5</v>
      </c>
      <c r="F197">
        <v>11550.97</v>
      </c>
      <c r="G197">
        <v>18971</v>
      </c>
      <c r="H197">
        <v>1540.84</v>
      </c>
      <c r="I197">
        <v>24164</v>
      </c>
      <c r="J197">
        <v>0.72340000000000004</v>
      </c>
      <c r="K197">
        <v>1.6939</v>
      </c>
      <c r="L197">
        <v>2.2414000000000001</v>
      </c>
      <c r="M197">
        <v>2.8409</v>
      </c>
      <c r="N197">
        <v>97.614999999999995</v>
      </c>
      <c r="O197">
        <v>1.0844</v>
      </c>
      <c r="P197">
        <v>120.83</v>
      </c>
      <c r="Q197">
        <v>1.5037</v>
      </c>
      <c r="R197">
        <v>0.77159999999999995</v>
      </c>
      <c r="S197">
        <v>0.73619999999999997</v>
      </c>
      <c r="T197">
        <v>0.98599999999999999</v>
      </c>
      <c r="U197">
        <v>7.9073000000000002</v>
      </c>
      <c r="V197">
        <v>8.4633000000000003</v>
      </c>
      <c r="W197">
        <v>62.174999999999997</v>
      </c>
      <c r="X197">
        <v>3.653</v>
      </c>
      <c r="Y197">
        <v>12.043799999999999</v>
      </c>
      <c r="Z197">
        <v>15.4986</v>
      </c>
      <c r="AA197">
        <v>62.95</v>
      </c>
      <c r="AB197">
        <v>15.784000000000001</v>
      </c>
      <c r="AC197">
        <v>154.65</v>
      </c>
      <c r="AD197">
        <v>116</v>
      </c>
      <c r="AE197">
        <v>1164.3</v>
      </c>
      <c r="AF197">
        <v>49.61</v>
      </c>
      <c r="AG197">
        <v>979.25</v>
      </c>
      <c r="AH197">
        <v>379.25</v>
      </c>
      <c r="AI197">
        <v>13.44</v>
      </c>
      <c r="AJ197">
        <v>485.75</v>
      </c>
      <c r="AK197">
        <f>IF(ISNUMBER(VLOOKUP($A197,'[1]F-F_Research_Data_Factors_weekl'!$G$6:$J$4822,2,0)),VLOOKUP($A197,'[1]F-F_Research_Data_Factors_weekl'!$G$6:$J$4822,2,0),AK198)</f>
        <v>17104.527452157443</v>
      </c>
      <c r="AL197">
        <f>IF(ISNUMBER(VLOOKUP($A197,'[1]F-F_Research_Data_Factors_weekl'!$G$6:$J$4822,3,0)),VLOOKUP($A197,'[1]F-F_Research_Data_Factors_weekl'!$G$6:$J$4822,3,0),AL198)</f>
        <v>368.17800366940571</v>
      </c>
      <c r="AM197">
        <f>IF(ISNUMBER(VLOOKUP($A197,'[1]F-F_Research_Data_Factors_weekl'!$G$6:$J$4822,4,0)),VLOOKUP($A197,'[1]F-F_Research_Data_Factors_weekl'!$G$6:$J$4822,4,0),AM198)</f>
        <v>3686.5614840935464</v>
      </c>
    </row>
    <row r="198" spans="1:39" x14ac:dyDescent="0.25">
      <c r="A198" s="14">
        <v>42062</v>
      </c>
      <c r="B198">
        <v>18132.7</v>
      </c>
      <c r="C198">
        <v>2104.5</v>
      </c>
      <c r="D198">
        <v>4963.527</v>
      </c>
      <c r="E198">
        <v>15234.34</v>
      </c>
      <c r="F198">
        <v>11401.66</v>
      </c>
      <c r="G198">
        <v>18797.939999999999</v>
      </c>
      <c r="H198">
        <v>1523.85</v>
      </c>
      <c r="I198">
        <v>24823.29</v>
      </c>
      <c r="J198">
        <v>0.61839999999999995</v>
      </c>
      <c r="K198">
        <v>1.4988000000000001</v>
      </c>
      <c r="L198">
        <v>1.9929999999999999</v>
      </c>
      <c r="M198">
        <v>2.5903</v>
      </c>
      <c r="N198">
        <v>95.293000000000006</v>
      </c>
      <c r="O198">
        <v>1.1195999999999999</v>
      </c>
      <c r="P198">
        <v>119.63</v>
      </c>
      <c r="Q198">
        <v>1.5438000000000001</v>
      </c>
      <c r="R198">
        <v>0.78080000000000005</v>
      </c>
      <c r="S198">
        <v>0.75639999999999996</v>
      </c>
      <c r="T198">
        <v>0.95430000000000004</v>
      </c>
      <c r="U198">
        <v>7.6654999999999998</v>
      </c>
      <c r="V198">
        <v>8.3373000000000008</v>
      </c>
      <c r="W198">
        <v>61.844999999999999</v>
      </c>
      <c r="X198">
        <v>3.6042000000000001</v>
      </c>
      <c r="Y198">
        <v>11.6585</v>
      </c>
      <c r="Z198">
        <v>14.9499</v>
      </c>
      <c r="AA198">
        <v>64.73</v>
      </c>
      <c r="AB198">
        <v>16.513000000000002</v>
      </c>
      <c r="AC198">
        <v>158</v>
      </c>
      <c r="AD198">
        <v>121.55</v>
      </c>
      <c r="AE198">
        <v>1213.0999999999999</v>
      </c>
      <c r="AF198">
        <v>49.76</v>
      </c>
      <c r="AG198">
        <v>1030.75</v>
      </c>
      <c r="AH198">
        <v>384.5</v>
      </c>
      <c r="AI198">
        <v>13.93</v>
      </c>
      <c r="AJ198">
        <v>517.5</v>
      </c>
      <c r="AK198">
        <f>IF(ISNUMBER(VLOOKUP($A198,'[1]F-F_Research_Data_Factors_weekl'!$G$6:$J$4822,2,0)),VLOOKUP($A198,'[1]F-F_Research_Data_Factors_weekl'!$G$6:$J$4822,2,0),AK199)</f>
        <v>17340.356297807626</v>
      </c>
      <c r="AL198">
        <f>IF(ISNUMBER(VLOOKUP($A198,'[1]F-F_Research_Data_Factors_weekl'!$G$6:$J$4822,3,0)),VLOOKUP($A198,'[1]F-F_Research_Data_Factors_weekl'!$G$6:$J$4822,3,0),AL199)</f>
        <v>366.30982356920276</v>
      </c>
      <c r="AM198">
        <f>IF(ISNUMBER(VLOOKUP($A198,'[1]F-F_Research_Data_Factors_weekl'!$G$6:$J$4822,4,0)),VLOOKUP($A198,'[1]F-F_Research_Data_Factors_weekl'!$G$6:$J$4822,4,0),AM199)</f>
        <v>3706.2043672399177</v>
      </c>
    </row>
    <row r="199" spans="1:39" x14ac:dyDescent="0.25">
      <c r="A199" s="14">
        <v>42055</v>
      </c>
      <c r="B199">
        <v>18140.439999999999</v>
      </c>
      <c r="C199">
        <v>2110.3000000000002</v>
      </c>
      <c r="D199">
        <v>4955.9660000000003</v>
      </c>
      <c r="E199">
        <v>15172.24</v>
      </c>
      <c r="F199">
        <v>11050.64</v>
      </c>
      <c r="G199">
        <v>18332.3</v>
      </c>
      <c r="H199">
        <v>1500.33</v>
      </c>
      <c r="I199">
        <v>24832.080000000002</v>
      </c>
      <c r="J199">
        <v>0.6321</v>
      </c>
      <c r="K199">
        <v>1.5851999999999999</v>
      </c>
      <c r="L199">
        <v>2.1116999999999999</v>
      </c>
      <c r="M199">
        <v>2.7141999999999999</v>
      </c>
      <c r="N199">
        <v>94.253</v>
      </c>
      <c r="O199">
        <v>1.1381000000000001</v>
      </c>
      <c r="P199">
        <v>119.03</v>
      </c>
      <c r="Q199">
        <v>1.5399</v>
      </c>
      <c r="R199">
        <v>0.78420000000000001</v>
      </c>
      <c r="S199">
        <v>0.75260000000000005</v>
      </c>
      <c r="T199">
        <v>0.93820000000000003</v>
      </c>
      <c r="U199">
        <v>7.5270999999999999</v>
      </c>
      <c r="V199">
        <v>8.3848000000000003</v>
      </c>
      <c r="W199">
        <v>62.22</v>
      </c>
      <c r="X199">
        <v>3.6204999999999998</v>
      </c>
      <c r="Y199">
        <v>11.6426</v>
      </c>
      <c r="Z199">
        <v>15.0313</v>
      </c>
      <c r="AA199">
        <v>64.67</v>
      </c>
      <c r="AB199">
        <v>16.273</v>
      </c>
      <c r="AC199">
        <v>156.69999999999999</v>
      </c>
      <c r="AD199">
        <v>131.65</v>
      </c>
      <c r="AE199">
        <v>1204.4000000000001</v>
      </c>
      <c r="AF199">
        <v>50.34</v>
      </c>
      <c r="AG199">
        <v>999.25</v>
      </c>
      <c r="AH199">
        <v>385.25</v>
      </c>
      <c r="AI199">
        <v>14.39</v>
      </c>
      <c r="AJ199">
        <v>510.25</v>
      </c>
      <c r="AK199">
        <f>IF(ISNUMBER(VLOOKUP($A199,'[1]F-F_Research_Data_Factors_weekl'!$G$6:$J$4822,2,0)),VLOOKUP($A199,'[1]F-F_Research_Data_Factors_weekl'!$G$6:$J$4822,2,0),AK200)</f>
        <v>17373.365692623611</v>
      </c>
      <c r="AL199">
        <f>IF(ISNUMBER(VLOOKUP($A199,'[1]F-F_Research_Data_Factors_weekl'!$G$6:$J$4822,3,0)),VLOOKUP($A199,'[1]F-F_Research_Data_Factors_weekl'!$G$6:$J$4822,3,0),AL200)</f>
        <v>364.01651949637562</v>
      </c>
      <c r="AM199">
        <f>IF(ISNUMBER(VLOOKUP($A199,'[1]F-F_Research_Data_Factors_weekl'!$G$6:$J$4822,4,0)),VLOOKUP($A199,'[1]F-F_Research_Data_Factors_weekl'!$G$6:$J$4822,4,0),AM200)</f>
        <v>3724.0799510047405</v>
      </c>
    </row>
    <row r="200" spans="1:39" x14ac:dyDescent="0.25">
      <c r="A200" s="14">
        <v>42048</v>
      </c>
      <c r="B200">
        <v>18019.349999999999</v>
      </c>
      <c r="C200">
        <v>2096.9899999999998</v>
      </c>
      <c r="D200">
        <v>4893.8360000000002</v>
      </c>
      <c r="E200">
        <v>15264.81</v>
      </c>
      <c r="F200">
        <v>10963.4</v>
      </c>
      <c r="G200">
        <v>17913.36</v>
      </c>
      <c r="H200">
        <v>1449.38</v>
      </c>
      <c r="I200">
        <v>24682.54</v>
      </c>
      <c r="J200">
        <v>0.6411</v>
      </c>
      <c r="K200">
        <v>1.5377000000000001</v>
      </c>
      <c r="L200">
        <v>2.0503999999999998</v>
      </c>
      <c r="M200">
        <v>2.6478000000000002</v>
      </c>
      <c r="N200">
        <v>94.200999999999993</v>
      </c>
      <c r="O200">
        <v>1.1394</v>
      </c>
      <c r="P200">
        <v>118.75</v>
      </c>
      <c r="Q200">
        <v>1.5394999999999999</v>
      </c>
      <c r="R200">
        <v>0.7762</v>
      </c>
      <c r="S200">
        <v>0.74570000000000003</v>
      </c>
      <c r="T200">
        <v>0.93220000000000003</v>
      </c>
      <c r="U200">
        <v>7.5895999999999999</v>
      </c>
      <c r="V200">
        <v>8.4235000000000007</v>
      </c>
      <c r="W200">
        <v>62.195</v>
      </c>
      <c r="X200">
        <v>3.5794999999999999</v>
      </c>
      <c r="Y200">
        <v>11.666</v>
      </c>
      <c r="Z200">
        <v>14.885199999999999</v>
      </c>
      <c r="AA200">
        <v>62.7</v>
      </c>
      <c r="AB200">
        <v>17.294</v>
      </c>
      <c r="AC200">
        <v>160</v>
      </c>
      <c r="AD200">
        <v>137.65</v>
      </c>
      <c r="AE200">
        <v>1226.5</v>
      </c>
      <c r="AF200">
        <v>52.78</v>
      </c>
      <c r="AG200">
        <v>990.5</v>
      </c>
      <c r="AH200">
        <v>387.25</v>
      </c>
      <c r="AI200">
        <v>14.88</v>
      </c>
      <c r="AJ200">
        <v>533</v>
      </c>
      <c r="AK200">
        <f>IF(ISNUMBER(VLOOKUP($A200,'[1]F-F_Research_Data_Factors_weekl'!$G$6:$J$4822,2,0)),VLOOKUP($A200,'[1]F-F_Research_Data_Factors_weekl'!$G$6:$J$4822,2,0),AK201)</f>
        <v>17235.481837920248</v>
      </c>
      <c r="AL200">
        <f>IF(ISNUMBER(VLOOKUP($A200,'[1]F-F_Research_Data_Factors_weekl'!$G$6:$J$4822,3,0)),VLOOKUP($A200,'[1]F-F_Research_Data_Factors_weekl'!$G$6:$J$4822,3,0),AL201)</f>
        <v>363.54391241024229</v>
      </c>
      <c r="AM200">
        <f>IF(ISNUMBER(VLOOKUP($A200,'[1]F-F_Research_Data_Factors_weekl'!$G$6:$J$4822,4,0)),VLOOKUP($A200,'[1]F-F_Research_Data_Factors_weekl'!$G$6:$J$4822,4,0),AM201)</f>
        <v>3777.3404513690439</v>
      </c>
    </row>
    <row r="201" spans="1:39" x14ac:dyDescent="0.25">
      <c r="A201" s="14">
        <v>42041</v>
      </c>
      <c r="B201">
        <v>17824.29</v>
      </c>
      <c r="C201">
        <v>2055.4699999999998</v>
      </c>
      <c r="D201">
        <v>4744.3980000000001</v>
      </c>
      <c r="E201">
        <v>15083.92</v>
      </c>
      <c r="F201">
        <v>10846.39</v>
      </c>
      <c r="G201">
        <v>17648.5</v>
      </c>
      <c r="H201">
        <v>1417.19</v>
      </c>
      <c r="I201">
        <v>24679.39</v>
      </c>
      <c r="J201">
        <v>0.64349999999999996</v>
      </c>
      <c r="K201">
        <v>1.4788000000000001</v>
      </c>
      <c r="L201">
        <v>1.9567000000000001</v>
      </c>
      <c r="M201">
        <v>2.5286999999999997</v>
      </c>
      <c r="N201">
        <v>94.697999999999993</v>
      </c>
      <c r="O201">
        <v>1.1315999999999999</v>
      </c>
      <c r="P201">
        <v>119.12</v>
      </c>
      <c r="Q201">
        <v>1.5243</v>
      </c>
      <c r="R201">
        <v>0.77959999999999996</v>
      </c>
      <c r="S201">
        <v>0.73629999999999995</v>
      </c>
      <c r="T201">
        <v>0.92679999999999996</v>
      </c>
      <c r="U201">
        <v>7.6307</v>
      </c>
      <c r="V201">
        <v>8.3968000000000007</v>
      </c>
      <c r="W201">
        <v>61.703800000000001</v>
      </c>
      <c r="X201">
        <v>3.5472999999999999</v>
      </c>
      <c r="Y201">
        <v>11.5039</v>
      </c>
      <c r="Z201">
        <v>14.8484</v>
      </c>
      <c r="AA201">
        <v>61.59</v>
      </c>
      <c r="AB201">
        <v>16.693999999999999</v>
      </c>
      <c r="AC201">
        <v>156.07499999999999</v>
      </c>
      <c r="AD201">
        <v>136.30000000000001</v>
      </c>
      <c r="AE201">
        <v>1233.9000000000001</v>
      </c>
      <c r="AF201">
        <v>51.69</v>
      </c>
      <c r="AG201">
        <v>973.5</v>
      </c>
      <c r="AH201">
        <v>385.75</v>
      </c>
      <c r="AI201">
        <v>14.51</v>
      </c>
      <c r="AJ201">
        <v>527</v>
      </c>
      <c r="AK201">
        <f>IF(ISNUMBER(VLOOKUP($A201,'[1]F-F_Research_Data_Factors_weekl'!$G$6:$J$4822,2,0)),VLOOKUP($A201,'[1]F-F_Research_Data_Factors_weekl'!$G$6:$J$4822,2,0),AK202)</f>
        <v>16880.981232047256</v>
      </c>
      <c r="AL201">
        <f>IF(ISNUMBER(VLOOKUP($A201,'[1]F-F_Research_Data_Factors_weekl'!$G$6:$J$4822,3,0)),VLOOKUP($A201,'[1]F-F_Research_Data_Factors_weekl'!$G$6:$J$4822,3,0),AL202)</f>
        <v>365.26063740605076</v>
      </c>
      <c r="AM201">
        <f>IF(ISNUMBER(VLOOKUP($A201,'[1]F-F_Research_Data_Factors_weekl'!$G$6:$J$4822,4,0)),VLOOKUP($A201,'[1]F-F_Research_Data_Factors_weekl'!$G$6:$J$4822,4,0),AM202)</f>
        <v>3828.2562596220164</v>
      </c>
    </row>
    <row r="202" spans="1:39" x14ac:dyDescent="0.25">
      <c r="A202" s="14">
        <v>42034</v>
      </c>
      <c r="B202">
        <v>17164.95</v>
      </c>
      <c r="C202">
        <v>1994.99</v>
      </c>
      <c r="D202">
        <v>4635.24</v>
      </c>
      <c r="E202">
        <v>14673.48</v>
      </c>
      <c r="F202">
        <v>10694.32</v>
      </c>
      <c r="G202">
        <v>17674.39</v>
      </c>
      <c r="H202">
        <v>1415.07</v>
      </c>
      <c r="I202">
        <v>24507.05</v>
      </c>
      <c r="J202">
        <v>0.44879999999999998</v>
      </c>
      <c r="K202">
        <v>1.1548</v>
      </c>
      <c r="L202">
        <v>1.6407</v>
      </c>
      <c r="M202">
        <v>2.2222</v>
      </c>
      <c r="N202">
        <v>94.804000000000002</v>
      </c>
      <c r="O202">
        <v>1.1291</v>
      </c>
      <c r="P202">
        <v>117.49</v>
      </c>
      <c r="Q202">
        <v>1.506</v>
      </c>
      <c r="R202">
        <v>0.7762</v>
      </c>
      <c r="S202">
        <v>0.72609999999999997</v>
      </c>
      <c r="T202">
        <v>0.92020000000000002</v>
      </c>
      <c r="U202">
        <v>7.7290999999999999</v>
      </c>
      <c r="V202">
        <v>8.2858999999999998</v>
      </c>
      <c r="W202">
        <v>61.872500000000002</v>
      </c>
      <c r="X202">
        <v>3.6292999999999997</v>
      </c>
      <c r="Y202">
        <v>11.647600000000001</v>
      </c>
      <c r="Z202">
        <v>14.977</v>
      </c>
      <c r="AA202">
        <v>59.36</v>
      </c>
      <c r="AB202">
        <v>17.207999999999998</v>
      </c>
      <c r="AC202">
        <v>154.85</v>
      </c>
      <c r="AD202">
        <v>140</v>
      </c>
      <c r="AE202">
        <v>1278.5</v>
      </c>
      <c r="AF202">
        <v>48.24</v>
      </c>
      <c r="AG202">
        <v>961</v>
      </c>
      <c r="AH202">
        <v>370</v>
      </c>
      <c r="AI202">
        <v>14.79</v>
      </c>
      <c r="AJ202">
        <v>502.75</v>
      </c>
      <c r="AK202">
        <f>IF(ISNUMBER(VLOOKUP($A202,'[1]F-F_Research_Data_Factors_weekl'!$G$6:$J$4822,2,0)),VLOOKUP($A202,'[1]F-F_Research_Data_Factors_weekl'!$G$6:$J$4822,2,0),AK203)</f>
        <v>16338.541649290803</v>
      </c>
      <c r="AL202">
        <f>IF(ISNUMBER(VLOOKUP($A202,'[1]F-F_Research_Data_Factors_weekl'!$G$6:$J$4822,3,0)),VLOOKUP($A202,'[1]F-F_Research_Data_Factors_weekl'!$G$6:$J$4822,3,0),AL203)</f>
        <v>364.53157425753568</v>
      </c>
      <c r="AM202">
        <f>IF(ISNUMBER(VLOOKUP($A202,'[1]F-F_Research_Data_Factors_weekl'!$G$6:$J$4822,4,0)),VLOOKUP($A202,'[1]F-F_Research_Data_Factors_weekl'!$G$6:$J$4822,4,0),AM203)</f>
        <v>3770.5665907830357</v>
      </c>
    </row>
    <row r="203" spans="1:39" x14ac:dyDescent="0.25">
      <c r="A203" s="14">
        <v>42027</v>
      </c>
      <c r="B203">
        <v>17672.599999999999</v>
      </c>
      <c r="C203">
        <v>2051.8200000000002</v>
      </c>
      <c r="D203">
        <v>4757.8789999999999</v>
      </c>
      <c r="E203">
        <v>14779.35</v>
      </c>
      <c r="F203">
        <v>10649.58</v>
      </c>
      <c r="G203">
        <v>17511.75</v>
      </c>
      <c r="H203">
        <v>1403.22</v>
      </c>
      <c r="I203">
        <v>24850.45</v>
      </c>
      <c r="J203">
        <v>0.4864</v>
      </c>
      <c r="K203">
        <v>1.3080000000000001</v>
      </c>
      <c r="L203">
        <v>1.7968</v>
      </c>
      <c r="M203">
        <v>2.3734999999999999</v>
      </c>
      <c r="N203">
        <v>94.762</v>
      </c>
      <c r="O203">
        <v>1.1204000000000001</v>
      </c>
      <c r="P203">
        <v>117.77</v>
      </c>
      <c r="Q203">
        <v>1.4988999999999999</v>
      </c>
      <c r="R203">
        <v>0.79120000000000001</v>
      </c>
      <c r="S203">
        <v>0.745</v>
      </c>
      <c r="T203">
        <v>0.88009999999999999</v>
      </c>
      <c r="U203">
        <v>7.7656999999999998</v>
      </c>
      <c r="V203">
        <v>8.3353000000000002</v>
      </c>
      <c r="W203">
        <v>61.4375</v>
      </c>
      <c r="X203">
        <v>3.6029999999999998</v>
      </c>
      <c r="Y203">
        <v>11.4047</v>
      </c>
      <c r="Z203">
        <v>14.6572</v>
      </c>
      <c r="AA203">
        <v>57.3</v>
      </c>
      <c r="AB203">
        <v>18.3</v>
      </c>
      <c r="AC203">
        <v>150.35</v>
      </c>
      <c r="AD203">
        <v>147.25</v>
      </c>
      <c r="AE203">
        <v>1292.5999999999999</v>
      </c>
      <c r="AF203">
        <v>45.59</v>
      </c>
      <c r="AG203">
        <v>972.75</v>
      </c>
      <c r="AH203">
        <v>386.75</v>
      </c>
      <c r="AI203">
        <v>15.17</v>
      </c>
      <c r="AJ203">
        <v>530</v>
      </c>
      <c r="AK203">
        <f>IF(ISNUMBER(VLOOKUP($A203,'[1]F-F_Research_Data_Factors_weekl'!$G$6:$J$4822,2,0)),VLOOKUP($A203,'[1]F-F_Research_Data_Factors_weekl'!$G$6:$J$4822,2,0),AK204)</f>
        <v>16757.478614657233</v>
      </c>
      <c r="AL203">
        <f>IF(ISNUMBER(VLOOKUP($A203,'[1]F-F_Research_Data_Factors_weekl'!$G$6:$J$4822,3,0)),VLOOKUP($A203,'[1]F-F_Research_Data_Factors_weekl'!$G$6:$J$4822,3,0),AL204)</f>
        <v>362.3574296794589</v>
      </c>
      <c r="AM203">
        <f>IF(ISNUMBER(VLOOKUP($A203,'[1]F-F_Research_Data_Factors_weekl'!$G$6:$J$4822,4,0)),VLOOKUP($A203,'[1]F-F_Research_Data_Factors_weekl'!$G$6:$J$4822,4,0),AM204)</f>
        <v>3791.0381970470899</v>
      </c>
    </row>
    <row r="204" spans="1:39" x14ac:dyDescent="0.25">
      <c r="A204" s="14">
        <v>42020</v>
      </c>
      <c r="B204">
        <v>17511.57</v>
      </c>
      <c r="C204">
        <v>2019.42</v>
      </c>
      <c r="D204">
        <v>4634.384</v>
      </c>
      <c r="E204">
        <v>14309.41</v>
      </c>
      <c r="F204">
        <v>10167.77</v>
      </c>
      <c r="G204">
        <v>16864.16</v>
      </c>
      <c r="H204">
        <v>1363.73</v>
      </c>
      <c r="I204">
        <v>24103.52</v>
      </c>
      <c r="J204">
        <v>0.48349999999999999</v>
      </c>
      <c r="K204">
        <v>1.3026</v>
      </c>
      <c r="L204">
        <v>1.8368</v>
      </c>
      <c r="M204">
        <v>2.4531000000000001</v>
      </c>
      <c r="N204">
        <v>92.52</v>
      </c>
      <c r="O204">
        <v>1.1567000000000001</v>
      </c>
      <c r="P204">
        <v>117.51</v>
      </c>
      <c r="Q204">
        <v>1.5150000000000001</v>
      </c>
      <c r="R204">
        <v>0.82230000000000003</v>
      </c>
      <c r="S204">
        <v>0.77900000000000003</v>
      </c>
      <c r="T204">
        <v>0.85870000000000002</v>
      </c>
      <c r="U204">
        <v>7.5532000000000004</v>
      </c>
      <c r="V204">
        <v>8.0905000000000005</v>
      </c>
      <c r="W204">
        <v>61.87</v>
      </c>
      <c r="X204">
        <v>3.5594999999999999</v>
      </c>
      <c r="Y204">
        <v>11.55</v>
      </c>
      <c r="Z204">
        <v>14.558199999999999</v>
      </c>
      <c r="AA204">
        <v>59.23</v>
      </c>
      <c r="AB204">
        <v>17.75</v>
      </c>
      <c r="AC204">
        <v>154.44999999999999</v>
      </c>
      <c r="AD204">
        <v>146.5</v>
      </c>
      <c r="AE204">
        <v>1276.9000000000001</v>
      </c>
      <c r="AF204">
        <v>48.69</v>
      </c>
      <c r="AG204">
        <v>991.75</v>
      </c>
      <c r="AH204">
        <v>387</v>
      </c>
      <c r="AI204">
        <v>15.33</v>
      </c>
      <c r="AJ204">
        <v>532.75</v>
      </c>
      <c r="AK204">
        <f>IF(ISNUMBER(VLOOKUP($A204,'[1]F-F_Research_Data_Factors_weekl'!$G$6:$J$4822,2,0)),VLOOKUP($A204,'[1]F-F_Research_Data_Factors_weekl'!$G$6:$J$4822,2,0),AK205)</f>
        <v>16487.090333192871</v>
      </c>
      <c r="AL204">
        <f>IF(ISNUMBER(VLOOKUP($A204,'[1]F-F_Research_Data_Factors_weekl'!$G$6:$J$4822,3,0)),VLOOKUP($A204,'[1]F-F_Research_Data_Factors_weekl'!$G$6:$J$4822,3,0),AL205)</f>
        <v>364.8383303256735</v>
      </c>
      <c r="AM204">
        <f>IF(ISNUMBER(VLOOKUP($A204,'[1]F-F_Research_Data_Factors_weekl'!$G$6:$J$4822,4,0)),VLOOKUP($A204,'[1]F-F_Research_Data_Factors_weekl'!$G$6:$J$4822,4,0),AM205)</f>
        <v>3807.0277134435528</v>
      </c>
    </row>
    <row r="205" spans="1:39" x14ac:dyDescent="0.25">
      <c r="A205" s="14">
        <v>42013</v>
      </c>
      <c r="B205">
        <v>17737.37</v>
      </c>
      <c r="C205">
        <v>2044.81</v>
      </c>
      <c r="D205">
        <v>4704.0659999999998</v>
      </c>
      <c r="E205">
        <v>14384.92</v>
      </c>
      <c r="F205">
        <v>9648.5</v>
      </c>
      <c r="G205">
        <v>17197.73</v>
      </c>
      <c r="H205">
        <v>1380.58</v>
      </c>
      <c r="I205">
        <v>23919.95</v>
      </c>
      <c r="J205">
        <v>0.56100000000000005</v>
      </c>
      <c r="K205">
        <v>1.419</v>
      </c>
      <c r="L205">
        <v>1.9449000000000001</v>
      </c>
      <c r="M205">
        <v>2.5281000000000002</v>
      </c>
      <c r="N205">
        <v>91.935000000000002</v>
      </c>
      <c r="O205">
        <v>1.1841999999999999</v>
      </c>
      <c r="P205">
        <v>118.5</v>
      </c>
      <c r="Q205">
        <v>1.516</v>
      </c>
      <c r="R205">
        <v>0.82040000000000002</v>
      </c>
      <c r="S205">
        <v>0.78359999999999996</v>
      </c>
      <c r="T205">
        <v>1.0143</v>
      </c>
      <c r="U205">
        <v>7.6540999999999997</v>
      </c>
      <c r="V205">
        <v>8.0579999999999998</v>
      </c>
      <c r="W205">
        <v>62.325000000000003</v>
      </c>
      <c r="X205">
        <v>3.5625</v>
      </c>
      <c r="Y205">
        <v>11.4947</v>
      </c>
      <c r="Z205">
        <v>14.603</v>
      </c>
      <c r="AA205">
        <v>60.76</v>
      </c>
      <c r="AB205">
        <v>16.419</v>
      </c>
      <c r="AC205">
        <v>160.6</v>
      </c>
      <c r="AD205">
        <v>140.75</v>
      </c>
      <c r="AE205">
        <v>1216.0999999999999</v>
      </c>
      <c r="AF205">
        <v>48.36</v>
      </c>
      <c r="AG205">
        <v>1051.5</v>
      </c>
      <c r="AH205">
        <v>400.25</v>
      </c>
      <c r="AI205">
        <v>14.91</v>
      </c>
      <c r="AJ205">
        <v>563.75</v>
      </c>
      <c r="AK205">
        <f>IF(ISNUMBER(VLOOKUP($A205,'[1]F-F_Research_Data_Factors_weekl'!$G$6:$J$4822,2,0)),VLOOKUP($A205,'[1]F-F_Research_Data_Factors_weekl'!$G$6:$J$4822,2,0),AK206)</f>
        <v>16707.631063227473</v>
      </c>
      <c r="AL205">
        <f>IF(ISNUMBER(VLOOKUP($A205,'[1]F-F_Research_Data_Factors_weekl'!$G$6:$J$4822,3,0)),VLOOKUP($A205,'[1]F-F_Research_Data_Factors_weekl'!$G$6:$J$4822,3,0),AL206)</f>
        <v>363.31241816936216</v>
      </c>
      <c r="AM205">
        <f>IF(ISNUMBER(VLOOKUP($A205,'[1]F-F_Research_Data_Factors_weekl'!$G$6:$J$4822,4,0)),VLOOKUP($A205,'[1]F-F_Research_Data_Factors_weekl'!$G$6:$J$4822,4,0),AM206)</f>
        <v>3819.2493112395191</v>
      </c>
    </row>
    <row r="206" spans="1:39" x14ac:dyDescent="0.25">
      <c r="A206" s="14">
        <v>42006</v>
      </c>
      <c r="B206">
        <v>17832.990000000002</v>
      </c>
      <c r="C206">
        <v>2058.1999999999998</v>
      </c>
      <c r="D206">
        <v>4726.8119999999999</v>
      </c>
      <c r="E206">
        <v>14753.65</v>
      </c>
      <c r="F206">
        <v>9764.73</v>
      </c>
      <c r="G206">
        <v>17450.77</v>
      </c>
      <c r="H206">
        <v>1407.51</v>
      </c>
      <c r="I206">
        <v>23857.82</v>
      </c>
      <c r="J206">
        <v>0.66469999999999996</v>
      </c>
      <c r="K206">
        <v>1.607</v>
      </c>
      <c r="L206">
        <v>2.1105</v>
      </c>
      <c r="M206">
        <v>2.6879999999999997</v>
      </c>
      <c r="N206">
        <v>91.08</v>
      </c>
      <c r="O206">
        <v>1.2001999999999999</v>
      </c>
      <c r="P206">
        <v>120.5</v>
      </c>
      <c r="Q206">
        <v>1.5327999999999999</v>
      </c>
      <c r="R206">
        <v>0.80889999999999995</v>
      </c>
      <c r="S206">
        <v>0.77</v>
      </c>
      <c r="T206">
        <v>1.0017</v>
      </c>
      <c r="U206">
        <v>7.5910000000000002</v>
      </c>
      <c r="V206">
        <v>7.9318999999999997</v>
      </c>
      <c r="W206">
        <v>63.295000000000002</v>
      </c>
      <c r="X206">
        <v>3.5164999999999997</v>
      </c>
      <c r="Y206">
        <v>11.683199999999999</v>
      </c>
      <c r="Z206">
        <v>14.8384</v>
      </c>
      <c r="AA206">
        <v>59.58</v>
      </c>
      <c r="AB206">
        <v>15.768000000000001</v>
      </c>
      <c r="AC206">
        <v>165.67500000000001</v>
      </c>
      <c r="AD206">
        <v>144.44999999999999</v>
      </c>
      <c r="AE206">
        <v>1186.2</v>
      </c>
      <c r="AF206">
        <v>52.69</v>
      </c>
      <c r="AG206">
        <v>1002.5</v>
      </c>
      <c r="AH206">
        <v>395.75</v>
      </c>
      <c r="AI206">
        <v>14.17</v>
      </c>
      <c r="AJ206">
        <v>581.25</v>
      </c>
      <c r="AK206">
        <f>IF(ISNUMBER(VLOOKUP($A206,'[1]F-F_Research_Data_Factors_weekl'!$G$6:$J$4822,2,0)),VLOOKUP($A206,'[1]F-F_Research_Data_Factors_weekl'!$G$6:$J$4822,2,0),AK207)</f>
        <v>16838.97506876383</v>
      </c>
      <c r="AL206">
        <f>IF(ISNUMBER(VLOOKUP($A206,'[1]F-F_Research_Data_Factors_weekl'!$G$6:$J$4822,3,0)),VLOOKUP($A206,'[1]F-F_Research_Data_Factors_weekl'!$G$6:$J$4822,3,0),AL207)</f>
        <v>364.69827160144769</v>
      </c>
      <c r="AM206">
        <f>IF(ISNUMBER(VLOOKUP($A206,'[1]F-F_Research_Data_Factors_weekl'!$G$6:$J$4822,4,0)),VLOOKUP($A206,'[1]F-F_Research_Data_Factors_weekl'!$G$6:$J$4822,4,0),AM207)</f>
        <v>3909.1599910332848</v>
      </c>
    </row>
    <row r="207" spans="1:39" x14ac:dyDescent="0.25">
      <c r="A207" s="14">
        <v>41999</v>
      </c>
      <c r="B207">
        <v>18053.71</v>
      </c>
      <c r="C207">
        <v>2088.77</v>
      </c>
      <c r="D207">
        <v>4806.8590000000004</v>
      </c>
      <c r="E207">
        <v>14609.25</v>
      </c>
      <c r="F207">
        <v>9922.11</v>
      </c>
      <c r="G207">
        <v>17818.96</v>
      </c>
      <c r="H207">
        <v>1427.5</v>
      </c>
      <c r="I207">
        <v>23349.34</v>
      </c>
      <c r="J207">
        <v>0.73929999999999996</v>
      </c>
      <c r="K207">
        <v>1.7610999999999999</v>
      </c>
      <c r="L207">
        <v>2.2499000000000002</v>
      </c>
      <c r="M207">
        <v>2.8165</v>
      </c>
      <c r="N207">
        <v>90.03</v>
      </c>
      <c r="O207">
        <v>1.2182999999999999</v>
      </c>
      <c r="P207">
        <v>120.31</v>
      </c>
      <c r="Q207">
        <v>1.5558000000000001</v>
      </c>
      <c r="R207">
        <v>0.81210000000000004</v>
      </c>
      <c r="S207">
        <v>0.77600000000000002</v>
      </c>
      <c r="T207">
        <v>0.98750000000000004</v>
      </c>
      <c r="U207">
        <v>7.4668999999999999</v>
      </c>
      <c r="V207">
        <v>7.8544999999999998</v>
      </c>
      <c r="W207">
        <v>63.5687</v>
      </c>
      <c r="X207">
        <v>3.4908000000000001</v>
      </c>
      <c r="Y207">
        <v>11.597300000000001</v>
      </c>
      <c r="Z207">
        <v>14.7158</v>
      </c>
      <c r="AA207">
        <v>61.63</v>
      </c>
      <c r="AB207">
        <v>16.111999999999998</v>
      </c>
      <c r="AC207">
        <v>164.75</v>
      </c>
      <c r="AD207">
        <v>141.55000000000001</v>
      </c>
      <c r="AE207">
        <v>1195.3</v>
      </c>
      <c r="AF207">
        <v>54.73</v>
      </c>
      <c r="AG207">
        <v>1047.5</v>
      </c>
      <c r="AH207">
        <v>414.75</v>
      </c>
      <c r="AI207">
        <v>14.7</v>
      </c>
      <c r="AJ207">
        <v>610.75</v>
      </c>
      <c r="AK207">
        <f>IF(ISNUMBER(VLOOKUP($A207,'[1]F-F_Research_Data_Factors_weekl'!$G$6:$J$4822,2,0)),VLOOKUP($A207,'[1]F-F_Research_Data_Factors_weekl'!$G$6:$J$4822,2,0),AK208)</f>
        <v>17074.604612415158</v>
      </c>
      <c r="AL207">
        <f>IF(ISNUMBER(VLOOKUP($A207,'[1]F-F_Research_Data_Factors_weekl'!$G$6:$J$4822,3,0)),VLOOKUP($A207,'[1]F-F_Research_Data_Factors_weekl'!$G$6:$J$4822,3,0),AL208)</f>
        <v>364.33393766378396</v>
      </c>
      <c r="AM207">
        <f>IF(ISNUMBER(VLOOKUP($A207,'[1]F-F_Research_Data_Factors_weekl'!$G$6:$J$4822,4,0)),VLOOKUP($A207,'[1]F-F_Research_Data_Factors_weekl'!$G$6:$J$4822,4,0),AM208)</f>
        <v>3887.3906036528288</v>
      </c>
    </row>
    <row r="208" spans="1:39" x14ac:dyDescent="0.25">
      <c r="A208" s="14">
        <v>41992</v>
      </c>
      <c r="B208">
        <v>17804.8</v>
      </c>
      <c r="C208">
        <v>2070.65</v>
      </c>
      <c r="D208">
        <v>4765.38</v>
      </c>
      <c r="E208">
        <v>14468.26</v>
      </c>
      <c r="F208">
        <v>9786.9599999999991</v>
      </c>
      <c r="G208">
        <v>17621.400000000001</v>
      </c>
      <c r="H208">
        <v>1409.61</v>
      </c>
      <c r="I208">
        <v>23116.63</v>
      </c>
      <c r="J208">
        <v>0.63800000000000001</v>
      </c>
      <c r="K208">
        <v>1.6471</v>
      </c>
      <c r="L208">
        <v>2.1617999999999999</v>
      </c>
      <c r="M208">
        <v>2.7542</v>
      </c>
      <c r="N208">
        <v>89.597999999999999</v>
      </c>
      <c r="O208">
        <v>1.2229000000000001</v>
      </c>
      <c r="P208">
        <v>119.5</v>
      </c>
      <c r="Q208">
        <v>1.5626</v>
      </c>
      <c r="R208">
        <v>0.81299999999999994</v>
      </c>
      <c r="S208">
        <v>0.77600000000000002</v>
      </c>
      <c r="T208">
        <v>0.98429999999999995</v>
      </c>
      <c r="U208">
        <v>7.3640999999999996</v>
      </c>
      <c r="V208">
        <v>7.7340999999999998</v>
      </c>
      <c r="W208">
        <v>63.301299999999998</v>
      </c>
      <c r="X208">
        <v>3.4767000000000001</v>
      </c>
      <c r="Y208">
        <v>11.582699999999999</v>
      </c>
      <c r="Z208">
        <v>14.5977</v>
      </c>
      <c r="AA208">
        <v>60.89</v>
      </c>
      <c r="AB208">
        <v>15.991</v>
      </c>
      <c r="AC208">
        <v>160.75</v>
      </c>
      <c r="AD208">
        <v>142.75</v>
      </c>
      <c r="AE208">
        <v>1195.9000000000001</v>
      </c>
      <c r="AF208">
        <v>56.52</v>
      </c>
      <c r="AG208">
        <v>1030.5</v>
      </c>
      <c r="AH208">
        <v>410.5</v>
      </c>
      <c r="AI208">
        <v>14.98</v>
      </c>
      <c r="AJ208">
        <v>632.25</v>
      </c>
      <c r="AK208">
        <f>IF(ISNUMBER(VLOOKUP($A208,'[1]F-F_Research_Data_Factors_weekl'!$G$6:$J$4822,2,0)),VLOOKUP($A208,'[1]F-F_Research_Data_Factors_weekl'!$G$6:$J$4822,2,0),AK209)</f>
        <v>16900.529162046085</v>
      </c>
      <c r="AL208">
        <f>IF(ISNUMBER(VLOOKUP($A208,'[1]F-F_Research_Data_Factors_weekl'!$G$6:$J$4822,3,0)),VLOOKUP($A208,'[1]F-F_Research_Data_Factors_weekl'!$G$6:$J$4822,3,0),AL209)</f>
        <v>361.98106076878685</v>
      </c>
      <c r="AM208">
        <f>IF(ISNUMBER(VLOOKUP($A208,'[1]F-F_Research_Data_Factors_weekl'!$G$6:$J$4822,4,0)),VLOOKUP($A208,'[1]F-F_Research_Data_Factors_weekl'!$G$6:$J$4822,4,0),AM209)</f>
        <v>3866.1269056716346</v>
      </c>
    </row>
    <row r="209" spans="1:39" x14ac:dyDescent="0.25">
      <c r="A209" s="14">
        <v>41985</v>
      </c>
      <c r="B209">
        <v>17280.830000000002</v>
      </c>
      <c r="C209">
        <v>2002.33</v>
      </c>
      <c r="D209">
        <v>4653.5959999999995</v>
      </c>
      <c r="E209">
        <v>13731.05</v>
      </c>
      <c r="F209">
        <v>9594.73</v>
      </c>
      <c r="G209">
        <v>17371.580000000002</v>
      </c>
      <c r="H209">
        <v>1399.65</v>
      </c>
      <c r="I209">
        <v>23249.200000000001</v>
      </c>
      <c r="J209">
        <v>0.54010000000000002</v>
      </c>
      <c r="K209">
        <v>1.5114000000000001</v>
      </c>
      <c r="L209">
        <v>2.0817000000000001</v>
      </c>
      <c r="M209">
        <v>2.7372000000000001</v>
      </c>
      <c r="N209">
        <v>88.363</v>
      </c>
      <c r="O209">
        <v>1.2462</v>
      </c>
      <c r="P209">
        <v>118.75</v>
      </c>
      <c r="Q209">
        <v>1.5716000000000001</v>
      </c>
      <c r="R209">
        <v>0.82469999999999999</v>
      </c>
      <c r="S209">
        <v>0.77769999999999995</v>
      </c>
      <c r="T209">
        <v>0.96379999999999999</v>
      </c>
      <c r="U209">
        <v>7.3510999999999997</v>
      </c>
      <c r="V209">
        <v>7.5454999999999997</v>
      </c>
      <c r="W209">
        <v>62.3</v>
      </c>
      <c r="X209">
        <v>3.4950000000000001</v>
      </c>
      <c r="Y209">
        <v>11.5916</v>
      </c>
      <c r="Z209">
        <v>14.7624</v>
      </c>
      <c r="AA209">
        <v>60.54</v>
      </c>
      <c r="AB209">
        <v>17.018999999999998</v>
      </c>
      <c r="AC209">
        <v>162.05000000000001</v>
      </c>
      <c r="AD209">
        <v>150.94999999999999</v>
      </c>
      <c r="AE209">
        <v>1222</v>
      </c>
      <c r="AF209">
        <v>57.81</v>
      </c>
      <c r="AG209">
        <v>1047.25</v>
      </c>
      <c r="AH209">
        <v>396.25</v>
      </c>
      <c r="AI209">
        <v>14.98</v>
      </c>
      <c r="AJ209">
        <v>627.5</v>
      </c>
      <c r="AK209">
        <f>IF(ISNUMBER(VLOOKUP($A209,'[1]F-F_Research_Data_Factors_weekl'!$G$6:$J$4822,2,0)),VLOOKUP($A209,'[1]F-F_Research_Data_Factors_weekl'!$G$6:$J$4822,2,0),AK210)</f>
        <v>16333.74810287628</v>
      </c>
      <c r="AL209">
        <f>IF(ISNUMBER(VLOOKUP($A209,'[1]F-F_Research_Data_Factors_weekl'!$G$6:$J$4822,3,0)),VLOOKUP($A209,'[1]F-F_Research_Data_Factors_weekl'!$G$6:$J$4822,3,0),AL210)</f>
        <v>361.40281626276641</v>
      </c>
      <c r="AM209">
        <f>IF(ISNUMBER(VLOOKUP($A209,'[1]F-F_Research_Data_Factors_weekl'!$G$6:$J$4822,4,0)),VLOOKUP($A209,'[1]F-F_Research_Data_Factors_weekl'!$G$6:$J$4822,4,0),AM210)</f>
        <v>3844.214880850785</v>
      </c>
    </row>
    <row r="210" spans="1:39" x14ac:dyDescent="0.25">
      <c r="A210" s="14">
        <v>41978</v>
      </c>
      <c r="B210">
        <v>17958.79</v>
      </c>
      <c r="C210">
        <v>2075.37</v>
      </c>
      <c r="D210">
        <v>4780.7550000000001</v>
      </c>
      <c r="E210">
        <v>14473.7</v>
      </c>
      <c r="F210">
        <v>10087.120000000001</v>
      </c>
      <c r="G210">
        <v>17920.45</v>
      </c>
      <c r="H210">
        <v>1445.67</v>
      </c>
      <c r="I210">
        <v>24002.639999999999</v>
      </c>
      <c r="J210">
        <v>0.64329999999999998</v>
      </c>
      <c r="K210">
        <v>1.6840000000000002</v>
      </c>
      <c r="L210">
        <v>2.3064999999999998</v>
      </c>
      <c r="M210">
        <v>2.9666999999999999</v>
      </c>
      <c r="N210">
        <v>89.334000000000003</v>
      </c>
      <c r="O210">
        <v>1.2282999999999999</v>
      </c>
      <c r="P210">
        <v>121.46</v>
      </c>
      <c r="Q210">
        <v>1.5580000000000001</v>
      </c>
      <c r="R210">
        <v>0.83160000000000001</v>
      </c>
      <c r="S210">
        <v>0.77110000000000001</v>
      </c>
      <c r="T210">
        <v>0.9788</v>
      </c>
      <c r="U210">
        <v>7.1566999999999998</v>
      </c>
      <c r="V210">
        <v>7.5572999999999997</v>
      </c>
      <c r="W210">
        <v>61.795000000000002</v>
      </c>
      <c r="X210">
        <v>3.4710000000000001</v>
      </c>
      <c r="Y210">
        <v>11.351900000000001</v>
      </c>
      <c r="Z210">
        <v>14.3591</v>
      </c>
      <c r="AA210">
        <v>60.54</v>
      </c>
      <c r="AB210">
        <v>16.196000000000002</v>
      </c>
      <c r="AC210">
        <v>164.45</v>
      </c>
      <c r="AD210">
        <v>146</v>
      </c>
      <c r="AE210">
        <v>1190.0999999999999</v>
      </c>
      <c r="AF210">
        <v>65.84</v>
      </c>
      <c r="AG210">
        <v>1036</v>
      </c>
      <c r="AH210">
        <v>381.5</v>
      </c>
      <c r="AI210">
        <v>15.14</v>
      </c>
      <c r="AJ210">
        <v>609</v>
      </c>
      <c r="AK210">
        <f>IF(ISNUMBER(VLOOKUP($A210,'[1]F-F_Research_Data_Factors_weekl'!$G$6:$J$4822,2,0)),VLOOKUP($A210,'[1]F-F_Research_Data_Factors_weekl'!$G$6:$J$4822,2,0),AK211)</f>
        <v>16915.646336864414</v>
      </c>
      <c r="AL210">
        <f>IF(ISNUMBER(VLOOKUP($A210,'[1]F-F_Research_Data_Factors_weekl'!$G$6:$J$4822,3,0)),VLOOKUP($A210,'[1]F-F_Research_Data_Factors_weekl'!$G$6:$J$4822,3,0),AL211)</f>
        <v>358.3212534828142</v>
      </c>
      <c r="AM210">
        <f>IF(ISNUMBER(VLOOKUP($A210,'[1]F-F_Research_Data_Factors_weekl'!$G$6:$J$4822,4,0)),VLOOKUP($A210,'[1]F-F_Research_Data_Factors_weekl'!$G$6:$J$4822,4,0),AM211)</f>
        <v>3877.9530725822506</v>
      </c>
    </row>
    <row r="211" spans="1:39" x14ac:dyDescent="0.25">
      <c r="A211" s="14">
        <v>41971</v>
      </c>
      <c r="B211">
        <v>17828.240000000002</v>
      </c>
      <c r="C211">
        <v>2067.56</v>
      </c>
      <c r="D211">
        <v>4791.63</v>
      </c>
      <c r="E211">
        <v>14744.7</v>
      </c>
      <c r="F211">
        <v>9980.85</v>
      </c>
      <c r="G211">
        <v>17459.849999999999</v>
      </c>
      <c r="H211">
        <v>1410.34</v>
      </c>
      <c r="I211">
        <v>23987.45</v>
      </c>
      <c r="J211">
        <v>0.46850000000000003</v>
      </c>
      <c r="K211">
        <v>1.4804999999999999</v>
      </c>
      <c r="L211">
        <v>2.1640000000000001</v>
      </c>
      <c r="M211">
        <v>2.8887999999999998</v>
      </c>
      <c r="N211">
        <v>88.355999999999995</v>
      </c>
      <c r="O211">
        <v>1.2452000000000001</v>
      </c>
      <c r="P211">
        <v>118.63</v>
      </c>
      <c r="Q211">
        <v>1.5645</v>
      </c>
      <c r="R211">
        <v>0.85060000000000002</v>
      </c>
      <c r="S211">
        <v>0.78410000000000002</v>
      </c>
      <c r="T211">
        <v>0.96530000000000005</v>
      </c>
      <c r="U211">
        <v>7.0304000000000002</v>
      </c>
      <c r="V211">
        <v>7.4509999999999996</v>
      </c>
      <c r="W211">
        <v>62.033700000000003</v>
      </c>
      <c r="X211">
        <v>3.3828</v>
      </c>
      <c r="Y211">
        <v>11.062900000000001</v>
      </c>
      <c r="Z211">
        <v>13.9293</v>
      </c>
      <c r="AA211">
        <v>60.96</v>
      </c>
      <c r="AB211">
        <v>15.489000000000001</v>
      </c>
      <c r="AC211">
        <v>168.875</v>
      </c>
      <c r="AD211">
        <v>148.85</v>
      </c>
      <c r="AE211">
        <v>1175.2</v>
      </c>
      <c r="AF211">
        <v>66.150000000000006</v>
      </c>
      <c r="AG211">
        <v>1016</v>
      </c>
      <c r="AH211">
        <v>375.75</v>
      </c>
      <c r="AI211">
        <v>15.59</v>
      </c>
      <c r="AJ211">
        <v>577.25</v>
      </c>
      <c r="AK211">
        <f>IF(ISNUMBER(VLOOKUP($A211,'[1]F-F_Research_Data_Factors_weekl'!$G$6:$J$4822,2,0)),VLOOKUP($A211,'[1]F-F_Research_Data_Factors_weekl'!$G$6:$J$4822,2,0),AK212)</f>
        <v>16866.732811710455</v>
      </c>
      <c r="AL211">
        <f>IF(ISNUMBER(VLOOKUP($A211,'[1]F-F_Research_Data_Factors_weekl'!$G$6:$J$4822,3,0)),VLOOKUP($A211,'[1]F-F_Research_Data_Factors_weekl'!$G$6:$J$4822,3,0),AL212)</f>
        <v>357.85604062999516</v>
      </c>
      <c r="AM211">
        <f>IF(ISNUMBER(VLOOKUP($A211,'[1]F-F_Research_Data_Factors_weekl'!$G$6:$J$4822,4,0)),VLOOKUP($A211,'[1]F-F_Research_Data_Factors_weekl'!$G$6:$J$4822,4,0),AM212)</f>
        <v>3827.8087775957461</v>
      </c>
    </row>
    <row r="212" spans="1:39" x14ac:dyDescent="0.25">
      <c r="A212" s="14">
        <v>41964</v>
      </c>
      <c r="B212">
        <v>17810.060000000001</v>
      </c>
      <c r="C212">
        <v>2063.5</v>
      </c>
      <c r="D212">
        <v>4712.97</v>
      </c>
      <c r="E212">
        <v>15111.13</v>
      </c>
      <c r="F212">
        <v>9732.5499999999993</v>
      </c>
      <c r="G212">
        <v>17357.509999999998</v>
      </c>
      <c r="H212">
        <v>1400.18</v>
      </c>
      <c r="I212">
        <v>23437.119999999999</v>
      </c>
      <c r="J212">
        <v>0.501</v>
      </c>
      <c r="K212">
        <v>1.6074000000000002</v>
      </c>
      <c r="L212">
        <v>2.3098999999999998</v>
      </c>
      <c r="M212">
        <v>3.0175000000000001</v>
      </c>
      <c r="N212">
        <v>88.31</v>
      </c>
      <c r="O212">
        <v>1.2391000000000001</v>
      </c>
      <c r="P212">
        <v>117.79</v>
      </c>
      <c r="Q212">
        <v>1.5655999999999999</v>
      </c>
      <c r="R212">
        <v>0.86699999999999999</v>
      </c>
      <c r="S212">
        <v>0.78839999999999999</v>
      </c>
      <c r="T212">
        <v>0.96970000000000001</v>
      </c>
      <c r="U212">
        <v>6.8071999999999999</v>
      </c>
      <c r="V212">
        <v>7.4660000000000002</v>
      </c>
      <c r="W212">
        <v>61.774999999999999</v>
      </c>
      <c r="X212">
        <v>3.3555000000000001</v>
      </c>
      <c r="Y212">
        <v>10.9458</v>
      </c>
      <c r="Z212">
        <v>13.6175</v>
      </c>
      <c r="AA212">
        <v>59.76</v>
      </c>
      <c r="AB212">
        <v>16.395</v>
      </c>
      <c r="AC212">
        <v>170.9</v>
      </c>
      <c r="AD212">
        <v>144.35</v>
      </c>
      <c r="AE212">
        <v>1197.7</v>
      </c>
      <c r="AF212">
        <v>76.510000000000005</v>
      </c>
      <c r="AG212">
        <v>1039</v>
      </c>
      <c r="AH212">
        <v>372.75</v>
      </c>
      <c r="AI212">
        <v>16.09</v>
      </c>
      <c r="AJ212">
        <v>547.25</v>
      </c>
      <c r="AK212">
        <f>IF(ISNUMBER(VLOOKUP($A212,'[1]F-F_Research_Data_Factors_weekl'!$G$6:$J$4822,2,0)),VLOOKUP($A212,'[1]F-F_Research_Data_Factors_weekl'!$G$6:$J$4822,2,0),AK213)</f>
        <v>16822.993029832891</v>
      </c>
      <c r="AL212">
        <f>IF(ISNUMBER(VLOOKUP($A212,'[1]F-F_Research_Data_Factors_weekl'!$G$6:$J$4822,3,0)),VLOOKUP($A212,'[1]F-F_Research_Data_Factors_weekl'!$G$6:$J$4822,3,0),AL213)</f>
        <v>357.42712807630357</v>
      </c>
      <c r="AM212">
        <f>IF(ISNUMBER(VLOOKUP($A212,'[1]F-F_Research_Data_Factors_weekl'!$G$6:$J$4822,4,0)),VLOOKUP($A212,'[1]F-F_Research_Data_Factors_weekl'!$G$6:$J$4822,4,0),AM213)</f>
        <v>3906.7246148150093</v>
      </c>
    </row>
    <row r="213" spans="1:39" x14ac:dyDescent="0.25">
      <c r="A213" s="14">
        <v>41957</v>
      </c>
      <c r="B213">
        <v>17634.740000000002</v>
      </c>
      <c r="C213">
        <v>2039.82</v>
      </c>
      <c r="D213">
        <v>4688.5389999999998</v>
      </c>
      <c r="E213">
        <v>14843.1</v>
      </c>
      <c r="F213">
        <v>9252.94</v>
      </c>
      <c r="G213">
        <v>17490.830000000002</v>
      </c>
      <c r="H213">
        <v>1400.41</v>
      </c>
      <c r="I213">
        <v>24087.38</v>
      </c>
      <c r="J213">
        <v>0.51190000000000002</v>
      </c>
      <c r="K213">
        <v>1.6053999999999999</v>
      </c>
      <c r="L213">
        <v>2.3204000000000002</v>
      </c>
      <c r="M213">
        <v>3.0487000000000002</v>
      </c>
      <c r="N213">
        <v>87.525000000000006</v>
      </c>
      <c r="O213">
        <v>1.2524999999999999</v>
      </c>
      <c r="P213">
        <v>116.29</v>
      </c>
      <c r="Q213">
        <v>1.5669</v>
      </c>
      <c r="R213">
        <v>0.875</v>
      </c>
      <c r="S213">
        <v>0.79079999999999995</v>
      </c>
      <c r="T213">
        <v>0.95909999999999995</v>
      </c>
      <c r="U213">
        <v>6.7545999999999999</v>
      </c>
      <c r="V213">
        <v>7.3859000000000004</v>
      </c>
      <c r="W213">
        <v>61.721299999999999</v>
      </c>
      <c r="X213">
        <v>3.347</v>
      </c>
      <c r="Y213">
        <v>11.083500000000001</v>
      </c>
      <c r="Z213">
        <v>13.534599999999999</v>
      </c>
      <c r="AA213">
        <v>59.8</v>
      </c>
      <c r="AB213">
        <v>16.314</v>
      </c>
      <c r="AC213">
        <v>170.2</v>
      </c>
      <c r="AD213">
        <v>131.1</v>
      </c>
      <c r="AE213">
        <v>1185.5999999999999</v>
      </c>
      <c r="AF213">
        <v>75.819999999999993</v>
      </c>
      <c r="AG213">
        <v>1021</v>
      </c>
      <c r="AH213">
        <v>381.75</v>
      </c>
      <c r="AI213">
        <v>15.9</v>
      </c>
      <c r="AJ213">
        <v>560.5</v>
      </c>
      <c r="AK213">
        <f>IF(ISNUMBER(VLOOKUP($A213,'[1]F-F_Research_Data_Factors_weekl'!$G$6:$J$4822,2,0)),VLOOKUP($A213,'[1]F-F_Research_Data_Factors_weekl'!$G$6:$J$4822,2,0),AK214)</f>
        <v>16648.187065643633</v>
      </c>
      <c r="AL213">
        <f>IF(ISNUMBER(VLOOKUP($A213,'[1]F-F_Research_Data_Factors_weekl'!$G$6:$J$4822,3,0)),VLOOKUP($A213,'[1]F-F_Research_Data_Factors_weekl'!$G$6:$J$4822,3,0),AL214)</f>
        <v>362.57570305975207</v>
      </c>
      <c r="AM213">
        <f>IF(ISNUMBER(VLOOKUP($A213,'[1]F-F_Research_Data_Factors_weekl'!$G$6:$J$4822,4,0)),VLOOKUP($A213,'[1]F-F_Research_Data_Factors_weekl'!$G$6:$J$4822,4,0),AM214)</f>
        <v>3916.5159045764503</v>
      </c>
    </row>
    <row r="214" spans="1:39" x14ac:dyDescent="0.25">
      <c r="A214" s="14">
        <v>41950</v>
      </c>
      <c r="B214">
        <v>17573.93</v>
      </c>
      <c r="C214">
        <v>2031.92</v>
      </c>
      <c r="D214">
        <v>4632.5320000000002</v>
      </c>
      <c r="E214">
        <v>14690.83</v>
      </c>
      <c r="F214">
        <v>9291.83</v>
      </c>
      <c r="G214">
        <v>16880.38</v>
      </c>
      <c r="H214">
        <v>1363.67</v>
      </c>
      <c r="I214">
        <v>23550.240000000002</v>
      </c>
      <c r="J214">
        <v>0.4985</v>
      </c>
      <c r="K214">
        <v>1.5836000000000001</v>
      </c>
      <c r="L214">
        <v>2.2976000000000001</v>
      </c>
      <c r="M214">
        <v>3.028</v>
      </c>
      <c r="N214">
        <v>87.641999999999996</v>
      </c>
      <c r="O214">
        <v>1.2455000000000001</v>
      </c>
      <c r="P214">
        <v>114.6</v>
      </c>
      <c r="Q214">
        <v>1.5869</v>
      </c>
      <c r="R214">
        <v>0.86370000000000002</v>
      </c>
      <c r="S214">
        <v>0.77539999999999998</v>
      </c>
      <c r="T214">
        <v>0.96619999999999995</v>
      </c>
      <c r="U214">
        <v>6.8192000000000004</v>
      </c>
      <c r="V214">
        <v>7.4054000000000002</v>
      </c>
      <c r="W214">
        <v>61.637500000000003</v>
      </c>
      <c r="X214">
        <v>3.3462999999999998</v>
      </c>
      <c r="Y214">
        <v>11.2705</v>
      </c>
      <c r="Z214">
        <v>13.541</v>
      </c>
      <c r="AA214">
        <v>63.96</v>
      </c>
      <c r="AB214">
        <v>15.714</v>
      </c>
      <c r="AC214">
        <v>166.8</v>
      </c>
      <c r="AD214">
        <v>124.85</v>
      </c>
      <c r="AE214">
        <v>1169.8</v>
      </c>
      <c r="AF214">
        <v>78.650000000000006</v>
      </c>
      <c r="AG214">
        <v>1040.25</v>
      </c>
      <c r="AH214">
        <v>367.5</v>
      </c>
      <c r="AI214">
        <v>15.69</v>
      </c>
      <c r="AJ214">
        <v>514.5</v>
      </c>
      <c r="AK214">
        <f>IF(ISNUMBER(VLOOKUP($A214,'[1]F-F_Research_Data_Factors_weekl'!$G$6:$J$4822,2,0)),VLOOKUP($A214,'[1]F-F_Research_Data_Factors_weekl'!$G$6:$J$4822,2,0),AK215)</f>
        <v>16558.769709213877</v>
      </c>
      <c r="AL214">
        <f>IF(ISNUMBER(VLOOKUP($A214,'[1]F-F_Research_Data_Factors_weekl'!$G$6:$J$4822,3,0)),VLOOKUP($A214,'[1]F-F_Research_Data_Factors_weekl'!$G$6:$J$4822,3,0),AL215)</f>
        <v>362.829683838439</v>
      </c>
      <c r="AM214">
        <f>IF(ISNUMBER(VLOOKUP($A214,'[1]F-F_Research_Data_Factors_weekl'!$G$6:$J$4822,4,0)),VLOOKUP($A214,'[1]F-F_Research_Data_Factors_weekl'!$G$6:$J$4822,4,0),AM215)</f>
        <v>3966.8954771360786</v>
      </c>
    </row>
    <row r="215" spans="1:39" x14ac:dyDescent="0.25">
      <c r="A215" s="14">
        <v>41943</v>
      </c>
      <c r="B215">
        <v>17390.52</v>
      </c>
      <c r="C215">
        <v>2018.05</v>
      </c>
      <c r="D215">
        <v>4630.7420000000002</v>
      </c>
      <c r="E215">
        <v>14613.32</v>
      </c>
      <c r="F215">
        <v>9326.8700000000008</v>
      </c>
      <c r="G215">
        <v>16413.759999999998</v>
      </c>
      <c r="H215">
        <v>1333.64</v>
      </c>
      <c r="I215">
        <v>23998.06</v>
      </c>
      <c r="J215">
        <v>0.4914</v>
      </c>
      <c r="K215">
        <v>1.6095000000000002</v>
      </c>
      <c r="L215">
        <v>2.3353000000000002</v>
      </c>
      <c r="M215">
        <v>3.0661999999999998</v>
      </c>
      <c r="N215">
        <v>86.917000000000002</v>
      </c>
      <c r="O215">
        <v>1.2524999999999999</v>
      </c>
      <c r="P215">
        <v>112.32</v>
      </c>
      <c r="Q215">
        <v>1.5994999999999999</v>
      </c>
      <c r="R215">
        <v>0.87980000000000003</v>
      </c>
      <c r="S215">
        <v>0.77890000000000004</v>
      </c>
      <c r="T215">
        <v>0.96260000000000001</v>
      </c>
      <c r="U215">
        <v>6.7510000000000003</v>
      </c>
      <c r="V215">
        <v>7.3933999999999997</v>
      </c>
      <c r="W215">
        <v>61.3675</v>
      </c>
      <c r="X215">
        <v>3.2894999999999999</v>
      </c>
      <c r="Y215">
        <v>11.0395</v>
      </c>
      <c r="Z215">
        <v>13.481299999999999</v>
      </c>
      <c r="AA215">
        <v>64.45</v>
      </c>
      <c r="AB215">
        <v>16.106000000000002</v>
      </c>
      <c r="AC215">
        <v>169.5</v>
      </c>
      <c r="AD215">
        <v>133.65</v>
      </c>
      <c r="AE215">
        <v>1171.5999999999999</v>
      </c>
      <c r="AF215">
        <v>80.540000000000006</v>
      </c>
      <c r="AG215">
        <v>1046.5</v>
      </c>
      <c r="AH215">
        <v>376.75</v>
      </c>
      <c r="AI215">
        <v>16.04</v>
      </c>
      <c r="AJ215">
        <v>532.5</v>
      </c>
      <c r="AK215">
        <f>IF(ISNUMBER(VLOOKUP($A215,'[1]F-F_Research_Data_Factors_weekl'!$G$6:$J$4822,2,0)),VLOOKUP($A215,'[1]F-F_Research_Data_Factors_weekl'!$G$6:$J$4822,2,0),AK216)</f>
        <v>16445.297158818033</v>
      </c>
      <c r="AL215">
        <f>IF(ISNUMBER(VLOOKUP($A215,'[1]F-F_Research_Data_Factors_weekl'!$G$6:$J$4822,3,0)),VLOOKUP($A215,'[1]F-F_Research_Data_Factors_weekl'!$G$6:$J$4822,3,0),AL216)</f>
        <v>365.53464017573947</v>
      </c>
      <c r="AM215">
        <f>IF(ISNUMBER(VLOOKUP($A215,'[1]F-F_Research_Data_Factors_weekl'!$G$6:$J$4822,4,0)),VLOOKUP($A215,'[1]F-F_Research_Data_Factors_weekl'!$G$6:$J$4822,4,0),AM216)</f>
        <v>3940.4941662223887</v>
      </c>
    </row>
    <row r="216" spans="1:39" x14ac:dyDescent="0.25">
      <c r="A216" s="14">
        <v>41936</v>
      </c>
      <c r="B216">
        <v>16805.41</v>
      </c>
      <c r="C216">
        <v>1964.58</v>
      </c>
      <c r="D216">
        <v>4483.7150000000001</v>
      </c>
      <c r="E216">
        <v>14543.82</v>
      </c>
      <c r="F216">
        <v>8987.7999999999993</v>
      </c>
      <c r="G216">
        <v>15291.64</v>
      </c>
      <c r="H216">
        <v>1242.32</v>
      </c>
      <c r="I216">
        <v>23302.2</v>
      </c>
      <c r="J216">
        <v>0.38590000000000002</v>
      </c>
      <c r="K216">
        <v>1.4956</v>
      </c>
      <c r="L216">
        <v>2.2685</v>
      </c>
      <c r="M216">
        <v>3.0423</v>
      </c>
      <c r="N216">
        <v>85.731999999999999</v>
      </c>
      <c r="O216">
        <v>1.2671000000000001</v>
      </c>
      <c r="P216">
        <v>108.16</v>
      </c>
      <c r="Q216">
        <v>1.609</v>
      </c>
      <c r="R216">
        <v>0.87929999999999997</v>
      </c>
      <c r="S216">
        <v>0.78539999999999999</v>
      </c>
      <c r="T216">
        <v>0.95189999999999997</v>
      </c>
      <c r="U216">
        <v>6.5976999999999997</v>
      </c>
      <c r="V216">
        <v>7.2519999999999998</v>
      </c>
      <c r="W216">
        <v>61.287500000000001</v>
      </c>
      <c r="X216">
        <v>3.2789999999999999</v>
      </c>
      <c r="Y216">
        <v>10.930300000000001</v>
      </c>
      <c r="Z216">
        <v>13.5596</v>
      </c>
      <c r="AA216">
        <v>63.81</v>
      </c>
      <c r="AB216">
        <v>17.181999999999999</v>
      </c>
      <c r="AC216">
        <v>168.25</v>
      </c>
      <c r="AD216">
        <v>140.05000000000001</v>
      </c>
      <c r="AE216">
        <v>1231.2</v>
      </c>
      <c r="AF216">
        <v>81.010000000000005</v>
      </c>
      <c r="AG216">
        <v>977.5</v>
      </c>
      <c r="AH216">
        <v>353</v>
      </c>
      <c r="AI216">
        <v>16.38</v>
      </c>
      <c r="AJ216">
        <v>517.75</v>
      </c>
      <c r="AK216">
        <f>IF(ISNUMBER(VLOOKUP($A216,'[1]F-F_Research_Data_Factors_weekl'!$G$6:$J$4822,2,0)),VLOOKUP($A216,'[1]F-F_Research_Data_Factors_weekl'!$G$6:$J$4822,2,0),AK217)</f>
        <v>15986.485038221088</v>
      </c>
      <c r="AL216">
        <f>IF(ISNUMBER(VLOOKUP($A216,'[1]F-F_Research_Data_Factors_weekl'!$G$6:$J$4822,3,0)),VLOOKUP($A216,'[1]F-F_Research_Data_Factors_weekl'!$G$6:$J$4822,3,0),AL217)</f>
        <v>357.35129550859273</v>
      </c>
      <c r="AM216">
        <f>IF(ISNUMBER(VLOOKUP($A216,'[1]F-F_Research_Data_Factors_weekl'!$G$6:$J$4822,4,0)),VLOOKUP($A216,'[1]F-F_Research_Data_Factors_weekl'!$G$6:$J$4822,4,0),AM217)</f>
        <v>3945.6234767421533</v>
      </c>
    </row>
    <row r="217" spans="1:39" x14ac:dyDescent="0.25">
      <c r="A217" s="14">
        <v>41929</v>
      </c>
      <c r="B217">
        <v>16380.41</v>
      </c>
      <c r="C217">
        <v>1886.76</v>
      </c>
      <c r="D217">
        <v>4258.4380000000001</v>
      </c>
      <c r="E217">
        <v>14227.68</v>
      </c>
      <c r="F217">
        <v>8850.27</v>
      </c>
      <c r="G217">
        <v>14532.51</v>
      </c>
      <c r="H217">
        <v>1177.22</v>
      </c>
      <c r="I217">
        <v>23023.21</v>
      </c>
      <c r="J217">
        <v>0.37090000000000001</v>
      </c>
      <c r="K217">
        <v>1.4151</v>
      </c>
      <c r="L217">
        <v>2.1936</v>
      </c>
      <c r="M217">
        <v>2.9678</v>
      </c>
      <c r="N217">
        <v>85.11</v>
      </c>
      <c r="O217">
        <v>1.2761</v>
      </c>
      <c r="P217">
        <v>106.88</v>
      </c>
      <c r="Q217">
        <v>1.6093</v>
      </c>
      <c r="R217">
        <v>0.87439999999999996</v>
      </c>
      <c r="S217">
        <v>0.79220000000000002</v>
      </c>
      <c r="T217">
        <v>0.94630000000000003</v>
      </c>
      <c r="U217">
        <v>6.5450999999999997</v>
      </c>
      <c r="V217">
        <v>7.1787000000000001</v>
      </c>
      <c r="W217">
        <v>61.442500000000003</v>
      </c>
      <c r="X217">
        <v>3.274</v>
      </c>
      <c r="Y217">
        <v>11.080500000000001</v>
      </c>
      <c r="Z217">
        <v>13.5237</v>
      </c>
      <c r="AA217">
        <v>63</v>
      </c>
      <c r="AB217">
        <v>17.331</v>
      </c>
      <c r="AC217">
        <v>165.05</v>
      </c>
      <c r="AD217">
        <v>135</v>
      </c>
      <c r="AE217">
        <v>1238.3</v>
      </c>
      <c r="AF217">
        <v>82.75</v>
      </c>
      <c r="AG217">
        <v>951.75</v>
      </c>
      <c r="AH217">
        <v>348</v>
      </c>
      <c r="AI217">
        <v>16.62</v>
      </c>
      <c r="AJ217">
        <v>516</v>
      </c>
      <c r="AK217">
        <f>IF(ISNUMBER(VLOOKUP($A217,'[1]F-F_Research_Data_Factors_weekl'!$G$6:$J$4822,2,0)),VLOOKUP($A217,'[1]F-F_Research_Data_Factors_weekl'!$G$6:$J$4822,2,0),AK218)</f>
        <v>15362.757099962606</v>
      </c>
      <c r="AL217">
        <f>IF(ISNUMBER(VLOOKUP($A217,'[1]F-F_Research_Data_Factors_weekl'!$G$6:$J$4822,3,0)),VLOOKUP($A217,'[1]F-F_Research_Data_Factors_weekl'!$G$6:$J$4822,3,0),AL218)</f>
        <v>360.08796403526071</v>
      </c>
      <c r="AM217">
        <f>IF(ISNUMBER(VLOOKUP($A217,'[1]F-F_Research_Data_Factors_weekl'!$G$6:$J$4822,4,0)),VLOOKUP($A217,'[1]F-F_Research_Data_Factors_weekl'!$G$6:$J$4822,4,0),AM218)</f>
        <v>3972.2374677762546</v>
      </c>
    </row>
    <row r="218" spans="1:39" x14ac:dyDescent="0.25">
      <c r="A218" s="14">
        <v>41922</v>
      </c>
      <c r="B218">
        <v>16544.099999999999</v>
      </c>
      <c r="C218">
        <v>1906.13</v>
      </c>
      <c r="D218">
        <v>4276.2370000000001</v>
      </c>
      <c r="E218">
        <v>14227.36</v>
      </c>
      <c r="F218">
        <v>8788.81</v>
      </c>
      <c r="G218">
        <v>15300.55</v>
      </c>
      <c r="H218">
        <v>1243.0899999999999</v>
      </c>
      <c r="I218">
        <v>23088.54</v>
      </c>
      <c r="J218">
        <v>0.4239</v>
      </c>
      <c r="K218">
        <v>1.5316999999999998</v>
      </c>
      <c r="L218">
        <v>2.2804000000000002</v>
      </c>
      <c r="M218">
        <v>3.0124</v>
      </c>
      <c r="N218">
        <v>85.912000000000006</v>
      </c>
      <c r="O218">
        <v>1.2627999999999999</v>
      </c>
      <c r="P218">
        <v>107.66</v>
      </c>
      <c r="Q218">
        <v>1.6076000000000001</v>
      </c>
      <c r="R218">
        <v>0.86860000000000004</v>
      </c>
      <c r="S218">
        <v>0.78149999999999997</v>
      </c>
      <c r="T218">
        <v>0.95709999999999995</v>
      </c>
      <c r="U218">
        <v>6.51</v>
      </c>
      <c r="V218">
        <v>7.2344999999999997</v>
      </c>
      <c r="W218">
        <v>61.335000000000001</v>
      </c>
      <c r="X218">
        <v>3.2572999999999999</v>
      </c>
      <c r="Y218">
        <v>11.12</v>
      </c>
      <c r="Z218">
        <v>13.4802</v>
      </c>
      <c r="AA218">
        <v>64.099999999999994</v>
      </c>
      <c r="AB218">
        <v>17.303000000000001</v>
      </c>
      <c r="AC218">
        <v>164.9</v>
      </c>
      <c r="AD218">
        <v>138.5</v>
      </c>
      <c r="AE218">
        <v>1221</v>
      </c>
      <c r="AF218">
        <v>85.82</v>
      </c>
      <c r="AG218">
        <v>922.5</v>
      </c>
      <c r="AH218">
        <v>334</v>
      </c>
      <c r="AI218">
        <v>16.55</v>
      </c>
      <c r="AJ218">
        <v>498.5</v>
      </c>
      <c r="AK218">
        <f>IF(ISNUMBER(VLOOKUP($A218,'[1]F-F_Research_Data_Factors_weekl'!$G$6:$J$4822,2,0)),VLOOKUP($A218,'[1]F-F_Research_Data_Factors_weekl'!$G$6:$J$4822,2,0),AK219)</f>
        <v>15441.508794816169</v>
      </c>
      <c r="AL218">
        <f>IF(ISNUMBER(VLOOKUP($A218,'[1]F-F_Research_Data_Factors_weekl'!$G$6:$J$4822,3,0)),VLOOKUP($A218,'[1]F-F_Research_Data_Factors_weekl'!$G$6:$J$4822,3,0),AL219)</f>
        <v>347.74308453429325</v>
      </c>
      <c r="AM218">
        <f>IF(ISNUMBER(VLOOKUP($A218,'[1]F-F_Research_Data_Factors_weekl'!$G$6:$J$4822,4,0)),VLOOKUP($A218,'[1]F-F_Research_Data_Factors_weekl'!$G$6:$J$4822,4,0),AM219)</f>
        <v>4008.3122782807818</v>
      </c>
    </row>
    <row r="219" spans="1:39" x14ac:dyDescent="0.25">
      <c r="A219" s="14">
        <v>41915</v>
      </c>
      <c r="B219">
        <v>17009.689999999999</v>
      </c>
      <c r="C219">
        <v>1967.9</v>
      </c>
      <c r="D219">
        <v>4475.6239999999998</v>
      </c>
      <c r="E219">
        <v>14789.78</v>
      </c>
      <c r="F219">
        <v>9195.68</v>
      </c>
      <c r="G219">
        <v>15708.65</v>
      </c>
      <c r="H219">
        <v>1282.54</v>
      </c>
      <c r="I219">
        <v>23064.560000000001</v>
      </c>
      <c r="J219">
        <v>0.5575</v>
      </c>
      <c r="K219">
        <v>1.7221</v>
      </c>
      <c r="L219">
        <v>2.4340000000000002</v>
      </c>
      <c r="M219">
        <v>3.1233</v>
      </c>
      <c r="N219">
        <v>86.694000000000003</v>
      </c>
      <c r="O219">
        <v>1.2516</v>
      </c>
      <c r="P219">
        <v>109.76</v>
      </c>
      <c r="Q219">
        <v>1.5973000000000002</v>
      </c>
      <c r="R219">
        <v>0.86750000000000005</v>
      </c>
      <c r="S219">
        <v>0.77639999999999998</v>
      </c>
      <c r="T219">
        <v>0.96750000000000003</v>
      </c>
      <c r="U219">
        <v>6.5252999999999997</v>
      </c>
      <c r="V219">
        <v>7.2782</v>
      </c>
      <c r="W219">
        <v>61.61</v>
      </c>
      <c r="X219">
        <v>3.2585000000000002</v>
      </c>
      <c r="Y219">
        <v>11.3444</v>
      </c>
      <c r="Z219">
        <v>13.4885</v>
      </c>
      <c r="AA219">
        <v>63.07</v>
      </c>
      <c r="AB219">
        <v>16.826000000000001</v>
      </c>
      <c r="AC219">
        <v>162.4</v>
      </c>
      <c r="AD219">
        <v>140.9</v>
      </c>
      <c r="AE219">
        <v>1192.2</v>
      </c>
      <c r="AF219">
        <v>89.74</v>
      </c>
      <c r="AG219">
        <v>912.25</v>
      </c>
      <c r="AH219">
        <v>323.25</v>
      </c>
      <c r="AI219">
        <v>16.440000000000001</v>
      </c>
      <c r="AJ219">
        <v>485.75</v>
      </c>
      <c r="AK219">
        <f>IF(ISNUMBER(VLOOKUP($A219,'[1]F-F_Research_Data_Factors_weekl'!$G$6:$J$4822,2,0)),VLOOKUP($A219,'[1]F-F_Research_Data_Factors_weekl'!$G$6:$J$4822,2,0),AK220)</f>
        <v>16016.501187445461</v>
      </c>
      <c r="AL219">
        <f>IF(ISNUMBER(VLOOKUP($A219,'[1]F-F_Research_Data_Factors_weekl'!$G$6:$J$4822,3,0)),VLOOKUP($A219,'[1]F-F_Research_Data_Factors_weekl'!$G$6:$J$4822,3,0),AL220)</f>
        <v>352.75216528128755</v>
      </c>
      <c r="AM219">
        <f>IF(ISNUMBER(VLOOKUP($A219,'[1]F-F_Research_Data_Factors_weekl'!$G$6:$J$4822,4,0)),VLOOKUP($A219,'[1]F-F_Research_Data_Factors_weekl'!$G$6:$J$4822,4,0),AM220)</f>
        <v>3984.0098183886112</v>
      </c>
    </row>
    <row r="220" spans="1:39" x14ac:dyDescent="0.25">
      <c r="A220" s="14">
        <v>41908</v>
      </c>
      <c r="B220">
        <v>17113.150000000001</v>
      </c>
      <c r="C220">
        <v>1982.85</v>
      </c>
      <c r="D220">
        <v>4512.1940000000004</v>
      </c>
      <c r="E220">
        <v>15026.77</v>
      </c>
      <c r="F220">
        <v>9490.5499999999993</v>
      </c>
      <c r="G220">
        <v>16229.86</v>
      </c>
      <c r="H220">
        <v>1331.95</v>
      </c>
      <c r="I220">
        <v>23678.41</v>
      </c>
      <c r="J220">
        <v>0.57479999999999998</v>
      </c>
      <c r="K220">
        <v>1.7959000000000001</v>
      </c>
      <c r="L220">
        <v>2.5276000000000001</v>
      </c>
      <c r="M220">
        <v>3.214</v>
      </c>
      <c r="N220">
        <v>85.64</v>
      </c>
      <c r="O220">
        <v>1.2684</v>
      </c>
      <c r="P220">
        <v>109.29</v>
      </c>
      <c r="Q220">
        <v>1.625</v>
      </c>
      <c r="R220">
        <v>0.87649999999999995</v>
      </c>
      <c r="S220">
        <v>0.78659999999999997</v>
      </c>
      <c r="T220">
        <v>0.95140000000000002</v>
      </c>
      <c r="U220">
        <v>6.4580000000000002</v>
      </c>
      <c r="V220">
        <v>7.2675999999999998</v>
      </c>
      <c r="W220">
        <v>61.157499999999999</v>
      </c>
      <c r="X220">
        <v>3.2595000000000001</v>
      </c>
      <c r="Y220">
        <v>11.2285</v>
      </c>
      <c r="Z220">
        <v>13.4467</v>
      </c>
      <c r="AA220">
        <v>62.48</v>
      </c>
      <c r="AB220">
        <v>17.477</v>
      </c>
      <c r="AC220">
        <v>158.44999999999999</v>
      </c>
      <c r="AD220">
        <v>143.65</v>
      </c>
      <c r="AE220">
        <v>1214.0999999999999</v>
      </c>
      <c r="AF220">
        <v>93.54</v>
      </c>
      <c r="AG220">
        <v>910.25</v>
      </c>
      <c r="AH220">
        <v>323</v>
      </c>
      <c r="AI220">
        <v>15.41</v>
      </c>
      <c r="AJ220">
        <v>474.25</v>
      </c>
      <c r="AK220">
        <f>IF(ISNUMBER(VLOOKUP($A220,'[1]F-F_Research_Data_Factors_weekl'!$G$6:$J$4822,2,0)),VLOOKUP($A220,'[1]F-F_Research_Data_Factors_weekl'!$G$6:$J$4822,2,0),AK221)</f>
        <v>16144.039096306282</v>
      </c>
      <c r="AL220">
        <f>IF(ISNUMBER(VLOOKUP($A220,'[1]F-F_Research_Data_Factors_weekl'!$G$6:$J$4822,3,0)),VLOOKUP($A220,'[1]F-F_Research_Data_Factors_weekl'!$G$6:$J$4822,3,0),AL221)</f>
        <v>354.16884064386301</v>
      </c>
      <c r="AM220">
        <f>IF(ISNUMBER(VLOOKUP($A220,'[1]F-F_Research_Data_Factors_weekl'!$G$6:$J$4822,4,0)),VLOOKUP($A220,'[1]F-F_Research_Data_Factors_weekl'!$G$6:$J$4822,4,0),AM221)</f>
        <v>4011.6904827193748</v>
      </c>
    </row>
    <row r="221" spans="1:39" x14ac:dyDescent="0.25">
      <c r="A221" s="14">
        <v>41901</v>
      </c>
      <c r="B221">
        <v>17279.740000000002</v>
      </c>
      <c r="C221">
        <v>2010.4</v>
      </c>
      <c r="D221">
        <v>4579.7889999999998</v>
      </c>
      <c r="E221">
        <v>15265.35</v>
      </c>
      <c r="F221">
        <v>9799.26</v>
      </c>
      <c r="G221">
        <v>16321.17</v>
      </c>
      <c r="H221">
        <v>1331.91</v>
      </c>
      <c r="I221">
        <v>24306.16</v>
      </c>
      <c r="J221">
        <v>0.56489999999999996</v>
      </c>
      <c r="K221">
        <v>1.8109</v>
      </c>
      <c r="L221">
        <v>2.5745</v>
      </c>
      <c r="M221">
        <v>3.2839999999999998</v>
      </c>
      <c r="N221">
        <v>84.734999999999999</v>
      </c>
      <c r="O221">
        <v>1.2828999999999999</v>
      </c>
      <c r="P221">
        <v>109.04</v>
      </c>
      <c r="Q221">
        <v>1.6288</v>
      </c>
      <c r="R221">
        <v>0.89249999999999996</v>
      </c>
      <c r="S221">
        <v>0.81320000000000003</v>
      </c>
      <c r="T221">
        <v>0.94079999999999997</v>
      </c>
      <c r="U221">
        <v>6.3535000000000004</v>
      </c>
      <c r="V221">
        <v>7.1525999999999996</v>
      </c>
      <c r="W221">
        <v>60.827500000000001</v>
      </c>
      <c r="X221">
        <v>3.234</v>
      </c>
      <c r="Y221">
        <v>11.079800000000001</v>
      </c>
      <c r="Z221">
        <v>13.2104</v>
      </c>
      <c r="AA221">
        <v>65.989999999999995</v>
      </c>
      <c r="AB221">
        <v>17.780999999999999</v>
      </c>
      <c r="AC221">
        <v>155.625</v>
      </c>
      <c r="AD221">
        <v>142.75</v>
      </c>
      <c r="AE221">
        <v>1215.5</v>
      </c>
      <c r="AF221">
        <v>92.41</v>
      </c>
      <c r="AG221">
        <v>957</v>
      </c>
      <c r="AH221">
        <v>331.5</v>
      </c>
      <c r="AI221">
        <v>13.5</v>
      </c>
      <c r="AJ221">
        <v>474.5</v>
      </c>
      <c r="AK221">
        <f>IF(ISNUMBER(VLOOKUP($A221,'[1]F-F_Research_Data_Factors_weekl'!$G$6:$J$4822,2,0)),VLOOKUP($A221,'[1]F-F_Research_Data_Factors_weekl'!$G$6:$J$4822,2,0),AK222)</f>
        <v>16403.209811325221</v>
      </c>
      <c r="AL221">
        <f>IF(ISNUMBER(VLOOKUP($A221,'[1]F-F_Research_Data_Factors_weekl'!$G$6:$J$4822,3,0)),VLOOKUP($A221,'[1]F-F_Research_Data_Factors_weekl'!$G$6:$J$4822,3,0),AL222)</f>
        <v>356.917102331818</v>
      </c>
      <c r="AM221">
        <f>IF(ISNUMBER(VLOOKUP($A221,'[1]F-F_Research_Data_Factors_weekl'!$G$6:$J$4822,4,0)),VLOOKUP($A221,'[1]F-F_Research_Data_Factors_weekl'!$G$6:$J$4822,4,0),AM222)</f>
        <v>4048.1235950750502</v>
      </c>
    </row>
    <row r="222" spans="1:39" x14ac:dyDescent="0.25">
      <c r="A222" s="14">
        <v>41894</v>
      </c>
      <c r="B222">
        <v>16987.509999999998</v>
      </c>
      <c r="C222">
        <v>1985.54</v>
      </c>
      <c r="D222">
        <v>4567.5990000000002</v>
      </c>
      <c r="E222">
        <v>15531.58</v>
      </c>
      <c r="F222">
        <v>9651.1299999999992</v>
      </c>
      <c r="G222">
        <v>15948.29</v>
      </c>
      <c r="H222">
        <v>1313.72</v>
      </c>
      <c r="I222">
        <v>24595.32</v>
      </c>
      <c r="J222">
        <v>0.56020000000000003</v>
      </c>
      <c r="K222">
        <v>1.8169</v>
      </c>
      <c r="L222">
        <v>2.6105</v>
      </c>
      <c r="M222">
        <v>3.3441000000000001</v>
      </c>
      <c r="N222">
        <v>84.24</v>
      </c>
      <c r="O222">
        <v>1.2963</v>
      </c>
      <c r="P222">
        <v>107.34</v>
      </c>
      <c r="Q222">
        <v>1.6268</v>
      </c>
      <c r="R222">
        <v>0.90380000000000005</v>
      </c>
      <c r="S222">
        <v>0.81520000000000004</v>
      </c>
      <c r="T222">
        <v>0.93320000000000003</v>
      </c>
      <c r="U222">
        <v>6.3627000000000002</v>
      </c>
      <c r="V222">
        <v>7.1211000000000002</v>
      </c>
      <c r="W222">
        <v>60.66</v>
      </c>
      <c r="X222">
        <v>3.1972</v>
      </c>
      <c r="Y222">
        <v>11.023</v>
      </c>
      <c r="Z222">
        <v>13.258699999999999</v>
      </c>
      <c r="AA222">
        <v>70.61</v>
      </c>
      <c r="AB222">
        <v>18.545999999999999</v>
      </c>
      <c r="AC222">
        <v>156.27500000000001</v>
      </c>
      <c r="AD222">
        <v>146.44999999999999</v>
      </c>
      <c r="AE222">
        <v>1230.4000000000001</v>
      </c>
      <c r="AF222">
        <v>92.27</v>
      </c>
      <c r="AG222">
        <v>1091</v>
      </c>
      <c r="AH222">
        <v>339</v>
      </c>
      <c r="AI222">
        <v>13.78</v>
      </c>
      <c r="AJ222">
        <v>498.25</v>
      </c>
      <c r="AK222">
        <f>IF(ISNUMBER(VLOOKUP($A222,'[1]F-F_Research_Data_Factors_weekl'!$G$6:$J$4822,2,0)),VLOOKUP($A222,'[1]F-F_Research_Data_Factors_weekl'!$G$6:$J$4822,2,0),AK223)</f>
        <v>16256.897731739567</v>
      </c>
      <c r="AL222">
        <f>IF(ISNUMBER(VLOOKUP($A222,'[1]F-F_Research_Data_Factors_weekl'!$G$6:$J$4822,3,0)),VLOOKUP($A222,'[1]F-F_Research_Data_Factors_weekl'!$G$6:$J$4822,3,0),AL223)</f>
        <v>365.43166001005221</v>
      </c>
      <c r="AM222">
        <f>IF(ISNUMBER(VLOOKUP($A222,'[1]F-F_Research_Data_Factors_weekl'!$G$6:$J$4822,4,0)),VLOOKUP($A222,'[1]F-F_Research_Data_Factors_weekl'!$G$6:$J$4822,4,0),AM223)</f>
        <v>4031.5940594313815</v>
      </c>
    </row>
    <row r="223" spans="1:39" x14ac:dyDescent="0.25">
      <c r="A223" s="14">
        <v>41887</v>
      </c>
      <c r="B223">
        <v>17137.36</v>
      </c>
      <c r="C223">
        <v>2007.71</v>
      </c>
      <c r="D223">
        <v>4582.8999999999996</v>
      </c>
      <c r="E223">
        <v>15569.92</v>
      </c>
      <c r="F223">
        <v>9747.02</v>
      </c>
      <c r="G223">
        <v>15668.68</v>
      </c>
      <c r="H223">
        <v>1293.21</v>
      </c>
      <c r="I223">
        <v>25240.15</v>
      </c>
      <c r="J223">
        <v>0.50790000000000002</v>
      </c>
      <c r="K223">
        <v>1.6922999999999999</v>
      </c>
      <c r="L223">
        <v>2.4586999999999999</v>
      </c>
      <c r="M223">
        <v>3.2263000000000002</v>
      </c>
      <c r="N223">
        <v>83.739000000000004</v>
      </c>
      <c r="O223">
        <v>1.2950999999999999</v>
      </c>
      <c r="P223">
        <v>105.09</v>
      </c>
      <c r="Q223">
        <v>1.6327</v>
      </c>
      <c r="R223">
        <v>0.93779999999999997</v>
      </c>
      <c r="S223">
        <v>0.8327</v>
      </c>
      <c r="T223">
        <v>0.93110000000000004</v>
      </c>
      <c r="U223">
        <v>6.2812000000000001</v>
      </c>
      <c r="V223">
        <v>7.0979000000000001</v>
      </c>
      <c r="W223">
        <v>60.406300000000002</v>
      </c>
      <c r="X223">
        <v>3.1825000000000001</v>
      </c>
      <c r="Y223">
        <v>10.693099999999999</v>
      </c>
      <c r="Z223">
        <v>13.0327</v>
      </c>
      <c r="AA223">
        <v>66.08</v>
      </c>
      <c r="AB223">
        <v>19.082000000000001</v>
      </c>
      <c r="AC223">
        <v>159.75</v>
      </c>
      <c r="AD223">
        <v>150.94999999999999</v>
      </c>
      <c r="AE223">
        <v>1266.3</v>
      </c>
      <c r="AF223">
        <v>93.29</v>
      </c>
      <c r="AG223">
        <v>1085.5</v>
      </c>
      <c r="AH223">
        <v>346.5</v>
      </c>
      <c r="AI223">
        <v>15</v>
      </c>
      <c r="AJ223">
        <v>531.5</v>
      </c>
      <c r="AK223">
        <f>IF(ISNUMBER(VLOOKUP($A223,'[1]F-F_Research_Data_Factors_weekl'!$G$6:$J$4822,2,0)),VLOOKUP($A223,'[1]F-F_Research_Data_Factors_weekl'!$G$6:$J$4822,2,0),AK224)</f>
        <v>16397.919842384072</v>
      </c>
      <c r="AL223">
        <f>IF(ISNUMBER(VLOOKUP($A223,'[1]F-F_Research_Data_Factors_weekl'!$G$6:$J$4822,3,0)),VLOOKUP($A223,'[1]F-F_Research_Data_Factors_weekl'!$G$6:$J$4822,3,0),AL224)</f>
        <v>363.46892779993254</v>
      </c>
      <c r="AM223">
        <f>IF(ISNUMBER(VLOOKUP($A223,'[1]F-F_Research_Data_Factors_weekl'!$G$6:$J$4822,4,0)),VLOOKUP($A223,'[1]F-F_Research_Data_Factors_weekl'!$G$6:$J$4822,4,0),AM224)</f>
        <v>4052.2605884323866</v>
      </c>
    </row>
    <row r="224" spans="1:39" x14ac:dyDescent="0.25">
      <c r="A224" s="14">
        <v>41880</v>
      </c>
      <c r="B224">
        <v>17098.45</v>
      </c>
      <c r="C224">
        <v>2003.37</v>
      </c>
      <c r="D224">
        <v>4580.2709999999997</v>
      </c>
      <c r="E224">
        <v>15625.73</v>
      </c>
      <c r="F224">
        <v>9470.17</v>
      </c>
      <c r="G224">
        <v>15424.59</v>
      </c>
      <c r="H224">
        <v>1277.97</v>
      </c>
      <c r="I224">
        <v>24742.06</v>
      </c>
      <c r="J224">
        <v>0.48820000000000002</v>
      </c>
      <c r="K224">
        <v>1.625</v>
      </c>
      <c r="L224">
        <v>2.3431000000000002</v>
      </c>
      <c r="M224">
        <v>3.0792000000000002</v>
      </c>
      <c r="N224">
        <v>82.748000000000005</v>
      </c>
      <c r="O224">
        <v>1.3131999999999999</v>
      </c>
      <c r="P224">
        <v>104.09</v>
      </c>
      <c r="Q224">
        <v>1.6598000000000002</v>
      </c>
      <c r="R224">
        <v>0.93389999999999995</v>
      </c>
      <c r="S224">
        <v>0.83620000000000005</v>
      </c>
      <c r="T224">
        <v>0.91820000000000002</v>
      </c>
      <c r="U224">
        <v>6.1974999999999998</v>
      </c>
      <c r="V224">
        <v>6.9917999999999996</v>
      </c>
      <c r="W224">
        <v>60.515000000000001</v>
      </c>
      <c r="X224">
        <v>3.1520000000000001</v>
      </c>
      <c r="Y224">
        <v>10.666600000000001</v>
      </c>
      <c r="Z224">
        <v>13.0847</v>
      </c>
      <c r="AA224">
        <v>67.599999999999994</v>
      </c>
      <c r="AB224">
        <v>19.398</v>
      </c>
      <c r="AC224">
        <v>155.9</v>
      </c>
      <c r="AD224">
        <v>148.55000000000001</v>
      </c>
      <c r="AE224">
        <v>1286.5</v>
      </c>
      <c r="AF224">
        <v>95.96</v>
      </c>
      <c r="AG224">
        <v>1089.5</v>
      </c>
      <c r="AH224">
        <v>359</v>
      </c>
      <c r="AI224">
        <v>15.49</v>
      </c>
      <c r="AJ224">
        <v>550.25</v>
      </c>
      <c r="AK224">
        <f>IF(ISNUMBER(VLOOKUP($A224,'[1]F-F_Research_Data_Factors_weekl'!$G$6:$J$4822,2,0)),VLOOKUP($A224,'[1]F-F_Research_Data_Factors_weekl'!$G$6:$J$4822,2,0),AK225)</f>
        <v>16368.45662046723</v>
      </c>
      <c r="AL224">
        <f>IF(ISNUMBER(VLOOKUP($A224,'[1]F-F_Research_Data_Factors_weekl'!$G$6:$J$4822,3,0)),VLOOKUP($A224,'[1]F-F_Research_Data_Factors_weekl'!$G$6:$J$4822,3,0),AL225)</f>
        <v>365.33212162019555</v>
      </c>
      <c r="AM224">
        <f>IF(ISNUMBER(VLOOKUP($A224,'[1]F-F_Research_Data_Factors_weekl'!$G$6:$J$4822,4,0)),VLOOKUP($A224,'[1]F-F_Research_Data_Factors_weekl'!$G$6:$J$4822,4,0),AM225)</f>
        <v>4053.8821412889019</v>
      </c>
    </row>
    <row r="225" spans="1:39" x14ac:dyDescent="0.25">
      <c r="A225" s="14">
        <v>41873</v>
      </c>
      <c r="B225">
        <v>17001.22</v>
      </c>
      <c r="C225">
        <v>1988.4</v>
      </c>
      <c r="D225">
        <v>4538.5510000000004</v>
      </c>
      <c r="E225">
        <v>15535.55</v>
      </c>
      <c r="F225">
        <v>9339.17</v>
      </c>
      <c r="G225">
        <v>15539.19</v>
      </c>
      <c r="H225">
        <v>1286.07</v>
      </c>
      <c r="I225">
        <v>25112.23</v>
      </c>
      <c r="J225">
        <v>0.49180000000000001</v>
      </c>
      <c r="K225">
        <v>1.6597</v>
      </c>
      <c r="L225">
        <v>2.4024000000000001</v>
      </c>
      <c r="M225">
        <v>3.1566000000000001</v>
      </c>
      <c r="N225">
        <v>82.335999999999999</v>
      </c>
      <c r="O225">
        <v>1.3242</v>
      </c>
      <c r="P225">
        <v>103.95</v>
      </c>
      <c r="Q225">
        <v>1.6572</v>
      </c>
      <c r="R225">
        <v>0.93169999999999997</v>
      </c>
      <c r="S225">
        <v>0.84089999999999998</v>
      </c>
      <c r="T225">
        <v>0.91379999999999995</v>
      </c>
      <c r="U225">
        <v>6.1677999999999997</v>
      </c>
      <c r="V225">
        <v>6.9132999999999996</v>
      </c>
      <c r="W225">
        <v>60.472499999999997</v>
      </c>
      <c r="X225">
        <v>3.161</v>
      </c>
      <c r="Y225">
        <v>10.690799999999999</v>
      </c>
      <c r="Z225">
        <v>13.137</v>
      </c>
      <c r="AA225">
        <v>67.459999999999994</v>
      </c>
      <c r="AB225">
        <v>19.385999999999999</v>
      </c>
      <c r="AC225">
        <v>151.85</v>
      </c>
      <c r="AD225">
        <v>145.80000000000001</v>
      </c>
      <c r="AE225">
        <v>1278.5999999999999</v>
      </c>
      <c r="AF225">
        <v>93.65</v>
      </c>
      <c r="AG225">
        <v>1166</v>
      </c>
      <c r="AH225">
        <v>365.5</v>
      </c>
      <c r="AI225">
        <v>15.64</v>
      </c>
      <c r="AJ225">
        <v>552</v>
      </c>
      <c r="AK225">
        <f>IF(ISNUMBER(VLOOKUP($A225,'[1]F-F_Research_Data_Factors_weekl'!$G$6:$J$4822,2,0)),VLOOKUP($A225,'[1]F-F_Research_Data_Factors_weekl'!$G$6:$J$4822,2,0),AK226)</f>
        <v>16224.062464532888</v>
      </c>
      <c r="AL225">
        <f>IF(ISNUMBER(VLOOKUP($A225,'[1]F-F_Research_Data_Factors_weekl'!$G$6:$J$4822,3,0)),VLOOKUP($A225,'[1]F-F_Research_Data_Factors_weekl'!$G$6:$J$4822,3,0),AL226)</f>
        <v>364.93069785255773</v>
      </c>
      <c r="AM225">
        <f>IF(ISNUMBER(VLOOKUP($A225,'[1]F-F_Research_Data_Factors_weekl'!$G$6:$J$4822,4,0)),VLOOKUP($A225,'[1]F-F_Research_Data_Factors_weekl'!$G$6:$J$4822,4,0),AM226)</f>
        <v>4053.4767936095409</v>
      </c>
    </row>
    <row r="226" spans="1:39" x14ac:dyDescent="0.25">
      <c r="A226" s="14">
        <v>41866</v>
      </c>
      <c r="B226">
        <v>16662.91</v>
      </c>
      <c r="C226">
        <v>1955.06</v>
      </c>
      <c r="D226">
        <v>4464.9269999999997</v>
      </c>
      <c r="E226">
        <v>15304.24</v>
      </c>
      <c r="F226">
        <v>9092.6</v>
      </c>
      <c r="G226">
        <v>15318.34</v>
      </c>
      <c r="H226">
        <v>1270.68</v>
      </c>
      <c r="I226">
        <v>24954.94</v>
      </c>
      <c r="J226">
        <v>0.40739999999999998</v>
      </c>
      <c r="K226">
        <v>1.5361</v>
      </c>
      <c r="L226">
        <v>2.3397000000000001</v>
      </c>
      <c r="M226">
        <v>3.1322999999999999</v>
      </c>
      <c r="N226">
        <v>81.424000000000007</v>
      </c>
      <c r="O226">
        <v>1.3401000000000001</v>
      </c>
      <c r="P226">
        <v>102.36</v>
      </c>
      <c r="Q226">
        <v>1.6693</v>
      </c>
      <c r="R226">
        <v>0.93220000000000003</v>
      </c>
      <c r="S226">
        <v>0.84850000000000003</v>
      </c>
      <c r="T226">
        <v>0.90259999999999996</v>
      </c>
      <c r="U226">
        <v>6.1356000000000002</v>
      </c>
      <c r="V226">
        <v>6.8357999999999999</v>
      </c>
      <c r="W226">
        <v>60.768700000000003</v>
      </c>
      <c r="X226">
        <v>3.1545000000000001</v>
      </c>
      <c r="Y226">
        <v>10.591900000000001</v>
      </c>
      <c r="Z226">
        <v>13.074199999999999</v>
      </c>
      <c r="AA226">
        <v>63.6</v>
      </c>
      <c r="AB226">
        <v>19.524999999999999</v>
      </c>
      <c r="AC226">
        <v>150.6</v>
      </c>
      <c r="AD226">
        <v>148.19999999999999</v>
      </c>
      <c r="AE226">
        <v>1304.5</v>
      </c>
      <c r="AF226">
        <v>97.35</v>
      </c>
      <c r="AG226">
        <v>1102.5</v>
      </c>
      <c r="AH226">
        <v>365.75</v>
      </c>
      <c r="AI226">
        <v>15.92</v>
      </c>
      <c r="AJ226">
        <v>551.25</v>
      </c>
      <c r="AK226">
        <f>IF(ISNUMBER(VLOOKUP($A226,'[1]F-F_Research_Data_Factors_weekl'!$G$6:$J$4822,2,0)),VLOOKUP($A226,'[1]F-F_Research_Data_Factors_weekl'!$G$6:$J$4822,2,0),AK227)</f>
        <v>15938.758684087717</v>
      </c>
      <c r="AL226">
        <f>IF(ISNUMBER(VLOOKUP($A226,'[1]F-F_Research_Data_Factors_weekl'!$G$6:$J$4822,3,0)),VLOOKUP($A226,'[1]F-F_Research_Data_Factors_weekl'!$G$6:$J$4822,3,0),AL227)</f>
        <v>364.89420843171456</v>
      </c>
      <c r="AM226">
        <f>IF(ISNUMBER(VLOOKUP($A226,'[1]F-F_Research_Data_Factors_weekl'!$G$6:$J$4822,4,0)),VLOOKUP($A226,'[1]F-F_Research_Data_Factors_weekl'!$G$6:$J$4822,4,0),AM227)</f>
        <v>4037.7296479824095</v>
      </c>
    </row>
    <row r="227" spans="1:39" x14ac:dyDescent="0.25">
      <c r="A227" s="14">
        <v>41859</v>
      </c>
      <c r="B227">
        <v>16553.93</v>
      </c>
      <c r="C227">
        <v>1931.59</v>
      </c>
      <c r="D227">
        <v>4370.8980000000001</v>
      </c>
      <c r="E227">
        <v>15196.31</v>
      </c>
      <c r="F227">
        <v>9009.32</v>
      </c>
      <c r="G227">
        <v>14778.37</v>
      </c>
      <c r="H227">
        <v>1228.26</v>
      </c>
      <c r="I227">
        <v>24331.41</v>
      </c>
      <c r="J227">
        <v>0.44419999999999998</v>
      </c>
      <c r="K227">
        <v>1.6233</v>
      </c>
      <c r="L227">
        <v>2.4203000000000001</v>
      </c>
      <c r="M227">
        <v>3.2303000000000002</v>
      </c>
      <c r="N227">
        <v>81.388999999999996</v>
      </c>
      <c r="O227">
        <v>1.341</v>
      </c>
      <c r="P227">
        <v>102.04</v>
      </c>
      <c r="Q227">
        <v>1.6773</v>
      </c>
      <c r="R227">
        <v>0.92749999999999999</v>
      </c>
      <c r="S227">
        <v>0.84619999999999995</v>
      </c>
      <c r="T227">
        <v>0.90539999999999998</v>
      </c>
      <c r="U227">
        <v>6.2362000000000002</v>
      </c>
      <c r="V227">
        <v>6.8997999999999999</v>
      </c>
      <c r="W227">
        <v>61.145000000000003</v>
      </c>
      <c r="X227">
        <v>3.2075</v>
      </c>
      <c r="Y227">
        <v>10.6594</v>
      </c>
      <c r="Z227">
        <v>13.248699999999999</v>
      </c>
      <c r="AA227">
        <v>63.81</v>
      </c>
      <c r="AB227">
        <v>19.940999999999999</v>
      </c>
      <c r="AC227">
        <v>152.55000000000001</v>
      </c>
      <c r="AD227">
        <v>140</v>
      </c>
      <c r="AE227">
        <v>1308.9000000000001</v>
      </c>
      <c r="AF227">
        <v>97.65</v>
      </c>
      <c r="AG227">
        <v>1284.75</v>
      </c>
      <c r="AH227">
        <v>351.75</v>
      </c>
      <c r="AI227">
        <v>16.14</v>
      </c>
      <c r="AJ227">
        <v>549.25</v>
      </c>
      <c r="AK227">
        <f>IF(ISNUMBER(VLOOKUP($A227,'[1]F-F_Research_Data_Factors_weekl'!$G$6:$J$4822,2,0)),VLOOKUP($A227,'[1]F-F_Research_Data_Factors_weekl'!$G$6:$J$4822,2,0),AK228)</f>
        <v>15732.660827250731</v>
      </c>
      <c r="AL227">
        <f>IF(ISNUMBER(VLOOKUP($A227,'[1]F-F_Research_Data_Factors_weekl'!$G$6:$J$4822,3,0)),VLOOKUP($A227,'[1]F-F_Research_Data_Factors_weekl'!$G$6:$J$4822,3,0),AL228)</f>
        <v>366.65414834376463</v>
      </c>
      <c r="AM227">
        <f>IF(ISNUMBER(VLOOKUP($A227,'[1]F-F_Research_Data_Factors_weekl'!$G$6:$J$4822,4,0)),VLOOKUP($A227,'[1]F-F_Research_Data_Factors_weekl'!$G$6:$J$4822,4,0),AM228)</f>
        <v>4053.1315478642937</v>
      </c>
    </row>
    <row r="228" spans="1:39" x14ac:dyDescent="0.25">
      <c r="A228" s="14">
        <v>41852</v>
      </c>
      <c r="B228">
        <v>16493.37</v>
      </c>
      <c r="C228">
        <v>1925.15</v>
      </c>
      <c r="D228">
        <v>4352.6390000000001</v>
      </c>
      <c r="E228">
        <v>15215.26</v>
      </c>
      <c r="F228">
        <v>9210.08</v>
      </c>
      <c r="G228">
        <v>15523.11</v>
      </c>
      <c r="H228">
        <v>1281.3</v>
      </c>
      <c r="I228">
        <v>24532.43</v>
      </c>
      <c r="J228">
        <v>0.4723</v>
      </c>
      <c r="K228">
        <v>1.6627000000000001</v>
      </c>
      <c r="L228">
        <v>2.4925000000000002</v>
      </c>
      <c r="M228">
        <v>3.2806999999999999</v>
      </c>
      <c r="N228">
        <v>81.302000000000007</v>
      </c>
      <c r="O228">
        <v>1.3427</v>
      </c>
      <c r="P228">
        <v>102.61</v>
      </c>
      <c r="Q228">
        <v>1.6821000000000002</v>
      </c>
      <c r="R228">
        <v>0.93120000000000003</v>
      </c>
      <c r="S228">
        <v>0.85150000000000003</v>
      </c>
      <c r="T228">
        <v>0.90590000000000004</v>
      </c>
      <c r="U228">
        <v>6.2709999999999999</v>
      </c>
      <c r="V228">
        <v>6.8601000000000001</v>
      </c>
      <c r="W228">
        <v>61.185000000000002</v>
      </c>
      <c r="X228">
        <v>3.2126999999999999</v>
      </c>
      <c r="Y228">
        <v>10.6784</v>
      </c>
      <c r="Z228">
        <v>13.1823</v>
      </c>
      <c r="AA228">
        <v>62.49</v>
      </c>
      <c r="AB228">
        <v>20.370999999999999</v>
      </c>
      <c r="AC228">
        <v>157.30000000000001</v>
      </c>
      <c r="AD228">
        <v>139.35</v>
      </c>
      <c r="AE228">
        <v>1293.5999999999999</v>
      </c>
      <c r="AF228">
        <v>97.88</v>
      </c>
      <c r="AG228">
        <v>1215</v>
      </c>
      <c r="AH228">
        <v>352.5</v>
      </c>
      <c r="AI228">
        <v>16.350000000000001</v>
      </c>
      <c r="AJ228">
        <v>534.25</v>
      </c>
      <c r="AK228">
        <f>IF(ISNUMBER(VLOOKUP($A228,'[1]F-F_Research_Data_Factors_weekl'!$G$6:$J$4822,2,0)),VLOOKUP($A228,'[1]F-F_Research_Data_Factors_weekl'!$G$6:$J$4822,2,0),AK229)</f>
        <v>15652.831387176131</v>
      </c>
      <c r="AL228">
        <f>IF(ISNUMBER(VLOOKUP($A228,'[1]F-F_Research_Data_Factors_weekl'!$G$6:$J$4822,3,0)),VLOOKUP($A228,'[1]F-F_Research_Data_Factors_weekl'!$G$6:$J$4822,3,0),AL229)</f>
        <v>363.23969520880189</v>
      </c>
      <c r="AM228">
        <f>IF(ISNUMBER(VLOOKUP($A228,'[1]F-F_Research_Data_Factors_weekl'!$G$6:$J$4822,4,0)),VLOOKUP($A228,'[1]F-F_Research_Data_Factors_weekl'!$G$6:$J$4822,4,0),AM229)</f>
        <v>4075.9569065409232</v>
      </c>
    </row>
    <row r="229" spans="1:39" x14ac:dyDescent="0.25">
      <c r="A229" s="14">
        <v>41845</v>
      </c>
      <c r="B229">
        <v>16960.57</v>
      </c>
      <c r="C229">
        <v>1978.34</v>
      </c>
      <c r="D229">
        <v>4449.5630000000001</v>
      </c>
      <c r="E229">
        <v>15455.04</v>
      </c>
      <c r="F229">
        <v>9644.01</v>
      </c>
      <c r="G229">
        <v>15457.87</v>
      </c>
      <c r="H229">
        <v>1281.3499999999999</v>
      </c>
      <c r="I229">
        <v>24216.01</v>
      </c>
      <c r="J229">
        <v>0.48770000000000002</v>
      </c>
      <c r="K229">
        <v>1.6714</v>
      </c>
      <c r="L229">
        <v>2.4655</v>
      </c>
      <c r="M229">
        <v>3.2385000000000002</v>
      </c>
      <c r="N229">
        <v>81.028999999999996</v>
      </c>
      <c r="O229">
        <v>1.343</v>
      </c>
      <c r="P229">
        <v>101.84</v>
      </c>
      <c r="Q229">
        <v>1.6975</v>
      </c>
      <c r="R229">
        <v>0.93959999999999999</v>
      </c>
      <c r="S229">
        <v>0.85540000000000005</v>
      </c>
      <c r="T229">
        <v>0.90490000000000004</v>
      </c>
      <c r="U229">
        <v>6.2145000000000001</v>
      </c>
      <c r="V229">
        <v>6.8220999999999998</v>
      </c>
      <c r="W229">
        <v>60.104999999999997</v>
      </c>
      <c r="X229">
        <v>3.1749999999999998</v>
      </c>
      <c r="Y229">
        <v>10.512499999999999</v>
      </c>
      <c r="Z229">
        <v>12.946199999999999</v>
      </c>
      <c r="AA229">
        <v>65.16</v>
      </c>
      <c r="AB229">
        <v>20.588000000000001</v>
      </c>
      <c r="AC229">
        <v>159.1</v>
      </c>
      <c r="AD229">
        <v>148.25</v>
      </c>
      <c r="AE229">
        <v>1303.3</v>
      </c>
      <c r="AF229">
        <v>102.09</v>
      </c>
      <c r="AG229">
        <v>1212.25</v>
      </c>
      <c r="AH229">
        <v>363</v>
      </c>
      <c r="AI229">
        <v>17.14</v>
      </c>
      <c r="AJ229">
        <v>538</v>
      </c>
      <c r="AK229">
        <f>IF(ISNUMBER(VLOOKUP($A229,'[1]F-F_Research_Data_Factors_weekl'!$G$6:$J$4822,2,0)),VLOOKUP($A229,'[1]F-F_Research_Data_Factors_weekl'!$G$6:$J$4822,2,0),AK230)</f>
        <v>16075.62019839389</v>
      </c>
      <c r="AL229">
        <f>IF(ISNUMBER(VLOOKUP($A229,'[1]F-F_Research_Data_Factors_weekl'!$G$6:$J$4822,3,0)),VLOOKUP($A229,'[1]F-F_Research_Data_Factors_weekl'!$G$6:$J$4822,3,0),AL230)</f>
        <v>362.29772113385388</v>
      </c>
      <c r="AM229">
        <f>IF(ISNUMBER(VLOOKUP($A229,'[1]F-F_Research_Data_Factors_weekl'!$G$6:$J$4822,4,0)),VLOOKUP($A229,'[1]F-F_Research_Data_Factors_weekl'!$G$6:$J$4822,4,0),AM230)</f>
        <v>4086.1723373843838</v>
      </c>
    </row>
    <row r="230" spans="1:39" x14ac:dyDescent="0.25">
      <c r="A230" s="14">
        <v>41838</v>
      </c>
      <c r="B230">
        <v>17100.18</v>
      </c>
      <c r="C230">
        <v>1978.22</v>
      </c>
      <c r="D230">
        <v>4432.1459999999997</v>
      </c>
      <c r="E230">
        <v>15266.57</v>
      </c>
      <c r="F230">
        <v>9720.02</v>
      </c>
      <c r="G230">
        <v>15215.71</v>
      </c>
      <c r="H230">
        <v>1263.29</v>
      </c>
      <c r="I230">
        <v>23454.79</v>
      </c>
      <c r="J230">
        <v>0.47770000000000001</v>
      </c>
      <c r="K230">
        <v>1.6678999999999999</v>
      </c>
      <c r="L230">
        <v>2.4809000000000001</v>
      </c>
      <c r="M230">
        <v>3.2881</v>
      </c>
      <c r="N230">
        <v>80.524000000000001</v>
      </c>
      <c r="O230">
        <v>1.3524</v>
      </c>
      <c r="P230">
        <v>101.34</v>
      </c>
      <c r="Q230">
        <v>1.7088000000000001</v>
      </c>
      <c r="R230">
        <v>0.93899999999999995</v>
      </c>
      <c r="S230">
        <v>0.86870000000000003</v>
      </c>
      <c r="T230">
        <v>0.89849999999999997</v>
      </c>
      <c r="U230">
        <v>6.1890999999999998</v>
      </c>
      <c r="V230">
        <v>6.8396999999999997</v>
      </c>
      <c r="W230">
        <v>60.287500000000001</v>
      </c>
      <c r="X230">
        <v>3.1829999999999998</v>
      </c>
      <c r="Y230">
        <v>10.647600000000001</v>
      </c>
      <c r="Z230">
        <v>12.9476</v>
      </c>
      <c r="AA230">
        <v>68.63</v>
      </c>
      <c r="AB230">
        <v>20.838000000000001</v>
      </c>
      <c r="AC230">
        <v>151.625</v>
      </c>
      <c r="AD230">
        <v>152.6</v>
      </c>
      <c r="AE230">
        <v>1309.4000000000001</v>
      </c>
      <c r="AF230">
        <v>103.13</v>
      </c>
      <c r="AG230">
        <v>1176.75</v>
      </c>
      <c r="AH230">
        <v>371.25</v>
      </c>
      <c r="AI230">
        <v>16.97</v>
      </c>
      <c r="AJ230">
        <v>532.25</v>
      </c>
      <c r="AK230">
        <f>IF(ISNUMBER(VLOOKUP($A230,'[1]F-F_Research_Data_Factors_weekl'!$G$6:$J$4822,2,0)),VLOOKUP($A230,'[1]F-F_Research_Data_Factors_weekl'!$G$6:$J$4822,2,0),AK231)</f>
        <v>16077.227921186008</v>
      </c>
      <c r="AL230">
        <f>IF(ISNUMBER(VLOOKUP($A230,'[1]F-F_Research_Data_Factors_weekl'!$G$6:$J$4822,3,0)),VLOOKUP($A230,'[1]F-F_Research_Data_Factors_weekl'!$G$6:$J$4822,3,0),AL231)</f>
        <v>364.08172156954464</v>
      </c>
      <c r="AM230">
        <f>IF(ISNUMBER(VLOOKUP($A230,'[1]F-F_Research_Data_Factors_weekl'!$G$6:$J$4822,4,0)),VLOOKUP($A230,'[1]F-F_Research_Data_Factors_weekl'!$G$6:$J$4822,4,0),AM231)</f>
        <v>4119.9559763907882</v>
      </c>
    </row>
    <row r="231" spans="1:39" x14ac:dyDescent="0.25">
      <c r="A231" s="14">
        <v>41831</v>
      </c>
      <c r="B231">
        <v>16943.810000000001</v>
      </c>
      <c r="C231">
        <v>1967.57</v>
      </c>
      <c r="D231">
        <v>4415.49</v>
      </c>
      <c r="E231">
        <v>15125.5</v>
      </c>
      <c r="F231">
        <v>9666.34</v>
      </c>
      <c r="G231">
        <v>15164.04</v>
      </c>
      <c r="H231">
        <v>1255.19</v>
      </c>
      <c r="I231">
        <v>23233.45</v>
      </c>
      <c r="J231">
        <v>0.44790000000000002</v>
      </c>
      <c r="K231">
        <v>1.6398000000000001</v>
      </c>
      <c r="L231">
        <v>2.516</v>
      </c>
      <c r="M231">
        <v>3.3365999999999998</v>
      </c>
      <c r="N231">
        <v>80.186999999999998</v>
      </c>
      <c r="O231">
        <v>1.3608</v>
      </c>
      <c r="P231">
        <v>101.3</v>
      </c>
      <c r="Q231">
        <v>1.7116</v>
      </c>
      <c r="R231">
        <v>0.93920000000000003</v>
      </c>
      <c r="S231">
        <v>0.88100000000000001</v>
      </c>
      <c r="T231">
        <v>0.89219999999999999</v>
      </c>
      <c r="U231">
        <v>6.1795999999999998</v>
      </c>
      <c r="V231">
        <v>6.7927999999999997</v>
      </c>
      <c r="W231">
        <v>59.935000000000002</v>
      </c>
      <c r="X231">
        <v>3.1859999999999999</v>
      </c>
      <c r="Y231">
        <v>10.705500000000001</v>
      </c>
      <c r="Z231">
        <v>12.9954</v>
      </c>
      <c r="AA231">
        <v>68.739999999999995</v>
      </c>
      <c r="AB231">
        <v>21.411000000000001</v>
      </c>
      <c r="AC231">
        <v>149.125</v>
      </c>
      <c r="AD231">
        <v>144.25</v>
      </c>
      <c r="AE231">
        <v>1337.4</v>
      </c>
      <c r="AF231">
        <v>100.83</v>
      </c>
      <c r="AG231">
        <v>1295.75</v>
      </c>
      <c r="AH231">
        <v>399.75</v>
      </c>
      <c r="AI231">
        <v>17.07</v>
      </c>
      <c r="AJ231">
        <v>514.75</v>
      </c>
      <c r="AK231">
        <f>IF(ISNUMBER(VLOOKUP($A231,'[1]F-F_Research_Data_Factors_weekl'!$G$6:$J$4822,2,0)),VLOOKUP($A231,'[1]F-F_Research_Data_Factors_weekl'!$G$6:$J$4822,2,0),AK232)</f>
        <v>16017.961463770058</v>
      </c>
      <c r="AL231">
        <f>IF(ISNUMBER(VLOOKUP($A231,'[1]F-F_Research_Data_Factors_weekl'!$G$6:$J$4822,3,0)),VLOOKUP($A231,'[1]F-F_Research_Data_Factors_weekl'!$G$6:$J$4822,3,0),AL232)</f>
        <v>369.43858099395698</v>
      </c>
      <c r="AM231">
        <f>IF(ISNUMBER(VLOOKUP($A231,'[1]F-F_Research_Data_Factors_weekl'!$G$6:$J$4822,4,0)),VLOOKUP($A231,'[1]F-F_Research_Data_Factors_weekl'!$G$6:$J$4822,4,0),AM232)</f>
        <v>4084.0166300463807</v>
      </c>
    </row>
    <row r="232" spans="1:39" x14ac:dyDescent="0.25">
      <c r="A232" s="14">
        <v>41824</v>
      </c>
      <c r="B232">
        <v>17068.259999999998</v>
      </c>
      <c r="C232">
        <v>1985.44</v>
      </c>
      <c r="D232">
        <v>4485.9250000000002</v>
      </c>
      <c r="E232">
        <v>15214.96</v>
      </c>
      <c r="F232">
        <v>10009.08</v>
      </c>
      <c r="G232">
        <v>15437.13</v>
      </c>
      <c r="H232">
        <v>1285.24</v>
      </c>
      <c r="I232">
        <v>23546.36</v>
      </c>
      <c r="J232">
        <v>0.50590000000000002</v>
      </c>
      <c r="K232">
        <v>1.7351000000000001</v>
      </c>
      <c r="L232">
        <v>2.6383000000000001</v>
      </c>
      <c r="M232">
        <v>3.4693999999999998</v>
      </c>
      <c r="N232">
        <v>80.269000000000005</v>
      </c>
      <c r="O232">
        <v>1.3594999999999999</v>
      </c>
      <c r="P232">
        <v>102.06</v>
      </c>
      <c r="Q232">
        <v>1.716</v>
      </c>
      <c r="R232">
        <v>0.9365</v>
      </c>
      <c r="S232">
        <v>0.87390000000000001</v>
      </c>
      <c r="T232">
        <v>0.89410000000000001</v>
      </c>
      <c r="U232">
        <v>6.1901000000000002</v>
      </c>
      <c r="V232">
        <v>6.8433999999999999</v>
      </c>
      <c r="W232">
        <v>59.734999999999999</v>
      </c>
      <c r="X232">
        <v>3.1859999999999999</v>
      </c>
      <c r="Y232">
        <v>10.757099999999999</v>
      </c>
      <c r="Z232">
        <v>12.9741</v>
      </c>
      <c r="AA232">
        <v>76.22</v>
      </c>
      <c r="AB232">
        <v>21.088999999999999</v>
      </c>
      <c r="AC232">
        <v>155</v>
      </c>
      <c r="AD232">
        <v>146.05000000000001</v>
      </c>
      <c r="AE232">
        <v>1320.6</v>
      </c>
      <c r="AF232">
        <v>104.06</v>
      </c>
      <c r="AG232">
        <v>1387.75</v>
      </c>
      <c r="AH232">
        <v>417</v>
      </c>
      <c r="AI232">
        <v>17.809999999999999</v>
      </c>
      <c r="AJ232">
        <v>568</v>
      </c>
      <c r="AK232">
        <f>IF(ISNUMBER(VLOOKUP($A232,'[1]F-F_Research_Data_Factors_weekl'!$G$6:$J$4822,2,0)),VLOOKUP($A232,'[1]F-F_Research_Data_Factors_weekl'!$G$6:$J$4822,2,0),AK233)</f>
        <v>16016.140428603323</v>
      </c>
      <c r="AL232">
        <f>IF(ISNUMBER(VLOOKUP($A232,'[1]F-F_Research_Data_Factors_weekl'!$G$6:$J$4822,3,0)),VLOOKUP($A232,'[1]F-F_Research_Data_Factors_weekl'!$G$6:$J$4822,3,0),AL233)</f>
        <v>379.16511408297043</v>
      </c>
      <c r="AM232">
        <f>IF(ISNUMBER(VLOOKUP($A232,'[1]F-F_Research_Data_Factors_weekl'!$G$6:$J$4822,4,0)),VLOOKUP($A232,'[1]F-F_Research_Data_Factors_weekl'!$G$6:$J$4822,4,0),AM233)</f>
        <v>4072.6912901068517</v>
      </c>
    </row>
    <row r="233" spans="1:39" x14ac:dyDescent="0.25">
      <c r="A233" s="14">
        <v>41817</v>
      </c>
      <c r="B233">
        <v>16851.84</v>
      </c>
      <c r="C233">
        <v>1960.96</v>
      </c>
      <c r="D233">
        <v>4397.93</v>
      </c>
      <c r="E233">
        <v>15094.25</v>
      </c>
      <c r="F233">
        <v>9815.17</v>
      </c>
      <c r="G233">
        <v>15095</v>
      </c>
      <c r="H233">
        <v>1253.1500000000001</v>
      </c>
      <c r="I233">
        <v>23221.52</v>
      </c>
      <c r="J233">
        <v>0.4607</v>
      </c>
      <c r="K233">
        <v>1.6381000000000001</v>
      </c>
      <c r="L233">
        <v>2.5339999999999998</v>
      </c>
      <c r="M233">
        <v>3.3664999999999998</v>
      </c>
      <c r="N233">
        <v>80.039000000000001</v>
      </c>
      <c r="O233">
        <v>1.3649</v>
      </c>
      <c r="P233">
        <v>101.42</v>
      </c>
      <c r="Q233">
        <v>1.7035</v>
      </c>
      <c r="R233">
        <v>0.94269999999999998</v>
      </c>
      <c r="S233">
        <v>0.87770000000000004</v>
      </c>
      <c r="T233">
        <v>0.89080000000000004</v>
      </c>
      <c r="U233">
        <v>6.1273999999999997</v>
      </c>
      <c r="V233">
        <v>6.7331000000000003</v>
      </c>
      <c r="W233">
        <v>60.085000000000001</v>
      </c>
      <c r="X233">
        <v>3.2132000000000001</v>
      </c>
      <c r="Y233">
        <v>10.587999999999999</v>
      </c>
      <c r="Z233">
        <v>12.9625</v>
      </c>
      <c r="AA233">
        <v>80.89</v>
      </c>
      <c r="AB233">
        <v>21.077000000000002</v>
      </c>
      <c r="AC233">
        <v>152.25</v>
      </c>
      <c r="AD233">
        <v>142.94999999999999</v>
      </c>
      <c r="AE233">
        <v>1320</v>
      </c>
      <c r="AF233">
        <v>105.74</v>
      </c>
      <c r="AG233">
        <v>1432</v>
      </c>
      <c r="AH233">
        <v>443</v>
      </c>
      <c r="AI233">
        <v>16.850000000000001</v>
      </c>
      <c r="AJ233">
        <v>585.25</v>
      </c>
      <c r="AK233">
        <f>IF(ISNUMBER(VLOOKUP($A233,'[1]F-F_Research_Data_Factors_weekl'!$G$6:$J$4822,2,0)),VLOOKUP($A233,'[1]F-F_Research_Data_Factors_weekl'!$G$6:$J$4822,2,0),AK234)</f>
        <v>16016.140428603323</v>
      </c>
      <c r="AL233">
        <f>IF(ISNUMBER(VLOOKUP($A233,'[1]F-F_Research_Data_Factors_weekl'!$G$6:$J$4822,3,0)),VLOOKUP($A233,'[1]F-F_Research_Data_Factors_weekl'!$G$6:$J$4822,3,0),AL234)</f>
        <v>379.16511408297043</v>
      </c>
      <c r="AM233">
        <f>IF(ISNUMBER(VLOOKUP($A233,'[1]F-F_Research_Data_Factors_weekl'!$G$6:$J$4822,4,0)),VLOOKUP($A233,'[1]F-F_Research_Data_Factors_weekl'!$G$6:$J$4822,4,0),AM234)</f>
        <v>4072.6912901068517</v>
      </c>
    </row>
    <row r="234" spans="1:39" x14ac:dyDescent="0.25">
      <c r="A234" s="14">
        <v>41810</v>
      </c>
      <c r="B234">
        <v>16947.080000000002</v>
      </c>
      <c r="C234">
        <v>1962.87</v>
      </c>
      <c r="D234">
        <v>4368.0370000000003</v>
      </c>
      <c r="E234">
        <v>15108.97</v>
      </c>
      <c r="F234">
        <v>9987.24</v>
      </c>
      <c r="G234">
        <v>15349.42</v>
      </c>
      <c r="H234">
        <v>1268.92</v>
      </c>
      <c r="I234">
        <v>23194.06</v>
      </c>
      <c r="J234">
        <v>0.45610000000000001</v>
      </c>
      <c r="K234">
        <v>1.6804000000000001</v>
      </c>
      <c r="L234">
        <v>2.6052</v>
      </c>
      <c r="M234">
        <v>3.4337</v>
      </c>
      <c r="N234">
        <v>80.372</v>
      </c>
      <c r="O234">
        <v>1.3599999999999999</v>
      </c>
      <c r="P234">
        <v>102.07</v>
      </c>
      <c r="Q234">
        <v>1.7013</v>
      </c>
      <c r="R234">
        <v>0.93879999999999997</v>
      </c>
      <c r="S234">
        <v>0.86980000000000002</v>
      </c>
      <c r="T234">
        <v>0.89510000000000001</v>
      </c>
      <c r="U234">
        <v>6.1181000000000001</v>
      </c>
      <c r="V234">
        <v>6.7110000000000003</v>
      </c>
      <c r="W234">
        <v>60.1875</v>
      </c>
      <c r="X234">
        <v>3.2235</v>
      </c>
      <c r="Y234">
        <v>10.650700000000001</v>
      </c>
      <c r="Z234">
        <v>12.9909</v>
      </c>
      <c r="AA234">
        <v>88.16</v>
      </c>
      <c r="AB234">
        <v>20.949000000000002</v>
      </c>
      <c r="AC234">
        <v>147.55000000000001</v>
      </c>
      <c r="AD234">
        <v>158.15</v>
      </c>
      <c r="AE234">
        <v>1316.2</v>
      </c>
      <c r="AF234">
        <v>107.26</v>
      </c>
      <c r="AG234">
        <v>1415.75</v>
      </c>
      <c r="AH234">
        <v>453.25</v>
      </c>
      <c r="AI234">
        <v>17.920000000000002</v>
      </c>
      <c r="AJ234">
        <v>585.25</v>
      </c>
      <c r="AK234">
        <f>IF(ISNUMBER(VLOOKUP($A234,'[1]F-F_Research_Data_Factors_weekl'!$G$6:$J$4822,2,0)),VLOOKUP($A234,'[1]F-F_Research_Data_Factors_weekl'!$G$6:$J$4822,2,0),AK235)</f>
        <v>16025.755882132604</v>
      </c>
      <c r="AL234">
        <f>IF(ISNUMBER(VLOOKUP($A234,'[1]F-F_Research_Data_Factors_weekl'!$G$6:$J$4822,3,0)),VLOOKUP($A234,'[1]F-F_Research_Data_Factors_weekl'!$G$6:$J$4822,3,0),AL235)</f>
        <v>378.48384316527296</v>
      </c>
      <c r="AM234">
        <f>IF(ISNUMBER(VLOOKUP($A234,'[1]F-F_Research_Data_Factors_weekl'!$G$6:$J$4822,4,0)),VLOOKUP($A234,'[1]F-F_Research_Data_Factors_weekl'!$G$6:$J$4822,4,0),AM235)</f>
        <v>4082.0800742776901</v>
      </c>
    </row>
    <row r="235" spans="1:39" x14ac:dyDescent="0.25">
      <c r="A235" s="14">
        <v>41803</v>
      </c>
      <c r="B235">
        <v>16775.740000000002</v>
      </c>
      <c r="C235">
        <v>1936.16</v>
      </c>
      <c r="D235">
        <v>4310.6530000000002</v>
      </c>
      <c r="E235">
        <v>15001.61</v>
      </c>
      <c r="F235">
        <v>9912.8700000000008</v>
      </c>
      <c r="G235">
        <v>15097.84</v>
      </c>
      <c r="H235">
        <v>1243.97</v>
      </c>
      <c r="I235">
        <v>23319.17</v>
      </c>
      <c r="J235">
        <v>0.44929999999999998</v>
      </c>
      <c r="K235">
        <v>1.6930000000000001</v>
      </c>
      <c r="L235">
        <v>2.6032999999999999</v>
      </c>
      <c r="M235">
        <v>3.4134000000000002</v>
      </c>
      <c r="N235">
        <v>80.575999999999993</v>
      </c>
      <c r="O235">
        <v>1.3540000000000001</v>
      </c>
      <c r="P235">
        <v>102.04</v>
      </c>
      <c r="Q235">
        <v>1.6968000000000001</v>
      </c>
      <c r="R235">
        <v>0.94020000000000004</v>
      </c>
      <c r="S235">
        <v>0.86639999999999995</v>
      </c>
      <c r="T235">
        <v>0.90010000000000001</v>
      </c>
      <c r="U235">
        <v>5.9938000000000002</v>
      </c>
      <c r="V235">
        <v>6.6447000000000003</v>
      </c>
      <c r="W235">
        <v>59.772500000000001</v>
      </c>
      <c r="X235">
        <v>3.2185000000000001</v>
      </c>
      <c r="Y235">
        <v>10.6777</v>
      </c>
      <c r="Z235">
        <v>13.0151</v>
      </c>
      <c r="AA235">
        <v>86.98</v>
      </c>
      <c r="AB235">
        <v>19.655000000000001</v>
      </c>
      <c r="AC235">
        <v>147.6</v>
      </c>
      <c r="AD235">
        <v>164.55</v>
      </c>
      <c r="AE235">
        <v>1273.7</v>
      </c>
      <c r="AF235">
        <v>106.91</v>
      </c>
      <c r="AG235">
        <v>1425.75</v>
      </c>
      <c r="AH235">
        <v>447</v>
      </c>
      <c r="AI235">
        <v>17.04</v>
      </c>
      <c r="AJ235">
        <v>586</v>
      </c>
      <c r="AK235">
        <f>IF(ISNUMBER(VLOOKUP($A235,'[1]F-F_Research_Data_Factors_weekl'!$G$6:$J$4822,2,0)),VLOOKUP($A235,'[1]F-F_Research_Data_Factors_weekl'!$G$6:$J$4822,2,0),AK236)</f>
        <v>15787.366645781307</v>
      </c>
      <c r="AL235">
        <f>IF(ISNUMBER(VLOOKUP($A235,'[1]F-F_Research_Data_Factors_weekl'!$G$6:$J$4822,3,0)),VLOOKUP($A235,'[1]F-F_Research_Data_Factors_weekl'!$G$6:$J$4822,3,0),AL236)</f>
        <v>375.55451792545438</v>
      </c>
      <c r="AM235">
        <f>IF(ISNUMBER(VLOOKUP($A235,'[1]F-F_Research_Data_Factors_weekl'!$G$6:$J$4822,4,0)),VLOOKUP($A235,'[1]F-F_Research_Data_Factors_weekl'!$G$6:$J$4822,4,0),AM236)</f>
        <v>4094.7738732848729</v>
      </c>
    </row>
    <row r="236" spans="1:39" x14ac:dyDescent="0.25">
      <c r="A236" s="14">
        <v>41796</v>
      </c>
      <c r="B236">
        <v>16924.28</v>
      </c>
      <c r="C236">
        <v>1949.44</v>
      </c>
      <c r="D236">
        <v>4321.3990000000003</v>
      </c>
      <c r="E236">
        <v>14838.9</v>
      </c>
      <c r="F236">
        <v>9987.19</v>
      </c>
      <c r="G236">
        <v>15077.24</v>
      </c>
      <c r="H236">
        <v>1234.57</v>
      </c>
      <c r="I236">
        <v>22951</v>
      </c>
      <c r="J236">
        <v>0.39879999999999999</v>
      </c>
      <c r="K236">
        <v>1.6428</v>
      </c>
      <c r="L236">
        <v>2.5869</v>
      </c>
      <c r="M236">
        <v>3.4319999999999999</v>
      </c>
      <c r="N236">
        <v>80.409000000000006</v>
      </c>
      <c r="O236">
        <v>1.3643000000000001</v>
      </c>
      <c r="P236">
        <v>102.48</v>
      </c>
      <c r="Q236">
        <v>1.6802000000000001</v>
      </c>
      <c r="R236">
        <v>0.93330000000000002</v>
      </c>
      <c r="S236">
        <v>0.85009999999999997</v>
      </c>
      <c r="T236">
        <v>0.89359999999999995</v>
      </c>
      <c r="U236">
        <v>5.9455</v>
      </c>
      <c r="V236">
        <v>6.6291000000000002</v>
      </c>
      <c r="W236">
        <v>59.182499999999997</v>
      </c>
      <c r="X236">
        <v>3.2122000000000002</v>
      </c>
      <c r="Y236">
        <v>10.5875</v>
      </c>
      <c r="Z236">
        <v>12.9292</v>
      </c>
      <c r="AA236">
        <v>84.78</v>
      </c>
      <c r="AB236">
        <v>18.991</v>
      </c>
      <c r="AC236">
        <v>140.125</v>
      </c>
      <c r="AD236">
        <v>163.4</v>
      </c>
      <c r="AE236">
        <v>1252.0999999999999</v>
      </c>
      <c r="AF236">
        <v>102.66</v>
      </c>
      <c r="AG236">
        <v>1457</v>
      </c>
      <c r="AH236">
        <v>459</v>
      </c>
      <c r="AI236">
        <v>16.920000000000002</v>
      </c>
      <c r="AJ236">
        <v>618.25</v>
      </c>
      <c r="AK236">
        <f>IF(ISNUMBER(VLOOKUP($A236,'[1]F-F_Research_Data_Factors_weekl'!$G$6:$J$4822,2,0)),VLOOKUP($A236,'[1]F-F_Research_Data_Factors_weekl'!$G$6:$J$4822,2,0),AK237)</f>
        <v>15869.890074166975</v>
      </c>
      <c r="AL236">
        <f>IF(ISNUMBER(VLOOKUP($A236,'[1]F-F_Research_Data_Factors_weekl'!$G$6:$J$4822,3,0)),VLOOKUP($A236,'[1]F-F_Research_Data_Factors_weekl'!$G$6:$J$4822,3,0),AL237)</f>
        <v>372.83283820654657</v>
      </c>
      <c r="AM236">
        <f>IF(ISNUMBER(VLOOKUP($A236,'[1]F-F_Research_Data_Factors_weekl'!$G$6:$J$4822,4,0)),VLOOKUP($A236,'[1]F-F_Research_Data_Factors_weekl'!$G$6:$J$4822,4,0),AM237)</f>
        <v>4121.564039541895</v>
      </c>
    </row>
    <row r="237" spans="1:39" x14ac:dyDescent="0.25">
      <c r="A237" s="14">
        <v>41789</v>
      </c>
      <c r="B237">
        <v>16717.169999999998</v>
      </c>
      <c r="C237">
        <v>1923.57</v>
      </c>
      <c r="D237">
        <v>4242.6180000000004</v>
      </c>
      <c r="E237">
        <v>14604.16</v>
      </c>
      <c r="F237">
        <v>9943.27</v>
      </c>
      <c r="G237">
        <v>14632.38</v>
      </c>
      <c r="H237">
        <v>1201.4100000000001</v>
      </c>
      <c r="I237">
        <v>23081.65</v>
      </c>
      <c r="J237">
        <v>0.373</v>
      </c>
      <c r="K237">
        <v>1.5390999999999999</v>
      </c>
      <c r="L237">
        <v>2.4759000000000002</v>
      </c>
      <c r="M237">
        <v>3.3277000000000001</v>
      </c>
      <c r="N237">
        <v>80.369</v>
      </c>
      <c r="O237">
        <v>1.3634999999999999</v>
      </c>
      <c r="P237">
        <v>101.77</v>
      </c>
      <c r="Q237">
        <v>1.6755</v>
      </c>
      <c r="R237">
        <v>0.93100000000000005</v>
      </c>
      <c r="S237">
        <v>0.84989999999999999</v>
      </c>
      <c r="T237">
        <v>0.8952</v>
      </c>
      <c r="U237">
        <v>5.9733999999999998</v>
      </c>
      <c r="V237">
        <v>6.6885000000000003</v>
      </c>
      <c r="W237">
        <v>59.102499999999999</v>
      </c>
      <c r="X237">
        <v>3.2130000000000001</v>
      </c>
      <c r="Y237">
        <v>10.5723</v>
      </c>
      <c r="Z237">
        <v>12.858000000000001</v>
      </c>
      <c r="AA237">
        <v>86.27</v>
      </c>
      <c r="AB237">
        <v>18.681999999999999</v>
      </c>
      <c r="AC237">
        <v>137.80000000000001</v>
      </c>
      <c r="AD237">
        <v>159.4</v>
      </c>
      <c r="AE237">
        <v>1245.5999999999999</v>
      </c>
      <c r="AF237">
        <v>102.71</v>
      </c>
      <c r="AG237">
        <v>1493.25</v>
      </c>
      <c r="AH237">
        <v>465.75</v>
      </c>
      <c r="AI237">
        <v>17.38</v>
      </c>
      <c r="AJ237">
        <v>627.25</v>
      </c>
      <c r="AK237">
        <f>IF(ISNUMBER(VLOOKUP($A237,'[1]F-F_Research_Data_Factors_weekl'!$G$6:$J$4822,2,0)),VLOOKUP($A237,'[1]F-F_Research_Data_Factors_weekl'!$G$6:$J$4822,2,0),AK238)</f>
        <v>15619.970545439935</v>
      </c>
      <c r="AL237">
        <f>IF(ISNUMBER(VLOOKUP($A237,'[1]F-F_Research_Data_Factors_weekl'!$G$6:$J$4822,3,0)),VLOOKUP($A237,'[1]F-F_Research_Data_Factors_weekl'!$G$6:$J$4822,3,0),AL238)</f>
        <v>368.99528721946416</v>
      </c>
      <c r="AM237">
        <f>IF(ISNUMBER(VLOOKUP($A237,'[1]F-F_Research_Data_Factors_weekl'!$G$6:$J$4822,4,0)),VLOOKUP($A237,'[1]F-F_Research_Data_Factors_weekl'!$G$6:$J$4822,4,0),AM238)</f>
        <v>4108.8266768436788</v>
      </c>
    </row>
    <row r="238" spans="1:39" x14ac:dyDescent="0.25">
      <c r="A238" s="14">
        <v>41782</v>
      </c>
      <c r="B238">
        <v>16606.27</v>
      </c>
      <c r="C238">
        <v>1900.53</v>
      </c>
      <c r="D238">
        <v>4185.808</v>
      </c>
      <c r="E238">
        <v>14708.1</v>
      </c>
      <c r="F238">
        <v>9768.01</v>
      </c>
      <c r="G238">
        <v>14462.17</v>
      </c>
      <c r="H238">
        <v>1180.44</v>
      </c>
      <c r="I238">
        <v>22965.86</v>
      </c>
      <c r="J238">
        <v>0.34239999999999998</v>
      </c>
      <c r="K238">
        <v>1.5241</v>
      </c>
      <c r="L238">
        <v>2.5320999999999998</v>
      </c>
      <c r="M238">
        <v>3.3933</v>
      </c>
      <c r="N238">
        <v>80.393000000000001</v>
      </c>
      <c r="O238">
        <v>1.3629</v>
      </c>
      <c r="P238">
        <v>101.97</v>
      </c>
      <c r="Q238">
        <v>1.6832</v>
      </c>
      <c r="R238">
        <v>0.92310000000000003</v>
      </c>
      <c r="S238">
        <v>0.85499999999999998</v>
      </c>
      <c r="T238">
        <v>0.89580000000000004</v>
      </c>
      <c r="U238">
        <v>5.9602000000000004</v>
      </c>
      <c r="V238">
        <v>6.6447000000000003</v>
      </c>
      <c r="W238">
        <v>58.5075</v>
      </c>
      <c r="X238">
        <v>3.2120000000000002</v>
      </c>
      <c r="Y238">
        <v>10.299300000000001</v>
      </c>
      <c r="Z238">
        <v>12.856199999999999</v>
      </c>
      <c r="AA238">
        <v>86.31</v>
      </c>
      <c r="AB238">
        <v>19.388000000000002</v>
      </c>
      <c r="AC238">
        <v>136.30000000000001</v>
      </c>
      <c r="AD238">
        <v>158.4</v>
      </c>
      <c r="AE238">
        <v>1291.7</v>
      </c>
      <c r="AF238">
        <v>104.35</v>
      </c>
      <c r="AG238">
        <v>1515.5</v>
      </c>
      <c r="AH238">
        <v>478</v>
      </c>
      <c r="AI238">
        <v>17.37</v>
      </c>
      <c r="AJ238">
        <v>652.5</v>
      </c>
      <c r="AK238">
        <f>IF(ISNUMBER(VLOOKUP($A238,'[1]F-F_Research_Data_Factors_weekl'!$G$6:$J$4822,2,0)),VLOOKUP($A238,'[1]F-F_Research_Data_Factors_weekl'!$G$6:$J$4822,2,0),AK239)</f>
        <v>15437.804452895765</v>
      </c>
      <c r="AL238">
        <f>IF(ISNUMBER(VLOOKUP($A238,'[1]F-F_Research_Data_Factors_weekl'!$G$6:$J$4822,3,0)),VLOOKUP($A238,'[1]F-F_Research_Data_Factors_weekl'!$G$6:$J$4822,3,0),AL239)</f>
        <v>370.9240925004666</v>
      </c>
      <c r="AM238">
        <f>IF(ISNUMBER(VLOOKUP($A238,'[1]F-F_Research_Data_Factors_weekl'!$G$6:$J$4822,4,0)),VLOOKUP($A238,'[1]F-F_Research_Data_Factors_weekl'!$G$6:$J$4822,4,0),AM239)</f>
        <v>4098.5802262779844</v>
      </c>
    </row>
    <row r="239" spans="1:39" x14ac:dyDescent="0.25">
      <c r="A239" s="14">
        <v>41775</v>
      </c>
      <c r="B239">
        <v>16491.310000000001</v>
      </c>
      <c r="C239">
        <v>1877.86</v>
      </c>
      <c r="D239">
        <v>4090.5880000000002</v>
      </c>
      <c r="E239">
        <v>14514.74</v>
      </c>
      <c r="F239">
        <v>9629.1</v>
      </c>
      <c r="G239">
        <v>14096.59</v>
      </c>
      <c r="H239">
        <v>1159.07</v>
      </c>
      <c r="I239">
        <v>22712.91</v>
      </c>
      <c r="J239">
        <v>0.3589</v>
      </c>
      <c r="K239">
        <v>1.5541</v>
      </c>
      <c r="L239">
        <v>2.5230999999999999</v>
      </c>
      <c r="M239">
        <v>3.3460000000000001</v>
      </c>
      <c r="N239">
        <v>80.043000000000006</v>
      </c>
      <c r="O239">
        <v>1.3694</v>
      </c>
      <c r="P239">
        <v>101.5</v>
      </c>
      <c r="Q239">
        <v>1.6811</v>
      </c>
      <c r="R239">
        <v>0.93600000000000005</v>
      </c>
      <c r="S239">
        <v>0.86270000000000002</v>
      </c>
      <c r="T239">
        <v>0.89270000000000005</v>
      </c>
      <c r="U239">
        <v>5.9344000000000001</v>
      </c>
      <c r="V239">
        <v>6.5648</v>
      </c>
      <c r="W239">
        <v>58.782499999999999</v>
      </c>
      <c r="X239">
        <v>3.234</v>
      </c>
      <c r="Y239">
        <v>10.3552</v>
      </c>
      <c r="Z239">
        <v>12.902799999999999</v>
      </c>
      <c r="AA239">
        <v>89.82</v>
      </c>
      <c r="AB239">
        <v>19.292000000000002</v>
      </c>
      <c r="AC239">
        <v>137.9</v>
      </c>
      <c r="AD239">
        <v>155.1</v>
      </c>
      <c r="AE239">
        <v>1293.4000000000001</v>
      </c>
      <c r="AF239">
        <v>102.02</v>
      </c>
      <c r="AG239">
        <v>1465</v>
      </c>
      <c r="AH239">
        <v>483.5</v>
      </c>
      <c r="AI239">
        <v>17.91</v>
      </c>
      <c r="AJ239">
        <v>674.25</v>
      </c>
      <c r="AK239">
        <f>IF(ISNUMBER(VLOOKUP($A239,'[1]F-F_Research_Data_Factors_weekl'!$G$6:$J$4822,2,0)),VLOOKUP($A239,'[1]F-F_Research_Data_Factors_weekl'!$G$6:$J$4822,2,0),AK240)</f>
        <v>15226.160817532069</v>
      </c>
      <c r="AL239">
        <f>IF(ISNUMBER(VLOOKUP($A239,'[1]F-F_Research_Data_Factors_weekl'!$G$6:$J$4822,3,0)),VLOOKUP($A239,'[1]F-F_Research_Data_Factors_weekl'!$G$6:$J$4822,3,0),AL240)</f>
        <v>367.94374814052833</v>
      </c>
      <c r="AM239">
        <f>IF(ISNUMBER(VLOOKUP($A239,'[1]F-F_Research_Data_Factors_weekl'!$G$6:$J$4822,4,0)),VLOOKUP($A239,'[1]F-F_Research_Data_Factors_weekl'!$G$6:$J$4822,4,0),AM240)</f>
        <v>4108.0286922702053</v>
      </c>
    </row>
    <row r="240" spans="1:39" x14ac:dyDescent="0.25">
      <c r="A240" s="14">
        <v>41768</v>
      </c>
      <c r="B240">
        <v>16583.34</v>
      </c>
      <c r="C240">
        <v>1878.48</v>
      </c>
      <c r="D240">
        <v>4071.87</v>
      </c>
      <c r="E240">
        <v>14534.06</v>
      </c>
      <c r="F240">
        <v>9581.4500000000007</v>
      </c>
      <c r="G240">
        <v>14199.59</v>
      </c>
      <c r="H240">
        <v>1165.51</v>
      </c>
      <c r="I240">
        <v>21862.99</v>
      </c>
      <c r="J240">
        <v>0.38300000000000001</v>
      </c>
      <c r="K240">
        <v>1.6282000000000001</v>
      </c>
      <c r="L240">
        <v>2.6233</v>
      </c>
      <c r="M240">
        <v>3.4634</v>
      </c>
      <c r="N240">
        <v>79.903000000000006</v>
      </c>
      <c r="O240">
        <v>1.3757999999999999</v>
      </c>
      <c r="P240">
        <v>101.86</v>
      </c>
      <c r="Q240">
        <v>1.6851</v>
      </c>
      <c r="R240">
        <v>0.93620000000000003</v>
      </c>
      <c r="S240">
        <v>0.86129999999999995</v>
      </c>
      <c r="T240">
        <v>0.88639999999999997</v>
      </c>
      <c r="U240">
        <v>5.9115000000000002</v>
      </c>
      <c r="V240">
        <v>6.5728999999999997</v>
      </c>
      <c r="W240">
        <v>60.024999999999999</v>
      </c>
      <c r="X240">
        <v>3.2290000000000001</v>
      </c>
      <c r="Y240">
        <v>10.348100000000001</v>
      </c>
      <c r="Z240">
        <v>12.948</v>
      </c>
      <c r="AA240">
        <v>92.36</v>
      </c>
      <c r="AB240">
        <v>19.077000000000002</v>
      </c>
      <c r="AC240">
        <v>138.05000000000001</v>
      </c>
      <c r="AD240">
        <v>158.85</v>
      </c>
      <c r="AE240">
        <v>1287.5999999999999</v>
      </c>
      <c r="AF240">
        <v>99.99</v>
      </c>
      <c r="AG240">
        <v>1501</v>
      </c>
      <c r="AH240">
        <v>505</v>
      </c>
      <c r="AI240">
        <v>17.2</v>
      </c>
      <c r="AJ240">
        <v>714</v>
      </c>
      <c r="AK240">
        <f>IF(ISNUMBER(VLOOKUP($A240,'[1]F-F_Research_Data_Factors_weekl'!$G$6:$J$4822,2,0)),VLOOKUP($A240,'[1]F-F_Research_Data_Factors_weekl'!$G$6:$J$4822,2,0),AK241)</f>
        <v>15226.160817532069</v>
      </c>
      <c r="AL240">
        <f>IF(ISNUMBER(VLOOKUP($A240,'[1]F-F_Research_Data_Factors_weekl'!$G$6:$J$4822,3,0)),VLOOKUP($A240,'[1]F-F_Research_Data_Factors_weekl'!$G$6:$J$4822,3,0),AL241)</f>
        <v>368.68111036125083</v>
      </c>
      <c r="AM240">
        <f>IF(ISNUMBER(VLOOKUP($A240,'[1]F-F_Research_Data_Factors_weekl'!$G$6:$J$4822,4,0)),VLOOKUP($A240,'[1]F-F_Research_Data_Factors_weekl'!$G$6:$J$4822,4,0),AM241)</f>
        <v>4158.3446626887389</v>
      </c>
    </row>
    <row r="241" spans="1:39" x14ac:dyDescent="0.25">
      <c r="A241" s="14">
        <v>41761</v>
      </c>
      <c r="B241">
        <v>16512.89</v>
      </c>
      <c r="C241">
        <v>1881.14</v>
      </c>
      <c r="D241">
        <v>4123.8969999999999</v>
      </c>
      <c r="E241">
        <v>14765.15</v>
      </c>
      <c r="F241">
        <v>9556.02</v>
      </c>
      <c r="G241">
        <v>14457.51</v>
      </c>
      <c r="H241">
        <v>1182.48</v>
      </c>
      <c r="I241">
        <v>22260.67</v>
      </c>
      <c r="J241">
        <v>0.4224</v>
      </c>
      <c r="K241">
        <v>1.6627000000000001</v>
      </c>
      <c r="L241">
        <v>2.5842999999999998</v>
      </c>
      <c r="M241">
        <v>3.3668</v>
      </c>
      <c r="N241">
        <v>79.516000000000005</v>
      </c>
      <c r="O241">
        <v>1.3869</v>
      </c>
      <c r="P241">
        <v>102.2</v>
      </c>
      <c r="Q241">
        <v>1.6870000000000001</v>
      </c>
      <c r="R241">
        <v>0.92769999999999997</v>
      </c>
      <c r="S241">
        <v>0.86619999999999997</v>
      </c>
      <c r="T241">
        <v>0.878</v>
      </c>
      <c r="U241">
        <v>5.9363999999999999</v>
      </c>
      <c r="V241">
        <v>6.5088999999999997</v>
      </c>
      <c r="W241">
        <v>60.162500000000001</v>
      </c>
      <c r="X241">
        <v>3.266</v>
      </c>
      <c r="Y241">
        <v>10.4796</v>
      </c>
      <c r="Z241">
        <v>13.0151</v>
      </c>
      <c r="AA241">
        <v>94.19</v>
      </c>
      <c r="AB241">
        <v>19.492000000000001</v>
      </c>
      <c r="AC241">
        <v>138.05000000000001</v>
      </c>
      <c r="AD241">
        <v>156.30000000000001</v>
      </c>
      <c r="AE241">
        <v>1302.9000000000001</v>
      </c>
      <c r="AF241">
        <v>99.76</v>
      </c>
      <c r="AG241">
        <v>1480.75</v>
      </c>
      <c r="AH241">
        <v>494</v>
      </c>
      <c r="AI241">
        <v>17.45</v>
      </c>
      <c r="AJ241">
        <v>707.75</v>
      </c>
      <c r="AK241">
        <f>IF(ISNUMBER(VLOOKUP($A241,'[1]F-F_Research_Data_Factors_weekl'!$G$6:$J$4822,2,0)),VLOOKUP($A241,'[1]F-F_Research_Data_Factors_weekl'!$G$6:$J$4822,2,0),AK242)</f>
        <v>15298.06170755759</v>
      </c>
      <c r="AL241">
        <f>IF(ISNUMBER(VLOOKUP($A241,'[1]F-F_Research_Data_Factors_weekl'!$G$6:$J$4822,3,0)),VLOOKUP($A241,'[1]F-F_Research_Data_Factors_weekl'!$G$6:$J$4822,3,0),AL242)</f>
        <v>376.0900850364693</v>
      </c>
      <c r="AM241">
        <f>IF(ISNUMBER(VLOOKUP($A241,'[1]F-F_Research_Data_Factors_weekl'!$G$6:$J$4822,4,0)),VLOOKUP($A241,'[1]F-F_Research_Data_Factors_weekl'!$G$6:$J$4822,4,0),AM242)</f>
        <v>4127.3892433635119</v>
      </c>
    </row>
    <row r="242" spans="1:39" x14ac:dyDescent="0.25">
      <c r="A242" s="14">
        <v>41754</v>
      </c>
      <c r="B242">
        <v>16361.46</v>
      </c>
      <c r="C242">
        <v>1863.4</v>
      </c>
      <c r="D242">
        <v>4075.5619999999999</v>
      </c>
      <c r="E242">
        <v>14533.57</v>
      </c>
      <c r="F242">
        <v>9401.5499999999993</v>
      </c>
      <c r="G242">
        <v>14429.26</v>
      </c>
      <c r="H242">
        <v>1169.99</v>
      </c>
      <c r="I242">
        <v>22223.53</v>
      </c>
      <c r="J242">
        <v>0.43</v>
      </c>
      <c r="K242">
        <v>1.7248999999999999</v>
      </c>
      <c r="L242">
        <v>2.6623000000000001</v>
      </c>
      <c r="M242">
        <v>3.4428000000000001</v>
      </c>
      <c r="N242">
        <v>79.748999999999995</v>
      </c>
      <c r="O242">
        <v>1.3834</v>
      </c>
      <c r="P242">
        <v>102.16</v>
      </c>
      <c r="Q242">
        <v>1.6802999999999999</v>
      </c>
      <c r="R242">
        <v>0.92810000000000004</v>
      </c>
      <c r="S242">
        <v>0.85770000000000002</v>
      </c>
      <c r="T242">
        <v>0.88180000000000003</v>
      </c>
      <c r="U242">
        <v>6.0208000000000004</v>
      </c>
      <c r="V242">
        <v>6.5887000000000002</v>
      </c>
      <c r="W242">
        <v>60.625</v>
      </c>
      <c r="X242">
        <v>3.2702999999999998</v>
      </c>
      <c r="Y242">
        <v>10.6685</v>
      </c>
      <c r="Z242">
        <v>13.133699999999999</v>
      </c>
      <c r="AA242">
        <v>92.95</v>
      </c>
      <c r="AB242">
        <v>19.690999999999999</v>
      </c>
      <c r="AC242">
        <v>145</v>
      </c>
      <c r="AD242">
        <v>162.19999999999999</v>
      </c>
      <c r="AE242">
        <v>1300.7</v>
      </c>
      <c r="AF242">
        <v>100.6</v>
      </c>
      <c r="AG242">
        <v>1498</v>
      </c>
      <c r="AH242">
        <v>507</v>
      </c>
      <c r="AI242">
        <v>17.2</v>
      </c>
      <c r="AJ242">
        <v>700.25</v>
      </c>
      <c r="AK242">
        <f>IF(ISNUMBER(VLOOKUP($A242,'[1]F-F_Research_Data_Factors_weekl'!$G$6:$J$4822,2,0)),VLOOKUP($A242,'[1]F-F_Research_Data_Factors_weekl'!$G$6:$J$4822,2,0),AK243)</f>
        <v>15148.095561498752</v>
      </c>
      <c r="AL242">
        <f>IF(ISNUMBER(VLOOKUP($A242,'[1]F-F_Research_Data_Factors_weekl'!$G$6:$J$4822,3,0)),VLOOKUP($A242,'[1]F-F_Research_Data_Factors_weekl'!$G$6:$J$4822,3,0),AL243)</f>
        <v>378.13199782472282</v>
      </c>
      <c r="AM242">
        <f>IF(ISNUMBER(VLOOKUP($A242,'[1]F-F_Research_Data_Factors_weekl'!$G$6:$J$4822,4,0)),VLOOKUP($A242,'[1]F-F_Research_Data_Factors_weekl'!$G$6:$J$4822,4,0),AM243)</f>
        <v>4153.5566502601505</v>
      </c>
    </row>
    <row r="243" spans="1:39" x14ac:dyDescent="0.25">
      <c r="A243" s="14">
        <v>41747</v>
      </c>
      <c r="B243">
        <v>16408.54</v>
      </c>
      <c r="C243">
        <v>1864.85</v>
      </c>
      <c r="D243">
        <v>4095.5160000000001</v>
      </c>
      <c r="E243">
        <v>14500.39</v>
      </c>
      <c r="F243">
        <v>9409.7099999999991</v>
      </c>
      <c r="G243">
        <v>14516.27</v>
      </c>
      <c r="H243">
        <v>1173.3699999999999</v>
      </c>
      <c r="I243">
        <v>22760.240000000002</v>
      </c>
      <c r="J243">
        <v>0.3952</v>
      </c>
      <c r="K243">
        <v>1.7343</v>
      </c>
      <c r="L243">
        <v>2.7214999999999998</v>
      </c>
      <c r="M243">
        <v>3.5219</v>
      </c>
      <c r="N243">
        <v>79.846999999999994</v>
      </c>
      <c r="O243">
        <v>1.3813</v>
      </c>
      <c r="P243">
        <v>102.43</v>
      </c>
      <c r="Q243">
        <v>1.6794</v>
      </c>
      <c r="R243">
        <v>0.93330000000000002</v>
      </c>
      <c r="S243">
        <v>0.85819999999999996</v>
      </c>
      <c r="T243">
        <v>0.88349999999999995</v>
      </c>
      <c r="U243">
        <v>5.9876000000000005</v>
      </c>
      <c r="V243">
        <v>6.5995999999999997</v>
      </c>
      <c r="W243">
        <v>60.291200000000003</v>
      </c>
      <c r="X243">
        <v>3.2404999999999999</v>
      </c>
      <c r="Y243">
        <v>10.505000000000001</v>
      </c>
      <c r="Z243">
        <v>13.0525</v>
      </c>
      <c r="AA243">
        <v>90.17</v>
      </c>
      <c r="AB243">
        <v>19.596</v>
      </c>
      <c r="AC243">
        <v>144.19999999999999</v>
      </c>
      <c r="AD243">
        <v>164.75</v>
      </c>
      <c r="AE243">
        <v>1293.4000000000001</v>
      </c>
      <c r="AF243">
        <v>104.3</v>
      </c>
      <c r="AG243">
        <v>1514</v>
      </c>
      <c r="AH243">
        <v>494.75</v>
      </c>
      <c r="AI243">
        <v>16.66</v>
      </c>
      <c r="AJ243">
        <v>691.25</v>
      </c>
      <c r="AK243">
        <f>IF(ISNUMBER(VLOOKUP($A243,'[1]F-F_Research_Data_Factors_weekl'!$G$6:$J$4822,2,0)),VLOOKUP($A243,'[1]F-F_Research_Data_Factors_weekl'!$G$6:$J$4822,2,0),AK244)</f>
        <v>14803.052976046443</v>
      </c>
      <c r="AL243">
        <f>IF(ISNUMBER(VLOOKUP($A243,'[1]F-F_Research_Data_Factors_weekl'!$G$6:$J$4822,3,0)),VLOOKUP($A243,'[1]F-F_Research_Data_Factors_weekl'!$G$6:$J$4822,3,0),AL244)</f>
        <v>384.37489963207707</v>
      </c>
      <c r="AM243">
        <f>IF(ISNUMBER(VLOOKUP($A243,'[1]F-F_Research_Data_Factors_weekl'!$G$6:$J$4822,4,0)),VLOOKUP($A243,'[1]F-F_Research_Data_Factors_weekl'!$G$6:$J$4822,4,0),AM244)</f>
        <v>4122.5933358481952</v>
      </c>
    </row>
    <row r="244" spans="1:39" x14ac:dyDescent="0.25">
      <c r="A244" s="14">
        <v>41740</v>
      </c>
      <c r="B244">
        <v>16026.75</v>
      </c>
      <c r="C244">
        <v>1815.69</v>
      </c>
      <c r="D244">
        <v>3999.7339999999999</v>
      </c>
      <c r="E244">
        <v>14257.69</v>
      </c>
      <c r="F244">
        <v>9315.2900000000009</v>
      </c>
      <c r="G244">
        <v>13960.05</v>
      </c>
      <c r="H244">
        <v>1134.0899999999999</v>
      </c>
      <c r="I244">
        <v>23003.64</v>
      </c>
      <c r="J244">
        <v>0.35499999999999998</v>
      </c>
      <c r="K244">
        <v>1.5756999999999999</v>
      </c>
      <c r="L244">
        <v>2.6246999999999998</v>
      </c>
      <c r="M244">
        <v>3.4826999999999999</v>
      </c>
      <c r="N244">
        <v>79.451999999999998</v>
      </c>
      <c r="O244">
        <v>1.3885000000000001</v>
      </c>
      <c r="P244">
        <v>101.62</v>
      </c>
      <c r="Q244">
        <v>1.6733</v>
      </c>
      <c r="R244">
        <v>0.93969999999999998</v>
      </c>
      <c r="S244">
        <v>0.86880000000000002</v>
      </c>
      <c r="T244">
        <v>0.87609999999999999</v>
      </c>
      <c r="U244">
        <v>5.9338999999999995</v>
      </c>
      <c r="V244">
        <v>6.5315000000000003</v>
      </c>
      <c r="W244">
        <v>60.176299999999998</v>
      </c>
      <c r="X244">
        <v>3.2370000000000001</v>
      </c>
      <c r="Y244">
        <v>10.49</v>
      </c>
      <c r="Z244">
        <v>13.0425</v>
      </c>
      <c r="AA244">
        <v>89.02</v>
      </c>
      <c r="AB244">
        <v>19.946000000000002</v>
      </c>
      <c r="AC244">
        <v>144.85</v>
      </c>
      <c r="AD244">
        <v>165</v>
      </c>
      <c r="AE244">
        <v>1318.7</v>
      </c>
      <c r="AF244">
        <v>103.74</v>
      </c>
      <c r="AG244">
        <v>1463</v>
      </c>
      <c r="AH244">
        <v>498.5</v>
      </c>
      <c r="AI244">
        <v>16.8</v>
      </c>
      <c r="AJ244">
        <v>660.25</v>
      </c>
      <c r="AK244">
        <f>IF(ISNUMBER(VLOOKUP($A244,'[1]F-F_Research_Data_Factors_weekl'!$G$6:$J$4822,2,0)),VLOOKUP($A244,'[1]F-F_Research_Data_Factors_weekl'!$G$6:$J$4822,2,0),AK245)</f>
        <v>14803.052976046443</v>
      </c>
      <c r="AL244">
        <f>IF(ISNUMBER(VLOOKUP($A244,'[1]F-F_Research_Data_Factors_weekl'!$G$6:$J$4822,3,0)),VLOOKUP($A244,'[1]F-F_Research_Data_Factors_weekl'!$G$6:$J$4822,3,0),AL245)</f>
        <v>384.37489963207707</v>
      </c>
      <c r="AM244">
        <f>IF(ISNUMBER(VLOOKUP($A244,'[1]F-F_Research_Data_Factors_weekl'!$G$6:$J$4822,4,0)),VLOOKUP($A244,'[1]F-F_Research_Data_Factors_weekl'!$G$6:$J$4822,4,0),AM245)</f>
        <v>4122.5933358481952</v>
      </c>
    </row>
    <row r="245" spans="1:39" x14ac:dyDescent="0.25">
      <c r="A245" s="14">
        <v>41733</v>
      </c>
      <c r="B245">
        <v>16412.71</v>
      </c>
      <c r="C245">
        <v>1865.09</v>
      </c>
      <c r="D245">
        <v>4127.7259999999997</v>
      </c>
      <c r="E245">
        <v>14393.1</v>
      </c>
      <c r="F245">
        <v>9695.77</v>
      </c>
      <c r="G245">
        <v>15063.77</v>
      </c>
      <c r="H245">
        <v>1215.8900000000001</v>
      </c>
      <c r="I245">
        <v>22510.080000000002</v>
      </c>
      <c r="J245">
        <v>0.41070000000000001</v>
      </c>
      <c r="K245">
        <v>1.6972</v>
      </c>
      <c r="L245">
        <v>2.7206999999999999</v>
      </c>
      <c r="M245">
        <v>3.5836999999999999</v>
      </c>
      <c r="N245">
        <v>80.423000000000002</v>
      </c>
      <c r="O245">
        <v>1.3705000000000001</v>
      </c>
      <c r="P245">
        <v>103.29</v>
      </c>
      <c r="Q245">
        <v>1.6575</v>
      </c>
      <c r="R245">
        <v>0.92920000000000003</v>
      </c>
      <c r="S245">
        <v>0.8599</v>
      </c>
      <c r="T245">
        <v>0.8921</v>
      </c>
      <c r="U245">
        <v>5.9996999999999998</v>
      </c>
      <c r="V245">
        <v>6.5567000000000002</v>
      </c>
      <c r="W245">
        <v>60.085000000000001</v>
      </c>
      <c r="X245">
        <v>3.2795000000000001</v>
      </c>
      <c r="Y245">
        <v>10.5625</v>
      </c>
      <c r="Z245">
        <v>13.0039</v>
      </c>
      <c r="AA245">
        <v>92.4</v>
      </c>
      <c r="AB245">
        <v>19.946000000000002</v>
      </c>
      <c r="AC245">
        <v>143.05000000000001</v>
      </c>
      <c r="AD245">
        <v>153.94999999999999</v>
      </c>
      <c r="AE245">
        <v>1303.2</v>
      </c>
      <c r="AF245">
        <v>101.14</v>
      </c>
      <c r="AG245">
        <v>1473.75</v>
      </c>
      <c r="AH245">
        <v>501.75</v>
      </c>
      <c r="AI245">
        <v>17.350000000000001</v>
      </c>
      <c r="AJ245">
        <v>669.75</v>
      </c>
      <c r="AK245">
        <f>IF(ISNUMBER(VLOOKUP($A245,'[1]F-F_Research_Data_Factors_weekl'!$G$6:$J$4822,2,0)),VLOOKUP($A245,'[1]F-F_Research_Data_Factors_weekl'!$G$6:$J$4822,2,0),AK246)</f>
        <v>15240.454006019194</v>
      </c>
      <c r="AL245">
        <f>IF(ISNUMBER(VLOOKUP($A245,'[1]F-F_Research_Data_Factors_weekl'!$G$6:$J$4822,3,0)),VLOOKUP($A245,'[1]F-F_Research_Data_Factors_weekl'!$G$6:$J$4822,3,0),AL246)</f>
        <v>387.43564119753762</v>
      </c>
      <c r="AM245">
        <f>IF(ISNUMBER(VLOOKUP($A245,'[1]F-F_Research_Data_Factors_weekl'!$G$6:$J$4822,4,0)),VLOOKUP($A245,'[1]F-F_Research_Data_Factors_weekl'!$G$6:$J$4822,4,0),AM246)</f>
        <v>4122.1811177364216</v>
      </c>
    </row>
    <row r="246" spans="1:39" x14ac:dyDescent="0.25">
      <c r="A246" s="14">
        <v>41726</v>
      </c>
      <c r="B246">
        <v>16323.06</v>
      </c>
      <c r="C246">
        <v>1857.62</v>
      </c>
      <c r="D246">
        <v>4155.759</v>
      </c>
      <c r="E246">
        <v>14260.72</v>
      </c>
      <c r="F246">
        <v>9587.19</v>
      </c>
      <c r="G246">
        <v>14696.03</v>
      </c>
      <c r="H246">
        <v>1186.52</v>
      </c>
      <c r="I246">
        <v>22065.53</v>
      </c>
      <c r="J246">
        <v>0.4496</v>
      </c>
      <c r="K246">
        <v>1.7479</v>
      </c>
      <c r="L246">
        <v>2.7208000000000001</v>
      </c>
      <c r="M246">
        <v>3.5472999999999999</v>
      </c>
      <c r="N246">
        <v>80.176000000000002</v>
      </c>
      <c r="O246">
        <v>1.3752</v>
      </c>
      <c r="P246">
        <v>102.83</v>
      </c>
      <c r="Q246">
        <v>1.6637999999999999</v>
      </c>
      <c r="R246">
        <v>0.92469999999999997</v>
      </c>
      <c r="S246">
        <v>0.86609999999999998</v>
      </c>
      <c r="T246">
        <v>0.88680000000000003</v>
      </c>
      <c r="U246">
        <v>6.0068999999999999</v>
      </c>
      <c r="V246">
        <v>6.5027999999999997</v>
      </c>
      <c r="W246">
        <v>59.89</v>
      </c>
      <c r="X246">
        <v>3.2736000000000001</v>
      </c>
      <c r="Y246">
        <v>10.576499999999999</v>
      </c>
      <c r="Z246">
        <v>13.073</v>
      </c>
      <c r="AA246">
        <v>93.74</v>
      </c>
      <c r="AB246">
        <v>19.79</v>
      </c>
      <c r="AC246">
        <v>146.5</v>
      </c>
      <c r="AD246">
        <v>150.5</v>
      </c>
      <c r="AE246">
        <v>1293.8</v>
      </c>
      <c r="AF246">
        <v>101.67</v>
      </c>
      <c r="AG246">
        <v>1436.5</v>
      </c>
      <c r="AH246">
        <v>492</v>
      </c>
      <c r="AI246">
        <v>17.98</v>
      </c>
      <c r="AJ246">
        <v>695.5</v>
      </c>
      <c r="AK246">
        <f>IF(ISNUMBER(VLOOKUP($A246,'[1]F-F_Research_Data_Factors_weekl'!$G$6:$J$4822,2,0)),VLOOKUP($A246,'[1]F-F_Research_Data_Factors_weekl'!$G$6:$J$4822,2,0),AK247)</f>
        <v>15190.325930448713</v>
      </c>
      <c r="AL246">
        <f>IF(ISNUMBER(VLOOKUP($A246,'[1]F-F_Research_Data_Factors_weekl'!$G$6:$J$4822,3,0)),VLOOKUP($A246,'[1]F-F_Research_Data_Factors_weekl'!$G$6:$J$4822,3,0),AL247)</f>
        <v>388.64042651974881</v>
      </c>
      <c r="AM246">
        <f>IF(ISNUMBER(VLOOKUP($A246,'[1]F-F_Research_Data_Factors_weekl'!$G$6:$J$4822,4,0)),VLOOKUP($A246,'[1]F-F_Research_Data_Factors_weekl'!$G$6:$J$4822,4,0),AM247)</f>
        <v>4076.9272255330047</v>
      </c>
    </row>
    <row r="247" spans="1:39" x14ac:dyDescent="0.25">
      <c r="A247" s="14">
        <v>41719</v>
      </c>
      <c r="B247">
        <v>16302.77</v>
      </c>
      <c r="C247">
        <v>1866.52</v>
      </c>
      <c r="D247">
        <v>4276.7879999999996</v>
      </c>
      <c r="E247">
        <v>14335.76</v>
      </c>
      <c r="F247">
        <v>9342.94</v>
      </c>
      <c r="G247">
        <v>14224.23</v>
      </c>
      <c r="H247">
        <v>1145.97</v>
      </c>
      <c r="I247">
        <v>21436.7</v>
      </c>
      <c r="J247">
        <v>0.42449999999999999</v>
      </c>
      <c r="K247">
        <v>1.7071000000000001</v>
      </c>
      <c r="L247">
        <v>2.7425999999999999</v>
      </c>
      <c r="M247">
        <v>3.6067999999999998</v>
      </c>
      <c r="N247">
        <v>80.105000000000004</v>
      </c>
      <c r="O247">
        <v>1.3794</v>
      </c>
      <c r="P247">
        <v>102.25</v>
      </c>
      <c r="Q247">
        <v>1.6486000000000001</v>
      </c>
      <c r="R247">
        <v>0.90810000000000002</v>
      </c>
      <c r="S247">
        <v>0.85360000000000003</v>
      </c>
      <c r="T247">
        <v>0.88290000000000002</v>
      </c>
      <c r="U247">
        <v>6.0518999999999998</v>
      </c>
      <c r="V247">
        <v>6.4256000000000002</v>
      </c>
      <c r="W247">
        <v>60.924999999999997</v>
      </c>
      <c r="X247">
        <v>3.3085</v>
      </c>
      <c r="Y247">
        <v>10.889799999999999</v>
      </c>
      <c r="Z247">
        <v>13.231299999999999</v>
      </c>
      <c r="AA247">
        <v>93.31</v>
      </c>
      <c r="AB247">
        <v>20.286000000000001</v>
      </c>
      <c r="AC247">
        <v>144</v>
      </c>
      <c r="AD247">
        <v>152.94999999999999</v>
      </c>
      <c r="AE247">
        <v>1336</v>
      </c>
      <c r="AF247">
        <v>99.46</v>
      </c>
      <c r="AG247">
        <v>1408.75</v>
      </c>
      <c r="AH247">
        <v>479</v>
      </c>
      <c r="AI247">
        <v>16.829999999999998</v>
      </c>
      <c r="AJ247">
        <v>693.25</v>
      </c>
      <c r="AK247">
        <f>IF(ISNUMBER(VLOOKUP($A247,'[1]F-F_Research_Data_Factors_weekl'!$G$6:$J$4822,2,0)),VLOOKUP($A247,'[1]F-F_Research_Data_Factors_weekl'!$G$6:$J$4822,2,0),AK248)</f>
        <v>15345.313597786355</v>
      </c>
      <c r="AL247">
        <f>IF(ISNUMBER(VLOOKUP($A247,'[1]F-F_Research_Data_Factors_weekl'!$G$6:$J$4822,3,0)),VLOOKUP($A247,'[1]F-F_Research_Data_Factors_weekl'!$G$6:$J$4822,3,0),AL248)</f>
        <v>400.37130577907573</v>
      </c>
      <c r="AM247">
        <f>IF(ISNUMBER(VLOOKUP($A247,'[1]F-F_Research_Data_Factors_weekl'!$G$6:$J$4822,4,0)),VLOOKUP($A247,'[1]F-F_Research_Data_Factors_weekl'!$G$6:$J$4822,4,0),AM248)</f>
        <v>4011.1444564472695</v>
      </c>
    </row>
    <row r="248" spans="1:39" x14ac:dyDescent="0.25">
      <c r="A248" s="14">
        <v>41712</v>
      </c>
      <c r="B248">
        <v>16065.67</v>
      </c>
      <c r="C248">
        <v>1841.13</v>
      </c>
      <c r="D248">
        <v>4245.3959999999997</v>
      </c>
      <c r="E248">
        <v>14227.66</v>
      </c>
      <c r="F248">
        <v>9056.41</v>
      </c>
      <c r="G248">
        <v>14327.66</v>
      </c>
      <c r="H248">
        <v>1164.7</v>
      </c>
      <c r="I248">
        <v>21539.49</v>
      </c>
      <c r="J248">
        <v>0.34239999999999998</v>
      </c>
      <c r="K248">
        <v>1.5345</v>
      </c>
      <c r="L248">
        <v>2.6543000000000001</v>
      </c>
      <c r="M248">
        <v>3.5991999999999997</v>
      </c>
      <c r="N248">
        <v>79.445999999999998</v>
      </c>
      <c r="O248">
        <v>1.3914</v>
      </c>
      <c r="P248">
        <v>101.36</v>
      </c>
      <c r="Q248">
        <v>1.6646999999999998</v>
      </c>
      <c r="R248">
        <v>0.90280000000000005</v>
      </c>
      <c r="S248">
        <v>0.8538</v>
      </c>
      <c r="T248">
        <v>0.87239999999999995</v>
      </c>
      <c r="U248">
        <v>5.9730999999999996</v>
      </c>
      <c r="V248">
        <v>6.3888999999999996</v>
      </c>
      <c r="W248">
        <v>61.19</v>
      </c>
      <c r="X248">
        <v>3.2795000000000001</v>
      </c>
      <c r="Y248">
        <v>10.671099999999999</v>
      </c>
      <c r="Z248">
        <v>13.210699999999999</v>
      </c>
      <c r="AA248">
        <v>92.19</v>
      </c>
      <c r="AB248">
        <v>21.384</v>
      </c>
      <c r="AC248">
        <v>145.25</v>
      </c>
      <c r="AD248">
        <v>149.5</v>
      </c>
      <c r="AE248">
        <v>1379</v>
      </c>
      <c r="AF248">
        <v>98.89</v>
      </c>
      <c r="AG248">
        <v>1376</v>
      </c>
      <c r="AH248">
        <v>472.25</v>
      </c>
      <c r="AI248">
        <v>17.25</v>
      </c>
      <c r="AJ248">
        <v>690.25</v>
      </c>
      <c r="AK248">
        <f>IF(ISNUMBER(VLOOKUP($A248,'[1]F-F_Research_Data_Factors_weekl'!$G$6:$J$4822,2,0)),VLOOKUP($A248,'[1]F-F_Research_Data_Factors_weekl'!$G$6:$J$4822,2,0),AK249)</f>
        <v>15151.375985176102</v>
      </c>
      <c r="AL248">
        <f>IF(ISNUMBER(VLOOKUP($A248,'[1]F-F_Research_Data_Factors_weekl'!$G$6:$J$4822,3,0)),VLOOKUP($A248,'[1]F-F_Research_Data_Factors_weekl'!$G$6:$J$4822,3,0),AL249)</f>
        <v>402.58552617302735</v>
      </c>
      <c r="AM248">
        <f>IF(ISNUMBER(VLOOKUP($A248,'[1]F-F_Research_Data_Factors_weekl'!$G$6:$J$4822,4,0)),VLOOKUP($A248,'[1]F-F_Research_Data_Factors_weekl'!$G$6:$J$4822,4,0),AM249)</f>
        <v>3929.7976451917993</v>
      </c>
    </row>
    <row r="249" spans="1:39" x14ac:dyDescent="0.25">
      <c r="A249" s="14">
        <v>41705</v>
      </c>
      <c r="B249">
        <v>16452.72</v>
      </c>
      <c r="C249">
        <v>1878.04</v>
      </c>
      <c r="D249">
        <v>4336.223</v>
      </c>
      <c r="E249">
        <v>14299.08</v>
      </c>
      <c r="F249">
        <v>9350.75</v>
      </c>
      <c r="G249">
        <v>15274.07</v>
      </c>
      <c r="H249">
        <v>1236.97</v>
      </c>
      <c r="I249">
        <v>22660.49</v>
      </c>
      <c r="J249">
        <v>0.36930000000000002</v>
      </c>
      <c r="K249">
        <v>1.6362999999999999</v>
      </c>
      <c r="L249">
        <v>2.7879</v>
      </c>
      <c r="M249">
        <v>3.7206000000000001</v>
      </c>
      <c r="N249">
        <v>79.718999999999994</v>
      </c>
      <c r="O249">
        <v>1.3875</v>
      </c>
      <c r="P249">
        <v>103.28</v>
      </c>
      <c r="Q249">
        <v>1.6713</v>
      </c>
      <c r="R249">
        <v>0.90680000000000005</v>
      </c>
      <c r="S249">
        <v>0.84650000000000003</v>
      </c>
      <c r="T249">
        <v>0.87790000000000001</v>
      </c>
      <c r="U249">
        <v>5.9871999999999996</v>
      </c>
      <c r="V249">
        <v>6.3833000000000002</v>
      </c>
      <c r="W249">
        <v>61.087499999999999</v>
      </c>
      <c r="X249">
        <v>3.258</v>
      </c>
      <c r="Y249">
        <v>10.7295</v>
      </c>
      <c r="Z249">
        <v>13.187200000000001</v>
      </c>
      <c r="AA249">
        <v>91.02</v>
      </c>
      <c r="AB249">
        <v>20.896999999999998</v>
      </c>
      <c r="AC249">
        <v>143.25</v>
      </c>
      <c r="AD249">
        <v>155</v>
      </c>
      <c r="AE249">
        <v>1338.2</v>
      </c>
      <c r="AF249">
        <v>102.58</v>
      </c>
      <c r="AG249">
        <v>1457.5</v>
      </c>
      <c r="AH249">
        <v>481</v>
      </c>
      <c r="AI249">
        <v>18.010000000000002</v>
      </c>
      <c r="AJ249">
        <v>646.25</v>
      </c>
      <c r="AK249">
        <f>IF(ISNUMBER(VLOOKUP($A249,'[1]F-F_Research_Data_Factors_weekl'!$G$6:$J$4822,2,0)),VLOOKUP($A249,'[1]F-F_Research_Data_Factors_weekl'!$G$6:$J$4822,2,0),AK250)</f>
        <v>15451.12786577208</v>
      </c>
      <c r="AL249">
        <f>IF(ISNUMBER(VLOOKUP($A249,'[1]F-F_Research_Data_Factors_weekl'!$G$6:$J$4822,3,0)),VLOOKUP($A249,'[1]F-F_Research_Data_Factors_weekl'!$G$6:$J$4822,3,0),AL250)</f>
        <v>401.78196224853031</v>
      </c>
      <c r="AM249">
        <f>IF(ISNUMBER(VLOOKUP($A249,'[1]F-F_Research_Data_Factors_weekl'!$G$6:$J$4822,4,0)),VLOOKUP($A249,'[1]F-F_Research_Data_Factors_weekl'!$G$6:$J$4822,4,0),AM250)</f>
        <v>3932.9440003921131</v>
      </c>
    </row>
    <row r="250" spans="1:39" x14ac:dyDescent="0.25">
      <c r="A250" s="14">
        <v>41698</v>
      </c>
      <c r="B250">
        <v>16321.71</v>
      </c>
      <c r="C250">
        <v>1859.45</v>
      </c>
      <c r="D250">
        <v>4308.1189999999997</v>
      </c>
      <c r="E250">
        <v>14209.59</v>
      </c>
      <c r="F250">
        <v>9692.08</v>
      </c>
      <c r="G250">
        <v>14841.07</v>
      </c>
      <c r="H250">
        <v>1211.6600000000001</v>
      </c>
      <c r="I250">
        <v>22836.959999999999</v>
      </c>
      <c r="J250">
        <v>0.31690000000000002</v>
      </c>
      <c r="K250">
        <v>1.5016</v>
      </c>
      <c r="L250">
        <v>2.6475999999999997</v>
      </c>
      <c r="M250">
        <v>3.5822000000000003</v>
      </c>
      <c r="N250">
        <v>79.691000000000003</v>
      </c>
      <c r="O250">
        <v>1.3801999999999999</v>
      </c>
      <c r="P250">
        <v>101.8</v>
      </c>
      <c r="Q250">
        <v>1.6745000000000001</v>
      </c>
      <c r="R250">
        <v>0.89239999999999997</v>
      </c>
      <c r="S250">
        <v>0.83889999999999998</v>
      </c>
      <c r="T250">
        <v>0.88029999999999997</v>
      </c>
      <c r="U250">
        <v>6.0034000000000001</v>
      </c>
      <c r="V250">
        <v>6.4088000000000003</v>
      </c>
      <c r="W250">
        <v>61.7575</v>
      </c>
      <c r="X250">
        <v>3.2770000000000001</v>
      </c>
      <c r="Y250">
        <v>10.755100000000001</v>
      </c>
      <c r="Z250">
        <v>13.2492</v>
      </c>
      <c r="AA250">
        <v>86.59</v>
      </c>
      <c r="AB250">
        <v>21.204000000000001</v>
      </c>
      <c r="AC250">
        <v>151.94999999999999</v>
      </c>
      <c r="AD250">
        <v>147.75</v>
      </c>
      <c r="AE250">
        <v>1321.6</v>
      </c>
      <c r="AF250">
        <v>102.59</v>
      </c>
      <c r="AG250">
        <v>1414.25</v>
      </c>
      <c r="AH250">
        <v>457.5</v>
      </c>
      <c r="AI250">
        <v>16.47</v>
      </c>
      <c r="AJ250">
        <v>599</v>
      </c>
      <c r="AK250">
        <f>IF(ISNUMBER(VLOOKUP($A250,'[1]F-F_Research_Data_Factors_weekl'!$G$6:$J$4822,2,0)),VLOOKUP($A250,'[1]F-F_Research_Data_Factors_weekl'!$G$6:$J$4822,2,0),AK251)</f>
        <v>15272.440314097143</v>
      </c>
      <c r="AL250">
        <f>IF(ISNUMBER(VLOOKUP($A250,'[1]F-F_Research_Data_Factors_weekl'!$G$6:$J$4822,3,0)),VLOOKUP($A250,'[1]F-F_Research_Data_Factors_weekl'!$G$6:$J$4822,3,0),AL251)</f>
        <v>399.86262166454054</v>
      </c>
      <c r="AM250">
        <f>IF(ISNUMBER(VLOOKUP($A250,'[1]F-F_Research_Data_Factors_weekl'!$G$6:$J$4822,4,0)),VLOOKUP($A250,'[1]F-F_Research_Data_Factors_weekl'!$G$6:$J$4822,4,0),AM251)</f>
        <v>3870.6269071864117</v>
      </c>
    </row>
    <row r="251" spans="1:39" x14ac:dyDescent="0.25">
      <c r="A251" s="14">
        <v>41691</v>
      </c>
      <c r="B251">
        <v>16103.3</v>
      </c>
      <c r="C251">
        <v>1836.25</v>
      </c>
      <c r="D251">
        <v>4263.4110000000001</v>
      </c>
      <c r="E251">
        <v>14205.72</v>
      </c>
      <c r="F251">
        <v>9656.9500000000007</v>
      </c>
      <c r="G251">
        <v>14865.67</v>
      </c>
      <c r="H251">
        <v>1222.31</v>
      </c>
      <c r="I251">
        <v>22568.240000000002</v>
      </c>
      <c r="J251">
        <v>0.31419999999999998</v>
      </c>
      <c r="K251">
        <v>1.5329000000000002</v>
      </c>
      <c r="L251">
        <v>2.7309999999999999</v>
      </c>
      <c r="M251">
        <v>3.6934</v>
      </c>
      <c r="N251">
        <v>80.236999999999995</v>
      </c>
      <c r="O251">
        <v>1.3746</v>
      </c>
      <c r="P251">
        <v>102.51</v>
      </c>
      <c r="Q251">
        <v>1.6616</v>
      </c>
      <c r="R251">
        <v>0.89770000000000005</v>
      </c>
      <c r="S251">
        <v>0.82820000000000005</v>
      </c>
      <c r="T251">
        <v>0.88770000000000004</v>
      </c>
      <c r="U251">
        <v>6.0770999999999997</v>
      </c>
      <c r="V251">
        <v>6.5280000000000005</v>
      </c>
      <c r="W251">
        <v>62.13</v>
      </c>
      <c r="X251">
        <v>3.2949999999999999</v>
      </c>
      <c r="Y251">
        <v>10.929600000000001</v>
      </c>
      <c r="Z251">
        <v>13.264799999999999</v>
      </c>
      <c r="AA251">
        <v>87.09</v>
      </c>
      <c r="AB251">
        <v>21.782</v>
      </c>
      <c r="AC251">
        <v>144.55000000000001</v>
      </c>
      <c r="AD251">
        <v>146.55000000000001</v>
      </c>
      <c r="AE251">
        <v>1323.9</v>
      </c>
      <c r="AF251">
        <v>102.2</v>
      </c>
      <c r="AG251">
        <v>1370.75</v>
      </c>
      <c r="AH251">
        <v>453</v>
      </c>
      <c r="AI251">
        <v>16.72</v>
      </c>
      <c r="AJ251">
        <v>609.75</v>
      </c>
      <c r="AK251">
        <f>IF(ISNUMBER(VLOOKUP($A251,'[1]F-F_Research_Data_Factors_weekl'!$G$6:$J$4822,2,0)),VLOOKUP($A251,'[1]F-F_Research_Data_Factors_weekl'!$G$6:$J$4822,2,0),AK252)</f>
        <v>15066.035626020659</v>
      </c>
      <c r="AL251">
        <f>IF(ISNUMBER(VLOOKUP($A251,'[1]F-F_Research_Data_Factors_weekl'!$G$6:$J$4822,3,0)),VLOOKUP($A251,'[1]F-F_Research_Data_Factors_weekl'!$G$6:$J$4822,3,0),AL252)</f>
        <v>398.15057419549993</v>
      </c>
      <c r="AM251">
        <f>IF(ISNUMBER(VLOOKUP($A251,'[1]F-F_Research_Data_Factors_weekl'!$G$6:$J$4822,4,0)),VLOOKUP($A251,'[1]F-F_Research_Data_Factors_weekl'!$G$6:$J$4822,4,0),AM252)</f>
        <v>3854.8221364270607</v>
      </c>
    </row>
    <row r="252" spans="1:39" x14ac:dyDescent="0.25">
      <c r="A252" s="14">
        <v>41684</v>
      </c>
      <c r="B252">
        <v>16154.39</v>
      </c>
      <c r="C252">
        <v>1838.63</v>
      </c>
      <c r="D252">
        <v>4244.0249999999996</v>
      </c>
      <c r="E252">
        <v>14054.76</v>
      </c>
      <c r="F252">
        <v>9662.4</v>
      </c>
      <c r="G252">
        <v>14313.03</v>
      </c>
      <c r="H252">
        <v>1183.82</v>
      </c>
      <c r="I252">
        <v>22298.41</v>
      </c>
      <c r="J252">
        <v>0.31069999999999998</v>
      </c>
      <c r="K252">
        <v>1.5246</v>
      </c>
      <c r="L252">
        <v>2.7427999999999999</v>
      </c>
      <c r="M252">
        <v>3.6968999999999999</v>
      </c>
      <c r="N252">
        <v>80.135999999999996</v>
      </c>
      <c r="O252">
        <v>1.3693</v>
      </c>
      <c r="P252">
        <v>101.8</v>
      </c>
      <c r="Q252">
        <v>1.6747000000000001</v>
      </c>
      <c r="R252">
        <v>0.90339999999999998</v>
      </c>
      <c r="S252">
        <v>0.83620000000000005</v>
      </c>
      <c r="T252">
        <v>0.89249999999999996</v>
      </c>
      <c r="U252">
        <v>6.0772000000000004</v>
      </c>
      <c r="V252">
        <v>6.444</v>
      </c>
      <c r="W252">
        <v>61.93</v>
      </c>
      <c r="X252">
        <v>3.3068</v>
      </c>
      <c r="Y252">
        <v>10.860900000000001</v>
      </c>
      <c r="Z252">
        <v>13.2416</v>
      </c>
      <c r="AA252">
        <v>87.55</v>
      </c>
      <c r="AB252">
        <v>21.420999999999999</v>
      </c>
      <c r="AC252">
        <v>142.6</v>
      </c>
      <c r="AD252">
        <v>144.35</v>
      </c>
      <c r="AE252">
        <v>1319</v>
      </c>
      <c r="AF252">
        <v>100.3</v>
      </c>
      <c r="AG252">
        <v>1337.5</v>
      </c>
      <c r="AH252">
        <v>445.25</v>
      </c>
      <c r="AI252">
        <v>15.63</v>
      </c>
      <c r="AJ252">
        <v>598.5</v>
      </c>
      <c r="AK252">
        <f>IF(ISNUMBER(VLOOKUP($A252,'[1]F-F_Research_Data_Factors_weekl'!$G$6:$J$4822,2,0)),VLOOKUP($A252,'[1]F-F_Research_Data_Factors_weekl'!$G$6:$J$4822,2,0),AK253)</f>
        <v>15044.972664290652</v>
      </c>
      <c r="AL252">
        <f>IF(ISNUMBER(VLOOKUP($A252,'[1]F-F_Research_Data_Factors_weekl'!$G$6:$J$4822,3,0)),VLOOKUP($A252,'[1]F-F_Research_Data_Factors_weekl'!$G$6:$J$4822,3,0),AL253)</f>
        <v>392.03483083448197</v>
      </c>
      <c r="AM252">
        <f>IF(ISNUMBER(VLOOKUP($A252,'[1]F-F_Research_Data_Factors_weekl'!$G$6:$J$4822,4,0)),VLOOKUP($A252,'[1]F-F_Research_Data_Factors_weekl'!$G$6:$J$4822,4,0),AM253)</f>
        <v>3886.6930191843726</v>
      </c>
    </row>
    <row r="253" spans="1:39" x14ac:dyDescent="0.25">
      <c r="A253" s="14">
        <v>41677</v>
      </c>
      <c r="B253">
        <v>15794.08</v>
      </c>
      <c r="C253">
        <v>1797.02</v>
      </c>
      <c r="D253">
        <v>4125.8609999999999</v>
      </c>
      <c r="E253">
        <v>13786.5</v>
      </c>
      <c r="F253">
        <v>9301.92</v>
      </c>
      <c r="G253">
        <v>14462.41</v>
      </c>
      <c r="H253">
        <v>1189.1400000000001</v>
      </c>
      <c r="I253">
        <v>21636.85</v>
      </c>
      <c r="J253">
        <v>0.3034</v>
      </c>
      <c r="K253">
        <v>1.4689000000000001</v>
      </c>
      <c r="L253">
        <v>2.6829000000000001</v>
      </c>
      <c r="M253">
        <v>3.6726000000000001</v>
      </c>
      <c r="N253">
        <v>80.691000000000003</v>
      </c>
      <c r="O253">
        <v>1.3634999999999999</v>
      </c>
      <c r="P253">
        <v>102.3</v>
      </c>
      <c r="Q253">
        <v>1.6411</v>
      </c>
      <c r="R253">
        <v>0.89590000000000003</v>
      </c>
      <c r="S253">
        <v>0.82950000000000002</v>
      </c>
      <c r="T253">
        <v>0.89810000000000001</v>
      </c>
      <c r="U253">
        <v>6.1765999999999996</v>
      </c>
      <c r="V253">
        <v>6.4874000000000001</v>
      </c>
      <c r="W253">
        <v>62.29</v>
      </c>
      <c r="X253">
        <v>3.33</v>
      </c>
      <c r="Y253">
        <v>11.064399999999999</v>
      </c>
      <c r="Z253">
        <v>13.2822</v>
      </c>
      <c r="AA253">
        <v>87.47</v>
      </c>
      <c r="AB253">
        <v>19.936</v>
      </c>
      <c r="AC253">
        <v>141.19999999999999</v>
      </c>
      <c r="AD253">
        <v>147.25</v>
      </c>
      <c r="AE253">
        <v>1263.3</v>
      </c>
      <c r="AF253">
        <v>99.88</v>
      </c>
      <c r="AG253">
        <v>1331.5</v>
      </c>
      <c r="AH253">
        <v>444.25</v>
      </c>
      <c r="AI253">
        <v>15.73</v>
      </c>
      <c r="AJ253">
        <v>577.5</v>
      </c>
      <c r="AK253">
        <f>IF(ISNUMBER(VLOOKUP($A253,'[1]F-F_Research_Data_Factors_weekl'!$G$6:$J$4822,2,0)),VLOOKUP($A253,'[1]F-F_Research_Data_Factors_weekl'!$G$6:$J$4822,2,0),AK254)</f>
        <v>14673.727362031259</v>
      </c>
      <c r="AL253">
        <f>IF(ISNUMBER(VLOOKUP($A253,'[1]F-F_Research_Data_Factors_weekl'!$G$6:$J$4822,3,0)),VLOOKUP($A253,'[1]F-F_Research_Data_Factors_weekl'!$G$6:$J$4822,3,0),AL254)</f>
        <v>389.89043345050419</v>
      </c>
      <c r="AM253">
        <f>IF(ISNUMBER(VLOOKUP($A253,'[1]F-F_Research_Data_Factors_weekl'!$G$6:$J$4822,4,0)),VLOOKUP($A253,'[1]F-F_Research_Data_Factors_weekl'!$G$6:$J$4822,4,0),AM254)</f>
        <v>3886.6930191843726</v>
      </c>
    </row>
    <row r="254" spans="1:39" x14ac:dyDescent="0.25">
      <c r="A254" s="14">
        <v>41670</v>
      </c>
      <c r="B254">
        <v>15698.85</v>
      </c>
      <c r="C254">
        <v>1782.59</v>
      </c>
      <c r="D254">
        <v>4103.8779999999997</v>
      </c>
      <c r="E254">
        <v>13694.94</v>
      </c>
      <c r="F254">
        <v>9306.48</v>
      </c>
      <c r="G254">
        <v>14914.53</v>
      </c>
      <c r="H254">
        <v>1220.6400000000001</v>
      </c>
      <c r="I254">
        <v>22035.42</v>
      </c>
      <c r="J254">
        <v>0.32769999999999999</v>
      </c>
      <c r="K254">
        <v>1.4902</v>
      </c>
      <c r="L254">
        <v>2.6440000000000001</v>
      </c>
      <c r="M254">
        <v>3.5985</v>
      </c>
      <c r="N254">
        <v>81.311000000000007</v>
      </c>
      <c r="O254">
        <v>1.3486</v>
      </c>
      <c r="P254">
        <v>102.04</v>
      </c>
      <c r="Q254">
        <v>1.6438999999999999</v>
      </c>
      <c r="R254">
        <v>0.87560000000000004</v>
      </c>
      <c r="S254">
        <v>0.80859999999999999</v>
      </c>
      <c r="T254">
        <v>0.90649999999999997</v>
      </c>
      <c r="U254">
        <v>6.2804000000000002</v>
      </c>
      <c r="V254">
        <v>6.5507</v>
      </c>
      <c r="W254">
        <v>62.657499999999999</v>
      </c>
      <c r="X254">
        <v>3.347</v>
      </c>
      <c r="Y254">
        <v>11.1206</v>
      </c>
      <c r="Z254">
        <v>13.3573</v>
      </c>
      <c r="AA254">
        <v>85.83</v>
      </c>
      <c r="AB254">
        <v>19.12</v>
      </c>
      <c r="AC254">
        <v>141.67500000000001</v>
      </c>
      <c r="AD254">
        <v>142.55000000000001</v>
      </c>
      <c r="AE254">
        <v>1240.0999999999999</v>
      </c>
      <c r="AF254">
        <v>97.49</v>
      </c>
      <c r="AG254">
        <v>1282.75</v>
      </c>
      <c r="AH254">
        <v>434</v>
      </c>
      <c r="AI254">
        <v>15.55</v>
      </c>
      <c r="AJ254">
        <v>555.75</v>
      </c>
      <c r="AK254">
        <f>IF(ISNUMBER(VLOOKUP($A254,'[1]F-F_Research_Data_Factors_weekl'!$G$6:$J$4822,2,0)),VLOOKUP($A254,'[1]F-F_Research_Data_Factors_weekl'!$G$6:$J$4822,2,0),AK255)</f>
        <v>14592.01209430316</v>
      </c>
      <c r="AL254">
        <f>IF(ISNUMBER(VLOOKUP($A254,'[1]F-F_Research_Data_Factors_weekl'!$G$6:$J$4822,3,0)),VLOOKUP($A254,'[1]F-F_Research_Data_Factors_weekl'!$G$6:$J$4822,3,0),AL255)</f>
        <v>398.6202161849547</v>
      </c>
      <c r="AM254">
        <f>IF(ISNUMBER(VLOOKUP($A254,'[1]F-F_Research_Data_Factors_weekl'!$G$6:$J$4822,4,0)),VLOOKUP($A254,'[1]F-F_Research_Data_Factors_weekl'!$G$6:$J$4822,4,0),AM255)</f>
        <v>3886.6930191843726</v>
      </c>
    </row>
    <row r="255" spans="1:39" x14ac:dyDescent="0.25">
      <c r="A255" s="14">
        <v>41663</v>
      </c>
      <c r="B255">
        <v>15879.11</v>
      </c>
      <c r="C255">
        <v>1790.29</v>
      </c>
      <c r="D255">
        <v>4128.1729999999998</v>
      </c>
      <c r="E255">
        <v>13717.76</v>
      </c>
      <c r="F255">
        <v>9392.02</v>
      </c>
      <c r="G255">
        <v>15391.56</v>
      </c>
      <c r="H255">
        <v>1264.5999999999999</v>
      </c>
      <c r="I255">
        <v>22450.06</v>
      </c>
      <c r="J255">
        <v>0.33550000000000002</v>
      </c>
      <c r="K255">
        <v>1.5413000000000001</v>
      </c>
      <c r="L255">
        <v>2.7149999999999999</v>
      </c>
      <c r="M255">
        <v>3.6324999999999998</v>
      </c>
      <c r="N255">
        <v>80.457999999999998</v>
      </c>
      <c r="O255">
        <v>1.3677999999999999</v>
      </c>
      <c r="P255">
        <v>102.31</v>
      </c>
      <c r="Q255">
        <v>1.6482000000000001</v>
      </c>
      <c r="R255">
        <v>0.86829999999999996</v>
      </c>
      <c r="S255">
        <v>0.82140000000000002</v>
      </c>
      <c r="T255">
        <v>0.89449999999999996</v>
      </c>
      <c r="U255">
        <v>6.1449999999999996</v>
      </c>
      <c r="V255">
        <v>6.4406999999999996</v>
      </c>
      <c r="W255">
        <v>62.685000000000002</v>
      </c>
      <c r="X255">
        <v>3.3325</v>
      </c>
      <c r="Y255">
        <v>11.0886</v>
      </c>
      <c r="Z255">
        <v>13.46</v>
      </c>
      <c r="AA255">
        <v>87.21</v>
      </c>
      <c r="AB255">
        <v>19.765000000000001</v>
      </c>
      <c r="AC255">
        <v>143.4</v>
      </c>
      <c r="AD255">
        <v>143</v>
      </c>
      <c r="AE255">
        <v>1264.3</v>
      </c>
      <c r="AF255">
        <v>96.64</v>
      </c>
      <c r="AG255">
        <v>1284.75</v>
      </c>
      <c r="AH255">
        <v>429.5</v>
      </c>
      <c r="AI255">
        <v>15.11</v>
      </c>
      <c r="AJ255">
        <v>565.25</v>
      </c>
      <c r="AK255">
        <f>IF(ISNUMBER(VLOOKUP($A255,'[1]F-F_Research_Data_Factors_weekl'!$G$6:$J$4822,2,0)),VLOOKUP($A255,'[1]F-F_Research_Data_Factors_weekl'!$G$6:$J$4822,2,0),AK256)</f>
        <v>14656.500697371594</v>
      </c>
      <c r="AL255">
        <f>IF(ISNUMBER(VLOOKUP($A255,'[1]F-F_Research_Data_Factors_weekl'!$G$6:$J$4822,3,0)),VLOOKUP($A255,'[1]F-F_Research_Data_Factors_weekl'!$G$6:$J$4822,3,0),AL256)</f>
        <v>402.03753523444749</v>
      </c>
      <c r="AM255">
        <f>IF(ISNUMBER(VLOOKUP($A255,'[1]F-F_Research_Data_Factors_weekl'!$G$6:$J$4822,4,0)),VLOOKUP($A255,'[1]F-F_Research_Data_Factors_weekl'!$G$6:$J$4822,4,0),AM256)</f>
        <v>3890.5836027871596</v>
      </c>
    </row>
    <row r="256" spans="1:39" x14ac:dyDescent="0.25">
      <c r="A256" s="14">
        <v>41656</v>
      </c>
      <c r="B256">
        <v>16458.560000000001</v>
      </c>
      <c r="C256">
        <v>1838.7</v>
      </c>
      <c r="D256">
        <v>4197.5820000000003</v>
      </c>
      <c r="E256">
        <v>13888.21</v>
      </c>
      <c r="F256">
        <v>9742.9599999999991</v>
      </c>
      <c r="G256">
        <v>15734.46</v>
      </c>
      <c r="H256">
        <v>1297.3900000000001</v>
      </c>
      <c r="I256">
        <v>23133.35</v>
      </c>
      <c r="J256">
        <v>0.37119999999999997</v>
      </c>
      <c r="K256">
        <v>1.6254999999999999</v>
      </c>
      <c r="L256">
        <v>2.8193999999999999</v>
      </c>
      <c r="M256">
        <v>3.7480000000000002</v>
      </c>
      <c r="N256">
        <v>81.224999999999994</v>
      </c>
      <c r="O256">
        <v>1.3541000000000001</v>
      </c>
      <c r="P256">
        <v>104.32</v>
      </c>
      <c r="Q256">
        <v>1.6423999999999999</v>
      </c>
      <c r="R256">
        <v>0.87809999999999999</v>
      </c>
      <c r="S256">
        <v>0.8256</v>
      </c>
      <c r="T256">
        <v>0.91010000000000002</v>
      </c>
      <c r="U256">
        <v>6.1554000000000002</v>
      </c>
      <c r="V256">
        <v>6.4702000000000002</v>
      </c>
      <c r="W256">
        <v>61.55</v>
      </c>
      <c r="X256">
        <v>3.2968999999999999</v>
      </c>
      <c r="Y256">
        <v>10.866</v>
      </c>
      <c r="Z256">
        <v>13.245900000000001</v>
      </c>
      <c r="AA256">
        <v>86.8</v>
      </c>
      <c r="AB256">
        <v>20.303999999999998</v>
      </c>
      <c r="AC256">
        <v>140.35</v>
      </c>
      <c r="AD256">
        <v>141.85</v>
      </c>
      <c r="AE256">
        <v>1251.9000000000001</v>
      </c>
      <c r="AF256">
        <v>94.37</v>
      </c>
      <c r="AG256">
        <v>1316.5</v>
      </c>
      <c r="AH256">
        <v>424</v>
      </c>
      <c r="AI256">
        <v>15.22</v>
      </c>
      <c r="AJ256">
        <v>563.5</v>
      </c>
      <c r="AK256">
        <f>IF(ISNUMBER(VLOOKUP($A256,'[1]F-F_Research_Data_Factors_weekl'!$G$6:$J$4822,2,0)),VLOOKUP($A256,'[1]F-F_Research_Data_Factors_weekl'!$G$6:$J$4822,2,0),AK257)</f>
        <v>15047.741989087879</v>
      </c>
      <c r="AL256">
        <f>IF(ISNUMBER(VLOOKUP($A256,'[1]F-F_Research_Data_Factors_weekl'!$G$6:$J$4822,3,0)),VLOOKUP($A256,'[1]F-F_Research_Data_Factors_weekl'!$G$6:$J$4822,3,0),AL257)</f>
        <v>400.15679828251967</v>
      </c>
      <c r="AM256">
        <f>IF(ISNUMBER(VLOOKUP($A256,'[1]F-F_Research_Data_Factors_weekl'!$G$6:$J$4822,4,0)),VLOOKUP($A256,'[1]F-F_Research_Data_Factors_weekl'!$G$6:$J$4822,4,0),AM257)</f>
        <v>3893.6985616364691</v>
      </c>
    </row>
    <row r="257" spans="1:39" x14ac:dyDescent="0.25">
      <c r="A257" s="14">
        <v>41649</v>
      </c>
      <c r="B257">
        <v>16437.05</v>
      </c>
      <c r="C257">
        <v>1842.37</v>
      </c>
      <c r="D257">
        <v>4174.665</v>
      </c>
      <c r="E257">
        <v>13747.52</v>
      </c>
      <c r="F257">
        <v>9473.24</v>
      </c>
      <c r="G257">
        <v>15912.06</v>
      </c>
      <c r="H257">
        <v>1298.48</v>
      </c>
      <c r="I257">
        <v>22846.25</v>
      </c>
      <c r="J257">
        <v>0.36990000000000001</v>
      </c>
      <c r="K257">
        <v>1.62</v>
      </c>
      <c r="L257">
        <v>2.8578999999999999</v>
      </c>
      <c r="M257">
        <v>3.7999000000000001</v>
      </c>
      <c r="N257">
        <v>80.658000000000001</v>
      </c>
      <c r="O257">
        <v>1.367</v>
      </c>
      <c r="P257">
        <v>104.18</v>
      </c>
      <c r="Q257">
        <v>1.6482999999999999</v>
      </c>
      <c r="R257">
        <v>0.89949999999999997</v>
      </c>
      <c r="S257">
        <v>0.83030000000000004</v>
      </c>
      <c r="T257">
        <v>0.90239999999999998</v>
      </c>
      <c r="U257">
        <v>6.1445999999999996</v>
      </c>
      <c r="V257">
        <v>6.4848999999999997</v>
      </c>
      <c r="W257">
        <v>61.905000000000001</v>
      </c>
      <c r="X257">
        <v>3.2690000000000001</v>
      </c>
      <c r="Y257">
        <v>10.6435</v>
      </c>
      <c r="Z257">
        <v>12.967600000000001</v>
      </c>
      <c r="AA257">
        <v>82.59</v>
      </c>
      <c r="AB257">
        <v>20.222999999999999</v>
      </c>
      <c r="AC257">
        <v>136.69999999999999</v>
      </c>
      <c r="AD257">
        <v>148.1</v>
      </c>
      <c r="AE257">
        <v>1246.9000000000001</v>
      </c>
      <c r="AF257">
        <v>92.72</v>
      </c>
      <c r="AG257">
        <v>1303.75</v>
      </c>
      <c r="AH257">
        <v>432.75</v>
      </c>
      <c r="AI257">
        <v>15.57</v>
      </c>
      <c r="AJ257">
        <v>569</v>
      </c>
      <c r="AK257">
        <f>IF(ISNUMBER(VLOOKUP($A257,'[1]F-F_Research_Data_Factors_weekl'!$G$6:$J$4822,2,0)),VLOOKUP($A257,'[1]F-F_Research_Data_Factors_weekl'!$G$6:$J$4822,2,0),AK258)</f>
        <v>15065.820974256987</v>
      </c>
      <c r="AL257">
        <f>IF(ISNUMBER(VLOOKUP($A257,'[1]F-F_Research_Data_Factors_weekl'!$G$6:$J$4822,3,0)),VLOOKUP($A257,'[1]F-F_Research_Data_Factors_weekl'!$G$6:$J$4822,3,0),AL258)</f>
        <v>397.61208096434785</v>
      </c>
      <c r="AM257">
        <f>IF(ISNUMBER(VLOOKUP($A257,'[1]F-F_Research_Data_Factors_weekl'!$G$6:$J$4822,4,0)),VLOOKUP($A257,'[1]F-F_Research_Data_Factors_weekl'!$G$6:$J$4822,4,0),AM258)</f>
        <v>3921.1465877507244</v>
      </c>
    </row>
    <row r="258" spans="1:39" x14ac:dyDescent="0.25">
      <c r="A258" s="14">
        <v>41642</v>
      </c>
      <c r="B258">
        <v>16469.990000000002</v>
      </c>
      <c r="C258">
        <v>1831.37</v>
      </c>
      <c r="D258">
        <v>4131.9059999999999</v>
      </c>
      <c r="E258">
        <v>13548.86</v>
      </c>
      <c r="F258">
        <v>9435.15</v>
      </c>
      <c r="G258">
        <v>16291.31</v>
      </c>
      <c r="H258">
        <v>1302.29</v>
      </c>
      <c r="I258">
        <v>22817.279999999999</v>
      </c>
      <c r="J258">
        <v>0.39650000000000002</v>
      </c>
      <c r="K258">
        <v>1.7332999999999998</v>
      </c>
      <c r="L258">
        <v>2.9948000000000001</v>
      </c>
      <c r="M258">
        <v>3.9247999999999998</v>
      </c>
      <c r="N258">
        <v>80.790999999999997</v>
      </c>
      <c r="O258">
        <v>1.3589</v>
      </c>
      <c r="P258">
        <v>104.86</v>
      </c>
      <c r="Q258">
        <v>1.6417999999999999</v>
      </c>
      <c r="R258">
        <v>0.89449999999999996</v>
      </c>
      <c r="S258">
        <v>0.82730000000000004</v>
      </c>
      <c r="T258">
        <v>0.9052</v>
      </c>
      <c r="U258">
        <v>6.1580000000000004</v>
      </c>
      <c r="V258">
        <v>6.5258000000000003</v>
      </c>
      <c r="W258">
        <v>62.155000000000001</v>
      </c>
      <c r="X258">
        <v>3.2865000000000002</v>
      </c>
      <c r="Y258">
        <v>10.76</v>
      </c>
      <c r="Z258">
        <v>13.1075</v>
      </c>
      <c r="AA258">
        <v>82.94</v>
      </c>
      <c r="AB258">
        <v>20.210999999999999</v>
      </c>
      <c r="AC258">
        <v>136.30000000000001</v>
      </c>
      <c r="AD258">
        <v>138.65</v>
      </c>
      <c r="AE258">
        <v>1238.5999999999999</v>
      </c>
      <c r="AF258">
        <v>93.96</v>
      </c>
      <c r="AG258">
        <v>1289.25</v>
      </c>
      <c r="AH258">
        <v>423.5</v>
      </c>
      <c r="AI258">
        <v>16.079999999999998</v>
      </c>
      <c r="AJ258">
        <v>605.75</v>
      </c>
      <c r="AK258">
        <f>IF(ISNUMBER(VLOOKUP($A258,'[1]F-F_Research_Data_Factors_weekl'!$G$6:$J$4822,2,0)),VLOOKUP($A258,'[1]F-F_Research_Data_Factors_weekl'!$G$6:$J$4822,2,0),AK259)</f>
        <v>14965.551777348752</v>
      </c>
      <c r="AL258">
        <f>IF(ISNUMBER(VLOOKUP($A258,'[1]F-F_Research_Data_Factors_weekl'!$G$6:$J$4822,3,0)),VLOOKUP($A258,'[1]F-F_Research_Data_Factors_weekl'!$G$6:$J$4822,3,0),AL259)</f>
        <v>395.51584697537834</v>
      </c>
      <c r="AM258">
        <f>IF(ISNUMBER(VLOOKUP($A258,'[1]F-F_Research_Data_Factors_weekl'!$G$6:$J$4822,4,0)),VLOOKUP($A258,'[1]F-F_Research_Data_Factors_weekl'!$G$6:$J$4822,4,0),AM259)</f>
        <v>3978.0324518116308</v>
      </c>
    </row>
    <row r="259" spans="1:39" x14ac:dyDescent="0.25">
      <c r="A259" s="14">
        <v>41635</v>
      </c>
      <c r="B259">
        <v>16478.41</v>
      </c>
      <c r="C259">
        <v>1841.4</v>
      </c>
      <c r="D259">
        <v>4156.5940000000001</v>
      </c>
      <c r="E259">
        <v>13587.98</v>
      </c>
      <c r="F259">
        <v>9589.39</v>
      </c>
      <c r="G259">
        <v>16178.94</v>
      </c>
      <c r="H259">
        <v>1290.07</v>
      </c>
      <c r="I259">
        <v>23243.24</v>
      </c>
      <c r="J259">
        <v>0.38740000000000002</v>
      </c>
      <c r="K259">
        <v>1.7342</v>
      </c>
      <c r="L259">
        <v>3</v>
      </c>
      <c r="M259">
        <v>3.9367000000000001</v>
      </c>
      <c r="N259">
        <v>80.391999999999996</v>
      </c>
      <c r="O259">
        <v>1.3749</v>
      </c>
      <c r="P259">
        <v>105.17</v>
      </c>
      <c r="Q259">
        <v>1.6482999999999999</v>
      </c>
      <c r="R259">
        <v>0.88700000000000001</v>
      </c>
      <c r="S259">
        <v>0.81499999999999995</v>
      </c>
      <c r="T259">
        <v>0.89149999999999996</v>
      </c>
      <c r="U259">
        <v>6.1466000000000003</v>
      </c>
      <c r="V259">
        <v>6.5156000000000001</v>
      </c>
      <c r="W259">
        <v>61.844999999999999</v>
      </c>
      <c r="X259">
        <v>3.2877999999999998</v>
      </c>
      <c r="Y259">
        <v>10.5304</v>
      </c>
      <c r="Z259">
        <v>13.0563</v>
      </c>
      <c r="AA259">
        <v>84.12</v>
      </c>
      <c r="AB259">
        <v>20.013000000000002</v>
      </c>
      <c r="AC259">
        <v>133.85</v>
      </c>
      <c r="AD259">
        <v>136.75</v>
      </c>
      <c r="AE259">
        <v>1216.0999999999999</v>
      </c>
      <c r="AF259">
        <v>100.32</v>
      </c>
      <c r="AG259">
        <v>1331.5</v>
      </c>
      <c r="AH259">
        <v>427.5</v>
      </c>
      <c r="AI259">
        <v>16.43</v>
      </c>
      <c r="AJ259">
        <v>609</v>
      </c>
      <c r="AK259">
        <f>IF(ISNUMBER(VLOOKUP($A259,'[1]F-F_Research_Data_Factors_weekl'!$G$6:$J$4822,2,0)),VLOOKUP($A259,'[1]F-F_Research_Data_Factors_weekl'!$G$6:$J$4822,2,0),AK260)</f>
        <v>15028.672200591234</v>
      </c>
      <c r="AL259">
        <f>IF(ISNUMBER(VLOOKUP($A259,'[1]F-F_Research_Data_Factors_weekl'!$G$6:$J$4822,3,0)),VLOOKUP($A259,'[1]F-F_Research_Data_Factors_weekl'!$G$6:$J$4822,3,0),AL260)</f>
        <v>395.75329895475119</v>
      </c>
      <c r="AM259">
        <f>IF(ISNUMBER(VLOOKUP($A259,'[1]F-F_Research_Data_Factors_weekl'!$G$6:$J$4822,4,0)),VLOOKUP($A259,'[1]F-F_Research_Data_Factors_weekl'!$G$6:$J$4822,4,0),AM260)</f>
        <v>3982.0144662779089</v>
      </c>
    </row>
    <row r="260" spans="1:39" x14ac:dyDescent="0.25">
      <c r="A260" s="14">
        <v>41628</v>
      </c>
      <c r="B260">
        <v>16221.14</v>
      </c>
      <c r="C260">
        <v>1818.32</v>
      </c>
      <c r="D260">
        <v>4104.741</v>
      </c>
      <c r="E260">
        <v>13399.6</v>
      </c>
      <c r="F260">
        <v>9400.18</v>
      </c>
      <c r="G260">
        <v>15870.42</v>
      </c>
      <c r="H260">
        <v>1261.6400000000001</v>
      </c>
      <c r="I260">
        <v>22812.18</v>
      </c>
      <c r="J260">
        <v>0.37559999999999999</v>
      </c>
      <c r="K260">
        <v>1.675</v>
      </c>
      <c r="L260">
        <v>2.8885999999999998</v>
      </c>
      <c r="M260">
        <v>3.823</v>
      </c>
      <c r="N260">
        <v>80.575000000000003</v>
      </c>
      <c r="O260">
        <v>1.3673</v>
      </c>
      <c r="P260">
        <v>104.1</v>
      </c>
      <c r="Q260">
        <v>1.6335999999999999</v>
      </c>
      <c r="R260">
        <v>0.89229999999999998</v>
      </c>
      <c r="S260">
        <v>0.82</v>
      </c>
      <c r="T260">
        <v>0.8962</v>
      </c>
      <c r="U260">
        <v>6.1616</v>
      </c>
      <c r="V260">
        <v>6.5877999999999997</v>
      </c>
      <c r="W260">
        <v>62.04</v>
      </c>
      <c r="X260">
        <v>3.2873999999999999</v>
      </c>
      <c r="Y260">
        <v>10.3558</v>
      </c>
      <c r="Z260">
        <v>12.9785</v>
      </c>
      <c r="AA260">
        <v>83.15</v>
      </c>
      <c r="AB260">
        <v>19.417999999999999</v>
      </c>
      <c r="AC260">
        <v>132.52500000000001</v>
      </c>
      <c r="AD260">
        <v>137.19999999999999</v>
      </c>
      <c r="AE260">
        <v>1205.0999999999999</v>
      </c>
      <c r="AF260">
        <v>99.32</v>
      </c>
      <c r="AG260">
        <v>1339</v>
      </c>
      <c r="AH260">
        <v>433.25</v>
      </c>
      <c r="AI260">
        <v>16.45</v>
      </c>
      <c r="AJ260">
        <v>613.5</v>
      </c>
      <c r="AK260">
        <f>IF(ISNUMBER(VLOOKUP($A260,'[1]F-F_Research_Data_Factors_weekl'!$G$6:$J$4822,2,0)),VLOOKUP($A260,'[1]F-F_Research_Data_Factors_weekl'!$G$6:$J$4822,2,0),AK261)</f>
        <v>14828.487617751587</v>
      </c>
      <c r="AL260">
        <f>IF(ISNUMBER(VLOOKUP($A260,'[1]F-F_Research_Data_Factors_weekl'!$G$6:$J$4822,3,0)),VLOOKUP($A260,'[1]F-F_Research_Data_Factors_weekl'!$G$6:$J$4822,3,0),AL261)</f>
        <v>394.88455293828696</v>
      </c>
      <c r="AM260">
        <f>IF(ISNUMBER(VLOOKUP($A260,'[1]F-F_Research_Data_Factors_weekl'!$G$6:$J$4822,4,0)),VLOOKUP($A260,'[1]F-F_Research_Data_Factors_weekl'!$G$6:$J$4822,4,0),AM261)</f>
        <v>3983.209429106641</v>
      </c>
    </row>
    <row r="261" spans="1:39" x14ac:dyDescent="0.25">
      <c r="A261" s="14">
        <v>41621</v>
      </c>
      <c r="B261">
        <v>15755.36</v>
      </c>
      <c r="C261">
        <v>1775.32</v>
      </c>
      <c r="D261">
        <v>4000.9749999999999</v>
      </c>
      <c r="E261">
        <v>13125.7</v>
      </c>
      <c r="F261">
        <v>9006.4599999999991</v>
      </c>
      <c r="G261">
        <v>15403.11</v>
      </c>
      <c r="H261">
        <v>1238.8800000000001</v>
      </c>
      <c r="I261">
        <v>23245.96</v>
      </c>
      <c r="J261">
        <v>0.32419999999999999</v>
      </c>
      <c r="K261">
        <v>1.5291999999999999</v>
      </c>
      <c r="L261">
        <v>2.8646000000000003</v>
      </c>
      <c r="M261">
        <v>3.8731</v>
      </c>
      <c r="N261">
        <v>80.213999999999999</v>
      </c>
      <c r="O261">
        <v>1.3742000000000001</v>
      </c>
      <c r="P261">
        <v>103.21</v>
      </c>
      <c r="Q261">
        <v>1.63</v>
      </c>
      <c r="R261">
        <v>0.89639999999999997</v>
      </c>
      <c r="S261">
        <v>0.82630000000000003</v>
      </c>
      <c r="T261">
        <v>0.88949999999999996</v>
      </c>
      <c r="U261">
        <v>6.1788999999999996</v>
      </c>
      <c r="V261">
        <v>6.5754000000000001</v>
      </c>
      <c r="W261">
        <v>62.125</v>
      </c>
      <c r="X261">
        <v>3.2355</v>
      </c>
      <c r="Y261">
        <v>10.292</v>
      </c>
      <c r="Z261">
        <v>12.882999999999999</v>
      </c>
      <c r="AA261">
        <v>83.22</v>
      </c>
      <c r="AB261">
        <v>19.559000000000001</v>
      </c>
      <c r="AC261">
        <v>131.875</v>
      </c>
      <c r="AD261">
        <v>144.44999999999999</v>
      </c>
      <c r="AE261">
        <v>1235.7</v>
      </c>
      <c r="AF261">
        <v>96.6</v>
      </c>
      <c r="AG261">
        <v>1327.5</v>
      </c>
      <c r="AH261">
        <v>420.5</v>
      </c>
      <c r="AI261">
        <v>16.27</v>
      </c>
      <c r="AJ261">
        <v>618.25</v>
      </c>
      <c r="AK261">
        <f>IF(ISNUMBER(VLOOKUP($A261,'[1]F-F_Research_Data_Factors_weekl'!$G$6:$J$4822,2,0)),VLOOKUP($A261,'[1]F-F_Research_Data_Factors_weekl'!$G$6:$J$4822,2,0),AK262)</f>
        <v>14458.353761458255</v>
      </c>
      <c r="AL261">
        <f>IF(ISNUMBER(VLOOKUP($A261,'[1]F-F_Research_Data_Factors_weekl'!$G$6:$J$4822,3,0)),VLOOKUP($A261,'[1]F-F_Research_Data_Factors_weekl'!$G$6:$J$4822,3,0),AL262)</f>
        <v>390.7426805247249</v>
      </c>
      <c r="AM261">
        <f>IF(ISNUMBER(VLOOKUP($A261,'[1]F-F_Research_Data_Factors_weekl'!$G$6:$J$4822,4,0)),VLOOKUP($A261,'[1]F-F_Research_Data_Factors_weekl'!$G$6:$J$4822,4,0),AM262)</f>
        <v>3999.6078211734521</v>
      </c>
    </row>
    <row r="262" spans="1:39" x14ac:dyDescent="0.25">
      <c r="A262" s="14">
        <v>41614</v>
      </c>
      <c r="B262">
        <v>16020.2</v>
      </c>
      <c r="C262">
        <v>1805.09</v>
      </c>
      <c r="D262">
        <v>4062.5210000000002</v>
      </c>
      <c r="E262">
        <v>13280.72</v>
      </c>
      <c r="F262">
        <v>9172.41</v>
      </c>
      <c r="G262">
        <v>15299.86</v>
      </c>
      <c r="H262">
        <v>1235.83</v>
      </c>
      <c r="I262">
        <v>23743.1</v>
      </c>
      <c r="J262">
        <v>0.30159999999999998</v>
      </c>
      <c r="K262">
        <v>1.4870000000000001</v>
      </c>
      <c r="L262">
        <v>2.8552999999999997</v>
      </c>
      <c r="M262">
        <v>3.8893</v>
      </c>
      <c r="N262">
        <v>80.314999999999998</v>
      </c>
      <c r="O262">
        <v>1.3706</v>
      </c>
      <c r="P262">
        <v>102.91</v>
      </c>
      <c r="Q262">
        <v>1.6349</v>
      </c>
      <c r="R262">
        <v>0.91020000000000001</v>
      </c>
      <c r="S262">
        <v>0.82830000000000004</v>
      </c>
      <c r="T262">
        <v>0.89190000000000003</v>
      </c>
      <c r="U262">
        <v>6.1630000000000003</v>
      </c>
      <c r="V262">
        <v>6.5057</v>
      </c>
      <c r="W262">
        <v>61.414999999999999</v>
      </c>
      <c r="X262">
        <v>3.2334999999999998</v>
      </c>
      <c r="Y262">
        <v>10.3194</v>
      </c>
      <c r="Z262">
        <v>12.931799999999999</v>
      </c>
      <c r="AA262">
        <v>79.38</v>
      </c>
      <c r="AB262">
        <v>19.465</v>
      </c>
      <c r="AC262">
        <v>131.42500000000001</v>
      </c>
      <c r="AD262">
        <v>138.05000000000001</v>
      </c>
      <c r="AE262">
        <v>1230.3</v>
      </c>
      <c r="AF262">
        <v>97.65</v>
      </c>
      <c r="AG262">
        <v>1325.5</v>
      </c>
      <c r="AH262">
        <v>424</v>
      </c>
      <c r="AI262">
        <v>16.59</v>
      </c>
      <c r="AJ262">
        <v>637.25</v>
      </c>
      <c r="AK262">
        <f>IF(ISNUMBER(VLOOKUP($A262,'[1]F-F_Research_Data_Factors_weekl'!$G$6:$J$4822,2,0)),VLOOKUP($A262,'[1]F-F_Research_Data_Factors_weekl'!$G$6:$J$4822,2,0),AK263)</f>
        <v>14672.573332107017</v>
      </c>
      <c r="AL262">
        <f>IF(ISNUMBER(VLOOKUP($A262,'[1]F-F_Research_Data_Factors_weekl'!$G$6:$J$4822,3,0)),VLOOKUP($A262,'[1]F-F_Research_Data_Factors_weekl'!$G$6:$J$4822,3,0),AL263)</f>
        <v>393.6160778933463</v>
      </c>
      <c r="AM262">
        <f>IF(ISNUMBER(VLOOKUP($A262,'[1]F-F_Research_Data_Factors_weekl'!$G$6:$J$4822,4,0)),VLOOKUP($A262,'[1]F-F_Research_Data_Factors_weekl'!$G$6:$J$4822,4,0),AM263)</f>
        <v>3980.5014143844073</v>
      </c>
    </row>
    <row r="263" spans="1:39" x14ac:dyDescent="0.25">
      <c r="A263" s="14">
        <v>41607</v>
      </c>
      <c r="B263">
        <v>16086.41</v>
      </c>
      <c r="C263">
        <v>1805.81</v>
      </c>
      <c r="D263">
        <v>4059.886</v>
      </c>
      <c r="E263">
        <v>13395.4</v>
      </c>
      <c r="F263">
        <v>9405.2999999999993</v>
      </c>
      <c r="G263">
        <v>15661.87</v>
      </c>
      <c r="H263">
        <v>1258.6600000000001</v>
      </c>
      <c r="I263">
        <v>23881.29</v>
      </c>
      <c r="J263">
        <v>0.28139999999999998</v>
      </c>
      <c r="K263">
        <v>1.3700999999999999</v>
      </c>
      <c r="L263">
        <v>2.7444999999999999</v>
      </c>
      <c r="M263">
        <v>3.8106</v>
      </c>
      <c r="N263">
        <v>80.680000000000007</v>
      </c>
      <c r="O263">
        <v>1.3591</v>
      </c>
      <c r="P263">
        <v>102.44</v>
      </c>
      <c r="Q263">
        <v>1.6368</v>
      </c>
      <c r="R263">
        <v>0.91080000000000005</v>
      </c>
      <c r="S263">
        <v>0.81240000000000001</v>
      </c>
      <c r="T263">
        <v>0.90620000000000001</v>
      </c>
      <c r="U263">
        <v>6.1269</v>
      </c>
      <c r="V263">
        <v>6.5479000000000003</v>
      </c>
      <c r="W263">
        <v>62.448700000000002</v>
      </c>
      <c r="X263">
        <v>3.2229999999999999</v>
      </c>
      <c r="Y263">
        <v>10.174200000000001</v>
      </c>
      <c r="Z263">
        <v>13.109299999999999</v>
      </c>
      <c r="AA263">
        <v>78.14</v>
      </c>
      <c r="AB263">
        <v>19.981000000000002</v>
      </c>
      <c r="AC263">
        <v>133.47499999999999</v>
      </c>
      <c r="AD263">
        <v>139.69999999999999</v>
      </c>
      <c r="AE263">
        <v>1250.5999999999999</v>
      </c>
      <c r="AF263">
        <v>92.72</v>
      </c>
      <c r="AG263">
        <v>1336.5</v>
      </c>
      <c r="AH263">
        <v>415.25</v>
      </c>
      <c r="AI263">
        <v>17.149999999999999</v>
      </c>
      <c r="AJ263">
        <v>655</v>
      </c>
      <c r="AK263">
        <f>IF(ISNUMBER(VLOOKUP($A263,'[1]F-F_Research_Data_Factors_weekl'!$G$6:$J$4822,2,0)),VLOOKUP($A263,'[1]F-F_Research_Data_Factors_weekl'!$G$6:$J$4822,2,0),AK264)</f>
        <v>14682.851328036642</v>
      </c>
      <c r="AL263">
        <f>IF(ISNUMBER(VLOOKUP($A263,'[1]F-F_Research_Data_Factors_weekl'!$G$6:$J$4822,3,0)),VLOOKUP($A263,'[1]F-F_Research_Data_Factors_weekl'!$G$6:$J$4822,3,0),AL264)</f>
        <v>396.95046177223304</v>
      </c>
      <c r="AM263">
        <f>IF(ISNUMBER(VLOOKUP($A263,'[1]F-F_Research_Data_Factors_weekl'!$G$6:$J$4822,4,0)),VLOOKUP($A263,'[1]F-F_Research_Data_Factors_weekl'!$G$6:$J$4822,4,0),AM264)</f>
        <v>3984.884787650823</v>
      </c>
    </row>
    <row r="264" spans="1:39" x14ac:dyDescent="0.25">
      <c r="A264" s="14">
        <v>41600</v>
      </c>
      <c r="B264">
        <v>16064.77</v>
      </c>
      <c r="C264">
        <v>1804.76</v>
      </c>
      <c r="D264">
        <v>3991.6489999999999</v>
      </c>
      <c r="E264">
        <v>13478.34</v>
      </c>
      <c r="F264">
        <v>9219.0400000000009</v>
      </c>
      <c r="G264">
        <v>15381.72</v>
      </c>
      <c r="H264">
        <v>1248.57</v>
      </c>
      <c r="I264">
        <v>23696.28</v>
      </c>
      <c r="J264">
        <v>0.27839999999999998</v>
      </c>
      <c r="K264">
        <v>1.3469</v>
      </c>
      <c r="L264">
        <v>2.7427000000000001</v>
      </c>
      <c r="M264">
        <v>3.8292000000000002</v>
      </c>
      <c r="N264">
        <v>80.707999999999998</v>
      </c>
      <c r="O264">
        <v>1.3557999999999999</v>
      </c>
      <c r="P264">
        <v>101.27</v>
      </c>
      <c r="Q264">
        <v>1.6226</v>
      </c>
      <c r="R264">
        <v>0.91830000000000001</v>
      </c>
      <c r="S264">
        <v>0.81950000000000001</v>
      </c>
      <c r="T264">
        <v>0.90669999999999995</v>
      </c>
      <c r="U264">
        <v>6.0636000000000001</v>
      </c>
      <c r="V264">
        <v>6.5792000000000002</v>
      </c>
      <c r="W264">
        <v>62.865000000000002</v>
      </c>
      <c r="X264">
        <v>3.2155</v>
      </c>
      <c r="Y264">
        <v>10.0695</v>
      </c>
      <c r="Z264">
        <v>12.968</v>
      </c>
      <c r="AA264">
        <v>75.209999999999994</v>
      </c>
      <c r="AB264">
        <v>19.861999999999998</v>
      </c>
      <c r="AC264">
        <v>131.47499999999999</v>
      </c>
      <c r="AD264">
        <v>138.94999999999999</v>
      </c>
      <c r="AE264">
        <v>1244.0999999999999</v>
      </c>
      <c r="AF264">
        <v>94.84</v>
      </c>
      <c r="AG264">
        <v>1319.5</v>
      </c>
      <c r="AH264">
        <v>422.25</v>
      </c>
      <c r="AI264">
        <v>17.399999999999999</v>
      </c>
      <c r="AJ264">
        <v>649.5</v>
      </c>
      <c r="AK264">
        <f>IF(ISNUMBER(VLOOKUP($A264,'[1]F-F_Research_Data_Factors_weekl'!$G$6:$J$4822,2,0)),VLOOKUP($A264,'[1]F-F_Research_Data_Factors_weekl'!$G$6:$J$4822,2,0),AK265)</f>
        <v>14631.640585985691</v>
      </c>
      <c r="AL264">
        <f>IF(ISNUMBER(VLOOKUP($A264,'[1]F-F_Research_Data_Factors_weekl'!$G$6:$J$4822,3,0)),VLOOKUP($A264,'[1]F-F_Research_Data_Factors_weekl'!$G$6:$J$4822,3,0),AL265)</f>
        <v>390.50709470952586</v>
      </c>
      <c r="AM264">
        <f>IF(ISNUMBER(VLOOKUP($A264,'[1]F-F_Research_Data_Factors_weekl'!$G$6:$J$4822,4,0)),VLOOKUP($A264,'[1]F-F_Research_Data_Factors_weekl'!$G$6:$J$4822,4,0),AM265)</f>
        <v>4007.728842050511</v>
      </c>
    </row>
    <row r="265" spans="1:39" x14ac:dyDescent="0.25">
      <c r="A265" s="14">
        <v>41593</v>
      </c>
      <c r="B265">
        <v>15961.7</v>
      </c>
      <c r="C265">
        <v>1798.18</v>
      </c>
      <c r="D265">
        <v>3985.9679999999998</v>
      </c>
      <c r="E265">
        <v>13482.57</v>
      </c>
      <c r="F265">
        <v>9168.69</v>
      </c>
      <c r="G265">
        <v>15165.92</v>
      </c>
      <c r="H265">
        <v>1239.04</v>
      </c>
      <c r="I265">
        <v>23032.15</v>
      </c>
      <c r="J265">
        <v>0.29020000000000001</v>
      </c>
      <c r="K265">
        <v>1.3431999999999999</v>
      </c>
      <c r="L265">
        <v>2.7033</v>
      </c>
      <c r="M265">
        <v>3.7946999999999997</v>
      </c>
      <c r="N265">
        <v>80.849000000000004</v>
      </c>
      <c r="O265">
        <v>1.3496000000000001</v>
      </c>
      <c r="P265">
        <v>100.19</v>
      </c>
      <c r="Q265">
        <v>1.6118000000000001</v>
      </c>
      <c r="R265">
        <v>0.93679999999999997</v>
      </c>
      <c r="S265">
        <v>0.83379999999999999</v>
      </c>
      <c r="T265">
        <v>0.91479999999999995</v>
      </c>
      <c r="U265">
        <v>6.1134000000000004</v>
      </c>
      <c r="V265">
        <v>6.6337000000000002</v>
      </c>
      <c r="W265">
        <v>63.12</v>
      </c>
      <c r="X265">
        <v>3.2023000000000001</v>
      </c>
      <c r="Y265">
        <v>10.160500000000001</v>
      </c>
      <c r="Z265">
        <v>12.9346</v>
      </c>
      <c r="AA265">
        <v>77.12</v>
      </c>
      <c r="AB265">
        <v>20.727</v>
      </c>
      <c r="AC265">
        <v>133.4</v>
      </c>
      <c r="AD265">
        <v>138.30000000000001</v>
      </c>
      <c r="AE265">
        <v>1287.4000000000001</v>
      </c>
      <c r="AF265">
        <v>93.84</v>
      </c>
      <c r="AG265">
        <v>1280.5</v>
      </c>
      <c r="AH265">
        <v>422</v>
      </c>
      <c r="AI265">
        <v>17.55</v>
      </c>
      <c r="AJ265">
        <v>644.5</v>
      </c>
      <c r="AK265">
        <f>IF(ISNUMBER(VLOOKUP($A265,'[1]F-F_Research_Data_Factors_weekl'!$G$6:$J$4822,2,0)),VLOOKUP($A265,'[1]F-F_Research_Data_Factors_weekl'!$G$6:$J$4822,2,0),AK266)</f>
        <v>14579.155625733052</v>
      </c>
      <c r="AL265">
        <f>IF(ISNUMBER(VLOOKUP($A265,'[1]F-F_Research_Data_Factors_weekl'!$G$6:$J$4822,3,0)),VLOOKUP($A265,'[1]F-F_Research_Data_Factors_weekl'!$G$6:$J$4822,3,0),AL266)</f>
        <v>389.80544490869022</v>
      </c>
      <c r="AM265">
        <f>IF(ISNUMBER(VLOOKUP($A265,'[1]F-F_Research_Data_Factors_weekl'!$G$6:$J$4822,4,0)),VLOOKUP($A265,'[1]F-F_Research_Data_Factors_weekl'!$G$6:$J$4822,4,0),AM266)</f>
        <v>3975.527072761146</v>
      </c>
    </row>
    <row r="266" spans="1:39" x14ac:dyDescent="0.25">
      <c r="A266" s="14">
        <v>41586</v>
      </c>
      <c r="B266">
        <v>15761.78</v>
      </c>
      <c r="C266">
        <v>1770.61</v>
      </c>
      <c r="D266">
        <v>3919.2330000000002</v>
      </c>
      <c r="E266">
        <v>13378.33</v>
      </c>
      <c r="F266">
        <v>9078.2800000000007</v>
      </c>
      <c r="G266">
        <v>14086.8</v>
      </c>
      <c r="H266">
        <v>1176.42</v>
      </c>
      <c r="I266">
        <v>22744.39</v>
      </c>
      <c r="J266">
        <v>0.30980000000000002</v>
      </c>
      <c r="K266">
        <v>1.4117999999999999</v>
      </c>
      <c r="L266">
        <v>2.7477</v>
      </c>
      <c r="M266">
        <v>3.8454000000000002</v>
      </c>
      <c r="N266">
        <v>81.302999999999997</v>
      </c>
      <c r="O266">
        <v>1.3367</v>
      </c>
      <c r="P266">
        <v>99.05</v>
      </c>
      <c r="Q266">
        <v>1.6017000000000001</v>
      </c>
      <c r="R266">
        <v>0.9385</v>
      </c>
      <c r="S266">
        <v>0.82540000000000002</v>
      </c>
      <c r="T266">
        <v>0.92149999999999999</v>
      </c>
      <c r="U266">
        <v>6.1365999999999996</v>
      </c>
      <c r="V266">
        <v>6.5938999999999997</v>
      </c>
      <c r="W266">
        <v>62.475000000000001</v>
      </c>
      <c r="X266">
        <v>3.1795</v>
      </c>
      <c r="Y266">
        <v>10.3377</v>
      </c>
      <c r="Z266">
        <v>13.168100000000001</v>
      </c>
      <c r="AA266">
        <v>76.88</v>
      </c>
      <c r="AB266">
        <v>21.317</v>
      </c>
      <c r="AC266">
        <v>132.4</v>
      </c>
      <c r="AD266">
        <v>131</v>
      </c>
      <c r="AE266">
        <v>1284.5999999999999</v>
      </c>
      <c r="AF266">
        <v>94.6</v>
      </c>
      <c r="AG266">
        <v>1306</v>
      </c>
      <c r="AH266">
        <v>426.75</v>
      </c>
      <c r="AI266">
        <v>18.079999999999998</v>
      </c>
      <c r="AJ266">
        <v>649.75</v>
      </c>
      <c r="AK266">
        <f>IF(ISNUMBER(VLOOKUP($A266,'[1]F-F_Research_Data_Factors_weekl'!$G$6:$J$4822,2,0)),VLOOKUP($A266,'[1]F-F_Research_Data_Factors_weekl'!$G$6:$J$4822,2,0),AK267)</f>
        <v>14334.043482187644</v>
      </c>
      <c r="AL266">
        <f>IF(ISNUMBER(VLOOKUP($A266,'[1]F-F_Research_Data_Factors_weekl'!$G$6:$J$4822,3,0)),VLOOKUP($A266,'[1]F-F_Research_Data_Factors_weekl'!$G$6:$J$4822,3,0),AL267)</f>
        <v>389.88342159300879</v>
      </c>
      <c r="AM266">
        <f>IF(ISNUMBER(VLOOKUP($A266,'[1]F-F_Research_Data_Factors_weekl'!$G$6:$J$4822,4,0)),VLOOKUP($A266,'[1]F-F_Research_Data_Factors_weekl'!$G$6:$J$4822,4,0),AM267)</f>
        <v>4013.2516381598484</v>
      </c>
    </row>
    <row r="267" spans="1:39" x14ac:dyDescent="0.25">
      <c r="A267" s="14">
        <v>41579</v>
      </c>
      <c r="B267">
        <v>15615.55</v>
      </c>
      <c r="C267">
        <v>1761.64</v>
      </c>
      <c r="D267">
        <v>3922.0419999999999</v>
      </c>
      <c r="E267">
        <v>13337.46</v>
      </c>
      <c r="F267">
        <v>9007.83</v>
      </c>
      <c r="G267">
        <v>14201.57</v>
      </c>
      <c r="H267">
        <v>1183.03</v>
      </c>
      <c r="I267">
        <v>23249.79</v>
      </c>
      <c r="J267">
        <v>0.30909999999999999</v>
      </c>
      <c r="K267">
        <v>1.3719000000000001</v>
      </c>
      <c r="L267">
        <v>2.6217999999999999</v>
      </c>
      <c r="M267">
        <v>3.6960999999999999</v>
      </c>
      <c r="N267">
        <v>80.715999999999994</v>
      </c>
      <c r="O267">
        <v>1.3487</v>
      </c>
      <c r="P267">
        <v>98.67</v>
      </c>
      <c r="Q267">
        <v>1.5926</v>
      </c>
      <c r="R267">
        <v>0.94379999999999997</v>
      </c>
      <c r="S267">
        <v>0.82679999999999998</v>
      </c>
      <c r="T267">
        <v>0.9123</v>
      </c>
      <c r="U267">
        <v>5.9716000000000005</v>
      </c>
      <c r="V267">
        <v>6.5395000000000003</v>
      </c>
      <c r="W267">
        <v>61.73</v>
      </c>
      <c r="X267">
        <v>3.1724999999999999</v>
      </c>
      <c r="Y267">
        <v>10.1898</v>
      </c>
      <c r="Z267">
        <v>13.059900000000001</v>
      </c>
      <c r="AA267">
        <v>76.58</v>
      </c>
      <c r="AB267">
        <v>21.837</v>
      </c>
      <c r="AC267">
        <v>132.07499999999999</v>
      </c>
      <c r="AD267">
        <v>123.45</v>
      </c>
      <c r="AE267">
        <v>1313.2</v>
      </c>
      <c r="AF267">
        <v>94.61</v>
      </c>
      <c r="AG267">
        <v>1266</v>
      </c>
      <c r="AH267">
        <v>427.25</v>
      </c>
      <c r="AI267">
        <v>18.25</v>
      </c>
      <c r="AJ267">
        <v>667.75</v>
      </c>
      <c r="AK267">
        <f>IF(ISNUMBER(VLOOKUP($A267,'[1]F-F_Research_Data_Factors_weekl'!$G$6:$J$4822,2,0)),VLOOKUP($A267,'[1]F-F_Research_Data_Factors_weekl'!$G$6:$J$4822,2,0),AK268)</f>
        <v>14266.988635600324</v>
      </c>
      <c r="AL267">
        <f>IF(ISNUMBER(VLOOKUP($A267,'[1]F-F_Research_Data_Factors_weekl'!$G$6:$J$4822,3,0)),VLOOKUP($A267,'[1]F-F_Research_Data_Factors_weekl'!$G$6:$J$4822,3,0),AL268)</f>
        <v>389.57176418166347</v>
      </c>
      <c r="AM267">
        <f>IF(ISNUMBER(VLOOKUP($A267,'[1]F-F_Research_Data_Factors_weekl'!$G$6:$J$4822,4,0)),VLOOKUP($A267,'[1]F-F_Research_Data_Factors_weekl'!$G$6:$J$4822,4,0),AM268)</f>
        <v>3984.9584332835348</v>
      </c>
    </row>
    <row r="268" spans="1:39" x14ac:dyDescent="0.25">
      <c r="A268" s="14">
        <v>41572</v>
      </c>
      <c r="B268">
        <v>15570.28</v>
      </c>
      <c r="C268">
        <v>1759.77</v>
      </c>
      <c r="D268">
        <v>3943.3609999999999</v>
      </c>
      <c r="E268">
        <v>13399.42</v>
      </c>
      <c r="F268">
        <v>8985.74</v>
      </c>
      <c r="G268">
        <v>14088.19</v>
      </c>
      <c r="H268">
        <v>1178.28</v>
      </c>
      <c r="I268">
        <v>22698.34</v>
      </c>
      <c r="J268">
        <v>0.2989</v>
      </c>
      <c r="K268">
        <v>1.2812999999999999</v>
      </c>
      <c r="L268">
        <v>2.5087999999999999</v>
      </c>
      <c r="M268">
        <v>3.5998999999999999</v>
      </c>
      <c r="N268">
        <v>79.194000000000003</v>
      </c>
      <c r="O268">
        <v>1.3801999999999999</v>
      </c>
      <c r="P268">
        <v>97.42</v>
      </c>
      <c r="Q268">
        <v>1.6165</v>
      </c>
      <c r="R268">
        <v>0.95840000000000003</v>
      </c>
      <c r="S268">
        <v>0.82799999999999996</v>
      </c>
      <c r="T268">
        <v>0.89259999999999995</v>
      </c>
      <c r="U268">
        <v>5.8931000000000004</v>
      </c>
      <c r="V268">
        <v>6.3182</v>
      </c>
      <c r="W268">
        <v>61.46</v>
      </c>
      <c r="X268">
        <v>3.157</v>
      </c>
      <c r="Y268">
        <v>9.827</v>
      </c>
      <c r="Z268">
        <v>12.8812</v>
      </c>
      <c r="AA268">
        <v>79.08</v>
      </c>
      <c r="AB268">
        <v>22.638999999999999</v>
      </c>
      <c r="AC268">
        <v>132.57499999999999</v>
      </c>
      <c r="AD268">
        <v>120.8</v>
      </c>
      <c r="AE268">
        <v>1352.4</v>
      </c>
      <c r="AF268">
        <v>97.85</v>
      </c>
      <c r="AG268">
        <v>1300</v>
      </c>
      <c r="AH268">
        <v>440</v>
      </c>
      <c r="AI268">
        <v>19.03</v>
      </c>
      <c r="AJ268">
        <v>690.75</v>
      </c>
      <c r="AK268">
        <f>IF(ISNUMBER(VLOOKUP($A268,'[1]F-F_Research_Data_Factors_weekl'!$G$6:$J$4822,2,0)),VLOOKUP($A268,'[1]F-F_Research_Data_Factors_weekl'!$G$6:$J$4822,2,0),AK269)</f>
        <v>14284.129591109655</v>
      </c>
      <c r="AL268">
        <f>IF(ISNUMBER(VLOOKUP($A268,'[1]F-F_Research_Data_Factors_weekl'!$G$6:$J$4822,3,0)),VLOOKUP($A268,'[1]F-F_Research_Data_Factors_weekl'!$G$6:$J$4822,3,0),AL269)</f>
        <v>396.43000323767524</v>
      </c>
      <c r="AM268">
        <f>IF(ISNUMBER(VLOOKUP($A268,'[1]F-F_Research_Data_Factors_weekl'!$G$6:$J$4822,4,0)),VLOOKUP($A268,'[1]F-F_Research_Data_Factors_weekl'!$G$6:$J$4822,4,0),AM269)</f>
        <v>3977.7983961704281</v>
      </c>
    </row>
    <row r="269" spans="1:39" x14ac:dyDescent="0.25">
      <c r="A269" s="14">
        <v>41565</v>
      </c>
      <c r="B269">
        <v>15399.65</v>
      </c>
      <c r="C269">
        <v>1744.5</v>
      </c>
      <c r="D269">
        <v>3914.2779999999998</v>
      </c>
      <c r="E269">
        <v>13136.09</v>
      </c>
      <c r="F269">
        <v>8865.1</v>
      </c>
      <c r="G269">
        <v>14561.54</v>
      </c>
      <c r="H269">
        <v>1205.52</v>
      </c>
      <c r="I269">
        <v>23340.1</v>
      </c>
      <c r="J269">
        <v>0.31059999999999999</v>
      </c>
      <c r="K269">
        <v>1.3307</v>
      </c>
      <c r="L269">
        <v>2.5777000000000001</v>
      </c>
      <c r="M269">
        <v>3.6412</v>
      </c>
      <c r="N269">
        <v>79.653999999999996</v>
      </c>
      <c r="O269">
        <v>1.3687</v>
      </c>
      <c r="P269">
        <v>97.72</v>
      </c>
      <c r="Q269">
        <v>1.6167</v>
      </c>
      <c r="R269">
        <v>0.9677</v>
      </c>
      <c r="S269">
        <v>0.85019999999999996</v>
      </c>
      <c r="T269">
        <v>0.90169999999999995</v>
      </c>
      <c r="U269">
        <v>5.9</v>
      </c>
      <c r="V269">
        <v>6.4192999999999998</v>
      </c>
      <c r="W269">
        <v>61.265000000000001</v>
      </c>
      <c r="X269">
        <v>3.1564999999999999</v>
      </c>
      <c r="Y269">
        <v>9.7883999999999993</v>
      </c>
      <c r="Z269">
        <v>12.8575</v>
      </c>
      <c r="AA269">
        <v>83.11</v>
      </c>
      <c r="AB269">
        <v>21.913</v>
      </c>
      <c r="AC269">
        <v>129.875</v>
      </c>
      <c r="AD269">
        <v>118.65</v>
      </c>
      <c r="AE269">
        <v>1314.4</v>
      </c>
      <c r="AF269">
        <v>100.81</v>
      </c>
      <c r="AG269">
        <v>1291.25</v>
      </c>
      <c r="AH269">
        <v>441.5</v>
      </c>
      <c r="AI269">
        <v>19.5</v>
      </c>
      <c r="AJ269">
        <v>705.75</v>
      </c>
      <c r="AK269">
        <f>IF(ISNUMBER(VLOOKUP($A269,'[1]F-F_Research_Data_Factors_weekl'!$G$6:$J$4822,2,0)),VLOOKUP($A269,'[1]F-F_Research_Data_Factors_weekl'!$G$6:$J$4822,2,0),AK270)</f>
        <v>14182.01905392142</v>
      </c>
      <c r="AL269">
        <f>IF(ISNUMBER(VLOOKUP($A269,'[1]F-F_Research_Data_Factors_weekl'!$G$6:$J$4822,3,0)),VLOOKUP($A269,'[1]F-F_Research_Data_Factors_weekl'!$G$6:$J$4822,3,0),AL270)</f>
        <v>397.10508187686594</v>
      </c>
      <c r="AM269">
        <f>IF(ISNUMBER(VLOOKUP($A269,'[1]F-F_Research_Data_Factors_weekl'!$G$6:$J$4822,4,0)),VLOOKUP($A269,'[1]F-F_Research_Data_Factors_weekl'!$G$6:$J$4822,4,0),AM270)</f>
        <v>3991.7695897344988</v>
      </c>
    </row>
    <row r="270" spans="1:39" x14ac:dyDescent="0.25">
      <c r="A270" s="14">
        <v>41558</v>
      </c>
      <c r="B270">
        <v>15237.11</v>
      </c>
      <c r="C270">
        <v>1703.2</v>
      </c>
      <c r="D270">
        <v>3791.873</v>
      </c>
      <c r="E270">
        <v>12892.11</v>
      </c>
      <c r="F270">
        <v>8724.83</v>
      </c>
      <c r="G270">
        <v>14404.74</v>
      </c>
      <c r="H270">
        <v>1197.17</v>
      </c>
      <c r="I270">
        <v>23218.32</v>
      </c>
      <c r="J270">
        <v>0.35010000000000002</v>
      </c>
      <c r="K270">
        <v>1.4175</v>
      </c>
      <c r="L270">
        <v>2.6871</v>
      </c>
      <c r="M270">
        <v>3.7471999999999999</v>
      </c>
      <c r="N270">
        <v>80.361999999999995</v>
      </c>
      <c r="O270">
        <v>1.3544</v>
      </c>
      <c r="P270">
        <v>98.58</v>
      </c>
      <c r="Q270">
        <v>1.5956999999999999</v>
      </c>
      <c r="R270">
        <v>0.94679999999999997</v>
      </c>
      <c r="S270">
        <v>0.83220000000000005</v>
      </c>
      <c r="T270">
        <v>0.91190000000000004</v>
      </c>
      <c r="U270">
        <v>6.0011999999999999</v>
      </c>
      <c r="V270">
        <v>6.4760999999999997</v>
      </c>
      <c r="W270">
        <v>61.08</v>
      </c>
      <c r="X270">
        <v>3.1785000000000001</v>
      </c>
      <c r="Y270">
        <v>9.8940999999999999</v>
      </c>
      <c r="Z270">
        <v>12.9925</v>
      </c>
      <c r="AA270">
        <v>83.37</v>
      </c>
      <c r="AB270">
        <v>21.259</v>
      </c>
      <c r="AC270">
        <v>128.80000000000001</v>
      </c>
      <c r="AD270">
        <v>126.45</v>
      </c>
      <c r="AE270">
        <v>1268</v>
      </c>
      <c r="AF270">
        <v>102.02</v>
      </c>
      <c r="AG270">
        <v>1266.75</v>
      </c>
      <c r="AH270">
        <v>433.25</v>
      </c>
      <c r="AI270">
        <v>18.93</v>
      </c>
      <c r="AJ270">
        <v>692.25</v>
      </c>
      <c r="AK270">
        <f>IF(ISNUMBER(VLOOKUP($A270,'[1]F-F_Research_Data_Factors_weekl'!$G$6:$J$4822,2,0)),VLOOKUP($A270,'[1]F-F_Research_Data_Factors_weekl'!$G$6:$J$4822,2,0),AK271)</f>
        <v>13834.766416858278</v>
      </c>
      <c r="AL270">
        <f>IF(ISNUMBER(VLOOKUP($A270,'[1]F-F_Research_Data_Factors_weekl'!$G$6:$J$4822,3,0)),VLOOKUP($A270,'[1]F-F_Research_Data_Factors_weekl'!$G$6:$J$4822,3,0),AL271)</f>
        <v>396.23336846624022</v>
      </c>
      <c r="AM270">
        <f>IF(ISNUMBER(VLOOKUP($A270,'[1]F-F_Research_Data_Factors_weekl'!$G$6:$J$4822,4,0)),VLOOKUP($A270,'[1]F-F_Research_Data_Factors_weekl'!$G$6:$J$4822,4,0),AM271)</f>
        <v>3990.5724180090961</v>
      </c>
    </row>
    <row r="271" spans="1:39" x14ac:dyDescent="0.25">
      <c r="A271" s="14">
        <v>41551</v>
      </c>
      <c r="B271">
        <v>15072.58</v>
      </c>
      <c r="C271">
        <v>1690.5</v>
      </c>
      <c r="D271">
        <v>3807.7539999999999</v>
      </c>
      <c r="E271">
        <v>12758.65</v>
      </c>
      <c r="F271">
        <v>8622.9699999999993</v>
      </c>
      <c r="G271">
        <v>14024.31</v>
      </c>
      <c r="H271">
        <v>1163.82</v>
      </c>
      <c r="I271">
        <v>23138.54</v>
      </c>
      <c r="J271">
        <v>0.32919999999999999</v>
      </c>
      <c r="K271">
        <v>1.4092</v>
      </c>
      <c r="L271">
        <v>2.6447000000000003</v>
      </c>
      <c r="M271">
        <v>3.7198000000000002</v>
      </c>
      <c r="N271">
        <v>80.122</v>
      </c>
      <c r="O271">
        <v>1.3557999999999999</v>
      </c>
      <c r="P271">
        <v>97.48</v>
      </c>
      <c r="Q271">
        <v>1.601</v>
      </c>
      <c r="R271">
        <v>0.94350000000000001</v>
      </c>
      <c r="S271">
        <v>0.83169999999999999</v>
      </c>
      <c r="T271">
        <v>0.90720000000000001</v>
      </c>
      <c r="U271">
        <v>5.9709000000000003</v>
      </c>
      <c r="V271">
        <v>6.4276999999999997</v>
      </c>
      <c r="W271">
        <v>61.44</v>
      </c>
      <c r="X271">
        <v>3.1827000000000001</v>
      </c>
      <c r="Y271">
        <v>9.9867000000000008</v>
      </c>
      <c r="Z271">
        <v>13.0848</v>
      </c>
      <c r="AA271">
        <v>85.83</v>
      </c>
      <c r="AB271">
        <v>21.751999999999999</v>
      </c>
      <c r="AC271">
        <v>128.05000000000001</v>
      </c>
      <c r="AD271">
        <v>128.19999999999999</v>
      </c>
      <c r="AE271">
        <v>1309.7</v>
      </c>
      <c r="AF271">
        <v>103.84</v>
      </c>
      <c r="AG271">
        <v>1295</v>
      </c>
      <c r="AH271">
        <v>443.25</v>
      </c>
      <c r="AI271">
        <v>18.48</v>
      </c>
      <c r="AJ271">
        <v>687</v>
      </c>
      <c r="AK271">
        <f>IF(ISNUMBER(VLOOKUP($A271,'[1]F-F_Research_Data_Factors_weekl'!$G$6:$J$4822,2,0)),VLOOKUP($A271,'[1]F-F_Research_Data_Factors_weekl'!$G$6:$J$4822,2,0),AK272)</f>
        <v>13759.091414080833</v>
      </c>
      <c r="AL271">
        <f>IF(ISNUMBER(VLOOKUP($A271,'[1]F-F_Research_Data_Factors_weekl'!$G$6:$J$4822,3,0)),VLOOKUP($A271,'[1]F-F_Research_Data_Factors_weekl'!$G$6:$J$4822,3,0),AL272)</f>
        <v>397.2662607441751</v>
      </c>
      <c r="AM271">
        <f>IF(ISNUMBER(VLOOKUP($A271,'[1]F-F_Research_Data_Factors_weekl'!$G$6:$J$4822,4,0)),VLOOKUP($A271,'[1]F-F_Research_Data_Factors_weekl'!$G$6:$J$4822,4,0),AM272)</f>
        <v>3935.8639096647557</v>
      </c>
    </row>
    <row r="272" spans="1:39" x14ac:dyDescent="0.25">
      <c r="A272" s="14">
        <v>41544</v>
      </c>
      <c r="B272">
        <v>15258.24</v>
      </c>
      <c r="C272">
        <v>1691.75</v>
      </c>
      <c r="D272">
        <v>3781.5940000000001</v>
      </c>
      <c r="E272">
        <v>12844.08</v>
      </c>
      <c r="F272">
        <v>8661.51</v>
      </c>
      <c r="G272">
        <v>14760.07</v>
      </c>
      <c r="H272">
        <v>1217.52</v>
      </c>
      <c r="I272">
        <v>23207.040000000001</v>
      </c>
      <c r="J272">
        <v>0.33239999999999997</v>
      </c>
      <c r="K272">
        <v>1.401</v>
      </c>
      <c r="L272">
        <v>2.6245000000000003</v>
      </c>
      <c r="M272">
        <v>3.6863999999999999</v>
      </c>
      <c r="N272">
        <v>80.287000000000006</v>
      </c>
      <c r="O272">
        <v>1.3522000000000001</v>
      </c>
      <c r="P272">
        <v>98.24</v>
      </c>
      <c r="Q272">
        <v>1.6139000000000001</v>
      </c>
      <c r="R272">
        <v>0.93169999999999997</v>
      </c>
      <c r="S272">
        <v>0.82730000000000004</v>
      </c>
      <c r="T272">
        <v>0.90590000000000004</v>
      </c>
      <c r="U272">
        <v>5.9892000000000003</v>
      </c>
      <c r="V272">
        <v>6.4373000000000005</v>
      </c>
      <c r="W272">
        <v>62.497500000000002</v>
      </c>
      <c r="X272">
        <v>3.2275</v>
      </c>
      <c r="Y272">
        <v>10.0886</v>
      </c>
      <c r="Z272">
        <v>13.140700000000001</v>
      </c>
      <c r="AA272">
        <v>85.66</v>
      </c>
      <c r="AB272">
        <v>21.831</v>
      </c>
      <c r="AC272">
        <v>128.25</v>
      </c>
      <c r="AD272">
        <v>129.4</v>
      </c>
      <c r="AE272">
        <v>1338.4</v>
      </c>
      <c r="AF272">
        <v>102.87</v>
      </c>
      <c r="AG272">
        <v>1319.75</v>
      </c>
      <c r="AH272">
        <v>454</v>
      </c>
      <c r="AI272">
        <v>16.87</v>
      </c>
      <c r="AJ272">
        <v>683</v>
      </c>
      <c r="AK272">
        <f>IF(ISNUMBER(VLOOKUP($A272,'[1]F-F_Research_Data_Factors_weekl'!$G$6:$J$4822,2,0)),VLOOKUP($A272,'[1]F-F_Research_Data_Factors_weekl'!$G$6:$J$4822,2,0),AK273)</f>
        <v>13735.740654967387</v>
      </c>
      <c r="AL272">
        <f>IF(ISNUMBER(VLOOKUP($A272,'[1]F-F_Research_Data_Factors_weekl'!$G$6:$J$4822,3,0)),VLOOKUP($A272,'[1]F-F_Research_Data_Factors_weekl'!$G$6:$J$4822,3,0),AL273)</f>
        <v>395.92013229437418</v>
      </c>
      <c r="AM272">
        <f>IF(ISNUMBER(VLOOKUP($A272,'[1]F-F_Research_Data_Factors_weekl'!$G$6:$J$4822,4,0)),VLOOKUP($A272,'[1]F-F_Research_Data_Factors_weekl'!$G$6:$J$4822,4,0),AM273)</f>
        <v>3929.9689562304097</v>
      </c>
    </row>
    <row r="273" spans="1:39" x14ac:dyDescent="0.25">
      <c r="A273" s="14">
        <v>41537</v>
      </c>
      <c r="B273">
        <v>15451.09</v>
      </c>
      <c r="C273">
        <v>1709.91</v>
      </c>
      <c r="D273">
        <v>3774.7280000000001</v>
      </c>
      <c r="E273">
        <v>12806.47</v>
      </c>
      <c r="F273">
        <v>8675.73</v>
      </c>
      <c r="G273">
        <v>14742.42</v>
      </c>
      <c r="H273">
        <v>1218.98</v>
      </c>
      <c r="I273">
        <v>23502.51</v>
      </c>
      <c r="J273">
        <v>0.33040000000000003</v>
      </c>
      <c r="K273">
        <v>1.4769000000000001</v>
      </c>
      <c r="L273">
        <v>2.7336999999999998</v>
      </c>
      <c r="M273">
        <v>3.7612999999999999</v>
      </c>
      <c r="N273">
        <v>80.430999999999997</v>
      </c>
      <c r="O273">
        <v>1.3524</v>
      </c>
      <c r="P273">
        <v>99.36</v>
      </c>
      <c r="Q273">
        <v>1.6006</v>
      </c>
      <c r="R273">
        <v>0.93940000000000001</v>
      </c>
      <c r="S273">
        <v>0.83679999999999999</v>
      </c>
      <c r="T273">
        <v>0.9103</v>
      </c>
      <c r="U273">
        <v>5.9333</v>
      </c>
      <c r="V273">
        <v>6.3651999999999997</v>
      </c>
      <c r="W273">
        <v>62.277500000000003</v>
      </c>
      <c r="X273">
        <v>3.165</v>
      </c>
      <c r="Y273">
        <v>9.8880999999999997</v>
      </c>
      <c r="Z273">
        <v>12.857699999999999</v>
      </c>
      <c r="AA273">
        <v>83.33</v>
      </c>
      <c r="AB273">
        <v>21.876000000000001</v>
      </c>
      <c r="AC273">
        <v>125.95</v>
      </c>
      <c r="AD273">
        <v>125.55</v>
      </c>
      <c r="AE273">
        <v>1332.6</v>
      </c>
      <c r="AF273">
        <v>104.67</v>
      </c>
      <c r="AG273">
        <v>1315.25</v>
      </c>
      <c r="AH273">
        <v>451</v>
      </c>
      <c r="AI273">
        <v>17.18</v>
      </c>
      <c r="AJ273">
        <v>646.25</v>
      </c>
      <c r="AK273">
        <f>IF(ISNUMBER(VLOOKUP($A273,'[1]F-F_Research_Data_Factors_weekl'!$G$6:$J$4822,2,0)),VLOOKUP($A273,'[1]F-F_Research_Data_Factors_weekl'!$G$6:$J$4822,2,0),AK274)</f>
        <v>13842.326569552944</v>
      </c>
      <c r="AL273">
        <f>IF(ISNUMBER(VLOOKUP($A273,'[1]F-F_Research_Data_Factors_weekl'!$G$6:$J$4822,3,0)),VLOOKUP($A273,'[1]F-F_Research_Data_Factors_weekl'!$G$6:$J$4822,3,0),AL274)</f>
        <v>391.18677234895188</v>
      </c>
      <c r="AM273">
        <f>IF(ISNUMBER(VLOOKUP($A273,'[1]F-F_Research_Data_Factors_weekl'!$G$6:$J$4822,4,0)),VLOOKUP($A273,'[1]F-F_Research_Data_Factors_weekl'!$G$6:$J$4822,4,0),AM274)</f>
        <v>3952.1007202638875</v>
      </c>
    </row>
    <row r="274" spans="1:39" x14ac:dyDescent="0.25">
      <c r="A274" s="14">
        <v>41530</v>
      </c>
      <c r="B274">
        <v>15376.06</v>
      </c>
      <c r="C274">
        <v>1687.99</v>
      </c>
      <c r="D274">
        <v>3722.1840000000002</v>
      </c>
      <c r="E274">
        <v>12723.4</v>
      </c>
      <c r="F274">
        <v>8509.42</v>
      </c>
      <c r="G274">
        <v>14404.67</v>
      </c>
      <c r="H274">
        <v>1185.28</v>
      </c>
      <c r="I274">
        <v>22915.279999999999</v>
      </c>
      <c r="J274">
        <v>0.43120000000000003</v>
      </c>
      <c r="K274">
        <v>1.6930000000000001</v>
      </c>
      <c r="L274">
        <v>2.8845999999999998</v>
      </c>
      <c r="M274">
        <v>3.8349000000000002</v>
      </c>
      <c r="N274">
        <v>81.451999999999998</v>
      </c>
      <c r="O274">
        <v>1.3294000000000001</v>
      </c>
      <c r="P274">
        <v>99.38</v>
      </c>
      <c r="Q274">
        <v>1.5876000000000001</v>
      </c>
      <c r="R274">
        <v>0.92449999999999999</v>
      </c>
      <c r="S274">
        <v>0.81310000000000004</v>
      </c>
      <c r="T274">
        <v>0.92969999999999997</v>
      </c>
      <c r="U274">
        <v>5.9314</v>
      </c>
      <c r="V274">
        <v>6.5587</v>
      </c>
      <c r="W274">
        <v>63.494999999999997</v>
      </c>
      <c r="X274">
        <v>3.29</v>
      </c>
      <c r="Y274">
        <v>9.9301999999999992</v>
      </c>
      <c r="Z274">
        <v>13.042299999999999</v>
      </c>
      <c r="AA274">
        <v>85.21</v>
      </c>
      <c r="AB274">
        <v>21.67</v>
      </c>
      <c r="AC274">
        <v>125.25</v>
      </c>
      <c r="AD274">
        <v>140.19999999999999</v>
      </c>
      <c r="AE274">
        <v>1308.4000000000001</v>
      </c>
      <c r="AF274">
        <v>108.21</v>
      </c>
      <c r="AG274">
        <v>1488.75</v>
      </c>
      <c r="AH274">
        <v>450</v>
      </c>
      <c r="AI274">
        <v>17.09</v>
      </c>
      <c r="AJ274">
        <v>627.75</v>
      </c>
      <c r="AK274">
        <f>IF(ISNUMBER(VLOOKUP($A274,'[1]F-F_Research_Data_Factors_weekl'!$G$6:$J$4822,2,0)),VLOOKUP($A274,'[1]F-F_Research_Data_Factors_weekl'!$G$6:$J$4822,2,0),AK275)</f>
        <v>13656.596852360837</v>
      </c>
      <c r="AL274">
        <f>IF(ISNUMBER(VLOOKUP($A274,'[1]F-F_Research_Data_Factors_weekl'!$G$6:$J$4822,3,0)),VLOOKUP($A274,'[1]F-F_Research_Data_Factors_weekl'!$G$6:$J$4822,3,0),AL275)</f>
        <v>388.96964537034091</v>
      </c>
      <c r="AM274">
        <f>IF(ISNUMBER(VLOOKUP($A274,'[1]F-F_Research_Data_Factors_weekl'!$G$6:$J$4822,4,0)),VLOOKUP($A274,'[1]F-F_Research_Data_Factors_weekl'!$G$6:$J$4822,4,0),AM275)</f>
        <v>3976.356494882672</v>
      </c>
    </row>
    <row r="275" spans="1:39" x14ac:dyDescent="0.25">
      <c r="A275" s="14">
        <v>41523</v>
      </c>
      <c r="B275">
        <v>14922.5</v>
      </c>
      <c r="C275">
        <v>1655.17</v>
      </c>
      <c r="D275">
        <v>3660.01</v>
      </c>
      <c r="E275">
        <v>12820.92</v>
      </c>
      <c r="F275">
        <v>8275.67</v>
      </c>
      <c r="G275">
        <v>13860.81</v>
      </c>
      <c r="H275">
        <v>1147.82</v>
      </c>
      <c r="I275">
        <v>22621.22</v>
      </c>
      <c r="J275">
        <v>0.45450000000000002</v>
      </c>
      <c r="K275">
        <v>1.7568999999999999</v>
      </c>
      <c r="L275">
        <v>2.9342000000000001</v>
      </c>
      <c r="M275">
        <v>3.8656999999999999</v>
      </c>
      <c r="N275">
        <v>82.146000000000001</v>
      </c>
      <c r="O275">
        <v>1.3178000000000001</v>
      </c>
      <c r="P275">
        <v>99.11</v>
      </c>
      <c r="Q275">
        <v>1.5632999999999999</v>
      </c>
      <c r="R275">
        <v>0.91849999999999998</v>
      </c>
      <c r="S275">
        <v>0.8</v>
      </c>
      <c r="T275">
        <v>0.93789999999999996</v>
      </c>
      <c r="U275">
        <v>6.0796999999999999</v>
      </c>
      <c r="V275">
        <v>6.6291000000000002</v>
      </c>
      <c r="W275">
        <v>65.25</v>
      </c>
      <c r="X275">
        <v>3.3285</v>
      </c>
      <c r="Y275">
        <v>10.015499999999999</v>
      </c>
      <c r="Z275">
        <v>13.167</v>
      </c>
      <c r="AA275">
        <v>83.24</v>
      </c>
      <c r="AB275">
        <v>23.841999999999999</v>
      </c>
      <c r="AC275">
        <v>125.675</v>
      </c>
      <c r="AD275">
        <v>133.05000000000001</v>
      </c>
      <c r="AE275">
        <v>1386.2</v>
      </c>
      <c r="AF275">
        <v>110.53</v>
      </c>
      <c r="AG275">
        <v>1437</v>
      </c>
      <c r="AH275">
        <v>491.5</v>
      </c>
      <c r="AI275">
        <v>16.79</v>
      </c>
      <c r="AJ275">
        <v>635</v>
      </c>
      <c r="AK275">
        <f>IF(ISNUMBER(VLOOKUP($A275,'[1]F-F_Research_Data_Factors_weekl'!$G$6:$J$4822,2,0)),VLOOKUP($A275,'[1]F-F_Research_Data_Factors_weekl'!$G$6:$J$4822,2,0),AK276)</f>
        <v>13367.851265036057</v>
      </c>
      <c r="AL275">
        <f>IF(ISNUMBER(VLOOKUP($A275,'[1]F-F_Research_Data_Factors_weekl'!$G$6:$J$4822,3,0)),VLOOKUP($A275,'[1]F-F_Research_Data_Factors_weekl'!$G$6:$J$4822,3,0),AL276)</f>
        <v>387.92225528108202</v>
      </c>
      <c r="AM275">
        <f>IF(ISNUMBER(VLOOKUP($A275,'[1]F-F_Research_Data_Factors_weekl'!$G$6:$J$4822,4,0)),VLOOKUP($A275,'[1]F-F_Research_Data_Factors_weekl'!$G$6:$J$4822,4,0),AM276)</f>
        <v>3990.322624066906</v>
      </c>
    </row>
    <row r="276" spans="1:39" x14ac:dyDescent="0.25">
      <c r="A276" s="14">
        <v>41516</v>
      </c>
      <c r="B276">
        <v>14810.31</v>
      </c>
      <c r="C276">
        <v>1632.97</v>
      </c>
      <c r="D276">
        <v>3589.8679999999999</v>
      </c>
      <c r="E276">
        <v>12653.9</v>
      </c>
      <c r="F276">
        <v>8103.15</v>
      </c>
      <c r="G276">
        <v>13388.86</v>
      </c>
      <c r="H276">
        <v>1106.05</v>
      </c>
      <c r="I276">
        <v>21731.37</v>
      </c>
      <c r="J276">
        <v>0.3987</v>
      </c>
      <c r="K276">
        <v>1.6407</v>
      </c>
      <c r="L276">
        <v>2.7839</v>
      </c>
      <c r="M276">
        <v>3.6995</v>
      </c>
      <c r="N276">
        <v>82.087000000000003</v>
      </c>
      <c r="O276">
        <v>1.3222</v>
      </c>
      <c r="P276">
        <v>98.17</v>
      </c>
      <c r="Q276">
        <v>1.5504</v>
      </c>
      <c r="R276">
        <v>0.8901</v>
      </c>
      <c r="S276">
        <v>0.77270000000000005</v>
      </c>
      <c r="T276">
        <v>0.92979999999999996</v>
      </c>
      <c r="U276">
        <v>6.1158000000000001</v>
      </c>
      <c r="V276">
        <v>6.6188000000000002</v>
      </c>
      <c r="W276">
        <v>65.704999999999998</v>
      </c>
      <c r="X276">
        <v>3.2847</v>
      </c>
      <c r="Y276">
        <v>10.2799</v>
      </c>
      <c r="Z276">
        <v>13.38</v>
      </c>
      <c r="AA276">
        <v>83.7</v>
      </c>
      <c r="AB276">
        <v>23.463000000000001</v>
      </c>
      <c r="AC276">
        <v>122.7</v>
      </c>
      <c r="AD276">
        <v>136.94999999999999</v>
      </c>
      <c r="AE276">
        <v>1395.8</v>
      </c>
      <c r="AF276">
        <v>107.65</v>
      </c>
      <c r="AG276">
        <v>1424</v>
      </c>
      <c r="AH276">
        <v>495</v>
      </c>
      <c r="AI276">
        <v>16.34</v>
      </c>
      <c r="AJ276">
        <v>643.25</v>
      </c>
      <c r="AK276">
        <f>IF(ISNUMBER(VLOOKUP($A276,'[1]F-F_Research_Data_Factors_weekl'!$G$6:$J$4822,2,0)),VLOOKUP($A276,'[1]F-F_Research_Data_Factors_weekl'!$G$6:$J$4822,2,0),AK277)</f>
        <v>13171.594506883494</v>
      </c>
      <c r="AL276">
        <f>IF(ISNUMBER(VLOOKUP($A276,'[1]F-F_Research_Data_Factors_weekl'!$G$6:$J$4822,3,0)),VLOOKUP($A276,'[1]F-F_Research_Data_Factors_weekl'!$G$6:$J$4822,3,0),AL277)</f>
        <v>386.91627297135653</v>
      </c>
      <c r="AM276">
        <f>IF(ISNUMBER(VLOOKUP($A276,'[1]F-F_Research_Data_Factors_weekl'!$G$6:$J$4822,4,0)),VLOOKUP($A276,'[1]F-F_Research_Data_Factors_weekl'!$G$6:$J$4822,4,0),AM277)</f>
        <v>3977.5943222357514</v>
      </c>
    </row>
    <row r="277" spans="1:39" x14ac:dyDescent="0.25">
      <c r="A277" s="14">
        <v>41509</v>
      </c>
      <c r="B277">
        <v>15010.51</v>
      </c>
      <c r="C277">
        <v>1663.5</v>
      </c>
      <c r="D277">
        <v>3657.7919999999999</v>
      </c>
      <c r="E277">
        <v>12762.3</v>
      </c>
      <c r="F277">
        <v>8416.99</v>
      </c>
      <c r="G277">
        <v>13660.55</v>
      </c>
      <c r="H277">
        <v>1141.6300000000001</v>
      </c>
      <c r="I277">
        <v>21863.51</v>
      </c>
      <c r="J277">
        <v>0.37609999999999999</v>
      </c>
      <c r="K277">
        <v>1.6183000000000001</v>
      </c>
      <c r="L277">
        <v>2.8146</v>
      </c>
      <c r="M277">
        <v>3.7915999999999999</v>
      </c>
      <c r="N277">
        <v>81.361000000000004</v>
      </c>
      <c r="O277">
        <v>1.3383</v>
      </c>
      <c r="P277">
        <v>98.72</v>
      </c>
      <c r="Q277">
        <v>1.5569</v>
      </c>
      <c r="R277">
        <v>0.90300000000000002</v>
      </c>
      <c r="S277">
        <v>0.7802</v>
      </c>
      <c r="T277">
        <v>0.92220000000000002</v>
      </c>
      <c r="U277">
        <v>6.0162000000000004</v>
      </c>
      <c r="V277">
        <v>6.4798999999999998</v>
      </c>
      <c r="W277">
        <v>63.33</v>
      </c>
      <c r="X277">
        <v>3.3005</v>
      </c>
      <c r="Y277">
        <v>10.2438</v>
      </c>
      <c r="Z277">
        <v>12.9573</v>
      </c>
      <c r="AA277">
        <v>84.24</v>
      </c>
      <c r="AB277">
        <v>23.738</v>
      </c>
      <c r="AC277">
        <v>123.1</v>
      </c>
      <c r="AD277">
        <v>135.1</v>
      </c>
      <c r="AE277">
        <v>1395.7</v>
      </c>
      <c r="AF277">
        <v>106.42</v>
      </c>
      <c r="AG277">
        <v>1365.25</v>
      </c>
      <c r="AH277">
        <v>495.5</v>
      </c>
      <c r="AI277">
        <v>16.47</v>
      </c>
      <c r="AJ277">
        <v>634.5</v>
      </c>
      <c r="AK277">
        <f>IF(ISNUMBER(VLOOKUP($A277,'[1]F-F_Research_Data_Factors_weekl'!$G$6:$J$4822,2,0)),VLOOKUP($A277,'[1]F-F_Research_Data_Factors_weekl'!$G$6:$J$4822,2,0),AK278)</f>
        <v>13422.59707213237</v>
      </c>
      <c r="AL277">
        <f>IF(ISNUMBER(VLOOKUP($A277,'[1]F-F_Research_Data_Factors_weekl'!$G$6:$J$4822,3,0)),VLOOKUP($A277,'[1]F-F_Research_Data_Factors_weekl'!$G$6:$J$4822,3,0),AL278)</f>
        <v>388.86057585060956</v>
      </c>
      <c r="AM277">
        <f>IF(ISNUMBER(VLOOKUP($A277,'[1]F-F_Research_Data_Factors_weekl'!$G$6:$J$4822,4,0)),VLOOKUP($A277,'[1]F-F_Research_Data_Factors_weekl'!$G$6:$J$4822,4,0),AM278)</f>
        <v>4031.2094073535536</v>
      </c>
    </row>
    <row r="278" spans="1:39" x14ac:dyDescent="0.25">
      <c r="A278" s="14">
        <v>41502</v>
      </c>
      <c r="B278">
        <v>15081.47</v>
      </c>
      <c r="C278">
        <v>1655.83</v>
      </c>
      <c r="D278">
        <v>3602.7779999999998</v>
      </c>
      <c r="E278">
        <v>12736.92</v>
      </c>
      <c r="F278">
        <v>8391.94</v>
      </c>
      <c r="G278">
        <v>13650.11</v>
      </c>
      <c r="H278">
        <v>1142.6500000000001</v>
      </c>
      <c r="I278">
        <v>22517.81</v>
      </c>
      <c r="J278">
        <v>0.33860000000000001</v>
      </c>
      <c r="K278">
        <v>1.5627</v>
      </c>
      <c r="L278">
        <v>2.8250999999999999</v>
      </c>
      <c r="M278">
        <v>3.8483000000000001</v>
      </c>
      <c r="N278">
        <v>81.257000000000005</v>
      </c>
      <c r="O278">
        <v>1.3329</v>
      </c>
      <c r="P278">
        <v>97.53</v>
      </c>
      <c r="Q278">
        <v>1.5629</v>
      </c>
      <c r="R278">
        <v>0.91849999999999998</v>
      </c>
      <c r="S278">
        <v>0.81030000000000002</v>
      </c>
      <c r="T278">
        <v>0.92649999999999999</v>
      </c>
      <c r="U278">
        <v>5.9149000000000003</v>
      </c>
      <c r="V278">
        <v>6.5137</v>
      </c>
      <c r="W278">
        <v>61.655000000000001</v>
      </c>
      <c r="X278">
        <v>3.2770000000000001</v>
      </c>
      <c r="Y278">
        <v>10.0916</v>
      </c>
      <c r="Z278">
        <v>12.911</v>
      </c>
      <c r="AA278">
        <v>93.4</v>
      </c>
      <c r="AB278">
        <v>23.321999999999999</v>
      </c>
      <c r="AC278">
        <v>123.9</v>
      </c>
      <c r="AD278">
        <v>131.25</v>
      </c>
      <c r="AE278">
        <v>1371.7</v>
      </c>
      <c r="AF278">
        <v>107.46</v>
      </c>
      <c r="AG278">
        <v>1283.25</v>
      </c>
      <c r="AH278">
        <v>473.75</v>
      </c>
      <c r="AI278">
        <v>16.940000000000001</v>
      </c>
      <c r="AJ278">
        <v>631</v>
      </c>
      <c r="AK278">
        <f>IF(ISNUMBER(VLOOKUP($A278,'[1]F-F_Research_Data_Factors_weekl'!$G$6:$J$4822,2,0)),VLOOKUP($A278,'[1]F-F_Research_Data_Factors_weekl'!$G$6:$J$4822,2,0),AK279)</f>
        <v>13341.215656626946</v>
      </c>
      <c r="AL278">
        <f>IF(ISNUMBER(VLOOKUP($A278,'[1]F-F_Research_Data_Factors_weekl'!$G$6:$J$4822,3,0)),VLOOKUP($A278,'[1]F-F_Research_Data_Factors_weekl'!$G$6:$J$4822,3,0),AL279)</f>
        <v>385.35385576316474</v>
      </c>
      <c r="AM278">
        <f>IF(ISNUMBER(VLOOKUP($A278,'[1]F-F_Research_Data_Factors_weekl'!$G$6:$J$4822,4,0)),VLOOKUP($A278,'[1]F-F_Research_Data_Factors_weekl'!$G$6:$J$4822,4,0),AM279)</f>
        <v>4079.7585339070474</v>
      </c>
    </row>
    <row r="279" spans="1:39" x14ac:dyDescent="0.25">
      <c r="A279" s="14">
        <v>41495</v>
      </c>
      <c r="B279">
        <v>15425.51</v>
      </c>
      <c r="C279">
        <v>1691.42</v>
      </c>
      <c r="D279">
        <v>3660.1080000000002</v>
      </c>
      <c r="E279">
        <v>12542.13</v>
      </c>
      <c r="F279">
        <v>8338.31</v>
      </c>
      <c r="G279">
        <v>13615.19</v>
      </c>
      <c r="H279">
        <v>1140.9100000000001</v>
      </c>
      <c r="I279">
        <v>21807.56</v>
      </c>
      <c r="J279">
        <v>0.30180000000000001</v>
      </c>
      <c r="K279">
        <v>1.3538000000000001</v>
      </c>
      <c r="L279">
        <v>2.5784000000000002</v>
      </c>
      <c r="M279">
        <v>3.6345000000000001</v>
      </c>
      <c r="N279">
        <v>81.126000000000005</v>
      </c>
      <c r="O279">
        <v>1.3342000000000001</v>
      </c>
      <c r="P279">
        <v>96.21</v>
      </c>
      <c r="Q279">
        <v>1.5497999999999998</v>
      </c>
      <c r="R279">
        <v>0.92059999999999997</v>
      </c>
      <c r="S279">
        <v>0.80379999999999996</v>
      </c>
      <c r="T279">
        <v>0.9224</v>
      </c>
      <c r="U279">
        <v>5.8502000000000001</v>
      </c>
      <c r="V279">
        <v>6.5015000000000001</v>
      </c>
      <c r="W279">
        <v>60.86</v>
      </c>
      <c r="X279">
        <v>3.2545000000000002</v>
      </c>
      <c r="Y279">
        <v>9.8186</v>
      </c>
      <c r="Z279">
        <v>12.6174</v>
      </c>
      <c r="AA279">
        <v>89.05</v>
      </c>
      <c r="AB279">
        <v>20.407</v>
      </c>
      <c r="AC279">
        <v>122.5</v>
      </c>
      <c r="AD279">
        <v>134.30000000000001</v>
      </c>
      <c r="AE279">
        <v>1312.9</v>
      </c>
      <c r="AF279">
        <v>105.97</v>
      </c>
      <c r="AG279">
        <v>1340.75</v>
      </c>
      <c r="AH279">
        <v>465.75</v>
      </c>
      <c r="AI279">
        <v>16.98</v>
      </c>
      <c r="AJ279">
        <v>633.5</v>
      </c>
      <c r="AK279">
        <f>IF(ISNUMBER(VLOOKUP($A279,'[1]F-F_Research_Data_Factors_weekl'!$G$6:$J$4822,2,0)),VLOOKUP($A279,'[1]F-F_Research_Data_Factors_weekl'!$G$6:$J$4822,2,0),AK280)</f>
        <v>13619.044157438695</v>
      </c>
      <c r="AL279">
        <f>IF(ISNUMBER(VLOOKUP($A279,'[1]F-F_Research_Data_Factors_weekl'!$G$6:$J$4822,3,0)),VLOOKUP($A279,'[1]F-F_Research_Data_Factors_weekl'!$G$6:$J$4822,3,0),AL280)</f>
        <v>384.96888687628848</v>
      </c>
      <c r="AM279">
        <f>IF(ISNUMBER(VLOOKUP($A279,'[1]F-F_Research_Data_Factors_weekl'!$G$6:$J$4822,4,0)),VLOOKUP($A279,'[1]F-F_Research_Data_Factors_weekl'!$G$6:$J$4822,4,0),AM280)</f>
        <v>4063.9092876850755</v>
      </c>
    </row>
    <row r="280" spans="1:39" x14ac:dyDescent="0.25">
      <c r="A280" s="14">
        <v>41488</v>
      </c>
      <c r="B280">
        <v>15658.36</v>
      </c>
      <c r="C280">
        <v>1709.67</v>
      </c>
      <c r="D280">
        <v>3689.5880000000002</v>
      </c>
      <c r="E280">
        <v>12603.25</v>
      </c>
      <c r="F280">
        <v>8406.94</v>
      </c>
      <c r="G280">
        <v>14466.16</v>
      </c>
      <c r="H280">
        <v>1196.17</v>
      </c>
      <c r="I280">
        <v>22190.97</v>
      </c>
      <c r="J280">
        <v>0.2974</v>
      </c>
      <c r="K280">
        <v>1.3571</v>
      </c>
      <c r="L280">
        <v>2.5960000000000001</v>
      </c>
      <c r="M280">
        <v>3.6842999999999999</v>
      </c>
      <c r="N280">
        <v>81.908000000000001</v>
      </c>
      <c r="O280">
        <v>1.3275999999999999</v>
      </c>
      <c r="P280">
        <v>98.94</v>
      </c>
      <c r="Q280">
        <v>1.5293999999999999</v>
      </c>
      <c r="R280">
        <v>0.89049999999999996</v>
      </c>
      <c r="S280">
        <v>0.78380000000000005</v>
      </c>
      <c r="T280">
        <v>0.92910000000000004</v>
      </c>
      <c r="U280">
        <v>5.9382999999999999</v>
      </c>
      <c r="V280">
        <v>6.6052</v>
      </c>
      <c r="W280">
        <v>61.094999999999999</v>
      </c>
      <c r="X280">
        <v>3.2574999999999998</v>
      </c>
      <c r="Y280">
        <v>9.8354999999999997</v>
      </c>
      <c r="Z280">
        <v>12.6625</v>
      </c>
      <c r="AA280">
        <v>85.32</v>
      </c>
      <c r="AB280">
        <v>19.911999999999999</v>
      </c>
      <c r="AC280">
        <v>120.65</v>
      </c>
      <c r="AD280">
        <v>142.19999999999999</v>
      </c>
      <c r="AE280">
        <v>1310.5999999999999</v>
      </c>
      <c r="AF280">
        <v>106.94</v>
      </c>
      <c r="AG280">
        <v>1331</v>
      </c>
      <c r="AH280">
        <v>476</v>
      </c>
      <c r="AI280">
        <v>16.79</v>
      </c>
      <c r="AJ280">
        <v>660.5</v>
      </c>
      <c r="AK280">
        <f>IF(ISNUMBER(VLOOKUP($A280,'[1]F-F_Research_Data_Factors_weekl'!$G$6:$J$4822,2,0)),VLOOKUP($A280,'[1]F-F_Research_Data_Factors_weekl'!$G$6:$J$4822,2,0),AK281)</f>
        <v>13753.831708178848</v>
      </c>
      <c r="AL280">
        <f>IF(ISNUMBER(VLOOKUP($A280,'[1]F-F_Research_Data_Factors_weekl'!$G$6:$J$4822,3,0)),VLOOKUP($A280,'[1]F-F_Research_Data_Factors_weekl'!$G$6:$J$4822,3,0),AL281)</f>
        <v>385.08441219994847</v>
      </c>
      <c r="AM280">
        <f>IF(ISNUMBER(VLOOKUP($A280,'[1]F-F_Research_Data_Factors_weekl'!$G$6:$J$4822,4,0)),VLOOKUP($A280,'[1]F-F_Research_Data_Factors_weekl'!$G$6:$J$4822,4,0),AM281)</f>
        <v>4082.2795456404574</v>
      </c>
    </row>
    <row r="281" spans="1:39" x14ac:dyDescent="0.25">
      <c r="A281" s="14">
        <v>41481</v>
      </c>
      <c r="B281">
        <v>15558.83</v>
      </c>
      <c r="C281">
        <v>1691.65</v>
      </c>
      <c r="D281">
        <v>3613.165</v>
      </c>
      <c r="E281">
        <v>12647.9</v>
      </c>
      <c r="F281">
        <v>8244.91</v>
      </c>
      <c r="G281">
        <v>14129.98</v>
      </c>
      <c r="H281">
        <v>1167.06</v>
      </c>
      <c r="I281">
        <v>21968.95</v>
      </c>
      <c r="J281">
        <v>0.31269999999999998</v>
      </c>
      <c r="K281">
        <v>1.3685</v>
      </c>
      <c r="L281">
        <v>2.5624000000000002</v>
      </c>
      <c r="M281">
        <v>3.6208999999999998</v>
      </c>
      <c r="N281">
        <v>81.656999999999996</v>
      </c>
      <c r="O281">
        <v>1.3279000000000001</v>
      </c>
      <c r="P281">
        <v>98.21</v>
      </c>
      <c r="Q281">
        <v>1.5382</v>
      </c>
      <c r="R281">
        <v>0.92589999999999995</v>
      </c>
      <c r="S281">
        <v>0.80859999999999999</v>
      </c>
      <c r="T281">
        <v>0.9284</v>
      </c>
      <c r="U281">
        <v>5.9241000000000001</v>
      </c>
      <c r="V281">
        <v>6.4843000000000002</v>
      </c>
      <c r="W281">
        <v>59.045000000000002</v>
      </c>
      <c r="X281">
        <v>3.2080000000000002</v>
      </c>
      <c r="Y281">
        <v>9.7704000000000004</v>
      </c>
      <c r="Z281">
        <v>12.6675</v>
      </c>
      <c r="AA281">
        <v>85.37</v>
      </c>
      <c r="AB281">
        <v>19.765000000000001</v>
      </c>
      <c r="AC281">
        <v>121.8</v>
      </c>
      <c r="AD281">
        <v>144.19999999999999</v>
      </c>
      <c r="AE281">
        <v>1321.5</v>
      </c>
      <c r="AF281">
        <v>104.7</v>
      </c>
      <c r="AG281">
        <v>1349.75</v>
      </c>
      <c r="AH281">
        <v>492</v>
      </c>
      <c r="AI281">
        <v>16.47</v>
      </c>
      <c r="AJ281">
        <v>650.25</v>
      </c>
      <c r="AK281">
        <f>IF(ISNUMBER(VLOOKUP($A281,'[1]F-F_Research_Data_Factors_weekl'!$G$6:$J$4822,2,0)),VLOOKUP($A281,'[1]F-F_Research_Data_Factors_weekl'!$G$6:$J$4822,2,0),AK282)</f>
        <v>13558.58804039713</v>
      </c>
      <c r="AL281">
        <f>IF(ISNUMBER(VLOOKUP($A281,'[1]F-F_Research_Data_Factors_weekl'!$G$6:$J$4822,3,0)),VLOOKUP($A281,'[1]F-F_Research_Data_Factors_weekl'!$G$6:$J$4822,3,0),AL282)</f>
        <v>385.5470686823673</v>
      </c>
      <c r="AM281">
        <f>IF(ISNUMBER(VLOOKUP($A281,'[1]F-F_Research_Data_Factors_weekl'!$G$6:$J$4822,4,0)),VLOOKUP($A281,'[1]F-F_Research_Data_Factors_weekl'!$G$6:$J$4822,4,0),AM282)</f>
        <v>4123.931251278369</v>
      </c>
    </row>
    <row r="282" spans="1:39" x14ac:dyDescent="0.25">
      <c r="A282" s="14">
        <v>41474</v>
      </c>
      <c r="B282">
        <v>15543.74</v>
      </c>
      <c r="C282">
        <v>1692.09</v>
      </c>
      <c r="D282">
        <v>3587.6149999999998</v>
      </c>
      <c r="E282">
        <v>12685.13</v>
      </c>
      <c r="F282">
        <v>8331.57</v>
      </c>
      <c r="G282">
        <v>14589.91</v>
      </c>
      <c r="H282">
        <v>1211.98</v>
      </c>
      <c r="I282">
        <v>21362.42</v>
      </c>
      <c r="J282">
        <v>0.29820000000000002</v>
      </c>
      <c r="K282">
        <v>1.2963</v>
      </c>
      <c r="L282">
        <v>2.4839000000000002</v>
      </c>
      <c r="M282">
        <v>3.5604</v>
      </c>
      <c r="N282">
        <v>82.606999999999999</v>
      </c>
      <c r="O282">
        <v>1.3143</v>
      </c>
      <c r="P282">
        <v>100.65</v>
      </c>
      <c r="Q282">
        <v>1.5266999999999999</v>
      </c>
      <c r="R282">
        <v>0.91720000000000002</v>
      </c>
      <c r="S282">
        <v>0.79210000000000003</v>
      </c>
      <c r="T282">
        <v>0.94110000000000005</v>
      </c>
      <c r="U282">
        <v>5.9671000000000003</v>
      </c>
      <c r="V282">
        <v>6.5351999999999997</v>
      </c>
      <c r="W282">
        <v>59.348700000000001</v>
      </c>
      <c r="X282">
        <v>3.1922999999999999</v>
      </c>
      <c r="Y282">
        <v>9.8741000000000003</v>
      </c>
      <c r="Z282">
        <v>12.532500000000001</v>
      </c>
      <c r="AA282">
        <v>86.52</v>
      </c>
      <c r="AB282">
        <v>19.448</v>
      </c>
      <c r="AC282">
        <v>121.97499999999999</v>
      </c>
      <c r="AD282">
        <v>144.6</v>
      </c>
      <c r="AE282">
        <v>1292.9000000000001</v>
      </c>
      <c r="AF282">
        <v>108.05</v>
      </c>
      <c r="AG282">
        <v>1490.75</v>
      </c>
      <c r="AH282">
        <v>544</v>
      </c>
      <c r="AI282">
        <v>16.29</v>
      </c>
      <c r="AJ282">
        <v>664.5</v>
      </c>
      <c r="AK282">
        <f>IF(ISNUMBER(VLOOKUP($A282,'[1]F-F_Research_Data_Factors_weekl'!$G$6:$J$4822,2,0)),VLOOKUP($A282,'[1]F-F_Research_Data_Factors_weekl'!$G$6:$J$4822,2,0),AK283)</f>
        <v>13542.337235714271</v>
      </c>
      <c r="AL282">
        <f>IF(ISNUMBER(VLOOKUP($A282,'[1]F-F_Research_Data_Factors_weekl'!$G$6:$J$4822,3,0)),VLOOKUP($A282,'[1]F-F_Research_Data_Factors_weekl'!$G$6:$J$4822,3,0),AL283)</f>
        <v>386.2036148275742</v>
      </c>
      <c r="AM282">
        <f>IF(ISNUMBER(VLOOKUP($A282,'[1]F-F_Research_Data_Factors_weekl'!$G$6:$J$4822,4,0)),VLOOKUP($A282,'[1]F-F_Research_Data_Factors_weekl'!$G$6:$J$4822,4,0),AM283)</f>
        <v>4134.2669185748055</v>
      </c>
    </row>
    <row r="283" spans="1:39" x14ac:dyDescent="0.25">
      <c r="A283" s="14">
        <v>41467</v>
      </c>
      <c r="B283">
        <v>15464.3</v>
      </c>
      <c r="C283">
        <v>1680.19</v>
      </c>
      <c r="D283">
        <v>3600.08</v>
      </c>
      <c r="E283">
        <v>12462.18</v>
      </c>
      <c r="F283">
        <v>8212.77</v>
      </c>
      <c r="G283">
        <v>14506.25</v>
      </c>
      <c r="H283">
        <v>1201.99</v>
      </c>
      <c r="I283">
        <v>21277.279999999999</v>
      </c>
      <c r="J283">
        <v>0.33900000000000002</v>
      </c>
      <c r="K283">
        <v>1.4192</v>
      </c>
      <c r="L283">
        <v>2.5821000000000001</v>
      </c>
      <c r="M283">
        <v>3.625</v>
      </c>
      <c r="N283">
        <v>82.988</v>
      </c>
      <c r="O283">
        <v>1.3067</v>
      </c>
      <c r="P283">
        <v>99.22</v>
      </c>
      <c r="Q283">
        <v>1.5106999999999999</v>
      </c>
      <c r="R283">
        <v>0.90490000000000004</v>
      </c>
      <c r="S283">
        <v>0.77780000000000005</v>
      </c>
      <c r="T283">
        <v>0.94650000000000001</v>
      </c>
      <c r="U283">
        <v>6.0629999999999997</v>
      </c>
      <c r="V283">
        <v>6.6662999999999997</v>
      </c>
      <c r="W283">
        <v>59.63</v>
      </c>
      <c r="X283">
        <v>3.1775000000000002</v>
      </c>
      <c r="Y283">
        <v>9.9837000000000007</v>
      </c>
      <c r="Z283">
        <v>12.816800000000001</v>
      </c>
      <c r="AA283">
        <v>85.13</v>
      </c>
      <c r="AB283">
        <v>19.779</v>
      </c>
      <c r="AC283">
        <v>121.85</v>
      </c>
      <c r="AD283">
        <v>139.19999999999999</v>
      </c>
      <c r="AE283">
        <v>1277.5999999999999</v>
      </c>
      <c r="AF283">
        <v>105.95</v>
      </c>
      <c r="AG283">
        <v>1563.25</v>
      </c>
      <c r="AH283">
        <v>701.5</v>
      </c>
      <c r="AI283">
        <v>16.059999999999999</v>
      </c>
      <c r="AJ283">
        <v>675.5</v>
      </c>
      <c r="AK283">
        <f>IF(ISNUMBER(VLOOKUP($A283,'[1]F-F_Research_Data_Factors_weekl'!$G$6:$J$4822,2,0)),VLOOKUP($A283,'[1]F-F_Research_Data_Factors_weekl'!$G$6:$J$4822,2,0),AK284)</f>
        <v>13445.529423862459</v>
      </c>
      <c r="AL283">
        <f>IF(ISNUMBER(VLOOKUP($A283,'[1]F-F_Research_Data_Factors_weekl'!$G$6:$J$4822,3,0)),VLOOKUP($A283,'[1]F-F_Research_Data_Factors_weekl'!$G$6:$J$4822,3,0),AL284)</f>
        <v>384.62664558069338</v>
      </c>
      <c r="AM283">
        <f>IF(ISNUMBER(VLOOKUP($A283,'[1]F-F_Research_Data_Factors_weekl'!$G$6:$J$4822,4,0)),VLOOKUP($A283,'[1]F-F_Research_Data_Factors_weekl'!$G$6:$J$4822,4,0),AM284)</f>
        <v>4059.1722322776686</v>
      </c>
    </row>
    <row r="284" spans="1:39" x14ac:dyDescent="0.25">
      <c r="A284" s="14">
        <v>41460</v>
      </c>
      <c r="B284">
        <v>15135.84</v>
      </c>
      <c r="C284">
        <v>1631.89</v>
      </c>
      <c r="D284">
        <v>3479.38</v>
      </c>
      <c r="E284">
        <v>12134.91</v>
      </c>
      <c r="F284">
        <v>7806</v>
      </c>
      <c r="G284">
        <v>14309.97</v>
      </c>
      <c r="H284">
        <v>1188.58</v>
      </c>
      <c r="I284">
        <v>20854.669999999998</v>
      </c>
      <c r="J284">
        <v>0.39479999999999998</v>
      </c>
      <c r="K284">
        <v>1.6127</v>
      </c>
      <c r="L284">
        <v>2.7391000000000001</v>
      </c>
      <c r="M284">
        <v>3.7130000000000001</v>
      </c>
      <c r="N284">
        <v>84.448999999999998</v>
      </c>
      <c r="O284">
        <v>1.2828999999999999</v>
      </c>
      <c r="P284">
        <v>101.2</v>
      </c>
      <c r="Q284">
        <v>1.4889999999999999</v>
      </c>
      <c r="R284">
        <v>0.90669999999999995</v>
      </c>
      <c r="S284">
        <v>0.77090000000000003</v>
      </c>
      <c r="T284">
        <v>0.96399999999999997</v>
      </c>
      <c r="U284">
        <v>6.2515999999999998</v>
      </c>
      <c r="V284">
        <v>6.8044000000000002</v>
      </c>
      <c r="W284">
        <v>60.241199999999999</v>
      </c>
      <c r="X284">
        <v>3.1884999999999999</v>
      </c>
      <c r="Y284">
        <v>10.2042</v>
      </c>
      <c r="Z284">
        <v>13.0762</v>
      </c>
      <c r="AA284">
        <v>83.68</v>
      </c>
      <c r="AB284">
        <v>18.725999999999999</v>
      </c>
      <c r="AC284">
        <v>121.95</v>
      </c>
      <c r="AD284">
        <v>136.05000000000001</v>
      </c>
      <c r="AE284">
        <v>1212.7</v>
      </c>
      <c r="AF284">
        <v>103.22</v>
      </c>
      <c r="AG284">
        <v>1588</v>
      </c>
      <c r="AH284">
        <v>684.75</v>
      </c>
      <c r="AI284">
        <v>16.260000000000002</v>
      </c>
      <c r="AJ284">
        <v>656</v>
      </c>
      <c r="AK284">
        <f>IF(ISNUMBER(VLOOKUP($A284,'[1]F-F_Research_Data_Factors_weekl'!$G$6:$J$4822,2,0)),VLOOKUP($A284,'[1]F-F_Research_Data_Factors_weekl'!$G$6:$J$4822,2,0),AK285)</f>
        <v>13051.377813883188</v>
      </c>
      <c r="AL284">
        <f>IF(ISNUMBER(VLOOKUP($A284,'[1]F-F_Research_Data_Factors_weekl'!$G$6:$J$4822,3,0)),VLOOKUP($A284,'[1]F-F_Research_Data_Factors_weekl'!$G$6:$J$4822,3,0),AL285)</f>
        <v>384.24240317751588</v>
      </c>
      <c r="AM284">
        <f>IF(ISNUMBER(VLOOKUP($A284,'[1]F-F_Research_Data_Factors_weekl'!$G$6:$J$4822,4,0)),VLOOKUP($A284,'[1]F-F_Research_Data_Factors_weekl'!$G$6:$J$4822,4,0),AM285)</f>
        <v>4081.2107704380337</v>
      </c>
    </row>
    <row r="285" spans="1:39" x14ac:dyDescent="0.25">
      <c r="A285" s="14">
        <v>41453</v>
      </c>
      <c r="B285">
        <v>14909.6</v>
      </c>
      <c r="C285">
        <v>1606.28</v>
      </c>
      <c r="D285">
        <v>3403.2469999999998</v>
      </c>
      <c r="E285">
        <v>12129.11</v>
      </c>
      <c r="F285">
        <v>7959.22</v>
      </c>
      <c r="G285">
        <v>13677.32</v>
      </c>
      <c r="H285">
        <v>1133.8399999999999</v>
      </c>
      <c r="I285">
        <v>20803.29</v>
      </c>
      <c r="J285">
        <v>0.35539999999999999</v>
      </c>
      <c r="K285">
        <v>1.3945000000000001</v>
      </c>
      <c r="L285">
        <v>2.4857</v>
      </c>
      <c r="M285">
        <v>3.4994000000000001</v>
      </c>
      <c r="N285">
        <v>83.135999999999996</v>
      </c>
      <c r="O285">
        <v>1.3009999999999999</v>
      </c>
      <c r="P285">
        <v>99.14</v>
      </c>
      <c r="Q285">
        <v>1.5213000000000001</v>
      </c>
      <c r="R285">
        <v>0.91379999999999995</v>
      </c>
      <c r="S285">
        <v>0.77380000000000004</v>
      </c>
      <c r="T285">
        <v>0.94499999999999995</v>
      </c>
      <c r="U285">
        <v>6.0698999999999996</v>
      </c>
      <c r="V285">
        <v>6.6998999999999995</v>
      </c>
      <c r="W285">
        <v>59.39</v>
      </c>
      <c r="X285">
        <v>3.1604999999999999</v>
      </c>
      <c r="Y285">
        <v>9.8805999999999994</v>
      </c>
      <c r="Z285">
        <v>12.9308</v>
      </c>
      <c r="AA285">
        <v>82.71</v>
      </c>
      <c r="AB285">
        <v>19.451000000000001</v>
      </c>
      <c r="AC285">
        <v>118.15</v>
      </c>
      <c r="AD285">
        <v>129.9</v>
      </c>
      <c r="AE285">
        <v>1223.7</v>
      </c>
      <c r="AF285">
        <v>96.56</v>
      </c>
      <c r="AG285">
        <v>1564.5</v>
      </c>
      <c r="AH285">
        <v>679.25</v>
      </c>
      <c r="AI285">
        <v>16.38</v>
      </c>
      <c r="AJ285">
        <v>648.5</v>
      </c>
      <c r="AK285">
        <f>IF(ISNUMBER(VLOOKUP($A285,'[1]F-F_Research_Data_Factors_weekl'!$G$6:$J$4822,2,0)),VLOOKUP($A285,'[1]F-F_Research_Data_Factors_weekl'!$G$6:$J$4822,2,0),AK286)</f>
        <v>12815.571301927717</v>
      </c>
      <c r="AL285">
        <f>IF(ISNUMBER(VLOOKUP($A285,'[1]F-F_Research_Data_Factors_weekl'!$G$6:$J$4822,3,0)),VLOOKUP($A285,'[1]F-F_Research_Data_Factors_weekl'!$G$6:$J$4822,3,0),AL286)</f>
        <v>378.89991438469173</v>
      </c>
      <c r="AM285">
        <f>IF(ISNUMBER(VLOOKUP($A285,'[1]F-F_Research_Data_Factors_weekl'!$G$6:$J$4822,4,0)),VLOOKUP($A285,'[1]F-F_Research_Data_Factors_weekl'!$G$6:$J$4822,4,0),AM286)</f>
        <v>4073.8777904152862</v>
      </c>
    </row>
    <row r="286" spans="1:39" x14ac:dyDescent="0.25">
      <c r="A286" s="14">
        <v>41446</v>
      </c>
      <c r="B286">
        <v>14799.4</v>
      </c>
      <c r="C286">
        <v>1592.43</v>
      </c>
      <c r="D286">
        <v>3357.2460000000001</v>
      </c>
      <c r="E286">
        <v>11995.66</v>
      </c>
      <c r="F286">
        <v>7789.24</v>
      </c>
      <c r="G286">
        <v>13230.13</v>
      </c>
      <c r="H286">
        <v>1099.4000000000001</v>
      </c>
      <c r="I286">
        <v>20263.310000000001</v>
      </c>
      <c r="J286">
        <v>0.36759999999999998</v>
      </c>
      <c r="K286">
        <v>1.4243999999999999</v>
      </c>
      <c r="L286">
        <v>2.5310000000000001</v>
      </c>
      <c r="M286">
        <v>3.5817999999999999</v>
      </c>
      <c r="N286">
        <v>82.317999999999998</v>
      </c>
      <c r="O286">
        <v>1.3122</v>
      </c>
      <c r="P286">
        <v>97.9</v>
      </c>
      <c r="Q286">
        <v>1.5419</v>
      </c>
      <c r="R286">
        <v>0.92190000000000005</v>
      </c>
      <c r="S286">
        <v>0.77500000000000002</v>
      </c>
      <c r="T286">
        <v>0.9345</v>
      </c>
      <c r="U286">
        <v>6.0583</v>
      </c>
      <c r="V286">
        <v>6.6711999999999998</v>
      </c>
      <c r="W286">
        <v>59.267499999999998</v>
      </c>
      <c r="X286">
        <v>3.1995</v>
      </c>
      <c r="Y286">
        <v>10.1623</v>
      </c>
      <c r="Z286">
        <v>13.305</v>
      </c>
      <c r="AA286">
        <v>85.15</v>
      </c>
      <c r="AB286">
        <v>19.959</v>
      </c>
      <c r="AC286">
        <v>121.25</v>
      </c>
      <c r="AD286">
        <v>140.9</v>
      </c>
      <c r="AE286">
        <v>1291.5999999999999</v>
      </c>
      <c r="AF286">
        <v>93.69</v>
      </c>
      <c r="AG286">
        <v>1493.25</v>
      </c>
      <c r="AH286">
        <v>661.75</v>
      </c>
      <c r="AI286">
        <v>16.739999999999998</v>
      </c>
      <c r="AJ286">
        <v>698</v>
      </c>
      <c r="AK286">
        <f>IF(ISNUMBER(VLOOKUP($A286,'[1]F-F_Research_Data_Factors_weekl'!$G$6:$J$4822,2,0)),VLOOKUP($A286,'[1]F-F_Research_Data_Factors_weekl'!$G$6:$J$4822,2,0),AK287)</f>
        <v>12674.880132457438</v>
      </c>
      <c r="AL286">
        <f>IF(ISNUMBER(VLOOKUP($A286,'[1]F-F_Research_Data_Factors_weekl'!$G$6:$J$4822,3,0)),VLOOKUP($A286,'[1]F-F_Research_Data_Factors_weekl'!$G$6:$J$4822,3,0),AL287)</f>
        <v>377.0898829465483</v>
      </c>
      <c r="AM286">
        <f>IF(ISNUMBER(VLOOKUP($A286,'[1]F-F_Research_Data_Factors_weekl'!$G$6:$J$4822,4,0)),VLOOKUP($A286,'[1]F-F_Research_Data_Factors_weekl'!$G$6:$J$4822,4,0),AM287)</f>
        <v>4062.9079389800404</v>
      </c>
    </row>
    <row r="287" spans="1:39" x14ac:dyDescent="0.25">
      <c r="A287" s="14">
        <v>41439</v>
      </c>
      <c r="B287">
        <v>15070.18</v>
      </c>
      <c r="C287">
        <v>1626.73</v>
      </c>
      <c r="D287">
        <v>3423.5549999999998</v>
      </c>
      <c r="E287">
        <v>12187.36</v>
      </c>
      <c r="F287">
        <v>8127.96</v>
      </c>
      <c r="G287">
        <v>12686.52</v>
      </c>
      <c r="H287">
        <v>1056.45</v>
      </c>
      <c r="I287">
        <v>20969.14</v>
      </c>
      <c r="J287">
        <v>0.27010000000000001</v>
      </c>
      <c r="K287">
        <v>1.0291999999999999</v>
      </c>
      <c r="L287">
        <v>2.1295000000000002</v>
      </c>
      <c r="M287">
        <v>3.3045999999999998</v>
      </c>
      <c r="N287">
        <v>80.67</v>
      </c>
      <c r="O287">
        <v>1.3347</v>
      </c>
      <c r="P287">
        <v>94.31</v>
      </c>
      <c r="Q287">
        <v>1.5707</v>
      </c>
      <c r="R287">
        <v>0.95699999999999996</v>
      </c>
      <c r="S287">
        <v>0.80500000000000005</v>
      </c>
      <c r="T287">
        <v>0.92110000000000003</v>
      </c>
      <c r="U287">
        <v>5.7164000000000001</v>
      </c>
      <c r="V287">
        <v>6.4356999999999998</v>
      </c>
      <c r="W287">
        <v>57.526299999999999</v>
      </c>
      <c r="X287">
        <v>3.1145</v>
      </c>
      <c r="Y287">
        <v>9.9451999999999998</v>
      </c>
      <c r="Z287">
        <v>12.7128</v>
      </c>
      <c r="AA287">
        <v>91.29</v>
      </c>
      <c r="AB287">
        <v>21.954000000000001</v>
      </c>
      <c r="AC287">
        <v>119</v>
      </c>
      <c r="AD287">
        <v>147</v>
      </c>
      <c r="AE287">
        <v>1387.3</v>
      </c>
      <c r="AF287">
        <v>97.85</v>
      </c>
      <c r="AG287">
        <v>1516.5</v>
      </c>
      <c r="AH287">
        <v>655</v>
      </c>
      <c r="AI287">
        <v>16.78</v>
      </c>
      <c r="AJ287">
        <v>680.75</v>
      </c>
      <c r="AK287">
        <f>IF(ISNUMBER(VLOOKUP($A287,'[1]F-F_Research_Data_Factors_weekl'!$G$6:$J$4822,2,0)),VLOOKUP($A287,'[1]F-F_Research_Data_Factors_weekl'!$G$6:$J$4822,2,0),AK288)</f>
        <v>12944.1177823299</v>
      </c>
      <c r="AL287">
        <f>IF(ISNUMBER(VLOOKUP($A287,'[1]F-F_Research_Data_Factors_weekl'!$G$6:$J$4822,3,0)),VLOOKUP($A287,'[1]F-F_Research_Data_Factors_weekl'!$G$6:$J$4822,3,0),AL288)</f>
        <v>374.80358110182715</v>
      </c>
      <c r="AM287">
        <f>IF(ISNUMBER(VLOOKUP($A287,'[1]F-F_Research_Data_Factors_weekl'!$G$6:$J$4822,4,0)),VLOOKUP($A287,'[1]F-F_Research_Data_Factors_weekl'!$G$6:$J$4822,4,0),AM288)</f>
        <v>4049.9481050438994</v>
      </c>
    </row>
    <row r="288" spans="1:39" x14ac:dyDescent="0.25">
      <c r="A288" s="14">
        <v>41432</v>
      </c>
      <c r="B288">
        <v>15248.12</v>
      </c>
      <c r="C288">
        <v>1643.38</v>
      </c>
      <c r="D288">
        <v>3469.2150000000001</v>
      </c>
      <c r="E288">
        <v>12373.3</v>
      </c>
      <c r="F288">
        <v>8254.68</v>
      </c>
      <c r="G288">
        <v>12877.53</v>
      </c>
      <c r="H288">
        <v>1056.95</v>
      </c>
      <c r="I288">
        <v>21575.26</v>
      </c>
      <c r="J288">
        <v>0.30170000000000002</v>
      </c>
      <c r="K288">
        <v>1.0939000000000001</v>
      </c>
      <c r="L288">
        <v>2.1718000000000002</v>
      </c>
      <c r="M288">
        <v>3.3342999999999998</v>
      </c>
      <c r="N288">
        <v>81.668999999999997</v>
      </c>
      <c r="O288">
        <v>1.3218000000000001</v>
      </c>
      <c r="P288">
        <v>97.56</v>
      </c>
      <c r="Q288">
        <v>1.5558000000000001</v>
      </c>
      <c r="R288">
        <v>0.94969999999999999</v>
      </c>
      <c r="S288">
        <v>0.78920000000000001</v>
      </c>
      <c r="T288">
        <v>0.93600000000000005</v>
      </c>
      <c r="U288">
        <v>5.7686000000000002</v>
      </c>
      <c r="V288">
        <v>6.5587999999999997</v>
      </c>
      <c r="W288">
        <v>57.064999999999998</v>
      </c>
      <c r="X288">
        <v>3.0947</v>
      </c>
      <c r="Y288">
        <v>9.9633000000000003</v>
      </c>
      <c r="Z288">
        <v>12.765000000000001</v>
      </c>
      <c r="AA288">
        <v>84.86</v>
      </c>
      <c r="AB288">
        <v>21.742999999999999</v>
      </c>
      <c r="AC288">
        <v>120.125</v>
      </c>
      <c r="AD288">
        <v>151.4</v>
      </c>
      <c r="AE288">
        <v>1383</v>
      </c>
      <c r="AF288">
        <v>96.03</v>
      </c>
      <c r="AG288">
        <v>1528.25</v>
      </c>
      <c r="AH288">
        <v>666.25</v>
      </c>
      <c r="AI288">
        <v>16.43</v>
      </c>
      <c r="AJ288">
        <v>696.25</v>
      </c>
      <c r="AK288">
        <f>IF(ISNUMBER(VLOOKUP($A288,'[1]F-F_Research_Data_Factors_weekl'!$G$6:$J$4822,2,0)),VLOOKUP($A288,'[1]F-F_Research_Data_Factors_weekl'!$G$6:$J$4822,2,0),AK289)</f>
        <v>13065.628123882003</v>
      </c>
      <c r="AL288">
        <f>IF(ISNUMBER(VLOOKUP($A288,'[1]F-F_Research_Data_Factors_weekl'!$G$6:$J$4822,3,0)),VLOOKUP($A288,'[1]F-F_Research_Data_Factors_weekl'!$G$6:$J$4822,3,0),AL289)</f>
        <v>372.86468474117299</v>
      </c>
      <c r="AM288">
        <f>IF(ISNUMBER(VLOOKUP($A288,'[1]F-F_Research_Data_Factors_weekl'!$G$6:$J$4822,4,0)),VLOOKUP($A288,'[1]F-F_Research_Data_Factors_weekl'!$G$6:$J$4822,4,0),AM289)</f>
        <v>4073.5748391107418</v>
      </c>
    </row>
    <row r="289" spans="1:39" x14ac:dyDescent="0.25">
      <c r="A289" s="14">
        <v>41425</v>
      </c>
      <c r="B289">
        <v>15115.57</v>
      </c>
      <c r="C289">
        <v>1630.74</v>
      </c>
      <c r="D289">
        <v>3455.913</v>
      </c>
      <c r="E289">
        <v>12650.42</v>
      </c>
      <c r="F289">
        <v>8348.84</v>
      </c>
      <c r="G289">
        <v>13774.54</v>
      </c>
      <c r="H289">
        <v>1135.78</v>
      </c>
      <c r="I289">
        <v>22392.16</v>
      </c>
      <c r="J289">
        <v>0.29330000000000001</v>
      </c>
      <c r="K289">
        <v>1.0177</v>
      </c>
      <c r="L289">
        <v>2.1282000000000001</v>
      </c>
      <c r="M289">
        <v>3.2791000000000001</v>
      </c>
      <c r="N289">
        <v>83.375</v>
      </c>
      <c r="O289">
        <v>1.2999000000000001</v>
      </c>
      <c r="P289">
        <v>100.45</v>
      </c>
      <c r="Q289">
        <v>1.5198</v>
      </c>
      <c r="R289">
        <v>0.95709999999999995</v>
      </c>
      <c r="S289">
        <v>0.79459999999999997</v>
      </c>
      <c r="T289">
        <v>0.95509999999999995</v>
      </c>
      <c r="U289">
        <v>5.8690999999999995</v>
      </c>
      <c r="V289">
        <v>6.6201999999999996</v>
      </c>
      <c r="W289">
        <v>56.505000000000003</v>
      </c>
      <c r="X289">
        <v>3.0954999999999999</v>
      </c>
      <c r="Y289">
        <v>10.0915</v>
      </c>
      <c r="Z289">
        <v>12.8089</v>
      </c>
      <c r="AA289">
        <v>79.36</v>
      </c>
      <c r="AB289">
        <v>22.242999999999999</v>
      </c>
      <c r="AC289">
        <v>121.3</v>
      </c>
      <c r="AD289">
        <v>151.35</v>
      </c>
      <c r="AE289">
        <v>1392.6</v>
      </c>
      <c r="AF289">
        <v>91.97</v>
      </c>
      <c r="AG289">
        <v>1510</v>
      </c>
      <c r="AH289">
        <v>662</v>
      </c>
      <c r="AI289">
        <v>16.55</v>
      </c>
      <c r="AJ289">
        <v>705.5</v>
      </c>
      <c r="AK289">
        <f>IF(ISNUMBER(VLOOKUP($A289,'[1]F-F_Research_Data_Factors_weekl'!$G$6:$J$4822,2,0)),VLOOKUP($A289,'[1]F-F_Research_Data_Factors_weekl'!$G$6:$J$4822,2,0),AK290)</f>
        <v>12970.940259984118</v>
      </c>
      <c r="AL289">
        <f>IF(ISNUMBER(VLOOKUP($A289,'[1]F-F_Research_Data_Factors_weekl'!$G$6:$J$4822,3,0)),VLOOKUP($A289,'[1]F-F_Research_Data_Factors_weekl'!$G$6:$J$4822,3,0),AL290)</f>
        <v>374.32455048807651</v>
      </c>
      <c r="AM289">
        <f>IF(ISNUMBER(VLOOKUP($A289,'[1]F-F_Research_Data_Factors_weekl'!$G$6:$J$4822,4,0)),VLOOKUP($A289,'[1]F-F_Research_Data_Factors_weekl'!$G$6:$J$4822,4,0),AM290)</f>
        <v>4082.5564633300678</v>
      </c>
    </row>
    <row r="290" spans="1:39" x14ac:dyDescent="0.25">
      <c r="A290" s="14">
        <v>41418</v>
      </c>
      <c r="B290">
        <v>15303.1</v>
      </c>
      <c r="C290">
        <v>1649.6</v>
      </c>
      <c r="D290">
        <v>3459.1439999999998</v>
      </c>
      <c r="E290">
        <v>12667.22</v>
      </c>
      <c r="F290">
        <v>8305.32</v>
      </c>
      <c r="G290">
        <v>14612.45</v>
      </c>
      <c r="H290">
        <v>1194.08</v>
      </c>
      <c r="I290">
        <v>22618.67</v>
      </c>
      <c r="J290">
        <v>0.2472</v>
      </c>
      <c r="K290">
        <v>0.88829999999999998</v>
      </c>
      <c r="L290">
        <v>2.0081000000000002</v>
      </c>
      <c r="M290">
        <v>3.1720999999999999</v>
      </c>
      <c r="N290">
        <v>83.7</v>
      </c>
      <c r="O290">
        <v>1.2932000000000001</v>
      </c>
      <c r="P290">
        <v>101.31</v>
      </c>
      <c r="Q290">
        <v>1.5127000000000002</v>
      </c>
      <c r="R290">
        <v>0.96519999999999995</v>
      </c>
      <c r="S290">
        <v>0.80959999999999999</v>
      </c>
      <c r="T290">
        <v>0.96150000000000002</v>
      </c>
      <c r="U290">
        <v>5.8319999999999999</v>
      </c>
      <c r="V290">
        <v>6.6456</v>
      </c>
      <c r="W290">
        <v>55.642499999999998</v>
      </c>
      <c r="X290">
        <v>3.0487000000000002</v>
      </c>
      <c r="Y290">
        <v>9.5762</v>
      </c>
      <c r="Z290">
        <v>12.541</v>
      </c>
      <c r="AA290">
        <v>81.489999999999995</v>
      </c>
      <c r="AB290">
        <v>22.481999999999999</v>
      </c>
      <c r="AC290">
        <v>120.575</v>
      </c>
      <c r="AD290">
        <v>147.30000000000001</v>
      </c>
      <c r="AE290">
        <v>1386.6</v>
      </c>
      <c r="AF290">
        <v>94.15</v>
      </c>
      <c r="AG290">
        <v>1476.25</v>
      </c>
      <c r="AH290">
        <v>657.25</v>
      </c>
      <c r="AI290">
        <v>16.84</v>
      </c>
      <c r="AJ290">
        <v>697.5</v>
      </c>
      <c r="AK290">
        <f>IF(ISNUMBER(VLOOKUP($A290,'[1]F-F_Research_Data_Factors_weekl'!$G$6:$J$4822,2,0)),VLOOKUP($A290,'[1]F-F_Research_Data_Factors_weekl'!$G$6:$J$4822,2,0),AK291)</f>
        <v>13070.274345006166</v>
      </c>
      <c r="AL290">
        <f>IF(ISNUMBER(VLOOKUP($A290,'[1]F-F_Research_Data_Factors_weekl'!$G$6:$J$4822,3,0)),VLOOKUP($A290,'[1]F-F_Research_Data_Factors_weekl'!$G$6:$J$4822,3,0),AL291)</f>
        <v>370.28840685337474</v>
      </c>
      <c r="AM290">
        <f>IF(ISNUMBER(VLOOKUP($A290,'[1]F-F_Research_Data_Factors_weekl'!$G$6:$J$4822,4,0)),VLOOKUP($A290,'[1]F-F_Research_Data_Factors_weekl'!$G$6:$J$4822,4,0),AM291)</f>
        <v>4040.5349003662586</v>
      </c>
    </row>
    <row r="291" spans="1:39" x14ac:dyDescent="0.25">
      <c r="A291" s="14">
        <v>41411</v>
      </c>
      <c r="B291">
        <v>15354.4</v>
      </c>
      <c r="C291">
        <v>1667.47</v>
      </c>
      <c r="D291">
        <v>3498.9650000000001</v>
      </c>
      <c r="E291">
        <v>12613.05</v>
      </c>
      <c r="F291">
        <v>8398</v>
      </c>
      <c r="G291">
        <v>15138.12</v>
      </c>
      <c r="H291">
        <v>1253.24</v>
      </c>
      <c r="I291">
        <v>23082.68</v>
      </c>
      <c r="J291">
        <v>0.24179999999999999</v>
      </c>
      <c r="K291">
        <v>0.83020000000000005</v>
      </c>
      <c r="L291">
        <v>1.9506000000000001</v>
      </c>
      <c r="M291">
        <v>3.1669</v>
      </c>
      <c r="N291">
        <v>84.251999999999995</v>
      </c>
      <c r="O291">
        <v>1.2839</v>
      </c>
      <c r="P291">
        <v>103.21</v>
      </c>
      <c r="Q291">
        <v>1.5169000000000001</v>
      </c>
      <c r="R291">
        <v>0.97299999999999998</v>
      </c>
      <c r="S291">
        <v>0.80649999999999999</v>
      </c>
      <c r="T291">
        <v>0.97270000000000001</v>
      </c>
      <c r="U291">
        <v>5.8539000000000003</v>
      </c>
      <c r="V291">
        <v>6.6912000000000003</v>
      </c>
      <c r="W291">
        <v>54.884999999999998</v>
      </c>
      <c r="X291">
        <v>3.0219999999999998</v>
      </c>
      <c r="Y291">
        <v>9.4038000000000004</v>
      </c>
      <c r="Z291">
        <v>12.347300000000001</v>
      </c>
      <c r="AA291">
        <v>86.41</v>
      </c>
      <c r="AB291">
        <v>22.338999999999999</v>
      </c>
      <c r="AC291">
        <v>119.4</v>
      </c>
      <c r="AD291">
        <v>142</v>
      </c>
      <c r="AE291">
        <v>1364.7</v>
      </c>
      <c r="AF291">
        <v>96.02</v>
      </c>
      <c r="AG291">
        <v>1448.5</v>
      </c>
      <c r="AH291">
        <v>652.75</v>
      </c>
      <c r="AI291">
        <v>16.89</v>
      </c>
      <c r="AJ291">
        <v>683.25</v>
      </c>
      <c r="AK291">
        <f>IF(ISNUMBER(VLOOKUP($A291,'[1]F-F_Research_Data_Factors_weekl'!$G$6:$J$4822,2,0)),VLOOKUP($A291,'[1]F-F_Research_Data_Factors_weekl'!$G$6:$J$4822,2,0),AK292)</f>
        <v>13211.638881033223</v>
      </c>
      <c r="AL291">
        <f>IF(ISNUMBER(VLOOKUP($A291,'[1]F-F_Research_Data_Factors_weekl'!$G$6:$J$4822,3,0)),VLOOKUP($A291,'[1]F-F_Research_Data_Factors_weekl'!$G$6:$J$4822,3,0),AL292)</f>
        <v>369.6599848790803</v>
      </c>
      <c r="AM291">
        <f>IF(ISNUMBER(VLOOKUP($A291,'[1]F-F_Research_Data_Factors_weekl'!$G$6:$J$4822,4,0)),VLOOKUP($A291,'[1]F-F_Research_Data_Factors_weekl'!$G$6:$J$4822,4,0),AM292)</f>
        <v>4032.0675584934224</v>
      </c>
    </row>
    <row r="292" spans="1:39" x14ac:dyDescent="0.25">
      <c r="A292" s="14">
        <v>41404</v>
      </c>
      <c r="B292">
        <v>15118.49</v>
      </c>
      <c r="C292">
        <v>1633.7</v>
      </c>
      <c r="D292">
        <v>3436.5839999999998</v>
      </c>
      <c r="E292">
        <v>12589.09</v>
      </c>
      <c r="F292">
        <v>8278.59</v>
      </c>
      <c r="G292">
        <v>14607.54</v>
      </c>
      <c r="H292">
        <v>1210.5999999999999</v>
      </c>
      <c r="I292">
        <v>23321.22</v>
      </c>
      <c r="J292">
        <v>0.23669999999999999</v>
      </c>
      <c r="K292">
        <v>0.81320000000000003</v>
      </c>
      <c r="L292">
        <v>1.8973</v>
      </c>
      <c r="M292">
        <v>3.0943000000000001</v>
      </c>
      <c r="N292">
        <v>83.143000000000001</v>
      </c>
      <c r="O292">
        <v>1.2988999999999999</v>
      </c>
      <c r="P292">
        <v>101.62</v>
      </c>
      <c r="Q292">
        <v>1.5358000000000001</v>
      </c>
      <c r="R292">
        <v>1.0024999999999999</v>
      </c>
      <c r="S292">
        <v>0.83020000000000005</v>
      </c>
      <c r="T292">
        <v>0.95679999999999998</v>
      </c>
      <c r="U292">
        <v>5.7919999999999998</v>
      </c>
      <c r="V292">
        <v>6.5994000000000002</v>
      </c>
      <c r="W292">
        <v>54.8</v>
      </c>
      <c r="X292">
        <v>2.9908000000000001</v>
      </c>
      <c r="Y292">
        <v>9.1219000000000001</v>
      </c>
      <c r="Z292">
        <v>12.084899999999999</v>
      </c>
      <c r="AA292">
        <v>86.48</v>
      </c>
      <c r="AB292">
        <v>23.632000000000001</v>
      </c>
      <c r="AC292">
        <v>120.45</v>
      </c>
      <c r="AD292">
        <v>148.19999999999999</v>
      </c>
      <c r="AE292">
        <v>1436.6</v>
      </c>
      <c r="AF292">
        <v>96.04</v>
      </c>
      <c r="AG292">
        <v>1488.25</v>
      </c>
      <c r="AH292">
        <v>687.75</v>
      </c>
      <c r="AI292">
        <v>17.43</v>
      </c>
      <c r="AJ292">
        <v>696.75</v>
      </c>
      <c r="AK292">
        <f>IF(ISNUMBER(VLOOKUP($A292,'[1]F-F_Research_Data_Factors_weekl'!$G$6:$J$4822,2,0)),VLOOKUP($A292,'[1]F-F_Research_Data_Factors_weekl'!$G$6:$J$4822,2,0),AK293)</f>
        <v>12934.833445303722</v>
      </c>
      <c r="AL292">
        <f>IF(ISNUMBER(VLOOKUP($A292,'[1]F-F_Research_Data_Factors_weekl'!$G$6:$J$4822,3,0)),VLOOKUP($A292,'[1]F-F_Research_Data_Factors_weekl'!$G$6:$J$4822,3,0),AL293)</f>
        <v>370.10410981085329</v>
      </c>
      <c r="AM292">
        <f>IF(ISNUMBER(VLOOKUP($A292,'[1]F-F_Research_Data_Factors_weekl'!$G$6:$J$4822,4,0)),VLOOKUP($A292,'[1]F-F_Research_Data_Factors_weekl'!$G$6:$J$4822,4,0),AM293)</f>
        <v>4005.2325007384748</v>
      </c>
    </row>
    <row r="293" spans="1:39" x14ac:dyDescent="0.25">
      <c r="A293" s="14">
        <v>41397</v>
      </c>
      <c r="B293">
        <v>14973.96</v>
      </c>
      <c r="C293">
        <v>1614.42</v>
      </c>
      <c r="D293">
        <v>3378.6329999999998</v>
      </c>
      <c r="E293">
        <v>12438.03</v>
      </c>
      <c r="F293">
        <v>8122.29</v>
      </c>
      <c r="G293">
        <v>13694.04</v>
      </c>
      <c r="H293">
        <v>1153.28</v>
      </c>
      <c r="I293">
        <v>22689.96</v>
      </c>
      <c r="J293">
        <v>0.21579999999999999</v>
      </c>
      <c r="K293">
        <v>0.72409999999999997</v>
      </c>
      <c r="L293">
        <v>1.7382</v>
      </c>
      <c r="M293">
        <v>2.9537</v>
      </c>
      <c r="N293">
        <v>82.125</v>
      </c>
      <c r="O293">
        <v>1.3113999999999999</v>
      </c>
      <c r="P293">
        <v>98.99</v>
      </c>
      <c r="Q293">
        <v>1.5573999999999999</v>
      </c>
      <c r="R293">
        <v>1.0319</v>
      </c>
      <c r="S293">
        <v>0.85329999999999995</v>
      </c>
      <c r="T293">
        <v>0.93540000000000001</v>
      </c>
      <c r="U293">
        <v>5.8014999999999999</v>
      </c>
      <c r="V293">
        <v>6.5061999999999998</v>
      </c>
      <c r="W293">
        <v>53.935000000000002</v>
      </c>
      <c r="X293">
        <v>3.0335000000000001</v>
      </c>
      <c r="Y293">
        <v>8.9097000000000008</v>
      </c>
      <c r="Z293">
        <v>12.073</v>
      </c>
      <c r="AA293">
        <v>84.72</v>
      </c>
      <c r="AB293">
        <v>23.975000000000001</v>
      </c>
      <c r="AC293">
        <v>121.825</v>
      </c>
      <c r="AD293">
        <v>146.94999999999999</v>
      </c>
      <c r="AE293">
        <v>1464.2</v>
      </c>
      <c r="AF293">
        <v>95.61</v>
      </c>
      <c r="AG293">
        <v>1455</v>
      </c>
      <c r="AH293">
        <v>699.5</v>
      </c>
      <c r="AI293">
        <v>17.53</v>
      </c>
      <c r="AJ293">
        <v>711.25</v>
      </c>
      <c r="AK293">
        <f>IF(ISNUMBER(VLOOKUP($A293,'[1]F-F_Research_Data_Factors_weekl'!$G$6:$J$4822,2,0)),VLOOKUP($A293,'[1]F-F_Research_Data_Factors_weekl'!$G$6:$J$4822,2,0),AK294)</f>
        <v>12751.215935827802</v>
      </c>
      <c r="AL293">
        <f>IF(ISNUMBER(VLOOKUP($A293,'[1]F-F_Research_Data_Factors_weekl'!$G$6:$J$4822,3,0)),VLOOKUP($A293,'[1]F-F_Research_Data_Factors_weekl'!$G$6:$J$4822,3,0),AL294)</f>
        <v>367.53139008029126</v>
      </c>
      <c r="AM293">
        <f>IF(ISNUMBER(VLOOKUP($A293,'[1]F-F_Research_Data_Factors_weekl'!$G$6:$J$4822,4,0)),VLOOKUP($A293,'[1]F-F_Research_Data_Factors_weekl'!$G$6:$J$4822,4,0),AM294)</f>
        <v>3980.553071693972</v>
      </c>
    </row>
    <row r="294" spans="1:39" x14ac:dyDescent="0.25">
      <c r="A294" s="14">
        <v>41390</v>
      </c>
      <c r="B294">
        <v>14712.55</v>
      </c>
      <c r="C294">
        <v>1582.24</v>
      </c>
      <c r="D294">
        <v>3279.2629999999999</v>
      </c>
      <c r="E294">
        <v>12220.2</v>
      </c>
      <c r="F294">
        <v>7814.76</v>
      </c>
      <c r="G294">
        <v>13884.13</v>
      </c>
      <c r="H294">
        <v>1161.19</v>
      </c>
      <c r="I294">
        <v>22547.71</v>
      </c>
      <c r="J294">
        <v>0.2112</v>
      </c>
      <c r="K294">
        <v>0.68069999999999997</v>
      </c>
      <c r="L294">
        <v>1.6633</v>
      </c>
      <c r="M294">
        <v>2.8611</v>
      </c>
      <c r="N294">
        <v>82.501999999999995</v>
      </c>
      <c r="O294">
        <v>1.3029999999999999</v>
      </c>
      <c r="P294">
        <v>98.05</v>
      </c>
      <c r="Q294">
        <v>1.5472999999999999</v>
      </c>
      <c r="R294">
        <v>1.0276000000000001</v>
      </c>
      <c r="S294">
        <v>0.84799999999999998</v>
      </c>
      <c r="T294">
        <v>0.94289999999999996</v>
      </c>
      <c r="U294">
        <v>5.8518999999999997</v>
      </c>
      <c r="V294">
        <v>6.5731999999999999</v>
      </c>
      <c r="W294">
        <v>54.375</v>
      </c>
      <c r="X294">
        <v>3.0352999999999999</v>
      </c>
      <c r="Y294">
        <v>9.1019000000000005</v>
      </c>
      <c r="Z294">
        <v>12.144399999999999</v>
      </c>
      <c r="AA294">
        <v>82.25</v>
      </c>
      <c r="AB294">
        <v>23.757999999999999</v>
      </c>
      <c r="AC294">
        <v>127.85</v>
      </c>
      <c r="AD294">
        <v>140.35</v>
      </c>
      <c r="AE294">
        <v>1453.6</v>
      </c>
      <c r="AF294">
        <v>93</v>
      </c>
      <c r="AG294">
        <v>1430.75</v>
      </c>
      <c r="AH294">
        <v>644</v>
      </c>
      <c r="AI294">
        <v>17.36</v>
      </c>
      <c r="AJ294">
        <v>688.75</v>
      </c>
      <c r="AK294">
        <f>IF(ISNUMBER(VLOOKUP($A294,'[1]F-F_Research_Data_Factors_weekl'!$G$6:$J$4822,2,0)),VLOOKUP($A294,'[1]F-F_Research_Data_Factors_weekl'!$G$6:$J$4822,2,0),AK295)</f>
        <v>12495.06706107575</v>
      </c>
      <c r="AL294">
        <f>IF(ISNUMBER(VLOOKUP($A294,'[1]F-F_Research_Data_Factors_weekl'!$G$6:$J$4822,3,0)),VLOOKUP($A294,'[1]F-F_Research_Data_Factors_weekl'!$G$6:$J$4822,3,0),AL295)</f>
        <v>366.50517558864311</v>
      </c>
      <c r="AM294">
        <f>IF(ISNUMBER(VLOOKUP($A294,'[1]F-F_Research_Data_Factors_weekl'!$G$6:$J$4822,4,0)),VLOOKUP($A294,'[1]F-F_Research_Data_Factors_weekl'!$G$6:$J$4822,4,0),AM295)</f>
        <v>3984.9365018460026</v>
      </c>
    </row>
    <row r="295" spans="1:39" x14ac:dyDescent="0.25">
      <c r="A295" s="14">
        <v>41383</v>
      </c>
      <c r="B295">
        <v>14547.51</v>
      </c>
      <c r="C295">
        <v>1555.25</v>
      </c>
      <c r="D295">
        <v>3206.056</v>
      </c>
      <c r="E295">
        <v>12065.55</v>
      </c>
      <c r="F295">
        <v>7459.96</v>
      </c>
      <c r="G295">
        <v>13316.48</v>
      </c>
      <c r="H295">
        <v>1126.67</v>
      </c>
      <c r="I295">
        <v>22013.57</v>
      </c>
      <c r="J295">
        <v>0.2298</v>
      </c>
      <c r="K295">
        <v>0.70650000000000002</v>
      </c>
      <c r="L295">
        <v>1.7048999999999999</v>
      </c>
      <c r="M295">
        <v>2.8847</v>
      </c>
      <c r="N295">
        <v>82.713999999999999</v>
      </c>
      <c r="O295">
        <v>1.3052000000000001</v>
      </c>
      <c r="P295">
        <v>99.52</v>
      </c>
      <c r="Q295">
        <v>1.5230999999999999</v>
      </c>
      <c r="R295">
        <v>1.0277000000000001</v>
      </c>
      <c r="S295">
        <v>0.84189999999999998</v>
      </c>
      <c r="T295">
        <v>0.93340000000000001</v>
      </c>
      <c r="U295">
        <v>5.8232999999999997</v>
      </c>
      <c r="V295">
        <v>6.5430000000000001</v>
      </c>
      <c r="W295">
        <v>53.971299999999999</v>
      </c>
      <c r="X295">
        <v>3.0354999999999999</v>
      </c>
      <c r="Y295">
        <v>9.2256</v>
      </c>
      <c r="Z295">
        <v>12.262</v>
      </c>
      <c r="AA295">
        <v>83.48</v>
      </c>
      <c r="AB295">
        <v>22.96</v>
      </c>
      <c r="AC295">
        <v>126.35</v>
      </c>
      <c r="AD295">
        <v>147.19999999999999</v>
      </c>
      <c r="AE295">
        <v>1395.3</v>
      </c>
      <c r="AF295">
        <v>88.01</v>
      </c>
      <c r="AG295">
        <v>1428.25</v>
      </c>
      <c r="AH295">
        <v>652</v>
      </c>
      <c r="AI295">
        <v>17.97</v>
      </c>
      <c r="AJ295">
        <v>709</v>
      </c>
      <c r="AK295">
        <f>IF(ISNUMBER(VLOOKUP($A295,'[1]F-F_Research_Data_Factors_weekl'!$G$6:$J$4822,2,0)),VLOOKUP($A295,'[1]F-F_Research_Data_Factors_weekl'!$G$6:$J$4822,2,0),AK296)</f>
        <v>12259.681182374165</v>
      </c>
      <c r="AL295">
        <f>IF(ISNUMBER(VLOOKUP($A295,'[1]F-F_Research_Data_Factors_weekl'!$G$6:$J$4822,3,0)),VLOOKUP($A295,'[1]F-F_Research_Data_Factors_weekl'!$G$6:$J$4822,3,0),AL296)</f>
        <v>364.57293901188012</v>
      </c>
      <c r="AM295">
        <f>IF(ISNUMBER(VLOOKUP($A295,'[1]F-F_Research_Data_Factors_weekl'!$G$6:$J$4822,4,0)),VLOOKUP($A295,'[1]F-F_Research_Data_Factors_weekl'!$G$6:$J$4822,4,0),AM296)</f>
        <v>3925.2723619444464</v>
      </c>
    </row>
    <row r="296" spans="1:39" x14ac:dyDescent="0.25">
      <c r="A296" s="14">
        <v>41376</v>
      </c>
      <c r="B296">
        <v>14865.06</v>
      </c>
      <c r="C296">
        <v>1588.85</v>
      </c>
      <c r="D296">
        <v>3294.9450000000002</v>
      </c>
      <c r="E296">
        <v>12337.59</v>
      </c>
      <c r="F296">
        <v>7744.77</v>
      </c>
      <c r="G296">
        <v>13485.14</v>
      </c>
      <c r="H296">
        <v>1148.57</v>
      </c>
      <c r="I296">
        <v>22089.05</v>
      </c>
      <c r="J296">
        <v>0.22600000000000001</v>
      </c>
      <c r="K296">
        <v>0.68740000000000001</v>
      </c>
      <c r="L296">
        <v>1.7208000000000001</v>
      </c>
      <c r="M296">
        <v>2.9177</v>
      </c>
      <c r="N296">
        <v>82.311000000000007</v>
      </c>
      <c r="O296">
        <v>1.3113000000000001</v>
      </c>
      <c r="P296">
        <v>98.37</v>
      </c>
      <c r="Q296">
        <v>1.5343</v>
      </c>
      <c r="R296">
        <v>1.0508</v>
      </c>
      <c r="S296">
        <v>0.8589</v>
      </c>
      <c r="T296">
        <v>0.92730000000000001</v>
      </c>
      <c r="U296">
        <v>5.7097999999999995</v>
      </c>
      <c r="V296">
        <v>6.3552999999999997</v>
      </c>
      <c r="W296">
        <v>54.524999999999999</v>
      </c>
      <c r="X296">
        <v>3.0390000000000001</v>
      </c>
      <c r="Y296">
        <v>8.9434000000000005</v>
      </c>
      <c r="Z296">
        <v>12.075900000000001</v>
      </c>
      <c r="AA296">
        <v>85.58</v>
      </c>
      <c r="AB296">
        <v>26.331</v>
      </c>
      <c r="AC296">
        <v>125.85</v>
      </c>
      <c r="AD296">
        <v>144</v>
      </c>
      <c r="AE296">
        <v>1501</v>
      </c>
      <c r="AF296">
        <v>91.29</v>
      </c>
      <c r="AG296">
        <v>1413</v>
      </c>
      <c r="AH296">
        <v>658.5</v>
      </c>
      <c r="AI296">
        <v>18.03</v>
      </c>
      <c r="AJ296">
        <v>714.75</v>
      </c>
      <c r="AK296">
        <f>IF(ISNUMBER(VLOOKUP($A296,'[1]F-F_Research_Data_Factors_weekl'!$G$6:$J$4822,2,0)),VLOOKUP($A296,'[1]F-F_Research_Data_Factors_weekl'!$G$6:$J$4822,2,0),AK297)</f>
        <v>12540.590407502214</v>
      </c>
      <c r="AL296">
        <f>IF(ISNUMBER(VLOOKUP($A296,'[1]F-F_Research_Data_Factors_weekl'!$G$6:$J$4822,3,0)),VLOOKUP($A296,'[1]F-F_Research_Data_Factors_weekl'!$G$6:$J$4822,3,0),AL297)</f>
        <v>369.74943104653158</v>
      </c>
      <c r="AM296">
        <f>IF(ISNUMBER(VLOOKUP($A296,'[1]F-F_Research_Data_Factors_weekl'!$G$6:$J$4822,4,0)),VLOOKUP($A296,'[1]F-F_Research_Data_Factors_weekl'!$G$6:$J$4822,4,0),AM297)</f>
        <v>3949.3634791673671</v>
      </c>
    </row>
    <row r="297" spans="1:39" x14ac:dyDescent="0.25">
      <c r="A297" s="14">
        <v>41369</v>
      </c>
      <c r="B297">
        <v>14565.25</v>
      </c>
      <c r="C297">
        <v>1553.28</v>
      </c>
      <c r="D297">
        <v>3203.8589999999999</v>
      </c>
      <c r="E297">
        <v>12331.85</v>
      </c>
      <c r="F297">
        <v>7658.75</v>
      </c>
      <c r="G297">
        <v>12833.64</v>
      </c>
      <c r="H297">
        <v>1066.24</v>
      </c>
      <c r="I297">
        <v>21726.9</v>
      </c>
      <c r="J297">
        <v>0.22819999999999999</v>
      </c>
      <c r="K297">
        <v>0.69079999999999997</v>
      </c>
      <c r="L297">
        <v>1.7128000000000001</v>
      </c>
      <c r="M297">
        <v>2.875</v>
      </c>
      <c r="N297">
        <v>82.495999999999995</v>
      </c>
      <c r="O297">
        <v>1.2990999999999999</v>
      </c>
      <c r="P297">
        <v>97.57</v>
      </c>
      <c r="Q297">
        <v>1.5335999999999999</v>
      </c>
      <c r="R297">
        <v>1.0383</v>
      </c>
      <c r="S297">
        <v>0.84319999999999995</v>
      </c>
      <c r="T297">
        <v>0.93440000000000001</v>
      </c>
      <c r="U297">
        <v>5.7298999999999998</v>
      </c>
      <c r="V297">
        <v>6.4508999999999999</v>
      </c>
      <c r="W297">
        <v>54.8125</v>
      </c>
      <c r="X297">
        <v>3.0581999999999998</v>
      </c>
      <c r="Y297">
        <v>9.0974000000000004</v>
      </c>
      <c r="Z297">
        <v>12.1752</v>
      </c>
      <c r="AA297">
        <v>86.79</v>
      </c>
      <c r="AB297">
        <v>27.22</v>
      </c>
      <c r="AC297">
        <v>126.02500000000001</v>
      </c>
      <c r="AD297">
        <v>147.75</v>
      </c>
      <c r="AE297">
        <v>1575.4</v>
      </c>
      <c r="AF297">
        <v>92.7</v>
      </c>
      <c r="AG297">
        <v>1361.75</v>
      </c>
      <c r="AH297">
        <v>629</v>
      </c>
      <c r="AI297">
        <v>17.649999999999999</v>
      </c>
      <c r="AJ297">
        <v>699</v>
      </c>
      <c r="AK297">
        <f>IF(ISNUMBER(VLOOKUP($A297,'[1]F-F_Research_Data_Factors_weekl'!$G$6:$J$4822,2,0)),VLOOKUP($A297,'[1]F-F_Research_Data_Factors_weekl'!$G$6:$J$4822,2,0),AK298)</f>
        <v>12249.062714887881</v>
      </c>
      <c r="AL297">
        <f>IF(ISNUMBER(VLOOKUP($A297,'[1]F-F_Research_Data_Factors_weekl'!$G$6:$J$4822,3,0)),VLOOKUP($A297,'[1]F-F_Research_Data_Factors_weekl'!$G$6:$J$4822,3,0),AL298)</f>
        <v>369.63853948468619</v>
      </c>
      <c r="AM297">
        <f>IF(ISNUMBER(VLOOKUP($A297,'[1]F-F_Research_Data_Factors_weekl'!$G$6:$J$4822,4,0)),VLOOKUP($A297,'[1]F-F_Research_Data_Factors_weekl'!$G$6:$J$4822,4,0),AM298)</f>
        <v>3958.4679554649365</v>
      </c>
    </row>
    <row r="298" spans="1:39" x14ac:dyDescent="0.25">
      <c r="A298" s="14">
        <v>41362</v>
      </c>
      <c r="B298">
        <v>14578.54</v>
      </c>
      <c r="C298">
        <v>1569.19</v>
      </c>
      <c r="D298">
        <v>3267.5210000000002</v>
      </c>
      <c r="E298">
        <v>12749.9</v>
      </c>
      <c r="F298">
        <v>7795.31</v>
      </c>
      <c r="G298">
        <v>12397.91</v>
      </c>
      <c r="H298">
        <v>1034.71</v>
      </c>
      <c r="I298">
        <v>22299.63</v>
      </c>
      <c r="J298">
        <v>0.24210000000000001</v>
      </c>
      <c r="K298">
        <v>0.76439999999999997</v>
      </c>
      <c r="L298">
        <v>1.8486</v>
      </c>
      <c r="M298">
        <v>3.1023000000000001</v>
      </c>
      <c r="N298">
        <v>82.975999999999999</v>
      </c>
      <c r="O298">
        <v>1.2819</v>
      </c>
      <c r="P298">
        <v>94.22</v>
      </c>
      <c r="Q298">
        <v>1.5198</v>
      </c>
      <c r="R298">
        <v>1.0419</v>
      </c>
      <c r="S298">
        <v>0.83709999999999996</v>
      </c>
      <c r="T298">
        <v>0.94920000000000004</v>
      </c>
      <c r="U298">
        <v>5.8472</v>
      </c>
      <c r="V298">
        <v>6.5281000000000002</v>
      </c>
      <c r="W298">
        <v>54.28</v>
      </c>
      <c r="X298">
        <v>3.0937999999999999</v>
      </c>
      <c r="Y298">
        <v>9.2362000000000002</v>
      </c>
      <c r="Z298">
        <v>12.331200000000001</v>
      </c>
      <c r="AA298">
        <v>88.46</v>
      </c>
      <c r="AB298">
        <v>28.323</v>
      </c>
      <c r="AC298">
        <v>128.9</v>
      </c>
      <c r="AD298">
        <v>135.15</v>
      </c>
      <c r="AE298">
        <v>1594.8</v>
      </c>
      <c r="AF298">
        <v>97.23</v>
      </c>
      <c r="AG298">
        <v>1404.75</v>
      </c>
      <c r="AH298">
        <v>695.25</v>
      </c>
      <c r="AI298">
        <v>17.66</v>
      </c>
      <c r="AJ298">
        <v>687.75</v>
      </c>
      <c r="AK298">
        <f>IF(ISNUMBER(VLOOKUP($A298,'[1]F-F_Research_Data_Factors_weekl'!$G$6:$J$4822,2,0)),VLOOKUP($A298,'[1]F-F_Research_Data_Factors_weekl'!$G$6:$J$4822,2,0),AK299)</f>
        <v>12317.029933616066</v>
      </c>
      <c r="AL298">
        <f>IF(ISNUMBER(VLOOKUP($A298,'[1]F-F_Research_Data_Factors_weekl'!$G$6:$J$4822,3,0)),VLOOKUP($A298,'[1]F-F_Research_Data_Factors_weekl'!$G$6:$J$4822,3,0),AL299)</f>
        <v>377.82308676291751</v>
      </c>
      <c r="AM298">
        <f>IF(ISNUMBER(VLOOKUP($A298,'[1]F-F_Research_Data_Factors_weekl'!$G$6:$J$4822,4,0)),VLOOKUP($A298,'[1]F-F_Research_Data_Factors_weekl'!$G$6:$J$4822,4,0),AM299)</f>
        <v>3986.8065752827042</v>
      </c>
    </row>
    <row r="299" spans="1:39" x14ac:dyDescent="0.25">
      <c r="A299" s="14">
        <v>41355</v>
      </c>
      <c r="B299">
        <v>14512.03</v>
      </c>
      <c r="C299">
        <v>1556.89</v>
      </c>
      <c r="D299">
        <v>3244.9989999999998</v>
      </c>
      <c r="E299">
        <v>12757.35</v>
      </c>
      <c r="F299">
        <v>7911.35</v>
      </c>
      <c r="G299">
        <v>12338.53</v>
      </c>
      <c r="H299">
        <v>1038.57</v>
      </c>
      <c r="I299">
        <v>22115.3</v>
      </c>
      <c r="J299">
        <v>0.25</v>
      </c>
      <c r="K299">
        <v>0.79530000000000001</v>
      </c>
      <c r="L299">
        <v>1.925</v>
      </c>
      <c r="M299">
        <v>3.1476000000000002</v>
      </c>
      <c r="N299">
        <v>82.376000000000005</v>
      </c>
      <c r="O299">
        <v>1.2988999999999999</v>
      </c>
      <c r="P299">
        <v>94.46</v>
      </c>
      <c r="Q299">
        <v>1.5230000000000001</v>
      </c>
      <c r="R299">
        <v>1.0444</v>
      </c>
      <c r="S299">
        <v>0.83579999999999999</v>
      </c>
      <c r="T299">
        <v>0.94079999999999997</v>
      </c>
      <c r="U299">
        <v>5.8036000000000003</v>
      </c>
      <c r="V299">
        <v>6.4947999999999997</v>
      </c>
      <c r="W299">
        <v>54.335000000000001</v>
      </c>
      <c r="X299">
        <v>3.1118999999999999</v>
      </c>
      <c r="Y299">
        <v>9.3004999999999995</v>
      </c>
      <c r="Z299">
        <v>12.351100000000001</v>
      </c>
      <c r="AA299">
        <v>87.29</v>
      </c>
      <c r="AB299">
        <v>28.666</v>
      </c>
      <c r="AC299">
        <v>126.2</v>
      </c>
      <c r="AD299">
        <v>138.15</v>
      </c>
      <c r="AE299">
        <v>1606.1</v>
      </c>
      <c r="AF299">
        <v>93.71</v>
      </c>
      <c r="AG299">
        <v>1440.5</v>
      </c>
      <c r="AH299">
        <v>726.25</v>
      </c>
      <c r="AI299">
        <v>18.2</v>
      </c>
      <c r="AJ299">
        <v>729.75</v>
      </c>
      <c r="AK299">
        <f>IF(ISNUMBER(VLOOKUP($A299,'[1]F-F_Research_Data_Factors_weekl'!$G$6:$J$4822,2,0)),VLOOKUP($A299,'[1]F-F_Research_Data_Factors_weekl'!$G$6:$J$4822,2,0),AK300)</f>
        <v>12317.029933616066</v>
      </c>
      <c r="AL299">
        <f>IF(ISNUMBER(VLOOKUP($A299,'[1]F-F_Research_Data_Factors_weekl'!$G$6:$J$4822,3,0)),VLOOKUP($A299,'[1]F-F_Research_Data_Factors_weekl'!$G$6:$J$4822,3,0),AL300)</f>
        <v>377.82308676291751</v>
      </c>
      <c r="AM299">
        <f>IF(ISNUMBER(VLOOKUP($A299,'[1]F-F_Research_Data_Factors_weekl'!$G$6:$J$4822,4,0)),VLOOKUP($A299,'[1]F-F_Research_Data_Factors_weekl'!$G$6:$J$4822,4,0),AM300)</f>
        <v>3986.8065752827042</v>
      </c>
    </row>
    <row r="300" spans="1:39" x14ac:dyDescent="0.25">
      <c r="A300" s="14">
        <v>41348</v>
      </c>
      <c r="B300">
        <v>14514.11</v>
      </c>
      <c r="C300">
        <v>1560.7</v>
      </c>
      <c r="D300">
        <v>3249.067</v>
      </c>
      <c r="E300">
        <v>12830.03</v>
      </c>
      <c r="F300">
        <v>8042.85</v>
      </c>
      <c r="G300">
        <v>12560.95</v>
      </c>
      <c r="H300">
        <v>1051.6500000000001</v>
      </c>
      <c r="I300">
        <v>22533.11</v>
      </c>
      <c r="J300">
        <v>0.25</v>
      </c>
      <c r="K300">
        <v>0.83069999999999999</v>
      </c>
      <c r="L300">
        <v>1.9895</v>
      </c>
      <c r="M300">
        <v>3.2115</v>
      </c>
      <c r="N300">
        <v>82.260999999999996</v>
      </c>
      <c r="O300">
        <v>1.3075999999999999</v>
      </c>
      <c r="P300">
        <v>95.28</v>
      </c>
      <c r="Q300">
        <v>1.5114000000000001</v>
      </c>
      <c r="R300">
        <v>1.0408999999999999</v>
      </c>
      <c r="S300">
        <v>0.82730000000000004</v>
      </c>
      <c r="T300">
        <v>0.93869999999999998</v>
      </c>
      <c r="U300">
        <v>5.7595999999999998</v>
      </c>
      <c r="V300">
        <v>6.3925000000000001</v>
      </c>
      <c r="W300">
        <v>54.02</v>
      </c>
      <c r="X300">
        <v>3.1234999999999999</v>
      </c>
      <c r="Y300">
        <v>9.1843000000000004</v>
      </c>
      <c r="Z300">
        <v>12.434200000000001</v>
      </c>
      <c r="AA300">
        <v>92.5</v>
      </c>
      <c r="AB300">
        <v>28.817</v>
      </c>
      <c r="AC300">
        <v>125.77500000000001</v>
      </c>
      <c r="AD300">
        <v>139.19999999999999</v>
      </c>
      <c r="AE300">
        <v>1592.6</v>
      </c>
      <c r="AF300">
        <v>93.45</v>
      </c>
      <c r="AG300">
        <v>1426</v>
      </c>
      <c r="AH300">
        <v>717</v>
      </c>
      <c r="AI300">
        <v>18.89</v>
      </c>
      <c r="AJ300">
        <v>723</v>
      </c>
      <c r="AK300">
        <f>IF(ISNUMBER(VLOOKUP($A300,'[1]F-F_Research_Data_Factors_weekl'!$G$6:$J$4822,2,0)),VLOOKUP($A300,'[1]F-F_Research_Data_Factors_weekl'!$G$6:$J$4822,2,0),AK301)</f>
        <v>12342.950128886729</v>
      </c>
      <c r="AL300">
        <f>IF(ISNUMBER(VLOOKUP($A300,'[1]F-F_Research_Data_Factors_weekl'!$G$6:$J$4822,3,0)),VLOOKUP($A300,'[1]F-F_Research_Data_Factors_weekl'!$G$6:$J$4822,3,0),AL301)</f>
        <v>377.59652884561018</v>
      </c>
      <c r="AM300">
        <f>IF(ISNUMBER(VLOOKUP($A300,'[1]F-F_Research_Data_Factors_weekl'!$G$6:$J$4822,4,0)),VLOOKUP($A300,'[1]F-F_Research_Data_Factors_weekl'!$G$6:$J$4822,4,0),AM301)</f>
        <v>4017.743197906585</v>
      </c>
    </row>
    <row r="301" spans="1:39" x14ac:dyDescent="0.25">
      <c r="A301" s="14">
        <v>41341</v>
      </c>
      <c r="B301">
        <v>14397.07</v>
      </c>
      <c r="C301">
        <v>1551.18</v>
      </c>
      <c r="D301">
        <v>3244.3670000000002</v>
      </c>
      <c r="E301">
        <v>12835.61</v>
      </c>
      <c r="F301">
        <v>7986.47</v>
      </c>
      <c r="G301">
        <v>12283.62</v>
      </c>
      <c r="H301">
        <v>1020.5</v>
      </c>
      <c r="I301">
        <v>23091.95</v>
      </c>
      <c r="J301">
        <v>0.25</v>
      </c>
      <c r="K301">
        <v>0.88519999999999999</v>
      </c>
      <c r="L301">
        <v>2.0427</v>
      </c>
      <c r="M301">
        <v>3.2437999999999998</v>
      </c>
      <c r="N301">
        <v>82.695999999999998</v>
      </c>
      <c r="O301">
        <v>1.3005</v>
      </c>
      <c r="P301">
        <v>96</v>
      </c>
      <c r="Q301">
        <v>1.4924999999999999</v>
      </c>
      <c r="R301">
        <v>1.0236000000000001</v>
      </c>
      <c r="S301">
        <v>0.82220000000000004</v>
      </c>
      <c r="T301">
        <v>0.95140000000000002</v>
      </c>
      <c r="U301">
        <v>5.7257999999999996</v>
      </c>
      <c r="V301">
        <v>6.4032</v>
      </c>
      <c r="W301">
        <v>54.291200000000003</v>
      </c>
      <c r="X301">
        <v>3.1059999999999999</v>
      </c>
      <c r="Y301">
        <v>9.0896000000000008</v>
      </c>
      <c r="Z301">
        <v>12.6279</v>
      </c>
      <c r="AA301">
        <v>86.88</v>
      </c>
      <c r="AB301">
        <v>28.908999999999999</v>
      </c>
      <c r="AC301">
        <v>127.55</v>
      </c>
      <c r="AD301">
        <v>136.5</v>
      </c>
      <c r="AE301">
        <v>1576.9</v>
      </c>
      <c r="AF301">
        <v>91.95</v>
      </c>
      <c r="AG301">
        <v>1508.5</v>
      </c>
      <c r="AH301">
        <v>725.25</v>
      </c>
      <c r="AI301">
        <v>18.75</v>
      </c>
      <c r="AJ301">
        <v>690</v>
      </c>
      <c r="AK301">
        <f>IF(ISNUMBER(VLOOKUP($A301,'[1]F-F_Research_Data_Factors_weekl'!$G$6:$J$4822,2,0)),VLOOKUP($A301,'[1]F-F_Research_Data_Factors_weekl'!$G$6:$J$4822,2,0),AK302)</f>
        <v>12260.802750458657</v>
      </c>
      <c r="AL301">
        <f>IF(ISNUMBER(VLOOKUP($A301,'[1]F-F_Research_Data_Factors_weekl'!$G$6:$J$4822,3,0)),VLOOKUP($A301,'[1]F-F_Research_Data_Factors_weekl'!$G$6:$J$4822,3,0),AL302)</f>
        <v>376.50466531619327</v>
      </c>
      <c r="AM301">
        <f>IF(ISNUMBER(VLOOKUP($A301,'[1]F-F_Research_Data_Factors_weekl'!$G$6:$J$4822,4,0)),VLOOKUP($A301,'[1]F-F_Research_Data_Factors_weekl'!$G$6:$J$4822,4,0),AM302)</f>
        <v>3978.3574590618723</v>
      </c>
    </row>
    <row r="302" spans="1:39" x14ac:dyDescent="0.25">
      <c r="A302" s="14">
        <v>41334</v>
      </c>
      <c r="B302">
        <v>14089.66</v>
      </c>
      <c r="C302">
        <v>1518.2</v>
      </c>
      <c r="D302">
        <v>3169.7440000000001</v>
      </c>
      <c r="E302">
        <v>12773.12</v>
      </c>
      <c r="F302">
        <v>7708.16</v>
      </c>
      <c r="G302">
        <v>11606.38</v>
      </c>
      <c r="H302">
        <v>984.33</v>
      </c>
      <c r="I302">
        <v>22880.22</v>
      </c>
      <c r="J302">
        <v>0.23419999999999999</v>
      </c>
      <c r="K302">
        <v>0.74039999999999995</v>
      </c>
      <c r="L302">
        <v>1.8411999999999999</v>
      </c>
      <c r="M302">
        <v>3.0506000000000002</v>
      </c>
      <c r="N302">
        <v>82.313000000000002</v>
      </c>
      <c r="O302">
        <v>1.3022</v>
      </c>
      <c r="P302">
        <v>93.59</v>
      </c>
      <c r="Q302">
        <v>1.5038</v>
      </c>
      <c r="R302">
        <v>1.0203</v>
      </c>
      <c r="S302">
        <v>0.82520000000000004</v>
      </c>
      <c r="T302">
        <v>0.94289999999999996</v>
      </c>
      <c r="U302">
        <v>5.7542999999999997</v>
      </c>
      <c r="V302">
        <v>6.4362000000000004</v>
      </c>
      <c r="W302">
        <v>54.905000000000001</v>
      </c>
      <c r="X302">
        <v>3.0964999999999998</v>
      </c>
      <c r="Y302">
        <v>9.0641999999999996</v>
      </c>
      <c r="Z302">
        <v>12.7584</v>
      </c>
      <c r="AA302">
        <v>83.68</v>
      </c>
      <c r="AB302">
        <v>28.451000000000001</v>
      </c>
      <c r="AC302">
        <v>129.94999999999999</v>
      </c>
      <c r="AD302">
        <v>120.75</v>
      </c>
      <c r="AE302">
        <v>1572.3</v>
      </c>
      <c r="AF302">
        <v>90.68</v>
      </c>
      <c r="AG302">
        <v>1464.5</v>
      </c>
      <c r="AH302">
        <v>724.25</v>
      </c>
      <c r="AI302">
        <v>17.91</v>
      </c>
      <c r="AJ302">
        <v>713.25</v>
      </c>
      <c r="AK302">
        <f>IF(ISNUMBER(VLOOKUP($A302,'[1]F-F_Research_Data_Factors_weekl'!$G$6:$J$4822,2,0)),VLOOKUP($A302,'[1]F-F_Research_Data_Factors_weekl'!$G$6:$J$4822,2,0),AK303)</f>
        <v>11965.26080848898</v>
      </c>
      <c r="AL302">
        <f>IF(ISNUMBER(VLOOKUP($A302,'[1]F-F_Research_Data_Factors_weekl'!$G$6:$J$4822,3,0)),VLOOKUP($A302,'[1]F-F_Research_Data_Factors_weekl'!$G$6:$J$4822,3,0),AL303)</f>
        <v>374.78067421480517</v>
      </c>
      <c r="AM302">
        <f>IF(ISNUMBER(VLOOKUP($A302,'[1]F-F_Research_Data_Factors_weekl'!$G$6:$J$4822,4,0)),VLOOKUP($A302,'[1]F-F_Research_Data_Factors_weekl'!$G$6:$J$4822,4,0),AM303)</f>
        <v>3951.0949042227357</v>
      </c>
    </row>
    <row r="303" spans="1:39" x14ac:dyDescent="0.25">
      <c r="A303" s="14">
        <v>41327</v>
      </c>
      <c r="B303">
        <v>14000.57</v>
      </c>
      <c r="C303">
        <v>1515.6</v>
      </c>
      <c r="D303">
        <v>3161.8180000000002</v>
      </c>
      <c r="E303">
        <v>12701.63</v>
      </c>
      <c r="F303">
        <v>7661.91</v>
      </c>
      <c r="G303">
        <v>11385.94</v>
      </c>
      <c r="H303">
        <v>963.48</v>
      </c>
      <c r="I303">
        <v>22782.44</v>
      </c>
      <c r="J303">
        <v>0.248</v>
      </c>
      <c r="K303">
        <v>0.82640000000000002</v>
      </c>
      <c r="L303">
        <v>1.9619</v>
      </c>
      <c r="M303">
        <v>3.1524999999999999</v>
      </c>
      <c r="N303">
        <v>81.481999999999999</v>
      </c>
      <c r="O303">
        <v>1.3193999999999999</v>
      </c>
      <c r="P303">
        <v>93.42</v>
      </c>
      <c r="Q303">
        <v>1.5163</v>
      </c>
      <c r="R303">
        <v>1.032</v>
      </c>
      <c r="S303">
        <v>0.83819999999999995</v>
      </c>
      <c r="T303">
        <v>0.92949999999999999</v>
      </c>
      <c r="U303">
        <v>5.6641000000000004</v>
      </c>
      <c r="V303">
        <v>6.4173</v>
      </c>
      <c r="W303">
        <v>54.185000000000002</v>
      </c>
      <c r="X303">
        <v>3.1017000000000001</v>
      </c>
      <c r="Y303">
        <v>8.8650000000000002</v>
      </c>
      <c r="Z303">
        <v>12.7037</v>
      </c>
      <c r="AA303">
        <v>81.39</v>
      </c>
      <c r="AB303">
        <v>28.46</v>
      </c>
      <c r="AC303">
        <v>126.35</v>
      </c>
      <c r="AD303">
        <v>128.69999999999999</v>
      </c>
      <c r="AE303">
        <v>1572.4</v>
      </c>
      <c r="AF303">
        <v>93.13</v>
      </c>
      <c r="AG303">
        <v>1461.25</v>
      </c>
      <c r="AH303">
        <v>690.25</v>
      </c>
      <c r="AI303">
        <v>18.239999999999998</v>
      </c>
      <c r="AJ303">
        <v>715</v>
      </c>
      <c r="AK303">
        <f>IF(ISNUMBER(VLOOKUP($A303,'[1]F-F_Research_Data_Factors_weekl'!$G$6:$J$4822,2,0)),VLOOKUP($A303,'[1]F-F_Research_Data_Factors_weekl'!$G$6:$J$4822,2,0),AK304)</f>
        <v>11941.378052384211</v>
      </c>
      <c r="AL303">
        <f>IF(ISNUMBER(VLOOKUP($A303,'[1]F-F_Research_Data_Factors_weekl'!$G$6:$J$4822,3,0)),VLOOKUP($A303,'[1]F-F_Research_Data_Factors_weekl'!$G$6:$J$4822,3,0),AL304)</f>
        <v>376.81547779489762</v>
      </c>
      <c r="AM303">
        <f>IF(ISNUMBER(VLOOKUP($A303,'[1]F-F_Research_Data_Factors_weekl'!$G$6:$J$4822,4,0)),VLOOKUP($A303,'[1]F-F_Research_Data_Factors_weekl'!$G$6:$J$4822,4,0),AM304)</f>
        <v>3993.0216313519309</v>
      </c>
    </row>
    <row r="304" spans="1:39" x14ac:dyDescent="0.25">
      <c r="A304" s="14">
        <v>41320</v>
      </c>
      <c r="B304">
        <v>13981.76</v>
      </c>
      <c r="C304">
        <v>1519.79</v>
      </c>
      <c r="D304">
        <v>3192.03</v>
      </c>
      <c r="E304">
        <v>12686.63</v>
      </c>
      <c r="F304">
        <v>7593.51</v>
      </c>
      <c r="G304">
        <v>11173.83</v>
      </c>
      <c r="H304">
        <v>942.41</v>
      </c>
      <c r="I304">
        <v>23444.560000000001</v>
      </c>
      <c r="J304">
        <v>0.2661</v>
      </c>
      <c r="K304">
        <v>0.86040000000000005</v>
      </c>
      <c r="L304">
        <v>2.0017</v>
      </c>
      <c r="M304">
        <v>3.1753</v>
      </c>
      <c r="N304">
        <v>80.58</v>
      </c>
      <c r="O304">
        <v>1.3360000000000001</v>
      </c>
      <c r="P304">
        <v>93.5</v>
      </c>
      <c r="Q304">
        <v>1.5518000000000001</v>
      </c>
      <c r="R304">
        <v>1.0305</v>
      </c>
      <c r="S304">
        <v>0.84509999999999996</v>
      </c>
      <c r="T304">
        <v>0.92179999999999995</v>
      </c>
      <c r="U304">
        <v>5.5434999999999999</v>
      </c>
      <c r="V304">
        <v>6.3221999999999996</v>
      </c>
      <c r="W304">
        <v>54.225000000000001</v>
      </c>
      <c r="X304">
        <v>3.0937999999999999</v>
      </c>
      <c r="Y304">
        <v>8.8550000000000004</v>
      </c>
      <c r="Z304">
        <v>12.6899</v>
      </c>
      <c r="AA304">
        <v>81.319999999999993</v>
      </c>
      <c r="AB304">
        <v>29.849</v>
      </c>
      <c r="AC304">
        <v>126.5</v>
      </c>
      <c r="AD304">
        <v>128.85</v>
      </c>
      <c r="AE304">
        <v>1608.8</v>
      </c>
      <c r="AF304">
        <v>95.86</v>
      </c>
      <c r="AG304">
        <v>1424.5</v>
      </c>
      <c r="AH304">
        <v>698.75</v>
      </c>
      <c r="AI304">
        <v>18</v>
      </c>
      <c r="AJ304">
        <v>742.25</v>
      </c>
      <c r="AK304">
        <f>IF(ISNUMBER(VLOOKUP($A304,'[1]F-F_Research_Data_Factors_weekl'!$G$6:$J$4822,2,0)),VLOOKUP($A304,'[1]F-F_Research_Data_Factors_weekl'!$G$6:$J$4822,2,0),AK305)</f>
        <v>11984.522332782228</v>
      </c>
      <c r="AL304">
        <f>IF(ISNUMBER(VLOOKUP($A304,'[1]F-F_Research_Data_Factors_weekl'!$G$6:$J$4822,3,0)),VLOOKUP($A304,'[1]F-F_Research_Data_Factors_weekl'!$G$6:$J$4822,3,0),AL305)</f>
        <v>378.70902290944485</v>
      </c>
      <c r="AM304">
        <f>IF(ISNUMBER(VLOOKUP($A304,'[1]F-F_Research_Data_Factors_weekl'!$G$6:$J$4822,4,0)),VLOOKUP($A304,'[1]F-F_Research_Data_Factors_weekl'!$G$6:$J$4822,4,0),AM305)</f>
        <v>4016.7202810098893</v>
      </c>
    </row>
    <row r="305" spans="1:39" x14ac:dyDescent="0.25">
      <c r="A305" s="14">
        <v>41313</v>
      </c>
      <c r="B305">
        <v>13992.97</v>
      </c>
      <c r="C305">
        <v>1517.93</v>
      </c>
      <c r="D305">
        <v>3193.87</v>
      </c>
      <c r="E305">
        <v>12801.23</v>
      </c>
      <c r="F305">
        <v>7652.14</v>
      </c>
      <c r="G305">
        <v>11153.16</v>
      </c>
      <c r="H305">
        <v>957.35</v>
      </c>
      <c r="I305">
        <v>23215.16</v>
      </c>
      <c r="J305">
        <v>0.25</v>
      </c>
      <c r="K305">
        <v>0.82679999999999998</v>
      </c>
      <c r="L305">
        <v>1.9499</v>
      </c>
      <c r="M305">
        <v>3.1635</v>
      </c>
      <c r="N305">
        <v>80.245999999999995</v>
      </c>
      <c r="O305">
        <v>1.3365</v>
      </c>
      <c r="P305">
        <v>92.68</v>
      </c>
      <c r="Q305">
        <v>1.5800999999999998</v>
      </c>
      <c r="R305">
        <v>1.0319</v>
      </c>
      <c r="S305">
        <v>0.8357</v>
      </c>
      <c r="T305">
        <v>0.91739999999999999</v>
      </c>
      <c r="U305">
        <v>5.5368000000000004</v>
      </c>
      <c r="V305">
        <v>6.4471999999999996</v>
      </c>
      <c r="W305">
        <v>53.505000000000003</v>
      </c>
      <c r="X305">
        <v>3.0985</v>
      </c>
      <c r="Y305">
        <v>8.8820999999999994</v>
      </c>
      <c r="Z305">
        <v>12.7239</v>
      </c>
      <c r="AA305">
        <v>82.67</v>
      </c>
      <c r="AB305">
        <v>31.440999999999999</v>
      </c>
      <c r="AC305">
        <v>126.45</v>
      </c>
      <c r="AD305">
        <v>120.55</v>
      </c>
      <c r="AE305">
        <v>1666</v>
      </c>
      <c r="AF305">
        <v>95.72</v>
      </c>
      <c r="AG305">
        <v>1452.5</v>
      </c>
      <c r="AH305">
        <v>709</v>
      </c>
      <c r="AI305">
        <v>18.14</v>
      </c>
      <c r="AJ305">
        <v>756.25</v>
      </c>
      <c r="AK305">
        <f>IF(ISNUMBER(VLOOKUP($A305,'[1]F-F_Research_Data_Factors_weekl'!$G$6:$J$4822,2,0)),VLOOKUP($A305,'[1]F-F_Research_Data_Factors_weekl'!$G$6:$J$4822,2,0),AK306)</f>
        <v>11957.021184058893</v>
      </c>
      <c r="AL305">
        <f>IF(ISNUMBER(VLOOKUP($A305,'[1]F-F_Research_Data_Factors_weekl'!$G$6:$J$4822,3,0)),VLOOKUP($A305,'[1]F-F_Research_Data_Factors_weekl'!$G$6:$J$4822,3,0),AL306)</f>
        <v>376.26331138543952</v>
      </c>
      <c r="AM305">
        <f>IF(ISNUMBER(VLOOKUP($A305,'[1]F-F_Research_Data_Factors_weekl'!$G$6:$J$4822,4,0)),VLOOKUP($A305,'[1]F-F_Research_Data_Factors_weekl'!$G$6:$J$4822,4,0),AM306)</f>
        <v>3971.8385058932945</v>
      </c>
    </row>
    <row r="306" spans="1:39" x14ac:dyDescent="0.25">
      <c r="A306" s="14">
        <v>41306</v>
      </c>
      <c r="B306">
        <v>14009.79</v>
      </c>
      <c r="C306">
        <v>1513.17</v>
      </c>
      <c r="D306">
        <v>3179.098</v>
      </c>
      <c r="E306">
        <v>12768.83</v>
      </c>
      <c r="F306">
        <v>7833.39</v>
      </c>
      <c r="G306">
        <v>11191.34</v>
      </c>
      <c r="H306">
        <v>942.65</v>
      </c>
      <c r="I306">
        <v>23721.84</v>
      </c>
      <c r="J306">
        <v>0.26179999999999998</v>
      </c>
      <c r="K306">
        <v>0.88139999999999996</v>
      </c>
      <c r="L306">
        <v>2.0148999999999999</v>
      </c>
      <c r="M306">
        <v>3.2178</v>
      </c>
      <c r="N306">
        <v>79.125</v>
      </c>
      <c r="O306">
        <v>1.3639999999999999</v>
      </c>
      <c r="P306">
        <v>92.77</v>
      </c>
      <c r="Q306">
        <v>1.5693000000000001</v>
      </c>
      <c r="R306">
        <v>1.0407</v>
      </c>
      <c r="S306">
        <v>0.84489999999999998</v>
      </c>
      <c r="T306">
        <v>0.90800000000000003</v>
      </c>
      <c r="U306">
        <v>5.4550000000000001</v>
      </c>
      <c r="V306">
        <v>6.3087</v>
      </c>
      <c r="W306">
        <v>53.197499999999998</v>
      </c>
      <c r="X306">
        <v>3.1065</v>
      </c>
      <c r="Y306">
        <v>8.8398000000000003</v>
      </c>
      <c r="Z306">
        <v>12.606199999999999</v>
      </c>
      <c r="AA306">
        <v>82.98</v>
      </c>
      <c r="AB306">
        <v>31.957999999999998</v>
      </c>
      <c r="AC306">
        <v>127.1</v>
      </c>
      <c r="AD306">
        <v>121.75</v>
      </c>
      <c r="AE306">
        <v>1669.4</v>
      </c>
      <c r="AF306">
        <v>97.77</v>
      </c>
      <c r="AG306">
        <v>1474.25</v>
      </c>
      <c r="AH306">
        <v>736</v>
      </c>
      <c r="AI306">
        <v>18.89</v>
      </c>
      <c r="AJ306">
        <v>765</v>
      </c>
      <c r="AK306">
        <f>IF(ISNUMBER(VLOOKUP($A306,'[1]F-F_Research_Data_Factors_weekl'!$G$6:$J$4822,2,0)),VLOOKUP($A306,'[1]F-F_Research_Data_Factors_weekl'!$G$6:$J$4822,2,0),AK307)</f>
        <v>11903.455633707212</v>
      </c>
      <c r="AL306">
        <f>IF(ISNUMBER(VLOOKUP($A306,'[1]F-F_Research_Data_Factors_weekl'!$G$6:$J$4822,3,0)),VLOOKUP($A306,'[1]F-F_Research_Data_Factors_weekl'!$G$6:$J$4822,3,0),AL307)</f>
        <v>376.22568881655786</v>
      </c>
      <c r="AM306">
        <f>IF(ISNUMBER(VLOOKUP($A306,'[1]F-F_Research_Data_Factors_weekl'!$G$6:$J$4822,4,0)),VLOOKUP($A306,'[1]F-F_Research_Data_Factors_weekl'!$G$6:$J$4822,4,0),AM307)</f>
        <v>3973.4278770441119</v>
      </c>
    </row>
    <row r="307" spans="1:39" x14ac:dyDescent="0.25">
      <c r="A307" s="14">
        <v>41299</v>
      </c>
      <c r="B307">
        <v>13895.98</v>
      </c>
      <c r="C307">
        <v>1502.96</v>
      </c>
      <c r="D307">
        <v>3149.712</v>
      </c>
      <c r="E307">
        <v>12816.63</v>
      </c>
      <c r="F307">
        <v>7857.97</v>
      </c>
      <c r="G307">
        <v>10926.65</v>
      </c>
      <c r="H307">
        <v>917.09</v>
      </c>
      <c r="I307">
        <v>23580.43</v>
      </c>
      <c r="J307">
        <v>0.27179999999999999</v>
      </c>
      <c r="K307">
        <v>0.84740000000000004</v>
      </c>
      <c r="L307">
        <v>1.9487000000000001</v>
      </c>
      <c r="M307">
        <v>3.1333000000000002</v>
      </c>
      <c r="N307">
        <v>79.748000000000005</v>
      </c>
      <c r="O307">
        <v>1.3464</v>
      </c>
      <c r="P307">
        <v>90.91</v>
      </c>
      <c r="Q307">
        <v>1.5798999999999999</v>
      </c>
      <c r="R307">
        <v>1.0424</v>
      </c>
      <c r="S307">
        <v>0.83730000000000004</v>
      </c>
      <c r="T307">
        <v>0.92649999999999999</v>
      </c>
      <c r="U307">
        <v>5.5221999999999998</v>
      </c>
      <c r="V307">
        <v>6.4584000000000001</v>
      </c>
      <c r="W307">
        <v>53.685000000000002</v>
      </c>
      <c r="X307">
        <v>3.0449999999999999</v>
      </c>
      <c r="Y307">
        <v>8.9445999999999994</v>
      </c>
      <c r="Z307">
        <v>12.706300000000001</v>
      </c>
      <c r="AA307">
        <v>80.52</v>
      </c>
      <c r="AB307">
        <v>31.206</v>
      </c>
      <c r="AC307">
        <v>126.3</v>
      </c>
      <c r="AD307">
        <v>113.4</v>
      </c>
      <c r="AE307">
        <v>1656.6</v>
      </c>
      <c r="AF307">
        <v>95.88</v>
      </c>
      <c r="AG307">
        <v>1441</v>
      </c>
      <c r="AH307">
        <v>720.75</v>
      </c>
      <c r="AI307">
        <v>18.38</v>
      </c>
      <c r="AJ307">
        <v>776.5</v>
      </c>
      <c r="AK307">
        <f>IF(ISNUMBER(VLOOKUP($A307,'[1]F-F_Research_Data_Factors_weekl'!$G$6:$J$4822,2,0)),VLOOKUP($A307,'[1]F-F_Research_Data_Factors_weekl'!$G$6:$J$4822,2,0),AK308)</f>
        <v>11817.19014564401</v>
      </c>
      <c r="AL307">
        <f>IF(ISNUMBER(VLOOKUP($A307,'[1]F-F_Research_Data_Factors_weekl'!$G$6:$J$4822,3,0)),VLOOKUP($A307,'[1]F-F_Research_Data_Factors_weekl'!$G$6:$J$4822,3,0),AL308)</f>
        <v>377.0174254099187</v>
      </c>
      <c r="AM307">
        <f>IF(ISNUMBER(VLOOKUP($A307,'[1]F-F_Research_Data_Factors_weekl'!$G$6:$J$4822,4,0)),VLOOKUP($A307,'[1]F-F_Research_Data_Factors_weekl'!$G$6:$J$4822,4,0),AM308)</f>
        <v>3931.7513131249875</v>
      </c>
    </row>
    <row r="308" spans="1:39" x14ac:dyDescent="0.25">
      <c r="A308" s="14">
        <v>41292</v>
      </c>
      <c r="B308">
        <v>13649.7</v>
      </c>
      <c r="C308">
        <v>1485.98</v>
      </c>
      <c r="D308">
        <v>3134.7049999999999</v>
      </c>
      <c r="E308">
        <v>12725.69</v>
      </c>
      <c r="F308">
        <v>7702.23</v>
      </c>
      <c r="G308">
        <v>10913.3</v>
      </c>
      <c r="H308">
        <v>911.44</v>
      </c>
      <c r="I308">
        <v>23601.78</v>
      </c>
      <c r="J308">
        <v>0.25030000000000002</v>
      </c>
      <c r="K308">
        <v>0.75970000000000004</v>
      </c>
      <c r="L308">
        <v>1.8416000000000001</v>
      </c>
      <c r="M308">
        <v>3.0289000000000001</v>
      </c>
      <c r="N308">
        <v>80.036000000000001</v>
      </c>
      <c r="O308">
        <v>1.3321000000000001</v>
      </c>
      <c r="P308">
        <v>90.1</v>
      </c>
      <c r="Q308">
        <v>1.587</v>
      </c>
      <c r="R308">
        <v>1.0509999999999999</v>
      </c>
      <c r="S308">
        <v>0.83679999999999999</v>
      </c>
      <c r="T308">
        <v>0.93420000000000003</v>
      </c>
      <c r="U308">
        <v>5.6001000000000003</v>
      </c>
      <c r="V308">
        <v>6.5147000000000004</v>
      </c>
      <c r="W308">
        <v>53.704999999999998</v>
      </c>
      <c r="X308">
        <v>3.0116000000000001</v>
      </c>
      <c r="Y308">
        <v>8.8804999999999996</v>
      </c>
      <c r="Z308">
        <v>12.662100000000001</v>
      </c>
      <c r="AA308">
        <v>78.55</v>
      </c>
      <c r="AB308">
        <v>31.931999999999999</v>
      </c>
      <c r="AC308">
        <v>124.95</v>
      </c>
      <c r="AD308">
        <v>114.55</v>
      </c>
      <c r="AE308">
        <v>1687</v>
      </c>
      <c r="AF308">
        <v>95.56</v>
      </c>
      <c r="AG308">
        <v>1429.25</v>
      </c>
      <c r="AH308">
        <v>727.5</v>
      </c>
      <c r="AI308">
        <v>18.37</v>
      </c>
      <c r="AJ308">
        <v>791.25</v>
      </c>
      <c r="AK308">
        <f>IF(ISNUMBER(VLOOKUP($A308,'[1]F-F_Research_Data_Factors_weekl'!$G$6:$J$4822,2,0)),VLOOKUP($A308,'[1]F-F_Research_Data_Factors_weekl'!$G$6:$J$4822,2,0),AK309)</f>
        <v>11668.993922824144</v>
      </c>
      <c r="AL308">
        <f>IF(ISNUMBER(VLOOKUP($A308,'[1]F-F_Research_Data_Factors_weekl'!$G$6:$J$4822,3,0)),VLOOKUP($A308,'[1]F-F_Research_Data_Factors_weekl'!$G$6:$J$4822,3,0),AL309)</f>
        <v>376.71605256786444</v>
      </c>
      <c r="AM308">
        <f>IF(ISNUMBER(VLOOKUP($A308,'[1]F-F_Research_Data_Factors_weekl'!$G$6:$J$4822,4,0)),VLOOKUP($A308,'[1]F-F_Research_Data_Factors_weekl'!$G$6:$J$4822,4,0),AM309)</f>
        <v>3927.8234896353524</v>
      </c>
    </row>
    <row r="309" spans="1:39" x14ac:dyDescent="0.25">
      <c r="A309" s="14">
        <v>41285</v>
      </c>
      <c r="B309">
        <v>13488.43</v>
      </c>
      <c r="C309">
        <v>1472.05</v>
      </c>
      <c r="D309">
        <v>3125.6350000000002</v>
      </c>
      <c r="E309">
        <v>12602.18</v>
      </c>
      <c r="F309">
        <v>7715.53</v>
      </c>
      <c r="G309">
        <v>10801.57</v>
      </c>
      <c r="H309">
        <v>898.69</v>
      </c>
      <c r="I309">
        <v>23264.07</v>
      </c>
      <c r="J309">
        <v>0.24890000000000001</v>
      </c>
      <c r="K309">
        <v>0.77890000000000004</v>
      </c>
      <c r="L309">
        <v>1.8677000000000001</v>
      </c>
      <c r="M309">
        <v>3.0478999999999998</v>
      </c>
      <c r="N309">
        <v>79.563000000000002</v>
      </c>
      <c r="O309">
        <v>1.3343</v>
      </c>
      <c r="P309">
        <v>89.18</v>
      </c>
      <c r="Q309">
        <v>1.6132</v>
      </c>
      <c r="R309">
        <v>1.0535000000000001</v>
      </c>
      <c r="S309">
        <v>0.83630000000000004</v>
      </c>
      <c r="T309">
        <v>0.91349999999999998</v>
      </c>
      <c r="U309">
        <v>5.5301999999999998</v>
      </c>
      <c r="V309">
        <v>6.4655000000000005</v>
      </c>
      <c r="W309">
        <v>54.76</v>
      </c>
      <c r="X309">
        <v>3.0211000000000001</v>
      </c>
      <c r="Y309">
        <v>8.7200000000000006</v>
      </c>
      <c r="Z309">
        <v>12.655100000000001</v>
      </c>
      <c r="AA309">
        <v>75.62</v>
      </c>
      <c r="AB309">
        <v>30.408000000000001</v>
      </c>
      <c r="AC309">
        <v>130.6</v>
      </c>
      <c r="AD309">
        <v>112.8</v>
      </c>
      <c r="AE309">
        <v>1660.6</v>
      </c>
      <c r="AF309">
        <v>93.56</v>
      </c>
      <c r="AG309">
        <v>1424.75</v>
      </c>
      <c r="AH309">
        <v>708.75</v>
      </c>
      <c r="AI309">
        <v>19.170000000000002</v>
      </c>
      <c r="AJ309">
        <v>754.75</v>
      </c>
      <c r="AK309">
        <f>IF(ISNUMBER(VLOOKUP($A309,'[1]F-F_Research_Data_Factors_weekl'!$G$6:$J$4822,2,0)),VLOOKUP($A309,'[1]F-F_Research_Data_Factors_weekl'!$G$6:$J$4822,2,0),AK310)</f>
        <v>11555.747596379622</v>
      </c>
      <c r="AL309">
        <f>IF(ISNUMBER(VLOOKUP($A309,'[1]F-F_Research_Data_Factors_weekl'!$G$6:$J$4822,3,0)),VLOOKUP($A309,'[1]F-F_Research_Data_Factors_weekl'!$G$6:$J$4822,3,0),AL310)</f>
        <v>374.87914475854757</v>
      </c>
      <c r="AM309">
        <f>IF(ISNUMBER(VLOOKUP($A309,'[1]F-F_Research_Data_Factors_weekl'!$G$6:$J$4822,4,0)),VLOOKUP($A309,'[1]F-F_Research_Data_Factors_weekl'!$G$6:$J$4822,4,0),AM310)</f>
        <v>3929.788383827266</v>
      </c>
    </row>
    <row r="310" spans="1:39" x14ac:dyDescent="0.25">
      <c r="A310" s="14">
        <v>41278</v>
      </c>
      <c r="B310">
        <v>13435.21</v>
      </c>
      <c r="C310">
        <v>1466.47</v>
      </c>
      <c r="D310">
        <v>3101.6570000000002</v>
      </c>
      <c r="E310">
        <v>12540.81</v>
      </c>
      <c r="F310">
        <v>7776.37</v>
      </c>
      <c r="G310">
        <v>10688.11</v>
      </c>
      <c r="H310">
        <v>888.51</v>
      </c>
      <c r="I310">
        <v>23331.09</v>
      </c>
      <c r="J310">
        <v>0.26350000000000001</v>
      </c>
      <c r="K310">
        <v>0.80769999999999997</v>
      </c>
      <c r="L310">
        <v>1.8991</v>
      </c>
      <c r="M310">
        <v>3.0972</v>
      </c>
      <c r="N310">
        <v>80.498999999999995</v>
      </c>
      <c r="O310">
        <v>1.3069</v>
      </c>
      <c r="P310">
        <v>88.15</v>
      </c>
      <c r="Q310">
        <v>1.6069</v>
      </c>
      <c r="R310">
        <v>1.048</v>
      </c>
      <c r="S310">
        <v>0.83169999999999999</v>
      </c>
      <c r="T310">
        <v>0.92459999999999998</v>
      </c>
      <c r="U310">
        <v>5.6037999999999997</v>
      </c>
      <c r="V310">
        <v>6.5373999999999999</v>
      </c>
      <c r="W310">
        <v>55.075000000000003</v>
      </c>
      <c r="X310">
        <v>3.0470000000000002</v>
      </c>
      <c r="Y310">
        <v>8.5618999999999996</v>
      </c>
      <c r="Z310">
        <v>12.7417</v>
      </c>
      <c r="AA310">
        <v>75.05</v>
      </c>
      <c r="AB310">
        <v>29.946000000000002</v>
      </c>
      <c r="AC310">
        <v>132.94999999999999</v>
      </c>
      <c r="AD310">
        <v>112.6</v>
      </c>
      <c r="AE310">
        <v>1648.9</v>
      </c>
      <c r="AF310">
        <v>93.09</v>
      </c>
      <c r="AG310">
        <v>1389</v>
      </c>
      <c r="AH310">
        <v>680.25</v>
      </c>
      <c r="AI310">
        <v>18.850000000000001</v>
      </c>
      <c r="AJ310">
        <v>747.25</v>
      </c>
      <c r="AK310">
        <f>IF(ISNUMBER(VLOOKUP($A310,'[1]F-F_Research_Data_Factors_weekl'!$G$6:$J$4822,2,0)),VLOOKUP($A310,'[1]F-F_Research_Data_Factors_weekl'!$G$6:$J$4822,2,0),AK311)</f>
        <v>11505.125046176447</v>
      </c>
      <c r="AL310">
        <f>IF(ISNUMBER(VLOOKUP($A310,'[1]F-F_Research_Data_Factors_weekl'!$G$6:$J$4822,3,0)),VLOOKUP($A310,'[1]F-F_Research_Data_Factors_weekl'!$G$6:$J$4822,3,0),AL311)</f>
        <v>376.12034188677393</v>
      </c>
      <c r="AM310">
        <f>IF(ISNUMBER(VLOOKUP($A310,'[1]F-F_Research_Data_Factors_weekl'!$G$6:$J$4822,4,0)),VLOOKUP($A310,'[1]F-F_Research_Data_Factors_weekl'!$G$6:$J$4822,4,0),AM311)</f>
        <v>3960.6817010958134</v>
      </c>
    </row>
    <row r="311" spans="1:39" x14ac:dyDescent="0.25">
      <c r="A311" s="14">
        <v>41271</v>
      </c>
      <c r="B311">
        <v>12938.11</v>
      </c>
      <c r="C311">
        <v>1402.43</v>
      </c>
      <c r="D311">
        <v>2960.3130000000001</v>
      </c>
      <c r="E311">
        <v>12316.12</v>
      </c>
      <c r="F311">
        <v>7612.39</v>
      </c>
      <c r="G311">
        <v>10395.18</v>
      </c>
      <c r="H311">
        <v>859.8</v>
      </c>
      <c r="I311">
        <v>22666.59</v>
      </c>
      <c r="J311">
        <v>0.2465</v>
      </c>
      <c r="K311">
        <v>0.70860000000000001</v>
      </c>
      <c r="L311">
        <v>1.7008999999999999</v>
      </c>
      <c r="M311">
        <v>2.8672</v>
      </c>
      <c r="N311">
        <v>79.677999999999997</v>
      </c>
      <c r="O311">
        <v>1.3216000000000001</v>
      </c>
      <c r="P311">
        <v>85.96</v>
      </c>
      <c r="Q311">
        <v>1.6153</v>
      </c>
      <c r="R311">
        <v>1.0373000000000001</v>
      </c>
      <c r="S311">
        <v>0.81979999999999997</v>
      </c>
      <c r="T311">
        <v>0.91349999999999998</v>
      </c>
      <c r="U311">
        <v>5.5850999999999997</v>
      </c>
      <c r="V311">
        <v>6.5168999999999997</v>
      </c>
      <c r="W311">
        <v>54.774999999999999</v>
      </c>
      <c r="X311">
        <v>3.0615000000000001</v>
      </c>
      <c r="Y311">
        <v>8.4796999999999993</v>
      </c>
      <c r="Z311">
        <v>13.0245</v>
      </c>
      <c r="AA311">
        <v>74.66</v>
      </c>
      <c r="AB311">
        <v>29.975000000000001</v>
      </c>
      <c r="AC311">
        <v>129.4</v>
      </c>
      <c r="AD311">
        <v>125.5</v>
      </c>
      <c r="AE311">
        <v>1655.9</v>
      </c>
      <c r="AF311">
        <v>90.8</v>
      </c>
      <c r="AG311">
        <v>1424</v>
      </c>
      <c r="AH311">
        <v>694</v>
      </c>
      <c r="AI311">
        <v>19.420000000000002</v>
      </c>
      <c r="AJ311">
        <v>778.75</v>
      </c>
      <c r="AK311">
        <f>IF(ISNUMBER(VLOOKUP($A311,'[1]F-F_Research_Data_Factors_weekl'!$G$6:$J$4822,2,0)),VLOOKUP($A311,'[1]F-F_Research_Data_Factors_weekl'!$G$6:$J$4822,2,0),AK312)</f>
        <v>10978.172753985158</v>
      </c>
      <c r="AL311">
        <f>IF(ISNUMBER(VLOOKUP($A311,'[1]F-F_Research_Data_Factors_weekl'!$G$6:$J$4822,3,0)),VLOOKUP($A311,'[1]F-F_Research_Data_Factors_weekl'!$G$6:$J$4822,3,0),AL312)</f>
        <v>372.95026463735644</v>
      </c>
      <c r="AM311">
        <f>IF(ISNUMBER(VLOOKUP($A311,'[1]F-F_Research_Data_Factors_weekl'!$G$6:$J$4822,4,0)),VLOOKUP($A311,'[1]F-F_Research_Data_Factors_weekl'!$G$6:$J$4822,4,0),AM312)</f>
        <v>3928.8579516871478</v>
      </c>
    </row>
    <row r="312" spans="1:39" x14ac:dyDescent="0.25">
      <c r="A312" s="14">
        <v>41264</v>
      </c>
      <c r="B312">
        <v>13190.84</v>
      </c>
      <c r="C312">
        <v>1430.15</v>
      </c>
      <c r="D312">
        <v>3021.0059999999999</v>
      </c>
      <c r="E312">
        <v>12385.7</v>
      </c>
      <c r="F312">
        <v>7636.23</v>
      </c>
      <c r="G312">
        <v>9940.06</v>
      </c>
      <c r="H312">
        <v>832.72</v>
      </c>
      <c r="I312">
        <v>22506.29</v>
      </c>
      <c r="J312">
        <v>0.2661</v>
      </c>
      <c r="K312">
        <v>0.76119999999999999</v>
      </c>
      <c r="L312">
        <v>1.7623</v>
      </c>
      <c r="M312">
        <v>2.9312</v>
      </c>
      <c r="N312">
        <v>79.617000000000004</v>
      </c>
      <c r="O312">
        <v>1.3188</v>
      </c>
      <c r="P312">
        <v>84.24</v>
      </c>
      <c r="Q312">
        <v>1.6172</v>
      </c>
      <c r="R312">
        <v>1.0396000000000001</v>
      </c>
      <c r="S312">
        <v>0.82269999999999999</v>
      </c>
      <c r="T312">
        <v>0.9153</v>
      </c>
      <c r="U312">
        <v>5.5747</v>
      </c>
      <c r="V312">
        <v>6.5529999999999999</v>
      </c>
      <c r="W312">
        <v>55.067500000000003</v>
      </c>
      <c r="X312">
        <v>3.06</v>
      </c>
      <c r="Y312">
        <v>8.5922999999999998</v>
      </c>
      <c r="Z312">
        <v>12.9268</v>
      </c>
      <c r="AA312">
        <v>76.180000000000007</v>
      </c>
      <c r="AB312">
        <v>30.141999999999999</v>
      </c>
      <c r="AC312">
        <v>129.27500000000001</v>
      </c>
      <c r="AD312">
        <v>133.05000000000001</v>
      </c>
      <c r="AE312">
        <v>1659.1</v>
      </c>
      <c r="AF312">
        <v>88.66</v>
      </c>
      <c r="AG312">
        <v>1430.75</v>
      </c>
      <c r="AH312">
        <v>702</v>
      </c>
      <c r="AI312">
        <v>19.25</v>
      </c>
      <c r="AJ312">
        <v>792</v>
      </c>
      <c r="AK312">
        <f>IF(ISNUMBER(VLOOKUP($A312,'[1]F-F_Research_Data_Factors_weekl'!$G$6:$J$4822,2,0)),VLOOKUP($A312,'[1]F-F_Research_Data_Factors_weekl'!$G$6:$J$4822,2,0),AK313)</f>
        <v>11188.516871163023</v>
      </c>
      <c r="AL312">
        <f>IF(ISNUMBER(VLOOKUP($A312,'[1]F-F_Research_Data_Factors_weekl'!$G$6:$J$4822,3,0)),VLOOKUP($A312,'[1]F-F_Research_Data_Factors_weekl'!$G$6:$J$4822,3,0),AL313)</f>
        <v>372.65214292301806</v>
      </c>
      <c r="AM312">
        <f>IF(ISNUMBER(VLOOKUP($A312,'[1]F-F_Research_Data_Factors_weekl'!$G$6:$J$4822,4,0)),VLOOKUP($A312,'[1]F-F_Research_Data_Factors_weekl'!$G$6:$J$4822,4,0),AM313)</f>
        <v>3922.5818207739094</v>
      </c>
    </row>
    <row r="313" spans="1:39" x14ac:dyDescent="0.25">
      <c r="A313" s="14">
        <v>41257</v>
      </c>
      <c r="B313">
        <v>13135.01</v>
      </c>
      <c r="C313">
        <v>1413.58</v>
      </c>
      <c r="D313">
        <v>2971.335</v>
      </c>
      <c r="E313">
        <v>12296.72</v>
      </c>
      <c r="F313">
        <v>7596.47</v>
      </c>
      <c r="G313">
        <v>9737.56</v>
      </c>
      <c r="H313">
        <v>801.04</v>
      </c>
      <c r="I313">
        <v>22605.98</v>
      </c>
      <c r="J313">
        <v>0.23400000000000001</v>
      </c>
      <c r="K313">
        <v>0.68769999999999998</v>
      </c>
      <c r="L313">
        <v>1.7015</v>
      </c>
      <c r="M313">
        <v>2.8639999999999999</v>
      </c>
      <c r="N313">
        <v>79.58</v>
      </c>
      <c r="O313">
        <v>1.3163</v>
      </c>
      <c r="P313">
        <v>83.52</v>
      </c>
      <c r="Q313">
        <v>1.6173999999999999</v>
      </c>
      <c r="R313">
        <v>1.0566</v>
      </c>
      <c r="S313">
        <v>0.84630000000000005</v>
      </c>
      <c r="T313">
        <v>0.91779999999999995</v>
      </c>
      <c r="U313">
        <v>5.6204000000000001</v>
      </c>
      <c r="V313">
        <v>6.6767000000000003</v>
      </c>
      <c r="W313">
        <v>54.484999999999999</v>
      </c>
      <c r="X313">
        <v>3.0565000000000002</v>
      </c>
      <c r="Y313">
        <v>8.6166999999999998</v>
      </c>
      <c r="Z313">
        <v>12.7423</v>
      </c>
      <c r="AA313">
        <v>75.09</v>
      </c>
      <c r="AB313">
        <v>32.222999999999999</v>
      </c>
      <c r="AC313">
        <v>126.9</v>
      </c>
      <c r="AD313">
        <v>137.9</v>
      </c>
      <c r="AE313">
        <v>1695.8</v>
      </c>
      <c r="AF313">
        <v>86.73</v>
      </c>
      <c r="AG313">
        <v>1496</v>
      </c>
      <c r="AH313">
        <v>718.75</v>
      </c>
      <c r="AI313">
        <v>19.010000000000002</v>
      </c>
      <c r="AJ313">
        <v>801</v>
      </c>
      <c r="AK313">
        <f>IF(ISNUMBER(VLOOKUP($A313,'[1]F-F_Research_Data_Factors_weekl'!$G$6:$J$4822,2,0)),VLOOKUP($A313,'[1]F-F_Research_Data_Factors_weekl'!$G$6:$J$4822,2,0),AK314)</f>
        <v>11034.040306866886</v>
      </c>
      <c r="AL313">
        <f>IF(ISNUMBER(VLOOKUP($A313,'[1]F-F_Research_Data_Factors_weekl'!$G$6:$J$4822,3,0)),VLOOKUP($A313,'[1]F-F_Research_Data_Factors_weekl'!$G$6:$J$4822,3,0),AL314)</f>
        <v>368.67050150674527</v>
      </c>
      <c r="AM313">
        <f>IF(ISNUMBER(VLOOKUP($A313,'[1]F-F_Research_Data_Factors_weekl'!$G$6:$J$4822,4,0)),VLOOKUP($A313,'[1]F-F_Research_Data_Factors_weekl'!$G$6:$J$4822,4,0),AM314)</f>
        <v>3872.6249588053211</v>
      </c>
    </row>
    <row r="314" spans="1:39" x14ac:dyDescent="0.25">
      <c r="A314" s="14">
        <v>41250</v>
      </c>
      <c r="B314">
        <v>13155.13</v>
      </c>
      <c r="C314">
        <v>1418.07</v>
      </c>
      <c r="D314">
        <v>2978.0410000000002</v>
      </c>
      <c r="E314">
        <v>12159.59</v>
      </c>
      <c r="F314">
        <v>7517.8</v>
      </c>
      <c r="G314">
        <v>9527.39</v>
      </c>
      <c r="H314">
        <v>790.24</v>
      </c>
      <c r="I314">
        <v>22191.17</v>
      </c>
      <c r="J314">
        <v>0.23810000000000001</v>
      </c>
      <c r="K314">
        <v>0.61860000000000004</v>
      </c>
      <c r="L314">
        <v>1.6215000000000002</v>
      </c>
      <c r="M314">
        <v>2.8104</v>
      </c>
      <c r="N314">
        <v>80.408000000000001</v>
      </c>
      <c r="O314">
        <v>1.2927</v>
      </c>
      <c r="P314">
        <v>82.49</v>
      </c>
      <c r="Q314">
        <v>1.6038999999999999</v>
      </c>
      <c r="R314">
        <v>1.0488</v>
      </c>
      <c r="S314">
        <v>0.83240000000000003</v>
      </c>
      <c r="T314">
        <v>0.9345</v>
      </c>
      <c r="U314">
        <v>5.6738</v>
      </c>
      <c r="V314">
        <v>6.6798000000000002</v>
      </c>
      <c r="W314">
        <v>54.475000000000001</v>
      </c>
      <c r="X314">
        <v>3.0554999999999999</v>
      </c>
      <c r="Y314">
        <v>8.6555999999999997</v>
      </c>
      <c r="Z314">
        <v>12.8505</v>
      </c>
      <c r="AA314">
        <v>73.790000000000006</v>
      </c>
      <c r="AB314">
        <v>33.052999999999997</v>
      </c>
      <c r="AC314">
        <v>125.875</v>
      </c>
      <c r="AD314">
        <v>124.55</v>
      </c>
      <c r="AE314">
        <v>1704</v>
      </c>
      <c r="AF314">
        <v>85.93</v>
      </c>
      <c r="AG314">
        <v>1472.25</v>
      </c>
      <c r="AH314">
        <v>732.75</v>
      </c>
      <c r="AI314">
        <v>19.21</v>
      </c>
      <c r="AJ314">
        <v>844.25</v>
      </c>
      <c r="AK314">
        <f>IF(ISNUMBER(VLOOKUP($A314,'[1]F-F_Research_Data_Factors_weekl'!$G$6:$J$4822,2,0)),VLOOKUP($A314,'[1]F-F_Research_Data_Factors_weekl'!$G$6:$J$4822,2,0),AK315)</f>
        <v>11049.509620335355</v>
      </c>
      <c r="AL314">
        <f>IF(ISNUMBER(VLOOKUP($A314,'[1]F-F_Research_Data_Factors_weekl'!$G$6:$J$4822,3,0)),VLOOKUP($A314,'[1]F-F_Research_Data_Factors_weekl'!$G$6:$J$4822,3,0),AL315)</f>
        <v>366.58098986451751</v>
      </c>
      <c r="AM314">
        <f>IF(ISNUMBER(VLOOKUP($A314,'[1]F-F_Research_Data_Factors_weekl'!$G$6:$J$4822,4,0)),VLOOKUP($A314,'[1]F-F_Research_Data_Factors_weekl'!$G$6:$J$4822,4,0),AM315)</f>
        <v>3840.7467606915811</v>
      </c>
    </row>
    <row r="315" spans="1:39" x14ac:dyDescent="0.25">
      <c r="A315" s="14">
        <v>41243</v>
      </c>
      <c r="B315">
        <v>13025.58</v>
      </c>
      <c r="C315">
        <v>1416.18</v>
      </c>
      <c r="D315">
        <v>3010.241</v>
      </c>
      <c r="E315">
        <v>12239.36</v>
      </c>
      <c r="F315">
        <v>7405.5</v>
      </c>
      <c r="G315">
        <v>9446.01</v>
      </c>
      <c r="H315">
        <v>781.46</v>
      </c>
      <c r="I315">
        <v>22030.39</v>
      </c>
      <c r="J315">
        <v>0.24610000000000001</v>
      </c>
      <c r="K315">
        <v>0.61699999999999999</v>
      </c>
      <c r="L315">
        <v>1.6156000000000001</v>
      </c>
      <c r="M315">
        <v>2.8089</v>
      </c>
      <c r="N315">
        <v>80.153000000000006</v>
      </c>
      <c r="O315">
        <v>1.2986</v>
      </c>
      <c r="P315">
        <v>82.48</v>
      </c>
      <c r="Q315">
        <v>1.6012999999999999</v>
      </c>
      <c r="R315">
        <v>1.0427999999999999</v>
      </c>
      <c r="S315">
        <v>0.82040000000000002</v>
      </c>
      <c r="T315">
        <v>0.92810000000000004</v>
      </c>
      <c r="U315">
        <v>5.6733000000000002</v>
      </c>
      <c r="V315">
        <v>6.6608000000000001</v>
      </c>
      <c r="W315">
        <v>54.265000000000001</v>
      </c>
      <c r="X315">
        <v>3.0396000000000001</v>
      </c>
      <c r="Y315">
        <v>8.9087999999999994</v>
      </c>
      <c r="Z315">
        <v>12.966699999999999</v>
      </c>
      <c r="AA315">
        <v>72.650000000000006</v>
      </c>
      <c r="AB315">
        <v>33.204000000000001</v>
      </c>
      <c r="AC315">
        <v>126.72499999999999</v>
      </c>
      <c r="AD315">
        <v>123.25</v>
      </c>
      <c r="AE315">
        <v>1710.9</v>
      </c>
      <c r="AF315">
        <v>88.91</v>
      </c>
      <c r="AG315">
        <v>1438.75</v>
      </c>
      <c r="AH315">
        <v>748</v>
      </c>
      <c r="AI315">
        <v>19.34</v>
      </c>
      <c r="AJ315">
        <v>844.75</v>
      </c>
      <c r="AK315">
        <f>IF(ISNUMBER(VLOOKUP($A315,'[1]F-F_Research_Data_Factors_weekl'!$G$6:$J$4822,2,0)),VLOOKUP($A315,'[1]F-F_Research_Data_Factors_weekl'!$G$6:$J$4822,2,0),AK316)</f>
        <v>11035.163907255921</v>
      </c>
      <c r="AL315">
        <f>IF(ISNUMBER(VLOOKUP($A315,'[1]F-F_Research_Data_Factors_weekl'!$G$6:$J$4822,3,0)),VLOOKUP($A315,'[1]F-F_Research_Data_Factors_weekl'!$G$6:$J$4822,3,0),AL316)</f>
        <v>368.90509194376318</v>
      </c>
      <c r="AM315">
        <f>IF(ISNUMBER(VLOOKUP($A315,'[1]F-F_Research_Data_Factors_weekl'!$G$6:$J$4822,4,0)),VLOOKUP($A315,'[1]F-F_Research_Data_Factors_weekl'!$G$6:$J$4822,4,0),AM316)</f>
        <v>3789.9612795456687</v>
      </c>
    </row>
    <row r="316" spans="1:39" x14ac:dyDescent="0.25">
      <c r="A316" s="14">
        <v>41236</v>
      </c>
      <c r="B316">
        <v>13009.68</v>
      </c>
      <c r="C316">
        <v>1409.15</v>
      </c>
      <c r="D316">
        <v>2966.8539999999998</v>
      </c>
      <c r="E316">
        <v>12213.24</v>
      </c>
      <c r="F316">
        <v>7309.13</v>
      </c>
      <c r="G316">
        <v>9366.7999999999993</v>
      </c>
      <c r="H316">
        <v>776.43</v>
      </c>
      <c r="I316">
        <v>21913.98</v>
      </c>
      <c r="J316">
        <v>0.27029999999999998</v>
      </c>
      <c r="K316">
        <v>0.68700000000000006</v>
      </c>
      <c r="L316">
        <v>1.6899</v>
      </c>
      <c r="M316">
        <v>2.8284000000000002</v>
      </c>
      <c r="N316">
        <v>80.191999999999993</v>
      </c>
      <c r="O316">
        <v>1.2976000000000001</v>
      </c>
      <c r="P316">
        <v>82.4</v>
      </c>
      <c r="Q316">
        <v>1.6028</v>
      </c>
      <c r="R316">
        <v>1.0461</v>
      </c>
      <c r="S316">
        <v>0.82369999999999999</v>
      </c>
      <c r="T316">
        <v>0.92820000000000003</v>
      </c>
      <c r="U316">
        <v>5.66</v>
      </c>
      <c r="V316">
        <v>6.6227999999999998</v>
      </c>
      <c r="W316">
        <v>55.515000000000001</v>
      </c>
      <c r="X316">
        <v>3.0590000000000002</v>
      </c>
      <c r="Y316">
        <v>8.8770000000000007</v>
      </c>
      <c r="Z316">
        <v>12.964700000000001</v>
      </c>
      <c r="AA316">
        <v>69.83</v>
      </c>
      <c r="AB316">
        <v>34.116</v>
      </c>
      <c r="AC316">
        <v>128.94999999999999</v>
      </c>
      <c r="AD316">
        <v>126</v>
      </c>
      <c r="AE316">
        <v>1751.4</v>
      </c>
      <c r="AF316">
        <v>88.28</v>
      </c>
      <c r="AG316">
        <v>1418.75</v>
      </c>
      <c r="AH316">
        <v>745.5</v>
      </c>
      <c r="AI316">
        <v>19.14</v>
      </c>
      <c r="AJ316">
        <v>847.75</v>
      </c>
      <c r="AK316">
        <f>IF(ISNUMBER(VLOOKUP($A316,'[1]F-F_Research_Data_Factors_weekl'!$G$6:$J$4822,2,0)),VLOOKUP($A316,'[1]F-F_Research_Data_Factors_weekl'!$G$6:$J$4822,2,0),AK317)</f>
        <v>10944.326001443937</v>
      </c>
      <c r="AL316">
        <f>IF(ISNUMBER(VLOOKUP($A316,'[1]F-F_Research_Data_Factors_weekl'!$G$6:$J$4822,3,0)),VLOOKUP($A316,'[1]F-F_Research_Data_Factors_weekl'!$G$6:$J$4822,3,0),AL317)</f>
        <v>363.20280786035556</v>
      </c>
      <c r="AM316">
        <f>IF(ISNUMBER(VLOOKUP($A316,'[1]F-F_Research_Data_Factors_weekl'!$G$6:$J$4822,4,0)),VLOOKUP($A316,'[1]F-F_Research_Data_Factors_weekl'!$G$6:$J$4822,4,0),AM317)</f>
        <v>3805.5640923241981</v>
      </c>
    </row>
    <row r="317" spans="1:39" x14ac:dyDescent="0.25">
      <c r="A317" s="14">
        <v>41229</v>
      </c>
      <c r="B317">
        <v>12588.31</v>
      </c>
      <c r="C317">
        <v>1359.88</v>
      </c>
      <c r="D317">
        <v>2853.1309999999999</v>
      </c>
      <c r="E317">
        <v>11877.72</v>
      </c>
      <c r="F317">
        <v>6950.53</v>
      </c>
      <c r="G317">
        <v>9024.16</v>
      </c>
      <c r="H317">
        <v>751.34</v>
      </c>
      <c r="I317">
        <v>21159.01</v>
      </c>
      <c r="J317">
        <v>0.2379</v>
      </c>
      <c r="K317">
        <v>0.60550000000000004</v>
      </c>
      <c r="L317">
        <v>1.58</v>
      </c>
      <c r="M317">
        <v>2.7324000000000002</v>
      </c>
      <c r="N317">
        <v>81.257000000000005</v>
      </c>
      <c r="O317">
        <v>1.2743</v>
      </c>
      <c r="P317">
        <v>81.319999999999993</v>
      </c>
      <c r="Q317">
        <v>1.5883</v>
      </c>
      <c r="R317">
        <v>1.0339</v>
      </c>
      <c r="S317">
        <v>0.81269999999999998</v>
      </c>
      <c r="T317">
        <v>0.94550000000000001</v>
      </c>
      <c r="U317">
        <v>5.7858000000000001</v>
      </c>
      <c r="V317">
        <v>6.7903000000000002</v>
      </c>
      <c r="W317">
        <v>55.174999999999997</v>
      </c>
      <c r="X317">
        <v>3.07</v>
      </c>
      <c r="Y317">
        <v>8.8709000000000007</v>
      </c>
      <c r="Z317">
        <v>13.132199999999999</v>
      </c>
      <c r="AA317">
        <v>72.73</v>
      </c>
      <c r="AB317">
        <v>32.369999999999997</v>
      </c>
      <c r="AC317">
        <v>126.15</v>
      </c>
      <c r="AD317">
        <v>117.3</v>
      </c>
      <c r="AE317">
        <v>1714.7</v>
      </c>
      <c r="AF317">
        <v>86.67</v>
      </c>
      <c r="AG317">
        <v>1383.25</v>
      </c>
      <c r="AH317">
        <v>727</v>
      </c>
      <c r="AI317">
        <v>19.149999999999999</v>
      </c>
      <c r="AJ317">
        <v>838</v>
      </c>
      <c r="AK317">
        <f>IF(ISNUMBER(VLOOKUP($A317,'[1]F-F_Research_Data_Factors_weekl'!$G$6:$J$4822,2,0)),VLOOKUP($A317,'[1]F-F_Research_Data_Factors_weekl'!$G$6:$J$4822,2,0),AK318)</f>
        <v>10551.79907582331</v>
      </c>
      <c r="AL317">
        <f>IF(ISNUMBER(VLOOKUP($A317,'[1]F-F_Research_Data_Factors_weekl'!$G$6:$J$4822,3,0)),VLOOKUP($A317,'[1]F-F_Research_Data_Factors_weekl'!$G$6:$J$4822,3,0),AL318)</f>
        <v>361.64772265294789</v>
      </c>
      <c r="AM317">
        <f>IF(ISNUMBER(VLOOKUP($A317,'[1]F-F_Research_Data_Factors_weekl'!$G$6:$J$4822,4,0)),VLOOKUP($A317,'[1]F-F_Research_Data_Factors_weekl'!$G$6:$J$4822,4,0),AM318)</f>
        <v>3799.4849164578654</v>
      </c>
    </row>
    <row r="318" spans="1:39" x14ac:dyDescent="0.25">
      <c r="A318" s="14">
        <v>41222</v>
      </c>
      <c r="B318">
        <v>12815.39</v>
      </c>
      <c r="C318">
        <v>1379.85</v>
      </c>
      <c r="D318">
        <v>2904.8739999999998</v>
      </c>
      <c r="E318">
        <v>12196.8</v>
      </c>
      <c r="F318">
        <v>7163.5</v>
      </c>
      <c r="G318">
        <v>8757.6</v>
      </c>
      <c r="H318">
        <v>730.74</v>
      </c>
      <c r="I318">
        <v>21384.38</v>
      </c>
      <c r="J318">
        <v>0.25800000000000001</v>
      </c>
      <c r="K318">
        <v>0.63949999999999996</v>
      </c>
      <c r="L318">
        <v>1.6063000000000001</v>
      </c>
      <c r="M318">
        <v>2.7408000000000001</v>
      </c>
      <c r="N318">
        <v>81.025999999999996</v>
      </c>
      <c r="O318">
        <v>1.2713999999999999</v>
      </c>
      <c r="P318">
        <v>79.489999999999995</v>
      </c>
      <c r="Q318">
        <v>1.5895999999999999</v>
      </c>
      <c r="R318">
        <v>1.0387</v>
      </c>
      <c r="S318">
        <v>0.81399999999999995</v>
      </c>
      <c r="T318">
        <v>0.94879999999999998</v>
      </c>
      <c r="U318">
        <v>5.7435</v>
      </c>
      <c r="V318">
        <v>6.7460000000000004</v>
      </c>
      <c r="W318">
        <v>54.755000000000003</v>
      </c>
      <c r="X318">
        <v>3.0634999999999999</v>
      </c>
      <c r="Y318">
        <v>8.7104999999999997</v>
      </c>
      <c r="Z318">
        <v>13.2003</v>
      </c>
      <c r="AA318">
        <v>69.58</v>
      </c>
      <c r="AB318">
        <v>32.598999999999997</v>
      </c>
      <c r="AC318">
        <v>125.75</v>
      </c>
      <c r="AD318">
        <v>106.95</v>
      </c>
      <c r="AE318">
        <v>1730.9</v>
      </c>
      <c r="AF318">
        <v>86.07</v>
      </c>
      <c r="AG318">
        <v>1452</v>
      </c>
      <c r="AH318">
        <v>738.75</v>
      </c>
      <c r="AI318">
        <v>19.059999999999999</v>
      </c>
      <c r="AJ318">
        <v>886.5</v>
      </c>
      <c r="AK318">
        <f>IF(ISNUMBER(VLOOKUP($A318,'[1]F-F_Research_Data_Factors_weekl'!$G$6:$J$4822,2,0)),VLOOKUP($A318,'[1]F-F_Research_Data_Factors_weekl'!$G$6:$J$4822,2,0),AK319)</f>
        <v>10708.13788900275</v>
      </c>
      <c r="AL318">
        <f>IF(ISNUMBER(VLOOKUP($A318,'[1]F-F_Research_Data_Factors_weekl'!$G$6:$J$4822,3,0)),VLOOKUP($A318,'[1]F-F_Research_Data_Factors_weekl'!$G$6:$J$4822,3,0),AL319)</f>
        <v>365.55920615884759</v>
      </c>
      <c r="AM318">
        <f>IF(ISNUMBER(VLOOKUP($A318,'[1]F-F_Research_Data_Factors_weekl'!$G$6:$J$4822,4,0)),VLOOKUP($A318,'[1]F-F_Research_Data_Factors_weekl'!$G$6:$J$4822,4,0),AM319)</f>
        <v>3810.5354693188901</v>
      </c>
    </row>
    <row r="319" spans="1:39" x14ac:dyDescent="0.25">
      <c r="A319" s="14">
        <v>41215</v>
      </c>
      <c r="B319">
        <v>13093.16</v>
      </c>
      <c r="C319">
        <v>1414.2</v>
      </c>
      <c r="D319">
        <v>2982.1320000000001</v>
      </c>
      <c r="E319">
        <v>12380.41</v>
      </c>
      <c r="F319">
        <v>7363.85</v>
      </c>
      <c r="G319">
        <v>9051.2199999999993</v>
      </c>
      <c r="H319">
        <v>752.09</v>
      </c>
      <c r="I319">
        <v>22111.33</v>
      </c>
      <c r="J319">
        <v>0.28160000000000002</v>
      </c>
      <c r="K319">
        <v>0.71799999999999997</v>
      </c>
      <c r="L319">
        <v>1.7147000000000001</v>
      </c>
      <c r="M319">
        <v>2.9066000000000001</v>
      </c>
      <c r="N319">
        <v>80.593000000000004</v>
      </c>
      <c r="O319">
        <v>1.2835000000000001</v>
      </c>
      <c r="P319">
        <v>80.430000000000007</v>
      </c>
      <c r="Q319">
        <v>1.6021000000000001</v>
      </c>
      <c r="R319">
        <v>1.0337000000000001</v>
      </c>
      <c r="S319">
        <v>0.82520000000000004</v>
      </c>
      <c r="T319">
        <v>0.94030000000000002</v>
      </c>
      <c r="U319">
        <v>5.7381000000000002</v>
      </c>
      <c r="V319">
        <v>6.7061999999999999</v>
      </c>
      <c r="W319">
        <v>53.811199999999999</v>
      </c>
      <c r="X319">
        <v>3.0535000000000001</v>
      </c>
      <c r="Y319">
        <v>8.77</v>
      </c>
      <c r="Z319">
        <v>13.0367</v>
      </c>
      <c r="AA319">
        <v>70.349999999999994</v>
      </c>
      <c r="AB319">
        <v>30.856999999999999</v>
      </c>
      <c r="AC319">
        <v>125.425</v>
      </c>
      <c r="AD319">
        <v>105</v>
      </c>
      <c r="AE319">
        <v>1675.2</v>
      </c>
      <c r="AF319">
        <v>84.86</v>
      </c>
      <c r="AG319">
        <v>1527</v>
      </c>
      <c r="AH319">
        <v>739.5</v>
      </c>
      <c r="AI319">
        <v>19.45</v>
      </c>
      <c r="AJ319">
        <v>864.5</v>
      </c>
      <c r="AK319">
        <f>IF(ISNUMBER(VLOOKUP($A319,'[1]F-F_Research_Data_Factors_weekl'!$G$6:$J$4822,2,0)),VLOOKUP($A319,'[1]F-F_Research_Data_Factors_weekl'!$G$6:$J$4822,2,0),AK320)</f>
        <v>10963.589524933705</v>
      </c>
      <c r="AL319">
        <f>IF(ISNUMBER(VLOOKUP($A319,'[1]F-F_Research_Data_Factors_weekl'!$G$6:$J$4822,3,0)),VLOOKUP($A319,'[1]F-F_Research_Data_Factors_weekl'!$G$6:$J$4822,3,0),AL320)</f>
        <v>365.23049871000859</v>
      </c>
      <c r="AM319">
        <f>IF(ISNUMBER(VLOOKUP($A319,'[1]F-F_Research_Data_Factors_weekl'!$G$6:$J$4822,4,0)),VLOOKUP($A319,'[1]F-F_Research_Data_Factors_weekl'!$G$6:$J$4822,4,0),AM320)</f>
        <v>3844.3658891433515</v>
      </c>
    </row>
    <row r="320" spans="1:39" x14ac:dyDescent="0.25">
      <c r="A320" s="14">
        <v>41208</v>
      </c>
      <c r="B320">
        <v>13107.21</v>
      </c>
      <c r="C320">
        <v>1411.94</v>
      </c>
      <c r="D320">
        <v>2987.951</v>
      </c>
      <c r="E320">
        <v>12300.3</v>
      </c>
      <c r="F320">
        <v>7231.85</v>
      </c>
      <c r="G320">
        <v>8933.06</v>
      </c>
      <c r="H320">
        <v>741.23</v>
      </c>
      <c r="I320">
        <v>21545.57</v>
      </c>
      <c r="J320">
        <v>0.29699999999999999</v>
      </c>
      <c r="K320">
        <v>0.75960000000000005</v>
      </c>
      <c r="L320">
        <v>1.7450999999999999</v>
      </c>
      <c r="M320">
        <v>2.9041999999999999</v>
      </c>
      <c r="N320">
        <v>80.067999999999998</v>
      </c>
      <c r="O320">
        <v>1.2938000000000001</v>
      </c>
      <c r="P320">
        <v>79.650000000000006</v>
      </c>
      <c r="Q320">
        <v>1.6105</v>
      </c>
      <c r="R320">
        <v>1.0373000000000001</v>
      </c>
      <c r="S320">
        <v>0.82289999999999996</v>
      </c>
      <c r="T320">
        <v>0.93469999999999998</v>
      </c>
      <c r="U320">
        <v>5.7728999999999999</v>
      </c>
      <c r="V320">
        <v>6.7003000000000004</v>
      </c>
      <c r="W320">
        <v>53.575000000000003</v>
      </c>
      <c r="X320">
        <v>3.0385</v>
      </c>
      <c r="Y320">
        <v>8.6431000000000004</v>
      </c>
      <c r="Z320">
        <v>12.989699999999999</v>
      </c>
      <c r="AA320">
        <v>72.42</v>
      </c>
      <c r="AB320">
        <v>32.036000000000001</v>
      </c>
      <c r="AC320">
        <v>125.5</v>
      </c>
      <c r="AD320">
        <v>112.1</v>
      </c>
      <c r="AE320">
        <v>1710.9</v>
      </c>
      <c r="AF320">
        <v>86.28</v>
      </c>
      <c r="AG320">
        <v>1561.25</v>
      </c>
      <c r="AH320">
        <v>737.75</v>
      </c>
      <c r="AI320">
        <v>19.350000000000001</v>
      </c>
      <c r="AJ320">
        <v>863.75</v>
      </c>
      <c r="AK320">
        <f>IF(ISNUMBER(VLOOKUP($A320,'[1]F-F_Research_Data_Factors_weekl'!$G$6:$J$4822,2,0)),VLOOKUP($A320,'[1]F-F_Research_Data_Factors_weekl'!$G$6:$J$4822,2,0),AK321)</f>
        <v>10934.06754256877</v>
      </c>
      <c r="AL320">
        <f>IF(ISNUMBER(VLOOKUP($A320,'[1]F-F_Research_Data_Factors_weekl'!$G$6:$J$4822,3,0)),VLOOKUP($A320,'[1]F-F_Research_Data_Factors_weekl'!$G$6:$J$4822,3,0),AL321)</f>
        <v>364.86563307693172</v>
      </c>
      <c r="AM320">
        <f>IF(ISNUMBER(VLOOKUP($A320,'[1]F-F_Research_Data_Factors_weekl'!$G$6:$J$4822,4,0)),VLOOKUP($A320,'[1]F-F_Research_Data_Factors_weekl'!$G$6:$J$4822,4,0),AM321)</f>
        <v>3812.3422145412055</v>
      </c>
    </row>
    <row r="321" spans="1:39" x14ac:dyDescent="0.25">
      <c r="A321" s="14">
        <v>41201</v>
      </c>
      <c r="B321">
        <v>13343.51</v>
      </c>
      <c r="C321">
        <v>1433.19</v>
      </c>
      <c r="D321">
        <v>3005.623</v>
      </c>
      <c r="E321">
        <v>12415.98</v>
      </c>
      <c r="F321">
        <v>7380.64</v>
      </c>
      <c r="G321">
        <v>9002.68</v>
      </c>
      <c r="H321">
        <v>754.39</v>
      </c>
      <c r="I321">
        <v>21551.759999999998</v>
      </c>
      <c r="J321">
        <v>0.29449999999999998</v>
      </c>
      <c r="K321">
        <v>0.74760000000000004</v>
      </c>
      <c r="L321">
        <v>1.7633000000000001</v>
      </c>
      <c r="M321">
        <v>2.9339</v>
      </c>
      <c r="N321">
        <v>79.620999999999995</v>
      </c>
      <c r="O321">
        <v>1.3024</v>
      </c>
      <c r="P321">
        <v>79.319999999999993</v>
      </c>
      <c r="Q321">
        <v>1.6004</v>
      </c>
      <c r="R321">
        <v>1.0330999999999999</v>
      </c>
      <c r="S321">
        <v>0.81569999999999998</v>
      </c>
      <c r="T321">
        <v>0.92859999999999998</v>
      </c>
      <c r="U321">
        <v>5.6604000000000001</v>
      </c>
      <c r="V321">
        <v>6.5826000000000002</v>
      </c>
      <c r="W321">
        <v>53.84</v>
      </c>
      <c r="X321">
        <v>3.0505</v>
      </c>
      <c r="Y321">
        <v>8.6614000000000004</v>
      </c>
      <c r="Z321">
        <v>12.885300000000001</v>
      </c>
      <c r="AA321">
        <v>76.88</v>
      </c>
      <c r="AB321">
        <v>32.097000000000001</v>
      </c>
      <c r="AC321">
        <v>126.3</v>
      </c>
      <c r="AD321">
        <v>113</v>
      </c>
      <c r="AE321">
        <v>1722.8</v>
      </c>
      <c r="AF321">
        <v>90.05</v>
      </c>
      <c r="AG321">
        <v>1534.25</v>
      </c>
      <c r="AH321">
        <v>761.5</v>
      </c>
      <c r="AI321">
        <v>20.23</v>
      </c>
      <c r="AJ321">
        <v>872.5</v>
      </c>
      <c r="AK321">
        <f>IF(ISNUMBER(VLOOKUP($A321,'[1]F-F_Research_Data_Factors_weekl'!$G$6:$J$4822,2,0)),VLOOKUP($A321,'[1]F-F_Research_Data_Factors_weekl'!$G$6:$J$4822,2,0),AK322)</f>
        <v>11085.944988916932</v>
      </c>
      <c r="AL321">
        <f>IF(ISNUMBER(VLOOKUP($A321,'[1]F-F_Research_Data_Factors_weekl'!$G$6:$J$4822,3,0)),VLOOKUP($A321,'[1]F-F_Research_Data_Factors_weekl'!$G$6:$J$4822,3,0),AL322)</f>
        <v>361.89806891185452</v>
      </c>
      <c r="AM321">
        <f>IF(ISNUMBER(VLOOKUP($A321,'[1]F-F_Research_Data_Factors_weekl'!$G$6:$J$4822,4,0)),VLOOKUP($A321,'[1]F-F_Research_Data_Factors_weekl'!$G$6:$J$4822,4,0),AM322)</f>
        <v>3827.2685619327431</v>
      </c>
    </row>
    <row r="322" spans="1:39" x14ac:dyDescent="0.25">
      <c r="A322" s="14">
        <v>41194</v>
      </c>
      <c r="B322">
        <v>13328.85</v>
      </c>
      <c r="C322">
        <v>1428.59</v>
      </c>
      <c r="D322">
        <v>3044.1149999999998</v>
      </c>
      <c r="E322">
        <v>12202.04</v>
      </c>
      <c r="F322">
        <v>7232.49</v>
      </c>
      <c r="G322">
        <v>8534.1200000000008</v>
      </c>
      <c r="H322">
        <v>718.32</v>
      </c>
      <c r="I322">
        <v>21136.43</v>
      </c>
      <c r="J322">
        <v>0.26</v>
      </c>
      <c r="K322">
        <v>0.65869999999999995</v>
      </c>
      <c r="L322">
        <v>1.6560000000000001</v>
      </c>
      <c r="M322">
        <v>2.8317000000000001</v>
      </c>
      <c r="N322">
        <v>79.667000000000002</v>
      </c>
      <c r="O322">
        <v>1.2950999999999999</v>
      </c>
      <c r="P322">
        <v>78.44</v>
      </c>
      <c r="Q322">
        <v>1.6072</v>
      </c>
      <c r="R322">
        <v>1.0233000000000001</v>
      </c>
      <c r="S322">
        <v>0.8165</v>
      </c>
      <c r="T322">
        <v>0.9335</v>
      </c>
      <c r="U322">
        <v>5.7097999999999995</v>
      </c>
      <c r="V322">
        <v>6.6974999999999998</v>
      </c>
      <c r="W322">
        <v>52.82</v>
      </c>
      <c r="X322">
        <v>3.0585</v>
      </c>
      <c r="Y322">
        <v>8.7294999999999998</v>
      </c>
      <c r="Z322">
        <v>12.8682</v>
      </c>
      <c r="AA322">
        <v>71.36</v>
      </c>
      <c r="AB322">
        <v>33.668999999999997</v>
      </c>
      <c r="AC322">
        <v>123.9</v>
      </c>
      <c r="AD322">
        <v>112.6</v>
      </c>
      <c r="AE322">
        <v>1758</v>
      </c>
      <c r="AF322">
        <v>91.86</v>
      </c>
      <c r="AG322">
        <v>1522.5</v>
      </c>
      <c r="AH322">
        <v>752.75</v>
      </c>
      <c r="AI322">
        <v>20.05</v>
      </c>
      <c r="AJ322">
        <v>856.75</v>
      </c>
      <c r="AK322">
        <f>IF(ISNUMBER(VLOOKUP($A322,'[1]F-F_Research_Data_Factors_weekl'!$G$6:$J$4822,2,0)),VLOOKUP($A322,'[1]F-F_Research_Data_Factors_weekl'!$G$6:$J$4822,2,0),AK323)</f>
        <v>11057.196278592592</v>
      </c>
      <c r="AL322">
        <f>IF(ISNUMBER(VLOOKUP($A322,'[1]F-F_Research_Data_Factors_weekl'!$G$6:$J$4822,3,0)),VLOOKUP($A322,'[1]F-F_Research_Data_Factors_weekl'!$G$6:$J$4822,3,0),AL323)</f>
        <v>366.36775552931215</v>
      </c>
      <c r="AM322">
        <f>IF(ISNUMBER(VLOOKUP($A322,'[1]F-F_Research_Data_Factors_weekl'!$G$6:$J$4822,4,0)),VLOOKUP($A322,'[1]F-F_Research_Data_Factors_weekl'!$G$6:$J$4822,4,0),AM323)</f>
        <v>3759.595836869099</v>
      </c>
    </row>
    <row r="323" spans="1:39" x14ac:dyDescent="0.25">
      <c r="A323" s="14">
        <v>41187</v>
      </c>
      <c r="B323">
        <v>13610.15</v>
      </c>
      <c r="C323">
        <v>1460.93</v>
      </c>
      <c r="D323">
        <v>3136.1860000000001</v>
      </c>
      <c r="E323">
        <v>12418.99</v>
      </c>
      <c r="F323">
        <v>7397.87</v>
      </c>
      <c r="G323">
        <v>8863.2999999999993</v>
      </c>
      <c r="H323">
        <v>737.13</v>
      </c>
      <c r="I323">
        <v>21012.38</v>
      </c>
      <c r="J323">
        <v>0.25790000000000002</v>
      </c>
      <c r="K323">
        <v>0.67459999999999998</v>
      </c>
      <c r="L323">
        <v>1.7427999999999999</v>
      </c>
      <c r="M323">
        <v>2.9712000000000001</v>
      </c>
      <c r="N323">
        <v>79.337000000000003</v>
      </c>
      <c r="O323">
        <v>1.3045</v>
      </c>
      <c r="P323">
        <v>78.67</v>
      </c>
      <c r="Q323">
        <v>1.6135999999999999</v>
      </c>
      <c r="R323">
        <v>1.0186999999999999</v>
      </c>
      <c r="S323">
        <v>0.81799999999999995</v>
      </c>
      <c r="T323">
        <v>0.92930000000000001</v>
      </c>
      <c r="U323">
        <v>5.6797000000000004</v>
      </c>
      <c r="V323">
        <v>6.6056999999999997</v>
      </c>
      <c r="W323">
        <v>51.854999999999997</v>
      </c>
      <c r="X323">
        <v>3.0550000000000002</v>
      </c>
      <c r="Y323">
        <v>8.7792999999999992</v>
      </c>
      <c r="Z323">
        <v>12.7948</v>
      </c>
      <c r="AA323">
        <v>69.8</v>
      </c>
      <c r="AB323">
        <v>34.572000000000003</v>
      </c>
      <c r="AC323">
        <v>123.05</v>
      </c>
      <c r="AD323">
        <v>115.1</v>
      </c>
      <c r="AE323">
        <v>1778.6</v>
      </c>
      <c r="AF323">
        <v>89.88</v>
      </c>
      <c r="AG323">
        <v>1551.5</v>
      </c>
      <c r="AH323">
        <v>748</v>
      </c>
      <c r="AI323">
        <v>21.54</v>
      </c>
      <c r="AJ323">
        <v>857.5</v>
      </c>
      <c r="AK323">
        <f>IF(ISNUMBER(VLOOKUP($A323,'[1]F-F_Research_Data_Factors_weekl'!$G$6:$J$4822,2,0)),VLOOKUP($A323,'[1]F-F_Research_Data_Factors_weekl'!$G$6:$J$4822,2,0),AK324)</f>
        <v>11307.082808664067</v>
      </c>
      <c r="AL323">
        <f>IF(ISNUMBER(VLOOKUP($A323,'[1]F-F_Research_Data_Factors_weekl'!$G$6:$J$4822,3,0)),VLOOKUP($A323,'[1]F-F_Research_Data_Factors_weekl'!$G$6:$J$4822,3,0),AL324)</f>
        <v>366.88138947457657</v>
      </c>
      <c r="AM323">
        <f>IF(ISNUMBER(VLOOKUP($A323,'[1]F-F_Research_Data_Factors_weekl'!$G$6:$J$4822,4,0)),VLOOKUP($A323,'[1]F-F_Research_Data_Factors_weekl'!$G$6:$J$4822,4,0),AM324)</f>
        <v>3737.5443253495368</v>
      </c>
    </row>
    <row r="324" spans="1:39" x14ac:dyDescent="0.25">
      <c r="A324" s="14">
        <v>41180</v>
      </c>
      <c r="B324">
        <v>13437.13</v>
      </c>
      <c r="C324">
        <v>1440.67</v>
      </c>
      <c r="D324">
        <v>3116.2280000000001</v>
      </c>
      <c r="E324">
        <v>12317.46</v>
      </c>
      <c r="F324">
        <v>7216.15</v>
      </c>
      <c r="G324">
        <v>8870.16</v>
      </c>
      <c r="H324">
        <v>737.42</v>
      </c>
      <c r="I324">
        <v>20840.38</v>
      </c>
      <c r="J324">
        <v>0.23039999999999999</v>
      </c>
      <c r="K324">
        <v>0.625</v>
      </c>
      <c r="L324">
        <v>1.6335</v>
      </c>
      <c r="M324">
        <v>2.823</v>
      </c>
      <c r="N324">
        <v>79.935000000000002</v>
      </c>
      <c r="O324">
        <v>1.286</v>
      </c>
      <c r="P324">
        <v>77.959999999999994</v>
      </c>
      <c r="Q324">
        <v>1.6167</v>
      </c>
      <c r="R324">
        <v>1.0378000000000001</v>
      </c>
      <c r="S324">
        <v>0.83009999999999995</v>
      </c>
      <c r="T324">
        <v>0.93979999999999997</v>
      </c>
      <c r="U324">
        <v>5.7251000000000003</v>
      </c>
      <c r="V324">
        <v>6.5649999999999995</v>
      </c>
      <c r="W324">
        <v>52.86</v>
      </c>
      <c r="X324">
        <v>3.0585</v>
      </c>
      <c r="Y324">
        <v>8.3146000000000004</v>
      </c>
      <c r="Z324">
        <v>12.858499999999999</v>
      </c>
      <c r="AA324">
        <v>69.150000000000006</v>
      </c>
      <c r="AB324">
        <v>34.576999999999998</v>
      </c>
      <c r="AC324">
        <v>122.075</v>
      </c>
      <c r="AD324">
        <v>113.15</v>
      </c>
      <c r="AE324">
        <v>1771.1</v>
      </c>
      <c r="AF324">
        <v>92.19</v>
      </c>
      <c r="AG324">
        <v>1601</v>
      </c>
      <c r="AH324">
        <v>756.25</v>
      </c>
      <c r="AI324">
        <v>19.579999999999998</v>
      </c>
      <c r="AJ324">
        <v>902.5</v>
      </c>
      <c r="AK324">
        <f>IF(ISNUMBER(VLOOKUP($A324,'[1]F-F_Research_Data_Factors_weekl'!$G$6:$J$4822,2,0)),VLOOKUP($A324,'[1]F-F_Research_Data_Factors_weekl'!$G$6:$J$4822,2,0),AK325)</f>
        <v>11144.374934618636</v>
      </c>
      <c r="AL324">
        <f>IF(ISNUMBER(VLOOKUP($A324,'[1]F-F_Research_Data_Factors_weekl'!$G$6:$J$4822,3,0)),VLOOKUP($A324,'[1]F-F_Research_Data_Factors_weekl'!$G$6:$J$4822,3,0),AL325)</f>
        <v>371.07453168258979</v>
      </c>
      <c r="AM324">
        <f>IF(ISNUMBER(VLOOKUP($A324,'[1]F-F_Research_Data_Factors_weekl'!$G$6:$J$4822,4,0)),VLOOKUP($A324,'[1]F-F_Research_Data_Factors_weekl'!$G$6:$J$4822,4,0),AM325)</f>
        <v>3682.6725050246696</v>
      </c>
    </row>
    <row r="325" spans="1:39" x14ac:dyDescent="0.25">
      <c r="A325" s="14">
        <v>41173</v>
      </c>
      <c r="B325">
        <v>13579.47</v>
      </c>
      <c r="C325">
        <v>1460.15</v>
      </c>
      <c r="D325">
        <v>3179.9630000000002</v>
      </c>
      <c r="E325">
        <v>12383.6</v>
      </c>
      <c r="F325">
        <v>7451.62</v>
      </c>
      <c r="G325">
        <v>9110</v>
      </c>
      <c r="H325">
        <v>756.38</v>
      </c>
      <c r="I325">
        <v>20734.939999999999</v>
      </c>
      <c r="J325">
        <v>0.2581</v>
      </c>
      <c r="K325">
        <v>0.67010000000000003</v>
      </c>
      <c r="L325">
        <v>1.7528000000000001</v>
      </c>
      <c r="M325">
        <v>2.9434</v>
      </c>
      <c r="N325">
        <v>79.328000000000003</v>
      </c>
      <c r="O325">
        <v>1.298</v>
      </c>
      <c r="P325">
        <v>78.17</v>
      </c>
      <c r="Q325">
        <v>1.623</v>
      </c>
      <c r="R325">
        <v>1.0458000000000001</v>
      </c>
      <c r="S325">
        <v>0.82909999999999995</v>
      </c>
      <c r="T325">
        <v>0.93269999999999997</v>
      </c>
      <c r="U325">
        <v>5.7399000000000004</v>
      </c>
      <c r="V325">
        <v>6.5618999999999996</v>
      </c>
      <c r="W325">
        <v>53.465000000000003</v>
      </c>
      <c r="X325">
        <v>3.0508000000000002</v>
      </c>
      <c r="Y325">
        <v>8.2780000000000005</v>
      </c>
      <c r="Z325">
        <v>12.858499999999999</v>
      </c>
      <c r="AA325">
        <v>72</v>
      </c>
      <c r="AB325">
        <v>34.567</v>
      </c>
      <c r="AC325">
        <v>125.52500000000001</v>
      </c>
      <c r="AD325">
        <v>124.85</v>
      </c>
      <c r="AE325">
        <v>1775.6</v>
      </c>
      <c r="AF325">
        <v>92.89</v>
      </c>
      <c r="AG325">
        <v>1621.75</v>
      </c>
      <c r="AH325">
        <v>748.25</v>
      </c>
      <c r="AI325">
        <v>19.38</v>
      </c>
      <c r="AJ325">
        <v>897.25</v>
      </c>
      <c r="AK325">
        <f>IF(ISNUMBER(VLOOKUP($A325,'[1]F-F_Research_Data_Factors_weekl'!$G$6:$J$4822,2,0)),VLOOKUP($A325,'[1]F-F_Research_Data_Factors_weekl'!$G$6:$J$4822,2,0),AK326)</f>
        <v>11303.757921309094</v>
      </c>
      <c r="AL325">
        <f>IF(ISNUMBER(VLOOKUP($A325,'[1]F-F_Research_Data_Factors_weekl'!$G$6:$J$4822,3,0)),VLOOKUP($A325,'[1]F-F_Research_Data_Factors_weekl'!$G$6:$J$4822,3,0),AL326)</f>
        <v>373.5022966105584</v>
      </c>
      <c r="AM325">
        <f>IF(ISNUMBER(VLOOKUP($A325,'[1]F-F_Research_Data_Factors_weekl'!$G$6:$J$4822,4,0)),VLOOKUP($A325,'[1]F-F_Research_Data_Factors_weekl'!$G$6:$J$4822,4,0),AM326)</f>
        <v>3697.0911605508177</v>
      </c>
    </row>
    <row r="326" spans="1:39" x14ac:dyDescent="0.25">
      <c r="A326" s="14">
        <v>41166</v>
      </c>
      <c r="B326">
        <v>13593.37</v>
      </c>
      <c r="C326">
        <v>1465.77</v>
      </c>
      <c r="D326">
        <v>3183.9520000000002</v>
      </c>
      <c r="E326">
        <v>12499.47</v>
      </c>
      <c r="F326">
        <v>7412.13</v>
      </c>
      <c r="G326">
        <v>9159.39</v>
      </c>
      <c r="H326">
        <v>756.88</v>
      </c>
      <c r="I326">
        <v>20629.78</v>
      </c>
      <c r="J326">
        <v>0.25</v>
      </c>
      <c r="K326">
        <v>0.71340000000000003</v>
      </c>
      <c r="L326">
        <v>1.8660000000000001</v>
      </c>
      <c r="M326">
        <v>3.0884</v>
      </c>
      <c r="N326">
        <v>78.846999999999994</v>
      </c>
      <c r="O326">
        <v>1.3129999999999999</v>
      </c>
      <c r="P326">
        <v>78.39</v>
      </c>
      <c r="Q326">
        <v>1.6217000000000001</v>
      </c>
      <c r="R326">
        <v>1.0550999999999999</v>
      </c>
      <c r="S326">
        <v>0.82899999999999996</v>
      </c>
      <c r="T326">
        <v>0.92669999999999997</v>
      </c>
      <c r="U326">
        <v>5.6841999999999997</v>
      </c>
      <c r="V326">
        <v>6.5541999999999998</v>
      </c>
      <c r="W326">
        <v>54.3063</v>
      </c>
      <c r="X326">
        <v>3.0419999999999998</v>
      </c>
      <c r="Y326">
        <v>8.2058999999999997</v>
      </c>
      <c r="Z326">
        <v>12.7149</v>
      </c>
      <c r="AA326">
        <v>75.39</v>
      </c>
      <c r="AB326">
        <v>34.603000000000002</v>
      </c>
      <c r="AC326">
        <v>127.05</v>
      </c>
      <c r="AD326">
        <v>132.15</v>
      </c>
      <c r="AE326">
        <v>1770.1</v>
      </c>
      <c r="AF326">
        <v>99</v>
      </c>
      <c r="AG326">
        <v>1736.5</v>
      </c>
      <c r="AH326">
        <v>777.5</v>
      </c>
      <c r="AI326">
        <v>19.91</v>
      </c>
      <c r="AJ326">
        <v>897.5</v>
      </c>
      <c r="AK326">
        <f>IF(ISNUMBER(VLOOKUP($A326,'[1]F-F_Research_Data_Factors_weekl'!$G$6:$J$4822,2,0)),VLOOKUP($A326,'[1]F-F_Research_Data_Factors_weekl'!$G$6:$J$4822,2,0),AK327)</f>
        <v>11358.277654048527</v>
      </c>
      <c r="AL326">
        <f>IF(ISNUMBER(VLOOKUP($A326,'[1]F-F_Research_Data_Factors_weekl'!$G$6:$J$4822,3,0)),VLOOKUP($A326,'[1]F-F_Research_Data_Factors_weekl'!$G$6:$J$4822,3,0),AL327)</f>
        <v>374.47593403905995</v>
      </c>
      <c r="AM326">
        <f>IF(ISNUMBER(VLOOKUP($A326,'[1]F-F_Research_Data_Factors_weekl'!$G$6:$J$4822,4,0)),VLOOKUP($A326,'[1]F-F_Research_Data_Factors_weekl'!$G$6:$J$4822,4,0),AM327)</f>
        <v>3740.4807371011916</v>
      </c>
    </row>
    <row r="327" spans="1:39" x14ac:dyDescent="0.25">
      <c r="A327" s="14">
        <v>41159</v>
      </c>
      <c r="B327">
        <v>13306.64</v>
      </c>
      <c r="C327">
        <v>1437.92</v>
      </c>
      <c r="D327">
        <v>3136.424</v>
      </c>
      <c r="E327">
        <v>12268.01</v>
      </c>
      <c r="F327">
        <v>7214.5</v>
      </c>
      <c r="G327">
        <v>8871.65</v>
      </c>
      <c r="H327">
        <v>735.17</v>
      </c>
      <c r="I327">
        <v>19802.16</v>
      </c>
      <c r="J327">
        <v>0.25</v>
      </c>
      <c r="K327">
        <v>0.64419999999999999</v>
      </c>
      <c r="L327">
        <v>1.6677999999999999</v>
      </c>
      <c r="M327">
        <v>2.8245</v>
      </c>
      <c r="N327">
        <v>80.251999999999995</v>
      </c>
      <c r="O327">
        <v>1.2816000000000001</v>
      </c>
      <c r="P327">
        <v>78.239999999999995</v>
      </c>
      <c r="Q327">
        <v>1.601</v>
      </c>
      <c r="R327">
        <v>1.0385</v>
      </c>
      <c r="S327">
        <v>0.8125</v>
      </c>
      <c r="T327">
        <v>0.94440000000000002</v>
      </c>
      <c r="U327">
        <v>5.7205000000000004</v>
      </c>
      <c r="V327">
        <v>6.5963000000000003</v>
      </c>
      <c r="W327">
        <v>55.395000000000003</v>
      </c>
      <c r="X327">
        <v>3.1114999999999999</v>
      </c>
      <c r="Y327">
        <v>8.1708999999999996</v>
      </c>
      <c r="Z327">
        <v>12.9808</v>
      </c>
      <c r="AA327">
        <v>75.72</v>
      </c>
      <c r="AB327">
        <v>33.633000000000003</v>
      </c>
      <c r="AC327">
        <v>126.47499999999999</v>
      </c>
      <c r="AD327">
        <v>138.44999999999999</v>
      </c>
      <c r="AE327">
        <v>1738</v>
      </c>
      <c r="AF327">
        <v>96.42</v>
      </c>
      <c r="AG327">
        <v>1731.75</v>
      </c>
      <c r="AH327">
        <v>795</v>
      </c>
      <c r="AI327">
        <v>19.38</v>
      </c>
      <c r="AJ327">
        <v>884.75</v>
      </c>
      <c r="AK327">
        <f>IF(ISNUMBER(VLOOKUP($A327,'[1]F-F_Research_Data_Factors_weekl'!$G$6:$J$4822,2,0)),VLOOKUP($A327,'[1]F-F_Research_Data_Factors_weekl'!$G$6:$J$4822,2,0),AK328)</f>
        <v>11125.749489713515</v>
      </c>
      <c r="AL327">
        <f>IF(ISNUMBER(VLOOKUP($A327,'[1]F-F_Research_Data_Factors_weekl'!$G$6:$J$4822,3,0)),VLOOKUP($A327,'[1]F-F_Research_Data_Factors_weekl'!$G$6:$J$4822,3,0),AL328)</f>
        <v>372.16848940475052</v>
      </c>
      <c r="AM327">
        <f>IF(ISNUMBER(VLOOKUP($A327,'[1]F-F_Research_Data_Factors_weekl'!$G$6:$J$4822,4,0)),VLOOKUP($A327,'[1]F-F_Research_Data_Factors_weekl'!$G$6:$J$4822,4,0),AM328)</f>
        <v>3672.1782221688513</v>
      </c>
    </row>
    <row r="328" spans="1:39" x14ac:dyDescent="0.25">
      <c r="A328" s="14">
        <v>41152</v>
      </c>
      <c r="B328">
        <v>13090.84</v>
      </c>
      <c r="C328">
        <v>1406.58</v>
      </c>
      <c r="D328">
        <v>3066.9650000000001</v>
      </c>
      <c r="E328">
        <v>11949.26</v>
      </c>
      <c r="F328">
        <v>6970.79</v>
      </c>
      <c r="G328">
        <v>8839.91</v>
      </c>
      <c r="H328">
        <v>731.64</v>
      </c>
      <c r="I328">
        <v>19482.57</v>
      </c>
      <c r="J328">
        <v>0.2205</v>
      </c>
      <c r="K328">
        <v>0.59</v>
      </c>
      <c r="L328">
        <v>1.5484</v>
      </c>
      <c r="M328">
        <v>2.6722999999999999</v>
      </c>
      <c r="N328">
        <v>81.207999999999998</v>
      </c>
      <c r="O328">
        <v>1.2579</v>
      </c>
      <c r="P328">
        <v>78.39</v>
      </c>
      <c r="Q328">
        <v>1.5866</v>
      </c>
      <c r="R328">
        <v>1.0322</v>
      </c>
      <c r="S328">
        <v>0.8034</v>
      </c>
      <c r="T328">
        <v>0.95489999999999997</v>
      </c>
      <c r="U328">
        <v>5.7975000000000003</v>
      </c>
      <c r="V328">
        <v>6.6261000000000001</v>
      </c>
      <c r="W328">
        <v>55.526299999999999</v>
      </c>
      <c r="X328">
        <v>3.1244999999999998</v>
      </c>
      <c r="Y328">
        <v>8.4</v>
      </c>
      <c r="Z328">
        <v>13.191000000000001</v>
      </c>
      <c r="AA328">
        <v>76.48</v>
      </c>
      <c r="AB328">
        <v>31.37</v>
      </c>
      <c r="AC328">
        <v>118.075</v>
      </c>
      <c r="AD328">
        <v>131.9</v>
      </c>
      <c r="AE328">
        <v>1685.3</v>
      </c>
      <c r="AF328">
        <v>96.47</v>
      </c>
      <c r="AG328">
        <v>1764.5</v>
      </c>
      <c r="AH328">
        <v>802.75</v>
      </c>
      <c r="AI328">
        <v>19.78</v>
      </c>
      <c r="AJ328">
        <v>870</v>
      </c>
      <c r="AK328">
        <f>IF(ISNUMBER(VLOOKUP($A328,'[1]F-F_Research_Data_Factors_weekl'!$G$6:$J$4822,2,0)),VLOOKUP($A328,'[1]F-F_Research_Data_Factors_weekl'!$G$6:$J$4822,2,0),AK329)</f>
        <v>10849.09750337739</v>
      </c>
      <c r="AL328">
        <f>IF(ISNUMBER(VLOOKUP($A328,'[1]F-F_Research_Data_Factors_weekl'!$G$6:$J$4822,3,0)),VLOOKUP($A328,'[1]F-F_Research_Data_Factors_weekl'!$G$6:$J$4822,3,0),AL329)</f>
        <v>369.14152886803265</v>
      </c>
      <c r="AM328">
        <f>IF(ISNUMBER(VLOOKUP($A328,'[1]F-F_Research_Data_Factors_weekl'!$G$6:$J$4822,4,0)),VLOOKUP($A328,'[1]F-F_Research_Data_Factors_weekl'!$G$6:$J$4822,4,0),AM329)</f>
        <v>3625.0525391597748</v>
      </c>
    </row>
    <row r="329" spans="1:39" x14ac:dyDescent="0.25">
      <c r="A329" s="14">
        <v>41145</v>
      </c>
      <c r="B329">
        <v>13157.97</v>
      </c>
      <c r="C329">
        <v>1411.13</v>
      </c>
      <c r="D329">
        <v>3069.7860000000001</v>
      </c>
      <c r="E329">
        <v>12082.23</v>
      </c>
      <c r="F329">
        <v>6971.07</v>
      </c>
      <c r="G329">
        <v>9070.76</v>
      </c>
      <c r="H329">
        <v>757.23</v>
      </c>
      <c r="I329">
        <v>19880.03</v>
      </c>
      <c r="J329">
        <v>0.26740000000000003</v>
      </c>
      <c r="K329">
        <v>0.70689999999999997</v>
      </c>
      <c r="L329">
        <v>1.6865000000000001</v>
      </c>
      <c r="M329">
        <v>2.8010999999999999</v>
      </c>
      <c r="N329">
        <v>81.593000000000004</v>
      </c>
      <c r="O329">
        <v>1.2511999999999999</v>
      </c>
      <c r="P329">
        <v>78.67</v>
      </c>
      <c r="Q329">
        <v>1.581</v>
      </c>
      <c r="R329">
        <v>1.0403</v>
      </c>
      <c r="S329">
        <v>0.81120000000000003</v>
      </c>
      <c r="T329">
        <v>0.9597</v>
      </c>
      <c r="U329">
        <v>5.8306000000000004</v>
      </c>
      <c r="V329">
        <v>6.6054000000000004</v>
      </c>
      <c r="W329">
        <v>55.494999999999997</v>
      </c>
      <c r="X329">
        <v>3.0994999999999999</v>
      </c>
      <c r="Y329">
        <v>8.4002999999999997</v>
      </c>
      <c r="Z329">
        <v>13.1731</v>
      </c>
      <c r="AA329">
        <v>74.45</v>
      </c>
      <c r="AB329">
        <v>30.620999999999999</v>
      </c>
      <c r="AC329">
        <v>119.875</v>
      </c>
      <c r="AD329">
        <v>139.1</v>
      </c>
      <c r="AE329">
        <v>1669.8</v>
      </c>
      <c r="AF329">
        <v>96.15</v>
      </c>
      <c r="AG329">
        <v>1737.5</v>
      </c>
      <c r="AH329">
        <v>802.25</v>
      </c>
      <c r="AI329">
        <v>19.579999999999998</v>
      </c>
      <c r="AJ329">
        <v>867.5</v>
      </c>
      <c r="AK329">
        <f>IF(ISNUMBER(VLOOKUP($A329,'[1]F-F_Research_Data_Factors_weekl'!$G$6:$J$4822,2,0)),VLOOKUP($A329,'[1]F-F_Research_Data_Factors_weekl'!$G$6:$J$4822,2,0),AK330)</f>
        <v>10868.661093345412</v>
      </c>
      <c r="AL329">
        <f>IF(ISNUMBER(VLOOKUP($A329,'[1]F-F_Research_Data_Factors_weekl'!$G$6:$J$4822,3,0)),VLOOKUP($A329,'[1]F-F_Research_Data_Factors_weekl'!$G$6:$J$4822,3,0),AL330)</f>
        <v>367.52442141381192</v>
      </c>
      <c r="AM329">
        <f>IF(ISNUMBER(VLOOKUP($A329,'[1]F-F_Research_Data_Factors_weekl'!$G$6:$J$4822,4,0)),VLOOKUP($A329,'[1]F-F_Research_Data_Factors_weekl'!$G$6:$J$4822,4,0),AM330)</f>
        <v>3628.318025382619</v>
      </c>
    </row>
    <row r="330" spans="1:39" x14ac:dyDescent="0.25">
      <c r="A330" s="14">
        <v>41138</v>
      </c>
      <c r="B330">
        <v>13275.2</v>
      </c>
      <c r="C330">
        <v>1418.16</v>
      </c>
      <c r="D330">
        <v>3076.59</v>
      </c>
      <c r="E330">
        <v>12089.89</v>
      </c>
      <c r="F330">
        <v>7040.88</v>
      </c>
      <c r="G330">
        <v>9162.5</v>
      </c>
      <c r="H330">
        <v>765.81</v>
      </c>
      <c r="I330">
        <v>20116.07</v>
      </c>
      <c r="J330">
        <v>0.28620000000000001</v>
      </c>
      <c r="K330">
        <v>0.7954</v>
      </c>
      <c r="L330">
        <v>1.8105</v>
      </c>
      <c r="M330">
        <v>2.9308999999999998</v>
      </c>
      <c r="N330">
        <v>82.596000000000004</v>
      </c>
      <c r="O330">
        <v>1.2334000000000001</v>
      </c>
      <c r="P330">
        <v>79.56</v>
      </c>
      <c r="Q330">
        <v>1.5697000000000001</v>
      </c>
      <c r="R330">
        <v>1.042</v>
      </c>
      <c r="S330">
        <v>0.80759999999999998</v>
      </c>
      <c r="T330">
        <v>0.97389999999999999</v>
      </c>
      <c r="U330">
        <v>5.9153000000000002</v>
      </c>
      <c r="V330">
        <v>6.6688000000000001</v>
      </c>
      <c r="W330">
        <v>55.744999999999997</v>
      </c>
      <c r="X330">
        <v>3.1322000000000001</v>
      </c>
      <c r="Y330">
        <v>8.3171999999999997</v>
      </c>
      <c r="Z330">
        <v>13.1225</v>
      </c>
      <c r="AA330">
        <v>72.66</v>
      </c>
      <c r="AB330">
        <v>28.001999999999999</v>
      </c>
      <c r="AC330">
        <v>121.075</v>
      </c>
      <c r="AD330">
        <v>119.75</v>
      </c>
      <c r="AE330">
        <v>1616.3</v>
      </c>
      <c r="AF330">
        <v>96.01</v>
      </c>
      <c r="AG330">
        <v>1671</v>
      </c>
      <c r="AH330">
        <v>798.5</v>
      </c>
      <c r="AI330">
        <v>20.18</v>
      </c>
      <c r="AJ330">
        <v>874.5</v>
      </c>
      <c r="AK330">
        <f>IF(ISNUMBER(VLOOKUP($A330,'[1]F-F_Research_Data_Factors_weekl'!$G$6:$J$4822,2,0)),VLOOKUP($A330,'[1]F-F_Research_Data_Factors_weekl'!$G$6:$J$4822,2,0),AK331)</f>
        <v>10928.769324630881</v>
      </c>
      <c r="AL330">
        <f>IF(ISNUMBER(VLOOKUP($A330,'[1]F-F_Research_Data_Factors_weekl'!$G$6:$J$4822,3,0)),VLOOKUP($A330,'[1]F-F_Research_Data_Factors_weekl'!$G$6:$J$4822,3,0),AL331)</f>
        <v>371.49946569676734</v>
      </c>
      <c r="AM330">
        <f>IF(ISNUMBER(VLOOKUP($A330,'[1]F-F_Research_Data_Factors_weekl'!$G$6:$J$4822,4,0)),VLOOKUP($A330,'[1]F-F_Research_Data_Factors_weekl'!$G$6:$J$4822,4,0),AM331)</f>
        <v>3618.9088623405337</v>
      </c>
    </row>
    <row r="331" spans="1:39" x14ac:dyDescent="0.25">
      <c r="A331" s="14">
        <v>41131</v>
      </c>
      <c r="B331">
        <v>13207.95</v>
      </c>
      <c r="C331">
        <v>1405.87</v>
      </c>
      <c r="D331">
        <v>3020.86</v>
      </c>
      <c r="E331">
        <v>11890.89</v>
      </c>
      <c r="F331">
        <v>6944.56</v>
      </c>
      <c r="G331">
        <v>8891.44</v>
      </c>
      <c r="H331">
        <v>746.79</v>
      </c>
      <c r="I331">
        <v>20136.12</v>
      </c>
      <c r="J331">
        <v>0.2606</v>
      </c>
      <c r="K331">
        <v>0.70689999999999997</v>
      </c>
      <c r="L331">
        <v>1.6573</v>
      </c>
      <c r="M331">
        <v>2.7507999999999999</v>
      </c>
      <c r="N331">
        <v>82.552999999999997</v>
      </c>
      <c r="O331">
        <v>1.2288999999999999</v>
      </c>
      <c r="P331">
        <v>78.28</v>
      </c>
      <c r="Q331">
        <v>1.569</v>
      </c>
      <c r="R331">
        <v>1.0577000000000001</v>
      </c>
      <c r="S331">
        <v>0.81330000000000002</v>
      </c>
      <c r="T331">
        <v>0.97719999999999996</v>
      </c>
      <c r="U331">
        <v>5.9149000000000003</v>
      </c>
      <c r="V331">
        <v>6.6574999999999998</v>
      </c>
      <c r="W331">
        <v>55.284999999999997</v>
      </c>
      <c r="X331">
        <v>3.1164999999999998</v>
      </c>
      <c r="Y331">
        <v>8.0915999999999997</v>
      </c>
      <c r="Z331">
        <v>13.083299999999999</v>
      </c>
      <c r="AA331">
        <v>72.900000000000006</v>
      </c>
      <c r="AB331">
        <v>28.062000000000001</v>
      </c>
      <c r="AC331">
        <v>120.6</v>
      </c>
      <c r="AD331">
        <v>113</v>
      </c>
      <c r="AE331">
        <v>1619.7</v>
      </c>
      <c r="AF331">
        <v>92.87</v>
      </c>
      <c r="AG331">
        <v>1709.5</v>
      </c>
      <c r="AH331">
        <v>800</v>
      </c>
      <c r="AI331">
        <v>20.74</v>
      </c>
      <c r="AJ331">
        <v>885.25</v>
      </c>
      <c r="AK331">
        <f>IF(ISNUMBER(VLOOKUP($A331,'[1]F-F_Research_Data_Factors_weekl'!$G$6:$J$4822,2,0)),VLOOKUP($A331,'[1]F-F_Research_Data_Factors_weekl'!$G$6:$J$4822,2,0),AK332)</f>
        <v>10806.654132928785</v>
      </c>
      <c r="AL331">
        <f>IF(ISNUMBER(VLOOKUP($A331,'[1]F-F_Research_Data_Factors_weekl'!$G$6:$J$4822,3,0)),VLOOKUP($A331,'[1]F-F_Research_Data_Factors_weekl'!$G$6:$J$4822,3,0),AL332)</f>
        <v>367.02179973994009</v>
      </c>
      <c r="AM331">
        <f>IF(ISNUMBER(VLOOKUP($A331,'[1]F-F_Research_Data_Factors_weekl'!$G$6:$J$4822,4,0)),VLOOKUP($A331,'[1]F-F_Research_Data_Factors_weekl'!$G$6:$J$4822,4,0),AM332)</f>
        <v>3625.0714838631011</v>
      </c>
    </row>
    <row r="332" spans="1:39" x14ac:dyDescent="0.25">
      <c r="A332" s="14">
        <v>41124</v>
      </c>
      <c r="B332">
        <v>13096.17</v>
      </c>
      <c r="C332">
        <v>1390.99</v>
      </c>
      <c r="D332">
        <v>2967.9</v>
      </c>
      <c r="E332">
        <v>11662.59</v>
      </c>
      <c r="F332">
        <v>6865.66</v>
      </c>
      <c r="G332">
        <v>8555.11</v>
      </c>
      <c r="H332">
        <v>723.94</v>
      </c>
      <c r="I332">
        <v>19666.18</v>
      </c>
      <c r="J332">
        <v>0.23760000000000001</v>
      </c>
      <c r="K332">
        <v>0.66439999999999999</v>
      </c>
      <c r="L332">
        <v>1.5630999999999999</v>
      </c>
      <c r="M332">
        <v>2.6435</v>
      </c>
      <c r="N332">
        <v>82.375</v>
      </c>
      <c r="O332">
        <v>1.2386999999999999</v>
      </c>
      <c r="P332">
        <v>78.47</v>
      </c>
      <c r="Q332">
        <v>1.5640000000000001</v>
      </c>
      <c r="R332">
        <v>1.0569</v>
      </c>
      <c r="S332">
        <v>0.81889999999999996</v>
      </c>
      <c r="T332">
        <v>0.97009999999999996</v>
      </c>
      <c r="U332">
        <v>5.9790999999999999</v>
      </c>
      <c r="V332">
        <v>6.7062999999999997</v>
      </c>
      <c r="W332">
        <v>55.755000000000003</v>
      </c>
      <c r="X332">
        <v>3.1295000000000002</v>
      </c>
      <c r="Y332">
        <v>8.1488999999999994</v>
      </c>
      <c r="Z332">
        <v>13.1349</v>
      </c>
      <c r="AA332">
        <v>73.22</v>
      </c>
      <c r="AB332">
        <v>27.800999999999998</v>
      </c>
      <c r="AC332">
        <v>119.97499999999999</v>
      </c>
      <c r="AD332">
        <v>112.2</v>
      </c>
      <c r="AE332">
        <v>1606</v>
      </c>
      <c r="AF332">
        <v>91.4</v>
      </c>
      <c r="AG332">
        <v>1656.25</v>
      </c>
      <c r="AH332">
        <v>810</v>
      </c>
      <c r="AI332">
        <v>22</v>
      </c>
      <c r="AJ332">
        <v>891.25</v>
      </c>
      <c r="AK332">
        <f>IF(ISNUMBER(VLOOKUP($A332,'[1]F-F_Research_Data_Factors_weekl'!$G$6:$J$4822,2,0)),VLOOKUP($A332,'[1]F-F_Research_Data_Factors_weekl'!$G$6:$J$4822,2,0),AK333)</f>
        <v>10660.603860046152</v>
      </c>
      <c r="AL332">
        <f>IF(ISNUMBER(VLOOKUP($A332,'[1]F-F_Research_Data_Factors_weekl'!$G$6:$J$4822,3,0)),VLOOKUP($A332,'[1]F-F_Research_Data_Factors_weekl'!$G$6:$J$4822,3,0),AL333)</f>
        <v>364.5067034858875</v>
      </c>
      <c r="AM332">
        <f>IF(ISNUMBER(VLOOKUP($A332,'[1]F-F_Research_Data_Factors_weekl'!$G$6:$J$4822,4,0)),VLOOKUP($A332,'[1]F-F_Research_Data_Factors_weekl'!$G$6:$J$4822,4,0),AM333)</f>
        <v>3594.5180801815582</v>
      </c>
    </row>
    <row r="333" spans="1:39" x14ac:dyDescent="0.25">
      <c r="A333" s="14">
        <v>41117</v>
      </c>
      <c r="B333">
        <v>13075.66</v>
      </c>
      <c r="C333">
        <v>1385.97</v>
      </c>
      <c r="D333">
        <v>2958.09</v>
      </c>
      <c r="E333">
        <v>11766.36</v>
      </c>
      <c r="F333">
        <v>6689.4</v>
      </c>
      <c r="G333">
        <v>8566.64</v>
      </c>
      <c r="H333">
        <v>726.44</v>
      </c>
      <c r="I333">
        <v>19274.96</v>
      </c>
      <c r="J333">
        <v>0.23860000000000001</v>
      </c>
      <c r="K333">
        <v>0.65110000000000001</v>
      </c>
      <c r="L333">
        <v>1.5463</v>
      </c>
      <c r="M333">
        <v>2.6276999999999999</v>
      </c>
      <c r="N333">
        <v>82.709000000000003</v>
      </c>
      <c r="O333">
        <v>1.2322</v>
      </c>
      <c r="P333">
        <v>78.459999999999994</v>
      </c>
      <c r="Q333">
        <v>1.5748</v>
      </c>
      <c r="R333">
        <v>1.0483</v>
      </c>
      <c r="S333">
        <v>0.80969999999999998</v>
      </c>
      <c r="T333">
        <v>0.97489999999999999</v>
      </c>
      <c r="U333">
        <v>6.0450999999999997</v>
      </c>
      <c r="V333">
        <v>6.8665000000000003</v>
      </c>
      <c r="W333">
        <v>55.34</v>
      </c>
      <c r="X333">
        <v>3.1615000000000002</v>
      </c>
      <c r="Y333">
        <v>8.157</v>
      </c>
      <c r="Z333">
        <v>13.2393</v>
      </c>
      <c r="AA333">
        <v>70.73</v>
      </c>
      <c r="AB333">
        <v>27.478000000000002</v>
      </c>
      <c r="AC333">
        <v>119.6</v>
      </c>
      <c r="AD333">
        <v>110.05</v>
      </c>
      <c r="AE333">
        <v>1618</v>
      </c>
      <c r="AF333">
        <v>90.13</v>
      </c>
      <c r="AG333">
        <v>1684.25</v>
      </c>
      <c r="AH333">
        <v>798.5</v>
      </c>
      <c r="AI333">
        <v>22.52</v>
      </c>
      <c r="AJ333">
        <v>898</v>
      </c>
      <c r="AK333">
        <f>IF(ISNUMBER(VLOOKUP($A333,'[1]F-F_Research_Data_Factors_weekl'!$G$6:$J$4822,2,0)),VLOOKUP($A333,'[1]F-F_Research_Data_Factors_weekl'!$G$6:$J$4822,2,0),AK334)</f>
        <v>10642.51159034257</v>
      </c>
      <c r="AL333">
        <f>IF(ISNUMBER(VLOOKUP($A333,'[1]F-F_Research_Data_Factors_weekl'!$G$6:$J$4822,3,0)),VLOOKUP($A333,'[1]F-F_Research_Data_Factors_weekl'!$G$6:$J$4822,3,0),AL334)</f>
        <v>369.04596890339928</v>
      </c>
      <c r="AM333">
        <f>IF(ISNUMBER(VLOOKUP($A333,'[1]F-F_Research_Data_Factors_weekl'!$G$6:$J$4822,4,0)),VLOOKUP($A333,'[1]F-F_Research_Data_Factors_weekl'!$G$6:$J$4822,4,0),AM334)</f>
        <v>3561.0442640990273</v>
      </c>
    </row>
    <row r="334" spans="1:39" x14ac:dyDescent="0.25">
      <c r="A334" s="14">
        <v>41110</v>
      </c>
      <c r="B334">
        <v>12822.57</v>
      </c>
      <c r="C334">
        <v>1362.66</v>
      </c>
      <c r="D334">
        <v>2925.3</v>
      </c>
      <c r="E334">
        <v>11622.91</v>
      </c>
      <c r="F334">
        <v>6630.02</v>
      </c>
      <c r="G334">
        <v>8669.8700000000008</v>
      </c>
      <c r="H334">
        <v>733.82</v>
      </c>
      <c r="I334">
        <v>19640.8</v>
      </c>
      <c r="J334">
        <v>0.20150000000000001</v>
      </c>
      <c r="K334">
        <v>0.57479999999999998</v>
      </c>
      <c r="L334">
        <v>1.4567000000000001</v>
      </c>
      <c r="M334">
        <v>2.5448</v>
      </c>
      <c r="N334">
        <v>83.477999999999994</v>
      </c>
      <c r="O334">
        <v>1.2157</v>
      </c>
      <c r="P334">
        <v>78.489999999999995</v>
      </c>
      <c r="Q334">
        <v>1.5623</v>
      </c>
      <c r="R334">
        <v>1.0378000000000001</v>
      </c>
      <c r="S334">
        <v>0.79969999999999997</v>
      </c>
      <c r="T334">
        <v>0.98799999999999999</v>
      </c>
      <c r="U334">
        <v>6.0632000000000001</v>
      </c>
      <c r="V334">
        <v>6.9425999999999997</v>
      </c>
      <c r="W334">
        <v>55.3262</v>
      </c>
      <c r="X334">
        <v>3.1505000000000001</v>
      </c>
      <c r="Y334">
        <v>8.2867999999999995</v>
      </c>
      <c r="Z334">
        <v>13.362</v>
      </c>
      <c r="AA334">
        <v>72.06</v>
      </c>
      <c r="AB334">
        <v>27.279</v>
      </c>
      <c r="AC334">
        <v>117.95</v>
      </c>
      <c r="AD334">
        <v>110</v>
      </c>
      <c r="AE334">
        <v>1582.8</v>
      </c>
      <c r="AF334">
        <v>91.44</v>
      </c>
      <c r="AG334">
        <v>1757.5</v>
      </c>
      <c r="AH334">
        <v>824.5</v>
      </c>
      <c r="AI334">
        <v>23.92</v>
      </c>
      <c r="AJ334">
        <v>943.25</v>
      </c>
      <c r="AK334">
        <f>IF(ISNUMBER(VLOOKUP($A334,'[1]F-F_Research_Data_Factors_weekl'!$G$6:$J$4822,2,0)),VLOOKUP($A334,'[1]F-F_Research_Data_Factors_weekl'!$G$6:$J$4822,2,0),AK335)</f>
        <v>10490.400779046398</v>
      </c>
      <c r="AL334">
        <f>IF(ISNUMBER(VLOOKUP($A334,'[1]F-F_Research_Data_Factors_weekl'!$G$6:$J$4822,3,0)),VLOOKUP($A334,'[1]F-F_Research_Data_Factors_weekl'!$G$6:$J$4822,3,0),AL335)</f>
        <v>373.75528550070817</v>
      </c>
      <c r="AM334">
        <f>IF(ISNUMBER(VLOOKUP($A334,'[1]F-F_Research_Data_Factors_weekl'!$G$6:$J$4822,4,0)),VLOOKUP($A334,'[1]F-F_Research_Data_Factors_weekl'!$G$6:$J$4822,4,0),AM335)</f>
        <v>3529.6305521845848</v>
      </c>
    </row>
    <row r="335" spans="1:39" x14ac:dyDescent="0.25">
      <c r="A335" s="14">
        <v>41103</v>
      </c>
      <c r="B335">
        <v>12777.09</v>
      </c>
      <c r="C335">
        <v>1356.78</v>
      </c>
      <c r="D335">
        <v>2908.47</v>
      </c>
      <c r="E335">
        <v>11514.53</v>
      </c>
      <c r="F335">
        <v>6557.1</v>
      </c>
      <c r="G335">
        <v>8724.1200000000008</v>
      </c>
      <c r="H335">
        <v>746.34</v>
      </c>
      <c r="I335">
        <v>19092.63</v>
      </c>
      <c r="J335">
        <v>0.23799999999999999</v>
      </c>
      <c r="K335">
        <v>0.62009999999999998</v>
      </c>
      <c r="L335">
        <v>1.4876</v>
      </c>
      <c r="M335">
        <v>2.5727000000000002</v>
      </c>
      <c r="N335">
        <v>83.349000000000004</v>
      </c>
      <c r="O335">
        <v>1.2248999999999999</v>
      </c>
      <c r="P335">
        <v>79.180000000000007</v>
      </c>
      <c r="Q335">
        <v>1.5575000000000001</v>
      </c>
      <c r="R335">
        <v>1.0226</v>
      </c>
      <c r="S335">
        <v>0.79590000000000005</v>
      </c>
      <c r="T335">
        <v>0.98040000000000005</v>
      </c>
      <c r="U335">
        <v>6.0991999999999997</v>
      </c>
      <c r="V335">
        <v>7.0319000000000003</v>
      </c>
      <c r="W335">
        <v>55.145000000000003</v>
      </c>
      <c r="X335">
        <v>3.1844999999999999</v>
      </c>
      <c r="Y335">
        <v>8.2655999999999992</v>
      </c>
      <c r="Z335">
        <v>13.2904</v>
      </c>
      <c r="AA335">
        <v>71.760000000000005</v>
      </c>
      <c r="AB335">
        <v>27.344000000000001</v>
      </c>
      <c r="AC335">
        <v>117.2</v>
      </c>
      <c r="AD335">
        <v>122.55</v>
      </c>
      <c r="AE335">
        <v>1592</v>
      </c>
      <c r="AF335">
        <v>87.1</v>
      </c>
      <c r="AG335">
        <v>1642</v>
      </c>
      <c r="AH335">
        <v>755.75</v>
      </c>
      <c r="AI335">
        <v>22.73</v>
      </c>
      <c r="AJ335">
        <v>842</v>
      </c>
      <c r="AK335">
        <f>IF(ISNUMBER(VLOOKUP($A335,'[1]F-F_Research_Data_Factors_weekl'!$G$6:$J$4822,2,0)),VLOOKUP($A335,'[1]F-F_Research_Data_Factors_weekl'!$G$6:$J$4822,2,0),AK336)</f>
        <v>10463.196468229004</v>
      </c>
      <c r="AL335">
        <f>IF(ISNUMBER(VLOOKUP($A335,'[1]F-F_Research_Data_Factors_weekl'!$G$6:$J$4822,3,0)),VLOOKUP($A335,'[1]F-F_Research_Data_Factors_weekl'!$G$6:$J$4822,3,0),AL336)</f>
        <v>378.79323553330107</v>
      </c>
      <c r="AM335">
        <f>IF(ISNUMBER(VLOOKUP($A335,'[1]F-F_Research_Data_Factors_weekl'!$G$6:$J$4822,4,0)),VLOOKUP($A335,'[1]F-F_Research_Data_Factors_weekl'!$G$6:$J$4822,4,0),AM336)</f>
        <v>3590.671975772721</v>
      </c>
    </row>
    <row r="336" spans="1:39" x14ac:dyDescent="0.25">
      <c r="A336" s="14">
        <v>41096</v>
      </c>
      <c r="B336">
        <v>12772.47</v>
      </c>
      <c r="C336">
        <v>1354.68</v>
      </c>
      <c r="D336">
        <v>2937.33</v>
      </c>
      <c r="E336">
        <v>11659.96</v>
      </c>
      <c r="F336">
        <v>6410.11</v>
      </c>
      <c r="G336">
        <v>9020.75</v>
      </c>
      <c r="H336">
        <v>771.83</v>
      </c>
      <c r="I336">
        <v>19800.64</v>
      </c>
      <c r="J336">
        <v>0.26979999999999998</v>
      </c>
      <c r="K336">
        <v>0.64290000000000003</v>
      </c>
      <c r="L336">
        <v>1.5491000000000001</v>
      </c>
      <c r="M336">
        <v>2.6616</v>
      </c>
      <c r="N336">
        <v>83.376999999999995</v>
      </c>
      <c r="O336">
        <v>1.2291000000000001</v>
      </c>
      <c r="P336">
        <v>79.66</v>
      </c>
      <c r="Q336">
        <v>1.5495000000000001</v>
      </c>
      <c r="R336">
        <v>1.0213000000000001</v>
      </c>
      <c r="S336">
        <v>0.79769999999999996</v>
      </c>
      <c r="T336">
        <v>0.97729999999999995</v>
      </c>
      <c r="U336">
        <v>6.1165000000000003</v>
      </c>
      <c r="V336">
        <v>7.02</v>
      </c>
      <c r="W336">
        <v>55.454999999999998</v>
      </c>
      <c r="X336">
        <v>3.1745000000000001</v>
      </c>
      <c r="Y336">
        <v>8.2591000000000001</v>
      </c>
      <c r="Z336">
        <v>13.3909</v>
      </c>
      <c r="AA336">
        <v>70.78</v>
      </c>
      <c r="AB336">
        <v>26.888999999999999</v>
      </c>
      <c r="AC336">
        <v>119.2</v>
      </c>
      <c r="AD336">
        <v>131.4</v>
      </c>
      <c r="AE336">
        <v>1578.9</v>
      </c>
      <c r="AF336">
        <v>84.45</v>
      </c>
      <c r="AG336">
        <v>1619.75</v>
      </c>
      <c r="AH336">
        <v>743.25</v>
      </c>
      <c r="AI336">
        <v>22.25</v>
      </c>
      <c r="AJ336">
        <v>791.25</v>
      </c>
      <c r="AK336">
        <f>IF(ISNUMBER(VLOOKUP($A336,'[1]F-F_Research_Data_Factors_weekl'!$G$6:$J$4822,2,0)),VLOOKUP($A336,'[1]F-F_Research_Data_Factors_weekl'!$G$6:$J$4822,2,0),AK337)</f>
        <v>10468.430683570788</v>
      </c>
      <c r="AL336">
        <f>IF(ISNUMBER(VLOOKUP($A336,'[1]F-F_Research_Data_Factors_weekl'!$G$6:$J$4822,3,0)),VLOOKUP($A336,'[1]F-F_Research_Data_Factors_weekl'!$G$6:$J$4822,3,0),AL337)</f>
        <v>383.31636868376955</v>
      </c>
      <c r="AM336">
        <f>IF(ISNUMBER(VLOOKUP($A336,'[1]F-F_Research_Data_Factors_weekl'!$G$6:$J$4822,4,0)),VLOOKUP($A336,'[1]F-F_Research_Data_Factors_weekl'!$G$6:$J$4822,4,0),AM337)</f>
        <v>3570.3211452448254</v>
      </c>
    </row>
    <row r="337" spans="1:39" x14ac:dyDescent="0.25">
      <c r="A337" s="14">
        <v>41089</v>
      </c>
      <c r="B337">
        <v>12880.09</v>
      </c>
      <c r="C337">
        <v>1362.16</v>
      </c>
      <c r="D337">
        <v>2935.05</v>
      </c>
      <c r="E337">
        <v>11596.56</v>
      </c>
      <c r="F337">
        <v>6416.28</v>
      </c>
      <c r="G337">
        <v>9006.7800000000007</v>
      </c>
      <c r="H337">
        <v>770.08</v>
      </c>
      <c r="I337">
        <v>19441.46</v>
      </c>
      <c r="J337">
        <v>0.30109999999999998</v>
      </c>
      <c r="K337">
        <v>0.71809999999999996</v>
      </c>
      <c r="L337">
        <v>1.6449</v>
      </c>
      <c r="M337">
        <v>2.7532999999999999</v>
      </c>
      <c r="N337">
        <v>81.626999999999995</v>
      </c>
      <c r="O337">
        <v>1.2666999999999999</v>
      </c>
      <c r="P337">
        <v>79.790000000000006</v>
      </c>
      <c r="Q337">
        <v>1.5707</v>
      </c>
      <c r="R337">
        <v>1.0238</v>
      </c>
      <c r="S337">
        <v>0.80130000000000001</v>
      </c>
      <c r="T337">
        <v>0.94850000000000001</v>
      </c>
      <c r="U337">
        <v>5.9587000000000003</v>
      </c>
      <c r="V337">
        <v>6.9223999999999997</v>
      </c>
      <c r="W337">
        <v>55.637500000000003</v>
      </c>
      <c r="X337">
        <v>3.1789999999999998</v>
      </c>
      <c r="Y337">
        <v>8.1641999999999992</v>
      </c>
      <c r="Z337">
        <v>13.360799999999999</v>
      </c>
      <c r="AA337">
        <v>72.16</v>
      </c>
      <c r="AB337">
        <v>27.58</v>
      </c>
      <c r="AC337">
        <v>116.55</v>
      </c>
      <c r="AD337">
        <v>122.65</v>
      </c>
      <c r="AE337">
        <v>1604.2</v>
      </c>
      <c r="AF337">
        <v>84.96</v>
      </c>
      <c r="AG337">
        <v>1512.75</v>
      </c>
      <c r="AH337">
        <v>672.5</v>
      </c>
      <c r="AI337">
        <v>21.81</v>
      </c>
      <c r="AJ337">
        <v>739</v>
      </c>
      <c r="AK337">
        <f>IF(ISNUMBER(VLOOKUP($A337,'[1]F-F_Research_Data_Factors_weekl'!$G$6:$J$4822,2,0)),VLOOKUP($A337,'[1]F-F_Research_Data_Factors_weekl'!$G$6:$J$4822,2,0),AK338)</f>
        <v>10495.719554412261</v>
      </c>
      <c r="AL337">
        <f>IF(ISNUMBER(VLOOKUP($A337,'[1]F-F_Research_Data_Factors_weekl'!$G$6:$J$4822,3,0)),VLOOKUP($A337,'[1]F-F_Research_Data_Factors_weekl'!$G$6:$J$4822,3,0),AL338)</f>
        <v>377.35417275425237</v>
      </c>
      <c r="AM337">
        <f>IF(ISNUMBER(VLOOKUP($A337,'[1]F-F_Research_Data_Factors_weekl'!$G$6:$J$4822,4,0)),VLOOKUP($A337,'[1]F-F_Research_Data_Factors_weekl'!$G$6:$J$4822,4,0),AM338)</f>
        <v>3587.5413436945596</v>
      </c>
    </row>
    <row r="338" spans="1:39" x14ac:dyDescent="0.25">
      <c r="A338" s="14">
        <v>41082</v>
      </c>
      <c r="B338">
        <v>12640.78</v>
      </c>
      <c r="C338">
        <v>1335.02</v>
      </c>
      <c r="D338">
        <v>2892.42</v>
      </c>
      <c r="E338">
        <v>11435.54</v>
      </c>
      <c r="F338">
        <v>6263.25</v>
      </c>
      <c r="G338">
        <v>8798.35</v>
      </c>
      <c r="H338">
        <v>750.92</v>
      </c>
      <c r="I338">
        <v>18995.13</v>
      </c>
      <c r="J338">
        <v>0.30280000000000001</v>
      </c>
      <c r="K338">
        <v>0.75429999999999997</v>
      </c>
      <c r="L338">
        <v>1.6741999999999999</v>
      </c>
      <c r="M338">
        <v>2.7616000000000001</v>
      </c>
      <c r="N338">
        <v>82.256</v>
      </c>
      <c r="O338">
        <v>1.2570000000000001</v>
      </c>
      <c r="P338">
        <v>80.430000000000007</v>
      </c>
      <c r="Q338">
        <v>1.5588</v>
      </c>
      <c r="R338">
        <v>1.0064</v>
      </c>
      <c r="S338">
        <v>0.79059999999999997</v>
      </c>
      <c r="T338">
        <v>0.95530000000000004</v>
      </c>
      <c r="U338">
        <v>5.9588000000000001</v>
      </c>
      <c r="V338">
        <v>7.0084</v>
      </c>
      <c r="W338">
        <v>57.155000000000001</v>
      </c>
      <c r="X338">
        <v>3.1915</v>
      </c>
      <c r="Y338">
        <v>8.3998000000000008</v>
      </c>
      <c r="Z338">
        <v>13.862400000000001</v>
      </c>
      <c r="AA338">
        <v>74.17</v>
      </c>
      <c r="AB338">
        <v>26.661000000000001</v>
      </c>
      <c r="AC338">
        <v>116.9</v>
      </c>
      <c r="AD338">
        <v>123.3</v>
      </c>
      <c r="AE338">
        <v>1566</v>
      </c>
      <c r="AF338">
        <v>79.760000000000005</v>
      </c>
      <c r="AG338">
        <v>1442.5</v>
      </c>
      <c r="AH338">
        <v>591</v>
      </c>
      <c r="AI338">
        <v>20.239999999999998</v>
      </c>
      <c r="AJ338">
        <v>673.25</v>
      </c>
      <c r="AK338">
        <f>IF(ISNUMBER(VLOOKUP($A338,'[1]F-F_Research_Data_Factors_weekl'!$G$6:$J$4822,2,0)),VLOOKUP($A338,'[1]F-F_Research_Data_Factors_weekl'!$G$6:$J$4822,2,0),AK339)</f>
        <v>10279.842854468425</v>
      </c>
      <c r="AL338">
        <f>IF(ISNUMBER(VLOOKUP($A338,'[1]F-F_Research_Data_Factors_weekl'!$G$6:$J$4822,3,0)),VLOOKUP($A338,'[1]F-F_Research_Data_Factors_weekl'!$G$6:$J$4822,3,0),AL339)</f>
        <v>373.98827825000239</v>
      </c>
      <c r="AM338">
        <f>IF(ISNUMBER(VLOOKUP($A338,'[1]F-F_Research_Data_Factors_weekl'!$G$6:$J$4822,4,0)),VLOOKUP($A338,'[1]F-F_Research_Data_Factors_weekl'!$G$6:$J$4822,4,0),AM339)</f>
        <v>3586.4654040733376</v>
      </c>
    </row>
    <row r="339" spans="1:39" x14ac:dyDescent="0.25">
      <c r="A339" s="14">
        <v>41075</v>
      </c>
      <c r="B339">
        <v>12767.17</v>
      </c>
      <c r="C339">
        <v>1342.84</v>
      </c>
      <c r="D339">
        <v>2872.8</v>
      </c>
      <c r="E339">
        <v>11524.9</v>
      </c>
      <c r="F339">
        <v>6229.41</v>
      </c>
      <c r="G339">
        <v>8569.32</v>
      </c>
      <c r="H339">
        <v>726.57</v>
      </c>
      <c r="I339">
        <v>19233.939999999999</v>
      </c>
      <c r="J339">
        <v>0.27010000000000001</v>
      </c>
      <c r="K339">
        <v>0.67159999999999997</v>
      </c>
      <c r="L339">
        <v>1.5773000000000001</v>
      </c>
      <c r="M339">
        <v>2.6840000000000002</v>
      </c>
      <c r="N339">
        <v>81.628</v>
      </c>
      <c r="O339">
        <v>1.2638</v>
      </c>
      <c r="P339">
        <v>78.73</v>
      </c>
      <c r="Q339">
        <v>1.5714999999999999</v>
      </c>
      <c r="R339">
        <v>1.0075000000000001</v>
      </c>
      <c r="S339">
        <v>0.78810000000000002</v>
      </c>
      <c r="T339">
        <v>0.95009999999999994</v>
      </c>
      <c r="U339">
        <v>5.9591000000000003</v>
      </c>
      <c r="V339">
        <v>7.0003000000000002</v>
      </c>
      <c r="W339">
        <v>55.49</v>
      </c>
      <c r="X339">
        <v>3.1655000000000002</v>
      </c>
      <c r="Y339">
        <v>8.3546999999999993</v>
      </c>
      <c r="Z339">
        <v>13.92</v>
      </c>
      <c r="AA339">
        <v>79.98</v>
      </c>
      <c r="AB339">
        <v>28.74</v>
      </c>
      <c r="AC339">
        <v>116.15</v>
      </c>
      <c r="AD339">
        <v>109.3</v>
      </c>
      <c r="AE339">
        <v>1627</v>
      </c>
      <c r="AF339">
        <v>84.03</v>
      </c>
      <c r="AG339">
        <v>1376</v>
      </c>
      <c r="AH339">
        <v>579.5</v>
      </c>
      <c r="AI339">
        <v>20.84</v>
      </c>
      <c r="AJ339">
        <v>609.5</v>
      </c>
      <c r="AK339">
        <f>IF(ISNUMBER(VLOOKUP($A339,'[1]F-F_Research_Data_Factors_weekl'!$G$6:$J$4822,2,0)),VLOOKUP($A339,'[1]F-F_Research_Data_Factors_weekl'!$G$6:$J$4822,2,0),AK340)</f>
        <v>10315.94867483033</v>
      </c>
      <c r="AL339">
        <f>IF(ISNUMBER(VLOOKUP($A339,'[1]F-F_Research_Data_Factors_weekl'!$G$6:$J$4822,3,0)),VLOOKUP($A339,'[1]F-F_Research_Data_Factors_weekl'!$G$6:$J$4822,3,0),AL340)</f>
        <v>369.73631067721442</v>
      </c>
      <c r="AM339">
        <f>IF(ISNUMBER(VLOOKUP($A339,'[1]F-F_Research_Data_Factors_weekl'!$G$6:$J$4822,4,0)),VLOOKUP($A339,'[1]F-F_Research_Data_Factors_weekl'!$G$6:$J$4822,4,0),AM340)</f>
        <v>3593.2926601275799</v>
      </c>
    </row>
    <row r="340" spans="1:39" x14ac:dyDescent="0.25">
      <c r="A340" s="14">
        <v>41068</v>
      </c>
      <c r="B340">
        <v>12554.2</v>
      </c>
      <c r="C340">
        <v>1325.66</v>
      </c>
      <c r="D340">
        <v>2858.42</v>
      </c>
      <c r="E340">
        <v>11500.63</v>
      </c>
      <c r="F340">
        <v>6130.82</v>
      </c>
      <c r="G340">
        <v>8459.26</v>
      </c>
      <c r="H340">
        <v>717.74</v>
      </c>
      <c r="I340">
        <v>18502.34</v>
      </c>
      <c r="J340">
        <v>0.26590000000000003</v>
      </c>
      <c r="K340">
        <v>0.71150000000000002</v>
      </c>
      <c r="L340">
        <v>1.6353</v>
      </c>
      <c r="M340">
        <v>2.7454000000000001</v>
      </c>
      <c r="N340">
        <v>82.510999999999996</v>
      </c>
      <c r="O340">
        <v>1.2517</v>
      </c>
      <c r="P340">
        <v>79.489999999999995</v>
      </c>
      <c r="Q340">
        <v>1.5474000000000001</v>
      </c>
      <c r="R340">
        <v>0.99160000000000004</v>
      </c>
      <c r="S340">
        <v>0.77029999999999998</v>
      </c>
      <c r="T340">
        <v>0.95960000000000001</v>
      </c>
      <c r="U340">
        <v>6.0524000000000004</v>
      </c>
      <c r="V340">
        <v>7.1271000000000004</v>
      </c>
      <c r="W340">
        <v>55.454999999999998</v>
      </c>
      <c r="X340">
        <v>3.1894999999999998</v>
      </c>
      <c r="Y340">
        <v>8.3876000000000008</v>
      </c>
      <c r="Z340">
        <v>13.921200000000001</v>
      </c>
      <c r="AA340">
        <v>72.900000000000006</v>
      </c>
      <c r="AB340">
        <v>28.471</v>
      </c>
      <c r="AC340">
        <v>119.875</v>
      </c>
      <c r="AD340">
        <v>113.65</v>
      </c>
      <c r="AE340">
        <v>1590.1</v>
      </c>
      <c r="AF340">
        <v>84.1</v>
      </c>
      <c r="AG340">
        <v>1426.25</v>
      </c>
      <c r="AH340">
        <v>598</v>
      </c>
      <c r="AI340">
        <v>19.98</v>
      </c>
      <c r="AJ340">
        <v>630.25</v>
      </c>
      <c r="AK340">
        <f>IF(ISNUMBER(VLOOKUP($A340,'[1]F-F_Research_Data_Factors_weekl'!$G$6:$J$4822,2,0)),VLOOKUP($A340,'[1]F-F_Research_Data_Factors_weekl'!$G$6:$J$4822,2,0),AK341)</f>
        <v>10206.73659328221</v>
      </c>
      <c r="AL340">
        <f>IF(ISNUMBER(VLOOKUP($A340,'[1]F-F_Research_Data_Factors_weekl'!$G$6:$J$4822,3,0)),VLOOKUP($A340,'[1]F-F_Research_Data_Factors_weekl'!$G$6:$J$4822,3,0),AL341)</f>
        <v>373.65973792543144</v>
      </c>
      <c r="AM340">
        <f>IF(ISNUMBER(VLOOKUP($A340,'[1]F-F_Research_Data_Factors_weekl'!$G$6:$J$4822,4,0)),VLOOKUP($A340,'[1]F-F_Research_Data_Factors_weekl'!$G$6:$J$4822,4,0),AM341)</f>
        <v>3569.0233016761822</v>
      </c>
    </row>
    <row r="341" spans="1:39" x14ac:dyDescent="0.25">
      <c r="A341" s="14">
        <v>41061</v>
      </c>
      <c r="B341">
        <v>12118.57</v>
      </c>
      <c r="C341">
        <v>1278.05</v>
      </c>
      <c r="D341">
        <v>2747.48</v>
      </c>
      <c r="E341">
        <v>11361.2</v>
      </c>
      <c r="F341">
        <v>6050.29</v>
      </c>
      <c r="G341">
        <v>8440.25</v>
      </c>
      <c r="H341">
        <v>708.93</v>
      </c>
      <c r="I341">
        <v>18558.34</v>
      </c>
      <c r="J341">
        <v>0.24610000000000001</v>
      </c>
      <c r="K341">
        <v>0.62019999999999997</v>
      </c>
      <c r="L341">
        <v>1.452</v>
      </c>
      <c r="M341">
        <v>2.5194000000000001</v>
      </c>
      <c r="N341">
        <v>82.89</v>
      </c>
      <c r="O341">
        <v>1.2434000000000001</v>
      </c>
      <c r="P341">
        <v>78.02</v>
      </c>
      <c r="Q341">
        <v>1.5363</v>
      </c>
      <c r="R341">
        <v>0.97009999999999996</v>
      </c>
      <c r="S341">
        <v>0.75449999999999995</v>
      </c>
      <c r="T341">
        <v>0.96609999999999996</v>
      </c>
      <c r="U341">
        <v>6.1231999999999998</v>
      </c>
      <c r="V341">
        <v>7.2499000000000002</v>
      </c>
      <c r="W341">
        <v>55.585000000000001</v>
      </c>
      <c r="X341">
        <v>3.1949999999999998</v>
      </c>
      <c r="Y341">
        <v>8.5753000000000004</v>
      </c>
      <c r="Z341">
        <v>14.312900000000001</v>
      </c>
      <c r="AA341">
        <v>68.59</v>
      </c>
      <c r="AB341">
        <v>28.512</v>
      </c>
      <c r="AC341">
        <v>117.7</v>
      </c>
      <c r="AD341">
        <v>111.7</v>
      </c>
      <c r="AE341">
        <v>1620.5</v>
      </c>
      <c r="AF341">
        <v>83.23</v>
      </c>
      <c r="AG341">
        <v>1344.25</v>
      </c>
      <c r="AH341">
        <v>551.5</v>
      </c>
      <c r="AI341">
        <v>19.09</v>
      </c>
      <c r="AJ341">
        <v>612.25</v>
      </c>
      <c r="AK341">
        <f>IF(ISNUMBER(VLOOKUP($A341,'[1]F-F_Research_Data_Factors_weekl'!$G$6:$J$4822,2,0)),VLOOKUP($A341,'[1]F-F_Research_Data_Factors_weekl'!$G$6:$J$4822,2,0),AK342)</f>
        <v>9839.715215735283</v>
      </c>
      <c r="AL341">
        <f>IF(ISNUMBER(VLOOKUP($A341,'[1]F-F_Research_Data_Factors_weekl'!$G$6:$J$4822,3,0)),VLOOKUP($A341,'[1]F-F_Research_Data_Factors_weekl'!$G$6:$J$4822,3,0),AL342)</f>
        <v>373.10008779374078</v>
      </c>
      <c r="AM341">
        <f>IF(ISNUMBER(VLOOKUP($A341,'[1]F-F_Research_Data_Factors_weekl'!$G$6:$J$4822,4,0)),VLOOKUP($A341,'[1]F-F_Research_Data_Factors_weekl'!$G$6:$J$4822,4,0),AM342)</f>
        <v>3574.3848789946742</v>
      </c>
    </row>
    <row r="342" spans="1:39" x14ac:dyDescent="0.25">
      <c r="A342" s="14">
        <v>41054</v>
      </c>
      <c r="B342">
        <v>12454.83</v>
      </c>
      <c r="C342">
        <v>1317.82</v>
      </c>
      <c r="D342">
        <v>2837.53</v>
      </c>
      <c r="E342">
        <v>11576.47</v>
      </c>
      <c r="F342">
        <v>6339.94</v>
      </c>
      <c r="G342">
        <v>8580.39</v>
      </c>
      <c r="H342">
        <v>722.11</v>
      </c>
      <c r="I342">
        <v>18713.41</v>
      </c>
      <c r="J342">
        <v>0.2853</v>
      </c>
      <c r="K342">
        <v>0.75900000000000001</v>
      </c>
      <c r="L342">
        <v>1.738</v>
      </c>
      <c r="M342">
        <v>2.8411999999999997</v>
      </c>
      <c r="N342">
        <v>82.402000000000001</v>
      </c>
      <c r="O342">
        <v>1.2517</v>
      </c>
      <c r="P342">
        <v>79.680000000000007</v>
      </c>
      <c r="Q342">
        <v>1.5666</v>
      </c>
      <c r="R342">
        <v>0.9758</v>
      </c>
      <c r="S342">
        <v>0.754</v>
      </c>
      <c r="T342">
        <v>0.95950000000000002</v>
      </c>
      <c r="U342">
        <v>6.0167999999999999</v>
      </c>
      <c r="V342">
        <v>7.1768999999999998</v>
      </c>
      <c r="W342">
        <v>55.375</v>
      </c>
      <c r="X342">
        <v>3.153</v>
      </c>
      <c r="Y342">
        <v>8.4057999999999993</v>
      </c>
      <c r="Z342">
        <v>14.0288</v>
      </c>
      <c r="AA342">
        <v>73.62</v>
      </c>
      <c r="AB342">
        <v>28.37</v>
      </c>
      <c r="AC342">
        <v>117.65</v>
      </c>
      <c r="AD342">
        <v>109.3</v>
      </c>
      <c r="AE342">
        <v>1568.9</v>
      </c>
      <c r="AF342">
        <v>90.86</v>
      </c>
      <c r="AG342">
        <v>1382</v>
      </c>
      <c r="AH342">
        <v>578.5</v>
      </c>
      <c r="AI342">
        <v>19.62</v>
      </c>
      <c r="AJ342">
        <v>680</v>
      </c>
      <c r="AK342">
        <f>IF(ISNUMBER(VLOOKUP($A342,'[1]F-F_Research_Data_Factors_weekl'!$G$6:$J$4822,2,0)),VLOOKUP($A342,'[1]F-F_Research_Data_Factors_weekl'!$G$6:$J$4822,2,0),AK343)</f>
        <v>10159.747254243968</v>
      </c>
      <c r="AL342">
        <f>IF(ISNUMBER(VLOOKUP($A342,'[1]F-F_Research_Data_Factors_weekl'!$G$6:$J$4822,3,0)),VLOOKUP($A342,'[1]F-F_Research_Data_Factors_weekl'!$G$6:$J$4822,3,0),AL343)</f>
        <v>375.05034961172174</v>
      </c>
      <c r="AM342">
        <f>IF(ISNUMBER(VLOOKUP($A342,'[1]F-F_Research_Data_Factors_weekl'!$G$6:$J$4822,4,0)),VLOOKUP($A342,'[1]F-F_Research_Data_Factors_weekl'!$G$6:$J$4822,4,0),AM343)</f>
        <v>3556.9557955962528</v>
      </c>
    </row>
    <row r="343" spans="1:39" x14ac:dyDescent="0.25">
      <c r="A343" s="14">
        <v>41047</v>
      </c>
      <c r="B343">
        <v>12369.38</v>
      </c>
      <c r="C343">
        <v>1295.22</v>
      </c>
      <c r="D343">
        <v>2778.79</v>
      </c>
      <c r="E343">
        <v>11280.64</v>
      </c>
      <c r="F343">
        <v>6271.22</v>
      </c>
      <c r="G343">
        <v>8611.31</v>
      </c>
      <c r="H343">
        <v>725.54</v>
      </c>
      <c r="I343">
        <v>18951.849999999999</v>
      </c>
      <c r="J343">
        <v>0.29239999999999999</v>
      </c>
      <c r="K343">
        <v>0.74760000000000004</v>
      </c>
      <c r="L343">
        <v>1.7225999999999999</v>
      </c>
      <c r="M343">
        <v>2.8064</v>
      </c>
      <c r="N343">
        <v>81.292000000000002</v>
      </c>
      <c r="O343">
        <v>1.278</v>
      </c>
      <c r="P343">
        <v>79.02</v>
      </c>
      <c r="Q343">
        <v>1.5817000000000001</v>
      </c>
      <c r="R343">
        <v>0.98440000000000005</v>
      </c>
      <c r="S343">
        <v>0.75619999999999998</v>
      </c>
      <c r="T343">
        <v>0.93969999999999998</v>
      </c>
      <c r="U343">
        <v>5.9663000000000004</v>
      </c>
      <c r="V343">
        <v>7.1407999999999996</v>
      </c>
      <c r="W343">
        <v>54.424999999999997</v>
      </c>
      <c r="X343">
        <v>3.1360000000000001</v>
      </c>
      <c r="Y343">
        <v>8.3381000000000007</v>
      </c>
      <c r="Z343">
        <v>13.815799999999999</v>
      </c>
      <c r="AA343">
        <v>77.989999999999995</v>
      </c>
      <c r="AB343">
        <v>28.693999999999999</v>
      </c>
      <c r="AC343">
        <v>119.52500000000001</v>
      </c>
      <c r="AD343">
        <v>102.2</v>
      </c>
      <c r="AE343">
        <v>1591.9</v>
      </c>
      <c r="AF343">
        <v>91.48</v>
      </c>
      <c r="AG343">
        <v>1405</v>
      </c>
      <c r="AH343">
        <v>635.5</v>
      </c>
      <c r="AI343">
        <v>20.47</v>
      </c>
      <c r="AJ343">
        <v>695.25</v>
      </c>
      <c r="AK343">
        <f>IF(ISNUMBER(VLOOKUP($A343,'[1]F-F_Research_Data_Factors_weekl'!$G$6:$J$4822,2,0)),VLOOKUP($A343,'[1]F-F_Research_Data_Factors_weekl'!$G$6:$J$4822,2,0),AK344)</f>
        <v>9965.4215343246378</v>
      </c>
      <c r="AL343">
        <f>IF(ISNUMBER(VLOOKUP($A343,'[1]F-F_Research_Data_Factors_weekl'!$G$6:$J$4822,3,0)),VLOOKUP($A343,'[1]F-F_Research_Data_Factors_weekl'!$G$6:$J$4822,3,0),AL344)</f>
        <v>373.18442747435006</v>
      </c>
      <c r="AM343">
        <f>IF(ISNUMBER(VLOOKUP($A343,'[1]F-F_Research_Data_Factors_weekl'!$G$6:$J$4822,4,0)),VLOOKUP($A343,'[1]F-F_Research_Data_Factors_weekl'!$G$6:$J$4822,4,0),AM344)</f>
        <v>3595.7903311729206</v>
      </c>
    </row>
    <row r="344" spans="1:39" x14ac:dyDescent="0.25">
      <c r="A344" s="14">
        <v>41040</v>
      </c>
      <c r="B344">
        <v>12820.6</v>
      </c>
      <c r="C344">
        <v>1353.39</v>
      </c>
      <c r="D344">
        <v>2933.82</v>
      </c>
      <c r="E344">
        <v>11694.67</v>
      </c>
      <c r="F344">
        <v>6579.93</v>
      </c>
      <c r="G344">
        <v>8953.31</v>
      </c>
      <c r="H344">
        <v>758.38</v>
      </c>
      <c r="I344">
        <v>19964.63</v>
      </c>
      <c r="J344">
        <v>0.25800000000000001</v>
      </c>
      <c r="K344">
        <v>0.74639999999999995</v>
      </c>
      <c r="L344">
        <v>1.8376000000000001</v>
      </c>
      <c r="M344">
        <v>3.0103</v>
      </c>
      <c r="N344">
        <v>80.263999999999996</v>
      </c>
      <c r="O344">
        <v>1.2917000000000001</v>
      </c>
      <c r="P344">
        <v>79.94</v>
      </c>
      <c r="Q344">
        <v>1.6069</v>
      </c>
      <c r="R344">
        <v>1.002</v>
      </c>
      <c r="S344">
        <v>0.78269999999999995</v>
      </c>
      <c r="T344">
        <v>0.92989999999999995</v>
      </c>
      <c r="U344">
        <v>5.859</v>
      </c>
      <c r="V344">
        <v>6.9553000000000003</v>
      </c>
      <c r="W344">
        <v>53.634999999999998</v>
      </c>
      <c r="X344">
        <v>3.0705</v>
      </c>
      <c r="Y344">
        <v>8.0969999999999995</v>
      </c>
      <c r="Z344">
        <v>13.5745</v>
      </c>
      <c r="AA344">
        <v>78.97</v>
      </c>
      <c r="AB344">
        <v>28.858000000000001</v>
      </c>
      <c r="AC344">
        <v>115.15</v>
      </c>
      <c r="AD344">
        <v>122.55</v>
      </c>
      <c r="AE344">
        <v>1584</v>
      </c>
      <c r="AF344">
        <v>96.13</v>
      </c>
      <c r="AG344">
        <v>1404</v>
      </c>
      <c r="AH344">
        <v>608</v>
      </c>
      <c r="AI344">
        <v>20.22</v>
      </c>
      <c r="AJ344">
        <v>592.75</v>
      </c>
      <c r="AK344">
        <f>IF(ISNUMBER(VLOOKUP($A344,'[1]F-F_Research_Data_Factors_weekl'!$G$6:$J$4822,2,0)),VLOOKUP($A344,'[1]F-F_Research_Data_Factors_weekl'!$G$6:$J$4822,2,0),AK345)</f>
        <v>10431.719391107126</v>
      </c>
      <c r="AL344">
        <f>IF(ISNUMBER(VLOOKUP($A344,'[1]F-F_Research_Data_Factors_weekl'!$G$6:$J$4822,3,0)),VLOOKUP($A344,'[1]F-F_Research_Data_Factors_weekl'!$G$6:$J$4822,3,0),AL345)</f>
        <v>374.98435236570543</v>
      </c>
      <c r="AM344">
        <f>IF(ISNUMBER(VLOOKUP($A344,'[1]F-F_Research_Data_Factors_weekl'!$G$6:$J$4822,4,0)),VLOOKUP($A344,'[1]F-F_Research_Data_Factors_weekl'!$G$6:$J$4822,4,0),AM345)</f>
        <v>3600.8314952662931</v>
      </c>
    </row>
    <row r="345" spans="1:39" x14ac:dyDescent="0.25">
      <c r="A345" s="14">
        <v>41033</v>
      </c>
      <c r="B345">
        <v>13038.27</v>
      </c>
      <c r="C345">
        <v>1369.1</v>
      </c>
      <c r="D345">
        <v>2956.34</v>
      </c>
      <c r="E345">
        <v>11871.23</v>
      </c>
      <c r="F345">
        <v>6561.47</v>
      </c>
      <c r="G345">
        <v>9380.25</v>
      </c>
      <c r="H345">
        <v>792.87</v>
      </c>
      <c r="I345">
        <v>21086</v>
      </c>
      <c r="J345">
        <v>0.254</v>
      </c>
      <c r="K345">
        <v>0.78369999999999995</v>
      </c>
      <c r="L345">
        <v>1.8786</v>
      </c>
      <c r="M345">
        <v>3.0709</v>
      </c>
      <c r="N345">
        <v>79.498000000000005</v>
      </c>
      <c r="O345">
        <v>1.3084</v>
      </c>
      <c r="P345">
        <v>79.849999999999994</v>
      </c>
      <c r="Q345">
        <v>1.6151</v>
      </c>
      <c r="R345">
        <v>1.0182</v>
      </c>
      <c r="S345">
        <v>0.79549999999999998</v>
      </c>
      <c r="T345">
        <v>0.91820000000000002</v>
      </c>
      <c r="U345">
        <v>5.7986000000000004</v>
      </c>
      <c r="V345">
        <v>6.8170999999999999</v>
      </c>
      <c r="W345">
        <v>53.475000000000001</v>
      </c>
      <c r="X345">
        <v>3.0419999999999998</v>
      </c>
      <c r="Y345">
        <v>7.8309999999999995</v>
      </c>
      <c r="Z345">
        <v>13.167999999999999</v>
      </c>
      <c r="AA345">
        <v>86.07</v>
      </c>
      <c r="AB345">
        <v>30.38</v>
      </c>
      <c r="AC345">
        <v>115.375</v>
      </c>
      <c r="AD345">
        <v>121.65</v>
      </c>
      <c r="AE345">
        <v>1645.2</v>
      </c>
      <c r="AF345">
        <v>98.49</v>
      </c>
      <c r="AG345">
        <v>1475</v>
      </c>
      <c r="AH345">
        <v>662.25</v>
      </c>
      <c r="AI345">
        <v>20.81</v>
      </c>
      <c r="AJ345">
        <v>603.75</v>
      </c>
      <c r="AK345">
        <f>IF(ISNUMBER(VLOOKUP($A345,'[1]F-F_Research_Data_Factors_weekl'!$G$6:$J$4822,2,0)),VLOOKUP($A345,'[1]F-F_Research_Data_Factors_weekl'!$G$6:$J$4822,2,0),AK346)</f>
        <v>10536.026048992149</v>
      </c>
      <c r="AL345">
        <f>IF(ISNUMBER(VLOOKUP($A345,'[1]F-F_Research_Data_Factors_weekl'!$G$6:$J$4822,3,0)),VLOOKUP($A345,'[1]F-F_Research_Data_Factors_weekl'!$G$6:$J$4822,3,0),AL346)</f>
        <v>371.89760226689026</v>
      </c>
      <c r="AM345">
        <f>IF(ISNUMBER(VLOOKUP($A345,'[1]F-F_Research_Data_Factors_weekl'!$G$6:$J$4822,4,0)),VLOOKUP($A345,'[1]F-F_Research_Data_Factors_weekl'!$G$6:$J$4822,4,0),AM346)</f>
        <v>3594.3616443065412</v>
      </c>
    </row>
    <row r="346" spans="1:39" x14ac:dyDescent="0.25">
      <c r="A346" s="14">
        <v>41026</v>
      </c>
      <c r="B346">
        <v>13228.31</v>
      </c>
      <c r="C346">
        <v>1403.36</v>
      </c>
      <c r="D346">
        <v>3069.2</v>
      </c>
      <c r="E346">
        <v>12237.75</v>
      </c>
      <c r="F346">
        <v>6801.32</v>
      </c>
      <c r="G346">
        <v>9520.89</v>
      </c>
      <c r="H346">
        <v>804.27</v>
      </c>
      <c r="I346">
        <v>20741.45</v>
      </c>
      <c r="J346">
        <v>0.25779999999999997</v>
      </c>
      <c r="K346">
        <v>0.82550000000000001</v>
      </c>
      <c r="L346">
        <v>1.9348000000000001</v>
      </c>
      <c r="M346">
        <v>3.1223999999999998</v>
      </c>
      <c r="N346">
        <v>78.709000000000003</v>
      </c>
      <c r="O346">
        <v>1.3254999999999999</v>
      </c>
      <c r="P346">
        <v>80.27</v>
      </c>
      <c r="Q346">
        <v>1.6265000000000001</v>
      </c>
      <c r="R346">
        <v>1.0470999999999999</v>
      </c>
      <c r="S346">
        <v>0.82250000000000001</v>
      </c>
      <c r="T346">
        <v>0.90639999999999998</v>
      </c>
      <c r="U346">
        <v>5.7241999999999997</v>
      </c>
      <c r="V346">
        <v>6.7153</v>
      </c>
      <c r="W346">
        <v>52.542499999999997</v>
      </c>
      <c r="X346">
        <v>3.0465</v>
      </c>
      <c r="Y346">
        <v>7.7445000000000004</v>
      </c>
      <c r="Z346">
        <v>12.9678</v>
      </c>
      <c r="AA346">
        <v>89.23</v>
      </c>
      <c r="AB346">
        <v>31.347000000000001</v>
      </c>
      <c r="AC346">
        <v>118.45</v>
      </c>
      <c r="AD346">
        <v>147.80000000000001</v>
      </c>
      <c r="AE346">
        <v>1664.8</v>
      </c>
      <c r="AF346">
        <v>104.93</v>
      </c>
      <c r="AG346">
        <v>1496.75</v>
      </c>
      <c r="AH346">
        <v>653</v>
      </c>
      <c r="AI346">
        <v>21.22</v>
      </c>
      <c r="AJ346">
        <v>642.25</v>
      </c>
      <c r="AK346">
        <f>IF(ISNUMBER(VLOOKUP($A346,'[1]F-F_Research_Data_Factors_weekl'!$G$6:$J$4822,2,0)),VLOOKUP($A346,'[1]F-F_Research_Data_Factors_weekl'!$G$6:$J$4822,2,0),AK347)</f>
        <v>10826.167333530775</v>
      </c>
      <c r="AL346">
        <f>IF(ISNUMBER(VLOOKUP($A346,'[1]F-F_Research_Data_Factors_weekl'!$G$6:$J$4822,3,0)),VLOOKUP($A346,'[1]F-F_Research_Data_Factors_weekl'!$G$6:$J$4822,3,0),AL347)</f>
        <v>377.8679153290899</v>
      </c>
      <c r="AM346">
        <f>IF(ISNUMBER(VLOOKUP($A346,'[1]F-F_Research_Data_Factors_weekl'!$G$6:$J$4822,4,0)),VLOOKUP($A346,'[1]F-F_Research_Data_Factors_weekl'!$G$6:$J$4822,4,0),AM347)</f>
        <v>3590.4121908965544</v>
      </c>
    </row>
    <row r="347" spans="1:39" x14ac:dyDescent="0.25">
      <c r="A347" s="14">
        <v>41019</v>
      </c>
      <c r="B347">
        <v>13029.26</v>
      </c>
      <c r="C347">
        <v>1378.53</v>
      </c>
      <c r="D347">
        <v>3000.45</v>
      </c>
      <c r="E347">
        <v>12147.28</v>
      </c>
      <c r="F347">
        <v>6750.12</v>
      </c>
      <c r="G347">
        <v>9561.36</v>
      </c>
      <c r="H347">
        <v>811.94</v>
      </c>
      <c r="I347">
        <v>21010.639999999999</v>
      </c>
      <c r="J347">
        <v>0.26419999999999999</v>
      </c>
      <c r="K347">
        <v>0.84289999999999998</v>
      </c>
      <c r="L347">
        <v>1.9628999999999999</v>
      </c>
      <c r="M347">
        <v>3.1240000000000001</v>
      </c>
      <c r="N347">
        <v>79.194000000000003</v>
      </c>
      <c r="O347">
        <v>1.3219000000000001</v>
      </c>
      <c r="P347">
        <v>81.52</v>
      </c>
      <c r="Q347">
        <v>1.6122000000000001</v>
      </c>
      <c r="R347">
        <v>1.038</v>
      </c>
      <c r="S347">
        <v>0.81850000000000001</v>
      </c>
      <c r="T347">
        <v>0.90890000000000004</v>
      </c>
      <c r="U347">
        <v>5.7169999999999996</v>
      </c>
      <c r="V347">
        <v>6.6863999999999999</v>
      </c>
      <c r="W347">
        <v>52.085000000000001</v>
      </c>
      <c r="X347">
        <v>3.0646</v>
      </c>
      <c r="Y347">
        <v>7.8123000000000005</v>
      </c>
      <c r="Z347">
        <v>13.101000000000001</v>
      </c>
      <c r="AA347">
        <v>90.04</v>
      </c>
      <c r="AB347">
        <v>31.651</v>
      </c>
      <c r="AC347">
        <v>120.55</v>
      </c>
      <c r="AD347">
        <v>151.55000000000001</v>
      </c>
      <c r="AE347">
        <v>1642.1</v>
      </c>
      <c r="AF347">
        <v>103.05</v>
      </c>
      <c r="AG347">
        <v>1446.75</v>
      </c>
      <c r="AH347">
        <v>612.5</v>
      </c>
      <c r="AI347">
        <v>21.93</v>
      </c>
      <c r="AJ347">
        <v>615.75</v>
      </c>
      <c r="AK347">
        <f>IF(ISNUMBER(VLOOKUP($A347,'[1]F-F_Research_Data_Factors_weekl'!$G$6:$J$4822,2,0)),VLOOKUP($A347,'[1]F-F_Research_Data_Factors_weekl'!$G$6:$J$4822,2,0),AK348)</f>
        <v>10627.434311898278</v>
      </c>
      <c r="AL347">
        <f>IF(ISNUMBER(VLOOKUP($A347,'[1]F-F_Research_Data_Factors_weekl'!$G$6:$J$4822,3,0)),VLOOKUP($A347,'[1]F-F_Research_Data_Factors_weekl'!$G$6:$J$4822,3,0),AL348)</f>
        <v>375.35304989479482</v>
      </c>
      <c r="AM347">
        <f>IF(ISNUMBER(VLOOKUP($A347,'[1]F-F_Research_Data_Factors_weekl'!$G$6:$J$4822,4,0)),VLOOKUP($A347,'[1]F-F_Research_Data_Factors_weekl'!$G$6:$J$4822,4,0),AM348)</f>
        <v>3592.567731535476</v>
      </c>
    </row>
    <row r="348" spans="1:39" x14ac:dyDescent="0.25">
      <c r="A348" s="14">
        <v>41012</v>
      </c>
      <c r="B348">
        <v>12849.59</v>
      </c>
      <c r="C348">
        <v>1370.26</v>
      </c>
      <c r="D348">
        <v>3011.33</v>
      </c>
      <c r="E348">
        <v>12040.39</v>
      </c>
      <c r="F348">
        <v>6583.9</v>
      </c>
      <c r="G348">
        <v>9637.99</v>
      </c>
      <c r="H348">
        <v>815.48</v>
      </c>
      <c r="I348">
        <v>20701.04</v>
      </c>
      <c r="J348">
        <v>0.26600000000000001</v>
      </c>
      <c r="K348">
        <v>0.84840000000000004</v>
      </c>
      <c r="L348">
        <v>1.9823</v>
      </c>
      <c r="M348">
        <v>3.1273</v>
      </c>
      <c r="N348">
        <v>79.888000000000005</v>
      </c>
      <c r="O348">
        <v>1.3078000000000001</v>
      </c>
      <c r="P348">
        <v>80.930000000000007</v>
      </c>
      <c r="Q348">
        <v>1.5847</v>
      </c>
      <c r="R348">
        <v>1.0369999999999999</v>
      </c>
      <c r="S348">
        <v>0.82279999999999998</v>
      </c>
      <c r="T348">
        <v>0.91949999999999998</v>
      </c>
      <c r="U348">
        <v>5.7861000000000002</v>
      </c>
      <c r="V348">
        <v>6.7896999999999998</v>
      </c>
      <c r="W348">
        <v>51.302500000000002</v>
      </c>
      <c r="X348">
        <v>3.0575000000000001</v>
      </c>
      <c r="Y348">
        <v>7.9490999999999996</v>
      </c>
      <c r="Z348">
        <v>13.1775</v>
      </c>
      <c r="AA348">
        <v>92.08</v>
      </c>
      <c r="AB348">
        <v>31.39</v>
      </c>
      <c r="AC348">
        <v>120.52500000000001</v>
      </c>
      <c r="AD348">
        <v>146.4</v>
      </c>
      <c r="AE348">
        <v>1659.1</v>
      </c>
      <c r="AF348">
        <v>102.83</v>
      </c>
      <c r="AG348">
        <v>1436.75</v>
      </c>
      <c r="AH348">
        <v>629.25</v>
      </c>
      <c r="AI348">
        <v>23.37</v>
      </c>
      <c r="AJ348">
        <v>623.5</v>
      </c>
      <c r="AK348">
        <f>IF(ISNUMBER(VLOOKUP($A348,'[1]F-F_Research_Data_Factors_weekl'!$G$6:$J$4822,2,0)),VLOOKUP($A348,'[1]F-F_Research_Data_Factors_weekl'!$G$6:$J$4822,2,0),AK349)</f>
        <v>10568.252100137508</v>
      </c>
      <c r="AL348">
        <f>IF(ISNUMBER(VLOOKUP($A348,'[1]F-F_Research_Data_Factors_weekl'!$G$6:$J$4822,3,0)),VLOOKUP($A348,'[1]F-F_Research_Data_Factors_weekl'!$G$6:$J$4822,3,0),AL349)</f>
        <v>374.67862836374007</v>
      </c>
      <c r="AM348">
        <f>IF(ISNUMBER(VLOOKUP($A348,'[1]F-F_Research_Data_Factors_weekl'!$G$6:$J$4822,4,0)),VLOOKUP($A348,'[1]F-F_Research_Data_Factors_weekl'!$G$6:$J$4822,4,0),AM349)</f>
        <v>3577.5420549048754</v>
      </c>
    </row>
    <row r="349" spans="1:39" x14ac:dyDescent="0.25">
      <c r="A349" s="14">
        <v>41005</v>
      </c>
      <c r="B349">
        <v>13060.14</v>
      </c>
      <c r="C349">
        <v>1398.08</v>
      </c>
      <c r="D349">
        <v>3080.5</v>
      </c>
      <c r="E349">
        <v>12103.11</v>
      </c>
      <c r="F349">
        <v>6775.26</v>
      </c>
      <c r="G349">
        <v>9688.4500000000007</v>
      </c>
      <c r="H349">
        <v>825.71</v>
      </c>
      <c r="I349">
        <v>20593</v>
      </c>
      <c r="J349">
        <v>0.31359999999999999</v>
      </c>
      <c r="K349">
        <v>0.89700000000000002</v>
      </c>
      <c r="L349">
        <v>2.0545</v>
      </c>
      <c r="M349">
        <v>3.2157</v>
      </c>
      <c r="N349">
        <v>79.885999999999996</v>
      </c>
      <c r="O349">
        <v>1.3096000000000001</v>
      </c>
      <c r="P349">
        <v>81.64</v>
      </c>
      <c r="Q349">
        <v>1.5871</v>
      </c>
      <c r="R349">
        <v>1.0306999999999999</v>
      </c>
      <c r="S349">
        <v>0.8196</v>
      </c>
      <c r="T349">
        <v>0.9173</v>
      </c>
      <c r="U349">
        <v>5.7874999999999996</v>
      </c>
      <c r="V349">
        <v>6.7522000000000002</v>
      </c>
      <c r="W349">
        <v>51.104999999999997</v>
      </c>
      <c r="X349">
        <v>3.0644999999999998</v>
      </c>
      <c r="Y349">
        <v>7.8834</v>
      </c>
      <c r="Z349">
        <v>12.9842</v>
      </c>
      <c r="AA349">
        <v>88.54</v>
      </c>
      <c r="AB349">
        <v>31.73</v>
      </c>
      <c r="AC349">
        <v>118.325</v>
      </c>
      <c r="AD349">
        <v>158.69999999999999</v>
      </c>
      <c r="AE349">
        <v>1628.5</v>
      </c>
      <c r="AF349">
        <v>103.31</v>
      </c>
      <c r="AG349">
        <v>1434</v>
      </c>
      <c r="AH349">
        <v>658.25</v>
      </c>
      <c r="AI349">
        <v>24.58</v>
      </c>
      <c r="AJ349">
        <v>638.5</v>
      </c>
      <c r="AK349">
        <f>IF(ISNUMBER(VLOOKUP($A349,'[1]F-F_Research_Data_Factors_weekl'!$G$6:$J$4822,2,0)),VLOOKUP($A349,'[1]F-F_Research_Data_Factors_weekl'!$G$6:$J$4822,2,0),AK350)</f>
        <v>10866.588305439789</v>
      </c>
      <c r="AL349">
        <f>IF(ISNUMBER(VLOOKUP($A349,'[1]F-F_Research_Data_Factors_weekl'!$G$6:$J$4822,3,0)),VLOOKUP($A349,'[1]F-F_Research_Data_Factors_weekl'!$G$6:$J$4822,3,0),AL350)</f>
        <v>377.7720068866916</v>
      </c>
      <c r="AM349">
        <f>IF(ISNUMBER(VLOOKUP($A349,'[1]F-F_Research_Data_Factors_weekl'!$G$6:$J$4822,4,0)),VLOOKUP($A349,'[1]F-F_Research_Data_Factors_weekl'!$G$6:$J$4822,4,0),AM350)</f>
        <v>3606.7246410515663</v>
      </c>
    </row>
    <row r="350" spans="1:39" x14ac:dyDescent="0.25">
      <c r="A350" s="14">
        <v>40998</v>
      </c>
      <c r="B350">
        <v>13212.04</v>
      </c>
      <c r="C350">
        <v>1408.47</v>
      </c>
      <c r="D350">
        <v>3091.57</v>
      </c>
      <c r="E350">
        <v>12392.18</v>
      </c>
      <c r="F350">
        <v>6946.83</v>
      </c>
      <c r="G350">
        <v>10083.56</v>
      </c>
      <c r="H350">
        <v>854.35</v>
      </c>
      <c r="I350">
        <v>20555.580000000002</v>
      </c>
      <c r="J350">
        <v>0.32869999999999999</v>
      </c>
      <c r="K350">
        <v>1.0386</v>
      </c>
      <c r="L350">
        <v>2.2088000000000001</v>
      </c>
      <c r="M350">
        <v>3.3357999999999999</v>
      </c>
      <c r="N350">
        <v>79.004000000000005</v>
      </c>
      <c r="O350">
        <v>1.3343</v>
      </c>
      <c r="P350">
        <v>82.87</v>
      </c>
      <c r="Q350">
        <v>1.6008</v>
      </c>
      <c r="R350">
        <v>1.0346</v>
      </c>
      <c r="S350">
        <v>0.81869999999999998</v>
      </c>
      <c r="T350">
        <v>0.90249999999999997</v>
      </c>
      <c r="U350">
        <v>5.6925999999999997</v>
      </c>
      <c r="V350">
        <v>6.6147</v>
      </c>
      <c r="W350">
        <v>50.875</v>
      </c>
      <c r="X350">
        <v>3.0634999999999999</v>
      </c>
      <c r="Y350">
        <v>7.673</v>
      </c>
      <c r="Z350">
        <v>12.810700000000001</v>
      </c>
      <c r="AA350">
        <v>93.52</v>
      </c>
      <c r="AB350">
        <v>32.484000000000002</v>
      </c>
      <c r="AC350">
        <v>120.45</v>
      </c>
      <c r="AD350">
        <v>164.5</v>
      </c>
      <c r="AE350">
        <v>1669.3</v>
      </c>
      <c r="AF350">
        <v>103.02</v>
      </c>
      <c r="AG350">
        <v>1403</v>
      </c>
      <c r="AH350">
        <v>644</v>
      </c>
      <c r="AI350">
        <v>24.71</v>
      </c>
      <c r="AJ350">
        <v>660.75</v>
      </c>
      <c r="AK350">
        <f>IF(ISNUMBER(VLOOKUP($A350,'[1]F-F_Research_Data_Factors_weekl'!$G$6:$J$4822,2,0)),VLOOKUP($A350,'[1]F-F_Research_Data_Factors_weekl'!$G$6:$J$4822,2,0),AK351)</f>
        <v>10866.588305439789</v>
      </c>
      <c r="AL350">
        <f>IF(ISNUMBER(VLOOKUP($A350,'[1]F-F_Research_Data_Factors_weekl'!$G$6:$J$4822,3,0)),VLOOKUP($A350,'[1]F-F_Research_Data_Factors_weekl'!$G$6:$J$4822,3,0),AL351)</f>
        <v>377.7720068866916</v>
      </c>
      <c r="AM350">
        <f>IF(ISNUMBER(VLOOKUP($A350,'[1]F-F_Research_Data_Factors_weekl'!$G$6:$J$4822,4,0)),VLOOKUP($A350,'[1]F-F_Research_Data_Factors_weekl'!$G$6:$J$4822,4,0),AM351)</f>
        <v>3606.7246410515663</v>
      </c>
    </row>
    <row r="351" spans="1:39" x14ac:dyDescent="0.25">
      <c r="A351" s="14">
        <v>40991</v>
      </c>
      <c r="B351">
        <v>13080.73</v>
      </c>
      <c r="C351">
        <v>1397.11</v>
      </c>
      <c r="D351">
        <v>3067.92</v>
      </c>
      <c r="E351">
        <v>12465.66</v>
      </c>
      <c r="F351">
        <v>6995.62</v>
      </c>
      <c r="G351">
        <v>10011.469999999999</v>
      </c>
      <c r="H351">
        <v>852.53</v>
      </c>
      <c r="I351">
        <v>20668.8</v>
      </c>
      <c r="J351">
        <v>0.35170000000000001</v>
      </c>
      <c r="K351">
        <v>1.0822000000000001</v>
      </c>
      <c r="L351">
        <v>2.2317</v>
      </c>
      <c r="M351">
        <v>3.3050999999999999</v>
      </c>
      <c r="N351">
        <v>79.344999999999999</v>
      </c>
      <c r="O351">
        <v>1.327</v>
      </c>
      <c r="P351">
        <v>82.35</v>
      </c>
      <c r="Q351">
        <v>1.5869</v>
      </c>
      <c r="R351">
        <v>1.0467</v>
      </c>
      <c r="S351">
        <v>0.81820000000000004</v>
      </c>
      <c r="T351">
        <v>0.90800000000000003</v>
      </c>
      <c r="U351">
        <v>5.7565</v>
      </c>
      <c r="V351">
        <v>6.7332999999999998</v>
      </c>
      <c r="W351">
        <v>51.218800000000002</v>
      </c>
      <c r="X351">
        <v>3.077</v>
      </c>
      <c r="Y351">
        <v>7.6806000000000001</v>
      </c>
      <c r="Z351">
        <v>12.747400000000001</v>
      </c>
      <c r="AA351">
        <v>89.63</v>
      </c>
      <c r="AB351">
        <v>32.247999999999998</v>
      </c>
      <c r="AC351">
        <v>124.5</v>
      </c>
      <c r="AD351">
        <v>166.2</v>
      </c>
      <c r="AE351">
        <v>1662.4</v>
      </c>
      <c r="AF351">
        <v>106.87</v>
      </c>
      <c r="AG351">
        <v>1365.75</v>
      </c>
      <c r="AH351">
        <v>646.5</v>
      </c>
      <c r="AI351">
        <v>25.63</v>
      </c>
      <c r="AJ351">
        <v>654.25</v>
      </c>
      <c r="AK351">
        <f>IF(ISNUMBER(VLOOKUP($A351,'[1]F-F_Research_Data_Factors_weekl'!$G$6:$J$4822,2,0)),VLOOKUP($A351,'[1]F-F_Research_Data_Factors_weekl'!$G$6:$J$4822,2,0),AK352)</f>
        <v>10786.766235298579</v>
      </c>
      <c r="AL351">
        <f>IF(ISNUMBER(VLOOKUP($A351,'[1]F-F_Research_Data_Factors_weekl'!$G$6:$J$4822,3,0)),VLOOKUP($A351,'[1]F-F_Research_Data_Factors_weekl'!$G$6:$J$4822,3,0),AL352)</f>
        <v>380.20532094071217</v>
      </c>
      <c r="AM351">
        <f>IF(ISNUMBER(VLOOKUP($A351,'[1]F-F_Research_Data_Factors_weekl'!$G$6:$J$4822,4,0)),VLOOKUP($A351,'[1]F-F_Research_Data_Factors_weekl'!$G$6:$J$4822,4,0),AM352)</f>
        <v>3621.2094789674361</v>
      </c>
    </row>
    <row r="352" spans="1:39" x14ac:dyDescent="0.25">
      <c r="A352" s="14">
        <v>40984</v>
      </c>
      <c r="B352">
        <v>13232.62</v>
      </c>
      <c r="C352">
        <v>1404.17</v>
      </c>
      <c r="D352">
        <v>3055.26</v>
      </c>
      <c r="E352">
        <v>12496.96</v>
      </c>
      <c r="F352">
        <v>7157.82</v>
      </c>
      <c r="G352">
        <v>10129.83</v>
      </c>
      <c r="H352">
        <v>866.73</v>
      </c>
      <c r="I352">
        <v>21317.85</v>
      </c>
      <c r="J352">
        <v>0.35870000000000002</v>
      </c>
      <c r="K352">
        <v>1.1142000000000001</v>
      </c>
      <c r="L352">
        <v>2.294</v>
      </c>
      <c r="M352">
        <v>3.4060999999999999</v>
      </c>
      <c r="N352">
        <v>79.786000000000001</v>
      </c>
      <c r="O352">
        <v>1.3174999999999999</v>
      </c>
      <c r="P352">
        <v>83.43</v>
      </c>
      <c r="Q352">
        <v>1.5844</v>
      </c>
      <c r="R352">
        <v>1.0589999999999999</v>
      </c>
      <c r="S352">
        <v>0.82450000000000001</v>
      </c>
      <c r="T352">
        <v>0.91559999999999997</v>
      </c>
      <c r="U352">
        <v>5.7295999999999996</v>
      </c>
      <c r="V352">
        <v>6.7438000000000002</v>
      </c>
      <c r="W352">
        <v>50.191200000000002</v>
      </c>
      <c r="X352">
        <v>3.0562999999999998</v>
      </c>
      <c r="Y352">
        <v>7.5576999999999996</v>
      </c>
      <c r="Z352">
        <v>12.6692</v>
      </c>
      <c r="AA352">
        <v>87.48</v>
      </c>
      <c r="AB352">
        <v>32.573</v>
      </c>
      <c r="AC352">
        <v>125.3</v>
      </c>
      <c r="AD352">
        <v>186.9</v>
      </c>
      <c r="AE352">
        <v>1655.8</v>
      </c>
      <c r="AF352">
        <v>107.06</v>
      </c>
      <c r="AG352">
        <v>1374</v>
      </c>
      <c r="AH352">
        <v>673</v>
      </c>
      <c r="AI352">
        <v>25.41</v>
      </c>
      <c r="AJ352">
        <v>672</v>
      </c>
      <c r="AK352">
        <f>IF(ISNUMBER(VLOOKUP($A352,'[1]F-F_Research_Data_Factors_weekl'!$G$6:$J$4822,2,0)),VLOOKUP($A352,'[1]F-F_Research_Data_Factors_weekl'!$G$6:$J$4822,2,0),AK353)</f>
        <v>10834.437761448953</v>
      </c>
      <c r="AL352">
        <f>IF(ISNUMBER(VLOOKUP($A352,'[1]F-F_Research_Data_Factors_weekl'!$G$6:$J$4822,3,0)),VLOOKUP($A352,'[1]F-F_Research_Data_Factors_weekl'!$G$6:$J$4822,3,0),AL353)</f>
        <v>377.90013014681659</v>
      </c>
      <c r="AM352">
        <f>IF(ISNUMBER(VLOOKUP($A352,'[1]F-F_Research_Data_Factors_weekl'!$G$6:$J$4822,4,0)),VLOOKUP($A352,'[1]F-F_Research_Data_Factors_weekl'!$G$6:$J$4822,4,0),AM353)</f>
        <v>3632.8345495259191</v>
      </c>
    </row>
    <row r="353" spans="1:39" x14ac:dyDescent="0.25">
      <c r="A353" s="14">
        <v>40977</v>
      </c>
      <c r="B353">
        <v>12922.02</v>
      </c>
      <c r="C353">
        <v>1370.87</v>
      </c>
      <c r="D353">
        <v>2988.34</v>
      </c>
      <c r="E353">
        <v>12503.62</v>
      </c>
      <c r="F353">
        <v>6880.21</v>
      </c>
      <c r="G353">
        <v>9929.74</v>
      </c>
      <c r="H353">
        <v>848.71</v>
      </c>
      <c r="I353">
        <v>21086</v>
      </c>
      <c r="J353">
        <v>0.31780000000000003</v>
      </c>
      <c r="K353">
        <v>0.89429999999999998</v>
      </c>
      <c r="L353">
        <v>2.0278999999999998</v>
      </c>
      <c r="M353">
        <v>3.1778</v>
      </c>
      <c r="N353">
        <v>80.040999999999997</v>
      </c>
      <c r="O353">
        <v>1.3123</v>
      </c>
      <c r="P353">
        <v>82.46</v>
      </c>
      <c r="Q353">
        <v>1.5674000000000001</v>
      </c>
      <c r="R353">
        <v>1.0576000000000001</v>
      </c>
      <c r="S353">
        <v>0.82140000000000002</v>
      </c>
      <c r="T353">
        <v>0.91879999999999995</v>
      </c>
      <c r="U353">
        <v>5.7007000000000003</v>
      </c>
      <c r="V353">
        <v>6.8026999999999997</v>
      </c>
      <c r="W353">
        <v>49.854999999999997</v>
      </c>
      <c r="X353">
        <v>3.0074999999999998</v>
      </c>
      <c r="Y353">
        <v>7.5692000000000004</v>
      </c>
      <c r="Z353">
        <v>12.6425</v>
      </c>
      <c r="AA353">
        <v>88.8</v>
      </c>
      <c r="AB353">
        <v>34.174999999999997</v>
      </c>
      <c r="AC353">
        <v>126.02500000000001</v>
      </c>
      <c r="AD353">
        <v>193.45</v>
      </c>
      <c r="AE353">
        <v>1711.5</v>
      </c>
      <c r="AF353">
        <v>107.4</v>
      </c>
      <c r="AG353">
        <v>1331.75</v>
      </c>
      <c r="AH353">
        <v>654</v>
      </c>
      <c r="AI353">
        <v>23.66</v>
      </c>
      <c r="AJ353">
        <v>638.75</v>
      </c>
      <c r="AK353">
        <f>IF(ISNUMBER(VLOOKUP($A353,'[1]F-F_Research_Data_Factors_weekl'!$G$6:$J$4822,2,0)),VLOOKUP($A353,'[1]F-F_Research_Data_Factors_weekl'!$G$6:$J$4822,2,0),AK354)</f>
        <v>10591.883626404295</v>
      </c>
      <c r="AL353">
        <f>IF(ISNUMBER(VLOOKUP($A353,'[1]F-F_Research_Data_Factors_weekl'!$G$6:$J$4822,3,0)),VLOOKUP($A353,'[1]F-F_Research_Data_Factors_weekl'!$G$6:$J$4822,3,0),AL354)</f>
        <v>380.79416580694942</v>
      </c>
      <c r="AM353">
        <f>IF(ISNUMBER(VLOOKUP($A353,'[1]F-F_Research_Data_Factors_weekl'!$G$6:$J$4822,4,0)),VLOOKUP($A353,'[1]F-F_Research_Data_Factors_weekl'!$G$6:$J$4822,4,0),AM354)</f>
        <v>3577.3850807739232</v>
      </c>
    </row>
    <row r="354" spans="1:39" x14ac:dyDescent="0.25">
      <c r="A354" s="14">
        <v>40970</v>
      </c>
      <c r="B354">
        <v>12977.57</v>
      </c>
      <c r="C354">
        <v>1369.63</v>
      </c>
      <c r="D354">
        <v>2976.19</v>
      </c>
      <c r="E354">
        <v>12643.82</v>
      </c>
      <c r="F354">
        <v>6921.37</v>
      </c>
      <c r="G354">
        <v>9777.0300000000007</v>
      </c>
      <c r="H354">
        <v>837.82</v>
      </c>
      <c r="I354">
        <v>21562.26</v>
      </c>
      <c r="J354">
        <v>0.2737</v>
      </c>
      <c r="K354">
        <v>0.83650000000000002</v>
      </c>
      <c r="L354">
        <v>1.9739</v>
      </c>
      <c r="M354">
        <v>3.1023999999999998</v>
      </c>
      <c r="N354">
        <v>79.403000000000006</v>
      </c>
      <c r="O354">
        <v>1.3197999999999999</v>
      </c>
      <c r="P354">
        <v>81.81</v>
      </c>
      <c r="Q354">
        <v>1.5834999999999999</v>
      </c>
      <c r="R354">
        <v>1.0732999999999999</v>
      </c>
      <c r="S354">
        <v>0.82909999999999995</v>
      </c>
      <c r="T354">
        <v>0.91420000000000001</v>
      </c>
      <c r="U354">
        <v>5.6074999999999999</v>
      </c>
      <c r="V354">
        <v>6.6782000000000004</v>
      </c>
      <c r="W354">
        <v>49.5</v>
      </c>
      <c r="X354">
        <v>3.0034999999999998</v>
      </c>
      <c r="Y354">
        <v>7.5208000000000004</v>
      </c>
      <c r="Z354">
        <v>12.7599</v>
      </c>
      <c r="AA354">
        <v>87.46</v>
      </c>
      <c r="AB354">
        <v>34.481000000000002</v>
      </c>
      <c r="AC354">
        <v>129.94999999999999</v>
      </c>
      <c r="AD354">
        <v>197.1</v>
      </c>
      <c r="AE354">
        <v>1709.8</v>
      </c>
      <c r="AF354">
        <v>106.7</v>
      </c>
      <c r="AG354">
        <v>1328.25</v>
      </c>
      <c r="AH354">
        <v>659</v>
      </c>
      <c r="AI354">
        <v>24.96</v>
      </c>
      <c r="AJ354">
        <v>670.75</v>
      </c>
      <c r="AK354">
        <f>IF(ISNUMBER(VLOOKUP($A354,'[1]F-F_Research_Data_Factors_weekl'!$G$6:$J$4822,2,0)),VLOOKUP($A354,'[1]F-F_Research_Data_Factors_weekl'!$G$6:$J$4822,2,0),AK355)</f>
        <v>10558.097713720388</v>
      </c>
      <c r="AL354">
        <f>IF(ISNUMBER(VLOOKUP($A354,'[1]F-F_Research_Data_Factors_weekl'!$G$6:$J$4822,3,0)),VLOOKUP($A354,'[1]F-F_Research_Data_Factors_weekl'!$G$6:$J$4822,3,0),AL355)</f>
        <v>374.53935851967094</v>
      </c>
      <c r="AM354">
        <f>IF(ISNUMBER(VLOOKUP($A354,'[1]F-F_Research_Data_Factors_weekl'!$G$6:$J$4822,4,0)),VLOOKUP($A354,'[1]F-F_Research_Data_Factors_weekl'!$G$6:$J$4822,4,0),AM355)</f>
        <v>3575.5972821328569</v>
      </c>
    </row>
    <row r="355" spans="1:39" x14ac:dyDescent="0.25">
      <c r="A355" s="14">
        <v>40963</v>
      </c>
      <c r="B355">
        <v>12982.95</v>
      </c>
      <c r="C355">
        <v>1365.74</v>
      </c>
      <c r="D355">
        <v>2963.75</v>
      </c>
      <c r="E355">
        <v>12725.77</v>
      </c>
      <c r="F355">
        <v>6864.43</v>
      </c>
      <c r="G355">
        <v>9647.3799999999992</v>
      </c>
      <c r="H355">
        <v>834.29</v>
      </c>
      <c r="I355">
        <v>21406.86</v>
      </c>
      <c r="J355">
        <v>0.3049</v>
      </c>
      <c r="K355">
        <v>0.88939999999999997</v>
      </c>
      <c r="L355">
        <v>1.9757</v>
      </c>
      <c r="M355">
        <v>3.0992000000000002</v>
      </c>
      <c r="N355">
        <v>78.352000000000004</v>
      </c>
      <c r="O355">
        <v>1.3448</v>
      </c>
      <c r="P355">
        <v>81.2</v>
      </c>
      <c r="Q355">
        <v>1.5874999999999999</v>
      </c>
      <c r="R355">
        <v>1.0693999999999999</v>
      </c>
      <c r="S355">
        <v>0.83599999999999997</v>
      </c>
      <c r="T355">
        <v>0.89600000000000002</v>
      </c>
      <c r="U355">
        <v>5.5745000000000005</v>
      </c>
      <c r="V355">
        <v>6.5579999999999998</v>
      </c>
      <c r="W355">
        <v>48.945</v>
      </c>
      <c r="X355">
        <v>3.0125000000000002</v>
      </c>
      <c r="Y355">
        <v>7.5986000000000002</v>
      </c>
      <c r="Z355">
        <v>12.9041</v>
      </c>
      <c r="AA355">
        <v>89.85</v>
      </c>
      <c r="AB355">
        <v>35.338000000000001</v>
      </c>
      <c r="AC355">
        <v>127.55</v>
      </c>
      <c r="AD355">
        <v>186.05</v>
      </c>
      <c r="AE355">
        <v>1775.1</v>
      </c>
      <c r="AF355">
        <v>109.77</v>
      </c>
      <c r="AG355">
        <v>1279</v>
      </c>
      <c r="AH355">
        <v>640.75</v>
      </c>
      <c r="AI355">
        <v>26.19</v>
      </c>
      <c r="AJ355">
        <v>641</v>
      </c>
      <c r="AK355">
        <f>IF(ISNUMBER(VLOOKUP($A355,'[1]F-F_Research_Data_Factors_weekl'!$G$6:$J$4822,2,0)),VLOOKUP($A355,'[1]F-F_Research_Data_Factors_weekl'!$G$6:$J$4822,2,0),AK356)</f>
        <v>10552.821303068855</v>
      </c>
      <c r="AL355">
        <f>IF(ISNUMBER(VLOOKUP($A355,'[1]F-F_Research_Data_Factors_weekl'!$G$6:$J$4822,3,0)),VLOOKUP($A355,'[1]F-F_Research_Data_Factors_weekl'!$G$6:$J$4822,3,0),AL356)</f>
        <v>387.60153008348436</v>
      </c>
      <c r="AM355">
        <f>IF(ISNUMBER(VLOOKUP($A355,'[1]F-F_Research_Data_Factors_weekl'!$G$6:$J$4822,4,0)),VLOOKUP($A355,'[1]F-F_Research_Data_Factors_weekl'!$G$6:$J$4822,4,0),AM356)</f>
        <v>3560.2880435456109</v>
      </c>
    </row>
    <row r="356" spans="1:39" x14ac:dyDescent="0.25">
      <c r="A356" s="14">
        <v>40956</v>
      </c>
      <c r="B356">
        <v>12949.87</v>
      </c>
      <c r="C356">
        <v>1361.23</v>
      </c>
      <c r="D356">
        <v>2951.78</v>
      </c>
      <c r="E356">
        <v>12458.3</v>
      </c>
      <c r="F356">
        <v>6848.03</v>
      </c>
      <c r="G356">
        <v>9384.17</v>
      </c>
      <c r="H356">
        <v>810.45</v>
      </c>
      <c r="I356">
        <v>21491.62</v>
      </c>
      <c r="J356">
        <v>0.29039999999999999</v>
      </c>
      <c r="K356">
        <v>0.86040000000000005</v>
      </c>
      <c r="L356">
        <v>2.0017</v>
      </c>
      <c r="M356">
        <v>3.1476000000000002</v>
      </c>
      <c r="N356">
        <v>79.331000000000003</v>
      </c>
      <c r="O356">
        <v>1.3140000000000001</v>
      </c>
      <c r="P356">
        <v>79.55</v>
      </c>
      <c r="Q356">
        <v>1.5827</v>
      </c>
      <c r="R356">
        <v>1.0706</v>
      </c>
      <c r="S356">
        <v>0.83230000000000004</v>
      </c>
      <c r="T356">
        <v>0.92</v>
      </c>
      <c r="U356">
        <v>5.7134999999999998</v>
      </c>
      <c r="V356">
        <v>6.7275</v>
      </c>
      <c r="W356">
        <v>49.274999999999999</v>
      </c>
      <c r="X356">
        <v>3.0434999999999999</v>
      </c>
      <c r="Y356">
        <v>7.7417999999999996</v>
      </c>
      <c r="Z356">
        <v>12.7593</v>
      </c>
      <c r="AA356">
        <v>91.45</v>
      </c>
      <c r="AB356">
        <v>33.216000000000001</v>
      </c>
      <c r="AC356">
        <v>128.6</v>
      </c>
      <c r="AD356">
        <v>187.8</v>
      </c>
      <c r="AE356">
        <v>1724.5</v>
      </c>
      <c r="AF356">
        <v>103.24</v>
      </c>
      <c r="AG356">
        <v>1267.5</v>
      </c>
      <c r="AH356">
        <v>641.75</v>
      </c>
      <c r="AI356">
        <v>24.62</v>
      </c>
      <c r="AJ356">
        <v>644</v>
      </c>
      <c r="AK356">
        <f>IF(ISNUMBER(VLOOKUP($A356,'[1]F-F_Research_Data_Factors_weekl'!$G$6:$J$4822,2,0)),VLOOKUP($A356,'[1]F-F_Research_Data_Factors_weekl'!$G$6:$J$4822,2,0),AK357)</f>
        <v>10525.455119757486</v>
      </c>
      <c r="AL356">
        <f>IF(ISNUMBER(VLOOKUP($A356,'[1]F-F_Research_Data_Factors_weekl'!$G$6:$J$4822,3,0)),VLOOKUP($A356,'[1]F-F_Research_Data_Factors_weekl'!$G$6:$J$4822,3,0),AL357)</f>
        <v>389.86273394033833</v>
      </c>
      <c r="AM356">
        <f>IF(ISNUMBER(VLOOKUP($A356,'[1]F-F_Research_Data_Factors_weekl'!$G$6:$J$4822,4,0)),VLOOKUP($A356,'[1]F-F_Research_Data_Factors_weekl'!$G$6:$J$4822,4,0),AM357)</f>
        <v>3596.6138433635829</v>
      </c>
    </row>
    <row r="357" spans="1:39" x14ac:dyDescent="0.25">
      <c r="A357" s="14">
        <v>40949</v>
      </c>
      <c r="B357">
        <v>12801.23</v>
      </c>
      <c r="C357">
        <v>1342.64</v>
      </c>
      <c r="D357">
        <v>2903.88</v>
      </c>
      <c r="E357">
        <v>12389.42</v>
      </c>
      <c r="F357">
        <v>6692.96</v>
      </c>
      <c r="G357">
        <v>8947.17</v>
      </c>
      <c r="H357">
        <v>779.07</v>
      </c>
      <c r="I357">
        <v>20783.86</v>
      </c>
      <c r="J357">
        <v>0.27389999999999998</v>
      </c>
      <c r="K357">
        <v>0.82030000000000003</v>
      </c>
      <c r="L357">
        <v>1.9862</v>
      </c>
      <c r="M357">
        <v>3.1404000000000001</v>
      </c>
      <c r="N357">
        <v>79.114000000000004</v>
      </c>
      <c r="O357">
        <v>1.3197000000000001</v>
      </c>
      <c r="P357">
        <v>77.61</v>
      </c>
      <c r="Q357">
        <v>1.5754999999999999</v>
      </c>
      <c r="R357">
        <v>1.0672999999999999</v>
      </c>
      <c r="S357">
        <v>0.8266</v>
      </c>
      <c r="T357">
        <v>0.91649999999999998</v>
      </c>
      <c r="U357">
        <v>5.7427999999999999</v>
      </c>
      <c r="V357">
        <v>6.6618000000000004</v>
      </c>
      <c r="W357">
        <v>49.41</v>
      </c>
      <c r="X357">
        <v>3.0316999999999998</v>
      </c>
      <c r="Y357">
        <v>7.7492999999999999</v>
      </c>
      <c r="Z357">
        <v>12.802099999999999</v>
      </c>
      <c r="AA357">
        <v>90.61</v>
      </c>
      <c r="AB357">
        <v>33.603999999999999</v>
      </c>
      <c r="AC357">
        <v>123.95</v>
      </c>
      <c r="AD357">
        <v>185.8</v>
      </c>
      <c r="AE357">
        <v>1723.3</v>
      </c>
      <c r="AF357">
        <v>98.67</v>
      </c>
      <c r="AG357">
        <v>1229</v>
      </c>
      <c r="AH357">
        <v>631.75</v>
      </c>
      <c r="AI357">
        <v>24.67</v>
      </c>
      <c r="AJ357">
        <v>630</v>
      </c>
      <c r="AK357">
        <f>IF(ISNUMBER(VLOOKUP($A357,'[1]F-F_Research_Data_Factors_weekl'!$G$6:$J$4822,2,0)),VLOOKUP($A357,'[1]F-F_Research_Data_Factors_weekl'!$G$6:$J$4822,2,0),AK358)</f>
        <v>10359.699921021147</v>
      </c>
      <c r="AL357">
        <f>IF(ISNUMBER(VLOOKUP($A357,'[1]F-F_Research_Data_Factors_weekl'!$G$6:$J$4822,3,0)),VLOOKUP($A357,'[1]F-F_Research_Data_Factors_weekl'!$G$6:$J$4822,3,0),AL358)</f>
        <v>388.54169218690282</v>
      </c>
      <c r="AM357">
        <f>IF(ISNUMBER(VLOOKUP($A357,'[1]F-F_Research_Data_Factors_weekl'!$G$6:$J$4822,4,0)),VLOOKUP($A357,'[1]F-F_Research_Data_Factors_weekl'!$G$6:$J$4822,4,0),AM358)</f>
        <v>3584.069599764407</v>
      </c>
    </row>
    <row r="358" spans="1:39" x14ac:dyDescent="0.25">
      <c r="A358" s="14">
        <v>40942</v>
      </c>
      <c r="B358">
        <v>12862.23</v>
      </c>
      <c r="C358">
        <v>1344.9</v>
      </c>
      <c r="D358">
        <v>2905.66</v>
      </c>
      <c r="E358">
        <v>12577.28</v>
      </c>
      <c r="F358">
        <v>6766.67</v>
      </c>
      <c r="G358">
        <v>8831.93</v>
      </c>
      <c r="H358">
        <v>760.69</v>
      </c>
      <c r="I358">
        <v>20756.98</v>
      </c>
      <c r="J358">
        <v>0.23019999999999999</v>
      </c>
      <c r="K358">
        <v>0.76770000000000005</v>
      </c>
      <c r="L358">
        <v>1.9224000000000001</v>
      </c>
      <c r="M358">
        <v>3.1192000000000002</v>
      </c>
      <c r="N358">
        <v>78.924000000000007</v>
      </c>
      <c r="O358">
        <v>1.3158000000000001</v>
      </c>
      <c r="P358">
        <v>76.599999999999994</v>
      </c>
      <c r="Q358">
        <v>1.5815000000000001</v>
      </c>
      <c r="R358">
        <v>1.0770999999999999</v>
      </c>
      <c r="S358">
        <v>0.83540000000000003</v>
      </c>
      <c r="T358">
        <v>0.91820000000000002</v>
      </c>
      <c r="U358">
        <v>5.7968999999999999</v>
      </c>
      <c r="V358">
        <v>6.6783000000000001</v>
      </c>
      <c r="W358">
        <v>48.695</v>
      </c>
      <c r="X358">
        <v>3.0114999999999998</v>
      </c>
      <c r="Y358">
        <v>7.5217999999999998</v>
      </c>
      <c r="Z358">
        <v>12.659599999999999</v>
      </c>
      <c r="AA358">
        <v>96.34</v>
      </c>
      <c r="AB358">
        <v>33.749000000000002</v>
      </c>
      <c r="AC358">
        <v>123.625</v>
      </c>
      <c r="AD358">
        <v>201.45</v>
      </c>
      <c r="AE358">
        <v>1737.9</v>
      </c>
      <c r="AF358">
        <v>97.84</v>
      </c>
      <c r="AG358">
        <v>1232.5</v>
      </c>
      <c r="AH358">
        <v>644.5</v>
      </c>
      <c r="AI358">
        <v>23.94</v>
      </c>
      <c r="AJ358">
        <v>660.75</v>
      </c>
      <c r="AK358">
        <f>IF(ISNUMBER(VLOOKUP($A358,'[1]F-F_Research_Data_Factors_weekl'!$G$6:$J$4822,2,0)),VLOOKUP($A358,'[1]F-F_Research_Data_Factors_weekl'!$G$6:$J$4822,2,0),AK359)</f>
        <v>10383.582159989122</v>
      </c>
      <c r="AL358">
        <f>IF(ISNUMBER(VLOOKUP($A358,'[1]F-F_Research_Data_Factors_weekl'!$G$6:$J$4822,3,0)),VLOOKUP($A358,'[1]F-F_Research_Data_Factors_weekl'!$G$6:$J$4822,3,0),AL359)</f>
        <v>394.93971557928728</v>
      </c>
      <c r="AM358">
        <f>IF(ISNUMBER(VLOOKUP($A358,'[1]F-F_Research_Data_Factors_weekl'!$G$6:$J$4822,4,0)),VLOOKUP($A358,'[1]F-F_Research_Data_Factors_weekl'!$G$6:$J$4822,4,0),AM359)</f>
        <v>3596.6579024228868</v>
      </c>
    </row>
    <row r="359" spans="1:39" x14ac:dyDescent="0.25">
      <c r="A359" s="14">
        <v>40935</v>
      </c>
      <c r="B359">
        <v>12660.46</v>
      </c>
      <c r="C359">
        <v>1316.33</v>
      </c>
      <c r="D359">
        <v>2816.55</v>
      </c>
      <c r="E359">
        <v>12466.5</v>
      </c>
      <c r="F359">
        <v>6511.98</v>
      </c>
      <c r="G359">
        <v>8841.2199999999993</v>
      </c>
      <c r="H359">
        <v>761.13</v>
      </c>
      <c r="I359">
        <v>20501.669999999998</v>
      </c>
      <c r="J359">
        <v>0.21079999999999999</v>
      </c>
      <c r="K359">
        <v>0.749</v>
      </c>
      <c r="L359">
        <v>1.891</v>
      </c>
      <c r="M359">
        <v>3.0573999999999999</v>
      </c>
      <c r="N359">
        <v>78.902000000000001</v>
      </c>
      <c r="O359">
        <v>1.3220000000000001</v>
      </c>
      <c r="P359">
        <v>76.7</v>
      </c>
      <c r="Q359">
        <v>1.5729</v>
      </c>
      <c r="R359">
        <v>1.0658000000000001</v>
      </c>
      <c r="S359">
        <v>0.82479999999999998</v>
      </c>
      <c r="T359">
        <v>0.91259999999999997</v>
      </c>
      <c r="U359">
        <v>5.8001000000000005</v>
      </c>
      <c r="V359">
        <v>6.7431000000000001</v>
      </c>
      <c r="W359">
        <v>49.314999999999998</v>
      </c>
      <c r="X359">
        <v>3.0430000000000001</v>
      </c>
      <c r="Y359">
        <v>7.7559000000000005</v>
      </c>
      <c r="Z359">
        <v>12.9169</v>
      </c>
      <c r="AA359">
        <v>95.61</v>
      </c>
      <c r="AB359">
        <v>33.79</v>
      </c>
      <c r="AC359">
        <v>124.7</v>
      </c>
      <c r="AD359">
        <v>210.9</v>
      </c>
      <c r="AE359">
        <v>1732.2</v>
      </c>
      <c r="AF359">
        <v>99.56</v>
      </c>
      <c r="AG359">
        <v>1219</v>
      </c>
      <c r="AH359">
        <v>641.75</v>
      </c>
      <c r="AI359">
        <v>24.21</v>
      </c>
      <c r="AJ359">
        <v>647.25</v>
      </c>
      <c r="AK359">
        <f>IF(ISNUMBER(VLOOKUP($A359,'[1]F-F_Research_Data_Factors_weekl'!$G$6:$J$4822,2,0)),VLOOKUP($A359,'[1]F-F_Research_Data_Factors_weekl'!$G$6:$J$4822,2,0),AK360)</f>
        <v>10130.324058525974</v>
      </c>
      <c r="AL359">
        <f>IF(ISNUMBER(VLOOKUP($A359,'[1]F-F_Research_Data_Factors_weekl'!$G$6:$J$4822,3,0)),VLOOKUP($A359,'[1]F-F_Research_Data_Factors_weekl'!$G$6:$J$4822,3,0),AL360)</f>
        <v>388.56721328147114</v>
      </c>
      <c r="AM359">
        <f>IF(ISNUMBER(VLOOKUP($A359,'[1]F-F_Research_Data_Factors_weekl'!$G$6:$J$4822,4,0)),VLOOKUP($A359,'[1]F-F_Research_Data_Factors_weekl'!$G$6:$J$4822,4,0),AM360)</f>
        <v>3584.8279701214856</v>
      </c>
    </row>
    <row r="360" spans="1:39" x14ac:dyDescent="0.25">
      <c r="A360" s="14">
        <v>40928</v>
      </c>
      <c r="B360">
        <v>12720.48</v>
      </c>
      <c r="C360">
        <v>1315.38</v>
      </c>
      <c r="D360">
        <v>2786.7</v>
      </c>
      <c r="E360">
        <v>12397.1</v>
      </c>
      <c r="F360">
        <v>6404.39</v>
      </c>
      <c r="G360">
        <v>8766.36</v>
      </c>
      <c r="H360">
        <v>755.47</v>
      </c>
      <c r="I360">
        <v>20110.37</v>
      </c>
      <c r="J360">
        <v>0.24030000000000001</v>
      </c>
      <c r="K360">
        <v>0.88629999999999998</v>
      </c>
      <c r="L360">
        <v>2.0246</v>
      </c>
      <c r="M360">
        <v>3.0998000000000001</v>
      </c>
      <c r="N360">
        <v>80.222999999999999</v>
      </c>
      <c r="O360">
        <v>1.2930999999999999</v>
      </c>
      <c r="P360">
        <v>77.010000000000005</v>
      </c>
      <c r="Q360">
        <v>1.5575999999999999</v>
      </c>
      <c r="R360">
        <v>1.0484</v>
      </c>
      <c r="S360">
        <v>0.80630000000000002</v>
      </c>
      <c r="T360">
        <v>0.9345</v>
      </c>
      <c r="U360">
        <v>5.9324000000000003</v>
      </c>
      <c r="V360">
        <v>6.7826000000000004</v>
      </c>
      <c r="W360">
        <v>50.3337</v>
      </c>
      <c r="X360">
        <v>3.1070000000000002</v>
      </c>
      <c r="Y360">
        <v>7.9516</v>
      </c>
      <c r="Z360">
        <v>13.1813</v>
      </c>
      <c r="AA360">
        <v>98.6</v>
      </c>
      <c r="AB360">
        <v>31.675000000000001</v>
      </c>
      <c r="AC360">
        <v>124.55</v>
      </c>
      <c r="AD360">
        <v>210.65</v>
      </c>
      <c r="AE360">
        <v>1664</v>
      </c>
      <c r="AF360">
        <v>98.46</v>
      </c>
      <c r="AG360">
        <v>1187</v>
      </c>
      <c r="AH360">
        <v>611.5</v>
      </c>
      <c r="AI360">
        <v>24.89</v>
      </c>
      <c r="AJ360">
        <v>610.5</v>
      </c>
      <c r="AK360">
        <f>IF(ISNUMBER(VLOOKUP($A360,'[1]F-F_Research_Data_Factors_weekl'!$G$6:$J$4822,2,0)),VLOOKUP($A360,'[1]F-F_Research_Data_Factors_weekl'!$G$6:$J$4822,2,0),AK361)</f>
        <v>10097.003945505803</v>
      </c>
      <c r="AL360">
        <f>IF(ISNUMBER(VLOOKUP($A360,'[1]F-F_Research_Data_Factors_weekl'!$G$6:$J$4822,3,0)),VLOOKUP($A360,'[1]F-F_Research_Data_Factors_weekl'!$G$6:$J$4822,3,0),AL361)</f>
        <v>381.62169837111679</v>
      </c>
      <c r="AM360">
        <f>IF(ISNUMBER(VLOOKUP($A360,'[1]F-F_Research_Data_Factors_weekl'!$G$6:$J$4822,4,0)),VLOOKUP($A360,'[1]F-F_Research_Data_Factors_weekl'!$G$6:$J$4822,4,0),AM361)</f>
        <v>3646.8239777431186</v>
      </c>
    </row>
    <row r="361" spans="1:39" x14ac:dyDescent="0.25">
      <c r="A361" s="14">
        <v>40921</v>
      </c>
      <c r="B361">
        <v>12422.06</v>
      </c>
      <c r="C361">
        <v>1289.0899999999999</v>
      </c>
      <c r="D361">
        <v>2710.67</v>
      </c>
      <c r="E361">
        <v>12231.06</v>
      </c>
      <c r="F361">
        <v>6143.08</v>
      </c>
      <c r="G361">
        <v>8500.02</v>
      </c>
      <c r="H361">
        <v>734.6</v>
      </c>
      <c r="I361">
        <v>19204.419999999998</v>
      </c>
      <c r="J361">
        <v>0.2213</v>
      </c>
      <c r="K361">
        <v>0.78959999999999997</v>
      </c>
      <c r="L361">
        <v>1.8635999999999999</v>
      </c>
      <c r="M361">
        <v>2.91</v>
      </c>
      <c r="N361">
        <v>81.515000000000001</v>
      </c>
      <c r="O361">
        <v>1.268</v>
      </c>
      <c r="P361">
        <v>76.97</v>
      </c>
      <c r="Q361">
        <v>1.5318000000000001</v>
      </c>
      <c r="R361">
        <v>1.0322</v>
      </c>
      <c r="S361">
        <v>0.79469999999999996</v>
      </c>
      <c r="T361">
        <v>0.95240000000000002</v>
      </c>
      <c r="U361">
        <v>6.0585000000000004</v>
      </c>
      <c r="V361">
        <v>6.9919000000000002</v>
      </c>
      <c r="W361">
        <v>51.527500000000003</v>
      </c>
      <c r="X361">
        <v>3.1339999999999999</v>
      </c>
      <c r="Y361">
        <v>8.1298999999999992</v>
      </c>
      <c r="Z361">
        <v>13.5985</v>
      </c>
      <c r="AA361">
        <v>95.47</v>
      </c>
      <c r="AB361">
        <v>29.521999999999998</v>
      </c>
      <c r="AC361">
        <v>122.47499999999999</v>
      </c>
      <c r="AD361">
        <v>184.6</v>
      </c>
      <c r="AE361">
        <v>1630.8</v>
      </c>
      <c r="AF361">
        <v>98.7</v>
      </c>
      <c r="AG361">
        <v>1160</v>
      </c>
      <c r="AH361">
        <v>599.5</v>
      </c>
      <c r="AI361">
        <v>23.84</v>
      </c>
      <c r="AJ361">
        <v>602.25</v>
      </c>
      <c r="AK361">
        <f>IF(ISNUMBER(VLOOKUP($A361,'[1]F-F_Research_Data_Factors_weekl'!$G$6:$J$4822,2,0)),VLOOKUP($A361,'[1]F-F_Research_Data_Factors_weekl'!$G$6:$J$4822,2,0),AK362)</f>
        <v>9886.4231327776379</v>
      </c>
      <c r="AL361">
        <f>IF(ISNUMBER(VLOOKUP($A361,'[1]F-F_Research_Data_Factors_weekl'!$G$6:$J$4822,3,0)),VLOOKUP($A361,'[1]F-F_Research_Data_Factors_weekl'!$G$6:$J$4822,3,0),AL362)</f>
        <v>379.3833366846772</v>
      </c>
      <c r="AM361">
        <f>IF(ISNUMBER(VLOOKUP($A361,'[1]F-F_Research_Data_Factors_weekl'!$G$6:$J$4822,4,0)),VLOOKUP($A361,'[1]F-F_Research_Data_Factors_weekl'!$G$6:$J$4822,4,0),AM362)</f>
        <v>3653.4000979193734</v>
      </c>
    </row>
    <row r="362" spans="1:39" x14ac:dyDescent="0.25">
      <c r="A362" s="14">
        <v>40914</v>
      </c>
      <c r="B362">
        <v>12359.92</v>
      </c>
      <c r="C362">
        <v>1277.81</v>
      </c>
      <c r="D362">
        <v>2674.22</v>
      </c>
      <c r="E362">
        <v>12188.64</v>
      </c>
      <c r="F362">
        <v>6057.92</v>
      </c>
      <c r="G362">
        <v>8390.35</v>
      </c>
      <c r="H362">
        <v>729.6</v>
      </c>
      <c r="I362">
        <v>18593.060000000001</v>
      </c>
      <c r="J362">
        <v>0.25590000000000002</v>
      </c>
      <c r="K362">
        <v>0.85409999999999997</v>
      </c>
      <c r="L362">
        <v>1.9578</v>
      </c>
      <c r="M362">
        <v>3.0156000000000001</v>
      </c>
      <c r="N362">
        <v>81.254000000000005</v>
      </c>
      <c r="O362">
        <v>1.2717000000000001</v>
      </c>
      <c r="P362">
        <v>76.97</v>
      </c>
      <c r="Q362">
        <v>1.5426</v>
      </c>
      <c r="R362">
        <v>1.0227999999999999</v>
      </c>
      <c r="S362">
        <v>0.78059999999999996</v>
      </c>
      <c r="T362">
        <v>0.95520000000000005</v>
      </c>
      <c r="U362">
        <v>6.0351999999999997</v>
      </c>
      <c r="V362">
        <v>6.9417999999999997</v>
      </c>
      <c r="W362">
        <v>52.721200000000003</v>
      </c>
      <c r="X362">
        <v>3.1516999999999999</v>
      </c>
      <c r="Y362">
        <v>8.1755999999999993</v>
      </c>
      <c r="Z362">
        <v>13.739100000000001</v>
      </c>
      <c r="AA362">
        <v>95.86</v>
      </c>
      <c r="AB362">
        <v>28.683</v>
      </c>
      <c r="AC362">
        <v>120.325</v>
      </c>
      <c r="AD362">
        <v>182</v>
      </c>
      <c r="AE362">
        <v>1616.8</v>
      </c>
      <c r="AF362">
        <v>101.56</v>
      </c>
      <c r="AG362">
        <v>1189.5</v>
      </c>
      <c r="AH362">
        <v>643.5</v>
      </c>
      <c r="AI362">
        <v>23.29</v>
      </c>
      <c r="AJ362">
        <v>624.75</v>
      </c>
      <c r="AK362">
        <f>IF(ISNUMBER(VLOOKUP($A362,'[1]F-F_Research_Data_Factors_weekl'!$G$6:$J$4822,2,0)),VLOOKUP($A362,'[1]F-F_Research_Data_Factors_weekl'!$G$6:$J$4822,2,0),AK363)</f>
        <v>9771.1238710986727</v>
      </c>
      <c r="AL362">
        <f>IF(ISNUMBER(VLOOKUP($A362,'[1]F-F_Research_Data_Factors_weekl'!$G$6:$J$4822,3,0)),VLOOKUP($A362,'[1]F-F_Research_Data_Factors_weekl'!$G$6:$J$4822,3,0),AL363)</f>
        <v>376.07388648362138</v>
      </c>
      <c r="AM362">
        <f>IF(ISNUMBER(VLOOKUP($A362,'[1]F-F_Research_Data_Factors_weekl'!$G$6:$J$4822,4,0)),VLOOKUP($A362,'[1]F-F_Research_Data_Factors_weekl'!$G$6:$J$4822,4,0),AM363)</f>
        <v>3647.5639955265306</v>
      </c>
    </row>
    <row r="363" spans="1:39" x14ac:dyDescent="0.25">
      <c r="A363" s="14">
        <v>40907</v>
      </c>
      <c r="B363">
        <v>12217.56</v>
      </c>
      <c r="C363">
        <v>1257.6099999999999</v>
      </c>
      <c r="D363">
        <v>2605.15</v>
      </c>
      <c r="E363">
        <v>11955.09</v>
      </c>
      <c r="F363">
        <v>5898.35</v>
      </c>
      <c r="G363">
        <v>8455.35</v>
      </c>
      <c r="H363">
        <v>728.61</v>
      </c>
      <c r="I363">
        <v>18434.39</v>
      </c>
      <c r="J363">
        <v>0.23910000000000001</v>
      </c>
      <c r="K363">
        <v>0.83179999999999998</v>
      </c>
      <c r="L363">
        <v>1.8761999999999999</v>
      </c>
      <c r="M363">
        <v>2.8940999999999999</v>
      </c>
      <c r="N363">
        <v>80.177999999999997</v>
      </c>
      <c r="O363">
        <v>1.2961</v>
      </c>
      <c r="P363">
        <v>76.91</v>
      </c>
      <c r="Q363">
        <v>1.5543</v>
      </c>
      <c r="R363">
        <v>1.0208999999999999</v>
      </c>
      <c r="S363">
        <v>0.7772</v>
      </c>
      <c r="T363">
        <v>0.93810000000000004</v>
      </c>
      <c r="U363">
        <v>5.9751000000000003</v>
      </c>
      <c r="V363">
        <v>6.8872</v>
      </c>
      <c r="W363">
        <v>53.064999999999998</v>
      </c>
      <c r="X363">
        <v>3.1682000000000001</v>
      </c>
      <c r="Y363">
        <v>8.09</v>
      </c>
      <c r="Z363">
        <v>13.935700000000001</v>
      </c>
      <c r="AA363">
        <v>91.8</v>
      </c>
      <c r="AB363">
        <v>27.914999999999999</v>
      </c>
      <c r="AC363">
        <v>122.9</v>
      </c>
      <c r="AD363">
        <v>169</v>
      </c>
      <c r="AE363">
        <v>1566.8</v>
      </c>
      <c r="AF363">
        <v>98.83</v>
      </c>
      <c r="AG363">
        <v>1198.5</v>
      </c>
      <c r="AH363">
        <v>646.5</v>
      </c>
      <c r="AI363">
        <v>23.3</v>
      </c>
      <c r="AJ363">
        <v>652.75</v>
      </c>
      <c r="AK363">
        <f>IF(ISNUMBER(VLOOKUP($A363,'[1]F-F_Research_Data_Factors_weekl'!$G$6:$J$4822,2,0)),VLOOKUP($A363,'[1]F-F_Research_Data_Factors_weekl'!$G$6:$J$4822,2,0),AK364)</f>
        <v>9607.7914170095119</v>
      </c>
      <c r="AL363">
        <f>IF(ISNUMBER(VLOOKUP($A363,'[1]F-F_Research_Data_Factors_weekl'!$G$6:$J$4822,3,0)),VLOOKUP($A363,'[1]F-F_Research_Data_Factors_weekl'!$G$6:$J$4822,3,0),AL364)</f>
        <v>378.26783995536249</v>
      </c>
      <c r="AM363">
        <f>IF(ISNUMBER(VLOOKUP($A363,'[1]F-F_Research_Data_Factors_weekl'!$G$6:$J$4822,4,0)),VLOOKUP($A363,'[1]F-F_Research_Data_Factors_weekl'!$G$6:$J$4822,4,0),AM364)</f>
        <v>3616.8210168830251</v>
      </c>
    </row>
    <row r="364" spans="1:39" x14ac:dyDescent="0.25">
      <c r="A364" s="14">
        <v>40900</v>
      </c>
      <c r="B364">
        <v>12294</v>
      </c>
      <c r="C364">
        <v>1265.33</v>
      </c>
      <c r="D364">
        <v>2618.64</v>
      </c>
      <c r="E364">
        <v>11926.67</v>
      </c>
      <c r="F364">
        <v>5878.93</v>
      </c>
      <c r="G364">
        <v>8395.16</v>
      </c>
      <c r="H364">
        <v>723.12</v>
      </c>
      <c r="I364">
        <v>18629.169999999998</v>
      </c>
      <c r="J364">
        <v>0.28239999999999998</v>
      </c>
      <c r="K364">
        <v>0.97629999999999995</v>
      </c>
      <c r="L364">
        <v>2.0244</v>
      </c>
      <c r="M364">
        <v>3.0568</v>
      </c>
      <c r="N364">
        <v>79.930000000000007</v>
      </c>
      <c r="O364">
        <v>1.3044</v>
      </c>
      <c r="P364">
        <v>78.09</v>
      </c>
      <c r="Q364">
        <v>1.5588</v>
      </c>
      <c r="R364">
        <v>1.0150999999999999</v>
      </c>
      <c r="S364">
        <v>0.77439999999999998</v>
      </c>
      <c r="T364">
        <v>0.93659999999999999</v>
      </c>
      <c r="U364">
        <v>5.9730999999999996</v>
      </c>
      <c r="V364">
        <v>6.8810000000000002</v>
      </c>
      <c r="W364">
        <v>52.9587</v>
      </c>
      <c r="X364">
        <v>3.1575000000000002</v>
      </c>
      <c r="Y364">
        <v>8.1621000000000006</v>
      </c>
      <c r="Z364">
        <v>13.845000000000001</v>
      </c>
      <c r="AA364">
        <v>87.24</v>
      </c>
      <c r="AB364">
        <v>29.045999999999999</v>
      </c>
      <c r="AC364">
        <v>124.3</v>
      </c>
      <c r="AD364">
        <v>169.9</v>
      </c>
      <c r="AE364">
        <v>1604.7</v>
      </c>
      <c r="AF364">
        <v>99.68</v>
      </c>
      <c r="AG364">
        <v>1163</v>
      </c>
      <c r="AH364">
        <v>619.5</v>
      </c>
      <c r="AI364">
        <v>23.59</v>
      </c>
      <c r="AJ364">
        <v>622</v>
      </c>
      <c r="AK364">
        <f>IF(ISNUMBER(VLOOKUP($A364,'[1]F-F_Research_Data_Factors_weekl'!$G$6:$J$4822,2,0)),VLOOKUP($A364,'[1]F-F_Research_Data_Factors_weekl'!$G$6:$J$4822,2,0),AK365)</f>
        <v>9667.7313513881181</v>
      </c>
      <c r="AL364">
        <f>IF(ISNUMBER(VLOOKUP($A364,'[1]F-F_Research_Data_Factors_weekl'!$G$6:$J$4822,3,0)),VLOOKUP($A364,'[1]F-F_Research_Data_Factors_weekl'!$G$6:$J$4822,3,0),AL365)</f>
        <v>378.98791699765803</v>
      </c>
      <c r="AM364">
        <f>IF(ISNUMBER(VLOOKUP($A364,'[1]F-F_Research_Data_Factors_weekl'!$G$6:$J$4822,4,0)),VLOOKUP($A364,'[1]F-F_Research_Data_Factors_weekl'!$G$6:$J$4822,4,0),AM365)</f>
        <v>3633.1702831572325</v>
      </c>
    </row>
    <row r="365" spans="1:39" x14ac:dyDescent="0.25">
      <c r="A365" s="14">
        <v>40893</v>
      </c>
      <c r="B365">
        <v>11866.39</v>
      </c>
      <c r="C365">
        <v>1219.6600000000001</v>
      </c>
      <c r="D365">
        <v>2555.33</v>
      </c>
      <c r="E365">
        <v>11635.38</v>
      </c>
      <c r="F365">
        <v>5701.78</v>
      </c>
      <c r="G365">
        <v>8401.7199999999993</v>
      </c>
      <c r="H365">
        <v>723.56</v>
      </c>
      <c r="I365">
        <v>18285.39</v>
      </c>
      <c r="J365">
        <v>0.2218</v>
      </c>
      <c r="K365">
        <v>0.79920000000000002</v>
      </c>
      <c r="L365">
        <v>1.8473999999999999</v>
      </c>
      <c r="M365">
        <v>2.8510999999999997</v>
      </c>
      <c r="N365">
        <v>80.256</v>
      </c>
      <c r="O365">
        <v>1.3046</v>
      </c>
      <c r="P365">
        <v>77.760000000000005</v>
      </c>
      <c r="Q365">
        <v>1.5545</v>
      </c>
      <c r="R365">
        <v>0.99829999999999997</v>
      </c>
      <c r="S365">
        <v>0.76180000000000003</v>
      </c>
      <c r="T365">
        <v>0.93589999999999995</v>
      </c>
      <c r="U365">
        <v>5.9557000000000002</v>
      </c>
      <c r="V365">
        <v>6.9244000000000003</v>
      </c>
      <c r="W365">
        <v>52.74</v>
      </c>
      <c r="X365">
        <v>3.1779999999999999</v>
      </c>
      <c r="Y365">
        <v>8.3990000000000009</v>
      </c>
      <c r="Z365">
        <v>13.8775</v>
      </c>
      <c r="AA365">
        <v>86.29</v>
      </c>
      <c r="AB365">
        <v>29.614999999999998</v>
      </c>
      <c r="AC365">
        <v>118.15</v>
      </c>
      <c r="AD365">
        <v>167.05</v>
      </c>
      <c r="AE365">
        <v>1595.6</v>
      </c>
      <c r="AF365">
        <v>93.53</v>
      </c>
      <c r="AG365">
        <v>1130</v>
      </c>
      <c r="AH365">
        <v>583</v>
      </c>
      <c r="AI365">
        <v>23.08</v>
      </c>
      <c r="AJ365">
        <v>583.75</v>
      </c>
      <c r="AK365">
        <f>IF(ISNUMBER(VLOOKUP($A365,'[1]F-F_Research_Data_Factors_weekl'!$G$6:$J$4822,2,0)),VLOOKUP($A365,'[1]F-F_Research_Data_Factors_weekl'!$G$6:$J$4822,2,0),AK366)</f>
        <v>9326.3856370713092</v>
      </c>
      <c r="AL365">
        <f>IF(ISNUMBER(VLOOKUP($A365,'[1]F-F_Research_Data_Factors_weekl'!$G$6:$J$4822,3,0)),VLOOKUP($A365,'[1]F-F_Research_Data_Factors_weekl'!$G$6:$J$4822,3,0),AL366)</f>
        <v>380.96895556660439</v>
      </c>
      <c r="AM365">
        <f>IF(ISNUMBER(VLOOKUP($A365,'[1]F-F_Research_Data_Factors_weekl'!$G$6:$J$4822,4,0)),VLOOKUP($A365,'[1]F-F_Research_Data_Factors_weekl'!$G$6:$J$4822,4,0),AM366)</f>
        <v>3579.8308041750247</v>
      </c>
    </row>
    <row r="366" spans="1:39" x14ac:dyDescent="0.25">
      <c r="A366" s="14">
        <v>40886</v>
      </c>
      <c r="B366">
        <v>12184.26</v>
      </c>
      <c r="C366">
        <v>1255.19</v>
      </c>
      <c r="D366">
        <v>2646.85</v>
      </c>
      <c r="E366">
        <v>12034.75</v>
      </c>
      <c r="F366">
        <v>5986.71</v>
      </c>
      <c r="G366">
        <v>8536.4599999999991</v>
      </c>
      <c r="H366">
        <v>738.12</v>
      </c>
      <c r="I366">
        <v>18586.23</v>
      </c>
      <c r="J366">
        <v>0.22209999999999999</v>
      </c>
      <c r="K366">
        <v>0.8911</v>
      </c>
      <c r="L366">
        <v>2.0611000000000002</v>
      </c>
      <c r="M366">
        <v>3.1072000000000002</v>
      </c>
      <c r="N366">
        <v>78.632000000000005</v>
      </c>
      <c r="O366">
        <v>1.3386</v>
      </c>
      <c r="P366">
        <v>77.650000000000006</v>
      </c>
      <c r="Q366">
        <v>1.5670999999999999</v>
      </c>
      <c r="R366">
        <v>1.0216000000000001</v>
      </c>
      <c r="S366">
        <v>0.77549999999999997</v>
      </c>
      <c r="T366">
        <v>0.92300000000000004</v>
      </c>
      <c r="U366">
        <v>5.7461000000000002</v>
      </c>
      <c r="V366">
        <v>6.7264999999999997</v>
      </c>
      <c r="W366">
        <v>52.041200000000003</v>
      </c>
      <c r="X366">
        <v>3.149</v>
      </c>
      <c r="Y366">
        <v>8.0959000000000003</v>
      </c>
      <c r="Z366">
        <v>13.574400000000001</v>
      </c>
      <c r="AA366">
        <v>90.43</v>
      </c>
      <c r="AB366">
        <v>32.173000000000002</v>
      </c>
      <c r="AC366">
        <v>118.3</v>
      </c>
      <c r="AD366">
        <v>169.95</v>
      </c>
      <c r="AE366">
        <v>1712.8</v>
      </c>
      <c r="AF366">
        <v>99.41</v>
      </c>
      <c r="AG366">
        <v>1107</v>
      </c>
      <c r="AH366">
        <v>585.5</v>
      </c>
      <c r="AI366">
        <v>23.4</v>
      </c>
      <c r="AJ366">
        <v>573.5</v>
      </c>
      <c r="AK366">
        <f>IF(ISNUMBER(VLOOKUP($A366,'[1]F-F_Research_Data_Factors_weekl'!$G$6:$J$4822,2,0)),VLOOKUP($A366,'[1]F-F_Research_Data_Factors_weekl'!$G$6:$J$4822,2,0),AK367)</f>
        <v>9602.9506147768843</v>
      </c>
      <c r="AL366">
        <f>IF(ISNUMBER(VLOOKUP($A366,'[1]F-F_Research_Data_Factors_weekl'!$G$6:$J$4822,3,0)),VLOOKUP($A366,'[1]F-F_Research_Data_Factors_weekl'!$G$6:$J$4822,3,0),AL367)</f>
        <v>382.53735873742784</v>
      </c>
      <c r="AM366">
        <f>IF(ISNUMBER(VLOOKUP($A366,'[1]F-F_Research_Data_Factors_weekl'!$G$6:$J$4822,4,0)),VLOOKUP($A366,'[1]F-F_Research_Data_Factors_weekl'!$G$6:$J$4822,4,0),AM367)</f>
        <v>3557.7726139684205</v>
      </c>
    </row>
    <row r="367" spans="1:39" x14ac:dyDescent="0.25">
      <c r="A367" s="14">
        <v>40879</v>
      </c>
      <c r="B367">
        <v>12019.42</v>
      </c>
      <c r="C367">
        <v>1244.28</v>
      </c>
      <c r="D367">
        <v>2626.93</v>
      </c>
      <c r="E367">
        <v>12075.09</v>
      </c>
      <c r="F367">
        <v>6080.68</v>
      </c>
      <c r="G367">
        <v>8643.75</v>
      </c>
      <c r="H367">
        <v>744.14</v>
      </c>
      <c r="I367">
        <v>19040.39</v>
      </c>
      <c r="J367">
        <v>0.25</v>
      </c>
      <c r="K367">
        <v>0.91349999999999998</v>
      </c>
      <c r="L367">
        <v>2.0331000000000001</v>
      </c>
      <c r="M367">
        <v>3.0236999999999998</v>
      </c>
      <c r="N367">
        <v>78.625</v>
      </c>
      <c r="O367">
        <v>1.3391</v>
      </c>
      <c r="P367">
        <v>77.989999999999995</v>
      </c>
      <c r="Q367">
        <v>1.5596999999999999</v>
      </c>
      <c r="R367">
        <v>1.0215000000000001</v>
      </c>
      <c r="S367">
        <v>0.77729999999999999</v>
      </c>
      <c r="T367">
        <v>0.9214</v>
      </c>
      <c r="U367">
        <v>5.7900999999999998</v>
      </c>
      <c r="V367">
        <v>6.7561999999999998</v>
      </c>
      <c r="W367">
        <v>51.204999999999998</v>
      </c>
      <c r="X367">
        <v>3.1274999999999999</v>
      </c>
      <c r="Y367">
        <v>8.0436999999999994</v>
      </c>
      <c r="Z367">
        <v>13.6363</v>
      </c>
      <c r="AA367">
        <v>91.35</v>
      </c>
      <c r="AB367">
        <v>32.621000000000002</v>
      </c>
      <c r="AC367">
        <v>121.9</v>
      </c>
      <c r="AD367">
        <v>177.6</v>
      </c>
      <c r="AE367">
        <v>1747</v>
      </c>
      <c r="AF367">
        <v>100.96</v>
      </c>
      <c r="AG367">
        <v>1135.75</v>
      </c>
      <c r="AH367">
        <v>586.5</v>
      </c>
      <c r="AI367">
        <v>23.45</v>
      </c>
      <c r="AJ367">
        <v>612.25</v>
      </c>
      <c r="AK367">
        <f>IF(ISNUMBER(VLOOKUP($A367,'[1]F-F_Research_Data_Factors_weekl'!$G$6:$J$4822,2,0)),VLOOKUP($A367,'[1]F-F_Research_Data_Factors_weekl'!$G$6:$J$4822,2,0),AK368)</f>
        <v>9521.0694177839432</v>
      </c>
      <c r="AL367">
        <f>IF(ISNUMBER(VLOOKUP($A367,'[1]F-F_Research_Data_Factors_weekl'!$G$6:$J$4822,3,0)),VLOOKUP($A367,'[1]F-F_Research_Data_Factors_weekl'!$G$6:$J$4822,3,0),AL368)</f>
        <v>380.86156783893654</v>
      </c>
      <c r="AM367">
        <f>IF(ISNUMBER(VLOOKUP($A367,'[1]F-F_Research_Data_Factors_weekl'!$G$6:$J$4822,4,0)),VLOOKUP($A367,'[1]F-F_Research_Data_Factors_weekl'!$G$6:$J$4822,4,0),AM368)</f>
        <v>3554.2183955728478</v>
      </c>
    </row>
    <row r="368" spans="1:39" x14ac:dyDescent="0.25">
      <c r="A368" s="14">
        <v>40872</v>
      </c>
      <c r="B368">
        <v>11231.78</v>
      </c>
      <c r="C368">
        <v>1158.67</v>
      </c>
      <c r="D368">
        <v>2441.5100000000002</v>
      </c>
      <c r="E368">
        <v>11462.06</v>
      </c>
      <c r="F368">
        <v>5492.87</v>
      </c>
      <c r="G368">
        <v>8160.01</v>
      </c>
      <c r="H368">
        <v>706.6</v>
      </c>
      <c r="I368">
        <v>17689.48</v>
      </c>
      <c r="J368">
        <v>0.27350000000000002</v>
      </c>
      <c r="K368">
        <v>0.93110000000000004</v>
      </c>
      <c r="L368">
        <v>1.9635</v>
      </c>
      <c r="M368">
        <v>2.9191000000000003</v>
      </c>
      <c r="N368">
        <v>79.686000000000007</v>
      </c>
      <c r="O368">
        <v>1.3239000000000001</v>
      </c>
      <c r="P368">
        <v>77.73</v>
      </c>
      <c r="Q368">
        <v>1.5439000000000001</v>
      </c>
      <c r="R368">
        <v>0.97109999999999996</v>
      </c>
      <c r="S368">
        <v>0.74050000000000005</v>
      </c>
      <c r="T368">
        <v>0.93</v>
      </c>
      <c r="U368">
        <v>5.9292999999999996</v>
      </c>
      <c r="V368">
        <v>7.0063000000000004</v>
      </c>
      <c r="W368">
        <v>52.255000000000003</v>
      </c>
      <c r="X368">
        <v>3.1970999999999998</v>
      </c>
      <c r="Y368">
        <v>8.5427</v>
      </c>
      <c r="Z368">
        <v>14.230499999999999</v>
      </c>
      <c r="AA368">
        <v>90.82</v>
      </c>
      <c r="AB368">
        <v>31.013999999999999</v>
      </c>
      <c r="AC368">
        <v>121.1</v>
      </c>
      <c r="AD368">
        <v>177.6</v>
      </c>
      <c r="AE368">
        <v>1685.7</v>
      </c>
      <c r="AF368">
        <v>96.77</v>
      </c>
      <c r="AG368">
        <v>1106.5</v>
      </c>
      <c r="AH368">
        <v>582.5</v>
      </c>
      <c r="AI368">
        <v>22.9</v>
      </c>
      <c r="AJ368">
        <v>574.5</v>
      </c>
      <c r="AK368">
        <f>IF(ISNUMBER(VLOOKUP($A368,'[1]F-F_Research_Data_Factors_weekl'!$G$6:$J$4822,2,0)),VLOOKUP($A368,'[1]F-F_Research_Data_Factors_weekl'!$G$6:$J$4822,2,0),AK369)</f>
        <v>8842.00354549029</v>
      </c>
      <c r="AL368">
        <f>IF(ISNUMBER(VLOOKUP($A368,'[1]F-F_Research_Data_Factors_weekl'!$G$6:$J$4822,3,0)),VLOOKUP($A368,'[1]F-F_Research_Data_Factors_weekl'!$G$6:$J$4822,3,0),AL369)</f>
        <v>372.59006832218404</v>
      </c>
      <c r="AM368">
        <f>IF(ISNUMBER(VLOOKUP($A368,'[1]F-F_Research_Data_Factors_weekl'!$G$6:$J$4822,4,0)),VLOOKUP($A368,'[1]F-F_Research_Data_Factors_weekl'!$G$6:$J$4822,4,0),AM369)</f>
        <v>3534.0741727879563</v>
      </c>
    </row>
    <row r="369" spans="1:39" x14ac:dyDescent="0.25">
      <c r="A369" s="14">
        <v>40865</v>
      </c>
      <c r="B369">
        <v>11796.16</v>
      </c>
      <c r="C369">
        <v>1215.6500000000001</v>
      </c>
      <c r="D369">
        <v>2572.5</v>
      </c>
      <c r="E369">
        <v>11892.44</v>
      </c>
      <c r="F369">
        <v>5800.24</v>
      </c>
      <c r="G369">
        <v>8374.91</v>
      </c>
      <c r="H369">
        <v>719.98</v>
      </c>
      <c r="I369">
        <v>18491.23</v>
      </c>
      <c r="J369">
        <v>0.2782</v>
      </c>
      <c r="K369">
        <v>0.92220000000000002</v>
      </c>
      <c r="L369">
        <v>2.0104000000000002</v>
      </c>
      <c r="M369">
        <v>2.9941</v>
      </c>
      <c r="N369">
        <v>78.063999999999993</v>
      </c>
      <c r="O369">
        <v>1.3525</v>
      </c>
      <c r="P369">
        <v>76.91</v>
      </c>
      <c r="Q369">
        <v>1.5806</v>
      </c>
      <c r="R369">
        <v>1.0007999999999999</v>
      </c>
      <c r="S369">
        <v>0.75649999999999995</v>
      </c>
      <c r="T369">
        <v>0.91659999999999997</v>
      </c>
      <c r="U369">
        <v>5.7915000000000001</v>
      </c>
      <c r="V369">
        <v>6.7842000000000002</v>
      </c>
      <c r="W369">
        <v>51.335000000000001</v>
      </c>
      <c r="X369">
        <v>3.1655000000000002</v>
      </c>
      <c r="Y369">
        <v>8.1974999999999998</v>
      </c>
      <c r="Z369">
        <v>13.726699999999999</v>
      </c>
      <c r="AA369">
        <v>94.81</v>
      </c>
      <c r="AB369">
        <v>32.417000000000002</v>
      </c>
      <c r="AC369">
        <v>119.7</v>
      </c>
      <c r="AD369">
        <v>176.9</v>
      </c>
      <c r="AE369">
        <v>1725.1</v>
      </c>
      <c r="AF369">
        <v>97.41</v>
      </c>
      <c r="AG369">
        <v>1168.25</v>
      </c>
      <c r="AH369">
        <v>610.25</v>
      </c>
      <c r="AI369">
        <v>23.97</v>
      </c>
      <c r="AJ369">
        <v>598.25</v>
      </c>
      <c r="AK369">
        <f>IF(ISNUMBER(VLOOKUP($A369,'[1]F-F_Research_Data_Factors_weekl'!$G$6:$J$4822,2,0)),VLOOKUP($A369,'[1]F-F_Research_Data_Factors_weekl'!$G$6:$J$4822,2,0),AK370)</f>
        <v>9293.6762092603421</v>
      </c>
      <c r="AL369">
        <f>IF(ISNUMBER(VLOOKUP($A369,'[1]F-F_Research_Data_Factors_weekl'!$G$6:$J$4822,3,0)),VLOOKUP($A369,'[1]F-F_Research_Data_Factors_weekl'!$G$6:$J$4822,3,0),AL370)</f>
        <v>381.75211918256565</v>
      </c>
      <c r="AM369">
        <f>IF(ISNUMBER(VLOOKUP($A369,'[1]F-F_Research_Data_Factors_weekl'!$G$6:$J$4822,4,0)),VLOOKUP($A369,'[1]F-F_Research_Data_Factors_weekl'!$G$6:$J$4822,4,0),AM370)</f>
        <v>3547.9110257885318</v>
      </c>
    </row>
    <row r="370" spans="1:39" x14ac:dyDescent="0.25">
      <c r="A370" s="14">
        <v>40858</v>
      </c>
      <c r="B370">
        <v>12153.68</v>
      </c>
      <c r="C370">
        <v>1263.8599999999999</v>
      </c>
      <c r="D370">
        <v>2678.75</v>
      </c>
      <c r="E370">
        <v>12276.85</v>
      </c>
      <c r="F370">
        <v>6057.03</v>
      </c>
      <c r="G370">
        <v>8514.4699999999993</v>
      </c>
      <c r="H370">
        <v>729.13</v>
      </c>
      <c r="I370">
        <v>19137.169999999998</v>
      </c>
      <c r="J370">
        <v>0.23</v>
      </c>
      <c r="K370">
        <v>0.90639999999999998</v>
      </c>
      <c r="L370">
        <v>2.0564</v>
      </c>
      <c r="M370">
        <v>3.13</v>
      </c>
      <c r="N370">
        <v>76.944999999999993</v>
      </c>
      <c r="O370">
        <v>1.375</v>
      </c>
      <c r="P370">
        <v>77.2</v>
      </c>
      <c r="Q370">
        <v>1.6065</v>
      </c>
      <c r="R370">
        <v>1.0276000000000001</v>
      </c>
      <c r="S370">
        <v>0.7853</v>
      </c>
      <c r="T370">
        <v>0.89949999999999997</v>
      </c>
      <c r="U370">
        <v>5.6379999999999999</v>
      </c>
      <c r="V370">
        <v>6.6178999999999997</v>
      </c>
      <c r="W370">
        <v>50.115000000000002</v>
      </c>
      <c r="X370">
        <v>3.1429999999999998</v>
      </c>
      <c r="Y370">
        <v>7.9364999999999997</v>
      </c>
      <c r="Z370">
        <v>13.5395</v>
      </c>
      <c r="AA370">
        <v>99.24</v>
      </c>
      <c r="AB370">
        <v>34.682000000000002</v>
      </c>
      <c r="AC370">
        <v>120.55</v>
      </c>
      <c r="AD370">
        <v>169.6</v>
      </c>
      <c r="AE370">
        <v>1788.1</v>
      </c>
      <c r="AF370">
        <v>98.99</v>
      </c>
      <c r="AG370">
        <v>1166</v>
      </c>
      <c r="AH370">
        <v>638.5</v>
      </c>
      <c r="AI370">
        <v>25</v>
      </c>
      <c r="AJ370">
        <v>616.75</v>
      </c>
      <c r="AK370">
        <f>IF(ISNUMBER(VLOOKUP($A370,'[1]F-F_Research_Data_Factors_weekl'!$G$6:$J$4822,2,0)),VLOOKUP($A370,'[1]F-F_Research_Data_Factors_weekl'!$G$6:$J$4822,2,0),AK371)</f>
        <v>9649.7520602848545</v>
      </c>
      <c r="AL370">
        <f>IF(ISNUMBER(VLOOKUP($A370,'[1]F-F_Research_Data_Factors_weekl'!$G$6:$J$4822,3,0)),VLOOKUP($A370,'[1]F-F_Research_Data_Factors_weekl'!$G$6:$J$4822,3,0),AL371)</f>
        <v>380.04193049533666</v>
      </c>
      <c r="AM370">
        <f>IF(ISNUMBER(VLOOKUP($A370,'[1]F-F_Research_Data_Factors_weekl'!$G$6:$J$4822,4,0)),VLOOKUP($A370,'[1]F-F_Research_Data_Factors_weekl'!$G$6:$J$4822,4,0),AM371)</f>
        <v>3551.1070221084292</v>
      </c>
    </row>
    <row r="371" spans="1:39" x14ac:dyDescent="0.25">
      <c r="A371" s="14">
        <v>40851</v>
      </c>
      <c r="B371">
        <v>11983.24</v>
      </c>
      <c r="C371">
        <v>1253.23</v>
      </c>
      <c r="D371">
        <v>2686.15</v>
      </c>
      <c r="E371">
        <v>12408.25</v>
      </c>
      <c r="F371">
        <v>5966.16</v>
      </c>
      <c r="G371">
        <v>8801.4</v>
      </c>
      <c r="H371">
        <v>752.02</v>
      </c>
      <c r="I371">
        <v>19842.79</v>
      </c>
      <c r="J371">
        <v>0.21840000000000001</v>
      </c>
      <c r="K371">
        <v>0.87470000000000003</v>
      </c>
      <c r="L371">
        <v>2.0327000000000002</v>
      </c>
      <c r="M371">
        <v>3.0916000000000001</v>
      </c>
      <c r="N371">
        <v>76.962000000000003</v>
      </c>
      <c r="O371">
        <v>1.3792</v>
      </c>
      <c r="P371">
        <v>78.239999999999995</v>
      </c>
      <c r="Q371">
        <v>1.6032999999999999</v>
      </c>
      <c r="R371">
        <v>1.0375000000000001</v>
      </c>
      <c r="S371">
        <v>0.79379999999999995</v>
      </c>
      <c r="T371">
        <v>0.88470000000000004</v>
      </c>
      <c r="U371">
        <v>5.6086999999999998</v>
      </c>
      <c r="V371">
        <v>6.5759999999999996</v>
      </c>
      <c r="W371">
        <v>49.111199999999997</v>
      </c>
      <c r="X371">
        <v>3.1150000000000002</v>
      </c>
      <c r="Y371">
        <v>7.9047000000000001</v>
      </c>
      <c r="Z371">
        <v>13.4901</v>
      </c>
      <c r="AA371">
        <v>98.74</v>
      </c>
      <c r="AB371">
        <v>34.084000000000003</v>
      </c>
      <c r="AC371">
        <v>124.5</v>
      </c>
      <c r="AD371">
        <v>192.2</v>
      </c>
      <c r="AE371">
        <v>1756.1</v>
      </c>
      <c r="AF371">
        <v>94.26</v>
      </c>
      <c r="AG371">
        <v>1212.5</v>
      </c>
      <c r="AH371">
        <v>655.75</v>
      </c>
      <c r="AI371">
        <v>25.57</v>
      </c>
      <c r="AJ371">
        <v>636.75</v>
      </c>
      <c r="AK371">
        <f>IF(ISNUMBER(VLOOKUP($A371,'[1]F-F_Research_Data_Factors_weekl'!$G$6:$J$4822,2,0)),VLOOKUP($A371,'[1]F-F_Research_Data_Factors_weekl'!$G$6:$J$4822,2,0),AK372)</f>
        <v>9591.2454629607928</v>
      </c>
      <c r="AL371">
        <f>IF(ISNUMBER(VLOOKUP($A371,'[1]F-F_Research_Data_Factors_weekl'!$G$6:$J$4822,3,0)),VLOOKUP($A371,'[1]F-F_Research_Data_Factors_weekl'!$G$6:$J$4822,3,0),AL372)</f>
        <v>384.03590389585349</v>
      </c>
      <c r="AM371">
        <f>IF(ISNUMBER(VLOOKUP($A371,'[1]F-F_Research_Data_Factors_weekl'!$G$6:$J$4822,4,0)),VLOOKUP($A371,'[1]F-F_Research_Data_Factors_weekl'!$G$6:$J$4822,4,0),AM372)</f>
        <v>3532.385379596567</v>
      </c>
    </row>
    <row r="372" spans="1:39" x14ac:dyDescent="0.25">
      <c r="A372" s="14">
        <v>40844</v>
      </c>
      <c r="B372">
        <v>12231.11</v>
      </c>
      <c r="C372">
        <v>1285.0899999999999</v>
      </c>
      <c r="D372">
        <v>2737.15</v>
      </c>
      <c r="E372">
        <v>12519.51</v>
      </c>
      <c r="F372">
        <v>6346.19</v>
      </c>
      <c r="G372">
        <v>9050.4699999999993</v>
      </c>
      <c r="H372">
        <v>771.43</v>
      </c>
      <c r="I372">
        <v>20019.240000000002</v>
      </c>
      <c r="J372">
        <v>0.28920000000000001</v>
      </c>
      <c r="K372">
        <v>1.1305000000000001</v>
      </c>
      <c r="L372">
        <v>2.3167</v>
      </c>
      <c r="M372">
        <v>3.3754</v>
      </c>
      <c r="N372">
        <v>75.066999999999993</v>
      </c>
      <c r="O372">
        <v>1.4147000000000001</v>
      </c>
      <c r="P372">
        <v>75.819999999999993</v>
      </c>
      <c r="Q372">
        <v>1.613</v>
      </c>
      <c r="R372">
        <v>1.07</v>
      </c>
      <c r="S372">
        <v>0.82099999999999995</v>
      </c>
      <c r="T372">
        <v>0.86329999999999996</v>
      </c>
      <c r="U372">
        <v>5.4313000000000002</v>
      </c>
      <c r="V372">
        <v>6.3855000000000004</v>
      </c>
      <c r="W372">
        <v>48.765000000000001</v>
      </c>
      <c r="X372">
        <v>3.07</v>
      </c>
      <c r="Y372">
        <v>7.7259000000000002</v>
      </c>
      <c r="Z372">
        <v>12.998900000000001</v>
      </c>
      <c r="AA372">
        <v>104.37</v>
      </c>
      <c r="AB372">
        <v>35.287999999999997</v>
      </c>
      <c r="AC372">
        <v>120.95</v>
      </c>
      <c r="AD372">
        <v>186.25</v>
      </c>
      <c r="AE372">
        <v>1747.2</v>
      </c>
      <c r="AF372">
        <v>93.32</v>
      </c>
      <c r="AG372">
        <v>1217</v>
      </c>
      <c r="AH372">
        <v>655</v>
      </c>
      <c r="AI372">
        <v>26.15</v>
      </c>
      <c r="AJ372">
        <v>644.5</v>
      </c>
      <c r="AK372">
        <f>IF(ISNUMBER(VLOOKUP($A372,'[1]F-F_Research_Data_Factors_weekl'!$G$6:$J$4822,2,0)),VLOOKUP($A372,'[1]F-F_Research_Data_Factors_weekl'!$G$6:$J$4822,2,0),AK373)</f>
        <v>9815.0281037257409</v>
      </c>
      <c r="AL372">
        <f>IF(ISNUMBER(VLOOKUP($A372,'[1]F-F_Research_Data_Factors_weekl'!$G$6:$J$4822,3,0)),VLOOKUP($A372,'[1]F-F_Research_Data_Factors_weekl'!$G$6:$J$4822,3,0),AL373)</f>
        <v>380.87464434776706</v>
      </c>
      <c r="AM372">
        <f>IF(ISNUMBER(VLOOKUP($A372,'[1]F-F_Research_Data_Factors_weekl'!$G$6:$J$4822,4,0)),VLOOKUP($A372,'[1]F-F_Research_Data_Factors_weekl'!$G$6:$J$4822,4,0),AM373)</f>
        <v>3591.6475644093207</v>
      </c>
    </row>
    <row r="373" spans="1:39" x14ac:dyDescent="0.25">
      <c r="A373" s="14">
        <v>40837</v>
      </c>
      <c r="B373">
        <v>11808.79</v>
      </c>
      <c r="C373">
        <v>1238.25</v>
      </c>
      <c r="D373">
        <v>2637.46</v>
      </c>
      <c r="E373">
        <v>11949.49</v>
      </c>
      <c r="F373">
        <v>5970.96</v>
      </c>
      <c r="G373">
        <v>8678.89</v>
      </c>
      <c r="H373">
        <v>744.21</v>
      </c>
      <c r="I373">
        <v>18025.72</v>
      </c>
      <c r="J373">
        <v>0.26679999999999998</v>
      </c>
      <c r="K373">
        <v>1.0668</v>
      </c>
      <c r="L373">
        <v>2.2191999999999998</v>
      </c>
      <c r="M373">
        <v>3.2637999999999998</v>
      </c>
      <c r="N373">
        <v>76.394999999999996</v>
      </c>
      <c r="O373">
        <v>1.3895999999999999</v>
      </c>
      <c r="P373">
        <v>76.290000000000006</v>
      </c>
      <c r="Q373">
        <v>1.5952999999999999</v>
      </c>
      <c r="R373">
        <v>1.0376000000000001</v>
      </c>
      <c r="S373">
        <v>0.80310000000000004</v>
      </c>
      <c r="T373">
        <v>0.88249999999999995</v>
      </c>
      <c r="U373">
        <v>5.5602</v>
      </c>
      <c r="V373">
        <v>6.5565999999999995</v>
      </c>
      <c r="W373">
        <v>50.022500000000001</v>
      </c>
      <c r="X373">
        <v>3.1495000000000002</v>
      </c>
      <c r="Y373">
        <v>8.0408000000000008</v>
      </c>
      <c r="Z373">
        <v>13.6752</v>
      </c>
      <c r="AA373">
        <v>97.1</v>
      </c>
      <c r="AB373">
        <v>31.193000000000001</v>
      </c>
      <c r="AC373">
        <v>121.925</v>
      </c>
      <c r="AD373">
        <v>175.8</v>
      </c>
      <c r="AE373">
        <v>1635.1</v>
      </c>
      <c r="AF373">
        <v>87.4</v>
      </c>
      <c r="AG373">
        <v>1212.25</v>
      </c>
      <c r="AH373">
        <v>649.25</v>
      </c>
      <c r="AI373">
        <v>26.48</v>
      </c>
      <c r="AJ373">
        <v>632</v>
      </c>
      <c r="AK373">
        <f>IF(ISNUMBER(VLOOKUP($A373,'[1]F-F_Research_Data_Factors_weekl'!$G$6:$J$4822,2,0)),VLOOKUP($A373,'[1]F-F_Research_Data_Factors_weekl'!$G$6:$J$4822,2,0),AK374)</f>
        <v>9429.3669936840633</v>
      </c>
      <c r="AL373">
        <f>IF(ISNUMBER(VLOOKUP($A373,'[1]F-F_Research_Data_Factors_weekl'!$G$6:$J$4822,3,0)),VLOOKUP($A373,'[1]F-F_Research_Data_Factors_weekl'!$G$6:$J$4822,3,0),AL374)</f>
        <v>371.83895767623454</v>
      </c>
      <c r="AM373">
        <f>IF(ISNUMBER(VLOOKUP($A373,'[1]F-F_Research_Data_Factors_weekl'!$G$6:$J$4822,4,0)),VLOOKUP($A373,'[1]F-F_Research_Data_Factors_weekl'!$G$6:$J$4822,4,0),AM374)</f>
        <v>3578.0509707205824</v>
      </c>
    </row>
    <row r="374" spans="1:39" x14ac:dyDescent="0.25">
      <c r="A374" s="14">
        <v>40830</v>
      </c>
      <c r="B374">
        <v>11644.49</v>
      </c>
      <c r="C374">
        <v>1224.58</v>
      </c>
      <c r="D374">
        <v>2667.85</v>
      </c>
      <c r="E374">
        <v>12081.73</v>
      </c>
      <c r="F374">
        <v>5967.2</v>
      </c>
      <c r="G374">
        <v>8747.9599999999991</v>
      </c>
      <c r="H374">
        <v>748.81</v>
      </c>
      <c r="I374">
        <v>18501.79</v>
      </c>
      <c r="J374">
        <v>0.26540000000000002</v>
      </c>
      <c r="K374">
        <v>1.1105</v>
      </c>
      <c r="L374">
        <v>2.2477</v>
      </c>
      <c r="M374">
        <v>3.2315</v>
      </c>
      <c r="N374">
        <v>76.623000000000005</v>
      </c>
      <c r="O374">
        <v>1.3881999999999999</v>
      </c>
      <c r="P374">
        <v>77.22</v>
      </c>
      <c r="Q374">
        <v>1.5819999999999999</v>
      </c>
      <c r="R374">
        <v>1.034</v>
      </c>
      <c r="S374">
        <v>0.80530000000000002</v>
      </c>
      <c r="T374">
        <v>0.89149999999999996</v>
      </c>
      <c r="U374">
        <v>5.5625999999999998</v>
      </c>
      <c r="V374">
        <v>6.5910000000000002</v>
      </c>
      <c r="W374">
        <v>49.022500000000001</v>
      </c>
      <c r="X374">
        <v>3.129</v>
      </c>
      <c r="Y374">
        <v>7.8319999999999999</v>
      </c>
      <c r="Z374">
        <v>13.243</v>
      </c>
      <c r="AA374">
        <v>101.94</v>
      </c>
      <c r="AB374">
        <v>32.173000000000002</v>
      </c>
      <c r="AC374">
        <v>121.65</v>
      </c>
      <c r="AD374">
        <v>172.65</v>
      </c>
      <c r="AE374">
        <v>1681.8</v>
      </c>
      <c r="AF374">
        <v>86.8</v>
      </c>
      <c r="AG374">
        <v>1270</v>
      </c>
      <c r="AH374">
        <v>640</v>
      </c>
      <c r="AI374">
        <v>27.93</v>
      </c>
      <c r="AJ374">
        <v>622.75</v>
      </c>
      <c r="AK374">
        <f>IF(ISNUMBER(VLOOKUP($A374,'[1]F-F_Research_Data_Factors_weekl'!$G$6:$J$4822,2,0)),VLOOKUP($A374,'[1]F-F_Research_Data_Factors_weekl'!$G$6:$J$4822,2,0),AK375)</f>
        <v>9340.6309991917406</v>
      </c>
      <c r="AL374">
        <f>IF(ISNUMBER(VLOOKUP($A374,'[1]F-F_Research_Data_Factors_weekl'!$G$6:$J$4822,3,0)),VLOOKUP($A374,'[1]F-F_Research_Data_Factors_weekl'!$G$6:$J$4822,3,0),AL375)</f>
        <v>378.4235270468497</v>
      </c>
      <c r="AM374">
        <f>IF(ISNUMBER(VLOOKUP($A374,'[1]F-F_Research_Data_Factors_weekl'!$G$6:$J$4822,4,0)),VLOOKUP($A374,'[1]F-F_Research_Data_Factors_weekl'!$G$6:$J$4822,4,0),AM375)</f>
        <v>3500.000949545713</v>
      </c>
    </row>
    <row r="375" spans="1:39" x14ac:dyDescent="0.25">
      <c r="A375" s="14">
        <v>40823</v>
      </c>
      <c r="B375">
        <v>11103.12</v>
      </c>
      <c r="C375">
        <v>1155.46</v>
      </c>
      <c r="D375">
        <v>2479.35</v>
      </c>
      <c r="E375">
        <v>11588.36</v>
      </c>
      <c r="F375">
        <v>5675.7</v>
      </c>
      <c r="G375">
        <v>8605.6200000000008</v>
      </c>
      <c r="H375">
        <v>741.55</v>
      </c>
      <c r="I375">
        <v>17707.009999999998</v>
      </c>
      <c r="J375">
        <v>0.28820000000000001</v>
      </c>
      <c r="K375">
        <v>1.0809</v>
      </c>
      <c r="L375">
        <v>2.0764</v>
      </c>
      <c r="M375">
        <v>3.0167000000000002</v>
      </c>
      <c r="N375">
        <v>78.725999999999999</v>
      </c>
      <c r="O375">
        <v>1.3378000000000001</v>
      </c>
      <c r="P375">
        <v>76.73</v>
      </c>
      <c r="Q375">
        <v>1.5562</v>
      </c>
      <c r="R375">
        <v>0.9768</v>
      </c>
      <c r="S375">
        <v>0.77010000000000001</v>
      </c>
      <c r="T375">
        <v>0.92720000000000002</v>
      </c>
      <c r="U375">
        <v>5.8303000000000003</v>
      </c>
      <c r="V375">
        <v>6.8060999999999998</v>
      </c>
      <c r="W375">
        <v>49.155000000000001</v>
      </c>
      <c r="X375">
        <v>3.1585000000000001</v>
      </c>
      <c r="Y375">
        <v>8.0017999999999994</v>
      </c>
      <c r="Z375">
        <v>13.4598</v>
      </c>
      <c r="AA375">
        <v>101.48</v>
      </c>
      <c r="AB375">
        <v>30.992999999999999</v>
      </c>
      <c r="AC375">
        <v>121.97499999999999</v>
      </c>
      <c r="AD375">
        <v>154.69999999999999</v>
      </c>
      <c r="AE375">
        <v>1634.5</v>
      </c>
      <c r="AF375">
        <v>82.98</v>
      </c>
      <c r="AG375">
        <v>1158.25</v>
      </c>
      <c r="AH375">
        <v>600</v>
      </c>
      <c r="AI375">
        <v>25.16</v>
      </c>
      <c r="AJ375">
        <v>607.5</v>
      </c>
      <c r="AK375">
        <f>IF(ISNUMBER(VLOOKUP($A375,'[1]F-F_Research_Data_Factors_weekl'!$G$6:$J$4822,2,0)),VLOOKUP($A375,'[1]F-F_Research_Data_Factors_weekl'!$G$6:$J$4822,2,0),AK376)</f>
        <v>8788.7006014224135</v>
      </c>
      <c r="AL375">
        <f>IF(ISNUMBER(VLOOKUP($A375,'[1]F-F_Research_Data_Factors_weekl'!$G$6:$J$4822,3,0)),VLOOKUP($A375,'[1]F-F_Research_Data_Factors_weekl'!$G$6:$J$4822,3,0),AL376)</f>
        <v>370.27742372490184</v>
      </c>
      <c r="AM375">
        <f>IF(ISNUMBER(VLOOKUP($A375,'[1]F-F_Research_Data_Factors_weekl'!$G$6:$J$4822,4,0)),VLOOKUP($A375,'[1]F-F_Research_Data_Factors_weekl'!$G$6:$J$4822,4,0),AM376)</f>
        <v>3510.5325471872748</v>
      </c>
    </row>
    <row r="376" spans="1:39" x14ac:dyDescent="0.25">
      <c r="A376" s="14">
        <v>40816</v>
      </c>
      <c r="B376">
        <v>10913.38</v>
      </c>
      <c r="C376">
        <v>1131.42</v>
      </c>
      <c r="D376">
        <v>2415.4</v>
      </c>
      <c r="E376">
        <v>11623.84</v>
      </c>
      <c r="F376">
        <v>5502.02</v>
      </c>
      <c r="G376">
        <v>8700.2900000000009</v>
      </c>
      <c r="H376">
        <v>761.17</v>
      </c>
      <c r="I376">
        <v>17592.41</v>
      </c>
      <c r="J376">
        <v>0.24299999999999999</v>
      </c>
      <c r="K376">
        <v>0.95179999999999998</v>
      </c>
      <c r="L376">
        <v>1.9154</v>
      </c>
      <c r="M376">
        <v>2.9134000000000002</v>
      </c>
      <c r="N376">
        <v>78.552999999999997</v>
      </c>
      <c r="O376">
        <v>1.3387</v>
      </c>
      <c r="P376">
        <v>77.06</v>
      </c>
      <c r="Q376">
        <v>1.5584</v>
      </c>
      <c r="R376">
        <v>0.96619999999999995</v>
      </c>
      <c r="S376">
        <v>0.76139999999999997</v>
      </c>
      <c r="T376">
        <v>0.90820000000000001</v>
      </c>
      <c r="U376">
        <v>5.8657000000000004</v>
      </c>
      <c r="V376">
        <v>6.8739999999999997</v>
      </c>
      <c r="W376">
        <v>48.963700000000003</v>
      </c>
      <c r="X376">
        <v>3.1890000000000001</v>
      </c>
      <c r="Y376">
        <v>8.0967000000000002</v>
      </c>
      <c r="Z376">
        <v>13.8973</v>
      </c>
      <c r="AA376">
        <v>98.71</v>
      </c>
      <c r="AB376">
        <v>30.082999999999998</v>
      </c>
      <c r="AC376">
        <v>122.15</v>
      </c>
      <c r="AD376">
        <v>150</v>
      </c>
      <c r="AE376">
        <v>1620.4</v>
      </c>
      <c r="AF376">
        <v>79.2</v>
      </c>
      <c r="AG376">
        <v>1179</v>
      </c>
      <c r="AH376">
        <v>592.5</v>
      </c>
      <c r="AI376">
        <v>26.34</v>
      </c>
      <c r="AJ376">
        <v>609.25</v>
      </c>
      <c r="AK376">
        <f>IF(ISNUMBER(VLOOKUP($A376,'[1]F-F_Research_Data_Factors_weekl'!$G$6:$J$4822,2,0)),VLOOKUP($A376,'[1]F-F_Research_Data_Factors_weekl'!$G$6:$J$4822,2,0),AK377)</f>
        <v>8593.6253069545455</v>
      </c>
      <c r="AL376">
        <f>IF(ISNUMBER(VLOOKUP($A376,'[1]F-F_Research_Data_Factors_weekl'!$G$6:$J$4822,3,0)),VLOOKUP($A376,'[1]F-F_Research_Data_Factors_weekl'!$G$6:$J$4822,3,0),AL377)</f>
        <v>369.42773992307878</v>
      </c>
      <c r="AM376">
        <f>IF(ISNUMBER(VLOOKUP($A376,'[1]F-F_Research_Data_Factors_weekl'!$G$6:$J$4822,4,0)),VLOOKUP($A376,'[1]F-F_Research_Data_Factors_weekl'!$G$6:$J$4822,4,0),AM377)</f>
        <v>3568.7023962460858</v>
      </c>
    </row>
    <row r="377" spans="1:39" x14ac:dyDescent="0.25">
      <c r="A377" s="14">
        <v>40809</v>
      </c>
      <c r="B377">
        <v>10771.48</v>
      </c>
      <c r="C377">
        <v>1136.43</v>
      </c>
      <c r="D377">
        <v>2483.23</v>
      </c>
      <c r="E377">
        <v>11462.87</v>
      </c>
      <c r="F377">
        <v>5196.5600000000004</v>
      </c>
      <c r="G377">
        <v>8560.26</v>
      </c>
      <c r="H377">
        <v>744.54</v>
      </c>
      <c r="I377">
        <v>17668.830000000002</v>
      </c>
      <c r="J377">
        <v>0.21640000000000001</v>
      </c>
      <c r="K377">
        <v>0.87009999999999998</v>
      </c>
      <c r="L377">
        <v>1.8334000000000001</v>
      </c>
      <c r="M377">
        <v>2.9001999999999999</v>
      </c>
      <c r="N377">
        <v>78.501000000000005</v>
      </c>
      <c r="O377">
        <v>1.35</v>
      </c>
      <c r="P377">
        <v>76.61</v>
      </c>
      <c r="Q377">
        <v>1.5449000000000002</v>
      </c>
      <c r="R377">
        <v>0.97789999999999999</v>
      </c>
      <c r="S377">
        <v>0.77659999999999996</v>
      </c>
      <c r="T377">
        <v>0.90559999999999996</v>
      </c>
      <c r="U377">
        <v>5.8487</v>
      </c>
      <c r="V377">
        <v>6.9347000000000003</v>
      </c>
      <c r="W377">
        <v>49.435000000000002</v>
      </c>
      <c r="X377">
        <v>3.1661999999999999</v>
      </c>
      <c r="Y377">
        <v>8.1197999999999997</v>
      </c>
      <c r="Z377">
        <v>13.56</v>
      </c>
      <c r="AA377">
        <v>99.99</v>
      </c>
      <c r="AB377">
        <v>30.050999999999998</v>
      </c>
      <c r="AC377">
        <v>116.825</v>
      </c>
      <c r="AD377">
        <v>155.25</v>
      </c>
      <c r="AE377">
        <v>1637.7</v>
      </c>
      <c r="AF377">
        <v>79.849999999999994</v>
      </c>
      <c r="AG377">
        <v>1258</v>
      </c>
      <c r="AH377">
        <v>638.5</v>
      </c>
      <c r="AI377">
        <v>24.84</v>
      </c>
      <c r="AJ377">
        <v>640.75</v>
      </c>
      <c r="AK377">
        <f>IF(ISNUMBER(VLOOKUP($A377,'[1]F-F_Research_Data_Factors_weekl'!$G$6:$J$4822,2,0)),VLOOKUP($A377,'[1]F-F_Research_Data_Factors_weekl'!$G$6:$J$4822,2,0),AK378)</f>
        <v>8647.2381836934455</v>
      </c>
      <c r="AL377">
        <f>IF(ISNUMBER(VLOOKUP($A377,'[1]F-F_Research_Data_Factors_weekl'!$G$6:$J$4822,3,0)),VLOOKUP($A377,'[1]F-F_Research_Data_Factors_weekl'!$G$6:$J$4822,3,0),AL378)</f>
        <v>372.85803383435484</v>
      </c>
      <c r="AM377">
        <f>IF(ISNUMBER(VLOOKUP($A377,'[1]F-F_Research_Data_Factors_weekl'!$G$6:$J$4822,4,0)),VLOOKUP($A377,'[1]F-F_Research_Data_Factors_weekl'!$G$6:$J$4822,4,0),AM378)</f>
        <v>3483.3600744227292</v>
      </c>
    </row>
    <row r="378" spans="1:39" x14ac:dyDescent="0.25">
      <c r="A378" s="14">
        <v>40802</v>
      </c>
      <c r="B378">
        <v>11509.09</v>
      </c>
      <c r="C378">
        <v>1216.01</v>
      </c>
      <c r="D378">
        <v>2622.31</v>
      </c>
      <c r="E378">
        <v>12263.71</v>
      </c>
      <c r="F378">
        <v>5573.51</v>
      </c>
      <c r="G378">
        <v>8864.16</v>
      </c>
      <c r="H378">
        <v>768.13</v>
      </c>
      <c r="I378">
        <v>19455.310000000001</v>
      </c>
      <c r="J378">
        <v>0.16520000000000001</v>
      </c>
      <c r="K378">
        <v>0.90939999999999999</v>
      </c>
      <c r="L378">
        <v>2.0478999999999998</v>
      </c>
      <c r="M378">
        <v>3.3130000000000002</v>
      </c>
      <c r="N378">
        <v>76.599000000000004</v>
      </c>
      <c r="O378">
        <v>1.3795999999999999</v>
      </c>
      <c r="P378">
        <v>76.790000000000006</v>
      </c>
      <c r="Q378">
        <v>1.5790999999999999</v>
      </c>
      <c r="R378">
        <v>1.0361</v>
      </c>
      <c r="S378">
        <v>0.82909999999999995</v>
      </c>
      <c r="T378">
        <v>0.87560000000000004</v>
      </c>
      <c r="U378">
        <v>5.5738000000000003</v>
      </c>
      <c r="V378">
        <v>6.6151999999999997</v>
      </c>
      <c r="W378">
        <v>47.267499999999998</v>
      </c>
      <c r="X378">
        <v>3.0907</v>
      </c>
      <c r="Y378">
        <v>7.4915000000000003</v>
      </c>
      <c r="Z378">
        <v>13.0464</v>
      </c>
      <c r="AA378">
        <v>109.08</v>
      </c>
      <c r="AB378">
        <v>40.780999999999999</v>
      </c>
      <c r="AC378">
        <v>118.5</v>
      </c>
      <c r="AD378">
        <v>162.75</v>
      </c>
      <c r="AE378">
        <v>1812.5</v>
      </c>
      <c r="AF378">
        <v>87.96</v>
      </c>
      <c r="AG378">
        <v>1355.5</v>
      </c>
      <c r="AH378">
        <v>692</v>
      </c>
      <c r="AI378">
        <v>27.52</v>
      </c>
      <c r="AJ378">
        <v>688.25</v>
      </c>
      <c r="AK378">
        <f>IF(ISNUMBER(VLOOKUP($A378,'[1]F-F_Research_Data_Factors_weekl'!$G$6:$J$4822,2,0)),VLOOKUP($A378,'[1]F-F_Research_Data_Factors_weekl'!$G$6:$J$4822,2,0),AK379)</f>
        <v>9275.1669888377619</v>
      </c>
      <c r="AL378">
        <f>IF(ISNUMBER(VLOOKUP($A378,'[1]F-F_Research_Data_Factors_weekl'!$G$6:$J$4822,3,0)),VLOOKUP($A378,'[1]F-F_Research_Data_Factors_weekl'!$G$6:$J$4822,3,0),AL379)</f>
        <v>378.80527667820263</v>
      </c>
      <c r="AM378">
        <f>IF(ISNUMBER(VLOOKUP($A378,'[1]F-F_Research_Data_Factors_weekl'!$G$6:$J$4822,4,0)),VLOOKUP($A378,'[1]F-F_Research_Data_Factors_weekl'!$G$6:$J$4822,4,0),AM379)</f>
        <v>3541.4396852610098</v>
      </c>
    </row>
    <row r="379" spans="1:39" x14ac:dyDescent="0.25">
      <c r="A379" s="14">
        <v>40795</v>
      </c>
      <c r="B379">
        <v>10992.13</v>
      </c>
      <c r="C379">
        <v>1154.23</v>
      </c>
      <c r="D379">
        <v>2467.9899999999998</v>
      </c>
      <c r="E379">
        <v>12387.54</v>
      </c>
      <c r="F379">
        <v>5189.93</v>
      </c>
      <c r="G379">
        <v>8737.66</v>
      </c>
      <c r="H379">
        <v>755.7</v>
      </c>
      <c r="I379">
        <v>19866.63</v>
      </c>
      <c r="J379">
        <v>0.16880000000000001</v>
      </c>
      <c r="K379">
        <v>0.80230000000000001</v>
      </c>
      <c r="L379">
        <v>1.9182999999999999</v>
      </c>
      <c r="M379">
        <v>3.2463000000000002</v>
      </c>
      <c r="N379">
        <v>77.191999999999993</v>
      </c>
      <c r="O379">
        <v>1.3655999999999999</v>
      </c>
      <c r="P379">
        <v>77.61</v>
      </c>
      <c r="Q379">
        <v>1.5883</v>
      </c>
      <c r="R379">
        <v>1.0469999999999999</v>
      </c>
      <c r="S379">
        <v>0.82210000000000005</v>
      </c>
      <c r="T379">
        <v>0.88380000000000003</v>
      </c>
      <c r="U379">
        <v>5.5465</v>
      </c>
      <c r="V379">
        <v>6.5389999999999997</v>
      </c>
      <c r="W379">
        <v>46.564999999999998</v>
      </c>
      <c r="X379">
        <v>3.0005000000000002</v>
      </c>
      <c r="Y379">
        <v>7.2844999999999995</v>
      </c>
      <c r="Z379">
        <v>12.6919</v>
      </c>
      <c r="AA379">
        <v>110.3</v>
      </c>
      <c r="AB379">
        <v>41.573</v>
      </c>
      <c r="AC379">
        <v>118.45</v>
      </c>
      <c r="AD379">
        <v>170.75</v>
      </c>
      <c r="AE379">
        <v>1857.1</v>
      </c>
      <c r="AF379">
        <v>87.24</v>
      </c>
      <c r="AG379">
        <v>1416.5</v>
      </c>
      <c r="AH379">
        <v>726</v>
      </c>
      <c r="AI379">
        <v>29.05</v>
      </c>
      <c r="AJ379">
        <v>701</v>
      </c>
      <c r="AK379">
        <f>IF(ISNUMBER(VLOOKUP($A379,'[1]F-F_Research_Data_Factors_weekl'!$G$6:$J$4822,2,0)),VLOOKUP($A379,'[1]F-F_Research_Data_Factors_weekl'!$G$6:$J$4822,2,0),AK380)</f>
        <v>8794.1281775270327</v>
      </c>
      <c r="AL379">
        <f>IF(ISNUMBER(VLOOKUP($A379,'[1]F-F_Research_Data_Factors_weekl'!$G$6:$J$4822,3,0)),VLOOKUP($A379,'[1]F-F_Research_Data_Factors_weekl'!$G$6:$J$4822,3,0),AL380)</f>
        <v>377.78525648569132</v>
      </c>
      <c r="AM379">
        <f>IF(ISNUMBER(VLOOKUP($A379,'[1]F-F_Research_Data_Factors_weekl'!$G$6:$J$4822,4,0)),VLOOKUP($A379,'[1]F-F_Research_Data_Factors_weekl'!$G$6:$J$4822,4,0),AM380)</f>
        <v>3553.1651301906386</v>
      </c>
    </row>
    <row r="380" spans="1:39" x14ac:dyDescent="0.25">
      <c r="A380" s="14">
        <v>40788</v>
      </c>
      <c r="B380">
        <v>11240.26</v>
      </c>
      <c r="C380">
        <v>1173.97</v>
      </c>
      <c r="D380">
        <v>2480.33</v>
      </c>
      <c r="E380">
        <v>12602.41</v>
      </c>
      <c r="F380">
        <v>5538.33</v>
      </c>
      <c r="G380">
        <v>8950.74</v>
      </c>
      <c r="H380">
        <v>769.78</v>
      </c>
      <c r="I380">
        <v>20212.91</v>
      </c>
      <c r="J380">
        <v>0.1961</v>
      </c>
      <c r="K380">
        <v>0.86040000000000005</v>
      </c>
      <c r="L380">
        <v>1.9857</v>
      </c>
      <c r="M380">
        <v>3.2968999999999999</v>
      </c>
      <c r="N380">
        <v>74.756</v>
      </c>
      <c r="O380">
        <v>1.4205000000000001</v>
      </c>
      <c r="P380">
        <v>76.8</v>
      </c>
      <c r="Q380">
        <v>1.6217000000000001</v>
      </c>
      <c r="R380">
        <v>1.0645</v>
      </c>
      <c r="S380">
        <v>0.84809999999999997</v>
      </c>
      <c r="T380">
        <v>0.7883</v>
      </c>
      <c r="U380">
        <v>5.3970000000000002</v>
      </c>
      <c r="V380">
        <v>6.3879999999999999</v>
      </c>
      <c r="W380">
        <v>45.787500000000001</v>
      </c>
      <c r="X380">
        <v>2.9638</v>
      </c>
      <c r="Y380">
        <v>7.0601000000000003</v>
      </c>
      <c r="Z380">
        <v>12.4079</v>
      </c>
      <c r="AA380">
        <v>106.59</v>
      </c>
      <c r="AB380">
        <v>43.02</v>
      </c>
      <c r="AC380">
        <v>114.8</v>
      </c>
      <c r="AD380">
        <v>170.45</v>
      </c>
      <c r="AE380">
        <v>1874.4</v>
      </c>
      <c r="AF380">
        <v>86.45</v>
      </c>
      <c r="AG380">
        <v>1436</v>
      </c>
      <c r="AH380">
        <v>750.25</v>
      </c>
      <c r="AI380">
        <v>29.18</v>
      </c>
      <c r="AJ380">
        <v>730</v>
      </c>
      <c r="AK380">
        <f>IF(ISNUMBER(VLOOKUP($A380,'[1]F-F_Research_Data_Factors_weekl'!$G$6:$J$4822,2,0)),VLOOKUP($A380,'[1]F-F_Research_Data_Factors_weekl'!$G$6:$J$4822,2,0),AK381)</f>
        <v>8933.4906313765059</v>
      </c>
      <c r="AL380">
        <f>IF(ISNUMBER(VLOOKUP($A380,'[1]F-F_Research_Data_Factors_weekl'!$G$6:$J$4822,3,0)),VLOOKUP($A380,'[1]F-F_Research_Data_Factors_weekl'!$G$6:$J$4822,3,0),AL381)</f>
        <v>376.24266157324104</v>
      </c>
      <c r="AM380">
        <f>IF(ISNUMBER(VLOOKUP($A380,'[1]F-F_Research_Data_Factors_weekl'!$G$6:$J$4822,4,0)),VLOOKUP($A380,'[1]F-F_Research_Data_Factors_weekl'!$G$6:$J$4822,4,0),AM381)</f>
        <v>3562.4274415386394</v>
      </c>
    </row>
    <row r="381" spans="1:39" x14ac:dyDescent="0.25">
      <c r="A381" s="14">
        <v>40781</v>
      </c>
      <c r="B381">
        <v>11284.54</v>
      </c>
      <c r="C381">
        <v>1176.8</v>
      </c>
      <c r="D381">
        <v>2479.85</v>
      </c>
      <c r="E381">
        <v>12327.51</v>
      </c>
      <c r="F381">
        <v>5537.48</v>
      </c>
      <c r="G381">
        <v>8797.7800000000007</v>
      </c>
      <c r="H381">
        <v>756.07</v>
      </c>
      <c r="I381">
        <v>19582.88</v>
      </c>
      <c r="J381">
        <v>0.18759999999999999</v>
      </c>
      <c r="K381">
        <v>0.93589999999999995</v>
      </c>
      <c r="L381">
        <v>2.1899000000000002</v>
      </c>
      <c r="M381">
        <v>3.5350000000000001</v>
      </c>
      <c r="N381">
        <v>73.813999999999993</v>
      </c>
      <c r="O381">
        <v>1.4499</v>
      </c>
      <c r="P381">
        <v>76.64</v>
      </c>
      <c r="Q381">
        <v>1.6368</v>
      </c>
      <c r="R381">
        <v>1.0572999999999999</v>
      </c>
      <c r="S381">
        <v>0.8407</v>
      </c>
      <c r="T381">
        <v>0.80630000000000002</v>
      </c>
      <c r="U381">
        <v>5.3687000000000005</v>
      </c>
      <c r="V381">
        <v>6.2938999999999998</v>
      </c>
      <c r="W381">
        <v>46.155000000000001</v>
      </c>
      <c r="X381">
        <v>2.988</v>
      </c>
      <c r="Y381">
        <v>7.1475999999999997</v>
      </c>
      <c r="Z381">
        <v>12.4549</v>
      </c>
      <c r="AA381">
        <v>103.92</v>
      </c>
      <c r="AB381">
        <v>40.951999999999998</v>
      </c>
      <c r="AC381">
        <v>114.3</v>
      </c>
      <c r="AD381">
        <v>167.65</v>
      </c>
      <c r="AE381">
        <v>1794.1</v>
      </c>
      <c r="AF381">
        <v>85.37</v>
      </c>
      <c r="AG381">
        <v>1414.75</v>
      </c>
      <c r="AH381">
        <v>752.5</v>
      </c>
      <c r="AI381">
        <v>30.22</v>
      </c>
      <c r="AJ381">
        <v>762.25</v>
      </c>
      <c r="AK381">
        <f>IF(ISNUMBER(VLOOKUP($A381,'[1]F-F_Research_Data_Factors_weekl'!$G$6:$J$4822,2,0)),VLOOKUP($A381,'[1]F-F_Research_Data_Factors_weekl'!$G$6:$J$4822,2,0),AK382)</f>
        <v>8952.2904413032429</v>
      </c>
      <c r="AL381">
        <f>IF(ISNUMBER(VLOOKUP($A381,'[1]F-F_Research_Data_Factors_weekl'!$G$6:$J$4822,3,0)),VLOOKUP($A381,'[1]F-F_Research_Data_Factors_weekl'!$G$6:$J$4822,3,0),AL382)</f>
        <v>379.58299190197846</v>
      </c>
      <c r="AM381">
        <f>IF(ISNUMBER(VLOOKUP($A381,'[1]F-F_Research_Data_Factors_weekl'!$G$6:$J$4822,4,0)),VLOOKUP($A381,'[1]F-F_Research_Data_Factors_weekl'!$G$6:$J$4822,4,0),AM382)</f>
        <v>3604.2365859354913</v>
      </c>
    </row>
    <row r="382" spans="1:39" x14ac:dyDescent="0.25">
      <c r="A382" s="14">
        <v>40774</v>
      </c>
      <c r="B382">
        <v>10817.65</v>
      </c>
      <c r="C382">
        <v>1123.53</v>
      </c>
      <c r="D382">
        <v>2341.84</v>
      </c>
      <c r="E382">
        <v>12007.47</v>
      </c>
      <c r="F382">
        <v>5480</v>
      </c>
      <c r="G382">
        <v>8719.24</v>
      </c>
      <c r="H382">
        <v>751.69</v>
      </c>
      <c r="I382">
        <v>19399.919999999998</v>
      </c>
      <c r="J382">
        <v>0.1893</v>
      </c>
      <c r="K382">
        <v>0.89559999999999995</v>
      </c>
      <c r="L382">
        <v>2.0623</v>
      </c>
      <c r="M382">
        <v>3.3904000000000001</v>
      </c>
      <c r="N382">
        <v>74.009</v>
      </c>
      <c r="O382">
        <v>1.4397</v>
      </c>
      <c r="P382">
        <v>76.55</v>
      </c>
      <c r="Q382">
        <v>1.6465000000000001</v>
      </c>
      <c r="R382">
        <v>1.0406</v>
      </c>
      <c r="S382">
        <v>0.81820000000000004</v>
      </c>
      <c r="T382">
        <v>0.78510000000000002</v>
      </c>
      <c r="U382">
        <v>5.4644000000000004</v>
      </c>
      <c r="V382">
        <v>6.3880999999999997</v>
      </c>
      <c r="W382">
        <v>45.747500000000002</v>
      </c>
      <c r="X382">
        <v>2.9805000000000001</v>
      </c>
      <c r="Y382">
        <v>7.1871999999999998</v>
      </c>
      <c r="Z382">
        <v>12.298</v>
      </c>
      <c r="AA382">
        <v>106.76</v>
      </c>
      <c r="AB382">
        <v>42.432000000000002</v>
      </c>
      <c r="AC382">
        <v>114.3</v>
      </c>
      <c r="AD382">
        <v>175.15</v>
      </c>
      <c r="AE382">
        <v>1848.9</v>
      </c>
      <c r="AF382">
        <v>82.26</v>
      </c>
      <c r="AG382">
        <v>1359.75</v>
      </c>
      <c r="AH382">
        <v>711</v>
      </c>
      <c r="AI382">
        <v>30.96</v>
      </c>
      <c r="AJ382">
        <v>730.75</v>
      </c>
      <c r="AK382">
        <f>IF(ISNUMBER(VLOOKUP($A382,'[1]F-F_Research_Data_Factors_weekl'!$G$6:$J$4822,2,0)),VLOOKUP($A382,'[1]F-F_Research_Data_Factors_weekl'!$G$6:$J$4822,2,0),AK383)</f>
        <v>8525.1789746721679</v>
      </c>
      <c r="AL382">
        <f>IF(ISNUMBER(VLOOKUP($A382,'[1]F-F_Research_Data_Factors_weekl'!$G$6:$J$4822,3,0)),VLOOKUP($A382,'[1]F-F_Research_Data_Factors_weekl'!$G$6:$J$4822,3,0),AL383)</f>
        <v>375.34163146640799</v>
      </c>
      <c r="AM382">
        <f>IF(ISNUMBER(VLOOKUP($A382,'[1]F-F_Research_Data_Factors_weekl'!$G$6:$J$4822,4,0)),VLOOKUP($A382,'[1]F-F_Research_Data_Factors_weekl'!$G$6:$J$4822,4,0),AM383)</f>
        <v>3649.4902652242722</v>
      </c>
    </row>
    <row r="383" spans="1:39" x14ac:dyDescent="0.25">
      <c r="A383" s="14">
        <v>40767</v>
      </c>
      <c r="B383">
        <v>11269.02</v>
      </c>
      <c r="C383">
        <v>1178.81</v>
      </c>
      <c r="D383">
        <v>2507.98</v>
      </c>
      <c r="E383">
        <v>12542.2</v>
      </c>
      <c r="F383">
        <v>5997.74</v>
      </c>
      <c r="G383">
        <v>8963.7199999999993</v>
      </c>
      <c r="H383">
        <v>768.19</v>
      </c>
      <c r="I383">
        <v>19620.009999999998</v>
      </c>
      <c r="J383">
        <v>0.18720000000000001</v>
      </c>
      <c r="K383">
        <v>0.95830000000000004</v>
      </c>
      <c r="L383">
        <v>2.2547999999999999</v>
      </c>
      <c r="M383">
        <v>3.7256999999999998</v>
      </c>
      <c r="N383">
        <v>74.606999999999999</v>
      </c>
      <c r="O383">
        <v>1.4248000000000001</v>
      </c>
      <c r="P383">
        <v>76.709999999999994</v>
      </c>
      <c r="Q383">
        <v>1.6278000000000001</v>
      </c>
      <c r="R383">
        <v>1.0355000000000001</v>
      </c>
      <c r="S383">
        <v>0.83220000000000005</v>
      </c>
      <c r="T383">
        <v>0.77790000000000004</v>
      </c>
      <c r="U383">
        <v>5.5236000000000001</v>
      </c>
      <c r="V383">
        <v>6.5110999999999999</v>
      </c>
      <c r="W383">
        <v>45.337499999999999</v>
      </c>
      <c r="X383">
        <v>3.0042</v>
      </c>
      <c r="Y383">
        <v>7.181</v>
      </c>
      <c r="Z383">
        <v>12.3087</v>
      </c>
      <c r="AA383">
        <v>100.72</v>
      </c>
      <c r="AB383">
        <v>39.113999999999997</v>
      </c>
      <c r="AC383">
        <v>117.9</v>
      </c>
      <c r="AD383">
        <v>166.5</v>
      </c>
      <c r="AE383">
        <v>1740.2</v>
      </c>
      <c r="AF383">
        <v>85.38</v>
      </c>
      <c r="AG383">
        <v>1337</v>
      </c>
      <c r="AH383">
        <v>701.75</v>
      </c>
      <c r="AI383">
        <v>27.84</v>
      </c>
      <c r="AJ383">
        <v>702.5</v>
      </c>
      <c r="AK383">
        <f>IF(ISNUMBER(VLOOKUP($A383,'[1]F-F_Research_Data_Factors_weekl'!$G$6:$J$4822,2,0)),VLOOKUP($A383,'[1]F-F_Research_Data_Factors_weekl'!$G$6:$J$4822,2,0),AK384)</f>
        <v>8978.5981829090761</v>
      </c>
      <c r="AL383">
        <f>IF(ISNUMBER(VLOOKUP($A383,'[1]F-F_Research_Data_Factors_weekl'!$G$6:$J$4822,3,0)),VLOOKUP($A383,'[1]F-F_Research_Data_Factors_weekl'!$G$6:$J$4822,3,0),AL384)</f>
        <v>381.4447474252114</v>
      </c>
      <c r="AM383">
        <f>IF(ISNUMBER(VLOOKUP($A383,'[1]F-F_Research_Data_Factors_weekl'!$G$6:$J$4822,4,0)),VLOOKUP($A383,'[1]F-F_Research_Data_Factors_weekl'!$G$6:$J$4822,4,0),AM384)</f>
        <v>3584.608845127465</v>
      </c>
    </row>
    <row r="384" spans="1:39" x14ac:dyDescent="0.25">
      <c r="A384" s="14">
        <v>40760</v>
      </c>
      <c r="B384">
        <v>11444.61</v>
      </c>
      <c r="C384">
        <v>1199.3800000000001</v>
      </c>
      <c r="D384">
        <v>2532.41</v>
      </c>
      <c r="E384">
        <v>12162.17</v>
      </c>
      <c r="F384">
        <v>6236.16</v>
      </c>
      <c r="G384">
        <v>9299.8799999999992</v>
      </c>
      <c r="H384">
        <v>800.96</v>
      </c>
      <c r="I384">
        <v>20946.14</v>
      </c>
      <c r="J384">
        <v>0.2878</v>
      </c>
      <c r="K384">
        <v>1.25</v>
      </c>
      <c r="L384">
        <v>2.5585</v>
      </c>
      <c r="M384">
        <v>3.8458000000000001</v>
      </c>
      <c r="N384">
        <v>74.597999999999999</v>
      </c>
      <c r="O384">
        <v>1.4281999999999999</v>
      </c>
      <c r="P384">
        <v>78.400000000000006</v>
      </c>
      <c r="Q384">
        <v>1.6391</v>
      </c>
      <c r="R384">
        <v>1.0442</v>
      </c>
      <c r="S384">
        <v>0.84330000000000005</v>
      </c>
      <c r="T384">
        <v>0.76739999999999997</v>
      </c>
      <c r="U384">
        <v>5.4757999999999996</v>
      </c>
      <c r="V384">
        <v>6.4771999999999998</v>
      </c>
      <c r="W384">
        <v>44.74</v>
      </c>
      <c r="X384">
        <v>3.0108000000000001</v>
      </c>
      <c r="Y384">
        <v>6.9245999999999999</v>
      </c>
      <c r="Z384">
        <v>11.991400000000001</v>
      </c>
      <c r="AA384">
        <v>101.48</v>
      </c>
      <c r="AB384">
        <v>38.210999999999999</v>
      </c>
      <c r="AC384">
        <v>114.125</v>
      </c>
      <c r="AD384">
        <v>181.15</v>
      </c>
      <c r="AE384">
        <v>1648.8</v>
      </c>
      <c r="AF384">
        <v>86.88</v>
      </c>
      <c r="AG384">
        <v>1331.5</v>
      </c>
      <c r="AH384">
        <v>693</v>
      </c>
      <c r="AI384">
        <v>27.54</v>
      </c>
      <c r="AJ384">
        <v>679</v>
      </c>
      <c r="AK384">
        <f>IF(ISNUMBER(VLOOKUP($A384,'[1]F-F_Research_Data_Factors_weekl'!$G$6:$J$4822,2,0)),VLOOKUP($A384,'[1]F-F_Research_Data_Factors_weekl'!$G$6:$J$4822,2,0),AK385)</f>
        <v>9123.6644476263355</v>
      </c>
      <c r="AL384">
        <f>IF(ISNUMBER(VLOOKUP($A384,'[1]F-F_Research_Data_Factors_weekl'!$G$6:$J$4822,3,0)),VLOOKUP($A384,'[1]F-F_Research_Data_Factors_weekl'!$G$6:$J$4822,3,0),AL385)</f>
        <v>385.76531899798886</v>
      </c>
      <c r="AM384">
        <f>IF(ISNUMBER(VLOOKUP($A384,'[1]F-F_Research_Data_Factors_weekl'!$G$6:$J$4822,4,0)),VLOOKUP($A384,'[1]F-F_Research_Data_Factors_weekl'!$G$6:$J$4822,4,0),AM385)</f>
        <v>3712.696887755013</v>
      </c>
    </row>
    <row r="385" spans="1:39" x14ac:dyDescent="0.25">
      <c r="A385" s="14">
        <v>40753</v>
      </c>
      <c r="B385">
        <v>12143.24</v>
      </c>
      <c r="C385">
        <v>1292.28</v>
      </c>
      <c r="D385">
        <v>2756.38</v>
      </c>
      <c r="E385">
        <v>12945.63</v>
      </c>
      <c r="F385">
        <v>7158.77</v>
      </c>
      <c r="G385">
        <v>9833.0300000000007</v>
      </c>
      <c r="H385">
        <v>841.37</v>
      </c>
      <c r="I385">
        <v>22440.25</v>
      </c>
      <c r="J385">
        <v>0.35539999999999999</v>
      </c>
      <c r="K385">
        <v>1.3555999999999999</v>
      </c>
      <c r="L385">
        <v>2.7961</v>
      </c>
      <c r="M385">
        <v>4.1184000000000003</v>
      </c>
      <c r="N385">
        <v>73.897000000000006</v>
      </c>
      <c r="O385">
        <v>1.4398</v>
      </c>
      <c r="P385">
        <v>76.760000000000005</v>
      </c>
      <c r="Q385">
        <v>1.6425999999999998</v>
      </c>
      <c r="R385">
        <v>1.0992999999999999</v>
      </c>
      <c r="S385">
        <v>0.87929999999999997</v>
      </c>
      <c r="T385">
        <v>0.78549999999999998</v>
      </c>
      <c r="U385">
        <v>5.3773999999999997</v>
      </c>
      <c r="V385">
        <v>6.2771999999999997</v>
      </c>
      <c r="W385">
        <v>44.188099999999999</v>
      </c>
      <c r="X385">
        <v>2.968</v>
      </c>
      <c r="Y385">
        <v>6.6909999999999998</v>
      </c>
      <c r="Z385">
        <v>11.7354</v>
      </c>
      <c r="AA385">
        <v>102.08</v>
      </c>
      <c r="AB385">
        <v>40.106000000000002</v>
      </c>
      <c r="AC385">
        <v>112.625</v>
      </c>
      <c r="AD385">
        <v>199.75</v>
      </c>
      <c r="AE385">
        <v>1628.3</v>
      </c>
      <c r="AF385">
        <v>95.7</v>
      </c>
      <c r="AG385">
        <v>1354.25</v>
      </c>
      <c r="AH385">
        <v>665.5</v>
      </c>
      <c r="AI385">
        <v>29.81</v>
      </c>
      <c r="AJ385">
        <v>672.5</v>
      </c>
      <c r="AK385">
        <f>IF(ISNUMBER(VLOOKUP($A385,'[1]F-F_Research_Data_Factors_weekl'!$G$6:$J$4822,2,0)),VLOOKUP($A385,'[1]F-F_Research_Data_Factors_weekl'!$G$6:$J$4822,2,0),AK386)</f>
        <v>9889.0791758360465</v>
      </c>
      <c r="AL385">
        <f>IF(ISNUMBER(VLOOKUP($A385,'[1]F-F_Research_Data_Factors_weekl'!$G$6:$J$4822,3,0)),VLOOKUP($A385,'[1]F-F_Research_Data_Factors_weekl'!$G$6:$J$4822,3,0),AL386)</f>
        <v>394.64482761942594</v>
      </c>
      <c r="AM385">
        <f>IF(ISNUMBER(VLOOKUP($A385,'[1]F-F_Research_Data_Factors_weekl'!$G$6:$J$4822,4,0)),VLOOKUP($A385,'[1]F-F_Research_Data_Factors_weekl'!$G$6:$J$4822,4,0),AM386)</f>
        <v>3714.9258432609699</v>
      </c>
    </row>
    <row r="386" spans="1:39" x14ac:dyDescent="0.25">
      <c r="A386" s="14">
        <v>40746</v>
      </c>
      <c r="B386">
        <v>12681.16</v>
      </c>
      <c r="C386">
        <v>1345.02</v>
      </c>
      <c r="D386">
        <v>2858.83</v>
      </c>
      <c r="E386">
        <v>13494.63</v>
      </c>
      <c r="F386">
        <v>7326.39</v>
      </c>
      <c r="G386">
        <v>10132.11</v>
      </c>
      <c r="H386">
        <v>868.81</v>
      </c>
      <c r="I386">
        <v>22444.799999999999</v>
      </c>
      <c r="J386">
        <v>0.38719999999999999</v>
      </c>
      <c r="K386">
        <v>1.5049000000000001</v>
      </c>
      <c r="L386">
        <v>2.9621</v>
      </c>
      <c r="M386">
        <v>4.2575000000000003</v>
      </c>
      <c r="N386">
        <v>74.200999999999993</v>
      </c>
      <c r="O386">
        <v>1.4359999999999999</v>
      </c>
      <c r="P386">
        <v>78.540000000000006</v>
      </c>
      <c r="Q386">
        <v>1.63</v>
      </c>
      <c r="R386">
        <v>1.0851</v>
      </c>
      <c r="S386">
        <v>0.86450000000000005</v>
      </c>
      <c r="T386">
        <v>0.81920000000000004</v>
      </c>
      <c r="U386">
        <v>5.4143999999999997</v>
      </c>
      <c r="V386">
        <v>6.3319999999999999</v>
      </c>
      <c r="W386">
        <v>44.354999999999997</v>
      </c>
      <c r="X386">
        <v>2.9756999999999998</v>
      </c>
      <c r="Y386">
        <v>6.774</v>
      </c>
      <c r="Z386">
        <v>11.6366</v>
      </c>
      <c r="AA386">
        <v>99.14</v>
      </c>
      <c r="AB386">
        <v>40.113</v>
      </c>
      <c r="AC386">
        <v>110.55</v>
      </c>
      <c r="AD386">
        <v>197.3</v>
      </c>
      <c r="AE386">
        <v>1601.5</v>
      </c>
      <c r="AF386">
        <v>99.87</v>
      </c>
      <c r="AG386">
        <v>1380.25</v>
      </c>
      <c r="AH386">
        <v>690</v>
      </c>
      <c r="AI386">
        <v>31.34</v>
      </c>
      <c r="AJ386">
        <v>692.25</v>
      </c>
      <c r="AK386">
        <f>IF(ISNUMBER(VLOOKUP($A386,'[1]F-F_Research_Data_Factors_weekl'!$G$6:$J$4822,2,0)),VLOOKUP($A386,'[1]F-F_Research_Data_Factors_weekl'!$G$6:$J$4822,2,0),AK387)</f>
        <v>10312.941053119248</v>
      </c>
      <c r="AL386">
        <f>IF(ISNUMBER(VLOOKUP($A386,'[1]F-F_Research_Data_Factors_weekl'!$G$6:$J$4822,3,0)),VLOOKUP($A386,'[1]F-F_Research_Data_Factors_weekl'!$G$6:$J$4822,3,0),AL387)</f>
        <v>399.72128797673042</v>
      </c>
      <c r="AM386">
        <f>IF(ISNUMBER(VLOOKUP($A386,'[1]F-F_Research_Data_Factors_weekl'!$G$6:$J$4822,4,0)),VLOOKUP($A386,'[1]F-F_Research_Data_Factors_weekl'!$G$6:$J$4822,4,0),AM387)</f>
        <v>3691.3015135740957</v>
      </c>
    </row>
    <row r="387" spans="1:39" x14ac:dyDescent="0.25">
      <c r="A387" s="14">
        <v>40739</v>
      </c>
      <c r="B387">
        <v>12479.73</v>
      </c>
      <c r="C387">
        <v>1316.14</v>
      </c>
      <c r="D387">
        <v>2789.8</v>
      </c>
      <c r="E387">
        <v>13299.54</v>
      </c>
      <c r="F387">
        <v>7220.12</v>
      </c>
      <c r="G387">
        <v>9974.4699999999993</v>
      </c>
      <c r="H387">
        <v>859.36</v>
      </c>
      <c r="I387">
        <v>21875.38</v>
      </c>
      <c r="J387">
        <v>0.35289999999999999</v>
      </c>
      <c r="K387">
        <v>1.4393</v>
      </c>
      <c r="L387">
        <v>2.9058000000000002</v>
      </c>
      <c r="M387">
        <v>4.2465000000000002</v>
      </c>
      <c r="N387">
        <v>75.126000000000005</v>
      </c>
      <c r="O387">
        <v>1.4157</v>
      </c>
      <c r="P387">
        <v>79.13</v>
      </c>
      <c r="Q387">
        <v>1.6135999999999999</v>
      </c>
      <c r="R387">
        <v>1.0652999999999999</v>
      </c>
      <c r="S387">
        <v>0.84540000000000004</v>
      </c>
      <c r="T387">
        <v>0.81520000000000004</v>
      </c>
      <c r="U387">
        <v>5.5549999999999997</v>
      </c>
      <c r="V387">
        <v>6.4892000000000003</v>
      </c>
      <c r="W387">
        <v>44.517499999999998</v>
      </c>
      <c r="X387">
        <v>3.0062000000000002</v>
      </c>
      <c r="Y387">
        <v>6.8845999999999998</v>
      </c>
      <c r="Z387">
        <v>11.742000000000001</v>
      </c>
      <c r="AA387">
        <v>101.46</v>
      </c>
      <c r="AB387">
        <v>39.063000000000002</v>
      </c>
      <c r="AC387">
        <v>110.6</v>
      </c>
      <c r="AD387">
        <v>197.35</v>
      </c>
      <c r="AE387">
        <v>1590.1</v>
      </c>
      <c r="AF387">
        <v>97.24</v>
      </c>
      <c r="AG387">
        <v>1385.75</v>
      </c>
      <c r="AH387">
        <v>701.25</v>
      </c>
      <c r="AI387">
        <v>28.97</v>
      </c>
      <c r="AJ387">
        <v>694.75</v>
      </c>
      <c r="AK387">
        <f>IF(ISNUMBER(VLOOKUP($A387,'[1]F-F_Research_Data_Factors_weekl'!$G$6:$J$4822,2,0)),VLOOKUP($A387,'[1]F-F_Research_Data_Factors_weekl'!$G$6:$J$4822,2,0),AK388)</f>
        <v>10104.782532940671</v>
      </c>
      <c r="AL387">
        <f>IF(ISNUMBER(VLOOKUP($A387,'[1]F-F_Research_Data_Factors_weekl'!$G$6:$J$4822,3,0)),VLOOKUP($A387,'[1]F-F_Research_Data_Factors_weekl'!$G$6:$J$4822,3,0),AL388)</f>
        <v>402.90423140482858</v>
      </c>
      <c r="AM387">
        <f>IF(ISNUMBER(VLOOKUP($A387,'[1]F-F_Research_Data_Factors_weekl'!$G$6:$J$4822,4,0)),VLOOKUP($A387,'[1]F-F_Research_Data_Factors_weekl'!$G$6:$J$4822,4,0),AM388)</f>
        <v>3692.409236344999</v>
      </c>
    </row>
    <row r="388" spans="1:39" x14ac:dyDescent="0.25">
      <c r="A388" s="14">
        <v>40732</v>
      </c>
      <c r="B388">
        <v>12657.2</v>
      </c>
      <c r="C388">
        <v>1343.8</v>
      </c>
      <c r="D388">
        <v>2859.81</v>
      </c>
      <c r="E388">
        <v>13371.7</v>
      </c>
      <c r="F388">
        <v>7402.73</v>
      </c>
      <c r="G388">
        <v>10137.73</v>
      </c>
      <c r="H388">
        <v>874.34</v>
      </c>
      <c r="I388">
        <v>22726.43</v>
      </c>
      <c r="J388">
        <v>0.39090000000000003</v>
      </c>
      <c r="K388">
        <v>1.5770999999999999</v>
      </c>
      <c r="L388">
        <v>3.0268000000000002</v>
      </c>
      <c r="M388">
        <v>4.2824</v>
      </c>
      <c r="N388">
        <v>75.179000000000002</v>
      </c>
      <c r="O388">
        <v>1.4264999999999999</v>
      </c>
      <c r="P388">
        <v>80.64</v>
      </c>
      <c r="Q388">
        <v>1.6059000000000001</v>
      </c>
      <c r="R388">
        <v>1.0754999999999999</v>
      </c>
      <c r="S388">
        <v>0.83789999999999998</v>
      </c>
      <c r="T388">
        <v>0.83660000000000001</v>
      </c>
      <c r="U388">
        <v>5.4116999999999997</v>
      </c>
      <c r="V388">
        <v>6.3832000000000004</v>
      </c>
      <c r="W388">
        <v>44.327500000000001</v>
      </c>
      <c r="X388">
        <v>2.9922</v>
      </c>
      <c r="Y388">
        <v>6.7084999999999999</v>
      </c>
      <c r="Z388">
        <v>11.6256</v>
      </c>
      <c r="AA388">
        <v>116.58</v>
      </c>
      <c r="AB388">
        <v>36.536000000000001</v>
      </c>
      <c r="AC388">
        <v>114.65</v>
      </c>
      <c r="AD388">
        <v>204</v>
      </c>
      <c r="AE388">
        <v>1541.6</v>
      </c>
      <c r="AF388">
        <v>96.2</v>
      </c>
      <c r="AG388">
        <v>1352</v>
      </c>
      <c r="AH388">
        <v>672.25</v>
      </c>
      <c r="AI388">
        <v>29.36</v>
      </c>
      <c r="AJ388">
        <v>650.5</v>
      </c>
      <c r="AK388">
        <f>IF(ISNUMBER(VLOOKUP($A388,'[1]F-F_Research_Data_Factors_weekl'!$G$6:$J$4822,2,0)),VLOOKUP($A388,'[1]F-F_Research_Data_Factors_weekl'!$G$6:$J$4822,2,0),AK389)</f>
        <v>10326.808924824396</v>
      </c>
      <c r="AL388">
        <f>IF(ISNUMBER(VLOOKUP($A388,'[1]F-F_Research_Data_Factors_weekl'!$G$6:$J$4822,3,0)),VLOOKUP($A388,'[1]F-F_Research_Data_Factors_weekl'!$G$6:$J$4822,3,0),AL389)</f>
        <v>404.07605195549951</v>
      </c>
      <c r="AM388">
        <f>IF(ISNUMBER(VLOOKUP($A388,'[1]F-F_Research_Data_Factors_weekl'!$G$6:$J$4822,4,0)),VLOOKUP($A388,'[1]F-F_Research_Data_Factors_weekl'!$G$6:$J$4822,4,0),AM389)</f>
        <v>3702.0345261128928</v>
      </c>
    </row>
    <row r="389" spans="1:39" x14ac:dyDescent="0.25">
      <c r="A389" s="14">
        <v>40725</v>
      </c>
      <c r="B389">
        <v>12582.77</v>
      </c>
      <c r="C389">
        <v>1339.67</v>
      </c>
      <c r="D389">
        <v>2816.03</v>
      </c>
      <c r="E389">
        <v>13300.87</v>
      </c>
      <c r="F389">
        <v>7419.44</v>
      </c>
      <c r="G389">
        <v>9868.07</v>
      </c>
      <c r="H389">
        <v>853.86</v>
      </c>
      <c r="I389">
        <v>22398.1</v>
      </c>
      <c r="J389">
        <v>0.47189999999999999</v>
      </c>
      <c r="K389">
        <v>1.7795000000000001</v>
      </c>
      <c r="L389">
        <v>3.1823000000000001</v>
      </c>
      <c r="M389">
        <v>4.3907999999999996</v>
      </c>
      <c r="N389">
        <v>74.349000000000004</v>
      </c>
      <c r="O389">
        <v>1.4525999999999999</v>
      </c>
      <c r="P389">
        <v>80.83</v>
      </c>
      <c r="Q389">
        <v>1.6074000000000002</v>
      </c>
      <c r="R389">
        <v>1.077</v>
      </c>
      <c r="S389">
        <v>0.82730000000000004</v>
      </c>
      <c r="T389">
        <v>0.8478</v>
      </c>
      <c r="U389">
        <v>5.3651999999999997</v>
      </c>
      <c r="V389">
        <v>6.2647000000000004</v>
      </c>
      <c r="W389">
        <v>44.582500000000003</v>
      </c>
      <c r="X389">
        <v>3.0093000000000001</v>
      </c>
      <c r="Y389">
        <v>6.7308000000000003</v>
      </c>
      <c r="Z389">
        <v>11.607099999999999</v>
      </c>
      <c r="AA389">
        <v>161.41</v>
      </c>
      <c r="AB389">
        <v>33.694000000000003</v>
      </c>
      <c r="AC389">
        <v>112.85</v>
      </c>
      <c r="AD389">
        <v>198.05</v>
      </c>
      <c r="AE389">
        <v>1482.6</v>
      </c>
      <c r="AF389">
        <v>94.94</v>
      </c>
      <c r="AG389">
        <v>1322.25</v>
      </c>
      <c r="AH389">
        <v>640.75</v>
      </c>
      <c r="AI389">
        <v>27.25</v>
      </c>
      <c r="AJ389">
        <v>584.5</v>
      </c>
      <c r="AK389">
        <f>IF(ISNUMBER(VLOOKUP($A389,'[1]F-F_Research_Data_Factors_weekl'!$G$6:$J$4822,2,0)),VLOOKUP($A389,'[1]F-F_Research_Data_Factors_weekl'!$G$6:$J$4822,2,0),AK390)</f>
        <v>10273.387310808192</v>
      </c>
      <c r="AL389">
        <f>IF(ISNUMBER(VLOOKUP($A389,'[1]F-F_Research_Data_Factors_weekl'!$G$6:$J$4822,3,0)),VLOOKUP($A389,'[1]F-F_Research_Data_Factors_weekl'!$G$6:$J$4822,3,0),AL390)</f>
        <v>399.56101251409024</v>
      </c>
      <c r="AM389">
        <f>IF(ISNUMBER(VLOOKUP($A389,'[1]F-F_Research_Data_Factors_weekl'!$G$6:$J$4822,4,0)),VLOOKUP($A389,'[1]F-F_Research_Data_Factors_weekl'!$G$6:$J$4822,4,0),AM390)</f>
        <v>3767.5906025980994</v>
      </c>
    </row>
    <row r="390" spans="1:39" x14ac:dyDescent="0.25">
      <c r="A390" s="14">
        <v>40718</v>
      </c>
      <c r="B390">
        <v>11934.58</v>
      </c>
      <c r="C390">
        <v>1268.44</v>
      </c>
      <c r="D390">
        <v>2652.89</v>
      </c>
      <c r="E390">
        <v>12908.89</v>
      </c>
      <c r="F390">
        <v>7121.38</v>
      </c>
      <c r="G390">
        <v>9678.7099999999991</v>
      </c>
      <c r="H390">
        <v>833.2</v>
      </c>
      <c r="I390">
        <v>22171.95</v>
      </c>
      <c r="J390">
        <v>0.32900000000000001</v>
      </c>
      <c r="K390">
        <v>1.3731</v>
      </c>
      <c r="L390">
        <v>2.8635999999999999</v>
      </c>
      <c r="M390">
        <v>4.1832000000000003</v>
      </c>
      <c r="N390">
        <v>75.665000000000006</v>
      </c>
      <c r="O390">
        <v>1.4188000000000001</v>
      </c>
      <c r="P390">
        <v>80.430000000000007</v>
      </c>
      <c r="Q390">
        <v>1.5958999999999999</v>
      </c>
      <c r="R390">
        <v>1.0490999999999999</v>
      </c>
      <c r="S390">
        <v>0.81179999999999997</v>
      </c>
      <c r="T390">
        <v>0.83309999999999995</v>
      </c>
      <c r="U390">
        <v>5.4889000000000001</v>
      </c>
      <c r="V390">
        <v>6.4973000000000001</v>
      </c>
      <c r="W390">
        <v>44.994999999999997</v>
      </c>
      <c r="X390">
        <v>3.04</v>
      </c>
      <c r="Y390">
        <v>6.9005000000000001</v>
      </c>
      <c r="Z390">
        <v>11.9001</v>
      </c>
      <c r="AA390">
        <v>165.22</v>
      </c>
      <c r="AB390">
        <v>34.637999999999998</v>
      </c>
      <c r="AC390">
        <v>113.05</v>
      </c>
      <c r="AD390">
        <v>199.05</v>
      </c>
      <c r="AE390">
        <v>1500.5</v>
      </c>
      <c r="AF390">
        <v>91.16</v>
      </c>
      <c r="AG390">
        <v>1320.25</v>
      </c>
      <c r="AH390">
        <v>670</v>
      </c>
      <c r="AI390">
        <v>27.54</v>
      </c>
      <c r="AJ390">
        <v>635.75</v>
      </c>
      <c r="AK390">
        <f>IF(ISNUMBER(VLOOKUP($A390,'[1]F-F_Research_Data_Factors_weekl'!$G$6:$J$4822,2,0)),VLOOKUP($A390,'[1]F-F_Research_Data_Factors_weekl'!$G$6:$J$4822,2,0),AK391)</f>
        <v>9730.4293529155057</v>
      </c>
      <c r="AL390">
        <f>IF(ISNUMBER(VLOOKUP($A390,'[1]F-F_Research_Data_Factors_weekl'!$G$6:$J$4822,3,0)),VLOOKUP($A390,'[1]F-F_Research_Data_Factors_weekl'!$G$6:$J$4822,3,0),AL391)</f>
        <v>401.24624675044208</v>
      </c>
      <c r="AM390">
        <f>IF(ISNUMBER(VLOOKUP($A390,'[1]F-F_Research_Data_Factors_weekl'!$G$6:$J$4822,4,0)),VLOOKUP($A390,'[1]F-F_Research_Data_Factors_weekl'!$G$6:$J$4822,4,0),AM391)</f>
        <v>3780.8234847948811</v>
      </c>
    </row>
    <row r="391" spans="1:39" x14ac:dyDescent="0.25">
      <c r="A391" s="14">
        <v>40711</v>
      </c>
      <c r="B391">
        <v>12004.36</v>
      </c>
      <c r="C391">
        <v>1271.5</v>
      </c>
      <c r="D391">
        <v>2616.48</v>
      </c>
      <c r="E391">
        <v>12789.95</v>
      </c>
      <c r="F391">
        <v>7164.05</v>
      </c>
      <c r="G391">
        <v>9351.4</v>
      </c>
      <c r="H391">
        <v>805.34</v>
      </c>
      <c r="I391">
        <v>21695.26</v>
      </c>
      <c r="J391">
        <v>0.37490000000000001</v>
      </c>
      <c r="K391">
        <v>1.5276999999999998</v>
      </c>
      <c r="L391">
        <v>2.9445000000000001</v>
      </c>
      <c r="M391">
        <v>4.2050000000000001</v>
      </c>
      <c r="N391">
        <v>74.988</v>
      </c>
      <c r="O391">
        <v>1.4306000000000001</v>
      </c>
      <c r="P391">
        <v>80.05</v>
      </c>
      <c r="Q391">
        <v>1.6194</v>
      </c>
      <c r="R391">
        <v>1.0623</v>
      </c>
      <c r="S391">
        <v>0.81279999999999997</v>
      </c>
      <c r="T391">
        <v>0.84819999999999995</v>
      </c>
      <c r="U391">
        <v>5.5228999999999999</v>
      </c>
      <c r="V391">
        <v>6.4142000000000001</v>
      </c>
      <c r="W391">
        <v>44.866199999999999</v>
      </c>
      <c r="X391">
        <v>3.0446</v>
      </c>
      <c r="Y391">
        <v>6.7618999999999998</v>
      </c>
      <c r="Z391">
        <v>11.9023</v>
      </c>
      <c r="AA391">
        <v>145.18</v>
      </c>
      <c r="AB391">
        <v>35.747999999999998</v>
      </c>
      <c r="AC391">
        <v>109.75</v>
      </c>
      <c r="AD391">
        <v>181.45</v>
      </c>
      <c r="AE391">
        <v>1538.6</v>
      </c>
      <c r="AF391">
        <v>93.01</v>
      </c>
      <c r="AG391">
        <v>1333</v>
      </c>
      <c r="AH391">
        <v>700.25</v>
      </c>
      <c r="AI391">
        <v>26.37</v>
      </c>
      <c r="AJ391">
        <v>672.25</v>
      </c>
      <c r="AK391">
        <f>IF(ISNUMBER(VLOOKUP($A391,'[1]F-F_Research_Data_Factors_weekl'!$G$6:$J$4822,2,0)),VLOOKUP($A391,'[1]F-F_Research_Data_Factors_weekl'!$G$6:$J$4822,2,0),AK392)</f>
        <v>9709.0694002349883</v>
      </c>
      <c r="AL391">
        <f>IF(ISNUMBER(VLOOKUP($A391,'[1]F-F_Research_Data_Factors_weekl'!$G$6:$J$4822,3,0)),VLOOKUP($A391,'[1]F-F_Research_Data_Factors_weekl'!$G$6:$J$4822,3,0),AL392)</f>
        <v>392.03346043032934</v>
      </c>
      <c r="AM391">
        <f>IF(ISNUMBER(VLOOKUP($A391,'[1]F-F_Research_Data_Factors_weekl'!$G$6:$J$4822,4,0)),VLOOKUP($A391,'[1]F-F_Research_Data_Factors_weekl'!$G$6:$J$4822,4,0),AM392)</f>
        <v>3824.035081212583</v>
      </c>
    </row>
    <row r="392" spans="1:39" x14ac:dyDescent="0.25">
      <c r="A392" s="14">
        <v>40704</v>
      </c>
      <c r="B392">
        <v>11951.91</v>
      </c>
      <c r="C392">
        <v>1270.98</v>
      </c>
      <c r="D392">
        <v>2643.73</v>
      </c>
      <c r="E392">
        <v>13084</v>
      </c>
      <c r="F392">
        <v>7069.9</v>
      </c>
      <c r="G392">
        <v>9514.44</v>
      </c>
      <c r="H392">
        <v>817.38</v>
      </c>
      <c r="I392">
        <v>22420.37</v>
      </c>
      <c r="J392">
        <v>0.39810000000000001</v>
      </c>
      <c r="K392">
        <v>1.5594999999999999</v>
      </c>
      <c r="L392">
        <v>2.9693000000000001</v>
      </c>
      <c r="M392">
        <v>4.1816000000000004</v>
      </c>
      <c r="N392">
        <v>74.795000000000002</v>
      </c>
      <c r="O392">
        <v>1.4346999999999999</v>
      </c>
      <c r="P392">
        <v>80.319999999999993</v>
      </c>
      <c r="Q392">
        <v>1.6227</v>
      </c>
      <c r="R392">
        <v>1.0537000000000001</v>
      </c>
      <c r="S392">
        <v>0.82140000000000002</v>
      </c>
      <c r="T392">
        <v>0.84299999999999997</v>
      </c>
      <c r="U392">
        <v>5.4851999999999999</v>
      </c>
      <c r="V392">
        <v>6.3273000000000001</v>
      </c>
      <c r="W392">
        <v>44.721400000000003</v>
      </c>
      <c r="X392">
        <v>3.0192999999999999</v>
      </c>
      <c r="Y392">
        <v>6.8063000000000002</v>
      </c>
      <c r="Z392">
        <v>11.906499999999999</v>
      </c>
      <c r="AA392">
        <v>150.03</v>
      </c>
      <c r="AB392">
        <v>36.326999999999998</v>
      </c>
      <c r="AC392">
        <v>102.72499999999999</v>
      </c>
      <c r="AD392">
        <v>184.9</v>
      </c>
      <c r="AE392">
        <v>1528.6</v>
      </c>
      <c r="AF392">
        <v>99.29</v>
      </c>
      <c r="AG392">
        <v>1387.25</v>
      </c>
      <c r="AH392">
        <v>787</v>
      </c>
      <c r="AI392">
        <v>25.64</v>
      </c>
      <c r="AJ392">
        <v>759.25</v>
      </c>
      <c r="AK392">
        <f>IF(ISNUMBER(VLOOKUP($A392,'[1]F-F_Research_Data_Factors_weekl'!$G$6:$J$4822,2,0)),VLOOKUP($A392,'[1]F-F_Research_Data_Factors_weekl'!$G$6:$J$4822,2,0),AK393)</f>
        <v>9708.0985903759502</v>
      </c>
      <c r="AL392">
        <f>IF(ISNUMBER(VLOOKUP($A392,'[1]F-F_Research_Data_Factors_weekl'!$G$6:$J$4822,3,0)),VLOOKUP($A392,'[1]F-F_Research_Data_Factors_weekl'!$G$6:$J$4822,3,0),AL393)</f>
        <v>391.99426100422892</v>
      </c>
      <c r="AM392">
        <f>IF(ISNUMBER(VLOOKUP($A392,'[1]F-F_Research_Data_Factors_weekl'!$G$6:$J$4822,4,0)),VLOOKUP($A392,'[1]F-F_Research_Data_Factors_weekl'!$G$6:$J$4822,4,0),AM393)</f>
        <v>3790.3013987635873</v>
      </c>
    </row>
    <row r="393" spans="1:39" x14ac:dyDescent="0.25">
      <c r="A393" s="14">
        <v>40697</v>
      </c>
      <c r="B393">
        <v>12151.26</v>
      </c>
      <c r="C393">
        <v>1300.1600000000001</v>
      </c>
      <c r="D393">
        <v>2732.78</v>
      </c>
      <c r="E393">
        <v>13517.91</v>
      </c>
      <c r="F393">
        <v>7109.03</v>
      </c>
      <c r="G393">
        <v>9492.2099999999991</v>
      </c>
      <c r="H393">
        <v>816.57</v>
      </c>
      <c r="I393">
        <v>22949.56</v>
      </c>
      <c r="J393">
        <v>0.42480000000000001</v>
      </c>
      <c r="K393">
        <v>1.5960999999999999</v>
      </c>
      <c r="L393">
        <v>2.9859</v>
      </c>
      <c r="M393">
        <v>4.2224000000000004</v>
      </c>
      <c r="N393">
        <v>73.783000000000001</v>
      </c>
      <c r="O393">
        <v>1.4635</v>
      </c>
      <c r="P393">
        <v>80.34</v>
      </c>
      <c r="Q393">
        <v>1.6425999999999998</v>
      </c>
      <c r="R393">
        <v>1.0716000000000001</v>
      </c>
      <c r="S393">
        <v>0.81569999999999998</v>
      </c>
      <c r="T393">
        <v>0.83350000000000002</v>
      </c>
      <c r="U393">
        <v>5.3293999999999997</v>
      </c>
      <c r="V393">
        <v>6.1315</v>
      </c>
      <c r="W393">
        <v>44.818800000000003</v>
      </c>
      <c r="X393">
        <v>3.0095000000000001</v>
      </c>
      <c r="Y393">
        <v>6.7137000000000002</v>
      </c>
      <c r="Z393">
        <v>11.6638</v>
      </c>
      <c r="AA393">
        <v>161.63</v>
      </c>
      <c r="AB393">
        <v>36.191000000000003</v>
      </c>
      <c r="AC393">
        <v>104.175</v>
      </c>
      <c r="AD393">
        <v>181.9</v>
      </c>
      <c r="AE393">
        <v>1541.7</v>
      </c>
      <c r="AF393">
        <v>100.22</v>
      </c>
      <c r="AG393">
        <v>1414.5</v>
      </c>
      <c r="AH393">
        <v>754</v>
      </c>
      <c r="AI393">
        <v>23.95</v>
      </c>
      <c r="AJ393">
        <v>773.75</v>
      </c>
      <c r="AK393">
        <f>IF(ISNUMBER(VLOOKUP($A393,'[1]F-F_Research_Data_Factors_weekl'!$G$6:$J$4822,2,0)),VLOOKUP($A393,'[1]F-F_Research_Data_Factors_weekl'!$G$6:$J$4822,2,0),AK394)</f>
        <v>9944.7844605367245</v>
      </c>
      <c r="AL393">
        <f>IF(ISNUMBER(VLOOKUP($A393,'[1]F-F_Research_Data_Factors_weekl'!$G$6:$J$4822,3,0)),VLOOKUP($A393,'[1]F-F_Research_Data_Factors_weekl'!$G$6:$J$4822,3,0),AL394)</f>
        <v>395.87382448417384</v>
      </c>
      <c r="AM393">
        <f>IF(ISNUMBER(VLOOKUP($A393,'[1]F-F_Research_Data_Factors_weekl'!$G$6:$J$4822,4,0)),VLOOKUP($A393,'[1]F-F_Research_Data_Factors_weekl'!$G$6:$J$4822,4,0),AM394)</f>
        <v>3788.0285816146188</v>
      </c>
    </row>
    <row r="394" spans="1:39" x14ac:dyDescent="0.25">
      <c r="A394" s="14">
        <v>40690</v>
      </c>
      <c r="B394">
        <v>12441.58</v>
      </c>
      <c r="C394">
        <v>1331.1</v>
      </c>
      <c r="D394">
        <v>2796.86</v>
      </c>
      <c r="E394">
        <v>13797.59</v>
      </c>
      <c r="F394">
        <v>7163.47</v>
      </c>
      <c r="G394">
        <v>9521.94</v>
      </c>
      <c r="H394">
        <v>824.9</v>
      </c>
      <c r="I394">
        <v>23118.07</v>
      </c>
      <c r="J394">
        <v>0.47639999999999999</v>
      </c>
      <c r="K394">
        <v>1.7173</v>
      </c>
      <c r="L394">
        <v>3.0735000000000001</v>
      </c>
      <c r="M394">
        <v>4.2423999999999999</v>
      </c>
      <c r="N394">
        <v>74.953999999999994</v>
      </c>
      <c r="O394">
        <v>1.4319</v>
      </c>
      <c r="P394">
        <v>80.8</v>
      </c>
      <c r="Q394">
        <v>1.651</v>
      </c>
      <c r="R394">
        <v>1.0706</v>
      </c>
      <c r="S394">
        <v>0.81920000000000004</v>
      </c>
      <c r="T394">
        <v>0.84940000000000004</v>
      </c>
      <c r="U394">
        <v>5.4252000000000002</v>
      </c>
      <c r="V394">
        <v>6.2195</v>
      </c>
      <c r="W394">
        <v>45.167499999999997</v>
      </c>
      <c r="X394">
        <v>3.0316000000000001</v>
      </c>
      <c r="Y394">
        <v>6.9290000000000003</v>
      </c>
      <c r="Z394">
        <v>11.6035</v>
      </c>
      <c r="AA394">
        <v>152.66999999999999</v>
      </c>
      <c r="AB394">
        <v>37.863</v>
      </c>
      <c r="AC394">
        <v>104.1</v>
      </c>
      <c r="AD394">
        <v>185.35</v>
      </c>
      <c r="AE394">
        <v>1536.3</v>
      </c>
      <c r="AF394">
        <v>100.59</v>
      </c>
      <c r="AG394">
        <v>1379.75</v>
      </c>
      <c r="AH394">
        <v>758.5</v>
      </c>
      <c r="AI394">
        <v>22.99</v>
      </c>
      <c r="AJ394">
        <v>819.75</v>
      </c>
      <c r="AK394">
        <f>IF(ISNUMBER(VLOOKUP($A394,'[1]F-F_Research_Data_Factors_weekl'!$G$6:$J$4822,2,0)),VLOOKUP($A394,'[1]F-F_Research_Data_Factors_weekl'!$G$6:$J$4822,2,0),AK395)</f>
        <v>10198.732909995615</v>
      </c>
      <c r="AL394">
        <f>IF(ISNUMBER(VLOOKUP($A394,'[1]F-F_Research_Data_Factors_weekl'!$G$6:$J$4822,3,0)),VLOOKUP($A394,'[1]F-F_Research_Data_Factors_weekl'!$G$6:$J$4822,3,0),AL395)</f>
        <v>399.59001159197925</v>
      </c>
      <c r="AM394">
        <f>IF(ISNUMBER(VLOOKUP($A394,'[1]F-F_Research_Data_Factors_weekl'!$G$6:$J$4822,4,0)),VLOOKUP($A394,'[1]F-F_Research_Data_Factors_weekl'!$G$6:$J$4822,4,0),AM395)</f>
        <v>3790.3027632725825</v>
      </c>
    </row>
    <row r="395" spans="1:39" x14ac:dyDescent="0.25">
      <c r="A395" s="14">
        <v>40683</v>
      </c>
      <c r="B395">
        <v>12512.04</v>
      </c>
      <c r="C395">
        <v>1333.27</v>
      </c>
      <c r="D395">
        <v>2803.32</v>
      </c>
      <c r="E395">
        <v>13652.27</v>
      </c>
      <c r="F395">
        <v>7266.82</v>
      </c>
      <c r="G395">
        <v>9607.08</v>
      </c>
      <c r="H395">
        <v>827.77</v>
      </c>
      <c r="I395">
        <v>23199.39</v>
      </c>
      <c r="J395">
        <v>0.51139999999999997</v>
      </c>
      <c r="K395">
        <v>1.7923</v>
      </c>
      <c r="L395">
        <v>3.1451000000000002</v>
      </c>
      <c r="M395">
        <v>4.2976000000000001</v>
      </c>
      <c r="N395">
        <v>75.435000000000002</v>
      </c>
      <c r="O395">
        <v>1.4161000000000001</v>
      </c>
      <c r="P395">
        <v>81.7</v>
      </c>
      <c r="Q395">
        <v>1.6229</v>
      </c>
      <c r="R395">
        <v>1.0660000000000001</v>
      </c>
      <c r="S395">
        <v>0.79600000000000004</v>
      </c>
      <c r="T395">
        <v>0.87739999999999996</v>
      </c>
      <c r="U395">
        <v>5.5475000000000003</v>
      </c>
      <c r="V395">
        <v>6.3083</v>
      </c>
      <c r="W395">
        <v>45.016300000000001</v>
      </c>
      <c r="X395">
        <v>3.012</v>
      </c>
      <c r="Y395">
        <v>6.9146999999999998</v>
      </c>
      <c r="Z395">
        <v>11.6473</v>
      </c>
      <c r="AA395">
        <v>155.61000000000001</v>
      </c>
      <c r="AB395">
        <v>35.082000000000001</v>
      </c>
      <c r="AC395">
        <v>104.97499999999999</v>
      </c>
      <c r="AD395">
        <v>181.75</v>
      </c>
      <c r="AE395">
        <v>1508.9</v>
      </c>
      <c r="AF395">
        <v>99.49</v>
      </c>
      <c r="AG395">
        <v>1380.25</v>
      </c>
      <c r="AH395">
        <v>759.5</v>
      </c>
      <c r="AI395">
        <v>22.41</v>
      </c>
      <c r="AJ395">
        <v>806.5</v>
      </c>
      <c r="AK395">
        <f>IF(ISNUMBER(VLOOKUP($A395,'[1]F-F_Research_Data_Factors_weekl'!$G$6:$J$4822,2,0)),VLOOKUP($A395,'[1]F-F_Research_Data_Factors_weekl'!$G$6:$J$4822,2,0),AK396)</f>
        <v>10195.674207733295</v>
      </c>
      <c r="AL395">
        <f>IF(ISNUMBER(VLOOKUP($A395,'[1]F-F_Research_Data_Factors_weekl'!$G$6:$J$4822,3,0)),VLOOKUP($A395,'[1]F-F_Research_Data_Factors_weekl'!$G$6:$J$4822,3,0),AL396)</f>
        <v>395.59450707056652</v>
      </c>
      <c r="AM395">
        <f>IF(ISNUMBER(VLOOKUP($A395,'[1]F-F_Research_Data_Factors_weekl'!$G$6:$J$4822,4,0)),VLOOKUP($A395,'[1]F-F_Research_Data_Factors_weekl'!$G$6:$J$4822,4,0),AM396)</f>
        <v>3800.1832396957916</v>
      </c>
    </row>
    <row r="396" spans="1:39" x14ac:dyDescent="0.25">
      <c r="A396" s="14">
        <v>40676</v>
      </c>
      <c r="B396">
        <v>12595.75</v>
      </c>
      <c r="C396">
        <v>1337.77</v>
      </c>
      <c r="D396">
        <v>2828.47</v>
      </c>
      <c r="E396">
        <v>13377.16</v>
      </c>
      <c r="F396">
        <v>7403.31</v>
      </c>
      <c r="G396">
        <v>9648.77</v>
      </c>
      <c r="H396">
        <v>839.94</v>
      </c>
      <c r="I396">
        <v>23276.27</v>
      </c>
      <c r="J396">
        <v>0.53249999999999997</v>
      </c>
      <c r="K396">
        <v>1.8343</v>
      </c>
      <c r="L396">
        <v>3.1709000000000001</v>
      </c>
      <c r="M396">
        <v>4.3078000000000003</v>
      </c>
      <c r="N396">
        <v>75.757000000000005</v>
      </c>
      <c r="O396">
        <v>1.4118999999999999</v>
      </c>
      <c r="P396">
        <v>80.8</v>
      </c>
      <c r="Q396">
        <v>1.6196999999999999</v>
      </c>
      <c r="R396">
        <v>1.0572999999999999</v>
      </c>
      <c r="S396">
        <v>0.78739999999999999</v>
      </c>
      <c r="T396">
        <v>0.89249999999999996</v>
      </c>
      <c r="U396">
        <v>5.5669000000000004</v>
      </c>
      <c r="V396">
        <v>6.3883999999999999</v>
      </c>
      <c r="W396">
        <v>44.865000000000002</v>
      </c>
      <c r="X396">
        <v>3.0023</v>
      </c>
      <c r="Y396">
        <v>7.0206</v>
      </c>
      <c r="Z396">
        <v>11.7278</v>
      </c>
      <c r="AA396">
        <v>145.15</v>
      </c>
      <c r="AB396">
        <v>35.011000000000003</v>
      </c>
      <c r="AC396">
        <v>109</v>
      </c>
      <c r="AD396">
        <v>182.85</v>
      </c>
      <c r="AE396">
        <v>1493.6</v>
      </c>
      <c r="AF396">
        <v>99.65</v>
      </c>
      <c r="AG396">
        <v>1337</v>
      </c>
      <c r="AH396">
        <v>679</v>
      </c>
      <c r="AI396">
        <v>21.45</v>
      </c>
      <c r="AJ396">
        <v>696</v>
      </c>
      <c r="AK396">
        <f>IF(ISNUMBER(VLOOKUP($A396,'[1]F-F_Research_Data_Factors_weekl'!$G$6:$J$4822,2,0)),VLOOKUP($A396,'[1]F-F_Research_Data_Factors_weekl'!$G$6:$J$4822,2,0),AK397)</f>
        <v>10233.538299441228</v>
      </c>
      <c r="AL396">
        <f>IF(ISNUMBER(VLOOKUP($A396,'[1]F-F_Research_Data_Factors_weekl'!$G$6:$J$4822,3,0)),VLOOKUP($A396,'[1]F-F_Research_Data_Factors_weekl'!$G$6:$J$4822,3,0),AL397)</f>
        <v>398.46344386640465</v>
      </c>
      <c r="AM396">
        <f>IF(ISNUMBER(VLOOKUP($A396,'[1]F-F_Research_Data_Factors_weekl'!$G$6:$J$4822,4,0)),VLOOKUP($A396,'[1]F-F_Research_Data_Factors_weekl'!$G$6:$J$4822,4,0),AM397)</f>
        <v>3799.8032593698545</v>
      </c>
    </row>
    <row r="397" spans="1:39" x14ac:dyDescent="0.25">
      <c r="A397" s="14">
        <v>40669</v>
      </c>
      <c r="B397">
        <v>12638.74</v>
      </c>
      <c r="C397">
        <v>1340.2</v>
      </c>
      <c r="D397">
        <v>2827.56</v>
      </c>
      <c r="E397">
        <v>13566.6</v>
      </c>
      <c r="F397">
        <v>7492.25</v>
      </c>
      <c r="G397">
        <v>9859.2000000000007</v>
      </c>
      <c r="H397">
        <v>856.5</v>
      </c>
      <c r="I397">
        <v>23159.14</v>
      </c>
      <c r="J397">
        <v>0.54930000000000001</v>
      </c>
      <c r="K397">
        <v>1.8580000000000001</v>
      </c>
      <c r="L397">
        <v>3.1459000000000001</v>
      </c>
      <c r="M397">
        <v>4.2854999999999999</v>
      </c>
      <c r="N397">
        <v>74.840999999999994</v>
      </c>
      <c r="O397">
        <v>1.4316</v>
      </c>
      <c r="P397">
        <v>80.63</v>
      </c>
      <c r="Q397">
        <v>1.6367</v>
      </c>
      <c r="R397">
        <v>1.07</v>
      </c>
      <c r="S397">
        <v>0.79069999999999996</v>
      </c>
      <c r="T397">
        <v>0.879</v>
      </c>
      <c r="U397">
        <v>5.5328999999999997</v>
      </c>
      <c r="V397">
        <v>6.3090000000000002</v>
      </c>
      <c r="W397">
        <v>44.795000000000002</v>
      </c>
      <c r="X397">
        <v>3.0072999999999999</v>
      </c>
      <c r="Y397">
        <v>6.7050999999999998</v>
      </c>
      <c r="Z397">
        <v>11.637</v>
      </c>
      <c r="AA397">
        <v>153.80000000000001</v>
      </c>
      <c r="AB397">
        <v>35.283000000000001</v>
      </c>
      <c r="AC397">
        <v>109.85</v>
      </c>
      <c r="AD397">
        <v>175</v>
      </c>
      <c r="AE397">
        <v>1491.6</v>
      </c>
      <c r="AF397">
        <v>97.18</v>
      </c>
      <c r="AG397">
        <v>1325</v>
      </c>
      <c r="AH397">
        <v>682.75</v>
      </c>
      <c r="AI397">
        <v>20.47</v>
      </c>
      <c r="AJ397">
        <v>724.5</v>
      </c>
      <c r="AK397">
        <f>IF(ISNUMBER(VLOOKUP($A397,'[1]F-F_Research_Data_Factors_weekl'!$G$6:$J$4822,2,0)),VLOOKUP($A397,'[1]F-F_Research_Data_Factors_weekl'!$G$6:$J$4822,2,0),AK398)</f>
        <v>10239.682108706453</v>
      </c>
      <c r="AL397">
        <f>IF(ISNUMBER(VLOOKUP($A397,'[1]F-F_Research_Data_Factors_weekl'!$G$6:$J$4822,3,0)),VLOOKUP($A397,'[1]F-F_Research_Data_Factors_weekl'!$G$6:$J$4822,3,0),AL398)</f>
        <v>396.16568290555244</v>
      </c>
      <c r="AM397">
        <f>IF(ISNUMBER(VLOOKUP($A397,'[1]F-F_Research_Data_Factors_weekl'!$G$6:$J$4822,4,0)),VLOOKUP($A397,'[1]F-F_Research_Data_Factors_weekl'!$G$6:$J$4822,4,0),AM398)</f>
        <v>3855.7110698831602</v>
      </c>
    </row>
    <row r="398" spans="1:39" x14ac:dyDescent="0.25">
      <c r="A398" s="14">
        <v>40662</v>
      </c>
      <c r="B398">
        <v>12810.54</v>
      </c>
      <c r="C398">
        <v>1363.61</v>
      </c>
      <c r="D398">
        <v>2873.54</v>
      </c>
      <c r="E398">
        <v>13944.79</v>
      </c>
      <c r="F398">
        <v>7514.46</v>
      </c>
      <c r="G398">
        <v>9849.74</v>
      </c>
      <c r="H398">
        <v>851.85</v>
      </c>
      <c r="I398">
        <v>23720.81</v>
      </c>
      <c r="J398">
        <v>0.60129999999999995</v>
      </c>
      <c r="K398">
        <v>1.9670000000000001</v>
      </c>
      <c r="L398">
        <v>3.2862999999999998</v>
      </c>
      <c r="M398">
        <v>4.3967999999999998</v>
      </c>
      <c r="N398">
        <v>72.933000000000007</v>
      </c>
      <c r="O398">
        <v>1.4807000000000001</v>
      </c>
      <c r="P398">
        <v>81.19</v>
      </c>
      <c r="Q398">
        <v>1.6707000000000001</v>
      </c>
      <c r="R398">
        <v>1.0971</v>
      </c>
      <c r="S398">
        <v>0.80989999999999995</v>
      </c>
      <c r="T398">
        <v>0.86529999999999996</v>
      </c>
      <c r="U398">
        <v>5.2499000000000002</v>
      </c>
      <c r="V398">
        <v>6.0419</v>
      </c>
      <c r="W398">
        <v>44.2194</v>
      </c>
      <c r="X398">
        <v>2.9609999999999999</v>
      </c>
      <c r="Y398">
        <v>6.5686</v>
      </c>
      <c r="Z398">
        <v>11.495900000000001</v>
      </c>
      <c r="AA398">
        <v>178.78</v>
      </c>
      <c r="AB398">
        <v>48.584000000000003</v>
      </c>
      <c r="AC398">
        <v>117.05</v>
      </c>
      <c r="AD398">
        <v>176.55</v>
      </c>
      <c r="AE398">
        <v>1556.4</v>
      </c>
      <c r="AF398">
        <v>113.93</v>
      </c>
      <c r="AG398">
        <v>1392.75</v>
      </c>
      <c r="AH398">
        <v>754</v>
      </c>
      <c r="AI398">
        <v>23.38</v>
      </c>
      <c r="AJ398">
        <v>769.25</v>
      </c>
      <c r="AK398">
        <f>IF(ISNUMBER(VLOOKUP($A398,'[1]F-F_Research_Data_Factors_weekl'!$G$6:$J$4822,2,0)),VLOOKUP($A398,'[1]F-F_Research_Data_Factors_weekl'!$G$6:$J$4822,2,0),AK399)</f>
        <v>10435.876588571598</v>
      </c>
      <c r="AL398">
        <f>IF(ISNUMBER(VLOOKUP($A398,'[1]F-F_Research_Data_Factors_weekl'!$G$6:$J$4822,3,0)),VLOOKUP($A398,'[1]F-F_Research_Data_Factors_weekl'!$G$6:$J$4822,3,0),AL399)</f>
        <v>403.79745480129696</v>
      </c>
      <c r="AM398">
        <f>IF(ISNUMBER(VLOOKUP($A398,'[1]F-F_Research_Data_Factors_weekl'!$G$6:$J$4822,4,0)),VLOOKUP($A398,'[1]F-F_Research_Data_Factors_weekl'!$G$6:$J$4822,4,0),AM399)</f>
        <v>3869.2534569825993</v>
      </c>
    </row>
    <row r="399" spans="1:39" x14ac:dyDescent="0.25">
      <c r="A399" s="14">
        <v>40655</v>
      </c>
      <c r="B399">
        <v>12505.99</v>
      </c>
      <c r="C399">
        <v>1337.38</v>
      </c>
      <c r="D399">
        <v>2820.16</v>
      </c>
      <c r="E399">
        <v>13972.02</v>
      </c>
      <c r="F399">
        <v>7295.49</v>
      </c>
      <c r="G399">
        <v>9682.2099999999991</v>
      </c>
      <c r="H399">
        <v>842.18</v>
      </c>
      <c r="I399">
        <v>24138.31</v>
      </c>
      <c r="J399">
        <v>0.65200000000000002</v>
      </c>
      <c r="K399">
        <v>2.1055999999999999</v>
      </c>
      <c r="L399">
        <v>3.3906999999999998</v>
      </c>
      <c r="M399">
        <v>4.4645999999999999</v>
      </c>
      <c r="N399">
        <v>74.108000000000004</v>
      </c>
      <c r="O399">
        <v>1.4560999999999999</v>
      </c>
      <c r="P399">
        <v>81.88</v>
      </c>
      <c r="Q399">
        <v>1.6509</v>
      </c>
      <c r="R399">
        <v>1.0738000000000001</v>
      </c>
      <c r="S399">
        <v>0.80169999999999997</v>
      </c>
      <c r="T399">
        <v>0.8861</v>
      </c>
      <c r="U399">
        <v>5.3666999999999998</v>
      </c>
      <c r="V399">
        <v>6.1059000000000001</v>
      </c>
      <c r="W399">
        <v>44.3675</v>
      </c>
      <c r="X399">
        <v>3.0055000000000001</v>
      </c>
      <c r="Y399">
        <v>6.7196999999999996</v>
      </c>
      <c r="Z399">
        <v>11.604800000000001</v>
      </c>
      <c r="AA399">
        <v>186.67</v>
      </c>
      <c r="AB399">
        <v>46.058999999999997</v>
      </c>
      <c r="AC399">
        <v>118.4</v>
      </c>
      <c r="AD399">
        <v>169.4</v>
      </c>
      <c r="AE399">
        <v>1503.2</v>
      </c>
      <c r="AF399">
        <v>112.29</v>
      </c>
      <c r="AG399">
        <v>1380.5</v>
      </c>
      <c r="AH399">
        <v>737.25</v>
      </c>
      <c r="AI399">
        <v>25.48</v>
      </c>
      <c r="AJ399">
        <v>799.5</v>
      </c>
      <c r="AK399">
        <f>IF(ISNUMBER(VLOOKUP($A399,'[1]F-F_Research_Data_Factors_weekl'!$G$6:$J$4822,2,0)),VLOOKUP($A399,'[1]F-F_Research_Data_Factors_weekl'!$G$6:$J$4822,2,0),AK400)</f>
        <v>10092.984009347783</v>
      </c>
      <c r="AL399">
        <f>IF(ISNUMBER(VLOOKUP($A399,'[1]F-F_Research_Data_Factors_weekl'!$G$6:$J$4822,3,0)),VLOOKUP($A399,'[1]F-F_Research_Data_Factors_weekl'!$G$6:$J$4822,3,0),AL400)</f>
        <v>402.58881875318883</v>
      </c>
      <c r="AM399">
        <f>IF(ISNUMBER(VLOOKUP($A399,'[1]F-F_Research_Data_Factors_weekl'!$G$6:$J$4822,4,0)),VLOOKUP($A399,'[1]F-F_Research_Data_Factors_weekl'!$G$6:$J$4822,4,0),AM400)</f>
        <v>3928.426560579293</v>
      </c>
    </row>
    <row r="400" spans="1:39" x14ac:dyDescent="0.25">
      <c r="A400" s="14">
        <v>40648</v>
      </c>
      <c r="B400">
        <v>12341.83</v>
      </c>
      <c r="C400">
        <v>1319.68</v>
      </c>
      <c r="D400">
        <v>2764.65</v>
      </c>
      <c r="E400">
        <v>13799.12</v>
      </c>
      <c r="F400">
        <v>7178.29</v>
      </c>
      <c r="G400">
        <v>9591.52</v>
      </c>
      <c r="H400">
        <v>841.29</v>
      </c>
      <c r="I400">
        <v>24008.07</v>
      </c>
      <c r="J400">
        <v>0.69340000000000002</v>
      </c>
      <c r="K400">
        <v>2.1196000000000002</v>
      </c>
      <c r="L400">
        <v>3.4079000000000002</v>
      </c>
      <c r="M400">
        <v>4.4683999999999999</v>
      </c>
      <c r="N400">
        <v>74.831999999999994</v>
      </c>
      <c r="O400">
        <v>1.4430000000000001</v>
      </c>
      <c r="P400">
        <v>83.13</v>
      </c>
      <c r="Q400">
        <v>1.6328</v>
      </c>
      <c r="R400">
        <v>1.0568</v>
      </c>
      <c r="S400">
        <v>0.79949999999999999</v>
      </c>
      <c r="T400">
        <v>0.89219999999999999</v>
      </c>
      <c r="U400">
        <v>5.3723999999999998</v>
      </c>
      <c r="V400">
        <v>6.1848000000000001</v>
      </c>
      <c r="W400">
        <v>44.335000000000001</v>
      </c>
      <c r="X400">
        <v>3.0228999999999999</v>
      </c>
      <c r="Y400">
        <v>6.7980999999999998</v>
      </c>
      <c r="Z400">
        <v>11.6631</v>
      </c>
      <c r="AA400">
        <v>195.52</v>
      </c>
      <c r="AB400">
        <v>42.570999999999998</v>
      </c>
      <c r="AC400">
        <v>117.4</v>
      </c>
      <c r="AD400">
        <v>169.6</v>
      </c>
      <c r="AE400">
        <v>1485.3</v>
      </c>
      <c r="AF400">
        <v>109.66</v>
      </c>
      <c r="AG400">
        <v>1331.75</v>
      </c>
      <c r="AH400">
        <v>742</v>
      </c>
      <c r="AI400">
        <v>24.59</v>
      </c>
      <c r="AJ400">
        <v>744.25</v>
      </c>
      <c r="AK400">
        <f>IF(ISNUMBER(VLOOKUP($A400,'[1]F-F_Research_Data_Factors_weekl'!$G$6:$J$4822,2,0)),VLOOKUP($A400,'[1]F-F_Research_Data_Factors_weekl'!$G$6:$J$4822,2,0),AK401)</f>
        <v>10092.984009347783</v>
      </c>
      <c r="AL400">
        <f>IF(ISNUMBER(VLOOKUP($A400,'[1]F-F_Research_Data_Factors_weekl'!$G$6:$J$4822,3,0)),VLOOKUP($A400,'[1]F-F_Research_Data_Factors_weekl'!$G$6:$J$4822,3,0),AL401)</f>
        <v>402.58881875318883</v>
      </c>
      <c r="AM400">
        <f>IF(ISNUMBER(VLOOKUP($A400,'[1]F-F_Research_Data_Factors_weekl'!$G$6:$J$4822,4,0)),VLOOKUP($A400,'[1]F-F_Research_Data_Factors_weekl'!$G$6:$J$4822,4,0),AM401)</f>
        <v>3928.426560579293</v>
      </c>
    </row>
    <row r="401" spans="1:39" x14ac:dyDescent="0.25">
      <c r="A401" s="14">
        <v>40641</v>
      </c>
      <c r="B401">
        <v>12380.05</v>
      </c>
      <c r="C401">
        <v>1328.17</v>
      </c>
      <c r="D401">
        <v>2780.41</v>
      </c>
      <c r="E401">
        <v>14208.43</v>
      </c>
      <c r="F401">
        <v>7217.02</v>
      </c>
      <c r="G401">
        <v>9768.08</v>
      </c>
      <c r="H401">
        <v>853.13</v>
      </c>
      <c r="I401">
        <v>24396.07</v>
      </c>
      <c r="J401">
        <v>0.80610000000000004</v>
      </c>
      <c r="K401">
        <v>2.3068</v>
      </c>
      <c r="L401">
        <v>3.5771999999999999</v>
      </c>
      <c r="M401">
        <v>4.6417000000000002</v>
      </c>
      <c r="N401">
        <v>75.066000000000003</v>
      </c>
      <c r="O401">
        <v>1.4482999999999999</v>
      </c>
      <c r="P401">
        <v>84.76</v>
      </c>
      <c r="Q401">
        <v>1.6383000000000001</v>
      </c>
      <c r="R401">
        <v>1.0564</v>
      </c>
      <c r="S401">
        <v>0.78280000000000005</v>
      </c>
      <c r="T401">
        <v>0.90649999999999997</v>
      </c>
      <c r="U401">
        <v>5.3849</v>
      </c>
      <c r="V401">
        <v>6.2028999999999996</v>
      </c>
      <c r="W401">
        <v>44.076900000000002</v>
      </c>
      <c r="X401">
        <v>3.0222000000000002</v>
      </c>
      <c r="Y401">
        <v>6.6370000000000005</v>
      </c>
      <c r="Z401">
        <v>11.730499999999999</v>
      </c>
      <c r="AA401">
        <v>202.97</v>
      </c>
      <c r="AB401">
        <v>40.607999999999997</v>
      </c>
      <c r="AC401">
        <v>118.825</v>
      </c>
      <c r="AD401">
        <v>166.75</v>
      </c>
      <c r="AE401">
        <v>1473.4</v>
      </c>
      <c r="AF401">
        <v>112.79</v>
      </c>
      <c r="AG401">
        <v>1392.25</v>
      </c>
      <c r="AH401">
        <v>768</v>
      </c>
      <c r="AI401">
        <v>25.66</v>
      </c>
      <c r="AJ401">
        <v>797.5</v>
      </c>
      <c r="AK401">
        <f>IF(ISNUMBER(VLOOKUP($A401,'[1]F-F_Research_Data_Factors_weekl'!$G$6:$J$4822,2,0)),VLOOKUP($A401,'[1]F-F_Research_Data_Factors_weekl'!$G$6:$J$4822,2,0),AK402)</f>
        <v>10163.109464653895</v>
      </c>
      <c r="AL401">
        <f>IF(ISNUMBER(VLOOKUP($A401,'[1]F-F_Research_Data_Factors_weekl'!$G$6:$J$4822,3,0)),VLOOKUP($A401,'[1]F-F_Research_Data_Factors_weekl'!$G$6:$J$4822,3,0),AL402)</f>
        <v>403.27438520804253</v>
      </c>
      <c r="AM401">
        <f>IF(ISNUMBER(VLOOKUP($A401,'[1]F-F_Research_Data_Factors_weekl'!$G$6:$J$4822,4,0)),VLOOKUP($A401,'[1]F-F_Research_Data_Factors_weekl'!$G$6:$J$4822,4,0),AM402)</f>
        <v>3976.1402435013088</v>
      </c>
    </row>
    <row r="402" spans="1:39" x14ac:dyDescent="0.25">
      <c r="A402" s="14">
        <v>40634</v>
      </c>
      <c r="B402">
        <v>12376.72</v>
      </c>
      <c r="C402">
        <v>1332.41</v>
      </c>
      <c r="D402">
        <v>2789.6</v>
      </c>
      <c r="E402">
        <v>14130.15</v>
      </c>
      <c r="F402">
        <v>7179.81</v>
      </c>
      <c r="G402">
        <v>9708.39</v>
      </c>
      <c r="H402">
        <v>862.62</v>
      </c>
      <c r="I402">
        <v>23801.9</v>
      </c>
      <c r="J402">
        <v>0.79759999999999998</v>
      </c>
      <c r="K402">
        <v>2.2366999999999999</v>
      </c>
      <c r="L402">
        <v>3.4422000000000001</v>
      </c>
      <c r="M402">
        <v>4.4852999999999996</v>
      </c>
      <c r="N402">
        <v>75.832999999999998</v>
      </c>
      <c r="O402">
        <v>1.4237</v>
      </c>
      <c r="P402">
        <v>84.06</v>
      </c>
      <c r="Q402">
        <v>1.6111</v>
      </c>
      <c r="R402">
        <v>1.0387</v>
      </c>
      <c r="S402">
        <v>0.76770000000000005</v>
      </c>
      <c r="T402">
        <v>0.92379999999999995</v>
      </c>
      <c r="U402">
        <v>5.4881000000000002</v>
      </c>
      <c r="V402">
        <v>6.2952000000000004</v>
      </c>
      <c r="W402">
        <v>44.585000000000001</v>
      </c>
      <c r="X402">
        <v>3.0255000000000001</v>
      </c>
      <c r="Y402">
        <v>6.6978</v>
      </c>
      <c r="Z402">
        <v>11.8385</v>
      </c>
      <c r="AA402">
        <v>195.55</v>
      </c>
      <c r="AB402">
        <v>37.731999999999999</v>
      </c>
      <c r="AC402">
        <v>122.075</v>
      </c>
      <c r="AD402">
        <v>162.9</v>
      </c>
      <c r="AE402">
        <v>1428.1</v>
      </c>
      <c r="AF402">
        <v>107.94</v>
      </c>
      <c r="AG402">
        <v>1393.75</v>
      </c>
      <c r="AH402">
        <v>736</v>
      </c>
      <c r="AI402">
        <v>27.44</v>
      </c>
      <c r="AJ402">
        <v>759.5</v>
      </c>
      <c r="AK402">
        <f>IF(ISNUMBER(VLOOKUP($A402,'[1]F-F_Research_Data_Factors_weekl'!$G$6:$J$4822,2,0)),VLOOKUP($A402,'[1]F-F_Research_Data_Factors_weekl'!$G$6:$J$4822,2,0),AK403)</f>
        <v>10193.690536262682</v>
      </c>
      <c r="AL402">
        <f>IF(ISNUMBER(VLOOKUP($A402,'[1]F-F_Research_Data_Factors_weekl'!$G$6:$J$4822,3,0)),VLOOKUP($A402,'[1]F-F_Research_Data_Factors_weekl'!$G$6:$J$4822,3,0),AL403)</f>
        <v>404.40672403534148</v>
      </c>
      <c r="AM402">
        <f>IF(ISNUMBER(VLOOKUP($A402,'[1]F-F_Research_Data_Factors_weekl'!$G$6:$J$4822,4,0)),VLOOKUP($A402,'[1]F-F_Research_Data_Factors_weekl'!$G$6:$J$4822,4,0),AM403)</f>
        <v>3982.1134136217411</v>
      </c>
    </row>
    <row r="403" spans="1:39" x14ac:dyDescent="0.25">
      <c r="A403" s="14">
        <v>40627</v>
      </c>
      <c r="B403">
        <v>12220.59</v>
      </c>
      <c r="C403">
        <v>1313.8</v>
      </c>
      <c r="D403">
        <v>2743.06</v>
      </c>
      <c r="E403">
        <v>14039.39</v>
      </c>
      <c r="F403">
        <v>6946.36</v>
      </c>
      <c r="G403">
        <v>9536.1299999999992</v>
      </c>
      <c r="H403">
        <v>857.38</v>
      </c>
      <c r="I403">
        <v>23158.67</v>
      </c>
      <c r="J403">
        <v>0.73150000000000004</v>
      </c>
      <c r="K403">
        <v>2.1551</v>
      </c>
      <c r="L403">
        <v>3.4388000000000001</v>
      </c>
      <c r="M403">
        <v>4.5001999999999995</v>
      </c>
      <c r="N403">
        <v>76.216999999999999</v>
      </c>
      <c r="O403">
        <v>1.4088000000000001</v>
      </c>
      <c r="P403">
        <v>81.34</v>
      </c>
      <c r="Q403">
        <v>1.6042000000000001</v>
      </c>
      <c r="R403">
        <v>1.026</v>
      </c>
      <c r="S403">
        <v>0.75339999999999996</v>
      </c>
      <c r="T403">
        <v>0.91990000000000005</v>
      </c>
      <c r="U403">
        <v>5.6017999999999999</v>
      </c>
      <c r="V403">
        <v>6.3794000000000004</v>
      </c>
      <c r="W403">
        <v>44.674999999999997</v>
      </c>
      <c r="X403">
        <v>3.0265</v>
      </c>
      <c r="Y403">
        <v>6.8491</v>
      </c>
      <c r="Z403">
        <v>11.9922</v>
      </c>
      <c r="AA403">
        <v>204.49</v>
      </c>
      <c r="AB403">
        <v>37.058</v>
      </c>
      <c r="AC403">
        <v>118.6</v>
      </c>
      <c r="AD403">
        <v>162.44999999999999</v>
      </c>
      <c r="AE403">
        <v>1426.2</v>
      </c>
      <c r="AF403">
        <v>105.4</v>
      </c>
      <c r="AG403">
        <v>1358.25</v>
      </c>
      <c r="AH403">
        <v>689.5</v>
      </c>
      <c r="AI403">
        <v>27.86</v>
      </c>
      <c r="AJ403">
        <v>733.25</v>
      </c>
      <c r="AK403">
        <f>IF(ISNUMBER(VLOOKUP($A403,'[1]F-F_Research_Data_Factors_weekl'!$G$6:$J$4822,2,0)),VLOOKUP($A403,'[1]F-F_Research_Data_Factors_weekl'!$G$6:$J$4822,2,0),AK404)</f>
        <v>10034.147589588229</v>
      </c>
      <c r="AL403">
        <f>IF(ISNUMBER(VLOOKUP($A403,'[1]F-F_Research_Data_Factors_weekl'!$G$6:$J$4822,3,0)),VLOOKUP($A403,'[1]F-F_Research_Data_Factors_weekl'!$G$6:$J$4822,3,0),AL404)</f>
        <v>399.57190399697805</v>
      </c>
      <c r="AM403">
        <f>IF(ISNUMBER(VLOOKUP($A403,'[1]F-F_Research_Data_Factors_weekl'!$G$6:$J$4822,4,0)),VLOOKUP($A403,'[1]F-F_Research_Data_Factors_weekl'!$G$6:$J$4822,4,0),AM404)</f>
        <v>3996.9019508398487</v>
      </c>
    </row>
    <row r="404" spans="1:39" x14ac:dyDescent="0.25">
      <c r="A404" s="14">
        <v>40620</v>
      </c>
      <c r="B404">
        <v>11858.52</v>
      </c>
      <c r="C404">
        <v>1279.2</v>
      </c>
      <c r="D404">
        <v>2643.67</v>
      </c>
      <c r="E404">
        <v>13789.63</v>
      </c>
      <c r="F404">
        <v>6664.4</v>
      </c>
      <c r="G404">
        <v>9206.75</v>
      </c>
      <c r="H404">
        <v>830.39</v>
      </c>
      <c r="I404">
        <v>22300.23</v>
      </c>
      <c r="J404">
        <v>0.58450000000000002</v>
      </c>
      <c r="K404">
        <v>1.9351</v>
      </c>
      <c r="L404">
        <v>3.2677999999999998</v>
      </c>
      <c r="M404">
        <v>4.4165999999999999</v>
      </c>
      <c r="N404">
        <v>75.718000000000004</v>
      </c>
      <c r="O404">
        <v>1.4182000000000001</v>
      </c>
      <c r="P404">
        <v>80.58</v>
      </c>
      <c r="Q404">
        <v>1.6234</v>
      </c>
      <c r="R404">
        <v>0.99590000000000001</v>
      </c>
      <c r="S404">
        <v>0.73109999999999997</v>
      </c>
      <c r="T404">
        <v>0.90100000000000002</v>
      </c>
      <c r="U404">
        <v>5.5651999999999999</v>
      </c>
      <c r="V404">
        <v>6.2717999999999998</v>
      </c>
      <c r="W404">
        <v>45.125599999999999</v>
      </c>
      <c r="X404">
        <v>3.0525000000000002</v>
      </c>
      <c r="Y404">
        <v>6.9972000000000003</v>
      </c>
      <c r="Z404">
        <v>12.0527</v>
      </c>
      <c r="AA404">
        <v>199.12</v>
      </c>
      <c r="AB404">
        <v>35.06</v>
      </c>
      <c r="AC404">
        <v>111.65</v>
      </c>
      <c r="AD404">
        <v>163.44999999999999</v>
      </c>
      <c r="AE404">
        <v>1416.1</v>
      </c>
      <c r="AF404">
        <v>101.07</v>
      </c>
      <c r="AG404">
        <v>1362.5</v>
      </c>
      <c r="AH404">
        <v>683.5</v>
      </c>
      <c r="AI404">
        <v>27.71</v>
      </c>
      <c r="AJ404">
        <v>723</v>
      </c>
      <c r="AK404">
        <f>IF(ISNUMBER(VLOOKUP($A404,'[1]F-F_Research_Data_Factors_weekl'!$G$6:$J$4822,2,0)),VLOOKUP($A404,'[1]F-F_Research_Data_Factors_weekl'!$G$6:$J$4822,2,0),AK405)</f>
        <v>9747.5690592463834</v>
      </c>
      <c r="AL404">
        <f>IF(ISNUMBER(VLOOKUP($A404,'[1]F-F_Research_Data_Factors_weekl'!$G$6:$J$4822,3,0)),VLOOKUP($A404,'[1]F-F_Research_Data_Factors_weekl'!$G$6:$J$4822,3,0),AL405)</f>
        <v>394.09399743266403</v>
      </c>
      <c r="AM404">
        <f>IF(ISNUMBER(VLOOKUP($A404,'[1]F-F_Research_Data_Factors_weekl'!$G$6:$J$4822,4,0)),VLOOKUP($A404,'[1]F-F_Research_Data_Factors_weekl'!$G$6:$J$4822,4,0),AM405)</f>
        <v>4043.4010630650973</v>
      </c>
    </row>
    <row r="405" spans="1:39" x14ac:dyDescent="0.25">
      <c r="A405" s="14">
        <v>40613</v>
      </c>
      <c r="B405">
        <v>12044.4</v>
      </c>
      <c r="C405">
        <v>1304.28</v>
      </c>
      <c r="D405">
        <v>2715.61</v>
      </c>
      <c r="E405">
        <v>13674.25</v>
      </c>
      <c r="F405">
        <v>6981.49</v>
      </c>
      <c r="G405">
        <v>10254.43</v>
      </c>
      <c r="H405">
        <v>915.51</v>
      </c>
      <c r="I405">
        <v>23249.78</v>
      </c>
      <c r="J405">
        <v>0.64100000000000001</v>
      </c>
      <c r="K405">
        <v>2.0550000000000002</v>
      </c>
      <c r="L405">
        <v>3.4024999999999999</v>
      </c>
      <c r="M405">
        <v>4.548</v>
      </c>
      <c r="N405">
        <v>76.775999999999996</v>
      </c>
      <c r="O405">
        <v>1.3902999999999999</v>
      </c>
      <c r="P405">
        <v>81.84</v>
      </c>
      <c r="Q405">
        <v>1.6082000000000001</v>
      </c>
      <c r="R405">
        <v>1.0138</v>
      </c>
      <c r="S405">
        <v>0.74270000000000003</v>
      </c>
      <c r="T405">
        <v>0.92979999999999996</v>
      </c>
      <c r="U405">
        <v>5.5972</v>
      </c>
      <c r="V405">
        <v>6.3349000000000002</v>
      </c>
      <c r="W405">
        <v>45.2425</v>
      </c>
      <c r="X405">
        <v>3.0430000000000001</v>
      </c>
      <c r="Y405">
        <v>6.8798000000000004</v>
      </c>
      <c r="Z405">
        <v>11.907500000000001</v>
      </c>
      <c r="AA405">
        <v>204.94</v>
      </c>
      <c r="AB405">
        <v>35.933</v>
      </c>
      <c r="AC405">
        <v>117.125</v>
      </c>
      <c r="AD405">
        <v>168.6</v>
      </c>
      <c r="AE405">
        <v>1421.8</v>
      </c>
      <c r="AF405">
        <v>101.16</v>
      </c>
      <c r="AG405">
        <v>1326.5</v>
      </c>
      <c r="AH405">
        <v>659.25</v>
      </c>
      <c r="AI405">
        <v>28.86</v>
      </c>
      <c r="AJ405">
        <v>695</v>
      </c>
      <c r="AK405">
        <f>IF(ISNUMBER(VLOOKUP($A405,'[1]F-F_Research_Data_Factors_weekl'!$G$6:$J$4822,2,0)),VLOOKUP($A405,'[1]F-F_Research_Data_Factors_weekl'!$G$6:$J$4822,2,0),AK406)</f>
        <v>9927.2523263533803</v>
      </c>
      <c r="AL405">
        <f>IF(ISNUMBER(VLOOKUP($A405,'[1]F-F_Research_Data_Factors_weekl'!$G$6:$J$4822,3,0)),VLOOKUP($A405,'[1]F-F_Research_Data_Factors_weekl'!$G$6:$J$4822,3,0),AL406)</f>
        <v>391.04385536084936</v>
      </c>
      <c r="AM405">
        <f>IF(ISNUMBER(VLOOKUP($A405,'[1]F-F_Research_Data_Factors_weekl'!$G$6:$J$4822,4,0)),VLOOKUP($A405,'[1]F-F_Research_Data_Factors_weekl'!$G$6:$J$4822,4,0),AM406)</f>
        <v>4039.361701363734</v>
      </c>
    </row>
    <row r="406" spans="1:39" x14ac:dyDescent="0.25">
      <c r="A406" s="14">
        <v>40606</v>
      </c>
      <c r="B406">
        <v>12169.88</v>
      </c>
      <c r="C406">
        <v>1321.15</v>
      </c>
      <c r="D406">
        <v>2784.67</v>
      </c>
      <c r="E406">
        <v>14252.77</v>
      </c>
      <c r="F406">
        <v>7178.9</v>
      </c>
      <c r="G406">
        <v>10693.66</v>
      </c>
      <c r="H406">
        <v>955.59</v>
      </c>
      <c r="I406">
        <v>23408.86</v>
      </c>
      <c r="J406">
        <v>0.68069999999999997</v>
      </c>
      <c r="K406">
        <v>2.1814999999999998</v>
      </c>
      <c r="L406">
        <v>3.49</v>
      </c>
      <c r="M406">
        <v>4.5963000000000003</v>
      </c>
      <c r="N406">
        <v>76.400000000000006</v>
      </c>
      <c r="O406">
        <v>1.3987000000000001</v>
      </c>
      <c r="P406">
        <v>82.32</v>
      </c>
      <c r="Q406">
        <v>1.6269</v>
      </c>
      <c r="R406">
        <v>1.0138</v>
      </c>
      <c r="S406">
        <v>0.73829999999999996</v>
      </c>
      <c r="T406">
        <v>0.92449999999999999</v>
      </c>
      <c r="U406">
        <v>5.5673000000000004</v>
      </c>
      <c r="V406">
        <v>6.3461999999999996</v>
      </c>
      <c r="W406">
        <v>44.987499999999997</v>
      </c>
      <c r="X406">
        <v>3.0295000000000001</v>
      </c>
      <c r="Y406">
        <v>6.8765000000000001</v>
      </c>
      <c r="Z406">
        <v>12.0075</v>
      </c>
      <c r="AA406">
        <v>215.15</v>
      </c>
      <c r="AB406">
        <v>35.317</v>
      </c>
      <c r="AC406">
        <v>114.05</v>
      </c>
      <c r="AD406">
        <v>175.25</v>
      </c>
      <c r="AE406">
        <v>1428.6</v>
      </c>
      <c r="AF406">
        <v>104.42</v>
      </c>
      <c r="AG406">
        <v>1407.75</v>
      </c>
      <c r="AH406">
        <v>721.25</v>
      </c>
      <c r="AI406">
        <v>29.88</v>
      </c>
      <c r="AJ406">
        <v>800.5</v>
      </c>
      <c r="AK406">
        <f>IF(ISNUMBER(VLOOKUP($A406,'[1]F-F_Research_Data_Factors_weekl'!$G$6:$J$4822,2,0)),VLOOKUP($A406,'[1]F-F_Research_Data_Factors_weekl'!$G$6:$J$4822,2,0),AK407)</f>
        <v>10071.271508931095</v>
      </c>
      <c r="AL406">
        <f>IF(ISNUMBER(VLOOKUP($A406,'[1]F-F_Research_Data_Factors_weekl'!$G$6:$J$4822,3,0)),VLOOKUP($A406,'[1]F-F_Research_Data_Factors_weekl'!$G$6:$J$4822,3,0),AL407)</f>
        <v>397.24081202849385</v>
      </c>
      <c r="AM406">
        <f>IF(ISNUMBER(VLOOKUP($A406,'[1]F-F_Research_Data_Factors_weekl'!$G$6:$J$4822,4,0)),VLOOKUP($A406,'[1]F-F_Research_Data_Factors_weekl'!$G$6:$J$4822,4,0),AM407)</f>
        <v>4001.3488869378243</v>
      </c>
    </row>
    <row r="407" spans="1:39" x14ac:dyDescent="0.25">
      <c r="A407" s="14">
        <v>40599</v>
      </c>
      <c r="B407">
        <v>12130.45</v>
      </c>
      <c r="C407">
        <v>1319.88</v>
      </c>
      <c r="D407">
        <v>2781.05</v>
      </c>
      <c r="E407">
        <v>14052.13</v>
      </c>
      <c r="F407">
        <v>7185.17</v>
      </c>
      <c r="G407">
        <v>10526.76</v>
      </c>
      <c r="H407">
        <v>941.93</v>
      </c>
      <c r="I407">
        <v>23012.37</v>
      </c>
      <c r="J407">
        <v>0.7117</v>
      </c>
      <c r="K407">
        <v>2.1615000000000002</v>
      </c>
      <c r="L407">
        <v>3.4125000000000001</v>
      </c>
      <c r="M407">
        <v>4.4960000000000004</v>
      </c>
      <c r="N407">
        <v>77.275000000000006</v>
      </c>
      <c r="O407">
        <v>1.3754</v>
      </c>
      <c r="P407">
        <v>81.680000000000007</v>
      </c>
      <c r="Q407">
        <v>1.6118000000000001</v>
      </c>
      <c r="R407">
        <v>1.0177</v>
      </c>
      <c r="S407">
        <v>0.75160000000000005</v>
      </c>
      <c r="T407">
        <v>0.92820000000000003</v>
      </c>
      <c r="U407">
        <v>5.6372999999999998</v>
      </c>
      <c r="V407">
        <v>6.4245999999999999</v>
      </c>
      <c r="W407">
        <v>45.325000000000003</v>
      </c>
      <c r="X407">
        <v>3.05</v>
      </c>
      <c r="Y407">
        <v>7.0244999999999997</v>
      </c>
      <c r="Z407">
        <v>12.1265</v>
      </c>
      <c r="AA407">
        <v>191.34</v>
      </c>
      <c r="AB407">
        <v>32.898000000000003</v>
      </c>
      <c r="AC407">
        <v>112.02500000000001</v>
      </c>
      <c r="AD407">
        <v>183.35</v>
      </c>
      <c r="AE407">
        <v>1409.3</v>
      </c>
      <c r="AF407">
        <v>97.88</v>
      </c>
      <c r="AG407">
        <v>1365.5</v>
      </c>
      <c r="AH407">
        <v>712</v>
      </c>
      <c r="AI407">
        <v>31.52</v>
      </c>
      <c r="AJ407">
        <v>776.5</v>
      </c>
      <c r="AK407">
        <f>IF(ISNUMBER(VLOOKUP($A407,'[1]F-F_Research_Data_Factors_weekl'!$G$6:$J$4822,2,0)),VLOOKUP($A407,'[1]F-F_Research_Data_Factors_weekl'!$G$6:$J$4822,2,0),AK408)</f>
        <v>10052.172381406423</v>
      </c>
      <c r="AL407">
        <f>IF(ISNUMBER(VLOOKUP($A407,'[1]F-F_Research_Data_Factors_weekl'!$G$6:$J$4822,3,0)),VLOOKUP($A407,'[1]F-F_Research_Data_Factors_weekl'!$G$6:$J$4822,3,0),AL408)</f>
        <v>396.01317119778071</v>
      </c>
      <c r="AM407">
        <f>IF(ISNUMBER(VLOOKUP($A407,'[1]F-F_Research_Data_Factors_weekl'!$G$6:$J$4822,4,0)),VLOOKUP($A407,'[1]F-F_Research_Data_Factors_weekl'!$G$6:$J$4822,4,0),AM408)</f>
        <v>4025.9069191446065</v>
      </c>
    </row>
    <row r="408" spans="1:39" x14ac:dyDescent="0.25">
      <c r="A408" s="14">
        <v>40592</v>
      </c>
      <c r="B408">
        <v>12391.25</v>
      </c>
      <c r="C408">
        <v>1343.01</v>
      </c>
      <c r="D408">
        <v>2833.95</v>
      </c>
      <c r="E408">
        <v>14123.11</v>
      </c>
      <c r="F408">
        <v>7426.81</v>
      </c>
      <c r="G408">
        <v>10842.8</v>
      </c>
      <c r="H408">
        <v>973.6</v>
      </c>
      <c r="I408">
        <v>23595.24</v>
      </c>
      <c r="J408">
        <v>0.74690000000000001</v>
      </c>
      <c r="K408">
        <v>2.2688000000000001</v>
      </c>
      <c r="L408">
        <v>3.5798999999999999</v>
      </c>
      <c r="M408">
        <v>4.6836000000000002</v>
      </c>
      <c r="N408">
        <v>77.664000000000001</v>
      </c>
      <c r="O408">
        <v>1.3693</v>
      </c>
      <c r="P408">
        <v>83.18</v>
      </c>
      <c r="Q408">
        <v>1.6253</v>
      </c>
      <c r="R408">
        <v>1.0146999999999999</v>
      </c>
      <c r="S408">
        <v>0.76160000000000005</v>
      </c>
      <c r="T408">
        <v>0.9446</v>
      </c>
      <c r="U408">
        <v>5.6684000000000001</v>
      </c>
      <c r="V408">
        <v>6.3879000000000001</v>
      </c>
      <c r="W408">
        <v>45.21</v>
      </c>
      <c r="X408">
        <v>3.0335000000000001</v>
      </c>
      <c r="Y408">
        <v>7.1420000000000003</v>
      </c>
      <c r="Z408">
        <v>12.033099999999999</v>
      </c>
      <c r="AA408">
        <v>197.02</v>
      </c>
      <c r="AB408">
        <v>32.295999999999999</v>
      </c>
      <c r="AC408">
        <v>111.05</v>
      </c>
      <c r="AD408">
        <v>178.2</v>
      </c>
      <c r="AE408">
        <v>1388.2</v>
      </c>
      <c r="AF408">
        <v>86.2</v>
      </c>
      <c r="AG408">
        <v>1368</v>
      </c>
      <c r="AH408">
        <v>709.75</v>
      </c>
      <c r="AI408">
        <v>31.02</v>
      </c>
      <c r="AJ408">
        <v>822.25</v>
      </c>
      <c r="AK408">
        <f>IF(ISNUMBER(VLOOKUP($A408,'[1]F-F_Research_Data_Factors_weekl'!$G$6:$J$4822,2,0)),VLOOKUP($A408,'[1]F-F_Research_Data_Factors_weekl'!$G$6:$J$4822,2,0),AK409)</f>
        <v>10229.136441850434</v>
      </c>
      <c r="AL408">
        <f>IF(ISNUMBER(VLOOKUP($A408,'[1]F-F_Research_Data_Factors_weekl'!$G$6:$J$4822,3,0)),VLOOKUP($A408,'[1]F-F_Research_Data_Factors_weekl'!$G$6:$J$4822,3,0),AL409)</f>
        <v>396.01317119778071</v>
      </c>
      <c r="AM408">
        <f>IF(ISNUMBER(VLOOKUP($A408,'[1]F-F_Research_Data_Factors_weekl'!$G$6:$J$4822,4,0)),VLOOKUP($A408,'[1]F-F_Research_Data_Factors_weekl'!$G$6:$J$4822,4,0),AM409)</f>
        <v>4028.7270280642515</v>
      </c>
    </row>
    <row r="409" spans="1:39" x14ac:dyDescent="0.25">
      <c r="A409" s="14">
        <v>40585</v>
      </c>
      <c r="B409">
        <v>12273.26</v>
      </c>
      <c r="C409">
        <v>1329.15</v>
      </c>
      <c r="D409">
        <v>2809.44</v>
      </c>
      <c r="E409">
        <v>13766.76</v>
      </c>
      <c r="F409">
        <v>7371.2</v>
      </c>
      <c r="G409">
        <v>10605.65</v>
      </c>
      <c r="H409">
        <v>946.63</v>
      </c>
      <c r="I409">
        <v>22828.92</v>
      </c>
      <c r="J409">
        <v>0.83420000000000005</v>
      </c>
      <c r="K409">
        <v>2.3555999999999999</v>
      </c>
      <c r="L409">
        <v>3.6288</v>
      </c>
      <c r="M409">
        <v>4.6875999999999998</v>
      </c>
      <c r="N409">
        <v>78.459999999999994</v>
      </c>
      <c r="O409">
        <v>1.3553999999999999</v>
      </c>
      <c r="P409">
        <v>83.43</v>
      </c>
      <c r="Q409">
        <v>1.6007</v>
      </c>
      <c r="R409">
        <v>1.0021</v>
      </c>
      <c r="S409">
        <v>0.76060000000000005</v>
      </c>
      <c r="T409">
        <v>0.97319999999999995</v>
      </c>
      <c r="U409">
        <v>5.8495999999999997</v>
      </c>
      <c r="V409">
        <v>6.4817999999999998</v>
      </c>
      <c r="W409">
        <v>45.685000000000002</v>
      </c>
      <c r="X409">
        <v>3.0545</v>
      </c>
      <c r="Y409">
        <v>7.2788000000000004</v>
      </c>
      <c r="Z409">
        <v>12.0305</v>
      </c>
      <c r="AA409">
        <v>189.97</v>
      </c>
      <c r="AB409">
        <v>29.995000000000001</v>
      </c>
      <c r="AC409">
        <v>107.77500000000001</v>
      </c>
      <c r="AD409">
        <v>165.25</v>
      </c>
      <c r="AE409">
        <v>1359.9</v>
      </c>
      <c r="AF409">
        <v>85.58</v>
      </c>
      <c r="AG409">
        <v>1416</v>
      </c>
      <c r="AH409">
        <v>706.5</v>
      </c>
      <c r="AI409">
        <v>31.3</v>
      </c>
      <c r="AJ409">
        <v>867</v>
      </c>
      <c r="AK409">
        <f>IF(ISNUMBER(VLOOKUP($A409,'[1]F-F_Research_Data_Factors_weekl'!$G$6:$J$4822,2,0)),VLOOKUP($A409,'[1]F-F_Research_Data_Factors_weekl'!$G$6:$J$4822,2,0),AK410)</f>
        <v>10119.842146666439</v>
      </c>
      <c r="AL409">
        <f>IF(ISNUMBER(VLOOKUP($A409,'[1]F-F_Research_Data_Factors_weekl'!$G$6:$J$4822,3,0)),VLOOKUP($A409,'[1]F-F_Research_Data_Factors_weekl'!$G$6:$J$4822,3,0),AL410)</f>
        <v>394.39614699510082</v>
      </c>
      <c r="AM409">
        <f>IF(ISNUMBER(VLOOKUP($A409,'[1]F-F_Research_Data_Factors_weekl'!$G$6:$J$4822,4,0)),VLOOKUP($A409,'[1]F-F_Research_Data_Factors_weekl'!$G$6:$J$4822,4,0),AM410)</f>
        <v>4005.4951561585317</v>
      </c>
    </row>
    <row r="410" spans="1:39" x14ac:dyDescent="0.25">
      <c r="A410" s="14">
        <v>40578</v>
      </c>
      <c r="B410">
        <v>12092.15</v>
      </c>
      <c r="C410">
        <v>1310.87</v>
      </c>
      <c r="D410">
        <v>2769.3</v>
      </c>
      <c r="E410">
        <v>13791.85</v>
      </c>
      <c r="F410">
        <v>7216.21</v>
      </c>
      <c r="G410">
        <v>10543.52</v>
      </c>
      <c r="H410">
        <v>935.36</v>
      </c>
      <c r="I410">
        <v>23908.959999999999</v>
      </c>
      <c r="J410">
        <v>0.74439999999999995</v>
      </c>
      <c r="K410">
        <v>2.2601</v>
      </c>
      <c r="L410">
        <v>3.6356000000000002</v>
      </c>
      <c r="M410">
        <v>4.7275</v>
      </c>
      <c r="N410">
        <v>78.043999999999997</v>
      </c>
      <c r="O410">
        <v>1.3580999999999999</v>
      </c>
      <c r="P410">
        <v>82.18</v>
      </c>
      <c r="Q410">
        <v>1.6111</v>
      </c>
      <c r="R410">
        <v>1.0138</v>
      </c>
      <c r="S410">
        <v>0.77010000000000001</v>
      </c>
      <c r="T410">
        <v>0.95499999999999996</v>
      </c>
      <c r="U410">
        <v>5.7557999999999998</v>
      </c>
      <c r="V410">
        <v>6.4813000000000001</v>
      </c>
      <c r="W410">
        <v>45.6</v>
      </c>
      <c r="X410">
        <v>3.0434999999999999</v>
      </c>
      <c r="Y410">
        <v>7.2530999999999999</v>
      </c>
      <c r="Z410">
        <v>11.9863</v>
      </c>
      <c r="AA410">
        <v>167.86</v>
      </c>
      <c r="AB410">
        <v>29.059000000000001</v>
      </c>
      <c r="AC410">
        <v>108.25</v>
      </c>
      <c r="AD410">
        <v>172.6</v>
      </c>
      <c r="AE410">
        <v>1348.3</v>
      </c>
      <c r="AF410">
        <v>89.03</v>
      </c>
      <c r="AG410">
        <v>1433.5</v>
      </c>
      <c r="AH410">
        <v>678.5</v>
      </c>
      <c r="AI410">
        <v>32.64</v>
      </c>
      <c r="AJ410">
        <v>853.75</v>
      </c>
      <c r="AK410">
        <f>IF(ISNUMBER(VLOOKUP($A410,'[1]F-F_Research_Data_Factors_weekl'!$G$6:$J$4822,2,0)),VLOOKUP($A410,'[1]F-F_Research_Data_Factors_weekl'!$G$6:$J$4822,2,0),AK411)</f>
        <v>9953.6167469916782</v>
      </c>
      <c r="AL410">
        <f>IF(ISNUMBER(VLOOKUP($A410,'[1]F-F_Research_Data_Factors_weekl'!$G$6:$J$4822,3,0)),VLOOKUP($A410,'[1]F-F_Research_Data_Factors_weekl'!$G$6:$J$4822,3,0),AL411)</f>
        <v>390.29801780811562</v>
      </c>
      <c r="AM410">
        <f>IF(ISNUMBER(VLOOKUP($A410,'[1]F-F_Research_Data_Factors_weekl'!$G$6:$J$4822,4,0)),VLOOKUP($A410,'[1]F-F_Research_Data_Factors_weekl'!$G$6:$J$4822,4,0),AM411)</f>
        <v>3978.0466343813009</v>
      </c>
    </row>
    <row r="411" spans="1:39" x14ac:dyDescent="0.25">
      <c r="A411" s="14">
        <v>40571</v>
      </c>
      <c r="B411">
        <v>11823.7</v>
      </c>
      <c r="C411">
        <v>1276.3399999999999</v>
      </c>
      <c r="D411">
        <v>2686.89</v>
      </c>
      <c r="E411">
        <v>13437.58</v>
      </c>
      <c r="F411">
        <v>7102.8</v>
      </c>
      <c r="G411">
        <v>10360.34</v>
      </c>
      <c r="H411">
        <v>919.69</v>
      </c>
      <c r="I411">
        <v>23617.02</v>
      </c>
      <c r="J411">
        <v>0.53849999999999998</v>
      </c>
      <c r="K411">
        <v>1.9144000000000001</v>
      </c>
      <c r="L411">
        <v>3.3214000000000001</v>
      </c>
      <c r="M411">
        <v>4.5282</v>
      </c>
      <c r="N411">
        <v>78.132999999999996</v>
      </c>
      <c r="O411">
        <v>1.3611</v>
      </c>
      <c r="P411">
        <v>82.12</v>
      </c>
      <c r="Q411">
        <v>1.5859999999999999</v>
      </c>
      <c r="R411">
        <v>0.99399999999999999</v>
      </c>
      <c r="S411">
        <v>0.77359999999999995</v>
      </c>
      <c r="T411">
        <v>0.94189999999999996</v>
      </c>
      <c r="U411">
        <v>5.8182999999999998</v>
      </c>
      <c r="V411">
        <v>6.5280000000000005</v>
      </c>
      <c r="W411">
        <v>45.756300000000003</v>
      </c>
      <c r="X411">
        <v>3.0554999999999999</v>
      </c>
      <c r="Y411">
        <v>7.18</v>
      </c>
      <c r="Z411">
        <v>12.206200000000001</v>
      </c>
      <c r="AA411">
        <v>164.75</v>
      </c>
      <c r="AB411">
        <v>27.919</v>
      </c>
      <c r="AC411">
        <v>107.5</v>
      </c>
      <c r="AD411">
        <v>165.9</v>
      </c>
      <c r="AE411">
        <v>1340.7</v>
      </c>
      <c r="AF411">
        <v>89.34</v>
      </c>
      <c r="AG411">
        <v>1398</v>
      </c>
      <c r="AH411">
        <v>644</v>
      </c>
      <c r="AI411">
        <v>33.94</v>
      </c>
      <c r="AJ411">
        <v>825.75</v>
      </c>
      <c r="AK411">
        <f>IF(ISNUMBER(VLOOKUP($A411,'[1]F-F_Research_Data_Factors_weekl'!$G$6:$J$4822,2,0)),VLOOKUP($A411,'[1]F-F_Research_Data_Factors_weekl'!$G$6:$J$4822,2,0),AK412)</f>
        <v>9685.3330222746699</v>
      </c>
      <c r="AL411">
        <f>IF(ISNUMBER(VLOOKUP($A411,'[1]F-F_Research_Data_Factors_weekl'!$G$6:$J$4822,3,0)),VLOOKUP($A411,'[1]F-F_Research_Data_Factors_weekl'!$G$6:$J$4822,3,0),AL412)</f>
        <v>388.58822959788495</v>
      </c>
      <c r="AM411">
        <f>IF(ISNUMBER(VLOOKUP($A411,'[1]F-F_Research_Data_Factors_weekl'!$G$6:$J$4822,4,0)),VLOOKUP($A411,'[1]F-F_Research_Data_Factors_weekl'!$G$6:$J$4822,4,0),AM412)</f>
        <v>4010.5319431205776</v>
      </c>
    </row>
    <row r="412" spans="1:39" x14ac:dyDescent="0.25">
      <c r="A412" s="14">
        <v>40564</v>
      </c>
      <c r="B412">
        <v>11871.84</v>
      </c>
      <c r="C412">
        <v>1283.3499999999999</v>
      </c>
      <c r="D412">
        <v>2689.54</v>
      </c>
      <c r="E412">
        <v>13258.57</v>
      </c>
      <c r="F412">
        <v>7062.42</v>
      </c>
      <c r="G412">
        <v>10274.52</v>
      </c>
      <c r="H412">
        <v>910.85</v>
      </c>
      <c r="I412">
        <v>23876.86</v>
      </c>
      <c r="J412">
        <v>0.60870000000000002</v>
      </c>
      <c r="K412">
        <v>2.0112000000000001</v>
      </c>
      <c r="L412">
        <v>3.4041999999999999</v>
      </c>
      <c r="M412">
        <v>4.5649999999999995</v>
      </c>
      <c r="N412">
        <v>78.212999999999994</v>
      </c>
      <c r="O412">
        <v>1.3620999999999999</v>
      </c>
      <c r="P412">
        <v>82.57</v>
      </c>
      <c r="Q412">
        <v>1.6</v>
      </c>
      <c r="R412">
        <v>0.98980000000000001</v>
      </c>
      <c r="S412">
        <v>0.7591</v>
      </c>
      <c r="T412">
        <v>0.95840000000000003</v>
      </c>
      <c r="U412">
        <v>5.8177000000000003</v>
      </c>
      <c r="V412">
        <v>6.5857999999999999</v>
      </c>
      <c r="W412">
        <v>45.62</v>
      </c>
      <c r="X412">
        <v>3.0594999999999999</v>
      </c>
      <c r="Y412">
        <v>7.0568</v>
      </c>
      <c r="Z412">
        <v>12.0642</v>
      </c>
      <c r="AA412">
        <v>156.94</v>
      </c>
      <c r="AB412">
        <v>27.427</v>
      </c>
      <c r="AC412">
        <v>107.95</v>
      </c>
      <c r="AD412">
        <v>174</v>
      </c>
      <c r="AE412">
        <v>1341</v>
      </c>
      <c r="AF412">
        <v>89.11</v>
      </c>
      <c r="AG412">
        <v>1412.25</v>
      </c>
      <c r="AH412">
        <v>657.25</v>
      </c>
      <c r="AI412">
        <v>32.33</v>
      </c>
      <c r="AJ412">
        <v>824.5</v>
      </c>
      <c r="AK412">
        <f>IF(ISNUMBER(VLOOKUP($A412,'[1]F-F_Research_Data_Factors_weekl'!$G$6:$J$4822,2,0)),VLOOKUP($A412,'[1]F-F_Research_Data_Factors_weekl'!$G$6:$J$4822,2,0),AK413)</f>
        <v>9722.2776774489757</v>
      </c>
      <c r="AL412">
        <f>IF(ISNUMBER(VLOOKUP($A412,'[1]F-F_Research_Data_Factors_weekl'!$G$6:$J$4822,3,0)),VLOOKUP($A412,'[1]F-F_Research_Data_Factors_weekl'!$G$6:$J$4822,3,0),AL413)</f>
        <v>385.9636765970252</v>
      </c>
      <c r="AM412">
        <f>IF(ISNUMBER(VLOOKUP($A412,'[1]F-F_Research_Data_Factors_weekl'!$G$6:$J$4822,4,0)),VLOOKUP($A412,'[1]F-F_Research_Data_Factors_weekl'!$G$6:$J$4822,4,0),AM413)</f>
        <v>4017.7639181732898</v>
      </c>
    </row>
    <row r="413" spans="1:39" x14ac:dyDescent="0.25">
      <c r="A413" s="14">
        <v>40557</v>
      </c>
      <c r="B413">
        <v>11787.38</v>
      </c>
      <c r="C413">
        <v>1293.24</v>
      </c>
      <c r="D413">
        <v>2755.3</v>
      </c>
      <c r="E413">
        <v>13464.06</v>
      </c>
      <c r="F413">
        <v>7075.7</v>
      </c>
      <c r="G413">
        <v>10499.04</v>
      </c>
      <c r="H413">
        <v>930.31</v>
      </c>
      <c r="I413">
        <v>24283.23</v>
      </c>
      <c r="J413">
        <v>0.56850000000000001</v>
      </c>
      <c r="K413">
        <v>1.9188000000000001</v>
      </c>
      <c r="L413">
        <v>3.3231000000000002</v>
      </c>
      <c r="M413">
        <v>4.5301</v>
      </c>
      <c r="N413">
        <v>79.162000000000006</v>
      </c>
      <c r="O413">
        <v>1.3388</v>
      </c>
      <c r="P413">
        <v>82.87</v>
      </c>
      <c r="Q413">
        <v>1.587</v>
      </c>
      <c r="R413">
        <v>0.98880000000000001</v>
      </c>
      <c r="S413">
        <v>0.7661</v>
      </c>
      <c r="T413">
        <v>0.96340000000000003</v>
      </c>
      <c r="U413">
        <v>5.8414000000000001</v>
      </c>
      <c r="V413">
        <v>6.6586999999999996</v>
      </c>
      <c r="W413">
        <v>45.365000000000002</v>
      </c>
      <c r="X413">
        <v>3.0590999999999999</v>
      </c>
      <c r="Y413">
        <v>6.9351000000000003</v>
      </c>
      <c r="Z413">
        <v>12.0473</v>
      </c>
      <c r="AA413">
        <v>141.44</v>
      </c>
      <c r="AB413">
        <v>28.32</v>
      </c>
      <c r="AC413">
        <v>109.375</v>
      </c>
      <c r="AD413">
        <v>173.05</v>
      </c>
      <c r="AE413">
        <v>1360.5</v>
      </c>
      <c r="AF413">
        <v>91.54</v>
      </c>
      <c r="AG413">
        <v>1406.5</v>
      </c>
      <c r="AH413">
        <v>648.75</v>
      </c>
      <c r="AI413">
        <v>30.89</v>
      </c>
      <c r="AJ413">
        <v>773.25</v>
      </c>
      <c r="AK413">
        <f>IF(ISNUMBER(VLOOKUP($A413,'[1]F-F_Research_Data_Factors_weekl'!$G$6:$J$4822,2,0)),VLOOKUP($A413,'[1]F-F_Research_Data_Factors_weekl'!$G$6:$J$4822,2,0),AK414)</f>
        <v>9845.344483492634</v>
      </c>
      <c r="AL413">
        <f>IF(ISNUMBER(VLOOKUP($A413,'[1]F-F_Research_Data_Factors_weekl'!$G$6:$J$4822,3,0)),VLOOKUP($A413,'[1]F-F_Research_Data_Factors_weekl'!$G$6:$J$4822,3,0),AL414)</f>
        <v>398.5581129667753</v>
      </c>
      <c r="AM413">
        <f>IF(ISNUMBER(VLOOKUP($A413,'[1]F-F_Research_Data_Factors_weekl'!$G$6:$J$4822,4,0)),VLOOKUP($A413,'[1]F-F_Research_Data_Factors_weekl'!$G$6:$J$4822,4,0),AM414)</f>
        <v>4004.5489067809126</v>
      </c>
    </row>
    <row r="414" spans="1:39" x14ac:dyDescent="0.25">
      <c r="A414" s="14">
        <v>40550</v>
      </c>
      <c r="B414">
        <v>11674.76</v>
      </c>
      <c r="C414">
        <v>1271.5</v>
      </c>
      <c r="D414">
        <v>2703.17</v>
      </c>
      <c r="E414">
        <v>13272.3</v>
      </c>
      <c r="F414">
        <v>6947.84</v>
      </c>
      <c r="G414">
        <v>10541.04</v>
      </c>
      <c r="H414">
        <v>926.42</v>
      </c>
      <c r="I414">
        <v>23686.63</v>
      </c>
      <c r="J414">
        <v>0.59309999999999996</v>
      </c>
      <c r="K414">
        <v>1.9593</v>
      </c>
      <c r="L414">
        <v>3.3237000000000001</v>
      </c>
      <c r="M414">
        <v>4.4846000000000004</v>
      </c>
      <c r="N414">
        <v>81.012</v>
      </c>
      <c r="O414">
        <v>1.2907</v>
      </c>
      <c r="P414">
        <v>83.15</v>
      </c>
      <c r="Q414">
        <v>1.5548</v>
      </c>
      <c r="R414">
        <v>0.99590000000000001</v>
      </c>
      <c r="S414">
        <v>0.75980000000000003</v>
      </c>
      <c r="T414">
        <v>0.96730000000000005</v>
      </c>
      <c r="U414">
        <v>5.9909999999999997</v>
      </c>
      <c r="V414">
        <v>6.9374000000000002</v>
      </c>
      <c r="W414">
        <v>45.384999999999998</v>
      </c>
      <c r="X414">
        <v>3.0695999999999999</v>
      </c>
      <c r="Y414">
        <v>6.8045</v>
      </c>
      <c r="Z414">
        <v>12.2323</v>
      </c>
      <c r="AA414">
        <v>140.6</v>
      </c>
      <c r="AB414">
        <v>28.670999999999999</v>
      </c>
      <c r="AC414">
        <v>106.375</v>
      </c>
      <c r="AD414">
        <v>188.6</v>
      </c>
      <c r="AE414">
        <v>1368.9</v>
      </c>
      <c r="AF414">
        <v>88.03</v>
      </c>
      <c r="AG414">
        <v>1357.75</v>
      </c>
      <c r="AH414">
        <v>595</v>
      </c>
      <c r="AI414">
        <v>31.53</v>
      </c>
      <c r="AJ414">
        <v>774</v>
      </c>
      <c r="AK414">
        <f>IF(ISNUMBER(VLOOKUP($A414,'[1]F-F_Research_Data_Factors_weekl'!$G$6:$J$4822,2,0)),VLOOKUP($A414,'[1]F-F_Research_Data_Factors_weekl'!$G$6:$J$4822,2,0),AK415)</f>
        <v>9675.0633682121006</v>
      </c>
      <c r="AL414">
        <f>IF(ISNUMBER(VLOOKUP($A414,'[1]F-F_Research_Data_Factors_weekl'!$G$6:$J$4822,3,0)),VLOOKUP($A414,'[1]F-F_Research_Data_Factors_weekl'!$G$6:$J$4822,3,0),AL415)</f>
        <v>395.35573154129082</v>
      </c>
      <c r="AM414">
        <f>IF(ISNUMBER(VLOOKUP($A414,'[1]F-F_Research_Data_Factors_weekl'!$G$6:$J$4822,4,0)),VLOOKUP($A414,'[1]F-F_Research_Data_Factors_weekl'!$G$6:$J$4822,4,0),AM415)</f>
        <v>3988.5945286662477</v>
      </c>
    </row>
    <row r="415" spans="1:39" x14ac:dyDescent="0.25">
      <c r="A415" s="14">
        <v>40543</v>
      </c>
      <c r="B415">
        <v>11577.51</v>
      </c>
      <c r="C415">
        <v>1257.6400000000001</v>
      </c>
      <c r="D415">
        <v>2652.87</v>
      </c>
      <c r="E415">
        <v>13443.22</v>
      </c>
      <c r="F415">
        <v>6914.19</v>
      </c>
      <c r="G415">
        <v>10228.92</v>
      </c>
      <c r="H415">
        <v>898.8</v>
      </c>
      <c r="I415">
        <v>23035.45</v>
      </c>
      <c r="J415">
        <v>0.59340000000000004</v>
      </c>
      <c r="K415">
        <v>2.0059999999999998</v>
      </c>
      <c r="L415">
        <v>3.2934999999999999</v>
      </c>
      <c r="M415">
        <v>4.3341000000000003</v>
      </c>
      <c r="N415">
        <v>79.028000000000006</v>
      </c>
      <c r="O415">
        <v>1.3384</v>
      </c>
      <c r="P415">
        <v>81.12</v>
      </c>
      <c r="Q415">
        <v>1.5611999999999999</v>
      </c>
      <c r="R415">
        <v>1.0233000000000001</v>
      </c>
      <c r="S415">
        <v>0.7802</v>
      </c>
      <c r="T415">
        <v>0.93520000000000003</v>
      </c>
      <c r="U415">
        <v>5.8217999999999996</v>
      </c>
      <c r="V415">
        <v>6.7114000000000003</v>
      </c>
      <c r="W415">
        <v>44.704999999999998</v>
      </c>
      <c r="X415">
        <v>3.0834999999999999</v>
      </c>
      <c r="Y415">
        <v>6.6291000000000002</v>
      </c>
      <c r="Z415">
        <v>12.3401</v>
      </c>
      <c r="AA415">
        <v>144.81</v>
      </c>
      <c r="AB415">
        <v>30.937000000000001</v>
      </c>
      <c r="AC415">
        <v>107.9</v>
      </c>
      <c r="AD415">
        <v>172.35</v>
      </c>
      <c r="AE415">
        <v>1421.4</v>
      </c>
      <c r="AF415">
        <v>91.38</v>
      </c>
      <c r="AG415">
        <v>1393.75</v>
      </c>
      <c r="AH415">
        <v>629</v>
      </c>
      <c r="AI415">
        <v>32.119999999999997</v>
      </c>
      <c r="AJ415">
        <v>794.25</v>
      </c>
      <c r="AK415">
        <f>IF(ISNUMBER(VLOOKUP($A415,'[1]F-F_Research_Data_Factors_weekl'!$G$6:$J$4822,2,0)),VLOOKUP($A415,'[1]F-F_Research_Data_Factors_weekl'!$G$6:$J$4822,2,0),AK416)</f>
        <v>9566.0108445838432</v>
      </c>
      <c r="AL415">
        <f>IF(ISNUMBER(VLOOKUP($A415,'[1]F-F_Research_Data_Factors_weekl'!$G$6:$J$4822,3,0)),VLOOKUP($A415,'[1]F-F_Research_Data_Factors_weekl'!$G$6:$J$4822,3,0),AL416)</f>
        <v>397.78220297946558</v>
      </c>
      <c r="AM415">
        <f>IF(ISNUMBER(VLOOKUP($A415,'[1]F-F_Research_Data_Factors_weekl'!$G$6:$J$4822,4,0)),VLOOKUP($A415,'[1]F-F_Research_Data_Factors_weekl'!$G$6:$J$4822,4,0),AM416)</f>
        <v>3971.5170055424155</v>
      </c>
    </row>
    <row r="416" spans="1:39" x14ac:dyDescent="0.25">
      <c r="A416" s="14">
        <v>40536</v>
      </c>
      <c r="B416">
        <v>11573.49</v>
      </c>
      <c r="C416">
        <v>1256.77</v>
      </c>
      <c r="D416">
        <v>2665.6</v>
      </c>
      <c r="E416">
        <v>13383.16</v>
      </c>
      <c r="F416">
        <v>7057.69</v>
      </c>
      <c r="G416">
        <v>10279.19</v>
      </c>
      <c r="H416">
        <v>901.66</v>
      </c>
      <c r="I416">
        <v>22833.8</v>
      </c>
      <c r="J416">
        <v>0.64739999999999998</v>
      </c>
      <c r="K416">
        <v>2.0556000000000001</v>
      </c>
      <c r="L416">
        <v>3.3933</v>
      </c>
      <c r="M416">
        <v>4.4698000000000002</v>
      </c>
      <c r="N416">
        <v>80.474000000000004</v>
      </c>
      <c r="O416">
        <v>1.3122</v>
      </c>
      <c r="P416">
        <v>82.88</v>
      </c>
      <c r="Q416">
        <v>1.5444</v>
      </c>
      <c r="R416">
        <v>1.0044999999999999</v>
      </c>
      <c r="S416">
        <v>0.74919999999999998</v>
      </c>
      <c r="T416">
        <v>0.96230000000000004</v>
      </c>
      <c r="U416">
        <v>5.9645999999999999</v>
      </c>
      <c r="V416">
        <v>6.8512000000000004</v>
      </c>
      <c r="W416">
        <v>45.122500000000002</v>
      </c>
      <c r="X416">
        <v>3.093</v>
      </c>
      <c r="Y416">
        <v>6.7379999999999995</v>
      </c>
      <c r="Z416">
        <v>12.364800000000001</v>
      </c>
      <c r="AA416">
        <v>148.12</v>
      </c>
      <c r="AB416">
        <v>29.31</v>
      </c>
      <c r="AC416">
        <v>104</v>
      </c>
      <c r="AD416">
        <v>169.1</v>
      </c>
      <c r="AE416">
        <v>1380</v>
      </c>
      <c r="AF416">
        <v>91.51</v>
      </c>
      <c r="AG416">
        <v>1349.5</v>
      </c>
      <c r="AH416">
        <v>614</v>
      </c>
      <c r="AI416">
        <v>33.979999999999997</v>
      </c>
      <c r="AJ416">
        <v>783</v>
      </c>
      <c r="AK416">
        <f>IF(ISNUMBER(VLOOKUP($A416,'[1]F-F_Research_Data_Factors_weekl'!$G$6:$J$4822,2,0)),VLOOKUP($A416,'[1]F-F_Research_Data_Factors_weekl'!$G$6:$J$4822,2,0),AK417)</f>
        <v>9462.8262941076355</v>
      </c>
      <c r="AL416">
        <f>IF(ISNUMBER(VLOOKUP($A416,'[1]F-F_Research_Data_Factors_weekl'!$G$6:$J$4822,3,0)),VLOOKUP($A416,'[1]F-F_Research_Data_Factors_weekl'!$G$6:$J$4822,3,0),AL417)</f>
        <v>399.90337043693722</v>
      </c>
      <c r="AM416">
        <f>IF(ISNUMBER(VLOOKUP($A416,'[1]F-F_Research_Data_Factors_weekl'!$G$6:$J$4822,4,0)),VLOOKUP($A416,'[1]F-F_Research_Data_Factors_weekl'!$G$6:$J$4822,4,0),AM417)</f>
        <v>3885.6380325761102</v>
      </c>
    </row>
    <row r="417" spans="1:39" x14ac:dyDescent="0.25">
      <c r="A417" s="14">
        <v>40529</v>
      </c>
      <c r="B417">
        <v>11491.91</v>
      </c>
      <c r="C417">
        <v>1243.9100000000001</v>
      </c>
      <c r="D417">
        <v>2642.97</v>
      </c>
      <c r="E417">
        <v>13201.46</v>
      </c>
      <c r="F417">
        <v>6982.45</v>
      </c>
      <c r="G417">
        <v>10303.83</v>
      </c>
      <c r="H417">
        <v>903.14</v>
      </c>
      <c r="I417">
        <v>22714.85</v>
      </c>
      <c r="J417">
        <v>0.60519999999999996</v>
      </c>
      <c r="K417">
        <v>1.9544000000000001</v>
      </c>
      <c r="L417">
        <v>3.3279000000000001</v>
      </c>
      <c r="M417">
        <v>4.4367000000000001</v>
      </c>
      <c r="N417">
        <v>80.373000000000005</v>
      </c>
      <c r="O417">
        <v>1.3188</v>
      </c>
      <c r="P417">
        <v>83.98</v>
      </c>
      <c r="Q417">
        <v>1.5533000000000001</v>
      </c>
      <c r="R417">
        <v>0.98819999999999997</v>
      </c>
      <c r="S417">
        <v>0.73619999999999997</v>
      </c>
      <c r="T417">
        <v>0.96860000000000002</v>
      </c>
      <c r="U417">
        <v>5.9859999999999998</v>
      </c>
      <c r="V417">
        <v>6.8425000000000002</v>
      </c>
      <c r="W417">
        <v>45.354999999999997</v>
      </c>
      <c r="X417">
        <v>3.1284999999999998</v>
      </c>
      <c r="Y417">
        <v>6.88</v>
      </c>
      <c r="Z417">
        <v>12.403499999999999</v>
      </c>
      <c r="AA417">
        <v>150.12</v>
      </c>
      <c r="AB417">
        <v>29.113</v>
      </c>
      <c r="AC417">
        <v>102.175</v>
      </c>
      <c r="AD417">
        <v>156.6</v>
      </c>
      <c r="AE417">
        <v>1378.6</v>
      </c>
      <c r="AF417">
        <v>88.02</v>
      </c>
      <c r="AG417">
        <v>1298.75</v>
      </c>
      <c r="AH417">
        <v>596.5</v>
      </c>
      <c r="AI417">
        <v>32.5</v>
      </c>
      <c r="AJ417">
        <v>756.75</v>
      </c>
      <c r="AK417">
        <f>IF(ISNUMBER(VLOOKUP($A417,'[1]F-F_Research_Data_Factors_weekl'!$G$6:$J$4822,2,0)),VLOOKUP($A417,'[1]F-F_Research_Data_Factors_weekl'!$G$6:$J$4822,2,0),AK418)</f>
        <v>9462.8262941076355</v>
      </c>
      <c r="AL417">
        <f>IF(ISNUMBER(VLOOKUP($A417,'[1]F-F_Research_Data_Factors_weekl'!$G$6:$J$4822,3,0)),VLOOKUP($A417,'[1]F-F_Research_Data_Factors_weekl'!$G$6:$J$4822,3,0),AL418)</f>
        <v>399.90337043693722</v>
      </c>
      <c r="AM417">
        <f>IF(ISNUMBER(VLOOKUP($A417,'[1]F-F_Research_Data_Factors_weekl'!$G$6:$J$4822,4,0)),VLOOKUP($A417,'[1]F-F_Research_Data_Factors_weekl'!$G$6:$J$4822,4,0),AM418)</f>
        <v>3885.6380325761102</v>
      </c>
    </row>
    <row r="418" spans="1:39" x14ac:dyDescent="0.25">
      <c r="A418" s="14">
        <v>40522</v>
      </c>
      <c r="B418">
        <v>11410.32</v>
      </c>
      <c r="C418">
        <v>1240.4000000000001</v>
      </c>
      <c r="D418">
        <v>2637.54</v>
      </c>
      <c r="E418">
        <v>13239.47</v>
      </c>
      <c r="F418">
        <v>7006.17</v>
      </c>
      <c r="G418">
        <v>10211.950000000001</v>
      </c>
      <c r="H418">
        <v>888.22</v>
      </c>
      <c r="I418">
        <v>23162.91</v>
      </c>
      <c r="J418">
        <v>0.63629999999999998</v>
      </c>
      <c r="K418">
        <v>1.9826000000000001</v>
      </c>
      <c r="L418">
        <v>3.319</v>
      </c>
      <c r="M418">
        <v>4.4288999999999996</v>
      </c>
      <c r="N418">
        <v>80.069999999999993</v>
      </c>
      <c r="O418">
        <v>1.3226</v>
      </c>
      <c r="P418">
        <v>83.95</v>
      </c>
      <c r="Q418">
        <v>1.5802</v>
      </c>
      <c r="R418">
        <v>0.98529999999999995</v>
      </c>
      <c r="S418">
        <v>0.74829999999999997</v>
      </c>
      <c r="T418">
        <v>0.98109999999999997</v>
      </c>
      <c r="U418">
        <v>6.0052000000000003</v>
      </c>
      <c r="V418">
        <v>6.9119000000000002</v>
      </c>
      <c r="W418">
        <v>45.057499999999997</v>
      </c>
      <c r="X418">
        <v>3.1349999999999998</v>
      </c>
      <c r="Y418">
        <v>6.8654999999999999</v>
      </c>
      <c r="Z418">
        <v>12.452299999999999</v>
      </c>
      <c r="AA418">
        <v>136.97</v>
      </c>
      <c r="AB418">
        <v>28.576000000000001</v>
      </c>
      <c r="AC418">
        <v>100.95</v>
      </c>
      <c r="AD418">
        <v>160.6</v>
      </c>
      <c r="AE418">
        <v>1384.3</v>
      </c>
      <c r="AF418">
        <v>87.79</v>
      </c>
      <c r="AG418">
        <v>1273</v>
      </c>
      <c r="AH418">
        <v>560.25</v>
      </c>
      <c r="AI418">
        <v>29.13</v>
      </c>
      <c r="AJ418">
        <v>735.5</v>
      </c>
      <c r="AK418">
        <f>IF(ISNUMBER(VLOOKUP($A418,'[1]F-F_Research_Data_Factors_weekl'!$G$6:$J$4822,2,0)),VLOOKUP($A418,'[1]F-F_Research_Data_Factors_weekl'!$G$6:$J$4822,2,0),AK419)</f>
        <v>9427.9429053578115</v>
      </c>
      <c r="AL418">
        <f>IF(ISNUMBER(VLOOKUP($A418,'[1]F-F_Research_Data_Factors_weekl'!$G$6:$J$4822,3,0)),VLOOKUP($A418,'[1]F-F_Research_Data_Factors_weekl'!$G$6:$J$4822,3,0),AL419)</f>
        <v>399.46396008084827</v>
      </c>
      <c r="AM418">
        <f>IF(ISNUMBER(VLOOKUP($A418,'[1]F-F_Research_Data_Factors_weekl'!$G$6:$J$4822,4,0)),VLOOKUP($A418,'[1]F-F_Research_Data_Factors_weekl'!$G$6:$J$4822,4,0),AM419)</f>
        <v>3919.3443943676725</v>
      </c>
    </row>
    <row r="419" spans="1:39" x14ac:dyDescent="0.25">
      <c r="A419" s="14">
        <v>40515</v>
      </c>
      <c r="B419">
        <v>11382.09</v>
      </c>
      <c r="C419">
        <v>1224.71</v>
      </c>
      <c r="D419">
        <v>2591.46</v>
      </c>
      <c r="E419">
        <v>13178.95</v>
      </c>
      <c r="F419">
        <v>6947.72</v>
      </c>
      <c r="G419">
        <v>10178.32</v>
      </c>
      <c r="H419">
        <v>879.22</v>
      </c>
      <c r="I419">
        <v>23320.52</v>
      </c>
      <c r="J419">
        <v>0.46829999999999999</v>
      </c>
      <c r="K419">
        <v>1.6141000000000001</v>
      </c>
      <c r="L419">
        <v>3.0055000000000001</v>
      </c>
      <c r="M419">
        <v>4.3143000000000002</v>
      </c>
      <c r="N419">
        <v>79.376999999999995</v>
      </c>
      <c r="O419">
        <v>1.3413999999999999</v>
      </c>
      <c r="P419">
        <v>82.53</v>
      </c>
      <c r="Q419">
        <v>1.5777999999999999</v>
      </c>
      <c r="R419">
        <v>0.99309999999999998</v>
      </c>
      <c r="S419">
        <v>0.76600000000000001</v>
      </c>
      <c r="T419">
        <v>0.97350000000000003</v>
      </c>
      <c r="U419">
        <v>5.9523000000000001</v>
      </c>
      <c r="V419">
        <v>6.7969999999999997</v>
      </c>
      <c r="W419">
        <v>45.104999999999997</v>
      </c>
      <c r="X419">
        <v>3.1440000000000001</v>
      </c>
      <c r="Y419">
        <v>6.8760000000000003</v>
      </c>
      <c r="Z419">
        <v>12.3369</v>
      </c>
      <c r="AA419">
        <v>142.33000000000001</v>
      </c>
      <c r="AB419">
        <v>29.241</v>
      </c>
      <c r="AC419">
        <v>103.175</v>
      </c>
      <c r="AD419">
        <v>156.80000000000001</v>
      </c>
      <c r="AE419">
        <v>1405.4</v>
      </c>
      <c r="AF419">
        <v>89.19</v>
      </c>
      <c r="AG419">
        <v>1300.25</v>
      </c>
      <c r="AH419">
        <v>559</v>
      </c>
      <c r="AI419">
        <v>29.5</v>
      </c>
      <c r="AJ419">
        <v>738</v>
      </c>
      <c r="AK419">
        <f>IF(ISNUMBER(VLOOKUP($A419,'[1]F-F_Research_Data_Factors_weekl'!$G$6:$J$4822,2,0)),VLOOKUP($A419,'[1]F-F_Research_Data_Factors_weekl'!$G$6:$J$4822,2,0),AK420)</f>
        <v>9290.4443292844026</v>
      </c>
      <c r="AL419">
        <f>IF(ISNUMBER(VLOOKUP($A419,'[1]F-F_Research_Data_Factors_weekl'!$G$6:$J$4822,3,0)),VLOOKUP($A419,'[1]F-F_Research_Data_Factors_weekl'!$G$6:$J$4822,3,0),AL420)</f>
        <v>395.43056828434794</v>
      </c>
      <c r="AM419">
        <f>IF(ISNUMBER(VLOOKUP($A419,'[1]F-F_Research_Data_Factors_weekl'!$G$6:$J$4822,4,0)),VLOOKUP($A419,'[1]F-F_Research_Data_Factors_weekl'!$G$6:$J$4822,4,0),AM420)</f>
        <v>3862.5646933750595</v>
      </c>
    </row>
    <row r="420" spans="1:39" x14ac:dyDescent="0.25">
      <c r="A420" s="14">
        <v>40508</v>
      </c>
      <c r="B420">
        <v>11092</v>
      </c>
      <c r="C420">
        <v>1189.4000000000001</v>
      </c>
      <c r="D420">
        <v>2534.56</v>
      </c>
      <c r="E420">
        <v>12892.71</v>
      </c>
      <c r="F420">
        <v>6848.98</v>
      </c>
      <c r="G420">
        <v>10039.56</v>
      </c>
      <c r="H420">
        <v>866.81</v>
      </c>
      <c r="I420">
        <v>22877.25</v>
      </c>
      <c r="J420">
        <v>0.50790000000000002</v>
      </c>
      <c r="K420">
        <v>1.5281</v>
      </c>
      <c r="L420">
        <v>2.8662999999999998</v>
      </c>
      <c r="M420">
        <v>4.2092999999999998</v>
      </c>
      <c r="N420">
        <v>80.356999999999999</v>
      </c>
      <c r="O420">
        <v>1.3242</v>
      </c>
      <c r="P420">
        <v>84.1</v>
      </c>
      <c r="Q420">
        <v>1.5592000000000001</v>
      </c>
      <c r="R420">
        <v>0.96450000000000002</v>
      </c>
      <c r="S420">
        <v>0.74990000000000001</v>
      </c>
      <c r="T420">
        <v>1.0036</v>
      </c>
      <c r="U420">
        <v>6.1550000000000002</v>
      </c>
      <c r="V420">
        <v>7.0044000000000004</v>
      </c>
      <c r="W420">
        <v>45.854999999999997</v>
      </c>
      <c r="X420">
        <v>3.1629999999999998</v>
      </c>
      <c r="Y420">
        <v>7.1529999999999996</v>
      </c>
      <c r="Z420">
        <v>12.488799999999999</v>
      </c>
      <c r="AA420">
        <v>116.06</v>
      </c>
      <c r="AB420">
        <v>26.699000000000002</v>
      </c>
      <c r="AC420">
        <v>102.22499999999999</v>
      </c>
      <c r="AD420">
        <v>151.35</v>
      </c>
      <c r="AE420">
        <v>1362.4</v>
      </c>
      <c r="AF420">
        <v>83.76</v>
      </c>
      <c r="AG420">
        <v>1238.5</v>
      </c>
      <c r="AH420">
        <v>538.25</v>
      </c>
      <c r="AI420">
        <v>28.25</v>
      </c>
      <c r="AJ420">
        <v>648.25</v>
      </c>
      <c r="AK420">
        <f>IF(ISNUMBER(VLOOKUP($A420,'[1]F-F_Research_Data_Factors_weekl'!$G$6:$J$4822,2,0)),VLOOKUP($A420,'[1]F-F_Research_Data_Factors_weekl'!$G$6:$J$4822,2,0),AK421)</f>
        <v>9019.8488633829147</v>
      </c>
      <c r="AL420">
        <f>IF(ISNUMBER(VLOOKUP($A420,'[1]F-F_Research_Data_Factors_weekl'!$G$6:$J$4822,3,0)),VLOOKUP($A420,'[1]F-F_Research_Data_Factors_weekl'!$G$6:$J$4822,3,0),AL421)</f>
        <v>396.42162234019844</v>
      </c>
      <c r="AM420">
        <f>IF(ISNUMBER(VLOOKUP($A420,'[1]F-F_Research_Data_Factors_weekl'!$G$6:$J$4822,4,0)),VLOOKUP($A420,'[1]F-F_Research_Data_Factors_weekl'!$G$6:$J$4822,4,0),AM421)</f>
        <v>3820.5387669387337</v>
      </c>
    </row>
    <row r="421" spans="1:39" x14ac:dyDescent="0.25">
      <c r="A421" s="14">
        <v>40501</v>
      </c>
      <c r="B421">
        <v>11203.55</v>
      </c>
      <c r="C421">
        <v>1199.73</v>
      </c>
      <c r="D421">
        <v>2518.12</v>
      </c>
      <c r="E421">
        <v>12956.33</v>
      </c>
      <c r="F421">
        <v>6843.55</v>
      </c>
      <c r="G421">
        <v>10022.39</v>
      </c>
      <c r="H421">
        <v>869.52</v>
      </c>
      <c r="I421">
        <v>23605.71</v>
      </c>
      <c r="J421">
        <v>0.50470000000000004</v>
      </c>
      <c r="K421">
        <v>1.5169000000000001</v>
      </c>
      <c r="L421">
        <v>2.8712999999999997</v>
      </c>
      <c r="M421">
        <v>4.2443999999999997</v>
      </c>
      <c r="N421">
        <v>78.504000000000005</v>
      </c>
      <c r="O421">
        <v>1.3673</v>
      </c>
      <c r="P421">
        <v>83.55</v>
      </c>
      <c r="Q421">
        <v>1.5979000000000001</v>
      </c>
      <c r="R421">
        <v>0.98660000000000003</v>
      </c>
      <c r="S421">
        <v>0.77869999999999995</v>
      </c>
      <c r="T421">
        <v>0.99229999999999996</v>
      </c>
      <c r="U421">
        <v>5.9965999999999999</v>
      </c>
      <c r="V421">
        <v>6.8593000000000002</v>
      </c>
      <c r="W421">
        <v>45.29</v>
      </c>
      <c r="X421">
        <v>3.121</v>
      </c>
      <c r="Y421">
        <v>7.0021000000000004</v>
      </c>
      <c r="Z421">
        <v>12.260300000000001</v>
      </c>
      <c r="AA421">
        <v>127.9</v>
      </c>
      <c r="AB421">
        <v>27.178999999999998</v>
      </c>
      <c r="AC421">
        <v>101.45</v>
      </c>
      <c r="AD421">
        <v>151.65</v>
      </c>
      <c r="AE421">
        <v>1352.3</v>
      </c>
      <c r="AF421">
        <v>81.510000000000005</v>
      </c>
      <c r="AG421">
        <v>1201.5</v>
      </c>
      <c r="AH421">
        <v>520.75</v>
      </c>
      <c r="AI421">
        <v>26.15</v>
      </c>
      <c r="AJ421">
        <v>644.5</v>
      </c>
      <c r="AK421">
        <f>IF(ISNUMBER(VLOOKUP($A421,'[1]F-F_Research_Data_Factors_weekl'!$G$6:$J$4822,2,0)),VLOOKUP($A421,'[1]F-F_Research_Data_Factors_weekl'!$G$6:$J$4822,2,0),AK422)</f>
        <v>9065.1747370682569</v>
      </c>
      <c r="AL421">
        <f>IF(ISNUMBER(VLOOKUP($A421,'[1]F-F_Research_Data_Factors_weekl'!$G$6:$J$4822,3,0)),VLOOKUP($A421,'[1]F-F_Research_Data_Factors_weekl'!$G$6:$J$4822,3,0),AL422)</f>
        <v>388.61055027957889</v>
      </c>
      <c r="AM421">
        <f>IF(ISNUMBER(VLOOKUP($A421,'[1]F-F_Research_Data_Factors_weekl'!$G$6:$J$4822,4,0)),VLOOKUP($A421,'[1]F-F_Research_Data_Factors_weekl'!$G$6:$J$4822,4,0),AM422)</f>
        <v>3880.295314786445</v>
      </c>
    </row>
    <row r="422" spans="1:39" x14ac:dyDescent="0.25">
      <c r="A422" s="14">
        <v>40494</v>
      </c>
      <c r="B422">
        <v>11192.58</v>
      </c>
      <c r="C422">
        <v>1199.21</v>
      </c>
      <c r="D422">
        <v>2518.21</v>
      </c>
      <c r="E422">
        <v>12749.24</v>
      </c>
      <c r="F422">
        <v>6734.61</v>
      </c>
      <c r="G422">
        <v>9724.81</v>
      </c>
      <c r="H422">
        <v>846.98</v>
      </c>
      <c r="I422">
        <v>24222.58</v>
      </c>
      <c r="J422">
        <v>0.50360000000000005</v>
      </c>
      <c r="K422">
        <v>1.3645</v>
      </c>
      <c r="L422">
        <v>2.7871000000000001</v>
      </c>
      <c r="M422">
        <v>4.2843999999999998</v>
      </c>
      <c r="N422">
        <v>78.081999999999994</v>
      </c>
      <c r="O422">
        <v>1.3691</v>
      </c>
      <c r="P422">
        <v>82.53</v>
      </c>
      <c r="Q422">
        <v>1.6114000000000002</v>
      </c>
      <c r="R422">
        <v>0.98470000000000002</v>
      </c>
      <c r="S422">
        <v>0.77329999999999999</v>
      </c>
      <c r="T422">
        <v>0.98089999999999999</v>
      </c>
      <c r="U422">
        <v>5.9543999999999997</v>
      </c>
      <c r="V422">
        <v>6.8677000000000001</v>
      </c>
      <c r="W422">
        <v>44.83</v>
      </c>
      <c r="X422">
        <v>3.117</v>
      </c>
      <c r="Y422">
        <v>6.9649999999999999</v>
      </c>
      <c r="Z422">
        <v>12.343400000000001</v>
      </c>
      <c r="AA422">
        <v>140.18</v>
      </c>
      <c r="AB422">
        <v>25.942</v>
      </c>
      <c r="AC422">
        <v>98.4</v>
      </c>
      <c r="AD422">
        <v>156</v>
      </c>
      <c r="AE422">
        <v>1365.5</v>
      </c>
      <c r="AF422">
        <v>84.88</v>
      </c>
      <c r="AG422">
        <v>1263</v>
      </c>
      <c r="AH422">
        <v>534</v>
      </c>
      <c r="AI422">
        <v>26.21</v>
      </c>
      <c r="AJ422">
        <v>669.25</v>
      </c>
      <c r="AK422">
        <f>IF(ISNUMBER(VLOOKUP($A422,'[1]F-F_Research_Data_Factors_weekl'!$G$6:$J$4822,2,0)),VLOOKUP($A422,'[1]F-F_Research_Data_Factors_weekl'!$G$6:$J$4822,2,0),AK423)</f>
        <v>9041.6664044167737</v>
      </c>
      <c r="AL422">
        <f>IF(ISNUMBER(VLOOKUP($A422,'[1]F-F_Research_Data_Factors_weekl'!$G$6:$J$4822,3,0)),VLOOKUP($A422,'[1]F-F_Research_Data_Factors_weekl'!$G$6:$J$4822,3,0),AL423)</f>
        <v>385.6411137040576</v>
      </c>
      <c r="AM422">
        <f>IF(ISNUMBER(VLOOKUP($A422,'[1]F-F_Research_Data_Factors_weekl'!$G$6:$J$4822,4,0)),VLOOKUP($A422,'[1]F-F_Research_Data_Factors_weekl'!$G$6:$J$4822,4,0),AM423)</f>
        <v>3904.5032348424684</v>
      </c>
    </row>
    <row r="423" spans="1:39" x14ac:dyDescent="0.25">
      <c r="A423" s="14">
        <v>40487</v>
      </c>
      <c r="B423">
        <v>11444.08</v>
      </c>
      <c r="C423">
        <v>1225.8499999999999</v>
      </c>
      <c r="D423">
        <v>2578.98</v>
      </c>
      <c r="E423">
        <v>12925.11</v>
      </c>
      <c r="F423">
        <v>6754.2</v>
      </c>
      <c r="G423">
        <v>9625.99</v>
      </c>
      <c r="H423">
        <v>834.98</v>
      </c>
      <c r="I423">
        <v>24876.82</v>
      </c>
      <c r="J423">
        <v>0.36709999999999998</v>
      </c>
      <c r="K423">
        <v>1.0914999999999999</v>
      </c>
      <c r="L423">
        <v>2.5304000000000002</v>
      </c>
      <c r="M423">
        <v>4.1192000000000002</v>
      </c>
      <c r="N423">
        <v>76.548000000000002</v>
      </c>
      <c r="O423">
        <v>1.4032</v>
      </c>
      <c r="P423">
        <v>81.260000000000005</v>
      </c>
      <c r="Q423">
        <v>1.6181999999999999</v>
      </c>
      <c r="R423">
        <v>1.0159</v>
      </c>
      <c r="S423">
        <v>0.79549999999999998</v>
      </c>
      <c r="T423">
        <v>0.9617</v>
      </c>
      <c r="U423">
        <v>5.7595000000000001</v>
      </c>
      <c r="V423">
        <v>6.6143000000000001</v>
      </c>
      <c r="W423">
        <v>44.215000000000003</v>
      </c>
      <c r="X423">
        <v>3.085</v>
      </c>
      <c r="Y423">
        <v>6.7748999999999997</v>
      </c>
      <c r="Z423">
        <v>12.202400000000001</v>
      </c>
      <c r="AA423">
        <v>142.22999999999999</v>
      </c>
      <c r="AB423">
        <v>26.748000000000001</v>
      </c>
      <c r="AC423">
        <v>97.55</v>
      </c>
      <c r="AD423">
        <v>162.25</v>
      </c>
      <c r="AE423">
        <v>1397.7</v>
      </c>
      <c r="AF423">
        <v>86.85</v>
      </c>
      <c r="AG423">
        <v>1273.5</v>
      </c>
      <c r="AH423">
        <v>587.75</v>
      </c>
      <c r="AI423">
        <v>31.76</v>
      </c>
      <c r="AJ423">
        <v>728.75</v>
      </c>
      <c r="AK423">
        <f>IF(ISNUMBER(VLOOKUP($A423,'[1]F-F_Research_Data_Factors_weekl'!$G$6:$J$4822,2,0)),VLOOKUP($A423,'[1]F-F_Research_Data_Factors_weekl'!$G$6:$J$4822,2,0),AK424)</f>
        <v>9227.1317526449366</v>
      </c>
      <c r="AL423">
        <f>IF(ISNUMBER(VLOOKUP($A423,'[1]F-F_Research_Data_Factors_weekl'!$G$6:$J$4822,3,0)),VLOOKUP($A423,'[1]F-F_Research_Data_Factors_weekl'!$G$6:$J$4822,3,0),AL424)</f>
        <v>385.44838950930296</v>
      </c>
      <c r="AM423">
        <f>IF(ISNUMBER(VLOOKUP($A423,'[1]F-F_Research_Data_Factors_weekl'!$G$6:$J$4822,4,0)),VLOOKUP($A423,'[1]F-F_Research_Data_Factors_weekl'!$G$6:$J$4822,4,0),AM424)</f>
        <v>3928.4668828277177</v>
      </c>
    </row>
    <row r="424" spans="1:39" x14ac:dyDescent="0.25">
      <c r="A424" s="14">
        <v>40480</v>
      </c>
      <c r="B424">
        <v>11118.49</v>
      </c>
      <c r="C424">
        <v>1183.26</v>
      </c>
      <c r="D424">
        <v>2507.41</v>
      </c>
      <c r="E424">
        <v>12676.24</v>
      </c>
      <c r="F424">
        <v>6601.37</v>
      </c>
      <c r="G424">
        <v>9202.4500000000007</v>
      </c>
      <c r="H424">
        <v>810.91</v>
      </c>
      <c r="I424">
        <v>23096.32</v>
      </c>
      <c r="J424">
        <v>0.3357</v>
      </c>
      <c r="K424">
        <v>1.1660999999999999</v>
      </c>
      <c r="L424">
        <v>2.5992999999999999</v>
      </c>
      <c r="M424">
        <v>3.9828000000000001</v>
      </c>
      <c r="N424">
        <v>77.266000000000005</v>
      </c>
      <c r="O424">
        <v>1.3947000000000001</v>
      </c>
      <c r="P424">
        <v>80.400000000000006</v>
      </c>
      <c r="Q424">
        <v>1.6038000000000001</v>
      </c>
      <c r="R424">
        <v>0.98350000000000004</v>
      </c>
      <c r="S424">
        <v>0.76649999999999996</v>
      </c>
      <c r="T424">
        <v>0.98240000000000005</v>
      </c>
      <c r="U424">
        <v>5.8482000000000003</v>
      </c>
      <c r="V424">
        <v>6.6702000000000004</v>
      </c>
      <c r="W424">
        <v>44.427500000000002</v>
      </c>
      <c r="X424">
        <v>3.1114999999999999</v>
      </c>
      <c r="Y424">
        <v>6.9989999999999997</v>
      </c>
      <c r="Z424">
        <v>12.345000000000001</v>
      </c>
      <c r="AA424">
        <v>125.26</v>
      </c>
      <c r="AB424">
        <v>24.564</v>
      </c>
      <c r="AC424">
        <v>98.85</v>
      </c>
      <c r="AD424">
        <v>161.69999999999999</v>
      </c>
      <c r="AE424">
        <v>1357.6</v>
      </c>
      <c r="AF424">
        <v>81.430000000000007</v>
      </c>
      <c r="AG424">
        <v>1226</v>
      </c>
      <c r="AH424">
        <v>582</v>
      </c>
      <c r="AI424">
        <v>29.12</v>
      </c>
      <c r="AJ424">
        <v>717.25</v>
      </c>
      <c r="AK424">
        <f>IF(ISNUMBER(VLOOKUP($A424,'[1]F-F_Research_Data_Factors_weekl'!$G$6:$J$4822,2,0)),VLOOKUP($A424,'[1]F-F_Research_Data_Factors_weekl'!$G$6:$J$4822,2,0),AK425)</f>
        <v>8901.3426130088137</v>
      </c>
      <c r="AL424">
        <f>IF(ISNUMBER(VLOOKUP($A424,'[1]F-F_Research_Data_Factors_weekl'!$G$6:$J$4822,3,0)),VLOOKUP($A424,'[1]F-F_Research_Data_Factors_weekl'!$G$6:$J$4822,3,0),AL425)</f>
        <v>381.70765449524947</v>
      </c>
      <c r="AM424">
        <f>IF(ISNUMBER(VLOOKUP($A424,'[1]F-F_Research_Data_Factors_weekl'!$G$6:$J$4822,4,0)),VLOOKUP($A424,'[1]F-F_Research_Data_Factors_weekl'!$G$6:$J$4822,4,0),AM425)</f>
        <v>3869.6482297357343</v>
      </c>
    </row>
    <row r="425" spans="1:39" x14ac:dyDescent="0.25">
      <c r="A425" s="14">
        <v>40473</v>
      </c>
      <c r="B425">
        <v>11132.56</v>
      </c>
      <c r="C425">
        <v>1183.08</v>
      </c>
      <c r="D425">
        <v>2479.39</v>
      </c>
      <c r="E425">
        <v>12601.18</v>
      </c>
      <c r="F425">
        <v>6605.84</v>
      </c>
      <c r="G425">
        <v>9426.7099999999991</v>
      </c>
      <c r="H425">
        <v>824.88</v>
      </c>
      <c r="I425">
        <v>23517.54</v>
      </c>
      <c r="J425">
        <v>0.35060000000000002</v>
      </c>
      <c r="K425">
        <v>1.1454</v>
      </c>
      <c r="L425">
        <v>2.5541</v>
      </c>
      <c r="M425">
        <v>3.9293</v>
      </c>
      <c r="N425">
        <v>77.471999999999994</v>
      </c>
      <c r="O425">
        <v>1.3954</v>
      </c>
      <c r="P425">
        <v>81.38</v>
      </c>
      <c r="Q425">
        <v>1.5682</v>
      </c>
      <c r="R425">
        <v>0.98280000000000001</v>
      </c>
      <c r="S425">
        <v>0.74680000000000002</v>
      </c>
      <c r="T425">
        <v>0.97729999999999995</v>
      </c>
      <c r="U425">
        <v>5.7965999999999998</v>
      </c>
      <c r="V425">
        <v>6.6235999999999997</v>
      </c>
      <c r="W425">
        <v>44.59</v>
      </c>
      <c r="X425">
        <v>3.1137999999999999</v>
      </c>
      <c r="Y425">
        <v>6.9385000000000003</v>
      </c>
      <c r="Z425">
        <v>12.337199999999999</v>
      </c>
      <c r="AA425">
        <v>119.71</v>
      </c>
      <c r="AB425">
        <v>23.117999999999999</v>
      </c>
      <c r="AC425">
        <v>102.2</v>
      </c>
      <c r="AD425">
        <v>147.75</v>
      </c>
      <c r="AE425">
        <v>1324.4</v>
      </c>
      <c r="AF425">
        <v>81.69</v>
      </c>
      <c r="AG425">
        <v>1199.5</v>
      </c>
      <c r="AH425">
        <v>560</v>
      </c>
      <c r="AI425">
        <v>28.22</v>
      </c>
      <c r="AJ425">
        <v>670.75</v>
      </c>
      <c r="AK425">
        <f>IF(ISNUMBER(VLOOKUP($A425,'[1]F-F_Research_Data_Factors_weekl'!$G$6:$J$4822,2,0)),VLOOKUP($A425,'[1]F-F_Research_Data_Factors_weekl'!$G$6:$J$4822,2,0),AK426)</f>
        <v>8880.0305397135016</v>
      </c>
      <c r="AL425">
        <f>IF(ISNUMBER(VLOOKUP($A425,'[1]F-F_Research_Data_Factors_weekl'!$G$6:$J$4822,3,0)),VLOOKUP($A425,'[1]F-F_Research_Data_Factors_weekl'!$G$6:$J$4822,3,0),AL426)</f>
        <v>381.82220115559613</v>
      </c>
      <c r="AM425">
        <f>IF(ISNUMBER(VLOOKUP($A425,'[1]F-F_Research_Data_Factors_weekl'!$G$6:$J$4822,4,0)),VLOOKUP($A425,'[1]F-F_Research_Data_Factors_weekl'!$G$6:$J$4822,4,0),AM426)</f>
        <v>3911.1059528357937</v>
      </c>
    </row>
    <row r="426" spans="1:39" x14ac:dyDescent="0.25">
      <c r="A426" s="14">
        <v>40466</v>
      </c>
      <c r="B426">
        <v>11062.78</v>
      </c>
      <c r="C426">
        <v>1176.19</v>
      </c>
      <c r="D426">
        <v>2468.77</v>
      </c>
      <c r="E426">
        <v>12609.07</v>
      </c>
      <c r="F426">
        <v>6492.3</v>
      </c>
      <c r="G426">
        <v>9500.25</v>
      </c>
      <c r="H426">
        <v>826.38</v>
      </c>
      <c r="I426">
        <v>23757.63</v>
      </c>
      <c r="J426">
        <v>0.3589</v>
      </c>
      <c r="K426">
        <v>1.1879999999999999</v>
      </c>
      <c r="L426">
        <v>2.5596999999999999</v>
      </c>
      <c r="M426">
        <v>3.9790999999999999</v>
      </c>
      <c r="N426">
        <v>77.040999999999997</v>
      </c>
      <c r="O426">
        <v>1.3976999999999999</v>
      </c>
      <c r="P426">
        <v>81.45</v>
      </c>
      <c r="Q426">
        <v>1.5992</v>
      </c>
      <c r="R426">
        <v>0.99070000000000003</v>
      </c>
      <c r="S426">
        <v>0.75619999999999998</v>
      </c>
      <c r="T426">
        <v>0.95889999999999997</v>
      </c>
      <c r="U426">
        <v>5.7940000000000005</v>
      </c>
      <c r="V426">
        <v>6.6208</v>
      </c>
      <c r="W426">
        <v>44.104999999999997</v>
      </c>
      <c r="X426">
        <v>3.0821000000000001</v>
      </c>
      <c r="Y426">
        <v>6.8413000000000004</v>
      </c>
      <c r="Z426">
        <v>12.4343</v>
      </c>
      <c r="AA426">
        <v>109.87</v>
      </c>
      <c r="AB426">
        <v>24.288</v>
      </c>
      <c r="AC426">
        <v>98.15</v>
      </c>
      <c r="AD426">
        <v>145.85</v>
      </c>
      <c r="AE426">
        <v>1371.1</v>
      </c>
      <c r="AF426">
        <v>81.25</v>
      </c>
      <c r="AG426">
        <v>1185</v>
      </c>
      <c r="AH426">
        <v>563</v>
      </c>
      <c r="AI426">
        <v>27.06</v>
      </c>
      <c r="AJ426">
        <v>704.5</v>
      </c>
      <c r="AK426">
        <f>IF(ISNUMBER(VLOOKUP($A426,'[1]F-F_Research_Data_Factors_weekl'!$G$6:$J$4822,2,0)),VLOOKUP($A426,'[1]F-F_Research_Data_Factors_weekl'!$G$6:$J$4822,2,0),AK427)</f>
        <v>8839.3694402881774</v>
      </c>
      <c r="AL426">
        <f>IF(ISNUMBER(VLOOKUP($A426,'[1]F-F_Research_Data_Factors_weekl'!$G$6:$J$4822,3,0)),VLOOKUP($A426,'[1]F-F_Research_Data_Factors_weekl'!$G$6:$J$4822,3,0),AL427)</f>
        <v>384.20426761480792</v>
      </c>
      <c r="AM426">
        <f>IF(ISNUMBER(VLOOKUP($A426,'[1]F-F_Research_Data_Factors_weekl'!$G$6:$J$4822,4,0)),VLOOKUP($A426,'[1]F-F_Research_Data_Factors_weekl'!$G$6:$J$4822,4,0),AM427)</f>
        <v>3900.1854336216534</v>
      </c>
    </row>
    <row r="427" spans="1:39" x14ac:dyDescent="0.25">
      <c r="A427" s="14">
        <v>40459</v>
      </c>
      <c r="B427">
        <v>11006.48</v>
      </c>
      <c r="C427">
        <v>1165.1500000000001</v>
      </c>
      <c r="D427">
        <v>2401.91</v>
      </c>
      <c r="E427">
        <v>12535.59</v>
      </c>
      <c r="F427">
        <v>6291.67</v>
      </c>
      <c r="G427">
        <v>9588.8799999999992</v>
      </c>
      <c r="H427">
        <v>839.44</v>
      </c>
      <c r="I427">
        <v>22944.18</v>
      </c>
      <c r="J427">
        <v>0.34310000000000002</v>
      </c>
      <c r="K427">
        <v>1.1041000000000001</v>
      </c>
      <c r="L427">
        <v>2.3919999999999999</v>
      </c>
      <c r="M427">
        <v>3.7488999999999999</v>
      </c>
      <c r="N427">
        <v>77.325000000000003</v>
      </c>
      <c r="O427">
        <v>1.3938999999999999</v>
      </c>
      <c r="P427">
        <v>81.93</v>
      </c>
      <c r="Q427">
        <v>1.5960000000000001</v>
      </c>
      <c r="R427">
        <v>0.98499999999999999</v>
      </c>
      <c r="S427">
        <v>0.75570000000000004</v>
      </c>
      <c r="T427">
        <v>0.96279999999999999</v>
      </c>
      <c r="U427">
        <v>5.8178000000000001</v>
      </c>
      <c r="V427">
        <v>6.6561000000000003</v>
      </c>
      <c r="W427">
        <v>44.435000000000002</v>
      </c>
      <c r="X427">
        <v>3.1137999999999999</v>
      </c>
      <c r="Y427">
        <v>6.84</v>
      </c>
      <c r="Z427">
        <v>12.414199999999999</v>
      </c>
      <c r="AA427">
        <v>107.17</v>
      </c>
      <c r="AB427">
        <v>23.105</v>
      </c>
      <c r="AC427">
        <v>95.55</v>
      </c>
      <c r="AD427">
        <v>153.75</v>
      </c>
      <c r="AE427">
        <v>1344.2</v>
      </c>
      <c r="AF427">
        <v>82.66</v>
      </c>
      <c r="AG427">
        <v>1135</v>
      </c>
      <c r="AH427">
        <v>528.25</v>
      </c>
      <c r="AI427">
        <v>26.32</v>
      </c>
      <c r="AJ427">
        <v>719.25</v>
      </c>
      <c r="AK427">
        <f>IF(ISNUMBER(VLOOKUP($A427,'[1]F-F_Research_Data_Factors_weekl'!$G$6:$J$4822,2,0)),VLOOKUP($A427,'[1]F-F_Research_Data_Factors_weekl'!$G$6:$J$4822,2,0),AK428)</f>
        <v>8750.9844968697926</v>
      </c>
      <c r="AL427">
        <f>IF(ISNUMBER(VLOOKUP($A427,'[1]F-F_Research_Data_Factors_weekl'!$G$6:$J$4822,3,0)),VLOOKUP($A427,'[1]F-F_Research_Data_Factors_weekl'!$G$6:$J$4822,3,0),AL428)</f>
        <v>379.49848638365069</v>
      </c>
      <c r="AM427">
        <f>IF(ISNUMBER(VLOOKUP($A427,'[1]F-F_Research_Data_Factors_weekl'!$G$6:$J$4822,4,0)),VLOOKUP($A427,'[1]F-F_Research_Data_Factors_weekl'!$G$6:$J$4822,4,0),AM428)</f>
        <v>3984.6602305084321</v>
      </c>
    </row>
    <row r="428" spans="1:39" x14ac:dyDescent="0.25">
      <c r="A428" s="14">
        <v>40452</v>
      </c>
      <c r="B428">
        <v>10829.68</v>
      </c>
      <c r="C428">
        <v>1146.24</v>
      </c>
      <c r="D428">
        <v>2370.75</v>
      </c>
      <c r="E428">
        <v>12363.08</v>
      </c>
      <c r="F428">
        <v>6211.34</v>
      </c>
      <c r="G428">
        <v>9404.23</v>
      </c>
      <c r="H428">
        <v>829.97</v>
      </c>
      <c r="I428">
        <v>22358.17</v>
      </c>
      <c r="J428">
        <v>0.41449999999999998</v>
      </c>
      <c r="K428">
        <v>1.2565</v>
      </c>
      <c r="L428">
        <v>2.5097</v>
      </c>
      <c r="M428">
        <v>3.7147000000000001</v>
      </c>
      <c r="N428">
        <v>78.087999999999994</v>
      </c>
      <c r="O428">
        <v>1.3791</v>
      </c>
      <c r="P428">
        <v>83.22</v>
      </c>
      <c r="Q428">
        <v>1.5824</v>
      </c>
      <c r="R428">
        <v>0.97240000000000004</v>
      </c>
      <c r="S428">
        <v>0.74450000000000005</v>
      </c>
      <c r="T428">
        <v>0.9738</v>
      </c>
      <c r="U428">
        <v>5.8255999999999997</v>
      </c>
      <c r="V428">
        <v>6.7129000000000003</v>
      </c>
      <c r="W428">
        <v>44.48</v>
      </c>
      <c r="X428">
        <v>3.0869</v>
      </c>
      <c r="Y428">
        <v>6.9309000000000003</v>
      </c>
      <c r="Z428">
        <v>12.5253</v>
      </c>
      <c r="AA428">
        <v>99.97</v>
      </c>
      <c r="AB428">
        <v>22.06</v>
      </c>
      <c r="AC428">
        <v>95.95</v>
      </c>
      <c r="AD428">
        <v>155.65</v>
      </c>
      <c r="AE428">
        <v>1316.1</v>
      </c>
      <c r="AF428">
        <v>81.58</v>
      </c>
      <c r="AG428">
        <v>1057</v>
      </c>
      <c r="AH428">
        <v>465.75</v>
      </c>
      <c r="AI428">
        <v>23.36</v>
      </c>
      <c r="AJ428">
        <v>655</v>
      </c>
      <c r="AK428">
        <f>IF(ISNUMBER(VLOOKUP($A428,'[1]F-F_Research_Data_Factors_weekl'!$G$6:$J$4822,2,0)),VLOOKUP($A428,'[1]F-F_Research_Data_Factors_weekl'!$G$6:$J$4822,2,0),AK429)</f>
        <v>8605.5506902053239</v>
      </c>
      <c r="AL428">
        <f>IF(ISNUMBER(VLOOKUP($A428,'[1]F-F_Research_Data_Factors_weekl'!$G$6:$J$4822,3,0)),VLOOKUP($A428,'[1]F-F_Research_Data_Factors_weekl'!$G$6:$J$4822,3,0),AL429)</f>
        <v>377.31008787398156</v>
      </c>
      <c r="AM428">
        <f>IF(ISNUMBER(VLOOKUP($A428,'[1]F-F_Research_Data_Factors_weekl'!$G$6:$J$4822,4,0)),VLOOKUP($A428,'[1]F-F_Research_Data_Factors_weekl'!$G$6:$J$4822,4,0),AM429)</f>
        <v>3978.2949585747124</v>
      </c>
    </row>
    <row r="429" spans="1:39" x14ac:dyDescent="0.25">
      <c r="A429" s="14">
        <v>40445</v>
      </c>
      <c r="B429">
        <v>10860.26</v>
      </c>
      <c r="C429">
        <v>1148.67</v>
      </c>
      <c r="D429">
        <v>2381.2199999999998</v>
      </c>
      <c r="E429">
        <v>12204.86</v>
      </c>
      <c r="F429">
        <v>6298.3</v>
      </c>
      <c r="G429">
        <v>9471.67</v>
      </c>
      <c r="H429">
        <v>838.41</v>
      </c>
      <c r="I429">
        <v>22119.43</v>
      </c>
      <c r="J429">
        <v>0.44030000000000002</v>
      </c>
      <c r="K429">
        <v>1.3452999999999999</v>
      </c>
      <c r="L429">
        <v>2.605</v>
      </c>
      <c r="M429">
        <v>3.794</v>
      </c>
      <c r="N429">
        <v>79.394999999999996</v>
      </c>
      <c r="O429">
        <v>1.3492</v>
      </c>
      <c r="P429">
        <v>84.21</v>
      </c>
      <c r="Q429">
        <v>1.5826</v>
      </c>
      <c r="R429">
        <v>0.95920000000000005</v>
      </c>
      <c r="S429">
        <v>0.73399999999999999</v>
      </c>
      <c r="T429">
        <v>0.98309999999999997</v>
      </c>
      <c r="U429">
        <v>5.8834999999999997</v>
      </c>
      <c r="V429">
        <v>6.806</v>
      </c>
      <c r="W429">
        <v>45.255000000000003</v>
      </c>
      <c r="X429">
        <v>3.0911</v>
      </c>
      <c r="Y429">
        <v>7.0190000000000001</v>
      </c>
      <c r="Z429">
        <v>12.5397</v>
      </c>
      <c r="AA429">
        <v>101.3</v>
      </c>
      <c r="AB429">
        <v>21.382999999999999</v>
      </c>
      <c r="AC429">
        <v>96.025000000000006</v>
      </c>
      <c r="AD429">
        <v>158.19999999999999</v>
      </c>
      <c r="AE429">
        <v>1296.3</v>
      </c>
      <c r="AF429">
        <v>76.489999999999995</v>
      </c>
      <c r="AG429">
        <v>1126</v>
      </c>
      <c r="AH429">
        <v>521.75</v>
      </c>
      <c r="AI429">
        <v>25.44</v>
      </c>
      <c r="AJ429">
        <v>720</v>
      </c>
      <c r="AK429">
        <f>IF(ISNUMBER(VLOOKUP($A429,'[1]F-F_Research_Data_Factors_weekl'!$G$6:$J$4822,2,0)),VLOOKUP($A429,'[1]F-F_Research_Data_Factors_weekl'!$G$6:$J$4822,2,0),AK430)</f>
        <v>8596.0949857210308</v>
      </c>
      <c r="AL429">
        <f>IF(ISNUMBER(VLOOKUP($A429,'[1]F-F_Research_Data_Factors_weekl'!$G$6:$J$4822,3,0)),VLOOKUP($A429,'[1]F-F_Research_Data_Factors_weekl'!$G$6:$J$4822,3,0),AL430)</f>
        <v>372.06398567595068</v>
      </c>
      <c r="AM429">
        <f>IF(ISNUMBER(VLOOKUP($A429,'[1]F-F_Research_Data_Factors_weekl'!$G$6:$J$4822,4,0)),VLOOKUP($A429,'[1]F-F_Research_Data_Factors_weekl'!$G$6:$J$4822,4,0),AM430)</f>
        <v>3980.2851011252747</v>
      </c>
    </row>
    <row r="430" spans="1:39" x14ac:dyDescent="0.25">
      <c r="A430" s="14">
        <v>40438</v>
      </c>
      <c r="B430">
        <v>10607.85</v>
      </c>
      <c r="C430">
        <v>1125.5899999999999</v>
      </c>
      <c r="D430">
        <v>2315.61</v>
      </c>
      <c r="E430">
        <v>12164.56</v>
      </c>
      <c r="F430">
        <v>6209.76</v>
      </c>
      <c r="G430">
        <v>9626.09</v>
      </c>
      <c r="H430">
        <v>852.09</v>
      </c>
      <c r="I430">
        <v>21970.86</v>
      </c>
      <c r="J430">
        <v>0.46389999999999998</v>
      </c>
      <c r="K430">
        <v>1.4339</v>
      </c>
      <c r="L430">
        <v>2.7372000000000001</v>
      </c>
      <c r="M430">
        <v>3.9032999999999998</v>
      </c>
      <c r="N430">
        <v>81.397999999999996</v>
      </c>
      <c r="O430">
        <v>1.3049999999999999</v>
      </c>
      <c r="P430">
        <v>85.86</v>
      </c>
      <c r="Q430">
        <v>1.5632000000000001</v>
      </c>
      <c r="R430">
        <v>0.93630000000000002</v>
      </c>
      <c r="S430">
        <v>0.72570000000000001</v>
      </c>
      <c r="T430">
        <v>1.0098</v>
      </c>
      <c r="U430">
        <v>6.1149000000000004</v>
      </c>
      <c r="V430">
        <v>7.0713999999999997</v>
      </c>
      <c r="W430">
        <v>45.84</v>
      </c>
      <c r="X430">
        <v>3.1013000000000002</v>
      </c>
      <c r="Y430">
        <v>7.1406999999999998</v>
      </c>
      <c r="Z430">
        <v>12.7994</v>
      </c>
      <c r="AA430">
        <v>97.61</v>
      </c>
      <c r="AB430">
        <v>20.79</v>
      </c>
      <c r="AC430">
        <v>99.4</v>
      </c>
      <c r="AD430">
        <v>149.9</v>
      </c>
      <c r="AE430">
        <v>1275.9000000000001</v>
      </c>
      <c r="AF430">
        <v>73.66</v>
      </c>
      <c r="AG430">
        <v>1069</v>
      </c>
      <c r="AH430">
        <v>513.25</v>
      </c>
      <c r="AI430">
        <v>24.61</v>
      </c>
      <c r="AJ430">
        <v>739.25</v>
      </c>
      <c r="AK430">
        <f>IF(ISNUMBER(VLOOKUP($A430,'[1]F-F_Research_Data_Factors_weekl'!$G$6:$J$4822,2,0)),VLOOKUP($A430,'[1]F-F_Research_Data_Factors_weekl'!$G$6:$J$4822,2,0),AK431)</f>
        <v>8414.3451308937256</v>
      </c>
      <c r="AL430">
        <f>IF(ISNUMBER(VLOOKUP($A430,'[1]F-F_Research_Data_Factors_weekl'!$G$6:$J$4822,3,0)),VLOOKUP($A430,'[1]F-F_Research_Data_Factors_weekl'!$G$6:$J$4822,3,0),AL431)</f>
        <v>367.76117987145466</v>
      </c>
      <c r="AM430">
        <f>IF(ISNUMBER(VLOOKUP($A430,'[1]F-F_Research_Data_Factors_weekl'!$G$6:$J$4822,4,0)),VLOOKUP($A430,'[1]F-F_Research_Data_Factors_weekl'!$G$6:$J$4822,4,0),AM431)</f>
        <v>4015.2174933171341</v>
      </c>
    </row>
    <row r="431" spans="1:39" x14ac:dyDescent="0.25">
      <c r="A431" s="14">
        <v>40431</v>
      </c>
      <c r="B431">
        <v>10462.77</v>
      </c>
      <c r="C431">
        <v>1109.55</v>
      </c>
      <c r="D431">
        <v>2242.48</v>
      </c>
      <c r="E431">
        <v>12097.09</v>
      </c>
      <c r="F431">
        <v>6214.77</v>
      </c>
      <c r="G431">
        <v>9239.17</v>
      </c>
      <c r="H431">
        <v>833.72</v>
      </c>
      <c r="I431">
        <v>21257.39</v>
      </c>
      <c r="J431">
        <v>0.56730000000000003</v>
      </c>
      <c r="K431">
        <v>1.5785</v>
      </c>
      <c r="L431">
        <v>2.7917000000000001</v>
      </c>
      <c r="M431">
        <v>3.8687</v>
      </c>
      <c r="N431">
        <v>82.697999999999993</v>
      </c>
      <c r="O431">
        <v>1.2679</v>
      </c>
      <c r="P431">
        <v>84.15</v>
      </c>
      <c r="Q431">
        <v>1.5358000000000001</v>
      </c>
      <c r="R431">
        <v>0.92659999999999998</v>
      </c>
      <c r="S431">
        <v>0.72850000000000004</v>
      </c>
      <c r="T431">
        <v>1.0198</v>
      </c>
      <c r="U431">
        <v>6.2032999999999996</v>
      </c>
      <c r="V431">
        <v>7.2575000000000003</v>
      </c>
      <c r="W431">
        <v>46.478499999999997</v>
      </c>
      <c r="X431">
        <v>3.1055000000000001</v>
      </c>
      <c r="Y431">
        <v>7.1913</v>
      </c>
      <c r="Z431">
        <v>12.9269</v>
      </c>
      <c r="AA431">
        <v>90.87</v>
      </c>
      <c r="AB431">
        <v>19.802</v>
      </c>
      <c r="AC431">
        <v>97.15</v>
      </c>
      <c r="AD431">
        <v>147.65</v>
      </c>
      <c r="AE431">
        <v>1245</v>
      </c>
      <c r="AF431">
        <v>76.45</v>
      </c>
      <c r="AG431">
        <v>1023.5</v>
      </c>
      <c r="AH431">
        <v>464</v>
      </c>
      <c r="AI431">
        <v>22.73</v>
      </c>
      <c r="AJ431">
        <v>704.75</v>
      </c>
      <c r="AK431">
        <f>IF(ISNUMBER(VLOOKUP($A431,'[1]F-F_Research_Data_Factors_weekl'!$G$6:$J$4822,2,0)),VLOOKUP($A431,'[1]F-F_Research_Data_Factors_weekl'!$G$6:$J$4822,2,0),AK432)</f>
        <v>8274.5059798345228</v>
      </c>
      <c r="AL431">
        <f>IF(ISNUMBER(VLOOKUP($A431,'[1]F-F_Research_Data_Factors_weekl'!$G$6:$J$4822,3,0)),VLOOKUP($A431,'[1]F-F_Research_Data_Factors_weekl'!$G$6:$J$4822,3,0),AL432)</f>
        <v>363.86779447061906</v>
      </c>
      <c r="AM431">
        <f>IF(ISNUMBER(VLOOKUP($A431,'[1]F-F_Research_Data_Factors_weekl'!$G$6:$J$4822,4,0)),VLOOKUP($A431,'[1]F-F_Research_Data_Factors_weekl'!$G$6:$J$4822,4,0),AM432)</f>
        <v>4089.6491070657303</v>
      </c>
    </row>
    <row r="432" spans="1:39" x14ac:dyDescent="0.25">
      <c r="A432" s="14">
        <v>40424</v>
      </c>
      <c r="B432">
        <v>10447.93</v>
      </c>
      <c r="C432">
        <v>1104.51</v>
      </c>
      <c r="D432">
        <v>2233.75</v>
      </c>
      <c r="E432">
        <v>12144.92</v>
      </c>
      <c r="F432">
        <v>6134.62</v>
      </c>
      <c r="G432">
        <v>9114.1299999999992</v>
      </c>
      <c r="H432">
        <v>823.7</v>
      </c>
      <c r="I432">
        <v>20971.5</v>
      </c>
      <c r="J432">
        <v>0.51</v>
      </c>
      <c r="K432">
        <v>1.4819</v>
      </c>
      <c r="L432">
        <v>2.6970000000000001</v>
      </c>
      <c r="M432">
        <v>3.7810999999999999</v>
      </c>
      <c r="N432">
        <v>82.102000000000004</v>
      </c>
      <c r="O432">
        <v>1.2896000000000001</v>
      </c>
      <c r="P432">
        <v>84.31</v>
      </c>
      <c r="Q432">
        <v>1.5451999999999999</v>
      </c>
      <c r="R432">
        <v>0.91659999999999997</v>
      </c>
      <c r="S432">
        <v>0.72070000000000001</v>
      </c>
      <c r="T432">
        <v>1.0164</v>
      </c>
      <c r="U432">
        <v>6.1064999999999996</v>
      </c>
      <c r="V432">
        <v>7.2320000000000002</v>
      </c>
      <c r="W432">
        <v>46.64</v>
      </c>
      <c r="X432">
        <v>3.1204999999999998</v>
      </c>
      <c r="Y432">
        <v>7.1952999999999996</v>
      </c>
      <c r="Z432">
        <v>12.9335</v>
      </c>
      <c r="AA432">
        <v>90.95</v>
      </c>
      <c r="AB432">
        <v>19.914999999999999</v>
      </c>
      <c r="AC432">
        <v>98.45</v>
      </c>
      <c r="AD432">
        <v>139.05000000000001</v>
      </c>
      <c r="AE432">
        <v>1249.8</v>
      </c>
      <c r="AF432">
        <v>74.599999999999994</v>
      </c>
      <c r="AG432">
        <v>1029.75</v>
      </c>
      <c r="AH432">
        <v>449.75</v>
      </c>
      <c r="AI432">
        <v>20.6</v>
      </c>
      <c r="AJ432">
        <v>708.25</v>
      </c>
      <c r="AK432">
        <f>IF(ISNUMBER(VLOOKUP($A432,'[1]F-F_Research_Data_Factors_weekl'!$G$6:$J$4822,2,0)),VLOOKUP($A432,'[1]F-F_Research_Data_Factors_weekl'!$G$6:$J$4822,2,0),AK433)</f>
        <v>8248.9342835554999</v>
      </c>
      <c r="AL432">
        <f>IF(ISNUMBER(VLOOKUP($A432,'[1]F-F_Research_Data_Factors_weekl'!$G$6:$J$4822,3,0)),VLOOKUP($A432,'[1]F-F_Research_Data_Factors_weekl'!$G$6:$J$4822,3,0),AL433)</f>
        <v>368.80984641254719</v>
      </c>
      <c r="AM432">
        <f>IF(ISNUMBER(VLOOKUP($A432,'[1]F-F_Research_Data_Factors_weekl'!$G$6:$J$4822,4,0)),VLOOKUP($A432,'[1]F-F_Research_Data_Factors_weekl'!$G$6:$J$4822,4,0),AM433)</f>
        <v>4097.8447966590484</v>
      </c>
    </row>
    <row r="433" spans="1:39" x14ac:dyDescent="0.25">
      <c r="A433" s="14">
        <v>40417</v>
      </c>
      <c r="B433">
        <v>10150.65</v>
      </c>
      <c r="C433">
        <v>1064.5899999999999</v>
      </c>
      <c r="D433">
        <v>2153.63</v>
      </c>
      <c r="E433">
        <v>11879.72</v>
      </c>
      <c r="F433">
        <v>5951.17</v>
      </c>
      <c r="G433">
        <v>8991.06</v>
      </c>
      <c r="H433">
        <v>819.62</v>
      </c>
      <c r="I433">
        <v>20597.349999999999</v>
      </c>
      <c r="J433">
        <v>0.54810000000000003</v>
      </c>
      <c r="K433">
        <v>1.4908000000000001</v>
      </c>
      <c r="L433">
        <v>2.6447000000000003</v>
      </c>
      <c r="M433">
        <v>3.6896</v>
      </c>
      <c r="N433">
        <v>82.918000000000006</v>
      </c>
      <c r="O433">
        <v>1.2763</v>
      </c>
      <c r="P433">
        <v>85.23</v>
      </c>
      <c r="Q433">
        <v>1.5528999999999999</v>
      </c>
      <c r="R433">
        <v>0.89890000000000003</v>
      </c>
      <c r="S433">
        <v>0.71089999999999998</v>
      </c>
      <c r="T433">
        <v>1.028</v>
      </c>
      <c r="U433">
        <v>6.2370999999999999</v>
      </c>
      <c r="V433">
        <v>7.3391000000000002</v>
      </c>
      <c r="W433">
        <v>46.887500000000003</v>
      </c>
      <c r="X433">
        <v>3.145</v>
      </c>
      <c r="Y433">
        <v>7.3102</v>
      </c>
      <c r="Z433">
        <v>13.0097</v>
      </c>
      <c r="AA433">
        <v>89.03</v>
      </c>
      <c r="AB433">
        <v>19.039000000000001</v>
      </c>
      <c r="AC433">
        <v>98.05</v>
      </c>
      <c r="AD433">
        <v>134.5</v>
      </c>
      <c r="AE433">
        <v>1236</v>
      </c>
      <c r="AF433">
        <v>75.17</v>
      </c>
      <c r="AG433">
        <v>1022</v>
      </c>
      <c r="AH433">
        <v>421</v>
      </c>
      <c r="AI433">
        <v>19.96</v>
      </c>
      <c r="AJ433">
        <v>662.5</v>
      </c>
      <c r="AK433">
        <f>IF(ISNUMBER(VLOOKUP($A433,'[1]F-F_Research_Data_Factors_weekl'!$G$6:$J$4822,2,0)),VLOOKUP($A433,'[1]F-F_Research_Data_Factors_weekl'!$G$6:$J$4822,2,0),AK434)</f>
        <v>7943.1240092012513</v>
      </c>
      <c r="AL433">
        <f>IF(ISNUMBER(VLOOKUP($A433,'[1]F-F_Research_Data_Factors_weekl'!$G$6:$J$4822,3,0)),VLOOKUP($A433,'[1]F-F_Research_Data_Factors_weekl'!$G$6:$J$4822,3,0),AL434)</f>
        <v>368.40460135106099</v>
      </c>
      <c r="AM433">
        <f>IF(ISNUMBER(VLOOKUP($A433,'[1]F-F_Research_Data_Factors_weekl'!$G$6:$J$4822,4,0)),VLOOKUP($A433,'[1]F-F_Research_Data_Factors_weekl'!$G$6:$J$4822,4,0),AM434)</f>
        <v>4066.1289905328917</v>
      </c>
    </row>
    <row r="434" spans="1:39" x14ac:dyDescent="0.25">
      <c r="A434" s="14">
        <v>40410</v>
      </c>
      <c r="B434">
        <v>10213.620000000001</v>
      </c>
      <c r="C434">
        <v>1071.69</v>
      </c>
      <c r="D434">
        <v>2179.7600000000002</v>
      </c>
      <c r="E434">
        <v>11722.07</v>
      </c>
      <c r="F434">
        <v>6005.16</v>
      </c>
      <c r="G434">
        <v>9179.3799999999992</v>
      </c>
      <c r="H434">
        <v>829.59</v>
      </c>
      <c r="I434">
        <v>20981.82</v>
      </c>
      <c r="J434">
        <v>0.48709999999999998</v>
      </c>
      <c r="K434">
        <v>1.4537</v>
      </c>
      <c r="L434">
        <v>2.6105999999999998</v>
      </c>
      <c r="M434">
        <v>3.6600999999999999</v>
      </c>
      <c r="N434">
        <v>83.057000000000002</v>
      </c>
      <c r="O434">
        <v>1.2711999999999999</v>
      </c>
      <c r="P434">
        <v>85.62</v>
      </c>
      <c r="Q434">
        <v>1.5533999999999999</v>
      </c>
      <c r="R434">
        <v>0.89390000000000003</v>
      </c>
      <c r="S434">
        <v>0.70669999999999999</v>
      </c>
      <c r="T434">
        <v>1.0339</v>
      </c>
      <c r="U434">
        <v>6.2344999999999997</v>
      </c>
      <c r="V434">
        <v>7.4166999999999996</v>
      </c>
      <c r="W434">
        <v>46.674999999999997</v>
      </c>
      <c r="X434">
        <v>3.1375000000000002</v>
      </c>
      <c r="Y434">
        <v>7.3174999999999999</v>
      </c>
      <c r="Z434">
        <v>12.7652</v>
      </c>
      <c r="AA434">
        <v>87.15</v>
      </c>
      <c r="AB434">
        <v>17.991</v>
      </c>
      <c r="AC434">
        <v>99.6</v>
      </c>
      <c r="AD434">
        <v>134.80000000000001</v>
      </c>
      <c r="AE434">
        <v>1227.2</v>
      </c>
      <c r="AF434">
        <v>73.459999999999994</v>
      </c>
      <c r="AG434">
        <v>1009.25</v>
      </c>
      <c r="AH434">
        <v>421.25</v>
      </c>
      <c r="AI434">
        <v>19.95</v>
      </c>
      <c r="AJ434">
        <v>679</v>
      </c>
      <c r="AK434">
        <f>IF(ISNUMBER(VLOOKUP($A434,'[1]F-F_Research_Data_Factors_weekl'!$G$6:$J$4822,2,0)),VLOOKUP($A434,'[1]F-F_Research_Data_Factors_weekl'!$G$6:$J$4822,2,0),AK435)</f>
        <v>7983.841601368229</v>
      </c>
      <c r="AL434">
        <f>IF(ISNUMBER(VLOOKUP($A434,'[1]F-F_Research_Data_Factors_weekl'!$G$6:$J$4822,3,0)),VLOOKUP($A434,'[1]F-F_Research_Data_Factors_weekl'!$G$6:$J$4822,3,0),AL435)</f>
        <v>364.39624268156382</v>
      </c>
      <c r="AM434">
        <f>IF(ISNUMBER(VLOOKUP($A434,'[1]F-F_Research_Data_Factors_weekl'!$G$6:$J$4822,4,0)),VLOOKUP($A434,'[1]F-F_Research_Data_Factors_weekl'!$G$6:$J$4822,4,0),AM435)</f>
        <v>4075.9111773585523</v>
      </c>
    </row>
    <row r="435" spans="1:39" x14ac:dyDescent="0.25">
      <c r="A435" s="14">
        <v>40403</v>
      </c>
      <c r="B435">
        <v>10303.15</v>
      </c>
      <c r="C435">
        <v>1079.25</v>
      </c>
      <c r="D435">
        <v>2173.48</v>
      </c>
      <c r="E435">
        <v>11528.25</v>
      </c>
      <c r="F435">
        <v>6110.41</v>
      </c>
      <c r="G435">
        <v>9253.4599999999991</v>
      </c>
      <c r="H435">
        <v>831.24</v>
      </c>
      <c r="I435">
        <v>21071.57</v>
      </c>
      <c r="J435">
        <v>0.52849999999999997</v>
      </c>
      <c r="K435">
        <v>1.4516</v>
      </c>
      <c r="L435">
        <v>2.6715999999999998</v>
      </c>
      <c r="M435">
        <v>3.8538000000000001</v>
      </c>
      <c r="N435">
        <v>82.947999999999993</v>
      </c>
      <c r="O435">
        <v>1.2753999999999999</v>
      </c>
      <c r="P435">
        <v>86.2</v>
      </c>
      <c r="Q435">
        <v>1.5592000000000001</v>
      </c>
      <c r="R435">
        <v>0.89290000000000003</v>
      </c>
      <c r="S435">
        <v>0.70589999999999997</v>
      </c>
      <c r="T435">
        <v>1.0509999999999999</v>
      </c>
      <c r="U435">
        <v>6.2157999999999998</v>
      </c>
      <c r="V435">
        <v>7.4501999999999997</v>
      </c>
      <c r="W435">
        <v>46.765000000000001</v>
      </c>
      <c r="X435">
        <v>3.1675</v>
      </c>
      <c r="Y435">
        <v>7.3070000000000004</v>
      </c>
      <c r="Z435">
        <v>12.7278</v>
      </c>
      <c r="AA435">
        <v>87.49</v>
      </c>
      <c r="AB435">
        <v>18.109000000000002</v>
      </c>
      <c r="AC435">
        <v>94.325000000000003</v>
      </c>
      <c r="AD435">
        <v>137.94999999999999</v>
      </c>
      <c r="AE435">
        <v>1214.9000000000001</v>
      </c>
      <c r="AF435">
        <v>75.39</v>
      </c>
      <c r="AG435">
        <v>1052</v>
      </c>
      <c r="AH435">
        <v>411.75</v>
      </c>
      <c r="AI435">
        <v>19.420000000000002</v>
      </c>
      <c r="AJ435">
        <v>702.5</v>
      </c>
      <c r="AK435">
        <f>IF(ISNUMBER(VLOOKUP($A435,'[1]F-F_Research_Data_Factors_weekl'!$G$6:$J$4822,2,0)),VLOOKUP($A435,'[1]F-F_Research_Data_Factors_weekl'!$G$6:$J$4822,2,0),AK436)</f>
        <v>8017.5151650614871</v>
      </c>
      <c r="AL435">
        <f>IF(ISNUMBER(VLOOKUP($A435,'[1]F-F_Research_Data_Factors_weekl'!$G$6:$J$4822,3,0)),VLOOKUP($A435,'[1]F-F_Research_Data_Factors_weekl'!$G$6:$J$4822,3,0),AL436)</f>
        <v>360.68122605321571</v>
      </c>
      <c r="AM435">
        <f>IF(ISNUMBER(VLOOKUP($A435,'[1]F-F_Research_Data_Factors_weekl'!$G$6:$J$4822,4,0)),VLOOKUP($A435,'[1]F-F_Research_Data_Factors_weekl'!$G$6:$J$4822,4,0),AM436)</f>
        <v>4115.8347746728796</v>
      </c>
    </row>
    <row r="436" spans="1:39" x14ac:dyDescent="0.25">
      <c r="A436" s="14">
        <v>40396</v>
      </c>
      <c r="B436">
        <v>10653.56</v>
      </c>
      <c r="C436">
        <v>1121.6400000000001</v>
      </c>
      <c r="D436">
        <v>2288.4699999999998</v>
      </c>
      <c r="E436">
        <v>11799.97</v>
      </c>
      <c r="F436">
        <v>6259.63</v>
      </c>
      <c r="G436">
        <v>9642.1200000000008</v>
      </c>
      <c r="H436">
        <v>861.17</v>
      </c>
      <c r="I436">
        <v>21678.799999999999</v>
      </c>
      <c r="J436">
        <v>0.50560000000000005</v>
      </c>
      <c r="K436">
        <v>1.5045999999999999</v>
      </c>
      <c r="L436">
        <v>2.8166000000000002</v>
      </c>
      <c r="M436">
        <v>3.9939999999999998</v>
      </c>
      <c r="N436">
        <v>80.406999999999996</v>
      </c>
      <c r="O436">
        <v>1.3280000000000001</v>
      </c>
      <c r="P436">
        <v>85.51</v>
      </c>
      <c r="Q436">
        <v>1.5941999999999998</v>
      </c>
      <c r="R436">
        <v>0.91830000000000001</v>
      </c>
      <c r="S436">
        <v>0.73350000000000004</v>
      </c>
      <c r="T436">
        <v>1.0387999999999999</v>
      </c>
      <c r="U436">
        <v>5.9527000000000001</v>
      </c>
      <c r="V436">
        <v>7.0827999999999998</v>
      </c>
      <c r="W436">
        <v>46.16</v>
      </c>
      <c r="X436">
        <v>3.1482999999999999</v>
      </c>
      <c r="Y436">
        <v>7.2249999999999996</v>
      </c>
      <c r="Z436">
        <v>12.692500000000001</v>
      </c>
      <c r="AA436">
        <v>84.4</v>
      </c>
      <c r="AB436">
        <v>18.472000000000001</v>
      </c>
      <c r="AC436">
        <v>92.775000000000006</v>
      </c>
      <c r="AD436">
        <v>144</v>
      </c>
      <c r="AE436">
        <v>1203.4000000000001</v>
      </c>
      <c r="AF436">
        <v>80.7</v>
      </c>
      <c r="AG436">
        <v>1059</v>
      </c>
      <c r="AH436">
        <v>405</v>
      </c>
      <c r="AI436">
        <v>18.239999999999998</v>
      </c>
      <c r="AJ436">
        <v>725.75</v>
      </c>
      <c r="AK436">
        <f>IF(ISNUMBER(VLOOKUP($A436,'[1]F-F_Research_Data_Factors_weekl'!$G$6:$J$4822,2,0)),VLOOKUP($A436,'[1]F-F_Research_Data_Factors_weekl'!$G$6:$J$4822,2,0),AK437)</f>
        <v>8352.4483436415121</v>
      </c>
      <c r="AL436">
        <f>IF(ISNUMBER(VLOOKUP($A436,'[1]F-F_Research_Data_Factors_weekl'!$G$6:$J$4822,3,0)),VLOOKUP($A436,'[1]F-F_Research_Data_Factors_weekl'!$G$6:$J$4822,3,0),AL437)</f>
        <v>369.89152502637239</v>
      </c>
      <c r="AM436">
        <f>IF(ISNUMBER(VLOOKUP($A436,'[1]F-F_Research_Data_Factors_weekl'!$G$6:$J$4822,4,0)),VLOOKUP($A436,'[1]F-F_Research_Data_Factors_weekl'!$G$6:$J$4822,4,0),AM437)</f>
        <v>4141.0954569603373</v>
      </c>
    </row>
    <row r="437" spans="1:39" x14ac:dyDescent="0.25">
      <c r="A437" s="14">
        <v>40389</v>
      </c>
      <c r="B437">
        <v>10465.94</v>
      </c>
      <c r="C437">
        <v>1101.5999999999999</v>
      </c>
      <c r="D437">
        <v>2254.6999999999998</v>
      </c>
      <c r="E437">
        <v>11713.43</v>
      </c>
      <c r="F437">
        <v>6147.97</v>
      </c>
      <c r="G437">
        <v>9537.2999999999993</v>
      </c>
      <c r="H437">
        <v>849.5</v>
      </c>
      <c r="I437">
        <v>21029.81</v>
      </c>
      <c r="J437">
        <v>0.54610000000000003</v>
      </c>
      <c r="K437">
        <v>1.5964</v>
      </c>
      <c r="L437">
        <v>2.9051999999999998</v>
      </c>
      <c r="M437">
        <v>3.9881000000000002</v>
      </c>
      <c r="N437">
        <v>81.539000000000001</v>
      </c>
      <c r="O437">
        <v>1.3052000000000001</v>
      </c>
      <c r="P437">
        <v>86.47</v>
      </c>
      <c r="Q437">
        <v>1.5689</v>
      </c>
      <c r="R437">
        <v>0.9042</v>
      </c>
      <c r="S437">
        <v>0.72599999999999998</v>
      </c>
      <c r="T437">
        <v>1.0411999999999999</v>
      </c>
      <c r="U437">
        <v>6.0758000000000001</v>
      </c>
      <c r="V437">
        <v>7.2103999999999999</v>
      </c>
      <c r="W437">
        <v>46.407499999999999</v>
      </c>
      <c r="X437">
        <v>3.1819999999999999</v>
      </c>
      <c r="Y437">
        <v>7.2972000000000001</v>
      </c>
      <c r="Z437">
        <v>12.645300000000001</v>
      </c>
      <c r="AA437">
        <v>82.36</v>
      </c>
      <c r="AB437">
        <v>18.003</v>
      </c>
      <c r="AC437">
        <v>92.65</v>
      </c>
      <c r="AD437">
        <v>146.6</v>
      </c>
      <c r="AE437">
        <v>1181.7</v>
      </c>
      <c r="AF437">
        <v>78.95</v>
      </c>
      <c r="AG437">
        <v>1052.5</v>
      </c>
      <c r="AH437">
        <v>392.75</v>
      </c>
      <c r="AI437">
        <v>19.57</v>
      </c>
      <c r="AJ437">
        <v>661.5</v>
      </c>
      <c r="AK437">
        <f>IF(ISNUMBER(VLOOKUP($A437,'[1]F-F_Research_Data_Factors_weekl'!$G$6:$J$4822,2,0)),VLOOKUP($A437,'[1]F-F_Research_Data_Factors_weekl'!$G$6:$J$4822,2,0),AK438)</f>
        <v>8214.4456566104564</v>
      </c>
      <c r="AL437">
        <f>IF(ISNUMBER(VLOOKUP($A437,'[1]F-F_Research_Data_Factors_weekl'!$G$6:$J$4822,3,0)),VLOOKUP($A437,'[1]F-F_Research_Data_Factors_weekl'!$G$6:$J$4822,3,0),AL438)</f>
        <v>375.90602136826465</v>
      </c>
      <c r="AM437">
        <f>IF(ISNUMBER(VLOOKUP($A437,'[1]F-F_Research_Data_Factors_weekl'!$G$6:$J$4822,4,0)),VLOOKUP($A437,'[1]F-F_Research_Data_Factors_weekl'!$G$6:$J$4822,4,0),AM438)</f>
        <v>4169.0279441863859</v>
      </c>
    </row>
    <row r="438" spans="1:39" x14ac:dyDescent="0.25">
      <c r="A438" s="14">
        <v>40382</v>
      </c>
      <c r="B438">
        <v>10424.620000000001</v>
      </c>
      <c r="C438">
        <v>1102.6600000000001</v>
      </c>
      <c r="D438">
        <v>2269.4699999999998</v>
      </c>
      <c r="E438">
        <v>11714.21</v>
      </c>
      <c r="F438">
        <v>6166.34</v>
      </c>
      <c r="G438">
        <v>9430.9599999999991</v>
      </c>
      <c r="H438">
        <v>841.29</v>
      </c>
      <c r="I438">
        <v>20815.330000000002</v>
      </c>
      <c r="J438">
        <v>0.58420000000000005</v>
      </c>
      <c r="K438">
        <v>1.7321</v>
      </c>
      <c r="L438">
        <v>2.9943</v>
      </c>
      <c r="M438">
        <v>4.0141999999999998</v>
      </c>
      <c r="N438">
        <v>82.463999999999999</v>
      </c>
      <c r="O438">
        <v>1.2908999999999999</v>
      </c>
      <c r="P438">
        <v>87.46</v>
      </c>
      <c r="Q438">
        <v>1.5425</v>
      </c>
      <c r="R438">
        <v>0.89570000000000005</v>
      </c>
      <c r="S438">
        <v>0.72729999999999995</v>
      </c>
      <c r="T438">
        <v>1.0543</v>
      </c>
      <c r="U438">
        <v>6.1763000000000003</v>
      </c>
      <c r="V438">
        <v>7.3074000000000003</v>
      </c>
      <c r="W438">
        <v>46.945</v>
      </c>
      <c r="X438">
        <v>3.2</v>
      </c>
      <c r="Y438">
        <v>7.4344999999999999</v>
      </c>
      <c r="Z438">
        <v>12.7317</v>
      </c>
      <c r="AA438">
        <v>80.319999999999993</v>
      </c>
      <c r="AB438">
        <v>18.096</v>
      </c>
      <c r="AC438">
        <v>93.424999999999997</v>
      </c>
      <c r="AD438">
        <v>145.65</v>
      </c>
      <c r="AE438">
        <v>1187.8</v>
      </c>
      <c r="AF438">
        <v>78.98</v>
      </c>
      <c r="AG438">
        <v>1017</v>
      </c>
      <c r="AH438">
        <v>371.25</v>
      </c>
      <c r="AI438">
        <v>18.260000000000002</v>
      </c>
      <c r="AJ438">
        <v>596.25</v>
      </c>
      <c r="AK438">
        <f>IF(ISNUMBER(VLOOKUP($A438,'[1]F-F_Research_Data_Factors_weekl'!$G$6:$J$4822,2,0)),VLOOKUP($A438,'[1]F-F_Research_Data_Factors_weekl'!$G$6:$J$4822,2,0),AK439)</f>
        <v>8225.1383364478388</v>
      </c>
      <c r="AL438">
        <f>IF(ISNUMBER(VLOOKUP($A438,'[1]F-F_Research_Data_Factors_weekl'!$G$6:$J$4822,3,0)),VLOOKUP($A438,'[1]F-F_Research_Data_Factors_weekl'!$G$6:$J$4822,3,0),AL439)</f>
        <v>375.94361572983763</v>
      </c>
      <c r="AM438">
        <f>IF(ISNUMBER(VLOOKUP($A438,'[1]F-F_Research_Data_Factors_weekl'!$G$6:$J$4822,4,0)),VLOOKUP($A438,'[1]F-F_Research_Data_Factors_weekl'!$G$6:$J$4822,4,0),AM439)</f>
        <v>4130.2040263388008</v>
      </c>
    </row>
    <row r="439" spans="1:39" x14ac:dyDescent="0.25">
      <c r="A439" s="14">
        <v>40375</v>
      </c>
      <c r="B439">
        <v>10097.9</v>
      </c>
      <c r="C439">
        <v>1064.8800000000001</v>
      </c>
      <c r="D439">
        <v>2179.0500000000002</v>
      </c>
      <c r="E439">
        <v>11569.65</v>
      </c>
      <c r="F439">
        <v>6040.27</v>
      </c>
      <c r="G439">
        <v>9408.36</v>
      </c>
      <c r="H439">
        <v>840.58</v>
      </c>
      <c r="I439">
        <v>20250.16</v>
      </c>
      <c r="J439">
        <v>0.58460000000000001</v>
      </c>
      <c r="K439">
        <v>1.6669</v>
      </c>
      <c r="L439">
        <v>2.9215</v>
      </c>
      <c r="M439">
        <v>3.9379</v>
      </c>
      <c r="N439">
        <v>82.486000000000004</v>
      </c>
      <c r="O439">
        <v>1.2929999999999999</v>
      </c>
      <c r="P439">
        <v>86.57</v>
      </c>
      <c r="Q439">
        <v>1.5301</v>
      </c>
      <c r="R439">
        <v>0.86890000000000001</v>
      </c>
      <c r="S439">
        <v>0.7107</v>
      </c>
      <c r="T439">
        <v>1.0509999999999999</v>
      </c>
      <c r="U439">
        <v>6.2645999999999997</v>
      </c>
      <c r="V439">
        <v>7.3338999999999999</v>
      </c>
      <c r="W439">
        <v>46.772500000000001</v>
      </c>
      <c r="X439">
        <v>3.2080000000000002</v>
      </c>
      <c r="Y439">
        <v>7.6105</v>
      </c>
      <c r="Z439">
        <v>12.9351</v>
      </c>
      <c r="AA439">
        <v>79.959999999999994</v>
      </c>
      <c r="AB439">
        <v>17.773</v>
      </c>
      <c r="AC439">
        <v>92.275000000000006</v>
      </c>
      <c r="AD439">
        <v>140.15</v>
      </c>
      <c r="AE439">
        <v>1188.2</v>
      </c>
      <c r="AF439">
        <v>76.010000000000005</v>
      </c>
      <c r="AG439">
        <v>1019.5</v>
      </c>
      <c r="AH439">
        <v>394.75</v>
      </c>
      <c r="AI439">
        <v>17.11</v>
      </c>
      <c r="AJ439">
        <v>587.25</v>
      </c>
      <c r="AK439">
        <f>IF(ISNUMBER(VLOOKUP($A439,'[1]F-F_Research_Data_Factors_weekl'!$G$6:$J$4822,2,0)),VLOOKUP($A439,'[1]F-F_Research_Data_Factors_weekl'!$G$6:$J$4822,2,0),AK440)</f>
        <v>7915.6369323913377</v>
      </c>
      <c r="AL439">
        <f>IF(ISNUMBER(VLOOKUP($A439,'[1]F-F_Research_Data_Factors_weekl'!$G$6:$J$4822,3,0)),VLOOKUP($A439,'[1]F-F_Research_Data_Factors_weekl'!$G$6:$J$4822,3,0),AL440)</f>
        <v>365.56166445919644</v>
      </c>
      <c r="AM439">
        <f>IF(ISNUMBER(VLOOKUP($A439,'[1]F-F_Research_Data_Factors_weekl'!$G$6:$J$4822,4,0)),VLOOKUP($A439,'[1]F-F_Research_Data_Factors_weekl'!$G$6:$J$4822,4,0),AM440)</f>
        <v>4135.994418524735</v>
      </c>
    </row>
    <row r="440" spans="1:39" x14ac:dyDescent="0.25">
      <c r="A440" s="14">
        <v>40368</v>
      </c>
      <c r="B440">
        <v>10198.030000000001</v>
      </c>
      <c r="C440">
        <v>1077.96</v>
      </c>
      <c r="D440">
        <v>2196.4499999999998</v>
      </c>
      <c r="E440">
        <v>11570.45</v>
      </c>
      <c r="F440">
        <v>6065.24</v>
      </c>
      <c r="G440">
        <v>9585.32</v>
      </c>
      <c r="H440">
        <v>861.21</v>
      </c>
      <c r="I440">
        <v>20378.66</v>
      </c>
      <c r="J440">
        <v>0.625</v>
      </c>
      <c r="K440">
        <v>1.8353000000000002</v>
      </c>
      <c r="L440">
        <v>3.052</v>
      </c>
      <c r="M440">
        <v>4.0361000000000002</v>
      </c>
      <c r="N440">
        <v>83.947000000000003</v>
      </c>
      <c r="O440">
        <v>1.2641</v>
      </c>
      <c r="P440">
        <v>88.62</v>
      </c>
      <c r="Q440">
        <v>1.5064</v>
      </c>
      <c r="R440">
        <v>0.87760000000000005</v>
      </c>
      <c r="S440">
        <v>0.71079999999999999</v>
      </c>
      <c r="T440">
        <v>1.0578000000000001</v>
      </c>
      <c r="U440">
        <v>6.3635000000000002</v>
      </c>
      <c r="V440">
        <v>7.4928999999999997</v>
      </c>
      <c r="W440">
        <v>46.664400000000001</v>
      </c>
      <c r="X440">
        <v>3.1985000000000001</v>
      </c>
      <c r="Y440">
        <v>7.5987999999999998</v>
      </c>
      <c r="Z440">
        <v>12.769299999999999</v>
      </c>
      <c r="AA440">
        <v>78.150000000000006</v>
      </c>
      <c r="AB440">
        <v>18.053000000000001</v>
      </c>
      <c r="AC440">
        <v>90.2</v>
      </c>
      <c r="AD440">
        <v>137.5</v>
      </c>
      <c r="AE440">
        <v>1209.8</v>
      </c>
      <c r="AF440">
        <v>76.09</v>
      </c>
      <c r="AG440">
        <v>1025.5</v>
      </c>
      <c r="AH440">
        <v>375.25</v>
      </c>
      <c r="AI440">
        <v>16.61</v>
      </c>
      <c r="AJ440">
        <v>523.5</v>
      </c>
      <c r="AK440">
        <f>IF(ISNUMBER(VLOOKUP($A440,'[1]F-F_Research_Data_Factors_weekl'!$G$6:$J$4822,2,0)),VLOOKUP($A440,'[1]F-F_Research_Data_Factors_weekl'!$G$6:$J$4822,2,0),AK441)</f>
        <v>8024.773856844422</v>
      </c>
      <c r="AL440">
        <f>IF(ISNUMBER(VLOOKUP($A440,'[1]F-F_Research_Data_Factors_weekl'!$G$6:$J$4822,3,0)),VLOOKUP($A440,'[1]F-F_Research_Data_Factors_weekl'!$G$6:$J$4822,3,0),AL441)</f>
        <v>370.07659896658879</v>
      </c>
      <c r="AM440">
        <f>IF(ISNUMBER(VLOOKUP($A440,'[1]F-F_Research_Data_Factors_weekl'!$G$6:$J$4822,4,0)),VLOOKUP($A440,'[1]F-F_Research_Data_Factors_weekl'!$G$6:$J$4822,4,0),AM441)</f>
        <v>4184.9584321812563</v>
      </c>
    </row>
    <row r="441" spans="1:39" x14ac:dyDescent="0.25">
      <c r="A441" s="14">
        <v>40361</v>
      </c>
      <c r="B441">
        <v>9686.48</v>
      </c>
      <c r="C441">
        <v>1022.58</v>
      </c>
      <c r="D441">
        <v>2091.79</v>
      </c>
      <c r="E441">
        <v>11196.06</v>
      </c>
      <c r="F441">
        <v>5834.15</v>
      </c>
      <c r="G441">
        <v>9203.7099999999991</v>
      </c>
      <c r="H441">
        <v>830.98</v>
      </c>
      <c r="I441">
        <v>19905.32</v>
      </c>
      <c r="J441">
        <v>0.625</v>
      </c>
      <c r="K441">
        <v>1.8157000000000001</v>
      </c>
      <c r="L441">
        <v>2.9769999999999999</v>
      </c>
      <c r="M441">
        <v>3.9424999999999999</v>
      </c>
      <c r="N441">
        <v>84.427000000000007</v>
      </c>
      <c r="O441">
        <v>1.2565999999999999</v>
      </c>
      <c r="P441">
        <v>87.75</v>
      </c>
      <c r="Q441">
        <v>1.5194999999999999</v>
      </c>
      <c r="R441">
        <v>0.84160000000000001</v>
      </c>
      <c r="S441">
        <v>0.68840000000000001</v>
      </c>
      <c r="T441">
        <v>1.0627</v>
      </c>
      <c r="U441">
        <v>6.4336000000000002</v>
      </c>
      <c r="V441">
        <v>7.6226000000000003</v>
      </c>
      <c r="W441">
        <v>46.785600000000002</v>
      </c>
      <c r="X441">
        <v>3.2244999999999999</v>
      </c>
      <c r="Y441">
        <v>7.7363999999999997</v>
      </c>
      <c r="Z441">
        <v>13.082800000000001</v>
      </c>
      <c r="AA441">
        <v>81.64</v>
      </c>
      <c r="AB441">
        <v>17.698</v>
      </c>
      <c r="AC441">
        <v>89.474999999999994</v>
      </c>
      <c r="AD441">
        <v>151.19999999999999</v>
      </c>
      <c r="AE441">
        <v>1207.7</v>
      </c>
      <c r="AF441">
        <v>72.14</v>
      </c>
      <c r="AG441">
        <v>962.75</v>
      </c>
      <c r="AH441">
        <v>364</v>
      </c>
      <c r="AI441">
        <v>16.7</v>
      </c>
      <c r="AJ441">
        <v>487.75</v>
      </c>
      <c r="AK441">
        <f>IF(ISNUMBER(VLOOKUP($A441,'[1]F-F_Research_Data_Factors_weekl'!$G$6:$J$4822,2,0)),VLOOKUP($A441,'[1]F-F_Research_Data_Factors_weekl'!$G$6:$J$4822,2,0),AK442)</f>
        <v>7614.359860370454</v>
      </c>
      <c r="AL441">
        <f>IF(ISNUMBER(VLOOKUP($A441,'[1]F-F_Research_Data_Factors_weekl'!$G$6:$J$4822,3,0)),VLOOKUP($A441,'[1]F-F_Research_Data_Factors_weekl'!$G$6:$J$4822,3,0),AL442)</f>
        <v>373.13631676405402</v>
      </c>
      <c r="AM441">
        <f>IF(ISNUMBER(VLOOKUP($A441,'[1]F-F_Research_Data_Factors_weekl'!$G$6:$J$4822,4,0)),VLOOKUP($A441,'[1]F-F_Research_Data_Factors_weekl'!$G$6:$J$4822,4,0),AM442)</f>
        <v>4137.3785785281816</v>
      </c>
    </row>
    <row r="442" spans="1:39" x14ac:dyDescent="0.25">
      <c r="A442" s="14">
        <v>40354</v>
      </c>
      <c r="B442">
        <v>10143.81</v>
      </c>
      <c r="C442">
        <v>1076.77</v>
      </c>
      <c r="D442">
        <v>2223.48</v>
      </c>
      <c r="E442">
        <v>11707.85</v>
      </c>
      <c r="F442">
        <v>6070.6</v>
      </c>
      <c r="G442">
        <v>9737.48</v>
      </c>
      <c r="H442">
        <v>867.3</v>
      </c>
      <c r="I442">
        <v>20690.79</v>
      </c>
      <c r="J442">
        <v>0.64859999999999995</v>
      </c>
      <c r="K442">
        <v>1.9013</v>
      </c>
      <c r="L442">
        <v>3.1078000000000001</v>
      </c>
      <c r="M442">
        <v>4.0625</v>
      </c>
      <c r="N442">
        <v>85.313000000000002</v>
      </c>
      <c r="O442">
        <v>1.2368999999999999</v>
      </c>
      <c r="P442">
        <v>89.23</v>
      </c>
      <c r="Q442">
        <v>1.5063</v>
      </c>
      <c r="R442">
        <v>0.87409999999999999</v>
      </c>
      <c r="S442">
        <v>0.71399999999999997</v>
      </c>
      <c r="T442">
        <v>1.0929</v>
      </c>
      <c r="U442">
        <v>6.4469000000000003</v>
      </c>
      <c r="V442">
        <v>7.7270000000000003</v>
      </c>
      <c r="W442">
        <v>46.29</v>
      </c>
      <c r="X442">
        <v>3.2530000000000001</v>
      </c>
      <c r="Y442">
        <v>7.625</v>
      </c>
      <c r="Z442">
        <v>12.649100000000001</v>
      </c>
      <c r="AA442">
        <v>84.72</v>
      </c>
      <c r="AB442">
        <v>19.11</v>
      </c>
      <c r="AC442">
        <v>90.95</v>
      </c>
      <c r="AD442">
        <v>142.9</v>
      </c>
      <c r="AE442">
        <v>1255.8</v>
      </c>
      <c r="AF442">
        <v>78.86</v>
      </c>
      <c r="AG442">
        <v>957</v>
      </c>
      <c r="AH442">
        <v>340.5</v>
      </c>
      <c r="AI442">
        <v>17.29</v>
      </c>
      <c r="AJ442">
        <v>456.25</v>
      </c>
      <c r="AK442">
        <f>IF(ISNUMBER(VLOOKUP($A442,'[1]F-F_Research_Data_Factors_weekl'!$G$6:$J$4822,2,0)),VLOOKUP($A442,'[1]F-F_Research_Data_Factors_weekl'!$G$6:$J$4822,2,0),AK443)</f>
        <v>8037.1119488816275</v>
      </c>
      <c r="AL442">
        <f>IF(ISNUMBER(VLOOKUP($A442,'[1]F-F_Research_Data_Factors_weekl'!$G$6:$J$4822,3,0)),VLOOKUP($A442,'[1]F-F_Research_Data_Factors_weekl'!$G$6:$J$4822,3,0),AL443)</f>
        <v>378.89552880184203</v>
      </c>
      <c r="AM442">
        <f>IF(ISNUMBER(VLOOKUP($A442,'[1]F-F_Research_Data_Factors_weekl'!$G$6:$J$4822,4,0)),VLOOKUP($A442,'[1]F-F_Research_Data_Factors_weekl'!$G$6:$J$4822,4,0),AM443)</f>
        <v>4224.4012441578325</v>
      </c>
    </row>
    <row r="443" spans="1:39" x14ac:dyDescent="0.25">
      <c r="A443" s="14">
        <v>40347</v>
      </c>
      <c r="B443">
        <v>10450.64</v>
      </c>
      <c r="C443">
        <v>1117.51</v>
      </c>
      <c r="D443">
        <v>2309.8000000000002</v>
      </c>
      <c r="E443">
        <v>11927.59</v>
      </c>
      <c r="F443">
        <v>6216.98</v>
      </c>
      <c r="G443">
        <v>9995.02</v>
      </c>
      <c r="H443">
        <v>884.64</v>
      </c>
      <c r="I443">
        <v>20286.71</v>
      </c>
      <c r="J443">
        <v>0.70940000000000003</v>
      </c>
      <c r="K443">
        <v>2.0114000000000001</v>
      </c>
      <c r="L443">
        <v>3.2195</v>
      </c>
      <c r="M443">
        <v>4.1439000000000004</v>
      </c>
      <c r="N443">
        <v>85.698999999999998</v>
      </c>
      <c r="O443">
        <v>1.2387999999999999</v>
      </c>
      <c r="P443">
        <v>90.71</v>
      </c>
      <c r="Q443">
        <v>1.4823999999999999</v>
      </c>
      <c r="R443">
        <v>0.872</v>
      </c>
      <c r="S443">
        <v>0.70689999999999997</v>
      </c>
      <c r="T443">
        <v>1.1085</v>
      </c>
      <c r="U443">
        <v>6.3609999999999998</v>
      </c>
      <c r="V443">
        <v>7.7279999999999998</v>
      </c>
      <c r="W443">
        <v>46.174399999999999</v>
      </c>
      <c r="X443">
        <v>3.2509999999999999</v>
      </c>
      <c r="Y443">
        <v>7.4805000000000001</v>
      </c>
      <c r="Z443">
        <v>12.51</v>
      </c>
      <c r="AA443">
        <v>81.78</v>
      </c>
      <c r="AB443">
        <v>19.184000000000001</v>
      </c>
      <c r="AC443">
        <v>89.3</v>
      </c>
      <c r="AD443">
        <v>142.5</v>
      </c>
      <c r="AE443">
        <v>1257.2</v>
      </c>
      <c r="AF443">
        <v>77.180000000000007</v>
      </c>
      <c r="AG443">
        <v>961</v>
      </c>
      <c r="AH443">
        <v>360.75</v>
      </c>
      <c r="AI443">
        <v>15.58</v>
      </c>
      <c r="AJ443">
        <v>461.75</v>
      </c>
      <c r="AK443">
        <f>IF(ISNUMBER(VLOOKUP($A443,'[1]F-F_Research_Data_Factors_weekl'!$G$6:$J$4822,2,0)),VLOOKUP($A443,'[1]F-F_Research_Data_Factors_weekl'!$G$6:$J$4822,2,0),AK444)</f>
        <v>8330.3399138491168</v>
      </c>
      <c r="AL443">
        <f>IF(ISNUMBER(VLOOKUP($A443,'[1]F-F_Research_Data_Factors_weekl'!$G$6:$J$4822,3,0)),VLOOKUP($A443,'[1]F-F_Research_Data_Factors_weekl'!$G$6:$J$4822,3,0),AL444)</f>
        <v>378.21474226576368</v>
      </c>
      <c r="AM443">
        <f>IF(ISNUMBER(VLOOKUP($A443,'[1]F-F_Research_Data_Factors_weekl'!$G$6:$J$4822,4,0)),VLOOKUP($A443,'[1]F-F_Research_Data_Factors_weekl'!$G$6:$J$4822,4,0),AM444)</f>
        <v>4240.9409137213461</v>
      </c>
    </row>
    <row r="444" spans="1:39" x14ac:dyDescent="0.25">
      <c r="A444" s="14">
        <v>40340</v>
      </c>
      <c r="B444">
        <v>10211.07</v>
      </c>
      <c r="C444">
        <v>1091.5999999999999</v>
      </c>
      <c r="D444">
        <v>2243.6</v>
      </c>
      <c r="E444">
        <v>11666.92</v>
      </c>
      <c r="F444">
        <v>6047.83</v>
      </c>
      <c r="G444">
        <v>9705.25</v>
      </c>
      <c r="H444">
        <v>866.44</v>
      </c>
      <c r="I444">
        <v>19872.38</v>
      </c>
      <c r="J444">
        <v>0.72589999999999999</v>
      </c>
      <c r="K444">
        <v>2.0285000000000002</v>
      </c>
      <c r="L444">
        <v>3.2345999999999999</v>
      </c>
      <c r="M444">
        <v>4.1493000000000002</v>
      </c>
      <c r="N444">
        <v>87.507000000000005</v>
      </c>
      <c r="O444">
        <v>1.2112000000000001</v>
      </c>
      <c r="P444">
        <v>91.65</v>
      </c>
      <c r="Q444">
        <v>1.4552</v>
      </c>
      <c r="R444">
        <v>0.85029999999999994</v>
      </c>
      <c r="S444">
        <v>0.69010000000000005</v>
      </c>
      <c r="T444">
        <v>1.1494</v>
      </c>
      <c r="U444">
        <v>6.4583000000000004</v>
      </c>
      <c r="V444">
        <v>7.9137000000000004</v>
      </c>
      <c r="W444">
        <v>46.844999999999999</v>
      </c>
      <c r="X444">
        <v>3.2845</v>
      </c>
      <c r="Y444">
        <v>7.6850000000000005</v>
      </c>
      <c r="Z444">
        <v>12.6548</v>
      </c>
      <c r="AA444">
        <v>81.540000000000006</v>
      </c>
      <c r="AB444">
        <v>18.231000000000002</v>
      </c>
      <c r="AC444">
        <v>89.5</v>
      </c>
      <c r="AD444">
        <v>141.65</v>
      </c>
      <c r="AE444">
        <v>1228.9000000000001</v>
      </c>
      <c r="AF444">
        <v>73.78</v>
      </c>
      <c r="AG444">
        <v>946.25</v>
      </c>
      <c r="AH444">
        <v>349.5</v>
      </c>
      <c r="AI444">
        <v>15.83</v>
      </c>
      <c r="AJ444">
        <v>440.75</v>
      </c>
      <c r="AK444">
        <f>IF(ISNUMBER(VLOOKUP($A444,'[1]F-F_Research_Data_Factors_weekl'!$G$6:$J$4822,2,0)),VLOOKUP($A444,'[1]F-F_Research_Data_Factors_weekl'!$G$6:$J$4822,2,0),AK445)</f>
        <v>8134.3032065707612</v>
      </c>
      <c r="AL444">
        <f>IF(ISNUMBER(VLOOKUP($A444,'[1]F-F_Research_Data_Factors_weekl'!$G$6:$J$4822,3,0)),VLOOKUP($A444,'[1]F-F_Research_Data_Factors_weekl'!$G$6:$J$4822,3,0),AL445)</f>
        <v>376.82050639211286</v>
      </c>
      <c r="AM444">
        <f>IF(ISNUMBER(VLOOKUP($A444,'[1]F-F_Research_Data_Factors_weekl'!$G$6:$J$4822,4,0)),VLOOKUP($A444,'[1]F-F_Research_Data_Factors_weekl'!$G$6:$J$4822,4,0),AM445)</f>
        <v>4224.8863456080353</v>
      </c>
    </row>
    <row r="445" spans="1:39" x14ac:dyDescent="0.25">
      <c r="A445" s="14">
        <v>40333</v>
      </c>
      <c r="B445">
        <v>9931.9699999999993</v>
      </c>
      <c r="C445">
        <v>1064.8800000000001</v>
      </c>
      <c r="D445">
        <v>2219.17</v>
      </c>
      <c r="E445">
        <v>11569.61</v>
      </c>
      <c r="F445">
        <v>5938.88</v>
      </c>
      <c r="G445">
        <v>9901.19</v>
      </c>
      <c r="H445">
        <v>890.16</v>
      </c>
      <c r="I445">
        <v>19780.07</v>
      </c>
      <c r="J445">
        <v>0.72609999999999997</v>
      </c>
      <c r="K445">
        <v>1.9826000000000001</v>
      </c>
      <c r="L445">
        <v>3.2023000000000001</v>
      </c>
      <c r="M445">
        <v>4.1299000000000001</v>
      </c>
      <c r="N445">
        <v>88.233000000000004</v>
      </c>
      <c r="O445">
        <v>1.1967000000000001</v>
      </c>
      <c r="P445">
        <v>91.9</v>
      </c>
      <c r="Q445">
        <v>1.4454</v>
      </c>
      <c r="R445">
        <v>0.82340000000000002</v>
      </c>
      <c r="S445">
        <v>0.67069999999999996</v>
      </c>
      <c r="T445">
        <v>1.1620999999999999</v>
      </c>
      <c r="U445">
        <v>6.5943000000000005</v>
      </c>
      <c r="V445">
        <v>8.0460999999999991</v>
      </c>
      <c r="W445">
        <v>46.844999999999999</v>
      </c>
      <c r="X445">
        <v>3.2749999999999999</v>
      </c>
      <c r="Y445">
        <v>7.7923</v>
      </c>
      <c r="Z445">
        <v>12.956099999999999</v>
      </c>
      <c r="AA445">
        <v>77.06</v>
      </c>
      <c r="AB445">
        <v>17.298999999999999</v>
      </c>
      <c r="AC445">
        <v>90.95</v>
      </c>
      <c r="AD445">
        <v>136.19999999999999</v>
      </c>
      <c r="AE445">
        <v>1216.2</v>
      </c>
      <c r="AF445">
        <v>71.510000000000005</v>
      </c>
      <c r="AG445">
        <v>935</v>
      </c>
      <c r="AH445">
        <v>340</v>
      </c>
      <c r="AI445">
        <v>14.52</v>
      </c>
      <c r="AJ445">
        <v>435.75</v>
      </c>
      <c r="AK445">
        <f>IF(ISNUMBER(VLOOKUP($A445,'[1]F-F_Research_Data_Factors_weekl'!$G$6:$J$4822,2,0)),VLOOKUP($A445,'[1]F-F_Research_Data_Factors_weekl'!$G$6:$J$4822,2,0),AK446)</f>
        <v>7939.0037151773977</v>
      </c>
      <c r="AL445">
        <f>IF(ISNUMBER(VLOOKUP($A445,'[1]F-F_Research_Data_Factors_weekl'!$G$6:$J$4822,3,0)),VLOOKUP($A445,'[1]F-F_Research_Data_Factors_weekl'!$G$6:$J$4822,3,0),AL446)</f>
        <v>378.67601888464765</v>
      </c>
      <c r="AM445">
        <f>IF(ISNUMBER(VLOOKUP($A445,'[1]F-F_Research_Data_Factors_weekl'!$G$6:$J$4822,4,0)),VLOOKUP($A445,'[1]F-F_Research_Data_Factors_weekl'!$G$6:$J$4822,4,0),AM446)</f>
        <v>4230.8094788784647</v>
      </c>
    </row>
    <row r="446" spans="1:39" x14ac:dyDescent="0.25">
      <c r="A446" s="14">
        <v>40326</v>
      </c>
      <c r="B446">
        <v>10136.629999999999</v>
      </c>
      <c r="C446">
        <v>1089.4100000000001</v>
      </c>
      <c r="D446">
        <v>2257.04</v>
      </c>
      <c r="E446">
        <v>11671.44</v>
      </c>
      <c r="F446">
        <v>5946.18</v>
      </c>
      <c r="G446">
        <v>9762.98</v>
      </c>
      <c r="H446">
        <v>878.52</v>
      </c>
      <c r="I446">
        <v>19766.71</v>
      </c>
      <c r="J446">
        <v>0.76580000000000004</v>
      </c>
      <c r="K446">
        <v>2.0918999999999999</v>
      </c>
      <c r="L446">
        <v>3.2922000000000002</v>
      </c>
      <c r="M446">
        <v>4.2088000000000001</v>
      </c>
      <c r="N446">
        <v>86.48</v>
      </c>
      <c r="O446">
        <v>1.2273000000000001</v>
      </c>
      <c r="P446">
        <v>91.06</v>
      </c>
      <c r="Q446">
        <v>1.4458</v>
      </c>
      <c r="R446">
        <v>0.84740000000000004</v>
      </c>
      <c r="S446">
        <v>0.67900000000000005</v>
      </c>
      <c r="T446">
        <v>1.1591</v>
      </c>
      <c r="U446">
        <v>6.4863</v>
      </c>
      <c r="V446">
        <v>7.8498000000000001</v>
      </c>
      <c r="W446">
        <v>46.354999999999997</v>
      </c>
      <c r="X446">
        <v>3.2930000000000001</v>
      </c>
      <c r="Y446">
        <v>7.6325000000000003</v>
      </c>
      <c r="Z446">
        <v>12.9604</v>
      </c>
      <c r="AA446">
        <v>80.05</v>
      </c>
      <c r="AB446">
        <v>18.422000000000001</v>
      </c>
      <c r="AC446">
        <v>90.525000000000006</v>
      </c>
      <c r="AD446">
        <v>142.9</v>
      </c>
      <c r="AE446">
        <v>1212.2</v>
      </c>
      <c r="AF446">
        <v>73.97</v>
      </c>
      <c r="AG446">
        <v>937.75</v>
      </c>
      <c r="AH446">
        <v>359</v>
      </c>
      <c r="AI446">
        <v>14.19</v>
      </c>
      <c r="AJ446">
        <v>457.75</v>
      </c>
      <c r="AK446">
        <f>IF(ISNUMBER(VLOOKUP($A446,'[1]F-F_Research_Data_Factors_weekl'!$G$6:$J$4822,2,0)),VLOOKUP($A446,'[1]F-F_Research_Data_Factors_weekl'!$G$6:$J$4822,2,0),AK447)</f>
        <v>8136.7261608869503</v>
      </c>
      <c r="AL446">
        <f>IF(ISNUMBER(VLOOKUP($A446,'[1]F-F_Research_Data_Factors_weekl'!$G$6:$J$4822,3,0)),VLOOKUP($A446,'[1]F-F_Research_Data_Factors_weekl'!$G$6:$J$4822,3,0),AL447)</f>
        <v>384.13067446200813</v>
      </c>
      <c r="AM446">
        <f>IF(ISNUMBER(VLOOKUP($A446,'[1]F-F_Research_Data_Factors_weekl'!$G$6:$J$4822,4,0)),VLOOKUP($A446,'[1]F-F_Research_Data_Factors_weekl'!$G$6:$J$4822,4,0),AM447)</f>
        <v>4325.5387781192767</v>
      </c>
    </row>
    <row r="447" spans="1:39" x14ac:dyDescent="0.25">
      <c r="A447" s="14">
        <v>40319</v>
      </c>
      <c r="B447">
        <v>10193.39</v>
      </c>
      <c r="C447">
        <v>1087.69</v>
      </c>
      <c r="D447">
        <v>2229.04</v>
      </c>
      <c r="E447">
        <v>11521.35</v>
      </c>
      <c r="F447">
        <v>5829.25</v>
      </c>
      <c r="G447">
        <v>9784.5400000000009</v>
      </c>
      <c r="H447">
        <v>879.69</v>
      </c>
      <c r="I447">
        <v>19545.830000000002</v>
      </c>
      <c r="J447">
        <v>0.76359999999999995</v>
      </c>
      <c r="K447">
        <v>2.0217999999999998</v>
      </c>
      <c r="L447">
        <v>3.2378999999999998</v>
      </c>
      <c r="M447">
        <v>4.0991</v>
      </c>
      <c r="N447">
        <v>85.370999999999995</v>
      </c>
      <c r="O447">
        <v>1.2570000000000001</v>
      </c>
      <c r="P447">
        <v>90</v>
      </c>
      <c r="Q447">
        <v>1.446</v>
      </c>
      <c r="R447">
        <v>0.83179999999999998</v>
      </c>
      <c r="S447">
        <v>0.67859999999999998</v>
      </c>
      <c r="T447">
        <v>1.1496999999999999</v>
      </c>
      <c r="U447">
        <v>6.4504000000000001</v>
      </c>
      <c r="V447">
        <v>7.8116000000000003</v>
      </c>
      <c r="W447">
        <v>46.924399999999999</v>
      </c>
      <c r="X447">
        <v>3.3205</v>
      </c>
      <c r="Y447">
        <v>7.8548999999999998</v>
      </c>
      <c r="Z447">
        <v>12.9491</v>
      </c>
      <c r="AA447">
        <v>82.97</v>
      </c>
      <c r="AB447">
        <v>17.631</v>
      </c>
      <c r="AC447">
        <v>91.375</v>
      </c>
      <c r="AD447">
        <v>146.69999999999999</v>
      </c>
      <c r="AE447">
        <v>1176.0999999999999</v>
      </c>
      <c r="AF447">
        <v>70.040000000000006</v>
      </c>
      <c r="AG447">
        <v>941</v>
      </c>
      <c r="AH447">
        <v>369</v>
      </c>
      <c r="AI447">
        <v>15.65</v>
      </c>
      <c r="AJ447">
        <v>472</v>
      </c>
      <c r="AK447">
        <f>IF(ISNUMBER(VLOOKUP($A447,'[1]F-F_Research_Data_Factors_weekl'!$G$6:$J$4822,2,0)),VLOOKUP($A447,'[1]F-F_Research_Data_Factors_weekl'!$G$6:$J$4822,2,0),AK448)</f>
        <v>8086.5893071824194</v>
      </c>
      <c r="AL447">
        <f>IF(ISNUMBER(VLOOKUP($A447,'[1]F-F_Research_Data_Factors_weekl'!$G$6:$J$4822,3,0)),VLOOKUP($A447,'[1]F-F_Research_Data_Factors_weekl'!$G$6:$J$4822,3,0),AL448)</f>
        <v>378.93920732170079</v>
      </c>
      <c r="AM447">
        <f>IF(ISNUMBER(VLOOKUP($A447,'[1]F-F_Research_Data_Factors_weekl'!$G$6:$J$4822,4,0)),VLOOKUP($A447,'[1]F-F_Research_Data_Factors_weekl'!$G$6:$J$4822,4,0),AM448)</f>
        <v>4283.5598911856569</v>
      </c>
    </row>
    <row r="448" spans="1:39" x14ac:dyDescent="0.25">
      <c r="A448" s="14">
        <v>40312</v>
      </c>
      <c r="B448">
        <v>10620.16</v>
      </c>
      <c r="C448">
        <v>1135.68</v>
      </c>
      <c r="D448">
        <v>2346.85</v>
      </c>
      <c r="E448">
        <v>12014.97</v>
      </c>
      <c r="F448">
        <v>6056.71</v>
      </c>
      <c r="G448">
        <v>10462.51</v>
      </c>
      <c r="H448">
        <v>936.45</v>
      </c>
      <c r="I448">
        <v>20145.43</v>
      </c>
      <c r="J448">
        <v>0.78200000000000003</v>
      </c>
      <c r="K448">
        <v>2.1556000000000002</v>
      </c>
      <c r="L448">
        <v>3.4534000000000002</v>
      </c>
      <c r="M448">
        <v>4.3357000000000001</v>
      </c>
      <c r="N448">
        <v>86.094999999999999</v>
      </c>
      <c r="O448">
        <v>1.2358</v>
      </c>
      <c r="P448">
        <v>92.47</v>
      </c>
      <c r="Q448">
        <v>1.4536</v>
      </c>
      <c r="R448">
        <v>0.88590000000000002</v>
      </c>
      <c r="S448">
        <v>0.70720000000000005</v>
      </c>
      <c r="T448">
        <v>1.1335999999999999</v>
      </c>
      <c r="U448">
        <v>6.2465000000000002</v>
      </c>
      <c r="V448">
        <v>7.7455999999999996</v>
      </c>
      <c r="W448">
        <v>45.204999999999998</v>
      </c>
      <c r="X448">
        <v>3.1924999999999999</v>
      </c>
      <c r="Y448">
        <v>7.5488</v>
      </c>
      <c r="Z448">
        <v>12.5899</v>
      </c>
      <c r="AA448">
        <v>80.72</v>
      </c>
      <c r="AB448">
        <v>19.202000000000002</v>
      </c>
      <c r="AC448">
        <v>93.25</v>
      </c>
      <c r="AD448">
        <v>142.6</v>
      </c>
      <c r="AE448">
        <v>1227.8</v>
      </c>
      <c r="AF448">
        <v>71.61</v>
      </c>
      <c r="AG448">
        <v>948</v>
      </c>
      <c r="AH448">
        <v>356.75</v>
      </c>
      <c r="AI448">
        <v>14.13</v>
      </c>
      <c r="AJ448">
        <v>463.5</v>
      </c>
      <c r="AK448">
        <f>IF(ISNUMBER(VLOOKUP($A448,'[1]F-F_Research_Data_Factors_weekl'!$G$6:$J$4822,2,0)),VLOOKUP($A448,'[1]F-F_Research_Data_Factors_weekl'!$G$6:$J$4822,2,0),AK449)</f>
        <v>8466.746212105978</v>
      </c>
      <c r="AL448">
        <f>IF(ISNUMBER(VLOOKUP($A448,'[1]F-F_Research_Data_Factors_weekl'!$G$6:$J$4822,3,0)),VLOOKUP($A448,'[1]F-F_Research_Data_Factors_weekl'!$G$6:$J$4822,3,0),AL449)</f>
        <v>388.13807981327545</v>
      </c>
      <c r="AM448">
        <f>IF(ISNUMBER(VLOOKUP($A448,'[1]F-F_Research_Data_Factors_weekl'!$G$6:$J$4822,4,0)),VLOOKUP($A448,'[1]F-F_Research_Data_Factors_weekl'!$G$6:$J$4822,4,0),AM449)</f>
        <v>4330.3274274015939</v>
      </c>
    </row>
    <row r="449" spans="1:39" x14ac:dyDescent="0.25">
      <c r="A449" s="14">
        <v>40305</v>
      </c>
      <c r="B449">
        <v>10380.43</v>
      </c>
      <c r="C449">
        <v>1110.8800000000001</v>
      </c>
      <c r="D449">
        <v>2265.64</v>
      </c>
      <c r="E449">
        <v>11692.43</v>
      </c>
      <c r="F449">
        <v>5715.09</v>
      </c>
      <c r="G449">
        <v>10364.59</v>
      </c>
      <c r="H449">
        <v>931.74</v>
      </c>
      <c r="I449">
        <v>19920.29</v>
      </c>
      <c r="J449">
        <v>0.80800000000000005</v>
      </c>
      <c r="K449">
        <v>2.1635</v>
      </c>
      <c r="L449">
        <v>3.4255</v>
      </c>
      <c r="M449">
        <v>4.2748999999999997</v>
      </c>
      <c r="N449">
        <v>84.45</v>
      </c>
      <c r="O449">
        <v>1.2755000000000001</v>
      </c>
      <c r="P449">
        <v>91.59</v>
      </c>
      <c r="Q449">
        <v>1.4803999999999999</v>
      </c>
      <c r="R449">
        <v>0.88800000000000001</v>
      </c>
      <c r="S449">
        <v>0.71440000000000003</v>
      </c>
      <c r="T449">
        <v>1.1080000000000001</v>
      </c>
      <c r="U449">
        <v>6.2234999999999996</v>
      </c>
      <c r="V449">
        <v>7.6471999999999998</v>
      </c>
      <c r="W449">
        <v>45.477499999999999</v>
      </c>
      <c r="X449">
        <v>3.2734999999999999</v>
      </c>
      <c r="Y449">
        <v>7.6597</v>
      </c>
      <c r="Z449">
        <v>12.870200000000001</v>
      </c>
      <c r="AA449">
        <v>80.709999999999994</v>
      </c>
      <c r="AB449">
        <v>18.428999999999998</v>
      </c>
      <c r="AC449">
        <v>95.9</v>
      </c>
      <c r="AD449">
        <v>132.5</v>
      </c>
      <c r="AE449">
        <v>1210.4000000000001</v>
      </c>
      <c r="AF449">
        <v>75.11</v>
      </c>
      <c r="AG449">
        <v>951.25</v>
      </c>
      <c r="AH449">
        <v>364.75</v>
      </c>
      <c r="AI449">
        <v>13.75</v>
      </c>
      <c r="AJ449">
        <v>500.25</v>
      </c>
      <c r="AK449">
        <f>IF(ISNUMBER(VLOOKUP($A449,'[1]F-F_Research_Data_Factors_weekl'!$G$6:$J$4822,2,0)),VLOOKUP($A449,'[1]F-F_Research_Data_Factors_weekl'!$G$6:$J$4822,2,0),AK450)</f>
        <v>8236.1344475739079</v>
      </c>
      <c r="AL449">
        <f>IF(ISNUMBER(VLOOKUP($A449,'[1]F-F_Research_Data_Factors_weekl'!$G$6:$J$4822,3,0)),VLOOKUP($A449,'[1]F-F_Research_Data_Factors_weekl'!$G$6:$J$4822,3,0),AL450)</f>
        <v>374.10899259110886</v>
      </c>
      <c r="AM449">
        <f>IF(ISNUMBER(VLOOKUP($A449,'[1]F-F_Research_Data_Factors_weekl'!$G$6:$J$4822,4,0)),VLOOKUP($A449,'[1]F-F_Research_Data_Factors_weekl'!$G$6:$J$4822,4,0),AM450)</f>
        <v>4326.001425975619</v>
      </c>
    </row>
    <row r="450" spans="1:39" x14ac:dyDescent="0.25">
      <c r="A450" s="14">
        <v>40298</v>
      </c>
      <c r="B450">
        <v>11008.61</v>
      </c>
      <c r="C450">
        <v>1186.69</v>
      </c>
      <c r="D450">
        <v>2461.19</v>
      </c>
      <c r="E450">
        <v>12210.7</v>
      </c>
      <c r="F450">
        <v>6135.7</v>
      </c>
      <c r="G450">
        <v>11057.4</v>
      </c>
      <c r="H450">
        <v>987.04</v>
      </c>
      <c r="I450">
        <v>21108.59</v>
      </c>
      <c r="J450">
        <v>0.96030000000000004</v>
      </c>
      <c r="K450">
        <v>2.4163999999999999</v>
      </c>
      <c r="L450">
        <v>3.6532</v>
      </c>
      <c r="M450">
        <v>4.5171999999999999</v>
      </c>
      <c r="N450">
        <v>81.866</v>
      </c>
      <c r="O450">
        <v>1.3294000000000001</v>
      </c>
      <c r="P450">
        <v>93.85</v>
      </c>
      <c r="Q450">
        <v>1.5274000000000001</v>
      </c>
      <c r="R450">
        <v>0.92430000000000001</v>
      </c>
      <c r="S450">
        <v>0.72699999999999998</v>
      </c>
      <c r="T450">
        <v>1.0775999999999999</v>
      </c>
      <c r="U450">
        <v>5.9048999999999996</v>
      </c>
      <c r="V450">
        <v>7.2519</v>
      </c>
      <c r="W450">
        <v>44.365000000000002</v>
      </c>
      <c r="X450">
        <v>3.1838000000000002</v>
      </c>
      <c r="Y450">
        <v>7.3890000000000002</v>
      </c>
      <c r="Z450">
        <v>12.3109</v>
      </c>
      <c r="AA450">
        <v>82.76</v>
      </c>
      <c r="AB450">
        <v>18.611000000000001</v>
      </c>
      <c r="AC450">
        <v>99.924999999999997</v>
      </c>
      <c r="AD450">
        <v>134.35</v>
      </c>
      <c r="AE450">
        <v>1180.7</v>
      </c>
      <c r="AF450">
        <v>86.15</v>
      </c>
      <c r="AG450">
        <v>989.5</v>
      </c>
      <c r="AH450">
        <v>366.25</v>
      </c>
      <c r="AI450">
        <v>15.05</v>
      </c>
      <c r="AJ450">
        <v>491.75</v>
      </c>
      <c r="AK450">
        <f>IF(ISNUMBER(VLOOKUP($A450,'[1]F-F_Research_Data_Factors_weekl'!$G$6:$J$4822,2,0)),VLOOKUP($A450,'[1]F-F_Research_Data_Factors_weekl'!$G$6:$J$4822,2,0),AK451)</f>
        <v>8835.1581716089968</v>
      </c>
      <c r="AL450">
        <f>IF(ISNUMBER(VLOOKUP($A450,'[1]F-F_Research_Data_Factors_weekl'!$G$6:$J$4822,3,0)),VLOOKUP($A450,'[1]F-F_Research_Data_Factors_weekl'!$G$6:$J$4822,3,0),AL451)</f>
        <v>382.36814451258056</v>
      </c>
      <c r="AM450">
        <f>IF(ISNUMBER(VLOOKUP($A450,'[1]F-F_Research_Data_Factors_weekl'!$G$6:$J$4822,4,0)),VLOOKUP($A450,'[1]F-F_Research_Data_Factors_weekl'!$G$6:$J$4822,4,0),AM451)</f>
        <v>4423.766669368667</v>
      </c>
    </row>
    <row r="451" spans="1:39" x14ac:dyDescent="0.25">
      <c r="A451" s="14">
        <v>40291</v>
      </c>
      <c r="B451">
        <v>11204.28</v>
      </c>
      <c r="C451">
        <v>1217.28</v>
      </c>
      <c r="D451">
        <v>2530.15</v>
      </c>
      <c r="E451">
        <v>12239.64</v>
      </c>
      <c r="F451">
        <v>6259.53</v>
      </c>
      <c r="G451">
        <v>10914.46</v>
      </c>
      <c r="H451">
        <v>978.2</v>
      </c>
      <c r="I451">
        <v>21244.49</v>
      </c>
      <c r="J451">
        <v>1.0656000000000001</v>
      </c>
      <c r="K451">
        <v>2.5880999999999998</v>
      </c>
      <c r="L451">
        <v>3.8092000000000001</v>
      </c>
      <c r="M451">
        <v>4.6597</v>
      </c>
      <c r="N451">
        <v>81.352000000000004</v>
      </c>
      <c r="O451">
        <v>1.3384</v>
      </c>
      <c r="P451">
        <v>93.97</v>
      </c>
      <c r="Q451">
        <v>1.5377000000000001</v>
      </c>
      <c r="R451">
        <v>0.92779999999999996</v>
      </c>
      <c r="S451">
        <v>0.71730000000000005</v>
      </c>
      <c r="T451">
        <v>1.0730999999999999</v>
      </c>
      <c r="U451">
        <v>5.8898000000000001</v>
      </c>
      <c r="V451">
        <v>7.1673</v>
      </c>
      <c r="W451">
        <v>44.436300000000003</v>
      </c>
      <c r="X451">
        <v>3.1916000000000002</v>
      </c>
      <c r="Y451">
        <v>7.4184000000000001</v>
      </c>
      <c r="Z451">
        <v>12.179500000000001</v>
      </c>
      <c r="AA451">
        <v>84.26</v>
      </c>
      <c r="AB451">
        <v>18.192</v>
      </c>
      <c r="AC451">
        <v>99.224999999999994</v>
      </c>
      <c r="AD451">
        <v>134.35</v>
      </c>
      <c r="AE451">
        <v>1153.0999999999999</v>
      </c>
      <c r="AF451">
        <v>85.12</v>
      </c>
      <c r="AG451">
        <v>1000</v>
      </c>
      <c r="AH451">
        <v>353</v>
      </c>
      <c r="AI451">
        <v>15.66</v>
      </c>
      <c r="AJ451">
        <v>493.25</v>
      </c>
      <c r="AK451">
        <f>IF(ISNUMBER(VLOOKUP($A451,'[1]F-F_Research_Data_Factors_weekl'!$G$6:$J$4822,2,0)),VLOOKUP($A451,'[1]F-F_Research_Data_Factors_weekl'!$G$6:$J$4822,2,0),AK452)</f>
        <v>9072.8672947309478</v>
      </c>
      <c r="AL451">
        <f>IF(ISNUMBER(VLOOKUP($A451,'[1]F-F_Research_Data_Factors_weekl'!$G$6:$J$4822,3,0)),VLOOKUP($A451,'[1]F-F_Research_Data_Factors_weekl'!$G$6:$J$4822,3,0),AL452)</f>
        <v>385.0248157411948</v>
      </c>
      <c r="AM451">
        <f>IF(ISNUMBER(VLOOKUP($A451,'[1]F-F_Research_Data_Factors_weekl'!$G$6:$J$4822,4,0)),VLOOKUP($A451,'[1]F-F_Research_Data_Factors_weekl'!$G$6:$J$4822,4,0),AM452)</f>
        <v>4489.7662329936738</v>
      </c>
    </row>
    <row r="452" spans="1:39" x14ac:dyDescent="0.25">
      <c r="A452" s="14">
        <v>40284</v>
      </c>
      <c r="B452">
        <v>11018.66</v>
      </c>
      <c r="C452">
        <v>1192.1300000000001</v>
      </c>
      <c r="D452">
        <v>2481.2600000000002</v>
      </c>
      <c r="E452">
        <v>12070.66</v>
      </c>
      <c r="F452">
        <v>6180.9</v>
      </c>
      <c r="G452">
        <v>11102.18</v>
      </c>
      <c r="H452">
        <v>988.84</v>
      </c>
      <c r="I452">
        <v>21865.26</v>
      </c>
      <c r="J452">
        <v>0.95130000000000003</v>
      </c>
      <c r="K452">
        <v>2.4661</v>
      </c>
      <c r="L452">
        <v>3.7625999999999999</v>
      </c>
      <c r="M452">
        <v>4.6704999999999997</v>
      </c>
      <c r="N452">
        <v>80.823999999999998</v>
      </c>
      <c r="O452">
        <v>1.3503000000000001</v>
      </c>
      <c r="P452">
        <v>92.17</v>
      </c>
      <c r="Q452">
        <v>1.5363</v>
      </c>
      <c r="R452">
        <v>0.92430000000000001</v>
      </c>
      <c r="S452">
        <v>0.70850000000000002</v>
      </c>
      <c r="T452">
        <v>1.0613999999999999</v>
      </c>
      <c r="U452">
        <v>5.8979999999999997</v>
      </c>
      <c r="V452">
        <v>7.1756000000000002</v>
      </c>
      <c r="W452">
        <v>44.33</v>
      </c>
      <c r="X452">
        <v>3.1905000000000001</v>
      </c>
      <c r="Y452">
        <v>7.39</v>
      </c>
      <c r="Z452">
        <v>12.275600000000001</v>
      </c>
      <c r="AA452">
        <v>80.010000000000005</v>
      </c>
      <c r="AB452">
        <v>17.675000000000001</v>
      </c>
      <c r="AC452">
        <v>98.75</v>
      </c>
      <c r="AD452">
        <v>130.30000000000001</v>
      </c>
      <c r="AE452">
        <v>1136.3</v>
      </c>
      <c r="AF452">
        <v>83.24</v>
      </c>
      <c r="AG452">
        <v>985.25</v>
      </c>
      <c r="AH452">
        <v>364</v>
      </c>
      <c r="AI452">
        <v>15.95</v>
      </c>
      <c r="AJ452">
        <v>490.5</v>
      </c>
      <c r="AK452">
        <f>IF(ISNUMBER(VLOOKUP($A452,'[1]F-F_Research_Data_Factors_weekl'!$G$6:$J$4822,2,0)),VLOOKUP($A452,'[1]F-F_Research_Data_Factors_weekl'!$G$6:$J$4822,2,0),AK453)</f>
        <v>8878.4296846373891</v>
      </c>
      <c r="AL452">
        <f>IF(ISNUMBER(VLOOKUP($A452,'[1]F-F_Research_Data_Factors_weekl'!$G$6:$J$4822,3,0)),VLOOKUP($A452,'[1]F-F_Research_Data_Factors_weekl'!$G$6:$J$4822,3,0),AL453)</f>
        <v>378.40276731321353</v>
      </c>
      <c r="AM452">
        <f>IF(ISNUMBER(VLOOKUP($A452,'[1]F-F_Research_Data_Factors_weekl'!$G$6:$J$4822,4,0)),VLOOKUP($A452,'[1]F-F_Research_Data_Factors_weekl'!$G$6:$J$4822,4,0),AM453)</f>
        <v>4408.2142690168621</v>
      </c>
    </row>
    <row r="453" spans="1:39" x14ac:dyDescent="0.25">
      <c r="A453" s="14">
        <v>40277</v>
      </c>
      <c r="B453">
        <v>10997.35</v>
      </c>
      <c r="C453">
        <v>1194.3699999999999</v>
      </c>
      <c r="D453">
        <v>2454.0500000000002</v>
      </c>
      <c r="E453">
        <v>12176.84</v>
      </c>
      <c r="F453">
        <v>6249.7</v>
      </c>
      <c r="G453">
        <v>11204.34</v>
      </c>
      <c r="H453">
        <v>989.42</v>
      </c>
      <c r="I453">
        <v>22208.5</v>
      </c>
      <c r="J453">
        <v>1.0563</v>
      </c>
      <c r="K453">
        <v>2.6248</v>
      </c>
      <c r="L453">
        <v>3.8824999999999998</v>
      </c>
      <c r="M453">
        <v>4.7397</v>
      </c>
      <c r="N453">
        <v>81.093000000000004</v>
      </c>
      <c r="O453">
        <v>1.35</v>
      </c>
      <c r="P453">
        <v>93.18</v>
      </c>
      <c r="Q453">
        <v>1.5369999999999999</v>
      </c>
      <c r="R453">
        <v>0.93320000000000003</v>
      </c>
      <c r="S453">
        <v>0.71619999999999995</v>
      </c>
      <c r="T453">
        <v>1.0657000000000001</v>
      </c>
      <c r="U453">
        <v>5.9024999999999999</v>
      </c>
      <c r="V453">
        <v>7.1988000000000003</v>
      </c>
      <c r="W453">
        <v>44.293799999999997</v>
      </c>
      <c r="X453">
        <v>3.1898</v>
      </c>
      <c r="Y453">
        <v>7.2539999999999996</v>
      </c>
      <c r="Z453">
        <v>12.187099999999999</v>
      </c>
      <c r="AA453">
        <v>78.069999999999993</v>
      </c>
      <c r="AB453">
        <v>18.350999999999999</v>
      </c>
      <c r="AC453">
        <v>99.65</v>
      </c>
      <c r="AD453">
        <v>129.80000000000001</v>
      </c>
      <c r="AE453">
        <v>1161.0999999999999</v>
      </c>
      <c r="AF453">
        <v>84.92</v>
      </c>
      <c r="AG453">
        <v>952.25</v>
      </c>
      <c r="AH453">
        <v>345.75</v>
      </c>
      <c r="AI453">
        <v>16.39</v>
      </c>
      <c r="AJ453">
        <v>465.75</v>
      </c>
      <c r="AK453">
        <f>IF(ISNUMBER(VLOOKUP($A453,'[1]F-F_Research_Data_Factors_weekl'!$G$6:$J$4822,2,0)),VLOOKUP($A453,'[1]F-F_Research_Data_Factors_weekl'!$G$6:$J$4822,2,0),AK454)</f>
        <v>8869.5601245128764</v>
      </c>
      <c r="AL453">
        <f>IF(ISNUMBER(VLOOKUP($A453,'[1]F-F_Research_Data_Factors_weekl'!$G$6:$J$4822,3,0)),VLOOKUP($A453,'[1]F-F_Research_Data_Factors_weekl'!$G$6:$J$4822,3,0),AL454)</f>
        <v>368.41862263967829</v>
      </c>
      <c r="AM453">
        <f>IF(ISNUMBER(VLOOKUP($A453,'[1]F-F_Research_Data_Factors_weekl'!$G$6:$J$4822,4,0)),VLOOKUP($A453,'[1]F-F_Research_Data_Factors_weekl'!$G$6:$J$4822,4,0),AM454)</f>
        <v>4433.0392890354606</v>
      </c>
    </row>
    <row r="454" spans="1:39" x14ac:dyDescent="0.25">
      <c r="A454" s="14">
        <v>40270</v>
      </c>
      <c r="B454">
        <v>10927.07</v>
      </c>
      <c r="C454">
        <v>1178.0999999999999</v>
      </c>
      <c r="D454">
        <v>2402.58</v>
      </c>
      <c r="E454">
        <v>12151.06</v>
      </c>
      <c r="F454">
        <v>6235.56</v>
      </c>
      <c r="G454">
        <v>11286.09</v>
      </c>
      <c r="H454">
        <v>989.39</v>
      </c>
      <c r="I454">
        <v>21537</v>
      </c>
      <c r="J454">
        <v>1.1038000000000001</v>
      </c>
      <c r="K454">
        <v>2.6684000000000001</v>
      </c>
      <c r="L454">
        <v>3.9445999999999999</v>
      </c>
      <c r="M454">
        <v>4.806</v>
      </c>
      <c r="N454">
        <v>81.173000000000002</v>
      </c>
      <c r="O454">
        <v>1.3504</v>
      </c>
      <c r="P454">
        <v>94.61</v>
      </c>
      <c r="Q454">
        <v>1.5209000000000001</v>
      </c>
      <c r="R454">
        <v>0.9194</v>
      </c>
      <c r="S454">
        <v>0.70599999999999996</v>
      </c>
      <c r="T454">
        <v>1.0605</v>
      </c>
      <c r="U454">
        <v>5.9399999999999995</v>
      </c>
      <c r="V454">
        <v>7.1821999999999999</v>
      </c>
      <c r="W454">
        <v>44.917499999999997</v>
      </c>
      <c r="X454">
        <v>3.2480000000000002</v>
      </c>
      <c r="Y454">
        <v>7.2462999999999997</v>
      </c>
      <c r="Z454">
        <v>12.3026</v>
      </c>
      <c r="AA454">
        <v>81.5</v>
      </c>
      <c r="AB454">
        <v>17.89</v>
      </c>
      <c r="AC454">
        <v>96.65</v>
      </c>
      <c r="AD454">
        <v>135.35</v>
      </c>
      <c r="AE454">
        <v>1125.0999999999999</v>
      </c>
      <c r="AF454">
        <v>84.87</v>
      </c>
      <c r="AG454">
        <v>942</v>
      </c>
      <c r="AH454">
        <v>344.5</v>
      </c>
      <c r="AI454">
        <v>16.7</v>
      </c>
      <c r="AJ454">
        <v>454.75</v>
      </c>
      <c r="AK454">
        <f>IF(ISNUMBER(VLOOKUP($A454,'[1]F-F_Research_Data_Factors_weekl'!$G$6:$J$4822,2,0)),VLOOKUP($A454,'[1]F-F_Research_Data_Factors_weekl'!$G$6:$J$4822,2,0),AK455)</f>
        <v>8639.1853614755764</v>
      </c>
      <c r="AL454">
        <f>IF(ISNUMBER(VLOOKUP($A454,'[1]F-F_Research_Data_Factors_weekl'!$G$6:$J$4822,3,0)),VLOOKUP($A454,'[1]F-F_Research_Data_Factors_weekl'!$G$6:$J$4822,3,0),AL455)</f>
        <v>365.36367446563804</v>
      </c>
      <c r="AM454">
        <f>IF(ISNUMBER(VLOOKUP($A454,'[1]F-F_Research_Data_Factors_weekl'!$G$6:$J$4822,4,0)),VLOOKUP($A454,'[1]F-F_Research_Data_Factors_weekl'!$G$6:$J$4822,4,0),AM455)</f>
        <v>4308.3281811725847</v>
      </c>
    </row>
    <row r="455" spans="1:39" x14ac:dyDescent="0.25">
      <c r="A455" s="14">
        <v>40263</v>
      </c>
      <c r="B455">
        <v>10850.36</v>
      </c>
      <c r="C455">
        <v>1166.5899999999999</v>
      </c>
      <c r="D455">
        <v>2395.13</v>
      </c>
      <c r="E455">
        <v>11957.37</v>
      </c>
      <c r="F455">
        <v>6120.05</v>
      </c>
      <c r="G455">
        <v>10996.37</v>
      </c>
      <c r="H455">
        <v>966.72</v>
      </c>
      <c r="I455">
        <v>21053.11</v>
      </c>
      <c r="J455">
        <v>1.0396000000000001</v>
      </c>
      <c r="K455">
        <v>2.5871</v>
      </c>
      <c r="L455">
        <v>3.8468</v>
      </c>
      <c r="M455">
        <v>4.7457000000000003</v>
      </c>
      <c r="N455">
        <v>81.676000000000002</v>
      </c>
      <c r="O455">
        <v>1.341</v>
      </c>
      <c r="P455">
        <v>92.52</v>
      </c>
      <c r="Q455">
        <v>1.4898</v>
      </c>
      <c r="R455">
        <v>0.90410000000000001</v>
      </c>
      <c r="S455">
        <v>0.70399999999999996</v>
      </c>
      <c r="T455">
        <v>1.0651999999999999</v>
      </c>
      <c r="U455">
        <v>6.0446</v>
      </c>
      <c r="V455">
        <v>7.2599</v>
      </c>
      <c r="W455">
        <v>45.24</v>
      </c>
      <c r="X455">
        <v>3.3069999999999999</v>
      </c>
      <c r="Y455">
        <v>7.4309000000000003</v>
      </c>
      <c r="Z455">
        <v>12.4962</v>
      </c>
      <c r="AA455">
        <v>79.69</v>
      </c>
      <c r="AB455">
        <v>16.893999999999998</v>
      </c>
      <c r="AC455">
        <v>94.025000000000006</v>
      </c>
      <c r="AD455">
        <v>136.19999999999999</v>
      </c>
      <c r="AE455">
        <v>1104.3</v>
      </c>
      <c r="AF455">
        <v>80</v>
      </c>
      <c r="AG455">
        <v>952</v>
      </c>
      <c r="AH455">
        <v>356.25</v>
      </c>
      <c r="AI455">
        <v>17</v>
      </c>
      <c r="AJ455">
        <v>464.75</v>
      </c>
      <c r="AK455">
        <f>IF(ISNUMBER(VLOOKUP($A455,'[1]F-F_Research_Data_Factors_weekl'!$G$6:$J$4822,2,0)),VLOOKUP($A455,'[1]F-F_Research_Data_Factors_weekl'!$G$6:$J$4822,2,0),AK456)</f>
        <v>8639.1853614755764</v>
      </c>
      <c r="AL455">
        <f>IF(ISNUMBER(VLOOKUP($A455,'[1]F-F_Research_Data_Factors_weekl'!$G$6:$J$4822,3,0)),VLOOKUP($A455,'[1]F-F_Research_Data_Factors_weekl'!$G$6:$J$4822,3,0),AL456)</f>
        <v>365.36367446563804</v>
      </c>
      <c r="AM455">
        <f>IF(ISNUMBER(VLOOKUP($A455,'[1]F-F_Research_Data_Factors_weekl'!$G$6:$J$4822,4,0)),VLOOKUP($A455,'[1]F-F_Research_Data_Factors_weekl'!$G$6:$J$4822,4,0),AM456)</f>
        <v>4308.3281811725847</v>
      </c>
    </row>
    <row r="456" spans="1:39" x14ac:dyDescent="0.25">
      <c r="A456" s="14">
        <v>40256</v>
      </c>
      <c r="B456">
        <v>10741.98</v>
      </c>
      <c r="C456">
        <v>1159.9000000000001</v>
      </c>
      <c r="D456">
        <v>2374.41</v>
      </c>
      <c r="E456">
        <v>11947.98</v>
      </c>
      <c r="F456">
        <v>5982.43</v>
      </c>
      <c r="G456">
        <v>10824.72</v>
      </c>
      <c r="H456">
        <v>948.93</v>
      </c>
      <c r="I456">
        <v>21370.82</v>
      </c>
      <c r="J456">
        <v>0.98899999999999999</v>
      </c>
      <c r="K456">
        <v>2.4559000000000002</v>
      </c>
      <c r="L456">
        <v>3.6892</v>
      </c>
      <c r="M456">
        <v>4.5793999999999997</v>
      </c>
      <c r="N456">
        <v>80.724000000000004</v>
      </c>
      <c r="O456">
        <v>1.353</v>
      </c>
      <c r="P456">
        <v>90.55</v>
      </c>
      <c r="Q456">
        <v>1.5013000000000001</v>
      </c>
      <c r="R456">
        <v>0.91539999999999999</v>
      </c>
      <c r="S456">
        <v>0.70820000000000005</v>
      </c>
      <c r="T456">
        <v>1.0612999999999999</v>
      </c>
      <c r="U456">
        <v>5.9153000000000002</v>
      </c>
      <c r="V456">
        <v>7.1744000000000003</v>
      </c>
      <c r="W456">
        <v>45.496600000000001</v>
      </c>
      <c r="X456">
        <v>3.3035000000000001</v>
      </c>
      <c r="Y456">
        <v>7.3350999999999997</v>
      </c>
      <c r="Z456">
        <v>12.5854</v>
      </c>
      <c r="AA456">
        <v>82.18</v>
      </c>
      <c r="AB456">
        <v>17.016999999999999</v>
      </c>
      <c r="AC456">
        <v>97.974999999999994</v>
      </c>
      <c r="AD456">
        <v>145.55000000000001</v>
      </c>
      <c r="AE456">
        <v>1107.5999999999999</v>
      </c>
      <c r="AF456">
        <v>80.680000000000007</v>
      </c>
      <c r="AG456">
        <v>961.75</v>
      </c>
      <c r="AH456">
        <v>374.5</v>
      </c>
      <c r="AI456">
        <v>18.64</v>
      </c>
      <c r="AJ456">
        <v>483.75</v>
      </c>
      <c r="AK456">
        <f>IF(ISNUMBER(VLOOKUP($A456,'[1]F-F_Research_Data_Factors_weekl'!$G$6:$J$4822,2,0)),VLOOKUP($A456,'[1]F-F_Research_Data_Factors_weekl'!$G$6:$J$4822,2,0),AK457)</f>
        <v>8582.540593558093</v>
      </c>
      <c r="AL456">
        <f>IF(ISNUMBER(VLOOKUP($A456,'[1]F-F_Research_Data_Factors_weekl'!$G$6:$J$4822,3,0)),VLOOKUP($A456,'[1]F-F_Research_Data_Factors_weekl'!$G$6:$J$4822,3,0),AL457)</f>
        <v>365.25409823616718</v>
      </c>
      <c r="AM456">
        <f>IF(ISNUMBER(VLOOKUP($A456,'[1]F-F_Research_Data_Factors_weekl'!$G$6:$J$4822,4,0)),VLOOKUP($A456,'[1]F-F_Research_Data_Factors_weekl'!$G$6:$J$4822,4,0),AM457)</f>
        <v>4258.9246551725828</v>
      </c>
    </row>
    <row r="457" spans="1:39" x14ac:dyDescent="0.25">
      <c r="A457" s="14">
        <v>40249</v>
      </c>
      <c r="B457">
        <v>10624.69</v>
      </c>
      <c r="C457">
        <v>1149.99</v>
      </c>
      <c r="D457">
        <v>2367.66</v>
      </c>
      <c r="E457">
        <v>12013.82</v>
      </c>
      <c r="F457">
        <v>5945.11</v>
      </c>
      <c r="G457">
        <v>10751.26</v>
      </c>
      <c r="H457">
        <v>936.38</v>
      </c>
      <c r="I457">
        <v>21209.74</v>
      </c>
      <c r="J457">
        <v>0.9476</v>
      </c>
      <c r="K457">
        <v>2.4051</v>
      </c>
      <c r="L457">
        <v>3.7006000000000001</v>
      </c>
      <c r="M457">
        <v>4.6248000000000005</v>
      </c>
      <c r="N457">
        <v>79.832999999999998</v>
      </c>
      <c r="O457">
        <v>1.3769</v>
      </c>
      <c r="P457">
        <v>90.56</v>
      </c>
      <c r="Q457">
        <v>1.5204</v>
      </c>
      <c r="R457">
        <v>0.91520000000000001</v>
      </c>
      <c r="S457">
        <v>0.70179999999999998</v>
      </c>
      <c r="T457">
        <v>1.0578000000000001</v>
      </c>
      <c r="U457">
        <v>5.8278999999999996</v>
      </c>
      <c r="V457">
        <v>7.0491000000000001</v>
      </c>
      <c r="W457">
        <v>45.445</v>
      </c>
      <c r="X457">
        <v>3.3069999999999999</v>
      </c>
      <c r="Y457">
        <v>7.3944000000000001</v>
      </c>
      <c r="Z457">
        <v>12.5322</v>
      </c>
      <c r="AA457">
        <v>80.47</v>
      </c>
      <c r="AB457">
        <v>17.024000000000001</v>
      </c>
      <c r="AC457">
        <v>95.1</v>
      </c>
      <c r="AD457">
        <v>151.85</v>
      </c>
      <c r="AE457">
        <v>1101.7</v>
      </c>
      <c r="AF457">
        <v>81.239999999999995</v>
      </c>
      <c r="AG457">
        <v>926</v>
      </c>
      <c r="AH457">
        <v>354</v>
      </c>
      <c r="AI457">
        <v>19.670000000000002</v>
      </c>
      <c r="AJ457">
        <v>472.25</v>
      </c>
      <c r="AK457">
        <f>IF(ISNUMBER(VLOOKUP($A457,'[1]F-F_Research_Data_Factors_weekl'!$G$6:$J$4822,2,0)),VLOOKUP($A457,'[1]F-F_Research_Data_Factors_weekl'!$G$6:$J$4822,2,0),AK458)</f>
        <v>8530.5045160104291</v>
      </c>
      <c r="AL457">
        <f>IF(ISNUMBER(VLOOKUP($A457,'[1]F-F_Research_Data_Factors_weekl'!$G$6:$J$4822,3,0)),VLOOKUP($A457,'[1]F-F_Research_Data_Factors_weekl'!$G$6:$J$4822,3,0),AL458)</f>
        <v>369.61556186618822</v>
      </c>
      <c r="AM457">
        <f>IF(ISNUMBER(VLOOKUP($A457,'[1]F-F_Research_Data_Factors_weekl'!$G$6:$J$4822,4,0)),VLOOKUP($A457,'[1]F-F_Research_Data_Factors_weekl'!$G$6:$J$4822,4,0),AM458)</f>
        <v>4289.8112965074361</v>
      </c>
    </row>
    <row r="458" spans="1:39" x14ac:dyDescent="0.25">
      <c r="A458" s="14">
        <v>40242</v>
      </c>
      <c r="B458">
        <v>10566.2</v>
      </c>
      <c r="C458">
        <v>1138.7</v>
      </c>
      <c r="D458">
        <v>2326.35</v>
      </c>
      <c r="E458">
        <v>11975.14</v>
      </c>
      <c r="F458">
        <v>5877.36</v>
      </c>
      <c r="G458">
        <v>10368.959999999999</v>
      </c>
      <c r="H458">
        <v>910.81</v>
      </c>
      <c r="I458">
        <v>20787.97</v>
      </c>
      <c r="J458">
        <v>0.89100000000000001</v>
      </c>
      <c r="K458">
        <v>2.3382000000000001</v>
      </c>
      <c r="L458">
        <v>3.6795999999999998</v>
      </c>
      <c r="M458">
        <v>4.6422999999999996</v>
      </c>
      <c r="N458">
        <v>80.432000000000002</v>
      </c>
      <c r="O458">
        <v>1.3626</v>
      </c>
      <c r="P458">
        <v>90.28</v>
      </c>
      <c r="Q458">
        <v>1.5137</v>
      </c>
      <c r="R458">
        <v>0.90769999999999995</v>
      </c>
      <c r="S458">
        <v>0.69689999999999996</v>
      </c>
      <c r="T458">
        <v>1.0742</v>
      </c>
      <c r="U458">
        <v>5.8943000000000003</v>
      </c>
      <c r="V458">
        <v>7.1128999999999998</v>
      </c>
      <c r="W458">
        <v>45.615000000000002</v>
      </c>
      <c r="X458">
        <v>3.3639999999999999</v>
      </c>
      <c r="Y458">
        <v>7.4073000000000002</v>
      </c>
      <c r="Z458">
        <v>12.630800000000001</v>
      </c>
      <c r="AA458">
        <v>82.53</v>
      </c>
      <c r="AB458">
        <v>17.361999999999998</v>
      </c>
      <c r="AC458">
        <v>92.95</v>
      </c>
      <c r="AD458">
        <v>152.69999999999999</v>
      </c>
      <c r="AE458">
        <v>1135.2</v>
      </c>
      <c r="AF458">
        <v>81.5</v>
      </c>
      <c r="AG458">
        <v>934.75</v>
      </c>
      <c r="AH458">
        <v>364.75</v>
      </c>
      <c r="AI458">
        <v>22.19</v>
      </c>
      <c r="AJ458">
        <v>482.25</v>
      </c>
      <c r="AK458">
        <f>IF(ISNUMBER(VLOOKUP($A458,'[1]F-F_Research_Data_Factors_weekl'!$G$6:$J$4822,2,0)),VLOOKUP($A458,'[1]F-F_Research_Data_Factors_weekl'!$G$6:$J$4822,2,0),AK459)</f>
        <v>8431.01849773713</v>
      </c>
      <c r="AL458">
        <f>IF(ISNUMBER(VLOOKUP($A458,'[1]F-F_Research_Data_Factors_weekl'!$G$6:$J$4822,3,0)),VLOOKUP($A458,'[1]F-F_Research_Data_Factors_weekl'!$G$6:$J$4822,3,0),AL459)</f>
        <v>368.28971887822661</v>
      </c>
      <c r="AM458">
        <f>IF(ISNUMBER(VLOOKUP($A458,'[1]F-F_Research_Data_Factors_weekl'!$G$6:$J$4822,4,0)),VLOOKUP($A458,'[1]F-F_Research_Data_Factors_weekl'!$G$6:$J$4822,4,0),AM459)</f>
        <v>4270.593625194063</v>
      </c>
    </row>
    <row r="459" spans="1:39" x14ac:dyDescent="0.25">
      <c r="A459" s="14">
        <v>40235</v>
      </c>
      <c r="B459">
        <v>10325.26</v>
      </c>
      <c r="C459">
        <v>1104.49</v>
      </c>
      <c r="D459">
        <v>2238.2600000000002</v>
      </c>
      <c r="E459">
        <v>11629.63</v>
      </c>
      <c r="F459">
        <v>5598.46</v>
      </c>
      <c r="G459">
        <v>10126.030000000001</v>
      </c>
      <c r="H459">
        <v>894.1</v>
      </c>
      <c r="I459">
        <v>20608.7</v>
      </c>
      <c r="J459">
        <v>0.81179999999999997</v>
      </c>
      <c r="K459">
        <v>2.3018000000000001</v>
      </c>
      <c r="L459">
        <v>3.6116999999999999</v>
      </c>
      <c r="M459">
        <v>4.5565999999999995</v>
      </c>
      <c r="N459">
        <v>80.361999999999995</v>
      </c>
      <c r="O459">
        <v>1.3631</v>
      </c>
      <c r="P459">
        <v>88.97</v>
      </c>
      <c r="Q459">
        <v>1.5238</v>
      </c>
      <c r="R459">
        <v>0.89539999999999997</v>
      </c>
      <c r="S459">
        <v>0.69820000000000004</v>
      </c>
      <c r="T459">
        <v>1.0734999999999999</v>
      </c>
      <c r="U459">
        <v>5.91</v>
      </c>
      <c r="V459">
        <v>7.1223000000000001</v>
      </c>
      <c r="W459">
        <v>46.085000000000001</v>
      </c>
      <c r="X459">
        <v>3.4028</v>
      </c>
      <c r="Y459">
        <v>7.7153999999999998</v>
      </c>
      <c r="Z459">
        <v>12.772</v>
      </c>
      <c r="AA459">
        <v>82.61</v>
      </c>
      <c r="AB459">
        <v>16.5</v>
      </c>
      <c r="AC459">
        <v>90.3</v>
      </c>
      <c r="AD459">
        <v>143.65</v>
      </c>
      <c r="AE459">
        <v>1118.9000000000001</v>
      </c>
      <c r="AF459">
        <v>79.66</v>
      </c>
      <c r="AG459">
        <v>951</v>
      </c>
      <c r="AH459">
        <v>378</v>
      </c>
      <c r="AI459">
        <v>24.13</v>
      </c>
      <c r="AJ459">
        <v>506.5</v>
      </c>
      <c r="AK459">
        <f>IF(ISNUMBER(VLOOKUP($A459,'[1]F-F_Research_Data_Factors_weekl'!$G$6:$J$4822,2,0)),VLOOKUP($A459,'[1]F-F_Research_Data_Factors_weekl'!$G$6:$J$4822,2,0),AK460)</f>
        <v>8149.0609875673017</v>
      </c>
      <c r="AL459">
        <f>IF(ISNUMBER(VLOOKUP($A459,'[1]F-F_Research_Data_Factors_weekl'!$G$6:$J$4822,3,0)),VLOOKUP($A459,'[1]F-F_Research_Data_Factors_weekl'!$G$6:$J$4822,3,0),AL460)</f>
        <v>359.20191054152599</v>
      </c>
      <c r="AM459">
        <f>IF(ISNUMBER(VLOOKUP($A459,'[1]F-F_Research_Data_Factors_weekl'!$G$6:$J$4822,4,0)),VLOOKUP($A459,'[1]F-F_Research_Data_Factors_weekl'!$G$6:$J$4822,4,0),AM460)</f>
        <v>4218.2868680304855</v>
      </c>
    </row>
    <row r="460" spans="1:39" x14ac:dyDescent="0.25">
      <c r="A460" s="14">
        <v>40228</v>
      </c>
      <c r="B460">
        <v>10402.35</v>
      </c>
      <c r="C460">
        <v>1109.17</v>
      </c>
      <c r="D460">
        <v>2243.87</v>
      </c>
      <c r="E460">
        <v>11709.29</v>
      </c>
      <c r="F460">
        <v>5722.05</v>
      </c>
      <c r="G460">
        <v>10123.58</v>
      </c>
      <c r="H460">
        <v>889.08</v>
      </c>
      <c r="I460">
        <v>19894.02</v>
      </c>
      <c r="J460">
        <v>0.91569999999999996</v>
      </c>
      <c r="K460">
        <v>2.4491000000000001</v>
      </c>
      <c r="L460">
        <v>3.7725999999999997</v>
      </c>
      <c r="M460">
        <v>4.7031000000000001</v>
      </c>
      <c r="N460">
        <v>80.643000000000001</v>
      </c>
      <c r="O460">
        <v>1.3613</v>
      </c>
      <c r="P460">
        <v>91.52</v>
      </c>
      <c r="Q460">
        <v>1.5472999999999999</v>
      </c>
      <c r="R460">
        <v>0.89880000000000004</v>
      </c>
      <c r="S460">
        <v>0.69950000000000001</v>
      </c>
      <c r="T460">
        <v>1.0757000000000001</v>
      </c>
      <c r="U460">
        <v>5.9404000000000003</v>
      </c>
      <c r="V460">
        <v>7.2159000000000004</v>
      </c>
      <c r="W460">
        <v>46.305599999999998</v>
      </c>
      <c r="X460">
        <v>3.4135</v>
      </c>
      <c r="Y460">
        <v>7.6619999999999999</v>
      </c>
      <c r="Z460">
        <v>12.797700000000001</v>
      </c>
      <c r="AA460">
        <v>78.790000000000006</v>
      </c>
      <c r="AB460">
        <v>16.413</v>
      </c>
      <c r="AC460">
        <v>92.775000000000006</v>
      </c>
      <c r="AD460">
        <v>136.69999999999999</v>
      </c>
      <c r="AE460">
        <v>1121.3</v>
      </c>
      <c r="AF460">
        <v>79.81</v>
      </c>
      <c r="AG460">
        <v>945</v>
      </c>
      <c r="AH460">
        <v>360</v>
      </c>
      <c r="AI460">
        <v>26.8</v>
      </c>
      <c r="AJ460">
        <v>489.75</v>
      </c>
      <c r="AK460">
        <f>IF(ISNUMBER(VLOOKUP($A460,'[1]F-F_Research_Data_Factors_weekl'!$G$6:$J$4822,2,0)),VLOOKUP($A460,'[1]F-F_Research_Data_Factors_weekl'!$G$6:$J$4822,2,0),AK461)</f>
        <v>8179.3244881735445</v>
      </c>
      <c r="AL460">
        <f>IF(ISNUMBER(VLOOKUP($A460,'[1]F-F_Research_Data_Factors_weekl'!$G$6:$J$4822,3,0)),VLOOKUP($A460,'[1]F-F_Research_Data_Factors_weekl'!$G$6:$J$4822,3,0),AL461)</f>
        <v>360.53589334690957</v>
      </c>
      <c r="AM460">
        <f>IF(ISNUMBER(VLOOKUP($A460,'[1]F-F_Research_Data_Factors_weekl'!$G$6:$J$4822,4,0)),VLOOKUP($A460,'[1]F-F_Research_Data_Factors_weekl'!$G$6:$J$4822,4,0),AM461)</f>
        <v>4186.8852288143771</v>
      </c>
    </row>
    <row r="461" spans="1:39" x14ac:dyDescent="0.25">
      <c r="A461" s="14">
        <v>40221</v>
      </c>
      <c r="B461">
        <v>10099.14</v>
      </c>
      <c r="C461">
        <v>1075.51</v>
      </c>
      <c r="D461">
        <v>2183.5300000000002</v>
      </c>
      <c r="E461">
        <v>11469.81</v>
      </c>
      <c r="F461">
        <v>5500.39</v>
      </c>
      <c r="G461">
        <v>10092.19</v>
      </c>
      <c r="H461">
        <v>892.16</v>
      </c>
      <c r="I461">
        <v>20268.689999999999</v>
      </c>
      <c r="J461">
        <v>0.82650000000000001</v>
      </c>
      <c r="K461">
        <v>2.3304</v>
      </c>
      <c r="L461">
        <v>3.6928000000000001</v>
      </c>
      <c r="M461">
        <v>4.6463000000000001</v>
      </c>
      <c r="N461">
        <v>80.218000000000004</v>
      </c>
      <c r="O461">
        <v>1.3632</v>
      </c>
      <c r="P461">
        <v>89.96</v>
      </c>
      <c r="Q461">
        <v>1.5701000000000001</v>
      </c>
      <c r="R461">
        <v>0.88780000000000003</v>
      </c>
      <c r="S461">
        <v>0.69750000000000001</v>
      </c>
      <c r="T461">
        <v>1.0753999999999999</v>
      </c>
      <c r="U461">
        <v>5.9047999999999998</v>
      </c>
      <c r="V461">
        <v>7.2522000000000002</v>
      </c>
      <c r="W461">
        <v>46.5</v>
      </c>
      <c r="X461">
        <v>3.4176000000000002</v>
      </c>
      <c r="Y461">
        <v>7.6937999999999995</v>
      </c>
      <c r="Z461">
        <v>12.9406</v>
      </c>
      <c r="AA461">
        <v>74.39</v>
      </c>
      <c r="AB461">
        <v>15.446999999999999</v>
      </c>
      <c r="AC461">
        <v>89.375</v>
      </c>
      <c r="AD461">
        <v>135.35</v>
      </c>
      <c r="AE461">
        <v>1089.5</v>
      </c>
      <c r="AF461">
        <v>74.13</v>
      </c>
      <c r="AG461">
        <v>945</v>
      </c>
      <c r="AH461">
        <v>361.5</v>
      </c>
      <c r="AI461">
        <v>26.95</v>
      </c>
      <c r="AJ461">
        <v>486.5</v>
      </c>
      <c r="AK461">
        <f>IF(ISNUMBER(VLOOKUP($A461,'[1]F-F_Research_Data_Factors_weekl'!$G$6:$J$4822,2,0)),VLOOKUP($A461,'[1]F-F_Research_Data_Factors_weekl'!$G$6:$J$4822,2,0),AK462)</f>
        <v>7927.238309918147</v>
      </c>
      <c r="AL461">
        <f>IF(ISNUMBER(VLOOKUP($A461,'[1]F-F_Research_Data_Factors_weekl'!$G$6:$J$4822,3,0)),VLOOKUP($A461,'[1]F-F_Research_Data_Factors_weekl'!$G$6:$J$4822,3,0),AL462)</f>
        <v>360.46380058679222</v>
      </c>
      <c r="AM461">
        <f>IF(ISNUMBER(VLOOKUP($A461,'[1]F-F_Research_Data_Factors_weekl'!$G$6:$J$4822,4,0)),VLOOKUP($A461,'[1]F-F_Research_Data_Factors_weekl'!$G$6:$J$4822,4,0),AM462)</f>
        <v>4117.7077388024954</v>
      </c>
    </row>
    <row r="462" spans="1:39" x14ac:dyDescent="0.25">
      <c r="A462" s="14">
        <v>40214</v>
      </c>
      <c r="B462">
        <v>10012.23</v>
      </c>
      <c r="C462">
        <v>1066.19</v>
      </c>
      <c r="D462">
        <v>2141.12</v>
      </c>
      <c r="E462">
        <v>11223.12</v>
      </c>
      <c r="F462">
        <v>5434.34</v>
      </c>
      <c r="G462">
        <v>10057.09</v>
      </c>
      <c r="H462">
        <v>891.78</v>
      </c>
      <c r="I462">
        <v>19665.080000000002</v>
      </c>
      <c r="J462">
        <v>0.76329999999999998</v>
      </c>
      <c r="K462">
        <v>2.2332999999999998</v>
      </c>
      <c r="L462">
        <v>3.5653999999999999</v>
      </c>
      <c r="M462">
        <v>4.5186000000000002</v>
      </c>
      <c r="N462">
        <v>80.441000000000003</v>
      </c>
      <c r="O462">
        <v>1.3677999999999999</v>
      </c>
      <c r="P462">
        <v>89.25</v>
      </c>
      <c r="Q462">
        <v>1.5641</v>
      </c>
      <c r="R462">
        <v>0.86839999999999995</v>
      </c>
      <c r="S462">
        <v>0.6895</v>
      </c>
      <c r="T462">
        <v>1.0726</v>
      </c>
      <c r="U462">
        <v>5.9866000000000001</v>
      </c>
      <c r="V462">
        <v>7.4455</v>
      </c>
      <c r="W462">
        <v>46.7425</v>
      </c>
      <c r="X462">
        <v>3.444</v>
      </c>
      <c r="Y462">
        <v>7.7872000000000003</v>
      </c>
      <c r="Z462">
        <v>13.1409</v>
      </c>
      <c r="AA462">
        <v>66.62</v>
      </c>
      <c r="AB462">
        <v>14.83</v>
      </c>
      <c r="AC462">
        <v>87.424999999999997</v>
      </c>
      <c r="AD462">
        <v>133.94999999999999</v>
      </c>
      <c r="AE462">
        <v>1052.2</v>
      </c>
      <c r="AF462">
        <v>71.19</v>
      </c>
      <c r="AG462">
        <v>913.5</v>
      </c>
      <c r="AH462">
        <v>351.5</v>
      </c>
      <c r="AI462">
        <v>26.17</v>
      </c>
      <c r="AJ462">
        <v>473.25</v>
      </c>
      <c r="AK462">
        <f>IF(ISNUMBER(VLOOKUP($A462,'[1]F-F_Research_Data_Factors_weekl'!$G$6:$J$4822,2,0)),VLOOKUP($A462,'[1]F-F_Research_Data_Factors_weekl'!$G$6:$J$4822,2,0),AK463)</f>
        <v>7817.0183511666964</v>
      </c>
      <c r="AL462">
        <f>IF(ISNUMBER(VLOOKUP($A462,'[1]F-F_Research_Data_Factors_weekl'!$G$6:$J$4822,3,0)),VLOOKUP($A462,'[1]F-F_Research_Data_Factors_weekl'!$G$6:$J$4822,3,0),AL463)</f>
        <v>352.32509098503789</v>
      </c>
      <c r="AM462">
        <f>IF(ISNUMBER(VLOOKUP($A462,'[1]F-F_Research_Data_Factors_weekl'!$G$6:$J$4822,4,0)),VLOOKUP($A462,'[1]F-F_Research_Data_Factors_weekl'!$G$6:$J$4822,4,0),AM463)</f>
        <v>4086.2436626004715</v>
      </c>
    </row>
    <row r="463" spans="1:39" x14ac:dyDescent="0.25">
      <c r="A463" s="14">
        <v>40207</v>
      </c>
      <c r="B463">
        <v>10067.33</v>
      </c>
      <c r="C463">
        <v>1073.8699999999999</v>
      </c>
      <c r="D463">
        <v>2147.35</v>
      </c>
      <c r="E463">
        <v>11094.31</v>
      </c>
      <c r="F463">
        <v>5608.79</v>
      </c>
      <c r="G463">
        <v>10198.040000000001</v>
      </c>
      <c r="H463">
        <v>901.12</v>
      </c>
      <c r="I463">
        <v>20121.990000000002</v>
      </c>
      <c r="J463">
        <v>0.81179999999999997</v>
      </c>
      <c r="K463">
        <v>2.3231999999999999</v>
      </c>
      <c r="L463">
        <v>3.5844</v>
      </c>
      <c r="M463">
        <v>4.4884000000000004</v>
      </c>
      <c r="N463">
        <v>79.462000000000003</v>
      </c>
      <c r="O463">
        <v>1.3862999999999999</v>
      </c>
      <c r="P463">
        <v>90.27</v>
      </c>
      <c r="Q463">
        <v>1.5986</v>
      </c>
      <c r="R463">
        <v>0.88380000000000003</v>
      </c>
      <c r="S463">
        <v>0.70099999999999996</v>
      </c>
      <c r="T463">
        <v>1.0606</v>
      </c>
      <c r="U463">
        <v>5.9274000000000004</v>
      </c>
      <c r="V463">
        <v>7.3876999999999997</v>
      </c>
      <c r="W463">
        <v>46.178199999999997</v>
      </c>
      <c r="X463">
        <v>3.4098000000000002</v>
      </c>
      <c r="Y463">
        <v>7.6262999999999996</v>
      </c>
      <c r="Z463">
        <v>13.095000000000001</v>
      </c>
      <c r="AA463">
        <v>69.03</v>
      </c>
      <c r="AB463">
        <v>16.190000000000001</v>
      </c>
      <c r="AC463">
        <v>85.8</v>
      </c>
      <c r="AD463">
        <v>136.1</v>
      </c>
      <c r="AE463">
        <v>1083</v>
      </c>
      <c r="AF463">
        <v>72.89</v>
      </c>
      <c r="AG463">
        <v>914</v>
      </c>
      <c r="AH463">
        <v>356.5</v>
      </c>
      <c r="AI463">
        <v>29.9</v>
      </c>
      <c r="AJ463">
        <v>474</v>
      </c>
      <c r="AK463">
        <f>IF(ISNUMBER(VLOOKUP($A463,'[1]F-F_Research_Data_Factors_weekl'!$G$6:$J$4822,2,0)),VLOOKUP($A463,'[1]F-F_Research_Data_Factors_weekl'!$G$6:$J$4822,2,0),AK464)</f>
        <v>7880.853262593705</v>
      </c>
      <c r="AL463">
        <f>IF(ISNUMBER(VLOOKUP($A463,'[1]F-F_Research_Data_Factors_weekl'!$G$6:$J$4822,3,0)),VLOOKUP($A463,'[1]F-F_Research_Data_Factors_weekl'!$G$6:$J$4822,3,0),AL464)</f>
        <v>354.84448684161333</v>
      </c>
      <c r="AM463">
        <f>IF(ISNUMBER(VLOOKUP($A463,'[1]F-F_Research_Data_Factors_weekl'!$G$6:$J$4822,4,0)),VLOOKUP($A463,'[1]F-F_Research_Data_Factors_weekl'!$G$6:$J$4822,4,0),AM464)</f>
        <v>4093.2021061809792</v>
      </c>
    </row>
    <row r="464" spans="1:39" x14ac:dyDescent="0.25">
      <c r="A464" s="14">
        <v>40200</v>
      </c>
      <c r="B464">
        <v>10172.98</v>
      </c>
      <c r="C464">
        <v>1091.76</v>
      </c>
      <c r="D464">
        <v>2205.29</v>
      </c>
      <c r="E464">
        <v>11343.43</v>
      </c>
      <c r="F464">
        <v>5695.32</v>
      </c>
      <c r="G464">
        <v>10590.55</v>
      </c>
      <c r="H464">
        <v>940.94</v>
      </c>
      <c r="I464">
        <v>20726.18</v>
      </c>
      <c r="J464">
        <v>0.78749999999999998</v>
      </c>
      <c r="K464">
        <v>2.3414000000000001</v>
      </c>
      <c r="L464">
        <v>3.6071</v>
      </c>
      <c r="M464">
        <v>4.5312000000000001</v>
      </c>
      <c r="N464">
        <v>78.277000000000001</v>
      </c>
      <c r="O464">
        <v>1.4138999999999999</v>
      </c>
      <c r="P464">
        <v>89.82</v>
      </c>
      <c r="Q464">
        <v>1.6113</v>
      </c>
      <c r="R464">
        <v>0.90069999999999995</v>
      </c>
      <c r="S464">
        <v>0.7097</v>
      </c>
      <c r="T464">
        <v>1.0411999999999999</v>
      </c>
      <c r="U464">
        <v>5.8070000000000004</v>
      </c>
      <c r="V464">
        <v>7.2401</v>
      </c>
      <c r="W464">
        <v>46.155000000000001</v>
      </c>
      <c r="X464">
        <v>3.3965000000000001</v>
      </c>
      <c r="Y464">
        <v>7.6359000000000004</v>
      </c>
      <c r="Z464">
        <v>12.974500000000001</v>
      </c>
      <c r="AA464">
        <v>71.069999999999993</v>
      </c>
      <c r="AB464">
        <v>16.931999999999999</v>
      </c>
      <c r="AC464">
        <v>86.625</v>
      </c>
      <c r="AD464">
        <v>138.65</v>
      </c>
      <c r="AE464">
        <v>1089.7</v>
      </c>
      <c r="AF464">
        <v>74.540000000000006</v>
      </c>
      <c r="AG464">
        <v>951.5</v>
      </c>
      <c r="AH464">
        <v>364.75</v>
      </c>
      <c r="AI464">
        <v>28.78</v>
      </c>
      <c r="AJ464">
        <v>498.5</v>
      </c>
      <c r="AK464">
        <f>IF(ISNUMBER(VLOOKUP($A464,'[1]F-F_Research_Data_Factors_weekl'!$G$6:$J$4822,2,0)),VLOOKUP($A464,'[1]F-F_Research_Data_Factors_weekl'!$G$6:$J$4822,2,0),AK465)</f>
        <v>8017.144722882711</v>
      </c>
      <c r="AL464">
        <f>IF(ISNUMBER(VLOOKUP($A464,'[1]F-F_Research_Data_Factors_weekl'!$G$6:$J$4822,3,0)),VLOOKUP($A464,'[1]F-F_Research_Data_Factors_weekl'!$G$6:$J$4822,3,0),AL465)</f>
        <v>357.52593132656256</v>
      </c>
      <c r="AM464">
        <f>IF(ISNUMBER(VLOOKUP($A464,'[1]F-F_Research_Data_Factors_weekl'!$G$6:$J$4822,4,0)),VLOOKUP($A464,'[1]F-F_Research_Data_Factors_weekl'!$G$6:$J$4822,4,0),AM465)</f>
        <v>4089.5215367978617</v>
      </c>
    </row>
    <row r="465" spans="1:39" x14ac:dyDescent="0.25">
      <c r="A465" s="14">
        <v>40193</v>
      </c>
      <c r="B465">
        <v>10609.65</v>
      </c>
      <c r="C465">
        <v>1136.03</v>
      </c>
      <c r="D465">
        <v>2287.9899999999998</v>
      </c>
      <c r="E465">
        <v>11685.37</v>
      </c>
      <c r="F465">
        <v>5875.97</v>
      </c>
      <c r="G465">
        <v>10982.1</v>
      </c>
      <c r="H465">
        <v>966.4</v>
      </c>
      <c r="I465">
        <v>21654.16</v>
      </c>
      <c r="J465">
        <v>0.86209999999999998</v>
      </c>
      <c r="K465">
        <v>2.4159000000000002</v>
      </c>
      <c r="L465">
        <v>3.6743999999999999</v>
      </c>
      <c r="M465">
        <v>4.5814000000000004</v>
      </c>
      <c r="N465">
        <v>77.322999999999993</v>
      </c>
      <c r="O465">
        <v>1.4386999999999999</v>
      </c>
      <c r="P465">
        <v>90.77</v>
      </c>
      <c r="Q465">
        <v>1.6263999999999998</v>
      </c>
      <c r="R465">
        <v>0.92279999999999995</v>
      </c>
      <c r="S465">
        <v>0.7379</v>
      </c>
      <c r="T465">
        <v>1.0253000000000001</v>
      </c>
      <c r="U465">
        <v>5.6802999999999999</v>
      </c>
      <c r="V465">
        <v>7.0651999999999999</v>
      </c>
      <c r="W465">
        <v>45.774999999999999</v>
      </c>
      <c r="X465">
        <v>3.3395000000000001</v>
      </c>
      <c r="Y465">
        <v>7.3986000000000001</v>
      </c>
      <c r="Z465">
        <v>12.6968</v>
      </c>
      <c r="AA465">
        <v>72.08</v>
      </c>
      <c r="AB465">
        <v>18.427</v>
      </c>
      <c r="AC465">
        <v>87.35</v>
      </c>
      <c r="AD465">
        <v>131.75</v>
      </c>
      <c r="AE465">
        <v>1130.5</v>
      </c>
      <c r="AF465">
        <v>78</v>
      </c>
      <c r="AG465">
        <v>974</v>
      </c>
      <c r="AH465">
        <v>371.5</v>
      </c>
      <c r="AI465">
        <v>27.62</v>
      </c>
      <c r="AJ465">
        <v>510</v>
      </c>
      <c r="AK465">
        <f>IF(ISNUMBER(VLOOKUP($A465,'[1]F-F_Research_Data_Factors_weekl'!$G$6:$J$4822,2,0)),VLOOKUP($A465,'[1]F-F_Research_Data_Factors_weekl'!$G$6:$J$4822,2,0),AK466)</f>
        <v>8313.9528392437114</v>
      </c>
      <c r="AL465">
        <f>IF(ISNUMBER(VLOOKUP($A465,'[1]F-F_Research_Data_Factors_weekl'!$G$6:$J$4822,3,0)),VLOOKUP($A465,'[1]F-F_Research_Data_Factors_weekl'!$G$6:$J$4822,3,0),AL466)</f>
        <v>354.54773039127588</v>
      </c>
      <c r="AM465">
        <f>IF(ISNUMBER(VLOOKUP($A465,'[1]F-F_Research_Data_Factors_weekl'!$G$6:$J$4822,4,0)),VLOOKUP($A465,'[1]F-F_Research_Data_Factors_weekl'!$G$6:$J$4822,4,0),AM466)</f>
        <v>4167.0282624799893</v>
      </c>
    </row>
    <row r="466" spans="1:39" x14ac:dyDescent="0.25">
      <c r="A466" s="14">
        <v>40186</v>
      </c>
      <c r="B466">
        <v>10618.19</v>
      </c>
      <c r="C466">
        <v>1144.98</v>
      </c>
      <c r="D466">
        <v>2317.17</v>
      </c>
      <c r="E466">
        <v>11953.83</v>
      </c>
      <c r="F466">
        <v>6037.61</v>
      </c>
      <c r="G466">
        <v>10798.32</v>
      </c>
      <c r="H466">
        <v>941.29</v>
      </c>
      <c r="I466">
        <v>22296.75</v>
      </c>
      <c r="J466">
        <v>0.97589999999999999</v>
      </c>
      <c r="K466">
        <v>2.5911999999999997</v>
      </c>
      <c r="L466">
        <v>3.8296999999999999</v>
      </c>
      <c r="M466">
        <v>4.7149999999999999</v>
      </c>
      <c r="N466">
        <v>77.471000000000004</v>
      </c>
      <c r="O466">
        <v>1.4409000000000001</v>
      </c>
      <c r="P466">
        <v>92.66</v>
      </c>
      <c r="Q466">
        <v>1.6023000000000001</v>
      </c>
      <c r="R466">
        <v>0.92479999999999996</v>
      </c>
      <c r="S466">
        <v>0.73660000000000003</v>
      </c>
      <c r="T466">
        <v>1.0237000000000001</v>
      </c>
      <c r="U466">
        <v>5.6668000000000003</v>
      </c>
      <c r="V466">
        <v>7.0763999999999996</v>
      </c>
      <c r="W466">
        <v>45.770600000000002</v>
      </c>
      <c r="X466">
        <v>3.3759999999999999</v>
      </c>
      <c r="Y466">
        <v>7.3539000000000003</v>
      </c>
      <c r="Z466">
        <v>12.696999999999999</v>
      </c>
      <c r="AA466">
        <v>72.44</v>
      </c>
      <c r="AB466">
        <v>18.47</v>
      </c>
      <c r="AC466">
        <v>85.825000000000003</v>
      </c>
      <c r="AD466">
        <v>146.69999999999999</v>
      </c>
      <c r="AE466">
        <v>1138.9000000000001</v>
      </c>
      <c r="AF466">
        <v>82.75</v>
      </c>
      <c r="AG466">
        <v>1013</v>
      </c>
      <c r="AH466">
        <v>423</v>
      </c>
      <c r="AI466">
        <v>27.53</v>
      </c>
      <c r="AJ466">
        <v>568.5</v>
      </c>
      <c r="AK466">
        <f>IF(ISNUMBER(VLOOKUP($A466,'[1]F-F_Research_Data_Factors_weekl'!$G$6:$J$4822,2,0)),VLOOKUP($A466,'[1]F-F_Research_Data_Factors_weekl'!$G$6:$J$4822,2,0),AK467)</f>
        <v>8390.3046112056836</v>
      </c>
      <c r="AL466">
        <f>IF(ISNUMBER(VLOOKUP($A466,'[1]F-F_Research_Data_Factors_weekl'!$G$6:$J$4822,3,0)),VLOOKUP($A466,'[1]F-F_Research_Data_Factors_weekl'!$G$6:$J$4822,3,0),AL467)</f>
        <v>354.15815641921472</v>
      </c>
      <c r="AM466">
        <f>IF(ISNUMBER(VLOOKUP($A466,'[1]F-F_Research_Data_Factors_weekl'!$G$6:$J$4822,4,0)),VLOOKUP($A466,'[1]F-F_Research_Data_Factors_weekl'!$G$6:$J$4822,4,0),AM467)</f>
        <v>4230.9150801908718</v>
      </c>
    </row>
    <row r="467" spans="1:39" x14ac:dyDescent="0.25">
      <c r="A467" s="14">
        <v>40179</v>
      </c>
      <c r="B467">
        <v>10428.049999999999</v>
      </c>
      <c r="C467">
        <v>1115.0999999999999</v>
      </c>
      <c r="D467">
        <v>2269.15</v>
      </c>
      <c r="E467">
        <v>11746.11</v>
      </c>
      <c r="F467">
        <v>5957.43</v>
      </c>
      <c r="G467">
        <v>10546.44</v>
      </c>
      <c r="H467">
        <v>907.59</v>
      </c>
      <c r="I467">
        <v>21872.5</v>
      </c>
      <c r="J467">
        <v>1.1355999999999999</v>
      </c>
      <c r="K467">
        <v>2.6787999999999998</v>
      </c>
      <c r="L467">
        <v>3.835</v>
      </c>
      <c r="M467">
        <v>4.6280999999999999</v>
      </c>
      <c r="N467">
        <v>77.86</v>
      </c>
      <c r="O467">
        <v>1.4323999999999999</v>
      </c>
      <c r="P467">
        <v>93.04</v>
      </c>
      <c r="Q467">
        <v>1.6151</v>
      </c>
      <c r="R467">
        <v>0.89800000000000002</v>
      </c>
      <c r="S467">
        <v>0.72309999999999997</v>
      </c>
      <c r="T467">
        <v>1.0351999999999999</v>
      </c>
      <c r="U467">
        <v>5.7671999999999999</v>
      </c>
      <c r="V467">
        <v>7.1607000000000003</v>
      </c>
      <c r="W467">
        <v>46.62</v>
      </c>
      <c r="X467">
        <v>3.4239999999999999</v>
      </c>
      <c r="Y467">
        <v>7.3902999999999999</v>
      </c>
      <c r="Z467">
        <v>13.1013</v>
      </c>
      <c r="AA467">
        <v>75.599999999999994</v>
      </c>
      <c r="AB467">
        <v>16.844999999999999</v>
      </c>
      <c r="AC467">
        <v>86</v>
      </c>
      <c r="AD467">
        <v>124</v>
      </c>
      <c r="AE467">
        <v>1096.2</v>
      </c>
      <c r="AF467">
        <v>79.36</v>
      </c>
      <c r="AG467">
        <v>1039.75</v>
      </c>
      <c r="AH467">
        <v>414.5</v>
      </c>
      <c r="AI467">
        <v>26.95</v>
      </c>
      <c r="AJ467">
        <v>541.5</v>
      </c>
      <c r="AK467">
        <f>IF(ISNUMBER(VLOOKUP($A467,'[1]F-F_Research_Data_Factors_weekl'!$G$6:$J$4822,2,0)),VLOOKUP($A467,'[1]F-F_Research_Data_Factors_weekl'!$G$6:$J$4822,2,0),AK468)</f>
        <v>8048.6935056041648</v>
      </c>
      <c r="AL467">
        <f>IF(ISNUMBER(VLOOKUP($A467,'[1]F-F_Research_Data_Factors_weekl'!$G$6:$J$4822,3,0)),VLOOKUP($A467,'[1]F-F_Research_Data_Factors_weekl'!$G$6:$J$4822,3,0),AL468)</f>
        <v>348.61689872754403</v>
      </c>
      <c r="AM467">
        <f>IF(ISNUMBER(VLOOKUP($A467,'[1]F-F_Research_Data_Factors_weekl'!$G$6:$J$4822,4,0)),VLOOKUP($A467,'[1]F-F_Research_Data_Factors_weekl'!$G$6:$J$4822,4,0),AM468)</f>
        <v>4074.5532934419457</v>
      </c>
    </row>
    <row r="468" spans="1:39" x14ac:dyDescent="0.25">
      <c r="A468" s="14">
        <v>40172</v>
      </c>
      <c r="B468">
        <v>10520.1</v>
      </c>
      <c r="C468">
        <v>1126.48</v>
      </c>
      <c r="D468">
        <v>2285.69</v>
      </c>
      <c r="E468">
        <v>11754.61</v>
      </c>
      <c r="F468">
        <v>5957.44</v>
      </c>
      <c r="G468">
        <v>10494.71</v>
      </c>
      <c r="H468">
        <v>909.39</v>
      </c>
      <c r="I468">
        <v>21517</v>
      </c>
      <c r="J468">
        <v>0.96399999999999997</v>
      </c>
      <c r="K468">
        <v>2.536</v>
      </c>
      <c r="L468">
        <v>3.8029999999999999</v>
      </c>
      <c r="M468">
        <v>4.6833999999999998</v>
      </c>
      <c r="N468">
        <v>77.733999999999995</v>
      </c>
      <c r="O468">
        <v>1.4411</v>
      </c>
      <c r="P468">
        <v>91.3</v>
      </c>
      <c r="Q468">
        <v>1.5966</v>
      </c>
      <c r="R468">
        <v>0.88419999999999999</v>
      </c>
      <c r="S468">
        <v>0.70589999999999997</v>
      </c>
      <c r="T468">
        <v>1.036</v>
      </c>
      <c r="U468">
        <v>5.7922000000000002</v>
      </c>
      <c r="V468">
        <v>7.2618999999999998</v>
      </c>
      <c r="W468">
        <v>46.65</v>
      </c>
      <c r="X468">
        <v>3.4289999999999998</v>
      </c>
      <c r="Y468">
        <v>7.5315000000000003</v>
      </c>
      <c r="Z468">
        <v>12.885</v>
      </c>
      <c r="AA468">
        <v>73.650000000000006</v>
      </c>
      <c r="AB468">
        <v>17.422999999999998</v>
      </c>
      <c r="AC468">
        <v>83.075000000000003</v>
      </c>
      <c r="AD468">
        <v>131.9</v>
      </c>
      <c r="AE468">
        <v>1104.0999999999999</v>
      </c>
      <c r="AF468">
        <v>78.05</v>
      </c>
      <c r="AG468">
        <v>999.5</v>
      </c>
      <c r="AH468">
        <v>408.5</v>
      </c>
      <c r="AI468">
        <v>27.08</v>
      </c>
      <c r="AJ468">
        <v>524.5</v>
      </c>
      <c r="AK468">
        <f>IF(ISNUMBER(VLOOKUP($A468,'[1]F-F_Research_Data_Factors_weekl'!$G$6:$J$4822,2,0)),VLOOKUP($A468,'[1]F-F_Research_Data_Factors_weekl'!$G$6:$J$4822,2,0),AK469)</f>
        <v>8048.6935056041648</v>
      </c>
      <c r="AL468">
        <f>IF(ISNUMBER(VLOOKUP($A468,'[1]F-F_Research_Data_Factors_weekl'!$G$6:$J$4822,3,0)),VLOOKUP($A468,'[1]F-F_Research_Data_Factors_weekl'!$G$6:$J$4822,3,0),AL469)</f>
        <v>348.61689872754403</v>
      </c>
      <c r="AM468">
        <f>IF(ISNUMBER(VLOOKUP($A468,'[1]F-F_Research_Data_Factors_weekl'!$G$6:$J$4822,4,0)),VLOOKUP($A468,'[1]F-F_Research_Data_Factors_weekl'!$G$6:$J$4822,4,0),AM469)</f>
        <v>4074.5532934419457</v>
      </c>
    </row>
    <row r="469" spans="1:39" x14ac:dyDescent="0.25">
      <c r="A469" s="14">
        <v>40165</v>
      </c>
      <c r="B469">
        <v>10328.89</v>
      </c>
      <c r="C469">
        <v>1102.47</v>
      </c>
      <c r="D469">
        <v>2211.69</v>
      </c>
      <c r="E469">
        <v>11463.4</v>
      </c>
      <c r="F469">
        <v>5831.21</v>
      </c>
      <c r="G469">
        <v>10142.049999999999</v>
      </c>
      <c r="H469">
        <v>893.59</v>
      </c>
      <c r="I469">
        <v>21175.88</v>
      </c>
      <c r="J469">
        <v>0.79059999999999997</v>
      </c>
      <c r="K469">
        <v>2.2726999999999999</v>
      </c>
      <c r="L469">
        <v>3.5367999999999999</v>
      </c>
      <c r="M469">
        <v>4.4574999999999996</v>
      </c>
      <c r="N469">
        <v>77.820999999999998</v>
      </c>
      <c r="O469">
        <v>1.4338</v>
      </c>
      <c r="P469">
        <v>90.5</v>
      </c>
      <c r="Q469">
        <v>1.6160999999999999</v>
      </c>
      <c r="R469">
        <v>0.89019999999999999</v>
      </c>
      <c r="S469">
        <v>0.71150000000000002</v>
      </c>
      <c r="T469">
        <v>1.0427</v>
      </c>
      <c r="U469">
        <v>5.8472999999999997</v>
      </c>
      <c r="V469">
        <v>7.2628000000000004</v>
      </c>
      <c r="W469">
        <v>46.725000000000001</v>
      </c>
      <c r="X469">
        <v>3.4375</v>
      </c>
      <c r="Y469">
        <v>7.5646000000000004</v>
      </c>
      <c r="Z469">
        <v>12.850899999999999</v>
      </c>
      <c r="AA469">
        <v>75.28</v>
      </c>
      <c r="AB469">
        <v>17.305</v>
      </c>
      <c r="AC469">
        <v>82.05</v>
      </c>
      <c r="AD469">
        <v>130.44999999999999</v>
      </c>
      <c r="AE469">
        <v>1110.8</v>
      </c>
      <c r="AF469">
        <v>73.36</v>
      </c>
      <c r="AG469">
        <v>1012</v>
      </c>
      <c r="AH469">
        <v>397.75</v>
      </c>
      <c r="AI469">
        <v>26.34</v>
      </c>
      <c r="AJ469">
        <v>528</v>
      </c>
      <c r="AK469">
        <f>IF(ISNUMBER(VLOOKUP($A469,'[1]F-F_Research_Data_Factors_weekl'!$G$6:$J$4822,2,0)),VLOOKUP($A469,'[1]F-F_Research_Data_Factors_weekl'!$G$6:$J$4822,2,0),AK470)</f>
        <v>8048.6935056041648</v>
      </c>
      <c r="AL469">
        <f>IF(ISNUMBER(VLOOKUP($A469,'[1]F-F_Research_Data_Factors_weekl'!$G$6:$J$4822,3,0)),VLOOKUP($A469,'[1]F-F_Research_Data_Factors_weekl'!$G$6:$J$4822,3,0),AL470)</f>
        <v>348.61689872754403</v>
      </c>
      <c r="AM469">
        <f>IF(ISNUMBER(VLOOKUP($A469,'[1]F-F_Research_Data_Factors_weekl'!$G$6:$J$4822,4,0)),VLOOKUP($A469,'[1]F-F_Research_Data_Factors_weekl'!$G$6:$J$4822,4,0),AM470)</f>
        <v>4074.5532934419457</v>
      </c>
    </row>
    <row r="470" spans="1:39" x14ac:dyDescent="0.25">
      <c r="A470" s="14">
        <v>40158</v>
      </c>
      <c r="B470">
        <v>10471.5</v>
      </c>
      <c r="C470">
        <v>1106.4100000000001</v>
      </c>
      <c r="D470">
        <v>2190.31</v>
      </c>
      <c r="E470">
        <v>11423.93</v>
      </c>
      <c r="F470">
        <v>5756.29</v>
      </c>
      <c r="G470">
        <v>10107.870000000001</v>
      </c>
      <c r="H470">
        <v>888.57</v>
      </c>
      <c r="I470">
        <v>21902.11</v>
      </c>
      <c r="J470">
        <v>0.79820000000000002</v>
      </c>
      <c r="K470">
        <v>2.2486999999999999</v>
      </c>
      <c r="L470">
        <v>3.5497999999999998</v>
      </c>
      <c r="M470">
        <v>4.5008999999999997</v>
      </c>
      <c r="N470">
        <v>76.572999999999993</v>
      </c>
      <c r="O470">
        <v>1.4615</v>
      </c>
      <c r="P470">
        <v>89.1</v>
      </c>
      <c r="Q470">
        <v>1.6261999999999999</v>
      </c>
      <c r="R470">
        <v>0.91269999999999996</v>
      </c>
      <c r="S470">
        <v>0.72509999999999997</v>
      </c>
      <c r="T470">
        <v>1.0344</v>
      </c>
      <c r="U470">
        <v>5.7743000000000002</v>
      </c>
      <c r="V470">
        <v>7.1245000000000003</v>
      </c>
      <c r="W470">
        <v>46.545000000000002</v>
      </c>
      <c r="X470">
        <v>3.3984999999999999</v>
      </c>
      <c r="Y470">
        <v>7.5191999999999997</v>
      </c>
      <c r="Z470">
        <v>12.8873</v>
      </c>
      <c r="AA470">
        <v>74.31</v>
      </c>
      <c r="AB470">
        <v>17.084</v>
      </c>
      <c r="AC470">
        <v>80.150000000000006</v>
      </c>
      <c r="AD470">
        <v>126.85</v>
      </c>
      <c r="AE470">
        <v>1119.4000000000001</v>
      </c>
      <c r="AF470">
        <v>69.87</v>
      </c>
      <c r="AG470">
        <v>1035</v>
      </c>
      <c r="AH470">
        <v>389.25</v>
      </c>
      <c r="AI470">
        <v>24</v>
      </c>
      <c r="AJ470">
        <v>519.25</v>
      </c>
      <c r="AK470">
        <f>IF(ISNUMBER(VLOOKUP($A470,'[1]F-F_Research_Data_Factors_weekl'!$G$6:$J$4822,2,0)),VLOOKUP($A470,'[1]F-F_Research_Data_Factors_weekl'!$G$6:$J$4822,2,0),AK471)</f>
        <v>8049.4984554497096</v>
      </c>
      <c r="AL470">
        <f>IF(ISNUMBER(VLOOKUP($A470,'[1]F-F_Research_Data_Factors_weekl'!$G$6:$J$4822,3,0)),VLOOKUP($A470,'[1]F-F_Research_Data_Factors_weekl'!$G$6:$J$4822,3,0),AL471)</f>
        <v>342.21743273539221</v>
      </c>
      <c r="AM470">
        <f>IF(ISNUMBER(VLOOKUP($A470,'[1]F-F_Research_Data_Factors_weekl'!$G$6:$J$4822,4,0)),VLOOKUP($A470,'[1]F-F_Research_Data_Factors_weekl'!$G$6:$J$4822,4,0),AM471)</f>
        <v>4058.7242687936505</v>
      </c>
    </row>
    <row r="471" spans="1:39" x14ac:dyDescent="0.25">
      <c r="A471" s="14">
        <v>40151</v>
      </c>
      <c r="B471">
        <v>10388.9</v>
      </c>
      <c r="C471">
        <v>1105.98</v>
      </c>
      <c r="D471">
        <v>2194.35</v>
      </c>
      <c r="E471">
        <v>11510.8</v>
      </c>
      <c r="F471">
        <v>5817.65</v>
      </c>
      <c r="G471">
        <v>10022.59</v>
      </c>
      <c r="H471">
        <v>889.58</v>
      </c>
      <c r="I471">
        <v>22498.15</v>
      </c>
      <c r="J471">
        <v>0.82969999999999999</v>
      </c>
      <c r="K471">
        <v>2.2416</v>
      </c>
      <c r="L471">
        <v>3.4722</v>
      </c>
      <c r="M471">
        <v>4.3947000000000003</v>
      </c>
      <c r="N471">
        <v>75.911000000000001</v>
      </c>
      <c r="O471">
        <v>1.4858</v>
      </c>
      <c r="P471">
        <v>90.56</v>
      </c>
      <c r="Q471">
        <v>1.6474</v>
      </c>
      <c r="R471">
        <v>0.91469999999999996</v>
      </c>
      <c r="S471">
        <v>0.71640000000000004</v>
      </c>
      <c r="T471">
        <v>1.0166999999999999</v>
      </c>
      <c r="U471">
        <v>5.6873000000000005</v>
      </c>
      <c r="V471">
        <v>6.9890999999999996</v>
      </c>
      <c r="W471">
        <v>46.292499999999997</v>
      </c>
      <c r="X471">
        <v>3.3810000000000002</v>
      </c>
      <c r="Y471">
        <v>7.4245000000000001</v>
      </c>
      <c r="Z471">
        <v>12.6653</v>
      </c>
      <c r="AA471">
        <v>70.209999999999994</v>
      </c>
      <c r="AB471">
        <v>18.495999999999999</v>
      </c>
      <c r="AC471">
        <v>81</v>
      </c>
      <c r="AD471">
        <v>123.35</v>
      </c>
      <c r="AE471">
        <v>1168.8</v>
      </c>
      <c r="AF471">
        <v>75.47</v>
      </c>
      <c r="AG471">
        <v>1043</v>
      </c>
      <c r="AH471">
        <v>373.75</v>
      </c>
      <c r="AI471">
        <v>22.52</v>
      </c>
      <c r="AJ471">
        <v>536.75</v>
      </c>
      <c r="AK471">
        <f>IF(ISNUMBER(VLOOKUP($A471,'[1]F-F_Research_Data_Factors_weekl'!$G$6:$J$4822,2,0)),VLOOKUP($A471,'[1]F-F_Research_Data_Factors_weekl'!$G$6:$J$4822,2,0),AK472)</f>
        <v>8039.8506346880831</v>
      </c>
      <c r="AL471">
        <f>IF(ISNUMBER(VLOOKUP($A471,'[1]F-F_Research_Data_Factors_weekl'!$G$6:$J$4822,3,0)),VLOOKUP($A471,'[1]F-F_Research_Data_Factors_weekl'!$G$6:$J$4822,3,0),AL472)</f>
        <v>343.48833959188221</v>
      </c>
      <c r="AM471">
        <f>IF(ISNUMBER(VLOOKUP($A471,'[1]F-F_Research_Data_Factors_weekl'!$G$6:$J$4822,4,0)),VLOOKUP($A471,'[1]F-F_Research_Data_Factors_weekl'!$G$6:$J$4822,4,0),AM472)</f>
        <v>4057.5070166886439</v>
      </c>
    </row>
    <row r="472" spans="1:39" x14ac:dyDescent="0.25">
      <c r="A472" s="14">
        <v>40144</v>
      </c>
      <c r="B472">
        <v>10309.92</v>
      </c>
      <c r="C472">
        <v>1091.49</v>
      </c>
      <c r="D472">
        <v>2138.44</v>
      </c>
      <c r="E472">
        <v>11464.41</v>
      </c>
      <c r="F472">
        <v>5685.61</v>
      </c>
      <c r="G472">
        <v>9081.52</v>
      </c>
      <c r="H472">
        <v>811.01</v>
      </c>
      <c r="I472">
        <v>21134.5</v>
      </c>
      <c r="J472">
        <v>0.67910000000000004</v>
      </c>
      <c r="K472">
        <v>2.0390999999999999</v>
      </c>
      <c r="L472">
        <v>3.2050999999999998</v>
      </c>
      <c r="M472">
        <v>4.1997999999999998</v>
      </c>
      <c r="N472">
        <v>74.995999999999995</v>
      </c>
      <c r="O472">
        <v>1.4988000000000001</v>
      </c>
      <c r="P472">
        <v>86.53</v>
      </c>
      <c r="Q472">
        <v>1.6501000000000001</v>
      </c>
      <c r="R472">
        <v>0.90629999999999999</v>
      </c>
      <c r="S472">
        <v>0.71109999999999995</v>
      </c>
      <c r="T472">
        <v>1.006</v>
      </c>
      <c r="U472">
        <v>5.6696</v>
      </c>
      <c r="V472">
        <v>6.9645999999999999</v>
      </c>
      <c r="W472">
        <v>46.6387</v>
      </c>
      <c r="X472">
        <v>3.391</v>
      </c>
      <c r="Y472">
        <v>7.4044999999999996</v>
      </c>
      <c r="Z472">
        <v>12.9291</v>
      </c>
      <c r="AA472">
        <v>69.739999999999995</v>
      </c>
      <c r="AB472">
        <v>18.302</v>
      </c>
      <c r="AC472">
        <v>83.2</v>
      </c>
      <c r="AD472">
        <v>117.9</v>
      </c>
      <c r="AE472">
        <v>1174.2</v>
      </c>
      <c r="AF472">
        <v>76.05</v>
      </c>
      <c r="AG472">
        <v>1053</v>
      </c>
      <c r="AH472">
        <v>397.25</v>
      </c>
      <c r="AI472">
        <v>22.77</v>
      </c>
      <c r="AJ472">
        <v>548.75</v>
      </c>
      <c r="AK472">
        <f>IF(ISNUMBER(VLOOKUP($A472,'[1]F-F_Research_Data_Factors_weekl'!$G$6:$J$4822,2,0)),VLOOKUP($A472,'[1]F-F_Research_Data_Factors_weekl'!$G$6:$J$4822,2,0),AK473)</f>
        <v>7914.796844544283</v>
      </c>
      <c r="AL472">
        <f>IF(ISNUMBER(VLOOKUP($A472,'[1]F-F_Research_Data_Factors_weekl'!$G$6:$J$4822,3,0)),VLOOKUP($A472,'[1]F-F_Research_Data_Factors_weekl'!$G$6:$J$4822,3,0),AL473)</f>
        <v>334.65348752131939</v>
      </c>
      <c r="AM472">
        <f>IF(ISNUMBER(VLOOKUP($A472,'[1]F-F_Research_Data_Factors_weekl'!$G$6:$J$4822,4,0)),VLOOKUP($A472,'[1]F-F_Research_Data_Factors_weekl'!$G$6:$J$4822,4,0),AM473)</f>
        <v>4034.9115122202106</v>
      </c>
    </row>
    <row r="473" spans="1:39" x14ac:dyDescent="0.25">
      <c r="A473" s="14">
        <v>40137</v>
      </c>
      <c r="B473">
        <v>10318.16</v>
      </c>
      <c r="C473">
        <v>1091.3800000000001</v>
      </c>
      <c r="D473">
        <v>2146.04</v>
      </c>
      <c r="E473">
        <v>11579.33</v>
      </c>
      <c r="F473">
        <v>5663.15</v>
      </c>
      <c r="G473">
        <v>9497.68</v>
      </c>
      <c r="H473">
        <v>838.71</v>
      </c>
      <c r="I473">
        <v>22455.84</v>
      </c>
      <c r="J473">
        <v>0.72319999999999995</v>
      </c>
      <c r="K473">
        <v>2.1768999999999998</v>
      </c>
      <c r="L473">
        <v>3.3656000000000001</v>
      </c>
      <c r="M473">
        <v>4.2948000000000004</v>
      </c>
      <c r="N473">
        <v>75.656000000000006</v>
      </c>
      <c r="O473">
        <v>1.4862</v>
      </c>
      <c r="P473">
        <v>88.89</v>
      </c>
      <c r="Q473">
        <v>1.6503000000000001</v>
      </c>
      <c r="R473">
        <v>0.91469999999999996</v>
      </c>
      <c r="S473">
        <v>0.72419999999999995</v>
      </c>
      <c r="T473">
        <v>1.0179</v>
      </c>
      <c r="U473">
        <v>5.6569000000000003</v>
      </c>
      <c r="V473">
        <v>6.9306000000000001</v>
      </c>
      <c r="W473">
        <v>46.634999999999998</v>
      </c>
      <c r="X473">
        <v>3.3855</v>
      </c>
      <c r="Y473">
        <v>7.6116999999999999</v>
      </c>
      <c r="Z473">
        <v>13.067600000000001</v>
      </c>
      <c r="AA473">
        <v>70.41</v>
      </c>
      <c r="AB473">
        <v>18.440000000000001</v>
      </c>
      <c r="AC473">
        <v>83.95</v>
      </c>
      <c r="AD473">
        <v>112.65</v>
      </c>
      <c r="AE473">
        <v>1146.8</v>
      </c>
      <c r="AF473">
        <v>76.72</v>
      </c>
      <c r="AG473">
        <v>1046</v>
      </c>
      <c r="AH473">
        <v>391</v>
      </c>
      <c r="AI473">
        <v>22.47</v>
      </c>
      <c r="AJ473">
        <v>559.75</v>
      </c>
      <c r="AK473">
        <f>IF(ISNUMBER(VLOOKUP($A473,'[1]F-F_Research_Data_Factors_weekl'!$G$6:$J$4822,2,0)),VLOOKUP($A473,'[1]F-F_Research_Data_Factors_weekl'!$G$6:$J$4822,2,0),AK474)</f>
        <v>7921.9265784649015</v>
      </c>
      <c r="AL473">
        <f>IF(ISNUMBER(VLOOKUP($A473,'[1]F-F_Research_Data_Factors_weekl'!$G$6:$J$4822,3,0)),VLOOKUP($A473,'[1]F-F_Research_Data_Factors_weekl'!$G$6:$J$4822,3,0),AL474)</f>
        <v>337.0125755501706</v>
      </c>
      <c r="AM473">
        <f>IF(ISNUMBER(VLOOKUP($A473,'[1]F-F_Research_Data_Factors_weekl'!$G$6:$J$4822,4,0)),VLOOKUP($A473,'[1]F-F_Research_Data_Factors_weekl'!$G$6:$J$4822,4,0),AM474)</f>
        <v>4081.8528196461411</v>
      </c>
    </row>
    <row r="474" spans="1:39" x14ac:dyDescent="0.25">
      <c r="A474" s="14">
        <v>40130</v>
      </c>
      <c r="B474">
        <v>10270.469999999999</v>
      </c>
      <c r="C474">
        <v>1093.48</v>
      </c>
      <c r="D474">
        <v>2167.88</v>
      </c>
      <c r="E474">
        <v>11407.68</v>
      </c>
      <c r="F474">
        <v>5686.83</v>
      </c>
      <c r="G474">
        <v>9770.31</v>
      </c>
      <c r="H474">
        <v>866.8</v>
      </c>
      <c r="I474">
        <v>22553.63</v>
      </c>
      <c r="J474">
        <v>0.80630000000000002</v>
      </c>
      <c r="K474">
        <v>2.2543000000000002</v>
      </c>
      <c r="L474">
        <v>3.4177</v>
      </c>
      <c r="M474">
        <v>4.3516000000000004</v>
      </c>
      <c r="N474">
        <v>75.334000000000003</v>
      </c>
      <c r="O474">
        <v>1.4903</v>
      </c>
      <c r="P474">
        <v>89.66</v>
      </c>
      <c r="Q474">
        <v>1.6676</v>
      </c>
      <c r="R474">
        <v>0.93300000000000005</v>
      </c>
      <c r="S474">
        <v>0.74350000000000005</v>
      </c>
      <c r="T474">
        <v>1.0125</v>
      </c>
      <c r="U474">
        <v>5.6128999999999998</v>
      </c>
      <c r="V474">
        <v>6.8422000000000001</v>
      </c>
      <c r="W474">
        <v>46.342500000000001</v>
      </c>
      <c r="X474">
        <v>3.3759999999999999</v>
      </c>
      <c r="Y474">
        <v>7.4184999999999999</v>
      </c>
      <c r="Z474">
        <v>13.0406</v>
      </c>
      <c r="AA474">
        <v>67.099999999999994</v>
      </c>
      <c r="AB474">
        <v>17.38</v>
      </c>
      <c r="AC474">
        <v>83.325000000000003</v>
      </c>
      <c r="AD474">
        <v>116.25</v>
      </c>
      <c r="AE474">
        <v>1116.7</v>
      </c>
      <c r="AF474">
        <v>76.349999999999994</v>
      </c>
      <c r="AG474">
        <v>984</v>
      </c>
      <c r="AH474">
        <v>390.5</v>
      </c>
      <c r="AI474">
        <v>22.72</v>
      </c>
      <c r="AJ474">
        <v>539</v>
      </c>
      <c r="AK474">
        <f>IF(ISNUMBER(VLOOKUP($A474,'[1]F-F_Research_Data_Factors_weekl'!$G$6:$J$4822,2,0)),VLOOKUP($A474,'[1]F-F_Research_Data_Factors_weekl'!$G$6:$J$4822,2,0),AK475)</f>
        <v>7937.0068915588636</v>
      </c>
      <c r="AL474">
        <f>IF(ISNUMBER(VLOOKUP($A474,'[1]F-F_Research_Data_Factors_weekl'!$G$6:$J$4822,3,0)),VLOOKUP($A474,'[1]F-F_Research_Data_Factors_weekl'!$G$6:$J$4822,3,0),AL475)</f>
        <v>336.81048925661662</v>
      </c>
      <c r="AM474">
        <f>IF(ISNUMBER(VLOOKUP($A474,'[1]F-F_Research_Data_Factors_weekl'!$G$6:$J$4822,4,0)),VLOOKUP($A474,'[1]F-F_Research_Data_Factors_weekl'!$G$6:$J$4822,4,0),AM475)</f>
        <v>4104.8399232161519</v>
      </c>
    </row>
    <row r="475" spans="1:39" x14ac:dyDescent="0.25">
      <c r="A475" s="14">
        <v>40123</v>
      </c>
      <c r="B475">
        <v>10023.42</v>
      </c>
      <c r="C475">
        <v>1069.3</v>
      </c>
      <c r="D475">
        <v>2112.44</v>
      </c>
      <c r="E475">
        <v>11250.42</v>
      </c>
      <c r="F475">
        <v>5488.25</v>
      </c>
      <c r="G475">
        <v>9789.35</v>
      </c>
      <c r="H475">
        <v>874.01</v>
      </c>
      <c r="I475">
        <v>21829.72</v>
      </c>
      <c r="J475">
        <v>0.84009999999999996</v>
      </c>
      <c r="K475">
        <v>2.2947000000000002</v>
      </c>
      <c r="L475">
        <v>3.4971000000000001</v>
      </c>
      <c r="M475">
        <v>4.3974000000000002</v>
      </c>
      <c r="N475">
        <v>75.819000000000003</v>
      </c>
      <c r="O475">
        <v>1.4847000000000001</v>
      </c>
      <c r="P475">
        <v>89.88</v>
      </c>
      <c r="Q475">
        <v>1.6612</v>
      </c>
      <c r="R475">
        <v>0.91890000000000005</v>
      </c>
      <c r="S475">
        <v>0.72509999999999997</v>
      </c>
      <c r="T475">
        <v>1.0173000000000001</v>
      </c>
      <c r="U475">
        <v>5.6913999999999998</v>
      </c>
      <c r="V475">
        <v>6.9893999999999998</v>
      </c>
      <c r="W475">
        <v>46.814999999999998</v>
      </c>
      <c r="X475">
        <v>3.4</v>
      </c>
      <c r="Y475">
        <v>7.5358000000000001</v>
      </c>
      <c r="Z475">
        <v>13.409800000000001</v>
      </c>
      <c r="AA475">
        <v>66.540000000000006</v>
      </c>
      <c r="AB475">
        <v>17.375</v>
      </c>
      <c r="AC475">
        <v>85</v>
      </c>
      <c r="AD475">
        <v>111.6</v>
      </c>
      <c r="AE475">
        <v>1095.7</v>
      </c>
      <c r="AF475">
        <v>77.430000000000007</v>
      </c>
      <c r="AG475">
        <v>948</v>
      </c>
      <c r="AH475">
        <v>367</v>
      </c>
      <c r="AI475">
        <v>22.43</v>
      </c>
      <c r="AJ475">
        <v>497.25</v>
      </c>
      <c r="AK475">
        <f>IF(ISNUMBER(VLOOKUP($A475,'[1]F-F_Research_Data_Factors_weekl'!$G$6:$J$4822,2,0)),VLOOKUP($A475,'[1]F-F_Research_Data_Factors_weekl'!$G$6:$J$4822,2,0),AK476)</f>
        <v>7772.2354989804762</v>
      </c>
      <c r="AL475">
        <f>IF(ISNUMBER(VLOOKUP($A475,'[1]F-F_Research_Data_Factors_weekl'!$G$6:$J$4822,3,0)),VLOOKUP($A475,'[1]F-F_Research_Data_Factors_weekl'!$G$6:$J$4822,3,0),AL476)</f>
        <v>341.90487184713902</v>
      </c>
      <c r="AM475">
        <f>IF(ISNUMBER(VLOOKUP($A475,'[1]F-F_Research_Data_Factors_weekl'!$G$6:$J$4822,4,0)),VLOOKUP($A475,'[1]F-F_Research_Data_Factors_weekl'!$G$6:$J$4822,4,0),AM476)</f>
        <v>4071.8578744332431</v>
      </c>
    </row>
    <row r="476" spans="1:39" x14ac:dyDescent="0.25">
      <c r="A476" s="14">
        <v>40116</v>
      </c>
      <c r="B476">
        <v>9712.73</v>
      </c>
      <c r="C476">
        <v>1036.19</v>
      </c>
      <c r="D476">
        <v>2045.11</v>
      </c>
      <c r="E476">
        <v>10910.75</v>
      </c>
      <c r="F476">
        <v>5414.96</v>
      </c>
      <c r="G476">
        <v>10034.74</v>
      </c>
      <c r="H476">
        <v>894.67</v>
      </c>
      <c r="I476">
        <v>21752.87</v>
      </c>
      <c r="J476">
        <v>0.8891</v>
      </c>
      <c r="K476">
        <v>2.3083999999999998</v>
      </c>
      <c r="L476">
        <v>3.3828</v>
      </c>
      <c r="M476">
        <v>4.2252999999999998</v>
      </c>
      <c r="N476">
        <v>76.3</v>
      </c>
      <c r="O476">
        <v>1.4719</v>
      </c>
      <c r="P476">
        <v>90.09</v>
      </c>
      <c r="Q476">
        <v>1.6453</v>
      </c>
      <c r="R476">
        <v>0.89970000000000006</v>
      </c>
      <c r="S476">
        <v>0.71809999999999996</v>
      </c>
      <c r="T476">
        <v>1.0263</v>
      </c>
      <c r="U476">
        <v>5.7259000000000002</v>
      </c>
      <c r="V476">
        <v>7.0956999999999999</v>
      </c>
      <c r="W476">
        <v>46.975000000000001</v>
      </c>
      <c r="X476">
        <v>3.4125000000000001</v>
      </c>
      <c r="Y476">
        <v>7.8149999999999995</v>
      </c>
      <c r="Z476">
        <v>13.197699999999999</v>
      </c>
      <c r="AA476">
        <v>67.64</v>
      </c>
      <c r="AB476">
        <v>16.254999999999999</v>
      </c>
      <c r="AC476">
        <v>81.650000000000006</v>
      </c>
      <c r="AD476">
        <v>111.35</v>
      </c>
      <c r="AE476">
        <v>1040.4000000000001</v>
      </c>
      <c r="AF476">
        <v>77</v>
      </c>
      <c r="AG476">
        <v>978</v>
      </c>
      <c r="AH476">
        <v>366</v>
      </c>
      <c r="AI476">
        <v>22.81</v>
      </c>
      <c r="AJ476">
        <v>494.25</v>
      </c>
      <c r="AK476">
        <f>IF(ISNUMBER(VLOOKUP($A476,'[1]F-F_Research_Data_Factors_weekl'!$G$6:$J$4822,2,0)),VLOOKUP($A476,'[1]F-F_Research_Data_Factors_weekl'!$G$6:$J$4822,2,0),AK477)</f>
        <v>7518.8502457003733</v>
      </c>
      <c r="AL476">
        <f>IF(ISNUMBER(VLOOKUP($A476,'[1]F-F_Research_Data_Factors_weekl'!$G$6:$J$4822,3,0)),VLOOKUP($A476,'[1]F-F_Research_Data_Factors_weekl'!$G$6:$J$4822,3,0),AL477)</f>
        <v>341.63156659386397</v>
      </c>
      <c r="AM476">
        <f>IF(ISNUMBER(VLOOKUP($A476,'[1]F-F_Research_Data_Factors_weekl'!$G$6:$J$4822,4,0)),VLOOKUP($A476,'[1]F-F_Research_Data_Factors_weekl'!$G$6:$J$4822,4,0),AM477)</f>
        <v>4067.3837523057064</v>
      </c>
    </row>
    <row r="477" spans="1:39" x14ac:dyDescent="0.25">
      <c r="A477" s="14">
        <v>40109</v>
      </c>
      <c r="B477">
        <v>9972.18</v>
      </c>
      <c r="C477">
        <v>1079.5999999999999</v>
      </c>
      <c r="D477">
        <v>2154.4699999999998</v>
      </c>
      <c r="E477">
        <v>11382.13</v>
      </c>
      <c r="F477">
        <v>5740.25</v>
      </c>
      <c r="G477">
        <v>10282.99</v>
      </c>
      <c r="H477">
        <v>902.03</v>
      </c>
      <c r="I477">
        <v>22589.73</v>
      </c>
      <c r="J477">
        <v>0.99990000000000001</v>
      </c>
      <c r="K477">
        <v>2.4459</v>
      </c>
      <c r="L477">
        <v>3.49</v>
      </c>
      <c r="M477">
        <v>4.2923</v>
      </c>
      <c r="N477">
        <v>75.468000000000004</v>
      </c>
      <c r="O477">
        <v>1.5007999999999999</v>
      </c>
      <c r="P477">
        <v>92.06</v>
      </c>
      <c r="Q477">
        <v>1.6306</v>
      </c>
      <c r="R477">
        <v>0.9224</v>
      </c>
      <c r="S477">
        <v>0.75449999999999995</v>
      </c>
      <c r="T477">
        <v>1.0087999999999999</v>
      </c>
      <c r="U477">
        <v>5.5587999999999997</v>
      </c>
      <c r="V477">
        <v>6.7839999999999998</v>
      </c>
      <c r="W477">
        <v>46.52</v>
      </c>
      <c r="X477">
        <v>3.3824999999999998</v>
      </c>
      <c r="Y477">
        <v>7.4625000000000004</v>
      </c>
      <c r="Z477">
        <v>13.088900000000001</v>
      </c>
      <c r="AA477">
        <v>67.38</v>
      </c>
      <c r="AB477">
        <v>17.722999999999999</v>
      </c>
      <c r="AC477">
        <v>86.35</v>
      </c>
      <c r="AD477">
        <v>110.6</v>
      </c>
      <c r="AE477">
        <v>1055.5999999999999</v>
      </c>
      <c r="AF477">
        <v>80.5</v>
      </c>
      <c r="AG477">
        <v>1006</v>
      </c>
      <c r="AH477">
        <v>397.75</v>
      </c>
      <c r="AI477">
        <v>23.12</v>
      </c>
      <c r="AJ477">
        <v>547.75</v>
      </c>
      <c r="AK477">
        <f>IF(ISNUMBER(VLOOKUP($A477,'[1]F-F_Research_Data_Factors_weekl'!$G$6:$J$4822,2,0)),VLOOKUP($A477,'[1]F-F_Research_Data_Factors_weekl'!$G$6:$J$4822,2,0),AK478)</f>
        <v>7871.4931382960349</v>
      </c>
      <c r="AL477">
        <f>IF(ISNUMBER(VLOOKUP($A477,'[1]F-F_Research_Data_Factors_weekl'!$G$6:$J$4822,3,0)),VLOOKUP($A477,'[1]F-F_Research_Data_Factors_weekl'!$G$6:$J$4822,3,0),AL478)</f>
        <v>349.96062957781601</v>
      </c>
      <c r="AM477">
        <f>IF(ISNUMBER(VLOOKUP($A477,'[1]F-F_Research_Data_Factors_weekl'!$G$6:$J$4822,4,0)),VLOOKUP($A477,'[1]F-F_Research_Data_Factors_weekl'!$G$6:$J$4822,4,0),AM478)</f>
        <v>4214.9054428038407</v>
      </c>
    </row>
    <row r="478" spans="1:39" x14ac:dyDescent="0.25">
      <c r="A478" s="14">
        <v>40102</v>
      </c>
      <c r="B478">
        <v>9995.91</v>
      </c>
      <c r="C478">
        <v>1087.68</v>
      </c>
      <c r="D478">
        <v>2156.8000000000002</v>
      </c>
      <c r="E478">
        <v>11504.76</v>
      </c>
      <c r="F478">
        <v>5743.39</v>
      </c>
      <c r="G478">
        <v>10257.56</v>
      </c>
      <c r="H478">
        <v>900.95</v>
      </c>
      <c r="I478">
        <v>21929.9</v>
      </c>
      <c r="J478">
        <v>0.95130000000000003</v>
      </c>
      <c r="K478">
        <v>2.3513000000000002</v>
      </c>
      <c r="L478">
        <v>3.4115000000000002</v>
      </c>
      <c r="M478">
        <v>4.2443</v>
      </c>
      <c r="N478">
        <v>75.596999999999994</v>
      </c>
      <c r="O478">
        <v>1.4904999999999999</v>
      </c>
      <c r="P478">
        <v>90.89</v>
      </c>
      <c r="Q478">
        <v>1.6356000000000002</v>
      </c>
      <c r="R478">
        <v>0.91649999999999998</v>
      </c>
      <c r="S478">
        <v>0.74080000000000001</v>
      </c>
      <c r="T478">
        <v>1.0182</v>
      </c>
      <c r="U478">
        <v>5.6102999999999996</v>
      </c>
      <c r="V478">
        <v>6.9553000000000003</v>
      </c>
      <c r="W478">
        <v>46.307499999999997</v>
      </c>
      <c r="X478">
        <v>3.371</v>
      </c>
      <c r="Y478">
        <v>7.35</v>
      </c>
      <c r="Z478">
        <v>13.111000000000001</v>
      </c>
      <c r="AA478">
        <v>68.209999999999994</v>
      </c>
      <c r="AB478">
        <v>17.420000000000002</v>
      </c>
      <c r="AC478">
        <v>84.1</v>
      </c>
      <c r="AD478">
        <v>115.45</v>
      </c>
      <c r="AE478">
        <v>1050.7</v>
      </c>
      <c r="AF478">
        <v>78.53</v>
      </c>
      <c r="AG478">
        <v>977.5</v>
      </c>
      <c r="AH478">
        <v>372</v>
      </c>
      <c r="AI478">
        <v>23.91</v>
      </c>
      <c r="AJ478">
        <v>498.75</v>
      </c>
      <c r="AK478">
        <f>IF(ISNUMBER(VLOOKUP($A478,'[1]F-F_Research_Data_Factors_weekl'!$G$6:$J$4822,2,0)),VLOOKUP($A478,'[1]F-F_Research_Data_Factors_weekl'!$G$6:$J$4822,2,0),AK479)</f>
        <v>7940.576150808065</v>
      </c>
      <c r="AL478">
        <f>IF(ISNUMBER(VLOOKUP($A478,'[1]F-F_Research_Data_Factors_weekl'!$G$6:$J$4822,3,0)),VLOOKUP($A478,'[1]F-F_Research_Data_Factors_weekl'!$G$6:$J$4822,3,0),AL479)</f>
        <v>355.36213401484162</v>
      </c>
      <c r="AM478">
        <f>IF(ISNUMBER(VLOOKUP($A478,'[1]F-F_Research_Data_Factors_weekl'!$G$6:$J$4822,4,0)),VLOOKUP($A478,'[1]F-F_Research_Data_Factors_weekl'!$G$6:$J$4822,4,0),AM479)</f>
        <v>4273.8850565847097</v>
      </c>
    </row>
    <row r="479" spans="1:39" x14ac:dyDescent="0.25">
      <c r="A479" s="14">
        <v>40095</v>
      </c>
      <c r="B479">
        <v>9864.94</v>
      </c>
      <c r="C479">
        <v>1071.49</v>
      </c>
      <c r="D479">
        <v>2139.2800000000002</v>
      </c>
      <c r="E479">
        <v>11436.92</v>
      </c>
      <c r="F479">
        <v>5711.88</v>
      </c>
      <c r="G479">
        <v>10016.39</v>
      </c>
      <c r="H479">
        <v>897.83</v>
      </c>
      <c r="I479">
        <v>21499.439999999999</v>
      </c>
      <c r="J479">
        <v>0.9597</v>
      </c>
      <c r="K479">
        <v>2.3481000000000001</v>
      </c>
      <c r="L479">
        <v>3.3801999999999999</v>
      </c>
      <c r="M479">
        <v>4.2229000000000001</v>
      </c>
      <c r="N479">
        <v>76.430999999999997</v>
      </c>
      <c r="O479">
        <v>1.4732000000000001</v>
      </c>
      <c r="P479">
        <v>89.79</v>
      </c>
      <c r="Q479">
        <v>1.5844</v>
      </c>
      <c r="R479">
        <v>0.90380000000000005</v>
      </c>
      <c r="S479">
        <v>0.73429999999999995</v>
      </c>
      <c r="T479">
        <v>1.0314000000000001</v>
      </c>
      <c r="U479">
        <v>5.6395</v>
      </c>
      <c r="V479">
        <v>6.9923999999999999</v>
      </c>
      <c r="W479">
        <v>46.417499999999997</v>
      </c>
      <c r="X479">
        <v>3.3982999999999999</v>
      </c>
      <c r="Y479">
        <v>7.4035000000000002</v>
      </c>
      <c r="Z479">
        <v>13.307</v>
      </c>
      <c r="AA479">
        <v>63.02</v>
      </c>
      <c r="AB479">
        <v>17.690000000000001</v>
      </c>
      <c r="AC479">
        <v>82.625</v>
      </c>
      <c r="AD479">
        <v>108.65</v>
      </c>
      <c r="AE479">
        <v>1047.8</v>
      </c>
      <c r="AF479">
        <v>71.77</v>
      </c>
      <c r="AG479">
        <v>964</v>
      </c>
      <c r="AH479">
        <v>362.25</v>
      </c>
      <c r="AI479">
        <v>21.24</v>
      </c>
      <c r="AJ479">
        <v>468</v>
      </c>
      <c r="AK479">
        <f>IF(ISNUMBER(VLOOKUP($A479,'[1]F-F_Research_Data_Factors_weekl'!$G$6:$J$4822,2,0)),VLOOKUP($A479,'[1]F-F_Research_Data_Factors_weekl'!$G$6:$J$4822,2,0),AK480)</f>
        <v>7833.2604822018984</v>
      </c>
      <c r="AL479">
        <f>IF(ISNUMBER(VLOOKUP($A479,'[1]F-F_Research_Data_Factors_weekl'!$G$6:$J$4822,3,0)),VLOOKUP($A479,'[1]F-F_Research_Data_Factors_weekl'!$G$6:$J$4822,3,0),AL480)</f>
        <v>357.39931008231082</v>
      </c>
      <c r="AM479">
        <f>IF(ISNUMBER(VLOOKUP($A479,'[1]F-F_Research_Data_Factors_weekl'!$G$6:$J$4822,4,0)),VLOOKUP($A479,'[1]F-F_Research_Data_Factors_weekl'!$G$6:$J$4822,4,0),AM480)</f>
        <v>4294.0671722944935</v>
      </c>
    </row>
    <row r="480" spans="1:39" x14ac:dyDescent="0.25">
      <c r="A480" s="14">
        <v>40088</v>
      </c>
      <c r="B480">
        <v>9487.67</v>
      </c>
      <c r="C480">
        <v>1025.21</v>
      </c>
      <c r="D480">
        <v>2048.11</v>
      </c>
      <c r="E480">
        <v>10958.33</v>
      </c>
      <c r="F480">
        <v>5467.9</v>
      </c>
      <c r="G480">
        <v>9731.8700000000008</v>
      </c>
      <c r="H480">
        <v>874.67</v>
      </c>
      <c r="I480">
        <v>20375.490000000002</v>
      </c>
      <c r="J480">
        <v>0.86480000000000001</v>
      </c>
      <c r="K480">
        <v>2.2052999999999998</v>
      </c>
      <c r="L480">
        <v>3.2187999999999999</v>
      </c>
      <c r="M480">
        <v>3.9962</v>
      </c>
      <c r="N480">
        <v>77.003</v>
      </c>
      <c r="O480">
        <v>1.4576</v>
      </c>
      <c r="P480">
        <v>89.81</v>
      </c>
      <c r="Q480">
        <v>1.5946</v>
      </c>
      <c r="R480">
        <v>0.86519999999999997</v>
      </c>
      <c r="S480">
        <v>0.71599999999999997</v>
      </c>
      <c r="T480">
        <v>1.0349999999999999</v>
      </c>
      <c r="U480">
        <v>5.7986000000000004</v>
      </c>
      <c r="V480">
        <v>7.0369999999999999</v>
      </c>
      <c r="W480">
        <v>47.755000000000003</v>
      </c>
      <c r="X480">
        <v>3.4790000000000001</v>
      </c>
      <c r="Y480">
        <v>7.6375000000000002</v>
      </c>
      <c r="Z480">
        <v>13.64</v>
      </c>
      <c r="AA480">
        <v>59.26</v>
      </c>
      <c r="AB480">
        <v>16.23</v>
      </c>
      <c r="AC480">
        <v>82.95</v>
      </c>
      <c r="AD480">
        <v>92.8</v>
      </c>
      <c r="AE480">
        <v>1003.2</v>
      </c>
      <c r="AF480">
        <v>69.95</v>
      </c>
      <c r="AG480">
        <v>885</v>
      </c>
      <c r="AH480">
        <v>333.5</v>
      </c>
      <c r="AI480">
        <v>23.78</v>
      </c>
      <c r="AJ480">
        <v>441.25</v>
      </c>
      <c r="AK480">
        <f>IF(ISNUMBER(VLOOKUP($A480,'[1]F-F_Research_Data_Factors_weekl'!$G$6:$J$4822,2,0)),VLOOKUP($A480,'[1]F-F_Research_Data_Factors_weekl'!$G$6:$J$4822,2,0),AK481)</f>
        <v>7480.1952656626236</v>
      </c>
      <c r="AL480">
        <f>IF(ISNUMBER(VLOOKUP($A480,'[1]F-F_Research_Data_Factors_weekl'!$G$6:$J$4822,3,0)),VLOOKUP($A480,'[1]F-F_Research_Data_Factors_weekl'!$G$6:$J$4822,3,0),AL481)</f>
        <v>353.30101827037447</v>
      </c>
      <c r="AM480">
        <f>IF(ISNUMBER(VLOOKUP($A480,'[1]F-F_Research_Data_Factors_weekl'!$G$6:$J$4822,4,0)),VLOOKUP($A480,'[1]F-F_Research_Data_Factors_weekl'!$G$6:$J$4822,4,0),AM481)</f>
        <v>4175.4834425267345</v>
      </c>
    </row>
    <row r="481" spans="1:39" x14ac:dyDescent="0.25">
      <c r="A481" s="14">
        <v>40081</v>
      </c>
      <c r="B481">
        <v>9665.19</v>
      </c>
      <c r="C481">
        <v>1044.3800000000001</v>
      </c>
      <c r="D481">
        <v>2090.92</v>
      </c>
      <c r="E481">
        <v>11212.39</v>
      </c>
      <c r="F481">
        <v>5581.41</v>
      </c>
      <c r="G481">
        <v>10265.98</v>
      </c>
      <c r="H481">
        <v>922.67</v>
      </c>
      <c r="I481">
        <v>21024.400000000001</v>
      </c>
      <c r="J481">
        <v>0.98419999999999996</v>
      </c>
      <c r="K481">
        <v>2.3650000000000002</v>
      </c>
      <c r="L481">
        <v>3.3184</v>
      </c>
      <c r="M481">
        <v>4.09</v>
      </c>
      <c r="N481">
        <v>76.811999999999998</v>
      </c>
      <c r="O481">
        <v>1.4689000000000001</v>
      </c>
      <c r="P481">
        <v>89.64</v>
      </c>
      <c r="Q481">
        <v>1.5951</v>
      </c>
      <c r="R481">
        <v>0.86799999999999999</v>
      </c>
      <c r="S481">
        <v>0.71919999999999995</v>
      </c>
      <c r="T481">
        <v>1.0276000000000001</v>
      </c>
      <c r="U481">
        <v>5.806</v>
      </c>
      <c r="V481">
        <v>6.9474</v>
      </c>
      <c r="W481">
        <v>47.986199999999997</v>
      </c>
      <c r="X481">
        <v>3.4699999999999998</v>
      </c>
      <c r="Y481">
        <v>7.4112999999999998</v>
      </c>
      <c r="Z481">
        <v>13.5625</v>
      </c>
      <c r="AA481">
        <v>60.6</v>
      </c>
      <c r="AB481">
        <v>16.038</v>
      </c>
      <c r="AC481">
        <v>86.05</v>
      </c>
      <c r="AD481">
        <v>90.9</v>
      </c>
      <c r="AE481">
        <v>990.3</v>
      </c>
      <c r="AF481">
        <v>66.02</v>
      </c>
      <c r="AG481">
        <v>926</v>
      </c>
      <c r="AH481">
        <v>334</v>
      </c>
      <c r="AI481">
        <v>21.59</v>
      </c>
      <c r="AJ481">
        <v>449.75</v>
      </c>
      <c r="AK481">
        <f>IF(ISNUMBER(VLOOKUP($A481,'[1]F-F_Research_Data_Factors_weekl'!$G$6:$J$4822,2,0)),VLOOKUP($A481,'[1]F-F_Research_Data_Factors_weekl'!$G$6:$J$4822,2,0),AK482)</f>
        <v>7624.2944303971299</v>
      </c>
      <c r="AL481">
        <f>IF(ISNUMBER(VLOOKUP($A481,'[1]F-F_Research_Data_Factors_weekl'!$G$6:$J$4822,3,0)),VLOOKUP($A481,'[1]F-F_Research_Data_Factors_weekl'!$G$6:$J$4822,3,0),AL482)</f>
        <v>357.44740820555899</v>
      </c>
      <c r="AM481">
        <f>IF(ISNUMBER(VLOOKUP($A481,'[1]F-F_Research_Data_Factors_weekl'!$G$6:$J$4822,4,0)),VLOOKUP($A481,'[1]F-F_Research_Data_Factors_weekl'!$G$6:$J$4822,4,0),AM482)</f>
        <v>4208.3082468521816</v>
      </c>
    </row>
    <row r="482" spans="1:39" x14ac:dyDescent="0.25">
      <c r="A482" s="14">
        <v>40074</v>
      </c>
      <c r="B482">
        <v>9820.2000000000007</v>
      </c>
      <c r="C482">
        <v>1068.3</v>
      </c>
      <c r="D482">
        <v>2132.86</v>
      </c>
      <c r="E482">
        <v>11445.95</v>
      </c>
      <c r="F482">
        <v>5703.83</v>
      </c>
      <c r="G482">
        <v>10370.540000000001</v>
      </c>
      <c r="H482">
        <v>939.44</v>
      </c>
      <c r="I482">
        <v>21623.45</v>
      </c>
      <c r="J482">
        <v>0.99180000000000001</v>
      </c>
      <c r="K482">
        <v>2.4525000000000001</v>
      </c>
      <c r="L482">
        <v>3.4632000000000001</v>
      </c>
      <c r="M482">
        <v>4.2168999999999999</v>
      </c>
      <c r="N482">
        <v>76.424999999999997</v>
      </c>
      <c r="O482">
        <v>1.4712000000000001</v>
      </c>
      <c r="P482">
        <v>91.29</v>
      </c>
      <c r="Q482">
        <v>1.6271</v>
      </c>
      <c r="R482">
        <v>0.86750000000000005</v>
      </c>
      <c r="S482">
        <v>0.70930000000000004</v>
      </c>
      <c r="T482">
        <v>1.0295000000000001</v>
      </c>
      <c r="U482">
        <v>5.8711000000000002</v>
      </c>
      <c r="V482">
        <v>6.8620000000000001</v>
      </c>
      <c r="W482">
        <v>48.142499999999998</v>
      </c>
      <c r="X482">
        <v>3.4788000000000001</v>
      </c>
      <c r="Y482">
        <v>7.4233000000000002</v>
      </c>
      <c r="Z482">
        <v>13.2758</v>
      </c>
      <c r="AA482">
        <v>63.18</v>
      </c>
      <c r="AB482">
        <v>17.042999999999999</v>
      </c>
      <c r="AC482">
        <v>85.55</v>
      </c>
      <c r="AD482">
        <v>103.65</v>
      </c>
      <c r="AE482">
        <v>1009.4</v>
      </c>
      <c r="AF482">
        <v>72.040000000000006</v>
      </c>
      <c r="AG482">
        <v>941</v>
      </c>
      <c r="AH482">
        <v>318</v>
      </c>
      <c r="AI482">
        <v>21.91</v>
      </c>
      <c r="AJ482">
        <v>457.25</v>
      </c>
      <c r="AK482">
        <f>IF(ISNUMBER(VLOOKUP($A482,'[1]F-F_Research_Data_Factors_weekl'!$G$6:$J$4822,2,0)),VLOOKUP($A482,'[1]F-F_Research_Data_Factors_weekl'!$G$6:$J$4822,2,0),AK483)</f>
        <v>7803.7814026582701</v>
      </c>
      <c r="AL482">
        <f>IF(ISNUMBER(VLOOKUP($A482,'[1]F-F_Research_Data_Factors_weekl'!$G$6:$J$4822,3,0)),VLOOKUP($A482,'[1]F-F_Research_Data_Factors_weekl'!$G$6:$J$4822,3,0),AL483)</f>
        <v>359.42424153399594</v>
      </c>
      <c r="AM482">
        <f>IF(ISNUMBER(VLOOKUP($A482,'[1]F-F_Research_Data_Factors_weekl'!$G$6:$J$4822,4,0)),VLOOKUP($A482,'[1]F-F_Research_Data_Factors_weekl'!$G$6:$J$4822,4,0),AM483)</f>
        <v>4287.1925905177077</v>
      </c>
    </row>
    <row r="483" spans="1:39" x14ac:dyDescent="0.25">
      <c r="A483" s="14">
        <v>40067</v>
      </c>
      <c r="B483">
        <v>9605.41</v>
      </c>
      <c r="C483">
        <v>1042.73</v>
      </c>
      <c r="D483">
        <v>2080.9</v>
      </c>
      <c r="E483">
        <v>11253.23</v>
      </c>
      <c r="F483">
        <v>5624.02</v>
      </c>
      <c r="G483">
        <v>10444.33</v>
      </c>
      <c r="H483">
        <v>950.41</v>
      </c>
      <c r="I483">
        <v>21161.42</v>
      </c>
      <c r="J483">
        <v>0.90329999999999999</v>
      </c>
      <c r="K483">
        <v>2.3012000000000001</v>
      </c>
      <c r="L483">
        <v>3.347</v>
      </c>
      <c r="M483">
        <v>4.1797000000000004</v>
      </c>
      <c r="N483">
        <v>76.608000000000004</v>
      </c>
      <c r="O483">
        <v>1.4571000000000001</v>
      </c>
      <c r="P483">
        <v>90.71</v>
      </c>
      <c r="Q483">
        <v>1.6657</v>
      </c>
      <c r="R483">
        <v>0.86339999999999995</v>
      </c>
      <c r="S483">
        <v>0.70740000000000003</v>
      </c>
      <c r="T483">
        <v>1.0384</v>
      </c>
      <c r="U483">
        <v>5.9437999999999995</v>
      </c>
      <c r="V483">
        <v>6.9999000000000002</v>
      </c>
      <c r="W483">
        <v>48.484999999999999</v>
      </c>
      <c r="X483">
        <v>3.4927999999999999</v>
      </c>
      <c r="Y483">
        <v>7.4409999999999998</v>
      </c>
      <c r="Z483">
        <v>13.337199999999999</v>
      </c>
      <c r="AA483">
        <v>59.31</v>
      </c>
      <c r="AB483">
        <v>16.675999999999998</v>
      </c>
      <c r="AC483">
        <v>87.224999999999994</v>
      </c>
      <c r="AD483">
        <v>89.6</v>
      </c>
      <c r="AE483">
        <v>1005.2</v>
      </c>
      <c r="AF483">
        <v>69.290000000000006</v>
      </c>
      <c r="AG483">
        <v>984.5</v>
      </c>
      <c r="AH483">
        <v>314.5</v>
      </c>
      <c r="AI483">
        <v>21.21</v>
      </c>
      <c r="AJ483">
        <v>441.75</v>
      </c>
      <c r="AK483">
        <f>IF(ISNUMBER(VLOOKUP($A483,'[1]F-F_Research_Data_Factors_weekl'!$G$6:$J$4822,2,0)),VLOOKUP($A483,'[1]F-F_Research_Data_Factors_weekl'!$G$6:$J$4822,2,0),AK484)</f>
        <v>7606.7661591366314</v>
      </c>
      <c r="AL483">
        <f>IF(ISNUMBER(VLOOKUP($A483,'[1]F-F_Research_Data_Factors_weekl'!$G$6:$J$4822,3,0)),VLOOKUP($A483,'[1]F-F_Research_Data_Factors_weekl'!$G$6:$J$4822,3,0),AL484)</f>
        <v>355.30272986753255</v>
      </c>
      <c r="AM483">
        <f>IF(ISNUMBER(VLOOKUP($A483,'[1]F-F_Research_Data_Factors_weekl'!$G$6:$J$4822,4,0)),VLOOKUP($A483,'[1]F-F_Research_Data_Factors_weekl'!$G$6:$J$4822,4,0),AM484)</f>
        <v>4204.3665691063134</v>
      </c>
    </row>
    <row r="484" spans="1:39" x14ac:dyDescent="0.25">
      <c r="A484" s="14">
        <v>40060</v>
      </c>
      <c r="B484">
        <v>9441.27</v>
      </c>
      <c r="C484">
        <v>1016.4</v>
      </c>
      <c r="D484">
        <v>2018.78</v>
      </c>
      <c r="E484">
        <v>11017.47</v>
      </c>
      <c r="F484">
        <v>5384.43</v>
      </c>
      <c r="G484">
        <v>10187.11</v>
      </c>
      <c r="H484">
        <v>935.74</v>
      </c>
      <c r="I484">
        <v>20318.62</v>
      </c>
      <c r="J484">
        <v>0.92810000000000004</v>
      </c>
      <c r="K484">
        <v>2.3515000000000001</v>
      </c>
      <c r="L484">
        <v>3.4378000000000002</v>
      </c>
      <c r="M484">
        <v>4.2666000000000004</v>
      </c>
      <c r="N484">
        <v>78.135999999999996</v>
      </c>
      <c r="O484">
        <v>1.4297</v>
      </c>
      <c r="P484">
        <v>93.01</v>
      </c>
      <c r="Q484">
        <v>1.6392</v>
      </c>
      <c r="R484">
        <v>0.85070000000000001</v>
      </c>
      <c r="S484">
        <v>0.68740000000000001</v>
      </c>
      <c r="T484">
        <v>1.0606</v>
      </c>
      <c r="U484">
        <v>6.0053999999999998</v>
      </c>
      <c r="V484">
        <v>7.1643999999999997</v>
      </c>
      <c r="W484">
        <v>48.892499999999998</v>
      </c>
      <c r="X484">
        <v>3.5255000000000001</v>
      </c>
      <c r="Y484">
        <v>7.6028000000000002</v>
      </c>
      <c r="Z484">
        <v>13.363099999999999</v>
      </c>
      <c r="AA484">
        <v>57.53</v>
      </c>
      <c r="AB484">
        <v>16.263000000000002</v>
      </c>
      <c r="AC484">
        <v>86.65</v>
      </c>
      <c r="AD484">
        <v>90.85</v>
      </c>
      <c r="AE484">
        <v>995.4</v>
      </c>
      <c r="AF484">
        <v>68.02</v>
      </c>
      <c r="AG484">
        <v>961</v>
      </c>
      <c r="AH484">
        <v>300.5</v>
      </c>
      <c r="AI484">
        <v>21.6</v>
      </c>
      <c r="AJ484">
        <v>444</v>
      </c>
      <c r="AK484">
        <f>IF(ISNUMBER(VLOOKUP($A484,'[1]F-F_Research_Data_Factors_weekl'!$G$6:$J$4822,2,0)),VLOOKUP($A484,'[1]F-F_Research_Data_Factors_weekl'!$G$6:$J$4822,2,0),AK485)</f>
        <v>7399.5779758138433</v>
      </c>
      <c r="AL484">
        <f>IF(ISNUMBER(VLOOKUP($A484,'[1]F-F_Research_Data_Factors_weekl'!$G$6:$J$4822,3,0)),VLOOKUP($A484,'[1]F-F_Research_Data_Factors_weekl'!$G$6:$J$4822,3,0),AL485)</f>
        <v>349.98298844319595</v>
      </c>
      <c r="AM484">
        <f>IF(ISNUMBER(VLOOKUP($A484,'[1]F-F_Research_Data_Factors_weekl'!$G$6:$J$4822,4,0)),VLOOKUP($A484,'[1]F-F_Research_Data_Factors_weekl'!$G$6:$J$4822,4,0),AM485)</f>
        <v>4134.0870886001121</v>
      </c>
    </row>
    <row r="485" spans="1:39" x14ac:dyDescent="0.25">
      <c r="A485" s="14">
        <v>40053</v>
      </c>
      <c r="B485">
        <v>9544.2000000000007</v>
      </c>
      <c r="C485">
        <v>1028.93</v>
      </c>
      <c r="D485">
        <v>2028.77</v>
      </c>
      <c r="E485">
        <v>10977.97</v>
      </c>
      <c r="F485">
        <v>5517.35</v>
      </c>
      <c r="G485">
        <v>10534.14</v>
      </c>
      <c r="H485">
        <v>969.31</v>
      </c>
      <c r="I485">
        <v>20098.62</v>
      </c>
      <c r="J485">
        <v>1.0158</v>
      </c>
      <c r="K485">
        <v>2.4451000000000001</v>
      </c>
      <c r="L485">
        <v>3.4455999999999998</v>
      </c>
      <c r="M485">
        <v>4.2004000000000001</v>
      </c>
      <c r="N485">
        <v>78.366</v>
      </c>
      <c r="O485">
        <v>1.4302999999999999</v>
      </c>
      <c r="P485">
        <v>93.6</v>
      </c>
      <c r="Q485">
        <v>1.627</v>
      </c>
      <c r="R485">
        <v>0.84109999999999996</v>
      </c>
      <c r="S485">
        <v>0.68410000000000004</v>
      </c>
      <c r="T485">
        <v>1.0597000000000001</v>
      </c>
      <c r="U485">
        <v>6.0384000000000002</v>
      </c>
      <c r="V485">
        <v>7.1131000000000002</v>
      </c>
      <c r="W485">
        <v>48.662500000000001</v>
      </c>
      <c r="X485">
        <v>3.5225</v>
      </c>
      <c r="Y485">
        <v>7.7527999999999997</v>
      </c>
      <c r="Z485">
        <v>13.2478</v>
      </c>
      <c r="AA485">
        <v>56.3</v>
      </c>
      <c r="AB485">
        <v>14.784000000000001</v>
      </c>
      <c r="AC485">
        <v>84.65</v>
      </c>
      <c r="AD485">
        <v>90.7</v>
      </c>
      <c r="AE485">
        <v>957.5</v>
      </c>
      <c r="AF485">
        <v>72.739999999999995</v>
      </c>
      <c r="AG485">
        <v>1135.75</v>
      </c>
      <c r="AH485">
        <v>321</v>
      </c>
      <c r="AI485">
        <v>23.52</v>
      </c>
      <c r="AJ485">
        <v>467</v>
      </c>
      <c r="AK485">
        <f>IF(ISNUMBER(VLOOKUP($A485,'[1]F-F_Research_Data_Factors_weekl'!$G$6:$J$4822,2,0)),VLOOKUP($A485,'[1]F-F_Research_Data_Factors_weekl'!$G$6:$J$4822,2,0),AK486)</f>
        <v>7480.3659278344558</v>
      </c>
      <c r="AL485">
        <f>IF(ISNUMBER(VLOOKUP($A485,'[1]F-F_Research_Data_Factors_weekl'!$G$6:$J$4822,3,0)),VLOOKUP($A485,'[1]F-F_Research_Data_Factors_weekl'!$G$6:$J$4822,3,0),AL486)</f>
        <v>349.98298844319595</v>
      </c>
      <c r="AM485">
        <f>IF(ISNUMBER(VLOOKUP($A485,'[1]F-F_Research_Data_Factors_weekl'!$G$6:$J$4822,4,0)),VLOOKUP($A485,'[1]F-F_Research_Data_Factors_weekl'!$G$6:$J$4822,4,0),AM486)</f>
        <v>4216.7350964913421</v>
      </c>
    </row>
    <row r="486" spans="1:39" x14ac:dyDescent="0.25">
      <c r="A486" s="14">
        <v>40046</v>
      </c>
      <c r="B486">
        <v>9505.9599999999991</v>
      </c>
      <c r="C486">
        <v>1026.1300000000001</v>
      </c>
      <c r="D486">
        <v>2020.9</v>
      </c>
      <c r="E486">
        <v>10831.18</v>
      </c>
      <c r="F486">
        <v>5462.74</v>
      </c>
      <c r="G486">
        <v>10238.200000000001</v>
      </c>
      <c r="H486">
        <v>947.34</v>
      </c>
      <c r="I486">
        <v>20199.02</v>
      </c>
      <c r="J486">
        <v>1.0899000000000001</v>
      </c>
      <c r="K486">
        <v>2.5638000000000001</v>
      </c>
      <c r="L486">
        <v>3.5648999999999997</v>
      </c>
      <c r="M486">
        <v>4.3748000000000005</v>
      </c>
      <c r="N486">
        <v>78.043999999999997</v>
      </c>
      <c r="O486">
        <v>1.4325999999999999</v>
      </c>
      <c r="P486">
        <v>94.38</v>
      </c>
      <c r="Q486">
        <v>1.6508</v>
      </c>
      <c r="R486">
        <v>0.83479999999999999</v>
      </c>
      <c r="S486">
        <v>0.68300000000000005</v>
      </c>
      <c r="T486">
        <v>1.0583</v>
      </c>
      <c r="U486">
        <v>5.9987000000000004</v>
      </c>
      <c r="V486">
        <v>7.0404999999999998</v>
      </c>
      <c r="W486">
        <v>48.604999999999997</v>
      </c>
      <c r="X486">
        <v>3.5194999999999999</v>
      </c>
      <c r="Y486">
        <v>7.8100000000000005</v>
      </c>
      <c r="Z486">
        <v>12.833</v>
      </c>
      <c r="AA486">
        <v>56.45</v>
      </c>
      <c r="AB486">
        <v>14.164</v>
      </c>
      <c r="AC486">
        <v>85</v>
      </c>
      <c r="AD486">
        <v>95.3</v>
      </c>
      <c r="AE486">
        <v>953.2</v>
      </c>
      <c r="AF486">
        <v>73.89</v>
      </c>
      <c r="AG486">
        <v>1023</v>
      </c>
      <c r="AH486">
        <v>321.75</v>
      </c>
      <c r="AI486">
        <v>21.84</v>
      </c>
      <c r="AJ486">
        <v>460.25</v>
      </c>
      <c r="AK486">
        <f>IF(ISNUMBER(VLOOKUP($A486,'[1]F-F_Research_Data_Factors_weekl'!$G$6:$J$4822,2,0)),VLOOKUP($A486,'[1]F-F_Research_Data_Factors_weekl'!$G$6:$J$4822,2,0),AK487)</f>
        <v>7466.1801854820396</v>
      </c>
      <c r="AL486">
        <f>IF(ISNUMBER(VLOOKUP($A486,'[1]F-F_Research_Data_Factors_weekl'!$G$6:$J$4822,3,0)),VLOOKUP($A486,'[1]F-F_Research_Data_Factors_weekl'!$G$6:$J$4822,3,0),AL487)</f>
        <v>350.54385861698313</v>
      </c>
      <c r="AM486">
        <f>IF(ISNUMBER(VLOOKUP($A486,'[1]F-F_Research_Data_Factors_weekl'!$G$6:$J$4822,4,0)),VLOOKUP($A486,'[1]F-F_Research_Data_Factors_weekl'!$G$6:$J$4822,4,0),AM487)</f>
        <v>4151.964451054886</v>
      </c>
    </row>
    <row r="487" spans="1:39" x14ac:dyDescent="0.25">
      <c r="A487" s="14">
        <v>40039</v>
      </c>
      <c r="B487">
        <v>9321.4</v>
      </c>
      <c r="C487">
        <v>1004.09</v>
      </c>
      <c r="D487">
        <v>1985.52</v>
      </c>
      <c r="E487">
        <v>10848.01</v>
      </c>
      <c r="F487">
        <v>5309.11</v>
      </c>
      <c r="G487">
        <v>10597.33</v>
      </c>
      <c r="H487">
        <v>973.57</v>
      </c>
      <c r="I487">
        <v>20893.330000000002</v>
      </c>
      <c r="J487">
        <v>1.0485</v>
      </c>
      <c r="K487">
        <v>2.5068000000000001</v>
      </c>
      <c r="L487">
        <v>3.5688</v>
      </c>
      <c r="M487">
        <v>4.4206000000000003</v>
      </c>
      <c r="N487">
        <v>78.885000000000005</v>
      </c>
      <c r="O487">
        <v>1.4203000000000001</v>
      </c>
      <c r="P487">
        <v>94.94</v>
      </c>
      <c r="Q487">
        <v>1.6543000000000001</v>
      </c>
      <c r="R487">
        <v>0.83289999999999997</v>
      </c>
      <c r="S487">
        <v>0.67830000000000001</v>
      </c>
      <c r="T487">
        <v>1.0719000000000001</v>
      </c>
      <c r="U487">
        <v>6.0815000000000001</v>
      </c>
      <c r="V487">
        <v>7.1936999999999998</v>
      </c>
      <c r="W487">
        <v>48.247500000000002</v>
      </c>
      <c r="X487">
        <v>3.5179999999999998</v>
      </c>
      <c r="Y487">
        <v>8.0875000000000004</v>
      </c>
      <c r="Z487">
        <v>12.846500000000001</v>
      </c>
      <c r="AA487">
        <v>59.21</v>
      </c>
      <c r="AB487">
        <v>14.722</v>
      </c>
      <c r="AC487">
        <v>84.65</v>
      </c>
      <c r="AD487">
        <v>100.5</v>
      </c>
      <c r="AE487">
        <v>947</v>
      </c>
      <c r="AF487">
        <v>67.510000000000005</v>
      </c>
      <c r="AG487">
        <v>1100</v>
      </c>
      <c r="AH487">
        <v>319.25</v>
      </c>
      <c r="AI487">
        <v>21.98</v>
      </c>
      <c r="AJ487">
        <v>481.75</v>
      </c>
      <c r="AK487">
        <f>IF(ISNUMBER(VLOOKUP($A487,'[1]F-F_Research_Data_Factors_weekl'!$G$6:$J$4822,2,0)),VLOOKUP($A487,'[1]F-F_Research_Data_Factors_weekl'!$G$6:$J$4822,2,0),AK488)</f>
        <v>7308.3204634710646</v>
      </c>
      <c r="AL487">
        <f>IF(ISNUMBER(VLOOKUP($A487,'[1]F-F_Research_Data_Factors_weekl'!$G$6:$J$4822,3,0)),VLOOKUP($A487,'[1]F-F_Research_Data_Factors_weekl'!$G$6:$J$4822,3,0),AL488)</f>
        <v>346.59270181627755</v>
      </c>
      <c r="AM487">
        <f>IF(ISNUMBER(VLOOKUP($A487,'[1]F-F_Research_Data_Factors_weekl'!$G$6:$J$4822,4,0)),VLOOKUP($A487,'[1]F-F_Research_Data_Factors_weekl'!$G$6:$J$4822,4,0),AM488)</f>
        <v>4125.970834795673</v>
      </c>
    </row>
    <row r="488" spans="1:39" x14ac:dyDescent="0.25">
      <c r="A488" s="14">
        <v>40032</v>
      </c>
      <c r="B488">
        <v>9370.07</v>
      </c>
      <c r="C488">
        <v>1010.48</v>
      </c>
      <c r="D488">
        <v>2000.25</v>
      </c>
      <c r="E488">
        <v>10885.33</v>
      </c>
      <c r="F488">
        <v>5458.96</v>
      </c>
      <c r="G488">
        <v>10412.09</v>
      </c>
      <c r="H488">
        <v>956.76</v>
      </c>
      <c r="I488">
        <v>20375.37</v>
      </c>
      <c r="J488">
        <v>1.2977000000000001</v>
      </c>
      <c r="K488">
        <v>2.8181000000000003</v>
      </c>
      <c r="L488">
        <v>3.8502000000000001</v>
      </c>
      <c r="M488">
        <v>4.6044999999999998</v>
      </c>
      <c r="N488">
        <v>78.974999999999994</v>
      </c>
      <c r="O488">
        <v>1.4182999999999999</v>
      </c>
      <c r="P488">
        <v>97.57</v>
      </c>
      <c r="Q488">
        <v>1.6684000000000001</v>
      </c>
      <c r="R488">
        <v>0.83720000000000006</v>
      </c>
      <c r="S488">
        <v>0.67210000000000003</v>
      </c>
      <c r="T488">
        <v>1.0810999999999999</v>
      </c>
      <c r="U488">
        <v>6.1201999999999996</v>
      </c>
      <c r="V488">
        <v>7.1597999999999997</v>
      </c>
      <c r="W488">
        <v>47.835000000000001</v>
      </c>
      <c r="X488">
        <v>3.5004999999999997</v>
      </c>
      <c r="Y488">
        <v>7.9885000000000002</v>
      </c>
      <c r="Z488">
        <v>12.954000000000001</v>
      </c>
      <c r="AA488">
        <v>60.53</v>
      </c>
      <c r="AB488">
        <v>14.667999999999999</v>
      </c>
      <c r="AC488">
        <v>83.85</v>
      </c>
      <c r="AD488">
        <v>101.95</v>
      </c>
      <c r="AE488">
        <v>957.3</v>
      </c>
      <c r="AF488">
        <v>70.930000000000007</v>
      </c>
      <c r="AG488">
        <v>1184.5</v>
      </c>
      <c r="AH488">
        <v>322</v>
      </c>
      <c r="AI488">
        <v>20.81</v>
      </c>
      <c r="AJ488">
        <v>489.5</v>
      </c>
      <c r="AK488">
        <f>IF(ISNUMBER(VLOOKUP($A488,'[1]F-F_Research_Data_Factors_weekl'!$G$6:$J$4822,2,0)),VLOOKUP($A488,'[1]F-F_Research_Data_Factors_weekl'!$G$6:$J$4822,2,0),AK489)</f>
        <v>7354.6547886394928</v>
      </c>
      <c r="AL488">
        <f>IF(ISNUMBER(VLOOKUP($A488,'[1]F-F_Research_Data_Factors_weekl'!$G$6:$J$4822,3,0)),VLOOKUP($A488,'[1]F-F_Research_Data_Factors_weekl'!$G$6:$J$4822,3,0),AL489)</f>
        <v>349.00080738724961</v>
      </c>
      <c r="AM488">
        <f>IF(ISNUMBER(VLOOKUP($A488,'[1]F-F_Research_Data_Factors_weekl'!$G$6:$J$4822,4,0)),VLOOKUP($A488,'[1]F-F_Research_Data_Factors_weekl'!$G$6:$J$4822,4,0),AM489)</f>
        <v>4107.4871426537311</v>
      </c>
    </row>
    <row r="489" spans="1:39" x14ac:dyDescent="0.25">
      <c r="A489" s="14">
        <v>40025</v>
      </c>
      <c r="B489">
        <v>9171.61</v>
      </c>
      <c r="C489">
        <v>987.48</v>
      </c>
      <c r="D489">
        <v>1978.5</v>
      </c>
      <c r="E489">
        <v>10787.15</v>
      </c>
      <c r="F489">
        <v>5332.14</v>
      </c>
      <c r="G489">
        <v>10356.83</v>
      </c>
      <c r="H489">
        <v>950.26</v>
      </c>
      <c r="I489">
        <v>20573.330000000002</v>
      </c>
      <c r="J489">
        <v>1.1113</v>
      </c>
      <c r="K489">
        <v>2.5144000000000002</v>
      </c>
      <c r="L489">
        <v>3.4796</v>
      </c>
      <c r="M489">
        <v>4.2983000000000002</v>
      </c>
      <c r="N489">
        <v>78.346999999999994</v>
      </c>
      <c r="O489">
        <v>1.4257</v>
      </c>
      <c r="P489">
        <v>94.68</v>
      </c>
      <c r="Q489">
        <v>1.6713</v>
      </c>
      <c r="R489">
        <v>0.83589999999999998</v>
      </c>
      <c r="S489">
        <v>0.66180000000000005</v>
      </c>
      <c r="T489">
        <v>1.0685</v>
      </c>
      <c r="U489">
        <v>6.1161000000000003</v>
      </c>
      <c r="V489">
        <v>7.1914999999999996</v>
      </c>
      <c r="W489">
        <v>47.935000000000002</v>
      </c>
      <c r="X489">
        <v>3.5225</v>
      </c>
      <c r="Y489">
        <v>7.7610000000000001</v>
      </c>
      <c r="Z489">
        <v>13.191700000000001</v>
      </c>
      <c r="AA489">
        <v>57.93</v>
      </c>
      <c r="AB489">
        <v>13.94</v>
      </c>
      <c r="AC489">
        <v>84.7</v>
      </c>
      <c r="AD489">
        <v>91.3</v>
      </c>
      <c r="AE489">
        <v>953.7</v>
      </c>
      <c r="AF489">
        <v>69.45</v>
      </c>
      <c r="AG489">
        <v>1134</v>
      </c>
      <c r="AH489">
        <v>339.5</v>
      </c>
      <c r="AI489">
        <v>18.61</v>
      </c>
      <c r="AJ489">
        <v>528.25</v>
      </c>
      <c r="AK489">
        <f>IF(ISNUMBER(VLOOKUP($A489,'[1]F-F_Research_Data_Factors_weekl'!$G$6:$J$4822,2,0)),VLOOKUP($A489,'[1]F-F_Research_Data_Factors_weekl'!$G$6:$J$4822,2,0),AK490)</f>
        <v>7177.3736592558735</v>
      </c>
      <c r="AL489">
        <f>IF(ISNUMBER(VLOOKUP($A489,'[1]F-F_Research_Data_Factors_weekl'!$G$6:$J$4822,3,0)),VLOOKUP($A489,'[1]F-F_Research_Data_Factors_weekl'!$G$6:$J$4822,3,0),AL490)</f>
        <v>351.14277833509368</v>
      </c>
      <c r="AM489">
        <f>IF(ISNUMBER(VLOOKUP($A489,'[1]F-F_Research_Data_Factors_weekl'!$G$6:$J$4822,4,0)),VLOOKUP($A489,'[1]F-F_Research_Data_Factors_weekl'!$G$6:$J$4822,4,0),AM490)</f>
        <v>3890.4026734738882</v>
      </c>
    </row>
    <row r="490" spans="1:39" x14ac:dyDescent="0.25">
      <c r="A490" s="14">
        <v>40018</v>
      </c>
      <c r="B490">
        <v>9093.24</v>
      </c>
      <c r="C490">
        <v>979.26</v>
      </c>
      <c r="D490">
        <v>1965.96</v>
      </c>
      <c r="E490">
        <v>10687.9</v>
      </c>
      <c r="F490">
        <v>5229.3599999999997</v>
      </c>
      <c r="G490">
        <v>9944.5499999999993</v>
      </c>
      <c r="H490">
        <v>920.48</v>
      </c>
      <c r="I490">
        <v>19982.79</v>
      </c>
      <c r="J490">
        <v>0.99360000000000004</v>
      </c>
      <c r="K490">
        <v>2.5297999999999998</v>
      </c>
      <c r="L490">
        <v>3.6577999999999999</v>
      </c>
      <c r="M490">
        <v>4.5391000000000004</v>
      </c>
      <c r="N490">
        <v>78.748999999999995</v>
      </c>
      <c r="O490">
        <v>1.4201999999999999</v>
      </c>
      <c r="P490">
        <v>94.79</v>
      </c>
      <c r="Q490">
        <v>1.6425999999999998</v>
      </c>
      <c r="R490">
        <v>0.81720000000000004</v>
      </c>
      <c r="S490">
        <v>0.65580000000000005</v>
      </c>
      <c r="T490">
        <v>1.0717000000000001</v>
      </c>
      <c r="U490">
        <v>6.2447999999999997</v>
      </c>
      <c r="V490">
        <v>7.4871999999999996</v>
      </c>
      <c r="W490">
        <v>48.227499999999999</v>
      </c>
      <c r="X490">
        <v>3.532</v>
      </c>
      <c r="Y490">
        <v>7.7495000000000003</v>
      </c>
      <c r="Z490">
        <v>13.2018</v>
      </c>
      <c r="AA490">
        <v>57.39</v>
      </c>
      <c r="AB490">
        <v>13.87</v>
      </c>
      <c r="AC490">
        <v>84.525000000000006</v>
      </c>
      <c r="AD490">
        <v>96.3</v>
      </c>
      <c r="AE490">
        <v>953.1</v>
      </c>
      <c r="AF490">
        <v>68.05</v>
      </c>
      <c r="AG490">
        <v>1021</v>
      </c>
      <c r="AH490">
        <v>316.25</v>
      </c>
      <c r="AI490">
        <v>18.43</v>
      </c>
      <c r="AJ490">
        <v>516.25</v>
      </c>
      <c r="AK490">
        <f>IF(ISNUMBER(VLOOKUP($A490,'[1]F-F_Research_Data_Factors_weekl'!$G$6:$J$4822,2,0)),VLOOKUP($A490,'[1]F-F_Research_Data_Factors_weekl'!$G$6:$J$4822,2,0),AK491)</f>
        <v>7111.9437765119628</v>
      </c>
      <c r="AL490">
        <f>IF(ISNUMBER(VLOOKUP($A490,'[1]F-F_Research_Data_Factors_weekl'!$G$6:$J$4822,3,0)),VLOOKUP($A490,'[1]F-F_Research_Data_Factors_weekl'!$G$6:$J$4822,3,0),AL491)</f>
        <v>349.29153320908551</v>
      </c>
      <c r="AM490">
        <f>IF(ISNUMBER(VLOOKUP($A490,'[1]F-F_Research_Data_Factors_weekl'!$G$6:$J$4822,4,0)),VLOOKUP($A490,'[1]F-F_Research_Data_Factors_weekl'!$G$6:$J$4822,4,0),AM491)</f>
        <v>3798.108633675572</v>
      </c>
    </row>
    <row r="491" spans="1:39" x14ac:dyDescent="0.25">
      <c r="A491" s="14">
        <v>40011</v>
      </c>
      <c r="B491">
        <v>8743.94</v>
      </c>
      <c r="C491">
        <v>940.38</v>
      </c>
      <c r="D491">
        <v>1886.61</v>
      </c>
      <c r="E491">
        <v>10369.42</v>
      </c>
      <c r="F491">
        <v>4978.3999999999996</v>
      </c>
      <c r="G491">
        <v>9395.32</v>
      </c>
      <c r="H491">
        <v>878.29</v>
      </c>
      <c r="I491">
        <v>18805.66</v>
      </c>
      <c r="J491">
        <v>0.98680000000000001</v>
      </c>
      <c r="K491">
        <v>2.4965000000000002</v>
      </c>
      <c r="L491">
        <v>3.6433</v>
      </c>
      <c r="M491">
        <v>4.5350000000000001</v>
      </c>
      <c r="N491">
        <v>79.346999999999994</v>
      </c>
      <c r="O491">
        <v>1.4102000000000001</v>
      </c>
      <c r="P491">
        <v>94.2</v>
      </c>
      <c r="Q491">
        <v>1.6335999999999999</v>
      </c>
      <c r="R491">
        <v>0.8024</v>
      </c>
      <c r="S491">
        <v>0.64470000000000005</v>
      </c>
      <c r="T491">
        <v>1.0766</v>
      </c>
      <c r="U491">
        <v>6.3937999999999997</v>
      </c>
      <c r="V491">
        <v>7.8164999999999996</v>
      </c>
      <c r="W491">
        <v>48.734999999999999</v>
      </c>
      <c r="X491">
        <v>3.5724999999999998</v>
      </c>
      <c r="Y491">
        <v>8.0518999999999998</v>
      </c>
      <c r="Z491">
        <v>13.338200000000001</v>
      </c>
      <c r="AA491">
        <v>62.1</v>
      </c>
      <c r="AB491">
        <v>13.398</v>
      </c>
      <c r="AC491">
        <v>86.375</v>
      </c>
      <c r="AD491">
        <v>103.65</v>
      </c>
      <c r="AE491">
        <v>937.5</v>
      </c>
      <c r="AF491">
        <v>63.56</v>
      </c>
      <c r="AG491">
        <v>1009.5</v>
      </c>
      <c r="AH491">
        <v>322.25</v>
      </c>
      <c r="AI491">
        <v>17.3</v>
      </c>
      <c r="AJ491">
        <v>541.75</v>
      </c>
      <c r="AK491">
        <f>IF(ISNUMBER(VLOOKUP($A491,'[1]F-F_Research_Data_Factors_weekl'!$G$6:$J$4822,2,0)),VLOOKUP($A491,'[1]F-F_Research_Data_Factors_weekl'!$G$6:$J$4822,2,0),AK492)</f>
        <v>6813.5119529717977</v>
      </c>
      <c r="AL491">
        <f>IF(ISNUMBER(VLOOKUP($A491,'[1]F-F_Research_Data_Factors_weekl'!$G$6:$J$4822,3,0)),VLOOKUP($A491,'[1]F-F_Research_Data_Factors_weekl'!$G$6:$J$4822,3,0),AL492)</f>
        <v>345.01336745267241</v>
      </c>
      <c r="AM491">
        <f>IF(ISNUMBER(VLOOKUP($A491,'[1]F-F_Research_Data_Factors_weekl'!$G$6:$J$4822,4,0)),VLOOKUP($A491,'[1]F-F_Research_Data_Factors_weekl'!$G$6:$J$4822,4,0),AM492)</f>
        <v>3751.588930932015</v>
      </c>
    </row>
    <row r="492" spans="1:39" x14ac:dyDescent="0.25">
      <c r="A492" s="14">
        <v>40004</v>
      </c>
      <c r="B492">
        <v>8146.52</v>
      </c>
      <c r="C492">
        <v>879.13</v>
      </c>
      <c r="D492">
        <v>1756.03</v>
      </c>
      <c r="E492">
        <v>9747.1299999999992</v>
      </c>
      <c r="F492">
        <v>4576.3100000000004</v>
      </c>
      <c r="G492">
        <v>9287.2800000000007</v>
      </c>
      <c r="H492">
        <v>872.5</v>
      </c>
      <c r="I492">
        <v>17708.419999999998</v>
      </c>
      <c r="J492">
        <v>0.89980000000000004</v>
      </c>
      <c r="K492">
        <v>2.2172999999999998</v>
      </c>
      <c r="L492">
        <v>3.3026</v>
      </c>
      <c r="M492">
        <v>4.1989000000000001</v>
      </c>
      <c r="N492">
        <v>80.233000000000004</v>
      </c>
      <c r="O492">
        <v>1.3935999999999999</v>
      </c>
      <c r="P492">
        <v>92.55</v>
      </c>
      <c r="Q492">
        <v>1.6211</v>
      </c>
      <c r="R492">
        <v>0.77880000000000005</v>
      </c>
      <c r="S492">
        <v>0.62760000000000005</v>
      </c>
      <c r="T492">
        <v>1.0865</v>
      </c>
      <c r="U492">
        <v>6.5202999999999998</v>
      </c>
      <c r="V492">
        <v>7.9256000000000002</v>
      </c>
      <c r="W492">
        <v>49.005000000000003</v>
      </c>
      <c r="X492">
        <v>3.5777999999999999</v>
      </c>
      <c r="Y492">
        <v>8.2370999999999999</v>
      </c>
      <c r="Z492">
        <v>13.687899999999999</v>
      </c>
      <c r="AA492">
        <v>60.39</v>
      </c>
      <c r="AB492">
        <v>12.637</v>
      </c>
      <c r="AC492">
        <v>83.474999999999994</v>
      </c>
      <c r="AD492">
        <v>94.6</v>
      </c>
      <c r="AE492">
        <v>912.5</v>
      </c>
      <c r="AF492">
        <v>59.89</v>
      </c>
      <c r="AG492">
        <v>1128.25</v>
      </c>
      <c r="AH492">
        <v>345.5</v>
      </c>
      <c r="AI492">
        <v>17.27</v>
      </c>
      <c r="AJ492">
        <v>491.75</v>
      </c>
      <c r="AK492">
        <f>IF(ISNUMBER(VLOOKUP($A492,'[1]F-F_Research_Data_Factors_weekl'!$G$6:$J$4822,2,0)),VLOOKUP($A492,'[1]F-F_Research_Data_Factors_weekl'!$G$6:$J$4822,2,0),AK493)</f>
        <v>6365.3885958256706</v>
      </c>
      <c r="AL492">
        <f>IF(ISNUMBER(VLOOKUP($A492,'[1]F-F_Research_Data_Factors_weekl'!$G$6:$J$4822,3,0)),VLOOKUP($A492,'[1]F-F_Research_Data_Factors_weekl'!$G$6:$J$4822,3,0),AL493)</f>
        <v>343.50195883380371</v>
      </c>
      <c r="AM492">
        <f>IF(ISNUMBER(VLOOKUP($A492,'[1]F-F_Research_Data_Factors_weekl'!$G$6:$J$4822,4,0)),VLOOKUP($A492,'[1]F-F_Research_Data_Factors_weekl'!$G$6:$J$4822,4,0),AM493)</f>
        <v>3611.1164991163878</v>
      </c>
    </row>
    <row r="493" spans="1:39" x14ac:dyDescent="0.25">
      <c r="A493" s="14">
        <v>39997</v>
      </c>
      <c r="B493">
        <v>8280.74</v>
      </c>
      <c r="C493">
        <v>896.42</v>
      </c>
      <c r="D493">
        <v>1796.52</v>
      </c>
      <c r="E493">
        <v>10283.1</v>
      </c>
      <c r="F493">
        <v>4708.21</v>
      </c>
      <c r="G493">
        <v>9816.07</v>
      </c>
      <c r="H493">
        <v>920.62</v>
      </c>
      <c r="I493">
        <v>18203.400000000001</v>
      </c>
      <c r="J493">
        <v>0.98129999999999995</v>
      </c>
      <c r="K493">
        <v>2.4239999999999999</v>
      </c>
      <c r="L493">
        <v>3.4984999999999999</v>
      </c>
      <c r="M493">
        <v>4.3209</v>
      </c>
      <c r="N493">
        <v>80.382000000000005</v>
      </c>
      <c r="O493">
        <v>1.3980000000000001</v>
      </c>
      <c r="P493">
        <v>96.04</v>
      </c>
      <c r="Q493">
        <v>1.6333</v>
      </c>
      <c r="R493">
        <v>0.79690000000000005</v>
      </c>
      <c r="S493">
        <v>0.62980000000000003</v>
      </c>
      <c r="T493">
        <v>1.0866</v>
      </c>
      <c r="U493">
        <v>6.4185999999999996</v>
      </c>
      <c r="V493">
        <v>7.7705000000000002</v>
      </c>
      <c r="W493">
        <v>47.89</v>
      </c>
      <c r="X493">
        <v>3.5265</v>
      </c>
      <c r="Y493">
        <v>7.9227999999999996</v>
      </c>
      <c r="Z493">
        <v>13.2308</v>
      </c>
      <c r="AA493">
        <v>56.8</v>
      </c>
      <c r="AB493">
        <v>13.393000000000001</v>
      </c>
      <c r="AC493">
        <v>84.875</v>
      </c>
      <c r="AD493">
        <v>76.900000000000006</v>
      </c>
      <c r="AE493">
        <v>931</v>
      </c>
      <c r="AF493">
        <v>66.73</v>
      </c>
      <c r="AG493">
        <v>1243</v>
      </c>
      <c r="AH493">
        <v>345.75</v>
      </c>
      <c r="AI493">
        <v>17.579999999999998</v>
      </c>
      <c r="AJ493">
        <v>500.25</v>
      </c>
      <c r="AK493">
        <f>IF(ISNUMBER(VLOOKUP($A493,'[1]F-F_Research_Data_Factors_weekl'!$G$6:$J$4822,2,0)),VLOOKUP($A493,'[1]F-F_Research_Data_Factors_weekl'!$G$6:$J$4822,2,0),AK494)</f>
        <v>6658.3945784475436</v>
      </c>
      <c r="AL493">
        <f>IF(ISNUMBER(VLOOKUP($A493,'[1]F-F_Research_Data_Factors_weekl'!$G$6:$J$4822,3,0)),VLOOKUP($A493,'[1]F-F_Research_Data_Factors_weekl'!$G$6:$J$4822,3,0),AL494)</f>
        <v>347.49700682231747</v>
      </c>
      <c r="AM493">
        <f>IF(ISNUMBER(VLOOKUP($A493,'[1]F-F_Research_Data_Factors_weekl'!$G$6:$J$4822,4,0)),VLOOKUP($A493,'[1]F-F_Research_Data_Factors_weekl'!$G$6:$J$4822,4,0),AM494)</f>
        <v>3690.8091892934499</v>
      </c>
    </row>
    <row r="494" spans="1:39" x14ac:dyDescent="0.25">
      <c r="A494" s="14">
        <v>39990</v>
      </c>
      <c r="B494">
        <v>8438.39</v>
      </c>
      <c r="C494">
        <v>918.9</v>
      </c>
      <c r="D494">
        <v>1838.22</v>
      </c>
      <c r="E494">
        <v>10389.76</v>
      </c>
      <c r="F494">
        <v>4776.47</v>
      </c>
      <c r="G494">
        <v>9877.39</v>
      </c>
      <c r="H494">
        <v>926.8</v>
      </c>
      <c r="I494">
        <v>18600.259999999998</v>
      </c>
      <c r="J494">
        <v>1.1092</v>
      </c>
      <c r="K494">
        <v>2.5579999999999998</v>
      </c>
      <c r="L494">
        <v>3.5362999999999998</v>
      </c>
      <c r="M494">
        <v>4.3360000000000003</v>
      </c>
      <c r="N494">
        <v>79.878</v>
      </c>
      <c r="O494">
        <v>1.4056</v>
      </c>
      <c r="P494">
        <v>95.19</v>
      </c>
      <c r="Q494">
        <v>1.6524999999999999</v>
      </c>
      <c r="R494">
        <v>0.80789999999999995</v>
      </c>
      <c r="S494">
        <v>0.64549999999999996</v>
      </c>
      <c r="T494">
        <v>1.0833999999999999</v>
      </c>
      <c r="U494">
        <v>6.4573</v>
      </c>
      <c r="V494">
        <v>7.8002000000000002</v>
      </c>
      <c r="W494">
        <v>48.115000000000002</v>
      </c>
      <c r="X494">
        <v>3.5320999999999998</v>
      </c>
      <c r="Y494">
        <v>7.8925999999999998</v>
      </c>
      <c r="Z494">
        <v>13.207599999999999</v>
      </c>
      <c r="AA494">
        <v>52.54</v>
      </c>
      <c r="AB494">
        <v>14.128</v>
      </c>
      <c r="AC494">
        <v>82.474999999999994</v>
      </c>
      <c r="AD494">
        <v>74.25</v>
      </c>
      <c r="AE494">
        <v>940.7</v>
      </c>
      <c r="AF494">
        <v>69.16</v>
      </c>
      <c r="AG494">
        <v>1201</v>
      </c>
      <c r="AH494">
        <v>384.25</v>
      </c>
      <c r="AI494">
        <v>16.260000000000002</v>
      </c>
      <c r="AJ494">
        <v>534.25</v>
      </c>
      <c r="AK494">
        <f>IF(ISNUMBER(VLOOKUP($A494,'[1]F-F_Research_Data_Factors_weekl'!$G$6:$J$4822,2,0)),VLOOKUP($A494,'[1]F-F_Research_Data_Factors_weekl'!$G$6:$J$4822,2,0),AK495)</f>
        <v>6658.3945784475436</v>
      </c>
      <c r="AL494">
        <f>IF(ISNUMBER(VLOOKUP($A494,'[1]F-F_Research_Data_Factors_weekl'!$G$6:$J$4822,3,0)),VLOOKUP($A494,'[1]F-F_Research_Data_Factors_weekl'!$G$6:$J$4822,3,0),AL495)</f>
        <v>347.49700682231747</v>
      </c>
      <c r="AM494">
        <f>IF(ISNUMBER(VLOOKUP($A494,'[1]F-F_Research_Data_Factors_weekl'!$G$6:$J$4822,4,0)),VLOOKUP($A494,'[1]F-F_Research_Data_Factors_weekl'!$G$6:$J$4822,4,0),AM495)</f>
        <v>3690.8091892934499</v>
      </c>
    </row>
    <row r="495" spans="1:39" x14ac:dyDescent="0.25">
      <c r="A495" s="14">
        <v>39983</v>
      </c>
      <c r="B495">
        <v>8539.73</v>
      </c>
      <c r="C495">
        <v>921.23</v>
      </c>
      <c r="D495">
        <v>1827.47</v>
      </c>
      <c r="E495">
        <v>10287.950000000001</v>
      </c>
      <c r="F495">
        <v>4839.46</v>
      </c>
      <c r="G495">
        <v>9786.26</v>
      </c>
      <c r="H495">
        <v>918.97</v>
      </c>
      <c r="I495">
        <v>17920.93</v>
      </c>
      <c r="J495">
        <v>1.2018</v>
      </c>
      <c r="K495">
        <v>2.8021000000000003</v>
      </c>
      <c r="L495">
        <v>3.7808000000000002</v>
      </c>
      <c r="M495">
        <v>4.5041000000000002</v>
      </c>
      <c r="N495">
        <v>80.263999999999996</v>
      </c>
      <c r="O495">
        <v>1.3936999999999999</v>
      </c>
      <c r="P495">
        <v>96.27</v>
      </c>
      <c r="Q495">
        <v>1.6494</v>
      </c>
      <c r="R495">
        <v>0.80600000000000005</v>
      </c>
      <c r="S495">
        <v>0.64259999999999995</v>
      </c>
      <c r="T495">
        <v>1.0811999999999999</v>
      </c>
      <c r="U495">
        <v>6.4027000000000003</v>
      </c>
      <c r="V495">
        <v>7.9129000000000005</v>
      </c>
      <c r="W495">
        <v>48.085000000000001</v>
      </c>
      <c r="X495">
        <v>3.5371000000000001</v>
      </c>
      <c r="Y495">
        <v>8.0995000000000008</v>
      </c>
      <c r="Z495">
        <v>13.3604</v>
      </c>
      <c r="AA495">
        <v>51.56</v>
      </c>
      <c r="AB495">
        <v>14.2</v>
      </c>
      <c r="AC495">
        <v>80.924999999999997</v>
      </c>
      <c r="AD495">
        <v>77.3</v>
      </c>
      <c r="AE495">
        <v>935.6</v>
      </c>
      <c r="AF495">
        <v>69.55</v>
      </c>
      <c r="AG495">
        <v>1179</v>
      </c>
      <c r="AH495">
        <v>399.25</v>
      </c>
      <c r="AI495">
        <v>15</v>
      </c>
      <c r="AJ495">
        <v>555.25</v>
      </c>
      <c r="AK495">
        <f>IF(ISNUMBER(VLOOKUP($A495,'[1]F-F_Research_Data_Factors_weekl'!$G$6:$J$4822,2,0)),VLOOKUP($A495,'[1]F-F_Research_Data_Factors_weekl'!$G$6:$J$4822,2,0),AK496)</f>
        <v>6662.3920136557372</v>
      </c>
      <c r="AL495">
        <f>IF(ISNUMBER(VLOOKUP($A495,'[1]F-F_Research_Data_Factors_weekl'!$G$6:$J$4822,3,0)),VLOOKUP($A495,'[1]F-F_Research_Data_Factors_weekl'!$G$6:$J$4822,3,0),AL496)</f>
        <v>343.64814756953859</v>
      </c>
      <c r="AM495">
        <f>IF(ISNUMBER(VLOOKUP($A495,'[1]F-F_Research_Data_Factors_weekl'!$G$6:$J$4822,4,0)),VLOOKUP($A495,'[1]F-F_Research_Data_Factors_weekl'!$G$6:$J$4822,4,0),AM496)</f>
        <v>3714.2087041294653</v>
      </c>
    </row>
    <row r="496" spans="1:39" x14ac:dyDescent="0.25">
      <c r="A496" s="14">
        <v>39976</v>
      </c>
      <c r="B496">
        <v>8799.26</v>
      </c>
      <c r="C496">
        <v>946.21</v>
      </c>
      <c r="D496">
        <v>1858.8</v>
      </c>
      <c r="E496">
        <v>10644.96</v>
      </c>
      <c r="F496">
        <v>5069.24</v>
      </c>
      <c r="G496">
        <v>10135.82</v>
      </c>
      <c r="H496">
        <v>950.54</v>
      </c>
      <c r="I496">
        <v>18889.68</v>
      </c>
      <c r="J496">
        <v>1.2638</v>
      </c>
      <c r="K496">
        <v>2.7829000000000002</v>
      </c>
      <c r="L496">
        <v>3.7915999999999999</v>
      </c>
      <c r="M496">
        <v>4.6443000000000003</v>
      </c>
      <c r="N496">
        <v>80.141999999999996</v>
      </c>
      <c r="O496">
        <v>1.4016</v>
      </c>
      <c r="P496">
        <v>98.44</v>
      </c>
      <c r="Q496">
        <v>1.6442999999999999</v>
      </c>
      <c r="R496">
        <v>0.81240000000000001</v>
      </c>
      <c r="S496">
        <v>0.6431</v>
      </c>
      <c r="T496">
        <v>1.0790999999999999</v>
      </c>
      <c r="U496">
        <v>6.3319999999999999</v>
      </c>
      <c r="V496">
        <v>7.6894</v>
      </c>
      <c r="W496">
        <v>47.607500000000002</v>
      </c>
      <c r="X496">
        <v>3.504</v>
      </c>
      <c r="Y496">
        <v>8.0177999999999994</v>
      </c>
      <c r="Z496">
        <v>13.4038</v>
      </c>
      <c r="AA496">
        <v>56.1</v>
      </c>
      <c r="AB496">
        <v>14.875</v>
      </c>
      <c r="AC496">
        <v>80.474999999999994</v>
      </c>
      <c r="AD496">
        <v>82.5</v>
      </c>
      <c r="AE496">
        <v>940.1</v>
      </c>
      <c r="AF496">
        <v>72.040000000000006</v>
      </c>
      <c r="AG496">
        <v>1245.5</v>
      </c>
      <c r="AH496">
        <v>425.5</v>
      </c>
      <c r="AI496">
        <v>15.2</v>
      </c>
      <c r="AJ496">
        <v>584.75</v>
      </c>
      <c r="AK496">
        <f>IF(ISNUMBER(VLOOKUP($A496,'[1]F-F_Research_Data_Factors_weekl'!$G$6:$J$4822,2,0)),VLOOKUP($A496,'[1]F-F_Research_Data_Factors_weekl'!$G$6:$J$4822,2,0),AK497)</f>
        <v>6847.2682565834921</v>
      </c>
      <c r="AL496">
        <f>IF(ISNUMBER(VLOOKUP($A496,'[1]F-F_Research_Data_Factors_weekl'!$G$6:$J$4822,3,0)),VLOOKUP($A496,'[1]F-F_Research_Data_Factors_weekl'!$G$6:$J$4822,3,0),AL497)</f>
        <v>343.09918886735079</v>
      </c>
      <c r="AM496">
        <f>IF(ISNUMBER(VLOOKUP($A496,'[1]F-F_Research_Data_Factors_weekl'!$G$6:$J$4822,4,0)),VLOOKUP($A496,'[1]F-F_Research_Data_Factors_weekl'!$G$6:$J$4822,4,0),AM497)</f>
        <v>3752.104964268578</v>
      </c>
    </row>
    <row r="497" spans="1:39" x14ac:dyDescent="0.25">
      <c r="A497" s="14">
        <v>39969</v>
      </c>
      <c r="B497">
        <v>8763.1299999999992</v>
      </c>
      <c r="C497">
        <v>940.09</v>
      </c>
      <c r="D497">
        <v>1849.42</v>
      </c>
      <c r="E497">
        <v>10569.29</v>
      </c>
      <c r="F497">
        <v>5077.03</v>
      </c>
      <c r="G497">
        <v>9768.01</v>
      </c>
      <c r="H497">
        <v>916.56</v>
      </c>
      <c r="I497">
        <v>18679.53</v>
      </c>
      <c r="J497">
        <v>1.2923</v>
      </c>
      <c r="K497">
        <v>2.8326000000000002</v>
      </c>
      <c r="L497">
        <v>3.8279000000000001</v>
      </c>
      <c r="M497">
        <v>4.6330999999999998</v>
      </c>
      <c r="N497">
        <v>80.67</v>
      </c>
      <c r="O497">
        <v>1.3968</v>
      </c>
      <c r="P497">
        <v>98.64</v>
      </c>
      <c r="Q497">
        <v>1.5981000000000001</v>
      </c>
      <c r="R497">
        <v>0.79320000000000002</v>
      </c>
      <c r="S497">
        <v>0.62639999999999996</v>
      </c>
      <c r="T497">
        <v>1.0853999999999999</v>
      </c>
      <c r="U497">
        <v>6.4193999999999996</v>
      </c>
      <c r="V497">
        <v>7.8018999999999998</v>
      </c>
      <c r="W497">
        <v>47.104999999999997</v>
      </c>
      <c r="X497">
        <v>3.4954999999999998</v>
      </c>
      <c r="Y497">
        <v>8.0579999999999998</v>
      </c>
      <c r="Z497">
        <v>13.2965</v>
      </c>
      <c r="AA497">
        <v>55.11</v>
      </c>
      <c r="AB497">
        <v>15.388</v>
      </c>
      <c r="AC497">
        <v>80.150000000000006</v>
      </c>
      <c r="AD497">
        <v>90.4</v>
      </c>
      <c r="AE497">
        <v>961.7</v>
      </c>
      <c r="AF497">
        <v>68.44</v>
      </c>
      <c r="AG497">
        <v>1225.5</v>
      </c>
      <c r="AH497">
        <v>444</v>
      </c>
      <c r="AI497">
        <v>15.53</v>
      </c>
      <c r="AJ497">
        <v>623</v>
      </c>
      <c r="AK497">
        <f>IF(ISNUMBER(VLOOKUP($A497,'[1]F-F_Research_Data_Factors_weekl'!$G$6:$J$4822,2,0)),VLOOKUP($A497,'[1]F-F_Research_Data_Factors_weekl'!$G$6:$J$4822,2,0),AK498)</f>
        <v>6806.4296785124179</v>
      </c>
      <c r="AL497">
        <f>IF(ISNUMBER(VLOOKUP($A497,'[1]F-F_Research_Data_Factors_weekl'!$G$6:$J$4822,3,0)),VLOOKUP($A497,'[1]F-F_Research_Data_Factors_weekl'!$G$6:$J$4822,3,0),AL498)</f>
        <v>347.72391696295813</v>
      </c>
      <c r="AM497">
        <f>IF(ISNUMBER(VLOOKUP($A497,'[1]F-F_Research_Data_Factors_weekl'!$G$6:$J$4822,4,0)),VLOOKUP($A497,'[1]F-F_Research_Data_Factors_weekl'!$G$6:$J$4822,4,0),AM498)</f>
        <v>3748.3566076609177</v>
      </c>
    </row>
    <row r="498" spans="1:39" x14ac:dyDescent="0.25">
      <c r="A498" s="14">
        <v>39962</v>
      </c>
      <c r="B498">
        <v>8500.33</v>
      </c>
      <c r="C498">
        <v>919.14</v>
      </c>
      <c r="D498">
        <v>1774.33</v>
      </c>
      <c r="E498">
        <v>10370.07</v>
      </c>
      <c r="F498">
        <v>4940.82</v>
      </c>
      <c r="G498">
        <v>9522.5</v>
      </c>
      <c r="H498">
        <v>897.91</v>
      </c>
      <c r="I498">
        <v>18171</v>
      </c>
      <c r="J498">
        <v>0.91459999999999997</v>
      </c>
      <c r="K498">
        <v>2.3399000000000001</v>
      </c>
      <c r="L498">
        <v>3.4594</v>
      </c>
      <c r="M498">
        <v>4.3361000000000001</v>
      </c>
      <c r="N498">
        <v>79.347999999999999</v>
      </c>
      <c r="O498">
        <v>1.4157999999999999</v>
      </c>
      <c r="P498">
        <v>95.34</v>
      </c>
      <c r="Q498">
        <v>1.619</v>
      </c>
      <c r="R498">
        <v>0.80110000000000003</v>
      </c>
      <c r="S498">
        <v>0.64049999999999996</v>
      </c>
      <c r="T498">
        <v>1.0669</v>
      </c>
      <c r="U498">
        <v>6.2903000000000002</v>
      </c>
      <c r="V498">
        <v>7.5457999999999998</v>
      </c>
      <c r="W498">
        <v>47.091299999999997</v>
      </c>
      <c r="X498">
        <v>3.4944999999999999</v>
      </c>
      <c r="Y498">
        <v>7.9386000000000001</v>
      </c>
      <c r="Z498">
        <v>13.150600000000001</v>
      </c>
      <c r="AA498">
        <v>56.97</v>
      </c>
      <c r="AB498">
        <v>15.61</v>
      </c>
      <c r="AC498">
        <v>81.325000000000003</v>
      </c>
      <c r="AD498">
        <v>94.15</v>
      </c>
      <c r="AE498">
        <v>978.8</v>
      </c>
      <c r="AF498">
        <v>66.31</v>
      </c>
      <c r="AG498">
        <v>1184</v>
      </c>
      <c r="AH498">
        <v>436.25</v>
      </c>
      <c r="AI498">
        <v>15.58</v>
      </c>
      <c r="AJ498">
        <v>637.25</v>
      </c>
      <c r="AK498">
        <f>IF(ISNUMBER(VLOOKUP($A498,'[1]F-F_Research_Data_Factors_weekl'!$G$6:$J$4822,2,0)),VLOOKUP($A498,'[1]F-F_Research_Data_Factors_weekl'!$G$6:$J$4822,2,0),AK499)</f>
        <v>6633.9470550803289</v>
      </c>
      <c r="AL498">
        <f>IF(ISNUMBER(VLOOKUP($A498,'[1]F-F_Research_Data_Factors_weekl'!$G$6:$J$4822,3,0)),VLOOKUP($A498,'[1]F-F_Research_Data_Factors_weekl'!$G$6:$J$4822,3,0),AL499)</f>
        <v>335.57606346550676</v>
      </c>
      <c r="AM498">
        <f>IF(ISNUMBER(VLOOKUP($A498,'[1]F-F_Research_Data_Factors_weekl'!$G$6:$J$4822,4,0)),VLOOKUP($A498,'[1]F-F_Research_Data_Factors_weekl'!$G$6:$J$4822,4,0),AM499)</f>
        <v>3792.3478426354895</v>
      </c>
    </row>
    <row r="499" spans="1:39" x14ac:dyDescent="0.25">
      <c r="A499" s="14">
        <v>39955</v>
      </c>
      <c r="B499">
        <v>8277.32</v>
      </c>
      <c r="C499">
        <v>887</v>
      </c>
      <c r="D499">
        <v>1692.01</v>
      </c>
      <c r="E499">
        <v>9993.42</v>
      </c>
      <c r="F499">
        <v>4918.75</v>
      </c>
      <c r="G499">
        <v>9225.81</v>
      </c>
      <c r="H499">
        <v>875.88</v>
      </c>
      <c r="I499">
        <v>17062.52</v>
      </c>
      <c r="J499">
        <v>0.8831</v>
      </c>
      <c r="K499">
        <v>2.2010000000000001</v>
      </c>
      <c r="L499">
        <v>3.4495</v>
      </c>
      <c r="M499">
        <v>4.3836000000000004</v>
      </c>
      <c r="N499">
        <v>79.957999999999998</v>
      </c>
      <c r="O499">
        <v>1.3997999999999999</v>
      </c>
      <c r="P499">
        <v>94.78</v>
      </c>
      <c r="Q499">
        <v>1.5933999999999999</v>
      </c>
      <c r="R499">
        <v>0.78269999999999995</v>
      </c>
      <c r="S499">
        <v>0.62009999999999998</v>
      </c>
      <c r="T499">
        <v>1.0854999999999999</v>
      </c>
      <c r="U499">
        <v>6.3361000000000001</v>
      </c>
      <c r="V499">
        <v>7.4527000000000001</v>
      </c>
      <c r="W499">
        <v>47.131300000000003</v>
      </c>
      <c r="X499">
        <v>3.4923000000000002</v>
      </c>
      <c r="Y499">
        <v>8.2802000000000007</v>
      </c>
      <c r="Z499">
        <v>13.1897</v>
      </c>
      <c r="AA499">
        <v>57.11</v>
      </c>
      <c r="AB499">
        <v>14.683</v>
      </c>
      <c r="AC499">
        <v>82.525000000000006</v>
      </c>
      <c r="AD499">
        <v>91.7</v>
      </c>
      <c r="AE499">
        <v>958.9</v>
      </c>
      <c r="AF499">
        <v>61.67</v>
      </c>
      <c r="AG499">
        <v>1166</v>
      </c>
      <c r="AH499">
        <v>430.25</v>
      </c>
      <c r="AI499">
        <v>15.7</v>
      </c>
      <c r="AJ499">
        <v>612.5</v>
      </c>
      <c r="AK499">
        <f>IF(ISNUMBER(VLOOKUP($A499,'[1]F-F_Research_Data_Factors_weekl'!$G$6:$J$4822,2,0)),VLOOKUP($A499,'[1]F-F_Research_Data_Factors_weekl'!$G$6:$J$4822,2,0),AK500)</f>
        <v>6396.6320075984277</v>
      </c>
      <c r="AL499">
        <f>IF(ISNUMBER(VLOOKUP($A499,'[1]F-F_Research_Data_Factors_weekl'!$G$6:$J$4822,3,0)),VLOOKUP($A499,'[1]F-F_Research_Data_Factors_weekl'!$G$6:$J$4822,3,0),AL500)</f>
        <v>332.35224667278078</v>
      </c>
      <c r="AM499">
        <f>IF(ISNUMBER(VLOOKUP($A499,'[1]F-F_Research_Data_Factors_weekl'!$G$6:$J$4822,4,0)),VLOOKUP($A499,'[1]F-F_Research_Data_Factors_weekl'!$G$6:$J$4822,4,0),AM500)</f>
        <v>3812.5543808540156</v>
      </c>
    </row>
    <row r="500" spans="1:39" x14ac:dyDescent="0.25">
      <c r="A500" s="14">
        <v>39948</v>
      </c>
      <c r="B500">
        <v>8268.64</v>
      </c>
      <c r="C500">
        <v>882.88</v>
      </c>
      <c r="D500">
        <v>1680.14</v>
      </c>
      <c r="E500">
        <v>9762.85</v>
      </c>
      <c r="F500">
        <v>4737.5</v>
      </c>
      <c r="G500">
        <v>9265.02</v>
      </c>
      <c r="H500">
        <v>881.65</v>
      </c>
      <c r="I500">
        <v>16790.7</v>
      </c>
      <c r="J500">
        <v>0.85070000000000001</v>
      </c>
      <c r="K500">
        <v>1.9981</v>
      </c>
      <c r="L500">
        <v>3.1341000000000001</v>
      </c>
      <c r="M500">
        <v>4.0838000000000001</v>
      </c>
      <c r="N500">
        <v>83.024000000000001</v>
      </c>
      <c r="O500">
        <v>1.3494999999999999</v>
      </c>
      <c r="P500">
        <v>95.21</v>
      </c>
      <c r="Q500">
        <v>1.518</v>
      </c>
      <c r="R500">
        <v>0.74909999999999999</v>
      </c>
      <c r="S500">
        <v>0.58520000000000005</v>
      </c>
      <c r="T500">
        <v>1.1213</v>
      </c>
      <c r="U500">
        <v>6.5286999999999997</v>
      </c>
      <c r="V500">
        <v>7.9187000000000003</v>
      </c>
      <c r="W500">
        <v>49.395000000000003</v>
      </c>
      <c r="X500">
        <v>3.5497999999999998</v>
      </c>
      <c r="Y500">
        <v>8.7115000000000009</v>
      </c>
      <c r="Z500">
        <v>13.26</v>
      </c>
      <c r="AA500">
        <v>56.3</v>
      </c>
      <c r="AB500">
        <v>13.99</v>
      </c>
      <c r="AC500">
        <v>82.375</v>
      </c>
      <c r="AD500">
        <v>93.5</v>
      </c>
      <c r="AE500">
        <v>931.3</v>
      </c>
      <c r="AF500">
        <v>56.34</v>
      </c>
      <c r="AG500">
        <v>1130.5</v>
      </c>
      <c r="AH500">
        <v>417.25</v>
      </c>
      <c r="AI500">
        <v>14.95</v>
      </c>
      <c r="AJ500">
        <v>577.5</v>
      </c>
      <c r="AK500">
        <f>IF(ISNUMBER(VLOOKUP($A500,'[1]F-F_Research_Data_Factors_weekl'!$G$6:$J$4822,2,0)),VLOOKUP($A500,'[1]F-F_Research_Data_Factors_weekl'!$G$6:$J$4822,2,0),AK501)</f>
        <v>6350.9054880842205</v>
      </c>
      <c r="AL500">
        <f>IF(ISNUMBER(VLOOKUP($A500,'[1]F-F_Research_Data_Factors_weekl'!$G$6:$J$4822,3,0)),VLOOKUP($A500,'[1]F-F_Research_Data_Factors_weekl'!$G$6:$J$4822,3,0),AL501)</f>
        <v>332.15295489984089</v>
      </c>
      <c r="AM500">
        <f>IF(ISNUMBER(VLOOKUP($A500,'[1]F-F_Research_Data_Factors_weekl'!$G$6:$J$4822,4,0)),VLOOKUP($A500,'[1]F-F_Research_Data_Factors_weekl'!$G$6:$J$4822,4,0),AM501)</f>
        <v>3839.8170821371896</v>
      </c>
    </row>
    <row r="501" spans="1:39" x14ac:dyDescent="0.25">
      <c r="A501" s="14">
        <v>39941</v>
      </c>
      <c r="B501">
        <v>8574.65</v>
      </c>
      <c r="C501">
        <v>929.23</v>
      </c>
      <c r="D501">
        <v>1739</v>
      </c>
      <c r="E501">
        <v>10237.99</v>
      </c>
      <c r="F501">
        <v>4913.8999999999996</v>
      </c>
      <c r="G501">
        <v>9432.83</v>
      </c>
      <c r="H501">
        <v>895.35</v>
      </c>
      <c r="I501">
        <v>17389.87</v>
      </c>
      <c r="J501">
        <v>0.97929999999999995</v>
      </c>
      <c r="K501">
        <v>2.1381000000000001</v>
      </c>
      <c r="L501">
        <v>3.2856000000000001</v>
      </c>
      <c r="M501">
        <v>4.2675999999999998</v>
      </c>
      <c r="N501">
        <v>82.528999999999996</v>
      </c>
      <c r="O501">
        <v>1.3633999999999999</v>
      </c>
      <c r="P501">
        <v>98.47</v>
      </c>
      <c r="Q501">
        <v>1.5234000000000001</v>
      </c>
      <c r="R501">
        <v>0.76859999999999995</v>
      </c>
      <c r="S501">
        <v>0.6038</v>
      </c>
      <c r="T501">
        <v>1.1053999999999999</v>
      </c>
      <c r="U501">
        <v>6.3384999999999998</v>
      </c>
      <c r="V501">
        <v>7.6498999999999997</v>
      </c>
      <c r="W501">
        <v>49.284999999999997</v>
      </c>
      <c r="X501">
        <v>3.5211000000000001</v>
      </c>
      <c r="Y501">
        <v>8.2751000000000001</v>
      </c>
      <c r="Z501">
        <v>13.031599999999999</v>
      </c>
      <c r="AA501">
        <v>59.85</v>
      </c>
      <c r="AB501">
        <v>13.935</v>
      </c>
      <c r="AC501">
        <v>82.974999999999994</v>
      </c>
      <c r="AD501">
        <v>89.2</v>
      </c>
      <c r="AE501">
        <v>914.9</v>
      </c>
      <c r="AF501">
        <v>58.63</v>
      </c>
      <c r="AG501">
        <v>1134</v>
      </c>
      <c r="AH501">
        <v>414</v>
      </c>
      <c r="AI501">
        <v>15.27</v>
      </c>
      <c r="AJ501">
        <v>580.5</v>
      </c>
      <c r="AK501">
        <f>IF(ISNUMBER(VLOOKUP($A501,'[1]F-F_Research_Data_Factors_weekl'!$G$6:$J$4822,2,0)),VLOOKUP($A501,'[1]F-F_Research_Data_Factors_weekl'!$G$6:$J$4822,2,0),AK502)</f>
        <v>6691.5029902899796</v>
      </c>
      <c r="AL501">
        <f>IF(ISNUMBER(VLOOKUP($A501,'[1]F-F_Research_Data_Factors_weekl'!$G$6:$J$4822,3,0)),VLOOKUP($A501,'[1]F-F_Research_Data_Factors_weekl'!$G$6:$J$4822,3,0),AL502)</f>
        <v>332.48544034018107</v>
      </c>
      <c r="AM501">
        <f>IF(ISNUMBER(VLOOKUP($A501,'[1]F-F_Research_Data_Factors_weekl'!$G$6:$J$4822,4,0)),VLOOKUP($A501,'[1]F-F_Research_Data_Factors_weekl'!$G$6:$J$4822,4,0),AM502)</f>
        <v>4059.4323735460298</v>
      </c>
    </row>
    <row r="502" spans="1:39" x14ac:dyDescent="0.25">
      <c r="A502" s="14">
        <v>39934</v>
      </c>
      <c r="B502">
        <v>8212.41</v>
      </c>
      <c r="C502">
        <v>877.52</v>
      </c>
      <c r="D502">
        <v>1719.2</v>
      </c>
      <c r="E502">
        <v>9496.9599999999991</v>
      </c>
      <c r="F502">
        <v>4769.45</v>
      </c>
      <c r="G502">
        <v>8977.3700000000008</v>
      </c>
      <c r="H502">
        <v>846.85</v>
      </c>
      <c r="I502">
        <v>15520.99</v>
      </c>
      <c r="J502">
        <v>0.90680000000000005</v>
      </c>
      <c r="K502">
        <v>2.0106000000000002</v>
      </c>
      <c r="L502">
        <v>3.1532999999999998</v>
      </c>
      <c r="M502">
        <v>4.0702999999999996</v>
      </c>
      <c r="N502">
        <v>84.546000000000006</v>
      </c>
      <c r="O502">
        <v>1.3272999999999999</v>
      </c>
      <c r="P502">
        <v>99.12</v>
      </c>
      <c r="Q502">
        <v>1.4921</v>
      </c>
      <c r="R502">
        <v>0.73060000000000003</v>
      </c>
      <c r="S502">
        <v>0.56979999999999997</v>
      </c>
      <c r="T502">
        <v>1.1358999999999999</v>
      </c>
      <c r="U502">
        <v>6.5457000000000001</v>
      </c>
      <c r="V502">
        <v>8.0356000000000005</v>
      </c>
      <c r="W502">
        <v>50.092500000000001</v>
      </c>
      <c r="X502">
        <v>3.5615000000000001</v>
      </c>
      <c r="Y502">
        <v>8.5504999999999995</v>
      </c>
      <c r="Z502">
        <v>13.778600000000001</v>
      </c>
      <c r="AA502">
        <v>56.52</v>
      </c>
      <c r="AB502">
        <v>12.48</v>
      </c>
      <c r="AC502">
        <v>82.1</v>
      </c>
      <c r="AD502">
        <v>81.099999999999994</v>
      </c>
      <c r="AE502">
        <v>888.2</v>
      </c>
      <c r="AF502">
        <v>53.2</v>
      </c>
      <c r="AG502">
        <v>1102</v>
      </c>
      <c r="AH502">
        <v>406.25</v>
      </c>
      <c r="AI502">
        <v>15.05</v>
      </c>
      <c r="AJ502">
        <v>557.25</v>
      </c>
      <c r="AK502">
        <f>IF(ISNUMBER(VLOOKUP($A502,'[1]F-F_Research_Data_Factors_weekl'!$G$6:$J$4822,2,0)),VLOOKUP($A502,'[1]F-F_Research_Data_Factors_weekl'!$G$6:$J$4822,2,0),AK503)</f>
        <v>6333.6516708849786</v>
      </c>
      <c r="AL502">
        <f>IF(ISNUMBER(VLOOKUP($A502,'[1]F-F_Research_Data_Factors_weekl'!$G$6:$J$4822,3,0)),VLOOKUP($A502,'[1]F-F_Research_Data_Factors_weekl'!$G$6:$J$4822,3,0),AL503)</f>
        <v>342.38022895703955</v>
      </c>
      <c r="AM502">
        <f>IF(ISNUMBER(VLOOKUP($A502,'[1]F-F_Research_Data_Factors_weekl'!$G$6:$J$4822,4,0)),VLOOKUP($A502,'[1]F-F_Research_Data_Factors_weekl'!$G$6:$J$4822,4,0),AM503)</f>
        <v>3774.811580385001</v>
      </c>
    </row>
    <row r="503" spans="1:39" x14ac:dyDescent="0.25">
      <c r="A503" s="14">
        <v>39927</v>
      </c>
      <c r="B503">
        <v>8076.29</v>
      </c>
      <c r="C503">
        <v>866.23</v>
      </c>
      <c r="D503">
        <v>1694.29</v>
      </c>
      <c r="E503">
        <v>9549.48</v>
      </c>
      <c r="F503">
        <v>4674.32</v>
      </c>
      <c r="G503">
        <v>8707.99</v>
      </c>
      <c r="H503">
        <v>830.05</v>
      </c>
      <c r="I503">
        <v>15258.85</v>
      </c>
      <c r="J503">
        <v>0.95699999999999996</v>
      </c>
      <c r="K503">
        <v>1.9370000000000001</v>
      </c>
      <c r="L503">
        <v>2.9903</v>
      </c>
      <c r="M503">
        <v>3.8813</v>
      </c>
      <c r="N503">
        <v>84.713999999999999</v>
      </c>
      <c r="O503">
        <v>1.3242</v>
      </c>
      <c r="P503">
        <v>97.17</v>
      </c>
      <c r="Q503">
        <v>1.4678</v>
      </c>
      <c r="R503">
        <v>0.72319999999999995</v>
      </c>
      <c r="S503">
        <v>0.57240000000000002</v>
      </c>
      <c r="T503">
        <v>1.1385000000000001</v>
      </c>
      <c r="U503">
        <v>6.5694999999999997</v>
      </c>
      <c r="V503">
        <v>8.1170000000000009</v>
      </c>
      <c r="W503">
        <v>49.811199999999999</v>
      </c>
      <c r="X503">
        <v>3.5823</v>
      </c>
      <c r="Y503">
        <v>8.7150999999999996</v>
      </c>
      <c r="Z503">
        <v>13.3405</v>
      </c>
      <c r="AA503">
        <v>51.7</v>
      </c>
      <c r="AB503">
        <v>12.92</v>
      </c>
      <c r="AC503">
        <v>86.85</v>
      </c>
      <c r="AD503">
        <v>81.45</v>
      </c>
      <c r="AE503">
        <v>913.6</v>
      </c>
      <c r="AF503">
        <v>51.55</v>
      </c>
      <c r="AG503">
        <v>1040.25</v>
      </c>
      <c r="AH503">
        <v>377</v>
      </c>
      <c r="AI503">
        <v>13.9</v>
      </c>
      <c r="AJ503">
        <v>532.25</v>
      </c>
      <c r="AK503">
        <f>IF(ISNUMBER(VLOOKUP($A503,'[1]F-F_Research_Data_Factors_weekl'!$G$6:$J$4822,2,0)),VLOOKUP($A503,'[1]F-F_Research_Data_Factors_weekl'!$G$6:$J$4822,2,0),AK504)</f>
        <v>6230.8427652582186</v>
      </c>
      <c r="AL503">
        <f>IF(ISNUMBER(VLOOKUP($A503,'[1]F-F_Research_Data_Factors_weekl'!$G$6:$J$4822,3,0)),VLOOKUP($A503,'[1]F-F_Research_Data_Factors_weekl'!$G$6:$J$4822,3,0),AL504)</f>
        <v>341.22008068271828</v>
      </c>
      <c r="AM503">
        <f>IF(ISNUMBER(VLOOKUP($A503,'[1]F-F_Research_Data_Factors_weekl'!$G$6:$J$4822,4,0)),VLOOKUP($A503,'[1]F-F_Research_Data_Factors_weekl'!$G$6:$J$4822,4,0),AM504)</f>
        <v>3826.4689106791698</v>
      </c>
    </row>
    <row r="504" spans="1:39" x14ac:dyDescent="0.25">
      <c r="A504" s="14">
        <v>39920</v>
      </c>
      <c r="B504">
        <v>8131.33</v>
      </c>
      <c r="C504">
        <v>869.6</v>
      </c>
      <c r="D504">
        <v>1673.07</v>
      </c>
      <c r="E504">
        <v>9437.65</v>
      </c>
      <c r="F504">
        <v>4676.84</v>
      </c>
      <c r="G504">
        <v>8907.58</v>
      </c>
      <c r="H504">
        <v>845.57</v>
      </c>
      <c r="I504">
        <v>15601.27</v>
      </c>
      <c r="J504">
        <v>0.96430000000000005</v>
      </c>
      <c r="K504">
        <v>1.8929</v>
      </c>
      <c r="L504">
        <v>2.9451000000000001</v>
      </c>
      <c r="M504">
        <v>3.7980999999999998</v>
      </c>
      <c r="N504">
        <v>85.980999999999995</v>
      </c>
      <c r="O504">
        <v>1.3044</v>
      </c>
      <c r="P504">
        <v>99.16</v>
      </c>
      <c r="Q504">
        <v>1.4797</v>
      </c>
      <c r="R504">
        <v>0.72250000000000003</v>
      </c>
      <c r="S504">
        <v>0.56799999999999995</v>
      </c>
      <c r="T504">
        <v>1.1651</v>
      </c>
      <c r="U504">
        <v>6.7001999999999997</v>
      </c>
      <c r="V504">
        <v>8.4512999999999998</v>
      </c>
      <c r="W504">
        <v>49.865000000000002</v>
      </c>
      <c r="X504">
        <v>3.6165000000000003</v>
      </c>
      <c r="Y504">
        <v>8.9298999999999999</v>
      </c>
      <c r="Z504">
        <v>13.1282</v>
      </c>
      <c r="AA504">
        <v>49.94</v>
      </c>
      <c r="AB504">
        <v>11.79</v>
      </c>
      <c r="AC504">
        <v>88.325000000000003</v>
      </c>
      <c r="AD504">
        <v>84.95</v>
      </c>
      <c r="AE504">
        <v>867.4</v>
      </c>
      <c r="AF504">
        <v>50.33</v>
      </c>
      <c r="AG504">
        <v>1051</v>
      </c>
      <c r="AH504">
        <v>376.25</v>
      </c>
      <c r="AI504">
        <v>13.19</v>
      </c>
      <c r="AJ504">
        <v>523</v>
      </c>
      <c r="AK504">
        <f>IF(ISNUMBER(VLOOKUP($A504,'[1]F-F_Research_Data_Factors_weekl'!$G$6:$J$4822,2,0)),VLOOKUP($A504,'[1]F-F_Research_Data_Factors_weekl'!$G$6:$J$4822,2,0),AK505)</f>
        <v>6258.3796356551011</v>
      </c>
      <c r="AL504">
        <f>IF(ISNUMBER(VLOOKUP($A504,'[1]F-F_Research_Data_Factors_weekl'!$G$6:$J$4822,3,0)),VLOOKUP($A504,'[1]F-F_Research_Data_Factors_weekl'!$G$6:$J$4822,3,0),AL505)</f>
        <v>336.87440091096681</v>
      </c>
      <c r="AM504">
        <f>IF(ISNUMBER(VLOOKUP($A504,'[1]F-F_Research_Data_Factors_weekl'!$G$6:$J$4822,4,0)),VLOOKUP($A504,'[1]F-F_Research_Data_Factors_weekl'!$G$6:$J$4822,4,0),AM505)</f>
        <v>3910.14603584628</v>
      </c>
    </row>
    <row r="505" spans="1:39" x14ac:dyDescent="0.25">
      <c r="A505" s="14">
        <v>39913</v>
      </c>
      <c r="B505">
        <v>8083.38</v>
      </c>
      <c r="C505">
        <v>856.56</v>
      </c>
      <c r="D505">
        <v>1652.54</v>
      </c>
      <c r="E505">
        <v>9187.1200000000008</v>
      </c>
      <c r="F505">
        <v>4491.12</v>
      </c>
      <c r="G505">
        <v>8964.11</v>
      </c>
      <c r="H505">
        <v>845.97</v>
      </c>
      <c r="I505">
        <v>14901.41</v>
      </c>
      <c r="J505">
        <v>0.94750000000000001</v>
      </c>
      <c r="K505">
        <v>1.8858000000000001</v>
      </c>
      <c r="L505">
        <v>2.9226000000000001</v>
      </c>
      <c r="M505">
        <v>3.7499000000000002</v>
      </c>
      <c r="N505">
        <v>85.786000000000001</v>
      </c>
      <c r="O505">
        <v>1.3189</v>
      </c>
      <c r="P505">
        <v>100.25</v>
      </c>
      <c r="Q505">
        <v>1.4673</v>
      </c>
      <c r="R505">
        <v>0.71960000000000002</v>
      </c>
      <c r="S505">
        <v>0.58350000000000002</v>
      </c>
      <c r="T505">
        <v>1.1549</v>
      </c>
      <c r="U505">
        <v>6.6314000000000002</v>
      </c>
      <c r="V505">
        <v>8.2446999999999999</v>
      </c>
      <c r="W505">
        <v>50.04</v>
      </c>
      <c r="X505">
        <v>3.6160000000000001</v>
      </c>
      <c r="Y505">
        <v>9.0535999999999994</v>
      </c>
      <c r="Z505">
        <v>13.116199999999999</v>
      </c>
      <c r="AA505">
        <v>48.41</v>
      </c>
      <c r="AB505">
        <v>12.33</v>
      </c>
      <c r="AC505">
        <v>87.525000000000006</v>
      </c>
      <c r="AD505">
        <v>83.2</v>
      </c>
      <c r="AE505">
        <v>882.2</v>
      </c>
      <c r="AF505">
        <v>52.24</v>
      </c>
      <c r="AG505">
        <v>1007</v>
      </c>
      <c r="AH505">
        <v>390.25</v>
      </c>
      <c r="AI505">
        <v>12.74</v>
      </c>
      <c r="AJ505">
        <v>522</v>
      </c>
      <c r="AK505">
        <f>IF(ISNUMBER(VLOOKUP($A505,'[1]F-F_Research_Data_Factors_weekl'!$G$6:$J$4822,2,0)),VLOOKUP($A505,'[1]F-F_Research_Data_Factors_weekl'!$G$6:$J$4822,2,0),AK506)</f>
        <v>6056.2639392117853</v>
      </c>
      <c r="AL505">
        <f>IF(ISNUMBER(VLOOKUP($A505,'[1]F-F_Research_Data_Factors_weekl'!$G$6:$J$4822,3,0)),VLOOKUP($A505,'[1]F-F_Research_Data_Factors_weekl'!$G$6:$J$4822,3,0),AL506)</f>
        <v>333.73727056763107</v>
      </c>
      <c r="AM505">
        <f>IF(ISNUMBER(VLOOKUP($A505,'[1]F-F_Research_Data_Factors_weekl'!$G$6:$J$4822,4,0)),VLOOKUP($A505,'[1]F-F_Research_Data_Factors_weekl'!$G$6:$J$4822,4,0),AM506)</f>
        <v>3700.6469358503277</v>
      </c>
    </row>
    <row r="506" spans="1:39" x14ac:dyDescent="0.25">
      <c r="A506" s="14">
        <v>39906</v>
      </c>
      <c r="B506">
        <v>8017.59</v>
      </c>
      <c r="C506">
        <v>842.5</v>
      </c>
      <c r="D506">
        <v>1621.87</v>
      </c>
      <c r="E506">
        <v>9065.76</v>
      </c>
      <c r="F506">
        <v>4384.99</v>
      </c>
      <c r="G506">
        <v>8749.84</v>
      </c>
      <c r="H506">
        <v>831.36</v>
      </c>
      <c r="I506">
        <v>14545.69</v>
      </c>
      <c r="J506">
        <v>0.94669999999999999</v>
      </c>
      <c r="K506">
        <v>1.8521999999999998</v>
      </c>
      <c r="L506">
        <v>2.8853</v>
      </c>
      <c r="M506">
        <v>3.6898999999999997</v>
      </c>
      <c r="N506">
        <v>84.165000000000006</v>
      </c>
      <c r="O506">
        <v>1.3486</v>
      </c>
      <c r="P506">
        <v>100.32</v>
      </c>
      <c r="Q506">
        <v>1.4836</v>
      </c>
      <c r="R506">
        <v>0.71509999999999996</v>
      </c>
      <c r="S506">
        <v>0.5857</v>
      </c>
      <c r="T506">
        <v>1.1311</v>
      </c>
      <c r="U506">
        <v>6.5324999999999998</v>
      </c>
      <c r="V506">
        <v>7.9551999999999996</v>
      </c>
      <c r="W506">
        <v>50.35</v>
      </c>
      <c r="X506">
        <v>3.5804999999999998</v>
      </c>
      <c r="Y506">
        <v>9.0512999999999995</v>
      </c>
      <c r="Z506">
        <v>13.56</v>
      </c>
      <c r="AA506">
        <v>47.6</v>
      </c>
      <c r="AB506">
        <v>12.734999999999999</v>
      </c>
      <c r="AC506">
        <v>86.05</v>
      </c>
      <c r="AD506">
        <v>75.900000000000006</v>
      </c>
      <c r="AE506">
        <v>895.6</v>
      </c>
      <c r="AF506">
        <v>52.51</v>
      </c>
      <c r="AG506">
        <v>995.5</v>
      </c>
      <c r="AH506">
        <v>404.5</v>
      </c>
      <c r="AI506">
        <v>12.55</v>
      </c>
      <c r="AJ506">
        <v>563.5</v>
      </c>
      <c r="AK506">
        <f>IF(ISNUMBER(VLOOKUP($A506,'[1]F-F_Research_Data_Factors_weekl'!$G$6:$J$4822,2,0)),VLOOKUP($A506,'[1]F-F_Research_Data_Factors_weekl'!$G$6:$J$4822,2,0),AK507)</f>
        <v>6056.2639392117853</v>
      </c>
      <c r="AL506">
        <f>IF(ISNUMBER(VLOOKUP($A506,'[1]F-F_Research_Data_Factors_weekl'!$G$6:$J$4822,3,0)),VLOOKUP($A506,'[1]F-F_Research_Data_Factors_weekl'!$G$6:$J$4822,3,0),AL507)</f>
        <v>333.73727056763107</v>
      </c>
      <c r="AM506">
        <f>IF(ISNUMBER(VLOOKUP($A506,'[1]F-F_Research_Data_Factors_weekl'!$G$6:$J$4822,4,0)),VLOOKUP($A506,'[1]F-F_Research_Data_Factors_weekl'!$G$6:$J$4822,4,0),AM507)</f>
        <v>3700.6469358503277</v>
      </c>
    </row>
    <row r="507" spans="1:39" x14ac:dyDescent="0.25">
      <c r="A507" s="14">
        <v>39899</v>
      </c>
      <c r="B507">
        <v>7776.18</v>
      </c>
      <c r="C507">
        <v>815.94</v>
      </c>
      <c r="D507">
        <v>1545.2</v>
      </c>
      <c r="E507">
        <v>8821.06</v>
      </c>
      <c r="F507">
        <v>4203.55</v>
      </c>
      <c r="G507">
        <v>8626.9699999999993</v>
      </c>
      <c r="H507">
        <v>824.53</v>
      </c>
      <c r="I507">
        <v>14119.5</v>
      </c>
      <c r="J507">
        <v>0.90659999999999996</v>
      </c>
      <c r="K507">
        <v>1.8025</v>
      </c>
      <c r="L507">
        <v>2.7570999999999999</v>
      </c>
      <c r="M507">
        <v>3.6124000000000001</v>
      </c>
      <c r="N507">
        <v>85.111000000000004</v>
      </c>
      <c r="O507">
        <v>1.3287</v>
      </c>
      <c r="P507">
        <v>97.86</v>
      </c>
      <c r="Q507">
        <v>1.4319999999999999</v>
      </c>
      <c r="R507">
        <v>0.69420000000000004</v>
      </c>
      <c r="S507">
        <v>0.57069999999999999</v>
      </c>
      <c r="T507">
        <v>1.1439999999999999</v>
      </c>
      <c r="U507">
        <v>6.6289999999999996</v>
      </c>
      <c r="V507">
        <v>8.2050000000000001</v>
      </c>
      <c r="W507">
        <v>50.6038</v>
      </c>
      <c r="X507">
        <v>3.6109999999999998</v>
      </c>
      <c r="Y507">
        <v>9.5862999999999996</v>
      </c>
      <c r="Z507">
        <v>14.347899999999999</v>
      </c>
      <c r="AA507">
        <v>43.34</v>
      </c>
      <c r="AB507">
        <v>13.250999999999999</v>
      </c>
      <c r="AC507">
        <v>84.325000000000003</v>
      </c>
      <c r="AD507">
        <v>77.099999999999994</v>
      </c>
      <c r="AE507">
        <v>923.2</v>
      </c>
      <c r="AF507">
        <v>52.38</v>
      </c>
      <c r="AG507">
        <v>917</v>
      </c>
      <c r="AH507">
        <v>387</v>
      </c>
      <c r="AI507">
        <v>12.62</v>
      </c>
      <c r="AJ507">
        <v>507.25</v>
      </c>
      <c r="AK507">
        <f>IF(ISNUMBER(VLOOKUP($A507,'[1]F-F_Research_Data_Factors_weekl'!$G$6:$J$4822,2,0)),VLOOKUP($A507,'[1]F-F_Research_Data_Factors_weekl'!$G$6:$J$4822,2,0),AK508)</f>
        <v>5852.0281565482519</v>
      </c>
      <c r="AL507">
        <f>IF(ISNUMBER(VLOOKUP($A507,'[1]F-F_Research_Data_Factors_weekl'!$G$6:$J$4822,3,0)),VLOOKUP($A507,'[1]F-F_Research_Data_Factors_weekl'!$G$6:$J$4822,3,0),AL508)</f>
        <v>324.67873389204306</v>
      </c>
      <c r="AM507">
        <f>IF(ISNUMBER(VLOOKUP($A507,'[1]F-F_Research_Data_Factors_weekl'!$G$6:$J$4822,4,0)),VLOOKUP($A507,'[1]F-F_Research_Data_Factors_weekl'!$G$6:$J$4822,4,0),AM508)</f>
        <v>3690.31405649215</v>
      </c>
    </row>
    <row r="508" spans="1:39" x14ac:dyDescent="0.25">
      <c r="A508" s="14">
        <v>39892</v>
      </c>
      <c r="B508">
        <v>7278.38</v>
      </c>
      <c r="C508">
        <v>768.54</v>
      </c>
      <c r="D508">
        <v>1457.27</v>
      </c>
      <c r="E508">
        <v>8506.35</v>
      </c>
      <c r="F508">
        <v>4068.74</v>
      </c>
      <c r="G508">
        <v>7945.96</v>
      </c>
      <c r="H508">
        <v>764.77</v>
      </c>
      <c r="I508">
        <v>12833.51</v>
      </c>
      <c r="J508">
        <v>0.86680000000000001</v>
      </c>
      <c r="K508">
        <v>1.6400999999999999</v>
      </c>
      <c r="L508">
        <v>2.6343999999999999</v>
      </c>
      <c r="M508">
        <v>3.6606000000000001</v>
      </c>
      <c r="N508">
        <v>83.840999999999994</v>
      </c>
      <c r="O508">
        <v>1.3582000000000001</v>
      </c>
      <c r="P508">
        <v>95.94</v>
      </c>
      <c r="Q508">
        <v>1.4464999999999999</v>
      </c>
      <c r="R508">
        <v>0.68689999999999996</v>
      </c>
      <c r="S508">
        <v>0.55869999999999997</v>
      </c>
      <c r="T508">
        <v>1.127</v>
      </c>
      <c r="U508">
        <v>6.3773999999999997</v>
      </c>
      <c r="V508">
        <v>8.1616999999999997</v>
      </c>
      <c r="W508">
        <v>50.64</v>
      </c>
      <c r="X508">
        <v>3.645</v>
      </c>
      <c r="Y508">
        <v>9.5950000000000006</v>
      </c>
      <c r="Z508">
        <v>14.171200000000001</v>
      </c>
      <c r="AA508">
        <v>44.08</v>
      </c>
      <c r="AB508">
        <v>13.827</v>
      </c>
      <c r="AC508">
        <v>85.2</v>
      </c>
      <c r="AD508">
        <v>72.75</v>
      </c>
      <c r="AE508">
        <v>956.2</v>
      </c>
      <c r="AF508">
        <v>51.06</v>
      </c>
      <c r="AG508">
        <v>952</v>
      </c>
      <c r="AH508">
        <v>396.5</v>
      </c>
      <c r="AI508">
        <v>13.54</v>
      </c>
      <c r="AJ508">
        <v>550.25</v>
      </c>
      <c r="AK508">
        <f>IF(ISNUMBER(VLOOKUP($A508,'[1]F-F_Research_Data_Factors_weekl'!$G$6:$J$4822,2,0)),VLOOKUP($A508,'[1]F-F_Research_Data_Factors_weekl'!$G$6:$J$4822,2,0),AK509)</f>
        <v>5498.9928176548128</v>
      </c>
      <c r="AL508">
        <f>IF(ISNUMBER(VLOOKUP($A508,'[1]F-F_Research_Data_Factors_weekl'!$G$6:$J$4822,3,0)),VLOOKUP($A508,'[1]F-F_Research_Data_Factors_weekl'!$G$6:$J$4822,3,0),AL509)</f>
        <v>326.47434277731827</v>
      </c>
      <c r="AM508">
        <f>IF(ISNUMBER(VLOOKUP($A508,'[1]F-F_Research_Data_Factors_weekl'!$G$6:$J$4822,4,0)),VLOOKUP($A508,'[1]F-F_Research_Data_Factors_weekl'!$G$6:$J$4822,4,0),AM509)</f>
        <v>3552.1359673617771</v>
      </c>
    </row>
    <row r="509" spans="1:39" x14ac:dyDescent="0.25">
      <c r="A509" s="14">
        <v>39885</v>
      </c>
      <c r="B509">
        <v>7223.98</v>
      </c>
      <c r="C509">
        <v>756.55</v>
      </c>
      <c r="D509">
        <v>1431.5</v>
      </c>
      <c r="E509">
        <v>8303.39</v>
      </c>
      <c r="F509">
        <v>3953.6</v>
      </c>
      <c r="G509">
        <v>7569.28</v>
      </c>
      <c r="H509">
        <v>724.3</v>
      </c>
      <c r="I509">
        <v>12525.8</v>
      </c>
      <c r="J509">
        <v>0.95579999999999998</v>
      </c>
      <c r="K509">
        <v>1.865</v>
      </c>
      <c r="L509">
        <v>2.8902000000000001</v>
      </c>
      <c r="M509">
        <v>3.6729000000000003</v>
      </c>
      <c r="N509">
        <v>87.427999999999997</v>
      </c>
      <c r="O509">
        <v>1.2927999999999999</v>
      </c>
      <c r="P509">
        <v>97.95</v>
      </c>
      <c r="Q509">
        <v>1.4001999999999999</v>
      </c>
      <c r="R509">
        <v>0.65820000000000001</v>
      </c>
      <c r="S509">
        <v>0.52510000000000001</v>
      </c>
      <c r="T509">
        <v>1.1852</v>
      </c>
      <c r="U509">
        <v>6.8231000000000002</v>
      </c>
      <c r="V509">
        <v>8.6241000000000003</v>
      </c>
      <c r="W509">
        <v>51.515000000000001</v>
      </c>
      <c r="X509">
        <v>3.7054999999999998</v>
      </c>
      <c r="Y509">
        <v>9.98</v>
      </c>
      <c r="Z509">
        <v>14.5221</v>
      </c>
      <c r="AA509">
        <v>42.83</v>
      </c>
      <c r="AB509">
        <v>13.23</v>
      </c>
      <c r="AC509">
        <v>84.65</v>
      </c>
      <c r="AD509">
        <v>74.55</v>
      </c>
      <c r="AE509">
        <v>930.1</v>
      </c>
      <c r="AF509">
        <v>46.25</v>
      </c>
      <c r="AG509">
        <v>882.5</v>
      </c>
      <c r="AH509">
        <v>375</v>
      </c>
      <c r="AI509">
        <v>12.88</v>
      </c>
      <c r="AJ509">
        <v>506.5</v>
      </c>
      <c r="AK509">
        <f>IF(ISNUMBER(VLOOKUP($A509,'[1]F-F_Research_Data_Factors_weekl'!$G$6:$J$4822,2,0)),VLOOKUP($A509,'[1]F-F_Research_Data_Factors_weekl'!$G$6:$J$4822,2,0),AK510)</f>
        <v>5403.8844513117265</v>
      </c>
      <c r="AL509">
        <f>IF(ISNUMBER(VLOOKUP($A509,'[1]F-F_Research_Data_Factors_weekl'!$G$6:$J$4822,3,0)),VLOOKUP($A509,'[1]F-F_Research_Data_Factors_weekl'!$G$6:$J$4822,3,0),AL510)</f>
        <v>324.8824189245878</v>
      </c>
      <c r="AM509">
        <f>IF(ISNUMBER(VLOOKUP($A509,'[1]F-F_Research_Data_Factors_weekl'!$G$6:$J$4822,4,0)),VLOOKUP($A509,'[1]F-F_Research_Data_Factors_weekl'!$G$6:$J$4822,4,0),AM510)</f>
        <v>3474.9911635313806</v>
      </c>
    </row>
    <row r="510" spans="1:39" x14ac:dyDescent="0.25">
      <c r="A510" s="14">
        <v>39878</v>
      </c>
      <c r="B510">
        <v>6626.94</v>
      </c>
      <c r="C510">
        <v>683.38</v>
      </c>
      <c r="D510">
        <v>1293.8499999999999</v>
      </c>
      <c r="E510">
        <v>7591.47</v>
      </c>
      <c r="F510">
        <v>3666.41</v>
      </c>
      <c r="G510">
        <v>7173.1</v>
      </c>
      <c r="H510">
        <v>721.39</v>
      </c>
      <c r="I510">
        <v>11921.52</v>
      </c>
      <c r="J510">
        <v>0.94699999999999995</v>
      </c>
      <c r="K510">
        <v>1.8782999999999999</v>
      </c>
      <c r="L510">
        <v>2.8717000000000001</v>
      </c>
      <c r="M510">
        <v>3.5535999999999999</v>
      </c>
      <c r="N510">
        <v>88.512</v>
      </c>
      <c r="O510">
        <v>1.2652999999999999</v>
      </c>
      <c r="P510">
        <v>98.26</v>
      </c>
      <c r="Q510">
        <v>1.4094</v>
      </c>
      <c r="R510">
        <v>0.64049999999999996</v>
      </c>
      <c r="S510">
        <v>0.50249999999999995</v>
      </c>
      <c r="T510">
        <v>1.1577</v>
      </c>
      <c r="U510">
        <v>7.0519999999999996</v>
      </c>
      <c r="V510">
        <v>9.1996000000000002</v>
      </c>
      <c r="W510">
        <v>51.71</v>
      </c>
      <c r="X510">
        <v>3.7175000000000002</v>
      </c>
      <c r="Y510">
        <v>10.4785</v>
      </c>
      <c r="Z510">
        <v>15.1942</v>
      </c>
      <c r="AA510">
        <v>40.26</v>
      </c>
      <c r="AB510">
        <v>13.323</v>
      </c>
      <c r="AC510">
        <v>82.45</v>
      </c>
      <c r="AD510">
        <v>74</v>
      </c>
      <c r="AE510">
        <v>942.7</v>
      </c>
      <c r="AF510">
        <v>45.52</v>
      </c>
      <c r="AG510">
        <v>879</v>
      </c>
      <c r="AH510">
        <v>352.75</v>
      </c>
      <c r="AI510">
        <v>12.78</v>
      </c>
      <c r="AJ510">
        <v>516.25</v>
      </c>
      <c r="AK510">
        <f>IF(ISNUMBER(VLOOKUP($A510,'[1]F-F_Research_Data_Factors_weekl'!$G$6:$J$4822,2,0)),VLOOKUP($A510,'[1]F-F_Research_Data_Factors_weekl'!$G$6:$J$4822,2,0),AK511)</f>
        <v>4881.9987815626764</v>
      </c>
      <c r="AL510">
        <f>IF(ISNUMBER(VLOOKUP($A510,'[1]F-F_Research_Data_Factors_weekl'!$G$6:$J$4822,3,0)),VLOOKUP($A510,'[1]F-F_Research_Data_Factors_weekl'!$G$6:$J$4822,3,0),AL511)</f>
        <v>329.49535387889227</v>
      </c>
      <c r="AM510">
        <f>IF(ISNUMBER(VLOOKUP($A510,'[1]F-F_Research_Data_Factors_weekl'!$G$6:$J$4822,4,0)),VLOOKUP($A510,'[1]F-F_Research_Data_Factors_weekl'!$G$6:$J$4822,4,0),AM511)</f>
        <v>3194.5129284164186</v>
      </c>
    </row>
    <row r="511" spans="1:39" x14ac:dyDescent="0.25">
      <c r="A511" s="14">
        <v>39871</v>
      </c>
      <c r="B511">
        <v>7062.93</v>
      </c>
      <c r="C511">
        <v>735.09</v>
      </c>
      <c r="D511">
        <v>1377.84</v>
      </c>
      <c r="E511">
        <v>8123.02</v>
      </c>
      <c r="F511">
        <v>3843.74</v>
      </c>
      <c r="G511">
        <v>7568.42</v>
      </c>
      <c r="H511">
        <v>756.71</v>
      </c>
      <c r="I511">
        <v>12811.57</v>
      </c>
      <c r="J511">
        <v>0.97009999999999996</v>
      </c>
      <c r="K511">
        <v>1.9839</v>
      </c>
      <c r="L511">
        <v>3.0131000000000001</v>
      </c>
      <c r="M511">
        <v>3.7082999999999999</v>
      </c>
      <c r="N511">
        <v>88.007999999999996</v>
      </c>
      <c r="O511">
        <v>1.2669000000000001</v>
      </c>
      <c r="P511">
        <v>97.58</v>
      </c>
      <c r="Q511">
        <v>1.4318</v>
      </c>
      <c r="R511">
        <v>0.63900000000000001</v>
      </c>
      <c r="S511">
        <v>0.50080000000000002</v>
      </c>
      <c r="T511">
        <v>1.1689000000000001</v>
      </c>
      <c r="U511">
        <v>7.0420999999999996</v>
      </c>
      <c r="V511">
        <v>9.0151000000000003</v>
      </c>
      <c r="W511">
        <v>51.161200000000001</v>
      </c>
      <c r="X511">
        <v>3.7044000000000001</v>
      </c>
      <c r="Y511">
        <v>10.1165</v>
      </c>
      <c r="Z511">
        <v>15.255000000000001</v>
      </c>
      <c r="AA511">
        <v>42.06</v>
      </c>
      <c r="AB511">
        <v>13.085000000000001</v>
      </c>
      <c r="AC511">
        <v>82.525000000000006</v>
      </c>
      <c r="AD511">
        <v>69.55</v>
      </c>
      <c r="AE511">
        <v>942.5</v>
      </c>
      <c r="AF511">
        <v>44.76</v>
      </c>
      <c r="AG511">
        <v>874.5</v>
      </c>
      <c r="AH511">
        <v>350.75</v>
      </c>
      <c r="AI511">
        <v>13.47</v>
      </c>
      <c r="AJ511">
        <v>510.5</v>
      </c>
      <c r="AK511">
        <f>IF(ISNUMBER(VLOOKUP($A511,'[1]F-F_Research_Data_Factors_weekl'!$G$6:$J$4822,2,0)),VLOOKUP($A511,'[1]F-F_Research_Data_Factors_weekl'!$G$6:$J$4822,2,0),AK512)</f>
        <v>5251.1549764038682</v>
      </c>
      <c r="AL511">
        <f>IF(ISNUMBER(VLOOKUP($A511,'[1]F-F_Research_Data_Factors_weekl'!$G$6:$J$4822,3,0)),VLOOKUP($A511,'[1]F-F_Research_Data_Factors_weekl'!$G$6:$J$4822,3,0),AL512)</f>
        <v>331.51761130787025</v>
      </c>
      <c r="AM511">
        <f>IF(ISNUMBER(VLOOKUP($A511,'[1]F-F_Research_Data_Factors_weekl'!$G$6:$J$4822,4,0)),VLOOKUP($A511,'[1]F-F_Research_Data_Factors_weekl'!$G$6:$J$4822,4,0),AM512)</f>
        <v>3430.1652833849657</v>
      </c>
    </row>
    <row r="512" spans="1:39" x14ac:dyDescent="0.25">
      <c r="A512" s="14">
        <v>39864</v>
      </c>
      <c r="B512">
        <v>7365.67</v>
      </c>
      <c r="C512">
        <v>770.05</v>
      </c>
      <c r="D512">
        <v>1441.23</v>
      </c>
      <c r="E512">
        <v>7949.99</v>
      </c>
      <c r="F512">
        <v>4014.66</v>
      </c>
      <c r="G512">
        <v>7416.38</v>
      </c>
      <c r="H512">
        <v>739.53</v>
      </c>
      <c r="I512">
        <v>12699.17</v>
      </c>
      <c r="J512">
        <v>0.94020000000000004</v>
      </c>
      <c r="K512">
        <v>1.8264</v>
      </c>
      <c r="L512">
        <v>2.7879</v>
      </c>
      <c r="M512">
        <v>3.5672999999999999</v>
      </c>
      <c r="N512">
        <v>86.488</v>
      </c>
      <c r="O512">
        <v>1.2826</v>
      </c>
      <c r="P512">
        <v>93.35</v>
      </c>
      <c r="Q512">
        <v>1.4433</v>
      </c>
      <c r="R512">
        <v>0.64539999999999997</v>
      </c>
      <c r="S512">
        <v>0.51160000000000005</v>
      </c>
      <c r="T512">
        <v>1.1559999999999999</v>
      </c>
      <c r="U512">
        <v>6.8132999999999999</v>
      </c>
      <c r="V512">
        <v>8.7415000000000003</v>
      </c>
      <c r="W512">
        <v>49.77</v>
      </c>
      <c r="X512">
        <v>3.6779999999999999</v>
      </c>
      <c r="Y512">
        <v>10.1205</v>
      </c>
      <c r="Z512">
        <v>14.7774</v>
      </c>
      <c r="AA512">
        <v>43.03</v>
      </c>
      <c r="AB512">
        <v>14.49</v>
      </c>
      <c r="AC512">
        <v>80.674999999999997</v>
      </c>
      <c r="AD512">
        <v>66.7</v>
      </c>
      <c r="AE512">
        <v>1001.8</v>
      </c>
      <c r="AF512">
        <v>38.94</v>
      </c>
      <c r="AG512">
        <v>862.5</v>
      </c>
      <c r="AH512">
        <v>350.25</v>
      </c>
      <c r="AI512">
        <v>12.71</v>
      </c>
      <c r="AJ512">
        <v>519.25</v>
      </c>
      <c r="AK512">
        <f>IF(ISNUMBER(VLOOKUP($A512,'[1]F-F_Research_Data_Factors_weekl'!$G$6:$J$4822,2,0)),VLOOKUP($A512,'[1]F-F_Research_Data_Factors_weekl'!$G$6:$J$4822,2,0),AK513)</f>
        <v>5481.3726267263764</v>
      </c>
      <c r="AL512">
        <f>IF(ISNUMBER(VLOOKUP($A512,'[1]F-F_Research_Data_Factors_weekl'!$G$6:$J$4822,3,0)),VLOOKUP($A512,'[1]F-F_Research_Data_Factors_weekl'!$G$6:$J$4822,3,0),AL513)</f>
        <v>336.63445502423866</v>
      </c>
      <c r="AM512">
        <f>IF(ISNUMBER(VLOOKUP($A512,'[1]F-F_Research_Data_Factors_weekl'!$G$6:$J$4822,4,0)),VLOOKUP($A512,'[1]F-F_Research_Data_Factors_weekl'!$G$6:$J$4822,4,0),AM513)</f>
        <v>3340.961608439628</v>
      </c>
    </row>
    <row r="513" spans="1:39" x14ac:dyDescent="0.25">
      <c r="A513" s="14">
        <v>39857</v>
      </c>
      <c r="B513">
        <v>7850.41</v>
      </c>
      <c r="C513">
        <v>826.84</v>
      </c>
      <c r="D513">
        <v>1534.36</v>
      </c>
      <c r="E513">
        <v>8678.1</v>
      </c>
      <c r="F513">
        <v>4413.3900000000003</v>
      </c>
      <c r="G513">
        <v>7779.4</v>
      </c>
      <c r="H513">
        <v>764.59</v>
      </c>
      <c r="I513">
        <v>13554.67</v>
      </c>
      <c r="J513">
        <v>0.96399999999999997</v>
      </c>
      <c r="K513">
        <v>1.8727</v>
      </c>
      <c r="L513">
        <v>2.8894000000000002</v>
      </c>
      <c r="M513">
        <v>3.6728000000000001</v>
      </c>
      <c r="N513">
        <v>86.040999999999997</v>
      </c>
      <c r="O513">
        <v>1.2862</v>
      </c>
      <c r="P513">
        <v>91.93</v>
      </c>
      <c r="Q513">
        <v>1.4355</v>
      </c>
      <c r="R513">
        <v>0.65680000000000005</v>
      </c>
      <c r="S513">
        <v>0.52290000000000003</v>
      </c>
      <c r="T513">
        <v>1.159</v>
      </c>
      <c r="U513">
        <v>6.8143000000000002</v>
      </c>
      <c r="V513">
        <v>8.3948</v>
      </c>
      <c r="W513">
        <v>48.68</v>
      </c>
      <c r="X513">
        <v>3.605</v>
      </c>
      <c r="Y513">
        <v>9.9371000000000009</v>
      </c>
      <c r="Z513">
        <v>14.5585</v>
      </c>
      <c r="AA513">
        <v>44.03</v>
      </c>
      <c r="AB513">
        <v>13.625</v>
      </c>
      <c r="AC513">
        <v>84.05</v>
      </c>
      <c r="AD513">
        <v>68</v>
      </c>
      <c r="AE513">
        <v>941.5</v>
      </c>
      <c r="AF513">
        <v>37.51</v>
      </c>
      <c r="AG513">
        <v>955.5</v>
      </c>
      <c r="AH513">
        <v>363.25</v>
      </c>
      <c r="AI513">
        <v>13.26</v>
      </c>
      <c r="AJ513">
        <v>535.5</v>
      </c>
      <c r="AK513">
        <f>IF(ISNUMBER(VLOOKUP($A513,'[1]F-F_Research_Data_Factors_weekl'!$G$6:$J$4822,2,0)),VLOOKUP($A513,'[1]F-F_Research_Data_Factors_weekl'!$G$6:$J$4822,2,0),AK514)</f>
        <v>5885.7217080708433</v>
      </c>
      <c r="AL513">
        <f>IF(ISNUMBER(VLOOKUP($A513,'[1]F-F_Research_Data_Factors_weekl'!$G$6:$J$4822,3,0)),VLOOKUP($A513,'[1]F-F_Research_Data_Factors_weekl'!$G$6:$J$4822,3,0),AL514)</f>
        <v>336.53349497574595</v>
      </c>
      <c r="AM513">
        <f>IF(ISNUMBER(VLOOKUP($A513,'[1]F-F_Research_Data_Factors_weekl'!$G$6:$J$4822,4,0)),VLOOKUP($A513,'[1]F-F_Research_Data_Factors_weekl'!$G$6:$J$4822,4,0),AM514)</f>
        <v>3537.2806865427506</v>
      </c>
    </row>
    <row r="514" spans="1:39" x14ac:dyDescent="0.25">
      <c r="A514" s="14">
        <v>39850</v>
      </c>
      <c r="B514">
        <v>8280.59</v>
      </c>
      <c r="C514">
        <v>868.6</v>
      </c>
      <c r="D514">
        <v>1591.71</v>
      </c>
      <c r="E514">
        <v>9008.02</v>
      </c>
      <c r="F514">
        <v>4644.63</v>
      </c>
      <c r="G514">
        <v>8076.62</v>
      </c>
      <c r="H514">
        <v>790.84</v>
      </c>
      <c r="I514">
        <v>13655.04</v>
      </c>
      <c r="J514">
        <v>0.99509999999999998</v>
      </c>
      <c r="K514">
        <v>1.9619</v>
      </c>
      <c r="L514">
        <v>2.9916999999999998</v>
      </c>
      <c r="M514">
        <v>3.6960999999999999</v>
      </c>
      <c r="N514">
        <v>85.346000000000004</v>
      </c>
      <c r="O514">
        <v>1.294</v>
      </c>
      <c r="P514">
        <v>91.9</v>
      </c>
      <c r="Q514">
        <v>1.4786999999999999</v>
      </c>
      <c r="R514">
        <v>0.67530000000000001</v>
      </c>
      <c r="S514">
        <v>0.53159999999999996</v>
      </c>
      <c r="T514">
        <v>1.1620999999999999</v>
      </c>
      <c r="U514">
        <v>6.7759</v>
      </c>
      <c r="V514">
        <v>8.0955999999999992</v>
      </c>
      <c r="W514">
        <v>48.691299999999998</v>
      </c>
      <c r="X514">
        <v>3.5964999999999998</v>
      </c>
      <c r="Y514">
        <v>9.5694999999999997</v>
      </c>
      <c r="Z514">
        <v>14.198600000000001</v>
      </c>
      <c r="AA514">
        <v>49.86</v>
      </c>
      <c r="AB514">
        <v>13.16</v>
      </c>
      <c r="AC514">
        <v>83.65</v>
      </c>
      <c r="AD514">
        <v>68.95</v>
      </c>
      <c r="AE514">
        <v>913.9</v>
      </c>
      <c r="AF514">
        <v>40.17</v>
      </c>
      <c r="AG514">
        <v>1001</v>
      </c>
      <c r="AH514">
        <v>377.25</v>
      </c>
      <c r="AI514">
        <v>13.12</v>
      </c>
      <c r="AJ514">
        <v>557</v>
      </c>
      <c r="AK514">
        <f>IF(ISNUMBER(VLOOKUP($A514,'[1]F-F_Research_Data_Factors_weekl'!$G$6:$J$4822,2,0)),VLOOKUP($A514,'[1]F-F_Research_Data_Factors_weekl'!$G$6:$J$4822,2,0),AK515)</f>
        <v>6157.9009291387774</v>
      </c>
      <c r="AL514">
        <f>IF(ISNUMBER(VLOOKUP($A514,'[1]F-F_Research_Data_Factors_weekl'!$G$6:$J$4822,3,0)),VLOOKUP($A514,'[1]F-F_Research_Data_Factors_weekl'!$G$6:$J$4822,3,0),AL515)</f>
        <v>334.06144031739717</v>
      </c>
      <c r="AM514">
        <f>IF(ISNUMBER(VLOOKUP($A514,'[1]F-F_Research_Data_Factors_weekl'!$G$6:$J$4822,4,0)),VLOOKUP($A514,'[1]F-F_Research_Data_Factors_weekl'!$G$6:$J$4822,4,0),AM515)</f>
        <v>3659.1297057440265</v>
      </c>
    </row>
    <row r="515" spans="1:39" x14ac:dyDescent="0.25">
      <c r="A515" s="14">
        <v>39843</v>
      </c>
      <c r="B515">
        <v>8000.86</v>
      </c>
      <c r="C515">
        <v>825.88</v>
      </c>
      <c r="D515">
        <v>1476.42</v>
      </c>
      <c r="E515">
        <v>8694.9</v>
      </c>
      <c r="F515">
        <v>4338.3500000000004</v>
      </c>
      <c r="G515">
        <v>7994.05</v>
      </c>
      <c r="H515">
        <v>794.03</v>
      </c>
      <c r="I515">
        <v>13278.21</v>
      </c>
      <c r="J515">
        <v>0.94630000000000003</v>
      </c>
      <c r="K515">
        <v>1.8751</v>
      </c>
      <c r="L515">
        <v>2.8403</v>
      </c>
      <c r="M515">
        <v>3.6029999999999998</v>
      </c>
      <c r="N515">
        <v>85.998999999999995</v>
      </c>
      <c r="O515">
        <v>1.2812999999999999</v>
      </c>
      <c r="P515">
        <v>89.92</v>
      </c>
      <c r="Q515">
        <v>1.454</v>
      </c>
      <c r="R515">
        <v>0.63749999999999996</v>
      </c>
      <c r="S515">
        <v>0.50890000000000002</v>
      </c>
      <c r="T515">
        <v>1.1618999999999999</v>
      </c>
      <c r="U515">
        <v>6.9091000000000005</v>
      </c>
      <c r="V515">
        <v>8.3381000000000007</v>
      </c>
      <c r="W515">
        <v>48.875</v>
      </c>
      <c r="X515">
        <v>3.6070000000000002</v>
      </c>
      <c r="Y515">
        <v>10.1996</v>
      </c>
      <c r="Z515">
        <v>14.333299999999999</v>
      </c>
      <c r="AA515">
        <v>49.41</v>
      </c>
      <c r="AB515">
        <v>12.565</v>
      </c>
      <c r="AC515">
        <v>82</v>
      </c>
      <c r="AD515">
        <v>72.5</v>
      </c>
      <c r="AE515">
        <v>927.3</v>
      </c>
      <c r="AF515">
        <v>41.68</v>
      </c>
      <c r="AG515">
        <v>980</v>
      </c>
      <c r="AH515">
        <v>379</v>
      </c>
      <c r="AI515">
        <v>12.67</v>
      </c>
      <c r="AJ515">
        <v>568</v>
      </c>
      <c r="AK515">
        <f>IF(ISNUMBER(VLOOKUP($A515,'[1]F-F_Research_Data_Factors_weekl'!$G$6:$J$4822,2,0)),VLOOKUP($A515,'[1]F-F_Research_Data_Factors_weekl'!$G$6:$J$4822,2,0),AK516)</f>
        <v>5842.4107487085175</v>
      </c>
      <c r="AL515">
        <f>IF(ISNUMBER(VLOOKUP($A515,'[1]F-F_Research_Data_Factors_weekl'!$G$6:$J$4822,3,0)),VLOOKUP($A515,'[1]F-F_Research_Data_Factors_weekl'!$G$6:$J$4822,3,0),AL516)</f>
        <v>330.81941009843251</v>
      </c>
      <c r="AM515">
        <f>IF(ISNUMBER(VLOOKUP($A515,'[1]F-F_Research_Data_Factors_weekl'!$G$6:$J$4822,4,0)),VLOOKUP($A515,'[1]F-F_Research_Data_Factors_weekl'!$G$6:$J$4822,4,0),AM516)</f>
        <v>3716.7391627669135</v>
      </c>
    </row>
    <row r="516" spans="1:39" x14ac:dyDescent="0.25">
      <c r="A516" s="14">
        <v>39836</v>
      </c>
      <c r="B516">
        <v>8077.56</v>
      </c>
      <c r="C516">
        <v>831.95</v>
      </c>
      <c r="D516">
        <v>1477.29</v>
      </c>
      <c r="E516">
        <v>8627.9699999999993</v>
      </c>
      <c r="F516">
        <v>4178.9399999999996</v>
      </c>
      <c r="G516">
        <v>7745.25</v>
      </c>
      <c r="H516">
        <v>773.55</v>
      </c>
      <c r="I516">
        <v>12578.6</v>
      </c>
      <c r="J516">
        <v>0.8095</v>
      </c>
      <c r="K516">
        <v>1.6291</v>
      </c>
      <c r="L516">
        <v>2.6172</v>
      </c>
      <c r="M516">
        <v>3.3212000000000002</v>
      </c>
      <c r="N516">
        <v>85.608000000000004</v>
      </c>
      <c r="O516">
        <v>1.2974999999999999</v>
      </c>
      <c r="P516">
        <v>88.75</v>
      </c>
      <c r="Q516">
        <v>1.3804000000000001</v>
      </c>
      <c r="R516">
        <v>0.65390000000000004</v>
      </c>
      <c r="S516">
        <v>0.52859999999999996</v>
      </c>
      <c r="T516">
        <v>1.1541999999999999</v>
      </c>
      <c r="U516">
        <v>6.9169</v>
      </c>
      <c r="V516">
        <v>8.1785999999999994</v>
      </c>
      <c r="W516">
        <v>49.255000000000003</v>
      </c>
      <c r="X516">
        <v>3.6265000000000001</v>
      </c>
      <c r="Y516">
        <v>10.210000000000001</v>
      </c>
      <c r="Z516">
        <v>14.028499999999999</v>
      </c>
      <c r="AA516">
        <v>50.64</v>
      </c>
      <c r="AB516">
        <v>11.94</v>
      </c>
      <c r="AC516">
        <v>82.674999999999997</v>
      </c>
      <c r="AD516">
        <v>74.900000000000006</v>
      </c>
      <c r="AE516">
        <v>895.8</v>
      </c>
      <c r="AF516">
        <v>46.47</v>
      </c>
      <c r="AG516">
        <v>1009</v>
      </c>
      <c r="AH516">
        <v>390.5</v>
      </c>
      <c r="AI516">
        <v>12.7</v>
      </c>
      <c r="AJ516">
        <v>582.75</v>
      </c>
      <c r="AK516">
        <f>IF(ISNUMBER(VLOOKUP($A516,'[1]F-F_Research_Data_Factors_weekl'!$G$6:$J$4822,2,0)),VLOOKUP($A516,'[1]F-F_Research_Data_Factors_weekl'!$G$6:$J$4822,2,0),AK517)</f>
        <v>5876.4944163231921</v>
      </c>
      <c r="AL516">
        <f>IF(ISNUMBER(VLOOKUP($A516,'[1]F-F_Research_Data_Factors_weekl'!$G$6:$J$4822,3,0)),VLOOKUP($A516,'[1]F-F_Research_Data_Factors_weekl'!$G$6:$J$4822,3,0),AL517)</f>
        <v>331.61528678672062</v>
      </c>
      <c r="AM516">
        <f>IF(ISNUMBER(VLOOKUP($A516,'[1]F-F_Research_Data_Factors_weekl'!$G$6:$J$4822,4,0)),VLOOKUP($A516,'[1]F-F_Research_Data_Factors_weekl'!$G$6:$J$4822,4,0),AM517)</f>
        <v>3769.5123354634011</v>
      </c>
    </row>
    <row r="517" spans="1:39" x14ac:dyDescent="0.25">
      <c r="A517" s="14">
        <v>39829</v>
      </c>
      <c r="B517">
        <v>8281.2199999999993</v>
      </c>
      <c r="C517">
        <v>850.12</v>
      </c>
      <c r="D517">
        <v>1529.33</v>
      </c>
      <c r="E517">
        <v>8920.4</v>
      </c>
      <c r="F517">
        <v>4366.28</v>
      </c>
      <c r="G517">
        <v>8230.15</v>
      </c>
      <c r="H517">
        <v>817.89</v>
      </c>
      <c r="I517">
        <v>13255.51</v>
      </c>
      <c r="J517">
        <v>0.72099999999999997</v>
      </c>
      <c r="K517">
        <v>1.4671000000000001</v>
      </c>
      <c r="L517">
        <v>2.3188</v>
      </c>
      <c r="M517">
        <v>2.8746999999999998</v>
      </c>
      <c r="N517">
        <v>84.212000000000003</v>
      </c>
      <c r="O517">
        <v>1.3267</v>
      </c>
      <c r="P517">
        <v>90.72</v>
      </c>
      <c r="Q517">
        <v>1.4733000000000001</v>
      </c>
      <c r="R517">
        <v>0.67330000000000001</v>
      </c>
      <c r="S517">
        <v>0.54669999999999996</v>
      </c>
      <c r="T517">
        <v>1.1196999999999999</v>
      </c>
      <c r="U517">
        <v>6.9394999999999998</v>
      </c>
      <c r="V517">
        <v>8.1628000000000007</v>
      </c>
      <c r="W517">
        <v>48.797499999999999</v>
      </c>
      <c r="X517">
        <v>3.5762999999999998</v>
      </c>
      <c r="Y517">
        <v>9.9499999999999993</v>
      </c>
      <c r="Z517">
        <v>13.9125</v>
      </c>
      <c r="AA517">
        <v>49</v>
      </c>
      <c r="AB517">
        <v>11.215</v>
      </c>
      <c r="AC517">
        <v>84.525000000000006</v>
      </c>
      <c r="AD517">
        <v>72.099999999999994</v>
      </c>
      <c r="AE517">
        <v>839.9</v>
      </c>
      <c r="AF517">
        <v>36.51</v>
      </c>
      <c r="AG517">
        <v>1020</v>
      </c>
      <c r="AH517">
        <v>391</v>
      </c>
      <c r="AI517">
        <v>12.26</v>
      </c>
      <c r="AJ517">
        <v>578.25</v>
      </c>
      <c r="AK517">
        <f>IF(ISNUMBER(VLOOKUP($A517,'[1]F-F_Research_Data_Factors_weekl'!$G$6:$J$4822,2,0)),VLOOKUP($A517,'[1]F-F_Research_Data_Factors_weekl'!$G$6:$J$4822,2,0),AK518)</f>
        <v>6029.028846130288</v>
      </c>
      <c r="AL517">
        <f>IF(ISNUMBER(VLOOKUP($A517,'[1]F-F_Research_Data_Factors_weekl'!$G$6:$J$4822,3,0)),VLOOKUP($A517,'[1]F-F_Research_Data_Factors_weekl'!$G$6:$J$4822,3,0),AL518)</f>
        <v>339.70015036541758</v>
      </c>
      <c r="AM517">
        <f>IF(ISNUMBER(VLOOKUP($A517,'[1]F-F_Research_Data_Factors_weekl'!$G$6:$J$4822,4,0)),VLOOKUP($A517,'[1]F-F_Research_Data_Factors_weekl'!$G$6:$J$4822,4,0),AM518)</f>
        <v>3866.9597204179331</v>
      </c>
    </row>
    <row r="518" spans="1:39" x14ac:dyDescent="0.25">
      <c r="A518" s="14">
        <v>39822</v>
      </c>
      <c r="B518">
        <v>8599.18</v>
      </c>
      <c r="C518">
        <v>890.35</v>
      </c>
      <c r="D518">
        <v>1571.59</v>
      </c>
      <c r="E518">
        <v>9085.18</v>
      </c>
      <c r="F518">
        <v>4783.8900000000003</v>
      </c>
      <c r="G518">
        <v>8836.7999999999993</v>
      </c>
      <c r="H518">
        <v>855.02</v>
      </c>
      <c r="I518">
        <v>14377.44</v>
      </c>
      <c r="J518">
        <v>0.74670000000000003</v>
      </c>
      <c r="K518">
        <v>1.5098</v>
      </c>
      <c r="L518">
        <v>2.39</v>
      </c>
      <c r="M518">
        <v>3.06</v>
      </c>
      <c r="N518">
        <v>82.662999999999997</v>
      </c>
      <c r="O518">
        <v>1.3475999999999999</v>
      </c>
      <c r="P518">
        <v>90.4</v>
      </c>
      <c r="Q518">
        <v>1.5164</v>
      </c>
      <c r="R518">
        <v>0.70330000000000004</v>
      </c>
      <c r="S518">
        <v>0.59279999999999999</v>
      </c>
      <c r="T518">
        <v>1.1141000000000001</v>
      </c>
      <c r="U518">
        <v>6.9908000000000001</v>
      </c>
      <c r="V518">
        <v>7.9233000000000002</v>
      </c>
      <c r="W518">
        <v>48.255000000000003</v>
      </c>
      <c r="X518">
        <v>3.5404999999999998</v>
      </c>
      <c r="Y518">
        <v>9.8104999999999993</v>
      </c>
      <c r="Z518">
        <v>13.62</v>
      </c>
      <c r="AA518">
        <v>49.32</v>
      </c>
      <c r="AB518">
        <v>11.32</v>
      </c>
      <c r="AC518">
        <v>83.1</v>
      </c>
      <c r="AD518">
        <v>77.400000000000006</v>
      </c>
      <c r="AE518">
        <v>855</v>
      </c>
      <c r="AF518">
        <v>40.83</v>
      </c>
      <c r="AG518">
        <v>1037.5</v>
      </c>
      <c r="AH518">
        <v>410.75</v>
      </c>
      <c r="AI518">
        <v>12.05</v>
      </c>
      <c r="AJ518">
        <v>629.5</v>
      </c>
      <c r="AK518">
        <f>IF(ISNUMBER(VLOOKUP($A518,'[1]F-F_Research_Data_Factors_weekl'!$G$6:$J$4822,2,0)),VLOOKUP($A518,'[1]F-F_Research_Data_Factors_weekl'!$G$6:$J$4822,2,0),AK519)</f>
        <v>6296.6358706321544</v>
      </c>
      <c r="AL518">
        <f>IF(ISNUMBER(VLOOKUP($A518,'[1]F-F_Research_Data_Factors_weekl'!$G$6:$J$4822,3,0)),VLOOKUP($A518,'[1]F-F_Research_Data_Factors_weekl'!$G$6:$J$4822,3,0),AL519)</f>
        <v>330.99498233013503</v>
      </c>
      <c r="AM518">
        <f>IF(ISNUMBER(VLOOKUP($A518,'[1]F-F_Research_Data_Factors_weekl'!$G$6:$J$4822,4,0)),VLOOKUP($A518,'[1]F-F_Research_Data_Factors_weekl'!$G$6:$J$4822,4,0),AM519)</f>
        <v>4101.5694955642057</v>
      </c>
    </row>
    <row r="519" spans="1:39" x14ac:dyDescent="0.25">
      <c r="A519" s="14">
        <v>39815</v>
      </c>
      <c r="B519">
        <v>9034.69</v>
      </c>
      <c r="C519">
        <v>931.8</v>
      </c>
      <c r="D519">
        <v>1632.21</v>
      </c>
      <c r="E519">
        <v>9234.11</v>
      </c>
      <c r="F519">
        <v>4973.07</v>
      </c>
      <c r="G519">
        <v>8859.56</v>
      </c>
      <c r="H519">
        <v>859.24</v>
      </c>
      <c r="I519">
        <v>15042.81</v>
      </c>
      <c r="J519">
        <v>0.81940000000000002</v>
      </c>
      <c r="K519">
        <v>1.6507000000000001</v>
      </c>
      <c r="L519">
        <v>2.3688000000000002</v>
      </c>
      <c r="M519">
        <v>2.7948</v>
      </c>
      <c r="N519">
        <v>81.838999999999999</v>
      </c>
      <c r="O519">
        <v>1.3921000000000001</v>
      </c>
      <c r="P519">
        <v>91.84</v>
      </c>
      <c r="Q519">
        <v>1.4548000000000001</v>
      </c>
      <c r="R519">
        <v>0.71120000000000005</v>
      </c>
      <c r="S519">
        <v>0.58609999999999995</v>
      </c>
      <c r="T519">
        <v>1.0812999999999999</v>
      </c>
      <c r="U519">
        <v>6.8818000000000001</v>
      </c>
      <c r="V519">
        <v>7.6974</v>
      </c>
      <c r="W519">
        <v>48.752499999999998</v>
      </c>
      <c r="X519">
        <v>3.4660000000000002</v>
      </c>
      <c r="Y519">
        <v>9.3148</v>
      </c>
      <c r="Z519">
        <v>13.760300000000001</v>
      </c>
      <c r="AA519">
        <v>48.91</v>
      </c>
      <c r="AB519">
        <v>11.49</v>
      </c>
      <c r="AC519">
        <v>87.1</v>
      </c>
      <c r="AD519">
        <v>72.599999999999994</v>
      </c>
      <c r="AE519">
        <v>879.5</v>
      </c>
      <c r="AF519">
        <v>46.34</v>
      </c>
      <c r="AG519">
        <v>970</v>
      </c>
      <c r="AH519">
        <v>412.25</v>
      </c>
      <c r="AI519">
        <v>11.85</v>
      </c>
      <c r="AJ519">
        <v>611</v>
      </c>
      <c r="AK519">
        <f>IF(ISNUMBER(VLOOKUP($A519,'[1]F-F_Research_Data_Factors_weekl'!$G$6:$J$4822,2,0)),VLOOKUP($A519,'[1]F-F_Research_Data_Factors_weekl'!$G$6:$J$4822,2,0),AK520)</f>
        <v>6566.5198358871148</v>
      </c>
      <c r="AL519">
        <f>IF(ISNUMBER(VLOOKUP($A519,'[1]F-F_Research_Data_Factors_weekl'!$G$6:$J$4822,3,0)),VLOOKUP($A519,'[1]F-F_Research_Data_Factors_weekl'!$G$6:$J$4822,3,0),AL520)</f>
        <v>327.0378246518477</v>
      </c>
      <c r="AM519">
        <f>IF(ISNUMBER(VLOOKUP($A519,'[1]F-F_Research_Data_Factors_weekl'!$G$6:$J$4822,4,0)),VLOOKUP($A519,'[1]F-F_Research_Data_Factors_weekl'!$G$6:$J$4822,4,0),AM520)</f>
        <v>4190.8342654176004</v>
      </c>
    </row>
    <row r="520" spans="1:39" x14ac:dyDescent="0.25">
      <c r="A520" s="14">
        <v>39808</v>
      </c>
      <c r="B520">
        <v>8515.5499999999993</v>
      </c>
      <c r="C520">
        <v>872.8</v>
      </c>
      <c r="D520">
        <v>1530.24</v>
      </c>
      <c r="E520">
        <v>8310.5499999999993</v>
      </c>
      <c r="F520">
        <v>4629.38</v>
      </c>
      <c r="G520">
        <v>8739.52</v>
      </c>
      <c r="H520">
        <v>846.58</v>
      </c>
      <c r="I520">
        <v>14184.14</v>
      </c>
      <c r="J520">
        <v>0.88290000000000002</v>
      </c>
      <c r="K520">
        <v>1.5129999999999999</v>
      </c>
      <c r="L520">
        <v>2.1318000000000001</v>
      </c>
      <c r="M520">
        <v>2.6055999999999999</v>
      </c>
      <c r="N520">
        <v>80.891999999999996</v>
      </c>
      <c r="O520">
        <v>1.4028</v>
      </c>
      <c r="P520">
        <v>90.82</v>
      </c>
      <c r="Q520">
        <v>1.458</v>
      </c>
      <c r="R520">
        <v>0.68379999999999996</v>
      </c>
      <c r="S520">
        <v>0.5756</v>
      </c>
      <c r="T520">
        <v>1.07</v>
      </c>
      <c r="U520">
        <v>7.1234999999999999</v>
      </c>
      <c r="V520">
        <v>7.9866000000000001</v>
      </c>
      <c r="W520">
        <v>48.443800000000003</v>
      </c>
      <c r="X520">
        <v>3.4794999999999998</v>
      </c>
      <c r="Y520">
        <v>9.7149999999999999</v>
      </c>
      <c r="Z520">
        <v>13.44</v>
      </c>
      <c r="AA520">
        <v>46.18</v>
      </c>
      <c r="AB520">
        <v>10.503</v>
      </c>
      <c r="AC520">
        <v>85.9</v>
      </c>
      <c r="AD520">
        <v>71.150000000000006</v>
      </c>
      <c r="AE520">
        <v>870.4</v>
      </c>
      <c r="AF520">
        <v>37.71</v>
      </c>
      <c r="AG520">
        <v>951.75</v>
      </c>
      <c r="AH520">
        <v>412.25</v>
      </c>
      <c r="AI520">
        <v>10.98</v>
      </c>
      <c r="AJ520">
        <v>599.25</v>
      </c>
      <c r="AK520">
        <f>IF(ISNUMBER(VLOOKUP($A520,'[1]F-F_Research_Data_Factors_weekl'!$G$6:$J$4822,2,0)),VLOOKUP($A520,'[1]F-F_Research_Data_Factors_weekl'!$G$6:$J$4822,2,0),AK521)</f>
        <v>6146.1248931927321</v>
      </c>
      <c r="AL520">
        <f>IF(ISNUMBER(VLOOKUP($A520,'[1]F-F_Research_Data_Factors_weekl'!$G$6:$J$4822,3,0)),VLOOKUP($A520,'[1]F-F_Research_Data_Factors_weekl'!$G$6:$J$4822,3,0),AL521)</f>
        <v>329.31006409409696</v>
      </c>
      <c r="AM520">
        <f>IF(ISNUMBER(VLOOKUP($A520,'[1]F-F_Research_Data_Factors_weekl'!$G$6:$J$4822,4,0)),VLOOKUP($A520,'[1]F-F_Research_Data_Factors_weekl'!$G$6:$J$4822,4,0),AM521)</f>
        <v>4135.8277562593503</v>
      </c>
    </row>
    <row r="521" spans="1:39" x14ac:dyDescent="0.25">
      <c r="A521" s="14">
        <v>39801</v>
      </c>
      <c r="B521">
        <v>8579.11</v>
      </c>
      <c r="C521">
        <v>887.88</v>
      </c>
      <c r="D521">
        <v>1564.32</v>
      </c>
      <c r="E521">
        <v>8552</v>
      </c>
      <c r="F521">
        <v>4696.7</v>
      </c>
      <c r="G521">
        <v>8588.52</v>
      </c>
      <c r="H521">
        <v>834.43</v>
      </c>
      <c r="I521">
        <v>15127.51</v>
      </c>
      <c r="J521">
        <v>0.73780000000000001</v>
      </c>
      <c r="K521">
        <v>1.3568</v>
      </c>
      <c r="L521">
        <v>2.1231</v>
      </c>
      <c r="M521">
        <v>2.5502000000000002</v>
      </c>
      <c r="N521">
        <v>81.298000000000002</v>
      </c>
      <c r="O521">
        <v>1.3912</v>
      </c>
      <c r="P521">
        <v>89.32</v>
      </c>
      <c r="Q521">
        <v>1.492</v>
      </c>
      <c r="R521">
        <v>0.68020000000000003</v>
      </c>
      <c r="S521">
        <v>0.57450000000000001</v>
      </c>
      <c r="T521">
        <v>1.1042000000000001</v>
      </c>
      <c r="U521">
        <v>7.016</v>
      </c>
      <c r="V521">
        <v>7.7931999999999997</v>
      </c>
      <c r="W521">
        <v>47.255000000000003</v>
      </c>
      <c r="X521">
        <v>3.4704999999999999</v>
      </c>
      <c r="Y521">
        <v>9.7333999999999996</v>
      </c>
      <c r="Z521">
        <v>13.1465</v>
      </c>
      <c r="AA521">
        <v>45.23</v>
      </c>
      <c r="AB521">
        <v>10.818999999999999</v>
      </c>
      <c r="AC521">
        <v>86.1</v>
      </c>
      <c r="AD521">
        <v>77.400000000000006</v>
      </c>
      <c r="AE521">
        <v>836.4</v>
      </c>
      <c r="AF521">
        <v>33.869999999999997</v>
      </c>
      <c r="AG521">
        <v>868.25</v>
      </c>
      <c r="AH521">
        <v>380.75</v>
      </c>
      <c r="AI521">
        <v>10.95</v>
      </c>
      <c r="AJ521">
        <v>563.25</v>
      </c>
      <c r="AK521">
        <f>IF(ISNUMBER(VLOOKUP($A521,'[1]F-F_Research_Data_Factors_weekl'!$G$6:$J$4822,2,0)),VLOOKUP($A521,'[1]F-F_Research_Data_Factors_weekl'!$G$6:$J$4822,2,0),AK522)</f>
        <v>6247.9667512379101</v>
      </c>
      <c r="AL521">
        <f>IF(ISNUMBER(VLOOKUP($A521,'[1]F-F_Research_Data_Factors_weekl'!$G$6:$J$4822,3,0)),VLOOKUP($A521,'[1]F-F_Research_Data_Factors_weekl'!$G$6:$J$4822,3,0),AL522)</f>
        <v>328.75118707606765</v>
      </c>
      <c r="AM521">
        <f>IF(ISNUMBER(VLOOKUP($A521,'[1]F-F_Research_Data_Factors_weekl'!$G$6:$J$4822,4,0)),VLOOKUP($A521,'[1]F-F_Research_Data_Factors_weekl'!$G$6:$J$4822,4,0),AM522)</f>
        <v>4173.8094219995464</v>
      </c>
    </row>
    <row r="522" spans="1:39" x14ac:dyDescent="0.25">
      <c r="A522" s="14">
        <v>39794</v>
      </c>
      <c r="B522">
        <v>8629.68</v>
      </c>
      <c r="C522">
        <v>879.73</v>
      </c>
      <c r="D522">
        <v>1540.72</v>
      </c>
      <c r="E522">
        <v>8515.4500000000007</v>
      </c>
      <c r="F522">
        <v>4663.37</v>
      </c>
      <c r="G522">
        <v>8235.8700000000008</v>
      </c>
      <c r="H522">
        <v>813.37</v>
      </c>
      <c r="I522">
        <v>14758.39</v>
      </c>
      <c r="J522">
        <v>0.75880000000000003</v>
      </c>
      <c r="K522">
        <v>1.5108999999999999</v>
      </c>
      <c r="L522">
        <v>2.5705</v>
      </c>
      <c r="M522">
        <v>3.0436000000000001</v>
      </c>
      <c r="N522">
        <v>83.644000000000005</v>
      </c>
      <c r="O522">
        <v>1.3369</v>
      </c>
      <c r="P522">
        <v>91.21</v>
      </c>
      <c r="Q522">
        <v>1.4944</v>
      </c>
      <c r="R522">
        <v>0.66439999999999999</v>
      </c>
      <c r="S522">
        <v>0.54749999999999999</v>
      </c>
      <c r="T522">
        <v>1.1773</v>
      </c>
      <c r="U522">
        <v>6.9292999999999996</v>
      </c>
      <c r="V522">
        <v>8.0492000000000008</v>
      </c>
      <c r="W522">
        <v>48.577500000000001</v>
      </c>
      <c r="X522">
        <v>3.5789999999999997</v>
      </c>
      <c r="Y522">
        <v>10.118399999999999</v>
      </c>
      <c r="Z522">
        <v>13.632</v>
      </c>
      <c r="AA522">
        <v>43.43</v>
      </c>
      <c r="AB522">
        <v>10.199</v>
      </c>
      <c r="AC522">
        <v>83.325000000000003</v>
      </c>
      <c r="AD522">
        <v>77.45</v>
      </c>
      <c r="AE522">
        <v>818.9</v>
      </c>
      <c r="AF522">
        <v>46.28</v>
      </c>
      <c r="AG522">
        <v>854</v>
      </c>
      <c r="AH522">
        <v>359.5</v>
      </c>
      <c r="AI522">
        <v>11.64</v>
      </c>
      <c r="AJ522">
        <v>506.75</v>
      </c>
      <c r="AK522">
        <f>IF(ISNUMBER(VLOOKUP($A522,'[1]F-F_Research_Data_Factors_weekl'!$G$6:$J$4822,2,0)),VLOOKUP($A522,'[1]F-F_Research_Data_Factors_weekl'!$G$6:$J$4822,2,0),AK523)</f>
        <v>6165.3510472053576</v>
      </c>
      <c r="AL522">
        <f>IF(ISNUMBER(VLOOKUP($A522,'[1]F-F_Research_Data_Factors_weekl'!$G$6:$J$4822,3,0)),VLOOKUP($A522,'[1]F-F_Research_Data_Factors_weekl'!$G$6:$J$4822,3,0),AL523)</f>
        <v>322.52642703430553</v>
      </c>
      <c r="AM522">
        <f>IF(ISNUMBER(VLOOKUP($A522,'[1]F-F_Research_Data_Factors_weekl'!$G$6:$J$4822,4,0)),VLOOKUP($A522,'[1]F-F_Research_Data_Factors_weekl'!$G$6:$J$4822,4,0),AM523)</f>
        <v>4171.3066380167365</v>
      </c>
    </row>
    <row r="523" spans="1:39" x14ac:dyDescent="0.25">
      <c r="A523" s="14">
        <v>39787</v>
      </c>
      <c r="B523">
        <v>8635.42</v>
      </c>
      <c r="C523">
        <v>876.07</v>
      </c>
      <c r="D523">
        <v>1509.31</v>
      </c>
      <c r="E523">
        <v>8117.03</v>
      </c>
      <c r="F523">
        <v>4381.47</v>
      </c>
      <c r="G523">
        <v>7917.51</v>
      </c>
      <c r="H523">
        <v>786.02</v>
      </c>
      <c r="I523">
        <v>13846.09</v>
      </c>
      <c r="J523">
        <v>0.9224</v>
      </c>
      <c r="K523">
        <v>1.6943000000000001</v>
      </c>
      <c r="L523">
        <v>2.7037</v>
      </c>
      <c r="M523">
        <v>3.1254</v>
      </c>
      <c r="N523">
        <v>87.120999999999995</v>
      </c>
      <c r="O523">
        <v>1.2718</v>
      </c>
      <c r="P523">
        <v>92.84</v>
      </c>
      <c r="Q523">
        <v>1.4685000000000001</v>
      </c>
      <c r="R523">
        <v>0.64639999999999997</v>
      </c>
      <c r="S523">
        <v>0.5333</v>
      </c>
      <c r="T523">
        <v>1.2202999999999999</v>
      </c>
      <c r="U523">
        <v>7.2229000000000001</v>
      </c>
      <c r="V523">
        <v>8.3310999999999993</v>
      </c>
      <c r="W523">
        <v>49.6</v>
      </c>
      <c r="X523">
        <v>3.6345000000000001</v>
      </c>
      <c r="Y523">
        <v>10.305</v>
      </c>
      <c r="Z523">
        <v>13.5968</v>
      </c>
      <c r="AA523">
        <v>39.33</v>
      </c>
      <c r="AB523">
        <v>9.4009999999999998</v>
      </c>
      <c r="AC523">
        <v>81.55</v>
      </c>
      <c r="AD523">
        <v>73.099999999999994</v>
      </c>
      <c r="AE523">
        <v>750.5</v>
      </c>
      <c r="AF523">
        <v>40.81</v>
      </c>
      <c r="AG523">
        <v>783.5</v>
      </c>
      <c r="AH523">
        <v>293.5</v>
      </c>
      <c r="AI523">
        <v>10.57</v>
      </c>
      <c r="AJ523">
        <v>457.75</v>
      </c>
      <c r="AK523">
        <f>IF(ISNUMBER(VLOOKUP($A523,'[1]F-F_Research_Data_Factors_weekl'!$G$6:$J$4822,2,0)),VLOOKUP($A523,'[1]F-F_Research_Data_Factors_weekl'!$G$6:$J$4822,2,0),AK524)</f>
        <v>6124.926532093541</v>
      </c>
      <c r="AL523">
        <f>IF(ISNUMBER(VLOOKUP($A523,'[1]F-F_Research_Data_Factors_weekl'!$G$6:$J$4822,3,0)),VLOOKUP($A523,'[1]F-F_Research_Data_Factors_weekl'!$G$6:$J$4822,3,0),AL524)</f>
        <v>318.73349840330616</v>
      </c>
      <c r="AM523">
        <f>IF(ISNUMBER(VLOOKUP($A523,'[1]F-F_Research_Data_Factors_weekl'!$G$6:$J$4822,4,0)),VLOOKUP($A523,'[1]F-F_Research_Data_Factors_weekl'!$G$6:$J$4822,4,0),AM524)</f>
        <v>4335.1763022414643</v>
      </c>
    </row>
    <row r="524" spans="1:39" x14ac:dyDescent="0.25">
      <c r="A524" s="14">
        <v>39780</v>
      </c>
      <c r="B524">
        <v>8829.0400000000009</v>
      </c>
      <c r="C524">
        <v>896.24</v>
      </c>
      <c r="D524">
        <v>1535.57</v>
      </c>
      <c r="E524">
        <v>9270.6200000000008</v>
      </c>
      <c r="F524">
        <v>4669.4399999999996</v>
      </c>
      <c r="G524">
        <v>8512.27</v>
      </c>
      <c r="H524">
        <v>834.82</v>
      </c>
      <c r="I524">
        <v>13888.24</v>
      </c>
      <c r="J524">
        <v>0.98070000000000002</v>
      </c>
      <c r="K524">
        <v>1.9144000000000001</v>
      </c>
      <c r="L524">
        <v>2.92</v>
      </c>
      <c r="M524">
        <v>3.4369000000000001</v>
      </c>
      <c r="N524">
        <v>86.516999999999996</v>
      </c>
      <c r="O524">
        <v>1.2690999999999999</v>
      </c>
      <c r="P524">
        <v>95.53</v>
      </c>
      <c r="Q524">
        <v>1.5377000000000001</v>
      </c>
      <c r="R524">
        <v>0.65529999999999999</v>
      </c>
      <c r="S524">
        <v>0.54900000000000004</v>
      </c>
      <c r="T524">
        <v>1.2136</v>
      </c>
      <c r="U524">
        <v>7.0130999999999997</v>
      </c>
      <c r="V524">
        <v>8.1019000000000005</v>
      </c>
      <c r="W524">
        <v>50.107500000000002</v>
      </c>
      <c r="X524">
        <v>3.6234999999999999</v>
      </c>
      <c r="Y524">
        <v>10.050000000000001</v>
      </c>
      <c r="Z524">
        <v>13.464700000000001</v>
      </c>
      <c r="AA524">
        <v>45.75</v>
      </c>
      <c r="AB524">
        <v>10.185</v>
      </c>
      <c r="AC524">
        <v>87.375</v>
      </c>
      <c r="AD524">
        <v>74.349999999999994</v>
      </c>
      <c r="AE524">
        <v>816.2</v>
      </c>
      <c r="AF524">
        <v>54.43</v>
      </c>
      <c r="AG524">
        <v>883</v>
      </c>
      <c r="AH524">
        <v>349.5</v>
      </c>
      <c r="AI524">
        <v>11.9</v>
      </c>
      <c r="AJ524">
        <v>542.5</v>
      </c>
      <c r="AK524">
        <f>IF(ISNUMBER(VLOOKUP($A524,'[1]F-F_Research_Data_Factors_weekl'!$G$6:$J$4822,2,0)),VLOOKUP($A524,'[1]F-F_Research_Data_Factors_weekl'!$G$6:$J$4822,2,0),AK525)</f>
        <v>6258.8662702774791</v>
      </c>
      <c r="AL524">
        <f>IF(ISNUMBER(VLOOKUP($A524,'[1]F-F_Research_Data_Factors_weekl'!$G$6:$J$4822,3,0)),VLOOKUP($A524,'[1]F-F_Research_Data_Factors_weekl'!$G$6:$J$4822,3,0),AL525)</f>
        <v>320.04568571473658</v>
      </c>
      <c r="AM524">
        <f>IF(ISNUMBER(VLOOKUP($A524,'[1]F-F_Research_Data_Factors_weekl'!$G$6:$J$4822,4,0)),VLOOKUP($A524,'[1]F-F_Research_Data_Factors_weekl'!$G$6:$J$4822,4,0),AM525)</f>
        <v>4220.3819141758795</v>
      </c>
    </row>
    <row r="525" spans="1:39" x14ac:dyDescent="0.25">
      <c r="A525" s="14">
        <v>39773</v>
      </c>
      <c r="B525">
        <v>8046.42</v>
      </c>
      <c r="C525">
        <v>800.03</v>
      </c>
      <c r="D525">
        <v>1384.35</v>
      </c>
      <c r="E525">
        <v>8155.39</v>
      </c>
      <c r="F525">
        <v>4127.41</v>
      </c>
      <c r="G525">
        <v>7910.79</v>
      </c>
      <c r="H525">
        <v>802.69</v>
      </c>
      <c r="I525">
        <v>12659.2</v>
      </c>
      <c r="J525">
        <v>1.0986</v>
      </c>
      <c r="K525">
        <v>2.0274999999999999</v>
      </c>
      <c r="L525">
        <v>3.1974</v>
      </c>
      <c r="M525">
        <v>3.6936999999999998</v>
      </c>
      <c r="N525">
        <v>88.191000000000003</v>
      </c>
      <c r="O525">
        <v>1.2586999999999999</v>
      </c>
      <c r="P525">
        <v>95.96</v>
      </c>
      <c r="Q525">
        <v>1.4924999999999999</v>
      </c>
      <c r="R525">
        <v>0.63239999999999996</v>
      </c>
      <c r="S525">
        <v>0.53590000000000004</v>
      </c>
      <c r="T525">
        <v>1.2254</v>
      </c>
      <c r="U525">
        <v>7.1707999999999998</v>
      </c>
      <c r="V525">
        <v>8.3690999999999995</v>
      </c>
      <c r="W525">
        <v>50.02</v>
      </c>
      <c r="X525">
        <v>3.6204999999999998</v>
      </c>
      <c r="Y525">
        <v>10.475</v>
      </c>
      <c r="Z525">
        <v>13.72</v>
      </c>
      <c r="AA525">
        <v>40.99</v>
      </c>
      <c r="AB525">
        <v>9.48</v>
      </c>
      <c r="AC525">
        <v>84.9</v>
      </c>
      <c r="AD525">
        <v>76.8</v>
      </c>
      <c r="AE525">
        <v>791.8</v>
      </c>
      <c r="AF525">
        <v>49.93</v>
      </c>
      <c r="AG525">
        <v>840</v>
      </c>
      <c r="AH525">
        <v>338.5</v>
      </c>
      <c r="AI525">
        <v>11.28</v>
      </c>
      <c r="AJ525">
        <v>499</v>
      </c>
      <c r="AK525">
        <f>IF(ISNUMBER(VLOOKUP($A525,'[1]F-F_Research_Data_Factors_weekl'!$G$6:$J$4822,2,0)),VLOOKUP($A525,'[1]F-F_Research_Data_Factors_weekl'!$G$6:$J$4822,2,0),AK526)</f>
        <v>5558.0021936572939</v>
      </c>
      <c r="AL525">
        <f>IF(ISNUMBER(VLOOKUP($A525,'[1]F-F_Research_Data_Factors_weekl'!$G$6:$J$4822,3,0)),VLOOKUP($A525,'[1]F-F_Research_Data_Factors_weekl'!$G$6:$J$4822,3,0),AL526)</f>
        <v>321.78331561907959</v>
      </c>
      <c r="AM525">
        <f>IF(ISNUMBER(VLOOKUP($A525,'[1]F-F_Research_Data_Factors_weekl'!$G$6:$J$4822,4,0)),VLOOKUP($A525,'[1]F-F_Research_Data_Factors_weekl'!$G$6:$J$4822,4,0),AM526)</f>
        <v>3839.5031970304581</v>
      </c>
    </row>
    <row r="526" spans="1:39" x14ac:dyDescent="0.25">
      <c r="A526" s="14">
        <v>39766</v>
      </c>
      <c r="B526">
        <v>8497.31</v>
      </c>
      <c r="C526">
        <v>873.29</v>
      </c>
      <c r="D526">
        <v>1516.85</v>
      </c>
      <c r="E526">
        <v>9055.9599999999991</v>
      </c>
      <c r="F526">
        <v>4710.24</v>
      </c>
      <c r="G526">
        <v>8462.39</v>
      </c>
      <c r="H526">
        <v>846.91</v>
      </c>
      <c r="I526">
        <v>13542.66</v>
      </c>
      <c r="J526">
        <v>1.2076</v>
      </c>
      <c r="K526">
        <v>2.3266999999999998</v>
      </c>
      <c r="L526">
        <v>3.7349000000000001</v>
      </c>
      <c r="M526">
        <v>4.2279</v>
      </c>
      <c r="N526">
        <v>86.364999999999995</v>
      </c>
      <c r="O526">
        <v>1.2605</v>
      </c>
      <c r="P526">
        <v>97.14</v>
      </c>
      <c r="Q526">
        <v>1.474</v>
      </c>
      <c r="R526">
        <v>0.64810000000000001</v>
      </c>
      <c r="S526">
        <v>0.55379999999999996</v>
      </c>
      <c r="T526">
        <v>1.1958</v>
      </c>
      <c r="U526">
        <v>6.9539999999999997</v>
      </c>
      <c r="V526">
        <v>7.9671000000000003</v>
      </c>
      <c r="W526">
        <v>49.01</v>
      </c>
      <c r="X526">
        <v>3.5954999999999999</v>
      </c>
      <c r="Y526">
        <v>10.1313</v>
      </c>
      <c r="Z526">
        <v>13.061299999999999</v>
      </c>
      <c r="AA526">
        <v>41.03</v>
      </c>
      <c r="AB526">
        <v>9.49</v>
      </c>
      <c r="AC526">
        <v>90.05</v>
      </c>
      <c r="AD526">
        <v>82.95</v>
      </c>
      <c r="AE526">
        <v>742.5</v>
      </c>
      <c r="AF526">
        <v>57.04</v>
      </c>
      <c r="AG526">
        <v>878</v>
      </c>
      <c r="AH526">
        <v>380.25</v>
      </c>
      <c r="AI526">
        <v>11.65</v>
      </c>
      <c r="AJ526">
        <v>554.25</v>
      </c>
      <c r="AK526">
        <f>IF(ISNUMBER(VLOOKUP($A526,'[1]F-F_Research_Data_Factors_weekl'!$G$6:$J$4822,2,0)),VLOOKUP($A526,'[1]F-F_Research_Data_Factors_weekl'!$G$6:$J$4822,2,0),AK527)</f>
        <v>6091.6288838856799</v>
      </c>
      <c r="AL526">
        <f>IF(ISNUMBER(VLOOKUP($A526,'[1]F-F_Research_Data_Factors_weekl'!$G$6:$J$4822,3,0)),VLOOKUP($A526,'[1]F-F_Research_Data_Factors_weekl'!$G$6:$J$4822,3,0),AL527)</f>
        <v>318.15633341811309</v>
      </c>
      <c r="AM526">
        <f>IF(ISNUMBER(VLOOKUP($A526,'[1]F-F_Research_Data_Factors_weekl'!$G$6:$J$4822,4,0)),VLOOKUP($A526,'[1]F-F_Research_Data_Factors_weekl'!$G$6:$J$4822,4,0),AM527)</f>
        <v>4204.4494054210008</v>
      </c>
    </row>
    <row r="527" spans="1:39" x14ac:dyDescent="0.25">
      <c r="A527" s="14">
        <v>39759</v>
      </c>
      <c r="B527">
        <v>8943.81</v>
      </c>
      <c r="C527">
        <v>930.99</v>
      </c>
      <c r="D527">
        <v>1647.4</v>
      </c>
      <c r="E527">
        <v>9596.2099999999991</v>
      </c>
      <c r="F527">
        <v>4938.46</v>
      </c>
      <c r="G527">
        <v>8583</v>
      </c>
      <c r="H527">
        <v>879</v>
      </c>
      <c r="I527">
        <v>14243.43</v>
      </c>
      <c r="J527">
        <v>1.3228</v>
      </c>
      <c r="K527">
        <v>2.5613999999999999</v>
      </c>
      <c r="L527">
        <v>3.7928999999999999</v>
      </c>
      <c r="M527">
        <v>4.2732999999999999</v>
      </c>
      <c r="N527">
        <v>85.906999999999996</v>
      </c>
      <c r="O527">
        <v>1.2718</v>
      </c>
      <c r="P527">
        <v>98.24</v>
      </c>
      <c r="Q527">
        <v>1.5643</v>
      </c>
      <c r="R527">
        <v>0.67410000000000003</v>
      </c>
      <c r="S527">
        <v>0.59230000000000005</v>
      </c>
      <c r="T527">
        <v>1.1789000000000001</v>
      </c>
      <c r="U527">
        <v>6.9077000000000002</v>
      </c>
      <c r="V527">
        <v>7.9187000000000003</v>
      </c>
      <c r="W527">
        <v>47.662500000000001</v>
      </c>
      <c r="X527">
        <v>3.5525000000000002</v>
      </c>
      <c r="Y527">
        <v>10.17</v>
      </c>
      <c r="Z527">
        <v>12.8018</v>
      </c>
      <c r="AA527">
        <v>42.07</v>
      </c>
      <c r="AB527">
        <v>9.9629999999999992</v>
      </c>
      <c r="AC527">
        <v>92.8</v>
      </c>
      <c r="AD527">
        <v>83.65</v>
      </c>
      <c r="AE527">
        <v>734.2</v>
      </c>
      <c r="AF527">
        <v>61.04</v>
      </c>
      <c r="AG527">
        <v>911.75</v>
      </c>
      <c r="AH527">
        <v>375.5</v>
      </c>
      <c r="AI527">
        <v>12.01</v>
      </c>
      <c r="AJ527">
        <v>521</v>
      </c>
      <c r="AK527">
        <f>IF(ISNUMBER(VLOOKUP($A527,'[1]F-F_Research_Data_Factors_weekl'!$G$6:$J$4822,2,0)),VLOOKUP($A527,'[1]F-F_Research_Data_Factors_weekl'!$G$6:$J$4822,2,0),AK528)</f>
        <v>6511.6289512407056</v>
      </c>
      <c r="AL527">
        <f>IF(ISNUMBER(VLOOKUP($A527,'[1]F-F_Research_Data_Factors_weekl'!$G$6:$J$4822,3,0)),VLOOKUP($A527,'[1]F-F_Research_Data_Factors_weekl'!$G$6:$J$4822,3,0),AL528)</f>
        <v>326.44811555316346</v>
      </c>
      <c r="AM527">
        <f>IF(ISNUMBER(VLOOKUP($A527,'[1]F-F_Research_Data_Factors_weekl'!$G$6:$J$4822,4,0)),VLOOKUP($A527,'[1]F-F_Research_Data_Factors_weekl'!$G$6:$J$4822,4,0),AM528)</f>
        <v>4330.912036898435</v>
      </c>
    </row>
    <row r="528" spans="1:39" x14ac:dyDescent="0.25">
      <c r="A528" s="14">
        <v>39752</v>
      </c>
      <c r="B528">
        <v>9325.01</v>
      </c>
      <c r="C528">
        <v>968.75</v>
      </c>
      <c r="D528">
        <v>1720.95</v>
      </c>
      <c r="E528">
        <v>9762.76</v>
      </c>
      <c r="F528">
        <v>4987.97</v>
      </c>
      <c r="G528">
        <v>8576.98</v>
      </c>
      <c r="H528">
        <v>867.12</v>
      </c>
      <c r="I528">
        <v>13968.67</v>
      </c>
      <c r="J528">
        <v>1.548</v>
      </c>
      <c r="K528">
        <v>2.8277000000000001</v>
      </c>
      <c r="L528">
        <v>3.9529999999999998</v>
      </c>
      <c r="M528">
        <v>4.3663999999999996</v>
      </c>
      <c r="N528">
        <v>85.632999999999996</v>
      </c>
      <c r="O528">
        <v>1.2726</v>
      </c>
      <c r="P528">
        <v>98.47</v>
      </c>
      <c r="Q528">
        <v>1.6076000000000001</v>
      </c>
      <c r="R528">
        <v>0.66779999999999995</v>
      </c>
      <c r="S528">
        <v>0.5827</v>
      </c>
      <c r="T528">
        <v>1.1577999999999999</v>
      </c>
      <c r="U528">
        <v>6.7270000000000003</v>
      </c>
      <c r="V528">
        <v>7.7713999999999999</v>
      </c>
      <c r="W528">
        <v>49.457500000000003</v>
      </c>
      <c r="X528">
        <v>3.5484999999999998</v>
      </c>
      <c r="Y528">
        <v>9.7799999999999994</v>
      </c>
      <c r="Z528">
        <v>12.825900000000001</v>
      </c>
      <c r="AA528">
        <v>44.29</v>
      </c>
      <c r="AB528">
        <v>9.73</v>
      </c>
      <c r="AC528">
        <v>93.75</v>
      </c>
      <c r="AD528">
        <v>76.2</v>
      </c>
      <c r="AE528">
        <v>718.2</v>
      </c>
      <c r="AF528">
        <v>67.81</v>
      </c>
      <c r="AG528">
        <v>925.25</v>
      </c>
      <c r="AH528">
        <v>401.5</v>
      </c>
      <c r="AI528">
        <v>12.02</v>
      </c>
      <c r="AJ528">
        <v>536.25</v>
      </c>
      <c r="AK528">
        <f>IF(ISNUMBER(VLOOKUP($A528,'[1]F-F_Research_Data_Factors_weekl'!$G$6:$J$4822,2,0)),VLOOKUP($A528,'[1]F-F_Research_Data_Factors_weekl'!$G$6:$J$4822,2,0),AK529)</f>
        <v>6783.6534547772744</v>
      </c>
      <c r="AL528">
        <f>IF(ISNUMBER(VLOOKUP($A528,'[1]F-F_Research_Data_Factors_weekl'!$G$6:$J$4822,3,0)),VLOOKUP($A528,'[1]F-F_Research_Data_Factors_weekl'!$G$6:$J$4822,3,0),AL529)</f>
        <v>332.05992834214572</v>
      </c>
      <c r="AM528">
        <f>IF(ISNUMBER(VLOOKUP($A528,'[1]F-F_Research_Data_Factors_weekl'!$G$6:$J$4822,4,0)),VLOOKUP($A528,'[1]F-F_Research_Data_Factors_weekl'!$G$6:$J$4822,4,0),AM529)</f>
        <v>4413.8932296152007</v>
      </c>
    </row>
    <row r="529" spans="1:39" x14ac:dyDescent="0.25">
      <c r="A529" s="14">
        <v>39745</v>
      </c>
      <c r="B529">
        <v>8378.9500000000007</v>
      </c>
      <c r="C529">
        <v>876.77</v>
      </c>
      <c r="D529">
        <v>1552.03</v>
      </c>
      <c r="E529">
        <v>9294.09</v>
      </c>
      <c r="F529">
        <v>4295.67</v>
      </c>
      <c r="G529">
        <v>7649.08</v>
      </c>
      <c r="H529">
        <v>806.11</v>
      </c>
      <c r="I529">
        <v>12618.38</v>
      </c>
      <c r="J529">
        <v>1.5122</v>
      </c>
      <c r="K529">
        <v>2.581</v>
      </c>
      <c r="L529">
        <v>3.6856</v>
      </c>
      <c r="M529">
        <v>4.0686999999999998</v>
      </c>
      <c r="N529">
        <v>86.44</v>
      </c>
      <c r="O529">
        <v>1.2623</v>
      </c>
      <c r="P529">
        <v>94.32</v>
      </c>
      <c r="Q529">
        <v>1.5897000000000001</v>
      </c>
      <c r="R529">
        <v>0.62250000000000005</v>
      </c>
      <c r="S529">
        <v>0.55649999999999999</v>
      </c>
      <c r="T529">
        <v>1.1674</v>
      </c>
      <c r="U529">
        <v>6.9951999999999996</v>
      </c>
      <c r="V529">
        <v>7.9352999999999998</v>
      </c>
      <c r="W529">
        <v>49.982500000000002</v>
      </c>
      <c r="X529">
        <v>3.5815000000000001</v>
      </c>
      <c r="Y529">
        <v>11.175000000000001</v>
      </c>
      <c r="Z529">
        <v>13.3842</v>
      </c>
      <c r="AA529">
        <v>46.23</v>
      </c>
      <c r="AB529">
        <v>9.2949999999999999</v>
      </c>
      <c r="AC529">
        <v>87.85</v>
      </c>
      <c r="AD529">
        <v>80.650000000000006</v>
      </c>
      <c r="AE529">
        <v>729.1</v>
      </c>
      <c r="AF529">
        <v>64.150000000000006</v>
      </c>
      <c r="AG529">
        <v>863.75</v>
      </c>
      <c r="AH529">
        <v>372.75</v>
      </c>
      <c r="AI529">
        <v>10.76</v>
      </c>
      <c r="AJ529">
        <v>516.25</v>
      </c>
      <c r="AK529">
        <f>IF(ISNUMBER(VLOOKUP($A529,'[1]F-F_Research_Data_Factors_weekl'!$G$6:$J$4822,2,0)),VLOOKUP($A529,'[1]F-F_Research_Data_Factors_weekl'!$G$6:$J$4822,2,0),AK530)</f>
        <v>6123.5362473165505</v>
      </c>
      <c r="AL529">
        <f>IF(ISNUMBER(VLOOKUP($A529,'[1]F-F_Research_Data_Factors_weekl'!$G$6:$J$4822,3,0)),VLOOKUP($A529,'[1]F-F_Research_Data_Factors_weekl'!$G$6:$J$4822,3,0),AL530)</f>
        <v>323.07835020640761</v>
      </c>
      <c r="AM529">
        <f>IF(ISNUMBER(VLOOKUP($A529,'[1]F-F_Research_Data_Factors_weekl'!$G$6:$J$4822,4,0)),VLOOKUP($A529,'[1]F-F_Research_Data_Factors_weekl'!$G$6:$J$4822,4,0),AM530)</f>
        <v>4398.4984849179873</v>
      </c>
    </row>
    <row r="530" spans="1:39" x14ac:dyDescent="0.25">
      <c r="A530" s="14">
        <v>39738</v>
      </c>
      <c r="B530">
        <v>8852.2199999999993</v>
      </c>
      <c r="C530">
        <v>940.55</v>
      </c>
      <c r="D530">
        <v>1711.29</v>
      </c>
      <c r="E530">
        <v>9562.49</v>
      </c>
      <c r="F530">
        <v>4781.33</v>
      </c>
      <c r="G530">
        <v>8693.82</v>
      </c>
      <c r="H530">
        <v>894.29</v>
      </c>
      <c r="I530">
        <v>14554.21</v>
      </c>
      <c r="J530">
        <v>1.6148</v>
      </c>
      <c r="K530">
        <v>2.8315999999999999</v>
      </c>
      <c r="L530">
        <v>3.9298999999999999</v>
      </c>
      <c r="M530">
        <v>4.3228999999999997</v>
      </c>
      <c r="N530">
        <v>82.412999999999997</v>
      </c>
      <c r="O530">
        <v>1.341</v>
      </c>
      <c r="P530">
        <v>101.69</v>
      </c>
      <c r="Q530">
        <v>1.7281</v>
      </c>
      <c r="R530">
        <v>0.68899999999999995</v>
      </c>
      <c r="S530">
        <v>0.6119</v>
      </c>
      <c r="T530">
        <v>1.1357999999999999</v>
      </c>
      <c r="U530">
        <v>6.5844000000000005</v>
      </c>
      <c r="V530">
        <v>7.4180999999999999</v>
      </c>
      <c r="W530">
        <v>48.8825</v>
      </c>
      <c r="X530">
        <v>3.5270000000000001</v>
      </c>
      <c r="Y530">
        <v>10.012600000000001</v>
      </c>
      <c r="Z530">
        <v>12.875999999999999</v>
      </c>
      <c r="AA530">
        <v>52.57</v>
      </c>
      <c r="AB530">
        <v>9.3350000000000009</v>
      </c>
      <c r="AC530">
        <v>91.05</v>
      </c>
      <c r="AD530">
        <v>83.55</v>
      </c>
      <c r="AE530">
        <v>785.1</v>
      </c>
      <c r="AF530">
        <v>71.849999999999994</v>
      </c>
      <c r="AG530">
        <v>894</v>
      </c>
      <c r="AH530">
        <v>403</v>
      </c>
      <c r="AI530">
        <v>11.58</v>
      </c>
      <c r="AJ530">
        <v>566.25</v>
      </c>
      <c r="AK530">
        <f>IF(ISNUMBER(VLOOKUP($A530,'[1]F-F_Research_Data_Factors_weekl'!$G$6:$J$4822,2,0)),VLOOKUP($A530,'[1]F-F_Research_Data_Factors_weekl'!$G$6:$J$4822,2,0),AK531)</f>
        <v>6601.4836646362128</v>
      </c>
      <c r="AL530">
        <f>IF(ISNUMBER(VLOOKUP($A530,'[1]F-F_Research_Data_Factors_weekl'!$G$6:$J$4822,3,0)),VLOOKUP($A530,'[1]F-F_Research_Data_Factors_weekl'!$G$6:$J$4822,3,0),AL531)</f>
        <v>333.79310900548364</v>
      </c>
      <c r="AM530">
        <f>IF(ISNUMBER(VLOOKUP($A530,'[1]F-F_Research_Data_Factors_weekl'!$G$6:$J$4822,4,0)),VLOOKUP($A530,'[1]F-F_Research_Data_Factors_weekl'!$G$6:$J$4822,4,0),AM531)</f>
        <v>4452.8229245980838</v>
      </c>
    </row>
    <row r="531" spans="1:39" x14ac:dyDescent="0.25">
      <c r="A531" s="14">
        <v>39731</v>
      </c>
      <c r="B531">
        <v>8451.19</v>
      </c>
      <c r="C531">
        <v>899.22</v>
      </c>
      <c r="D531">
        <v>1649.51</v>
      </c>
      <c r="E531">
        <v>9065.16</v>
      </c>
      <c r="F531">
        <v>4544.3100000000004</v>
      </c>
      <c r="G531">
        <v>8276.43</v>
      </c>
      <c r="H531">
        <v>840.86</v>
      </c>
      <c r="I531">
        <v>14796.87</v>
      </c>
      <c r="J531">
        <v>1.6341999999999999</v>
      </c>
      <c r="K531">
        <v>2.7551999999999999</v>
      </c>
      <c r="L531">
        <v>3.8704999999999998</v>
      </c>
      <c r="M531">
        <v>4.1363000000000003</v>
      </c>
      <c r="N531">
        <v>82.997</v>
      </c>
      <c r="O531">
        <v>1.3409</v>
      </c>
      <c r="P531">
        <v>100.67</v>
      </c>
      <c r="Q531">
        <v>1.7042999999999999</v>
      </c>
      <c r="R531">
        <v>0.64319999999999999</v>
      </c>
      <c r="S531">
        <v>0.59460000000000002</v>
      </c>
      <c r="T531">
        <v>1.139</v>
      </c>
      <c r="U531">
        <v>6.3177000000000003</v>
      </c>
      <c r="V531">
        <v>7.2108999999999996</v>
      </c>
      <c r="W531">
        <v>48.47</v>
      </c>
      <c r="X531">
        <v>3.5083000000000002</v>
      </c>
      <c r="Y531">
        <v>9.4694000000000003</v>
      </c>
      <c r="Z531">
        <v>13.093</v>
      </c>
      <c r="AA531">
        <v>49.44</v>
      </c>
      <c r="AB531">
        <v>10.6</v>
      </c>
      <c r="AC531">
        <v>89.125</v>
      </c>
      <c r="AD531">
        <v>76.05</v>
      </c>
      <c r="AE531">
        <v>855.4</v>
      </c>
      <c r="AF531">
        <v>77.7</v>
      </c>
      <c r="AG531">
        <v>910</v>
      </c>
      <c r="AH531">
        <v>408.25</v>
      </c>
      <c r="AI531">
        <v>11.23</v>
      </c>
      <c r="AJ531">
        <v>563.5</v>
      </c>
      <c r="AK531">
        <f>IF(ISNUMBER(VLOOKUP($A531,'[1]F-F_Research_Data_Factors_weekl'!$G$6:$J$4822,2,0)),VLOOKUP($A531,'[1]F-F_Research_Data_Factors_weekl'!$G$6:$J$4822,2,0),AK532)</f>
        <v>6310.5665468274665</v>
      </c>
      <c r="AL531">
        <f>IF(ISNUMBER(VLOOKUP($A531,'[1]F-F_Research_Data_Factors_weekl'!$G$6:$J$4822,3,0)),VLOOKUP($A531,'[1]F-F_Research_Data_Factors_weekl'!$G$6:$J$4822,3,0),AL532)</f>
        <v>346.58198422332435</v>
      </c>
      <c r="AM531">
        <f>IF(ISNUMBER(VLOOKUP($A531,'[1]F-F_Research_Data_Factors_weekl'!$G$6:$J$4822,4,0)),VLOOKUP($A531,'[1]F-F_Research_Data_Factors_weekl'!$G$6:$J$4822,4,0),AM532)</f>
        <v>4412.6676489922538</v>
      </c>
    </row>
    <row r="532" spans="1:39" x14ac:dyDescent="0.25">
      <c r="A532" s="14">
        <v>39724</v>
      </c>
      <c r="B532">
        <v>10325.379999999999</v>
      </c>
      <c r="C532">
        <v>1099.23</v>
      </c>
      <c r="D532">
        <v>1947.39</v>
      </c>
      <c r="E532">
        <v>10803.35</v>
      </c>
      <c r="F532">
        <v>5797.03</v>
      </c>
      <c r="G532">
        <v>10938.14</v>
      </c>
      <c r="H532">
        <v>1047.97</v>
      </c>
      <c r="I532">
        <v>17682.400000000001</v>
      </c>
      <c r="J532">
        <v>1.5822000000000001</v>
      </c>
      <c r="K532">
        <v>2.6334999999999997</v>
      </c>
      <c r="L532">
        <v>3.6031</v>
      </c>
      <c r="M532">
        <v>4.0872000000000002</v>
      </c>
      <c r="N532">
        <v>80.313000000000002</v>
      </c>
      <c r="O532">
        <v>1.3772</v>
      </c>
      <c r="P532">
        <v>105.32</v>
      </c>
      <c r="Q532">
        <v>1.7713999999999999</v>
      </c>
      <c r="R532">
        <v>0.77410000000000001</v>
      </c>
      <c r="S532">
        <v>0.66169999999999995</v>
      </c>
      <c r="T532">
        <v>1.1282000000000001</v>
      </c>
      <c r="U532">
        <v>6.03</v>
      </c>
      <c r="V532">
        <v>7.0605000000000002</v>
      </c>
      <c r="W532">
        <v>47.0625</v>
      </c>
      <c r="X532">
        <v>3.4685000000000001</v>
      </c>
      <c r="Y532">
        <v>8.4891000000000005</v>
      </c>
      <c r="Z532">
        <v>11.2554</v>
      </c>
      <c r="AA532">
        <v>55.61</v>
      </c>
      <c r="AB532">
        <v>11.324999999999999</v>
      </c>
      <c r="AC532">
        <v>95.6</v>
      </c>
      <c r="AD532">
        <v>82.1</v>
      </c>
      <c r="AE532">
        <v>828.9</v>
      </c>
      <c r="AF532">
        <v>93.88</v>
      </c>
      <c r="AG532">
        <v>992</v>
      </c>
      <c r="AH532">
        <v>454</v>
      </c>
      <c r="AI532">
        <v>12.61</v>
      </c>
      <c r="AJ532">
        <v>640.25</v>
      </c>
      <c r="AK532">
        <f>IF(ISNUMBER(VLOOKUP($A532,'[1]F-F_Research_Data_Factors_weekl'!$G$6:$J$4822,2,0)),VLOOKUP($A532,'[1]F-F_Research_Data_Factors_weekl'!$G$6:$J$4822,2,0),AK533)</f>
        <v>7695.8128619847148</v>
      </c>
      <c r="AL532">
        <f>IF(ISNUMBER(VLOOKUP($A532,'[1]F-F_Research_Data_Factors_weekl'!$G$6:$J$4822,3,0)),VLOOKUP($A532,'[1]F-F_Research_Data_Factors_weekl'!$G$6:$J$4822,3,0),AL533)</f>
        <v>334.57088929754258</v>
      </c>
      <c r="AM532">
        <f>IF(ISNUMBER(VLOOKUP($A532,'[1]F-F_Research_Data_Factors_weekl'!$G$6:$J$4822,4,0)),VLOOKUP($A532,'[1]F-F_Research_Data_Factors_weekl'!$G$6:$J$4822,4,0),AM533)</f>
        <v>4606.6057511141598</v>
      </c>
    </row>
    <row r="533" spans="1:39" x14ac:dyDescent="0.25">
      <c r="A533" s="14">
        <v>39717</v>
      </c>
      <c r="B533">
        <v>11143.13</v>
      </c>
      <c r="C533">
        <v>1213.01</v>
      </c>
      <c r="D533">
        <v>2183.34</v>
      </c>
      <c r="E533">
        <v>12126</v>
      </c>
      <c r="F533">
        <v>6063.5</v>
      </c>
      <c r="G533">
        <v>11893.16</v>
      </c>
      <c r="H533">
        <v>1147.8900000000001</v>
      </c>
      <c r="I533">
        <v>18682.09</v>
      </c>
      <c r="J533">
        <v>2.0962000000000001</v>
      </c>
      <c r="K533">
        <v>3.0537000000000001</v>
      </c>
      <c r="L533">
        <v>3.8519999999999999</v>
      </c>
      <c r="M533">
        <v>4.3701999999999996</v>
      </c>
      <c r="N533">
        <v>76.953000000000003</v>
      </c>
      <c r="O533">
        <v>1.4614</v>
      </c>
      <c r="P533">
        <v>106.01</v>
      </c>
      <c r="Q533">
        <v>1.8445</v>
      </c>
      <c r="R533">
        <v>0.83099999999999996</v>
      </c>
      <c r="S533">
        <v>0.68600000000000005</v>
      </c>
      <c r="T533">
        <v>1.0900000000000001</v>
      </c>
      <c r="U533">
        <v>5.6547000000000001</v>
      </c>
      <c r="V533">
        <v>6.6269</v>
      </c>
      <c r="W533">
        <v>46.547499999999999</v>
      </c>
      <c r="X533">
        <v>3.4350000000000001</v>
      </c>
      <c r="Y533">
        <v>8.0847999999999995</v>
      </c>
      <c r="Z533">
        <v>10.7874</v>
      </c>
      <c r="AA533">
        <v>58.06</v>
      </c>
      <c r="AB533">
        <v>13.458</v>
      </c>
      <c r="AC533">
        <v>100.95</v>
      </c>
      <c r="AD533">
        <v>90.5</v>
      </c>
      <c r="AE533">
        <v>882.9</v>
      </c>
      <c r="AF533">
        <v>106.89</v>
      </c>
      <c r="AG533">
        <v>1164</v>
      </c>
      <c r="AH533">
        <v>543</v>
      </c>
      <c r="AI533">
        <v>13.1</v>
      </c>
      <c r="AJ533">
        <v>716</v>
      </c>
      <c r="AK533">
        <f>IF(ISNUMBER(VLOOKUP($A533,'[1]F-F_Research_Data_Factors_weekl'!$G$6:$J$4822,2,0)),VLOOKUP($A533,'[1]F-F_Research_Data_Factors_weekl'!$G$6:$J$4822,2,0),AK534)</f>
        <v>8513.0673252043307</v>
      </c>
      <c r="AL533">
        <f>IF(ISNUMBER(VLOOKUP($A533,'[1]F-F_Research_Data_Factors_weekl'!$G$6:$J$4822,3,0)),VLOOKUP($A533,'[1]F-F_Research_Data_Factors_weekl'!$G$6:$J$4822,3,0),AL534)</f>
        <v>340.70355325615333</v>
      </c>
      <c r="AM533">
        <f>IF(ISNUMBER(VLOOKUP($A533,'[1]F-F_Research_Data_Factors_weekl'!$G$6:$J$4822,4,0)),VLOOKUP($A533,'[1]F-F_Research_Data_Factors_weekl'!$G$6:$J$4822,4,0),AM534)</f>
        <v>4571.859618017229</v>
      </c>
    </row>
    <row r="534" spans="1:39" x14ac:dyDescent="0.25">
      <c r="A534" s="14">
        <v>39710</v>
      </c>
      <c r="B534">
        <v>11388.44</v>
      </c>
      <c r="C534">
        <v>1255.08</v>
      </c>
      <c r="D534">
        <v>2273.9</v>
      </c>
      <c r="E534">
        <v>12912.99</v>
      </c>
      <c r="F534">
        <v>6189.53</v>
      </c>
      <c r="G534">
        <v>11920.86</v>
      </c>
      <c r="H534">
        <v>1149.1199999999999</v>
      </c>
      <c r="I534">
        <v>19327.73</v>
      </c>
      <c r="J534">
        <v>2.1678999999999999</v>
      </c>
      <c r="K534">
        <v>3.0390000000000001</v>
      </c>
      <c r="L534">
        <v>3.8105000000000002</v>
      </c>
      <c r="M534">
        <v>4.3822999999999999</v>
      </c>
      <c r="N534">
        <v>77.680000000000007</v>
      </c>
      <c r="O534">
        <v>1.4466000000000001</v>
      </c>
      <c r="P534">
        <v>107.45</v>
      </c>
      <c r="Q534">
        <v>1.8317999999999999</v>
      </c>
      <c r="R534">
        <v>0.83409999999999995</v>
      </c>
      <c r="S534">
        <v>0.68910000000000005</v>
      </c>
      <c r="T534">
        <v>1.1053999999999999</v>
      </c>
      <c r="U534">
        <v>5.6882999999999999</v>
      </c>
      <c r="V534">
        <v>6.6067999999999998</v>
      </c>
      <c r="W534">
        <v>45.83</v>
      </c>
      <c r="X534">
        <v>3.4590000000000001</v>
      </c>
      <c r="Y534">
        <v>7.92</v>
      </c>
      <c r="Z534">
        <v>10.6585</v>
      </c>
      <c r="AA534">
        <v>59.8</v>
      </c>
      <c r="AB534">
        <v>12.425000000000001</v>
      </c>
      <c r="AC534">
        <v>101.55</v>
      </c>
      <c r="AD534">
        <v>89.9</v>
      </c>
      <c r="AE534">
        <v>861</v>
      </c>
      <c r="AF534">
        <v>104.55</v>
      </c>
      <c r="AG534">
        <v>1143.5</v>
      </c>
      <c r="AH534">
        <v>542.25</v>
      </c>
      <c r="AI534">
        <v>11.65</v>
      </c>
      <c r="AJ534">
        <v>718</v>
      </c>
      <c r="AK534">
        <f>IF(ISNUMBER(VLOOKUP($A534,'[1]F-F_Research_Data_Factors_weekl'!$G$6:$J$4822,2,0)),VLOOKUP($A534,'[1]F-F_Research_Data_Factors_weekl'!$G$6:$J$4822,2,0),AK535)</f>
        <v>8869.6263025675453</v>
      </c>
      <c r="AL534">
        <f>IF(ISNUMBER(VLOOKUP($A534,'[1]F-F_Research_Data_Factors_weekl'!$G$6:$J$4822,3,0)),VLOOKUP($A534,'[1]F-F_Research_Data_Factors_weekl'!$G$6:$J$4822,3,0),AL535)</f>
        <v>349.4037055236933</v>
      </c>
      <c r="AM534">
        <f>IF(ISNUMBER(VLOOKUP($A534,'[1]F-F_Research_Data_Factors_weekl'!$G$6:$J$4822,4,0)),VLOOKUP($A534,'[1]F-F_Research_Data_Factors_weekl'!$G$6:$J$4822,4,0),AM535)</f>
        <v>4684.7623916561424</v>
      </c>
    </row>
    <row r="535" spans="1:39" x14ac:dyDescent="0.25">
      <c r="A535" s="14">
        <v>39703</v>
      </c>
      <c r="B535">
        <v>11421.99</v>
      </c>
      <c r="C535">
        <v>1251.7</v>
      </c>
      <c r="D535">
        <v>2261.27</v>
      </c>
      <c r="E535">
        <v>12769.58</v>
      </c>
      <c r="F535">
        <v>6234.89</v>
      </c>
      <c r="G535">
        <v>12214.76</v>
      </c>
      <c r="H535">
        <v>1177.2</v>
      </c>
      <c r="I535">
        <v>19352.900000000001</v>
      </c>
      <c r="J535">
        <v>2.2025999999999999</v>
      </c>
      <c r="K535">
        <v>2.9474999999999998</v>
      </c>
      <c r="L535">
        <v>3.7187000000000001</v>
      </c>
      <c r="M535">
        <v>4.3147000000000002</v>
      </c>
      <c r="N535">
        <v>78.965999999999994</v>
      </c>
      <c r="O535">
        <v>1.4224000000000001</v>
      </c>
      <c r="P535">
        <v>107.95</v>
      </c>
      <c r="Q535">
        <v>1.7942</v>
      </c>
      <c r="R535">
        <v>0.82369999999999999</v>
      </c>
      <c r="S535">
        <v>0.66810000000000003</v>
      </c>
      <c r="T535">
        <v>1.1305000000000001</v>
      </c>
      <c r="U535">
        <v>5.7157999999999998</v>
      </c>
      <c r="V535">
        <v>6.6974</v>
      </c>
      <c r="W535">
        <v>45.715000000000003</v>
      </c>
      <c r="X535">
        <v>3.4525000000000001</v>
      </c>
      <c r="Y535">
        <v>7.9912999999999998</v>
      </c>
      <c r="Z535">
        <v>10.5945</v>
      </c>
      <c r="AA535">
        <v>62.17</v>
      </c>
      <c r="AB535">
        <v>10.734999999999999</v>
      </c>
      <c r="AC535">
        <v>102.15</v>
      </c>
      <c r="AD535">
        <v>95.6</v>
      </c>
      <c r="AE535">
        <v>761</v>
      </c>
      <c r="AF535">
        <v>101.18</v>
      </c>
      <c r="AG535">
        <v>1235</v>
      </c>
      <c r="AH535">
        <v>547.5</v>
      </c>
      <c r="AI535">
        <v>12.36</v>
      </c>
      <c r="AJ535">
        <v>703.75</v>
      </c>
      <c r="AK535">
        <f>IF(ISNUMBER(VLOOKUP($A535,'[1]F-F_Research_Data_Factors_weekl'!$G$6:$J$4822,2,0)),VLOOKUP($A535,'[1]F-F_Research_Data_Factors_weekl'!$G$6:$J$4822,2,0),AK536)</f>
        <v>8792.2544632905883</v>
      </c>
      <c r="AL535">
        <f>IF(ISNUMBER(VLOOKUP($A535,'[1]F-F_Research_Data_Factors_weekl'!$G$6:$J$4822,3,0)),VLOOKUP($A535,'[1]F-F_Research_Data_Factors_weekl'!$G$6:$J$4822,3,0),AL536)</f>
        <v>343.32682079561096</v>
      </c>
      <c r="AM535">
        <f>IF(ISNUMBER(VLOOKUP($A535,'[1]F-F_Research_Data_Factors_weekl'!$G$6:$J$4822,4,0)),VLOOKUP($A535,'[1]F-F_Research_Data_Factors_weekl'!$G$6:$J$4822,4,0),AM536)</f>
        <v>4447.2777593090404</v>
      </c>
    </row>
    <row r="536" spans="1:39" x14ac:dyDescent="0.25">
      <c r="A536" s="14">
        <v>39696</v>
      </c>
      <c r="B536">
        <v>11220.96</v>
      </c>
      <c r="C536">
        <v>1242.31</v>
      </c>
      <c r="D536">
        <v>2255.88</v>
      </c>
      <c r="E536">
        <v>12816.42</v>
      </c>
      <c r="F536">
        <v>6127.44</v>
      </c>
      <c r="G536">
        <v>12212.23</v>
      </c>
      <c r="H536">
        <v>1170.8399999999999</v>
      </c>
      <c r="I536">
        <v>19933.28</v>
      </c>
      <c r="J536">
        <v>2.3016999999999999</v>
      </c>
      <c r="K536">
        <v>2.9821</v>
      </c>
      <c r="L536">
        <v>3.6985999999999999</v>
      </c>
      <c r="M536">
        <v>4.3018999999999998</v>
      </c>
      <c r="N536">
        <v>78.932000000000002</v>
      </c>
      <c r="O536">
        <v>1.4267000000000001</v>
      </c>
      <c r="P536">
        <v>107.73</v>
      </c>
      <c r="Q536">
        <v>1.7661</v>
      </c>
      <c r="R536">
        <v>0.81589999999999996</v>
      </c>
      <c r="S536">
        <v>0.66859999999999997</v>
      </c>
      <c r="T536">
        <v>1.1188</v>
      </c>
      <c r="U536">
        <v>5.6094999999999997</v>
      </c>
      <c r="V536">
        <v>6.6353</v>
      </c>
      <c r="W536">
        <v>44.664999999999999</v>
      </c>
      <c r="X536">
        <v>3.4595000000000002</v>
      </c>
      <c r="Y536">
        <v>7.9615999999999998</v>
      </c>
      <c r="Z536">
        <v>10.4618</v>
      </c>
      <c r="AA536">
        <v>63.26</v>
      </c>
      <c r="AB536">
        <v>12.244999999999999</v>
      </c>
      <c r="AC536">
        <v>102.95</v>
      </c>
      <c r="AD536">
        <v>108.5</v>
      </c>
      <c r="AE536">
        <v>798.8</v>
      </c>
      <c r="AF536">
        <v>106.23</v>
      </c>
      <c r="AG536">
        <v>1180</v>
      </c>
      <c r="AH536">
        <v>531.5</v>
      </c>
      <c r="AI536">
        <v>12.54</v>
      </c>
      <c r="AJ536">
        <v>729.75</v>
      </c>
      <c r="AK536">
        <f>IF(ISNUMBER(VLOOKUP($A536,'[1]F-F_Research_Data_Factors_weekl'!$G$6:$J$4822,2,0)),VLOOKUP($A536,'[1]F-F_Research_Data_Factors_weekl'!$G$6:$J$4822,2,0),AK537)</f>
        <v>8750.2532477016211</v>
      </c>
      <c r="AL536">
        <f>IF(ISNUMBER(VLOOKUP($A536,'[1]F-F_Research_Data_Factors_weekl'!$G$6:$J$4822,3,0)),VLOOKUP($A536,'[1]F-F_Research_Data_Factors_weekl'!$G$6:$J$4822,3,0),AL537)</f>
        <v>345.74705014663743</v>
      </c>
      <c r="AM536">
        <f>IF(ISNUMBER(VLOOKUP($A536,'[1]F-F_Research_Data_Factors_weekl'!$G$6:$J$4822,4,0)),VLOOKUP($A536,'[1]F-F_Research_Data_Factors_weekl'!$G$6:$J$4822,4,0),AM537)</f>
        <v>4420.7532398698213</v>
      </c>
    </row>
    <row r="537" spans="1:39" x14ac:dyDescent="0.25">
      <c r="A537" s="14">
        <v>39689</v>
      </c>
      <c r="B537">
        <v>11543.55</v>
      </c>
      <c r="C537">
        <v>1282.83</v>
      </c>
      <c r="D537">
        <v>2367.52</v>
      </c>
      <c r="E537">
        <v>13771.25</v>
      </c>
      <c r="F537">
        <v>6422.3</v>
      </c>
      <c r="G537">
        <v>13072.87</v>
      </c>
      <c r="H537">
        <v>1254.71</v>
      </c>
      <c r="I537">
        <v>21261.89</v>
      </c>
      <c r="J537">
        <v>2.3669000000000002</v>
      </c>
      <c r="K537">
        <v>3.0876000000000001</v>
      </c>
      <c r="L537">
        <v>3.8115999999999999</v>
      </c>
      <c r="M537">
        <v>4.4226999999999999</v>
      </c>
      <c r="N537">
        <v>77.381</v>
      </c>
      <c r="O537">
        <v>1.4673</v>
      </c>
      <c r="P537">
        <v>108.8</v>
      </c>
      <c r="Q537">
        <v>1.8210999999999999</v>
      </c>
      <c r="R537">
        <v>0.85780000000000001</v>
      </c>
      <c r="S537">
        <v>0.70050000000000001</v>
      </c>
      <c r="T537">
        <v>1.1012</v>
      </c>
      <c r="U537">
        <v>5.4195000000000002</v>
      </c>
      <c r="V537">
        <v>6.4509999999999996</v>
      </c>
      <c r="W537">
        <v>43.9375</v>
      </c>
      <c r="X537">
        <v>3.3940000000000001</v>
      </c>
      <c r="Y537">
        <v>7.7045000000000003</v>
      </c>
      <c r="Z537">
        <v>10.287000000000001</v>
      </c>
      <c r="AA537">
        <v>67.53</v>
      </c>
      <c r="AB537">
        <v>13.606999999999999</v>
      </c>
      <c r="AC537">
        <v>101.77500000000001</v>
      </c>
      <c r="AD537">
        <v>108.55</v>
      </c>
      <c r="AE537">
        <v>831.2</v>
      </c>
      <c r="AF537">
        <v>115.46</v>
      </c>
      <c r="AG537">
        <v>1332</v>
      </c>
      <c r="AH537">
        <v>568.25</v>
      </c>
      <c r="AI537">
        <v>12.76</v>
      </c>
      <c r="AJ537">
        <v>779.25</v>
      </c>
      <c r="AK537">
        <f>IF(ISNUMBER(VLOOKUP($A537,'[1]F-F_Research_Data_Factors_weekl'!$G$6:$J$4822,2,0)),VLOOKUP($A537,'[1]F-F_Research_Data_Factors_weekl'!$G$6:$J$4822,2,0),AK538)</f>
        <v>9035.7840228228215</v>
      </c>
      <c r="AL537">
        <f>IF(ISNUMBER(VLOOKUP($A537,'[1]F-F_Research_Data_Factors_weekl'!$G$6:$J$4822,3,0)),VLOOKUP($A537,'[1]F-F_Research_Data_Factors_weekl'!$G$6:$J$4822,3,0),AL538)</f>
        <v>345.16027767459065</v>
      </c>
      <c r="AM537">
        <f>IF(ISNUMBER(VLOOKUP($A537,'[1]F-F_Research_Data_Factors_weekl'!$G$6:$J$4822,4,0)),VLOOKUP($A537,'[1]F-F_Research_Data_Factors_weekl'!$G$6:$J$4822,4,0),AM538)</f>
        <v>4223.111616230246</v>
      </c>
    </row>
    <row r="538" spans="1:39" x14ac:dyDescent="0.25">
      <c r="A538" s="14">
        <v>39682</v>
      </c>
      <c r="B538">
        <v>11628.06</v>
      </c>
      <c r="C538">
        <v>1292.2</v>
      </c>
      <c r="D538">
        <v>2414.71</v>
      </c>
      <c r="E538">
        <v>13447.29</v>
      </c>
      <c r="F538">
        <v>6342.42</v>
      </c>
      <c r="G538">
        <v>12666.04</v>
      </c>
      <c r="H538">
        <v>1216.42</v>
      </c>
      <c r="I538">
        <v>20392.060000000001</v>
      </c>
      <c r="J538">
        <v>2.3999000000000001</v>
      </c>
      <c r="K538">
        <v>3.137</v>
      </c>
      <c r="L538">
        <v>3.8704000000000001</v>
      </c>
      <c r="M538">
        <v>4.4661999999999997</v>
      </c>
      <c r="N538">
        <v>76.805000000000007</v>
      </c>
      <c r="O538">
        <v>1.4793000000000001</v>
      </c>
      <c r="P538">
        <v>110.08</v>
      </c>
      <c r="Q538">
        <v>1.8527</v>
      </c>
      <c r="R538">
        <v>0.86650000000000005</v>
      </c>
      <c r="S538">
        <v>0.70879999999999999</v>
      </c>
      <c r="T538">
        <v>1.0987</v>
      </c>
      <c r="U538">
        <v>5.3677999999999999</v>
      </c>
      <c r="V538">
        <v>6.3246000000000002</v>
      </c>
      <c r="W538">
        <v>43.424999999999997</v>
      </c>
      <c r="X538">
        <v>3.3439999999999999</v>
      </c>
      <c r="Y538">
        <v>7.6776999999999997</v>
      </c>
      <c r="Z538">
        <v>10.145</v>
      </c>
      <c r="AA538">
        <v>67.42</v>
      </c>
      <c r="AB538">
        <v>13.477</v>
      </c>
      <c r="AC538">
        <v>101.85</v>
      </c>
      <c r="AD538">
        <v>105.8</v>
      </c>
      <c r="AE538">
        <v>827.4</v>
      </c>
      <c r="AF538">
        <v>114.59</v>
      </c>
      <c r="AG538">
        <v>1321</v>
      </c>
      <c r="AH538">
        <v>586.5</v>
      </c>
      <c r="AI538">
        <v>14.14</v>
      </c>
      <c r="AJ538">
        <v>865.5</v>
      </c>
      <c r="AK538">
        <f>IF(ISNUMBER(VLOOKUP($A538,'[1]F-F_Research_Data_Factors_weekl'!$G$6:$J$4822,2,0)),VLOOKUP($A538,'[1]F-F_Research_Data_Factors_weekl'!$G$6:$J$4822,2,0),AK539)</f>
        <v>9080.277381994596</v>
      </c>
      <c r="AL538">
        <f>IF(ISNUMBER(VLOOKUP($A538,'[1]F-F_Research_Data_Factors_weekl'!$G$6:$J$4822,3,0)),VLOOKUP($A538,'[1]F-F_Research_Data_Factors_weekl'!$G$6:$J$4822,3,0),AL539)</f>
        <v>344.09358755317578</v>
      </c>
      <c r="AM538">
        <f>IF(ISNUMBER(VLOOKUP($A538,'[1]F-F_Research_Data_Factors_weekl'!$G$6:$J$4822,4,0)),VLOOKUP($A538,'[1]F-F_Research_Data_Factors_weekl'!$G$6:$J$4822,4,0),AM539)</f>
        <v>4130.9905274677158</v>
      </c>
    </row>
    <row r="539" spans="1:39" x14ac:dyDescent="0.25">
      <c r="A539" s="14">
        <v>39675</v>
      </c>
      <c r="B539">
        <v>11659.9</v>
      </c>
      <c r="C539">
        <v>1298.2</v>
      </c>
      <c r="D539">
        <v>2452.52</v>
      </c>
      <c r="E539">
        <v>13096.7</v>
      </c>
      <c r="F539">
        <v>6446.02</v>
      </c>
      <c r="G539">
        <v>13019.41</v>
      </c>
      <c r="H539">
        <v>1247.31</v>
      </c>
      <c r="I539">
        <v>21160.58</v>
      </c>
      <c r="J539">
        <v>2.3786999999999998</v>
      </c>
      <c r="K539">
        <v>3.0971000000000002</v>
      </c>
      <c r="L539">
        <v>3.8349000000000002</v>
      </c>
      <c r="M539">
        <v>4.4634</v>
      </c>
      <c r="N539">
        <v>77.180000000000007</v>
      </c>
      <c r="O539">
        <v>1.4687000000000001</v>
      </c>
      <c r="P539">
        <v>110.54</v>
      </c>
      <c r="Q539">
        <v>1.8662000000000001</v>
      </c>
      <c r="R539">
        <v>0.86619999999999997</v>
      </c>
      <c r="S539">
        <v>0.70620000000000005</v>
      </c>
      <c r="T539">
        <v>1.0976999999999999</v>
      </c>
      <c r="U539">
        <v>5.4254999999999995</v>
      </c>
      <c r="V539">
        <v>6.3707000000000003</v>
      </c>
      <c r="W539">
        <v>43.05</v>
      </c>
      <c r="X539">
        <v>3.3494999999999999</v>
      </c>
      <c r="Y539">
        <v>7.8708</v>
      </c>
      <c r="Z539">
        <v>10.1866</v>
      </c>
      <c r="AA539">
        <v>65.069999999999993</v>
      </c>
      <c r="AB539">
        <v>12.815</v>
      </c>
      <c r="AC539">
        <v>101.675</v>
      </c>
      <c r="AD539">
        <v>102.9</v>
      </c>
      <c r="AE539">
        <v>786</v>
      </c>
      <c r="AF539">
        <v>113.77</v>
      </c>
      <c r="AG539">
        <v>1211.5</v>
      </c>
      <c r="AH539">
        <v>529.75</v>
      </c>
      <c r="AI539">
        <v>13.12</v>
      </c>
      <c r="AJ539">
        <v>824.25</v>
      </c>
      <c r="AK539">
        <f>IF(ISNUMBER(VLOOKUP($A539,'[1]F-F_Research_Data_Factors_weekl'!$G$6:$J$4822,2,0)),VLOOKUP($A539,'[1]F-F_Research_Data_Factors_weekl'!$G$6:$J$4822,2,0),AK540)</f>
        <v>9142.4460148958879</v>
      </c>
      <c r="AL539">
        <f>IF(ISNUMBER(VLOOKUP($A539,'[1]F-F_Research_Data_Factors_weekl'!$G$6:$J$4822,3,0)),VLOOKUP($A539,'[1]F-F_Research_Data_Factors_weekl'!$G$6:$J$4822,3,0),AL540)</f>
        <v>349.05009895838486</v>
      </c>
      <c r="AM539">
        <f>IF(ISNUMBER(VLOOKUP($A539,'[1]F-F_Research_Data_Factors_weekl'!$G$6:$J$4822,4,0)),VLOOKUP($A539,'[1]F-F_Research_Data_Factors_weekl'!$G$6:$J$4822,4,0),AM540)</f>
        <v>4204.998501086844</v>
      </c>
    </row>
    <row r="540" spans="1:39" x14ac:dyDescent="0.25">
      <c r="A540" s="14">
        <v>39668</v>
      </c>
      <c r="B540">
        <v>11734.32</v>
      </c>
      <c r="C540">
        <v>1296.32</v>
      </c>
      <c r="D540">
        <v>2414.1</v>
      </c>
      <c r="E540">
        <v>13341.74</v>
      </c>
      <c r="F540">
        <v>6561.65</v>
      </c>
      <c r="G540">
        <v>13168.41</v>
      </c>
      <c r="H540">
        <v>1259.93</v>
      </c>
      <c r="I540">
        <v>21885.21</v>
      </c>
      <c r="J540">
        <v>2.4963000000000002</v>
      </c>
      <c r="K540">
        <v>3.1966999999999999</v>
      </c>
      <c r="L540">
        <v>3.9276</v>
      </c>
      <c r="M540">
        <v>4.5332999999999997</v>
      </c>
      <c r="N540">
        <v>75.844999999999999</v>
      </c>
      <c r="O540">
        <v>1.5004999999999999</v>
      </c>
      <c r="P540">
        <v>110.18</v>
      </c>
      <c r="Q540">
        <v>1.9212</v>
      </c>
      <c r="R540">
        <v>0.88870000000000005</v>
      </c>
      <c r="S540">
        <v>0.70430000000000004</v>
      </c>
      <c r="T540">
        <v>1.0823</v>
      </c>
      <c r="U540">
        <v>5.3592000000000004</v>
      </c>
      <c r="V540">
        <v>6.2648999999999999</v>
      </c>
      <c r="W540">
        <v>42.063699999999997</v>
      </c>
      <c r="X540">
        <v>3.3012000000000001</v>
      </c>
      <c r="Y540">
        <v>7.7374999999999998</v>
      </c>
      <c r="Z540">
        <v>10.1568</v>
      </c>
      <c r="AA540">
        <v>67.25</v>
      </c>
      <c r="AB540">
        <v>15.33</v>
      </c>
      <c r="AC540">
        <v>101.47499999999999</v>
      </c>
      <c r="AD540">
        <v>98.75</v>
      </c>
      <c r="AE540">
        <v>857.8</v>
      </c>
      <c r="AF540">
        <v>115.2</v>
      </c>
      <c r="AG540">
        <v>1199</v>
      </c>
      <c r="AH540">
        <v>498.5</v>
      </c>
      <c r="AI540">
        <v>13.56</v>
      </c>
      <c r="AJ540">
        <v>765.25</v>
      </c>
      <c r="AK540">
        <f>IF(ISNUMBER(VLOOKUP($A540,'[1]F-F_Research_Data_Factors_weekl'!$G$6:$J$4822,2,0)),VLOOKUP($A540,'[1]F-F_Research_Data_Factors_weekl'!$G$6:$J$4822,2,0),AK541)</f>
        <v>9085.2091969550711</v>
      </c>
      <c r="AL540">
        <f>IF(ISNUMBER(VLOOKUP($A540,'[1]F-F_Research_Data_Factors_weekl'!$G$6:$J$4822,3,0)),VLOOKUP($A540,'[1]F-F_Research_Data_Factors_weekl'!$G$6:$J$4822,3,0),AL541)</f>
        <v>339.21292415780846</v>
      </c>
      <c r="AM540">
        <f>IF(ISNUMBER(VLOOKUP($A540,'[1]F-F_Research_Data_Factors_weekl'!$G$6:$J$4822,4,0)),VLOOKUP($A540,'[1]F-F_Research_Data_Factors_weekl'!$G$6:$J$4822,4,0),AM541)</f>
        <v>4222.7339838188836</v>
      </c>
    </row>
    <row r="541" spans="1:39" x14ac:dyDescent="0.25">
      <c r="A541" s="14">
        <v>39661</v>
      </c>
      <c r="B541">
        <v>11326.32</v>
      </c>
      <c r="C541">
        <v>1260.31</v>
      </c>
      <c r="D541">
        <v>2310.96</v>
      </c>
      <c r="E541">
        <v>13496.53</v>
      </c>
      <c r="F541">
        <v>6396.46</v>
      </c>
      <c r="G541">
        <v>13094.59</v>
      </c>
      <c r="H541">
        <v>1272.93</v>
      </c>
      <c r="I541">
        <v>22862.6</v>
      </c>
      <c r="J541">
        <v>2.4906999999999999</v>
      </c>
      <c r="K541">
        <v>3.2076000000000002</v>
      </c>
      <c r="L541">
        <v>3.9306999999999999</v>
      </c>
      <c r="M541">
        <v>4.5608000000000004</v>
      </c>
      <c r="N541">
        <v>73.424000000000007</v>
      </c>
      <c r="O541">
        <v>1.5564</v>
      </c>
      <c r="P541">
        <v>107.71</v>
      </c>
      <c r="Q541">
        <v>1.9750000000000001</v>
      </c>
      <c r="R541">
        <v>0.92920000000000003</v>
      </c>
      <c r="S541">
        <v>0.72740000000000005</v>
      </c>
      <c r="T541">
        <v>1.0496000000000001</v>
      </c>
      <c r="U541">
        <v>5.1384999999999996</v>
      </c>
      <c r="V541">
        <v>6.0861999999999998</v>
      </c>
      <c r="W541">
        <v>42.352499999999999</v>
      </c>
      <c r="X541">
        <v>3.2635000000000001</v>
      </c>
      <c r="Y541">
        <v>7.2201000000000004</v>
      </c>
      <c r="Z541">
        <v>9.9357000000000006</v>
      </c>
      <c r="AA541">
        <v>69.31</v>
      </c>
      <c r="AB541">
        <v>17.52</v>
      </c>
      <c r="AC541">
        <v>100.02500000000001</v>
      </c>
      <c r="AD541">
        <v>103.65</v>
      </c>
      <c r="AE541">
        <v>909</v>
      </c>
      <c r="AF541">
        <v>125.1</v>
      </c>
      <c r="AG541">
        <v>1357.75</v>
      </c>
      <c r="AH541">
        <v>565</v>
      </c>
      <c r="AI541">
        <v>14.13</v>
      </c>
      <c r="AJ541">
        <v>794</v>
      </c>
      <c r="AK541">
        <f>IF(ISNUMBER(VLOOKUP($A541,'[1]F-F_Research_Data_Factors_weekl'!$G$6:$J$4822,2,0)),VLOOKUP($A541,'[1]F-F_Research_Data_Factors_weekl'!$G$6:$J$4822,2,0),AK542)</f>
        <v>8859.2971203852467</v>
      </c>
      <c r="AL541">
        <f>IF(ISNUMBER(VLOOKUP($A541,'[1]F-F_Research_Data_Factors_weekl'!$G$6:$J$4822,3,0)),VLOOKUP($A541,'[1]F-F_Research_Data_Factors_weekl'!$G$6:$J$4822,3,0),AL542)</f>
        <v>336.0207272489435</v>
      </c>
      <c r="AM541">
        <f>IF(ISNUMBER(VLOOKUP($A541,'[1]F-F_Research_Data_Factors_weekl'!$G$6:$J$4822,4,0)),VLOOKUP($A541,'[1]F-F_Research_Data_Factors_weekl'!$G$6:$J$4822,4,0),AM542)</f>
        <v>4197.5486916688706</v>
      </c>
    </row>
    <row r="542" spans="1:39" x14ac:dyDescent="0.25">
      <c r="A542" s="14">
        <v>39654</v>
      </c>
      <c r="B542">
        <v>11370.69</v>
      </c>
      <c r="C542">
        <v>1257.76</v>
      </c>
      <c r="D542">
        <v>2310.5300000000002</v>
      </c>
      <c r="E542">
        <v>13378.81</v>
      </c>
      <c r="F542">
        <v>6436.71</v>
      </c>
      <c r="G542">
        <v>13334.76</v>
      </c>
      <c r="H542">
        <v>1298.28</v>
      </c>
      <c r="I542">
        <v>22740.71</v>
      </c>
      <c r="J542">
        <v>2.7096</v>
      </c>
      <c r="K542">
        <v>3.4367000000000001</v>
      </c>
      <c r="L542">
        <v>4.0968999999999998</v>
      </c>
      <c r="M542">
        <v>4.6852</v>
      </c>
      <c r="N542">
        <v>72.86</v>
      </c>
      <c r="O542">
        <v>1.5709</v>
      </c>
      <c r="P542">
        <v>107.84</v>
      </c>
      <c r="Q542">
        <v>1.9916</v>
      </c>
      <c r="R542">
        <v>0.95640000000000003</v>
      </c>
      <c r="S542">
        <v>0.74170000000000003</v>
      </c>
      <c r="T542">
        <v>1.0367</v>
      </c>
      <c r="U542">
        <v>5.1462000000000003</v>
      </c>
      <c r="V542">
        <v>6.0305</v>
      </c>
      <c r="W542">
        <v>42.265000000000001</v>
      </c>
      <c r="X542">
        <v>3.2490000000000001</v>
      </c>
      <c r="Y542">
        <v>7.5925000000000002</v>
      </c>
      <c r="Z542">
        <v>10.098800000000001</v>
      </c>
      <c r="AA542">
        <v>71.680000000000007</v>
      </c>
      <c r="AB542">
        <v>17.324999999999999</v>
      </c>
      <c r="AC542">
        <v>97.825000000000003</v>
      </c>
      <c r="AD542">
        <v>112.5</v>
      </c>
      <c r="AE542">
        <v>926.8</v>
      </c>
      <c r="AF542">
        <v>123.26</v>
      </c>
      <c r="AG542">
        <v>1398.75</v>
      </c>
      <c r="AH542">
        <v>577.25</v>
      </c>
      <c r="AI542">
        <v>12.44</v>
      </c>
      <c r="AJ542">
        <v>811</v>
      </c>
      <c r="AK542">
        <f>IF(ISNUMBER(VLOOKUP($A542,'[1]F-F_Research_Data_Factors_weekl'!$G$6:$J$4822,2,0)),VLOOKUP($A542,'[1]F-F_Research_Data_Factors_weekl'!$G$6:$J$4822,2,0),AK543)</f>
        <v>8824.8800880418839</v>
      </c>
      <c r="AL542">
        <f>IF(ISNUMBER(VLOOKUP($A542,'[1]F-F_Research_Data_Factors_weekl'!$G$6:$J$4822,3,0)),VLOOKUP($A542,'[1]F-F_Research_Data_Factors_weekl'!$G$6:$J$4822,3,0),AL543)</f>
        <v>337.06563070412631</v>
      </c>
      <c r="AM542">
        <f>IF(ISNUMBER(VLOOKUP($A542,'[1]F-F_Research_Data_Factors_weekl'!$G$6:$J$4822,4,0)),VLOOKUP($A542,'[1]F-F_Research_Data_Factors_weekl'!$G$6:$J$4822,4,0),AM543)</f>
        <v>4085.2055393371002</v>
      </c>
    </row>
    <row r="543" spans="1:39" x14ac:dyDescent="0.25">
      <c r="A543" s="14">
        <v>39647</v>
      </c>
      <c r="B543">
        <v>11496.57</v>
      </c>
      <c r="C543">
        <v>1260.68</v>
      </c>
      <c r="D543">
        <v>2282.7800000000002</v>
      </c>
      <c r="E543">
        <v>13515.96</v>
      </c>
      <c r="F543">
        <v>6382.65</v>
      </c>
      <c r="G543">
        <v>12803.7</v>
      </c>
      <c r="H543">
        <v>1252.43</v>
      </c>
      <c r="I543">
        <v>21874.19</v>
      </c>
      <c r="J543">
        <v>2.6337000000000002</v>
      </c>
      <c r="K543">
        <v>3.4093</v>
      </c>
      <c r="L543">
        <v>4.0827999999999998</v>
      </c>
      <c r="M543">
        <v>4.6475</v>
      </c>
      <c r="N543">
        <v>72.188999999999993</v>
      </c>
      <c r="O543">
        <v>1.5847</v>
      </c>
      <c r="P543">
        <v>106.97</v>
      </c>
      <c r="Q543">
        <v>1.9988999999999999</v>
      </c>
      <c r="R543">
        <v>0.97019999999999995</v>
      </c>
      <c r="S543">
        <v>0.76119999999999999</v>
      </c>
      <c r="T543">
        <v>1.0227999999999999</v>
      </c>
      <c r="U543">
        <v>5.0835999999999997</v>
      </c>
      <c r="V543">
        <v>5.9600999999999997</v>
      </c>
      <c r="W543">
        <v>42.784999999999997</v>
      </c>
      <c r="X543">
        <v>3.2425000000000002</v>
      </c>
      <c r="Y543">
        <v>7.6047000000000002</v>
      </c>
      <c r="Z543">
        <v>10.1774</v>
      </c>
      <c r="AA543">
        <v>70.349999999999994</v>
      </c>
      <c r="AB543">
        <v>18.135000000000002</v>
      </c>
      <c r="AC543">
        <v>97.5</v>
      </c>
      <c r="AD543">
        <v>126.1</v>
      </c>
      <c r="AE543">
        <v>958</v>
      </c>
      <c r="AF543">
        <v>128.88</v>
      </c>
      <c r="AG543">
        <v>1470</v>
      </c>
      <c r="AH543">
        <v>609.5</v>
      </c>
      <c r="AI543">
        <v>12.49</v>
      </c>
      <c r="AJ543">
        <v>804</v>
      </c>
      <c r="AK543">
        <f>IF(ISNUMBER(VLOOKUP($A543,'[1]F-F_Research_Data_Factors_weekl'!$G$6:$J$4822,2,0)),VLOOKUP($A543,'[1]F-F_Research_Data_Factors_weekl'!$G$6:$J$4822,2,0),AK544)</f>
        <v>8827.5283465458469</v>
      </c>
      <c r="AL543">
        <f>IF(ISNUMBER(VLOOKUP($A543,'[1]F-F_Research_Data_Factors_weekl'!$G$6:$J$4822,3,0)),VLOOKUP($A543,'[1]F-F_Research_Data_Factors_weekl'!$G$6:$J$4822,3,0),AL544)</f>
        <v>328.01248608809487</v>
      </c>
      <c r="AM543">
        <f>IF(ISNUMBER(VLOOKUP($A543,'[1]F-F_Research_Data_Factors_weekl'!$G$6:$J$4822,4,0)),VLOOKUP($A543,'[1]F-F_Research_Data_Factors_weekl'!$G$6:$J$4822,4,0),AM544)</f>
        <v>4076.2378161415886</v>
      </c>
    </row>
    <row r="544" spans="1:39" x14ac:dyDescent="0.25">
      <c r="A544" s="14">
        <v>39640</v>
      </c>
      <c r="B544">
        <v>11100.54</v>
      </c>
      <c r="C544">
        <v>1239.49</v>
      </c>
      <c r="D544">
        <v>2239.08</v>
      </c>
      <c r="E544">
        <v>13709.1</v>
      </c>
      <c r="F544">
        <v>6153.3</v>
      </c>
      <c r="G544">
        <v>13039.69</v>
      </c>
      <c r="H544">
        <v>1285.9100000000001</v>
      </c>
      <c r="I544">
        <v>22184.55</v>
      </c>
      <c r="J544">
        <v>2.5952000000000002</v>
      </c>
      <c r="K544">
        <v>3.2785000000000002</v>
      </c>
      <c r="L544">
        <v>3.9576000000000002</v>
      </c>
      <c r="M544">
        <v>4.5397999999999996</v>
      </c>
      <c r="N544">
        <v>72.096000000000004</v>
      </c>
      <c r="O544">
        <v>1.5937999999999999</v>
      </c>
      <c r="P544">
        <v>106.28</v>
      </c>
      <c r="Q544">
        <v>1.9887999999999999</v>
      </c>
      <c r="R544">
        <v>0.96630000000000005</v>
      </c>
      <c r="S544">
        <v>0.76139999999999997</v>
      </c>
      <c r="T544">
        <v>1.0161</v>
      </c>
      <c r="U544">
        <v>5.0622999999999996</v>
      </c>
      <c r="V544">
        <v>5.9474999999999998</v>
      </c>
      <c r="W544">
        <v>42.87</v>
      </c>
      <c r="X544">
        <v>3.2425000000000002</v>
      </c>
      <c r="Y544">
        <v>7.6585000000000001</v>
      </c>
      <c r="Z544">
        <v>10.2904</v>
      </c>
      <c r="AA544">
        <v>70.63</v>
      </c>
      <c r="AB544">
        <v>18.745000000000001</v>
      </c>
      <c r="AC544">
        <v>101.2</v>
      </c>
      <c r="AD544">
        <v>121.7</v>
      </c>
      <c r="AE544">
        <v>960.6</v>
      </c>
      <c r="AF544">
        <v>145.08000000000001</v>
      </c>
      <c r="AG544">
        <v>1630.5</v>
      </c>
      <c r="AH544">
        <v>680</v>
      </c>
      <c r="AI544">
        <v>13.99</v>
      </c>
      <c r="AJ544">
        <v>819</v>
      </c>
      <c r="AK544">
        <f>IF(ISNUMBER(VLOOKUP($A544,'[1]F-F_Research_Data_Factors_weekl'!$G$6:$J$4822,2,0)),VLOOKUP($A544,'[1]F-F_Research_Data_Factors_weekl'!$G$6:$J$4822,2,0),AK545)</f>
        <v>8685.092824228499</v>
      </c>
      <c r="AL544">
        <f>IF(ISNUMBER(VLOOKUP($A544,'[1]F-F_Research_Data_Factors_weekl'!$G$6:$J$4822,3,0)),VLOOKUP($A544,'[1]F-F_Research_Data_Factors_weekl'!$G$6:$J$4822,3,0),AL545)</f>
        <v>327.75028585940737</v>
      </c>
      <c r="AM544">
        <f>IF(ISNUMBER(VLOOKUP($A544,'[1]F-F_Research_Data_Factors_weekl'!$G$6:$J$4822,4,0)),VLOOKUP($A544,'[1]F-F_Research_Data_Factors_weekl'!$G$6:$J$4822,4,0),AM545)</f>
        <v>3838.988336919936</v>
      </c>
    </row>
    <row r="545" spans="1:39" x14ac:dyDescent="0.25">
      <c r="A545" s="14">
        <v>39633</v>
      </c>
      <c r="B545">
        <v>11288.54</v>
      </c>
      <c r="C545">
        <v>1262.9000000000001</v>
      </c>
      <c r="D545">
        <v>2245.38</v>
      </c>
      <c r="E545">
        <v>14010.39</v>
      </c>
      <c r="F545">
        <v>6272.21</v>
      </c>
      <c r="G545">
        <v>13237.89</v>
      </c>
      <c r="H545">
        <v>1297.8800000000001</v>
      </c>
      <c r="I545">
        <v>21423.82</v>
      </c>
      <c r="J545">
        <v>2.5326</v>
      </c>
      <c r="K545">
        <v>3.2755000000000001</v>
      </c>
      <c r="L545">
        <v>3.9750000000000001</v>
      </c>
      <c r="M545">
        <v>4.5327999999999999</v>
      </c>
      <c r="N545">
        <v>72.730999999999995</v>
      </c>
      <c r="O545">
        <v>1.5706</v>
      </c>
      <c r="P545">
        <v>106.81</v>
      </c>
      <c r="Q545">
        <v>1.9823</v>
      </c>
      <c r="R545">
        <v>0.96350000000000002</v>
      </c>
      <c r="S545">
        <v>0.75900000000000001</v>
      </c>
      <c r="T545">
        <v>1.0254000000000001</v>
      </c>
      <c r="U545">
        <v>5.0781000000000001</v>
      </c>
      <c r="V545">
        <v>5.9763000000000002</v>
      </c>
      <c r="W545">
        <v>43.155000000000001</v>
      </c>
      <c r="X545">
        <v>3.2675000000000001</v>
      </c>
      <c r="Y545">
        <v>7.7313000000000001</v>
      </c>
      <c r="Z545">
        <v>10.3348</v>
      </c>
      <c r="AA545">
        <v>68.02</v>
      </c>
      <c r="AB545">
        <v>18.285</v>
      </c>
      <c r="AC545">
        <v>103.8</v>
      </c>
      <c r="AD545">
        <v>128.35</v>
      </c>
      <c r="AE545">
        <v>933.6</v>
      </c>
      <c r="AF545">
        <v>145.29</v>
      </c>
      <c r="AG545">
        <v>1658</v>
      </c>
      <c r="AH545">
        <v>746</v>
      </c>
      <c r="AI545">
        <v>13.91</v>
      </c>
      <c r="AJ545">
        <v>872.75</v>
      </c>
      <c r="AK545">
        <f>IF(ISNUMBER(VLOOKUP($A545,'[1]F-F_Research_Data_Factors_weekl'!$G$6:$J$4822,2,0)),VLOOKUP($A545,'[1]F-F_Research_Data_Factors_weekl'!$G$6:$J$4822,2,0),AK546)</f>
        <v>8975.3980347328161</v>
      </c>
      <c r="AL545">
        <f>IF(ISNUMBER(VLOOKUP($A545,'[1]F-F_Research_Data_Factors_weekl'!$G$6:$J$4822,3,0)),VLOOKUP($A545,'[1]F-F_Research_Data_Factors_weekl'!$G$6:$J$4822,3,0),AL546)</f>
        <v>329.95561681462362</v>
      </c>
      <c r="AM545">
        <f>IF(ISNUMBER(VLOOKUP($A545,'[1]F-F_Research_Data_Factors_weekl'!$G$6:$J$4822,4,0)),VLOOKUP($A545,'[1]F-F_Research_Data_Factors_weekl'!$G$6:$J$4822,4,0),AM546)</f>
        <v>3968.2806753291384</v>
      </c>
    </row>
    <row r="546" spans="1:39" x14ac:dyDescent="0.25">
      <c r="A546" s="14">
        <v>39626</v>
      </c>
      <c r="B546">
        <v>11346.51</v>
      </c>
      <c r="C546">
        <v>1278.3800000000001</v>
      </c>
      <c r="D546">
        <v>2315.63</v>
      </c>
      <c r="E546">
        <v>14355.21</v>
      </c>
      <c r="F546">
        <v>6421.91</v>
      </c>
      <c r="G546">
        <v>13544.36</v>
      </c>
      <c r="H546">
        <v>1320.68</v>
      </c>
      <c r="I546">
        <v>22042.35</v>
      </c>
      <c r="J546">
        <v>2.6248</v>
      </c>
      <c r="K546">
        <v>3.3475999999999999</v>
      </c>
      <c r="L546">
        <v>3.9651999999999998</v>
      </c>
      <c r="M546">
        <v>4.5209999999999999</v>
      </c>
      <c r="N546">
        <v>72.36</v>
      </c>
      <c r="O546">
        <v>1.5794000000000001</v>
      </c>
      <c r="P546">
        <v>106.14</v>
      </c>
      <c r="Q546">
        <v>1.9950000000000001</v>
      </c>
      <c r="R546">
        <v>0.96099999999999997</v>
      </c>
      <c r="S546">
        <v>0.76090000000000002</v>
      </c>
      <c r="T546">
        <v>1.0178</v>
      </c>
      <c r="U546">
        <v>5.0621999999999998</v>
      </c>
      <c r="V546">
        <v>5.9736000000000002</v>
      </c>
      <c r="W546">
        <v>42.88</v>
      </c>
      <c r="X546">
        <v>3.2635999999999998</v>
      </c>
      <c r="Y546">
        <v>7.9145000000000003</v>
      </c>
      <c r="Z546">
        <v>10.293200000000001</v>
      </c>
      <c r="AA546">
        <v>73.41</v>
      </c>
      <c r="AB546">
        <v>17.62</v>
      </c>
      <c r="AC546">
        <v>100.97499999999999</v>
      </c>
      <c r="AD546">
        <v>109.45</v>
      </c>
      <c r="AE546">
        <v>931.3</v>
      </c>
      <c r="AF546">
        <v>140.21</v>
      </c>
      <c r="AG546">
        <v>1581.5</v>
      </c>
      <c r="AH546">
        <v>754.75</v>
      </c>
      <c r="AI546">
        <v>11.38</v>
      </c>
      <c r="AJ546">
        <v>895.5</v>
      </c>
      <c r="AK546">
        <f>IF(ISNUMBER(VLOOKUP($A546,'[1]F-F_Research_Data_Factors_weekl'!$G$6:$J$4822,2,0)),VLOOKUP($A546,'[1]F-F_Research_Data_Factors_weekl'!$G$6:$J$4822,2,0),AK547)</f>
        <v>8975.3980347328161</v>
      </c>
      <c r="AL546">
        <f>IF(ISNUMBER(VLOOKUP($A546,'[1]F-F_Research_Data_Factors_weekl'!$G$6:$J$4822,3,0)),VLOOKUP($A546,'[1]F-F_Research_Data_Factors_weekl'!$G$6:$J$4822,3,0),AL547)</f>
        <v>329.95561681462362</v>
      </c>
      <c r="AM546">
        <f>IF(ISNUMBER(VLOOKUP($A546,'[1]F-F_Research_Data_Factors_weekl'!$G$6:$J$4822,4,0)),VLOOKUP($A546,'[1]F-F_Research_Data_Factors_weekl'!$G$6:$J$4822,4,0),AM547)</f>
        <v>3968.2806753291384</v>
      </c>
    </row>
    <row r="547" spans="1:39" x14ac:dyDescent="0.25">
      <c r="A547" s="14">
        <v>39619</v>
      </c>
      <c r="B547">
        <v>11842.69</v>
      </c>
      <c r="C547">
        <v>1317.93</v>
      </c>
      <c r="D547">
        <v>2406.09</v>
      </c>
      <c r="E547">
        <v>14580.67</v>
      </c>
      <c r="F547">
        <v>6578.44</v>
      </c>
      <c r="G547">
        <v>13942.08</v>
      </c>
      <c r="H547">
        <v>1356.74</v>
      </c>
      <c r="I547">
        <v>22745.599999999999</v>
      </c>
      <c r="J547">
        <v>2.8917000000000002</v>
      </c>
      <c r="K547">
        <v>3.5935999999999999</v>
      </c>
      <c r="L547">
        <v>4.1641000000000004</v>
      </c>
      <c r="M547">
        <v>4.7243000000000004</v>
      </c>
      <c r="N547">
        <v>73.03</v>
      </c>
      <c r="O547">
        <v>1.5607</v>
      </c>
      <c r="P547">
        <v>107.34</v>
      </c>
      <c r="Q547">
        <v>1.9761</v>
      </c>
      <c r="R547">
        <v>0.95340000000000003</v>
      </c>
      <c r="S547">
        <v>0.7611</v>
      </c>
      <c r="T547">
        <v>1.0358000000000001</v>
      </c>
      <c r="U547">
        <v>5.1540999999999997</v>
      </c>
      <c r="V547">
        <v>6.032</v>
      </c>
      <c r="W547">
        <v>42.924999999999997</v>
      </c>
      <c r="X547">
        <v>3.258</v>
      </c>
      <c r="Y547">
        <v>7.9912999999999998</v>
      </c>
      <c r="Z547">
        <v>10.2715</v>
      </c>
      <c r="AA547">
        <v>71.67</v>
      </c>
      <c r="AB547">
        <v>17.396999999999998</v>
      </c>
      <c r="AC547">
        <v>95.575000000000003</v>
      </c>
      <c r="AD547">
        <v>109.95</v>
      </c>
      <c r="AE547">
        <v>901.3</v>
      </c>
      <c r="AF547">
        <v>134.62</v>
      </c>
      <c r="AG547">
        <v>1532.5</v>
      </c>
      <c r="AH547">
        <v>721.25</v>
      </c>
      <c r="AI547">
        <v>11.97</v>
      </c>
      <c r="AJ547">
        <v>866.5</v>
      </c>
      <c r="AK547">
        <f>IF(ISNUMBER(VLOOKUP($A547,'[1]F-F_Research_Data_Factors_weekl'!$G$6:$J$4822,2,0)),VLOOKUP($A547,'[1]F-F_Research_Data_Factors_weekl'!$G$6:$J$4822,2,0),AK548)</f>
        <v>9277.8561450618308</v>
      </c>
      <c r="AL547">
        <f>IF(ISNUMBER(VLOOKUP($A547,'[1]F-F_Research_Data_Factors_weekl'!$G$6:$J$4822,3,0)),VLOOKUP($A547,'[1]F-F_Research_Data_Factors_weekl'!$G$6:$J$4822,3,0),AL548)</f>
        <v>332.04751616647241</v>
      </c>
      <c r="AM547">
        <f>IF(ISNUMBER(VLOOKUP($A547,'[1]F-F_Research_Data_Factors_weekl'!$G$6:$J$4822,4,0)),VLOOKUP($A547,'[1]F-F_Research_Data_Factors_weekl'!$G$6:$J$4822,4,0),AM548)</f>
        <v>3996.6569396003006</v>
      </c>
    </row>
    <row r="548" spans="1:39" x14ac:dyDescent="0.25">
      <c r="A548" s="14">
        <v>39612</v>
      </c>
      <c r="B548">
        <v>12307.35</v>
      </c>
      <c r="C548">
        <v>1360.03</v>
      </c>
      <c r="D548">
        <v>2454.5</v>
      </c>
      <c r="E548">
        <v>14778.46</v>
      </c>
      <c r="F548">
        <v>6765.32</v>
      </c>
      <c r="G548">
        <v>13973.73</v>
      </c>
      <c r="H548">
        <v>1371.57</v>
      </c>
      <c r="I548">
        <v>22592.3</v>
      </c>
      <c r="J548">
        <v>3.0306000000000002</v>
      </c>
      <c r="K548">
        <v>3.726</v>
      </c>
      <c r="L548">
        <v>4.2565</v>
      </c>
      <c r="M548">
        <v>4.7892999999999999</v>
      </c>
      <c r="N548">
        <v>74.146000000000001</v>
      </c>
      <c r="O548">
        <v>1.538</v>
      </c>
      <c r="P548">
        <v>108.19</v>
      </c>
      <c r="Q548">
        <v>1.9476</v>
      </c>
      <c r="R548">
        <v>0.93889999999999996</v>
      </c>
      <c r="S548">
        <v>0.74960000000000004</v>
      </c>
      <c r="T548">
        <v>1.0466</v>
      </c>
      <c r="U548">
        <v>5.2290999999999999</v>
      </c>
      <c r="V548">
        <v>6.0871000000000004</v>
      </c>
      <c r="W548">
        <v>42.941299999999998</v>
      </c>
      <c r="X548">
        <v>3.2759999999999998</v>
      </c>
      <c r="Y548">
        <v>8.1062999999999992</v>
      </c>
      <c r="Z548">
        <v>10.3591</v>
      </c>
      <c r="AA548">
        <v>71.63</v>
      </c>
      <c r="AB548">
        <v>16.559999999999999</v>
      </c>
      <c r="AC548">
        <v>95.575000000000003</v>
      </c>
      <c r="AD548">
        <v>112.9</v>
      </c>
      <c r="AE548">
        <v>870.3</v>
      </c>
      <c r="AF548">
        <v>134.86000000000001</v>
      </c>
      <c r="AG548">
        <v>1560</v>
      </c>
      <c r="AH548">
        <v>731.75</v>
      </c>
      <c r="AI548">
        <v>10.54</v>
      </c>
      <c r="AJ548">
        <v>882</v>
      </c>
      <c r="AK548">
        <f>IF(ISNUMBER(VLOOKUP($A548,'[1]F-F_Research_Data_Factors_weekl'!$G$6:$J$4822,2,0)),VLOOKUP($A548,'[1]F-F_Research_Data_Factors_weekl'!$G$6:$J$4822,2,0),AK549)</f>
        <v>9545.1194908043526</v>
      </c>
      <c r="AL548">
        <f>IF(ISNUMBER(VLOOKUP($A548,'[1]F-F_Research_Data_Factors_weekl'!$G$6:$J$4822,3,0)),VLOOKUP($A548,'[1]F-F_Research_Data_Factors_weekl'!$G$6:$J$4822,3,0),AL549)</f>
        <v>325.47296232745776</v>
      </c>
      <c r="AM548">
        <f>IF(ISNUMBER(VLOOKUP($A548,'[1]F-F_Research_Data_Factors_weekl'!$G$6:$J$4822,4,0)),VLOOKUP($A548,'[1]F-F_Research_Data_Factors_weekl'!$G$6:$J$4822,4,0),AM549)</f>
        <v>4023.2101264347702</v>
      </c>
    </row>
    <row r="549" spans="1:39" x14ac:dyDescent="0.25">
      <c r="A549" s="14">
        <v>39605</v>
      </c>
      <c r="B549">
        <v>12209.81</v>
      </c>
      <c r="C549">
        <v>1360.68</v>
      </c>
      <c r="D549">
        <v>2474.56</v>
      </c>
      <c r="E549">
        <v>14969.55</v>
      </c>
      <c r="F549">
        <v>6803.81</v>
      </c>
      <c r="G549">
        <v>14489.44</v>
      </c>
      <c r="H549">
        <v>1428.11</v>
      </c>
      <c r="I549">
        <v>24402.18</v>
      </c>
      <c r="J549">
        <v>2.3723999999999998</v>
      </c>
      <c r="K549">
        <v>3.1749999999999998</v>
      </c>
      <c r="L549">
        <v>3.9092000000000002</v>
      </c>
      <c r="M549">
        <v>4.6237000000000004</v>
      </c>
      <c r="N549">
        <v>72.39</v>
      </c>
      <c r="O549">
        <v>1.5777999999999999</v>
      </c>
      <c r="P549">
        <v>104.93</v>
      </c>
      <c r="Q549">
        <v>1.9708000000000001</v>
      </c>
      <c r="R549">
        <v>0.96260000000000001</v>
      </c>
      <c r="S549">
        <v>0.76729999999999998</v>
      </c>
      <c r="T549">
        <v>1.0185</v>
      </c>
      <c r="U549">
        <v>5.0210999999999997</v>
      </c>
      <c r="V549">
        <v>5.9132999999999996</v>
      </c>
      <c r="W549">
        <v>42.664999999999999</v>
      </c>
      <c r="X549">
        <v>3.26</v>
      </c>
      <c r="Y549">
        <v>7.8756000000000004</v>
      </c>
      <c r="Z549">
        <v>10.366300000000001</v>
      </c>
      <c r="AA549">
        <v>66.52</v>
      </c>
      <c r="AB549">
        <v>17.43</v>
      </c>
      <c r="AC549">
        <v>93.85</v>
      </c>
      <c r="AD549">
        <v>115.6</v>
      </c>
      <c r="AE549">
        <v>895.4</v>
      </c>
      <c r="AF549">
        <v>138.54</v>
      </c>
      <c r="AG549">
        <v>1457.5</v>
      </c>
      <c r="AH549">
        <v>650.75</v>
      </c>
      <c r="AI549">
        <v>9.74</v>
      </c>
      <c r="AJ549">
        <v>811</v>
      </c>
      <c r="AK549">
        <f>IF(ISNUMBER(VLOOKUP($A549,'[1]F-F_Research_Data_Factors_weekl'!$G$6:$J$4822,2,0)),VLOOKUP($A549,'[1]F-F_Research_Data_Factors_weekl'!$G$6:$J$4822,2,0),AK550)</f>
        <v>9561.3738263090781</v>
      </c>
      <c r="AL549">
        <f>IF(ISNUMBER(VLOOKUP($A549,'[1]F-F_Research_Data_Factors_weekl'!$G$6:$J$4822,3,0)),VLOOKUP($A549,'[1]F-F_Research_Data_Factors_weekl'!$G$6:$J$4822,3,0),AL550)</f>
        <v>326.78008265809012</v>
      </c>
      <c r="AM549">
        <f>IF(ISNUMBER(VLOOKUP($A549,'[1]F-F_Research_Data_Factors_weekl'!$G$6:$J$4822,4,0)),VLOOKUP($A549,'[1]F-F_Research_Data_Factors_weekl'!$G$6:$J$4822,4,0),AM550)</f>
        <v>4063.4381642609537</v>
      </c>
    </row>
    <row r="550" spans="1:39" x14ac:dyDescent="0.25">
      <c r="A550" s="14">
        <v>39598</v>
      </c>
      <c r="B550">
        <v>12638.32</v>
      </c>
      <c r="C550">
        <v>1400.38</v>
      </c>
      <c r="D550">
        <v>2522.66</v>
      </c>
      <c r="E550">
        <v>14714.73</v>
      </c>
      <c r="F550">
        <v>7096.79</v>
      </c>
      <c r="G550">
        <v>14338.54</v>
      </c>
      <c r="H550">
        <v>1408.14</v>
      </c>
      <c r="I550">
        <v>24533.119999999999</v>
      </c>
      <c r="J550">
        <v>2.6410999999999998</v>
      </c>
      <c r="K550">
        <v>3.4177</v>
      </c>
      <c r="L550">
        <v>4.0594999999999999</v>
      </c>
      <c r="M550">
        <v>4.7146999999999997</v>
      </c>
      <c r="N550">
        <v>72.879000000000005</v>
      </c>
      <c r="O550">
        <v>1.5554000000000001</v>
      </c>
      <c r="P550">
        <v>105.52</v>
      </c>
      <c r="Q550">
        <v>1.9823</v>
      </c>
      <c r="R550">
        <v>0.95599999999999996</v>
      </c>
      <c r="S550">
        <v>0.78300000000000003</v>
      </c>
      <c r="T550">
        <v>1.0423</v>
      </c>
      <c r="U550">
        <v>5.1039000000000003</v>
      </c>
      <c r="V550">
        <v>6.0034000000000001</v>
      </c>
      <c r="W550">
        <v>42.457500000000003</v>
      </c>
      <c r="X550">
        <v>3.2410000000000001</v>
      </c>
      <c r="Y550">
        <v>7.61</v>
      </c>
      <c r="Z550">
        <v>10.33</v>
      </c>
      <c r="AA550">
        <v>65.739999999999995</v>
      </c>
      <c r="AB550">
        <v>16.864999999999998</v>
      </c>
      <c r="AC550">
        <v>96.525000000000006</v>
      </c>
      <c r="AD550">
        <v>107.95</v>
      </c>
      <c r="AE550">
        <v>887.3</v>
      </c>
      <c r="AF550">
        <v>127.35</v>
      </c>
      <c r="AG550">
        <v>1363.5</v>
      </c>
      <c r="AH550">
        <v>599.25</v>
      </c>
      <c r="AI550">
        <v>10.02</v>
      </c>
      <c r="AJ550">
        <v>761.5</v>
      </c>
      <c r="AK550">
        <f>IF(ISNUMBER(VLOOKUP($A550,'[1]F-F_Research_Data_Factors_weekl'!$G$6:$J$4822,2,0)),VLOOKUP($A550,'[1]F-F_Research_Data_Factors_weekl'!$G$6:$J$4822,2,0),AK551)</f>
        <v>9797.4934176750467</v>
      </c>
      <c r="AL550">
        <f>IF(ISNUMBER(VLOOKUP($A550,'[1]F-F_Research_Data_Factors_weekl'!$G$6:$J$4822,3,0)),VLOOKUP($A550,'[1]F-F_Research_Data_Factors_weekl'!$G$6:$J$4822,3,0),AL551)</f>
        <v>321.69726585754097</v>
      </c>
      <c r="AM550">
        <f>IF(ISNUMBER(VLOOKUP($A550,'[1]F-F_Research_Data_Factors_weekl'!$G$6:$J$4822,4,0)),VLOOKUP($A550,'[1]F-F_Research_Data_Factors_weekl'!$G$6:$J$4822,4,0),AM551)</f>
        <v>4087.1435971242745</v>
      </c>
    </row>
    <row r="551" spans="1:39" x14ac:dyDescent="0.25">
      <c r="A551" s="14">
        <v>39591</v>
      </c>
      <c r="B551">
        <v>12479.63</v>
      </c>
      <c r="C551">
        <v>1375.93</v>
      </c>
      <c r="D551">
        <v>2444.67</v>
      </c>
      <c r="E551">
        <v>14723.36</v>
      </c>
      <c r="F551">
        <v>6944.05</v>
      </c>
      <c r="G551">
        <v>14012.2</v>
      </c>
      <c r="H551">
        <v>1376.69</v>
      </c>
      <c r="I551">
        <v>24714.07</v>
      </c>
      <c r="J551">
        <v>2.4252000000000002</v>
      </c>
      <c r="K551">
        <v>3.1385000000000001</v>
      </c>
      <c r="L551">
        <v>3.8425000000000002</v>
      </c>
      <c r="M551">
        <v>4.5678000000000001</v>
      </c>
      <c r="N551">
        <v>71.888000000000005</v>
      </c>
      <c r="O551">
        <v>1.5762</v>
      </c>
      <c r="P551">
        <v>103.38</v>
      </c>
      <c r="Q551">
        <v>1.9798</v>
      </c>
      <c r="R551">
        <v>0.95920000000000005</v>
      </c>
      <c r="S551">
        <v>0.78500000000000003</v>
      </c>
      <c r="T551">
        <v>1.0241</v>
      </c>
      <c r="U551">
        <v>5.0030999999999999</v>
      </c>
      <c r="V551">
        <v>5.9033999999999995</v>
      </c>
      <c r="W551">
        <v>42.69</v>
      </c>
      <c r="X551">
        <v>3.2134999999999998</v>
      </c>
      <c r="Y551">
        <v>7.681</v>
      </c>
      <c r="Z551">
        <v>10.3901</v>
      </c>
      <c r="AA551">
        <v>69.209999999999994</v>
      </c>
      <c r="AB551">
        <v>18.241</v>
      </c>
      <c r="AC551">
        <v>96.174999999999997</v>
      </c>
      <c r="AD551">
        <v>107.2</v>
      </c>
      <c r="AE551">
        <v>925.8</v>
      </c>
      <c r="AF551">
        <v>132.19</v>
      </c>
      <c r="AG551">
        <v>1368</v>
      </c>
      <c r="AH551">
        <v>599.75</v>
      </c>
      <c r="AI551">
        <v>10.01</v>
      </c>
      <c r="AJ551">
        <v>752.5</v>
      </c>
      <c r="AK551">
        <f>IF(ISNUMBER(VLOOKUP($A551,'[1]F-F_Research_Data_Factors_weekl'!$G$6:$J$4822,2,0)),VLOOKUP($A551,'[1]F-F_Research_Data_Factors_weekl'!$G$6:$J$4822,2,0),AK552)</f>
        <v>9595.9778821499003</v>
      </c>
      <c r="AL551">
        <f>IF(ISNUMBER(VLOOKUP($A551,'[1]F-F_Research_Data_Factors_weekl'!$G$6:$J$4822,3,0)),VLOOKUP($A551,'[1]F-F_Research_Data_Factors_weekl'!$G$6:$J$4822,3,0),AL552)</f>
        <v>318.19709778193965</v>
      </c>
      <c r="AM551">
        <f>IF(ISNUMBER(VLOOKUP($A551,'[1]F-F_Research_Data_Factors_weekl'!$G$6:$J$4822,4,0)),VLOOKUP($A551,'[1]F-F_Research_Data_Factors_weekl'!$G$6:$J$4822,4,0),AM552)</f>
        <v>4110.1604959013221</v>
      </c>
    </row>
    <row r="552" spans="1:39" x14ac:dyDescent="0.25">
      <c r="A552" s="14">
        <v>39584</v>
      </c>
      <c r="B552">
        <v>12986.8</v>
      </c>
      <c r="C552">
        <v>1425.35</v>
      </c>
      <c r="D552">
        <v>2528.85</v>
      </c>
      <c r="E552">
        <v>14984.2</v>
      </c>
      <c r="F552">
        <v>7156.55</v>
      </c>
      <c r="G552">
        <v>14219.48</v>
      </c>
      <c r="H552">
        <v>1395.87</v>
      </c>
      <c r="I552">
        <v>25618.86</v>
      </c>
      <c r="J552">
        <v>2.4386000000000001</v>
      </c>
      <c r="K552">
        <v>3.1076000000000001</v>
      </c>
      <c r="L552">
        <v>3.8445999999999998</v>
      </c>
      <c r="M552">
        <v>4.5736999999999997</v>
      </c>
      <c r="N552">
        <v>72.843999999999994</v>
      </c>
      <c r="O552">
        <v>1.5577000000000001</v>
      </c>
      <c r="P552">
        <v>104.05</v>
      </c>
      <c r="Q552">
        <v>1.9571000000000001</v>
      </c>
      <c r="R552">
        <v>0.95569999999999999</v>
      </c>
      <c r="S552">
        <v>0.7742</v>
      </c>
      <c r="T552">
        <v>1.0476000000000001</v>
      </c>
      <c r="U552">
        <v>5.0279999999999996</v>
      </c>
      <c r="V552">
        <v>5.9809999999999999</v>
      </c>
      <c r="W552">
        <v>42.521299999999997</v>
      </c>
      <c r="X552">
        <v>3.2374999999999998</v>
      </c>
      <c r="Y552">
        <v>7.4740000000000002</v>
      </c>
      <c r="Z552">
        <v>10.3977</v>
      </c>
      <c r="AA552">
        <v>71.959999999999994</v>
      </c>
      <c r="AB552">
        <v>16.904</v>
      </c>
      <c r="AC552">
        <v>93.875</v>
      </c>
      <c r="AD552">
        <v>108.5</v>
      </c>
      <c r="AE552">
        <v>899.9</v>
      </c>
      <c r="AF552">
        <v>126.29</v>
      </c>
      <c r="AG552">
        <v>1378</v>
      </c>
      <c r="AH552">
        <v>591</v>
      </c>
      <c r="AI552">
        <v>11.13</v>
      </c>
      <c r="AJ552">
        <v>775.5</v>
      </c>
      <c r="AK552">
        <f>IF(ISNUMBER(VLOOKUP($A552,'[1]F-F_Research_Data_Factors_weekl'!$G$6:$J$4822,2,0)),VLOOKUP($A552,'[1]F-F_Research_Data_Factors_weekl'!$G$6:$J$4822,2,0),AK553)</f>
        <v>9915.2488966211004</v>
      </c>
      <c r="AL552">
        <f>IF(ISNUMBER(VLOOKUP($A552,'[1]F-F_Research_Data_Factors_weekl'!$G$6:$J$4822,3,0)),VLOOKUP($A552,'[1]F-F_Research_Data_Factors_weekl'!$G$6:$J$4822,3,0),AL553)</f>
        <v>314.39294316958762</v>
      </c>
      <c r="AM552">
        <f>IF(ISNUMBER(VLOOKUP($A552,'[1]F-F_Research_Data_Factors_weekl'!$G$6:$J$4822,4,0)),VLOOKUP($A552,'[1]F-F_Research_Data_Factors_weekl'!$G$6:$J$4822,4,0),AM553)</f>
        <v>4116.7472915678309</v>
      </c>
    </row>
    <row r="553" spans="1:39" x14ac:dyDescent="0.25">
      <c r="A553" s="14">
        <v>39577</v>
      </c>
      <c r="B553">
        <v>12745.88</v>
      </c>
      <c r="C553">
        <v>1388.28</v>
      </c>
      <c r="D553">
        <v>2445.52</v>
      </c>
      <c r="E553">
        <v>14521.19</v>
      </c>
      <c r="F553">
        <v>7003.17</v>
      </c>
      <c r="G553">
        <v>13655.34</v>
      </c>
      <c r="H553">
        <v>1341.76</v>
      </c>
      <c r="I553">
        <v>25063.17</v>
      </c>
      <c r="J553">
        <v>2.2391000000000001</v>
      </c>
      <c r="K553">
        <v>2.9647999999999999</v>
      </c>
      <c r="L553">
        <v>3.7692000000000001</v>
      </c>
      <c r="M553">
        <v>4.5216000000000003</v>
      </c>
      <c r="N553">
        <v>73.05</v>
      </c>
      <c r="O553">
        <v>1.5482</v>
      </c>
      <c r="P553">
        <v>102.87</v>
      </c>
      <c r="Q553">
        <v>1.9539</v>
      </c>
      <c r="R553">
        <v>0.94359999999999999</v>
      </c>
      <c r="S553">
        <v>0.76939999999999997</v>
      </c>
      <c r="T553">
        <v>1.0410999999999999</v>
      </c>
      <c r="U553">
        <v>5.0778999999999996</v>
      </c>
      <c r="V553">
        <v>5.9886999999999997</v>
      </c>
      <c r="W553">
        <v>41.6</v>
      </c>
      <c r="X553">
        <v>3.1920000000000002</v>
      </c>
      <c r="Y553">
        <v>7.7350000000000003</v>
      </c>
      <c r="Z553">
        <v>10.5642</v>
      </c>
      <c r="AA553">
        <v>71.55</v>
      </c>
      <c r="AB553">
        <v>16.843</v>
      </c>
      <c r="AC553">
        <v>94.525000000000006</v>
      </c>
      <c r="AD553">
        <v>121.95</v>
      </c>
      <c r="AE553">
        <v>885.8</v>
      </c>
      <c r="AF553">
        <v>125.96</v>
      </c>
      <c r="AG553">
        <v>1349.5</v>
      </c>
      <c r="AH553">
        <v>618.5</v>
      </c>
      <c r="AI553">
        <v>11.61</v>
      </c>
      <c r="AJ553">
        <v>791.5</v>
      </c>
      <c r="AK553">
        <f>IF(ISNUMBER(VLOOKUP($A553,'[1]F-F_Research_Data_Factors_weekl'!$G$6:$J$4822,2,0)),VLOOKUP($A553,'[1]F-F_Research_Data_Factors_weekl'!$G$6:$J$4822,2,0),AK554)</f>
        <v>9653.6353778805387</v>
      </c>
      <c r="AL553">
        <f>IF(ISNUMBER(VLOOKUP($A553,'[1]F-F_Research_Data_Factors_weekl'!$G$6:$J$4822,3,0)),VLOOKUP($A553,'[1]F-F_Research_Data_Factors_weekl'!$G$6:$J$4822,3,0),AL554)</f>
        <v>313.07801550446885</v>
      </c>
      <c r="AM553">
        <f>IF(ISNUMBER(VLOOKUP($A553,'[1]F-F_Research_Data_Factors_weekl'!$G$6:$J$4822,4,0)),VLOOKUP($A553,'[1]F-F_Research_Data_Factors_weekl'!$G$6:$J$4822,4,0),AM554)</f>
        <v>4136.6029859001519</v>
      </c>
    </row>
    <row r="554" spans="1:39" x14ac:dyDescent="0.25">
      <c r="A554" s="14">
        <v>39570</v>
      </c>
      <c r="B554">
        <v>13058.2</v>
      </c>
      <c r="C554">
        <v>1413.9</v>
      </c>
      <c r="D554">
        <v>2476.9899999999998</v>
      </c>
      <c r="E554">
        <v>14280.28</v>
      </c>
      <c r="F554">
        <v>7043.23</v>
      </c>
      <c r="G554">
        <v>14049.26</v>
      </c>
      <c r="H554">
        <v>1377.39</v>
      </c>
      <c r="I554">
        <v>26241.02</v>
      </c>
      <c r="J554">
        <v>2.4491999999999998</v>
      </c>
      <c r="K554">
        <v>3.1795</v>
      </c>
      <c r="L554">
        <v>3.8551000000000002</v>
      </c>
      <c r="M554">
        <v>4.5774999999999997</v>
      </c>
      <c r="N554">
        <v>73.5</v>
      </c>
      <c r="O554">
        <v>1.5424</v>
      </c>
      <c r="P554">
        <v>105.4</v>
      </c>
      <c r="Q554">
        <v>1.9717</v>
      </c>
      <c r="R554">
        <v>0.93469999999999998</v>
      </c>
      <c r="S554">
        <v>0.7802</v>
      </c>
      <c r="T554">
        <v>1.0571999999999999</v>
      </c>
      <c r="U554">
        <v>5.1237000000000004</v>
      </c>
      <c r="V554">
        <v>6.0693999999999999</v>
      </c>
      <c r="W554">
        <v>40.655000000000001</v>
      </c>
      <c r="X554">
        <v>3.1640000000000001</v>
      </c>
      <c r="Y554">
        <v>7.5827999999999998</v>
      </c>
      <c r="Z554">
        <v>10.463900000000001</v>
      </c>
      <c r="AA554">
        <v>67.05</v>
      </c>
      <c r="AB554">
        <v>16.381</v>
      </c>
      <c r="AC554">
        <v>92.125</v>
      </c>
      <c r="AD554">
        <v>117.8</v>
      </c>
      <c r="AE554">
        <v>858</v>
      </c>
      <c r="AF554">
        <v>116.32</v>
      </c>
      <c r="AG554">
        <v>1292.5</v>
      </c>
      <c r="AH554">
        <v>602</v>
      </c>
      <c r="AI554">
        <v>11.49</v>
      </c>
      <c r="AJ554">
        <v>796</v>
      </c>
      <c r="AK554">
        <f>IF(ISNUMBER(VLOOKUP($A554,'[1]F-F_Research_Data_Factors_weekl'!$G$6:$J$4822,2,0)),VLOOKUP($A554,'[1]F-F_Research_Data_Factors_weekl'!$G$6:$J$4822,2,0),AK555)</f>
        <v>9801.6401440557802</v>
      </c>
      <c r="AL554">
        <f>IF(ISNUMBER(VLOOKUP($A554,'[1]F-F_Research_Data_Factors_weekl'!$G$6:$J$4822,3,0)),VLOOKUP($A554,'[1]F-F_Research_Data_Factors_weekl'!$G$6:$J$4822,3,0),AL555)</f>
        <v>309.64100040002847</v>
      </c>
      <c r="AM554">
        <f>IF(ISNUMBER(VLOOKUP($A554,'[1]F-F_Research_Data_Factors_weekl'!$G$6:$J$4822,4,0)),VLOOKUP($A554,'[1]F-F_Research_Data_Factors_weekl'!$G$6:$J$4822,4,0),AM555)</f>
        <v>4154.4671948379546</v>
      </c>
    </row>
    <row r="555" spans="1:39" x14ac:dyDescent="0.25">
      <c r="A555" s="14">
        <v>39563</v>
      </c>
      <c r="B555">
        <v>12891.86</v>
      </c>
      <c r="C555">
        <v>1397.84</v>
      </c>
      <c r="D555">
        <v>2422.9299999999998</v>
      </c>
      <c r="E555">
        <v>14103.87</v>
      </c>
      <c r="F555">
        <v>6896.58</v>
      </c>
      <c r="G555">
        <v>13863.47</v>
      </c>
      <c r="H555">
        <v>1339.91</v>
      </c>
      <c r="I555">
        <v>25516.78</v>
      </c>
      <c r="J555">
        <v>2.4148000000000001</v>
      </c>
      <c r="K555">
        <v>3.1760999999999999</v>
      </c>
      <c r="L555">
        <v>3.8702999999999999</v>
      </c>
      <c r="M555">
        <v>4.5914000000000001</v>
      </c>
      <c r="N555">
        <v>72.790000000000006</v>
      </c>
      <c r="O555">
        <v>1.5629999999999999</v>
      </c>
      <c r="P555">
        <v>104.43</v>
      </c>
      <c r="Q555">
        <v>1.9858</v>
      </c>
      <c r="R555">
        <v>0.93340000000000001</v>
      </c>
      <c r="S555">
        <v>0.78190000000000004</v>
      </c>
      <c r="T555">
        <v>1.0341</v>
      </c>
      <c r="U555">
        <v>5.1222000000000003</v>
      </c>
      <c r="V555">
        <v>5.9825999999999997</v>
      </c>
      <c r="W555">
        <v>40.130000000000003</v>
      </c>
      <c r="X555">
        <v>3.1585000000000001</v>
      </c>
      <c r="Y555">
        <v>7.6167999999999996</v>
      </c>
      <c r="Z555">
        <v>10.4642</v>
      </c>
      <c r="AA555">
        <v>68.459999999999994</v>
      </c>
      <c r="AB555">
        <v>16.850000000000001</v>
      </c>
      <c r="AC555">
        <v>92.275000000000006</v>
      </c>
      <c r="AD555">
        <v>122.5</v>
      </c>
      <c r="AE555">
        <v>887.2</v>
      </c>
      <c r="AF555">
        <v>118.52</v>
      </c>
      <c r="AG555">
        <v>1325.75</v>
      </c>
      <c r="AH555">
        <v>577.25</v>
      </c>
      <c r="AI555">
        <v>11.37</v>
      </c>
      <c r="AJ555">
        <v>800.5</v>
      </c>
      <c r="AK555">
        <f>IF(ISNUMBER(VLOOKUP($A555,'[1]F-F_Research_Data_Factors_weekl'!$G$6:$J$4822,2,0)),VLOOKUP($A555,'[1]F-F_Research_Data_Factors_weekl'!$G$6:$J$4822,2,0),AK556)</f>
        <v>9689.2449031789038</v>
      </c>
      <c r="AL555">
        <f>IF(ISNUMBER(VLOOKUP($A555,'[1]F-F_Research_Data_Factors_weekl'!$G$6:$J$4822,3,0)),VLOOKUP($A555,'[1]F-F_Research_Data_Factors_weekl'!$G$6:$J$4822,3,0),AL556)</f>
        <v>311.82376676740029</v>
      </c>
      <c r="AM555">
        <f>IF(ISNUMBER(VLOOKUP($A555,'[1]F-F_Research_Data_Factors_weekl'!$G$6:$J$4822,4,0)),VLOOKUP($A555,'[1]F-F_Research_Data_Factors_weekl'!$G$6:$J$4822,4,0),AM556)</f>
        <v>4118.6350697312928</v>
      </c>
    </row>
    <row r="556" spans="1:39" x14ac:dyDescent="0.25">
      <c r="A556" s="14">
        <v>39556</v>
      </c>
      <c r="B556">
        <v>12849.36</v>
      </c>
      <c r="C556">
        <v>1390.33</v>
      </c>
      <c r="D556">
        <v>2402.9699999999998</v>
      </c>
      <c r="E556">
        <v>14237.06</v>
      </c>
      <c r="F556">
        <v>6843.08</v>
      </c>
      <c r="G556">
        <v>13476.45</v>
      </c>
      <c r="H556">
        <v>1304.06</v>
      </c>
      <c r="I556">
        <v>24197.78</v>
      </c>
      <c r="J556">
        <v>2.1294</v>
      </c>
      <c r="K556">
        <v>2.8994999999999997</v>
      </c>
      <c r="L556">
        <v>3.7061000000000002</v>
      </c>
      <c r="M556">
        <v>4.4961000000000002</v>
      </c>
      <c r="N556">
        <v>72.012</v>
      </c>
      <c r="O556">
        <v>1.5817999999999999</v>
      </c>
      <c r="P556">
        <v>103.67</v>
      </c>
      <c r="Q556">
        <v>1.9979</v>
      </c>
      <c r="R556">
        <v>0.93479999999999996</v>
      </c>
      <c r="S556">
        <v>0.79</v>
      </c>
      <c r="T556">
        <v>1.0179</v>
      </c>
      <c r="U556">
        <v>5.0321999999999996</v>
      </c>
      <c r="V556">
        <v>5.95</v>
      </c>
      <c r="W556">
        <v>39.765000000000001</v>
      </c>
      <c r="X556">
        <v>3.1419999999999999</v>
      </c>
      <c r="Y556">
        <v>7.7850000000000001</v>
      </c>
      <c r="Z556">
        <v>10.483499999999999</v>
      </c>
      <c r="AA556">
        <v>70.88</v>
      </c>
      <c r="AB556">
        <v>17.82</v>
      </c>
      <c r="AC556">
        <v>89.55</v>
      </c>
      <c r="AD556">
        <v>119.8</v>
      </c>
      <c r="AE556">
        <v>912.2</v>
      </c>
      <c r="AF556">
        <v>116.69</v>
      </c>
      <c r="AG556">
        <v>1361.5</v>
      </c>
      <c r="AH556">
        <v>599.5</v>
      </c>
      <c r="AI556">
        <v>12.45</v>
      </c>
      <c r="AJ556">
        <v>870</v>
      </c>
      <c r="AK556">
        <f>IF(ISNUMBER(VLOOKUP($A556,'[1]F-F_Research_Data_Factors_weekl'!$G$6:$J$4822,2,0)),VLOOKUP($A556,'[1]F-F_Research_Data_Factors_weekl'!$G$6:$J$4822,2,0),AK557)</f>
        <v>9645.8386293468429</v>
      </c>
      <c r="AL556">
        <f>IF(ISNUMBER(VLOOKUP($A556,'[1]F-F_Research_Data_Factors_weekl'!$G$6:$J$4822,3,0)),VLOOKUP($A556,'[1]F-F_Research_Data_Factors_weekl'!$G$6:$J$4822,3,0),AL557)</f>
        <v>314.08518006386009</v>
      </c>
      <c r="AM556">
        <f>IF(ISNUMBER(VLOOKUP($A556,'[1]F-F_Research_Data_Factors_weekl'!$G$6:$J$4822,4,0)),VLOOKUP($A556,'[1]F-F_Research_Data_Factors_weekl'!$G$6:$J$4822,4,0),AM557)</f>
        <v>4155.2008370977528</v>
      </c>
    </row>
    <row r="557" spans="1:39" x14ac:dyDescent="0.25">
      <c r="A557" s="14">
        <v>39549</v>
      </c>
      <c r="B557">
        <v>12325.42</v>
      </c>
      <c r="C557">
        <v>1332.83</v>
      </c>
      <c r="D557">
        <v>2290.2399999999998</v>
      </c>
      <c r="E557">
        <v>13683.03</v>
      </c>
      <c r="F557">
        <v>6603.57</v>
      </c>
      <c r="G557">
        <v>13323.73</v>
      </c>
      <c r="H557">
        <v>1278.6199999999999</v>
      </c>
      <c r="I557">
        <v>24667.79</v>
      </c>
      <c r="J557">
        <v>1.7417</v>
      </c>
      <c r="K557">
        <v>2.5707</v>
      </c>
      <c r="L557">
        <v>3.4693999999999998</v>
      </c>
      <c r="M557">
        <v>4.2990000000000004</v>
      </c>
      <c r="N557">
        <v>71.808000000000007</v>
      </c>
      <c r="O557">
        <v>1.5808</v>
      </c>
      <c r="P557">
        <v>100.96</v>
      </c>
      <c r="Q557">
        <v>1.9691000000000001</v>
      </c>
      <c r="R557">
        <v>0.92789999999999995</v>
      </c>
      <c r="S557">
        <v>0.79320000000000002</v>
      </c>
      <c r="T557">
        <v>1.0015000000000001</v>
      </c>
      <c r="U557">
        <v>5.0362</v>
      </c>
      <c r="V557">
        <v>5.9622999999999999</v>
      </c>
      <c r="W557">
        <v>39.954999999999998</v>
      </c>
      <c r="X557">
        <v>3.1520000000000001</v>
      </c>
      <c r="Y557">
        <v>7.8209999999999997</v>
      </c>
      <c r="Z557">
        <v>10.535</v>
      </c>
      <c r="AA557">
        <v>74.16</v>
      </c>
      <c r="AB557">
        <v>17.690000000000001</v>
      </c>
      <c r="AC557">
        <v>88.7</v>
      </c>
      <c r="AD557">
        <v>110.6</v>
      </c>
      <c r="AE557">
        <v>923.6</v>
      </c>
      <c r="AF557">
        <v>110.14</v>
      </c>
      <c r="AG557">
        <v>1332.5</v>
      </c>
      <c r="AH557">
        <v>584.25</v>
      </c>
      <c r="AI557">
        <v>12.34</v>
      </c>
      <c r="AJ557">
        <v>896.5</v>
      </c>
      <c r="AK557">
        <f>IF(ISNUMBER(VLOOKUP($A557,'[1]F-F_Research_Data_Factors_weekl'!$G$6:$J$4822,2,0)),VLOOKUP($A557,'[1]F-F_Research_Data_Factors_weekl'!$G$6:$J$4822,2,0),AK558)</f>
        <v>9278.4134564706055</v>
      </c>
      <c r="AL557">
        <f>IF(ISNUMBER(VLOOKUP($A557,'[1]F-F_Research_Data_Factors_weekl'!$G$6:$J$4822,3,0)),VLOOKUP($A557,'[1]F-F_Research_Data_Factors_weekl'!$G$6:$J$4822,3,0),AL558)</f>
        <v>313.45826353678655</v>
      </c>
      <c r="AM557">
        <f>IF(ISNUMBER(VLOOKUP($A557,'[1]F-F_Research_Data_Factors_weekl'!$G$6:$J$4822,4,0)),VLOOKUP($A557,'[1]F-F_Research_Data_Factors_weekl'!$G$6:$J$4822,4,0),AM558)</f>
        <v>4164.3624344535501</v>
      </c>
    </row>
    <row r="558" spans="1:39" x14ac:dyDescent="0.25">
      <c r="A558" s="14">
        <v>39542</v>
      </c>
      <c r="B558">
        <v>12609.42</v>
      </c>
      <c r="C558">
        <v>1370.4</v>
      </c>
      <c r="D558">
        <v>2370.98</v>
      </c>
      <c r="E558">
        <v>13668.19</v>
      </c>
      <c r="F558">
        <v>6763.39</v>
      </c>
      <c r="G558">
        <v>13293.22</v>
      </c>
      <c r="H558">
        <v>1288.94</v>
      </c>
      <c r="I558">
        <v>24264.63</v>
      </c>
      <c r="J558">
        <v>1.8145</v>
      </c>
      <c r="K558">
        <v>2.6177999999999999</v>
      </c>
      <c r="L558">
        <v>3.4657</v>
      </c>
      <c r="M558">
        <v>4.3055000000000003</v>
      </c>
      <c r="N558">
        <v>72.021000000000001</v>
      </c>
      <c r="O558">
        <v>1.5737000000000001</v>
      </c>
      <c r="P558">
        <v>101.47</v>
      </c>
      <c r="Q558">
        <v>1.9933000000000001</v>
      </c>
      <c r="R558">
        <v>0.92290000000000005</v>
      </c>
      <c r="S558">
        <v>0.78939999999999999</v>
      </c>
      <c r="T558">
        <v>1.006</v>
      </c>
      <c r="U558">
        <v>5.0702999999999996</v>
      </c>
      <c r="V558">
        <v>5.9546999999999999</v>
      </c>
      <c r="W558">
        <v>39.954999999999998</v>
      </c>
      <c r="X558">
        <v>3.1930000000000001</v>
      </c>
      <c r="Y558">
        <v>7.875</v>
      </c>
      <c r="Z558">
        <v>10.5664</v>
      </c>
      <c r="AA558">
        <v>70.86</v>
      </c>
      <c r="AB558">
        <v>17.754999999999999</v>
      </c>
      <c r="AC558">
        <v>87.9</v>
      </c>
      <c r="AD558">
        <v>112.25</v>
      </c>
      <c r="AE558">
        <v>909</v>
      </c>
      <c r="AF558">
        <v>106.23</v>
      </c>
      <c r="AG558">
        <v>1277</v>
      </c>
      <c r="AH558">
        <v>598</v>
      </c>
      <c r="AI558">
        <v>11.57</v>
      </c>
      <c r="AJ558">
        <v>974.25</v>
      </c>
      <c r="AK558">
        <f>IF(ISNUMBER(VLOOKUP($A558,'[1]F-F_Research_Data_Factors_weekl'!$G$6:$J$4822,2,0)),VLOOKUP($A558,'[1]F-F_Research_Data_Factors_weekl'!$G$6:$J$4822,2,0),AK559)</f>
        <v>9530.9845469651827</v>
      </c>
      <c r="AL558">
        <f>IF(ISNUMBER(VLOOKUP($A558,'[1]F-F_Research_Data_Factors_weekl'!$G$6:$J$4822,3,0)),VLOOKUP($A558,'[1]F-F_Research_Data_Factors_weekl'!$G$6:$J$4822,3,0),AL559)</f>
        <v>316.17738908289948</v>
      </c>
      <c r="AM558">
        <f>IF(ISNUMBER(VLOOKUP($A558,'[1]F-F_Research_Data_Factors_weekl'!$G$6:$J$4822,4,0)),VLOOKUP($A558,'[1]F-F_Research_Data_Factors_weekl'!$G$6:$J$4822,4,0),AM559)</f>
        <v>4155.2209483671422</v>
      </c>
    </row>
    <row r="559" spans="1:39" x14ac:dyDescent="0.25">
      <c r="A559" s="14">
        <v>39535</v>
      </c>
      <c r="B559">
        <v>12216.4</v>
      </c>
      <c r="C559">
        <v>1315.22</v>
      </c>
      <c r="D559">
        <v>2261.1799999999998</v>
      </c>
      <c r="E559">
        <v>13233.79</v>
      </c>
      <c r="F559">
        <v>6559.9</v>
      </c>
      <c r="G559">
        <v>12820.47</v>
      </c>
      <c r="H559">
        <v>1243.81</v>
      </c>
      <c r="I559">
        <v>23285.95</v>
      </c>
      <c r="J559">
        <v>1.6463000000000001</v>
      </c>
      <c r="K559">
        <v>2.5032999999999999</v>
      </c>
      <c r="L559">
        <v>3.4413999999999998</v>
      </c>
      <c r="M559">
        <v>4.3177000000000003</v>
      </c>
      <c r="N559">
        <v>71.677999999999997</v>
      </c>
      <c r="O559">
        <v>1.5796000000000001</v>
      </c>
      <c r="P559">
        <v>99.23</v>
      </c>
      <c r="Q559">
        <v>1.9944</v>
      </c>
      <c r="R559">
        <v>0.91749999999999998</v>
      </c>
      <c r="S559">
        <v>0.7974</v>
      </c>
      <c r="T559">
        <v>0.99539999999999995</v>
      </c>
      <c r="U559">
        <v>5.1040999999999999</v>
      </c>
      <c r="V559">
        <v>5.9530000000000003</v>
      </c>
      <c r="W559">
        <v>39.884999999999998</v>
      </c>
      <c r="X559">
        <v>3.1970000000000001</v>
      </c>
      <c r="Y559">
        <v>8.1433</v>
      </c>
      <c r="Z559">
        <v>10.694599999999999</v>
      </c>
      <c r="AA559">
        <v>71.680000000000007</v>
      </c>
      <c r="AB559">
        <v>17.940000000000001</v>
      </c>
      <c r="AC559">
        <v>87.65</v>
      </c>
      <c r="AD559">
        <v>110.5</v>
      </c>
      <c r="AE559">
        <v>930.6</v>
      </c>
      <c r="AF559">
        <v>105.62</v>
      </c>
      <c r="AG559">
        <v>1267.25</v>
      </c>
      <c r="AH559">
        <v>560.5</v>
      </c>
      <c r="AI559">
        <v>11.73</v>
      </c>
      <c r="AJ559">
        <v>989</v>
      </c>
      <c r="AK559">
        <f>IF(ISNUMBER(VLOOKUP($A559,'[1]F-F_Research_Data_Factors_weekl'!$G$6:$J$4822,2,0)),VLOOKUP($A559,'[1]F-F_Research_Data_Factors_weekl'!$G$6:$J$4822,2,0),AK560)</f>
        <v>9148.574147595682</v>
      </c>
      <c r="AL559">
        <f>IF(ISNUMBER(VLOOKUP($A559,'[1]F-F_Research_Data_Factors_weekl'!$G$6:$J$4822,3,0)),VLOOKUP($A559,'[1]F-F_Research_Data_Factors_weekl'!$G$6:$J$4822,3,0),AL560)</f>
        <v>316.81101110510969</v>
      </c>
      <c r="AM559">
        <f>IF(ISNUMBER(VLOOKUP($A559,'[1]F-F_Research_Data_Factors_weekl'!$G$6:$J$4822,4,0)),VLOOKUP($A559,'[1]F-F_Research_Data_Factors_weekl'!$G$6:$J$4822,4,0),AM560)</f>
        <v>4156.4678887337623</v>
      </c>
    </row>
    <row r="560" spans="1:39" x14ac:dyDescent="0.25">
      <c r="A560" s="14">
        <v>39528</v>
      </c>
      <c r="B560">
        <v>12361.32</v>
      </c>
      <c r="C560">
        <v>1329.51</v>
      </c>
      <c r="D560">
        <v>2258.11</v>
      </c>
      <c r="E560">
        <v>12775.64</v>
      </c>
      <c r="F560">
        <v>6319.99</v>
      </c>
      <c r="G560">
        <v>12482.57</v>
      </c>
      <c r="H560">
        <v>1220.04</v>
      </c>
      <c r="I560">
        <v>21108.22</v>
      </c>
      <c r="J560">
        <v>1.5958000000000001</v>
      </c>
      <c r="K560">
        <v>2.3750999999999998</v>
      </c>
      <c r="L560">
        <v>3.3334999999999999</v>
      </c>
      <c r="M560">
        <v>4.1599000000000004</v>
      </c>
      <c r="N560">
        <v>72.709000000000003</v>
      </c>
      <c r="O560">
        <v>1.5432000000000001</v>
      </c>
      <c r="P560">
        <v>99.58</v>
      </c>
      <c r="Q560">
        <v>1.9818</v>
      </c>
      <c r="R560">
        <v>0.90210000000000001</v>
      </c>
      <c r="S560">
        <v>0.79190000000000005</v>
      </c>
      <c r="T560">
        <v>1.0093000000000001</v>
      </c>
      <c r="U560">
        <v>5.2615999999999996</v>
      </c>
      <c r="V560">
        <v>6.1041999999999996</v>
      </c>
      <c r="W560">
        <v>40.435000000000002</v>
      </c>
      <c r="X560">
        <v>3.181</v>
      </c>
      <c r="Y560">
        <v>8.1724999999999994</v>
      </c>
      <c r="Z560">
        <v>10.725999999999999</v>
      </c>
      <c r="AA560">
        <v>71.02</v>
      </c>
      <c r="AB560">
        <v>16.805</v>
      </c>
      <c r="AC560">
        <v>90.674999999999997</v>
      </c>
      <c r="AD560">
        <v>113.05</v>
      </c>
      <c r="AE560">
        <v>920</v>
      </c>
      <c r="AF560">
        <v>101.84</v>
      </c>
      <c r="AG560">
        <v>1207</v>
      </c>
      <c r="AH560">
        <v>507.5</v>
      </c>
      <c r="AI560">
        <v>11.89</v>
      </c>
      <c r="AJ560">
        <v>987.5</v>
      </c>
      <c r="AK560">
        <f>IF(ISNUMBER(VLOOKUP($A560,'[1]F-F_Research_Data_Factors_weekl'!$G$6:$J$4822,2,0)),VLOOKUP($A560,'[1]F-F_Research_Data_Factors_weekl'!$G$6:$J$4822,2,0),AK561)</f>
        <v>8971.756087104206</v>
      </c>
      <c r="AL560">
        <f>IF(ISNUMBER(VLOOKUP($A560,'[1]F-F_Research_Data_Factors_weekl'!$G$6:$J$4822,3,0)),VLOOKUP($A560,'[1]F-F_Research_Data_Factors_weekl'!$G$6:$J$4822,3,0),AL561)</f>
        <v>315.09169750309917</v>
      </c>
      <c r="AM560">
        <f>IF(ISNUMBER(VLOOKUP($A560,'[1]F-F_Research_Data_Factors_weekl'!$G$6:$J$4822,4,0)),VLOOKUP($A560,'[1]F-F_Research_Data_Factors_weekl'!$G$6:$J$4822,4,0),AM561)</f>
        <v>4146.2008588570179</v>
      </c>
    </row>
    <row r="561" spans="1:39" x14ac:dyDescent="0.25">
      <c r="A561" s="14">
        <v>39521</v>
      </c>
      <c r="B561">
        <v>11951.09</v>
      </c>
      <c r="C561">
        <v>1288.1400000000001</v>
      </c>
      <c r="D561">
        <v>2212.4899999999998</v>
      </c>
      <c r="E561">
        <v>13252.84</v>
      </c>
      <c r="F561">
        <v>6451.9</v>
      </c>
      <c r="G561">
        <v>12241.6</v>
      </c>
      <c r="H561">
        <v>1193.23</v>
      </c>
      <c r="I561">
        <v>22237.11</v>
      </c>
      <c r="J561">
        <v>1.4786999999999999</v>
      </c>
      <c r="K561">
        <v>2.3965999999999998</v>
      </c>
      <c r="L561">
        <v>3.4679000000000002</v>
      </c>
      <c r="M561">
        <v>4.3635000000000002</v>
      </c>
      <c r="N561">
        <v>71.656999999999996</v>
      </c>
      <c r="O561">
        <v>1.5674000000000001</v>
      </c>
      <c r="P561">
        <v>99.09</v>
      </c>
      <c r="Q561">
        <v>2.0202</v>
      </c>
      <c r="R561">
        <v>0.93740000000000001</v>
      </c>
      <c r="S561">
        <v>0.81340000000000001</v>
      </c>
      <c r="T561">
        <v>0.99809999999999999</v>
      </c>
      <c r="U561">
        <v>5.1052</v>
      </c>
      <c r="V561">
        <v>6.0335000000000001</v>
      </c>
      <c r="W561">
        <v>40.427500000000002</v>
      </c>
      <c r="X561">
        <v>3.1625000000000001</v>
      </c>
      <c r="Y561">
        <v>7.9337999999999997</v>
      </c>
      <c r="Z561">
        <v>10.766400000000001</v>
      </c>
      <c r="AA561">
        <v>79.3</v>
      </c>
      <c r="AB561">
        <v>20.574000000000002</v>
      </c>
      <c r="AC561">
        <v>90.5</v>
      </c>
      <c r="AD561">
        <v>117.55</v>
      </c>
      <c r="AE561">
        <v>999.5</v>
      </c>
      <c r="AF561">
        <v>110.21</v>
      </c>
      <c r="AG561">
        <v>1340</v>
      </c>
      <c r="AH561">
        <v>545.5</v>
      </c>
      <c r="AI561">
        <v>13.54</v>
      </c>
      <c r="AJ561">
        <v>1160</v>
      </c>
      <c r="AK561">
        <f>IF(ISNUMBER(VLOOKUP($A561,'[1]F-F_Research_Data_Factors_weekl'!$G$6:$J$4822,2,0)),VLOOKUP($A561,'[1]F-F_Research_Data_Factors_weekl'!$G$6:$J$4822,2,0),AK562)</f>
        <v>8971.756087104206</v>
      </c>
      <c r="AL561">
        <f>IF(ISNUMBER(VLOOKUP($A561,'[1]F-F_Research_Data_Factors_weekl'!$G$6:$J$4822,3,0)),VLOOKUP($A561,'[1]F-F_Research_Data_Factors_weekl'!$G$6:$J$4822,3,0),AL562)</f>
        <v>315.09169750309917</v>
      </c>
      <c r="AM561">
        <f>IF(ISNUMBER(VLOOKUP($A561,'[1]F-F_Research_Data_Factors_weekl'!$G$6:$J$4822,4,0)),VLOOKUP($A561,'[1]F-F_Research_Data_Factors_weekl'!$G$6:$J$4822,4,0),AM562)</f>
        <v>4146.2008588570179</v>
      </c>
    </row>
    <row r="562" spans="1:39" x14ac:dyDescent="0.25">
      <c r="A562" s="14">
        <v>39514</v>
      </c>
      <c r="B562">
        <v>11893.69</v>
      </c>
      <c r="C562">
        <v>1293.3699999999999</v>
      </c>
      <c r="D562">
        <v>2212.4899999999998</v>
      </c>
      <c r="E562">
        <v>13281.72</v>
      </c>
      <c r="F562">
        <v>6513.99</v>
      </c>
      <c r="G562">
        <v>12782.8</v>
      </c>
      <c r="H562">
        <v>1247.77</v>
      </c>
      <c r="I562">
        <v>22501.33</v>
      </c>
      <c r="J562">
        <v>1.5158</v>
      </c>
      <c r="K562">
        <v>2.4279000000000002</v>
      </c>
      <c r="L562">
        <v>3.5316999999999998</v>
      </c>
      <c r="M562">
        <v>4.5399000000000003</v>
      </c>
      <c r="N562">
        <v>73.027000000000001</v>
      </c>
      <c r="O562">
        <v>1.5354999999999999</v>
      </c>
      <c r="P562">
        <v>102.67</v>
      </c>
      <c r="Q562">
        <v>2.0133999999999999</v>
      </c>
      <c r="R562">
        <v>0.92679999999999996</v>
      </c>
      <c r="S562">
        <v>0.79369999999999996</v>
      </c>
      <c r="T562">
        <v>1.0250999999999999</v>
      </c>
      <c r="U562">
        <v>5.1627000000000001</v>
      </c>
      <c r="V562">
        <v>6.1254999999999997</v>
      </c>
      <c r="W562">
        <v>40.534999999999997</v>
      </c>
      <c r="X562">
        <v>3.1675</v>
      </c>
      <c r="Y562">
        <v>8.0248000000000008</v>
      </c>
      <c r="Z562">
        <v>10.821</v>
      </c>
      <c r="AA562">
        <v>81.28</v>
      </c>
      <c r="AB562">
        <v>20.158000000000001</v>
      </c>
      <c r="AC562">
        <v>90.525000000000006</v>
      </c>
      <c r="AD562">
        <v>124.35</v>
      </c>
      <c r="AE562">
        <v>974.2</v>
      </c>
      <c r="AF562">
        <v>105.15</v>
      </c>
      <c r="AG562">
        <v>1341</v>
      </c>
      <c r="AH562">
        <v>533.5</v>
      </c>
      <c r="AI562">
        <v>13.36</v>
      </c>
      <c r="AJ562">
        <v>1092.5</v>
      </c>
      <c r="AK562">
        <f>IF(ISNUMBER(VLOOKUP($A562,'[1]F-F_Research_Data_Factors_weekl'!$G$6:$J$4822,2,0)),VLOOKUP($A562,'[1]F-F_Research_Data_Factors_weekl'!$G$6:$J$4822,2,0),AK563)</f>
        <v>9012.3114888038235</v>
      </c>
      <c r="AL562">
        <f>IF(ISNUMBER(VLOOKUP($A562,'[1]F-F_Research_Data_Factors_weekl'!$G$6:$J$4822,3,0)),VLOOKUP($A562,'[1]F-F_Research_Data_Factors_weekl'!$G$6:$J$4822,3,0),AL563)</f>
        <v>312.25022049658025</v>
      </c>
      <c r="AM562">
        <f>IF(ISNUMBER(VLOOKUP($A562,'[1]F-F_Research_Data_Factors_weekl'!$G$6:$J$4822,4,0)),VLOOKUP($A562,'[1]F-F_Research_Data_Factors_weekl'!$G$6:$J$4822,4,0),AM563)</f>
        <v>4169.5503407653041</v>
      </c>
    </row>
    <row r="563" spans="1:39" x14ac:dyDescent="0.25">
      <c r="A563" s="14">
        <v>39507</v>
      </c>
      <c r="B563">
        <v>12266.39</v>
      </c>
      <c r="C563">
        <v>1330.63</v>
      </c>
      <c r="D563">
        <v>2271.48</v>
      </c>
      <c r="E563">
        <v>13582.69</v>
      </c>
      <c r="F563">
        <v>6748.13</v>
      </c>
      <c r="G563">
        <v>13603.02</v>
      </c>
      <c r="H563">
        <v>1324.28</v>
      </c>
      <c r="I563">
        <v>24331.67</v>
      </c>
      <c r="J563">
        <v>1.6158000000000001</v>
      </c>
      <c r="K563">
        <v>2.4689000000000001</v>
      </c>
      <c r="L563">
        <v>3.5091999999999999</v>
      </c>
      <c r="M563">
        <v>4.4023000000000003</v>
      </c>
      <c r="N563">
        <v>73.713999999999999</v>
      </c>
      <c r="O563">
        <v>1.5179</v>
      </c>
      <c r="P563">
        <v>103.74</v>
      </c>
      <c r="Q563">
        <v>1.9891000000000001</v>
      </c>
      <c r="R563">
        <v>0.93089999999999995</v>
      </c>
      <c r="S563">
        <v>0.79879999999999995</v>
      </c>
      <c r="T563">
        <v>1.0411999999999999</v>
      </c>
      <c r="U563">
        <v>5.2131999999999996</v>
      </c>
      <c r="V563">
        <v>6.1677999999999997</v>
      </c>
      <c r="W563">
        <v>40.014099999999999</v>
      </c>
      <c r="X563">
        <v>3.1943999999999999</v>
      </c>
      <c r="Y563">
        <v>7.83</v>
      </c>
      <c r="Z563">
        <v>10.7136</v>
      </c>
      <c r="AA563">
        <v>79.66</v>
      </c>
      <c r="AB563">
        <v>19.808</v>
      </c>
      <c r="AC563">
        <v>92.974999999999994</v>
      </c>
      <c r="AD563">
        <v>126.85</v>
      </c>
      <c r="AE563">
        <v>975</v>
      </c>
      <c r="AF563">
        <v>101.84</v>
      </c>
      <c r="AG563">
        <v>1522</v>
      </c>
      <c r="AH563">
        <v>546</v>
      </c>
      <c r="AI563">
        <v>14.27</v>
      </c>
      <c r="AJ563">
        <v>1073</v>
      </c>
      <c r="AK563">
        <f>IF(ISNUMBER(VLOOKUP($A563,'[1]F-F_Research_Data_Factors_weekl'!$G$6:$J$4822,2,0)),VLOOKUP($A563,'[1]F-F_Research_Data_Factors_weekl'!$G$6:$J$4822,2,0),AK564)</f>
        <v>9287.2129934087206</v>
      </c>
      <c r="AL563">
        <f>IF(ISNUMBER(VLOOKUP($A563,'[1]F-F_Research_Data_Factors_weekl'!$G$6:$J$4822,3,0)),VLOOKUP($A563,'[1]F-F_Research_Data_Factors_weekl'!$G$6:$J$4822,3,0),AL564)</f>
        <v>314.07183715206224</v>
      </c>
      <c r="AM563">
        <f>IF(ISNUMBER(VLOOKUP($A563,'[1]F-F_Research_Data_Factors_weekl'!$G$6:$J$4822,4,0)),VLOOKUP($A563,'[1]F-F_Research_Data_Factors_weekl'!$G$6:$J$4822,4,0),AM564)</f>
        <v>4185.8752542569064</v>
      </c>
    </row>
    <row r="564" spans="1:39" x14ac:dyDescent="0.25">
      <c r="A564" s="14">
        <v>39500</v>
      </c>
      <c r="B564">
        <v>12381.02</v>
      </c>
      <c r="C564">
        <v>1353.11</v>
      </c>
      <c r="D564">
        <v>2303.35</v>
      </c>
      <c r="E564">
        <v>13585.93</v>
      </c>
      <c r="F564">
        <v>6806.29</v>
      </c>
      <c r="G564">
        <v>13500.46</v>
      </c>
      <c r="H564">
        <v>1321.37</v>
      </c>
      <c r="I564">
        <v>23305.040000000001</v>
      </c>
      <c r="J564">
        <v>2.0169000000000001</v>
      </c>
      <c r="K564">
        <v>2.8303000000000003</v>
      </c>
      <c r="L564">
        <v>3.8016000000000001</v>
      </c>
      <c r="M564">
        <v>4.5732999999999997</v>
      </c>
      <c r="N564">
        <v>75.52</v>
      </c>
      <c r="O564">
        <v>1.4826999999999999</v>
      </c>
      <c r="P564">
        <v>107.17</v>
      </c>
      <c r="Q564">
        <v>1.9668999999999999</v>
      </c>
      <c r="R564">
        <v>0.92410000000000003</v>
      </c>
      <c r="S564">
        <v>0.80869999999999997</v>
      </c>
      <c r="T564">
        <v>1.0851999999999999</v>
      </c>
      <c r="U564">
        <v>5.3067000000000002</v>
      </c>
      <c r="V564">
        <v>6.2742000000000004</v>
      </c>
      <c r="W564">
        <v>40.049999999999997</v>
      </c>
      <c r="X564">
        <v>3.2170000000000001</v>
      </c>
      <c r="Y564">
        <v>7.73</v>
      </c>
      <c r="Z564">
        <v>10.773300000000001</v>
      </c>
      <c r="AA564">
        <v>75.62</v>
      </c>
      <c r="AB564">
        <v>18.035</v>
      </c>
      <c r="AC564">
        <v>92</v>
      </c>
      <c r="AD564">
        <v>124.55</v>
      </c>
      <c r="AE564">
        <v>944.7</v>
      </c>
      <c r="AF564">
        <v>98.81</v>
      </c>
      <c r="AG564">
        <v>1420</v>
      </c>
      <c r="AH564">
        <v>522.25</v>
      </c>
      <c r="AI564">
        <v>13.78</v>
      </c>
      <c r="AJ564">
        <v>1049.5</v>
      </c>
      <c r="AK564">
        <f>IF(ISNUMBER(VLOOKUP($A564,'[1]F-F_Research_Data_Factors_weekl'!$G$6:$J$4822,2,0)),VLOOKUP($A564,'[1]F-F_Research_Data_Factors_weekl'!$G$6:$J$4822,2,0),AK565)</f>
        <v>9431.5151755953284</v>
      </c>
      <c r="AL564">
        <f>IF(ISNUMBER(VLOOKUP($A564,'[1]F-F_Research_Data_Factors_weekl'!$G$6:$J$4822,3,0)),VLOOKUP($A564,'[1]F-F_Research_Data_Factors_weekl'!$G$6:$J$4822,3,0),AL565)</f>
        <v>312.44711216878454</v>
      </c>
      <c r="AM564">
        <f>IF(ISNUMBER(VLOOKUP($A564,'[1]F-F_Research_Data_Factors_weekl'!$G$6:$J$4822,4,0)),VLOOKUP($A564,'[1]F-F_Research_Data_Factors_weekl'!$G$6:$J$4822,4,0),AM565)</f>
        <v>4228.5839521738626</v>
      </c>
    </row>
    <row r="565" spans="1:39" x14ac:dyDescent="0.25">
      <c r="A565" s="14">
        <v>39493</v>
      </c>
      <c r="B565">
        <v>12348.21</v>
      </c>
      <c r="C565">
        <v>1350</v>
      </c>
      <c r="D565">
        <v>2321.8000000000002</v>
      </c>
      <c r="E565">
        <v>13226.76</v>
      </c>
      <c r="F565">
        <v>6832.43</v>
      </c>
      <c r="G565">
        <v>13622.56</v>
      </c>
      <c r="H565">
        <v>1334.89</v>
      </c>
      <c r="I565">
        <v>24148.43</v>
      </c>
      <c r="J565">
        <v>1.9113</v>
      </c>
      <c r="K565">
        <v>2.7557999999999998</v>
      </c>
      <c r="L565">
        <v>3.7686000000000002</v>
      </c>
      <c r="M565">
        <v>4.5762</v>
      </c>
      <c r="N565">
        <v>76.100999999999999</v>
      </c>
      <c r="O565">
        <v>1.4681999999999999</v>
      </c>
      <c r="P565">
        <v>107.82</v>
      </c>
      <c r="Q565">
        <v>1.9612000000000001</v>
      </c>
      <c r="R565">
        <v>0.90910000000000002</v>
      </c>
      <c r="S565">
        <v>0.7903</v>
      </c>
      <c r="T565">
        <v>1.0931999999999999</v>
      </c>
      <c r="U565">
        <v>5.3846999999999996</v>
      </c>
      <c r="V565">
        <v>6.3330000000000002</v>
      </c>
      <c r="W565">
        <v>39.677900000000001</v>
      </c>
      <c r="X565">
        <v>3.2217000000000002</v>
      </c>
      <c r="Y565">
        <v>7.6725000000000003</v>
      </c>
      <c r="Z565">
        <v>10.759600000000001</v>
      </c>
      <c r="AA565">
        <v>68.819999999999993</v>
      </c>
      <c r="AB565">
        <v>17.117999999999999</v>
      </c>
      <c r="AC565">
        <v>91.4</v>
      </c>
      <c r="AD565">
        <v>122</v>
      </c>
      <c r="AE565">
        <v>902.8</v>
      </c>
      <c r="AF565">
        <v>95.5</v>
      </c>
      <c r="AG565">
        <v>1373.75</v>
      </c>
      <c r="AH565">
        <v>514.75</v>
      </c>
      <c r="AI565">
        <v>13.26</v>
      </c>
      <c r="AJ565">
        <v>1027.5</v>
      </c>
      <c r="AK565">
        <f>IF(ISNUMBER(VLOOKUP($A565,'[1]F-F_Research_Data_Factors_weekl'!$G$6:$J$4822,2,0)),VLOOKUP($A565,'[1]F-F_Research_Data_Factors_weekl'!$G$6:$J$4822,2,0),AK566)</f>
        <v>9423.9759947994899</v>
      </c>
      <c r="AL565">
        <f>IF(ISNUMBER(VLOOKUP($A565,'[1]F-F_Research_Data_Factors_weekl'!$G$6:$J$4822,3,0)),VLOOKUP($A565,'[1]F-F_Research_Data_Factors_weekl'!$G$6:$J$4822,3,0),AL566)</f>
        <v>314.71304610070968</v>
      </c>
      <c r="AM565">
        <f>IF(ISNUMBER(VLOOKUP($A565,'[1]F-F_Research_Data_Factors_weekl'!$G$6:$J$4822,4,0)),VLOOKUP($A565,'[1]F-F_Research_Data_Factors_weekl'!$G$6:$J$4822,4,0),AM566)</f>
        <v>4226.4707168154555</v>
      </c>
    </row>
    <row r="566" spans="1:39" x14ac:dyDescent="0.25">
      <c r="A566" s="14">
        <v>39486</v>
      </c>
      <c r="B566">
        <v>12182.13</v>
      </c>
      <c r="C566">
        <v>1331.29</v>
      </c>
      <c r="D566">
        <v>2304.85</v>
      </c>
      <c r="E566">
        <v>12989.34</v>
      </c>
      <c r="F566">
        <v>6767.28</v>
      </c>
      <c r="G566">
        <v>13017.24</v>
      </c>
      <c r="H566">
        <v>1287.1400000000001</v>
      </c>
      <c r="I566">
        <v>23469.46</v>
      </c>
      <c r="J566">
        <v>1.9218</v>
      </c>
      <c r="K566">
        <v>2.6890000000000001</v>
      </c>
      <c r="L566">
        <v>3.6428000000000003</v>
      </c>
      <c r="M566">
        <v>4.4165999999999999</v>
      </c>
      <c r="N566">
        <v>76.67</v>
      </c>
      <c r="O566">
        <v>1.4504000000000001</v>
      </c>
      <c r="P566">
        <v>107.3</v>
      </c>
      <c r="Q566">
        <v>1.9459</v>
      </c>
      <c r="R566">
        <v>0.89559999999999995</v>
      </c>
      <c r="S566">
        <v>0.78849999999999998</v>
      </c>
      <c r="T566">
        <v>1.1009</v>
      </c>
      <c r="U566">
        <v>5.5391000000000004</v>
      </c>
      <c r="V566">
        <v>6.4962</v>
      </c>
      <c r="W566">
        <v>39.6265</v>
      </c>
      <c r="X566">
        <v>3.2334999999999998</v>
      </c>
      <c r="Y566">
        <v>7.7882999999999996</v>
      </c>
      <c r="Z566">
        <v>10.7623</v>
      </c>
      <c r="AA566">
        <v>69.09</v>
      </c>
      <c r="AB566">
        <v>17.11</v>
      </c>
      <c r="AC566">
        <v>92.2</v>
      </c>
      <c r="AD566">
        <v>128.69999999999999</v>
      </c>
      <c r="AE566">
        <v>918.4</v>
      </c>
      <c r="AF566">
        <v>91.77</v>
      </c>
      <c r="AG566">
        <v>1339</v>
      </c>
      <c r="AH566">
        <v>508</v>
      </c>
      <c r="AI566">
        <v>12.71</v>
      </c>
      <c r="AJ566">
        <v>1093</v>
      </c>
      <c r="AK566">
        <f>IF(ISNUMBER(VLOOKUP($A566,'[1]F-F_Research_Data_Factors_weekl'!$G$6:$J$4822,2,0)),VLOOKUP($A566,'[1]F-F_Research_Data_Factors_weekl'!$G$6:$J$4822,2,0),AK567)</f>
        <v>9306.7114307717657</v>
      </c>
      <c r="AL566">
        <f>IF(ISNUMBER(VLOOKUP($A566,'[1]F-F_Research_Data_Factors_weekl'!$G$6:$J$4822,3,0)),VLOOKUP($A566,'[1]F-F_Research_Data_Factors_weekl'!$G$6:$J$4822,3,0),AL567)</f>
        <v>318.69675554502243</v>
      </c>
      <c r="AM566">
        <f>IF(ISNUMBER(VLOOKUP($A566,'[1]F-F_Research_Data_Factors_weekl'!$G$6:$J$4822,4,0)),VLOOKUP($A566,'[1]F-F_Research_Data_Factors_weekl'!$G$6:$J$4822,4,0),AM567)</f>
        <v>4232.8199467355589</v>
      </c>
    </row>
    <row r="567" spans="1:39" x14ac:dyDescent="0.25">
      <c r="A567" s="14">
        <v>39479</v>
      </c>
      <c r="B567">
        <v>12743.19</v>
      </c>
      <c r="C567">
        <v>1395.41</v>
      </c>
      <c r="D567">
        <v>2413.36</v>
      </c>
      <c r="E567">
        <v>13318.37</v>
      </c>
      <c r="F567">
        <v>6968.67</v>
      </c>
      <c r="G567">
        <v>13497.16</v>
      </c>
      <c r="H567">
        <v>1336.86</v>
      </c>
      <c r="I567">
        <v>24123.58</v>
      </c>
      <c r="J567">
        <v>2.0685000000000002</v>
      </c>
      <c r="K567">
        <v>2.7401</v>
      </c>
      <c r="L567">
        <v>3.5926</v>
      </c>
      <c r="M567">
        <v>4.3083999999999998</v>
      </c>
      <c r="N567">
        <v>75.444999999999993</v>
      </c>
      <c r="O567">
        <v>1.4802</v>
      </c>
      <c r="P567">
        <v>106.49</v>
      </c>
      <c r="Q567">
        <v>1.9651000000000001</v>
      </c>
      <c r="R567">
        <v>0.90429999999999999</v>
      </c>
      <c r="S567">
        <v>0.79490000000000005</v>
      </c>
      <c r="T567">
        <v>1.0897000000000001</v>
      </c>
      <c r="U567">
        <v>5.4382000000000001</v>
      </c>
      <c r="V567">
        <v>6.3688000000000002</v>
      </c>
      <c r="W567">
        <v>39.352600000000002</v>
      </c>
      <c r="X567">
        <v>3.2309999999999999</v>
      </c>
      <c r="Y567">
        <v>7.36</v>
      </c>
      <c r="Z567">
        <v>10.8096</v>
      </c>
      <c r="AA567">
        <v>68.16</v>
      </c>
      <c r="AB567">
        <v>16.87</v>
      </c>
      <c r="AC567">
        <v>90.224999999999994</v>
      </c>
      <c r="AD567">
        <v>136.80000000000001</v>
      </c>
      <c r="AE567">
        <v>908.7</v>
      </c>
      <c r="AF567">
        <v>88.96</v>
      </c>
      <c r="AG567">
        <v>1287.25</v>
      </c>
      <c r="AH567">
        <v>500.5</v>
      </c>
      <c r="AI567">
        <v>12.35</v>
      </c>
      <c r="AJ567">
        <v>943</v>
      </c>
      <c r="AK567">
        <f>IF(ISNUMBER(VLOOKUP($A567,'[1]F-F_Research_Data_Factors_weekl'!$G$6:$J$4822,2,0)),VLOOKUP($A567,'[1]F-F_Research_Data_Factors_weekl'!$G$6:$J$4822,2,0),AK568)</f>
        <v>9724.8813278701837</v>
      </c>
      <c r="AL567">
        <f>IF(ISNUMBER(VLOOKUP($A567,'[1]F-F_Research_Data_Factors_weekl'!$G$6:$J$4822,3,0)),VLOOKUP($A567,'[1]F-F_Research_Data_Factors_weekl'!$G$6:$J$4822,3,0),AL568)</f>
        <v>316.95351123323957</v>
      </c>
      <c r="AM567">
        <f>IF(ISNUMBER(VLOOKUP($A567,'[1]F-F_Research_Data_Factors_weekl'!$G$6:$J$4822,4,0)),VLOOKUP($A567,'[1]F-F_Research_Data_Factors_weekl'!$G$6:$J$4822,4,0),AM568)</f>
        <v>4229.8590454037767</v>
      </c>
    </row>
    <row r="568" spans="1:39" x14ac:dyDescent="0.25">
      <c r="A568" s="14">
        <v>39472</v>
      </c>
      <c r="B568">
        <v>12207.17</v>
      </c>
      <c r="C568">
        <v>1330.61</v>
      </c>
      <c r="D568">
        <v>2326.1999999999998</v>
      </c>
      <c r="E568">
        <v>12894.83</v>
      </c>
      <c r="F568">
        <v>6816.74</v>
      </c>
      <c r="G568">
        <v>13629.16</v>
      </c>
      <c r="H568">
        <v>1344.77</v>
      </c>
      <c r="I568">
        <v>25122.37</v>
      </c>
      <c r="J568">
        <v>2.1818</v>
      </c>
      <c r="K568">
        <v>2.7503000000000002</v>
      </c>
      <c r="L568">
        <v>3.5493999999999999</v>
      </c>
      <c r="M568">
        <v>4.2633999999999999</v>
      </c>
      <c r="N568">
        <v>75.972999999999999</v>
      </c>
      <c r="O568">
        <v>1.4681</v>
      </c>
      <c r="P568">
        <v>106.73</v>
      </c>
      <c r="Q568">
        <v>1.9830999999999999</v>
      </c>
      <c r="R568">
        <v>0.87970000000000004</v>
      </c>
      <c r="S568">
        <v>0.76800000000000002</v>
      </c>
      <c r="T568">
        <v>1.0967</v>
      </c>
      <c r="U568">
        <v>5.4977</v>
      </c>
      <c r="V568">
        <v>6.4664000000000001</v>
      </c>
      <c r="W568">
        <v>39.3645</v>
      </c>
      <c r="X568">
        <v>3.2412999999999998</v>
      </c>
      <c r="Y568">
        <v>7.15</v>
      </c>
      <c r="Z568">
        <v>10.8988</v>
      </c>
      <c r="AA568">
        <v>67.89</v>
      </c>
      <c r="AB568">
        <v>16.489999999999998</v>
      </c>
      <c r="AC568">
        <v>91.4</v>
      </c>
      <c r="AD568">
        <v>136.80000000000001</v>
      </c>
      <c r="AE568">
        <v>910.7</v>
      </c>
      <c r="AF568">
        <v>90.71</v>
      </c>
      <c r="AG568">
        <v>1243</v>
      </c>
      <c r="AH568">
        <v>498.25</v>
      </c>
      <c r="AI568">
        <v>11.94</v>
      </c>
      <c r="AJ568">
        <v>933</v>
      </c>
      <c r="AK568">
        <f>IF(ISNUMBER(VLOOKUP($A568,'[1]F-F_Research_Data_Factors_weekl'!$G$6:$J$4822,2,0)),VLOOKUP($A568,'[1]F-F_Research_Data_Factors_weekl'!$G$6:$J$4822,2,0),AK569)</f>
        <v>9257.3834629892281</v>
      </c>
      <c r="AL568">
        <f>IF(ISNUMBER(VLOOKUP($A568,'[1]F-F_Research_Data_Factors_weekl'!$G$6:$J$4822,3,0)),VLOOKUP($A568,'[1]F-F_Research_Data_Factors_weekl'!$G$6:$J$4822,3,0),AL569)</f>
        <v>314.62528413067258</v>
      </c>
      <c r="AM568">
        <f>IF(ISNUMBER(VLOOKUP($A568,'[1]F-F_Research_Data_Factors_weekl'!$G$6:$J$4822,4,0)),VLOOKUP($A568,'[1]F-F_Research_Data_Factors_weekl'!$G$6:$J$4822,4,0),AM569)</f>
        <v>4127.4971169045439</v>
      </c>
    </row>
    <row r="569" spans="1:39" x14ac:dyDescent="0.25">
      <c r="A569" s="14">
        <v>39465</v>
      </c>
      <c r="B569">
        <v>12099.3</v>
      </c>
      <c r="C569">
        <v>1325.19</v>
      </c>
      <c r="D569">
        <v>2340.02</v>
      </c>
      <c r="E569">
        <v>12737.12</v>
      </c>
      <c r="F569">
        <v>7314.17</v>
      </c>
      <c r="G569">
        <v>13861.29</v>
      </c>
      <c r="H569">
        <v>1341.5</v>
      </c>
      <c r="I569">
        <v>25201.87</v>
      </c>
      <c r="J569">
        <v>2.3460999999999999</v>
      </c>
      <c r="K569">
        <v>2.8599000000000001</v>
      </c>
      <c r="L569">
        <v>3.6297000000000001</v>
      </c>
      <c r="M569">
        <v>4.2809999999999997</v>
      </c>
      <c r="N569">
        <v>76.382999999999996</v>
      </c>
      <c r="O569">
        <v>1.4621</v>
      </c>
      <c r="P569">
        <v>106.87</v>
      </c>
      <c r="Q569">
        <v>1.9554</v>
      </c>
      <c r="R569">
        <v>0.87919999999999998</v>
      </c>
      <c r="S569">
        <v>0.76</v>
      </c>
      <c r="T569">
        <v>1.0983000000000001</v>
      </c>
      <c r="U569">
        <v>5.4756999999999998</v>
      </c>
      <c r="V569">
        <v>6.4424999999999999</v>
      </c>
      <c r="W569">
        <v>39.305</v>
      </c>
      <c r="X569">
        <v>3.2635000000000001</v>
      </c>
      <c r="Y569">
        <v>7.0505000000000004</v>
      </c>
      <c r="Z569">
        <v>10.904500000000001</v>
      </c>
      <c r="AA569">
        <v>70.73</v>
      </c>
      <c r="AB569">
        <v>16.215</v>
      </c>
      <c r="AC569">
        <v>91</v>
      </c>
      <c r="AD569">
        <v>136.05000000000001</v>
      </c>
      <c r="AE569">
        <v>881.7</v>
      </c>
      <c r="AF569">
        <v>90.57</v>
      </c>
      <c r="AG569">
        <v>1264</v>
      </c>
      <c r="AH569">
        <v>498.25</v>
      </c>
      <c r="AI569">
        <v>11.99</v>
      </c>
      <c r="AJ569">
        <v>962.5</v>
      </c>
      <c r="AK569">
        <f>IF(ISNUMBER(VLOOKUP($A569,'[1]F-F_Research_Data_Factors_weekl'!$G$6:$J$4822,2,0)),VLOOKUP($A569,'[1]F-F_Research_Data_Factors_weekl'!$G$6:$J$4822,2,0),AK570)</f>
        <v>9198.5129799177539</v>
      </c>
      <c r="AL569">
        <f>IF(ISNUMBER(VLOOKUP($A569,'[1]F-F_Research_Data_Factors_weekl'!$G$6:$J$4822,3,0)),VLOOKUP($A569,'[1]F-F_Research_Data_Factors_weekl'!$G$6:$J$4822,3,0),AL570)</f>
        <v>311.84982072620937</v>
      </c>
      <c r="AM569">
        <f>IF(ISNUMBER(VLOOKUP($A569,'[1]F-F_Research_Data_Factors_weekl'!$G$6:$J$4822,4,0)),VLOOKUP($A569,'[1]F-F_Research_Data_Factors_weekl'!$G$6:$J$4822,4,0),AM570)</f>
        <v>4024.4706678086422</v>
      </c>
    </row>
    <row r="570" spans="1:39" x14ac:dyDescent="0.25">
      <c r="A570" s="14">
        <v>39458</v>
      </c>
      <c r="B570">
        <v>12606.3</v>
      </c>
      <c r="C570">
        <v>1401.02</v>
      </c>
      <c r="D570">
        <v>2439.94</v>
      </c>
      <c r="E570">
        <v>13632.57</v>
      </c>
      <c r="F570">
        <v>7717.95</v>
      </c>
      <c r="G570">
        <v>14110.79</v>
      </c>
      <c r="H570">
        <v>1377.58</v>
      </c>
      <c r="I570">
        <v>26867.01</v>
      </c>
      <c r="J570">
        <v>2.5510999999999999</v>
      </c>
      <c r="K570">
        <v>3.0371999999999999</v>
      </c>
      <c r="L570">
        <v>3.7835000000000001</v>
      </c>
      <c r="M570">
        <v>4.375</v>
      </c>
      <c r="N570">
        <v>75.977999999999994</v>
      </c>
      <c r="O570">
        <v>1.4776</v>
      </c>
      <c r="P570">
        <v>108.84</v>
      </c>
      <c r="Q570">
        <v>1.9565999999999999</v>
      </c>
      <c r="R570">
        <v>0.89090000000000003</v>
      </c>
      <c r="S570">
        <v>0.78259999999999996</v>
      </c>
      <c r="T570">
        <v>1.1013999999999999</v>
      </c>
      <c r="U570">
        <v>5.2961999999999998</v>
      </c>
      <c r="V570">
        <v>6.3562000000000003</v>
      </c>
      <c r="W570">
        <v>39.295000000000002</v>
      </c>
      <c r="X570">
        <v>3.2595000000000001</v>
      </c>
      <c r="Y570">
        <v>6.7587999999999999</v>
      </c>
      <c r="Z570">
        <v>10.943</v>
      </c>
      <c r="AA570">
        <v>69.959999999999994</v>
      </c>
      <c r="AB570">
        <v>16.37</v>
      </c>
      <c r="AC570">
        <v>91.35</v>
      </c>
      <c r="AD570">
        <v>134</v>
      </c>
      <c r="AE570">
        <v>897.7</v>
      </c>
      <c r="AF570">
        <v>92.69</v>
      </c>
      <c r="AG570">
        <v>1286</v>
      </c>
      <c r="AH570">
        <v>495</v>
      </c>
      <c r="AI570">
        <v>11.32</v>
      </c>
      <c r="AJ570">
        <v>909.25</v>
      </c>
      <c r="AK570">
        <f>IF(ISNUMBER(VLOOKUP($A570,'[1]F-F_Research_Data_Factors_weekl'!$G$6:$J$4822,2,0)),VLOOKUP($A570,'[1]F-F_Research_Data_Factors_weekl'!$G$6:$J$4822,2,0),AK571)</f>
        <v>9701.0261336403219</v>
      </c>
      <c r="AL570">
        <f>IF(ISNUMBER(VLOOKUP($A570,'[1]F-F_Research_Data_Factors_weekl'!$G$6:$J$4822,3,0)),VLOOKUP($A570,'[1]F-F_Research_Data_Factors_weekl'!$G$6:$J$4822,3,0),AL571)</f>
        <v>307.63521823637109</v>
      </c>
      <c r="AM570">
        <f>IF(ISNUMBER(VLOOKUP($A570,'[1]F-F_Research_Data_Factors_weekl'!$G$6:$J$4822,4,0)),VLOOKUP($A570,'[1]F-F_Research_Data_Factors_weekl'!$G$6:$J$4822,4,0),AM571)</f>
        <v>4028.4991669756178</v>
      </c>
    </row>
    <row r="571" spans="1:39" x14ac:dyDescent="0.25">
      <c r="A571" s="14">
        <v>39451</v>
      </c>
      <c r="B571">
        <v>12800.18</v>
      </c>
      <c r="C571">
        <v>1411.63</v>
      </c>
      <c r="D571">
        <v>2504.65</v>
      </c>
      <c r="E571">
        <v>13778.58</v>
      </c>
      <c r="F571">
        <v>7808.69</v>
      </c>
      <c r="G571">
        <v>14691.41</v>
      </c>
      <c r="H571">
        <v>1411.91</v>
      </c>
      <c r="I571">
        <v>27519.69</v>
      </c>
      <c r="J571">
        <v>2.7439999999999998</v>
      </c>
      <c r="K571">
        <v>3.1840999999999999</v>
      </c>
      <c r="L571">
        <v>3.8651</v>
      </c>
      <c r="M571">
        <v>4.3761000000000001</v>
      </c>
      <c r="N571">
        <v>75.793000000000006</v>
      </c>
      <c r="O571">
        <v>1.4742999999999999</v>
      </c>
      <c r="P571">
        <v>108.6</v>
      </c>
      <c r="Q571">
        <v>1.974</v>
      </c>
      <c r="R571">
        <v>0.87219999999999998</v>
      </c>
      <c r="S571">
        <v>0.76619999999999999</v>
      </c>
      <c r="T571">
        <v>1.1083000000000001</v>
      </c>
      <c r="U571">
        <v>5.3451000000000004</v>
      </c>
      <c r="V571">
        <v>6.3609</v>
      </c>
      <c r="W571">
        <v>39.333799999999997</v>
      </c>
      <c r="X571">
        <v>3.2839999999999998</v>
      </c>
      <c r="Y571">
        <v>6.8719999999999999</v>
      </c>
      <c r="Z571">
        <v>10.9238</v>
      </c>
      <c r="AA571">
        <v>68.69</v>
      </c>
      <c r="AB571">
        <v>15.462</v>
      </c>
      <c r="AC571">
        <v>94.55</v>
      </c>
      <c r="AD571">
        <v>138.55000000000001</v>
      </c>
      <c r="AE571">
        <v>865.7</v>
      </c>
      <c r="AF571">
        <v>97.91</v>
      </c>
      <c r="AG571">
        <v>1249</v>
      </c>
      <c r="AH571">
        <v>466.75</v>
      </c>
      <c r="AI571">
        <v>11.32</v>
      </c>
      <c r="AJ571">
        <v>931.5</v>
      </c>
      <c r="AK571">
        <f>IF(ISNUMBER(VLOOKUP($A571,'[1]F-F_Research_Data_Factors_weekl'!$G$6:$J$4822,2,0)),VLOOKUP($A571,'[1]F-F_Research_Data_Factors_weekl'!$G$6:$J$4822,2,0),AK572)</f>
        <v>9810.9083066750827</v>
      </c>
      <c r="AL571">
        <f>IF(ISNUMBER(VLOOKUP($A571,'[1]F-F_Research_Data_Factors_weekl'!$G$6:$J$4822,3,0)),VLOOKUP($A571,'[1]F-F_Research_Data_Factors_weekl'!$G$6:$J$4822,3,0),AL572)</f>
        <v>312.60564804021044</v>
      </c>
      <c r="AM571">
        <f>IF(ISNUMBER(VLOOKUP($A571,'[1]F-F_Research_Data_Factors_weekl'!$G$6:$J$4822,4,0)),VLOOKUP($A571,'[1]F-F_Research_Data_Factors_weekl'!$G$6:$J$4822,4,0),AM572)</f>
        <v>4051.1858074976044</v>
      </c>
    </row>
    <row r="572" spans="1:39" x14ac:dyDescent="0.25">
      <c r="A572" s="14">
        <v>39444</v>
      </c>
      <c r="B572">
        <v>13365.87</v>
      </c>
      <c r="C572">
        <v>1478.49</v>
      </c>
      <c r="D572">
        <v>2674.46</v>
      </c>
      <c r="E572">
        <v>13821.34</v>
      </c>
      <c r="F572">
        <v>8067.32</v>
      </c>
      <c r="G572">
        <v>15307.78</v>
      </c>
      <c r="H572">
        <v>1475.68</v>
      </c>
      <c r="I572">
        <v>27370.6</v>
      </c>
      <c r="J572">
        <v>3.1038999999999999</v>
      </c>
      <c r="K572">
        <v>3.4910999999999999</v>
      </c>
      <c r="L572">
        <v>4.0731999999999999</v>
      </c>
      <c r="M572">
        <v>4.4949000000000003</v>
      </c>
      <c r="N572">
        <v>76.218000000000004</v>
      </c>
      <c r="O572">
        <v>1.4722999999999999</v>
      </c>
      <c r="P572">
        <v>112.29</v>
      </c>
      <c r="Q572">
        <v>1.9964</v>
      </c>
      <c r="R572">
        <v>0.87629999999999997</v>
      </c>
      <c r="S572">
        <v>0.77480000000000004</v>
      </c>
      <c r="T572">
        <v>1.1264000000000001</v>
      </c>
      <c r="U572">
        <v>5.4118000000000004</v>
      </c>
      <c r="V572">
        <v>6.4005999999999998</v>
      </c>
      <c r="W572">
        <v>39.431199999999997</v>
      </c>
      <c r="X572">
        <v>3.3185000000000002</v>
      </c>
      <c r="Y572">
        <v>6.8120000000000003</v>
      </c>
      <c r="Z572">
        <v>10.903600000000001</v>
      </c>
      <c r="AA572">
        <v>67.89</v>
      </c>
      <c r="AB572">
        <v>14.895</v>
      </c>
      <c r="AC572">
        <v>93.5</v>
      </c>
      <c r="AD572">
        <v>143</v>
      </c>
      <c r="AE572">
        <v>842.7</v>
      </c>
      <c r="AF572">
        <v>96</v>
      </c>
      <c r="AG572">
        <v>1207.75</v>
      </c>
      <c r="AH572">
        <v>452</v>
      </c>
      <c r="AI572">
        <v>10.94</v>
      </c>
      <c r="AJ572">
        <v>885</v>
      </c>
      <c r="AK572">
        <f>IF(ISNUMBER(VLOOKUP($A572,'[1]F-F_Research_Data_Factors_weekl'!$G$6:$J$4822,2,0)),VLOOKUP($A572,'[1]F-F_Research_Data_Factors_weekl'!$G$6:$J$4822,2,0),AK573)</f>
        <v>10301.247697054896</v>
      </c>
      <c r="AL572">
        <f>IF(ISNUMBER(VLOOKUP($A572,'[1]F-F_Research_Data_Factors_weekl'!$G$6:$J$4822,3,0)),VLOOKUP($A572,'[1]F-F_Research_Data_Factors_weekl'!$G$6:$J$4822,3,0),AL573)</f>
        <v>317.46282932894326</v>
      </c>
      <c r="AM572">
        <f>IF(ISNUMBER(VLOOKUP($A572,'[1]F-F_Research_Data_Factors_weekl'!$G$6:$J$4822,4,0)),VLOOKUP($A572,'[1]F-F_Research_Data_Factors_weekl'!$G$6:$J$4822,4,0),AM573)</f>
        <v>4047.9474495379745</v>
      </c>
    </row>
    <row r="573" spans="1:39" x14ac:dyDescent="0.25">
      <c r="A573" s="14">
        <v>39437</v>
      </c>
      <c r="B573">
        <v>13450.65</v>
      </c>
      <c r="C573">
        <v>1484.46</v>
      </c>
      <c r="D573">
        <v>2691.99</v>
      </c>
      <c r="E573">
        <v>13596.09</v>
      </c>
      <c r="F573">
        <v>8002.67</v>
      </c>
      <c r="G573">
        <v>15257</v>
      </c>
      <c r="H573">
        <v>1469.2</v>
      </c>
      <c r="I573">
        <v>27626.92</v>
      </c>
      <c r="J573">
        <v>3.1913999999999998</v>
      </c>
      <c r="K573">
        <v>3.5766</v>
      </c>
      <c r="L573">
        <v>4.1679000000000004</v>
      </c>
      <c r="M573">
        <v>4.5823</v>
      </c>
      <c r="N573">
        <v>77.721000000000004</v>
      </c>
      <c r="O573">
        <v>1.4381999999999999</v>
      </c>
      <c r="P573">
        <v>114.05</v>
      </c>
      <c r="Q573">
        <v>1.9834000000000001</v>
      </c>
      <c r="R573">
        <v>0.86739999999999995</v>
      </c>
      <c r="S573">
        <v>0.76349999999999996</v>
      </c>
      <c r="T573">
        <v>1.1548</v>
      </c>
      <c r="U573">
        <v>5.5823999999999998</v>
      </c>
      <c r="V573">
        <v>6.5816999999999997</v>
      </c>
      <c r="W573">
        <v>39.496200000000002</v>
      </c>
      <c r="X573">
        <v>3.3479999999999999</v>
      </c>
      <c r="Y573">
        <v>7.0288000000000004</v>
      </c>
      <c r="Z573">
        <v>10.824</v>
      </c>
      <c r="AA573">
        <v>66.58</v>
      </c>
      <c r="AB573">
        <v>14.346</v>
      </c>
      <c r="AC573">
        <v>92.1</v>
      </c>
      <c r="AD573">
        <v>147.75</v>
      </c>
      <c r="AE573">
        <v>811.6</v>
      </c>
      <c r="AF573">
        <v>93.31</v>
      </c>
      <c r="AG573">
        <v>1177.5</v>
      </c>
      <c r="AH573">
        <v>443.5</v>
      </c>
      <c r="AI573">
        <v>11.05</v>
      </c>
      <c r="AJ573">
        <v>949</v>
      </c>
      <c r="AK573">
        <f>IF(ISNUMBER(VLOOKUP($A573,'[1]F-F_Research_Data_Factors_weekl'!$G$6:$J$4822,2,0)),VLOOKUP($A573,'[1]F-F_Research_Data_Factors_weekl'!$G$6:$J$4822,2,0),AK574)</f>
        <v>10351.972361626867</v>
      </c>
      <c r="AL573">
        <f>IF(ISNUMBER(VLOOKUP($A573,'[1]F-F_Research_Data_Factors_weekl'!$G$6:$J$4822,3,0)),VLOOKUP($A573,'[1]F-F_Research_Data_Factors_weekl'!$G$6:$J$4822,3,0),AL574)</f>
        <v>321.4487943792459</v>
      </c>
      <c r="AM573">
        <f>IF(ISNUMBER(VLOOKUP($A573,'[1]F-F_Research_Data_Factors_weekl'!$G$6:$J$4822,4,0)),VLOOKUP($A573,'[1]F-F_Research_Data_Factors_weekl'!$G$6:$J$4822,4,0),AM574)</f>
        <v>4045.115868430074</v>
      </c>
    </row>
    <row r="574" spans="1:39" x14ac:dyDescent="0.25">
      <c r="A574" s="14">
        <v>39430</v>
      </c>
      <c r="B574">
        <v>13339.85</v>
      </c>
      <c r="C574">
        <v>1467.95</v>
      </c>
      <c r="D574">
        <v>2635.74</v>
      </c>
      <c r="E574">
        <v>13674.23</v>
      </c>
      <c r="F574">
        <v>7948.36</v>
      </c>
      <c r="G574">
        <v>15514.51</v>
      </c>
      <c r="H574">
        <v>1501.25</v>
      </c>
      <c r="I574">
        <v>27563.64</v>
      </c>
      <c r="J574">
        <v>3.3075999999999999</v>
      </c>
      <c r="K574">
        <v>3.6318999999999999</v>
      </c>
      <c r="L574">
        <v>4.234</v>
      </c>
      <c r="M574">
        <v>4.6582999999999997</v>
      </c>
      <c r="N574">
        <v>77.436000000000007</v>
      </c>
      <c r="O574">
        <v>1.4429000000000001</v>
      </c>
      <c r="P574">
        <v>113.28</v>
      </c>
      <c r="Q574">
        <v>2.0173000000000001</v>
      </c>
      <c r="R574">
        <v>0.86070000000000002</v>
      </c>
      <c r="S574">
        <v>0.76519999999999999</v>
      </c>
      <c r="T574">
        <v>1.1529</v>
      </c>
      <c r="U574">
        <v>5.5353000000000003</v>
      </c>
      <c r="V574">
        <v>6.5144000000000002</v>
      </c>
      <c r="W574">
        <v>39.347499999999997</v>
      </c>
      <c r="X574">
        <v>3.3119999999999998</v>
      </c>
      <c r="Y574">
        <v>6.8887999999999998</v>
      </c>
      <c r="Z574">
        <v>10.8384</v>
      </c>
      <c r="AA574">
        <v>65.849999999999994</v>
      </c>
      <c r="AB574">
        <v>13.826000000000001</v>
      </c>
      <c r="AC574">
        <v>92.6</v>
      </c>
      <c r="AD574">
        <v>145.9</v>
      </c>
      <c r="AE574">
        <v>793.3</v>
      </c>
      <c r="AF574">
        <v>91.27</v>
      </c>
      <c r="AG574">
        <v>1157</v>
      </c>
      <c r="AH574">
        <v>420</v>
      </c>
      <c r="AI574">
        <v>10.48</v>
      </c>
      <c r="AJ574">
        <v>939</v>
      </c>
      <c r="AK574">
        <f>IF(ISNUMBER(VLOOKUP($A574,'[1]F-F_Research_Data_Factors_weekl'!$G$6:$J$4822,2,0)),VLOOKUP($A574,'[1]F-F_Research_Data_Factors_weekl'!$G$6:$J$4822,2,0),AK575)</f>
        <v>10226.190221897528</v>
      </c>
      <c r="AL574">
        <f>IF(ISNUMBER(VLOOKUP($A574,'[1]F-F_Research_Data_Factors_weekl'!$G$6:$J$4822,3,0)),VLOOKUP($A574,'[1]F-F_Research_Data_Factors_weekl'!$G$6:$J$4822,3,0),AL575)</f>
        <v>313.73101149643367</v>
      </c>
      <c r="AM574">
        <f>IF(ISNUMBER(VLOOKUP($A574,'[1]F-F_Research_Data_Factors_weekl'!$G$6:$J$4822,4,0)),VLOOKUP($A574,'[1]F-F_Research_Data_Factors_weekl'!$G$6:$J$4822,4,0),AM575)</f>
        <v>4066.2604226277381</v>
      </c>
    </row>
    <row r="575" spans="1:39" x14ac:dyDescent="0.25">
      <c r="A575" s="14">
        <v>39423</v>
      </c>
      <c r="B575">
        <v>13625.58</v>
      </c>
      <c r="C575">
        <v>1504.66</v>
      </c>
      <c r="D575">
        <v>2706.16</v>
      </c>
      <c r="E575">
        <v>13862.97</v>
      </c>
      <c r="F575">
        <v>7994.07</v>
      </c>
      <c r="G575">
        <v>15956.37</v>
      </c>
      <c r="H575">
        <v>1561.76</v>
      </c>
      <c r="I575">
        <v>28842.47</v>
      </c>
      <c r="J575">
        <v>3.1</v>
      </c>
      <c r="K575">
        <v>3.4956</v>
      </c>
      <c r="L575">
        <v>4.1048</v>
      </c>
      <c r="M575">
        <v>4.5697000000000001</v>
      </c>
      <c r="N575">
        <v>76.287999999999997</v>
      </c>
      <c r="O575">
        <v>1.4658</v>
      </c>
      <c r="P575">
        <v>111.69</v>
      </c>
      <c r="Q575">
        <v>2.0304000000000002</v>
      </c>
      <c r="R575">
        <v>0.87609999999999999</v>
      </c>
      <c r="S575">
        <v>0.77680000000000005</v>
      </c>
      <c r="T575">
        <v>1.1280000000000001</v>
      </c>
      <c r="U575">
        <v>5.4703999999999997</v>
      </c>
      <c r="V575">
        <v>6.4120999999999997</v>
      </c>
      <c r="W575">
        <v>39.407499999999999</v>
      </c>
      <c r="X575">
        <v>3.3241999999999998</v>
      </c>
      <c r="Y575">
        <v>6.6974999999999998</v>
      </c>
      <c r="Z575">
        <v>10.822800000000001</v>
      </c>
      <c r="AA575">
        <v>64.55</v>
      </c>
      <c r="AB575">
        <v>14.324999999999999</v>
      </c>
      <c r="AC575">
        <v>94.025000000000006</v>
      </c>
      <c r="AD575">
        <v>143.5</v>
      </c>
      <c r="AE575">
        <v>794.4</v>
      </c>
      <c r="AF575">
        <v>88.28</v>
      </c>
      <c r="AG575">
        <v>1119.75</v>
      </c>
      <c r="AH575">
        <v>399.5</v>
      </c>
      <c r="AI575">
        <v>9.9</v>
      </c>
      <c r="AJ575">
        <v>903.5</v>
      </c>
      <c r="AK575">
        <f>IF(ISNUMBER(VLOOKUP($A575,'[1]F-F_Research_Data_Factors_weekl'!$G$6:$J$4822,2,0)),VLOOKUP($A575,'[1]F-F_Research_Data_Factors_weekl'!$G$6:$J$4822,2,0),AK576)</f>
        <v>10502.403432163426</v>
      </c>
      <c r="AL575">
        <f>IF(ISNUMBER(VLOOKUP($A575,'[1]F-F_Research_Data_Factors_weekl'!$G$6:$J$4822,3,0)),VLOOKUP($A575,'[1]F-F_Research_Data_Factors_weekl'!$G$6:$J$4822,3,0),AL576)</f>
        <v>317.41300232338494</v>
      </c>
      <c r="AM575">
        <f>IF(ISNUMBER(VLOOKUP($A575,'[1]F-F_Research_Data_Factors_weekl'!$G$6:$J$4822,4,0)),VLOOKUP($A575,'[1]F-F_Research_Data_Factors_weekl'!$G$6:$J$4822,4,0),AM576)</f>
        <v>4090.805254152654</v>
      </c>
    </row>
    <row r="576" spans="1:39" x14ac:dyDescent="0.25">
      <c r="A576" s="14">
        <v>39416</v>
      </c>
      <c r="B576">
        <v>13371.72</v>
      </c>
      <c r="C576">
        <v>1481.14</v>
      </c>
      <c r="D576">
        <v>2660.96</v>
      </c>
      <c r="E576">
        <v>13689.12</v>
      </c>
      <c r="F576">
        <v>7870.52</v>
      </c>
      <c r="G576">
        <v>15680.67</v>
      </c>
      <c r="H576">
        <v>1531.88</v>
      </c>
      <c r="I576">
        <v>28643.61</v>
      </c>
      <c r="J576">
        <v>2.9946999999999999</v>
      </c>
      <c r="K576">
        <v>3.3818000000000001</v>
      </c>
      <c r="L576">
        <v>3.9379</v>
      </c>
      <c r="M576">
        <v>4.3789999999999996</v>
      </c>
      <c r="N576">
        <v>76.147000000000006</v>
      </c>
      <c r="O576">
        <v>1.4633</v>
      </c>
      <c r="P576">
        <v>111.24</v>
      </c>
      <c r="Q576">
        <v>2.0562999999999998</v>
      </c>
      <c r="R576">
        <v>0.88439999999999996</v>
      </c>
      <c r="S576">
        <v>0.76429999999999998</v>
      </c>
      <c r="T576">
        <v>1.1317999999999999</v>
      </c>
      <c r="U576">
        <v>5.5430000000000001</v>
      </c>
      <c r="V576">
        <v>6.3981000000000003</v>
      </c>
      <c r="W576">
        <v>39.598700000000001</v>
      </c>
      <c r="X576">
        <v>3.3584999999999998</v>
      </c>
      <c r="Y576">
        <v>6.8037999999999998</v>
      </c>
      <c r="Z576">
        <v>10.920199999999999</v>
      </c>
      <c r="AA576">
        <v>58.2</v>
      </c>
      <c r="AB576">
        <v>13.962999999999999</v>
      </c>
      <c r="AC576">
        <v>93.85</v>
      </c>
      <c r="AD576">
        <v>136.75</v>
      </c>
      <c r="AE576">
        <v>782.2</v>
      </c>
      <c r="AF576">
        <v>88.71</v>
      </c>
      <c r="AG576">
        <v>1080</v>
      </c>
      <c r="AH576">
        <v>384.5</v>
      </c>
      <c r="AI576">
        <v>9.75</v>
      </c>
      <c r="AJ576">
        <v>867</v>
      </c>
      <c r="AK576">
        <f>IF(ISNUMBER(VLOOKUP($A576,'[1]F-F_Research_Data_Factors_weekl'!$G$6:$J$4822,2,0)),VLOOKUP($A576,'[1]F-F_Research_Data_Factors_weekl'!$G$6:$J$4822,2,0),AK577)</f>
        <v>10323.801663386834</v>
      </c>
      <c r="AL576">
        <f>IF(ISNUMBER(VLOOKUP($A576,'[1]F-F_Research_Data_Factors_weekl'!$G$6:$J$4822,3,0)),VLOOKUP($A576,'[1]F-F_Research_Data_Factors_weekl'!$G$6:$J$4822,3,0),AL577)</f>
        <v>316.74783187644442</v>
      </c>
      <c r="AM576">
        <f>IF(ISNUMBER(VLOOKUP($A576,'[1]F-F_Research_Data_Factors_weekl'!$G$6:$J$4822,4,0)),VLOOKUP($A576,'[1]F-F_Research_Data_Factors_weekl'!$G$6:$J$4822,4,0),AM577)</f>
        <v>4085.9021715467975</v>
      </c>
    </row>
    <row r="577" spans="1:39" x14ac:dyDescent="0.25">
      <c r="A577" s="14">
        <v>39409</v>
      </c>
      <c r="B577">
        <v>12980.88</v>
      </c>
      <c r="C577">
        <v>1440.7</v>
      </c>
      <c r="D577">
        <v>2596.6</v>
      </c>
      <c r="E577">
        <v>13467.2</v>
      </c>
      <c r="F577">
        <v>7608.96</v>
      </c>
      <c r="G577">
        <v>14888.77</v>
      </c>
      <c r="H577">
        <v>1437.38</v>
      </c>
      <c r="I577">
        <v>26541.09</v>
      </c>
      <c r="J577">
        <v>3.0775999999999999</v>
      </c>
      <c r="K577">
        <v>3.4026000000000001</v>
      </c>
      <c r="L577">
        <v>3.9988999999999999</v>
      </c>
      <c r="M577">
        <v>4.4245999999999999</v>
      </c>
      <c r="N577">
        <v>75.052999999999997</v>
      </c>
      <c r="O577">
        <v>1.4837</v>
      </c>
      <c r="P577">
        <v>108.29</v>
      </c>
      <c r="Q577">
        <v>2.0628000000000002</v>
      </c>
      <c r="R577">
        <v>0.87780000000000002</v>
      </c>
      <c r="S577">
        <v>0.75880000000000003</v>
      </c>
      <c r="T577">
        <v>1.1021000000000001</v>
      </c>
      <c r="U577">
        <v>5.4047000000000001</v>
      </c>
      <c r="V577">
        <v>6.2580999999999998</v>
      </c>
      <c r="W577">
        <v>39.701500000000003</v>
      </c>
      <c r="X577">
        <v>3.3605</v>
      </c>
      <c r="Y577">
        <v>6.8375000000000004</v>
      </c>
      <c r="Z577">
        <v>10.9735</v>
      </c>
      <c r="AA577">
        <v>60.07</v>
      </c>
      <c r="AB577">
        <v>14.734999999999999</v>
      </c>
      <c r="AC577">
        <v>96.775000000000006</v>
      </c>
      <c r="AD577">
        <v>134.35</v>
      </c>
      <c r="AE577">
        <v>824.7</v>
      </c>
      <c r="AF577">
        <v>98.18</v>
      </c>
      <c r="AG577">
        <v>1100.25</v>
      </c>
      <c r="AH577">
        <v>389</v>
      </c>
      <c r="AI577">
        <v>9.7799999999999994</v>
      </c>
      <c r="AJ577">
        <v>826.5</v>
      </c>
      <c r="AK577">
        <f>IF(ISNUMBER(VLOOKUP($A577,'[1]F-F_Research_Data_Factors_weekl'!$G$6:$J$4822,2,0)),VLOOKUP($A577,'[1]F-F_Research_Data_Factors_weekl'!$G$6:$J$4822,2,0),AK578)</f>
        <v>10043.58562446428</v>
      </c>
      <c r="AL577">
        <f>IF(ISNUMBER(VLOOKUP($A577,'[1]F-F_Research_Data_Factors_weekl'!$G$6:$J$4822,3,0)),VLOOKUP($A577,'[1]F-F_Research_Data_Factors_weekl'!$G$6:$J$4822,3,0),AL578)</f>
        <v>321.4408685573822</v>
      </c>
      <c r="AM577">
        <f>IF(ISNUMBER(VLOOKUP($A577,'[1]F-F_Research_Data_Factors_weekl'!$G$6:$J$4822,4,0)),VLOOKUP($A577,'[1]F-F_Research_Data_Factors_weekl'!$G$6:$J$4822,4,0),AM578)</f>
        <v>4106.8470917145414</v>
      </c>
    </row>
    <row r="578" spans="1:39" x14ac:dyDescent="0.25">
      <c r="A578" s="14">
        <v>39402</v>
      </c>
      <c r="B578">
        <v>13176.79</v>
      </c>
      <c r="C578">
        <v>1458.74</v>
      </c>
      <c r="D578">
        <v>2637.24</v>
      </c>
      <c r="E578">
        <v>13530.36</v>
      </c>
      <c r="F578">
        <v>7612.26</v>
      </c>
      <c r="G578">
        <v>15154.61</v>
      </c>
      <c r="H578">
        <v>1471.67</v>
      </c>
      <c r="I578">
        <v>27614.43</v>
      </c>
      <c r="J578">
        <v>3.3403</v>
      </c>
      <c r="K578">
        <v>3.6934</v>
      </c>
      <c r="L578">
        <v>4.1669999999999998</v>
      </c>
      <c r="M578">
        <v>4.5343999999999998</v>
      </c>
      <c r="N578">
        <v>75.826999999999998</v>
      </c>
      <c r="O578">
        <v>1.4661999999999999</v>
      </c>
      <c r="P578">
        <v>111.09</v>
      </c>
      <c r="Q578">
        <v>2.0547</v>
      </c>
      <c r="R578">
        <v>0.89290000000000003</v>
      </c>
      <c r="S578">
        <v>0.75760000000000005</v>
      </c>
      <c r="T578">
        <v>1.1179000000000001</v>
      </c>
      <c r="U578">
        <v>5.4691999999999998</v>
      </c>
      <c r="V578">
        <v>6.3113000000000001</v>
      </c>
      <c r="W578">
        <v>39.325000000000003</v>
      </c>
      <c r="X578">
        <v>3.3784999999999998</v>
      </c>
      <c r="Y578">
        <v>6.7149999999999999</v>
      </c>
      <c r="Z578">
        <v>10.9313</v>
      </c>
      <c r="AA578">
        <v>60.9</v>
      </c>
      <c r="AB578">
        <v>14.51</v>
      </c>
      <c r="AC578">
        <v>95.3</v>
      </c>
      <c r="AD578">
        <v>130.75</v>
      </c>
      <c r="AE578">
        <v>787</v>
      </c>
      <c r="AF578">
        <v>95.1</v>
      </c>
      <c r="AG578">
        <v>1077.75</v>
      </c>
      <c r="AH578">
        <v>379.5</v>
      </c>
      <c r="AI578">
        <v>9.84</v>
      </c>
      <c r="AJ578">
        <v>749.5</v>
      </c>
      <c r="AK578">
        <f>IF(ISNUMBER(VLOOKUP($A578,'[1]F-F_Research_Data_Factors_weekl'!$G$6:$J$4822,2,0)),VLOOKUP($A578,'[1]F-F_Research_Data_Factors_weekl'!$G$6:$J$4822,2,0),AK579)</f>
        <v>10195.498552902527</v>
      </c>
      <c r="AL578">
        <f>IF(ISNUMBER(VLOOKUP($A578,'[1]F-F_Research_Data_Factors_weekl'!$G$6:$J$4822,3,0)),VLOOKUP($A578,'[1]F-F_Research_Data_Factors_weekl'!$G$6:$J$4822,3,0),AL579)</f>
        <v>322.21418259561165</v>
      </c>
      <c r="AM578">
        <f>IF(ISNUMBER(VLOOKUP($A578,'[1]F-F_Research_Data_Factors_weekl'!$G$6:$J$4822,4,0)),VLOOKUP($A578,'[1]F-F_Research_Data_Factors_weekl'!$G$6:$J$4822,4,0),AM579)</f>
        <v>4115.0772462069554</v>
      </c>
    </row>
    <row r="579" spans="1:39" x14ac:dyDescent="0.25">
      <c r="A579" s="14">
        <v>39395</v>
      </c>
      <c r="B579">
        <v>13042.74</v>
      </c>
      <c r="C579">
        <v>1453.7</v>
      </c>
      <c r="D579">
        <v>2627.94</v>
      </c>
      <c r="E579">
        <v>13869.82</v>
      </c>
      <c r="F579">
        <v>7812.4</v>
      </c>
      <c r="G579">
        <v>15583.42</v>
      </c>
      <c r="H579">
        <v>1494.35</v>
      </c>
      <c r="I579">
        <v>28783.41</v>
      </c>
      <c r="J579">
        <v>3.4253999999999998</v>
      </c>
      <c r="K579">
        <v>3.7530000000000001</v>
      </c>
      <c r="L579">
        <v>4.2133000000000003</v>
      </c>
      <c r="M579">
        <v>4.6028000000000002</v>
      </c>
      <c r="N579">
        <v>75.400000000000006</v>
      </c>
      <c r="O579">
        <v>1.4678</v>
      </c>
      <c r="P579">
        <v>110.69</v>
      </c>
      <c r="Q579">
        <v>2.0903</v>
      </c>
      <c r="R579">
        <v>0.91169999999999995</v>
      </c>
      <c r="S579">
        <v>0.7641</v>
      </c>
      <c r="T579">
        <v>1.1226</v>
      </c>
      <c r="U579">
        <v>5.3056000000000001</v>
      </c>
      <c r="V579">
        <v>6.3132000000000001</v>
      </c>
      <c r="W579">
        <v>39.277500000000003</v>
      </c>
      <c r="X579">
        <v>3.3220000000000001</v>
      </c>
      <c r="Y579">
        <v>6.6238000000000001</v>
      </c>
      <c r="Z579">
        <v>10.890499999999999</v>
      </c>
      <c r="AA579">
        <v>64.64</v>
      </c>
      <c r="AB579">
        <v>15.545</v>
      </c>
      <c r="AC579">
        <v>95.5</v>
      </c>
      <c r="AD579">
        <v>133.15</v>
      </c>
      <c r="AE579">
        <v>834.7</v>
      </c>
      <c r="AF579">
        <v>96.32</v>
      </c>
      <c r="AG579">
        <v>1043</v>
      </c>
      <c r="AH579">
        <v>386.75</v>
      </c>
      <c r="AI579">
        <v>10.029999999999999</v>
      </c>
      <c r="AJ579">
        <v>762</v>
      </c>
      <c r="AK579">
        <f>IF(ISNUMBER(VLOOKUP($A579,'[1]F-F_Research_Data_Factors_weekl'!$G$6:$J$4822,2,0)),VLOOKUP($A579,'[1]F-F_Research_Data_Factors_weekl'!$G$6:$J$4822,2,0),AK580)</f>
        <v>10176.16384160348</v>
      </c>
      <c r="AL579">
        <f>IF(ISNUMBER(VLOOKUP($A579,'[1]F-F_Research_Data_Factors_weekl'!$G$6:$J$4822,3,0)),VLOOKUP($A579,'[1]F-F_Research_Data_Factors_weekl'!$G$6:$J$4822,3,0),AL580)</f>
        <v>325.04204841683816</v>
      </c>
      <c r="AM579">
        <f>IF(ISNUMBER(VLOOKUP($A579,'[1]F-F_Research_Data_Factors_weekl'!$G$6:$J$4822,4,0)),VLOOKUP($A579,'[1]F-F_Research_Data_Factors_weekl'!$G$6:$J$4822,4,0),AM580)</f>
        <v>4137.0033640363481</v>
      </c>
    </row>
    <row r="580" spans="1:39" x14ac:dyDescent="0.25">
      <c r="A580" s="14">
        <v>39388</v>
      </c>
      <c r="B580">
        <v>13595.1</v>
      </c>
      <c r="C580">
        <v>1509.65</v>
      </c>
      <c r="D580">
        <v>2810.38</v>
      </c>
      <c r="E580">
        <v>14363.88</v>
      </c>
      <c r="F580">
        <v>7849.49</v>
      </c>
      <c r="G580">
        <v>16517.48</v>
      </c>
      <c r="H580">
        <v>1600.17</v>
      </c>
      <c r="I580">
        <v>30468.34</v>
      </c>
      <c r="J580">
        <v>3.6741000000000001</v>
      </c>
      <c r="K580">
        <v>3.9515000000000002</v>
      </c>
      <c r="L580">
        <v>4.3164999999999996</v>
      </c>
      <c r="M580">
        <v>4.6158999999999999</v>
      </c>
      <c r="N580">
        <v>76.337000000000003</v>
      </c>
      <c r="O580">
        <v>1.4504000000000001</v>
      </c>
      <c r="P580">
        <v>114.86</v>
      </c>
      <c r="Q580">
        <v>2.0893000000000002</v>
      </c>
      <c r="R580">
        <v>0.92330000000000001</v>
      </c>
      <c r="S580">
        <v>0.76549999999999996</v>
      </c>
      <c r="T580">
        <v>1.1541999999999999</v>
      </c>
      <c r="U580">
        <v>5.3921999999999999</v>
      </c>
      <c r="V580">
        <v>6.3814000000000002</v>
      </c>
      <c r="W580">
        <v>39.316499999999998</v>
      </c>
      <c r="X580">
        <v>3.3449999999999998</v>
      </c>
      <c r="Y580">
        <v>6.5600000000000005</v>
      </c>
      <c r="Z580">
        <v>10.692500000000001</v>
      </c>
      <c r="AA580">
        <v>64.31</v>
      </c>
      <c r="AB580">
        <v>14.599</v>
      </c>
      <c r="AC580">
        <v>94.724999999999994</v>
      </c>
      <c r="AD580">
        <v>142.69999999999999</v>
      </c>
      <c r="AE580">
        <v>808.5</v>
      </c>
      <c r="AF580">
        <v>95.93</v>
      </c>
      <c r="AG580">
        <v>1001.75</v>
      </c>
      <c r="AH580">
        <v>377</v>
      </c>
      <c r="AI580">
        <v>9.94</v>
      </c>
      <c r="AJ580">
        <v>778.5</v>
      </c>
      <c r="AK580">
        <f>IF(ISNUMBER(VLOOKUP($A580,'[1]F-F_Research_Data_Factors_weekl'!$G$6:$J$4822,2,0)),VLOOKUP($A580,'[1]F-F_Research_Data_Factors_weekl'!$G$6:$J$4822,2,0),AK581)</f>
        <v>10564.954154488662</v>
      </c>
      <c r="AL580">
        <f>IF(ISNUMBER(VLOOKUP($A580,'[1]F-F_Research_Data_Factors_weekl'!$G$6:$J$4822,3,0)),VLOOKUP($A580,'[1]F-F_Research_Data_Factors_weekl'!$G$6:$J$4822,3,0),AL581)</f>
        <v>323.55370139044214</v>
      </c>
      <c r="AM580">
        <f>IF(ISNUMBER(VLOOKUP($A580,'[1]F-F_Research_Data_Factors_weekl'!$G$6:$J$4822,4,0)),VLOOKUP($A580,'[1]F-F_Research_Data_Factors_weekl'!$G$6:$J$4822,4,0),AM581)</f>
        <v>4086.3328368592934</v>
      </c>
    </row>
    <row r="581" spans="1:39" x14ac:dyDescent="0.25">
      <c r="A581" s="14">
        <v>39381</v>
      </c>
      <c r="B581">
        <v>13806.7</v>
      </c>
      <c r="C581">
        <v>1535.28</v>
      </c>
      <c r="D581">
        <v>2804.19</v>
      </c>
      <c r="E581">
        <v>14296.43</v>
      </c>
      <c r="F581">
        <v>7949.17</v>
      </c>
      <c r="G581">
        <v>16505.63</v>
      </c>
      <c r="H581">
        <v>1573.97</v>
      </c>
      <c r="I581">
        <v>30405.22</v>
      </c>
      <c r="J581">
        <v>3.7723</v>
      </c>
      <c r="K581">
        <v>4.0526999999999997</v>
      </c>
      <c r="L581">
        <v>4.4005999999999998</v>
      </c>
      <c r="M581">
        <v>4.6978999999999997</v>
      </c>
      <c r="N581">
        <v>77.027000000000001</v>
      </c>
      <c r="O581">
        <v>1.4393</v>
      </c>
      <c r="P581">
        <v>114.19</v>
      </c>
      <c r="Q581">
        <v>2.0522999999999998</v>
      </c>
      <c r="R581">
        <v>0.91839999999999999</v>
      </c>
      <c r="S581">
        <v>0.76619999999999999</v>
      </c>
      <c r="T581">
        <v>1.1642999999999999</v>
      </c>
      <c r="U581">
        <v>5.3684000000000003</v>
      </c>
      <c r="V581">
        <v>6.3811</v>
      </c>
      <c r="W581">
        <v>39.451999999999998</v>
      </c>
      <c r="X581">
        <v>3.3494999999999999</v>
      </c>
      <c r="Y581">
        <v>6.4989999999999997</v>
      </c>
      <c r="Z581">
        <v>10.734500000000001</v>
      </c>
      <c r="AA581">
        <v>64.63</v>
      </c>
      <c r="AB581">
        <v>14.28</v>
      </c>
      <c r="AC581">
        <v>94.375</v>
      </c>
      <c r="AD581">
        <v>140.94999999999999</v>
      </c>
      <c r="AE581">
        <v>783.9</v>
      </c>
      <c r="AF581">
        <v>91.86</v>
      </c>
      <c r="AG581">
        <v>995.5</v>
      </c>
      <c r="AH581">
        <v>372</v>
      </c>
      <c r="AI581">
        <v>10.15</v>
      </c>
      <c r="AJ581">
        <v>800</v>
      </c>
      <c r="AK581">
        <f>IF(ISNUMBER(VLOOKUP($A581,'[1]F-F_Research_Data_Factors_weekl'!$G$6:$J$4822,2,0)),VLOOKUP($A581,'[1]F-F_Research_Data_Factors_weekl'!$G$6:$J$4822,2,0),AK582)</f>
        <v>10741.108331119012</v>
      </c>
      <c r="AL581">
        <f>IF(ISNUMBER(VLOOKUP($A581,'[1]F-F_Research_Data_Factors_weekl'!$G$6:$J$4822,3,0)),VLOOKUP($A581,'[1]F-F_Research_Data_Factors_weekl'!$G$6:$J$4822,3,0),AL582)</f>
        <v>326.22877736483377</v>
      </c>
      <c r="AM581">
        <f>IF(ISNUMBER(VLOOKUP($A581,'[1]F-F_Research_Data_Factors_weekl'!$G$6:$J$4822,4,0)),VLOOKUP($A581,'[1]F-F_Research_Data_Factors_weekl'!$G$6:$J$4822,4,0),AM582)</f>
        <v>4164.2034412099192</v>
      </c>
    </row>
    <row r="582" spans="1:39" x14ac:dyDescent="0.25">
      <c r="A582" s="14">
        <v>39374</v>
      </c>
      <c r="B582">
        <v>13522.02</v>
      </c>
      <c r="C582">
        <v>1500.63</v>
      </c>
      <c r="D582">
        <v>2725.16</v>
      </c>
      <c r="E582">
        <v>14001.66</v>
      </c>
      <c r="F582">
        <v>7884.12</v>
      </c>
      <c r="G582">
        <v>16814.37</v>
      </c>
      <c r="H582">
        <v>1591.28</v>
      </c>
      <c r="I582">
        <v>29465.05</v>
      </c>
      <c r="J582">
        <v>3.7797999999999998</v>
      </c>
      <c r="K582">
        <v>4.0278</v>
      </c>
      <c r="L582">
        <v>4.3914999999999997</v>
      </c>
      <c r="M582">
        <v>4.6856</v>
      </c>
      <c r="N582">
        <v>77.406999999999996</v>
      </c>
      <c r="O582">
        <v>1.4300999999999999</v>
      </c>
      <c r="P582">
        <v>114.52</v>
      </c>
      <c r="Q582">
        <v>2.0518000000000001</v>
      </c>
      <c r="R582">
        <v>0.89039999999999997</v>
      </c>
      <c r="S582">
        <v>0.74760000000000004</v>
      </c>
      <c r="T582">
        <v>1.1658999999999999</v>
      </c>
      <c r="U582">
        <v>5.3548</v>
      </c>
      <c r="V582">
        <v>6.415</v>
      </c>
      <c r="W582">
        <v>39.732500000000002</v>
      </c>
      <c r="X582">
        <v>3.3614999999999999</v>
      </c>
      <c r="Y582">
        <v>6.8100000000000005</v>
      </c>
      <c r="Z582">
        <v>10.827500000000001</v>
      </c>
      <c r="AA582">
        <v>65.400000000000006</v>
      </c>
      <c r="AB582">
        <v>13.635</v>
      </c>
      <c r="AC582">
        <v>95.3</v>
      </c>
      <c r="AD582">
        <v>149.25</v>
      </c>
      <c r="AE582">
        <v>764</v>
      </c>
      <c r="AF582">
        <v>88.6</v>
      </c>
      <c r="AG582">
        <v>983.25</v>
      </c>
      <c r="AH582">
        <v>370.25</v>
      </c>
      <c r="AI582">
        <v>10.210000000000001</v>
      </c>
      <c r="AJ582">
        <v>855.5</v>
      </c>
      <c r="AK582">
        <f>IF(ISNUMBER(VLOOKUP($A582,'[1]F-F_Research_Data_Factors_weekl'!$G$6:$J$4822,2,0)),VLOOKUP($A582,'[1]F-F_Research_Data_Factors_weekl'!$G$6:$J$4822,2,0),AK583)</f>
        <v>10512.97673594892</v>
      </c>
      <c r="AL582">
        <f>IF(ISNUMBER(VLOOKUP($A582,'[1]F-F_Research_Data_Factors_weekl'!$G$6:$J$4822,3,0)),VLOOKUP($A582,'[1]F-F_Research_Data_Factors_weekl'!$G$6:$J$4822,3,0),AL583)</f>
        <v>324.76732440501127</v>
      </c>
      <c r="AM582">
        <f>IF(ISNUMBER(VLOOKUP($A582,'[1]F-F_Research_Data_Factors_weekl'!$G$6:$J$4822,4,0)),VLOOKUP($A582,'[1]F-F_Research_Data_Factors_weekl'!$G$6:$J$4822,4,0),AM583)</f>
        <v>4179.2487366619025</v>
      </c>
    </row>
    <row r="583" spans="1:39" x14ac:dyDescent="0.25">
      <c r="A583" s="14">
        <v>39367</v>
      </c>
      <c r="B583">
        <v>14093.08</v>
      </c>
      <c r="C583">
        <v>1561.8</v>
      </c>
      <c r="D583">
        <v>2805.68</v>
      </c>
      <c r="E583">
        <v>14295.86</v>
      </c>
      <c r="F583">
        <v>8041.26</v>
      </c>
      <c r="G583">
        <v>17331.169999999998</v>
      </c>
      <c r="H583">
        <v>1659.48</v>
      </c>
      <c r="I583">
        <v>28838.37</v>
      </c>
      <c r="J583">
        <v>4.2257999999999996</v>
      </c>
      <c r="K583">
        <v>4.4126000000000003</v>
      </c>
      <c r="L583">
        <v>4.6812000000000005</v>
      </c>
      <c r="M583">
        <v>4.9010999999999996</v>
      </c>
      <c r="N583">
        <v>78.224000000000004</v>
      </c>
      <c r="O583">
        <v>1.4177999999999999</v>
      </c>
      <c r="P583">
        <v>117.61</v>
      </c>
      <c r="Q583">
        <v>2.0360999999999998</v>
      </c>
      <c r="R583">
        <v>0.90459999999999996</v>
      </c>
      <c r="S583">
        <v>0.77669999999999995</v>
      </c>
      <c r="T583">
        <v>1.1850000000000001</v>
      </c>
      <c r="U583">
        <v>5.4153000000000002</v>
      </c>
      <c r="V583">
        <v>6.4202000000000004</v>
      </c>
      <c r="W583">
        <v>39.3675</v>
      </c>
      <c r="X583">
        <v>3.37</v>
      </c>
      <c r="Y583">
        <v>6.7694999999999999</v>
      </c>
      <c r="Z583">
        <v>10.807600000000001</v>
      </c>
      <c r="AA583">
        <v>63.87</v>
      </c>
      <c r="AB583">
        <v>13.903</v>
      </c>
      <c r="AC583">
        <v>94.45</v>
      </c>
      <c r="AD583">
        <v>143.35</v>
      </c>
      <c r="AE583">
        <v>748.7</v>
      </c>
      <c r="AF583">
        <v>83.69</v>
      </c>
      <c r="AG583">
        <v>976.75</v>
      </c>
      <c r="AH583">
        <v>351</v>
      </c>
      <c r="AI583">
        <v>9.8000000000000007</v>
      </c>
      <c r="AJ583">
        <v>857.5</v>
      </c>
      <c r="AK583">
        <f>IF(ISNUMBER(VLOOKUP($A583,'[1]F-F_Research_Data_Factors_weekl'!$G$6:$J$4822,2,0)),VLOOKUP($A583,'[1]F-F_Research_Data_Factors_weekl'!$G$6:$J$4822,2,0),AK584)</f>
        <v>10935.070455532472</v>
      </c>
      <c r="AL583">
        <f>IF(ISNUMBER(VLOOKUP($A583,'[1]F-F_Research_Data_Factors_weekl'!$G$6:$J$4822,3,0)),VLOOKUP($A583,'[1]F-F_Research_Data_Factors_weekl'!$G$6:$J$4822,3,0),AL584)</f>
        <v>327.7829273365071</v>
      </c>
      <c r="AM583">
        <f>IF(ISNUMBER(VLOOKUP($A583,'[1]F-F_Research_Data_Factors_weekl'!$G$6:$J$4822,4,0)),VLOOKUP($A583,'[1]F-F_Research_Data_Factors_weekl'!$G$6:$J$4822,4,0),AM584)</f>
        <v>4224.450355465382</v>
      </c>
    </row>
    <row r="584" spans="1:39" x14ac:dyDescent="0.25">
      <c r="A584" s="14">
        <v>39360</v>
      </c>
      <c r="B584">
        <v>14066.01</v>
      </c>
      <c r="C584">
        <v>1557.59</v>
      </c>
      <c r="D584">
        <v>2780.32</v>
      </c>
      <c r="E584">
        <v>14233.34</v>
      </c>
      <c r="F584">
        <v>8002.18</v>
      </c>
      <c r="G584">
        <v>17065.04</v>
      </c>
      <c r="H584">
        <v>1656.91</v>
      </c>
      <c r="I584">
        <v>27831.52</v>
      </c>
      <c r="J584">
        <v>4.0743</v>
      </c>
      <c r="K584">
        <v>4.3308</v>
      </c>
      <c r="L584">
        <v>4.6356000000000002</v>
      </c>
      <c r="M584">
        <v>4.8654999999999999</v>
      </c>
      <c r="N584">
        <v>78.308000000000007</v>
      </c>
      <c r="O584">
        <v>1.4136</v>
      </c>
      <c r="P584">
        <v>116.97</v>
      </c>
      <c r="Q584">
        <v>2.0421999999999998</v>
      </c>
      <c r="R584">
        <v>0.89749999999999996</v>
      </c>
      <c r="S584">
        <v>0.76100000000000001</v>
      </c>
      <c r="T584">
        <v>1.1783999999999999</v>
      </c>
      <c r="U584">
        <v>5.4116999999999997</v>
      </c>
      <c r="V584">
        <v>6.4744999999999999</v>
      </c>
      <c r="W584">
        <v>39.4938</v>
      </c>
      <c r="X584">
        <v>3.4035000000000002</v>
      </c>
      <c r="Y584">
        <v>6.8072999999999997</v>
      </c>
      <c r="Z584">
        <v>10.8515</v>
      </c>
      <c r="AA584">
        <v>60.22</v>
      </c>
      <c r="AB584">
        <v>13.49</v>
      </c>
      <c r="AC584">
        <v>93.674999999999997</v>
      </c>
      <c r="AD584">
        <v>137.15</v>
      </c>
      <c r="AE584">
        <v>741.3</v>
      </c>
      <c r="AF584">
        <v>81.22</v>
      </c>
      <c r="AG584">
        <v>940.5</v>
      </c>
      <c r="AH584">
        <v>342.25</v>
      </c>
      <c r="AI584">
        <v>9.7899999999999991</v>
      </c>
      <c r="AJ584">
        <v>890</v>
      </c>
      <c r="AK584">
        <f>IF(ISNUMBER(VLOOKUP($A584,'[1]F-F_Research_Data_Factors_weekl'!$G$6:$J$4822,2,0)),VLOOKUP($A584,'[1]F-F_Research_Data_Factors_weekl'!$G$6:$J$4822,2,0),AK585)</f>
        <v>10903.450449229707</v>
      </c>
      <c r="AL584">
        <f>IF(ISNUMBER(VLOOKUP($A584,'[1]F-F_Research_Data_Factors_weekl'!$G$6:$J$4822,3,0)),VLOOKUP($A584,'[1]F-F_Research_Data_Factors_weekl'!$G$6:$J$4822,3,0),AL585)</f>
        <v>330.89332458763084</v>
      </c>
      <c r="AM584">
        <f>IF(ISNUMBER(VLOOKUP($A584,'[1]F-F_Research_Data_Factors_weekl'!$G$6:$J$4822,4,0)),VLOOKUP($A584,'[1]F-F_Research_Data_Factors_weekl'!$G$6:$J$4822,4,0),AM585)</f>
        <v>4247.8133287736364</v>
      </c>
    </row>
    <row r="585" spans="1:39" x14ac:dyDescent="0.25">
      <c r="A585" s="14">
        <v>39353</v>
      </c>
      <c r="B585">
        <v>13895.63</v>
      </c>
      <c r="C585">
        <v>1526.75</v>
      </c>
      <c r="D585">
        <v>2701.5</v>
      </c>
      <c r="E585">
        <v>14098.89</v>
      </c>
      <c r="F585">
        <v>7861.51</v>
      </c>
      <c r="G585">
        <v>16785.689999999999</v>
      </c>
      <c r="H585">
        <v>1616.62</v>
      </c>
      <c r="I585">
        <v>27142.47</v>
      </c>
      <c r="J585">
        <v>3.9835000000000003</v>
      </c>
      <c r="K585">
        <v>4.2430000000000003</v>
      </c>
      <c r="L585">
        <v>4.5865</v>
      </c>
      <c r="M585">
        <v>4.8360000000000003</v>
      </c>
      <c r="N585">
        <v>77.718999999999994</v>
      </c>
      <c r="O585">
        <v>1.4267000000000001</v>
      </c>
      <c r="P585">
        <v>114.81</v>
      </c>
      <c r="Q585">
        <v>2.0472999999999999</v>
      </c>
      <c r="R585">
        <v>0.88790000000000002</v>
      </c>
      <c r="S585">
        <v>0.75790000000000002</v>
      </c>
      <c r="T585">
        <v>1.1637</v>
      </c>
      <c r="U585">
        <v>5.3868999999999998</v>
      </c>
      <c r="V585">
        <v>6.4381000000000004</v>
      </c>
      <c r="W585">
        <v>39.844999999999999</v>
      </c>
      <c r="X585">
        <v>3.4089999999999998</v>
      </c>
      <c r="Y585">
        <v>6.8697999999999997</v>
      </c>
      <c r="Z585">
        <v>10.935499999999999</v>
      </c>
      <c r="AA585">
        <v>62.05</v>
      </c>
      <c r="AB585">
        <v>13.92</v>
      </c>
      <c r="AC585">
        <v>96.95</v>
      </c>
      <c r="AD585">
        <v>129.1</v>
      </c>
      <c r="AE585">
        <v>742.8</v>
      </c>
      <c r="AF585">
        <v>81.66</v>
      </c>
      <c r="AG585">
        <v>991.25</v>
      </c>
      <c r="AH585">
        <v>373</v>
      </c>
      <c r="AI585">
        <v>9.56</v>
      </c>
      <c r="AJ585">
        <v>939</v>
      </c>
      <c r="AK585">
        <f>IF(ISNUMBER(VLOOKUP($A585,'[1]F-F_Research_Data_Factors_weekl'!$G$6:$J$4822,2,0)),VLOOKUP($A585,'[1]F-F_Research_Data_Factors_weekl'!$G$6:$J$4822,2,0),AK586)</f>
        <v>10660.393477932839</v>
      </c>
      <c r="AL585">
        <f>IF(ISNUMBER(VLOOKUP($A585,'[1]F-F_Research_Data_Factors_weekl'!$G$6:$J$4822,3,0)),VLOOKUP($A585,'[1]F-F_Research_Data_Factors_weekl'!$G$6:$J$4822,3,0),AL586)</f>
        <v>324.78732291679512</v>
      </c>
      <c r="AM585">
        <f>IF(ISNUMBER(VLOOKUP($A585,'[1]F-F_Research_Data_Factors_weekl'!$G$6:$J$4822,4,0)),VLOOKUP($A585,'[1]F-F_Research_Data_Factors_weekl'!$G$6:$J$4822,4,0),AM586)</f>
        <v>4245.690483531871</v>
      </c>
    </row>
    <row r="586" spans="1:39" x14ac:dyDescent="0.25">
      <c r="A586" s="14">
        <v>39346</v>
      </c>
      <c r="B586">
        <v>13820.19</v>
      </c>
      <c r="C586">
        <v>1525.75</v>
      </c>
      <c r="D586">
        <v>2671.22</v>
      </c>
      <c r="E586">
        <v>13940.07</v>
      </c>
      <c r="F586">
        <v>7794.43</v>
      </c>
      <c r="G586">
        <v>16312.61</v>
      </c>
      <c r="H586">
        <v>1552.07</v>
      </c>
      <c r="I586">
        <v>25843.78</v>
      </c>
      <c r="J586">
        <v>4.0327000000000002</v>
      </c>
      <c r="K586">
        <v>4.2911999999999999</v>
      </c>
      <c r="L586">
        <v>4.6203000000000003</v>
      </c>
      <c r="M586">
        <v>4.8852000000000002</v>
      </c>
      <c r="N586">
        <v>78.596999999999994</v>
      </c>
      <c r="O586">
        <v>1.4091</v>
      </c>
      <c r="P586">
        <v>115.5</v>
      </c>
      <c r="Q586">
        <v>2.0203000000000002</v>
      </c>
      <c r="R586">
        <v>0.86670000000000003</v>
      </c>
      <c r="S586">
        <v>0.74439999999999995</v>
      </c>
      <c r="T586">
        <v>1.1722999999999999</v>
      </c>
      <c r="U586">
        <v>5.5289999999999999</v>
      </c>
      <c r="V586">
        <v>6.5208000000000004</v>
      </c>
      <c r="W586">
        <v>39.902500000000003</v>
      </c>
      <c r="X586">
        <v>3.4449999999999998</v>
      </c>
      <c r="Y586">
        <v>7.0003000000000002</v>
      </c>
      <c r="Z586">
        <v>10.9588</v>
      </c>
      <c r="AA586">
        <v>63.48</v>
      </c>
      <c r="AB586">
        <v>13.474</v>
      </c>
      <c r="AC586">
        <v>96.7</v>
      </c>
      <c r="AD586">
        <v>128.05000000000001</v>
      </c>
      <c r="AE586">
        <v>732.1</v>
      </c>
      <c r="AF586">
        <v>81.62</v>
      </c>
      <c r="AG586">
        <v>979</v>
      </c>
      <c r="AH586">
        <v>376.5</v>
      </c>
      <c r="AI586">
        <v>9.7899999999999991</v>
      </c>
      <c r="AJ586">
        <v>874</v>
      </c>
      <c r="AK586">
        <f>IF(ISNUMBER(VLOOKUP($A586,'[1]F-F_Research_Data_Factors_weekl'!$G$6:$J$4822,2,0)),VLOOKUP($A586,'[1]F-F_Research_Data_Factors_weekl'!$G$6:$J$4822,2,0),AK587)</f>
        <v>10652.936422437135</v>
      </c>
      <c r="AL586">
        <f>IF(ISNUMBER(VLOOKUP($A586,'[1]F-F_Research_Data_Factors_weekl'!$G$6:$J$4822,3,0)),VLOOKUP($A586,'[1]F-F_Research_Data_Factors_weekl'!$G$6:$J$4822,3,0),AL587)</f>
        <v>327.7038875156847</v>
      </c>
      <c r="AM586">
        <f>IF(ISNUMBER(VLOOKUP($A586,'[1]F-F_Research_Data_Factors_weekl'!$G$6:$J$4822,4,0)),VLOOKUP($A586,'[1]F-F_Research_Data_Factors_weekl'!$G$6:$J$4822,4,0),AM587)</f>
        <v>4292.4784991728557</v>
      </c>
    </row>
    <row r="587" spans="1:39" x14ac:dyDescent="0.25">
      <c r="A587" s="14">
        <v>39339</v>
      </c>
      <c r="B587">
        <v>13442.52</v>
      </c>
      <c r="C587">
        <v>1484.25</v>
      </c>
      <c r="D587">
        <v>2602.1799999999998</v>
      </c>
      <c r="E587">
        <v>13846.41</v>
      </c>
      <c r="F587">
        <v>7497.74</v>
      </c>
      <c r="G587">
        <v>16127.42</v>
      </c>
      <c r="H587">
        <v>1544.71</v>
      </c>
      <c r="I587">
        <v>24898.11</v>
      </c>
      <c r="J587">
        <v>4.0327000000000002</v>
      </c>
      <c r="K587">
        <v>4.1703999999999999</v>
      </c>
      <c r="L587">
        <v>4.4543999999999997</v>
      </c>
      <c r="M587">
        <v>4.7191000000000001</v>
      </c>
      <c r="N587">
        <v>79.617000000000004</v>
      </c>
      <c r="O587">
        <v>1.3875</v>
      </c>
      <c r="P587">
        <v>115.37</v>
      </c>
      <c r="Q587">
        <v>2.0074000000000001</v>
      </c>
      <c r="R587">
        <v>0.84199999999999997</v>
      </c>
      <c r="S587">
        <v>0.71309999999999996</v>
      </c>
      <c r="T587">
        <v>1.1895</v>
      </c>
      <c r="U587">
        <v>5.6353999999999997</v>
      </c>
      <c r="V587">
        <v>6.6788999999999996</v>
      </c>
      <c r="W587">
        <v>40.457500000000003</v>
      </c>
      <c r="X587">
        <v>3.4824999999999999</v>
      </c>
      <c r="Y587">
        <v>7.1487999999999996</v>
      </c>
      <c r="Z587">
        <v>11.122299999999999</v>
      </c>
      <c r="AA587">
        <v>60.9</v>
      </c>
      <c r="AB587">
        <v>12.544</v>
      </c>
      <c r="AC587">
        <v>95.25</v>
      </c>
      <c r="AD587">
        <v>123.45</v>
      </c>
      <c r="AE587">
        <v>711.1</v>
      </c>
      <c r="AF587">
        <v>79.099999999999994</v>
      </c>
      <c r="AG587">
        <v>941</v>
      </c>
      <c r="AH587">
        <v>336.5</v>
      </c>
      <c r="AI587">
        <v>9.35</v>
      </c>
      <c r="AJ587">
        <v>838</v>
      </c>
      <c r="AK587">
        <f>IF(ISNUMBER(VLOOKUP($A587,'[1]F-F_Research_Data_Factors_weekl'!$G$6:$J$4822,2,0)),VLOOKUP($A587,'[1]F-F_Research_Data_Factors_weekl'!$G$6:$J$4822,2,0),AK588)</f>
        <v>10377.921502617764</v>
      </c>
      <c r="AL587">
        <f>IF(ISNUMBER(VLOOKUP($A587,'[1]F-F_Research_Data_Factors_weekl'!$G$6:$J$4822,3,0)),VLOOKUP($A587,'[1]F-F_Research_Data_Factors_weekl'!$G$6:$J$4822,3,0),AL588)</f>
        <v>326.56092428070224</v>
      </c>
      <c r="AM587">
        <f>IF(ISNUMBER(VLOOKUP($A587,'[1]F-F_Research_Data_Factors_weekl'!$G$6:$J$4822,4,0)),VLOOKUP($A587,'[1]F-F_Research_Data_Factors_weekl'!$G$6:$J$4822,4,0),AM588)</f>
        <v>4289.4758660666093</v>
      </c>
    </row>
    <row r="588" spans="1:39" x14ac:dyDescent="0.25">
      <c r="A588" s="14">
        <v>39332</v>
      </c>
      <c r="B588">
        <v>13113.38</v>
      </c>
      <c r="C588">
        <v>1453.55</v>
      </c>
      <c r="D588">
        <v>2565.6999999999998</v>
      </c>
      <c r="E588">
        <v>13651.21</v>
      </c>
      <c r="F588">
        <v>7436.63</v>
      </c>
      <c r="G588">
        <v>16122.16</v>
      </c>
      <c r="H588">
        <v>1557.02</v>
      </c>
      <c r="I588">
        <v>23982.61</v>
      </c>
      <c r="J588">
        <v>3.8997999999999999</v>
      </c>
      <c r="K588">
        <v>4.0407999999999999</v>
      </c>
      <c r="L588">
        <v>4.3815999999999997</v>
      </c>
      <c r="M588">
        <v>4.6973000000000003</v>
      </c>
      <c r="N588">
        <v>79.959000000000003</v>
      </c>
      <c r="O588">
        <v>1.3768</v>
      </c>
      <c r="P588">
        <v>113.38</v>
      </c>
      <c r="Q588">
        <v>2.0287000000000002</v>
      </c>
      <c r="R588">
        <v>0.8266</v>
      </c>
      <c r="S588">
        <v>0.69120000000000004</v>
      </c>
      <c r="T588">
        <v>1.1887000000000001</v>
      </c>
      <c r="U588">
        <v>5.7481</v>
      </c>
      <c r="V588">
        <v>6.7972999999999999</v>
      </c>
      <c r="W588">
        <v>40.6905</v>
      </c>
      <c r="X588">
        <v>3.5045000000000002</v>
      </c>
      <c r="Y588">
        <v>7.2560000000000002</v>
      </c>
      <c r="Z588">
        <v>11.1412</v>
      </c>
      <c r="AA588">
        <v>57.9</v>
      </c>
      <c r="AB588">
        <v>12.592000000000001</v>
      </c>
      <c r="AC588">
        <v>96.1</v>
      </c>
      <c r="AD588">
        <v>122</v>
      </c>
      <c r="AE588">
        <v>703.2</v>
      </c>
      <c r="AF588">
        <v>76.7</v>
      </c>
      <c r="AG588">
        <v>891</v>
      </c>
      <c r="AH588">
        <v>331.25</v>
      </c>
      <c r="AI588">
        <v>9.41</v>
      </c>
      <c r="AJ588">
        <v>840</v>
      </c>
      <c r="AK588">
        <f>IF(ISNUMBER(VLOOKUP($A588,'[1]F-F_Research_Data_Factors_weekl'!$G$6:$J$4822,2,0)),VLOOKUP($A588,'[1]F-F_Research_Data_Factors_weekl'!$G$6:$J$4822,2,0),AK589)</f>
        <v>10190.417814824985</v>
      </c>
      <c r="AL588">
        <f>IF(ISNUMBER(VLOOKUP($A588,'[1]F-F_Research_Data_Factors_weekl'!$G$6:$J$4822,3,0)),VLOOKUP($A588,'[1]F-F_Research_Data_Factors_weekl'!$G$6:$J$4822,3,0),AL589)</f>
        <v>330.6611221959318</v>
      </c>
      <c r="AM588">
        <f>IF(ISNUMBER(VLOOKUP($A588,'[1]F-F_Research_Data_Factors_weekl'!$G$6:$J$4822,4,0)),VLOOKUP($A588,'[1]F-F_Research_Data_Factors_weekl'!$G$6:$J$4822,4,0),AM589)</f>
        <v>4311.8977342848902</v>
      </c>
    </row>
    <row r="589" spans="1:39" x14ac:dyDescent="0.25">
      <c r="A589" s="14">
        <v>39325</v>
      </c>
      <c r="B589">
        <v>13357.74</v>
      </c>
      <c r="C589">
        <v>1473.99</v>
      </c>
      <c r="D589">
        <v>2596.36</v>
      </c>
      <c r="E589">
        <v>13660.48</v>
      </c>
      <c r="F589">
        <v>7638.17</v>
      </c>
      <c r="G589">
        <v>16569.09</v>
      </c>
      <c r="H589">
        <v>1608.25</v>
      </c>
      <c r="I589">
        <v>23984.14</v>
      </c>
      <c r="J589">
        <v>4.1319999999999997</v>
      </c>
      <c r="K589">
        <v>4.2442000000000002</v>
      </c>
      <c r="L589">
        <v>4.5292000000000003</v>
      </c>
      <c r="M589">
        <v>4.8224</v>
      </c>
      <c r="N589">
        <v>80.790999999999997</v>
      </c>
      <c r="O589">
        <v>1.363</v>
      </c>
      <c r="P589">
        <v>115.77</v>
      </c>
      <c r="Q589">
        <v>2.0171000000000001</v>
      </c>
      <c r="R589">
        <v>0.81859999999999999</v>
      </c>
      <c r="S589">
        <v>0.70169999999999999</v>
      </c>
      <c r="T589">
        <v>1.2083999999999999</v>
      </c>
      <c r="U589">
        <v>5.8242000000000003</v>
      </c>
      <c r="V589">
        <v>6.8947000000000003</v>
      </c>
      <c r="W589">
        <v>40.93</v>
      </c>
      <c r="X589">
        <v>3.5015000000000001</v>
      </c>
      <c r="Y589">
        <v>7.1475</v>
      </c>
      <c r="Z589">
        <v>11.0303</v>
      </c>
      <c r="AA589">
        <v>58.87</v>
      </c>
      <c r="AB589">
        <v>12.063000000000001</v>
      </c>
      <c r="AC589">
        <v>94.1</v>
      </c>
      <c r="AD589">
        <v>125</v>
      </c>
      <c r="AE589">
        <v>675.8</v>
      </c>
      <c r="AF589">
        <v>74.040000000000006</v>
      </c>
      <c r="AG589">
        <v>868</v>
      </c>
      <c r="AH589">
        <v>324</v>
      </c>
      <c r="AI589">
        <v>9.48</v>
      </c>
      <c r="AJ589">
        <v>767</v>
      </c>
      <c r="AK589">
        <f>IF(ISNUMBER(VLOOKUP($A589,'[1]F-F_Research_Data_Factors_weekl'!$G$6:$J$4822,2,0)),VLOOKUP($A589,'[1]F-F_Research_Data_Factors_weekl'!$G$6:$J$4822,2,0),AK590)</f>
        <v>10328.824057191348</v>
      </c>
      <c r="AL589">
        <f>IF(ISNUMBER(VLOOKUP($A589,'[1]F-F_Research_Data_Factors_weekl'!$G$6:$J$4822,3,0)),VLOOKUP($A589,'[1]F-F_Research_Data_Factors_weekl'!$G$6:$J$4822,3,0),AL590)</f>
        <v>332.22256826678569</v>
      </c>
      <c r="AM589">
        <f>IF(ISNUMBER(VLOOKUP($A589,'[1]F-F_Research_Data_Factors_weekl'!$G$6:$J$4822,4,0)),VLOOKUP($A589,'[1]F-F_Research_Data_Factors_weekl'!$G$6:$J$4822,4,0),AM590)</f>
        <v>4323.5713770027978</v>
      </c>
    </row>
    <row r="590" spans="1:39" x14ac:dyDescent="0.25">
      <c r="A590" s="14">
        <v>39318</v>
      </c>
      <c r="B590">
        <v>13378.87</v>
      </c>
      <c r="C590">
        <v>1479.37</v>
      </c>
      <c r="D590">
        <v>2576.69</v>
      </c>
      <c r="E590">
        <v>13520.33</v>
      </c>
      <c r="F590">
        <v>7507.27</v>
      </c>
      <c r="G590">
        <v>16248.97</v>
      </c>
      <c r="H590">
        <v>1585.85</v>
      </c>
      <c r="I590">
        <v>22921.89</v>
      </c>
      <c r="J590">
        <v>4.2904</v>
      </c>
      <c r="K590">
        <v>4.4104999999999999</v>
      </c>
      <c r="L590">
        <v>4.6155999999999997</v>
      </c>
      <c r="M590">
        <v>4.8842999999999996</v>
      </c>
      <c r="N590">
        <v>80.667000000000002</v>
      </c>
      <c r="O590">
        <v>1.3674999999999999</v>
      </c>
      <c r="P590">
        <v>116.45</v>
      </c>
      <c r="Q590">
        <v>2.0143</v>
      </c>
      <c r="R590">
        <v>0.82730000000000004</v>
      </c>
      <c r="S590">
        <v>0.72150000000000003</v>
      </c>
      <c r="T590">
        <v>1.2006000000000001</v>
      </c>
      <c r="U590">
        <v>5.8100000000000005</v>
      </c>
      <c r="V590">
        <v>6.8431999999999995</v>
      </c>
      <c r="W590">
        <v>41.097499999999997</v>
      </c>
      <c r="X590">
        <v>3.4870000000000001</v>
      </c>
      <c r="Y590">
        <v>7.1680000000000001</v>
      </c>
      <c r="Z590">
        <v>11.0063</v>
      </c>
      <c r="AA590">
        <v>56.2</v>
      </c>
      <c r="AB590">
        <v>11.94</v>
      </c>
      <c r="AC590">
        <v>94.375</v>
      </c>
      <c r="AD590">
        <v>126</v>
      </c>
      <c r="AE590">
        <v>668</v>
      </c>
      <c r="AF590">
        <v>71.09</v>
      </c>
      <c r="AG590">
        <v>849</v>
      </c>
      <c r="AH590">
        <v>341.5</v>
      </c>
      <c r="AI590">
        <v>9.39</v>
      </c>
      <c r="AJ590">
        <v>725.75</v>
      </c>
      <c r="AK590">
        <f>IF(ISNUMBER(VLOOKUP($A590,'[1]F-F_Research_Data_Factors_weekl'!$G$6:$J$4822,2,0)),VLOOKUP($A590,'[1]F-F_Research_Data_Factors_weekl'!$G$6:$J$4822,2,0),AK591)</f>
        <v>10374.471732815737</v>
      </c>
      <c r="AL590">
        <f>IF(ISNUMBER(VLOOKUP($A590,'[1]F-F_Research_Data_Factors_weekl'!$G$6:$J$4822,3,0)),VLOOKUP($A590,'[1]F-F_Research_Data_Factors_weekl'!$G$6:$J$4822,3,0),AL591)</f>
        <v>332.32226494626957</v>
      </c>
      <c r="AM590">
        <f>IF(ISNUMBER(VLOOKUP($A590,'[1]F-F_Research_Data_Factors_weekl'!$G$6:$J$4822,4,0)),VLOOKUP($A590,'[1]F-F_Research_Data_Factors_weekl'!$G$6:$J$4822,4,0),AM591)</f>
        <v>4372.5438683280718</v>
      </c>
    </row>
    <row r="591" spans="1:39" x14ac:dyDescent="0.25">
      <c r="A591" s="14">
        <v>39311</v>
      </c>
      <c r="B591">
        <v>13079.08</v>
      </c>
      <c r="C591">
        <v>1445.94</v>
      </c>
      <c r="D591">
        <v>2505.0300000000002</v>
      </c>
      <c r="E591">
        <v>13049.58</v>
      </c>
      <c r="F591">
        <v>7378.29</v>
      </c>
      <c r="G591">
        <v>15273.68</v>
      </c>
      <c r="H591">
        <v>1480.39</v>
      </c>
      <c r="I591">
        <v>20387.13</v>
      </c>
      <c r="J591">
        <v>4.1845999999999997</v>
      </c>
      <c r="K591">
        <v>4.3585000000000003</v>
      </c>
      <c r="L591">
        <v>4.6847000000000003</v>
      </c>
      <c r="M591">
        <v>4.9863</v>
      </c>
      <c r="N591">
        <v>81.426000000000002</v>
      </c>
      <c r="O591">
        <v>1.3474999999999999</v>
      </c>
      <c r="P591">
        <v>114.36</v>
      </c>
      <c r="Q591">
        <v>1.9811999999999999</v>
      </c>
      <c r="R591">
        <v>0.79769999999999996</v>
      </c>
      <c r="S591">
        <v>0.69769999999999999</v>
      </c>
      <c r="T591">
        <v>1.2079</v>
      </c>
      <c r="U591">
        <v>5.9486999999999997</v>
      </c>
      <c r="V591">
        <v>6.9315999999999995</v>
      </c>
      <c r="W591">
        <v>41.316200000000002</v>
      </c>
      <c r="X591">
        <v>3.5125000000000002</v>
      </c>
      <c r="Y591">
        <v>7.3368000000000002</v>
      </c>
      <c r="Z591">
        <v>11.0823</v>
      </c>
      <c r="AA591">
        <v>55.5</v>
      </c>
      <c r="AB591">
        <v>11.8</v>
      </c>
      <c r="AC591">
        <v>91.95</v>
      </c>
      <c r="AD591">
        <v>123.05</v>
      </c>
      <c r="AE591">
        <v>656.9</v>
      </c>
      <c r="AF591">
        <v>71.98</v>
      </c>
      <c r="AG591">
        <v>811.5</v>
      </c>
      <c r="AH591">
        <v>328.5</v>
      </c>
      <c r="AI591">
        <v>9.4</v>
      </c>
      <c r="AJ591">
        <v>672</v>
      </c>
      <c r="AK591">
        <f>IF(ISNUMBER(VLOOKUP($A591,'[1]F-F_Research_Data_Factors_weekl'!$G$6:$J$4822,2,0)),VLOOKUP($A591,'[1]F-F_Research_Data_Factors_weekl'!$G$6:$J$4822,2,0),AK592)</f>
        <v>10138.25049625304</v>
      </c>
      <c r="AL591">
        <f>IF(ISNUMBER(VLOOKUP($A591,'[1]F-F_Research_Data_Factors_weekl'!$G$6:$J$4822,3,0)),VLOOKUP($A591,'[1]F-F_Research_Data_Factors_weekl'!$G$6:$J$4822,3,0),AL592)</f>
        <v>334.79978334300779</v>
      </c>
      <c r="AM591">
        <f>IF(ISNUMBER(VLOOKUP($A591,'[1]F-F_Research_Data_Factors_weekl'!$G$6:$J$4822,4,0)),VLOOKUP($A591,'[1]F-F_Research_Data_Factors_weekl'!$G$6:$J$4822,4,0),AM592)</f>
        <v>4386.140905133987</v>
      </c>
    </row>
    <row r="592" spans="1:39" x14ac:dyDescent="0.25">
      <c r="A592" s="14">
        <v>39304</v>
      </c>
      <c r="B592">
        <v>13239.54</v>
      </c>
      <c r="C592">
        <v>1453.64</v>
      </c>
      <c r="D592">
        <v>2544.89</v>
      </c>
      <c r="E592">
        <v>13466.28</v>
      </c>
      <c r="F592">
        <v>7343.26</v>
      </c>
      <c r="G592">
        <v>16764.09</v>
      </c>
      <c r="H592">
        <v>1633.93</v>
      </c>
      <c r="I592">
        <v>21792.71</v>
      </c>
      <c r="J592">
        <v>4.4561999999999999</v>
      </c>
      <c r="K592">
        <v>4.5926</v>
      </c>
      <c r="L592">
        <v>4.8075999999999999</v>
      </c>
      <c r="M592">
        <v>5.0331000000000001</v>
      </c>
      <c r="N592">
        <v>80.679000000000002</v>
      </c>
      <c r="O592">
        <v>1.3693</v>
      </c>
      <c r="P592">
        <v>118.4</v>
      </c>
      <c r="Q592">
        <v>2.0232999999999999</v>
      </c>
      <c r="R592">
        <v>0.84450000000000003</v>
      </c>
      <c r="S592">
        <v>0.74539999999999995</v>
      </c>
      <c r="T592">
        <v>1.1988000000000001</v>
      </c>
      <c r="U592">
        <v>5.8220000000000001</v>
      </c>
      <c r="V592">
        <v>6.7737999999999996</v>
      </c>
      <c r="W592">
        <v>40.642499999999998</v>
      </c>
      <c r="X592">
        <v>3.476</v>
      </c>
      <c r="Y592">
        <v>7.1754999999999995</v>
      </c>
      <c r="Z592">
        <v>11.0025</v>
      </c>
      <c r="AA592">
        <v>59.25</v>
      </c>
      <c r="AB592">
        <v>12.87</v>
      </c>
      <c r="AC592">
        <v>90.224999999999994</v>
      </c>
      <c r="AD592">
        <v>131</v>
      </c>
      <c r="AE592">
        <v>670.3</v>
      </c>
      <c r="AF592">
        <v>71.47</v>
      </c>
      <c r="AG592">
        <v>850</v>
      </c>
      <c r="AH592">
        <v>333</v>
      </c>
      <c r="AI592">
        <v>9.5399999999999991</v>
      </c>
      <c r="AJ592">
        <v>667</v>
      </c>
      <c r="AK592">
        <f>IF(ISNUMBER(VLOOKUP($A592,'[1]F-F_Research_Data_Factors_weekl'!$G$6:$J$4822,2,0)),VLOOKUP($A592,'[1]F-F_Research_Data_Factors_weekl'!$G$6:$J$4822,2,0),AK593)</f>
        <v>10213.832859412694</v>
      </c>
      <c r="AL592">
        <f>IF(ISNUMBER(VLOOKUP($A592,'[1]F-F_Research_Data_Factors_weekl'!$G$6:$J$4822,3,0)),VLOOKUP($A592,'[1]F-F_Research_Data_Factors_weekl'!$G$6:$J$4822,3,0),AL593)</f>
        <v>336.11061474049575</v>
      </c>
      <c r="AM592">
        <f>IF(ISNUMBER(VLOOKUP($A592,'[1]F-F_Research_Data_Factors_weekl'!$G$6:$J$4822,4,0)),VLOOKUP($A592,'[1]F-F_Research_Data_Factors_weekl'!$G$6:$J$4822,4,0),AM593)</f>
        <v>4316.6429535813277</v>
      </c>
    </row>
    <row r="593" spans="1:39" x14ac:dyDescent="0.25">
      <c r="A593" s="14">
        <v>39297</v>
      </c>
      <c r="B593">
        <v>13181.91</v>
      </c>
      <c r="C593">
        <v>1433.06</v>
      </c>
      <c r="D593">
        <v>2511.25</v>
      </c>
      <c r="E593">
        <v>13565.24</v>
      </c>
      <c r="F593">
        <v>7435.67</v>
      </c>
      <c r="G593">
        <v>16979.86</v>
      </c>
      <c r="H593">
        <v>1672.54</v>
      </c>
      <c r="I593">
        <v>22538.44</v>
      </c>
      <c r="J593">
        <v>4.4166999999999996</v>
      </c>
      <c r="K593">
        <v>4.4835000000000003</v>
      </c>
      <c r="L593">
        <v>4.6841999999999997</v>
      </c>
      <c r="M593">
        <v>4.8651999999999997</v>
      </c>
      <c r="N593">
        <v>80.177000000000007</v>
      </c>
      <c r="O593">
        <v>1.3773</v>
      </c>
      <c r="P593">
        <v>118.06</v>
      </c>
      <c r="Q593">
        <v>2.0409999999999999</v>
      </c>
      <c r="R593">
        <v>0.8548</v>
      </c>
      <c r="S593">
        <v>0.76049999999999995</v>
      </c>
      <c r="T593">
        <v>1.1907000000000001</v>
      </c>
      <c r="U593">
        <v>5.7907999999999999</v>
      </c>
      <c r="V593">
        <v>6.7243000000000004</v>
      </c>
      <c r="W593">
        <v>40.35</v>
      </c>
      <c r="X593">
        <v>3.4609999999999999</v>
      </c>
      <c r="Y593">
        <v>7.1280000000000001</v>
      </c>
      <c r="Z593">
        <v>10.9985</v>
      </c>
      <c r="AA593">
        <v>62.85</v>
      </c>
      <c r="AB593">
        <v>13.157999999999999</v>
      </c>
      <c r="AC593">
        <v>93.6</v>
      </c>
      <c r="AD593">
        <v>142.44999999999999</v>
      </c>
      <c r="AE593">
        <v>672.5</v>
      </c>
      <c r="AF593">
        <v>75.48</v>
      </c>
      <c r="AG593">
        <v>839</v>
      </c>
      <c r="AH593">
        <v>326.5</v>
      </c>
      <c r="AI593">
        <v>10.25</v>
      </c>
      <c r="AJ593">
        <v>650</v>
      </c>
      <c r="AK593">
        <f>IF(ISNUMBER(VLOOKUP($A593,'[1]F-F_Research_Data_Factors_weekl'!$G$6:$J$4822,2,0)),VLOOKUP($A593,'[1]F-F_Research_Data_Factors_weekl'!$G$6:$J$4822,2,0),AK594)</f>
        <v>10072.813470821196</v>
      </c>
      <c r="AL593">
        <f>IF(ISNUMBER(VLOOKUP($A593,'[1]F-F_Research_Data_Factors_weekl'!$G$6:$J$4822,3,0)),VLOOKUP($A593,'[1]F-F_Research_Data_Factors_weekl'!$G$6:$J$4822,3,0),AL594)</f>
        <v>329.39103757398641</v>
      </c>
      <c r="AM593">
        <f>IF(ISNUMBER(VLOOKUP($A593,'[1]F-F_Research_Data_Factors_weekl'!$G$6:$J$4822,4,0)),VLOOKUP($A593,'[1]F-F_Research_Data_Factors_weekl'!$G$6:$J$4822,4,0),AM594)</f>
        <v>4364.212873906913</v>
      </c>
    </row>
    <row r="594" spans="1:39" x14ac:dyDescent="0.25">
      <c r="A594" s="14">
        <v>39290</v>
      </c>
      <c r="B594">
        <v>13265.47</v>
      </c>
      <c r="C594">
        <v>1458.95</v>
      </c>
      <c r="D594">
        <v>2562.2399999999998</v>
      </c>
      <c r="E594">
        <v>13748.53</v>
      </c>
      <c r="F594">
        <v>7451.68</v>
      </c>
      <c r="G594">
        <v>17283.810000000001</v>
      </c>
      <c r="H594">
        <v>1699.71</v>
      </c>
      <c r="I594">
        <v>22570.41</v>
      </c>
      <c r="J594">
        <v>4.4928999999999997</v>
      </c>
      <c r="K594">
        <v>4.5614999999999997</v>
      </c>
      <c r="L594">
        <v>4.7569999999999997</v>
      </c>
      <c r="M594">
        <v>4.9317000000000002</v>
      </c>
      <c r="N594">
        <v>80.945999999999998</v>
      </c>
      <c r="O594">
        <v>1.3635999999999999</v>
      </c>
      <c r="P594">
        <v>118.63</v>
      </c>
      <c r="Q594">
        <v>2.0242</v>
      </c>
      <c r="R594">
        <v>0.85189999999999999</v>
      </c>
      <c r="S594">
        <v>0.76529999999999998</v>
      </c>
      <c r="T594">
        <v>1.2084999999999999</v>
      </c>
      <c r="U594">
        <v>5.8795000000000002</v>
      </c>
      <c r="V594">
        <v>6.7462999999999997</v>
      </c>
      <c r="W594">
        <v>40.53</v>
      </c>
      <c r="X594">
        <v>3.46</v>
      </c>
      <c r="Y594">
        <v>7.11</v>
      </c>
      <c r="Z594">
        <v>11.012499999999999</v>
      </c>
      <c r="AA594">
        <v>61.55</v>
      </c>
      <c r="AB594">
        <v>12.643000000000001</v>
      </c>
      <c r="AC594">
        <v>93.625</v>
      </c>
      <c r="AD594">
        <v>142</v>
      </c>
      <c r="AE594">
        <v>660.1</v>
      </c>
      <c r="AF594">
        <v>77.02</v>
      </c>
      <c r="AG594">
        <v>815.5</v>
      </c>
      <c r="AH594">
        <v>321</v>
      </c>
      <c r="AI594">
        <v>9.99</v>
      </c>
      <c r="AJ594">
        <v>653.25</v>
      </c>
      <c r="AK594">
        <f>IF(ISNUMBER(VLOOKUP($A594,'[1]F-F_Research_Data_Factors_weekl'!$G$6:$J$4822,2,0)),VLOOKUP($A594,'[1]F-F_Research_Data_Factors_weekl'!$G$6:$J$4822,2,0),AK595)</f>
        <v>10267.903639980832</v>
      </c>
      <c r="AL594">
        <f>IF(ISNUMBER(VLOOKUP($A594,'[1]F-F_Research_Data_Factors_weekl'!$G$6:$J$4822,3,0)),VLOOKUP($A594,'[1]F-F_Research_Data_Factors_weekl'!$G$6:$J$4822,3,0),AL595)</f>
        <v>332.3154132102365</v>
      </c>
      <c r="AM594">
        <f>IF(ISNUMBER(VLOOKUP($A594,'[1]F-F_Research_Data_Factors_weekl'!$G$6:$J$4822,4,0)),VLOOKUP($A594,'[1]F-F_Research_Data_Factors_weekl'!$G$6:$J$4822,4,0),AM595)</f>
        <v>4427.0773725978015</v>
      </c>
    </row>
    <row r="595" spans="1:39" x14ac:dyDescent="0.25">
      <c r="A595" s="14">
        <v>39283</v>
      </c>
      <c r="B595">
        <v>13851.08</v>
      </c>
      <c r="C595">
        <v>1534.1</v>
      </c>
      <c r="D595">
        <v>2687.6</v>
      </c>
      <c r="E595">
        <v>14582.87</v>
      </c>
      <c r="F595">
        <v>7874.85</v>
      </c>
      <c r="G595">
        <v>18157.93</v>
      </c>
      <c r="H595">
        <v>1776.17</v>
      </c>
      <c r="I595">
        <v>23291.9</v>
      </c>
      <c r="J595">
        <v>4.7622999999999998</v>
      </c>
      <c r="K595">
        <v>4.8383000000000003</v>
      </c>
      <c r="L595">
        <v>4.9497</v>
      </c>
      <c r="M595">
        <v>5.0580999999999996</v>
      </c>
      <c r="N595">
        <v>80.287999999999997</v>
      </c>
      <c r="O595">
        <v>1.3827</v>
      </c>
      <c r="P595">
        <v>121.28</v>
      </c>
      <c r="Q595">
        <v>2.0560999999999998</v>
      </c>
      <c r="R595">
        <v>0.88029999999999997</v>
      </c>
      <c r="S595">
        <v>0.7974</v>
      </c>
      <c r="T595">
        <v>1.2009000000000001</v>
      </c>
      <c r="U595">
        <v>5.7283999999999997</v>
      </c>
      <c r="V595">
        <v>6.6330999999999998</v>
      </c>
      <c r="W595">
        <v>40.31</v>
      </c>
      <c r="X595">
        <v>3.41</v>
      </c>
      <c r="Y595">
        <v>6.8937999999999997</v>
      </c>
      <c r="Z595">
        <v>10.7935</v>
      </c>
      <c r="AA595">
        <v>61.1</v>
      </c>
      <c r="AB595">
        <v>13.315</v>
      </c>
      <c r="AC595">
        <v>90.825000000000003</v>
      </c>
      <c r="AD595">
        <v>136.44999999999999</v>
      </c>
      <c r="AE595">
        <v>684.7</v>
      </c>
      <c r="AF595">
        <v>75.569999999999993</v>
      </c>
      <c r="AG595">
        <v>850.25</v>
      </c>
      <c r="AH595">
        <v>318.25</v>
      </c>
      <c r="AI595">
        <v>10.3</v>
      </c>
      <c r="AJ595">
        <v>616.25</v>
      </c>
      <c r="AK595">
        <f>IF(ISNUMBER(VLOOKUP($A595,'[1]F-F_Research_Data_Factors_weekl'!$G$6:$J$4822,2,0)),VLOOKUP($A595,'[1]F-F_Research_Data_Factors_weekl'!$G$6:$J$4822,2,0),AK596)</f>
        <v>10828.837418245972</v>
      </c>
      <c r="AL595">
        <f>IF(ISNUMBER(VLOOKUP($A595,'[1]F-F_Research_Data_Factors_weekl'!$G$6:$J$4822,3,0)),VLOOKUP($A595,'[1]F-F_Research_Data_Factors_weekl'!$G$6:$J$4822,3,0),AL596)</f>
        <v>336.86306458209475</v>
      </c>
      <c r="AM595">
        <f>IF(ISNUMBER(VLOOKUP($A595,'[1]F-F_Research_Data_Factors_weekl'!$G$6:$J$4822,4,0)),VLOOKUP($A595,'[1]F-F_Research_Data_Factors_weekl'!$G$6:$J$4822,4,0),AM596)</f>
        <v>4454.6964908410155</v>
      </c>
    </row>
    <row r="596" spans="1:39" x14ac:dyDescent="0.25">
      <c r="A596" s="14">
        <v>39276</v>
      </c>
      <c r="B596">
        <v>13907.25</v>
      </c>
      <c r="C596">
        <v>1552.5</v>
      </c>
      <c r="D596">
        <v>2707</v>
      </c>
      <c r="E596">
        <v>14496.5</v>
      </c>
      <c r="F596">
        <v>8092.77</v>
      </c>
      <c r="G596">
        <v>18238.95</v>
      </c>
      <c r="H596">
        <v>1783.2</v>
      </c>
      <c r="I596">
        <v>23099.29</v>
      </c>
      <c r="J596">
        <v>4.9161000000000001</v>
      </c>
      <c r="K596">
        <v>5.0004</v>
      </c>
      <c r="L596">
        <v>5.0928000000000004</v>
      </c>
      <c r="M596">
        <v>5.1848999999999998</v>
      </c>
      <c r="N596">
        <v>80.575999999999993</v>
      </c>
      <c r="O596">
        <v>1.3782000000000001</v>
      </c>
      <c r="P596">
        <v>121.93</v>
      </c>
      <c r="Q596">
        <v>2.0343</v>
      </c>
      <c r="R596">
        <v>0.87119999999999997</v>
      </c>
      <c r="S596">
        <v>0.78720000000000001</v>
      </c>
      <c r="T596">
        <v>1.2025999999999999</v>
      </c>
      <c r="U596">
        <v>5.7413999999999996</v>
      </c>
      <c r="V596">
        <v>6.6441999999999997</v>
      </c>
      <c r="W596">
        <v>40.422499999999999</v>
      </c>
      <c r="X596">
        <v>3.4464999999999999</v>
      </c>
      <c r="Y596">
        <v>6.9577999999999998</v>
      </c>
      <c r="Z596">
        <v>10.7607</v>
      </c>
      <c r="AA596">
        <v>66.489999999999995</v>
      </c>
      <c r="AB596">
        <v>13.010999999999999</v>
      </c>
      <c r="AC596">
        <v>91.625</v>
      </c>
      <c r="AD596">
        <v>126.95</v>
      </c>
      <c r="AE596">
        <v>667.3</v>
      </c>
      <c r="AF596">
        <v>73.930000000000007</v>
      </c>
      <c r="AG596">
        <v>913</v>
      </c>
      <c r="AH596">
        <v>341.5</v>
      </c>
      <c r="AI596">
        <v>9.8699999999999992</v>
      </c>
      <c r="AJ596">
        <v>614</v>
      </c>
      <c r="AK596">
        <f>IF(ISNUMBER(VLOOKUP($A596,'[1]F-F_Research_Data_Factors_weekl'!$G$6:$J$4822,2,0)),VLOOKUP($A596,'[1]F-F_Research_Data_Factors_weekl'!$G$6:$J$4822,2,0),AK597)</f>
        <v>10975.914674889491</v>
      </c>
      <c r="AL596">
        <f>IF(ISNUMBER(VLOOKUP($A596,'[1]F-F_Research_Data_Factors_weekl'!$G$6:$J$4822,3,0)),VLOOKUP($A596,'[1]F-F_Research_Data_Factors_weekl'!$G$6:$J$4822,3,0),AL597)</f>
        <v>338.38580068517803</v>
      </c>
      <c r="AM596">
        <f>IF(ISNUMBER(VLOOKUP($A596,'[1]F-F_Research_Data_Factors_weekl'!$G$6:$J$4822,4,0)),VLOOKUP($A596,'[1]F-F_Research_Data_Factors_weekl'!$G$6:$J$4822,4,0),AM597)</f>
        <v>4513.8276328311031</v>
      </c>
    </row>
    <row r="597" spans="1:39" x14ac:dyDescent="0.25">
      <c r="A597" s="14">
        <v>39269</v>
      </c>
      <c r="B597">
        <v>13611.68</v>
      </c>
      <c r="C597">
        <v>1530.44</v>
      </c>
      <c r="D597">
        <v>2666.51</v>
      </c>
      <c r="E597">
        <v>14118.7</v>
      </c>
      <c r="F597">
        <v>8048.32</v>
      </c>
      <c r="G597">
        <v>18140.939999999999</v>
      </c>
      <c r="H597">
        <v>1779.67</v>
      </c>
      <c r="I597">
        <v>22531.74</v>
      </c>
      <c r="J597">
        <v>4.9835000000000003</v>
      </c>
      <c r="K597">
        <v>5.0867000000000004</v>
      </c>
      <c r="L597">
        <v>5.1824000000000003</v>
      </c>
      <c r="M597">
        <v>5.2683999999999997</v>
      </c>
      <c r="N597">
        <v>81.465000000000003</v>
      </c>
      <c r="O597">
        <v>1.3627</v>
      </c>
      <c r="P597">
        <v>123.34</v>
      </c>
      <c r="Q597">
        <v>2.0108000000000001</v>
      </c>
      <c r="R597">
        <v>0.85819999999999996</v>
      </c>
      <c r="S597">
        <v>0.7823</v>
      </c>
      <c r="T597">
        <v>1.218</v>
      </c>
      <c r="U597">
        <v>5.8078000000000003</v>
      </c>
      <c r="V597">
        <v>6.7280999999999995</v>
      </c>
      <c r="W597">
        <v>40.4375</v>
      </c>
      <c r="X597">
        <v>3.448</v>
      </c>
      <c r="Y597">
        <v>6.9869000000000003</v>
      </c>
      <c r="Z597">
        <v>10.7692</v>
      </c>
      <c r="AA597">
        <v>60</v>
      </c>
      <c r="AB597">
        <v>12.648</v>
      </c>
      <c r="AC597">
        <v>92.5</v>
      </c>
      <c r="AD597">
        <v>131.4</v>
      </c>
      <c r="AE597">
        <v>654.79999999999995</v>
      </c>
      <c r="AF597">
        <v>72.81</v>
      </c>
      <c r="AG597">
        <v>864.75</v>
      </c>
      <c r="AH597">
        <v>334.5</v>
      </c>
      <c r="AI597">
        <v>9.5399999999999991</v>
      </c>
      <c r="AJ597">
        <v>600.5</v>
      </c>
      <c r="AK597">
        <f>IF(ISNUMBER(VLOOKUP($A597,'[1]F-F_Research_Data_Factors_weekl'!$G$6:$J$4822,2,0)),VLOOKUP($A597,'[1]F-F_Research_Data_Factors_weekl'!$G$6:$J$4822,2,0),AK598)</f>
        <v>10840.409555446411</v>
      </c>
      <c r="AL597">
        <f>IF(ISNUMBER(VLOOKUP($A597,'[1]F-F_Research_Data_Factors_weekl'!$G$6:$J$4822,3,0)),VLOOKUP($A597,'[1]F-F_Research_Data_Factors_weekl'!$G$6:$J$4822,3,0),AL598)</f>
        <v>341.35559435607593</v>
      </c>
      <c r="AM597">
        <f>IF(ISNUMBER(VLOOKUP($A597,'[1]F-F_Research_Data_Factors_weekl'!$G$6:$J$4822,4,0)),VLOOKUP($A597,'[1]F-F_Research_Data_Factors_weekl'!$G$6:$J$4822,4,0),AM598)</f>
        <v>4549.312268525603</v>
      </c>
    </row>
    <row r="598" spans="1:39" x14ac:dyDescent="0.25">
      <c r="A598" s="14">
        <v>39262</v>
      </c>
      <c r="B598">
        <v>13408.62</v>
      </c>
      <c r="C598">
        <v>1503.35</v>
      </c>
      <c r="D598">
        <v>2603.23</v>
      </c>
      <c r="E598">
        <v>13906.57</v>
      </c>
      <c r="F598">
        <v>8007.32</v>
      </c>
      <c r="G598">
        <v>18138.36</v>
      </c>
      <c r="H598">
        <v>1774.88</v>
      </c>
      <c r="I598">
        <v>21772.73</v>
      </c>
      <c r="J598">
        <v>4.8582000000000001</v>
      </c>
      <c r="K598">
        <v>4.9213000000000005</v>
      </c>
      <c r="L598">
        <v>5.0244</v>
      </c>
      <c r="M598">
        <v>5.1238999999999999</v>
      </c>
      <c r="N598">
        <v>81.92</v>
      </c>
      <c r="O598">
        <v>1.3541000000000001</v>
      </c>
      <c r="P598">
        <v>123.17</v>
      </c>
      <c r="Q598">
        <v>2.0087000000000002</v>
      </c>
      <c r="R598">
        <v>0.84940000000000004</v>
      </c>
      <c r="S598">
        <v>0.77270000000000005</v>
      </c>
      <c r="T598">
        <v>1.2215</v>
      </c>
      <c r="U598">
        <v>5.8944000000000001</v>
      </c>
      <c r="V598">
        <v>6.8337000000000003</v>
      </c>
      <c r="W598">
        <v>40.722499999999997</v>
      </c>
      <c r="X598">
        <v>3.4544999999999999</v>
      </c>
      <c r="Y598">
        <v>7.0430000000000001</v>
      </c>
      <c r="Z598">
        <v>10.808400000000001</v>
      </c>
      <c r="AA598">
        <v>58.5</v>
      </c>
      <c r="AB598">
        <v>12.353</v>
      </c>
      <c r="AC598">
        <v>85.5</v>
      </c>
      <c r="AD598">
        <v>133</v>
      </c>
      <c r="AE598">
        <v>650.9</v>
      </c>
      <c r="AF598">
        <v>70.680000000000007</v>
      </c>
      <c r="AG598">
        <v>850</v>
      </c>
      <c r="AH598">
        <v>329.5</v>
      </c>
      <c r="AI598">
        <v>9.07</v>
      </c>
      <c r="AJ598">
        <v>582</v>
      </c>
      <c r="AK598">
        <f>IF(ISNUMBER(VLOOKUP($A598,'[1]F-F_Research_Data_Factors_weekl'!$G$6:$J$4822,2,0)),VLOOKUP($A598,'[1]F-F_Research_Data_Factors_weekl'!$G$6:$J$4822,2,0),AK599)</f>
        <v>10640.370588384778</v>
      </c>
      <c r="AL598">
        <f>IF(ISNUMBER(VLOOKUP($A598,'[1]F-F_Research_Data_Factors_weekl'!$G$6:$J$4822,3,0)),VLOOKUP($A598,'[1]F-F_Research_Data_Factors_weekl'!$G$6:$J$4822,3,0),AL599)</f>
        <v>341.32146220985493</v>
      </c>
      <c r="AM598">
        <f>IF(ISNUMBER(VLOOKUP($A598,'[1]F-F_Research_Data_Factors_weekl'!$G$6:$J$4822,4,0)),VLOOKUP($A598,'[1]F-F_Research_Data_Factors_weekl'!$G$6:$J$4822,4,0),AM599)</f>
        <v>4580.4593923938819</v>
      </c>
    </row>
    <row r="599" spans="1:39" x14ac:dyDescent="0.25">
      <c r="A599" s="14">
        <v>39255</v>
      </c>
      <c r="B599">
        <v>13360.26</v>
      </c>
      <c r="C599">
        <v>1502.56</v>
      </c>
      <c r="D599">
        <v>2588.96</v>
      </c>
      <c r="E599">
        <v>13986.03</v>
      </c>
      <c r="F599">
        <v>7949.63</v>
      </c>
      <c r="G599">
        <v>18188.63</v>
      </c>
      <c r="H599">
        <v>1777.99</v>
      </c>
      <c r="I599">
        <v>21999.91</v>
      </c>
      <c r="J599">
        <v>4.9074</v>
      </c>
      <c r="K599">
        <v>5.0095000000000001</v>
      </c>
      <c r="L599">
        <v>5.13</v>
      </c>
      <c r="M599">
        <v>5.2481</v>
      </c>
      <c r="N599">
        <v>82.335999999999999</v>
      </c>
      <c r="O599">
        <v>1.347</v>
      </c>
      <c r="P599">
        <v>123.89</v>
      </c>
      <c r="Q599">
        <v>1.9994000000000001</v>
      </c>
      <c r="R599">
        <v>0.84730000000000005</v>
      </c>
      <c r="S599">
        <v>0.76400000000000001</v>
      </c>
      <c r="T599">
        <v>1.2294</v>
      </c>
      <c r="U599">
        <v>5.9242999999999997</v>
      </c>
      <c r="V599">
        <v>6.8635000000000002</v>
      </c>
      <c r="W599">
        <v>40.755000000000003</v>
      </c>
      <c r="X599">
        <v>3.4550000000000001</v>
      </c>
      <c r="Y599">
        <v>7.157</v>
      </c>
      <c r="Z599">
        <v>10.8424</v>
      </c>
      <c r="AA599">
        <v>55.89</v>
      </c>
      <c r="AB599">
        <v>13.02</v>
      </c>
      <c r="AC599">
        <v>87.8</v>
      </c>
      <c r="AD599">
        <v>126.75</v>
      </c>
      <c r="AE599">
        <v>653.5</v>
      </c>
      <c r="AF599">
        <v>69.14</v>
      </c>
      <c r="AG599">
        <v>797</v>
      </c>
      <c r="AH599">
        <v>367.5</v>
      </c>
      <c r="AI599">
        <v>9.16</v>
      </c>
      <c r="AJ599">
        <v>592.25</v>
      </c>
      <c r="AK599">
        <f>IF(ISNUMBER(VLOOKUP($A599,'[1]F-F_Research_Data_Factors_weekl'!$G$6:$J$4822,2,0)),VLOOKUP($A599,'[1]F-F_Research_Data_Factors_weekl'!$G$6:$J$4822,2,0),AK600)</f>
        <v>10639.306657719006</v>
      </c>
      <c r="AL599">
        <f>IF(ISNUMBER(VLOOKUP($A599,'[1]F-F_Research_Data_Factors_weekl'!$G$6:$J$4822,3,0)),VLOOKUP($A599,'[1]F-F_Research_Data_Factors_weekl'!$G$6:$J$4822,3,0),AL600)</f>
        <v>341.42388937666794</v>
      </c>
      <c r="AM599">
        <f>IF(ISNUMBER(VLOOKUP($A599,'[1]F-F_Research_Data_Factors_weekl'!$G$6:$J$4822,4,0)),VLOOKUP($A599,'[1]F-F_Research_Data_Factors_weekl'!$G$6:$J$4822,4,0),AM600)</f>
        <v>4604.8651778364147</v>
      </c>
    </row>
    <row r="600" spans="1:39" x14ac:dyDescent="0.25">
      <c r="A600" s="14">
        <v>39248</v>
      </c>
      <c r="B600">
        <v>13639.48</v>
      </c>
      <c r="C600">
        <v>1532.91</v>
      </c>
      <c r="D600">
        <v>2626.71</v>
      </c>
      <c r="E600">
        <v>14137.41</v>
      </c>
      <c r="F600">
        <v>8030.64</v>
      </c>
      <c r="G600">
        <v>17971.490000000002</v>
      </c>
      <c r="H600">
        <v>1772.94</v>
      </c>
      <c r="I600">
        <v>21017.05</v>
      </c>
      <c r="J600">
        <v>5.0182000000000002</v>
      </c>
      <c r="K600">
        <v>5.0887000000000002</v>
      </c>
      <c r="L600">
        <v>5.1627000000000001</v>
      </c>
      <c r="M600">
        <v>5.2590000000000003</v>
      </c>
      <c r="N600">
        <v>82.850999999999999</v>
      </c>
      <c r="O600">
        <v>1.3388</v>
      </c>
      <c r="P600">
        <v>123.44</v>
      </c>
      <c r="Q600">
        <v>1.9761</v>
      </c>
      <c r="R600">
        <v>0.84219999999999995</v>
      </c>
      <c r="S600">
        <v>0.75509999999999999</v>
      </c>
      <c r="T600">
        <v>1.2414000000000001</v>
      </c>
      <c r="U600">
        <v>6.03</v>
      </c>
      <c r="V600">
        <v>7.0364000000000004</v>
      </c>
      <c r="W600">
        <v>40.9</v>
      </c>
      <c r="X600">
        <v>3.4607000000000001</v>
      </c>
      <c r="Y600">
        <v>7.1444999999999999</v>
      </c>
      <c r="Z600">
        <v>10.7751</v>
      </c>
      <c r="AA600">
        <v>54.92</v>
      </c>
      <c r="AB600">
        <v>13.26</v>
      </c>
      <c r="AC600">
        <v>90.55</v>
      </c>
      <c r="AD600">
        <v>139.9</v>
      </c>
      <c r="AE600">
        <v>654.5</v>
      </c>
      <c r="AF600">
        <v>68</v>
      </c>
      <c r="AG600">
        <v>847.25</v>
      </c>
      <c r="AH600">
        <v>419</v>
      </c>
      <c r="AI600">
        <v>8.56</v>
      </c>
      <c r="AJ600">
        <v>606.5</v>
      </c>
      <c r="AK600">
        <f>IF(ISNUMBER(VLOOKUP($A600,'[1]F-F_Research_Data_Factors_weekl'!$G$6:$J$4822,2,0)),VLOOKUP($A600,'[1]F-F_Research_Data_Factors_weekl'!$G$6:$J$4822,2,0),AK601)</f>
        <v>10854.220218036122</v>
      </c>
      <c r="AL600">
        <f>IF(ISNUMBER(VLOOKUP($A600,'[1]F-F_Research_Data_Factors_weekl'!$G$6:$J$4822,3,0)),VLOOKUP($A600,'[1]F-F_Research_Data_Factors_weekl'!$G$6:$J$4822,3,0),AL601)</f>
        <v>339.52256302373502</v>
      </c>
      <c r="AM600">
        <f>IF(ISNUMBER(VLOOKUP($A600,'[1]F-F_Research_Data_Factors_weekl'!$G$6:$J$4822,4,0)),VLOOKUP($A600,'[1]F-F_Research_Data_Factors_weekl'!$G$6:$J$4822,4,0),AM601)</f>
        <v>4611.7828521145866</v>
      </c>
    </row>
    <row r="601" spans="1:39" x14ac:dyDescent="0.25">
      <c r="A601" s="14">
        <v>39241</v>
      </c>
      <c r="B601">
        <v>13424.39</v>
      </c>
      <c r="C601">
        <v>1507.67</v>
      </c>
      <c r="D601">
        <v>2573.54</v>
      </c>
      <c r="E601">
        <v>13798.5</v>
      </c>
      <c r="F601">
        <v>7590.5</v>
      </c>
      <c r="G601">
        <v>17779.09</v>
      </c>
      <c r="H601">
        <v>1756.16</v>
      </c>
      <c r="I601">
        <v>20509.150000000001</v>
      </c>
      <c r="J601">
        <v>4.9836</v>
      </c>
      <c r="K601">
        <v>5.0370999999999997</v>
      </c>
      <c r="L601">
        <v>5.0991</v>
      </c>
      <c r="M601">
        <v>5.2069999999999999</v>
      </c>
      <c r="N601">
        <v>82.691000000000003</v>
      </c>
      <c r="O601">
        <v>1.3372999999999999</v>
      </c>
      <c r="P601">
        <v>121.73</v>
      </c>
      <c r="Q601">
        <v>1.9701</v>
      </c>
      <c r="R601">
        <v>0.84489999999999998</v>
      </c>
      <c r="S601">
        <v>0.76370000000000005</v>
      </c>
      <c r="T601">
        <v>1.2351000000000001</v>
      </c>
      <c r="U601">
        <v>6.0594999999999999</v>
      </c>
      <c r="V601">
        <v>6.9821</v>
      </c>
      <c r="W601">
        <v>41.127499999999998</v>
      </c>
      <c r="X601">
        <v>3.4655</v>
      </c>
      <c r="Y601">
        <v>7.2149999999999999</v>
      </c>
      <c r="Z601">
        <v>10.9115</v>
      </c>
      <c r="AA601">
        <v>51.42</v>
      </c>
      <c r="AB601">
        <v>13.04</v>
      </c>
      <c r="AC601">
        <v>89.724999999999994</v>
      </c>
      <c r="AD601">
        <v>148.35</v>
      </c>
      <c r="AE601">
        <v>645.5</v>
      </c>
      <c r="AF601">
        <v>64.760000000000005</v>
      </c>
      <c r="AG601">
        <v>821.5</v>
      </c>
      <c r="AH601">
        <v>382</v>
      </c>
      <c r="AI601">
        <v>8.61</v>
      </c>
      <c r="AJ601">
        <v>527.5</v>
      </c>
      <c r="AK601">
        <f>IF(ISNUMBER(VLOOKUP($A601,'[1]F-F_Research_Data_Factors_weekl'!$G$6:$J$4822,2,0)),VLOOKUP($A601,'[1]F-F_Research_Data_Factors_weekl'!$G$6:$J$4822,2,0),AK602)</f>
        <v>10685.391039610278</v>
      </c>
      <c r="AL601">
        <f>IF(ISNUMBER(VLOOKUP($A601,'[1]F-F_Research_Data_Factors_weekl'!$G$6:$J$4822,3,0)),VLOOKUP($A601,'[1]F-F_Research_Data_Factors_weekl'!$G$6:$J$4822,3,0),AL602)</f>
        <v>339.62445035884264</v>
      </c>
      <c r="AM601">
        <f>IF(ISNUMBER(VLOOKUP($A601,'[1]F-F_Research_Data_Factors_weekl'!$G$6:$J$4822,4,0)),VLOOKUP($A601,'[1]F-F_Research_Data_Factors_weekl'!$G$6:$J$4822,4,0),AM602)</f>
        <v>4626.5879335017926</v>
      </c>
    </row>
    <row r="602" spans="1:39" x14ac:dyDescent="0.25">
      <c r="A602" s="14">
        <v>39234</v>
      </c>
      <c r="B602">
        <v>13668.11</v>
      </c>
      <c r="C602">
        <v>1536.34</v>
      </c>
      <c r="D602">
        <v>2613.92</v>
      </c>
      <c r="E602">
        <v>14119.37</v>
      </c>
      <c r="F602">
        <v>7987.85</v>
      </c>
      <c r="G602">
        <v>17958.88</v>
      </c>
      <c r="H602">
        <v>1767.88</v>
      </c>
      <c r="I602">
        <v>20602.87</v>
      </c>
      <c r="J602">
        <v>4.9664999999999999</v>
      </c>
      <c r="K602">
        <v>4.9211999999999998</v>
      </c>
      <c r="L602">
        <v>4.9516</v>
      </c>
      <c r="M602">
        <v>5.0571999999999999</v>
      </c>
      <c r="N602">
        <v>82.322000000000003</v>
      </c>
      <c r="O602">
        <v>1.3449</v>
      </c>
      <c r="P602">
        <v>122.1</v>
      </c>
      <c r="Q602">
        <v>1.9824000000000002</v>
      </c>
      <c r="R602">
        <v>0.83309999999999995</v>
      </c>
      <c r="S602">
        <v>0.74509999999999998</v>
      </c>
      <c r="T602">
        <v>1.2299</v>
      </c>
      <c r="U602">
        <v>6.0212000000000003</v>
      </c>
      <c r="V602">
        <v>6.9288999999999996</v>
      </c>
      <c r="W602">
        <v>40.537500000000001</v>
      </c>
      <c r="X602">
        <v>3.4007000000000001</v>
      </c>
      <c r="Y602">
        <v>7.09</v>
      </c>
      <c r="Z602">
        <v>10.715299999999999</v>
      </c>
      <c r="AA602">
        <v>50.48</v>
      </c>
      <c r="AB602">
        <v>13.74</v>
      </c>
      <c r="AC602">
        <v>90.8</v>
      </c>
      <c r="AD602">
        <v>154.65</v>
      </c>
      <c r="AE602">
        <v>671.2</v>
      </c>
      <c r="AF602">
        <v>65.08</v>
      </c>
      <c r="AG602">
        <v>817.5</v>
      </c>
      <c r="AH602">
        <v>386.75</v>
      </c>
      <c r="AI602">
        <v>9.24</v>
      </c>
      <c r="AJ602">
        <v>520.75</v>
      </c>
      <c r="AK602">
        <f>IF(ISNUMBER(VLOOKUP($A602,'[1]F-F_Research_Data_Factors_weekl'!$G$6:$J$4822,2,0)),VLOOKUP($A602,'[1]F-F_Research_Data_Factors_weekl'!$G$6:$J$4822,2,0),AK603)</f>
        <v>10902.347760034974</v>
      </c>
      <c r="AL602">
        <f>IF(ISNUMBER(VLOOKUP($A602,'[1]F-F_Research_Data_Factors_weekl'!$G$6:$J$4822,3,0)),VLOOKUP($A602,'[1]F-F_Research_Data_Factors_weekl'!$G$6:$J$4822,3,0),AL603)</f>
        <v>339.8963674528049</v>
      </c>
      <c r="AM602">
        <f>IF(ISNUMBER(VLOOKUP($A602,'[1]F-F_Research_Data_Factors_weekl'!$G$6:$J$4822,4,0)),VLOOKUP($A602,'[1]F-F_Research_Data_Factors_weekl'!$G$6:$J$4822,4,0),AM603)</f>
        <v>4630.7556135539908</v>
      </c>
    </row>
    <row r="603" spans="1:39" x14ac:dyDescent="0.25">
      <c r="A603" s="14">
        <v>39227</v>
      </c>
      <c r="B603">
        <v>13507.28</v>
      </c>
      <c r="C603">
        <v>1515.73</v>
      </c>
      <c r="D603">
        <v>2557.19</v>
      </c>
      <c r="E603">
        <v>14024.07</v>
      </c>
      <c r="F603">
        <v>7739.2</v>
      </c>
      <c r="G603">
        <v>17481.21</v>
      </c>
      <c r="H603">
        <v>1715.54</v>
      </c>
      <c r="I603">
        <v>20520.66</v>
      </c>
      <c r="J603">
        <v>4.8513000000000002</v>
      </c>
      <c r="K603">
        <v>4.7946</v>
      </c>
      <c r="L603">
        <v>4.8571999999999997</v>
      </c>
      <c r="M603">
        <v>5.0023999999999997</v>
      </c>
      <c r="N603">
        <v>82.331000000000003</v>
      </c>
      <c r="O603">
        <v>1.3442000000000001</v>
      </c>
      <c r="P603">
        <v>121.79</v>
      </c>
      <c r="Q603">
        <v>1.9836</v>
      </c>
      <c r="R603">
        <v>0.81799999999999995</v>
      </c>
      <c r="S603">
        <v>0.7258</v>
      </c>
      <c r="T603">
        <v>1.2279</v>
      </c>
      <c r="U603">
        <v>6.0263999999999998</v>
      </c>
      <c r="V603">
        <v>6.8421000000000003</v>
      </c>
      <c r="W603">
        <v>40.578800000000001</v>
      </c>
      <c r="X603">
        <v>3.3915000000000002</v>
      </c>
      <c r="Y603">
        <v>7.0819999999999999</v>
      </c>
      <c r="Z603">
        <v>10.786</v>
      </c>
      <c r="AA603">
        <v>51.14</v>
      </c>
      <c r="AB603">
        <v>12.935</v>
      </c>
      <c r="AC603">
        <v>91.05</v>
      </c>
      <c r="AD603">
        <v>156.80000000000001</v>
      </c>
      <c r="AE603">
        <v>655.29999999999995</v>
      </c>
      <c r="AF603">
        <v>65.2</v>
      </c>
      <c r="AG603">
        <v>812.5</v>
      </c>
      <c r="AH603">
        <v>376</v>
      </c>
      <c r="AI603">
        <v>9.42</v>
      </c>
      <c r="AJ603">
        <v>501</v>
      </c>
      <c r="AK603">
        <f>IF(ISNUMBER(VLOOKUP($A603,'[1]F-F_Research_Data_Factors_weekl'!$G$6:$J$4822,2,0)),VLOOKUP($A603,'[1]F-F_Research_Data_Factors_weekl'!$G$6:$J$4822,2,0),AK604)</f>
        <v>10734.883576245544</v>
      </c>
      <c r="AL603">
        <f>IF(ISNUMBER(VLOOKUP($A603,'[1]F-F_Research_Data_Factors_weekl'!$G$6:$J$4822,3,0)),VLOOKUP($A603,'[1]F-F_Research_Data_Factors_weekl'!$G$6:$J$4822,3,0),AL604)</f>
        <v>336.23144470551483</v>
      </c>
      <c r="AM603">
        <f>IF(ISNUMBER(VLOOKUP($A603,'[1]F-F_Research_Data_Factors_weekl'!$G$6:$J$4822,4,0)),VLOOKUP($A603,'[1]F-F_Research_Data_Factors_weekl'!$G$6:$J$4822,4,0),AM604)</f>
        <v>4647.4865651886703</v>
      </c>
    </row>
    <row r="604" spans="1:39" x14ac:dyDescent="0.25">
      <c r="A604" s="14">
        <v>39220</v>
      </c>
      <c r="B604">
        <v>13556.53</v>
      </c>
      <c r="C604">
        <v>1522.75</v>
      </c>
      <c r="D604">
        <v>2558.4499999999998</v>
      </c>
      <c r="E604">
        <v>14105.34</v>
      </c>
      <c r="F604">
        <v>7607.54</v>
      </c>
      <c r="G604">
        <v>17399.580000000002</v>
      </c>
      <c r="H604">
        <v>1695.69</v>
      </c>
      <c r="I604">
        <v>20904.84</v>
      </c>
      <c r="J604">
        <v>4.8137999999999996</v>
      </c>
      <c r="K604">
        <v>4.7249999999999996</v>
      </c>
      <c r="L604">
        <v>4.8001000000000005</v>
      </c>
      <c r="M604">
        <v>4.9576000000000002</v>
      </c>
      <c r="N604">
        <v>82.197000000000003</v>
      </c>
      <c r="O604">
        <v>1.3509</v>
      </c>
      <c r="P604">
        <v>121.12</v>
      </c>
      <c r="Q604">
        <v>1.9746999999999999</v>
      </c>
      <c r="R604">
        <v>0.82299999999999995</v>
      </c>
      <c r="S604">
        <v>0.73070000000000002</v>
      </c>
      <c r="T604">
        <v>1.2273000000000001</v>
      </c>
      <c r="U604">
        <v>6.0461</v>
      </c>
      <c r="V604">
        <v>6.8167</v>
      </c>
      <c r="W604">
        <v>40.74</v>
      </c>
      <c r="X604">
        <v>3.4001999999999999</v>
      </c>
      <c r="Y604">
        <v>7.0137999999999998</v>
      </c>
      <c r="Z604">
        <v>10.8005</v>
      </c>
      <c r="AA604">
        <v>49.76</v>
      </c>
      <c r="AB604">
        <v>12.926</v>
      </c>
      <c r="AC604">
        <v>92.65</v>
      </c>
      <c r="AD604">
        <v>166.1</v>
      </c>
      <c r="AE604">
        <v>662</v>
      </c>
      <c r="AF604">
        <v>64.94</v>
      </c>
      <c r="AG604">
        <v>792.5</v>
      </c>
      <c r="AH604">
        <v>371.25</v>
      </c>
      <c r="AI604">
        <v>8.6300000000000008</v>
      </c>
      <c r="AJ604">
        <v>471.25</v>
      </c>
      <c r="AK604">
        <f>IF(ISNUMBER(VLOOKUP($A604,'[1]F-F_Research_Data_Factors_weekl'!$G$6:$J$4822,2,0)),VLOOKUP($A604,'[1]F-F_Research_Data_Factors_weekl'!$G$6:$J$4822,2,0),AK605)</f>
        <v>10770.425981986098</v>
      </c>
      <c r="AL604">
        <f>IF(ISNUMBER(VLOOKUP($A604,'[1]F-F_Research_Data_Factors_weekl'!$G$6:$J$4822,3,0)),VLOOKUP($A604,'[1]F-F_Research_Data_Factors_weekl'!$G$6:$J$4822,3,0),AL605)</f>
        <v>332.21168333713547</v>
      </c>
      <c r="AM604">
        <f>IF(ISNUMBER(VLOOKUP($A604,'[1]F-F_Research_Data_Factors_weekl'!$G$6:$J$4822,4,0)),VLOOKUP($A604,'[1]F-F_Research_Data_Factors_weekl'!$G$6:$J$4822,4,0),AM605)</f>
        <v>4674.1291010647392</v>
      </c>
    </row>
    <row r="605" spans="1:39" x14ac:dyDescent="0.25">
      <c r="A605" s="14">
        <v>39213</v>
      </c>
      <c r="B605">
        <v>13326.22</v>
      </c>
      <c r="C605">
        <v>1505.85</v>
      </c>
      <c r="D605">
        <v>2562.2199999999998</v>
      </c>
      <c r="E605">
        <v>14003.82</v>
      </c>
      <c r="F605">
        <v>7479.34</v>
      </c>
      <c r="G605">
        <v>17553.72</v>
      </c>
      <c r="H605">
        <v>1723.09</v>
      </c>
      <c r="I605">
        <v>20468.21</v>
      </c>
      <c r="J605">
        <v>4.7012999999999998</v>
      </c>
      <c r="K605">
        <v>4.585</v>
      </c>
      <c r="L605">
        <v>4.6716999999999995</v>
      </c>
      <c r="M605">
        <v>4.8493000000000004</v>
      </c>
      <c r="N605">
        <v>82.116</v>
      </c>
      <c r="O605">
        <v>1.3524</v>
      </c>
      <c r="P605">
        <v>120.2</v>
      </c>
      <c r="Q605">
        <v>1.9814000000000001</v>
      </c>
      <c r="R605">
        <v>0.83140000000000003</v>
      </c>
      <c r="S605">
        <v>0.7339</v>
      </c>
      <c r="T605">
        <v>1.2190000000000001</v>
      </c>
      <c r="U605">
        <v>6.0370999999999997</v>
      </c>
      <c r="V605">
        <v>6.8280000000000003</v>
      </c>
      <c r="W605">
        <v>41.258699999999997</v>
      </c>
      <c r="X605">
        <v>3.41</v>
      </c>
      <c r="Y605">
        <v>6.9390000000000001</v>
      </c>
      <c r="Z605">
        <v>10.7981</v>
      </c>
      <c r="AA605">
        <v>48.11</v>
      </c>
      <c r="AB605">
        <v>13.21</v>
      </c>
      <c r="AC605">
        <v>93.4</v>
      </c>
      <c r="AD605">
        <v>167.6</v>
      </c>
      <c r="AE605">
        <v>672.3</v>
      </c>
      <c r="AF605">
        <v>62.37</v>
      </c>
      <c r="AG605">
        <v>750</v>
      </c>
      <c r="AH605">
        <v>361</v>
      </c>
      <c r="AI605">
        <v>9.2899999999999991</v>
      </c>
      <c r="AJ605">
        <v>483</v>
      </c>
      <c r="AK605">
        <f>IF(ISNUMBER(VLOOKUP($A605,'[1]F-F_Research_Data_Factors_weekl'!$G$6:$J$4822,2,0)),VLOOKUP($A605,'[1]F-F_Research_Data_Factors_weekl'!$G$6:$J$4822,2,0),AK606)</f>
        <v>10682.826802207992</v>
      </c>
      <c r="AL605">
        <f>IF(ISNUMBER(VLOOKUP($A605,'[1]F-F_Research_Data_Factors_weekl'!$G$6:$J$4822,3,0)),VLOOKUP($A605,'[1]F-F_Research_Data_Factors_weekl'!$G$6:$J$4822,3,0),AL606)</f>
        <v>337.54489264086106</v>
      </c>
      <c r="AM605">
        <f>IF(ISNUMBER(VLOOKUP($A605,'[1]F-F_Research_Data_Factors_weekl'!$G$6:$J$4822,4,0)),VLOOKUP($A605,'[1]F-F_Research_Data_Factors_weekl'!$G$6:$J$4822,4,0),AM606)</f>
        <v>4676.467334732105</v>
      </c>
    </row>
    <row r="606" spans="1:39" x14ac:dyDescent="0.25">
      <c r="A606" s="14">
        <v>39206</v>
      </c>
      <c r="B606">
        <v>13264.62</v>
      </c>
      <c r="C606">
        <v>1505.62</v>
      </c>
      <c r="D606">
        <v>2572.15</v>
      </c>
      <c r="E606">
        <v>13769.89</v>
      </c>
      <c r="F606">
        <v>7516.76</v>
      </c>
      <c r="G606">
        <v>17394.919999999998</v>
      </c>
      <c r="H606">
        <v>1704.22</v>
      </c>
      <c r="I606">
        <v>20841.080000000002</v>
      </c>
      <c r="J606">
        <v>4.6665000000000001</v>
      </c>
      <c r="K606">
        <v>4.5494000000000003</v>
      </c>
      <c r="L606">
        <v>4.6382000000000003</v>
      </c>
      <c r="M606">
        <v>4.8051000000000004</v>
      </c>
      <c r="N606">
        <v>81.741</v>
      </c>
      <c r="O606">
        <v>1.3591</v>
      </c>
      <c r="P606">
        <v>120.19</v>
      </c>
      <c r="Q606">
        <v>1.9922</v>
      </c>
      <c r="R606">
        <v>0.82150000000000001</v>
      </c>
      <c r="S606">
        <v>0.73650000000000004</v>
      </c>
      <c r="T606">
        <v>1.2117</v>
      </c>
      <c r="U606">
        <v>5.9763000000000002</v>
      </c>
      <c r="V606">
        <v>6.7526999999999999</v>
      </c>
      <c r="W606">
        <v>40.8675</v>
      </c>
      <c r="X606">
        <v>3.4205000000000001</v>
      </c>
      <c r="Y606">
        <v>6.9279999999999999</v>
      </c>
      <c r="Z606">
        <v>10.8809</v>
      </c>
      <c r="AA606">
        <v>46.3</v>
      </c>
      <c r="AB606">
        <v>13.414999999999999</v>
      </c>
      <c r="AC606">
        <v>92.174999999999997</v>
      </c>
      <c r="AD606">
        <v>169.2</v>
      </c>
      <c r="AE606">
        <v>689.7</v>
      </c>
      <c r="AF606">
        <v>61.93</v>
      </c>
      <c r="AG606">
        <v>733.5</v>
      </c>
      <c r="AH606">
        <v>381.25</v>
      </c>
      <c r="AI606">
        <v>9.34</v>
      </c>
      <c r="AJ606">
        <v>482</v>
      </c>
      <c r="AK606">
        <f>IF(ISNUMBER(VLOOKUP($A606,'[1]F-F_Research_Data_Factors_weekl'!$G$6:$J$4822,2,0)),VLOOKUP($A606,'[1]F-F_Research_Data_Factors_weekl'!$G$6:$J$4822,2,0),AK607)</f>
        <v>10692.450007214486</v>
      </c>
      <c r="AL606">
        <f>IF(ISNUMBER(VLOOKUP($A606,'[1]F-F_Research_Data_Factors_weekl'!$G$6:$J$4822,3,0)),VLOOKUP($A606,'[1]F-F_Research_Data_Factors_weekl'!$G$6:$J$4822,3,0),AL607)</f>
        <v>339.85591284822902</v>
      </c>
      <c r="AM606">
        <f>IF(ISNUMBER(VLOOKUP($A606,'[1]F-F_Research_Data_Factors_weekl'!$G$6:$J$4822,4,0)),VLOOKUP($A606,'[1]F-F_Research_Data_Factors_weekl'!$G$6:$J$4822,4,0),AM607)</f>
        <v>4651.8127272775337</v>
      </c>
    </row>
    <row r="607" spans="1:39" x14ac:dyDescent="0.25">
      <c r="A607" s="14">
        <v>39199</v>
      </c>
      <c r="B607">
        <v>13120.94</v>
      </c>
      <c r="C607">
        <v>1494.07</v>
      </c>
      <c r="D607">
        <v>2557.21</v>
      </c>
      <c r="E607">
        <v>13632.01</v>
      </c>
      <c r="F607">
        <v>7378.12</v>
      </c>
      <c r="G607">
        <v>17400.41</v>
      </c>
      <c r="H607">
        <v>1701</v>
      </c>
      <c r="I607">
        <v>20526.5</v>
      </c>
      <c r="J607">
        <v>4.6489000000000003</v>
      </c>
      <c r="K607">
        <v>4.5811999999999999</v>
      </c>
      <c r="L607">
        <v>4.6924000000000001</v>
      </c>
      <c r="M607">
        <v>4.8806000000000003</v>
      </c>
      <c r="N607">
        <v>81.528999999999996</v>
      </c>
      <c r="O607">
        <v>1.3652</v>
      </c>
      <c r="P607">
        <v>119.63</v>
      </c>
      <c r="Q607">
        <v>1.9977</v>
      </c>
      <c r="R607">
        <v>0.82989999999999997</v>
      </c>
      <c r="S607">
        <v>0.74199999999999999</v>
      </c>
      <c r="T607">
        <v>1.2056</v>
      </c>
      <c r="U607">
        <v>5.9523999999999999</v>
      </c>
      <c r="V607">
        <v>6.6912000000000003</v>
      </c>
      <c r="W607">
        <v>41.056199999999997</v>
      </c>
      <c r="X607">
        <v>3.4207999999999998</v>
      </c>
      <c r="Y607">
        <v>7.0498000000000003</v>
      </c>
      <c r="Z607">
        <v>10.9206</v>
      </c>
      <c r="AA607">
        <v>47.9</v>
      </c>
      <c r="AB607">
        <v>13.443</v>
      </c>
      <c r="AC607">
        <v>97.2</v>
      </c>
      <c r="AD607">
        <v>162.5</v>
      </c>
      <c r="AE607">
        <v>681.8</v>
      </c>
      <c r="AF607">
        <v>66.459999999999994</v>
      </c>
      <c r="AG607">
        <v>723</v>
      </c>
      <c r="AH607">
        <v>364.25</v>
      </c>
      <c r="AI607">
        <v>9.35</v>
      </c>
      <c r="AJ607">
        <v>500.5</v>
      </c>
      <c r="AK607">
        <f>IF(ISNUMBER(VLOOKUP($A607,'[1]F-F_Research_Data_Factors_weekl'!$G$6:$J$4822,2,0)),VLOOKUP($A607,'[1]F-F_Research_Data_Factors_weekl'!$G$6:$J$4822,2,0),AK608)</f>
        <v>10619.177681214109</v>
      </c>
      <c r="AL607">
        <f>IF(ISNUMBER(VLOOKUP($A607,'[1]F-F_Research_Data_Factors_weekl'!$G$6:$J$4822,3,0)),VLOOKUP($A607,'[1]F-F_Research_Data_Factors_weekl'!$G$6:$J$4822,3,0),AL608)</f>
        <v>341.87296333188715</v>
      </c>
      <c r="AM607">
        <f>IF(ISNUMBER(VLOOKUP($A607,'[1]F-F_Research_Data_Factors_weekl'!$G$6:$J$4822,4,0)),VLOOKUP($A607,'[1]F-F_Research_Data_Factors_weekl'!$G$6:$J$4822,4,0),AM608)</f>
        <v>4634.6644687431835</v>
      </c>
    </row>
    <row r="608" spans="1:39" x14ac:dyDescent="0.25">
      <c r="A608" s="14">
        <v>39192</v>
      </c>
      <c r="B608">
        <v>12961.98</v>
      </c>
      <c r="C608">
        <v>1484.35</v>
      </c>
      <c r="D608">
        <v>2526.39</v>
      </c>
      <c r="E608">
        <v>13664.71</v>
      </c>
      <c r="F608">
        <v>7342.54</v>
      </c>
      <c r="G608">
        <v>17452.62</v>
      </c>
      <c r="H608">
        <v>1710.07</v>
      </c>
      <c r="I608">
        <v>20566.59</v>
      </c>
      <c r="J608">
        <v>4.6433999999999997</v>
      </c>
      <c r="K608">
        <v>4.5671999999999997</v>
      </c>
      <c r="L608">
        <v>4.6703000000000001</v>
      </c>
      <c r="M608">
        <v>4.8452000000000002</v>
      </c>
      <c r="N608">
        <v>81.643000000000001</v>
      </c>
      <c r="O608">
        <v>1.359</v>
      </c>
      <c r="P608">
        <v>118.69</v>
      </c>
      <c r="Q608">
        <v>2.0023</v>
      </c>
      <c r="R608">
        <v>0.83750000000000002</v>
      </c>
      <c r="S608">
        <v>0.74780000000000002</v>
      </c>
      <c r="T608">
        <v>1.2084999999999999</v>
      </c>
      <c r="U608">
        <v>5.9569999999999999</v>
      </c>
      <c r="V608">
        <v>6.7655000000000003</v>
      </c>
      <c r="W608">
        <v>41.78</v>
      </c>
      <c r="X608">
        <v>3.4203000000000001</v>
      </c>
      <c r="Y608">
        <v>7.0513000000000003</v>
      </c>
      <c r="Z608">
        <v>10.9838</v>
      </c>
      <c r="AA608">
        <v>49.64</v>
      </c>
      <c r="AB608">
        <v>13.955</v>
      </c>
      <c r="AC608">
        <v>95.625</v>
      </c>
      <c r="AD608">
        <v>161</v>
      </c>
      <c r="AE608">
        <v>692</v>
      </c>
      <c r="AF608">
        <v>63.38</v>
      </c>
      <c r="AG608">
        <v>723.25</v>
      </c>
      <c r="AH608">
        <v>360.5</v>
      </c>
      <c r="AI608">
        <v>9.52</v>
      </c>
      <c r="AJ608">
        <v>502</v>
      </c>
      <c r="AK608">
        <f>IF(ISNUMBER(VLOOKUP($A608,'[1]F-F_Research_Data_Factors_weekl'!$G$6:$J$4822,2,0)),VLOOKUP($A608,'[1]F-F_Research_Data_Factors_weekl'!$G$6:$J$4822,2,0),AK609)</f>
        <v>10575.816832202081</v>
      </c>
      <c r="AL608">
        <f>IF(ISNUMBER(VLOOKUP($A608,'[1]F-F_Research_Data_Factors_weekl'!$G$6:$J$4822,3,0)),VLOOKUP($A608,'[1]F-F_Research_Data_Factors_weekl'!$G$6:$J$4822,3,0),AL609)</f>
        <v>342.90166833689784</v>
      </c>
      <c r="AM608">
        <f>IF(ISNUMBER(VLOOKUP($A608,'[1]F-F_Research_Data_Factors_weekl'!$G$6:$J$4822,4,0)),VLOOKUP($A608,'[1]F-F_Research_Data_Factors_weekl'!$G$6:$J$4822,4,0),AM609)</f>
        <v>4681.9521858199651</v>
      </c>
    </row>
    <row r="609" spans="1:39" x14ac:dyDescent="0.25">
      <c r="A609" s="14">
        <v>39185</v>
      </c>
      <c r="B609">
        <v>12612.13</v>
      </c>
      <c r="C609">
        <v>1452.85</v>
      </c>
      <c r="D609">
        <v>2491.94</v>
      </c>
      <c r="E609">
        <v>13578.62</v>
      </c>
      <c r="F609">
        <v>7212.07</v>
      </c>
      <c r="G609">
        <v>17363.95</v>
      </c>
      <c r="H609">
        <v>1705.5</v>
      </c>
      <c r="I609">
        <v>20340.97</v>
      </c>
      <c r="J609">
        <v>4.7610999999999999</v>
      </c>
      <c r="K609">
        <v>4.6851000000000003</v>
      </c>
      <c r="L609">
        <v>4.7607999999999997</v>
      </c>
      <c r="M609">
        <v>4.9295999999999998</v>
      </c>
      <c r="N609">
        <v>82.129000000000005</v>
      </c>
      <c r="O609">
        <v>1.3527</v>
      </c>
      <c r="P609">
        <v>119.27</v>
      </c>
      <c r="Q609">
        <v>1.9863</v>
      </c>
      <c r="R609">
        <v>0.83340000000000003</v>
      </c>
      <c r="S609">
        <v>0.73760000000000003</v>
      </c>
      <c r="T609">
        <v>1.2149000000000001</v>
      </c>
      <c r="U609">
        <v>5.9923000000000002</v>
      </c>
      <c r="V609">
        <v>6.8655999999999997</v>
      </c>
      <c r="W609">
        <v>42.5137</v>
      </c>
      <c r="X609">
        <v>3.4420000000000002</v>
      </c>
      <c r="Y609">
        <v>7.1814</v>
      </c>
      <c r="Z609">
        <v>11.001300000000001</v>
      </c>
      <c r="AA609">
        <v>51.37</v>
      </c>
      <c r="AB609">
        <v>14.09</v>
      </c>
      <c r="AC609">
        <v>97.05</v>
      </c>
      <c r="AD609">
        <v>167.75</v>
      </c>
      <c r="AE609">
        <v>685.4</v>
      </c>
      <c r="AF609">
        <v>63.63</v>
      </c>
      <c r="AG609">
        <v>738</v>
      </c>
      <c r="AH609">
        <v>369</v>
      </c>
      <c r="AI609">
        <v>9.9</v>
      </c>
      <c r="AJ609">
        <v>478.5</v>
      </c>
      <c r="AK609">
        <f>IF(ISNUMBER(VLOOKUP($A609,'[1]F-F_Research_Data_Factors_weekl'!$G$6:$J$4822,2,0)),VLOOKUP($A609,'[1]F-F_Research_Data_Factors_weekl'!$G$6:$J$4822,2,0),AK610)</f>
        <v>10386.777482029151</v>
      </c>
      <c r="AL609">
        <f>IF(ISNUMBER(VLOOKUP($A609,'[1]F-F_Research_Data_Factors_weekl'!$G$6:$J$4822,3,0)),VLOOKUP($A609,'[1]F-F_Research_Data_Factors_weekl'!$G$6:$J$4822,3,0),AL610)</f>
        <v>346.54034192713272</v>
      </c>
      <c r="AM609">
        <f>IF(ISNUMBER(VLOOKUP($A609,'[1]F-F_Research_Data_Factors_weekl'!$G$6:$J$4822,4,0)),VLOOKUP($A609,'[1]F-F_Research_Data_Factors_weekl'!$G$6:$J$4822,4,0),AM610)</f>
        <v>4658.6588913631495</v>
      </c>
    </row>
    <row r="610" spans="1:39" x14ac:dyDescent="0.25">
      <c r="A610" s="14">
        <v>39178</v>
      </c>
      <c r="B610">
        <v>12560.2</v>
      </c>
      <c r="C610">
        <v>1443.76</v>
      </c>
      <c r="D610">
        <v>2471.34</v>
      </c>
      <c r="E610">
        <v>13425.02</v>
      </c>
      <c r="F610">
        <v>7099.91</v>
      </c>
      <c r="G610">
        <v>17484.78</v>
      </c>
      <c r="H610">
        <v>1717.08</v>
      </c>
      <c r="I610">
        <v>20209.71</v>
      </c>
      <c r="J610">
        <v>4.7341999999999995</v>
      </c>
      <c r="K610">
        <v>4.6669</v>
      </c>
      <c r="L610">
        <v>4.7484999999999999</v>
      </c>
      <c r="M610">
        <v>4.9203000000000001</v>
      </c>
      <c r="N610">
        <v>82.992000000000004</v>
      </c>
      <c r="O610">
        <v>1.3378999999999999</v>
      </c>
      <c r="P610">
        <v>119.26</v>
      </c>
      <c r="Q610">
        <v>1.9655</v>
      </c>
      <c r="R610">
        <v>0.81640000000000001</v>
      </c>
      <c r="S610">
        <v>0.72050000000000003</v>
      </c>
      <c r="T610">
        <v>1.222</v>
      </c>
      <c r="U610">
        <v>6.0984999999999996</v>
      </c>
      <c r="V610">
        <v>6.9436</v>
      </c>
      <c r="W610">
        <v>42.945</v>
      </c>
      <c r="X610">
        <v>3.4489999999999998</v>
      </c>
      <c r="Y610">
        <v>7.1262999999999996</v>
      </c>
      <c r="Z610">
        <v>10.9725</v>
      </c>
      <c r="AA610">
        <v>52.91</v>
      </c>
      <c r="AB610">
        <v>13.74</v>
      </c>
      <c r="AC610">
        <v>100.45</v>
      </c>
      <c r="AD610">
        <v>188.75</v>
      </c>
      <c r="AE610">
        <v>674.2</v>
      </c>
      <c r="AF610">
        <v>64.28</v>
      </c>
      <c r="AG610">
        <v>760.5</v>
      </c>
      <c r="AH610">
        <v>366</v>
      </c>
      <c r="AI610">
        <v>9.8000000000000007</v>
      </c>
      <c r="AJ610">
        <v>445</v>
      </c>
      <c r="AK610">
        <f>IF(ISNUMBER(VLOOKUP($A610,'[1]F-F_Research_Data_Factors_weekl'!$G$6:$J$4822,2,0)),VLOOKUP($A610,'[1]F-F_Research_Data_Factors_weekl'!$G$6:$J$4822,2,0),AK611)</f>
        <v>10169.258068861998</v>
      </c>
      <c r="AL610">
        <f>IF(ISNUMBER(VLOOKUP($A610,'[1]F-F_Research_Data_Factors_weekl'!$G$6:$J$4822,3,0)),VLOOKUP($A610,'[1]F-F_Research_Data_Factors_weekl'!$G$6:$J$4822,3,0),AL611)</f>
        <v>345.74539719499404</v>
      </c>
      <c r="AM610">
        <f>IF(ISNUMBER(VLOOKUP($A610,'[1]F-F_Research_Data_Factors_weekl'!$G$6:$J$4822,4,0)),VLOOKUP($A610,'[1]F-F_Research_Data_Factors_weekl'!$G$6:$J$4822,4,0),AM611)</f>
        <v>4687.7093292328045</v>
      </c>
    </row>
    <row r="611" spans="1:39" x14ac:dyDescent="0.25">
      <c r="A611" s="14">
        <v>39171</v>
      </c>
      <c r="B611">
        <v>12354.35</v>
      </c>
      <c r="C611">
        <v>1420.86</v>
      </c>
      <c r="D611">
        <v>2421.64</v>
      </c>
      <c r="E611">
        <v>13165.5</v>
      </c>
      <c r="F611">
        <v>6917.03</v>
      </c>
      <c r="G611">
        <v>17287.650000000001</v>
      </c>
      <c r="H611">
        <v>1713.61</v>
      </c>
      <c r="I611">
        <v>19800.93</v>
      </c>
      <c r="J611">
        <v>4.5743999999999998</v>
      </c>
      <c r="K611">
        <v>4.5316999999999998</v>
      </c>
      <c r="L611">
        <v>4.6443000000000003</v>
      </c>
      <c r="M611">
        <v>4.8431999999999995</v>
      </c>
      <c r="N611">
        <v>82.93</v>
      </c>
      <c r="O611">
        <v>1.3353999999999999</v>
      </c>
      <c r="P611">
        <v>117.83</v>
      </c>
      <c r="Q611">
        <v>1.9678</v>
      </c>
      <c r="R611">
        <v>0.80859999999999999</v>
      </c>
      <c r="S611">
        <v>0.71440000000000003</v>
      </c>
      <c r="T611">
        <v>1.2155</v>
      </c>
      <c r="U611">
        <v>6.0823</v>
      </c>
      <c r="V611">
        <v>6.9833999999999996</v>
      </c>
      <c r="W611">
        <v>43.475000000000001</v>
      </c>
      <c r="X611">
        <v>3.4581</v>
      </c>
      <c r="Y611">
        <v>7.2637999999999998</v>
      </c>
      <c r="Z611">
        <v>11.0494</v>
      </c>
      <c r="AA611">
        <v>53.57</v>
      </c>
      <c r="AB611">
        <v>13.45</v>
      </c>
      <c r="AC611">
        <v>97.6</v>
      </c>
      <c r="AD611">
        <v>189.25</v>
      </c>
      <c r="AE611">
        <v>663</v>
      </c>
      <c r="AF611">
        <v>65.87</v>
      </c>
      <c r="AG611">
        <v>761.25</v>
      </c>
      <c r="AH611">
        <v>374.5</v>
      </c>
      <c r="AI611">
        <v>9.8800000000000008</v>
      </c>
      <c r="AJ611">
        <v>438</v>
      </c>
      <c r="AK611">
        <f>IF(ISNUMBER(VLOOKUP($A611,'[1]F-F_Research_Data_Factors_weekl'!$G$6:$J$4822,2,0)),VLOOKUP($A611,'[1]F-F_Research_Data_Factors_weekl'!$G$6:$J$4822,2,0),AK612)</f>
        <v>10169.258068861998</v>
      </c>
      <c r="AL611">
        <f>IF(ISNUMBER(VLOOKUP($A611,'[1]F-F_Research_Data_Factors_weekl'!$G$6:$J$4822,3,0)),VLOOKUP($A611,'[1]F-F_Research_Data_Factors_weekl'!$G$6:$J$4822,3,0),AL612)</f>
        <v>345.74539719499404</v>
      </c>
      <c r="AM611">
        <f>IF(ISNUMBER(VLOOKUP($A611,'[1]F-F_Research_Data_Factors_weekl'!$G$6:$J$4822,4,0)),VLOOKUP($A611,'[1]F-F_Research_Data_Factors_weekl'!$G$6:$J$4822,4,0),AM612)</f>
        <v>4687.7093292328045</v>
      </c>
    </row>
    <row r="612" spans="1:39" x14ac:dyDescent="0.25">
      <c r="A612" s="14">
        <v>39164</v>
      </c>
      <c r="B612">
        <v>12481.01</v>
      </c>
      <c r="C612">
        <v>1436.11</v>
      </c>
      <c r="D612">
        <v>2448.9299999999998</v>
      </c>
      <c r="E612">
        <v>13237.66</v>
      </c>
      <c r="F612">
        <v>6899.06</v>
      </c>
      <c r="G612">
        <v>17480.61</v>
      </c>
      <c r="H612">
        <v>1741.94</v>
      </c>
      <c r="I612">
        <v>19692.64</v>
      </c>
      <c r="J612">
        <v>4.6028000000000002</v>
      </c>
      <c r="K612">
        <v>4.51</v>
      </c>
      <c r="L612">
        <v>4.6105</v>
      </c>
      <c r="M612">
        <v>4.8022</v>
      </c>
      <c r="N612">
        <v>83.28</v>
      </c>
      <c r="O612">
        <v>1.3283</v>
      </c>
      <c r="P612">
        <v>118.12</v>
      </c>
      <c r="Q612">
        <v>1.9614</v>
      </c>
      <c r="R612">
        <v>0.80500000000000005</v>
      </c>
      <c r="S612">
        <v>0.71109999999999995</v>
      </c>
      <c r="T612">
        <v>1.2191000000000001</v>
      </c>
      <c r="U612">
        <v>6.1193</v>
      </c>
      <c r="V612">
        <v>7.0033000000000003</v>
      </c>
      <c r="W612">
        <v>43.571199999999997</v>
      </c>
      <c r="X612">
        <v>3.4575</v>
      </c>
      <c r="Y612">
        <v>7.2074999999999996</v>
      </c>
      <c r="Z612">
        <v>11.018000000000001</v>
      </c>
      <c r="AA612">
        <v>53.27</v>
      </c>
      <c r="AB612">
        <v>13.151999999999999</v>
      </c>
      <c r="AC612">
        <v>98.1</v>
      </c>
      <c r="AD612">
        <v>194.95</v>
      </c>
      <c r="AE612">
        <v>657.3</v>
      </c>
      <c r="AF612">
        <v>62.28</v>
      </c>
      <c r="AG612">
        <v>769.5</v>
      </c>
      <c r="AH612">
        <v>403.25</v>
      </c>
      <c r="AI612">
        <v>10.199999999999999</v>
      </c>
      <c r="AJ612">
        <v>461.5</v>
      </c>
      <c r="AK612">
        <f>IF(ISNUMBER(VLOOKUP($A612,'[1]F-F_Research_Data_Factors_weekl'!$G$6:$J$4822,2,0)),VLOOKUP($A612,'[1]F-F_Research_Data_Factors_weekl'!$G$6:$J$4822,2,0),AK613)</f>
        <v>10280.285148465426</v>
      </c>
      <c r="AL612">
        <f>IF(ISNUMBER(VLOOKUP($A612,'[1]F-F_Research_Data_Factors_weekl'!$G$6:$J$4822,3,0)),VLOOKUP($A612,'[1]F-F_Research_Data_Factors_weekl'!$G$6:$J$4822,3,0),AL613)</f>
        <v>345.57261088954931</v>
      </c>
      <c r="AM612">
        <f>IF(ISNUMBER(VLOOKUP($A612,'[1]F-F_Research_Data_Factors_weekl'!$G$6:$J$4822,4,0)),VLOOKUP($A612,'[1]F-F_Research_Data_Factors_weekl'!$G$6:$J$4822,4,0),AM613)</f>
        <v>4689.1160640520202</v>
      </c>
    </row>
    <row r="613" spans="1:39" x14ac:dyDescent="0.25">
      <c r="A613" s="14">
        <v>39157</v>
      </c>
      <c r="B613">
        <v>12110.41</v>
      </c>
      <c r="C613">
        <v>1386.94</v>
      </c>
      <c r="D613">
        <v>2372.66</v>
      </c>
      <c r="E613">
        <v>12829.68</v>
      </c>
      <c r="F613">
        <v>6579.87</v>
      </c>
      <c r="G613">
        <v>16744.150000000001</v>
      </c>
      <c r="H613">
        <v>1677.06</v>
      </c>
      <c r="I613">
        <v>18953.5</v>
      </c>
      <c r="J613">
        <v>4.5876000000000001</v>
      </c>
      <c r="K613">
        <v>4.4645000000000001</v>
      </c>
      <c r="L613">
        <v>4.5434999999999999</v>
      </c>
      <c r="M613">
        <v>4.6931000000000003</v>
      </c>
      <c r="N613">
        <v>83.19</v>
      </c>
      <c r="O613">
        <v>1.3317999999999999</v>
      </c>
      <c r="P613">
        <v>116.75</v>
      </c>
      <c r="Q613">
        <v>1.9424000000000001</v>
      </c>
      <c r="R613">
        <v>0.79600000000000004</v>
      </c>
      <c r="S613">
        <v>0.69720000000000004</v>
      </c>
      <c r="T613">
        <v>1.2070000000000001</v>
      </c>
      <c r="U613">
        <v>6.1182999999999996</v>
      </c>
      <c r="V613">
        <v>6.9619999999999997</v>
      </c>
      <c r="W613">
        <v>44.106900000000003</v>
      </c>
      <c r="X613">
        <v>3.5084999999999997</v>
      </c>
      <c r="Y613">
        <v>7.4863</v>
      </c>
      <c r="Z613">
        <v>11.184799999999999</v>
      </c>
      <c r="AA613">
        <v>53.91</v>
      </c>
      <c r="AB613">
        <v>13.127000000000001</v>
      </c>
      <c r="AC613">
        <v>97.1</v>
      </c>
      <c r="AD613">
        <v>199.95</v>
      </c>
      <c r="AE613">
        <v>653.9</v>
      </c>
      <c r="AF613">
        <v>57.11</v>
      </c>
      <c r="AG613">
        <v>753.5</v>
      </c>
      <c r="AH613">
        <v>399.5</v>
      </c>
      <c r="AI613">
        <v>10.26</v>
      </c>
      <c r="AJ613">
        <v>460.75</v>
      </c>
      <c r="AK613">
        <f>IF(ISNUMBER(VLOOKUP($A613,'[1]F-F_Research_Data_Factors_weekl'!$G$6:$J$4822,2,0)),VLOOKUP($A613,'[1]F-F_Research_Data_Factors_weekl'!$G$6:$J$4822,2,0),AK614)</f>
        <v>9934.5623777207438</v>
      </c>
      <c r="AL613">
        <f>IF(ISNUMBER(VLOOKUP($A613,'[1]F-F_Research_Data_Factors_weekl'!$G$6:$J$4822,3,0)),VLOOKUP($A613,'[1]F-F_Research_Data_Factors_weekl'!$G$6:$J$4822,3,0),AL614)</f>
        <v>345.43443711470343</v>
      </c>
      <c r="AM613">
        <f>IF(ISNUMBER(VLOOKUP($A613,'[1]F-F_Research_Data_Factors_weekl'!$G$6:$J$4822,4,0)),VLOOKUP($A613,'[1]F-F_Research_Data_Factors_weekl'!$G$6:$J$4822,4,0),AM614)</f>
        <v>4699.4548647544798</v>
      </c>
    </row>
    <row r="614" spans="1:39" x14ac:dyDescent="0.25">
      <c r="A614" s="14">
        <v>39150</v>
      </c>
      <c r="B614">
        <v>12276.32</v>
      </c>
      <c r="C614">
        <v>1402.85</v>
      </c>
      <c r="D614">
        <v>2387.5500000000002</v>
      </c>
      <c r="E614">
        <v>13057.37</v>
      </c>
      <c r="F614">
        <v>6716.52</v>
      </c>
      <c r="G614">
        <v>17164.04</v>
      </c>
      <c r="H614">
        <v>1730.31</v>
      </c>
      <c r="I614">
        <v>19134.88</v>
      </c>
      <c r="J614">
        <v>4.6650999999999998</v>
      </c>
      <c r="K614">
        <v>4.5465999999999998</v>
      </c>
      <c r="L614">
        <v>4.5870999999999995</v>
      </c>
      <c r="M614">
        <v>4.7214</v>
      </c>
      <c r="N614">
        <v>84.25</v>
      </c>
      <c r="O614">
        <v>1.3115999999999999</v>
      </c>
      <c r="P614">
        <v>118.34</v>
      </c>
      <c r="Q614">
        <v>1.9319999999999999</v>
      </c>
      <c r="R614">
        <v>0.78010000000000002</v>
      </c>
      <c r="S614">
        <v>0.69059999999999999</v>
      </c>
      <c r="T614">
        <v>1.2346999999999999</v>
      </c>
      <c r="U614">
        <v>6.1767000000000003</v>
      </c>
      <c r="V614">
        <v>7.0983999999999998</v>
      </c>
      <c r="W614">
        <v>44.232500000000002</v>
      </c>
      <c r="X614">
        <v>3.5041000000000002</v>
      </c>
      <c r="Y614">
        <v>7.3522999999999996</v>
      </c>
      <c r="Z614">
        <v>11.143000000000001</v>
      </c>
      <c r="AA614">
        <v>54.5</v>
      </c>
      <c r="AB614">
        <v>12.87</v>
      </c>
      <c r="AC614">
        <v>101.45</v>
      </c>
      <c r="AD614">
        <v>204.5</v>
      </c>
      <c r="AE614">
        <v>652</v>
      </c>
      <c r="AF614">
        <v>60.05</v>
      </c>
      <c r="AG614">
        <v>746.5</v>
      </c>
      <c r="AH614">
        <v>408.25</v>
      </c>
      <c r="AI614">
        <v>10.52</v>
      </c>
      <c r="AJ614">
        <v>465.5</v>
      </c>
      <c r="AK614">
        <f>IF(ISNUMBER(VLOOKUP($A614,'[1]F-F_Research_Data_Factors_weekl'!$G$6:$J$4822,2,0)),VLOOKUP($A614,'[1]F-F_Research_Data_Factors_weekl'!$G$6:$J$4822,2,0),AK615)</f>
        <v>10053.190019956228</v>
      </c>
      <c r="AL614">
        <f>IF(ISNUMBER(VLOOKUP($A614,'[1]F-F_Research_Data_Factors_weekl'!$G$6:$J$4822,3,0)),VLOOKUP($A614,'[1]F-F_Research_Data_Factors_weekl'!$G$6:$J$4822,3,0),AL615)</f>
        <v>343.78427260619372</v>
      </c>
      <c r="AM614">
        <f>IF(ISNUMBER(VLOOKUP($A614,'[1]F-F_Research_Data_Factors_weekl'!$G$6:$J$4822,4,0)),VLOOKUP($A614,'[1]F-F_Research_Data_Factors_weekl'!$G$6:$J$4822,4,0),AM615)</f>
        <v>4716.9074222166819</v>
      </c>
    </row>
    <row r="615" spans="1:39" x14ac:dyDescent="0.25">
      <c r="A615" s="14">
        <v>39143</v>
      </c>
      <c r="B615">
        <v>12114.1</v>
      </c>
      <c r="C615">
        <v>1387.17</v>
      </c>
      <c r="D615">
        <v>2368</v>
      </c>
      <c r="E615">
        <v>12863.27</v>
      </c>
      <c r="F615">
        <v>6603.32</v>
      </c>
      <c r="G615">
        <v>17217.93</v>
      </c>
      <c r="H615">
        <v>1721.59</v>
      </c>
      <c r="I615">
        <v>19442.009999999998</v>
      </c>
      <c r="J615">
        <v>4.5251999999999999</v>
      </c>
      <c r="K615">
        <v>4.4309000000000003</v>
      </c>
      <c r="L615">
        <v>4.4969999999999999</v>
      </c>
      <c r="M615">
        <v>4.6382000000000003</v>
      </c>
      <c r="N615">
        <v>83.74</v>
      </c>
      <c r="O615">
        <v>1.3191999999999999</v>
      </c>
      <c r="P615">
        <v>116.8</v>
      </c>
      <c r="Q615">
        <v>1.9435</v>
      </c>
      <c r="R615">
        <v>0.78220000000000001</v>
      </c>
      <c r="S615">
        <v>0.68820000000000003</v>
      </c>
      <c r="T615">
        <v>1.2164999999999999</v>
      </c>
      <c r="U615">
        <v>6.1641000000000004</v>
      </c>
      <c r="V615">
        <v>7.0438000000000001</v>
      </c>
      <c r="W615">
        <v>44.29</v>
      </c>
      <c r="X615">
        <v>3.5070999999999999</v>
      </c>
      <c r="Y615">
        <v>7.4162999999999997</v>
      </c>
      <c r="Z615">
        <v>11.2165</v>
      </c>
      <c r="AA615">
        <v>55.85</v>
      </c>
      <c r="AB615">
        <v>12.875</v>
      </c>
      <c r="AC615">
        <v>97.65</v>
      </c>
      <c r="AD615">
        <v>208.5</v>
      </c>
      <c r="AE615">
        <v>644.4</v>
      </c>
      <c r="AF615">
        <v>61.64</v>
      </c>
      <c r="AG615">
        <v>739</v>
      </c>
      <c r="AH615">
        <v>411</v>
      </c>
      <c r="AI615">
        <v>11.22</v>
      </c>
      <c r="AJ615">
        <v>459.5</v>
      </c>
      <c r="AK615">
        <f>IF(ISNUMBER(VLOOKUP($A615,'[1]F-F_Research_Data_Factors_weekl'!$G$6:$J$4822,2,0)),VLOOKUP($A615,'[1]F-F_Research_Data_Factors_weekl'!$G$6:$J$4822,2,0),AK616)</f>
        <v>9953.6534851051765</v>
      </c>
      <c r="AL615">
        <f>IF(ISNUMBER(VLOOKUP($A615,'[1]F-F_Research_Data_Factors_weekl'!$G$6:$J$4822,3,0)),VLOOKUP($A615,'[1]F-F_Research_Data_Factors_weekl'!$G$6:$J$4822,3,0),AL616)</f>
        <v>343.5094650341664</v>
      </c>
      <c r="AM615">
        <f>IF(ISNUMBER(VLOOKUP($A615,'[1]F-F_Research_Data_Factors_weekl'!$G$6:$J$4822,4,0)),VLOOKUP($A615,'[1]F-F_Research_Data_Factors_weekl'!$G$6:$J$4822,4,0),AM616)</f>
        <v>4719.2670557445535</v>
      </c>
    </row>
    <row r="616" spans="1:39" x14ac:dyDescent="0.25">
      <c r="A616" s="14">
        <v>39136</v>
      </c>
      <c r="B616">
        <v>12647.48</v>
      </c>
      <c r="C616">
        <v>1451.19</v>
      </c>
      <c r="D616">
        <v>2515.1</v>
      </c>
      <c r="E616">
        <v>13343.53</v>
      </c>
      <c r="F616">
        <v>6992.58</v>
      </c>
      <c r="G616">
        <v>18188.419999999998</v>
      </c>
      <c r="H616">
        <v>1814.96</v>
      </c>
      <c r="I616">
        <v>20711.650000000001</v>
      </c>
      <c r="J616">
        <v>4.7996999999999996</v>
      </c>
      <c r="K616">
        <v>4.6497999999999999</v>
      </c>
      <c r="L616">
        <v>4.6703000000000001</v>
      </c>
      <c r="M616">
        <v>4.7765000000000004</v>
      </c>
      <c r="N616">
        <v>84.05</v>
      </c>
      <c r="O616">
        <v>1.3166</v>
      </c>
      <c r="P616">
        <v>121.08</v>
      </c>
      <c r="Q616">
        <v>1.9634</v>
      </c>
      <c r="R616">
        <v>0.79169999999999996</v>
      </c>
      <c r="S616">
        <v>0.70660000000000001</v>
      </c>
      <c r="T616">
        <v>1.2325999999999999</v>
      </c>
      <c r="U616">
        <v>6.1254999999999997</v>
      </c>
      <c r="V616">
        <v>7.0654000000000003</v>
      </c>
      <c r="W616">
        <v>44.216200000000001</v>
      </c>
      <c r="X616">
        <v>3.4935</v>
      </c>
      <c r="Y616">
        <v>7.0635000000000003</v>
      </c>
      <c r="Z616">
        <v>11.0373</v>
      </c>
      <c r="AA616">
        <v>55.33</v>
      </c>
      <c r="AB616">
        <v>14.57</v>
      </c>
      <c r="AC616">
        <v>94.174999999999997</v>
      </c>
      <c r="AD616">
        <v>204.85</v>
      </c>
      <c r="AE616">
        <v>682</v>
      </c>
      <c r="AF616">
        <v>61.14</v>
      </c>
      <c r="AG616">
        <v>778.25</v>
      </c>
      <c r="AH616">
        <v>430.25</v>
      </c>
      <c r="AI616">
        <v>10.97</v>
      </c>
      <c r="AJ616">
        <v>484.25</v>
      </c>
      <c r="AK616">
        <f>IF(ISNUMBER(VLOOKUP($A616,'[1]F-F_Research_Data_Factors_weekl'!$G$6:$J$4822,2,0)),VLOOKUP($A616,'[1]F-F_Research_Data_Factors_weekl'!$G$6:$J$4822,2,0),AK617)</f>
        <v>10435.786836973346</v>
      </c>
      <c r="AL616">
        <f>IF(ISNUMBER(VLOOKUP($A616,'[1]F-F_Research_Data_Factors_weekl'!$G$6:$J$4822,3,0)),VLOOKUP($A616,'[1]F-F_Research_Data_Factors_weekl'!$G$6:$J$4822,3,0),AL617)</f>
        <v>348.70517209843308</v>
      </c>
      <c r="AM616">
        <f>IF(ISNUMBER(VLOOKUP($A616,'[1]F-F_Research_Data_Factors_weekl'!$G$6:$J$4822,4,0)),VLOOKUP($A616,'[1]F-F_Research_Data_Factors_weekl'!$G$6:$J$4822,4,0),AM617)</f>
        <v>4679.4913790228593</v>
      </c>
    </row>
    <row r="617" spans="1:39" x14ac:dyDescent="0.25">
      <c r="A617" s="14">
        <v>39129</v>
      </c>
      <c r="B617">
        <v>12767.57</v>
      </c>
      <c r="C617">
        <v>1455.54</v>
      </c>
      <c r="D617">
        <v>2496.31</v>
      </c>
      <c r="E617">
        <v>13311.95</v>
      </c>
      <c r="F617">
        <v>6957.07</v>
      </c>
      <c r="G617">
        <v>17875.650000000001</v>
      </c>
      <c r="H617">
        <v>1774.53</v>
      </c>
      <c r="I617">
        <v>20567.91</v>
      </c>
      <c r="J617">
        <v>4.8224</v>
      </c>
      <c r="K617">
        <v>4.6742999999999997</v>
      </c>
      <c r="L617">
        <v>4.6882000000000001</v>
      </c>
      <c r="M617">
        <v>4.7874999999999996</v>
      </c>
      <c r="N617">
        <v>84.06</v>
      </c>
      <c r="O617">
        <v>1.3138000000000001</v>
      </c>
      <c r="P617">
        <v>119.43</v>
      </c>
      <c r="Q617">
        <v>1.9496</v>
      </c>
      <c r="R617">
        <v>0.78710000000000002</v>
      </c>
      <c r="S617">
        <v>0.69750000000000001</v>
      </c>
      <c r="T617">
        <v>1.2351000000000001</v>
      </c>
      <c r="U617">
        <v>6.1211000000000002</v>
      </c>
      <c r="V617">
        <v>7.0362</v>
      </c>
      <c r="W617">
        <v>44.04</v>
      </c>
      <c r="X617">
        <v>3.4925000000000002</v>
      </c>
      <c r="Y617">
        <v>7.1580000000000004</v>
      </c>
      <c r="Z617">
        <v>10.997</v>
      </c>
      <c r="AA617">
        <v>54</v>
      </c>
      <c r="AB617">
        <v>13.99</v>
      </c>
      <c r="AC617">
        <v>93.9</v>
      </c>
      <c r="AD617">
        <v>194.95</v>
      </c>
      <c r="AE617">
        <v>668.8</v>
      </c>
      <c r="AF617">
        <v>59.39</v>
      </c>
      <c r="AG617">
        <v>767</v>
      </c>
      <c r="AH617">
        <v>417</v>
      </c>
      <c r="AI617">
        <v>11.13</v>
      </c>
      <c r="AJ617">
        <v>468</v>
      </c>
      <c r="AK617">
        <f>IF(ISNUMBER(VLOOKUP($A617,'[1]F-F_Research_Data_Factors_weekl'!$G$6:$J$4822,2,0)),VLOOKUP($A617,'[1]F-F_Research_Data_Factors_weekl'!$G$6:$J$4822,2,0),AK618)</f>
        <v>10441.007340643668</v>
      </c>
      <c r="AL617">
        <f>IF(ISNUMBER(VLOOKUP($A617,'[1]F-F_Research_Data_Factors_weekl'!$G$6:$J$4822,3,0)),VLOOKUP($A617,'[1]F-F_Research_Data_Factors_weekl'!$G$6:$J$4822,3,0),AL618)</f>
        <v>343.68733697854634</v>
      </c>
      <c r="AM617">
        <f>IF(ISNUMBER(VLOOKUP($A617,'[1]F-F_Research_Data_Factors_weekl'!$G$6:$J$4822,4,0)),VLOOKUP($A617,'[1]F-F_Research_Data_Factors_weekl'!$G$6:$J$4822,4,0),AM618)</f>
        <v>4716.2783501540607</v>
      </c>
    </row>
    <row r="618" spans="1:39" x14ac:dyDescent="0.25">
      <c r="A618" s="14">
        <v>39122</v>
      </c>
      <c r="B618">
        <v>12580.83</v>
      </c>
      <c r="C618">
        <v>1438.06</v>
      </c>
      <c r="D618">
        <v>2459.8200000000002</v>
      </c>
      <c r="E618">
        <v>13083.95</v>
      </c>
      <c r="F618">
        <v>6911.11</v>
      </c>
      <c r="G618">
        <v>17504.330000000002</v>
      </c>
      <c r="H618">
        <v>1745.09</v>
      </c>
      <c r="I618">
        <v>20677.66</v>
      </c>
      <c r="J618">
        <v>4.8993000000000002</v>
      </c>
      <c r="K618">
        <v>4.7709999999999999</v>
      </c>
      <c r="L618">
        <v>4.7797000000000001</v>
      </c>
      <c r="M618">
        <v>4.8635000000000002</v>
      </c>
      <c r="N618">
        <v>84.88</v>
      </c>
      <c r="O618">
        <v>1.3008</v>
      </c>
      <c r="P618">
        <v>121.71</v>
      </c>
      <c r="Q618">
        <v>1.9491000000000001</v>
      </c>
      <c r="R618">
        <v>0.77639999999999998</v>
      </c>
      <c r="S618">
        <v>0.6835</v>
      </c>
      <c r="T618">
        <v>1.2475000000000001</v>
      </c>
      <c r="U618">
        <v>6.2496999999999998</v>
      </c>
      <c r="V618">
        <v>6.9970999999999997</v>
      </c>
      <c r="W618">
        <v>44.13</v>
      </c>
      <c r="X618">
        <v>3.4942000000000002</v>
      </c>
      <c r="Y618">
        <v>7.1890000000000001</v>
      </c>
      <c r="Z618">
        <v>10.9954</v>
      </c>
      <c r="AA618">
        <v>52.76</v>
      </c>
      <c r="AB618">
        <v>13.89</v>
      </c>
      <c r="AC618">
        <v>93.2</v>
      </c>
      <c r="AD618">
        <v>188.9</v>
      </c>
      <c r="AE618">
        <v>667.5</v>
      </c>
      <c r="AF618">
        <v>59.89</v>
      </c>
      <c r="AG618">
        <v>749.25</v>
      </c>
      <c r="AH618">
        <v>406.25</v>
      </c>
      <c r="AI618">
        <v>10.49</v>
      </c>
      <c r="AJ618">
        <v>460.25</v>
      </c>
      <c r="AK618">
        <f>IF(ISNUMBER(VLOOKUP($A618,'[1]F-F_Research_Data_Factors_weekl'!$G$6:$J$4822,2,0)),VLOOKUP($A618,'[1]F-F_Research_Data_Factors_weekl'!$G$6:$J$4822,2,0),AK619)</f>
        <v>10315.162359853455</v>
      </c>
      <c r="AL618">
        <f>IF(ISNUMBER(VLOOKUP($A618,'[1]F-F_Research_Data_Factors_weekl'!$G$6:$J$4822,3,0)),VLOOKUP($A618,'[1]F-F_Research_Data_Factors_weekl'!$G$6:$J$4822,3,0),AL619)</f>
        <v>343.85926661185226</v>
      </c>
      <c r="AM618">
        <f>IF(ISNUMBER(VLOOKUP($A618,'[1]F-F_Research_Data_Factors_weekl'!$G$6:$J$4822,4,0)),VLOOKUP($A618,'[1]F-F_Research_Data_Factors_weekl'!$G$6:$J$4822,4,0),AM619)</f>
        <v>4718.6376689885547</v>
      </c>
    </row>
    <row r="619" spans="1:39" x14ac:dyDescent="0.25">
      <c r="A619" s="14">
        <v>39115</v>
      </c>
      <c r="B619">
        <v>12653.49</v>
      </c>
      <c r="C619">
        <v>1448.39</v>
      </c>
      <c r="D619">
        <v>2475.88</v>
      </c>
      <c r="E619">
        <v>13111.57</v>
      </c>
      <c r="F619">
        <v>6885.76</v>
      </c>
      <c r="G619">
        <v>17547.11</v>
      </c>
      <c r="H619">
        <v>1742.4</v>
      </c>
      <c r="I619">
        <v>20563.68</v>
      </c>
      <c r="J619">
        <v>4.9330999999999996</v>
      </c>
      <c r="K619">
        <v>4.8139000000000003</v>
      </c>
      <c r="L619">
        <v>4.8204000000000002</v>
      </c>
      <c r="M619">
        <v>4.9219999999999997</v>
      </c>
      <c r="N619">
        <v>84.96</v>
      </c>
      <c r="O619">
        <v>1.2961</v>
      </c>
      <c r="P619">
        <v>121.14</v>
      </c>
      <c r="Q619">
        <v>1.966</v>
      </c>
      <c r="R619">
        <v>0.77500000000000002</v>
      </c>
      <c r="S619">
        <v>0.68140000000000001</v>
      </c>
      <c r="T619">
        <v>1.248</v>
      </c>
      <c r="U619">
        <v>6.2664</v>
      </c>
      <c r="V619">
        <v>6.9988999999999999</v>
      </c>
      <c r="W619">
        <v>44.12</v>
      </c>
      <c r="X619">
        <v>3.4996999999999998</v>
      </c>
      <c r="Y619">
        <v>7.1875</v>
      </c>
      <c r="Z619">
        <v>10.963200000000001</v>
      </c>
      <c r="AA619">
        <v>53.89</v>
      </c>
      <c r="AB619">
        <v>13.375</v>
      </c>
      <c r="AC619">
        <v>91.05</v>
      </c>
      <c r="AD619">
        <v>189.8</v>
      </c>
      <c r="AE619">
        <v>646.20000000000005</v>
      </c>
      <c r="AF619">
        <v>59.02</v>
      </c>
      <c r="AG619">
        <v>736.75</v>
      </c>
      <c r="AH619">
        <v>402</v>
      </c>
      <c r="AI619">
        <v>10.5</v>
      </c>
      <c r="AJ619">
        <v>461.25</v>
      </c>
      <c r="AK619">
        <f>IF(ISNUMBER(VLOOKUP($A619,'[1]F-F_Research_Data_Factors_weekl'!$G$6:$J$4822,2,0)),VLOOKUP($A619,'[1]F-F_Research_Data_Factors_weekl'!$G$6:$J$4822,2,0),AK620)</f>
        <v>10382.649582137348</v>
      </c>
      <c r="AL619">
        <f>IF(ISNUMBER(VLOOKUP($A619,'[1]F-F_Research_Data_Factors_weekl'!$G$6:$J$4822,3,0)),VLOOKUP($A619,'[1]F-F_Research_Data_Factors_weekl'!$G$6:$J$4822,3,0),AL620)</f>
        <v>342.62581368259492</v>
      </c>
      <c r="AM619">
        <f>IF(ISNUMBER(VLOOKUP($A619,'[1]F-F_Research_Data_Factors_weekl'!$G$6:$J$4822,4,0)),VLOOKUP($A619,'[1]F-F_Research_Data_Factors_weekl'!$G$6:$J$4822,4,0),AM620)</f>
        <v>4706.8704927566632</v>
      </c>
    </row>
    <row r="620" spans="1:39" x14ac:dyDescent="0.25">
      <c r="A620" s="14">
        <v>39108</v>
      </c>
      <c r="B620">
        <v>12487.02</v>
      </c>
      <c r="C620">
        <v>1422.18</v>
      </c>
      <c r="D620">
        <v>2435.4899999999998</v>
      </c>
      <c r="E620">
        <v>12979.26</v>
      </c>
      <c r="F620">
        <v>6690.34</v>
      </c>
      <c r="G620">
        <v>17421.93</v>
      </c>
      <c r="H620">
        <v>1728.02</v>
      </c>
      <c r="I620">
        <v>20281.13</v>
      </c>
      <c r="J620">
        <v>4.9663000000000004</v>
      </c>
      <c r="K620">
        <v>4.8639000000000001</v>
      </c>
      <c r="L620">
        <v>4.8733000000000004</v>
      </c>
      <c r="M620">
        <v>4.9722</v>
      </c>
      <c r="N620">
        <v>85.23</v>
      </c>
      <c r="O620">
        <v>1.2916000000000001</v>
      </c>
      <c r="P620">
        <v>121.54</v>
      </c>
      <c r="Q620">
        <v>1.9593</v>
      </c>
      <c r="R620">
        <v>0.77349999999999997</v>
      </c>
      <c r="S620">
        <v>0.6966</v>
      </c>
      <c r="T620">
        <v>1.2535000000000001</v>
      </c>
      <c r="U620">
        <v>6.3380999999999998</v>
      </c>
      <c r="V620">
        <v>7.0423</v>
      </c>
      <c r="W620">
        <v>44.34</v>
      </c>
      <c r="X620">
        <v>3.5004999999999997</v>
      </c>
      <c r="Y620">
        <v>7.2613000000000003</v>
      </c>
      <c r="Z620">
        <v>11.0604</v>
      </c>
      <c r="AA620">
        <v>54.12</v>
      </c>
      <c r="AB620">
        <v>13.375</v>
      </c>
      <c r="AC620">
        <v>90.224999999999994</v>
      </c>
      <c r="AD620">
        <v>202</v>
      </c>
      <c r="AE620">
        <v>644.70000000000005</v>
      </c>
      <c r="AF620">
        <v>55.42</v>
      </c>
      <c r="AG620">
        <v>710.5</v>
      </c>
      <c r="AH620">
        <v>405.5</v>
      </c>
      <c r="AI620">
        <v>10.72</v>
      </c>
      <c r="AJ620">
        <v>463.5</v>
      </c>
      <c r="AK620">
        <f>IF(ISNUMBER(VLOOKUP($A620,'[1]F-F_Research_Data_Factors_weekl'!$G$6:$J$4822,2,0)),VLOOKUP($A620,'[1]F-F_Research_Data_Factors_weekl'!$G$6:$J$4822,2,0),AK621)</f>
        <v>10185.05942921066</v>
      </c>
      <c r="AL620">
        <f>IF(ISNUMBER(VLOOKUP($A620,'[1]F-F_Research_Data_Factors_weekl'!$G$6:$J$4822,3,0)),VLOOKUP($A620,'[1]F-F_Research_Data_Factors_weekl'!$G$6:$J$4822,3,0),AL621)</f>
        <v>340.58231976401083</v>
      </c>
      <c r="AM620">
        <f>IF(ISNUMBER(VLOOKUP($A620,'[1]F-F_Research_Data_Factors_weekl'!$G$6:$J$4822,4,0)),VLOOKUP($A620,'[1]F-F_Research_Data_Factors_weekl'!$G$6:$J$4822,4,0),AM621)</f>
        <v>4682.9872577421775</v>
      </c>
    </row>
    <row r="621" spans="1:39" x14ac:dyDescent="0.25">
      <c r="A621" s="14">
        <v>39101</v>
      </c>
      <c r="B621">
        <v>12565.53</v>
      </c>
      <c r="C621">
        <v>1430.5</v>
      </c>
      <c r="D621">
        <v>2451.31</v>
      </c>
      <c r="E621">
        <v>12718.99</v>
      </c>
      <c r="F621">
        <v>6747.17</v>
      </c>
      <c r="G621">
        <v>17310.439999999999</v>
      </c>
      <c r="H621">
        <v>1714.21</v>
      </c>
      <c r="I621">
        <v>20327.72</v>
      </c>
      <c r="J621">
        <v>4.9107000000000003</v>
      </c>
      <c r="K621">
        <v>4.7786999999999997</v>
      </c>
      <c r="L621">
        <v>4.7751999999999999</v>
      </c>
      <c r="M621">
        <v>4.8623000000000003</v>
      </c>
      <c r="N621">
        <v>84.86</v>
      </c>
      <c r="O621">
        <v>1.2957000000000001</v>
      </c>
      <c r="P621">
        <v>121.24</v>
      </c>
      <c r="Q621">
        <v>1.9738</v>
      </c>
      <c r="R621">
        <v>0.78990000000000005</v>
      </c>
      <c r="S621">
        <v>0.6956</v>
      </c>
      <c r="T621">
        <v>1.2486999999999999</v>
      </c>
      <c r="U621">
        <v>6.4470999999999998</v>
      </c>
      <c r="V621">
        <v>7.0273000000000003</v>
      </c>
      <c r="W621">
        <v>44.27</v>
      </c>
      <c r="X621">
        <v>3.5015999999999998</v>
      </c>
      <c r="Y621">
        <v>7.1647999999999996</v>
      </c>
      <c r="Z621">
        <v>10.9016</v>
      </c>
      <c r="AA621">
        <v>54.55</v>
      </c>
      <c r="AB621">
        <v>12.92</v>
      </c>
      <c r="AC621">
        <v>91.05</v>
      </c>
      <c r="AD621">
        <v>207.2</v>
      </c>
      <c r="AE621">
        <v>636.1</v>
      </c>
      <c r="AF621">
        <v>51.99</v>
      </c>
      <c r="AG621">
        <v>717.75</v>
      </c>
      <c r="AH621">
        <v>406.75</v>
      </c>
      <c r="AI621">
        <v>10.86</v>
      </c>
      <c r="AJ621">
        <v>467</v>
      </c>
      <c r="AK621">
        <f>IF(ISNUMBER(VLOOKUP($A621,'[1]F-F_Research_Data_Factors_weekl'!$G$6:$J$4822,2,0)),VLOOKUP($A621,'[1]F-F_Research_Data_Factors_weekl'!$G$6:$J$4822,2,0),AK622)</f>
        <v>10243.44707755271</v>
      </c>
      <c r="AL621">
        <f>IF(ISNUMBER(VLOOKUP($A621,'[1]F-F_Research_Data_Factors_weekl'!$G$6:$J$4822,3,0)),VLOOKUP($A621,'[1]F-F_Research_Data_Factors_weekl'!$G$6:$J$4822,3,0),AL622)</f>
        <v>337.84576903482872</v>
      </c>
      <c r="AM621">
        <f>IF(ISNUMBER(VLOOKUP($A621,'[1]F-F_Research_Data_Factors_weekl'!$G$6:$J$4822,4,0)),VLOOKUP($A621,'[1]F-F_Research_Data_Factors_weekl'!$G$6:$J$4822,4,0),AM622)</f>
        <v>4666.1889774234533</v>
      </c>
    </row>
    <row r="622" spans="1:39" x14ac:dyDescent="0.25">
      <c r="A622" s="14">
        <v>39094</v>
      </c>
      <c r="B622">
        <v>12556.08</v>
      </c>
      <c r="C622">
        <v>1430.73</v>
      </c>
      <c r="D622">
        <v>2502.8200000000002</v>
      </c>
      <c r="E622">
        <v>12678.81</v>
      </c>
      <c r="F622">
        <v>6705.17</v>
      </c>
      <c r="G622">
        <v>17057.009999999998</v>
      </c>
      <c r="H622">
        <v>1685.27</v>
      </c>
      <c r="I622">
        <v>19613.41</v>
      </c>
      <c r="J622">
        <v>4.8757999999999999</v>
      </c>
      <c r="K622">
        <v>4.7603999999999997</v>
      </c>
      <c r="L622">
        <v>4.7750000000000004</v>
      </c>
      <c r="M622">
        <v>4.8600000000000003</v>
      </c>
      <c r="N622">
        <v>85.02</v>
      </c>
      <c r="O622">
        <v>1.2923</v>
      </c>
      <c r="P622">
        <v>120.33</v>
      </c>
      <c r="Q622">
        <v>1.9592000000000001</v>
      </c>
      <c r="R622">
        <v>0.78369999999999995</v>
      </c>
      <c r="S622">
        <v>0.69059999999999999</v>
      </c>
      <c r="T622">
        <v>1.2472000000000001</v>
      </c>
      <c r="U622">
        <v>6.4473000000000003</v>
      </c>
      <c r="V622">
        <v>7.0320999999999998</v>
      </c>
      <c r="W622">
        <v>44.427500000000002</v>
      </c>
      <c r="X622">
        <v>3.5150000000000001</v>
      </c>
      <c r="Y622">
        <v>7.22</v>
      </c>
      <c r="Z622">
        <v>10.9635</v>
      </c>
      <c r="AA622">
        <v>54.7</v>
      </c>
      <c r="AB622">
        <v>12.88</v>
      </c>
      <c r="AC622">
        <v>91.8</v>
      </c>
      <c r="AD622">
        <v>200.95</v>
      </c>
      <c r="AE622">
        <v>626.9</v>
      </c>
      <c r="AF622">
        <v>52.99</v>
      </c>
      <c r="AG622">
        <v>706</v>
      </c>
      <c r="AH622">
        <v>396.5</v>
      </c>
      <c r="AI622">
        <v>10.93</v>
      </c>
      <c r="AJ622">
        <v>479.5</v>
      </c>
      <c r="AK622">
        <f>IF(ISNUMBER(VLOOKUP($A622,'[1]F-F_Research_Data_Factors_weekl'!$G$6:$J$4822,2,0)),VLOOKUP($A622,'[1]F-F_Research_Data_Factors_weekl'!$G$6:$J$4822,2,0),AK623)</f>
        <v>10275.300509131015</v>
      </c>
      <c r="AL622">
        <f>IF(ISNUMBER(VLOOKUP($A622,'[1]F-F_Research_Data_Factors_weekl'!$G$6:$J$4822,3,0)),VLOOKUP($A622,'[1]F-F_Research_Data_Factors_weekl'!$G$6:$J$4822,3,0),AL623)</f>
        <v>341.67250104655005</v>
      </c>
      <c r="AM622">
        <f>IF(ISNUMBER(VLOOKUP($A622,'[1]F-F_Research_Data_Factors_weekl'!$G$6:$J$4822,4,0)),VLOOKUP($A622,'[1]F-F_Research_Data_Factors_weekl'!$G$6:$J$4822,4,0),AM623)</f>
        <v>4637.4368688366658</v>
      </c>
    </row>
    <row r="623" spans="1:39" x14ac:dyDescent="0.25">
      <c r="A623" s="14">
        <v>39087</v>
      </c>
      <c r="B623">
        <v>12398.01</v>
      </c>
      <c r="C623">
        <v>1409.71</v>
      </c>
      <c r="D623">
        <v>2434.25</v>
      </c>
      <c r="E623">
        <v>12477.97</v>
      </c>
      <c r="F623">
        <v>6593.09</v>
      </c>
      <c r="G623">
        <v>17091.59</v>
      </c>
      <c r="H623">
        <v>1675.33</v>
      </c>
      <c r="I623">
        <v>20211.28</v>
      </c>
      <c r="J623">
        <v>4.7493999999999996</v>
      </c>
      <c r="K623">
        <v>4.6390000000000002</v>
      </c>
      <c r="L623">
        <v>4.6441999999999997</v>
      </c>
      <c r="M623">
        <v>4.7385000000000002</v>
      </c>
      <c r="N623">
        <v>84.64</v>
      </c>
      <c r="O623">
        <v>1.3002</v>
      </c>
      <c r="P623">
        <v>118.63</v>
      </c>
      <c r="Q623">
        <v>1.9292</v>
      </c>
      <c r="R623">
        <v>0.77869999999999995</v>
      </c>
      <c r="S623">
        <v>0.68610000000000004</v>
      </c>
      <c r="T623">
        <v>1.2363999999999999</v>
      </c>
      <c r="U623">
        <v>6.3574999999999999</v>
      </c>
      <c r="V623">
        <v>6.9660000000000002</v>
      </c>
      <c r="W623">
        <v>44.29</v>
      </c>
      <c r="X623">
        <v>3.512</v>
      </c>
      <c r="Y623">
        <v>7.2725</v>
      </c>
      <c r="Z623">
        <v>10.9305</v>
      </c>
      <c r="AA623">
        <v>54.42</v>
      </c>
      <c r="AB623">
        <v>12.23</v>
      </c>
      <c r="AC623">
        <v>92.575000000000003</v>
      </c>
      <c r="AD623">
        <v>201.95</v>
      </c>
      <c r="AE623">
        <v>606.9</v>
      </c>
      <c r="AF623">
        <v>56.31</v>
      </c>
      <c r="AG623">
        <v>668</v>
      </c>
      <c r="AH623">
        <v>368.25</v>
      </c>
      <c r="AI623">
        <v>11.09</v>
      </c>
      <c r="AJ623">
        <v>470.25</v>
      </c>
      <c r="AK623">
        <f>IF(ISNUMBER(VLOOKUP($A623,'[1]F-F_Research_Data_Factors_weekl'!$G$6:$J$4822,2,0)),VLOOKUP($A623,'[1]F-F_Research_Data_Factors_weekl'!$G$6:$J$4822,2,0),AK624)</f>
        <v>10100.560807167025</v>
      </c>
      <c r="AL623">
        <f>IF(ISNUMBER(VLOOKUP($A623,'[1]F-F_Research_Data_Factors_weekl'!$G$6:$J$4822,3,0)),VLOOKUP($A623,'[1]F-F_Research_Data_Factors_weekl'!$G$6:$J$4822,3,0),AL624)</f>
        <v>338.62487715218049</v>
      </c>
      <c r="AM623">
        <f>IF(ISNUMBER(VLOOKUP($A623,'[1]F-F_Research_Data_Factors_weekl'!$G$6:$J$4822,4,0)),VLOOKUP($A623,'[1]F-F_Research_Data_Factors_weekl'!$G$6:$J$4822,4,0),AM624)</f>
        <v>4678.6086247343283</v>
      </c>
    </row>
    <row r="624" spans="1:39" x14ac:dyDescent="0.25">
      <c r="A624" s="14">
        <v>39080</v>
      </c>
      <c r="B624">
        <v>12463.15</v>
      </c>
      <c r="C624">
        <v>1418.3</v>
      </c>
      <c r="D624">
        <v>2415.29</v>
      </c>
      <c r="E624">
        <v>12908.39</v>
      </c>
      <c r="F624">
        <v>6596.92</v>
      </c>
      <c r="G624">
        <v>17225.830000000002</v>
      </c>
      <c r="H624">
        <v>1681.07</v>
      </c>
      <c r="I624">
        <v>19964.72</v>
      </c>
      <c r="J624">
        <v>4.8079999999999998</v>
      </c>
      <c r="K624">
        <v>4.6923000000000004</v>
      </c>
      <c r="L624">
        <v>4.7022000000000004</v>
      </c>
      <c r="M624">
        <v>4.8094999999999999</v>
      </c>
      <c r="N624">
        <v>83.65</v>
      </c>
      <c r="O624">
        <v>1.3197000000000001</v>
      </c>
      <c r="P624">
        <v>119.06</v>
      </c>
      <c r="Q624">
        <v>1.9588000000000001</v>
      </c>
      <c r="R624">
        <v>0.78849999999999998</v>
      </c>
      <c r="S624">
        <v>0.70389999999999997</v>
      </c>
      <c r="T624">
        <v>1.2201</v>
      </c>
      <c r="U624">
        <v>6.2355999999999998</v>
      </c>
      <c r="V624">
        <v>6.8484999999999996</v>
      </c>
      <c r="W624">
        <v>44.27</v>
      </c>
      <c r="X624">
        <v>3.5270000000000001</v>
      </c>
      <c r="Y624">
        <v>7.0060000000000002</v>
      </c>
      <c r="Z624">
        <v>10.8033</v>
      </c>
      <c r="AA624">
        <v>56.19</v>
      </c>
      <c r="AB624">
        <v>12.935</v>
      </c>
      <c r="AC624">
        <v>90.424999999999997</v>
      </c>
      <c r="AD624">
        <v>201.25</v>
      </c>
      <c r="AE624">
        <v>638</v>
      </c>
      <c r="AF624">
        <v>61.05</v>
      </c>
      <c r="AG624">
        <v>683.5</v>
      </c>
      <c r="AH624">
        <v>390.25</v>
      </c>
      <c r="AI624">
        <v>11.75</v>
      </c>
      <c r="AJ624">
        <v>501</v>
      </c>
      <c r="AK624">
        <f>IF(ISNUMBER(VLOOKUP($A624,'[1]F-F_Research_Data_Factors_weekl'!$G$6:$J$4822,2,0)),VLOOKUP($A624,'[1]F-F_Research_Data_Factors_weekl'!$G$6:$J$4822,2,0),AK625)</f>
        <v>10167.667412086797</v>
      </c>
      <c r="AL624">
        <f>IF(ISNUMBER(VLOOKUP($A624,'[1]F-F_Research_Data_Factors_weekl'!$G$6:$J$4822,3,0)),VLOOKUP($A624,'[1]F-F_Research_Data_Factors_weekl'!$G$6:$J$4822,3,0),AL625)</f>
        <v>340.73744933807654</v>
      </c>
      <c r="AM624">
        <f>IF(ISNUMBER(VLOOKUP($A624,'[1]F-F_Research_Data_Factors_weekl'!$G$6:$J$4822,4,0)),VLOOKUP($A624,'[1]F-F_Research_Data_Factors_weekl'!$G$6:$J$4822,4,0),AM625)</f>
        <v>4711.5897530053662</v>
      </c>
    </row>
    <row r="625" spans="1:39" x14ac:dyDescent="0.25">
      <c r="A625" s="14">
        <v>39073</v>
      </c>
      <c r="B625">
        <v>12343.22</v>
      </c>
      <c r="C625">
        <v>1410.77</v>
      </c>
      <c r="D625">
        <v>2401.1799999999998</v>
      </c>
      <c r="E625">
        <v>12718.17</v>
      </c>
      <c r="F625">
        <v>6503.13</v>
      </c>
      <c r="G625">
        <v>17104.96</v>
      </c>
      <c r="H625">
        <v>1672.1</v>
      </c>
      <c r="I625">
        <v>19320.52</v>
      </c>
      <c r="J625">
        <v>4.7175000000000002</v>
      </c>
      <c r="K625">
        <v>4.5887000000000002</v>
      </c>
      <c r="L625">
        <v>4.6185</v>
      </c>
      <c r="M625">
        <v>4.7577999999999996</v>
      </c>
      <c r="N625">
        <v>83.81</v>
      </c>
      <c r="O625">
        <v>1.3128</v>
      </c>
      <c r="P625">
        <v>118.87</v>
      </c>
      <c r="Q625">
        <v>1.9581</v>
      </c>
      <c r="R625">
        <v>0.78349999999999997</v>
      </c>
      <c r="S625">
        <v>0.70050000000000001</v>
      </c>
      <c r="T625">
        <v>1.2202</v>
      </c>
      <c r="U625">
        <v>6.2405999999999997</v>
      </c>
      <c r="V625">
        <v>6.8539000000000003</v>
      </c>
      <c r="W625">
        <v>44.563699999999997</v>
      </c>
      <c r="X625">
        <v>3.5365000000000002</v>
      </c>
      <c r="Y625">
        <v>7.0575000000000001</v>
      </c>
      <c r="Z625">
        <v>10.867000000000001</v>
      </c>
      <c r="AA625">
        <v>55.78</v>
      </c>
      <c r="AB625">
        <v>12.507999999999999</v>
      </c>
      <c r="AC625">
        <v>87.025000000000006</v>
      </c>
      <c r="AD625">
        <v>198</v>
      </c>
      <c r="AE625">
        <v>619.1</v>
      </c>
      <c r="AF625">
        <v>62.41</v>
      </c>
      <c r="AG625">
        <v>659.5</v>
      </c>
      <c r="AH625">
        <v>384</v>
      </c>
      <c r="AI625">
        <v>11.92</v>
      </c>
      <c r="AJ625">
        <v>514</v>
      </c>
      <c r="AK625">
        <f>IF(ISNUMBER(VLOOKUP($A625,'[1]F-F_Research_Data_Factors_weekl'!$G$6:$J$4822,2,0)),VLOOKUP($A625,'[1]F-F_Research_Data_Factors_weekl'!$G$6:$J$4822,2,0),AK626)</f>
        <v>10120.102928323677</v>
      </c>
      <c r="AL625">
        <f>IF(ISNUMBER(VLOOKUP($A625,'[1]F-F_Research_Data_Factors_weekl'!$G$6:$J$4822,3,0)),VLOOKUP($A625,'[1]F-F_Research_Data_Factors_weekl'!$G$6:$J$4822,3,0),AL626)</f>
        <v>339.34613020423916</v>
      </c>
      <c r="AM625">
        <f>IF(ISNUMBER(VLOOKUP($A625,'[1]F-F_Research_Data_Factors_weekl'!$G$6:$J$4822,4,0)),VLOOKUP($A625,'[1]F-F_Research_Data_Factors_weekl'!$G$6:$J$4822,4,0),AM626)</f>
        <v>4697.9656526127892</v>
      </c>
    </row>
    <row r="626" spans="1:39" x14ac:dyDescent="0.25">
      <c r="A626" s="14">
        <v>39066</v>
      </c>
      <c r="B626">
        <v>12445.52</v>
      </c>
      <c r="C626">
        <v>1427.09</v>
      </c>
      <c r="D626">
        <v>2457.1999999999998</v>
      </c>
      <c r="E626">
        <v>12866.27</v>
      </c>
      <c r="F626">
        <v>6588.83</v>
      </c>
      <c r="G626">
        <v>16914.310000000001</v>
      </c>
      <c r="H626">
        <v>1657.4</v>
      </c>
      <c r="I626">
        <v>19110.650000000001</v>
      </c>
      <c r="J626">
        <v>4.7169999999999996</v>
      </c>
      <c r="K626">
        <v>4.5671999999999997</v>
      </c>
      <c r="L626">
        <v>4.5928000000000004</v>
      </c>
      <c r="M626">
        <v>4.7138</v>
      </c>
      <c r="N626">
        <v>84.04</v>
      </c>
      <c r="O626">
        <v>1.3080000000000001</v>
      </c>
      <c r="P626">
        <v>118.18</v>
      </c>
      <c r="Q626">
        <v>1.9523000000000001</v>
      </c>
      <c r="R626">
        <v>0.78149999999999997</v>
      </c>
      <c r="S626">
        <v>0.68989999999999996</v>
      </c>
      <c r="T626">
        <v>1.2214</v>
      </c>
      <c r="U626">
        <v>6.2318999999999996</v>
      </c>
      <c r="V626">
        <v>6.9237000000000002</v>
      </c>
      <c r="W626">
        <v>44.691299999999998</v>
      </c>
      <c r="X626">
        <v>3.5505</v>
      </c>
      <c r="Y626">
        <v>7.0053000000000001</v>
      </c>
      <c r="Z626">
        <v>10.7784</v>
      </c>
      <c r="AA626">
        <v>54.96</v>
      </c>
      <c r="AB626">
        <v>12.823</v>
      </c>
      <c r="AC626">
        <v>86.4</v>
      </c>
      <c r="AD626">
        <v>203.35</v>
      </c>
      <c r="AE626">
        <v>615</v>
      </c>
      <c r="AF626">
        <v>63.43</v>
      </c>
      <c r="AG626">
        <v>657.5</v>
      </c>
      <c r="AH626">
        <v>369</v>
      </c>
      <c r="AI626">
        <v>11.5</v>
      </c>
      <c r="AJ626">
        <v>494.25</v>
      </c>
      <c r="AK626">
        <f>IF(ISNUMBER(VLOOKUP($A626,'[1]F-F_Research_Data_Factors_weekl'!$G$6:$J$4822,2,0)),VLOOKUP($A626,'[1]F-F_Research_Data_Factors_weekl'!$G$6:$J$4822,2,0),AK627)</f>
        <v>10250.281503417074</v>
      </c>
      <c r="AL626">
        <f>IF(ISNUMBER(VLOOKUP($A626,'[1]F-F_Research_Data_Factors_weekl'!$G$6:$J$4822,3,0)),VLOOKUP($A626,'[1]F-F_Research_Data_Factors_weekl'!$G$6:$J$4822,3,0),AL627)</f>
        <v>340.02618256937791</v>
      </c>
      <c r="AM626">
        <f>IF(ISNUMBER(VLOOKUP($A626,'[1]F-F_Research_Data_Factors_weekl'!$G$6:$J$4822,4,0)),VLOOKUP($A626,'[1]F-F_Research_Data_Factors_weekl'!$G$6:$J$4822,4,0),AM627)</f>
        <v>4663.9190435945484</v>
      </c>
    </row>
    <row r="627" spans="1:39" x14ac:dyDescent="0.25">
      <c r="A627" s="14">
        <v>39059</v>
      </c>
      <c r="B627">
        <v>12307.49</v>
      </c>
      <c r="C627">
        <v>1409.84</v>
      </c>
      <c r="D627">
        <v>2437.36</v>
      </c>
      <c r="E627">
        <v>12899.58</v>
      </c>
      <c r="F627">
        <v>6427.41</v>
      </c>
      <c r="G627">
        <v>16417.82</v>
      </c>
      <c r="H627">
        <v>1616.34</v>
      </c>
      <c r="I627">
        <v>18739.990000000002</v>
      </c>
      <c r="J627">
        <v>4.6661999999999999</v>
      </c>
      <c r="K627">
        <v>4.5174000000000003</v>
      </c>
      <c r="L627">
        <v>4.5437000000000003</v>
      </c>
      <c r="M627">
        <v>4.6532</v>
      </c>
      <c r="N627">
        <v>83.29</v>
      </c>
      <c r="O627">
        <v>1.3202</v>
      </c>
      <c r="P627">
        <v>116.33</v>
      </c>
      <c r="Q627">
        <v>1.9548000000000001</v>
      </c>
      <c r="R627">
        <v>0.78559999999999997</v>
      </c>
      <c r="S627">
        <v>0.68700000000000006</v>
      </c>
      <c r="T627">
        <v>1.2053</v>
      </c>
      <c r="U627">
        <v>6.1642000000000001</v>
      </c>
      <c r="V627">
        <v>6.8659999999999997</v>
      </c>
      <c r="W627">
        <v>44.74</v>
      </c>
      <c r="X627">
        <v>3.548</v>
      </c>
      <c r="Y627">
        <v>7.0883000000000003</v>
      </c>
      <c r="Z627">
        <v>10.8375</v>
      </c>
      <c r="AA627">
        <v>52.73</v>
      </c>
      <c r="AB627">
        <v>13.718999999999999</v>
      </c>
      <c r="AC627">
        <v>86.95</v>
      </c>
      <c r="AD627">
        <v>208.15</v>
      </c>
      <c r="AE627">
        <v>626.1</v>
      </c>
      <c r="AF627">
        <v>62.03</v>
      </c>
      <c r="AG627">
        <v>656</v>
      </c>
      <c r="AH627">
        <v>354.25</v>
      </c>
      <c r="AI627">
        <v>11.37</v>
      </c>
      <c r="AJ627">
        <v>469</v>
      </c>
      <c r="AK627">
        <f>IF(ISNUMBER(VLOOKUP($A627,'[1]F-F_Research_Data_Factors_weekl'!$G$6:$J$4822,2,0)),VLOOKUP($A627,'[1]F-F_Research_Data_Factors_weekl'!$G$6:$J$4822,2,0),AK628)</f>
        <v>10153.820211408691</v>
      </c>
      <c r="AL627">
        <f>IF(ISNUMBER(VLOOKUP($A627,'[1]F-F_Research_Data_Factors_weekl'!$G$6:$J$4822,3,0)),VLOOKUP($A627,'[1]F-F_Research_Data_Factors_weekl'!$G$6:$J$4822,3,0),AL628)</f>
        <v>344.50474424455717</v>
      </c>
      <c r="AM627">
        <f>IF(ISNUMBER(VLOOKUP($A627,'[1]F-F_Research_Data_Factors_weekl'!$G$6:$J$4822,4,0)),VLOOKUP($A627,'[1]F-F_Research_Data_Factors_weekl'!$G$6:$J$4822,4,0),AM628)</f>
        <v>4591.8273541346343</v>
      </c>
    </row>
    <row r="628" spans="1:39" x14ac:dyDescent="0.25">
      <c r="A628" s="14">
        <v>39052</v>
      </c>
      <c r="B628">
        <v>12194.13</v>
      </c>
      <c r="C628">
        <v>1396.71</v>
      </c>
      <c r="D628">
        <v>2413.21</v>
      </c>
      <c r="E628">
        <v>12754.75</v>
      </c>
      <c r="F628">
        <v>6241.13</v>
      </c>
      <c r="G628">
        <v>16321.78</v>
      </c>
      <c r="H628">
        <v>1604.9</v>
      </c>
      <c r="I628">
        <v>18690.82</v>
      </c>
      <c r="J628">
        <v>4.5167999999999999</v>
      </c>
      <c r="K628">
        <v>4.3837000000000002</v>
      </c>
      <c r="L628">
        <v>4.4326999999999996</v>
      </c>
      <c r="M628">
        <v>4.5463000000000005</v>
      </c>
      <c r="N628">
        <v>82.48</v>
      </c>
      <c r="O628">
        <v>1.3336999999999999</v>
      </c>
      <c r="P628">
        <v>115.45</v>
      </c>
      <c r="Q628">
        <v>1.9813000000000001</v>
      </c>
      <c r="R628">
        <v>0.78890000000000005</v>
      </c>
      <c r="S628">
        <v>0.68830000000000002</v>
      </c>
      <c r="T628">
        <v>1.1932</v>
      </c>
      <c r="U628">
        <v>6.1162000000000001</v>
      </c>
      <c r="V628">
        <v>6.7731000000000003</v>
      </c>
      <c r="W628">
        <v>44.662500000000001</v>
      </c>
      <c r="X628">
        <v>3.5925000000000002</v>
      </c>
      <c r="Y628">
        <v>7.24</v>
      </c>
      <c r="Z628">
        <v>11.026</v>
      </c>
      <c r="AA628">
        <v>49.33</v>
      </c>
      <c r="AB628">
        <v>14.006</v>
      </c>
      <c r="AC628">
        <v>85.5</v>
      </c>
      <c r="AD628">
        <v>203.5</v>
      </c>
      <c r="AE628">
        <v>644.70000000000005</v>
      </c>
      <c r="AF628">
        <v>63.43</v>
      </c>
      <c r="AG628">
        <v>677</v>
      </c>
      <c r="AH628">
        <v>374</v>
      </c>
      <c r="AI628">
        <v>12.26</v>
      </c>
      <c r="AJ628">
        <v>500</v>
      </c>
      <c r="AK628">
        <f>IF(ISNUMBER(VLOOKUP($A628,'[1]F-F_Research_Data_Factors_weekl'!$G$6:$J$4822,2,0)),VLOOKUP($A628,'[1]F-F_Research_Data_Factors_weekl'!$G$6:$J$4822,2,0),AK629)</f>
        <v>10051.29698219035</v>
      </c>
      <c r="AL628">
        <f>IF(ISNUMBER(VLOOKUP($A628,'[1]F-F_Research_Data_Factors_weekl'!$G$6:$J$4822,3,0)),VLOOKUP($A628,'[1]F-F_Research_Data_Factors_weekl'!$G$6:$J$4822,3,0),AL629)</f>
        <v>343.23477557492993</v>
      </c>
      <c r="AM628">
        <f>IF(ISNUMBER(VLOOKUP($A628,'[1]F-F_Research_Data_Factors_weekl'!$G$6:$J$4822,4,0)),VLOOKUP($A628,'[1]F-F_Research_Data_Factors_weekl'!$G$6:$J$4822,4,0),AM629)</f>
        <v>4573.0777354194151</v>
      </c>
    </row>
    <row r="629" spans="1:39" x14ac:dyDescent="0.25">
      <c r="A629" s="14">
        <v>39045</v>
      </c>
      <c r="B629">
        <v>12280.17</v>
      </c>
      <c r="C629">
        <v>1400.95</v>
      </c>
      <c r="D629">
        <v>2460.2600000000002</v>
      </c>
      <c r="E629">
        <v>12631.08</v>
      </c>
      <c r="F629">
        <v>6411.96</v>
      </c>
      <c r="G629">
        <v>15734.6</v>
      </c>
      <c r="H629">
        <v>1538.04</v>
      </c>
      <c r="I629">
        <v>19260.3</v>
      </c>
      <c r="J629">
        <v>4.7267999999999999</v>
      </c>
      <c r="K629">
        <v>4.5491000000000001</v>
      </c>
      <c r="L629">
        <v>4.548</v>
      </c>
      <c r="M629">
        <v>4.6311</v>
      </c>
      <c r="N629">
        <v>83.66</v>
      </c>
      <c r="O629">
        <v>1.3094000000000001</v>
      </c>
      <c r="P629">
        <v>115.9</v>
      </c>
      <c r="Q629">
        <v>1.9321999999999999</v>
      </c>
      <c r="R629">
        <v>0.77869999999999995</v>
      </c>
      <c r="S629">
        <v>0.67200000000000004</v>
      </c>
      <c r="T629">
        <v>1.2094</v>
      </c>
      <c r="U629">
        <v>6.3044000000000002</v>
      </c>
      <c r="V629">
        <v>6.9032999999999998</v>
      </c>
      <c r="W629">
        <v>44.69</v>
      </c>
      <c r="X629">
        <v>3.6355</v>
      </c>
      <c r="Y629">
        <v>7.1635</v>
      </c>
      <c r="Z629">
        <v>11.017099999999999</v>
      </c>
      <c r="AA629">
        <v>47.59</v>
      </c>
      <c r="AB629">
        <v>13.04</v>
      </c>
      <c r="AC629">
        <v>87.65</v>
      </c>
      <c r="AD629">
        <v>196.05</v>
      </c>
      <c r="AE629">
        <v>629</v>
      </c>
      <c r="AF629">
        <v>59.24</v>
      </c>
      <c r="AG629">
        <v>684.25</v>
      </c>
      <c r="AH629">
        <v>369.25</v>
      </c>
      <c r="AI629">
        <v>11.47</v>
      </c>
      <c r="AJ629">
        <v>500</v>
      </c>
      <c r="AK629">
        <f>IF(ISNUMBER(VLOOKUP($A629,'[1]F-F_Research_Data_Factors_weekl'!$G$6:$J$4822,2,0)),VLOOKUP($A629,'[1]F-F_Research_Data_Factors_weekl'!$G$6:$J$4822,2,0),AK630)</f>
        <v>10101.806012251607</v>
      </c>
      <c r="AL629">
        <f>IF(ISNUMBER(VLOOKUP($A629,'[1]F-F_Research_Data_Factors_weekl'!$G$6:$J$4822,3,0)),VLOOKUP($A629,'[1]F-F_Research_Data_Factors_weekl'!$G$6:$J$4822,3,0),AL630)</f>
        <v>347.15765710016177</v>
      </c>
      <c r="AM629">
        <f>IF(ISNUMBER(VLOOKUP($A629,'[1]F-F_Research_Data_Factors_weekl'!$G$6:$J$4822,4,0)),VLOOKUP($A629,'[1]F-F_Research_Data_Factors_weekl'!$G$6:$J$4822,4,0),AM630)</f>
        <v>4548.0633867920587</v>
      </c>
    </row>
    <row r="630" spans="1:39" x14ac:dyDescent="0.25">
      <c r="A630" s="14">
        <v>39038</v>
      </c>
      <c r="B630">
        <v>12342.56</v>
      </c>
      <c r="C630">
        <v>1401.2</v>
      </c>
      <c r="D630">
        <v>2445.86</v>
      </c>
      <c r="E630">
        <v>12372.87</v>
      </c>
      <c r="F630">
        <v>6412.36</v>
      </c>
      <c r="G630">
        <v>16091.73</v>
      </c>
      <c r="H630">
        <v>1573.54</v>
      </c>
      <c r="I630">
        <v>19182.71</v>
      </c>
      <c r="J630">
        <v>4.7629000000000001</v>
      </c>
      <c r="K630">
        <v>4.5959000000000003</v>
      </c>
      <c r="L630">
        <v>4.5993000000000004</v>
      </c>
      <c r="M630">
        <v>4.6881000000000004</v>
      </c>
      <c r="N630">
        <v>85.31</v>
      </c>
      <c r="O630">
        <v>1.2827999999999999</v>
      </c>
      <c r="P630">
        <v>117.76</v>
      </c>
      <c r="Q630">
        <v>1.8944999999999999</v>
      </c>
      <c r="R630">
        <v>0.76900000000000002</v>
      </c>
      <c r="S630">
        <v>0.66500000000000004</v>
      </c>
      <c r="T630">
        <v>1.244</v>
      </c>
      <c r="U630">
        <v>6.4398999999999997</v>
      </c>
      <c r="V630">
        <v>7.0777000000000001</v>
      </c>
      <c r="W630">
        <v>44.928800000000003</v>
      </c>
      <c r="X630">
        <v>3.6535000000000002</v>
      </c>
      <c r="Y630">
        <v>7.2785000000000002</v>
      </c>
      <c r="Z630">
        <v>10.9453</v>
      </c>
      <c r="AA630">
        <v>47.4</v>
      </c>
      <c r="AB630">
        <v>12.8</v>
      </c>
      <c r="AC630">
        <v>87.575000000000003</v>
      </c>
      <c r="AD630">
        <v>199.55</v>
      </c>
      <c r="AE630">
        <v>622.5</v>
      </c>
      <c r="AF630">
        <v>55.81</v>
      </c>
      <c r="AG630">
        <v>660.5</v>
      </c>
      <c r="AH630">
        <v>355.25</v>
      </c>
      <c r="AI630">
        <v>11.35</v>
      </c>
      <c r="AJ630">
        <v>474</v>
      </c>
      <c r="AK630">
        <f>IF(ISNUMBER(VLOOKUP($A630,'[1]F-F_Research_Data_Factors_weekl'!$G$6:$J$4822,2,0)),VLOOKUP($A630,'[1]F-F_Research_Data_Factors_weekl'!$G$6:$J$4822,2,0),AK631)</f>
        <v>10100.795932658342</v>
      </c>
      <c r="AL630">
        <f>IF(ISNUMBER(VLOOKUP($A630,'[1]F-F_Research_Data_Factors_weekl'!$G$6:$J$4822,3,0)),VLOOKUP($A630,'[1]F-F_Research_Data_Factors_weekl'!$G$6:$J$4822,3,0),AL631)</f>
        <v>345.74012259751197</v>
      </c>
      <c r="AM630">
        <f>IF(ISNUMBER(VLOOKUP($A630,'[1]F-F_Research_Data_Factors_weekl'!$G$6:$J$4822,4,0)),VLOOKUP($A630,'[1]F-F_Research_Data_Factors_weekl'!$G$6:$J$4822,4,0),AM631)</f>
        <v>4556.7211569903402</v>
      </c>
    </row>
    <row r="631" spans="1:39" x14ac:dyDescent="0.25">
      <c r="A631" s="14">
        <v>39031</v>
      </c>
      <c r="B631">
        <v>12108.43</v>
      </c>
      <c r="C631">
        <v>1380.9</v>
      </c>
      <c r="D631">
        <v>2389.7199999999998</v>
      </c>
      <c r="E631">
        <v>12340.47</v>
      </c>
      <c r="F631">
        <v>6357.77</v>
      </c>
      <c r="G631">
        <v>16112.43</v>
      </c>
      <c r="H631">
        <v>1581.37</v>
      </c>
      <c r="I631">
        <v>18891.14</v>
      </c>
      <c r="J631">
        <v>4.7308000000000003</v>
      </c>
      <c r="K631">
        <v>4.5677000000000003</v>
      </c>
      <c r="L631">
        <v>4.5876999999999999</v>
      </c>
      <c r="M631">
        <v>4.6972000000000005</v>
      </c>
      <c r="N631">
        <v>85.07</v>
      </c>
      <c r="O631">
        <v>1.284</v>
      </c>
      <c r="P631">
        <v>117.63</v>
      </c>
      <c r="Q631">
        <v>1.9106000000000001</v>
      </c>
      <c r="R631">
        <v>0.76700000000000002</v>
      </c>
      <c r="S631">
        <v>0.66600000000000004</v>
      </c>
      <c r="T631">
        <v>1.2417</v>
      </c>
      <c r="U631">
        <v>6.3754999999999997</v>
      </c>
      <c r="V631">
        <v>7.0951000000000004</v>
      </c>
      <c r="W631">
        <v>44.712499999999999</v>
      </c>
      <c r="X631">
        <v>3.64</v>
      </c>
      <c r="Y631">
        <v>7.2249999999999996</v>
      </c>
      <c r="Z631">
        <v>10.926500000000001</v>
      </c>
      <c r="AA631">
        <v>49.09</v>
      </c>
      <c r="AB631">
        <v>13.115</v>
      </c>
      <c r="AC631">
        <v>85.7</v>
      </c>
      <c r="AD631">
        <v>194.65</v>
      </c>
      <c r="AE631">
        <v>630.1</v>
      </c>
      <c r="AF631">
        <v>59.59</v>
      </c>
      <c r="AG631">
        <v>651.25</v>
      </c>
      <c r="AH631">
        <v>343.25</v>
      </c>
      <c r="AI631">
        <v>11.85</v>
      </c>
      <c r="AJ631">
        <v>480.5</v>
      </c>
      <c r="AK631">
        <f>IF(ISNUMBER(VLOOKUP($A631,'[1]F-F_Research_Data_Factors_weekl'!$G$6:$J$4822,2,0)),VLOOKUP($A631,'[1]F-F_Research_Data_Factors_weekl'!$G$6:$J$4822,2,0),AK632)</f>
        <v>9948.5826185938549</v>
      </c>
      <c r="AL631">
        <f>IF(ISNUMBER(VLOOKUP($A631,'[1]F-F_Research_Data_Factors_weekl'!$G$6:$J$4822,3,0)),VLOOKUP($A631,'[1]F-F_Research_Data_Factors_weekl'!$G$6:$J$4822,3,0),AL632)</f>
        <v>342.31695306684355</v>
      </c>
      <c r="AM631">
        <f>IF(ISNUMBER(VLOOKUP($A631,'[1]F-F_Research_Data_Factors_weekl'!$G$6:$J$4822,4,0)),VLOOKUP($A631,'[1]F-F_Research_Data_Factors_weekl'!$G$6:$J$4822,4,0),AM632)</f>
        <v>4585.6105031602492</v>
      </c>
    </row>
    <row r="632" spans="1:39" x14ac:dyDescent="0.25">
      <c r="A632" s="14">
        <v>39024</v>
      </c>
      <c r="B632">
        <v>11986.04</v>
      </c>
      <c r="C632">
        <v>1364.3</v>
      </c>
      <c r="D632">
        <v>2330.79</v>
      </c>
      <c r="E632">
        <v>12239.04</v>
      </c>
      <c r="F632">
        <v>6241.15</v>
      </c>
      <c r="G632">
        <v>16350.02</v>
      </c>
      <c r="H632">
        <v>1619.02</v>
      </c>
      <c r="I632">
        <v>18749.689999999999</v>
      </c>
      <c r="J632">
        <v>4.8159999999999998</v>
      </c>
      <c r="K632">
        <v>4.6886999999999999</v>
      </c>
      <c r="L632">
        <v>4.7149999999999999</v>
      </c>
      <c r="M632">
        <v>4.8086000000000002</v>
      </c>
      <c r="N632">
        <v>85.71</v>
      </c>
      <c r="O632">
        <v>1.2718</v>
      </c>
      <c r="P632">
        <v>118.01</v>
      </c>
      <c r="Q632">
        <v>1.9012</v>
      </c>
      <c r="R632">
        <v>0.77010000000000001</v>
      </c>
      <c r="S632">
        <v>0.66979999999999995</v>
      </c>
      <c r="T632">
        <v>1.2536</v>
      </c>
      <c r="U632">
        <v>6.4832000000000001</v>
      </c>
      <c r="V632">
        <v>7.2039</v>
      </c>
      <c r="W632">
        <v>44.832500000000003</v>
      </c>
      <c r="X632">
        <v>3.6465000000000001</v>
      </c>
      <c r="Y632">
        <v>7.3898000000000001</v>
      </c>
      <c r="Z632">
        <v>10.7895</v>
      </c>
      <c r="AA632">
        <v>49.21</v>
      </c>
      <c r="AB632">
        <v>12.635</v>
      </c>
      <c r="AC632">
        <v>85.9</v>
      </c>
      <c r="AD632">
        <v>196.8</v>
      </c>
      <c r="AE632">
        <v>629.20000000000005</v>
      </c>
      <c r="AF632">
        <v>59.14</v>
      </c>
      <c r="AG632">
        <v>649</v>
      </c>
      <c r="AH632">
        <v>342.25</v>
      </c>
      <c r="AI632">
        <v>11.31</v>
      </c>
      <c r="AJ632">
        <v>492.5</v>
      </c>
      <c r="AK632">
        <f>IF(ISNUMBER(VLOOKUP($A632,'[1]F-F_Research_Data_Factors_weekl'!$G$6:$J$4822,2,0)),VLOOKUP($A632,'[1]F-F_Research_Data_Factors_weekl'!$G$6:$J$4822,2,0),AK633)</f>
        <v>9815.0972953767305</v>
      </c>
      <c r="AL632">
        <f>IF(ISNUMBER(VLOOKUP($A632,'[1]F-F_Research_Data_Factors_weekl'!$G$6:$J$4822,3,0)),VLOOKUP($A632,'[1]F-F_Research_Data_Factors_weekl'!$G$6:$J$4822,3,0),AL633)</f>
        <v>339.0955453856796</v>
      </c>
      <c r="AM632">
        <f>IF(ISNUMBER(VLOOKUP($A632,'[1]F-F_Research_Data_Factors_weekl'!$G$6:$J$4822,4,0)),VLOOKUP($A632,'[1]F-F_Research_Data_Factors_weekl'!$G$6:$J$4822,4,0),AM633)</f>
        <v>4574.6313878294586</v>
      </c>
    </row>
    <row r="633" spans="1:39" x14ac:dyDescent="0.25">
      <c r="A633" s="14">
        <v>39017</v>
      </c>
      <c r="B633">
        <v>12090.26</v>
      </c>
      <c r="C633">
        <v>1377.34</v>
      </c>
      <c r="D633">
        <v>2350.62</v>
      </c>
      <c r="E633">
        <v>12268.86</v>
      </c>
      <c r="F633">
        <v>6262.54</v>
      </c>
      <c r="G633">
        <v>16669.07</v>
      </c>
      <c r="H633">
        <v>1650.73</v>
      </c>
      <c r="I633">
        <v>18297.55</v>
      </c>
      <c r="J633">
        <v>4.7424999999999997</v>
      </c>
      <c r="K633">
        <v>4.6321000000000003</v>
      </c>
      <c r="L633">
        <v>4.6715</v>
      </c>
      <c r="M633">
        <v>4.7930000000000001</v>
      </c>
      <c r="N633">
        <v>85.56</v>
      </c>
      <c r="O633">
        <v>1.2741</v>
      </c>
      <c r="P633">
        <v>117.61</v>
      </c>
      <c r="Q633">
        <v>1.8989</v>
      </c>
      <c r="R633">
        <v>0.76829999999999998</v>
      </c>
      <c r="S633">
        <v>0.66290000000000004</v>
      </c>
      <c r="T633">
        <v>1.2485999999999999</v>
      </c>
      <c r="U633">
        <v>6.5438999999999998</v>
      </c>
      <c r="V633">
        <v>7.2355</v>
      </c>
      <c r="W633">
        <v>45.196199999999997</v>
      </c>
      <c r="X633">
        <v>3.6515</v>
      </c>
      <c r="Y633">
        <v>7.4138000000000002</v>
      </c>
      <c r="Z633">
        <v>10.726699999999999</v>
      </c>
      <c r="AA633">
        <v>50.79</v>
      </c>
      <c r="AB633">
        <v>12.08</v>
      </c>
      <c r="AC633">
        <v>89.825000000000003</v>
      </c>
      <c r="AD633">
        <v>197.15</v>
      </c>
      <c r="AE633">
        <v>598.20000000000005</v>
      </c>
      <c r="AF633">
        <v>60.75</v>
      </c>
      <c r="AG633">
        <v>635.5</v>
      </c>
      <c r="AH633">
        <v>332.5</v>
      </c>
      <c r="AI633">
        <v>11.79</v>
      </c>
      <c r="AJ633">
        <v>508.5</v>
      </c>
      <c r="AK633">
        <f>IF(ISNUMBER(VLOOKUP($A633,'[1]F-F_Research_Data_Factors_weekl'!$G$6:$J$4822,2,0)),VLOOKUP($A633,'[1]F-F_Research_Data_Factors_weekl'!$G$6:$J$4822,2,0),AK634)</f>
        <v>9919.2494142261039</v>
      </c>
      <c r="AL633">
        <f>IF(ISNUMBER(VLOOKUP($A633,'[1]F-F_Research_Data_Factors_weekl'!$G$6:$J$4822,3,0)),VLOOKUP($A633,'[1]F-F_Research_Data_Factors_weekl'!$G$6:$J$4822,3,0),AL634)</f>
        <v>341.17672339840988</v>
      </c>
      <c r="AM633">
        <f>IF(ISNUMBER(VLOOKUP($A633,'[1]F-F_Research_Data_Factors_weekl'!$G$6:$J$4822,4,0)),VLOOKUP($A633,'[1]F-F_Research_Data_Factors_weekl'!$G$6:$J$4822,4,0),AM634)</f>
        <v>4571.4313858593578</v>
      </c>
    </row>
    <row r="634" spans="1:39" x14ac:dyDescent="0.25">
      <c r="A634" s="14">
        <v>39010</v>
      </c>
      <c r="B634">
        <v>12002.37</v>
      </c>
      <c r="C634">
        <v>1368.6</v>
      </c>
      <c r="D634">
        <v>2342.3000000000002</v>
      </c>
      <c r="E634">
        <v>12035.57</v>
      </c>
      <c r="F634">
        <v>6202.82</v>
      </c>
      <c r="G634">
        <v>16651.63</v>
      </c>
      <c r="H634">
        <v>1644.15</v>
      </c>
      <c r="I634">
        <v>18113.55</v>
      </c>
      <c r="J634">
        <v>4.8712999999999997</v>
      </c>
      <c r="K634">
        <v>4.7576999999999998</v>
      </c>
      <c r="L634">
        <v>4.7854999999999999</v>
      </c>
      <c r="M634">
        <v>4.9080000000000004</v>
      </c>
      <c r="N634">
        <v>86.27</v>
      </c>
      <c r="O634">
        <v>1.2618</v>
      </c>
      <c r="P634">
        <v>118.75</v>
      </c>
      <c r="Q634">
        <v>1.8834</v>
      </c>
      <c r="R634">
        <v>0.75860000000000005</v>
      </c>
      <c r="S634">
        <v>0.66839999999999999</v>
      </c>
      <c r="T634">
        <v>1.2591000000000001</v>
      </c>
      <c r="U634">
        <v>6.6852999999999998</v>
      </c>
      <c r="V634">
        <v>7.306</v>
      </c>
      <c r="W634">
        <v>45.313099999999999</v>
      </c>
      <c r="X634">
        <v>3.6760000000000002</v>
      </c>
      <c r="Y634">
        <v>7.5425000000000004</v>
      </c>
      <c r="Z634">
        <v>10.8398</v>
      </c>
      <c r="AA634">
        <v>49.21</v>
      </c>
      <c r="AB634">
        <v>11.965</v>
      </c>
      <c r="AC634">
        <v>87.674999999999997</v>
      </c>
      <c r="AD634">
        <v>192.3</v>
      </c>
      <c r="AE634">
        <v>593</v>
      </c>
      <c r="AF634">
        <v>56.82</v>
      </c>
      <c r="AG634">
        <v>606.5</v>
      </c>
      <c r="AH634">
        <v>312.75</v>
      </c>
      <c r="AI634">
        <v>11.71</v>
      </c>
      <c r="AJ634">
        <v>505</v>
      </c>
      <c r="AK634">
        <f>IF(ISNUMBER(VLOOKUP($A634,'[1]F-F_Research_Data_Factors_weekl'!$G$6:$J$4822,2,0)),VLOOKUP($A634,'[1]F-F_Research_Data_Factors_weekl'!$G$6:$J$4822,2,0),AK635)</f>
        <v>9858.1290143372134</v>
      </c>
      <c r="AL634">
        <f>IF(ISNUMBER(VLOOKUP($A634,'[1]F-F_Research_Data_Factors_weekl'!$G$6:$J$4822,3,0)),VLOOKUP($A634,'[1]F-F_Research_Data_Factors_weekl'!$G$6:$J$4822,3,0),AL635)</f>
        <v>342.54691104258018</v>
      </c>
      <c r="AM634">
        <f>IF(ISNUMBER(VLOOKUP($A634,'[1]F-F_Research_Data_Factors_weekl'!$G$6:$J$4822,4,0)),VLOOKUP($A634,'[1]F-F_Research_Data_Factors_weekl'!$G$6:$J$4822,4,0),AM635)</f>
        <v>4559.1217571151474</v>
      </c>
    </row>
    <row r="635" spans="1:39" x14ac:dyDescent="0.25">
      <c r="A635" s="14">
        <v>39003</v>
      </c>
      <c r="B635">
        <v>11960.51</v>
      </c>
      <c r="C635">
        <v>1365.62</v>
      </c>
      <c r="D635">
        <v>2357.29</v>
      </c>
      <c r="E635">
        <v>11908.57</v>
      </c>
      <c r="F635">
        <v>6173.68</v>
      </c>
      <c r="G635">
        <v>16536.54</v>
      </c>
      <c r="H635">
        <v>1628</v>
      </c>
      <c r="I635">
        <v>17988.86</v>
      </c>
      <c r="J635">
        <v>4.8609999999999998</v>
      </c>
      <c r="K635">
        <v>4.7569999999999997</v>
      </c>
      <c r="L635">
        <v>4.7976999999999999</v>
      </c>
      <c r="M635">
        <v>4.9333999999999998</v>
      </c>
      <c r="N635">
        <v>87.12</v>
      </c>
      <c r="O635">
        <v>1.2513000000000001</v>
      </c>
      <c r="P635">
        <v>119.63</v>
      </c>
      <c r="Q635">
        <v>1.8557000000000001</v>
      </c>
      <c r="R635">
        <v>0.75109999999999999</v>
      </c>
      <c r="S635">
        <v>0.6573</v>
      </c>
      <c r="T635">
        <v>1.2727999999999999</v>
      </c>
      <c r="U635">
        <v>6.7451999999999996</v>
      </c>
      <c r="V635">
        <v>7.4134000000000002</v>
      </c>
      <c r="W635">
        <v>45.42</v>
      </c>
      <c r="X635">
        <v>3.6802999999999999</v>
      </c>
      <c r="Y635">
        <v>7.4850000000000003</v>
      </c>
      <c r="Z635">
        <v>10.851800000000001</v>
      </c>
      <c r="AA635">
        <v>49.01</v>
      </c>
      <c r="AB635">
        <v>11.68</v>
      </c>
      <c r="AC635">
        <v>88.45</v>
      </c>
      <c r="AD635">
        <v>191.85</v>
      </c>
      <c r="AE635">
        <v>588.79999999999995</v>
      </c>
      <c r="AF635">
        <v>58.57</v>
      </c>
      <c r="AG635">
        <v>591.5</v>
      </c>
      <c r="AH635">
        <v>314.5</v>
      </c>
      <c r="AI635">
        <v>11.13</v>
      </c>
      <c r="AJ635">
        <v>525.5</v>
      </c>
      <c r="AK635">
        <f>IF(ISNUMBER(VLOOKUP($A635,'[1]F-F_Research_Data_Factors_weekl'!$G$6:$J$4822,2,0)),VLOOKUP($A635,'[1]F-F_Research_Data_Factors_weekl'!$G$6:$J$4822,2,0),AK636)</f>
        <v>9853.202413130648</v>
      </c>
      <c r="AL635">
        <f>IF(ISNUMBER(VLOOKUP($A635,'[1]F-F_Research_Data_Factors_weekl'!$G$6:$J$4822,3,0)),VLOOKUP($A635,'[1]F-F_Research_Data_Factors_weekl'!$G$6:$J$4822,3,0),AL636)</f>
        <v>343.23337779817655</v>
      </c>
      <c r="AM635">
        <f>IF(ISNUMBER(VLOOKUP($A635,'[1]F-F_Research_Data_Factors_weekl'!$G$6:$J$4822,4,0)),VLOOKUP($A635,'[1]F-F_Research_Data_Factors_weekl'!$G$6:$J$4822,4,0),AM636)</f>
        <v>4555.932604292143</v>
      </c>
    </row>
    <row r="636" spans="1:39" x14ac:dyDescent="0.25">
      <c r="A636" s="14">
        <v>38996</v>
      </c>
      <c r="B636">
        <v>11850.21</v>
      </c>
      <c r="C636">
        <v>1349.58</v>
      </c>
      <c r="D636">
        <v>2299.9899999999998</v>
      </c>
      <c r="E636">
        <v>11690.89</v>
      </c>
      <c r="F636">
        <v>6085.82</v>
      </c>
      <c r="G636">
        <v>16436.060000000001</v>
      </c>
      <c r="H636">
        <v>1634.21</v>
      </c>
      <c r="I636">
        <v>17903.39</v>
      </c>
      <c r="J636">
        <v>4.7332999999999998</v>
      </c>
      <c r="K636">
        <v>4.6418999999999997</v>
      </c>
      <c r="L636">
        <v>4.6943000000000001</v>
      </c>
      <c r="M636">
        <v>4.8342999999999998</v>
      </c>
      <c r="N636">
        <v>86.5</v>
      </c>
      <c r="O636">
        <v>1.2601</v>
      </c>
      <c r="P636">
        <v>119.02</v>
      </c>
      <c r="Q636">
        <v>1.8702999999999999</v>
      </c>
      <c r="R636">
        <v>0.74270000000000003</v>
      </c>
      <c r="S636">
        <v>0.65849999999999997</v>
      </c>
      <c r="T636">
        <v>1.2602</v>
      </c>
      <c r="U636">
        <v>6.6875</v>
      </c>
      <c r="V636">
        <v>7.3695000000000004</v>
      </c>
      <c r="W636">
        <v>45.43</v>
      </c>
      <c r="X636">
        <v>3.6875</v>
      </c>
      <c r="Y636">
        <v>7.8250000000000002</v>
      </c>
      <c r="Z636">
        <v>11.0688</v>
      </c>
      <c r="AA636">
        <v>48.1</v>
      </c>
      <c r="AB636">
        <v>11.175000000000001</v>
      </c>
      <c r="AC636">
        <v>90.875</v>
      </c>
      <c r="AD636">
        <v>162.9</v>
      </c>
      <c r="AE636">
        <v>572.4</v>
      </c>
      <c r="AF636">
        <v>59.76</v>
      </c>
      <c r="AG636">
        <v>564</v>
      </c>
      <c r="AH636">
        <v>271</v>
      </c>
      <c r="AI636">
        <v>11.07</v>
      </c>
      <c r="AJ636">
        <v>464</v>
      </c>
      <c r="AK636">
        <f>IF(ISNUMBER(VLOOKUP($A636,'[1]F-F_Research_Data_Factors_weekl'!$G$6:$J$4822,2,0)),VLOOKUP($A636,'[1]F-F_Research_Data_Factors_weekl'!$G$6:$J$4822,2,0),AK637)</f>
        <v>9717.1621431268723</v>
      </c>
      <c r="AL636">
        <f>IF(ISNUMBER(VLOOKUP($A636,'[1]F-F_Research_Data_Factors_weekl'!$G$6:$J$4822,3,0)),VLOOKUP($A636,'[1]F-F_Research_Data_Factors_weekl'!$G$6:$J$4822,3,0),AL637)</f>
        <v>338.16096334795725</v>
      </c>
      <c r="AM636">
        <f>IF(ISNUMBER(VLOOKUP($A636,'[1]F-F_Research_Data_Factors_weekl'!$G$6:$J$4822,4,0)),VLOOKUP($A636,'[1]F-F_Research_Data_Factors_weekl'!$G$6:$J$4822,4,0),AM637)</f>
        <v>4551.8359519354017</v>
      </c>
    </row>
    <row r="637" spans="1:39" x14ac:dyDescent="0.25">
      <c r="A637" s="14">
        <v>38989</v>
      </c>
      <c r="B637">
        <v>11679.07</v>
      </c>
      <c r="C637">
        <v>1335.85</v>
      </c>
      <c r="D637">
        <v>2258.4299999999998</v>
      </c>
      <c r="E637">
        <v>11761.27</v>
      </c>
      <c r="F637">
        <v>6004.33</v>
      </c>
      <c r="G637">
        <v>16127.58</v>
      </c>
      <c r="H637">
        <v>1610.73</v>
      </c>
      <c r="I637">
        <v>17543.05</v>
      </c>
      <c r="J637">
        <v>4.6829000000000001</v>
      </c>
      <c r="K637">
        <v>4.5777000000000001</v>
      </c>
      <c r="L637">
        <v>4.6276000000000002</v>
      </c>
      <c r="M637">
        <v>4.7618999999999998</v>
      </c>
      <c r="N637">
        <v>86.03</v>
      </c>
      <c r="O637">
        <v>1.2674000000000001</v>
      </c>
      <c r="P637">
        <v>118.18</v>
      </c>
      <c r="Q637">
        <v>1.8721000000000001</v>
      </c>
      <c r="R637">
        <v>0.74609999999999999</v>
      </c>
      <c r="S637">
        <v>0.65290000000000004</v>
      </c>
      <c r="T637">
        <v>1.2505999999999999</v>
      </c>
      <c r="U637">
        <v>6.5328999999999997</v>
      </c>
      <c r="V637">
        <v>7.3329000000000004</v>
      </c>
      <c r="W637">
        <v>45.8675</v>
      </c>
      <c r="X637">
        <v>3.6879999999999997</v>
      </c>
      <c r="Y637">
        <v>7.7838000000000003</v>
      </c>
      <c r="Z637">
        <v>10.984999999999999</v>
      </c>
      <c r="AA637">
        <v>49.3</v>
      </c>
      <c r="AB637">
        <v>11.54</v>
      </c>
      <c r="AC637">
        <v>90.65</v>
      </c>
      <c r="AD637">
        <v>170.3</v>
      </c>
      <c r="AE637">
        <v>598.6</v>
      </c>
      <c r="AF637">
        <v>62.91</v>
      </c>
      <c r="AG637">
        <v>547.5</v>
      </c>
      <c r="AH637">
        <v>262.5</v>
      </c>
      <c r="AI637">
        <v>10.85</v>
      </c>
      <c r="AJ637">
        <v>443</v>
      </c>
      <c r="AK637">
        <f>IF(ISNUMBER(VLOOKUP($A637,'[1]F-F_Research_Data_Factors_weekl'!$G$6:$J$4822,2,0)),VLOOKUP($A637,'[1]F-F_Research_Data_Factors_weekl'!$G$6:$J$4822,2,0),AK638)</f>
        <v>9612.3871234809303</v>
      </c>
      <c r="AL637">
        <f>IF(ISNUMBER(VLOOKUP($A637,'[1]F-F_Research_Data_Factors_weekl'!$G$6:$J$4822,3,0)),VLOOKUP($A637,'[1]F-F_Research_Data_Factors_weekl'!$G$6:$J$4822,3,0),AL638)</f>
        <v>335.84364221666232</v>
      </c>
      <c r="AM637">
        <f>IF(ISNUMBER(VLOOKUP($A637,'[1]F-F_Research_Data_Factors_weekl'!$G$6:$J$4822,4,0)),VLOOKUP($A637,'[1]F-F_Research_Data_Factors_weekl'!$G$6:$J$4822,4,0),AM638)</f>
        <v>4566.906744191233</v>
      </c>
    </row>
    <row r="638" spans="1:39" x14ac:dyDescent="0.25">
      <c r="A638" s="14">
        <v>38982</v>
      </c>
      <c r="B638">
        <v>11508.1</v>
      </c>
      <c r="C638">
        <v>1314.78</v>
      </c>
      <c r="D638">
        <v>2218.9299999999998</v>
      </c>
      <c r="E638">
        <v>11581.61</v>
      </c>
      <c r="F638">
        <v>5883.32</v>
      </c>
      <c r="G638">
        <v>15634.67</v>
      </c>
      <c r="H638">
        <v>1563.6</v>
      </c>
      <c r="I638">
        <v>17600.650000000001</v>
      </c>
      <c r="J638">
        <v>4.6677999999999997</v>
      </c>
      <c r="K638">
        <v>4.5420999999999996</v>
      </c>
      <c r="L638">
        <v>4.5888</v>
      </c>
      <c r="M638">
        <v>4.7343000000000002</v>
      </c>
      <c r="N638">
        <v>85.16</v>
      </c>
      <c r="O638">
        <v>1.2784</v>
      </c>
      <c r="P638">
        <v>116.56</v>
      </c>
      <c r="Q638">
        <v>1.9001999999999999</v>
      </c>
      <c r="R638">
        <v>0.75009999999999999</v>
      </c>
      <c r="S638">
        <v>0.66180000000000005</v>
      </c>
      <c r="T638">
        <v>1.2358</v>
      </c>
      <c r="U638">
        <v>6.5481999999999996</v>
      </c>
      <c r="V638">
        <v>7.2500999999999998</v>
      </c>
      <c r="W638">
        <v>45.9</v>
      </c>
      <c r="X638">
        <v>3.6755</v>
      </c>
      <c r="Y638">
        <v>7.665</v>
      </c>
      <c r="Z638">
        <v>11.0413</v>
      </c>
      <c r="AA638">
        <v>50.07</v>
      </c>
      <c r="AB638">
        <v>11.202</v>
      </c>
      <c r="AC638">
        <v>90.1</v>
      </c>
      <c r="AD638">
        <v>167.85</v>
      </c>
      <c r="AE638">
        <v>590</v>
      </c>
      <c r="AF638">
        <v>60.55</v>
      </c>
      <c r="AG638">
        <v>549.25</v>
      </c>
      <c r="AH638">
        <v>255.25</v>
      </c>
      <c r="AI638">
        <v>10.46</v>
      </c>
      <c r="AJ638">
        <v>419</v>
      </c>
      <c r="AK638">
        <f>IF(ISNUMBER(VLOOKUP($A638,'[1]F-F_Research_Data_Factors_weekl'!$G$6:$J$4822,2,0)),VLOOKUP($A638,'[1]F-F_Research_Data_Factors_weekl'!$G$6:$J$4822,2,0),AK639)</f>
        <v>9473.1320818773347</v>
      </c>
      <c r="AL638">
        <f>IF(ISNUMBER(VLOOKUP($A638,'[1]F-F_Research_Data_Factors_weekl'!$G$6:$J$4822,3,0)),VLOOKUP($A638,'[1]F-F_Research_Data_Factors_weekl'!$G$6:$J$4822,3,0),AL639)</f>
        <v>337.56522486346597</v>
      </c>
      <c r="AM638">
        <f>IF(ISNUMBER(VLOOKUP($A638,'[1]F-F_Research_Data_Factors_weekl'!$G$6:$J$4822,4,0)),VLOOKUP($A638,'[1]F-F_Research_Data_Factors_weekl'!$G$6:$J$4822,4,0),AM639)</f>
        <v>4580.648690262019</v>
      </c>
    </row>
    <row r="639" spans="1:39" x14ac:dyDescent="0.25">
      <c r="A639" s="14">
        <v>38975</v>
      </c>
      <c r="B639">
        <v>11560.77</v>
      </c>
      <c r="C639">
        <v>1319.87</v>
      </c>
      <c r="D639">
        <v>2235.59</v>
      </c>
      <c r="E639">
        <v>11656.04</v>
      </c>
      <c r="F639">
        <v>5937.87</v>
      </c>
      <c r="G639">
        <v>15866.93</v>
      </c>
      <c r="H639">
        <v>1593.43</v>
      </c>
      <c r="I639">
        <v>17237.650000000001</v>
      </c>
      <c r="J639">
        <v>4.8566000000000003</v>
      </c>
      <c r="K639">
        <v>4.7496999999999998</v>
      </c>
      <c r="L639">
        <v>4.7885</v>
      </c>
      <c r="M639">
        <v>4.9096000000000002</v>
      </c>
      <c r="N639">
        <v>85.98</v>
      </c>
      <c r="O639">
        <v>1.2665</v>
      </c>
      <c r="P639">
        <v>117.56</v>
      </c>
      <c r="Q639">
        <v>1.8814</v>
      </c>
      <c r="R639">
        <v>0.753</v>
      </c>
      <c r="S639">
        <v>0.66239999999999999</v>
      </c>
      <c r="T639">
        <v>1.2554000000000001</v>
      </c>
      <c r="U639">
        <v>6.5326000000000004</v>
      </c>
      <c r="V639">
        <v>7.2816000000000001</v>
      </c>
      <c r="W639">
        <v>46.0456</v>
      </c>
      <c r="X639">
        <v>3.6710000000000003</v>
      </c>
      <c r="Y639">
        <v>7.375</v>
      </c>
      <c r="Z639">
        <v>10.9368</v>
      </c>
      <c r="AA639">
        <v>50.82</v>
      </c>
      <c r="AB639">
        <v>10.76</v>
      </c>
      <c r="AC639">
        <v>90.125</v>
      </c>
      <c r="AD639">
        <v>173.35</v>
      </c>
      <c r="AE639">
        <v>577.5</v>
      </c>
      <c r="AF639">
        <v>63.33</v>
      </c>
      <c r="AG639">
        <v>549.75</v>
      </c>
      <c r="AH639">
        <v>241.75</v>
      </c>
      <c r="AI639">
        <v>12.44</v>
      </c>
      <c r="AJ639">
        <v>392.5</v>
      </c>
      <c r="AK639">
        <f>IF(ISNUMBER(VLOOKUP($A639,'[1]F-F_Research_Data_Factors_weekl'!$G$6:$J$4822,2,0)),VLOOKUP($A639,'[1]F-F_Research_Data_Factors_weekl'!$G$6:$J$4822,2,0),AK640)</f>
        <v>9536.0701448332347</v>
      </c>
      <c r="AL639">
        <f>IF(ISNUMBER(VLOOKUP($A639,'[1]F-F_Research_Data_Factors_weekl'!$G$6:$J$4822,3,0)),VLOOKUP($A639,'[1]F-F_Research_Data_Factors_weekl'!$G$6:$J$4822,3,0),AL640)</f>
        <v>340.90610468942231</v>
      </c>
      <c r="AM639">
        <f>IF(ISNUMBER(VLOOKUP($A639,'[1]F-F_Research_Data_Factors_weekl'!$G$6:$J$4822,4,0)),VLOOKUP($A639,'[1]F-F_Research_Data_Factors_weekl'!$G$6:$J$4822,4,0),AM640)</f>
        <v>4558.7666105314684</v>
      </c>
    </row>
    <row r="640" spans="1:39" x14ac:dyDescent="0.25">
      <c r="A640" s="14">
        <v>38968</v>
      </c>
      <c r="B640">
        <v>11392.11</v>
      </c>
      <c r="C640">
        <v>1298.92</v>
      </c>
      <c r="D640">
        <v>2165.79</v>
      </c>
      <c r="E640">
        <v>11869.59</v>
      </c>
      <c r="F640">
        <v>5795.26</v>
      </c>
      <c r="G640">
        <v>16080.46</v>
      </c>
      <c r="H640">
        <v>1619.92</v>
      </c>
      <c r="I640">
        <v>17145.759999999998</v>
      </c>
      <c r="J640">
        <v>4.8068</v>
      </c>
      <c r="K640">
        <v>4.7102000000000004</v>
      </c>
      <c r="L640">
        <v>4.7708000000000004</v>
      </c>
      <c r="M640">
        <v>4.9180000000000001</v>
      </c>
      <c r="N640">
        <v>85.95</v>
      </c>
      <c r="O640">
        <v>1.2673000000000001</v>
      </c>
      <c r="P640">
        <v>116.94</v>
      </c>
      <c r="Q640">
        <v>1.8652</v>
      </c>
      <c r="R640">
        <v>0.75409999999999999</v>
      </c>
      <c r="S640">
        <v>0.63749999999999996</v>
      </c>
      <c r="T640">
        <v>1.2476</v>
      </c>
      <c r="U640">
        <v>6.5095000000000001</v>
      </c>
      <c r="V640">
        <v>7.3559000000000001</v>
      </c>
      <c r="W640">
        <v>46.07</v>
      </c>
      <c r="X640">
        <v>3.6615000000000002</v>
      </c>
      <c r="Y640">
        <v>7.3887999999999998</v>
      </c>
      <c r="Z640">
        <v>11.0025</v>
      </c>
      <c r="AA640">
        <v>50.63</v>
      </c>
      <c r="AB640">
        <v>12.163</v>
      </c>
      <c r="AC640">
        <v>92.3</v>
      </c>
      <c r="AD640">
        <v>184.8</v>
      </c>
      <c r="AE640">
        <v>611.4</v>
      </c>
      <c r="AF640">
        <v>66.25</v>
      </c>
      <c r="AG640">
        <v>537</v>
      </c>
      <c r="AH640">
        <v>231.75</v>
      </c>
      <c r="AI640">
        <v>11.89</v>
      </c>
      <c r="AJ640">
        <v>400</v>
      </c>
      <c r="AK640">
        <f>IF(ISNUMBER(VLOOKUP($A640,'[1]F-F_Research_Data_Factors_weekl'!$G$6:$J$4822,2,0)),VLOOKUP($A640,'[1]F-F_Research_Data_Factors_weekl'!$G$6:$J$4822,2,0),AK641)</f>
        <v>9381.2790406623062</v>
      </c>
      <c r="AL640">
        <f>IF(ISNUMBER(VLOOKUP($A640,'[1]F-F_Research_Data_Factors_weekl'!$G$6:$J$4822,3,0)),VLOOKUP($A640,'[1]F-F_Research_Data_Factors_weekl'!$G$6:$J$4822,3,0),AL641)</f>
        <v>336.89703003204102</v>
      </c>
      <c r="AM640">
        <f>IF(ISNUMBER(VLOOKUP($A640,'[1]F-F_Research_Data_Factors_weekl'!$G$6:$J$4822,4,0)),VLOOKUP($A640,'[1]F-F_Research_Data_Factors_weekl'!$G$6:$J$4822,4,0),AM641)</f>
        <v>4590.4406510235312</v>
      </c>
    </row>
    <row r="641" spans="1:39" x14ac:dyDescent="0.25">
      <c r="A641" s="14">
        <v>38961</v>
      </c>
      <c r="B641">
        <v>11464.15</v>
      </c>
      <c r="C641">
        <v>1311.01</v>
      </c>
      <c r="D641">
        <v>2193.16</v>
      </c>
      <c r="E641">
        <v>12145.1</v>
      </c>
      <c r="F641">
        <v>5876.54</v>
      </c>
      <c r="G641">
        <v>16134.25</v>
      </c>
      <c r="H641">
        <v>1633.35</v>
      </c>
      <c r="I641">
        <v>17423.72</v>
      </c>
      <c r="J641">
        <v>4.7579000000000002</v>
      </c>
      <c r="K641">
        <v>4.6780999999999997</v>
      </c>
      <c r="L641">
        <v>4.7236000000000002</v>
      </c>
      <c r="M641">
        <v>4.8715999999999999</v>
      </c>
      <c r="N641">
        <v>84.92</v>
      </c>
      <c r="O641">
        <v>1.2833999999999999</v>
      </c>
      <c r="P641">
        <v>117.09</v>
      </c>
      <c r="Q641">
        <v>1.9051</v>
      </c>
      <c r="R641">
        <v>0.7671</v>
      </c>
      <c r="S641">
        <v>0.65610000000000002</v>
      </c>
      <c r="T641">
        <v>1.2313000000000001</v>
      </c>
      <c r="U641">
        <v>6.3369</v>
      </c>
      <c r="V641">
        <v>7.2725</v>
      </c>
      <c r="W641">
        <v>46.39</v>
      </c>
      <c r="X641">
        <v>3.6669999999999998</v>
      </c>
      <c r="Y641">
        <v>7.2074999999999996</v>
      </c>
      <c r="Z641">
        <v>10.878</v>
      </c>
      <c r="AA641">
        <v>52.06</v>
      </c>
      <c r="AB641">
        <v>12.955</v>
      </c>
      <c r="AC641">
        <v>93.35</v>
      </c>
      <c r="AD641">
        <v>178.5</v>
      </c>
      <c r="AE641">
        <v>626.6</v>
      </c>
      <c r="AF641">
        <v>69.19</v>
      </c>
      <c r="AG641">
        <v>538.5</v>
      </c>
      <c r="AH641">
        <v>230</v>
      </c>
      <c r="AI641">
        <v>11.39</v>
      </c>
      <c r="AJ641">
        <v>401.25</v>
      </c>
      <c r="AK641">
        <f>IF(ISNUMBER(VLOOKUP($A641,'[1]F-F_Research_Data_Factors_weekl'!$G$6:$J$4822,2,0)),VLOOKUP($A641,'[1]F-F_Research_Data_Factors_weekl'!$G$6:$J$4822,2,0),AK642)</f>
        <v>9486.5800795452578</v>
      </c>
      <c r="AL641">
        <f>IF(ISNUMBER(VLOOKUP($A641,'[1]F-F_Research_Data_Factors_weekl'!$G$6:$J$4822,3,0)),VLOOKUP($A641,'[1]F-F_Research_Data_Factors_weekl'!$G$6:$J$4822,3,0),AL642)</f>
        <v>339.40865407217512</v>
      </c>
      <c r="AM641">
        <f>IF(ISNUMBER(VLOOKUP($A641,'[1]F-F_Research_Data_Factors_weekl'!$G$6:$J$4822,4,0)),VLOOKUP($A641,'[1]F-F_Research_Data_Factors_weekl'!$G$6:$J$4822,4,0),AM642)</f>
        <v>4564.4234374301786</v>
      </c>
    </row>
    <row r="642" spans="1:39" x14ac:dyDescent="0.25">
      <c r="A642" s="14">
        <v>38954</v>
      </c>
      <c r="B642">
        <v>11284.05</v>
      </c>
      <c r="C642">
        <v>1295.0899999999999</v>
      </c>
      <c r="D642">
        <v>2140.29</v>
      </c>
      <c r="E642">
        <v>12119.83</v>
      </c>
      <c r="F642">
        <v>5811.47</v>
      </c>
      <c r="G642">
        <v>15938.66</v>
      </c>
      <c r="H642">
        <v>1619.81</v>
      </c>
      <c r="I642">
        <v>16955.45</v>
      </c>
      <c r="J642">
        <v>4.8516000000000004</v>
      </c>
      <c r="K642">
        <v>4.7446999999999999</v>
      </c>
      <c r="L642">
        <v>4.7793000000000001</v>
      </c>
      <c r="M642">
        <v>4.9242999999999997</v>
      </c>
      <c r="N642">
        <v>85.38</v>
      </c>
      <c r="O642">
        <v>1.2751999999999999</v>
      </c>
      <c r="P642">
        <v>117.29</v>
      </c>
      <c r="Q642">
        <v>1.8871</v>
      </c>
      <c r="R642">
        <v>0.75719999999999998</v>
      </c>
      <c r="S642">
        <v>0.63670000000000004</v>
      </c>
      <c r="T642">
        <v>1.2398</v>
      </c>
      <c r="U642">
        <v>6.3117000000000001</v>
      </c>
      <c r="V642">
        <v>7.2527999999999997</v>
      </c>
      <c r="W642">
        <v>46.42</v>
      </c>
      <c r="X642">
        <v>3.68</v>
      </c>
      <c r="Y642">
        <v>7.1843000000000004</v>
      </c>
      <c r="Z642">
        <v>10.973000000000001</v>
      </c>
      <c r="AA642">
        <v>53.5</v>
      </c>
      <c r="AB642">
        <v>12.37</v>
      </c>
      <c r="AC642">
        <v>88.65</v>
      </c>
      <c r="AD642">
        <v>183.25</v>
      </c>
      <c r="AE642">
        <v>622</v>
      </c>
      <c r="AF642">
        <v>72.510000000000005</v>
      </c>
      <c r="AG642">
        <v>543</v>
      </c>
      <c r="AH642">
        <v>225</v>
      </c>
      <c r="AI642">
        <v>12.3</v>
      </c>
      <c r="AJ642">
        <v>378.5</v>
      </c>
      <c r="AK642">
        <f>IF(ISNUMBER(VLOOKUP($A642,'[1]F-F_Research_Data_Factors_weekl'!$G$6:$J$4822,2,0)),VLOOKUP($A642,'[1]F-F_Research_Data_Factors_weekl'!$G$6:$J$4822,2,0),AK643)</f>
        <v>9341.7824515462889</v>
      </c>
      <c r="AL642">
        <f>IF(ISNUMBER(VLOOKUP($A642,'[1]F-F_Research_Data_Factors_weekl'!$G$6:$J$4822,3,0)),VLOOKUP($A642,'[1]F-F_Research_Data_Factors_weekl'!$G$6:$J$4822,3,0),AL643)</f>
        <v>333.30909758634499</v>
      </c>
      <c r="AM642">
        <f>IF(ISNUMBER(VLOOKUP($A642,'[1]F-F_Research_Data_Factors_weekl'!$G$6:$J$4822,4,0)),VLOOKUP($A642,'[1]F-F_Research_Data_Factors_weekl'!$G$6:$J$4822,4,0),AM643)</f>
        <v>4579.995421864518</v>
      </c>
    </row>
    <row r="643" spans="1:39" x14ac:dyDescent="0.25">
      <c r="A643" s="14">
        <v>38947</v>
      </c>
      <c r="B643">
        <v>11381.47</v>
      </c>
      <c r="C643">
        <v>1302.3</v>
      </c>
      <c r="D643">
        <v>2163.9499999999998</v>
      </c>
      <c r="E643">
        <v>12044.83</v>
      </c>
      <c r="F643">
        <v>5817.02</v>
      </c>
      <c r="G643">
        <v>16105.98</v>
      </c>
      <c r="H643">
        <v>1641.45</v>
      </c>
      <c r="I643">
        <v>17330.7</v>
      </c>
      <c r="J643">
        <v>4.8704999999999998</v>
      </c>
      <c r="K643">
        <v>4.7811000000000003</v>
      </c>
      <c r="L643">
        <v>4.8410000000000002</v>
      </c>
      <c r="M643">
        <v>4.9786000000000001</v>
      </c>
      <c r="N643">
        <v>85.09</v>
      </c>
      <c r="O643">
        <v>1.2824</v>
      </c>
      <c r="P643">
        <v>115.79</v>
      </c>
      <c r="Q643">
        <v>1.8813</v>
      </c>
      <c r="R643">
        <v>0.75939999999999996</v>
      </c>
      <c r="S643">
        <v>0.63939999999999997</v>
      </c>
      <c r="T643">
        <v>1.2332000000000001</v>
      </c>
      <c r="U643">
        <v>6.2946</v>
      </c>
      <c r="V643">
        <v>7.1787000000000001</v>
      </c>
      <c r="W643">
        <v>46.39</v>
      </c>
      <c r="X643">
        <v>3.6705000000000001</v>
      </c>
      <c r="Y643">
        <v>7.0270000000000001</v>
      </c>
      <c r="Z643">
        <v>10.813499999999999</v>
      </c>
      <c r="AA643">
        <v>52.4</v>
      </c>
      <c r="AB643">
        <v>12.03</v>
      </c>
      <c r="AC643">
        <v>87.174999999999997</v>
      </c>
      <c r="AD643">
        <v>180.95</v>
      </c>
      <c r="AE643">
        <v>612.1</v>
      </c>
      <c r="AF643">
        <v>71.14</v>
      </c>
      <c r="AG643">
        <v>547</v>
      </c>
      <c r="AH643">
        <v>219.75</v>
      </c>
      <c r="AI643">
        <v>12.18</v>
      </c>
      <c r="AJ643">
        <v>364.5</v>
      </c>
      <c r="AK643">
        <f>IF(ISNUMBER(VLOOKUP($A643,'[1]F-F_Research_Data_Factors_weekl'!$G$6:$J$4822,2,0)),VLOOKUP($A643,'[1]F-F_Research_Data_Factors_weekl'!$G$6:$J$4822,2,0),AK644)</f>
        <v>9424.7199874357229</v>
      </c>
      <c r="AL643">
        <f>IF(ISNUMBER(VLOOKUP($A643,'[1]F-F_Research_Data_Factors_weekl'!$G$6:$J$4822,3,0)),VLOOKUP($A643,'[1]F-F_Research_Data_Factors_weekl'!$G$6:$J$4822,3,0),AL644)</f>
        <v>336.64185192035654</v>
      </c>
      <c r="AM643">
        <f>IF(ISNUMBER(VLOOKUP($A643,'[1]F-F_Research_Data_Factors_weekl'!$G$6:$J$4822,4,0)),VLOOKUP($A643,'[1]F-F_Research_Data_Factors_weekl'!$G$6:$J$4822,4,0),AM644)</f>
        <v>4564.0213471494944</v>
      </c>
    </row>
    <row r="644" spans="1:39" x14ac:dyDescent="0.25">
      <c r="A644" s="14">
        <v>38940</v>
      </c>
      <c r="B644">
        <v>11088.03</v>
      </c>
      <c r="C644">
        <v>1266.74</v>
      </c>
      <c r="D644">
        <v>2057.71</v>
      </c>
      <c r="E644">
        <v>11944.9</v>
      </c>
      <c r="F644">
        <v>5628.37</v>
      </c>
      <c r="G644">
        <v>15565.02</v>
      </c>
      <c r="H644">
        <v>1577.92</v>
      </c>
      <c r="I644">
        <v>17249.95</v>
      </c>
      <c r="J644">
        <v>4.9649999999999999</v>
      </c>
      <c r="K644">
        <v>4.9068000000000005</v>
      </c>
      <c r="L644">
        <v>4.9691000000000001</v>
      </c>
      <c r="M644">
        <v>5.0938999999999997</v>
      </c>
      <c r="N644">
        <v>85.49</v>
      </c>
      <c r="O644">
        <v>1.2721</v>
      </c>
      <c r="P644">
        <v>116.31</v>
      </c>
      <c r="Q644">
        <v>1.8898000000000001</v>
      </c>
      <c r="R644">
        <v>0.76649999999999996</v>
      </c>
      <c r="S644">
        <v>0.63339999999999996</v>
      </c>
      <c r="T644">
        <v>1.2431000000000001</v>
      </c>
      <c r="U644">
        <v>6.2702</v>
      </c>
      <c r="V644">
        <v>7.2325999999999997</v>
      </c>
      <c r="W644">
        <v>46.47</v>
      </c>
      <c r="X644">
        <v>3.6755</v>
      </c>
      <c r="Y644">
        <v>6.7949999999999999</v>
      </c>
      <c r="Z644">
        <v>10.807</v>
      </c>
      <c r="AA644">
        <v>53.74</v>
      </c>
      <c r="AB644">
        <v>11.885</v>
      </c>
      <c r="AC644">
        <v>88.8</v>
      </c>
      <c r="AD644">
        <v>173.35</v>
      </c>
      <c r="AE644">
        <v>633.5</v>
      </c>
      <c r="AF644">
        <v>74.349999999999994</v>
      </c>
      <c r="AG644">
        <v>551</v>
      </c>
      <c r="AH644">
        <v>224.75</v>
      </c>
      <c r="AI644">
        <v>13.36</v>
      </c>
      <c r="AJ644">
        <v>373.75</v>
      </c>
      <c r="AK644">
        <f>IF(ISNUMBER(VLOOKUP($A644,'[1]F-F_Research_Data_Factors_weekl'!$G$6:$J$4822,2,0)),VLOOKUP($A644,'[1]F-F_Research_Data_Factors_weekl'!$G$6:$J$4822,2,0),AK645)</f>
        <v>9152.8794672581553</v>
      </c>
      <c r="AL644">
        <f>IF(ISNUMBER(VLOOKUP($A644,'[1]F-F_Research_Data_Factors_weekl'!$G$6:$J$4822,3,0)),VLOOKUP($A644,'[1]F-F_Research_Data_Factors_weekl'!$G$6:$J$4822,3,0),AL645)</f>
        <v>330.46220861917794</v>
      </c>
      <c r="AM644">
        <f>IF(ISNUMBER(VLOOKUP($A644,'[1]F-F_Research_Data_Factors_weekl'!$G$6:$J$4822,4,0)),VLOOKUP($A644,'[1]F-F_Research_Data_Factors_weekl'!$G$6:$J$4822,4,0),AM645)</f>
        <v>4637.7617591194949</v>
      </c>
    </row>
    <row r="645" spans="1:39" x14ac:dyDescent="0.25">
      <c r="A645" s="14">
        <v>38933</v>
      </c>
      <c r="B645">
        <v>11240.35</v>
      </c>
      <c r="C645">
        <v>1279.3599999999999</v>
      </c>
      <c r="D645">
        <v>2085.0500000000002</v>
      </c>
      <c r="E645">
        <v>11936.68</v>
      </c>
      <c r="F645">
        <v>5723.03</v>
      </c>
      <c r="G645">
        <v>15499.18</v>
      </c>
      <c r="H645">
        <v>1571.7</v>
      </c>
      <c r="I645">
        <v>16887.8</v>
      </c>
      <c r="J645">
        <v>4.8989000000000003</v>
      </c>
      <c r="K645">
        <v>4.8284000000000002</v>
      </c>
      <c r="L645">
        <v>4.8925000000000001</v>
      </c>
      <c r="M645">
        <v>4.9879999999999995</v>
      </c>
      <c r="N645">
        <v>84.58</v>
      </c>
      <c r="O645">
        <v>1.2873999999999999</v>
      </c>
      <c r="P645">
        <v>114.44</v>
      </c>
      <c r="Q645">
        <v>1.9079000000000002</v>
      </c>
      <c r="R645">
        <v>0.76549999999999996</v>
      </c>
      <c r="S645">
        <v>0.62509999999999999</v>
      </c>
      <c r="T645">
        <v>1.2235</v>
      </c>
      <c r="U645">
        <v>6.1222000000000003</v>
      </c>
      <c r="V645">
        <v>7.1492000000000004</v>
      </c>
      <c r="W645">
        <v>46.5</v>
      </c>
      <c r="X645">
        <v>3.6755</v>
      </c>
      <c r="Y645">
        <v>6.8224999999999998</v>
      </c>
      <c r="Z645">
        <v>10.9</v>
      </c>
      <c r="AA645">
        <v>54.48</v>
      </c>
      <c r="AB645">
        <v>12.484999999999999</v>
      </c>
      <c r="AC645">
        <v>84.825000000000003</v>
      </c>
      <c r="AD645">
        <v>170.05</v>
      </c>
      <c r="AE645">
        <v>644</v>
      </c>
      <c r="AF645">
        <v>74.760000000000005</v>
      </c>
      <c r="AG645">
        <v>577.5</v>
      </c>
      <c r="AH645">
        <v>245</v>
      </c>
      <c r="AI645">
        <v>14.41</v>
      </c>
      <c r="AJ645">
        <v>396</v>
      </c>
      <c r="AK645">
        <f>IF(ISNUMBER(VLOOKUP($A645,'[1]F-F_Research_Data_Factors_weekl'!$G$6:$J$4822,2,0)),VLOOKUP($A645,'[1]F-F_Research_Data_Factors_weekl'!$G$6:$J$4822,2,0),AK646)</f>
        <v>9273.4341106972188</v>
      </c>
      <c r="AL645">
        <f>IF(ISNUMBER(VLOOKUP($A645,'[1]F-F_Research_Data_Factors_weekl'!$G$6:$J$4822,3,0)),VLOOKUP($A645,'[1]F-F_Research_Data_Factors_weekl'!$G$6:$J$4822,3,0),AL646)</f>
        <v>336.17722138268357</v>
      </c>
      <c r="AM645">
        <f>IF(ISNUMBER(VLOOKUP($A645,'[1]F-F_Research_Data_Factors_weekl'!$G$6:$J$4822,4,0)),VLOOKUP($A645,'[1]F-F_Research_Data_Factors_weekl'!$G$6:$J$4822,4,0),AM646)</f>
        <v>4637.7617591194949</v>
      </c>
    </row>
    <row r="646" spans="1:39" x14ac:dyDescent="0.25">
      <c r="A646" s="14">
        <v>38926</v>
      </c>
      <c r="B646">
        <v>11219.7</v>
      </c>
      <c r="C646">
        <v>1278.55</v>
      </c>
      <c r="D646">
        <v>2094.14</v>
      </c>
      <c r="E646">
        <v>11823.68</v>
      </c>
      <c r="F646">
        <v>5705.42</v>
      </c>
      <c r="G646">
        <v>15342.87</v>
      </c>
      <c r="H646">
        <v>1559.41</v>
      </c>
      <c r="I646">
        <v>16955.04</v>
      </c>
      <c r="J646">
        <v>4.9751000000000003</v>
      </c>
      <c r="K646">
        <v>4.9105999999999996</v>
      </c>
      <c r="L646">
        <v>4.9896000000000003</v>
      </c>
      <c r="M646">
        <v>5.0702999999999996</v>
      </c>
      <c r="N646">
        <v>85.38</v>
      </c>
      <c r="O646">
        <v>1.2759</v>
      </c>
      <c r="P646">
        <v>114.65</v>
      </c>
      <c r="Q646">
        <v>1.8635999999999999</v>
      </c>
      <c r="R646">
        <v>0.76749999999999996</v>
      </c>
      <c r="S646">
        <v>0.61770000000000003</v>
      </c>
      <c r="T646">
        <v>1.2333000000000001</v>
      </c>
      <c r="U646">
        <v>6.1851000000000003</v>
      </c>
      <c r="V646">
        <v>7.2313000000000001</v>
      </c>
      <c r="W646">
        <v>46.55</v>
      </c>
      <c r="X646">
        <v>3.6665000000000001</v>
      </c>
      <c r="Y646">
        <v>6.875</v>
      </c>
      <c r="Z646">
        <v>10.858000000000001</v>
      </c>
      <c r="AA646">
        <v>53.7</v>
      </c>
      <c r="AB646">
        <v>11.365</v>
      </c>
      <c r="AC646">
        <v>83.35</v>
      </c>
      <c r="AD646">
        <v>169.35</v>
      </c>
      <c r="AE646">
        <v>634.79999999999995</v>
      </c>
      <c r="AF646">
        <v>73.239999999999995</v>
      </c>
      <c r="AG646">
        <v>576.5</v>
      </c>
      <c r="AH646">
        <v>237.25</v>
      </c>
      <c r="AI646">
        <v>14.76</v>
      </c>
      <c r="AJ646">
        <v>388.5</v>
      </c>
      <c r="AK646">
        <f>IF(ISNUMBER(VLOOKUP($A646,'[1]F-F_Research_Data_Factors_weekl'!$G$6:$J$4822,2,0)),VLOOKUP($A646,'[1]F-F_Research_Data_Factors_weekl'!$G$6:$J$4822,2,0),AK647)</f>
        <v>9266.9472476238825</v>
      </c>
      <c r="AL646">
        <f>IF(ISNUMBER(VLOOKUP($A646,'[1]F-F_Research_Data_Factors_weekl'!$G$6:$J$4822,3,0)),VLOOKUP($A646,'[1]F-F_Research_Data_Factors_weekl'!$G$6:$J$4822,3,0),AL647)</f>
        <v>336.14360702198138</v>
      </c>
      <c r="AM646">
        <f>IF(ISNUMBER(VLOOKUP($A646,'[1]F-F_Research_Data_Factors_weekl'!$G$6:$J$4822,4,0)),VLOOKUP($A646,'[1]F-F_Research_Data_Factors_weekl'!$G$6:$J$4822,4,0),AM647)</f>
        <v>4651.7169098490422</v>
      </c>
    </row>
    <row r="647" spans="1:39" x14ac:dyDescent="0.25">
      <c r="A647" s="14">
        <v>38919</v>
      </c>
      <c r="B647">
        <v>10868.38</v>
      </c>
      <c r="C647">
        <v>1240.29</v>
      </c>
      <c r="D647">
        <v>2020.39</v>
      </c>
      <c r="E647">
        <v>11418.33</v>
      </c>
      <c r="F647">
        <v>5451.01</v>
      </c>
      <c r="G647">
        <v>14821.26</v>
      </c>
      <c r="H647">
        <v>1515.53</v>
      </c>
      <c r="I647">
        <v>16464.18</v>
      </c>
      <c r="J647">
        <v>5.0715000000000003</v>
      </c>
      <c r="K647">
        <v>4.9870000000000001</v>
      </c>
      <c r="L647">
        <v>5.0404</v>
      </c>
      <c r="M647">
        <v>5.0930999999999997</v>
      </c>
      <c r="N647">
        <v>85.93</v>
      </c>
      <c r="O647">
        <v>1.2695000000000001</v>
      </c>
      <c r="P647">
        <v>116.17</v>
      </c>
      <c r="Q647">
        <v>1.8582999999999998</v>
      </c>
      <c r="R647">
        <v>0.75239999999999996</v>
      </c>
      <c r="S647">
        <v>0.62390000000000001</v>
      </c>
      <c r="T647">
        <v>1.2365999999999999</v>
      </c>
      <c r="U647">
        <v>6.2473000000000001</v>
      </c>
      <c r="V647">
        <v>7.2868000000000004</v>
      </c>
      <c r="W647">
        <v>46.73</v>
      </c>
      <c r="X647">
        <v>3.6790000000000003</v>
      </c>
      <c r="Y647">
        <v>7.0433000000000003</v>
      </c>
      <c r="Z647">
        <v>10.981</v>
      </c>
      <c r="AA647">
        <v>53.6</v>
      </c>
      <c r="AB647">
        <v>10.785</v>
      </c>
      <c r="AC647">
        <v>84.275000000000006</v>
      </c>
      <c r="AD647">
        <v>156.9</v>
      </c>
      <c r="AE647">
        <v>620.20000000000005</v>
      </c>
      <c r="AF647">
        <v>74.430000000000007</v>
      </c>
      <c r="AG647">
        <v>577</v>
      </c>
      <c r="AH647">
        <v>237.25</v>
      </c>
      <c r="AI647">
        <v>15.36</v>
      </c>
      <c r="AJ647">
        <v>407.25</v>
      </c>
      <c r="AK647">
        <f>IF(ISNUMBER(VLOOKUP($A647,'[1]F-F_Research_Data_Factors_weekl'!$G$6:$J$4822,2,0)),VLOOKUP($A647,'[1]F-F_Research_Data_Factors_weekl'!$G$6:$J$4822,2,0),AK648)</f>
        <v>8990.9258248024471</v>
      </c>
      <c r="AL647">
        <f>IF(ISNUMBER(VLOOKUP($A647,'[1]F-F_Research_Data_Factors_weekl'!$G$6:$J$4822,3,0)),VLOOKUP($A647,'[1]F-F_Research_Data_Factors_weekl'!$G$6:$J$4822,3,0),AL648)</f>
        <v>334.00596882152365</v>
      </c>
      <c r="AM647">
        <f>IF(ISNUMBER(VLOOKUP($A647,'[1]F-F_Research_Data_Factors_weekl'!$G$6:$J$4822,4,0)),VLOOKUP($A647,'[1]F-F_Research_Data_Factors_weekl'!$G$6:$J$4822,4,0),AM648)</f>
        <v>4641.9687754206589</v>
      </c>
    </row>
    <row r="648" spans="1:39" x14ac:dyDescent="0.25">
      <c r="A648" s="14">
        <v>38912</v>
      </c>
      <c r="B648">
        <v>10739.35</v>
      </c>
      <c r="C648">
        <v>1236.2</v>
      </c>
      <c r="D648">
        <v>2037.35</v>
      </c>
      <c r="E648">
        <v>11630.01</v>
      </c>
      <c r="F648">
        <v>5422.22</v>
      </c>
      <c r="G648">
        <v>14845.24</v>
      </c>
      <c r="H648">
        <v>1521.71</v>
      </c>
      <c r="I648">
        <v>16135.71</v>
      </c>
      <c r="J648">
        <v>5.0895000000000001</v>
      </c>
      <c r="K648">
        <v>5.0235000000000003</v>
      </c>
      <c r="L648">
        <v>5.0629</v>
      </c>
      <c r="M648">
        <v>5.1150000000000002</v>
      </c>
      <c r="N648">
        <v>86.1</v>
      </c>
      <c r="O648">
        <v>1.2652000000000001</v>
      </c>
      <c r="P648">
        <v>116.11</v>
      </c>
      <c r="Q648">
        <v>1.8386</v>
      </c>
      <c r="R648">
        <v>0.75319999999999998</v>
      </c>
      <c r="S648">
        <v>0.62050000000000005</v>
      </c>
      <c r="T648">
        <v>1.2343</v>
      </c>
      <c r="U648">
        <v>6.2501999999999995</v>
      </c>
      <c r="V648">
        <v>7.2706999999999997</v>
      </c>
      <c r="W648">
        <v>46.3688</v>
      </c>
      <c r="X648">
        <v>3.6710000000000003</v>
      </c>
      <c r="Y648">
        <v>7.2069999999999999</v>
      </c>
      <c r="Z648">
        <v>10.977499999999999</v>
      </c>
      <c r="AA648">
        <v>50.37</v>
      </c>
      <c r="AB648">
        <v>11.45</v>
      </c>
      <c r="AC648">
        <v>84</v>
      </c>
      <c r="AD648">
        <v>158.65</v>
      </c>
      <c r="AE648">
        <v>668</v>
      </c>
      <c r="AF648">
        <v>77.03</v>
      </c>
      <c r="AG648">
        <v>602</v>
      </c>
      <c r="AH648">
        <v>253.5</v>
      </c>
      <c r="AI648">
        <v>15.97</v>
      </c>
      <c r="AJ648">
        <v>366</v>
      </c>
      <c r="AK648">
        <f>IF(ISNUMBER(VLOOKUP($A648,'[1]F-F_Research_Data_Factors_weekl'!$G$6:$J$4822,2,0)),VLOOKUP($A648,'[1]F-F_Research_Data_Factors_weekl'!$G$6:$J$4822,2,0),AK649)</f>
        <v>8999.9257505530004</v>
      </c>
      <c r="AL648">
        <f>IF(ISNUMBER(VLOOKUP($A648,'[1]F-F_Research_Data_Factors_weekl'!$G$6:$J$4822,3,0)),VLOOKUP($A648,'[1]F-F_Research_Data_Factors_weekl'!$G$6:$J$4822,3,0),AL649)</f>
        <v>340.47499370185898</v>
      </c>
      <c r="AM648">
        <f>IF(ISNUMBER(VLOOKUP($A648,'[1]F-F_Research_Data_Factors_weekl'!$G$6:$J$4822,4,0)),VLOOKUP($A648,'[1]F-F_Research_Data_Factors_weekl'!$G$6:$J$4822,4,0),AM649)</f>
        <v>4594.1892076609847</v>
      </c>
    </row>
    <row r="649" spans="1:39" x14ac:dyDescent="0.25">
      <c r="A649" s="14">
        <v>38905</v>
      </c>
      <c r="B649">
        <v>11090.67</v>
      </c>
      <c r="C649">
        <v>1265.48</v>
      </c>
      <c r="D649">
        <v>2130.06</v>
      </c>
      <c r="E649">
        <v>11631.91</v>
      </c>
      <c r="F649">
        <v>5681.85</v>
      </c>
      <c r="G649">
        <v>15307.61</v>
      </c>
      <c r="H649">
        <v>1573.15</v>
      </c>
      <c r="I649">
        <v>16459.78</v>
      </c>
      <c r="J649">
        <v>5.1662999999999997</v>
      </c>
      <c r="K649">
        <v>5.0957999999999997</v>
      </c>
      <c r="L649">
        <v>5.1261000000000001</v>
      </c>
      <c r="M649">
        <v>5.1738</v>
      </c>
      <c r="N649">
        <v>85.01</v>
      </c>
      <c r="O649">
        <v>1.2810000000000001</v>
      </c>
      <c r="P649">
        <v>114.02</v>
      </c>
      <c r="Q649">
        <v>1.8506</v>
      </c>
      <c r="R649">
        <v>0.75139999999999996</v>
      </c>
      <c r="S649">
        <v>0.6109</v>
      </c>
      <c r="T649">
        <v>1.2235</v>
      </c>
      <c r="U649">
        <v>6.2126000000000001</v>
      </c>
      <c r="V649">
        <v>7.1370000000000005</v>
      </c>
      <c r="W649">
        <v>46.067500000000003</v>
      </c>
      <c r="X649">
        <v>3.6484999999999999</v>
      </c>
      <c r="Y649">
        <v>7.1405000000000003</v>
      </c>
      <c r="Z649">
        <v>11.0078</v>
      </c>
      <c r="AA649">
        <v>47.5</v>
      </c>
      <c r="AB649">
        <v>11.324999999999999</v>
      </c>
      <c r="AC649">
        <v>85.325000000000003</v>
      </c>
      <c r="AD649">
        <v>166.95</v>
      </c>
      <c r="AE649">
        <v>634.79999999999995</v>
      </c>
      <c r="AF649">
        <v>74.09</v>
      </c>
      <c r="AG649">
        <v>602</v>
      </c>
      <c r="AH649">
        <v>241</v>
      </c>
      <c r="AI649">
        <v>16.87</v>
      </c>
      <c r="AJ649">
        <v>381.5</v>
      </c>
      <c r="AK649">
        <f>IF(ISNUMBER(VLOOKUP($A649,'[1]F-F_Research_Data_Factors_weekl'!$G$6:$J$4822,2,0)),VLOOKUP($A649,'[1]F-F_Research_Data_Factors_weekl'!$G$6:$J$4822,2,0),AK650)</f>
        <v>9261.0884446933524</v>
      </c>
      <c r="AL649">
        <f>IF(ISNUMBER(VLOOKUP($A649,'[1]F-F_Research_Data_Factors_weekl'!$G$6:$J$4822,3,0)),VLOOKUP($A649,'[1]F-F_Research_Data_Factors_weekl'!$G$6:$J$4822,3,0),AL650)</f>
        <v>345.6248032705908</v>
      </c>
      <c r="AM649">
        <f>IF(ISNUMBER(VLOOKUP($A649,'[1]F-F_Research_Data_Factors_weekl'!$G$6:$J$4822,4,0)),VLOOKUP($A649,'[1]F-F_Research_Data_Factors_weekl'!$G$6:$J$4822,4,0),AM650)</f>
        <v>4553.6616192496631</v>
      </c>
    </row>
    <row r="650" spans="1:39" x14ac:dyDescent="0.25">
      <c r="A650" s="14">
        <v>38898</v>
      </c>
      <c r="B650">
        <v>11150.22</v>
      </c>
      <c r="C650">
        <v>1270.2</v>
      </c>
      <c r="D650">
        <v>2172.09</v>
      </c>
      <c r="E650">
        <v>11612.87</v>
      </c>
      <c r="F650">
        <v>5683.31</v>
      </c>
      <c r="G650">
        <v>15505.18</v>
      </c>
      <c r="H650">
        <v>1586.96</v>
      </c>
      <c r="I650">
        <v>16267.62</v>
      </c>
      <c r="J650">
        <v>5.1497999999999999</v>
      </c>
      <c r="K650">
        <v>5.0926</v>
      </c>
      <c r="L650">
        <v>5.1364000000000001</v>
      </c>
      <c r="M650">
        <v>5.1859000000000002</v>
      </c>
      <c r="N650">
        <v>85.16</v>
      </c>
      <c r="O650">
        <v>1.2791000000000001</v>
      </c>
      <c r="P650">
        <v>114.44</v>
      </c>
      <c r="Q650">
        <v>1.8483000000000001</v>
      </c>
      <c r="R650">
        <v>0.74209999999999998</v>
      </c>
      <c r="S650">
        <v>0.60809999999999997</v>
      </c>
      <c r="T650">
        <v>1.2231000000000001</v>
      </c>
      <c r="U650">
        <v>6.2214</v>
      </c>
      <c r="V650">
        <v>7.1966000000000001</v>
      </c>
      <c r="W650">
        <v>46.04</v>
      </c>
      <c r="X650">
        <v>3.6745000000000001</v>
      </c>
      <c r="Y650">
        <v>7.1740000000000004</v>
      </c>
      <c r="Z650">
        <v>11.346299999999999</v>
      </c>
      <c r="AA650">
        <v>49.75</v>
      </c>
      <c r="AB650">
        <v>10.833</v>
      </c>
      <c r="AC650">
        <v>84.55</v>
      </c>
      <c r="AD650">
        <v>165.05</v>
      </c>
      <c r="AE650">
        <v>616</v>
      </c>
      <c r="AF650">
        <v>73.930000000000007</v>
      </c>
      <c r="AG650">
        <v>594.75</v>
      </c>
      <c r="AH650">
        <v>235.5</v>
      </c>
      <c r="AI650">
        <v>15.79</v>
      </c>
      <c r="AJ650">
        <v>371.5</v>
      </c>
      <c r="AK650">
        <f>IF(ISNUMBER(VLOOKUP($A650,'[1]F-F_Research_Data_Factors_weekl'!$G$6:$J$4822,2,0)),VLOOKUP($A650,'[1]F-F_Research_Data_Factors_weekl'!$G$6:$J$4822,2,0),AK651)</f>
        <v>9332.0117338707714</v>
      </c>
      <c r="AL650">
        <f>IF(ISNUMBER(VLOOKUP($A650,'[1]F-F_Research_Data_Factors_weekl'!$G$6:$J$4822,3,0)),VLOOKUP($A650,'[1]F-F_Research_Data_Factors_weekl'!$G$6:$J$4822,3,0),AL651)</f>
        <v>350.99502718654492</v>
      </c>
      <c r="AM650">
        <f>IF(ISNUMBER(VLOOKUP($A650,'[1]F-F_Research_Data_Factors_weekl'!$G$6:$J$4822,4,0)),VLOOKUP($A650,'[1]F-F_Research_Data_Factors_weekl'!$G$6:$J$4822,4,0),AM651)</f>
        <v>4513.4915445035813</v>
      </c>
    </row>
    <row r="651" spans="1:39" x14ac:dyDescent="0.25">
      <c r="A651" s="14">
        <v>38891</v>
      </c>
      <c r="B651">
        <v>10989.09</v>
      </c>
      <c r="C651">
        <v>1244.5</v>
      </c>
      <c r="D651">
        <v>2121.4699999999998</v>
      </c>
      <c r="E651">
        <v>11249.02</v>
      </c>
      <c r="F651">
        <v>5529.74</v>
      </c>
      <c r="G651">
        <v>15124.04</v>
      </c>
      <c r="H651">
        <v>1545.57</v>
      </c>
      <c r="I651">
        <v>15808.81</v>
      </c>
      <c r="J651">
        <v>5.2610000000000001</v>
      </c>
      <c r="K651">
        <v>5.2049000000000003</v>
      </c>
      <c r="L651">
        <v>5.2222999999999997</v>
      </c>
      <c r="M651">
        <v>5.2535999999999996</v>
      </c>
      <c r="N651">
        <v>86.88</v>
      </c>
      <c r="O651">
        <v>1.2505999999999999</v>
      </c>
      <c r="P651">
        <v>116.54</v>
      </c>
      <c r="Q651">
        <v>1.8172999999999999</v>
      </c>
      <c r="R651">
        <v>0.73170000000000002</v>
      </c>
      <c r="S651">
        <v>0.6079</v>
      </c>
      <c r="T651">
        <v>1.2493000000000001</v>
      </c>
      <c r="U651">
        <v>6.3301999999999996</v>
      </c>
      <c r="V651">
        <v>7.3800999999999997</v>
      </c>
      <c r="W651">
        <v>46.12</v>
      </c>
      <c r="X651">
        <v>3.6825000000000001</v>
      </c>
      <c r="Y651">
        <v>7.4267000000000003</v>
      </c>
      <c r="Z651">
        <v>11.408300000000001</v>
      </c>
      <c r="AA651">
        <v>46.12</v>
      </c>
      <c r="AB651">
        <v>10.285</v>
      </c>
      <c r="AC651">
        <v>82.875</v>
      </c>
      <c r="AD651">
        <v>170</v>
      </c>
      <c r="AE651">
        <v>584.79999999999995</v>
      </c>
      <c r="AF651">
        <v>70.87</v>
      </c>
      <c r="AG651">
        <v>580.5</v>
      </c>
      <c r="AH651">
        <v>228.25</v>
      </c>
      <c r="AI651">
        <v>15.45</v>
      </c>
      <c r="AJ651">
        <v>363.25</v>
      </c>
      <c r="AK651">
        <f>IF(ISNUMBER(VLOOKUP($A651,'[1]F-F_Research_Data_Factors_weekl'!$G$6:$J$4822,2,0)),VLOOKUP($A651,'[1]F-F_Research_Data_Factors_weekl'!$G$6:$J$4822,2,0),AK652)</f>
        <v>9128.4473577920089</v>
      </c>
      <c r="AL651">
        <f>IF(ISNUMBER(VLOOKUP($A651,'[1]F-F_Research_Data_Factors_weekl'!$G$6:$J$4822,3,0)),VLOOKUP($A651,'[1]F-F_Research_Data_Factors_weekl'!$G$6:$J$4822,3,0),AL652)</f>
        <v>344.18025807662769</v>
      </c>
      <c r="AM651">
        <f>IF(ISNUMBER(VLOOKUP($A651,'[1]F-F_Research_Data_Factors_weekl'!$G$6:$J$4822,4,0)),VLOOKUP($A651,'[1]F-F_Research_Data_Factors_weekl'!$G$6:$J$4822,4,0),AM652)</f>
        <v>4488.3567467219382</v>
      </c>
    </row>
    <row r="652" spans="1:39" x14ac:dyDescent="0.25">
      <c r="A652" s="14">
        <v>38884</v>
      </c>
      <c r="B652">
        <v>11014.55</v>
      </c>
      <c r="C652">
        <v>1251.54</v>
      </c>
      <c r="D652">
        <v>2129.9499999999998</v>
      </c>
      <c r="E652">
        <v>11207.95</v>
      </c>
      <c r="F652">
        <v>5376.01</v>
      </c>
      <c r="G652">
        <v>14879.34</v>
      </c>
      <c r="H652">
        <v>1534.71</v>
      </c>
      <c r="I652">
        <v>15842.65</v>
      </c>
      <c r="J652">
        <v>5.1550000000000002</v>
      </c>
      <c r="K652">
        <v>5.0983000000000001</v>
      </c>
      <c r="L652">
        <v>5.1264000000000003</v>
      </c>
      <c r="M652">
        <v>5.1685999999999996</v>
      </c>
      <c r="N652">
        <v>85.94</v>
      </c>
      <c r="O652">
        <v>1.2642</v>
      </c>
      <c r="P652">
        <v>115.2</v>
      </c>
      <c r="Q652">
        <v>1.8507</v>
      </c>
      <c r="R652">
        <v>0.73809999999999998</v>
      </c>
      <c r="S652">
        <v>0.61750000000000005</v>
      </c>
      <c r="T652">
        <v>1.2315</v>
      </c>
      <c r="U652">
        <v>6.2046000000000001</v>
      </c>
      <c r="V652">
        <v>7.3455000000000004</v>
      </c>
      <c r="W652">
        <v>45.84</v>
      </c>
      <c r="X652">
        <v>3.6419999999999999</v>
      </c>
      <c r="Y652">
        <v>6.8863000000000003</v>
      </c>
      <c r="Z652">
        <v>11.4445</v>
      </c>
      <c r="AA652">
        <v>52.07</v>
      </c>
      <c r="AB652">
        <v>10.130000000000001</v>
      </c>
      <c r="AC652">
        <v>81.650000000000006</v>
      </c>
      <c r="AD652">
        <v>156.4</v>
      </c>
      <c r="AE652">
        <v>578</v>
      </c>
      <c r="AF652">
        <v>69.88</v>
      </c>
      <c r="AG652">
        <v>600.25</v>
      </c>
      <c r="AH652">
        <v>235.5</v>
      </c>
      <c r="AI652">
        <v>15.01</v>
      </c>
      <c r="AJ652">
        <v>359</v>
      </c>
      <c r="AK652">
        <f>IF(ISNUMBER(VLOOKUP($A652,'[1]F-F_Research_Data_Factors_weekl'!$G$6:$J$4822,2,0)),VLOOKUP($A652,'[1]F-F_Research_Data_Factors_weekl'!$G$6:$J$4822,2,0),AK653)</f>
        <v>9171.5536599939805</v>
      </c>
      <c r="AL652">
        <f>IF(ISNUMBER(VLOOKUP($A652,'[1]F-F_Research_Data_Factors_weekl'!$G$6:$J$4822,3,0)),VLOOKUP($A652,'[1]F-F_Research_Data_Factors_weekl'!$G$6:$J$4822,3,0),AL653)</f>
        <v>344.24910789820734</v>
      </c>
      <c r="AM652">
        <f>IF(ISNUMBER(VLOOKUP($A652,'[1]F-F_Research_Data_Factors_weekl'!$G$6:$J$4822,4,0)),VLOOKUP($A652,'[1]F-F_Research_Data_Factors_weekl'!$G$6:$J$4822,4,0),AM653)</f>
        <v>4469.5844918561424</v>
      </c>
    </row>
    <row r="653" spans="1:39" x14ac:dyDescent="0.25">
      <c r="A653" s="14">
        <v>38877</v>
      </c>
      <c r="B653">
        <v>10891.92</v>
      </c>
      <c r="C653">
        <v>1252.3</v>
      </c>
      <c r="D653">
        <v>2135.06</v>
      </c>
      <c r="E653">
        <v>11390.7</v>
      </c>
      <c r="F653">
        <v>5464.08</v>
      </c>
      <c r="G653">
        <v>14750.84</v>
      </c>
      <c r="H653">
        <v>1498.68</v>
      </c>
      <c r="I653">
        <v>15628.69</v>
      </c>
      <c r="J653">
        <v>4.9920999999999998</v>
      </c>
      <c r="K653">
        <v>4.9355000000000002</v>
      </c>
      <c r="L653">
        <v>4.9714</v>
      </c>
      <c r="M653">
        <v>5.0198999999999998</v>
      </c>
      <c r="N653">
        <v>85.72</v>
      </c>
      <c r="O653">
        <v>1.2639</v>
      </c>
      <c r="P653">
        <v>113.98</v>
      </c>
      <c r="Q653">
        <v>1.8405</v>
      </c>
      <c r="R653">
        <v>0.74809999999999999</v>
      </c>
      <c r="S653">
        <v>0.63329999999999997</v>
      </c>
      <c r="T653">
        <v>1.2312000000000001</v>
      </c>
      <c r="U653">
        <v>6.1730999999999998</v>
      </c>
      <c r="V653">
        <v>7.2930999999999999</v>
      </c>
      <c r="W653">
        <v>45.96</v>
      </c>
      <c r="X653">
        <v>3.6669999999999998</v>
      </c>
      <c r="Y653">
        <v>6.7637999999999998</v>
      </c>
      <c r="Z653">
        <v>11.394</v>
      </c>
      <c r="AA653">
        <v>52.61</v>
      </c>
      <c r="AB653">
        <v>11.21</v>
      </c>
      <c r="AC653">
        <v>78.525000000000006</v>
      </c>
      <c r="AD653">
        <v>156.25</v>
      </c>
      <c r="AE653">
        <v>608.20000000000005</v>
      </c>
      <c r="AF653">
        <v>71.63</v>
      </c>
      <c r="AG653">
        <v>585.75</v>
      </c>
      <c r="AH653">
        <v>242</v>
      </c>
      <c r="AI653">
        <v>15.05</v>
      </c>
      <c r="AJ653">
        <v>372.5</v>
      </c>
      <c r="AK653">
        <f>IF(ISNUMBER(VLOOKUP($A653,'[1]F-F_Research_Data_Factors_weekl'!$G$6:$J$4822,2,0)),VLOOKUP($A653,'[1]F-F_Research_Data_Factors_weekl'!$G$6:$J$4822,2,0),AK654)</f>
        <v>9200.9968499137049</v>
      </c>
      <c r="AL653">
        <f>IF(ISNUMBER(VLOOKUP($A653,'[1]F-F_Research_Data_Factors_weekl'!$G$6:$J$4822,3,0)),VLOOKUP($A653,'[1]F-F_Research_Data_Factors_weekl'!$G$6:$J$4822,3,0),AL654)</f>
        <v>348.28926335310337</v>
      </c>
      <c r="AM653">
        <f>IF(ISNUMBER(VLOOKUP($A653,'[1]F-F_Research_Data_Factors_weekl'!$G$6:$J$4822,4,0)),VLOOKUP($A653,'[1]F-F_Research_Data_Factors_weekl'!$G$6:$J$4822,4,0),AM654)</f>
        <v>4474.9544371807597</v>
      </c>
    </row>
    <row r="654" spans="1:39" x14ac:dyDescent="0.25">
      <c r="A654" s="14">
        <v>38870</v>
      </c>
      <c r="B654">
        <v>11247.87</v>
      </c>
      <c r="C654">
        <v>1288.22</v>
      </c>
      <c r="D654">
        <v>2219.41</v>
      </c>
      <c r="E654">
        <v>11898.69</v>
      </c>
      <c r="F654">
        <v>5687.04</v>
      </c>
      <c r="G654">
        <v>15789.31</v>
      </c>
      <c r="H654">
        <v>1606.11</v>
      </c>
      <c r="I654">
        <v>15912.71</v>
      </c>
      <c r="J654">
        <v>4.9080000000000004</v>
      </c>
      <c r="K654">
        <v>4.8962000000000003</v>
      </c>
      <c r="L654">
        <v>4.9897999999999998</v>
      </c>
      <c r="M654">
        <v>5.0949</v>
      </c>
      <c r="N654">
        <v>84.04</v>
      </c>
      <c r="O654">
        <v>1.2918000000000001</v>
      </c>
      <c r="P654">
        <v>111.74</v>
      </c>
      <c r="Q654">
        <v>1.8818999999999999</v>
      </c>
      <c r="R654">
        <v>0.75209999999999999</v>
      </c>
      <c r="S654">
        <v>0.63049999999999995</v>
      </c>
      <c r="T654">
        <v>1.2081999999999999</v>
      </c>
      <c r="U654">
        <v>6.0182000000000002</v>
      </c>
      <c r="V654">
        <v>7.1375999999999999</v>
      </c>
      <c r="W654">
        <v>45.902500000000003</v>
      </c>
      <c r="X654">
        <v>3.6425000000000001</v>
      </c>
      <c r="Y654">
        <v>6.6713000000000005</v>
      </c>
      <c r="Z654">
        <v>11.314</v>
      </c>
      <c r="AA654">
        <v>52.92</v>
      </c>
      <c r="AB654">
        <v>12.085000000000001</v>
      </c>
      <c r="AC654">
        <v>80.325000000000003</v>
      </c>
      <c r="AD654">
        <v>152.30000000000001</v>
      </c>
      <c r="AE654">
        <v>635.5</v>
      </c>
      <c r="AF654">
        <v>72.33</v>
      </c>
      <c r="AG654">
        <v>609</v>
      </c>
      <c r="AH654">
        <v>259.5</v>
      </c>
      <c r="AI654">
        <v>15.21</v>
      </c>
      <c r="AJ654">
        <v>403.75</v>
      </c>
      <c r="AK654">
        <f>IF(ISNUMBER(VLOOKUP($A654,'[1]F-F_Research_Data_Factors_weekl'!$G$6:$J$4822,2,0)),VLOOKUP($A654,'[1]F-F_Research_Data_Factors_weekl'!$G$6:$J$4822,2,0),AK655)</f>
        <v>9505.1620350348185</v>
      </c>
      <c r="AL654">
        <f>IF(ISNUMBER(VLOOKUP($A654,'[1]F-F_Research_Data_Factors_weekl'!$G$6:$J$4822,3,0)),VLOOKUP($A654,'[1]F-F_Research_Data_Factors_weekl'!$G$6:$J$4822,3,0),AL655)</f>
        <v>354.420742193043</v>
      </c>
      <c r="AM654">
        <f>IF(ISNUMBER(VLOOKUP($A654,'[1]F-F_Research_Data_Factors_weekl'!$G$6:$J$4822,4,0)),VLOOKUP($A654,'[1]F-F_Research_Data_Factors_weekl'!$G$6:$J$4822,4,0),AM655)</f>
        <v>4478.5372669943554</v>
      </c>
    </row>
    <row r="655" spans="1:39" x14ac:dyDescent="0.25">
      <c r="A655" s="14">
        <v>38863</v>
      </c>
      <c r="B655">
        <v>11278.61</v>
      </c>
      <c r="C655">
        <v>1280.1600000000001</v>
      </c>
      <c r="D655">
        <v>2210.37</v>
      </c>
      <c r="E655">
        <v>11762.75</v>
      </c>
      <c r="F655">
        <v>5788.36</v>
      </c>
      <c r="G655">
        <v>15970.76</v>
      </c>
      <c r="H655">
        <v>1613.78</v>
      </c>
      <c r="I655">
        <v>15895.1</v>
      </c>
      <c r="J655">
        <v>4.9413999999999998</v>
      </c>
      <c r="K655">
        <v>4.9356</v>
      </c>
      <c r="L655">
        <v>5.0480999999999998</v>
      </c>
      <c r="M655">
        <v>5.1544999999999996</v>
      </c>
      <c r="N655">
        <v>85.16</v>
      </c>
      <c r="O655">
        <v>1.2738</v>
      </c>
      <c r="P655">
        <v>112.67</v>
      </c>
      <c r="Q655">
        <v>1.8593</v>
      </c>
      <c r="R655">
        <v>0.75760000000000005</v>
      </c>
      <c r="S655">
        <v>0.63449999999999995</v>
      </c>
      <c r="T655">
        <v>1.2256</v>
      </c>
      <c r="U655">
        <v>6.1425000000000001</v>
      </c>
      <c r="V655">
        <v>7.3091999999999997</v>
      </c>
      <c r="W655">
        <v>45.886299999999999</v>
      </c>
      <c r="X655">
        <v>3.6425000000000001</v>
      </c>
      <c r="Y655">
        <v>6.5274999999999999</v>
      </c>
      <c r="Z655">
        <v>11.119</v>
      </c>
      <c r="AA655">
        <v>50.94</v>
      </c>
      <c r="AB655">
        <v>12.675000000000001</v>
      </c>
      <c r="AC655">
        <v>79.400000000000006</v>
      </c>
      <c r="AD655">
        <v>157.19999999999999</v>
      </c>
      <c r="AE655">
        <v>651</v>
      </c>
      <c r="AF655">
        <v>71.37</v>
      </c>
      <c r="AG655">
        <v>582.5</v>
      </c>
      <c r="AH655">
        <v>254</v>
      </c>
      <c r="AI655">
        <v>15.88</v>
      </c>
      <c r="AJ655">
        <v>415.5</v>
      </c>
      <c r="AK655">
        <f>IF(ISNUMBER(VLOOKUP($A655,'[1]F-F_Research_Data_Factors_weekl'!$G$6:$J$4822,2,0)),VLOOKUP($A655,'[1]F-F_Research_Data_Factors_weekl'!$G$6:$J$4822,2,0),AK656)</f>
        <v>9439.0884161219656</v>
      </c>
      <c r="AL655">
        <f>IF(ISNUMBER(VLOOKUP($A655,'[1]F-F_Research_Data_Factors_weekl'!$G$6:$J$4822,3,0)),VLOOKUP($A655,'[1]F-F_Research_Data_Factors_weekl'!$G$6:$J$4822,3,0),AL656)</f>
        <v>353.29021350981157</v>
      </c>
      <c r="AM655">
        <f>IF(ISNUMBER(VLOOKUP($A655,'[1]F-F_Research_Data_Factors_weekl'!$G$6:$J$4822,4,0)),VLOOKUP($A655,'[1]F-F_Research_Data_Factors_weekl'!$G$6:$J$4822,4,0),AM656)</f>
        <v>4454.4830584785705</v>
      </c>
    </row>
    <row r="656" spans="1:39" x14ac:dyDescent="0.25">
      <c r="A656" s="14">
        <v>38856</v>
      </c>
      <c r="B656">
        <v>11144.06</v>
      </c>
      <c r="C656">
        <v>1267.03</v>
      </c>
      <c r="D656">
        <v>2193.88</v>
      </c>
      <c r="E656">
        <v>11545.77</v>
      </c>
      <c r="F656">
        <v>5672.28</v>
      </c>
      <c r="G656">
        <v>16155.45</v>
      </c>
      <c r="H656">
        <v>1638.57</v>
      </c>
      <c r="I656">
        <v>16313.36</v>
      </c>
      <c r="J656">
        <v>4.9587000000000003</v>
      </c>
      <c r="K656">
        <v>4.9607999999999999</v>
      </c>
      <c r="L656">
        <v>5.0583999999999998</v>
      </c>
      <c r="M656">
        <v>5.1375999999999999</v>
      </c>
      <c r="N656">
        <v>84.88</v>
      </c>
      <c r="O656">
        <v>1.2778</v>
      </c>
      <c r="P656">
        <v>111.69</v>
      </c>
      <c r="Q656">
        <v>1.8797000000000001</v>
      </c>
      <c r="R656">
        <v>0.75819999999999999</v>
      </c>
      <c r="S656">
        <v>0.62029999999999996</v>
      </c>
      <c r="T656">
        <v>1.2166999999999999</v>
      </c>
      <c r="U656">
        <v>6.1018999999999997</v>
      </c>
      <c r="V656">
        <v>7.3141999999999996</v>
      </c>
      <c r="W656">
        <v>45.564999999999998</v>
      </c>
      <c r="X656">
        <v>3.6160000000000001</v>
      </c>
      <c r="Y656">
        <v>6.48</v>
      </c>
      <c r="Z656">
        <v>11.194900000000001</v>
      </c>
      <c r="AA656">
        <v>49.36</v>
      </c>
      <c r="AB656">
        <v>12.276999999999999</v>
      </c>
      <c r="AC656">
        <v>77.224999999999994</v>
      </c>
      <c r="AD656">
        <v>149.25</v>
      </c>
      <c r="AE656">
        <v>657.5</v>
      </c>
      <c r="AF656">
        <v>68.53</v>
      </c>
      <c r="AG656">
        <v>587</v>
      </c>
      <c r="AH656">
        <v>252.75</v>
      </c>
      <c r="AI656">
        <v>16.420000000000002</v>
      </c>
      <c r="AJ656">
        <v>416.25</v>
      </c>
      <c r="AK656">
        <f>IF(ISNUMBER(VLOOKUP($A656,'[1]F-F_Research_Data_Factors_weekl'!$G$6:$J$4822,2,0)),VLOOKUP($A656,'[1]F-F_Research_Data_Factors_weekl'!$G$6:$J$4822,2,0),AK657)</f>
        <v>9359.5323908001646</v>
      </c>
      <c r="AL656">
        <f>IF(ISNUMBER(VLOOKUP($A656,'[1]F-F_Research_Data_Factors_weekl'!$G$6:$J$4822,3,0)),VLOOKUP($A656,'[1]F-F_Research_Data_Factors_weekl'!$G$6:$J$4822,3,0),AL657)</f>
        <v>354.17565264141507</v>
      </c>
      <c r="AM656">
        <f>IF(ISNUMBER(VLOOKUP($A656,'[1]F-F_Research_Data_Factors_weekl'!$G$6:$J$4822,4,0)),VLOOKUP($A656,'[1]F-F_Research_Data_Factors_weekl'!$G$6:$J$4822,4,0),AM657)</f>
        <v>4453.5923400105685</v>
      </c>
    </row>
    <row r="657" spans="1:39" x14ac:dyDescent="0.25">
      <c r="A657" s="14">
        <v>38849</v>
      </c>
      <c r="B657">
        <v>11380.99</v>
      </c>
      <c r="C657">
        <v>1291.24</v>
      </c>
      <c r="D657">
        <v>2243.7800000000002</v>
      </c>
      <c r="E657">
        <v>12038.07</v>
      </c>
      <c r="F657">
        <v>5916.28</v>
      </c>
      <c r="G657">
        <v>16601.78</v>
      </c>
      <c r="H657">
        <v>1688.18</v>
      </c>
      <c r="I657">
        <v>16901.849999999999</v>
      </c>
      <c r="J657">
        <v>5.0008999999999997</v>
      </c>
      <c r="K657">
        <v>5.0799000000000003</v>
      </c>
      <c r="L657">
        <v>5.1938000000000004</v>
      </c>
      <c r="M657">
        <v>5.3106</v>
      </c>
      <c r="N657">
        <v>83.91</v>
      </c>
      <c r="O657">
        <v>1.2927999999999999</v>
      </c>
      <c r="P657">
        <v>110.03</v>
      </c>
      <c r="Q657">
        <v>1.8946000000000001</v>
      </c>
      <c r="R657">
        <v>0.77290000000000003</v>
      </c>
      <c r="S657">
        <v>0.62790000000000001</v>
      </c>
      <c r="T657">
        <v>1.1974</v>
      </c>
      <c r="U657">
        <v>5.9881000000000002</v>
      </c>
      <c r="V657">
        <v>7.2443999999999997</v>
      </c>
      <c r="W657">
        <v>44.9</v>
      </c>
      <c r="X657">
        <v>3.5804999999999998</v>
      </c>
      <c r="Y657">
        <v>6.2915000000000001</v>
      </c>
      <c r="Z657">
        <v>11.099299999999999</v>
      </c>
      <c r="AA657">
        <v>52.05</v>
      </c>
      <c r="AB657">
        <v>14.146000000000001</v>
      </c>
      <c r="AC657">
        <v>77.400000000000006</v>
      </c>
      <c r="AD657">
        <v>157.55000000000001</v>
      </c>
      <c r="AE657">
        <v>711.8</v>
      </c>
      <c r="AF657">
        <v>72.040000000000006</v>
      </c>
      <c r="AG657">
        <v>600</v>
      </c>
      <c r="AH657">
        <v>248.25</v>
      </c>
      <c r="AI657">
        <v>17.600000000000001</v>
      </c>
      <c r="AJ657">
        <v>394</v>
      </c>
      <c r="AK657">
        <f>IF(ISNUMBER(VLOOKUP($A657,'[1]F-F_Research_Data_Factors_weekl'!$G$6:$J$4822,2,0)),VLOOKUP($A657,'[1]F-F_Research_Data_Factors_weekl'!$G$6:$J$4822,2,0),AK658)</f>
        <v>9556.3941094549355</v>
      </c>
      <c r="AL657">
        <f>IF(ISNUMBER(VLOOKUP($A657,'[1]F-F_Research_Data_Factors_weekl'!$G$6:$J$4822,3,0)),VLOOKUP($A657,'[1]F-F_Research_Data_Factors_weekl'!$G$6:$J$4822,3,0),AL658)</f>
        <v>357.42824971381077</v>
      </c>
      <c r="AM657">
        <f>IF(ISNUMBER(VLOOKUP($A657,'[1]F-F_Research_Data_Factors_weekl'!$G$6:$J$4822,4,0)),VLOOKUP($A657,'[1]F-F_Research_Data_Factors_weekl'!$G$6:$J$4822,4,0),AM658)</f>
        <v>4438.501435131122</v>
      </c>
    </row>
    <row r="658" spans="1:39" x14ac:dyDescent="0.25">
      <c r="A658" s="14">
        <v>38842</v>
      </c>
      <c r="B658">
        <v>11577.74</v>
      </c>
      <c r="C658">
        <v>1325.76</v>
      </c>
      <c r="D658">
        <v>2342.5700000000002</v>
      </c>
      <c r="E658">
        <v>12270.11</v>
      </c>
      <c r="F658">
        <v>6113.29</v>
      </c>
      <c r="G658">
        <v>17153.77</v>
      </c>
      <c r="H658">
        <v>1737.18</v>
      </c>
      <c r="I658">
        <v>17013.93</v>
      </c>
      <c r="J658">
        <v>4.9246999999999996</v>
      </c>
      <c r="K658">
        <v>4.9786000000000001</v>
      </c>
      <c r="L658">
        <v>5.0997000000000003</v>
      </c>
      <c r="M658">
        <v>5.1875</v>
      </c>
      <c r="N658">
        <v>85.14</v>
      </c>
      <c r="O658">
        <v>1.2726</v>
      </c>
      <c r="P658">
        <v>112.58</v>
      </c>
      <c r="Q658">
        <v>1.8593999999999999</v>
      </c>
      <c r="R658">
        <v>0.77249999999999996</v>
      </c>
      <c r="S658">
        <v>0.64149999999999996</v>
      </c>
      <c r="T658">
        <v>1.2261</v>
      </c>
      <c r="U658">
        <v>6.1210000000000004</v>
      </c>
      <c r="V658">
        <v>7.3186999999999998</v>
      </c>
      <c r="W658">
        <v>44.86</v>
      </c>
      <c r="X658">
        <v>3.6059999999999999</v>
      </c>
      <c r="Y658">
        <v>6.0640000000000001</v>
      </c>
      <c r="Z658">
        <v>10.9617</v>
      </c>
      <c r="AA658">
        <v>48.7</v>
      </c>
      <c r="AB658">
        <v>13.792</v>
      </c>
      <c r="AC658">
        <v>73.849999999999994</v>
      </c>
      <c r="AD658">
        <v>153.85</v>
      </c>
      <c r="AE658">
        <v>684.3</v>
      </c>
      <c r="AF658">
        <v>70.19</v>
      </c>
      <c r="AG658">
        <v>594.5</v>
      </c>
      <c r="AH658">
        <v>230.75</v>
      </c>
      <c r="AI658">
        <v>17.48</v>
      </c>
      <c r="AJ658">
        <v>361.25</v>
      </c>
      <c r="AK658">
        <f>IF(ISNUMBER(VLOOKUP($A658,'[1]F-F_Research_Data_Factors_weekl'!$G$6:$J$4822,2,0)),VLOOKUP($A658,'[1]F-F_Research_Data_Factors_weekl'!$G$6:$J$4822,2,0),AK659)</f>
        <v>9837.7538701409667</v>
      </c>
      <c r="AL658">
        <f>IF(ISNUMBER(VLOOKUP($A658,'[1]F-F_Research_Data_Factors_weekl'!$G$6:$J$4822,3,0)),VLOOKUP($A658,'[1]F-F_Research_Data_Factors_weekl'!$G$6:$J$4822,3,0),AL659)</f>
        <v>365.99247359595614</v>
      </c>
      <c r="AM658">
        <f>IF(ISNUMBER(VLOOKUP($A658,'[1]F-F_Research_Data_Factors_weekl'!$G$6:$J$4822,4,0)),VLOOKUP($A658,'[1]F-F_Research_Data_Factors_weekl'!$G$6:$J$4822,4,0),AM659)</f>
        <v>4395.4262578046364</v>
      </c>
    </row>
    <row r="659" spans="1:39" x14ac:dyDescent="0.25">
      <c r="A659" s="14">
        <v>38835</v>
      </c>
      <c r="B659">
        <v>11367.14</v>
      </c>
      <c r="C659">
        <v>1310.6099999999999</v>
      </c>
      <c r="D659">
        <v>2322.5700000000002</v>
      </c>
      <c r="E659">
        <v>12204.17</v>
      </c>
      <c r="F659">
        <v>6009.89</v>
      </c>
      <c r="G659">
        <v>16906.23</v>
      </c>
      <c r="H659">
        <v>1716.43</v>
      </c>
      <c r="I659">
        <v>16661.3</v>
      </c>
      <c r="J659">
        <v>4.8582999999999998</v>
      </c>
      <c r="K659">
        <v>4.9105999999999996</v>
      </c>
      <c r="L659">
        <v>5.0505000000000004</v>
      </c>
      <c r="M659">
        <v>5.1615000000000002</v>
      </c>
      <c r="N659">
        <v>86.11</v>
      </c>
      <c r="O659">
        <v>1.2635000000000001</v>
      </c>
      <c r="P659">
        <v>113.83</v>
      </c>
      <c r="Q659">
        <v>1.8258999999999999</v>
      </c>
      <c r="R659">
        <v>0.75960000000000005</v>
      </c>
      <c r="S659">
        <v>0.63859999999999995</v>
      </c>
      <c r="T659">
        <v>1.2387999999999999</v>
      </c>
      <c r="U659">
        <v>6.1502999999999997</v>
      </c>
      <c r="V659">
        <v>7.3472</v>
      </c>
      <c r="W659">
        <v>44.88</v>
      </c>
      <c r="X659">
        <v>3.625</v>
      </c>
      <c r="Y659">
        <v>6.0049999999999999</v>
      </c>
      <c r="Z659">
        <v>11.061299999999999</v>
      </c>
      <c r="AA659">
        <v>49.9</v>
      </c>
      <c r="AB659">
        <v>13.51</v>
      </c>
      <c r="AC659">
        <v>79.2</v>
      </c>
      <c r="AD659">
        <v>144.4</v>
      </c>
      <c r="AE659">
        <v>654.5</v>
      </c>
      <c r="AF659">
        <v>71.88</v>
      </c>
      <c r="AG659">
        <v>587.25</v>
      </c>
      <c r="AH659">
        <v>238.25</v>
      </c>
      <c r="AI659">
        <v>17.13</v>
      </c>
      <c r="AJ659">
        <v>346.25</v>
      </c>
      <c r="AK659">
        <f>IF(ISNUMBER(VLOOKUP($A659,'[1]F-F_Research_Data_Factors_weekl'!$G$6:$J$4822,2,0)),VLOOKUP($A659,'[1]F-F_Research_Data_Factors_weekl'!$G$6:$J$4822,2,0),AK660)</f>
        <v>9720.1401740351412</v>
      </c>
      <c r="AL659">
        <f>IF(ISNUMBER(VLOOKUP($A659,'[1]F-F_Research_Data_Factors_weekl'!$G$6:$J$4822,3,0)),VLOOKUP($A659,'[1]F-F_Research_Data_Factors_weekl'!$G$6:$J$4822,3,0),AL660)</f>
        <v>362.65603804593354</v>
      </c>
      <c r="AM659">
        <f>IF(ISNUMBER(VLOOKUP($A659,'[1]F-F_Research_Data_Factors_weekl'!$G$6:$J$4822,4,0)),VLOOKUP($A659,'[1]F-F_Research_Data_Factors_weekl'!$G$6:$J$4822,4,0),AM660)</f>
        <v>4358.3800275702888</v>
      </c>
    </row>
    <row r="660" spans="1:39" x14ac:dyDescent="0.25">
      <c r="A660" s="14">
        <v>38828</v>
      </c>
      <c r="B660">
        <v>11347.45</v>
      </c>
      <c r="C660">
        <v>1311.28</v>
      </c>
      <c r="D660">
        <v>2342.86</v>
      </c>
      <c r="E660">
        <v>12437.22</v>
      </c>
      <c r="F660">
        <v>6094.75</v>
      </c>
      <c r="G660">
        <v>17403.96</v>
      </c>
      <c r="H660">
        <v>1756.4</v>
      </c>
      <c r="I660">
        <v>16912.150000000001</v>
      </c>
      <c r="J660">
        <v>4.8972999999999995</v>
      </c>
      <c r="K660">
        <v>4.9077999999999999</v>
      </c>
      <c r="L660">
        <v>5.0079000000000002</v>
      </c>
      <c r="M660">
        <v>5.0928000000000004</v>
      </c>
      <c r="N660">
        <v>88.05</v>
      </c>
      <c r="O660">
        <v>1.2341</v>
      </c>
      <c r="P660">
        <v>116.59</v>
      </c>
      <c r="Q660">
        <v>1.7822</v>
      </c>
      <c r="R660">
        <v>0.74429999999999996</v>
      </c>
      <c r="S660">
        <v>0.6331</v>
      </c>
      <c r="T660">
        <v>1.2756000000000001</v>
      </c>
      <c r="U660">
        <v>6.3602999999999996</v>
      </c>
      <c r="V660">
        <v>7.5609999999999999</v>
      </c>
      <c r="W660">
        <v>45.145000000000003</v>
      </c>
      <c r="X660">
        <v>3.6588000000000003</v>
      </c>
      <c r="Y660">
        <v>5.9771999999999998</v>
      </c>
      <c r="Z660">
        <v>11.052099999999999</v>
      </c>
      <c r="AA660">
        <v>50.67</v>
      </c>
      <c r="AB660">
        <v>12.965</v>
      </c>
      <c r="AC660">
        <v>81.400000000000006</v>
      </c>
      <c r="AD660">
        <v>145.1</v>
      </c>
      <c r="AE660">
        <v>632.20000000000005</v>
      </c>
      <c r="AF660">
        <v>75.17</v>
      </c>
      <c r="AG660">
        <v>569.75</v>
      </c>
      <c r="AH660">
        <v>236.5</v>
      </c>
      <c r="AI660">
        <v>17.21</v>
      </c>
      <c r="AJ660">
        <v>352.75</v>
      </c>
      <c r="AK660">
        <f>IF(ISNUMBER(VLOOKUP($A660,'[1]F-F_Research_Data_Factors_weekl'!$G$6:$J$4822,2,0)),VLOOKUP($A660,'[1]F-F_Research_Data_Factors_weekl'!$G$6:$J$4822,2,0),AK661)</f>
        <v>9743.5246331547114</v>
      </c>
      <c r="AL660">
        <f>IF(ISNUMBER(VLOOKUP($A660,'[1]F-F_Research_Data_Factors_weekl'!$G$6:$J$4822,3,0)),VLOOKUP($A660,'[1]F-F_Research_Data_Factors_weekl'!$G$6:$J$4822,3,0),AL661)</f>
        <v>365.87574459839948</v>
      </c>
      <c r="AM660">
        <f>IF(ISNUMBER(VLOOKUP($A660,'[1]F-F_Research_Data_Factors_weekl'!$G$6:$J$4822,4,0)),VLOOKUP($A660,'[1]F-F_Research_Data_Factors_weekl'!$G$6:$J$4822,4,0),AM661)</f>
        <v>4318.2205762115209</v>
      </c>
    </row>
    <row r="661" spans="1:39" x14ac:dyDescent="0.25">
      <c r="A661" s="14">
        <v>38821</v>
      </c>
      <c r="B661">
        <v>11137.65</v>
      </c>
      <c r="C661">
        <v>1289.1199999999999</v>
      </c>
      <c r="D661">
        <v>2326.11</v>
      </c>
      <c r="E661">
        <v>12248.59</v>
      </c>
      <c r="F661">
        <v>5918.57</v>
      </c>
      <c r="G661">
        <v>17233.82</v>
      </c>
      <c r="H661">
        <v>1744.07</v>
      </c>
      <c r="I661">
        <v>16429.45</v>
      </c>
      <c r="J661">
        <v>4.9466999999999999</v>
      </c>
      <c r="K661">
        <v>4.9653</v>
      </c>
      <c r="L661">
        <v>5.0448000000000004</v>
      </c>
      <c r="M661">
        <v>5.1124000000000001</v>
      </c>
      <c r="N661">
        <v>89.59</v>
      </c>
      <c r="O661">
        <v>1.2110000000000001</v>
      </c>
      <c r="P661">
        <v>118.69</v>
      </c>
      <c r="Q661">
        <v>1.7509999999999999</v>
      </c>
      <c r="R661">
        <v>0.72789999999999999</v>
      </c>
      <c r="S661">
        <v>0.61839999999999995</v>
      </c>
      <c r="T661">
        <v>1.2983</v>
      </c>
      <c r="U661">
        <v>6.5004999999999997</v>
      </c>
      <c r="V661">
        <v>7.6898999999999997</v>
      </c>
      <c r="W661">
        <v>45.155000000000001</v>
      </c>
      <c r="X661">
        <v>3.6720000000000002</v>
      </c>
      <c r="Y661">
        <v>6.1224999999999996</v>
      </c>
      <c r="Z661">
        <v>11.0975</v>
      </c>
      <c r="AA661">
        <v>52.01</v>
      </c>
      <c r="AB661">
        <v>12.855</v>
      </c>
      <c r="AC661">
        <v>81.875</v>
      </c>
      <c r="AD661">
        <v>142.75</v>
      </c>
      <c r="AE661">
        <v>596.5</v>
      </c>
      <c r="AF661">
        <v>69.319999999999993</v>
      </c>
      <c r="AG661">
        <v>563</v>
      </c>
      <c r="AH661">
        <v>236.25</v>
      </c>
      <c r="AI661">
        <v>16.489999999999998</v>
      </c>
      <c r="AJ661">
        <v>357.5</v>
      </c>
      <c r="AK661">
        <f>IF(ISNUMBER(VLOOKUP($A661,'[1]F-F_Research_Data_Factors_weekl'!$G$6:$J$4822,2,0)),VLOOKUP($A661,'[1]F-F_Research_Data_Factors_weekl'!$G$6:$J$4822,2,0),AK662)</f>
        <v>9637.4502299477972</v>
      </c>
      <c r="AL661">
        <f>IF(ISNUMBER(VLOOKUP($A661,'[1]F-F_Research_Data_Factors_weekl'!$G$6:$J$4822,3,0)),VLOOKUP($A661,'[1]F-F_Research_Data_Factors_weekl'!$G$6:$J$4822,3,0),AL662)</f>
        <v>363.33563249144481</v>
      </c>
      <c r="AM661">
        <f>IF(ISNUMBER(VLOOKUP($A661,'[1]F-F_Research_Data_Factors_weekl'!$G$6:$J$4822,4,0)),VLOOKUP($A661,'[1]F-F_Research_Data_Factors_weekl'!$G$6:$J$4822,4,0),AM662)</f>
        <v>4287.8118433993168</v>
      </c>
    </row>
    <row r="662" spans="1:39" x14ac:dyDescent="0.25">
      <c r="A662" s="14">
        <v>38814</v>
      </c>
      <c r="B662">
        <v>11120.04</v>
      </c>
      <c r="C662">
        <v>1295.5</v>
      </c>
      <c r="D662">
        <v>2339.02</v>
      </c>
      <c r="E662">
        <v>12241.21</v>
      </c>
      <c r="F662">
        <v>5952.92</v>
      </c>
      <c r="G662">
        <v>17563.37</v>
      </c>
      <c r="H662">
        <v>1783.72</v>
      </c>
      <c r="I662">
        <v>16471.78</v>
      </c>
      <c r="J662">
        <v>4.8932000000000002</v>
      </c>
      <c r="K662">
        <v>4.9107000000000003</v>
      </c>
      <c r="L662">
        <v>4.9774000000000003</v>
      </c>
      <c r="M662">
        <v>5.0552999999999999</v>
      </c>
      <c r="N662">
        <v>89.69</v>
      </c>
      <c r="O662">
        <v>1.2093</v>
      </c>
      <c r="P662">
        <v>118.3</v>
      </c>
      <c r="Q662">
        <v>1.7422</v>
      </c>
      <c r="R662">
        <v>0.72619999999999996</v>
      </c>
      <c r="S662">
        <v>0.60819999999999996</v>
      </c>
      <c r="T662">
        <v>1.3014999999999999</v>
      </c>
      <c r="U662">
        <v>6.5042999999999997</v>
      </c>
      <c r="V662">
        <v>7.7344999999999997</v>
      </c>
      <c r="W662">
        <v>44.6875</v>
      </c>
      <c r="X662">
        <v>3.6680000000000001</v>
      </c>
      <c r="Y662">
        <v>6.1315</v>
      </c>
      <c r="Z662">
        <v>11.145799999999999</v>
      </c>
      <c r="AA662">
        <v>53.97</v>
      </c>
      <c r="AB662">
        <v>12.07</v>
      </c>
      <c r="AC662">
        <v>81.224999999999994</v>
      </c>
      <c r="AD662">
        <v>149.9</v>
      </c>
      <c r="AE662">
        <v>588.4</v>
      </c>
      <c r="AF662">
        <v>67.39</v>
      </c>
      <c r="AG662">
        <v>557.75</v>
      </c>
      <c r="AH662">
        <v>243</v>
      </c>
      <c r="AI662">
        <v>17.12</v>
      </c>
      <c r="AJ662">
        <v>351.25</v>
      </c>
      <c r="AK662">
        <f>IF(ISNUMBER(VLOOKUP($A662,'[1]F-F_Research_Data_Factors_weekl'!$G$6:$J$4822,2,0)),VLOOKUP($A662,'[1]F-F_Research_Data_Factors_weekl'!$G$6:$J$4822,2,0),AK663)</f>
        <v>9637.4502299477972</v>
      </c>
      <c r="AL662">
        <f>IF(ISNUMBER(VLOOKUP($A662,'[1]F-F_Research_Data_Factors_weekl'!$G$6:$J$4822,3,0)),VLOOKUP($A662,'[1]F-F_Research_Data_Factors_weekl'!$G$6:$J$4822,3,0),AL663)</f>
        <v>363.33563249144481</v>
      </c>
      <c r="AM662">
        <f>IF(ISNUMBER(VLOOKUP($A662,'[1]F-F_Research_Data_Factors_weekl'!$G$6:$J$4822,4,0)),VLOOKUP($A662,'[1]F-F_Research_Data_Factors_weekl'!$G$6:$J$4822,4,0),AM663)</f>
        <v>4287.8118433993168</v>
      </c>
    </row>
    <row r="663" spans="1:39" x14ac:dyDescent="0.25">
      <c r="A663" s="14">
        <v>38807</v>
      </c>
      <c r="B663">
        <v>11109.32</v>
      </c>
      <c r="C663">
        <v>1294.83</v>
      </c>
      <c r="D663">
        <v>2339.79</v>
      </c>
      <c r="E663">
        <v>12110.61</v>
      </c>
      <c r="F663">
        <v>5970.08</v>
      </c>
      <c r="G663">
        <v>17059.66</v>
      </c>
      <c r="H663">
        <v>1728.16</v>
      </c>
      <c r="I663">
        <v>15805.04</v>
      </c>
      <c r="J663">
        <v>4.8161000000000005</v>
      </c>
      <c r="K663">
        <v>4.8103999999999996</v>
      </c>
      <c r="L663">
        <v>4.8472</v>
      </c>
      <c r="M663">
        <v>4.8898000000000001</v>
      </c>
      <c r="N663">
        <v>89.73</v>
      </c>
      <c r="O663">
        <v>1.2118</v>
      </c>
      <c r="P663">
        <v>117.78</v>
      </c>
      <c r="Q663">
        <v>1.7372000000000001</v>
      </c>
      <c r="R663">
        <v>0.71650000000000003</v>
      </c>
      <c r="S663">
        <v>0.61570000000000003</v>
      </c>
      <c r="T663">
        <v>1.3042</v>
      </c>
      <c r="U663">
        <v>6.5525000000000002</v>
      </c>
      <c r="V663">
        <v>7.7953000000000001</v>
      </c>
      <c r="W663">
        <v>44.622500000000002</v>
      </c>
      <c r="X663">
        <v>3.6831</v>
      </c>
      <c r="Y663">
        <v>6.1764999999999999</v>
      </c>
      <c r="Z663">
        <v>10.874000000000001</v>
      </c>
      <c r="AA663">
        <v>52.65</v>
      </c>
      <c r="AB663">
        <v>11.52</v>
      </c>
      <c r="AC663">
        <v>79.5</v>
      </c>
      <c r="AD663">
        <v>148.15</v>
      </c>
      <c r="AE663">
        <v>581.79999999999995</v>
      </c>
      <c r="AF663">
        <v>66.63</v>
      </c>
      <c r="AG663">
        <v>571.5</v>
      </c>
      <c r="AH663">
        <v>236</v>
      </c>
      <c r="AI663">
        <v>17.899999999999999</v>
      </c>
      <c r="AJ663">
        <v>347.75</v>
      </c>
      <c r="AK663">
        <f>IF(ISNUMBER(VLOOKUP($A663,'[1]F-F_Research_Data_Factors_weekl'!$G$6:$J$4822,2,0)),VLOOKUP($A663,'[1]F-F_Research_Data_Factors_weekl'!$G$6:$J$4822,2,0),AK664)</f>
        <v>9649.9952237386569</v>
      </c>
      <c r="AL663">
        <f>IF(ISNUMBER(VLOOKUP($A663,'[1]F-F_Research_Data_Factors_weekl'!$G$6:$J$4822,3,0)),VLOOKUP($A663,'[1]F-F_Research_Data_Factors_weekl'!$G$6:$J$4822,3,0),AL664)</f>
        <v>367.41392708205564</v>
      </c>
      <c r="AM663">
        <f>IF(ISNUMBER(VLOOKUP($A663,'[1]F-F_Research_Data_Factors_weekl'!$G$6:$J$4822,4,0)),VLOOKUP($A663,'[1]F-F_Research_Data_Factors_weekl'!$G$6:$J$4822,4,0),AM664)</f>
        <v>4248.723586404396</v>
      </c>
    </row>
    <row r="664" spans="1:39" x14ac:dyDescent="0.25">
      <c r="A664" s="14">
        <v>38800</v>
      </c>
      <c r="B664">
        <v>11279.97</v>
      </c>
      <c r="C664">
        <v>1302.95</v>
      </c>
      <c r="D664">
        <v>2312.8200000000002</v>
      </c>
      <c r="E664">
        <v>12111.14</v>
      </c>
      <c r="F664">
        <v>5973.14</v>
      </c>
      <c r="G664">
        <v>16560.87</v>
      </c>
      <c r="H664">
        <v>1689.34</v>
      </c>
      <c r="I664">
        <v>15716.46</v>
      </c>
      <c r="J664">
        <v>4.7088999999999999</v>
      </c>
      <c r="K664">
        <v>4.657</v>
      </c>
      <c r="L664">
        <v>4.6685999999999996</v>
      </c>
      <c r="M664">
        <v>4.6893000000000002</v>
      </c>
      <c r="N664">
        <v>90.07</v>
      </c>
      <c r="O664">
        <v>1.2036</v>
      </c>
      <c r="P664">
        <v>117.46</v>
      </c>
      <c r="Q664">
        <v>1.7423999999999999</v>
      </c>
      <c r="R664">
        <v>0.7087</v>
      </c>
      <c r="S664">
        <v>0.60840000000000005</v>
      </c>
      <c r="T664">
        <v>1.3109</v>
      </c>
      <c r="U664">
        <v>6.6250999999999998</v>
      </c>
      <c r="V664">
        <v>7.7653999999999996</v>
      </c>
      <c r="W664">
        <v>44.655000000000001</v>
      </c>
      <c r="X664">
        <v>3.6964999999999999</v>
      </c>
      <c r="Y664">
        <v>6.2610000000000001</v>
      </c>
      <c r="Z664">
        <v>10.8713</v>
      </c>
      <c r="AA664">
        <v>52.5</v>
      </c>
      <c r="AB664">
        <v>10.688000000000001</v>
      </c>
      <c r="AC664">
        <v>82.474999999999994</v>
      </c>
      <c r="AD664">
        <v>146.65</v>
      </c>
      <c r="AE664">
        <v>560.5</v>
      </c>
      <c r="AF664">
        <v>64.260000000000005</v>
      </c>
      <c r="AG664">
        <v>573.75</v>
      </c>
      <c r="AH664">
        <v>218.75</v>
      </c>
      <c r="AI664">
        <v>17.13</v>
      </c>
      <c r="AJ664">
        <v>342.5</v>
      </c>
      <c r="AK664">
        <f>IF(ISNUMBER(VLOOKUP($A664,'[1]F-F_Research_Data_Factors_weekl'!$G$6:$J$4822,2,0)),VLOOKUP($A664,'[1]F-F_Research_Data_Factors_weekl'!$G$6:$J$4822,2,0),AK665)</f>
        <v>9672.2413789101502</v>
      </c>
      <c r="AL664">
        <f>IF(ISNUMBER(VLOOKUP($A664,'[1]F-F_Research_Data_Factors_weekl'!$G$6:$J$4822,3,0)),VLOOKUP($A664,'[1]F-F_Research_Data_Factors_weekl'!$G$6:$J$4822,3,0),AL665)</f>
        <v>359.92743640483508</v>
      </c>
      <c r="AM664">
        <f>IF(ISNUMBER(VLOOKUP($A664,'[1]F-F_Research_Data_Factors_weekl'!$G$6:$J$4822,4,0)),VLOOKUP($A664,'[1]F-F_Research_Data_Factors_weekl'!$G$6:$J$4822,4,0),AM665)</f>
        <v>4244.4791072970993</v>
      </c>
    </row>
    <row r="665" spans="1:39" x14ac:dyDescent="0.25">
      <c r="A665" s="14">
        <v>38793</v>
      </c>
      <c r="B665">
        <v>11279.65</v>
      </c>
      <c r="C665">
        <v>1307.25</v>
      </c>
      <c r="D665">
        <v>2306.48</v>
      </c>
      <c r="E665">
        <v>12000.73</v>
      </c>
      <c r="F665">
        <v>5882.38</v>
      </c>
      <c r="G665">
        <v>16339.73</v>
      </c>
      <c r="H665">
        <v>1663.98</v>
      </c>
      <c r="I665">
        <v>15801.66</v>
      </c>
      <c r="J665">
        <v>4.6321000000000003</v>
      </c>
      <c r="K665">
        <v>4.6172000000000004</v>
      </c>
      <c r="L665">
        <v>4.6704999999999997</v>
      </c>
      <c r="M665">
        <v>4.7172999999999998</v>
      </c>
      <c r="N665">
        <v>88.92</v>
      </c>
      <c r="O665">
        <v>1.2190000000000001</v>
      </c>
      <c r="P665">
        <v>115.92</v>
      </c>
      <c r="Q665">
        <v>1.7565</v>
      </c>
      <c r="R665">
        <v>0.72740000000000005</v>
      </c>
      <c r="S665">
        <v>0.63490000000000002</v>
      </c>
      <c r="T665">
        <v>1.2896000000000001</v>
      </c>
      <c r="U665">
        <v>6.5423</v>
      </c>
      <c r="V665">
        <v>7.6505000000000001</v>
      </c>
      <c r="W665">
        <v>44.452500000000001</v>
      </c>
      <c r="X665">
        <v>3.7044999999999999</v>
      </c>
      <c r="Y665">
        <v>6.2145999999999999</v>
      </c>
      <c r="Z665">
        <v>10.6838</v>
      </c>
      <c r="AA665">
        <v>54.06</v>
      </c>
      <c r="AB665">
        <v>10.305999999999999</v>
      </c>
      <c r="AC665">
        <v>83.025000000000006</v>
      </c>
      <c r="AD665">
        <v>140.15</v>
      </c>
      <c r="AE665">
        <v>555.1</v>
      </c>
      <c r="AF665">
        <v>62.77</v>
      </c>
      <c r="AG665">
        <v>576.5</v>
      </c>
      <c r="AH665">
        <v>221.5</v>
      </c>
      <c r="AI665">
        <v>16.440000000000001</v>
      </c>
      <c r="AJ665">
        <v>357.5</v>
      </c>
      <c r="AK665">
        <f>IF(ISNUMBER(VLOOKUP($A665,'[1]F-F_Research_Data_Factors_weekl'!$G$6:$J$4822,2,0)),VLOOKUP($A665,'[1]F-F_Research_Data_Factors_weekl'!$G$6:$J$4822,2,0),AK666)</f>
        <v>9683.8620133261411</v>
      </c>
      <c r="AL665">
        <f>IF(ISNUMBER(VLOOKUP($A665,'[1]F-F_Research_Data_Factors_weekl'!$G$6:$J$4822,3,0)),VLOOKUP($A665,'[1]F-F_Research_Data_Factors_weekl'!$G$6:$J$4822,3,0),AL666)</f>
        <v>355.23829096410878</v>
      </c>
      <c r="AM665">
        <f>IF(ISNUMBER(VLOOKUP($A665,'[1]F-F_Research_Data_Factors_weekl'!$G$6:$J$4822,4,0)),VLOOKUP($A665,'[1]F-F_Research_Data_Factors_weekl'!$G$6:$J$4822,4,0),AM666)</f>
        <v>4249.1531757904686</v>
      </c>
    </row>
    <row r="666" spans="1:39" x14ac:dyDescent="0.25">
      <c r="A666" s="14">
        <v>38786</v>
      </c>
      <c r="B666">
        <v>11076.34</v>
      </c>
      <c r="C666">
        <v>1281.58</v>
      </c>
      <c r="D666">
        <v>2262.04</v>
      </c>
      <c r="E666">
        <v>11833.61</v>
      </c>
      <c r="F666">
        <v>5804.92</v>
      </c>
      <c r="G666">
        <v>16115.63</v>
      </c>
      <c r="H666">
        <v>1647.27</v>
      </c>
      <c r="I666">
        <v>15445.05</v>
      </c>
      <c r="J666">
        <v>4.7335000000000003</v>
      </c>
      <c r="K666">
        <v>4.7638999999999996</v>
      </c>
      <c r="L666">
        <v>4.7567000000000004</v>
      </c>
      <c r="M666">
        <v>4.7476000000000003</v>
      </c>
      <c r="N666">
        <v>90.85</v>
      </c>
      <c r="O666">
        <v>1.1910000000000001</v>
      </c>
      <c r="P666">
        <v>119.01</v>
      </c>
      <c r="Q666">
        <v>1.726</v>
      </c>
      <c r="R666">
        <v>0.73180000000000001</v>
      </c>
      <c r="S666">
        <v>0.64139999999999997</v>
      </c>
      <c r="T666">
        <v>1.3174000000000001</v>
      </c>
      <c r="U666">
        <v>6.6975999999999996</v>
      </c>
      <c r="V666">
        <v>7.8802000000000003</v>
      </c>
      <c r="W666">
        <v>44.494999999999997</v>
      </c>
      <c r="X666">
        <v>3.7170000000000001</v>
      </c>
      <c r="Y666">
        <v>6.2484999999999999</v>
      </c>
      <c r="Z666">
        <v>10.688700000000001</v>
      </c>
      <c r="AA666">
        <v>55.11</v>
      </c>
      <c r="AB666">
        <v>9.8949999999999996</v>
      </c>
      <c r="AC666">
        <v>83.45</v>
      </c>
      <c r="AD666">
        <v>138.69999999999999</v>
      </c>
      <c r="AE666">
        <v>541.29999999999995</v>
      </c>
      <c r="AF666">
        <v>59.96</v>
      </c>
      <c r="AG666">
        <v>578.25</v>
      </c>
      <c r="AH666">
        <v>226</v>
      </c>
      <c r="AI666">
        <v>16.68</v>
      </c>
      <c r="AJ666">
        <v>374.5</v>
      </c>
      <c r="AK666">
        <f>IF(ISNUMBER(VLOOKUP($A666,'[1]F-F_Research_Data_Factors_weekl'!$G$6:$J$4822,2,0)),VLOOKUP($A666,'[1]F-F_Research_Data_Factors_weekl'!$G$6:$J$4822,2,0),AK667)</f>
        <v>9492.1211657774365</v>
      </c>
      <c r="AL666">
        <f>IF(ISNUMBER(VLOOKUP($A666,'[1]F-F_Research_Data_Factors_weekl'!$G$6:$J$4822,3,0)),VLOOKUP($A666,'[1]F-F_Research_Data_Factors_weekl'!$G$6:$J$4822,3,0),AL667)</f>
        <v>353.92875457219168</v>
      </c>
      <c r="AM666">
        <f>IF(ISNUMBER(VLOOKUP($A666,'[1]F-F_Research_Data_Factors_weekl'!$G$6:$J$4822,4,0)),VLOOKUP($A666,'[1]F-F_Research_Data_Factors_weekl'!$G$6:$J$4822,4,0),AM667)</f>
        <v>4241.0950951097602</v>
      </c>
    </row>
    <row r="667" spans="1:39" x14ac:dyDescent="0.25">
      <c r="A667" s="14">
        <v>38779</v>
      </c>
      <c r="B667">
        <v>11021.59</v>
      </c>
      <c r="C667">
        <v>1287.23</v>
      </c>
      <c r="D667">
        <v>2302.6</v>
      </c>
      <c r="E667">
        <v>11978.68</v>
      </c>
      <c r="F667">
        <v>5721.46</v>
      </c>
      <c r="G667">
        <v>15663.34</v>
      </c>
      <c r="H667">
        <v>1612.96</v>
      </c>
      <c r="I667">
        <v>15802</v>
      </c>
      <c r="J667">
        <v>4.7413999999999996</v>
      </c>
      <c r="K667">
        <v>4.7023999999999999</v>
      </c>
      <c r="L667">
        <v>4.6801000000000004</v>
      </c>
      <c r="M667">
        <v>4.6593999999999998</v>
      </c>
      <c r="N667">
        <v>89.66</v>
      </c>
      <c r="O667">
        <v>1.2044999999999999</v>
      </c>
      <c r="P667">
        <v>116.38</v>
      </c>
      <c r="Q667">
        <v>1.7557</v>
      </c>
      <c r="R667">
        <v>0.74539999999999995</v>
      </c>
      <c r="S667">
        <v>0.66549999999999998</v>
      </c>
      <c r="T667">
        <v>1.2968</v>
      </c>
      <c r="U667">
        <v>6.64</v>
      </c>
      <c r="V667">
        <v>7.8479999999999999</v>
      </c>
      <c r="W667">
        <v>44.338799999999999</v>
      </c>
      <c r="X667">
        <v>3.7054999999999998</v>
      </c>
      <c r="Y667">
        <v>6.1772999999999998</v>
      </c>
      <c r="Z667">
        <v>10.587300000000001</v>
      </c>
      <c r="AA667">
        <v>54.6</v>
      </c>
      <c r="AB667">
        <v>10.161</v>
      </c>
      <c r="AC667">
        <v>86.025000000000006</v>
      </c>
      <c r="AD667">
        <v>132.9</v>
      </c>
      <c r="AE667">
        <v>568</v>
      </c>
      <c r="AF667">
        <v>63.67</v>
      </c>
      <c r="AG667">
        <v>593.25</v>
      </c>
      <c r="AH667">
        <v>228.75</v>
      </c>
      <c r="AI667">
        <v>17.23</v>
      </c>
      <c r="AJ667">
        <v>373.5</v>
      </c>
      <c r="AK667">
        <f>IF(ISNUMBER(VLOOKUP($A667,'[1]F-F_Research_Data_Factors_weekl'!$G$6:$J$4822,2,0)),VLOOKUP($A667,'[1]F-F_Research_Data_Factors_weekl'!$G$6:$J$4822,2,0),AK668)</f>
        <v>9572.5304213164945</v>
      </c>
      <c r="AL667">
        <f>IF(ISNUMBER(VLOOKUP($A667,'[1]F-F_Research_Data_Factors_weekl'!$G$6:$J$4822,3,0)),VLOOKUP($A667,'[1]F-F_Research_Data_Factors_weekl'!$G$6:$J$4822,3,0),AL668)</f>
        <v>357.21513380318095</v>
      </c>
      <c r="AM667">
        <f>IF(ISNUMBER(VLOOKUP($A667,'[1]F-F_Research_Data_Factors_weekl'!$G$6:$J$4822,4,0)),VLOOKUP($A667,'[1]F-F_Research_Data_Factors_weekl'!$G$6:$J$4822,4,0),AM668)</f>
        <v>4228.4098655132211</v>
      </c>
    </row>
    <row r="668" spans="1:39" x14ac:dyDescent="0.25">
      <c r="A668" s="14">
        <v>38772</v>
      </c>
      <c r="B668">
        <v>11061.85</v>
      </c>
      <c r="C668">
        <v>1289.43</v>
      </c>
      <c r="D668">
        <v>2287.04</v>
      </c>
      <c r="E668">
        <v>11810.55</v>
      </c>
      <c r="F668">
        <v>5870.79</v>
      </c>
      <c r="G668">
        <v>16101.91</v>
      </c>
      <c r="H668">
        <v>1647.74</v>
      </c>
      <c r="I668">
        <v>15856.05</v>
      </c>
      <c r="J668">
        <v>4.7161</v>
      </c>
      <c r="K668">
        <v>4.6379999999999999</v>
      </c>
      <c r="L668">
        <v>4.5727000000000002</v>
      </c>
      <c r="M668">
        <v>4.5258000000000003</v>
      </c>
      <c r="N668">
        <v>90.61</v>
      </c>
      <c r="O668">
        <v>1.1876</v>
      </c>
      <c r="P668">
        <v>116.9</v>
      </c>
      <c r="Q668">
        <v>1.7456</v>
      </c>
      <c r="R668">
        <v>0.73950000000000005</v>
      </c>
      <c r="S668">
        <v>0.66279999999999994</v>
      </c>
      <c r="T668">
        <v>1.3171999999999999</v>
      </c>
      <c r="U668">
        <v>6.7777000000000003</v>
      </c>
      <c r="V668">
        <v>7.9329999999999998</v>
      </c>
      <c r="W668">
        <v>44.44</v>
      </c>
      <c r="X668">
        <v>3.7145000000000001</v>
      </c>
      <c r="Y668">
        <v>6.1067999999999998</v>
      </c>
      <c r="Z668">
        <v>10.4818</v>
      </c>
      <c r="AA668">
        <v>56.92</v>
      </c>
      <c r="AB668">
        <v>9.7330000000000005</v>
      </c>
      <c r="AC668">
        <v>90.075000000000003</v>
      </c>
      <c r="AD668">
        <v>132.75</v>
      </c>
      <c r="AE668">
        <v>558.79999999999995</v>
      </c>
      <c r="AF668">
        <v>62.91</v>
      </c>
      <c r="AG668">
        <v>577.25</v>
      </c>
      <c r="AH668">
        <v>227.75</v>
      </c>
      <c r="AI668">
        <v>17.62</v>
      </c>
      <c r="AJ668">
        <v>368.25</v>
      </c>
      <c r="AK668">
        <f>IF(ISNUMBER(VLOOKUP($A668,'[1]F-F_Research_Data_Factors_weekl'!$G$6:$J$4822,2,0)),VLOOKUP($A668,'[1]F-F_Research_Data_Factors_weekl'!$G$6:$J$4822,2,0),AK669)</f>
        <v>9584.9909094988434</v>
      </c>
      <c r="AL668">
        <f>IF(ISNUMBER(VLOOKUP($A668,'[1]F-F_Research_Data_Factors_weekl'!$G$6:$J$4822,3,0)),VLOOKUP($A668,'[1]F-F_Research_Data_Factors_weekl'!$G$6:$J$4822,3,0),AL669)</f>
        <v>355.29653252753224</v>
      </c>
      <c r="AM668">
        <f>IF(ISNUMBER(VLOOKUP($A668,'[1]F-F_Research_Data_Factors_weekl'!$G$6:$J$4822,4,0)),VLOOKUP($A668,'[1]F-F_Research_Data_Factors_weekl'!$G$6:$J$4822,4,0),AM669)</f>
        <v>4239.007383973154</v>
      </c>
    </row>
    <row r="669" spans="1:39" x14ac:dyDescent="0.25">
      <c r="A669" s="14">
        <v>38765</v>
      </c>
      <c r="B669">
        <v>11115.32</v>
      </c>
      <c r="C669">
        <v>1287.24</v>
      </c>
      <c r="D669">
        <v>2282.36</v>
      </c>
      <c r="E669">
        <v>11758.04</v>
      </c>
      <c r="F669">
        <v>5795.48</v>
      </c>
      <c r="G669">
        <v>15713.45</v>
      </c>
      <c r="H669">
        <v>1605.33</v>
      </c>
      <c r="I669">
        <v>15475.69</v>
      </c>
      <c r="J669">
        <v>4.6714000000000002</v>
      </c>
      <c r="K669">
        <v>4.5475000000000003</v>
      </c>
      <c r="L669">
        <v>4.5372000000000003</v>
      </c>
      <c r="M669">
        <v>4.5057</v>
      </c>
      <c r="N669">
        <v>90.64</v>
      </c>
      <c r="O669">
        <v>1.194</v>
      </c>
      <c r="P669">
        <v>118.06</v>
      </c>
      <c r="Q669">
        <v>1.7421</v>
      </c>
      <c r="R669">
        <v>0.73950000000000005</v>
      </c>
      <c r="S669">
        <v>0.66849999999999998</v>
      </c>
      <c r="T669">
        <v>1.3099000000000001</v>
      </c>
      <c r="U669">
        <v>6.7575000000000003</v>
      </c>
      <c r="V669">
        <v>7.8513000000000002</v>
      </c>
      <c r="W669">
        <v>44.467500000000001</v>
      </c>
      <c r="X669">
        <v>3.7202999999999999</v>
      </c>
      <c r="Y669">
        <v>6.0225</v>
      </c>
      <c r="Z669">
        <v>10.4353</v>
      </c>
      <c r="AA669">
        <v>57.43</v>
      </c>
      <c r="AB669">
        <v>9.42</v>
      </c>
      <c r="AC669">
        <v>89.95</v>
      </c>
      <c r="AD669">
        <v>129.9</v>
      </c>
      <c r="AE669">
        <v>551.79999999999995</v>
      </c>
      <c r="AF669">
        <v>59.88</v>
      </c>
      <c r="AG669">
        <v>601.25</v>
      </c>
      <c r="AH669">
        <v>226.5</v>
      </c>
      <c r="AI669">
        <v>17.329999999999998</v>
      </c>
      <c r="AJ669">
        <v>368</v>
      </c>
      <c r="AK669">
        <f>IF(ISNUMBER(VLOOKUP($A669,'[1]F-F_Research_Data_Factors_weekl'!$G$6:$J$4822,2,0)),VLOOKUP($A669,'[1]F-F_Research_Data_Factors_weekl'!$G$6:$J$4822,2,0),AK670)</f>
        <v>9562.9960186559347</v>
      </c>
      <c r="AL669">
        <f>IF(ISNUMBER(VLOOKUP($A669,'[1]F-F_Research_Data_Factors_weekl'!$G$6:$J$4822,3,0)),VLOOKUP($A669,'[1]F-F_Research_Data_Factors_weekl'!$G$6:$J$4822,3,0),AL670)</f>
        <v>353.81052830863598</v>
      </c>
      <c r="AM669">
        <f>IF(ISNUMBER(VLOOKUP($A669,'[1]F-F_Research_Data_Factors_weekl'!$G$6:$J$4822,4,0)),VLOOKUP($A669,'[1]F-F_Research_Data_Factors_weekl'!$G$6:$J$4822,4,0),AM670)</f>
        <v>4236.8889395034021</v>
      </c>
    </row>
    <row r="670" spans="1:39" x14ac:dyDescent="0.25">
      <c r="A670" s="14">
        <v>38758</v>
      </c>
      <c r="B670">
        <v>10919.05</v>
      </c>
      <c r="C670">
        <v>1266.99</v>
      </c>
      <c r="D670">
        <v>2261.88</v>
      </c>
      <c r="E670">
        <v>11651.69</v>
      </c>
      <c r="F670">
        <v>5701.47</v>
      </c>
      <c r="G670">
        <v>16257.83</v>
      </c>
      <c r="H670">
        <v>1660.22</v>
      </c>
      <c r="I670">
        <v>15425.95</v>
      </c>
      <c r="J670">
        <v>4.6772</v>
      </c>
      <c r="K670">
        <v>4.5861000000000001</v>
      </c>
      <c r="L670">
        <v>4.5845000000000002</v>
      </c>
      <c r="M670">
        <v>4.5518000000000001</v>
      </c>
      <c r="N670">
        <v>90.55</v>
      </c>
      <c r="O670">
        <v>1.1903999999999999</v>
      </c>
      <c r="P670">
        <v>117.86</v>
      </c>
      <c r="Q670">
        <v>1.7443</v>
      </c>
      <c r="R670">
        <v>0.73770000000000002</v>
      </c>
      <c r="S670">
        <v>0.67859999999999998</v>
      </c>
      <c r="T670">
        <v>1.3067</v>
      </c>
      <c r="U670">
        <v>6.7938999999999998</v>
      </c>
      <c r="V670">
        <v>7.8140000000000001</v>
      </c>
      <c r="W670">
        <v>44.2</v>
      </c>
      <c r="X670">
        <v>3.7240000000000002</v>
      </c>
      <c r="Y670">
        <v>6.1375000000000002</v>
      </c>
      <c r="Z670">
        <v>10.5055</v>
      </c>
      <c r="AA670">
        <v>55.97</v>
      </c>
      <c r="AB670">
        <v>9.3800000000000008</v>
      </c>
      <c r="AC670">
        <v>92.9</v>
      </c>
      <c r="AD670">
        <v>133.44999999999999</v>
      </c>
      <c r="AE670">
        <v>550.20000000000005</v>
      </c>
      <c r="AF670">
        <v>61.84</v>
      </c>
      <c r="AG670">
        <v>582.25</v>
      </c>
      <c r="AH670">
        <v>221.25</v>
      </c>
      <c r="AI670">
        <v>17.66</v>
      </c>
      <c r="AJ670">
        <v>355.25</v>
      </c>
      <c r="AK670">
        <f>IF(ISNUMBER(VLOOKUP($A670,'[1]F-F_Research_Data_Factors_weekl'!$G$6:$J$4822,2,0)),VLOOKUP($A670,'[1]F-F_Research_Data_Factors_weekl'!$G$6:$J$4822,2,0),AK671)</f>
        <v>9417.9594432301892</v>
      </c>
      <c r="AL670">
        <f>IF(ISNUMBER(VLOOKUP($A670,'[1]F-F_Research_Data_Factors_weekl'!$G$6:$J$4822,3,0)),VLOOKUP($A670,'[1]F-F_Research_Data_Factors_weekl'!$G$6:$J$4822,3,0),AL671)</f>
        <v>353.2453357714017</v>
      </c>
      <c r="AM670">
        <f>IF(ISNUMBER(VLOOKUP($A670,'[1]F-F_Research_Data_Factors_weekl'!$G$6:$J$4822,4,0)),VLOOKUP($A670,'[1]F-F_Research_Data_Factors_weekl'!$G$6:$J$4822,4,0),AM671)</f>
        <v>4230.5431248161776</v>
      </c>
    </row>
    <row r="671" spans="1:39" x14ac:dyDescent="0.25">
      <c r="A671" s="14">
        <v>38751</v>
      </c>
      <c r="B671">
        <v>10793.62</v>
      </c>
      <c r="C671">
        <v>1264.03</v>
      </c>
      <c r="D671">
        <v>2262.58</v>
      </c>
      <c r="E671">
        <v>11937.62</v>
      </c>
      <c r="F671">
        <v>5657.12</v>
      </c>
      <c r="G671">
        <v>16659.64</v>
      </c>
      <c r="H671">
        <v>1707.96</v>
      </c>
      <c r="I671">
        <v>15429.73</v>
      </c>
      <c r="J671">
        <v>4.5662000000000003</v>
      </c>
      <c r="K671">
        <v>4.4809000000000001</v>
      </c>
      <c r="L671">
        <v>4.5232000000000001</v>
      </c>
      <c r="M671">
        <v>4.6242000000000001</v>
      </c>
      <c r="N671">
        <v>89.89</v>
      </c>
      <c r="O671">
        <v>1.2023999999999999</v>
      </c>
      <c r="P671">
        <v>118.95</v>
      </c>
      <c r="Q671">
        <v>1.7629999999999999</v>
      </c>
      <c r="R671">
        <v>0.74890000000000001</v>
      </c>
      <c r="S671">
        <v>0.68789999999999996</v>
      </c>
      <c r="T671">
        <v>1.2948</v>
      </c>
      <c r="U671">
        <v>6.6824000000000003</v>
      </c>
      <c r="V671">
        <v>7.7157</v>
      </c>
      <c r="W671">
        <v>44.197499999999998</v>
      </c>
      <c r="X671">
        <v>3.7465000000000002</v>
      </c>
      <c r="Y671">
        <v>6.0940000000000003</v>
      </c>
      <c r="Z671">
        <v>10.488300000000001</v>
      </c>
      <c r="AA671">
        <v>56.95</v>
      </c>
      <c r="AB671">
        <v>9.76</v>
      </c>
      <c r="AC671">
        <v>92.275000000000006</v>
      </c>
      <c r="AD671">
        <v>126.3</v>
      </c>
      <c r="AE671">
        <v>567.4</v>
      </c>
      <c r="AF671">
        <v>65.37</v>
      </c>
      <c r="AG671">
        <v>594.75</v>
      </c>
      <c r="AH671">
        <v>225.25</v>
      </c>
      <c r="AI671">
        <v>19.3</v>
      </c>
      <c r="AJ671">
        <v>356.5</v>
      </c>
      <c r="AK671">
        <f>IF(ISNUMBER(VLOOKUP($A671,'[1]F-F_Research_Data_Factors_weekl'!$G$6:$J$4822,2,0)),VLOOKUP($A671,'[1]F-F_Research_Data_Factors_weekl'!$G$6:$J$4822,2,0),AK672)</f>
        <v>9427.3868300602498</v>
      </c>
      <c r="AL671">
        <f>IF(ISNUMBER(VLOOKUP($A671,'[1]F-F_Research_Data_Factors_weekl'!$G$6:$J$4822,3,0)),VLOOKUP($A671,'[1]F-F_Research_Data_Factors_weekl'!$G$6:$J$4822,3,0),AL672)</f>
        <v>356.77743235168339</v>
      </c>
      <c r="AM671">
        <f>IF(ISNUMBER(VLOOKUP($A671,'[1]F-F_Research_Data_Factors_weekl'!$G$6:$J$4822,4,0)),VLOOKUP($A671,'[1]F-F_Research_Data_Factors_weekl'!$G$6:$J$4822,4,0),AM672)</f>
        <v>4236.4741886803295</v>
      </c>
    </row>
    <row r="672" spans="1:39" x14ac:dyDescent="0.25">
      <c r="A672" s="14">
        <v>38744</v>
      </c>
      <c r="B672">
        <v>10907.21</v>
      </c>
      <c r="C672">
        <v>1283.72</v>
      </c>
      <c r="D672">
        <v>2304.23</v>
      </c>
      <c r="E672">
        <v>11856.81</v>
      </c>
      <c r="F672">
        <v>5647.42</v>
      </c>
      <c r="G672">
        <v>16460.68</v>
      </c>
      <c r="H672">
        <v>1690.32</v>
      </c>
      <c r="I672">
        <v>15753.14</v>
      </c>
      <c r="J672">
        <v>4.4905999999999997</v>
      </c>
      <c r="K672">
        <v>4.4410999999999996</v>
      </c>
      <c r="L672">
        <v>4.5091999999999999</v>
      </c>
      <c r="M672">
        <v>4.6917999999999997</v>
      </c>
      <c r="N672">
        <v>89.32</v>
      </c>
      <c r="O672">
        <v>1.2094</v>
      </c>
      <c r="P672">
        <v>117.33</v>
      </c>
      <c r="Q672">
        <v>1.7673999999999999</v>
      </c>
      <c r="R672">
        <v>0.74939999999999996</v>
      </c>
      <c r="S672">
        <v>0.68130000000000002</v>
      </c>
      <c r="T672">
        <v>1.2845</v>
      </c>
      <c r="U672">
        <v>6.6805000000000003</v>
      </c>
      <c r="V672">
        <v>7.6375000000000002</v>
      </c>
      <c r="W672">
        <v>44.145000000000003</v>
      </c>
      <c r="X672">
        <v>3.7504999999999997</v>
      </c>
      <c r="Y672">
        <v>6.1448</v>
      </c>
      <c r="Z672">
        <v>10.443899999999999</v>
      </c>
      <c r="AA672">
        <v>55.53</v>
      </c>
      <c r="AB672">
        <v>9.6050000000000004</v>
      </c>
      <c r="AC672">
        <v>93.9</v>
      </c>
      <c r="AD672">
        <v>121.95</v>
      </c>
      <c r="AE672">
        <v>558.79999999999995</v>
      </c>
      <c r="AF672">
        <v>67.760000000000005</v>
      </c>
      <c r="AG672">
        <v>589.25</v>
      </c>
      <c r="AH672">
        <v>218.75</v>
      </c>
      <c r="AI672">
        <v>18.61</v>
      </c>
      <c r="AJ672">
        <v>343.5</v>
      </c>
      <c r="AK672">
        <f>IF(ISNUMBER(VLOOKUP($A672,'[1]F-F_Research_Data_Factors_weekl'!$G$6:$J$4822,2,0)),VLOOKUP($A672,'[1]F-F_Research_Data_Factors_weekl'!$G$6:$J$4822,2,0),AK673)</f>
        <v>9556.3982058390775</v>
      </c>
      <c r="AL672">
        <f>IF(ISNUMBER(VLOOKUP($A672,'[1]F-F_Research_Data_Factors_weekl'!$G$6:$J$4822,3,0)),VLOOKUP($A672,'[1]F-F_Research_Data_Factors_weekl'!$G$6:$J$4822,3,0),AL673)</f>
        <v>354.93178705897668</v>
      </c>
      <c r="AM672">
        <f>IF(ISNUMBER(VLOOKUP($A672,'[1]F-F_Research_Data_Factors_weekl'!$G$6:$J$4822,4,0)),VLOOKUP($A672,'[1]F-F_Research_Data_Factors_weekl'!$G$6:$J$4822,4,0),AM673)</f>
        <v>4229.2844051915035</v>
      </c>
    </row>
    <row r="673" spans="1:39" x14ac:dyDescent="0.25">
      <c r="A673" s="14">
        <v>38737</v>
      </c>
      <c r="B673">
        <v>10667.39</v>
      </c>
      <c r="C673">
        <v>1261.48</v>
      </c>
      <c r="D673">
        <v>2247.6999999999998</v>
      </c>
      <c r="E673">
        <v>11605.67</v>
      </c>
      <c r="F673">
        <v>5349.02</v>
      </c>
      <c r="G673">
        <v>15696.69</v>
      </c>
      <c r="H673">
        <v>1624.39</v>
      </c>
      <c r="I673">
        <v>15662.08</v>
      </c>
      <c r="J673">
        <v>4.3480999999999996</v>
      </c>
      <c r="K673">
        <v>4.2850000000000001</v>
      </c>
      <c r="L673">
        <v>4.3493000000000004</v>
      </c>
      <c r="M673">
        <v>4.5213999999999999</v>
      </c>
      <c r="N673">
        <v>88.97</v>
      </c>
      <c r="O673">
        <v>1.2135</v>
      </c>
      <c r="P673">
        <v>115.29</v>
      </c>
      <c r="Q673">
        <v>1.7707999999999999</v>
      </c>
      <c r="R673">
        <v>0.748</v>
      </c>
      <c r="S673">
        <v>0.67930000000000001</v>
      </c>
      <c r="T673">
        <v>1.2764</v>
      </c>
      <c r="U673">
        <v>6.6544999999999996</v>
      </c>
      <c r="V673">
        <v>7.6580000000000004</v>
      </c>
      <c r="W673">
        <v>44.25</v>
      </c>
      <c r="X673">
        <v>3.7450000000000001</v>
      </c>
      <c r="Y673">
        <v>6.0034999999999998</v>
      </c>
      <c r="Z673">
        <v>10.545199999999999</v>
      </c>
      <c r="AA673">
        <v>56.57</v>
      </c>
      <c r="AB673">
        <v>8.93</v>
      </c>
      <c r="AC673">
        <v>95.775000000000006</v>
      </c>
      <c r="AD673">
        <v>116.55</v>
      </c>
      <c r="AE673">
        <v>554</v>
      </c>
      <c r="AF673">
        <v>68.349999999999994</v>
      </c>
      <c r="AG673">
        <v>568</v>
      </c>
      <c r="AH673">
        <v>205</v>
      </c>
      <c r="AI673">
        <v>17.149999999999999</v>
      </c>
      <c r="AJ673">
        <v>326.5</v>
      </c>
      <c r="AK673">
        <f>IF(ISNUMBER(VLOOKUP($A673,'[1]F-F_Research_Data_Factors_weekl'!$G$6:$J$4822,2,0)),VLOOKUP($A673,'[1]F-F_Research_Data_Factors_weekl'!$G$6:$J$4822,2,0),AK674)</f>
        <v>9380.9739921852142</v>
      </c>
      <c r="AL673">
        <f>IF(ISNUMBER(VLOOKUP($A673,'[1]F-F_Research_Data_Factors_weekl'!$G$6:$J$4822,3,0)),VLOOKUP($A673,'[1]F-F_Research_Data_Factors_weekl'!$G$6:$J$4822,3,0),AL674)</f>
        <v>348.51903678218451</v>
      </c>
      <c r="AM673">
        <f>IF(ISNUMBER(VLOOKUP($A673,'[1]F-F_Research_Data_Factors_weekl'!$G$6:$J$4822,4,0)),VLOOKUP($A673,'[1]F-F_Research_Data_Factors_weekl'!$G$6:$J$4822,4,0),AM674)</f>
        <v>4214.5335378091713</v>
      </c>
    </row>
    <row r="674" spans="1:39" x14ac:dyDescent="0.25">
      <c r="A674" s="14">
        <v>38730</v>
      </c>
      <c r="B674">
        <v>10959.87</v>
      </c>
      <c r="C674">
        <v>1287.6099999999999</v>
      </c>
      <c r="D674">
        <v>2317.04</v>
      </c>
      <c r="E674">
        <v>11604.82</v>
      </c>
      <c r="F674">
        <v>5483.09</v>
      </c>
      <c r="G674">
        <v>16454.95</v>
      </c>
      <c r="H674">
        <v>1681.69</v>
      </c>
      <c r="I674">
        <v>15787.97</v>
      </c>
      <c r="J674">
        <v>4.3319999999999999</v>
      </c>
      <c r="K674">
        <v>4.2850000000000001</v>
      </c>
      <c r="L674">
        <v>4.3533999999999997</v>
      </c>
      <c r="M674">
        <v>4.5283999999999995</v>
      </c>
      <c r="N674">
        <v>88.89</v>
      </c>
      <c r="O674">
        <v>1.2141999999999999</v>
      </c>
      <c r="P674">
        <v>114.18</v>
      </c>
      <c r="Q674">
        <v>1.7770000000000001</v>
      </c>
      <c r="R674">
        <v>0.75519999999999998</v>
      </c>
      <c r="S674">
        <v>0.69869999999999999</v>
      </c>
      <c r="T674">
        <v>1.2766999999999999</v>
      </c>
      <c r="U674">
        <v>6.6357999999999997</v>
      </c>
      <c r="V674">
        <v>7.6867999999999999</v>
      </c>
      <c r="W674">
        <v>44.24</v>
      </c>
      <c r="X674">
        <v>3.74</v>
      </c>
      <c r="Y674">
        <v>6.0380000000000003</v>
      </c>
      <c r="Z674">
        <v>10.5618</v>
      </c>
      <c r="AA674">
        <v>55.93</v>
      </c>
      <c r="AB674">
        <v>9.1649999999999991</v>
      </c>
      <c r="AC674">
        <v>95.575000000000003</v>
      </c>
      <c r="AD674">
        <v>124.25</v>
      </c>
      <c r="AE674">
        <v>557</v>
      </c>
      <c r="AF674">
        <v>63.92</v>
      </c>
      <c r="AG674">
        <v>565</v>
      </c>
      <c r="AH674">
        <v>213.5</v>
      </c>
      <c r="AI674">
        <v>15.27</v>
      </c>
      <c r="AJ674">
        <v>334.75</v>
      </c>
      <c r="AK674">
        <f>IF(ISNUMBER(VLOOKUP($A674,'[1]F-F_Research_Data_Factors_weekl'!$G$6:$J$4822,2,0)),VLOOKUP($A674,'[1]F-F_Research_Data_Factors_weekl'!$G$6:$J$4822,2,0),AK675)</f>
        <v>9566.5653601725608</v>
      </c>
      <c r="AL674">
        <f>IF(ISNUMBER(VLOOKUP($A674,'[1]F-F_Research_Data_Factors_weekl'!$G$6:$J$4822,3,0)),VLOOKUP($A674,'[1]F-F_Research_Data_Factors_weekl'!$G$6:$J$4822,3,0),AL675)</f>
        <v>343.9445739486672</v>
      </c>
      <c r="AM674">
        <f>IF(ISNUMBER(VLOOKUP($A674,'[1]F-F_Research_Data_Factors_weekl'!$G$6:$J$4822,4,0)),VLOOKUP($A674,'[1]F-F_Research_Data_Factors_weekl'!$G$6:$J$4822,4,0),AM675)</f>
        <v>4176.113295490657</v>
      </c>
    </row>
    <row r="675" spans="1:39" x14ac:dyDescent="0.25">
      <c r="A675" s="14">
        <v>38723</v>
      </c>
      <c r="B675">
        <v>10959.31</v>
      </c>
      <c r="C675">
        <v>1285.45</v>
      </c>
      <c r="D675">
        <v>2305.62</v>
      </c>
      <c r="E675">
        <v>11620.46</v>
      </c>
      <c r="F675">
        <v>5536.32</v>
      </c>
      <c r="G675">
        <v>16428.21</v>
      </c>
      <c r="H675">
        <v>1684.9</v>
      </c>
      <c r="I675">
        <v>15344.44</v>
      </c>
      <c r="J675">
        <v>4.3494000000000002</v>
      </c>
      <c r="K675">
        <v>4.3140000000000001</v>
      </c>
      <c r="L675">
        <v>4.3733000000000004</v>
      </c>
      <c r="M675">
        <v>4.5606999999999998</v>
      </c>
      <c r="N675">
        <v>88.91</v>
      </c>
      <c r="O675">
        <v>1.2151000000000001</v>
      </c>
      <c r="P675">
        <v>114.44</v>
      </c>
      <c r="Q675">
        <v>1.7706</v>
      </c>
      <c r="R675">
        <v>0.75409999999999999</v>
      </c>
      <c r="S675">
        <v>0.6915</v>
      </c>
      <c r="T675">
        <v>1.2702</v>
      </c>
      <c r="U675">
        <v>6.5140000000000002</v>
      </c>
      <c r="V675">
        <v>7.6680999999999999</v>
      </c>
      <c r="W675">
        <v>44.585000000000001</v>
      </c>
      <c r="X675">
        <v>3.7524999999999999</v>
      </c>
      <c r="Y675">
        <v>6.0715000000000003</v>
      </c>
      <c r="Z675">
        <v>10.5624</v>
      </c>
      <c r="AA675">
        <v>55.05</v>
      </c>
      <c r="AB675">
        <v>9.173</v>
      </c>
      <c r="AC675">
        <v>96.05</v>
      </c>
      <c r="AD675">
        <v>128.44999999999999</v>
      </c>
      <c r="AE675">
        <v>541.20000000000005</v>
      </c>
      <c r="AF675">
        <v>64.209999999999994</v>
      </c>
      <c r="AG675">
        <v>600.5</v>
      </c>
      <c r="AH675">
        <v>214.25</v>
      </c>
      <c r="AI675">
        <v>14.88</v>
      </c>
      <c r="AJ675">
        <v>330.75</v>
      </c>
      <c r="AK675">
        <f>IF(ISNUMBER(VLOOKUP($A675,'[1]F-F_Research_Data_Factors_weekl'!$G$6:$J$4822,2,0)),VLOOKUP($A675,'[1]F-F_Research_Data_Factors_weekl'!$G$6:$J$4822,2,0),AK676)</f>
        <v>9538.902542798447</v>
      </c>
      <c r="AL675">
        <f>IF(ISNUMBER(VLOOKUP($A675,'[1]F-F_Research_Data_Factors_weekl'!$G$6:$J$4822,3,0)),VLOOKUP($A675,'[1]F-F_Research_Data_Factors_weekl'!$G$6:$J$4822,3,0),AL676)</f>
        <v>340.3033283354776</v>
      </c>
      <c r="AM675">
        <f>IF(ISNUMBER(VLOOKUP($A675,'[1]F-F_Research_Data_Factors_weekl'!$G$6:$J$4822,4,0)),VLOOKUP($A675,'[1]F-F_Research_Data_Factors_weekl'!$G$6:$J$4822,4,0),AM676)</f>
        <v>4181.9680507617231</v>
      </c>
    </row>
    <row r="676" spans="1:39" x14ac:dyDescent="0.25">
      <c r="A676" s="14">
        <v>38716</v>
      </c>
      <c r="B676">
        <v>10717.5</v>
      </c>
      <c r="C676">
        <v>1248.29</v>
      </c>
      <c r="D676">
        <v>2205.3200000000002</v>
      </c>
      <c r="E676">
        <v>11272.26</v>
      </c>
      <c r="F676">
        <v>5408.26</v>
      </c>
      <c r="G676">
        <v>16111.43</v>
      </c>
      <c r="H676">
        <v>1649.76</v>
      </c>
      <c r="I676">
        <v>14876.43</v>
      </c>
      <c r="J676">
        <v>4.3996000000000004</v>
      </c>
      <c r="K676">
        <v>4.3497000000000003</v>
      </c>
      <c r="L676">
        <v>4.3910999999999998</v>
      </c>
      <c r="M676">
        <v>4.5347999999999997</v>
      </c>
      <c r="N676">
        <v>91.17</v>
      </c>
      <c r="O676">
        <v>1.1849000000000001</v>
      </c>
      <c r="P676">
        <v>117.75</v>
      </c>
      <c r="Q676">
        <v>1.7229999999999999</v>
      </c>
      <c r="R676">
        <v>0.73280000000000001</v>
      </c>
      <c r="S676">
        <v>0.68369999999999997</v>
      </c>
      <c r="T676">
        <v>1.3134000000000001</v>
      </c>
      <c r="U676">
        <v>6.7442000000000002</v>
      </c>
      <c r="V676">
        <v>7.9386000000000001</v>
      </c>
      <c r="W676">
        <v>45.05</v>
      </c>
      <c r="X676">
        <v>3.7795000000000001</v>
      </c>
      <c r="Y676">
        <v>6.3288000000000002</v>
      </c>
      <c r="Z676">
        <v>10.635</v>
      </c>
      <c r="AA676">
        <v>54.19</v>
      </c>
      <c r="AB676">
        <v>8.89</v>
      </c>
      <c r="AC676">
        <v>92.45</v>
      </c>
      <c r="AD676">
        <v>125.2</v>
      </c>
      <c r="AE676">
        <v>518.9</v>
      </c>
      <c r="AF676">
        <v>61.04</v>
      </c>
      <c r="AG676">
        <v>602</v>
      </c>
      <c r="AH676">
        <v>215.75</v>
      </c>
      <c r="AI676">
        <v>14.68</v>
      </c>
      <c r="AJ676">
        <v>339.25</v>
      </c>
      <c r="AK676">
        <f>IF(ISNUMBER(VLOOKUP($A676,'[1]F-F_Research_Data_Factors_weekl'!$G$6:$J$4822,2,0)),VLOOKUP($A676,'[1]F-F_Research_Data_Factors_weekl'!$G$6:$J$4822,2,0),AK677)</f>
        <v>9268.2690855017954</v>
      </c>
      <c r="AL676">
        <f>IF(ISNUMBER(VLOOKUP($A676,'[1]F-F_Research_Data_Factors_weekl'!$G$6:$J$4822,3,0)),VLOOKUP($A676,'[1]F-F_Research_Data_Factors_weekl'!$G$6:$J$4822,3,0),AL677)</f>
        <v>338.47556030980462</v>
      </c>
      <c r="AM676">
        <f>IF(ISNUMBER(VLOOKUP($A676,'[1]F-F_Research_Data_Factors_weekl'!$G$6:$J$4822,4,0)),VLOOKUP($A676,'[1]F-F_Research_Data_Factors_weekl'!$G$6:$J$4822,4,0),AM677)</f>
        <v>4191.6087508887667</v>
      </c>
    </row>
    <row r="677" spans="1:39" x14ac:dyDescent="0.25">
      <c r="A677" s="14">
        <v>38709</v>
      </c>
      <c r="B677">
        <v>10883.27</v>
      </c>
      <c r="C677">
        <v>1268.6600000000001</v>
      </c>
      <c r="D677">
        <v>2249.42</v>
      </c>
      <c r="E677">
        <v>11245.37</v>
      </c>
      <c r="F677">
        <v>5419.05</v>
      </c>
      <c r="G677">
        <v>15941.37</v>
      </c>
      <c r="H677">
        <v>1637.89</v>
      </c>
      <c r="I677">
        <v>15183.58</v>
      </c>
      <c r="J677">
        <v>4.351</v>
      </c>
      <c r="K677">
        <v>4.3109999999999999</v>
      </c>
      <c r="L677">
        <v>4.3719999999999999</v>
      </c>
      <c r="M677">
        <v>4.5446999999999997</v>
      </c>
      <c r="N677">
        <v>90.78</v>
      </c>
      <c r="O677">
        <v>1.1869000000000001</v>
      </c>
      <c r="P677">
        <v>116.26</v>
      </c>
      <c r="Q677">
        <v>1.7334000000000001</v>
      </c>
      <c r="R677">
        <v>0.72899999999999998</v>
      </c>
      <c r="S677">
        <v>0.67400000000000004</v>
      </c>
      <c r="T677">
        <v>1.3120000000000001</v>
      </c>
      <c r="U677">
        <v>6.7599</v>
      </c>
      <c r="V677">
        <v>7.9696999999999996</v>
      </c>
      <c r="W677">
        <v>45.167499999999997</v>
      </c>
      <c r="X677">
        <v>3.7795000000000001</v>
      </c>
      <c r="Y677">
        <v>6.3449999999999998</v>
      </c>
      <c r="Z677">
        <v>10.688000000000001</v>
      </c>
      <c r="AA677">
        <v>53.54</v>
      </c>
      <c r="AB677">
        <v>8.5689999999999991</v>
      </c>
      <c r="AC677">
        <v>94.8</v>
      </c>
      <c r="AD677">
        <v>124.15</v>
      </c>
      <c r="AE677">
        <v>503</v>
      </c>
      <c r="AF677">
        <v>58.43</v>
      </c>
      <c r="AG677">
        <v>613</v>
      </c>
      <c r="AH677">
        <v>214</v>
      </c>
      <c r="AI677">
        <v>14.63</v>
      </c>
      <c r="AJ677">
        <v>334.5</v>
      </c>
      <c r="AK677">
        <f>IF(ISNUMBER(VLOOKUP($A677,'[1]F-F_Research_Data_Factors_weekl'!$G$6:$J$4822,2,0)),VLOOKUP($A677,'[1]F-F_Research_Data_Factors_weekl'!$G$6:$J$4822,2,0),AK678)</f>
        <v>9418.0155324680381</v>
      </c>
      <c r="AL677">
        <f>IF(ISNUMBER(VLOOKUP($A677,'[1]F-F_Research_Data_Factors_weekl'!$G$6:$J$4822,3,0)),VLOOKUP($A677,'[1]F-F_Research_Data_Factors_weekl'!$G$6:$J$4822,3,0),AL678)</f>
        <v>339.42595297814341</v>
      </c>
      <c r="AM677">
        <f>IF(ISNUMBER(VLOOKUP($A677,'[1]F-F_Research_Data_Factors_weekl'!$G$6:$J$4822,4,0)),VLOOKUP($A677,'[1]F-F_Research_Data_Factors_weekl'!$G$6:$J$4822,4,0),AM678)</f>
        <v>4159.9928055664614</v>
      </c>
    </row>
    <row r="678" spans="1:39" x14ac:dyDescent="0.25">
      <c r="A678" s="14">
        <v>38702</v>
      </c>
      <c r="B678">
        <v>10875.59</v>
      </c>
      <c r="C678">
        <v>1267.32</v>
      </c>
      <c r="D678">
        <v>2252.48</v>
      </c>
      <c r="E678">
        <v>11136.58</v>
      </c>
      <c r="F678">
        <v>5353.66</v>
      </c>
      <c r="G678">
        <v>15173.07</v>
      </c>
      <c r="H678">
        <v>1580.78</v>
      </c>
      <c r="I678">
        <v>15029.81</v>
      </c>
      <c r="J678">
        <v>4.3502999999999998</v>
      </c>
      <c r="K678">
        <v>4.3467000000000002</v>
      </c>
      <c r="L678">
        <v>4.4326999999999996</v>
      </c>
      <c r="M678">
        <v>4.6425999999999998</v>
      </c>
      <c r="N678">
        <v>89.71</v>
      </c>
      <c r="O678">
        <v>1.2013</v>
      </c>
      <c r="P678">
        <v>115.68</v>
      </c>
      <c r="Q678">
        <v>1.7728000000000002</v>
      </c>
      <c r="R678">
        <v>0.74370000000000003</v>
      </c>
      <c r="S678">
        <v>0.69069999999999998</v>
      </c>
      <c r="T678">
        <v>1.2899</v>
      </c>
      <c r="U678">
        <v>6.6463000000000001</v>
      </c>
      <c r="V678">
        <v>7.8859000000000004</v>
      </c>
      <c r="W678">
        <v>45.32</v>
      </c>
      <c r="X678">
        <v>3.77</v>
      </c>
      <c r="Y678">
        <v>6.4234999999999998</v>
      </c>
      <c r="Z678">
        <v>10.743500000000001</v>
      </c>
      <c r="AA678">
        <v>53.39</v>
      </c>
      <c r="AB678">
        <v>8.5210000000000008</v>
      </c>
      <c r="AC678">
        <v>95.525000000000006</v>
      </c>
      <c r="AD678">
        <v>127.55</v>
      </c>
      <c r="AE678">
        <v>503.4</v>
      </c>
      <c r="AF678">
        <v>58.06</v>
      </c>
      <c r="AG678">
        <v>592.25</v>
      </c>
      <c r="AH678">
        <v>207.5</v>
      </c>
      <c r="AI678">
        <v>14.2</v>
      </c>
      <c r="AJ678">
        <v>319.75</v>
      </c>
      <c r="AK678">
        <f>IF(ISNUMBER(VLOOKUP($A678,'[1]F-F_Research_Data_Factors_weekl'!$G$6:$J$4822,2,0)),VLOOKUP($A678,'[1]F-F_Research_Data_Factors_weekl'!$G$6:$J$4822,2,0),AK679)</f>
        <v>9408.6069255424973</v>
      </c>
      <c r="AL678">
        <f>IF(ISNUMBER(VLOOKUP($A678,'[1]F-F_Research_Data_Factors_weekl'!$G$6:$J$4822,3,0)),VLOOKUP($A678,'[1]F-F_Research_Data_Factors_weekl'!$G$6:$J$4822,3,0),AL679)</f>
        <v>338.64706472926611</v>
      </c>
      <c r="AM678">
        <f>IF(ISNUMBER(VLOOKUP($A678,'[1]F-F_Research_Data_Factors_weekl'!$G$6:$J$4822,4,0)),VLOOKUP($A678,'[1]F-F_Research_Data_Factors_weekl'!$G$6:$J$4822,4,0),AM679)</f>
        <v>4163.7401717210105</v>
      </c>
    </row>
    <row r="679" spans="1:39" x14ac:dyDescent="0.25">
      <c r="A679" s="14">
        <v>38695</v>
      </c>
      <c r="B679">
        <v>10778.58</v>
      </c>
      <c r="C679">
        <v>1259.3699999999999</v>
      </c>
      <c r="D679">
        <v>2256.73</v>
      </c>
      <c r="E679">
        <v>11132.01</v>
      </c>
      <c r="F679">
        <v>5282.13</v>
      </c>
      <c r="G679">
        <v>15404.05</v>
      </c>
      <c r="H679">
        <v>1591.23</v>
      </c>
      <c r="I679">
        <v>14910.51</v>
      </c>
      <c r="J679">
        <v>4.4001000000000001</v>
      </c>
      <c r="K679">
        <v>4.4241999999999999</v>
      </c>
      <c r="L679">
        <v>4.5232999999999999</v>
      </c>
      <c r="M679">
        <v>4.7272999999999996</v>
      </c>
      <c r="N679">
        <v>91.25</v>
      </c>
      <c r="O679">
        <v>1.1812</v>
      </c>
      <c r="P679">
        <v>120.66</v>
      </c>
      <c r="Q679">
        <v>1.7547999999999999</v>
      </c>
      <c r="R679">
        <v>0.75049999999999994</v>
      </c>
      <c r="S679">
        <v>0.7036</v>
      </c>
      <c r="T679">
        <v>1.3027</v>
      </c>
      <c r="U679">
        <v>6.718</v>
      </c>
      <c r="V679">
        <v>7.9816000000000003</v>
      </c>
      <c r="W679">
        <v>46.215000000000003</v>
      </c>
      <c r="X679">
        <v>3.77</v>
      </c>
      <c r="Y679">
        <v>6.3798000000000004</v>
      </c>
      <c r="Z679">
        <v>10.643000000000001</v>
      </c>
      <c r="AA679">
        <v>52.72</v>
      </c>
      <c r="AB679">
        <v>9</v>
      </c>
      <c r="AC679">
        <v>91.924999999999997</v>
      </c>
      <c r="AD679">
        <v>126.6</v>
      </c>
      <c r="AE679">
        <v>527</v>
      </c>
      <c r="AF679">
        <v>59.39</v>
      </c>
      <c r="AG679">
        <v>568.75</v>
      </c>
      <c r="AH679">
        <v>189.75</v>
      </c>
      <c r="AI679">
        <v>13.51</v>
      </c>
      <c r="AJ679">
        <v>293</v>
      </c>
      <c r="AK679">
        <f>IF(ISNUMBER(VLOOKUP($A679,'[1]F-F_Research_Data_Factors_weekl'!$G$6:$J$4822,2,0)),VLOOKUP($A679,'[1]F-F_Research_Data_Factors_weekl'!$G$6:$J$4822,2,0),AK680)</f>
        <v>9374.8574387629506</v>
      </c>
      <c r="AL679">
        <f>IF(ISNUMBER(VLOOKUP($A679,'[1]F-F_Research_Data_Factors_weekl'!$G$6:$J$4822,3,0)),VLOOKUP($A679,'[1]F-F_Research_Data_Factors_weekl'!$G$6:$J$4822,3,0),AL680)</f>
        <v>342.82958567449492</v>
      </c>
      <c r="AM679">
        <f>IF(ISNUMBER(VLOOKUP($A679,'[1]F-F_Research_Data_Factors_weekl'!$G$6:$J$4822,4,0)),VLOOKUP($A679,'[1]F-F_Research_Data_Factors_weekl'!$G$6:$J$4822,4,0),AM680)</f>
        <v>4188.8734121941752</v>
      </c>
    </row>
    <row r="680" spans="1:39" x14ac:dyDescent="0.25">
      <c r="A680" s="14">
        <v>38688</v>
      </c>
      <c r="B680">
        <v>10877.51</v>
      </c>
      <c r="C680">
        <v>1265.08</v>
      </c>
      <c r="D680">
        <v>2273.37</v>
      </c>
      <c r="E680">
        <v>11005.24</v>
      </c>
      <c r="F680">
        <v>5307.99</v>
      </c>
      <c r="G680">
        <v>15421.6</v>
      </c>
      <c r="H680">
        <v>1583.72</v>
      </c>
      <c r="I680">
        <v>15200.38</v>
      </c>
      <c r="J680">
        <v>4.4157000000000002</v>
      </c>
      <c r="K680">
        <v>4.4390000000000001</v>
      </c>
      <c r="L680">
        <v>4.5114999999999998</v>
      </c>
      <c r="M680">
        <v>4.7134999999999998</v>
      </c>
      <c r="N680">
        <v>91.93</v>
      </c>
      <c r="O680">
        <v>1.1718</v>
      </c>
      <c r="P680">
        <v>120.59</v>
      </c>
      <c r="Q680">
        <v>1.7328000000000001</v>
      </c>
      <c r="R680">
        <v>0.748</v>
      </c>
      <c r="S680">
        <v>0.71279999999999999</v>
      </c>
      <c r="T680">
        <v>1.3169999999999999</v>
      </c>
      <c r="U680">
        <v>6.7643000000000004</v>
      </c>
      <c r="V680">
        <v>8.0435999999999996</v>
      </c>
      <c r="W680">
        <v>46.17</v>
      </c>
      <c r="X680">
        <v>3.7789999999999999</v>
      </c>
      <c r="Y680">
        <v>6.3529999999999998</v>
      </c>
      <c r="Z680">
        <v>10.4709</v>
      </c>
      <c r="AA680">
        <v>48.3</v>
      </c>
      <c r="AB680">
        <v>8.5440000000000005</v>
      </c>
      <c r="AC680">
        <v>93.025000000000006</v>
      </c>
      <c r="AD680">
        <v>126.5</v>
      </c>
      <c r="AE680">
        <v>503.3</v>
      </c>
      <c r="AF680">
        <v>59.32</v>
      </c>
      <c r="AG680">
        <v>562.75</v>
      </c>
      <c r="AH680">
        <v>189.75</v>
      </c>
      <c r="AI680">
        <v>12.86</v>
      </c>
      <c r="AJ680">
        <v>303.5</v>
      </c>
      <c r="AK680">
        <f>IF(ISNUMBER(VLOOKUP($A680,'[1]F-F_Research_Data_Factors_weekl'!$G$6:$J$4822,2,0)),VLOOKUP($A680,'[1]F-F_Research_Data_Factors_weekl'!$G$6:$J$4822,2,0),AK681)</f>
        <v>9416.2891108506938</v>
      </c>
      <c r="AL680">
        <f>IF(ISNUMBER(VLOOKUP($A680,'[1]F-F_Research_Data_Factors_weekl'!$G$6:$J$4822,3,0)),VLOOKUP($A680,'[1]F-F_Research_Data_Factors_weekl'!$G$6:$J$4822,3,0),AL681)</f>
        <v>342.04288703431598</v>
      </c>
      <c r="AM680">
        <f>IF(ISNUMBER(VLOOKUP($A680,'[1]F-F_Research_Data_Factors_weekl'!$G$6:$J$4822,4,0)),VLOOKUP($A680,'[1]F-F_Research_Data_Factors_weekl'!$G$6:$J$4822,4,0),AM681)</f>
        <v>4175.5117745157249</v>
      </c>
    </row>
    <row r="681" spans="1:39" x14ac:dyDescent="0.25">
      <c r="A681" s="14">
        <v>38681</v>
      </c>
      <c r="B681">
        <v>10931.62</v>
      </c>
      <c r="C681">
        <v>1268.25</v>
      </c>
      <c r="D681">
        <v>2263.0100000000002</v>
      </c>
      <c r="E681">
        <v>11002.57</v>
      </c>
      <c r="F681">
        <v>5194.2700000000004</v>
      </c>
      <c r="G681">
        <v>14784.29</v>
      </c>
      <c r="H681">
        <v>1529.67</v>
      </c>
      <c r="I681">
        <v>15081.47</v>
      </c>
      <c r="J681">
        <v>4.3159999999999998</v>
      </c>
      <c r="K681">
        <v>4.33</v>
      </c>
      <c r="L681">
        <v>4.4274000000000004</v>
      </c>
      <c r="M681">
        <v>4.6581000000000001</v>
      </c>
      <c r="N681">
        <v>92.04</v>
      </c>
      <c r="O681">
        <v>1.1724999999999999</v>
      </c>
      <c r="P681">
        <v>119.63</v>
      </c>
      <c r="Q681">
        <v>1.7141999999999999</v>
      </c>
      <c r="R681">
        <v>0.73580000000000001</v>
      </c>
      <c r="S681">
        <v>0.6966</v>
      </c>
      <c r="T681">
        <v>1.3186</v>
      </c>
      <c r="U681">
        <v>6.7133000000000003</v>
      </c>
      <c r="V681">
        <v>8.0869999999999997</v>
      </c>
      <c r="W681">
        <v>45.825000000000003</v>
      </c>
      <c r="X681">
        <v>3.7800000000000002</v>
      </c>
      <c r="Y681">
        <v>6.5163000000000002</v>
      </c>
      <c r="Z681">
        <v>10.6088</v>
      </c>
      <c r="AA681">
        <v>48.95</v>
      </c>
      <c r="AB681">
        <v>8.1300000000000008</v>
      </c>
      <c r="AC681">
        <v>92.625</v>
      </c>
      <c r="AD681">
        <v>116.5</v>
      </c>
      <c r="AE681">
        <v>492.3</v>
      </c>
      <c r="AF681">
        <v>58.71</v>
      </c>
      <c r="AG681">
        <v>554.25</v>
      </c>
      <c r="AH681">
        <v>189.75</v>
      </c>
      <c r="AI681">
        <v>12.15</v>
      </c>
      <c r="AJ681">
        <v>297</v>
      </c>
      <c r="AK681">
        <f>IF(ISNUMBER(VLOOKUP($A681,'[1]F-F_Research_Data_Factors_weekl'!$G$6:$J$4822,2,0)),VLOOKUP($A681,'[1]F-F_Research_Data_Factors_weekl'!$G$6:$J$4822,2,0),AK682)</f>
        <v>9427.6022335309299</v>
      </c>
      <c r="AL681">
        <f>IF(ISNUMBER(VLOOKUP($A681,'[1]F-F_Research_Data_Factors_weekl'!$G$6:$J$4822,3,0)),VLOOKUP($A681,'[1]F-F_Research_Data_Factors_weekl'!$G$6:$J$4822,3,0),AL682)</f>
        <v>337.88687842963151</v>
      </c>
      <c r="AM681">
        <f>IF(ISNUMBER(VLOOKUP($A681,'[1]F-F_Research_Data_Factors_weekl'!$G$6:$J$4822,4,0)),VLOOKUP($A681,'[1]F-F_Research_Data_Factors_weekl'!$G$6:$J$4822,4,0),AM682)</f>
        <v>4161.7779074212349</v>
      </c>
    </row>
    <row r="682" spans="1:39" x14ac:dyDescent="0.25">
      <c r="A682" s="14">
        <v>38674</v>
      </c>
      <c r="B682">
        <v>10766.33</v>
      </c>
      <c r="C682">
        <v>1248.27</v>
      </c>
      <c r="D682">
        <v>2227.0700000000002</v>
      </c>
      <c r="E682">
        <v>10722.1</v>
      </c>
      <c r="F682">
        <v>5123.5</v>
      </c>
      <c r="G682">
        <v>14623.12</v>
      </c>
      <c r="H682">
        <v>1531.65</v>
      </c>
      <c r="I682">
        <v>14883.32</v>
      </c>
      <c r="J682">
        <v>4.3844000000000003</v>
      </c>
      <c r="K682">
        <v>4.4187000000000003</v>
      </c>
      <c r="L682">
        <v>4.4881000000000002</v>
      </c>
      <c r="M682">
        <v>4.6830999999999996</v>
      </c>
      <c r="N682">
        <v>91.93</v>
      </c>
      <c r="O682">
        <v>1.1775</v>
      </c>
      <c r="P682">
        <v>119.11</v>
      </c>
      <c r="Q682">
        <v>1.7179</v>
      </c>
      <c r="R682">
        <v>0.73329999999999995</v>
      </c>
      <c r="S682">
        <v>0.68740000000000001</v>
      </c>
      <c r="T682">
        <v>1.3141</v>
      </c>
      <c r="U682">
        <v>6.6975999999999996</v>
      </c>
      <c r="V682">
        <v>8.1503999999999994</v>
      </c>
      <c r="W682">
        <v>45.75</v>
      </c>
      <c r="X682">
        <v>3.7795000000000001</v>
      </c>
      <c r="Y682">
        <v>6.67</v>
      </c>
      <c r="Z682">
        <v>10.662800000000001</v>
      </c>
      <c r="AA682">
        <v>49.31</v>
      </c>
      <c r="AB682">
        <v>8.0670000000000002</v>
      </c>
      <c r="AC682">
        <v>91.025000000000006</v>
      </c>
      <c r="AD682">
        <v>118.05</v>
      </c>
      <c r="AE682">
        <v>486.2</v>
      </c>
      <c r="AF682">
        <v>56.14</v>
      </c>
      <c r="AG682">
        <v>569.75</v>
      </c>
      <c r="AH682">
        <v>191.25</v>
      </c>
      <c r="AI682">
        <v>11.98</v>
      </c>
      <c r="AJ682">
        <v>302</v>
      </c>
      <c r="AK682">
        <f>IF(ISNUMBER(VLOOKUP($A682,'[1]F-F_Research_Data_Factors_weekl'!$G$6:$J$4822,2,0)),VLOOKUP($A682,'[1]F-F_Research_Data_Factors_weekl'!$G$6:$J$4822,2,0),AK683)</f>
        <v>9282.7906986322669</v>
      </c>
      <c r="AL682">
        <f>IF(ISNUMBER(VLOOKUP($A682,'[1]F-F_Research_Data_Factors_weekl'!$G$6:$J$4822,3,0)),VLOOKUP($A682,'[1]F-F_Research_Data_Factors_weekl'!$G$6:$J$4822,3,0),AL683)</f>
        <v>337.81931456671816</v>
      </c>
      <c r="AM682">
        <f>IF(ISNUMBER(VLOOKUP($A682,'[1]F-F_Research_Data_Factors_weekl'!$G$6:$J$4822,4,0)),VLOOKUP($A682,'[1]F-F_Research_Data_Factors_weekl'!$G$6:$J$4822,4,0),AM683)</f>
        <v>4171.7902039106202</v>
      </c>
    </row>
    <row r="683" spans="1:39" x14ac:dyDescent="0.25">
      <c r="A683" s="14">
        <v>38667</v>
      </c>
      <c r="B683">
        <v>10686.04</v>
      </c>
      <c r="C683">
        <v>1234.71</v>
      </c>
      <c r="D683">
        <v>2202.4699999999998</v>
      </c>
      <c r="E683">
        <v>10669.4</v>
      </c>
      <c r="F683">
        <v>5090.75</v>
      </c>
      <c r="G683">
        <v>14155.06</v>
      </c>
      <c r="H683">
        <v>1494.56</v>
      </c>
      <c r="I683">
        <v>14740.6</v>
      </c>
      <c r="J683">
        <v>4.4260000000000002</v>
      </c>
      <c r="K683">
        <v>4.4820000000000002</v>
      </c>
      <c r="L683">
        <v>4.5332999999999997</v>
      </c>
      <c r="M683">
        <v>4.7412000000000001</v>
      </c>
      <c r="N683">
        <v>91.98</v>
      </c>
      <c r="O683">
        <v>1.1734</v>
      </c>
      <c r="P683">
        <v>118.02</v>
      </c>
      <c r="Q683">
        <v>1.7423999999999999</v>
      </c>
      <c r="R683">
        <v>0.73299999999999998</v>
      </c>
      <c r="S683">
        <v>0.68700000000000006</v>
      </c>
      <c r="T683">
        <v>1.3108</v>
      </c>
      <c r="U683">
        <v>6.6025999999999998</v>
      </c>
      <c r="V683">
        <v>8.1553000000000004</v>
      </c>
      <c r="W683">
        <v>45.685000000000002</v>
      </c>
      <c r="X683">
        <v>3.7786999999999997</v>
      </c>
      <c r="Y683">
        <v>6.7529000000000003</v>
      </c>
      <c r="Z683">
        <v>10.6778</v>
      </c>
      <c r="AA683">
        <v>50.72</v>
      </c>
      <c r="AB683">
        <v>7.76</v>
      </c>
      <c r="AC683">
        <v>90.424999999999997</v>
      </c>
      <c r="AD683">
        <v>122.45</v>
      </c>
      <c r="AE683">
        <v>469.4</v>
      </c>
      <c r="AF683">
        <v>57.53</v>
      </c>
      <c r="AG683">
        <v>593</v>
      </c>
      <c r="AH683">
        <v>195.5</v>
      </c>
      <c r="AI683">
        <v>11.48</v>
      </c>
      <c r="AJ683">
        <v>311.5</v>
      </c>
      <c r="AK683">
        <f>IF(ISNUMBER(VLOOKUP($A683,'[1]F-F_Research_Data_Factors_weekl'!$G$6:$J$4822,2,0)),VLOOKUP($A683,'[1]F-F_Research_Data_Factors_weekl'!$G$6:$J$4822,2,0),AK684)</f>
        <v>9190.8818798339271</v>
      </c>
      <c r="AL683">
        <f>IF(ISNUMBER(VLOOKUP($A683,'[1]F-F_Research_Data_Factors_weekl'!$G$6:$J$4822,3,0)),VLOOKUP($A683,'[1]F-F_Research_Data_Factors_weekl'!$G$6:$J$4822,3,0),AL684)</f>
        <v>339.27821087347411</v>
      </c>
      <c r="AM683">
        <f>IF(ISNUMBER(VLOOKUP($A683,'[1]F-F_Research_Data_Factors_weekl'!$G$6:$J$4822,4,0)),VLOOKUP($A683,'[1]F-F_Research_Data_Factors_weekl'!$G$6:$J$4822,4,0),AM684)</f>
        <v>4186.8629103880176</v>
      </c>
    </row>
    <row r="684" spans="1:39" x14ac:dyDescent="0.25">
      <c r="A684" s="14">
        <v>38660</v>
      </c>
      <c r="B684">
        <v>10530.76</v>
      </c>
      <c r="C684">
        <v>1220.1400000000001</v>
      </c>
      <c r="D684">
        <v>2169.4299999999998</v>
      </c>
      <c r="E684">
        <v>10678.65</v>
      </c>
      <c r="F684">
        <v>4995.24</v>
      </c>
      <c r="G684">
        <v>14075.96</v>
      </c>
      <c r="H684">
        <v>1494.99</v>
      </c>
      <c r="I684">
        <v>14585.79</v>
      </c>
      <c r="J684">
        <v>4.4661</v>
      </c>
      <c r="K684">
        <v>4.5600000000000005</v>
      </c>
      <c r="L684">
        <v>4.6589999999999998</v>
      </c>
      <c r="M684">
        <v>4.8571</v>
      </c>
      <c r="N684">
        <v>91.26</v>
      </c>
      <c r="O684">
        <v>1.1813</v>
      </c>
      <c r="P684">
        <v>118.34</v>
      </c>
      <c r="Q684">
        <v>1.7497</v>
      </c>
      <c r="R684">
        <v>0.73319999999999996</v>
      </c>
      <c r="S684">
        <v>0.68310000000000004</v>
      </c>
      <c r="T684">
        <v>1.3073999999999999</v>
      </c>
      <c r="U684">
        <v>6.5930999999999997</v>
      </c>
      <c r="V684">
        <v>8.1232000000000006</v>
      </c>
      <c r="W684">
        <v>45.54</v>
      </c>
      <c r="X684">
        <v>3.7765</v>
      </c>
      <c r="Y684">
        <v>6.6950000000000003</v>
      </c>
      <c r="Z684">
        <v>10.7538</v>
      </c>
      <c r="AA684">
        <v>51.44</v>
      </c>
      <c r="AB684">
        <v>7.5730000000000004</v>
      </c>
      <c r="AC684">
        <v>91.474999999999994</v>
      </c>
      <c r="AD684">
        <v>121.8</v>
      </c>
      <c r="AE684">
        <v>457.9</v>
      </c>
      <c r="AF684">
        <v>60.58</v>
      </c>
      <c r="AG684">
        <v>580.5</v>
      </c>
      <c r="AH684">
        <v>195.5</v>
      </c>
      <c r="AI684">
        <v>11.56</v>
      </c>
      <c r="AJ684">
        <v>311.25</v>
      </c>
      <c r="AK684">
        <f>IF(ISNUMBER(VLOOKUP($A684,'[1]F-F_Research_Data_Factors_weekl'!$G$6:$J$4822,2,0)),VLOOKUP($A684,'[1]F-F_Research_Data_Factors_weekl'!$G$6:$J$4822,2,0),AK685)</f>
        <v>9089.9830677815517</v>
      </c>
      <c r="AL684">
        <f>IF(ISNUMBER(VLOOKUP($A684,'[1]F-F_Research_Data_Factors_weekl'!$G$6:$J$4822,3,0)),VLOOKUP($A684,'[1]F-F_Research_Data_Factors_weekl'!$G$6:$J$4822,3,0),AL685)</f>
        <v>339.10865654520154</v>
      </c>
      <c r="AM684">
        <f>IF(ISNUMBER(VLOOKUP($A684,'[1]F-F_Research_Data_Factors_weekl'!$G$6:$J$4822,4,0)),VLOOKUP($A684,'[1]F-F_Research_Data_Factors_weekl'!$G$6:$J$4822,4,0),AM685)</f>
        <v>4221.9047195603689</v>
      </c>
    </row>
    <row r="685" spans="1:39" x14ac:dyDescent="0.25">
      <c r="A685" s="14">
        <v>38653</v>
      </c>
      <c r="B685">
        <v>10402.77</v>
      </c>
      <c r="C685">
        <v>1198.4100000000001</v>
      </c>
      <c r="D685">
        <v>2089.88</v>
      </c>
      <c r="E685">
        <v>10312.299999999999</v>
      </c>
      <c r="F685">
        <v>4825.6400000000003</v>
      </c>
      <c r="G685">
        <v>13346.54</v>
      </c>
      <c r="H685">
        <v>1419.84</v>
      </c>
      <c r="I685">
        <v>14215.83</v>
      </c>
      <c r="J685">
        <v>4.3818999999999999</v>
      </c>
      <c r="K685">
        <v>4.4482999999999997</v>
      </c>
      <c r="L685">
        <v>4.5648</v>
      </c>
      <c r="M685">
        <v>4.7719000000000005</v>
      </c>
      <c r="N685">
        <v>89.59</v>
      </c>
      <c r="O685">
        <v>1.2069000000000001</v>
      </c>
      <c r="P685">
        <v>115.67</v>
      </c>
      <c r="Q685">
        <v>1.7739</v>
      </c>
      <c r="R685">
        <v>0.74929999999999997</v>
      </c>
      <c r="S685">
        <v>0.70350000000000001</v>
      </c>
      <c r="T685">
        <v>1.2804</v>
      </c>
      <c r="U685">
        <v>6.4817</v>
      </c>
      <c r="V685">
        <v>7.8978999999999999</v>
      </c>
      <c r="W685">
        <v>45.082500000000003</v>
      </c>
      <c r="X685">
        <v>3.7747000000000002</v>
      </c>
      <c r="Y685">
        <v>6.7024999999999997</v>
      </c>
      <c r="Z685">
        <v>10.8245</v>
      </c>
      <c r="AA685">
        <v>52.52</v>
      </c>
      <c r="AB685">
        <v>7.82</v>
      </c>
      <c r="AC685">
        <v>89</v>
      </c>
      <c r="AD685">
        <v>116.4</v>
      </c>
      <c r="AE685">
        <v>474.8</v>
      </c>
      <c r="AF685">
        <v>61.22</v>
      </c>
      <c r="AG685">
        <v>565</v>
      </c>
      <c r="AH685">
        <v>197</v>
      </c>
      <c r="AI685">
        <v>11.61</v>
      </c>
      <c r="AJ685">
        <v>317.75</v>
      </c>
      <c r="AK685">
        <f>IF(ISNUMBER(VLOOKUP($A685,'[1]F-F_Research_Data_Factors_weekl'!$G$6:$J$4822,2,0)),VLOOKUP($A685,'[1]F-F_Research_Data_Factors_weekl'!$G$6:$J$4822,2,0),AK686)</f>
        <v>8887.3514546163005</v>
      </c>
      <c r="AL685">
        <f>IF(ISNUMBER(VLOOKUP($A685,'[1]F-F_Research_Data_Factors_weekl'!$G$6:$J$4822,3,0)),VLOOKUP($A685,'[1]F-F_Research_Data_Factors_weekl'!$G$6:$J$4822,3,0),AL686)</f>
        <v>334.49265786664188</v>
      </c>
      <c r="AM685">
        <f>IF(ISNUMBER(VLOOKUP($A685,'[1]F-F_Research_Data_Factors_weekl'!$G$6:$J$4822,4,0)),VLOOKUP($A685,'[1]F-F_Research_Data_Factors_weekl'!$G$6:$J$4822,4,0),AM686)</f>
        <v>4224.4393831902835</v>
      </c>
    </row>
    <row r="686" spans="1:39" x14ac:dyDescent="0.25">
      <c r="A686" s="14">
        <v>38646</v>
      </c>
      <c r="B686">
        <v>10215.219999999999</v>
      </c>
      <c r="C686">
        <v>1179.5899999999999</v>
      </c>
      <c r="D686">
        <v>2082.21</v>
      </c>
      <c r="E686">
        <v>10290.870000000001</v>
      </c>
      <c r="F686">
        <v>4838.3999999999996</v>
      </c>
      <c r="G686">
        <v>13199.95</v>
      </c>
      <c r="H686">
        <v>1385.37</v>
      </c>
      <c r="I686">
        <v>14487.85</v>
      </c>
      <c r="J686">
        <v>4.2026000000000003</v>
      </c>
      <c r="K686">
        <v>4.2533000000000003</v>
      </c>
      <c r="L686">
        <v>4.3837000000000002</v>
      </c>
      <c r="M686">
        <v>4.6017000000000001</v>
      </c>
      <c r="N686">
        <v>90.31</v>
      </c>
      <c r="O686">
        <v>1.1954</v>
      </c>
      <c r="P686">
        <v>115.91</v>
      </c>
      <c r="Q686">
        <v>1.7685</v>
      </c>
      <c r="R686">
        <v>0.749</v>
      </c>
      <c r="S686">
        <v>0.69989999999999997</v>
      </c>
      <c r="T686">
        <v>1.2921</v>
      </c>
      <c r="U686">
        <v>6.5213000000000001</v>
      </c>
      <c r="V686">
        <v>7.9695999999999998</v>
      </c>
      <c r="W686">
        <v>45.075000000000003</v>
      </c>
      <c r="X686">
        <v>3.774</v>
      </c>
      <c r="Y686">
        <v>6.6124999999999998</v>
      </c>
      <c r="Z686">
        <v>10.8743</v>
      </c>
      <c r="AA686">
        <v>54.49</v>
      </c>
      <c r="AB686">
        <v>7.6950000000000003</v>
      </c>
      <c r="AC686">
        <v>88.575000000000003</v>
      </c>
      <c r="AD686">
        <v>108.1</v>
      </c>
      <c r="AE686">
        <v>467</v>
      </c>
      <c r="AF686">
        <v>60.63</v>
      </c>
      <c r="AG686">
        <v>572.25</v>
      </c>
      <c r="AH686">
        <v>201.5</v>
      </c>
      <c r="AI686">
        <v>11.8</v>
      </c>
      <c r="AJ686">
        <v>330</v>
      </c>
      <c r="AK686">
        <f>IF(ISNUMBER(VLOOKUP($A686,'[1]F-F_Research_Data_Factors_weekl'!$G$6:$J$4822,2,0)),VLOOKUP($A686,'[1]F-F_Research_Data_Factors_weekl'!$G$6:$J$4822,2,0),AK687)</f>
        <v>8781.1001428873642</v>
      </c>
      <c r="AL686">
        <f>IF(ISNUMBER(VLOOKUP($A686,'[1]F-F_Research_Data_Factors_weekl'!$G$6:$J$4822,3,0)),VLOOKUP($A686,'[1]F-F_Research_Data_Factors_weekl'!$G$6:$J$4822,3,0),AL687)</f>
        <v>339.41416323352803</v>
      </c>
      <c r="AM686">
        <f>IF(ISNUMBER(VLOOKUP($A686,'[1]F-F_Research_Data_Factors_weekl'!$G$6:$J$4822,4,0)),VLOOKUP($A686,'[1]F-F_Research_Data_Factors_weekl'!$G$6:$J$4822,4,0),AM687)</f>
        <v>4172.6979288722678</v>
      </c>
    </row>
    <row r="687" spans="1:39" x14ac:dyDescent="0.25">
      <c r="A687" s="14">
        <v>38639</v>
      </c>
      <c r="B687">
        <v>10287.34</v>
      </c>
      <c r="C687">
        <v>1186.57</v>
      </c>
      <c r="D687">
        <v>2064.83</v>
      </c>
      <c r="E687">
        <v>10488.77</v>
      </c>
      <c r="F687">
        <v>4975.5600000000004</v>
      </c>
      <c r="G687">
        <v>13420.54</v>
      </c>
      <c r="H687">
        <v>1397.93</v>
      </c>
      <c r="I687">
        <v>14485.88</v>
      </c>
      <c r="J687">
        <v>4.2516999999999996</v>
      </c>
      <c r="K687">
        <v>4.3377999999999997</v>
      </c>
      <c r="L687">
        <v>4.4793000000000003</v>
      </c>
      <c r="M687">
        <v>4.7023000000000001</v>
      </c>
      <c r="N687">
        <v>89.46</v>
      </c>
      <c r="O687">
        <v>1.2075</v>
      </c>
      <c r="P687">
        <v>114.09</v>
      </c>
      <c r="Q687">
        <v>1.7684</v>
      </c>
      <c r="R687">
        <v>0.75229999999999997</v>
      </c>
      <c r="S687">
        <v>0.69669999999999999</v>
      </c>
      <c r="T687">
        <v>1.2850999999999999</v>
      </c>
      <c r="U687">
        <v>6.4737</v>
      </c>
      <c r="V687">
        <v>7.835</v>
      </c>
      <c r="W687">
        <v>44.846299999999999</v>
      </c>
      <c r="X687">
        <v>3.7738</v>
      </c>
      <c r="Y687">
        <v>6.5600000000000005</v>
      </c>
      <c r="Z687">
        <v>10.891500000000001</v>
      </c>
      <c r="AA687">
        <v>56.93</v>
      </c>
      <c r="AB687">
        <v>7.8620000000000001</v>
      </c>
      <c r="AC687">
        <v>89.275000000000006</v>
      </c>
      <c r="AD687">
        <v>103.5</v>
      </c>
      <c r="AE687">
        <v>469.2</v>
      </c>
      <c r="AF687">
        <v>62.63</v>
      </c>
      <c r="AG687">
        <v>589.5</v>
      </c>
      <c r="AH687">
        <v>203.5</v>
      </c>
      <c r="AI687">
        <v>11.66</v>
      </c>
      <c r="AJ687">
        <v>339</v>
      </c>
      <c r="AK687">
        <f>IF(ISNUMBER(VLOOKUP($A687,'[1]F-F_Research_Data_Factors_weekl'!$G$6:$J$4822,2,0)),VLOOKUP($A687,'[1]F-F_Research_Data_Factors_weekl'!$G$6:$J$4822,2,0),AK688)</f>
        <v>8819.0219372173979</v>
      </c>
      <c r="AL687">
        <f>IF(ISNUMBER(VLOOKUP($A687,'[1]F-F_Research_Data_Factors_weekl'!$G$6:$J$4822,3,0)),VLOOKUP($A687,'[1]F-F_Research_Data_Factors_weekl'!$G$6:$J$4822,3,0),AL688)</f>
        <v>337.72553555574933</v>
      </c>
      <c r="AM687">
        <f>IF(ISNUMBER(VLOOKUP($A687,'[1]F-F_Research_Data_Factors_weekl'!$G$6:$J$4822,4,0)),VLOOKUP($A687,'[1]F-F_Research_Data_Factors_weekl'!$G$6:$J$4822,4,0),AM688)</f>
        <v>4187.7739149661456</v>
      </c>
    </row>
    <row r="688" spans="1:39" x14ac:dyDescent="0.25">
      <c r="A688" s="14">
        <v>38632</v>
      </c>
      <c r="B688">
        <v>10292.31</v>
      </c>
      <c r="C688">
        <v>1195.9000000000001</v>
      </c>
      <c r="D688">
        <v>2090.35</v>
      </c>
      <c r="E688">
        <v>10612.15</v>
      </c>
      <c r="F688">
        <v>5007.7700000000004</v>
      </c>
      <c r="G688">
        <v>13227.74</v>
      </c>
      <c r="H688">
        <v>1372.52</v>
      </c>
      <c r="I688">
        <v>14847.79</v>
      </c>
      <c r="J688">
        <v>4.1829999999999998</v>
      </c>
      <c r="K688">
        <v>4.2290000000000001</v>
      </c>
      <c r="L688">
        <v>4.3540000000000001</v>
      </c>
      <c r="M688">
        <v>4.5644999999999998</v>
      </c>
      <c r="N688">
        <v>89.17</v>
      </c>
      <c r="O688">
        <v>1.2130000000000001</v>
      </c>
      <c r="P688">
        <v>113.82</v>
      </c>
      <c r="Q688">
        <v>1.7617</v>
      </c>
      <c r="R688">
        <v>0.75700000000000001</v>
      </c>
      <c r="S688">
        <v>0.6956</v>
      </c>
      <c r="T688">
        <v>1.2778</v>
      </c>
      <c r="U688">
        <v>6.5194999999999999</v>
      </c>
      <c r="V688">
        <v>7.6947000000000001</v>
      </c>
      <c r="W688">
        <v>44.395000000000003</v>
      </c>
      <c r="X688">
        <v>3.7694999999999999</v>
      </c>
      <c r="Y688">
        <v>6.5288000000000004</v>
      </c>
      <c r="Z688">
        <v>10.7943</v>
      </c>
      <c r="AA688">
        <v>52.2</v>
      </c>
      <c r="AB688">
        <v>7.77</v>
      </c>
      <c r="AC688">
        <v>90.25</v>
      </c>
      <c r="AD688">
        <v>103.85</v>
      </c>
      <c r="AE688">
        <v>474.7</v>
      </c>
      <c r="AF688">
        <v>61.84</v>
      </c>
      <c r="AG688">
        <v>564.25</v>
      </c>
      <c r="AH688">
        <v>202.5</v>
      </c>
      <c r="AI688">
        <v>11.37</v>
      </c>
      <c r="AJ688">
        <v>338</v>
      </c>
      <c r="AK688">
        <f>IF(ISNUMBER(VLOOKUP($A688,'[1]F-F_Research_Data_Factors_weekl'!$G$6:$J$4822,2,0)),VLOOKUP($A688,'[1]F-F_Research_Data_Factors_weekl'!$G$6:$J$4822,2,0),AK689)</f>
        <v>8909.9029472796501</v>
      </c>
      <c r="AL688">
        <f>IF(ISNUMBER(VLOOKUP($A688,'[1]F-F_Research_Data_Factors_weekl'!$G$6:$J$4822,3,0)),VLOOKUP($A688,'[1]F-F_Research_Data_Factors_weekl'!$G$6:$J$4822,3,0),AL689)</f>
        <v>339.93511379541957</v>
      </c>
      <c r="AM688">
        <f>IF(ISNUMBER(VLOOKUP($A688,'[1]F-F_Research_Data_Factors_weekl'!$G$6:$J$4822,4,0)),VLOOKUP($A688,'[1]F-F_Research_Data_Factors_weekl'!$G$6:$J$4822,4,0),AM689)</f>
        <v>4214.7483041124651</v>
      </c>
    </row>
    <row r="689" spans="1:39" x14ac:dyDescent="0.25">
      <c r="A689" s="14">
        <v>38625</v>
      </c>
      <c r="B689">
        <v>10568.7</v>
      </c>
      <c r="C689">
        <v>1228.81</v>
      </c>
      <c r="D689">
        <v>2151.69</v>
      </c>
      <c r="E689">
        <v>11011.83</v>
      </c>
      <c r="F689">
        <v>5044.12</v>
      </c>
      <c r="G689">
        <v>13574.3</v>
      </c>
      <c r="H689">
        <v>1412.28</v>
      </c>
      <c r="I689">
        <v>15428.52</v>
      </c>
      <c r="J689">
        <v>4.1649000000000003</v>
      </c>
      <c r="K689">
        <v>4.1886000000000001</v>
      </c>
      <c r="L689">
        <v>4.3239999999999998</v>
      </c>
      <c r="M689">
        <v>4.5667999999999997</v>
      </c>
      <c r="N689">
        <v>89.52</v>
      </c>
      <c r="O689">
        <v>1.2025999999999999</v>
      </c>
      <c r="P689">
        <v>113.51</v>
      </c>
      <c r="Q689">
        <v>1.7643</v>
      </c>
      <c r="R689">
        <v>0.76200000000000001</v>
      </c>
      <c r="S689">
        <v>0.69140000000000001</v>
      </c>
      <c r="T689">
        <v>1.2939000000000001</v>
      </c>
      <c r="U689">
        <v>6.5468000000000002</v>
      </c>
      <c r="V689">
        <v>7.7447999999999997</v>
      </c>
      <c r="W689">
        <v>44.015000000000001</v>
      </c>
      <c r="X689">
        <v>3.7690000000000001</v>
      </c>
      <c r="Y689">
        <v>6.3700999999999999</v>
      </c>
      <c r="Z689">
        <v>10.759</v>
      </c>
      <c r="AA689">
        <v>51.5</v>
      </c>
      <c r="AB689">
        <v>7.5120000000000005</v>
      </c>
      <c r="AC689">
        <v>89.125</v>
      </c>
      <c r="AD689">
        <v>102.3</v>
      </c>
      <c r="AE689">
        <v>469</v>
      </c>
      <c r="AF689">
        <v>66.239999999999995</v>
      </c>
      <c r="AG689">
        <v>573.25</v>
      </c>
      <c r="AH689">
        <v>205.5</v>
      </c>
      <c r="AI689">
        <v>10.95</v>
      </c>
      <c r="AJ689">
        <v>346.25</v>
      </c>
      <c r="AK689">
        <f>IF(ISNUMBER(VLOOKUP($A689,'[1]F-F_Research_Data_Factors_weekl'!$G$6:$J$4822,2,0)),VLOOKUP($A689,'[1]F-F_Research_Data_Factors_weekl'!$G$6:$J$4822,2,0),AK690)</f>
        <v>9159.0285231081925</v>
      </c>
      <c r="AL689">
        <f>IF(ISNUMBER(VLOOKUP($A689,'[1]F-F_Research_Data_Factors_weekl'!$G$6:$J$4822,3,0)),VLOOKUP($A689,'[1]F-F_Research_Data_Factors_weekl'!$G$6:$J$4822,3,0),AL690)</f>
        <v>341.12906552475619</v>
      </c>
      <c r="AM689">
        <f>IF(ISNUMBER(VLOOKUP($A689,'[1]F-F_Research_Data_Factors_weekl'!$G$6:$J$4822,4,0)),VLOOKUP($A689,'[1]F-F_Research_Data_Factors_weekl'!$G$6:$J$4822,4,0),AM690)</f>
        <v>4216.8567324787045</v>
      </c>
    </row>
    <row r="690" spans="1:39" x14ac:dyDescent="0.25">
      <c r="A690" s="14">
        <v>38618</v>
      </c>
      <c r="B690">
        <v>10419.59</v>
      </c>
      <c r="C690">
        <v>1215.29</v>
      </c>
      <c r="D690">
        <v>2116.84</v>
      </c>
      <c r="E690">
        <v>10904.31</v>
      </c>
      <c r="F690">
        <v>4882.58</v>
      </c>
      <c r="G690">
        <v>13159.36</v>
      </c>
      <c r="H690">
        <v>1356.22</v>
      </c>
      <c r="I690">
        <v>15143.97</v>
      </c>
      <c r="J690">
        <v>4.0156999999999998</v>
      </c>
      <c r="K690">
        <v>4.0674999999999999</v>
      </c>
      <c r="L690">
        <v>4.2455999999999996</v>
      </c>
      <c r="M690">
        <v>4.5190999999999999</v>
      </c>
      <c r="N690">
        <v>89.29</v>
      </c>
      <c r="O690">
        <v>1.204</v>
      </c>
      <c r="P690">
        <v>112.5</v>
      </c>
      <c r="Q690">
        <v>1.7755000000000001</v>
      </c>
      <c r="R690">
        <v>0.75719999999999998</v>
      </c>
      <c r="S690">
        <v>0.68799999999999994</v>
      </c>
      <c r="T690">
        <v>1.2923</v>
      </c>
      <c r="U690">
        <v>6.4843000000000002</v>
      </c>
      <c r="V690">
        <v>7.7938000000000001</v>
      </c>
      <c r="W690">
        <v>43.908799999999999</v>
      </c>
      <c r="X690">
        <v>3.7685</v>
      </c>
      <c r="Y690">
        <v>6.3800999999999997</v>
      </c>
      <c r="Z690">
        <v>10.8439</v>
      </c>
      <c r="AA690">
        <v>49.15</v>
      </c>
      <c r="AB690">
        <v>7.2729999999999997</v>
      </c>
      <c r="AC690">
        <v>86.775000000000006</v>
      </c>
      <c r="AD690">
        <v>99.3</v>
      </c>
      <c r="AE690">
        <v>463.9</v>
      </c>
      <c r="AF690">
        <v>64.19</v>
      </c>
      <c r="AG690">
        <v>574</v>
      </c>
      <c r="AH690">
        <v>207.25</v>
      </c>
      <c r="AI690">
        <v>10.43</v>
      </c>
      <c r="AJ690">
        <v>333.5</v>
      </c>
      <c r="AK690">
        <f>IF(ISNUMBER(VLOOKUP($A690,'[1]F-F_Research_Data_Factors_weekl'!$G$6:$J$4822,2,0)),VLOOKUP($A690,'[1]F-F_Research_Data_Factors_weekl'!$G$6:$J$4822,2,0),AK691)</f>
        <v>9042.3817979150881</v>
      </c>
      <c r="AL690">
        <f>IF(ISNUMBER(VLOOKUP($A690,'[1]F-F_Research_Data_Factors_weekl'!$G$6:$J$4822,3,0)),VLOOKUP($A690,'[1]F-F_Research_Data_Factors_weekl'!$G$6:$J$4822,3,0),AL691)</f>
        <v>339.66849101339858</v>
      </c>
      <c r="AM690">
        <f>IF(ISNUMBER(VLOOKUP($A690,'[1]F-F_Research_Data_Factors_weekl'!$G$6:$J$4822,4,0)),VLOOKUP($A690,'[1]F-F_Research_Data_Factors_weekl'!$G$6:$J$4822,4,0),AM691)</f>
        <v>4210.9613865375513</v>
      </c>
    </row>
    <row r="691" spans="1:39" x14ac:dyDescent="0.25">
      <c r="A691" s="14">
        <v>38611</v>
      </c>
      <c r="B691">
        <v>10641.94</v>
      </c>
      <c r="C691">
        <v>1237.9100000000001</v>
      </c>
      <c r="D691">
        <v>2160.35</v>
      </c>
      <c r="E691">
        <v>10990.59</v>
      </c>
      <c r="F691">
        <v>4986.5</v>
      </c>
      <c r="G691">
        <v>12958.68</v>
      </c>
      <c r="H691">
        <v>1328.84</v>
      </c>
      <c r="I691">
        <v>14983.2</v>
      </c>
      <c r="J691">
        <v>3.9737999999999998</v>
      </c>
      <c r="K691">
        <v>4.0564</v>
      </c>
      <c r="L691">
        <v>4.2709999999999999</v>
      </c>
      <c r="M691">
        <v>4.5646000000000004</v>
      </c>
      <c r="N691">
        <v>88.06</v>
      </c>
      <c r="O691">
        <v>1.2237</v>
      </c>
      <c r="P691">
        <v>111.35</v>
      </c>
      <c r="Q691">
        <v>1.8082</v>
      </c>
      <c r="R691">
        <v>0.76759999999999995</v>
      </c>
      <c r="S691">
        <v>0.70469999999999999</v>
      </c>
      <c r="T691">
        <v>1.2696000000000001</v>
      </c>
      <c r="U691">
        <v>6.3666999999999998</v>
      </c>
      <c r="V691">
        <v>7.6401000000000003</v>
      </c>
      <c r="W691">
        <v>43.876300000000001</v>
      </c>
      <c r="X691">
        <v>3.7694999999999999</v>
      </c>
      <c r="Y691">
        <v>6.3742000000000001</v>
      </c>
      <c r="Z691">
        <v>10.8453</v>
      </c>
      <c r="AA691">
        <v>47.99</v>
      </c>
      <c r="AB691">
        <v>7.2290000000000001</v>
      </c>
      <c r="AC691">
        <v>86.075000000000003</v>
      </c>
      <c r="AD691">
        <v>94.65</v>
      </c>
      <c r="AE691">
        <v>460.3</v>
      </c>
      <c r="AF691">
        <v>63</v>
      </c>
      <c r="AG691">
        <v>571.25</v>
      </c>
      <c r="AH691">
        <v>206.25</v>
      </c>
      <c r="AI691">
        <v>10.43</v>
      </c>
      <c r="AJ691">
        <v>324.25</v>
      </c>
      <c r="AK691">
        <f>IF(ISNUMBER(VLOOKUP($A691,'[1]F-F_Research_Data_Factors_weekl'!$G$6:$J$4822,2,0)),VLOOKUP($A691,'[1]F-F_Research_Data_Factors_weekl'!$G$6:$J$4822,2,0),AK692)</f>
        <v>9217.5145748369905</v>
      </c>
      <c r="AL691">
        <f>IF(ISNUMBER(VLOOKUP($A691,'[1]F-F_Research_Data_Factors_weekl'!$G$6:$J$4822,3,0)),VLOOKUP($A691,'[1]F-F_Research_Data_Factors_weekl'!$G$6:$J$4822,3,0),AL692)</f>
        <v>340.6905627015031</v>
      </c>
      <c r="AM691">
        <f>IF(ISNUMBER(VLOOKUP($A691,'[1]F-F_Research_Data_Factors_weekl'!$G$6:$J$4822,4,0)),VLOOKUP($A691,'[1]F-F_Research_Data_Factors_weekl'!$G$6:$J$4822,4,0),AM692)</f>
        <v>4188.3443271708284</v>
      </c>
    </row>
    <row r="692" spans="1:39" x14ac:dyDescent="0.25">
      <c r="A692" s="14">
        <v>38604</v>
      </c>
      <c r="B692">
        <v>10678.56</v>
      </c>
      <c r="C692">
        <v>1241.48</v>
      </c>
      <c r="D692">
        <v>2175.5100000000002</v>
      </c>
      <c r="E692">
        <v>10898.2</v>
      </c>
      <c r="F692">
        <v>5005.93</v>
      </c>
      <c r="G692">
        <v>12692.04</v>
      </c>
      <c r="H692">
        <v>1293.3499999999999</v>
      </c>
      <c r="I692">
        <v>15165.77</v>
      </c>
      <c r="J692">
        <v>3.8660999999999999</v>
      </c>
      <c r="K692">
        <v>3.9271000000000003</v>
      </c>
      <c r="L692">
        <v>4.1181000000000001</v>
      </c>
      <c r="M692">
        <v>4.399</v>
      </c>
      <c r="N692">
        <v>86.89</v>
      </c>
      <c r="O692">
        <v>1.2410000000000001</v>
      </c>
      <c r="P692">
        <v>109.68</v>
      </c>
      <c r="Q692">
        <v>1.8391</v>
      </c>
      <c r="R692">
        <v>0.77510000000000001</v>
      </c>
      <c r="S692">
        <v>0.70779999999999998</v>
      </c>
      <c r="T692">
        <v>1.2432000000000001</v>
      </c>
      <c r="U692">
        <v>6.2746000000000004</v>
      </c>
      <c r="V692">
        <v>7.5024999999999995</v>
      </c>
      <c r="W692">
        <v>43.842500000000001</v>
      </c>
      <c r="X692">
        <v>3.77</v>
      </c>
      <c r="Y692">
        <v>6.3156999999999996</v>
      </c>
      <c r="Z692">
        <v>10.684799999999999</v>
      </c>
      <c r="AA692">
        <v>50.05</v>
      </c>
      <c r="AB692">
        <v>7.0030000000000001</v>
      </c>
      <c r="AC692">
        <v>84.825000000000003</v>
      </c>
      <c r="AD692">
        <v>91</v>
      </c>
      <c r="AE692">
        <v>450</v>
      </c>
      <c r="AF692">
        <v>64.08</v>
      </c>
      <c r="AG692">
        <v>580.5</v>
      </c>
      <c r="AH692">
        <v>203</v>
      </c>
      <c r="AI692">
        <v>10.27</v>
      </c>
      <c r="AJ692">
        <v>313</v>
      </c>
      <c r="AK692">
        <f>IF(ISNUMBER(VLOOKUP($A692,'[1]F-F_Research_Data_Factors_weekl'!$G$6:$J$4822,2,0)),VLOOKUP($A692,'[1]F-F_Research_Data_Factors_weekl'!$G$6:$J$4822,2,0),AK693)</f>
        <v>9263.8337435547637</v>
      </c>
      <c r="AL692">
        <f>IF(ISNUMBER(VLOOKUP($A692,'[1]F-F_Research_Data_Factors_weekl'!$G$6:$J$4822,3,0)),VLOOKUP($A692,'[1]F-F_Research_Data_Factors_weekl'!$G$6:$J$4822,3,0),AL693)</f>
        <v>342.19622609632694</v>
      </c>
      <c r="AM692">
        <f>IF(ISNUMBER(VLOOKUP($A692,'[1]F-F_Research_Data_Factors_weekl'!$G$6:$J$4822,4,0)),VLOOKUP($A692,'[1]F-F_Research_Data_Factors_weekl'!$G$6:$J$4822,4,0),AM693)</f>
        <v>4172.0732415288658</v>
      </c>
    </row>
    <row r="693" spans="1:39" x14ac:dyDescent="0.25">
      <c r="A693" s="14">
        <v>38597</v>
      </c>
      <c r="B693">
        <v>10447.370000000001</v>
      </c>
      <c r="C693">
        <v>1218.02</v>
      </c>
      <c r="D693">
        <v>2141.0700000000002</v>
      </c>
      <c r="E693">
        <v>10771.88</v>
      </c>
      <c r="F693">
        <v>4837.8100000000004</v>
      </c>
      <c r="G693">
        <v>12600</v>
      </c>
      <c r="H693">
        <v>1282.79</v>
      </c>
      <c r="I693">
        <v>15221.89</v>
      </c>
      <c r="J693">
        <v>3.7522000000000002</v>
      </c>
      <c r="K693">
        <v>3.8477999999999999</v>
      </c>
      <c r="L693">
        <v>4.0362</v>
      </c>
      <c r="M693">
        <v>4.2961</v>
      </c>
      <c r="N693">
        <v>86.3</v>
      </c>
      <c r="O693">
        <v>1.2530999999999999</v>
      </c>
      <c r="P693">
        <v>109.82</v>
      </c>
      <c r="Q693">
        <v>1.8418000000000001</v>
      </c>
      <c r="R693">
        <v>0.7651</v>
      </c>
      <c r="S693">
        <v>0.70650000000000002</v>
      </c>
      <c r="T693">
        <v>1.2299</v>
      </c>
      <c r="U693">
        <v>6.2191000000000001</v>
      </c>
      <c r="V693">
        <v>7.3994</v>
      </c>
      <c r="W693">
        <v>43.87</v>
      </c>
      <c r="X693">
        <v>3.7605</v>
      </c>
      <c r="Y693">
        <v>6.2549999999999999</v>
      </c>
      <c r="Z693">
        <v>10.6708</v>
      </c>
      <c r="AA693">
        <v>48.47</v>
      </c>
      <c r="AB693">
        <v>7.008</v>
      </c>
      <c r="AC693">
        <v>81.2</v>
      </c>
      <c r="AD693">
        <v>91.9</v>
      </c>
      <c r="AE693">
        <v>445.4</v>
      </c>
      <c r="AF693">
        <v>67.569999999999993</v>
      </c>
      <c r="AG693">
        <v>588.5</v>
      </c>
      <c r="AH693">
        <v>203.5</v>
      </c>
      <c r="AI693">
        <v>10.11</v>
      </c>
      <c r="AJ693">
        <v>305</v>
      </c>
      <c r="AK693">
        <f>IF(ISNUMBER(VLOOKUP($A693,'[1]F-F_Research_Data_Factors_weekl'!$G$6:$J$4822,2,0)),VLOOKUP($A693,'[1]F-F_Research_Data_Factors_weekl'!$G$6:$J$4822,2,0),AK694)</f>
        <v>9096.458899798472</v>
      </c>
      <c r="AL693">
        <f>IF(ISNUMBER(VLOOKUP($A693,'[1]F-F_Research_Data_Factors_weekl'!$G$6:$J$4822,3,0)),VLOOKUP($A693,'[1]F-F_Research_Data_Factors_weekl'!$G$6:$J$4822,3,0),AL694)</f>
        <v>341.68370054550866</v>
      </c>
      <c r="AM693">
        <f>IF(ISNUMBER(VLOOKUP($A693,'[1]F-F_Research_Data_Factors_weekl'!$G$6:$J$4822,4,0)),VLOOKUP($A693,'[1]F-F_Research_Data_Factors_weekl'!$G$6:$J$4822,4,0),AM694)</f>
        <v>4194.724755206983</v>
      </c>
    </row>
    <row r="694" spans="1:39" x14ac:dyDescent="0.25">
      <c r="A694" s="14">
        <v>38590</v>
      </c>
      <c r="B694">
        <v>10397.290000000001</v>
      </c>
      <c r="C694">
        <v>1205.0999999999999</v>
      </c>
      <c r="D694">
        <v>2120.77</v>
      </c>
      <c r="E694">
        <v>10484.07</v>
      </c>
      <c r="F694">
        <v>4783.8</v>
      </c>
      <c r="G694">
        <v>12439.48</v>
      </c>
      <c r="H694">
        <v>1272.46</v>
      </c>
      <c r="I694">
        <v>14982.89</v>
      </c>
      <c r="J694">
        <v>4.0656999999999996</v>
      </c>
      <c r="K694">
        <v>4.0861000000000001</v>
      </c>
      <c r="L694">
        <v>4.1859999999999999</v>
      </c>
      <c r="M694">
        <v>4.3719999999999999</v>
      </c>
      <c r="N694">
        <v>87.86</v>
      </c>
      <c r="O694">
        <v>1.2288999999999999</v>
      </c>
      <c r="P694">
        <v>110.2</v>
      </c>
      <c r="Q694">
        <v>1.8002</v>
      </c>
      <c r="R694">
        <v>0.75609999999999999</v>
      </c>
      <c r="S694">
        <v>0.69510000000000005</v>
      </c>
      <c r="T694">
        <v>1.2587999999999999</v>
      </c>
      <c r="U694">
        <v>6.4661999999999997</v>
      </c>
      <c r="V694">
        <v>7.5964</v>
      </c>
      <c r="W694">
        <v>43.697499999999998</v>
      </c>
      <c r="X694">
        <v>3.7652999999999999</v>
      </c>
      <c r="Y694">
        <v>6.4775</v>
      </c>
      <c r="Z694">
        <v>10.847799999999999</v>
      </c>
      <c r="AA694">
        <v>46.9</v>
      </c>
      <c r="AB694">
        <v>6.742</v>
      </c>
      <c r="AC694">
        <v>82.375</v>
      </c>
      <c r="AD694">
        <v>87.7</v>
      </c>
      <c r="AE694">
        <v>437.4</v>
      </c>
      <c r="AF694">
        <v>66.13</v>
      </c>
      <c r="AG694">
        <v>591</v>
      </c>
      <c r="AH694">
        <v>203.75</v>
      </c>
      <c r="AI694">
        <v>9.76</v>
      </c>
      <c r="AJ694">
        <v>312.25</v>
      </c>
      <c r="AK694">
        <f>IF(ISNUMBER(VLOOKUP($A694,'[1]F-F_Research_Data_Factors_weekl'!$G$6:$J$4822,2,0)),VLOOKUP($A694,'[1]F-F_Research_Data_Factors_weekl'!$G$6:$J$4822,2,0),AK695)</f>
        <v>8988.5957507890034</v>
      </c>
      <c r="AL694">
        <f>IF(ISNUMBER(VLOOKUP($A694,'[1]F-F_Research_Data_Factors_weekl'!$G$6:$J$4822,3,0)),VLOOKUP($A694,'[1]F-F_Research_Data_Factors_weekl'!$G$6:$J$4822,3,0),AL695)</f>
        <v>339.10649121229517</v>
      </c>
      <c r="AM694">
        <f>IF(ISNUMBER(VLOOKUP($A694,'[1]F-F_Research_Data_Factors_weekl'!$G$6:$J$4822,4,0)),VLOOKUP($A694,'[1]F-F_Research_Data_Factors_weekl'!$G$6:$J$4822,4,0),AM695)</f>
        <v>4183.4294955689475</v>
      </c>
    </row>
    <row r="695" spans="1:39" x14ac:dyDescent="0.25">
      <c r="A695" s="14">
        <v>38583</v>
      </c>
      <c r="B695">
        <v>10559.23</v>
      </c>
      <c r="C695">
        <v>1219.71</v>
      </c>
      <c r="D695">
        <v>2135.56</v>
      </c>
      <c r="E695">
        <v>10502.11</v>
      </c>
      <c r="F695">
        <v>4929.91</v>
      </c>
      <c r="G695">
        <v>12291.73</v>
      </c>
      <c r="H695">
        <v>1250.5</v>
      </c>
      <c r="I695">
        <v>15038.61</v>
      </c>
      <c r="J695">
        <v>4.0175999999999998</v>
      </c>
      <c r="K695">
        <v>4.0758999999999999</v>
      </c>
      <c r="L695">
        <v>4.2054</v>
      </c>
      <c r="M695">
        <v>4.4188999999999998</v>
      </c>
      <c r="N695">
        <v>88.6</v>
      </c>
      <c r="O695">
        <v>1.2153</v>
      </c>
      <c r="P695">
        <v>110.46</v>
      </c>
      <c r="Q695">
        <v>1.7949999999999999</v>
      </c>
      <c r="R695">
        <v>0.75149999999999995</v>
      </c>
      <c r="S695">
        <v>0.69440000000000002</v>
      </c>
      <c r="T695">
        <v>1.2756000000000001</v>
      </c>
      <c r="U695">
        <v>6.5769000000000002</v>
      </c>
      <c r="V695">
        <v>7.7112999999999996</v>
      </c>
      <c r="W695">
        <v>43.582500000000003</v>
      </c>
      <c r="X695">
        <v>3.7664999999999997</v>
      </c>
      <c r="Y695">
        <v>6.5475000000000003</v>
      </c>
      <c r="Z695">
        <v>10.768800000000001</v>
      </c>
      <c r="AA695">
        <v>46.87</v>
      </c>
      <c r="AB695">
        <v>7.008</v>
      </c>
      <c r="AC695">
        <v>80.474999999999994</v>
      </c>
      <c r="AD695">
        <v>90</v>
      </c>
      <c r="AE695">
        <v>437.2</v>
      </c>
      <c r="AF695">
        <v>65.349999999999994</v>
      </c>
      <c r="AG695">
        <v>597.25</v>
      </c>
      <c r="AH695">
        <v>210.25</v>
      </c>
      <c r="AI695">
        <v>9.68</v>
      </c>
      <c r="AJ695">
        <v>325.25</v>
      </c>
      <c r="AK695">
        <f>IF(ISNUMBER(VLOOKUP($A695,'[1]F-F_Research_Data_Factors_weekl'!$G$6:$J$4822,2,0)),VLOOKUP($A695,'[1]F-F_Research_Data_Factors_weekl'!$G$6:$J$4822,2,0),AK696)</f>
        <v>9091.32775441388</v>
      </c>
      <c r="AL695">
        <f>IF(ISNUMBER(VLOOKUP($A695,'[1]F-F_Research_Data_Factors_weekl'!$G$6:$J$4822,3,0)),VLOOKUP($A695,'[1]F-F_Research_Data_Factors_weekl'!$G$6:$J$4822,3,0),AL696)</f>
        <v>337.38582351238199</v>
      </c>
      <c r="AM695">
        <f>IF(ISNUMBER(VLOOKUP($A695,'[1]F-F_Research_Data_Factors_weekl'!$G$6:$J$4822,4,0)),VLOOKUP($A695,'[1]F-F_Research_Data_Factors_weekl'!$G$6:$J$4822,4,0),AM696)</f>
        <v>4168.8385606068232</v>
      </c>
    </row>
    <row r="696" spans="1:39" x14ac:dyDescent="0.25">
      <c r="A696" s="14">
        <v>38576</v>
      </c>
      <c r="B696">
        <v>10600.31</v>
      </c>
      <c r="C696">
        <v>1230.3900000000001</v>
      </c>
      <c r="D696">
        <v>2156.9</v>
      </c>
      <c r="E696">
        <v>10683.1</v>
      </c>
      <c r="F696">
        <v>4937.33</v>
      </c>
      <c r="G696">
        <v>12261.68</v>
      </c>
      <c r="H696">
        <v>1245.1300000000001</v>
      </c>
      <c r="I696">
        <v>15450.95</v>
      </c>
      <c r="J696">
        <v>4.0332999999999997</v>
      </c>
      <c r="K696">
        <v>4.1144999999999996</v>
      </c>
      <c r="L696">
        <v>4.2423000000000002</v>
      </c>
      <c r="M696">
        <v>4.4484000000000004</v>
      </c>
      <c r="N696">
        <v>86.98</v>
      </c>
      <c r="O696">
        <v>1.2441</v>
      </c>
      <c r="P696">
        <v>109.38</v>
      </c>
      <c r="Q696">
        <v>1.8147</v>
      </c>
      <c r="R696">
        <v>0.77190000000000003</v>
      </c>
      <c r="S696">
        <v>0.7077</v>
      </c>
      <c r="T696">
        <v>1.2475000000000001</v>
      </c>
      <c r="U696">
        <v>6.3541999999999996</v>
      </c>
      <c r="V696">
        <v>7.4801000000000002</v>
      </c>
      <c r="W696">
        <v>43.538800000000002</v>
      </c>
      <c r="X696">
        <v>3.7507999999999999</v>
      </c>
      <c r="Y696">
        <v>6.3537999999999997</v>
      </c>
      <c r="Z696">
        <v>10.643800000000001</v>
      </c>
      <c r="AA696">
        <v>47.13</v>
      </c>
      <c r="AB696">
        <v>7.09</v>
      </c>
      <c r="AC696">
        <v>79.075000000000003</v>
      </c>
      <c r="AD696">
        <v>91.15</v>
      </c>
      <c r="AE696">
        <v>445.9</v>
      </c>
      <c r="AF696">
        <v>66.86</v>
      </c>
      <c r="AG696">
        <v>643</v>
      </c>
      <c r="AH696">
        <v>217.75</v>
      </c>
      <c r="AI696">
        <v>9.8699999999999992</v>
      </c>
      <c r="AJ696">
        <v>321.25</v>
      </c>
      <c r="AK696">
        <f>IF(ISNUMBER(VLOOKUP($A696,'[1]F-F_Research_Data_Factors_weekl'!$G$6:$J$4822,2,0)),VLOOKUP($A696,'[1]F-F_Research_Data_Factors_weekl'!$G$6:$J$4822,2,0),AK697)</f>
        <v>9179.4504790123992</v>
      </c>
      <c r="AL696">
        <f>IF(ISNUMBER(VLOOKUP($A696,'[1]F-F_Research_Data_Factors_weekl'!$G$6:$J$4822,3,0)),VLOOKUP($A696,'[1]F-F_Research_Data_Factors_weekl'!$G$6:$J$4822,3,0),AL697)</f>
        <v>338.53684879829621</v>
      </c>
      <c r="AM696">
        <f>IF(ISNUMBER(VLOOKUP($A696,'[1]F-F_Research_Data_Factors_weekl'!$G$6:$J$4822,4,0)),VLOOKUP($A696,'[1]F-F_Research_Data_Factors_weekl'!$G$6:$J$4822,4,0),AM697)</f>
        <v>4160.9327883090364</v>
      </c>
    </row>
    <row r="697" spans="1:39" x14ac:dyDescent="0.25">
      <c r="A697" s="14">
        <v>38569</v>
      </c>
      <c r="B697">
        <v>10558.03</v>
      </c>
      <c r="C697">
        <v>1226.42</v>
      </c>
      <c r="D697">
        <v>2177.91</v>
      </c>
      <c r="E697">
        <v>10550.51</v>
      </c>
      <c r="F697">
        <v>4827.18</v>
      </c>
      <c r="G697">
        <v>11766.48</v>
      </c>
      <c r="H697">
        <v>1189.19</v>
      </c>
      <c r="I697">
        <v>15051.32</v>
      </c>
      <c r="J697">
        <v>4.0987999999999998</v>
      </c>
      <c r="K697">
        <v>4.2286000000000001</v>
      </c>
      <c r="L697">
        <v>4.3860999999999999</v>
      </c>
      <c r="M697">
        <v>4.5819999999999999</v>
      </c>
      <c r="N697">
        <v>88.06</v>
      </c>
      <c r="O697">
        <v>1.2359</v>
      </c>
      <c r="P697">
        <v>111.93</v>
      </c>
      <c r="Q697">
        <v>1.7793000000000001</v>
      </c>
      <c r="R697">
        <v>0.76819999999999999</v>
      </c>
      <c r="S697">
        <v>0.68979999999999997</v>
      </c>
      <c r="T697">
        <v>1.2622</v>
      </c>
      <c r="U697">
        <v>6.3955000000000002</v>
      </c>
      <c r="V697">
        <v>7.5635000000000003</v>
      </c>
      <c r="W697">
        <v>43.483800000000002</v>
      </c>
      <c r="X697">
        <v>3.7515000000000001</v>
      </c>
      <c r="Y697">
        <v>6.4645000000000001</v>
      </c>
      <c r="Z697">
        <v>10.6088</v>
      </c>
      <c r="AA697">
        <v>49.8</v>
      </c>
      <c r="AB697">
        <v>7.1580000000000004</v>
      </c>
      <c r="AC697">
        <v>80.575000000000003</v>
      </c>
      <c r="AD697">
        <v>97.95</v>
      </c>
      <c r="AE697">
        <v>437.2</v>
      </c>
      <c r="AF697">
        <v>62.31</v>
      </c>
      <c r="AG697">
        <v>658.5</v>
      </c>
      <c r="AH697">
        <v>220.5</v>
      </c>
      <c r="AI697">
        <v>10.08</v>
      </c>
      <c r="AJ697">
        <v>320</v>
      </c>
      <c r="AK697">
        <f>IF(ISNUMBER(VLOOKUP($A697,'[1]F-F_Research_Data_Factors_weekl'!$G$6:$J$4822,2,0)),VLOOKUP($A697,'[1]F-F_Research_Data_Factors_weekl'!$G$6:$J$4822,2,0),AK698)</f>
        <v>9158.3861907736209</v>
      </c>
      <c r="AL697">
        <f>IF(ISNUMBER(VLOOKUP($A697,'[1]F-F_Research_Data_Factors_weekl'!$G$6:$J$4822,3,0)),VLOOKUP($A697,'[1]F-F_Research_Data_Factors_weekl'!$G$6:$J$4822,3,0),AL698)</f>
        <v>340.68315266005453</v>
      </c>
      <c r="AM697">
        <f>IF(ISNUMBER(VLOOKUP($A697,'[1]F-F_Research_Data_Factors_weekl'!$G$6:$J$4822,4,0)),VLOOKUP($A697,'[1]F-F_Research_Data_Factors_weekl'!$G$6:$J$4822,4,0),AM698)</f>
        <v>4145.5940901753875</v>
      </c>
    </row>
    <row r="698" spans="1:39" x14ac:dyDescent="0.25">
      <c r="A698" s="14">
        <v>38562</v>
      </c>
      <c r="B698">
        <v>10640.91</v>
      </c>
      <c r="C698">
        <v>1234.18</v>
      </c>
      <c r="D698">
        <v>2184.83</v>
      </c>
      <c r="E698">
        <v>10422.93</v>
      </c>
      <c r="F698">
        <v>4886.5</v>
      </c>
      <c r="G698">
        <v>11899.6</v>
      </c>
      <c r="H698">
        <v>1204.98</v>
      </c>
      <c r="I698">
        <v>14880.98</v>
      </c>
      <c r="J698">
        <v>4.0147000000000004</v>
      </c>
      <c r="K698">
        <v>4.1210000000000004</v>
      </c>
      <c r="L698">
        <v>4.2759999999999998</v>
      </c>
      <c r="M698">
        <v>4.4706000000000001</v>
      </c>
      <c r="N698">
        <v>89.35</v>
      </c>
      <c r="O698">
        <v>1.2122999999999999</v>
      </c>
      <c r="P698">
        <v>112.5</v>
      </c>
      <c r="Q698">
        <v>1.7579</v>
      </c>
      <c r="R698">
        <v>0.75660000000000005</v>
      </c>
      <c r="S698">
        <v>0.68059999999999998</v>
      </c>
      <c r="T698">
        <v>1.2894000000000001</v>
      </c>
      <c r="U698">
        <v>6.4905999999999997</v>
      </c>
      <c r="V698">
        <v>7.7674000000000003</v>
      </c>
      <c r="W698">
        <v>43.48</v>
      </c>
      <c r="X698">
        <v>3.7504999999999997</v>
      </c>
      <c r="Y698">
        <v>6.5811000000000002</v>
      </c>
      <c r="Z698">
        <v>10.594899999999999</v>
      </c>
      <c r="AA698">
        <v>50.99</v>
      </c>
      <c r="AB698">
        <v>7.2620000000000005</v>
      </c>
      <c r="AC698">
        <v>81.2</v>
      </c>
      <c r="AD698">
        <v>97.9</v>
      </c>
      <c r="AE698">
        <v>429.9</v>
      </c>
      <c r="AF698">
        <v>60.57</v>
      </c>
      <c r="AG698">
        <v>671.75</v>
      </c>
      <c r="AH698">
        <v>236.5</v>
      </c>
      <c r="AI698">
        <v>9.83</v>
      </c>
      <c r="AJ698">
        <v>327.75</v>
      </c>
      <c r="AK698">
        <f>IF(ISNUMBER(VLOOKUP($A698,'[1]F-F_Research_Data_Factors_weekl'!$G$6:$J$4822,2,0)),VLOOKUP($A698,'[1]F-F_Research_Data_Factors_weekl'!$G$6:$J$4822,2,0),AK699)</f>
        <v>9234.1058588159121</v>
      </c>
      <c r="AL698">
        <f>IF(ISNUMBER(VLOOKUP($A698,'[1]F-F_Research_Data_Factors_weekl'!$G$6:$J$4822,3,0)),VLOOKUP($A698,'[1]F-F_Research_Data_Factors_weekl'!$G$6:$J$4822,3,0),AL699)</f>
        <v>345.90633836943294</v>
      </c>
      <c r="AM698">
        <f>IF(ISNUMBER(VLOOKUP($A698,'[1]F-F_Research_Data_Factors_weekl'!$G$6:$J$4822,4,0)),VLOOKUP($A698,'[1]F-F_Research_Data_Factors_weekl'!$G$6:$J$4822,4,0),AM699)</f>
        <v>4134.4311261348239</v>
      </c>
    </row>
    <row r="699" spans="1:39" x14ac:dyDescent="0.25">
      <c r="A699" s="14">
        <v>38555</v>
      </c>
      <c r="B699">
        <v>10651.18</v>
      </c>
      <c r="C699">
        <v>1233.67</v>
      </c>
      <c r="D699">
        <v>2179.7399999999998</v>
      </c>
      <c r="E699">
        <v>10374.790000000001</v>
      </c>
      <c r="F699">
        <v>4836.8999999999996</v>
      </c>
      <c r="G699">
        <v>11695.05</v>
      </c>
      <c r="H699">
        <v>1186.76</v>
      </c>
      <c r="I699">
        <v>14786.46</v>
      </c>
      <c r="J699">
        <v>3.9036</v>
      </c>
      <c r="K699">
        <v>4.0321999999999996</v>
      </c>
      <c r="L699">
        <v>4.2184999999999997</v>
      </c>
      <c r="M699">
        <v>4.4398999999999997</v>
      </c>
      <c r="N699">
        <v>89.64</v>
      </c>
      <c r="O699">
        <v>1.2064999999999999</v>
      </c>
      <c r="P699">
        <v>111.34</v>
      </c>
      <c r="Q699">
        <v>1.7389000000000001</v>
      </c>
      <c r="R699">
        <v>0.76339999999999997</v>
      </c>
      <c r="S699">
        <v>0.68559999999999999</v>
      </c>
      <c r="T699">
        <v>1.2966</v>
      </c>
      <c r="U699">
        <v>6.5963000000000003</v>
      </c>
      <c r="V699">
        <v>7.8289</v>
      </c>
      <c r="W699">
        <v>43.484999999999999</v>
      </c>
      <c r="X699">
        <v>3.7800000000000002</v>
      </c>
      <c r="Y699">
        <v>6.6254999999999997</v>
      </c>
      <c r="Z699">
        <v>10.6477</v>
      </c>
      <c r="AA699">
        <v>50.2</v>
      </c>
      <c r="AB699">
        <v>7.0860000000000003</v>
      </c>
      <c r="AC699">
        <v>79.25</v>
      </c>
      <c r="AD699">
        <v>98.2</v>
      </c>
      <c r="AE699">
        <v>425</v>
      </c>
      <c r="AF699">
        <v>58.65</v>
      </c>
      <c r="AG699">
        <v>669.25</v>
      </c>
      <c r="AH699">
        <v>233.5</v>
      </c>
      <c r="AI699">
        <v>9.6999999999999993</v>
      </c>
      <c r="AJ699">
        <v>330.5</v>
      </c>
      <c r="AK699">
        <f>IF(ISNUMBER(VLOOKUP($A699,'[1]F-F_Research_Data_Factors_weekl'!$G$6:$J$4822,2,0)),VLOOKUP($A699,'[1]F-F_Research_Data_Factors_weekl'!$G$6:$J$4822,2,0),AK700)</f>
        <v>9219.3548909903275</v>
      </c>
      <c r="AL699">
        <f>IF(ISNUMBER(VLOOKUP($A699,'[1]F-F_Research_Data_Factors_weekl'!$G$6:$J$4822,3,0)),VLOOKUP($A699,'[1]F-F_Research_Data_Factors_weekl'!$G$6:$J$4822,3,0),AL700)</f>
        <v>345.42274652429893</v>
      </c>
      <c r="AM699">
        <f>IF(ISNUMBER(VLOOKUP($A699,'[1]F-F_Research_Data_Factors_weekl'!$G$6:$J$4822,4,0)),VLOOKUP($A699,'[1]F-F_Research_Data_Factors_weekl'!$G$6:$J$4822,4,0),AM700)</f>
        <v>4123.2982209382908</v>
      </c>
    </row>
    <row r="700" spans="1:39" x14ac:dyDescent="0.25">
      <c r="A700" s="14">
        <v>38548</v>
      </c>
      <c r="B700">
        <v>10640.83</v>
      </c>
      <c r="C700">
        <v>1227.92</v>
      </c>
      <c r="D700">
        <v>2156.7800000000002</v>
      </c>
      <c r="E700">
        <v>10148.950000000001</v>
      </c>
      <c r="F700">
        <v>4712.8999999999996</v>
      </c>
      <c r="G700">
        <v>11758.68</v>
      </c>
      <c r="H700">
        <v>1193.3</v>
      </c>
      <c r="I700">
        <v>14504.29</v>
      </c>
      <c r="J700">
        <v>3.8590999999999998</v>
      </c>
      <c r="K700">
        <v>3.9723999999999999</v>
      </c>
      <c r="L700">
        <v>4.1635</v>
      </c>
      <c r="M700">
        <v>4.3963000000000001</v>
      </c>
      <c r="N700">
        <v>89.72</v>
      </c>
      <c r="O700">
        <v>1.2035</v>
      </c>
      <c r="P700">
        <v>112.16</v>
      </c>
      <c r="Q700">
        <v>1.752</v>
      </c>
      <c r="R700">
        <v>0.74939999999999996</v>
      </c>
      <c r="S700">
        <v>0.67430000000000001</v>
      </c>
      <c r="T700">
        <v>1.2955999999999999</v>
      </c>
      <c r="U700">
        <v>6.6074999999999999</v>
      </c>
      <c r="V700">
        <v>7.79</v>
      </c>
      <c r="W700">
        <v>43.52</v>
      </c>
      <c r="X700">
        <v>3.8</v>
      </c>
      <c r="Y700">
        <v>6.6356999999999999</v>
      </c>
      <c r="Z700">
        <v>10.611800000000001</v>
      </c>
      <c r="AA700">
        <v>49.54</v>
      </c>
      <c r="AB700">
        <v>6.9559999999999995</v>
      </c>
      <c r="AC700">
        <v>78.525000000000006</v>
      </c>
      <c r="AD700">
        <v>100</v>
      </c>
      <c r="AE700">
        <v>421.3</v>
      </c>
      <c r="AF700">
        <v>58.09</v>
      </c>
      <c r="AG700">
        <v>721</v>
      </c>
      <c r="AH700">
        <v>257.75</v>
      </c>
      <c r="AI700">
        <v>9.5500000000000007</v>
      </c>
      <c r="AJ700">
        <v>348.5</v>
      </c>
      <c r="AK700">
        <f>IF(ISNUMBER(VLOOKUP($A700,'[1]F-F_Research_Data_Factors_weekl'!$G$6:$J$4822,2,0)),VLOOKUP($A700,'[1]F-F_Research_Data_Factors_weekl'!$G$6:$J$4822,2,0),AK701)</f>
        <v>9168.0140125202142</v>
      </c>
      <c r="AL700">
        <f>IF(ISNUMBER(VLOOKUP($A700,'[1]F-F_Research_Data_Factors_weekl'!$G$6:$J$4822,3,0)),VLOOKUP($A700,'[1]F-F_Research_Data_Factors_weekl'!$G$6:$J$4822,3,0),AL701)</f>
        <v>339.18180137892671</v>
      </c>
      <c r="AM700">
        <f>IF(ISNUMBER(VLOOKUP($A700,'[1]F-F_Research_Data_Factors_weekl'!$G$6:$J$4822,4,0)),VLOOKUP($A700,'[1]F-F_Research_Data_Factors_weekl'!$G$6:$J$4822,4,0),AM701)</f>
        <v>4104.8265016807281</v>
      </c>
    </row>
    <row r="701" spans="1:39" x14ac:dyDescent="0.25">
      <c r="A701" s="14">
        <v>38541</v>
      </c>
      <c r="B701">
        <v>10449.14</v>
      </c>
      <c r="C701">
        <v>1211.8599999999999</v>
      </c>
      <c r="D701">
        <v>2112.88</v>
      </c>
      <c r="E701">
        <v>10177.86</v>
      </c>
      <c r="F701">
        <v>4597.97</v>
      </c>
      <c r="G701">
        <v>11565.99</v>
      </c>
      <c r="H701">
        <v>1177.6099999999999</v>
      </c>
      <c r="I701">
        <v>13964.47</v>
      </c>
      <c r="J701">
        <v>3.7656999999999998</v>
      </c>
      <c r="K701">
        <v>3.8774999999999999</v>
      </c>
      <c r="L701">
        <v>4.0914000000000001</v>
      </c>
      <c r="M701">
        <v>4.3413000000000004</v>
      </c>
      <c r="N701">
        <v>90.25</v>
      </c>
      <c r="O701">
        <v>1.1967000000000001</v>
      </c>
      <c r="P701">
        <v>112.23</v>
      </c>
      <c r="Q701">
        <v>1.7382</v>
      </c>
      <c r="R701">
        <v>0.7419</v>
      </c>
      <c r="S701">
        <v>0.67330000000000001</v>
      </c>
      <c r="T701">
        <v>1.2993999999999999</v>
      </c>
      <c r="U701">
        <v>6.5834000000000001</v>
      </c>
      <c r="V701">
        <v>7.8936000000000002</v>
      </c>
      <c r="W701">
        <v>43.59</v>
      </c>
      <c r="X701">
        <v>3.8</v>
      </c>
      <c r="Y701">
        <v>6.8650000000000002</v>
      </c>
      <c r="Z701">
        <v>10.739699999999999</v>
      </c>
      <c r="AA701">
        <v>53.8</v>
      </c>
      <c r="AB701">
        <v>6.9939999999999998</v>
      </c>
      <c r="AC701">
        <v>79.349999999999994</v>
      </c>
      <c r="AD701">
        <v>100</v>
      </c>
      <c r="AE701">
        <v>423.8</v>
      </c>
      <c r="AF701">
        <v>59.63</v>
      </c>
      <c r="AG701">
        <v>675.5</v>
      </c>
      <c r="AH701">
        <v>226.25</v>
      </c>
      <c r="AI701">
        <v>9.5399999999999991</v>
      </c>
      <c r="AJ701">
        <v>328.5</v>
      </c>
      <c r="AK701">
        <f>IF(ISNUMBER(VLOOKUP($A701,'[1]F-F_Research_Data_Factors_weekl'!$G$6:$J$4822,2,0)),VLOOKUP($A701,'[1]F-F_Research_Data_Factors_weekl'!$G$6:$J$4822,2,0),AK702)</f>
        <v>9061.093113777637</v>
      </c>
      <c r="AL701">
        <f>IF(ISNUMBER(VLOOKUP($A701,'[1]F-F_Research_Data_Factors_weekl'!$G$6:$J$4822,3,0)),VLOOKUP($A701,'[1]F-F_Research_Data_Factors_weekl'!$G$6:$J$4822,3,0),AL702)</f>
        <v>341.26350878249997</v>
      </c>
      <c r="AM701">
        <f>IF(ISNUMBER(VLOOKUP($A701,'[1]F-F_Research_Data_Factors_weekl'!$G$6:$J$4822,4,0)),VLOOKUP($A701,'[1]F-F_Research_Data_Factors_weekl'!$G$6:$J$4822,4,0),AM702)</f>
        <v>4130.4351999202336</v>
      </c>
    </row>
    <row r="702" spans="1:39" x14ac:dyDescent="0.25">
      <c r="A702" s="14">
        <v>38534</v>
      </c>
      <c r="B702">
        <v>10303.44</v>
      </c>
      <c r="C702">
        <v>1194.44</v>
      </c>
      <c r="D702">
        <v>2057.37</v>
      </c>
      <c r="E702">
        <v>9902.77</v>
      </c>
      <c r="F702">
        <v>4617.07</v>
      </c>
      <c r="G702">
        <v>11630.13</v>
      </c>
      <c r="H702">
        <v>1181.8</v>
      </c>
      <c r="I702">
        <v>14201.06</v>
      </c>
      <c r="J702">
        <v>3.7401</v>
      </c>
      <c r="K702">
        <v>3.8239999999999998</v>
      </c>
      <c r="L702">
        <v>4.0488999999999997</v>
      </c>
      <c r="M702">
        <v>4.2942</v>
      </c>
      <c r="N702">
        <v>90.13</v>
      </c>
      <c r="O702">
        <v>1.1959</v>
      </c>
      <c r="P702">
        <v>111.78</v>
      </c>
      <c r="Q702">
        <v>1.7675000000000001</v>
      </c>
      <c r="R702">
        <v>0.75190000000000001</v>
      </c>
      <c r="S702">
        <v>0.68400000000000005</v>
      </c>
      <c r="T702">
        <v>1.2964</v>
      </c>
      <c r="U702">
        <v>6.5853999999999999</v>
      </c>
      <c r="V702">
        <v>7.9236000000000004</v>
      </c>
      <c r="W702">
        <v>43.55</v>
      </c>
      <c r="X702">
        <v>3.8</v>
      </c>
      <c r="Y702">
        <v>6.8479999999999999</v>
      </c>
      <c r="Z702">
        <v>10.7309</v>
      </c>
      <c r="AA702">
        <v>52.15</v>
      </c>
      <c r="AB702">
        <v>6.851</v>
      </c>
      <c r="AC702">
        <v>79.325000000000003</v>
      </c>
      <c r="AD702">
        <v>97.75</v>
      </c>
      <c r="AE702">
        <v>428.8</v>
      </c>
      <c r="AF702">
        <v>58.75</v>
      </c>
      <c r="AG702">
        <v>673.5</v>
      </c>
      <c r="AH702">
        <v>216.5</v>
      </c>
      <c r="AI702">
        <v>9.16</v>
      </c>
      <c r="AJ702">
        <v>324.25</v>
      </c>
      <c r="AK702">
        <f>IF(ISNUMBER(VLOOKUP($A702,'[1]F-F_Research_Data_Factors_weekl'!$G$6:$J$4822,2,0)),VLOOKUP($A702,'[1]F-F_Research_Data_Factors_weekl'!$G$6:$J$4822,2,0),AK703)</f>
        <v>8915.7661259250581</v>
      </c>
      <c r="AL702">
        <f>IF(ISNUMBER(VLOOKUP($A702,'[1]F-F_Research_Data_Factors_weekl'!$G$6:$J$4822,3,0)),VLOOKUP($A702,'[1]F-F_Research_Data_Factors_weekl'!$G$6:$J$4822,3,0),AL703)</f>
        <v>336.817517550829</v>
      </c>
      <c r="AM702">
        <f>IF(ISNUMBER(VLOOKUP($A702,'[1]F-F_Research_Data_Factors_weekl'!$G$6:$J$4822,4,0)),VLOOKUP($A702,'[1]F-F_Research_Data_Factors_weekl'!$G$6:$J$4822,4,0),AM703)</f>
        <v>4169.2088421522494</v>
      </c>
    </row>
    <row r="703" spans="1:39" x14ac:dyDescent="0.25">
      <c r="A703" s="14">
        <v>38527</v>
      </c>
      <c r="B703">
        <v>10297.84</v>
      </c>
      <c r="C703">
        <v>1191.57</v>
      </c>
      <c r="D703">
        <v>2053.27</v>
      </c>
      <c r="E703">
        <v>9996.17</v>
      </c>
      <c r="F703">
        <v>4566.4799999999996</v>
      </c>
      <c r="G703">
        <v>11537.03</v>
      </c>
      <c r="H703">
        <v>1173.46</v>
      </c>
      <c r="I703">
        <v>14230.29</v>
      </c>
      <c r="J703">
        <v>3.5750999999999999</v>
      </c>
      <c r="K703">
        <v>3.6941999999999999</v>
      </c>
      <c r="L703">
        <v>3.9169999999999998</v>
      </c>
      <c r="M703">
        <v>4.2206999999999999</v>
      </c>
      <c r="N703">
        <v>88.78</v>
      </c>
      <c r="O703">
        <v>1.2092000000000001</v>
      </c>
      <c r="P703">
        <v>109.05</v>
      </c>
      <c r="Q703">
        <v>1.8245</v>
      </c>
      <c r="R703">
        <v>0.76949999999999996</v>
      </c>
      <c r="S703">
        <v>0.70540000000000003</v>
      </c>
      <c r="T703">
        <v>1.2742</v>
      </c>
      <c r="U703">
        <v>6.5808999999999997</v>
      </c>
      <c r="V703">
        <v>7.7713999999999999</v>
      </c>
      <c r="W703">
        <v>43.515000000000001</v>
      </c>
      <c r="X703">
        <v>3.8</v>
      </c>
      <c r="Y703">
        <v>6.6974999999999998</v>
      </c>
      <c r="Z703">
        <v>10.7638</v>
      </c>
      <c r="AA703">
        <v>50.13</v>
      </c>
      <c r="AB703">
        <v>7.28</v>
      </c>
      <c r="AC703">
        <v>82.174999999999997</v>
      </c>
      <c r="AD703">
        <v>99.85</v>
      </c>
      <c r="AE703">
        <v>440.5</v>
      </c>
      <c r="AF703">
        <v>59.84</v>
      </c>
      <c r="AG703">
        <v>744.5</v>
      </c>
      <c r="AH703">
        <v>232.75</v>
      </c>
      <c r="AI703">
        <v>8.9700000000000006</v>
      </c>
      <c r="AJ703">
        <v>339.5</v>
      </c>
      <c r="AK703">
        <f>IF(ISNUMBER(VLOOKUP($A703,'[1]F-F_Research_Data_Factors_weekl'!$G$6:$J$4822,2,0)),VLOOKUP($A703,'[1]F-F_Research_Data_Factors_weekl'!$G$6:$J$4822,2,0),AK704)</f>
        <v>8864.3528792255493</v>
      </c>
      <c r="AL703">
        <f>IF(ISNUMBER(VLOOKUP($A703,'[1]F-F_Research_Data_Factors_weekl'!$G$6:$J$4822,3,0)),VLOOKUP($A703,'[1]F-F_Research_Data_Factors_weekl'!$G$6:$J$4822,3,0),AL704)</f>
        <v>331.741866985944</v>
      </c>
      <c r="AM703">
        <f>IF(ISNUMBER(VLOOKUP($A703,'[1]F-F_Research_Data_Factors_weekl'!$G$6:$J$4822,4,0)),VLOOKUP($A703,'[1]F-F_Research_Data_Factors_weekl'!$G$6:$J$4822,4,0),AM704)</f>
        <v>4149.7052275826118</v>
      </c>
    </row>
    <row r="704" spans="1:39" x14ac:dyDescent="0.25">
      <c r="A704" s="14">
        <v>38520</v>
      </c>
      <c r="B704">
        <v>10623.07</v>
      </c>
      <c r="C704">
        <v>1216.96</v>
      </c>
      <c r="D704">
        <v>2090.11</v>
      </c>
      <c r="E704">
        <v>9947.57</v>
      </c>
      <c r="F704">
        <v>4604.57</v>
      </c>
      <c r="G704">
        <v>11514.03</v>
      </c>
      <c r="H704">
        <v>1172.33</v>
      </c>
      <c r="I704">
        <v>13912.03</v>
      </c>
      <c r="J704">
        <v>3.7006999999999999</v>
      </c>
      <c r="K704">
        <v>3.8612000000000002</v>
      </c>
      <c r="L704">
        <v>4.0705</v>
      </c>
      <c r="M704">
        <v>4.3606999999999996</v>
      </c>
      <c r="N704">
        <v>87.65</v>
      </c>
      <c r="O704">
        <v>1.2285999999999999</v>
      </c>
      <c r="P704">
        <v>108.58</v>
      </c>
      <c r="Q704">
        <v>1.8309</v>
      </c>
      <c r="R704">
        <v>0.77800000000000002</v>
      </c>
      <c r="S704">
        <v>0.71709999999999996</v>
      </c>
      <c r="T704">
        <v>1.2577</v>
      </c>
      <c r="U704">
        <v>6.4221000000000004</v>
      </c>
      <c r="V704">
        <v>7.5077999999999996</v>
      </c>
      <c r="W704">
        <v>43.515000000000001</v>
      </c>
      <c r="X704">
        <v>3.8</v>
      </c>
      <c r="Y704">
        <v>6.6138000000000003</v>
      </c>
      <c r="Z704">
        <v>10.818300000000001</v>
      </c>
      <c r="AA704">
        <v>47.38</v>
      </c>
      <c r="AB704">
        <v>7.335</v>
      </c>
      <c r="AC704">
        <v>81.2</v>
      </c>
      <c r="AD704">
        <v>95.8</v>
      </c>
      <c r="AE704">
        <v>438.3</v>
      </c>
      <c r="AF704">
        <v>58.47</v>
      </c>
      <c r="AG704">
        <v>724</v>
      </c>
      <c r="AH704">
        <v>229</v>
      </c>
      <c r="AI704">
        <v>8.91</v>
      </c>
      <c r="AJ704">
        <v>327.5</v>
      </c>
      <c r="AK704">
        <f>IF(ISNUMBER(VLOOKUP($A704,'[1]F-F_Research_Data_Factors_weekl'!$G$6:$J$4822,2,0)),VLOOKUP($A704,'[1]F-F_Research_Data_Factors_weekl'!$G$6:$J$4822,2,0),AK705)</f>
        <v>9044.3351486843676</v>
      </c>
      <c r="AL704">
        <f>IF(ISNUMBER(VLOOKUP($A704,'[1]F-F_Research_Data_Factors_weekl'!$G$6:$J$4822,3,0)),VLOOKUP($A704,'[1]F-F_Research_Data_Factors_weekl'!$G$6:$J$4822,3,0),AL705)</f>
        <v>333.14105943557342</v>
      </c>
      <c r="AM704">
        <f>IF(ISNUMBER(VLOOKUP($A704,'[1]F-F_Research_Data_Factors_weekl'!$G$6:$J$4822,4,0)),VLOOKUP($A704,'[1]F-F_Research_Data_Factors_weekl'!$G$6:$J$4822,4,0),AM705)</f>
        <v>4140.1828071262216</v>
      </c>
    </row>
    <row r="705" spans="1:39" x14ac:dyDescent="0.25">
      <c r="A705" s="14">
        <v>38513</v>
      </c>
      <c r="B705">
        <v>10512.63</v>
      </c>
      <c r="C705">
        <v>1198.1099999999999</v>
      </c>
      <c r="D705">
        <v>2063</v>
      </c>
      <c r="E705">
        <v>9790.09</v>
      </c>
      <c r="F705">
        <v>4586.1000000000004</v>
      </c>
      <c r="G705">
        <v>11304.23</v>
      </c>
      <c r="H705">
        <v>1148.97</v>
      </c>
      <c r="I705">
        <v>13934.76</v>
      </c>
      <c r="J705">
        <v>3.6907999999999999</v>
      </c>
      <c r="K705">
        <v>3.8433000000000002</v>
      </c>
      <c r="L705">
        <v>4.0514000000000001</v>
      </c>
      <c r="M705">
        <v>4.3243999999999998</v>
      </c>
      <c r="N705">
        <v>88.69</v>
      </c>
      <c r="O705">
        <v>1.2119</v>
      </c>
      <c r="P705">
        <v>108.67</v>
      </c>
      <c r="Q705">
        <v>1.8126</v>
      </c>
      <c r="R705">
        <v>0.76129999999999998</v>
      </c>
      <c r="S705">
        <v>0.70599999999999996</v>
      </c>
      <c r="T705">
        <v>1.2690000000000001</v>
      </c>
      <c r="U705">
        <v>6.4729000000000001</v>
      </c>
      <c r="V705">
        <v>7.6131000000000002</v>
      </c>
      <c r="W705">
        <v>43.51</v>
      </c>
      <c r="X705">
        <v>3.8</v>
      </c>
      <c r="Y705">
        <v>6.7332000000000001</v>
      </c>
      <c r="Z705">
        <v>10.862299999999999</v>
      </c>
      <c r="AA705">
        <v>46.96</v>
      </c>
      <c r="AB705">
        <v>7.2880000000000003</v>
      </c>
      <c r="AC705">
        <v>83.8</v>
      </c>
      <c r="AD705">
        <v>94.6</v>
      </c>
      <c r="AE705">
        <v>427.4</v>
      </c>
      <c r="AF705">
        <v>53.54</v>
      </c>
      <c r="AG705">
        <v>666.25</v>
      </c>
      <c r="AH705">
        <v>210</v>
      </c>
      <c r="AI705">
        <v>8.9</v>
      </c>
      <c r="AJ705">
        <v>313.5</v>
      </c>
      <c r="AK705">
        <f>IF(ISNUMBER(VLOOKUP($A705,'[1]F-F_Research_Data_Factors_weekl'!$G$6:$J$4822,2,0)),VLOOKUP($A705,'[1]F-F_Research_Data_Factors_weekl'!$G$6:$J$4822,2,0),AK706)</f>
        <v>8898.4013662774178</v>
      </c>
      <c r="AL705">
        <f>IF(ISNUMBER(VLOOKUP($A705,'[1]F-F_Research_Data_Factors_weekl'!$G$6:$J$4822,3,0)),VLOOKUP($A705,'[1]F-F_Research_Data_Factors_weekl'!$G$6:$J$4822,3,0),AL706)</f>
        <v>330.20225932755818</v>
      </c>
      <c r="AM705">
        <f>IF(ISNUMBER(VLOOKUP($A705,'[1]F-F_Research_Data_Factors_weekl'!$G$6:$J$4822,4,0)),VLOOKUP($A705,'[1]F-F_Research_Data_Factors_weekl'!$G$6:$J$4822,4,0),AM706)</f>
        <v>4113.0367644806493</v>
      </c>
    </row>
    <row r="706" spans="1:39" x14ac:dyDescent="0.25">
      <c r="A706" s="14">
        <v>38506</v>
      </c>
      <c r="B706">
        <v>10460.969999999999</v>
      </c>
      <c r="C706">
        <v>1196.02</v>
      </c>
      <c r="D706">
        <v>2071.4299999999998</v>
      </c>
      <c r="E706">
        <v>9671.17</v>
      </c>
      <c r="F706">
        <v>4510.3900000000003</v>
      </c>
      <c r="G706">
        <v>11300.05</v>
      </c>
      <c r="H706">
        <v>1147.72</v>
      </c>
      <c r="I706">
        <v>13818.45</v>
      </c>
      <c r="J706">
        <v>3.5573000000000001</v>
      </c>
      <c r="K706">
        <v>3.7279</v>
      </c>
      <c r="L706">
        <v>3.9731999999999998</v>
      </c>
      <c r="M706">
        <v>4.2812000000000001</v>
      </c>
      <c r="N706">
        <v>88.04</v>
      </c>
      <c r="O706">
        <v>1.2236</v>
      </c>
      <c r="P706">
        <v>107.7</v>
      </c>
      <c r="Q706">
        <v>1.8153999999999999</v>
      </c>
      <c r="R706">
        <v>0.75639999999999996</v>
      </c>
      <c r="S706">
        <v>0.70009999999999994</v>
      </c>
      <c r="T706">
        <v>1.2525999999999999</v>
      </c>
      <c r="U706">
        <v>6.4574999999999996</v>
      </c>
      <c r="V706">
        <v>7.4725000000000001</v>
      </c>
      <c r="W706">
        <v>43.615000000000002</v>
      </c>
      <c r="X706">
        <v>3.8</v>
      </c>
      <c r="Y706">
        <v>6.8357999999999999</v>
      </c>
      <c r="Z706">
        <v>10.8513</v>
      </c>
      <c r="AA706">
        <v>48.34</v>
      </c>
      <c r="AB706">
        <v>7.51</v>
      </c>
      <c r="AC706">
        <v>84.974999999999994</v>
      </c>
      <c r="AD706">
        <v>94.65</v>
      </c>
      <c r="AE706">
        <v>423.7</v>
      </c>
      <c r="AF706">
        <v>55.03</v>
      </c>
      <c r="AG706">
        <v>675.25</v>
      </c>
      <c r="AH706">
        <v>218.25</v>
      </c>
      <c r="AI706">
        <v>8.8800000000000008</v>
      </c>
      <c r="AJ706">
        <v>323.25</v>
      </c>
      <c r="AK706">
        <f>IF(ISNUMBER(VLOOKUP($A706,'[1]F-F_Research_Data_Factors_weekl'!$G$6:$J$4822,2,0)),VLOOKUP($A706,'[1]F-F_Research_Data_Factors_weekl'!$G$6:$J$4822,2,0),AK707)</f>
        <v>8880.640086105208</v>
      </c>
      <c r="AL706">
        <f>IF(ISNUMBER(VLOOKUP($A706,'[1]F-F_Research_Data_Factors_weekl'!$G$6:$J$4822,3,0)),VLOOKUP($A706,'[1]F-F_Research_Data_Factors_weekl'!$G$6:$J$4822,3,0),AL707)</f>
        <v>328.46141383423668</v>
      </c>
      <c r="AM706">
        <f>IF(ISNUMBER(VLOOKUP($A706,'[1]F-F_Research_Data_Factors_weekl'!$G$6:$J$4822,4,0)),VLOOKUP($A706,'[1]F-F_Research_Data_Factors_weekl'!$G$6:$J$4822,4,0),AM707)</f>
        <v>4070.2986288774359</v>
      </c>
    </row>
    <row r="707" spans="1:39" x14ac:dyDescent="0.25">
      <c r="A707" s="14">
        <v>38499</v>
      </c>
      <c r="B707">
        <v>10542.55</v>
      </c>
      <c r="C707">
        <v>1198.78</v>
      </c>
      <c r="D707">
        <v>2075.73</v>
      </c>
      <c r="E707">
        <v>9619.36</v>
      </c>
      <c r="F707">
        <v>4444.71</v>
      </c>
      <c r="G707">
        <v>11192.33</v>
      </c>
      <c r="H707">
        <v>1132.3399999999999</v>
      </c>
      <c r="I707">
        <v>13714.78</v>
      </c>
      <c r="J707">
        <v>3.6389</v>
      </c>
      <c r="K707">
        <v>3.8083999999999998</v>
      </c>
      <c r="L707">
        <v>4.0709</v>
      </c>
      <c r="M707">
        <v>4.4292999999999996</v>
      </c>
      <c r="N707">
        <v>86.42</v>
      </c>
      <c r="O707">
        <v>1.2585999999999999</v>
      </c>
      <c r="P707">
        <v>107.92</v>
      </c>
      <c r="Q707">
        <v>1.8243</v>
      </c>
      <c r="R707">
        <v>0.76319999999999999</v>
      </c>
      <c r="S707">
        <v>0.71560000000000001</v>
      </c>
      <c r="T707">
        <v>1.2303999999999999</v>
      </c>
      <c r="U707">
        <v>6.3466000000000005</v>
      </c>
      <c r="V707">
        <v>7.3056999999999999</v>
      </c>
      <c r="W707">
        <v>43.536299999999997</v>
      </c>
      <c r="X707">
        <v>3.8</v>
      </c>
      <c r="Y707">
        <v>6.5632999999999999</v>
      </c>
      <c r="Z707">
        <v>10.876799999999999</v>
      </c>
      <c r="AA707">
        <v>50.43</v>
      </c>
      <c r="AB707">
        <v>7.31</v>
      </c>
      <c r="AC707">
        <v>85.075000000000003</v>
      </c>
      <c r="AD707">
        <v>95.75</v>
      </c>
      <c r="AE707">
        <v>419.8</v>
      </c>
      <c r="AF707">
        <v>51.85</v>
      </c>
      <c r="AG707">
        <v>667.75</v>
      </c>
      <c r="AH707">
        <v>221.25</v>
      </c>
      <c r="AI707">
        <v>8.75</v>
      </c>
      <c r="AJ707">
        <v>335</v>
      </c>
      <c r="AK707">
        <f>IF(ISNUMBER(VLOOKUP($A707,'[1]F-F_Research_Data_Factors_weekl'!$G$6:$J$4822,2,0)),VLOOKUP($A707,'[1]F-F_Research_Data_Factors_weekl'!$G$6:$J$4822,2,0),AK708)</f>
        <v>8884.1937636106522</v>
      </c>
      <c r="AL707">
        <f>IF(ISNUMBER(VLOOKUP($A707,'[1]F-F_Research_Data_Factors_weekl'!$G$6:$J$4822,3,0)),VLOOKUP($A707,'[1]F-F_Research_Data_Factors_weekl'!$G$6:$J$4822,3,0),AL708)</f>
        <v>326.59979500272118</v>
      </c>
      <c r="AM707">
        <f>IF(ISNUMBER(VLOOKUP($A707,'[1]F-F_Research_Data_Factors_weekl'!$G$6:$J$4822,4,0)),VLOOKUP($A707,'[1]F-F_Research_Data_Factors_weekl'!$G$6:$J$4822,4,0),AM708)</f>
        <v>4047.6318902918015</v>
      </c>
    </row>
    <row r="708" spans="1:39" x14ac:dyDescent="0.25">
      <c r="A708" s="14">
        <v>38492</v>
      </c>
      <c r="B708">
        <v>10471.91</v>
      </c>
      <c r="C708">
        <v>1189.28</v>
      </c>
      <c r="D708">
        <v>2046.42</v>
      </c>
      <c r="E708">
        <v>9452.19</v>
      </c>
      <c r="F708">
        <v>4360.68</v>
      </c>
      <c r="G708">
        <v>11037.29</v>
      </c>
      <c r="H708">
        <v>1129.81</v>
      </c>
      <c r="I708">
        <v>13717.42</v>
      </c>
      <c r="J708">
        <v>3.6577000000000002</v>
      </c>
      <c r="K708">
        <v>3.8679000000000001</v>
      </c>
      <c r="L708">
        <v>4.1210000000000004</v>
      </c>
      <c r="M708">
        <v>4.4381000000000004</v>
      </c>
      <c r="N708">
        <v>86.63</v>
      </c>
      <c r="O708">
        <v>1.2559</v>
      </c>
      <c r="P708">
        <v>108.16</v>
      </c>
      <c r="Q708">
        <v>1.8270999999999999</v>
      </c>
      <c r="R708">
        <v>0.75609999999999999</v>
      </c>
      <c r="S708">
        <v>0.70920000000000005</v>
      </c>
      <c r="T708">
        <v>1.2338</v>
      </c>
      <c r="U708">
        <v>6.4698000000000002</v>
      </c>
      <c r="V708">
        <v>7.3052000000000001</v>
      </c>
      <c r="W708">
        <v>43.456299999999999</v>
      </c>
      <c r="X708">
        <v>3.8</v>
      </c>
      <c r="Y708">
        <v>6.5313999999999997</v>
      </c>
      <c r="Z708">
        <v>10.956300000000001</v>
      </c>
      <c r="AA708">
        <v>50.05</v>
      </c>
      <c r="AB708">
        <v>6.9350000000000005</v>
      </c>
      <c r="AC708">
        <v>85.625</v>
      </c>
      <c r="AD708">
        <v>95.25</v>
      </c>
      <c r="AE708">
        <v>417.7</v>
      </c>
      <c r="AF708">
        <v>46.8</v>
      </c>
      <c r="AG708">
        <v>632</v>
      </c>
      <c r="AH708">
        <v>213.25</v>
      </c>
      <c r="AI708">
        <v>8.59</v>
      </c>
      <c r="AJ708">
        <v>313</v>
      </c>
      <c r="AK708">
        <f>IF(ISNUMBER(VLOOKUP($A708,'[1]F-F_Research_Data_Factors_weekl'!$G$6:$J$4822,2,0)),VLOOKUP($A708,'[1]F-F_Research_Data_Factors_weekl'!$G$6:$J$4822,2,0),AK709)</f>
        <v>8800.5881759392287</v>
      </c>
      <c r="AL708">
        <f>IF(ISNUMBER(VLOOKUP($A708,'[1]F-F_Research_Data_Factors_weekl'!$G$6:$J$4822,3,0)),VLOOKUP($A708,'[1]F-F_Research_Data_Factors_weekl'!$G$6:$J$4822,3,0),AL709)</f>
        <v>325.20142885862907</v>
      </c>
      <c r="AM708">
        <f>IF(ISNUMBER(VLOOKUP($A708,'[1]F-F_Research_Data_Factors_weekl'!$G$6:$J$4822,4,0)),VLOOKUP($A708,'[1]F-F_Research_Data_Factors_weekl'!$G$6:$J$4822,4,0),AM709)</f>
        <v>4026.693086243336</v>
      </c>
    </row>
    <row r="709" spans="1:39" x14ac:dyDescent="0.25">
      <c r="A709" s="14">
        <v>38485</v>
      </c>
      <c r="B709">
        <v>10140.120000000001</v>
      </c>
      <c r="C709">
        <v>1154.05</v>
      </c>
      <c r="D709">
        <v>1976.78</v>
      </c>
      <c r="E709">
        <v>9278.4500000000007</v>
      </c>
      <c r="F709">
        <v>4275.7</v>
      </c>
      <c r="G709">
        <v>11049.11</v>
      </c>
      <c r="H709">
        <v>1134.82</v>
      </c>
      <c r="I709">
        <v>13866.81</v>
      </c>
      <c r="J709">
        <v>3.5826000000000002</v>
      </c>
      <c r="K709">
        <v>3.8161</v>
      </c>
      <c r="L709">
        <v>4.1173000000000002</v>
      </c>
      <c r="M709">
        <v>4.4805000000000001</v>
      </c>
      <c r="N709">
        <v>86.1</v>
      </c>
      <c r="O709">
        <v>1.2633000000000001</v>
      </c>
      <c r="P709">
        <v>107.32</v>
      </c>
      <c r="Q709">
        <v>1.8506</v>
      </c>
      <c r="R709">
        <v>0.76149999999999995</v>
      </c>
      <c r="S709">
        <v>0.71179999999999999</v>
      </c>
      <c r="T709">
        <v>1.2237</v>
      </c>
      <c r="U709">
        <v>6.4154</v>
      </c>
      <c r="V709">
        <v>7.2900999999999998</v>
      </c>
      <c r="W709">
        <v>43.43</v>
      </c>
      <c r="X709">
        <v>3.8</v>
      </c>
      <c r="Y709">
        <v>6.3312999999999997</v>
      </c>
      <c r="Z709">
        <v>11.0143</v>
      </c>
      <c r="AA709">
        <v>53.75</v>
      </c>
      <c r="AB709">
        <v>6.9249999999999998</v>
      </c>
      <c r="AC709">
        <v>87.275000000000006</v>
      </c>
      <c r="AD709">
        <v>91.4</v>
      </c>
      <c r="AE709">
        <v>420.7</v>
      </c>
      <c r="AF709">
        <v>48.67</v>
      </c>
      <c r="AG709">
        <v>603.75</v>
      </c>
      <c r="AH709">
        <v>195.25</v>
      </c>
      <c r="AI709">
        <v>8.35</v>
      </c>
      <c r="AJ709">
        <v>296.5</v>
      </c>
      <c r="AK709">
        <f>IF(ISNUMBER(VLOOKUP($A709,'[1]F-F_Research_Data_Factors_weekl'!$G$6:$J$4822,2,0)),VLOOKUP($A709,'[1]F-F_Research_Data_Factors_weekl'!$G$6:$J$4822,2,0),AK710)</f>
        <v>8527.701720871346</v>
      </c>
      <c r="AL709">
        <f>IF(ISNUMBER(VLOOKUP($A709,'[1]F-F_Research_Data_Factors_weekl'!$G$6:$J$4822,3,0)),VLOOKUP($A709,'[1]F-F_Research_Data_Factors_weekl'!$G$6:$J$4822,3,0),AL710)</f>
        <v>321.69495386153835</v>
      </c>
      <c r="AM709">
        <f>IF(ISNUMBER(VLOOKUP($A709,'[1]F-F_Research_Data_Factors_weekl'!$G$6:$J$4822,4,0)),VLOOKUP($A709,'[1]F-F_Research_Data_Factors_weekl'!$G$6:$J$4822,4,0),AM710)</f>
        <v>4025.8879086616039</v>
      </c>
    </row>
    <row r="710" spans="1:39" x14ac:dyDescent="0.25">
      <c r="A710" s="14">
        <v>38478</v>
      </c>
      <c r="B710">
        <v>10345.4</v>
      </c>
      <c r="C710">
        <v>1171.3499999999999</v>
      </c>
      <c r="D710">
        <v>1967.35</v>
      </c>
      <c r="E710">
        <v>9522.74</v>
      </c>
      <c r="F710">
        <v>4311.0600000000004</v>
      </c>
      <c r="G710">
        <v>11192.17</v>
      </c>
      <c r="H710">
        <v>1150.76</v>
      </c>
      <c r="I710">
        <v>14033.96</v>
      </c>
      <c r="J710">
        <v>3.7156000000000002</v>
      </c>
      <c r="K710">
        <v>3.9502999999999999</v>
      </c>
      <c r="L710">
        <v>4.2576000000000001</v>
      </c>
      <c r="M710">
        <v>4.6277999999999997</v>
      </c>
      <c r="N710">
        <v>84.62</v>
      </c>
      <c r="O710">
        <v>1.2819</v>
      </c>
      <c r="P710">
        <v>105.06</v>
      </c>
      <c r="Q710">
        <v>1.8902999999999999</v>
      </c>
      <c r="R710">
        <v>0.77529999999999999</v>
      </c>
      <c r="S710">
        <v>0.73329999999999995</v>
      </c>
      <c r="T710">
        <v>1.2069000000000001</v>
      </c>
      <c r="U710">
        <v>6.3373999999999997</v>
      </c>
      <c r="V710">
        <v>7.157</v>
      </c>
      <c r="W710">
        <v>43.435000000000002</v>
      </c>
      <c r="X710">
        <v>3.8</v>
      </c>
      <c r="Y710">
        <v>6.0282999999999998</v>
      </c>
      <c r="Z710">
        <v>10.95</v>
      </c>
      <c r="AA710">
        <v>53.79</v>
      </c>
      <c r="AB710">
        <v>6.952</v>
      </c>
      <c r="AC710">
        <v>85.05</v>
      </c>
      <c r="AD710">
        <v>93.5</v>
      </c>
      <c r="AE710">
        <v>426.9</v>
      </c>
      <c r="AF710">
        <v>50.96</v>
      </c>
      <c r="AG710">
        <v>635</v>
      </c>
      <c r="AH710">
        <v>200.5</v>
      </c>
      <c r="AI710">
        <v>8.42</v>
      </c>
      <c r="AJ710">
        <v>309.5</v>
      </c>
      <c r="AK710">
        <f>IF(ISNUMBER(VLOOKUP($A710,'[1]F-F_Research_Data_Factors_weekl'!$G$6:$J$4822,2,0)),VLOOKUP($A710,'[1]F-F_Research_Data_Factors_weekl'!$G$6:$J$4822,2,0),AK711)</f>
        <v>8661.9621339475325</v>
      </c>
      <c r="AL710">
        <f>IF(ISNUMBER(VLOOKUP($A710,'[1]F-F_Research_Data_Factors_weekl'!$G$6:$J$4822,3,0)),VLOOKUP($A710,'[1]F-F_Research_Data_Factors_weekl'!$G$6:$J$4822,3,0),AL711)</f>
        <v>323.27902106475568</v>
      </c>
      <c r="AM710">
        <f>IF(ISNUMBER(VLOOKUP($A710,'[1]F-F_Research_Data_Factors_weekl'!$G$6:$J$4822,4,0)),VLOOKUP($A710,'[1]F-F_Research_Data_Factors_weekl'!$G$6:$J$4822,4,0),AM711)</f>
        <v>4089.6870262714383</v>
      </c>
    </row>
    <row r="711" spans="1:39" x14ac:dyDescent="0.25">
      <c r="A711" s="14">
        <v>38471</v>
      </c>
      <c r="B711">
        <v>10192.51</v>
      </c>
      <c r="C711">
        <v>1156.8499999999999</v>
      </c>
      <c r="D711">
        <v>1921.65</v>
      </c>
      <c r="E711">
        <v>9369.2999999999993</v>
      </c>
      <c r="F711">
        <v>4184.84</v>
      </c>
      <c r="G711">
        <v>11008.9</v>
      </c>
      <c r="H711">
        <v>1129.93</v>
      </c>
      <c r="I711">
        <v>13908.97</v>
      </c>
      <c r="J711">
        <v>3.6494999999999997</v>
      </c>
      <c r="K711">
        <v>3.8947000000000003</v>
      </c>
      <c r="L711">
        <v>4.1975999999999996</v>
      </c>
      <c r="M711">
        <v>4.5133000000000001</v>
      </c>
      <c r="N711">
        <v>84.43</v>
      </c>
      <c r="O711">
        <v>1.2873000000000001</v>
      </c>
      <c r="P711">
        <v>104.75</v>
      </c>
      <c r="Q711">
        <v>1.9088000000000001</v>
      </c>
      <c r="R711">
        <v>0.78129999999999999</v>
      </c>
      <c r="S711">
        <v>0.73160000000000003</v>
      </c>
      <c r="T711">
        <v>1.1951000000000001</v>
      </c>
      <c r="U711">
        <v>6.3102</v>
      </c>
      <c r="V711">
        <v>7.1359000000000004</v>
      </c>
      <c r="W711">
        <v>43.534999999999997</v>
      </c>
      <c r="X711">
        <v>3.8</v>
      </c>
      <c r="Y711">
        <v>6.0857999999999999</v>
      </c>
      <c r="Z711">
        <v>11.047700000000001</v>
      </c>
      <c r="AA711">
        <v>58</v>
      </c>
      <c r="AB711">
        <v>6.9030000000000005</v>
      </c>
      <c r="AC711">
        <v>93.924999999999997</v>
      </c>
      <c r="AD711">
        <v>94.5</v>
      </c>
      <c r="AE711">
        <v>436.1</v>
      </c>
      <c r="AF711">
        <v>49.72</v>
      </c>
      <c r="AG711">
        <v>619.25</v>
      </c>
      <c r="AH711">
        <v>204.75</v>
      </c>
      <c r="AI711">
        <v>8.61</v>
      </c>
      <c r="AJ711">
        <v>318</v>
      </c>
      <c r="AK711">
        <f>IF(ISNUMBER(VLOOKUP($A711,'[1]F-F_Research_Data_Factors_weekl'!$G$6:$J$4822,2,0)),VLOOKUP($A711,'[1]F-F_Research_Data_Factors_weekl'!$G$6:$J$4822,2,0),AK712)</f>
        <v>8531.4312360361782</v>
      </c>
      <c r="AL711">
        <f>IF(ISNUMBER(VLOOKUP($A711,'[1]F-F_Research_Data_Factors_weekl'!$G$6:$J$4822,3,0)),VLOOKUP($A711,'[1]F-F_Research_Data_Factors_weekl'!$G$6:$J$4822,3,0),AL712)</f>
        <v>318.9414177829081</v>
      </c>
      <c r="AM711">
        <f>IF(ISNUMBER(VLOOKUP($A711,'[1]F-F_Research_Data_Factors_weekl'!$G$6:$J$4822,4,0)),VLOOKUP($A711,'[1]F-F_Research_Data_Factors_weekl'!$G$6:$J$4822,4,0),AM712)</f>
        <v>4093.3710602256415</v>
      </c>
    </row>
    <row r="712" spans="1:39" x14ac:dyDescent="0.25">
      <c r="A712" s="14">
        <v>38464</v>
      </c>
      <c r="B712">
        <v>10157.709999999999</v>
      </c>
      <c r="C712">
        <v>1152.1199999999999</v>
      </c>
      <c r="D712">
        <v>1932.19</v>
      </c>
      <c r="E712">
        <v>9367.49</v>
      </c>
      <c r="F712">
        <v>4223.04</v>
      </c>
      <c r="G712">
        <v>11045.95</v>
      </c>
      <c r="H712">
        <v>1130.8900000000001</v>
      </c>
      <c r="I712">
        <v>13693.55</v>
      </c>
      <c r="J712">
        <v>3.597</v>
      </c>
      <c r="K712">
        <v>3.9161000000000001</v>
      </c>
      <c r="L712">
        <v>4.2449000000000003</v>
      </c>
      <c r="M712">
        <v>4.5792999999999999</v>
      </c>
      <c r="N712">
        <v>83.5</v>
      </c>
      <c r="O712">
        <v>1.3065</v>
      </c>
      <c r="P712">
        <v>106.01</v>
      </c>
      <c r="Q712">
        <v>1.9144999999999999</v>
      </c>
      <c r="R712">
        <v>0.78129999999999999</v>
      </c>
      <c r="S712">
        <v>0.73119999999999996</v>
      </c>
      <c r="T712">
        <v>1.1811</v>
      </c>
      <c r="U712">
        <v>6.2477999999999998</v>
      </c>
      <c r="V712">
        <v>7.0134999999999996</v>
      </c>
      <c r="W712">
        <v>43.734999999999999</v>
      </c>
      <c r="X712">
        <v>3.8</v>
      </c>
      <c r="Y712">
        <v>6.0484999999999998</v>
      </c>
      <c r="Z712">
        <v>11.0625</v>
      </c>
      <c r="AA712">
        <v>56.15</v>
      </c>
      <c r="AB712">
        <v>7.2750000000000004</v>
      </c>
      <c r="AC712">
        <v>92.025000000000006</v>
      </c>
      <c r="AD712">
        <v>93.5</v>
      </c>
      <c r="AE712">
        <v>434.3</v>
      </c>
      <c r="AF712">
        <v>55.39</v>
      </c>
      <c r="AG712">
        <v>633</v>
      </c>
      <c r="AH712">
        <v>209.25</v>
      </c>
      <c r="AI712">
        <v>8.35</v>
      </c>
      <c r="AJ712">
        <v>309.25</v>
      </c>
      <c r="AK712">
        <f>IF(ISNUMBER(VLOOKUP($A712,'[1]F-F_Research_Data_Factors_weekl'!$G$6:$J$4822,2,0)),VLOOKUP($A712,'[1]F-F_Research_Data_Factors_weekl'!$G$6:$J$4822,2,0),AK713)</f>
        <v>8516.9524169274009</v>
      </c>
      <c r="AL712">
        <f>IF(ISNUMBER(VLOOKUP($A712,'[1]F-F_Research_Data_Factors_weekl'!$G$6:$J$4822,3,0)),VLOOKUP($A712,'[1]F-F_Research_Data_Factors_weekl'!$G$6:$J$4822,3,0),AL713)</f>
        <v>326.81772495430693</v>
      </c>
      <c r="AM712">
        <f>IF(ISNUMBER(VLOOKUP($A712,'[1]F-F_Research_Data_Factors_weekl'!$G$6:$J$4822,4,0)),VLOOKUP($A712,'[1]F-F_Research_Data_Factors_weekl'!$G$6:$J$4822,4,0),AM713)</f>
        <v>4094.5994400576587</v>
      </c>
    </row>
    <row r="713" spans="1:39" x14ac:dyDescent="0.25">
      <c r="A713" s="14">
        <v>38457</v>
      </c>
      <c r="B713">
        <v>10087.51</v>
      </c>
      <c r="C713">
        <v>1142.6199999999999</v>
      </c>
      <c r="D713">
        <v>1908.15</v>
      </c>
      <c r="E713">
        <v>9277.1200000000008</v>
      </c>
      <c r="F713">
        <v>4312.25</v>
      </c>
      <c r="G713">
        <v>11370.69</v>
      </c>
      <c r="H713">
        <v>1150.67</v>
      </c>
      <c r="I713">
        <v>13638.75</v>
      </c>
      <c r="J713">
        <v>3.4902000000000002</v>
      </c>
      <c r="K713">
        <v>3.8715000000000002</v>
      </c>
      <c r="L713">
        <v>4.2405999999999997</v>
      </c>
      <c r="M713">
        <v>4.6083999999999996</v>
      </c>
      <c r="N713">
        <v>84.56</v>
      </c>
      <c r="O713">
        <v>1.2924</v>
      </c>
      <c r="P713">
        <v>107.8</v>
      </c>
      <c r="Q713">
        <v>1.8927</v>
      </c>
      <c r="R713">
        <v>0.76829999999999998</v>
      </c>
      <c r="S713">
        <v>0.71609999999999996</v>
      </c>
      <c r="T713">
        <v>1.1999</v>
      </c>
      <c r="U713">
        <v>6.3651999999999997</v>
      </c>
      <c r="V713">
        <v>7.0964</v>
      </c>
      <c r="W713">
        <v>43.83</v>
      </c>
      <c r="X713">
        <v>3.8</v>
      </c>
      <c r="Y713">
        <v>6.2782999999999998</v>
      </c>
      <c r="Z713">
        <v>11.115</v>
      </c>
      <c r="AA713">
        <v>52.06</v>
      </c>
      <c r="AB713">
        <v>7.0220000000000002</v>
      </c>
      <c r="AC713">
        <v>89.45</v>
      </c>
      <c r="AD713">
        <v>94.9</v>
      </c>
      <c r="AE713">
        <v>424.9</v>
      </c>
      <c r="AF713">
        <v>50.49</v>
      </c>
      <c r="AG713">
        <v>616.25</v>
      </c>
      <c r="AH713">
        <v>206.25</v>
      </c>
      <c r="AI713">
        <v>8.08</v>
      </c>
      <c r="AJ713">
        <v>305.25</v>
      </c>
      <c r="AK713">
        <f>IF(ISNUMBER(VLOOKUP($A713,'[1]F-F_Research_Data_Factors_weekl'!$G$6:$J$4822,2,0)),VLOOKUP($A713,'[1]F-F_Research_Data_Factors_weekl'!$G$6:$J$4822,2,0),AK714)</f>
        <v>8457.7481796697139</v>
      </c>
      <c r="AL713">
        <f>IF(ISNUMBER(VLOOKUP($A713,'[1]F-F_Research_Data_Factors_weekl'!$G$6:$J$4822,3,0)),VLOOKUP($A713,'[1]F-F_Research_Data_Factors_weekl'!$G$6:$J$4822,3,0),AL714)</f>
        <v>325.61295701335752</v>
      </c>
      <c r="AM713">
        <f>IF(ISNUMBER(VLOOKUP($A713,'[1]F-F_Research_Data_Factors_weekl'!$G$6:$J$4822,4,0)),VLOOKUP($A713,'[1]F-F_Research_Data_Factors_weekl'!$G$6:$J$4822,4,0),AM714)</f>
        <v>4085.6110956472348</v>
      </c>
    </row>
    <row r="714" spans="1:39" x14ac:dyDescent="0.25">
      <c r="A714" s="14">
        <v>38450</v>
      </c>
      <c r="B714">
        <v>10461.34</v>
      </c>
      <c r="C714">
        <v>1181.2</v>
      </c>
      <c r="D714">
        <v>1999.35</v>
      </c>
      <c r="E714">
        <v>9623.7199999999993</v>
      </c>
      <c r="F714">
        <v>4400.68</v>
      </c>
      <c r="G714">
        <v>11874.75</v>
      </c>
      <c r="H714">
        <v>1201.3</v>
      </c>
      <c r="I714">
        <v>13666.72</v>
      </c>
      <c r="J714">
        <v>3.7412000000000001</v>
      </c>
      <c r="K714">
        <v>4.1338999999999997</v>
      </c>
      <c r="L714">
        <v>4.4683000000000002</v>
      </c>
      <c r="M714">
        <v>4.7683</v>
      </c>
      <c r="N714">
        <v>84.4</v>
      </c>
      <c r="O714">
        <v>1.2932000000000001</v>
      </c>
      <c r="P714">
        <v>108.24</v>
      </c>
      <c r="Q714">
        <v>1.8856000000000002</v>
      </c>
      <c r="R714">
        <v>0.77180000000000004</v>
      </c>
      <c r="S714">
        <v>0.71689999999999998</v>
      </c>
      <c r="T714">
        <v>1.1973</v>
      </c>
      <c r="U714">
        <v>6.3304</v>
      </c>
      <c r="V714">
        <v>7.0888999999999998</v>
      </c>
      <c r="W714">
        <v>43.766300000000001</v>
      </c>
      <c r="X714">
        <v>3.8</v>
      </c>
      <c r="Y714">
        <v>6.1482999999999999</v>
      </c>
      <c r="Z714">
        <v>11.130800000000001</v>
      </c>
      <c r="AA714">
        <v>53.21</v>
      </c>
      <c r="AB714">
        <v>7.165</v>
      </c>
      <c r="AC714">
        <v>88.275000000000006</v>
      </c>
      <c r="AD714">
        <v>95.75</v>
      </c>
      <c r="AE714">
        <v>426.9</v>
      </c>
      <c r="AF714">
        <v>53.32</v>
      </c>
      <c r="AG714">
        <v>612</v>
      </c>
      <c r="AH714">
        <v>204</v>
      </c>
      <c r="AI714">
        <v>8.48</v>
      </c>
      <c r="AJ714">
        <v>310</v>
      </c>
      <c r="AK714">
        <f>IF(ISNUMBER(VLOOKUP($A714,'[1]F-F_Research_Data_Factors_weekl'!$G$6:$J$4822,2,0)),VLOOKUP($A714,'[1]F-F_Research_Data_Factors_weekl'!$G$6:$J$4822,2,0),AK715)</f>
        <v>8756.3393515578355</v>
      </c>
      <c r="AL714">
        <f>IF(ISNUMBER(VLOOKUP($A714,'[1]F-F_Research_Data_Factors_weekl'!$G$6:$J$4822,3,0)),VLOOKUP($A714,'[1]F-F_Research_Data_Factors_weekl'!$G$6:$J$4822,3,0),AL715)</f>
        <v>330.16929326035034</v>
      </c>
      <c r="AM714">
        <f>IF(ISNUMBER(VLOOKUP($A714,'[1]F-F_Research_Data_Factors_weekl'!$G$6:$J$4822,4,0)),VLOOKUP($A714,'[1]F-F_Research_Data_Factors_weekl'!$G$6:$J$4822,4,0),AM715)</f>
        <v>4120.2209516410194</v>
      </c>
    </row>
    <row r="715" spans="1:39" x14ac:dyDescent="0.25">
      <c r="A715" s="14">
        <v>38443</v>
      </c>
      <c r="B715">
        <v>10404.299999999999</v>
      </c>
      <c r="C715">
        <v>1172.92</v>
      </c>
      <c r="D715">
        <v>1984.81</v>
      </c>
      <c r="E715">
        <v>9638.6299999999992</v>
      </c>
      <c r="F715">
        <v>4373.53</v>
      </c>
      <c r="G715">
        <v>11723.63</v>
      </c>
      <c r="H715">
        <v>1186.5</v>
      </c>
      <c r="I715">
        <v>13491.35</v>
      </c>
      <c r="J715">
        <v>3.7250999999999999</v>
      </c>
      <c r="K715">
        <v>4.1228999999999996</v>
      </c>
      <c r="L715">
        <v>4.4474999999999998</v>
      </c>
      <c r="M715">
        <v>4.7210000000000001</v>
      </c>
      <c r="N715">
        <v>84.43</v>
      </c>
      <c r="O715">
        <v>1.2913999999999999</v>
      </c>
      <c r="P715">
        <v>107.56</v>
      </c>
      <c r="Q715">
        <v>1.8822999999999999</v>
      </c>
      <c r="R715">
        <v>0.77129999999999999</v>
      </c>
      <c r="S715">
        <v>0.70889999999999997</v>
      </c>
      <c r="T715">
        <v>1.2027000000000001</v>
      </c>
      <c r="U715">
        <v>6.3548</v>
      </c>
      <c r="V715">
        <v>7.1036999999999999</v>
      </c>
      <c r="W715">
        <v>43.75</v>
      </c>
      <c r="X715">
        <v>3.8</v>
      </c>
      <c r="Y715">
        <v>6.2439999999999998</v>
      </c>
      <c r="Z715">
        <v>11.165800000000001</v>
      </c>
      <c r="AA715">
        <v>52.8</v>
      </c>
      <c r="AB715">
        <v>7</v>
      </c>
      <c r="AC715">
        <v>89.724999999999994</v>
      </c>
      <c r="AD715">
        <v>99.95</v>
      </c>
      <c r="AE715">
        <v>425.9</v>
      </c>
      <c r="AF715">
        <v>57.27</v>
      </c>
      <c r="AG715">
        <v>614</v>
      </c>
      <c r="AH715">
        <v>212.75</v>
      </c>
      <c r="AI715">
        <v>8.52</v>
      </c>
      <c r="AJ715">
        <v>322.5</v>
      </c>
      <c r="AK715">
        <f>IF(ISNUMBER(VLOOKUP($A715,'[1]F-F_Research_Data_Factors_weekl'!$G$6:$J$4822,2,0)),VLOOKUP($A715,'[1]F-F_Research_Data_Factors_weekl'!$G$6:$J$4822,2,0),AK716)</f>
        <v>8704.9799697363906</v>
      </c>
      <c r="AL715">
        <f>IF(ISNUMBER(VLOOKUP($A715,'[1]F-F_Research_Data_Factors_weekl'!$G$6:$J$4822,3,0)),VLOOKUP($A715,'[1]F-F_Research_Data_Factors_weekl'!$G$6:$J$4822,3,0),AL716)</f>
        <v>332.32943458515382</v>
      </c>
      <c r="AM715">
        <f>IF(ISNUMBER(VLOOKUP($A715,'[1]F-F_Research_Data_Factors_weekl'!$G$6:$J$4822,4,0)),VLOOKUP($A715,'[1]F-F_Research_Data_Factors_weekl'!$G$6:$J$4822,4,0),AM716)</f>
        <v>4128.0642737611661</v>
      </c>
    </row>
    <row r="716" spans="1:39" x14ac:dyDescent="0.25">
      <c r="A716" s="14">
        <v>38436</v>
      </c>
      <c r="B716">
        <v>10442.870000000001</v>
      </c>
      <c r="C716">
        <v>1171.42</v>
      </c>
      <c r="D716">
        <v>1991.06</v>
      </c>
      <c r="E716">
        <v>9533.1</v>
      </c>
      <c r="F716">
        <v>4343.6000000000004</v>
      </c>
      <c r="G716">
        <v>11761.1</v>
      </c>
      <c r="H716">
        <v>1193.77</v>
      </c>
      <c r="I716">
        <v>13597.1</v>
      </c>
      <c r="J716">
        <v>3.8506999999999998</v>
      </c>
      <c r="K716">
        <v>4.3068999999999997</v>
      </c>
      <c r="L716">
        <v>4.5929000000000002</v>
      </c>
      <c r="M716">
        <v>4.8440000000000003</v>
      </c>
      <c r="N716">
        <v>84.15</v>
      </c>
      <c r="O716">
        <v>1.2959000000000001</v>
      </c>
      <c r="P716">
        <v>106.39</v>
      </c>
      <c r="Q716">
        <v>1.871</v>
      </c>
      <c r="R716">
        <v>0.77149999999999996</v>
      </c>
      <c r="S716">
        <v>0.71399999999999997</v>
      </c>
      <c r="T716">
        <v>1.1997</v>
      </c>
      <c r="U716">
        <v>6.3364000000000003</v>
      </c>
      <c r="V716">
        <v>7.0336999999999996</v>
      </c>
      <c r="W716">
        <v>43.7562</v>
      </c>
      <c r="X716">
        <v>3.8</v>
      </c>
      <c r="Y716">
        <v>6.2</v>
      </c>
      <c r="Z716">
        <v>11.2645</v>
      </c>
      <c r="AA716">
        <v>51.59</v>
      </c>
      <c r="AB716">
        <v>6.9329999999999998</v>
      </c>
      <c r="AC716">
        <v>88.35</v>
      </c>
      <c r="AD716">
        <v>95.8</v>
      </c>
      <c r="AE716">
        <v>424.8</v>
      </c>
      <c r="AF716">
        <v>54.84</v>
      </c>
      <c r="AG716">
        <v>628.75</v>
      </c>
      <c r="AH716">
        <v>210.5</v>
      </c>
      <c r="AI716">
        <v>8.67</v>
      </c>
      <c r="AJ716">
        <v>338.5</v>
      </c>
      <c r="AK716">
        <f>IF(ISNUMBER(VLOOKUP($A716,'[1]F-F_Research_Data_Factors_weekl'!$G$6:$J$4822,2,0)),VLOOKUP($A716,'[1]F-F_Research_Data_Factors_weekl'!$G$6:$J$4822,2,0),AK717)</f>
        <v>8831.2418237135516</v>
      </c>
      <c r="AL716">
        <f>IF(ISNUMBER(VLOOKUP($A716,'[1]F-F_Research_Data_Factors_weekl'!$G$6:$J$4822,3,0)),VLOOKUP($A716,'[1]F-F_Research_Data_Factors_weekl'!$G$6:$J$4822,3,0),AL717)</f>
        <v>333.78373029806244</v>
      </c>
      <c r="AM716">
        <f>IF(ISNUMBER(VLOOKUP($A716,'[1]F-F_Research_Data_Factors_weekl'!$G$6:$J$4822,4,0)),VLOOKUP($A716,'[1]F-F_Research_Data_Factors_weekl'!$G$6:$J$4822,4,0),AM717)</f>
        <v>4128.8005214701552</v>
      </c>
    </row>
    <row r="717" spans="1:39" x14ac:dyDescent="0.25">
      <c r="A717" s="14">
        <v>38429</v>
      </c>
      <c r="B717">
        <v>10629.67</v>
      </c>
      <c r="C717">
        <v>1189.6400000000001</v>
      </c>
      <c r="D717">
        <v>2007.79</v>
      </c>
      <c r="E717">
        <v>9754.69</v>
      </c>
      <c r="F717">
        <v>4327.18</v>
      </c>
      <c r="G717">
        <v>11879.81</v>
      </c>
      <c r="H717">
        <v>1203.26</v>
      </c>
      <c r="I717">
        <v>13828.37</v>
      </c>
      <c r="J717">
        <v>3.6936999999999998</v>
      </c>
      <c r="K717">
        <v>4.1646000000000001</v>
      </c>
      <c r="L717">
        <v>4.5065999999999997</v>
      </c>
      <c r="M717">
        <v>4.8100000000000005</v>
      </c>
      <c r="N717">
        <v>82.05</v>
      </c>
      <c r="O717">
        <v>1.3326</v>
      </c>
      <c r="P717">
        <v>104.75</v>
      </c>
      <c r="Q717">
        <v>1.9220000000000002</v>
      </c>
      <c r="R717">
        <v>0.79500000000000004</v>
      </c>
      <c r="S717">
        <v>0.74480000000000002</v>
      </c>
      <c r="T717">
        <v>1.1637999999999999</v>
      </c>
      <c r="U717">
        <v>6.1081000000000003</v>
      </c>
      <c r="V717">
        <v>6.8495999999999997</v>
      </c>
      <c r="W717">
        <v>43.655000000000001</v>
      </c>
      <c r="X717">
        <v>3.8</v>
      </c>
      <c r="Y717">
        <v>6.0545</v>
      </c>
      <c r="Z717">
        <v>11.1625</v>
      </c>
      <c r="AA717">
        <v>50.94</v>
      </c>
      <c r="AB717">
        <v>7.3769999999999998</v>
      </c>
      <c r="AC717">
        <v>87.4</v>
      </c>
      <c r="AD717">
        <v>101.35</v>
      </c>
      <c r="AE717">
        <v>439.7</v>
      </c>
      <c r="AF717">
        <v>56.72</v>
      </c>
      <c r="AG717">
        <v>649</v>
      </c>
      <c r="AH717">
        <v>219.75</v>
      </c>
      <c r="AI717">
        <v>9.0299999999999994</v>
      </c>
      <c r="AJ717">
        <v>356.5</v>
      </c>
      <c r="AK717">
        <f>IF(ISNUMBER(VLOOKUP($A717,'[1]F-F_Research_Data_Factors_weekl'!$G$6:$J$4822,2,0)),VLOOKUP($A717,'[1]F-F_Research_Data_Factors_weekl'!$G$6:$J$4822,2,0),AK718)</f>
        <v>8831.2418237135516</v>
      </c>
      <c r="AL717">
        <f>IF(ISNUMBER(VLOOKUP($A717,'[1]F-F_Research_Data_Factors_weekl'!$G$6:$J$4822,3,0)),VLOOKUP($A717,'[1]F-F_Research_Data_Factors_weekl'!$G$6:$J$4822,3,0),AL718)</f>
        <v>333.78373029806244</v>
      </c>
      <c r="AM717">
        <f>IF(ISNUMBER(VLOOKUP($A717,'[1]F-F_Research_Data_Factors_weekl'!$G$6:$J$4822,4,0)),VLOOKUP($A717,'[1]F-F_Research_Data_Factors_weekl'!$G$6:$J$4822,4,0),AM718)</f>
        <v>4128.8005214701552</v>
      </c>
    </row>
    <row r="718" spans="1:39" x14ac:dyDescent="0.25">
      <c r="A718" s="14">
        <v>38422</v>
      </c>
      <c r="B718">
        <v>10774.36</v>
      </c>
      <c r="C718">
        <v>1200.08</v>
      </c>
      <c r="D718">
        <v>2041.6</v>
      </c>
      <c r="E718">
        <v>9691.44</v>
      </c>
      <c r="F718">
        <v>4360.49</v>
      </c>
      <c r="G718">
        <v>11923.89</v>
      </c>
      <c r="H718">
        <v>1200</v>
      </c>
      <c r="I718">
        <v>13890.93</v>
      </c>
      <c r="J718">
        <v>3.7160000000000002</v>
      </c>
      <c r="K718">
        <v>4.2168999999999999</v>
      </c>
      <c r="L718">
        <v>4.5423</v>
      </c>
      <c r="M718">
        <v>4.8093000000000004</v>
      </c>
      <c r="N718">
        <v>81.42</v>
      </c>
      <c r="O718">
        <v>1.3458000000000001</v>
      </c>
      <c r="P718">
        <v>104</v>
      </c>
      <c r="Q718">
        <v>1.9264999999999999</v>
      </c>
      <c r="R718">
        <v>0.79310000000000003</v>
      </c>
      <c r="S718">
        <v>0.73970000000000002</v>
      </c>
      <c r="T718">
        <v>1.1503000000000001</v>
      </c>
      <c r="U718">
        <v>6.0731999999999999</v>
      </c>
      <c r="V718">
        <v>6.7397999999999998</v>
      </c>
      <c r="W718">
        <v>43.564999999999998</v>
      </c>
      <c r="X718">
        <v>3.8</v>
      </c>
      <c r="Y718">
        <v>5.8550000000000004</v>
      </c>
      <c r="Z718">
        <v>11.0633</v>
      </c>
      <c r="AA718">
        <v>53.65</v>
      </c>
      <c r="AB718">
        <v>7.5350000000000001</v>
      </c>
      <c r="AC718">
        <v>89.1</v>
      </c>
      <c r="AD718">
        <v>100.3</v>
      </c>
      <c r="AE718">
        <v>446.8</v>
      </c>
      <c r="AF718">
        <v>54.43</v>
      </c>
      <c r="AG718">
        <v>656.75</v>
      </c>
      <c r="AH718">
        <v>217.5</v>
      </c>
      <c r="AI718">
        <v>9.17</v>
      </c>
      <c r="AJ718">
        <v>351.5</v>
      </c>
      <c r="AK718">
        <f>IF(ISNUMBER(VLOOKUP($A718,'[1]F-F_Research_Data_Factors_weekl'!$G$6:$J$4822,2,0)),VLOOKUP($A718,'[1]F-F_Research_Data_Factors_weekl'!$G$6:$J$4822,2,0),AK719)</f>
        <v>8907.8493279337818</v>
      </c>
      <c r="AL718">
        <f>IF(ISNUMBER(VLOOKUP($A718,'[1]F-F_Research_Data_Factors_weekl'!$G$6:$J$4822,3,0)),VLOOKUP($A718,'[1]F-F_Research_Data_Factors_weekl'!$G$6:$J$4822,3,0),AL719)</f>
        <v>333.95070565088787</v>
      </c>
      <c r="AM718">
        <f>IF(ISNUMBER(VLOOKUP($A718,'[1]F-F_Research_Data_Factors_weekl'!$G$6:$J$4822,4,0)),VLOOKUP($A718,'[1]F-F_Research_Data_Factors_weekl'!$G$6:$J$4822,4,0),AM719)</f>
        <v>4088.3260931479904</v>
      </c>
    </row>
    <row r="719" spans="1:39" x14ac:dyDescent="0.25">
      <c r="A719" s="14">
        <v>38415</v>
      </c>
      <c r="B719">
        <v>10940.55</v>
      </c>
      <c r="C719">
        <v>1222.1300000000001</v>
      </c>
      <c r="D719">
        <v>2070.61</v>
      </c>
      <c r="E719">
        <v>9927.2000000000007</v>
      </c>
      <c r="F719">
        <v>4423.5200000000004</v>
      </c>
      <c r="G719">
        <v>11873.05</v>
      </c>
      <c r="H719">
        <v>1192.1099999999999</v>
      </c>
      <c r="I719">
        <v>13730.78</v>
      </c>
      <c r="J719">
        <v>3.556</v>
      </c>
      <c r="K719">
        <v>3.9558999999999997</v>
      </c>
      <c r="L719">
        <v>4.3075999999999999</v>
      </c>
      <c r="M719">
        <v>4.6489000000000003</v>
      </c>
      <c r="N719">
        <v>82.52</v>
      </c>
      <c r="O719">
        <v>1.3237000000000001</v>
      </c>
      <c r="P719">
        <v>104.78</v>
      </c>
      <c r="Q719">
        <v>1.9226999999999999</v>
      </c>
      <c r="R719">
        <v>0.79079999999999995</v>
      </c>
      <c r="S719">
        <v>0.7329</v>
      </c>
      <c r="T719">
        <v>1.1694</v>
      </c>
      <c r="U719">
        <v>6.2209000000000003</v>
      </c>
      <c r="V719">
        <v>6.8296000000000001</v>
      </c>
      <c r="W719">
        <v>43.73</v>
      </c>
      <c r="X719">
        <v>3.8</v>
      </c>
      <c r="Y719">
        <v>5.8319999999999999</v>
      </c>
      <c r="Z719">
        <v>11.032999999999999</v>
      </c>
      <c r="AA719">
        <v>50.75</v>
      </c>
      <c r="AB719">
        <v>7.3490000000000002</v>
      </c>
      <c r="AC719">
        <v>89.025000000000006</v>
      </c>
      <c r="AD719">
        <v>90</v>
      </c>
      <c r="AE719">
        <v>435.1</v>
      </c>
      <c r="AF719">
        <v>53.78</v>
      </c>
      <c r="AG719">
        <v>622.75</v>
      </c>
      <c r="AH719">
        <v>209</v>
      </c>
      <c r="AI719">
        <v>8.8699999999999992</v>
      </c>
      <c r="AJ719">
        <v>329</v>
      </c>
      <c r="AK719">
        <f>IF(ISNUMBER(VLOOKUP($A719,'[1]F-F_Research_Data_Factors_weekl'!$G$6:$J$4822,2,0)),VLOOKUP($A719,'[1]F-F_Research_Data_Factors_weekl'!$G$6:$J$4822,2,0),AK720)</f>
        <v>9068.3592873193338</v>
      </c>
      <c r="AL719">
        <f>IF(ISNUMBER(VLOOKUP($A719,'[1]F-F_Research_Data_Factors_weekl'!$G$6:$J$4822,3,0)),VLOOKUP($A719,'[1]F-F_Research_Data_Factors_weekl'!$G$6:$J$4822,3,0),AL720)</f>
        <v>337.35802166975236</v>
      </c>
      <c r="AM719">
        <f>IF(ISNUMBER(VLOOKUP($A719,'[1]F-F_Research_Data_Factors_weekl'!$G$6:$J$4822,4,0)),VLOOKUP($A719,'[1]F-F_Research_Data_Factors_weekl'!$G$6:$J$4822,4,0),AM720)</f>
        <v>4081.7952207947187</v>
      </c>
    </row>
    <row r="720" spans="1:39" x14ac:dyDescent="0.25">
      <c r="A720" s="14">
        <v>38408</v>
      </c>
      <c r="B720">
        <v>10841.6</v>
      </c>
      <c r="C720">
        <v>1211.3699999999999</v>
      </c>
      <c r="D720">
        <v>2065.4</v>
      </c>
      <c r="E720">
        <v>9741.3700000000008</v>
      </c>
      <c r="F720">
        <v>4348.6400000000003</v>
      </c>
      <c r="G720">
        <v>11658.25</v>
      </c>
      <c r="H720">
        <v>1167.33</v>
      </c>
      <c r="I720">
        <v>14157.09</v>
      </c>
      <c r="J720">
        <v>3.5219</v>
      </c>
      <c r="K720">
        <v>3.8944000000000001</v>
      </c>
      <c r="L720">
        <v>4.2637999999999998</v>
      </c>
      <c r="M720">
        <v>4.6386000000000003</v>
      </c>
      <c r="N720">
        <v>82.66</v>
      </c>
      <c r="O720">
        <v>1.3245</v>
      </c>
      <c r="P720">
        <v>105.23</v>
      </c>
      <c r="Q720">
        <v>1.9194</v>
      </c>
      <c r="R720">
        <v>0.78649999999999998</v>
      </c>
      <c r="S720">
        <v>0.72350000000000003</v>
      </c>
      <c r="T720">
        <v>1.1618999999999999</v>
      </c>
      <c r="U720">
        <v>6.2305999999999999</v>
      </c>
      <c r="V720">
        <v>6.8494999999999999</v>
      </c>
      <c r="W720">
        <v>43.7</v>
      </c>
      <c r="X720">
        <v>3.8</v>
      </c>
      <c r="Y720">
        <v>5.79</v>
      </c>
      <c r="Z720">
        <v>11.1008</v>
      </c>
      <c r="AA720">
        <v>49.1</v>
      </c>
      <c r="AB720">
        <v>7.2910000000000004</v>
      </c>
      <c r="AC720">
        <v>87.825000000000003</v>
      </c>
      <c r="AD720">
        <v>84.3</v>
      </c>
      <c r="AE720">
        <v>436.1</v>
      </c>
      <c r="AF720">
        <v>51.49</v>
      </c>
      <c r="AG720">
        <v>597.5</v>
      </c>
      <c r="AH720">
        <v>211.5</v>
      </c>
      <c r="AI720">
        <v>8.64</v>
      </c>
      <c r="AJ720">
        <v>323.25</v>
      </c>
      <c r="AK720">
        <f>IF(ISNUMBER(VLOOKUP($A720,'[1]F-F_Research_Data_Factors_weekl'!$G$6:$J$4822,2,0)),VLOOKUP($A720,'[1]F-F_Research_Data_Factors_weekl'!$G$6:$J$4822,2,0),AK721)</f>
        <v>8992.8196026570149</v>
      </c>
      <c r="AL720">
        <f>IF(ISNUMBER(VLOOKUP($A720,'[1]F-F_Research_Data_Factors_weekl'!$G$6:$J$4822,3,0)),VLOOKUP($A720,'[1]F-F_Research_Data_Factors_weekl'!$G$6:$J$4822,3,0),AL721)</f>
        <v>336.51672984513954</v>
      </c>
      <c r="AM720">
        <f>IF(ISNUMBER(VLOOKUP($A720,'[1]F-F_Research_Data_Factors_weekl'!$G$6:$J$4822,4,0)),VLOOKUP($A720,'[1]F-F_Research_Data_Factors_weekl'!$G$6:$J$4822,4,0),AM721)</f>
        <v>4040.5812916201926</v>
      </c>
    </row>
    <row r="721" spans="1:39" x14ac:dyDescent="0.25">
      <c r="A721" s="14">
        <v>38401</v>
      </c>
      <c r="B721">
        <v>10785.22</v>
      </c>
      <c r="C721">
        <v>1201.5899999999999</v>
      </c>
      <c r="D721">
        <v>2058.62</v>
      </c>
      <c r="E721">
        <v>9658.75</v>
      </c>
      <c r="F721">
        <v>4359.47</v>
      </c>
      <c r="G721">
        <v>11660.12</v>
      </c>
      <c r="H721">
        <v>1166.57</v>
      </c>
      <c r="I721">
        <v>14087.87</v>
      </c>
      <c r="J721">
        <v>3.4350000000000001</v>
      </c>
      <c r="K721">
        <v>3.8721999999999999</v>
      </c>
      <c r="L721">
        <v>4.2655000000000003</v>
      </c>
      <c r="M721">
        <v>4.6494999999999997</v>
      </c>
      <c r="N721">
        <v>83.49</v>
      </c>
      <c r="O721">
        <v>1.3071999999999999</v>
      </c>
      <c r="P721">
        <v>105.65</v>
      </c>
      <c r="Q721">
        <v>1.8942999999999999</v>
      </c>
      <c r="R721">
        <v>0.78839999999999999</v>
      </c>
      <c r="S721">
        <v>0.72299999999999998</v>
      </c>
      <c r="T721">
        <v>1.1830000000000001</v>
      </c>
      <c r="U721">
        <v>6.3479000000000001</v>
      </c>
      <c r="V721">
        <v>6.9696999999999996</v>
      </c>
      <c r="W721">
        <v>43.848799999999997</v>
      </c>
      <c r="X721">
        <v>3.8</v>
      </c>
      <c r="Y721">
        <v>5.9275000000000002</v>
      </c>
      <c r="Z721">
        <v>11.077500000000001</v>
      </c>
      <c r="AA721">
        <v>46.54</v>
      </c>
      <c r="AB721">
        <v>7.39</v>
      </c>
      <c r="AC721">
        <v>88.95</v>
      </c>
      <c r="AD721">
        <v>83.3</v>
      </c>
      <c r="AE721">
        <v>427.1</v>
      </c>
      <c r="AF721">
        <v>48.35</v>
      </c>
      <c r="AG721">
        <v>552.5</v>
      </c>
      <c r="AH721">
        <v>200</v>
      </c>
      <c r="AI721">
        <v>8.85</v>
      </c>
      <c r="AJ721">
        <v>296</v>
      </c>
      <c r="AK721">
        <f>IF(ISNUMBER(VLOOKUP($A721,'[1]F-F_Research_Data_Factors_weekl'!$G$6:$J$4822,2,0)),VLOOKUP($A721,'[1]F-F_Research_Data_Factors_weekl'!$G$6:$J$4822,2,0),AK722)</f>
        <v>8917.9091656654255</v>
      </c>
      <c r="AL721">
        <f>IF(ISNUMBER(VLOOKUP($A721,'[1]F-F_Research_Data_Factors_weekl'!$G$6:$J$4822,3,0)),VLOOKUP($A721,'[1]F-F_Research_Data_Factors_weekl'!$G$6:$J$4822,3,0),AL722)</f>
        <v>335.94562228725118</v>
      </c>
      <c r="AM721">
        <f>IF(ISNUMBER(VLOOKUP($A721,'[1]F-F_Research_Data_Factors_weekl'!$G$6:$J$4822,4,0)),VLOOKUP($A721,'[1]F-F_Research_Data_Factors_weekl'!$G$6:$J$4822,4,0),AM722)</f>
        <v>4030.907114545284</v>
      </c>
    </row>
    <row r="722" spans="1:39" x14ac:dyDescent="0.25">
      <c r="A722" s="14">
        <v>38394</v>
      </c>
      <c r="B722">
        <v>10796.01</v>
      </c>
      <c r="C722">
        <v>1205.3</v>
      </c>
      <c r="D722">
        <v>2076.66</v>
      </c>
      <c r="E722">
        <v>9558.5</v>
      </c>
      <c r="F722">
        <v>4387.8</v>
      </c>
      <c r="G722">
        <v>11553.56</v>
      </c>
      <c r="H722">
        <v>1160.7</v>
      </c>
      <c r="I722">
        <v>13845.63</v>
      </c>
      <c r="J722">
        <v>3.3235999999999999</v>
      </c>
      <c r="K722">
        <v>3.6863000000000001</v>
      </c>
      <c r="L722">
        <v>4.0843999999999996</v>
      </c>
      <c r="M722">
        <v>4.4805000000000001</v>
      </c>
      <c r="N722">
        <v>84.57</v>
      </c>
      <c r="O722">
        <v>1.2866</v>
      </c>
      <c r="P722">
        <v>105.72</v>
      </c>
      <c r="Q722">
        <v>1.8686</v>
      </c>
      <c r="R722">
        <v>0.78610000000000002</v>
      </c>
      <c r="S722">
        <v>0.71399999999999997</v>
      </c>
      <c r="T722">
        <v>1.2107000000000001</v>
      </c>
      <c r="U722">
        <v>6.5591999999999997</v>
      </c>
      <c r="V722">
        <v>7.0739999999999998</v>
      </c>
      <c r="W722">
        <v>43.825000000000003</v>
      </c>
      <c r="X722">
        <v>3.8</v>
      </c>
      <c r="Y722">
        <v>6.085</v>
      </c>
      <c r="Z722">
        <v>11.149699999999999</v>
      </c>
      <c r="AA722">
        <v>44.95</v>
      </c>
      <c r="AB722">
        <v>7.21</v>
      </c>
      <c r="AC722">
        <v>90.1</v>
      </c>
      <c r="AD722">
        <v>85.75</v>
      </c>
      <c r="AE722">
        <v>420.5</v>
      </c>
      <c r="AF722">
        <v>47.16</v>
      </c>
      <c r="AG722">
        <v>525.75</v>
      </c>
      <c r="AH722">
        <v>198.25</v>
      </c>
      <c r="AI722">
        <v>9.1300000000000008</v>
      </c>
      <c r="AJ722">
        <v>294.5</v>
      </c>
      <c r="AK722">
        <f>IF(ISNUMBER(VLOOKUP($A722,'[1]F-F_Research_Data_Factors_weekl'!$G$6:$J$4822,2,0)),VLOOKUP($A722,'[1]F-F_Research_Data_Factors_weekl'!$G$6:$J$4822,2,0),AK723)</f>
        <v>8947.4357034869317</v>
      </c>
      <c r="AL722">
        <f>IF(ISNUMBER(VLOOKUP($A722,'[1]F-F_Research_Data_Factors_weekl'!$G$6:$J$4822,3,0)),VLOOKUP($A722,'[1]F-F_Research_Data_Factors_weekl'!$G$6:$J$4822,3,0),AL723)</f>
        <v>337.09173418347501</v>
      </c>
      <c r="AM722">
        <f>IF(ISNUMBER(VLOOKUP($A722,'[1]F-F_Research_Data_Factors_weekl'!$G$6:$J$4822,4,0)),VLOOKUP($A722,'[1]F-F_Research_Data_Factors_weekl'!$G$6:$J$4822,4,0),AM723)</f>
        <v>4003.6820764255904</v>
      </c>
    </row>
    <row r="723" spans="1:39" x14ac:dyDescent="0.25">
      <c r="A723" s="14">
        <v>38387</v>
      </c>
      <c r="B723">
        <v>10716.13</v>
      </c>
      <c r="C723">
        <v>1203.03</v>
      </c>
      <c r="D723">
        <v>2086.66</v>
      </c>
      <c r="E723">
        <v>9358.2800000000007</v>
      </c>
      <c r="F723">
        <v>4339.28</v>
      </c>
      <c r="G723">
        <v>11360.4</v>
      </c>
      <c r="H723">
        <v>1145.51</v>
      </c>
      <c r="I723">
        <v>13585.17</v>
      </c>
      <c r="J723">
        <v>3.2808000000000002</v>
      </c>
      <c r="K723">
        <v>3.67</v>
      </c>
      <c r="L723">
        <v>4.0753000000000004</v>
      </c>
      <c r="M723">
        <v>4.4817</v>
      </c>
      <c r="N723">
        <v>84.39</v>
      </c>
      <c r="O723">
        <v>1.2868999999999999</v>
      </c>
      <c r="P723">
        <v>104.09</v>
      </c>
      <c r="Q723">
        <v>1.8757999999999999</v>
      </c>
      <c r="R723">
        <v>0.77039999999999997</v>
      </c>
      <c r="S723">
        <v>0.71020000000000005</v>
      </c>
      <c r="T723">
        <v>1.2113</v>
      </c>
      <c r="U723">
        <v>6.4443999999999999</v>
      </c>
      <c r="V723">
        <v>7.0528000000000004</v>
      </c>
      <c r="W723">
        <v>43.475000000000001</v>
      </c>
      <c r="X723">
        <v>3.8</v>
      </c>
      <c r="Y723">
        <v>6.1769999999999996</v>
      </c>
      <c r="Z723">
        <v>11.141999999999999</v>
      </c>
      <c r="AA723">
        <v>43.2</v>
      </c>
      <c r="AB723">
        <v>6.64</v>
      </c>
      <c r="AC723">
        <v>90.924999999999997</v>
      </c>
      <c r="AD723">
        <v>84.6</v>
      </c>
      <c r="AE723">
        <v>414</v>
      </c>
      <c r="AF723">
        <v>46.48</v>
      </c>
      <c r="AG723">
        <v>499.5</v>
      </c>
      <c r="AH723">
        <v>195</v>
      </c>
      <c r="AI723">
        <v>9.08</v>
      </c>
      <c r="AJ723">
        <v>287.75</v>
      </c>
      <c r="AK723">
        <f>IF(ISNUMBER(VLOOKUP($A723,'[1]F-F_Research_Data_Factors_weekl'!$G$6:$J$4822,2,0)),VLOOKUP($A723,'[1]F-F_Research_Data_Factors_weekl'!$G$6:$J$4822,2,0),AK724)</f>
        <v>8940.2834767055683</v>
      </c>
      <c r="AL723">
        <f>IF(ISNUMBER(VLOOKUP($A723,'[1]F-F_Research_Data_Factors_weekl'!$G$6:$J$4822,3,0)),VLOOKUP($A723,'[1]F-F_Research_Data_Factors_weekl'!$G$6:$J$4822,3,0),AL724)</f>
        <v>339.46801025526185</v>
      </c>
      <c r="AM723">
        <f>IF(ISNUMBER(VLOOKUP($A723,'[1]F-F_Research_Data_Factors_weekl'!$G$6:$J$4822,4,0)),VLOOKUP($A723,'[1]F-F_Research_Data_Factors_weekl'!$G$6:$J$4822,4,0),AM724)</f>
        <v>3992.5030678356511</v>
      </c>
    </row>
    <row r="724" spans="1:39" x14ac:dyDescent="0.25">
      <c r="A724" s="14">
        <v>38380</v>
      </c>
      <c r="B724">
        <v>10427.200000000001</v>
      </c>
      <c r="C724">
        <v>1171.3599999999999</v>
      </c>
      <c r="D724">
        <v>2035.83</v>
      </c>
      <c r="E724">
        <v>9141.7800000000007</v>
      </c>
      <c r="F724">
        <v>4201.8100000000004</v>
      </c>
      <c r="G724">
        <v>11320.58</v>
      </c>
      <c r="H724">
        <v>1140.7</v>
      </c>
      <c r="I724">
        <v>13650.06</v>
      </c>
      <c r="J724">
        <v>3.2551000000000001</v>
      </c>
      <c r="K724">
        <v>3.6907999999999999</v>
      </c>
      <c r="L724">
        <v>4.1397000000000004</v>
      </c>
      <c r="M724">
        <v>4.6078999999999999</v>
      </c>
      <c r="N724">
        <v>83.48</v>
      </c>
      <c r="O724">
        <v>1.3038000000000001</v>
      </c>
      <c r="P724">
        <v>103.28</v>
      </c>
      <c r="Q724">
        <v>1.8881000000000001</v>
      </c>
      <c r="R724">
        <v>0.77500000000000002</v>
      </c>
      <c r="S724">
        <v>0.71260000000000001</v>
      </c>
      <c r="T724">
        <v>1.1865000000000001</v>
      </c>
      <c r="U724">
        <v>6.3333000000000004</v>
      </c>
      <c r="V724">
        <v>6.9863999999999997</v>
      </c>
      <c r="W724">
        <v>43.725000000000001</v>
      </c>
      <c r="X724">
        <v>3.8</v>
      </c>
      <c r="Y724">
        <v>5.9424999999999999</v>
      </c>
      <c r="Z724">
        <v>11.2455</v>
      </c>
      <c r="AA724">
        <v>43.35</v>
      </c>
      <c r="AB724">
        <v>6.7949999999999999</v>
      </c>
      <c r="AC724">
        <v>89.775000000000006</v>
      </c>
      <c r="AD724">
        <v>83.5</v>
      </c>
      <c r="AE724">
        <v>425.8</v>
      </c>
      <c r="AF724">
        <v>47.18</v>
      </c>
      <c r="AG724">
        <v>514</v>
      </c>
      <c r="AH724">
        <v>195.75</v>
      </c>
      <c r="AI724">
        <v>9.15</v>
      </c>
      <c r="AJ724">
        <v>290</v>
      </c>
      <c r="AK724">
        <f>IF(ISNUMBER(VLOOKUP($A724,'[1]F-F_Research_Data_Factors_weekl'!$G$6:$J$4822,2,0)),VLOOKUP($A724,'[1]F-F_Research_Data_Factors_weekl'!$G$6:$J$4822,2,0),AK725)</f>
        <v>8688.3221347964718</v>
      </c>
      <c r="AL724">
        <f>IF(ISNUMBER(VLOOKUP($A724,'[1]F-F_Research_Data_Factors_weekl'!$G$6:$J$4822,3,0)),VLOOKUP($A724,'[1]F-F_Research_Data_Factors_weekl'!$G$6:$J$4822,3,0),AL725)</f>
        <v>336.40670920152792</v>
      </c>
      <c r="AM724">
        <f>IF(ISNUMBER(VLOOKUP($A724,'[1]F-F_Research_Data_Factors_weekl'!$G$6:$J$4822,4,0)),VLOOKUP($A724,'[1]F-F_Research_Data_Factors_weekl'!$G$6:$J$4822,4,0),AM725)</f>
        <v>3975.0130105890594</v>
      </c>
    </row>
    <row r="725" spans="1:39" x14ac:dyDescent="0.25">
      <c r="A725" s="14">
        <v>38373</v>
      </c>
      <c r="B725">
        <v>10392.99</v>
      </c>
      <c r="C725">
        <v>1167.8699999999999</v>
      </c>
      <c r="D725">
        <v>2034.27</v>
      </c>
      <c r="E725">
        <v>9086.83</v>
      </c>
      <c r="F725">
        <v>4213.7</v>
      </c>
      <c r="G725">
        <v>11238.37</v>
      </c>
      <c r="H725">
        <v>1132.18</v>
      </c>
      <c r="I725">
        <v>13481.02</v>
      </c>
      <c r="J725">
        <v>3.1419000000000001</v>
      </c>
      <c r="K725">
        <v>3.6352000000000002</v>
      </c>
      <c r="L725">
        <v>4.1398999999999999</v>
      </c>
      <c r="M725">
        <v>4.6426999999999996</v>
      </c>
      <c r="N725">
        <v>83.26</v>
      </c>
      <c r="O725">
        <v>1.3039000000000001</v>
      </c>
      <c r="P725">
        <v>102.7</v>
      </c>
      <c r="Q725">
        <v>1.8771</v>
      </c>
      <c r="R725">
        <v>0.76939999999999997</v>
      </c>
      <c r="S725">
        <v>0.71430000000000005</v>
      </c>
      <c r="T725">
        <v>1.1857</v>
      </c>
      <c r="U725">
        <v>6.2895000000000003</v>
      </c>
      <c r="V725">
        <v>6.9485000000000001</v>
      </c>
      <c r="W725">
        <v>43.81</v>
      </c>
      <c r="X725">
        <v>3.8</v>
      </c>
      <c r="Y725">
        <v>5.9838000000000005</v>
      </c>
      <c r="Z725">
        <v>11.243499999999999</v>
      </c>
      <c r="AA725">
        <v>46.97</v>
      </c>
      <c r="AB725">
        <v>6.8100000000000005</v>
      </c>
      <c r="AC725">
        <v>89.275000000000006</v>
      </c>
      <c r="AD725">
        <v>79.849999999999994</v>
      </c>
      <c r="AE725">
        <v>426.9</v>
      </c>
      <c r="AF725">
        <v>48.53</v>
      </c>
      <c r="AG725">
        <v>516.75</v>
      </c>
      <c r="AH725">
        <v>197</v>
      </c>
      <c r="AI725">
        <v>8.8800000000000008</v>
      </c>
      <c r="AJ725">
        <v>295.75</v>
      </c>
      <c r="AK725">
        <f>IF(ISNUMBER(VLOOKUP($A725,'[1]F-F_Research_Data_Factors_weekl'!$G$6:$J$4822,2,0)),VLOOKUP($A725,'[1]F-F_Research_Data_Factors_weekl'!$G$6:$J$4822,2,0),AK726)</f>
        <v>8666.6554960563317</v>
      </c>
      <c r="AL725">
        <f>IF(ISNUMBER(VLOOKUP($A725,'[1]F-F_Research_Data_Factors_weekl'!$G$6:$J$4822,3,0)),VLOOKUP($A725,'[1]F-F_Research_Data_Factors_weekl'!$G$6:$J$4822,3,0),AL726)</f>
        <v>335.6682390755617</v>
      </c>
      <c r="AM725">
        <f>IF(ISNUMBER(VLOOKUP($A725,'[1]F-F_Research_Data_Factors_weekl'!$G$6:$J$4822,4,0)),VLOOKUP($A725,'[1]F-F_Research_Data_Factors_weekl'!$G$6:$J$4822,4,0),AM726)</f>
        <v>3966.6829763387482</v>
      </c>
    </row>
    <row r="726" spans="1:39" x14ac:dyDescent="0.25">
      <c r="A726" s="14">
        <v>38366</v>
      </c>
      <c r="B726">
        <v>10558</v>
      </c>
      <c r="C726">
        <v>1184.52</v>
      </c>
      <c r="D726">
        <v>2087.91</v>
      </c>
      <c r="E726">
        <v>9057.16</v>
      </c>
      <c r="F726">
        <v>4232.3599999999997</v>
      </c>
      <c r="G726">
        <v>11438.39</v>
      </c>
      <c r="H726">
        <v>1145.69</v>
      </c>
      <c r="I726">
        <v>13494.78</v>
      </c>
      <c r="J726">
        <v>3.2244000000000002</v>
      </c>
      <c r="K726">
        <v>3.7114000000000003</v>
      </c>
      <c r="L726">
        <v>4.2080000000000002</v>
      </c>
      <c r="M726">
        <v>4.7275999999999998</v>
      </c>
      <c r="N726">
        <v>82.97</v>
      </c>
      <c r="O726">
        <v>1.3111999999999999</v>
      </c>
      <c r="P726">
        <v>102.05</v>
      </c>
      <c r="Q726">
        <v>1.8705000000000001</v>
      </c>
      <c r="R726">
        <v>0.7591</v>
      </c>
      <c r="S726">
        <v>0.69930000000000003</v>
      </c>
      <c r="T726">
        <v>1.1797</v>
      </c>
      <c r="U726">
        <v>6.2485999999999997</v>
      </c>
      <c r="V726">
        <v>6.91</v>
      </c>
      <c r="W726">
        <v>43.747500000000002</v>
      </c>
      <c r="X726">
        <v>3.8</v>
      </c>
      <c r="Y726">
        <v>6.01</v>
      </c>
      <c r="Z726">
        <v>11.22</v>
      </c>
      <c r="AA726">
        <v>46.17</v>
      </c>
      <c r="AB726">
        <v>6.6</v>
      </c>
      <c r="AC726">
        <v>91.325000000000003</v>
      </c>
      <c r="AD726">
        <v>81.8</v>
      </c>
      <c r="AE726">
        <v>423</v>
      </c>
      <c r="AF726">
        <v>48.38</v>
      </c>
      <c r="AG726">
        <v>542</v>
      </c>
      <c r="AH726">
        <v>197.25</v>
      </c>
      <c r="AI726">
        <v>8.83</v>
      </c>
      <c r="AJ726">
        <v>297.5</v>
      </c>
      <c r="AK726">
        <f>IF(ISNUMBER(VLOOKUP($A726,'[1]F-F_Research_Data_Factors_weekl'!$G$6:$J$4822,2,0)),VLOOKUP($A726,'[1]F-F_Research_Data_Factors_weekl'!$G$6:$J$4822,2,0),AK727)</f>
        <v>8783.4757231745534</v>
      </c>
      <c r="AL726">
        <f>IF(ISNUMBER(VLOOKUP($A726,'[1]F-F_Research_Data_Factors_weekl'!$G$6:$J$4822,3,0)),VLOOKUP($A726,'[1]F-F_Research_Data_Factors_weekl'!$G$6:$J$4822,3,0),AL727)</f>
        <v>334.897973735969</v>
      </c>
      <c r="AM726">
        <f>IF(ISNUMBER(VLOOKUP($A726,'[1]F-F_Research_Data_Factors_weekl'!$G$6:$J$4822,4,0)),VLOOKUP($A726,'[1]F-F_Research_Data_Factors_weekl'!$G$6:$J$4822,4,0),AM727)</f>
        <v>3947.3410054122287</v>
      </c>
    </row>
    <row r="727" spans="1:39" x14ac:dyDescent="0.25">
      <c r="A727" s="14">
        <v>38359</v>
      </c>
      <c r="B727">
        <v>10603.96</v>
      </c>
      <c r="C727">
        <v>1186.19</v>
      </c>
      <c r="D727">
        <v>2088.61</v>
      </c>
      <c r="E727">
        <v>9006.2199999999993</v>
      </c>
      <c r="F727">
        <v>4316.3999999999996</v>
      </c>
      <c r="G727">
        <v>11433.24</v>
      </c>
      <c r="H727">
        <v>1145.76</v>
      </c>
      <c r="I727">
        <v>13574.86</v>
      </c>
      <c r="J727">
        <v>3.1890999999999998</v>
      </c>
      <c r="K727">
        <v>3.7130000000000001</v>
      </c>
      <c r="L727">
        <v>4.2690000000000001</v>
      </c>
      <c r="M727">
        <v>4.835</v>
      </c>
      <c r="N727">
        <v>83.6</v>
      </c>
      <c r="O727">
        <v>1.3054000000000001</v>
      </c>
      <c r="P727">
        <v>104.76</v>
      </c>
      <c r="Q727">
        <v>1.8712</v>
      </c>
      <c r="R727">
        <v>0.75749999999999995</v>
      </c>
      <c r="S727">
        <v>0.69259999999999999</v>
      </c>
      <c r="T727">
        <v>1.1846000000000001</v>
      </c>
      <c r="U727">
        <v>6.3075999999999999</v>
      </c>
      <c r="V727">
        <v>6.9272</v>
      </c>
      <c r="W727">
        <v>43.82</v>
      </c>
      <c r="X727">
        <v>3.8</v>
      </c>
      <c r="Y727">
        <v>6.0875000000000004</v>
      </c>
      <c r="Z727">
        <v>11.2753</v>
      </c>
      <c r="AA727">
        <v>46.56</v>
      </c>
      <c r="AB727">
        <v>6.45</v>
      </c>
      <c r="AC727">
        <v>88.924999999999997</v>
      </c>
      <c r="AD727">
        <v>77.2</v>
      </c>
      <c r="AE727">
        <v>419.5</v>
      </c>
      <c r="AF727">
        <v>45.43</v>
      </c>
      <c r="AG727">
        <v>551.75</v>
      </c>
      <c r="AH727">
        <v>206.75</v>
      </c>
      <c r="AI727">
        <v>8.7100000000000009</v>
      </c>
      <c r="AJ727">
        <v>309.75</v>
      </c>
      <c r="AK727">
        <f>IF(ISNUMBER(VLOOKUP($A727,'[1]F-F_Research_Data_Factors_weekl'!$G$6:$J$4822,2,0)),VLOOKUP($A727,'[1]F-F_Research_Data_Factors_weekl'!$G$6:$J$4822,2,0),AK728)</f>
        <v>8783.4757231745534</v>
      </c>
      <c r="AL727">
        <f>IF(ISNUMBER(VLOOKUP($A727,'[1]F-F_Research_Data_Factors_weekl'!$G$6:$J$4822,3,0)),VLOOKUP($A727,'[1]F-F_Research_Data_Factors_weekl'!$G$6:$J$4822,3,0),AL728)</f>
        <v>333.1323721635024</v>
      </c>
      <c r="AM727">
        <f>IF(ISNUMBER(VLOOKUP($A727,'[1]F-F_Research_Data_Factors_weekl'!$G$6:$J$4822,4,0)),VLOOKUP($A727,'[1]F-F_Research_Data_Factors_weekl'!$G$6:$J$4822,4,0),AM728)</f>
        <v>3923.7982161155355</v>
      </c>
    </row>
    <row r="728" spans="1:39" x14ac:dyDescent="0.25">
      <c r="A728" s="14">
        <v>38352</v>
      </c>
      <c r="B728">
        <v>10783.01</v>
      </c>
      <c r="C728">
        <v>1211.92</v>
      </c>
      <c r="D728">
        <v>2175.44</v>
      </c>
      <c r="E728">
        <v>9246.65</v>
      </c>
      <c r="F728">
        <v>4256.08</v>
      </c>
      <c r="G728">
        <v>11488.76</v>
      </c>
      <c r="H728">
        <v>1149.6300000000001</v>
      </c>
      <c r="I728">
        <v>14230.14</v>
      </c>
      <c r="J728">
        <v>3.0651000000000002</v>
      </c>
      <c r="K728">
        <v>3.6074000000000002</v>
      </c>
      <c r="L728">
        <v>4.2182000000000004</v>
      </c>
      <c r="M728">
        <v>4.8261000000000003</v>
      </c>
      <c r="N728">
        <v>80.849999999999994</v>
      </c>
      <c r="O728">
        <v>1.3553999999999999</v>
      </c>
      <c r="P728">
        <v>102.63</v>
      </c>
      <c r="Q728">
        <v>1.9182000000000001</v>
      </c>
      <c r="R728">
        <v>0.78029999999999999</v>
      </c>
      <c r="S728">
        <v>0.71819999999999995</v>
      </c>
      <c r="T728">
        <v>1.1404000000000001</v>
      </c>
      <c r="U728">
        <v>6.0804999999999998</v>
      </c>
      <c r="V728">
        <v>6.6558999999999999</v>
      </c>
      <c r="W728">
        <v>43.46</v>
      </c>
      <c r="X728">
        <v>3.8</v>
      </c>
      <c r="Y728">
        <v>5.665</v>
      </c>
      <c r="Z728">
        <v>11.147</v>
      </c>
      <c r="AA728">
        <v>44.77</v>
      </c>
      <c r="AB728">
        <v>6.8369999999999997</v>
      </c>
      <c r="AC728">
        <v>87.825000000000003</v>
      </c>
      <c r="AD728">
        <v>86.1</v>
      </c>
      <c r="AE728">
        <v>438.4</v>
      </c>
      <c r="AF728">
        <v>43.45</v>
      </c>
      <c r="AG728">
        <v>547.75</v>
      </c>
      <c r="AH728">
        <v>204.75</v>
      </c>
      <c r="AI728">
        <v>9.0399999999999991</v>
      </c>
      <c r="AJ728">
        <v>307.5</v>
      </c>
      <c r="AK728">
        <f>IF(ISNUMBER(VLOOKUP($A728,'[1]F-F_Research_Data_Factors_weekl'!$G$6:$J$4822,2,0)),VLOOKUP($A728,'[1]F-F_Research_Data_Factors_weekl'!$G$6:$J$4822,2,0),AK729)</f>
        <v>9021.6472095054978</v>
      </c>
      <c r="AL728">
        <f>IF(ISNUMBER(VLOOKUP($A728,'[1]F-F_Research_Data_Factors_weekl'!$G$6:$J$4822,3,0)),VLOOKUP($A728,'[1]F-F_Research_Data_Factors_weekl'!$G$6:$J$4822,3,0),AL729)</f>
        <v>344.07392291210743</v>
      </c>
      <c r="AM728">
        <f>IF(ISNUMBER(VLOOKUP($A728,'[1]F-F_Research_Data_Factors_weekl'!$G$6:$J$4822,4,0)),VLOOKUP($A728,'[1]F-F_Research_Data_Factors_weekl'!$G$6:$J$4822,4,0),AM729)</f>
        <v>3904.6653558717644</v>
      </c>
    </row>
    <row r="729" spans="1:39" x14ac:dyDescent="0.25">
      <c r="A729" s="14">
        <v>38345</v>
      </c>
      <c r="B729">
        <v>10827.12</v>
      </c>
      <c r="C729">
        <v>1210.1300000000001</v>
      </c>
      <c r="D729">
        <v>2160.62</v>
      </c>
      <c r="E729">
        <v>9287.4</v>
      </c>
      <c r="F729">
        <v>4251.62</v>
      </c>
      <c r="G729">
        <v>11365.48</v>
      </c>
      <c r="H729">
        <v>1134.5899999999999</v>
      </c>
      <c r="I729">
        <v>14194.9</v>
      </c>
      <c r="J729">
        <v>2.9922</v>
      </c>
      <c r="K729">
        <v>3.5724999999999998</v>
      </c>
      <c r="L729">
        <v>4.2144000000000004</v>
      </c>
      <c r="M729">
        <v>4.8443000000000005</v>
      </c>
      <c r="N729">
        <v>81.28</v>
      </c>
      <c r="O729">
        <v>1.3531</v>
      </c>
      <c r="P729">
        <v>103.68</v>
      </c>
      <c r="Q729">
        <v>1.9235</v>
      </c>
      <c r="R729">
        <v>0.76890000000000003</v>
      </c>
      <c r="S729">
        <v>0.71719999999999995</v>
      </c>
      <c r="T729">
        <v>1.1435999999999999</v>
      </c>
      <c r="U729">
        <v>6.1234999999999999</v>
      </c>
      <c r="V729">
        <v>6.6777999999999995</v>
      </c>
      <c r="W729">
        <v>43.784999999999997</v>
      </c>
      <c r="X729">
        <v>3.8</v>
      </c>
      <c r="Y729">
        <v>5.6676000000000002</v>
      </c>
      <c r="Z729">
        <v>11.106</v>
      </c>
      <c r="AA729">
        <v>42.9</v>
      </c>
      <c r="AB729">
        <v>6.883</v>
      </c>
      <c r="AC729">
        <v>92.35</v>
      </c>
      <c r="AD729">
        <v>88.05</v>
      </c>
      <c r="AE729">
        <v>441.9</v>
      </c>
      <c r="AF729">
        <v>44.18</v>
      </c>
      <c r="AG729">
        <v>550.5</v>
      </c>
      <c r="AH729">
        <v>207</v>
      </c>
      <c r="AI729">
        <v>8.86</v>
      </c>
      <c r="AJ729">
        <v>309.5</v>
      </c>
      <c r="AK729">
        <f>IF(ISNUMBER(VLOOKUP($A729,'[1]F-F_Research_Data_Factors_weekl'!$G$6:$J$4822,2,0)),VLOOKUP($A729,'[1]F-F_Research_Data_Factors_weekl'!$G$6:$J$4822,2,0),AK730)</f>
        <v>8883.6263927101027</v>
      </c>
      <c r="AL729">
        <f>IF(ISNUMBER(VLOOKUP($A729,'[1]F-F_Research_Data_Factors_weekl'!$G$6:$J$4822,3,0)),VLOOKUP($A729,'[1]F-F_Research_Data_Factors_weekl'!$G$6:$J$4822,3,0),AL730)</f>
        <v>342.84187606103825</v>
      </c>
      <c r="AM729">
        <f>IF(ISNUMBER(VLOOKUP($A729,'[1]F-F_Research_Data_Factors_weekl'!$G$6:$J$4822,4,0)),VLOOKUP($A729,'[1]F-F_Research_Data_Factors_weekl'!$G$6:$J$4822,4,0),AM730)</f>
        <v>3907.7915891430789</v>
      </c>
    </row>
    <row r="730" spans="1:39" x14ac:dyDescent="0.25">
      <c r="A730" s="14">
        <v>38338</v>
      </c>
      <c r="B730">
        <v>10649.92</v>
      </c>
      <c r="C730">
        <v>1194.22</v>
      </c>
      <c r="D730">
        <v>2135.1999999999998</v>
      </c>
      <c r="E730">
        <v>9122.6200000000008</v>
      </c>
      <c r="F730">
        <v>4182.2700000000004</v>
      </c>
      <c r="G730">
        <v>11078.32</v>
      </c>
      <c r="H730">
        <v>1111.3499999999999</v>
      </c>
      <c r="I730">
        <v>13992.44</v>
      </c>
      <c r="J730">
        <v>2.9994000000000001</v>
      </c>
      <c r="K730">
        <v>3.5758000000000001</v>
      </c>
      <c r="L730">
        <v>4.1989999999999998</v>
      </c>
      <c r="M730">
        <v>4.8265000000000002</v>
      </c>
      <c r="N730">
        <v>82.16</v>
      </c>
      <c r="O730">
        <v>1.3307</v>
      </c>
      <c r="P730">
        <v>104.19</v>
      </c>
      <c r="Q730">
        <v>1.9418</v>
      </c>
      <c r="R730">
        <v>0.76229999999999998</v>
      </c>
      <c r="S730">
        <v>0.71379999999999999</v>
      </c>
      <c r="T730">
        <v>1.1571</v>
      </c>
      <c r="U730">
        <v>6.1738999999999997</v>
      </c>
      <c r="V730">
        <v>6.7422000000000004</v>
      </c>
      <c r="W730">
        <v>43.945</v>
      </c>
      <c r="X730">
        <v>3.8</v>
      </c>
      <c r="Y730">
        <v>5.7850000000000001</v>
      </c>
      <c r="Z730">
        <v>11.22</v>
      </c>
      <c r="AA730">
        <v>44.13</v>
      </c>
      <c r="AB730">
        <v>6.766</v>
      </c>
      <c r="AC730">
        <v>88.35</v>
      </c>
      <c r="AD730">
        <v>85.75</v>
      </c>
      <c r="AE730">
        <v>441.6</v>
      </c>
      <c r="AF730">
        <v>46.28</v>
      </c>
      <c r="AG730">
        <v>548.75</v>
      </c>
      <c r="AH730">
        <v>204.5</v>
      </c>
      <c r="AI730">
        <v>8.64</v>
      </c>
      <c r="AJ730">
        <v>304.25</v>
      </c>
      <c r="AK730">
        <f>IF(ISNUMBER(VLOOKUP($A730,'[1]F-F_Research_Data_Factors_weekl'!$G$6:$J$4822,2,0)),VLOOKUP($A730,'[1]F-F_Research_Data_Factors_weekl'!$G$6:$J$4822,2,0),AK731)</f>
        <v>8883.6263927101027</v>
      </c>
      <c r="AL730">
        <f>IF(ISNUMBER(VLOOKUP($A730,'[1]F-F_Research_Data_Factors_weekl'!$G$6:$J$4822,3,0)),VLOOKUP($A730,'[1]F-F_Research_Data_Factors_weekl'!$G$6:$J$4822,3,0),AL731)</f>
        <v>342.84187606103825</v>
      </c>
      <c r="AM730">
        <f>IF(ISNUMBER(VLOOKUP($A730,'[1]F-F_Research_Data_Factors_weekl'!$G$6:$J$4822,4,0)),VLOOKUP($A730,'[1]F-F_Research_Data_Factors_weekl'!$G$6:$J$4822,4,0),AM731)</f>
        <v>3907.7915891430789</v>
      </c>
    </row>
    <row r="731" spans="1:39" x14ac:dyDescent="0.25">
      <c r="A731" s="14">
        <v>38331</v>
      </c>
      <c r="B731">
        <v>10543.22</v>
      </c>
      <c r="C731">
        <v>1188</v>
      </c>
      <c r="D731">
        <v>2128.0700000000002</v>
      </c>
      <c r="E731">
        <v>8965.27</v>
      </c>
      <c r="F731">
        <v>4174.55</v>
      </c>
      <c r="G731">
        <v>10756.8</v>
      </c>
      <c r="H731">
        <v>1083.79</v>
      </c>
      <c r="I731">
        <v>13901.81</v>
      </c>
      <c r="J731">
        <v>2.9323000000000001</v>
      </c>
      <c r="K731">
        <v>3.5274999999999999</v>
      </c>
      <c r="L731">
        <v>4.1489000000000003</v>
      </c>
      <c r="M731">
        <v>4.8175999999999997</v>
      </c>
      <c r="N731">
        <v>82.67</v>
      </c>
      <c r="O731">
        <v>1.3226</v>
      </c>
      <c r="P731">
        <v>105.23</v>
      </c>
      <c r="Q731">
        <v>1.9148000000000001</v>
      </c>
      <c r="R731">
        <v>0.75139999999999996</v>
      </c>
      <c r="S731">
        <v>0.70369999999999999</v>
      </c>
      <c r="T731">
        <v>1.1606000000000001</v>
      </c>
      <c r="U731">
        <v>6.2035</v>
      </c>
      <c r="V731">
        <v>6.7847999999999997</v>
      </c>
      <c r="W731">
        <v>44.73</v>
      </c>
      <c r="X731">
        <v>3.8</v>
      </c>
      <c r="Y731">
        <v>5.8149999999999995</v>
      </c>
      <c r="Z731">
        <v>11.341799999999999</v>
      </c>
      <c r="AA731">
        <v>42.31</v>
      </c>
      <c r="AB731">
        <v>6.7059999999999995</v>
      </c>
      <c r="AC731">
        <v>85.5</v>
      </c>
      <c r="AD731">
        <v>82.85</v>
      </c>
      <c r="AE731">
        <v>433.9</v>
      </c>
      <c r="AF731">
        <v>40.71</v>
      </c>
      <c r="AG731">
        <v>533</v>
      </c>
      <c r="AH731">
        <v>193.5</v>
      </c>
      <c r="AI731">
        <v>8.69</v>
      </c>
      <c r="AJ731">
        <v>284</v>
      </c>
      <c r="AK731">
        <f>IF(ISNUMBER(VLOOKUP($A731,'[1]F-F_Research_Data_Factors_weekl'!$G$6:$J$4822,2,0)),VLOOKUP($A731,'[1]F-F_Research_Data_Factors_weekl'!$G$6:$J$4822,2,0),AK732)</f>
        <v>8813.1214213393869</v>
      </c>
      <c r="AL731">
        <f>IF(ISNUMBER(VLOOKUP($A731,'[1]F-F_Research_Data_Factors_weekl'!$G$6:$J$4822,3,0)),VLOOKUP($A731,'[1]F-F_Research_Data_Factors_weekl'!$G$6:$J$4822,3,0),AL732)</f>
        <v>339.81750030829448</v>
      </c>
      <c r="AM731">
        <f>IF(ISNUMBER(VLOOKUP($A731,'[1]F-F_Research_Data_Factors_weekl'!$G$6:$J$4822,4,0)),VLOOKUP($A731,'[1]F-F_Research_Data_Factors_weekl'!$G$6:$J$4822,4,0),AM732)</f>
        <v>3869.483700508049</v>
      </c>
    </row>
    <row r="732" spans="1:39" x14ac:dyDescent="0.25">
      <c r="A732" s="14">
        <v>38324</v>
      </c>
      <c r="B732">
        <v>10592.21</v>
      </c>
      <c r="C732">
        <v>1191.17</v>
      </c>
      <c r="D732">
        <v>2147.96</v>
      </c>
      <c r="E732">
        <v>9055.66</v>
      </c>
      <c r="F732">
        <v>4208.87</v>
      </c>
      <c r="G732">
        <v>11074.89</v>
      </c>
      <c r="H732">
        <v>1110.53</v>
      </c>
      <c r="I732">
        <v>14211.84</v>
      </c>
      <c r="J732">
        <v>2.9157000000000002</v>
      </c>
      <c r="K732">
        <v>3.5901000000000001</v>
      </c>
      <c r="L732">
        <v>4.2496999999999998</v>
      </c>
      <c r="M732">
        <v>4.9268000000000001</v>
      </c>
      <c r="N732">
        <v>80.98</v>
      </c>
      <c r="O732">
        <v>1.3453999999999999</v>
      </c>
      <c r="P732">
        <v>102.09</v>
      </c>
      <c r="Q732">
        <v>1.9439</v>
      </c>
      <c r="R732">
        <v>0.78169999999999995</v>
      </c>
      <c r="S732">
        <v>0.72070000000000001</v>
      </c>
      <c r="T732">
        <v>1.131</v>
      </c>
      <c r="U732">
        <v>6.0631000000000004</v>
      </c>
      <c r="V732">
        <v>6.6074000000000002</v>
      </c>
      <c r="W732">
        <v>44.134999999999998</v>
      </c>
      <c r="X732">
        <v>3.8</v>
      </c>
      <c r="Y732">
        <v>5.7050000000000001</v>
      </c>
      <c r="Z732">
        <v>11.098000000000001</v>
      </c>
      <c r="AA732">
        <v>45.25</v>
      </c>
      <c r="AB732">
        <v>7.9960000000000004</v>
      </c>
      <c r="AC732">
        <v>87.3</v>
      </c>
      <c r="AD732">
        <v>78.400000000000006</v>
      </c>
      <c r="AE732">
        <v>456</v>
      </c>
      <c r="AF732">
        <v>42.54</v>
      </c>
      <c r="AG732">
        <v>525.75</v>
      </c>
      <c r="AH732">
        <v>196.25</v>
      </c>
      <c r="AI732">
        <v>8.8000000000000007</v>
      </c>
      <c r="AJ732">
        <v>291</v>
      </c>
      <c r="AK732">
        <f>IF(ISNUMBER(VLOOKUP($A732,'[1]F-F_Research_Data_Factors_weekl'!$G$6:$J$4822,2,0)),VLOOKUP($A732,'[1]F-F_Research_Data_Factors_weekl'!$G$6:$J$4822,2,0),AK733)</f>
        <v>8850.2926504713669</v>
      </c>
      <c r="AL732">
        <f>IF(ISNUMBER(VLOOKUP($A732,'[1]F-F_Research_Data_Factors_weekl'!$G$6:$J$4822,3,0)),VLOOKUP($A732,'[1]F-F_Research_Data_Factors_weekl'!$G$6:$J$4822,3,0),AL733)</f>
        <v>343.8056457995695</v>
      </c>
      <c r="AM732">
        <f>IF(ISNUMBER(VLOOKUP($A732,'[1]F-F_Research_Data_Factors_weekl'!$G$6:$J$4822,4,0)),VLOOKUP($A732,'[1]F-F_Research_Data_Factors_weekl'!$G$6:$J$4822,4,0),AM733)</f>
        <v>3861.3748133999093</v>
      </c>
    </row>
    <row r="733" spans="1:39" x14ac:dyDescent="0.25">
      <c r="A733" s="14">
        <v>38317</v>
      </c>
      <c r="B733">
        <v>10522.23</v>
      </c>
      <c r="C733">
        <v>1182.6500000000001</v>
      </c>
      <c r="D733">
        <v>2101.9699999999998</v>
      </c>
      <c r="E733">
        <v>9057.9699999999993</v>
      </c>
      <c r="F733">
        <v>4154.2700000000004</v>
      </c>
      <c r="G733">
        <v>10833.75</v>
      </c>
      <c r="H733">
        <v>1091.21</v>
      </c>
      <c r="I733">
        <v>13895.03</v>
      </c>
      <c r="J733">
        <v>3.0291000000000001</v>
      </c>
      <c r="K733">
        <v>3.6316999999999999</v>
      </c>
      <c r="L733">
        <v>4.2458999999999998</v>
      </c>
      <c r="M733">
        <v>4.8853</v>
      </c>
      <c r="N733">
        <v>81.78</v>
      </c>
      <c r="O733">
        <v>1.3296999999999999</v>
      </c>
      <c r="P733">
        <v>102.59</v>
      </c>
      <c r="Q733">
        <v>1.8940999999999999</v>
      </c>
      <c r="R733">
        <v>0.79069999999999996</v>
      </c>
      <c r="S733">
        <v>0.71599999999999997</v>
      </c>
      <c r="T733">
        <v>1.139</v>
      </c>
      <c r="U733">
        <v>6.1005000000000003</v>
      </c>
      <c r="V733">
        <v>6.7138999999999998</v>
      </c>
      <c r="W733">
        <v>45.037500000000001</v>
      </c>
      <c r="X733">
        <v>3.8</v>
      </c>
      <c r="Y733">
        <v>5.835</v>
      </c>
      <c r="Z733">
        <v>11.2538</v>
      </c>
      <c r="AA733">
        <v>48.4</v>
      </c>
      <c r="AB733">
        <v>7.6129999999999995</v>
      </c>
      <c r="AC733">
        <v>90.2</v>
      </c>
      <c r="AD733">
        <v>77</v>
      </c>
      <c r="AE733">
        <v>449.3</v>
      </c>
      <c r="AF733">
        <v>49.44</v>
      </c>
      <c r="AG733">
        <v>548.5</v>
      </c>
      <c r="AH733">
        <v>197</v>
      </c>
      <c r="AI733">
        <v>8.9700000000000006</v>
      </c>
      <c r="AJ733">
        <v>291.25</v>
      </c>
      <c r="AK733">
        <f>IF(ISNUMBER(VLOOKUP($A733,'[1]F-F_Research_Data_Factors_weekl'!$G$6:$J$4822,2,0)),VLOOKUP($A733,'[1]F-F_Research_Data_Factors_weekl'!$G$6:$J$4822,2,0),AK734)</f>
        <v>8774.8291200390322</v>
      </c>
      <c r="AL733">
        <f>IF(ISNUMBER(VLOOKUP($A733,'[1]F-F_Research_Data_Factors_weekl'!$G$6:$J$4822,3,0)),VLOOKUP($A733,'[1]F-F_Research_Data_Factors_weekl'!$G$6:$J$4822,3,0),AL734)</f>
        <v>340.30055013319759</v>
      </c>
      <c r="AM733">
        <f>IF(ISNUMBER(VLOOKUP($A733,'[1]F-F_Research_Data_Factors_weekl'!$G$6:$J$4822,4,0)),VLOOKUP($A733,'[1]F-F_Research_Data_Factors_weekl'!$G$6:$J$4822,4,0),AM734)</f>
        <v>3911.4412615477204</v>
      </c>
    </row>
    <row r="734" spans="1:39" x14ac:dyDescent="0.25">
      <c r="A734" s="14">
        <v>38310</v>
      </c>
      <c r="B734">
        <v>10456.91</v>
      </c>
      <c r="C734">
        <v>1170.3399999999999</v>
      </c>
      <c r="D734">
        <v>2070.63</v>
      </c>
      <c r="E734">
        <v>8959.4</v>
      </c>
      <c r="F734">
        <v>4134.8900000000003</v>
      </c>
      <c r="G734">
        <v>11082.84</v>
      </c>
      <c r="H734">
        <v>1109.77</v>
      </c>
      <c r="I734">
        <v>13787.68</v>
      </c>
      <c r="J734">
        <v>2.9167999999999998</v>
      </c>
      <c r="K734">
        <v>3.5655000000000001</v>
      </c>
      <c r="L734">
        <v>4.2035</v>
      </c>
      <c r="M734">
        <v>4.8844000000000003</v>
      </c>
      <c r="N734">
        <v>83.31</v>
      </c>
      <c r="O734">
        <v>1.3023</v>
      </c>
      <c r="P734">
        <v>103.1</v>
      </c>
      <c r="Q734">
        <v>1.8574000000000002</v>
      </c>
      <c r="R734">
        <v>0.78380000000000005</v>
      </c>
      <c r="S734">
        <v>0.7087</v>
      </c>
      <c r="T734">
        <v>1.1617</v>
      </c>
      <c r="U734">
        <v>6.258</v>
      </c>
      <c r="V734">
        <v>6.8830999999999998</v>
      </c>
      <c r="W734">
        <v>45.094999999999999</v>
      </c>
      <c r="X734">
        <v>3.8</v>
      </c>
      <c r="Y734">
        <v>6.0049999999999999</v>
      </c>
      <c r="Z734">
        <v>11.388299999999999</v>
      </c>
      <c r="AA734">
        <v>47.83</v>
      </c>
      <c r="AB734">
        <v>7.6</v>
      </c>
      <c r="AC734">
        <v>84.8</v>
      </c>
      <c r="AD734">
        <v>75.599999999999994</v>
      </c>
      <c r="AE734">
        <v>447</v>
      </c>
      <c r="AF734">
        <v>48.44</v>
      </c>
      <c r="AG734">
        <v>550.5</v>
      </c>
      <c r="AH734">
        <v>199.25</v>
      </c>
      <c r="AI734">
        <v>8.75</v>
      </c>
      <c r="AJ734">
        <v>309.75</v>
      </c>
      <c r="AK734">
        <f>IF(ISNUMBER(VLOOKUP($A734,'[1]F-F_Research_Data_Factors_weekl'!$G$6:$J$4822,2,0)),VLOOKUP($A734,'[1]F-F_Research_Data_Factors_weekl'!$G$6:$J$4822,2,0),AK735)</f>
        <v>8666.4978963348476</v>
      </c>
      <c r="AL734">
        <f>IF(ISNUMBER(VLOOKUP($A734,'[1]F-F_Research_Data_Factors_weekl'!$G$6:$J$4822,3,0)),VLOOKUP($A734,'[1]F-F_Research_Data_Factors_weekl'!$G$6:$J$4822,3,0),AL735)</f>
        <v>336.03293189809182</v>
      </c>
      <c r="AM734">
        <f>IF(ISNUMBER(VLOOKUP($A734,'[1]F-F_Research_Data_Factors_weekl'!$G$6:$J$4822,4,0)),VLOOKUP($A734,'[1]F-F_Research_Data_Factors_weekl'!$G$6:$J$4822,4,0),AM735)</f>
        <v>3865.4424958471395</v>
      </c>
    </row>
    <row r="735" spans="1:39" x14ac:dyDescent="0.25">
      <c r="A735" s="14">
        <v>38303</v>
      </c>
      <c r="B735">
        <v>10539.01</v>
      </c>
      <c r="C735">
        <v>1184.17</v>
      </c>
      <c r="D735">
        <v>2085.34</v>
      </c>
      <c r="E735">
        <v>8896.3700000000008</v>
      </c>
      <c r="F735">
        <v>4143.3500000000004</v>
      </c>
      <c r="G735">
        <v>11019.98</v>
      </c>
      <c r="H735">
        <v>1104.02</v>
      </c>
      <c r="I735">
        <v>13784.46</v>
      </c>
      <c r="J735">
        <v>2.8138000000000001</v>
      </c>
      <c r="K735">
        <v>3.5034000000000001</v>
      </c>
      <c r="L735">
        <v>4.1786000000000003</v>
      </c>
      <c r="M735">
        <v>4.8967000000000001</v>
      </c>
      <c r="N735">
        <v>83.69</v>
      </c>
      <c r="O735">
        <v>1.2974000000000001</v>
      </c>
      <c r="P735">
        <v>105.57</v>
      </c>
      <c r="Q735">
        <v>1.8564000000000001</v>
      </c>
      <c r="R735">
        <v>0.76939999999999997</v>
      </c>
      <c r="S735">
        <v>0.69369999999999998</v>
      </c>
      <c r="T735">
        <v>1.1719999999999999</v>
      </c>
      <c r="U735">
        <v>6.2483000000000004</v>
      </c>
      <c r="V735">
        <v>6.9105999999999996</v>
      </c>
      <c r="W735">
        <v>45.155000000000001</v>
      </c>
      <c r="X735">
        <v>3.8</v>
      </c>
      <c r="Y735">
        <v>6.1162999999999998</v>
      </c>
      <c r="Z735">
        <v>11.3575</v>
      </c>
      <c r="AA735">
        <v>44.34</v>
      </c>
      <c r="AB735">
        <v>7.6219999999999999</v>
      </c>
      <c r="AC735">
        <v>85.625</v>
      </c>
      <c r="AD735">
        <v>69.3</v>
      </c>
      <c r="AE735">
        <v>438.3</v>
      </c>
      <c r="AF735">
        <v>47.32</v>
      </c>
      <c r="AG735">
        <v>523.5</v>
      </c>
      <c r="AH735">
        <v>200</v>
      </c>
      <c r="AI735">
        <v>8.52</v>
      </c>
      <c r="AJ735">
        <v>302.75</v>
      </c>
      <c r="AK735">
        <f>IF(ISNUMBER(VLOOKUP($A735,'[1]F-F_Research_Data_Factors_weekl'!$G$6:$J$4822,2,0)),VLOOKUP($A735,'[1]F-F_Research_Data_Factors_weekl'!$G$6:$J$4822,2,0),AK736)</f>
        <v>8756.6918221025026</v>
      </c>
      <c r="AL735">
        <f>IF(ISNUMBER(VLOOKUP($A735,'[1]F-F_Research_Data_Factors_weekl'!$G$6:$J$4822,3,0)),VLOOKUP($A735,'[1]F-F_Research_Data_Factors_weekl'!$G$6:$J$4822,3,0),AL736)</f>
        <v>335.56314349719571</v>
      </c>
      <c r="AM735">
        <f>IF(ISNUMBER(VLOOKUP($A735,'[1]F-F_Research_Data_Factors_weekl'!$G$6:$J$4822,4,0)),VLOOKUP($A735,'[1]F-F_Research_Data_Factors_weekl'!$G$6:$J$4822,4,0),AM736)</f>
        <v>3840.097850036896</v>
      </c>
    </row>
    <row r="736" spans="1:39" x14ac:dyDescent="0.25">
      <c r="A736" s="14">
        <v>38296</v>
      </c>
      <c r="B736">
        <v>10387.540000000001</v>
      </c>
      <c r="C736">
        <v>1166.17</v>
      </c>
      <c r="D736">
        <v>2038.94</v>
      </c>
      <c r="E736">
        <v>8868.74</v>
      </c>
      <c r="F736">
        <v>4063.58</v>
      </c>
      <c r="G736">
        <v>11061.77</v>
      </c>
      <c r="H736">
        <v>1112.1300000000001</v>
      </c>
      <c r="I736">
        <v>13494.95</v>
      </c>
      <c r="J736">
        <v>2.7612999999999999</v>
      </c>
      <c r="K736">
        <v>3.4788000000000001</v>
      </c>
      <c r="L736">
        <v>4.1726999999999999</v>
      </c>
      <c r="M736">
        <v>4.8969000000000005</v>
      </c>
      <c r="N736">
        <v>84.01</v>
      </c>
      <c r="O736">
        <v>1.2964</v>
      </c>
      <c r="P736">
        <v>105.58</v>
      </c>
      <c r="Q736">
        <v>1.8552</v>
      </c>
      <c r="R736">
        <v>0.76280000000000003</v>
      </c>
      <c r="S736">
        <v>0.69450000000000001</v>
      </c>
      <c r="T736">
        <v>1.1775</v>
      </c>
      <c r="U736">
        <v>6.3112000000000004</v>
      </c>
      <c r="V736">
        <v>7.0103999999999997</v>
      </c>
      <c r="W736">
        <v>45.174999999999997</v>
      </c>
      <c r="X736">
        <v>3.8</v>
      </c>
      <c r="Y736">
        <v>6.0906000000000002</v>
      </c>
      <c r="Z736">
        <v>11.3813</v>
      </c>
      <c r="AA736">
        <v>43.36</v>
      </c>
      <c r="AB736">
        <v>7.5049999999999999</v>
      </c>
      <c r="AC736">
        <v>82.45</v>
      </c>
      <c r="AD736">
        <v>74.400000000000006</v>
      </c>
      <c r="AE736">
        <v>434.3</v>
      </c>
      <c r="AF736">
        <v>49.61</v>
      </c>
      <c r="AG736">
        <v>505</v>
      </c>
      <c r="AH736">
        <v>199.5</v>
      </c>
      <c r="AI736">
        <v>8.48</v>
      </c>
      <c r="AJ736">
        <v>306.5</v>
      </c>
      <c r="AK736">
        <f>IF(ISNUMBER(VLOOKUP($A736,'[1]F-F_Research_Data_Factors_weekl'!$G$6:$J$4822,2,0)),VLOOKUP($A736,'[1]F-F_Research_Data_Factors_weekl'!$G$6:$J$4822,2,0),AK737)</f>
        <v>8613.7043302208367</v>
      </c>
      <c r="AL736">
        <f>IF(ISNUMBER(VLOOKUP($A736,'[1]F-F_Research_Data_Factors_weekl'!$G$6:$J$4822,3,0)),VLOOKUP($A736,'[1]F-F_Research_Data_Factors_weekl'!$G$6:$J$4822,3,0),AL737)</f>
        <v>332.33945082420092</v>
      </c>
      <c r="AM736">
        <f>IF(ISNUMBER(VLOOKUP($A736,'[1]F-F_Research_Data_Factors_weekl'!$G$6:$J$4822,4,0)),VLOOKUP($A736,'[1]F-F_Research_Data_Factors_weekl'!$G$6:$J$4822,4,0),AM737)</f>
        <v>3838.1787606565681</v>
      </c>
    </row>
    <row r="737" spans="1:39" x14ac:dyDescent="0.25">
      <c r="A737" s="14">
        <v>38289</v>
      </c>
      <c r="B737">
        <v>10027.469999999999</v>
      </c>
      <c r="C737">
        <v>1130.2</v>
      </c>
      <c r="D737">
        <v>1974.99</v>
      </c>
      <c r="E737">
        <v>8870.9699999999993</v>
      </c>
      <c r="F737">
        <v>3960.25</v>
      </c>
      <c r="G737">
        <v>10771.42</v>
      </c>
      <c r="H737">
        <v>1085.43</v>
      </c>
      <c r="I737">
        <v>13054.66</v>
      </c>
      <c r="J737">
        <v>2.5484</v>
      </c>
      <c r="K737">
        <v>3.2818000000000001</v>
      </c>
      <c r="L737">
        <v>4.0235000000000003</v>
      </c>
      <c r="M737">
        <v>4.7888999999999999</v>
      </c>
      <c r="N737">
        <v>84.91</v>
      </c>
      <c r="O737">
        <v>1.2798</v>
      </c>
      <c r="P737">
        <v>105.81</v>
      </c>
      <c r="Q737">
        <v>1.8372999999999999</v>
      </c>
      <c r="R737">
        <v>0.74839999999999995</v>
      </c>
      <c r="S737">
        <v>0.68400000000000005</v>
      </c>
      <c r="T737">
        <v>1.1942999999999999</v>
      </c>
      <c r="U737">
        <v>6.3616999999999999</v>
      </c>
      <c r="V737">
        <v>7.0750000000000002</v>
      </c>
      <c r="W737">
        <v>45.387500000000003</v>
      </c>
      <c r="X737">
        <v>3.8</v>
      </c>
      <c r="Y737">
        <v>6.1</v>
      </c>
      <c r="Z737">
        <v>11.536300000000001</v>
      </c>
      <c r="AA737">
        <v>44.98</v>
      </c>
      <c r="AB737">
        <v>7.3049999999999997</v>
      </c>
      <c r="AC737">
        <v>87.85</v>
      </c>
      <c r="AD737">
        <v>77.25</v>
      </c>
      <c r="AE737">
        <v>429.4</v>
      </c>
      <c r="AF737">
        <v>51.76</v>
      </c>
      <c r="AG737">
        <v>527.5</v>
      </c>
      <c r="AH737">
        <v>202.5</v>
      </c>
      <c r="AI737">
        <v>8.6</v>
      </c>
      <c r="AJ737">
        <v>316.5</v>
      </c>
      <c r="AK737">
        <f>IF(ISNUMBER(VLOOKUP($A737,'[1]F-F_Research_Data_Factors_weekl'!$G$6:$J$4822,2,0)),VLOOKUP($A737,'[1]F-F_Research_Data_Factors_weekl'!$G$6:$J$4822,2,0),AK738)</f>
        <v>8346.6127230822058</v>
      </c>
      <c r="AL737">
        <f>IF(ISNUMBER(VLOOKUP($A737,'[1]F-F_Research_Data_Factors_weekl'!$G$6:$J$4822,3,0)),VLOOKUP($A737,'[1]F-F_Research_Data_Factors_weekl'!$G$6:$J$4822,3,0),AL738)</f>
        <v>331.34541458045959</v>
      </c>
      <c r="AM737">
        <f>IF(ISNUMBER(VLOOKUP($A737,'[1]F-F_Research_Data_Factors_weekl'!$G$6:$J$4822,4,0)),VLOOKUP($A737,'[1]F-F_Research_Data_Factors_weekl'!$G$6:$J$4822,4,0),AM738)</f>
        <v>3840.8673678140381</v>
      </c>
    </row>
    <row r="738" spans="1:39" x14ac:dyDescent="0.25">
      <c r="A738" s="14">
        <v>38282</v>
      </c>
      <c r="B738">
        <v>9757.81</v>
      </c>
      <c r="C738">
        <v>1095.73</v>
      </c>
      <c r="D738">
        <v>1915.14</v>
      </c>
      <c r="E738">
        <v>8780.7999999999993</v>
      </c>
      <c r="F738">
        <v>3935.14</v>
      </c>
      <c r="G738">
        <v>10857.13</v>
      </c>
      <c r="H738">
        <v>1090.8399999999999</v>
      </c>
      <c r="I738">
        <v>13015.2</v>
      </c>
      <c r="J738">
        <v>2.5162</v>
      </c>
      <c r="K738">
        <v>3.2480000000000002</v>
      </c>
      <c r="L738">
        <v>3.9740000000000002</v>
      </c>
      <c r="M738">
        <v>4.7605000000000004</v>
      </c>
      <c r="N738">
        <v>85.87</v>
      </c>
      <c r="O738">
        <v>1.2683</v>
      </c>
      <c r="P738">
        <v>107.26</v>
      </c>
      <c r="Q738">
        <v>1.8281000000000001</v>
      </c>
      <c r="R738">
        <v>0.74029999999999996</v>
      </c>
      <c r="S738">
        <v>0.69599999999999995</v>
      </c>
      <c r="T738">
        <v>1.2107999999999999</v>
      </c>
      <c r="U738">
        <v>6.4741</v>
      </c>
      <c r="V738">
        <v>7.1753</v>
      </c>
      <c r="W738">
        <v>45.69</v>
      </c>
      <c r="X738">
        <v>3.8</v>
      </c>
      <c r="Y738">
        <v>6.1562999999999999</v>
      </c>
      <c r="Z738">
        <v>11.513</v>
      </c>
      <c r="AA738">
        <v>45.67</v>
      </c>
      <c r="AB738">
        <v>7.3330000000000002</v>
      </c>
      <c r="AC738">
        <v>87.75</v>
      </c>
      <c r="AD738">
        <v>77.45</v>
      </c>
      <c r="AE738">
        <v>424.6</v>
      </c>
      <c r="AF738">
        <v>55.17</v>
      </c>
      <c r="AG738">
        <v>530</v>
      </c>
      <c r="AH738">
        <v>201.75</v>
      </c>
      <c r="AI738">
        <v>8.93</v>
      </c>
      <c r="AJ738">
        <v>308.5</v>
      </c>
      <c r="AK738">
        <f>IF(ISNUMBER(VLOOKUP($A738,'[1]F-F_Research_Data_Factors_weekl'!$G$6:$J$4822,2,0)),VLOOKUP($A738,'[1]F-F_Research_Data_Factors_weekl'!$G$6:$J$4822,2,0),AK739)</f>
        <v>8098.7897565323174</v>
      </c>
      <c r="AL738">
        <f>IF(ISNUMBER(VLOOKUP($A738,'[1]F-F_Research_Data_Factors_weekl'!$G$6:$J$4822,3,0)),VLOOKUP($A738,'[1]F-F_Research_Data_Factors_weekl'!$G$6:$J$4822,3,0),AL739)</f>
        <v>332.9100920129203</v>
      </c>
      <c r="AM738">
        <f>IF(ISNUMBER(VLOOKUP($A738,'[1]F-F_Research_Data_Factors_weekl'!$G$6:$J$4822,4,0)),VLOOKUP($A738,'[1]F-F_Research_Data_Factors_weekl'!$G$6:$J$4822,4,0),AM739)</f>
        <v>3831.2891449516592</v>
      </c>
    </row>
    <row r="739" spans="1:39" x14ac:dyDescent="0.25">
      <c r="A739" s="14">
        <v>38275</v>
      </c>
      <c r="B739">
        <v>9933.3799999999992</v>
      </c>
      <c r="C739">
        <v>1108.2</v>
      </c>
      <c r="D739">
        <v>1911.5</v>
      </c>
      <c r="E739">
        <v>8788.93</v>
      </c>
      <c r="F739">
        <v>3922.11</v>
      </c>
      <c r="G739">
        <v>10982.95</v>
      </c>
      <c r="H739">
        <v>1105.3900000000001</v>
      </c>
      <c r="I739">
        <v>13059.43</v>
      </c>
      <c r="J739">
        <v>2.5162</v>
      </c>
      <c r="K739">
        <v>3.3098999999999998</v>
      </c>
      <c r="L739">
        <v>4.0530999999999997</v>
      </c>
      <c r="M739">
        <v>4.8451000000000004</v>
      </c>
      <c r="N739">
        <v>87.09</v>
      </c>
      <c r="O739">
        <v>1.2469000000000001</v>
      </c>
      <c r="P739">
        <v>109.33</v>
      </c>
      <c r="Q739">
        <v>1.8042</v>
      </c>
      <c r="R739">
        <v>0.73119999999999996</v>
      </c>
      <c r="S739">
        <v>0.68689999999999996</v>
      </c>
      <c r="T739">
        <v>1.2337</v>
      </c>
      <c r="U739">
        <v>6.5875000000000004</v>
      </c>
      <c r="V739">
        <v>7.3029000000000002</v>
      </c>
      <c r="W739">
        <v>45.86</v>
      </c>
      <c r="X739">
        <v>3.8</v>
      </c>
      <c r="Y739">
        <v>6.4249999999999998</v>
      </c>
      <c r="Z739">
        <v>11.453799999999999</v>
      </c>
      <c r="AA739">
        <v>45.82</v>
      </c>
      <c r="AB739">
        <v>7.11</v>
      </c>
      <c r="AC739">
        <v>86.924999999999997</v>
      </c>
      <c r="AD739">
        <v>85</v>
      </c>
      <c r="AE739">
        <v>418.7</v>
      </c>
      <c r="AF739">
        <v>54.93</v>
      </c>
      <c r="AG739">
        <v>514</v>
      </c>
      <c r="AH739">
        <v>206.75</v>
      </c>
      <c r="AI739">
        <v>9.15</v>
      </c>
      <c r="AJ739">
        <v>319.25</v>
      </c>
      <c r="AK739">
        <f>IF(ISNUMBER(VLOOKUP($A739,'[1]F-F_Research_Data_Factors_weekl'!$G$6:$J$4822,2,0)),VLOOKUP($A739,'[1]F-F_Research_Data_Factors_weekl'!$G$6:$J$4822,2,0),AK740)</f>
        <v>8174.8155410642139</v>
      </c>
      <c r="AL739">
        <f>IF(ISNUMBER(VLOOKUP($A739,'[1]F-F_Research_Data_Factors_weekl'!$G$6:$J$4822,3,0)),VLOOKUP($A739,'[1]F-F_Research_Data_Factors_weekl'!$G$6:$J$4822,3,0),AL740)</f>
        <v>330.0060388708568</v>
      </c>
      <c r="AM739">
        <f>IF(ISNUMBER(VLOOKUP($A739,'[1]F-F_Research_Data_Factors_weekl'!$G$6:$J$4822,4,0)),VLOOKUP($A739,'[1]F-F_Research_Data_Factors_weekl'!$G$6:$J$4822,4,0),AM740)</f>
        <v>3866.4740588875356</v>
      </c>
    </row>
    <row r="740" spans="1:39" x14ac:dyDescent="0.25">
      <c r="A740" s="14">
        <v>38268</v>
      </c>
      <c r="B740">
        <v>10055.200000000001</v>
      </c>
      <c r="C740">
        <v>1122.1400000000001</v>
      </c>
      <c r="D740">
        <v>1919.97</v>
      </c>
      <c r="E740">
        <v>8814.89</v>
      </c>
      <c r="F740">
        <v>4015.54</v>
      </c>
      <c r="G740">
        <v>11349.35</v>
      </c>
      <c r="H740">
        <v>1140.06</v>
      </c>
      <c r="I740">
        <v>13241.46</v>
      </c>
      <c r="J740">
        <v>2.5817000000000001</v>
      </c>
      <c r="K740">
        <v>3.3921000000000001</v>
      </c>
      <c r="L740">
        <v>4.1285999999999996</v>
      </c>
      <c r="M740">
        <v>4.9066999999999998</v>
      </c>
      <c r="N740">
        <v>87.51</v>
      </c>
      <c r="O740">
        <v>1.2408999999999999</v>
      </c>
      <c r="P740">
        <v>109.53</v>
      </c>
      <c r="Q740">
        <v>1.7949999999999999</v>
      </c>
      <c r="R740">
        <v>0.7349</v>
      </c>
      <c r="S740">
        <v>0.68530000000000002</v>
      </c>
      <c r="T740">
        <v>1.2509000000000001</v>
      </c>
      <c r="U740">
        <v>6.6821999999999999</v>
      </c>
      <c r="V740">
        <v>7.3079000000000001</v>
      </c>
      <c r="W740">
        <v>45.814999999999998</v>
      </c>
      <c r="X740">
        <v>3.8</v>
      </c>
      <c r="Y740">
        <v>6.5405999999999995</v>
      </c>
      <c r="Z740">
        <v>11.2453</v>
      </c>
      <c r="AA740">
        <v>47.35</v>
      </c>
      <c r="AB740">
        <v>7.2949999999999999</v>
      </c>
      <c r="AC740">
        <v>86.224999999999994</v>
      </c>
      <c r="AD740">
        <v>83.45</v>
      </c>
      <c r="AE740">
        <v>423.1</v>
      </c>
      <c r="AF740">
        <v>53.31</v>
      </c>
      <c r="AG740">
        <v>528.5</v>
      </c>
      <c r="AH740">
        <v>204.5</v>
      </c>
      <c r="AI740">
        <v>9.02</v>
      </c>
      <c r="AJ740">
        <v>303.25</v>
      </c>
      <c r="AK740">
        <f>IF(ISNUMBER(VLOOKUP($A740,'[1]F-F_Research_Data_Factors_weekl'!$G$6:$J$4822,2,0)),VLOOKUP($A740,'[1]F-F_Research_Data_Factors_weekl'!$G$6:$J$4822,2,0),AK741)</f>
        <v>8275.7800577689959</v>
      </c>
      <c r="AL740">
        <f>IF(ISNUMBER(VLOOKUP($A740,'[1]F-F_Research_Data_Factors_weekl'!$G$6:$J$4822,3,0)),VLOOKUP($A740,'[1]F-F_Research_Data_Factors_weekl'!$G$6:$J$4822,3,0),AL741)</f>
        <v>329.51177121403572</v>
      </c>
      <c r="AM740">
        <f>IF(ISNUMBER(VLOOKUP($A740,'[1]F-F_Research_Data_Factors_weekl'!$G$6:$J$4822,4,0)),VLOOKUP($A740,'[1]F-F_Research_Data_Factors_weekl'!$G$6:$J$4822,4,0),AM741)</f>
        <v>3897.2624321011349</v>
      </c>
    </row>
    <row r="741" spans="1:39" x14ac:dyDescent="0.25">
      <c r="A741" s="14">
        <v>38261</v>
      </c>
      <c r="B741">
        <v>10192.65</v>
      </c>
      <c r="C741">
        <v>1131.5</v>
      </c>
      <c r="D741">
        <v>1942.2</v>
      </c>
      <c r="E741">
        <v>8747.09</v>
      </c>
      <c r="F741">
        <v>3994.96</v>
      </c>
      <c r="G741">
        <v>10985.17</v>
      </c>
      <c r="H741">
        <v>1117.29</v>
      </c>
      <c r="I741">
        <v>13120.03</v>
      </c>
      <c r="J741">
        <v>2.6215999999999999</v>
      </c>
      <c r="K741">
        <v>3.4230999999999998</v>
      </c>
      <c r="L741">
        <v>4.1871</v>
      </c>
      <c r="M741">
        <v>4.9436</v>
      </c>
      <c r="N741">
        <v>87.63</v>
      </c>
      <c r="O741">
        <v>1.2417</v>
      </c>
      <c r="P741">
        <v>110.54</v>
      </c>
      <c r="Q741">
        <v>1.7984</v>
      </c>
      <c r="R741">
        <v>0.72629999999999995</v>
      </c>
      <c r="S741">
        <v>0.67479999999999996</v>
      </c>
      <c r="T741">
        <v>1.2494000000000001</v>
      </c>
      <c r="U741">
        <v>6.6775000000000002</v>
      </c>
      <c r="V741">
        <v>7.2638999999999996</v>
      </c>
      <c r="W741">
        <v>45.9</v>
      </c>
      <c r="X741">
        <v>3.8</v>
      </c>
      <c r="Y741">
        <v>6.4786000000000001</v>
      </c>
      <c r="Z741">
        <v>11.337</v>
      </c>
      <c r="AA741">
        <v>48</v>
      </c>
      <c r="AB741">
        <v>6.9429999999999996</v>
      </c>
      <c r="AC741">
        <v>85.875</v>
      </c>
      <c r="AD741">
        <v>89.2</v>
      </c>
      <c r="AE741">
        <v>419.5</v>
      </c>
      <c r="AF741">
        <v>50.12</v>
      </c>
      <c r="AG741">
        <v>534.5</v>
      </c>
      <c r="AH741">
        <v>206</v>
      </c>
      <c r="AI741">
        <v>8.9</v>
      </c>
      <c r="AJ741">
        <v>303.75</v>
      </c>
      <c r="AK741">
        <f>IF(ISNUMBER(VLOOKUP($A741,'[1]F-F_Research_Data_Factors_weekl'!$G$6:$J$4822,2,0)),VLOOKUP($A741,'[1]F-F_Research_Data_Factors_weekl'!$G$6:$J$4822,2,0),AK742)</f>
        <v>8350.9385043077655</v>
      </c>
      <c r="AL741">
        <f>IF(ISNUMBER(VLOOKUP($A741,'[1]F-F_Research_Data_Factors_weekl'!$G$6:$J$4822,3,0)),VLOOKUP($A741,'[1]F-F_Research_Data_Factors_weekl'!$G$6:$J$4822,3,0),AL742)</f>
        <v>332.23610729384524</v>
      </c>
      <c r="AM741">
        <f>IF(ISNUMBER(VLOOKUP($A741,'[1]F-F_Research_Data_Factors_weekl'!$G$6:$J$4822,4,0)),VLOOKUP($A741,'[1]F-F_Research_Data_Factors_weekl'!$G$6:$J$4822,4,0),AM742)</f>
        <v>3860.2044691968449</v>
      </c>
    </row>
    <row r="742" spans="1:39" x14ac:dyDescent="0.25">
      <c r="A742" s="14">
        <v>38254</v>
      </c>
      <c r="B742">
        <v>10047.24</v>
      </c>
      <c r="C742">
        <v>1110.1099999999999</v>
      </c>
      <c r="D742">
        <v>1879.48</v>
      </c>
      <c r="E742">
        <v>8588.4</v>
      </c>
      <c r="F742">
        <v>3910.3</v>
      </c>
      <c r="G742">
        <v>10895.16</v>
      </c>
      <c r="H742">
        <v>1102.3699999999999</v>
      </c>
      <c r="I742">
        <v>13066.84</v>
      </c>
      <c r="J742">
        <v>2.5670000000000002</v>
      </c>
      <c r="K742">
        <v>3.3197999999999999</v>
      </c>
      <c r="L742">
        <v>4.0273000000000003</v>
      </c>
      <c r="M742">
        <v>4.798</v>
      </c>
      <c r="N742">
        <v>88.4</v>
      </c>
      <c r="O742">
        <v>1.2276</v>
      </c>
      <c r="P742">
        <v>110.63</v>
      </c>
      <c r="Q742">
        <v>1.8058000000000001</v>
      </c>
      <c r="R742">
        <v>0.71460000000000001</v>
      </c>
      <c r="S742">
        <v>0.66869999999999996</v>
      </c>
      <c r="T742">
        <v>1.2615000000000001</v>
      </c>
      <c r="U742">
        <v>6.8044000000000002</v>
      </c>
      <c r="V742">
        <v>7.3672000000000004</v>
      </c>
      <c r="W742">
        <v>45.91</v>
      </c>
      <c r="X742">
        <v>3.8</v>
      </c>
      <c r="Y742">
        <v>6.4211999999999998</v>
      </c>
      <c r="Z742">
        <v>11.417999999999999</v>
      </c>
      <c r="AA742">
        <v>49.4</v>
      </c>
      <c r="AB742">
        <v>6.4050000000000002</v>
      </c>
      <c r="AC742">
        <v>84.474999999999994</v>
      </c>
      <c r="AD742">
        <v>78.75</v>
      </c>
      <c r="AE742">
        <v>408.1</v>
      </c>
      <c r="AF742">
        <v>48.88</v>
      </c>
      <c r="AG742">
        <v>523.5</v>
      </c>
      <c r="AH742">
        <v>205.25</v>
      </c>
      <c r="AI742">
        <v>7.79</v>
      </c>
      <c r="AJ742">
        <v>321.75</v>
      </c>
      <c r="AK742">
        <f>IF(ISNUMBER(VLOOKUP($A742,'[1]F-F_Research_Data_Factors_weekl'!$G$6:$J$4822,2,0)),VLOOKUP($A742,'[1]F-F_Research_Data_Factors_weekl'!$G$6:$J$4822,2,0),AK743)</f>
        <v>8190.4065361982784</v>
      </c>
      <c r="AL742">
        <f>IF(ISNUMBER(VLOOKUP($A742,'[1]F-F_Research_Data_Factors_weekl'!$G$6:$J$4822,3,0)),VLOOKUP($A742,'[1]F-F_Research_Data_Factors_weekl'!$G$6:$J$4822,3,0),AL743)</f>
        <v>327.64902099984738</v>
      </c>
      <c r="AM742">
        <f>IF(ISNUMBER(VLOOKUP($A742,'[1]F-F_Research_Data_Factors_weekl'!$G$6:$J$4822,4,0)),VLOOKUP($A742,'[1]F-F_Research_Data_Factors_weekl'!$G$6:$J$4822,4,0),AM743)</f>
        <v>3866.3906943077372</v>
      </c>
    </row>
    <row r="743" spans="1:39" x14ac:dyDescent="0.25">
      <c r="A743" s="14">
        <v>38247</v>
      </c>
      <c r="B743">
        <v>10284.459999999999</v>
      </c>
      <c r="C743">
        <v>1128.55</v>
      </c>
      <c r="D743">
        <v>1910.09</v>
      </c>
      <c r="E743">
        <v>8529.89</v>
      </c>
      <c r="F743">
        <v>3988.07</v>
      </c>
      <c r="G743">
        <v>11082.49</v>
      </c>
      <c r="H743">
        <v>1118.55</v>
      </c>
      <c r="I743">
        <v>13224.93</v>
      </c>
      <c r="J743">
        <v>2.4736000000000002</v>
      </c>
      <c r="K743">
        <v>3.3304999999999998</v>
      </c>
      <c r="L743">
        <v>4.1063999999999998</v>
      </c>
      <c r="M743">
        <v>4.9094999999999995</v>
      </c>
      <c r="N743">
        <v>88.84</v>
      </c>
      <c r="O743">
        <v>1.2187000000000001</v>
      </c>
      <c r="P743">
        <v>109.83</v>
      </c>
      <c r="Q743">
        <v>1.7932000000000001</v>
      </c>
      <c r="R743">
        <v>0.69789999999999996</v>
      </c>
      <c r="S743">
        <v>0.66039999999999999</v>
      </c>
      <c r="T743">
        <v>1.2679</v>
      </c>
      <c r="U743">
        <v>6.9169</v>
      </c>
      <c r="V743">
        <v>7.4617000000000004</v>
      </c>
      <c r="W743">
        <v>45.875</v>
      </c>
      <c r="X743">
        <v>3.8</v>
      </c>
      <c r="Y743">
        <v>6.5425000000000004</v>
      </c>
      <c r="Z743">
        <v>11.458500000000001</v>
      </c>
      <c r="AA743">
        <v>50.21</v>
      </c>
      <c r="AB743">
        <v>6.2590000000000003</v>
      </c>
      <c r="AC743">
        <v>85.45</v>
      </c>
      <c r="AD743">
        <v>78.349999999999994</v>
      </c>
      <c r="AE743">
        <v>406.1</v>
      </c>
      <c r="AF743">
        <v>45.59</v>
      </c>
      <c r="AG743">
        <v>553</v>
      </c>
      <c r="AH743">
        <v>215.25</v>
      </c>
      <c r="AI743">
        <v>7.59</v>
      </c>
      <c r="AJ743">
        <v>333.25</v>
      </c>
      <c r="AK743">
        <f>IF(ISNUMBER(VLOOKUP($A743,'[1]F-F_Research_Data_Factors_weekl'!$G$6:$J$4822,2,0)),VLOOKUP($A743,'[1]F-F_Research_Data_Factors_weekl'!$G$6:$J$4822,2,0),AK744)</f>
        <v>8310.9148008100237</v>
      </c>
      <c r="AL743">
        <f>IF(ISNUMBER(VLOOKUP($A743,'[1]F-F_Research_Data_Factors_weekl'!$G$6:$J$4822,3,0)),VLOOKUP($A743,'[1]F-F_Research_Data_Factors_weekl'!$G$6:$J$4822,3,0),AL744)</f>
        <v>326.79934270880449</v>
      </c>
      <c r="AM743">
        <f>IF(ISNUMBER(VLOOKUP($A743,'[1]F-F_Research_Data_Factors_weekl'!$G$6:$J$4822,4,0)),VLOOKUP($A743,'[1]F-F_Research_Data_Factors_weekl'!$G$6:$J$4822,4,0),AM744)</f>
        <v>3834.9441522592119</v>
      </c>
    </row>
    <row r="744" spans="1:39" x14ac:dyDescent="0.25">
      <c r="A744" s="14">
        <v>38240</v>
      </c>
      <c r="B744">
        <v>10313.07</v>
      </c>
      <c r="C744">
        <v>1123.92</v>
      </c>
      <c r="D744">
        <v>1894.31</v>
      </c>
      <c r="E744">
        <v>8368.6200000000008</v>
      </c>
      <c r="F744">
        <v>3886.03</v>
      </c>
      <c r="G744">
        <v>11083.23</v>
      </c>
      <c r="H744">
        <v>1126.3599999999999</v>
      </c>
      <c r="I744">
        <v>13003.99</v>
      </c>
      <c r="J744">
        <v>2.4813000000000001</v>
      </c>
      <c r="K744">
        <v>3.4024000000000001</v>
      </c>
      <c r="L744">
        <v>4.1856</v>
      </c>
      <c r="M744">
        <v>4.9840999999999998</v>
      </c>
      <c r="N744">
        <v>88.39</v>
      </c>
      <c r="O744">
        <v>1.2262</v>
      </c>
      <c r="P744">
        <v>109.67</v>
      </c>
      <c r="Q744">
        <v>1.7966</v>
      </c>
      <c r="R744">
        <v>0.69540000000000002</v>
      </c>
      <c r="S744">
        <v>0.65480000000000005</v>
      </c>
      <c r="T744">
        <v>1.2584</v>
      </c>
      <c r="U744">
        <v>6.8143000000000002</v>
      </c>
      <c r="V744">
        <v>7.4198000000000004</v>
      </c>
      <c r="W744">
        <v>46.272500000000001</v>
      </c>
      <c r="X744">
        <v>3.8</v>
      </c>
      <c r="Y744">
        <v>6.5525000000000002</v>
      </c>
      <c r="Z744">
        <v>11.593500000000001</v>
      </c>
      <c r="AA744">
        <v>51.25</v>
      </c>
      <c r="AB744">
        <v>6.133</v>
      </c>
      <c r="AC744">
        <v>85.025000000000006</v>
      </c>
      <c r="AD744">
        <v>81.400000000000006</v>
      </c>
      <c r="AE744">
        <v>402.3</v>
      </c>
      <c r="AF744">
        <v>42.81</v>
      </c>
      <c r="AG744">
        <v>563</v>
      </c>
      <c r="AH744">
        <v>210.75</v>
      </c>
      <c r="AI744">
        <v>7.8100000000000005</v>
      </c>
      <c r="AJ744">
        <v>323</v>
      </c>
      <c r="AK744">
        <f>IF(ISNUMBER(VLOOKUP($A744,'[1]F-F_Research_Data_Factors_weekl'!$G$6:$J$4822,2,0)),VLOOKUP($A744,'[1]F-F_Research_Data_Factors_weekl'!$G$6:$J$4822,2,0),AK745)</f>
        <v>8267.09917518156</v>
      </c>
      <c r="AL744">
        <f>IF(ISNUMBER(VLOOKUP($A744,'[1]F-F_Research_Data_Factors_weekl'!$G$6:$J$4822,3,0)),VLOOKUP($A744,'[1]F-F_Research_Data_Factors_weekl'!$G$6:$J$4822,3,0),AL745)</f>
        <v>326.6033806803963</v>
      </c>
      <c r="AM744">
        <f>IF(ISNUMBER(VLOOKUP($A744,'[1]F-F_Research_Data_Factors_weekl'!$G$6:$J$4822,4,0)),VLOOKUP($A744,'[1]F-F_Research_Data_Factors_weekl'!$G$6:$J$4822,4,0),AM745)</f>
        <v>3834.9441522592119</v>
      </c>
    </row>
    <row r="745" spans="1:39" x14ac:dyDescent="0.25">
      <c r="A745" s="14">
        <v>38233</v>
      </c>
      <c r="B745">
        <v>10260.200000000001</v>
      </c>
      <c r="C745">
        <v>1113.6300000000001</v>
      </c>
      <c r="D745">
        <v>1844.48</v>
      </c>
      <c r="E745">
        <v>8344.42</v>
      </c>
      <c r="F745">
        <v>3866.99</v>
      </c>
      <c r="G745">
        <v>11022.49</v>
      </c>
      <c r="H745">
        <v>1124.6500000000001</v>
      </c>
      <c r="I745">
        <v>12948.1</v>
      </c>
      <c r="J745">
        <v>2.5784000000000002</v>
      </c>
      <c r="K745">
        <v>3.4927000000000001</v>
      </c>
      <c r="L745">
        <v>4.2945000000000002</v>
      </c>
      <c r="M745">
        <v>5.0578000000000003</v>
      </c>
      <c r="N745">
        <v>89.63</v>
      </c>
      <c r="O745">
        <v>1.2058</v>
      </c>
      <c r="P745">
        <v>110.48</v>
      </c>
      <c r="Q745">
        <v>1.7766</v>
      </c>
      <c r="R745">
        <v>0.69140000000000001</v>
      </c>
      <c r="S745">
        <v>0.64600000000000002</v>
      </c>
      <c r="T745">
        <v>1.2713000000000001</v>
      </c>
      <c r="U745">
        <v>6.8979999999999997</v>
      </c>
      <c r="V745">
        <v>7.5682999999999998</v>
      </c>
      <c r="W745">
        <v>46.295000000000002</v>
      </c>
      <c r="X745">
        <v>3.8</v>
      </c>
      <c r="Y745">
        <v>6.625</v>
      </c>
      <c r="Z745">
        <v>11.4975</v>
      </c>
      <c r="AA745">
        <v>51</v>
      </c>
      <c r="AB745">
        <v>6.5529999999999999</v>
      </c>
      <c r="AC745">
        <v>82.724999999999994</v>
      </c>
      <c r="AD745">
        <v>74.349999999999994</v>
      </c>
      <c r="AE745">
        <v>401</v>
      </c>
      <c r="AF745">
        <v>43.99</v>
      </c>
      <c r="AG745">
        <v>614.75</v>
      </c>
      <c r="AH745">
        <v>223.5</v>
      </c>
      <c r="AI745">
        <v>8.1300000000000008</v>
      </c>
      <c r="AJ745">
        <v>308</v>
      </c>
      <c r="AK745">
        <f>IF(ISNUMBER(VLOOKUP($A745,'[1]F-F_Research_Data_Factors_weekl'!$G$6:$J$4822,2,0)),VLOOKUP($A745,'[1]F-F_Research_Data_Factors_weekl'!$G$6:$J$4822,2,0),AK746)</f>
        <v>8176.3417814079312</v>
      </c>
      <c r="AL745">
        <f>IF(ISNUMBER(VLOOKUP($A745,'[1]F-F_Research_Data_Factors_weekl'!$G$6:$J$4822,3,0)),VLOOKUP($A745,'[1]F-F_Research_Data_Factors_weekl'!$G$6:$J$4822,3,0),AL746)</f>
        <v>322.25296564419961</v>
      </c>
      <c r="AM745">
        <f>IF(ISNUMBER(VLOOKUP($A745,'[1]F-F_Research_Data_Factors_weekl'!$G$6:$J$4822,4,0)),VLOOKUP($A745,'[1]F-F_Research_Data_Factors_weekl'!$G$6:$J$4822,4,0),AM746)</f>
        <v>3873.2897204920837</v>
      </c>
    </row>
    <row r="746" spans="1:39" x14ac:dyDescent="0.25">
      <c r="A746" s="14">
        <v>38226</v>
      </c>
      <c r="B746">
        <v>10195.01</v>
      </c>
      <c r="C746">
        <v>1107.77</v>
      </c>
      <c r="D746">
        <v>1862.09</v>
      </c>
      <c r="E746">
        <v>8334.2900000000009</v>
      </c>
      <c r="F746">
        <v>3851.18</v>
      </c>
      <c r="G746">
        <v>11209.59</v>
      </c>
      <c r="H746">
        <v>1137.78</v>
      </c>
      <c r="I746">
        <v>12818.42</v>
      </c>
      <c r="J746">
        <v>2.4797000000000002</v>
      </c>
      <c r="K746">
        <v>3.4272</v>
      </c>
      <c r="L746">
        <v>4.2264999999999997</v>
      </c>
      <c r="M746">
        <v>5.0194999999999999</v>
      </c>
      <c r="N746">
        <v>89.77</v>
      </c>
      <c r="O746">
        <v>1.2011000000000001</v>
      </c>
      <c r="P746">
        <v>109.69</v>
      </c>
      <c r="Q746">
        <v>1.7904</v>
      </c>
      <c r="R746">
        <v>0.70289999999999997</v>
      </c>
      <c r="S746">
        <v>0.65300000000000002</v>
      </c>
      <c r="T746">
        <v>1.2826</v>
      </c>
      <c r="U746">
        <v>6.9577999999999998</v>
      </c>
      <c r="V746">
        <v>7.5949999999999998</v>
      </c>
      <c r="W746">
        <v>46.305</v>
      </c>
      <c r="X746">
        <v>3.8</v>
      </c>
      <c r="Y746">
        <v>6.7462999999999997</v>
      </c>
      <c r="Z746">
        <v>11.391500000000001</v>
      </c>
      <c r="AA746">
        <v>47.9</v>
      </c>
      <c r="AB746">
        <v>6.5880000000000001</v>
      </c>
      <c r="AC746">
        <v>82.875</v>
      </c>
      <c r="AD746">
        <v>74.05</v>
      </c>
      <c r="AE746">
        <v>403.3</v>
      </c>
      <c r="AF746">
        <v>43.18</v>
      </c>
      <c r="AG746">
        <v>600.5</v>
      </c>
      <c r="AH746">
        <v>220.25</v>
      </c>
      <c r="AI746">
        <v>7.66</v>
      </c>
      <c r="AJ746">
        <v>301.5</v>
      </c>
      <c r="AK746">
        <f>IF(ISNUMBER(VLOOKUP($A746,'[1]F-F_Research_Data_Factors_weekl'!$G$6:$J$4822,2,0)),VLOOKUP($A746,'[1]F-F_Research_Data_Factors_weekl'!$G$6:$J$4822,2,0),AK747)</f>
        <v>8131.617883051149</v>
      </c>
      <c r="AL746">
        <f>IF(ISNUMBER(VLOOKUP($A746,'[1]F-F_Research_Data_Factors_weekl'!$G$6:$J$4822,3,0)),VLOOKUP($A746,'[1]F-F_Research_Data_Factors_weekl'!$G$6:$J$4822,3,0),AL747)</f>
        <v>321.93103460959003</v>
      </c>
      <c r="AM746">
        <f>IF(ISNUMBER(VLOOKUP($A746,'[1]F-F_Research_Data_Factors_weekl'!$G$6:$J$4822,4,0)),VLOOKUP($A746,'[1]F-F_Research_Data_Factors_weekl'!$G$6:$J$4822,4,0),AM747)</f>
        <v>3857.4740767772969</v>
      </c>
    </row>
    <row r="747" spans="1:39" x14ac:dyDescent="0.25">
      <c r="A747" s="14">
        <v>38219</v>
      </c>
      <c r="B747">
        <v>10110.14</v>
      </c>
      <c r="C747">
        <v>1098.3499999999999</v>
      </c>
      <c r="D747">
        <v>1838.02</v>
      </c>
      <c r="E747">
        <v>8335.6200000000008</v>
      </c>
      <c r="F747">
        <v>3712.61</v>
      </c>
      <c r="G747">
        <v>10889.14</v>
      </c>
      <c r="H747">
        <v>1109.8399999999999</v>
      </c>
      <c r="I747">
        <v>12376.9</v>
      </c>
      <c r="J747">
        <v>2.4339</v>
      </c>
      <c r="K747">
        <v>3.4104000000000001</v>
      </c>
      <c r="L747">
        <v>4.2324999999999999</v>
      </c>
      <c r="M747">
        <v>5.0239000000000003</v>
      </c>
      <c r="N747">
        <v>88.12</v>
      </c>
      <c r="O747">
        <v>1.2321</v>
      </c>
      <c r="P747">
        <v>109.12</v>
      </c>
      <c r="Q747">
        <v>1.8201000000000001</v>
      </c>
      <c r="R747">
        <v>0.72399999999999998</v>
      </c>
      <c r="S747">
        <v>0.67249999999999999</v>
      </c>
      <c r="T747">
        <v>1.2503</v>
      </c>
      <c r="U747">
        <v>6.7138</v>
      </c>
      <c r="V747">
        <v>7.4675000000000002</v>
      </c>
      <c r="W747">
        <v>46.26</v>
      </c>
      <c r="X747">
        <v>3.8</v>
      </c>
      <c r="Y747">
        <v>6.57</v>
      </c>
      <c r="Z747">
        <v>11.3315</v>
      </c>
      <c r="AA747">
        <v>50.8</v>
      </c>
      <c r="AB747">
        <v>6.87</v>
      </c>
      <c r="AC747">
        <v>85.025000000000006</v>
      </c>
      <c r="AD747">
        <v>73.849999999999994</v>
      </c>
      <c r="AE747">
        <v>413.2</v>
      </c>
      <c r="AF747">
        <v>47.86</v>
      </c>
      <c r="AG747">
        <v>594.75</v>
      </c>
      <c r="AH747">
        <v>231.25</v>
      </c>
      <c r="AI747">
        <v>7.73</v>
      </c>
      <c r="AJ747">
        <v>312</v>
      </c>
      <c r="AK747">
        <f>IF(ISNUMBER(VLOOKUP($A747,'[1]F-F_Research_Data_Factors_weekl'!$G$6:$J$4822,2,0)),VLOOKUP($A747,'[1]F-F_Research_Data_Factors_weekl'!$G$6:$J$4822,2,0),AK748)</f>
        <v>8064.6810304980154</v>
      </c>
      <c r="AL747">
        <f>IF(ISNUMBER(VLOOKUP($A747,'[1]F-F_Research_Data_Factors_weekl'!$G$6:$J$4822,3,0)),VLOOKUP($A747,'[1]F-F_Research_Data_Factors_weekl'!$G$6:$J$4822,3,0),AL748)</f>
        <v>322.22103353977582</v>
      </c>
      <c r="AM747">
        <f>IF(ISNUMBER(VLOOKUP($A747,'[1]F-F_Research_Data_Factors_weekl'!$G$6:$J$4822,4,0)),VLOOKUP($A747,'[1]F-F_Research_Data_Factors_weekl'!$G$6:$J$4822,4,0),AM748)</f>
        <v>3876.4687737687641</v>
      </c>
    </row>
    <row r="748" spans="1:39" x14ac:dyDescent="0.25">
      <c r="A748" s="14">
        <v>38212</v>
      </c>
      <c r="B748">
        <v>9825.35</v>
      </c>
      <c r="C748">
        <v>1064.8</v>
      </c>
      <c r="D748">
        <v>1757.22</v>
      </c>
      <c r="E748">
        <v>8172.63</v>
      </c>
      <c r="F748">
        <v>3646.99</v>
      </c>
      <c r="G748">
        <v>10757.2</v>
      </c>
      <c r="H748">
        <v>1096.81</v>
      </c>
      <c r="I748">
        <v>12359.83</v>
      </c>
      <c r="J748">
        <v>2.4534000000000002</v>
      </c>
      <c r="K748">
        <v>3.4211</v>
      </c>
      <c r="L748">
        <v>4.2267999999999999</v>
      </c>
      <c r="M748">
        <v>5.0167999999999999</v>
      </c>
      <c r="N748">
        <v>87.9</v>
      </c>
      <c r="O748">
        <v>1.2374000000000001</v>
      </c>
      <c r="P748">
        <v>110.7</v>
      </c>
      <c r="Q748">
        <v>1.8431</v>
      </c>
      <c r="R748">
        <v>0.71689999999999998</v>
      </c>
      <c r="S748">
        <v>0.6663</v>
      </c>
      <c r="T748">
        <v>1.2384999999999999</v>
      </c>
      <c r="U748">
        <v>6.6909999999999998</v>
      </c>
      <c r="V748">
        <v>7.4576000000000002</v>
      </c>
      <c r="W748">
        <v>46.3</v>
      </c>
      <c r="X748">
        <v>3.8</v>
      </c>
      <c r="Y748">
        <v>6.4772999999999996</v>
      </c>
      <c r="Z748">
        <v>11.38</v>
      </c>
      <c r="AA748">
        <v>43.55</v>
      </c>
      <c r="AB748">
        <v>6.625</v>
      </c>
      <c r="AC748">
        <v>87.55</v>
      </c>
      <c r="AD748">
        <v>62.25</v>
      </c>
      <c r="AE748">
        <v>398.9</v>
      </c>
      <c r="AF748">
        <v>46.58</v>
      </c>
      <c r="AG748">
        <v>652</v>
      </c>
      <c r="AH748">
        <v>217.75</v>
      </c>
      <c r="AI748">
        <v>7.87</v>
      </c>
      <c r="AJ748">
        <v>299.5</v>
      </c>
      <c r="AK748">
        <f>IF(ISNUMBER(VLOOKUP($A748,'[1]F-F_Research_Data_Factors_weekl'!$G$6:$J$4822,2,0)),VLOOKUP($A748,'[1]F-F_Research_Data_Factors_weekl'!$G$6:$J$4822,2,0),AK749)</f>
        <v>7791.9623483072619</v>
      </c>
      <c r="AL748">
        <f>IF(ISNUMBER(VLOOKUP($A748,'[1]F-F_Research_Data_Factors_weekl'!$G$6:$J$4822,3,0)),VLOOKUP($A748,'[1]F-F_Research_Data_Factors_weekl'!$G$6:$J$4822,3,0),AL749)</f>
        <v>315.96492796604804</v>
      </c>
      <c r="AM748">
        <f>IF(ISNUMBER(VLOOKUP($A748,'[1]F-F_Research_Data_Factors_weekl'!$G$6:$J$4822,4,0)),VLOOKUP($A748,'[1]F-F_Research_Data_Factors_weekl'!$G$6:$J$4822,4,0),AM749)</f>
        <v>3931.5099125443853</v>
      </c>
    </row>
    <row r="749" spans="1:39" x14ac:dyDescent="0.25">
      <c r="A749" s="14">
        <v>38205</v>
      </c>
      <c r="B749">
        <v>9815.33</v>
      </c>
      <c r="C749">
        <v>1063.97</v>
      </c>
      <c r="D749">
        <v>1776.89</v>
      </c>
      <c r="E749">
        <v>8176.68</v>
      </c>
      <c r="F749">
        <v>3727.74</v>
      </c>
      <c r="G749">
        <v>10972.57</v>
      </c>
      <c r="H749">
        <v>1107.1199999999999</v>
      </c>
      <c r="I749">
        <v>12478.68</v>
      </c>
      <c r="J749">
        <v>2.3833000000000002</v>
      </c>
      <c r="K749">
        <v>3.3854000000000002</v>
      </c>
      <c r="L749">
        <v>4.2195999999999998</v>
      </c>
      <c r="M749">
        <v>5.0354999999999999</v>
      </c>
      <c r="N749">
        <v>88.36</v>
      </c>
      <c r="O749">
        <v>1.2279</v>
      </c>
      <c r="P749">
        <v>110.48</v>
      </c>
      <c r="Q749">
        <v>1.8411</v>
      </c>
      <c r="R749">
        <v>0.71340000000000003</v>
      </c>
      <c r="S749">
        <v>0.65190000000000003</v>
      </c>
      <c r="T749">
        <v>1.2506999999999999</v>
      </c>
      <c r="U749">
        <v>6.8041</v>
      </c>
      <c r="V749">
        <v>7.4775</v>
      </c>
      <c r="W749">
        <v>46.3675</v>
      </c>
      <c r="X749">
        <v>3.8</v>
      </c>
      <c r="Y749">
        <v>6.1223999999999998</v>
      </c>
      <c r="Z749">
        <v>11.3995</v>
      </c>
      <c r="AA749">
        <v>44.9</v>
      </c>
      <c r="AB749">
        <v>6.7750000000000004</v>
      </c>
      <c r="AC749">
        <v>84.55</v>
      </c>
      <c r="AD749">
        <v>60.05</v>
      </c>
      <c r="AE749">
        <v>399.8</v>
      </c>
      <c r="AF749">
        <v>43.95</v>
      </c>
      <c r="AG749">
        <v>606.75</v>
      </c>
      <c r="AH749">
        <v>225.75</v>
      </c>
      <c r="AI749">
        <v>8.17</v>
      </c>
      <c r="AJ749">
        <v>315.75</v>
      </c>
      <c r="AK749">
        <f>IF(ISNUMBER(VLOOKUP($A749,'[1]F-F_Research_Data_Factors_weekl'!$G$6:$J$4822,2,0)),VLOOKUP($A749,'[1]F-F_Research_Data_Factors_weekl'!$G$6:$J$4822,2,0),AK750)</f>
        <v>7789.6254606690618</v>
      </c>
      <c r="AL749">
        <f>IF(ISNUMBER(VLOOKUP($A749,'[1]F-F_Research_Data_Factors_weekl'!$G$6:$J$4822,3,0)),VLOOKUP($A749,'[1]F-F_Research_Data_Factors_weekl'!$G$6:$J$4822,3,0),AL750)</f>
        <v>317.87216093163789</v>
      </c>
      <c r="AM749">
        <f>IF(ISNUMBER(VLOOKUP($A749,'[1]F-F_Research_Data_Factors_weekl'!$G$6:$J$4822,4,0)),VLOOKUP($A749,'[1]F-F_Research_Data_Factors_weekl'!$G$6:$J$4822,4,0),AM750)</f>
        <v>3928.759780697897</v>
      </c>
    </row>
    <row r="750" spans="1:39" x14ac:dyDescent="0.25">
      <c r="A750" s="14">
        <v>38198</v>
      </c>
      <c r="B750">
        <v>10139.709999999999</v>
      </c>
      <c r="C750">
        <v>1101.72</v>
      </c>
      <c r="D750">
        <v>1887.36</v>
      </c>
      <c r="E750">
        <v>8458.07</v>
      </c>
      <c r="F750">
        <v>3895.61</v>
      </c>
      <c r="G750">
        <v>11325.78</v>
      </c>
      <c r="H750">
        <v>1139.3</v>
      </c>
      <c r="I750">
        <v>12238.03</v>
      </c>
      <c r="J750">
        <v>2.6771000000000003</v>
      </c>
      <c r="K750">
        <v>3.6943000000000001</v>
      </c>
      <c r="L750">
        <v>4.4747000000000003</v>
      </c>
      <c r="M750">
        <v>5.1969000000000003</v>
      </c>
      <c r="N750">
        <v>89.96</v>
      </c>
      <c r="O750">
        <v>1.2019</v>
      </c>
      <c r="P750">
        <v>111.36</v>
      </c>
      <c r="Q750">
        <v>1.8199000000000001</v>
      </c>
      <c r="R750">
        <v>0.70269999999999999</v>
      </c>
      <c r="S750">
        <v>0.63690000000000002</v>
      </c>
      <c r="T750">
        <v>1.2814999999999999</v>
      </c>
      <c r="U750">
        <v>7.0172999999999996</v>
      </c>
      <c r="V750">
        <v>7.6753</v>
      </c>
      <c r="W750">
        <v>46.47</v>
      </c>
      <c r="X750">
        <v>3.8</v>
      </c>
      <c r="Y750">
        <v>6.2675000000000001</v>
      </c>
      <c r="Z750">
        <v>11.4152</v>
      </c>
      <c r="AA750">
        <v>43.83</v>
      </c>
      <c r="AB750">
        <v>6.5600000000000005</v>
      </c>
      <c r="AC750">
        <v>85.724999999999994</v>
      </c>
      <c r="AD750">
        <v>61.5</v>
      </c>
      <c r="AE750">
        <v>391</v>
      </c>
      <c r="AF750">
        <v>43.8</v>
      </c>
      <c r="AG750">
        <v>599.5</v>
      </c>
      <c r="AH750">
        <v>217.25</v>
      </c>
      <c r="AI750">
        <v>8.2799999999999994</v>
      </c>
      <c r="AJ750">
        <v>312.25</v>
      </c>
      <c r="AK750">
        <f>IF(ISNUMBER(VLOOKUP($A750,'[1]F-F_Research_Data_Factors_weekl'!$G$6:$J$4822,2,0)),VLOOKUP($A750,'[1]F-F_Research_Data_Factors_weekl'!$G$6:$J$4822,2,0),AK751)</f>
        <v>8094.7993979726298</v>
      </c>
      <c r="AL750">
        <f>IF(ISNUMBER(VLOOKUP($A750,'[1]F-F_Research_Data_Factors_weekl'!$G$6:$J$4822,3,0)),VLOOKUP($A750,'[1]F-F_Research_Data_Factors_weekl'!$G$6:$J$4822,3,0),AL751)</f>
        <v>325.52192619727384</v>
      </c>
      <c r="AM750">
        <f>IF(ISNUMBER(VLOOKUP($A750,'[1]F-F_Research_Data_Factors_weekl'!$G$6:$J$4822,4,0)),VLOOKUP($A750,'[1]F-F_Research_Data_Factors_weekl'!$G$6:$J$4822,4,0),AM751)</f>
        <v>3840.4298931553249</v>
      </c>
    </row>
    <row r="751" spans="1:39" x14ac:dyDescent="0.25">
      <c r="A751" s="14">
        <v>38191</v>
      </c>
      <c r="B751">
        <v>9962.2199999999993</v>
      </c>
      <c r="C751">
        <v>1086.2</v>
      </c>
      <c r="D751">
        <v>1849.09</v>
      </c>
      <c r="E751">
        <v>8383.31</v>
      </c>
      <c r="F751">
        <v>3797.33</v>
      </c>
      <c r="G751">
        <v>11187.33</v>
      </c>
      <c r="H751">
        <v>1135.29</v>
      </c>
      <c r="I751">
        <v>12352.99</v>
      </c>
      <c r="J751">
        <v>2.6490999999999998</v>
      </c>
      <c r="K751">
        <v>3.6699000000000002</v>
      </c>
      <c r="L751">
        <v>4.4301000000000004</v>
      </c>
      <c r="M751">
        <v>5.1658999999999997</v>
      </c>
      <c r="N751">
        <v>89.26</v>
      </c>
      <c r="O751">
        <v>1.2093</v>
      </c>
      <c r="P751">
        <v>110.19</v>
      </c>
      <c r="Q751">
        <v>1.8317000000000001</v>
      </c>
      <c r="R751">
        <v>0.70940000000000003</v>
      </c>
      <c r="S751">
        <v>0.63539999999999996</v>
      </c>
      <c r="T751">
        <v>1.2675000000000001</v>
      </c>
      <c r="U751">
        <v>7.0406000000000004</v>
      </c>
      <c r="V751">
        <v>7.6096000000000004</v>
      </c>
      <c r="W751">
        <v>46.322499999999998</v>
      </c>
      <c r="X751">
        <v>3.8</v>
      </c>
      <c r="Y751">
        <v>6.2137000000000002</v>
      </c>
      <c r="Z751">
        <v>11.449</v>
      </c>
      <c r="AA751">
        <v>46.45</v>
      </c>
      <c r="AB751">
        <v>6.3339999999999996</v>
      </c>
      <c r="AC751">
        <v>86.9</v>
      </c>
      <c r="AD751">
        <v>71.150000000000006</v>
      </c>
      <c r="AE751">
        <v>390.5</v>
      </c>
      <c r="AF751">
        <v>41.71</v>
      </c>
      <c r="AG751">
        <v>669.5</v>
      </c>
      <c r="AH751">
        <v>223.75</v>
      </c>
      <c r="AI751">
        <v>8.01</v>
      </c>
      <c r="AJ751">
        <v>328.75</v>
      </c>
      <c r="AK751">
        <f>IF(ISNUMBER(VLOOKUP($A751,'[1]F-F_Research_Data_Factors_weekl'!$G$6:$J$4822,2,0)),VLOOKUP($A751,'[1]F-F_Research_Data_Factors_weekl'!$G$6:$J$4822,2,0),AK752)</f>
        <v>7980.6757349626641</v>
      </c>
      <c r="AL751">
        <f>IF(ISNUMBER(VLOOKUP($A751,'[1]F-F_Research_Data_Factors_weekl'!$G$6:$J$4822,3,0)),VLOOKUP($A751,'[1]F-F_Research_Data_Factors_weekl'!$G$6:$J$4822,3,0),AL752)</f>
        <v>323.09868605188467</v>
      </c>
      <c r="AM751">
        <f>IF(ISNUMBER(VLOOKUP($A751,'[1]F-F_Research_Data_Factors_weekl'!$G$6:$J$4822,4,0)),VLOOKUP($A751,'[1]F-F_Research_Data_Factors_weekl'!$G$6:$J$4822,4,0),AM752)</f>
        <v>3867.8919258287087</v>
      </c>
    </row>
    <row r="752" spans="1:39" x14ac:dyDescent="0.25">
      <c r="A752" s="14">
        <v>38184</v>
      </c>
      <c r="B752">
        <v>10139.780000000001</v>
      </c>
      <c r="C752">
        <v>1101.3900000000001</v>
      </c>
      <c r="D752">
        <v>1883.15</v>
      </c>
      <c r="E752">
        <v>8350.4599999999991</v>
      </c>
      <c r="F752">
        <v>3845.93</v>
      </c>
      <c r="G752">
        <v>11436</v>
      </c>
      <c r="H752">
        <v>1151.1600000000001</v>
      </c>
      <c r="I752">
        <v>12059.2</v>
      </c>
      <c r="J752">
        <v>2.4933000000000001</v>
      </c>
      <c r="K752">
        <v>3.5388000000000002</v>
      </c>
      <c r="L752">
        <v>4.3491</v>
      </c>
      <c r="M752">
        <v>5.1150000000000002</v>
      </c>
      <c r="N752">
        <v>87.14</v>
      </c>
      <c r="O752">
        <v>1.2452000000000001</v>
      </c>
      <c r="P752">
        <v>108.71</v>
      </c>
      <c r="Q752">
        <v>1.8731</v>
      </c>
      <c r="R752">
        <v>0.73229999999999995</v>
      </c>
      <c r="S752">
        <v>0.65920000000000001</v>
      </c>
      <c r="T752">
        <v>1.2250000000000001</v>
      </c>
      <c r="U752">
        <v>6.8198999999999996</v>
      </c>
      <c r="V752">
        <v>7.3863000000000003</v>
      </c>
      <c r="W752">
        <v>45.954999999999998</v>
      </c>
      <c r="X752">
        <v>3.8</v>
      </c>
      <c r="Y752">
        <v>5.9535</v>
      </c>
      <c r="Z752">
        <v>11.4138</v>
      </c>
      <c r="AA752">
        <v>47.3</v>
      </c>
      <c r="AB752">
        <v>6.7119999999999997</v>
      </c>
      <c r="AC752">
        <v>83.075000000000003</v>
      </c>
      <c r="AD752">
        <v>69.400000000000006</v>
      </c>
      <c r="AE752">
        <v>406.8</v>
      </c>
      <c r="AF752">
        <v>41.25</v>
      </c>
      <c r="AG752">
        <v>707.5</v>
      </c>
      <c r="AH752">
        <v>239</v>
      </c>
      <c r="AI752">
        <v>8.25</v>
      </c>
      <c r="AJ752">
        <v>333.25</v>
      </c>
      <c r="AK752">
        <f>IF(ISNUMBER(VLOOKUP($A752,'[1]F-F_Research_Data_Factors_weekl'!$G$6:$J$4822,2,0)),VLOOKUP($A752,'[1]F-F_Research_Data_Factors_weekl'!$G$6:$J$4822,2,0),AK753)</f>
        <v>8115.3912293702087</v>
      </c>
      <c r="AL752">
        <f>IF(ISNUMBER(VLOOKUP($A752,'[1]F-F_Research_Data_Factors_weekl'!$G$6:$J$4822,3,0)),VLOOKUP($A752,'[1]F-F_Research_Data_Factors_weekl'!$G$6:$J$4822,3,0),AL753)</f>
        <v>328.01897061105041</v>
      </c>
      <c r="AM752">
        <f>IF(ISNUMBER(VLOOKUP($A752,'[1]F-F_Research_Data_Factors_weekl'!$G$6:$J$4822,4,0)),VLOOKUP($A752,'[1]F-F_Research_Data_Factors_weekl'!$G$6:$J$4822,4,0),AM753)</f>
        <v>3836.4331738035198</v>
      </c>
    </row>
    <row r="753" spans="1:39" x14ac:dyDescent="0.25">
      <c r="A753" s="14">
        <v>38177</v>
      </c>
      <c r="B753">
        <v>10213.219999999999</v>
      </c>
      <c r="C753">
        <v>1112.81</v>
      </c>
      <c r="D753">
        <v>1946.33</v>
      </c>
      <c r="E753">
        <v>8473.18</v>
      </c>
      <c r="F753">
        <v>3924.49</v>
      </c>
      <c r="G753">
        <v>11423.53</v>
      </c>
      <c r="H753">
        <v>1146.92</v>
      </c>
      <c r="I753">
        <v>12202.26</v>
      </c>
      <c r="J753">
        <v>2.5122</v>
      </c>
      <c r="K753">
        <v>3.6318999999999999</v>
      </c>
      <c r="L753">
        <v>4.4565000000000001</v>
      </c>
      <c r="M753">
        <v>5.2065000000000001</v>
      </c>
      <c r="N753">
        <v>87.42</v>
      </c>
      <c r="O753">
        <v>1.2415</v>
      </c>
      <c r="P753">
        <v>108.2</v>
      </c>
      <c r="Q753">
        <v>1.8593999999999999</v>
      </c>
      <c r="R753">
        <v>0.72219999999999995</v>
      </c>
      <c r="S753">
        <v>0.65700000000000003</v>
      </c>
      <c r="T753">
        <v>1.2229000000000001</v>
      </c>
      <c r="U753">
        <v>6.8152999999999997</v>
      </c>
      <c r="V753">
        <v>7.4033999999999995</v>
      </c>
      <c r="W753">
        <v>45.664999999999999</v>
      </c>
      <c r="X753">
        <v>3.8</v>
      </c>
      <c r="Y753">
        <v>6.0774999999999997</v>
      </c>
      <c r="Z753">
        <v>11.491899999999999</v>
      </c>
      <c r="AA753">
        <v>47.85</v>
      </c>
      <c r="AB753">
        <v>6.4610000000000003</v>
      </c>
      <c r="AC753">
        <v>84.3</v>
      </c>
      <c r="AD753">
        <v>66.75</v>
      </c>
      <c r="AE753">
        <v>407.9</v>
      </c>
      <c r="AF753">
        <v>39.96</v>
      </c>
      <c r="AG753">
        <v>954</v>
      </c>
      <c r="AH753">
        <v>242.25</v>
      </c>
      <c r="AI753">
        <v>8.27</v>
      </c>
      <c r="AJ753">
        <v>330</v>
      </c>
      <c r="AK753">
        <f>IF(ISNUMBER(VLOOKUP($A753,'[1]F-F_Research_Data_Factors_weekl'!$G$6:$J$4822,2,0)),VLOOKUP($A753,'[1]F-F_Research_Data_Factors_weekl'!$G$6:$J$4822,2,0),AK754)</f>
        <v>8204.8238088870785</v>
      </c>
      <c r="AL753">
        <f>IF(ISNUMBER(VLOOKUP($A753,'[1]F-F_Research_Data_Factors_weekl'!$G$6:$J$4822,3,0)),VLOOKUP($A753,'[1]F-F_Research_Data_Factors_weekl'!$G$6:$J$4822,3,0),AL754)</f>
        <v>331.09818371964309</v>
      </c>
      <c r="AM753">
        <f>IF(ISNUMBER(VLOOKUP($A753,'[1]F-F_Research_Data_Factors_weekl'!$G$6:$J$4822,4,0)),VLOOKUP($A753,'[1]F-F_Research_Data_Factors_weekl'!$G$6:$J$4822,4,0),AM754)</f>
        <v>3768.9686352328517</v>
      </c>
    </row>
    <row r="754" spans="1:39" x14ac:dyDescent="0.25">
      <c r="A754" s="14">
        <v>38170</v>
      </c>
      <c r="B754">
        <v>10282.83</v>
      </c>
      <c r="C754">
        <v>1125.3800000000001</v>
      </c>
      <c r="D754">
        <v>2006.66</v>
      </c>
      <c r="E754">
        <v>8487.31</v>
      </c>
      <c r="F754">
        <v>3998.77</v>
      </c>
      <c r="G754">
        <v>11721.49</v>
      </c>
      <c r="H754">
        <v>1173.55</v>
      </c>
      <c r="I754">
        <v>12220.13</v>
      </c>
      <c r="J754">
        <v>2.5224000000000002</v>
      </c>
      <c r="K754">
        <v>3.5994999999999999</v>
      </c>
      <c r="L754">
        <v>4.4588999999999999</v>
      </c>
      <c r="M754">
        <v>5.2054</v>
      </c>
      <c r="N754">
        <v>87.99</v>
      </c>
      <c r="O754">
        <v>1.2316</v>
      </c>
      <c r="P754">
        <v>108.32</v>
      </c>
      <c r="Q754">
        <v>1.8306</v>
      </c>
      <c r="R754">
        <v>0.71330000000000005</v>
      </c>
      <c r="S754">
        <v>0.64710000000000001</v>
      </c>
      <c r="T754">
        <v>1.2337</v>
      </c>
      <c r="U754">
        <v>6.9129000000000005</v>
      </c>
      <c r="V754">
        <v>7.4573999999999998</v>
      </c>
      <c r="W754">
        <v>45.88</v>
      </c>
      <c r="X754">
        <v>3.8</v>
      </c>
      <c r="Y754">
        <v>6.1093999999999999</v>
      </c>
      <c r="Z754">
        <v>11.4495</v>
      </c>
      <c r="AA754">
        <v>47.25</v>
      </c>
      <c r="AB754">
        <v>5.9980000000000002</v>
      </c>
      <c r="AC754">
        <v>85.325000000000003</v>
      </c>
      <c r="AD754">
        <v>65.3</v>
      </c>
      <c r="AE754">
        <v>398.7</v>
      </c>
      <c r="AF754">
        <v>38.39</v>
      </c>
      <c r="AG754">
        <v>939.5</v>
      </c>
      <c r="AH754">
        <v>255.25</v>
      </c>
      <c r="AI754">
        <v>7.96</v>
      </c>
      <c r="AJ754">
        <v>335</v>
      </c>
      <c r="AK754">
        <f>IF(ISNUMBER(VLOOKUP($A754,'[1]F-F_Research_Data_Factors_weekl'!$G$6:$J$4822,2,0)),VLOOKUP($A754,'[1]F-F_Research_Data_Factors_weekl'!$G$6:$J$4822,2,0),AK755)</f>
        <v>8323.8549344497096</v>
      </c>
      <c r="AL754">
        <f>IF(ISNUMBER(VLOOKUP($A754,'[1]F-F_Research_Data_Factors_weekl'!$G$6:$J$4822,3,0)),VLOOKUP($A754,'[1]F-F_Research_Data_Factors_weekl'!$G$6:$J$4822,3,0),AL755)</f>
        <v>337.85528950983991</v>
      </c>
      <c r="AM754">
        <f>IF(ISNUMBER(VLOOKUP($A754,'[1]F-F_Research_Data_Factors_weekl'!$G$6:$J$4822,4,0)),VLOOKUP($A754,'[1]F-F_Research_Data_Factors_weekl'!$G$6:$J$4822,4,0),AM755)</f>
        <v>3719.4992946144789</v>
      </c>
    </row>
    <row r="755" spans="1:39" x14ac:dyDescent="0.25">
      <c r="A755" s="14">
        <v>38163</v>
      </c>
      <c r="B755">
        <v>10371.84</v>
      </c>
      <c r="C755">
        <v>1134.43</v>
      </c>
      <c r="D755">
        <v>2025.47</v>
      </c>
      <c r="E755">
        <v>8497.77</v>
      </c>
      <c r="F755">
        <v>4013.35</v>
      </c>
      <c r="G755">
        <v>11780.4</v>
      </c>
      <c r="H755">
        <v>1172.44</v>
      </c>
      <c r="I755">
        <v>12185.52</v>
      </c>
      <c r="J755">
        <v>2.7338</v>
      </c>
      <c r="K755">
        <v>3.8254000000000001</v>
      </c>
      <c r="L755">
        <v>4.6459000000000001</v>
      </c>
      <c r="M755">
        <v>5.3346999999999998</v>
      </c>
      <c r="N755">
        <v>88.88</v>
      </c>
      <c r="O755">
        <v>1.2178</v>
      </c>
      <c r="P755">
        <v>107.57</v>
      </c>
      <c r="Q755">
        <v>1.8268</v>
      </c>
      <c r="R755">
        <v>0.7006</v>
      </c>
      <c r="S755">
        <v>0.63580000000000003</v>
      </c>
      <c r="T755">
        <v>1.2473000000000001</v>
      </c>
      <c r="U755">
        <v>6.8208000000000002</v>
      </c>
      <c r="V755">
        <v>7.5179999999999998</v>
      </c>
      <c r="W755">
        <v>45.832500000000003</v>
      </c>
      <c r="X755">
        <v>3.8</v>
      </c>
      <c r="Y755">
        <v>6.3049999999999997</v>
      </c>
      <c r="Z755">
        <v>11.343999999999999</v>
      </c>
      <c r="AA755">
        <v>50</v>
      </c>
      <c r="AB755">
        <v>6.1269999999999998</v>
      </c>
      <c r="AC755">
        <v>89.6</v>
      </c>
      <c r="AD755">
        <v>61.2</v>
      </c>
      <c r="AE755">
        <v>402.9</v>
      </c>
      <c r="AF755">
        <v>37.549999999999997</v>
      </c>
      <c r="AG755">
        <v>920.5</v>
      </c>
      <c r="AH755">
        <v>276.25</v>
      </c>
      <c r="AI755">
        <v>7.28</v>
      </c>
      <c r="AJ755">
        <v>341.25</v>
      </c>
      <c r="AK755">
        <f>IF(ISNUMBER(VLOOKUP($A755,'[1]F-F_Research_Data_Factors_weekl'!$G$6:$J$4822,2,0)),VLOOKUP($A755,'[1]F-F_Research_Data_Factors_weekl'!$G$6:$J$4822,2,0),AK756)</f>
        <v>8392.6748683703463</v>
      </c>
      <c r="AL755">
        <f>IF(ISNUMBER(VLOOKUP($A755,'[1]F-F_Research_Data_Factors_weekl'!$G$6:$J$4822,3,0)),VLOOKUP($A755,'[1]F-F_Research_Data_Factors_weekl'!$G$6:$J$4822,3,0),AL756)</f>
        <v>337.28191026239381</v>
      </c>
      <c r="AM755">
        <f>IF(ISNUMBER(VLOOKUP($A755,'[1]F-F_Research_Data_Factors_weekl'!$G$6:$J$4822,4,0)),VLOOKUP($A755,'[1]F-F_Research_Data_Factors_weekl'!$G$6:$J$4822,4,0),AM756)</f>
        <v>3672.85404820231</v>
      </c>
    </row>
    <row r="756" spans="1:39" x14ac:dyDescent="0.25">
      <c r="A756" s="14">
        <v>38156</v>
      </c>
      <c r="B756">
        <v>10416.41</v>
      </c>
      <c r="C756">
        <v>1135.02</v>
      </c>
      <c r="D756">
        <v>1986.73</v>
      </c>
      <c r="E756">
        <v>8468.01</v>
      </c>
      <c r="F756">
        <v>3999.79</v>
      </c>
      <c r="G756">
        <v>11382.08</v>
      </c>
      <c r="H756">
        <v>1149.8800000000001</v>
      </c>
      <c r="I756">
        <v>11855.55</v>
      </c>
      <c r="J756">
        <v>2.7824</v>
      </c>
      <c r="K756">
        <v>3.9337</v>
      </c>
      <c r="L756">
        <v>4.7096</v>
      </c>
      <c r="M756">
        <v>5.3766999999999996</v>
      </c>
      <c r="N756">
        <v>89.08</v>
      </c>
      <c r="O756">
        <v>1.2137</v>
      </c>
      <c r="P756">
        <v>108.86</v>
      </c>
      <c r="Q756">
        <v>1.8382000000000001</v>
      </c>
      <c r="R756">
        <v>0.68879999999999997</v>
      </c>
      <c r="S756">
        <v>0.62709999999999999</v>
      </c>
      <c r="T756">
        <v>1.2446999999999999</v>
      </c>
      <c r="U756">
        <v>6.8704000000000001</v>
      </c>
      <c r="V756">
        <v>7.5404999999999998</v>
      </c>
      <c r="W756">
        <v>45.67</v>
      </c>
      <c r="X756">
        <v>3.8</v>
      </c>
      <c r="Y756">
        <v>6.3907999999999996</v>
      </c>
      <c r="Z756">
        <v>11.3421</v>
      </c>
      <c r="AA756">
        <v>52</v>
      </c>
      <c r="AB756">
        <v>5.9829999999999997</v>
      </c>
      <c r="AC756">
        <v>86.55</v>
      </c>
      <c r="AD756">
        <v>57.5</v>
      </c>
      <c r="AE756">
        <v>395.1</v>
      </c>
      <c r="AF756">
        <v>38.75</v>
      </c>
      <c r="AG756">
        <v>872</v>
      </c>
      <c r="AH756">
        <v>274.5</v>
      </c>
      <c r="AI756">
        <v>6.82</v>
      </c>
      <c r="AJ756">
        <v>352.75</v>
      </c>
      <c r="AK756">
        <f>IF(ISNUMBER(VLOOKUP($A756,'[1]F-F_Research_Data_Factors_weekl'!$G$6:$J$4822,2,0)),VLOOKUP($A756,'[1]F-F_Research_Data_Factors_weekl'!$G$6:$J$4822,2,0),AK757)</f>
        <v>8360.0705930574222</v>
      </c>
      <c r="AL756">
        <f>IF(ISNUMBER(VLOOKUP($A756,'[1]F-F_Research_Data_Factors_weekl'!$G$6:$J$4822,3,0)),VLOOKUP($A756,'[1]F-F_Research_Data_Factors_weekl'!$G$6:$J$4822,3,0),AL757)</f>
        <v>330.31232030397985</v>
      </c>
      <c r="AM756">
        <f>IF(ISNUMBER(VLOOKUP($A756,'[1]F-F_Research_Data_Factors_weekl'!$G$6:$J$4822,4,0)),VLOOKUP($A756,'[1]F-F_Research_Data_Factors_weekl'!$G$6:$J$4822,4,0),AM757)</f>
        <v>3648.0473263829067</v>
      </c>
    </row>
    <row r="757" spans="1:39" x14ac:dyDescent="0.25">
      <c r="A757" s="14">
        <v>38149</v>
      </c>
      <c r="B757">
        <v>10410.1</v>
      </c>
      <c r="C757">
        <v>1136.47</v>
      </c>
      <c r="D757">
        <v>1999.87</v>
      </c>
      <c r="E757">
        <v>8366.6299999999992</v>
      </c>
      <c r="F757">
        <v>4014.56</v>
      </c>
      <c r="G757">
        <v>11526.82</v>
      </c>
      <c r="H757">
        <v>1160.3</v>
      </c>
      <c r="I757">
        <v>12396.39</v>
      </c>
      <c r="J757">
        <v>2.8045999999999998</v>
      </c>
      <c r="K757">
        <v>4.0556999999999999</v>
      </c>
      <c r="L757">
        <v>4.7995000000000001</v>
      </c>
      <c r="M757">
        <v>5.4741999999999997</v>
      </c>
      <c r="N757">
        <v>90.01</v>
      </c>
      <c r="O757">
        <v>1.2006000000000001</v>
      </c>
      <c r="P757">
        <v>110.06</v>
      </c>
      <c r="Q757">
        <v>1.8193999999999999</v>
      </c>
      <c r="R757">
        <v>0.69289999999999996</v>
      </c>
      <c r="S757">
        <v>0.62909999999999999</v>
      </c>
      <c r="T757">
        <v>1.2598</v>
      </c>
      <c r="U757">
        <v>6.9107000000000003</v>
      </c>
      <c r="V757">
        <v>7.6204999999999998</v>
      </c>
      <c r="W757">
        <v>45.155000000000001</v>
      </c>
      <c r="X757">
        <v>3.8</v>
      </c>
      <c r="Y757">
        <v>6.5149999999999997</v>
      </c>
      <c r="Z757">
        <v>11.3748</v>
      </c>
      <c r="AA757">
        <v>58.17</v>
      </c>
      <c r="AB757">
        <v>5.7480000000000002</v>
      </c>
      <c r="AC757">
        <v>86.75</v>
      </c>
      <c r="AD757">
        <v>55.6</v>
      </c>
      <c r="AE757">
        <v>385.9</v>
      </c>
      <c r="AF757">
        <v>38.450000000000003</v>
      </c>
      <c r="AG757">
        <v>847</v>
      </c>
      <c r="AH757">
        <v>285.75</v>
      </c>
      <c r="AI757">
        <v>6.75</v>
      </c>
      <c r="AJ757">
        <v>350.5</v>
      </c>
      <c r="AK757">
        <f>IF(ISNUMBER(VLOOKUP($A757,'[1]F-F_Research_Data_Factors_weekl'!$G$6:$J$4822,2,0)),VLOOKUP($A757,'[1]F-F_Research_Data_Factors_weekl'!$G$6:$J$4822,2,0),AK758)</f>
        <v>8294.6597358465096</v>
      </c>
      <c r="AL757">
        <f>IF(ISNUMBER(VLOOKUP($A757,'[1]F-F_Research_Data_Factors_weekl'!$G$6:$J$4822,3,0)),VLOOKUP($A757,'[1]F-F_Research_Data_Factors_weekl'!$G$6:$J$4822,3,0),AL758)</f>
        <v>331.51624475293727</v>
      </c>
      <c r="AM757">
        <f>IF(ISNUMBER(VLOOKUP($A757,'[1]F-F_Research_Data_Factors_weekl'!$G$6:$J$4822,4,0)),VLOOKUP($A757,'[1]F-F_Research_Data_Factors_weekl'!$G$6:$J$4822,4,0),AM758)</f>
        <v>3619.431018918036</v>
      </c>
    </row>
    <row r="758" spans="1:39" x14ac:dyDescent="0.25">
      <c r="A758" s="14">
        <v>38142</v>
      </c>
      <c r="B758">
        <v>10242.82</v>
      </c>
      <c r="C758">
        <v>1122.5</v>
      </c>
      <c r="D758">
        <v>1978.62</v>
      </c>
      <c r="E758">
        <v>8348.7800000000007</v>
      </c>
      <c r="F758">
        <v>3961.93</v>
      </c>
      <c r="G758">
        <v>11128.05</v>
      </c>
      <c r="H758">
        <v>1124.97</v>
      </c>
      <c r="I758">
        <v>12022.64</v>
      </c>
      <c r="J758">
        <v>2.6874000000000002</v>
      </c>
      <c r="K758">
        <v>3.9447999999999999</v>
      </c>
      <c r="L758">
        <v>4.7714999999999996</v>
      </c>
      <c r="M758">
        <v>5.4572000000000003</v>
      </c>
      <c r="N758">
        <v>88.54</v>
      </c>
      <c r="O758">
        <v>1.2282999999999999</v>
      </c>
      <c r="P758">
        <v>111.19</v>
      </c>
      <c r="Q758">
        <v>1.8405</v>
      </c>
      <c r="R758">
        <v>0.69579999999999997</v>
      </c>
      <c r="S758">
        <v>0.62180000000000002</v>
      </c>
      <c r="T758">
        <v>1.2397</v>
      </c>
      <c r="U758">
        <v>6.6665000000000001</v>
      </c>
      <c r="V758">
        <v>7.4385000000000003</v>
      </c>
      <c r="W758">
        <v>45.115000000000002</v>
      </c>
      <c r="X758">
        <v>3.8</v>
      </c>
      <c r="Y758">
        <v>6.4649999999999999</v>
      </c>
      <c r="Z758">
        <v>11.4122</v>
      </c>
      <c r="AA758">
        <v>57.8</v>
      </c>
      <c r="AB758">
        <v>5.8100000000000005</v>
      </c>
      <c r="AC758">
        <v>90.5</v>
      </c>
      <c r="AD758">
        <v>56.8</v>
      </c>
      <c r="AE758">
        <v>390.9</v>
      </c>
      <c r="AF758">
        <v>38.49</v>
      </c>
      <c r="AG758">
        <v>838.5</v>
      </c>
      <c r="AH758">
        <v>308.25</v>
      </c>
      <c r="AI758">
        <v>7.19</v>
      </c>
      <c r="AJ758">
        <v>370</v>
      </c>
      <c r="AK758">
        <f>IF(ISNUMBER(VLOOKUP($A758,'[1]F-F_Research_Data_Factors_weekl'!$G$6:$J$4822,2,0)),VLOOKUP($A758,'[1]F-F_Research_Data_Factors_weekl'!$G$6:$J$4822,2,0),AK759)</f>
        <v>8294.6597358465096</v>
      </c>
      <c r="AL758">
        <f>IF(ISNUMBER(VLOOKUP($A758,'[1]F-F_Research_Data_Factors_weekl'!$G$6:$J$4822,3,0)),VLOOKUP($A758,'[1]F-F_Research_Data_Factors_weekl'!$G$6:$J$4822,3,0),AL759)</f>
        <v>331.51624475293727</v>
      </c>
      <c r="AM758">
        <f>IF(ISNUMBER(VLOOKUP($A758,'[1]F-F_Research_Data_Factors_weekl'!$G$6:$J$4822,4,0)),VLOOKUP($A758,'[1]F-F_Research_Data_Factors_weekl'!$G$6:$J$4822,4,0),AM759)</f>
        <v>3619.431018918036</v>
      </c>
    </row>
    <row r="759" spans="1:39" x14ac:dyDescent="0.25">
      <c r="A759" s="14">
        <v>38135</v>
      </c>
      <c r="B759">
        <v>10188.450000000001</v>
      </c>
      <c r="C759">
        <v>1120.68</v>
      </c>
      <c r="D759">
        <v>1986.74</v>
      </c>
      <c r="E759">
        <v>8347.08</v>
      </c>
      <c r="F759">
        <v>3902.72</v>
      </c>
      <c r="G759">
        <v>11309.57</v>
      </c>
      <c r="H759">
        <v>1142.3800000000001</v>
      </c>
      <c r="I759">
        <v>12116.87</v>
      </c>
      <c r="J759">
        <v>2.5323000000000002</v>
      </c>
      <c r="K759">
        <v>3.7909000000000002</v>
      </c>
      <c r="L759">
        <v>4.6467999999999998</v>
      </c>
      <c r="M759">
        <v>5.3445</v>
      </c>
      <c r="N759">
        <v>88.9</v>
      </c>
      <c r="O759">
        <v>1.2222999999999999</v>
      </c>
      <c r="P759">
        <v>110.21</v>
      </c>
      <c r="Q759">
        <v>1.833</v>
      </c>
      <c r="R759">
        <v>0.71450000000000002</v>
      </c>
      <c r="S759">
        <v>0.63249999999999995</v>
      </c>
      <c r="T759">
        <v>1.2521</v>
      </c>
      <c r="U759">
        <v>6.7232000000000003</v>
      </c>
      <c r="V759">
        <v>7.4382000000000001</v>
      </c>
      <c r="W759">
        <v>45.475000000000001</v>
      </c>
      <c r="X759">
        <v>3.8</v>
      </c>
      <c r="Y759">
        <v>6.5091999999999999</v>
      </c>
      <c r="Z759">
        <v>11.4</v>
      </c>
      <c r="AA759">
        <v>61.19</v>
      </c>
      <c r="AB759">
        <v>6.11</v>
      </c>
      <c r="AC759">
        <v>87.674999999999997</v>
      </c>
      <c r="AD759">
        <v>56.1</v>
      </c>
      <c r="AE759">
        <v>394</v>
      </c>
      <c r="AF759">
        <v>39.880000000000003</v>
      </c>
      <c r="AG759">
        <v>814</v>
      </c>
      <c r="AH759">
        <v>304</v>
      </c>
      <c r="AI759">
        <v>7.06</v>
      </c>
      <c r="AJ759">
        <v>362</v>
      </c>
      <c r="AK759">
        <f>IF(ISNUMBER(VLOOKUP($A759,'[1]F-F_Research_Data_Factors_weekl'!$G$6:$J$4822,2,0)),VLOOKUP($A759,'[1]F-F_Research_Data_Factors_weekl'!$G$6:$J$4822,2,0),AK760)</f>
        <v>8285.5456356472969</v>
      </c>
      <c r="AL759">
        <f>IF(ISNUMBER(VLOOKUP($A759,'[1]F-F_Research_Data_Factors_weekl'!$G$6:$J$4822,3,0)),VLOOKUP($A759,'[1]F-F_Research_Data_Factors_weekl'!$G$6:$J$4822,3,0),AL760)</f>
        <v>331.91454220358156</v>
      </c>
      <c r="AM759">
        <f>IF(ISNUMBER(VLOOKUP($A759,'[1]F-F_Research_Data_Factors_weekl'!$G$6:$J$4822,4,0)),VLOOKUP($A759,'[1]F-F_Research_Data_Factors_weekl'!$G$6:$J$4822,4,0),AM760)</f>
        <v>3625.5945296183872</v>
      </c>
    </row>
    <row r="760" spans="1:39" x14ac:dyDescent="0.25">
      <c r="A760" s="14">
        <v>38128</v>
      </c>
      <c r="B760">
        <v>9966.74</v>
      </c>
      <c r="C760">
        <v>1093.56</v>
      </c>
      <c r="D760">
        <v>1912.09</v>
      </c>
      <c r="E760">
        <v>8210.48</v>
      </c>
      <c r="F760">
        <v>3831.84</v>
      </c>
      <c r="G760">
        <v>11070.25</v>
      </c>
      <c r="H760">
        <v>1125.21</v>
      </c>
      <c r="I760">
        <v>11576.01</v>
      </c>
      <c r="J760">
        <v>2.5409999999999999</v>
      </c>
      <c r="K760">
        <v>3.8957000000000002</v>
      </c>
      <c r="L760">
        <v>4.7557999999999998</v>
      </c>
      <c r="M760">
        <v>5.4581999999999997</v>
      </c>
      <c r="N760">
        <v>90.49</v>
      </c>
      <c r="O760">
        <v>1.198</v>
      </c>
      <c r="P760">
        <v>112.36</v>
      </c>
      <c r="Q760">
        <v>1.7873000000000001</v>
      </c>
      <c r="R760">
        <v>0.69779999999999998</v>
      </c>
      <c r="S760">
        <v>0.60799999999999998</v>
      </c>
      <c r="T760">
        <v>1.2831999999999999</v>
      </c>
      <c r="U760">
        <v>6.8823999999999996</v>
      </c>
      <c r="V760">
        <v>7.5856000000000003</v>
      </c>
      <c r="W760">
        <v>45.284999999999997</v>
      </c>
      <c r="X760">
        <v>3.8</v>
      </c>
      <c r="Y760">
        <v>6.7450000000000001</v>
      </c>
      <c r="Z760">
        <v>11.570499999999999</v>
      </c>
      <c r="AA760">
        <v>63</v>
      </c>
      <c r="AB760">
        <v>5.8629999999999995</v>
      </c>
      <c r="AC760">
        <v>83.45</v>
      </c>
      <c r="AD760">
        <v>54.85</v>
      </c>
      <c r="AE760">
        <v>384.9</v>
      </c>
      <c r="AF760">
        <v>39.93</v>
      </c>
      <c r="AG760">
        <v>872.5</v>
      </c>
      <c r="AH760">
        <v>290</v>
      </c>
      <c r="AI760">
        <v>6.58</v>
      </c>
      <c r="AJ760">
        <v>368.25</v>
      </c>
      <c r="AK760">
        <f>IF(ISNUMBER(VLOOKUP($A760,'[1]F-F_Research_Data_Factors_weekl'!$G$6:$J$4822,2,0)),VLOOKUP($A760,'[1]F-F_Research_Data_Factors_weekl'!$G$6:$J$4822,2,0),AK761)</f>
        <v>8060.6534056302144</v>
      </c>
      <c r="AL760">
        <f>IF(ISNUMBER(VLOOKUP($A760,'[1]F-F_Research_Data_Factors_weekl'!$G$6:$J$4822,3,0)),VLOOKUP($A760,'[1]F-F_Research_Data_Factors_weekl'!$G$6:$J$4822,3,0),AL761)</f>
        <v>328.20581647738703</v>
      </c>
      <c r="AM760">
        <f>IF(ISNUMBER(VLOOKUP($A760,'[1]F-F_Research_Data_Factors_weekl'!$G$6:$J$4822,4,0)),VLOOKUP($A760,'[1]F-F_Research_Data_Factors_weekl'!$G$6:$J$4822,4,0),AM761)</f>
        <v>3600.0342861864629</v>
      </c>
    </row>
    <row r="761" spans="1:39" x14ac:dyDescent="0.25">
      <c r="A761" s="14">
        <v>38121</v>
      </c>
      <c r="B761">
        <v>10012.870000000001</v>
      </c>
      <c r="C761">
        <v>1095.7</v>
      </c>
      <c r="D761">
        <v>1904.25</v>
      </c>
      <c r="E761">
        <v>8188.08</v>
      </c>
      <c r="F761">
        <v>3803.1</v>
      </c>
      <c r="G761">
        <v>10849.63</v>
      </c>
      <c r="H761">
        <v>1091.51</v>
      </c>
      <c r="I761">
        <v>11276.86</v>
      </c>
      <c r="J761">
        <v>2.5301</v>
      </c>
      <c r="K761">
        <v>3.9026999999999998</v>
      </c>
      <c r="L761">
        <v>4.7678000000000003</v>
      </c>
      <c r="M761">
        <v>5.4852999999999996</v>
      </c>
      <c r="N761">
        <v>91.66</v>
      </c>
      <c r="O761">
        <v>1.1888000000000001</v>
      </c>
      <c r="P761">
        <v>114.25</v>
      </c>
      <c r="Q761">
        <v>1.7608000000000001</v>
      </c>
      <c r="R761">
        <v>0.69130000000000003</v>
      </c>
      <c r="S761">
        <v>0.60440000000000005</v>
      </c>
      <c r="T761">
        <v>1.2957000000000001</v>
      </c>
      <c r="U761">
        <v>6.9190000000000005</v>
      </c>
      <c r="V761">
        <v>7.7145999999999999</v>
      </c>
      <c r="W761">
        <v>45.63</v>
      </c>
      <c r="X761">
        <v>3.8</v>
      </c>
      <c r="Y761">
        <v>6.7374999999999998</v>
      </c>
      <c r="Z761">
        <v>11.5297</v>
      </c>
      <c r="AA761">
        <v>64.97</v>
      </c>
      <c r="AB761">
        <v>5.7210000000000001</v>
      </c>
      <c r="AC761">
        <v>82.075000000000003</v>
      </c>
      <c r="AD761">
        <v>56.1</v>
      </c>
      <c r="AE761">
        <v>377.1</v>
      </c>
      <c r="AF761">
        <v>41.38</v>
      </c>
      <c r="AG761">
        <v>969</v>
      </c>
      <c r="AH761">
        <v>286.5</v>
      </c>
      <c r="AI761">
        <v>6.35</v>
      </c>
      <c r="AJ761">
        <v>354</v>
      </c>
      <c r="AK761">
        <f>IF(ISNUMBER(VLOOKUP($A761,'[1]F-F_Research_Data_Factors_weekl'!$G$6:$J$4822,2,0)),VLOOKUP($A761,'[1]F-F_Research_Data_Factors_weekl'!$G$6:$J$4822,2,0),AK762)</f>
        <v>8069.5298885075727</v>
      </c>
      <c r="AL761">
        <f>IF(ISNUMBER(VLOOKUP($A761,'[1]F-F_Research_Data_Factors_weekl'!$G$6:$J$4822,3,0)),VLOOKUP($A761,'[1]F-F_Research_Data_Factors_weekl'!$G$6:$J$4822,3,0),AL762)</f>
        <v>327.2894061401945</v>
      </c>
      <c r="AM761">
        <f>IF(ISNUMBER(VLOOKUP($A761,'[1]F-F_Research_Data_Factors_weekl'!$G$6:$J$4822,4,0)),VLOOKUP($A761,'[1]F-F_Research_Data_Factors_weekl'!$G$6:$J$4822,4,0),AM762)</f>
        <v>3578.9186660567279</v>
      </c>
    </row>
    <row r="762" spans="1:39" x14ac:dyDescent="0.25">
      <c r="A762" s="14">
        <v>38114</v>
      </c>
      <c r="B762">
        <v>10117.34</v>
      </c>
      <c r="C762">
        <v>1098.7</v>
      </c>
      <c r="D762">
        <v>1917.96</v>
      </c>
      <c r="E762">
        <v>8274.7900000000009</v>
      </c>
      <c r="F762">
        <v>3895.64</v>
      </c>
      <c r="G762">
        <v>11438.82</v>
      </c>
      <c r="H762">
        <v>1150.8900000000001</v>
      </c>
      <c r="I762">
        <v>11910.76</v>
      </c>
      <c r="J762">
        <v>2.6177999999999999</v>
      </c>
      <c r="K762">
        <v>3.9441999999999999</v>
      </c>
      <c r="L762">
        <v>4.7709000000000001</v>
      </c>
      <c r="M762">
        <v>5.4660000000000002</v>
      </c>
      <c r="N762">
        <v>91.13</v>
      </c>
      <c r="O762">
        <v>1.1884000000000001</v>
      </c>
      <c r="P762">
        <v>112.21</v>
      </c>
      <c r="Q762">
        <v>1.7866</v>
      </c>
      <c r="R762">
        <v>0.70340000000000003</v>
      </c>
      <c r="S762">
        <v>0.61850000000000005</v>
      </c>
      <c r="T762">
        <v>1.3019000000000001</v>
      </c>
      <c r="U762">
        <v>6.8231999999999999</v>
      </c>
      <c r="V762">
        <v>7.6513</v>
      </c>
      <c r="W762">
        <v>44.66</v>
      </c>
      <c r="X762">
        <v>3.8</v>
      </c>
      <c r="Y762">
        <v>7.0350000000000001</v>
      </c>
      <c r="Z762">
        <v>11.5845</v>
      </c>
      <c r="AA762">
        <v>64.75</v>
      </c>
      <c r="AB762">
        <v>5.5890000000000004</v>
      </c>
      <c r="AC762">
        <v>84.375</v>
      </c>
      <c r="AD762">
        <v>56.1</v>
      </c>
      <c r="AE762">
        <v>379.1</v>
      </c>
      <c r="AF762">
        <v>39.93</v>
      </c>
      <c r="AG762">
        <v>1050.5</v>
      </c>
      <c r="AH762">
        <v>307</v>
      </c>
      <c r="AI762">
        <v>6.59</v>
      </c>
      <c r="AJ762">
        <v>393.5</v>
      </c>
      <c r="AK762">
        <f>IF(ISNUMBER(VLOOKUP($A762,'[1]F-F_Research_Data_Factors_weekl'!$G$6:$J$4822,2,0)),VLOOKUP($A762,'[1]F-F_Research_Data_Factors_weekl'!$G$6:$J$4822,2,0),AK763)</f>
        <v>8109.2652884208346</v>
      </c>
      <c r="AL762">
        <f>IF(ISNUMBER(VLOOKUP($A762,'[1]F-F_Research_Data_Factors_weekl'!$G$6:$J$4822,3,0)),VLOOKUP($A762,'[1]F-F_Research_Data_Factors_weekl'!$G$6:$J$4822,3,0),AL763)</f>
        <v>329.96209914325487</v>
      </c>
      <c r="AM762">
        <f>IF(ISNUMBER(VLOOKUP($A762,'[1]F-F_Research_Data_Factors_weekl'!$G$6:$J$4822,4,0)),VLOOKUP($A762,'[1]F-F_Research_Data_Factors_weekl'!$G$6:$J$4822,4,0),AM763)</f>
        <v>3592.2098424738815</v>
      </c>
    </row>
    <row r="763" spans="1:39" x14ac:dyDescent="0.25">
      <c r="A763" s="14">
        <v>38107</v>
      </c>
      <c r="B763">
        <v>10225.57</v>
      </c>
      <c r="C763">
        <v>1107.31</v>
      </c>
      <c r="D763">
        <v>1920.15</v>
      </c>
      <c r="E763">
        <v>8243.9699999999993</v>
      </c>
      <c r="F763">
        <v>3985.21</v>
      </c>
      <c r="G763">
        <v>11761.79</v>
      </c>
      <c r="H763">
        <v>1186.31</v>
      </c>
      <c r="I763">
        <v>11942.96</v>
      </c>
      <c r="J763">
        <v>2.3144999999999998</v>
      </c>
      <c r="K763">
        <v>3.6217999999999999</v>
      </c>
      <c r="L763">
        <v>4.5053000000000001</v>
      </c>
      <c r="M763">
        <v>5.2843999999999998</v>
      </c>
      <c r="N763">
        <v>90.48</v>
      </c>
      <c r="O763">
        <v>1.198</v>
      </c>
      <c r="P763">
        <v>110.52</v>
      </c>
      <c r="Q763">
        <v>1.7781</v>
      </c>
      <c r="R763">
        <v>0.72070000000000001</v>
      </c>
      <c r="S763">
        <v>0.62539999999999996</v>
      </c>
      <c r="T763">
        <v>1.2955999999999999</v>
      </c>
      <c r="U763">
        <v>6.8662999999999998</v>
      </c>
      <c r="V763">
        <v>7.6445999999999996</v>
      </c>
      <c r="W763">
        <v>44.5</v>
      </c>
      <c r="X763">
        <v>3.8</v>
      </c>
      <c r="Y763">
        <v>6.9901</v>
      </c>
      <c r="Z763">
        <v>11.4198</v>
      </c>
      <c r="AA763">
        <v>59.5</v>
      </c>
      <c r="AB763">
        <v>6.0780000000000003</v>
      </c>
      <c r="AC763">
        <v>88.3</v>
      </c>
      <c r="AD763">
        <v>58.1</v>
      </c>
      <c r="AE763">
        <v>387.5</v>
      </c>
      <c r="AF763">
        <v>37.380000000000003</v>
      </c>
      <c r="AG763">
        <v>1034</v>
      </c>
      <c r="AH763">
        <v>316.5</v>
      </c>
      <c r="AI763">
        <v>6.58</v>
      </c>
      <c r="AJ763">
        <v>381.5</v>
      </c>
      <c r="AK763">
        <f>IF(ISNUMBER(VLOOKUP($A763,'[1]F-F_Research_Data_Factors_weekl'!$G$6:$J$4822,2,0)),VLOOKUP($A763,'[1]F-F_Research_Data_Factors_weekl'!$G$6:$J$4822,2,0),AK764)</f>
        <v>8189.5226099988231</v>
      </c>
      <c r="AL763">
        <f>IF(ISNUMBER(VLOOKUP($A763,'[1]F-F_Research_Data_Factors_weekl'!$G$6:$J$4822,3,0)),VLOOKUP($A763,'[1]F-F_Research_Data_Factors_weekl'!$G$6:$J$4822,3,0),AL764)</f>
        <v>332.35505554316569</v>
      </c>
      <c r="AM763">
        <f>IF(ISNUMBER(VLOOKUP($A763,'[1]F-F_Research_Data_Factors_weekl'!$G$6:$J$4822,4,0)),VLOOKUP($A763,'[1]F-F_Research_Data_Factors_weekl'!$G$6:$J$4822,4,0),AM764)</f>
        <v>3638.0492631900761</v>
      </c>
    </row>
    <row r="764" spans="1:39" x14ac:dyDescent="0.25">
      <c r="A764" s="14">
        <v>38100</v>
      </c>
      <c r="B764">
        <v>10472.84</v>
      </c>
      <c r="C764">
        <v>1140.5999999999999</v>
      </c>
      <c r="D764">
        <v>2049.77</v>
      </c>
      <c r="E764">
        <v>8667.8700000000008</v>
      </c>
      <c r="F764">
        <v>4103.62</v>
      </c>
      <c r="G764">
        <v>12120.66</v>
      </c>
      <c r="H764">
        <v>1209.6199999999999</v>
      </c>
      <c r="I764">
        <v>12383.94</v>
      </c>
      <c r="J764">
        <v>2.2320000000000002</v>
      </c>
      <c r="K764">
        <v>3.5709999999999997</v>
      </c>
      <c r="L764">
        <v>4.4577999999999998</v>
      </c>
      <c r="M764">
        <v>5.2390999999999996</v>
      </c>
      <c r="N764">
        <v>91.08</v>
      </c>
      <c r="O764">
        <v>1.1842999999999999</v>
      </c>
      <c r="P764">
        <v>108.97</v>
      </c>
      <c r="Q764">
        <v>1.7713999999999999</v>
      </c>
      <c r="R764">
        <v>0.73380000000000001</v>
      </c>
      <c r="S764">
        <v>0.62909999999999999</v>
      </c>
      <c r="T764">
        <v>1.3148</v>
      </c>
      <c r="U764">
        <v>6.9684999999999997</v>
      </c>
      <c r="V764">
        <v>7.7218</v>
      </c>
      <c r="W764">
        <v>44.03</v>
      </c>
      <c r="X764">
        <v>3.8</v>
      </c>
      <c r="Y764">
        <v>6.7649999999999997</v>
      </c>
      <c r="Z764">
        <v>11.3225</v>
      </c>
      <c r="AA764">
        <v>63.95</v>
      </c>
      <c r="AB764">
        <v>6.1630000000000003</v>
      </c>
      <c r="AC764">
        <v>82.825000000000003</v>
      </c>
      <c r="AD764">
        <v>59.1</v>
      </c>
      <c r="AE764">
        <v>395.1</v>
      </c>
      <c r="AF764">
        <v>36.46</v>
      </c>
      <c r="AG764">
        <v>967</v>
      </c>
      <c r="AH764">
        <v>303.5</v>
      </c>
      <c r="AI764">
        <v>6.51</v>
      </c>
      <c r="AJ764">
        <v>373</v>
      </c>
      <c r="AK764">
        <f>IF(ISNUMBER(VLOOKUP($A764,'[1]F-F_Research_Data_Factors_weekl'!$G$6:$J$4822,2,0)),VLOOKUP($A764,'[1]F-F_Research_Data_Factors_weekl'!$G$6:$J$4822,2,0),AK765)</f>
        <v>8455.8829220431835</v>
      </c>
      <c r="AL764">
        <f>IF(ISNUMBER(VLOOKUP($A764,'[1]F-F_Research_Data_Factors_weekl'!$G$6:$J$4822,3,0)),VLOOKUP($A764,'[1]F-F_Research_Data_Factors_weekl'!$G$6:$J$4822,3,0),AL765)</f>
        <v>341.0168844071062</v>
      </c>
      <c r="AM764">
        <f>IF(ISNUMBER(VLOOKUP($A764,'[1]F-F_Research_Data_Factors_weekl'!$G$6:$J$4822,4,0)),VLOOKUP($A764,'[1]F-F_Research_Data_Factors_weekl'!$G$6:$J$4822,4,0),AM765)</f>
        <v>3673.3130686491077</v>
      </c>
    </row>
    <row r="765" spans="1:39" x14ac:dyDescent="0.25">
      <c r="A765" s="14">
        <v>38093</v>
      </c>
      <c r="B765">
        <v>10451.969999999999</v>
      </c>
      <c r="C765">
        <v>1134.6099999999999</v>
      </c>
      <c r="D765">
        <v>1995.74</v>
      </c>
      <c r="E765">
        <v>8695.35</v>
      </c>
      <c r="F765">
        <v>4033.98</v>
      </c>
      <c r="G765">
        <v>11824.56</v>
      </c>
      <c r="H765">
        <v>1196.18</v>
      </c>
      <c r="I765">
        <v>12458.38</v>
      </c>
      <c r="J765">
        <v>1.9845999999999999</v>
      </c>
      <c r="K765">
        <v>3.3649</v>
      </c>
      <c r="L765">
        <v>4.3383000000000003</v>
      </c>
      <c r="M765">
        <v>5.1687000000000003</v>
      </c>
      <c r="N765">
        <v>89.94</v>
      </c>
      <c r="O765">
        <v>1.1993</v>
      </c>
      <c r="P765">
        <v>107.82</v>
      </c>
      <c r="Q765">
        <v>1.7981</v>
      </c>
      <c r="R765">
        <v>0.74390000000000001</v>
      </c>
      <c r="S765">
        <v>0.63900000000000001</v>
      </c>
      <c r="T765">
        <v>1.2949999999999999</v>
      </c>
      <c r="U765">
        <v>6.8926999999999996</v>
      </c>
      <c r="V765">
        <v>7.6675000000000004</v>
      </c>
      <c r="W765">
        <v>43.88</v>
      </c>
      <c r="X765">
        <v>3.8</v>
      </c>
      <c r="Y765">
        <v>6.4401000000000002</v>
      </c>
      <c r="Z765">
        <v>11.2698</v>
      </c>
      <c r="AA765">
        <v>61.99</v>
      </c>
      <c r="AB765">
        <v>7.1449999999999996</v>
      </c>
      <c r="AC765">
        <v>81.8</v>
      </c>
      <c r="AD765">
        <v>60.5</v>
      </c>
      <c r="AE765">
        <v>401</v>
      </c>
      <c r="AF765">
        <v>37.74</v>
      </c>
      <c r="AG765">
        <v>965</v>
      </c>
      <c r="AH765">
        <v>314.5</v>
      </c>
      <c r="AI765">
        <v>6.6899999999999995</v>
      </c>
      <c r="AJ765">
        <v>388.5</v>
      </c>
      <c r="AK765">
        <f>IF(ISNUMBER(VLOOKUP($A765,'[1]F-F_Research_Data_Factors_weekl'!$G$6:$J$4822,2,0)),VLOOKUP($A765,'[1]F-F_Research_Data_Factors_weekl'!$G$6:$J$4822,2,0),AK766)</f>
        <v>8392.9359027723895</v>
      </c>
      <c r="AL765">
        <f>IF(ISNUMBER(VLOOKUP($A765,'[1]F-F_Research_Data_Factors_weekl'!$G$6:$J$4822,3,0)),VLOOKUP($A765,'[1]F-F_Research_Data_Factors_weekl'!$G$6:$J$4822,3,0),AL766)</f>
        <v>339.35404956424145</v>
      </c>
      <c r="AM765">
        <f>IF(ISNUMBER(VLOOKUP($A765,'[1]F-F_Research_Data_Factors_weekl'!$G$6:$J$4822,4,0)),VLOOKUP($A765,'[1]F-F_Research_Data_Factors_weekl'!$G$6:$J$4822,4,0),AM766)</f>
        <v>3679.9369551684108</v>
      </c>
    </row>
    <row r="766" spans="1:39" x14ac:dyDescent="0.25">
      <c r="A766" s="14">
        <v>38086</v>
      </c>
      <c r="B766">
        <v>10442.030000000001</v>
      </c>
      <c r="C766">
        <v>1139.32</v>
      </c>
      <c r="D766">
        <v>2052.88</v>
      </c>
      <c r="E766">
        <v>8833.48</v>
      </c>
      <c r="F766">
        <v>4013.53</v>
      </c>
      <c r="G766">
        <v>11897.51</v>
      </c>
      <c r="H766">
        <v>1190.8599999999999</v>
      </c>
      <c r="I766">
        <v>12909.37</v>
      </c>
      <c r="J766">
        <v>1.8578999999999999</v>
      </c>
      <c r="K766">
        <v>3.2170000000000001</v>
      </c>
      <c r="L766">
        <v>4.1909000000000001</v>
      </c>
      <c r="M766">
        <v>5.0277000000000003</v>
      </c>
      <c r="N766">
        <v>88.97</v>
      </c>
      <c r="O766">
        <v>1.2093</v>
      </c>
      <c r="P766">
        <v>106.45</v>
      </c>
      <c r="Q766">
        <v>1.8344</v>
      </c>
      <c r="R766">
        <v>0.76349999999999996</v>
      </c>
      <c r="S766">
        <v>0.6603</v>
      </c>
      <c r="T766">
        <v>1.2821</v>
      </c>
      <c r="U766">
        <v>6.9359999999999999</v>
      </c>
      <c r="V766">
        <v>7.5945999999999998</v>
      </c>
      <c r="W766">
        <v>43.634999999999998</v>
      </c>
      <c r="X766">
        <v>3.8</v>
      </c>
      <c r="Y766">
        <v>6.2549999999999999</v>
      </c>
      <c r="Z766">
        <v>11.2</v>
      </c>
      <c r="AA766">
        <v>61.71</v>
      </c>
      <c r="AB766">
        <v>8.09</v>
      </c>
      <c r="AC766">
        <v>81.924999999999997</v>
      </c>
      <c r="AD766">
        <v>60.3</v>
      </c>
      <c r="AE766">
        <v>419.9</v>
      </c>
      <c r="AF766">
        <v>37.14</v>
      </c>
      <c r="AG766">
        <v>988</v>
      </c>
      <c r="AH766">
        <v>330.5</v>
      </c>
      <c r="AI766">
        <v>6.78</v>
      </c>
      <c r="AJ766">
        <v>414.5</v>
      </c>
      <c r="AK766">
        <f>IF(ISNUMBER(VLOOKUP($A766,'[1]F-F_Research_Data_Factors_weekl'!$G$6:$J$4822,2,0)),VLOOKUP($A766,'[1]F-F_Research_Data_Factors_weekl'!$G$6:$J$4822,2,0),AK767)</f>
        <v>8473.3308660292751</v>
      </c>
      <c r="AL766">
        <f>IF(ISNUMBER(VLOOKUP($A766,'[1]F-F_Research_Data_Factors_weekl'!$G$6:$J$4822,3,0)),VLOOKUP($A766,'[1]F-F_Research_Data_Factors_weekl'!$G$6:$J$4822,3,0),AL767)</f>
        <v>342.36571752969184</v>
      </c>
      <c r="AM766">
        <f>IF(ISNUMBER(VLOOKUP($A766,'[1]F-F_Research_Data_Factors_weekl'!$G$6:$J$4822,4,0)),VLOOKUP($A766,'[1]F-F_Research_Data_Factors_weekl'!$G$6:$J$4822,4,0),AM767)</f>
        <v>3734.7553202840077</v>
      </c>
    </row>
    <row r="767" spans="1:39" x14ac:dyDescent="0.25">
      <c r="A767" s="14">
        <v>38079</v>
      </c>
      <c r="B767">
        <v>10470.59</v>
      </c>
      <c r="C767">
        <v>1141.81</v>
      </c>
      <c r="D767">
        <v>2057.17</v>
      </c>
      <c r="E767">
        <v>8798.75</v>
      </c>
      <c r="F767">
        <v>4007.6</v>
      </c>
      <c r="G767">
        <v>11815.95</v>
      </c>
      <c r="H767">
        <v>1184.2</v>
      </c>
      <c r="I767">
        <v>12731.76</v>
      </c>
      <c r="J767">
        <v>1.8460000000000001</v>
      </c>
      <c r="K767">
        <v>3.1334</v>
      </c>
      <c r="L767">
        <v>4.1435000000000004</v>
      </c>
      <c r="M767">
        <v>4.9777000000000005</v>
      </c>
      <c r="N767">
        <v>88.51</v>
      </c>
      <c r="O767">
        <v>1.2136</v>
      </c>
      <c r="P767">
        <v>104.51</v>
      </c>
      <c r="Q767">
        <v>1.8294999999999999</v>
      </c>
      <c r="R767">
        <v>0.75770000000000004</v>
      </c>
      <c r="S767">
        <v>0.65869999999999995</v>
      </c>
      <c r="T767">
        <v>1.2901</v>
      </c>
      <c r="U767">
        <v>6.9154999999999998</v>
      </c>
      <c r="V767">
        <v>7.6074999999999999</v>
      </c>
      <c r="W767">
        <v>43.734999999999999</v>
      </c>
      <c r="X767">
        <v>3.8</v>
      </c>
      <c r="Y767">
        <v>6.3979999999999997</v>
      </c>
      <c r="Z767">
        <v>11.164999999999999</v>
      </c>
      <c r="AA767">
        <v>62.62</v>
      </c>
      <c r="AB767">
        <v>8.1549999999999994</v>
      </c>
      <c r="AC767">
        <v>79.95</v>
      </c>
      <c r="AD767">
        <v>59.2</v>
      </c>
      <c r="AE767">
        <v>421.6</v>
      </c>
      <c r="AF767">
        <v>34.39</v>
      </c>
      <c r="AG767">
        <v>1045.5</v>
      </c>
      <c r="AH767">
        <v>330.5</v>
      </c>
      <c r="AI767">
        <v>6.36</v>
      </c>
      <c r="AJ767">
        <v>416.25</v>
      </c>
      <c r="AK767">
        <f>IF(ISNUMBER(VLOOKUP($A767,'[1]F-F_Research_Data_Factors_weekl'!$G$6:$J$4822,2,0)),VLOOKUP($A767,'[1]F-F_Research_Data_Factors_weekl'!$G$6:$J$4822,2,0),AK768)</f>
        <v>8473.3308660292751</v>
      </c>
      <c r="AL767">
        <f>IF(ISNUMBER(VLOOKUP($A767,'[1]F-F_Research_Data_Factors_weekl'!$G$6:$J$4822,3,0)),VLOOKUP($A767,'[1]F-F_Research_Data_Factors_weekl'!$G$6:$J$4822,3,0),AL768)</f>
        <v>342.36571752969184</v>
      </c>
      <c r="AM767">
        <f>IF(ISNUMBER(VLOOKUP($A767,'[1]F-F_Research_Data_Factors_weekl'!$G$6:$J$4822,4,0)),VLOOKUP($A767,'[1]F-F_Research_Data_Factors_weekl'!$G$6:$J$4822,4,0),AM768)</f>
        <v>3734.7553202840077</v>
      </c>
    </row>
    <row r="768" spans="1:39" x14ac:dyDescent="0.25">
      <c r="A768" s="14">
        <v>38072</v>
      </c>
      <c r="B768">
        <v>10212.969999999999</v>
      </c>
      <c r="C768">
        <v>1108.06</v>
      </c>
      <c r="D768">
        <v>1960.02</v>
      </c>
      <c r="E768">
        <v>8509.56</v>
      </c>
      <c r="F768">
        <v>3822.33</v>
      </c>
      <c r="G768">
        <v>11770.65</v>
      </c>
      <c r="H768">
        <v>1176.32</v>
      </c>
      <c r="I768">
        <v>12483.24</v>
      </c>
      <c r="J768">
        <v>1.5796999999999999</v>
      </c>
      <c r="K768">
        <v>2.7843</v>
      </c>
      <c r="L768">
        <v>3.8292000000000002</v>
      </c>
      <c r="M768">
        <v>4.7610000000000001</v>
      </c>
      <c r="N768">
        <v>88.89</v>
      </c>
      <c r="O768">
        <v>1.2132000000000001</v>
      </c>
      <c r="P768">
        <v>106.01</v>
      </c>
      <c r="Q768">
        <v>1.8157999999999999</v>
      </c>
      <c r="R768">
        <v>0.74660000000000004</v>
      </c>
      <c r="S768">
        <v>0.65210000000000001</v>
      </c>
      <c r="T768">
        <v>1.2842</v>
      </c>
      <c r="U768">
        <v>6.9579000000000004</v>
      </c>
      <c r="V768">
        <v>7.6326999999999998</v>
      </c>
      <c r="W768">
        <v>44.48</v>
      </c>
      <c r="X768">
        <v>3.8</v>
      </c>
      <c r="Y768">
        <v>6.54</v>
      </c>
      <c r="Z768">
        <v>11.109</v>
      </c>
      <c r="AA768">
        <v>64.900000000000006</v>
      </c>
      <c r="AB768">
        <v>7.7069999999999999</v>
      </c>
      <c r="AC768">
        <v>77.2</v>
      </c>
      <c r="AD768">
        <v>60.8</v>
      </c>
      <c r="AE768">
        <v>422.2</v>
      </c>
      <c r="AF768">
        <v>35.729999999999997</v>
      </c>
      <c r="AG768">
        <v>1013</v>
      </c>
      <c r="AH768">
        <v>305.5</v>
      </c>
      <c r="AI768">
        <v>6.09</v>
      </c>
      <c r="AJ768">
        <v>405.25</v>
      </c>
      <c r="AK768">
        <f>IF(ISNUMBER(VLOOKUP($A768,'[1]F-F_Research_Data_Factors_weekl'!$G$6:$J$4822,2,0)),VLOOKUP($A768,'[1]F-F_Research_Data_Factors_weekl'!$G$6:$J$4822,2,0),AK769)</f>
        <v>8194.7107021559714</v>
      </c>
      <c r="AL768">
        <f>IF(ISNUMBER(VLOOKUP($A768,'[1]F-F_Research_Data_Factors_weekl'!$G$6:$J$4822,3,0)),VLOOKUP($A768,'[1]F-F_Research_Data_Factors_weekl'!$G$6:$J$4822,3,0),AL769)</f>
        <v>334.63563437561515</v>
      </c>
      <c r="AM768">
        <f>IF(ISNUMBER(VLOOKUP($A768,'[1]F-F_Research_Data_Factors_weekl'!$G$6:$J$4822,4,0)),VLOOKUP($A768,'[1]F-F_Research_Data_Factors_weekl'!$G$6:$J$4822,4,0),AM769)</f>
        <v>3723.5845665842553</v>
      </c>
    </row>
    <row r="769" spans="1:39" x14ac:dyDescent="0.25">
      <c r="A769" s="14">
        <v>38065</v>
      </c>
      <c r="B769">
        <v>10186.6</v>
      </c>
      <c r="C769">
        <v>1109.78</v>
      </c>
      <c r="D769">
        <v>1940.47</v>
      </c>
      <c r="E769">
        <v>8583.81</v>
      </c>
      <c r="F769">
        <v>3819.15</v>
      </c>
      <c r="G769">
        <v>11418.51</v>
      </c>
      <c r="H769">
        <v>1138.0899999999999</v>
      </c>
      <c r="I769">
        <v>12790.58</v>
      </c>
      <c r="J769">
        <v>1.51</v>
      </c>
      <c r="K769">
        <v>2.7330000000000001</v>
      </c>
      <c r="L769">
        <v>3.7709999999999999</v>
      </c>
      <c r="M769">
        <v>4.7042000000000002</v>
      </c>
      <c r="N769">
        <v>88.13</v>
      </c>
      <c r="O769">
        <v>1.2290000000000001</v>
      </c>
      <c r="P769">
        <v>106.67</v>
      </c>
      <c r="Q769">
        <v>1.8334999999999999</v>
      </c>
      <c r="R769">
        <v>0.74909999999999999</v>
      </c>
      <c r="S769">
        <v>0.65629999999999999</v>
      </c>
      <c r="T769">
        <v>1.2688999999999999</v>
      </c>
      <c r="U769">
        <v>6.8823999999999996</v>
      </c>
      <c r="V769">
        <v>7.5147000000000004</v>
      </c>
      <c r="W769">
        <v>45.170099999999998</v>
      </c>
      <c r="X769">
        <v>3.8</v>
      </c>
      <c r="Y769">
        <v>6.64</v>
      </c>
      <c r="Z769">
        <v>10.967499999999999</v>
      </c>
      <c r="AA769">
        <v>67.92</v>
      </c>
      <c r="AB769">
        <v>7.5510000000000002</v>
      </c>
      <c r="AC769">
        <v>79.075000000000003</v>
      </c>
      <c r="AD769">
        <v>60.7</v>
      </c>
      <c r="AE769">
        <v>412.7</v>
      </c>
      <c r="AF769">
        <v>38.08</v>
      </c>
      <c r="AG769">
        <v>1024</v>
      </c>
      <c r="AH769">
        <v>312</v>
      </c>
      <c r="AI769">
        <v>6.76</v>
      </c>
      <c r="AJ769">
        <v>392.75</v>
      </c>
      <c r="AK769">
        <f>IF(ISNUMBER(VLOOKUP($A769,'[1]F-F_Research_Data_Factors_weekl'!$G$6:$J$4822,2,0)),VLOOKUP($A769,'[1]F-F_Research_Data_Factors_weekl'!$G$6:$J$4822,2,0),AK770)</f>
        <v>8205.3776931570756</v>
      </c>
      <c r="AL769">
        <f>IF(ISNUMBER(VLOOKUP($A769,'[1]F-F_Research_Data_Factors_weekl'!$G$6:$J$4822,3,0)),VLOOKUP($A769,'[1]F-F_Research_Data_Factors_weekl'!$G$6:$J$4822,3,0),AL770)</f>
        <v>332.5075858263267</v>
      </c>
      <c r="AM769">
        <f>IF(ISNUMBER(VLOOKUP($A769,'[1]F-F_Research_Data_Factors_weekl'!$G$6:$J$4822,4,0)),VLOOKUP($A769,'[1]F-F_Research_Data_Factors_weekl'!$G$6:$J$4822,4,0),AM770)</f>
        <v>3731.4205497387065</v>
      </c>
    </row>
    <row r="770" spans="1:39" x14ac:dyDescent="0.25">
      <c r="A770" s="14">
        <v>38058</v>
      </c>
      <c r="B770">
        <v>10240.08</v>
      </c>
      <c r="C770">
        <v>1120.57</v>
      </c>
      <c r="D770">
        <v>1984.73</v>
      </c>
      <c r="E770">
        <v>8592.0400000000009</v>
      </c>
      <c r="F770">
        <v>3915.38</v>
      </c>
      <c r="G770">
        <v>11162.75</v>
      </c>
      <c r="H770">
        <v>1107.3699999999999</v>
      </c>
      <c r="I770">
        <v>12932.23</v>
      </c>
      <c r="J770">
        <v>1.5192999999999999</v>
      </c>
      <c r="K770">
        <v>2.7326999999999999</v>
      </c>
      <c r="L770">
        <v>3.7770000000000001</v>
      </c>
      <c r="M770">
        <v>4.7169999999999996</v>
      </c>
      <c r="N770">
        <v>89.12</v>
      </c>
      <c r="O770">
        <v>1.2215</v>
      </c>
      <c r="P770">
        <v>110.79</v>
      </c>
      <c r="Q770">
        <v>1.8035999999999999</v>
      </c>
      <c r="R770">
        <v>0.73360000000000003</v>
      </c>
      <c r="S770">
        <v>0.64400000000000002</v>
      </c>
      <c r="T770">
        <v>1.2844</v>
      </c>
      <c r="U770">
        <v>6.9493999999999998</v>
      </c>
      <c r="V770">
        <v>7.5865999999999998</v>
      </c>
      <c r="W770">
        <v>45.26</v>
      </c>
      <c r="X770">
        <v>3.8</v>
      </c>
      <c r="Y770">
        <v>6.7736999999999998</v>
      </c>
      <c r="Z770">
        <v>10.957000000000001</v>
      </c>
      <c r="AA770">
        <v>64.62</v>
      </c>
      <c r="AB770">
        <v>7.0510000000000002</v>
      </c>
      <c r="AC770">
        <v>81.400000000000006</v>
      </c>
      <c r="AD770">
        <v>62.2</v>
      </c>
      <c r="AE770">
        <v>395.6</v>
      </c>
      <c r="AF770">
        <v>36.19</v>
      </c>
      <c r="AG770">
        <v>954</v>
      </c>
      <c r="AH770">
        <v>295.5</v>
      </c>
      <c r="AI770">
        <v>6.68</v>
      </c>
      <c r="AJ770">
        <v>357</v>
      </c>
      <c r="AK770">
        <f>IF(ISNUMBER(VLOOKUP($A770,'[1]F-F_Research_Data_Factors_weekl'!$G$6:$J$4822,2,0)),VLOOKUP($A770,'[1]F-F_Research_Data_Factors_weekl'!$G$6:$J$4822,2,0),AK771)</f>
        <v>8298.3188644387901</v>
      </c>
      <c r="AL770">
        <f>IF(ISNUMBER(VLOOKUP($A770,'[1]F-F_Research_Data_Factors_weekl'!$G$6:$J$4822,3,0)),VLOOKUP($A770,'[1]F-F_Research_Data_Factors_weekl'!$G$6:$J$4822,3,0),AL771)</f>
        <v>336.5461395003307</v>
      </c>
      <c r="AM770">
        <f>IF(ISNUMBER(VLOOKUP($A770,'[1]F-F_Research_Data_Factors_weekl'!$G$6:$J$4822,4,0)),VLOOKUP($A770,'[1]F-F_Research_Data_Factors_weekl'!$G$6:$J$4822,4,0),AM771)</f>
        <v>3713.9649146398992</v>
      </c>
    </row>
    <row r="771" spans="1:39" x14ac:dyDescent="0.25">
      <c r="A771" s="14">
        <v>38051</v>
      </c>
      <c r="B771">
        <v>10595.55</v>
      </c>
      <c r="C771">
        <v>1156.8699999999999</v>
      </c>
      <c r="D771">
        <v>2047.63</v>
      </c>
      <c r="E771">
        <v>8845.0400000000009</v>
      </c>
      <c r="F771">
        <v>4126.1400000000003</v>
      </c>
      <c r="G771">
        <v>11537.29</v>
      </c>
      <c r="H771">
        <v>1131.01</v>
      </c>
      <c r="I771">
        <v>13454.76</v>
      </c>
      <c r="J771">
        <v>1.5605</v>
      </c>
      <c r="K771">
        <v>2.802</v>
      </c>
      <c r="L771">
        <v>3.8491</v>
      </c>
      <c r="M771">
        <v>4.7628000000000004</v>
      </c>
      <c r="N771">
        <v>88.17</v>
      </c>
      <c r="O771">
        <v>1.2365999999999999</v>
      </c>
      <c r="P771">
        <v>112.04</v>
      </c>
      <c r="Q771">
        <v>1.8460999999999999</v>
      </c>
      <c r="R771">
        <v>0.75949999999999995</v>
      </c>
      <c r="S771">
        <v>0.6744</v>
      </c>
      <c r="T771">
        <v>1.2772000000000001</v>
      </c>
      <c r="U771">
        <v>7.0202999999999998</v>
      </c>
      <c r="V771">
        <v>7.4198000000000004</v>
      </c>
      <c r="W771">
        <v>45.27</v>
      </c>
      <c r="X771">
        <v>3.8</v>
      </c>
      <c r="Y771">
        <v>6.6162999999999998</v>
      </c>
      <c r="Z771">
        <v>10.9253</v>
      </c>
      <c r="AA771">
        <v>68</v>
      </c>
      <c r="AB771">
        <v>6.9809999999999999</v>
      </c>
      <c r="AC771">
        <v>79.224999999999994</v>
      </c>
      <c r="AD771">
        <v>62</v>
      </c>
      <c r="AE771">
        <v>401.6</v>
      </c>
      <c r="AF771">
        <v>37.26</v>
      </c>
      <c r="AG771">
        <v>933.75</v>
      </c>
      <c r="AH771">
        <v>290.5</v>
      </c>
      <c r="AI771">
        <v>6.19</v>
      </c>
      <c r="AJ771">
        <v>366.5</v>
      </c>
      <c r="AK771">
        <f>IF(ISNUMBER(VLOOKUP($A771,'[1]F-F_Research_Data_Factors_weekl'!$G$6:$J$4822,2,0)),VLOOKUP($A771,'[1]F-F_Research_Data_Factors_weekl'!$G$6:$J$4822,2,0),AK772)</f>
        <v>8561.1460481159502</v>
      </c>
      <c r="AL771">
        <f>IF(ISNUMBER(VLOOKUP($A771,'[1]F-F_Research_Data_Factors_weekl'!$G$6:$J$4822,3,0)),VLOOKUP($A771,'[1]F-F_Research_Data_Factors_weekl'!$G$6:$J$4822,3,0),AL772)</f>
        <v>335.6064414642309</v>
      </c>
      <c r="AM771">
        <f>IF(ISNUMBER(VLOOKUP($A771,'[1]F-F_Research_Data_Factors_weekl'!$G$6:$J$4822,4,0)),VLOOKUP($A771,'[1]F-F_Research_Data_Factors_weekl'!$G$6:$J$4822,4,0),AM772)</f>
        <v>3730.3785803936312</v>
      </c>
    </row>
    <row r="772" spans="1:39" x14ac:dyDescent="0.25">
      <c r="A772" s="14">
        <v>38044</v>
      </c>
      <c r="B772">
        <v>10583.92</v>
      </c>
      <c r="C772">
        <v>1144.94</v>
      </c>
      <c r="D772">
        <v>2029.82</v>
      </c>
      <c r="E772">
        <v>8788.49</v>
      </c>
      <c r="F772">
        <v>4018.16</v>
      </c>
      <c r="G772">
        <v>11041.92</v>
      </c>
      <c r="H772">
        <v>1082.47</v>
      </c>
      <c r="I772">
        <v>13907.03</v>
      </c>
      <c r="J772">
        <v>1.641</v>
      </c>
      <c r="K772">
        <v>2.9384999999999999</v>
      </c>
      <c r="L772">
        <v>3.9710999999999999</v>
      </c>
      <c r="M772">
        <v>4.8373999999999997</v>
      </c>
      <c r="N772">
        <v>87.31</v>
      </c>
      <c r="O772">
        <v>1.2493000000000001</v>
      </c>
      <c r="P772">
        <v>109.11</v>
      </c>
      <c r="Q772">
        <v>1.8685</v>
      </c>
      <c r="R772">
        <v>0.77380000000000004</v>
      </c>
      <c r="S772">
        <v>0.68720000000000003</v>
      </c>
      <c r="T772">
        <v>1.2623</v>
      </c>
      <c r="U772">
        <v>6.9987000000000004</v>
      </c>
      <c r="V772">
        <v>7.3897000000000004</v>
      </c>
      <c r="W772">
        <v>45.234999999999999</v>
      </c>
      <c r="X772">
        <v>3.8</v>
      </c>
      <c r="Y772">
        <v>6.6327999999999996</v>
      </c>
      <c r="Z772">
        <v>11.065</v>
      </c>
      <c r="AA772">
        <v>72.099999999999994</v>
      </c>
      <c r="AB772">
        <v>6.6959999999999997</v>
      </c>
      <c r="AC772">
        <v>81.5</v>
      </c>
      <c r="AD772">
        <v>58.8</v>
      </c>
      <c r="AE772">
        <v>396.8</v>
      </c>
      <c r="AF772">
        <v>36.159999999999997</v>
      </c>
      <c r="AG772">
        <v>942.5</v>
      </c>
      <c r="AH772">
        <v>296.25</v>
      </c>
      <c r="AI772">
        <v>6.03</v>
      </c>
      <c r="AJ772">
        <v>380.75</v>
      </c>
      <c r="AK772">
        <f>IF(ISNUMBER(VLOOKUP($A772,'[1]F-F_Research_Data_Factors_weekl'!$G$6:$J$4822,2,0)),VLOOKUP($A772,'[1]F-F_Research_Data_Factors_weekl'!$G$6:$J$4822,2,0),AK773)</f>
        <v>8455.4528870280992</v>
      </c>
      <c r="AL772">
        <f>IF(ISNUMBER(VLOOKUP($A772,'[1]F-F_Research_Data_Factors_weekl'!$G$6:$J$4822,3,0)),VLOOKUP($A772,'[1]F-F_Research_Data_Factors_weekl'!$G$6:$J$4822,3,0),AL773)</f>
        <v>332.84383761205089</v>
      </c>
      <c r="AM772">
        <f>IF(ISNUMBER(VLOOKUP($A772,'[1]F-F_Research_Data_Factors_weekl'!$G$6:$J$4822,4,0)),VLOOKUP($A772,'[1]F-F_Research_Data_Factors_weekl'!$G$6:$J$4822,4,0),AM773)</f>
        <v>3719.9626848759785</v>
      </c>
    </row>
    <row r="773" spans="1:39" x14ac:dyDescent="0.25">
      <c r="A773" s="14">
        <v>38037</v>
      </c>
      <c r="B773">
        <v>10619.03</v>
      </c>
      <c r="C773">
        <v>1144.1099999999999</v>
      </c>
      <c r="D773">
        <v>2037.93</v>
      </c>
      <c r="E773">
        <v>8641.93</v>
      </c>
      <c r="F773">
        <v>4073.35</v>
      </c>
      <c r="G773">
        <v>10720.69</v>
      </c>
      <c r="H773">
        <v>1058.76</v>
      </c>
      <c r="I773">
        <v>13868.37</v>
      </c>
      <c r="J773">
        <v>1.7018</v>
      </c>
      <c r="K773">
        <v>3.0783</v>
      </c>
      <c r="L773">
        <v>4.0960999999999999</v>
      </c>
      <c r="M773">
        <v>4.9524999999999997</v>
      </c>
      <c r="N773">
        <v>87.24</v>
      </c>
      <c r="O773">
        <v>1.2537</v>
      </c>
      <c r="P773">
        <v>109.04</v>
      </c>
      <c r="Q773">
        <v>1.8614999999999999</v>
      </c>
      <c r="R773">
        <v>0.77100000000000002</v>
      </c>
      <c r="S773">
        <v>0.68389999999999995</v>
      </c>
      <c r="T773">
        <v>1.2591000000000001</v>
      </c>
      <c r="U773">
        <v>7.0236000000000001</v>
      </c>
      <c r="V773">
        <v>7.3246000000000002</v>
      </c>
      <c r="W773">
        <v>45.2562</v>
      </c>
      <c r="X773">
        <v>3.8</v>
      </c>
      <c r="Y773">
        <v>6.7149999999999999</v>
      </c>
      <c r="Z773">
        <v>10.943200000000001</v>
      </c>
      <c r="AA773">
        <v>67.69</v>
      </c>
      <c r="AB773">
        <v>6.5330000000000004</v>
      </c>
      <c r="AC773">
        <v>77.849999999999994</v>
      </c>
      <c r="AD773">
        <v>60.95</v>
      </c>
      <c r="AE773">
        <v>397.5</v>
      </c>
      <c r="AF773">
        <v>35.6</v>
      </c>
      <c r="AG773">
        <v>893</v>
      </c>
      <c r="AH773">
        <v>284.75</v>
      </c>
      <c r="AI773">
        <v>5.64</v>
      </c>
      <c r="AJ773">
        <v>371.5</v>
      </c>
      <c r="AK773">
        <f>IF(ISNUMBER(VLOOKUP($A773,'[1]F-F_Research_Data_Factors_weekl'!$G$6:$J$4822,2,0)),VLOOKUP($A773,'[1]F-F_Research_Data_Factors_weekl'!$G$6:$J$4822,2,0),AK774)</f>
        <v>8431.0029783907667</v>
      </c>
      <c r="AL773">
        <f>IF(ISNUMBER(VLOOKUP($A773,'[1]F-F_Research_Data_Factors_weekl'!$G$6:$J$4822,3,0)),VLOOKUP($A773,'[1]F-F_Research_Data_Factors_weekl'!$G$6:$J$4822,3,0),AL774)</f>
        <v>331.81521045962603</v>
      </c>
      <c r="AM773">
        <f>IF(ISNUMBER(VLOOKUP($A773,'[1]F-F_Research_Data_Factors_weekl'!$G$6:$J$4822,4,0)),VLOOKUP($A773,'[1]F-F_Research_Data_Factors_weekl'!$G$6:$J$4822,4,0),AM774)</f>
        <v>3702.5606498218162</v>
      </c>
    </row>
    <row r="774" spans="1:39" x14ac:dyDescent="0.25">
      <c r="A774" s="14">
        <v>38030</v>
      </c>
      <c r="B774">
        <v>10627.85</v>
      </c>
      <c r="C774">
        <v>1145.81</v>
      </c>
      <c r="D774">
        <v>2053.56</v>
      </c>
      <c r="E774">
        <v>8694.4599999999991</v>
      </c>
      <c r="F774">
        <v>4057.05</v>
      </c>
      <c r="G774">
        <v>10557.69</v>
      </c>
      <c r="H774">
        <v>1041.03</v>
      </c>
      <c r="I774">
        <v>13739.8</v>
      </c>
      <c r="J774">
        <v>1.6707000000000001</v>
      </c>
      <c r="K774">
        <v>3.0102000000000002</v>
      </c>
      <c r="L774">
        <v>4.0401999999999996</v>
      </c>
      <c r="M774">
        <v>4.9165000000000001</v>
      </c>
      <c r="N774">
        <v>85.55</v>
      </c>
      <c r="O774">
        <v>1.2735000000000001</v>
      </c>
      <c r="P774">
        <v>105.46</v>
      </c>
      <c r="Q774">
        <v>1.8853</v>
      </c>
      <c r="R774">
        <v>0.78990000000000005</v>
      </c>
      <c r="S774">
        <v>0.70050000000000001</v>
      </c>
      <c r="T774">
        <v>1.2385999999999999</v>
      </c>
      <c r="U774">
        <v>6.9303999999999997</v>
      </c>
      <c r="V774">
        <v>7.1696</v>
      </c>
      <c r="W774">
        <v>45.234999999999999</v>
      </c>
      <c r="X774">
        <v>3.8</v>
      </c>
      <c r="Y774">
        <v>6.6353</v>
      </c>
      <c r="Z774">
        <v>10.935</v>
      </c>
      <c r="AA774">
        <v>66.349999999999994</v>
      </c>
      <c r="AB774">
        <v>6.5819999999999999</v>
      </c>
      <c r="AC774">
        <v>76.125</v>
      </c>
      <c r="AD774">
        <v>61.1</v>
      </c>
      <c r="AE774">
        <v>410.3</v>
      </c>
      <c r="AF774">
        <v>34.56</v>
      </c>
      <c r="AG774">
        <v>829</v>
      </c>
      <c r="AH774">
        <v>282.5</v>
      </c>
      <c r="AI774">
        <v>5.48</v>
      </c>
      <c r="AJ774">
        <v>380.25</v>
      </c>
      <c r="AK774">
        <f>IF(ISNUMBER(VLOOKUP($A774,'[1]F-F_Research_Data_Factors_weekl'!$G$6:$J$4822,2,0)),VLOOKUP($A774,'[1]F-F_Research_Data_Factors_weekl'!$G$6:$J$4822,2,0),AK775)</f>
        <v>8453.8283148408373</v>
      </c>
      <c r="AL774">
        <f>IF(ISNUMBER(VLOOKUP($A774,'[1]F-F_Research_Data_Factors_weekl'!$G$6:$J$4822,3,0)),VLOOKUP($A774,'[1]F-F_Research_Data_Factors_weekl'!$G$6:$J$4822,3,0),AL775)</f>
        <v>334.42371544005852</v>
      </c>
      <c r="AM774">
        <f>IF(ISNUMBER(VLOOKUP($A774,'[1]F-F_Research_Data_Factors_weekl'!$G$6:$J$4822,4,0)),VLOOKUP($A774,'[1]F-F_Research_Data_Factors_weekl'!$G$6:$J$4822,4,0),AM775)</f>
        <v>3694.432897447432</v>
      </c>
    </row>
    <row r="775" spans="1:39" x14ac:dyDescent="0.25">
      <c r="A775" s="14">
        <v>38023</v>
      </c>
      <c r="B775">
        <v>10593.03</v>
      </c>
      <c r="C775">
        <v>1142.76</v>
      </c>
      <c r="D775">
        <v>2064.0100000000002</v>
      </c>
      <c r="E775">
        <v>8638.61</v>
      </c>
      <c r="F775">
        <v>4044.99</v>
      </c>
      <c r="G775">
        <v>10460.92</v>
      </c>
      <c r="H775">
        <v>1028.83</v>
      </c>
      <c r="I775">
        <v>13309.6</v>
      </c>
      <c r="J775">
        <v>1.7456</v>
      </c>
      <c r="K775">
        <v>3.0846</v>
      </c>
      <c r="L775">
        <v>4.0772000000000004</v>
      </c>
      <c r="M775">
        <v>4.9165999999999999</v>
      </c>
      <c r="N775">
        <v>86.02</v>
      </c>
      <c r="O775">
        <v>1.2706</v>
      </c>
      <c r="P775">
        <v>105.49</v>
      </c>
      <c r="Q775">
        <v>1.8477000000000001</v>
      </c>
      <c r="R775">
        <v>0.77080000000000004</v>
      </c>
      <c r="S775">
        <v>0.69479999999999997</v>
      </c>
      <c r="T775">
        <v>1.2339</v>
      </c>
      <c r="U775">
        <v>6.8883999999999999</v>
      </c>
      <c r="V775">
        <v>7.1797000000000004</v>
      </c>
      <c r="W775">
        <v>45.284999999999997</v>
      </c>
      <c r="X775">
        <v>3.8</v>
      </c>
      <c r="Y775">
        <v>6.97</v>
      </c>
      <c r="Z775">
        <v>11.112500000000001</v>
      </c>
      <c r="AA775">
        <v>69.069999999999993</v>
      </c>
      <c r="AB775">
        <v>6.2780000000000005</v>
      </c>
      <c r="AC775">
        <v>75.45</v>
      </c>
      <c r="AD775">
        <v>63.15</v>
      </c>
      <c r="AE775">
        <v>403.6</v>
      </c>
      <c r="AF775">
        <v>32.479999999999997</v>
      </c>
      <c r="AG775">
        <v>840</v>
      </c>
      <c r="AH775">
        <v>279</v>
      </c>
      <c r="AI775">
        <v>5.45</v>
      </c>
      <c r="AJ775">
        <v>378.5</v>
      </c>
      <c r="AK775">
        <f>IF(ISNUMBER(VLOOKUP($A775,'[1]F-F_Research_Data_Factors_weekl'!$G$6:$J$4822,2,0)),VLOOKUP($A775,'[1]F-F_Research_Data_Factors_weekl'!$G$6:$J$4822,2,0),AK776)</f>
        <v>8414.281193232644</v>
      </c>
      <c r="AL775">
        <f>IF(ISNUMBER(VLOOKUP($A775,'[1]F-F_Research_Data_Factors_weekl'!$G$6:$J$4822,3,0)),VLOOKUP($A775,'[1]F-F_Research_Data_Factors_weekl'!$G$6:$J$4822,3,0),AL776)</f>
        <v>335.22826327191109</v>
      </c>
      <c r="AM775">
        <f>IF(ISNUMBER(VLOOKUP($A775,'[1]F-F_Research_Data_Factors_weekl'!$G$6:$J$4822,4,0)),VLOOKUP($A775,'[1]F-F_Research_Data_Factors_weekl'!$G$6:$J$4822,4,0),AM776)</f>
        <v>3684.852281515492</v>
      </c>
    </row>
    <row r="776" spans="1:39" x14ac:dyDescent="0.25">
      <c r="A776" s="14">
        <v>38016</v>
      </c>
      <c r="B776">
        <v>10488.07</v>
      </c>
      <c r="C776">
        <v>1131.1300000000001</v>
      </c>
      <c r="D776">
        <v>2066.15</v>
      </c>
      <c r="E776">
        <v>8521.39</v>
      </c>
      <c r="F776">
        <v>4058.6</v>
      </c>
      <c r="G776">
        <v>10783.61</v>
      </c>
      <c r="H776">
        <v>1047.51</v>
      </c>
      <c r="I776">
        <v>13289.37</v>
      </c>
      <c r="J776">
        <v>1.8189</v>
      </c>
      <c r="K776">
        <v>3.1433</v>
      </c>
      <c r="L776">
        <v>4.1318999999999999</v>
      </c>
      <c r="M776">
        <v>4.9610000000000003</v>
      </c>
      <c r="N776">
        <v>87.2</v>
      </c>
      <c r="O776">
        <v>1.2478</v>
      </c>
      <c r="P776">
        <v>105.71</v>
      </c>
      <c r="Q776">
        <v>1.8237999999999999</v>
      </c>
      <c r="R776">
        <v>0.76419999999999999</v>
      </c>
      <c r="S776">
        <v>0.67400000000000004</v>
      </c>
      <c r="T776">
        <v>1.2565</v>
      </c>
      <c r="U776">
        <v>7.0110999999999999</v>
      </c>
      <c r="V776">
        <v>7.3818999999999999</v>
      </c>
      <c r="W776">
        <v>45.265000000000001</v>
      </c>
      <c r="X776">
        <v>3.8</v>
      </c>
      <c r="Y776">
        <v>7.0712999999999999</v>
      </c>
      <c r="Z776">
        <v>11.061400000000001</v>
      </c>
      <c r="AA776">
        <v>70.73</v>
      </c>
      <c r="AB776">
        <v>6.25</v>
      </c>
      <c r="AC776">
        <v>76.7</v>
      </c>
      <c r="AD776">
        <v>61.6</v>
      </c>
      <c r="AE776">
        <v>402.2</v>
      </c>
      <c r="AF776">
        <v>33.049999999999997</v>
      </c>
      <c r="AG776">
        <v>819.5</v>
      </c>
      <c r="AH776">
        <v>276.25</v>
      </c>
      <c r="AI776">
        <v>5.86</v>
      </c>
      <c r="AJ776">
        <v>389</v>
      </c>
      <c r="AK776">
        <f>IF(ISNUMBER(VLOOKUP($A776,'[1]F-F_Research_Data_Factors_weekl'!$G$6:$J$4822,2,0)),VLOOKUP($A776,'[1]F-F_Research_Data_Factors_weekl'!$G$6:$J$4822,2,0),AK777)</f>
        <v>8338.4017374221021</v>
      </c>
      <c r="AL776">
        <f>IF(ISNUMBER(VLOOKUP($A776,'[1]F-F_Research_Data_Factors_weekl'!$G$6:$J$4822,3,0)),VLOOKUP($A776,'[1]F-F_Research_Data_Factors_weekl'!$G$6:$J$4822,3,0),AL777)</f>
        <v>337.3535908945467</v>
      </c>
      <c r="AM776">
        <f>IF(ISNUMBER(VLOOKUP($A776,'[1]F-F_Research_Data_Factors_weekl'!$G$6:$J$4822,4,0)),VLOOKUP($A776,'[1]F-F_Research_Data_Factors_weekl'!$G$6:$J$4822,4,0),AM777)</f>
        <v>3697.423521488553</v>
      </c>
    </row>
    <row r="777" spans="1:39" x14ac:dyDescent="0.25">
      <c r="A777" s="14">
        <v>38009</v>
      </c>
      <c r="B777">
        <v>10568.29</v>
      </c>
      <c r="C777">
        <v>1141.55</v>
      </c>
      <c r="D777">
        <v>2123.87</v>
      </c>
      <c r="E777">
        <v>8604.73</v>
      </c>
      <c r="F777">
        <v>4151.83</v>
      </c>
      <c r="G777">
        <v>11069.01</v>
      </c>
      <c r="H777">
        <v>1076.93</v>
      </c>
      <c r="I777">
        <v>13750.58</v>
      </c>
      <c r="J777">
        <v>1.6598000000000002</v>
      </c>
      <c r="K777">
        <v>3.0587</v>
      </c>
      <c r="L777">
        <v>4.0720000000000001</v>
      </c>
      <c r="M777">
        <v>4.9428999999999998</v>
      </c>
      <c r="N777">
        <v>86.56</v>
      </c>
      <c r="O777">
        <v>1.2582</v>
      </c>
      <c r="P777">
        <v>106.75</v>
      </c>
      <c r="Q777">
        <v>1.8260999999999998</v>
      </c>
      <c r="R777">
        <v>0.7712</v>
      </c>
      <c r="S777">
        <v>0.67200000000000004</v>
      </c>
      <c r="T777">
        <v>1.2425999999999999</v>
      </c>
      <c r="U777">
        <v>6.8411</v>
      </c>
      <c r="V777">
        <v>7.2666000000000004</v>
      </c>
      <c r="W777">
        <v>45.354999999999997</v>
      </c>
      <c r="X777">
        <v>3.8</v>
      </c>
      <c r="Y777">
        <v>7.2225000000000001</v>
      </c>
      <c r="Z777">
        <v>10.893800000000001</v>
      </c>
      <c r="AA777">
        <v>75.94</v>
      </c>
      <c r="AB777">
        <v>6.36</v>
      </c>
      <c r="AC777">
        <v>80.174999999999997</v>
      </c>
      <c r="AD777">
        <v>62.3</v>
      </c>
      <c r="AE777">
        <v>408</v>
      </c>
      <c r="AF777">
        <v>34.94</v>
      </c>
      <c r="AG777">
        <v>839.25</v>
      </c>
      <c r="AH777">
        <v>277</v>
      </c>
      <c r="AI777">
        <v>5.77</v>
      </c>
      <c r="AJ777">
        <v>381.5</v>
      </c>
      <c r="AK777">
        <f>IF(ISNUMBER(VLOOKUP($A777,'[1]F-F_Research_Data_Factors_weekl'!$G$6:$J$4822,2,0)),VLOOKUP($A777,'[1]F-F_Research_Data_Factors_weekl'!$G$6:$J$4822,2,0),AK778)</f>
        <v>8438.8237399272366</v>
      </c>
      <c r="AL777">
        <f>IF(ISNUMBER(VLOOKUP($A777,'[1]F-F_Research_Data_Factors_weekl'!$G$6:$J$4822,3,0)),VLOOKUP($A777,'[1]F-F_Research_Data_Factors_weekl'!$G$6:$J$4822,3,0),AL778)</f>
        <v>341.27829124385096</v>
      </c>
      <c r="AM777">
        <f>IF(ISNUMBER(VLOOKUP($A777,'[1]F-F_Research_Data_Factors_weekl'!$G$6:$J$4822,4,0)),VLOOKUP($A777,'[1]F-F_Research_Data_Factors_weekl'!$G$6:$J$4822,4,0),AM778)</f>
        <v>3743.089209848707</v>
      </c>
    </row>
    <row r="778" spans="1:39" x14ac:dyDescent="0.25">
      <c r="A778" s="14">
        <v>38002</v>
      </c>
      <c r="B778">
        <v>10600.51</v>
      </c>
      <c r="C778">
        <v>1139.83</v>
      </c>
      <c r="D778">
        <v>2140.46</v>
      </c>
      <c r="E778">
        <v>8522.26</v>
      </c>
      <c r="F778">
        <v>4111.6400000000003</v>
      </c>
      <c r="G778">
        <v>10857.2</v>
      </c>
      <c r="H778">
        <v>1058.97</v>
      </c>
      <c r="I778">
        <v>13167.76</v>
      </c>
      <c r="J778">
        <v>1.6699000000000002</v>
      </c>
      <c r="K778">
        <v>3.056</v>
      </c>
      <c r="L778">
        <v>4.0298999999999996</v>
      </c>
      <c r="M778">
        <v>4.8918999999999997</v>
      </c>
      <c r="N778">
        <v>87.73</v>
      </c>
      <c r="O778">
        <v>1.2394000000000001</v>
      </c>
      <c r="P778">
        <v>106.63</v>
      </c>
      <c r="Q778">
        <v>1.7986</v>
      </c>
      <c r="R778">
        <v>0.76380000000000003</v>
      </c>
      <c r="S778">
        <v>0.66579999999999995</v>
      </c>
      <c r="T778">
        <v>1.2650000000000001</v>
      </c>
      <c r="U778">
        <v>6.9341999999999997</v>
      </c>
      <c r="V778">
        <v>7.4086999999999996</v>
      </c>
      <c r="W778">
        <v>45.405000000000001</v>
      </c>
      <c r="X778">
        <v>3.8</v>
      </c>
      <c r="Y778">
        <v>7.2350000000000003</v>
      </c>
      <c r="Z778">
        <v>10.824999999999999</v>
      </c>
      <c r="AA778">
        <v>74.72</v>
      </c>
      <c r="AB778">
        <v>6.33</v>
      </c>
      <c r="AC778">
        <v>78.7</v>
      </c>
      <c r="AD778">
        <v>66.400000000000006</v>
      </c>
      <c r="AE778">
        <v>407</v>
      </c>
      <c r="AF778">
        <v>35.07</v>
      </c>
      <c r="AG778">
        <v>835.75</v>
      </c>
      <c r="AH778">
        <v>272.5</v>
      </c>
      <c r="AI778">
        <v>5.79</v>
      </c>
      <c r="AJ778">
        <v>398</v>
      </c>
      <c r="AK778">
        <f>IF(ISNUMBER(VLOOKUP($A778,'[1]F-F_Research_Data_Factors_weekl'!$G$6:$J$4822,2,0)),VLOOKUP($A778,'[1]F-F_Research_Data_Factors_weekl'!$G$6:$J$4822,2,0),AK779)</f>
        <v>8411.9056418732416</v>
      </c>
      <c r="AL778">
        <f>IF(ISNUMBER(VLOOKUP($A778,'[1]F-F_Research_Data_Factors_weekl'!$G$6:$J$4822,3,0)),VLOOKUP($A778,'[1]F-F_Research_Data_Factors_weekl'!$G$6:$J$4822,3,0),AL779)</f>
        <v>339.95247658516877</v>
      </c>
      <c r="AM778">
        <f>IF(ISNUMBER(VLOOKUP($A778,'[1]F-F_Research_Data_Factors_weekl'!$G$6:$J$4822,4,0)),VLOOKUP($A778,'[1]F-F_Research_Data_Factors_weekl'!$G$6:$J$4822,4,0),AM779)</f>
        <v>3712.2773081907239</v>
      </c>
    </row>
    <row r="779" spans="1:39" x14ac:dyDescent="0.25">
      <c r="A779" s="14">
        <v>37995</v>
      </c>
      <c r="B779">
        <v>10458.89</v>
      </c>
      <c r="C779">
        <v>1121.8599999999999</v>
      </c>
      <c r="D779">
        <v>2086.92</v>
      </c>
      <c r="E779">
        <v>8352.19</v>
      </c>
      <c r="F779">
        <v>4016.18</v>
      </c>
      <c r="G779">
        <v>10965.05</v>
      </c>
      <c r="H779">
        <v>1065.78</v>
      </c>
      <c r="I779">
        <v>13385.8</v>
      </c>
      <c r="J779">
        <v>1.6560000000000001</v>
      </c>
      <c r="K779">
        <v>3.0464000000000002</v>
      </c>
      <c r="L779">
        <v>4.0803000000000003</v>
      </c>
      <c r="M779">
        <v>4.9592000000000001</v>
      </c>
      <c r="N779">
        <v>85.11</v>
      </c>
      <c r="O779">
        <v>1.2818000000000001</v>
      </c>
      <c r="P779">
        <v>106.8</v>
      </c>
      <c r="Q779">
        <v>1.8477000000000001</v>
      </c>
      <c r="R779">
        <v>0.77680000000000005</v>
      </c>
      <c r="S779">
        <v>0.68189999999999995</v>
      </c>
      <c r="T779">
        <v>1.2222999999999999</v>
      </c>
      <c r="U779">
        <v>6.7427999999999999</v>
      </c>
      <c r="V779">
        <v>7.1124999999999998</v>
      </c>
      <c r="W779">
        <v>45.435000000000002</v>
      </c>
      <c r="X779">
        <v>3.8</v>
      </c>
      <c r="Y779">
        <v>6.6713000000000005</v>
      </c>
      <c r="Z779">
        <v>10.8178</v>
      </c>
      <c r="AA779">
        <v>74.17</v>
      </c>
      <c r="AB779">
        <v>6.4969999999999999</v>
      </c>
      <c r="AC779">
        <v>75.924999999999997</v>
      </c>
      <c r="AD779">
        <v>60.65</v>
      </c>
      <c r="AE779">
        <v>426.8</v>
      </c>
      <c r="AF779">
        <v>34.31</v>
      </c>
      <c r="AG779">
        <v>790</v>
      </c>
      <c r="AH779">
        <v>251</v>
      </c>
      <c r="AI779">
        <v>5.93</v>
      </c>
      <c r="AJ779">
        <v>385.5</v>
      </c>
      <c r="AK779">
        <f>IF(ISNUMBER(VLOOKUP($A779,'[1]F-F_Research_Data_Factors_weekl'!$G$6:$J$4822,2,0)),VLOOKUP($A779,'[1]F-F_Research_Data_Factors_weekl'!$G$6:$J$4822,2,0),AK780)</f>
        <v>8268.8544597200835</v>
      </c>
      <c r="AL779">
        <f>IF(ISNUMBER(VLOOKUP($A779,'[1]F-F_Research_Data_Factors_weekl'!$G$6:$J$4822,3,0)),VLOOKUP($A779,'[1]F-F_Research_Data_Factors_weekl'!$G$6:$J$4822,3,0),AL780)</f>
        <v>336.02103052799123</v>
      </c>
      <c r="AM779">
        <f>IF(ISNUMBER(VLOOKUP($A779,'[1]F-F_Research_Data_Factors_weekl'!$G$6:$J$4822,4,0)),VLOOKUP($A779,'[1]F-F_Research_Data_Factors_weekl'!$G$6:$J$4822,4,0),AM780)</f>
        <v>3680.6239422870553</v>
      </c>
    </row>
    <row r="780" spans="1:39" x14ac:dyDescent="0.25">
      <c r="A780" s="14">
        <v>37988</v>
      </c>
      <c r="B780">
        <v>10409.85</v>
      </c>
      <c r="C780">
        <v>1108.48</v>
      </c>
      <c r="D780">
        <v>2006.68</v>
      </c>
      <c r="E780">
        <v>8293.7000000000007</v>
      </c>
      <c r="F780">
        <v>4018.5</v>
      </c>
      <c r="G780">
        <v>10676.64</v>
      </c>
      <c r="H780">
        <v>1043.69</v>
      </c>
      <c r="I780">
        <v>12801.48</v>
      </c>
      <c r="J780">
        <v>1.8991</v>
      </c>
      <c r="K780">
        <v>3.3365999999999998</v>
      </c>
      <c r="L780">
        <v>4.3794000000000004</v>
      </c>
      <c r="M780">
        <v>5.1698000000000004</v>
      </c>
      <c r="N780">
        <v>86.92</v>
      </c>
      <c r="O780">
        <v>1.2585</v>
      </c>
      <c r="P780">
        <v>107.06</v>
      </c>
      <c r="Q780">
        <v>1.7934999999999999</v>
      </c>
      <c r="R780">
        <v>0.7581</v>
      </c>
      <c r="S780">
        <v>0.6593</v>
      </c>
      <c r="T780">
        <v>1.2389999999999999</v>
      </c>
      <c r="U780">
        <v>6.6662999999999997</v>
      </c>
      <c r="V780">
        <v>7.194</v>
      </c>
      <c r="W780">
        <v>45.64</v>
      </c>
      <c r="X780">
        <v>3.8</v>
      </c>
      <c r="Y780">
        <v>6.5450999999999997</v>
      </c>
      <c r="Z780">
        <v>11.082000000000001</v>
      </c>
      <c r="AA780">
        <v>75.069999999999993</v>
      </c>
      <c r="AB780">
        <v>5.9649999999999999</v>
      </c>
      <c r="AC780">
        <v>73.8</v>
      </c>
      <c r="AD780">
        <v>60.75</v>
      </c>
      <c r="AE780">
        <v>416.1</v>
      </c>
      <c r="AF780">
        <v>32.520000000000003</v>
      </c>
      <c r="AG780">
        <v>792.5</v>
      </c>
      <c r="AH780">
        <v>253.25</v>
      </c>
      <c r="AI780">
        <v>5.67</v>
      </c>
      <c r="AJ780">
        <v>405.75</v>
      </c>
      <c r="AK780">
        <f>IF(ISNUMBER(VLOOKUP($A780,'[1]F-F_Research_Data_Factors_weekl'!$G$6:$J$4822,2,0)),VLOOKUP($A780,'[1]F-F_Research_Data_Factors_weekl'!$G$6:$J$4822,2,0),AK781)</f>
        <v>8149.8664101321547</v>
      </c>
      <c r="AL780">
        <f>IF(ISNUMBER(VLOOKUP($A780,'[1]F-F_Research_Data_Factors_weekl'!$G$6:$J$4822,3,0)),VLOOKUP($A780,'[1]F-F_Research_Data_Factors_weekl'!$G$6:$J$4822,3,0),AL781)</f>
        <v>331.34900949412406</v>
      </c>
      <c r="AM780">
        <f>IF(ISNUMBER(VLOOKUP($A780,'[1]F-F_Research_Data_Factors_weekl'!$G$6:$J$4822,4,0)),VLOOKUP($A780,'[1]F-F_Research_Data_Factors_weekl'!$G$6:$J$4822,4,0),AM781)</f>
        <v>3644.9038842216828</v>
      </c>
    </row>
    <row r="781" spans="1:39" x14ac:dyDescent="0.25">
      <c r="A781" s="14">
        <v>37981</v>
      </c>
      <c r="B781">
        <v>10324.67</v>
      </c>
      <c r="C781">
        <v>1095.8900000000001</v>
      </c>
      <c r="D781">
        <v>1973.14</v>
      </c>
      <c r="E781">
        <v>8136.78</v>
      </c>
      <c r="F781">
        <v>3903.34</v>
      </c>
      <c r="G781">
        <v>10417.41</v>
      </c>
      <c r="H781">
        <v>1018.47</v>
      </c>
      <c r="I781">
        <v>12456.7</v>
      </c>
      <c r="J781">
        <v>1.8111000000000002</v>
      </c>
      <c r="K781">
        <v>3.1484999999999999</v>
      </c>
      <c r="L781">
        <v>4.1502999999999997</v>
      </c>
      <c r="M781">
        <v>4.9694000000000003</v>
      </c>
      <c r="N781">
        <v>87.63</v>
      </c>
      <c r="O781">
        <v>1.2429000000000001</v>
      </c>
      <c r="P781">
        <v>107.46</v>
      </c>
      <c r="Q781">
        <v>1.7711000000000001</v>
      </c>
      <c r="R781">
        <v>0.7419</v>
      </c>
      <c r="S781">
        <v>0.64629999999999999</v>
      </c>
      <c r="T781">
        <v>1.2544</v>
      </c>
      <c r="U781">
        <v>6.7956000000000003</v>
      </c>
      <c r="V781">
        <v>7.3078000000000003</v>
      </c>
      <c r="W781">
        <v>45.45</v>
      </c>
      <c r="X781">
        <v>3.8</v>
      </c>
      <c r="Y781">
        <v>6.6867999999999999</v>
      </c>
      <c r="Z781">
        <v>11.2125</v>
      </c>
      <c r="AA781">
        <v>71.040000000000006</v>
      </c>
      <c r="AB781">
        <v>5.78</v>
      </c>
      <c r="AC781">
        <v>87.85</v>
      </c>
      <c r="AD781">
        <v>64.95</v>
      </c>
      <c r="AE781">
        <v>412.3</v>
      </c>
      <c r="AF781">
        <v>32.86</v>
      </c>
      <c r="AG781">
        <v>792</v>
      </c>
      <c r="AH781">
        <v>239.75</v>
      </c>
      <c r="AI781">
        <v>5.91</v>
      </c>
      <c r="AJ781">
        <v>366</v>
      </c>
      <c r="AK781">
        <f>IF(ISNUMBER(VLOOKUP($A781,'[1]F-F_Research_Data_Factors_weekl'!$G$6:$J$4822,2,0)),VLOOKUP($A781,'[1]F-F_Research_Data_Factors_weekl'!$G$6:$J$4822,2,0),AK782)</f>
        <v>8055.6157063676528</v>
      </c>
      <c r="AL781">
        <f>IF(ISNUMBER(VLOOKUP($A781,'[1]F-F_Research_Data_Factors_weekl'!$G$6:$J$4822,3,0)),VLOOKUP($A781,'[1]F-F_Research_Data_Factors_weekl'!$G$6:$J$4822,3,0),AL782)</f>
        <v>331.24963460374295</v>
      </c>
      <c r="AM781">
        <f>IF(ISNUMBER(VLOOKUP($A781,'[1]F-F_Research_Data_Factors_weekl'!$G$6:$J$4822,4,0)),VLOOKUP($A781,'[1]F-F_Research_Data_Factors_weekl'!$G$6:$J$4822,4,0),AM782)</f>
        <v>3624.2456838238863</v>
      </c>
    </row>
    <row r="782" spans="1:39" x14ac:dyDescent="0.25">
      <c r="A782" s="14">
        <v>37974</v>
      </c>
      <c r="B782">
        <v>10278.219999999999</v>
      </c>
      <c r="C782">
        <v>1088.6600000000001</v>
      </c>
      <c r="D782">
        <v>1951.02</v>
      </c>
      <c r="E782">
        <v>8113.82</v>
      </c>
      <c r="F782">
        <v>3898.42</v>
      </c>
      <c r="G782">
        <v>10284.540000000001</v>
      </c>
      <c r="H782">
        <v>1008.61</v>
      </c>
      <c r="I782">
        <v>12371.75</v>
      </c>
      <c r="J782">
        <v>1.7842</v>
      </c>
      <c r="K782">
        <v>3.153</v>
      </c>
      <c r="L782">
        <v>4.1332000000000004</v>
      </c>
      <c r="M782">
        <v>4.9645000000000001</v>
      </c>
      <c r="N782">
        <v>88.15</v>
      </c>
      <c r="O782">
        <v>1.2374000000000001</v>
      </c>
      <c r="P782">
        <v>107.82</v>
      </c>
      <c r="Q782">
        <v>1.7652000000000001</v>
      </c>
      <c r="R782">
        <v>0.73599999999999999</v>
      </c>
      <c r="S782">
        <v>0.64480000000000004</v>
      </c>
      <c r="T782">
        <v>1.2561</v>
      </c>
      <c r="U782">
        <v>6.7306999999999997</v>
      </c>
      <c r="V782">
        <v>7.3265000000000002</v>
      </c>
      <c r="W782">
        <v>45.45</v>
      </c>
      <c r="X782">
        <v>3.8</v>
      </c>
      <c r="Y782">
        <v>6.9437999999999995</v>
      </c>
      <c r="Z782">
        <v>11.2498</v>
      </c>
      <c r="AA782">
        <v>71.290000000000006</v>
      </c>
      <c r="AB782">
        <v>5.7219999999999995</v>
      </c>
      <c r="AC782">
        <v>90.724999999999994</v>
      </c>
      <c r="AD782">
        <v>66.25</v>
      </c>
      <c r="AE782">
        <v>409.2</v>
      </c>
      <c r="AF782">
        <v>33.020000000000003</v>
      </c>
      <c r="AG782">
        <v>764.75</v>
      </c>
      <c r="AH782">
        <v>249.25</v>
      </c>
      <c r="AI782">
        <v>6.1</v>
      </c>
      <c r="AJ782">
        <v>394.25</v>
      </c>
      <c r="AK782">
        <f>IF(ISNUMBER(VLOOKUP($A782,'[1]F-F_Research_Data_Factors_weekl'!$G$6:$J$4822,2,0)),VLOOKUP($A782,'[1]F-F_Research_Data_Factors_weekl'!$G$6:$J$4822,2,0),AK783)</f>
        <v>7997.2358844114488</v>
      </c>
      <c r="AL782">
        <f>IF(ISNUMBER(VLOOKUP($A782,'[1]F-F_Research_Data_Factors_weekl'!$G$6:$J$4822,3,0)),VLOOKUP($A782,'[1]F-F_Research_Data_Factors_weekl'!$G$6:$J$4822,3,0),AL783)</f>
        <v>329.04503288342403</v>
      </c>
      <c r="AM782">
        <f>IF(ISNUMBER(VLOOKUP($A782,'[1]F-F_Research_Data_Factors_weekl'!$G$6:$J$4822,4,0)),VLOOKUP($A782,'[1]F-F_Research_Data_Factors_weekl'!$G$6:$J$4822,4,0),AM783)</f>
        <v>3605.1384500386812</v>
      </c>
    </row>
    <row r="783" spans="1:39" x14ac:dyDescent="0.25">
      <c r="A783" s="14">
        <v>37967</v>
      </c>
      <c r="B783">
        <v>10042.16</v>
      </c>
      <c r="C783">
        <v>1074.1400000000001</v>
      </c>
      <c r="D783">
        <v>1949</v>
      </c>
      <c r="E783">
        <v>7979.2</v>
      </c>
      <c r="F783">
        <v>3860.13</v>
      </c>
      <c r="G783">
        <v>10169.66</v>
      </c>
      <c r="H783">
        <v>998.7</v>
      </c>
      <c r="I783">
        <v>12594.42</v>
      </c>
      <c r="J783">
        <v>1.8014999999999999</v>
      </c>
      <c r="K783">
        <v>3.2181999999999999</v>
      </c>
      <c r="L783">
        <v>4.2378999999999998</v>
      </c>
      <c r="M783">
        <v>5.0903999999999998</v>
      </c>
      <c r="N783">
        <v>88.6</v>
      </c>
      <c r="O783">
        <v>1.2277</v>
      </c>
      <c r="P783">
        <v>107.78</v>
      </c>
      <c r="Q783">
        <v>1.7459</v>
      </c>
      <c r="R783">
        <v>0.74180000000000001</v>
      </c>
      <c r="S783">
        <v>0.64659999999999995</v>
      </c>
      <c r="T783">
        <v>1.2634000000000001</v>
      </c>
      <c r="U783">
        <v>6.6714000000000002</v>
      </c>
      <c r="V783">
        <v>7.3025000000000002</v>
      </c>
      <c r="W783">
        <v>45.524999999999999</v>
      </c>
      <c r="X783">
        <v>3.8</v>
      </c>
      <c r="Y783">
        <v>6.3602999999999996</v>
      </c>
      <c r="Z783">
        <v>11.2508</v>
      </c>
      <c r="AA783">
        <v>70.31</v>
      </c>
      <c r="AB783">
        <v>5.6219999999999999</v>
      </c>
      <c r="AC783">
        <v>93.25</v>
      </c>
      <c r="AD783">
        <v>68.3</v>
      </c>
      <c r="AE783">
        <v>409.4</v>
      </c>
      <c r="AF783">
        <v>33.04</v>
      </c>
      <c r="AG783">
        <v>776.25</v>
      </c>
      <c r="AH783">
        <v>254.75</v>
      </c>
      <c r="AI783">
        <v>6.77</v>
      </c>
      <c r="AJ783">
        <v>380.5</v>
      </c>
      <c r="AK783">
        <f>IF(ISNUMBER(VLOOKUP($A783,'[1]F-F_Research_Data_Factors_weekl'!$G$6:$J$4822,2,0)),VLOOKUP($A783,'[1]F-F_Research_Data_Factors_weekl'!$G$6:$J$4822,2,0),AK784)</f>
        <v>7908.6589046790423</v>
      </c>
      <c r="AL783">
        <f>IF(ISNUMBER(VLOOKUP($A783,'[1]F-F_Research_Data_Factors_weekl'!$G$6:$J$4822,3,0)),VLOOKUP($A783,'[1]F-F_Research_Data_Factors_weekl'!$G$6:$J$4822,3,0),AL784)</f>
        <v>334.39535862136592</v>
      </c>
      <c r="AM783">
        <f>IF(ISNUMBER(VLOOKUP($A783,'[1]F-F_Research_Data_Factors_weekl'!$G$6:$J$4822,4,0)),VLOOKUP($A783,'[1]F-F_Research_Data_Factors_weekl'!$G$6:$J$4822,4,0),AM784)</f>
        <v>3578.6563927324605</v>
      </c>
    </row>
    <row r="784" spans="1:39" x14ac:dyDescent="0.25">
      <c r="A784" s="14">
        <v>37960</v>
      </c>
      <c r="B784">
        <v>9862.68</v>
      </c>
      <c r="C784">
        <v>1061.5</v>
      </c>
      <c r="D784">
        <v>1937.82</v>
      </c>
      <c r="E784">
        <v>7990.28</v>
      </c>
      <c r="F784">
        <v>3841.73</v>
      </c>
      <c r="G784">
        <v>10373.459999999999</v>
      </c>
      <c r="H784">
        <v>1019.42</v>
      </c>
      <c r="I784">
        <v>12314.73</v>
      </c>
      <c r="J784">
        <v>1.8668</v>
      </c>
      <c r="K784">
        <v>3.2229000000000001</v>
      </c>
      <c r="L784">
        <v>4.2302999999999997</v>
      </c>
      <c r="M784">
        <v>5.0616000000000003</v>
      </c>
      <c r="N784">
        <v>89.14</v>
      </c>
      <c r="O784">
        <v>1.2171000000000001</v>
      </c>
      <c r="P784">
        <v>107.69</v>
      </c>
      <c r="Q784">
        <v>1.7296</v>
      </c>
      <c r="R784">
        <v>0.73680000000000001</v>
      </c>
      <c r="S784">
        <v>0.64500000000000002</v>
      </c>
      <c r="T784">
        <v>1.2746</v>
      </c>
      <c r="U784">
        <v>6.6501999999999999</v>
      </c>
      <c r="V784">
        <v>7.3606999999999996</v>
      </c>
      <c r="W784">
        <v>45.594999999999999</v>
      </c>
      <c r="X784">
        <v>3.8</v>
      </c>
      <c r="Y784">
        <v>6.2826000000000004</v>
      </c>
      <c r="Z784">
        <v>11.2075</v>
      </c>
      <c r="AA784">
        <v>67.739999999999995</v>
      </c>
      <c r="AB784">
        <v>5.4719999999999995</v>
      </c>
      <c r="AC784">
        <v>96.575000000000003</v>
      </c>
      <c r="AD784">
        <v>70</v>
      </c>
      <c r="AE784">
        <v>406.4</v>
      </c>
      <c r="AF784">
        <v>30.73</v>
      </c>
      <c r="AG784">
        <v>760.5</v>
      </c>
      <c r="AH784">
        <v>246.5</v>
      </c>
      <c r="AI784">
        <v>6.65</v>
      </c>
      <c r="AJ784">
        <v>391</v>
      </c>
      <c r="AK784">
        <f>IF(ISNUMBER(VLOOKUP($A784,'[1]F-F_Research_Data_Factors_weekl'!$G$6:$J$4822,2,0)),VLOOKUP($A784,'[1]F-F_Research_Data_Factors_weekl'!$G$6:$J$4822,2,0),AK785)</f>
        <v>7827.2554480196386</v>
      </c>
      <c r="AL784">
        <f>IF(ISNUMBER(VLOOKUP($A784,'[1]F-F_Research_Data_Factors_weekl'!$G$6:$J$4822,3,0)),VLOOKUP($A784,'[1]F-F_Research_Data_Factors_weekl'!$G$6:$J$4822,3,0),AL785)</f>
        <v>334.62959934090458</v>
      </c>
      <c r="AM784">
        <f>IF(ISNUMBER(VLOOKUP($A784,'[1]F-F_Research_Data_Factors_weekl'!$G$6:$J$4822,4,0)),VLOOKUP($A784,'[1]F-F_Research_Data_Factors_weekl'!$G$6:$J$4822,4,0),AM785)</f>
        <v>3551.6637482457922</v>
      </c>
    </row>
    <row r="785" spans="1:39" x14ac:dyDescent="0.25">
      <c r="A785" s="14">
        <v>37953</v>
      </c>
      <c r="B785">
        <v>9782.4599999999991</v>
      </c>
      <c r="C785">
        <v>1058.2</v>
      </c>
      <c r="D785">
        <v>1960.26</v>
      </c>
      <c r="E785">
        <v>7859.39</v>
      </c>
      <c r="F785">
        <v>3745.95</v>
      </c>
      <c r="G785">
        <v>10100.57</v>
      </c>
      <c r="H785">
        <v>999.75</v>
      </c>
      <c r="I785">
        <v>12317.47</v>
      </c>
      <c r="J785">
        <v>2.0436999999999999</v>
      </c>
      <c r="K785">
        <v>3.3540000000000001</v>
      </c>
      <c r="L785">
        <v>4.3315999999999999</v>
      </c>
      <c r="M785">
        <v>5.1311</v>
      </c>
      <c r="N785">
        <v>90.23</v>
      </c>
      <c r="O785">
        <v>1.1996</v>
      </c>
      <c r="P785">
        <v>109.63</v>
      </c>
      <c r="Q785">
        <v>1.7222</v>
      </c>
      <c r="R785">
        <v>0.72430000000000005</v>
      </c>
      <c r="S785">
        <v>0.6401</v>
      </c>
      <c r="T785">
        <v>1.2909999999999999</v>
      </c>
      <c r="U785">
        <v>6.8167</v>
      </c>
      <c r="V785">
        <v>7.5477999999999996</v>
      </c>
      <c r="W785">
        <v>45.77</v>
      </c>
      <c r="X785">
        <v>3.8</v>
      </c>
      <c r="Y785">
        <v>6.3925999999999998</v>
      </c>
      <c r="Z785">
        <v>11.378500000000001</v>
      </c>
      <c r="AA785">
        <v>68</v>
      </c>
      <c r="AB785">
        <v>5.3550000000000004</v>
      </c>
      <c r="AC785">
        <v>99.25</v>
      </c>
      <c r="AD785">
        <v>68.45</v>
      </c>
      <c r="AE785">
        <v>396.8</v>
      </c>
      <c r="AF785">
        <v>30.41</v>
      </c>
      <c r="AG785">
        <v>756.25</v>
      </c>
      <c r="AH785">
        <v>245</v>
      </c>
      <c r="AI785">
        <v>6.25</v>
      </c>
      <c r="AJ785">
        <v>394.25</v>
      </c>
      <c r="AK785">
        <f>IF(ISNUMBER(VLOOKUP($A785,'[1]F-F_Research_Data_Factors_weekl'!$G$6:$J$4822,2,0)),VLOOKUP($A785,'[1]F-F_Research_Data_Factors_weekl'!$G$6:$J$4822,2,0),AK786)</f>
        <v>7829.6043293184339</v>
      </c>
      <c r="AL785">
        <f>IF(ISNUMBER(VLOOKUP($A785,'[1]F-F_Research_Data_Factors_weekl'!$G$6:$J$4822,3,0)),VLOOKUP($A785,'[1]F-F_Research_Data_Factors_weekl'!$G$6:$J$4822,3,0),AL786)</f>
        <v>338.41990224606047</v>
      </c>
      <c r="AM785">
        <f>IF(ISNUMBER(VLOOKUP($A785,'[1]F-F_Research_Data_Factors_weekl'!$G$6:$J$4822,4,0)),VLOOKUP($A785,'[1]F-F_Research_Data_Factors_weekl'!$G$6:$J$4822,4,0),AM786)</f>
        <v>3546.3442318979451</v>
      </c>
    </row>
    <row r="786" spans="1:39" x14ac:dyDescent="0.25">
      <c r="A786" s="14">
        <v>37946</v>
      </c>
      <c r="B786">
        <v>9628.5300000000007</v>
      </c>
      <c r="C786">
        <v>1035.28</v>
      </c>
      <c r="D786">
        <v>1893.88</v>
      </c>
      <c r="E786">
        <v>7783.59</v>
      </c>
      <c r="F786">
        <v>3642.25</v>
      </c>
      <c r="G786">
        <v>9852.83</v>
      </c>
      <c r="H786">
        <v>974.45</v>
      </c>
      <c r="I786">
        <v>11839.8</v>
      </c>
      <c r="J786">
        <v>1.8147</v>
      </c>
      <c r="K786">
        <v>3.1459000000000001</v>
      </c>
      <c r="L786">
        <v>4.1592000000000002</v>
      </c>
      <c r="M786">
        <v>5.0145999999999997</v>
      </c>
      <c r="N786">
        <v>90.6</v>
      </c>
      <c r="O786">
        <v>1.1914</v>
      </c>
      <c r="P786">
        <v>108.77</v>
      </c>
      <c r="Q786">
        <v>1.7044999999999999</v>
      </c>
      <c r="R786">
        <v>0.72370000000000001</v>
      </c>
      <c r="S786">
        <v>0.64259999999999995</v>
      </c>
      <c r="T786">
        <v>1.2982</v>
      </c>
      <c r="U786">
        <v>6.8544999999999998</v>
      </c>
      <c r="V786">
        <v>7.5250000000000004</v>
      </c>
      <c r="W786">
        <v>45.75</v>
      </c>
      <c r="X786">
        <v>3.8</v>
      </c>
      <c r="Y786">
        <v>6.5344999999999995</v>
      </c>
      <c r="Z786">
        <v>11.233000000000001</v>
      </c>
      <c r="AA786">
        <v>67.599999999999994</v>
      </c>
      <c r="AB786">
        <v>5.2949999999999999</v>
      </c>
      <c r="AC786">
        <v>95.15</v>
      </c>
      <c r="AD786">
        <v>70.5</v>
      </c>
      <c r="AE786">
        <v>396</v>
      </c>
      <c r="AF786">
        <v>31.61</v>
      </c>
      <c r="AG786">
        <v>753.5</v>
      </c>
      <c r="AH786">
        <v>236</v>
      </c>
      <c r="AI786">
        <v>6.26</v>
      </c>
      <c r="AJ786">
        <v>383.25</v>
      </c>
      <c r="AK786">
        <f>IF(ISNUMBER(VLOOKUP($A786,'[1]F-F_Research_Data_Factors_weekl'!$G$6:$J$4822,2,0)),VLOOKUP($A786,'[1]F-F_Research_Data_Factors_weekl'!$G$6:$J$4822,2,0),AK787)</f>
        <v>7635.6586008566737</v>
      </c>
      <c r="AL786">
        <f>IF(ISNUMBER(VLOOKUP($A786,'[1]F-F_Research_Data_Factors_weekl'!$G$6:$J$4822,3,0)),VLOOKUP($A786,'[1]F-F_Research_Data_Factors_weekl'!$G$6:$J$4822,3,0),AL787)</f>
        <v>334.6054006783275</v>
      </c>
      <c r="AM786">
        <f>IF(ISNUMBER(VLOOKUP($A786,'[1]F-F_Research_Data_Factors_weekl'!$G$6:$J$4822,4,0)),VLOOKUP($A786,'[1]F-F_Research_Data_Factors_weekl'!$G$6:$J$4822,4,0),AM787)</f>
        <v>3518.547705028222</v>
      </c>
    </row>
    <row r="787" spans="1:39" x14ac:dyDescent="0.25">
      <c r="A787" s="14">
        <v>37939</v>
      </c>
      <c r="B787">
        <v>9768.68</v>
      </c>
      <c r="C787">
        <v>1050.3499999999999</v>
      </c>
      <c r="D787">
        <v>1930.26</v>
      </c>
      <c r="E787">
        <v>7752.39</v>
      </c>
      <c r="F787">
        <v>3797.4</v>
      </c>
      <c r="G787">
        <v>10167.06</v>
      </c>
      <c r="H787">
        <v>1006.77</v>
      </c>
      <c r="I787">
        <v>12203.53</v>
      </c>
      <c r="J787">
        <v>1.8047</v>
      </c>
      <c r="K787">
        <v>3.1875</v>
      </c>
      <c r="L787">
        <v>4.2171000000000003</v>
      </c>
      <c r="M787">
        <v>5.0505000000000004</v>
      </c>
      <c r="N787">
        <v>91.37</v>
      </c>
      <c r="O787">
        <v>1.1778999999999999</v>
      </c>
      <c r="P787">
        <v>108.35</v>
      </c>
      <c r="Q787">
        <v>1.6879999999999999</v>
      </c>
      <c r="R787">
        <v>0.7208</v>
      </c>
      <c r="S787">
        <v>0.63170000000000004</v>
      </c>
      <c r="T787">
        <v>1.3271999999999999</v>
      </c>
      <c r="U787">
        <v>6.97</v>
      </c>
      <c r="V787">
        <v>7.6047000000000002</v>
      </c>
      <c r="W787">
        <v>45.42</v>
      </c>
      <c r="X787">
        <v>3.8</v>
      </c>
      <c r="Y787">
        <v>6.6901000000000002</v>
      </c>
      <c r="Z787">
        <v>11.1433</v>
      </c>
      <c r="AA787">
        <v>74.900000000000006</v>
      </c>
      <c r="AB787">
        <v>5.415</v>
      </c>
      <c r="AC787">
        <v>94.1</v>
      </c>
      <c r="AD787">
        <v>72.75</v>
      </c>
      <c r="AE787">
        <v>398</v>
      </c>
      <c r="AF787">
        <v>32.369999999999997</v>
      </c>
      <c r="AG787">
        <v>773</v>
      </c>
      <c r="AH787">
        <v>240.5</v>
      </c>
      <c r="AI787">
        <v>6.38</v>
      </c>
      <c r="AJ787">
        <v>405.5</v>
      </c>
      <c r="AK787">
        <f>IF(ISNUMBER(VLOOKUP($A787,'[1]F-F_Research_Data_Factors_weekl'!$G$6:$J$4822,2,0)),VLOOKUP($A787,'[1]F-F_Research_Data_Factors_weekl'!$G$6:$J$4822,2,0),AK788)</f>
        <v>7744.0756600980467</v>
      </c>
      <c r="AL787">
        <f>IF(ISNUMBER(VLOOKUP($A787,'[1]F-F_Research_Data_Factors_weekl'!$G$6:$J$4822,3,0)),VLOOKUP($A787,'[1]F-F_Research_Data_Factors_weekl'!$G$6:$J$4822,3,0),AL788)</f>
        <v>335.04095391842145</v>
      </c>
      <c r="AM787">
        <f>IF(ISNUMBER(VLOOKUP($A787,'[1]F-F_Research_Data_Factors_weekl'!$G$6:$J$4822,4,0)),VLOOKUP($A787,'[1]F-F_Research_Data_Factors_weekl'!$G$6:$J$4822,4,0),AM788)</f>
        <v>3501.7393561188519</v>
      </c>
    </row>
    <row r="788" spans="1:39" x14ac:dyDescent="0.25">
      <c r="A788" s="14">
        <v>37932</v>
      </c>
      <c r="B788">
        <v>9809.7900000000009</v>
      </c>
      <c r="C788">
        <v>1053.21</v>
      </c>
      <c r="D788">
        <v>1970.74</v>
      </c>
      <c r="E788">
        <v>7860.44</v>
      </c>
      <c r="F788">
        <v>3782.56</v>
      </c>
      <c r="G788">
        <v>10628.98</v>
      </c>
      <c r="H788">
        <v>1045.1500000000001</v>
      </c>
      <c r="I788">
        <v>12215.17</v>
      </c>
      <c r="J788">
        <v>2.0065</v>
      </c>
      <c r="K788">
        <v>3.4302000000000001</v>
      </c>
      <c r="L788">
        <v>4.4382999999999999</v>
      </c>
      <c r="M788">
        <v>5.2529000000000003</v>
      </c>
      <c r="N788">
        <v>93.02</v>
      </c>
      <c r="O788">
        <v>1.1525000000000001</v>
      </c>
      <c r="P788">
        <v>109.39</v>
      </c>
      <c r="Q788">
        <v>1.6762000000000001</v>
      </c>
      <c r="R788">
        <v>0.70950000000000002</v>
      </c>
      <c r="S788">
        <v>0.61660000000000004</v>
      </c>
      <c r="T788">
        <v>1.3637999999999999</v>
      </c>
      <c r="U788">
        <v>7.1519000000000004</v>
      </c>
      <c r="V788">
        <v>7.7907999999999999</v>
      </c>
      <c r="W788">
        <v>45.3</v>
      </c>
      <c r="X788">
        <v>3.8</v>
      </c>
      <c r="Y788">
        <v>6.9588999999999999</v>
      </c>
      <c r="Z788">
        <v>10.987500000000001</v>
      </c>
      <c r="AA788">
        <v>77.27</v>
      </c>
      <c r="AB788">
        <v>5.0579999999999998</v>
      </c>
      <c r="AC788">
        <v>96.825000000000003</v>
      </c>
      <c r="AD788">
        <v>71.7</v>
      </c>
      <c r="AE788">
        <v>383.4</v>
      </c>
      <c r="AF788">
        <v>30.85</v>
      </c>
      <c r="AG788">
        <v>743</v>
      </c>
      <c r="AH788">
        <v>235.25</v>
      </c>
      <c r="AI788">
        <v>6.07</v>
      </c>
      <c r="AJ788">
        <v>378</v>
      </c>
      <c r="AK788">
        <f>IF(ISNUMBER(VLOOKUP($A788,'[1]F-F_Research_Data_Factors_weekl'!$G$6:$J$4822,2,0)),VLOOKUP($A788,'[1]F-F_Research_Data_Factors_weekl'!$G$6:$J$4822,2,0),AK789)</f>
        <v>7778.3001808939798</v>
      </c>
      <c r="AL788">
        <f>IF(ISNUMBER(VLOOKUP($A788,'[1]F-F_Research_Data_Factors_weekl'!$G$6:$J$4822,3,0)),VLOOKUP($A788,'[1]F-F_Research_Data_Factors_weekl'!$G$6:$J$4822,3,0),AL789)</f>
        <v>338.90446481733909</v>
      </c>
      <c r="AM788">
        <f>IF(ISNUMBER(VLOOKUP($A788,'[1]F-F_Research_Data_Factors_weekl'!$G$6:$J$4822,4,0)),VLOOKUP($A788,'[1]F-F_Research_Data_Factors_weekl'!$G$6:$J$4822,4,0),AM789)</f>
        <v>3525.7142127656584</v>
      </c>
    </row>
    <row r="789" spans="1:39" x14ac:dyDescent="0.25">
      <c r="A789" s="14">
        <v>37925</v>
      </c>
      <c r="B789">
        <v>9801.1200000000008</v>
      </c>
      <c r="C789">
        <v>1050.71</v>
      </c>
      <c r="D789">
        <v>1932.21</v>
      </c>
      <c r="E789">
        <v>7772.7</v>
      </c>
      <c r="F789">
        <v>3655.99</v>
      </c>
      <c r="G789">
        <v>10559.59</v>
      </c>
      <c r="H789">
        <v>1043.3599999999999</v>
      </c>
      <c r="I789">
        <v>12190.1</v>
      </c>
      <c r="J789">
        <v>1.8174999999999999</v>
      </c>
      <c r="K789">
        <v>3.2418</v>
      </c>
      <c r="L789">
        <v>4.2927</v>
      </c>
      <c r="M789">
        <v>5.1314000000000002</v>
      </c>
      <c r="N789">
        <v>92.73</v>
      </c>
      <c r="O789">
        <v>1.1593</v>
      </c>
      <c r="P789">
        <v>109.94</v>
      </c>
      <c r="Q789">
        <v>1.6957</v>
      </c>
      <c r="R789">
        <v>0.70860000000000001</v>
      </c>
      <c r="S789">
        <v>0.61360000000000003</v>
      </c>
      <c r="T789">
        <v>1.3395000000000001</v>
      </c>
      <c r="U789">
        <v>7.1059999999999999</v>
      </c>
      <c r="V789">
        <v>7.8338000000000001</v>
      </c>
      <c r="W789">
        <v>45.32</v>
      </c>
      <c r="X789">
        <v>3.8</v>
      </c>
      <c r="Y789">
        <v>6.8959999999999999</v>
      </c>
      <c r="Z789">
        <v>11.0175</v>
      </c>
      <c r="AA789">
        <v>76.73</v>
      </c>
      <c r="AB789">
        <v>5.0650000000000004</v>
      </c>
      <c r="AC789">
        <v>101.75</v>
      </c>
      <c r="AD789">
        <v>67.599999999999994</v>
      </c>
      <c r="AE789">
        <v>384.6</v>
      </c>
      <c r="AF789">
        <v>29.11</v>
      </c>
      <c r="AG789">
        <v>794.25</v>
      </c>
      <c r="AH789">
        <v>247.25</v>
      </c>
      <c r="AI789">
        <v>5.93</v>
      </c>
      <c r="AJ789">
        <v>369.5</v>
      </c>
      <c r="AK789">
        <f>IF(ISNUMBER(VLOOKUP($A789,'[1]F-F_Research_Data_Factors_weekl'!$G$6:$J$4822,2,0)),VLOOKUP($A789,'[1]F-F_Research_Data_Factors_weekl'!$G$6:$J$4822,2,0),AK790)</f>
        <v>7725.7649790365322</v>
      </c>
      <c r="AL789">
        <f>IF(ISNUMBER(VLOOKUP($A789,'[1]F-F_Research_Data_Factors_weekl'!$G$6:$J$4822,3,0)),VLOOKUP($A789,'[1]F-F_Research_Data_Factors_weekl'!$G$6:$J$4822,3,0),AL790)</f>
        <v>331.96636773174561</v>
      </c>
      <c r="AM789">
        <f>IF(ISNUMBER(VLOOKUP($A789,'[1]F-F_Research_Data_Factors_weekl'!$G$6:$J$4822,4,0)),VLOOKUP($A789,'[1]F-F_Research_Data_Factors_weekl'!$G$6:$J$4822,4,0),AM790)</f>
        <v>3487.3533261777038</v>
      </c>
    </row>
    <row r="790" spans="1:39" x14ac:dyDescent="0.25">
      <c r="A790" s="14">
        <v>37918</v>
      </c>
      <c r="B790">
        <v>9582.4599999999991</v>
      </c>
      <c r="C790">
        <v>1028.9000000000001</v>
      </c>
      <c r="D790">
        <v>1865.59</v>
      </c>
      <c r="E790">
        <v>7614.4</v>
      </c>
      <c r="F790">
        <v>3452.64</v>
      </c>
      <c r="G790">
        <v>10335.700000000001</v>
      </c>
      <c r="H790">
        <v>1024.99</v>
      </c>
      <c r="I790">
        <v>11736.37</v>
      </c>
      <c r="J790">
        <v>1.7242</v>
      </c>
      <c r="K790">
        <v>3.1419000000000001</v>
      </c>
      <c r="L790">
        <v>4.2297000000000002</v>
      </c>
      <c r="M790">
        <v>5.1189999999999998</v>
      </c>
      <c r="N790">
        <v>91.43</v>
      </c>
      <c r="O790">
        <v>1.1780999999999999</v>
      </c>
      <c r="P790">
        <v>109.25</v>
      </c>
      <c r="Q790">
        <v>1.6953</v>
      </c>
      <c r="R790">
        <v>0.69930000000000003</v>
      </c>
      <c r="S790">
        <v>0.60940000000000005</v>
      </c>
      <c r="T790">
        <v>1.3130999999999999</v>
      </c>
      <c r="U790">
        <v>7.0232999999999999</v>
      </c>
      <c r="V790">
        <v>7.7164000000000001</v>
      </c>
      <c r="W790">
        <v>45.314999999999998</v>
      </c>
      <c r="X790">
        <v>3.8</v>
      </c>
      <c r="Y790">
        <v>6.9399999999999995</v>
      </c>
      <c r="Z790">
        <v>11.1548</v>
      </c>
      <c r="AA790">
        <v>82.11</v>
      </c>
      <c r="AB790">
        <v>5.165</v>
      </c>
      <c r="AC790">
        <v>99.15</v>
      </c>
      <c r="AD790">
        <v>70.099999999999994</v>
      </c>
      <c r="AE790">
        <v>388.9</v>
      </c>
      <c r="AF790">
        <v>30.16</v>
      </c>
      <c r="AG790">
        <v>762.5</v>
      </c>
      <c r="AH790">
        <v>235</v>
      </c>
      <c r="AI790">
        <v>6.1</v>
      </c>
      <c r="AJ790">
        <v>369.25</v>
      </c>
      <c r="AK790">
        <f>IF(ISNUMBER(VLOOKUP($A790,'[1]F-F_Research_Data_Factors_weekl'!$G$6:$J$4822,2,0)),VLOOKUP($A790,'[1]F-F_Research_Data_Factors_weekl'!$G$6:$J$4822,2,0),AK791)</f>
        <v>7541.0102284397581</v>
      </c>
      <c r="AL790">
        <f>IF(ISNUMBER(VLOOKUP($A790,'[1]F-F_Research_Data_Factors_weekl'!$G$6:$J$4822,3,0)),VLOOKUP($A790,'[1]F-F_Research_Data_Factors_weekl'!$G$6:$J$4822,3,0),AL791)</f>
        <v>326.19275595140573</v>
      </c>
      <c r="AM790">
        <f>IF(ISNUMBER(VLOOKUP($A790,'[1]F-F_Research_Data_Factors_weekl'!$G$6:$J$4822,4,0)),VLOOKUP($A790,'[1]F-F_Research_Data_Factors_weekl'!$G$6:$J$4822,4,0),AM791)</f>
        <v>3465.5205467332844</v>
      </c>
    </row>
    <row r="791" spans="1:39" x14ac:dyDescent="0.25">
      <c r="A791" s="14">
        <v>37911</v>
      </c>
      <c r="B791">
        <v>9721.7900000000009</v>
      </c>
      <c r="C791">
        <v>1039.32</v>
      </c>
      <c r="D791">
        <v>1912.36</v>
      </c>
      <c r="E791">
        <v>7717.47</v>
      </c>
      <c r="F791">
        <v>3516.67</v>
      </c>
      <c r="G791">
        <v>11037.89</v>
      </c>
      <c r="H791">
        <v>1094.5899999999999</v>
      </c>
      <c r="I791">
        <v>12044.49</v>
      </c>
      <c r="J791">
        <v>1.8548</v>
      </c>
      <c r="K791">
        <v>3.3271000000000002</v>
      </c>
      <c r="L791">
        <v>4.3875999999999999</v>
      </c>
      <c r="M791">
        <v>5.2488000000000001</v>
      </c>
      <c r="N791">
        <v>92.29</v>
      </c>
      <c r="O791">
        <v>1.1679999999999999</v>
      </c>
      <c r="P791">
        <v>109.38</v>
      </c>
      <c r="Q791">
        <v>1.6785999999999999</v>
      </c>
      <c r="R791">
        <v>0.69259999999999999</v>
      </c>
      <c r="S791">
        <v>0.59689999999999999</v>
      </c>
      <c r="T791">
        <v>1.3280000000000001</v>
      </c>
      <c r="U791">
        <v>7.0766999999999998</v>
      </c>
      <c r="V791">
        <v>7.7308000000000003</v>
      </c>
      <c r="W791">
        <v>45.305</v>
      </c>
      <c r="X791">
        <v>3.8</v>
      </c>
      <c r="Y791">
        <v>7.1946000000000003</v>
      </c>
      <c r="Z791">
        <v>11.2233</v>
      </c>
      <c r="AA791">
        <v>75.52</v>
      </c>
      <c r="AB791">
        <v>4.9399999999999995</v>
      </c>
      <c r="AC791">
        <v>99.35</v>
      </c>
      <c r="AD791">
        <v>67.650000000000006</v>
      </c>
      <c r="AE791">
        <v>371.8</v>
      </c>
      <c r="AF791">
        <v>30.68</v>
      </c>
      <c r="AG791">
        <v>729.25</v>
      </c>
      <c r="AH791">
        <v>214.25</v>
      </c>
      <c r="AI791">
        <v>5.95</v>
      </c>
      <c r="AJ791">
        <v>328.25</v>
      </c>
      <c r="AK791">
        <f>IF(ISNUMBER(VLOOKUP($A791,'[1]F-F_Research_Data_Factors_weekl'!$G$6:$J$4822,2,0)),VLOOKUP($A791,'[1]F-F_Research_Data_Factors_weekl'!$G$6:$J$4822,2,0),AK792)</f>
        <v>7624.113060802506</v>
      </c>
      <c r="AL791">
        <f>IF(ISNUMBER(VLOOKUP($A791,'[1]F-F_Research_Data_Factors_weekl'!$G$6:$J$4822,3,0)),VLOOKUP($A791,'[1]F-F_Research_Data_Factors_weekl'!$G$6:$J$4822,3,0),AL792)</f>
        <v>330.18803112805517</v>
      </c>
      <c r="AM791">
        <f>IF(ISNUMBER(VLOOKUP($A791,'[1]F-F_Research_Data_Factors_weekl'!$G$6:$J$4822,4,0)),VLOOKUP($A791,'[1]F-F_Research_Data_Factors_weekl'!$G$6:$J$4822,4,0),AM792)</f>
        <v>3494.5251051056612</v>
      </c>
    </row>
    <row r="792" spans="1:39" x14ac:dyDescent="0.25">
      <c r="A792" s="14">
        <v>37904</v>
      </c>
      <c r="B792">
        <v>9674.68</v>
      </c>
      <c r="C792">
        <v>1038.06</v>
      </c>
      <c r="D792">
        <v>1915.31</v>
      </c>
      <c r="E792">
        <v>7633.61</v>
      </c>
      <c r="F792">
        <v>3471.25</v>
      </c>
      <c r="G792">
        <v>10786.04</v>
      </c>
      <c r="H792">
        <v>1073.8800000000001</v>
      </c>
      <c r="I792">
        <v>11935.83</v>
      </c>
      <c r="J792">
        <v>1.6411</v>
      </c>
      <c r="K792">
        <v>3.1419999999999999</v>
      </c>
      <c r="L792">
        <v>4.2690000000000001</v>
      </c>
      <c r="M792">
        <v>5.1798999999999999</v>
      </c>
      <c r="N792">
        <v>91.52</v>
      </c>
      <c r="O792">
        <v>1.1798</v>
      </c>
      <c r="P792">
        <v>108.66</v>
      </c>
      <c r="Q792">
        <v>1.6637</v>
      </c>
      <c r="R792">
        <v>0.69169999999999998</v>
      </c>
      <c r="S792">
        <v>0.59989999999999999</v>
      </c>
      <c r="T792">
        <v>1.3130999999999999</v>
      </c>
      <c r="U792">
        <v>6.9724000000000004</v>
      </c>
      <c r="V792">
        <v>7.6193</v>
      </c>
      <c r="W792">
        <v>45.37</v>
      </c>
      <c r="X792">
        <v>3.8</v>
      </c>
      <c r="Y792">
        <v>6.9675000000000002</v>
      </c>
      <c r="Z792">
        <v>11.1783</v>
      </c>
      <c r="AA792">
        <v>71.540000000000006</v>
      </c>
      <c r="AB792">
        <v>4.91</v>
      </c>
      <c r="AC792">
        <v>97.325000000000003</v>
      </c>
      <c r="AD792">
        <v>70.45</v>
      </c>
      <c r="AE792">
        <v>373.6</v>
      </c>
      <c r="AF792">
        <v>31.97</v>
      </c>
      <c r="AG792">
        <v>713.5</v>
      </c>
      <c r="AH792">
        <v>216.25</v>
      </c>
      <c r="AI792">
        <v>5.96</v>
      </c>
      <c r="AJ792">
        <v>326.75</v>
      </c>
      <c r="AK792">
        <f>IF(ISNUMBER(VLOOKUP($A792,'[1]F-F_Research_Data_Factors_weekl'!$G$6:$J$4822,2,0)),VLOOKUP($A792,'[1]F-F_Research_Data_Factors_weekl'!$G$6:$J$4822,2,0),AK793)</f>
        <v>7614.9750906936724</v>
      </c>
      <c r="AL792">
        <f>IF(ISNUMBER(VLOOKUP($A792,'[1]F-F_Research_Data_Factors_weekl'!$G$6:$J$4822,3,0)),VLOOKUP($A792,'[1]F-F_Research_Data_Factors_weekl'!$G$6:$J$4822,3,0),AL793)</f>
        <v>328.28398402073492</v>
      </c>
      <c r="AM792">
        <f>IF(ISNUMBER(VLOOKUP($A792,'[1]F-F_Research_Data_Factors_weekl'!$G$6:$J$4822,4,0)),VLOOKUP($A792,'[1]F-F_Research_Data_Factors_weekl'!$G$6:$J$4822,4,0),AM793)</f>
        <v>3484.0728864463226</v>
      </c>
    </row>
    <row r="793" spans="1:39" x14ac:dyDescent="0.25">
      <c r="A793" s="14">
        <v>37897</v>
      </c>
      <c r="B793">
        <v>9572.31</v>
      </c>
      <c r="C793">
        <v>1029.8499999999999</v>
      </c>
      <c r="D793">
        <v>1880.57</v>
      </c>
      <c r="E793">
        <v>7519.59</v>
      </c>
      <c r="F793">
        <v>3419</v>
      </c>
      <c r="G793">
        <v>10709.29</v>
      </c>
      <c r="H793">
        <v>1066.8599999999999</v>
      </c>
      <c r="I793">
        <v>11608.72</v>
      </c>
      <c r="J793">
        <v>1.633</v>
      </c>
      <c r="K793">
        <v>3.0973000000000002</v>
      </c>
      <c r="L793">
        <v>4.1986999999999997</v>
      </c>
      <c r="M793">
        <v>5.0955000000000004</v>
      </c>
      <c r="N793">
        <v>93.1</v>
      </c>
      <c r="O793">
        <v>1.1579999999999999</v>
      </c>
      <c r="P793">
        <v>110.93</v>
      </c>
      <c r="Q793">
        <v>1.6637999999999999</v>
      </c>
      <c r="R793">
        <v>0.67920000000000003</v>
      </c>
      <c r="S793">
        <v>0.59219999999999995</v>
      </c>
      <c r="T793">
        <v>1.3367</v>
      </c>
      <c r="U793">
        <v>7.0694999999999997</v>
      </c>
      <c r="V793">
        <v>7.7610999999999999</v>
      </c>
      <c r="W793">
        <v>45.38</v>
      </c>
      <c r="X793">
        <v>3.8</v>
      </c>
      <c r="Y793">
        <v>6.9641000000000002</v>
      </c>
      <c r="Z793">
        <v>11.240500000000001</v>
      </c>
      <c r="AA793">
        <v>66.400000000000006</v>
      </c>
      <c r="AB793">
        <v>4.835</v>
      </c>
      <c r="AC793">
        <v>89.825000000000003</v>
      </c>
      <c r="AD793">
        <v>76.05</v>
      </c>
      <c r="AE793">
        <v>369.4</v>
      </c>
      <c r="AF793">
        <v>30.4</v>
      </c>
      <c r="AG793">
        <v>678</v>
      </c>
      <c r="AH793">
        <v>223</v>
      </c>
      <c r="AI793">
        <v>6.47</v>
      </c>
      <c r="AJ793">
        <v>352.25</v>
      </c>
      <c r="AK793">
        <f>IF(ISNUMBER(VLOOKUP($A793,'[1]F-F_Research_Data_Factors_weekl'!$G$6:$J$4822,2,0)),VLOOKUP($A793,'[1]F-F_Research_Data_Factors_weekl'!$G$6:$J$4822,2,0),AK794)</f>
        <v>7540.3258646337981</v>
      </c>
      <c r="AL793">
        <f>IF(ISNUMBER(VLOOKUP($A793,'[1]F-F_Research_Data_Factors_weekl'!$G$6:$J$4822,3,0)),VLOOKUP($A793,'[1]F-F_Research_Data_Factors_weekl'!$G$6:$J$4822,3,0),AL794)</f>
        <v>327.33471335201409</v>
      </c>
      <c r="AM793">
        <f>IF(ISNUMBER(VLOOKUP($A793,'[1]F-F_Research_Data_Factors_weekl'!$G$6:$J$4822,4,0)),VLOOKUP($A793,'[1]F-F_Research_Data_Factors_weekl'!$G$6:$J$4822,4,0),AM794)</f>
        <v>3435.2917436859816</v>
      </c>
    </row>
    <row r="794" spans="1:39" x14ac:dyDescent="0.25">
      <c r="A794" s="14">
        <v>37890</v>
      </c>
      <c r="B794">
        <v>9313.08</v>
      </c>
      <c r="C794">
        <v>996.85</v>
      </c>
      <c r="D794">
        <v>1792.07</v>
      </c>
      <c r="E794">
        <v>7433.08</v>
      </c>
      <c r="F794">
        <v>3324.85</v>
      </c>
      <c r="G794">
        <v>10318.44</v>
      </c>
      <c r="H794">
        <v>1021.06</v>
      </c>
      <c r="I794">
        <v>11290.15</v>
      </c>
      <c r="J794">
        <v>1.5533000000000001</v>
      </c>
      <c r="K794">
        <v>2.9035000000000002</v>
      </c>
      <c r="L794">
        <v>4.0004999999999997</v>
      </c>
      <c r="M794">
        <v>4.9340000000000002</v>
      </c>
      <c r="N794">
        <v>93.85</v>
      </c>
      <c r="O794">
        <v>1.1464000000000001</v>
      </c>
      <c r="P794">
        <v>111.73</v>
      </c>
      <c r="Q794">
        <v>1.6592</v>
      </c>
      <c r="R794">
        <v>0.67379999999999995</v>
      </c>
      <c r="S794">
        <v>0.5887</v>
      </c>
      <c r="T794">
        <v>1.345</v>
      </c>
      <c r="U794">
        <v>7.0754000000000001</v>
      </c>
      <c r="V794">
        <v>7.8143000000000002</v>
      </c>
      <c r="W794">
        <v>45.865000000000002</v>
      </c>
      <c r="X794">
        <v>3.8</v>
      </c>
      <c r="Y794">
        <v>7.17</v>
      </c>
      <c r="Z794">
        <v>11.0153</v>
      </c>
      <c r="AA794">
        <v>64.41</v>
      </c>
      <c r="AB794">
        <v>5.1370000000000005</v>
      </c>
      <c r="AC794">
        <v>85.6</v>
      </c>
      <c r="AD794">
        <v>74.099999999999994</v>
      </c>
      <c r="AE794">
        <v>380.8</v>
      </c>
      <c r="AF794">
        <v>28.16</v>
      </c>
      <c r="AG794">
        <v>656.5</v>
      </c>
      <c r="AH794">
        <v>226.25</v>
      </c>
      <c r="AI794">
        <v>5.95</v>
      </c>
      <c r="AJ794">
        <v>359.5</v>
      </c>
      <c r="AK794">
        <f>IF(ISNUMBER(VLOOKUP($A794,'[1]F-F_Research_Data_Factors_weekl'!$G$6:$J$4822,2,0)),VLOOKUP($A794,'[1]F-F_Research_Data_Factors_weekl'!$G$6:$J$4822,2,0),AK795)</f>
        <v>7281.8212116212435</v>
      </c>
      <c r="AL794">
        <f>IF(ISNUMBER(VLOOKUP($A794,'[1]F-F_Research_Data_Factors_weekl'!$G$6:$J$4822,3,0)),VLOOKUP($A794,'[1]F-F_Research_Data_Factors_weekl'!$G$6:$J$4822,3,0),AL795)</f>
        <v>322.02136089721012</v>
      </c>
      <c r="AM794">
        <f>IF(ISNUMBER(VLOOKUP($A794,'[1]F-F_Research_Data_Factors_weekl'!$G$6:$J$4822,4,0)),VLOOKUP($A794,'[1]F-F_Research_Data_Factors_weekl'!$G$6:$J$4822,4,0),AM795)</f>
        <v>3423.6513291668143</v>
      </c>
    </row>
    <row r="795" spans="1:39" x14ac:dyDescent="0.25">
      <c r="A795" s="14">
        <v>37883</v>
      </c>
      <c r="B795">
        <v>9644.82</v>
      </c>
      <c r="C795">
        <v>1036.3</v>
      </c>
      <c r="D795">
        <v>1905.7</v>
      </c>
      <c r="E795">
        <v>7602.21</v>
      </c>
      <c r="F795">
        <v>3578.7</v>
      </c>
      <c r="G795">
        <v>10938.42</v>
      </c>
      <c r="H795">
        <v>1070.03</v>
      </c>
      <c r="I795">
        <v>10968.42</v>
      </c>
      <c r="J795">
        <v>1.6627000000000001</v>
      </c>
      <c r="K795">
        <v>3.101</v>
      </c>
      <c r="L795">
        <v>4.1601999999999997</v>
      </c>
      <c r="M795">
        <v>5.0678999999999998</v>
      </c>
      <c r="N795">
        <v>94.78</v>
      </c>
      <c r="O795">
        <v>1.1371</v>
      </c>
      <c r="P795">
        <v>113.99</v>
      </c>
      <c r="Q795">
        <v>1.6372</v>
      </c>
      <c r="R795">
        <v>0.67269999999999996</v>
      </c>
      <c r="S795">
        <v>0.59219999999999995</v>
      </c>
      <c r="T795">
        <v>1.3679000000000001</v>
      </c>
      <c r="U795">
        <v>7.1643999999999997</v>
      </c>
      <c r="V795">
        <v>7.9409000000000001</v>
      </c>
      <c r="W795">
        <v>45.93</v>
      </c>
      <c r="X795">
        <v>3.8</v>
      </c>
      <c r="Y795">
        <v>7.3529999999999998</v>
      </c>
      <c r="Z795">
        <v>10.885</v>
      </c>
      <c r="AA795">
        <v>63.6</v>
      </c>
      <c r="AB795">
        <v>5.282</v>
      </c>
      <c r="AC795">
        <v>85.5</v>
      </c>
      <c r="AD795">
        <v>73.900000000000006</v>
      </c>
      <c r="AE795">
        <v>381.9</v>
      </c>
      <c r="AF795">
        <v>27.03</v>
      </c>
      <c r="AG795">
        <v>638</v>
      </c>
      <c r="AH795">
        <v>226</v>
      </c>
      <c r="AI795">
        <v>5.97</v>
      </c>
      <c r="AJ795">
        <v>347.25</v>
      </c>
      <c r="AK795">
        <f>IF(ISNUMBER(VLOOKUP($A795,'[1]F-F_Research_Data_Factors_weekl'!$G$6:$J$4822,2,0)),VLOOKUP($A795,'[1]F-F_Research_Data_Factors_weekl'!$G$6:$J$4822,2,0),AK796)</f>
        <v>7595.516023387132</v>
      </c>
      <c r="AL795">
        <f>IF(ISNUMBER(VLOOKUP($A795,'[1]F-F_Research_Data_Factors_weekl'!$G$6:$J$4822,3,0)),VLOOKUP($A795,'[1]F-F_Research_Data_Factors_weekl'!$G$6:$J$4822,3,0),AL796)</f>
        <v>329.50103437758122</v>
      </c>
      <c r="AM795">
        <f>IF(ISNUMBER(VLOOKUP($A795,'[1]F-F_Research_Data_Factors_weekl'!$G$6:$J$4822,4,0)),VLOOKUP($A795,'[1]F-F_Research_Data_Factors_weekl'!$G$6:$J$4822,4,0),AM796)</f>
        <v>3423.6513291668143</v>
      </c>
    </row>
    <row r="796" spans="1:39" x14ac:dyDescent="0.25">
      <c r="A796" s="14">
        <v>37876</v>
      </c>
      <c r="B796">
        <v>9471.5499999999993</v>
      </c>
      <c r="C796">
        <v>1018.63</v>
      </c>
      <c r="D796">
        <v>1855.03</v>
      </c>
      <c r="E796">
        <v>7580.07</v>
      </c>
      <c r="F796">
        <v>3508.06</v>
      </c>
      <c r="G796">
        <v>10712.81</v>
      </c>
      <c r="H796">
        <v>1042.6400000000001</v>
      </c>
      <c r="I796">
        <v>10883.52</v>
      </c>
      <c r="J796">
        <v>1.6173999999999999</v>
      </c>
      <c r="K796">
        <v>3.1385999999999998</v>
      </c>
      <c r="L796">
        <v>4.2515999999999998</v>
      </c>
      <c r="M796">
        <v>5.1593999999999998</v>
      </c>
      <c r="N796">
        <v>96</v>
      </c>
      <c r="O796">
        <v>1.1291</v>
      </c>
      <c r="P796">
        <v>117.29</v>
      </c>
      <c r="Q796">
        <v>1.603</v>
      </c>
      <c r="R796">
        <v>0.66359999999999997</v>
      </c>
      <c r="S796">
        <v>0.58340000000000003</v>
      </c>
      <c r="T796">
        <v>1.3791</v>
      </c>
      <c r="U796">
        <v>7.3380999999999998</v>
      </c>
      <c r="V796">
        <v>8.0625999999999998</v>
      </c>
      <c r="W796">
        <v>45.75</v>
      </c>
      <c r="X796">
        <v>3.8</v>
      </c>
      <c r="Y796">
        <v>7.3710000000000004</v>
      </c>
      <c r="Z796">
        <v>10.9795</v>
      </c>
      <c r="AA796">
        <v>64.47</v>
      </c>
      <c r="AB796">
        <v>5.1989999999999998</v>
      </c>
      <c r="AC796">
        <v>86.575000000000003</v>
      </c>
      <c r="AD796">
        <v>78.55</v>
      </c>
      <c r="AE796">
        <v>375.9</v>
      </c>
      <c r="AF796">
        <v>28.27</v>
      </c>
      <c r="AG796">
        <v>648</v>
      </c>
      <c r="AH796">
        <v>227</v>
      </c>
      <c r="AI796">
        <v>6.05</v>
      </c>
      <c r="AJ796">
        <v>338.5</v>
      </c>
      <c r="AK796">
        <f>IF(ISNUMBER(VLOOKUP($A796,'[1]F-F_Research_Data_Factors_weekl'!$G$6:$J$4822,2,0)),VLOOKUP($A796,'[1]F-F_Research_Data_Factors_weekl'!$G$6:$J$4822,2,0),AK797)</f>
        <v>7461.2141683567115</v>
      </c>
      <c r="AL796">
        <f>IF(ISNUMBER(VLOOKUP($A796,'[1]F-F_Research_Data_Factors_weekl'!$G$6:$J$4822,3,0)),VLOOKUP($A796,'[1]F-F_Research_Data_Factors_weekl'!$G$6:$J$4822,3,0),AL797)</f>
        <v>328.05758102108842</v>
      </c>
      <c r="AM796">
        <f>IF(ISNUMBER(VLOOKUP($A796,'[1]F-F_Research_Data_Factors_weekl'!$G$6:$J$4822,4,0)),VLOOKUP($A796,'[1]F-F_Research_Data_Factors_weekl'!$G$6:$J$4822,4,0),AM797)</f>
        <v>3408.3139165423736</v>
      </c>
    </row>
    <row r="797" spans="1:39" x14ac:dyDescent="0.25">
      <c r="A797" s="14">
        <v>37869</v>
      </c>
      <c r="B797">
        <v>9503.34</v>
      </c>
      <c r="C797">
        <v>1021.39</v>
      </c>
      <c r="D797">
        <v>1858.24</v>
      </c>
      <c r="E797">
        <v>7612.5</v>
      </c>
      <c r="F797">
        <v>3607.71</v>
      </c>
      <c r="G797">
        <v>10650.77</v>
      </c>
      <c r="H797">
        <v>1026.21</v>
      </c>
      <c r="I797">
        <v>11170.61</v>
      </c>
      <c r="J797">
        <v>1.7175</v>
      </c>
      <c r="K797">
        <v>3.2669000000000001</v>
      </c>
      <c r="L797">
        <v>4.3474000000000004</v>
      </c>
      <c r="M797">
        <v>5.1878000000000002</v>
      </c>
      <c r="N797">
        <v>97.09</v>
      </c>
      <c r="O797">
        <v>1.1104000000000001</v>
      </c>
      <c r="P797">
        <v>116.83</v>
      </c>
      <c r="Q797">
        <v>1.5883</v>
      </c>
      <c r="R797">
        <v>0.64790000000000003</v>
      </c>
      <c r="S797">
        <v>0.5766</v>
      </c>
      <c r="T797">
        <v>1.3825000000000001</v>
      </c>
      <c r="U797">
        <v>7.4275000000000002</v>
      </c>
      <c r="V797">
        <v>8.2071000000000005</v>
      </c>
      <c r="W797">
        <v>45.865000000000002</v>
      </c>
      <c r="X797">
        <v>3.8</v>
      </c>
      <c r="Y797">
        <v>7.4749999999999996</v>
      </c>
      <c r="Z797">
        <v>10.8865</v>
      </c>
      <c r="AA797">
        <v>58.25</v>
      </c>
      <c r="AB797">
        <v>5.1289999999999996</v>
      </c>
      <c r="AC797">
        <v>85.025000000000006</v>
      </c>
      <c r="AD797">
        <v>80.650000000000006</v>
      </c>
      <c r="AE797">
        <v>377.7</v>
      </c>
      <c r="AF797">
        <v>28.88</v>
      </c>
      <c r="AG797">
        <v>608</v>
      </c>
      <c r="AH797">
        <v>237.75</v>
      </c>
      <c r="AI797">
        <v>6.05</v>
      </c>
      <c r="AJ797">
        <v>345</v>
      </c>
      <c r="AK797">
        <f>IF(ISNUMBER(VLOOKUP($A797,'[1]F-F_Research_Data_Factors_weekl'!$G$6:$J$4822,2,0)),VLOOKUP($A797,'[1]F-F_Research_Data_Factors_weekl'!$G$6:$J$4822,2,0),AK798)</f>
        <v>7480.6638944823662</v>
      </c>
      <c r="AL797">
        <f>IF(ISNUMBER(VLOOKUP($A797,'[1]F-F_Research_Data_Factors_weekl'!$G$6:$J$4822,3,0)),VLOOKUP($A797,'[1]F-F_Research_Data_Factors_weekl'!$G$6:$J$4822,3,0),AL798)</f>
        <v>324.58452658661167</v>
      </c>
      <c r="AM797">
        <f>IF(ISNUMBER(VLOOKUP($A797,'[1]F-F_Research_Data_Factors_weekl'!$G$6:$J$4822,4,0)),VLOOKUP($A797,'[1]F-F_Research_Data_Factors_weekl'!$G$6:$J$4822,4,0),AM798)</f>
        <v>3434.0694373222905</v>
      </c>
    </row>
    <row r="798" spans="1:39" x14ac:dyDescent="0.25">
      <c r="A798" s="14">
        <v>37862</v>
      </c>
      <c r="B798">
        <v>9415.82</v>
      </c>
      <c r="C798">
        <v>1008.01</v>
      </c>
      <c r="D798">
        <v>1810.45</v>
      </c>
      <c r="E798">
        <v>7510.32</v>
      </c>
      <c r="F798">
        <v>3484.58</v>
      </c>
      <c r="G798">
        <v>10343.549999999999</v>
      </c>
      <c r="H798">
        <v>1002.01</v>
      </c>
      <c r="I798">
        <v>10908.99</v>
      </c>
      <c r="J798">
        <v>1.9679</v>
      </c>
      <c r="K798">
        <v>3.4643000000000002</v>
      </c>
      <c r="L798">
        <v>4.4635999999999996</v>
      </c>
      <c r="M798">
        <v>5.2228000000000003</v>
      </c>
      <c r="N798">
        <v>98.1</v>
      </c>
      <c r="O798">
        <v>1.0984</v>
      </c>
      <c r="P798">
        <v>116.92</v>
      </c>
      <c r="Q798">
        <v>1.5777000000000001</v>
      </c>
      <c r="R798">
        <v>0.64749999999999996</v>
      </c>
      <c r="S798">
        <v>0.57830000000000004</v>
      </c>
      <c r="T798">
        <v>1.3998999999999999</v>
      </c>
      <c r="U798">
        <v>7.5086000000000004</v>
      </c>
      <c r="V798">
        <v>8.3506</v>
      </c>
      <c r="W798">
        <v>45.84</v>
      </c>
      <c r="X798">
        <v>3.8</v>
      </c>
      <c r="Y798">
        <v>7.3769999999999998</v>
      </c>
      <c r="Z798">
        <v>11.0471</v>
      </c>
      <c r="AA798">
        <v>57.55</v>
      </c>
      <c r="AB798">
        <v>5.109</v>
      </c>
      <c r="AC798">
        <v>84.35</v>
      </c>
      <c r="AD798">
        <v>79.2</v>
      </c>
      <c r="AE798">
        <v>375.8</v>
      </c>
      <c r="AF798">
        <v>31.57</v>
      </c>
      <c r="AG798">
        <v>595</v>
      </c>
      <c r="AH798">
        <v>233.25</v>
      </c>
      <c r="AI798">
        <v>6.29</v>
      </c>
      <c r="AJ798">
        <v>367.5</v>
      </c>
      <c r="AK798">
        <f>IF(ISNUMBER(VLOOKUP($A798,'[1]F-F_Research_Data_Factors_weekl'!$G$6:$J$4822,2,0)),VLOOKUP($A798,'[1]F-F_Research_Data_Factors_weekl'!$G$6:$J$4822,2,0),AK799)</f>
        <v>7375.9257488487146</v>
      </c>
      <c r="AL798">
        <f>IF(ISNUMBER(VLOOKUP($A798,'[1]F-F_Research_Data_Factors_weekl'!$G$6:$J$4822,3,0)),VLOOKUP($A798,'[1]F-F_Research_Data_Factors_weekl'!$G$6:$J$4822,3,0),AL799)</f>
        <v>320.83080615460278</v>
      </c>
      <c r="AM798">
        <f>IF(ISNUMBER(VLOOKUP($A798,'[1]F-F_Research_Data_Factors_weekl'!$G$6:$J$4822,4,0)),VLOOKUP($A798,'[1]F-F_Research_Data_Factors_weekl'!$G$6:$J$4822,4,0),AM799)</f>
        <v>3426.8730040138612</v>
      </c>
    </row>
    <row r="799" spans="1:39" x14ac:dyDescent="0.25">
      <c r="A799" s="14">
        <v>37855</v>
      </c>
      <c r="B799">
        <v>9348.8700000000008</v>
      </c>
      <c r="C799">
        <v>993.06</v>
      </c>
      <c r="D799">
        <v>1765.32</v>
      </c>
      <c r="E799">
        <v>7467.18</v>
      </c>
      <c r="F799">
        <v>3549.05</v>
      </c>
      <c r="G799">
        <v>10281.17</v>
      </c>
      <c r="H799">
        <v>1004.2</v>
      </c>
      <c r="I799">
        <v>10760.73</v>
      </c>
      <c r="J799">
        <v>1.9136</v>
      </c>
      <c r="K799">
        <v>3.4531999999999998</v>
      </c>
      <c r="L799">
        <v>4.4732000000000003</v>
      </c>
      <c r="M799">
        <v>5.2580999999999998</v>
      </c>
      <c r="N799">
        <v>98.83</v>
      </c>
      <c r="O799">
        <v>1.0876999999999999</v>
      </c>
      <c r="P799">
        <v>117.55</v>
      </c>
      <c r="Q799">
        <v>1.575</v>
      </c>
      <c r="R799">
        <v>0.65249999999999997</v>
      </c>
      <c r="S799">
        <v>0.58550000000000002</v>
      </c>
      <c r="T799">
        <v>1.4174</v>
      </c>
      <c r="U799">
        <v>7.6588000000000003</v>
      </c>
      <c r="V799">
        <v>8.4787999999999997</v>
      </c>
      <c r="W799">
        <v>45.85</v>
      </c>
      <c r="X799">
        <v>3.8</v>
      </c>
      <c r="Y799">
        <v>7.4640000000000004</v>
      </c>
      <c r="Z799">
        <v>10.8405</v>
      </c>
      <c r="AA799">
        <v>55.7</v>
      </c>
      <c r="AB799">
        <v>4.9969999999999999</v>
      </c>
      <c r="AC799">
        <v>83.224999999999994</v>
      </c>
      <c r="AD799">
        <v>79.45</v>
      </c>
      <c r="AE799">
        <v>363.1</v>
      </c>
      <c r="AF799">
        <v>31.84</v>
      </c>
      <c r="AG799">
        <v>586.25</v>
      </c>
      <c r="AH799">
        <v>226.75</v>
      </c>
      <c r="AI799">
        <v>6.54</v>
      </c>
      <c r="AJ799">
        <v>362.75</v>
      </c>
      <c r="AK799">
        <f>IF(ISNUMBER(VLOOKUP($A799,'[1]F-F_Research_Data_Factors_weekl'!$G$6:$J$4822,2,0)),VLOOKUP($A799,'[1]F-F_Research_Data_Factors_weekl'!$G$6:$J$4822,2,0),AK800)</f>
        <v>7255.4847027825253</v>
      </c>
      <c r="AL799">
        <f>IF(ISNUMBER(VLOOKUP($A799,'[1]F-F_Research_Data_Factors_weekl'!$G$6:$J$4822,3,0)),VLOOKUP($A799,'[1]F-F_Research_Data_Factors_weekl'!$G$6:$J$4822,3,0),AL800)</f>
        <v>318.18983056094692</v>
      </c>
      <c r="AM799">
        <f>IF(ISNUMBER(VLOOKUP($A799,'[1]F-F_Research_Data_Factors_weekl'!$G$6:$J$4822,4,0)),VLOOKUP($A799,'[1]F-F_Research_Data_Factors_weekl'!$G$6:$J$4822,4,0),AM800)</f>
        <v>3410.5025915743049</v>
      </c>
    </row>
    <row r="800" spans="1:39" x14ac:dyDescent="0.25">
      <c r="A800" s="14">
        <v>37848</v>
      </c>
      <c r="B800">
        <v>9321.69</v>
      </c>
      <c r="C800">
        <v>990.67</v>
      </c>
      <c r="D800">
        <v>1702.01</v>
      </c>
      <c r="E800">
        <v>7390.55</v>
      </c>
      <c r="F800">
        <v>3443.93</v>
      </c>
      <c r="G800">
        <v>9863.4699999999993</v>
      </c>
      <c r="H800">
        <v>964.78</v>
      </c>
      <c r="I800">
        <v>10424.56</v>
      </c>
      <c r="J800">
        <v>1.7945</v>
      </c>
      <c r="K800">
        <v>3.4043000000000001</v>
      </c>
      <c r="L800">
        <v>4.5285000000000002</v>
      </c>
      <c r="M800">
        <v>5.3968999999999996</v>
      </c>
      <c r="N800">
        <v>96.65</v>
      </c>
      <c r="O800">
        <v>1.1266</v>
      </c>
      <c r="P800">
        <v>119.2</v>
      </c>
      <c r="Q800">
        <v>1.5962000000000001</v>
      </c>
      <c r="R800">
        <v>0.66020000000000001</v>
      </c>
      <c r="S800">
        <v>0.59060000000000001</v>
      </c>
      <c r="T800">
        <v>1.3709</v>
      </c>
      <c r="U800">
        <v>7.3762999999999996</v>
      </c>
      <c r="V800">
        <v>8.2105999999999995</v>
      </c>
      <c r="W800">
        <v>45.875</v>
      </c>
      <c r="X800">
        <v>3.8</v>
      </c>
      <c r="Y800">
        <v>7.3413000000000004</v>
      </c>
      <c r="Z800">
        <v>10.720499999999999</v>
      </c>
      <c r="AA800">
        <v>54.52</v>
      </c>
      <c r="AB800">
        <v>4.9269999999999996</v>
      </c>
      <c r="AC800">
        <v>77.674999999999997</v>
      </c>
      <c r="AD800">
        <v>77.400000000000006</v>
      </c>
      <c r="AE800">
        <v>363.2</v>
      </c>
      <c r="AF800">
        <v>31.05</v>
      </c>
      <c r="AG800">
        <v>552.25</v>
      </c>
      <c r="AH800">
        <v>220.25</v>
      </c>
      <c r="AI800">
        <v>6.49</v>
      </c>
      <c r="AJ800">
        <v>378.5</v>
      </c>
      <c r="AK800">
        <f>IF(ISNUMBER(VLOOKUP($A800,'[1]F-F_Research_Data_Factors_weekl'!$G$6:$J$4822,2,0)),VLOOKUP($A800,'[1]F-F_Research_Data_Factors_weekl'!$G$6:$J$4822,2,0),AK801)</f>
        <v>7204.3339318662738</v>
      </c>
      <c r="AL800">
        <f>IF(ISNUMBER(VLOOKUP($A800,'[1]F-F_Research_Data_Factors_weekl'!$G$6:$J$4822,3,0)),VLOOKUP($A800,'[1]F-F_Research_Data_Factors_weekl'!$G$6:$J$4822,3,0),AL801)</f>
        <v>311.49273672143602</v>
      </c>
      <c r="AM800">
        <f>IF(ISNUMBER(VLOOKUP($A800,'[1]F-F_Research_Data_Factors_weekl'!$G$6:$J$4822,4,0)),VLOOKUP($A800,'[1]F-F_Research_Data_Factors_weekl'!$G$6:$J$4822,4,0),AM801)</f>
        <v>3367.3998731973788</v>
      </c>
    </row>
    <row r="801" spans="1:39" x14ac:dyDescent="0.25">
      <c r="A801" s="14">
        <v>37841</v>
      </c>
      <c r="B801">
        <v>9191.09</v>
      </c>
      <c r="C801">
        <v>977.59</v>
      </c>
      <c r="D801">
        <v>1644.03</v>
      </c>
      <c r="E801">
        <v>7251.96</v>
      </c>
      <c r="F801">
        <v>3332.24</v>
      </c>
      <c r="G801">
        <v>9327.5300000000007</v>
      </c>
      <c r="H801">
        <v>917.47</v>
      </c>
      <c r="I801">
        <v>9945.2199999999993</v>
      </c>
      <c r="J801">
        <v>1.6943000000000001</v>
      </c>
      <c r="K801">
        <v>3.1615000000000002</v>
      </c>
      <c r="L801">
        <v>4.2694000000000001</v>
      </c>
      <c r="M801">
        <v>5.2305000000000001</v>
      </c>
      <c r="N801">
        <v>96.36</v>
      </c>
      <c r="O801">
        <v>1.1309</v>
      </c>
      <c r="P801">
        <v>119.08</v>
      </c>
      <c r="Q801">
        <v>1.6031</v>
      </c>
      <c r="R801">
        <v>0.65269999999999995</v>
      </c>
      <c r="S801">
        <v>0.58169999999999999</v>
      </c>
      <c r="T801">
        <v>1.3593</v>
      </c>
      <c r="U801">
        <v>7.2301000000000002</v>
      </c>
      <c r="V801">
        <v>8.1357999999999997</v>
      </c>
      <c r="W801">
        <v>45.96</v>
      </c>
      <c r="X801">
        <v>3.8</v>
      </c>
      <c r="Y801">
        <v>7.3463000000000003</v>
      </c>
      <c r="Z801">
        <v>10.6585</v>
      </c>
      <c r="AA801">
        <v>56.6</v>
      </c>
      <c r="AB801">
        <v>4.992</v>
      </c>
      <c r="AC801">
        <v>77.424999999999997</v>
      </c>
      <c r="AD801">
        <v>79.099999999999994</v>
      </c>
      <c r="AE801">
        <v>356.3</v>
      </c>
      <c r="AF801">
        <v>32.18</v>
      </c>
      <c r="AG801">
        <v>548.5</v>
      </c>
      <c r="AH801">
        <v>212.75</v>
      </c>
      <c r="AI801">
        <v>6.62</v>
      </c>
      <c r="AJ801">
        <v>357.5</v>
      </c>
      <c r="AK801">
        <f>IF(ISNUMBER(VLOOKUP($A801,'[1]F-F_Research_Data_Factors_weekl'!$G$6:$J$4822,2,0)),VLOOKUP($A801,'[1]F-F_Research_Data_Factors_weekl'!$G$6:$J$4822,2,0),AK802)</f>
        <v>7081.1224020702512</v>
      </c>
      <c r="AL801">
        <f>IF(ISNUMBER(VLOOKUP($A801,'[1]F-F_Research_Data_Factors_weekl'!$G$6:$J$4822,3,0)),VLOOKUP($A801,'[1]F-F_Research_Data_Factors_weekl'!$G$6:$J$4822,3,0),AL802)</f>
        <v>304.72778000531798</v>
      </c>
      <c r="AM801">
        <f>IF(ISNUMBER(VLOOKUP($A801,'[1]F-F_Research_Data_Factors_weekl'!$G$6:$J$4822,4,0)),VLOOKUP($A801,'[1]F-F_Research_Data_Factors_weekl'!$G$6:$J$4822,4,0),AM802)</f>
        <v>3353.9839374475887</v>
      </c>
    </row>
    <row r="802" spans="1:39" x14ac:dyDescent="0.25">
      <c r="A802" s="14">
        <v>37834</v>
      </c>
      <c r="B802">
        <v>9153.9699999999993</v>
      </c>
      <c r="C802">
        <v>980.15</v>
      </c>
      <c r="D802">
        <v>1715.62</v>
      </c>
      <c r="E802">
        <v>7218.58</v>
      </c>
      <c r="F802">
        <v>3438.89</v>
      </c>
      <c r="G802">
        <v>9611.67</v>
      </c>
      <c r="H802">
        <v>942.41</v>
      </c>
      <c r="I802">
        <v>10248.6</v>
      </c>
      <c r="J802">
        <v>1.7730000000000001</v>
      </c>
      <c r="K802">
        <v>3.2286000000000001</v>
      </c>
      <c r="L802">
        <v>4.3834</v>
      </c>
      <c r="M802">
        <v>5.3140000000000001</v>
      </c>
      <c r="N802">
        <v>96.66</v>
      </c>
      <c r="O802">
        <v>1.1276999999999999</v>
      </c>
      <c r="P802">
        <v>120.12</v>
      </c>
      <c r="Q802">
        <v>1.6114000000000002</v>
      </c>
      <c r="R802">
        <v>0.6512</v>
      </c>
      <c r="S802">
        <v>0.58420000000000005</v>
      </c>
      <c r="T802">
        <v>1.3642000000000001</v>
      </c>
      <c r="U802">
        <v>7.2603999999999997</v>
      </c>
      <c r="V802">
        <v>8.1839999999999993</v>
      </c>
      <c r="W802">
        <v>46.16</v>
      </c>
      <c r="X802">
        <v>3.8</v>
      </c>
      <c r="Y802">
        <v>7.47</v>
      </c>
      <c r="Z802">
        <v>10.5823</v>
      </c>
      <c r="AA802">
        <v>56.35</v>
      </c>
      <c r="AB802">
        <v>5.0970000000000004</v>
      </c>
      <c r="AC802">
        <v>79.224999999999994</v>
      </c>
      <c r="AD802">
        <v>79</v>
      </c>
      <c r="AE802">
        <v>346.1</v>
      </c>
      <c r="AF802">
        <v>32.31</v>
      </c>
      <c r="AG802">
        <v>537.5</v>
      </c>
      <c r="AH802">
        <v>206.75</v>
      </c>
      <c r="AI802">
        <v>7.24</v>
      </c>
      <c r="AJ802">
        <v>351</v>
      </c>
      <c r="AK802">
        <f>IF(ISNUMBER(VLOOKUP($A802,'[1]F-F_Research_Data_Factors_weekl'!$G$6:$J$4822,2,0)),VLOOKUP($A802,'[1]F-F_Research_Data_Factors_weekl'!$G$6:$J$4822,2,0),AK803)</f>
        <v>7131.0396798290549</v>
      </c>
      <c r="AL802">
        <f>IF(ISNUMBER(VLOOKUP($A802,'[1]F-F_Research_Data_Factors_weekl'!$G$6:$J$4822,3,0)),VLOOKUP($A802,'[1]F-F_Research_Data_Factors_weekl'!$G$6:$J$4822,3,0),AL803)</f>
        <v>311.5825971424519</v>
      </c>
      <c r="AM802">
        <f>IF(ISNUMBER(VLOOKUP($A802,'[1]F-F_Research_Data_Factors_weekl'!$G$6:$J$4822,4,0)),VLOOKUP($A802,'[1]F-F_Research_Data_Factors_weekl'!$G$6:$J$4822,4,0),AM803)</f>
        <v>3357.3412787263151</v>
      </c>
    </row>
    <row r="803" spans="1:39" x14ac:dyDescent="0.25">
      <c r="A803" s="14">
        <v>37827</v>
      </c>
      <c r="B803">
        <v>9284.57</v>
      </c>
      <c r="C803">
        <v>998.68</v>
      </c>
      <c r="D803">
        <v>1730.7</v>
      </c>
      <c r="E803">
        <v>7262.62</v>
      </c>
      <c r="F803">
        <v>3356.89</v>
      </c>
      <c r="G803">
        <v>9648.01</v>
      </c>
      <c r="H803">
        <v>945.28</v>
      </c>
      <c r="I803">
        <v>9939.2000000000007</v>
      </c>
      <c r="J803">
        <v>1.5</v>
      </c>
      <c r="K803">
        <v>2.9798</v>
      </c>
      <c r="L803">
        <v>4.1749999999999998</v>
      </c>
      <c r="M803">
        <v>5.1162999999999998</v>
      </c>
      <c r="N803">
        <v>94.96</v>
      </c>
      <c r="O803">
        <v>1.1507000000000001</v>
      </c>
      <c r="P803">
        <v>118.77</v>
      </c>
      <c r="Q803">
        <v>1.6215000000000002</v>
      </c>
      <c r="R803">
        <v>0.66349999999999998</v>
      </c>
      <c r="S803">
        <v>0.5877</v>
      </c>
      <c r="T803">
        <v>1.3445</v>
      </c>
      <c r="U803">
        <v>7.1397000000000004</v>
      </c>
      <c r="V803">
        <v>7.9843000000000002</v>
      </c>
      <c r="W803">
        <v>46.11</v>
      </c>
      <c r="X803">
        <v>3.8</v>
      </c>
      <c r="Y803">
        <v>7.4249999999999998</v>
      </c>
      <c r="Z803">
        <v>10.483499999999999</v>
      </c>
      <c r="AA803">
        <v>58.58</v>
      </c>
      <c r="AB803">
        <v>5.07</v>
      </c>
      <c r="AC803">
        <v>76.575000000000003</v>
      </c>
      <c r="AD803">
        <v>80.150000000000006</v>
      </c>
      <c r="AE803">
        <v>362.8</v>
      </c>
      <c r="AF803">
        <v>30.17</v>
      </c>
      <c r="AG803">
        <v>549.5</v>
      </c>
      <c r="AH803">
        <v>206.5</v>
      </c>
      <c r="AI803">
        <v>6.93</v>
      </c>
      <c r="AJ803">
        <v>342.5</v>
      </c>
      <c r="AK803">
        <f>IF(ISNUMBER(VLOOKUP($A803,'[1]F-F_Research_Data_Factors_weekl'!$G$6:$J$4822,2,0)),VLOOKUP($A803,'[1]F-F_Research_Data_Factors_weekl'!$G$6:$J$4822,2,0),AK804)</f>
        <v>7241.1044677386826</v>
      </c>
      <c r="AL803">
        <f>IF(ISNUMBER(VLOOKUP($A803,'[1]F-F_Research_Data_Factors_weekl'!$G$6:$J$4822,3,0)),VLOOKUP($A803,'[1]F-F_Research_Data_Factors_weekl'!$G$6:$J$4822,3,0),AL804)</f>
        <v>306.85699935242457</v>
      </c>
      <c r="AM803">
        <f>IF(ISNUMBER(VLOOKUP($A803,'[1]F-F_Research_Data_Factors_weekl'!$G$6:$J$4822,4,0)),VLOOKUP($A803,'[1]F-F_Research_Data_Factors_weekl'!$G$6:$J$4822,4,0),AM804)</f>
        <v>3353.6522612389517</v>
      </c>
    </row>
    <row r="804" spans="1:39" x14ac:dyDescent="0.25">
      <c r="A804" s="14">
        <v>37820</v>
      </c>
      <c r="B804">
        <v>9188.15</v>
      </c>
      <c r="C804">
        <v>993.32</v>
      </c>
      <c r="D804">
        <v>1708.5</v>
      </c>
      <c r="E804">
        <v>7114.65</v>
      </c>
      <c r="F804">
        <v>3366.71</v>
      </c>
      <c r="G804">
        <v>9527.73</v>
      </c>
      <c r="H804">
        <v>933.1</v>
      </c>
      <c r="I804">
        <v>10140.84</v>
      </c>
      <c r="J804">
        <v>1.4852000000000001</v>
      </c>
      <c r="K804">
        <v>2.8586999999999998</v>
      </c>
      <c r="L804">
        <v>3.9988999999999999</v>
      </c>
      <c r="M804">
        <v>4.9325999999999999</v>
      </c>
      <c r="N804">
        <v>96.63</v>
      </c>
      <c r="O804">
        <v>1.1269</v>
      </c>
      <c r="P804">
        <v>118.52</v>
      </c>
      <c r="Q804">
        <v>1.5906</v>
      </c>
      <c r="R804">
        <v>0.64790000000000003</v>
      </c>
      <c r="S804">
        <v>0.57310000000000005</v>
      </c>
      <c r="T804">
        <v>1.3637000000000001</v>
      </c>
      <c r="U804">
        <v>7.415</v>
      </c>
      <c r="V804">
        <v>8.2270000000000003</v>
      </c>
      <c r="W804">
        <v>46.234999999999999</v>
      </c>
      <c r="X804">
        <v>3.8</v>
      </c>
      <c r="Y804">
        <v>7.6665000000000001</v>
      </c>
      <c r="Z804">
        <v>10.372199999999999</v>
      </c>
      <c r="AA804">
        <v>59.6</v>
      </c>
      <c r="AB804">
        <v>4.7240000000000002</v>
      </c>
      <c r="AC804">
        <v>72.95</v>
      </c>
      <c r="AD804">
        <v>82.15</v>
      </c>
      <c r="AE804">
        <v>347.3</v>
      </c>
      <c r="AF804">
        <v>31.96</v>
      </c>
      <c r="AG804">
        <v>560.5</v>
      </c>
      <c r="AH804">
        <v>206</v>
      </c>
      <c r="AI804">
        <v>6.8100000000000005</v>
      </c>
      <c r="AJ804">
        <v>335.5</v>
      </c>
      <c r="AK804">
        <f>IF(ISNUMBER(VLOOKUP($A804,'[1]F-F_Research_Data_Factors_weekl'!$G$6:$J$4822,2,0)),VLOOKUP($A804,'[1]F-F_Research_Data_Factors_weekl'!$G$6:$J$4822,2,0),AK805)</f>
        <v>7200.7800991832564</v>
      </c>
      <c r="AL804">
        <f>IF(ISNUMBER(VLOOKUP($A804,'[1]F-F_Research_Data_Factors_weekl'!$G$6:$J$4822,3,0)),VLOOKUP($A804,'[1]F-F_Research_Data_Factors_weekl'!$G$6:$J$4822,3,0),AL805)</f>
        <v>304.90560349008803</v>
      </c>
      <c r="AM804">
        <f>IF(ISNUMBER(VLOOKUP($A804,'[1]F-F_Research_Data_Factors_weekl'!$G$6:$J$4822,4,0)),VLOOKUP($A804,'[1]F-F_Research_Data_Factors_weekl'!$G$6:$J$4822,4,0),AM805)</f>
        <v>3383.4264136793299</v>
      </c>
    </row>
    <row r="805" spans="1:39" x14ac:dyDescent="0.25">
      <c r="A805" s="14">
        <v>37813</v>
      </c>
      <c r="B805">
        <v>9119.59</v>
      </c>
      <c r="C805">
        <v>998.14</v>
      </c>
      <c r="D805">
        <v>1733.93</v>
      </c>
      <c r="E805">
        <v>7077.56</v>
      </c>
      <c r="F805">
        <v>3326.51</v>
      </c>
      <c r="G805">
        <v>9635.35</v>
      </c>
      <c r="H805">
        <v>945.78</v>
      </c>
      <c r="I805">
        <v>9911.5</v>
      </c>
      <c r="J805">
        <v>1.2705</v>
      </c>
      <c r="K805">
        <v>2.4455</v>
      </c>
      <c r="L805">
        <v>3.6265000000000001</v>
      </c>
      <c r="M805">
        <v>4.6818</v>
      </c>
      <c r="N805">
        <v>95.8</v>
      </c>
      <c r="O805">
        <v>1.1291</v>
      </c>
      <c r="P805">
        <v>117.92</v>
      </c>
      <c r="Q805">
        <v>1.6307</v>
      </c>
      <c r="R805">
        <v>0.65920000000000001</v>
      </c>
      <c r="S805">
        <v>0.59160000000000001</v>
      </c>
      <c r="T805">
        <v>1.3764000000000001</v>
      </c>
      <c r="U805">
        <v>7.3596000000000004</v>
      </c>
      <c r="V805">
        <v>8.1052999999999997</v>
      </c>
      <c r="W805">
        <v>46.107500000000002</v>
      </c>
      <c r="X805">
        <v>3.8</v>
      </c>
      <c r="Y805">
        <v>7.5434000000000001</v>
      </c>
      <c r="Z805">
        <v>10.395300000000001</v>
      </c>
      <c r="AA805">
        <v>60.08</v>
      </c>
      <c r="AB805">
        <v>4.798</v>
      </c>
      <c r="AC805">
        <v>70.625</v>
      </c>
      <c r="AD805">
        <v>80.650000000000006</v>
      </c>
      <c r="AE805">
        <v>345.1</v>
      </c>
      <c r="AF805">
        <v>31.28</v>
      </c>
      <c r="AG805">
        <v>620.75</v>
      </c>
      <c r="AH805">
        <v>224</v>
      </c>
      <c r="AI805">
        <v>6.51</v>
      </c>
      <c r="AJ805">
        <v>314.5</v>
      </c>
      <c r="AK805">
        <f>IF(ISNUMBER(VLOOKUP($A805,'[1]F-F_Research_Data_Factors_weekl'!$G$6:$J$4822,2,0)),VLOOKUP($A805,'[1]F-F_Research_Data_Factors_weekl'!$G$6:$J$4822,2,0),AK806)</f>
        <v>7251.5408853809231</v>
      </c>
      <c r="AL805">
        <f>IF(ISNUMBER(VLOOKUP($A805,'[1]F-F_Research_Data_Factors_weekl'!$G$6:$J$4822,3,0)),VLOOKUP($A805,'[1]F-F_Research_Data_Factors_weekl'!$G$6:$J$4822,3,0),AL806)</f>
        <v>307.48850694845504</v>
      </c>
      <c r="AM805">
        <f>IF(ISNUMBER(VLOOKUP($A805,'[1]F-F_Research_Data_Factors_weekl'!$G$6:$J$4822,4,0)),VLOOKUP($A805,'[1]F-F_Research_Data_Factors_weekl'!$G$6:$J$4822,4,0),AM806)</f>
        <v>3398.7206566341838</v>
      </c>
    </row>
    <row r="806" spans="1:39" x14ac:dyDescent="0.25">
      <c r="A806" s="14">
        <v>37806</v>
      </c>
      <c r="B806">
        <v>9070.2099999999991</v>
      </c>
      <c r="C806">
        <v>985.7</v>
      </c>
      <c r="D806">
        <v>1663.46</v>
      </c>
      <c r="E806">
        <v>7001.88</v>
      </c>
      <c r="F806">
        <v>3239.61</v>
      </c>
      <c r="G806">
        <v>9547.73</v>
      </c>
      <c r="H806">
        <v>948.67</v>
      </c>
      <c r="I806">
        <v>9636.81</v>
      </c>
      <c r="J806">
        <v>1.3014999999999999</v>
      </c>
      <c r="K806">
        <v>2.4836999999999998</v>
      </c>
      <c r="L806">
        <v>3.6474000000000002</v>
      </c>
      <c r="M806">
        <v>4.6837999999999997</v>
      </c>
      <c r="N806">
        <v>94.55</v>
      </c>
      <c r="O806">
        <v>1.149</v>
      </c>
      <c r="P806">
        <v>118.14</v>
      </c>
      <c r="Q806">
        <v>1.6663000000000001</v>
      </c>
      <c r="R806">
        <v>0.67869999999999997</v>
      </c>
      <c r="S806">
        <v>0.59470000000000001</v>
      </c>
      <c r="T806">
        <v>1.3481000000000001</v>
      </c>
      <c r="U806">
        <v>7.2035</v>
      </c>
      <c r="V806">
        <v>7.9841999999999995</v>
      </c>
      <c r="W806">
        <v>46.33</v>
      </c>
      <c r="X806">
        <v>3.8</v>
      </c>
      <c r="Y806">
        <v>7.4954000000000001</v>
      </c>
      <c r="Z806">
        <v>10.408799999999999</v>
      </c>
      <c r="AA806">
        <v>58.4</v>
      </c>
      <c r="AB806">
        <v>4.6820000000000004</v>
      </c>
      <c r="AC806">
        <v>70.25</v>
      </c>
      <c r="AD806">
        <v>81.25</v>
      </c>
      <c r="AE806">
        <v>351.3</v>
      </c>
      <c r="AF806">
        <v>30.42</v>
      </c>
      <c r="AG806">
        <v>626.75</v>
      </c>
      <c r="AH806">
        <v>228.75</v>
      </c>
      <c r="AI806">
        <v>6.39</v>
      </c>
      <c r="AJ806">
        <v>303.25</v>
      </c>
      <c r="AK806">
        <f>IF(ISNUMBER(VLOOKUP($A806,'[1]F-F_Research_Data_Factors_weekl'!$G$6:$J$4822,2,0)),VLOOKUP($A806,'[1]F-F_Research_Data_Factors_weekl'!$G$6:$J$4822,2,0),AK807)</f>
        <v>7055.516414509153</v>
      </c>
      <c r="AL806">
        <f>IF(ISNUMBER(VLOOKUP($A806,'[1]F-F_Research_Data_Factors_weekl'!$G$6:$J$4822,3,0)),VLOOKUP($A806,'[1]F-F_Research_Data_Factors_weekl'!$G$6:$J$4822,3,0),AL807)</f>
        <v>297.62764473191385</v>
      </c>
      <c r="AM806">
        <f>IF(ISNUMBER(VLOOKUP($A806,'[1]F-F_Research_Data_Factors_weekl'!$G$6:$J$4822,4,0)),VLOOKUP($A806,'[1]F-F_Research_Data_Factors_weekl'!$G$6:$J$4822,4,0),AM807)</f>
        <v>3392.6117502860311</v>
      </c>
    </row>
    <row r="807" spans="1:39" x14ac:dyDescent="0.25">
      <c r="A807" s="14">
        <v>37799</v>
      </c>
      <c r="B807">
        <v>8989.0499999999993</v>
      </c>
      <c r="C807">
        <v>976.22</v>
      </c>
      <c r="D807">
        <v>1625.26</v>
      </c>
      <c r="E807">
        <v>6979.12</v>
      </c>
      <c r="F807">
        <v>3224.66</v>
      </c>
      <c r="G807">
        <v>9104.06</v>
      </c>
      <c r="H807">
        <v>903.06</v>
      </c>
      <c r="I807">
        <v>9657.2099999999991</v>
      </c>
      <c r="J807">
        <v>1.3473999999999999</v>
      </c>
      <c r="K807">
        <v>2.4434</v>
      </c>
      <c r="L807">
        <v>3.5415000000000001</v>
      </c>
      <c r="M807">
        <v>4.5823999999999998</v>
      </c>
      <c r="N807">
        <v>95.04</v>
      </c>
      <c r="O807">
        <v>1.1434</v>
      </c>
      <c r="P807">
        <v>119.61</v>
      </c>
      <c r="Q807">
        <v>1.6495</v>
      </c>
      <c r="R807">
        <v>0.66779999999999995</v>
      </c>
      <c r="S807">
        <v>0.58230000000000004</v>
      </c>
      <c r="T807">
        <v>1.3501000000000001</v>
      </c>
      <c r="U807">
        <v>7.2535999999999996</v>
      </c>
      <c r="V807">
        <v>8.0341000000000005</v>
      </c>
      <c r="W807">
        <v>46.402500000000003</v>
      </c>
      <c r="X807">
        <v>3.8</v>
      </c>
      <c r="Y807">
        <v>7.4924999999999997</v>
      </c>
      <c r="Z807">
        <v>10.378500000000001</v>
      </c>
      <c r="AA807">
        <v>55.5</v>
      </c>
      <c r="AB807">
        <v>4.5049999999999999</v>
      </c>
      <c r="AC807">
        <v>73.474999999999994</v>
      </c>
      <c r="AD807">
        <v>86.35</v>
      </c>
      <c r="AE807">
        <v>345.5</v>
      </c>
      <c r="AF807">
        <v>29.27</v>
      </c>
      <c r="AG807">
        <v>631.5</v>
      </c>
      <c r="AH807">
        <v>233.5</v>
      </c>
      <c r="AI807">
        <v>6.22</v>
      </c>
      <c r="AJ807">
        <v>295.25</v>
      </c>
      <c r="AK807">
        <f>IF(ISNUMBER(VLOOKUP($A807,'[1]F-F_Research_Data_Factors_weekl'!$G$6:$J$4822,2,0)),VLOOKUP($A807,'[1]F-F_Research_Data_Factors_weekl'!$G$6:$J$4822,2,0),AK808)</f>
        <v>7055.516414509153</v>
      </c>
      <c r="AL807">
        <f>IF(ISNUMBER(VLOOKUP($A807,'[1]F-F_Research_Data_Factors_weekl'!$G$6:$J$4822,3,0)),VLOOKUP($A807,'[1]F-F_Research_Data_Factors_weekl'!$G$6:$J$4822,3,0),AL808)</f>
        <v>297.62764473191385</v>
      </c>
      <c r="AM807">
        <f>IF(ISNUMBER(VLOOKUP($A807,'[1]F-F_Research_Data_Factors_weekl'!$G$6:$J$4822,4,0)),VLOOKUP($A807,'[1]F-F_Research_Data_Factors_weekl'!$G$6:$J$4822,4,0),AM808)</f>
        <v>3392.6117502860311</v>
      </c>
    </row>
    <row r="808" spans="1:39" x14ac:dyDescent="0.25">
      <c r="A808" s="14">
        <v>37792</v>
      </c>
      <c r="B808">
        <v>9200.75</v>
      </c>
      <c r="C808">
        <v>995.69</v>
      </c>
      <c r="D808">
        <v>1644.72</v>
      </c>
      <c r="E808">
        <v>7070.91</v>
      </c>
      <c r="F808">
        <v>3238.98</v>
      </c>
      <c r="G808">
        <v>9120.39</v>
      </c>
      <c r="H808">
        <v>898.73</v>
      </c>
      <c r="I808">
        <v>9930.31</v>
      </c>
      <c r="J808">
        <v>1.1598999999999999</v>
      </c>
      <c r="K808">
        <v>2.2618999999999998</v>
      </c>
      <c r="L808">
        <v>3.3647999999999998</v>
      </c>
      <c r="M808">
        <v>4.4320000000000004</v>
      </c>
      <c r="N808">
        <v>93.91</v>
      </c>
      <c r="O808">
        <v>1.1608000000000001</v>
      </c>
      <c r="P808">
        <v>118.35</v>
      </c>
      <c r="Q808">
        <v>1.6642000000000001</v>
      </c>
      <c r="R808">
        <v>0.66830000000000001</v>
      </c>
      <c r="S808">
        <v>0.58360000000000001</v>
      </c>
      <c r="T808">
        <v>1.3280000000000001</v>
      </c>
      <c r="U808">
        <v>7.0579999999999998</v>
      </c>
      <c r="V808">
        <v>7.8239999999999998</v>
      </c>
      <c r="W808">
        <v>46.54</v>
      </c>
      <c r="X808">
        <v>3.8</v>
      </c>
      <c r="Y808">
        <v>7.8853999999999997</v>
      </c>
      <c r="Z808">
        <v>10.4975</v>
      </c>
      <c r="AA808">
        <v>56.06</v>
      </c>
      <c r="AB808">
        <v>4.5280000000000005</v>
      </c>
      <c r="AC808">
        <v>72.3</v>
      </c>
      <c r="AD808">
        <v>87.05</v>
      </c>
      <c r="AE808">
        <v>356.3</v>
      </c>
      <c r="AF808">
        <v>30.82</v>
      </c>
      <c r="AG808">
        <v>629.25</v>
      </c>
      <c r="AH808">
        <v>242.75</v>
      </c>
      <c r="AI808">
        <v>6.58</v>
      </c>
      <c r="AJ808">
        <v>311.75</v>
      </c>
      <c r="AK808">
        <f>IF(ISNUMBER(VLOOKUP($A808,'[1]F-F_Research_Data_Factors_weekl'!$G$6:$J$4822,2,0)),VLOOKUP($A808,'[1]F-F_Research_Data_Factors_weekl'!$G$6:$J$4822,2,0),AK809)</f>
        <v>7173.8855256829211</v>
      </c>
      <c r="AL808">
        <f>IF(ISNUMBER(VLOOKUP($A808,'[1]F-F_Research_Data_Factors_weekl'!$G$6:$J$4822,3,0)),VLOOKUP($A808,'[1]F-F_Research_Data_Factors_weekl'!$G$6:$J$4822,3,0),AL809)</f>
        <v>293.20031990140268</v>
      </c>
      <c r="AM808">
        <f>IF(ISNUMBER(VLOOKUP($A808,'[1]F-F_Research_Data_Factors_weekl'!$G$6:$J$4822,4,0)),VLOOKUP($A808,'[1]F-F_Research_Data_Factors_weekl'!$G$6:$J$4822,4,0),AM809)</f>
        <v>3393.6298392378021</v>
      </c>
    </row>
    <row r="809" spans="1:39" x14ac:dyDescent="0.25">
      <c r="A809" s="14">
        <v>37785</v>
      </c>
      <c r="B809">
        <v>9117.1200000000008</v>
      </c>
      <c r="C809">
        <v>988.61</v>
      </c>
      <c r="D809">
        <v>1626.49</v>
      </c>
      <c r="E809">
        <v>7010.55</v>
      </c>
      <c r="F809">
        <v>3168.71</v>
      </c>
      <c r="G809">
        <v>8980.64</v>
      </c>
      <c r="H809">
        <v>881.3</v>
      </c>
      <c r="I809">
        <v>9855.64</v>
      </c>
      <c r="J809">
        <v>1.08</v>
      </c>
      <c r="K809">
        <v>2.0305</v>
      </c>
      <c r="L809">
        <v>3.1120999999999999</v>
      </c>
      <c r="M809">
        <v>4.173</v>
      </c>
      <c r="N809">
        <v>92.22</v>
      </c>
      <c r="O809">
        <v>1.1870000000000001</v>
      </c>
      <c r="P809">
        <v>117.42</v>
      </c>
      <c r="Q809">
        <v>1.6724000000000001</v>
      </c>
      <c r="R809">
        <v>0.66859999999999997</v>
      </c>
      <c r="S809">
        <v>0.58040000000000003</v>
      </c>
      <c r="T809">
        <v>1.2959000000000001</v>
      </c>
      <c r="U809">
        <v>6.9172000000000002</v>
      </c>
      <c r="V809">
        <v>7.6542000000000003</v>
      </c>
      <c r="W809">
        <v>46.734999999999999</v>
      </c>
      <c r="X809">
        <v>3.8</v>
      </c>
      <c r="Y809">
        <v>7.8135000000000003</v>
      </c>
      <c r="Z809">
        <v>10.535</v>
      </c>
      <c r="AA809">
        <v>55.04</v>
      </c>
      <c r="AB809">
        <v>4.5750000000000002</v>
      </c>
      <c r="AC809">
        <v>73.424999999999997</v>
      </c>
      <c r="AD809">
        <v>83.5</v>
      </c>
      <c r="AE809">
        <v>356.6</v>
      </c>
      <c r="AF809">
        <v>30.65</v>
      </c>
      <c r="AG809">
        <v>614.5</v>
      </c>
      <c r="AH809">
        <v>241.75</v>
      </c>
      <c r="AI809">
        <v>6.52</v>
      </c>
      <c r="AJ809">
        <v>317.75</v>
      </c>
      <c r="AK809">
        <f>IF(ISNUMBER(VLOOKUP($A809,'[1]F-F_Research_Data_Factors_weekl'!$G$6:$J$4822,2,0)),VLOOKUP($A809,'[1]F-F_Research_Data_Factors_weekl'!$G$6:$J$4822,2,0),AK810)</f>
        <v>7127.5564090242633</v>
      </c>
      <c r="AL809">
        <f>IF(ISNUMBER(VLOOKUP($A809,'[1]F-F_Research_Data_Factors_weekl'!$G$6:$J$4822,3,0)),VLOOKUP($A809,'[1]F-F_Research_Data_Factors_weekl'!$G$6:$J$4822,3,0),AL810)</f>
        <v>293.22964286568924</v>
      </c>
      <c r="AM809">
        <f>IF(ISNUMBER(VLOOKUP($A809,'[1]F-F_Research_Data_Factors_weekl'!$G$6:$J$4822,4,0)),VLOOKUP($A809,'[1]F-F_Research_Data_Factors_weekl'!$G$6:$J$4822,4,0),AM810)</f>
        <v>3392.6120556211158</v>
      </c>
    </row>
    <row r="810" spans="1:39" x14ac:dyDescent="0.25">
      <c r="A810" s="14">
        <v>37778</v>
      </c>
      <c r="B810">
        <v>9062.7900000000009</v>
      </c>
      <c r="C810">
        <v>987.76</v>
      </c>
      <c r="D810">
        <v>1627.42</v>
      </c>
      <c r="E810">
        <v>7046.88</v>
      </c>
      <c r="F810">
        <v>3127.46</v>
      </c>
      <c r="G810">
        <v>8785.8700000000008</v>
      </c>
      <c r="H810">
        <v>869.61</v>
      </c>
      <c r="I810">
        <v>9694.6299999999992</v>
      </c>
      <c r="J810">
        <v>1.2419</v>
      </c>
      <c r="K810">
        <v>2.2713000000000001</v>
      </c>
      <c r="L810">
        <v>3.351</v>
      </c>
      <c r="M810">
        <v>4.3962000000000003</v>
      </c>
      <c r="N810">
        <v>93.48</v>
      </c>
      <c r="O810">
        <v>1.1698999999999999</v>
      </c>
      <c r="P810">
        <v>118.66</v>
      </c>
      <c r="Q810">
        <v>1.6623000000000001</v>
      </c>
      <c r="R810">
        <v>0.65859999999999996</v>
      </c>
      <c r="S810">
        <v>0.5776</v>
      </c>
      <c r="T810">
        <v>1.3197000000000001</v>
      </c>
      <c r="U810">
        <v>6.9828999999999999</v>
      </c>
      <c r="V810">
        <v>7.7854000000000001</v>
      </c>
      <c r="W810">
        <v>46.895000000000003</v>
      </c>
      <c r="X810">
        <v>3.8</v>
      </c>
      <c r="Y810">
        <v>8.0876000000000001</v>
      </c>
      <c r="Z810">
        <v>10.727499999999999</v>
      </c>
      <c r="AA810">
        <v>50.76</v>
      </c>
      <c r="AB810">
        <v>4.5449999999999999</v>
      </c>
      <c r="AC810">
        <v>74.525000000000006</v>
      </c>
      <c r="AD810">
        <v>84.85</v>
      </c>
      <c r="AE810">
        <v>363.7</v>
      </c>
      <c r="AF810">
        <v>31.28</v>
      </c>
      <c r="AG810">
        <v>631.5</v>
      </c>
      <c r="AH810">
        <v>238.75</v>
      </c>
      <c r="AI810">
        <v>6.71</v>
      </c>
      <c r="AJ810">
        <v>320.5</v>
      </c>
      <c r="AK810">
        <f>IF(ISNUMBER(VLOOKUP($A810,'[1]F-F_Research_Data_Factors_weekl'!$G$6:$J$4822,2,0)),VLOOKUP($A810,'[1]F-F_Research_Data_Factors_weekl'!$G$6:$J$4822,2,0),AK811)</f>
        <v>7122.5706095975456</v>
      </c>
      <c r="AL810">
        <f>IF(ISNUMBER(VLOOKUP($A810,'[1]F-F_Research_Data_Factors_weekl'!$G$6:$J$4822,3,0)),VLOOKUP($A810,'[1]F-F_Research_Data_Factors_weekl'!$G$6:$J$4822,3,0),AL811)</f>
        <v>294.46640175305208</v>
      </c>
      <c r="AM810">
        <f>IF(ISNUMBER(VLOOKUP($A810,'[1]F-F_Research_Data_Factors_weekl'!$G$6:$J$4822,4,0)),VLOOKUP($A810,'[1]F-F_Research_Data_Factors_weekl'!$G$6:$J$4822,4,0),AM811)</f>
        <v>3355.3674766305166</v>
      </c>
    </row>
    <row r="811" spans="1:39" x14ac:dyDescent="0.25">
      <c r="A811" s="14">
        <v>37771</v>
      </c>
      <c r="B811">
        <v>8850.26</v>
      </c>
      <c r="C811">
        <v>963.59</v>
      </c>
      <c r="D811">
        <v>1595.91</v>
      </c>
      <c r="E811">
        <v>6859.8</v>
      </c>
      <c r="F811">
        <v>2982.68</v>
      </c>
      <c r="G811">
        <v>8424.51</v>
      </c>
      <c r="H811">
        <v>837.7</v>
      </c>
      <c r="I811">
        <v>9487.3799999999992</v>
      </c>
      <c r="J811">
        <v>1.3216999999999999</v>
      </c>
      <c r="K811">
        <v>2.2892000000000001</v>
      </c>
      <c r="L811">
        <v>3.3698999999999999</v>
      </c>
      <c r="M811">
        <v>4.3761999999999999</v>
      </c>
      <c r="N811">
        <v>93.29</v>
      </c>
      <c r="O811">
        <v>1.1783999999999999</v>
      </c>
      <c r="P811">
        <v>119.3</v>
      </c>
      <c r="Q811">
        <v>1.6364000000000001</v>
      </c>
      <c r="R811">
        <v>0.65280000000000005</v>
      </c>
      <c r="S811">
        <v>0.57689999999999997</v>
      </c>
      <c r="T811">
        <v>1.2979000000000001</v>
      </c>
      <c r="U811">
        <v>6.6876999999999995</v>
      </c>
      <c r="V811">
        <v>7.7404000000000002</v>
      </c>
      <c r="W811">
        <v>47.08</v>
      </c>
      <c r="X811">
        <v>3.8</v>
      </c>
      <c r="Y811">
        <v>8.0830000000000002</v>
      </c>
      <c r="Z811">
        <v>10.314500000000001</v>
      </c>
      <c r="AA811">
        <v>50.58</v>
      </c>
      <c r="AB811">
        <v>4.5330000000000004</v>
      </c>
      <c r="AC811">
        <v>75.575000000000003</v>
      </c>
      <c r="AD811">
        <v>84.05</v>
      </c>
      <c r="AE811">
        <v>364.5</v>
      </c>
      <c r="AF811">
        <v>29.56</v>
      </c>
      <c r="AG811">
        <v>624.5</v>
      </c>
      <c r="AH811">
        <v>244.25</v>
      </c>
      <c r="AI811">
        <v>7.08</v>
      </c>
      <c r="AJ811">
        <v>324.25</v>
      </c>
      <c r="AK811">
        <f>IF(ISNUMBER(VLOOKUP($A811,'[1]F-F_Research_Data_Factors_weekl'!$G$6:$J$4822,2,0)),VLOOKUP($A811,'[1]F-F_Research_Data_Factors_weekl'!$G$6:$J$4822,2,0),AK812)</f>
        <v>6944.1070582017601</v>
      </c>
      <c r="AL811">
        <f>IF(ISNUMBER(VLOOKUP($A811,'[1]F-F_Research_Data_Factors_weekl'!$G$6:$J$4822,3,0)),VLOOKUP($A811,'[1]F-F_Research_Data_Factors_weekl'!$G$6:$J$4822,3,0),AL812)</f>
        <v>292.62287762402076</v>
      </c>
      <c r="AM811">
        <f>IF(ISNUMBER(VLOOKUP($A811,'[1]F-F_Research_Data_Factors_weekl'!$G$6:$J$4822,4,0)),VLOOKUP($A811,'[1]F-F_Research_Data_Factors_weekl'!$G$6:$J$4822,4,0),AM812)</f>
        <v>3386.8653241450656</v>
      </c>
    </row>
    <row r="812" spans="1:39" x14ac:dyDescent="0.25">
      <c r="A812" s="14">
        <v>37764</v>
      </c>
      <c r="B812">
        <v>8601.3799999999992</v>
      </c>
      <c r="C812">
        <v>933.22</v>
      </c>
      <c r="D812">
        <v>1510.09</v>
      </c>
      <c r="E812">
        <v>6782.9</v>
      </c>
      <c r="F812">
        <v>2822.83</v>
      </c>
      <c r="G812">
        <v>8184.76</v>
      </c>
      <c r="H812">
        <v>826.18</v>
      </c>
      <c r="I812">
        <v>9303.73</v>
      </c>
      <c r="J812">
        <v>1.3446</v>
      </c>
      <c r="K812">
        <v>2.3136000000000001</v>
      </c>
      <c r="L812">
        <v>3.3353999999999999</v>
      </c>
      <c r="M812">
        <v>4.2591000000000001</v>
      </c>
      <c r="N812">
        <v>93.05</v>
      </c>
      <c r="O812">
        <v>1.1837</v>
      </c>
      <c r="P812">
        <v>116.91</v>
      </c>
      <c r="Q812">
        <v>1.6354</v>
      </c>
      <c r="R812">
        <v>0.6603</v>
      </c>
      <c r="S812">
        <v>0.58450000000000002</v>
      </c>
      <c r="T812">
        <v>1.2889999999999999</v>
      </c>
      <c r="U812">
        <v>6.6571999999999996</v>
      </c>
      <c r="V812">
        <v>7.7641999999999998</v>
      </c>
      <c r="W812">
        <v>46.903799999999997</v>
      </c>
      <c r="X812">
        <v>3.8</v>
      </c>
      <c r="Y812">
        <v>7.8654000000000002</v>
      </c>
      <c r="Z812">
        <v>10.2423</v>
      </c>
      <c r="AA812">
        <v>53.19</v>
      </c>
      <c r="AB812">
        <v>4.6390000000000002</v>
      </c>
      <c r="AC812">
        <v>73.400000000000006</v>
      </c>
      <c r="AD812">
        <v>87.65</v>
      </c>
      <c r="AE812">
        <v>368.8</v>
      </c>
      <c r="AF812">
        <v>29.16</v>
      </c>
      <c r="AG812">
        <v>628.25</v>
      </c>
      <c r="AH812">
        <v>243.75</v>
      </c>
      <c r="AI812">
        <v>7.34</v>
      </c>
      <c r="AJ812">
        <v>322.75</v>
      </c>
      <c r="AK812">
        <f>IF(ISNUMBER(VLOOKUP($A812,'[1]F-F_Research_Data_Factors_weekl'!$G$6:$J$4822,2,0)),VLOOKUP($A812,'[1]F-F_Research_Data_Factors_weekl'!$G$6:$J$4822,2,0),AK813)</f>
        <v>6710.5789120620029</v>
      </c>
      <c r="AL812">
        <f>IF(ISNUMBER(VLOOKUP($A812,'[1]F-F_Research_Data_Factors_weekl'!$G$6:$J$4822,3,0)),VLOOKUP($A812,'[1]F-F_Research_Data_Factors_weekl'!$G$6:$J$4822,3,0),AL813)</f>
        <v>285.45788471760881</v>
      </c>
      <c r="AM812">
        <f>IF(ISNUMBER(VLOOKUP($A812,'[1]F-F_Research_Data_Factors_weekl'!$G$6:$J$4822,4,0)),VLOOKUP($A812,'[1]F-F_Research_Data_Factors_weekl'!$G$6:$J$4822,4,0),AM813)</f>
        <v>3432.1699677189558</v>
      </c>
    </row>
    <row r="813" spans="1:39" x14ac:dyDescent="0.25">
      <c r="A813" s="14">
        <v>37757</v>
      </c>
      <c r="B813">
        <v>8678.9699999999993</v>
      </c>
      <c r="C813">
        <v>944.3</v>
      </c>
      <c r="D813">
        <v>1538.53</v>
      </c>
      <c r="E813">
        <v>6742.03</v>
      </c>
      <c r="F813">
        <v>2989.08</v>
      </c>
      <c r="G813">
        <v>8117.29</v>
      </c>
      <c r="H813">
        <v>819.17</v>
      </c>
      <c r="I813">
        <v>9093.18</v>
      </c>
      <c r="J813">
        <v>1.3070999999999999</v>
      </c>
      <c r="K813">
        <v>2.3845000000000001</v>
      </c>
      <c r="L813">
        <v>3.4184999999999999</v>
      </c>
      <c r="M813">
        <v>4.4138999999999999</v>
      </c>
      <c r="N813">
        <v>94.08</v>
      </c>
      <c r="O813">
        <v>1.1592</v>
      </c>
      <c r="P813">
        <v>116.08</v>
      </c>
      <c r="Q813">
        <v>1.6215000000000002</v>
      </c>
      <c r="R813">
        <v>0.65249999999999997</v>
      </c>
      <c r="S813">
        <v>0.58099999999999996</v>
      </c>
      <c r="T813">
        <v>1.3075999999999999</v>
      </c>
      <c r="U813">
        <v>6.7774000000000001</v>
      </c>
      <c r="V813">
        <v>7.9188000000000001</v>
      </c>
      <c r="W813">
        <v>47.134999999999998</v>
      </c>
      <c r="X813">
        <v>3.8</v>
      </c>
      <c r="Y813">
        <v>7.6706000000000003</v>
      </c>
      <c r="Z813">
        <v>10.3</v>
      </c>
      <c r="AA813">
        <v>54.2</v>
      </c>
      <c r="AB813">
        <v>4.782</v>
      </c>
      <c r="AC813">
        <v>74.05</v>
      </c>
      <c r="AD813">
        <v>87.4</v>
      </c>
      <c r="AE813">
        <v>354.9</v>
      </c>
      <c r="AF813">
        <v>29.14</v>
      </c>
      <c r="AG813">
        <v>642</v>
      </c>
      <c r="AH813">
        <v>254.25</v>
      </c>
      <c r="AI813">
        <v>6.91</v>
      </c>
      <c r="AJ813">
        <v>338.5</v>
      </c>
      <c r="AK813">
        <f>IF(ISNUMBER(VLOOKUP($A813,'[1]F-F_Research_Data_Factors_weekl'!$G$6:$J$4822,2,0)),VLOOKUP($A813,'[1]F-F_Research_Data_Factors_weekl'!$G$6:$J$4822,2,0),AK814)</f>
        <v>6765.3784777316287</v>
      </c>
      <c r="AL813">
        <f>IF(ISNUMBER(VLOOKUP($A813,'[1]F-F_Research_Data_Factors_weekl'!$G$6:$J$4822,3,0)),VLOOKUP($A813,'[1]F-F_Research_Data_Factors_weekl'!$G$6:$J$4822,3,0),AL814)</f>
        <v>283.22044321620081</v>
      </c>
      <c r="AM813">
        <f>IF(ISNUMBER(VLOOKUP($A813,'[1]F-F_Research_Data_Factors_weekl'!$G$6:$J$4822,4,0)),VLOOKUP($A813,'[1]F-F_Research_Data_Factors_weekl'!$G$6:$J$4822,4,0),AM814)</f>
        <v>3413.0568493625256</v>
      </c>
    </row>
    <row r="814" spans="1:39" x14ac:dyDescent="0.25">
      <c r="A814" s="14">
        <v>37750</v>
      </c>
      <c r="B814">
        <v>8604.6</v>
      </c>
      <c r="C814">
        <v>933.41</v>
      </c>
      <c r="D814">
        <v>1520.15</v>
      </c>
      <c r="E814">
        <v>6650.03</v>
      </c>
      <c r="F814">
        <v>2956.59</v>
      </c>
      <c r="G814">
        <v>8152.16</v>
      </c>
      <c r="H814">
        <v>823.52</v>
      </c>
      <c r="I814">
        <v>9084.16</v>
      </c>
      <c r="J814">
        <v>1.4390000000000001</v>
      </c>
      <c r="K814">
        <v>2.6015000000000001</v>
      </c>
      <c r="L814">
        <v>3.6795999999999998</v>
      </c>
      <c r="M814">
        <v>4.6703999999999999</v>
      </c>
      <c r="N814">
        <v>94.98</v>
      </c>
      <c r="O814">
        <v>1.1487000000000001</v>
      </c>
      <c r="P814">
        <v>117.4</v>
      </c>
      <c r="Q814">
        <v>1.6052999999999999</v>
      </c>
      <c r="R814">
        <v>0.64580000000000004</v>
      </c>
      <c r="S814">
        <v>0.57730000000000004</v>
      </c>
      <c r="T814">
        <v>1.3161</v>
      </c>
      <c r="U814">
        <v>6.8563000000000001</v>
      </c>
      <c r="V814">
        <v>7.9954000000000001</v>
      </c>
      <c r="W814">
        <v>47.185000000000002</v>
      </c>
      <c r="X814">
        <v>3.8</v>
      </c>
      <c r="Y814">
        <v>7.2798999999999996</v>
      </c>
      <c r="Z814">
        <v>10.147500000000001</v>
      </c>
      <c r="AA814">
        <v>53.34</v>
      </c>
      <c r="AB814">
        <v>4.7869999999999999</v>
      </c>
      <c r="AC814">
        <v>74.05</v>
      </c>
      <c r="AD814">
        <v>86.15</v>
      </c>
      <c r="AE814">
        <v>348.9</v>
      </c>
      <c r="AF814">
        <v>27.72</v>
      </c>
      <c r="AG814">
        <v>636.25</v>
      </c>
      <c r="AH814">
        <v>254.75</v>
      </c>
      <c r="AI814">
        <v>6.87</v>
      </c>
      <c r="AJ814">
        <v>317</v>
      </c>
      <c r="AK814">
        <f>IF(ISNUMBER(VLOOKUP($A814,'[1]F-F_Research_Data_Factors_weekl'!$G$6:$J$4822,2,0)),VLOOKUP($A814,'[1]F-F_Research_Data_Factors_weekl'!$G$6:$J$4822,2,0),AK815)</f>
        <v>6683.8356824062721</v>
      </c>
      <c r="AL814">
        <f>IF(ISNUMBER(VLOOKUP($A814,'[1]F-F_Research_Data_Factors_weekl'!$G$6:$J$4822,3,0)),VLOOKUP($A814,'[1]F-F_Research_Data_Factors_weekl'!$G$6:$J$4822,3,0),AL815)</f>
        <v>286.34156628874814</v>
      </c>
      <c r="AM814">
        <f>IF(ISNUMBER(VLOOKUP($A814,'[1]F-F_Research_Data_Factors_weekl'!$G$6:$J$4822,4,0)),VLOOKUP($A814,'[1]F-F_Research_Data_Factors_weekl'!$G$6:$J$4822,4,0),AM815)</f>
        <v>3375.5878245104591</v>
      </c>
    </row>
    <row r="815" spans="1:39" x14ac:dyDescent="0.25">
      <c r="A815" s="14">
        <v>37743</v>
      </c>
      <c r="B815">
        <v>8582.68</v>
      </c>
      <c r="C815">
        <v>930.08</v>
      </c>
      <c r="D815">
        <v>1502.88</v>
      </c>
      <c r="E815">
        <v>6618.11</v>
      </c>
      <c r="F815">
        <v>2986</v>
      </c>
      <c r="G815">
        <v>7907.19</v>
      </c>
      <c r="H815">
        <v>804.62</v>
      </c>
      <c r="I815">
        <v>8808.18</v>
      </c>
      <c r="J815">
        <v>1.5608</v>
      </c>
      <c r="K815">
        <v>2.8306</v>
      </c>
      <c r="L815">
        <v>3.919</v>
      </c>
      <c r="M815">
        <v>4.8318000000000003</v>
      </c>
      <c r="N815">
        <v>96.75</v>
      </c>
      <c r="O815">
        <v>1.1233</v>
      </c>
      <c r="P815">
        <v>119.07</v>
      </c>
      <c r="Q815">
        <v>1.6038000000000001</v>
      </c>
      <c r="R815">
        <v>0.63109999999999999</v>
      </c>
      <c r="S815">
        <v>0.56330000000000002</v>
      </c>
      <c r="T815">
        <v>1.3439999999999999</v>
      </c>
      <c r="U815">
        <v>7.0069999999999997</v>
      </c>
      <c r="V815">
        <v>8.0970999999999993</v>
      </c>
      <c r="W815">
        <v>47.343499999999999</v>
      </c>
      <c r="X815">
        <v>3.8</v>
      </c>
      <c r="Y815">
        <v>7.4509999999999996</v>
      </c>
      <c r="Z815">
        <v>10.217499999999999</v>
      </c>
      <c r="AA815">
        <v>54.1</v>
      </c>
      <c r="AB815">
        <v>4.7839999999999998</v>
      </c>
      <c r="AC815">
        <v>73.349999999999994</v>
      </c>
      <c r="AD815">
        <v>81.55</v>
      </c>
      <c r="AE815">
        <v>341.3</v>
      </c>
      <c r="AF815">
        <v>25.67</v>
      </c>
      <c r="AG815">
        <v>626.25</v>
      </c>
      <c r="AH815">
        <v>234.75</v>
      </c>
      <c r="AI815">
        <v>7.17</v>
      </c>
      <c r="AJ815">
        <v>277.5</v>
      </c>
      <c r="AK815">
        <f>IF(ISNUMBER(VLOOKUP($A815,'[1]F-F_Research_Data_Factors_weekl'!$G$6:$J$4822,2,0)),VLOOKUP($A815,'[1]F-F_Research_Data_Factors_weekl'!$G$6:$J$4822,2,0),AK816)</f>
        <v>6648.5981124104956</v>
      </c>
      <c r="AL815">
        <f>IF(ISNUMBER(VLOOKUP($A815,'[1]F-F_Research_Data_Factors_weekl'!$G$6:$J$4822,3,0)),VLOOKUP($A815,'[1]F-F_Research_Data_Factors_weekl'!$G$6:$J$4822,3,0),AL816)</f>
        <v>282.86235926973046</v>
      </c>
      <c r="AM815">
        <f>IF(ISNUMBER(VLOOKUP($A815,'[1]F-F_Research_Data_Factors_weekl'!$G$6:$J$4822,4,0)),VLOOKUP($A815,'[1]F-F_Research_Data_Factors_weekl'!$G$6:$J$4822,4,0),AM816)</f>
        <v>3369.8590641014866</v>
      </c>
    </row>
    <row r="816" spans="1:39" x14ac:dyDescent="0.25">
      <c r="A816" s="14">
        <v>37736</v>
      </c>
      <c r="B816">
        <v>8306.35</v>
      </c>
      <c r="C816">
        <v>898.81</v>
      </c>
      <c r="D816">
        <v>1434.54</v>
      </c>
      <c r="E816">
        <v>6521.69</v>
      </c>
      <c r="F816">
        <v>2838.23</v>
      </c>
      <c r="G816">
        <v>7699.5</v>
      </c>
      <c r="H816">
        <v>782.03</v>
      </c>
      <c r="I816">
        <v>8409.01</v>
      </c>
      <c r="J816">
        <v>1.5691999999999999</v>
      </c>
      <c r="K816">
        <v>2.8138000000000001</v>
      </c>
      <c r="L816">
        <v>3.8879999999999999</v>
      </c>
      <c r="M816">
        <v>4.8146000000000004</v>
      </c>
      <c r="N816">
        <v>98.36</v>
      </c>
      <c r="O816">
        <v>1.1040000000000001</v>
      </c>
      <c r="P816">
        <v>120.21</v>
      </c>
      <c r="Q816">
        <v>1.5914999999999999</v>
      </c>
      <c r="R816">
        <v>0.61680000000000001</v>
      </c>
      <c r="S816">
        <v>0.55489999999999995</v>
      </c>
      <c r="T816">
        <v>1.3620000000000001</v>
      </c>
      <c r="U816">
        <v>7.0662000000000003</v>
      </c>
      <c r="V816">
        <v>8.2611000000000008</v>
      </c>
      <c r="W816">
        <v>47.354999999999997</v>
      </c>
      <c r="X816">
        <v>3.8</v>
      </c>
      <c r="Y816">
        <v>7.2229000000000001</v>
      </c>
      <c r="Z816">
        <v>10.411799999999999</v>
      </c>
      <c r="AA816">
        <v>57.8</v>
      </c>
      <c r="AB816">
        <v>4.6319999999999997</v>
      </c>
      <c r="AC816">
        <v>77.8</v>
      </c>
      <c r="AD816">
        <v>84</v>
      </c>
      <c r="AE816">
        <v>333.4</v>
      </c>
      <c r="AF816">
        <v>26.26</v>
      </c>
      <c r="AG816">
        <v>599</v>
      </c>
      <c r="AH816">
        <v>234.75</v>
      </c>
      <c r="AI816">
        <v>7.85</v>
      </c>
      <c r="AJ816">
        <v>292.5</v>
      </c>
      <c r="AK816">
        <f>IF(ISNUMBER(VLOOKUP($A816,'[1]F-F_Research_Data_Factors_weekl'!$G$6:$J$4822,2,0)),VLOOKUP($A816,'[1]F-F_Research_Data_Factors_weekl'!$G$6:$J$4822,2,0),AK817)</f>
        <v>6411.3771575800347</v>
      </c>
      <c r="AL816">
        <f>IF(ISNUMBER(VLOOKUP($A816,'[1]F-F_Research_Data_Factors_weekl'!$G$6:$J$4822,3,0)),VLOOKUP($A816,'[1]F-F_Research_Data_Factors_weekl'!$G$6:$J$4822,3,0),AL817)</f>
        <v>278.76452081376812</v>
      </c>
      <c r="AM816">
        <f>IF(ISNUMBER(VLOOKUP($A816,'[1]F-F_Research_Data_Factors_weekl'!$G$6:$J$4822,4,0)),VLOOKUP($A816,'[1]F-F_Research_Data_Factors_weekl'!$G$6:$J$4822,4,0),AM817)</f>
        <v>3398.7484257201072</v>
      </c>
    </row>
    <row r="817" spans="1:39" x14ac:dyDescent="0.25">
      <c r="A817" s="14">
        <v>37729</v>
      </c>
      <c r="B817">
        <v>8337.65</v>
      </c>
      <c r="C817">
        <v>893.58</v>
      </c>
      <c r="D817">
        <v>1425.5</v>
      </c>
      <c r="E817">
        <v>6525.68</v>
      </c>
      <c r="F817">
        <v>2899.78</v>
      </c>
      <c r="G817">
        <v>7874.51</v>
      </c>
      <c r="H817">
        <v>790.72</v>
      </c>
      <c r="I817">
        <v>8579.14</v>
      </c>
      <c r="J817">
        <v>1.6741000000000001</v>
      </c>
      <c r="K817">
        <v>2.9258999999999999</v>
      </c>
      <c r="L817">
        <v>3.9558</v>
      </c>
      <c r="M817">
        <v>4.8897000000000004</v>
      </c>
      <c r="N817">
        <v>99.28</v>
      </c>
      <c r="O817">
        <v>1.0876999999999999</v>
      </c>
      <c r="P817">
        <v>119.77</v>
      </c>
      <c r="Q817">
        <v>1.5710999999999999</v>
      </c>
      <c r="R817">
        <v>0.61470000000000002</v>
      </c>
      <c r="S817">
        <v>0.55679999999999996</v>
      </c>
      <c r="T817">
        <v>1.3815</v>
      </c>
      <c r="U817">
        <v>7.2271999999999998</v>
      </c>
      <c r="V817">
        <v>8.4229000000000003</v>
      </c>
      <c r="W817">
        <v>47.36</v>
      </c>
      <c r="X817">
        <v>3.8</v>
      </c>
      <c r="Y817">
        <v>7.5994999999999999</v>
      </c>
      <c r="Z817">
        <v>10.528700000000001</v>
      </c>
      <c r="AA817">
        <v>58.43</v>
      </c>
      <c r="AB817">
        <v>4.47</v>
      </c>
      <c r="AC817">
        <v>76.75</v>
      </c>
      <c r="AD817">
        <v>83.65</v>
      </c>
      <c r="AE817">
        <v>327.2</v>
      </c>
      <c r="AF817">
        <v>30.55</v>
      </c>
      <c r="AG817">
        <v>622</v>
      </c>
      <c r="AH817">
        <v>240.75</v>
      </c>
      <c r="AI817">
        <v>7.45</v>
      </c>
      <c r="AJ817">
        <v>286</v>
      </c>
      <c r="AK817">
        <f>IF(ISNUMBER(VLOOKUP($A817,'[1]F-F_Research_Data_Factors_weekl'!$G$6:$J$4822,2,0)),VLOOKUP($A817,'[1]F-F_Research_Data_Factors_weekl'!$G$6:$J$4822,2,0),AK818)</f>
        <v>6186.1732327458631</v>
      </c>
      <c r="AL817">
        <f>IF(ISNUMBER(VLOOKUP($A817,'[1]F-F_Research_Data_Factors_weekl'!$G$6:$J$4822,3,0)),VLOOKUP($A817,'[1]F-F_Research_Data_Factors_weekl'!$G$6:$J$4822,3,0),AL818)</f>
        <v>276.93413847224275</v>
      </c>
      <c r="AM817">
        <f>IF(ISNUMBER(VLOOKUP($A817,'[1]F-F_Research_Data_Factors_weekl'!$G$6:$J$4822,4,0)),VLOOKUP($A817,'[1]F-F_Research_Data_Factors_weekl'!$G$6:$J$4822,4,0),AM818)</f>
        <v>3396.7367084045545</v>
      </c>
    </row>
    <row r="818" spans="1:39" x14ac:dyDescent="0.25">
      <c r="A818" s="14">
        <v>37722</v>
      </c>
      <c r="B818">
        <v>8203.41</v>
      </c>
      <c r="C818">
        <v>868.3</v>
      </c>
      <c r="D818">
        <v>1358.85</v>
      </c>
      <c r="E818">
        <v>6432.08</v>
      </c>
      <c r="F818">
        <v>2733.95</v>
      </c>
      <c r="G818">
        <v>7816.49</v>
      </c>
      <c r="H818">
        <v>782.25</v>
      </c>
      <c r="I818">
        <v>8645.65</v>
      </c>
      <c r="J818">
        <v>1.633</v>
      </c>
      <c r="K818">
        <v>2.8914999999999997</v>
      </c>
      <c r="L818">
        <v>3.9712000000000001</v>
      </c>
      <c r="M818">
        <v>4.9481999999999999</v>
      </c>
      <c r="N818">
        <v>100.18</v>
      </c>
      <c r="O818">
        <v>1.0751999999999999</v>
      </c>
      <c r="P818">
        <v>120.55</v>
      </c>
      <c r="Q818">
        <v>1.5705</v>
      </c>
      <c r="R818">
        <v>0.60509999999999997</v>
      </c>
      <c r="S818">
        <v>0.54559999999999997</v>
      </c>
      <c r="T818">
        <v>1.3935999999999999</v>
      </c>
      <c r="U818">
        <v>7.3181000000000003</v>
      </c>
      <c r="V818">
        <v>8.5099</v>
      </c>
      <c r="W818">
        <v>47.412500000000001</v>
      </c>
      <c r="X818">
        <v>3.8</v>
      </c>
      <c r="Y818">
        <v>7.7884000000000002</v>
      </c>
      <c r="Z818">
        <v>10.622999999999999</v>
      </c>
      <c r="AA818">
        <v>58</v>
      </c>
      <c r="AB818">
        <v>4.4930000000000003</v>
      </c>
      <c r="AC818">
        <v>78.224999999999994</v>
      </c>
      <c r="AD818">
        <v>87.6</v>
      </c>
      <c r="AE818">
        <v>327.9</v>
      </c>
      <c r="AF818">
        <v>28.14</v>
      </c>
      <c r="AG818">
        <v>600.25</v>
      </c>
      <c r="AH818">
        <v>239.25</v>
      </c>
      <c r="AI818">
        <v>7.23</v>
      </c>
      <c r="AJ818">
        <v>284.25</v>
      </c>
      <c r="AK818">
        <f>IF(ISNUMBER(VLOOKUP($A818,'[1]F-F_Research_Data_Factors_weekl'!$G$6:$J$4822,2,0)),VLOOKUP($A818,'[1]F-F_Research_Data_Factors_weekl'!$G$6:$J$4822,2,0),AK819)</f>
        <v>6186.1732327458631</v>
      </c>
      <c r="AL818">
        <f>IF(ISNUMBER(VLOOKUP($A818,'[1]F-F_Research_Data_Factors_weekl'!$G$6:$J$4822,3,0)),VLOOKUP($A818,'[1]F-F_Research_Data_Factors_weekl'!$G$6:$J$4822,3,0),AL819)</f>
        <v>276.93413847224275</v>
      </c>
      <c r="AM818">
        <f>IF(ISNUMBER(VLOOKUP($A818,'[1]F-F_Research_Data_Factors_weekl'!$G$6:$J$4822,4,0)),VLOOKUP($A818,'[1]F-F_Research_Data_Factors_weekl'!$G$6:$J$4822,4,0),AM819)</f>
        <v>3396.7367084045545</v>
      </c>
    </row>
    <row r="819" spans="1:39" x14ac:dyDescent="0.25">
      <c r="A819" s="14">
        <v>37715</v>
      </c>
      <c r="B819">
        <v>8277.15</v>
      </c>
      <c r="C819">
        <v>878.85</v>
      </c>
      <c r="D819">
        <v>1383.51</v>
      </c>
      <c r="E819">
        <v>6394.98</v>
      </c>
      <c r="F819">
        <v>2654.07</v>
      </c>
      <c r="G819">
        <v>8074.12</v>
      </c>
      <c r="H819">
        <v>795.55</v>
      </c>
      <c r="I819">
        <v>8822.4500000000007</v>
      </c>
      <c r="J819">
        <v>1.5526</v>
      </c>
      <c r="K819">
        <v>2.8435999999999999</v>
      </c>
      <c r="L819">
        <v>3.9516999999999998</v>
      </c>
      <c r="M819">
        <v>4.9642999999999997</v>
      </c>
      <c r="N819">
        <v>100.4</v>
      </c>
      <c r="O819">
        <v>1.0734999999999999</v>
      </c>
      <c r="P819">
        <v>120</v>
      </c>
      <c r="Q819">
        <v>1.5611000000000002</v>
      </c>
      <c r="R819">
        <v>0.60109999999999997</v>
      </c>
      <c r="S819">
        <v>0.54069999999999996</v>
      </c>
      <c r="T819">
        <v>1.3854</v>
      </c>
      <c r="U819">
        <v>7.2466999999999997</v>
      </c>
      <c r="V819">
        <v>8.5692000000000004</v>
      </c>
      <c r="W819">
        <v>47.4375</v>
      </c>
      <c r="X819">
        <v>3.8</v>
      </c>
      <c r="Y819">
        <v>7.9625000000000004</v>
      </c>
      <c r="Z819">
        <v>10.727</v>
      </c>
      <c r="AA819">
        <v>57.69</v>
      </c>
      <c r="AB819">
        <v>4.415</v>
      </c>
      <c r="AC819">
        <v>76.875</v>
      </c>
      <c r="AD819">
        <v>88.2</v>
      </c>
      <c r="AE819">
        <v>325.3</v>
      </c>
      <c r="AF819">
        <v>28.62</v>
      </c>
      <c r="AG819">
        <v>590.75</v>
      </c>
      <c r="AH819">
        <v>239</v>
      </c>
      <c r="AI819">
        <v>7.66</v>
      </c>
      <c r="AJ819">
        <v>285</v>
      </c>
      <c r="AK819">
        <f>IF(ISNUMBER(VLOOKUP($A819,'[1]F-F_Research_Data_Factors_weekl'!$G$6:$J$4822,2,0)),VLOOKUP($A819,'[1]F-F_Research_Data_Factors_weekl'!$G$6:$J$4822,2,0),AK820)</f>
        <v>6257.5088334471602</v>
      </c>
      <c r="AL819">
        <f>IF(ISNUMBER(VLOOKUP($A819,'[1]F-F_Research_Data_Factors_weekl'!$G$6:$J$4822,3,0)),VLOOKUP($A819,'[1]F-F_Research_Data_Factors_weekl'!$G$6:$J$4822,3,0),AL820)</f>
        <v>275.99575291234078</v>
      </c>
      <c r="AM819">
        <f>IF(ISNUMBER(VLOOKUP($A819,'[1]F-F_Research_Data_Factors_weekl'!$G$6:$J$4822,4,0)),VLOOKUP($A819,'[1]F-F_Research_Data_Factors_weekl'!$G$6:$J$4822,4,0),AM820)</f>
        <v>3358.4503741393655</v>
      </c>
    </row>
    <row r="820" spans="1:39" x14ac:dyDescent="0.25">
      <c r="A820" s="14">
        <v>37708</v>
      </c>
      <c r="B820">
        <v>8145.77</v>
      </c>
      <c r="C820">
        <v>863.5</v>
      </c>
      <c r="D820">
        <v>1369.6</v>
      </c>
      <c r="E820">
        <v>6379.48</v>
      </c>
      <c r="F820">
        <v>2520.84</v>
      </c>
      <c r="G820">
        <v>8280.16</v>
      </c>
      <c r="H820">
        <v>817.92</v>
      </c>
      <c r="I820">
        <v>8863.36</v>
      </c>
      <c r="J820">
        <v>1.5373999999999999</v>
      </c>
      <c r="K820">
        <v>2.8098000000000001</v>
      </c>
      <c r="L820">
        <v>3.8975999999999997</v>
      </c>
      <c r="M820">
        <v>4.9129000000000005</v>
      </c>
      <c r="N820">
        <v>99.96</v>
      </c>
      <c r="O820">
        <v>1.0779000000000001</v>
      </c>
      <c r="P820">
        <v>119.89</v>
      </c>
      <c r="Q820">
        <v>1.5739999999999998</v>
      </c>
      <c r="R820">
        <v>0.60099999999999998</v>
      </c>
      <c r="S820">
        <v>0.55089999999999995</v>
      </c>
      <c r="T820">
        <v>1.3698000000000001</v>
      </c>
      <c r="U820">
        <v>7.3132999999999999</v>
      </c>
      <c r="V820">
        <v>8.5421999999999993</v>
      </c>
      <c r="W820">
        <v>47.545000000000002</v>
      </c>
      <c r="X820">
        <v>3.8</v>
      </c>
      <c r="Y820">
        <v>7.9850000000000003</v>
      </c>
      <c r="Z820">
        <v>10.727</v>
      </c>
      <c r="AA820">
        <v>56.54</v>
      </c>
      <c r="AB820">
        <v>4.4329999999999998</v>
      </c>
      <c r="AC820">
        <v>75.599999999999994</v>
      </c>
      <c r="AD820">
        <v>85.9</v>
      </c>
      <c r="AE820">
        <v>331.5</v>
      </c>
      <c r="AF820">
        <v>30.16</v>
      </c>
      <c r="AG820">
        <v>580</v>
      </c>
      <c r="AH820">
        <v>227.75</v>
      </c>
      <c r="AI820">
        <v>7.71</v>
      </c>
      <c r="AJ820">
        <v>279.25</v>
      </c>
      <c r="AK820">
        <f>IF(ISNUMBER(VLOOKUP($A820,'[1]F-F_Research_Data_Factors_weekl'!$G$6:$J$4822,2,0)),VLOOKUP($A820,'[1]F-F_Research_Data_Factors_weekl'!$G$6:$J$4822,2,0),AK821)</f>
        <v>6154.1196237678605</v>
      </c>
      <c r="AL820">
        <f>IF(ISNUMBER(VLOOKUP($A820,'[1]F-F_Research_Data_Factors_weekl'!$G$6:$J$4822,3,0)),VLOOKUP($A820,'[1]F-F_Research_Data_Factors_weekl'!$G$6:$J$4822,3,0),AL821)</f>
        <v>276.52114308420079</v>
      </c>
      <c r="AM820">
        <f>IF(ISNUMBER(VLOOKUP($A820,'[1]F-F_Research_Data_Factors_weekl'!$G$6:$J$4822,4,0)),VLOOKUP($A820,'[1]F-F_Research_Data_Factors_weekl'!$G$6:$J$4822,4,0),AM821)</f>
        <v>3350.7436637128262</v>
      </c>
    </row>
    <row r="821" spans="1:39" x14ac:dyDescent="0.25">
      <c r="A821" s="14">
        <v>37701</v>
      </c>
      <c r="B821">
        <v>8521.9699999999993</v>
      </c>
      <c r="C821">
        <v>895.79</v>
      </c>
      <c r="D821">
        <v>1421.84</v>
      </c>
      <c r="E821">
        <v>6535.9</v>
      </c>
      <c r="F821">
        <v>2715.06</v>
      </c>
      <c r="G821">
        <v>8195.0499999999993</v>
      </c>
      <c r="H821">
        <v>807.48</v>
      </c>
      <c r="I821">
        <v>9179.19</v>
      </c>
      <c r="J821">
        <v>1.7804</v>
      </c>
      <c r="K821">
        <v>3.0792000000000002</v>
      </c>
      <c r="L821">
        <v>4.1031000000000004</v>
      </c>
      <c r="M821">
        <v>5.0399000000000003</v>
      </c>
      <c r="N821">
        <v>102</v>
      </c>
      <c r="O821">
        <v>1.0525</v>
      </c>
      <c r="P821">
        <v>121.69</v>
      </c>
      <c r="Q821">
        <v>1.5624</v>
      </c>
      <c r="R821">
        <v>0.59030000000000005</v>
      </c>
      <c r="S821">
        <v>0.5494</v>
      </c>
      <c r="T821">
        <v>1.4029</v>
      </c>
      <c r="U821">
        <v>7.4711999999999996</v>
      </c>
      <c r="V821">
        <v>8.7089999999999996</v>
      </c>
      <c r="W821">
        <v>47.67</v>
      </c>
      <c r="X821">
        <v>3.8</v>
      </c>
      <c r="Y821">
        <v>8.2120999999999995</v>
      </c>
      <c r="Z821">
        <v>10.7119</v>
      </c>
      <c r="AA821">
        <v>58.78</v>
      </c>
      <c r="AB821">
        <v>4.3460000000000001</v>
      </c>
      <c r="AC821">
        <v>75.349999999999994</v>
      </c>
      <c r="AD821">
        <v>85.85</v>
      </c>
      <c r="AE821">
        <v>326.10000000000002</v>
      </c>
      <c r="AF821">
        <v>26.91</v>
      </c>
      <c r="AG821">
        <v>576.75</v>
      </c>
      <c r="AH821">
        <v>231.5</v>
      </c>
      <c r="AI821">
        <v>7.8</v>
      </c>
      <c r="AJ821">
        <v>286</v>
      </c>
      <c r="AK821">
        <f>IF(ISNUMBER(VLOOKUP($A821,'[1]F-F_Research_Data_Factors_weekl'!$G$6:$J$4822,2,0)),VLOOKUP($A821,'[1]F-F_Research_Data_Factors_weekl'!$G$6:$J$4822,2,0),AK822)</f>
        <v>6363.4780516677292</v>
      </c>
      <c r="AL821">
        <f>IF(ISNUMBER(VLOOKUP($A821,'[1]F-F_Research_Data_Factors_weekl'!$G$6:$J$4822,3,0)),VLOOKUP($A821,'[1]F-F_Research_Data_Factors_weekl'!$G$6:$J$4822,3,0),AL822)</f>
        <v>271.3385762773043</v>
      </c>
      <c r="AM821">
        <f>IF(ISNUMBER(VLOOKUP($A821,'[1]F-F_Research_Data_Factors_weekl'!$G$6:$J$4822,4,0)),VLOOKUP($A821,'[1]F-F_Research_Data_Factors_weekl'!$G$6:$J$4822,4,0),AM822)</f>
        <v>3347.7307060773569</v>
      </c>
    </row>
    <row r="822" spans="1:39" x14ac:dyDescent="0.25">
      <c r="A822" s="14">
        <v>37694</v>
      </c>
      <c r="B822">
        <v>7859.71</v>
      </c>
      <c r="C822">
        <v>833.27</v>
      </c>
      <c r="D822">
        <v>1340.33</v>
      </c>
      <c r="E822">
        <v>6304.49</v>
      </c>
      <c r="F822">
        <v>2403.19</v>
      </c>
      <c r="G822">
        <v>8002.69</v>
      </c>
      <c r="H822">
        <v>786.06</v>
      </c>
      <c r="I822">
        <v>8956.17</v>
      </c>
      <c r="J822">
        <v>1.5325</v>
      </c>
      <c r="K822">
        <v>2.6823000000000001</v>
      </c>
      <c r="L822">
        <v>3.7002000000000002</v>
      </c>
      <c r="M822">
        <v>4.7061999999999999</v>
      </c>
      <c r="N822">
        <v>99.99</v>
      </c>
      <c r="O822">
        <v>1.0747</v>
      </c>
      <c r="P822">
        <v>118.32</v>
      </c>
      <c r="Q822">
        <v>1.5836000000000001</v>
      </c>
      <c r="R822">
        <v>0.59830000000000005</v>
      </c>
      <c r="S822">
        <v>0.5514</v>
      </c>
      <c r="T822">
        <v>1.367</v>
      </c>
      <c r="U822">
        <v>7.2336999999999998</v>
      </c>
      <c r="V822">
        <v>8.5731000000000002</v>
      </c>
      <c r="W822">
        <v>47.64</v>
      </c>
      <c r="X822">
        <v>3.8</v>
      </c>
      <c r="Y822">
        <v>8.19</v>
      </c>
      <c r="Z822">
        <v>10.910500000000001</v>
      </c>
      <c r="AA822">
        <v>60.02</v>
      </c>
      <c r="AB822">
        <v>4.5270000000000001</v>
      </c>
      <c r="AC822">
        <v>74.5</v>
      </c>
      <c r="AD822">
        <v>86.75</v>
      </c>
      <c r="AE822">
        <v>336.6</v>
      </c>
      <c r="AF822">
        <v>35.380000000000003</v>
      </c>
      <c r="AG822">
        <v>577.75</v>
      </c>
      <c r="AH822">
        <v>230</v>
      </c>
      <c r="AI822">
        <v>7.85</v>
      </c>
      <c r="AJ822">
        <v>311</v>
      </c>
      <c r="AK822">
        <f>IF(ISNUMBER(VLOOKUP($A822,'[1]F-F_Research_Data_Factors_weekl'!$G$6:$J$4822,2,0)),VLOOKUP($A822,'[1]F-F_Research_Data_Factors_weekl'!$G$6:$J$4822,2,0),AK823)</f>
        <v>5935.5265848966783</v>
      </c>
      <c r="AL822">
        <f>IF(ISNUMBER(VLOOKUP($A822,'[1]F-F_Research_Data_Factors_weekl'!$G$6:$J$4822,3,0)),VLOOKUP($A822,'[1]F-F_Research_Data_Factors_weekl'!$G$6:$J$4822,3,0),AL823)</f>
        <v>275.75058564766698</v>
      </c>
      <c r="AM822">
        <f>IF(ISNUMBER(VLOOKUP($A822,'[1]F-F_Research_Data_Factors_weekl'!$G$6:$J$4822,4,0)),VLOOKUP($A822,'[1]F-F_Research_Data_Factors_weekl'!$G$6:$J$4822,4,0),AM823)</f>
        <v>3376.4303641728256</v>
      </c>
    </row>
    <row r="823" spans="1:39" x14ac:dyDescent="0.25">
      <c r="A823" s="14">
        <v>37687</v>
      </c>
      <c r="B823">
        <v>7740.03</v>
      </c>
      <c r="C823">
        <v>828.89</v>
      </c>
      <c r="D823">
        <v>1305.29</v>
      </c>
      <c r="E823">
        <v>6359.86</v>
      </c>
      <c r="F823">
        <v>2431.66</v>
      </c>
      <c r="G823">
        <v>8144.12</v>
      </c>
      <c r="H823">
        <v>796.17</v>
      </c>
      <c r="I823">
        <v>8907.1</v>
      </c>
      <c r="J823">
        <v>1.3952</v>
      </c>
      <c r="K823">
        <v>2.5657999999999999</v>
      </c>
      <c r="L823">
        <v>3.6406000000000001</v>
      </c>
      <c r="M823">
        <v>4.6838999999999995</v>
      </c>
      <c r="N823">
        <v>98.04</v>
      </c>
      <c r="O823">
        <v>1.1008</v>
      </c>
      <c r="P823">
        <v>117.11</v>
      </c>
      <c r="Q823">
        <v>1.6032999999999999</v>
      </c>
      <c r="R823">
        <v>0.61339999999999995</v>
      </c>
      <c r="S823">
        <v>0.56230000000000002</v>
      </c>
      <c r="T823">
        <v>1.3361000000000001</v>
      </c>
      <c r="U823">
        <v>7.2279</v>
      </c>
      <c r="V823">
        <v>8.3765000000000001</v>
      </c>
      <c r="W823">
        <v>47.65</v>
      </c>
      <c r="X823">
        <v>3.8</v>
      </c>
      <c r="Y823">
        <v>7.9337</v>
      </c>
      <c r="Z823">
        <v>11.102</v>
      </c>
      <c r="AA823">
        <v>50.64</v>
      </c>
      <c r="AB823">
        <v>4.6760000000000002</v>
      </c>
      <c r="AC823">
        <v>74.674999999999997</v>
      </c>
      <c r="AD823">
        <v>83.5</v>
      </c>
      <c r="AE823">
        <v>350.9</v>
      </c>
      <c r="AF823">
        <v>37.78</v>
      </c>
      <c r="AG823">
        <v>564.5</v>
      </c>
      <c r="AH823">
        <v>239.75</v>
      </c>
      <c r="AI823">
        <v>8.2200000000000006</v>
      </c>
      <c r="AJ823">
        <v>313</v>
      </c>
      <c r="AK823">
        <f>IF(ISNUMBER(VLOOKUP($A823,'[1]F-F_Research_Data_Factors_weekl'!$G$6:$J$4822,2,0)),VLOOKUP($A823,'[1]F-F_Research_Data_Factors_weekl'!$G$6:$J$4822,2,0),AK824)</f>
        <v>5901.2990504043328</v>
      </c>
      <c r="AL823">
        <f>IF(ISNUMBER(VLOOKUP($A823,'[1]F-F_Research_Data_Factors_weekl'!$G$6:$J$4822,3,0)),VLOOKUP($A823,'[1]F-F_Research_Data_Factors_weekl'!$G$6:$J$4822,3,0),AL824)</f>
        <v>275.7781634640134</v>
      </c>
      <c r="AM823">
        <f>IF(ISNUMBER(VLOOKUP($A823,'[1]F-F_Research_Data_Factors_weekl'!$G$6:$J$4822,4,0)),VLOOKUP($A823,'[1]F-F_Research_Data_Factors_weekl'!$G$6:$J$4822,4,0),AM824)</f>
        <v>3427.1522169841919</v>
      </c>
    </row>
    <row r="824" spans="1:39" x14ac:dyDescent="0.25">
      <c r="A824" s="14">
        <v>37680</v>
      </c>
      <c r="B824">
        <v>7891.08</v>
      </c>
      <c r="C824">
        <v>841.15</v>
      </c>
      <c r="D824">
        <v>1337.52</v>
      </c>
      <c r="E824">
        <v>6555.12</v>
      </c>
      <c r="F824">
        <v>2547.0500000000002</v>
      </c>
      <c r="G824">
        <v>8363.0400000000009</v>
      </c>
      <c r="H824">
        <v>818.73</v>
      </c>
      <c r="I824">
        <v>9122.66</v>
      </c>
      <c r="J824">
        <v>1.508</v>
      </c>
      <c r="K824">
        <v>2.6612</v>
      </c>
      <c r="L824">
        <v>3.6897000000000002</v>
      </c>
      <c r="M824">
        <v>4.6692</v>
      </c>
      <c r="N824">
        <v>99.71</v>
      </c>
      <c r="O824">
        <v>1.0807</v>
      </c>
      <c r="P824">
        <v>118.1</v>
      </c>
      <c r="Q824">
        <v>1.5724</v>
      </c>
      <c r="R824">
        <v>0.60850000000000004</v>
      </c>
      <c r="S824">
        <v>0.55969999999999998</v>
      </c>
      <c r="T824">
        <v>1.3519999999999999</v>
      </c>
      <c r="U824">
        <v>7.1604000000000001</v>
      </c>
      <c r="V824">
        <v>8.4888999999999992</v>
      </c>
      <c r="W824">
        <v>47.67</v>
      </c>
      <c r="X824">
        <v>3.8</v>
      </c>
      <c r="Y824">
        <v>8.08</v>
      </c>
      <c r="Z824">
        <v>11.016</v>
      </c>
      <c r="AA824">
        <v>48.99</v>
      </c>
      <c r="AB824">
        <v>4.585</v>
      </c>
      <c r="AC824">
        <v>79.125</v>
      </c>
      <c r="AD824">
        <v>82.35</v>
      </c>
      <c r="AE824">
        <v>350.3</v>
      </c>
      <c r="AF824">
        <v>36.6</v>
      </c>
      <c r="AG824">
        <v>577</v>
      </c>
      <c r="AH824">
        <v>231.75</v>
      </c>
      <c r="AI824">
        <v>8.9</v>
      </c>
      <c r="AJ824">
        <v>312.5</v>
      </c>
      <c r="AK824">
        <f>IF(ISNUMBER(VLOOKUP($A824,'[1]F-F_Research_Data_Factors_weekl'!$G$6:$J$4822,2,0)),VLOOKUP($A824,'[1]F-F_Research_Data_Factors_weekl'!$G$6:$J$4822,2,0),AK825)</f>
        <v>5986.3045753746528</v>
      </c>
      <c r="AL824">
        <f>IF(ISNUMBER(VLOOKUP($A824,'[1]F-F_Research_Data_Factors_weekl'!$G$6:$J$4822,3,0)),VLOOKUP($A824,'[1]F-F_Research_Data_Factors_weekl'!$G$6:$J$4822,3,0),AL825)</f>
        <v>276.58024617792938</v>
      </c>
      <c r="AM824">
        <f>IF(ISNUMBER(VLOOKUP($A824,'[1]F-F_Research_Data_Factors_weekl'!$G$6:$J$4822,4,0)),VLOOKUP($A824,'[1]F-F_Research_Data_Factors_weekl'!$G$6:$J$4822,4,0),AM825)</f>
        <v>3436.7751875092176</v>
      </c>
    </row>
    <row r="825" spans="1:39" x14ac:dyDescent="0.25">
      <c r="A825" s="14">
        <v>37673</v>
      </c>
      <c r="B825">
        <v>8018.11</v>
      </c>
      <c r="C825">
        <v>848.17</v>
      </c>
      <c r="D825">
        <v>1349.02</v>
      </c>
      <c r="E825">
        <v>6558.63</v>
      </c>
      <c r="F825">
        <v>2648.87</v>
      </c>
      <c r="G825">
        <v>8513.5400000000009</v>
      </c>
      <c r="H825">
        <v>840.11</v>
      </c>
      <c r="I825">
        <v>9250.86</v>
      </c>
      <c r="J825">
        <v>1.5918999999999999</v>
      </c>
      <c r="K825">
        <v>2.8439000000000001</v>
      </c>
      <c r="L825">
        <v>3.8881999999999999</v>
      </c>
      <c r="M825">
        <v>4.8455000000000004</v>
      </c>
      <c r="N825">
        <v>100.09</v>
      </c>
      <c r="O825">
        <v>1.0771999999999999</v>
      </c>
      <c r="P825">
        <v>118.7</v>
      </c>
      <c r="Q825">
        <v>1.579</v>
      </c>
      <c r="R825">
        <v>0.59760000000000002</v>
      </c>
      <c r="S825">
        <v>0.55889999999999995</v>
      </c>
      <c r="T825">
        <v>1.3648</v>
      </c>
      <c r="U825">
        <v>6.9992999999999999</v>
      </c>
      <c r="V825">
        <v>8.4796999999999993</v>
      </c>
      <c r="W825">
        <v>47.72</v>
      </c>
      <c r="X825">
        <v>3.8</v>
      </c>
      <c r="Y825">
        <v>8.0290999999999997</v>
      </c>
      <c r="Z825">
        <v>10.9373</v>
      </c>
      <c r="AA825">
        <v>50.57</v>
      </c>
      <c r="AB825">
        <v>4.665</v>
      </c>
      <c r="AC825">
        <v>81.125</v>
      </c>
      <c r="AD825">
        <v>88.1</v>
      </c>
      <c r="AE825">
        <v>351.8</v>
      </c>
      <c r="AF825">
        <v>35.58</v>
      </c>
      <c r="AG825">
        <v>574</v>
      </c>
      <c r="AH825">
        <v>231.75</v>
      </c>
      <c r="AI825">
        <v>8.9700000000000006</v>
      </c>
      <c r="AJ825">
        <v>328.5</v>
      </c>
      <c r="AK825">
        <f>IF(ISNUMBER(VLOOKUP($A825,'[1]F-F_Research_Data_Factors_weekl'!$G$6:$J$4822,2,0)),VLOOKUP($A825,'[1]F-F_Research_Data_Factors_weekl'!$G$6:$J$4822,2,0),AK826)</f>
        <v>6033.3648209782832</v>
      </c>
      <c r="AL825">
        <f>IF(ISNUMBER(VLOOKUP($A825,'[1]F-F_Research_Data_Factors_weekl'!$G$6:$J$4822,3,0)),VLOOKUP($A825,'[1]F-F_Research_Data_Factors_weekl'!$G$6:$J$4822,3,0),AL826)</f>
        <v>277.19006431943211</v>
      </c>
      <c r="AM825">
        <f>IF(ISNUMBER(VLOOKUP($A825,'[1]F-F_Research_Data_Factors_weekl'!$G$6:$J$4822,4,0)),VLOOKUP($A825,'[1]F-F_Research_Data_Factors_weekl'!$G$6:$J$4822,4,0),AM826)</f>
        <v>3429.2308795741546</v>
      </c>
    </row>
    <row r="826" spans="1:39" x14ac:dyDescent="0.25">
      <c r="A826" s="14">
        <v>37666</v>
      </c>
      <c r="B826">
        <v>7908.8</v>
      </c>
      <c r="C826">
        <v>834.89</v>
      </c>
      <c r="D826">
        <v>1310.17</v>
      </c>
      <c r="E826">
        <v>6487.13</v>
      </c>
      <c r="F826">
        <v>2674.46</v>
      </c>
      <c r="G826">
        <v>8701.92</v>
      </c>
      <c r="H826">
        <v>858.05</v>
      </c>
      <c r="I826">
        <v>9201.76</v>
      </c>
      <c r="J826">
        <v>1.617</v>
      </c>
      <c r="K826">
        <v>2.9287999999999998</v>
      </c>
      <c r="L826">
        <v>3.9609999999999999</v>
      </c>
      <c r="M826">
        <v>4.8798000000000004</v>
      </c>
      <c r="N826">
        <v>100.04</v>
      </c>
      <c r="O826">
        <v>1.0792999999999999</v>
      </c>
      <c r="P826">
        <v>120.47</v>
      </c>
      <c r="Q826">
        <v>1.6154999999999999</v>
      </c>
      <c r="R826">
        <v>0.59209999999999996</v>
      </c>
      <c r="S826">
        <v>0.55300000000000005</v>
      </c>
      <c r="T826">
        <v>1.3620999999999999</v>
      </c>
      <c r="U826">
        <v>6.9847999999999999</v>
      </c>
      <c r="V826">
        <v>8.4346999999999994</v>
      </c>
      <c r="W826">
        <v>47.86</v>
      </c>
      <c r="X826">
        <v>3.8</v>
      </c>
      <c r="Y826">
        <v>8.3350000000000009</v>
      </c>
      <c r="Z826">
        <v>10.8185</v>
      </c>
      <c r="AA826">
        <v>52.04</v>
      </c>
      <c r="AB826">
        <v>4.5350000000000001</v>
      </c>
      <c r="AC826">
        <v>79.275000000000006</v>
      </c>
      <c r="AD826">
        <v>87.2</v>
      </c>
      <c r="AE826">
        <v>351.9</v>
      </c>
      <c r="AF826">
        <v>36.799999999999997</v>
      </c>
      <c r="AG826">
        <v>573</v>
      </c>
      <c r="AH826">
        <v>240.25</v>
      </c>
      <c r="AI826">
        <v>8.86</v>
      </c>
      <c r="AJ826">
        <v>334.25</v>
      </c>
      <c r="AK826">
        <f>IF(ISNUMBER(VLOOKUP($A826,'[1]F-F_Research_Data_Factors_weekl'!$G$6:$J$4822,2,0)),VLOOKUP($A826,'[1]F-F_Research_Data_Factors_weekl'!$G$6:$J$4822,2,0),AK827)</f>
        <v>5930.7626275221492</v>
      </c>
      <c r="AL826">
        <f>IF(ISNUMBER(VLOOKUP($A826,'[1]F-F_Research_Data_Factors_weekl'!$G$6:$J$4822,3,0)),VLOOKUP($A826,'[1]F-F_Research_Data_Factors_weekl'!$G$6:$J$4822,3,0),AL827)</f>
        <v>277.13463739195373</v>
      </c>
      <c r="AM826">
        <f>IF(ISNUMBER(VLOOKUP($A826,'[1]F-F_Research_Data_Factors_weekl'!$G$6:$J$4822,4,0)),VLOOKUP($A826,'[1]F-F_Research_Data_Factors_weekl'!$G$6:$J$4822,4,0),AM827)</f>
        <v>3440.584809445324</v>
      </c>
    </row>
    <row r="827" spans="1:39" x14ac:dyDescent="0.25">
      <c r="A827" s="14">
        <v>37659</v>
      </c>
      <c r="B827">
        <v>7864.23</v>
      </c>
      <c r="C827">
        <v>829.69</v>
      </c>
      <c r="D827">
        <v>1282.47</v>
      </c>
      <c r="E827">
        <v>6477.74</v>
      </c>
      <c r="F827">
        <v>2569.34</v>
      </c>
      <c r="G827">
        <v>8448.16</v>
      </c>
      <c r="H827">
        <v>839.11</v>
      </c>
      <c r="I827">
        <v>9150.9500000000007</v>
      </c>
      <c r="J827">
        <v>1.6168</v>
      </c>
      <c r="K827">
        <v>2.8967999999999998</v>
      </c>
      <c r="L827">
        <v>3.9294000000000002</v>
      </c>
      <c r="M827">
        <v>4.8063000000000002</v>
      </c>
      <c r="N827">
        <v>99.57</v>
      </c>
      <c r="O827">
        <v>1.0821000000000001</v>
      </c>
      <c r="P827">
        <v>120.27</v>
      </c>
      <c r="Q827">
        <v>1.6318999999999999</v>
      </c>
      <c r="R827">
        <v>0.59030000000000005</v>
      </c>
      <c r="S827">
        <v>0.54959999999999998</v>
      </c>
      <c r="T827">
        <v>1.3557000000000001</v>
      </c>
      <c r="U827">
        <v>6.9236000000000004</v>
      </c>
      <c r="V827">
        <v>8.4715000000000007</v>
      </c>
      <c r="W827">
        <v>47.7</v>
      </c>
      <c r="X827">
        <v>3.8</v>
      </c>
      <c r="Y827">
        <v>8.3462999999999994</v>
      </c>
      <c r="Z827">
        <v>11.016</v>
      </c>
      <c r="AA827">
        <v>50.15</v>
      </c>
      <c r="AB827">
        <v>4.6500000000000004</v>
      </c>
      <c r="AC827">
        <v>80.474999999999994</v>
      </c>
      <c r="AD827">
        <v>88.8</v>
      </c>
      <c r="AE827">
        <v>369.9</v>
      </c>
      <c r="AF827">
        <v>35.119999999999997</v>
      </c>
      <c r="AG827">
        <v>555.75</v>
      </c>
      <c r="AH827">
        <v>239.75</v>
      </c>
      <c r="AI827">
        <v>8.93</v>
      </c>
      <c r="AJ827">
        <v>331</v>
      </c>
      <c r="AK827">
        <f>IF(ISNUMBER(VLOOKUP($A827,'[1]F-F_Research_Data_Factors_weekl'!$G$6:$J$4822,2,0)),VLOOKUP($A827,'[1]F-F_Research_Data_Factors_weekl'!$G$6:$J$4822,2,0),AK828)</f>
        <v>5910.0773567734414</v>
      </c>
      <c r="AL827">
        <f>IF(ISNUMBER(VLOOKUP($A827,'[1]F-F_Research_Data_Factors_weekl'!$G$6:$J$4822,3,0)),VLOOKUP($A827,'[1]F-F_Research_Data_Factors_weekl'!$G$6:$J$4822,3,0),AL828)</f>
        <v>277.91279321295002</v>
      </c>
      <c r="AM827">
        <f>IF(ISNUMBER(VLOOKUP($A827,'[1]F-F_Research_Data_Factors_weekl'!$G$6:$J$4822,4,0)),VLOOKUP($A827,'[1]F-F_Research_Data_Factors_weekl'!$G$6:$J$4822,4,0),AM828)</f>
        <v>3476.742935979511</v>
      </c>
    </row>
    <row r="828" spans="1:39" x14ac:dyDescent="0.25">
      <c r="A828" s="14">
        <v>37652</v>
      </c>
      <c r="B828">
        <v>8053.81</v>
      </c>
      <c r="C828">
        <v>855.7</v>
      </c>
      <c r="D828">
        <v>1320.91</v>
      </c>
      <c r="E828">
        <v>6569.49</v>
      </c>
      <c r="F828">
        <v>2747.83</v>
      </c>
      <c r="G828">
        <v>8339.94</v>
      </c>
      <c r="H828">
        <v>821.18</v>
      </c>
      <c r="I828">
        <v>9258.9500000000007</v>
      </c>
      <c r="J828">
        <v>1.6891</v>
      </c>
      <c r="K828">
        <v>2.9323999999999999</v>
      </c>
      <c r="L828">
        <v>3.9624999999999999</v>
      </c>
      <c r="M828">
        <v>4.8411</v>
      </c>
      <c r="N828">
        <v>99.91</v>
      </c>
      <c r="O828">
        <v>1.0768</v>
      </c>
      <c r="P828">
        <v>119.87</v>
      </c>
      <c r="Q828">
        <v>1.6463000000000001</v>
      </c>
      <c r="R828">
        <v>0.58709999999999996</v>
      </c>
      <c r="S828">
        <v>0.54510000000000003</v>
      </c>
      <c r="T828">
        <v>1.3639000000000001</v>
      </c>
      <c r="U828">
        <v>6.9169999999999998</v>
      </c>
      <c r="V828">
        <v>8.5846</v>
      </c>
      <c r="W828">
        <v>47.795000000000002</v>
      </c>
      <c r="X828">
        <v>3.8</v>
      </c>
      <c r="Y828">
        <v>8.5152000000000001</v>
      </c>
      <c r="Z828">
        <v>10.9063</v>
      </c>
      <c r="AA828">
        <v>52.36</v>
      </c>
      <c r="AB828">
        <v>4.8600000000000003</v>
      </c>
      <c r="AC828">
        <v>82.6</v>
      </c>
      <c r="AD828">
        <v>89.2</v>
      </c>
      <c r="AE828">
        <v>368.3</v>
      </c>
      <c r="AF828">
        <v>33.51</v>
      </c>
      <c r="AG828">
        <v>564</v>
      </c>
      <c r="AH828">
        <v>238.25</v>
      </c>
      <c r="AI828">
        <v>8.64</v>
      </c>
      <c r="AJ828">
        <v>320.5</v>
      </c>
      <c r="AK828">
        <f>IF(ISNUMBER(VLOOKUP($A828,'[1]F-F_Research_Data_Factors_weekl'!$G$6:$J$4822,2,0)),VLOOKUP($A828,'[1]F-F_Research_Data_Factors_weekl'!$G$6:$J$4822,2,0),AK829)</f>
        <v>6100.4101535646587</v>
      </c>
      <c r="AL828">
        <f>IF(ISNUMBER(VLOOKUP($A828,'[1]F-F_Research_Data_Factors_weekl'!$G$6:$J$4822,3,0)),VLOOKUP($A828,'[1]F-F_Research_Data_Factors_weekl'!$G$6:$J$4822,3,0),AL829)</f>
        <v>277.44114326939206</v>
      </c>
      <c r="AM828">
        <f>IF(ISNUMBER(VLOOKUP($A828,'[1]F-F_Research_Data_Factors_weekl'!$G$6:$J$4822,4,0)),VLOOKUP($A828,'[1]F-F_Research_Data_Factors_weekl'!$G$6:$J$4822,4,0),AM829)</f>
        <v>3487.5543544783941</v>
      </c>
    </row>
    <row r="829" spans="1:39" x14ac:dyDescent="0.25">
      <c r="A829" s="14">
        <v>37645</v>
      </c>
      <c r="B829">
        <v>8131.01</v>
      </c>
      <c r="C829">
        <v>861.4</v>
      </c>
      <c r="D829">
        <v>1342.14</v>
      </c>
      <c r="E829">
        <v>6664.9</v>
      </c>
      <c r="F829">
        <v>2717.82</v>
      </c>
      <c r="G829">
        <v>8731.65</v>
      </c>
      <c r="H829">
        <v>861.36</v>
      </c>
      <c r="I829">
        <v>9460.6</v>
      </c>
      <c r="J829">
        <v>1.6421999999999999</v>
      </c>
      <c r="K829">
        <v>2.8731</v>
      </c>
      <c r="L829">
        <v>3.9278</v>
      </c>
      <c r="M829">
        <v>4.8616000000000001</v>
      </c>
      <c r="N829">
        <v>99.22</v>
      </c>
      <c r="O829">
        <v>1.0827</v>
      </c>
      <c r="P829">
        <v>117.82</v>
      </c>
      <c r="Q829">
        <v>1.6333</v>
      </c>
      <c r="R829">
        <v>0.5917</v>
      </c>
      <c r="S829">
        <v>0.54990000000000006</v>
      </c>
      <c r="T829">
        <v>1.3531</v>
      </c>
      <c r="U829">
        <v>6.8902000000000001</v>
      </c>
      <c r="V829">
        <v>8.5340000000000007</v>
      </c>
      <c r="W829">
        <v>47.84</v>
      </c>
      <c r="X829">
        <v>3.8</v>
      </c>
      <c r="Y829">
        <v>8.73</v>
      </c>
      <c r="Z829">
        <v>10.8568</v>
      </c>
      <c r="AA829">
        <v>50.31</v>
      </c>
      <c r="AB829">
        <v>4.8849999999999998</v>
      </c>
      <c r="AC829">
        <v>79.400000000000006</v>
      </c>
      <c r="AD829">
        <v>92.55</v>
      </c>
      <c r="AE829">
        <v>368.4</v>
      </c>
      <c r="AF829">
        <v>33.28</v>
      </c>
      <c r="AG829">
        <v>569</v>
      </c>
      <c r="AH829">
        <v>235.5</v>
      </c>
      <c r="AI829">
        <v>7.97</v>
      </c>
      <c r="AJ829">
        <v>318.5</v>
      </c>
      <c r="AK829">
        <f>IF(ISNUMBER(VLOOKUP($A829,'[1]F-F_Research_Data_Factors_weekl'!$G$6:$J$4822,2,0)),VLOOKUP($A829,'[1]F-F_Research_Data_Factors_weekl'!$G$6:$J$4822,2,0),AK830)</f>
        <v>6140.9403599402649</v>
      </c>
      <c r="AL829">
        <f>IF(ISNUMBER(VLOOKUP($A829,'[1]F-F_Research_Data_Factors_weekl'!$G$6:$J$4822,3,0)),VLOOKUP($A829,'[1]F-F_Research_Data_Factors_weekl'!$G$6:$J$4822,3,0),AL830)</f>
        <v>275.92356366921138</v>
      </c>
      <c r="AM829">
        <f>IF(ISNUMBER(VLOOKUP($A829,'[1]F-F_Research_Data_Factors_weekl'!$G$6:$J$4822,4,0)),VLOOKUP($A829,'[1]F-F_Research_Data_Factors_weekl'!$G$6:$J$4822,4,0),AM830)</f>
        <v>3516.7433240681598</v>
      </c>
    </row>
    <row r="830" spans="1:39" x14ac:dyDescent="0.25">
      <c r="A830" s="14">
        <v>37638</v>
      </c>
      <c r="B830">
        <v>8586.74</v>
      </c>
      <c r="C830">
        <v>901.78</v>
      </c>
      <c r="D830">
        <v>1376.19</v>
      </c>
      <c r="E830">
        <v>6755.92</v>
      </c>
      <c r="F830">
        <v>2918.82</v>
      </c>
      <c r="G830">
        <v>8690.25</v>
      </c>
      <c r="H830">
        <v>859.25</v>
      </c>
      <c r="I830">
        <v>9614.59</v>
      </c>
      <c r="J830">
        <v>1.6758999999999999</v>
      </c>
      <c r="K830">
        <v>2.9710000000000001</v>
      </c>
      <c r="L830">
        <v>4.0091000000000001</v>
      </c>
      <c r="M830">
        <v>4.9213000000000005</v>
      </c>
      <c r="N830">
        <v>100.55</v>
      </c>
      <c r="O830">
        <v>1.0678000000000001</v>
      </c>
      <c r="P830">
        <v>117.83</v>
      </c>
      <c r="Q830">
        <v>1.6131</v>
      </c>
      <c r="R830">
        <v>0.59250000000000003</v>
      </c>
      <c r="S830">
        <v>0.55210000000000004</v>
      </c>
      <c r="T830">
        <v>1.3682000000000001</v>
      </c>
      <c r="U830">
        <v>6.8311000000000002</v>
      </c>
      <c r="V830">
        <v>8.6127000000000002</v>
      </c>
      <c r="W830">
        <v>47.92</v>
      </c>
      <c r="X830">
        <v>3.8</v>
      </c>
      <c r="Y830">
        <v>8.8222000000000005</v>
      </c>
      <c r="Z830">
        <v>10.6105</v>
      </c>
      <c r="AA830">
        <v>50.63</v>
      </c>
      <c r="AB830">
        <v>4.8100000000000005</v>
      </c>
      <c r="AC830">
        <v>79.674999999999997</v>
      </c>
      <c r="AD830">
        <v>93.1</v>
      </c>
      <c r="AE830">
        <v>356.8</v>
      </c>
      <c r="AF830">
        <v>33.909999999999997</v>
      </c>
      <c r="AG830">
        <v>556.75</v>
      </c>
      <c r="AH830">
        <v>232.75</v>
      </c>
      <c r="AI830">
        <v>7.87</v>
      </c>
      <c r="AJ830">
        <v>316.5</v>
      </c>
      <c r="AK830">
        <f>IF(ISNUMBER(VLOOKUP($A830,'[1]F-F_Research_Data_Factors_weekl'!$G$6:$J$4822,2,0)),VLOOKUP($A830,'[1]F-F_Research_Data_Factors_weekl'!$G$6:$J$4822,2,0),AK831)</f>
        <v>6412.1753784486427</v>
      </c>
      <c r="AL830">
        <f>IF(ISNUMBER(VLOOKUP($A830,'[1]F-F_Research_Data_Factors_weekl'!$G$6:$J$4822,3,0)),VLOOKUP($A830,'[1]F-F_Research_Data_Factors_weekl'!$G$6:$J$4822,3,0),AL831)</f>
        <v>271.63178152117678</v>
      </c>
      <c r="AM830">
        <f>IF(ISNUMBER(VLOOKUP($A830,'[1]F-F_Research_Data_Factors_weekl'!$G$6:$J$4822,4,0)),VLOOKUP($A830,'[1]F-F_Research_Data_Factors_weekl'!$G$6:$J$4822,4,0),AM831)</f>
        <v>3547.9654197620662</v>
      </c>
    </row>
    <row r="831" spans="1:39" x14ac:dyDescent="0.25">
      <c r="A831" s="14">
        <v>37631</v>
      </c>
      <c r="B831">
        <v>8784.89</v>
      </c>
      <c r="C831">
        <v>927.57</v>
      </c>
      <c r="D831">
        <v>1447.72</v>
      </c>
      <c r="E831">
        <v>6801.77</v>
      </c>
      <c r="F831">
        <v>3037.33</v>
      </c>
      <c r="G831">
        <v>8470.4500000000007</v>
      </c>
      <c r="H831">
        <v>837.7</v>
      </c>
      <c r="I831">
        <v>9721.5</v>
      </c>
      <c r="J831">
        <v>1.758</v>
      </c>
      <c r="K831">
        <v>3.1255999999999999</v>
      </c>
      <c r="L831">
        <v>4.1319999999999997</v>
      </c>
      <c r="M831">
        <v>5.0449999999999999</v>
      </c>
      <c r="N831">
        <v>101.23</v>
      </c>
      <c r="O831">
        <v>1.0576000000000001</v>
      </c>
      <c r="P831">
        <v>119.32</v>
      </c>
      <c r="Q831">
        <v>1.6076000000000001</v>
      </c>
      <c r="R831">
        <v>0.58360000000000001</v>
      </c>
      <c r="S831">
        <v>0.53810000000000002</v>
      </c>
      <c r="T831">
        <v>1.3805000000000001</v>
      </c>
      <c r="U831">
        <v>6.8635999999999999</v>
      </c>
      <c r="V831">
        <v>8.6701999999999995</v>
      </c>
      <c r="W831">
        <v>47.975000000000001</v>
      </c>
      <c r="X831">
        <v>3.8</v>
      </c>
      <c r="Y831">
        <v>8.4922000000000004</v>
      </c>
      <c r="Z831">
        <v>10.550599999999999</v>
      </c>
      <c r="AA831">
        <v>51.4</v>
      </c>
      <c r="AB831">
        <v>4.8730000000000002</v>
      </c>
      <c r="AC831">
        <v>81.474999999999994</v>
      </c>
      <c r="AD831">
        <v>92.45</v>
      </c>
      <c r="AE831">
        <v>354.9</v>
      </c>
      <c r="AF831">
        <v>31.68</v>
      </c>
      <c r="AG831">
        <v>564.75</v>
      </c>
      <c r="AH831">
        <v>234.75</v>
      </c>
      <c r="AI831">
        <v>7.67</v>
      </c>
      <c r="AJ831">
        <v>319.25</v>
      </c>
      <c r="AK831">
        <f>IF(ISNUMBER(VLOOKUP($A831,'[1]F-F_Research_Data_Factors_weekl'!$G$6:$J$4822,2,0)),VLOOKUP($A831,'[1]F-F_Research_Data_Factors_weekl'!$G$6:$J$4822,2,0),AK832)</f>
        <v>6585.3706259100782</v>
      </c>
      <c r="AL831">
        <f>IF(ISNUMBER(VLOOKUP($A831,'[1]F-F_Research_Data_Factors_weekl'!$G$6:$J$4822,3,0)),VLOOKUP($A831,'[1]F-F_Research_Data_Factors_weekl'!$G$6:$J$4822,3,0),AL832)</f>
        <v>269.6900134245202</v>
      </c>
      <c r="AM831">
        <f>IF(ISNUMBER(VLOOKUP($A831,'[1]F-F_Research_Data_Factors_weekl'!$G$6:$J$4822,4,0)),VLOOKUP($A831,'[1]F-F_Research_Data_Factors_weekl'!$G$6:$J$4822,4,0),AM832)</f>
        <v>3496.9105260812798</v>
      </c>
    </row>
    <row r="832" spans="1:39" x14ac:dyDescent="0.25">
      <c r="A832" s="14">
        <v>37624</v>
      </c>
      <c r="B832">
        <v>8601.69</v>
      </c>
      <c r="C832">
        <v>908.59</v>
      </c>
      <c r="D832">
        <v>1387.08</v>
      </c>
      <c r="E832">
        <v>6772.66</v>
      </c>
      <c r="F832">
        <v>3092.94</v>
      </c>
      <c r="G832">
        <v>8578.9500000000007</v>
      </c>
      <c r="H832">
        <v>843.29</v>
      </c>
      <c r="I832">
        <v>9583.85</v>
      </c>
      <c r="J832">
        <v>1.7499</v>
      </c>
      <c r="K832">
        <v>2.9681999999999999</v>
      </c>
      <c r="L832">
        <v>4.0168999999999997</v>
      </c>
      <c r="M832">
        <v>4.9531000000000001</v>
      </c>
      <c r="N832">
        <v>102.47</v>
      </c>
      <c r="O832">
        <v>1.0427999999999999</v>
      </c>
      <c r="P832">
        <v>119.63</v>
      </c>
      <c r="Q832">
        <v>1.6113</v>
      </c>
      <c r="R832">
        <v>0.56759999999999999</v>
      </c>
      <c r="S832">
        <v>0.52829999999999999</v>
      </c>
      <c r="T832">
        <v>1.3982000000000001</v>
      </c>
      <c r="U832">
        <v>6.9455999999999998</v>
      </c>
      <c r="V832">
        <v>8.7225000000000001</v>
      </c>
      <c r="W832">
        <v>48</v>
      </c>
      <c r="X832">
        <v>3.8</v>
      </c>
      <c r="Y832">
        <v>8.4321999999999999</v>
      </c>
      <c r="Z832">
        <v>10.3985</v>
      </c>
      <c r="AA832">
        <v>51.62</v>
      </c>
      <c r="AB832">
        <v>4.9030000000000005</v>
      </c>
      <c r="AC832">
        <v>80.849999999999994</v>
      </c>
      <c r="AD832">
        <v>92.2</v>
      </c>
      <c r="AE832">
        <v>351.6</v>
      </c>
      <c r="AF832">
        <v>33.08</v>
      </c>
      <c r="AG832">
        <v>582.25</v>
      </c>
      <c r="AH832">
        <v>236</v>
      </c>
      <c r="AI832">
        <v>7.4</v>
      </c>
      <c r="AJ832">
        <v>330.5</v>
      </c>
      <c r="AK832">
        <f>IF(ISNUMBER(VLOOKUP($A832,'[1]F-F_Research_Data_Factors_weekl'!$G$6:$J$4822,2,0)),VLOOKUP($A832,'[1]F-F_Research_Data_Factors_weekl'!$G$6:$J$4822,2,0),AK833)</f>
        <v>6452.4501527631573</v>
      </c>
      <c r="AL832">
        <f>IF(ISNUMBER(VLOOKUP($A832,'[1]F-F_Research_Data_Factors_weekl'!$G$6:$J$4822,3,0)),VLOOKUP($A832,'[1]F-F_Research_Data_Factors_weekl'!$G$6:$J$4822,3,0),AL833)</f>
        <v>270.44726576867248</v>
      </c>
      <c r="AM832">
        <f>IF(ISNUMBER(VLOOKUP($A832,'[1]F-F_Research_Data_Factors_weekl'!$G$6:$J$4822,4,0)),VLOOKUP($A832,'[1]F-F_Research_Data_Factors_weekl'!$G$6:$J$4822,4,0),AM833)</f>
        <v>3512.3649317811164</v>
      </c>
    </row>
    <row r="833" spans="1:39" x14ac:dyDescent="0.25">
      <c r="A833" s="14">
        <v>37617</v>
      </c>
      <c r="B833">
        <v>8303.7800000000007</v>
      </c>
      <c r="C833">
        <v>875.4</v>
      </c>
      <c r="D833">
        <v>1348.31</v>
      </c>
      <c r="E833">
        <v>6595.83</v>
      </c>
      <c r="F833">
        <v>2840</v>
      </c>
      <c r="G833">
        <v>8714.0499999999993</v>
      </c>
      <c r="H833">
        <v>849.25</v>
      </c>
      <c r="I833">
        <v>9445.26</v>
      </c>
      <c r="J833">
        <v>1.5906</v>
      </c>
      <c r="K833">
        <v>2.7309000000000001</v>
      </c>
      <c r="L833">
        <v>3.8083</v>
      </c>
      <c r="M833">
        <v>4.7812000000000001</v>
      </c>
      <c r="N833">
        <v>102.41</v>
      </c>
      <c r="O833">
        <v>1.0441</v>
      </c>
      <c r="P833">
        <v>119.88</v>
      </c>
      <c r="Q833">
        <v>1.6038999999999999</v>
      </c>
      <c r="R833">
        <v>0.56130000000000002</v>
      </c>
      <c r="S833">
        <v>0.51990000000000003</v>
      </c>
      <c r="T833">
        <v>1.3902000000000001</v>
      </c>
      <c r="U833">
        <v>6.9782999999999999</v>
      </c>
      <c r="V833">
        <v>8.7904999999999998</v>
      </c>
      <c r="W833">
        <v>47.975000000000001</v>
      </c>
      <c r="X833">
        <v>3.7995000000000001</v>
      </c>
      <c r="Y833">
        <v>8.77</v>
      </c>
      <c r="Z833">
        <v>10.3055</v>
      </c>
      <c r="AA833">
        <v>51.8</v>
      </c>
      <c r="AB833">
        <v>4.7119999999999997</v>
      </c>
      <c r="AC833">
        <v>75.05</v>
      </c>
      <c r="AD833">
        <v>92.3</v>
      </c>
      <c r="AE833">
        <v>349.2</v>
      </c>
      <c r="AF833">
        <v>32.72</v>
      </c>
      <c r="AG833">
        <v>569.75</v>
      </c>
      <c r="AH833">
        <v>239.75</v>
      </c>
      <c r="AI833">
        <v>7.43</v>
      </c>
      <c r="AJ833">
        <v>333</v>
      </c>
      <c r="AK833">
        <f>IF(ISNUMBER(VLOOKUP($A833,'[1]F-F_Research_Data_Factors_weekl'!$G$6:$J$4822,2,0)),VLOOKUP($A833,'[1]F-F_Research_Data_Factors_weekl'!$G$6:$J$4822,2,0),AK834)</f>
        <v>6234.2513553267227</v>
      </c>
      <c r="AL833">
        <f>IF(ISNUMBER(VLOOKUP($A833,'[1]F-F_Research_Data_Factors_weekl'!$G$6:$J$4822,3,0)),VLOOKUP($A833,'[1]F-F_Research_Data_Factors_weekl'!$G$6:$J$4822,3,0),AL834)</f>
        <v>276.50267433664499</v>
      </c>
      <c r="AM833">
        <f>IF(ISNUMBER(VLOOKUP($A833,'[1]F-F_Research_Data_Factors_weekl'!$G$6:$J$4822,4,0)),VLOOKUP($A833,'[1]F-F_Research_Data_Factors_weekl'!$G$6:$J$4822,4,0),AM834)</f>
        <v>3498.7199240772152</v>
      </c>
    </row>
    <row r="834" spans="1:39" x14ac:dyDescent="0.25">
      <c r="A834" s="14">
        <v>37610</v>
      </c>
      <c r="B834">
        <v>8511.32</v>
      </c>
      <c r="C834">
        <v>895.75</v>
      </c>
      <c r="D834">
        <v>1363.05</v>
      </c>
      <c r="E834">
        <v>6560.62</v>
      </c>
      <c r="F834">
        <v>3024.22</v>
      </c>
      <c r="G834">
        <v>8406.8799999999992</v>
      </c>
      <c r="H834">
        <v>822.46</v>
      </c>
      <c r="I834">
        <v>9628.69</v>
      </c>
      <c r="J834">
        <v>1.7279</v>
      </c>
      <c r="K834">
        <v>2.8996</v>
      </c>
      <c r="L834">
        <v>3.9573</v>
      </c>
      <c r="M834">
        <v>4.8933</v>
      </c>
      <c r="N834">
        <v>103.47</v>
      </c>
      <c r="O834">
        <v>1.0276000000000001</v>
      </c>
      <c r="P834">
        <v>120.39</v>
      </c>
      <c r="Q834">
        <v>1.6032</v>
      </c>
      <c r="R834">
        <v>0.56379999999999997</v>
      </c>
      <c r="S834">
        <v>0.51690000000000003</v>
      </c>
      <c r="T834">
        <v>1.4241999999999999</v>
      </c>
      <c r="U834">
        <v>7.0929000000000002</v>
      </c>
      <c r="V834">
        <v>8.8522999999999996</v>
      </c>
      <c r="W834">
        <v>48.01</v>
      </c>
      <c r="X834">
        <v>3.8005</v>
      </c>
      <c r="Y834">
        <v>8.9372000000000007</v>
      </c>
      <c r="Z834">
        <v>10.1921</v>
      </c>
      <c r="AA834">
        <v>51.45</v>
      </c>
      <c r="AB834">
        <v>4.63</v>
      </c>
      <c r="AC834">
        <v>75.099999999999994</v>
      </c>
      <c r="AD834">
        <v>99</v>
      </c>
      <c r="AE834">
        <v>340.5</v>
      </c>
      <c r="AF834">
        <v>30.3</v>
      </c>
      <c r="AG834">
        <v>572</v>
      </c>
      <c r="AH834">
        <v>239.25</v>
      </c>
      <c r="AI834">
        <v>7.51</v>
      </c>
      <c r="AJ834">
        <v>342.75</v>
      </c>
      <c r="AK834">
        <f>IF(ISNUMBER(VLOOKUP($A834,'[1]F-F_Research_Data_Factors_weekl'!$G$6:$J$4822,2,0)),VLOOKUP($A834,'[1]F-F_Research_Data_Factors_weekl'!$G$6:$J$4822,2,0),AK835)</f>
        <v>6361.4809748231864</v>
      </c>
      <c r="AL834">
        <f>IF(ISNUMBER(VLOOKUP($A834,'[1]F-F_Research_Data_Factors_weekl'!$G$6:$J$4822,3,0)),VLOOKUP($A834,'[1]F-F_Research_Data_Factors_weekl'!$G$6:$J$4822,3,0),AL835)</f>
        <v>272.79269370229378</v>
      </c>
      <c r="AM834">
        <f>IF(ISNUMBER(VLOOKUP($A834,'[1]F-F_Research_Data_Factors_weekl'!$G$6:$J$4822,4,0)),VLOOKUP($A834,'[1]F-F_Research_Data_Factors_weekl'!$G$6:$J$4822,4,0),AM835)</f>
        <v>3495.573907560411</v>
      </c>
    </row>
    <row r="835" spans="1:39" x14ac:dyDescent="0.25">
      <c r="A835" s="14">
        <v>37603</v>
      </c>
      <c r="B835">
        <v>8433.7099999999991</v>
      </c>
      <c r="C835">
        <v>889.48</v>
      </c>
      <c r="D835">
        <v>1362.42</v>
      </c>
      <c r="E835">
        <v>6664.26</v>
      </c>
      <c r="F835">
        <v>3077.06</v>
      </c>
      <c r="G835">
        <v>8516.07</v>
      </c>
      <c r="H835">
        <v>835.77</v>
      </c>
      <c r="I835">
        <v>9728.43</v>
      </c>
      <c r="J835">
        <v>1.8446</v>
      </c>
      <c r="K835">
        <v>3.0409999999999999</v>
      </c>
      <c r="L835">
        <v>4.0671999999999997</v>
      </c>
      <c r="M835">
        <v>4.9484000000000004</v>
      </c>
      <c r="N835">
        <v>103.98</v>
      </c>
      <c r="O835">
        <v>1.0241</v>
      </c>
      <c r="P835">
        <v>120.5</v>
      </c>
      <c r="Q835">
        <v>1.5901999999999998</v>
      </c>
      <c r="R835">
        <v>0.56530000000000002</v>
      </c>
      <c r="S835">
        <v>0.51459999999999995</v>
      </c>
      <c r="T835">
        <v>1.4426999999999999</v>
      </c>
      <c r="U835">
        <v>7.1699000000000002</v>
      </c>
      <c r="V835">
        <v>8.9328000000000003</v>
      </c>
      <c r="W835">
        <v>48.185000000000002</v>
      </c>
      <c r="X835">
        <v>3.8005</v>
      </c>
      <c r="Y835">
        <v>8.7550000000000008</v>
      </c>
      <c r="Z835">
        <v>10.166399999999999</v>
      </c>
      <c r="AA835">
        <v>49.58</v>
      </c>
      <c r="AB835">
        <v>4.7039999999999997</v>
      </c>
      <c r="AC835">
        <v>73.025000000000006</v>
      </c>
      <c r="AD835">
        <v>99.6</v>
      </c>
      <c r="AE835">
        <v>333.2</v>
      </c>
      <c r="AF835">
        <v>28.44</v>
      </c>
      <c r="AG835">
        <v>572</v>
      </c>
      <c r="AH835">
        <v>236.5</v>
      </c>
      <c r="AI835">
        <v>7.5600000000000005</v>
      </c>
      <c r="AJ835">
        <v>344.5</v>
      </c>
      <c r="AK835">
        <f>IF(ISNUMBER(VLOOKUP($A835,'[1]F-F_Research_Data_Factors_weekl'!$G$6:$J$4822,2,0)),VLOOKUP($A835,'[1]F-F_Research_Data_Factors_weekl'!$G$6:$J$4822,2,0),AK836)</f>
        <v>6324.1683813730851</v>
      </c>
      <c r="AL835">
        <f>IF(ISNUMBER(VLOOKUP($A835,'[1]F-F_Research_Data_Factors_weekl'!$G$6:$J$4822,3,0)),VLOOKUP($A835,'[1]F-F_Research_Data_Factors_weekl'!$G$6:$J$4822,3,0),AL836)</f>
        <v>275.99422673238951</v>
      </c>
      <c r="AM835">
        <f>IF(ISNUMBER(VLOOKUP($A835,'[1]F-F_Research_Data_Factors_weekl'!$G$6:$J$4822,4,0)),VLOOKUP($A835,'[1]F-F_Research_Data_Factors_weekl'!$G$6:$J$4822,4,0),AM836)</f>
        <v>3488.9449122271794</v>
      </c>
    </row>
    <row r="836" spans="1:39" x14ac:dyDescent="0.25">
      <c r="A836" s="14">
        <v>37596</v>
      </c>
      <c r="B836">
        <v>8645.77</v>
      </c>
      <c r="C836">
        <v>912.23</v>
      </c>
      <c r="D836">
        <v>1422.44</v>
      </c>
      <c r="E836">
        <v>6577.2</v>
      </c>
      <c r="F836">
        <v>3207.53</v>
      </c>
      <c r="G836">
        <v>8863.26</v>
      </c>
      <c r="H836">
        <v>860.65</v>
      </c>
      <c r="I836">
        <v>9973.75</v>
      </c>
      <c r="J836">
        <v>1.8622999999999998</v>
      </c>
      <c r="K836">
        <v>3.0926</v>
      </c>
      <c r="L836">
        <v>4.0827</v>
      </c>
      <c r="M836">
        <v>4.9772999999999996</v>
      </c>
      <c r="N836">
        <v>105.36</v>
      </c>
      <c r="O836">
        <v>1.0091000000000001</v>
      </c>
      <c r="P836">
        <v>123.51</v>
      </c>
      <c r="Q836">
        <v>1.5765</v>
      </c>
      <c r="R836">
        <v>0.56159999999999999</v>
      </c>
      <c r="S836">
        <v>0.50260000000000005</v>
      </c>
      <c r="T836">
        <v>1.4576</v>
      </c>
      <c r="U836">
        <v>7.2145999999999999</v>
      </c>
      <c r="V836">
        <v>8.9707000000000008</v>
      </c>
      <c r="W836">
        <v>48.225000000000001</v>
      </c>
      <c r="X836">
        <v>3.7995000000000001</v>
      </c>
      <c r="Y836">
        <v>9.1999999999999993</v>
      </c>
      <c r="Z836">
        <v>10.2075</v>
      </c>
      <c r="AA836">
        <v>49.11</v>
      </c>
      <c r="AB836">
        <v>4.6319999999999997</v>
      </c>
      <c r="AC836">
        <v>74.849999999999994</v>
      </c>
      <c r="AD836">
        <v>97.35</v>
      </c>
      <c r="AE836">
        <v>326.3</v>
      </c>
      <c r="AF836">
        <v>26.93</v>
      </c>
      <c r="AG836">
        <v>563.25</v>
      </c>
      <c r="AH836">
        <v>233.25</v>
      </c>
      <c r="AI836">
        <v>7.45</v>
      </c>
      <c r="AJ836">
        <v>349.25</v>
      </c>
      <c r="AK836">
        <f>IF(ISNUMBER(VLOOKUP($A836,'[1]F-F_Research_Data_Factors_weekl'!$G$6:$J$4822,2,0)),VLOOKUP($A836,'[1]F-F_Research_Data_Factors_weekl'!$G$6:$J$4822,2,0),AK837)</f>
        <v>6479.0168849227384</v>
      </c>
      <c r="AL836">
        <f>IF(ISNUMBER(VLOOKUP($A836,'[1]F-F_Research_Data_Factors_weekl'!$G$6:$J$4822,3,0)),VLOOKUP($A836,'[1]F-F_Research_Data_Factors_weekl'!$G$6:$J$4822,3,0),AL837)</f>
        <v>275.96663006938257</v>
      </c>
      <c r="AM836">
        <f>IF(ISNUMBER(VLOOKUP($A836,'[1]F-F_Research_Data_Factors_weekl'!$G$6:$J$4822,4,0)),VLOOKUP($A836,'[1]F-F_Research_Data_Factors_weekl'!$G$6:$J$4822,4,0),AM837)</f>
        <v>3447.9147269761629</v>
      </c>
    </row>
    <row r="837" spans="1:39" x14ac:dyDescent="0.25">
      <c r="A837" s="14">
        <v>37589</v>
      </c>
      <c r="B837">
        <v>8896.09</v>
      </c>
      <c r="C837">
        <v>936.31</v>
      </c>
      <c r="D837">
        <v>1478.78</v>
      </c>
      <c r="E837">
        <v>6570.42</v>
      </c>
      <c r="F837">
        <v>3320.32</v>
      </c>
      <c r="G837">
        <v>9215.56</v>
      </c>
      <c r="H837">
        <v>892.71</v>
      </c>
      <c r="I837">
        <v>10069.870000000001</v>
      </c>
      <c r="J837">
        <v>2.0562999999999998</v>
      </c>
      <c r="K837">
        <v>3.2684000000000002</v>
      </c>
      <c r="L837">
        <v>4.2051999999999996</v>
      </c>
      <c r="M837">
        <v>5.0353000000000003</v>
      </c>
      <c r="N837">
        <v>106.38</v>
      </c>
      <c r="O837">
        <v>0.99429999999999996</v>
      </c>
      <c r="P837">
        <v>122.55</v>
      </c>
      <c r="Q837">
        <v>1.5575000000000001</v>
      </c>
      <c r="R837">
        <v>0.56100000000000005</v>
      </c>
      <c r="S837">
        <v>0.49819999999999998</v>
      </c>
      <c r="T837">
        <v>1.4832000000000001</v>
      </c>
      <c r="U837">
        <v>7.3227000000000002</v>
      </c>
      <c r="V837">
        <v>9.0496999999999996</v>
      </c>
      <c r="W837">
        <v>48.32</v>
      </c>
      <c r="X837">
        <v>3.8005</v>
      </c>
      <c r="Y837">
        <v>9.26</v>
      </c>
      <c r="Z837">
        <v>10.1465</v>
      </c>
      <c r="AA837">
        <v>47.5</v>
      </c>
      <c r="AB837">
        <v>4.4139999999999997</v>
      </c>
      <c r="AC837">
        <v>74.775000000000006</v>
      </c>
      <c r="AD837">
        <v>102.05</v>
      </c>
      <c r="AE837">
        <v>316.8</v>
      </c>
      <c r="AF837">
        <v>26.89</v>
      </c>
      <c r="AG837">
        <v>578.75</v>
      </c>
      <c r="AH837">
        <v>240.25</v>
      </c>
      <c r="AI837">
        <v>7.41</v>
      </c>
      <c r="AJ837">
        <v>373</v>
      </c>
      <c r="AK837">
        <f>IF(ISNUMBER(VLOOKUP($A837,'[1]F-F_Research_Data_Factors_weekl'!$G$6:$J$4822,2,0)),VLOOKUP($A837,'[1]F-F_Research_Data_Factors_weekl'!$G$6:$J$4822,2,0),AK838)</f>
        <v>6645.8271462947368</v>
      </c>
      <c r="AL837">
        <f>IF(ISNUMBER(VLOOKUP($A837,'[1]F-F_Research_Data_Factors_weekl'!$G$6:$J$4822,3,0)),VLOOKUP($A837,'[1]F-F_Research_Data_Factors_weekl'!$G$6:$J$4822,3,0),AL838)</f>
        <v>274.34797700505277</v>
      </c>
      <c r="AM837">
        <f>IF(ISNUMBER(VLOOKUP($A837,'[1]F-F_Research_Data_Factors_weekl'!$G$6:$J$4822,4,0)),VLOOKUP($A837,'[1]F-F_Research_Data_Factors_weekl'!$G$6:$J$4822,4,0),AM838)</f>
        <v>3439.3164358864469</v>
      </c>
    </row>
    <row r="838" spans="1:39" x14ac:dyDescent="0.25">
      <c r="A838" s="14">
        <v>37582</v>
      </c>
      <c r="B838">
        <v>8804.84</v>
      </c>
      <c r="C838">
        <v>930.55</v>
      </c>
      <c r="D838">
        <v>1468.74</v>
      </c>
      <c r="E838">
        <v>6553.89</v>
      </c>
      <c r="F838">
        <v>3320.88</v>
      </c>
      <c r="G838">
        <v>8772.56</v>
      </c>
      <c r="H838">
        <v>859.05</v>
      </c>
      <c r="I838">
        <v>10065.32</v>
      </c>
      <c r="J838">
        <v>2.0583</v>
      </c>
      <c r="K838">
        <v>3.2397999999999998</v>
      </c>
      <c r="L838">
        <v>4.1776</v>
      </c>
      <c r="M838">
        <v>5.0213999999999999</v>
      </c>
      <c r="N838">
        <v>106.12</v>
      </c>
      <c r="O838">
        <v>0.99680000000000002</v>
      </c>
      <c r="P838">
        <v>122.81</v>
      </c>
      <c r="Q838">
        <v>1.5803</v>
      </c>
      <c r="R838">
        <v>0.56359999999999999</v>
      </c>
      <c r="S838">
        <v>0.50270000000000004</v>
      </c>
      <c r="T838">
        <v>1.4774</v>
      </c>
      <c r="U838">
        <v>7.3249000000000004</v>
      </c>
      <c r="V838">
        <v>9.0211000000000006</v>
      </c>
      <c r="W838">
        <v>48.19</v>
      </c>
      <c r="X838">
        <v>3.8</v>
      </c>
      <c r="Y838">
        <v>9.4700000000000006</v>
      </c>
      <c r="Z838">
        <v>10.1165</v>
      </c>
      <c r="AA838">
        <v>47.45</v>
      </c>
      <c r="AB838">
        <v>4.5430000000000001</v>
      </c>
      <c r="AC838">
        <v>74.150000000000006</v>
      </c>
      <c r="AD838">
        <v>102.45</v>
      </c>
      <c r="AE838">
        <v>320.89999999999998</v>
      </c>
      <c r="AF838">
        <v>26.76</v>
      </c>
      <c r="AG838">
        <v>571.75</v>
      </c>
      <c r="AH838">
        <v>247.75</v>
      </c>
      <c r="AI838">
        <v>7.45</v>
      </c>
      <c r="AJ838">
        <v>373.75</v>
      </c>
      <c r="AK838">
        <f>IF(ISNUMBER(VLOOKUP($A838,'[1]F-F_Research_Data_Factors_weekl'!$G$6:$J$4822,2,0)),VLOOKUP($A838,'[1]F-F_Research_Data_Factors_weekl'!$G$6:$J$4822,2,0),AK839)</f>
        <v>6598.3192477112152</v>
      </c>
      <c r="AL838">
        <f>IF(ISNUMBER(VLOOKUP($A838,'[1]F-F_Research_Data_Factors_weekl'!$G$6:$J$4822,3,0)),VLOOKUP($A838,'[1]F-F_Research_Data_Factors_weekl'!$G$6:$J$4822,3,0),AL839)</f>
        <v>271.95477498518318</v>
      </c>
      <c r="AM838">
        <f>IF(ISNUMBER(VLOOKUP($A838,'[1]F-F_Research_Data_Factors_weekl'!$G$6:$J$4822,4,0)),VLOOKUP($A838,'[1]F-F_Research_Data_Factors_weekl'!$G$6:$J$4822,4,0),AM839)</f>
        <v>3403.2420699450299</v>
      </c>
    </row>
    <row r="839" spans="1:39" x14ac:dyDescent="0.25">
      <c r="A839" s="14">
        <v>37575</v>
      </c>
      <c r="B839">
        <v>8579.09</v>
      </c>
      <c r="C839">
        <v>909.83</v>
      </c>
      <c r="D839">
        <v>1411.14</v>
      </c>
      <c r="E839">
        <v>6457.42</v>
      </c>
      <c r="F839">
        <v>3191.76</v>
      </c>
      <c r="G839">
        <v>8503.59</v>
      </c>
      <c r="H839">
        <v>839.34</v>
      </c>
      <c r="I839">
        <v>9865.65</v>
      </c>
      <c r="J839">
        <v>1.8707</v>
      </c>
      <c r="K839">
        <v>3.0203000000000002</v>
      </c>
      <c r="L839">
        <v>4.0286999999999997</v>
      </c>
      <c r="M839">
        <v>4.9096000000000002</v>
      </c>
      <c r="N839">
        <v>105.04</v>
      </c>
      <c r="O839">
        <v>1.0098</v>
      </c>
      <c r="P839">
        <v>120.49</v>
      </c>
      <c r="Q839">
        <v>1.5803</v>
      </c>
      <c r="R839">
        <v>0.56359999999999999</v>
      </c>
      <c r="S839">
        <v>0.49940000000000001</v>
      </c>
      <c r="T839">
        <v>1.4521999999999999</v>
      </c>
      <c r="U839">
        <v>7.2422000000000004</v>
      </c>
      <c r="V839">
        <v>8.9717000000000002</v>
      </c>
      <c r="W839">
        <v>48.18</v>
      </c>
      <c r="X839">
        <v>3.8005</v>
      </c>
      <c r="Y839">
        <v>9.59</v>
      </c>
      <c r="Z839">
        <v>10.2325</v>
      </c>
      <c r="AA839">
        <v>49.01</v>
      </c>
      <c r="AB839">
        <v>4.5750000000000002</v>
      </c>
      <c r="AC839">
        <v>72.974999999999994</v>
      </c>
      <c r="AD839">
        <v>101</v>
      </c>
      <c r="AE839">
        <v>320.89999999999998</v>
      </c>
      <c r="AF839">
        <v>25.51</v>
      </c>
      <c r="AG839">
        <v>563.25</v>
      </c>
      <c r="AH839">
        <v>242</v>
      </c>
      <c r="AI839">
        <v>7.07</v>
      </c>
      <c r="AJ839">
        <v>389.75</v>
      </c>
      <c r="AK839">
        <f>IF(ISNUMBER(VLOOKUP($A839,'[1]F-F_Research_Data_Factors_weekl'!$G$6:$J$4822,2,0)),VLOOKUP($A839,'[1]F-F_Research_Data_Factors_weekl'!$G$6:$J$4822,2,0),AK840)</f>
        <v>6446.1891829925898</v>
      </c>
      <c r="AL839">
        <f>IF(ISNUMBER(VLOOKUP($A839,'[1]F-F_Research_Data_Factors_weekl'!$G$6:$J$4822,3,0)),VLOOKUP($A839,'[1]F-F_Research_Data_Factors_weekl'!$G$6:$J$4822,3,0),AL840)</f>
        <v>269.55572899710893</v>
      </c>
      <c r="AM839">
        <f>IF(ISNUMBER(VLOOKUP($A839,'[1]F-F_Research_Data_Factors_weekl'!$G$6:$J$4822,4,0)),VLOOKUP($A839,'[1]F-F_Research_Data_Factors_weekl'!$G$6:$J$4822,4,0),AM840)</f>
        <v>3422.4075522375606</v>
      </c>
    </row>
    <row r="840" spans="1:39" x14ac:dyDescent="0.25">
      <c r="A840" s="14">
        <v>37568</v>
      </c>
      <c r="B840">
        <v>8537.1299999999992</v>
      </c>
      <c r="C840">
        <v>894.74</v>
      </c>
      <c r="D840">
        <v>1359.28</v>
      </c>
      <c r="E840">
        <v>6390.01</v>
      </c>
      <c r="F840">
        <v>3079.1</v>
      </c>
      <c r="G840">
        <v>8690.77</v>
      </c>
      <c r="H840">
        <v>862.49</v>
      </c>
      <c r="I840">
        <v>9770.68</v>
      </c>
      <c r="J840">
        <v>1.8486</v>
      </c>
      <c r="K840">
        <v>2.8515000000000001</v>
      </c>
      <c r="L840">
        <v>3.8557999999999999</v>
      </c>
      <c r="M840">
        <v>4.7633999999999999</v>
      </c>
      <c r="N840">
        <v>104.5</v>
      </c>
      <c r="O840">
        <v>1.0132000000000001</v>
      </c>
      <c r="P840">
        <v>119.84</v>
      </c>
      <c r="Q840">
        <v>1.5916999999999999</v>
      </c>
      <c r="R840">
        <v>0.56410000000000005</v>
      </c>
      <c r="S840">
        <v>0.49659999999999999</v>
      </c>
      <c r="T840">
        <v>1.4428000000000001</v>
      </c>
      <c r="U840">
        <v>7.2253999999999996</v>
      </c>
      <c r="V840">
        <v>8.9604999999999997</v>
      </c>
      <c r="W840">
        <v>48.27</v>
      </c>
      <c r="X840">
        <v>3.7995000000000001</v>
      </c>
      <c r="Y840">
        <v>9.7550000000000008</v>
      </c>
      <c r="Z840">
        <v>10.316000000000001</v>
      </c>
      <c r="AA840">
        <v>48.39</v>
      </c>
      <c r="AB840">
        <v>4.532</v>
      </c>
      <c r="AC840">
        <v>72.650000000000006</v>
      </c>
      <c r="AD840">
        <v>101.2</v>
      </c>
      <c r="AE840">
        <v>321.7</v>
      </c>
      <c r="AF840">
        <v>25.78</v>
      </c>
      <c r="AG840">
        <v>563.25</v>
      </c>
      <c r="AH840">
        <v>235.75</v>
      </c>
      <c r="AI840">
        <v>7.45</v>
      </c>
      <c r="AJ840">
        <v>382.5</v>
      </c>
      <c r="AK840">
        <f>IF(ISNUMBER(VLOOKUP($A840,'[1]F-F_Research_Data_Factors_weekl'!$G$6:$J$4822,2,0)),VLOOKUP($A840,'[1]F-F_Research_Data_Factors_weekl'!$G$6:$J$4822,2,0),AK841)</f>
        <v>6334.0760371352944</v>
      </c>
      <c r="AL840">
        <f>IF(ISNUMBER(VLOOKUP($A840,'[1]F-F_Research_Data_Factors_weekl'!$G$6:$J$4822,3,0)),VLOOKUP($A840,'[1]F-F_Research_Data_Factors_weekl'!$G$6:$J$4822,3,0),AL841)</f>
        <v>269.50182863138264</v>
      </c>
      <c r="AM840">
        <f>IF(ISNUMBER(VLOOKUP($A840,'[1]F-F_Research_Data_Factors_weekl'!$G$6:$J$4822,4,0)),VLOOKUP($A840,'[1]F-F_Research_Data_Factors_weekl'!$G$6:$J$4822,4,0),AM841)</f>
        <v>3459.0737338160106</v>
      </c>
    </row>
    <row r="841" spans="1:39" x14ac:dyDescent="0.25">
      <c r="A841" s="14">
        <v>37561</v>
      </c>
      <c r="B841">
        <v>8517.64</v>
      </c>
      <c r="C841">
        <v>900.96</v>
      </c>
      <c r="D841">
        <v>1360.7</v>
      </c>
      <c r="E841">
        <v>6321.4</v>
      </c>
      <c r="F841">
        <v>3165.16</v>
      </c>
      <c r="G841">
        <v>8685.7199999999993</v>
      </c>
      <c r="H841">
        <v>866.89</v>
      </c>
      <c r="I841">
        <v>9407.68</v>
      </c>
      <c r="J841">
        <v>1.7635999999999998</v>
      </c>
      <c r="K841">
        <v>2.8620999999999999</v>
      </c>
      <c r="L841">
        <v>4.0045000000000002</v>
      </c>
      <c r="M841">
        <v>5.0407999999999999</v>
      </c>
      <c r="N841">
        <v>106.08</v>
      </c>
      <c r="O841">
        <v>0.99660000000000004</v>
      </c>
      <c r="P841">
        <v>122.17</v>
      </c>
      <c r="Q841">
        <v>1.5646</v>
      </c>
      <c r="R841">
        <v>0.5595</v>
      </c>
      <c r="S841">
        <v>0.49170000000000003</v>
      </c>
      <c r="T841">
        <v>1.4674</v>
      </c>
      <c r="U841">
        <v>7.3886000000000003</v>
      </c>
      <c r="V841">
        <v>9.1141000000000005</v>
      </c>
      <c r="W841">
        <v>48.34</v>
      </c>
      <c r="X841">
        <v>3.8005</v>
      </c>
      <c r="Y841">
        <v>10.0025</v>
      </c>
      <c r="Z841">
        <v>10.1928</v>
      </c>
      <c r="AA841">
        <v>46.91</v>
      </c>
      <c r="AB841">
        <v>4.49</v>
      </c>
      <c r="AC841">
        <v>73.05</v>
      </c>
      <c r="AD841">
        <v>97.5</v>
      </c>
      <c r="AE841">
        <v>319.2</v>
      </c>
      <c r="AF841">
        <v>27.13</v>
      </c>
      <c r="AG841">
        <v>568.5</v>
      </c>
      <c r="AH841">
        <v>247.5</v>
      </c>
      <c r="AI841">
        <v>7.34</v>
      </c>
      <c r="AJ841">
        <v>413.5</v>
      </c>
      <c r="AK841">
        <f>IF(ISNUMBER(VLOOKUP($A841,'[1]F-F_Research_Data_Factors_weekl'!$G$6:$J$4822,2,0)),VLOOKUP($A841,'[1]F-F_Research_Data_Factors_weekl'!$G$6:$J$4822,2,0),AK842)</f>
        <v>6384.5136953283891</v>
      </c>
      <c r="AL841">
        <f>IF(ISNUMBER(VLOOKUP($A841,'[1]F-F_Research_Data_Factors_weekl'!$G$6:$J$4822,3,0)),VLOOKUP($A841,'[1]F-F_Research_Data_Factors_weekl'!$G$6:$J$4822,3,0),AL842)</f>
        <v>269.23259603534734</v>
      </c>
      <c r="AM841">
        <f>IF(ISNUMBER(VLOOKUP($A841,'[1]F-F_Research_Data_Factors_weekl'!$G$6:$J$4822,4,0)),VLOOKUP($A841,'[1]F-F_Research_Data_Factors_weekl'!$G$6:$J$4822,4,0),AM842)</f>
        <v>3455.2729335890622</v>
      </c>
    </row>
    <row r="842" spans="1:39" x14ac:dyDescent="0.25">
      <c r="A842" s="14">
        <v>37554</v>
      </c>
      <c r="B842">
        <v>8443.99</v>
      </c>
      <c r="C842">
        <v>897.65</v>
      </c>
      <c r="D842">
        <v>1331.13</v>
      </c>
      <c r="E842">
        <v>6405.87</v>
      </c>
      <c r="F842">
        <v>3102.01</v>
      </c>
      <c r="G842">
        <v>8726.2900000000009</v>
      </c>
      <c r="H842">
        <v>871.89</v>
      </c>
      <c r="I842">
        <v>9722.5400000000009</v>
      </c>
      <c r="J842">
        <v>1.9809000000000001</v>
      </c>
      <c r="K842">
        <v>3.0274000000000001</v>
      </c>
      <c r="L842">
        <v>4.0914000000000001</v>
      </c>
      <c r="M842">
        <v>5.0833000000000004</v>
      </c>
      <c r="N842">
        <v>107.92</v>
      </c>
      <c r="O842">
        <v>0.9758</v>
      </c>
      <c r="P842">
        <v>124.33</v>
      </c>
      <c r="Q842">
        <v>1.5507</v>
      </c>
      <c r="R842">
        <v>0.55569999999999997</v>
      </c>
      <c r="S842">
        <v>0.4869</v>
      </c>
      <c r="T842">
        <v>1.5032999999999999</v>
      </c>
      <c r="U842">
        <v>7.5547000000000004</v>
      </c>
      <c r="V842">
        <v>9.3241999999999994</v>
      </c>
      <c r="W842">
        <v>48.38</v>
      </c>
      <c r="X842">
        <v>3.8005</v>
      </c>
      <c r="Y842">
        <v>10.112500000000001</v>
      </c>
      <c r="Z842">
        <v>9.9785000000000004</v>
      </c>
      <c r="AA842">
        <v>46.63</v>
      </c>
      <c r="AB842">
        <v>4.407</v>
      </c>
      <c r="AC842">
        <v>69.099999999999994</v>
      </c>
      <c r="AD842">
        <v>97.8</v>
      </c>
      <c r="AE842">
        <v>313.39999999999998</v>
      </c>
      <c r="AF842">
        <v>27.05</v>
      </c>
      <c r="AG842">
        <v>557</v>
      </c>
      <c r="AH842">
        <v>250.25</v>
      </c>
      <c r="AI842">
        <v>6.99</v>
      </c>
      <c r="AJ842">
        <v>410.5</v>
      </c>
      <c r="AK842">
        <f>IF(ISNUMBER(VLOOKUP($A842,'[1]F-F_Research_Data_Factors_weekl'!$G$6:$J$4822,2,0)),VLOOKUP($A842,'[1]F-F_Research_Data_Factors_weekl'!$G$6:$J$4822,2,0),AK843)</f>
        <v>6344.5430739624262</v>
      </c>
      <c r="AL842">
        <f>IF(ISNUMBER(VLOOKUP($A842,'[1]F-F_Research_Data_Factors_weekl'!$G$6:$J$4822,3,0)),VLOOKUP($A842,'[1]F-F_Research_Data_Factors_weekl'!$G$6:$J$4822,3,0),AL843)</f>
        <v>262.51228162572869</v>
      </c>
      <c r="AM842">
        <f>IF(ISNUMBER(VLOOKUP($A842,'[1]F-F_Research_Data_Factors_weekl'!$G$6:$J$4822,4,0)),VLOOKUP($A842,'[1]F-F_Research_Data_Factors_weekl'!$G$6:$J$4822,4,0),AM843)</f>
        <v>3499.3649317288455</v>
      </c>
    </row>
    <row r="843" spans="1:39" x14ac:dyDescent="0.25">
      <c r="A843" s="14">
        <v>37547</v>
      </c>
      <c r="B843">
        <v>8322.4</v>
      </c>
      <c r="C843">
        <v>884.39</v>
      </c>
      <c r="D843">
        <v>1287.8599999999999</v>
      </c>
      <c r="E843">
        <v>6326.61</v>
      </c>
      <c r="F843">
        <v>3163.67</v>
      </c>
      <c r="G843">
        <v>9086.1299999999992</v>
      </c>
      <c r="H843">
        <v>893.95</v>
      </c>
      <c r="I843">
        <v>9613.07</v>
      </c>
      <c r="J843">
        <v>2.0478999999999998</v>
      </c>
      <c r="K843">
        <v>3.0912000000000002</v>
      </c>
      <c r="L843">
        <v>4.1052999999999997</v>
      </c>
      <c r="M843">
        <v>5.0580999999999996</v>
      </c>
      <c r="N843">
        <v>108.52</v>
      </c>
      <c r="O843">
        <v>0.97140000000000004</v>
      </c>
      <c r="P843">
        <v>125.51</v>
      </c>
      <c r="Q843">
        <v>1.5457000000000001</v>
      </c>
      <c r="R843">
        <v>0.55059999999999998</v>
      </c>
      <c r="S843">
        <v>0.48130000000000001</v>
      </c>
      <c r="T843">
        <v>1.5121</v>
      </c>
      <c r="U843">
        <v>7.6273999999999997</v>
      </c>
      <c r="V843">
        <v>9.3474000000000004</v>
      </c>
      <c r="W843">
        <v>48.4</v>
      </c>
      <c r="X843">
        <v>3.8005</v>
      </c>
      <c r="Y843">
        <v>10.345000000000001</v>
      </c>
      <c r="Z843">
        <v>9.9713999999999992</v>
      </c>
      <c r="AA843">
        <v>44.45</v>
      </c>
      <c r="AB843">
        <v>4.3600000000000003</v>
      </c>
      <c r="AC843">
        <v>68</v>
      </c>
      <c r="AD843">
        <v>94.75</v>
      </c>
      <c r="AE843">
        <v>312.7</v>
      </c>
      <c r="AF843">
        <v>29.6</v>
      </c>
      <c r="AG843">
        <v>546</v>
      </c>
      <c r="AH843">
        <v>254.25</v>
      </c>
      <c r="AI843">
        <v>7.29</v>
      </c>
      <c r="AJ843">
        <v>413</v>
      </c>
      <c r="AK843">
        <f>IF(ISNUMBER(VLOOKUP($A843,'[1]F-F_Research_Data_Factors_weekl'!$G$6:$J$4822,2,0)),VLOOKUP($A843,'[1]F-F_Research_Data_Factors_weekl'!$G$6:$J$4822,2,0),AK844)</f>
        <v>6250.1655737980764</v>
      </c>
      <c r="AL843">
        <f>IF(ISNUMBER(VLOOKUP($A843,'[1]F-F_Research_Data_Factors_weekl'!$G$6:$J$4822,3,0)),VLOOKUP($A843,'[1]F-F_Research_Data_Factors_weekl'!$G$6:$J$4822,3,0),AL844)</f>
        <v>262.38109108018858</v>
      </c>
      <c r="AM843">
        <f>IF(ISNUMBER(VLOOKUP($A843,'[1]F-F_Research_Data_Factors_weekl'!$G$6:$J$4822,4,0)),VLOOKUP($A843,'[1]F-F_Research_Data_Factors_weekl'!$G$6:$J$4822,4,0),AM844)</f>
        <v>3457.5288328513443</v>
      </c>
    </row>
    <row r="844" spans="1:39" x14ac:dyDescent="0.25">
      <c r="A844" s="14">
        <v>37540</v>
      </c>
      <c r="B844">
        <v>7850.29</v>
      </c>
      <c r="C844">
        <v>835.32</v>
      </c>
      <c r="D844">
        <v>1210.47</v>
      </c>
      <c r="E844">
        <v>5978.66</v>
      </c>
      <c r="F844">
        <v>2930.74</v>
      </c>
      <c r="G844">
        <v>8529.61</v>
      </c>
      <c r="H844">
        <v>848.43</v>
      </c>
      <c r="I844">
        <v>8965.73</v>
      </c>
      <c r="J844">
        <v>1.8176999999999999</v>
      </c>
      <c r="K844">
        <v>2.7698</v>
      </c>
      <c r="L844">
        <v>3.7782</v>
      </c>
      <c r="M844">
        <v>4.8041</v>
      </c>
      <c r="N844">
        <v>107.25</v>
      </c>
      <c r="O844">
        <v>0.98750000000000004</v>
      </c>
      <c r="P844">
        <v>124.05</v>
      </c>
      <c r="Q844">
        <v>1.5615000000000001</v>
      </c>
      <c r="R844">
        <v>0.54969999999999997</v>
      </c>
      <c r="S844">
        <v>0.48149999999999998</v>
      </c>
      <c r="T844">
        <v>1.4823</v>
      </c>
      <c r="U844">
        <v>7.3771000000000004</v>
      </c>
      <c r="V844">
        <v>9.2281999999999993</v>
      </c>
      <c r="W844">
        <v>48.33</v>
      </c>
      <c r="X844">
        <v>3.7995000000000001</v>
      </c>
      <c r="Y844">
        <v>10.43</v>
      </c>
      <c r="Z844">
        <v>10.11</v>
      </c>
      <c r="AA844">
        <v>42.84</v>
      </c>
      <c r="AB844">
        <v>4.32</v>
      </c>
      <c r="AC844">
        <v>68.474999999999994</v>
      </c>
      <c r="AD844">
        <v>95.3</v>
      </c>
      <c r="AE844">
        <v>316.3</v>
      </c>
      <c r="AF844">
        <v>29.37</v>
      </c>
      <c r="AG844">
        <v>528.5</v>
      </c>
      <c r="AH844">
        <v>246.75</v>
      </c>
      <c r="AI844">
        <v>6.91</v>
      </c>
      <c r="AJ844">
        <v>365.5</v>
      </c>
      <c r="AK844">
        <f>IF(ISNUMBER(VLOOKUP($A844,'[1]F-F_Research_Data_Factors_weekl'!$G$6:$J$4822,2,0)),VLOOKUP($A844,'[1]F-F_Research_Data_Factors_weekl'!$G$6:$J$4822,2,0),AK845)</f>
        <v>5907.5288977297505</v>
      </c>
      <c r="AL844">
        <f>IF(ISNUMBER(VLOOKUP($A844,'[1]F-F_Research_Data_Factors_weekl'!$G$6:$J$4822,3,0)),VLOOKUP($A844,'[1]F-F_Research_Data_Factors_weekl'!$G$6:$J$4822,3,0),AL845)</f>
        <v>262.43357779574774</v>
      </c>
      <c r="AM844">
        <f>IF(ISNUMBER(VLOOKUP($A844,'[1]F-F_Research_Data_Factors_weekl'!$G$6:$J$4822,4,0)),VLOOKUP($A844,'[1]F-F_Research_Data_Factors_weekl'!$G$6:$J$4822,4,0),AM845)</f>
        <v>3526.2915174414525</v>
      </c>
    </row>
    <row r="845" spans="1:39" x14ac:dyDescent="0.25">
      <c r="A845" s="14">
        <v>37533</v>
      </c>
      <c r="B845">
        <v>7528.4</v>
      </c>
      <c r="C845">
        <v>800.58</v>
      </c>
      <c r="D845">
        <v>1139.9000000000001</v>
      </c>
      <c r="E845">
        <v>5935.33</v>
      </c>
      <c r="F845">
        <v>2714.62</v>
      </c>
      <c r="G845">
        <v>9027.5499999999993</v>
      </c>
      <c r="H845">
        <v>891.6</v>
      </c>
      <c r="I845">
        <v>9051.3700000000008</v>
      </c>
      <c r="J845">
        <v>1.7862</v>
      </c>
      <c r="K845">
        <v>2.6832000000000003</v>
      </c>
      <c r="L845">
        <v>3.6646000000000001</v>
      </c>
      <c r="M845">
        <v>4.7135999999999996</v>
      </c>
      <c r="N845">
        <v>107.6</v>
      </c>
      <c r="O845">
        <v>0.9788</v>
      </c>
      <c r="P845">
        <v>123.29</v>
      </c>
      <c r="Q845">
        <v>1.5653999999999999</v>
      </c>
      <c r="R845">
        <v>0.54679999999999995</v>
      </c>
      <c r="S845">
        <v>0.47870000000000001</v>
      </c>
      <c r="T845">
        <v>1.4918</v>
      </c>
      <c r="U845">
        <v>7.4413999999999998</v>
      </c>
      <c r="V845">
        <v>9.2728000000000002</v>
      </c>
      <c r="W845">
        <v>48.36</v>
      </c>
      <c r="X845">
        <v>3.7995000000000001</v>
      </c>
      <c r="Y845">
        <v>10.42</v>
      </c>
      <c r="Z845">
        <v>10.174300000000001</v>
      </c>
      <c r="AA845">
        <v>40.6</v>
      </c>
      <c r="AB845">
        <v>4.49</v>
      </c>
      <c r="AC845">
        <v>66.825000000000003</v>
      </c>
      <c r="AD845">
        <v>93.45</v>
      </c>
      <c r="AE845">
        <v>322.10000000000002</v>
      </c>
      <c r="AF845">
        <v>29.62</v>
      </c>
      <c r="AG845">
        <v>539.5</v>
      </c>
      <c r="AH845">
        <v>257.75</v>
      </c>
      <c r="AI845">
        <v>6.73</v>
      </c>
      <c r="AJ845">
        <v>376.25</v>
      </c>
      <c r="AK845">
        <f>IF(ISNUMBER(VLOOKUP($A845,'[1]F-F_Research_Data_Factors_weekl'!$G$6:$J$4822,2,0)),VLOOKUP($A845,'[1]F-F_Research_Data_Factors_weekl'!$G$6:$J$4822,2,0),AK846)</f>
        <v>5691.2609804718213</v>
      </c>
      <c r="AL845">
        <f>IF(ISNUMBER(VLOOKUP($A845,'[1]F-F_Research_Data_Factors_weekl'!$G$6:$J$4822,3,0)),VLOOKUP($A845,'[1]F-F_Research_Data_Factors_weekl'!$G$6:$J$4822,3,0),AL846)</f>
        <v>273.59630712650932</v>
      </c>
      <c r="AM845">
        <f>IF(ISNUMBER(VLOOKUP($A845,'[1]F-F_Research_Data_Factors_weekl'!$G$6:$J$4822,4,0)),VLOOKUP($A845,'[1]F-F_Research_Data_Factors_weekl'!$G$6:$J$4822,4,0),AM846)</f>
        <v>3647.3846891202447</v>
      </c>
    </row>
    <row r="846" spans="1:39" x14ac:dyDescent="0.25">
      <c r="A846" s="14">
        <v>37526</v>
      </c>
      <c r="B846">
        <v>7701.45</v>
      </c>
      <c r="C846">
        <v>827.37</v>
      </c>
      <c r="D846">
        <v>1199.1600000000001</v>
      </c>
      <c r="E846">
        <v>6111.11</v>
      </c>
      <c r="F846">
        <v>2918.9</v>
      </c>
      <c r="G846">
        <v>9530.44</v>
      </c>
      <c r="H846">
        <v>936.22</v>
      </c>
      <c r="I846">
        <v>9294.4599999999991</v>
      </c>
      <c r="J846">
        <v>1.7951000000000001</v>
      </c>
      <c r="K846">
        <v>2.6751</v>
      </c>
      <c r="L846">
        <v>3.6583999999999999</v>
      </c>
      <c r="M846">
        <v>4.6783999999999999</v>
      </c>
      <c r="N846">
        <v>107.53</v>
      </c>
      <c r="O846">
        <v>0.98070000000000002</v>
      </c>
      <c r="P846">
        <v>122.52</v>
      </c>
      <c r="Q846">
        <v>1.5609</v>
      </c>
      <c r="R846">
        <v>0.54359999999999997</v>
      </c>
      <c r="S846">
        <v>0.47070000000000001</v>
      </c>
      <c r="T846">
        <v>1.4943</v>
      </c>
      <c r="U846">
        <v>7.4790999999999999</v>
      </c>
      <c r="V846">
        <v>9.2821999999999996</v>
      </c>
      <c r="W846">
        <v>48.37</v>
      </c>
      <c r="X846">
        <v>3.7995000000000001</v>
      </c>
      <c r="Y846">
        <v>10.565</v>
      </c>
      <c r="Z846">
        <v>10.185</v>
      </c>
      <c r="AA846">
        <v>42.3</v>
      </c>
      <c r="AB846">
        <v>4.5049999999999999</v>
      </c>
      <c r="AC846">
        <v>67.375</v>
      </c>
      <c r="AD846">
        <v>99.95</v>
      </c>
      <c r="AE846">
        <v>319.7</v>
      </c>
      <c r="AF846">
        <v>30.54</v>
      </c>
      <c r="AG846">
        <v>560.25</v>
      </c>
      <c r="AH846">
        <v>258.75</v>
      </c>
      <c r="AI846">
        <v>7.12</v>
      </c>
      <c r="AJ846">
        <v>402.5</v>
      </c>
      <c r="AK846">
        <f>IF(ISNUMBER(VLOOKUP($A846,'[1]F-F_Research_Data_Factors_weekl'!$G$6:$J$4822,2,0)),VLOOKUP($A846,'[1]F-F_Research_Data_Factors_weekl'!$G$6:$J$4822,2,0),AK847)</f>
        <v>5896.4577087358275</v>
      </c>
      <c r="AL846">
        <f>IF(ISNUMBER(VLOOKUP($A846,'[1]F-F_Research_Data_Factors_weekl'!$G$6:$J$4822,3,0)),VLOOKUP($A846,'[1]F-F_Research_Data_Factors_weekl'!$G$6:$J$4822,3,0),AL847)</f>
        <v>270.96791831881677</v>
      </c>
      <c r="AM846">
        <f>IF(ISNUMBER(VLOOKUP($A846,'[1]F-F_Research_Data_Factors_weekl'!$G$6:$J$4822,4,0)),VLOOKUP($A846,'[1]F-F_Research_Data_Factors_weekl'!$G$6:$J$4822,4,0),AM847)</f>
        <v>3678.6532416744776</v>
      </c>
    </row>
    <row r="847" spans="1:39" x14ac:dyDescent="0.25">
      <c r="A847" s="14">
        <v>37519</v>
      </c>
      <c r="B847">
        <v>7986.02</v>
      </c>
      <c r="C847">
        <v>845.39</v>
      </c>
      <c r="D847">
        <v>1221.0899999999999</v>
      </c>
      <c r="E847">
        <v>6202.03</v>
      </c>
      <c r="F847">
        <v>3065.73</v>
      </c>
      <c r="G847">
        <v>9481.08</v>
      </c>
      <c r="H847">
        <v>926.78</v>
      </c>
      <c r="I847">
        <v>9328.2199999999993</v>
      </c>
      <c r="J847">
        <v>1.9182000000000001</v>
      </c>
      <c r="K847">
        <v>2.8331</v>
      </c>
      <c r="L847">
        <v>3.7850000000000001</v>
      </c>
      <c r="M847">
        <v>4.7422000000000004</v>
      </c>
      <c r="N847">
        <v>107.53</v>
      </c>
      <c r="O847">
        <v>0.98260000000000003</v>
      </c>
      <c r="P847">
        <v>123.4</v>
      </c>
      <c r="Q847">
        <v>1.5546</v>
      </c>
      <c r="R847">
        <v>0.54610000000000003</v>
      </c>
      <c r="S847">
        <v>0.47039999999999998</v>
      </c>
      <c r="T847">
        <v>1.4908999999999999</v>
      </c>
      <c r="U847">
        <v>7.5145</v>
      </c>
      <c r="V847">
        <v>9.1960999999999995</v>
      </c>
      <c r="W847">
        <v>48.414999999999999</v>
      </c>
      <c r="X847">
        <v>3.8005</v>
      </c>
      <c r="Y847">
        <v>10.59</v>
      </c>
      <c r="Z847">
        <v>10.285500000000001</v>
      </c>
      <c r="AA847">
        <v>41.95</v>
      </c>
      <c r="AB847">
        <v>4.6289999999999996</v>
      </c>
      <c r="AC847">
        <v>69.7</v>
      </c>
      <c r="AD847">
        <v>102.05</v>
      </c>
      <c r="AE847">
        <v>322.2</v>
      </c>
      <c r="AF847">
        <v>29.61</v>
      </c>
      <c r="AG847">
        <v>564.5</v>
      </c>
      <c r="AH847">
        <v>260.75</v>
      </c>
      <c r="AI847">
        <v>6.92</v>
      </c>
      <c r="AJ847">
        <v>400</v>
      </c>
      <c r="AK847">
        <f>IF(ISNUMBER(VLOOKUP($A847,'[1]F-F_Research_Data_Factors_weekl'!$G$6:$J$4822,2,0)),VLOOKUP($A847,'[1]F-F_Research_Data_Factors_weekl'!$G$6:$J$4822,2,0),AK848)</f>
        <v>6011.8859183685026</v>
      </c>
      <c r="AL847">
        <f>IF(ISNUMBER(VLOOKUP($A847,'[1]F-F_Research_Data_Factors_weekl'!$G$6:$J$4822,3,0)),VLOOKUP($A847,'[1]F-F_Research_Data_Factors_weekl'!$G$6:$J$4822,3,0),AL848)</f>
        <v>270.94082423639315</v>
      </c>
      <c r="AM847">
        <f>IF(ISNUMBER(VLOOKUP($A847,'[1]F-F_Research_Data_Factors_weekl'!$G$6:$J$4822,4,0)),VLOOKUP($A847,'[1]F-F_Research_Data_Factors_weekl'!$G$6:$J$4822,4,0),AM848)</f>
        <v>3676.4473732505276</v>
      </c>
    </row>
    <row r="848" spans="1:39" x14ac:dyDescent="0.25">
      <c r="A848" s="14">
        <v>37512</v>
      </c>
      <c r="B848">
        <v>8312.69</v>
      </c>
      <c r="C848">
        <v>889.81</v>
      </c>
      <c r="D848">
        <v>1291.4000000000001</v>
      </c>
      <c r="E848">
        <v>6495.26</v>
      </c>
      <c r="F848">
        <v>3361.28</v>
      </c>
      <c r="G848">
        <v>9241.93</v>
      </c>
      <c r="H848">
        <v>908.41</v>
      </c>
      <c r="I848">
        <v>9650.9699999999993</v>
      </c>
      <c r="J848">
        <v>2.0428999999999999</v>
      </c>
      <c r="K848">
        <v>2.9708999999999999</v>
      </c>
      <c r="L848">
        <v>3.9051999999999998</v>
      </c>
      <c r="M848">
        <v>4.7668999999999997</v>
      </c>
      <c r="N848">
        <v>108.06</v>
      </c>
      <c r="O848">
        <v>0.9718</v>
      </c>
      <c r="P848">
        <v>121.7</v>
      </c>
      <c r="Q848">
        <v>1.5518999999999998</v>
      </c>
      <c r="R848">
        <v>0.55020000000000002</v>
      </c>
      <c r="S848">
        <v>0.47370000000000001</v>
      </c>
      <c r="T848">
        <v>1.5108999999999999</v>
      </c>
      <c r="U848">
        <v>7.5578000000000003</v>
      </c>
      <c r="V848">
        <v>9.4892000000000003</v>
      </c>
      <c r="W848">
        <v>48.44</v>
      </c>
      <c r="X848">
        <v>3.8</v>
      </c>
      <c r="Y848">
        <v>10.515000000000001</v>
      </c>
      <c r="Z848">
        <v>9.9629999999999992</v>
      </c>
      <c r="AA848">
        <v>41.27</v>
      </c>
      <c r="AB848">
        <v>4.5540000000000003</v>
      </c>
      <c r="AC848">
        <v>70.25</v>
      </c>
      <c r="AD848">
        <v>100.4</v>
      </c>
      <c r="AE848">
        <v>317</v>
      </c>
      <c r="AF848">
        <v>29.81</v>
      </c>
      <c r="AG848">
        <v>563.5</v>
      </c>
      <c r="AH848">
        <v>266.5</v>
      </c>
      <c r="AI848">
        <v>6.92</v>
      </c>
      <c r="AJ848">
        <v>395</v>
      </c>
      <c r="AK848">
        <f>IF(ISNUMBER(VLOOKUP($A848,'[1]F-F_Research_Data_Factors_weekl'!$G$6:$J$4822,2,0)),VLOOKUP($A848,'[1]F-F_Research_Data_Factors_weekl'!$G$6:$J$4822,2,0),AK849)</f>
        <v>6331.6334053380751</v>
      </c>
      <c r="AL848">
        <f>IF(ISNUMBER(VLOOKUP($A848,'[1]F-F_Research_Data_Factors_weekl'!$G$6:$J$4822,3,0)),VLOOKUP($A848,'[1]F-F_Research_Data_Factors_weekl'!$G$6:$J$4822,3,0),AL849)</f>
        <v>272.74091427057897</v>
      </c>
      <c r="AM848">
        <f>IF(ISNUMBER(VLOOKUP($A848,'[1]F-F_Research_Data_Factors_weekl'!$G$6:$J$4822,4,0)),VLOOKUP($A848,'[1]F-F_Research_Data_Factors_weekl'!$G$6:$J$4822,4,0),AM849)</f>
        <v>3637.5258466909349</v>
      </c>
    </row>
    <row r="849" spans="1:39" x14ac:dyDescent="0.25">
      <c r="A849" s="14">
        <v>37505</v>
      </c>
      <c r="B849">
        <v>8427.2000000000007</v>
      </c>
      <c r="C849">
        <v>893.92</v>
      </c>
      <c r="D849">
        <v>1295.3</v>
      </c>
      <c r="E849">
        <v>6479.75</v>
      </c>
      <c r="F849">
        <v>3485.68</v>
      </c>
      <c r="G849">
        <v>9129.07</v>
      </c>
      <c r="H849">
        <v>894.33</v>
      </c>
      <c r="I849">
        <v>9720.86</v>
      </c>
      <c r="J849">
        <v>2.0436999999999999</v>
      </c>
      <c r="K849">
        <v>3.0400999999999998</v>
      </c>
      <c r="L849">
        <v>4.0113000000000003</v>
      </c>
      <c r="M849">
        <v>4.8588000000000005</v>
      </c>
      <c r="N849">
        <v>106.84</v>
      </c>
      <c r="O849">
        <v>0.9819</v>
      </c>
      <c r="P849">
        <v>118.54</v>
      </c>
      <c r="Q849">
        <v>1.5603</v>
      </c>
      <c r="R849">
        <v>0.54779999999999995</v>
      </c>
      <c r="S849">
        <v>0.4703</v>
      </c>
      <c r="T849">
        <v>1.4847999999999999</v>
      </c>
      <c r="U849">
        <v>7.4889999999999999</v>
      </c>
      <c r="V849">
        <v>9.3619000000000003</v>
      </c>
      <c r="W849">
        <v>48.56</v>
      </c>
      <c r="X849">
        <v>3.7995000000000001</v>
      </c>
      <c r="Y849">
        <v>10.525</v>
      </c>
      <c r="Z849">
        <v>9.9755000000000003</v>
      </c>
      <c r="AA849">
        <v>43.34</v>
      </c>
      <c r="AB849">
        <v>4.5120000000000005</v>
      </c>
      <c r="AC849">
        <v>68.150000000000006</v>
      </c>
      <c r="AD849">
        <v>98</v>
      </c>
      <c r="AE849">
        <v>320.39999999999998</v>
      </c>
      <c r="AF849">
        <v>29.61</v>
      </c>
      <c r="AG849">
        <v>565</v>
      </c>
      <c r="AH849">
        <v>273</v>
      </c>
      <c r="AI849">
        <v>6.33</v>
      </c>
      <c r="AJ849">
        <v>403.5</v>
      </c>
      <c r="AK849">
        <f>IF(ISNUMBER(VLOOKUP($A849,'[1]F-F_Research_Data_Factors_weekl'!$G$6:$J$4822,2,0)),VLOOKUP($A849,'[1]F-F_Research_Data_Factors_weekl'!$G$6:$J$4822,2,0),AK850)</f>
        <v>6361.532608598488</v>
      </c>
      <c r="AL849">
        <f>IF(ISNUMBER(VLOOKUP($A849,'[1]F-F_Research_Data_Factors_weekl'!$G$6:$J$4822,3,0)),VLOOKUP($A849,'[1]F-F_Research_Data_Factors_weekl'!$G$6:$J$4822,3,0),AL850)</f>
        <v>271.73549294667623</v>
      </c>
      <c r="AM849">
        <f>IF(ISNUMBER(VLOOKUP($A849,'[1]F-F_Research_Data_Factors_weekl'!$G$6:$J$4822,4,0)),VLOOKUP($A849,'[1]F-F_Research_Data_Factors_weekl'!$G$6:$J$4822,4,0),AM850)</f>
        <v>3641.1670137046394</v>
      </c>
    </row>
    <row r="850" spans="1:39" x14ac:dyDescent="0.25">
      <c r="A850" s="14">
        <v>37498</v>
      </c>
      <c r="B850">
        <v>8663.5</v>
      </c>
      <c r="C850">
        <v>916.07</v>
      </c>
      <c r="D850">
        <v>1314.85</v>
      </c>
      <c r="E850">
        <v>6611.95</v>
      </c>
      <c r="F850">
        <v>3712.94</v>
      </c>
      <c r="G850">
        <v>9619.2999999999993</v>
      </c>
      <c r="H850">
        <v>941.64</v>
      </c>
      <c r="I850">
        <v>10043.870000000001</v>
      </c>
      <c r="J850">
        <v>2.149</v>
      </c>
      <c r="K850">
        <v>3.1949999999999998</v>
      </c>
      <c r="L850">
        <v>4.1409000000000002</v>
      </c>
      <c r="M850">
        <v>4.9251000000000005</v>
      </c>
      <c r="N850">
        <v>106.98</v>
      </c>
      <c r="O850">
        <v>0.98229999999999995</v>
      </c>
      <c r="P850">
        <v>118.46</v>
      </c>
      <c r="Q850">
        <v>1.5505</v>
      </c>
      <c r="R850">
        <v>0.55049999999999999</v>
      </c>
      <c r="S850">
        <v>0.46910000000000002</v>
      </c>
      <c r="T850">
        <v>1.4988000000000001</v>
      </c>
      <c r="U850">
        <v>7.5385</v>
      </c>
      <c r="V850">
        <v>9.3795000000000002</v>
      </c>
      <c r="W850">
        <v>48.51</v>
      </c>
      <c r="X850">
        <v>3.7995000000000001</v>
      </c>
      <c r="Y850">
        <v>10.56</v>
      </c>
      <c r="Z850">
        <v>9.9350000000000005</v>
      </c>
      <c r="AA850">
        <v>44.66</v>
      </c>
      <c r="AB850">
        <v>4.4370000000000003</v>
      </c>
      <c r="AC850">
        <v>64.724999999999994</v>
      </c>
      <c r="AD850">
        <v>99.5</v>
      </c>
      <c r="AE850">
        <v>312.8</v>
      </c>
      <c r="AF850">
        <v>28.98</v>
      </c>
      <c r="AG850">
        <v>559</v>
      </c>
      <c r="AH850">
        <v>259.5</v>
      </c>
      <c r="AI850">
        <v>5.98</v>
      </c>
      <c r="AJ850">
        <v>362.25</v>
      </c>
      <c r="AK850">
        <f>IF(ISNUMBER(VLOOKUP($A850,'[1]F-F_Research_Data_Factors_weekl'!$G$6:$J$4822,2,0)),VLOOKUP($A850,'[1]F-F_Research_Data_Factors_weekl'!$G$6:$J$4822,2,0),AK851)</f>
        <v>6494.0104211907801</v>
      </c>
      <c r="AL850">
        <f>IF(ISNUMBER(VLOOKUP($A850,'[1]F-F_Research_Data_Factors_weekl'!$G$6:$J$4822,3,0)),VLOOKUP($A850,'[1]F-F_Research_Data_Factors_weekl'!$G$6:$J$4822,3,0),AL851)</f>
        <v>267.27204971641214</v>
      </c>
      <c r="AM850">
        <f>IF(ISNUMBER(VLOOKUP($A850,'[1]F-F_Research_Data_Factors_weekl'!$G$6:$J$4822,4,0)),VLOOKUP($A850,'[1]F-F_Research_Data_Factors_weekl'!$G$6:$J$4822,4,0),AM851)</f>
        <v>3614.7791260842241</v>
      </c>
    </row>
    <row r="851" spans="1:39" x14ac:dyDescent="0.25">
      <c r="A851" s="14">
        <v>37491</v>
      </c>
      <c r="B851">
        <v>8872.9599999999991</v>
      </c>
      <c r="C851">
        <v>940.86</v>
      </c>
      <c r="D851">
        <v>1380.62</v>
      </c>
      <c r="E851">
        <v>6614.34</v>
      </c>
      <c r="F851">
        <v>3828.26</v>
      </c>
      <c r="G851">
        <v>9867.4500000000007</v>
      </c>
      <c r="H851">
        <v>963.28</v>
      </c>
      <c r="I851">
        <v>10245.69</v>
      </c>
      <c r="J851">
        <v>2.1581999999999999</v>
      </c>
      <c r="K851">
        <v>3.3081999999999998</v>
      </c>
      <c r="L851">
        <v>4.2333999999999996</v>
      </c>
      <c r="M851">
        <v>5.0320999999999998</v>
      </c>
      <c r="N851">
        <v>107.97</v>
      </c>
      <c r="O851">
        <v>0.97309999999999997</v>
      </c>
      <c r="P851">
        <v>119.65</v>
      </c>
      <c r="Q851">
        <v>1.5201</v>
      </c>
      <c r="R851">
        <v>0.54330000000000001</v>
      </c>
      <c r="S851">
        <v>0.46600000000000003</v>
      </c>
      <c r="T851">
        <v>1.5131000000000001</v>
      </c>
      <c r="U851">
        <v>7.6210000000000004</v>
      </c>
      <c r="V851">
        <v>9.4542999999999999</v>
      </c>
      <c r="W851">
        <v>48.53</v>
      </c>
      <c r="X851">
        <v>3.7995000000000001</v>
      </c>
      <c r="Y851">
        <v>10.865</v>
      </c>
      <c r="Z851">
        <v>9.84</v>
      </c>
      <c r="AA851">
        <v>43.8</v>
      </c>
      <c r="AB851">
        <v>4.423</v>
      </c>
      <c r="AC851">
        <v>65.05</v>
      </c>
      <c r="AD851">
        <v>99.3</v>
      </c>
      <c r="AE851">
        <v>306.7</v>
      </c>
      <c r="AF851">
        <v>28.63</v>
      </c>
      <c r="AG851">
        <v>552</v>
      </c>
      <c r="AH851">
        <v>262.5</v>
      </c>
      <c r="AI851">
        <v>5.78</v>
      </c>
      <c r="AJ851">
        <v>347.75</v>
      </c>
      <c r="AK851">
        <f>IF(ISNUMBER(VLOOKUP($A851,'[1]F-F_Research_Data_Factors_weekl'!$G$6:$J$4822,2,0)),VLOOKUP($A851,'[1]F-F_Research_Data_Factors_weekl'!$G$6:$J$4822,2,0),AK852)</f>
        <v>6665.9930416657571</v>
      </c>
      <c r="AL851">
        <f>IF(ISNUMBER(VLOOKUP($A851,'[1]F-F_Research_Data_Factors_weekl'!$G$6:$J$4822,3,0)),VLOOKUP($A851,'[1]F-F_Research_Data_Factors_weekl'!$G$6:$J$4822,3,0),AL852)</f>
        <v>268.99360881281416</v>
      </c>
      <c r="AM851">
        <f>IF(ISNUMBER(VLOOKUP($A851,'[1]F-F_Research_Data_Factors_weekl'!$G$6:$J$4822,4,0)),VLOOKUP($A851,'[1]F-F_Research_Data_Factors_weekl'!$G$6:$J$4822,4,0),AM852)</f>
        <v>3542.8590866257218</v>
      </c>
    </row>
    <row r="852" spans="1:39" x14ac:dyDescent="0.25">
      <c r="A852" s="14">
        <v>37484</v>
      </c>
      <c r="B852">
        <v>8778.06</v>
      </c>
      <c r="C852">
        <v>928.77</v>
      </c>
      <c r="D852">
        <v>1361.01</v>
      </c>
      <c r="E852">
        <v>6571.72</v>
      </c>
      <c r="F852">
        <v>3684.69</v>
      </c>
      <c r="G852">
        <v>9788.1299999999992</v>
      </c>
      <c r="H852">
        <v>961.12</v>
      </c>
      <c r="I852">
        <v>10265.040000000001</v>
      </c>
      <c r="J852">
        <v>2.2579000000000002</v>
      </c>
      <c r="K852">
        <v>3.4182000000000001</v>
      </c>
      <c r="L852">
        <v>4.3243999999999998</v>
      </c>
      <c r="M852">
        <v>5.0917000000000003</v>
      </c>
      <c r="N852">
        <v>106.65</v>
      </c>
      <c r="O852">
        <v>0.98470000000000002</v>
      </c>
      <c r="P852">
        <v>117.65</v>
      </c>
      <c r="Q852">
        <v>1.5392000000000001</v>
      </c>
      <c r="R852">
        <v>0.54610000000000003</v>
      </c>
      <c r="S852">
        <v>0.4677</v>
      </c>
      <c r="T852">
        <v>1.4887000000000001</v>
      </c>
      <c r="U852">
        <v>7.5114999999999998</v>
      </c>
      <c r="V852">
        <v>9.3524999999999991</v>
      </c>
      <c r="W852">
        <v>48.57</v>
      </c>
      <c r="X852">
        <v>3.8001</v>
      </c>
      <c r="Y852">
        <v>10.58</v>
      </c>
      <c r="Z852">
        <v>9.8104999999999993</v>
      </c>
      <c r="AA852">
        <v>44.26</v>
      </c>
      <c r="AB852">
        <v>4.4930000000000003</v>
      </c>
      <c r="AC852">
        <v>65.974999999999994</v>
      </c>
      <c r="AD852">
        <v>102.8</v>
      </c>
      <c r="AE852">
        <v>313.7</v>
      </c>
      <c r="AF852">
        <v>29.33</v>
      </c>
      <c r="AG852">
        <v>583.25</v>
      </c>
      <c r="AH852">
        <v>270.75</v>
      </c>
      <c r="AI852">
        <v>5.87</v>
      </c>
      <c r="AJ852">
        <v>347.75</v>
      </c>
      <c r="AK852">
        <f>IF(ISNUMBER(VLOOKUP($A852,'[1]F-F_Research_Data_Factors_weekl'!$G$6:$J$4822,2,0)),VLOOKUP($A852,'[1]F-F_Research_Data_Factors_weekl'!$G$6:$J$4822,2,0),AK853)</f>
        <v>6585.6481344257627</v>
      </c>
      <c r="AL852">
        <f>IF(ISNUMBER(VLOOKUP($A852,'[1]F-F_Research_Data_Factors_weekl'!$G$6:$J$4822,3,0)),VLOOKUP($A852,'[1]F-F_Research_Data_Factors_weekl'!$G$6:$J$4822,3,0),AL853)</f>
        <v>269.64074660466537</v>
      </c>
      <c r="AM852">
        <f>IF(ISNUMBER(VLOOKUP($A852,'[1]F-F_Research_Data_Factors_weekl'!$G$6:$J$4822,4,0)),VLOOKUP($A852,'[1]F-F_Research_Data_Factors_weekl'!$G$6:$J$4822,4,0),AM853)</f>
        <v>3515.0898766005771</v>
      </c>
    </row>
    <row r="853" spans="1:39" x14ac:dyDescent="0.25">
      <c r="A853" s="14">
        <v>37477</v>
      </c>
      <c r="B853">
        <v>8745.4500000000007</v>
      </c>
      <c r="C853">
        <v>908.64</v>
      </c>
      <c r="D853">
        <v>1306.1199999999999</v>
      </c>
      <c r="E853">
        <v>6645.92</v>
      </c>
      <c r="F853">
        <v>3760.86</v>
      </c>
      <c r="G853">
        <v>9999.7900000000009</v>
      </c>
      <c r="H853">
        <v>980.79</v>
      </c>
      <c r="I853">
        <v>10014.06</v>
      </c>
      <c r="J853">
        <v>2.0625</v>
      </c>
      <c r="K853">
        <v>3.2465999999999999</v>
      </c>
      <c r="L853">
        <v>4.2549999999999999</v>
      </c>
      <c r="M853">
        <v>5.1090999999999998</v>
      </c>
      <c r="N853">
        <v>108.18</v>
      </c>
      <c r="O853">
        <v>0.97009999999999996</v>
      </c>
      <c r="P853">
        <v>120.16</v>
      </c>
      <c r="Q853">
        <v>1.5246</v>
      </c>
      <c r="R853">
        <v>0.53569999999999995</v>
      </c>
      <c r="S853">
        <v>0.4582</v>
      </c>
      <c r="T853">
        <v>1.5032000000000001</v>
      </c>
      <c r="U853">
        <v>7.6871</v>
      </c>
      <c r="V853">
        <v>9.5662000000000003</v>
      </c>
      <c r="W853">
        <v>48.645000000000003</v>
      </c>
      <c r="X853">
        <v>3.8005</v>
      </c>
      <c r="Y853">
        <v>10.47</v>
      </c>
      <c r="Z853">
        <v>9.7769999999999992</v>
      </c>
      <c r="AA853">
        <v>44.29</v>
      </c>
      <c r="AB853">
        <v>4.67</v>
      </c>
      <c r="AC853">
        <v>65.224999999999994</v>
      </c>
      <c r="AD853">
        <v>103.5</v>
      </c>
      <c r="AE853">
        <v>314.2</v>
      </c>
      <c r="AF853">
        <v>26.86</v>
      </c>
      <c r="AG853">
        <v>568</v>
      </c>
      <c r="AH853">
        <v>250.25</v>
      </c>
      <c r="AI853">
        <v>5.89</v>
      </c>
      <c r="AJ853">
        <v>344.5</v>
      </c>
      <c r="AK853">
        <f>IF(ISNUMBER(VLOOKUP($A853,'[1]F-F_Research_Data_Factors_weekl'!$G$6:$J$4822,2,0)),VLOOKUP($A853,'[1]F-F_Research_Data_Factors_weekl'!$G$6:$J$4822,2,0),AK854)</f>
        <v>6435.6964081166443</v>
      </c>
      <c r="AL853">
        <f>IF(ISNUMBER(VLOOKUP($A853,'[1]F-F_Research_Data_Factors_weekl'!$G$6:$J$4822,3,0)),VLOOKUP($A853,'[1]F-F_Research_Data_Factors_weekl'!$G$6:$J$4822,3,0),AL854)</f>
        <v>271.97977264945064</v>
      </c>
      <c r="AM853">
        <f>IF(ISNUMBER(VLOOKUP($A853,'[1]F-F_Research_Data_Factors_weekl'!$G$6:$J$4822,4,0)),VLOOKUP($A853,'[1]F-F_Research_Data_Factors_weekl'!$G$6:$J$4822,4,0),AM854)</f>
        <v>3515.4414207426512</v>
      </c>
    </row>
    <row r="854" spans="1:39" x14ac:dyDescent="0.25">
      <c r="A854" s="14">
        <v>37470</v>
      </c>
      <c r="B854">
        <v>8313.1299999999992</v>
      </c>
      <c r="C854">
        <v>864.24</v>
      </c>
      <c r="D854">
        <v>1247.92</v>
      </c>
      <c r="E854">
        <v>6536.47</v>
      </c>
      <c r="F854">
        <v>3532.49</v>
      </c>
      <c r="G854">
        <v>9709.66</v>
      </c>
      <c r="H854">
        <v>955.81</v>
      </c>
      <c r="I854">
        <v>9991.7199999999993</v>
      </c>
      <c r="J854">
        <v>2</v>
      </c>
      <c r="K854">
        <v>3.2082999999999999</v>
      </c>
      <c r="L854">
        <v>4.2904</v>
      </c>
      <c r="M854">
        <v>5.2171000000000003</v>
      </c>
      <c r="N854">
        <v>106.67</v>
      </c>
      <c r="O854">
        <v>0.98670000000000002</v>
      </c>
      <c r="P854">
        <v>118.85</v>
      </c>
      <c r="Q854">
        <v>1.5699999999999998</v>
      </c>
      <c r="R854">
        <v>0.53910000000000002</v>
      </c>
      <c r="S854">
        <v>0.46389999999999998</v>
      </c>
      <c r="T854">
        <v>1.468</v>
      </c>
      <c r="U854">
        <v>7.6627999999999998</v>
      </c>
      <c r="V854">
        <v>9.5997000000000003</v>
      </c>
      <c r="W854">
        <v>48.655000000000001</v>
      </c>
      <c r="X854">
        <v>3.7995000000000001</v>
      </c>
      <c r="Y854">
        <v>10.225</v>
      </c>
      <c r="Z854">
        <v>9.8149999999999995</v>
      </c>
      <c r="AA854">
        <v>46.48</v>
      </c>
      <c r="AB854">
        <v>4.593</v>
      </c>
      <c r="AC854">
        <v>64.7</v>
      </c>
      <c r="AD854">
        <v>100</v>
      </c>
      <c r="AE854">
        <v>307</v>
      </c>
      <c r="AF854">
        <v>26.84</v>
      </c>
      <c r="AG854">
        <v>561.25</v>
      </c>
      <c r="AH854">
        <v>252.75</v>
      </c>
      <c r="AI854">
        <v>5.78</v>
      </c>
      <c r="AJ854">
        <v>337</v>
      </c>
      <c r="AK854">
        <f>IF(ISNUMBER(VLOOKUP($A854,'[1]F-F_Research_Data_Factors_weekl'!$G$6:$J$4822,2,0)),VLOOKUP($A854,'[1]F-F_Research_Data_Factors_weekl'!$G$6:$J$4822,2,0),AK855)</f>
        <v>6140.9316871342025</v>
      </c>
      <c r="AL854">
        <f>IF(ISNUMBER(VLOOKUP($A854,'[1]F-F_Research_Data_Factors_weekl'!$G$6:$J$4822,3,0)),VLOOKUP($A854,'[1]F-F_Research_Data_Factors_weekl'!$G$6:$J$4822,3,0),AL855)</f>
        <v>277.50206371742746</v>
      </c>
      <c r="AM854">
        <f>IF(ISNUMBER(VLOOKUP($A854,'[1]F-F_Research_Data_Factors_weekl'!$G$6:$J$4822,4,0)),VLOOKUP($A854,'[1]F-F_Research_Data_Factors_weekl'!$G$6:$J$4822,4,0),AM855)</f>
        <v>3544.5063730012616</v>
      </c>
    </row>
    <row r="855" spans="1:39" x14ac:dyDescent="0.25">
      <c r="A855" s="14">
        <v>37463</v>
      </c>
      <c r="B855">
        <v>8264.39</v>
      </c>
      <c r="C855">
        <v>852.84</v>
      </c>
      <c r="D855">
        <v>1262.1199999999999</v>
      </c>
      <c r="E855">
        <v>6309.94</v>
      </c>
      <c r="F855">
        <v>3579</v>
      </c>
      <c r="G855">
        <v>9591.0300000000007</v>
      </c>
      <c r="H855">
        <v>943.07</v>
      </c>
      <c r="I855">
        <v>9773.1200000000008</v>
      </c>
      <c r="J855">
        <v>2.2179000000000002</v>
      </c>
      <c r="K855">
        <v>3.3921000000000001</v>
      </c>
      <c r="L855">
        <v>4.3817000000000004</v>
      </c>
      <c r="M855">
        <v>5.3095999999999997</v>
      </c>
      <c r="N855">
        <v>106.61</v>
      </c>
      <c r="O855">
        <v>0.98650000000000004</v>
      </c>
      <c r="P855">
        <v>118.8</v>
      </c>
      <c r="Q855">
        <v>1.5657000000000001</v>
      </c>
      <c r="R855">
        <v>0.53620000000000001</v>
      </c>
      <c r="S855">
        <v>0.4627</v>
      </c>
      <c r="T855">
        <v>1.4658</v>
      </c>
      <c r="U855">
        <v>7.6901000000000002</v>
      </c>
      <c r="V855">
        <v>9.4175000000000004</v>
      </c>
      <c r="W855">
        <v>48.67</v>
      </c>
      <c r="X855">
        <v>3.7995000000000001</v>
      </c>
      <c r="Y855">
        <v>10.2746</v>
      </c>
      <c r="Z855">
        <v>9.7171000000000003</v>
      </c>
      <c r="AA855">
        <v>45.75</v>
      </c>
      <c r="AB855">
        <v>4.6609999999999996</v>
      </c>
      <c r="AC855">
        <v>64.900000000000006</v>
      </c>
      <c r="AD855">
        <v>99.6</v>
      </c>
      <c r="AE855">
        <v>303.3</v>
      </c>
      <c r="AF855">
        <v>26.54</v>
      </c>
      <c r="AG855">
        <v>550.75</v>
      </c>
      <c r="AH855">
        <v>243</v>
      </c>
      <c r="AI855">
        <v>5.8100000000000005</v>
      </c>
      <c r="AJ855">
        <v>335</v>
      </c>
      <c r="AK855">
        <f>IF(ISNUMBER(VLOOKUP($A855,'[1]F-F_Research_Data_Factors_weekl'!$G$6:$J$4822,2,0)),VLOOKUP($A855,'[1]F-F_Research_Data_Factors_weekl'!$G$6:$J$4822,2,0),AK856)</f>
        <v>6066.9153202274283</v>
      </c>
      <c r="AL855">
        <f>IF(ISNUMBER(VLOOKUP($A855,'[1]F-F_Research_Data_Factors_weekl'!$G$6:$J$4822,3,0)),VLOOKUP($A855,'[1]F-F_Research_Data_Factors_weekl'!$G$6:$J$4822,3,0),AL856)</f>
        <v>285.99614935321802</v>
      </c>
      <c r="AM855">
        <f>IF(ISNUMBER(VLOOKUP($A855,'[1]F-F_Research_Data_Factors_weekl'!$G$6:$J$4822,4,0)),VLOOKUP($A855,'[1]F-F_Research_Data_Factors_weekl'!$G$6:$J$4822,4,0),AM856)</f>
        <v>3535.3145551578514</v>
      </c>
    </row>
    <row r="856" spans="1:39" x14ac:dyDescent="0.25">
      <c r="A856" s="14">
        <v>37456</v>
      </c>
      <c r="B856">
        <v>8019.26</v>
      </c>
      <c r="C856">
        <v>847.76</v>
      </c>
      <c r="D856">
        <v>1319.15</v>
      </c>
      <c r="E856">
        <v>6535.44</v>
      </c>
      <c r="F856">
        <v>3891.88</v>
      </c>
      <c r="G856">
        <v>10202.36</v>
      </c>
      <c r="H856">
        <v>989.71</v>
      </c>
      <c r="I856">
        <v>10325.459999999999</v>
      </c>
      <c r="J856">
        <v>2.4102000000000001</v>
      </c>
      <c r="K856">
        <v>3.6497000000000002</v>
      </c>
      <c r="L856">
        <v>4.5194000000000001</v>
      </c>
      <c r="M856">
        <v>5.3232999999999997</v>
      </c>
      <c r="N856">
        <v>104.06</v>
      </c>
      <c r="O856">
        <v>1.0116000000000001</v>
      </c>
      <c r="P856">
        <v>115.88</v>
      </c>
      <c r="Q856">
        <v>1.5770999999999999</v>
      </c>
      <c r="R856">
        <v>0.55649999999999999</v>
      </c>
      <c r="S856">
        <v>0.48849999999999999</v>
      </c>
      <c r="T856">
        <v>1.4420999999999999</v>
      </c>
      <c r="U856">
        <v>7.3586</v>
      </c>
      <c r="V856">
        <v>9.2809000000000008</v>
      </c>
      <c r="W856">
        <v>48.74</v>
      </c>
      <c r="X856">
        <v>3.7995000000000001</v>
      </c>
      <c r="Y856">
        <v>9.9499999999999993</v>
      </c>
      <c r="Z856">
        <v>9.6753</v>
      </c>
      <c r="AA856">
        <v>47.1</v>
      </c>
      <c r="AB856">
        <v>5.0629999999999997</v>
      </c>
      <c r="AC856">
        <v>65.7</v>
      </c>
      <c r="AD856">
        <v>97.05</v>
      </c>
      <c r="AE856">
        <v>323.89999999999998</v>
      </c>
      <c r="AF856">
        <v>27.83</v>
      </c>
      <c r="AG856">
        <v>575.25</v>
      </c>
      <c r="AH856">
        <v>234.75</v>
      </c>
      <c r="AI856">
        <v>6.06</v>
      </c>
      <c r="AJ856">
        <v>330.75</v>
      </c>
      <c r="AK856">
        <f>IF(ISNUMBER(VLOOKUP($A856,'[1]F-F_Research_Data_Factors_weekl'!$G$6:$J$4822,2,0)),VLOOKUP($A856,'[1]F-F_Research_Data_Factors_weekl'!$G$6:$J$4822,2,0),AK857)</f>
        <v>6060.2490462765236</v>
      </c>
      <c r="AL856">
        <f>IF(ISNUMBER(VLOOKUP($A856,'[1]F-F_Research_Data_Factors_weekl'!$G$6:$J$4822,3,0)),VLOOKUP($A856,'[1]F-F_Research_Data_Factors_weekl'!$G$6:$J$4822,3,0),AL857)</f>
        <v>288.76832527586635</v>
      </c>
      <c r="AM856">
        <f>IF(ISNUMBER(VLOOKUP($A856,'[1]F-F_Research_Data_Factors_weekl'!$G$6:$J$4822,4,0)),VLOOKUP($A856,'[1]F-F_Research_Data_Factors_weekl'!$G$6:$J$4822,4,0),AM857)</f>
        <v>3631.5506473116088</v>
      </c>
    </row>
    <row r="857" spans="1:39" x14ac:dyDescent="0.25">
      <c r="A857" s="14">
        <v>37449</v>
      </c>
      <c r="B857">
        <v>8684.5300000000007</v>
      </c>
      <c r="C857">
        <v>921.39</v>
      </c>
      <c r="D857">
        <v>1373.5</v>
      </c>
      <c r="E857">
        <v>6819.76</v>
      </c>
      <c r="F857">
        <v>4130.8</v>
      </c>
      <c r="G857">
        <v>10601.45</v>
      </c>
      <c r="H857">
        <v>1019.51</v>
      </c>
      <c r="I857">
        <v>10648.3</v>
      </c>
      <c r="J857">
        <v>2.5209999999999999</v>
      </c>
      <c r="K857">
        <v>3.7503000000000002</v>
      </c>
      <c r="L857">
        <v>4.5717999999999996</v>
      </c>
      <c r="M857">
        <v>5.3274999999999997</v>
      </c>
      <c r="N857">
        <v>105.89</v>
      </c>
      <c r="O857">
        <v>0.99139999999999995</v>
      </c>
      <c r="P857">
        <v>116.88</v>
      </c>
      <c r="Q857">
        <v>1.5543</v>
      </c>
      <c r="R857">
        <v>0.55879999999999996</v>
      </c>
      <c r="S857">
        <v>0.4849</v>
      </c>
      <c r="T857">
        <v>1.4832000000000001</v>
      </c>
      <c r="U857">
        <v>7.3956999999999997</v>
      </c>
      <c r="V857">
        <v>9.3108000000000004</v>
      </c>
      <c r="W857">
        <v>48.8</v>
      </c>
      <c r="X857">
        <v>3.8005</v>
      </c>
      <c r="Y857">
        <v>9.9545999999999992</v>
      </c>
      <c r="Z857">
        <v>9.7195</v>
      </c>
      <c r="AA857">
        <v>44.74</v>
      </c>
      <c r="AB857">
        <v>5.0460000000000003</v>
      </c>
      <c r="AC857">
        <v>65.400000000000006</v>
      </c>
      <c r="AD857">
        <v>91.2</v>
      </c>
      <c r="AE857">
        <v>315.89999999999998</v>
      </c>
      <c r="AF857">
        <v>27.48</v>
      </c>
      <c r="AG857">
        <v>578</v>
      </c>
      <c r="AH857">
        <v>214.25</v>
      </c>
      <c r="AI857">
        <v>5.99</v>
      </c>
      <c r="AJ857">
        <v>315.25</v>
      </c>
      <c r="AK857">
        <f>IF(ISNUMBER(VLOOKUP($A857,'[1]F-F_Research_Data_Factors_weekl'!$G$6:$J$4822,2,0)),VLOOKUP($A857,'[1]F-F_Research_Data_Factors_weekl'!$G$6:$J$4822,2,0),AK858)</f>
        <v>6533.9612358776531</v>
      </c>
      <c r="AL857">
        <f>IF(ISNUMBER(VLOOKUP($A857,'[1]F-F_Research_Data_Factors_weekl'!$G$6:$J$4822,3,0)),VLOOKUP($A857,'[1]F-F_Research_Data_Factors_weekl'!$G$6:$J$4822,3,0),AL858)</f>
        <v>285.03437496384004</v>
      </c>
      <c r="AM857">
        <f>IF(ISNUMBER(VLOOKUP($A857,'[1]F-F_Research_Data_Factors_weekl'!$G$6:$J$4822,4,0)),VLOOKUP($A857,'[1]F-F_Research_Data_Factors_weekl'!$G$6:$J$4822,4,0),AM858)</f>
        <v>3652.3691514750167</v>
      </c>
    </row>
    <row r="858" spans="1:39" x14ac:dyDescent="0.25">
      <c r="A858" s="14">
        <v>37442</v>
      </c>
      <c r="B858">
        <v>9379.5</v>
      </c>
      <c r="C858">
        <v>989.03</v>
      </c>
      <c r="D858">
        <v>1448.36</v>
      </c>
      <c r="E858">
        <v>7112.46</v>
      </c>
      <c r="F858">
        <v>4483.03</v>
      </c>
      <c r="G858">
        <v>10826.09</v>
      </c>
      <c r="H858">
        <v>1042.95</v>
      </c>
      <c r="I858">
        <v>10806.16</v>
      </c>
      <c r="J858">
        <v>2.8666</v>
      </c>
      <c r="K858">
        <v>4.08</v>
      </c>
      <c r="L858">
        <v>4.8559999999999999</v>
      </c>
      <c r="M858">
        <v>5.5244</v>
      </c>
      <c r="N858">
        <v>107.74</v>
      </c>
      <c r="O858">
        <v>0.97270000000000001</v>
      </c>
      <c r="P858">
        <v>120.43</v>
      </c>
      <c r="Q858">
        <v>1.5222</v>
      </c>
      <c r="R858">
        <v>0.55759999999999998</v>
      </c>
      <c r="S858">
        <v>0.4854</v>
      </c>
      <c r="T858">
        <v>1.5074999999999998</v>
      </c>
      <c r="U858">
        <v>7.5082000000000004</v>
      </c>
      <c r="V858">
        <v>9.3918999999999997</v>
      </c>
      <c r="W858">
        <v>48.814999999999998</v>
      </c>
      <c r="X858">
        <v>3.7995000000000001</v>
      </c>
      <c r="Y858">
        <v>10.095000000000001</v>
      </c>
      <c r="Z858">
        <v>9.91</v>
      </c>
      <c r="AA858">
        <v>46.05</v>
      </c>
      <c r="AB858">
        <v>4.9350000000000005</v>
      </c>
      <c r="AC858">
        <v>64.674999999999997</v>
      </c>
      <c r="AD858">
        <v>89.95</v>
      </c>
      <c r="AE858">
        <v>311.3</v>
      </c>
      <c r="AF858">
        <v>26.8</v>
      </c>
      <c r="AG858">
        <v>569.75</v>
      </c>
      <c r="AH858">
        <v>229.5</v>
      </c>
      <c r="AI858">
        <v>5.6</v>
      </c>
      <c r="AJ858">
        <v>318.5</v>
      </c>
      <c r="AK858">
        <f>IF(ISNUMBER(VLOOKUP($A858,'[1]F-F_Research_Data_Factors_weekl'!$G$6:$J$4822,2,0)),VLOOKUP($A858,'[1]F-F_Research_Data_Factors_weekl'!$G$6:$J$4822,2,0),AK859)</f>
        <v>6985.9523531248296</v>
      </c>
      <c r="AL858">
        <f>IF(ISNUMBER(VLOOKUP($A858,'[1]F-F_Research_Data_Factors_weekl'!$G$6:$J$4822,3,0)),VLOOKUP($A858,'[1]F-F_Research_Data_Factors_weekl'!$G$6:$J$4822,3,0),AL859)</f>
        <v>281.93311074563803</v>
      </c>
      <c r="AM858">
        <f>IF(ISNUMBER(VLOOKUP($A858,'[1]F-F_Research_Data_Factors_weekl'!$G$6:$J$4822,4,0)),VLOOKUP($A858,'[1]F-F_Research_Data_Factors_weekl'!$G$6:$J$4822,4,0),AM859)</f>
        <v>3647.9915616010949</v>
      </c>
    </row>
    <row r="859" spans="1:39" x14ac:dyDescent="0.25">
      <c r="A859" s="14">
        <v>37435</v>
      </c>
      <c r="B859">
        <v>9243.26</v>
      </c>
      <c r="C859">
        <v>989.81</v>
      </c>
      <c r="D859">
        <v>1463.21</v>
      </c>
      <c r="E859">
        <v>7145.61</v>
      </c>
      <c r="F859">
        <v>4382.5600000000004</v>
      </c>
      <c r="G859">
        <v>10621.84</v>
      </c>
      <c r="H859">
        <v>1024.8900000000001</v>
      </c>
      <c r="I859">
        <v>10598.55</v>
      </c>
      <c r="J859">
        <v>2.8104</v>
      </c>
      <c r="K859">
        <v>4.0319000000000003</v>
      </c>
      <c r="L859">
        <v>4.7965</v>
      </c>
      <c r="M859">
        <v>5.5076000000000001</v>
      </c>
      <c r="N859">
        <v>106.11</v>
      </c>
      <c r="O859">
        <v>0.99150000000000005</v>
      </c>
      <c r="P859">
        <v>119.47</v>
      </c>
      <c r="Q859">
        <v>1.5335000000000001</v>
      </c>
      <c r="R859">
        <v>0.56340000000000001</v>
      </c>
      <c r="S859">
        <v>0.48709999999999998</v>
      </c>
      <c r="T859">
        <v>1.4809999999999999</v>
      </c>
      <c r="U859">
        <v>7.4977999999999998</v>
      </c>
      <c r="V859">
        <v>9.1594999999999995</v>
      </c>
      <c r="W859">
        <v>48.884999999999998</v>
      </c>
      <c r="X859">
        <v>3.8005</v>
      </c>
      <c r="Y859">
        <v>10.295</v>
      </c>
      <c r="Z859">
        <v>9.9465000000000003</v>
      </c>
      <c r="AA859">
        <v>46.8</v>
      </c>
      <c r="AB859">
        <v>4.8330000000000002</v>
      </c>
      <c r="AC859">
        <v>63.4</v>
      </c>
      <c r="AD859">
        <v>91.2</v>
      </c>
      <c r="AE859">
        <v>313.89999999999998</v>
      </c>
      <c r="AF859">
        <v>26.86</v>
      </c>
      <c r="AG859">
        <v>536.5</v>
      </c>
      <c r="AH859">
        <v>225.5</v>
      </c>
      <c r="AI859">
        <v>5.91</v>
      </c>
      <c r="AJ859">
        <v>307</v>
      </c>
      <c r="AK859">
        <f>IF(ISNUMBER(VLOOKUP($A859,'[1]F-F_Research_Data_Factors_weekl'!$G$6:$J$4822,2,0)),VLOOKUP($A859,'[1]F-F_Research_Data_Factors_weekl'!$G$6:$J$4822,2,0),AK860)</f>
        <v>7038.7429250628002</v>
      </c>
      <c r="AL859">
        <f>IF(ISNUMBER(VLOOKUP($A859,'[1]F-F_Research_Data_Factors_weekl'!$G$6:$J$4822,3,0)),VLOOKUP($A859,'[1]F-F_Research_Data_Factors_weekl'!$G$6:$J$4822,3,0),AL860)</f>
        <v>291.43385439904694</v>
      </c>
      <c r="AM859">
        <f>IF(ISNUMBER(VLOOKUP($A859,'[1]F-F_Research_Data_Factors_weekl'!$G$6:$J$4822,4,0)),VLOOKUP($A859,'[1]F-F_Research_Data_Factors_weekl'!$G$6:$J$4822,4,0),AM860)</f>
        <v>3665.586376206888</v>
      </c>
    </row>
    <row r="860" spans="1:39" x14ac:dyDescent="0.25">
      <c r="A860" s="14">
        <v>37428</v>
      </c>
      <c r="B860">
        <v>9253.7900000000009</v>
      </c>
      <c r="C860">
        <v>989.14</v>
      </c>
      <c r="D860">
        <v>1440.96</v>
      </c>
      <c r="E860">
        <v>7139.43</v>
      </c>
      <c r="F860">
        <v>4232.3999999999996</v>
      </c>
      <c r="G860">
        <v>10354.35</v>
      </c>
      <c r="H860">
        <v>1002.35</v>
      </c>
      <c r="I860">
        <v>10591.86</v>
      </c>
      <c r="J860">
        <v>2.8397000000000001</v>
      </c>
      <c r="K860">
        <v>4.0297000000000001</v>
      </c>
      <c r="L860">
        <v>4.7660999999999998</v>
      </c>
      <c r="M860">
        <v>5.3971</v>
      </c>
      <c r="N860">
        <v>108.19</v>
      </c>
      <c r="O860">
        <v>0.97089999999999999</v>
      </c>
      <c r="P860">
        <v>121.11</v>
      </c>
      <c r="Q860">
        <v>1.4976</v>
      </c>
      <c r="R860">
        <v>0.57440000000000002</v>
      </c>
      <c r="S860">
        <v>0.49819999999999998</v>
      </c>
      <c r="T860">
        <v>1.5114000000000001</v>
      </c>
      <c r="U860">
        <v>7.6143000000000001</v>
      </c>
      <c r="V860">
        <v>9.3367000000000004</v>
      </c>
      <c r="W860">
        <v>48.92</v>
      </c>
      <c r="X860">
        <v>3.8005</v>
      </c>
      <c r="Y860">
        <v>10.252000000000001</v>
      </c>
      <c r="Z860">
        <v>9.9280000000000008</v>
      </c>
      <c r="AA860">
        <v>43.09</v>
      </c>
      <c r="AB860">
        <v>4.8550000000000004</v>
      </c>
      <c r="AC860">
        <v>63.725000000000001</v>
      </c>
      <c r="AD860">
        <v>93.25</v>
      </c>
      <c r="AE860">
        <v>324.60000000000002</v>
      </c>
      <c r="AF860">
        <v>25.82</v>
      </c>
      <c r="AG860">
        <v>495</v>
      </c>
      <c r="AH860">
        <v>210.25</v>
      </c>
      <c r="AI860">
        <v>4.99</v>
      </c>
      <c r="AJ860">
        <v>287.25</v>
      </c>
      <c r="AK860">
        <f>IF(ISNUMBER(VLOOKUP($A860,'[1]F-F_Research_Data_Factors_weekl'!$G$6:$J$4822,2,0)),VLOOKUP($A860,'[1]F-F_Research_Data_Factors_weekl'!$G$6:$J$4822,2,0),AK861)</f>
        <v>7038.0391211506849</v>
      </c>
      <c r="AL860">
        <f>IF(ISNUMBER(VLOOKUP($A860,'[1]F-F_Research_Data_Factors_weekl'!$G$6:$J$4822,3,0)),VLOOKUP($A860,'[1]F-F_Research_Data_Factors_weekl'!$G$6:$J$4822,3,0),AL861)</f>
        <v>286.02792658656097</v>
      </c>
      <c r="AM860">
        <f>IF(ISNUMBER(VLOOKUP($A860,'[1]F-F_Research_Data_Factors_weekl'!$G$6:$J$4822,4,0)),VLOOKUP($A860,'[1]F-F_Research_Data_Factors_weekl'!$G$6:$J$4822,4,0),AM861)</f>
        <v>3692.5419323127712</v>
      </c>
    </row>
    <row r="861" spans="1:39" x14ac:dyDescent="0.25">
      <c r="A861" s="14">
        <v>37421</v>
      </c>
      <c r="B861">
        <v>9474.2099999999991</v>
      </c>
      <c r="C861">
        <v>1007.27</v>
      </c>
      <c r="D861">
        <v>1504.74</v>
      </c>
      <c r="E861">
        <v>7249.02</v>
      </c>
      <c r="F861">
        <v>4303.8500000000004</v>
      </c>
      <c r="G861">
        <v>10920.63</v>
      </c>
      <c r="H861">
        <v>1054.26</v>
      </c>
      <c r="I861">
        <v>10955.52</v>
      </c>
      <c r="J861">
        <v>2.8849999999999998</v>
      </c>
      <c r="K861">
        <v>4.0660999999999996</v>
      </c>
      <c r="L861">
        <v>4.7966999999999995</v>
      </c>
      <c r="M861">
        <v>5.4111000000000002</v>
      </c>
      <c r="N861">
        <v>110.76</v>
      </c>
      <c r="O861">
        <v>0.94610000000000005</v>
      </c>
      <c r="P861">
        <v>124.13</v>
      </c>
      <c r="Q861">
        <v>1.4774</v>
      </c>
      <c r="R861">
        <v>0.56040000000000001</v>
      </c>
      <c r="S861">
        <v>0.48299999999999998</v>
      </c>
      <c r="T861">
        <v>1.5603</v>
      </c>
      <c r="U861">
        <v>7.8522999999999996</v>
      </c>
      <c r="V861">
        <v>9.6516000000000002</v>
      </c>
      <c r="W861">
        <v>48.994999999999997</v>
      </c>
      <c r="X861">
        <v>3.7995000000000001</v>
      </c>
      <c r="Y861">
        <v>10.484999999999999</v>
      </c>
      <c r="Z861">
        <v>9.6475000000000009</v>
      </c>
      <c r="AA861">
        <v>38.99</v>
      </c>
      <c r="AB861">
        <v>4.8499999999999996</v>
      </c>
      <c r="AC861">
        <v>62.85</v>
      </c>
      <c r="AD861">
        <v>91.45</v>
      </c>
      <c r="AE861">
        <v>319.10000000000002</v>
      </c>
      <c r="AF861">
        <v>25.94</v>
      </c>
      <c r="AG861">
        <v>497</v>
      </c>
      <c r="AH861">
        <v>209.25</v>
      </c>
      <c r="AI861">
        <v>5.26</v>
      </c>
      <c r="AJ861">
        <v>294.25</v>
      </c>
      <c r="AK861">
        <f>IF(ISNUMBER(VLOOKUP($A861,'[1]F-F_Research_Data_Factors_weekl'!$G$6:$J$4822,2,0)),VLOOKUP($A861,'[1]F-F_Research_Data_Factors_weekl'!$G$6:$J$4822,2,0),AK862)</f>
        <v>7164.8570916733024</v>
      </c>
      <c r="AL861">
        <f>IF(ISNUMBER(VLOOKUP($A861,'[1]F-F_Research_Data_Factors_weekl'!$G$6:$J$4822,3,0)),VLOOKUP($A861,'[1]F-F_Research_Data_Factors_weekl'!$G$6:$J$4822,3,0),AL862)</f>
        <v>280.52954745641523</v>
      </c>
      <c r="AM861">
        <f>IF(ISNUMBER(VLOOKUP($A861,'[1]F-F_Research_Data_Factors_weekl'!$G$6:$J$4822,4,0)),VLOOKUP($A861,'[1]F-F_Research_Data_Factors_weekl'!$G$6:$J$4822,4,0),AM862)</f>
        <v>3641.2009982376208</v>
      </c>
    </row>
    <row r="862" spans="1:39" x14ac:dyDescent="0.25">
      <c r="A862" s="14">
        <v>37414</v>
      </c>
      <c r="B862">
        <v>9589.67</v>
      </c>
      <c r="C862">
        <v>1027.53</v>
      </c>
      <c r="D862">
        <v>1535.48</v>
      </c>
      <c r="E862">
        <v>7478.57</v>
      </c>
      <c r="F862">
        <v>4610.18</v>
      </c>
      <c r="G862">
        <v>11438.53</v>
      </c>
      <c r="H862">
        <v>1101.8699999999999</v>
      </c>
      <c r="I862">
        <v>11284.71</v>
      </c>
      <c r="J862">
        <v>3.1343999999999999</v>
      </c>
      <c r="K862">
        <v>4.3211000000000004</v>
      </c>
      <c r="L862">
        <v>5.0658000000000003</v>
      </c>
      <c r="M862">
        <v>5.6591000000000005</v>
      </c>
      <c r="N862">
        <v>110.99</v>
      </c>
      <c r="O862">
        <v>0.94350000000000001</v>
      </c>
      <c r="P862">
        <v>124.33</v>
      </c>
      <c r="Q862">
        <v>1.4596</v>
      </c>
      <c r="R862">
        <v>0.57150000000000001</v>
      </c>
      <c r="S862">
        <v>0.48920000000000002</v>
      </c>
      <c r="T862">
        <v>1.5587</v>
      </c>
      <c r="U862">
        <v>7.8879999999999999</v>
      </c>
      <c r="V862">
        <v>9.7669999999999995</v>
      </c>
      <c r="W862">
        <v>49.018500000000003</v>
      </c>
      <c r="X862">
        <v>3.8005</v>
      </c>
      <c r="Y862">
        <v>9.85</v>
      </c>
      <c r="Z862">
        <v>9.74</v>
      </c>
      <c r="AA862">
        <v>39.15</v>
      </c>
      <c r="AB862">
        <v>4.9800000000000004</v>
      </c>
      <c r="AC862">
        <v>60.9</v>
      </c>
      <c r="AD862">
        <v>90.3</v>
      </c>
      <c r="AE862">
        <v>324.60000000000002</v>
      </c>
      <c r="AF862">
        <v>24.75</v>
      </c>
      <c r="AG862">
        <v>507.5</v>
      </c>
      <c r="AH862">
        <v>206.75</v>
      </c>
      <c r="AI862">
        <v>5.62</v>
      </c>
      <c r="AJ862">
        <v>275</v>
      </c>
      <c r="AK862">
        <f>IF(ISNUMBER(VLOOKUP($A862,'[1]F-F_Research_Data_Factors_weekl'!$G$6:$J$4822,2,0)),VLOOKUP($A862,'[1]F-F_Research_Data_Factors_weekl'!$G$6:$J$4822,2,0),AK863)</f>
        <v>7319.2941992780698</v>
      </c>
      <c r="AL862">
        <f>IF(ISNUMBER(VLOOKUP($A862,'[1]F-F_Research_Data_Factors_weekl'!$G$6:$J$4822,3,0)),VLOOKUP($A862,'[1]F-F_Research_Data_Factors_weekl'!$G$6:$J$4822,3,0),AL863)</f>
        <v>278.44123817013917</v>
      </c>
      <c r="AM862">
        <f>IF(ISNUMBER(VLOOKUP($A862,'[1]F-F_Research_Data_Factors_weekl'!$G$6:$J$4822,4,0)),VLOOKUP($A862,'[1]F-F_Research_Data_Factors_weekl'!$G$6:$J$4822,4,0),AM863)</f>
        <v>3692.9016209306501</v>
      </c>
    </row>
    <row r="863" spans="1:39" x14ac:dyDescent="0.25">
      <c r="A863" s="14">
        <v>37407</v>
      </c>
      <c r="B863">
        <v>9925.25</v>
      </c>
      <c r="C863">
        <v>1067.1400000000001</v>
      </c>
      <c r="D863">
        <v>1615.73</v>
      </c>
      <c r="E863">
        <v>7656.13</v>
      </c>
      <c r="F863">
        <v>4818.3</v>
      </c>
      <c r="G863">
        <v>11763.7</v>
      </c>
      <c r="H863">
        <v>1120.08</v>
      </c>
      <c r="I863">
        <v>11301.94</v>
      </c>
      <c r="J863">
        <v>3.1928000000000001</v>
      </c>
      <c r="K863">
        <v>4.3532000000000002</v>
      </c>
      <c r="L863">
        <v>5.0427</v>
      </c>
      <c r="M863">
        <v>5.6147</v>
      </c>
      <c r="N863">
        <v>111.81</v>
      </c>
      <c r="O863">
        <v>0.93420000000000003</v>
      </c>
      <c r="P863">
        <v>124.22</v>
      </c>
      <c r="Q863">
        <v>1.4553</v>
      </c>
      <c r="R863">
        <v>0.56740000000000002</v>
      </c>
      <c r="S863">
        <v>0.48060000000000003</v>
      </c>
      <c r="T863">
        <v>1.5678000000000001</v>
      </c>
      <c r="U863">
        <v>7.9721000000000002</v>
      </c>
      <c r="V863">
        <v>9.7433999999999994</v>
      </c>
      <c r="W863">
        <v>49.045000000000002</v>
      </c>
      <c r="X863">
        <v>3.7995000000000001</v>
      </c>
      <c r="Y863">
        <v>9.8330000000000002</v>
      </c>
      <c r="Z863">
        <v>9.6449999999999996</v>
      </c>
      <c r="AA863">
        <v>39.47</v>
      </c>
      <c r="AB863">
        <v>5.0419999999999998</v>
      </c>
      <c r="AC863">
        <v>60.475000000000001</v>
      </c>
      <c r="AD863">
        <v>91.8</v>
      </c>
      <c r="AE863">
        <v>326.5</v>
      </c>
      <c r="AF863">
        <v>25.31</v>
      </c>
      <c r="AG863">
        <v>508.75</v>
      </c>
      <c r="AH863">
        <v>214</v>
      </c>
      <c r="AI863">
        <v>5.9</v>
      </c>
      <c r="AJ863">
        <v>282.25</v>
      </c>
      <c r="AK863">
        <f>IF(ISNUMBER(VLOOKUP($A863,'[1]F-F_Research_Data_Factors_weekl'!$G$6:$J$4822,2,0)),VLOOKUP($A863,'[1]F-F_Research_Data_Factors_weekl'!$G$6:$J$4822,2,0),AK864)</f>
        <v>7585.5468953032123</v>
      </c>
      <c r="AL863">
        <f>IF(ISNUMBER(VLOOKUP($A863,'[1]F-F_Research_Data_Factors_weekl'!$G$6:$J$4822,3,0)),VLOOKUP($A863,'[1]F-F_Research_Data_Factors_weekl'!$G$6:$J$4822,3,0),AL864)</f>
        <v>279.44724826388921</v>
      </c>
      <c r="AM863">
        <f>IF(ISNUMBER(VLOOKUP($A863,'[1]F-F_Research_Data_Factors_weekl'!$G$6:$J$4822,4,0)),VLOOKUP($A863,'[1]F-F_Research_Data_Factors_weekl'!$G$6:$J$4822,4,0),AM864)</f>
        <v>3649.8335846319924</v>
      </c>
    </row>
    <row r="864" spans="1:39" x14ac:dyDescent="0.25">
      <c r="A864" s="14">
        <v>37400</v>
      </c>
      <c r="B864">
        <v>10104.26</v>
      </c>
      <c r="C864">
        <v>1083.82</v>
      </c>
      <c r="D864">
        <v>1661.49</v>
      </c>
      <c r="E864">
        <v>7667.75</v>
      </c>
      <c r="F864">
        <v>4899.13</v>
      </c>
      <c r="G864">
        <v>11976.28</v>
      </c>
      <c r="H864">
        <v>1139.43</v>
      </c>
      <c r="I864">
        <v>11626.78</v>
      </c>
      <c r="J864">
        <v>3.2221000000000002</v>
      </c>
      <c r="K864">
        <v>4.4526000000000003</v>
      </c>
      <c r="L864">
        <v>5.1443000000000003</v>
      </c>
      <c r="M864">
        <v>5.6612</v>
      </c>
      <c r="N864">
        <v>112.8</v>
      </c>
      <c r="O864">
        <v>0.92079999999999995</v>
      </c>
      <c r="P864">
        <v>124.73</v>
      </c>
      <c r="Q864">
        <v>1.4581</v>
      </c>
      <c r="R864">
        <v>0.55679999999999996</v>
      </c>
      <c r="S864">
        <v>0.47070000000000001</v>
      </c>
      <c r="T864">
        <v>1.5842000000000001</v>
      </c>
      <c r="U864">
        <v>8.0841999999999992</v>
      </c>
      <c r="V864">
        <v>9.9171999999999993</v>
      </c>
      <c r="W864">
        <v>48.994999999999997</v>
      </c>
      <c r="X864">
        <v>3.7995000000000001</v>
      </c>
      <c r="Y864">
        <v>10.0055</v>
      </c>
      <c r="Z864">
        <v>9.5675000000000008</v>
      </c>
      <c r="AA864">
        <v>36.94</v>
      </c>
      <c r="AB864">
        <v>4.8570000000000002</v>
      </c>
      <c r="AC864">
        <v>62.075000000000003</v>
      </c>
      <c r="AD864">
        <v>91.5</v>
      </c>
      <c r="AE864">
        <v>320.7</v>
      </c>
      <c r="AF864">
        <v>25.88</v>
      </c>
      <c r="AG864">
        <v>491</v>
      </c>
      <c r="AH864">
        <v>205</v>
      </c>
      <c r="AI864">
        <v>5.65</v>
      </c>
      <c r="AJ864">
        <v>269.25</v>
      </c>
      <c r="AK864">
        <f>IF(ISNUMBER(VLOOKUP($A864,'[1]F-F_Research_Data_Factors_weekl'!$G$6:$J$4822,2,0)),VLOOKUP($A864,'[1]F-F_Research_Data_Factors_weekl'!$G$6:$J$4822,2,0),AK865)</f>
        <v>7698.7180506477343</v>
      </c>
      <c r="AL864">
        <f>IF(ISNUMBER(VLOOKUP($A864,'[1]F-F_Research_Data_Factors_weekl'!$G$6:$J$4822,3,0)),VLOOKUP($A864,'[1]F-F_Research_Data_Factors_weekl'!$G$6:$J$4822,3,0),AL865)</f>
        <v>277.86342673151955</v>
      </c>
      <c r="AM864">
        <f>IF(ISNUMBER(VLOOKUP($A864,'[1]F-F_Research_Data_Factors_weekl'!$G$6:$J$4822,4,0)),VLOOKUP($A864,'[1]F-F_Research_Data_Factors_weekl'!$G$6:$J$4822,4,0),AM865)</f>
        <v>3650.9288632909797</v>
      </c>
    </row>
    <row r="865" spans="1:39" x14ac:dyDescent="0.25">
      <c r="A865" s="14">
        <v>37393</v>
      </c>
      <c r="B865">
        <v>10353.08</v>
      </c>
      <c r="C865">
        <v>1106.5899999999999</v>
      </c>
      <c r="D865">
        <v>1741.39</v>
      </c>
      <c r="E865">
        <v>7727.03</v>
      </c>
      <c r="F865">
        <v>5036.41</v>
      </c>
      <c r="G865">
        <v>11847.32</v>
      </c>
      <c r="H865">
        <v>1108.54</v>
      </c>
      <c r="I865">
        <v>11974.61</v>
      </c>
      <c r="J865">
        <v>3.3658999999999999</v>
      </c>
      <c r="K865">
        <v>4.5944000000000003</v>
      </c>
      <c r="L865">
        <v>5.2506000000000004</v>
      </c>
      <c r="M865">
        <v>5.7556000000000003</v>
      </c>
      <c r="N865">
        <v>113</v>
      </c>
      <c r="O865">
        <v>0.92030000000000001</v>
      </c>
      <c r="P865">
        <v>125.98</v>
      </c>
      <c r="Q865">
        <v>1.4579</v>
      </c>
      <c r="R865">
        <v>0.55259999999999998</v>
      </c>
      <c r="S865">
        <v>0.46439999999999998</v>
      </c>
      <c r="T865">
        <v>1.5803</v>
      </c>
      <c r="U865">
        <v>8.2012999999999998</v>
      </c>
      <c r="V865">
        <v>10.0075</v>
      </c>
      <c r="W865">
        <v>48.984999999999999</v>
      </c>
      <c r="X865">
        <v>3.8005</v>
      </c>
      <c r="Y865">
        <v>10.039999999999999</v>
      </c>
      <c r="Z865">
        <v>9.4625000000000004</v>
      </c>
      <c r="AA865">
        <v>35.89</v>
      </c>
      <c r="AB865">
        <v>4.6539999999999999</v>
      </c>
      <c r="AC865">
        <v>61.75</v>
      </c>
      <c r="AD865">
        <v>91.05</v>
      </c>
      <c r="AE865">
        <v>310.89999999999998</v>
      </c>
      <c r="AF865">
        <v>28.18</v>
      </c>
      <c r="AG865">
        <v>487.5</v>
      </c>
      <c r="AH865">
        <v>209</v>
      </c>
      <c r="AI865">
        <v>5.86</v>
      </c>
      <c r="AJ865">
        <v>273.75</v>
      </c>
      <c r="AK865">
        <f>IF(ISNUMBER(VLOOKUP($A865,'[1]F-F_Research_Data_Factors_weekl'!$G$6:$J$4822,2,0)),VLOOKUP($A865,'[1]F-F_Research_Data_Factors_weekl'!$G$6:$J$4822,2,0),AK866)</f>
        <v>7871.8998472880721</v>
      </c>
      <c r="AL865">
        <f>IF(ISNUMBER(VLOOKUP($A865,'[1]F-F_Research_Data_Factors_weekl'!$G$6:$J$4822,3,0)),VLOOKUP($A865,'[1]F-F_Research_Data_Factors_weekl'!$G$6:$J$4822,3,0),AL866)</f>
        <v>281.95172676967991</v>
      </c>
      <c r="AM865">
        <f>IF(ISNUMBER(VLOOKUP($A865,'[1]F-F_Research_Data_Factors_weekl'!$G$6:$J$4822,4,0)),VLOOKUP($A865,'[1]F-F_Research_Data_Factors_weekl'!$G$6:$J$4822,4,0),AM866)</f>
        <v>3588.4891520453898</v>
      </c>
    </row>
    <row r="866" spans="1:39" x14ac:dyDescent="0.25">
      <c r="A866" s="14">
        <v>37386</v>
      </c>
      <c r="B866">
        <v>9939.92</v>
      </c>
      <c r="C866">
        <v>1054.99</v>
      </c>
      <c r="D866">
        <v>1600.85</v>
      </c>
      <c r="E866">
        <v>7596.06</v>
      </c>
      <c r="F866">
        <v>4871.7</v>
      </c>
      <c r="G866">
        <v>11531.11</v>
      </c>
      <c r="H866">
        <v>1085.96</v>
      </c>
      <c r="I866">
        <v>11645.9</v>
      </c>
      <c r="J866">
        <v>3.1597</v>
      </c>
      <c r="K866">
        <v>4.4489000000000001</v>
      </c>
      <c r="L866">
        <v>5.1162999999999998</v>
      </c>
      <c r="M866">
        <v>5.5986000000000002</v>
      </c>
      <c r="N866">
        <v>113.92</v>
      </c>
      <c r="O866">
        <v>0.91400000000000003</v>
      </c>
      <c r="P866">
        <v>127.59</v>
      </c>
      <c r="Q866">
        <v>1.4641</v>
      </c>
      <c r="R866">
        <v>0.54500000000000004</v>
      </c>
      <c r="S866">
        <v>0.45340000000000003</v>
      </c>
      <c r="T866">
        <v>1.5912999999999999</v>
      </c>
      <c r="U866">
        <v>8.2727000000000004</v>
      </c>
      <c r="V866">
        <v>10.218400000000001</v>
      </c>
      <c r="W866">
        <v>48.965000000000003</v>
      </c>
      <c r="X866">
        <v>3.8005</v>
      </c>
      <c r="Y866">
        <v>10.198</v>
      </c>
      <c r="Z866">
        <v>9.5045000000000002</v>
      </c>
      <c r="AA866">
        <v>35.21</v>
      </c>
      <c r="AB866">
        <v>4.6580000000000004</v>
      </c>
      <c r="AC866">
        <v>63.05</v>
      </c>
      <c r="AD866">
        <v>93.5</v>
      </c>
      <c r="AE866">
        <v>311.3</v>
      </c>
      <c r="AF866">
        <v>27.99</v>
      </c>
      <c r="AG866">
        <v>468.25</v>
      </c>
      <c r="AH866">
        <v>201.25</v>
      </c>
      <c r="AI866">
        <v>5.49</v>
      </c>
      <c r="AJ866">
        <v>265</v>
      </c>
      <c r="AK866">
        <f>IF(ISNUMBER(VLOOKUP($A866,'[1]F-F_Research_Data_Factors_weekl'!$G$6:$J$4822,2,0)),VLOOKUP($A866,'[1]F-F_Research_Data_Factors_weekl'!$G$6:$J$4822,2,0),AK867)</f>
        <v>7522.1212109776134</v>
      </c>
      <c r="AL866">
        <f>IF(ISNUMBER(VLOOKUP($A866,'[1]F-F_Research_Data_Factors_weekl'!$G$6:$J$4822,3,0)),VLOOKUP($A866,'[1]F-F_Research_Data_Factors_weekl'!$G$6:$J$4822,3,0),AL867)</f>
        <v>283.45403314535025</v>
      </c>
      <c r="AM866">
        <f>IF(ISNUMBER(VLOOKUP($A866,'[1]F-F_Research_Data_Factors_weekl'!$G$6:$J$4822,4,0)),VLOOKUP($A866,'[1]F-F_Research_Data_Factors_weekl'!$G$6:$J$4822,4,0),AM867)</f>
        <v>3691.8612675364093</v>
      </c>
    </row>
    <row r="867" spans="1:39" x14ac:dyDescent="0.25">
      <c r="A867" s="14">
        <v>37379</v>
      </c>
      <c r="B867">
        <v>10006.629999999999</v>
      </c>
      <c r="C867">
        <v>1073.43</v>
      </c>
      <c r="D867">
        <v>1613.03</v>
      </c>
      <c r="E867">
        <v>7663.85</v>
      </c>
      <c r="F867">
        <v>4882.7700000000004</v>
      </c>
      <c r="G867">
        <v>11551.01</v>
      </c>
      <c r="H867">
        <v>1086.5</v>
      </c>
      <c r="I867">
        <v>11797.22</v>
      </c>
      <c r="J867">
        <v>3.1456</v>
      </c>
      <c r="K867">
        <v>4.3525999999999998</v>
      </c>
      <c r="L867">
        <v>5.0540000000000003</v>
      </c>
      <c r="M867">
        <v>5.5359999999999996</v>
      </c>
      <c r="N867">
        <v>113.59</v>
      </c>
      <c r="O867">
        <v>0.9173</v>
      </c>
      <c r="P867">
        <v>127.01</v>
      </c>
      <c r="Q867">
        <v>1.4689999999999999</v>
      </c>
      <c r="R867">
        <v>0.53949999999999998</v>
      </c>
      <c r="S867">
        <v>0.4491</v>
      </c>
      <c r="T867">
        <v>1.5859999999999999</v>
      </c>
      <c r="U867">
        <v>8.2657000000000007</v>
      </c>
      <c r="V867">
        <v>10.124499999999999</v>
      </c>
      <c r="W867">
        <v>48.98</v>
      </c>
      <c r="X867">
        <v>3.8</v>
      </c>
      <c r="Y867">
        <v>10.4275</v>
      </c>
      <c r="Z867">
        <v>9.4454999999999991</v>
      </c>
      <c r="AA867">
        <v>31.9</v>
      </c>
      <c r="AB867">
        <v>4.5969999999999995</v>
      </c>
      <c r="AC867">
        <v>62.125</v>
      </c>
      <c r="AD867">
        <v>91.65</v>
      </c>
      <c r="AE867">
        <v>312.5</v>
      </c>
      <c r="AF867">
        <v>26.62</v>
      </c>
      <c r="AG867">
        <v>459</v>
      </c>
      <c r="AH867">
        <v>194.75</v>
      </c>
      <c r="AI867">
        <v>5.36</v>
      </c>
      <c r="AJ867">
        <v>260.25</v>
      </c>
      <c r="AK867">
        <f>IF(ISNUMBER(VLOOKUP($A867,'[1]F-F_Research_Data_Factors_weekl'!$G$6:$J$4822,2,0)),VLOOKUP($A867,'[1]F-F_Research_Data_Factors_weekl'!$G$6:$J$4822,2,0),AK868)</f>
        <v>7659.2212717417915</v>
      </c>
      <c r="AL867">
        <f>IF(ISNUMBER(VLOOKUP($A867,'[1]F-F_Research_Data_Factors_weekl'!$G$6:$J$4822,3,0)),VLOOKUP($A867,'[1]F-F_Research_Data_Factors_weekl'!$G$6:$J$4822,3,0),AL868)</f>
        <v>289.32737893778733</v>
      </c>
      <c r="AM867">
        <f>IF(ISNUMBER(VLOOKUP($A867,'[1]F-F_Research_Data_Factors_weekl'!$G$6:$J$4822,4,0)),VLOOKUP($A867,'[1]F-F_Research_Data_Factors_weekl'!$G$6:$J$4822,4,0),AM868)</f>
        <v>3655.6701332175553</v>
      </c>
    </row>
    <row r="868" spans="1:39" x14ac:dyDescent="0.25">
      <c r="A868" s="14">
        <v>37372</v>
      </c>
      <c r="B868">
        <v>9910.7199999999993</v>
      </c>
      <c r="C868">
        <v>1076.32</v>
      </c>
      <c r="D868">
        <v>1663.89</v>
      </c>
      <c r="E868">
        <v>7629.62</v>
      </c>
      <c r="F868">
        <v>5000.38</v>
      </c>
      <c r="G868">
        <v>11541.39</v>
      </c>
      <c r="H868">
        <v>1087.23</v>
      </c>
      <c r="I868">
        <v>11385.08</v>
      </c>
      <c r="J868">
        <v>3.2040000000000002</v>
      </c>
      <c r="K868">
        <v>4.3687000000000005</v>
      </c>
      <c r="L868">
        <v>5.0537000000000001</v>
      </c>
      <c r="M868">
        <v>5.5872999999999999</v>
      </c>
      <c r="N868">
        <v>115.04</v>
      </c>
      <c r="O868">
        <v>0.90190000000000003</v>
      </c>
      <c r="P868">
        <v>127.87</v>
      </c>
      <c r="Q868">
        <v>1.4581999999999999</v>
      </c>
      <c r="R868">
        <v>0.54400000000000004</v>
      </c>
      <c r="S868">
        <v>0.45090000000000002</v>
      </c>
      <c r="T868">
        <v>1.6251</v>
      </c>
      <c r="U868">
        <v>8.4004999999999992</v>
      </c>
      <c r="V868">
        <v>10.2281</v>
      </c>
      <c r="W868">
        <v>48.97</v>
      </c>
      <c r="X868">
        <v>3.8005</v>
      </c>
      <c r="Y868">
        <v>10.593</v>
      </c>
      <c r="Z868">
        <v>9.3249999999999993</v>
      </c>
      <c r="AA868">
        <v>33.549999999999997</v>
      </c>
      <c r="AB868">
        <v>4.6520000000000001</v>
      </c>
      <c r="AC868">
        <v>65.3</v>
      </c>
      <c r="AD868">
        <v>90.05</v>
      </c>
      <c r="AE868">
        <v>311.60000000000002</v>
      </c>
      <c r="AF868">
        <v>27.11</v>
      </c>
      <c r="AG868">
        <v>467.5</v>
      </c>
      <c r="AH868">
        <v>196.25</v>
      </c>
      <c r="AI868">
        <v>5.83</v>
      </c>
      <c r="AJ868">
        <v>257.75</v>
      </c>
      <c r="AK868">
        <f>IF(ISNUMBER(VLOOKUP($A868,'[1]F-F_Research_Data_Factors_weekl'!$G$6:$J$4822,2,0)),VLOOKUP($A868,'[1]F-F_Research_Data_Factors_weekl'!$G$6:$J$4822,2,0),AK869)</f>
        <v>7669.1912203282182</v>
      </c>
      <c r="AL868">
        <f>IF(ISNUMBER(VLOOKUP($A868,'[1]F-F_Research_Data_Factors_weekl'!$G$6:$J$4822,3,0)),VLOOKUP($A868,'[1]F-F_Research_Data_Factors_weekl'!$G$6:$J$4822,3,0),AL869)</f>
        <v>284.63096796634267</v>
      </c>
      <c r="AM868">
        <f>IF(ISNUMBER(VLOOKUP($A868,'[1]F-F_Research_Data_Factors_weekl'!$G$6:$J$4822,4,0)),VLOOKUP($A868,'[1]F-F_Research_Data_Factors_weekl'!$G$6:$J$4822,4,0),AM869)</f>
        <v>3610.1818420082514</v>
      </c>
    </row>
    <row r="869" spans="1:39" x14ac:dyDescent="0.25">
      <c r="A869" s="14">
        <v>37365</v>
      </c>
      <c r="B869">
        <v>10257.11</v>
      </c>
      <c r="C869">
        <v>1125.17</v>
      </c>
      <c r="D869">
        <v>1796.83</v>
      </c>
      <c r="E869">
        <v>7899.62</v>
      </c>
      <c r="F869">
        <v>5284.55</v>
      </c>
      <c r="G869">
        <v>11512.01</v>
      </c>
      <c r="H869">
        <v>1092.3</v>
      </c>
      <c r="I869">
        <v>11252.18</v>
      </c>
      <c r="J869">
        <v>3.3140000000000001</v>
      </c>
      <c r="K869">
        <v>4.5136000000000003</v>
      </c>
      <c r="L869">
        <v>5.1962000000000002</v>
      </c>
      <c r="M869">
        <v>5.6837</v>
      </c>
      <c r="N869">
        <v>116.29</v>
      </c>
      <c r="O869">
        <v>0.89259999999999995</v>
      </c>
      <c r="P869">
        <v>130.36000000000001</v>
      </c>
      <c r="Q869">
        <v>1.4476</v>
      </c>
      <c r="R869">
        <v>0.54059999999999997</v>
      </c>
      <c r="S869">
        <v>0.44800000000000001</v>
      </c>
      <c r="T869">
        <v>1.6435999999999999</v>
      </c>
      <c r="U869">
        <v>8.5267999999999997</v>
      </c>
      <c r="V869">
        <v>10.26</v>
      </c>
      <c r="W869">
        <v>48.884999999999998</v>
      </c>
      <c r="X869">
        <v>3.8005</v>
      </c>
      <c r="Y869">
        <v>11.095000000000001</v>
      </c>
      <c r="Z869">
        <v>9.2725000000000009</v>
      </c>
      <c r="AA869">
        <v>34.5</v>
      </c>
      <c r="AB869">
        <v>4.5030000000000001</v>
      </c>
      <c r="AC869">
        <v>64.099999999999994</v>
      </c>
      <c r="AD869">
        <v>88.5</v>
      </c>
      <c r="AE869">
        <v>302.3</v>
      </c>
      <c r="AF869">
        <v>26.38</v>
      </c>
      <c r="AG869">
        <v>472</v>
      </c>
      <c r="AH869">
        <v>197.25</v>
      </c>
      <c r="AI869">
        <v>6.17</v>
      </c>
      <c r="AJ869">
        <v>267</v>
      </c>
      <c r="AK869">
        <f>IF(ISNUMBER(VLOOKUP($A869,'[1]F-F_Research_Data_Factors_weekl'!$G$6:$J$4822,2,0)),VLOOKUP($A869,'[1]F-F_Research_Data_Factors_weekl'!$G$6:$J$4822,2,0),AK870)</f>
        <v>7999.5736104393636</v>
      </c>
      <c r="AL869">
        <f>IF(ISNUMBER(VLOOKUP($A869,'[1]F-F_Research_Data_Factors_weekl'!$G$6:$J$4822,3,0)),VLOOKUP($A869,'[1]F-F_Research_Data_Factors_weekl'!$G$6:$J$4822,3,0),AL870)</f>
        <v>281.25589719994332</v>
      </c>
      <c r="AM869">
        <f>IF(ISNUMBER(VLOOKUP($A869,'[1]F-F_Research_Data_Factors_weekl'!$G$6:$J$4822,4,0)),VLOOKUP($A869,'[1]F-F_Research_Data_Factors_weekl'!$G$6:$J$4822,4,0),AM870)</f>
        <v>3586.5108702645057</v>
      </c>
    </row>
    <row r="870" spans="1:39" x14ac:dyDescent="0.25">
      <c r="A870" s="14">
        <v>37358</v>
      </c>
      <c r="B870">
        <v>10190.82</v>
      </c>
      <c r="C870">
        <v>1111.01</v>
      </c>
      <c r="D870">
        <v>1756.19</v>
      </c>
      <c r="E870">
        <v>7730.98</v>
      </c>
      <c r="F870">
        <v>5189.6499999999996</v>
      </c>
      <c r="G870">
        <v>10962.98</v>
      </c>
      <c r="H870">
        <v>1056.29</v>
      </c>
      <c r="I870">
        <v>10710.48</v>
      </c>
      <c r="J870">
        <v>3.363</v>
      </c>
      <c r="K870">
        <v>4.4960000000000004</v>
      </c>
      <c r="L870">
        <v>5.1559999999999997</v>
      </c>
      <c r="M870">
        <v>5.6470000000000002</v>
      </c>
      <c r="N870">
        <v>117.74</v>
      </c>
      <c r="O870">
        <v>0.87939999999999996</v>
      </c>
      <c r="P870">
        <v>131.96</v>
      </c>
      <c r="Q870">
        <v>1.4372</v>
      </c>
      <c r="R870">
        <v>0.53439999999999999</v>
      </c>
      <c r="S870">
        <v>0.44219999999999998</v>
      </c>
      <c r="T870">
        <v>1.6665000000000001</v>
      </c>
      <c r="U870">
        <v>8.6669</v>
      </c>
      <c r="V870">
        <v>10.3179</v>
      </c>
      <c r="W870">
        <v>48.905000000000001</v>
      </c>
      <c r="X870">
        <v>3.7995000000000001</v>
      </c>
      <c r="Y870">
        <v>11.2125</v>
      </c>
      <c r="Z870">
        <v>9.1524999999999999</v>
      </c>
      <c r="AA870">
        <v>37.049999999999997</v>
      </c>
      <c r="AB870">
        <v>4.593</v>
      </c>
      <c r="AC870">
        <v>65.875</v>
      </c>
      <c r="AD870">
        <v>88.2</v>
      </c>
      <c r="AE870">
        <v>302.10000000000002</v>
      </c>
      <c r="AF870">
        <v>23.47</v>
      </c>
      <c r="AG870">
        <v>461</v>
      </c>
      <c r="AH870">
        <v>197.75</v>
      </c>
      <c r="AI870">
        <v>5.55</v>
      </c>
      <c r="AJ870">
        <v>272.5</v>
      </c>
      <c r="AK870">
        <f>IF(ISNUMBER(VLOOKUP($A870,'[1]F-F_Research_Data_Factors_weekl'!$G$6:$J$4822,2,0)),VLOOKUP($A870,'[1]F-F_Research_Data_Factors_weekl'!$G$6:$J$4822,2,0),AK871)</f>
        <v>7900.0331922174246</v>
      </c>
      <c r="AL870">
        <f>IF(ISNUMBER(VLOOKUP($A870,'[1]F-F_Research_Data_Factors_weekl'!$G$6:$J$4822,3,0)),VLOOKUP($A870,'[1]F-F_Research_Data_Factors_weekl'!$G$6:$J$4822,3,0),AL871)</f>
        <v>282.21542966078999</v>
      </c>
      <c r="AM870">
        <f>IF(ISNUMBER(VLOOKUP($A870,'[1]F-F_Research_Data_Factors_weekl'!$G$6:$J$4822,4,0)),VLOOKUP($A870,'[1]F-F_Research_Data_Factors_weekl'!$G$6:$J$4822,4,0),AM871)</f>
        <v>3571.5105260550745</v>
      </c>
    </row>
    <row r="871" spans="1:39" x14ac:dyDescent="0.25">
      <c r="A871" s="14">
        <v>37351</v>
      </c>
      <c r="B871">
        <v>10271.64</v>
      </c>
      <c r="C871">
        <v>1122.73</v>
      </c>
      <c r="D871">
        <v>1770.03</v>
      </c>
      <c r="E871">
        <v>7782.11</v>
      </c>
      <c r="F871">
        <v>5260.53</v>
      </c>
      <c r="G871">
        <v>11335.49</v>
      </c>
      <c r="H871">
        <v>1087.71</v>
      </c>
      <c r="I871">
        <v>10831.37</v>
      </c>
      <c r="J871">
        <v>3.472</v>
      </c>
      <c r="K871">
        <v>4.593</v>
      </c>
      <c r="L871">
        <v>5.2060000000000004</v>
      </c>
      <c r="M871">
        <v>5.6660000000000004</v>
      </c>
      <c r="N871">
        <v>117.69</v>
      </c>
      <c r="O871">
        <v>0.87829999999999997</v>
      </c>
      <c r="P871">
        <v>131.58000000000001</v>
      </c>
      <c r="Q871">
        <v>1.4320999999999999</v>
      </c>
      <c r="R871">
        <v>0.53059999999999996</v>
      </c>
      <c r="S871">
        <v>0.43740000000000001</v>
      </c>
      <c r="T871">
        <v>1.6671</v>
      </c>
      <c r="U871">
        <v>8.7119</v>
      </c>
      <c r="V871">
        <v>10.2997</v>
      </c>
      <c r="W871">
        <v>48.84</v>
      </c>
      <c r="X871">
        <v>3.7995000000000001</v>
      </c>
      <c r="Y871">
        <v>11.055</v>
      </c>
      <c r="Z871">
        <v>9.0065000000000008</v>
      </c>
      <c r="AA871">
        <v>37.729999999999997</v>
      </c>
      <c r="AB871">
        <v>4.58</v>
      </c>
      <c r="AC871">
        <v>68.674999999999997</v>
      </c>
      <c r="AD871">
        <v>89.8</v>
      </c>
      <c r="AE871">
        <v>300.10000000000002</v>
      </c>
      <c r="AF871">
        <v>26.21</v>
      </c>
      <c r="AG871">
        <v>465.5</v>
      </c>
      <c r="AH871">
        <v>200.5</v>
      </c>
      <c r="AI871">
        <v>5.7</v>
      </c>
      <c r="AJ871">
        <v>277.25</v>
      </c>
      <c r="AK871">
        <f>IF(ISNUMBER(VLOOKUP($A871,'[1]F-F_Research_Data_Factors_weekl'!$G$6:$J$4822,2,0)),VLOOKUP($A871,'[1]F-F_Research_Data_Factors_weekl'!$G$6:$J$4822,2,0),AK872)</f>
        <v>7940.5298946802941</v>
      </c>
      <c r="AL871">
        <f>IF(ISNUMBER(VLOOKUP($A871,'[1]F-F_Research_Data_Factors_weekl'!$G$6:$J$4822,3,0)),VLOOKUP($A871,'[1]F-F_Research_Data_Factors_weekl'!$G$6:$J$4822,3,0),AL872)</f>
        <v>272.56657297739036</v>
      </c>
      <c r="AM871">
        <f>IF(ISNUMBER(VLOOKUP($A871,'[1]F-F_Research_Data_Factors_weekl'!$G$6:$J$4822,4,0)),VLOOKUP($A871,'[1]F-F_Research_Data_Factors_weekl'!$G$6:$J$4822,4,0),AM872)</f>
        <v>3518.7295823202708</v>
      </c>
    </row>
    <row r="872" spans="1:39" x14ac:dyDescent="0.25">
      <c r="A872" s="14">
        <v>37344</v>
      </c>
      <c r="B872">
        <v>10403.94</v>
      </c>
      <c r="C872">
        <v>1147.3900000000001</v>
      </c>
      <c r="D872">
        <v>1845.35</v>
      </c>
      <c r="E872">
        <v>7851.47</v>
      </c>
      <c r="F872">
        <v>5397.29</v>
      </c>
      <c r="G872">
        <v>11024.94</v>
      </c>
      <c r="H872">
        <v>1060.19</v>
      </c>
      <c r="I872">
        <v>11032.92</v>
      </c>
      <c r="J872">
        <v>3.7109999999999999</v>
      </c>
      <c r="K872">
        <v>4.8049999999999997</v>
      </c>
      <c r="L872">
        <v>5.3959999999999999</v>
      </c>
      <c r="M872">
        <v>5.7949999999999999</v>
      </c>
      <c r="N872">
        <v>118.62</v>
      </c>
      <c r="O872">
        <v>0.87170000000000003</v>
      </c>
      <c r="P872">
        <v>132.72999999999999</v>
      </c>
      <c r="Q872">
        <v>1.4258999999999999</v>
      </c>
      <c r="R872">
        <v>0.53280000000000005</v>
      </c>
      <c r="S872">
        <v>0.44040000000000001</v>
      </c>
      <c r="T872">
        <v>1.6813</v>
      </c>
      <c r="U872">
        <v>8.8426000000000009</v>
      </c>
      <c r="V872">
        <v>10.358499999999999</v>
      </c>
      <c r="W872">
        <v>48.814999999999998</v>
      </c>
      <c r="X872">
        <v>3.8005</v>
      </c>
      <c r="Y872">
        <v>11.33</v>
      </c>
      <c r="Z872">
        <v>9.0350000000000001</v>
      </c>
      <c r="AA872">
        <v>38.159999999999997</v>
      </c>
      <c r="AB872">
        <v>4.6500000000000004</v>
      </c>
      <c r="AC872">
        <v>70.424999999999997</v>
      </c>
      <c r="AD872">
        <v>92.5</v>
      </c>
      <c r="AE872">
        <v>302.60000000000002</v>
      </c>
      <c r="AF872">
        <v>26.31</v>
      </c>
      <c r="AG872">
        <v>476.25</v>
      </c>
      <c r="AH872">
        <v>202.5</v>
      </c>
      <c r="AI872">
        <v>5.93</v>
      </c>
      <c r="AJ872">
        <v>285</v>
      </c>
      <c r="AK872">
        <f>IF(ISNUMBER(VLOOKUP($A872,'[1]F-F_Research_Data_Factors_weekl'!$G$6:$J$4822,2,0)),VLOOKUP($A872,'[1]F-F_Research_Data_Factors_weekl'!$G$6:$J$4822,2,0),AK873)</f>
        <v>8118.2497471960614</v>
      </c>
      <c r="AL872">
        <f>IF(ISNUMBER(VLOOKUP($A872,'[1]F-F_Research_Data_Factors_weekl'!$G$6:$J$4822,3,0)),VLOOKUP($A872,'[1]F-F_Research_Data_Factors_weekl'!$G$6:$J$4822,3,0),AL873)</f>
        <v>269.5694459632814</v>
      </c>
      <c r="AM872">
        <f>IF(ISNUMBER(VLOOKUP($A872,'[1]F-F_Research_Data_Factors_weekl'!$G$6:$J$4822,4,0)),VLOOKUP($A872,'[1]F-F_Research_Data_Factors_weekl'!$G$6:$J$4822,4,0),AM873)</f>
        <v>3428.069485479486</v>
      </c>
    </row>
    <row r="873" spans="1:39" x14ac:dyDescent="0.25">
      <c r="A873" s="14">
        <v>37337</v>
      </c>
      <c r="B873">
        <v>10427.67</v>
      </c>
      <c r="C873">
        <v>1148.69</v>
      </c>
      <c r="D873">
        <v>1851.39</v>
      </c>
      <c r="E873">
        <v>7856.13</v>
      </c>
      <c r="F873">
        <v>5366.13</v>
      </c>
      <c r="G873">
        <v>11345.08</v>
      </c>
      <c r="H873">
        <v>1076.6300000000001</v>
      </c>
      <c r="I873">
        <v>10863.07</v>
      </c>
      <c r="J873">
        <v>3.7050000000000001</v>
      </c>
      <c r="K873">
        <v>4.8230000000000004</v>
      </c>
      <c r="L873">
        <v>5.4039999999999999</v>
      </c>
      <c r="M873">
        <v>5.8120000000000003</v>
      </c>
      <c r="N873">
        <v>118.05</v>
      </c>
      <c r="O873">
        <v>0.87790000000000001</v>
      </c>
      <c r="P873">
        <v>132.88</v>
      </c>
      <c r="Q873">
        <v>1.4258</v>
      </c>
      <c r="R873">
        <v>0.53059999999999996</v>
      </c>
      <c r="S873">
        <v>0.43809999999999999</v>
      </c>
      <c r="T873">
        <v>1.6667999999999998</v>
      </c>
      <c r="U873">
        <v>8.7744999999999997</v>
      </c>
      <c r="V873">
        <v>10.266999999999999</v>
      </c>
      <c r="W873">
        <v>48.77</v>
      </c>
      <c r="X873">
        <v>3.8005</v>
      </c>
      <c r="Y873">
        <v>11.465</v>
      </c>
      <c r="Z873">
        <v>9.048</v>
      </c>
      <c r="AA873">
        <v>39.200000000000003</v>
      </c>
      <c r="AB873">
        <v>4.5309999999999997</v>
      </c>
      <c r="AC873">
        <v>69.775000000000006</v>
      </c>
      <c r="AD873">
        <v>93.3</v>
      </c>
      <c r="AE873">
        <v>297.60000000000002</v>
      </c>
      <c r="AF873">
        <v>25.35</v>
      </c>
      <c r="AG873">
        <v>464.5</v>
      </c>
      <c r="AH873">
        <v>204.75</v>
      </c>
      <c r="AI873">
        <v>5.91</v>
      </c>
      <c r="AJ873">
        <v>281.75</v>
      </c>
      <c r="AK873">
        <f>IF(ISNUMBER(VLOOKUP($A873,'[1]F-F_Research_Data_Factors_weekl'!$G$6:$J$4822,2,0)),VLOOKUP($A873,'[1]F-F_Research_Data_Factors_weekl'!$G$6:$J$4822,2,0),AK874)</f>
        <v>8118.2497471960614</v>
      </c>
      <c r="AL873">
        <f>IF(ISNUMBER(VLOOKUP($A873,'[1]F-F_Research_Data_Factors_weekl'!$G$6:$J$4822,3,0)),VLOOKUP($A873,'[1]F-F_Research_Data_Factors_weekl'!$G$6:$J$4822,3,0),AL874)</f>
        <v>269.5694459632814</v>
      </c>
      <c r="AM873">
        <f>IF(ISNUMBER(VLOOKUP($A873,'[1]F-F_Research_Data_Factors_weekl'!$G$6:$J$4822,4,0)),VLOOKUP($A873,'[1]F-F_Research_Data_Factors_weekl'!$G$6:$J$4822,4,0),AM874)</f>
        <v>3428.069485479486</v>
      </c>
    </row>
    <row r="874" spans="1:39" x14ac:dyDescent="0.25">
      <c r="A874" s="14">
        <v>37330</v>
      </c>
      <c r="B874">
        <v>10607.23</v>
      </c>
      <c r="C874">
        <v>1166.1500000000001</v>
      </c>
      <c r="D874">
        <v>1868.3</v>
      </c>
      <c r="E874">
        <v>7871.68</v>
      </c>
      <c r="F874">
        <v>5401.11</v>
      </c>
      <c r="G874">
        <v>11648.01</v>
      </c>
      <c r="H874">
        <v>1097.24</v>
      </c>
      <c r="I874">
        <v>11210.25</v>
      </c>
      <c r="J874">
        <v>3.581</v>
      </c>
      <c r="K874">
        <v>4.7080000000000002</v>
      </c>
      <c r="L874">
        <v>5.327</v>
      </c>
      <c r="M874">
        <v>5.76</v>
      </c>
      <c r="N874">
        <v>117.18</v>
      </c>
      <c r="O874">
        <v>0.88280000000000003</v>
      </c>
      <c r="P874">
        <v>129</v>
      </c>
      <c r="Q874">
        <v>1.4248000000000001</v>
      </c>
      <c r="R874">
        <v>0.52629999999999999</v>
      </c>
      <c r="S874">
        <v>0.43759999999999999</v>
      </c>
      <c r="T874">
        <v>1.6537999999999999</v>
      </c>
      <c r="U874">
        <v>8.798</v>
      </c>
      <c r="V874">
        <v>10.3361</v>
      </c>
      <c r="W874">
        <v>48.725000000000001</v>
      </c>
      <c r="X874">
        <v>3.8005</v>
      </c>
      <c r="Y874">
        <v>11.8675</v>
      </c>
      <c r="Z874">
        <v>9.0794999999999995</v>
      </c>
      <c r="AA874">
        <v>38.700000000000003</v>
      </c>
      <c r="AB874">
        <v>4.4820000000000002</v>
      </c>
      <c r="AC874">
        <v>72.349999999999994</v>
      </c>
      <c r="AD874">
        <v>91.95</v>
      </c>
      <c r="AE874">
        <v>290.10000000000002</v>
      </c>
      <c r="AF874">
        <v>24.51</v>
      </c>
      <c r="AG874">
        <v>472.25</v>
      </c>
      <c r="AH874">
        <v>205.75</v>
      </c>
      <c r="AI874">
        <v>6.26</v>
      </c>
      <c r="AJ874">
        <v>282.25</v>
      </c>
      <c r="AK874">
        <f>IF(ISNUMBER(VLOOKUP($A874,'[1]F-F_Research_Data_Factors_weekl'!$G$6:$J$4822,2,0)),VLOOKUP($A874,'[1]F-F_Research_Data_Factors_weekl'!$G$6:$J$4822,2,0),AK875)</f>
        <v>8216.0203898350992</v>
      </c>
      <c r="AL874">
        <f>IF(ISNUMBER(VLOOKUP($A874,'[1]F-F_Research_Data_Factors_weekl'!$G$6:$J$4822,3,0)),VLOOKUP($A874,'[1]F-F_Research_Data_Factors_weekl'!$G$6:$J$4822,3,0),AL875)</f>
        <v>264.10252372223124</v>
      </c>
      <c r="AM874">
        <f>IF(ISNUMBER(VLOOKUP($A874,'[1]F-F_Research_Data_Factors_weekl'!$G$6:$J$4822,4,0)),VLOOKUP($A874,'[1]F-F_Research_Data_Factors_weekl'!$G$6:$J$4822,4,0),AM875)</f>
        <v>3410.6750427614024</v>
      </c>
    </row>
    <row r="875" spans="1:39" x14ac:dyDescent="0.25">
      <c r="A875" s="14">
        <v>37323</v>
      </c>
      <c r="B875">
        <v>10572.49</v>
      </c>
      <c r="C875">
        <v>1164.31</v>
      </c>
      <c r="D875">
        <v>1929.67</v>
      </c>
      <c r="E875">
        <v>7910.26</v>
      </c>
      <c r="F875">
        <v>5359.55</v>
      </c>
      <c r="G875">
        <v>11885.79</v>
      </c>
      <c r="H875">
        <v>1108.1300000000001</v>
      </c>
      <c r="I875">
        <v>11233.23</v>
      </c>
      <c r="J875">
        <v>3.5590000000000002</v>
      </c>
      <c r="K875">
        <v>4.7</v>
      </c>
      <c r="L875">
        <v>5.3250000000000002</v>
      </c>
      <c r="M875">
        <v>5.7169999999999996</v>
      </c>
      <c r="N875">
        <v>117.99</v>
      </c>
      <c r="O875">
        <v>0.87490000000000001</v>
      </c>
      <c r="P875">
        <v>128.65</v>
      </c>
      <c r="Q875">
        <v>1.423</v>
      </c>
      <c r="R875">
        <v>0.52310000000000001</v>
      </c>
      <c r="S875">
        <v>0.43080000000000002</v>
      </c>
      <c r="T875">
        <v>1.6732</v>
      </c>
      <c r="U875">
        <v>8.8158999999999992</v>
      </c>
      <c r="V875">
        <v>10.3809</v>
      </c>
      <c r="W875">
        <v>48.725000000000001</v>
      </c>
      <c r="X875">
        <v>3.7995000000000001</v>
      </c>
      <c r="Y875">
        <v>11.67</v>
      </c>
      <c r="Z875">
        <v>9.0742999999999991</v>
      </c>
      <c r="AA875">
        <v>37.83</v>
      </c>
      <c r="AB875">
        <v>4.492</v>
      </c>
      <c r="AC875">
        <v>75.875</v>
      </c>
      <c r="AD875">
        <v>90.95</v>
      </c>
      <c r="AE875">
        <v>290.3</v>
      </c>
      <c r="AF875">
        <v>23.84</v>
      </c>
      <c r="AG875">
        <v>458</v>
      </c>
      <c r="AH875">
        <v>202</v>
      </c>
      <c r="AI875">
        <v>6.18</v>
      </c>
      <c r="AJ875">
        <v>271</v>
      </c>
      <c r="AK875">
        <f>IF(ISNUMBER(VLOOKUP($A875,'[1]F-F_Research_Data_Factors_weekl'!$G$6:$J$4822,2,0)),VLOOKUP($A875,'[1]F-F_Research_Data_Factors_weekl'!$G$6:$J$4822,2,0),AK876)</f>
        <v>8208.6326204766701</v>
      </c>
      <c r="AL875">
        <f>IF(ISNUMBER(VLOOKUP($A875,'[1]F-F_Research_Data_Factors_weekl'!$G$6:$J$4822,3,0)),VLOOKUP($A875,'[1]F-F_Research_Data_Factors_weekl'!$G$6:$J$4822,3,0),AL876)</f>
        <v>263.10273333555614</v>
      </c>
      <c r="AM875">
        <f>IF(ISNUMBER(VLOOKUP($A875,'[1]F-F_Research_Data_Factors_weekl'!$G$6:$J$4822,4,0)),VLOOKUP($A875,'[1]F-F_Research_Data_Factors_weekl'!$G$6:$J$4822,4,0),AM876)</f>
        <v>3406.5871381955676</v>
      </c>
    </row>
    <row r="876" spans="1:39" x14ac:dyDescent="0.25">
      <c r="A876" s="14">
        <v>37316</v>
      </c>
      <c r="B876">
        <v>10368.86</v>
      </c>
      <c r="C876">
        <v>1131.78</v>
      </c>
      <c r="D876">
        <v>1802.74</v>
      </c>
      <c r="E876">
        <v>7710.8</v>
      </c>
      <c r="F876">
        <v>5097.41</v>
      </c>
      <c r="G876">
        <v>10812</v>
      </c>
      <c r="H876">
        <v>1030.17</v>
      </c>
      <c r="I876">
        <v>10425.31</v>
      </c>
      <c r="J876">
        <v>3.1840000000000002</v>
      </c>
      <c r="K876">
        <v>4.3129999999999997</v>
      </c>
      <c r="L876">
        <v>4.9809999999999999</v>
      </c>
      <c r="M876">
        <v>5.5039999999999996</v>
      </c>
      <c r="N876">
        <v>119.4</v>
      </c>
      <c r="O876">
        <v>0.86550000000000005</v>
      </c>
      <c r="P876">
        <v>133.46</v>
      </c>
      <c r="Q876">
        <v>1.4177</v>
      </c>
      <c r="R876">
        <v>0.51929999999999998</v>
      </c>
      <c r="S876">
        <v>0.4239</v>
      </c>
      <c r="T876">
        <v>1.7</v>
      </c>
      <c r="U876">
        <v>8.8902000000000001</v>
      </c>
      <c r="V876">
        <v>10.5</v>
      </c>
      <c r="W876">
        <v>48.725000000000001</v>
      </c>
      <c r="X876">
        <v>3.7995000000000001</v>
      </c>
      <c r="Y876">
        <v>11.275</v>
      </c>
      <c r="Z876">
        <v>9.0863999999999994</v>
      </c>
      <c r="AA876">
        <v>34.549999999999997</v>
      </c>
      <c r="AB876">
        <v>4.5490000000000004</v>
      </c>
      <c r="AC876">
        <v>74.674999999999997</v>
      </c>
      <c r="AD876">
        <v>92.05</v>
      </c>
      <c r="AE876">
        <v>298.39999999999998</v>
      </c>
      <c r="AF876">
        <v>22.4</v>
      </c>
      <c r="AG876">
        <v>446.5</v>
      </c>
      <c r="AH876">
        <v>200.5</v>
      </c>
      <c r="AI876">
        <v>5.97</v>
      </c>
      <c r="AJ876">
        <v>270</v>
      </c>
      <c r="AK876">
        <f>IF(ISNUMBER(VLOOKUP($A876,'[1]F-F_Research_Data_Factors_weekl'!$G$6:$J$4822,2,0)),VLOOKUP($A876,'[1]F-F_Research_Data_Factors_weekl'!$G$6:$J$4822,2,0),AK877)</f>
        <v>7957.9569757408326</v>
      </c>
      <c r="AL876">
        <f>IF(ISNUMBER(VLOOKUP($A876,'[1]F-F_Research_Data_Factors_weekl'!$G$6:$J$4822,3,0)),VLOOKUP($A876,'[1]F-F_Research_Data_Factors_weekl'!$G$6:$J$4822,3,0),AL877)</f>
        <v>260.11145164167687</v>
      </c>
      <c r="AM876">
        <f>IF(ISNUMBER(VLOOKUP($A876,'[1]F-F_Research_Data_Factors_weekl'!$G$6:$J$4822,4,0)),VLOOKUP($A876,'[1]F-F_Research_Data_Factors_weekl'!$G$6:$J$4822,4,0),AM877)</f>
        <v>3406.246513544213</v>
      </c>
    </row>
    <row r="877" spans="1:39" x14ac:dyDescent="0.25">
      <c r="A877" s="14">
        <v>37309</v>
      </c>
      <c r="B877">
        <v>9968.15</v>
      </c>
      <c r="C877">
        <v>1089.8399999999999</v>
      </c>
      <c r="D877">
        <v>1724.54</v>
      </c>
      <c r="E877">
        <v>7426.64</v>
      </c>
      <c r="F877">
        <v>4745.58</v>
      </c>
      <c r="G877">
        <v>10356.780000000001</v>
      </c>
      <c r="H877">
        <v>989.19</v>
      </c>
      <c r="I877">
        <v>10664.94</v>
      </c>
      <c r="J877">
        <v>2.9449999999999998</v>
      </c>
      <c r="K877">
        <v>4.141</v>
      </c>
      <c r="L877">
        <v>4.8309999999999995</v>
      </c>
      <c r="M877">
        <v>5.3440000000000003</v>
      </c>
      <c r="N877">
        <v>118.48</v>
      </c>
      <c r="O877">
        <v>0.87549999999999994</v>
      </c>
      <c r="P877">
        <v>134.15</v>
      </c>
      <c r="Q877">
        <v>1.4327000000000001</v>
      </c>
      <c r="R877">
        <v>0.51280000000000003</v>
      </c>
      <c r="S877">
        <v>0.41810000000000003</v>
      </c>
      <c r="T877">
        <v>1.6903999999999999</v>
      </c>
      <c r="U877">
        <v>8.8809000000000005</v>
      </c>
      <c r="V877">
        <v>10.458299999999999</v>
      </c>
      <c r="W877">
        <v>48.755000000000003</v>
      </c>
      <c r="X877">
        <v>3.7995000000000001</v>
      </c>
      <c r="Y877">
        <v>11.3965</v>
      </c>
      <c r="Z877">
        <v>9.0950000000000006</v>
      </c>
      <c r="AA877">
        <v>33.53</v>
      </c>
      <c r="AB877">
        <v>4.3979999999999997</v>
      </c>
      <c r="AC877">
        <v>72.125</v>
      </c>
      <c r="AD877">
        <v>92.95</v>
      </c>
      <c r="AE877">
        <v>293.2</v>
      </c>
      <c r="AF877">
        <v>21.07</v>
      </c>
      <c r="AG877">
        <v>441.25</v>
      </c>
      <c r="AH877">
        <v>205.25</v>
      </c>
      <c r="AI877">
        <v>6.31</v>
      </c>
      <c r="AJ877">
        <v>280.25</v>
      </c>
      <c r="AK877">
        <f>IF(ISNUMBER(VLOOKUP($A877,'[1]F-F_Research_Data_Factors_weekl'!$G$6:$J$4822,2,0)),VLOOKUP($A877,'[1]F-F_Research_Data_Factors_weekl'!$G$6:$J$4822,2,0),AK878)</f>
        <v>7667.3638845176147</v>
      </c>
      <c r="AL877">
        <f>IF(ISNUMBER(VLOOKUP($A877,'[1]F-F_Research_Data_Factors_weekl'!$G$6:$J$4822,3,0)),VLOOKUP($A877,'[1]F-F_Research_Data_Factors_weekl'!$G$6:$J$4822,3,0),AL878)</f>
        <v>265.23039832943493</v>
      </c>
      <c r="AM877">
        <f>IF(ISNUMBER(VLOOKUP($A877,'[1]F-F_Research_Data_Factors_weekl'!$G$6:$J$4822,4,0)),VLOOKUP($A877,'[1]F-F_Research_Data_Factors_weekl'!$G$6:$J$4822,4,0),AM878)</f>
        <v>3367.1871426890202</v>
      </c>
    </row>
    <row r="878" spans="1:39" x14ac:dyDescent="0.25">
      <c r="A878" s="14">
        <v>37302</v>
      </c>
      <c r="B878">
        <v>9903.0400000000009</v>
      </c>
      <c r="C878">
        <v>1104.18</v>
      </c>
      <c r="D878">
        <v>1805.2</v>
      </c>
      <c r="E878">
        <v>7515.3</v>
      </c>
      <c r="F878">
        <v>4862.6000000000004</v>
      </c>
      <c r="G878">
        <v>10048.1</v>
      </c>
      <c r="H878">
        <v>982.5</v>
      </c>
      <c r="I878">
        <v>10961.88</v>
      </c>
      <c r="J878">
        <v>2.944</v>
      </c>
      <c r="K878">
        <v>4.18</v>
      </c>
      <c r="L878">
        <v>4.875</v>
      </c>
      <c r="M878">
        <v>5.3659999999999997</v>
      </c>
      <c r="N878">
        <v>118.55</v>
      </c>
      <c r="O878">
        <v>0.87339999999999995</v>
      </c>
      <c r="P878">
        <v>132.61000000000001</v>
      </c>
      <c r="Q878">
        <v>1.4319999999999999</v>
      </c>
      <c r="R878">
        <v>0.51749999999999996</v>
      </c>
      <c r="S878">
        <v>0.4229</v>
      </c>
      <c r="T878">
        <v>1.6962999999999999</v>
      </c>
      <c r="U878">
        <v>8.9067000000000007</v>
      </c>
      <c r="V878">
        <v>10.511200000000001</v>
      </c>
      <c r="W878">
        <v>48.674999999999997</v>
      </c>
      <c r="X878">
        <v>3.8005</v>
      </c>
      <c r="Y878">
        <v>11.414999999999999</v>
      </c>
      <c r="Z878">
        <v>9.0594999999999999</v>
      </c>
      <c r="AA878">
        <v>35.57</v>
      </c>
      <c r="AB878">
        <v>4.5380000000000003</v>
      </c>
      <c r="AC878">
        <v>73.7</v>
      </c>
      <c r="AD878">
        <v>89.9</v>
      </c>
      <c r="AE878">
        <v>298.39999999999998</v>
      </c>
      <c r="AF878">
        <v>21.5</v>
      </c>
      <c r="AG878">
        <v>437.25</v>
      </c>
      <c r="AH878">
        <v>205</v>
      </c>
      <c r="AI878">
        <v>6.25</v>
      </c>
      <c r="AJ878">
        <v>275.25</v>
      </c>
      <c r="AK878">
        <f>IF(ISNUMBER(VLOOKUP($A878,'[1]F-F_Research_Data_Factors_weekl'!$G$6:$J$4822,2,0)),VLOOKUP($A878,'[1]F-F_Research_Data_Factors_weekl'!$G$6:$J$4822,2,0),AK879)</f>
        <v>7777.0198646085955</v>
      </c>
      <c r="AL878">
        <f>IF(ISNUMBER(VLOOKUP($A878,'[1]F-F_Research_Data_Factors_weekl'!$G$6:$J$4822,3,0)),VLOOKUP($A878,'[1]F-F_Research_Data_Factors_weekl'!$G$6:$J$4822,3,0),AL879)</f>
        <v>265.60224146748942</v>
      </c>
      <c r="AM878">
        <f>IF(ISNUMBER(VLOOKUP($A878,'[1]F-F_Research_Data_Factors_weekl'!$G$6:$J$4822,4,0)),VLOOKUP($A878,'[1]F-F_Research_Data_Factors_weekl'!$G$6:$J$4822,4,0),AM879)</f>
        <v>3313.8344087088085</v>
      </c>
    </row>
    <row r="879" spans="1:39" x14ac:dyDescent="0.25">
      <c r="A879" s="14">
        <v>37295</v>
      </c>
      <c r="B879">
        <v>9744.24</v>
      </c>
      <c r="C879">
        <v>1096.22</v>
      </c>
      <c r="D879">
        <v>1818.88</v>
      </c>
      <c r="E879">
        <v>7535.36</v>
      </c>
      <c r="F879">
        <v>4835.95</v>
      </c>
      <c r="G879">
        <v>9686.06</v>
      </c>
      <c r="H879">
        <v>949.97</v>
      </c>
      <c r="I879">
        <v>10518.99</v>
      </c>
      <c r="J879">
        <v>2.9050000000000002</v>
      </c>
      <c r="K879">
        <v>4.17</v>
      </c>
      <c r="L879">
        <v>4.8789999999999996</v>
      </c>
      <c r="M879">
        <v>5.375</v>
      </c>
      <c r="N879">
        <v>118.98</v>
      </c>
      <c r="O879">
        <v>0.87219999999999998</v>
      </c>
      <c r="P879">
        <v>134.71</v>
      </c>
      <c r="Q879">
        <v>1.415</v>
      </c>
      <c r="R879">
        <v>0.51119999999999999</v>
      </c>
      <c r="S879">
        <v>0.41799999999999998</v>
      </c>
      <c r="T879">
        <v>1.6913</v>
      </c>
      <c r="U879">
        <v>8.9779999999999998</v>
      </c>
      <c r="V879">
        <v>10.593400000000001</v>
      </c>
      <c r="W879">
        <v>48.704999999999998</v>
      </c>
      <c r="X879">
        <v>3.8005</v>
      </c>
      <c r="Y879">
        <v>11.404999999999999</v>
      </c>
      <c r="Z879">
        <v>9.0719999999999992</v>
      </c>
      <c r="AA879">
        <v>38.26</v>
      </c>
      <c r="AB879">
        <v>4.4550000000000001</v>
      </c>
      <c r="AC879">
        <v>74.025000000000006</v>
      </c>
      <c r="AD879">
        <v>87.9</v>
      </c>
      <c r="AE879">
        <v>303.5</v>
      </c>
      <c r="AF879">
        <v>20.260000000000002</v>
      </c>
      <c r="AG879">
        <v>429</v>
      </c>
      <c r="AH879">
        <v>204.75</v>
      </c>
      <c r="AI879">
        <v>6.18</v>
      </c>
      <c r="AJ879">
        <v>281.75</v>
      </c>
      <c r="AK879">
        <f>IF(ISNUMBER(VLOOKUP($A879,'[1]F-F_Research_Data_Factors_weekl'!$G$6:$J$4822,2,0)),VLOOKUP($A879,'[1]F-F_Research_Data_Factors_weekl'!$G$6:$J$4822,2,0),AK880)</f>
        <v>7726.0280792853127</v>
      </c>
      <c r="AL879">
        <f>IF(ISNUMBER(VLOOKUP($A879,'[1]F-F_Research_Data_Factors_weekl'!$G$6:$J$4822,3,0)),VLOOKUP($A879,'[1]F-F_Research_Data_Factors_weekl'!$G$6:$J$4822,3,0),AL880)</f>
        <v>263.72976017028043</v>
      </c>
      <c r="AM879">
        <f>IF(ISNUMBER(VLOOKUP($A879,'[1]F-F_Research_Data_Factors_weekl'!$G$6:$J$4822,4,0)),VLOOKUP($A879,'[1]F-F_Research_Data_Factors_weekl'!$G$6:$J$4822,4,0),AM880)</f>
        <v>3349.3373849896993</v>
      </c>
    </row>
    <row r="880" spans="1:39" x14ac:dyDescent="0.25">
      <c r="A880" s="14">
        <v>37288</v>
      </c>
      <c r="B880">
        <v>9907.26</v>
      </c>
      <c r="C880">
        <v>1122.19</v>
      </c>
      <c r="D880">
        <v>1911.24</v>
      </c>
      <c r="E880">
        <v>7690.51</v>
      </c>
      <c r="F880">
        <v>5097.0600000000004</v>
      </c>
      <c r="G880">
        <v>9791.43</v>
      </c>
      <c r="H880">
        <v>956.26</v>
      </c>
      <c r="I880">
        <v>10691.25</v>
      </c>
      <c r="J880">
        <v>3.069</v>
      </c>
      <c r="K880">
        <v>4.2969999999999997</v>
      </c>
      <c r="L880">
        <v>4.9850000000000003</v>
      </c>
      <c r="M880">
        <v>5.3929999999999998</v>
      </c>
      <c r="N880">
        <v>119.69</v>
      </c>
      <c r="O880">
        <v>0.86180000000000001</v>
      </c>
      <c r="P880">
        <v>133.07</v>
      </c>
      <c r="Q880">
        <v>1.4161999999999999</v>
      </c>
      <c r="R880">
        <v>0.50960000000000005</v>
      </c>
      <c r="S880">
        <v>0.41749999999999998</v>
      </c>
      <c r="T880">
        <v>1.7136</v>
      </c>
      <c r="U880">
        <v>9.0980000000000008</v>
      </c>
      <c r="V880">
        <v>10.6706</v>
      </c>
      <c r="W880">
        <v>48.524999999999999</v>
      </c>
      <c r="X880">
        <v>3.8005</v>
      </c>
      <c r="Y880">
        <v>11.645</v>
      </c>
      <c r="Z880">
        <v>9.1594999999999995</v>
      </c>
      <c r="AA880">
        <v>37.450000000000003</v>
      </c>
      <c r="AB880">
        <v>4.3129999999999997</v>
      </c>
      <c r="AC880">
        <v>73.125</v>
      </c>
      <c r="AD880">
        <v>87.95</v>
      </c>
      <c r="AE880">
        <v>286</v>
      </c>
      <c r="AF880">
        <v>20.38</v>
      </c>
      <c r="AG880">
        <v>426.75</v>
      </c>
      <c r="AH880">
        <v>204.5</v>
      </c>
      <c r="AI880">
        <v>6.35</v>
      </c>
      <c r="AJ880">
        <v>287</v>
      </c>
      <c r="AK880">
        <f>IF(ISNUMBER(VLOOKUP($A880,'[1]F-F_Research_Data_Factors_weekl'!$G$6:$J$4822,2,0)),VLOOKUP($A880,'[1]F-F_Research_Data_Factors_weekl'!$G$6:$J$4822,2,0),AK881)</f>
        <v>7911.1489650679014</v>
      </c>
      <c r="AL880">
        <f>IF(ISNUMBER(VLOOKUP($A880,'[1]F-F_Research_Data_Factors_weekl'!$G$6:$J$4822,3,0)),VLOOKUP($A880,'[1]F-F_Research_Data_Factors_weekl'!$G$6:$J$4822,3,0),AL881)</f>
        <v>265.74945603615521</v>
      </c>
      <c r="AM880">
        <f>IF(ISNUMBER(VLOOKUP($A880,'[1]F-F_Research_Data_Factors_weekl'!$G$6:$J$4822,4,0)),VLOOKUP($A880,'[1]F-F_Research_Data_Factors_weekl'!$G$6:$J$4822,4,0),AM881)</f>
        <v>3319.7912429276435</v>
      </c>
    </row>
    <row r="881" spans="1:39" x14ac:dyDescent="0.25">
      <c r="A881" s="14">
        <v>37281</v>
      </c>
      <c r="B881">
        <v>9840.08</v>
      </c>
      <c r="C881">
        <v>1133.28</v>
      </c>
      <c r="D881">
        <v>1937.7</v>
      </c>
      <c r="E881">
        <v>7659.29</v>
      </c>
      <c r="F881">
        <v>5156.63</v>
      </c>
      <c r="G881">
        <v>10144.14</v>
      </c>
      <c r="H881">
        <v>985.84</v>
      </c>
      <c r="I881">
        <v>10772.96</v>
      </c>
      <c r="J881">
        <v>3.1829999999999998</v>
      </c>
      <c r="K881">
        <v>4.4059999999999997</v>
      </c>
      <c r="L881">
        <v>5.0709999999999997</v>
      </c>
      <c r="M881">
        <v>5.4669999999999996</v>
      </c>
      <c r="N881">
        <v>119.85</v>
      </c>
      <c r="O881">
        <v>0.86499999999999999</v>
      </c>
      <c r="P881">
        <v>134.47</v>
      </c>
      <c r="Q881">
        <v>1.4081999999999999</v>
      </c>
      <c r="R881">
        <v>0.51680000000000004</v>
      </c>
      <c r="S881">
        <v>0.42480000000000001</v>
      </c>
      <c r="T881">
        <v>1.7042999999999999</v>
      </c>
      <c r="U881">
        <v>9.0595999999999997</v>
      </c>
      <c r="V881">
        <v>10.672800000000001</v>
      </c>
      <c r="W881">
        <v>48.354999999999997</v>
      </c>
      <c r="X881">
        <v>3.7995000000000001</v>
      </c>
      <c r="Y881">
        <v>11.375</v>
      </c>
      <c r="Z881">
        <v>9.1447000000000003</v>
      </c>
      <c r="AA881">
        <v>36.68</v>
      </c>
      <c r="AB881">
        <v>4.3049999999999997</v>
      </c>
      <c r="AC881">
        <v>72.424999999999997</v>
      </c>
      <c r="AD881">
        <v>88</v>
      </c>
      <c r="AE881">
        <v>279.10000000000002</v>
      </c>
      <c r="AF881">
        <v>19.989999999999998</v>
      </c>
      <c r="AG881">
        <v>430.75</v>
      </c>
      <c r="AH881">
        <v>209</v>
      </c>
      <c r="AI881">
        <v>7.13</v>
      </c>
      <c r="AJ881">
        <v>299</v>
      </c>
      <c r="AK881">
        <f>IF(ISNUMBER(VLOOKUP($A881,'[1]F-F_Research_Data_Factors_weekl'!$G$6:$J$4822,2,0)),VLOOKUP($A881,'[1]F-F_Research_Data_Factors_weekl'!$G$6:$J$4822,2,0),AK882)</f>
        <v>7978.9702118687856</v>
      </c>
      <c r="AL881">
        <f>IF(ISNUMBER(VLOOKUP($A881,'[1]F-F_Research_Data_Factors_weekl'!$G$6:$J$4822,3,0)),VLOOKUP($A881,'[1]F-F_Research_Data_Factors_weekl'!$G$6:$J$4822,3,0),AL882)</f>
        <v>261.61592443015871</v>
      </c>
      <c r="AM881">
        <f>IF(ISNUMBER(VLOOKUP($A881,'[1]F-F_Research_Data_Factors_weekl'!$G$6:$J$4822,4,0)),VLOOKUP($A881,'[1]F-F_Research_Data_Factors_weekl'!$G$6:$J$4822,4,0),AM882)</f>
        <v>3320.1232552531687</v>
      </c>
    </row>
    <row r="882" spans="1:39" x14ac:dyDescent="0.25">
      <c r="A882" s="14">
        <v>37274</v>
      </c>
      <c r="B882">
        <v>9771.85</v>
      </c>
      <c r="C882">
        <v>1127.58</v>
      </c>
      <c r="D882">
        <v>1930.34</v>
      </c>
      <c r="E882">
        <v>7604.79</v>
      </c>
      <c r="F882">
        <v>5122.2299999999996</v>
      </c>
      <c r="G882">
        <v>10293.32</v>
      </c>
      <c r="H882">
        <v>1007.64</v>
      </c>
      <c r="I882">
        <v>10972.96</v>
      </c>
      <c r="J882">
        <v>2.9359999999999999</v>
      </c>
      <c r="K882">
        <v>4.1630000000000003</v>
      </c>
      <c r="L882">
        <v>4.8940000000000001</v>
      </c>
      <c r="M882">
        <v>5.3579999999999997</v>
      </c>
      <c r="N882">
        <v>117.64</v>
      </c>
      <c r="O882">
        <v>0.88480000000000003</v>
      </c>
      <c r="P882">
        <v>132.57</v>
      </c>
      <c r="Q882">
        <v>1.4382999999999999</v>
      </c>
      <c r="R882">
        <v>0.51449999999999996</v>
      </c>
      <c r="S882">
        <v>0.42349999999999999</v>
      </c>
      <c r="T882">
        <v>1.6604000000000001</v>
      </c>
      <c r="U882">
        <v>8.9481999999999999</v>
      </c>
      <c r="V882">
        <v>10.443300000000001</v>
      </c>
      <c r="W882">
        <v>48.244999999999997</v>
      </c>
      <c r="X882">
        <v>3.8005</v>
      </c>
      <c r="Y882">
        <v>11.425000000000001</v>
      </c>
      <c r="Z882">
        <v>9.1225000000000005</v>
      </c>
      <c r="AA882">
        <v>37.33</v>
      </c>
      <c r="AB882">
        <v>4.3449999999999998</v>
      </c>
      <c r="AC882">
        <v>71.55</v>
      </c>
      <c r="AD882">
        <v>87.05</v>
      </c>
      <c r="AE882">
        <v>283.39999999999998</v>
      </c>
      <c r="AF882">
        <v>18</v>
      </c>
      <c r="AG882">
        <v>445.5</v>
      </c>
      <c r="AH882">
        <v>211.75</v>
      </c>
      <c r="AI882">
        <v>7.3</v>
      </c>
      <c r="AJ882">
        <v>298</v>
      </c>
      <c r="AK882">
        <f>IF(ISNUMBER(VLOOKUP($A882,'[1]F-F_Research_Data_Factors_weekl'!$G$6:$J$4822,2,0)),VLOOKUP($A882,'[1]F-F_Research_Data_Factors_weekl'!$G$6:$J$4822,2,0),AK883)</f>
        <v>7932.959049382368</v>
      </c>
      <c r="AL882">
        <f>IF(ISNUMBER(VLOOKUP($A882,'[1]F-F_Research_Data_Factors_weekl'!$G$6:$J$4822,3,0)),VLOOKUP($A882,'[1]F-F_Research_Data_Factors_weekl'!$G$6:$J$4822,3,0),AL883)</f>
        <v>261.85159086193448</v>
      </c>
      <c r="AM882">
        <f>IF(ISNUMBER(VLOOKUP($A882,'[1]F-F_Research_Data_Factors_weekl'!$G$6:$J$4822,4,0)),VLOOKUP($A882,'[1]F-F_Research_Data_Factors_weekl'!$G$6:$J$4822,4,0),AM883)</f>
        <v>3299.3374294476484</v>
      </c>
    </row>
    <row r="883" spans="1:39" x14ac:dyDescent="0.25">
      <c r="A883" s="14">
        <v>37267</v>
      </c>
      <c r="B883">
        <v>9987.5300000000007</v>
      </c>
      <c r="C883">
        <v>1145.5999999999999</v>
      </c>
      <c r="D883">
        <v>2022.46</v>
      </c>
      <c r="E883">
        <v>7701.93</v>
      </c>
      <c r="F883">
        <v>5209.97</v>
      </c>
      <c r="G883">
        <v>10441.59</v>
      </c>
      <c r="H883">
        <v>999.94</v>
      </c>
      <c r="I883">
        <v>11166.46</v>
      </c>
      <c r="J883">
        <v>2.7269999999999999</v>
      </c>
      <c r="K883">
        <v>4.0869999999999997</v>
      </c>
      <c r="L883">
        <v>4.8659999999999997</v>
      </c>
      <c r="M883">
        <v>5.3710000000000004</v>
      </c>
      <c r="N883">
        <v>116.64</v>
      </c>
      <c r="O883">
        <v>0.89239999999999997</v>
      </c>
      <c r="P883">
        <v>132.22</v>
      </c>
      <c r="Q883">
        <v>1.4485999999999999</v>
      </c>
      <c r="R883">
        <v>0.5202</v>
      </c>
      <c r="S883">
        <v>0.42330000000000001</v>
      </c>
      <c r="T883">
        <v>1.6518000000000002</v>
      </c>
      <c r="U883">
        <v>8.9101999999999997</v>
      </c>
      <c r="V883">
        <v>10.2775</v>
      </c>
      <c r="W883">
        <v>48.414999999999999</v>
      </c>
      <c r="X883">
        <v>3.7995000000000001</v>
      </c>
      <c r="Y883">
        <v>11.33</v>
      </c>
      <c r="Z883">
        <v>9.202</v>
      </c>
      <c r="AA883">
        <v>37.04</v>
      </c>
      <c r="AB883">
        <v>4.6980000000000004</v>
      </c>
      <c r="AC883">
        <v>69.875</v>
      </c>
      <c r="AD883">
        <v>90.3</v>
      </c>
      <c r="AE883">
        <v>287.7</v>
      </c>
      <c r="AF883">
        <v>19.68</v>
      </c>
      <c r="AG883">
        <v>445</v>
      </c>
      <c r="AH883">
        <v>212.75</v>
      </c>
      <c r="AI883">
        <v>7.76</v>
      </c>
      <c r="AJ883">
        <v>308.25</v>
      </c>
      <c r="AK883">
        <f>IF(ISNUMBER(VLOOKUP($A883,'[1]F-F_Research_Data_Factors_weekl'!$G$6:$J$4822,2,0)),VLOOKUP($A883,'[1]F-F_Research_Data_Factors_weekl'!$G$6:$J$4822,2,0),AK884)</f>
        <v>8080.838391955147</v>
      </c>
      <c r="AL883">
        <f>IF(ISNUMBER(VLOOKUP($A883,'[1]F-F_Research_Data_Factors_weekl'!$G$6:$J$4822,3,0)),VLOOKUP($A883,'[1]F-F_Research_Data_Factors_weekl'!$G$6:$J$4822,3,0),AL884)</f>
        <v>264.68370652171689</v>
      </c>
      <c r="AM883">
        <f>IF(ISNUMBER(VLOOKUP($A883,'[1]F-F_Research_Data_Factors_weekl'!$G$6:$J$4822,4,0)),VLOOKUP($A883,'[1]F-F_Research_Data_Factors_weekl'!$G$6:$J$4822,4,0),AM884)</f>
        <v>3267.6413087527467</v>
      </c>
    </row>
    <row r="884" spans="1:39" x14ac:dyDescent="0.25">
      <c r="A884" s="14">
        <v>37260</v>
      </c>
      <c r="B884">
        <v>10259.74</v>
      </c>
      <c r="C884">
        <v>1172.51</v>
      </c>
      <c r="D884">
        <v>2059.38</v>
      </c>
      <c r="E884">
        <v>7833.24</v>
      </c>
      <c r="F884">
        <v>5318.73</v>
      </c>
      <c r="G884">
        <v>10871.49</v>
      </c>
      <c r="H884">
        <v>1053.96</v>
      </c>
      <c r="I884">
        <v>11702.15</v>
      </c>
      <c r="J884">
        <v>3.1549999999999998</v>
      </c>
      <c r="K884">
        <v>4.4290000000000003</v>
      </c>
      <c r="L884">
        <v>5.1280000000000001</v>
      </c>
      <c r="M884">
        <v>5.548</v>
      </c>
      <c r="N884">
        <v>116.33</v>
      </c>
      <c r="O884">
        <v>0.89490000000000003</v>
      </c>
      <c r="P884">
        <v>131.04</v>
      </c>
      <c r="Q884">
        <v>1.4473</v>
      </c>
      <c r="R884">
        <v>0.52070000000000005</v>
      </c>
      <c r="S884">
        <v>0.42980000000000002</v>
      </c>
      <c r="T884">
        <v>1.6532</v>
      </c>
      <c r="U884">
        <v>8.9255999999999993</v>
      </c>
      <c r="V884">
        <v>10.311500000000001</v>
      </c>
      <c r="W884">
        <v>48.265000000000001</v>
      </c>
      <c r="X884">
        <v>3.7995000000000001</v>
      </c>
      <c r="Y884">
        <v>12.148300000000001</v>
      </c>
      <c r="Z884">
        <v>9.1664999999999992</v>
      </c>
      <c r="AA884">
        <v>36.619999999999997</v>
      </c>
      <c r="AB884">
        <v>4.6500000000000004</v>
      </c>
      <c r="AC884">
        <v>70.075000000000003</v>
      </c>
      <c r="AD884">
        <v>94.25</v>
      </c>
      <c r="AE884">
        <v>279.2</v>
      </c>
      <c r="AF884">
        <v>21.62</v>
      </c>
      <c r="AG884">
        <v>424</v>
      </c>
      <c r="AH884">
        <v>210.5</v>
      </c>
      <c r="AI884">
        <v>7.64</v>
      </c>
      <c r="AJ884">
        <v>307</v>
      </c>
      <c r="AK884">
        <f>IF(ISNUMBER(VLOOKUP($A884,'[1]F-F_Research_Data_Factors_weekl'!$G$6:$J$4822,2,0)),VLOOKUP($A884,'[1]F-F_Research_Data_Factors_weekl'!$G$6:$J$4822,2,0),AK885)</f>
        <v>8257.5499611231826</v>
      </c>
      <c r="AL884">
        <f>IF(ISNUMBER(VLOOKUP($A884,'[1]F-F_Research_Data_Factors_weekl'!$G$6:$J$4822,3,0)),VLOOKUP($A884,'[1]F-F_Research_Data_Factors_weekl'!$G$6:$J$4822,3,0),AL885)</f>
        <v>262.73943470490059</v>
      </c>
      <c r="AM884">
        <f>IF(ISNUMBER(VLOOKUP($A884,'[1]F-F_Research_Data_Factors_weekl'!$G$6:$J$4822,4,0)),VLOOKUP($A884,'[1]F-F_Research_Data_Factors_weekl'!$G$6:$J$4822,4,0),AM885)</f>
        <v>3219.6682518009134</v>
      </c>
    </row>
    <row r="885" spans="1:39" x14ac:dyDescent="0.25">
      <c r="A885" s="14">
        <v>37253</v>
      </c>
      <c r="B885">
        <v>10136.99</v>
      </c>
      <c r="C885">
        <v>1161.02</v>
      </c>
      <c r="D885">
        <v>1987.26</v>
      </c>
      <c r="E885">
        <v>7674.97</v>
      </c>
      <c r="F885">
        <v>5160.1000000000004</v>
      </c>
      <c r="G885">
        <v>10542.62</v>
      </c>
      <c r="H885">
        <v>1032.1400000000001</v>
      </c>
      <c r="I885">
        <v>11431.59</v>
      </c>
      <c r="J885">
        <v>3.157</v>
      </c>
      <c r="K885">
        <v>4.4219999999999997</v>
      </c>
      <c r="L885">
        <v>5.1130000000000004</v>
      </c>
      <c r="M885">
        <v>5.5350000000000001</v>
      </c>
      <c r="N885">
        <v>117.25</v>
      </c>
      <c r="O885">
        <v>0.88549999999999995</v>
      </c>
      <c r="P885">
        <v>131.12</v>
      </c>
      <c r="Q885">
        <v>1.4513</v>
      </c>
      <c r="R885">
        <v>0.51060000000000005</v>
      </c>
      <c r="S885">
        <v>0.41549999999999998</v>
      </c>
      <c r="T885">
        <v>1.6726999999999999</v>
      </c>
      <c r="U885">
        <v>9.0298999999999996</v>
      </c>
      <c r="V885">
        <v>10.525</v>
      </c>
      <c r="W885">
        <v>48.265000000000001</v>
      </c>
      <c r="X885">
        <v>3.7995000000000001</v>
      </c>
      <c r="Y885">
        <v>11.975</v>
      </c>
      <c r="Z885">
        <v>9.18</v>
      </c>
      <c r="AA885">
        <v>35.590000000000003</v>
      </c>
      <c r="AB885">
        <v>4.4980000000000002</v>
      </c>
      <c r="AC885">
        <v>67.3</v>
      </c>
      <c r="AD885">
        <v>89.1</v>
      </c>
      <c r="AE885">
        <v>276.8</v>
      </c>
      <c r="AF885">
        <v>20.41</v>
      </c>
      <c r="AG885">
        <v>424.25</v>
      </c>
      <c r="AH885">
        <v>209.75</v>
      </c>
      <c r="AI885">
        <v>7.39</v>
      </c>
      <c r="AJ885">
        <v>290.25</v>
      </c>
      <c r="AK885">
        <f>IF(ISNUMBER(VLOOKUP($A885,'[1]F-F_Research_Data_Factors_weekl'!$G$6:$J$4822,2,0)),VLOOKUP($A885,'[1]F-F_Research_Data_Factors_weekl'!$G$6:$J$4822,2,0),AK886)</f>
        <v>8171.7466215964214</v>
      </c>
      <c r="AL885">
        <f>IF(ISNUMBER(VLOOKUP($A885,'[1]F-F_Research_Data_Factors_weekl'!$G$6:$J$4822,3,0)),VLOOKUP($A885,'[1]F-F_Research_Data_Factors_weekl'!$G$6:$J$4822,3,0),AL886)</f>
        <v>261.1204876812767</v>
      </c>
      <c r="AM885">
        <f>IF(ISNUMBER(VLOOKUP($A885,'[1]F-F_Research_Data_Factors_weekl'!$G$6:$J$4822,4,0)),VLOOKUP($A885,'[1]F-F_Research_Data_Factors_weekl'!$G$6:$J$4822,4,0),AM886)</f>
        <v>3196.6523548460218</v>
      </c>
    </row>
    <row r="886" spans="1:39" x14ac:dyDescent="0.25">
      <c r="A886" s="14">
        <v>37246</v>
      </c>
      <c r="B886">
        <v>10035.34</v>
      </c>
      <c r="C886">
        <v>1144.8900000000001</v>
      </c>
      <c r="D886">
        <v>1945.83</v>
      </c>
      <c r="E886">
        <v>7528.3</v>
      </c>
      <c r="F886">
        <v>5019.01</v>
      </c>
      <c r="G886">
        <v>10335.450000000001</v>
      </c>
      <c r="H886">
        <v>1007.52</v>
      </c>
      <c r="I886">
        <v>11158.1</v>
      </c>
      <c r="J886">
        <v>3.129</v>
      </c>
      <c r="K886">
        <v>4.4189999999999996</v>
      </c>
      <c r="L886">
        <v>5.0839999999999996</v>
      </c>
      <c r="M886">
        <v>5.4420000000000002</v>
      </c>
      <c r="N886">
        <v>116.98</v>
      </c>
      <c r="O886">
        <v>0.88919999999999999</v>
      </c>
      <c r="P886">
        <v>129.59</v>
      </c>
      <c r="Q886">
        <v>1.4411</v>
      </c>
      <c r="R886">
        <v>0.50900000000000001</v>
      </c>
      <c r="S886">
        <v>0.41620000000000001</v>
      </c>
      <c r="T886">
        <v>1.6518000000000002</v>
      </c>
      <c r="U886">
        <v>8.9733000000000001</v>
      </c>
      <c r="V886">
        <v>10.6556</v>
      </c>
      <c r="W886">
        <v>47.82</v>
      </c>
      <c r="X886">
        <v>3.8005</v>
      </c>
      <c r="Y886">
        <v>12.074999999999999</v>
      </c>
      <c r="Z886">
        <v>9.1300000000000008</v>
      </c>
      <c r="AA886">
        <v>36.229999999999997</v>
      </c>
      <c r="AB886">
        <v>4.4649999999999999</v>
      </c>
      <c r="AC886">
        <v>65.8</v>
      </c>
      <c r="AD886">
        <v>93.5</v>
      </c>
      <c r="AE886">
        <v>278</v>
      </c>
      <c r="AF886">
        <v>19.62</v>
      </c>
      <c r="AG886">
        <v>435.5</v>
      </c>
      <c r="AH886">
        <v>211.5</v>
      </c>
      <c r="AI886">
        <v>7.12</v>
      </c>
      <c r="AJ886">
        <v>288.75</v>
      </c>
      <c r="AK886">
        <f>IF(ISNUMBER(VLOOKUP($A886,'[1]F-F_Research_Data_Factors_weekl'!$G$6:$J$4822,2,0)),VLOOKUP($A886,'[1]F-F_Research_Data_Factors_weekl'!$G$6:$J$4822,2,0),AK887)</f>
        <v>8041.4747309549512</v>
      </c>
      <c r="AL886">
        <f>IF(ISNUMBER(VLOOKUP($A886,'[1]F-F_Research_Data_Factors_weekl'!$G$6:$J$4822,3,0)),VLOOKUP($A886,'[1]F-F_Research_Data_Factors_weekl'!$G$6:$J$4822,3,0),AL887)</f>
        <v>259.82138077738978</v>
      </c>
      <c r="AM886">
        <f>IF(ISNUMBER(VLOOKUP($A886,'[1]F-F_Research_Data_Factors_weekl'!$G$6:$J$4822,4,0)),VLOOKUP($A886,'[1]F-F_Research_Data_Factors_weekl'!$G$6:$J$4822,4,0),AM887)</f>
        <v>3211.7475684175847</v>
      </c>
    </row>
    <row r="887" spans="1:39" x14ac:dyDescent="0.25">
      <c r="A887" s="14">
        <v>37239</v>
      </c>
      <c r="B887">
        <v>9811.15</v>
      </c>
      <c r="C887">
        <v>1123.0899999999999</v>
      </c>
      <c r="D887">
        <v>1953.17</v>
      </c>
      <c r="E887">
        <v>7425.68</v>
      </c>
      <c r="F887">
        <v>4909.42</v>
      </c>
      <c r="G887">
        <v>10511.65</v>
      </c>
      <c r="H887">
        <v>1006.76</v>
      </c>
      <c r="I887">
        <v>11466.11</v>
      </c>
      <c r="J887">
        <v>3.153</v>
      </c>
      <c r="K887">
        <v>4.4889999999999999</v>
      </c>
      <c r="L887">
        <v>5.1879999999999997</v>
      </c>
      <c r="M887">
        <v>5.585</v>
      </c>
      <c r="N887">
        <v>114.93</v>
      </c>
      <c r="O887">
        <v>0.90390000000000004</v>
      </c>
      <c r="P887">
        <v>127.3</v>
      </c>
      <c r="Q887">
        <v>1.4542999999999999</v>
      </c>
      <c r="R887">
        <v>0.51990000000000003</v>
      </c>
      <c r="S887">
        <v>0.41789999999999999</v>
      </c>
      <c r="T887">
        <v>1.6291</v>
      </c>
      <c r="U887">
        <v>8.8858999999999995</v>
      </c>
      <c r="V887">
        <v>10.5412</v>
      </c>
      <c r="W887">
        <v>47.854999999999997</v>
      </c>
      <c r="X887">
        <v>3.8005</v>
      </c>
      <c r="Y887">
        <v>12.205</v>
      </c>
      <c r="Z887">
        <v>9.1069999999999993</v>
      </c>
      <c r="AA887">
        <v>37.299999999999997</v>
      </c>
      <c r="AB887">
        <v>4.3570000000000002</v>
      </c>
      <c r="AC887">
        <v>63.524999999999999</v>
      </c>
      <c r="AD887">
        <v>90.1</v>
      </c>
      <c r="AE887">
        <v>278</v>
      </c>
      <c r="AF887">
        <v>19.23</v>
      </c>
      <c r="AG887">
        <v>436.25</v>
      </c>
      <c r="AH887">
        <v>207.5</v>
      </c>
      <c r="AI887">
        <v>7.41</v>
      </c>
      <c r="AJ887">
        <v>275</v>
      </c>
      <c r="AK887">
        <f>IF(ISNUMBER(VLOOKUP($A887,'[1]F-F_Research_Data_Factors_weekl'!$G$6:$J$4822,2,0)),VLOOKUP($A887,'[1]F-F_Research_Data_Factors_weekl'!$G$6:$J$4822,2,0),AK888)</f>
        <v>7886.8916545262364</v>
      </c>
      <c r="AL887">
        <f>IF(ISNUMBER(VLOOKUP($A887,'[1]F-F_Research_Data_Factors_weekl'!$G$6:$J$4822,3,0)),VLOOKUP($A887,'[1]F-F_Research_Data_Factors_weekl'!$G$6:$J$4822,3,0),AL888)</f>
        <v>259.92535091775687</v>
      </c>
      <c r="AM887">
        <f>IF(ISNUMBER(VLOOKUP($A887,'[1]F-F_Research_Data_Factors_weekl'!$G$6:$J$4822,4,0)),VLOOKUP($A887,'[1]F-F_Research_Data_Factors_weekl'!$G$6:$J$4822,4,0),AM888)</f>
        <v>3197.6777861584874</v>
      </c>
    </row>
    <row r="888" spans="1:39" x14ac:dyDescent="0.25">
      <c r="A888" s="14">
        <v>37232</v>
      </c>
      <c r="B888">
        <v>10049.459999999999</v>
      </c>
      <c r="C888">
        <v>1158.31</v>
      </c>
      <c r="D888">
        <v>2021.26</v>
      </c>
      <c r="E888">
        <v>7616.8</v>
      </c>
      <c r="F888">
        <v>5199.03</v>
      </c>
      <c r="G888">
        <v>10796.89</v>
      </c>
      <c r="H888">
        <v>1045.69</v>
      </c>
      <c r="I888">
        <v>11832.18</v>
      </c>
      <c r="J888">
        <v>3.2010000000000001</v>
      </c>
      <c r="K888">
        <v>4.4820000000000002</v>
      </c>
      <c r="L888">
        <v>5.1669999999999998</v>
      </c>
      <c r="M888">
        <v>5.5839999999999996</v>
      </c>
      <c r="N888">
        <v>116.07</v>
      </c>
      <c r="O888">
        <v>0.89019999999999999</v>
      </c>
      <c r="P888">
        <v>125.53</v>
      </c>
      <c r="Q888">
        <v>1.4338</v>
      </c>
      <c r="R888">
        <v>0.51439999999999997</v>
      </c>
      <c r="S888">
        <v>0.41460000000000002</v>
      </c>
      <c r="T888">
        <v>1.6579000000000002</v>
      </c>
      <c r="U888">
        <v>8.9748000000000001</v>
      </c>
      <c r="V888">
        <v>10.488799999999999</v>
      </c>
      <c r="W888">
        <v>47.81</v>
      </c>
      <c r="X888">
        <v>3.8</v>
      </c>
      <c r="Y888">
        <v>10.875</v>
      </c>
      <c r="Z888">
        <v>9.1935000000000002</v>
      </c>
      <c r="AA888">
        <v>37.340000000000003</v>
      </c>
      <c r="AB888">
        <v>4.25</v>
      </c>
      <c r="AC888">
        <v>65.95</v>
      </c>
      <c r="AD888">
        <v>90.1</v>
      </c>
      <c r="AE888">
        <v>273.89999999999998</v>
      </c>
      <c r="AF888">
        <v>19.04</v>
      </c>
      <c r="AG888">
        <v>445.25</v>
      </c>
      <c r="AH888">
        <v>208.25</v>
      </c>
      <c r="AI888">
        <v>7.75</v>
      </c>
      <c r="AJ888">
        <v>275.5</v>
      </c>
      <c r="AK888">
        <f>IF(ISNUMBER(VLOOKUP($A888,'[1]F-F_Research_Data_Factors_weekl'!$G$6:$J$4822,2,0)),VLOOKUP($A888,'[1]F-F_Research_Data_Factors_weekl'!$G$6:$J$4822,2,0),AK889)</f>
        <v>8119.9337532443487</v>
      </c>
      <c r="AL888">
        <f>IF(ISNUMBER(VLOOKUP($A888,'[1]F-F_Research_Data_Factors_weekl'!$G$6:$J$4822,3,0)),VLOOKUP($A888,'[1]F-F_Research_Data_Factors_weekl'!$G$6:$J$4822,3,0),AL889)</f>
        <v>254.80379464538461</v>
      </c>
      <c r="AM888">
        <f>IF(ISNUMBER(VLOOKUP($A888,'[1]F-F_Research_Data_Factors_weekl'!$G$6:$J$4822,4,0)),VLOOKUP($A888,'[1]F-F_Research_Data_Factors_weekl'!$G$6:$J$4822,4,0),AM889)</f>
        <v>3190.9767350149559</v>
      </c>
    </row>
    <row r="889" spans="1:39" x14ac:dyDescent="0.25">
      <c r="A889" s="14">
        <v>37225</v>
      </c>
      <c r="B889">
        <v>9851.56</v>
      </c>
      <c r="C889">
        <v>1139.45</v>
      </c>
      <c r="D889">
        <v>1930.58</v>
      </c>
      <c r="E889">
        <v>7425.65</v>
      </c>
      <c r="F889">
        <v>4989.91</v>
      </c>
      <c r="G889">
        <v>10697.44</v>
      </c>
      <c r="H889">
        <v>1050.22</v>
      </c>
      <c r="I889">
        <v>11279.25</v>
      </c>
      <c r="J889">
        <v>2.8410000000000002</v>
      </c>
      <c r="K889">
        <v>4.0640000000000001</v>
      </c>
      <c r="L889">
        <v>4.7519999999999998</v>
      </c>
      <c r="M889">
        <v>5.2859999999999996</v>
      </c>
      <c r="N889">
        <v>116.13</v>
      </c>
      <c r="O889">
        <v>0.89639999999999997</v>
      </c>
      <c r="P889">
        <v>123.48</v>
      </c>
      <c r="Q889">
        <v>1.4240999999999999</v>
      </c>
      <c r="R889">
        <v>0.52190000000000003</v>
      </c>
      <c r="S889">
        <v>0.41699999999999998</v>
      </c>
      <c r="T889">
        <v>1.6415</v>
      </c>
      <c r="U889">
        <v>8.9208999999999996</v>
      </c>
      <c r="V889">
        <v>10.6515</v>
      </c>
      <c r="W889">
        <v>47.924999999999997</v>
      </c>
      <c r="X889">
        <v>3.7995000000000001</v>
      </c>
      <c r="Y889">
        <v>10.2555</v>
      </c>
      <c r="Z889">
        <v>9.2240000000000002</v>
      </c>
      <c r="AA889">
        <v>37.299999999999997</v>
      </c>
      <c r="AB889">
        <v>4.1280000000000001</v>
      </c>
      <c r="AC889">
        <v>67.224999999999994</v>
      </c>
      <c r="AD889">
        <v>95.1</v>
      </c>
      <c r="AE889">
        <v>273.89999999999998</v>
      </c>
      <c r="AF889">
        <v>19.440000000000001</v>
      </c>
      <c r="AG889">
        <v>444.5</v>
      </c>
      <c r="AH889">
        <v>208.5</v>
      </c>
      <c r="AI889">
        <v>7.68</v>
      </c>
      <c r="AJ889">
        <v>281.5</v>
      </c>
      <c r="AK889">
        <f>IF(ISNUMBER(VLOOKUP($A889,'[1]F-F_Research_Data_Factors_weekl'!$G$6:$J$4822,2,0)),VLOOKUP($A889,'[1]F-F_Research_Data_Factors_weekl'!$G$6:$J$4822,2,0),AK890)</f>
        <v>7959.1587465637604</v>
      </c>
      <c r="AL889">
        <f>IF(ISNUMBER(VLOOKUP($A889,'[1]F-F_Research_Data_Factors_weekl'!$G$6:$J$4822,3,0)),VLOOKUP($A889,'[1]F-F_Research_Data_Factors_weekl'!$G$6:$J$4822,3,0),AL890)</f>
        <v>250.54453750775284</v>
      </c>
      <c r="AM889">
        <f>IF(ISNUMBER(VLOOKUP($A889,'[1]F-F_Research_Data_Factors_weekl'!$G$6:$J$4822,4,0)),VLOOKUP($A889,'[1]F-F_Research_Data_Factors_weekl'!$G$6:$J$4822,4,0),AM890)</f>
        <v>3187.1521524320374</v>
      </c>
    </row>
    <row r="890" spans="1:39" x14ac:dyDescent="0.25">
      <c r="A890" s="14">
        <v>37218</v>
      </c>
      <c r="B890">
        <v>9959.7099999999991</v>
      </c>
      <c r="C890">
        <v>1150.3399999999999</v>
      </c>
      <c r="D890">
        <v>1903.2</v>
      </c>
      <c r="E890">
        <v>7432.43</v>
      </c>
      <c r="F890">
        <v>5150.97</v>
      </c>
      <c r="G890">
        <v>10696.82</v>
      </c>
      <c r="H890">
        <v>1062.47</v>
      </c>
      <c r="I890">
        <v>11322.36</v>
      </c>
      <c r="J890">
        <v>3.15</v>
      </c>
      <c r="K890">
        <v>4.3559999999999999</v>
      </c>
      <c r="L890">
        <v>4.9870000000000001</v>
      </c>
      <c r="M890">
        <v>5.36</v>
      </c>
      <c r="N890">
        <v>117.34</v>
      </c>
      <c r="O890">
        <v>0.878</v>
      </c>
      <c r="P890">
        <v>124.22</v>
      </c>
      <c r="Q890">
        <v>1.4095</v>
      </c>
      <c r="R890">
        <v>0.5181</v>
      </c>
      <c r="S890">
        <v>0.41039999999999999</v>
      </c>
      <c r="T890">
        <v>1.6661999999999999</v>
      </c>
      <c r="U890">
        <v>9.0383999999999993</v>
      </c>
      <c r="V890">
        <v>10.6419</v>
      </c>
      <c r="W890">
        <v>48.015000000000001</v>
      </c>
      <c r="X890">
        <v>3.7995000000000001</v>
      </c>
      <c r="Y890">
        <v>9.9550000000000001</v>
      </c>
      <c r="Z890">
        <v>9.1679999999999993</v>
      </c>
      <c r="AA890">
        <v>33.82</v>
      </c>
      <c r="AB890">
        <v>4.0350000000000001</v>
      </c>
      <c r="AC890">
        <v>67.724999999999994</v>
      </c>
      <c r="AD890">
        <v>94.2</v>
      </c>
      <c r="AE890">
        <v>273.10000000000002</v>
      </c>
      <c r="AF890">
        <v>18.96</v>
      </c>
      <c r="AG890">
        <v>451.25</v>
      </c>
      <c r="AH890">
        <v>208.25</v>
      </c>
      <c r="AI890">
        <v>7.52</v>
      </c>
      <c r="AJ890">
        <v>289</v>
      </c>
      <c r="AK890">
        <f>IF(ISNUMBER(VLOOKUP($A890,'[1]F-F_Research_Data_Factors_weekl'!$G$6:$J$4822,2,0)),VLOOKUP($A890,'[1]F-F_Research_Data_Factors_weekl'!$G$6:$J$4822,2,0),AK891)</f>
        <v>8010.4254695690015</v>
      </c>
      <c r="AL890">
        <f>IF(ISNUMBER(VLOOKUP($A890,'[1]F-F_Research_Data_Factors_weekl'!$G$6:$J$4822,3,0)),VLOOKUP($A890,'[1]F-F_Research_Data_Factors_weekl'!$G$6:$J$4822,3,0),AL891)</f>
        <v>247.25603227844942</v>
      </c>
      <c r="AM890">
        <f>IF(ISNUMBER(VLOOKUP($A890,'[1]F-F_Research_Data_Factors_weekl'!$G$6:$J$4822,4,0)),VLOOKUP($A890,'[1]F-F_Research_Data_Factors_weekl'!$G$6:$J$4822,4,0),AM891)</f>
        <v>3158.0976540150982</v>
      </c>
    </row>
    <row r="891" spans="1:39" x14ac:dyDescent="0.25">
      <c r="A891" s="14">
        <v>37211</v>
      </c>
      <c r="B891">
        <v>9866.99</v>
      </c>
      <c r="C891">
        <v>1138.6500000000001</v>
      </c>
      <c r="D891">
        <v>1898.58</v>
      </c>
      <c r="E891">
        <v>7315.3</v>
      </c>
      <c r="F891">
        <v>5062.6400000000003</v>
      </c>
      <c r="G891">
        <v>10649.09</v>
      </c>
      <c r="H891">
        <v>1053.03</v>
      </c>
      <c r="I891">
        <v>11287.37</v>
      </c>
      <c r="J891">
        <v>3.012</v>
      </c>
      <c r="K891">
        <v>4.2060000000000004</v>
      </c>
      <c r="L891">
        <v>4.843</v>
      </c>
      <c r="M891">
        <v>5.2679999999999998</v>
      </c>
      <c r="N891">
        <v>116.41</v>
      </c>
      <c r="O891">
        <v>0.88429999999999997</v>
      </c>
      <c r="P891">
        <v>122.94</v>
      </c>
      <c r="Q891">
        <v>1.4268000000000001</v>
      </c>
      <c r="R891">
        <v>0.52249999999999996</v>
      </c>
      <c r="S891">
        <v>0.4158</v>
      </c>
      <c r="T891">
        <v>1.6579999999999999</v>
      </c>
      <c r="U891">
        <v>8.9626000000000001</v>
      </c>
      <c r="V891">
        <v>10.605600000000001</v>
      </c>
      <c r="W891">
        <v>47.97</v>
      </c>
      <c r="X891">
        <v>3.8005</v>
      </c>
      <c r="Y891">
        <v>9.5658999999999992</v>
      </c>
      <c r="Z891">
        <v>9.202</v>
      </c>
      <c r="AA891">
        <v>34.71</v>
      </c>
      <c r="AB891">
        <v>4.0949999999999998</v>
      </c>
      <c r="AC891">
        <v>64.95</v>
      </c>
      <c r="AD891">
        <v>93.5</v>
      </c>
      <c r="AE891">
        <v>274.89999999999998</v>
      </c>
      <c r="AF891">
        <v>18.03</v>
      </c>
      <c r="AG891">
        <v>452.5</v>
      </c>
      <c r="AH891">
        <v>207.25</v>
      </c>
      <c r="AI891">
        <v>7.31</v>
      </c>
      <c r="AJ891">
        <v>289.25</v>
      </c>
      <c r="AK891">
        <f>IF(ISNUMBER(VLOOKUP($A891,'[1]F-F_Research_Data_Factors_weekl'!$G$6:$J$4822,2,0)),VLOOKUP($A891,'[1]F-F_Research_Data_Factors_weekl'!$G$6:$J$4822,2,0),AK892)</f>
        <v>7929.544119549596</v>
      </c>
      <c r="AL891">
        <f>IF(ISNUMBER(VLOOKUP($A891,'[1]F-F_Research_Data_Factors_weekl'!$G$6:$J$4822,3,0)),VLOOKUP($A891,'[1]F-F_Research_Data_Factors_weekl'!$G$6:$J$4822,3,0),AL892)</f>
        <v>245.41541665354779</v>
      </c>
      <c r="AM891">
        <f>IF(ISNUMBER(VLOOKUP($A891,'[1]F-F_Research_Data_Factors_weekl'!$G$6:$J$4822,4,0)),VLOOKUP($A891,'[1]F-F_Research_Data_Factors_weekl'!$G$6:$J$4822,4,0),AM892)</f>
        <v>3173.6485318210212</v>
      </c>
    </row>
    <row r="892" spans="1:39" x14ac:dyDescent="0.25">
      <c r="A892" s="14">
        <v>37204</v>
      </c>
      <c r="B892">
        <v>9608</v>
      </c>
      <c r="C892">
        <v>1120.31</v>
      </c>
      <c r="D892">
        <v>1828.48</v>
      </c>
      <c r="E892">
        <v>7209.69</v>
      </c>
      <c r="F892">
        <v>4910.07</v>
      </c>
      <c r="G892">
        <v>10215.709999999999</v>
      </c>
      <c r="H892">
        <v>1030.78</v>
      </c>
      <c r="I892">
        <v>10609.25</v>
      </c>
      <c r="J892">
        <v>2.4260000000000002</v>
      </c>
      <c r="K892">
        <v>3.6219999999999999</v>
      </c>
      <c r="L892">
        <v>4.3029999999999999</v>
      </c>
      <c r="M892">
        <v>4.8730000000000002</v>
      </c>
      <c r="N892">
        <v>115.1</v>
      </c>
      <c r="O892">
        <v>0.89390000000000003</v>
      </c>
      <c r="P892">
        <v>120.32</v>
      </c>
      <c r="Q892">
        <v>1.4561999999999999</v>
      </c>
      <c r="R892">
        <v>0.51500000000000001</v>
      </c>
      <c r="S892">
        <v>0.41980000000000001</v>
      </c>
      <c r="T892">
        <v>1.6388</v>
      </c>
      <c r="U892">
        <v>8.7973999999999997</v>
      </c>
      <c r="V892">
        <v>10.513299999999999</v>
      </c>
      <c r="W892">
        <v>48</v>
      </c>
      <c r="X892">
        <v>3.8005</v>
      </c>
      <c r="Y892">
        <v>9.625</v>
      </c>
      <c r="Z892">
        <v>9.2449999999999992</v>
      </c>
      <c r="AA892">
        <v>32.78</v>
      </c>
      <c r="AB892">
        <v>4.08</v>
      </c>
      <c r="AC892">
        <v>63.25</v>
      </c>
      <c r="AD892">
        <v>94.55</v>
      </c>
      <c r="AE892">
        <v>277.7</v>
      </c>
      <c r="AF892">
        <v>22.22</v>
      </c>
      <c r="AG892">
        <v>441.75</v>
      </c>
      <c r="AH892">
        <v>206</v>
      </c>
      <c r="AI892">
        <v>7.11</v>
      </c>
      <c r="AJ892">
        <v>286</v>
      </c>
      <c r="AK892">
        <f>IF(ISNUMBER(VLOOKUP($A892,'[1]F-F_Research_Data_Factors_weekl'!$G$6:$J$4822,2,0)),VLOOKUP($A892,'[1]F-F_Research_Data_Factors_weekl'!$G$6:$J$4822,2,0),AK893)</f>
        <v>7783.2195912343896</v>
      </c>
      <c r="AL892">
        <f>IF(ISNUMBER(VLOOKUP($A892,'[1]F-F_Research_Data_Factors_weekl'!$G$6:$J$4822,3,0)),VLOOKUP($A892,'[1]F-F_Research_Data_Factors_weekl'!$G$6:$J$4822,3,0),AL893)</f>
        <v>244.82782986187928</v>
      </c>
      <c r="AM892">
        <f>IF(ISNUMBER(VLOOKUP($A892,'[1]F-F_Research_Data_Factors_weekl'!$G$6:$J$4822,4,0)),VLOOKUP($A892,'[1]F-F_Research_Data_Factors_weekl'!$G$6:$J$4822,4,0),AM893)</f>
        <v>3109.8956705742494</v>
      </c>
    </row>
    <row r="893" spans="1:39" x14ac:dyDescent="0.25">
      <c r="A893" s="14">
        <v>37197</v>
      </c>
      <c r="B893">
        <v>9323.5400000000009</v>
      </c>
      <c r="C893">
        <v>1087.2</v>
      </c>
      <c r="D893">
        <v>1745.73</v>
      </c>
      <c r="E893">
        <v>7023.97</v>
      </c>
      <c r="F893">
        <v>4583.3100000000004</v>
      </c>
      <c r="G893">
        <v>10383.780000000001</v>
      </c>
      <c r="H893">
        <v>1053.68</v>
      </c>
      <c r="I893">
        <v>10186.06</v>
      </c>
      <c r="J893">
        <v>2.4859999999999998</v>
      </c>
      <c r="K893">
        <v>3.6080000000000001</v>
      </c>
      <c r="L893">
        <v>4.3579999999999997</v>
      </c>
      <c r="M893">
        <v>4.9559999999999995</v>
      </c>
      <c r="N893">
        <v>114.46</v>
      </c>
      <c r="O893">
        <v>0.90269999999999995</v>
      </c>
      <c r="P893">
        <v>121.73</v>
      </c>
      <c r="Q893">
        <v>1.4628000000000001</v>
      </c>
      <c r="R893">
        <v>0.50880000000000003</v>
      </c>
      <c r="S893">
        <v>0.41549999999999998</v>
      </c>
      <c r="T893">
        <v>1.6295999999999999</v>
      </c>
      <c r="U893">
        <v>8.8247999999999998</v>
      </c>
      <c r="V893">
        <v>10.583600000000001</v>
      </c>
      <c r="W893">
        <v>47.99</v>
      </c>
      <c r="X893">
        <v>3.8001</v>
      </c>
      <c r="Y893">
        <v>9.5150000000000006</v>
      </c>
      <c r="Z893">
        <v>9.2759999999999998</v>
      </c>
      <c r="AA893">
        <v>29.96</v>
      </c>
      <c r="AB893">
        <v>4.1100000000000003</v>
      </c>
      <c r="AC893">
        <v>67.400000000000006</v>
      </c>
      <c r="AD893">
        <v>92.75</v>
      </c>
      <c r="AE893">
        <v>280.8</v>
      </c>
      <c r="AF893">
        <v>20.18</v>
      </c>
      <c r="AG893">
        <v>433.5</v>
      </c>
      <c r="AH893">
        <v>202.25</v>
      </c>
      <c r="AI893">
        <v>6.63</v>
      </c>
      <c r="AJ893">
        <v>285.5</v>
      </c>
      <c r="AK893">
        <f>IF(ISNUMBER(VLOOKUP($A893,'[1]F-F_Research_Data_Factors_weekl'!$G$6:$J$4822,2,0)),VLOOKUP($A893,'[1]F-F_Research_Data_Factors_weekl'!$G$6:$J$4822,2,0),AK894)</f>
        <v>7571.9618554668641</v>
      </c>
      <c r="AL893">
        <f>IF(ISNUMBER(VLOOKUP($A893,'[1]F-F_Research_Data_Factors_weekl'!$G$6:$J$4822,3,0)),VLOOKUP($A893,'[1]F-F_Research_Data_Factors_weekl'!$G$6:$J$4822,3,0),AL894)</f>
        <v>248.17823604853447</v>
      </c>
      <c r="AM893">
        <f>IF(ISNUMBER(VLOOKUP($A893,'[1]F-F_Research_Data_Factors_weekl'!$G$6:$J$4822,4,0)),VLOOKUP($A893,'[1]F-F_Research_Data_Factors_weekl'!$G$6:$J$4822,4,0),AM894)</f>
        <v>3121.1317448557302</v>
      </c>
    </row>
    <row r="894" spans="1:39" x14ac:dyDescent="0.25">
      <c r="A894" s="14">
        <v>37190</v>
      </c>
      <c r="B894">
        <v>9545.17</v>
      </c>
      <c r="C894">
        <v>1104.6099999999999</v>
      </c>
      <c r="D894">
        <v>1768.96</v>
      </c>
      <c r="E894">
        <v>7004.92</v>
      </c>
      <c r="F894">
        <v>4820.26</v>
      </c>
      <c r="G894">
        <v>10795.16</v>
      </c>
      <c r="H894">
        <v>1101.22</v>
      </c>
      <c r="I894">
        <v>10404.74</v>
      </c>
      <c r="J894">
        <v>2.625</v>
      </c>
      <c r="K894">
        <v>3.7370000000000001</v>
      </c>
      <c r="L894">
        <v>4.5289999999999999</v>
      </c>
      <c r="M894">
        <v>5.2709999999999999</v>
      </c>
      <c r="N894">
        <v>115.54</v>
      </c>
      <c r="O894">
        <v>0.89300000000000002</v>
      </c>
      <c r="P894">
        <v>122.7</v>
      </c>
      <c r="Q894">
        <v>1.4365999999999999</v>
      </c>
      <c r="R894">
        <v>0.50270000000000004</v>
      </c>
      <c r="S894">
        <v>0.41249999999999998</v>
      </c>
      <c r="T894">
        <v>1.651</v>
      </c>
      <c r="U894">
        <v>8.9016999999999999</v>
      </c>
      <c r="V894">
        <v>10.590999999999999</v>
      </c>
      <c r="W894">
        <v>48.005000000000003</v>
      </c>
      <c r="X894">
        <v>3.8005</v>
      </c>
      <c r="Y894">
        <v>9.3656000000000006</v>
      </c>
      <c r="Z894">
        <v>9.24</v>
      </c>
      <c r="AA894">
        <v>28.86</v>
      </c>
      <c r="AB894">
        <v>4.2149999999999999</v>
      </c>
      <c r="AC894">
        <v>65.674999999999997</v>
      </c>
      <c r="AD894">
        <v>89.3</v>
      </c>
      <c r="AE894">
        <v>277.89999999999998</v>
      </c>
      <c r="AF894">
        <v>22.03</v>
      </c>
      <c r="AG894">
        <v>426.5</v>
      </c>
      <c r="AH894">
        <v>205.5</v>
      </c>
      <c r="AI894">
        <v>6.72</v>
      </c>
      <c r="AJ894">
        <v>295</v>
      </c>
      <c r="AK894">
        <f>IF(ISNUMBER(VLOOKUP($A894,'[1]F-F_Research_Data_Factors_weekl'!$G$6:$J$4822,2,0)),VLOOKUP($A894,'[1]F-F_Research_Data_Factors_weekl'!$G$6:$J$4822,2,0),AK895)</f>
        <v>7701.3444420940441</v>
      </c>
      <c r="AL894">
        <f>IF(ISNUMBER(VLOOKUP($A894,'[1]F-F_Research_Data_Factors_weekl'!$G$6:$J$4822,3,0)),VLOOKUP($A894,'[1]F-F_Research_Data_Factors_weekl'!$G$6:$J$4822,3,0),AL895)</f>
        <v>246.28186568277707</v>
      </c>
      <c r="AM894">
        <f>IF(ISNUMBER(VLOOKUP($A894,'[1]F-F_Research_Data_Factors_weekl'!$G$6:$J$4822,4,0)),VLOOKUP($A894,'[1]F-F_Research_Data_Factors_weekl'!$G$6:$J$4822,4,0),AM895)</f>
        <v>3089.3118329760769</v>
      </c>
    </row>
    <row r="895" spans="1:39" x14ac:dyDescent="0.25">
      <c r="A895" s="14">
        <v>37183</v>
      </c>
      <c r="B895">
        <v>9204.11</v>
      </c>
      <c r="C895">
        <v>1073.48</v>
      </c>
      <c r="D895">
        <v>1671.31</v>
      </c>
      <c r="E895">
        <v>6910.96</v>
      </c>
      <c r="F895">
        <v>4513.53</v>
      </c>
      <c r="G895">
        <v>10538.79</v>
      </c>
      <c r="H895">
        <v>1070.6500000000001</v>
      </c>
      <c r="I895">
        <v>9825.84</v>
      </c>
      <c r="J895">
        <v>2.754</v>
      </c>
      <c r="K895">
        <v>3.8170000000000002</v>
      </c>
      <c r="L895">
        <v>4.6210000000000004</v>
      </c>
      <c r="M895">
        <v>5.3579999999999997</v>
      </c>
      <c r="N895">
        <v>114.88</v>
      </c>
      <c r="O895">
        <v>0.8992</v>
      </c>
      <c r="P895">
        <v>121.2</v>
      </c>
      <c r="Q895">
        <v>1.4330000000000001</v>
      </c>
      <c r="R895">
        <v>0.50890000000000002</v>
      </c>
      <c r="S895">
        <v>0.41699999999999998</v>
      </c>
      <c r="T895">
        <v>1.6425000000000001</v>
      </c>
      <c r="U895">
        <v>8.8630999999999993</v>
      </c>
      <c r="V895">
        <v>10.540699999999999</v>
      </c>
      <c r="W895">
        <v>48.04</v>
      </c>
      <c r="X895">
        <v>3.8005</v>
      </c>
      <c r="Y895">
        <v>9.2809000000000008</v>
      </c>
      <c r="Z895">
        <v>9.2114999999999991</v>
      </c>
      <c r="AA895">
        <v>30.55</v>
      </c>
      <c r="AB895">
        <v>4.2729999999999997</v>
      </c>
      <c r="AC895">
        <v>66.575000000000003</v>
      </c>
      <c r="AD895">
        <v>88.3</v>
      </c>
      <c r="AE895">
        <v>280.10000000000002</v>
      </c>
      <c r="AF895">
        <v>21.83</v>
      </c>
      <c r="AG895">
        <v>424.75</v>
      </c>
      <c r="AH895">
        <v>205.5</v>
      </c>
      <c r="AI895">
        <v>6.73</v>
      </c>
      <c r="AJ895">
        <v>287</v>
      </c>
      <c r="AK895">
        <f>IF(ISNUMBER(VLOOKUP($A895,'[1]F-F_Research_Data_Factors_weekl'!$G$6:$J$4822,2,0)),VLOOKUP($A895,'[1]F-F_Research_Data_Factors_weekl'!$G$6:$J$4822,2,0),AK896)</f>
        <v>7482.8453576506463</v>
      </c>
      <c r="AL895">
        <f>IF(ISNUMBER(VLOOKUP($A895,'[1]F-F_Research_Data_Factors_weekl'!$G$6:$J$4822,3,0)),VLOOKUP($A895,'[1]F-F_Research_Data_Factors_weekl'!$G$6:$J$4822,3,0),AL896)</f>
        <v>243.31344169410895</v>
      </c>
      <c r="AM895">
        <f>IF(ISNUMBER(VLOOKUP($A895,'[1]F-F_Research_Data_Factors_weekl'!$G$6:$J$4822,4,0)),VLOOKUP($A895,'[1]F-F_Research_Data_Factors_weekl'!$G$6:$J$4822,4,0),AM896)</f>
        <v>3186.1714449010692</v>
      </c>
    </row>
    <row r="896" spans="1:39" x14ac:dyDescent="0.25">
      <c r="A896" s="14">
        <v>37176</v>
      </c>
      <c r="B896">
        <v>9344.16</v>
      </c>
      <c r="C896">
        <v>1091.6500000000001</v>
      </c>
      <c r="D896">
        <v>1703.4</v>
      </c>
      <c r="E896">
        <v>7031.03</v>
      </c>
      <c r="F896">
        <v>4625.13</v>
      </c>
      <c r="G896">
        <v>10632.35</v>
      </c>
      <c r="H896">
        <v>1087.48</v>
      </c>
      <c r="I896">
        <v>10274.129999999999</v>
      </c>
      <c r="J896">
        <v>2.8029999999999999</v>
      </c>
      <c r="K896">
        <v>3.8759999999999999</v>
      </c>
      <c r="L896">
        <v>4.6690000000000005</v>
      </c>
      <c r="M896">
        <v>5.4260000000000002</v>
      </c>
      <c r="N896">
        <v>113.61</v>
      </c>
      <c r="O896">
        <v>0.91149999999999998</v>
      </c>
      <c r="P896">
        <v>121.12</v>
      </c>
      <c r="Q896">
        <v>1.4530000000000001</v>
      </c>
      <c r="R896">
        <v>0.50580000000000003</v>
      </c>
      <c r="S896">
        <v>0.41560000000000002</v>
      </c>
      <c r="T896">
        <v>1.6257000000000001</v>
      </c>
      <c r="U896">
        <v>8.7327999999999992</v>
      </c>
      <c r="V896">
        <v>10.436999999999999</v>
      </c>
      <c r="W896">
        <v>48.03</v>
      </c>
      <c r="X896">
        <v>3.7995000000000001</v>
      </c>
      <c r="Y896">
        <v>9.1089000000000002</v>
      </c>
      <c r="Z896">
        <v>9.3279999999999994</v>
      </c>
      <c r="AA896">
        <v>32.01</v>
      </c>
      <c r="AB896">
        <v>4.47</v>
      </c>
      <c r="AC896">
        <v>67.05</v>
      </c>
      <c r="AD896">
        <v>86.05</v>
      </c>
      <c r="AE896">
        <v>284.89999999999998</v>
      </c>
      <c r="AF896">
        <v>22.5</v>
      </c>
      <c r="AG896">
        <v>435.5</v>
      </c>
      <c r="AH896">
        <v>208.5</v>
      </c>
      <c r="AI896">
        <v>6.44</v>
      </c>
      <c r="AJ896">
        <v>276.25</v>
      </c>
      <c r="AK896">
        <f>IF(ISNUMBER(VLOOKUP($A896,'[1]F-F_Research_Data_Factors_weekl'!$G$6:$J$4822,2,0)),VLOOKUP($A896,'[1]F-F_Research_Data_Factors_weekl'!$G$6:$J$4822,2,0),AK897)</f>
        <v>7599.8835645446334</v>
      </c>
      <c r="AL896">
        <f>IF(ISNUMBER(VLOOKUP($A896,'[1]F-F_Research_Data_Factors_weekl'!$G$6:$J$4822,3,0)),VLOOKUP($A896,'[1]F-F_Research_Data_Factors_weekl'!$G$6:$J$4822,3,0),AL897)</f>
        <v>238.02919359627171</v>
      </c>
      <c r="AM896">
        <f>IF(ISNUMBER(VLOOKUP($A896,'[1]F-F_Research_Data_Factors_weekl'!$G$6:$J$4822,4,0)),VLOOKUP($A896,'[1]F-F_Research_Data_Factors_weekl'!$G$6:$J$4822,4,0),AM897)</f>
        <v>3240.2841908889141</v>
      </c>
    </row>
    <row r="897" spans="1:39" x14ac:dyDescent="0.25">
      <c r="A897" s="14">
        <v>37169</v>
      </c>
      <c r="B897">
        <v>9119.77</v>
      </c>
      <c r="C897">
        <v>1071.3800000000001</v>
      </c>
      <c r="D897">
        <v>1605.3</v>
      </c>
      <c r="E897">
        <v>6894.24</v>
      </c>
      <c r="F897">
        <v>4487.6899999999996</v>
      </c>
      <c r="G897">
        <v>10205.870000000001</v>
      </c>
      <c r="H897">
        <v>1070.45</v>
      </c>
      <c r="I897">
        <v>10277.379999999999</v>
      </c>
      <c r="J897">
        <v>2.7210000000000001</v>
      </c>
      <c r="K897">
        <v>3.7199999999999998</v>
      </c>
      <c r="L897">
        <v>4.5039999999999996</v>
      </c>
      <c r="M897">
        <v>5.3079999999999998</v>
      </c>
      <c r="N897">
        <v>112.79</v>
      </c>
      <c r="O897">
        <v>0.91830000000000001</v>
      </c>
      <c r="P897">
        <v>120.51</v>
      </c>
      <c r="Q897">
        <v>1.4842</v>
      </c>
      <c r="R897">
        <v>0.50690000000000002</v>
      </c>
      <c r="S897">
        <v>0.41470000000000001</v>
      </c>
      <c r="T897">
        <v>1.6162999999999998</v>
      </c>
      <c r="U897">
        <v>8.7675000000000001</v>
      </c>
      <c r="V897">
        <v>10.583500000000001</v>
      </c>
      <c r="W897">
        <v>48.005000000000003</v>
      </c>
      <c r="X897">
        <v>3.7995000000000001</v>
      </c>
      <c r="Y897">
        <v>9.2100000000000009</v>
      </c>
      <c r="Z897">
        <v>9.56</v>
      </c>
      <c r="AA897">
        <v>31.95</v>
      </c>
      <c r="AB897">
        <v>4.6850000000000005</v>
      </c>
      <c r="AC897">
        <v>69.375</v>
      </c>
      <c r="AD897">
        <v>80.45</v>
      </c>
      <c r="AE897">
        <v>291.39999999999998</v>
      </c>
      <c r="AF897">
        <v>22.39</v>
      </c>
      <c r="AG897">
        <v>452.25</v>
      </c>
      <c r="AH897">
        <v>214.25</v>
      </c>
      <c r="AI897">
        <v>6.57</v>
      </c>
      <c r="AJ897">
        <v>273.25</v>
      </c>
      <c r="AK897">
        <f>IF(ISNUMBER(VLOOKUP($A897,'[1]F-F_Research_Data_Factors_weekl'!$G$6:$J$4822,2,0)),VLOOKUP($A897,'[1]F-F_Research_Data_Factors_weekl'!$G$6:$J$4822,2,0),AK898)</f>
        <v>7437.7408147823771</v>
      </c>
      <c r="AL897">
        <f>IF(ISNUMBER(VLOOKUP($A897,'[1]F-F_Research_Data_Factors_weekl'!$G$6:$J$4822,3,0)),VLOOKUP($A897,'[1]F-F_Research_Data_Factors_weekl'!$G$6:$J$4822,3,0),AL898)</f>
        <v>235.60248797017888</v>
      </c>
      <c r="AM897">
        <f>IF(ISNUMBER(VLOOKUP($A897,'[1]F-F_Research_Data_Factors_weekl'!$G$6:$J$4822,4,0)),VLOOKUP($A897,'[1]F-F_Research_Data_Factors_weekl'!$G$6:$J$4822,4,0),AM898)</f>
        <v>3271.3621311346933</v>
      </c>
    </row>
    <row r="898" spans="1:39" x14ac:dyDescent="0.25">
      <c r="A898" s="14">
        <v>37162</v>
      </c>
      <c r="B898">
        <v>8847.56</v>
      </c>
      <c r="C898">
        <v>1040.94</v>
      </c>
      <c r="D898">
        <v>1498.8</v>
      </c>
      <c r="E898">
        <v>6838.56</v>
      </c>
      <c r="F898">
        <v>4308.1499999999996</v>
      </c>
      <c r="G898">
        <v>9774.68</v>
      </c>
      <c r="H898">
        <v>1023.42</v>
      </c>
      <c r="I898">
        <v>9950.7000000000007</v>
      </c>
      <c r="J898">
        <v>2.851</v>
      </c>
      <c r="K898">
        <v>3.8040000000000003</v>
      </c>
      <c r="L898">
        <v>4.5880000000000001</v>
      </c>
      <c r="M898">
        <v>5.4210000000000003</v>
      </c>
      <c r="N898">
        <v>113.41</v>
      </c>
      <c r="O898">
        <v>0.91139999999999999</v>
      </c>
      <c r="P898">
        <v>119.56</v>
      </c>
      <c r="Q898">
        <v>1.4743999999999999</v>
      </c>
      <c r="R898">
        <v>0.49130000000000001</v>
      </c>
      <c r="S898">
        <v>0.40649999999999997</v>
      </c>
      <c r="T898">
        <v>1.6204000000000001</v>
      </c>
      <c r="U898">
        <v>8.8698999999999995</v>
      </c>
      <c r="V898">
        <v>10.6859</v>
      </c>
      <c r="W898">
        <v>47.86</v>
      </c>
      <c r="X898">
        <v>3.7995000000000001</v>
      </c>
      <c r="Y898">
        <v>9.0265000000000004</v>
      </c>
      <c r="Z898">
        <v>9.5139999999999993</v>
      </c>
      <c r="AA898">
        <v>33.5</v>
      </c>
      <c r="AB898">
        <v>4.6749999999999998</v>
      </c>
      <c r="AC898">
        <v>66.224999999999994</v>
      </c>
      <c r="AD898">
        <v>79.349999999999994</v>
      </c>
      <c r="AE898">
        <v>292.39999999999998</v>
      </c>
      <c r="AF898">
        <v>23.43</v>
      </c>
      <c r="AG898">
        <v>451.25</v>
      </c>
      <c r="AH898">
        <v>214.5</v>
      </c>
      <c r="AI898">
        <v>6.7</v>
      </c>
      <c r="AJ898">
        <v>270.75</v>
      </c>
      <c r="AK898">
        <f>IF(ISNUMBER(VLOOKUP($A898,'[1]F-F_Research_Data_Factors_weekl'!$G$6:$J$4822,2,0)),VLOOKUP($A898,'[1]F-F_Research_Data_Factors_weekl'!$G$6:$J$4822,2,0),AK899)</f>
        <v>7226.7205740209656</v>
      </c>
      <c r="AL898">
        <f>IF(ISNUMBER(VLOOKUP($A898,'[1]F-F_Research_Data_Factors_weekl'!$G$6:$J$4822,3,0)),VLOOKUP($A898,'[1]F-F_Research_Data_Factors_weekl'!$G$6:$J$4822,3,0),AL899)</f>
        <v>233.50097915775908</v>
      </c>
      <c r="AM898">
        <f>IF(ISNUMBER(VLOOKUP($A898,'[1]F-F_Research_Data_Factors_weekl'!$G$6:$J$4822,4,0)),VLOOKUP($A898,'[1]F-F_Research_Data_Factors_weekl'!$G$6:$J$4822,4,0),AM899)</f>
        <v>3392.8252760160685</v>
      </c>
    </row>
    <row r="899" spans="1:39" x14ac:dyDescent="0.25">
      <c r="A899" s="14">
        <v>37155</v>
      </c>
      <c r="B899">
        <v>8235.81</v>
      </c>
      <c r="C899">
        <v>965.8</v>
      </c>
      <c r="D899">
        <v>1423.19</v>
      </c>
      <c r="E899">
        <v>6513.13</v>
      </c>
      <c r="F899">
        <v>3787.23</v>
      </c>
      <c r="G899">
        <v>9554.99</v>
      </c>
      <c r="H899">
        <v>998.2</v>
      </c>
      <c r="I899">
        <v>8934.2000000000007</v>
      </c>
      <c r="J899">
        <v>2.867</v>
      </c>
      <c r="K899">
        <v>3.8250000000000002</v>
      </c>
      <c r="L899">
        <v>4.6909999999999998</v>
      </c>
      <c r="M899">
        <v>5.5830000000000002</v>
      </c>
      <c r="N899">
        <v>112.92</v>
      </c>
      <c r="O899">
        <v>0.91490000000000005</v>
      </c>
      <c r="P899">
        <v>116.58</v>
      </c>
      <c r="Q899">
        <v>1.4567000000000001</v>
      </c>
      <c r="R899">
        <v>0.48480000000000001</v>
      </c>
      <c r="S899">
        <v>0.40239999999999998</v>
      </c>
      <c r="T899">
        <v>1.579</v>
      </c>
      <c r="U899">
        <v>8.6399000000000008</v>
      </c>
      <c r="V899">
        <v>10.8414</v>
      </c>
      <c r="W899">
        <v>48.015000000000001</v>
      </c>
      <c r="X899">
        <v>3.7995000000000001</v>
      </c>
      <c r="Y899">
        <v>8.7550000000000008</v>
      </c>
      <c r="Z899">
        <v>9.4499999999999993</v>
      </c>
      <c r="AA899">
        <v>34.340000000000003</v>
      </c>
      <c r="AB899">
        <v>4.5919999999999996</v>
      </c>
      <c r="AC899">
        <v>68.025000000000006</v>
      </c>
      <c r="AD899">
        <v>82.25</v>
      </c>
      <c r="AE899">
        <v>291.89999999999998</v>
      </c>
      <c r="AF899">
        <v>25.97</v>
      </c>
      <c r="AG899">
        <v>469.75</v>
      </c>
      <c r="AH899">
        <v>217.25</v>
      </c>
      <c r="AI899">
        <v>7.05</v>
      </c>
      <c r="AJ899">
        <v>266</v>
      </c>
      <c r="AK899">
        <f>IF(ISNUMBER(VLOOKUP($A899,'[1]F-F_Research_Data_Factors_weekl'!$G$6:$J$4822,2,0)),VLOOKUP($A899,'[1]F-F_Research_Data_Factors_weekl'!$G$6:$J$4822,2,0),AK900)</f>
        <v>6726.9110807232291</v>
      </c>
      <c r="AL899">
        <f>IF(ISNUMBER(VLOOKUP($A899,'[1]F-F_Research_Data_Factors_weekl'!$G$6:$J$4822,3,0)),VLOOKUP($A899,'[1]F-F_Research_Data_Factors_weekl'!$G$6:$J$4822,3,0),AL900)</f>
        <v>239.04686645962232</v>
      </c>
      <c r="AM899">
        <f>IF(ISNUMBER(VLOOKUP($A899,'[1]F-F_Research_Data_Factors_weekl'!$G$6:$J$4822,4,0)),VLOOKUP($A899,'[1]F-F_Research_Data_Factors_weekl'!$G$6:$J$4822,4,0),AM900)</f>
        <v>3334.4720157406077</v>
      </c>
    </row>
    <row r="900" spans="1:39" x14ac:dyDescent="0.25">
      <c r="A900" s="14">
        <v>37148</v>
      </c>
      <c r="B900">
        <v>9605.51</v>
      </c>
      <c r="C900">
        <v>1092.54</v>
      </c>
      <c r="D900">
        <v>1695.38</v>
      </c>
      <c r="E900">
        <v>6890.85</v>
      </c>
      <c r="F900">
        <v>4115.9799999999996</v>
      </c>
      <c r="G900">
        <v>10008.89</v>
      </c>
      <c r="H900">
        <v>1033.81</v>
      </c>
      <c r="I900">
        <v>9655.4500000000007</v>
      </c>
      <c r="J900">
        <v>2.8660000000000001</v>
      </c>
      <c r="K900">
        <v>3.8140000000000001</v>
      </c>
      <c r="L900">
        <v>4.5529999999999999</v>
      </c>
      <c r="M900">
        <v>5.35</v>
      </c>
      <c r="N900">
        <v>114.15</v>
      </c>
      <c r="O900">
        <v>0.92069999999999996</v>
      </c>
      <c r="P900">
        <v>117.35</v>
      </c>
      <c r="Q900">
        <v>1.4681999999999999</v>
      </c>
      <c r="R900">
        <v>0.51490000000000002</v>
      </c>
      <c r="S900">
        <v>0.42399999999999999</v>
      </c>
      <c r="T900">
        <v>1.6221000000000001</v>
      </c>
      <c r="U900">
        <v>8.7058</v>
      </c>
      <c r="V900">
        <v>10.460900000000001</v>
      </c>
      <c r="W900">
        <v>47.814999999999998</v>
      </c>
      <c r="X900">
        <v>3.7995000000000001</v>
      </c>
      <c r="Y900">
        <v>8.6174999999999997</v>
      </c>
      <c r="Z900">
        <v>9.5150000000000006</v>
      </c>
      <c r="AA900">
        <v>36.5</v>
      </c>
      <c r="AB900">
        <v>4.2930000000000001</v>
      </c>
      <c r="AC900">
        <v>71.325000000000003</v>
      </c>
      <c r="AD900">
        <v>80.45</v>
      </c>
      <c r="AE900">
        <v>291.10000000000002</v>
      </c>
      <c r="AF900">
        <v>29.53</v>
      </c>
      <c r="AG900">
        <v>471.5</v>
      </c>
      <c r="AH900">
        <v>214</v>
      </c>
      <c r="AI900">
        <v>7.87</v>
      </c>
      <c r="AJ900">
        <v>267</v>
      </c>
      <c r="AK900">
        <f>IF(ISNUMBER(VLOOKUP($A900,'[1]F-F_Research_Data_Factors_weekl'!$G$6:$J$4822,2,0)),VLOOKUP($A900,'[1]F-F_Research_Data_Factors_weekl'!$G$6:$J$4822,2,0),AK901)</f>
        <v>7615.5066770131471</v>
      </c>
      <c r="AL900">
        <f>IF(ISNUMBER(VLOOKUP($A900,'[1]F-F_Research_Data_Factors_weekl'!$G$6:$J$4822,3,0)),VLOOKUP($A900,'[1]F-F_Research_Data_Factors_weekl'!$G$6:$J$4822,3,0),AL901)</f>
        <v>248.66923179852836</v>
      </c>
      <c r="AM900">
        <f>IF(ISNUMBER(VLOOKUP($A900,'[1]F-F_Research_Data_Factors_weekl'!$G$6:$J$4822,4,0)),VLOOKUP($A900,'[1]F-F_Research_Data_Factors_weekl'!$G$6:$J$4822,4,0),AM901)</f>
        <v>3360.3002241474683</v>
      </c>
    </row>
    <row r="901" spans="1:39" x14ac:dyDescent="0.25">
      <c r="A901" s="14">
        <v>37141</v>
      </c>
      <c r="B901">
        <v>9605.85</v>
      </c>
      <c r="C901">
        <v>1085.78</v>
      </c>
      <c r="D901">
        <v>1687.7</v>
      </c>
      <c r="E901">
        <v>7368.77</v>
      </c>
      <c r="F901">
        <v>4730.67</v>
      </c>
      <c r="G901">
        <v>10516.79</v>
      </c>
      <c r="H901">
        <v>1080.83</v>
      </c>
      <c r="I901">
        <v>10384.200000000001</v>
      </c>
      <c r="J901">
        <v>3.5049999999999999</v>
      </c>
      <c r="K901">
        <v>4.3019999999999996</v>
      </c>
      <c r="L901">
        <v>4.79</v>
      </c>
      <c r="M901">
        <v>5.3689999999999998</v>
      </c>
      <c r="N901">
        <v>114.05</v>
      </c>
      <c r="O901">
        <v>0.90749999999999997</v>
      </c>
      <c r="P901">
        <v>120</v>
      </c>
      <c r="Q901">
        <v>1.4616</v>
      </c>
      <c r="R901">
        <v>0.51970000000000005</v>
      </c>
      <c r="S901">
        <v>0.43490000000000001</v>
      </c>
      <c r="T901">
        <v>1.6731</v>
      </c>
      <c r="U901">
        <v>8.8088999999999995</v>
      </c>
      <c r="V901">
        <v>10.4819</v>
      </c>
      <c r="W901">
        <v>47.265000000000001</v>
      </c>
      <c r="X901">
        <v>3.7995000000000001</v>
      </c>
      <c r="Y901">
        <v>8.4649999999999999</v>
      </c>
      <c r="Z901">
        <v>9.3520000000000003</v>
      </c>
      <c r="AA901">
        <v>36.5</v>
      </c>
      <c r="AB901">
        <v>4.1440000000000001</v>
      </c>
      <c r="AC901">
        <v>72.599999999999994</v>
      </c>
      <c r="AD901">
        <v>80.099999999999994</v>
      </c>
      <c r="AE901">
        <v>273.8</v>
      </c>
      <c r="AF901">
        <v>28.03</v>
      </c>
      <c r="AG901">
        <v>463.75</v>
      </c>
      <c r="AH901">
        <v>213.75</v>
      </c>
      <c r="AI901">
        <v>7.86</v>
      </c>
      <c r="AJ901">
        <v>269.25</v>
      </c>
      <c r="AK901">
        <f>IF(ISNUMBER(VLOOKUP($A901,'[1]F-F_Research_Data_Factors_weekl'!$G$6:$J$4822,2,0)),VLOOKUP($A901,'[1]F-F_Research_Data_Factors_weekl'!$G$6:$J$4822,2,0),AK902)</f>
        <v>7615.5066770131471</v>
      </c>
      <c r="AL901">
        <f>IF(ISNUMBER(VLOOKUP($A901,'[1]F-F_Research_Data_Factors_weekl'!$G$6:$J$4822,3,0)),VLOOKUP($A901,'[1]F-F_Research_Data_Factors_weekl'!$G$6:$J$4822,3,0),AL902)</f>
        <v>248.66923179852836</v>
      </c>
      <c r="AM901">
        <f>IF(ISNUMBER(VLOOKUP($A901,'[1]F-F_Research_Data_Factors_weekl'!$G$6:$J$4822,4,0)),VLOOKUP($A901,'[1]F-F_Research_Data_Factors_weekl'!$G$6:$J$4822,4,0),AM902)</f>
        <v>3360.3002241474683</v>
      </c>
    </row>
    <row r="902" spans="1:39" x14ac:dyDescent="0.25">
      <c r="A902" s="14">
        <v>37134</v>
      </c>
      <c r="B902">
        <v>9949.75</v>
      </c>
      <c r="C902">
        <v>1133.58</v>
      </c>
      <c r="D902">
        <v>1805.43</v>
      </c>
      <c r="E902">
        <v>7399.22</v>
      </c>
      <c r="F902">
        <v>5188.17</v>
      </c>
      <c r="G902">
        <v>10713.51</v>
      </c>
      <c r="H902">
        <v>1103.67</v>
      </c>
      <c r="I902">
        <v>11090.48</v>
      </c>
      <c r="J902">
        <v>3.629</v>
      </c>
      <c r="K902">
        <v>4.38</v>
      </c>
      <c r="L902">
        <v>4.8319999999999999</v>
      </c>
      <c r="M902">
        <v>5.3680000000000003</v>
      </c>
      <c r="N902">
        <v>113.42</v>
      </c>
      <c r="O902">
        <v>0.9123</v>
      </c>
      <c r="P902">
        <v>118.79</v>
      </c>
      <c r="Q902">
        <v>1.4539</v>
      </c>
      <c r="R902">
        <v>0.52959999999999996</v>
      </c>
      <c r="S902">
        <v>0.43969999999999998</v>
      </c>
      <c r="T902">
        <v>1.6617999999999999</v>
      </c>
      <c r="U902">
        <v>8.8285</v>
      </c>
      <c r="V902">
        <v>10.396599999999999</v>
      </c>
      <c r="W902">
        <v>47.134999999999998</v>
      </c>
      <c r="X902">
        <v>3.8005</v>
      </c>
      <c r="Y902">
        <v>8.4390000000000001</v>
      </c>
      <c r="Z902">
        <v>9.2040000000000006</v>
      </c>
      <c r="AA902">
        <v>37.94</v>
      </c>
      <c r="AB902">
        <v>4.1619999999999999</v>
      </c>
      <c r="AC902">
        <v>71.8</v>
      </c>
      <c r="AD902">
        <v>79.25</v>
      </c>
      <c r="AE902">
        <v>275.10000000000002</v>
      </c>
      <c r="AF902">
        <v>27.2</v>
      </c>
      <c r="AG902">
        <v>479.5</v>
      </c>
      <c r="AH902">
        <v>219</v>
      </c>
      <c r="AI902">
        <v>7.91</v>
      </c>
      <c r="AJ902">
        <v>278</v>
      </c>
      <c r="AK902">
        <f>IF(ISNUMBER(VLOOKUP($A902,'[1]F-F_Research_Data_Factors_weekl'!$G$6:$J$4822,2,0)),VLOOKUP($A902,'[1]F-F_Research_Data_Factors_weekl'!$G$6:$J$4822,2,0),AK903)</f>
        <v>7961.8470224915282</v>
      </c>
      <c r="AL902">
        <f>IF(ISNUMBER(VLOOKUP($A902,'[1]F-F_Research_Data_Factors_weekl'!$G$6:$J$4822,3,0)),VLOOKUP($A902,'[1]F-F_Research_Data_Factors_weekl'!$G$6:$J$4822,3,0),AL903)</f>
        <v>249.54263100705302</v>
      </c>
      <c r="AM902">
        <f>IF(ISNUMBER(VLOOKUP($A902,'[1]F-F_Research_Data_Factors_weekl'!$G$6:$J$4822,4,0)),VLOOKUP($A902,'[1]F-F_Research_Data_Factors_weekl'!$G$6:$J$4822,4,0),AM903)</f>
        <v>3325.3836953463319</v>
      </c>
    </row>
    <row r="903" spans="1:39" x14ac:dyDescent="0.25">
      <c r="A903" s="14">
        <v>37127</v>
      </c>
      <c r="B903">
        <v>10423.17</v>
      </c>
      <c r="C903">
        <v>1184.93</v>
      </c>
      <c r="D903">
        <v>1916.8</v>
      </c>
      <c r="E903">
        <v>7629.96</v>
      </c>
      <c r="F903">
        <v>5387.5</v>
      </c>
      <c r="G903">
        <v>11166.31</v>
      </c>
      <c r="H903">
        <v>1145.3399999999999</v>
      </c>
      <c r="I903">
        <v>11110.3</v>
      </c>
      <c r="J903">
        <v>3.7679999999999998</v>
      </c>
      <c r="K903">
        <v>4.4809999999999999</v>
      </c>
      <c r="L903">
        <v>4.9219999999999997</v>
      </c>
      <c r="M903">
        <v>5.4489999999999998</v>
      </c>
      <c r="N903">
        <v>113.33</v>
      </c>
      <c r="O903">
        <v>0.91420000000000001</v>
      </c>
      <c r="P903">
        <v>120.03</v>
      </c>
      <c r="Q903">
        <v>1.4430000000000001</v>
      </c>
      <c r="R903">
        <v>0.53459999999999996</v>
      </c>
      <c r="S903">
        <v>0.44119999999999998</v>
      </c>
      <c r="T903">
        <v>1.6648000000000001</v>
      </c>
      <c r="U903">
        <v>8.8581000000000003</v>
      </c>
      <c r="V903">
        <v>10.2666</v>
      </c>
      <c r="W903">
        <v>47.125</v>
      </c>
      <c r="X903">
        <v>3.7995000000000001</v>
      </c>
      <c r="Y903">
        <v>8.3725000000000005</v>
      </c>
      <c r="Z903">
        <v>9.1005000000000003</v>
      </c>
      <c r="AA903">
        <v>38</v>
      </c>
      <c r="AB903">
        <v>4.1849999999999996</v>
      </c>
      <c r="AC903">
        <v>71</v>
      </c>
      <c r="AD903">
        <v>79.5</v>
      </c>
      <c r="AE903">
        <v>272.5</v>
      </c>
      <c r="AF903">
        <v>26.9</v>
      </c>
      <c r="AG903">
        <v>478.25</v>
      </c>
      <c r="AH903">
        <v>214.75</v>
      </c>
      <c r="AI903">
        <v>8.2899999999999991</v>
      </c>
      <c r="AJ903">
        <v>274.25</v>
      </c>
      <c r="AK903">
        <f>IF(ISNUMBER(VLOOKUP($A903,'[1]F-F_Research_Data_Factors_weekl'!$G$6:$J$4822,2,0)),VLOOKUP($A903,'[1]F-F_Research_Data_Factors_weekl'!$G$6:$J$4822,2,0),AK904)</f>
        <v>8293.5906484286752</v>
      </c>
      <c r="AL903">
        <f>IF(ISNUMBER(VLOOKUP($A903,'[1]F-F_Research_Data_Factors_weekl'!$G$6:$J$4822,3,0)),VLOOKUP($A903,'[1]F-F_Research_Data_Factors_weekl'!$G$6:$J$4822,3,0),AL904)</f>
        <v>246.34020829916392</v>
      </c>
      <c r="AM903">
        <f>IF(ISNUMBER(VLOOKUP($A903,'[1]F-F_Research_Data_Factors_weekl'!$G$6:$J$4822,4,0)),VLOOKUP($A903,'[1]F-F_Research_Data_Factors_weekl'!$G$6:$J$4822,4,0),AM904)</f>
        <v>3279.4710999470731</v>
      </c>
    </row>
    <row r="904" spans="1:39" x14ac:dyDescent="0.25">
      <c r="A904" s="14">
        <v>37120</v>
      </c>
      <c r="B904">
        <v>10240.780000000001</v>
      </c>
      <c r="C904">
        <v>1161.97</v>
      </c>
      <c r="D904">
        <v>1867.01</v>
      </c>
      <c r="E904">
        <v>7502.75</v>
      </c>
      <c r="F904">
        <v>5222.12</v>
      </c>
      <c r="G904">
        <v>11445.54</v>
      </c>
      <c r="H904">
        <v>1169.81</v>
      </c>
      <c r="I904">
        <v>11754.81</v>
      </c>
      <c r="J904">
        <v>3.6429999999999998</v>
      </c>
      <c r="K904">
        <v>4.4189999999999996</v>
      </c>
      <c r="L904">
        <v>4.8390000000000004</v>
      </c>
      <c r="M904">
        <v>5.42</v>
      </c>
      <c r="N904">
        <v>112.99</v>
      </c>
      <c r="O904">
        <v>0.91820000000000002</v>
      </c>
      <c r="P904">
        <v>120.24</v>
      </c>
      <c r="Q904">
        <v>1.4451000000000001</v>
      </c>
      <c r="R904">
        <v>0.53580000000000005</v>
      </c>
      <c r="S904">
        <v>0.43930000000000002</v>
      </c>
      <c r="T904">
        <v>1.6566000000000001</v>
      </c>
      <c r="U904">
        <v>8.8585999999999991</v>
      </c>
      <c r="V904">
        <v>10.2096</v>
      </c>
      <c r="W904">
        <v>47.125</v>
      </c>
      <c r="X904">
        <v>3.8005</v>
      </c>
      <c r="Y904">
        <v>8.3074999999999992</v>
      </c>
      <c r="Z904">
        <v>9.1349999999999998</v>
      </c>
      <c r="AA904">
        <v>38.28</v>
      </c>
      <c r="AB904">
        <v>4.2649999999999997</v>
      </c>
      <c r="AC904">
        <v>72.224999999999994</v>
      </c>
      <c r="AD904">
        <v>75.05</v>
      </c>
      <c r="AE904">
        <v>279.3</v>
      </c>
      <c r="AF904">
        <v>26.68</v>
      </c>
      <c r="AG904">
        <v>504.25</v>
      </c>
      <c r="AH904">
        <v>215.75</v>
      </c>
      <c r="AI904">
        <v>7.96</v>
      </c>
      <c r="AJ904">
        <v>267.25</v>
      </c>
      <c r="AK904">
        <f>IF(ISNUMBER(VLOOKUP($A904,'[1]F-F_Research_Data_Factors_weekl'!$G$6:$J$4822,2,0)),VLOOKUP($A904,'[1]F-F_Research_Data_Factors_weekl'!$G$6:$J$4822,2,0),AK905)</f>
        <v>8154.9563898020406</v>
      </c>
      <c r="AL904">
        <f>IF(ISNUMBER(VLOOKUP($A904,'[1]F-F_Research_Data_Factors_weekl'!$G$6:$J$4822,3,0)),VLOOKUP($A904,'[1]F-F_Research_Data_Factors_weekl'!$G$6:$J$4822,3,0),AL905)</f>
        <v>247.00712754353145</v>
      </c>
      <c r="AM904">
        <f>IF(ISNUMBER(VLOOKUP($A904,'[1]F-F_Research_Data_Factors_weekl'!$G$6:$J$4822,4,0)),VLOOKUP($A904,'[1]F-F_Research_Data_Factors_weekl'!$G$6:$J$4822,4,0),AM905)</f>
        <v>3325.3610828909686</v>
      </c>
    </row>
    <row r="905" spans="1:39" x14ac:dyDescent="0.25">
      <c r="A905" s="14">
        <v>37113</v>
      </c>
      <c r="B905">
        <v>10416.25</v>
      </c>
      <c r="C905">
        <v>1190.1600000000001</v>
      </c>
      <c r="D905">
        <v>1956.47</v>
      </c>
      <c r="E905">
        <v>7644.72</v>
      </c>
      <c r="F905">
        <v>5433.49</v>
      </c>
      <c r="G905">
        <v>11735.06</v>
      </c>
      <c r="H905">
        <v>1182.49</v>
      </c>
      <c r="I905">
        <v>11765.81</v>
      </c>
      <c r="J905">
        <v>3.6870000000000003</v>
      </c>
      <c r="K905">
        <v>4.5259999999999998</v>
      </c>
      <c r="L905">
        <v>4.9800000000000004</v>
      </c>
      <c r="M905">
        <v>5.5039999999999996</v>
      </c>
      <c r="N905">
        <v>115.29</v>
      </c>
      <c r="O905">
        <v>0.89339999999999997</v>
      </c>
      <c r="P905">
        <v>122.01</v>
      </c>
      <c r="Q905">
        <v>1.4232</v>
      </c>
      <c r="R905">
        <v>0.51290000000000002</v>
      </c>
      <c r="S905">
        <v>0.42570000000000002</v>
      </c>
      <c r="T905">
        <v>1.6943000000000001</v>
      </c>
      <c r="U905">
        <v>9.0097000000000005</v>
      </c>
      <c r="V905">
        <v>10.263</v>
      </c>
      <c r="W905">
        <v>47.12</v>
      </c>
      <c r="X905">
        <v>3.7995000000000001</v>
      </c>
      <c r="Y905">
        <v>8.2289999999999992</v>
      </c>
      <c r="Z905">
        <v>9.0850000000000009</v>
      </c>
      <c r="AA905">
        <v>38.450000000000003</v>
      </c>
      <c r="AB905">
        <v>4.1449999999999996</v>
      </c>
      <c r="AC905">
        <v>70.924999999999997</v>
      </c>
      <c r="AD905">
        <v>76.099999999999994</v>
      </c>
      <c r="AE905">
        <v>273.89999999999998</v>
      </c>
      <c r="AF905">
        <v>28.05</v>
      </c>
      <c r="AG905">
        <v>519</v>
      </c>
      <c r="AH905">
        <v>222</v>
      </c>
      <c r="AI905">
        <v>7.65</v>
      </c>
      <c r="AJ905">
        <v>270.25</v>
      </c>
      <c r="AK905">
        <f>IF(ISNUMBER(VLOOKUP($A905,'[1]F-F_Research_Data_Factors_weekl'!$G$6:$J$4822,2,0)),VLOOKUP($A905,'[1]F-F_Research_Data_Factors_weekl'!$G$6:$J$4822,2,0),AK906)</f>
        <v>8342.6663834291976</v>
      </c>
      <c r="AL905">
        <f>IF(ISNUMBER(VLOOKUP($A905,'[1]F-F_Research_Data_Factors_weekl'!$G$6:$J$4822,3,0)),VLOOKUP($A905,'[1]F-F_Research_Data_Factors_weekl'!$G$6:$J$4822,3,0),AL906)</f>
        <v>242.80657381650587</v>
      </c>
      <c r="AM905">
        <f>IF(ISNUMBER(VLOOKUP($A905,'[1]F-F_Research_Data_Factors_weekl'!$G$6:$J$4822,4,0)),VLOOKUP($A905,'[1]F-F_Research_Data_Factors_weekl'!$G$6:$J$4822,4,0),AM906)</f>
        <v>3290.1564093113375</v>
      </c>
    </row>
    <row r="906" spans="1:39" x14ac:dyDescent="0.25">
      <c r="A906" s="14">
        <v>37106</v>
      </c>
      <c r="B906">
        <v>10512.78</v>
      </c>
      <c r="C906">
        <v>1214.3499999999999</v>
      </c>
      <c r="D906">
        <v>2066.33</v>
      </c>
      <c r="E906">
        <v>7744.21</v>
      </c>
      <c r="F906">
        <v>5735.88</v>
      </c>
      <c r="G906">
        <v>12241.97</v>
      </c>
      <c r="H906">
        <v>1219.92</v>
      </c>
      <c r="I906">
        <v>12269.08</v>
      </c>
      <c r="J906">
        <v>3.895</v>
      </c>
      <c r="K906">
        <v>4.6619999999999999</v>
      </c>
      <c r="L906">
        <v>5.157</v>
      </c>
      <c r="M906">
        <v>5.585</v>
      </c>
      <c r="N906">
        <v>116.14</v>
      </c>
      <c r="O906">
        <v>0.88439999999999996</v>
      </c>
      <c r="P906">
        <v>123.66</v>
      </c>
      <c r="Q906">
        <v>1.4293</v>
      </c>
      <c r="R906">
        <v>0.51690000000000003</v>
      </c>
      <c r="S906">
        <v>0.41820000000000002</v>
      </c>
      <c r="T906">
        <v>1.7069999999999999</v>
      </c>
      <c r="U906">
        <v>9.0314999999999994</v>
      </c>
      <c r="V906">
        <v>10.3637</v>
      </c>
      <c r="W906">
        <v>47.115000000000002</v>
      </c>
      <c r="X906">
        <v>3.8005</v>
      </c>
      <c r="Y906">
        <v>8.2650000000000006</v>
      </c>
      <c r="Z906">
        <v>9.1635000000000009</v>
      </c>
      <c r="AA906">
        <v>41.9</v>
      </c>
      <c r="AB906">
        <v>4.2279999999999998</v>
      </c>
      <c r="AC906">
        <v>71.375</v>
      </c>
      <c r="AD906">
        <v>77.05</v>
      </c>
      <c r="AE906">
        <v>267.89999999999998</v>
      </c>
      <c r="AF906">
        <v>27.62</v>
      </c>
      <c r="AG906">
        <v>492</v>
      </c>
      <c r="AH906">
        <v>210.5</v>
      </c>
      <c r="AI906">
        <v>7.8</v>
      </c>
      <c r="AJ906">
        <v>264.75</v>
      </c>
      <c r="AK906">
        <f>IF(ISNUMBER(VLOOKUP($A906,'[1]F-F_Research_Data_Factors_weekl'!$G$6:$J$4822,2,0)),VLOOKUP($A906,'[1]F-F_Research_Data_Factors_weekl'!$G$6:$J$4822,2,0),AK907)</f>
        <v>8539.0648755672446</v>
      </c>
      <c r="AL906">
        <f>IF(ISNUMBER(VLOOKUP($A906,'[1]F-F_Research_Data_Factors_weekl'!$G$6:$J$4822,3,0)),VLOOKUP($A906,'[1]F-F_Research_Data_Factors_weekl'!$G$6:$J$4822,3,0),AL907)</f>
        <v>243.97766661626395</v>
      </c>
      <c r="AM906">
        <f>IF(ISNUMBER(VLOOKUP($A906,'[1]F-F_Research_Data_Factors_weekl'!$G$6:$J$4822,4,0)),VLOOKUP($A906,'[1]F-F_Research_Data_Factors_weekl'!$G$6:$J$4822,4,0),AM907)</f>
        <v>3247.2921528931474</v>
      </c>
    </row>
    <row r="907" spans="1:39" x14ac:dyDescent="0.25">
      <c r="A907" s="14">
        <v>37099</v>
      </c>
      <c r="B907">
        <v>10416.67</v>
      </c>
      <c r="C907">
        <v>1205.82</v>
      </c>
      <c r="D907">
        <v>2029.07</v>
      </c>
      <c r="E907">
        <v>7682.16</v>
      </c>
      <c r="F907">
        <v>5754.86</v>
      </c>
      <c r="G907">
        <v>11798.08</v>
      </c>
      <c r="H907">
        <v>1184.23</v>
      </c>
      <c r="I907">
        <v>12182.17</v>
      </c>
      <c r="J907">
        <v>3.863</v>
      </c>
      <c r="K907">
        <v>4.5890000000000004</v>
      </c>
      <c r="L907">
        <v>5.0979999999999999</v>
      </c>
      <c r="M907">
        <v>5.5430000000000001</v>
      </c>
      <c r="N907">
        <v>116.94</v>
      </c>
      <c r="O907">
        <v>0.87739999999999996</v>
      </c>
      <c r="P907">
        <v>123.53</v>
      </c>
      <c r="Q907">
        <v>1.4236</v>
      </c>
      <c r="R907">
        <v>0.50860000000000005</v>
      </c>
      <c r="S907">
        <v>0.41220000000000001</v>
      </c>
      <c r="T907">
        <v>1.7202</v>
      </c>
      <c r="U907">
        <v>9.1125000000000007</v>
      </c>
      <c r="V907">
        <v>10.568</v>
      </c>
      <c r="W907">
        <v>47.134999999999998</v>
      </c>
      <c r="X907">
        <v>3.8005</v>
      </c>
      <c r="Y907">
        <v>8.24</v>
      </c>
      <c r="Z907">
        <v>9.1660000000000004</v>
      </c>
      <c r="AA907">
        <v>42.09</v>
      </c>
      <c r="AB907">
        <v>4.202</v>
      </c>
      <c r="AC907">
        <v>72.650000000000006</v>
      </c>
      <c r="AD907">
        <v>80.7</v>
      </c>
      <c r="AE907">
        <v>267.39999999999998</v>
      </c>
      <c r="AF907">
        <v>27.02</v>
      </c>
      <c r="AG907">
        <v>515.5</v>
      </c>
      <c r="AH907">
        <v>220.5</v>
      </c>
      <c r="AI907">
        <v>8.49</v>
      </c>
      <c r="AJ907">
        <v>280.25</v>
      </c>
      <c r="AK907">
        <f>IF(ISNUMBER(VLOOKUP($A907,'[1]F-F_Research_Data_Factors_weekl'!$G$6:$J$4822,2,0)),VLOOKUP($A907,'[1]F-F_Research_Data_Factors_weekl'!$G$6:$J$4822,2,0),AK908)</f>
        <v>8480.5490868678571</v>
      </c>
      <c r="AL907">
        <f>IF(ISNUMBER(VLOOKUP($A907,'[1]F-F_Research_Data_Factors_weekl'!$G$6:$J$4822,3,0)),VLOOKUP($A907,'[1]F-F_Research_Data_Factors_weekl'!$G$6:$J$4822,3,0),AL908)</f>
        <v>244.34418289059982</v>
      </c>
      <c r="AM907">
        <f>IF(ISNUMBER(VLOOKUP($A907,'[1]F-F_Research_Data_Factors_weekl'!$G$6:$J$4822,4,0)),VLOOKUP($A907,'[1]F-F_Research_Data_Factors_weekl'!$G$6:$J$4822,4,0),AM908)</f>
        <v>3234.6769129327099</v>
      </c>
    </row>
    <row r="908" spans="1:39" x14ac:dyDescent="0.25">
      <c r="A908" s="14">
        <v>37092</v>
      </c>
      <c r="B908">
        <v>10576.65</v>
      </c>
      <c r="C908">
        <v>1210.8499999999999</v>
      </c>
      <c r="D908">
        <v>2029.37</v>
      </c>
      <c r="E908">
        <v>7647.95</v>
      </c>
      <c r="F908">
        <v>5764.06</v>
      </c>
      <c r="G908">
        <v>11908.39</v>
      </c>
      <c r="H908">
        <v>1195.25</v>
      </c>
      <c r="I908">
        <v>12301.68</v>
      </c>
      <c r="J908">
        <v>3.9459999999999997</v>
      </c>
      <c r="K908">
        <v>4.6580000000000004</v>
      </c>
      <c r="L908">
        <v>5.1289999999999996</v>
      </c>
      <c r="M908">
        <v>5.5490000000000004</v>
      </c>
      <c r="N908">
        <v>117.21</v>
      </c>
      <c r="O908">
        <v>0.87109999999999999</v>
      </c>
      <c r="P908">
        <v>122.98</v>
      </c>
      <c r="Q908">
        <v>1.4277</v>
      </c>
      <c r="R908">
        <v>0.50570000000000004</v>
      </c>
      <c r="S908">
        <v>0.4093</v>
      </c>
      <c r="T908">
        <v>1.7265000000000001</v>
      </c>
      <c r="U908">
        <v>9.1971000000000007</v>
      </c>
      <c r="V908">
        <v>10.6539</v>
      </c>
      <c r="W908">
        <v>47.13</v>
      </c>
      <c r="X908">
        <v>3.7995000000000001</v>
      </c>
      <c r="Y908">
        <v>8.2614999999999998</v>
      </c>
      <c r="Z908">
        <v>9.1404999999999994</v>
      </c>
      <c r="AA908">
        <v>39.47</v>
      </c>
      <c r="AB908">
        <v>4.2190000000000003</v>
      </c>
      <c r="AC908">
        <v>74.2</v>
      </c>
      <c r="AD908">
        <v>85.4</v>
      </c>
      <c r="AE908">
        <v>270.2</v>
      </c>
      <c r="AF908">
        <v>25.59</v>
      </c>
      <c r="AG908">
        <v>496</v>
      </c>
      <c r="AH908">
        <v>209</v>
      </c>
      <c r="AI908">
        <v>8.6</v>
      </c>
      <c r="AJ908">
        <v>283.25</v>
      </c>
      <c r="AK908">
        <f>IF(ISNUMBER(VLOOKUP($A908,'[1]F-F_Research_Data_Factors_weekl'!$G$6:$J$4822,2,0)),VLOOKUP($A908,'[1]F-F_Research_Data_Factors_weekl'!$G$6:$J$4822,2,0),AK909)</f>
        <v>8522.3083980181455</v>
      </c>
      <c r="AL908">
        <f>IF(ISNUMBER(VLOOKUP($A908,'[1]F-F_Research_Data_Factors_weekl'!$G$6:$J$4822,3,0)),VLOOKUP($A908,'[1]F-F_Research_Data_Factors_weekl'!$G$6:$J$4822,3,0),AL909)</f>
        <v>246.9619798772992</v>
      </c>
      <c r="AM908">
        <f>IF(ISNUMBER(VLOOKUP($A908,'[1]F-F_Research_Data_Factors_weekl'!$G$6:$J$4822,4,0)),VLOOKUP($A908,'[1]F-F_Research_Data_Factors_weekl'!$G$6:$J$4822,4,0),AM909)</f>
        <v>3217.3034741721799</v>
      </c>
    </row>
    <row r="909" spans="1:39" x14ac:dyDescent="0.25">
      <c r="A909" s="14">
        <v>37085</v>
      </c>
      <c r="B909">
        <v>10539.06</v>
      </c>
      <c r="C909">
        <v>1215.68</v>
      </c>
      <c r="D909">
        <v>2084.79</v>
      </c>
      <c r="E909">
        <v>7765.63</v>
      </c>
      <c r="F909">
        <v>5928.01</v>
      </c>
      <c r="G909">
        <v>12355.15</v>
      </c>
      <c r="H909">
        <v>1244.02</v>
      </c>
      <c r="I909">
        <v>12612.79</v>
      </c>
      <c r="J909">
        <v>4.0709999999999997</v>
      </c>
      <c r="K909">
        <v>4.7530000000000001</v>
      </c>
      <c r="L909">
        <v>5.2169999999999996</v>
      </c>
      <c r="M909">
        <v>5.6189999999999998</v>
      </c>
      <c r="N909">
        <v>119.33</v>
      </c>
      <c r="O909">
        <v>0.85470000000000002</v>
      </c>
      <c r="P909">
        <v>124.94</v>
      </c>
      <c r="Q909">
        <v>1.4036999999999999</v>
      </c>
      <c r="R909">
        <v>0.50829999999999997</v>
      </c>
      <c r="S909">
        <v>0.40689999999999998</v>
      </c>
      <c r="T909">
        <v>1.7692999999999999</v>
      </c>
      <c r="U909">
        <v>9.3232999999999997</v>
      </c>
      <c r="V909">
        <v>10.8034</v>
      </c>
      <c r="W909">
        <v>47.164999999999999</v>
      </c>
      <c r="X909">
        <v>3.8005</v>
      </c>
      <c r="Y909">
        <v>8.2677999999999994</v>
      </c>
      <c r="Z909">
        <v>9.3550000000000004</v>
      </c>
      <c r="AA909">
        <v>39.5</v>
      </c>
      <c r="AB909">
        <v>4.282</v>
      </c>
      <c r="AC909">
        <v>74.375</v>
      </c>
      <c r="AD909">
        <v>83.15</v>
      </c>
      <c r="AE909">
        <v>267.60000000000002</v>
      </c>
      <c r="AF909">
        <v>26.59</v>
      </c>
      <c r="AG909">
        <v>522</v>
      </c>
      <c r="AH909">
        <v>220.75</v>
      </c>
      <c r="AI909">
        <v>8.56</v>
      </c>
      <c r="AJ909">
        <v>277</v>
      </c>
      <c r="AK909">
        <f>IF(ISNUMBER(VLOOKUP($A909,'[1]F-F_Research_Data_Factors_weekl'!$G$6:$J$4822,2,0)),VLOOKUP($A909,'[1]F-F_Research_Data_Factors_weekl'!$G$6:$J$4822,2,0),AK910)</f>
        <v>8578.0658258864059</v>
      </c>
      <c r="AL909">
        <f>IF(ISNUMBER(VLOOKUP($A909,'[1]F-F_Research_Data_Factors_weekl'!$G$6:$J$4822,3,0)),VLOOKUP($A909,'[1]F-F_Research_Data_Factors_weekl'!$G$6:$J$4822,3,0),AL910)</f>
        <v>244.75914754935502</v>
      </c>
      <c r="AM909">
        <f>IF(ISNUMBER(VLOOKUP($A909,'[1]F-F_Research_Data_Factors_weekl'!$G$6:$J$4822,4,0)),VLOOKUP($A909,'[1]F-F_Research_Data_Factors_weekl'!$G$6:$J$4822,4,0),AM910)</f>
        <v>3210.2409440951706</v>
      </c>
    </row>
    <row r="910" spans="1:39" x14ac:dyDescent="0.25">
      <c r="A910" s="14">
        <v>37078</v>
      </c>
      <c r="B910">
        <v>10252.68</v>
      </c>
      <c r="C910">
        <v>1190.5899999999999</v>
      </c>
      <c r="D910">
        <v>2004.16</v>
      </c>
      <c r="E910">
        <v>7594.12</v>
      </c>
      <c r="F910">
        <v>5862.1</v>
      </c>
      <c r="G910">
        <v>12306.08</v>
      </c>
      <c r="H910">
        <v>1253.56</v>
      </c>
      <c r="I910">
        <v>12999.48</v>
      </c>
      <c r="J910">
        <v>4.12</v>
      </c>
      <c r="K910">
        <v>4.83</v>
      </c>
      <c r="L910">
        <v>5.359</v>
      </c>
      <c r="M910">
        <v>5.7320000000000002</v>
      </c>
      <c r="N910">
        <v>119.9</v>
      </c>
      <c r="O910">
        <v>0.84760000000000002</v>
      </c>
      <c r="P910">
        <v>125.87</v>
      </c>
      <c r="Q910">
        <v>1.4117999999999999</v>
      </c>
      <c r="R910">
        <v>0.5091</v>
      </c>
      <c r="S910">
        <v>0.40529999999999999</v>
      </c>
      <c r="T910">
        <v>1.7927999999999999</v>
      </c>
      <c r="U910">
        <v>9.3658999999999999</v>
      </c>
      <c r="V910">
        <v>10.9339</v>
      </c>
      <c r="W910">
        <v>47.134999999999998</v>
      </c>
      <c r="X910">
        <v>3.8005</v>
      </c>
      <c r="Y910">
        <v>8.2349999999999994</v>
      </c>
      <c r="Z910">
        <v>9.141</v>
      </c>
      <c r="AA910">
        <v>41.13</v>
      </c>
      <c r="AB910">
        <v>4.2350000000000003</v>
      </c>
      <c r="AC910">
        <v>73.575000000000003</v>
      </c>
      <c r="AD910">
        <v>82</v>
      </c>
      <c r="AE910">
        <v>266.60000000000002</v>
      </c>
      <c r="AF910">
        <v>28.21</v>
      </c>
      <c r="AG910">
        <v>495</v>
      </c>
      <c r="AH910">
        <v>199.75</v>
      </c>
      <c r="AI910">
        <v>8.3800000000000008</v>
      </c>
      <c r="AJ910">
        <v>258.75</v>
      </c>
      <c r="AK910">
        <f>IF(ISNUMBER(VLOOKUP($A910,'[1]F-F_Research_Data_Factors_weekl'!$G$6:$J$4822,2,0)),VLOOKUP($A910,'[1]F-F_Research_Data_Factors_weekl'!$G$6:$J$4822,2,0),AK911)</f>
        <v>8421.4272785061912</v>
      </c>
      <c r="AL910">
        <f>IF(ISNUMBER(VLOOKUP($A910,'[1]F-F_Research_Data_Factors_weekl'!$G$6:$J$4822,3,0)),VLOOKUP($A910,'[1]F-F_Research_Data_Factors_weekl'!$G$6:$J$4822,3,0),AL911)</f>
        <v>247.68179270325342</v>
      </c>
      <c r="AM910">
        <f>IF(ISNUMBER(VLOOKUP($A910,'[1]F-F_Research_Data_Factors_weekl'!$G$6:$J$4822,4,0)),VLOOKUP($A910,'[1]F-F_Research_Data_Factors_weekl'!$G$6:$J$4822,4,0),AM911)</f>
        <v>3149.147482926398</v>
      </c>
    </row>
    <row r="911" spans="1:39" x14ac:dyDescent="0.25">
      <c r="A911" s="14">
        <v>37071</v>
      </c>
      <c r="B911">
        <v>10502.4</v>
      </c>
      <c r="C911">
        <v>1224.42</v>
      </c>
      <c r="D911">
        <v>2161.2399999999998</v>
      </c>
      <c r="E911">
        <v>7736.35</v>
      </c>
      <c r="F911">
        <v>6058.38</v>
      </c>
      <c r="G911">
        <v>12969.05</v>
      </c>
      <c r="H911">
        <v>1300.98</v>
      </c>
      <c r="I911">
        <v>13042.53</v>
      </c>
      <c r="J911">
        <v>4.242</v>
      </c>
      <c r="K911">
        <v>4.95</v>
      </c>
      <c r="L911">
        <v>5.4119999999999999</v>
      </c>
      <c r="M911">
        <v>5.7590000000000003</v>
      </c>
      <c r="N911">
        <v>119.47</v>
      </c>
      <c r="O911">
        <v>0.84899999999999998</v>
      </c>
      <c r="P911">
        <v>124.65</v>
      </c>
      <c r="Q911">
        <v>1.4153</v>
      </c>
      <c r="R911">
        <v>0.51190000000000002</v>
      </c>
      <c r="S911">
        <v>0.40749999999999997</v>
      </c>
      <c r="T911">
        <v>1.7921</v>
      </c>
      <c r="U911">
        <v>9.3247</v>
      </c>
      <c r="V911">
        <v>10.848599999999999</v>
      </c>
      <c r="W911">
        <v>47.04</v>
      </c>
      <c r="X911">
        <v>3.8</v>
      </c>
      <c r="Y911">
        <v>8.0449999999999999</v>
      </c>
      <c r="Z911">
        <v>9.0410000000000004</v>
      </c>
      <c r="AA911">
        <v>42.75</v>
      </c>
      <c r="AB911">
        <v>4.2919999999999998</v>
      </c>
      <c r="AC911">
        <v>71.525000000000006</v>
      </c>
      <c r="AD911">
        <v>75.5</v>
      </c>
      <c r="AE911">
        <v>271.3</v>
      </c>
      <c r="AF911">
        <v>26.25</v>
      </c>
      <c r="AG911">
        <v>482.5</v>
      </c>
      <c r="AH911">
        <v>188.75</v>
      </c>
      <c r="AI911">
        <v>9.59</v>
      </c>
      <c r="AJ911">
        <v>246.75</v>
      </c>
      <c r="AK911">
        <f>IF(ISNUMBER(VLOOKUP($A911,'[1]F-F_Research_Data_Factors_weekl'!$G$6:$J$4822,2,0)),VLOOKUP($A911,'[1]F-F_Research_Data_Factors_weekl'!$G$6:$J$4822,2,0),AK912)</f>
        <v>8698.0244562137905</v>
      </c>
      <c r="AL911">
        <f>IF(ISNUMBER(VLOOKUP($A911,'[1]F-F_Research_Data_Factors_weekl'!$G$6:$J$4822,3,0)),VLOOKUP($A911,'[1]F-F_Research_Data_Factors_weekl'!$G$6:$J$4822,3,0),AL912)</f>
        <v>254.45016714942821</v>
      </c>
      <c r="AM911">
        <f>IF(ISNUMBER(VLOOKUP($A911,'[1]F-F_Research_Data_Factors_weekl'!$G$6:$J$4822,4,0)),VLOOKUP($A911,'[1]F-F_Research_Data_Factors_weekl'!$G$6:$J$4822,4,0),AM912)</f>
        <v>3064.5654757944703</v>
      </c>
    </row>
    <row r="912" spans="1:39" x14ac:dyDescent="0.25">
      <c r="A912" s="14">
        <v>37064</v>
      </c>
      <c r="B912">
        <v>10604.59</v>
      </c>
      <c r="C912">
        <v>1225.3499999999999</v>
      </c>
      <c r="D912">
        <v>2034.84</v>
      </c>
      <c r="E912">
        <v>7739.66</v>
      </c>
      <c r="F912">
        <v>5941.77</v>
      </c>
      <c r="G912">
        <v>13044.61</v>
      </c>
      <c r="H912">
        <v>1305.06</v>
      </c>
      <c r="I912">
        <v>13174.02</v>
      </c>
      <c r="J912">
        <v>3.8970000000000002</v>
      </c>
      <c r="K912">
        <v>4.5969999999999995</v>
      </c>
      <c r="L912">
        <v>5.1150000000000002</v>
      </c>
      <c r="M912">
        <v>5.5750000000000002</v>
      </c>
      <c r="N912">
        <v>118.91</v>
      </c>
      <c r="O912">
        <v>0.85760000000000003</v>
      </c>
      <c r="P912">
        <v>124.5</v>
      </c>
      <c r="Q912">
        <v>1.4132</v>
      </c>
      <c r="R912">
        <v>0.51629999999999998</v>
      </c>
      <c r="S912">
        <v>0.41289999999999999</v>
      </c>
      <c r="T912">
        <v>1.7728000000000002</v>
      </c>
      <c r="U912">
        <v>9.1972000000000005</v>
      </c>
      <c r="V912">
        <v>10.6637</v>
      </c>
      <c r="W912">
        <v>47</v>
      </c>
      <c r="X912">
        <v>3.8</v>
      </c>
      <c r="Y912">
        <v>8.0399999999999991</v>
      </c>
      <c r="Z912">
        <v>9.07</v>
      </c>
      <c r="AA912">
        <v>38.61</v>
      </c>
      <c r="AB912">
        <v>4.3029999999999999</v>
      </c>
      <c r="AC912">
        <v>72.375</v>
      </c>
      <c r="AD912">
        <v>75.2</v>
      </c>
      <c r="AE912">
        <v>272.3</v>
      </c>
      <c r="AF912">
        <v>26.83</v>
      </c>
      <c r="AG912">
        <v>454.5</v>
      </c>
      <c r="AH912">
        <v>187.25</v>
      </c>
      <c r="AI912">
        <v>9.3800000000000008</v>
      </c>
      <c r="AJ912">
        <v>251</v>
      </c>
      <c r="AK912">
        <f>IF(ISNUMBER(VLOOKUP($A912,'[1]F-F_Research_Data_Factors_weekl'!$G$6:$J$4822,2,0)),VLOOKUP($A912,'[1]F-F_Research_Data_Factors_weekl'!$G$6:$J$4822,2,0),AK913)</f>
        <v>8623.8592665217038</v>
      </c>
      <c r="AL912">
        <f>IF(ISNUMBER(VLOOKUP($A912,'[1]F-F_Research_Data_Factors_weekl'!$G$6:$J$4822,3,0)),VLOOKUP($A912,'[1]F-F_Research_Data_Factors_weekl'!$G$6:$J$4822,3,0),AL913)</f>
        <v>241.55132632374048</v>
      </c>
      <c r="AM912">
        <f>IF(ISNUMBER(VLOOKUP($A912,'[1]F-F_Research_Data_Factors_weekl'!$G$6:$J$4822,4,0)),VLOOKUP($A912,'[1]F-F_Research_Data_Factors_weekl'!$G$6:$J$4822,4,0),AM913)</f>
        <v>3139.2803480787447</v>
      </c>
    </row>
    <row r="913" spans="1:39" x14ac:dyDescent="0.25">
      <c r="A913" s="14">
        <v>37057</v>
      </c>
      <c r="B913">
        <v>10623.64</v>
      </c>
      <c r="C913">
        <v>1214.3599999999999</v>
      </c>
      <c r="D913">
        <v>2028.43</v>
      </c>
      <c r="E913">
        <v>7816.08</v>
      </c>
      <c r="F913">
        <v>5915.18</v>
      </c>
      <c r="G913">
        <v>12790.38</v>
      </c>
      <c r="H913">
        <v>1265.32</v>
      </c>
      <c r="I913">
        <v>13102.5</v>
      </c>
      <c r="J913">
        <v>3.976</v>
      </c>
      <c r="K913">
        <v>4.7050000000000001</v>
      </c>
      <c r="L913">
        <v>5.2320000000000002</v>
      </c>
      <c r="M913">
        <v>5.6769999999999996</v>
      </c>
      <c r="N913">
        <v>118.29</v>
      </c>
      <c r="O913">
        <v>0.86099999999999999</v>
      </c>
      <c r="P913">
        <v>122.93</v>
      </c>
      <c r="Q913">
        <v>1.4031</v>
      </c>
      <c r="R913">
        <v>0.52459999999999996</v>
      </c>
      <c r="S913">
        <v>0.41599999999999998</v>
      </c>
      <c r="T913">
        <v>1.7753000000000001</v>
      </c>
      <c r="U913">
        <v>9.2523</v>
      </c>
      <c r="V913">
        <v>10.6226</v>
      </c>
      <c r="W913">
        <v>47</v>
      </c>
      <c r="X913">
        <v>3.8</v>
      </c>
      <c r="Y913">
        <v>7.9975000000000005</v>
      </c>
      <c r="Z913">
        <v>9.0280000000000005</v>
      </c>
      <c r="AA913">
        <v>39.380000000000003</v>
      </c>
      <c r="AB913">
        <v>4.4000000000000004</v>
      </c>
      <c r="AC913">
        <v>73</v>
      </c>
      <c r="AD913">
        <v>76.25</v>
      </c>
      <c r="AE913">
        <v>271.2</v>
      </c>
      <c r="AF913">
        <v>28.51</v>
      </c>
      <c r="AG913">
        <v>458.5</v>
      </c>
      <c r="AH913">
        <v>190.5</v>
      </c>
      <c r="AI913">
        <v>8.8699999999999992</v>
      </c>
      <c r="AJ913">
        <v>255.75</v>
      </c>
      <c r="AK913">
        <f>IF(ISNUMBER(VLOOKUP($A913,'[1]F-F_Research_Data_Factors_weekl'!$G$6:$J$4822,2,0)),VLOOKUP($A913,'[1]F-F_Research_Data_Factors_weekl'!$G$6:$J$4822,2,0),AK914)</f>
        <v>8572.4247182124291</v>
      </c>
      <c r="AL913">
        <f>IF(ISNUMBER(VLOOKUP($A913,'[1]F-F_Research_Data_Factors_weekl'!$G$6:$J$4822,3,0)),VLOOKUP($A913,'[1]F-F_Research_Data_Factors_weekl'!$G$6:$J$4822,3,0),AL914)</f>
        <v>245.90382400869439</v>
      </c>
      <c r="AM913">
        <f>IF(ISNUMBER(VLOOKUP($A913,'[1]F-F_Research_Data_Factors_weekl'!$G$6:$J$4822,4,0)),VLOOKUP($A913,'[1]F-F_Research_Data_Factors_weekl'!$G$6:$J$4822,4,0),AM914)</f>
        <v>3126.1505159119147</v>
      </c>
    </row>
    <row r="914" spans="1:39" x14ac:dyDescent="0.25">
      <c r="A914" s="14">
        <v>37050</v>
      </c>
      <c r="B914">
        <v>10977</v>
      </c>
      <c r="C914">
        <v>1264.96</v>
      </c>
      <c r="D914">
        <v>2215.1</v>
      </c>
      <c r="E914">
        <v>8128.37</v>
      </c>
      <c r="F914">
        <v>6187.21</v>
      </c>
      <c r="G914">
        <v>13430.22</v>
      </c>
      <c r="H914">
        <v>1318.09</v>
      </c>
      <c r="I914">
        <v>13808.89</v>
      </c>
      <c r="J914">
        <v>4.1529999999999996</v>
      </c>
      <c r="K914">
        <v>4.915</v>
      </c>
      <c r="L914">
        <v>5.3559999999999999</v>
      </c>
      <c r="M914">
        <v>5.7370000000000001</v>
      </c>
      <c r="N914">
        <v>119.21</v>
      </c>
      <c r="O914">
        <v>0.85050000000000003</v>
      </c>
      <c r="P914">
        <v>120.94</v>
      </c>
      <c r="Q914">
        <v>1.3784000000000001</v>
      </c>
      <c r="R914">
        <v>0.52500000000000002</v>
      </c>
      <c r="S914">
        <v>0.41930000000000001</v>
      </c>
      <c r="T914">
        <v>1.7930000000000001</v>
      </c>
      <c r="U914">
        <v>9.3566000000000003</v>
      </c>
      <c r="V914">
        <v>10.942600000000001</v>
      </c>
      <c r="W914">
        <v>46.98</v>
      </c>
      <c r="X914">
        <v>3.8</v>
      </c>
      <c r="Y914">
        <v>8.0630000000000006</v>
      </c>
      <c r="Z914">
        <v>9.0444999999999993</v>
      </c>
      <c r="AA914">
        <v>42.71</v>
      </c>
      <c r="AB914">
        <v>4.37</v>
      </c>
      <c r="AC914">
        <v>73.575000000000003</v>
      </c>
      <c r="AD914">
        <v>79.45</v>
      </c>
      <c r="AE914">
        <v>273.39999999999998</v>
      </c>
      <c r="AF914">
        <v>28.33</v>
      </c>
      <c r="AG914">
        <v>466.5</v>
      </c>
      <c r="AH914">
        <v>197.25</v>
      </c>
      <c r="AI914">
        <v>8.6300000000000008</v>
      </c>
      <c r="AJ914">
        <v>264</v>
      </c>
      <c r="AK914">
        <f>IF(ISNUMBER(VLOOKUP($A914,'[1]F-F_Research_Data_Factors_weekl'!$G$6:$J$4822,2,0)),VLOOKUP($A914,'[1]F-F_Research_Data_Factors_weekl'!$G$6:$J$4822,2,0),AK915)</f>
        <v>8964.1584421336702</v>
      </c>
      <c r="AL914">
        <f>IF(ISNUMBER(VLOOKUP($A914,'[1]F-F_Research_Data_Factors_weekl'!$G$6:$J$4822,3,0)),VLOOKUP($A914,'[1]F-F_Research_Data_Factors_weekl'!$G$6:$J$4822,3,0),AL915)</f>
        <v>244.70477063259469</v>
      </c>
      <c r="AM914">
        <f>IF(ISNUMBER(VLOOKUP($A914,'[1]F-F_Research_Data_Factors_weekl'!$G$6:$J$4822,4,0)),VLOOKUP($A914,'[1]F-F_Research_Data_Factors_weekl'!$G$6:$J$4822,4,0),AM915)</f>
        <v>3045.1495381959039</v>
      </c>
    </row>
    <row r="915" spans="1:39" x14ac:dyDescent="0.25">
      <c r="A915" s="14">
        <v>37043</v>
      </c>
      <c r="B915">
        <v>10990.41</v>
      </c>
      <c r="C915">
        <v>1260.67</v>
      </c>
      <c r="D915">
        <v>2149.44</v>
      </c>
      <c r="E915">
        <v>8250.94</v>
      </c>
      <c r="F915">
        <v>6125.17</v>
      </c>
      <c r="G915">
        <v>13261.84</v>
      </c>
      <c r="H915">
        <v>1310.0899999999999</v>
      </c>
      <c r="I915">
        <v>13141.38</v>
      </c>
      <c r="J915">
        <v>4.2130000000000001</v>
      </c>
      <c r="K915">
        <v>4.9390000000000001</v>
      </c>
      <c r="L915">
        <v>5.3639999999999999</v>
      </c>
      <c r="M915">
        <v>5.7050000000000001</v>
      </c>
      <c r="N915">
        <v>118.89</v>
      </c>
      <c r="O915">
        <v>0.84750000000000003</v>
      </c>
      <c r="P915">
        <v>119.24</v>
      </c>
      <c r="Q915">
        <v>1.4184000000000001</v>
      </c>
      <c r="R915">
        <v>0.50849999999999995</v>
      </c>
      <c r="S915">
        <v>0.40949999999999998</v>
      </c>
      <c r="T915">
        <v>1.7951000000000001</v>
      </c>
      <c r="U915">
        <v>9.4631000000000007</v>
      </c>
      <c r="V915">
        <v>10.8918</v>
      </c>
      <c r="W915">
        <v>47.015000000000001</v>
      </c>
      <c r="X915">
        <v>3.7995000000000001</v>
      </c>
      <c r="Y915">
        <v>8.0374999999999996</v>
      </c>
      <c r="Z915">
        <v>9.1630000000000003</v>
      </c>
      <c r="AA915">
        <v>41.42</v>
      </c>
      <c r="AB915">
        <v>4.423</v>
      </c>
      <c r="AC915">
        <v>74.724999999999994</v>
      </c>
      <c r="AD915">
        <v>80.150000000000006</v>
      </c>
      <c r="AE915">
        <v>266.39999999999998</v>
      </c>
      <c r="AF915">
        <v>27.93</v>
      </c>
      <c r="AG915">
        <v>455</v>
      </c>
      <c r="AH915">
        <v>198.75</v>
      </c>
      <c r="AI915">
        <v>8.6</v>
      </c>
      <c r="AJ915">
        <v>270.75</v>
      </c>
      <c r="AK915">
        <f>IF(ISNUMBER(VLOOKUP($A915,'[1]F-F_Research_Data_Factors_weekl'!$G$6:$J$4822,2,0)),VLOOKUP($A915,'[1]F-F_Research_Data_Factors_weekl'!$G$6:$J$4822,2,0),AK916)</f>
        <v>8918.673208768947</v>
      </c>
      <c r="AL915">
        <f>IF(ISNUMBER(VLOOKUP($A915,'[1]F-F_Research_Data_Factors_weekl'!$G$6:$J$4822,3,0)),VLOOKUP($A915,'[1]F-F_Research_Data_Factors_weekl'!$G$6:$J$4822,3,0),AL916)</f>
        <v>241.25482661204248</v>
      </c>
      <c r="AM915">
        <f>IF(ISNUMBER(VLOOKUP($A915,'[1]F-F_Research_Data_Factors_weekl'!$G$6:$J$4822,4,0)),VLOOKUP($A915,'[1]F-F_Research_Data_Factors_weekl'!$G$6:$J$4822,4,0),AM916)</f>
        <v>3099.0734156278281</v>
      </c>
    </row>
    <row r="916" spans="1:39" x14ac:dyDescent="0.25">
      <c r="A916" s="14">
        <v>37036</v>
      </c>
      <c r="B916">
        <v>11005.37</v>
      </c>
      <c r="C916">
        <v>1277.8900000000001</v>
      </c>
      <c r="D916">
        <v>2251.0300000000002</v>
      </c>
      <c r="E916">
        <v>8292.84</v>
      </c>
      <c r="F916">
        <v>6223.57</v>
      </c>
      <c r="G916">
        <v>13765.92</v>
      </c>
      <c r="H916">
        <v>1359.98</v>
      </c>
      <c r="I916">
        <v>13753.99</v>
      </c>
      <c r="J916">
        <v>4.2679999999999998</v>
      </c>
      <c r="K916">
        <v>5.0220000000000002</v>
      </c>
      <c r="L916">
        <v>5.5110000000000001</v>
      </c>
      <c r="M916">
        <v>5.8529999999999998</v>
      </c>
      <c r="N916">
        <v>118.18</v>
      </c>
      <c r="O916">
        <v>0.86109999999999998</v>
      </c>
      <c r="P916">
        <v>120.65</v>
      </c>
      <c r="Q916">
        <v>1.4224999999999999</v>
      </c>
      <c r="R916">
        <v>0.52049999999999996</v>
      </c>
      <c r="S916">
        <v>0.42420000000000002</v>
      </c>
      <c r="T916">
        <v>1.7742</v>
      </c>
      <c r="U916">
        <v>9.1737000000000002</v>
      </c>
      <c r="V916">
        <v>10.511800000000001</v>
      </c>
      <c r="W916">
        <v>46.975000000000001</v>
      </c>
      <c r="X916">
        <v>3.7995000000000001</v>
      </c>
      <c r="Y916">
        <v>7.9050000000000002</v>
      </c>
      <c r="Z916">
        <v>9.0830000000000002</v>
      </c>
      <c r="AA916">
        <v>40.549999999999997</v>
      </c>
      <c r="AB916">
        <v>4.5629999999999997</v>
      </c>
      <c r="AC916">
        <v>73.900000000000006</v>
      </c>
      <c r="AD916">
        <v>81.650000000000006</v>
      </c>
      <c r="AE916">
        <v>278.2</v>
      </c>
      <c r="AF916">
        <v>28.38</v>
      </c>
      <c r="AG916">
        <v>447.25</v>
      </c>
      <c r="AH916">
        <v>191.25</v>
      </c>
      <c r="AI916">
        <v>8.9600000000000009</v>
      </c>
      <c r="AJ916">
        <v>259.75</v>
      </c>
      <c r="AK916">
        <f>IF(ISNUMBER(VLOOKUP($A916,'[1]F-F_Research_Data_Factors_weekl'!$G$6:$J$4822,2,0)),VLOOKUP($A916,'[1]F-F_Research_Data_Factors_weekl'!$G$6:$J$4822,2,0),AK917)</f>
        <v>9059.0890896586552</v>
      </c>
      <c r="AL916">
        <f>IF(ISNUMBER(VLOOKUP($A916,'[1]F-F_Research_Data_Factors_weekl'!$G$6:$J$4822,3,0)),VLOOKUP($A916,'[1]F-F_Research_Data_Factors_weekl'!$G$6:$J$4822,3,0),AL917)</f>
        <v>241.56886613802189</v>
      </c>
      <c r="AM916">
        <f>IF(ISNUMBER(VLOOKUP($A916,'[1]F-F_Research_Data_Factors_weekl'!$G$6:$J$4822,4,0)),VLOOKUP($A916,'[1]F-F_Research_Data_Factors_weekl'!$G$6:$J$4822,4,0),AM917)</f>
        <v>3024.0763228218466</v>
      </c>
    </row>
    <row r="917" spans="1:39" x14ac:dyDescent="0.25">
      <c r="A917" s="14">
        <v>37029</v>
      </c>
      <c r="B917">
        <v>11301.74</v>
      </c>
      <c r="C917">
        <v>1291.96</v>
      </c>
      <c r="D917">
        <v>2198.88</v>
      </c>
      <c r="E917">
        <v>8270.5499999999993</v>
      </c>
      <c r="F917">
        <v>6186.87</v>
      </c>
      <c r="G917">
        <v>13877.77</v>
      </c>
      <c r="H917">
        <v>1371.57</v>
      </c>
      <c r="I917">
        <v>13459.18</v>
      </c>
      <c r="J917">
        <v>4.359</v>
      </c>
      <c r="K917">
        <v>4.9989999999999997</v>
      </c>
      <c r="L917">
        <v>5.4050000000000002</v>
      </c>
      <c r="M917">
        <v>5.7670000000000003</v>
      </c>
      <c r="N917">
        <v>116.41</v>
      </c>
      <c r="O917">
        <v>0.88139999999999996</v>
      </c>
      <c r="P917">
        <v>123.5</v>
      </c>
      <c r="Q917">
        <v>1.4395</v>
      </c>
      <c r="R917">
        <v>0.53010000000000002</v>
      </c>
      <c r="S917">
        <v>0.42830000000000001</v>
      </c>
      <c r="T917">
        <v>1.7421</v>
      </c>
      <c r="U917">
        <v>9.0496999999999996</v>
      </c>
      <c r="V917">
        <v>10.1973</v>
      </c>
      <c r="W917">
        <v>46.935000000000002</v>
      </c>
      <c r="X917">
        <v>3.7995000000000001</v>
      </c>
      <c r="Y917">
        <v>7.9173</v>
      </c>
      <c r="Z917">
        <v>9.0250000000000004</v>
      </c>
      <c r="AA917">
        <v>43.84</v>
      </c>
      <c r="AB917">
        <v>4.5519999999999996</v>
      </c>
      <c r="AC917">
        <v>72.099999999999994</v>
      </c>
      <c r="AD917">
        <v>79.900000000000006</v>
      </c>
      <c r="AE917">
        <v>287.8</v>
      </c>
      <c r="AF917">
        <v>29.91</v>
      </c>
      <c r="AG917">
        <v>449.5</v>
      </c>
      <c r="AH917">
        <v>199.75</v>
      </c>
      <c r="AI917">
        <v>8.85</v>
      </c>
      <c r="AJ917">
        <v>271.75</v>
      </c>
      <c r="AK917">
        <f>IF(ISNUMBER(VLOOKUP($A917,'[1]F-F_Research_Data_Factors_weekl'!$G$6:$J$4822,2,0)),VLOOKUP($A917,'[1]F-F_Research_Data_Factors_weekl'!$G$6:$J$4822,2,0),AK918)</f>
        <v>9120.1943920856302</v>
      </c>
      <c r="AL917">
        <f>IF(ISNUMBER(VLOOKUP($A917,'[1]F-F_Research_Data_Factors_weekl'!$G$6:$J$4822,3,0)),VLOOKUP($A917,'[1]F-F_Research_Data_Factors_weekl'!$G$6:$J$4822,3,0),AL918)</f>
        <v>237.48413894811429</v>
      </c>
      <c r="AM917">
        <f>IF(ISNUMBER(VLOOKUP($A917,'[1]F-F_Research_Data_Factors_weekl'!$G$6:$J$4822,4,0)),VLOOKUP($A917,'[1]F-F_Research_Data_Factors_weekl'!$G$6:$J$4822,4,0),AM918)</f>
        <v>3041.4123733499414</v>
      </c>
    </row>
    <row r="918" spans="1:39" x14ac:dyDescent="0.25">
      <c r="A918" s="14">
        <v>37022</v>
      </c>
      <c r="B918">
        <v>10821.31</v>
      </c>
      <c r="C918">
        <v>1245.67</v>
      </c>
      <c r="D918">
        <v>2107.4299999999998</v>
      </c>
      <c r="E918">
        <v>8023.67</v>
      </c>
      <c r="F918">
        <v>6141.02</v>
      </c>
      <c r="G918">
        <v>14043.92</v>
      </c>
      <c r="H918">
        <v>1376.76</v>
      </c>
      <c r="I918">
        <v>13636.61</v>
      </c>
      <c r="J918">
        <v>4.3140000000000001</v>
      </c>
      <c r="K918">
        <v>4.9329999999999998</v>
      </c>
      <c r="L918">
        <v>5.4470000000000001</v>
      </c>
      <c r="M918">
        <v>5.8540000000000001</v>
      </c>
      <c r="N918">
        <v>116.84</v>
      </c>
      <c r="O918">
        <v>0.87529999999999997</v>
      </c>
      <c r="P918">
        <v>122.51</v>
      </c>
      <c r="Q918">
        <v>1.419</v>
      </c>
      <c r="R918">
        <v>0.52180000000000004</v>
      </c>
      <c r="S918">
        <v>0.42249999999999999</v>
      </c>
      <c r="T918">
        <v>1.7513000000000001</v>
      </c>
      <c r="U918">
        <v>9.16</v>
      </c>
      <c r="V918">
        <v>10.256399999999999</v>
      </c>
      <c r="W918">
        <v>46.884999999999998</v>
      </c>
      <c r="X918">
        <v>3.7995000000000001</v>
      </c>
      <c r="Y918">
        <v>7.97</v>
      </c>
      <c r="Z918">
        <v>9.2230000000000008</v>
      </c>
      <c r="AA918">
        <v>45.17</v>
      </c>
      <c r="AB918">
        <v>4.3099999999999996</v>
      </c>
      <c r="AC918">
        <v>70.174999999999997</v>
      </c>
      <c r="AD918">
        <v>78.900000000000006</v>
      </c>
      <c r="AE918">
        <v>268.3</v>
      </c>
      <c r="AF918">
        <v>28.55</v>
      </c>
      <c r="AG918">
        <v>450</v>
      </c>
      <c r="AH918">
        <v>189.75</v>
      </c>
      <c r="AI918">
        <v>9.1</v>
      </c>
      <c r="AJ918">
        <v>262.5</v>
      </c>
      <c r="AK918">
        <f>IF(ISNUMBER(VLOOKUP($A918,'[1]F-F_Research_Data_Factors_weekl'!$G$6:$J$4822,2,0)),VLOOKUP($A918,'[1]F-F_Research_Data_Factors_weekl'!$G$6:$J$4822,2,0),AK919)</f>
        <v>8793.0913922923555</v>
      </c>
      <c r="AL918">
        <f>IF(ISNUMBER(VLOOKUP($A918,'[1]F-F_Research_Data_Factors_weekl'!$G$6:$J$4822,3,0)),VLOOKUP($A918,'[1]F-F_Research_Data_Factors_weekl'!$G$6:$J$4822,3,0),AL919)</f>
        <v>237.34173390776965</v>
      </c>
      <c r="AM918">
        <f>IF(ISNUMBER(VLOOKUP($A918,'[1]F-F_Research_Data_Factors_weekl'!$G$6:$J$4822,4,0)),VLOOKUP($A918,'[1]F-F_Research_Data_Factors_weekl'!$G$6:$J$4822,4,0),AM919)</f>
        <v>3062.8523397280378</v>
      </c>
    </row>
    <row r="919" spans="1:39" x14ac:dyDescent="0.25">
      <c r="A919" s="14">
        <v>37015</v>
      </c>
      <c r="B919">
        <v>10951.24</v>
      </c>
      <c r="C919">
        <v>1266.6099999999999</v>
      </c>
      <c r="D919">
        <v>2191.5300000000002</v>
      </c>
      <c r="E919">
        <v>7981.68</v>
      </c>
      <c r="F919">
        <v>6138.28</v>
      </c>
      <c r="G919">
        <v>14421.64</v>
      </c>
      <c r="H919">
        <v>1424.24</v>
      </c>
      <c r="I919">
        <v>13390.99</v>
      </c>
      <c r="J919">
        <v>4.1449999999999996</v>
      </c>
      <c r="K919">
        <v>4.758</v>
      </c>
      <c r="L919">
        <v>5.2050000000000001</v>
      </c>
      <c r="M919">
        <v>5.6760000000000002</v>
      </c>
      <c r="N919">
        <v>114.93</v>
      </c>
      <c r="O919">
        <v>0.89249999999999996</v>
      </c>
      <c r="P919">
        <v>121.35</v>
      </c>
      <c r="Q919">
        <v>1.4393</v>
      </c>
      <c r="R919">
        <v>0.51910000000000001</v>
      </c>
      <c r="S919">
        <v>0.42170000000000002</v>
      </c>
      <c r="T919">
        <v>1.7288000000000001</v>
      </c>
      <c r="U919">
        <v>9.0497999999999994</v>
      </c>
      <c r="V919">
        <v>10.1966</v>
      </c>
      <c r="W919">
        <v>46.825000000000003</v>
      </c>
      <c r="X919">
        <v>3.7995000000000001</v>
      </c>
      <c r="Y919">
        <v>8.0299999999999994</v>
      </c>
      <c r="Z919">
        <v>9.2681000000000004</v>
      </c>
      <c r="AA919">
        <v>44.65</v>
      </c>
      <c r="AB919">
        <v>4.327</v>
      </c>
      <c r="AC919">
        <v>70.849999999999994</v>
      </c>
      <c r="AD919">
        <v>75.900000000000006</v>
      </c>
      <c r="AE919">
        <v>266.5</v>
      </c>
      <c r="AF919">
        <v>28.36</v>
      </c>
      <c r="AG919">
        <v>444.5</v>
      </c>
      <c r="AH919">
        <v>202.75</v>
      </c>
      <c r="AI919">
        <v>8.98</v>
      </c>
      <c r="AJ919">
        <v>264</v>
      </c>
      <c r="AK919">
        <f>IF(ISNUMBER(VLOOKUP($A919,'[1]F-F_Research_Data_Factors_weekl'!$G$6:$J$4822,2,0)),VLOOKUP($A919,'[1]F-F_Research_Data_Factors_weekl'!$G$6:$J$4822,2,0),AK920)</f>
        <v>8949.7113407555771</v>
      </c>
      <c r="AL919">
        <f>IF(ISNUMBER(VLOOKUP($A919,'[1]F-F_Research_Data_Factors_weekl'!$G$6:$J$4822,3,0)),VLOOKUP($A919,'[1]F-F_Research_Data_Factors_weekl'!$G$6:$J$4822,3,0),AL920)</f>
        <v>235.20140115723876</v>
      </c>
      <c r="AM919">
        <f>IF(ISNUMBER(VLOOKUP($A919,'[1]F-F_Research_Data_Factors_weekl'!$G$6:$J$4822,4,0)),VLOOKUP($A919,'[1]F-F_Research_Data_Factors_weekl'!$G$6:$J$4822,4,0),AM920)</f>
        <v>2996.92009758125</v>
      </c>
    </row>
    <row r="920" spans="1:39" x14ac:dyDescent="0.25">
      <c r="A920" s="14">
        <v>37008</v>
      </c>
      <c r="B920">
        <v>10810.05</v>
      </c>
      <c r="C920">
        <v>1253.05</v>
      </c>
      <c r="D920">
        <v>2075.6799999999998</v>
      </c>
      <c r="E920">
        <v>7967.34</v>
      </c>
      <c r="F920">
        <v>6175.24</v>
      </c>
      <c r="G920">
        <v>13934.32</v>
      </c>
      <c r="H920">
        <v>1366.46</v>
      </c>
      <c r="I920">
        <v>13386.04</v>
      </c>
      <c r="J920">
        <v>4.2590000000000003</v>
      </c>
      <c r="K920">
        <v>4.8559999999999999</v>
      </c>
      <c r="L920">
        <v>5.3280000000000003</v>
      </c>
      <c r="M920">
        <v>5.8</v>
      </c>
      <c r="N920">
        <v>115.62</v>
      </c>
      <c r="O920">
        <v>0.89180000000000004</v>
      </c>
      <c r="P920">
        <v>124</v>
      </c>
      <c r="Q920">
        <v>1.4367000000000001</v>
      </c>
      <c r="R920">
        <v>0.50970000000000004</v>
      </c>
      <c r="S920">
        <v>0.41299999999999998</v>
      </c>
      <c r="T920">
        <v>1.7242999999999999</v>
      </c>
      <c r="U920">
        <v>9.0871999999999993</v>
      </c>
      <c r="V920">
        <v>10.180999999999999</v>
      </c>
      <c r="W920">
        <v>46.85</v>
      </c>
      <c r="X920">
        <v>3.7995000000000001</v>
      </c>
      <c r="Y920">
        <v>7.9749999999999996</v>
      </c>
      <c r="Z920">
        <v>9.27</v>
      </c>
      <c r="AA920">
        <v>43.65</v>
      </c>
      <c r="AB920">
        <v>4.3570000000000002</v>
      </c>
      <c r="AC920">
        <v>76.849999999999994</v>
      </c>
      <c r="AD920">
        <v>72.25</v>
      </c>
      <c r="AE920">
        <v>264.3</v>
      </c>
      <c r="AF920">
        <v>28.27</v>
      </c>
      <c r="AG920">
        <v>422.75</v>
      </c>
      <c r="AH920">
        <v>196</v>
      </c>
      <c r="AI920">
        <v>9.3699999999999992</v>
      </c>
      <c r="AJ920">
        <v>264.75</v>
      </c>
      <c r="AK920">
        <f>IF(ISNUMBER(VLOOKUP($A920,'[1]F-F_Research_Data_Factors_weekl'!$G$6:$J$4822,2,0)),VLOOKUP($A920,'[1]F-F_Research_Data_Factors_weekl'!$G$6:$J$4822,2,0),AK921)</f>
        <v>8810.5053561287423</v>
      </c>
      <c r="AL920">
        <f>IF(ISNUMBER(VLOOKUP($A920,'[1]F-F_Research_Data_Factors_weekl'!$G$6:$J$4822,3,0)),VLOOKUP($A920,'[1]F-F_Research_Data_Factors_weekl'!$G$6:$J$4822,3,0),AL921)</f>
        <v>231.90830325107353</v>
      </c>
      <c r="AM920">
        <f>IF(ISNUMBER(VLOOKUP($A920,'[1]F-F_Research_Data_Factors_weekl'!$G$6:$J$4822,4,0)),VLOOKUP($A920,'[1]F-F_Research_Data_Factors_weekl'!$G$6:$J$4822,4,0),AM921)</f>
        <v>3035.1631533129935</v>
      </c>
    </row>
    <row r="921" spans="1:39" x14ac:dyDescent="0.25">
      <c r="A921" s="14">
        <v>37001</v>
      </c>
      <c r="B921">
        <v>10579.85</v>
      </c>
      <c r="C921">
        <v>1242.98</v>
      </c>
      <c r="D921">
        <v>2163.41</v>
      </c>
      <c r="E921">
        <v>8099.44</v>
      </c>
      <c r="F921">
        <v>6127.97</v>
      </c>
      <c r="G921">
        <v>13765.67</v>
      </c>
      <c r="H921">
        <v>1330.06</v>
      </c>
      <c r="I921">
        <v>13448.13</v>
      </c>
      <c r="J921">
        <v>4.2359999999999998</v>
      </c>
      <c r="K921">
        <v>4.8100000000000005</v>
      </c>
      <c r="L921">
        <v>5.2880000000000003</v>
      </c>
      <c r="M921">
        <v>5.7969999999999997</v>
      </c>
      <c r="N921">
        <v>114.32</v>
      </c>
      <c r="O921">
        <v>0.9022</v>
      </c>
      <c r="P921">
        <v>122.54</v>
      </c>
      <c r="Q921">
        <v>1.4412</v>
      </c>
      <c r="R921">
        <v>0.51500000000000001</v>
      </c>
      <c r="S921">
        <v>0.41220000000000001</v>
      </c>
      <c r="T921">
        <v>1.6949999999999998</v>
      </c>
      <c r="U921">
        <v>9.0204000000000004</v>
      </c>
      <c r="V921">
        <v>10.0632</v>
      </c>
      <c r="W921">
        <v>46.825000000000003</v>
      </c>
      <c r="X921">
        <v>3.7995000000000001</v>
      </c>
      <c r="Y921">
        <v>8.16</v>
      </c>
      <c r="Z921">
        <v>9.3719999999999999</v>
      </c>
      <c r="AA921">
        <v>44.09</v>
      </c>
      <c r="AB921">
        <v>4.4400000000000004</v>
      </c>
      <c r="AC921">
        <v>75.974999999999994</v>
      </c>
      <c r="AD921">
        <v>75.099999999999994</v>
      </c>
      <c r="AE921">
        <v>264.8</v>
      </c>
      <c r="AF921">
        <v>27.28</v>
      </c>
      <c r="AG921">
        <v>429.25</v>
      </c>
      <c r="AH921">
        <v>202</v>
      </c>
      <c r="AI921">
        <v>8.7100000000000009</v>
      </c>
      <c r="AJ921">
        <v>267</v>
      </c>
      <c r="AK921">
        <f>IF(ISNUMBER(VLOOKUP($A921,'[1]F-F_Research_Data_Factors_weekl'!$G$6:$J$4822,2,0)),VLOOKUP($A921,'[1]F-F_Research_Data_Factors_weekl'!$G$6:$J$4822,2,0),AK922)</f>
        <v>8750.9985658807545</v>
      </c>
      <c r="AL921">
        <f>IF(ISNUMBER(VLOOKUP($A921,'[1]F-F_Research_Data_Factors_weekl'!$G$6:$J$4822,3,0)),VLOOKUP($A921,'[1]F-F_Research_Data_Factors_weekl'!$G$6:$J$4822,3,0),AL922)</f>
        <v>226.42872803268261</v>
      </c>
      <c r="AM921">
        <f>IF(ISNUMBER(VLOOKUP($A921,'[1]F-F_Research_Data_Factors_weekl'!$G$6:$J$4822,4,0)),VLOOKUP($A921,'[1]F-F_Research_Data_Factors_weekl'!$G$6:$J$4822,4,0),AM922)</f>
        <v>2999.1730763962387</v>
      </c>
    </row>
    <row r="922" spans="1:39" x14ac:dyDescent="0.25">
      <c r="A922" s="14">
        <v>36994</v>
      </c>
      <c r="B922">
        <v>10126.94</v>
      </c>
      <c r="C922">
        <v>1183.5</v>
      </c>
      <c r="D922">
        <v>1961.43</v>
      </c>
      <c r="E922">
        <v>7835.22</v>
      </c>
      <c r="F922">
        <v>6002.3</v>
      </c>
      <c r="G922">
        <v>13385.72</v>
      </c>
      <c r="H922">
        <v>1299.2</v>
      </c>
      <c r="I922">
        <v>12989.47</v>
      </c>
      <c r="J922">
        <v>4.3460000000000001</v>
      </c>
      <c r="K922">
        <v>4.76</v>
      </c>
      <c r="L922">
        <v>5.1630000000000003</v>
      </c>
      <c r="M922">
        <v>5.6029999999999998</v>
      </c>
      <c r="N922">
        <v>115.54</v>
      </c>
      <c r="O922">
        <v>0.88819999999999999</v>
      </c>
      <c r="P922">
        <v>124.2</v>
      </c>
      <c r="Q922">
        <v>1.4389000000000001</v>
      </c>
      <c r="R922">
        <v>0.50780000000000003</v>
      </c>
      <c r="S922">
        <v>0.4073</v>
      </c>
      <c r="T922">
        <v>1.7133</v>
      </c>
      <c r="U922">
        <v>9.1414000000000009</v>
      </c>
      <c r="V922">
        <v>10.179500000000001</v>
      </c>
      <c r="W922">
        <v>46.844999999999999</v>
      </c>
      <c r="X922">
        <v>3.7995000000000001</v>
      </c>
      <c r="Y922">
        <v>8.0120000000000005</v>
      </c>
      <c r="Z922">
        <v>9.3149999999999995</v>
      </c>
      <c r="AA922">
        <v>45.34</v>
      </c>
      <c r="AB922">
        <v>4.3680000000000003</v>
      </c>
      <c r="AC922">
        <v>77.525000000000006</v>
      </c>
      <c r="AD922">
        <v>75.8</v>
      </c>
      <c r="AE922">
        <v>260.10000000000002</v>
      </c>
      <c r="AF922">
        <v>28.25</v>
      </c>
      <c r="AG922">
        <v>435.25</v>
      </c>
      <c r="AH922">
        <v>211.75</v>
      </c>
      <c r="AI922">
        <v>8.31</v>
      </c>
      <c r="AJ922">
        <v>266.75</v>
      </c>
      <c r="AK922">
        <f>IF(ISNUMBER(VLOOKUP($A922,'[1]F-F_Research_Data_Factors_weekl'!$G$6:$J$4822,2,0)),VLOOKUP($A922,'[1]F-F_Research_Data_Factors_weekl'!$G$6:$J$4822,2,0),AK923)</f>
        <v>7902.754798981151</v>
      </c>
      <c r="AL922">
        <f>IF(ISNUMBER(VLOOKUP($A922,'[1]F-F_Research_Data_Factors_weekl'!$G$6:$J$4822,3,0)),VLOOKUP($A922,'[1]F-F_Research_Data_Factors_weekl'!$G$6:$J$4822,3,0),AL923)</f>
        <v>229.38695263904529</v>
      </c>
      <c r="AM922">
        <f>IF(ISNUMBER(VLOOKUP($A922,'[1]F-F_Research_Data_Factors_weekl'!$G$6:$J$4822,4,0)),VLOOKUP($A922,'[1]F-F_Research_Data_Factors_weekl'!$G$6:$J$4822,4,0),AM923)</f>
        <v>3216.0110452787458</v>
      </c>
    </row>
    <row r="923" spans="1:39" x14ac:dyDescent="0.25">
      <c r="A923" s="14">
        <v>36987</v>
      </c>
      <c r="B923">
        <v>9791.09</v>
      </c>
      <c r="C923">
        <v>1128.43</v>
      </c>
      <c r="D923">
        <v>1720.36</v>
      </c>
      <c r="E923">
        <v>7474.75</v>
      </c>
      <c r="F923">
        <v>5698.88</v>
      </c>
      <c r="G923">
        <v>13383.76</v>
      </c>
      <c r="H923">
        <v>1313.76</v>
      </c>
      <c r="I923">
        <v>12386.61</v>
      </c>
      <c r="J923">
        <v>4.0789999999999997</v>
      </c>
      <c r="K923">
        <v>4.4749999999999996</v>
      </c>
      <c r="L923">
        <v>4.8899999999999997</v>
      </c>
      <c r="M923">
        <v>5.4640000000000004</v>
      </c>
      <c r="N923">
        <v>114.75</v>
      </c>
      <c r="O923">
        <v>0.9042</v>
      </c>
      <c r="P923">
        <v>123.77</v>
      </c>
      <c r="Q923">
        <v>1.44</v>
      </c>
      <c r="R923">
        <v>0.4985</v>
      </c>
      <c r="S923">
        <v>0.40720000000000001</v>
      </c>
      <c r="T923">
        <v>1.6916</v>
      </c>
      <c r="U923">
        <v>8.9689999999999994</v>
      </c>
      <c r="V923">
        <v>10.046200000000001</v>
      </c>
      <c r="W923">
        <v>46.555</v>
      </c>
      <c r="X923">
        <v>3.8005</v>
      </c>
      <c r="Y923">
        <v>8.0589999999999993</v>
      </c>
      <c r="Z923">
        <v>9.4094999999999995</v>
      </c>
      <c r="AA923">
        <v>46.88</v>
      </c>
      <c r="AB923">
        <v>4.335</v>
      </c>
      <c r="AC923">
        <v>79.75</v>
      </c>
      <c r="AD923">
        <v>75.150000000000006</v>
      </c>
      <c r="AE923">
        <v>260</v>
      </c>
      <c r="AF923">
        <v>27.06</v>
      </c>
      <c r="AG923">
        <v>436</v>
      </c>
      <c r="AH923">
        <v>210.25</v>
      </c>
      <c r="AI923">
        <v>8.16</v>
      </c>
      <c r="AJ923">
        <v>262</v>
      </c>
      <c r="AK923">
        <f>IF(ISNUMBER(VLOOKUP($A923,'[1]F-F_Research_Data_Factors_weekl'!$G$6:$J$4822,2,0)),VLOOKUP($A923,'[1]F-F_Research_Data_Factors_weekl'!$G$6:$J$4822,2,0),AK924)</f>
        <v>7902.754798981151</v>
      </c>
      <c r="AL923">
        <f>IF(ISNUMBER(VLOOKUP($A923,'[1]F-F_Research_Data_Factors_weekl'!$G$6:$J$4822,3,0)),VLOOKUP($A923,'[1]F-F_Research_Data_Factors_weekl'!$G$6:$J$4822,3,0),AL924)</f>
        <v>229.38695263904529</v>
      </c>
      <c r="AM923">
        <f>IF(ISNUMBER(VLOOKUP($A923,'[1]F-F_Research_Data_Factors_weekl'!$G$6:$J$4822,4,0)),VLOOKUP($A923,'[1]F-F_Research_Data_Factors_weekl'!$G$6:$J$4822,4,0),AM924)</f>
        <v>3216.0110452787458</v>
      </c>
    </row>
    <row r="924" spans="1:39" x14ac:dyDescent="0.25">
      <c r="A924" s="14">
        <v>36980</v>
      </c>
      <c r="B924">
        <v>9878.7800000000007</v>
      </c>
      <c r="C924">
        <v>1160.33</v>
      </c>
      <c r="D924">
        <v>1840.26</v>
      </c>
      <c r="E924">
        <v>7608</v>
      </c>
      <c r="F924">
        <v>5829.95</v>
      </c>
      <c r="G924">
        <v>12999.7</v>
      </c>
      <c r="H924">
        <v>1277.27</v>
      </c>
      <c r="I924">
        <v>12760.64</v>
      </c>
      <c r="J924">
        <v>4.18</v>
      </c>
      <c r="K924">
        <v>4.5570000000000004</v>
      </c>
      <c r="L924">
        <v>4.9169999999999998</v>
      </c>
      <c r="M924">
        <v>5.444</v>
      </c>
      <c r="N924">
        <v>117.37</v>
      </c>
      <c r="O924">
        <v>0.87670000000000003</v>
      </c>
      <c r="P924">
        <v>126.34</v>
      </c>
      <c r="Q924">
        <v>1.4161000000000001</v>
      </c>
      <c r="R924">
        <v>0.48559999999999998</v>
      </c>
      <c r="S924">
        <v>0.40289999999999998</v>
      </c>
      <c r="T924">
        <v>1.7427999999999999</v>
      </c>
      <c r="U924">
        <v>9.1743000000000006</v>
      </c>
      <c r="V924">
        <v>10.412599999999999</v>
      </c>
      <c r="W924">
        <v>46.615000000000002</v>
      </c>
      <c r="X924">
        <v>3.8005</v>
      </c>
      <c r="Y924">
        <v>8.0124999999999993</v>
      </c>
      <c r="Z924">
        <v>9.4615000000000009</v>
      </c>
      <c r="AA924">
        <v>45.09</v>
      </c>
      <c r="AB924">
        <v>4.2949999999999999</v>
      </c>
      <c r="AC924">
        <v>78.349999999999994</v>
      </c>
      <c r="AD924">
        <v>75.150000000000006</v>
      </c>
      <c r="AE924">
        <v>257.89999999999998</v>
      </c>
      <c r="AF924">
        <v>26.29</v>
      </c>
      <c r="AG924">
        <v>428.5</v>
      </c>
      <c r="AH924">
        <v>203.25</v>
      </c>
      <c r="AI924">
        <v>7.75</v>
      </c>
      <c r="AJ924">
        <v>255</v>
      </c>
      <c r="AK924">
        <f>IF(ISNUMBER(VLOOKUP($A924,'[1]F-F_Research_Data_Factors_weekl'!$G$6:$J$4822,2,0)),VLOOKUP($A924,'[1]F-F_Research_Data_Factors_weekl'!$G$6:$J$4822,2,0),AK925)</f>
        <v>8167.3778410305404</v>
      </c>
      <c r="AL924">
        <f>IF(ISNUMBER(VLOOKUP($A924,'[1]F-F_Research_Data_Factors_weekl'!$G$6:$J$4822,3,0)),VLOOKUP($A924,'[1]F-F_Research_Data_Factors_weekl'!$G$6:$J$4822,3,0),AL925)</f>
        <v>232.38471546859012</v>
      </c>
      <c r="AM924">
        <f>IF(ISNUMBER(VLOOKUP($A924,'[1]F-F_Research_Data_Factors_weekl'!$G$6:$J$4822,4,0)),VLOOKUP($A924,'[1]F-F_Research_Data_Factors_weekl'!$G$6:$J$4822,4,0),AM925)</f>
        <v>3169.4205630026077</v>
      </c>
    </row>
    <row r="925" spans="1:39" x14ac:dyDescent="0.25">
      <c r="A925" s="14">
        <v>36973</v>
      </c>
      <c r="B925">
        <v>9504.7800000000007</v>
      </c>
      <c r="C925">
        <v>1139.83</v>
      </c>
      <c r="D925">
        <v>1928.68</v>
      </c>
      <c r="E925">
        <v>7639.8</v>
      </c>
      <c r="F925">
        <v>5544.67</v>
      </c>
      <c r="G925">
        <v>13214.54</v>
      </c>
      <c r="H925">
        <v>1281.5999999999999</v>
      </c>
      <c r="I925">
        <v>12583.36</v>
      </c>
      <c r="J925">
        <v>4.2610000000000001</v>
      </c>
      <c r="K925">
        <v>4.5019999999999998</v>
      </c>
      <c r="L925">
        <v>4.8149999999999995</v>
      </c>
      <c r="M925">
        <v>5.3140000000000001</v>
      </c>
      <c r="N925">
        <v>115.94</v>
      </c>
      <c r="O925">
        <v>0.88990000000000002</v>
      </c>
      <c r="P925">
        <v>122.76</v>
      </c>
      <c r="Q925">
        <v>1.425</v>
      </c>
      <c r="R925">
        <v>0.49640000000000001</v>
      </c>
      <c r="S925">
        <v>0.41589999999999999</v>
      </c>
      <c r="T925">
        <v>1.7208000000000001</v>
      </c>
      <c r="U925">
        <v>9.0888000000000009</v>
      </c>
      <c r="V925">
        <v>10.306699999999999</v>
      </c>
      <c r="W925">
        <v>46.695</v>
      </c>
      <c r="X925">
        <v>3.7995000000000001</v>
      </c>
      <c r="Y925">
        <v>7.96</v>
      </c>
      <c r="Z925">
        <v>9.6404999999999994</v>
      </c>
      <c r="AA925">
        <v>48.06</v>
      </c>
      <c r="AB925">
        <v>4.3419999999999996</v>
      </c>
      <c r="AC925">
        <v>77.25</v>
      </c>
      <c r="AD925">
        <v>74.650000000000006</v>
      </c>
      <c r="AE925">
        <v>261.7</v>
      </c>
      <c r="AF925">
        <v>27.3</v>
      </c>
      <c r="AG925">
        <v>436.5</v>
      </c>
      <c r="AH925">
        <v>207</v>
      </c>
      <c r="AI925">
        <v>8.3699999999999992</v>
      </c>
      <c r="AJ925">
        <v>262.25</v>
      </c>
      <c r="AK925">
        <f>IF(ISNUMBER(VLOOKUP($A925,'[1]F-F_Research_Data_Factors_weekl'!$G$6:$J$4822,2,0)),VLOOKUP($A925,'[1]F-F_Research_Data_Factors_weekl'!$G$6:$J$4822,2,0),AK926)</f>
        <v>8045.8849778647827</v>
      </c>
      <c r="AL925">
        <f>IF(ISNUMBER(VLOOKUP($A925,'[1]F-F_Research_Data_Factors_weekl'!$G$6:$J$4822,3,0)),VLOOKUP($A925,'[1]F-F_Research_Data_Factors_weekl'!$G$6:$J$4822,3,0),AL926)</f>
        <v>232.47770655121059</v>
      </c>
      <c r="AM925">
        <f>IF(ISNUMBER(VLOOKUP($A925,'[1]F-F_Research_Data_Factors_weekl'!$G$6:$J$4822,4,0)),VLOOKUP($A925,'[1]F-F_Research_Data_Factors_weekl'!$G$6:$J$4822,4,0),AM926)</f>
        <v>3107.8844508752773</v>
      </c>
    </row>
    <row r="926" spans="1:39" x14ac:dyDescent="0.25">
      <c r="A926" s="14">
        <v>36966</v>
      </c>
      <c r="B926">
        <v>9823.41</v>
      </c>
      <c r="C926">
        <v>1150.53</v>
      </c>
      <c r="D926">
        <v>1890.91</v>
      </c>
      <c r="E926">
        <v>7752.2</v>
      </c>
      <c r="F926">
        <v>5734.49</v>
      </c>
      <c r="G926">
        <v>12232.98</v>
      </c>
      <c r="H926">
        <v>1197.47</v>
      </c>
      <c r="I926">
        <v>13522.04</v>
      </c>
      <c r="J926">
        <v>4.24</v>
      </c>
      <c r="K926">
        <v>4.492</v>
      </c>
      <c r="L926">
        <v>4.7699999999999996</v>
      </c>
      <c r="M926">
        <v>5.2709999999999999</v>
      </c>
      <c r="N926">
        <v>115.32</v>
      </c>
      <c r="O926">
        <v>0.89780000000000004</v>
      </c>
      <c r="P926">
        <v>123.03</v>
      </c>
      <c r="Q926">
        <v>1.4318</v>
      </c>
      <c r="R926">
        <v>0.49430000000000002</v>
      </c>
      <c r="S926">
        <v>0.41520000000000001</v>
      </c>
      <c r="T926">
        <v>1.7093</v>
      </c>
      <c r="U926">
        <v>9.0931999999999995</v>
      </c>
      <c r="V926">
        <v>10.196400000000001</v>
      </c>
      <c r="W926">
        <v>46.704999999999998</v>
      </c>
      <c r="X926">
        <v>3.7995000000000001</v>
      </c>
      <c r="Y926">
        <v>7.93</v>
      </c>
      <c r="Z926">
        <v>9.6304999999999996</v>
      </c>
      <c r="AA926">
        <v>49.73</v>
      </c>
      <c r="AB926">
        <v>4.2880000000000003</v>
      </c>
      <c r="AC926">
        <v>78.099999999999994</v>
      </c>
      <c r="AD926">
        <v>75.150000000000006</v>
      </c>
      <c r="AE926">
        <v>258.39999999999998</v>
      </c>
      <c r="AF926">
        <v>26.74</v>
      </c>
      <c r="AG926">
        <v>443</v>
      </c>
      <c r="AH926">
        <v>207.5</v>
      </c>
      <c r="AI926">
        <v>8.77</v>
      </c>
      <c r="AJ926">
        <v>270.5</v>
      </c>
      <c r="AK926">
        <f>IF(ISNUMBER(VLOOKUP($A926,'[1]F-F_Research_Data_Factors_weekl'!$G$6:$J$4822,2,0)),VLOOKUP($A926,'[1]F-F_Research_Data_Factors_weekl'!$G$6:$J$4822,2,0),AK927)</f>
        <v>8116.498514944803</v>
      </c>
      <c r="AL926">
        <f>IF(ISNUMBER(VLOOKUP($A926,'[1]F-F_Research_Data_Factors_weekl'!$G$6:$J$4822,3,0)),VLOOKUP($A926,'[1]F-F_Research_Data_Factors_weekl'!$G$6:$J$4822,3,0),AL927)</f>
        <v>230.40406992191339</v>
      </c>
      <c r="AM926">
        <f>IF(ISNUMBER(VLOOKUP($A926,'[1]F-F_Research_Data_Factors_weekl'!$G$6:$J$4822,4,0)),VLOOKUP($A926,'[1]F-F_Research_Data_Factors_weekl'!$G$6:$J$4822,4,0),AM927)</f>
        <v>3162.2755910411856</v>
      </c>
    </row>
    <row r="927" spans="1:39" x14ac:dyDescent="0.25">
      <c r="A927" s="14">
        <v>36959</v>
      </c>
      <c r="B927">
        <v>10644.62</v>
      </c>
      <c r="C927">
        <v>1233.42</v>
      </c>
      <c r="D927">
        <v>2052.7800000000002</v>
      </c>
      <c r="E927">
        <v>8135.5</v>
      </c>
      <c r="F927">
        <v>6204.42</v>
      </c>
      <c r="G927">
        <v>12627.9</v>
      </c>
      <c r="H927">
        <v>1237.76</v>
      </c>
      <c r="I927">
        <v>14194.35</v>
      </c>
      <c r="J927">
        <v>4.4690000000000003</v>
      </c>
      <c r="K927">
        <v>4.7080000000000002</v>
      </c>
      <c r="L927">
        <v>4.9290000000000003</v>
      </c>
      <c r="M927">
        <v>5.3220000000000001</v>
      </c>
      <c r="N927">
        <v>111.44</v>
      </c>
      <c r="O927">
        <v>0.93279999999999996</v>
      </c>
      <c r="P927">
        <v>119.53</v>
      </c>
      <c r="Q927">
        <v>1.4698</v>
      </c>
      <c r="R927">
        <v>0.50890000000000002</v>
      </c>
      <c r="S927">
        <v>0.4204</v>
      </c>
      <c r="T927">
        <v>1.6524999999999999</v>
      </c>
      <c r="U927">
        <v>8.7873999999999999</v>
      </c>
      <c r="V927">
        <v>9.7464999999999993</v>
      </c>
      <c r="W927">
        <v>46.54</v>
      </c>
      <c r="X927">
        <v>3.7995000000000001</v>
      </c>
      <c r="Y927">
        <v>7.7350000000000003</v>
      </c>
      <c r="Z927">
        <v>9.6434999999999995</v>
      </c>
      <c r="AA927">
        <v>52.66</v>
      </c>
      <c r="AB927">
        <v>4.4879999999999995</v>
      </c>
      <c r="AC927">
        <v>79.525000000000006</v>
      </c>
      <c r="AD927">
        <v>72.8</v>
      </c>
      <c r="AE927">
        <v>271.5</v>
      </c>
      <c r="AF927">
        <v>28.01</v>
      </c>
      <c r="AG927">
        <v>456.75</v>
      </c>
      <c r="AH927">
        <v>213.25</v>
      </c>
      <c r="AI927">
        <v>9</v>
      </c>
      <c r="AJ927">
        <v>270.25</v>
      </c>
      <c r="AK927">
        <f>IF(ISNUMBER(VLOOKUP($A927,'[1]F-F_Research_Data_Factors_weekl'!$G$6:$J$4822,2,0)),VLOOKUP($A927,'[1]F-F_Research_Data_Factors_weekl'!$G$6:$J$4822,2,0),AK928)</f>
        <v>8718.9800353902701</v>
      </c>
      <c r="AL927">
        <f>IF(ISNUMBER(VLOOKUP($A927,'[1]F-F_Research_Data_Factors_weekl'!$G$6:$J$4822,3,0)),VLOOKUP($A927,'[1]F-F_Research_Data_Factors_weekl'!$G$6:$J$4822,3,0),AL928)</f>
        <v>229.85242410406366</v>
      </c>
      <c r="AM927">
        <f>IF(ISNUMBER(VLOOKUP($A927,'[1]F-F_Research_Data_Factors_weekl'!$G$6:$J$4822,4,0)),VLOOKUP($A927,'[1]F-F_Research_Data_Factors_weekl'!$G$6:$J$4822,4,0),AM928)</f>
        <v>3084.5450556390811</v>
      </c>
    </row>
    <row r="928" spans="1:39" x14ac:dyDescent="0.25">
      <c r="A928" s="14">
        <v>36952</v>
      </c>
      <c r="B928">
        <v>10466.31</v>
      </c>
      <c r="C928">
        <v>1234.18</v>
      </c>
      <c r="D928">
        <v>2117.63</v>
      </c>
      <c r="E928">
        <v>8006.9</v>
      </c>
      <c r="F928">
        <v>6159.02</v>
      </c>
      <c r="G928">
        <v>12261.8</v>
      </c>
      <c r="H928">
        <v>1199.8399999999999</v>
      </c>
      <c r="I928">
        <v>13966.43</v>
      </c>
      <c r="J928">
        <v>4.4630000000000001</v>
      </c>
      <c r="K928">
        <v>4.7190000000000003</v>
      </c>
      <c r="L928">
        <v>4.9470000000000001</v>
      </c>
      <c r="M928">
        <v>5.367</v>
      </c>
      <c r="N928">
        <v>111.17</v>
      </c>
      <c r="O928">
        <v>0.93579999999999997</v>
      </c>
      <c r="P928">
        <v>119.01</v>
      </c>
      <c r="Q928">
        <v>1.4681</v>
      </c>
      <c r="R928">
        <v>0.53029999999999999</v>
      </c>
      <c r="S928">
        <v>0.43569999999999998</v>
      </c>
      <c r="T928">
        <v>1.6454</v>
      </c>
      <c r="U928">
        <v>8.7884999999999991</v>
      </c>
      <c r="V928">
        <v>9.6810000000000009</v>
      </c>
      <c r="W928">
        <v>46.55</v>
      </c>
      <c r="X928">
        <v>3.8005</v>
      </c>
      <c r="Y928">
        <v>7.7424999999999997</v>
      </c>
      <c r="Z928">
        <v>9.6515000000000004</v>
      </c>
      <c r="AA928">
        <v>53.5</v>
      </c>
      <c r="AB928">
        <v>4.4189999999999996</v>
      </c>
      <c r="AC928">
        <v>80.375</v>
      </c>
      <c r="AD928">
        <v>74.25</v>
      </c>
      <c r="AE928">
        <v>263.10000000000002</v>
      </c>
      <c r="AF928">
        <v>27.84</v>
      </c>
      <c r="AG928">
        <v>455.75</v>
      </c>
      <c r="AH928">
        <v>215.75</v>
      </c>
      <c r="AI928">
        <v>9.11</v>
      </c>
      <c r="AJ928">
        <v>270.5</v>
      </c>
      <c r="AK928">
        <f>IF(ISNUMBER(VLOOKUP($A928,'[1]F-F_Research_Data_Factors_weekl'!$G$6:$J$4822,2,0)),VLOOKUP($A928,'[1]F-F_Research_Data_Factors_weekl'!$G$6:$J$4822,2,0),AK929)</f>
        <v>8763.6747767517045</v>
      </c>
      <c r="AL928">
        <f>IF(ISNUMBER(VLOOKUP($A928,'[1]F-F_Research_Data_Factors_weekl'!$G$6:$J$4822,3,0)),VLOOKUP($A928,'[1]F-F_Research_Data_Factors_weekl'!$G$6:$J$4822,3,0),AL929)</f>
        <v>232.10383126735704</v>
      </c>
      <c r="AM928">
        <f>IF(ISNUMBER(VLOOKUP($A928,'[1]F-F_Research_Data_Factors_weekl'!$G$6:$J$4822,4,0)),VLOOKUP($A928,'[1]F-F_Research_Data_Factors_weekl'!$G$6:$J$4822,4,0),AM929)</f>
        <v>2999.6548241165819</v>
      </c>
    </row>
    <row r="929" spans="1:39" x14ac:dyDescent="0.25">
      <c r="A929" s="14">
        <v>36945</v>
      </c>
      <c r="B929">
        <v>10441.9</v>
      </c>
      <c r="C929">
        <v>1245.8599999999999</v>
      </c>
      <c r="D929">
        <v>2262.5100000000002</v>
      </c>
      <c r="E929">
        <v>8028.8</v>
      </c>
      <c r="F929">
        <v>6075.34</v>
      </c>
      <c r="G929">
        <v>13246</v>
      </c>
      <c r="H929">
        <v>1257.6199999999999</v>
      </c>
      <c r="I929">
        <v>15280.56</v>
      </c>
      <c r="J929">
        <v>4.53</v>
      </c>
      <c r="K929">
        <v>4.84</v>
      </c>
      <c r="L929">
        <v>5.0970000000000004</v>
      </c>
      <c r="M929">
        <v>5.4779999999999998</v>
      </c>
      <c r="N929">
        <v>112.03</v>
      </c>
      <c r="O929">
        <v>0.91759999999999997</v>
      </c>
      <c r="P929">
        <v>115.8</v>
      </c>
      <c r="Q929">
        <v>1.4550000000000001</v>
      </c>
      <c r="R929">
        <v>0.52649999999999997</v>
      </c>
      <c r="S929">
        <v>0.43530000000000002</v>
      </c>
      <c r="T929">
        <v>1.6743000000000001</v>
      </c>
      <c r="U929">
        <v>8.9666999999999994</v>
      </c>
      <c r="V929">
        <v>9.8702000000000005</v>
      </c>
      <c r="W929">
        <v>46.604999999999997</v>
      </c>
      <c r="X929">
        <v>3.7995000000000001</v>
      </c>
      <c r="Y929">
        <v>7.8174999999999999</v>
      </c>
      <c r="Z929">
        <v>9.6920000000000002</v>
      </c>
      <c r="AA929">
        <v>55.08</v>
      </c>
      <c r="AB929">
        <v>4.4329999999999998</v>
      </c>
      <c r="AC929">
        <v>82.525000000000006</v>
      </c>
      <c r="AD929">
        <v>72.650000000000006</v>
      </c>
      <c r="AE929">
        <v>260.89999999999998</v>
      </c>
      <c r="AF929">
        <v>29.04</v>
      </c>
      <c r="AG929">
        <v>448</v>
      </c>
      <c r="AH929">
        <v>209.25</v>
      </c>
      <c r="AI929">
        <v>9.39</v>
      </c>
      <c r="AJ929">
        <v>259.25</v>
      </c>
      <c r="AK929">
        <f>IF(ISNUMBER(VLOOKUP($A929,'[1]F-F_Research_Data_Factors_weekl'!$G$6:$J$4822,2,0)),VLOOKUP($A929,'[1]F-F_Research_Data_Factors_weekl'!$G$6:$J$4822,2,0),AK930)</f>
        <v>8877.3042714259573</v>
      </c>
      <c r="AL929">
        <f>IF(ISNUMBER(VLOOKUP($A929,'[1]F-F_Research_Data_Factors_weekl'!$G$6:$J$4822,3,0)),VLOOKUP($A929,'[1]F-F_Research_Data_Factors_weekl'!$G$6:$J$4822,3,0),AL930)</f>
        <v>234.18810540546568</v>
      </c>
      <c r="AM929">
        <f>IF(ISNUMBER(VLOOKUP($A929,'[1]F-F_Research_Data_Factors_weekl'!$G$6:$J$4822,4,0)),VLOOKUP($A929,'[1]F-F_Research_Data_Factors_weekl'!$G$6:$J$4822,4,0),AM930)</f>
        <v>2896.8177924834204</v>
      </c>
    </row>
    <row r="930" spans="1:39" x14ac:dyDescent="0.25">
      <c r="A930" s="14">
        <v>36938</v>
      </c>
      <c r="B930">
        <v>10799.82</v>
      </c>
      <c r="C930">
        <v>1301.53</v>
      </c>
      <c r="D930">
        <v>2425.38</v>
      </c>
      <c r="E930">
        <v>8393.2000000000007</v>
      </c>
      <c r="F930">
        <v>6439.26</v>
      </c>
      <c r="G930">
        <v>13175.49</v>
      </c>
      <c r="H930">
        <v>1248.29</v>
      </c>
      <c r="I930">
        <v>15630.31</v>
      </c>
      <c r="J930">
        <v>4.7190000000000003</v>
      </c>
      <c r="K930">
        <v>4.8970000000000002</v>
      </c>
      <c r="L930">
        <v>5.109</v>
      </c>
      <c r="M930">
        <v>5.4539999999999997</v>
      </c>
      <c r="N930">
        <v>112.26</v>
      </c>
      <c r="O930">
        <v>0.91500000000000004</v>
      </c>
      <c r="P930">
        <v>115.73</v>
      </c>
      <c r="Q930">
        <v>1.4482999999999999</v>
      </c>
      <c r="R930">
        <v>0.52880000000000005</v>
      </c>
      <c r="S930">
        <v>0.42930000000000001</v>
      </c>
      <c r="T930">
        <v>1.677</v>
      </c>
      <c r="U930">
        <v>8.9582999999999995</v>
      </c>
      <c r="V930">
        <v>9.8245000000000005</v>
      </c>
      <c r="W930">
        <v>46.534999999999997</v>
      </c>
      <c r="X930">
        <v>3.8005</v>
      </c>
      <c r="Y930">
        <v>7.83</v>
      </c>
      <c r="Z930">
        <v>9.7324999999999999</v>
      </c>
      <c r="AA930">
        <v>59.52</v>
      </c>
      <c r="AB930">
        <v>4.49</v>
      </c>
      <c r="AC930">
        <v>79.525000000000006</v>
      </c>
      <c r="AD930">
        <v>75.349999999999994</v>
      </c>
      <c r="AE930">
        <v>258.2</v>
      </c>
      <c r="AF930">
        <v>29.16</v>
      </c>
      <c r="AG930">
        <v>454</v>
      </c>
      <c r="AH930">
        <v>212</v>
      </c>
      <c r="AI930">
        <v>9.64</v>
      </c>
      <c r="AJ930">
        <v>264.25</v>
      </c>
      <c r="AK930">
        <f>IF(ISNUMBER(VLOOKUP($A930,'[1]F-F_Research_Data_Factors_weekl'!$G$6:$J$4822,2,0)),VLOOKUP($A930,'[1]F-F_Research_Data_Factors_weekl'!$G$6:$J$4822,2,0),AK931)</f>
        <v>9302.4250984239297</v>
      </c>
      <c r="AL930">
        <f>IF(ISNUMBER(VLOOKUP($A930,'[1]F-F_Research_Data_Factors_weekl'!$G$6:$J$4822,3,0)),VLOOKUP($A930,'[1]F-F_Research_Data_Factors_weekl'!$G$6:$J$4822,3,0),AL931)</f>
        <v>235.19946309678184</v>
      </c>
      <c r="AM930">
        <f>IF(ISNUMBER(VLOOKUP($A930,'[1]F-F_Research_Data_Factors_weekl'!$G$6:$J$4822,4,0)),VLOOKUP($A930,'[1]F-F_Research_Data_Factors_weekl'!$G$6:$J$4822,4,0),AM931)</f>
        <v>2826.1636999838252</v>
      </c>
    </row>
    <row r="931" spans="1:39" x14ac:dyDescent="0.25">
      <c r="A931" s="14">
        <v>36931</v>
      </c>
      <c r="B931">
        <v>10781.45</v>
      </c>
      <c r="C931">
        <v>1314.76</v>
      </c>
      <c r="D931">
        <v>2470.9699999999998</v>
      </c>
      <c r="E931">
        <v>8957.6</v>
      </c>
      <c r="F931">
        <v>6497.07</v>
      </c>
      <c r="G931">
        <v>13422.83</v>
      </c>
      <c r="H931">
        <v>1266</v>
      </c>
      <c r="I931">
        <v>15873.28</v>
      </c>
      <c r="J931">
        <v>4.6360000000000001</v>
      </c>
      <c r="K931">
        <v>4.8239999999999998</v>
      </c>
      <c r="L931">
        <v>5.03</v>
      </c>
      <c r="M931">
        <v>5.3890000000000002</v>
      </c>
      <c r="N931">
        <v>111.52</v>
      </c>
      <c r="O931">
        <v>0.92420000000000002</v>
      </c>
      <c r="P931">
        <v>117.5</v>
      </c>
      <c r="Q931">
        <v>1.4445999999999999</v>
      </c>
      <c r="R931">
        <v>0.53649999999999998</v>
      </c>
      <c r="S931">
        <v>0.43640000000000001</v>
      </c>
      <c r="T931">
        <v>1.661</v>
      </c>
      <c r="U931">
        <v>8.8744999999999994</v>
      </c>
      <c r="V931">
        <v>9.6820000000000004</v>
      </c>
      <c r="W931">
        <v>46.475000000000001</v>
      </c>
      <c r="X931">
        <v>3.7995000000000001</v>
      </c>
      <c r="Y931">
        <v>7.8774999999999995</v>
      </c>
      <c r="Z931">
        <v>9.7491000000000003</v>
      </c>
      <c r="AA931">
        <v>58.37</v>
      </c>
      <c r="AB931">
        <v>4.5629999999999997</v>
      </c>
      <c r="AC931">
        <v>80.525000000000006</v>
      </c>
      <c r="AD931">
        <v>77.400000000000006</v>
      </c>
      <c r="AE931">
        <v>259.89999999999998</v>
      </c>
      <c r="AF931">
        <v>31.03</v>
      </c>
      <c r="AG931">
        <v>456.25</v>
      </c>
      <c r="AH931">
        <v>210.25</v>
      </c>
      <c r="AI931">
        <v>9.8000000000000007</v>
      </c>
      <c r="AJ931">
        <v>266.25</v>
      </c>
      <c r="AK931">
        <f>IF(ISNUMBER(VLOOKUP($A931,'[1]F-F_Research_Data_Factors_weekl'!$G$6:$J$4822,2,0)),VLOOKUP($A931,'[1]F-F_Research_Data_Factors_weekl'!$G$6:$J$4822,2,0),AK932)</f>
        <v>9383.1199298203865</v>
      </c>
      <c r="AL931">
        <f>IF(ISNUMBER(VLOOKUP($A931,'[1]F-F_Research_Data_Factors_weekl'!$G$6:$J$4822,3,0)),VLOOKUP($A931,'[1]F-F_Research_Data_Factors_weekl'!$G$6:$J$4822,3,0),AL932)</f>
        <v>234.07589878262527</v>
      </c>
      <c r="AM931">
        <f>IF(ISNUMBER(VLOOKUP($A931,'[1]F-F_Research_Data_Factors_weekl'!$G$6:$J$4822,4,0)),VLOOKUP($A931,'[1]F-F_Research_Data_Factors_weekl'!$G$6:$J$4822,4,0),AM932)</f>
        <v>2778.9220255494843</v>
      </c>
    </row>
    <row r="932" spans="1:39" x14ac:dyDescent="0.25">
      <c r="A932" s="14">
        <v>36924</v>
      </c>
      <c r="B932">
        <v>10864.1</v>
      </c>
      <c r="C932">
        <v>1349.47</v>
      </c>
      <c r="D932">
        <v>2660.5</v>
      </c>
      <c r="E932">
        <v>9224.1</v>
      </c>
      <c r="F932">
        <v>6638.2</v>
      </c>
      <c r="G932">
        <v>13703.63</v>
      </c>
      <c r="H932">
        <v>1287.69</v>
      </c>
      <c r="I932">
        <v>16071.29</v>
      </c>
      <c r="J932">
        <v>4.6370000000000005</v>
      </c>
      <c r="K932">
        <v>4.8380000000000001</v>
      </c>
      <c r="L932">
        <v>5.1479999999999997</v>
      </c>
      <c r="M932">
        <v>5.5090000000000003</v>
      </c>
      <c r="N932">
        <v>110.32</v>
      </c>
      <c r="O932">
        <v>0.93640000000000001</v>
      </c>
      <c r="P932">
        <v>115.75</v>
      </c>
      <c r="Q932">
        <v>1.4706999999999999</v>
      </c>
      <c r="R932">
        <v>0.55300000000000005</v>
      </c>
      <c r="S932">
        <v>0.44569999999999999</v>
      </c>
      <c r="T932">
        <v>1.6446000000000001</v>
      </c>
      <c r="U932">
        <v>8.7529000000000003</v>
      </c>
      <c r="V932">
        <v>9.5159000000000002</v>
      </c>
      <c r="W932">
        <v>46.41</v>
      </c>
      <c r="X932">
        <v>3.8005</v>
      </c>
      <c r="Y932">
        <v>7.7725</v>
      </c>
      <c r="Z932">
        <v>9.7609999999999992</v>
      </c>
      <c r="AA932">
        <v>59.76</v>
      </c>
      <c r="AB932">
        <v>4.7880000000000003</v>
      </c>
      <c r="AC932">
        <v>79.8</v>
      </c>
      <c r="AD932">
        <v>77.849999999999994</v>
      </c>
      <c r="AE932">
        <v>267.10000000000002</v>
      </c>
      <c r="AF932">
        <v>31.19</v>
      </c>
      <c r="AG932">
        <v>468.5</v>
      </c>
      <c r="AH932">
        <v>213</v>
      </c>
      <c r="AI932">
        <v>10.14</v>
      </c>
      <c r="AJ932">
        <v>272</v>
      </c>
      <c r="AK932">
        <f>IF(ISNUMBER(VLOOKUP($A932,'[1]F-F_Research_Data_Factors_weekl'!$G$6:$J$4822,2,0)),VLOOKUP($A932,'[1]F-F_Research_Data_Factors_weekl'!$G$6:$J$4822,2,0),AK933)</f>
        <v>9646.4685204280722</v>
      </c>
      <c r="AL932">
        <f>IF(ISNUMBER(VLOOKUP($A932,'[1]F-F_Research_Data_Factors_weekl'!$G$6:$J$4822,3,0)),VLOOKUP($A932,'[1]F-F_Research_Data_Factors_weekl'!$G$6:$J$4822,3,0),AL933)</f>
        <v>231.94203208742098</v>
      </c>
      <c r="AM932">
        <f>IF(ISNUMBER(VLOOKUP($A932,'[1]F-F_Research_Data_Factors_weekl'!$G$6:$J$4822,4,0)),VLOOKUP($A932,'[1]F-F_Research_Data_Factors_weekl'!$G$6:$J$4822,4,0),AM933)</f>
        <v>2679.7705164411614</v>
      </c>
    </row>
    <row r="933" spans="1:39" x14ac:dyDescent="0.25">
      <c r="A933" s="14">
        <v>36917</v>
      </c>
      <c r="B933">
        <v>10659.98</v>
      </c>
      <c r="C933">
        <v>1354.95</v>
      </c>
      <c r="D933">
        <v>2781.3</v>
      </c>
      <c r="E933">
        <v>9158.2000000000007</v>
      </c>
      <c r="F933">
        <v>6695.2</v>
      </c>
      <c r="G933">
        <v>13696.06</v>
      </c>
      <c r="H933">
        <v>1294.44</v>
      </c>
      <c r="I933">
        <v>16044.21</v>
      </c>
      <c r="J933">
        <v>4.7709999999999999</v>
      </c>
      <c r="K933">
        <v>4.9139999999999997</v>
      </c>
      <c r="L933">
        <v>5.2679999999999998</v>
      </c>
      <c r="M933">
        <v>5.64</v>
      </c>
      <c r="N933">
        <v>111.46</v>
      </c>
      <c r="O933">
        <v>0.9244</v>
      </c>
      <c r="P933">
        <v>117.18</v>
      </c>
      <c r="Q933">
        <v>1.4554</v>
      </c>
      <c r="R933">
        <v>0.54420000000000002</v>
      </c>
      <c r="S933">
        <v>0.43569999999999998</v>
      </c>
      <c r="T933">
        <v>1.651</v>
      </c>
      <c r="U933">
        <v>8.8840000000000003</v>
      </c>
      <c r="V933">
        <v>9.6051000000000002</v>
      </c>
      <c r="W933">
        <v>46.475000000000001</v>
      </c>
      <c r="X933">
        <v>3.7995000000000001</v>
      </c>
      <c r="Y933">
        <v>7.88</v>
      </c>
      <c r="Z933">
        <v>9.6750000000000007</v>
      </c>
      <c r="AA933">
        <v>61.25</v>
      </c>
      <c r="AB933">
        <v>4.8250000000000002</v>
      </c>
      <c r="AC933">
        <v>78.8</v>
      </c>
      <c r="AD933">
        <v>76.349999999999994</v>
      </c>
      <c r="AE933">
        <v>262.89999999999998</v>
      </c>
      <c r="AF933">
        <v>29.77</v>
      </c>
      <c r="AG933">
        <v>460.25</v>
      </c>
      <c r="AH933">
        <v>209.5</v>
      </c>
      <c r="AI933">
        <v>10</v>
      </c>
      <c r="AJ933">
        <v>276.25</v>
      </c>
      <c r="AK933">
        <f>IF(ISNUMBER(VLOOKUP($A933,'[1]F-F_Research_Data_Factors_weekl'!$G$6:$J$4822,2,0)),VLOOKUP($A933,'[1]F-F_Research_Data_Factors_weekl'!$G$6:$J$4822,2,0),AK934)</f>
        <v>9715.4482026670084</v>
      </c>
      <c r="AL933">
        <f>IF(ISNUMBER(VLOOKUP($A933,'[1]F-F_Research_Data_Factors_weekl'!$G$6:$J$4822,3,0)),VLOOKUP($A933,'[1]F-F_Research_Data_Factors_weekl'!$G$6:$J$4822,3,0),AL934)</f>
        <v>230.92595787278077</v>
      </c>
      <c r="AM933">
        <f>IF(ISNUMBER(VLOOKUP($A933,'[1]F-F_Research_Data_Factors_weekl'!$G$6:$J$4822,4,0)),VLOOKUP($A933,'[1]F-F_Research_Data_Factors_weekl'!$G$6:$J$4822,4,0),AM934)</f>
        <v>2606.5271047963829</v>
      </c>
    </row>
    <row r="934" spans="1:39" x14ac:dyDescent="0.25">
      <c r="A934" s="14">
        <v>36910</v>
      </c>
      <c r="B934">
        <v>10587.59</v>
      </c>
      <c r="C934">
        <v>1342.54</v>
      </c>
      <c r="D934">
        <v>2770.38</v>
      </c>
      <c r="E934">
        <v>9161.1</v>
      </c>
      <c r="F934">
        <v>6651.53</v>
      </c>
      <c r="G934">
        <v>13989.12</v>
      </c>
      <c r="H934">
        <v>1312.79</v>
      </c>
      <c r="I934">
        <v>15933.55</v>
      </c>
      <c r="J934">
        <v>4.7350000000000003</v>
      </c>
      <c r="K934">
        <v>4.8049999999999997</v>
      </c>
      <c r="L934">
        <v>5.1680000000000001</v>
      </c>
      <c r="M934">
        <v>5.5529999999999999</v>
      </c>
      <c r="N934">
        <v>110.67</v>
      </c>
      <c r="O934">
        <v>0.93420000000000003</v>
      </c>
      <c r="P934">
        <v>117.18</v>
      </c>
      <c r="Q934">
        <v>1.4628000000000001</v>
      </c>
      <c r="R934">
        <v>0.55630000000000002</v>
      </c>
      <c r="S934">
        <v>0.44719999999999999</v>
      </c>
      <c r="T934">
        <v>1.6381000000000001</v>
      </c>
      <c r="U934">
        <v>8.7896999999999998</v>
      </c>
      <c r="V934">
        <v>9.4898000000000007</v>
      </c>
      <c r="W934">
        <v>46.375</v>
      </c>
      <c r="X934">
        <v>3.7995000000000001</v>
      </c>
      <c r="Y934">
        <v>7.9024999999999999</v>
      </c>
      <c r="Z934">
        <v>9.8042999999999996</v>
      </c>
      <c r="AA934">
        <v>60.63</v>
      </c>
      <c r="AB934">
        <v>4.78</v>
      </c>
      <c r="AC934">
        <v>78.625</v>
      </c>
      <c r="AD934">
        <v>76.95</v>
      </c>
      <c r="AE934">
        <v>264.89999999999998</v>
      </c>
      <c r="AF934">
        <v>32.19</v>
      </c>
      <c r="AG934">
        <v>470.75</v>
      </c>
      <c r="AH934">
        <v>215</v>
      </c>
      <c r="AI934">
        <v>10.09</v>
      </c>
      <c r="AJ934">
        <v>285.5</v>
      </c>
      <c r="AK934">
        <f>IF(ISNUMBER(VLOOKUP($A934,'[1]F-F_Research_Data_Factors_weekl'!$G$6:$J$4822,2,0)),VLOOKUP($A934,'[1]F-F_Research_Data_Factors_weekl'!$G$6:$J$4822,2,0),AK935)</f>
        <v>9622.1136997791509</v>
      </c>
      <c r="AL934">
        <f>IF(ISNUMBER(VLOOKUP($A934,'[1]F-F_Research_Data_Factors_weekl'!$G$6:$J$4822,3,0)),VLOOKUP($A934,'[1]F-F_Research_Data_Factors_weekl'!$G$6:$J$4822,3,0),AL935)</f>
        <v>232.74134032733397</v>
      </c>
      <c r="AM934">
        <f>IF(ISNUMBER(VLOOKUP($A934,'[1]F-F_Research_Data_Factors_weekl'!$G$6:$J$4822,4,0)),VLOOKUP($A934,'[1]F-F_Research_Data_Factors_weekl'!$G$6:$J$4822,4,0),AM935)</f>
        <v>2561.6974002912852</v>
      </c>
    </row>
    <row r="935" spans="1:39" x14ac:dyDescent="0.25">
      <c r="A935" s="14">
        <v>36903</v>
      </c>
      <c r="B935">
        <v>10525.38</v>
      </c>
      <c r="C935">
        <v>1318.32</v>
      </c>
      <c r="D935">
        <v>2626.5</v>
      </c>
      <c r="E935">
        <v>8716.4</v>
      </c>
      <c r="F935">
        <v>6490.03</v>
      </c>
      <c r="G935">
        <v>13347.74</v>
      </c>
      <c r="H935">
        <v>1237.8800000000001</v>
      </c>
      <c r="I935">
        <v>15295.42</v>
      </c>
      <c r="J935">
        <v>4.891</v>
      </c>
      <c r="K935">
        <v>4.952</v>
      </c>
      <c r="L935">
        <v>5.25</v>
      </c>
      <c r="M935">
        <v>5.6180000000000003</v>
      </c>
      <c r="N935">
        <v>109.27</v>
      </c>
      <c r="O935">
        <v>0.95130000000000003</v>
      </c>
      <c r="P935">
        <v>118.55</v>
      </c>
      <c r="Q935">
        <v>1.4786000000000001</v>
      </c>
      <c r="R935">
        <v>0.55730000000000002</v>
      </c>
      <c r="S935">
        <v>0.44669999999999999</v>
      </c>
      <c r="T935">
        <v>1.6189</v>
      </c>
      <c r="U935">
        <v>8.6405999999999992</v>
      </c>
      <c r="V935">
        <v>9.3101000000000003</v>
      </c>
      <c r="W935">
        <v>46.55</v>
      </c>
      <c r="X935">
        <v>3.7995000000000001</v>
      </c>
      <c r="Y935">
        <v>7.8250000000000002</v>
      </c>
      <c r="Z935">
        <v>9.8949999999999996</v>
      </c>
      <c r="AA935">
        <v>61.12</v>
      </c>
      <c r="AB935">
        <v>4.6550000000000002</v>
      </c>
      <c r="AC935">
        <v>79.575000000000003</v>
      </c>
      <c r="AD935">
        <v>76.599999999999994</v>
      </c>
      <c r="AE935">
        <v>264.60000000000002</v>
      </c>
      <c r="AF935">
        <v>30.05</v>
      </c>
      <c r="AG935">
        <v>479.25</v>
      </c>
      <c r="AH935">
        <v>219.25</v>
      </c>
      <c r="AI935">
        <v>10</v>
      </c>
      <c r="AJ935">
        <v>289</v>
      </c>
      <c r="AK935">
        <f>IF(ISNUMBER(VLOOKUP($A935,'[1]F-F_Research_Data_Factors_weekl'!$G$6:$J$4822,2,0)),VLOOKUP($A935,'[1]F-F_Research_Data_Factors_weekl'!$G$6:$J$4822,2,0),AK936)</f>
        <v>9467.7887432639491</v>
      </c>
      <c r="AL935">
        <f>IF(ISNUMBER(VLOOKUP($A935,'[1]F-F_Research_Data_Factors_weekl'!$G$6:$J$4822,3,0)),VLOOKUP($A935,'[1]F-F_Research_Data_Factors_weekl'!$G$6:$J$4822,3,0),AL936)</f>
        <v>230.50543758278098</v>
      </c>
      <c r="AM935">
        <f>IF(ISNUMBER(VLOOKUP($A935,'[1]F-F_Research_Data_Factors_weekl'!$G$6:$J$4822,4,0)),VLOOKUP($A935,'[1]F-F_Research_Data_Factors_weekl'!$G$6:$J$4822,4,0),AM936)</f>
        <v>2632.7825285624722</v>
      </c>
    </row>
    <row r="936" spans="1:39" x14ac:dyDescent="0.25">
      <c r="A936" s="14">
        <v>36896</v>
      </c>
      <c r="B936">
        <v>10662.01</v>
      </c>
      <c r="C936">
        <v>1298.3499999999999</v>
      </c>
      <c r="D936">
        <v>2407.65</v>
      </c>
      <c r="E936">
        <v>8690.2000000000007</v>
      </c>
      <c r="F936">
        <v>6382.31</v>
      </c>
      <c r="G936">
        <v>13867.61</v>
      </c>
      <c r="H936">
        <v>1297.02</v>
      </c>
      <c r="I936">
        <v>15447.61</v>
      </c>
      <c r="J936">
        <v>4.569</v>
      </c>
      <c r="K936">
        <v>4.6559999999999997</v>
      </c>
      <c r="L936">
        <v>4.931</v>
      </c>
      <c r="M936">
        <v>5.3979999999999997</v>
      </c>
      <c r="N936">
        <v>108.42</v>
      </c>
      <c r="O936">
        <v>0.95699999999999996</v>
      </c>
      <c r="P936">
        <v>116.53</v>
      </c>
      <c r="Q936">
        <v>1.5038</v>
      </c>
      <c r="R936">
        <v>0.57189999999999996</v>
      </c>
      <c r="S936">
        <v>0.45300000000000001</v>
      </c>
      <c r="T936">
        <v>1.5979999999999999</v>
      </c>
      <c r="U936">
        <v>8.6433999999999997</v>
      </c>
      <c r="V936">
        <v>9.3130000000000006</v>
      </c>
      <c r="W936">
        <v>46.715000000000003</v>
      </c>
      <c r="X936">
        <v>3.8001</v>
      </c>
      <c r="Y936">
        <v>7.5175000000000001</v>
      </c>
      <c r="Z936">
        <v>9.7539999999999996</v>
      </c>
      <c r="AA936">
        <v>59.42</v>
      </c>
      <c r="AB936">
        <v>4.5999999999999996</v>
      </c>
      <c r="AC936">
        <v>76.674999999999997</v>
      </c>
      <c r="AD936">
        <v>76.5</v>
      </c>
      <c r="AE936">
        <v>269</v>
      </c>
      <c r="AF936">
        <v>27.95</v>
      </c>
      <c r="AG936">
        <v>489.5</v>
      </c>
      <c r="AH936">
        <v>226</v>
      </c>
      <c r="AI936">
        <v>10.27</v>
      </c>
      <c r="AJ936">
        <v>283</v>
      </c>
      <c r="AK936">
        <f>IF(ISNUMBER(VLOOKUP($A936,'[1]F-F_Research_Data_Factors_weekl'!$G$6:$J$4822,2,0)),VLOOKUP($A936,'[1]F-F_Research_Data_Factors_weekl'!$G$6:$J$4822,2,0),AK937)</f>
        <v>9228.7637618324879</v>
      </c>
      <c r="AL936">
        <f>IF(ISNUMBER(VLOOKUP($A936,'[1]F-F_Research_Data_Factors_weekl'!$G$6:$J$4822,3,0)),VLOOKUP($A936,'[1]F-F_Research_Data_Factors_weekl'!$G$6:$J$4822,3,0),AL937)</f>
        <v>222.21675270681669</v>
      </c>
      <c r="AM936">
        <f>IF(ISNUMBER(VLOOKUP($A936,'[1]F-F_Research_Data_Factors_weekl'!$G$6:$J$4822,4,0)),VLOOKUP($A936,'[1]F-F_Research_Data_Factors_weekl'!$G$6:$J$4822,4,0),AM937)</f>
        <v>2742.7675055344016</v>
      </c>
    </row>
    <row r="937" spans="1:39" x14ac:dyDescent="0.25">
      <c r="A937" s="14">
        <v>36889</v>
      </c>
      <c r="B937">
        <v>10786.85</v>
      </c>
      <c r="C937">
        <v>1320.28</v>
      </c>
      <c r="D937">
        <v>2470.52</v>
      </c>
      <c r="E937">
        <v>8933.7000000000007</v>
      </c>
      <c r="F937">
        <v>6433.61</v>
      </c>
      <c r="G937">
        <v>13785.69</v>
      </c>
      <c r="H937">
        <v>1283.67</v>
      </c>
      <c r="I937">
        <v>15095.53</v>
      </c>
      <c r="J937">
        <v>5.0960000000000001</v>
      </c>
      <c r="K937">
        <v>4.976</v>
      </c>
      <c r="L937">
        <v>5.1120000000000001</v>
      </c>
      <c r="M937">
        <v>5.4569999999999999</v>
      </c>
      <c r="N937">
        <v>109.56</v>
      </c>
      <c r="O937">
        <v>0.94269999999999998</v>
      </c>
      <c r="P937">
        <v>114.41</v>
      </c>
      <c r="Q937">
        <v>1.4929999999999999</v>
      </c>
      <c r="R937">
        <v>0.55879999999999996</v>
      </c>
      <c r="S937">
        <v>0.44369999999999998</v>
      </c>
      <c r="T937">
        <v>1.6111</v>
      </c>
      <c r="U937">
        <v>8.8031000000000006</v>
      </c>
      <c r="V937">
        <v>9.4158000000000008</v>
      </c>
      <c r="W937">
        <v>46.674999999999997</v>
      </c>
      <c r="X937">
        <v>3.8</v>
      </c>
      <c r="Y937">
        <v>7.5788000000000002</v>
      </c>
      <c r="Z937">
        <v>9.6225000000000005</v>
      </c>
      <c r="AA937">
        <v>62.28</v>
      </c>
      <c r="AB937">
        <v>4.6349999999999998</v>
      </c>
      <c r="AC937">
        <v>80.224999999999994</v>
      </c>
      <c r="AD937">
        <v>74.599999999999994</v>
      </c>
      <c r="AE937">
        <v>273.60000000000002</v>
      </c>
      <c r="AF937">
        <v>26.8</v>
      </c>
      <c r="AG937">
        <v>499.5</v>
      </c>
      <c r="AH937">
        <v>231.75</v>
      </c>
      <c r="AI937">
        <v>10.199999999999999</v>
      </c>
      <c r="AJ937">
        <v>279.5</v>
      </c>
      <c r="AK937">
        <f>IF(ISNUMBER(VLOOKUP($A937,'[1]F-F_Research_Data_Factors_weekl'!$G$6:$J$4822,2,0)),VLOOKUP($A937,'[1]F-F_Research_Data_Factors_weekl'!$G$6:$J$4822,2,0),AK938)</f>
        <v>9481.9313282980456</v>
      </c>
      <c r="AL937">
        <f>IF(ISNUMBER(VLOOKUP($A937,'[1]F-F_Research_Data_Factors_weekl'!$G$6:$J$4822,3,0)),VLOOKUP($A937,'[1]F-F_Research_Data_Factors_weekl'!$G$6:$J$4822,3,0),AL938)</f>
        <v>219.38666473177679</v>
      </c>
      <c r="AM937">
        <f>IF(ISNUMBER(VLOOKUP($A937,'[1]F-F_Research_Data_Factors_weekl'!$G$6:$J$4822,4,0)),VLOOKUP($A937,'[1]F-F_Research_Data_Factors_weekl'!$G$6:$J$4822,4,0),AM938)</f>
        <v>2729.6651129920401</v>
      </c>
    </row>
    <row r="938" spans="1:39" x14ac:dyDescent="0.25">
      <c r="A938" s="14">
        <v>36882</v>
      </c>
      <c r="B938">
        <v>10635.56</v>
      </c>
      <c r="C938">
        <v>1305.97</v>
      </c>
      <c r="D938">
        <v>2517.02</v>
      </c>
      <c r="E938">
        <v>8769.9</v>
      </c>
      <c r="F938">
        <v>6251.4</v>
      </c>
      <c r="G938">
        <v>13427.08</v>
      </c>
      <c r="H938">
        <v>1260.8800000000001</v>
      </c>
      <c r="I938">
        <v>14738.21</v>
      </c>
      <c r="J938">
        <v>5.0759999999999996</v>
      </c>
      <c r="K938">
        <v>4.8959999999999999</v>
      </c>
      <c r="L938">
        <v>5.0060000000000002</v>
      </c>
      <c r="M938">
        <v>5.4020000000000001</v>
      </c>
      <c r="N938">
        <v>110.82</v>
      </c>
      <c r="O938">
        <v>0.92320000000000002</v>
      </c>
      <c r="P938">
        <v>112.88</v>
      </c>
      <c r="Q938">
        <v>1.4764999999999999</v>
      </c>
      <c r="R938">
        <v>0.55649999999999999</v>
      </c>
      <c r="S938">
        <v>0.44169999999999998</v>
      </c>
      <c r="T938">
        <v>1.6444999999999999</v>
      </c>
      <c r="U938">
        <v>8.8341999999999992</v>
      </c>
      <c r="V938">
        <v>9.5889000000000006</v>
      </c>
      <c r="W938">
        <v>46.664999999999999</v>
      </c>
      <c r="X938">
        <v>3.8</v>
      </c>
      <c r="Y938">
        <v>7.5612000000000004</v>
      </c>
      <c r="Z938">
        <v>9.5875000000000004</v>
      </c>
      <c r="AA938">
        <v>64.31</v>
      </c>
      <c r="AB938">
        <v>4.6109999999999998</v>
      </c>
      <c r="AC938">
        <v>79</v>
      </c>
      <c r="AD938">
        <v>78.55</v>
      </c>
      <c r="AE938">
        <v>273.7</v>
      </c>
      <c r="AF938">
        <v>26.18</v>
      </c>
      <c r="AG938">
        <v>510.25</v>
      </c>
      <c r="AH938">
        <v>226.75</v>
      </c>
      <c r="AI938">
        <v>9.81</v>
      </c>
      <c r="AJ938">
        <v>275.75</v>
      </c>
      <c r="AK938">
        <f>IF(ISNUMBER(VLOOKUP($A938,'[1]F-F_Research_Data_Factors_weekl'!$G$6:$J$4822,2,0)),VLOOKUP($A938,'[1]F-F_Research_Data_Factors_weekl'!$G$6:$J$4822,2,0),AK939)</f>
        <v>9339.0439557746922</v>
      </c>
      <c r="AL938">
        <f>IF(ISNUMBER(VLOOKUP($A938,'[1]F-F_Research_Data_Factors_weekl'!$G$6:$J$4822,3,0)),VLOOKUP($A938,'[1]F-F_Research_Data_Factors_weekl'!$G$6:$J$4822,3,0),AL939)</f>
        <v>215.27491387673123</v>
      </c>
      <c r="AM938">
        <f>IF(ISNUMBER(VLOOKUP($A938,'[1]F-F_Research_Data_Factors_weekl'!$G$6:$J$4822,4,0)),VLOOKUP($A938,'[1]F-F_Research_Data_Factors_weekl'!$G$6:$J$4822,4,0),AM939)</f>
        <v>2696.2318381983805</v>
      </c>
    </row>
    <row r="939" spans="1:39" x14ac:dyDescent="0.25">
      <c r="A939" s="14">
        <v>36875</v>
      </c>
      <c r="B939">
        <v>10434.959999999999</v>
      </c>
      <c r="C939">
        <v>1312.15</v>
      </c>
      <c r="D939">
        <v>2653.27</v>
      </c>
      <c r="E939">
        <v>9020</v>
      </c>
      <c r="F939">
        <v>6331.3</v>
      </c>
      <c r="G939">
        <v>14552.29</v>
      </c>
      <c r="H939">
        <v>1351.34</v>
      </c>
      <c r="I939">
        <v>14975.53</v>
      </c>
      <c r="J939">
        <v>5.3710000000000004</v>
      </c>
      <c r="K939">
        <v>5.1390000000000002</v>
      </c>
      <c r="L939">
        <v>5.18</v>
      </c>
      <c r="M939">
        <v>5.4189999999999996</v>
      </c>
      <c r="N939">
        <v>112.9</v>
      </c>
      <c r="O939">
        <v>0.89659999999999995</v>
      </c>
      <c r="P939">
        <v>112.58</v>
      </c>
      <c r="Q939">
        <v>1.4757</v>
      </c>
      <c r="R939">
        <v>0.54559999999999997</v>
      </c>
      <c r="S939">
        <v>0.42399999999999999</v>
      </c>
      <c r="T939">
        <v>1.6821000000000002</v>
      </c>
      <c r="U939">
        <v>9.0593000000000004</v>
      </c>
      <c r="V939">
        <v>9.6295999999999999</v>
      </c>
      <c r="W939">
        <v>46.77</v>
      </c>
      <c r="X939">
        <v>3.8</v>
      </c>
      <c r="Y939">
        <v>7.6899999999999995</v>
      </c>
      <c r="Z939">
        <v>9.4075000000000006</v>
      </c>
      <c r="AA939">
        <v>65.37</v>
      </c>
      <c r="AB939">
        <v>4.5629999999999997</v>
      </c>
      <c r="AC939">
        <v>77.150000000000006</v>
      </c>
      <c r="AD939">
        <v>79.95</v>
      </c>
      <c r="AE939">
        <v>270.39999999999998</v>
      </c>
      <c r="AF939">
        <v>28.87</v>
      </c>
      <c r="AG939">
        <v>507.25</v>
      </c>
      <c r="AH939">
        <v>218.25</v>
      </c>
      <c r="AI939">
        <v>9.31</v>
      </c>
      <c r="AJ939">
        <v>265.25</v>
      </c>
      <c r="AK939">
        <f>IF(ISNUMBER(VLOOKUP($A939,'[1]F-F_Research_Data_Factors_weekl'!$G$6:$J$4822,2,0)),VLOOKUP($A939,'[1]F-F_Research_Data_Factors_weekl'!$G$6:$J$4822,2,0),AK940)</f>
        <v>9446.7367547791746</v>
      </c>
      <c r="AL939">
        <f>IF(ISNUMBER(VLOOKUP($A939,'[1]F-F_Research_Data_Factors_weekl'!$G$6:$J$4822,3,0)),VLOOKUP($A939,'[1]F-F_Research_Data_Factors_weekl'!$G$6:$J$4822,3,0),AL940)</f>
        <v>218.59759735655081</v>
      </c>
      <c r="AM939">
        <f>IF(ISNUMBER(VLOOKUP($A939,'[1]F-F_Research_Data_Factors_weekl'!$G$6:$J$4822,4,0)),VLOOKUP($A939,'[1]F-F_Research_Data_Factors_weekl'!$G$6:$J$4822,4,0),AM940)</f>
        <v>2572.004042925098</v>
      </c>
    </row>
    <row r="940" spans="1:39" x14ac:dyDescent="0.25">
      <c r="A940" s="14">
        <v>36868</v>
      </c>
      <c r="B940">
        <v>10712.91</v>
      </c>
      <c r="C940">
        <v>1369.89</v>
      </c>
      <c r="D940">
        <v>2917.43</v>
      </c>
      <c r="E940">
        <v>9548.7000000000007</v>
      </c>
      <c r="F940">
        <v>6691.25</v>
      </c>
      <c r="G940">
        <v>14696.51</v>
      </c>
      <c r="H940">
        <v>1365.48</v>
      </c>
      <c r="I940">
        <v>15189.33</v>
      </c>
      <c r="J940">
        <v>5.4420000000000002</v>
      </c>
      <c r="K940">
        <v>5.2560000000000002</v>
      </c>
      <c r="L940">
        <v>5.2990000000000004</v>
      </c>
      <c r="M940">
        <v>5.5019999999999998</v>
      </c>
      <c r="N940">
        <v>114.05</v>
      </c>
      <c r="O940">
        <v>0.88880000000000003</v>
      </c>
      <c r="P940">
        <v>111.04</v>
      </c>
      <c r="Q940">
        <v>1.4518</v>
      </c>
      <c r="R940">
        <v>0.54879999999999995</v>
      </c>
      <c r="S940">
        <v>0.42730000000000001</v>
      </c>
      <c r="T940">
        <v>1.7010999999999998</v>
      </c>
      <c r="U940">
        <v>9.1110000000000007</v>
      </c>
      <c r="V940">
        <v>9.7026000000000003</v>
      </c>
      <c r="W940">
        <v>46.765000000000001</v>
      </c>
      <c r="X940">
        <v>3.8</v>
      </c>
      <c r="Y940">
        <v>7.65</v>
      </c>
      <c r="Z940">
        <v>9.4615000000000009</v>
      </c>
      <c r="AA940">
        <v>67.13</v>
      </c>
      <c r="AB940">
        <v>4.6479999999999997</v>
      </c>
      <c r="AC940">
        <v>76.424999999999997</v>
      </c>
      <c r="AD940">
        <v>84.5</v>
      </c>
      <c r="AE940">
        <v>272.2</v>
      </c>
      <c r="AF940">
        <v>28.44</v>
      </c>
      <c r="AG940">
        <v>511.5</v>
      </c>
      <c r="AH940">
        <v>209.25</v>
      </c>
      <c r="AI940">
        <v>9.75</v>
      </c>
      <c r="AJ940">
        <v>257.5</v>
      </c>
      <c r="AK940">
        <f>IF(ISNUMBER(VLOOKUP($A940,'[1]F-F_Research_Data_Factors_weekl'!$G$6:$J$4822,2,0)),VLOOKUP($A940,'[1]F-F_Research_Data_Factors_weekl'!$G$6:$J$4822,2,0),AK941)</f>
        <v>9918.8752150138334</v>
      </c>
      <c r="AL940">
        <f>IF(ISNUMBER(VLOOKUP($A940,'[1]F-F_Research_Data_Factors_weekl'!$G$6:$J$4822,3,0)),VLOOKUP($A940,'[1]F-F_Research_Data_Factors_weekl'!$G$6:$J$4822,3,0),AL941)</f>
        <v>218.79451241772676</v>
      </c>
      <c r="AM940">
        <f>IF(ISNUMBER(VLOOKUP($A940,'[1]F-F_Research_Data_Factors_weekl'!$G$6:$J$4822,4,0)),VLOOKUP($A940,'[1]F-F_Research_Data_Factors_weekl'!$G$6:$J$4822,4,0),AM941)</f>
        <v>2490.3214977973453</v>
      </c>
    </row>
    <row r="941" spans="1:39" x14ac:dyDescent="0.25">
      <c r="A941" s="14">
        <v>36861</v>
      </c>
      <c r="B941">
        <v>10373.540000000001</v>
      </c>
      <c r="C941">
        <v>1315.23</v>
      </c>
      <c r="D941">
        <v>2645.29</v>
      </c>
      <c r="E941">
        <v>8941.2000000000007</v>
      </c>
      <c r="F941">
        <v>6512.91</v>
      </c>
      <c r="G941">
        <v>14835.33</v>
      </c>
      <c r="H941">
        <v>1381.46</v>
      </c>
      <c r="I941">
        <v>14441.43</v>
      </c>
      <c r="J941">
        <v>5.6040000000000001</v>
      </c>
      <c r="K941">
        <v>5.4450000000000003</v>
      </c>
      <c r="L941">
        <v>5.5030000000000001</v>
      </c>
      <c r="M941">
        <v>5.6349999999999998</v>
      </c>
      <c r="N941">
        <v>114.73</v>
      </c>
      <c r="O941">
        <v>0.87990000000000002</v>
      </c>
      <c r="P941">
        <v>111.29</v>
      </c>
      <c r="Q941">
        <v>1.4422999999999999</v>
      </c>
      <c r="R941">
        <v>0.53820000000000001</v>
      </c>
      <c r="S941">
        <v>0.41760000000000003</v>
      </c>
      <c r="T941">
        <v>1.7221</v>
      </c>
      <c r="U941">
        <v>9.2197999999999993</v>
      </c>
      <c r="V941">
        <v>9.8533000000000008</v>
      </c>
      <c r="W941">
        <v>46.86</v>
      </c>
      <c r="X941">
        <v>3.8</v>
      </c>
      <c r="Y941">
        <v>7.6655999999999995</v>
      </c>
      <c r="Z941">
        <v>9.4049999999999994</v>
      </c>
      <c r="AA941">
        <v>64.349999999999994</v>
      </c>
      <c r="AB941">
        <v>4.6399999999999997</v>
      </c>
      <c r="AC941">
        <v>72.424999999999997</v>
      </c>
      <c r="AD941">
        <v>79.2</v>
      </c>
      <c r="AE941">
        <v>268.7</v>
      </c>
      <c r="AF941">
        <v>32.020000000000003</v>
      </c>
      <c r="AG941">
        <v>508</v>
      </c>
      <c r="AH941">
        <v>210</v>
      </c>
      <c r="AI941">
        <v>9.66</v>
      </c>
      <c r="AJ941">
        <v>260.25</v>
      </c>
      <c r="AK941">
        <f>IF(ISNUMBER(VLOOKUP($A941,'[1]F-F_Research_Data_Factors_weekl'!$G$6:$J$4822,2,0)),VLOOKUP($A941,'[1]F-F_Research_Data_Factors_weekl'!$G$6:$J$4822,2,0),AK942)</f>
        <v>9419.6345821593859</v>
      </c>
      <c r="AL941">
        <f>IF(ISNUMBER(VLOOKUP($A941,'[1]F-F_Research_Data_Factors_weekl'!$G$6:$J$4822,3,0)),VLOOKUP($A941,'[1]F-F_Research_Data_Factors_weekl'!$G$6:$J$4822,3,0),AL942)</f>
        <v>220.60346079625606</v>
      </c>
      <c r="AM941">
        <f>IF(ISNUMBER(VLOOKUP($A941,'[1]F-F_Research_Data_Factors_weekl'!$G$6:$J$4822,4,0)),VLOOKUP($A941,'[1]F-F_Research_Data_Factors_weekl'!$G$6:$J$4822,4,0),AM942)</f>
        <v>2535.4525532451084</v>
      </c>
    </row>
    <row r="942" spans="1:39" x14ac:dyDescent="0.25">
      <c r="A942" s="14">
        <v>36854</v>
      </c>
      <c r="B942">
        <v>10470.23</v>
      </c>
      <c r="C942">
        <v>1341.77</v>
      </c>
      <c r="D942">
        <v>2904.38</v>
      </c>
      <c r="E942">
        <v>9024.4</v>
      </c>
      <c r="F942">
        <v>6664.18</v>
      </c>
      <c r="G942">
        <v>14315.35</v>
      </c>
      <c r="H942">
        <v>1341.82</v>
      </c>
      <c r="I942">
        <v>14376.9</v>
      </c>
      <c r="J942">
        <v>5.8650000000000002</v>
      </c>
      <c r="K942">
        <v>5.6129999999999995</v>
      </c>
      <c r="L942">
        <v>5.6239999999999997</v>
      </c>
      <c r="M942">
        <v>5.6669999999999998</v>
      </c>
      <c r="N942">
        <v>118.48</v>
      </c>
      <c r="O942">
        <v>0.83799999999999997</v>
      </c>
      <c r="P942">
        <v>111.28</v>
      </c>
      <c r="Q942">
        <v>1.3994</v>
      </c>
      <c r="R942">
        <v>0.52349999999999997</v>
      </c>
      <c r="S942">
        <v>0.39989999999999998</v>
      </c>
      <c r="T942">
        <v>1.8077000000000001</v>
      </c>
      <c r="U942">
        <v>9.5673999999999992</v>
      </c>
      <c r="V942">
        <v>10.356</v>
      </c>
      <c r="W942">
        <v>46.83</v>
      </c>
      <c r="X942">
        <v>3.8</v>
      </c>
      <c r="Y942">
        <v>7.8254999999999999</v>
      </c>
      <c r="Z942">
        <v>9.3949999999999996</v>
      </c>
      <c r="AA942">
        <v>64.400000000000006</v>
      </c>
      <c r="AB942">
        <v>4.6280000000000001</v>
      </c>
      <c r="AC942">
        <v>72.875</v>
      </c>
      <c r="AD942">
        <v>76.349999999999994</v>
      </c>
      <c r="AE942">
        <v>266.7</v>
      </c>
      <c r="AF942">
        <v>35.4</v>
      </c>
      <c r="AG942">
        <v>500.75</v>
      </c>
      <c r="AH942">
        <v>211.25</v>
      </c>
      <c r="AI942">
        <v>9.93</v>
      </c>
      <c r="AJ942">
        <v>260.5</v>
      </c>
      <c r="AK942">
        <f>IF(ISNUMBER(VLOOKUP($A942,'[1]F-F_Research_Data_Factors_weekl'!$G$6:$J$4822,2,0)),VLOOKUP($A942,'[1]F-F_Research_Data_Factors_weekl'!$G$6:$J$4822,2,0),AK943)</f>
        <v>9683.012522778974</v>
      </c>
      <c r="AL942">
        <f>IF(ISNUMBER(VLOOKUP($A942,'[1]F-F_Research_Data_Factors_weekl'!$G$6:$J$4822,3,0)),VLOOKUP($A942,'[1]F-F_Research_Data_Factors_weekl'!$G$6:$J$4822,3,0),AL943)</f>
        <v>225.42761168634382</v>
      </c>
      <c r="AM942">
        <f>IF(ISNUMBER(VLOOKUP($A942,'[1]F-F_Research_Data_Factors_weekl'!$G$6:$J$4822,4,0)),VLOOKUP($A942,'[1]F-F_Research_Data_Factors_weekl'!$G$6:$J$4822,4,0),AM943)</f>
        <v>2443.5741646541137</v>
      </c>
    </row>
    <row r="943" spans="1:39" x14ac:dyDescent="0.25">
      <c r="A943" s="14">
        <v>36847</v>
      </c>
      <c r="B943">
        <v>10629.87</v>
      </c>
      <c r="C943">
        <v>1367.72</v>
      </c>
      <c r="D943">
        <v>3027.19</v>
      </c>
      <c r="E943">
        <v>8953</v>
      </c>
      <c r="F943">
        <v>6752.29</v>
      </c>
      <c r="G943">
        <v>14544.3</v>
      </c>
      <c r="H943">
        <v>1379.63</v>
      </c>
      <c r="I943">
        <v>15180.85</v>
      </c>
      <c r="J943">
        <v>5.8730000000000002</v>
      </c>
      <c r="K943">
        <v>5.6749999999999998</v>
      </c>
      <c r="L943">
        <v>5.7039999999999997</v>
      </c>
      <c r="M943">
        <v>5.7759999999999998</v>
      </c>
      <c r="N943">
        <v>117.31</v>
      </c>
      <c r="O943">
        <v>0.8478</v>
      </c>
      <c r="P943">
        <v>108.77</v>
      </c>
      <c r="Q943">
        <v>1.4227000000000001</v>
      </c>
      <c r="R943">
        <v>0.51880000000000004</v>
      </c>
      <c r="S943">
        <v>0.40060000000000001</v>
      </c>
      <c r="T943">
        <v>1.7995000000000001</v>
      </c>
      <c r="U943">
        <v>9.4118999999999993</v>
      </c>
      <c r="V943">
        <v>10.193199999999999</v>
      </c>
      <c r="W943">
        <v>46.773499999999999</v>
      </c>
      <c r="X943">
        <v>3.8</v>
      </c>
      <c r="Y943">
        <v>7.7088000000000001</v>
      </c>
      <c r="Z943">
        <v>9.4563000000000006</v>
      </c>
      <c r="AA943">
        <v>64.7</v>
      </c>
      <c r="AB943">
        <v>4.6580000000000004</v>
      </c>
      <c r="AC943">
        <v>72.95</v>
      </c>
      <c r="AD943">
        <v>74.3</v>
      </c>
      <c r="AE943">
        <v>266.2</v>
      </c>
      <c r="AF943">
        <v>35.450000000000003</v>
      </c>
      <c r="AG943">
        <v>487.75</v>
      </c>
      <c r="AH943">
        <v>211.25</v>
      </c>
      <c r="AI943">
        <v>9.6300000000000008</v>
      </c>
      <c r="AJ943">
        <v>256</v>
      </c>
      <c r="AK943">
        <f>IF(ISNUMBER(VLOOKUP($A943,'[1]F-F_Research_Data_Factors_weekl'!$G$6:$J$4822,2,0)),VLOOKUP($A943,'[1]F-F_Research_Data_Factors_weekl'!$G$6:$J$4822,2,0),AK944)</f>
        <v>9944.5543008924451</v>
      </c>
      <c r="AL943">
        <f>IF(ISNUMBER(VLOOKUP($A943,'[1]F-F_Research_Data_Factors_weekl'!$G$6:$J$4822,3,0)),VLOOKUP($A943,'[1]F-F_Research_Data_Factors_weekl'!$G$6:$J$4822,3,0),AL944)</f>
        <v>226.37840097041959</v>
      </c>
      <c r="AM943">
        <f>IF(ISNUMBER(VLOOKUP($A943,'[1]F-F_Research_Data_Factors_weekl'!$G$6:$J$4822,4,0)),VLOOKUP($A943,'[1]F-F_Research_Data_Factors_weekl'!$G$6:$J$4822,4,0),AM944)</f>
        <v>2393.3145589168598</v>
      </c>
    </row>
    <row r="944" spans="1:39" x14ac:dyDescent="0.25">
      <c r="A944" s="14">
        <v>36840</v>
      </c>
      <c r="B944">
        <v>10602.95</v>
      </c>
      <c r="C944">
        <v>1365.98</v>
      </c>
      <c r="D944">
        <v>3028.99</v>
      </c>
      <c r="E944">
        <v>9199.1</v>
      </c>
      <c r="F944">
        <v>6851.69</v>
      </c>
      <c r="G944">
        <v>14988.54</v>
      </c>
      <c r="H944">
        <v>1417.02</v>
      </c>
      <c r="I944">
        <v>15389.39</v>
      </c>
      <c r="J944">
        <v>5.89</v>
      </c>
      <c r="K944">
        <v>5.734</v>
      </c>
      <c r="L944">
        <v>5.7830000000000004</v>
      </c>
      <c r="M944">
        <v>5.8689999999999998</v>
      </c>
      <c r="N944">
        <v>115.79</v>
      </c>
      <c r="O944">
        <v>0.85960000000000003</v>
      </c>
      <c r="P944">
        <v>107.87</v>
      </c>
      <c r="Q944">
        <v>1.4254</v>
      </c>
      <c r="R944">
        <v>0.51939999999999997</v>
      </c>
      <c r="S944">
        <v>0.3947</v>
      </c>
      <c r="T944">
        <v>1.7718</v>
      </c>
      <c r="U944">
        <v>9.2967999999999993</v>
      </c>
      <c r="V944">
        <v>9.9989000000000008</v>
      </c>
      <c r="W944">
        <v>46.73</v>
      </c>
      <c r="X944">
        <v>3.8</v>
      </c>
      <c r="Y944">
        <v>7.5994000000000002</v>
      </c>
      <c r="Z944">
        <v>9.57</v>
      </c>
      <c r="AA944">
        <v>65.400000000000006</v>
      </c>
      <c r="AB944">
        <v>4.7229999999999999</v>
      </c>
      <c r="AC944">
        <v>71.724999999999994</v>
      </c>
      <c r="AD944">
        <v>75.650000000000006</v>
      </c>
      <c r="AE944">
        <v>265.5</v>
      </c>
      <c r="AF944">
        <v>34.020000000000003</v>
      </c>
      <c r="AG944">
        <v>463.25</v>
      </c>
      <c r="AH944">
        <v>212</v>
      </c>
      <c r="AI944">
        <v>9.15</v>
      </c>
      <c r="AJ944">
        <v>256.75</v>
      </c>
      <c r="AK944">
        <f>IF(ISNUMBER(VLOOKUP($A944,'[1]F-F_Research_Data_Factors_weekl'!$G$6:$J$4822,2,0)),VLOOKUP($A944,'[1]F-F_Research_Data_Factors_weekl'!$G$6:$J$4822,2,0),AK945)</f>
        <v>9983.48991154748</v>
      </c>
      <c r="AL944">
        <f>IF(ISNUMBER(VLOOKUP($A944,'[1]F-F_Research_Data_Factors_weekl'!$G$6:$J$4822,3,0)),VLOOKUP($A944,'[1]F-F_Research_Data_Factors_weekl'!$G$6:$J$4822,3,0),AL945)</f>
        <v>226.44633487088086</v>
      </c>
      <c r="AM944">
        <f>IF(ISNUMBER(VLOOKUP($A944,'[1]F-F_Research_Data_Factors_weekl'!$G$6:$J$4822,4,0)),VLOOKUP($A944,'[1]F-F_Research_Data_Factors_weekl'!$G$6:$J$4822,4,0),AM945)</f>
        <v>2344.5479613213752</v>
      </c>
    </row>
    <row r="945" spans="1:39" x14ac:dyDescent="0.25">
      <c r="A945" s="14">
        <v>36833</v>
      </c>
      <c r="B945">
        <v>10817.95</v>
      </c>
      <c r="C945">
        <v>1426.69</v>
      </c>
      <c r="D945">
        <v>3451.58</v>
      </c>
      <c r="E945">
        <v>9720.4</v>
      </c>
      <c r="F945">
        <v>7128.27</v>
      </c>
      <c r="G945">
        <v>14837.78</v>
      </c>
      <c r="H945">
        <v>1424.51</v>
      </c>
      <c r="I945">
        <v>15594.12</v>
      </c>
      <c r="J945">
        <v>5.9320000000000004</v>
      </c>
      <c r="K945">
        <v>5.8559999999999999</v>
      </c>
      <c r="L945">
        <v>5.827</v>
      </c>
      <c r="M945">
        <v>5.859</v>
      </c>
      <c r="N945">
        <v>114.97</v>
      </c>
      <c r="O945">
        <v>0.86660000000000004</v>
      </c>
      <c r="P945">
        <v>107.08</v>
      </c>
      <c r="Q945">
        <v>1.4485000000000001</v>
      </c>
      <c r="R945">
        <v>0.52629999999999999</v>
      </c>
      <c r="S945">
        <v>0.39889999999999998</v>
      </c>
      <c r="T945">
        <v>1.7563</v>
      </c>
      <c r="U945">
        <v>9.1805000000000003</v>
      </c>
      <c r="V945">
        <v>9.8615999999999993</v>
      </c>
      <c r="W945">
        <v>46.59</v>
      </c>
      <c r="X945">
        <v>3.8</v>
      </c>
      <c r="Y945">
        <v>7.5374999999999996</v>
      </c>
      <c r="Z945">
        <v>9.6545000000000005</v>
      </c>
      <c r="AA945">
        <v>63.75</v>
      </c>
      <c r="AB945">
        <v>4.7649999999999997</v>
      </c>
      <c r="AC945">
        <v>72.525000000000006</v>
      </c>
      <c r="AD945">
        <v>67.7</v>
      </c>
      <c r="AE945">
        <v>266.10000000000002</v>
      </c>
      <c r="AF945">
        <v>32.71</v>
      </c>
      <c r="AG945">
        <v>473.25</v>
      </c>
      <c r="AH945">
        <v>213.25</v>
      </c>
      <c r="AI945">
        <v>9.57</v>
      </c>
      <c r="AJ945">
        <v>264</v>
      </c>
      <c r="AK945">
        <f>IF(ISNUMBER(VLOOKUP($A945,'[1]F-F_Research_Data_Factors_weekl'!$G$6:$J$4822,2,0)),VLOOKUP($A945,'[1]F-F_Research_Data_Factors_weekl'!$G$6:$J$4822,2,0),AK946)</f>
        <v>10562.304180646932</v>
      </c>
      <c r="AL945">
        <f>IF(ISNUMBER(VLOOKUP($A945,'[1]F-F_Research_Data_Factors_weekl'!$G$6:$J$4822,3,0)),VLOOKUP($A945,'[1]F-F_Research_Data_Factors_weekl'!$G$6:$J$4822,3,0),AL946)</f>
        <v>228.89551690172937</v>
      </c>
      <c r="AM945">
        <f>IF(ISNUMBER(VLOOKUP($A945,'[1]F-F_Research_Data_Factors_weekl'!$G$6:$J$4822,4,0)),VLOOKUP($A945,'[1]F-F_Research_Data_Factors_weekl'!$G$6:$J$4822,4,0),AM946)</f>
        <v>2225.6958053174249</v>
      </c>
    </row>
    <row r="946" spans="1:39" x14ac:dyDescent="0.25">
      <c r="A946" s="14">
        <v>36826</v>
      </c>
      <c r="B946">
        <v>10590.62</v>
      </c>
      <c r="C946">
        <v>1379.58</v>
      </c>
      <c r="D946">
        <v>3278.36</v>
      </c>
      <c r="E946">
        <v>9321.9</v>
      </c>
      <c r="F946">
        <v>6924.68</v>
      </c>
      <c r="G946">
        <v>14582.2</v>
      </c>
      <c r="H946">
        <v>1400.27</v>
      </c>
      <c r="I946">
        <v>14902.46</v>
      </c>
      <c r="J946">
        <v>5.93</v>
      </c>
      <c r="K946">
        <v>5.7850000000000001</v>
      </c>
      <c r="L946">
        <v>5.7130000000000001</v>
      </c>
      <c r="M946">
        <v>5.7409999999999997</v>
      </c>
      <c r="N946">
        <v>117.39</v>
      </c>
      <c r="O946">
        <v>0.83930000000000005</v>
      </c>
      <c r="P946">
        <v>108.65</v>
      </c>
      <c r="Q946">
        <v>1.4550000000000001</v>
      </c>
      <c r="R946">
        <v>0.52349999999999997</v>
      </c>
      <c r="S946">
        <v>0.40300000000000002</v>
      </c>
      <c r="T946">
        <v>1.8056999999999999</v>
      </c>
      <c r="U946">
        <v>9.4406999999999996</v>
      </c>
      <c r="V946">
        <v>10.0977</v>
      </c>
      <c r="W946">
        <v>46.725000000000001</v>
      </c>
      <c r="X946">
        <v>3.8</v>
      </c>
      <c r="Y946">
        <v>7.6013000000000002</v>
      </c>
      <c r="Z946">
        <v>9.6359999999999992</v>
      </c>
      <c r="AA946">
        <v>63.14</v>
      </c>
      <c r="AB946">
        <v>4.78</v>
      </c>
      <c r="AC946">
        <v>71.174999999999997</v>
      </c>
      <c r="AD946">
        <v>67.45</v>
      </c>
      <c r="AE946">
        <v>264.39999999999998</v>
      </c>
      <c r="AF946">
        <v>32.74</v>
      </c>
      <c r="AG946">
        <v>456.5</v>
      </c>
      <c r="AH946">
        <v>200.75</v>
      </c>
      <c r="AI946">
        <v>9.5299999999999994</v>
      </c>
      <c r="AJ946">
        <v>259</v>
      </c>
      <c r="AK946">
        <f>IF(ISNUMBER(VLOOKUP($A946,'[1]F-F_Research_Data_Factors_weekl'!$G$6:$J$4822,2,0)),VLOOKUP($A946,'[1]F-F_Research_Data_Factors_weekl'!$G$6:$J$4822,2,0),AK947)</f>
        <v>10149.230499324429</v>
      </c>
      <c r="AL946">
        <f>IF(ISNUMBER(VLOOKUP($A946,'[1]F-F_Research_Data_Factors_weekl'!$G$6:$J$4822,3,0)),VLOOKUP($A946,'[1]F-F_Research_Data_Factors_weekl'!$G$6:$J$4822,3,0),AL947)</f>
        <v>225.84658796421249</v>
      </c>
      <c r="AM946">
        <f>IF(ISNUMBER(VLOOKUP($A946,'[1]F-F_Research_Data_Factors_weekl'!$G$6:$J$4822,4,0)),VLOOKUP($A946,'[1]F-F_Research_Data_Factors_weekl'!$G$6:$J$4822,4,0),AM947)</f>
        <v>2268.1094520711554</v>
      </c>
    </row>
    <row r="947" spans="1:39" x14ac:dyDescent="0.25">
      <c r="A947" s="14">
        <v>36819</v>
      </c>
      <c r="B947">
        <v>10226.59</v>
      </c>
      <c r="C947">
        <v>1396.93</v>
      </c>
      <c r="D947">
        <v>3483.14</v>
      </c>
      <c r="E947">
        <v>10485.200000000001</v>
      </c>
      <c r="F947">
        <v>6618.43</v>
      </c>
      <c r="G947">
        <v>15198.73</v>
      </c>
      <c r="H947">
        <v>1434.26</v>
      </c>
      <c r="I947">
        <v>15044.53</v>
      </c>
      <c r="J947">
        <v>5.8289999999999997</v>
      </c>
      <c r="K947">
        <v>5.6690000000000005</v>
      </c>
      <c r="L947">
        <v>5.6319999999999997</v>
      </c>
      <c r="M947">
        <v>5.7270000000000003</v>
      </c>
      <c r="N947">
        <v>117.16</v>
      </c>
      <c r="O947">
        <v>0.84209999999999996</v>
      </c>
      <c r="P947">
        <v>108.85</v>
      </c>
      <c r="Q947">
        <v>1.4512</v>
      </c>
      <c r="R947">
        <v>0.52910000000000001</v>
      </c>
      <c r="S947">
        <v>0.4027</v>
      </c>
      <c r="T947">
        <v>1.7819</v>
      </c>
      <c r="U947">
        <v>9.4611000000000001</v>
      </c>
      <c r="V947">
        <v>10.0977</v>
      </c>
      <c r="W947">
        <v>46.354999999999997</v>
      </c>
      <c r="X947">
        <v>3.8005</v>
      </c>
      <c r="Y947">
        <v>7.5730000000000004</v>
      </c>
      <c r="Z947">
        <v>9.5625</v>
      </c>
      <c r="AA947">
        <v>62.92</v>
      </c>
      <c r="AB947">
        <v>4.8650000000000002</v>
      </c>
      <c r="AC947">
        <v>69.825000000000003</v>
      </c>
      <c r="AD947">
        <v>70.7</v>
      </c>
      <c r="AE947">
        <v>271.2</v>
      </c>
      <c r="AF947">
        <v>33.75</v>
      </c>
      <c r="AG947">
        <v>468.75</v>
      </c>
      <c r="AH947">
        <v>205.25</v>
      </c>
      <c r="AI947">
        <v>10.87</v>
      </c>
      <c r="AJ947">
        <v>261.25</v>
      </c>
      <c r="AK947">
        <f>IF(ISNUMBER(VLOOKUP($A947,'[1]F-F_Research_Data_Factors_weekl'!$G$6:$J$4822,2,0)),VLOOKUP($A947,'[1]F-F_Research_Data_Factors_weekl'!$G$6:$J$4822,2,0),AK948)</f>
        <v>10327.903225118987</v>
      </c>
      <c r="AL947">
        <f>IF(ISNUMBER(VLOOKUP($A947,'[1]F-F_Research_Data_Factors_weekl'!$G$6:$J$4822,3,0)),VLOOKUP($A947,'[1]F-F_Research_Data_Factors_weekl'!$G$6:$J$4822,3,0),AL948)</f>
        <v>227.27844214975593</v>
      </c>
      <c r="AM947">
        <f>IF(ISNUMBER(VLOOKUP($A947,'[1]F-F_Research_Data_Factors_weekl'!$G$6:$J$4822,4,0)),VLOOKUP($A947,'[1]F-F_Research_Data_Factors_weekl'!$G$6:$J$4822,4,0),AM948)</f>
        <v>2196.503439929455</v>
      </c>
    </row>
    <row r="948" spans="1:39" x14ac:dyDescent="0.25">
      <c r="A948" s="14">
        <v>36812</v>
      </c>
      <c r="B948">
        <v>10192.18</v>
      </c>
      <c r="C948">
        <v>1374.17</v>
      </c>
      <c r="D948">
        <v>3316.77</v>
      </c>
      <c r="E948">
        <v>10320.799999999999</v>
      </c>
      <c r="F948">
        <v>6661.3</v>
      </c>
      <c r="G948">
        <v>15330.31</v>
      </c>
      <c r="H948">
        <v>1440.4</v>
      </c>
      <c r="I948">
        <v>14680.5</v>
      </c>
      <c r="J948">
        <v>5.8570000000000002</v>
      </c>
      <c r="K948">
        <v>5.718</v>
      </c>
      <c r="L948">
        <v>5.7240000000000002</v>
      </c>
      <c r="M948">
        <v>5.8040000000000003</v>
      </c>
      <c r="N948">
        <v>115.86</v>
      </c>
      <c r="O948">
        <v>0.85599999999999998</v>
      </c>
      <c r="P948">
        <v>107.83</v>
      </c>
      <c r="Q948">
        <v>1.4498</v>
      </c>
      <c r="R948">
        <v>0.52849999999999997</v>
      </c>
      <c r="S948">
        <v>0.39860000000000001</v>
      </c>
      <c r="T948">
        <v>1.7683</v>
      </c>
      <c r="U948">
        <v>9.4046000000000003</v>
      </c>
      <c r="V948">
        <v>9.9453999999999994</v>
      </c>
      <c r="W948">
        <v>46.365000000000002</v>
      </c>
      <c r="X948">
        <v>3.7995000000000001</v>
      </c>
      <c r="Y948">
        <v>7.4725000000000001</v>
      </c>
      <c r="Z948">
        <v>9.5214999999999996</v>
      </c>
      <c r="AA948">
        <v>63.12</v>
      </c>
      <c r="AB948">
        <v>4.9249999999999998</v>
      </c>
      <c r="AC948">
        <v>68.674999999999997</v>
      </c>
      <c r="AD948">
        <v>70.349999999999994</v>
      </c>
      <c r="AE948">
        <v>272.39999999999998</v>
      </c>
      <c r="AF948">
        <v>34.99</v>
      </c>
      <c r="AG948">
        <v>466</v>
      </c>
      <c r="AH948">
        <v>208</v>
      </c>
      <c r="AI948">
        <v>11</v>
      </c>
      <c r="AJ948">
        <v>267.25</v>
      </c>
      <c r="AK948">
        <f>IF(ISNUMBER(VLOOKUP($A948,'[1]F-F_Research_Data_Factors_weekl'!$G$6:$J$4822,2,0)),VLOOKUP($A948,'[1]F-F_Research_Data_Factors_weekl'!$G$6:$J$4822,2,0),AK949)</f>
        <v>10131.354939296632</v>
      </c>
      <c r="AL948">
        <f>IF(ISNUMBER(VLOOKUP($A948,'[1]F-F_Research_Data_Factors_weekl'!$G$6:$J$4822,3,0)),VLOOKUP($A948,'[1]F-F_Research_Data_Factors_weekl'!$G$6:$J$4822,3,0),AL949)</f>
        <v>228.32875442008836</v>
      </c>
      <c r="AM948">
        <f>IF(ISNUMBER(VLOOKUP($A948,'[1]F-F_Research_Data_Factors_weekl'!$G$6:$J$4822,4,0)),VLOOKUP($A948,'[1]F-F_Research_Data_Factors_weekl'!$G$6:$J$4822,4,0),AM949)</f>
        <v>2251.669338728298</v>
      </c>
    </row>
    <row r="949" spans="1:39" x14ac:dyDescent="0.25">
      <c r="A949" s="14">
        <v>36805</v>
      </c>
      <c r="B949">
        <v>10596.54</v>
      </c>
      <c r="C949">
        <v>1408.99</v>
      </c>
      <c r="D949">
        <v>3361.01</v>
      </c>
      <c r="E949">
        <v>10432.5</v>
      </c>
      <c r="F949">
        <v>6776.39</v>
      </c>
      <c r="G949">
        <v>15994.24</v>
      </c>
      <c r="H949">
        <v>1503.02</v>
      </c>
      <c r="I949">
        <v>16184.68</v>
      </c>
      <c r="J949">
        <v>5.9690000000000003</v>
      </c>
      <c r="K949">
        <v>5.8979999999999997</v>
      </c>
      <c r="L949">
        <v>5.8120000000000003</v>
      </c>
      <c r="M949">
        <v>5.8369999999999997</v>
      </c>
      <c r="N949">
        <v>114.85</v>
      </c>
      <c r="O949">
        <v>0.86839999999999995</v>
      </c>
      <c r="P949">
        <v>108.81</v>
      </c>
      <c r="Q949">
        <v>1.4459</v>
      </c>
      <c r="R949">
        <v>0.53380000000000005</v>
      </c>
      <c r="S949">
        <v>0.40129999999999999</v>
      </c>
      <c r="T949">
        <v>1.7501</v>
      </c>
      <c r="U949">
        <v>9.2461000000000002</v>
      </c>
      <c r="V949">
        <v>9.8503000000000007</v>
      </c>
      <c r="W949">
        <v>46.094999999999999</v>
      </c>
      <c r="X949">
        <v>3.8005</v>
      </c>
      <c r="Y949">
        <v>7.2975000000000003</v>
      </c>
      <c r="Z949">
        <v>9.4730000000000008</v>
      </c>
      <c r="AA949">
        <v>64.209999999999994</v>
      </c>
      <c r="AB949">
        <v>4.9279999999999999</v>
      </c>
      <c r="AC949">
        <v>68.95</v>
      </c>
      <c r="AD949">
        <v>70.400000000000006</v>
      </c>
      <c r="AE949">
        <v>269.3</v>
      </c>
      <c r="AF949">
        <v>30.86</v>
      </c>
      <c r="AG949">
        <v>485</v>
      </c>
      <c r="AH949">
        <v>203.25</v>
      </c>
      <c r="AI949">
        <v>10.08</v>
      </c>
      <c r="AJ949">
        <v>268</v>
      </c>
      <c r="AK949">
        <f>IF(ISNUMBER(VLOOKUP($A949,'[1]F-F_Research_Data_Factors_weekl'!$G$6:$J$4822,2,0)),VLOOKUP($A949,'[1]F-F_Research_Data_Factors_weekl'!$G$6:$J$4822,2,0),AK950)</f>
        <v>10409.282789783862</v>
      </c>
      <c r="AL949">
        <f>IF(ISNUMBER(VLOOKUP($A949,'[1]F-F_Research_Data_Factors_weekl'!$G$6:$J$4822,3,0)),VLOOKUP($A949,'[1]F-F_Research_Data_Factors_weekl'!$G$6:$J$4822,3,0),AL950)</f>
        <v>228.62596817872068</v>
      </c>
      <c r="AM949">
        <f>IF(ISNUMBER(VLOOKUP($A949,'[1]F-F_Research_Data_Factors_weekl'!$G$6:$J$4822,4,0)),VLOOKUP($A949,'[1]F-F_Research_Data_Factors_weekl'!$G$6:$J$4822,4,0),AM950)</f>
        <v>2229.1548744958895</v>
      </c>
    </row>
    <row r="950" spans="1:39" x14ac:dyDescent="0.25">
      <c r="A950" s="14">
        <v>36798</v>
      </c>
      <c r="B950">
        <v>10650.92</v>
      </c>
      <c r="C950">
        <v>1436.51</v>
      </c>
      <c r="D950">
        <v>3672.82</v>
      </c>
      <c r="E950">
        <v>10377.9</v>
      </c>
      <c r="F950">
        <v>6798.12</v>
      </c>
      <c r="G950">
        <v>15747.26</v>
      </c>
      <c r="H950">
        <v>1470.78</v>
      </c>
      <c r="I950">
        <v>15648.98</v>
      </c>
      <c r="J950">
        <v>5.9790000000000001</v>
      </c>
      <c r="K950">
        <v>5.851</v>
      </c>
      <c r="L950">
        <v>5.8019999999999996</v>
      </c>
      <c r="M950">
        <v>5.8849999999999998</v>
      </c>
      <c r="N950">
        <v>113.25</v>
      </c>
      <c r="O950">
        <v>0.88280000000000003</v>
      </c>
      <c r="P950">
        <v>108.14</v>
      </c>
      <c r="Q950">
        <v>1.4754</v>
      </c>
      <c r="R950">
        <v>0.54279999999999995</v>
      </c>
      <c r="S950">
        <v>0.40760000000000002</v>
      </c>
      <c r="T950">
        <v>1.7246999999999999</v>
      </c>
      <c r="U950">
        <v>9.0685000000000002</v>
      </c>
      <c r="V950">
        <v>9.6534999999999993</v>
      </c>
      <c r="W950">
        <v>46.04</v>
      </c>
      <c r="X950">
        <v>3.8005</v>
      </c>
      <c r="Y950">
        <v>7.2350000000000003</v>
      </c>
      <c r="Z950">
        <v>9.4369999999999994</v>
      </c>
      <c r="AA950">
        <v>62.25</v>
      </c>
      <c r="AB950">
        <v>4.9480000000000004</v>
      </c>
      <c r="AC950">
        <v>69.075000000000003</v>
      </c>
      <c r="AD950">
        <v>71.45</v>
      </c>
      <c r="AE950">
        <v>273.60000000000002</v>
      </c>
      <c r="AF950">
        <v>30.84</v>
      </c>
      <c r="AG950">
        <v>490.5</v>
      </c>
      <c r="AH950">
        <v>197.75</v>
      </c>
      <c r="AI950">
        <v>9.77</v>
      </c>
      <c r="AJ950">
        <v>265</v>
      </c>
      <c r="AK950">
        <f>IF(ISNUMBER(VLOOKUP($A950,'[1]F-F_Research_Data_Factors_weekl'!$G$6:$J$4822,2,0)),VLOOKUP($A950,'[1]F-F_Research_Data_Factors_weekl'!$G$6:$J$4822,2,0),AK951)</f>
        <v>10812.592489647721</v>
      </c>
      <c r="AL950">
        <f>IF(ISNUMBER(VLOOKUP($A950,'[1]F-F_Research_Data_Factors_weekl'!$G$6:$J$4822,3,0)),VLOOKUP($A950,'[1]F-F_Research_Data_Factors_weekl'!$G$6:$J$4822,3,0),AL951)</f>
        <v>232.27264876432054</v>
      </c>
      <c r="AM950">
        <f>IF(ISNUMBER(VLOOKUP($A950,'[1]F-F_Research_Data_Factors_weekl'!$G$6:$J$4822,4,0)),VLOOKUP($A950,'[1]F-F_Research_Data_Factors_weekl'!$G$6:$J$4822,4,0),AM951)</f>
        <v>2155.2304693956198</v>
      </c>
    </row>
    <row r="951" spans="1:39" x14ac:dyDescent="0.25">
      <c r="A951" s="14">
        <v>36791</v>
      </c>
      <c r="B951">
        <v>10847.37</v>
      </c>
      <c r="C951">
        <v>1448.72</v>
      </c>
      <c r="D951">
        <v>3803.76</v>
      </c>
      <c r="E951">
        <v>10566</v>
      </c>
      <c r="F951">
        <v>6740.25</v>
      </c>
      <c r="G951">
        <v>15818.25</v>
      </c>
      <c r="H951">
        <v>1466.93</v>
      </c>
      <c r="I951">
        <v>14612.88</v>
      </c>
      <c r="J951">
        <v>6.0830000000000002</v>
      </c>
      <c r="K951">
        <v>5.9260000000000002</v>
      </c>
      <c r="L951">
        <v>5.8479999999999999</v>
      </c>
      <c r="M951">
        <v>5.9130000000000003</v>
      </c>
      <c r="N951">
        <v>113.82</v>
      </c>
      <c r="O951">
        <v>0.87660000000000005</v>
      </c>
      <c r="P951">
        <v>107.92</v>
      </c>
      <c r="Q951">
        <v>1.4537</v>
      </c>
      <c r="R951">
        <v>0.54430000000000001</v>
      </c>
      <c r="S951">
        <v>0.41139999999999999</v>
      </c>
      <c r="T951">
        <v>1.7326999999999999</v>
      </c>
      <c r="U951">
        <v>9.1821999999999999</v>
      </c>
      <c r="V951">
        <v>9.6771999999999991</v>
      </c>
      <c r="W951">
        <v>46.2</v>
      </c>
      <c r="X951">
        <v>3.8</v>
      </c>
      <c r="Y951">
        <v>7.2290999999999999</v>
      </c>
      <c r="Z951">
        <v>9.44</v>
      </c>
      <c r="AA951">
        <v>63.45</v>
      </c>
      <c r="AB951">
        <v>4.91</v>
      </c>
      <c r="AC951">
        <v>68.325000000000003</v>
      </c>
      <c r="AD951">
        <v>71.2</v>
      </c>
      <c r="AE951">
        <v>272.3</v>
      </c>
      <c r="AF951">
        <v>32.68</v>
      </c>
      <c r="AG951">
        <v>496</v>
      </c>
      <c r="AH951">
        <v>194</v>
      </c>
      <c r="AI951">
        <v>9.56</v>
      </c>
      <c r="AJ951">
        <v>250.75</v>
      </c>
      <c r="AK951">
        <f>IF(ISNUMBER(VLOOKUP($A951,'[1]F-F_Research_Data_Factors_weekl'!$G$6:$J$4822,2,0)),VLOOKUP($A951,'[1]F-F_Research_Data_Factors_weekl'!$G$6:$J$4822,2,0),AK952)</f>
        <v>10889.910856730507</v>
      </c>
      <c r="AL951">
        <f>IF(ISNUMBER(VLOOKUP($A951,'[1]F-F_Research_Data_Factors_weekl'!$G$6:$J$4822,3,0)),VLOOKUP($A951,'[1]F-F_Research_Data_Factors_weekl'!$G$6:$J$4822,3,0),AL952)</f>
        <v>233.88646537541086</v>
      </c>
      <c r="AM951">
        <f>IF(ISNUMBER(VLOOKUP($A951,'[1]F-F_Research_Data_Factors_weekl'!$G$6:$J$4822,4,0)),VLOOKUP($A951,'[1]F-F_Research_Data_Factors_weekl'!$G$6:$J$4822,4,0),AM952)</f>
        <v>2112.1427571497647</v>
      </c>
    </row>
    <row r="952" spans="1:39" x14ac:dyDescent="0.25">
      <c r="A952" s="14">
        <v>36784</v>
      </c>
      <c r="B952">
        <v>10927</v>
      </c>
      <c r="C952">
        <v>1465.81</v>
      </c>
      <c r="D952">
        <v>3835.23</v>
      </c>
      <c r="E952">
        <v>11063.6</v>
      </c>
      <c r="F952">
        <v>6999.54</v>
      </c>
      <c r="G952">
        <v>16213.28</v>
      </c>
      <c r="H952">
        <v>1483.59</v>
      </c>
      <c r="I952">
        <v>16249.53</v>
      </c>
      <c r="J952">
        <v>6.0670000000000002</v>
      </c>
      <c r="K952">
        <v>5.91</v>
      </c>
      <c r="L952">
        <v>5.84</v>
      </c>
      <c r="M952">
        <v>5.9</v>
      </c>
      <c r="N952">
        <v>116.1</v>
      </c>
      <c r="O952">
        <v>0.85429999999999995</v>
      </c>
      <c r="P952">
        <v>107.12</v>
      </c>
      <c r="Q952">
        <v>1.3976999999999999</v>
      </c>
      <c r="R952">
        <v>0.54430000000000001</v>
      </c>
      <c r="S952">
        <v>0.41649999999999998</v>
      </c>
      <c r="T952">
        <v>1.7854000000000001</v>
      </c>
      <c r="U952">
        <v>9.3606999999999996</v>
      </c>
      <c r="V952">
        <v>9.8111999999999995</v>
      </c>
      <c r="W952">
        <v>45.8</v>
      </c>
      <c r="X952">
        <v>3.8</v>
      </c>
      <c r="Y952">
        <v>7.2009999999999996</v>
      </c>
      <c r="Z952">
        <v>9.3550000000000004</v>
      </c>
      <c r="AA952">
        <v>63.16</v>
      </c>
      <c r="AB952">
        <v>4.8680000000000003</v>
      </c>
      <c r="AC952">
        <v>67.8</v>
      </c>
      <c r="AD952">
        <v>71.05</v>
      </c>
      <c r="AE952">
        <v>273</v>
      </c>
      <c r="AF952">
        <v>35.92</v>
      </c>
      <c r="AG952">
        <v>483.25</v>
      </c>
      <c r="AH952">
        <v>187.75</v>
      </c>
      <c r="AI952">
        <v>9.7799999999999994</v>
      </c>
      <c r="AJ952">
        <v>252.25</v>
      </c>
      <c r="AK952">
        <f>IF(ISNUMBER(VLOOKUP($A952,'[1]F-F_Research_Data_Factors_weekl'!$G$6:$J$4822,2,0)),VLOOKUP($A952,'[1]F-F_Research_Data_Factors_weekl'!$G$6:$J$4822,2,0),AK953)</f>
        <v>11012.145673708674</v>
      </c>
      <c r="AL952">
        <f>IF(ISNUMBER(VLOOKUP($A952,'[1]F-F_Research_Data_Factors_weekl'!$G$6:$J$4822,3,0)),VLOOKUP($A952,'[1]F-F_Research_Data_Factors_weekl'!$G$6:$J$4822,3,0),AL953)</f>
        <v>235.10903234359756</v>
      </c>
      <c r="AM952">
        <f>IF(ISNUMBER(VLOOKUP($A952,'[1]F-F_Research_Data_Factors_weekl'!$G$6:$J$4822,4,0)),VLOOKUP($A952,'[1]F-F_Research_Data_Factors_weekl'!$G$6:$J$4822,4,0),AM953)</f>
        <v>2125.3197395348811</v>
      </c>
    </row>
    <row r="953" spans="1:39" x14ac:dyDescent="0.25">
      <c r="A953" s="14">
        <v>36777</v>
      </c>
      <c r="B953">
        <v>11220.65</v>
      </c>
      <c r="C953">
        <v>1494.5</v>
      </c>
      <c r="D953">
        <v>3978.41</v>
      </c>
      <c r="E953">
        <v>10819.8</v>
      </c>
      <c r="F953">
        <v>7267.77</v>
      </c>
      <c r="G953">
        <v>16501.55</v>
      </c>
      <c r="H953">
        <v>1509.88</v>
      </c>
      <c r="I953">
        <v>17275.45</v>
      </c>
      <c r="J953">
        <v>6.0940000000000003</v>
      </c>
      <c r="K953">
        <v>5.9320000000000004</v>
      </c>
      <c r="L953">
        <v>5.7389999999999999</v>
      </c>
      <c r="M953">
        <v>5.7</v>
      </c>
      <c r="N953">
        <v>114.34</v>
      </c>
      <c r="O953">
        <v>0.86719999999999997</v>
      </c>
      <c r="P953">
        <v>106.12</v>
      </c>
      <c r="Q953">
        <v>1.4151</v>
      </c>
      <c r="R953">
        <v>0.55600000000000005</v>
      </c>
      <c r="S953">
        <v>0.41860000000000003</v>
      </c>
      <c r="T953">
        <v>1.784</v>
      </c>
      <c r="U953">
        <v>9.2434999999999992</v>
      </c>
      <c r="V953">
        <v>9.6191999999999993</v>
      </c>
      <c r="W953">
        <v>45.645000000000003</v>
      </c>
      <c r="X953">
        <v>3.8005</v>
      </c>
      <c r="Y953">
        <v>7.0940000000000003</v>
      </c>
      <c r="Z953">
        <v>9.3049999999999997</v>
      </c>
      <c r="AA953">
        <v>64.72</v>
      </c>
      <c r="AB953">
        <v>4.923</v>
      </c>
      <c r="AC953">
        <v>67.3</v>
      </c>
      <c r="AD953">
        <v>68</v>
      </c>
      <c r="AE953">
        <v>274.2</v>
      </c>
      <c r="AF953">
        <v>33.630000000000003</v>
      </c>
      <c r="AG953">
        <v>495</v>
      </c>
      <c r="AH953">
        <v>184.25</v>
      </c>
      <c r="AI953">
        <v>10.67</v>
      </c>
      <c r="AJ953">
        <v>250.5</v>
      </c>
      <c r="AK953">
        <f>IF(ISNUMBER(VLOOKUP($A953,'[1]F-F_Research_Data_Factors_weekl'!$G$6:$J$4822,2,0)),VLOOKUP($A953,'[1]F-F_Research_Data_Factors_weekl'!$G$6:$J$4822,2,0),AK954)</f>
        <v>11223.140719230201</v>
      </c>
      <c r="AL953">
        <f>IF(ISNUMBER(VLOOKUP($A953,'[1]F-F_Research_Data_Factors_weekl'!$G$6:$J$4822,3,0)),VLOOKUP($A953,'[1]F-F_Research_Data_Factors_weekl'!$G$6:$J$4822,3,0),AL954)</f>
        <v>234.52272552977314</v>
      </c>
      <c r="AM953">
        <f>IF(ISNUMBER(VLOOKUP($A953,'[1]F-F_Research_Data_Factors_weekl'!$G$6:$J$4822,4,0)),VLOOKUP($A953,'[1]F-F_Research_Data_Factors_weekl'!$G$6:$J$4822,4,0),AM954)</f>
        <v>2087.1253457084172</v>
      </c>
    </row>
    <row r="954" spans="1:39" x14ac:dyDescent="0.25">
      <c r="A954" s="14">
        <v>36770</v>
      </c>
      <c r="B954">
        <v>11238.78</v>
      </c>
      <c r="C954">
        <v>1520.77</v>
      </c>
      <c r="D954">
        <v>4234.33</v>
      </c>
      <c r="E954">
        <v>11388.8</v>
      </c>
      <c r="F954">
        <v>7344.67</v>
      </c>
      <c r="G954">
        <v>16739.78</v>
      </c>
      <c r="H954">
        <v>1507.48</v>
      </c>
      <c r="I954">
        <v>17333.61</v>
      </c>
      <c r="J954">
        <v>6.0780000000000003</v>
      </c>
      <c r="K954">
        <v>5.9</v>
      </c>
      <c r="L954">
        <v>5.6790000000000003</v>
      </c>
      <c r="M954">
        <v>5.6609999999999996</v>
      </c>
      <c r="N954">
        <v>111.42</v>
      </c>
      <c r="O954">
        <v>0.89970000000000006</v>
      </c>
      <c r="P954">
        <v>106</v>
      </c>
      <c r="Q954">
        <v>1.4641999999999999</v>
      </c>
      <c r="R954">
        <v>0.57650000000000001</v>
      </c>
      <c r="S954">
        <v>0.43009999999999998</v>
      </c>
      <c r="T954">
        <v>1.7246000000000001</v>
      </c>
      <c r="U954">
        <v>8.9783000000000008</v>
      </c>
      <c r="V954">
        <v>9.3042999999999996</v>
      </c>
      <c r="W954">
        <v>45.765000000000001</v>
      </c>
      <c r="X954">
        <v>3.7995000000000001</v>
      </c>
      <c r="Y954">
        <v>6.9450000000000003</v>
      </c>
      <c r="Z954">
        <v>9.2279999999999998</v>
      </c>
      <c r="AA954">
        <v>63.49</v>
      </c>
      <c r="AB954">
        <v>5.0039999999999996</v>
      </c>
      <c r="AC954">
        <v>66.924999999999997</v>
      </c>
      <c r="AD954">
        <v>74.25</v>
      </c>
      <c r="AE954">
        <v>278.3</v>
      </c>
      <c r="AF954">
        <v>33.380000000000003</v>
      </c>
      <c r="AG954">
        <v>492.75</v>
      </c>
      <c r="AH954">
        <v>182.5</v>
      </c>
      <c r="AI954">
        <v>10.82</v>
      </c>
      <c r="AJ954">
        <v>250.25</v>
      </c>
      <c r="AK954">
        <f>IF(ISNUMBER(VLOOKUP($A954,'[1]F-F_Research_Data_Factors_weekl'!$G$6:$J$4822,2,0)),VLOOKUP($A954,'[1]F-F_Research_Data_Factors_weekl'!$G$6:$J$4822,2,0),AK955)</f>
        <v>11481.473881565424</v>
      </c>
      <c r="AL954">
        <f>IF(ISNUMBER(VLOOKUP($A954,'[1]F-F_Research_Data_Factors_weekl'!$G$6:$J$4822,3,0)),VLOOKUP($A954,'[1]F-F_Research_Data_Factors_weekl'!$G$6:$J$4822,3,0),AL955)</f>
        <v>236.05709665805045</v>
      </c>
      <c r="AM954">
        <f>IF(ISNUMBER(VLOOKUP($A954,'[1]F-F_Research_Data_Factors_weekl'!$G$6:$J$4822,4,0)),VLOOKUP($A954,'[1]F-F_Research_Data_Factors_weekl'!$G$6:$J$4822,4,0),AM955)</f>
        <v>2015.5725212056175</v>
      </c>
    </row>
    <row r="955" spans="1:39" x14ac:dyDescent="0.25">
      <c r="A955" s="14">
        <v>36763</v>
      </c>
      <c r="B955">
        <v>11192.63</v>
      </c>
      <c r="C955">
        <v>1506.45</v>
      </c>
      <c r="D955">
        <v>4042.68</v>
      </c>
      <c r="E955">
        <v>11246</v>
      </c>
      <c r="F955">
        <v>7307.17</v>
      </c>
      <c r="G955">
        <v>16911.330000000002</v>
      </c>
      <c r="H955">
        <v>1531.28</v>
      </c>
      <c r="I955">
        <v>17236.740000000002</v>
      </c>
      <c r="J955">
        <v>6.1970000000000001</v>
      </c>
      <c r="K955">
        <v>6.0049999999999999</v>
      </c>
      <c r="L955">
        <v>5.7290000000000001</v>
      </c>
      <c r="M955">
        <v>5.6690000000000005</v>
      </c>
      <c r="N955">
        <v>111.35</v>
      </c>
      <c r="O955">
        <v>0.90210000000000001</v>
      </c>
      <c r="P955">
        <v>106.86</v>
      </c>
      <c r="Q955">
        <v>1.4692000000000001</v>
      </c>
      <c r="R955">
        <v>0.57430000000000003</v>
      </c>
      <c r="S955">
        <v>0.43619999999999998</v>
      </c>
      <c r="T955">
        <v>1.7098</v>
      </c>
      <c r="U955">
        <v>8.9756999999999998</v>
      </c>
      <c r="V955">
        <v>9.3093000000000004</v>
      </c>
      <c r="W955">
        <v>45.86</v>
      </c>
      <c r="X955">
        <v>3.7995000000000001</v>
      </c>
      <c r="Y955">
        <v>6.9124999999999996</v>
      </c>
      <c r="Z955">
        <v>9.24</v>
      </c>
      <c r="AA955">
        <v>64.73</v>
      </c>
      <c r="AB955">
        <v>4.8949999999999996</v>
      </c>
      <c r="AC955">
        <v>66.2</v>
      </c>
      <c r="AD955">
        <v>73.45</v>
      </c>
      <c r="AE955">
        <v>274.10000000000002</v>
      </c>
      <c r="AF955">
        <v>32.03</v>
      </c>
      <c r="AG955">
        <v>461.75</v>
      </c>
      <c r="AH955">
        <v>176.5</v>
      </c>
      <c r="AI955">
        <v>10.82</v>
      </c>
      <c r="AJ955">
        <v>241.5</v>
      </c>
      <c r="AK955">
        <f>IF(ISNUMBER(VLOOKUP($A955,'[1]F-F_Research_Data_Factors_weekl'!$G$6:$J$4822,2,0)),VLOOKUP($A955,'[1]F-F_Research_Data_Factors_weekl'!$G$6:$J$4822,2,0),AK956)</f>
        <v>11266.287784874325</v>
      </c>
      <c r="AL955">
        <f>IF(ISNUMBER(VLOOKUP($A955,'[1]F-F_Research_Data_Factors_weekl'!$G$6:$J$4822,3,0)),VLOOKUP($A955,'[1]F-F_Research_Data_Factors_weekl'!$G$6:$J$4822,3,0),AL956)</f>
        <v>233.48872073002025</v>
      </c>
      <c r="AM955">
        <f>IF(ISNUMBER(VLOOKUP($A955,'[1]F-F_Research_Data_Factors_weekl'!$G$6:$J$4822,4,0)),VLOOKUP($A955,'[1]F-F_Research_Data_Factors_weekl'!$G$6:$J$4822,4,0),AM956)</f>
        <v>2044.3985406284789</v>
      </c>
    </row>
    <row r="956" spans="1:39" x14ac:dyDescent="0.25">
      <c r="A956" s="14">
        <v>36756</v>
      </c>
      <c r="B956">
        <v>11046.48</v>
      </c>
      <c r="C956">
        <v>1491.72</v>
      </c>
      <c r="D956">
        <v>3930.34</v>
      </c>
      <c r="E956">
        <v>11133.8</v>
      </c>
      <c r="F956">
        <v>7232.42</v>
      </c>
      <c r="G956">
        <v>16280.49</v>
      </c>
      <c r="H956">
        <v>1487.68</v>
      </c>
      <c r="I956">
        <v>17440</v>
      </c>
      <c r="J956">
        <v>6.2519999999999998</v>
      </c>
      <c r="K956">
        <v>6.0830000000000002</v>
      </c>
      <c r="L956">
        <v>5.7729999999999997</v>
      </c>
      <c r="M956">
        <v>5.6899999999999995</v>
      </c>
      <c r="N956">
        <v>111.01</v>
      </c>
      <c r="O956">
        <v>0.90639999999999998</v>
      </c>
      <c r="P956">
        <v>108.41</v>
      </c>
      <c r="Q956">
        <v>1.4895</v>
      </c>
      <c r="R956">
        <v>0.59079999999999999</v>
      </c>
      <c r="S956">
        <v>0.45029999999999998</v>
      </c>
      <c r="T956">
        <v>1.7215</v>
      </c>
      <c r="U956">
        <v>8.9134999999999991</v>
      </c>
      <c r="V956">
        <v>9.2847000000000008</v>
      </c>
      <c r="W956">
        <v>45.765000000000001</v>
      </c>
      <c r="X956">
        <v>3.8</v>
      </c>
      <c r="Y956">
        <v>6.9363000000000001</v>
      </c>
      <c r="Z956">
        <v>9.3049999999999997</v>
      </c>
      <c r="AA956">
        <v>63.27</v>
      </c>
      <c r="AB956">
        <v>4.8550000000000004</v>
      </c>
      <c r="AC956">
        <v>66.7</v>
      </c>
      <c r="AD956">
        <v>74.349999999999994</v>
      </c>
      <c r="AE956">
        <v>276.8</v>
      </c>
      <c r="AF956">
        <v>31.99</v>
      </c>
      <c r="AG956">
        <v>458.25</v>
      </c>
      <c r="AH956">
        <v>177.25</v>
      </c>
      <c r="AI956">
        <v>10.7</v>
      </c>
      <c r="AJ956">
        <v>238.75</v>
      </c>
      <c r="AK956">
        <f>IF(ISNUMBER(VLOOKUP($A956,'[1]F-F_Research_Data_Factors_weekl'!$G$6:$J$4822,2,0)),VLOOKUP($A956,'[1]F-F_Research_Data_Factors_weekl'!$G$6:$J$4822,2,0),AK957)</f>
        <v>11128.296903273731</v>
      </c>
      <c r="AL956">
        <f>IF(ISNUMBER(VLOOKUP($A956,'[1]F-F_Research_Data_Factors_weekl'!$G$6:$J$4822,3,0)),VLOOKUP($A956,'[1]F-F_Research_Data_Factors_weekl'!$G$6:$J$4822,3,0),AL957)</f>
        <v>230.51507624644117</v>
      </c>
      <c r="AM956">
        <f>IF(ISNUMBER(VLOOKUP($A956,'[1]F-F_Research_Data_Factors_weekl'!$G$6:$J$4822,4,0)),VLOOKUP($A956,'[1]F-F_Research_Data_Factors_weekl'!$G$6:$J$4822,4,0),AM957)</f>
        <v>2094.4560399840989</v>
      </c>
    </row>
    <row r="957" spans="1:39" x14ac:dyDescent="0.25">
      <c r="A957" s="14">
        <v>36749</v>
      </c>
      <c r="B957">
        <v>11027.8</v>
      </c>
      <c r="C957">
        <v>1471.84</v>
      </c>
      <c r="D957">
        <v>3789.47</v>
      </c>
      <c r="E957">
        <v>10788.79</v>
      </c>
      <c r="F957">
        <v>7322.98</v>
      </c>
      <c r="G957">
        <v>16117.5</v>
      </c>
      <c r="H957">
        <v>1490.89</v>
      </c>
      <c r="I957">
        <v>17214.419999999998</v>
      </c>
      <c r="J957">
        <v>6.2439999999999998</v>
      </c>
      <c r="K957">
        <v>6.0590000000000002</v>
      </c>
      <c r="L957">
        <v>5.79</v>
      </c>
      <c r="M957">
        <v>5.7059999999999995</v>
      </c>
      <c r="N957">
        <v>111.21</v>
      </c>
      <c r="O957">
        <v>0.90259999999999996</v>
      </c>
      <c r="P957">
        <v>108.53</v>
      </c>
      <c r="Q957">
        <v>1.5015000000000001</v>
      </c>
      <c r="R957">
        <v>0.57830000000000004</v>
      </c>
      <c r="S957">
        <v>0.44940000000000002</v>
      </c>
      <c r="T957">
        <v>1.7214</v>
      </c>
      <c r="U957">
        <v>8.9375999999999998</v>
      </c>
      <c r="V957">
        <v>9.2405000000000008</v>
      </c>
      <c r="W957">
        <v>45.8</v>
      </c>
      <c r="X957">
        <v>3.7995000000000001</v>
      </c>
      <c r="Y957">
        <v>6.89</v>
      </c>
      <c r="Z957">
        <v>9.2710000000000008</v>
      </c>
      <c r="AA957">
        <v>61.73</v>
      </c>
      <c r="AB957">
        <v>4.9450000000000003</v>
      </c>
      <c r="AC957">
        <v>66.875</v>
      </c>
      <c r="AD957">
        <v>74.150000000000006</v>
      </c>
      <c r="AE957">
        <v>275.10000000000002</v>
      </c>
      <c r="AF957">
        <v>31.02</v>
      </c>
      <c r="AG957">
        <v>452</v>
      </c>
      <c r="AH957">
        <v>174.75</v>
      </c>
      <c r="AI957">
        <v>10.65</v>
      </c>
      <c r="AJ957">
        <v>236.75</v>
      </c>
      <c r="AK957">
        <f>IF(ISNUMBER(VLOOKUP($A957,'[1]F-F_Research_Data_Factors_weekl'!$G$6:$J$4822,2,0)),VLOOKUP($A957,'[1]F-F_Research_Data_Factors_weekl'!$G$6:$J$4822,2,0),AK958)</f>
        <v>10972.487579642804</v>
      </c>
      <c r="AL957">
        <f>IF(ISNUMBER(VLOOKUP($A957,'[1]F-F_Research_Data_Factors_weekl'!$G$6:$J$4822,3,0)),VLOOKUP($A957,'[1]F-F_Research_Data_Factors_weekl'!$G$6:$J$4822,3,0),AL958)</f>
        <v>229.77978094740945</v>
      </c>
      <c r="AM957">
        <f>IF(ISNUMBER(VLOOKUP($A957,'[1]F-F_Research_Data_Factors_weekl'!$G$6:$J$4822,4,0)),VLOOKUP($A957,'[1]F-F_Research_Data_Factors_weekl'!$G$6:$J$4822,4,0),AM958)</f>
        <v>2117.7513043317481</v>
      </c>
    </row>
    <row r="958" spans="1:39" x14ac:dyDescent="0.25">
      <c r="A958" s="14">
        <v>36742</v>
      </c>
      <c r="B958">
        <v>10767.75</v>
      </c>
      <c r="C958">
        <v>1462.93</v>
      </c>
      <c r="D958">
        <v>3787.36</v>
      </c>
      <c r="E958">
        <v>10567.53</v>
      </c>
      <c r="F958">
        <v>7016.59</v>
      </c>
      <c r="G958">
        <v>15667.36</v>
      </c>
      <c r="H958">
        <v>1450.88</v>
      </c>
      <c r="I958">
        <v>17425.7</v>
      </c>
      <c r="J958">
        <v>6.1349999999999998</v>
      </c>
      <c r="K958">
        <v>6.0129999999999999</v>
      </c>
      <c r="L958">
        <v>5.9009999999999998</v>
      </c>
      <c r="M958">
        <v>5.7080000000000002</v>
      </c>
      <c r="N958">
        <v>110.85</v>
      </c>
      <c r="O958">
        <v>0.9083</v>
      </c>
      <c r="P958">
        <v>108.65</v>
      </c>
      <c r="Q958">
        <v>1.5065</v>
      </c>
      <c r="R958">
        <v>0.58660000000000001</v>
      </c>
      <c r="S958">
        <v>0.45650000000000002</v>
      </c>
      <c r="T958">
        <v>1.7054</v>
      </c>
      <c r="U958">
        <v>8.9146999999999998</v>
      </c>
      <c r="V958">
        <v>9.2443000000000008</v>
      </c>
      <c r="W958">
        <v>45.48</v>
      </c>
      <c r="X958">
        <v>3.8</v>
      </c>
      <c r="Y958">
        <v>6.9559999999999995</v>
      </c>
      <c r="Z958">
        <v>9.35</v>
      </c>
      <c r="AA958">
        <v>58.6</v>
      </c>
      <c r="AB958">
        <v>4.9429999999999996</v>
      </c>
      <c r="AC958">
        <v>66.8</v>
      </c>
      <c r="AD958">
        <v>73.599999999999994</v>
      </c>
      <c r="AE958">
        <v>272.60000000000002</v>
      </c>
      <c r="AF958">
        <v>29.96</v>
      </c>
      <c r="AG958">
        <v>437</v>
      </c>
      <c r="AH958">
        <v>178.75</v>
      </c>
      <c r="AI958">
        <v>10.8</v>
      </c>
      <c r="AJ958">
        <v>237</v>
      </c>
      <c r="AK958">
        <f>IF(ISNUMBER(VLOOKUP($A958,'[1]F-F_Research_Data_Factors_weekl'!$G$6:$J$4822,2,0)),VLOOKUP($A958,'[1]F-F_Research_Data_Factors_weekl'!$G$6:$J$4822,2,0),AK959)</f>
        <v>10922.245251485969</v>
      </c>
      <c r="AL958">
        <f>IF(ISNUMBER(VLOOKUP($A958,'[1]F-F_Research_Data_Factors_weekl'!$G$6:$J$4822,3,0)),VLOOKUP($A958,'[1]F-F_Research_Data_Factors_weekl'!$G$6:$J$4822,3,0),AL959)</f>
        <v>230.42497086583379</v>
      </c>
      <c r="AM958">
        <f>IF(ISNUMBER(VLOOKUP($A958,'[1]F-F_Research_Data_Factors_weekl'!$G$6:$J$4822,4,0)),VLOOKUP($A958,'[1]F-F_Research_Data_Factors_weekl'!$G$6:$J$4822,4,0),AM959)</f>
        <v>2078.6722657359132</v>
      </c>
    </row>
    <row r="959" spans="1:39" x14ac:dyDescent="0.25">
      <c r="A959" s="14">
        <v>36735</v>
      </c>
      <c r="B959">
        <v>10511.17</v>
      </c>
      <c r="C959">
        <v>1419.89</v>
      </c>
      <c r="D959">
        <v>3663</v>
      </c>
      <c r="E959">
        <v>10342.98</v>
      </c>
      <c r="F959">
        <v>7128.3</v>
      </c>
      <c r="G959">
        <v>15838.57</v>
      </c>
      <c r="H959">
        <v>1452.93</v>
      </c>
      <c r="I959">
        <v>17183.93</v>
      </c>
      <c r="J959">
        <v>6.28</v>
      </c>
      <c r="K959">
        <v>6.1429999999999998</v>
      </c>
      <c r="L959">
        <v>6.0339999999999998</v>
      </c>
      <c r="M959">
        <v>5.7850000000000001</v>
      </c>
      <c r="N959">
        <v>109.74</v>
      </c>
      <c r="O959">
        <v>0.92300000000000004</v>
      </c>
      <c r="P959">
        <v>109.59</v>
      </c>
      <c r="Q959">
        <v>1.5026999999999999</v>
      </c>
      <c r="R959">
        <v>0.58799999999999997</v>
      </c>
      <c r="S959">
        <v>0.45750000000000002</v>
      </c>
      <c r="T959">
        <v>1.6760999999999999</v>
      </c>
      <c r="U959">
        <v>8.8646999999999991</v>
      </c>
      <c r="V959">
        <v>9.1815999999999995</v>
      </c>
      <c r="W959">
        <v>44.87</v>
      </c>
      <c r="X959">
        <v>3.7995000000000001</v>
      </c>
      <c r="Y959">
        <v>6.9550000000000001</v>
      </c>
      <c r="Z959">
        <v>9.3800000000000008</v>
      </c>
      <c r="AA959">
        <v>58.81</v>
      </c>
      <c r="AB959">
        <v>5</v>
      </c>
      <c r="AC959">
        <v>66.45</v>
      </c>
      <c r="AD959">
        <v>77.349999999999994</v>
      </c>
      <c r="AE959">
        <v>277.7</v>
      </c>
      <c r="AF959">
        <v>28.18</v>
      </c>
      <c r="AG959">
        <v>448</v>
      </c>
      <c r="AH959">
        <v>180.25</v>
      </c>
      <c r="AI959">
        <v>10.89</v>
      </c>
      <c r="AJ959">
        <v>248</v>
      </c>
      <c r="AK959">
        <f>IF(ISNUMBER(VLOOKUP($A959,'[1]F-F_Research_Data_Factors_weekl'!$G$6:$J$4822,2,0)),VLOOKUP($A959,'[1]F-F_Research_Data_Factors_weekl'!$G$6:$J$4822,2,0),AK960)</f>
        <v>10580.495254757308</v>
      </c>
      <c r="AL959">
        <f>IF(ISNUMBER(VLOOKUP($A959,'[1]F-F_Research_Data_Factors_weekl'!$G$6:$J$4822,3,0)),VLOOKUP($A959,'[1]F-F_Research_Data_Factors_weekl'!$G$6:$J$4822,3,0),AL960)</f>
        <v>236.72176994640824</v>
      </c>
      <c r="AM959">
        <f>IF(ISNUMBER(VLOOKUP($A959,'[1]F-F_Research_Data_Factors_weekl'!$G$6:$J$4822,4,0)),VLOOKUP($A959,'[1]F-F_Research_Data_Factors_weekl'!$G$6:$J$4822,4,0),AM960)</f>
        <v>2046.3400922779219</v>
      </c>
    </row>
    <row r="960" spans="1:39" x14ac:dyDescent="0.25">
      <c r="A960" s="14">
        <v>36728</v>
      </c>
      <c r="B960">
        <v>10733.56</v>
      </c>
      <c r="C960">
        <v>1480.19</v>
      </c>
      <c r="D960">
        <v>4094.45</v>
      </c>
      <c r="E960">
        <v>10842.08</v>
      </c>
      <c r="F960">
        <v>7373.26</v>
      </c>
      <c r="G960">
        <v>16811.490000000002</v>
      </c>
      <c r="H960">
        <v>1523.43</v>
      </c>
      <c r="I960">
        <v>17920.86</v>
      </c>
      <c r="J960">
        <v>6.3239999999999998</v>
      </c>
      <c r="K960">
        <v>6.13</v>
      </c>
      <c r="L960">
        <v>5.9980000000000002</v>
      </c>
      <c r="M960">
        <v>5.7889999999999997</v>
      </c>
      <c r="N960">
        <v>108.44</v>
      </c>
      <c r="O960">
        <v>0.93689999999999996</v>
      </c>
      <c r="P960">
        <v>108.92</v>
      </c>
      <c r="Q960">
        <v>1.5169999999999999</v>
      </c>
      <c r="R960">
        <v>0.58560000000000001</v>
      </c>
      <c r="S960">
        <v>0.4617</v>
      </c>
      <c r="T960">
        <v>1.6602000000000001</v>
      </c>
      <c r="U960">
        <v>8.7555999999999994</v>
      </c>
      <c r="V960">
        <v>8.9845000000000006</v>
      </c>
      <c r="W960">
        <v>44.75</v>
      </c>
      <c r="X960">
        <v>3.7995000000000001</v>
      </c>
      <c r="Y960">
        <v>6.9135</v>
      </c>
      <c r="Z960">
        <v>9.3620000000000001</v>
      </c>
      <c r="AA960">
        <v>59.13</v>
      </c>
      <c r="AB960">
        <v>4.9260000000000002</v>
      </c>
      <c r="AC960">
        <v>67.55</v>
      </c>
      <c r="AD960">
        <v>78.599999999999994</v>
      </c>
      <c r="AE960">
        <v>280.60000000000002</v>
      </c>
      <c r="AF960">
        <v>28.56</v>
      </c>
      <c r="AG960">
        <v>460.25</v>
      </c>
      <c r="AH960">
        <v>187.75</v>
      </c>
      <c r="AI960">
        <v>10.41</v>
      </c>
      <c r="AJ960">
        <v>247.25</v>
      </c>
      <c r="AK960">
        <f>IF(ISNUMBER(VLOOKUP($A960,'[1]F-F_Research_Data_Factors_weekl'!$G$6:$J$4822,2,0)),VLOOKUP($A960,'[1]F-F_Research_Data_Factors_weekl'!$G$6:$J$4822,2,0),AK961)</f>
        <v>11184.455871836479</v>
      </c>
      <c r="AL960">
        <f>IF(ISNUMBER(VLOOKUP($A960,'[1]F-F_Research_Data_Factors_weekl'!$G$6:$J$4822,3,0)),VLOOKUP($A960,'[1]F-F_Research_Data_Factors_weekl'!$G$6:$J$4822,3,0),AL961)</f>
        <v>242.02205290502837</v>
      </c>
      <c r="AM960">
        <f>IF(ISNUMBER(VLOOKUP($A960,'[1]F-F_Research_Data_Factors_weekl'!$G$6:$J$4822,4,0)),VLOOKUP($A960,'[1]F-F_Research_Data_Factors_weekl'!$G$6:$J$4822,4,0),AM961)</f>
        <v>1929.0536314837123</v>
      </c>
    </row>
    <row r="961" spans="1:39" x14ac:dyDescent="0.25">
      <c r="A961" s="14">
        <v>36721</v>
      </c>
      <c r="B961">
        <v>10812.75</v>
      </c>
      <c r="C961">
        <v>1509.98</v>
      </c>
      <c r="D961">
        <v>4246.18</v>
      </c>
      <c r="E961">
        <v>10778.8</v>
      </c>
      <c r="F961">
        <v>7318.38</v>
      </c>
      <c r="G961">
        <v>17142.900000000001</v>
      </c>
      <c r="H961">
        <v>1579.86</v>
      </c>
      <c r="I961">
        <v>17586.16</v>
      </c>
      <c r="J961">
        <v>6.3949999999999996</v>
      </c>
      <c r="K961">
        <v>6.24</v>
      </c>
      <c r="L961">
        <v>6.0960000000000001</v>
      </c>
      <c r="M961">
        <v>5.8760000000000003</v>
      </c>
      <c r="N961">
        <v>108.45</v>
      </c>
      <c r="O961">
        <v>0.9385</v>
      </c>
      <c r="P961">
        <v>107.72</v>
      </c>
      <c r="Q961">
        <v>1.5005999999999999</v>
      </c>
      <c r="R961">
        <v>0.58440000000000003</v>
      </c>
      <c r="S961">
        <v>0.4607</v>
      </c>
      <c r="T961">
        <v>1.6508</v>
      </c>
      <c r="U961">
        <v>8.6858000000000004</v>
      </c>
      <c r="V961">
        <v>8.8861000000000008</v>
      </c>
      <c r="W961">
        <v>44.7</v>
      </c>
      <c r="X961">
        <v>3.7995000000000001</v>
      </c>
      <c r="Y961">
        <v>6.8875000000000002</v>
      </c>
      <c r="Z961">
        <v>9.3804999999999996</v>
      </c>
      <c r="AA961">
        <v>57.02</v>
      </c>
      <c r="AB961">
        <v>5.0030000000000001</v>
      </c>
      <c r="AC961">
        <v>67.45</v>
      </c>
      <c r="AD961">
        <v>78.099999999999994</v>
      </c>
      <c r="AE961">
        <v>281.89999999999998</v>
      </c>
      <c r="AF961">
        <v>31.4</v>
      </c>
      <c r="AG961">
        <v>465.25</v>
      </c>
      <c r="AH961">
        <v>175.25</v>
      </c>
      <c r="AI961">
        <v>9.1999999999999993</v>
      </c>
      <c r="AJ961">
        <v>242.5</v>
      </c>
      <c r="AK961">
        <f>IF(ISNUMBER(VLOOKUP($A961,'[1]F-F_Research_Data_Factors_weekl'!$G$6:$J$4822,2,0)),VLOOKUP($A961,'[1]F-F_Research_Data_Factors_weekl'!$G$6:$J$4822,2,0),AK962)</f>
        <v>11460.65772295981</v>
      </c>
      <c r="AL961">
        <f>IF(ISNUMBER(VLOOKUP($A961,'[1]F-F_Research_Data_Factors_weekl'!$G$6:$J$4822,3,0)),VLOOKUP($A961,'[1]F-F_Research_Data_Factors_weekl'!$G$6:$J$4822,3,0),AL962)</f>
        <v>241.5871959523142</v>
      </c>
      <c r="AM961">
        <f>IF(ISNUMBER(VLOOKUP($A961,'[1]F-F_Research_Data_Factors_weekl'!$G$6:$J$4822,4,0)),VLOOKUP($A961,'[1]F-F_Research_Data_Factors_weekl'!$G$6:$J$4822,4,0),AM962)</f>
        <v>1901.2947284483662</v>
      </c>
    </row>
    <row r="962" spans="1:39" x14ac:dyDescent="0.25">
      <c r="A962" s="14">
        <v>36714</v>
      </c>
      <c r="B962">
        <v>10635.99</v>
      </c>
      <c r="C962">
        <v>1478.9</v>
      </c>
      <c r="D962">
        <v>4023.2</v>
      </c>
      <c r="E962">
        <v>10380.280000000001</v>
      </c>
      <c r="F962">
        <v>7052.22</v>
      </c>
      <c r="G962">
        <v>17398.240000000002</v>
      </c>
      <c r="H962">
        <v>1597.36</v>
      </c>
      <c r="I962">
        <v>16829.96</v>
      </c>
      <c r="J962">
        <v>6.2759999999999998</v>
      </c>
      <c r="K962">
        <v>6.0970000000000004</v>
      </c>
      <c r="L962">
        <v>6.0010000000000003</v>
      </c>
      <c r="M962">
        <v>5.8689999999999998</v>
      </c>
      <c r="N962">
        <v>107.65</v>
      </c>
      <c r="O962">
        <v>0.94840000000000002</v>
      </c>
      <c r="P962">
        <v>107.91</v>
      </c>
      <c r="Q962">
        <v>1.5139</v>
      </c>
      <c r="R962">
        <v>0.59189999999999998</v>
      </c>
      <c r="S962">
        <v>0.46100000000000002</v>
      </c>
      <c r="T962">
        <v>1.6272</v>
      </c>
      <c r="U962">
        <v>8.5962999999999994</v>
      </c>
      <c r="V962">
        <v>8.9057999999999993</v>
      </c>
      <c r="W962">
        <v>44.72</v>
      </c>
      <c r="X962">
        <v>3.7995000000000001</v>
      </c>
      <c r="Y962">
        <v>6.8585000000000003</v>
      </c>
      <c r="Z962">
        <v>9.5259999999999998</v>
      </c>
      <c r="AA962">
        <v>51.73</v>
      </c>
      <c r="AB962">
        <v>4.9859999999999998</v>
      </c>
      <c r="AC962">
        <v>67.400000000000006</v>
      </c>
      <c r="AD962">
        <v>83.45</v>
      </c>
      <c r="AE962">
        <v>284.60000000000002</v>
      </c>
      <c r="AF962">
        <v>30.28</v>
      </c>
      <c r="AG962">
        <v>473.5</v>
      </c>
      <c r="AH962">
        <v>183.75</v>
      </c>
      <c r="AI962">
        <v>8.68</v>
      </c>
      <c r="AJ962">
        <v>245.5</v>
      </c>
      <c r="AK962">
        <f>IF(ISNUMBER(VLOOKUP($A962,'[1]F-F_Research_Data_Factors_weekl'!$G$6:$J$4822,2,0)),VLOOKUP($A962,'[1]F-F_Research_Data_Factors_weekl'!$G$6:$J$4822,2,0),AK963)</f>
        <v>11151.754133462888</v>
      </c>
      <c r="AL962">
        <f>IF(ISNUMBER(VLOOKUP($A962,'[1]F-F_Research_Data_Factors_weekl'!$G$6:$J$4822,3,0)),VLOOKUP($A962,'[1]F-F_Research_Data_Factors_weekl'!$G$6:$J$4822,3,0),AL963)</f>
        <v>241.36996298562715</v>
      </c>
      <c r="AM962">
        <f>IF(ISNUMBER(VLOOKUP($A962,'[1]F-F_Research_Data_Factors_weekl'!$G$6:$J$4822,4,0)),VLOOKUP($A962,'[1]F-F_Research_Data_Factors_weekl'!$G$6:$J$4822,4,0),AM963)</f>
        <v>1918.5617845089466</v>
      </c>
    </row>
    <row r="963" spans="1:39" x14ac:dyDescent="0.25">
      <c r="A963" s="14">
        <v>36707</v>
      </c>
      <c r="B963">
        <v>10447.9</v>
      </c>
      <c r="C963">
        <v>1454.6</v>
      </c>
      <c r="D963">
        <v>3966.11</v>
      </c>
      <c r="E963">
        <v>10195.450000000001</v>
      </c>
      <c r="F963">
        <v>6898.21</v>
      </c>
      <c r="G963">
        <v>17411.05</v>
      </c>
      <c r="H963">
        <v>1591.6</v>
      </c>
      <c r="I963">
        <v>16155.78</v>
      </c>
      <c r="J963">
        <v>6.3620000000000001</v>
      </c>
      <c r="K963">
        <v>6.1849999999999996</v>
      </c>
      <c r="L963">
        <v>6.0309999999999997</v>
      </c>
      <c r="M963">
        <v>5.8959999999999999</v>
      </c>
      <c r="N963">
        <v>106.84</v>
      </c>
      <c r="O963">
        <v>0.95250000000000001</v>
      </c>
      <c r="P963">
        <v>106.12</v>
      </c>
      <c r="Q963">
        <v>1.5141</v>
      </c>
      <c r="R963">
        <v>0.59740000000000004</v>
      </c>
      <c r="S963">
        <v>0.46870000000000001</v>
      </c>
      <c r="T963">
        <v>1.6343000000000001</v>
      </c>
      <c r="U963">
        <v>8.5959000000000003</v>
      </c>
      <c r="V963">
        <v>8.8269000000000002</v>
      </c>
      <c r="W963">
        <v>44.674999999999997</v>
      </c>
      <c r="X963">
        <v>3.7995000000000001</v>
      </c>
      <c r="Y963">
        <v>6.7949999999999999</v>
      </c>
      <c r="Z963">
        <v>9.83</v>
      </c>
      <c r="AA963">
        <v>50.88</v>
      </c>
      <c r="AB963">
        <v>5.0330000000000004</v>
      </c>
      <c r="AC963">
        <v>67.474999999999994</v>
      </c>
      <c r="AD963">
        <v>83.75</v>
      </c>
      <c r="AE963">
        <v>291.5</v>
      </c>
      <c r="AF963">
        <v>32.5</v>
      </c>
      <c r="AG963">
        <v>477.5</v>
      </c>
      <c r="AH963">
        <v>187.5</v>
      </c>
      <c r="AI963">
        <v>8.5</v>
      </c>
      <c r="AJ963">
        <v>259.5</v>
      </c>
      <c r="AK963">
        <f>IF(ISNUMBER(VLOOKUP($A963,'[1]F-F_Research_Data_Factors_weekl'!$G$6:$J$4822,2,0)),VLOOKUP($A963,'[1]F-F_Research_Data_Factors_weekl'!$G$6:$J$4822,2,0),AK964)</f>
        <v>10977.216392817096</v>
      </c>
      <c r="AL963">
        <f>IF(ISNUMBER(VLOOKUP($A963,'[1]F-F_Research_Data_Factors_weekl'!$G$6:$J$4822,3,0)),VLOOKUP($A963,'[1]F-F_Research_Data_Factors_weekl'!$G$6:$J$4822,3,0),AL964)</f>
        <v>245.19500506463547</v>
      </c>
      <c r="AM963">
        <f>IF(ISNUMBER(VLOOKUP($A963,'[1]F-F_Research_Data_Factors_weekl'!$G$6:$J$4822,4,0)),VLOOKUP($A963,'[1]F-F_Research_Data_Factors_weekl'!$G$6:$J$4822,4,0),AM964)</f>
        <v>1885.1938533054401</v>
      </c>
    </row>
    <row r="964" spans="1:39" x14ac:dyDescent="0.25">
      <c r="A964" s="14">
        <v>36700</v>
      </c>
      <c r="B964">
        <v>10404.76</v>
      </c>
      <c r="C964">
        <v>1441.48</v>
      </c>
      <c r="D964">
        <v>3845.34</v>
      </c>
      <c r="E964">
        <v>10091.09</v>
      </c>
      <c r="F964">
        <v>6980.41</v>
      </c>
      <c r="G964">
        <v>16963.21</v>
      </c>
      <c r="H964">
        <v>1557.6</v>
      </c>
      <c r="I964">
        <v>15738.08</v>
      </c>
      <c r="J964">
        <v>6.5389999999999997</v>
      </c>
      <c r="K964">
        <v>6.3689999999999998</v>
      </c>
      <c r="L964">
        <v>6.1849999999999996</v>
      </c>
      <c r="M964">
        <v>6.0410000000000004</v>
      </c>
      <c r="N964">
        <v>108.1</v>
      </c>
      <c r="O964">
        <v>0.93589999999999995</v>
      </c>
      <c r="P964">
        <v>104.75</v>
      </c>
      <c r="Q964">
        <v>1.5011000000000001</v>
      </c>
      <c r="R964">
        <v>0.59460000000000002</v>
      </c>
      <c r="S964">
        <v>0.4703</v>
      </c>
      <c r="T964">
        <v>1.6588000000000001</v>
      </c>
      <c r="U964">
        <v>8.7388999999999992</v>
      </c>
      <c r="V964">
        <v>8.8671000000000006</v>
      </c>
      <c r="W964">
        <v>44.68</v>
      </c>
      <c r="X964">
        <v>3.7995000000000001</v>
      </c>
      <c r="Y964">
        <v>6.8849999999999998</v>
      </c>
      <c r="Z964">
        <v>9.9439999999999991</v>
      </c>
      <c r="AA964">
        <v>54.16</v>
      </c>
      <c r="AB964">
        <v>4.9580000000000002</v>
      </c>
      <c r="AC964">
        <v>68.224999999999994</v>
      </c>
      <c r="AD964">
        <v>86.95</v>
      </c>
      <c r="AE964">
        <v>282.7</v>
      </c>
      <c r="AF964">
        <v>32.25</v>
      </c>
      <c r="AG964">
        <v>498</v>
      </c>
      <c r="AH964">
        <v>199.5</v>
      </c>
      <c r="AI964">
        <v>8.49</v>
      </c>
      <c r="AJ964">
        <v>272.25</v>
      </c>
      <c r="AK964">
        <f>IF(ISNUMBER(VLOOKUP($A964,'[1]F-F_Research_Data_Factors_weekl'!$G$6:$J$4822,2,0)),VLOOKUP($A964,'[1]F-F_Research_Data_Factors_weekl'!$G$6:$J$4822,2,0),AK965)</f>
        <v>10847.051771558396</v>
      </c>
      <c r="AL964">
        <f>IF(ISNUMBER(VLOOKUP($A964,'[1]F-F_Research_Data_Factors_weekl'!$G$6:$J$4822,3,0)),VLOOKUP($A964,'[1]F-F_Research_Data_Factors_weekl'!$G$6:$J$4822,3,0),AL965)</f>
        <v>234.7936465236383</v>
      </c>
      <c r="AM964">
        <f>IF(ISNUMBER(VLOOKUP($A964,'[1]F-F_Research_Data_Factors_weekl'!$G$6:$J$4822,4,0)),VLOOKUP($A964,'[1]F-F_Research_Data_Factors_weekl'!$G$6:$J$4822,4,0),AM965)</f>
        <v>1935.9148216322039</v>
      </c>
    </row>
    <row r="965" spans="1:39" x14ac:dyDescent="0.25">
      <c r="A965" s="14">
        <v>36693</v>
      </c>
      <c r="B965">
        <v>10449.31</v>
      </c>
      <c r="C965">
        <v>1464.46</v>
      </c>
      <c r="D965">
        <v>3860.56</v>
      </c>
      <c r="E965">
        <v>10035.66</v>
      </c>
      <c r="F965">
        <v>7131.4</v>
      </c>
      <c r="G965">
        <v>16318.31</v>
      </c>
      <c r="H965">
        <v>1508.44</v>
      </c>
      <c r="I965">
        <v>16434.38</v>
      </c>
      <c r="J965">
        <v>6.35</v>
      </c>
      <c r="K965">
        <v>6.1779999999999999</v>
      </c>
      <c r="L965">
        <v>5.9710000000000001</v>
      </c>
      <c r="M965">
        <v>5.8689999999999998</v>
      </c>
      <c r="N965">
        <v>105.96</v>
      </c>
      <c r="O965">
        <v>0.96499999999999997</v>
      </c>
      <c r="P965">
        <v>106.41</v>
      </c>
      <c r="Q965">
        <v>1.5152999999999999</v>
      </c>
      <c r="R965">
        <v>0.60629999999999995</v>
      </c>
      <c r="S965">
        <v>0.4773</v>
      </c>
      <c r="T965">
        <v>1.6173</v>
      </c>
      <c r="U965">
        <v>8.5875000000000004</v>
      </c>
      <c r="V965">
        <v>8.6295000000000002</v>
      </c>
      <c r="W965">
        <v>44.7</v>
      </c>
      <c r="X965">
        <v>3.7995000000000001</v>
      </c>
      <c r="Y965">
        <v>6.83</v>
      </c>
      <c r="Z965">
        <v>9.8800000000000008</v>
      </c>
      <c r="AA965">
        <v>57</v>
      </c>
      <c r="AB965">
        <v>5.085</v>
      </c>
      <c r="AC965">
        <v>68.599999999999994</v>
      </c>
      <c r="AD965">
        <v>84.7</v>
      </c>
      <c r="AE965">
        <v>288.7</v>
      </c>
      <c r="AF965">
        <v>32.33</v>
      </c>
      <c r="AG965">
        <v>504.75</v>
      </c>
      <c r="AH965">
        <v>207.25</v>
      </c>
      <c r="AI965">
        <v>8.19</v>
      </c>
      <c r="AJ965">
        <v>263</v>
      </c>
      <c r="AK965">
        <f>IF(ISNUMBER(VLOOKUP($A965,'[1]F-F_Research_Data_Factors_weekl'!$G$6:$J$4822,2,0)),VLOOKUP($A965,'[1]F-F_Research_Data_Factors_weekl'!$G$6:$J$4822,2,0),AK966)</f>
        <v>10973.244078460693</v>
      </c>
      <c r="AL965">
        <f>IF(ISNUMBER(VLOOKUP($A965,'[1]F-F_Research_Data_Factors_weekl'!$G$6:$J$4822,3,0)),VLOOKUP($A965,'[1]F-F_Research_Data_Factors_weekl'!$G$6:$J$4822,3,0),AL966)</f>
        <v>230.95971525048034</v>
      </c>
      <c r="AM965">
        <f>IF(ISNUMBER(VLOOKUP($A965,'[1]F-F_Research_Data_Factors_weekl'!$G$6:$J$4822,4,0)),VLOOKUP($A965,'[1]F-F_Research_Data_Factors_weekl'!$G$6:$J$4822,4,0),AM966)</f>
        <v>1951.3303312490716</v>
      </c>
    </row>
    <row r="966" spans="1:39" x14ac:dyDescent="0.25">
      <c r="A966" s="14">
        <v>36686</v>
      </c>
      <c r="B966">
        <v>10614.07</v>
      </c>
      <c r="C966">
        <v>1456.95</v>
      </c>
      <c r="D966">
        <v>3874.84</v>
      </c>
      <c r="E966">
        <v>9728.84</v>
      </c>
      <c r="F966">
        <v>7254.53</v>
      </c>
      <c r="G966">
        <v>16861.91</v>
      </c>
      <c r="H966">
        <v>1586.81</v>
      </c>
      <c r="I966">
        <v>16120.26</v>
      </c>
      <c r="J966">
        <v>6.5419999999999998</v>
      </c>
      <c r="K966">
        <v>6.3609999999999998</v>
      </c>
      <c r="L966">
        <v>6.1260000000000003</v>
      </c>
      <c r="M966">
        <v>5.8949999999999996</v>
      </c>
      <c r="N966">
        <v>106.99</v>
      </c>
      <c r="O966">
        <v>0.9536</v>
      </c>
      <c r="P966">
        <v>106.91</v>
      </c>
      <c r="Q966">
        <v>1.5096000000000001</v>
      </c>
      <c r="R966">
        <v>0.58809999999999996</v>
      </c>
      <c r="S966">
        <v>0.46870000000000001</v>
      </c>
      <c r="T966">
        <v>1.6417000000000002</v>
      </c>
      <c r="U966">
        <v>8.7088999999999999</v>
      </c>
      <c r="V966">
        <v>8.7155000000000005</v>
      </c>
      <c r="W966">
        <v>44.765000000000001</v>
      </c>
      <c r="X966">
        <v>3.7995000000000001</v>
      </c>
      <c r="Y966">
        <v>7.0069999999999997</v>
      </c>
      <c r="Z966">
        <v>9.8949999999999996</v>
      </c>
      <c r="AA966">
        <v>58.39</v>
      </c>
      <c r="AB966">
        <v>5.0620000000000003</v>
      </c>
      <c r="AC966">
        <v>68.974999999999994</v>
      </c>
      <c r="AD966">
        <v>82.35</v>
      </c>
      <c r="AE966">
        <v>283.60000000000002</v>
      </c>
      <c r="AF966">
        <v>30.2</v>
      </c>
      <c r="AG966">
        <v>520.75</v>
      </c>
      <c r="AH966">
        <v>219.25</v>
      </c>
      <c r="AI966">
        <v>8.57</v>
      </c>
      <c r="AJ966">
        <v>269.75</v>
      </c>
      <c r="AK966">
        <f>IF(ISNUMBER(VLOOKUP($A966,'[1]F-F_Research_Data_Factors_weekl'!$G$6:$J$4822,2,0)),VLOOKUP($A966,'[1]F-F_Research_Data_Factors_weekl'!$G$6:$J$4822,2,0),AK967)</f>
        <v>10991.930360072818</v>
      </c>
      <c r="AL966">
        <f>IF(ISNUMBER(VLOOKUP($A966,'[1]F-F_Research_Data_Factors_weekl'!$G$6:$J$4822,3,0)),VLOOKUP($A966,'[1]F-F_Research_Data_Factors_weekl'!$G$6:$J$4822,3,0),AL967)</f>
        <v>230.29186883087084</v>
      </c>
      <c r="AM966">
        <f>IF(ISNUMBER(VLOOKUP($A966,'[1]F-F_Research_Data_Factors_weekl'!$G$6:$J$4822,4,0)),VLOOKUP($A966,'[1]F-F_Research_Data_Factors_weekl'!$G$6:$J$4822,4,0),AM967)</f>
        <v>1966.6703600575204</v>
      </c>
    </row>
    <row r="967" spans="1:39" x14ac:dyDescent="0.25">
      <c r="A967" s="14">
        <v>36679</v>
      </c>
      <c r="B967">
        <v>10794.76</v>
      </c>
      <c r="C967">
        <v>1477.26</v>
      </c>
      <c r="D967">
        <v>3813.38</v>
      </c>
      <c r="E967">
        <v>9747.67</v>
      </c>
      <c r="F967">
        <v>7438.95</v>
      </c>
      <c r="G967">
        <v>16800.060000000001</v>
      </c>
      <c r="H967">
        <v>1556.45</v>
      </c>
      <c r="I967">
        <v>15284.1</v>
      </c>
      <c r="J967">
        <v>6.51</v>
      </c>
      <c r="K967">
        <v>6.3739999999999997</v>
      </c>
      <c r="L967">
        <v>6.1520000000000001</v>
      </c>
      <c r="M967">
        <v>5.9450000000000003</v>
      </c>
      <c r="N967">
        <v>108.12</v>
      </c>
      <c r="O967">
        <v>0.94630000000000003</v>
      </c>
      <c r="P967">
        <v>108.03</v>
      </c>
      <c r="Q967">
        <v>1.5098</v>
      </c>
      <c r="R967">
        <v>0.57979999999999998</v>
      </c>
      <c r="S967">
        <v>0.46510000000000001</v>
      </c>
      <c r="T967">
        <v>1.6632</v>
      </c>
      <c r="U967">
        <v>8.7707999999999995</v>
      </c>
      <c r="V967">
        <v>8.8207000000000004</v>
      </c>
      <c r="W967">
        <v>44.64</v>
      </c>
      <c r="X967">
        <v>3.7995000000000001</v>
      </c>
      <c r="Y967">
        <v>6.9337999999999997</v>
      </c>
      <c r="Z967">
        <v>9.5500000000000007</v>
      </c>
      <c r="AA967">
        <v>58.99</v>
      </c>
      <c r="AB967">
        <v>5.05</v>
      </c>
      <c r="AC967">
        <v>68.424999999999997</v>
      </c>
      <c r="AD967">
        <v>82</v>
      </c>
      <c r="AE967">
        <v>281.39999999999998</v>
      </c>
      <c r="AF967">
        <v>30.35</v>
      </c>
      <c r="AG967">
        <v>533.75</v>
      </c>
      <c r="AH967">
        <v>229</v>
      </c>
      <c r="AI967">
        <v>8.14</v>
      </c>
      <c r="AJ967">
        <v>271.25</v>
      </c>
      <c r="AK967">
        <f>IF(ISNUMBER(VLOOKUP($A967,'[1]F-F_Research_Data_Factors_weekl'!$G$6:$J$4822,2,0)),VLOOKUP($A967,'[1]F-F_Research_Data_Factors_weekl'!$G$6:$J$4822,2,0),AK968)</f>
        <v>11063.845354879535</v>
      </c>
      <c r="AL967">
        <f>IF(ISNUMBER(VLOOKUP($A967,'[1]F-F_Research_Data_Factors_weekl'!$G$6:$J$4822,3,0)),VLOOKUP($A967,'[1]F-F_Research_Data_Factors_weekl'!$G$6:$J$4822,3,0),AL968)</f>
        <v>220.1643105457656</v>
      </c>
      <c r="AM967">
        <f>IF(ISNUMBER(VLOOKUP($A967,'[1]F-F_Research_Data_Factors_weekl'!$G$6:$J$4822,4,0)),VLOOKUP($A967,'[1]F-F_Research_Data_Factors_weekl'!$G$6:$J$4822,4,0),AM968)</f>
        <v>1987.7404083864164</v>
      </c>
    </row>
    <row r="968" spans="1:39" x14ac:dyDescent="0.25">
      <c r="A968" s="14">
        <v>36672</v>
      </c>
      <c r="B968">
        <v>10299.24</v>
      </c>
      <c r="C968">
        <v>1378.02</v>
      </c>
      <c r="D968">
        <v>3205.11</v>
      </c>
      <c r="E968">
        <v>9020.8799999999992</v>
      </c>
      <c r="F968">
        <v>6938.33</v>
      </c>
      <c r="G968">
        <v>16008.14</v>
      </c>
      <c r="H968">
        <v>1518.78</v>
      </c>
      <c r="I968">
        <v>13722.7</v>
      </c>
      <c r="J968">
        <v>6.6719999999999997</v>
      </c>
      <c r="K968">
        <v>6.5709999999999997</v>
      </c>
      <c r="L968">
        <v>6.3310000000000004</v>
      </c>
      <c r="M968">
        <v>6.0590000000000002</v>
      </c>
      <c r="N968">
        <v>109.12</v>
      </c>
      <c r="O968">
        <v>0.93089999999999995</v>
      </c>
      <c r="P968">
        <v>107.15</v>
      </c>
      <c r="Q968">
        <v>1.49</v>
      </c>
      <c r="R968">
        <v>0.5736</v>
      </c>
      <c r="S968">
        <v>0.45900000000000002</v>
      </c>
      <c r="T968">
        <v>1.6836</v>
      </c>
      <c r="U968">
        <v>8.8648000000000007</v>
      </c>
      <c r="V968">
        <v>9.0372000000000003</v>
      </c>
      <c r="W968">
        <v>44.4</v>
      </c>
      <c r="X968">
        <v>3.7995000000000001</v>
      </c>
      <c r="Y968">
        <v>7.1185</v>
      </c>
      <c r="Z968">
        <v>9.5370000000000008</v>
      </c>
      <c r="AA968">
        <v>63.22</v>
      </c>
      <c r="AB968">
        <v>4.9370000000000003</v>
      </c>
      <c r="AC968">
        <v>66.924999999999997</v>
      </c>
      <c r="AD968">
        <v>81.849999999999994</v>
      </c>
      <c r="AE968">
        <v>272.2</v>
      </c>
      <c r="AF968">
        <v>30</v>
      </c>
      <c r="AG968">
        <v>534.25</v>
      </c>
      <c r="AH968">
        <v>233.5</v>
      </c>
      <c r="AI968">
        <v>7.8100000000000005</v>
      </c>
      <c r="AJ968">
        <v>280.75</v>
      </c>
      <c r="AK968">
        <f>IF(ISNUMBER(VLOOKUP($A968,'[1]F-F_Research_Data_Factors_weekl'!$G$6:$J$4822,2,0)),VLOOKUP($A968,'[1]F-F_Research_Data_Factors_weekl'!$G$6:$J$4822,2,0),AK969)</f>
        <v>10126.162689803712</v>
      </c>
      <c r="AL968">
        <f>IF(ISNUMBER(VLOOKUP($A968,'[1]F-F_Research_Data_Factors_weekl'!$G$6:$J$4822,3,0)),VLOOKUP($A968,'[1]F-F_Research_Data_Factors_weekl'!$G$6:$J$4822,3,0),AL969)</f>
        <v>211.85942123341573</v>
      </c>
      <c r="AM968">
        <f>IF(ISNUMBER(VLOOKUP($A968,'[1]F-F_Research_Data_Factors_weekl'!$G$6:$J$4822,4,0)),VLOOKUP($A968,'[1]F-F_Research_Data_Factors_weekl'!$G$6:$J$4822,4,0),AM969)</f>
        <v>2122.2938376963662</v>
      </c>
    </row>
    <row r="969" spans="1:39" x14ac:dyDescent="0.25">
      <c r="A969" s="14">
        <v>36665</v>
      </c>
      <c r="B969">
        <v>10626.86</v>
      </c>
      <c r="C969">
        <v>1406.95</v>
      </c>
      <c r="D969">
        <v>3390.4</v>
      </c>
      <c r="E969">
        <v>9293.14</v>
      </c>
      <c r="F969">
        <v>6989.03</v>
      </c>
      <c r="G969">
        <v>16858.169999999998</v>
      </c>
      <c r="H969">
        <v>1578.37</v>
      </c>
      <c r="I969">
        <v>14478.26</v>
      </c>
      <c r="J969">
        <v>6.84</v>
      </c>
      <c r="K969">
        <v>6.7030000000000003</v>
      </c>
      <c r="L969">
        <v>6.4939999999999998</v>
      </c>
      <c r="M969">
        <v>6.2060000000000004</v>
      </c>
      <c r="N969">
        <v>111.47</v>
      </c>
      <c r="O969">
        <v>0.89749999999999996</v>
      </c>
      <c r="P969">
        <v>106.98</v>
      </c>
      <c r="Q969">
        <v>1.4870000000000001</v>
      </c>
      <c r="R969">
        <v>0.57420000000000004</v>
      </c>
      <c r="S969">
        <v>0.45689999999999997</v>
      </c>
      <c r="T969">
        <v>1.7299</v>
      </c>
      <c r="U969">
        <v>9.1104000000000003</v>
      </c>
      <c r="V969">
        <v>9.1473999999999993</v>
      </c>
      <c r="W969">
        <v>43.98</v>
      </c>
      <c r="X969">
        <v>3.7995000000000001</v>
      </c>
      <c r="Y969">
        <v>7.1683000000000003</v>
      </c>
      <c r="Z969">
        <v>9.5890000000000004</v>
      </c>
      <c r="AA969">
        <v>61.3</v>
      </c>
      <c r="AB969">
        <v>4.9950000000000001</v>
      </c>
      <c r="AC969">
        <v>68.125</v>
      </c>
      <c r="AD969">
        <v>80.55</v>
      </c>
      <c r="AE969">
        <v>274.60000000000002</v>
      </c>
      <c r="AF969">
        <v>29.89</v>
      </c>
      <c r="AG969">
        <v>554.5</v>
      </c>
      <c r="AH969">
        <v>240</v>
      </c>
      <c r="AI969">
        <v>7.21</v>
      </c>
      <c r="AJ969">
        <v>276.25</v>
      </c>
      <c r="AK969">
        <f>IF(ISNUMBER(VLOOKUP($A969,'[1]F-F_Research_Data_Factors_weekl'!$G$6:$J$4822,2,0)),VLOOKUP($A969,'[1]F-F_Research_Data_Factors_weekl'!$G$6:$J$4822,2,0),AK970)</f>
        <v>10444.726859003313</v>
      </c>
      <c r="AL969">
        <f>IF(ISNUMBER(VLOOKUP($A969,'[1]F-F_Research_Data_Factors_weekl'!$G$6:$J$4822,3,0)),VLOOKUP($A969,'[1]F-F_Research_Data_Factors_weekl'!$G$6:$J$4822,3,0),AL970)</f>
        <v>217.00237758211179</v>
      </c>
      <c r="AM969">
        <f>IF(ISNUMBER(VLOOKUP($A969,'[1]F-F_Research_Data_Factors_weekl'!$G$6:$J$4822,4,0)),VLOOKUP($A969,'[1]F-F_Research_Data_Factors_weekl'!$G$6:$J$4822,4,0),AM970)</f>
        <v>2123.1430949343398</v>
      </c>
    </row>
    <row r="970" spans="1:39" x14ac:dyDescent="0.25">
      <c r="A970" s="14">
        <v>36658</v>
      </c>
      <c r="B970">
        <v>10609.37</v>
      </c>
      <c r="C970">
        <v>1420.96</v>
      </c>
      <c r="D970">
        <v>3529.06</v>
      </c>
      <c r="E970">
        <v>9211.7999999999993</v>
      </c>
      <c r="F970">
        <v>7269.28</v>
      </c>
      <c r="G970">
        <v>17357.86</v>
      </c>
      <c r="H970">
        <v>1630.49</v>
      </c>
      <c r="I970">
        <v>15111.94</v>
      </c>
      <c r="J970">
        <v>6.8970000000000002</v>
      </c>
      <c r="K970">
        <v>6.7670000000000003</v>
      </c>
      <c r="L970">
        <v>6.5120000000000005</v>
      </c>
      <c r="M970">
        <v>6.2009999999999996</v>
      </c>
      <c r="N970">
        <v>109.9</v>
      </c>
      <c r="O970">
        <v>0.91969999999999996</v>
      </c>
      <c r="P970">
        <v>108.47</v>
      </c>
      <c r="Q970">
        <v>1.5202</v>
      </c>
      <c r="R970">
        <v>0.58109999999999995</v>
      </c>
      <c r="S970">
        <v>0.4798</v>
      </c>
      <c r="T970">
        <v>1.6909999999999998</v>
      </c>
      <c r="U970">
        <v>8.9213000000000005</v>
      </c>
      <c r="V970">
        <v>8.9936000000000007</v>
      </c>
      <c r="W970">
        <v>43.95</v>
      </c>
      <c r="X970">
        <v>3.7995000000000001</v>
      </c>
      <c r="Y970">
        <v>7.0251999999999999</v>
      </c>
      <c r="Z970">
        <v>9.5854999999999997</v>
      </c>
      <c r="AA970">
        <v>62.23</v>
      </c>
      <c r="AB970">
        <v>5.0190000000000001</v>
      </c>
      <c r="AC970">
        <v>67.924999999999997</v>
      </c>
      <c r="AD970">
        <v>82.15</v>
      </c>
      <c r="AE970">
        <v>276.89999999999998</v>
      </c>
      <c r="AF970">
        <v>29.62</v>
      </c>
      <c r="AG970">
        <v>551.5</v>
      </c>
      <c r="AH970">
        <v>236</v>
      </c>
      <c r="AI970">
        <v>6.78</v>
      </c>
      <c r="AJ970">
        <v>271</v>
      </c>
      <c r="AK970">
        <f>IF(ISNUMBER(VLOOKUP($A970,'[1]F-F_Research_Data_Factors_weekl'!$G$6:$J$4822,2,0)),VLOOKUP($A970,'[1]F-F_Research_Data_Factors_weekl'!$G$6:$J$4822,2,0),AK971)</f>
        <v>10603.783613201333</v>
      </c>
      <c r="AL970">
        <f>IF(ISNUMBER(VLOOKUP($A970,'[1]F-F_Research_Data_Factors_weekl'!$G$6:$J$4822,3,0)),VLOOKUP($A970,'[1]F-F_Research_Data_Factors_weekl'!$G$6:$J$4822,3,0),AL971)</f>
        <v>220.89004232706819</v>
      </c>
      <c r="AM970">
        <f>IF(ISNUMBER(VLOOKUP($A970,'[1]F-F_Research_Data_Factors_weekl'!$G$6:$J$4822,4,0)),VLOOKUP($A970,'[1]F-F_Research_Data_Factors_weekl'!$G$6:$J$4822,4,0),AM971)</f>
        <v>2094.4491416931437</v>
      </c>
    </row>
    <row r="971" spans="1:39" x14ac:dyDescent="0.25">
      <c r="A971" s="14">
        <v>36651</v>
      </c>
      <c r="B971">
        <v>10577.86</v>
      </c>
      <c r="C971">
        <v>1432.63</v>
      </c>
      <c r="D971">
        <v>3816.82</v>
      </c>
      <c r="E971">
        <v>9597.32</v>
      </c>
      <c r="F971">
        <v>7530.82</v>
      </c>
      <c r="G971">
        <v>18439.36</v>
      </c>
      <c r="H971">
        <v>1702.58</v>
      </c>
      <c r="I971">
        <v>15268.64</v>
      </c>
      <c r="J971">
        <v>6.8239999999999998</v>
      </c>
      <c r="K971">
        <v>6.7640000000000002</v>
      </c>
      <c r="L971">
        <v>6.5049999999999999</v>
      </c>
      <c r="M971">
        <v>6.1879999999999997</v>
      </c>
      <c r="N971">
        <v>111.31</v>
      </c>
      <c r="O971">
        <v>0.89700000000000002</v>
      </c>
      <c r="P971">
        <v>108.56</v>
      </c>
      <c r="Q971">
        <v>1.5303</v>
      </c>
      <c r="R971">
        <v>0.59650000000000003</v>
      </c>
      <c r="S971">
        <v>0.49220000000000003</v>
      </c>
      <c r="T971">
        <v>1.7322</v>
      </c>
      <c r="U971">
        <v>9.0832999999999995</v>
      </c>
      <c r="V971">
        <v>9.0991999999999997</v>
      </c>
      <c r="W971">
        <v>43.642499999999998</v>
      </c>
      <c r="X971">
        <v>3.8</v>
      </c>
      <c r="Y971">
        <v>6.96</v>
      </c>
      <c r="Z971">
        <v>9.4779999999999998</v>
      </c>
      <c r="AA971">
        <v>58.4</v>
      </c>
      <c r="AB971">
        <v>5.0060000000000002</v>
      </c>
      <c r="AC971">
        <v>68.625</v>
      </c>
      <c r="AD971">
        <v>80.150000000000006</v>
      </c>
      <c r="AE971">
        <v>280.10000000000002</v>
      </c>
      <c r="AF971">
        <v>27.29</v>
      </c>
      <c r="AG971">
        <v>555</v>
      </c>
      <c r="AH971">
        <v>240.25</v>
      </c>
      <c r="AI971">
        <v>6.59</v>
      </c>
      <c r="AJ971">
        <v>261.75</v>
      </c>
      <c r="AK971">
        <f>IF(ISNUMBER(VLOOKUP($A971,'[1]F-F_Research_Data_Factors_weekl'!$G$6:$J$4822,2,0)),VLOOKUP($A971,'[1]F-F_Research_Data_Factors_weekl'!$G$6:$J$4822,2,0),AK972)</f>
        <v>10825.710682186149</v>
      </c>
      <c r="AL971">
        <f>IF(ISNUMBER(VLOOKUP($A971,'[1]F-F_Research_Data_Factors_weekl'!$G$6:$J$4822,3,0)),VLOOKUP($A971,'[1]F-F_Research_Data_Factors_weekl'!$G$6:$J$4822,3,0),AL972)</f>
        <v>230.64638438662232</v>
      </c>
      <c r="AM971">
        <f>IF(ISNUMBER(VLOOKUP($A971,'[1]F-F_Research_Data_Factors_weekl'!$G$6:$J$4822,4,0)),VLOOKUP($A971,'[1]F-F_Research_Data_Factors_weekl'!$G$6:$J$4822,4,0),AM972)</f>
        <v>2022.0594146487194</v>
      </c>
    </row>
    <row r="972" spans="1:39" x14ac:dyDescent="0.25">
      <c r="A972" s="14">
        <v>36644</v>
      </c>
      <c r="B972">
        <v>10733.92</v>
      </c>
      <c r="C972">
        <v>1452.43</v>
      </c>
      <c r="D972">
        <v>3860.66</v>
      </c>
      <c r="E972">
        <v>9347.61</v>
      </c>
      <c r="F972">
        <v>7414.68</v>
      </c>
      <c r="G972">
        <v>17973.7</v>
      </c>
      <c r="H972">
        <v>1648.87</v>
      </c>
      <c r="I972">
        <v>15519.3</v>
      </c>
      <c r="J972">
        <v>6.6760000000000002</v>
      </c>
      <c r="K972">
        <v>6.5380000000000003</v>
      </c>
      <c r="L972">
        <v>6.2119999999999997</v>
      </c>
      <c r="M972">
        <v>5.96</v>
      </c>
      <c r="N972">
        <v>110.14</v>
      </c>
      <c r="O972">
        <v>0.91190000000000004</v>
      </c>
      <c r="P972">
        <v>108.18</v>
      </c>
      <c r="Q972">
        <v>1.5512999999999999</v>
      </c>
      <c r="R972">
        <v>0.58389999999999997</v>
      </c>
      <c r="S972">
        <v>0.48530000000000001</v>
      </c>
      <c r="T972">
        <v>1.7157</v>
      </c>
      <c r="U972">
        <v>8.9451999999999998</v>
      </c>
      <c r="V972">
        <v>8.9077000000000002</v>
      </c>
      <c r="W972">
        <v>43.67</v>
      </c>
      <c r="X972">
        <v>3.8</v>
      </c>
      <c r="Y972">
        <v>6.7885</v>
      </c>
      <c r="Z972">
        <v>9.3925000000000001</v>
      </c>
      <c r="AA972">
        <v>55.71</v>
      </c>
      <c r="AB972">
        <v>4.96</v>
      </c>
      <c r="AC972">
        <v>74.25</v>
      </c>
      <c r="AD972">
        <v>78.8</v>
      </c>
      <c r="AE972">
        <v>274.7</v>
      </c>
      <c r="AF972">
        <v>25.74</v>
      </c>
      <c r="AG972">
        <v>526.5</v>
      </c>
      <c r="AH972">
        <v>223.75</v>
      </c>
      <c r="AI972">
        <v>6.16</v>
      </c>
      <c r="AJ972">
        <v>242.25</v>
      </c>
      <c r="AK972">
        <f>IF(ISNUMBER(VLOOKUP($A972,'[1]F-F_Research_Data_Factors_weekl'!$G$6:$J$4822,2,0)),VLOOKUP($A972,'[1]F-F_Research_Data_Factors_weekl'!$G$6:$J$4822,2,0),AK973)</f>
        <v>10973.85776197278</v>
      </c>
      <c r="AL972">
        <f>IF(ISNUMBER(VLOOKUP($A972,'[1]F-F_Research_Data_Factors_weekl'!$G$6:$J$4822,3,0)),VLOOKUP($A972,'[1]F-F_Research_Data_Factors_weekl'!$G$6:$J$4822,3,0),AL973)</f>
        <v>226.43469898549216</v>
      </c>
      <c r="AM972">
        <f>IF(ISNUMBER(VLOOKUP($A972,'[1]F-F_Research_Data_Factors_weekl'!$G$6:$J$4822,4,0)),VLOOKUP($A972,'[1]F-F_Research_Data_Factors_weekl'!$G$6:$J$4822,4,0),AM973)</f>
        <v>2027.3304738808097</v>
      </c>
    </row>
    <row r="973" spans="1:39" x14ac:dyDescent="0.25">
      <c r="A973" s="14">
        <v>36637</v>
      </c>
      <c r="B973">
        <v>10844.06</v>
      </c>
      <c r="C973">
        <v>1434.54</v>
      </c>
      <c r="D973">
        <v>3643.88</v>
      </c>
      <c r="E973">
        <v>8959.69</v>
      </c>
      <c r="F973">
        <v>7157.95</v>
      </c>
      <c r="G973">
        <v>18252.68</v>
      </c>
      <c r="H973">
        <v>1634.12</v>
      </c>
      <c r="I973">
        <v>15367.14</v>
      </c>
      <c r="J973">
        <v>6.3620000000000001</v>
      </c>
      <c r="K973">
        <v>6.2389999999999999</v>
      </c>
      <c r="L973">
        <v>5.9870000000000001</v>
      </c>
      <c r="M973">
        <v>5.827</v>
      </c>
      <c r="N973">
        <v>107.45</v>
      </c>
      <c r="O973">
        <v>0.9385</v>
      </c>
      <c r="P973">
        <v>105.77</v>
      </c>
      <c r="Q973">
        <v>1.5794999999999999</v>
      </c>
      <c r="R973">
        <v>0.59440000000000004</v>
      </c>
      <c r="S973">
        <v>0.49390000000000001</v>
      </c>
      <c r="T973">
        <v>1.6753</v>
      </c>
      <c r="U973">
        <v>8.6698000000000004</v>
      </c>
      <c r="V973">
        <v>8.7787000000000006</v>
      </c>
      <c r="W973">
        <v>43.642000000000003</v>
      </c>
      <c r="X973">
        <v>3.7997999999999998</v>
      </c>
      <c r="Y973">
        <v>6.7325999999999997</v>
      </c>
      <c r="Z973">
        <v>9.4019999999999992</v>
      </c>
      <c r="AA973">
        <v>56.42</v>
      </c>
      <c r="AB973">
        <v>5</v>
      </c>
      <c r="AC973">
        <v>73.525000000000006</v>
      </c>
      <c r="AD973">
        <v>83.35</v>
      </c>
      <c r="AE973">
        <v>279.7</v>
      </c>
      <c r="AF973">
        <v>25.88</v>
      </c>
      <c r="AG973">
        <v>536.25</v>
      </c>
      <c r="AH973">
        <v>226.75</v>
      </c>
      <c r="AI973">
        <v>6.44</v>
      </c>
      <c r="AJ973">
        <v>251</v>
      </c>
      <c r="AK973">
        <f>IF(ISNUMBER(VLOOKUP($A973,'[1]F-F_Research_Data_Factors_weekl'!$G$6:$J$4822,2,0)),VLOOKUP($A973,'[1]F-F_Research_Data_Factors_weekl'!$G$6:$J$4822,2,0),AK974)</f>
        <v>10108.529525438902</v>
      </c>
      <c r="AL973">
        <f>IF(ISNUMBER(VLOOKUP($A973,'[1]F-F_Research_Data_Factors_weekl'!$G$6:$J$4822,3,0)),VLOOKUP($A973,'[1]F-F_Research_Data_Factors_weekl'!$G$6:$J$4822,3,0),AL974)</f>
        <v>216.53669616985314</v>
      </c>
      <c r="AM973">
        <f>IF(ISNUMBER(VLOOKUP($A973,'[1]F-F_Research_Data_Factors_weekl'!$G$6:$J$4822,4,0)),VLOOKUP($A973,'[1]F-F_Research_Data_Factors_weekl'!$G$6:$J$4822,4,0),AM974)</f>
        <v>2072.7711730201549</v>
      </c>
    </row>
    <row r="974" spans="1:39" x14ac:dyDescent="0.25">
      <c r="A974" s="14">
        <v>36630</v>
      </c>
      <c r="B974">
        <v>10305.780000000001</v>
      </c>
      <c r="C974">
        <v>1356.56</v>
      </c>
      <c r="D974">
        <v>3321.29</v>
      </c>
      <c r="E974">
        <v>8473.51</v>
      </c>
      <c r="F974">
        <v>7214.83</v>
      </c>
      <c r="G974">
        <v>20434.68</v>
      </c>
      <c r="H974">
        <v>1653.7</v>
      </c>
      <c r="I974">
        <v>16142.76</v>
      </c>
      <c r="J974">
        <v>6.2350000000000003</v>
      </c>
      <c r="K974">
        <v>6.109</v>
      </c>
      <c r="L974">
        <v>5.85</v>
      </c>
      <c r="M974">
        <v>5.7759999999999998</v>
      </c>
      <c r="N974">
        <v>105.47</v>
      </c>
      <c r="O974">
        <v>0.96220000000000006</v>
      </c>
      <c r="P974">
        <v>104.74</v>
      </c>
      <c r="Q974">
        <v>1.5868</v>
      </c>
      <c r="R974">
        <v>0.59760000000000002</v>
      </c>
      <c r="S974">
        <v>0.49830000000000002</v>
      </c>
      <c r="T974">
        <v>1.6331</v>
      </c>
      <c r="U974">
        <v>8.4885999999999999</v>
      </c>
      <c r="V974">
        <v>8.6608999999999998</v>
      </c>
      <c r="W974">
        <v>43.661999999999999</v>
      </c>
      <c r="X974">
        <v>3.7997000000000001</v>
      </c>
      <c r="Y974">
        <v>6.5955000000000004</v>
      </c>
      <c r="Z974">
        <v>9.5129999999999999</v>
      </c>
      <c r="AA974">
        <v>56.43</v>
      </c>
      <c r="AB974">
        <v>5.1749999999999998</v>
      </c>
      <c r="AC974">
        <v>73.674999999999997</v>
      </c>
      <c r="AD974">
        <v>82.5</v>
      </c>
      <c r="AE974">
        <v>282.60000000000002</v>
      </c>
      <c r="AF974">
        <v>25.57</v>
      </c>
      <c r="AG974">
        <v>532.5</v>
      </c>
      <c r="AH974">
        <v>226.25</v>
      </c>
      <c r="AI974">
        <v>6.23</v>
      </c>
      <c r="AJ974">
        <v>255.75</v>
      </c>
      <c r="AK974">
        <f>IF(ISNUMBER(VLOOKUP($A974,'[1]F-F_Research_Data_Factors_weekl'!$G$6:$J$4822,2,0)),VLOOKUP($A974,'[1]F-F_Research_Data_Factors_weekl'!$G$6:$J$4822,2,0),AK975)</f>
        <v>10108.529525438902</v>
      </c>
      <c r="AL974">
        <f>IF(ISNUMBER(VLOOKUP($A974,'[1]F-F_Research_Data_Factors_weekl'!$G$6:$J$4822,3,0)),VLOOKUP($A974,'[1]F-F_Research_Data_Factors_weekl'!$G$6:$J$4822,3,0),AL975)</f>
        <v>216.53669616985314</v>
      </c>
      <c r="AM974">
        <f>IF(ISNUMBER(VLOOKUP($A974,'[1]F-F_Research_Data_Factors_weekl'!$G$6:$J$4822,4,0)),VLOOKUP($A974,'[1]F-F_Research_Data_Factors_weekl'!$G$6:$J$4822,4,0),AM975)</f>
        <v>2072.7711730201549</v>
      </c>
    </row>
    <row r="975" spans="1:39" x14ac:dyDescent="0.25">
      <c r="A975" s="14">
        <v>36623</v>
      </c>
      <c r="B975">
        <v>11111.49</v>
      </c>
      <c r="C975">
        <v>1516.35</v>
      </c>
      <c r="D975">
        <v>4446.45</v>
      </c>
      <c r="E975">
        <v>9465.19</v>
      </c>
      <c r="F975">
        <v>7522.2</v>
      </c>
      <c r="G975">
        <v>20252.810000000001</v>
      </c>
      <c r="H975">
        <v>1677.62</v>
      </c>
      <c r="I975">
        <v>16941.68</v>
      </c>
      <c r="J975">
        <v>6.3659999999999997</v>
      </c>
      <c r="K975">
        <v>6.18</v>
      </c>
      <c r="L975">
        <v>5.8529999999999998</v>
      </c>
      <c r="M975">
        <v>5.7089999999999996</v>
      </c>
      <c r="N975">
        <v>105.97</v>
      </c>
      <c r="O975">
        <v>0.95530000000000004</v>
      </c>
      <c r="P975">
        <v>105.37</v>
      </c>
      <c r="Q975">
        <v>1.5794999999999999</v>
      </c>
      <c r="R975">
        <v>0.59860000000000002</v>
      </c>
      <c r="S975">
        <v>0.50019999999999998</v>
      </c>
      <c r="T975">
        <v>1.6436999999999999</v>
      </c>
      <c r="U975">
        <v>8.5007999999999999</v>
      </c>
      <c r="V975">
        <v>8.6720000000000006</v>
      </c>
      <c r="W975">
        <v>43.65</v>
      </c>
      <c r="X975">
        <v>3.7995000000000001</v>
      </c>
      <c r="Y975">
        <v>6.5614999999999997</v>
      </c>
      <c r="Z975">
        <v>9.3000000000000007</v>
      </c>
      <c r="AA975">
        <v>56.29</v>
      </c>
      <c r="AB975">
        <v>5.1219999999999999</v>
      </c>
      <c r="AC975">
        <v>72.075000000000003</v>
      </c>
      <c r="AD975">
        <v>81.5</v>
      </c>
      <c r="AE975">
        <v>279.8</v>
      </c>
      <c r="AF975">
        <v>25.04</v>
      </c>
      <c r="AG975">
        <v>538.75</v>
      </c>
      <c r="AH975">
        <v>229.25</v>
      </c>
      <c r="AI975">
        <v>5.89</v>
      </c>
      <c r="AJ975">
        <v>258.5</v>
      </c>
      <c r="AK975">
        <f>IF(ISNUMBER(VLOOKUP($A975,'[1]F-F_Research_Data_Factors_weekl'!$G$6:$J$4822,2,0)),VLOOKUP($A975,'[1]F-F_Research_Data_Factors_weekl'!$G$6:$J$4822,2,0),AK976)</f>
        <v>11718.675545373177</v>
      </c>
      <c r="AL975">
        <f>IF(ISNUMBER(VLOOKUP($A975,'[1]F-F_Research_Data_Factors_weekl'!$G$6:$J$4822,3,0)),VLOOKUP($A975,'[1]F-F_Research_Data_Factors_weekl'!$G$6:$J$4822,3,0),AL976)</f>
        <v>239.08214217715928</v>
      </c>
      <c r="AM975">
        <f>IF(ISNUMBER(VLOOKUP($A975,'[1]F-F_Research_Data_Factors_weekl'!$G$6:$J$4822,4,0)),VLOOKUP($A975,'[1]F-F_Research_Data_Factors_weekl'!$G$6:$J$4822,4,0),AM976)</f>
        <v>1900.9273413611106</v>
      </c>
    </row>
    <row r="976" spans="1:39" x14ac:dyDescent="0.25">
      <c r="A976" s="14">
        <v>36616</v>
      </c>
      <c r="B976">
        <v>10921.93</v>
      </c>
      <c r="C976">
        <v>1498.58</v>
      </c>
      <c r="D976">
        <v>4572.83</v>
      </c>
      <c r="E976">
        <v>9462.39</v>
      </c>
      <c r="F976">
        <v>7599.39</v>
      </c>
      <c r="G976">
        <v>20337.32</v>
      </c>
      <c r="H976">
        <v>1705.94</v>
      </c>
      <c r="I976">
        <v>17406.54</v>
      </c>
      <c r="J976">
        <v>6.4790000000000001</v>
      </c>
      <c r="K976">
        <v>6.3140000000000001</v>
      </c>
      <c r="L976">
        <v>6.0039999999999996</v>
      </c>
      <c r="M976">
        <v>5.8280000000000003</v>
      </c>
      <c r="N976">
        <v>105.44</v>
      </c>
      <c r="O976">
        <v>0.95550000000000002</v>
      </c>
      <c r="P976">
        <v>102.78</v>
      </c>
      <c r="Q976">
        <v>1.5911</v>
      </c>
      <c r="R976">
        <v>0.60709999999999997</v>
      </c>
      <c r="S976">
        <v>0.4965</v>
      </c>
      <c r="T976">
        <v>1.6653</v>
      </c>
      <c r="U976">
        <v>8.4679000000000002</v>
      </c>
      <c r="V976">
        <v>8.6426999999999996</v>
      </c>
      <c r="W976">
        <v>43.62</v>
      </c>
      <c r="X976">
        <v>3.7995000000000001</v>
      </c>
      <c r="Y976">
        <v>6.5250000000000004</v>
      </c>
      <c r="Z976">
        <v>9.2530000000000001</v>
      </c>
      <c r="AA976">
        <v>58.14</v>
      </c>
      <c r="AB976">
        <v>5.0449999999999999</v>
      </c>
      <c r="AC976">
        <v>72.174999999999997</v>
      </c>
      <c r="AD976">
        <v>81.8</v>
      </c>
      <c r="AE976">
        <v>278.39999999999998</v>
      </c>
      <c r="AF976">
        <v>26.9</v>
      </c>
      <c r="AG976">
        <v>545.5</v>
      </c>
      <c r="AH976">
        <v>236</v>
      </c>
      <c r="AI976">
        <v>5.9</v>
      </c>
      <c r="AJ976">
        <v>262.25</v>
      </c>
      <c r="AK976">
        <f>IF(ISNUMBER(VLOOKUP($A976,'[1]F-F_Research_Data_Factors_weekl'!$G$6:$J$4822,2,0)),VLOOKUP($A976,'[1]F-F_Research_Data_Factors_weekl'!$G$6:$J$4822,2,0),AK977)</f>
        <v>11718.675545373177</v>
      </c>
      <c r="AL976">
        <f>IF(ISNUMBER(VLOOKUP($A976,'[1]F-F_Research_Data_Factors_weekl'!$G$6:$J$4822,3,0)),VLOOKUP($A976,'[1]F-F_Research_Data_Factors_weekl'!$G$6:$J$4822,3,0),AL977)</f>
        <v>242.32935554141423</v>
      </c>
      <c r="AM976">
        <f>IF(ISNUMBER(VLOOKUP($A976,'[1]F-F_Research_Data_Factors_weekl'!$G$6:$J$4822,4,0)),VLOOKUP($A976,'[1]F-F_Research_Data_Factors_weekl'!$G$6:$J$4822,4,0),AM977)</f>
        <v>1884.9056433922763</v>
      </c>
    </row>
    <row r="977" spans="1:39" x14ac:dyDescent="0.25">
      <c r="A977" s="14">
        <v>36609</v>
      </c>
      <c r="B977">
        <v>11112.73</v>
      </c>
      <c r="C977">
        <v>1527.46</v>
      </c>
      <c r="D977">
        <v>4963.03</v>
      </c>
      <c r="E977">
        <v>10052.68</v>
      </c>
      <c r="F977">
        <v>7932.42</v>
      </c>
      <c r="G977">
        <v>19958.080000000002</v>
      </c>
      <c r="H977">
        <v>1640.6</v>
      </c>
      <c r="I977">
        <v>17784.57</v>
      </c>
      <c r="J977">
        <v>6.6239999999999997</v>
      </c>
      <c r="K977">
        <v>6.5</v>
      </c>
      <c r="L977">
        <v>6.1909999999999998</v>
      </c>
      <c r="M977">
        <v>5.9859999999999998</v>
      </c>
      <c r="N977">
        <v>104.77</v>
      </c>
      <c r="O977">
        <v>0.97789999999999999</v>
      </c>
      <c r="P977">
        <v>106.87</v>
      </c>
      <c r="Q977">
        <v>1.5941000000000001</v>
      </c>
      <c r="R977">
        <v>0.60860000000000003</v>
      </c>
      <c r="S977">
        <v>0.48930000000000001</v>
      </c>
      <c r="T977">
        <v>1.6232</v>
      </c>
      <c r="U977">
        <v>8.2937999999999992</v>
      </c>
      <c r="V977">
        <v>8.5307999999999993</v>
      </c>
      <c r="W977">
        <v>43.62</v>
      </c>
      <c r="X977">
        <v>3.7995000000000001</v>
      </c>
      <c r="Y977">
        <v>6.4794999999999998</v>
      </c>
      <c r="Z977">
        <v>9.2200000000000006</v>
      </c>
      <c r="AA977">
        <v>58.81</v>
      </c>
      <c r="AB977">
        <v>5.1189999999999998</v>
      </c>
      <c r="AC977">
        <v>73.025000000000006</v>
      </c>
      <c r="AD977">
        <v>82.55</v>
      </c>
      <c r="AE977">
        <v>285.10000000000002</v>
      </c>
      <c r="AF977">
        <v>28.02</v>
      </c>
      <c r="AG977">
        <v>530.75</v>
      </c>
      <c r="AH977">
        <v>232</v>
      </c>
      <c r="AI977">
        <v>5.38</v>
      </c>
      <c r="AJ977">
        <v>252.75</v>
      </c>
      <c r="AK977">
        <f>IF(ISNUMBER(VLOOKUP($A977,'[1]F-F_Research_Data_Factors_weekl'!$G$6:$J$4822,2,0)),VLOOKUP($A977,'[1]F-F_Research_Data_Factors_weekl'!$G$6:$J$4822,2,0),AK978)</f>
        <v>12117.335896363538</v>
      </c>
      <c r="AL977">
        <f>IF(ISNUMBER(VLOOKUP($A977,'[1]F-F_Research_Data_Factors_weekl'!$G$6:$J$4822,3,0)),VLOOKUP($A977,'[1]F-F_Research_Data_Factors_weekl'!$G$6:$J$4822,3,0),AL978)</f>
        <v>255.56776581039256</v>
      </c>
      <c r="AM977">
        <f>IF(ISNUMBER(VLOOKUP($A977,'[1]F-F_Research_Data_Factors_weekl'!$G$6:$J$4822,4,0)),VLOOKUP($A977,'[1]F-F_Research_Data_Factors_weekl'!$G$6:$J$4822,4,0),AM978)</f>
        <v>1809.1041783206413</v>
      </c>
    </row>
    <row r="978" spans="1:39" x14ac:dyDescent="0.25">
      <c r="A978" s="14">
        <v>36602</v>
      </c>
      <c r="B978">
        <v>10595.24</v>
      </c>
      <c r="C978">
        <v>1464.47</v>
      </c>
      <c r="D978">
        <v>4798.13</v>
      </c>
      <c r="E978">
        <v>9528.81</v>
      </c>
      <c r="F978">
        <v>7710.92</v>
      </c>
      <c r="G978">
        <v>19566.32</v>
      </c>
      <c r="H978">
        <v>1674.22</v>
      </c>
      <c r="I978">
        <v>17082.990000000002</v>
      </c>
      <c r="J978">
        <v>6.4850000000000003</v>
      </c>
      <c r="K978">
        <v>6.4459999999999997</v>
      </c>
      <c r="L978">
        <v>6.194</v>
      </c>
      <c r="M978">
        <v>6</v>
      </c>
      <c r="N978">
        <v>105.2</v>
      </c>
      <c r="O978">
        <v>0.97209999999999996</v>
      </c>
      <c r="P978">
        <v>106.73</v>
      </c>
      <c r="Q978">
        <v>1.5748</v>
      </c>
      <c r="R978">
        <v>0.60670000000000002</v>
      </c>
      <c r="S978">
        <v>0.48459999999999998</v>
      </c>
      <c r="T978">
        <v>1.6576</v>
      </c>
      <c r="U978">
        <v>8.4017999999999997</v>
      </c>
      <c r="V978">
        <v>8.6410999999999998</v>
      </c>
      <c r="W978">
        <v>43.56</v>
      </c>
      <c r="X978">
        <v>3.8</v>
      </c>
      <c r="Y978">
        <v>6.4721000000000002</v>
      </c>
      <c r="Z978">
        <v>9.3089999999999993</v>
      </c>
      <c r="AA978">
        <v>62.69</v>
      </c>
      <c r="AB978">
        <v>5.0919999999999996</v>
      </c>
      <c r="AC978">
        <v>71.924999999999997</v>
      </c>
      <c r="AD978">
        <v>86.2</v>
      </c>
      <c r="AE978">
        <v>285</v>
      </c>
      <c r="AF978">
        <v>30.91</v>
      </c>
      <c r="AG978">
        <v>537.5</v>
      </c>
      <c r="AH978">
        <v>240.75</v>
      </c>
      <c r="AI978">
        <v>5.27</v>
      </c>
      <c r="AJ978">
        <v>272.25</v>
      </c>
      <c r="AK978">
        <f>IF(ISNUMBER(VLOOKUP($A978,'[1]F-F_Research_Data_Factors_weekl'!$G$6:$J$4822,2,0)),VLOOKUP($A978,'[1]F-F_Research_Data_Factors_weekl'!$G$6:$J$4822,2,0),AK979)</f>
        <v>11750.71363107403</v>
      </c>
      <c r="AL978">
        <f>IF(ISNUMBER(VLOOKUP($A978,'[1]F-F_Research_Data_Factors_weekl'!$G$6:$J$4822,3,0)),VLOOKUP($A978,'[1]F-F_Research_Data_Factors_weekl'!$G$6:$J$4822,3,0),AL979)</f>
        <v>266.27189603083201</v>
      </c>
      <c r="AM978">
        <f>IF(ISNUMBER(VLOOKUP($A978,'[1]F-F_Research_Data_Factors_weekl'!$G$6:$J$4822,4,0)),VLOOKUP($A978,'[1]F-F_Research_Data_Factors_weekl'!$G$6:$J$4822,4,0),AM979)</f>
        <v>1793.1451861637838</v>
      </c>
    </row>
    <row r="979" spans="1:39" x14ac:dyDescent="0.25">
      <c r="A979" s="14">
        <v>36595</v>
      </c>
      <c r="B979">
        <v>9928.83</v>
      </c>
      <c r="C979">
        <v>1395.07</v>
      </c>
      <c r="D979">
        <v>5048.62</v>
      </c>
      <c r="E979">
        <v>9487.1</v>
      </c>
      <c r="F979">
        <v>7975.95</v>
      </c>
      <c r="G979">
        <v>19750.400000000001</v>
      </c>
      <c r="H979">
        <v>1633.3</v>
      </c>
      <c r="I979">
        <v>17831.86</v>
      </c>
      <c r="J979">
        <v>6.5369999999999999</v>
      </c>
      <c r="K979">
        <v>6.5949999999999998</v>
      </c>
      <c r="L979">
        <v>6.383</v>
      </c>
      <c r="M979">
        <v>6.1760000000000002</v>
      </c>
      <c r="N979">
        <v>105.71</v>
      </c>
      <c r="O979">
        <v>0.9637</v>
      </c>
      <c r="P979">
        <v>106.35</v>
      </c>
      <c r="Q979">
        <v>1.5765</v>
      </c>
      <c r="R979">
        <v>0.61509999999999998</v>
      </c>
      <c r="S979">
        <v>0.49380000000000002</v>
      </c>
      <c r="T979">
        <v>1.6701000000000001</v>
      </c>
      <c r="U979">
        <v>8.4588000000000001</v>
      </c>
      <c r="V979">
        <v>8.7195</v>
      </c>
      <c r="W979">
        <v>43.604999999999997</v>
      </c>
      <c r="X979">
        <v>3.7995000000000001</v>
      </c>
      <c r="Y979">
        <v>6.3949999999999996</v>
      </c>
      <c r="Z979">
        <v>9.33</v>
      </c>
      <c r="AA979">
        <v>63.6</v>
      </c>
      <c r="AB979">
        <v>5.0640000000000001</v>
      </c>
      <c r="AC979">
        <v>72.599999999999994</v>
      </c>
      <c r="AD979">
        <v>92.25</v>
      </c>
      <c r="AE979">
        <v>290</v>
      </c>
      <c r="AF979">
        <v>31.76</v>
      </c>
      <c r="AG979">
        <v>500</v>
      </c>
      <c r="AH979">
        <v>219.75</v>
      </c>
      <c r="AI979">
        <v>5.22</v>
      </c>
      <c r="AJ979">
        <v>250</v>
      </c>
      <c r="AK979">
        <f>IF(ISNUMBER(VLOOKUP($A979,'[1]F-F_Research_Data_Factors_weekl'!$G$6:$J$4822,2,0)),VLOOKUP($A979,'[1]F-F_Research_Data_Factors_weekl'!$G$6:$J$4822,2,0),AK980)</f>
        <v>11547.478017957968</v>
      </c>
      <c r="AL979">
        <f>IF(ISNUMBER(VLOOKUP($A979,'[1]F-F_Research_Data_Factors_weekl'!$G$6:$J$4822,3,0)),VLOOKUP($A979,'[1]F-F_Research_Data_Factors_weekl'!$G$6:$J$4822,3,0),AL980)</f>
        <v>298.21020946447754</v>
      </c>
      <c r="AM979">
        <f>IF(ISNUMBER(VLOOKUP($A979,'[1]F-F_Research_Data_Factors_weekl'!$G$6:$J$4822,4,0)),VLOOKUP($A979,'[1]F-F_Research_Data_Factors_weekl'!$G$6:$J$4822,4,0),AM980)</f>
        <v>1730.0001796080887</v>
      </c>
    </row>
    <row r="980" spans="1:39" x14ac:dyDescent="0.25">
      <c r="A980" s="14">
        <v>36588</v>
      </c>
      <c r="B980">
        <v>10367.200000000001</v>
      </c>
      <c r="C980">
        <v>1409.17</v>
      </c>
      <c r="D980">
        <v>4914.79</v>
      </c>
      <c r="E980">
        <v>9462.9</v>
      </c>
      <c r="F980">
        <v>7960.03</v>
      </c>
      <c r="G980">
        <v>19927.54</v>
      </c>
      <c r="H980">
        <v>1686.49</v>
      </c>
      <c r="I980">
        <v>17285.240000000002</v>
      </c>
      <c r="J980">
        <v>6.4950000000000001</v>
      </c>
      <c r="K980">
        <v>6.593</v>
      </c>
      <c r="L980">
        <v>6.3879999999999999</v>
      </c>
      <c r="M980">
        <v>6.1319999999999997</v>
      </c>
      <c r="N980">
        <v>106</v>
      </c>
      <c r="O980">
        <v>0.95860000000000001</v>
      </c>
      <c r="P980">
        <v>107.9</v>
      </c>
      <c r="Q980">
        <v>1.5777999999999999</v>
      </c>
      <c r="R980">
        <v>0.60840000000000005</v>
      </c>
      <c r="S980">
        <v>0.4884</v>
      </c>
      <c r="T980">
        <v>1.6768000000000001</v>
      </c>
      <c r="U980">
        <v>8.4156999999999993</v>
      </c>
      <c r="V980">
        <v>8.7985000000000007</v>
      </c>
      <c r="W980">
        <v>43.604999999999997</v>
      </c>
      <c r="X980">
        <v>3.7995000000000001</v>
      </c>
      <c r="Y980">
        <v>6.4538000000000002</v>
      </c>
      <c r="Z980">
        <v>9.3089999999999993</v>
      </c>
      <c r="AA980">
        <v>59.05</v>
      </c>
      <c r="AB980">
        <v>5.0990000000000002</v>
      </c>
      <c r="AC980">
        <v>72.974999999999994</v>
      </c>
      <c r="AD980">
        <v>85.15</v>
      </c>
      <c r="AE980">
        <v>290.3</v>
      </c>
      <c r="AF980">
        <v>31.51</v>
      </c>
      <c r="AG980">
        <v>504</v>
      </c>
      <c r="AH980">
        <v>218.5</v>
      </c>
      <c r="AI980">
        <v>5.05</v>
      </c>
      <c r="AJ980">
        <v>247.5</v>
      </c>
      <c r="AK980">
        <f>IF(ISNUMBER(VLOOKUP($A980,'[1]F-F_Research_Data_Factors_weekl'!$G$6:$J$4822,2,0)),VLOOKUP($A980,'[1]F-F_Research_Data_Factors_weekl'!$G$6:$J$4822,2,0),AK981)</f>
        <v>11585.710863808536</v>
      </c>
      <c r="AL980">
        <f>IF(ISNUMBER(VLOOKUP($A980,'[1]F-F_Research_Data_Factors_weekl'!$G$6:$J$4822,3,0)),VLOOKUP($A980,'[1]F-F_Research_Data_Factors_weekl'!$G$6:$J$4822,3,0),AL981)</f>
        <v>292.33429023083772</v>
      </c>
      <c r="AM980">
        <f>IF(ISNUMBER(VLOOKUP($A980,'[1]F-F_Research_Data_Factors_weekl'!$G$6:$J$4822,4,0)),VLOOKUP($A980,'[1]F-F_Research_Data_Factors_weekl'!$G$6:$J$4822,4,0),AM981)</f>
        <v>1729.1356118021877</v>
      </c>
    </row>
    <row r="981" spans="1:39" x14ac:dyDescent="0.25">
      <c r="A981" s="14">
        <v>36581</v>
      </c>
      <c r="B981">
        <v>9862.1200000000008</v>
      </c>
      <c r="C981">
        <v>1333.36</v>
      </c>
      <c r="D981">
        <v>4590.5</v>
      </c>
      <c r="E981">
        <v>9141.17</v>
      </c>
      <c r="F981">
        <v>7738.68</v>
      </c>
      <c r="G981">
        <v>19817.88</v>
      </c>
      <c r="H981">
        <v>1724.5</v>
      </c>
      <c r="I981">
        <v>17200.98</v>
      </c>
      <c r="J981">
        <v>6.3949999999999996</v>
      </c>
      <c r="K981">
        <v>6.4669999999999996</v>
      </c>
      <c r="L981">
        <v>6.3259999999999996</v>
      </c>
      <c r="M981">
        <v>6.1289999999999996</v>
      </c>
      <c r="N981">
        <v>105.26</v>
      </c>
      <c r="O981">
        <v>0.97489999999999999</v>
      </c>
      <c r="P981">
        <v>110.29</v>
      </c>
      <c r="Q981">
        <v>1.5952999999999999</v>
      </c>
      <c r="R981">
        <v>0.61509999999999998</v>
      </c>
      <c r="S981">
        <v>0.48770000000000002</v>
      </c>
      <c r="T981">
        <v>1.6491</v>
      </c>
      <c r="U981">
        <v>8.2985000000000007</v>
      </c>
      <c r="V981">
        <v>8.673</v>
      </c>
      <c r="W981">
        <v>43.619500000000002</v>
      </c>
      <c r="X981">
        <v>3.8</v>
      </c>
      <c r="Y981">
        <v>6.2824999999999998</v>
      </c>
      <c r="Z981">
        <v>9.375</v>
      </c>
      <c r="AA981">
        <v>56.88</v>
      </c>
      <c r="AB981">
        <v>5.04</v>
      </c>
      <c r="AC981">
        <v>70.525000000000006</v>
      </c>
      <c r="AD981">
        <v>88.9</v>
      </c>
      <c r="AE981">
        <v>293</v>
      </c>
      <c r="AF981">
        <v>30.35</v>
      </c>
      <c r="AG981">
        <v>497</v>
      </c>
      <c r="AH981">
        <v>213.25</v>
      </c>
      <c r="AI981">
        <v>4.9399999999999995</v>
      </c>
      <c r="AJ981">
        <v>248</v>
      </c>
      <c r="AK981">
        <f>IF(ISNUMBER(VLOOKUP($A981,'[1]F-F_Research_Data_Factors_weekl'!$G$6:$J$4822,2,0)),VLOOKUP($A981,'[1]F-F_Research_Data_Factors_weekl'!$G$6:$J$4822,2,0),AK982)</f>
        <v>10882.689145039016</v>
      </c>
      <c r="AL981">
        <f>IF(ISNUMBER(VLOOKUP($A981,'[1]F-F_Research_Data_Factors_weekl'!$G$6:$J$4822,3,0)),VLOOKUP($A981,'[1]F-F_Research_Data_Factors_weekl'!$G$6:$J$4822,3,0),AL982)</f>
        <v>283.37949809115713</v>
      </c>
      <c r="AM981">
        <f>IF(ISNUMBER(VLOOKUP($A981,'[1]F-F_Research_Data_Factors_weekl'!$G$6:$J$4822,4,0)),VLOOKUP($A981,'[1]F-F_Research_Data_Factors_weekl'!$G$6:$J$4822,4,0),AM982)</f>
        <v>1770.0231464860146</v>
      </c>
    </row>
    <row r="982" spans="1:39" x14ac:dyDescent="0.25">
      <c r="A982" s="14">
        <v>36574</v>
      </c>
      <c r="B982">
        <v>10219.530000000001</v>
      </c>
      <c r="C982">
        <v>1346.09</v>
      </c>
      <c r="D982">
        <v>4411.74</v>
      </c>
      <c r="E982">
        <v>9295.51</v>
      </c>
      <c r="F982">
        <v>7573.78</v>
      </c>
      <c r="G982">
        <v>19789.03</v>
      </c>
      <c r="H982">
        <v>1719.77</v>
      </c>
      <c r="I982">
        <v>16599.16</v>
      </c>
      <c r="J982">
        <v>6.6379999999999999</v>
      </c>
      <c r="K982">
        <v>6.6829999999999998</v>
      </c>
      <c r="L982">
        <v>6.4889999999999999</v>
      </c>
      <c r="M982">
        <v>6.1580000000000004</v>
      </c>
      <c r="N982">
        <v>104.63</v>
      </c>
      <c r="O982">
        <v>0.9839</v>
      </c>
      <c r="P982">
        <v>111.09</v>
      </c>
      <c r="Q982">
        <v>1.6012999999999999</v>
      </c>
      <c r="R982">
        <v>0.62929999999999997</v>
      </c>
      <c r="S982">
        <v>0.49130000000000001</v>
      </c>
      <c r="T982">
        <v>1.6294</v>
      </c>
      <c r="U982">
        <v>8.2829999999999995</v>
      </c>
      <c r="V982">
        <v>8.6644000000000005</v>
      </c>
      <c r="W982">
        <v>43.64</v>
      </c>
      <c r="X982">
        <v>3.7995000000000001</v>
      </c>
      <c r="Y982">
        <v>6.3224999999999998</v>
      </c>
      <c r="Z982">
        <v>9.3925000000000001</v>
      </c>
      <c r="AA982">
        <v>57.09</v>
      </c>
      <c r="AB982">
        <v>5.2830000000000004</v>
      </c>
      <c r="AC982">
        <v>69.650000000000006</v>
      </c>
      <c r="AD982">
        <v>84.95</v>
      </c>
      <c r="AE982">
        <v>305.2</v>
      </c>
      <c r="AF982">
        <v>29.51</v>
      </c>
      <c r="AG982">
        <v>514.5</v>
      </c>
      <c r="AH982">
        <v>220.5</v>
      </c>
      <c r="AI982">
        <v>5.03</v>
      </c>
      <c r="AJ982">
        <v>264.75</v>
      </c>
      <c r="AK982">
        <f>IF(ISNUMBER(VLOOKUP($A982,'[1]F-F_Research_Data_Factors_weekl'!$G$6:$J$4822,2,0)),VLOOKUP($A982,'[1]F-F_Research_Data_Factors_weekl'!$G$6:$J$4822,2,0),AK983)</f>
        <v>10851.220605283694</v>
      </c>
      <c r="AL982">
        <f>IF(ISNUMBER(VLOOKUP($A982,'[1]F-F_Research_Data_Factors_weekl'!$G$6:$J$4822,3,0)),VLOOKUP($A982,'[1]F-F_Research_Data_Factors_weekl'!$G$6:$J$4822,3,0),AL983)</f>
        <v>276.19834121945138</v>
      </c>
      <c r="AM982">
        <f>IF(ISNUMBER(VLOOKUP($A982,'[1]F-F_Research_Data_Factors_weekl'!$G$6:$J$4822,4,0)),VLOOKUP($A982,'[1]F-F_Research_Data_Factors_weekl'!$G$6:$J$4822,4,0),AM983)</f>
        <v>1797.1602665103205</v>
      </c>
    </row>
    <row r="983" spans="1:39" x14ac:dyDescent="0.25">
      <c r="A983" s="14">
        <v>36567</v>
      </c>
      <c r="B983">
        <v>10425.219999999999</v>
      </c>
      <c r="C983">
        <v>1387.12</v>
      </c>
      <c r="D983">
        <v>4395.45</v>
      </c>
      <c r="E983">
        <v>9156.7000000000007</v>
      </c>
      <c r="F983">
        <v>7611.55</v>
      </c>
      <c r="G983">
        <v>19710.02</v>
      </c>
      <c r="H983">
        <v>1729.47</v>
      </c>
      <c r="I983">
        <v>17380.3</v>
      </c>
      <c r="J983">
        <v>6.6449999999999996</v>
      </c>
      <c r="K983">
        <v>6.7039999999999997</v>
      </c>
      <c r="L983">
        <v>6.6040000000000001</v>
      </c>
      <c r="M983">
        <v>6.2690000000000001</v>
      </c>
      <c r="N983">
        <v>104.1</v>
      </c>
      <c r="O983">
        <v>0.98750000000000004</v>
      </c>
      <c r="P983">
        <v>108.82</v>
      </c>
      <c r="Q983">
        <v>1.5935999999999999</v>
      </c>
      <c r="R983">
        <v>0.63049999999999995</v>
      </c>
      <c r="S983">
        <v>0.49099999999999999</v>
      </c>
      <c r="T983">
        <v>1.6252</v>
      </c>
      <c r="U983">
        <v>8.1875999999999998</v>
      </c>
      <c r="V983">
        <v>8.5762</v>
      </c>
      <c r="W983">
        <v>43.66</v>
      </c>
      <c r="X983">
        <v>3.7995000000000001</v>
      </c>
      <c r="Y983">
        <v>6.3345000000000002</v>
      </c>
      <c r="Z983">
        <v>9.4220000000000006</v>
      </c>
      <c r="AA983">
        <v>56.97</v>
      </c>
      <c r="AB983">
        <v>5.35</v>
      </c>
      <c r="AC983">
        <v>69.924999999999997</v>
      </c>
      <c r="AD983">
        <v>87.3</v>
      </c>
      <c r="AE983">
        <v>311.10000000000002</v>
      </c>
      <c r="AF983">
        <v>29.44</v>
      </c>
      <c r="AG983">
        <v>505.25</v>
      </c>
      <c r="AH983">
        <v>221.75</v>
      </c>
      <c r="AI983">
        <v>5.49</v>
      </c>
      <c r="AJ983">
        <v>269.5</v>
      </c>
      <c r="AK983">
        <f>IF(ISNUMBER(VLOOKUP($A983,'[1]F-F_Research_Data_Factors_weekl'!$G$6:$J$4822,2,0)),VLOOKUP($A983,'[1]F-F_Research_Data_Factors_weekl'!$G$6:$J$4822,2,0),AK984)</f>
        <v>11060.259510023132</v>
      </c>
      <c r="AL983">
        <f>IF(ISNUMBER(VLOOKUP($A983,'[1]F-F_Research_Data_Factors_weekl'!$G$6:$J$4822,3,0)),VLOOKUP($A983,'[1]F-F_Research_Data_Factors_weekl'!$G$6:$J$4822,3,0),AL984)</f>
        <v>263.27170071437558</v>
      </c>
      <c r="AM983">
        <f>IF(ISNUMBER(VLOOKUP($A983,'[1]F-F_Research_Data_Factors_weekl'!$G$6:$J$4822,4,0)),VLOOKUP($A983,'[1]F-F_Research_Data_Factors_weekl'!$G$6:$J$4822,4,0),AM984)</f>
        <v>1808.9182350380679</v>
      </c>
    </row>
    <row r="984" spans="1:39" x14ac:dyDescent="0.25">
      <c r="A984" s="14">
        <v>36560</v>
      </c>
      <c r="B984">
        <v>10963.81</v>
      </c>
      <c r="C984">
        <v>1424.37</v>
      </c>
      <c r="D984">
        <v>4244.1400000000003</v>
      </c>
      <c r="E984">
        <v>9209.2000000000007</v>
      </c>
      <c r="F984">
        <v>7444.61</v>
      </c>
      <c r="G984">
        <v>19763.13</v>
      </c>
      <c r="H984">
        <v>1741.22</v>
      </c>
      <c r="I984">
        <v>15968.12</v>
      </c>
      <c r="J984">
        <v>6.6180000000000003</v>
      </c>
      <c r="K984">
        <v>6.6530000000000005</v>
      </c>
      <c r="L984">
        <v>6.5490000000000004</v>
      </c>
      <c r="M984">
        <v>6.2709999999999999</v>
      </c>
      <c r="N984">
        <v>104.29</v>
      </c>
      <c r="O984">
        <v>0.98319999999999996</v>
      </c>
      <c r="P984">
        <v>107.19</v>
      </c>
      <c r="Q984">
        <v>1.5918000000000001</v>
      </c>
      <c r="R984">
        <v>0.63800000000000001</v>
      </c>
      <c r="S984">
        <v>0.4965</v>
      </c>
      <c r="T984">
        <v>1.6349</v>
      </c>
      <c r="U984">
        <v>8.2088000000000001</v>
      </c>
      <c r="V984">
        <v>8.6198999999999995</v>
      </c>
      <c r="W984">
        <v>43.63</v>
      </c>
      <c r="X984">
        <v>3.7995000000000001</v>
      </c>
      <c r="Y984">
        <v>6.2575000000000003</v>
      </c>
      <c r="Z984">
        <v>9.4450000000000003</v>
      </c>
      <c r="AA984">
        <v>56.08</v>
      </c>
      <c r="AB984">
        <v>5.5720000000000001</v>
      </c>
      <c r="AC984">
        <v>70.95</v>
      </c>
      <c r="AD984">
        <v>80.900000000000006</v>
      </c>
      <c r="AE984">
        <v>310.39999999999998</v>
      </c>
      <c r="AF984">
        <v>28.82</v>
      </c>
      <c r="AG984">
        <v>505.5</v>
      </c>
      <c r="AH984">
        <v>219.75</v>
      </c>
      <c r="AI984">
        <v>5.79</v>
      </c>
      <c r="AJ984">
        <v>257</v>
      </c>
      <c r="AK984">
        <f>IF(ISNUMBER(VLOOKUP($A984,'[1]F-F_Research_Data_Factors_weekl'!$G$6:$J$4822,2,0)),VLOOKUP($A984,'[1]F-F_Research_Data_Factors_weekl'!$G$6:$J$4822,2,0),AK985)</f>
        <v>11222.9929071772</v>
      </c>
      <c r="AL984">
        <f>IF(ISNUMBER(VLOOKUP($A984,'[1]F-F_Research_Data_Factors_weekl'!$G$6:$J$4822,3,0)),VLOOKUP($A984,'[1]F-F_Research_Data_Factors_weekl'!$G$6:$J$4822,3,0),AL985)</f>
        <v>246.3706725756837</v>
      </c>
      <c r="AM984">
        <f>IF(ISNUMBER(VLOOKUP($A984,'[1]F-F_Research_Data_Factors_weekl'!$G$6:$J$4822,4,0)),VLOOKUP($A984,'[1]F-F_Research_Data_Factors_weekl'!$G$6:$J$4822,4,0),AM985)</f>
        <v>1877.8347711388642</v>
      </c>
    </row>
    <row r="985" spans="1:39" x14ac:dyDescent="0.25">
      <c r="A985" s="14">
        <v>36553</v>
      </c>
      <c r="B985">
        <v>10738.88</v>
      </c>
      <c r="C985">
        <v>1360.16</v>
      </c>
      <c r="D985">
        <v>3887.07</v>
      </c>
      <c r="E985">
        <v>8390.4</v>
      </c>
      <c r="F985">
        <v>7066.6</v>
      </c>
      <c r="G985">
        <v>19434.78</v>
      </c>
      <c r="H985">
        <v>1702.61</v>
      </c>
      <c r="I985">
        <v>16185.94</v>
      </c>
      <c r="J985">
        <v>6.5570000000000004</v>
      </c>
      <c r="K985">
        <v>6.6619999999999999</v>
      </c>
      <c r="L985">
        <v>6.6580000000000004</v>
      </c>
      <c r="M985">
        <v>6.452</v>
      </c>
      <c r="N985">
        <v>104.48</v>
      </c>
      <c r="O985">
        <v>0.97470000000000001</v>
      </c>
      <c r="P985">
        <v>107.13</v>
      </c>
      <c r="Q985">
        <v>1.6200999999999999</v>
      </c>
      <c r="R985">
        <v>0.63500000000000001</v>
      </c>
      <c r="S985">
        <v>0.49199999999999999</v>
      </c>
      <c r="T985">
        <v>1.6509</v>
      </c>
      <c r="U985">
        <v>8.2940000000000005</v>
      </c>
      <c r="V985">
        <v>8.8670000000000009</v>
      </c>
      <c r="W985">
        <v>43.64</v>
      </c>
      <c r="X985">
        <v>3.7995000000000001</v>
      </c>
      <c r="Y985">
        <v>6.3375000000000004</v>
      </c>
      <c r="Z985">
        <v>9.5877999999999997</v>
      </c>
      <c r="AA985">
        <v>57.45</v>
      </c>
      <c r="AB985">
        <v>5.327</v>
      </c>
      <c r="AC985">
        <v>69.724999999999994</v>
      </c>
      <c r="AD985">
        <v>80.900000000000006</v>
      </c>
      <c r="AE985">
        <v>283</v>
      </c>
      <c r="AF985">
        <v>27.22</v>
      </c>
      <c r="AG985">
        <v>523.5</v>
      </c>
      <c r="AH985">
        <v>223.5</v>
      </c>
      <c r="AI985">
        <v>5.47</v>
      </c>
      <c r="AJ985">
        <v>259.75</v>
      </c>
      <c r="AK985">
        <f>IF(ISNUMBER(VLOOKUP($A985,'[1]F-F_Research_Data_Factors_weekl'!$G$6:$J$4822,2,0)),VLOOKUP($A985,'[1]F-F_Research_Data_Factors_weekl'!$G$6:$J$4822,2,0),AK986)</f>
        <v>10743.818597718937</v>
      </c>
      <c r="AL985">
        <f>IF(ISNUMBER(VLOOKUP($A985,'[1]F-F_Research_Data_Factors_weekl'!$G$6:$J$4822,3,0)),VLOOKUP($A985,'[1]F-F_Research_Data_Factors_weekl'!$G$6:$J$4822,3,0),AL986)</f>
        <v>242.68190758046066</v>
      </c>
      <c r="AM985">
        <f>IF(ISNUMBER(VLOOKUP($A985,'[1]F-F_Research_Data_Factors_weekl'!$G$6:$J$4822,4,0)),VLOOKUP($A985,'[1]F-F_Research_Data_Factors_weekl'!$G$6:$J$4822,4,0),AM986)</f>
        <v>1936.7107788148351</v>
      </c>
    </row>
    <row r="986" spans="1:39" x14ac:dyDescent="0.25">
      <c r="A986" s="14">
        <v>36546</v>
      </c>
      <c r="B986">
        <v>11251.72</v>
      </c>
      <c r="C986">
        <v>1441.36</v>
      </c>
      <c r="D986">
        <v>4235.3999999999996</v>
      </c>
      <c r="E986">
        <v>8634.5</v>
      </c>
      <c r="F986">
        <v>6992.75</v>
      </c>
      <c r="G986">
        <v>18878.09</v>
      </c>
      <c r="H986">
        <v>1627.14</v>
      </c>
      <c r="I986">
        <v>15108.41</v>
      </c>
      <c r="J986">
        <v>6.4580000000000002</v>
      </c>
      <c r="K986">
        <v>6.6319999999999997</v>
      </c>
      <c r="L986">
        <v>6.7649999999999997</v>
      </c>
      <c r="M986">
        <v>6.6950000000000003</v>
      </c>
      <c r="N986">
        <v>101.81</v>
      </c>
      <c r="O986">
        <v>1.0098</v>
      </c>
      <c r="P986">
        <v>104.78</v>
      </c>
      <c r="Q986">
        <v>1.6487000000000001</v>
      </c>
      <c r="R986">
        <v>0.66290000000000004</v>
      </c>
      <c r="S986">
        <v>0.51149999999999995</v>
      </c>
      <c r="T986">
        <v>1.5962000000000001</v>
      </c>
      <c r="U986">
        <v>7.9968000000000004</v>
      </c>
      <c r="V986">
        <v>8.4844000000000008</v>
      </c>
      <c r="W986">
        <v>43.572000000000003</v>
      </c>
      <c r="X986">
        <v>3.8</v>
      </c>
      <c r="Y986">
        <v>6.1325000000000003</v>
      </c>
      <c r="Z986">
        <v>9.4667999999999992</v>
      </c>
      <c r="AA986">
        <v>56.15</v>
      </c>
      <c r="AB986">
        <v>5.26</v>
      </c>
      <c r="AC986">
        <v>69.825000000000003</v>
      </c>
      <c r="AD986">
        <v>83.85</v>
      </c>
      <c r="AE986">
        <v>289.7</v>
      </c>
      <c r="AF986">
        <v>28.2</v>
      </c>
      <c r="AG986">
        <v>505.25</v>
      </c>
      <c r="AH986">
        <v>222.75</v>
      </c>
      <c r="AI986">
        <v>5.43</v>
      </c>
      <c r="AJ986">
        <v>264.25</v>
      </c>
      <c r="AK986">
        <f>IF(ISNUMBER(VLOOKUP($A986,'[1]F-F_Research_Data_Factors_weekl'!$G$6:$J$4822,2,0)),VLOOKUP($A986,'[1]F-F_Research_Data_Factors_weekl'!$G$6:$J$4822,2,0),AK987)</f>
        <v>11394.441189647829</v>
      </c>
      <c r="AL986">
        <f>IF(ISNUMBER(VLOOKUP($A986,'[1]F-F_Research_Data_Factors_weekl'!$G$6:$J$4822,3,0)),VLOOKUP($A986,'[1]F-F_Research_Data_Factors_weekl'!$G$6:$J$4822,3,0),AL987)</f>
        <v>242.65764181627904</v>
      </c>
      <c r="AM986">
        <f>IF(ISNUMBER(VLOOKUP($A986,'[1]F-F_Research_Data_Factors_weekl'!$G$6:$J$4822,4,0)),VLOOKUP($A986,'[1]F-F_Research_Data_Factors_weekl'!$G$6:$J$4822,4,0),AM987)</f>
        <v>1898.5499253159837</v>
      </c>
    </row>
    <row r="987" spans="1:39" x14ac:dyDescent="0.25">
      <c r="A987" s="14">
        <v>36539</v>
      </c>
      <c r="B987">
        <v>11722.98</v>
      </c>
      <c r="C987">
        <v>1465.15</v>
      </c>
      <c r="D987">
        <v>4064.27</v>
      </c>
      <c r="E987">
        <v>8357.4599999999991</v>
      </c>
      <c r="F987">
        <v>7173.22</v>
      </c>
      <c r="G987">
        <v>18956.55</v>
      </c>
      <c r="H987">
        <v>1648.24</v>
      </c>
      <c r="I987">
        <v>15542.23</v>
      </c>
      <c r="J987">
        <v>6.43</v>
      </c>
      <c r="K987">
        <v>6.5759999999999996</v>
      </c>
      <c r="L987">
        <v>6.6790000000000003</v>
      </c>
      <c r="M987">
        <v>6.6970000000000001</v>
      </c>
      <c r="N987">
        <v>101.72</v>
      </c>
      <c r="O987">
        <v>1.0122</v>
      </c>
      <c r="P987">
        <v>105.87</v>
      </c>
      <c r="Q987">
        <v>1.6313</v>
      </c>
      <c r="R987">
        <v>0.66569999999999996</v>
      </c>
      <c r="S987">
        <v>0.52129999999999999</v>
      </c>
      <c r="T987">
        <v>1.5945</v>
      </c>
      <c r="U987">
        <v>7.9960000000000004</v>
      </c>
      <c r="V987">
        <v>8.4748999999999999</v>
      </c>
      <c r="W987">
        <v>43.53</v>
      </c>
      <c r="X987">
        <v>3.7995000000000001</v>
      </c>
      <c r="Y987">
        <v>6.0724999999999998</v>
      </c>
      <c r="Z987">
        <v>9.4503000000000004</v>
      </c>
      <c r="AA987">
        <v>55.12</v>
      </c>
      <c r="AB987">
        <v>5.15</v>
      </c>
      <c r="AC987">
        <v>70.825000000000003</v>
      </c>
      <c r="AD987">
        <v>83.6</v>
      </c>
      <c r="AE987">
        <v>284.89999999999998</v>
      </c>
      <c r="AF987">
        <v>28.02</v>
      </c>
      <c r="AG987">
        <v>485.5</v>
      </c>
      <c r="AH987">
        <v>219</v>
      </c>
      <c r="AI987">
        <v>5.45</v>
      </c>
      <c r="AJ987">
        <v>265</v>
      </c>
      <c r="AK987">
        <f>IF(ISNUMBER(VLOOKUP($A987,'[1]F-F_Research_Data_Factors_weekl'!$G$6:$J$4822,2,0)),VLOOKUP($A987,'[1]F-F_Research_Data_Factors_weekl'!$G$6:$J$4822,2,0),AK988)</f>
        <v>11392.16275709641</v>
      </c>
      <c r="AL987">
        <f>IF(ISNUMBER(VLOOKUP($A987,'[1]F-F_Research_Data_Factors_weekl'!$G$6:$J$4822,3,0)),VLOOKUP($A987,'[1]F-F_Research_Data_Factors_weekl'!$G$6:$J$4822,3,0),AL988)</f>
        <v>226.78284281895236</v>
      </c>
      <c r="AM987">
        <f>IF(ISNUMBER(VLOOKUP($A987,'[1]F-F_Research_Data_Factors_weekl'!$G$6:$J$4822,4,0)),VLOOKUP($A987,'[1]F-F_Research_Data_Factors_weekl'!$G$6:$J$4822,4,0),AM988)</f>
        <v>1954.4471127403579</v>
      </c>
    </row>
    <row r="988" spans="1:39" x14ac:dyDescent="0.25">
      <c r="A988" s="14">
        <v>36532</v>
      </c>
      <c r="B988">
        <v>11522.56</v>
      </c>
      <c r="C988">
        <v>1441.47</v>
      </c>
      <c r="D988">
        <v>3882.62</v>
      </c>
      <c r="E988">
        <v>8429.42</v>
      </c>
      <c r="F988">
        <v>6780.96</v>
      </c>
      <c r="G988">
        <v>18193.41</v>
      </c>
      <c r="H988">
        <v>1599.01</v>
      </c>
      <c r="I988">
        <v>15405.63</v>
      </c>
      <c r="J988">
        <v>6.3079999999999998</v>
      </c>
      <c r="K988">
        <v>6.4109999999999996</v>
      </c>
      <c r="L988">
        <v>6.5149999999999997</v>
      </c>
      <c r="M988">
        <v>6.5460000000000003</v>
      </c>
      <c r="N988">
        <v>100.72</v>
      </c>
      <c r="O988">
        <v>1.0295000000000001</v>
      </c>
      <c r="P988">
        <v>105.34</v>
      </c>
      <c r="Q988">
        <v>1.6393</v>
      </c>
      <c r="R988">
        <v>0.65490000000000004</v>
      </c>
      <c r="S988">
        <v>0.51749999999999996</v>
      </c>
      <c r="T988">
        <v>1.5646</v>
      </c>
      <c r="U988">
        <v>7.9748000000000001</v>
      </c>
      <c r="V988">
        <v>8.4167000000000005</v>
      </c>
      <c r="W988">
        <v>43.55</v>
      </c>
      <c r="X988">
        <v>3.7995000000000001</v>
      </c>
      <c r="Y988">
        <v>6.0575000000000001</v>
      </c>
      <c r="Z988">
        <v>9.5649999999999995</v>
      </c>
      <c r="AA988">
        <v>53.96</v>
      </c>
      <c r="AB988">
        <v>5.1950000000000003</v>
      </c>
      <c r="AC988">
        <v>70.875</v>
      </c>
      <c r="AD988">
        <v>87.1</v>
      </c>
      <c r="AE988">
        <v>282.89999999999998</v>
      </c>
      <c r="AF988">
        <v>24.22</v>
      </c>
      <c r="AG988">
        <v>471.5</v>
      </c>
      <c r="AH988">
        <v>207</v>
      </c>
      <c r="AI988">
        <v>5.84</v>
      </c>
      <c r="AJ988">
        <v>251.75</v>
      </c>
      <c r="AK988">
        <f>IF(ISNUMBER(VLOOKUP($A988,'[1]F-F_Research_Data_Factors_weekl'!$G$6:$J$4822,2,0)),VLOOKUP($A988,'[1]F-F_Research_Data_Factors_weekl'!$G$6:$J$4822,2,0),AK989)</f>
        <v>11161.127419512502</v>
      </c>
      <c r="AL988">
        <f>IF(ISNUMBER(VLOOKUP($A988,'[1]F-F_Research_Data_Factors_weekl'!$G$6:$J$4822,3,0)),VLOOKUP($A988,'[1]F-F_Research_Data_Factors_weekl'!$G$6:$J$4822,3,0),AL989)</f>
        <v>222.4669833421153</v>
      </c>
      <c r="AM988">
        <f>IF(ISNUMBER(VLOOKUP($A988,'[1]F-F_Research_Data_Factors_weekl'!$G$6:$J$4822,4,0)),VLOOKUP($A988,'[1]F-F_Research_Data_Factors_weekl'!$G$6:$J$4822,4,0),AM989)</f>
        <v>1978.5858602352275</v>
      </c>
    </row>
    <row r="989" spans="1:39" x14ac:dyDescent="0.25">
      <c r="A989" s="14">
        <v>36525</v>
      </c>
      <c r="B989">
        <v>11497.12</v>
      </c>
      <c r="C989">
        <v>1469.25</v>
      </c>
      <c r="D989">
        <v>4069.31</v>
      </c>
      <c r="E989">
        <v>8413.75</v>
      </c>
      <c r="F989">
        <v>6958.14</v>
      </c>
      <c r="G989">
        <v>18934.34</v>
      </c>
      <c r="H989">
        <v>1722.2</v>
      </c>
      <c r="I989">
        <v>16962.099999999999</v>
      </c>
      <c r="J989">
        <v>6.2140000000000004</v>
      </c>
      <c r="K989">
        <v>6.3440000000000003</v>
      </c>
      <c r="L989">
        <v>6.4420000000000002</v>
      </c>
      <c r="M989">
        <v>6.4779999999999998</v>
      </c>
      <c r="N989">
        <v>101.87</v>
      </c>
      <c r="O989">
        <v>1.0062</v>
      </c>
      <c r="P989">
        <v>102.51</v>
      </c>
      <c r="Q989">
        <v>1.6181999999999999</v>
      </c>
      <c r="R989">
        <v>0.65669999999999995</v>
      </c>
      <c r="S989">
        <v>0.52129999999999999</v>
      </c>
      <c r="T989">
        <v>1.5907</v>
      </c>
      <c r="U989">
        <v>8.0167000000000002</v>
      </c>
      <c r="V989">
        <v>8.5167999999999999</v>
      </c>
      <c r="W989">
        <v>43.55</v>
      </c>
      <c r="X989">
        <v>3.7995000000000001</v>
      </c>
      <c r="Y989">
        <v>6.1547999999999998</v>
      </c>
      <c r="Z989">
        <v>9.5050000000000008</v>
      </c>
      <c r="AA989">
        <v>50.74</v>
      </c>
      <c r="AB989">
        <v>5.4530000000000003</v>
      </c>
      <c r="AC989">
        <v>68.474999999999994</v>
      </c>
      <c r="AD989">
        <v>88.95</v>
      </c>
      <c r="AE989">
        <v>289.60000000000002</v>
      </c>
      <c r="AF989">
        <v>25.6</v>
      </c>
      <c r="AG989">
        <v>461.75</v>
      </c>
      <c r="AH989">
        <v>204.5</v>
      </c>
      <c r="AI989">
        <v>6.12</v>
      </c>
      <c r="AJ989">
        <v>248.5</v>
      </c>
      <c r="AK989">
        <f>IF(ISNUMBER(VLOOKUP($A989,'[1]F-F_Research_Data_Factors_weekl'!$G$6:$J$4822,2,0)),VLOOKUP($A989,'[1]F-F_Research_Data_Factors_weekl'!$G$6:$J$4822,2,0),AK990)</f>
        <v>11446.136211170651</v>
      </c>
      <c r="AL989">
        <f>IF(ISNUMBER(VLOOKUP($A989,'[1]F-F_Research_Data_Factors_weekl'!$G$6:$J$4822,3,0)),VLOOKUP($A989,'[1]F-F_Research_Data_Factors_weekl'!$G$6:$J$4822,3,0),AL990)</f>
        <v>224.39679578587382</v>
      </c>
      <c r="AM989">
        <f>IF(ISNUMBER(VLOOKUP($A989,'[1]F-F_Research_Data_Factors_weekl'!$G$6:$J$4822,4,0)),VLOOKUP($A989,'[1]F-F_Research_Data_Factors_weekl'!$G$6:$J$4822,4,0),AM990)</f>
        <v>1944.1739807755011</v>
      </c>
    </row>
    <row r="990" spans="1:39" x14ac:dyDescent="0.25">
      <c r="A990" s="14">
        <v>36518</v>
      </c>
      <c r="B990">
        <v>11405.76</v>
      </c>
      <c r="C990">
        <v>1458.34</v>
      </c>
      <c r="D990">
        <v>3969.44</v>
      </c>
      <c r="E990">
        <v>8452.93</v>
      </c>
      <c r="F990">
        <v>6782.39</v>
      </c>
      <c r="G990">
        <v>18584.95</v>
      </c>
      <c r="H990">
        <v>1670.65</v>
      </c>
      <c r="I990">
        <v>16833.28</v>
      </c>
      <c r="J990">
        <v>6.23</v>
      </c>
      <c r="K990">
        <v>6.3120000000000003</v>
      </c>
      <c r="L990">
        <v>6.4080000000000004</v>
      </c>
      <c r="M990">
        <v>6.4859999999999998</v>
      </c>
      <c r="N990">
        <v>101.58</v>
      </c>
      <c r="O990">
        <v>1.0109999999999999</v>
      </c>
      <c r="P990">
        <v>102.93</v>
      </c>
      <c r="Q990">
        <v>1.6158000000000001</v>
      </c>
      <c r="R990">
        <v>0.64329999999999998</v>
      </c>
      <c r="S990">
        <v>0.51570000000000005</v>
      </c>
      <c r="T990">
        <v>1.585</v>
      </c>
      <c r="U990">
        <v>8.0134000000000007</v>
      </c>
      <c r="V990">
        <v>8.4524000000000008</v>
      </c>
      <c r="W990">
        <v>43.53</v>
      </c>
      <c r="X990">
        <v>3.7995000000000001</v>
      </c>
      <c r="Y990">
        <v>6.1475</v>
      </c>
      <c r="Z990">
        <v>9.4350000000000005</v>
      </c>
      <c r="AA990">
        <v>49.74</v>
      </c>
      <c r="AB990">
        <v>5.1870000000000003</v>
      </c>
      <c r="AC990">
        <v>69.674999999999997</v>
      </c>
      <c r="AD990">
        <v>90.75</v>
      </c>
      <c r="AE990">
        <v>286.7</v>
      </c>
      <c r="AF990">
        <v>25.87</v>
      </c>
      <c r="AG990">
        <v>467</v>
      </c>
      <c r="AH990">
        <v>204.25</v>
      </c>
      <c r="AI990">
        <v>5.88</v>
      </c>
      <c r="AJ990">
        <v>249.75</v>
      </c>
      <c r="AK990">
        <f>IF(ISNUMBER(VLOOKUP($A990,'[1]F-F_Research_Data_Factors_weekl'!$G$6:$J$4822,2,0)),VLOOKUP($A990,'[1]F-F_Research_Data_Factors_weekl'!$G$6:$J$4822,2,0),AK991)</f>
        <v>10978.793456439433</v>
      </c>
      <c r="AL990">
        <f>IF(ISNUMBER(VLOOKUP($A990,'[1]F-F_Research_Data_Factors_weekl'!$G$6:$J$4822,3,0)),VLOOKUP($A990,'[1]F-F_Research_Data_Factors_weekl'!$G$6:$J$4822,3,0),AL991)</f>
        <v>215.77216444319333</v>
      </c>
      <c r="AM990">
        <f>IF(ISNUMBER(VLOOKUP($A990,'[1]F-F_Research_Data_Factors_weekl'!$G$6:$J$4822,4,0)),VLOOKUP($A990,'[1]F-F_Research_Data_Factors_weekl'!$G$6:$J$4822,4,0),AM991)</f>
        <v>1996.0354939484996</v>
      </c>
    </row>
    <row r="991" spans="1:39" x14ac:dyDescent="0.25">
      <c r="A991" s="14">
        <v>36511</v>
      </c>
      <c r="B991">
        <v>11257.43</v>
      </c>
      <c r="C991">
        <v>1421.03</v>
      </c>
      <c r="D991">
        <v>3753.06</v>
      </c>
      <c r="E991">
        <v>8098.19</v>
      </c>
      <c r="F991">
        <v>6353.9</v>
      </c>
      <c r="G991">
        <v>18095.12</v>
      </c>
      <c r="H991">
        <v>1633.48</v>
      </c>
      <c r="I991">
        <v>15986.35</v>
      </c>
      <c r="J991">
        <v>6.1449999999999996</v>
      </c>
      <c r="K991">
        <v>6.194</v>
      </c>
      <c r="L991">
        <v>6.2830000000000004</v>
      </c>
      <c r="M991">
        <v>6.3739999999999997</v>
      </c>
      <c r="N991">
        <v>102.18</v>
      </c>
      <c r="O991">
        <v>1.0087999999999999</v>
      </c>
      <c r="P991">
        <v>103.03</v>
      </c>
      <c r="Q991">
        <v>1.6044</v>
      </c>
      <c r="R991">
        <v>0.64280000000000004</v>
      </c>
      <c r="S991">
        <v>0.50770000000000004</v>
      </c>
      <c r="T991">
        <v>1.5883</v>
      </c>
      <c r="U991">
        <v>8.0050000000000008</v>
      </c>
      <c r="V991">
        <v>8.5250000000000004</v>
      </c>
      <c r="W991">
        <v>43.494500000000002</v>
      </c>
      <c r="X991">
        <v>3.8</v>
      </c>
      <c r="Y991">
        <v>6.1391999999999998</v>
      </c>
      <c r="Z991">
        <v>9.3351000000000006</v>
      </c>
      <c r="AA991">
        <v>49.15</v>
      </c>
      <c r="AB991">
        <v>5.2149999999999999</v>
      </c>
      <c r="AC991">
        <v>68.599999999999994</v>
      </c>
      <c r="AD991">
        <v>90.8</v>
      </c>
      <c r="AE991">
        <v>283.39999999999998</v>
      </c>
      <c r="AF991">
        <v>26.74</v>
      </c>
      <c r="AG991">
        <v>452.25</v>
      </c>
      <c r="AH991">
        <v>191.75</v>
      </c>
      <c r="AI991">
        <v>5.88</v>
      </c>
      <c r="AJ991">
        <v>233.5</v>
      </c>
      <c r="AK991">
        <f>IF(ISNUMBER(VLOOKUP($A991,'[1]F-F_Research_Data_Factors_weekl'!$G$6:$J$4822,2,0)),VLOOKUP($A991,'[1]F-F_Research_Data_Factors_weekl'!$G$6:$J$4822,2,0),AK992)</f>
        <v>10978.793456439433</v>
      </c>
      <c r="AL991">
        <f>IF(ISNUMBER(VLOOKUP($A991,'[1]F-F_Research_Data_Factors_weekl'!$G$6:$J$4822,3,0)),VLOOKUP($A991,'[1]F-F_Research_Data_Factors_weekl'!$G$6:$J$4822,3,0),AL992)</f>
        <v>215.77216444319333</v>
      </c>
      <c r="AM991">
        <f>IF(ISNUMBER(VLOOKUP($A991,'[1]F-F_Research_Data_Factors_weekl'!$G$6:$J$4822,4,0)),VLOOKUP($A991,'[1]F-F_Research_Data_Factors_weekl'!$G$6:$J$4822,4,0),AM992)</f>
        <v>1996.0354939484996</v>
      </c>
    </row>
    <row r="992" spans="1:39" x14ac:dyDescent="0.25">
      <c r="A992" s="14">
        <v>36504</v>
      </c>
      <c r="B992">
        <v>11224.71</v>
      </c>
      <c r="C992">
        <v>1417.04</v>
      </c>
      <c r="D992">
        <v>3620.23</v>
      </c>
      <c r="E992">
        <v>7954.59</v>
      </c>
      <c r="F992">
        <v>6097.9</v>
      </c>
      <c r="G992">
        <v>18271.849999999999</v>
      </c>
      <c r="H992">
        <v>1623.87</v>
      </c>
      <c r="I992">
        <v>16380.21</v>
      </c>
      <c r="J992">
        <v>5.9119999999999999</v>
      </c>
      <c r="K992">
        <v>5.98</v>
      </c>
      <c r="L992">
        <v>6.0720000000000001</v>
      </c>
      <c r="M992">
        <v>6.1660000000000004</v>
      </c>
      <c r="N992">
        <v>101.66</v>
      </c>
      <c r="O992">
        <v>1.0134000000000001</v>
      </c>
      <c r="P992">
        <v>102.25</v>
      </c>
      <c r="Q992">
        <v>1.6215000000000002</v>
      </c>
      <c r="R992">
        <v>0.6351</v>
      </c>
      <c r="S992">
        <v>0.49730000000000002</v>
      </c>
      <c r="T992">
        <v>1.5794999999999999</v>
      </c>
      <c r="U992">
        <v>8.0147999999999993</v>
      </c>
      <c r="V992">
        <v>8.4733000000000001</v>
      </c>
      <c r="W992">
        <v>43.48</v>
      </c>
      <c r="X992">
        <v>3.8</v>
      </c>
      <c r="Y992">
        <v>6.1188000000000002</v>
      </c>
      <c r="Z992">
        <v>9.4124999999999996</v>
      </c>
      <c r="AA992">
        <v>49.95</v>
      </c>
      <c r="AB992">
        <v>5.1100000000000003</v>
      </c>
      <c r="AC992">
        <v>69.075000000000003</v>
      </c>
      <c r="AD992">
        <v>94.8</v>
      </c>
      <c r="AE992">
        <v>278.89999999999998</v>
      </c>
      <c r="AF992">
        <v>25.23</v>
      </c>
      <c r="AG992">
        <v>461</v>
      </c>
      <c r="AH992">
        <v>188.5</v>
      </c>
      <c r="AI992">
        <v>6.03</v>
      </c>
      <c r="AJ992">
        <v>227.5</v>
      </c>
      <c r="AK992">
        <f>IF(ISNUMBER(VLOOKUP($A992,'[1]F-F_Research_Data_Factors_weekl'!$G$6:$J$4822,2,0)),VLOOKUP($A992,'[1]F-F_Research_Data_Factors_weekl'!$G$6:$J$4822,2,0),AK993)</f>
        <v>10965.634694805665</v>
      </c>
      <c r="AL992">
        <f>IF(ISNUMBER(VLOOKUP($A992,'[1]F-F_Research_Data_Factors_weekl'!$G$6:$J$4822,3,0)),VLOOKUP($A992,'[1]F-F_Research_Data_Factors_weekl'!$G$6:$J$4822,3,0),AL993)</f>
        <v>215.55660783535799</v>
      </c>
      <c r="AM992">
        <f>IF(ISNUMBER(VLOOKUP($A992,'[1]F-F_Research_Data_Factors_weekl'!$G$6:$J$4822,4,0)),VLOOKUP($A992,'[1]F-F_Research_Data_Factors_weekl'!$G$6:$J$4822,4,0),AM993)</f>
        <v>1997.8335441382239</v>
      </c>
    </row>
    <row r="993" spans="1:39" x14ac:dyDescent="0.25">
      <c r="A993" s="14">
        <v>36497</v>
      </c>
      <c r="B993">
        <v>11286.18</v>
      </c>
      <c r="C993">
        <v>1433.3</v>
      </c>
      <c r="D993">
        <v>3520.63</v>
      </c>
      <c r="E993">
        <v>7794.73</v>
      </c>
      <c r="F993">
        <v>6119.17</v>
      </c>
      <c r="G993">
        <v>18368.14</v>
      </c>
      <c r="H993">
        <v>1611.25</v>
      </c>
      <c r="I993">
        <v>15840.41</v>
      </c>
      <c r="J993">
        <v>5.9719999999999995</v>
      </c>
      <c r="K993">
        <v>6.0720000000000001</v>
      </c>
      <c r="L993">
        <v>6.1609999999999996</v>
      </c>
      <c r="M993">
        <v>6.2519999999999998</v>
      </c>
      <c r="N993">
        <v>102.51</v>
      </c>
      <c r="O993">
        <v>1.0018</v>
      </c>
      <c r="P993">
        <v>102.67</v>
      </c>
      <c r="Q993">
        <v>1.6006</v>
      </c>
      <c r="R993">
        <v>0.63219999999999998</v>
      </c>
      <c r="S993">
        <v>0.50460000000000005</v>
      </c>
      <c r="T993">
        <v>1.5908</v>
      </c>
      <c r="U993">
        <v>8.0890000000000004</v>
      </c>
      <c r="V993">
        <v>8.5517000000000003</v>
      </c>
      <c r="W993">
        <v>43.44</v>
      </c>
      <c r="X993">
        <v>3.7995000000000001</v>
      </c>
      <c r="Y993">
        <v>6.1580000000000004</v>
      </c>
      <c r="Z993">
        <v>9.4492999999999991</v>
      </c>
      <c r="AA993">
        <v>48.15</v>
      </c>
      <c r="AB993">
        <v>5.0819999999999999</v>
      </c>
      <c r="AC993">
        <v>69.224999999999994</v>
      </c>
      <c r="AD993">
        <v>98.15</v>
      </c>
      <c r="AE993">
        <v>280</v>
      </c>
      <c r="AF993">
        <v>25.81</v>
      </c>
      <c r="AG993">
        <v>472.5</v>
      </c>
      <c r="AH993">
        <v>189.25</v>
      </c>
      <c r="AI993">
        <v>5.98</v>
      </c>
      <c r="AJ993">
        <v>228.25</v>
      </c>
      <c r="AK993">
        <f>IF(ISNUMBER(VLOOKUP($A993,'[1]F-F_Research_Data_Factors_weekl'!$G$6:$J$4822,2,0)),VLOOKUP($A993,'[1]F-F_Research_Data_Factors_weekl'!$G$6:$J$4822,2,0),AK994)</f>
        <v>10981.008106154281</v>
      </c>
      <c r="AL993">
        <f>IF(ISNUMBER(VLOOKUP($A993,'[1]F-F_Research_Data_Factors_weekl'!$G$6:$J$4822,3,0)),VLOOKUP($A993,'[1]F-F_Research_Data_Factors_weekl'!$G$6:$J$4822,3,0),AL994)</f>
        <v>208.79175497419411</v>
      </c>
      <c r="AM993">
        <f>IF(ISNUMBER(VLOOKUP($A993,'[1]F-F_Research_Data_Factors_weekl'!$G$6:$J$4822,4,0)),VLOOKUP($A993,'[1]F-F_Research_Data_Factors_weekl'!$G$6:$J$4822,4,0),AM994)</f>
        <v>2069.221692530527</v>
      </c>
    </row>
    <row r="994" spans="1:39" x14ac:dyDescent="0.25">
      <c r="A994" s="14">
        <v>36490</v>
      </c>
      <c r="B994">
        <v>10988.91</v>
      </c>
      <c r="C994">
        <v>1416.62</v>
      </c>
      <c r="D994">
        <v>3447.81</v>
      </c>
      <c r="E994">
        <v>7889.94</v>
      </c>
      <c r="F994">
        <v>5958.07</v>
      </c>
      <c r="G994">
        <v>18914.5</v>
      </c>
      <c r="H994">
        <v>1670.34</v>
      </c>
      <c r="I994">
        <v>15274.53</v>
      </c>
      <c r="J994">
        <v>5.98</v>
      </c>
      <c r="K994">
        <v>6.0540000000000003</v>
      </c>
      <c r="L994">
        <v>6.117</v>
      </c>
      <c r="M994">
        <v>6.2320000000000002</v>
      </c>
      <c r="N994">
        <v>101.35</v>
      </c>
      <c r="O994">
        <v>1.0163</v>
      </c>
      <c r="P994">
        <v>101.87</v>
      </c>
      <c r="Q994">
        <v>1.6073</v>
      </c>
      <c r="R994">
        <v>0.63500000000000001</v>
      </c>
      <c r="S994">
        <v>0.51170000000000004</v>
      </c>
      <c r="T994">
        <v>1.5770999999999999</v>
      </c>
      <c r="U994">
        <v>7.9958</v>
      </c>
      <c r="V994">
        <v>8.4525000000000006</v>
      </c>
      <c r="W994">
        <v>43.4</v>
      </c>
      <c r="X994">
        <v>3.8</v>
      </c>
      <c r="Y994">
        <v>6.1440000000000001</v>
      </c>
      <c r="Z994">
        <v>9.3574999999999999</v>
      </c>
      <c r="AA994">
        <v>49.85</v>
      </c>
      <c r="AB994">
        <v>5.2350000000000003</v>
      </c>
      <c r="AC994">
        <v>70.174999999999997</v>
      </c>
      <c r="AD994">
        <v>93.75</v>
      </c>
      <c r="AE994">
        <v>299.39999999999998</v>
      </c>
      <c r="AF994">
        <v>26.87</v>
      </c>
      <c r="AG994">
        <v>463.25</v>
      </c>
      <c r="AH994">
        <v>191.25</v>
      </c>
      <c r="AI994">
        <v>6.07</v>
      </c>
      <c r="AJ994">
        <v>235.75</v>
      </c>
      <c r="AK994">
        <f>IF(ISNUMBER(VLOOKUP($A994,'[1]F-F_Research_Data_Factors_weekl'!$G$6:$J$4822,2,0)),VLOOKUP($A994,'[1]F-F_Research_Data_Factors_weekl'!$G$6:$J$4822,2,0),AK995)</f>
        <v>10839.016983668225</v>
      </c>
      <c r="AL994">
        <f>IF(ISNUMBER(VLOOKUP($A994,'[1]F-F_Research_Data_Factors_weekl'!$G$6:$J$4822,3,0)),VLOOKUP($A994,'[1]F-F_Research_Data_Factors_weekl'!$G$6:$J$4822,3,0),AL995)</f>
        <v>209.12635714562711</v>
      </c>
      <c r="AM994">
        <f>IF(ISNUMBER(VLOOKUP($A994,'[1]F-F_Research_Data_Factors_weekl'!$G$6:$J$4822,4,0)),VLOOKUP($A994,'[1]F-F_Research_Data_Factors_weekl'!$G$6:$J$4822,4,0),AM995)</f>
        <v>2082.130904136171</v>
      </c>
    </row>
    <row r="995" spans="1:39" x14ac:dyDescent="0.25">
      <c r="A995" s="14">
        <v>36483</v>
      </c>
      <c r="B995">
        <v>11003.9</v>
      </c>
      <c r="C995">
        <v>1422</v>
      </c>
      <c r="D995">
        <v>3369.25</v>
      </c>
      <c r="E995">
        <v>7693.11</v>
      </c>
      <c r="F995">
        <v>5955.97</v>
      </c>
      <c r="G995">
        <v>18570.84</v>
      </c>
      <c r="H995">
        <v>1642.67</v>
      </c>
      <c r="I995">
        <v>15073.1</v>
      </c>
      <c r="J995">
        <v>5.9030000000000005</v>
      </c>
      <c r="K995">
        <v>5.9870000000000001</v>
      </c>
      <c r="L995">
        <v>6.0570000000000004</v>
      </c>
      <c r="M995">
        <v>6.1619999999999999</v>
      </c>
      <c r="N995">
        <v>100.89</v>
      </c>
      <c r="O995">
        <v>1.03</v>
      </c>
      <c r="P995">
        <v>106.39</v>
      </c>
      <c r="Q995">
        <v>1.6198999999999999</v>
      </c>
      <c r="R995">
        <v>0.63900000000000001</v>
      </c>
      <c r="S995">
        <v>0.51</v>
      </c>
      <c r="T995">
        <v>1.5554999999999999</v>
      </c>
      <c r="U995">
        <v>7.9364999999999997</v>
      </c>
      <c r="V995">
        <v>8.3332999999999995</v>
      </c>
      <c r="W995">
        <v>43.377499999999998</v>
      </c>
      <c r="X995">
        <v>3.7995000000000001</v>
      </c>
      <c r="Y995">
        <v>6.1375000000000002</v>
      </c>
      <c r="Z995">
        <v>9.3260000000000005</v>
      </c>
      <c r="AA995">
        <v>48.81</v>
      </c>
      <c r="AB995">
        <v>5.13</v>
      </c>
      <c r="AC995">
        <v>70.2</v>
      </c>
      <c r="AD995">
        <v>93.75</v>
      </c>
      <c r="AE995">
        <v>295.7</v>
      </c>
      <c r="AF995">
        <v>26.56</v>
      </c>
      <c r="AG995">
        <v>464.75</v>
      </c>
      <c r="AH995">
        <v>192.25</v>
      </c>
      <c r="AI995">
        <v>5.91</v>
      </c>
      <c r="AJ995">
        <v>243.25</v>
      </c>
      <c r="AK995">
        <f>IF(ISNUMBER(VLOOKUP($A995,'[1]F-F_Research_Data_Factors_weekl'!$G$6:$J$4822,2,0)),VLOOKUP($A995,'[1]F-F_Research_Data_Factors_weekl'!$G$6:$J$4822,2,0),AK996)</f>
        <v>10860.738460589404</v>
      </c>
      <c r="AL995">
        <f>IF(ISNUMBER(VLOOKUP($A995,'[1]F-F_Research_Data_Factors_weekl'!$G$6:$J$4822,3,0)),VLOOKUP($A995,'[1]F-F_Research_Data_Factors_weekl'!$G$6:$J$4822,3,0),AL996)</f>
        <v>206.4629846437231</v>
      </c>
      <c r="AM995">
        <f>IF(ISNUMBER(VLOOKUP($A995,'[1]F-F_Research_Data_Factors_weekl'!$G$6:$J$4822,4,0)),VLOOKUP($A995,'[1]F-F_Research_Data_Factors_weekl'!$G$6:$J$4822,4,0),AM996)</f>
        <v>2116.6320058312199</v>
      </c>
    </row>
    <row r="996" spans="1:39" x14ac:dyDescent="0.25">
      <c r="A996" s="14">
        <v>36476</v>
      </c>
      <c r="B996">
        <v>10769.32</v>
      </c>
      <c r="C996">
        <v>1396.06</v>
      </c>
      <c r="D996">
        <v>3221.15</v>
      </c>
      <c r="E996">
        <v>7526.2</v>
      </c>
      <c r="F996">
        <v>5791.05</v>
      </c>
      <c r="G996">
        <v>18258.55</v>
      </c>
      <c r="H996">
        <v>1592.19</v>
      </c>
      <c r="I996">
        <v>14189.67</v>
      </c>
      <c r="J996">
        <v>5.766</v>
      </c>
      <c r="K996">
        <v>5.8550000000000004</v>
      </c>
      <c r="L996">
        <v>5.9279999999999999</v>
      </c>
      <c r="M996">
        <v>6.0359999999999996</v>
      </c>
      <c r="N996">
        <v>100.75</v>
      </c>
      <c r="O996">
        <v>1.0318000000000001</v>
      </c>
      <c r="P996">
        <v>105.3</v>
      </c>
      <c r="Q996">
        <v>1.6152</v>
      </c>
      <c r="R996">
        <v>0.64529999999999998</v>
      </c>
      <c r="S996">
        <v>0.51649999999999996</v>
      </c>
      <c r="T996">
        <v>1.5562</v>
      </c>
      <c r="U996">
        <v>7.9275000000000002</v>
      </c>
      <c r="V996">
        <v>8.3569999999999993</v>
      </c>
      <c r="W996">
        <v>43.4</v>
      </c>
      <c r="X996">
        <v>3.7995000000000001</v>
      </c>
      <c r="Y996">
        <v>6.1275000000000004</v>
      </c>
      <c r="Z996">
        <v>9.3834999999999997</v>
      </c>
      <c r="AA996">
        <v>50.68</v>
      </c>
      <c r="AB996">
        <v>5.0549999999999997</v>
      </c>
      <c r="AC996">
        <v>70.275000000000006</v>
      </c>
      <c r="AD996">
        <v>96.55</v>
      </c>
      <c r="AE996">
        <v>292.10000000000002</v>
      </c>
      <c r="AF996">
        <v>24.91</v>
      </c>
      <c r="AG996">
        <v>455.5</v>
      </c>
      <c r="AH996">
        <v>194.25</v>
      </c>
      <c r="AI996">
        <v>6.78</v>
      </c>
      <c r="AJ996">
        <v>244.25</v>
      </c>
      <c r="AK996">
        <f>IF(ISNUMBER(VLOOKUP($A996,'[1]F-F_Research_Data_Factors_weekl'!$G$6:$J$4822,2,0)),VLOOKUP($A996,'[1]F-F_Research_Data_Factors_weekl'!$G$6:$J$4822,2,0),AK997)</f>
        <v>10620.71040542676</v>
      </c>
      <c r="AL996">
        <f>IF(ISNUMBER(VLOOKUP($A996,'[1]F-F_Research_Data_Factors_weekl'!$G$6:$J$4822,3,0)),VLOOKUP($A996,'[1]F-F_Research_Data_Factors_weekl'!$G$6:$J$4822,3,0),AL997)</f>
        <v>202.11745926943033</v>
      </c>
      <c r="AM996">
        <f>IF(ISNUMBER(VLOOKUP($A996,'[1]F-F_Research_Data_Factors_weekl'!$G$6:$J$4822,4,0)),VLOOKUP($A996,'[1]F-F_Research_Data_Factors_weekl'!$G$6:$J$4822,4,0),AM997)</f>
        <v>2164.2454047353986</v>
      </c>
    </row>
    <row r="997" spans="1:39" x14ac:dyDescent="0.25">
      <c r="A997" s="14">
        <v>36469</v>
      </c>
      <c r="B997">
        <v>10704.49</v>
      </c>
      <c r="C997">
        <v>1370.23</v>
      </c>
      <c r="D997">
        <v>3102.29</v>
      </c>
      <c r="E997">
        <v>7297.63</v>
      </c>
      <c r="F997">
        <v>5658.1</v>
      </c>
      <c r="G997">
        <v>18354.900000000001</v>
      </c>
      <c r="H997">
        <v>1596.85</v>
      </c>
      <c r="I997">
        <v>13610.27</v>
      </c>
      <c r="J997">
        <v>5.718</v>
      </c>
      <c r="K997">
        <v>5.8620000000000001</v>
      </c>
      <c r="L997">
        <v>5.9260000000000002</v>
      </c>
      <c r="M997">
        <v>6.056</v>
      </c>
      <c r="N997">
        <v>100.28</v>
      </c>
      <c r="O997">
        <v>1.0421</v>
      </c>
      <c r="P997">
        <v>106.05</v>
      </c>
      <c r="Q997">
        <v>1.6194999999999999</v>
      </c>
      <c r="R997">
        <v>0.63919999999999999</v>
      </c>
      <c r="S997">
        <v>0.51339999999999997</v>
      </c>
      <c r="T997">
        <v>1.5488</v>
      </c>
      <c r="U997">
        <v>7.9053000000000004</v>
      </c>
      <c r="V997">
        <v>8.3023000000000007</v>
      </c>
      <c r="W997">
        <v>43.414999999999999</v>
      </c>
      <c r="X997">
        <v>3.7995000000000001</v>
      </c>
      <c r="Y997">
        <v>6.1124999999999998</v>
      </c>
      <c r="Z997">
        <v>9.4890000000000008</v>
      </c>
      <c r="AA997">
        <v>51.11</v>
      </c>
      <c r="AB997">
        <v>5.085</v>
      </c>
      <c r="AC997">
        <v>69.099999999999994</v>
      </c>
      <c r="AD997">
        <v>97.5</v>
      </c>
      <c r="AE997">
        <v>291</v>
      </c>
      <c r="AF997">
        <v>23</v>
      </c>
      <c r="AG997">
        <v>473.25</v>
      </c>
      <c r="AH997">
        <v>201</v>
      </c>
      <c r="AI997">
        <v>7</v>
      </c>
      <c r="AJ997">
        <v>256</v>
      </c>
      <c r="AK997">
        <f>IF(ISNUMBER(VLOOKUP($A997,'[1]F-F_Research_Data_Factors_weekl'!$G$6:$J$4822,2,0)),VLOOKUP($A997,'[1]F-F_Research_Data_Factors_weekl'!$G$6:$J$4822,2,0),AK998)</f>
        <v>10431.893139600001</v>
      </c>
      <c r="AL997">
        <f>IF(ISNUMBER(VLOOKUP($A997,'[1]F-F_Research_Data_Factors_weekl'!$G$6:$J$4822,3,0)),VLOOKUP($A997,'[1]F-F_Research_Data_Factors_weekl'!$G$6:$J$4822,3,0),AL998)</f>
        <v>199.42521881542211</v>
      </c>
      <c r="AM997">
        <f>IF(ISNUMBER(VLOOKUP($A997,'[1]F-F_Research_Data_Factors_weekl'!$G$6:$J$4822,4,0)),VLOOKUP($A997,'[1]F-F_Research_Data_Factors_weekl'!$G$6:$J$4822,4,0),AM998)</f>
        <v>2204.140344979528</v>
      </c>
    </row>
    <row r="998" spans="1:39" x14ac:dyDescent="0.25">
      <c r="A998" s="14">
        <v>36462</v>
      </c>
      <c r="B998">
        <v>10729.87</v>
      </c>
      <c r="C998">
        <v>1362.93</v>
      </c>
      <c r="D998">
        <v>2966.43</v>
      </c>
      <c r="E998">
        <v>7256.22</v>
      </c>
      <c r="F998">
        <v>5525.4</v>
      </c>
      <c r="G998">
        <v>17942.080000000002</v>
      </c>
      <c r="H998">
        <v>1563.89</v>
      </c>
      <c r="I998">
        <v>13256.95</v>
      </c>
      <c r="J998">
        <v>5.7869999999999999</v>
      </c>
      <c r="K998">
        <v>5.9459999999999997</v>
      </c>
      <c r="L998">
        <v>6.024</v>
      </c>
      <c r="M998">
        <v>6.1630000000000003</v>
      </c>
      <c r="N998">
        <v>99.06</v>
      </c>
      <c r="O998">
        <v>1.0548999999999999</v>
      </c>
      <c r="P998">
        <v>104.1</v>
      </c>
      <c r="Q998">
        <v>1.6448</v>
      </c>
      <c r="R998">
        <v>0.63900000000000001</v>
      </c>
      <c r="S998">
        <v>0.50870000000000004</v>
      </c>
      <c r="T998">
        <v>1.5209000000000001</v>
      </c>
      <c r="U998">
        <v>7.8224999999999998</v>
      </c>
      <c r="V998">
        <v>8.1969999999999992</v>
      </c>
      <c r="W998">
        <v>43.38</v>
      </c>
      <c r="X998">
        <v>3.7995000000000001</v>
      </c>
      <c r="Y998">
        <v>6.1464999999999996</v>
      </c>
      <c r="Z998">
        <v>9.5975000000000001</v>
      </c>
      <c r="AA998">
        <v>52.27</v>
      </c>
      <c r="AB998">
        <v>5.18</v>
      </c>
      <c r="AC998">
        <v>72.224999999999994</v>
      </c>
      <c r="AD998">
        <v>92</v>
      </c>
      <c r="AE998">
        <v>300.3</v>
      </c>
      <c r="AF998">
        <v>21.75</v>
      </c>
      <c r="AG998">
        <v>470.5</v>
      </c>
      <c r="AH998">
        <v>199.5</v>
      </c>
      <c r="AI998">
        <v>6.88</v>
      </c>
      <c r="AJ998">
        <v>255.75</v>
      </c>
      <c r="AK998">
        <f>IF(ISNUMBER(VLOOKUP($A998,'[1]F-F_Research_Data_Factors_weekl'!$G$6:$J$4822,2,0)),VLOOKUP($A998,'[1]F-F_Research_Data_Factors_weekl'!$G$6:$J$4822,2,0),AK999)</f>
        <v>10285.834292644449</v>
      </c>
      <c r="AL998">
        <f>IF(ISNUMBER(VLOOKUP($A998,'[1]F-F_Research_Data_Factors_weekl'!$G$6:$J$4822,3,0)),VLOOKUP($A998,'[1]F-F_Research_Data_Factors_weekl'!$G$6:$J$4822,3,0),AL999)</f>
        <v>195.18960439994333</v>
      </c>
      <c r="AM998">
        <f>IF(ISNUMBER(VLOOKUP($A998,'[1]F-F_Research_Data_Factors_weekl'!$G$6:$J$4822,4,0)),VLOOKUP($A998,'[1]F-F_Research_Data_Factors_weekl'!$G$6:$J$4822,4,0),AM999)</f>
        <v>2242.2587436210865</v>
      </c>
    </row>
    <row r="999" spans="1:39" x14ac:dyDescent="0.25">
      <c r="A999" s="14">
        <v>36455</v>
      </c>
      <c r="B999">
        <v>10470.25</v>
      </c>
      <c r="C999">
        <v>1301.6500000000001</v>
      </c>
      <c r="D999">
        <v>2816.52</v>
      </c>
      <c r="E999">
        <v>7040.27</v>
      </c>
      <c r="F999">
        <v>5357.75</v>
      </c>
      <c r="G999">
        <v>17438.8</v>
      </c>
      <c r="H999">
        <v>1513.93</v>
      </c>
      <c r="I999">
        <v>12863.08</v>
      </c>
      <c r="J999">
        <v>5.9219999999999997</v>
      </c>
      <c r="K999">
        <v>6.0979999999999999</v>
      </c>
      <c r="L999">
        <v>6.194</v>
      </c>
      <c r="M999">
        <v>6.351</v>
      </c>
      <c r="N999">
        <v>98.48</v>
      </c>
      <c r="O999">
        <v>1.069</v>
      </c>
      <c r="P999">
        <v>105.81</v>
      </c>
      <c r="Q999">
        <v>1.6524999999999999</v>
      </c>
      <c r="R999">
        <v>0.64900000000000002</v>
      </c>
      <c r="S999">
        <v>0.5151</v>
      </c>
      <c r="T999">
        <v>1.4958</v>
      </c>
      <c r="U999">
        <v>7.7412999999999998</v>
      </c>
      <c r="V999">
        <v>8.1097000000000001</v>
      </c>
      <c r="W999">
        <v>43.43</v>
      </c>
      <c r="X999">
        <v>3.7995000000000001</v>
      </c>
      <c r="Y999">
        <v>6.1353</v>
      </c>
      <c r="Z999">
        <v>9.6100999999999992</v>
      </c>
      <c r="AA999">
        <v>53.37</v>
      </c>
      <c r="AB999">
        <v>5.25</v>
      </c>
      <c r="AC999">
        <v>71.224999999999994</v>
      </c>
      <c r="AD999">
        <v>87.45</v>
      </c>
      <c r="AE999">
        <v>301.8</v>
      </c>
      <c r="AF999">
        <v>23.45</v>
      </c>
      <c r="AG999">
        <v>472.75</v>
      </c>
      <c r="AH999">
        <v>199.5</v>
      </c>
      <c r="AI999">
        <v>6.88</v>
      </c>
      <c r="AJ999">
        <v>258</v>
      </c>
      <c r="AK999">
        <f>IF(ISNUMBER(VLOOKUP($A999,'[1]F-F_Research_Data_Factors_weekl'!$G$6:$J$4822,2,0)),VLOOKUP($A999,'[1]F-F_Research_Data_Factors_weekl'!$G$6:$J$4822,2,0),AK1000)</f>
        <v>9824.1015211503818</v>
      </c>
      <c r="AL999">
        <f>IF(ISNUMBER(VLOOKUP($A999,'[1]F-F_Research_Data_Factors_weekl'!$G$6:$J$4822,3,0)),VLOOKUP($A999,'[1]F-F_Research_Data_Factors_weekl'!$G$6:$J$4822,3,0),AL1000)</f>
        <v>201.41327458460773</v>
      </c>
      <c r="AM999">
        <f>IF(ISNUMBER(VLOOKUP($A999,'[1]F-F_Research_Data_Factors_weekl'!$G$6:$J$4822,4,0)),VLOOKUP($A999,'[1]F-F_Research_Data_Factors_weekl'!$G$6:$J$4822,4,0),AM1000)</f>
        <v>2269.7223844732125</v>
      </c>
    </row>
    <row r="1000" spans="1:39" x14ac:dyDescent="0.25">
      <c r="A1000" s="14">
        <v>36448</v>
      </c>
      <c r="B1000">
        <v>10019.719999999999</v>
      </c>
      <c r="C1000">
        <v>1247.4100000000001</v>
      </c>
      <c r="D1000">
        <v>2731.83</v>
      </c>
      <c r="E1000">
        <v>6884.4</v>
      </c>
      <c r="F1000">
        <v>5184.2299999999996</v>
      </c>
      <c r="G1000">
        <v>17601.57</v>
      </c>
      <c r="H1000">
        <v>1510.26</v>
      </c>
      <c r="I1000">
        <v>12299.08</v>
      </c>
      <c r="J1000">
        <v>5.7990000000000004</v>
      </c>
      <c r="K1000">
        <v>5.9660000000000002</v>
      </c>
      <c r="L1000">
        <v>6.0670000000000002</v>
      </c>
      <c r="M1000">
        <v>6.2569999999999997</v>
      </c>
      <c r="N1000">
        <v>97.04</v>
      </c>
      <c r="O1000">
        <v>1.0893999999999999</v>
      </c>
      <c r="P1000">
        <v>105.5</v>
      </c>
      <c r="Q1000">
        <v>1.6697</v>
      </c>
      <c r="R1000">
        <v>0.64729999999999999</v>
      </c>
      <c r="S1000">
        <v>0.51090000000000002</v>
      </c>
      <c r="T1000">
        <v>1.4562999999999999</v>
      </c>
      <c r="U1000">
        <v>7.6825999999999999</v>
      </c>
      <c r="V1000">
        <v>8.1222999999999992</v>
      </c>
      <c r="W1000">
        <v>43.45</v>
      </c>
      <c r="X1000">
        <v>3.7995000000000001</v>
      </c>
      <c r="Y1000">
        <v>6.1355000000000004</v>
      </c>
      <c r="Z1000">
        <v>9.7025000000000006</v>
      </c>
      <c r="AA1000">
        <v>54.23</v>
      </c>
      <c r="AB1000">
        <v>5.3380000000000001</v>
      </c>
      <c r="AC1000">
        <v>70.924999999999997</v>
      </c>
      <c r="AD1000">
        <v>86.75</v>
      </c>
      <c r="AE1000">
        <v>314.89999999999998</v>
      </c>
      <c r="AF1000">
        <v>22.82</v>
      </c>
      <c r="AG1000">
        <v>492</v>
      </c>
      <c r="AH1000">
        <v>199.25</v>
      </c>
      <c r="AI1000">
        <v>6.5600000000000005</v>
      </c>
      <c r="AJ1000">
        <v>256.5</v>
      </c>
      <c r="AK1000">
        <f>IF(ISNUMBER(VLOOKUP($A1000,'[1]F-F_Research_Data_Factors_weekl'!$G$6:$J$4822,2,0)),VLOOKUP($A1000,'[1]F-F_Research_Data_Factors_weekl'!$G$6:$J$4822,2,0),AK1001)</f>
        <v>9455.3431387395412</v>
      </c>
      <c r="AL1000">
        <f>IF(ISNUMBER(VLOOKUP($A1000,'[1]F-F_Research_Data_Factors_weekl'!$G$6:$J$4822,3,0)),VLOOKUP($A1000,'[1]F-F_Research_Data_Factors_weekl'!$G$6:$J$4822,3,0),AL1001)</f>
        <v>207.556960618928</v>
      </c>
      <c r="AM1000">
        <f>IF(ISNUMBER(VLOOKUP($A1000,'[1]F-F_Research_Data_Factors_weekl'!$G$6:$J$4822,4,0)),VLOOKUP($A1000,'[1]F-F_Research_Data_Factors_weekl'!$G$6:$J$4822,4,0),AM1001)</f>
        <v>2315.806942631581</v>
      </c>
    </row>
    <row r="1001" spans="1:39" x14ac:dyDescent="0.25">
      <c r="A1001" s="14">
        <v>36441</v>
      </c>
      <c r="B1001">
        <v>10649.77</v>
      </c>
      <c r="C1001">
        <v>1336.02</v>
      </c>
      <c r="D1001">
        <v>2886.57</v>
      </c>
      <c r="E1001">
        <v>7116.04</v>
      </c>
      <c r="F1001">
        <v>5419.26</v>
      </c>
      <c r="G1001">
        <v>18062.18</v>
      </c>
      <c r="H1001">
        <v>1530.83</v>
      </c>
      <c r="I1001">
        <v>13112.42</v>
      </c>
      <c r="J1001">
        <v>5.7809999999999997</v>
      </c>
      <c r="K1001">
        <v>5.9470000000000001</v>
      </c>
      <c r="L1001">
        <v>6.0330000000000004</v>
      </c>
      <c r="M1001">
        <v>6.1950000000000003</v>
      </c>
      <c r="N1001">
        <v>99.02</v>
      </c>
      <c r="O1001">
        <v>1.0632999999999999</v>
      </c>
      <c r="P1001">
        <v>107.6</v>
      </c>
      <c r="Q1001">
        <v>1.6514</v>
      </c>
      <c r="R1001">
        <v>0.65459999999999996</v>
      </c>
      <c r="S1001">
        <v>0.51359999999999995</v>
      </c>
      <c r="T1001">
        <v>1.5037</v>
      </c>
      <c r="U1001">
        <v>7.8182999999999998</v>
      </c>
      <c r="V1001">
        <v>8.1814999999999998</v>
      </c>
      <c r="W1001">
        <v>43.505000000000003</v>
      </c>
      <c r="X1001">
        <v>3.7995000000000001</v>
      </c>
      <c r="Y1001">
        <v>6.0469999999999997</v>
      </c>
      <c r="Z1001">
        <v>9.4619999999999997</v>
      </c>
      <c r="AA1001">
        <v>53.53</v>
      </c>
      <c r="AB1001">
        <v>5.55</v>
      </c>
      <c r="AC1001">
        <v>70.424999999999997</v>
      </c>
      <c r="AD1001">
        <v>86.35</v>
      </c>
      <c r="AE1001">
        <v>320.2</v>
      </c>
      <c r="AF1001">
        <v>20.9</v>
      </c>
      <c r="AG1001">
        <v>491.5</v>
      </c>
      <c r="AH1001">
        <v>198.5</v>
      </c>
      <c r="AI1001">
        <v>6.89</v>
      </c>
      <c r="AJ1001">
        <v>254.75</v>
      </c>
      <c r="AK1001">
        <f>IF(ISNUMBER(VLOOKUP($A1001,'[1]F-F_Research_Data_Factors_weekl'!$G$6:$J$4822,2,0)),VLOOKUP($A1001,'[1]F-F_Research_Data_Factors_weekl'!$G$6:$J$4822,2,0),AK1002)</f>
        <v>10069.588007177359</v>
      </c>
      <c r="AL1001">
        <f>IF(ISNUMBER(VLOOKUP($A1001,'[1]F-F_Research_Data_Factors_weekl'!$G$6:$J$4822,3,0)),VLOOKUP($A1001,'[1]F-F_Research_Data_Factors_weekl'!$G$6:$J$4822,3,0),AL1002)</f>
        <v>202.29723257205458</v>
      </c>
      <c r="AM1001">
        <f>IF(ISNUMBER(VLOOKUP($A1001,'[1]F-F_Research_Data_Factors_weekl'!$G$6:$J$4822,4,0)),VLOOKUP($A1001,'[1]F-F_Research_Data_Factors_weekl'!$G$6:$J$4822,4,0),AM1002)</f>
        <v>2276.6485869362768</v>
      </c>
    </row>
    <row r="1002" spans="1:39" x14ac:dyDescent="0.25">
      <c r="A1002" s="14">
        <v>36434</v>
      </c>
      <c r="B1002">
        <v>10273</v>
      </c>
      <c r="C1002">
        <v>1282.81</v>
      </c>
      <c r="D1002">
        <v>2736.85</v>
      </c>
      <c r="E1002">
        <v>6931.34</v>
      </c>
      <c r="F1002">
        <v>5124.55</v>
      </c>
      <c r="G1002">
        <v>17712.560000000001</v>
      </c>
      <c r="H1002">
        <v>1515.08</v>
      </c>
      <c r="I1002">
        <v>12733.24</v>
      </c>
      <c r="J1002">
        <v>5.6959999999999997</v>
      </c>
      <c r="K1002">
        <v>5.8620000000000001</v>
      </c>
      <c r="L1002">
        <v>5.9740000000000002</v>
      </c>
      <c r="M1002">
        <v>6.1340000000000003</v>
      </c>
      <c r="N1002">
        <v>98.06</v>
      </c>
      <c r="O1002">
        <v>1.0725</v>
      </c>
      <c r="P1002">
        <v>105.1</v>
      </c>
      <c r="Q1002">
        <v>1.6545000000000001</v>
      </c>
      <c r="R1002">
        <v>0.65549999999999997</v>
      </c>
      <c r="S1002">
        <v>0.5151</v>
      </c>
      <c r="T1002">
        <v>1.4828000000000001</v>
      </c>
      <c r="U1002">
        <v>7.68</v>
      </c>
      <c r="V1002">
        <v>8.1419999999999995</v>
      </c>
      <c r="W1002">
        <v>43.594999999999999</v>
      </c>
      <c r="X1002">
        <v>3.7995000000000001</v>
      </c>
      <c r="Y1002">
        <v>6.0143000000000004</v>
      </c>
      <c r="Z1002">
        <v>9.42</v>
      </c>
      <c r="AA1002">
        <v>50.33</v>
      </c>
      <c r="AB1002">
        <v>5.5819999999999999</v>
      </c>
      <c r="AC1002">
        <v>68.775000000000006</v>
      </c>
      <c r="AD1002">
        <v>87.25</v>
      </c>
      <c r="AE1002">
        <v>303.7</v>
      </c>
      <c r="AF1002">
        <v>24.54</v>
      </c>
      <c r="AG1002">
        <v>481</v>
      </c>
      <c r="AH1002">
        <v>205</v>
      </c>
      <c r="AI1002">
        <v>6.91</v>
      </c>
      <c r="AJ1002">
        <v>267</v>
      </c>
      <c r="AK1002">
        <f>IF(ISNUMBER(VLOOKUP($A1002,'[1]F-F_Research_Data_Factors_weekl'!$G$6:$J$4822,2,0)),VLOOKUP($A1002,'[1]F-F_Research_Data_Factors_weekl'!$G$6:$J$4822,2,0),AK1003)</f>
        <v>9676.7134414543143</v>
      </c>
      <c r="AL1002">
        <f>IF(ISNUMBER(VLOOKUP($A1002,'[1]F-F_Research_Data_Factors_weekl'!$G$6:$J$4822,3,0)),VLOOKUP($A1002,'[1]F-F_Research_Data_Factors_weekl'!$G$6:$J$4822,3,0),AL1003)</f>
        <v>208.83372826680559</v>
      </c>
      <c r="AM1002">
        <f>IF(ISNUMBER(VLOOKUP($A1002,'[1]F-F_Research_Data_Factors_weekl'!$G$6:$J$4822,4,0)),VLOOKUP($A1002,'[1]F-F_Research_Data_Factors_weekl'!$G$6:$J$4822,4,0),AM1003)</f>
        <v>2317.6713701886156</v>
      </c>
    </row>
    <row r="1003" spans="1:39" x14ac:dyDescent="0.25">
      <c r="A1003" s="14">
        <v>36427</v>
      </c>
      <c r="B1003">
        <v>10279.34</v>
      </c>
      <c r="C1003">
        <v>1277.3599999999999</v>
      </c>
      <c r="D1003">
        <v>2740.41</v>
      </c>
      <c r="E1003">
        <v>6763.38</v>
      </c>
      <c r="F1003">
        <v>5186.53</v>
      </c>
      <c r="G1003">
        <v>16871.73</v>
      </c>
      <c r="H1003">
        <v>1430.42</v>
      </c>
      <c r="I1003">
        <v>13032.07</v>
      </c>
      <c r="J1003">
        <v>5.5369999999999999</v>
      </c>
      <c r="K1003">
        <v>5.6589999999999998</v>
      </c>
      <c r="L1003">
        <v>5.7729999999999997</v>
      </c>
      <c r="M1003">
        <v>5.9729999999999999</v>
      </c>
      <c r="N1003">
        <v>99.64</v>
      </c>
      <c r="O1003">
        <v>1.0439000000000001</v>
      </c>
      <c r="P1003">
        <v>104.18</v>
      </c>
      <c r="Q1003">
        <v>1.6421999999999999</v>
      </c>
      <c r="R1003">
        <v>0.65080000000000005</v>
      </c>
      <c r="S1003">
        <v>0.51729999999999998</v>
      </c>
      <c r="T1003">
        <v>1.5335999999999999</v>
      </c>
      <c r="U1003">
        <v>7.8472999999999997</v>
      </c>
      <c r="V1003">
        <v>8.2535000000000007</v>
      </c>
      <c r="W1003">
        <v>43.57</v>
      </c>
      <c r="X1003">
        <v>3.7995000000000001</v>
      </c>
      <c r="Y1003">
        <v>6.04</v>
      </c>
      <c r="Z1003">
        <v>9.34</v>
      </c>
      <c r="AA1003">
        <v>50.75</v>
      </c>
      <c r="AB1003">
        <v>5.2279999999999998</v>
      </c>
      <c r="AC1003">
        <v>66.974999999999994</v>
      </c>
      <c r="AD1003">
        <v>91.6</v>
      </c>
      <c r="AE1003">
        <v>267.89999999999998</v>
      </c>
      <c r="AF1003">
        <v>24.76</v>
      </c>
      <c r="AG1003">
        <v>480</v>
      </c>
      <c r="AH1003">
        <v>208.75</v>
      </c>
      <c r="AI1003">
        <v>6.9399999999999995</v>
      </c>
      <c r="AJ1003">
        <v>277.75</v>
      </c>
      <c r="AK1003">
        <f>IF(ISNUMBER(VLOOKUP($A1003,'[1]F-F_Research_Data_Factors_weekl'!$G$6:$J$4822,2,0)),VLOOKUP($A1003,'[1]F-F_Research_Data_Factors_weekl'!$G$6:$J$4822,2,0),AK1004)</f>
        <v>9664.150046394001</v>
      </c>
      <c r="AL1003">
        <f>IF(ISNUMBER(VLOOKUP($A1003,'[1]F-F_Research_Data_Factors_weekl'!$G$6:$J$4822,3,0)),VLOOKUP($A1003,'[1]F-F_Research_Data_Factors_weekl'!$G$6:$J$4822,3,0),AL1004)</f>
        <v>206.07235866075152</v>
      </c>
      <c r="AM1003">
        <f>IF(ISNUMBER(VLOOKUP($A1003,'[1]F-F_Research_Data_Factors_weekl'!$G$6:$J$4822,4,0)),VLOOKUP($A1003,'[1]F-F_Research_Data_Factors_weekl'!$G$6:$J$4822,4,0),AM1004)</f>
        <v>2360.8753898223649</v>
      </c>
    </row>
    <row r="1004" spans="1:39" x14ac:dyDescent="0.25">
      <c r="A1004" s="14">
        <v>36420</v>
      </c>
      <c r="B1004">
        <v>10803.64</v>
      </c>
      <c r="C1004">
        <v>1335.42</v>
      </c>
      <c r="D1004">
        <v>2869.62</v>
      </c>
      <c r="E1004">
        <v>7062.33</v>
      </c>
      <c r="F1004">
        <v>5303.94</v>
      </c>
      <c r="G1004">
        <v>17342.27</v>
      </c>
      <c r="H1004">
        <v>1501.27</v>
      </c>
      <c r="I1004">
        <v>13484.84</v>
      </c>
      <c r="J1004">
        <v>5.6059999999999999</v>
      </c>
      <c r="K1004">
        <v>5.7489999999999997</v>
      </c>
      <c r="L1004">
        <v>5.8710000000000004</v>
      </c>
      <c r="M1004">
        <v>6.056</v>
      </c>
      <c r="N1004">
        <v>100.34</v>
      </c>
      <c r="O1004">
        <v>1.0423</v>
      </c>
      <c r="P1004">
        <v>107.16</v>
      </c>
      <c r="Q1004">
        <v>1.6234</v>
      </c>
      <c r="R1004">
        <v>0.64680000000000004</v>
      </c>
      <c r="S1004">
        <v>0.5252</v>
      </c>
      <c r="T1004">
        <v>1.5415000000000001</v>
      </c>
      <c r="U1004">
        <v>7.8920000000000003</v>
      </c>
      <c r="V1004">
        <v>8.3893000000000004</v>
      </c>
      <c r="W1004">
        <v>43.545000000000002</v>
      </c>
      <c r="X1004">
        <v>3.7997999999999998</v>
      </c>
      <c r="Y1004">
        <v>6.0975000000000001</v>
      </c>
      <c r="Z1004">
        <v>9.3435000000000006</v>
      </c>
      <c r="AA1004">
        <v>51.5</v>
      </c>
      <c r="AB1004">
        <v>5.0860000000000003</v>
      </c>
      <c r="AC1004">
        <v>67.400000000000006</v>
      </c>
      <c r="AD1004">
        <v>91.35</v>
      </c>
      <c r="AE1004">
        <v>255.1</v>
      </c>
      <c r="AF1004">
        <v>24.72</v>
      </c>
      <c r="AG1004">
        <v>482.5</v>
      </c>
      <c r="AH1004">
        <v>198</v>
      </c>
      <c r="AI1004">
        <v>6.91</v>
      </c>
      <c r="AJ1004">
        <v>262.5</v>
      </c>
      <c r="AK1004">
        <f>IF(ISNUMBER(VLOOKUP($A1004,'[1]F-F_Research_Data_Factors_weekl'!$G$6:$J$4822,2,0)),VLOOKUP($A1004,'[1]F-F_Research_Data_Factors_weekl'!$G$6:$J$4822,2,0),AK1005)</f>
        <v>10083.629013349333</v>
      </c>
      <c r="AL1004">
        <f>IF(ISNUMBER(VLOOKUP($A1004,'[1]F-F_Research_Data_Factors_weekl'!$G$6:$J$4822,3,0)),VLOOKUP($A1004,'[1]F-F_Research_Data_Factors_weekl'!$G$6:$J$4822,3,0),AL1005)</f>
        <v>204.41658432769717</v>
      </c>
      <c r="AM1004">
        <f>IF(ISNUMBER(VLOOKUP($A1004,'[1]F-F_Research_Data_Factors_weekl'!$G$6:$J$4822,4,0)),VLOOKUP($A1004,'[1]F-F_Research_Data_Factors_weekl'!$G$6:$J$4822,4,0),AM1005)</f>
        <v>2375.6041354622307</v>
      </c>
    </row>
    <row r="1005" spans="1:39" x14ac:dyDescent="0.25">
      <c r="A1005" s="14">
        <v>36413</v>
      </c>
      <c r="B1005">
        <v>11028.43</v>
      </c>
      <c r="C1005">
        <v>1351.66</v>
      </c>
      <c r="D1005">
        <v>2887.06</v>
      </c>
      <c r="E1005">
        <v>7163.37</v>
      </c>
      <c r="F1005">
        <v>5483.95</v>
      </c>
      <c r="G1005">
        <v>17711.02</v>
      </c>
      <c r="H1005">
        <v>1514.86</v>
      </c>
      <c r="I1005">
        <v>13855.93</v>
      </c>
      <c r="J1005">
        <v>5.6390000000000002</v>
      </c>
      <c r="K1005">
        <v>5.7750000000000004</v>
      </c>
      <c r="L1005">
        <v>5.8979999999999997</v>
      </c>
      <c r="M1005">
        <v>6.0410000000000004</v>
      </c>
      <c r="N1005">
        <v>101.02</v>
      </c>
      <c r="O1005">
        <v>1.0374000000000001</v>
      </c>
      <c r="P1005">
        <v>108.72</v>
      </c>
      <c r="Q1005">
        <v>1.6185</v>
      </c>
      <c r="R1005">
        <v>0.65159999999999996</v>
      </c>
      <c r="S1005">
        <v>0.53259999999999996</v>
      </c>
      <c r="T1005">
        <v>1.5510999999999999</v>
      </c>
      <c r="U1005">
        <v>7.9035000000000002</v>
      </c>
      <c r="V1005">
        <v>8.2937999999999992</v>
      </c>
      <c r="W1005">
        <v>43.524999999999999</v>
      </c>
      <c r="X1005">
        <v>3.7995000000000001</v>
      </c>
      <c r="Y1005">
        <v>6.0454999999999997</v>
      </c>
      <c r="Z1005">
        <v>9.3149999999999995</v>
      </c>
      <c r="AA1005">
        <v>52.22</v>
      </c>
      <c r="AB1005">
        <v>5.181</v>
      </c>
      <c r="AC1005">
        <v>68.075000000000003</v>
      </c>
      <c r="AD1005">
        <v>96.95</v>
      </c>
      <c r="AE1005">
        <v>257.10000000000002</v>
      </c>
      <c r="AF1005">
        <v>23.55</v>
      </c>
      <c r="AG1005">
        <v>512</v>
      </c>
      <c r="AH1005">
        <v>204.5</v>
      </c>
      <c r="AI1005">
        <v>6.7</v>
      </c>
      <c r="AJ1005">
        <v>274</v>
      </c>
      <c r="AK1005">
        <f>IF(ISNUMBER(VLOOKUP($A1005,'[1]F-F_Research_Data_Factors_weekl'!$G$6:$J$4822,2,0)),VLOOKUP($A1005,'[1]F-F_Research_Data_Factors_weekl'!$G$6:$J$4822,2,0),AK1006)</f>
        <v>10230.954761920995</v>
      </c>
      <c r="AL1005">
        <f>IF(ISNUMBER(VLOOKUP($A1005,'[1]F-F_Research_Data_Factors_weekl'!$G$6:$J$4822,3,0)),VLOOKUP($A1005,'[1]F-F_Research_Data_Factors_weekl'!$G$6:$J$4822,3,0),AL1006)</f>
        <v>204.21237195574145</v>
      </c>
      <c r="AM1005">
        <f>IF(ISNUMBER(VLOOKUP($A1005,'[1]F-F_Research_Data_Factors_weekl'!$G$6:$J$4822,4,0)),VLOOKUP($A1005,'[1]F-F_Research_Data_Factors_weekl'!$G$6:$J$4822,4,0),AM1006)</f>
        <v>2372.9938422357714</v>
      </c>
    </row>
    <row r="1006" spans="1:39" x14ac:dyDescent="0.25">
      <c r="A1006" s="14">
        <v>36406</v>
      </c>
      <c r="B1006">
        <v>11078.46</v>
      </c>
      <c r="C1006">
        <v>1357.24</v>
      </c>
      <c r="D1006">
        <v>2843.11</v>
      </c>
      <c r="E1006">
        <v>7006.14</v>
      </c>
      <c r="F1006">
        <v>5336.22</v>
      </c>
      <c r="G1006">
        <v>17629.990000000002</v>
      </c>
      <c r="H1006">
        <v>1497</v>
      </c>
      <c r="I1006">
        <v>13178.31</v>
      </c>
      <c r="J1006">
        <v>5.6219999999999999</v>
      </c>
      <c r="K1006">
        <v>5.7690000000000001</v>
      </c>
      <c r="L1006">
        <v>5.8879999999999999</v>
      </c>
      <c r="M1006">
        <v>6.0179999999999998</v>
      </c>
      <c r="N1006">
        <v>99.78</v>
      </c>
      <c r="O1006">
        <v>1.0612999999999999</v>
      </c>
      <c r="P1006">
        <v>110.04</v>
      </c>
      <c r="Q1006">
        <v>1.6024</v>
      </c>
      <c r="R1006">
        <v>0.64670000000000005</v>
      </c>
      <c r="S1006">
        <v>0.51900000000000002</v>
      </c>
      <c r="T1006">
        <v>1.5068000000000001</v>
      </c>
      <c r="U1006">
        <v>7.8379000000000003</v>
      </c>
      <c r="V1006">
        <v>8.1978000000000009</v>
      </c>
      <c r="W1006">
        <v>43.4925</v>
      </c>
      <c r="X1006">
        <v>3.8</v>
      </c>
      <c r="Y1006">
        <v>6.0125000000000002</v>
      </c>
      <c r="Z1006">
        <v>9.3520000000000003</v>
      </c>
      <c r="AA1006">
        <v>50.23</v>
      </c>
      <c r="AB1006">
        <v>5.1219999999999999</v>
      </c>
      <c r="AC1006">
        <v>67.099999999999994</v>
      </c>
      <c r="AD1006">
        <v>94.8</v>
      </c>
      <c r="AE1006">
        <v>255</v>
      </c>
      <c r="AF1006">
        <v>22</v>
      </c>
      <c r="AG1006">
        <v>493.5</v>
      </c>
      <c r="AH1006">
        <v>209</v>
      </c>
      <c r="AI1006">
        <v>6.9</v>
      </c>
      <c r="AJ1006">
        <v>272.75</v>
      </c>
      <c r="AK1006">
        <f>IF(ISNUMBER(VLOOKUP($A1006,'[1]F-F_Research_Data_Factors_weekl'!$G$6:$J$4822,2,0)),VLOOKUP($A1006,'[1]F-F_Research_Data_Factors_weekl'!$G$6:$J$4822,2,0),AK1007)</f>
        <v>10249.403688560404</v>
      </c>
      <c r="AL1006">
        <f>IF(ISNUMBER(VLOOKUP($A1006,'[1]F-F_Research_Data_Factors_weekl'!$G$6:$J$4822,3,0)),VLOOKUP($A1006,'[1]F-F_Research_Data_Factors_weekl'!$G$6:$J$4822,3,0),AL1007)</f>
        <v>200.64096281758836</v>
      </c>
      <c r="AM1006">
        <f>IF(ISNUMBER(VLOOKUP($A1006,'[1]F-F_Research_Data_Factors_weekl'!$G$6:$J$4822,4,0)),VLOOKUP($A1006,'[1]F-F_Research_Data_Factors_weekl'!$G$6:$J$4822,4,0),AM1007)</f>
        <v>2377.2729335161002</v>
      </c>
    </row>
    <row r="1007" spans="1:39" x14ac:dyDescent="0.25">
      <c r="A1007" s="14">
        <v>36399</v>
      </c>
      <c r="B1007">
        <v>11090.17</v>
      </c>
      <c r="C1007">
        <v>1348.27</v>
      </c>
      <c r="D1007">
        <v>2758.9</v>
      </c>
      <c r="E1007">
        <v>7106.21</v>
      </c>
      <c r="F1007">
        <v>5420.36</v>
      </c>
      <c r="G1007">
        <v>17599.37</v>
      </c>
      <c r="H1007">
        <v>1478.38</v>
      </c>
      <c r="I1007">
        <v>13383.13</v>
      </c>
      <c r="J1007">
        <v>5.6550000000000002</v>
      </c>
      <c r="K1007">
        <v>5.7670000000000003</v>
      </c>
      <c r="L1007">
        <v>5.8639999999999999</v>
      </c>
      <c r="M1007">
        <v>5.976</v>
      </c>
      <c r="N1007">
        <v>101.02</v>
      </c>
      <c r="O1007">
        <v>1.0464</v>
      </c>
      <c r="P1007">
        <v>111.43</v>
      </c>
      <c r="Q1007">
        <v>1.5884</v>
      </c>
      <c r="R1007">
        <v>0.63160000000000005</v>
      </c>
      <c r="S1007">
        <v>0.51329999999999998</v>
      </c>
      <c r="T1007">
        <v>1.5293999999999999</v>
      </c>
      <c r="U1007">
        <v>7.9379999999999997</v>
      </c>
      <c r="V1007">
        <v>8.3345000000000002</v>
      </c>
      <c r="W1007">
        <v>43.53</v>
      </c>
      <c r="X1007">
        <v>3.8003</v>
      </c>
      <c r="Y1007">
        <v>6.0854999999999997</v>
      </c>
      <c r="Z1007">
        <v>9.3729999999999993</v>
      </c>
      <c r="AA1007">
        <v>49.81</v>
      </c>
      <c r="AB1007">
        <v>5.0999999999999996</v>
      </c>
      <c r="AC1007">
        <v>66.575000000000003</v>
      </c>
      <c r="AD1007">
        <v>97.25</v>
      </c>
      <c r="AE1007">
        <v>253.9</v>
      </c>
      <c r="AF1007">
        <v>21.27</v>
      </c>
      <c r="AG1007">
        <v>466.75</v>
      </c>
      <c r="AH1007">
        <v>201.75</v>
      </c>
      <c r="AI1007">
        <v>6.16</v>
      </c>
      <c r="AJ1007">
        <v>262.75</v>
      </c>
      <c r="AK1007">
        <f>IF(ISNUMBER(VLOOKUP($A1007,'[1]F-F_Research_Data_Factors_weekl'!$G$6:$J$4822,2,0)),VLOOKUP($A1007,'[1]F-F_Research_Data_Factors_weekl'!$G$6:$J$4822,2,0),AK1008)</f>
        <v>10174.115235815369</v>
      </c>
      <c r="AL1007">
        <f>IF(ISNUMBER(VLOOKUP($A1007,'[1]F-F_Research_Data_Factors_weekl'!$G$6:$J$4822,3,0)),VLOOKUP($A1007,'[1]F-F_Research_Data_Factors_weekl'!$G$6:$J$4822,3,0),AL1008)</f>
        <v>199.44429703537611</v>
      </c>
      <c r="AM1007">
        <f>IF(ISNUMBER(VLOOKUP($A1007,'[1]F-F_Research_Data_Factors_weekl'!$G$6:$J$4822,4,0)),VLOOKUP($A1007,'[1]F-F_Research_Data_Factors_weekl'!$G$6:$J$4822,4,0),AM1008)</f>
        <v>2413.2300614314286</v>
      </c>
    </row>
    <row r="1008" spans="1:39" x14ac:dyDescent="0.25">
      <c r="A1008" s="14">
        <v>36392</v>
      </c>
      <c r="B1008">
        <v>11100.62</v>
      </c>
      <c r="C1008">
        <v>1336.61</v>
      </c>
      <c r="D1008">
        <v>2648.33</v>
      </c>
      <c r="E1008">
        <v>7129.22</v>
      </c>
      <c r="F1008">
        <v>5254.14</v>
      </c>
      <c r="G1008">
        <v>18098.11</v>
      </c>
      <c r="H1008">
        <v>1498.94</v>
      </c>
      <c r="I1008">
        <v>13566.74</v>
      </c>
      <c r="J1008">
        <v>5.6059999999999999</v>
      </c>
      <c r="K1008">
        <v>5.7709999999999999</v>
      </c>
      <c r="L1008">
        <v>5.8760000000000003</v>
      </c>
      <c r="M1008">
        <v>5.9850000000000003</v>
      </c>
      <c r="N1008">
        <v>99.55</v>
      </c>
      <c r="O1008">
        <v>1.0671999999999999</v>
      </c>
      <c r="P1008">
        <v>111.29</v>
      </c>
      <c r="Q1008">
        <v>1.615</v>
      </c>
      <c r="R1008">
        <v>0.63619999999999999</v>
      </c>
      <c r="S1008">
        <v>0.53180000000000005</v>
      </c>
      <c r="T1008">
        <v>1.4957</v>
      </c>
      <c r="U1008">
        <v>7.7450000000000001</v>
      </c>
      <c r="V1008">
        <v>8.2230000000000008</v>
      </c>
      <c r="W1008">
        <v>43.57</v>
      </c>
      <c r="X1008">
        <v>3.8</v>
      </c>
      <c r="Y1008">
        <v>6.0839999999999996</v>
      </c>
      <c r="Z1008">
        <v>9.3550000000000004</v>
      </c>
      <c r="AA1008">
        <v>52.23</v>
      </c>
      <c r="AB1008">
        <v>5.2549999999999999</v>
      </c>
      <c r="AC1008">
        <v>65.75</v>
      </c>
      <c r="AD1008">
        <v>99</v>
      </c>
      <c r="AE1008">
        <v>258.3</v>
      </c>
      <c r="AF1008">
        <v>21.65</v>
      </c>
      <c r="AG1008">
        <v>473</v>
      </c>
      <c r="AH1008">
        <v>209.75</v>
      </c>
      <c r="AI1008">
        <v>6.09</v>
      </c>
      <c r="AJ1008">
        <v>269.5</v>
      </c>
      <c r="AK1008">
        <f>IF(ISNUMBER(VLOOKUP($A1008,'[1]F-F_Research_Data_Factors_weekl'!$G$6:$J$4822,2,0)),VLOOKUP($A1008,'[1]F-F_Research_Data_Factors_weekl'!$G$6:$J$4822,2,0),AK1009)</f>
        <v>10080.367815134616</v>
      </c>
      <c r="AL1008">
        <f>IF(ISNUMBER(VLOOKUP($A1008,'[1]F-F_Research_Data_Factors_weekl'!$G$6:$J$4822,3,0)),VLOOKUP($A1008,'[1]F-F_Research_Data_Factors_weekl'!$G$6:$J$4822,3,0),AL1009)</f>
        <v>198.6101344705996</v>
      </c>
      <c r="AM1008">
        <f>IF(ISNUMBER(VLOOKUP($A1008,'[1]F-F_Research_Data_Factors_weekl'!$G$6:$J$4822,4,0)),VLOOKUP($A1008,'[1]F-F_Research_Data_Factors_weekl'!$G$6:$J$4822,4,0),AM1009)</f>
        <v>2466.7587257808736</v>
      </c>
    </row>
    <row r="1009" spans="1:39" x14ac:dyDescent="0.25">
      <c r="A1009" s="14">
        <v>36385</v>
      </c>
      <c r="B1009">
        <v>10973.66</v>
      </c>
      <c r="C1009">
        <v>1327.68</v>
      </c>
      <c r="D1009">
        <v>2637.81</v>
      </c>
      <c r="E1009">
        <v>7006.16</v>
      </c>
      <c r="F1009">
        <v>5219.43</v>
      </c>
      <c r="G1009">
        <v>17435.169999999998</v>
      </c>
      <c r="H1009">
        <v>1442.49</v>
      </c>
      <c r="I1009">
        <v>12608.18</v>
      </c>
      <c r="J1009">
        <v>5.7080000000000002</v>
      </c>
      <c r="K1009">
        <v>5.86</v>
      </c>
      <c r="L1009">
        <v>5.9790000000000001</v>
      </c>
      <c r="M1009">
        <v>6.1029999999999998</v>
      </c>
      <c r="N1009">
        <v>100.77</v>
      </c>
      <c r="O1009">
        <v>1.0567</v>
      </c>
      <c r="P1009">
        <v>115.83</v>
      </c>
      <c r="Q1009">
        <v>1.6045</v>
      </c>
      <c r="R1009">
        <v>0.65229999999999999</v>
      </c>
      <c r="S1009">
        <v>0.53080000000000005</v>
      </c>
      <c r="T1009">
        <v>1.5165999999999999</v>
      </c>
      <c r="U1009">
        <v>7.8018000000000001</v>
      </c>
      <c r="V1009">
        <v>8.3242999999999991</v>
      </c>
      <c r="W1009">
        <v>43.47</v>
      </c>
      <c r="X1009">
        <v>3.7995000000000001</v>
      </c>
      <c r="Y1009">
        <v>6.1064999999999996</v>
      </c>
      <c r="Z1009">
        <v>9.3650000000000002</v>
      </c>
      <c r="AA1009">
        <v>52.9</v>
      </c>
      <c r="AB1009">
        <v>5.3220000000000001</v>
      </c>
      <c r="AC1009">
        <v>66.05</v>
      </c>
      <c r="AD1009">
        <v>100.6</v>
      </c>
      <c r="AE1009">
        <v>261.7</v>
      </c>
      <c r="AF1009">
        <v>21.67</v>
      </c>
      <c r="AG1009">
        <v>445.5</v>
      </c>
      <c r="AH1009">
        <v>209.5</v>
      </c>
      <c r="AI1009">
        <v>6.01</v>
      </c>
      <c r="AJ1009">
        <v>268.25</v>
      </c>
      <c r="AK1009">
        <f>IF(ISNUMBER(VLOOKUP($A1009,'[1]F-F_Research_Data_Factors_weekl'!$G$6:$J$4822,2,0)),VLOOKUP($A1009,'[1]F-F_Research_Data_Factors_weekl'!$G$6:$J$4822,2,0),AK1010)</f>
        <v>10024.232115288996</v>
      </c>
      <c r="AL1009">
        <f>IF(ISNUMBER(VLOOKUP($A1009,'[1]F-F_Research_Data_Factors_weekl'!$G$6:$J$4822,3,0)),VLOOKUP($A1009,'[1]F-F_Research_Data_Factors_weekl'!$G$6:$J$4822,3,0),AL1010)</f>
        <v>198.29286588518329</v>
      </c>
      <c r="AM1009">
        <f>IF(ISNUMBER(VLOOKUP($A1009,'[1]F-F_Research_Data_Factors_weekl'!$G$6:$J$4822,4,0)),VLOOKUP($A1009,'[1]F-F_Research_Data_Factors_weekl'!$G$6:$J$4822,4,0),AM1010)</f>
        <v>2487.404180478848</v>
      </c>
    </row>
    <row r="1010" spans="1:39" x14ac:dyDescent="0.25">
      <c r="A1010" s="14">
        <v>36378</v>
      </c>
      <c r="B1010">
        <v>10714.04</v>
      </c>
      <c r="C1010">
        <v>1300.29</v>
      </c>
      <c r="D1010">
        <v>2547.9699999999998</v>
      </c>
      <c r="E1010">
        <v>6878.8</v>
      </c>
      <c r="F1010">
        <v>5010.47</v>
      </c>
      <c r="G1010">
        <v>17084.240000000002</v>
      </c>
      <c r="H1010">
        <v>1420.68</v>
      </c>
      <c r="I1010">
        <v>13167.06</v>
      </c>
      <c r="J1010">
        <v>5.681</v>
      </c>
      <c r="K1010">
        <v>5.9130000000000003</v>
      </c>
      <c r="L1010">
        <v>6.0380000000000003</v>
      </c>
      <c r="M1010">
        <v>6.1760000000000002</v>
      </c>
      <c r="N1010">
        <v>99.59</v>
      </c>
      <c r="O1010">
        <v>1.0743</v>
      </c>
      <c r="P1010">
        <v>114.87</v>
      </c>
      <c r="Q1010">
        <v>1.609</v>
      </c>
      <c r="R1010">
        <v>0.65310000000000001</v>
      </c>
      <c r="S1010">
        <v>0.52849999999999997</v>
      </c>
      <c r="T1010">
        <v>1.4899</v>
      </c>
      <c r="U1010">
        <v>7.7263999999999999</v>
      </c>
      <c r="V1010">
        <v>8.1995000000000005</v>
      </c>
      <c r="W1010">
        <v>43.47</v>
      </c>
      <c r="X1010">
        <v>3.8</v>
      </c>
      <c r="Y1010">
        <v>6.1689999999999996</v>
      </c>
      <c r="Z1010">
        <v>9.4875000000000007</v>
      </c>
      <c r="AA1010">
        <v>52.09</v>
      </c>
      <c r="AB1010">
        <v>5.4119999999999999</v>
      </c>
      <c r="AC1010">
        <v>64.674999999999997</v>
      </c>
      <c r="AD1010">
        <v>84.5</v>
      </c>
      <c r="AE1010">
        <v>257.10000000000002</v>
      </c>
      <c r="AF1010">
        <v>20.88</v>
      </c>
      <c r="AG1010">
        <v>474.5</v>
      </c>
      <c r="AH1010">
        <v>223.5</v>
      </c>
      <c r="AI1010">
        <v>5.99</v>
      </c>
      <c r="AJ1010">
        <v>279.25</v>
      </c>
      <c r="AK1010">
        <f>IF(ISNUMBER(VLOOKUP($A1010,'[1]F-F_Research_Data_Factors_weekl'!$G$6:$J$4822,2,0)),VLOOKUP($A1010,'[1]F-F_Research_Data_Factors_weekl'!$G$6:$J$4822,2,0),AK1011)</f>
        <v>9818.0530022419171</v>
      </c>
      <c r="AL1010">
        <f>IF(ISNUMBER(VLOOKUP($A1010,'[1]F-F_Research_Data_Factors_weekl'!$G$6:$J$4822,3,0)),VLOOKUP($A1010,'[1]F-F_Research_Data_Factors_weekl'!$G$6:$J$4822,3,0),AL1011)</f>
        <v>200.84357934283733</v>
      </c>
      <c r="AM1010">
        <f>IF(ISNUMBER(VLOOKUP($A1010,'[1]F-F_Research_Data_Factors_weekl'!$G$6:$J$4822,4,0)),VLOOKUP($A1010,'[1]F-F_Research_Data_Factors_weekl'!$G$6:$J$4822,4,0),AM1011)</f>
        <v>2491.8895817259549</v>
      </c>
    </row>
    <row r="1011" spans="1:39" x14ac:dyDescent="0.25">
      <c r="A1011" s="14">
        <v>36371</v>
      </c>
      <c r="B1011">
        <v>10655.15</v>
      </c>
      <c r="C1011">
        <v>1328.72</v>
      </c>
      <c r="D1011">
        <v>2638.49</v>
      </c>
      <c r="E1011">
        <v>7081.03</v>
      </c>
      <c r="F1011">
        <v>5101.87</v>
      </c>
      <c r="G1011">
        <v>17861.86</v>
      </c>
      <c r="H1011">
        <v>1478.93</v>
      </c>
      <c r="I1011">
        <v>13186.86</v>
      </c>
      <c r="J1011">
        <v>5.6219999999999999</v>
      </c>
      <c r="K1011">
        <v>5.7910000000000004</v>
      </c>
      <c r="L1011">
        <v>5.9030000000000005</v>
      </c>
      <c r="M1011">
        <v>6.1029999999999998</v>
      </c>
      <c r="N1011">
        <v>99.75</v>
      </c>
      <c r="O1011">
        <v>1.0711999999999999</v>
      </c>
      <c r="P1011">
        <v>114.53</v>
      </c>
      <c r="Q1011">
        <v>1.6215999999999999</v>
      </c>
      <c r="R1011">
        <v>0.6522</v>
      </c>
      <c r="S1011">
        <v>0.5302</v>
      </c>
      <c r="T1011">
        <v>1.4908000000000001</v>
      </c>
      <c r="U1011">
        <v>7.7732999999999999</v>
      </c>
      <c r="V1011">
        <v>8.2055000000000007</v>
      </c>
      <c r="W1011">
        <v>43.3</v>
      </c>
      <c r="X1011">
        <v>3.8003</v>
      </c>
      <c r="Y1011">
        <v>6.1704999999999997</v>
      </c>
      <c r="Z1011">
        <v>9.4049999999999994</v>
      </c>
      <c r="AA1011">
        <v>52.38</v>
      </c>
      <c r="AB1011">
        <v>5.4649999999999999</v>
      </c>
      <c r="AC1011">
        <v>64.224999999999994</v>
      </c>
      <c r="AD1011">
        <v>77.25</v>
      </c>
      <c r="AE1011">
        <v>256.89999999999998</v>
      </c>
      <c r="AF1011">
        <v>20.53</v>
      </c>
      <c r="AG1011">
        <v>434.5</v>
      </c>
      <c r="AH1011">
        <v>203.25</v>
      </c>
      <c r="AI1011">
        <v>5.98</v>
      </c>
      <c r="AJ1011">
        <v>263.75</v>
      </c>
      <c r="AK1011">
        <f>IF(ISNUMBER(VLOOKUP($A1011,'[1]F-F_Research_Data_Factors_weekl'!$G$6:$J$4822,2,0)),VLOOKUP($A1011,'[1]F-F_Research_Data_Factors_weekl'!$G$6:$J$4822,2,0),AK1012)</f>
        <v>10107.116535147125</v>
      </c>
      <c r="AL1011">
        <f>IF(ISNUMBER(VLOOKUP($A1011,'[1]F-F_Research_Data_Factors_weekl'!$G$6:$J$4822,3,0)),VLOOKUP($A1011,'[1]F-F_Research_Data_Factors_weekl'!$G$6:$J$4822,3,0),AL1012)</f>
        <v>204.0056671841923</v>
      </c>
      <c r="AM1011">
        <f>IF(ISNUMBER(VLOOKUP($A1011,'[1]F-F_Research_Data_Factors_weekl'!$G$6:$J$4822,4,0)),VLOOKUP($A1011,'[1]F-F_Research_Data_Factors_weekl'!$G$6:$J$4822,4,0),AM1012)</f>
        <v>2443.9874281345183</v>
      </c>
    </row>
    <row r="1012" spans="1:39" x14ac:dyDescent="0.25">
      <c r="A1012" s="14">
        <v>36364</v>
      </c>
      <c r="B1012">
        <v>10910.97</v>
      </c>
      <c r="C1012">
        <v>1356.94</v>
      </c>
      <c r="D1012">
        <v>2692.4</v>
      </c>
      <c r="E1012">
        <v>7069.46</v>
      </c>
      <c r="F1012">
        <v>5310.63</v>
      </c>
      <c r="G1012">
        <v>17534.439999999999</v>
      </c>
      <c r="H1012">
        <v>1436.49</v>
      </c>
      <c r="I1012">
        <v>13093.7</v>
      </c>
      <c r="J1012">
        <v>5.5529999999999999</v>
      </c>
      <c r="K1012">
        <v>5.6899999999999995</v>
      </c>
      <c r="L1012">
        <v>5.835</v>
      </c>
      <c r="M1012">
        <v>6.0250000000000004</v>
      </c>
      <c r="N1012">
        <v>101.55</v>
      </c>
      <c r="O1012">
        <v>1.0505</v>
      </c>
      <c r="P1012">
        <v>116.64</v>
      </c>
      <c r="Q1012">
        <v>1.5779000000000001</v>
      </c>
      <c r="R1012">
        <v>0.64739999999999998</v>
      </c>
      <c r="S1012">
        <v>0.52969999999999995</v>
      </c>
      <c r="T1012">
        <v>1.5308999999999999</v>
      </c>
      <c r="U1012">
        <v>7.8464999999999998</v>
      </c>
      <c r="V1012">
        <v>8.3585999999999991</v>
      </c>
      <c r="W1012">
        <v>43.274999999999999</v>
      </c>
      <c r="X1012">
        <v>3.7995000000000001</v>
      </c>
      <c r="Y1012">
        <v>6.1055000000000001</v>
      </c>
      <c r="Z1012">
        <v>9.4049999999999994</v>
      </c>
      <c r="AA1012">
        <v>52.01</v>
      </c>
      <c r="AB1012">
        <v>5.149</v>
      </c>
      <c r="AC1012">
        <v>65.650000000000006</v>
      </c>
      <c r="AD1012">
        <v>79.099999999999994</v>
      </c>
      <c r="AE1012">
        <v>255.4</v>
      </c>
      <c r="AF1012">
        <v>20.63</v>
      </c>
      <c r="AG1012">
        <v>472</v>
      </c>
      <c r="AH1012">
        <v>212</v>
      </c>
      <c r="AI1012">
        <v>5.79</v>
      </c>
      <c r="AJ1012">
        <v>262.5</v>
      </c>
      <c r="AK1012">
        <f>IF(ISNUMBER(VLOOKUP($A1012,'[1]F-F_Research_Data_Factors_weekl'!$G$6:$J$4822,2,0)),VLOOKUP($A1012,'[1]F-F_Research_Data_Factors_weekl'!$G$6:$J$4822,2,0),AK1013)</f>
        <v>10335.531787654285</v>
      </c>
      <c r="AL1012">
        <f>IF(ISNUMBER(VLOOKUP($A1012,'[1]F-F_Research_Data_Factors_weekl'!$G$6:$J$4822,3,0)),VLOOKUP($A1012,'[1]F-F_Research_Data_Factors_weekl'!$G$6:$J$4822,3,0),AL1013)</f>
        <v>201.03041701240866</v>
      </c>
      <c r="AM1012">
        <f>IF(ISNUMBER(VLOOKUP($A1012,'[1]F-F_Research_Data_Factors_weekl'!$G$6:$J$4822,4,0)),VLOOKUP($A1012,'[1]F-F_Research_Data_Factors_weekl'!$G$6:$J$4822,4,0),AM1013)</f>
        <v>2442.0338010936434</v>
      </c>
    </row>
    <row r="1013" spans="1:39" x14ac:dyDescent="0.25">
      <c r="A1013" s="14">
        <v>36357</v>
      </c>
      <c r="B1013">
        <v>11209.85</v>
      </c>
      <c r="C1013">
        <v>1418.78</v>
      </c>
      <c r="D1013">
        <v>2864.48</v>
      </c>
      <c r="E1013">
        <v>7285.58</v>
      </c>
      <c r="F1013">
        <v>5619.94</v>
      </c>
      <c r="G1013">
        <v>18248.3</v>
      </c>
      <c r="H1013">
        <v>1507.02</v>
      </c>
      <c r="I1013">
        <v>13545.24</v>
      </c>
      <c r="J1013">
        <v>5.4610000000000003</v>
      </c>
      <c r="K1013">
        <v>5.5490000000000004</v>
      </c>
      <c r="L1013">
        <v>5.6669999999999998</v>
      </c>
      <c r="M1013">
        <v>5.8840000000000003</v>
      </c>
      <c r="N1013">
        <v>104.08</v>
      </c>
      <c r="O1013">
        <v>1.0201</v>
      </c>
      <c r="P1013">
        <v>120.97</v>
      </c>
      <c r="Q1013">
        <v>1.5623</v>
      </c>
      <c r="R1013">
        <v>0.66059999999999997</v>
      </c>
      <c r="S1013">
        <v>0.52390000000000003</v>
      </c>
      <c r="T1013">
        <v>1.5760999999999998</v>
      </c>
      <c r="U1013">
        <v>7.9664999999999999</v>
      </c>
      <c r="V1013">
        <v>8.5687999999999995</v>
      </c>
      <c r="W1013">
        <v>43.24</v>
      </c>
      <c r="X1013">
        <v>3.8</v>
      </c>
      <c r="Y1013">
        <v>6.1383000000000001</v>
      </c>
      <c r="Z1013">
        <v>9.3187999999999995</v>
      </c>
      <c r="AA1013">
        <v>49.52</v>
      </c>
      <c r="AB1013">
        <v>5.093</v>
      </c>
      <c r="AC1013">
        <v>63.7</v>
      </c>
      <c r="AD1013">
        <v>76.2</v>
      </c>
      <c r="AE1013">
        <v>254.5</v>
      </c>
      <c r="AF1013">
        <v>20.62</v>
      </c>
      <c r="AG1013">
        <v>419</v>
      </c>
      <c r="AH1013">
        <v>180</v>
      </c>
      <c r="AI1013">
        <v>5.47</v>
      </c>
      <c r="AJ1013">
        <v>233</v>
      </c>
      <c r="AK1013">
        <f>IF(ISNUMBER(VLOOKUP($A1013,'[1]F-F_Research_Data_Factors_weekl'!$G$6:$J$4822,2,0)),VLOOKUP($A1013,'[1]F-F_Research_Data_Factors_weekl'!$G$6:$J$4822,2,0),AK1014)</f>
        <v>10806.704085794945</v>
      </c>
      <c r="AL1013">
        <f>IF(ISNUMBER(VLOOKUP($A1013,'[1]F-F_Research_Data_Factors_weekl'!$G$6:$J$4822,3,0)),VLOOKUP($A1013,'[1]F-F_Research_Data_Factors_weekl'!$G$6:$J$4822,3,0),AL1014)</f>
        <v>200.99021896861495</v>
      </c>
      <c r="AM1013">
        <f>IF(ISNUMBER(VLOOKUP($A1013,'[1]F-F_Research_Data_Factors_weekl'!$G$6:$J$4822,4,0)),VLOOKUP($A1013,'[1]F-F_Research_Data_Factors_weekl'!$G$6:$J$4822,4,0),AM1014)</f>
        <v>2388.7643559558287</v>
      </c>
    </row>
    <row r="1014" spans="1:39" x14ac:dyDescent="0.25">
      <c r="A1014" s="14">
        <v>36350</v>
      </c>
      <c r="B1014">
        <v>11193.7</v>
      </c>
      <c r="C1014">
        <v>1403.28</v>
      </c>
      <c r="D1014">
        <v>2793.07</v>
      </c>
      <c r="E1014">
        <v>7198.17</v>
      </c>
      <c r="F1014">
        <v>5638.95</v>
      </c>
      <c r="G1014">
        <v>17937.73</v>
      </c>
      <c r="H1014">
        <v>1464.4</v>
      </c>
      <c r="I1014">
        <v>14222.57</v>
      </c>
      <c r="J1014">
        <v>5.5750000000000002</v>
      </c>
      <c r="K1014">
        <v>5.6909999999999998</v>
      </c>
      <c r="L1014">
        <v>5.8259999999999996</v>
      </c>
      <c r="M1014">
        <v>5.9989999999999997</v>
      </c>
      <c r="N1014">
        <v>104.44</v>
      </c>
      <c r="O1014">
        <v>1.0196000000000001</v>
      </c>
      <c r="P1014">
        <v>122.41</v>
      </c>
      <c r="Q1014">
        <v>1.5485</v>
      </c>
      <c r="R1014">
        <v>0.66600000000000004</v>
      </c>
      <c r="S1014">
        <v>0.52769999999999995</v>
      </c>
      <c r="T1014">
        <v>1.5770999999999999</v>
      </c>
      <c r="U1014">
        <v>7.9660000000000002</v>
      </c>
      <c r="V1014">
        <v>8.5723000000000003</v>
      </c>
      <c r="W1014">
        <v>43.35</v>
      </c>
      <c r="X1014">
        <v>3.8005</v>
      </c>
      <c r="Y1014">
        <v>6.1029999999999998</v>
      </c>
      <c r="Z1014">
        <v>9.3659999999999997</v>
      </c>
      <c r="AA1014">
        <v>50.01</v>
      </c>
      <c r="AB1014">
        <v>5.2590000000000003</v>
      </c>
      <c r="AC1014">
        <v>62.825000000000003</v>
      </c>
      <c r="AD1014">
        <v>85</v>
      </c>
      <c r="AE1014">
        <v>258.10000000000002</v>
      </c>
      <c r="AF1014">
        <v>19.940000000000001</v>
      </c>
      <c r="AG1014">
        <v>413.5</v>
      </c>
      <c r="AH1014">
        <v>179</v>
      </c>
      <c r="AI1014">
        <v>5.52</v>
      </c>
      <c r="AJ1014">
        <v>233</v>
      </c>
      <c r="AK1014">
        <f>IF(ISNUMBER(VLOOKUP($A1014,'[1]F-F_Research_Data_Factors_weekl'!$G$6:$J$4822,2,0)),VLOOKUP($A1014,'[1]F-F_Research_Data_Factors_weekl'!$G$6:$J$4822,2,0),AK1015)</f>
        <v>10684.896268335915</v>
      </c>
      <c r="AL1014">
        <f>IF(ISNUMBER(VLOOKUP($A1014,'[1]F-F_Research_Data_Factors_weekl'!$G$6:$J$4822,3,0)),VLOOKUP($A1014,'[1]F-F_Research_Data_Factors_weekl'!$G$6:$J$4822,3,0),AL1015)</f>
        <v>198.74440716762084</v>
      </c>
      <c r="AM1014">
        <f>IF(ISNUMBER(VLOOKUP($A1014,'[1]F-F_Research_Data_Factors_weekl'!$G$6:$J$4822,4,0)),VLOOKUP($A1014,'[1]F-F_Research_Data_Factors_weekl'!$G$6:$J$4822,4,0),AM1015)</f>
        <v>2415.0888241389434</v>
      </c>
    </row>
    <row r="1015" spans="1:39" x14ac:dyDescent="0.25">
      <c r="A1015" s="14">
        <v>36343</v>
      </c>
      <c r="B1015">
        <v>11139.25</v>
      </c>
      <c r="C1015">
        <v>1391.22</v>
      </c>
      <c r="D1015">
        <v>2741.02</v>
      </c>
      <c r="E1015">
        <v>7137.83</v>
      </c>
      <c r="F1015">
        <v>5519.05</v>
      </c>
      <c r="G1015">
        <v>17932.47</v>
      </c>
      <c r="H1015">
        <v>1460.16</v>
      </c>
      <c r="I1015">
        <v>14184.58</v>
      </c>
      <c r="J1015">
        <v>5.577</v>
      </c>
      <c r="K1015">
        <v>5.694</v>
      </c>
      <c r="L1015">
        <v>5.8280000000000003</v>
      </c>
      <c r="M1015">
        <v>5.9980000000000002</v>
      </c>
      <c r="N1015">
        <v>103.49</v>
      </c>
      <c r="O1015">
        <v>1.0248999999999999</v>
      </c>
      <c r="P1015">
        <v>121</v>
      </c>
      <c r="Q1015">
        <v>1.5789</v>
      </c>
      <c r="R1015">
        <v>0.66849999999999998</v>
      </c>
      <c r="S1015">
        <v>0.53239999999999998</v>
      </c>
      <c r="T1015">
        <v>1.5676999999999999</v>
      </c>
      <c r="U1015">
        <v>7.8830999999999998</v>
      </c>
      <c r="V1015">
        <v>8.4865999999999993</v>
      </c>
      <c r="W1015">
        <v>43.392499999999998</v>
      </c>
      <c r="X1015">
        <v>3.8003</v>
      </c>
      <c r="Y1015">
        <v>6.0202999999999998</v>
      </c>
      <c r="Z1015">
        <v>9.3550000000000004</v>
      </c>
      <c r="AA1015">
        <v>49.7</v>
      </c>
      <c r="AB1015">
        <v>5.3639999999999999</v>
      </c>
      <c r="AC1015">
        <v>62.5</v>
      </c>
      <c r="AD1015">
        <v>83</v>
      </c>
      <c r="AE1015">
        <v>264.60000000000002</v>
      </c>
      <c r="AF1015">
        <v>19.690000000000001</v>
      </c>
      <c r="AG1015">
        <v>430.5</v>
      </c>
      <c r="AH1015">
        <v>196.5</v>
      </c>
      <c r="AI1015">
        <v>6.13</v>
      </c>
      <c r="AJ1015">
        <v>240.25</v>
      </c>
      <c r="AK1015">
        <f>IF(ISNUMBER(VLOOKUP($A1015,'[1]F-F_Research_Data_Factors_weekl'!$G$6:$J$4822,2,0)),VLOOKUP($A1015,'[1]F-F_Research_Data_Factors_weekl'!$G$6:$J$4822,2,0),AK1016)</f>
        <v>10611.675705964759</v>
      </c>
      <c r="AL1015">
        <f>IF(ISNUMBER(VLOOKUP($A1015,'[1]F-F_Research_Data_Factors_weekl'!$G$6:$J$4822,3,0)),VLOOKUP($A1015,'[1]F-F_Research_Data_Factors_weekl'!$G$6:$J$4822,3,0),AL1016)</f>
        <v>197.53941672559472</v>
      </c>
      <c r="AM1015">
        <f>IF(ISNUMBER(VLOOKUP($A1015,'[1]F-F_Research_Data_Factors_weekl'!$G$6:$J$4822,4,0)),VLOOKUP($A1015,'[1]F-F_Research_Data_Factors_weekl'!$G$6:$J$4822,4,0),AM1016)</f>
        <v>2441.2097686636444</v>
      </c>
    </row>
    <row r="1016" spans="1:39" x14ac:dyDescent="0.25">
      <c r="A1016" s="14">
        <v>36336</v>
      </c>
      <c r="B1016">
        <v>10552.57</v>
      </c>
      <c r="C1016">
        <v>1315.31</v>
      </c>
      <c r="D1016">
        <v>2552.65</v>
      </c>
      <c r="E1016">
        <v>6939.25</v>
      </c>
      <c r="F1016">
        <v>5301.21</v>
      </c>
      <c r="G1016">
        <v>17436.52</v>
      </c>
      <c r="H1016">
        <v>1409.41</v>
      </c>
      <c r="I1016">
        <v>13784.51</v>
      </c>
      <c r="J1016">
        <v>5.7210000000000001</v>
      </c>
      <c r="K1016">
        <v>5.8920000000000003</v>
      </c>
      <c r="L1016">
        <v>6.0140000000000002</v>
      </c>
      <c r="M1016">
        <v>6.15</v>
      </c>
      <c r="N1016">
        <v>102.28</v>
      </c>
      <c r="O1016">
        <v>1.0429999999999999</v>
      </c>
      <c r="P1016">
        <v>121.47</v>
      </c>
      <c r="Q1016">
        <v>1.5872999999999999</v>
      </c>
      <c r="R1016">
        <v>0.66159999999999997</v>
      </c>
      <c r="S1016">
        <v>0.53459999999999996</v>
      </c>
      <c r="T1016">
        <v>1.5326</v>
      </c>
      <c r="U1016">
        <v>7.8094999999999999</v>
      </c>
      <c r="V1016">
        <v>8.3707999999999991</v>
      </c>
      <c r="W1016">
        <v>43.36</v>
      </c>
      <c r="X1016">
        <v>3.8003</v>
      </c>
      <c r="Y1016">
        <v>6.0605000000000002</v>
      </c>
      <c r="Z1016">
        <v>9.5350000000000001</v>
      </c>
      <c r="AA1016">
        <v>51.51</v>
      </c>
      <c r="AB1016">
        <v>5.0650000000000004</v>
      </c>
      <c r="AC1016">
        <v>64.75</v>
      </c>
      <c r="AD1016">
        <v>85.95</v>
      </c>
      <c r="AE1016">
        <v>260.39999999999998</v>
      </c>
      <c r="AF1016">
        <v>18.39</v>
      </c>
      <c r="AG1016">
        <v>450.5</v>
      </c>
      <c r="AH1016">
        <v>214.25</v>
      </c>
      <c r="AI1016">
        <v>6.09</v>
      </c>
      <c r="AJ1016">
        <v>251.25</v>
      </c>
      <c r="AK1016">
        <f>IF(ISNUMBER(VLOOKUP($A1016,'[1]F-F_Research_Data_Factors_weekl'!$G$6:$J$4822,2,0)),VLOOKUP($A1016,'[1]F-F_Research_Data_Factors_weekl'!$G$6:$J$4822,2,0),AK1017)</f>
        <v>10036.579689742513</v>
      </c>
      <c r="AL1016">
        <f>IF(ISNUMBER(VLOOKUP($A1016,'[1]F-F_Research_Data_Factors_weekl'!$G$6:$J$4822,3,0)),VLOOKUP($A1016,'[1]F-F_Research_Data_Factors_weekl'!$G$6:$J$4822,3,0),AL1017)</f>
        <v>197.7569493699016</v>
      </c>
      <c r="AM1016">
        <f>IF(ISNUMBER(VLOOKUP($A1016,'[1]F-F_Research_Data_Factors_weekl'!$G$6:$J$4822,4,0)),VLOOKUP($A1016,'[1]F-F_Research_Data_Factors_weekl'!$G$6:$J$4822,4,0),AM1017)</f>
        <v>2512.8252894118827</v>
      </c>
    </row>
    <row r="1017" spans="1:39" x14ac:dyDescent="0.25">
      <c r="A1017" s="14">
        <v>36329</v>
      </c>
      <c r="B1017">
        <v>10855.56</v>
      </c>
      <c r="C1017">
        <v>1342.84</v>
      </c>
      <c r="D1017">
        <v>2563.44</v>
      </c>
      <c r="E1017">
        <v>7005.06</v>
      </c>
      <c r="F1017">
        <v>5430.32</v>
      </c>
      <c r="G1017">
        <v>17431.259999999998</v>
      </c>
      <c r="H1017">
        <v>1396.29</v>
      </c>
      <c r="I1017">
        <v>13408.27</v>
      </c>
      <c r="J1017">
        <v>5.5529999999999999</v>
      </c>
      <c r="K1017">
        <v>5.7279999999999998</v>
      </c>
      <c r="L1017">
        <v>5.827</v>
      </c>
      <c r="M1017">
        <v>5.9719999999999995</v>
      </c>
      <c r="N1017">
        <v>102.31</v>
      </c>
      <c r="O1017">
        <v>1.0398000000000001</v>
      </c>
      <c r="P1017">
        <v>120.47</v>
      </c>
      <c r="Q1017">
        <v>1.5969</v>
      </c>
      <c r="R1017">
        <v>0.65249999999999997</v>
      </c>
      <c r="S1017">
        <v>0.53129999999999999</v>
      </c>
      <c r="T1017">
        <v>1.5402</v>
      </c>
      <c r="U1017">
        <v>7.8082000000000003</v>
      </c>
      <c r="V1017">
        <v>8.4044000000000008</v>
      </c>
      <c r="W1017">
        <v>43.16</v>
      </c>
      <c r="X1017">
        <v>3.7995000000000001</v>
      </c>
      <c r="Y1017">
        <v>5.9772999999999996</v>
      </c>
      <c r="Z1017">
        <v>9.375</v>
      </c>
      <c r="AA1017">
        <v>55.03</v>
      </c>
      <c r="AB1017">
        <v>4.96</v>
      </c>
      <c r="AC1017">
        <v>66.174999999999997</v>
      </c>
      <c r="AD1017">
        <v>89.35</v>
      </c>
      <c r="AE1017">
        <v>260.3</v>
      </c>
      <c r="AF1017">
        <v>17.989999999999998</v>
      </c>
      <c r="AG1017">
        <v>474.75</v>
      </c>
      <c r="AH1017">
        <v>220.75</v>
      </c>
      <c r="AI1017">
        <v>5.85</v>
      </c>
      <c r="AJ1017">
        <v>254.75</v>
      </c>
      <c r="AK1017">
        <f>IF(ISNUMBER(VLOOKUP($A1017,'[1]F-F_Research_Data_Factors_weekl'!$G$6:$J$4822,2,0)),VLOOKUP($A1017,'[1]F-F_Research_Data_Factors_weekl'!$G$6:$J$4822,2,0),AK1018)</f>
        <v>10222.631584581904</v>
      </c>
      <c r="AL1017">
        <f>IF(ISNUMBER(VLOOKUP($A1017,'[1]F-F_Research_Data_Factors_weekl'!$G$6:$J$4822,3,0)),VLOOKUP($A1017,'[1]F-F_Research_Data_Factors_weekl'!$G$6:$J$4822,3,0),AL1018)</f>
        <v>193.23524464520381</v>
      </c>
      <c r="AM1017">
        <f>IF(ISNUMBER(VLOOKUP($A1017,'[1]F-F_Research_Data_Factors_weekl'!$G$6:$J$4822,4,0)),VLOOKUP($A1017,'[1]F-F_Research_Data_Factors_weekl'!$G$6:$J$4822,4,0),AM1018)</f>
        <v>2513.3279550028833</v>
      </c>
    </row>
    <row r="1018" spans="1:39" x14ac:dyDescent="0.25">
      <c r="A1018" s="14">
        <v>36322</v>
      </c>
      <c r="B1018">
        <v>10490.51</v>
      </c>
      <c r="C1018">
        <v>1293.6400000000001</v>
      </c>
      <c r="D1018">
        <v>2447.88</v>
      </c>
      <c r="E1018">
        <v>6917.13</v>
      </c>
      <c r="F1018">
        <v>5262.15</v>
      </c>
      <c r="G1018">
        <v>17198.55</v>
      </c>
      <c r="H1018">
        <v>1380.68</v>
      </c>
      <c r="I1018">
        <v>12992.76</v>
      </c>
      <c r="J1018">
        <v>5.6970000000000001</v>
      </c>
      <c r="K1018">
        <v>5.9139999999999997</v>
      </c>
      <c r="L1018">
        <v>6.0330000000000004</v>
      </c>
      <c r="M1018">
        <v>6.1589999999999998</v>
      </c>
      <c r="N1018">
        <v>101</v>
      </c>
      <c r="O1018">
        <v>1.0519000000000001</v>
      </c>
      <c r="P1018">
        <v>117.9</v>
      </c>
      <c r="Q1018">
        <v>1.6168</v>
      </c>
      <c r="R1018">
        <v>0.66559999999999997</v>
      </c>
      <c r="S1018">
        <v>0.54020000000000001</v>
      </c>
      <c r="T1018">
        <v>1.5138</v>
      </c>
      <c r="U1018">
        <v>7.7943999999999996</v>
      </c>
      <c r="V1018">
        <v>8.4276</v>
      </c>
      <c r="W1018">
        <v>43.07</v>
      </c>
      <c r="X1018">
        <v>3.7995000000000001</v>
      </c>
      <c r="Y1018">
        <v>6.0768000000000004</v>
      </c>
      <c r="Z1018">
        <v>9.5329999999999995</v>
      </c>
      <c r="AA1018">
        <v>55.58</v>
      </c>
      <c r="AB1018">
        <v>5.1150000000000002</v>
      </c>
      <c r="AC1018">
        <v>66.849999999999994</v>
      </c>
      <c r="AD1018">
        <v>90.7</v>
      </c>
      <c r="AE1018">
        <v>261.5</v>
      </c>
      <c r="AF1018">
        <v>18.43</v>
      </c>
      <c r="AG1018">
        <v>470.25</v>
      </c>
      <c r="AH1018">
        <v>217.25</v>
      </c>
      <c r="AI1018">
        <v>5.41</v>
      </c>
      <c r="AJ1018">
        <v>257</v>
      </c>
      <c r="AK1018">
        <f>IF(ISNUMBER(VLOOKUP($A1018,'[1]F-F_Research_Data_Factors_weekl'!$G$6:$J$4822,2,0)),VLOOKUP($A1018,'[1]F-F_Research_Data_Factors_weekl'!$G$6:$J$4822,2,0),AK1019)</f>
        <v>9900.8538349461542</v>
      </c>
      <c r="AL1018">
        <f>IF(ISNUMBER(VLOOKUP($A1018,'[1]F-F_Research_Data_Factors_weekl'!$G$6:$J$4822,3,0)),VLOOKUP($A1018,'[1]F-F_Research_Data_Factors_weekl'!$G$6:$J$4822,3,0),AL1019)</f>
        <v>196.91760383695487</v>
      </c>
      <c r="AM1018">
        <f>IF(ISNUMBER(VLOOKUP($A1018,'[1]F-F_Research_Data_Factors_weekl'!$G$6:$J$4822,4,0)),VLOOKUP($A1018,'[1]F-F_Research_Data_Factors_weekl'!$G$6:$J$4822,4,0),AM1019)</f>
        <v>2536.921323309663</v>
      </c>
    </row>
    <row r="1019" spans="1:39" x14ac:dyDescent="0.25">
      <c r="A1019" s="14">
        <v>36315</v>
      </c>
      <c r="B1019">
        <v>10799.84</v>
      </c>
      <c r="C1019">
        <v>1327.75</v>
      </c>
      <c r="D1019">
        <v>2478.34</v>
      </c>
      <c r="E1019">
        <v>6940.14</v>
      </c>
      <c r="F1019">
        <v>5107.8100000000004</v>
      </c>
      <c r="G1019">
        <v>16300.75</v>
      </c>
      <c r="H1019">
        <v>1316.53</v>
      </c>
      <c r="I1019">
        <v>12415.54</v>
      </c>
      <c r="J1019">
        <v>5.5410000000000004</v>
      </c>
      <c r="K1019">
        <v>5.7329999999999997</v>
      </c>
      <c r="L1019">
        <v>5.8070000000000004</v>
      </c>
      <c r="M1019">
        <v>5.9630000000000001</v>
      </c>
      <c r="N1019">
        <v>102.65</v>
      </c>
      <c r="O1019">
        <v>1.0377000000000001</v>
      </c>
      <c r="P1019">
        <v>122.24</v>
      </c>
      <c r="Q1019">
        <v>1.6108</v>
      </c>
      <c r="R1019">
        <v>0.65849999999999997</v>
      </c>
      <c r="S1019">
        <v>0.53420000000000001</v>
      </c>
      <c r="T1019">
        <v>1.5314999999999999</v>
      </c>
      <c r="U1019">
        <v>7.9318999999999997</v>
      </c>
      <c r="V1019">
        <v>8.6026000000000007</v>
      </c>
      <c r="W1019">
        <v>42.968800000000002</v>
      </c>
      <c r="X1019">
        <v>3.8</v>
      </c>
      <c r="Y1019">
        <v>6.1464999999999996</v>
      </c>
      <c r="Z1019">
        <v>9.5850000000000009</v>
      </c>
      <c r="AA1019">
        <v>57.53</v>
      </c>
      <c r="AB1019">
        <v>4.9399999999999995</v>
      </c>
      <c r="AC1019">
        <v>64.900000000000006</v>
      </c>
      <c r="AD1019">
        <v>90.6</v>
      </c>
      <c r="AE1019">
        <v>266</v>
      </c>
      <c r="AF1019">
        <v>17.32</v>
      </c>
      <c r="AG1019">
        <v>464.5</v>
      </c>
      <c r="AH1019">
        <v>220.75</v>
      </c>
      <c r="AI1019">
        <v>5.34</v>
      </c>
      <c r="AJ1019">
        <v>256.75</v>
      </c>
      <c r="AK1019">
        <f>IF(ISNUMBER(VLOOKUP($A1019,'[1]F-F_Research_Data_Factors_weekl'!$G$6:$J$4822,2,0)),VLOOKUP($A1019,'[1]F-F_Research_Data_Factors_weekl'!$G$6:$J$4822,2,0),AK1020)</f>
        <v>10142.239126148488</v>
      </c>
      <c r="AL1019">
        <f>IF(ISNUMBER(VLOOKUP($A1019,'[1]F-F_Research_Data_Factors_weekl'!$G$6:$J$4822,3,0)),VLOOKUP($A1019,'[1]F-F_Research_Data_Factors_weekl'!$G$6:$J$4822,3,0),AL1020)</f>
        <v>193.18905507402616</v>
      </c>
      <c r="AM1019">
        <f>IF(ISNUMBER(VLOOKUP($A1019,'[1]F-F_Research_Data_Factors_weekl'!$G$6:$J$4822,4,0)),VLOOKUP($A1019,'[1]F-F_Research_Data_Factors_weekl'!$G$6:$J$4822,4,0),AM1020)</f>
        <v>2518.5360104334982</v>
      </c>
    </row>
    <row r="1020" spans="1:39" x14ac:dyDescent="0.25">
      <c r="A1020" s="14">
        <v>36308</v>
      </c>
      <c r="B1020">
        <v>10559.75</v>
      </c>
      <c r="C1020">
        <v>1301.8399999999999</v>
      </c>
      <c r="D1020">
        <v>2470.52</v>
      </c>
      <c r="E1020">
        <v>6802.7</v>
      </c>
      <c r="F1020">
        <v>5068.7299999999996</v>
      </c>
      <c r="G1020">
        <v>15972.68</v>
      </c>
      <c r="H1020">
        <v>1292.07</v>
      </c>
      <c r="I1020">
        <v>12059.25</v>
      </c>
      <c r="J1020">
        <v>5.4130000000000003</v>
      </c>
      <c r="K1020">
        <v>5.58</v>
      </c>
      <c r="L1020">
        <v>5.62</v>
      </c>
      <c r="M1020">
        <v>5.8280000000000003</v>
      </c>
      <c r="N1020">
        <v>102.51</v>
      </c>
      <c r="O1020">
        <v>1.0428999999999999</v>
      </c>
      <c r="P1020">
        <v>121.56</v>
      </c>
      <c r="Q1020">
        <v>1.6023000000000001</v>
      </c>
      <c r="R1020">
        <v>0.65249999999999997</v>
      </c>
      <c r="S1020">
        <v>0.53549999999999998</v>
      </c>
      <c r="T1020">
        <v>1.5285</v>
      </c>
      <c r="U1020">
        <v>7.9058999999999999</v>
      </c>
      <c r="V1020">
        <v>8.5958000000000006</v>
      </c>
      <c r="W1020">
        <v>43.01</v>
      </c>
      <c r="X1020">
        <v>3.8005</v>
      </c>
      <c r="Y1020">
        <v>6.2450000000000001</v>
      </c>
      <c r="Z1020">
        <v>9.69</v>
      </c>
      <c r="AA1020">
        <v>57.74</v>
      </c>
      <c r="AB1020">
        <v>4.8949999999999996</v>
      </c>
      <c r="AC1020">
        <v>64.25</v>
      </c>
      <c r="AD1020">
        <v>90</v>
      </c>
      <c r="AE1020">
        <v>270.39999999999998</v>
      </c>
      <c r="AF1020">
        <v>16.84</v>
      </c>
      <c r="AG1020">
        <v>461.75</v>
      </c>
      <c r="AH1020">
        <v>219.5</v>
      </c>
      <c r="AI1020">
        <v>5</v>
      </c>
      <c r="AJ1020">
        <v>252.25</v>
      </c>
      <c r="AK1020">
        <f>IF(ISNUMBER(VLOOKUP($A1020,'[1]F-F_Research_Data_Factors_weekl'!$G$6:$J$4822,2,0)),VLOOKUP($A1020,'[1]F-F_Research_Data_Factors_weekl'!$G$6:$J$4822,2,0),AK1021)</f>
        <v>9998.2641227804506</v>
      </c>
      <c r="AL1020">
        <f>IF(ISNUMBER(VLOOKUP($A1020,'[1]F-F_Research_Data_Factors_weekl'!$G$6:$J$4822,3,0)),VLOOKUP($A1020,'[1]F-F_Research_Data_Factors_weekl'!$G$6:$J$4822,3,0),AL1021)</f>
        <v>194.31608838666884</v>
      </c>
      <c r="AM1020">
        <f>IF(ISNUMBER(VLOOKUP($A1020,'[1]F-F_Research_Data_Factors_weekl'!$G$6:$J$4822,4,0)),VLOOKUP($A1020,'[1]F-F_Research_Data_Factors_weekl'!$G$6:$J$4822,4,0),AM1021)</f>
        <v>2540.3833068726026</v>
      </c>
    </row>
    <row r="1021" spans="1:39" x14ac:dyDescent="0.25">
      <c r="A1021" s="14">
        <v>36301</v>
      </c>
      <c r="B1021">
        <v>10829.28</v>
      </c>
      <c r="C1021">
        <v>1330.29</v>
      </c>
      <c r="D1021">
        <v>2520.14</v>
      </c>
      <c r="E1021">
        <v>6965.97</v>
      </c>
      <c r="F1021">
        <v>5264.68</v>
      </c>
      <c r="G1021">
        <v>16292.98</v>
      </c>
      <c r="H1021">
        <v>1309.67</v>
      </c>
      <c r="I1021">
        <v>12272.14</v>
      </c>
      <c r="J1021">
        <v>5.2610000000000001</v>
      </c>
      <c r="K1021">
        <v>5.4260000000000002</v>
      </c>
      <c r="L1021">
        <v>5.5039999999999996</v>
      </c>
      <c r="M1021">
        <v>5.7510000000000003</v>
      </c>
      <c r="N1021">
        <v>101.64</v>
      </c>
      <c r="O1021">
        <v>1.0585</v>
      </c>
      <c r="P1021">
        <v>124</v>
      </c>
      <c r="Q1021">
        <v>1.6011</v>
      </c>
      <c r="R1021">
        <v>0.65759999999999996</v>
      </c>
      <c r="S1021">
        <v>0.54449999999999998</v>
      </c>
      <c r="T1021">
        <v>1.516</v>
      </c>
      <c r="U1021">
        <v>7.7873999999999999</v>
      </c>
      <c r="V1021">
        <v>8.4872999999999994</v>
      </c>
      <c r="W1021">
        <v>42.76</v>
      </c>
      <c r="X1021">
        <v>3.8003</v>
      </c>
      <c r="Y1021">
        <v>6.21</v>
      </c>
      <c r="Z1021">
        <v>9.375</v>
      </c>
      <c r="AA1021">
        <v>57.58</v>
      </c>
      <c r="AB1021">
        <v>5.1829999999999998</v>
      </c>
      <c r="AC1021">
        <v>63.524999999999999</v>
      </c>
      <c r="AD1021">
        <v>85.2</v>
      </c>
      <c r="AE1021">
        <v>273.3</v>
      </c>
      <c r="AF1021">
        <v>17.41</v>
      </c>
      <c r="AG1021">
        <v>461.75</v>
      </c>
      <c r="AH1021">
        <v>218.5</v>
      </c>
      <c r="AI1021">
        <v>4.8899999999999997</v>
      </c>
      <c r="AJ1021">
        <v>252.25</v>
      </c>
      <c r="AK1021">
        <f>IF(ISNUMBER(VLOOKUP($A1021,'[1]F-F_Research_Data_Factors_weekl'!$G$6:$J$4822,2,0)),VLOOKUP($A1021,'[1]F-F_Research_Data_Factors_weekl'!$G$6:$J$4822,2,0),AK1022)</f>
        <v>10231.543310254248</v>
      </c>
      <c r="AL1021">
        <f>IF(ISNUMBER(VLOOKUP($A1021,'[1]F-F_Research_Data_Factors_weekl'!$G$6:$J$4822,3,0)),VLOOKUP($A1021,'[1]F-F_Research_Data_Factors_weekl'!$G$6:$J$4822,3,0),AL1022)</f>
        <v>194.27723294008084</v>
      </c>
      <c r="AM1021">
        <f>IF(ISNUMBER(VLOOKUP($A1021,'[1]F-F_Research_Data_Factors_weekl'!$G$6:$J$4822,4,0)),VLOOKUP($A1021,'[1]F-F_Research_Data_Factors_weekl'!$G$6:$J$4822,4,0),AM1022)</f>
        <v>2522.4737432952065</v>
      </c>
    </row>
    <row r="1022" spans="1:39" x14ac:dyDescent="0.25">
      <c r="A1022" s="14">
        <v>36294</v>
      </c>
      <c r="B1022">
        <v>10913.32</v>
      </c>
      <c r="C1022">
        <v>1337.8</v>
      </c>
      <c r="D1022">
        <v>2527.86</v>
      </c>
      <c r="E1022">
        <v>6886.5</v>
      </c>
      <c r="F1022">
        <v>5173.25</v>
      </c>
      <c r="G1022">
        <v>16810.39</v>
      </c>
      <c r="H1022">
        <v>1347.45</v>
      </c>
      <c r="I1022">
        <v>12855.52</v>
      </c>
      <c r="J1022">
        <v>5.2930000000000001</v>
      </c>
      <c r="K1022">
        <v>5.4980000000000002</v>
      </c>
      <c r="L1022">
        <v>5.6280000000000001</v>
      </c>
      <c r="M1022">
        <v>5.9219999999999997</v>
      </c>
      <c r="N1022">
        <v>100.93</v>
      </c>
      <c r="O1022">
        <v>1.0659000000000001</v>
      </c>
      <c r="P1022">
        <v>122.84</v>
      </c>
      <c r="Q1022">
        <v>1.6189</v>
      </c>
      <c r="R1022">
        <v>0.66400000000000003</v>
      </c>
      <c r="S1022">
        <v>0.55649999999999999</v>
      </c>
      <c r="T1022">
        <v>1.5034000000000001</v>
      </c>
      <c r="U1022">
        <v>7.7018000000000004</v>
      </c>
      <c r="V1022">
        <v>8.4039000000000001</v>
      </c>
      <c r="W1022">
        <v>42.76</v>
      </c>
      <c r="X1022">
        <v>3.8</v>
      </c>
      <c r="Y1022">
        <v>6.2104999999999997</v>
      </c>
      <c r="Z1022">
        <v>9.2899999999999991</v>
      </c>
      <c r="AA1022">
        <v>57.74</v>
      </c>
      <c r="AB1022">
        <v>5.3639999999999999</v>
      </c>
      <c r="AC1022">
        <v>61.9</v>
      </c>
      <c r="AD1022">
        <v>84.35</v>
      </c>
      <c r="AE1022">
        <v>276.2</v>
      </c>
      <c r="AF1022">
        <v>18.04</v>
      </c>
      <c r="AG1022">
        <v>461.75</v>
      </c>
      <c r="AH1022">
        <v>221.25</v>
      </c>
      <c r="AI1022">
        <v>4.9000000000000004</v>
      </c>
      <c r="AJ1022">
        <v>253</v>
      </c>
      <c r="AK1022">
        <f>IF(ISNUMBER(VLOOKUP($A1022,'[1]F-F_Research_Data_Factors_weekl'!$G$6:$J$4822,2,0)),VLOOKUP($A1022,'[1]F-F_Research_Data_Factors_weekl'!$G$6:$J$4822,2,0),AK1023)</f>
        <v>10269.540610513148</v>
      </c>
      <c r="AL1022">
        <f>IF(ISNUMBER(VLOOKUP($A1022,'[1]F-F_Research_Data_Factors_weekl'!$G$6:$J$4822,3,0)),VLOOKUP($A1022,'[1]F-F_Research_Data_Factors_weekl'!$G$6:$J$4822,3,0),AL1023)</f>
        <v>190.59867844607163</v>
      </c>
      <c r="AM1022">
        <f>IF(ISNUMBER(VLOOKUP($A1022,'[1]F-F_Research_Data_Factors_weekl'!$G$6:$J$4822,4,0)),VLOOKUP($A1022,'[1]F-F_Research_Data_Factors_weekl'!$G$6:$J$4822,4,0),AM1023)</f>
        <v>2507.6784404962787</v>
      </c>
    </row>
    <row r="1023" spans="1:39" x14ac:dyDescent="0.25">
      <c r="A1023" s="14">
        <v>36287</v>
      </c>
      <c r="B1023">
        <v>11031.59</v>
      </c>
      <c r="C1023">
        <v>1345</v>
      </c>
      <c r="D1023">
        <v>2503.62</v>
      </c>
      <c r="E1023">
        <v>6958.86</v>
      </c>
      <c r="F1023">
        <v>5297.38</v>
      </c>
      <c r="G1023">
        <v>16946.52</v>
      </c>
      <c r="H1023">
        <v>1368.42</v>
      </c>
      <c r="I1023">
        <v>12997.43</v>
      </c>
      <c r="J1023">
        <v>5.1719999999999997</v>
      </c>
      <c r="K1023">
        <v>5.3739999999999997</v>
      </c>
      <c r="L1023">
        <v>5.5419999999999998</v>
      </c>
      <c r="M1023">
        <v>5.8129999999999997</v>
      </c>
      <c r="N1023">
        <v>99.99</v>
      </c>
      <c r="O1023">
        <v>1.0757000000000001</v>
      </c>
      <c r="P1023">
        <v>120.81</v>
      </c>
      <c r="Q1023">
        <v>1.6294999999999999</v>
      </c>
      <c r="R1023">
        <v>0.67220000000000002</v>
      </c>
      <c r="S1023">
        <v>0.56130000000000002</v>
      </c>
      <c r="T1023">
        <v>1.4948000000000001</v>
      </c>
      <c r="U1023">
        <v>7.6532</v>
      </c>
      <c r="V1023">
        <v>8.3150999999999993</v>
      </c>
      <c r="W1023">
        <v>42.76</v>
      </c>
      <c r="X1023">
        <v>3.8005</v>
      </c>
      <c r="Y1023">
        <v>6.1353</v>
      </c>
      <c r="Z1023">
        <v>9.33</v>
      </c>
      <c r="AA1023">
        <v>60.29</v>
      </c>
      <c r="AB1023">
        <v>5.4089999999999998</v>
      </c>
      <c r="AC1023">
        <v>61.4</v>
      </c>
      <c r="AD1023">
        <v>81.599999999999994</v>
      </c>
      <c r="AE1023">
        <v>283.7</v>
      </c>
      <c r="AF1023">
        <v>18.22</v>
      </c>
      <c r="AG1023">
        <v>469.25</v>
      </c>
      <c r="AH1023">
        <v>215.75</v>
      </c>
      <c r="AI1023">
        <v>4.7</v>
      </c>
      <c r="AJ1023">
        <v>255.25</v>
      </c>
      <c r="AK1023">
        <f>IF(ISNUMBER(VLOOKUP($A1023,'[1]F-F_Research_Data_Factors_weekl'!$G$6:$J$4822,2,0)),VLOOKUP($A1023,'[1]F-F_Research_Data_Factors_weekl'!$G$6:$J$4822,2,0),AK1024)</f>
        <v>10282.908391421995</v>
      </c>
      <c r="AL1023">
        <f>IF(ISNUMBER(VLOOKUP($A1023,'[1]F-F_Research_Data_Factors_weekl'!$G$6:$J$4822,3,0)),VLOOKUP($A1023,'[1]F-F_Research_Data_Factors_weekl'!$G$6:$J$4822,3,0),AL1024)</f>
        <v>186.13152191999183</v>
      </c>
      <c r="AM1023">
        <f>IF(ISNUMBER(VLOOKUP($A1023,'[1]F-F_Research_Data_Factors_weekl'!$G$6:$J$4822,4,0)),VLOOKUP($A1023,'[1]F-F_Research_Data_Factors_weekl'!$G$6:$J$4822,4,0),AM1024)</f>
        <v>2522.5615536628898</v>
      </c>
    </row>
    <row r="1024" spans="1:39" x14ac:dyDescent="0.25">
      <c r="A1024" s="14">
        <v>36280</v>
      </c>
      <c r="B1024">
        <v>10789.04</v>
      </c>
      <c r="C1024">
        <v>1335.18</v>
      </c>
      <c r="D1024">
        <v>2542.85</v>
      </c>
      <c r="E1024">
        <v>7014.7</v>
      </c>
      <c r="F1024">
        <v>5393.11</v>
      </c>
      <c r="G1024">
        <v>16701.53</v>
      </c>
      <c r="H1024">
        <v>1337.12</v>
      </c>
      <c r="I1024">
        <v>13333.2</v>
      </c>
      <c r="J1024">
        <v>5.0540000000000003</v>
      </c>
      <c r="K1024">
        <v>5.2130000000000001</v>
      </c>
      <c r="L1024">
        <v>5.3479999999999999</v>
      </c>
      <c r="M1024">
        <v>5.6619999999999999</v>
      </c>
      <c r="N1024">
        <v>101</v>
      </c>
      <c r="O1024">
        <v>1.0569999999999999</v>
      </c>
      <c r="P1024">
        <v>119.48</v>
      </c>
      <c r="Q1024">
        <v>1.6095000000000002</v>
      </c>
      <c r="R1024">
        <v>0.6613</v>
      </c>
      <c r="S1024">
        <v>0.55830000000000002</v>
      </c>
      <c r="T1024">
        <v>1.5255000000000001</v>
      </c>
      <c r="U1024">
        <v>7.8094000000000001</v>
      </c>
      <c r="V1024">
        <v>8.4335000000000004</v>
      </c>
      <c r="W1024">
        <v>42.8</v>
      </c>
      <c r="X1024">
        <v>3.7997999999999998</v>
      </c>
      <c r="Y1024">
        <v>6.0712999999999999</v>
      </c>
      <c r="Z1024">
        <v>9.2888999999999999</v>
      </c>
      <c r="AA1024">
        <v>60.3</v>
      </c>
      <c r="AB1024">
        <v>5.407</v>
      </c>
      <c r="AC1024">
        <v>62.825000000000003</v>
      </c>
      <c r="AD1024">
        <v>81.349999999999994</v>
      </c>
      <c r="AE1024">
        <v>287.8</v>
      </c>
      <c r="AF1024">
        <v>18.66</v>
      </c>
      <c r="AG1024">
        <v>476.5</v>
      </c>
      <c r="AH1024">
        <v>214.75</v>
      </c>
      <c r="AI1024">
        <v>5.34</v>
      </c>
      <c r="AJ1024">
        <v>259</v>
      </c>
      <c r="AK1024">
        <f>IF(ISNUMBER(VLOOKUP($A1024,'[1]F-F_Research_Data_Factors_weekl'!$G$6:$J$4822,2,0)),VLOOKUP($A1024,'[1]F-F_Research_Data_Factors_weekl'!$G$6:$J$4822,2,0),AK1025)</f>
        <v>10247.043738337812</v>
      </c>
      <c r="AL1024">
        <f>IF(ISNUMBER(VLOOKUP($A1024,'[1]F-F_Research_Data_Factors_weekl'!$G$6:$J$4822,3,0)),VLOOKUP($A1024,'[1]F-F_Research_Data_Factors_weekl'!$G$6:$J$4822,3,0),AL1025)</f>
        <v>188.20174107178141</v>
      </c>
      <c r="AM1024">
        <f>IF(ISNUMBER(VLOOKUP($A1024,'[1]F-F_Research_Data_Factors_weekl'!$G$6:$J$4822,4,0)),VLOOKUP($A1024,'[1]F-F_Research_Data_Factors_weekl'!$G$6:$J$4822,4,0),AM1025)</f>
        <v>2473.3420469290027</v>
      </c>
    </row>
    <row r="1025" spans="1:39" x14ac:dyDescent="0.25">
      <c r="A1025" s="14">
        <v>36273</v>
      </c>
      <c r="B1025">
        <v>10689.67</v>
      </c>
      <c r="C1025">
        <v>1356.85</v>
      </c>
      <c r="D1025">
        <v>2590.69</v>
      </c>
      <c r="E1025">
        <v>7028.49</v>
      </c>
      <c r="F1025">
        <v>5195.42</v>
      </c>
      <c r="G1025">
        <v>16923.25</v>
      </c>
      <c r="H1025">
        <v>1335.47</v>
      </c>
      <c r="I1025">
        <v>12905.3</v>
      </c>
      <c r="J1025">
        <v>5.032</v>
      </c>
      <c r="K1025">
        <v>5.1360000000000001</v>
      </c>
      <c r="L1025">
        <v>5.2519999999999998</v>
      </c>
      <c r="M1025">
        <v>5.5969999999999995</v>
      </c>
      <c r="N1025">
        <v>100.87</v>
      </c>
      <c r="O1025">
        <v>1.0599000000000001</v>
      </c>
      <c r="P1025">
        <v>119.13</v>
      </c>
      <c r="Q1025">
        <v>1.6108</v>
      </c>
      <c r="R1025">
        <v>0.65159999999999996</v>
      </c>
      <c r="S1025">
        <v>0.54830000000000001</v>
      </c>
      <c r="T1025">
        <v>1.5079</v>
      </c>
      <c r="U1025">
        <v>7.7952000000000004</v>
      </c>
      <c r="V1025">
        <v>8.3882999999999992</v>
      </c>
      <c r="W1025">
        <v>42.83</v>
      </c>
      <c r="X1025">
        <v>3.8</v>
      </c>
      <c r="Y1025">
        <v>6.0928000000000004</v>
      </c>
      <c r="Z1025">
        <v>9.2910000000000004</v>
      </c>
      <c r="AA1025">
        <v>57.93</v>
      </c>
      <c r="AB1025">
        <v>5.1449999999999996</v>
      </c>
      <c r="AC1025">
        <v>65.55</v>
      </c>
      <c r="AD1025">
        <v>88</v>
      </c>
      <c r="AE1025">
        <v>283.60000000000002</v>
      </c>
      <c r="AF1025">
        <v>17.940000000000001</v>
      </c>
      <c r="AG1025">
        <v>485.25</v>
      </c>
      <c r="AH1025">
        <v>220.25</v>
      </c>
      <c r="AI1025">
        <v>4.82</v>
      </c>
      <c r="AJ1025">
        <v>255</v>
      </c>
      <c r="AK1025">
        <f>IF(ISNUMBER(VLOOKUP($A1025,'[1]F-F_Research_Data_Factors_weekl'!$G$6:$J$4822,2,0)),VLOOKUP($A1025,'[1]F-F_Research_Data_Factors_weekl'!$G$6:$J$4822,2,0),AK1026)</f>
        <v>10378.855199369809</v>
      </c>
      <c r="AL1025">
        <f>IF(ISNUMBER(VLOOKUP($A1025,'[1]F-F_Research_Data_Factors_weekl'!$G$6:$J$4822,3,0)),VLOOKUP($A1025,'[1]F-F_Research_Data_Factors_weekl'!$G$6:$J$4822,3,0),AL1026)</f>
        <v>185.03759814352711</v>
      </c>
      <c r="AM1025">
        <f>IF(ISNUMBER(VLOOKUP($A1025,'[1]F-F_Research_Data_Factors_weekl'!$G$6:$J$4822,4,0)),VLOOKUP($A1025,'[1]F-F_Research_Data_Factors_weekl'!$G$6:$J$4822,4,0),AM1026)</f>
        <v>2438.9528122759125</v>
      </c>
    </row>
    <row r="1026" spans="1:39" x14ac:dyDescent="0.25">
      <c r="A1026" s="14">
        <v>36266</v>
      </c>
      <c r="B1026">
        <v>10493.89</v>
      </c>
      <c r="C1026">
        <v>1319</v>
      </c>
      <c r="D1026">
        <v>2484.04</v>
      </c>
      <c r="E1026">
        <v>7013.23</v>
      </c>
      <c r="F1026">
        <v>5155.3500000000004</v>
      </c>
      <c r="G1026">
        <v>16851.580000000002</v>
      </c>
      <c r="H1026">
        <v>1343.03</v>
      </c>
      <c r="I1026">
        <v>12490.3</v>
      </c>
      <c r="J1026">
        <v>4.9969999999999999</v>
      </c>
      <c r="K1026">
        <v>5.1120000000000001</v>
      </c>
      <c r="L1026">
        <v>5.2210000000000001</v>
      </c>
      <c r="M1026">
        <v>5.5730000000000004</v>
      </c>
      <c r="N1026">
        <v>100.08</v>
      </c>
      <c r="O1026">
        <v>1.0705</v>
      </c>
      <c r="P1026">
        <v>117.84</v>
      </c>
      <c r="Q1026">
        <v>1.6139999999999999</v>
      </c>
      <c r="R1026">
        <v>0.64729999999999999</v>
      </c>
      <c r="S1026">
        <v>0.54600000000000004</v>
      </c>
      <c r="T1026">
        <v>1.4963</v>
      </c>
      <c r="U1026">
        <v>7.7434000000000003</v>
      </c>
      <c r="V1026">
        <v>8.3053000000000008</v>
      </c>
      <c r="W1026">
        <v>42.72</v>
      </c>
      <c r="X1026">
        <v>3.8</v>
      </c>
      <c r="Y1026">
        <v>6.0853000000000002</v>
      </c>
      <c r="Z1026">
        <v>9.49</v>
      </c>
      <c r="AA1026">
        <v>57.69</v>
      </c>
      <c r="AB1026">
        <v>5.04</v>
      </c>
      <c r="AC1026">
        <v>65.650000000000006</v>
      </c>
      <c r="AD1026">
        <v>80.55</v>
      </c>
      <c r="AE1026">
        <v>284.10000000000002</v>
      </c>
      <c r="AF1026">
        <v>17.329999999999998</v>
      </c>
      <c r="AG1026">
        <v>486.75</v>
      </c>
      <c r="AH1026">
        <v>218</v>
      </c>
      <c r="AI1026">
        <v>5.13</v>
      </c>
      <c r="AJ1026">
        <v>256.5</v>
      </c>
      <c r="AK1026">
        <f>IF(ISNUMBER(VLOOKUP($A1026,'[1]F-F_Research_Data_Factors_weekl'!$G$6:$J$4822,2,0)),VLOOKUP($A1026,'[1]F-F_Research_Data_Factors_weekl'!$G$6:$J$4822,2,0),AK1027)</f>
        <v>10092.235705338204</v>
      </c>
      <c r="AL1026">
        <f>IF(ISNUMBER(VLOOKUP($A1026,'[1]F-F_Research_Data_Factors_weekl'!$G$6:$J$4822,3,0)),VLOOKUP($A1026,'[1]F-F_Research_Data_Factors_weekl'!$G$6:$J$4822,3,0),AL1027)</f>
        <v>185.87403128430648</v>
      </c>
      <c r="AM1026">
        <f>IF(ISNUMBER(VLOOKUP($A1026,'[1]F-F_Research_Data_Factors_weekl'!$G$6:$J$4822,4,0)),VLOOKUP($A1026,'[1]F-F_Research_Data_Factors_weekl'!$G$6:$J$4822,4,0),AM1027)</f>
        <v>2458.3739666121487</v>
      </c>
    </row>
    <row r="1027" spans="1:39" x14ac:dyDescent="0.25">
      <c r="A1027" s="14">
        <v>36259</v>
      </c>
      <c r="B1027">
        <v>10173.83</v>
      </c>
      <c r="C1027">
        <v>1348.35</v>
      </c>
      <c r="D1027">
        <v>2593.0500000000002</v>
      </c>
      <c r="E1027">
        <v>6889.77</v>
      </c>
      <c r="F1027">
        <v>5124.18</v>
      </c>
      <c r="G1027">
        <v>16855.63</v>
      </c>
      <c r="H1027">
        <v>1342.91</v>
      </c>
      <c r="I1027">
        <v>11914.1</v>
      </c>
      <c r="J1027">
        <v>4.87</v>
      </c>
      <c r="K1027">
        <v>4.9559999999999995</v>
      </c>
      <c r="L1027">
        <v>5.0529999999999999</v>
      </c>
      <c r="M1027">
        <v>5.46</v>
      </c>
      <c r="N1027">
        <v>100.06</v>
      </c>
      <c r="O1027">
        <v>1.0796999999999999</v>
      </c>
      <c r="P1027">
        <v>121</v>
      </c>
      <c r="Q1027">
        <v>1.6105</v>
      </c>
      <c r="R1027">
        <v>0.63170000000000004</v>
      </c>
      <c r="S1027">
        <v>0.53610000000000002</v>
      </c>
      <c r="T1027">
        <v>1.4830999999999999</v>
      </c>
      <c r="U1027">
        <v>7.7745999999999995</v>
      </c>
      <c r="V1027">
        <v>8.2836999999999996</v>
      </c>
      <c r="W1027">
        <v>42.66</v>
      </c>
      <c r="X1027">
        <v>3.8001</v>
      </c>
      <c r="Y1027">
        <v>6.1818</v>
      </c>
      <c r="Z1027">
        <v>9.52</v>
      </c>
      <c r="AA1027">
        <v>61.21</v>
      </c>
      <c r="AB1027">
        <v>4.93</v>
      </c>
      <c r="AC1027">
        <v>67.75</v>
      </c>
      <c r="AD1027">
        <v>87.9</v>
      </c>
      <c r="AE1027">
        <v>281.5</v>
      </c>
      <c r="AF1027">
        <v>16.57</v>
      </c>
      <c r="AG1027">
        <v>480.5</v>
      </c>
      <c r="AH1027">
        <v>217.75</v>
      </c>
      <c r="AI1027">
        <v>5.43</v>
      </c>
      <c r="AJ1027">
        <v>265.75</v>
      </c>
      <c r="AK1027">
        <f>IF(ISNUMBER(VLOOKUP($A1027,'[1]F-F_Research_Data_Factors_weekl'!$G$6:$J$4822,2,0)),VLOOKUP($A1027,'[1]F-F_Research_Data_Factors_weekl'!$G$6:$J$4822,2,0),AK1028)</f>
        <v>10249.046110833964</v>
      </c>
      <c r="AL1027">
        <f>IF(ISNUMBER(VLOOKUP($A1027,'[1]F-F_Research_Data_Factors_weekl'!$G$6:$J$4822,3,0)),VLOOKUP($A1027,'[1]F-F_Research_Data_Factors_weekl'!$G$6:$J$4822,3,0),AL1028)</f>
        <v>179.81428972071828</v>
      </c>
      <c r="AM1027">
        <f>IF(ISNUMBER(VLOOKUP($A1027,'[1]F-F_Research_Data_Factors_weekl'!$G$6:$J$4822,4,0)),VLOOKUP($A1027,'[1]F-F_Research_Data_Factors_weekl'!$G$6:$J$4822,4,0),AM1028)</f>
        <v>2370.202435993202</v>
      </c>
    </row>
    <row r="1028" spans="1:39" x14ac:dyDescent="0.25">
      <c r="A1028" s="14">
        <v>36252</v>
      </c>
      <c r="B1028">
        <v>9832.5</v>
      </c>
      <c r="C1028">
        <v>1293.72</v>
      </c>
      <c r="D1028">
        <v>2493.37</v>
      </c>
      <c r="E1028">
        <v>6624.81</v>
      </c>
      <c r="F1028">
        <v>4914.59</v>
      </c>
      <c r="G1028">
        <v>16290.19</v>
      </c>
      <c r="H1028">
        <v>1304.17</v>
      </c>
      <c r="I1028">
        <v>11072.98</v>
      </c>
      <c r="J1028">
        <v>4.9459999999999997</v>
      </c>
      <c r="K1028">
        <v>5.0549999999999997</v>
      </c>
      <c r="L1028">
        <v>5.1870000000000003</v>
      </c>
      <c r="M1028">
        <v>5.5960000000000001</v>
      </c>
      <c r="N1028">
        <v>100.2</v>
      </c>
      <c r="O1028">
        <v>1.0786</v>
      </c>
      <c r="P1028">
        <v>120.52</v>
      </c>
      <c r="Q1028">
        <v>1.6038999999999999</v>
      </c>
      <c r="R1028">
        <v>0.63439999999999996</v>
      </c>
      <c r="S1028">
        <v>0.53510000000000002</v>
      </c>
      <c r="T1028">
        <v>1.4797</v>
      </c>
      <c r="U1028">
        <v>7.7327000000000004</v>
      </c>
      <c r="V1028">
        <v>8.2172000000000001</v>
      </c>
      <c r="W1028">
        <v>42.424999999999997</v>
      </c>
      <c r="X1028">
        <v>3.8</v>
      </c>
      <c r="Y1028">
        <v>6.17</v>
      </c>
      <c r="Z1028">
        <v>9.5205000000000002</v>
      </c>
      <c r="AA1028">
        <v>59.85</v>
      </c>
      <c r="AB1028">
        <v>5.0279999999999996</v>
      </c>
      <c r="AC1028">
        <v>67.099999999999994</v>
      </c>
      <c r="AD1028">
        <v>82.95</v>
      </c>
      <c r="AE1028">
        <v>279.89999999999998</v>
      </c>
      <c r="AF1028">
        <v>16.64</v>
      </c>
      <c r="AG1028">
        <v>483.25</v>
      </c>
      <c r="AH1028">
        <v>222</v>
      </c>
      <c r="AI1028">
        <v>5.59</v>
      </c>
      <c r="AJ1028">
        <v>276.75</v>
      </c>
      <c r="AK1028">
        <f>IF(ISNUMBER(VLOOKUP($A1028,'[1]F-F_Research_Data_Factors_weekl'!$G$6:$J$4822,2,0)),VLOOKUP($A1028,'[1]F-F_Research_Data_Factors_weekl'!$G$6:$J$4822,2,0),AK1029)</f>
        <v>9780.8165152213242</v>
      </c>
      <c r="AL1028">
        <f>IF(ISNUMBER(VLOOKUP($A1028,'[1]F-F_Research_Data_Factors_weekl'!$G$6:$J$4822,3,0)),VLOOKUP($A1028,'[1]F-F_Research_Data_Factors_weekl'!$G$6:$J$4822,3,0),AL1029)</f>
        <v>180.7408686281928</v>
      </c>
      <c r="AM1028">
        <f>IF(ISNUMBER(VLOOKUP($A1028,'[1]F-F_Research_Data_Factors_weekl'!$G$6:$J$4822,4,0)),VLOOKUP($A1028,'[1]F-F_Research_Data_Factors_weekl'!$G$6:$J$4822,4,0),AM1029)</f>
        <v>2463.4116255710492</v>
      </c>
    </row>
    <row r="1029" spans="1:39" x14ac:dyDescent="0.25">
      <c r="A1029" s="14">
        <v>36245</v>
      </c>
      <c r="B1029">
        <v>9822.24</v>
      </c>
      <c r="C1029">
        <v>1282.8</v>
      </c>
      <c r="D1029">
        <v>2419.17</v>
      </c>
      <c r="E1029">
        <v>6635.2</v>
      </c>
      <c r="F1029">
        <v>4775.17</v>
      </c>
      <c r="G1029">
        <v>16016.99</v>
      </c>
      <c r="H1029">
        <v>1267.78</v>
      </c>
      <c r="I1029">
        <v>10803.31</v>
      </c>
      <c r="J1029">
        <v>4.9790000000000001</v>
      </c>
      <c r="K1029">
        <v>5.0759999999999996</v>
      </c>
      <c r="L1029">
        <v>5.1989999999999998</v>
      </c>
      <c r="M1029">
        <v>5.5890000000000004</v>
      </c>
      <c r="N1029">
        <v>100.19</v>
      </c>
      <c r="O1029">
        <v>1.08</v>
      </c>
      <c r="P1029">
        <v>120.3</v>
      </c>
      <c r="Q1029">
        <v>1.6240000000000001</v>
      </c>
      <c r="R1029">
        <v>0.63529999999999998</v>
      </c>
      <c r="S1029">
        <v>0.53490000000000004</v>
      </c>
      <c r="T1029">
        <v>1.4788999999999999</v>
      </c>
      <c r="U1029">
        <v>7.7755000000000001</v>
      </c>
      <c r="V1029">
        <v>8.3117000000000001</v>
      </c>
      <c r="W1029">
        <v>42.4</v>
      </c>
      <c r="X1029">
        <v>3.8001</v>
      </c>
      <c r="Y1029">
        <v>6.2438000000000002</v>
      </c>
      <c r="Z1029">
        <v>9.5850000000000009</v>
      </c>
      <c r="AA1029">
        <v>61.29</v>
      </c>
      <c r="AB1029">
        <v>5.0999999999999996</v>
      </c>
      <c r="AC1029">
        <v>66.625</v>
      </c>
      <c r="AD1029">
        <v>82.5</v>
      </c>
      <c r="AE1029">
        <v>279.7</v>
      </c>
      <c r="AF1029">
        <v>16.170000000000002</v>
      </c>
      <c r="AG1029">
        <v>496.75</v>
      </c>
      <c r="AH1029">
        <v>232.25</v>
      </c>
      <c r="AI1029">
        <v>5.7</v>
      </c>
      <c r="AJ1029">
        <v>289</v>
      </c>
      <c r="AK1029">
        <f>IF(ISNUMBER(VLOOKUP($A1029,'[1]F-F_Research_Data_Factors_weekl'!$G$6:$J$4822,2,0)),VLOOKUP($A1029,'[1]F-F_Research_Data_Factors_weekl'!$G$6:$J$4822,2,0),AK1030)</f>
        <v>9780.8165152213242</v>
      </c>
      <c r="AL1029">
        <f>IF(ISNUMBER(VLOOKUP($A1029,'[1]F-F_Research_Data_Factors_weekl'!$G$6:$J$4822,3,0)),VLOOKUP($A1029,'[1]F-F_Research_Data_Factors_weekl'!$G$6:$J$4822,3,0),AL1030)</f>
        <v>180.7408686281928</v>
      </c>
      <c r="AM1029">
        <f>IF(ISNUMBER(VLOOKUP($A1029,'[1]F-F_Research_Data_Factors_weekl'!$G$6:$J$4822,4,0)),VLOOKUP($A1029,'[1]F-F_Research_Data_Factors_weekl'!$G$6:$J$4822,4,0),AM1030)</f>
        <v>2463.4116255710492</v>
      </c>
    </row>
    <row r="1030" spans="1:39" x14ac:dyDescent="0.25">
      <c r="A1030" s="14">
        <v>36238</v>
      </c>
      <c r="B1030">
        <v>9903.5499999999993</v>
      </c>
      <c r="C1030">
        <v>1299.29</v>
      </c>
      <c r="D1030">
        <v>2421.27</v>
      </c>
      <c r="E1030">
        <v>6598.82</v>
      </c>
      <c r="F1030">
        <v>5099.4799999999996</v>
      </c>
      <c r="G1030">
        <v>16378.78</v>
      </c>
      <c r="H1030">
        <v>1269.76</v>
      </c>
      <c r="I1030">
        <v>11082.92</v>
      </c>
      <c r="J1030">
        <v>5.0279999999999996</v>
      </c>
      <c r="K1030">
        <v>5.0819999999999999</v>
      </c>
      <c r="L1030">
        <v>5.1840000000000002</v>
      </c>
      <c r="M1030">
        <v>5.5600000000000005</v>
      </c>
      <c r="N1030">
        <v>99.05</v>
      </c>
      <c r="O1030">
        <v>1.0895999999999999</v>
      </c>
      <c r="P1030">
        <v>117.14</v>
      </c>
      <c r="Q1030">
        <v>1.6289</v>
      </c>
      <c r="R1030">
        <v>0.63049999999999995</v>
      </c>
      <c r="S1030">
        <v>0.53239999999999998</v>
      </c>
      <c r="T1030">
        <v>1.4522999999999999</v>
      </c>
      <c r="U1030">
        <v>7.7432999999999996</v>
      </c>
      <c r="V1030">
        <v>8.2022999999999993</v>
      </c>
      <c r="W1030">
        <v>42.4</v>
      </c>
      <c r="X1030">
        <v>3.8</v>
      </c>
      <c r="Y1030">
        <v>6.1952999999999996</v>
      </c>
      <c r="Z1030">
        <v>9.69</v>
      </c>
      <c r="AA1030">
        <v>60.96</v>
      </c>
      <c r="AB1030">
        <v>5.05</v>
      </c>
      <c r="AC1030">
        <v>66.650000000000006</v>
      </c>
      <c r="AD1030">
        <v>81.8</v>
      </c>
      <c r="AE1030">
        <v>284.5</v>
      </c>
      <c r="AF1030">
        <v>15.24</v>
      </c>
      <c r="AG1030">
        <v>484.25</v>
      </c>
      <c r="AH1030">
        <v>225.75</v>
      </c>
      <c r="AI1030">
        <v>5.54</v>
      </c>
      <c r="AJ1030">
        <v>268</v>
      </c>
      <c r="AK1030">
        <f>IF(ISNUMBER(VLOOKUP($A1030,'[1]F-F_Research_Data_Factors_weekl'!$G$6:$J$4822,2,0)),VLOOKUP($A1030,'[1]F-F_Research_Data_Factors_weekl'!$G$6:$J$4822,2,0),AK1031)</f>
        <v>9902.6187255455334</v>
      </c>
      <c r="AL1030">
        <f>IF(ISNUMBER(VLOOKUP($A1030,'[1]F-F_Research_Data_Factors_weekl'!$G$6:$J$4822,3,0)),VLOOKUP($A1030,'[1]F-F_Research_Data_Factors_weekl'!$G$6:$J$4822,3,0),AL1031)</f>
        <v>179.27084767723943</v>
      </c>
      <c r="AM1030">
        <f>IF(ISNUMBER(VLOOKUP($A1030,'[1]F-F_Research_Data_Factors_weekl'!$G$6:$J$4822,4,0)),VLOOKUP($A1030,'[1]F-F_Research_Data_Factors_weekl'!$G$6:$J$4822,4,0),AM1031)</f>
        <v>2474.0500407462582</v>
      </c>
    </row>
    <row r="1031" spans="1:39" x14ac:dyDescent="0.25">
      <c r="A1031" s="14">
        <v>36231</v>
      </c>
      <c r="B1031">
        <v>9876.35</v>
      </c>
      <c r="C1031">
        <v>1294.5899999999999</v>
      </c>
      <c r="D1031">
        <v>2381.5300000000002</v>
      </c>
      <c r="E1031">
        <v>6562.06</v>
      </c>
      <c r="F1031">
        <v>5008.16</v>
      </c>
      <c r="G1031">
        <v>15488.86</v>
      </c>
      <c r="H1031">
        <v>1195.6099999999999</v>
      </c>
      <c r="I1031">
        <v>10801.76</v>
      </c>
      <c r="J1031">
        <v>4.9859999999999998</v>
      </c>
      <c r="K1031">
        <v>5.056</v>
      </c>
      <c r="L1031">
        <v>5.1470000000000002</v>
      </c>
      <c r="M1031">
        <v>5.5259999999999998</v>
      </c>
      <c r="N1031">
        <v>99.13</v>
      </c>
      <c r="O1031">
        <v>1.0905</v>
      </c>
      <c r="P1031">
        <v>118.7</v>
      </c>
      <c r="Q1031">
        <v>1.6320000000000001</v>
      </c>
      <c r="R1031">
        <v>0.63629999999999998</v>
      </c>
      <c r="S1031">
        <v>0.53220000000000001</v>
      </c>
      <c r="T1031">
        <v>1.4506999999999999</v>
      </c>
      <c r="U1031">
        <v>7.8144999999999998</v>
      </c>
      <c r="V1031">
        <v>8.1165000000000003</v>
      </c>
      <c r="W1031">
        <v>42.445</v>
      </c>
      <c r="X1031">
        <v>3.8</v>
      </c>
      <c r="Y1031">
        <v>6.1973000000000003</v>
      </c>
      <c r="Z1031">
        <v>9.7249999999999996</v>
      </c>
      <c r="AA1031">
        <v>61.16</v>
      </c>
      <c r="AB1031">
        <v>5.32</v>
      </c>
      <c r="AC1031">
        <v>67.150000000000006</v>
      </c>
      <c r="AD1031">
        <v>83.2</v>
      </c>
      <c r="AE1031">
        <v>293.39999999999998</v>
      </c>
      <c r="AF1031">
        <v>14.49</v>
      </c>
      <c r="AG1031">
        <v>468.5</v>
      </c>
      <c r="AH1031">
        <v>215.75</v>
      </c>
      <c r="AI1031">
        <v>5.9</v>
      </c>
      <c r="AJ1031">
        <v>264.5</v>
      </c>
      <c r="AK1031">
        <f>IF(ISNUMBER(VLOOKUP($A1031,'[1]F-F_Research_Data_Factors_weekl'!$G$6:$J$4822,2,0)),VLOOKUP($A1031,'[1]F-F_Research_Data_Factors_weekl'!$G$6:$J$4822,2,0),AK1032)</f>
        <v>9886.7998457922658</v>
      </c>
      <c r="AL1031">
        <f>IF(ISNUMBER(VLOOKUP($A1031,'[1]F-F_Research_Data_Factors_weekl'!$G$6:$J$4822,3,0)),VLOOKUP($A1031,'[1]F-F_Research_Data_Factors_weekl'!$G$6:$J$4822,3,0),AL1032)</f>
        <v>181.81627553472558</v>
      </c>
      <c r="AM1031">
        <f>IF(ISNUMBER(VLOOKUP($A1031,'[1]F-F_Research_Data_Factors_weekl'!$G$6:$J$4822,4,0)),VLOOKUP($A1031,'[1]F-F_Research_Data_Factors_weekl'!$G$6:$J$4822,4,0),AM1032)</f>
        <v>2465.4210670117172</v>
      </c>
    </row>
    <row r="1032" spans="1:39" x14ac:dyDescent="0.25">
      <c r="A1032" s="14">
        <v>36224</v>
      </c>
      <c r="B1032">
        <v>9736.07</v>
      </c>
      <c r="C1032">
        <v>1275.47</v>
      </c>
      <c r="D1032">
        <v>2337.11</v>
      </c>
      <c r="E1032">
        <v>6415.11</v>
      </c>
      <c r="F1032">
        <v>4839.09</v>
      </c>
      <c r="G1032">
        <v>14894</v>
      </c>
      <c r="H1032">
        <v>1146.72</v>
      </c>
      <c r="I1032">
        <v>10241.120000000001</v>
      </c>
      <c r="J1032">
        <v>5.1130000000000004</v>
      </c>
      <c r="K1032">
        <v>5.2229999999999999</v>
      </c>
      <c r="L1032">
        <v>5.3140000000000001</v>
      </c>
      <c r="M1032">
        <v>5.5960000000000001</v>
      </c>
      <c r="N1032">
        <v>100.24</v>
      </c>
      <c r="O1032">
        <v>1.0823</v>
      </c>
      <c r="P1032">
        <v>122.73</v>
      </c>
      <c r="Q1032">
        <v>1.6055999999999999</v>
      </c>
      <c r="R1032">
        <v>0.62829999999999997</v>
      </c>
      <c r="S1032">
        <v>0.53080000000000005</v>
      </c>
      <c r="T1032">
        <v>1.4706000000000001</v>
      </c>
      <c r="U1032">
        <v>7.9298999999999999</v>
      </c>
      <c r="V1032">
        <v>8.2624999999999993</v>
      </c>
      <c r="W1032">
        <v>42.52</v>
      </c>
      <c r="X1032">
        <v>3.8</v>
      </c>
      <c r="Y1032">
        <v>6.2053000000000003</v>
      </c>
      <c r="Z1032">
        <v>9.8625000000000007</v>
      </c>
      <c r="AA1032">
        <v>66.7</v>
      </c>
      <c r="AB1032">
        <v>5.2130000000000001</v>
      </c>
      <c r="AC1032">
        <v>67.775000000000006</v>
      </c>
      <c r="AD1032">
        <v>84.8</v>
      </c>
      <c r="AE1032">
        <v>289.5</v>
      </c>
      <c r="AF1032">
        <v>13.3</v>
      </c>
      <c r="AG1032">
        <v>455.75</v>
      </c>
      <c r="AH1032">
        <v>209</v>
      </c>
      <c r="AI1032">
        <v>5.72</v>
      </c>
      <c r="AJ1032">
        <v>258</v>
      </c>
      <c r="AK1032">
        <f>IF(ISNUMBER(VLOOKUP($A1032,'[1]F-F_Research_Data_Factors_weekl'!$G$6:$J$4822,2,0)),VLOOKUP($A1032,'[1]F-F_Research_Data_Factors_weekl'!$G$6:$J$4822,2,0),AK1033)</f>
        <v>9755.1059159272481</v>
      </c>
      <c r="AL1032">
        <f>IF(ISNUMBER(VLOOKUP($A1032,'[1]F-F_Research_Data_Factors_weekl'!$G$6:$J$4822,3,0)),VLOOKUP($A1032,'[1]F-F_Research_Data_Factors_weekl'!$G$6:$J$4822,3,0),AL1033)</f>
        <v>183.98732598130499</v>
      </c>
      <c r="AM1032">
        <f>IF(ISNUMBER(VLOOKUP($A1032,'[1]F-F_Research_Data_Factors_weekl'!$G$6:$J$4822,4,0)),VLOOKUP($A1032,'[1]F-F_Research_Data_Factors_weekl'!$G$6:$J$4822,4,0),AM1033)</f>
        <v>2482.0508074214408</v>
      </c>
    </row>
    <row r="1033" spans="1:39" x14ac:dyDescent="0.25">
      <c r="A1033" s="14">
        <v>36217</v>
      </c>
      <c r="B1033">
        <v>9306.57</v>
      </c>
      <c r="C1033">
        <v>1238.33</v>
      </c>
      <c r="D1033">
        <v>2288.0300000000002</v>
      </c>
      <c r="E1033">
        <v>6312.69</v>
      </c>
      <c r="F1033">
        <v>4911.8100000000004</v>
      </c>
      <c r="G1033">
        <v>14367.54</v>
      </c>
      <c r="H1033">
        <v>1120.03</v>
      </c>
      <c r="I1033">
        <v>9858.49</v>
      </c>
      <c r="J1033">
        <v>5.1379999999999999</v>
      </c>
      <c r="K1033">
        <v>5.2210000000000001</v>
      </c>
      <c r="L1033">
        <v>5.2869999999999999</v>
      </c>
      <c r="M1033">
        <v>5.5759999999999996</v>
      </c>
      <c r="N1033">
        <v>98.71</v>
      </c>
      <c r="O1033">
        <v>1.1029</v>
      </c>
      <c r="P1033">
        <v>119.2</v>
      </c>
      <c r="Q1033">
        <v>1.6025</v>
      </c>
      <c r="R1033">
        <v>0.61880000000000002</v>
      </c>
      <c r="S1033">
        <v>0.52529999999999999</v>
      </c>
      <c r="T1033">
        <v>1.4462999999999999</v>
      </c>
      <c r="U1033">
        <v>7.8974000000000002</v>
      </c>
      <c r="V1033">
        <v>8.1661000000000001</v>
      </c>
      <c r="W1033">
        <v>42.506999999999998</v>
      </c>
      <c r="X1033">
        <v>3.8</v>
      </c>
      <c r="Y1033">
        <v>6.1924999999999999</v>
      </c>
      <c r="Z1033">
        <v>9.9855</v>
      </c>
      <c r="AA1033">
        <v>63.78</v>
      </c>
      <c r="AB1033">
        <v>5.6349999999999998</v>
      </c>
      <c r="AC1033">
        <v>65.099999999999994</v>
      </c>
      <c r="AD1033">
        <v>82.75</v>
      </c>
      <c r="AE1033">
        <v>288.3</v>
      </c>
      <c r="AF1033">
        <v>12.27</v>
      </c>
      <c r="AG1033">
        <v>449.75</v>
      </c>
      <c r="AH1033">
        <v>204.5</v>
      </c>
      <c r="AI1033">
        <v>6.34</v>
      </c>
      <c r="AJ1033">
        <v>237.25</v>
      </c>
      <c r="AK1033">
        <f>IF(ISNUMBER(VLOOKUP($A1033,'[1]F-F_Research_Data_Factors_weekl'!$G$6:$J$4822,2,0)),VLOOKUP($A1033,'[1]F-F_Research_Data_Factors_weekl'!$G$6:$J$4822,2,0),AK1034)</f>
        <v>9500.4927112653386</v>
      </c>
      <c r="AL1033">
        <f>IF(ISNUMBER(VLOOKUP($A1033,'[1]F-F_Research_Data_Factors_weekl'!$G$6:$J$4822,3,0)),VLOOKUP($A1033,'[1]F-F_Research_Data_Factors_weekl'!$G$6:$J$4822,3,0),AL1034)</f>
        <v>188.53092118178603</v>
      </c>
      <c r="AM1033">
        <f>IF(ISNUMBER(VLOOKUP($A1033,'[1]F-F_Research_Data_Factors_weekl'!$G$6:$J$4822,4,0)),VLOOKUP($A1033,'[1]F-F_Research_Data_Factors_weekl'!$G$6:$J$4822,4,0),AM1034)</f>
        <v>2489.5193655179946</v>
      </c>
    </row>
    <row r="1034" spans="1:39" x14ac:dyDescent="0.25">
      <c r="A1034" s="14">
        <v>36210</v>
      </c>
      <c r="B1034">
        <v>9339.9500000000007</v>
      </c>
      <c r="C1034">
        <v>1239.22</v>
      </c>
      <c r="D1034">
        <v>2283.6</v>
      </c>
      <c r="E1034">
        <v>6409.54</v>
      </c>
      <c r="F1034">
        <v>4802.38</v>
      </c>
      <c r="G1034">
        <v>14098.04</v>
      </c>
      <c r="H1034">
        <v>1094.5</v>
      </c>
      <c r="I1034">
        <v>9254.1200000000008</v>
      </c>
      <c r="J1034">
        <v>4.9480000000000004</v>
      </c>
      <c r="K1034">
        <v>4.992</v>
      </c>
      <c r="L1034">
        <v>5.0739999999999998</v>
      </c>
      <c r="M1034">
        <v>5.3870000000000005</v>
      </c>
      <c r="N1034">
        <v>98.27</v>
      </c>
      <c r="O1034">
        <v>1.1069</v>
      </c>
      <c r="P1034">
        <v>121.3</v>
      </c>
      <c r="Q1034">
        <v>1.6219999999999999</v>
      </c>
      <c r="R1034">
        <v>0.64080000000000004</v>
      </c>
      <c r="S1034">
        <v>0.54349999999999998</v>
      </c>
      <c r="T1034">
        <v>1.4462999999999999</v>
      </c>
      <c r="U1034">
        <v>7.8507999999999996</v>
      </c>
      <c r="V1034">
        <v>8.0449999999999999</v>
      </c>
      <c r="W1034">
        <v>42.42</v>
      </c>
      <c r="X1034">
        <v>3.7999000000000001</v>
      </c>
      <c r="Y1034">
        <v>6.2678000000000003</v>
      </c>
      <c r="Z1034">
        <v>9.9550000000000001</v>
      </c>
      <c r="AA1034">
        <v>60.09</v>
      </c>
      <c r="AB1034">
        <v>5.6</v>
      </c>
      <c r="AC1034">
        <v>64.174999999999997</v>
      </c>
      <c r="AD1034">
        <v>90.75</v>
      </c>
      <c r="AE1034">
        <v>289.5</v>
      </c>
      <c r="AF1034">
        <v>11.76</v>
      </c>
      <c r="AG1034">
        <v>478.25</v>
      </c>
      <c r="AH1034">
        <v>215</v>
      </c>
      <c r="AI1034">
        <v>6.75</v>
      </c>
      <c r="AJ1034">
        <v>254.75</v>
      </c>
      <c r="AK1034">
        <f>IF(ISNUMBER(VLOOKUP($A1034,'[1]F-F_Research_Data_Factors_weekl'!$G$6:$J$4822,2,0)),VLOOKUP($A1034,'[1]F-F_Research_Data_Factors_weekl'!$G$6:$J$4822,2,0),AK1035)</f>
        <v>9501.442855550893</v>
      </c>
      <c r="AL1034">
        <f>IF(ISNUMBER(VLOOKUP($A1034,'[1]F-F_Research_Data_Factors_weekl'!$G$6:$J$4822,3,0)),VLOOKUP($A1034,'[1]F-F_Research_Data_Factors_weekl'!$G$6:$J$4822,3,0),AL1035)</f>
        <v>189.21208468665802</v>
      </c>
      <c r="AM1034">
        <f>IF(ISNUMBER(VLOOKUP($A1034,'[1]F-F_Research_Data_Factors_weekl'!$G$6:$J$4822,4,0)),VLOOKUP($A1034,'[1]F-F_Research_Data_Factors_weekl'!$G$6:$J$4822,4,0),AM1035)</f>
        <v>2498.5140159755065</v>
      </c>
    </row>
    <row r="1035" spans="1:39" x14ac:dyDescent="0.25">
      <c r="A1035" s="14">
        <v>36203</v>
      </c>
      <c r="B1035">
        <v>9274.89</v>
      </c>
      <c r="C1035">
        <v>1230.1300000000001</v>
      </c>
      <c r="D1035">
        <v>2321.89</v>
      </c>
      <c r="E1035">
        <v>6433.69</v>
      </c>
      <c r="F1035">
        <v>4888.74</v>
      </c>
      <c r="G1035">
        <v>13973.69</v>
      </c>
      <c r="H1035">
        <v>1089.53</v>
      </c>
      <c r="I1035">
        <v>9425.42</v>
      </c>
      <c r="J1035">
        <v>4.91</v>
      </c>
      <c r="K1035">
        <v>4.9630000000000001</v>
      </c>
      <c r="L1035">
        <v>5.0529999999999999</v>
      </c>
      <c r="M1035">
        <v>5.4219999999999997</v>
      </c>
      <c r="N1035">
        <v>96.31</v>
      </c>
      <c r="O1035">
        <v>1.1308</v>
      </c>
      <c r="P1035">
        <v>114.25</v>
      </c>
      <c r="Q1035">
        <v>1.6349</v>
      </c>
      <c r="R1035">
        <v>0.64680000000000004</v>
      </c>
      <c r="S1035">
        <v>0.54949999999999999</v>
      </c>
      <c r="T1035">
        <v>1.4161000000000001</v>
      </c>
      <c r="U1035">
        <v>7.6035000000000004</v>
      </c>
      <c r="V1035">
        <v>7.8624000000000001</v>
      </c>
      <c r="W1035">
        <v>42.44</v>
      </c>
      <c r="X1035">
        <v>3.7997999999999998</v>
      </c>
      <c r="Y1035">
        <v>6.0952999999999999</v>
      </c>
      <c r="Z1035">
        <v>9.9749999999999996</v>
      </c>
      <c r="AA1035">
        <v>56.62</v>
      </c>
      <c r="AB1035">
        <v>5.6619999999999999</v>
      </c>
      <c r="AC1035">
        <v>65.150000000000006</v>
      </c>
      <c r="AD1035">
        <v>86.85</v>
      </c>
      <c r="AE1035">
        <v>290.5</v>
      </c>
      <c r="AF1035">
        <v>11.88</v>
      </c>
      <c r="AG1035">
        <v>492.25</v>
      </c>
      <c r="AH1035">
        <v>215</v>
      </c>
      <c r="AI1035">
        <v>6.75</v>
      </c>
      <c r="AJ1035">
        <v>257.5</v>
      </c>
      <c r="AK1035">
        <f>IF(ISNUMBER(VLOOKUP($A1035,'[1]F-F_Research_Data_Factors_weekl'!$G$6:$J$4822,2,0)),VLOOKUP($A1035,'[1]F-F_Research_Data_Factors_weekl'!$G$6:$J$4822,2,0),AK1036)</f>
        <v>9470.1912245100084</v>
      </c>
      <c r="AL1035">
        <f>IF(ISNUMBER(VLOOKUP($A1035,'[1]F-F_Research_Data_Factors_weekl'!$G$6:$J$4822,3,0)),VLOOKUP($A1035,'[1]F-F_Research_Data_Factors_weekl'!$G$6:$J$4822,3,0),AL1036)</f>
        <v>194.86311502230487</v>
      </c>
      <c r="AM1035">
        <f>IF(ISNUMBER(VLOOKUP($A1035,'[1]F-F_Research_Data_Factors_weekl'!$G$6:$J$4822,4,0)),VLOOKUP($A1035,'[1]F-F_Research_Data_Factors_weekl'!$G$6:$J$4822,4,0),AM1036)</f>
        <v>2473.0416866034907</v>
      </c>
    </row>
    <row r="1036" spans="1:39" x14ac:dyDescent="0.25">
      <c r="A1036" s="14">
        <v>36196</v>
      </c>
      <c r="B1036">
        <v>9304.24</v>
      </c>
      <c r="C1036">
        <v>1239.4000000000001</v>
      </c>
      <c r="D1036">
        <v>2373.62</v>
      </c>
      <c r="E1036">
        <v>6633.37</v>
      </c>
      <c r="F1036">
        <v>5080.7700000000004</v>
      </c>
      <c r="G1036">
        <v>13898.08</v>
      </c>
      <c r="H1036">
        <v>1084.6400000000001</v>
      </c>
      <c r="I1036">
        <v>9190.2000000000007</v>
      </c>
      <c r="J1036">
        <v>4.7969999999999997</v>
      </c>
      <c r="K1036">
        <v>4.8629999999999995</v>
      </c>
      <c r="L1036">
        <v>4.9409999999999998</v>
      </c>
      <c r="M1036">
        <v>5.3490000000000002</v>
      </c>
      <c r="N1036">
        <v>96.22</v>
      </c>
      <c r="O1036">
        <v>1.1266</v>
      </c>
      <c r="P1036">
        <v>113.13</v>
      </c>
      <c r="Q1036">
        <v>1.6318999999999999</v>
      </c>
      <c r="R1036">
        <v>0.65100000000000002</v>
      </c>
      <c r="S1036">
        <v>0.54879999999999995</v>
      </c>
      <c r="T1036">
        <v>1.4205000000000001</v>
      </c>
      <c r="U1036">
        <v>7.6753</v>
      </c>
      <c r="V1036">
        <v>7.8688000000000002</v>
      </c>
      <c r="W1036">
        <v>42.45</v>
      </c>
      <c r="X1036">
        <v>3.8</v>
      </c>
      <c r="Y1036">
        <v>5.9352999999999998</v>
      </c>
      <c r="Z1036">
        <v>10.07</v>
      </c>
      <c r="AA1036">
        <v>59.41</v>
      </c>
      <c r="AB1036">
        <v>5.6420000000000003</v>
      </c>
      <c r="AC1036">
        <v>65.25</v>
      </c>
      <c r="AD1036">
        <v>102.05</v>
      </c>
      <c r="AE1036">
        <v>289.60000000000002</v>
      </c>
      <c r="AF1036">
        <v>11.8</v>
      </c>
      <c r="AG1036">
        <v>513.75</v>
      </c>
      <c r="AH1036">
        <v>218.5</v>
      </c>
      <c r="AI1036">
        <v>6.71</v>
      </c>
      <c r="AJ1036">
        <v>269.5</v>
      </c>
      <c r="AK1036">
        <f>IF(ISNUMBER(VLOOKUP($A1036,'[1]F-F_Research_Data_Factors_weekl'!$G$6:$J$4822,2,0)),VLOOKUP($A1036,'[1]F-F_Research_Data_Factors_weekl'!$G$6:$J$4822,2,0),AK1037)</f>
        <v>9587.1545095262281</v>
      </c>
      <c r="AL1036">
        <f>IF(ISNUMBER(VLOOKUP($A1036,'[1]F-F_Research_Data_Factors_weekl'!$G$6:$J$4822,3,0)),VLOOKUP($A1036,'[1]F-F_Research_Data_Factors_weekl'!$G$6:$J$4822,3,0),AL1037)</f>
        <v>198.9414140094996</v>
      </c>
      <c r="AM1036">
        <f>IF(ISNUMBER(VLOOKUP($A1036,'[1]F-F_Research_Data_Factors_weekl'!$G$6:$J$4822,4,0)),VLOOKUP($A1036,'[1]F-F_Research_Data_Factors_weekl'!$G$6:$J$4822,4,0),AM1037)</f>
        <v>2472.5471771680573</v>
      </c>
    </row>
    <row r="1037" spans="1:39" x14ac:dyDescent="0.25">
      <c r="A1037" s="14">
        <v>36189</v>
      </c>
      <c r="B1037">
        <v>9358.82</v>
      </c>
      <c r="C1037">
        <v>1279.6400000000001</v>
      </c>
      <c r="D1037">
        <v>2505.89</v>
      </c>
      <c r="E1037">
        <v>6729.56</v>
      </c>
      <c r="F1037">
        <v>5159.96</v>
      </c>
      <c r="G1037">
        <v>14499.25</v>
      </c>
      <c r="H1037">
        <v>1125.26</v>
      </c>
      <c r="I1037">
        <v>9506.9</v>
      </c>
      <c r="J1037">
        <v>4.57</v>
      </c>
      <c r="K1037">
        <v>4.548</v>
      </c>
      <c r="L1037">
        <v>4.6509999999999998</v>
      </c>
      <c r="M1037">
        <v>5.0860000000000003</v>
      </c>
      <c r="N1037">
        <v>96.08</v>
      </c>
      <c r="O1037">
        <v>1.1362000000000001</v>
      </c>
      <c r="P1037">
        <v>116.33</v>
      </c>
      <c r="Q1037">
        <v>1.6449</v>
      </c>
      <c r="R1037">
        <v>0.63029999999999997</v>
      </c>
      <c r="S1037">
        <v>0.53790000000000004</v>
      </c>
      <c r="T1037">
        <v>1.4159999999999999</v>
      </c>
      <c r="U1037">
        <v>7.5361000000000002</v>
      </c>
      <c r="V1037">
        <v>7.8136000000000001</v>
      </c>
      <c r="W1037">
        <v>42.49</v>
      </c>
      <c r="X1037">
        <v>3.7997000000000001</v>
      </c>
      <c r="Y1037">
        <v>6.0622999999999996</v>
      </c>
      <c r="Z1037">
        <v>10.1675</v>
      </c>
      <c r="AA1037">
        <v>60.68</v>
      </c>
      <c r="AB1037">
        <v>5.2350000000000003</v>
      </c>
      <c r="AC1037">
        <v>61.95</v>
      </c>
      <c r="AD1037">
        <v>104</v>
      </c>
      <c r="AE1037">
        <v>286.3</v>
      </c>
      <c r="AF1037">
        <v>12.75</v>
      </c>
      <c r="AG1037">
        <v>506.75</v>
      </c>
      <c r="AH1037">
        <v>214.5</v>
      </c>
      <c r="AI1037">
        <v>7.11</v>
      </c>
      <c r="AJ1037">
        <v>275.5</v>
      </c>
      <c r="AK1037">
        <f>IF(ISNUMBER(VLOOKUP($A1037,'[1]F-F_Research_Data_Factors_weekl'!$G$6:$J$4822,2,0)),VLOOKUP($A1037,'[1]F-F_Research_Data_Factors_weekl'!$G$6:$J$4822,2,0),AK1038)</f>
        <v>9903.0621934988412</v>
      </c>
      <c r="AL1037">
        <f>IF(ISNUMBER(VLOOKUP($A1037,'[1]F-F_Research_Data_Factors_weekl'!$G$6:$J$4822,3,0)),VLOOKUP($A1037,'[1]F-F_Research_Data_Factors_weekl'!$G$6:$J$4822,3,0),AL1038)</f>
        <v>199.86077356791199</v>
      </c>
      <c r="AM1037">
        <f>IF(ISNUMBER(VLOOKUP($A1037,'[1]F-F_Research_Data_Factors_weekl'!$G$6:$J$4822,4,0)),VLOOKUP($A1037,'[1]F-F_Research_Data_Factors_weekl'!$G$6:$J$4822,4,0),AM1038)</f>
        <v>2458.5335360127842</v>
      </c>
    </row>
    <row r="1038" spans="1:39" x14ac:dyDescent="0.25">
      <c r="A1038" s="14">
        <v>36182</v>
      </c>
      <c r="B1038">
        <v>9120.67</v>
      </c>
      <c r="C1038">
        <v>1225.19</v>
      </c>
      <c r="D1038">
        <v>2338.88</v>
      </c>
      <c r="E1038">
        <v>6593.91</v>
      </c>
      <c r="F1038">
        <v>5019.28</v>
      </c>
      <c r="G1038">
        <v>14154.4</v>
      </c>
      <c r="H1038">
        <v>1097.29</v>
      </c>
      <c r="I1038">
        <v>9738.52</v>
      </c>
      <c r="J1038">
        <v>4.5510000000000002</v>
      </c>
      <c r="K1038">
        <v>4.5170000000000003</v>
      </c>
      <c r="L1038">
        <v>4.6230000000000002</v>
      </c>
      <c r="M1038">
        <v>5.0819999999999999</v>
      </c>
      <c r="N1038">
        <v>94.66</v>
      </c>
      <c r="O1038">
        <v>1.1588000000000001</v>
      </c>
      <c r="P1038">
        <v>114.57</v>
      </c>
      <c r="Q1038">
        <v>1.6535</v>
      </c>
      <c r="R1038">
        <v>0.63280000000000003</v>
      </c>
      <c r="S1038">
        <v>0.5413</v>
      </c>
      <c r="T1038">
        <v>1.3822999999999999</v>
      </c>
      <c r="U1038">
        <v>7.4505999999999997</v>
      </c>
      <c r="V1038">
        <v>7.7267999999999999</v>
      </c>
      <c r="W1038">
        <v>42.5</v>
      </c>
      <c r="X1038">
        <v>3.7997999999999998</v>
      </c>
      <c r="Y1038">
        <v>6.0377999999999998</v>
      </c>
      <c r="Z1038">
        <v>10.199999999999999</v>
      </c>
      <c r="AA1038">
        <v>58.54</v>
      </c>
      <c r="AB1038">
        <v>5.0949999999999998</v>
      </c>
      <c r="AC1038">
        <v>63.15</v>
      </c>
      <c r="AD1038">
        <v>96.25</v>
      </c>
      <c r="AE1038">
        <v>286.7</v>
      </c>
      <c r="AF1038">
        <v>12.69</v>
      </c>
      <c r="AG1038">
        <v>525.75</v>
      </c>
      <c r="AH1038">
        <v>216.25</v>
      </c>
      <c r="AI1038">
        <v>7.1</v>
      </c>
      <c r="AJ1038">
        <v>271.25</v>
      </c>
      <c r="AK1038">
        <f>IF(ISNUMBER(VLOOKUP($A1038,'[1]F-F_Research_Data_Factors_weekl'!$G$6:$J$4822,2,0)),VLOOKUP($A1038,'[1]F-F_Research_Data_Factors_weekl'!$G$6:$J$4822,2,0),AK1039)</f>
        <v>9526.7553569012416</v>
      </c>
      <c r="AL1038">
        <f>IF(ISNUMBER(VLOOKUP($A1038,'[1]F-F_Research_Data_Factors_weekl'!$G$6:$J$4822,3,0)),VLOOKUP($A1038,'[1]F-F_Research_Data_Factors_weekl'!$G$6:$J$4822,3,0),AL1039)</f>
        <v>203.69014835702404</v>
      </c>
      <c r="AM1038">
        <f>IF(ISNUMBER(VLOOKUP($A1038,'[1]F-F_Research_Data_Factors_weekl'!$G$6:$J$4822,4,0)),VLOOKUP($A1038,'[1]F-F_Research_Data_Factors_weekl'!$G$6:$J$4822,4,0),AM1039)</f>
        <v>2542.6968000959605</v>
      </c>
    </row>
    <row r="1039" spans="1:39" x14ac:dyDescent="0.25">
      <c r="A1039" s="14">
        <v>36175</v>
      </c>
      <c r="B1039">
        <v>9340.5499999999993</v>
      </c>
      <c r="C1039">
        <v>1243.26</v>
      </c>
      <c r="D1039">
        <v>2348.1999999999998</v>
      </c>
      <c r="E1039">
        <v>6759.42</v>
      </c>
      <c r="F1039">
        <v>4960.22</v>
      </c>
      <c r="G1039">
        <v>13738.86</v>
      </c>
      <c r="H1039">
        <v>1069.94</v>
      </c>
      <c r="I1039">
        <v>10147.4</v>
      </c>
      <c r="J1039">
        <v>4.5600000000000005</v>
      </c>
      <c r="K1039">
        <v>4.5529999999999999</v>
      </c>
      <c r="L1039">
        <v>4.6850000000000005</v>
      </c>
      <c r="M1039">
        <v>5.1070000000000002</v>
      </c>
      <c r="N1039">
        <v>94.72</v>
      </c>
      <c r="O1039">
        <v>1.1555</v>
      </c>
      <c r="P1039">
        <v>114.15</v>
      </c>
      <c r="Q1039">
        <v>1.6501999999999999</v>
      </c>
      <c r="R1039">
        <v>0.6341</v>
      </c>
      <c r="S1039">
        <v>0.54090000000000005</v>
      </c>
      <c r="T1039">
        <v>1.3776999999999999</v>
      </c>
      <c r="U1039">
        <v>7.5060000000000002</v>
      </c>
      <c r="V1039">
        <v>7.8977000000000004</v>
      </c>
      <c r="W1039">
        <v>42.49</v>
      </c>
      <c r="X1039">
        <v>3.7997999999999998</v>
      </c>
      <c r="Y1039">
        <v>6.0149999999999997</v>
      </c>
      <c r="Z1039">
        <v>10.225</v>
      </c>
      <c r="AA1039">
        <v>59.53</v>
      </c>
      <c r="AB1039">
        <v>5.13</v>
      </c>
      <c r="AC1039">
        <v>63.2</v>
      </c>
      <c r="AD1039">
        <v>100.05</v>
      </c>
      <c r="AE1039">
        <v>287.39999999999998</v>
      </c>
      <c r="AF1039">
        <v>12.11</v>
      </c>
      <c r="AG1039">
        <v>530.75</v>
      </c>
      <c r="AH1039">
        <v>215.5</v>
      </c>
      <c r="AI1039">
        <v>8.42</v>
      </c>
      <c r="AJ1039">
        <v>277</v>
      </c>
      <c r="AK1039">
        <f>IF(ISNUMBER(VLOOKUP($A1039,'[1]F-F_Research_Data_Factors_weekl'!$G$6:$J$4822,2,0)),VLOOKUP($A1039,'[1]F-F_Research_Data_Factors_weekl'!$G$6:$J$4822,2,0),AK1040)</f>
        <v>9667.9067961246619</v>
      </c>
      <c r="AL1039">
        <f>IF(ISNUMBER(VLOOKUP($A1039,'[1]F-F_Research_Data_Factors_weekl'!$G$6:$J$4822,3,0)),VLOOKUP($A1039,'[1]F-F_Research_Data_Factors_weekl'!$G$6:$J$4822,3,0),AL1040)</f>
        <v>201.81328480830678</v>
      </c>
      <c r="AM1039">
        <f>IF(ISNUMBER(VLOOKUP($A1039,'[1]F-F_Research_Data_Factors_weekl'!$G$6:$J$4822,4,0)),VLOOKUP($A1039,'[1]F-F_Research_Data_Factors_weekl'!$G$6:$J$4822,4,0),AM1040)</f>
        <v>2551.1154811838674</v>
      </c>
    </row>
    <row r="1040" spans="1:39" x14ac:dyDescent="0.25">
      <c r="A1040" s="14">
        <v>36168</v>
      </c>
      <c r="B1040">
        <v>9643.32</v>
      </c>
      <c r="C1040">
        <v>1275.0899999999999</v>
      </c>
      <c r="D1040">
        <v>2344.41</v>
      </c>
      <c r="E1040">
        <v>6868.93</v>
      </c>
      <c r="F1040">
        <v>5392.84</v>
      </c>
      <c r="G1040">
        <v>13391.81</v>
      </c>
      <c r="H1040">
        <v>1058.4000000000001</v>
      </c>
      <c r="I1040">
        <v>10722.7</v>
      </c>
      <c r="J1040">
        <v>4.7210000000000001</v>
      </c>
      <c r="K1040">
        <v>4.7320000000000002</v>
      </c>
      <c r="L1040">
        <v>4.87</v>
      </c>
      <c r="M1040">
        <v>5.2729999999999997</v>
      </c>
      <c r="N1040">
        <v>94.35</v>
      </c>
      <c r="O1040">
        <v>1.1585000000000001</v>
      </c>
      <c r="P1040">
        <v>110.85</v>
      </c>
      <c r="Q1040">
        <v>1.6404999999999998</v>
      </c>
      <c r="R1040">
        <v>0.63390000000000002</v>
      </c>
      <c r="S1040">
        <v>0.54249999999999998</v>
      </c>
      <c r="T1040">
        <v>1.3947000000000001</v>
      </c>
      <c r="U1040">
        <v>7.3975</v>
      </c>
      <c r="V1040">
        <v>7.8981000000000003</v>
      </c>
      <c r="W1040">
        <v>42.515000000000001</v>
      </c>
      <c r="X1040">
        <v>3.8</v>
      </c>
      <c r="Y1040">
        <v>5.8377999999999997</v>
      </c>
      <c r="Z1040">
        <v>9.8249999999999993</v>
      </c>
      <c r="AA1040">
        <v>59.29</v>
      </c>
      <c r="AB1040">
        <v>5.2880000000000003</v>
      </c>
      <c r="AC1040">
        <v>62.524999999999999</v>
      </c>
      <c r="AD1040">
        <v>103.75</v>
      </c>
      <c r="AE1040">
        <v>292</v>
      </c>
      <c r="AF1040">
        <v>13.07</v>
      </c>
      <c r="AG1040">
        <v>550</v>
      </c>
      <c r="AH1040">
        <v>221.75</v>
      </c>
      <c r="AI1040">
        <v>8.7100000000000009</v>
      </c>
      <c r="AJ1040">
        <v>291.25</v>
      </c>
      <c r="AK1040">
        <f>IF(ISNUMBER(VLOOKUP($A1040,'[1]F-F_Research_Data_Factors_weekl'!$G$6:$J$4822,2,0)),VLOOKUP($A1040,'[1]F-F_Research_Data_Factors_weekl'!$G$6:$J$4822,2,0),AK1041)</f>
        <v>9896.5163231903589</v>
      </c>
      <c r="AL1040">
        <f>IF(ISNUMBER(VLOOKUP($A1040,'[1]F-F_Research_Data_Factors_weekl'!$G$6:$J$4822,3,0)),VLOOKUP($A1040,'[1]F-F_Research_Data_Factors_weekl'!$G$6:$J$4822,3,0),AL1041)</f>
        <v>197.7979856986247</v>
      </c>
      <c r="AM1040">
        <f>IF(ISNUMBER(VLOOKUP($A1040,'[1]F-F_Research_Data_Factors_weekl'!$G$6:$J$4822,4,0)),VLOOKUP($A1040,'[1]F-F_Research_Data_Factors_weekl'!$G$6:$J$4822,4,0),AM1041)</f>
        <v>2565.2242143628628</v>
      </c>
    </row>
    <row r="1041" spans="1:39" x14ac:dyDescent="0.25">
      <c r="A1041" s="14">
        <v>36161</v>
      </c>
      <c r="B1041">
        <v>9181.43</v>
      </c>
      <c r="C1041">
        <v>1229.23</v>
      </c>
      <c r="D1041">
        <v>2192.69</v>
      </c>
      <c r="E1041">
        <v>6485.94</v>
      </c>
      <c r="F1041">
        <v>5002.3900000000003</v>
      </c>
      <c r="G1041">
        <v>13842.17</v>
      </c>
      <c r="H1041">
        <v>1086.99</v>
      </c>
      <c r="I1041">
        <v>10048.58</v>
      </c>
      <c r="J1041">
        <v>4.5540000000000003</v>
      </c>
      <c r="K1041">
        <v>4.54</v>
      </c>
      <c r="L1041">
        <v>4.6539999999999999</v>
      </c>
      <c r="M1041">
        <v>5.0949999999999998</v>
      </c>
      <c r="N1041">
        <v>94.17</v>
      </c>
      <c r="O1041">
        <v>1.18</v>
      </c>
      <c r="P1041">
        <v>113.6</v>
      </c>
      <c r="Q1041">
        <v>1.6604000000000001</v>
      </c>
      <c r="R1041">
        <v>0.61029999999999995</v>
      </c>
      <c r="S1041">
        <v>0.52939999999999998</v>
      </c>
      <c r="T1041">
        <v>1.3753</v>
      </c>
      <c r="U1041">
        <v>7.5922000000000001</v>
      </c>
      <c r="V1041">
        <v>8.1165000000000003</v>
      </c>
      <c r="W1041">
        <v>42.465000000000003</v>
      </c>
      <c r="X1041">
        <v>3.7997999999999998</v>
      </c>
      <c r="Y1041">
        <v>5.8902999999999999</v>
      </c>
      <c r="Z1041">
        <v>9.9049999999999994</v>
      </c>
      <c r="AA1041">
        <v>60.36</v>
      </c>
      <c r="AB1041">
        <v>5.0199999999999996</v>
      </c>
      <c r="AC1041">
        <v>60.524999999999999</v>
      </c>
      <c r="AD1041">
        <v>101.8</v>
      </c>
      <c r="AE1041">
        <v>289.2</v>
      </c>
      <c r="AF1041">
        <v>12.05</v>
      </c>
      <c r="AG1041">
        <v>537.75</v>
      </c>
      <c r="AH1041">
        <v>213.5</v>
      </c>
      <c r="AI1041">
        <v>7.86</v>
      </c>
      <c r="AJ1041">
        <v>276.25</v>
      </c>
      <c r="AK1041">
        <f>IF(ISNUMBER(VLOOKUP($A1041,'[1]F-F_Research_Data_Factors_weekl'!$G$6:$J$4822,2,0)),VLOOKUP($A1041,'[1]F-F_Research_Data_Factors_weekl'!$G$6:$J$4822,2,0),AK1042)</f>
        <v>9160.7832794306087</v>
      </c>
      <c r="AL1041">
        <f>IF(ISNUMBER(VLOOKUP($A1041,'[1]F-F_Research_Data_Factors_weekl'!$G$6:$J$4822,3,0)),VLOOKUP($A1041,'[1]F-F_Research_Data_Factors_weekl'!$G$6:$J$4822,3,0),AL1042)</f>
        <v>195.69696331782987</v>
      </c>
      <c r="AM1041">
        <f>IF(ISNUMBER(VLOOKUP($A1041,'[1]F-F_Research_Data_Factors_weekl'!$G$6:$J$4822,4,0)),VLOOKUP($A1041,'[1]F-F_Research_Data_Factors_weekl'!$G$6:$J$4822,4,0),AM1042)</f>
        <v>2622.106681339958</v>
      </c>
    </row>
    <row r="1042" spans="1:39" x14ac:dyDescent="0.25">
      <c r="A1042" s="14">
        <v>36154</v>
      </c>
      <c r="B1042">
        <v>9217.99</v>
      </c>
      <c r="C1042">
        <v>1226.27</v>
      </c>
      <c r="D1042">
        <v>2163.0300000000002</v>
      </c>
      <c r="E1042">
        <v>6465.4</v>
      </c>
      <c r="F1042">
        <v>4951.7700000000004</v>
      </c>
      <c r="G1042">
        <v>13797.95</v>
      </c>
      <c r="H1042">
        <v>1082.96</v>
      </c>
      <c r="I1042">
        <v>10292.200000000001</v>
      </c>
      <c r="J1042">
        <v>4.7649999999999997</v>
      </c>
      <c r="K1042">
        <v>4.7110000000000003</v>
      </c>
      <c r="L1042">
        <v>4.8479999999999999</v>
      </c>
      <c r="M1042">
        <v>5.2160000000000002</v>
      </c>
      <c r="N1042">
        <v>94.89</v>
      </c>
      <c r="O1042">
        <v>1.1666000000000001</v>
      </c>
      <c r="P1042">
        <v>116.23</v>
      </c>
      <c r="Q1042">
        <v>1.673</v>
      </c>
      <c r="R1042">
        <v>0.60950000000000004</v>
      </c>
      <c r="S1042">
        <v>0.52300000000000002</v>
      </c>
      <c r="T1042">
        <v>1.3725000000000001</v>
      </c>
      <c r="U1042">
        <v>7.6322999999999999</v>
      </c>
      <c r="V1042">
        <v>8.0489999999999995</v>
      </c>
      <c r="W1042">
        <v>42.515000000000001</v>
      </c>
      <c r="X1042">
        <v>3.7997999999999998</v>
      </c>
      <c r="Y1042">
        <v>5.875</v>
      </c>
      <c r="Z1042">
        <v>9.8550000000000004</v>
      </c>
      <c r="AA1042">
        <v>59.94</v>
      </c>
      <c r="AB1042">
        <v>4.8899999999999997</v>
      </c>
      <c r="AC1042">
        <v>60.325000000000003</v>
      </c>
      <c r="AD1042">
        <v>105.3</v>
      </c>
      <c r="AE1042">
        <v>286.3</v>
      </c>
      <c r="AF1042">
        <v>11.23</v>
      </c>
      <c r="AG1042">
        <v>548</v>
      </c>
      <c r="AH1042">
        <v>220.75</v>
      </c>
      <c r="AI1042">
        <v>7.62</v>
      </c>
      <c r="AJ1042">
        <v>282.75</v>
      </c>
      <c r="AK1042">
        <f>IF(ISNUMBER(VLOOKUP($A1042,'[1]F-F_Research_Data_Factors_weekl'!$G$6:$J$4822,2,0)),VLOOKUP($A1042,'[1]F-F_Research_Data_Factors_weekl'!$G$6:$J$4822,2,0),AK1043)</f>
        <v>9160.7832794306087</v>
      </c>
      <c r="AL1042">
        <f>IF(ISNUMBER(VLOOKUP($A1042,'[1]F-F_Research_Data_Factors_weekl'!$G$6:$J$4822,3,0)),VLOOKUP($A1042,'[1]F-F_Research_Data_Factors_weekl'!$G$6:$J$4822,3,0),AL1043)</f>
        <v>195.69696331782987</v>
      </c>
      <c r="AM1042">
        <f>IF(ISNUMBER(VLOOKUP($A1042,'[1]F-F_Research_Data_Factors_weekl'!$G$6:$J$4822,4,0)),VLOOKUP($A1042,'[1]F-F_Research_Data_Factors_weekl'!$G$6:$J$4822,4,0),AM1043)</f>
        <v>2622.106681339958</v>
      </c>
    </row>
    <row r="1043" spans="1:39" x14ac:dyDescent="0.25">
      <c r="A1043" s="14">
        <v>36147</v>
      </c>
      <c r="B1043">
        <v>8903.6200000000008</v>
      </c>
      <c r="C1043">
        <v>1188.03</v>
      </c>
      <c r="D1043">
        <v>2086.14</v>
      </c>
      <c r="E1043">
        <v>6353.32</v>
      </c>
      <c r="F1043">
        <v>4629.2299999999996</v>
      </c>
      <c r="G1043">
        <v>14194.29</v>
      </c>
      <c r="H1043">
        <v>1101.7</v>
      </c>
      <c r="I1043">
        <v>10226.23</v>
      </c>
      <c r="J1043">
        <v>4.45</v>
      </c>
      <c r="K1043">
        <v>4.3620000000000001</v>
      </c>
      <c r="L1043">
        <v>4.5620000000000003</v>
      </c>
      <c r="M1043">
        <v>4.9980000000000002</v>
      </c>
      <c r="N1043">
        <v>94.04</v>
      </c>
      <c r="O1043">
        <v>1.1752</v>
      </c>
      <c r="P1043">
        <v>115.65</v>
      </c>
      <c r="Q1043">
        <v>1.681</v>
      </c>
      <c r="R1043">
        <v>0.61970000000000003</v>
      </c>
      <c r="S1043">
        <v>0.52029999999999998</v>
      </c>
      <c r="T1043">
        <v>1.3473999999999999</v>
      </c>
      <c r="U1043">
        <v>7.7118000000000002</v>
      </c>
      <c r="V1043">
        <v>8.0373000000000001</v>
      </c>
      <c r="W1043">
        <v>42.54</v>
      </c>
      <c r="X1043">
        <v>3.7997000000000001</v>
      </c>
      <c r="Y1043">
        <v>5.9053000000000004</v>
      </c>
      <c r="Z1043">
        <v>9.7959999999999994</v>
      </c>
      <c r="AA1043">
        <v>62.17</v>
      </c>
      <c r="AB1043">
        <v>4.9020000000000001</v>
      </c>
      <c r="AC1043">
        <v>58.65</v>
      </c>
      <c r="AD1043">
        <v>106.85</v>
      </c>
      <c r="AE1043">
        <v>288.8</v>
      </c>
      <c r="AF1043">
        <v>10.95</v>
      </c>
      <c r="AG1043">
        <v>547.25</v>
      </c>
      <c r="AH1043">
        <v>210.25</v>
      </c>
      <c r="AI1043">
        <v>7.58</v>
      </c>
      <c r="AJ1043">
        <v>265</v>
      </c>
      <c r="AK1043">
        <f>IF(ISNUMBER(VLOOKUP($A1043,'[1]F-F_Research_Data_Factors_weekl'!$G$6:$J$4822,2,0)),VLOOKUP($A1043,'[1]F-F_Research_Data_Factors_weekl'!$G$6:$J$4822,2,0),AK1044)</f>
        <v>9160.7832794306087</v>
      </c>
      <c r="AL1043">
        <f>IF(ISNUMBER(VLOOKUP($A1043,'[1]F-F_Research_Data_Factors_weekl'!$G$6:$J$4822,3,0)),VLOOKUP($A1043,'[1]F-F_Research_Data_Factors_weekl'!$G$6:$J$4822,3,0),AL1044)</f>
        <v>195.69696331782987</v>
      </c>
      <c r="AM1043">
        <f>IF(ISNUMBER(VLOOKUP($A1043,'[1]F-F_Research_Data_Factors_weekl'!$G$6:$J$4822,4,0)),VLOOKUP($A1043,'[1]F-F_Research_Data_Factors_weekl'!$G$6:$J$4822,4,0),AM1044)</f>
        <v>2622.106681339958</v>
      </c>
    </row>
    <row r="1044" spans="1:39" x14ac:dyDescent="0.25">
      <c r="A1044" s="14">
        <v>36140</v>
      </c>
      <c r="B1044">
        <v>8821.76</v>
      </c>
      <c r="C1044">
        <v>1166.46</v>
      </c>
      <c r="D1044">
        <v>2029.31</v>
      </c>
      <c r="E1044">
        <v>6258.76</v>
      </c>
      <c r="F1044">
        <v>4536.2</v>
      </c>
      <c r="G1044">
        <v>14405.64</v>
      </c>
      <c r="H1044">
        <v>1118.1600000000001</v>
      </c>
      <c r="I1044">
        <v>9952</v>
      </c>
      <c r="J1044">
        <v>4.452</v>
      </c>
      <c r="K1044">
        <v>4.3899999999999997</v>
      </c>
      <c r="L1044">
        <v>4.6150000000000002</v>
      </c>
      <c r="M1044">
        <v>5.024</v>
      </c>
      <c r="N1044">
        <v>93.48</v>
      </c>
      <c r="O1044">
        <v>1.1826000000000001</v>
      </c>
      <c r="P1044">
        <v>116.35</v>
      </c>
      <c r="Q1044">
        <v>1.6918</v>
      </c>
      <c r="R1044">
        <v>0.62090000000000001</v>
      </c>
      <c r="S1044">
        <v>0.52300000000000002</v>
      </c>
      <c r="T1044">
        <v>1.3285</v>
      </c>
      <c r="U1044">
        <v>7.6317000000000004</v>
      </c>
      <c r="V1044">
        <v>8.0366</v>
      </c>
      <c r="W1044">
        <v>42.57</v>
      </c>
      <c r="X1044">
        <v>3.8</v>
      </c>
      <c r="Y1044">
        <v>5.9752999999999998</v>
      </c>
      <c r="Z1044">
        <v>9.9275000000000002</v>
      </c>
      <c r="AA1044">
        <v>61.56</v>
      </c>
      <c r="AB1044">
        <v>4.7530000000000001</v>
      </c>
      <c r="AC1044">
        <v>58.725000000000001</v>
      </c>
      <c r="AD1044">
        <v>108.25</v>
      </c>
      <c r="AE1044">
        <v>290.8</v>
      </c>
      <c r="AF1044">
        <v>10.79</v>
      </c>
      <c r="AG1044">
        <v>558.25</v>
      </c>
      <c r="AH1044">
        <v>216.5</v>
      </c>
      <c r="AI1044">
        <v>8.19</v>
      </c>
      <c r="AJ1044">
        <v>261</v>
      </c>
      <c r="AK1044">
        <f>IF(ISNUMBER(VLOOKUP($A1044,'[1]F-F_Research_Data_Factors_weekl'!$G$6:$J$4822,2,0)),VLOOKUP($A1044,'[1]F-F_Research_Data_Factors_weekl'!$G$6:$J$4822,2,0),AK1045)</f>
        <v>9014.7444198293724</v>
      </c>
      <c r="AL1044">
        <f>IF(ISNUMBER(VLOOKUP($A1044,'[1]F-F_Research_Data_Factors_weekl'!$G$6:$J$4822,3,0)),VLOOKUP($A1044,'[1]F-F_Research_Data_Factors_weekl'!$G$6:$J$4822,3,0),AL1045)</f>
        <v>198.49575344135295</v>
      </c>
      <c r="AM1044">
        <f>IF(ISNUMBER(VLOOKUP($A1044,'[1]F-F_Research_Data_Factors_weekl'!$G$6:$J$4822,4,0)),VLOOKUP($A1044,'[1]F-F_Research_Data_Factors_weekl'!$G$6:$J$4822,4,0),AM1045)</f>
        <v>2641.3888197239426</v>
      </c>
    </row>
    <row r="1045" spans="1:39" x14ac:dyDescent="0.25">
      <c r="A1045" s="14">
        <v>36133</v>
      </c>
      <c r="B1045">
        <v>9016.14</v>
      </c>
      <c r="C1045">
        <v>1176.74</v>
      </c>
      <c r="D1045">
        <v>2003.16</v>
      </c>
      <c r="E1045">
        <v>6339.04</v>
      </c>
      <c r="F1045">
        <v>4775.2299999999996</v>
      </c>
      <c r="G1045">
        <v>14639.97</v>
      </c>
      <c r="H1045">
        <v>1120.72</v>
      </c>
      <c r="I1045">
        <v>9963.14</v>
      </c>
      <c r="J1045">
        <v>4.4539999999999997</v>
      </c>
      <c r="K1045">
        <v>4.3860000000000001</v>
      </c>
      <c r="L1045">
        <v>4.6269999999999998</v>
      </c>
      <c r="M1045">
        <v>5.04</v>
      </c>
      <c r="N1045">
        <v>94.91</v>
      </c>
      <c r="O1045">
        <v>1.1677</v>
      </c>
      <c r="P1045">
        <v>118.72</v>
      </c>
      <c r="Q1045">
        <v>1.6661999999999999</v>
      </c>
      <c r="R1045">
        <v>0.61699999999999999</v>
      </c>
      <c r="S1045">
        <v>0.5212</v>
      </c>
      <c r="T1045">
        <v>1.3683000000000001</v>
      </c>
      <c r="U1045">
        <v>7.4340999999999999</v>
      </c>
      <c r="V1045">
        <v>8.0924999999999994</v>
      </c>
      <c r="W1045">
        <v>42.575000000000003</v>
      </c>
      <c r="X1045">
        <v>3.8005</v>
      </c>
      <c r="Y1045">
        <v>5.8803000000000001</v>
      </c>
      <c r="Z1045">
        <v>9.99</v>
      </c>
      <c r="AA1045">
        <v>61</v>
      </c>
      <c r="AB1045">
        <v>4.7430000000000003</v>
      </c>
      <c r="AC1045">
        <v>62.5</v>
      </c>
      <c r="AD1045">
        <v>117.55</v>
      </c>
      <c r="AE1045">
        <v>292</v>
      </c>
      <c r="AF1045">
        <v>11.17</v>
      </c>
      <c r="AG1045">
        <v>581.25</v>
      </c>
      <c r="AH1045">
        <v>214</v>
      </c>
      <c r="AI1045">
        <v>8.24</v>
      </c>
      <c r="AJ1045">
        <v>271.25</v>
      </c>
      <c r="AK1045">
        <f>IF(ISNUMBER(VLOOKUP($A1045,'[1]F-F_Research_Data_Factors_weekl'!$G$6:$J$4822,2,0)),VLOOKUP($A1045,'[1]F-F_Research_Data_Factors_weekl'!$G$6:$J$4822,2,0),AK1046)</f>
        <v>9113.1666193180063</v>
      </c>
      <c r="AL1045">
        <f>IF(ISNUMBER(VLOOKUP($A1045,'[1]F-F_Research_Data_Factors_weekl'!$G$6:$J$4822,3,0)),VLOOKUP($A1045,'[1]F-F_Research_Data_Factors_weekl'!$G$6:$J$4822,3,0),AL1046)</f>
        <v>197.72462739451433</v>
      </c>
      <c r="AM1045">
        <f>IF(ISNUMBER(VLOOKUP($A1045,'[1]F-F_Research_Data_Factors_weekl'!$G$6:$J$4822,4,0)),VLOOKUP($A1045,'[1]F-F_Research_Data_Factors_weekl'!$G$6:$J$4822,4,0),AM1046)</f>
        <v>2664.839406501153</v>
      </c>
    </row>
    <row r="1046" spans="1:39" x14ac:dyDescent="0.25">
      <c r="A1046" s="14">
        <v>36126</v>
      </c>
      <c r="B1046">
        <v>9333.07</v>
      </c>
      <c r="C1046">
        <v>1192.33</v>
      </c>
      <c r="D1046">
        <v>2016.44</v>
      </c>
      <c r="E1046">
        <v>6468.32</v>
      </c>
      <c r="F1046">
        <v>5121.4799999999996</v>
      </c>
      <c r="G1046">
        <v>15069.39</v>
      </c>
      <c r="H1046">
        <v>1158.3499999999999</v>
      </c>
      <c r="I1046">
        <v>10742.11</v>
      </c>
      <c r="J1046">
        <v>4.6210000000000004</v>
      </c>
      <c r="K1046">
        <v>4.593</v>
      </c>
      <c r="L1046">
        <v>4.8079999999999998</v>
      </c>
      <c r="M1046">
        <v>5.1589999999999998</v>
      </c>
      <c r="N1046">
        <v>96.83</v>
      </c>
      <c r="O1046">
        <v>1.145</v>
      </c>
      <c r="P1046">
        <v>123.05</v>
      </c>
      <c r="Q1046">
        <v>1.6511</v>
      </c>
      <c r="R1046">
        <v>0.63339999999999996</v>
      </c>
      <c r="S1046">
        <v>0.52969999999999995</v>
      </c>
      <c r="T1046">
        <v>1.4131</v>
      </c>
      <c r="U1046">
        <v>7.5649999999999995</v>
      </c>
      <c r="V1046">
        <v>8.1809999999999992</v>
      </c>
      <c r="W1046">
        <v>42.54</v>
      </c>
      <c r="X1046">
        <v>3.7949999999999999</v>
      </c>
      <c r="Y1046">
        <v>5.7047999999999996</v>
      </c>
      <c r="Z1046">
        <v>9.9849999999999994</v>
      </c>
      <c r="AA1046">
        <v>60.9</v>
      </c>
      <c r="AB1046">
        <v>4.9009999999999998</v>
      </c>
      <c r="AC1046">
        <v>63.35</v>
      </c>
      <c r="AD1046">
        <v>119.6</v>
      </c>
      <c r="AE1046">
        <v>296.5</v>
      </c>
      <c r="AF1046">
        <v>11.86</v>
      </c>
      <c r="AG1046">
        <v>582.25</v>
      </c>
      <c r="AH1046">
        <v>217.5</v>
      </c>
      <c r="AI1046">
        <v>8.1300000000000008</v>
      </c>
      <c r="AJ1046">
        <v>277</v>
      </c>
      <c r="AK1046">
        <f>IF(ISNUMBER(VLOOKUP($A1046,'[1]F-F_Research_Data_Factors_weekl'!$G$6:$J$4822,2,0)),VLOOKUP($A1046,'[1]F-F_Research_Data_Factors_weekl'!$G$6:$J$4822,2,0),AK1047)</f>
        <v>9236.9416372572523</v>
      </c>
      <c r="AL1046">
        <f>IF(ISNUMBER(VLOOKUP($A1046,'[1]F-F_Research_Data_Factors_weekl'!$G$6:$J$4822,3,0)),VLOOKUP($A1046,'[1]F-F_Research_Data_Factors_weekl'!$G$6:$J$4822,3,0),AL1047)</f>
        <v>197.42848466751306</v>
      </c>
      <c r="AM1046">
        <f>IF(ISNUMBER(VLOOKUP($A1046,'[1]F-F_Research_Data_Factors_weekl'!$G$6:$J$4822,4,0)),VLOOKUP($A1046,'[1]F-F_Research_Data_Factors_weekl'!$G$6:$J$4822,4,0),AM1047)</f>
        <v>2654.7513513659624</v>
      </c>
    </row>
    <row r="1047" spans="1:39" x14ac:dyDescent="0.25">
      <c r="A1047" s="14">
        <v>36119</v>
      </c>
      <c r="B1047">
        <v>9159.5400000000009</v>
      </c>
      <c r="C1047">
        <v>1163.55</v>
      </c>
      <c r="D1047">
        <v>1928.21</v>
      </c>
      <c r="E1047">
        <v>6522.26</v>
      </c>
      <c r="F1047">
        <v>4911.88</v>
      </c>
      <c r="G1047">
        <v>14779.94</v>
      </c>
      <c r="H1047">
        <v>1130.74</v>
      </c>
      <c r="I1047">
        <v>10233.36</v>
      </c>
      <c r="J1047">
        <v>4.6429999999999998</v>
      </c>
      <c r="K1047">
        <v>4.5960000000000001</v>
      </c>
      <c r="L1047">
        <v>4.8140000000000001</v>
      </c>
      <c r="M1047">
        <v>5.218</v>
      </c>
      <c r="N1047">
        <v>95.81</v>
      </c>
      <c r="O1047">
        <v>1.1580999999999999</v>
      </c>
      <c r="P1047">
        <v>120.4</v>
      </c>
      <c r="Q1047">
        <v>1.6562999999999999</v>
      </c>
      <c r="R1047">
        <v>0.64259999999999995</v>
      </c>
      <c r="S1047">
        <v>0.53710000000000002</v>
      </c>
      <c r="T1047">
        <v>1.3937999999999999</v>
      </c>
      <c r="U1047">
        <v>7.4812000000000003</v>
      </c>
      <c r="V1047">
        <v>8.0835000000000008</v>
      </c>
      <c r="W1047">
        <v>42.375</v>
      </c>
      <c r="X1047">
        <v>3.8010000000000002</v>
      </c>
      <c r="Y1047">
        <v>5.6154999999999999</v>
      </c>
      <c r="Z1047">
        <v>9.8955000000000002</v>
      </c>
      <c r="AA1047">
        <v>62.25</v>
      </c>
      <c r="AB1047">
        <v>4.8899999999999997</v>
      </c>
      <c r="AC1047">
        <v>61.7</v>
      </c>
      <c r="AD1047">
        <v>116.95</v>
      </c>
      <c r="AE1047">
        <v>296.39999999999998</v>
      </c>
      <c r="AF1047">
        <v>12.14</v>
      </c>
      <c r="AG1047">
        <v>580.5</v>
      </c>
      <c r="AH1047">
        <v>220</v>
      </c>
      <c r="AI1047">
        <v>8.48</v>
      </c>
      <c r="AJ1047">
        <v>285.5</v>
      </c>
      <c r="AK1047">
        <f>IF(ISNUMBER(VLOOKUP($A1047,'[1]F-F_Research_Data_Factors_weekl'!$G$6:$J$4822,2,0)),VLOOKUP($A1047,'[1]F-F_Research_Data_Factors_weekl'!$G$6:$J$4822,2,0),AK1048)</f>
        <v>9009.892350036338</v>
      </c>
      <c r="AL1047">
        <f>IF(ISNUMBER(VLOOKUP($A1047,'[1]F-F_Research_Data_Factors_weekl'!$G$6:$J$4822,3,0)),VLOOKUP($A1047,'[1]F-F_Research_Data_Factors_weekl'!$G$6:$J$4822,3,0),AL1048)</f>
        <v>196.52447209587206</v>
      </c>
      <c r="AM1047">
        <f>IF(ISNUMBER(VLOOKUP($A1047,'[1]F-F_Research_Data_Factors_weekl'!$G$6:$J$4822,4,0)),VLOOKUP($A1047,'[1]F-F_Research_Data_Factors_weekl'!$G$6:$J$4822,4,0),AM1048)</f>
        <v>2695.7263925324555</v>
      </c>
    </row>
    <row r="1048" spans="1:39" x14ac:dyDescent="0.25">
      <c r="A1048" s="14">
        <v>36112</v>
      </c>
      <c r="B1048">
        <v>8919.59</v>
      </c>
      <c r="C1048">
        <v>1125.72</v>
      </c>
      <c r="D1048">
        <v>1847.99</v>
      </c>
      <c r="E1048">
        <v>6336.09</v>
      </c>
      <c r="F1048">
        <v>4639.6499999999996</v>
      </c>
      <c r="G1048">
        <v>14268.21</v>
      </c>
      <c r="H1048">
        <v>1093.52</v>
      </c>
      <c r="I1048">
        <v>9997.99</v>
      </c>
      <c r="J1048">
        <v>4.51</v>
      </c>
      <c r="K1048">
        <v>4.5019999999999998</v>
      </c>
      <c r="L1048">
        <v>4.8100000000000005</v>
      </c>
      <c r="M1048">
        <v>5.25</v>
      </c>
      <c r="N1048">
        <v>95.74</v>
      </c>
      <c r="O1048">
        <v>1.1577999999999999</v>
      </c>
      <c r="P1048">
        <v>122.77</v>
      </c>
      <c r="Q1048">
        <v>1.6637999999999999</v>
      </c>
      <c r="R1048">
        <v>0.63670000000000004</v>
      </c>
      <c r="S1048">
        <v>0.53690000000000004</v>
      </c>
      <c r="T1048">
        <v>1.387</v>
      </c>
      <c r="U1048">
        <v>7.4808000000000003</v>
      </c>
      <c r="V1048">
        <v>8.1222999999999992</v>
      </c>
      <c r="W1048">
        <v>42.42</v>
      </c>
      <c r="X1048">
        <v>3.8</v>
      </c>
      <c r="Y1048">
        <v>5.7053000000000003</v>
      </c>
      <c r="Z1048">
        <v>10.015000000000001</v>
      </c>
      <c r="AA1048">
        <v>68.02</v>
      </c>
      <c r="AB1048">
        <v>5.0250000000000004</v>
      </c>
      <c r="AC1048">
        <v>63.875</v>
      </c>
      <c r="AD1048">
        <v>118.35</v>
      </c>
      <c r="AE1048">
        <v>296.5</v>
      </c>
      <c r="AF1048">
        <v>13.57</v>
      </c>
      <c r="AG1048">
        <v>571</v>
      </c>
      <c r="AH1048">
        <v>220.5</v>
      </c>
      <c r="AI1048">
        <v>8.3699999999999992</v>
      </c>
      <c r="AJ1048">
        <v>287.5</v>
      </c>
      <c r="AK1048">
        <f>IF(ISNUMBER(VLOOKUP($A1048,'[1]F-F_Research_Data_Factors_weekl'!$G$6:$J$4822,2,0)),VLOOKUP($A1048,'[1]F-F_Research_Data_Factors_weekl'!$G$6:$J$4822,2,0),AK1049)</f>
        <v>8742.375654993537</v>
      </c>
      <c r="AL1048">
        <f>IF(ISNUMBER(VLOOKUP($A1048,'[1]F-F_Research_Data_Factors_weekl'!$G$6:$J$4822,3,0)),VLOOKUP($A1048,'[1]F-F_Research_Data_Factors_weekl'!$G$6:$J$4822,3,0),AL1049)</f>
        <v>200.20830490614512</v>
      </c>
      <c r="AM1048">
        <f>IF(ISNUMBER(VLOOKUP($A1048,'[1]F-F_Research_Data_Factors_weekl'!$G$6:$J$4822,4,0)),VLOOKUP($A1048,'[1]F-F_Research_Data_Factors_weekl'!$G$6:$J$4822,4,0),AM1049)</f>
        <v>2739.0026341520584</v>
      </c>
    </row>
    <row r="1049" spans="1:39" x14ac:dyDescent="0.25">
      <c r="A1049" s="14">
        <v>36105</v>
      </c>
      <c r="B1049">
        <v>8975.4599999999991</v>
      </c>
      <c r="C1049">
        <v>1141.01</v>
      </c>
      <c r="D1049">
        <v>1856.56</v>
      </c>
      <c r="E1049">
        <v>6417.91</v>
      </c>
      <c r="F1049">
        <v>4836.22</v>
      </c>
      <c r="G1049">
        <v>14121.97</v>
      </c>
      <c r="H1049">
        <v>1089.47</v>
      </c>
      <c r="I1049">
        <v>10139.75</v>
      </c>
      <c r="J1049">
        <v>4.5890000000000004</v>
      </c>
      <c r="K1049">
        <v>4.5910000000000002</v>
      </c>
      <c r="L1049">
        <v>4.9399999999999995</v>
      </c>
      <c r="M1049">
        <v>5.3870000000000005</v>
      </c>
      <c r="N1049">
        <v>94.75</v>
      </c>
      <c r="O1049">
        <v>1.1769000000000001</v>
      </c>
      <c r="P1049">
        <v>119</v>
      </c>
      <c r="Q1049">
        <v>1.6602999999999999</v>
      </c>
      <c r="R1049">
        <v>0.63560000000000005</v>
      </c>
      <c r="S1049">
        <v>0.53849999999999998</v>
      </c>
      <c r="T1049">
        <v>1.3804000000000001</v>
      </c>
      <c r="U1049">
        <v>7.3944000000000001</v>
      </c>
      <c r="V1049">
        <v>7.8164999999999996</v>
      </c>
      <c r="W1049">
        <v>42.29</v>
      </c>
      <c r="X1049">
        <v>3.7949999999999999</v>
      </c>
      <c r="Y1049">
        <v>5.5003000000000002</v>
      </c>
      <c r="Z1049">
        <v>9.9574999999999996</v>
      </c>
      <c r="AA1049">
        <v>68.12</v>
      </c>
      <c r="AB1049">
        <v>5.01</v>
      </c>
      <c r="AC1049">
        <v>64.5</v>
      </c>
      <c r="AD1049">
        <v>117.85</v>
      </c>
      <c r="AE1049">
        <v>294</v>
      </c>
      <c r="AF1049">
        <v>13.87</v>
      </c>
      <c r="AG1049">
        <v>564.25</v>
      </c>
      <c r="AH1049">
        <v>216.75</v>
      </c>
      <c r="AI1049">
        <v>7.95</v>
      </c>
      <c r="AJ1049">
        <v>290</v>
      </c>
      <c r="AK1049">
        <f>IF(ISNUMBER(VLOOKUP($A1049,'[1]F-F_Research_Data_Factors_weekl'!$G$6:$J$4822,2,0)),VLOOKUP($A1049,'[1]F-F_Research_Data_Factors_weekl'!$G$6:$J$4822,2,0),AK1050)</f>
        <v>8868.3055944345069</v>
      </c>
      <c r="AL1049">
        <f>IF(ISNUMBER(VLOOKUP($A1049,'[1]F-F_Research_Data_Factors_weekl'!$G$6:$J$4822,3,0)),VLOOKUP($A1049,'[1]F-F_Research_Data_Factors_weekl'!$G$6:$J$4822,3,0),AL1050)</f>
        <v>202.06732428960953</v>
      </c>
      <c r="AM1049">
        <f>IF(ISNUMBER(VLOOKUP($A1049,'[1]F-F_Research_Data_Factors_weekl'!$G$6:$J$4822,4,0)),VLOOKUP($A1049,'[1]F-F_Research_Data_Factors_weekl'!$G$6:$J$4822,4,0),AM1050)</f>
        <v>2722.6666343459824</v>
      </c>
    </row>
    <row r="1050" spans="1:39" x14ac:dyDescent="0.25">
      <c r="A1050" s="14">
        <v>36098</v>
      </c>
      <c r="B1050">
        <v>8592.11</v>
      </c>
      <c r="C1050">
        <v>1098.67</v>
      </c>
      <c r="D1050">
        <v>1771.39</v>
      </c>
      <c r="E1050">
        <v>6208.28</v>
      </c>
      <c r="F1050">
        <v>4671.12</v>
      </c>
      <c r="G1050">
        <v>13564.51</v>
      </c>
      <c r="H1050">
        <v>1035.5999999999999</v>
      </c>
      <c r="I1050">
        <v>10154.94</v>
      </c>
      <c r="J1050">
        <v>4.12</v>
      </c>
      <c r="K1050">
        <v>4.2309999999999999</v>
      </c>
      <c r="L1050">
        <v>4.6050000000000004</v>
      </c>
      <c r="M1050">
        <v>5.157</v>
      </c>
      <c r="N1050">
        <v>93.68</v>
      </c>
      <c r="O1050">
        <v>1.1812</v>
      </c>
      <c r="P1050">
        <v>115.98</v>
      </c>
      <c r="Q1050">
        <v>1.6755</v>
      </c>
      <c r="R1050">
        <v>0.625</v>
      </c>
      <c r="S1050">
        <v>0.52949999999999997</v>
      </c>
      <c r="T1050">
        <v>1.3514999999999999</v>
      </c>
      <c r="U1050">
        <v>7.306</v>
      </c>
      <c r="V1050">
        <v>7.7722999999999995</v>
      </c>
      <c r="W1050">
        <v>42.45</v>
      </c>
      <c r="X1050">
        <v>3.7949999999999999</v>
      </c>
      <c r="Y1050">
        <v>5.5952999999999999</v>
      </c>
      <c r="Z1050">
        <v>10.095000000000001</v>
      </c>
      <c r="AA1050">
        <v>67.77</v>
      </c>
      <c r="AB1050">
        <v>5.0430000000000001</v>
      </c>
      <c r="AC1050">
        <v>65</v>
      </c>
      <c r="AD1050">
        <v>115.55</v>
      </c>
      <c r="AE1050">
        <v>293.7</v>
      </c>
      <c r="AF1050">
        <v>14.42</v>
      </c>
      <c r="AG1050">
        <v>558.5</v>
      </c>
      <c r="AH1050">
        <v>219</v>
      </c>
      <c r="AI1050">
        <v>7.71</v>
      </c>
      <c r="AJ1050">
        <v>294.25</v>
      </c>
      <c r="AK1050">
        <f>IF(ISNUMBER(VLOOKUP($A1050,'[1]F-F_Research_Data_Factors_weekl'!$G$6:$J$4822,2,0)),VLOOKUP($A1050,'[1]F-F_Research_Data_Factors_weekl'!$G$6:$J$4822,2,0),AK1051)</f>
        <v>8510.0331968472383</v>
      </c>
      <c r="AL1050">
        <f>IF(ISNUMBER(VLOOKUP($A1050,'[1]F-F_Research_Data_Factors_weekl'!$G$6:$J$4822,3,0)),VLOOKUP($A1050,'[1]F-F_Research_Data_Factors_weekl'!$G$6:$J$4822,3,0),AL1051)</f>
        <v>197.93057526653888</v>
      </c>
      <c r="AM1050">
        <f>IF(ISNUMBER(VLOOKUP($A1050,'[1]F-F_Research_Data_Factors_weekl'!$G$6:$J$4822,4,0)),VLOOKUP($A1050,'[1]F-F_Research_Data_Factors_weekl'!$G$6:$J$4822,4,0),AM1051)</f>
        <v>2752.6707454716234</v>
      </c>
    </row>
    <row r="1051" spans="1:39" x14ac:dyDescent="0.25">
      <c r="A1051" s="14">
        <v>36091</v>
      </c>
      <c r="B1051">
        <v>8452.2900000000009</v>
      </c>
      <c r="C1051">
        <v>1070.67</v>
      </c>
      <c r="D1051">
        <v>1693.86</v>
      </c>
      <c r="E1051">
        <v>5841.98</v>
      </c>
      <c r="F1051">
        <v>4451.09</v>
      </c>
      <c r="G1051">
        <v>14144.7</v>
      </c>
      <c r="H1051">
        <v>1068.1500000000001</v>
      </c>
      <c r="I1051">
        <v>9817.75</v>
      </c>
      <c r="J1051">
        <v>4.1790000000000003</v>
      </c>
      <c r="K1051">
        <v>4.3019999999999996</v>
      </c>
      <c r="L1051">
        <v>4.7030000000000003</v>
      </c>
      <c r="M1051">
        <v>5.1779999999999999</v>
      </c>
      <c r="N1051">
        <v>93.17</v>
      </c>
      <c r="O1051">
        <v>1.1968000000000001</v>
      </c>
      <c r="P1051">
        <v>118.07</v>
      </c>
      <c r="Q1051">
        <v>1.6876</v>
      </c>
      <c r="R1051">
        <v>0.61860000000000004</v>
      </c>
      <c r="S1051">
        <v>0.52610000000000001</v>
      </c>
      <c r="T1051">
        <v>1.339</v>
      </c>
      <c r="U1051">
        <v>7.3375000000000004</v>
      </c>
      <c r="V1051">
        <v>7.6254999999999997</v>
      </c>
      <c r="W1051">
        <v>42.27</v>
      </c>
      <c r="X1051">
        <v>3.7949999999999999</v>
      </c>
      <c r="Y1051">
        <v>5.6850000000000005</v>
      </c>
      <c r="Z1051">
        <v>10.015000000000001</v>
      </c>
      <c r="AA1051">
        <v>68.12</v>
      </c>
      <c r="AB1051">
        <v>4.875</v>
      </c>
      <c r="AC1051">
        <v>65.174999999999997</v>
      </c>
      <c r="AD1051">
        <v>119.75</v>
      </c>
      <c r="AE1051">
        <v>292.7</v>
      </c>
      <c r="AF1051">
        <v>14.05</v>
      </c>
      <c r="AG1051">
        <v>548.5</v>
      </c>
      <c r="AH1051">
        <v>218.75</v>
      </c>
      <c r="AI1051">
        <v>7.75</v>
      </c>
      <c r="AJ1051">
        <v>295.25</v>
      </c>
      <c r="AK1051">
        <f>IF(ISNUMBER(VLOOKUP($A1051,'[1]F-F_Research_Data_Factors_weekl'!$G$6:$J$4822,2,0)),VLOOKUP($A1051,'[1]F-F_Research_Data_Factors_weekl'!$G$6:$J$4822,2,0),AK1052)</f>
        <v>8266.1808614349084</v>
      </c>
      <c r="AL1051">
        <f>IF(ISNUMBER(VLOOKUP($A1051,'[1]F-F_Research_Data_Factors_weekl'!$G$6:$J$4822,3,0)),VLOOKUP($A1051,'[1]F-F_Research_Data_Factors_weekl'!$G$6:$J$4822,3,0),AL1052)</f>
        <v>196.94584603635712</v>
      </c>
      <c r="AM1051">
        <f>IF(ISNUMBER(VLOOKUP($A1051,'[1]F-F_Research_Data_Factors_weekl'!$G$6:$J$4822,4,0)),VLOOKUP($A1051,'[1]F-F_Research_Data_Factors_weekl'!$G$6:$J$4822,4,0),AM1052)</f>
        <v>2761.507569694646</v>
      </c>
    </row>
    <row r="1052" spans="1:39" x14ac:dyDescent="0.25">
      <c r="A1052" s="14">
        <v>36084</v>
      </c>
      <c r="B1052">
        <v>8416.76</v>
      </c>
      <c r="C1052">
        <v>1056.42</v>
      </c>
      <c r="D1052">
        <v>1620.95</v>
      </c>
      <c r="E1052">
        <v>5880.1</v>
      </c>
      <c r="F1052">
        <v>4489.1000000000004</v>
      </c>
      <c r="G1052">
        <v>13280.54</v>
      </c>
      <c r="H1052">
        <v>1006.68</v>
      </c>
      <c r="I1052">
        <v>9777.01</v>
      </c>
      <c r="J1052">
        <v>3.8650000000000002</v>
      </c>
      <c r="K1052">
        <v>4.0419999999999998</v>
      </c>
      <c r="L1052">
        <v>4.444</v>
      </c>
      <c r="M1052">
        <v>4.9779999999999998</v>
      </c>
      <c r="N1052">
        <v>92.22</v>
      </c>
      <c r="O1052">
        <v>1.2050000000000001</v>
      </c>
      <c r="P1052">
        <v>115.27</v>
      </c>
      <c r="Q1052">
        <v>1.7027000000000001</v>
      </c>
      <c r="R1052">
        <v>0.63519999999999999</v>
      </c>
      <c r="S1052">
        <v>0.53580000000000005</v>
      </c>
      <c r="T1052">
        <v>1.3174999999999999</v>
      </c>
      <c r="U1052">
        <v>7.4608999999999996</v>
      </c>
      <c r="V1052">
        <v>7.7899000000000003</v>
      </c>
      <c r="W1052">
        <v>42.3</v>
      </c>
      <c r="X1052">
        <v>3.7949999999999999</v>
      </c>
      <c r="Y1052">
        <v>5.7</v>
      </c>
      <c r="Z1052">
        <v>10.050000000000001</v>
      </c>
      <c r="AA1052">
        <v>68.03</v>
      </c>
      <c r="AB1052">
        <v>4.95</v>
      </c>
      <c r="AC1052">
        <v>64.05</v>
      </c>
      <c r="AD1052">
        <v>121.2</v>
      </c>
      <c r="AE1052">
        <v>300</v>
      </c>
      <c r="AF1052">
        <v>14.15</v>
      </c>
      <c r="AG1052">
        <v>557.5</v>
      </c>
      <c r="AH1052">
        <v>225.5</v>
      </c>
      <c r="AI1052">
        <v>7.9</v>
      </c>
      <c r="AJ1052">
        <v>295.75</v>
      </c>
      <c r="AK1052">
        <f>IF(ISNUMBER(VLOOKUP($A1052,'[1]F-F_Research_Data_Factors_weekl'!$G$6:$J$4822,2,0)),VLOOKUP($A1052,'[1]F-F_Research_Data_Factors_weekl'!$G$6:$J$4822,2,0),AK1053)</f>
        <v>8107.27820854738</v>
      </c>
      <c r="AL1052">
        <f>IF(ISNUMBER(VLOOKUP($A1052,'[1]F-F_Research_Data_Factors_weekl'!$G$6:$J$4822,3,0)),VLOOKUP($A1052,'[1]F-F_Research_Data_Factors_weekl'!$G$6:$J$4822,3,0),AL1053)</f>
        <v>184.92567702944331</v>
      </c>
      <c r="AM1052">
        <f>IF(ISNUMBER(VLOOKUP($A1052,'[1]F-F_Research_Data_Factors_weekl'!$G$6:$J$4822,4,0)),VLOOKUP($A1052,'[1]F-F_Research_Data_Factors_weekl'!$G$6:$J$4822,4,0),AM1053)</f>
        <v>2811.5532169564713</v>
      </c>
    </row>
    <row r="1053" spans="1:39" x14ac:dyDescent="0.25">
      <c r="A1053" s="14">
        <v>36077</v>
      </c>
      <c r="B1053">
        <v>7899.53</v>
      </c>
      <c r="C1053">
        <v>984.39</v>
      </c>
      <c r="D1053">
        <v>1492.49</v>
      </c>
      <c r="E1053">
        <v>5481.84</v>
      </c>
      <c r="F1053">
        <v>3983.65</v>
      </c>
      <c r="G1053">
        <v>12879.97</v>
      </c>
      <c r="H1053">
        <v>982.5</v>
      </c>
      <c r="I1053">
        <v>8506.7900000000009</v>
      </c>
      <c r="J1053">
        <v>4.194</v>
      </c>
      <c r="K1053">
        <v>4.4640000000000004</v>
      </c>
      <c r="L1053">
        <v>4.7839999999999998</v>
      </c>
      <c r="M1053">
        <v>5.1150000000000002</v>
      </c>
      <c r="N1053">
        <v>93.1</v>
      </c>
      <c r="O1053">
        <v>1.1975</v>
      </c>
      <c r="P1053">
        <v>116.65</v>
      </c>
      <c r="Q1053">
        <v>1.7084000000000001</v>
      </c>
      <c r="R1053">
        <v>0.61399999999999999</v>
      </c>
      <c r="S1053">
        <v>0.52229999999999999</v>
      </c>
      <c r="T1053">
        <v>1.323</v>
      </c>
      <c r="U1053">
        <v>7.4892000000000003</v>
      </c>
      <c r="V1053">
        <v>7.9058999999999999</v>
      </c>
      <c r="W1053">
        <v>42.35</v>
      </c>
      <c r="X1053">
        <v>3.7997999999999998</v>
      </c>
      <c r="Y1053">
        <v>5.78</v>
      </c>
      <c r="Z1053">
        <v>10.1525</v>
      </c>
      <c r="AA1053">
        <v>72.680000000000007</v>
      </c>
      <c r="AB1053">
        <v>4.8</v>
      </c>
      <c r="AC1053">
        <v>62.45</v>
      </c>
      <c r="AD1053">
        <v>126.7</v>
      </c>
      <c r="AE1053">
        <v>296.3</v>
      </c>
      <c r="AF1053">
        <v>14.58</v>
      </c>
      <c r="AG1053">
        <v>564</v>
      </c>
      <c r="AH1053">
        <v>221.5</v>
      </c>
      <c r="AI1053">
        <v>7.6</v>
      </c>
      <c r="AJ1053">
        <v>296.75</v>
      </c>
      <c r="AK1053">
        <f>IF(ISNUMBER(VLOOKUP($A1053,'[1]F-F_Research_Data_Factors_weekl'!$G$6:$J$4822,2,0)),VLOOKUP($A1053,'[1]F-F_Research_Data_Factors_weekl'!$G$6:$J$4822,2,0),AK1054)</f>
        <v>7533.9449944683392</v>
      </c>
      <c r="AL1053">
        <f>IF(ISNUMBER(VLOOKUP($A1053,'[1]F-F_Research_Data_Factors_weekl'!$G$6:$J$4822,3,0)),VLOOKUP($A1053,'[1]F-F_Research_Data_Factors_weekl'!$G$6:$J$4822,3,0),AL1054)</f>
        <v>186.02321399199607</v>
      </c>
      <c r="AM1053">
        <f>IF(ISNUMBER(VLOOKUP($A1053,'[1]F-F_Research_Data_Factors_weekl'!$G$6:$J$4822,4,0)),VLOOKUP($A1053,'[1]F-F_Research_Data_Factors_weekl'!$G$6:$J$4822,4,0),AM1054)</f>
        <v>2891.3546040276337</v>
      </c>
    </row>
    <row r="1054" spans="1:39" x14ac:dyDescent="0.25">
      <c r="A1054" s="14">
        <v>36070</v>
      </c>
      <c r="B1054">
        <v>7784.7</v>
      </c>
      <c r="C1054">
        <v>1002.6</v>
      </c>
      <c r="D1054">
        <v>1614.98</v>
      </c>
      <c r="E1054">
        <v>5517.13</v>
      </c>
      <c r="F1054">
        <v>3962.5</v>
      </c>
      <c r="G1054">
        <v>13223.69</v>
      </c>
      <c r="H1054">
        <v>1014.02</v>
      </c>
      <c r="I1054">
        <v>7883.46</v>
      </c>
      <c r="J1054">
        <v>4.165</v>
      </c>
      <c r="K1054">
        <v>4.085</v>
      </c>
      <c r="L1054">
        <v>4.28</v>
      </c>
      <c r="M1054">
        <v>4.84</v>
      </c>
      <c r="N1054">
        <v>95.37</v>
      </c>
      <c r="O1054">
        <v>1.1953</v>
      </c>
      <c r="P1054">
        <v>135.5</v>
      </c>
      <c r="Q1054">
        <v>1.7004000000000001</v>
      </c>
      <c r="R1054">
        <v>0.59599999999999997</v>
      </c>
      <c r="S1054">
        <v>0.49980000000000002</v>
      </c>
      <c r="T1054">
        <v>1.3563000000000001</v>
      </c>
      <c r="U1054">
        <v>7.5019999999999998</v>
      </c>
      <c r="V1054">
        <v>8.0289999999999999</v>
      </c>
      <c r="W1054">
        <v>42.45</v>
      </c>
      <c r="X1054">
        <v>3.7949999999999999</v>
      </c>
      <c r="Y1054">
        <v>6.0650000000000004</v>
      </c>
      <c r="Z1054">
        <v>10.285399999999999</v>
      </c>
      <c r="AA1054">
        <v>71.5</v>
      </c>
      <c r="AB1054">
        <v>5.2069999999999999</v>
      </c>
      <c r="AC1054">
        <v>59.524999999999999</v>
      </c>
      <c r="AD1054">
        <v>97.45</v>
      </c>
      <c r="AE1054">
        <v>300.5</v>
      </c>
      <c r="AF1054">
        <v>15.64</v>
      </c>
      <c r="AG1054">
        <v>515.75</v>
      </c>
      <c r="AH1054">
        <v>206.5</v>
      </c>
      <c r="AI1054">
        <v>7.35</v>
      </c>
      <c r="AJ1054">
        <v>276</v>
      </c>
      <c r="AK1054">
        <f>IF(ISNUMBER(VLOOKUP($A1054,'[1]F-F_Research_Data_Factors_weekl'!$G$6:$J$4822,2,0)),VLOOKUP($A1054,'[1]F-F_Research_Data_Factors_weekl'!$G$6:$J$4822,2,0),AK1055)</f>
        <v>7795.0801805156125</v>
      </c>
      <c r="AL1054">
        <f>IF(ISNUMBER(VLOOKUP($A1054,'[1]F-F_Research_Data_Factors_weekl'!$G$6:$J$4822,3,0)),VLOOKUP($A1054,'[1]F-F_Research_Data_Factors_weekl'!$G$6:$J$4822,3,0),AL1055)</f>
        <v>199.40316646156722</v>
      </c>
      <c r="AM1054">
        <f>IF(ISNUMBER(VLOOKUP($A1054,'[1]F-F_Research_Data_Factors_weekl'!$G$6:$J$4822,4,0)),VLOOKUP($A1054,'[1]F-F_Research_Data_Factors_weekl'!$G$6:$J$4822,4,0),AM1055)</f>
        <v>2873.2531094381734</v>
      </c>
    </row>
    <row r="1055" spans="1:39" x14ac:dyDescent="0.25">
      <c r="A1055" s="14">
        <v>36063</v>
      </c>
      <c r="B1055">
        <v>8028.77</v>
      </c>
      <c r="C1055">
        <v>1044.75</v>
      </c>
      <c r="D1055">
        <v>1743.59</v>
      </c>
      <c r="E1055">
        <v>5845.72</v>
      </c>
      <c r="F1055">
        <v>4561.58</v>
      </c>
      <c r="G1055">
        <v>13723.84</v>
      </c>
      <c r="H1055">
        <v>1049.93</v>
      </c>
      <c r="I1055">
        <v>7701.61</v>
      </c>
      <c r="J1055">
        <v>4.3970000000000002</v>
      </c>
      <c r="K1055">
        <v>4.3680000000000003</v>
      </c>
      <c r="L1055">
        <v>4.5600000000000005</v>
      </c>
      <c r="M1055">
        <v>5.109</v>
      </c>
      <c r="N1055">
        <v>96.38</v>
      </c>
      <c r="O1055">
        <v>1.1706000000000001</v>
      </c>
      <c r="P1055">
        <v>136.15</v>
      </c>
      <c r="Q1055">
        <v>1.6977</v>
      </c>
      <c r="R1055">
        <v>0.58599999999999997</v>
      </c>
      <c r="S1055">
        <v>0.49299999999999999</v>
      </c>
      <c r="T1055">
        <v>1.3862999999999999</v>
      </c>
      <c r="U1055">
        <v>7.4359999999999999</v>
      </c>
      <c r="V1055">
        <v>7.915</v>
      </c>
      <c r="W1055">
        <v>42.47</v>
      </c>
      <c r="X1055">
        <v>3.8050000000000002</v>
      </c>
      <c r="Y1055">
        <v>5.8253000000000004</v>
      </c>
      <c r="Z1055">
        <v>10.1065</v>
      </c>
      <c r="AA1055">
        <v>72.599999999999994</v>
      </c>
      <c r="AB1055">
        <v>5.13</v>
      </c>
      <c r="AC1055">
        <v>60.5</v>
      </c>
      <c r="AD1055">
        <v>97.9</v>
      </c>
      <c r="AE1055">
        <v>293.7</v>
      </c>
      <c r="AF1055">
        <v>15.75</v>
      </c>
      <c r="AG1055">
        <v>528</v>
      </c>
      <c r="AH1055">
        <v>210.5</v>
      </c>
      <c r="AI1055">
        <v>7.04</v>
      </c>
      <c r="AJ1055">
        <v>276.25</v>
      </c>
      <c r="AK1055">
        <f>IF(ISNUMBER(VLOOKUP($A1055,'[1]F-F_Research_Data_Factors_weekl'!$G$6:$J$4822,2,0)),VLOOKUP($A1055,'[1]F-F_Research_Data_Factors_weekl'!$G$6:$J$4822,2,0),AK1056)</f>
        <v>8141.0759065437205</v>
      </c>
      <c r="AL1055">
        <f>IF(ISNUMBER(VLOOKUP($A1055,'[1]F-F_Research_Data_Factors_weekl'!$G$6:$J$4822,3,0)),VLOOKUP($A1055,'[1]F-F_Research_Data_Factors_weekl'!$G$6:$J$4822,3,0),AL1056)</f>
        <v>200.64717897118859</v>
      </c>
      <c r="AM1055">
        <f>IF(ISNUMBER(VLOOKUP($A1055,'[1]F-F_Research_Data_Factors_weekl'!$G$6:$J$4822,4,0)),VLOOKUP($A1055,'[1]F-F_Research_Data_Factors_weekl'!$G$6:$J$4822,4,0),AM1056)</f>
        <v>2822.4490269530188</v>
      </c>
    </row>
    <row r="1056" spans="1:39" x14ac:dyDescent="0.25">
      <c r="A1056" s="14">
        <v>36056</v>
      </c>
      <c r="B1056">
        <v>7895.65</v>
      </c>
      <c r="C1056">
        <v>1020.09</v>
      </c>
      <c r="D1056">
        <v>1663.77</v>
      </c>
      <c r="E1056">
        <v>5771.4</v>
      </c>
      <c r="F1056">
        <v>4598.58</v>
      </c>
      <c r="G1056">
        <v>13983.12</v>
      </c>
      <c r="H1056">
        <v>1073.22</v>
      </c>
      <c r="I1056">
        <v>7445.96</v>
      </c>
      <c r="J1056">
        <v>4.609</v>
      </c>
      <c r="K1056">
        <v>4.5149999999999997</v>
      </c>
      <c r="L1056">
        <v>4.6950000000000003</v>
      </c>
      <c r="M1056">
        <v>5.1470000000000002</v>
      </c>
      <c r="N1056">
        <v>96.71</v>
      </c>
      <c r="O1056">
        <v>1.1567000000000001</v>
      </c>
      <c r="P1056">
        <v>132.75</v>
      </c>
      <c r="Q1056">
        <v>1.6812</v>
      </c>
      <c r="R1056">
        <v>0.58709999999999996</v>
      </c>
      <c r="S1056">
        <v>0.50380000000000003</v>
      </c>
      <c r="T1056">
        <v>1.3945000000000001</v>
      </c>
      <c r="U1056">
        <v>7.4836</v>
      </c>
      <c r="V1056">
        <v>7.8541999999999996</v>
      </c>
      <c r="W1056">
        <v>42.6</v>
      </c>
      <c r="X1056">
        <v>3.7949999999999999</v>
      </c>
      <c r="Y1056">
        <v>6.1337999999999999</v>
      </c>
      <c r="Z1056">
        <v>10.185</v>
      </c>
      <c r="AA1056">
        <v>73.86</v>
      </c>
      <c r="AB1056">
        <v>4.9269999999999996</v>
      </c>
      <c r="AC1056">
        <v>62.5</v>
      </c>
      <c r="AD1056">
        <v>105.4</v>
      </c>
      <c r="AE1056">
        <v>291.39999999999998</v>
      </c>
      <c r="AF1056">
        <v>15.49</v>
      </c>
      <c r="AG1056">
        <v>523</v>
      </c>
      <c r="AH1056">
        <v>193.75</v>
      </c>
      <c r="AI1056">
        <v>6.67</v>
      </c>
      <c r="AJ1056">
        <v>254.5</v>
      </c>
      <c r="AK1056">
        <f>IF(ISNUMBER(VLOOKUP($A1056,'[1]F-F_Research_Data_Factors_weekl'!$G$6:$J$4822,2,0)),VLOOKUP($A1056,'[1]F-F_Research_Data_Factors_weekl'!$G$6:$J$4822,2,0),AK1057)</f>
        <v>7973.6296831965929</v>
      </c>
      <c r="AL1056">
        <f>IF(ISNUMBER(VLOOKUP($A1056,'[1]F-F_Research_Data_Factors_weekl'!$G$6:$J$4822,3,0)),VLOOKUP($A1056,'[1]F-F_Research_Data_Factors_weekl'!$G$6:$J$4822,3,0),AL1057)</f>
        <v>202.89936188814701</v>
      </c>
      <c r="AM1056">
        <f>IF(ISNUMBER(VLOOKUP($A1056,'[1]F-F_Research_Data_Factors_weekl'!$G$6:$J$4822,4,0)),VLOOKUP($A1056,'[1]F-F_Research_Data_Factors_weekl'!$G$6:$J$4822,4,0),AM1057)</f>
        <v>2847.507089339204</v>
      </c>
    </row>
    <row r="1057" spans="1:39" x14ac:dyDescent="0.25">
      <c r="A1057" s="14">
        <v>36049</v>
      </c>
      <c r="B1057">
        <v>7795.5</v>
      </c>
      <c r="C1057">
        <v>1009.06</v>
      </c>
      <c r="D1057">
        <v>1641.64</v>
      </c>
      <c r="E1057">
        <v>5889.44</v>
      </c>
      <c r="F1057">
        <v>4737.1499999999996</v>
      </c>
      <c r="G1057">
        <v>13916.98</v>
      </c>
      <c r="H1057">
        <v>1071.48</v>
      </c>
      <c r="I1057">
        <v>7578.48</v>
      </c>
      <c r="J1057">
        <v>4.6899999999999995</v>
      </c>
      <c r="K1057">
        <v>4.6479999999999997</v>
      </c>
      <c r="L1057">
        <v>4.83</v>
      </c>
      <c r="M1057">
        <v>5.2290000000000001</v>
      </c>
      <c r="N1057">
        <v>96.5</v>
      </c>
      <c r="O1057">
        <v>1.1597999999999999</v>
      </c>
      <c r="P1057">
        <v>130.94999999999999</v>
      </c>
      <c r="Q1057">
        <v>1.6728000000000001</v>
      </c>
      <c r="R1057">
        <v>0.59830000000000005</v>
      </c>
      <c r="S1057">
        <v>0.51880000000000004</v>
      </c>
      <c r="T1057">
        <v>1.3913</v>
      </c>
      <c r="U1057">
        <v>7.5524000000000004</v>
      </c>
      <c r="V1057">
        <v>7.8650000000000002</v>
      </c>
      <c r="W1057">
        <v>42.49</v>
      </c>
      <c r="X1057">
        <v>3.8</v>
      </c>
      <c r="Y1057">
        <v>6.2678000000000003</v>
      </c>
      <c r="Z1057">
        <v>10.605</v>
      </c>
      <c r="AA1057">
        <v>73.099999999999994</v>
      </c>
      <c r="AB1057">
        <v>4.9729999999999999</v>
      </c>
      <c r="AC1057">
        <v>61.325000000000003</v>
      </c>
      <c r="AD1057">
        <v>110.2</v>
      </c>
      <c r="AE1057">
        <v>294.39999999999998</v>
      </c>
      <c r="AF1057">
        <v>14.34</v>
      </c>
      <c r="AG1057">
        <v>527</v>
      </c>
      <c r="AH1057">
        <v>195.75</v>
      </c>
      <c r="AI1057">
        <v>7.1</v>
      </c>
      <c r="AJ1057">
        <v>243.5</v>
      </c>
      <c r="AK1057">
        <f>IF(ISNUMBER(VLOOKUP($A1057,'[1]F-F_Research_Data_Factors_weekl'!$G$6:$J$4822,2,0)),VLOOKUP($A1057,'[1]F-F_Research_Data_Factors_weekl'!$G$6:$J$4822,2,0),AK1058)</f>
        <v>7846.5161220198706</v>
      </c>
      <c r="AL1057">
        <f>IF(ISNUMBER(VLOOKUP($A1057,'[1]F-F_Research_Data_Factors_weekl'!$G$6:$J$4822,3,0)),VLOOKUP($A1057,'[1]F-F_Research_Data_Factors_weekl'!$G$6:$J$4822,3,0),AL1058)</f>
        <v>203.22452112194213</v>
      </c>
      <c r="AM1057">
        <f>IF(ISNUMBER(VLOOKUP($A1057,'[1]F-F_Research_Data_Factors_weekl'!$G$6:$J$4822,4,0)),VLOOKUP($A1057,'[1]F-F_Research_Data_Factors_weekl'!$G$6:$J$4822,4,0),AM1058)</f>
        <v>2828.5557657089544</v>
      </c>
    </row>
    <row r="1058" spans="1:39" x14ac:dyDescent="0.25">
      <c r="A1058" s="14">
        <v>36042</v>
      </c>
      <c r="B1058">
        <v>7640.25</v>
      </c>
      <c r="C1058">
        <v>973.89</v>
      </c>
      <c r="D1058">
        <v>1566.52</v>
      </c>
      <c r="E1058">
        <v>5742.51</v>
      </c>
      <c r="F1058">
        <v>4820.25</v>
      </c>
      <c r="G1058">
        <v>14042.91</v>
      </c>
      <c r="H1058">
        <v>1094.47</v>
      </c>
      <c r="I1058">
        <v>7488.47</v>
      </c>
      <c r="J1058">
        <v>4.9020000000000001</v>
      </c>
      <c r="K1058">
        <v>4.891</v>
      </c>
      <c r="L1058">
        <v>5.0129999999999999</v>
      </c>
      <c r="M1058">
        <v>5.2880000000000003</v>
      </c>
      <c r="N1058">
        <v>98.2</v>
      </c>
      <c r="O1058">
        <v>1.1282000000000001</v>
      </c>
      <c r="P1058">
        <v>133.53</v>
      </c>
      <c r="Q1058">
        <v>1.6726000000000001</v>
      </c>
      <c r="R1058">
        <v>0.58689999999999998</v>
      </c>
      <c r="S1058">
        <v>0.50680000000000003</v>
      </c>
      <c r="T1058">
        <v>1.4229000000000001</v>
      </c>
      <c r="U1058">
        <v>7.7031999999999998</v>
      </c>
      <c r="V1058">
        <v>7.9291</v>
      </c>
      <c r="W1058">
        <v>42.56</v>
      </c>
      <c r="X1058">
        <v>3.8</v>
      </c>
      <c r="Y1058">
        <v>6.22</v>
      </c>
      <c r="Z1058">
        <v>10.220000000000001</v>
      </c>
      <c r="AA1058">
        <v>73.900000000000006</v>
      </c>
      <c r="AB1058">
        <v>4.968</v>
      </c>
      <c r="AC1058">
        <v>58.125</v>
      </c>
      <c r="AD1058">
        <v>115.9</v>
      </c>
      <c r="AE1058">
        <v>287.8</v>
      </c>
      <c r="AF1058">
        <v>14.59</v>
      </c>
      <c r="AG1058">
        <v>523</v>
      </c>
      <c r="AH1058">
        <v>195.5</v>
      </c>
      <c r="AI1058">
        <v>7.59</v>
      </c>
      <c r="AJ1058">
        <v>246</v>
      </c>
      <c r="AK1058">
        <f>IF(ISNUMBER(VLOOKUP($A1058,'[1]F-F_Research_Data_Factors_weekl'!$G$6:$J$4822,2,0)),VLOOKUP($A1058,'[1]F-F_Research_Data_Factors_weekl'!$G$6:$J$4822,2,0),AK1059)</f>
        <v>7608.3740153397357</v>
      </c>
      <c r="AL1058">
        <f>IF(ISNUMBER(VLOOKUP($A1058,'[1]F-F_Research_Data_Factors_weekl'!$G$6:$J$4822,3,0)),VLOOKUP($A1058,'[1]F-F_Research_Data_Factors_weekl'!$G$6:$J$4822,3,0),AL1059)</f>
        <v>206.99177136070699</v>
      </c>
      <c r="AM1058">
        <f>IF(ISNUMBER(VLOOKUP($A1058,'[1]F-F_Research_Data_Factors_weekl'!$G$6:$J$4822,4,0)),VLOOKUP($A1058,'[1]F-F_Research_Data_Factors_weekl'!$G$6:$J$4822,4,0),AM1059)</f>
        <v>2858.5707586750423</v>
      </c>
    </row>
    <row r="1059" spans="1:39" x14ac:dyDescent="0.25">
      <c r="A1059" s="14">
        <v>36035</v>
      </c>
      <c r="B1059">
        <v>8051.68</v>
      </c>
      <c r="C1059">
        <v>1027.1400000000001</v>
      </c>
      <c r="D1059">
        <v>1639.68</v>
      </c>
      <c r="E1059">
        <v>5766.31</v>
      </c>
      <c r="F1059">
        <v>4993.54</v>
      </c>
      <c r="G1059">
        <v>13915.63</v>
      </c>
      <c r="H1059">
        <v>1086.99</v>
      </c>
      <c r="I1059">
        <v>7829.74</v>
      </c>
      <c r="J1059">
        <v>4.9050000000000002</v>
      </c>
      <c r="K1059">
        <v>4.9030000000000005</v>
      </c>
      <c r="L1059">
        <v>5.0620000000000003</v>
      </c>
      <c r="M1059">
        <v>5.3380000000000001</v>
      </c>
      <c r="N1059">
        <v>100.22</v>
      </c>
      <c r="O1059">
        <v>1.1021000000000001</v>
      </c>
      <c r="P1059">
        <v>141.80000000000001</v>
      </c>
      <c r="Q1059">
        <v>1.6806000000000001</v>
      </c>
      <c r="R1059">
        <v>0.5665</v>
      </c>
      <c r="S1059">
        <v>0.49299999999999999</v>
      </c>
      <c r="T1059">
        <v>1.4405000000000001</v>
      </c>
      <c r="U1059">
        <v>7.8956999999999997</v>
      </c>
      <c r="V1059">
        <v>8.0283999999999995</v>
      </c>
      <c r="W1059">
        <v>42.575000000000003</v>
      </c>
      <c r="X1059">
        <v>4.1952999999999996</v>
      </c>
      <c r="Y1059">
        <v>6.4904999999999999</v>
      </c>
      <c r="Z1059">
        <v>10.005000000000001</v>
      </c>
      <c r="AA1059">
        <v>72.400000000000006</v>
      </c>
      <c r="AB1059">
        <v>4.6319999999999997</v>
      </c>
      <c r="AC1059">
        <v>60.424999999999997</v>
      </c>
      <c r="AD1059">
        <v>112.75</v>
      </c>
      <c r="AE1059">
        <v>275.39999999999998</v>
      </c>
      <c r="AF1059">
        <v>13.5</v>
      </c>
      <c r="AG1059">
        <v>518</v>
      </c>
      <c r="AH1059">
        <v>189.75</v>
      </c>
      <c r="AI1059">
        <v>7.5600000000000005</v>
      </c>
      <c r="AJ1059">
        <v>241.25</v>
      </c>
      <c r="AK1059">
        <f>IF(ISNUMBER(VLOOKUP($A1059,'[1]F-F_Research_Data_Factors_weekl'!$G$6:$J$4822,2,0)),VLOOKUP($A1059,'[1]F-F_Research_Data_Factors_weekl'!$G$6:$J$4822,2,0),AK1060)</f>
        <v>8026.5576699438088</v>
      </c>
      <c r="AL1059">
        <f>IF(ISNUMBER(VLOOKUP($A1059,'[1]F-F_Research_Data_Factors_weekl'!$G$6:$J$4822,3,0)),VLOOKUP($A1059,'[1]F-F_Research_Data_Factors_weekl'!$G$6:$J$4822,3,0),AL1060)</f>
        <v>205.12513265355958</v>
      </c>
      <c r="AM1059">
        <f>IF(ISNUMBER(VLOOKUP($A1059,'[1]F-F_Research_Data_Factors_weekl'!$G$6:$J$4822,4,0)),VLOOKUP($A1059,'[1]F-F_Research_Data_Factors_weekl'!$G$6:$J$4822,4,0),AM1060)</f>
        <v>2842.6519079902964</v>
      </c>
    </row>
    <row r="1060" spans="1:39" x14ac:dyDescent="0.25">
      <c r="A1060" s="14">
        <v>36028</v>
      </c>
      <c r="B1060">
        <v>8533.65</v>
      </c>
      <c r="C1060">
        <v>1081.24</v>
      </c>
      <c r="D1060">
        <v>1797.61</v>
      </c>
      <c r="E1060">
        <v>6294.28</v>
      </c>
      <c r="F1060">
        <v>5163.51</v>
      </c>
      <c r="G1060">
        <v>15298.2</v>
      </c>
      <c r="H1060">
        <v>1176.51</v>
      </c>
      <c r="I1060">
        <v>7527.61</v>
      </c>
      <c r="J1060">
        <v>5.1970000000000001</v>
      </c>
      <c r="K1060">
        <v>5.19</v>
      </c>
      <c r="L1060">
        <v>5.2880000000000003</v>
      </c>
      <c r="M1060">
        <v>5.4329999999999998</v>
      </c>
      <c r="N1060">
        <v>102.18</v>
      </c>
      <c r="O1060">
        <v>1.0889</v>
      </c>
      <c r="P1060">
        <v>144.65</v>
      </c>
      <c r="Q1060">
        <v>1.6375</v>
      </c>
      <c r="R1060">
        <v>0.58230000000000004</v>
      </c>
      <c r="S1060">
        <v>0.4924</v>
      </c>
      <c r="T1060">
        <v>1.5024999999999999</v>
      </c>
      <c r="U1060">
        <v>7.7081999999999997</v>
      </c>
      <c r="V1060">
        <v>8.1646999999999998</v>
      </c>
      <c r="W1060">
        <v>42.57</v>
      </c>
      <c r="X1060">
        <v>4.2614000000000001</v>
      </c>
      <c r="Y1060">
        <v>6.3653000000000004</v>
      </c>
      <c r="Z1060">
        <v>9.68</v>
      </c>
      <c r="AA1060">
        <v>74.05</v>
      </c>
      <c r="AB1060">
        <v>5.165</v>
      </c>
      <c r="AC1060">
        <v>58.024999999999999</v>
      </c>
      <c r="AD1060">
        <v>112.05</v>
      </c>
      <c r="AE1060">
        <v>285.2</v>
      </c>
      <c r="AF1060">
        <v>13.54</v>
      </c>
      <c r="AG1060">
        <v>530.75</v>
      </c>
      <c r="AH1060">
        <v>205.5</v>
      </c>
      <c r="AI1060">
        <v>8.19</v>
      </c>
      <c r="AJ1060">
        <v>253</v>
      </c>
      <c r="AK1060">
        <f>IF(ISNUMBER(VLOOKUP($A1060,'[1]F-F_Research_Data_Factors_weekl'!$G$6:$J$4822,2,0)),VLOOKUP($A1060,'[1]F-F_Research_Data_Factors_weekl'!$G$6:$J$4822,2,0),AK1061)</f>
        <v>8541.6171862762676</v>
      </c>
      <c r="AL1060">
        <f>IF(ISNUMBER(VLOOKUP($A1060,'[1]F-F_Research_Data_Factors_weekl'!$G$6:$J$4822,3,0)),VLOOKUP($A1060,'[1]F-F_Research_Data_Factors_weekl'!$G$6:$J$4822,3,0),AL1061)</f>
        <v>213.11702093876318</v>
      </c>
      <c r="AM1060">
        <f>IF(ISNUMBER(VLOOKUP($A1060,'[1]F-F_Research_Data_Factors_weekl'!$G$6:$J$4822,4,0)),VLOOKUP($A1060,'[1]F-F_Research_Data_Factors_weekl'!$G$6:$J$4822,4,0),AM1061)</f>
        <v>2811.1668393891377</v>
      </c>
    </row>
    <row r="1061" spans="1:39" x14ac:dyDescent="0.25">
      <c r="A1061" s="14">
        <v>36021</v>
      </c>
      <c r="B1061">
        <v>8425</v>
      </c>
      <c r="C1061">
        <v>1062.75</v>
      </c>
      <c r="D1061">
        <v>1790.19</v>
      </c>
      <c r="E1061">
        <v>6297.51</v>
      </c>
      <c r="F1061">
        <v>5447.9</v>
      </c>
      <c r="G1061">
        <v>15123.93</v>
      </c>
      <c r="H1061">
        <v>1168.8</v>
      </c>
      <c r="I1061">
        <v>7224.69</v>
      </c>
      <c r="J1061">
        <v>5.3179999999999996</v>
      </c>
      <c r="K1061">
        <v>5.335</v>
      </c>
      <c r="L1061">
        <v>5.3890000000000002</v>
      </c>
      <c r="M1061">
        <v>5.54</v>
      </c>
      <c r="N1061">
        <v>102.42</v>
      </c>
      <c r="O1061">
        <v>1.0895999999999999</v>
      </c>
      <c r="P1061">
        <v>146.38</v>
      </c>
      <c r="Q1061">
        <v>1.6177999999999999</v>
      </c>
      <c r="R1061">
        <v>0.59389999999999998</v>
      </c>
      <c r="S1061">
        <v>0.50429999999999997</v>
      </c>
      <c r="T1061">
        <v>1.5087000000000002</v>
      </c>
      <c r="U1061">
        <v>7.6672000000000002</v>
      </c>
      <c r="V1061">
        <v>8.1877999999999993</v>
      </c>
      <c r="W1061">
        <v>43.115000000000002</v>
      </c>
      <c r="X1061">
        <v>4.2012999999999998</v>
      </c>
      <c r="Y1061">
        <v>6.2977999999999996</v>
      </c>
      <c r="Z1061">
        <v>9.2149999999999999</v>
      </c>
      <c r="AA1061">
        <v>74.23</v>
      </c>
      <c r="AB1061">
        <v>5.15</v>
      </c>
      <c r="AC1061">
        <v>60.075000000000003</v>
      </c>
      <c r="AD1061">
        <v>112.45</v>
      </c>
      <c r="AE1061">
        <v>283.89999999999998</v>
      </c>
      <c r="AF1061">
        <v>13.35</v>
      </c>
      <c r="AG1061">
        <v>560.5</v>
      </c>
      <c r="AH1061">
        <v>206.5</v>
      </c>
      <c r="AI1061">
        <v>8.5399999999999991</v>
      </c>
      <c r="AJ1061">
        <v>260</v>
      </c>
      <c r="AK1061">
        <f>IF(ISNUMBER(VLOOKUP($A1061,'[1]F-F_Research_Data_Factors_weekl'!$G$6:$J$4822,2,0)),VLOOKUP($A1061,'[1]F-F_Research_Data_Factors_weekl'!$G$6:$J$4822,2,0),AK1062)</f>
        <v>8474.6673144917822</v>
      </c>
      <c r="AL1061">
        <f>IF(ISNUMBER(VLOOKUP($A1061,'[1]F-F_Research_Data_Factors_weekl'!$G$6:$J$4822,3,0)),VLOOKUP($A1061,'[1]F-F_Research_Data_Factors_weekl'!$G$6:$J$4822,3,0),AL1062)</f>
        <v>219.66297767343144</v>
      </c>
      <c r="AM1061">
        <f>IF(ISNUMBER(VLOOKUP($A1061,'[1]F-F_Research_Data_Factors_weekl'!$G$6:$J$4822,4,0)),VLOOKUP($A1061,'[1]F-F_Research_Data_Factors_weekl'!$G$6:$J$4822,4,0),AM1062)</f>
        <v>2831.5540283935716</v>
      </c>
    </row>
    <row r="1062" spans="1:39" x14ac:dyDescent="0.25">
      <c r="A1062" s="14">
        <v>36014</v>
      </c>
      <c r="B1062">
        <v>8598.02</v>
      </c>
      <c r="C1062">
        <v>1089.45</v>
      </c>
      <c r="D1062">
        <v>1846.77</v>
      </c>
      <c r="E1062">
        <v>6641.09</v>
      </c>
      <c r="F1062">
        <v>5581.22</v>
      </c>
      <c r="G1062">
        <v>15829.17</v>
      </c>
      <c r="H1062">
        <v>1225.3</v>
      </c>
      <c r="I1062">
        <v>7018.41</v>
      </c>
      <c r="J1062">
        <v>5.3280000000000003</v>
      </c>
      <c r="K1062">
        <v>5.3760000000000003</v>
      </c>
      <c r="L1062">
        <v>5.399</v>
      </c>
      <c r="M1062">
        <v>5.6310000000000002</v>
      </c>
      <c r="N1062">
        <v>101.49</v>
      </c>
      <c r="O1062">
        <v>1.1044</v>
      </c>
      <c r="P1062">
        <v>146.22</v>
      </c>
      <c r="Q1062">
        <v>1.6308</v>
      </c>
      <c r="R1062">
        <v>0.60029999999999994</v>
      </c>
      <c r="S1062">
        <v>0.51070000000000004</v>
      </c>
      <c r="T1062">
        <v>1.4961</v>
      </c>
      <c r="U1062">
        <v>7.5994999999999999</v>
      </c>
      <c r="V1062">
        <v>8.0500000000000007</v>
      </c>
      <c r="W1062">
        <v>42.6</v>
      </c>
      <c r="X1062">
        <v>4.2664999999999997</v>
      </c>
      <c r="Y1062">
        <v>6.2279999999999998</v>
      </c>
      <c r="Z1062">
        <v>9.0640000000000001</v>
      </c>
      <c r="AA1062">
        <v>73.53</v>
      </c>
      <c r="AB1062">
        <v>5.2729999999999997</v>
      </c>
      <c r="AC1062">
        <v>62.875</v>
      </c>
      <c r="AD1062">
        <v>107.8</v>
      </c>
      <c r="AE1062">
        <v>287</v>
      </c>
      <c r="AF1062">
        <v>13.8</v>
      </c>
      <c r="AG1062">
        <v>538.75</v>
      </c>
      <c r="AH1062">
        <v>211.25</v>
      </c>
      <c r="AI1062">
        <v>8.94</v>
      </c>
      <c r="AJ1062">
        <v>251.5</v>
      </c>
      <c r="AK1062">
        <f>IF(ISNUMBER(VLOOKUP($A1062,'[1]F-F_Research_Data_Factors_weekl'!$G$6:$J$4822,2,0)),VLOOKUP($A1062,'[1]F-F_Research_Data_Factors_weekl'!$G$6:$J$4822,2,0),AK1063)</f>
        <v>8696.4261821362561</v>
      </c>
      <c r="AL1062">
        <f>IF(ISNUMBER(VLOOKUP($A1062,'[1]F-F_Research_Data_Factors_weekl'!$G$6:$J$4822,3,0)),VLOOKUP($A1062,'[1]F-F_Research_Data_Factors_weekl'!$G$6:$J$4822,3,0),AL1063)</f>
        <v>220.90001777296004</v>
      </c>
      <c r="AM1062">
        <f>IF(ISNUMBER(VLOOKUP($A1062,'[1]F-F_Research_Data_Factors_weekl'!$G$6:$J$4822,4,0)),VLOOKUP($A1062,'[1]F-F_Research_Data_Factors_weekl'!$G$6:$J$4822,4,0),AM1063)</f>
        <v>2814.6660322003695</v>
      </c>
    </row>
    <row r="1063" spans="1:39" x14ac:dyDescent="0.25">
      <c r="A1063" s="14">
        <v>36007</v>
      </c>
      <c r="B1063">
        <v>8883.2900000000009</v>
      </c>
      <c r="C1063">
        <v>1120.67</v>
      </c>
      <c r="D1063">
        <v>1872.39</v>
      </c>
      <c r="E1063">
        <v>6931.43</v>
      </c>
      <c r="F1063">
        <v>5873.92</v>
      </c>
      <c r="G1063">
        <v>16378.97</v>
      </c>
      <c r="H1063">
        <v>1262.04</v>
      </c>
      <c r="I1063">
        <v>7936.2</v>
      </c>
      <c r="J1063">
        <v>5.48</v>
      </c>
      <c r="K1063">
        <v>5.5010000000000003</v>
      </c>
      <c r="L1063">
        <v>5.4939999999999998</v>
      </c>
      <c r="M1063">
        <v>5.7130000000000001</v>
      </c>
      <c r="N1063">
        <v>101.14</v>
      </c>
      <c r="O1063">
        <v>1.1004</v>
      </c>
      <c r="P1063">
        <v>144.66</v>
      </c>
      <c r="Q1063">
        <v>1.6326000000000001</v>
      </c>
      <c r="R1063">
        <v>0.60560000000000003</v>
      </c>
      <c r="S1063">
        <v>0.51060000000000005</v>
      </c>
      <c r="T1063">
        <v>1.4917</v>
      </c>
      <c r="U1063">
        <v>7.5412999999999997</v>
      </c>
      <c r="V1063">
        <v>7.9347000000000003</v>
      </c>
      <c r="W1063">
        <v>42.53</v>
      </c>
      <c r="X1063">
        <v>4.1558000000000002</v>
      </c>
      <c r="Y1063">
        <v>6.1253000000000002</v>
      </c>
      <c r="Z1063">
        <v>8.9350000000000005</v>
      </c>
      <c r="AA1063">
        <v>71.540000000000006</v>
      </c>
      <c r="AB1063">
        <v>5.4580000000000002</v>
      </c>
      <c r="AC1063">
        <v>58.875</v>
      </c>
      <c r="AD1063">
        <v>107.95</v>
      </c>
      <c r="AE1063">
        <v>286.3</v>
      </c>
      <c r="AF1063">
        <v>14.21</v>
      </c>
      <c r="AG1063">
        <v>583</v>
      </c>
      <c r="AH1063">
        <v>217.5</v>
      </c>
      <c r="AI1063">
        <v>8.76</v>
      </c>
      <c r="AJ1063">
        <v>252.5</v>
      </c>
      <c r="AK1063">
        <f>IF(ISNUMBER(VLOOKUP($A1063,'[1]F-F_Research_Data_Factors_weekl'!$G$6:$J$4822,2,0)),VLOOKUP($A1063,'[1]F-F_Research_Data_Factors_weekl'!$G$6:$J$4822,2,0),AK1064)</f>
        <v>8922.1567478570396</v>
      </c>
      <c r="AL1063">
        <f>IF(ISNUMBER(VLOOKUP($A1063,'[1]F-F_Research_Data_Factors_weekl'!$G$6:$J$4822,3,0)),VLOOKUP($A1063,'[1]F-F_Research_Data_Factors_weekl'!$G$6:$J$4822,3,0),AL1064)</f>
        <v>218.30222133902564</v>
      </c>
      <c r="AM1063">
        <f>IF(ISNUMBER(VLOOKUP($A1063,'[1]F-F_Research_Data_Factors_weekl'!$G$6:$J$4822,4,0)),VLOOKUP($A1063,'[1]F-F_Research_Data_Factors_weekl'!$G$6:$J$4822,4,0),AM1064)</f>
        <v>2798.156906452301</v>
      </c>
    </row>
    <row r="1064" spans="1:39" x14ac:dyDescent="0.25">
      <c r="A1064" s="14">
        <v>36000</v>
      </c>
      <c r="B1064">
        <v>8937.35</v>
      </c>
      <c r="C1064">
        <v>1140.8</v>
      </c>
      <c r="D1064">
        <v>1930.99</v>
      </c>
      <c r="E1064">
        <v>7170.58</v>
      </c>
      <c r="F1064">
        <v>6035.28</v>
      </c>
      <c r="G1064">
        <v>16361.89</v>
      </c>
      <c r="H1064">
        <v>1258.01</v>
      </c>
      <c r="I1064">
        <v>8257.4599999999991</v>
      </c>
      <c r="J1064">
        <v>5.4719999999999995</v>
      </c>
      <c r="K1064">
        <v>5.4749999999999996</v>
      </c>
      <c r="L1064">
        <v>5.4580000000000002</v>
      </c>
      <c r="M1064">
        <v>5.6859999999999999</v>
      </c>
      <c r="N1064">
        <v>100.7</v>
      </c>
      <c r="O1064">
        <v>1.1005</v>
      </c>
      <c r="P1064">
        <v>141.69999999999999</v>
      </c>
      <c r="Q1064">
        <v>1.659</v>
      </c>
      <c r="R1064">
        <v>0.61519999999999997</v>
      </c>
      <c r="S1064">
        <v>0.51790000000000003</v>
      </c>
      <c r="T1064">
        <v>1.4976</v>
      </c>
      <c r="U1064">
        <v>7.5359999999999996</v>
      </c>
      <c r="V1064">
        <v>7.8929999999999998</v>
      </c>
      <c r="W1064">
        <v>42.51</v>
      </c>
      <c r="X1064">
        <v>4.1399999999999997</v>
      </c>
      <c r="Y1064">
        <v>6.1849999999999996</v>
      </c>
      <c r="Z1064">
        <v>8.8350000000000009</v>
      </c>
      <c r="AA1064">
        <v>74.78</v>
      </c>
      <c r="AB1064">
        <v>5.6850000000000005</v>
      </c>
      <c r="AC1064">
        <v>61.45</v>
      </c>
      <c r="AD1064">
        <v>105.1</v>
      </c>
      <c r="AE1064">
        <v>291.2</v>
      </c>
      <c r="AF1064">
        <v>13.87</v>
      </c>
      <c r="AG1064">
        <v>599.5</v>
      </c>
      <c r="AH1064">
        <v>224.75</v>
      </c>
      <c r="AI1064">
        <v>8.41</v>
      </c>
      <c r="AJ1064">
        <v>265.25</v>
      </c>
      <c r="AK1064">
        <f>IF(ISNUMBER(VLOOKUP($A1064,'[1]F-F_Research_Data_Factors_weekl'!$G$6:$J$4822,2,0)),VLOOKUP($A1064,'[1]F-F_Research_Data_Factors_weekl'!$G$6:$J$4822,2,0),AK1065)</f>
        <v>9122.8596603855203</v>
      </c>
      <c r="AL1064">
        <f>IF(ISNUMBER(VLOOKUP($A1064,'[1]F-F_Research_Data_Factors_weekl'!$G$6:$J$4822,3,0)),VLOOKUP($A1064,'[1]F-F_Research_Data_Factors_weekl'!$G$6:$J$4822,3,0),AL1065)</f>
        <v>223.39564197608027</v>
      </c>
      <c r="AM1064">
        <f>IF(ISNUMBER(VLOOKUP($A1064,'[1]F-F_Research_Data_Factors_weekl'!$G$6:$J$4822,4,0)),VLOOKUP($A1064,'[1]F-F_Research_Data_Factors_weekl'!$G$6:$J$4822,4,0),AM1065)</f>
        <v>2774.8481817258044</v>
      </c>
    </row>
    <row r="1065" spans="1:39" x14ac:dyDescent="0.25">
      <c r="A1065" s="14">
        <v>35993</v>
      </c>
      <c r="B1065">
        <v>9337.9699999999993</v>
      </c>
      <c r="C1065">
        <v>1186.75</v>
      </c>
      <c r="D1065">
        <v>2008.76</v>
      </c>
      <c r="E1065">
        <v>7418.31</v>
      </c>
      <c r="F1065">
        <v>6147.87</v>
      </c>
      <c r="G1065">
        <v>16570.78</v>
      </c>
      <c r="H1065">
        <v>1277.95</v>
      </c>
      <c r="I1065">
        <v>8628.93</v>
      </c>
      <c r="J1065">
        <v>5.4550000000000001</v>
      </c>
      <c r="K1065">
        <v>5.4859999999999998</v>
      </c>
      <c r="L1065">
        <v>5.5069999999999997</v>
      </c>
      <c r="M1065">
        <v>5.7460000000000004</v>
      </c>
      <c r="N1065">
        <v>100.58</v>
      </c>
      <c r="O1065">
        <v>1.0951</v>
      </c>
      <c r="P1065">
        <v>139.63</v>
      </c>
      <c r="Q1065">
        <v>1.643</v>
      </c>
      <c r="R1065">
        <v>0.62919999999999998</v>
      </c>
      <c r="S1065">
        <v>0.52749999999999997</v>
      </c>
      <c r="T1065">
        <v>1.5028000000000001</v>
      </c>
      <c r="U1065">
        <v>7.5092999999999996</v>
      </c>
      <c r="V1065">
        <v>7.9054000000000002</v>
      </c>
      <c r="W1065">
        <v>42.51</v>
      </c>
      <c r="X1065">
        <v>4.1550000000000002</v>
      </c>
      <c r="Y1065">
        <v>6.3552999999999997</v>
      </c>
      <c r="Z1065">
        <v>8.8094999999999999</v>
      </c>
      <c r="AA1065">
        <v>77.83</v>
      </c>
      <c r="AB1065">
        <v>5.3360000000000003</v>
      </c>
      <c r="AC1065">
        <v>63.15</v>
      </c>
      <c r="AD1065">
        <v>106.1</v>
      </c>
      <c r="AE1065">
        <v>295.10000000000002</v>
      </c>
      <c r="AF1065">
        <v>13.98</v>
      </c>
      <c r="AG1065">
        <v>667.5</v>
      </c>
      <c r="AH1065">
        <v>235</v>
      </c>
      <c r="AI1065">
        <v>8.9499999999999993</v>
      </c>
      <c r="AJ1065">
        <v>266</v>
      </c>
      <c r="AK1065">
        <f>IF(ISNUMBER(VLOOKUP($A1065,'[1]F-F_Research_Data_Factors_weekl'!$G$6:$J$4822,2,0)),VLOOKUP($A1065,'[1]F-F_Research_Data_Factors_weekl'!$G$6:$J$4822,2,0),AK1066)</f>
        <v>9519.8368573364496</v>
      </c>
      <c r="AL1065">
        <f>IF(ISNUMBER(VLOOKUP($A1065,'[1]F-F_Research_Data_Factors_weekl'!$G$6:$J$4822,3,0)),VLOOKUP($A1065,'[1]F-F_Research_Data_Factors_weekl'!$G$6:$J$4822,3,0),AL1066)</f>
        <v>225.06109407221464</v>
      </c>
      <c r="AM1065">
        <f>IF(ISNUMBER(VLOOKUP($A1065,'[1]F-F_Research_Data_Factors_weekl'!$G$6:$J$4822,4,0)),VLOOKUP($A1065,'[1]F-F_Research_Data_Factors_weekl'!$G$6:$J$4822,4,0),AM1066)</f>
        <v>2759.3955665531066</v>
      </c>
    </row>
    <row r="1066" spans="1:39" x14ac:dyDescent="0.25">
      <c r="A1066" s="14">
        <v>35986</v>
      </c>
      <c r="B1066">
        <v>9105.73</v>
      </c>
      <c r="C1066">
        <v>1164.33</v>
      </c>
      <c r="D1066">
        <v>1943.04</v>
      </c>
      <c r="E1066">
        <v>7389.72</v>
      </c>
      <c r="F1066">
        <v>5982.42</v>
      </c>
      <c r="G1066">
        <v>16090.06</v>
      </c>
      <c r="H1066">
        <v>1241.5</v>
      </c>
      <c r="I1066">
        <v>8205.77</v>
      </c>
      <c r="J1066">
        <v>5.4039999999999999</v>
      </c>
      <c r="K1066">
        <v>5.3979999999999997</v>
      </c>
      <c r="L1066">
        <v>5.4109999999999996</v>
      </c>
      <c r="M1066">
        <v>5.625</v>
      </c>
      <c r="N1066">
        <v>102.09</v>
      </c>
      <c r="O1066">
        <v>1.0767</v>
      </c>
      <c r="P1066">
        <v>141.4</v>
      </c>
      <c r="Q1066">
        <v>1.6335</v>
      </c>
      <c r="R1066">
        <v>0.6149</v>
      </c>
      <c r="S1066">
        <v>0.51539999999999997</v>
      </c>
      <c r="T1066">
        <v>1.5377999999999998</v>
      </c>
      <c r="U1066">
        <v>7.6989000000000001</v>
      </c>
      <c r="V1066">
        <v>8.0609999999999999</v>
      </c>
      <c r="W1066">
        <v>42.45</v>
      </c>
      <c r="X1066">
        <v>4.2752999999999997</v>
      </c>
      <c r="Y1066">
        <v>6.3647999999999998</v>
      </c>
      <c r="Z1066">
        <v>8.9649999999999999</v>
      </c>
      <c r="AA1066">
        <v>78.19</v>
      </c>
      <c r="AB1066">
        <v>5.2690000000000001</v>
      </c>
      <c r="AC1066">
        <v>62.975000000000001</v>
      </c>
      <c r="AD1066">
        <v>100.7</v>
      </c>
      <c r="AE1066">
        <v>291.60000000000002</v>
      </c>
      <c r="AF1066">
        <v>13.87</v>
      </c>
      <c r="AG1066">
        <v>652.5</v>
      </c>
      <c r="AH1066">
        <v>233.75</v>
      </c>
      <c r="AI1066">
        <v>8.64</v>
      </c>
      <c r="AJ1066">
        <v>265.75</v>
      </c>
      <c r="AK1066">
        <f>IF(ISNUMBER(VLOOKUP($A1066,'[1]F-F_Research_Data_Factors_weekl'!$G$6:$J$4822,2,0)),VLOOKUP($A1066,'[1]F-F_Research_Data_Factors_weekl'!$G$6:$J$4822,2,0),AK1067)</f>
        <v>9360.7048744704534</v>
      </c>
      <c r="AL1066">
        <f>IF(ISNUMBER(VLOOKUP($A1066,'[1]F-F_Research_Data_Factors_weekl'!$G$6:$J$4822,3,0)),VLOOKUP($A1066,'[1]F-F_Research_Data_Factors_weekl'!$G$6:$J$4822,3,0),AL1067)</f>
        <v>225.78360159732608</v>
      </c>
      <c r="AM1066">
        <f>IF(ISNUMBER(VLOOKUP($A1066,'[1]F-F_Research_Data_Factors_weekl'!$G$6:$J$4822,4,0)),VLOOKUP($A1066,'[1]F-F_Research_Data_Factors_weekl'!$G$6:$J$4822,4,0),AM1067)</f>
        <v>2811.4065884392321</v>
      </c>
    </row>
    <row r="1067" spans="1:39" x14ac:dyDescent="0.25">
      <c r="A1067" s="14">
        <v>35979</v>
      </c>
      <c r="B1067">
        <v>9025.25</v>
      </c>
      <c r="C1067">
        <v>1146.42</v>
      </c>
      <c r="D1067">
        <v>1894</v>
      </c>
      <c r="E1067">
        <v>7383.71</v>
      </c>
      <c r="F1067">
        <v>5953.16</v>
      </c>
      <c r="G1067">
        <v>16511.240000000002</v>
      </c>
      <c r="H1067">
        <v>1268.3599999999999</v>
      </c>
      <c r="I1067">
        <v>8639.31</v>
      </c>
      <c r="J1067">
        <v>5.4290000000000003</v>
      </c>
      <c r="K1067">
        <v>5.4130000000000003</v>
      </c>
      <c r="L1067">
        <v>5.4089999999999998</v>
      </c>
      <c r="M1067">
        <v>5.5990000000000002</v>
      </c>
      <c r="N1067">
        <v>101.57</v>
      </c>
      <c r="O1067">
        <v>1.0768</v>
      </c>
      <c r="P1067">
        <v>139.4</v>
      </c>
      <c r="Q1067">
        <v>1.6461999999999999</v>
      </c>
      <c r="R1067">
        <v>0.61799999999999999</v>
      </c>
      <c r="S1067">
        <v>0.51670000000000005</v>
      </c>
      <c r="T1067">
        <v>1.5305</v>
      </c>
      <c r="U1067">
        <v>7.7744</v>
      </c>
      <c r="V1067">
        <v>8.0945999999999998</v>
      </c>
      <c r="W1067">
        <v>42.454999999999998</v>
      </c>
      <c r="X1067">
        <v>4.1449999999999996</v>
      </c>
      <c r="Y1067">
        <v>6.3597999999999999</v>
      </c>
      <c r="Z1067">
        <v>8.9359999999999999</v>
      </c>
      <c r="AA1067">
        <v>81.5</v>
      </c>
      <c r="AB1067">
        <v>5.3040000000000003</v>
      </c>
      <c r="AC1067">
        <v>64.3</v>
      </c>
      <c r="AD1067">
        <v>104.45</v>
      </c>
      <c r="AE1067">
        <v>295</v>
      </c>
      <c r="AF1067">
        <v>14.5</v>
      </c>
      <c r="AG1067">
        <v>639.25</v>
      </c>
      <c r="AH1067">
        <v>237</v>
      </c>
      <c r="AI1067">
        <v>8.58</v>
      </c>
      <c r="AJ1067">
        <v>268.25</v>
      </c>
      <c r="AK1067">
        <f>IF(ISNUMBER(VLOOKUP($A1067,'[1]F-F_Research_Data_Factors_weekl'!$G$6:$J$4822,2,0)),VLOOKUP($A1067,'[1]F-F_Research_Data_Factors_weekl'!$G$6:$J$4822,2,0),AK1068)</f>
        <v>9120.1939595155782</v>
      </c>
      <c r="AL1067">
        <f>IF(ISNUMBER(VLOOKUP($A1067,'[1]F-F_Research_Data_Factors_weekl'!$G$6:$J$4822,3,0)),VLOOKUP($A1067,'[1]F-F_Research_Data_Factors_weekl'!$G$6:$J$4822,3,0),AL1068)</f>
        <v>228.95845864327219</v>
      </c>
      <c r="AM1067">
        <f>IF(ISNUMBER(VLOOKUP($A1067,'[1]F-F_Research_Data_Factors_weekl'!$G$6:$J$4822,4,0)),VLOOKUP($A1067,'[1]F-F_Research_Data_Factors_weekl'!$G$6:$J$4822,4,0),AM1068)</f>
        <v>2833.5889142158335</v>
      </c>
    </row>
    <row r="1068" spans="1:39" x14ac:dyDescent="0.25">
      <c r="A1068" s="14">
        <v>35972</v>
      </c>
      <c r="B1068">
        <v>8944.5300000000007</v>
      </c>
      <c r="C1068">
        <v>1133.2</v>
      </c>
      <c r="D1068">
        <v>1869.53</v>
      </c>
      <c r="E1068">
        <v>7338.66</v>
      </c>
      <c r="F1068">
        <v>5870.42</v>
      </c>
      <c r="G1068">
        <v>15210.04</v>
      </c>
      <c r="H1068">
        <v>1190.82</v>
      </c>
      <c r="I1068">
        <v>8607.86</v>
      </c>
      <c r="J1068">
        <v>5.4960000000000004</v>
      </c>
      <c r="K1068">
        <v>5.4889999999999999</v>
      </c>
      <c r="L1068">
        <v>5.4480000000000004</v>
      </c>
      <c r="M1068">
        <v>5.6319999999999997</v>
      </c>
      <c r="N1068">
        <v>101.55</v>
      </c>
      <c r="O1068">
        <v>1.0819000000000001</v>
      </c>
      <c r="P1068">
        <v>142.21</v>
      </c>
      <c r="Q1068">
        <v>1.6621000000000001</v>
      </c>
      <c r="R1068">
        <v>0.60609999999999997</v>
      </c>
      <c r="S1068">
        <v>0.50649999999999995</v>
      </c>
      <c r="T1068">
        <v>1.526</v>
      </c>
      <c r="U1068">
        <v>7.6761999999999997</v>
      </c>
      <c r="V1068">
        <v>7.9757999999999996</v>
      </c>
      <c r="W1068">
        <v>42.734999999999999</v>
      </c>
      <c r="X1068">
        <v>4.0830000000000002</v>
      </c>
      <c r="Y1068">
        <v>5.9452999999999996</v>
      </c>
      <c r="Z1068">
        <v>8.9250000000000007</v>
      </c>
      <c r="AA1068">
        <v>80.739999999999995</v>
      </c>
      <c r="AB1068">
        <v>5.2930000000000001</v>
      </c>
      <c r="AC1068">
        <v>64.525000000000006</v>
      </c>
      <c r="AD1068">
        <v>102.75</v>
      </c>
      <c r="AE1068">
        <v>293.7</v>
      </c>
      <c r="AF1068">
        <v>14.13</v>
      </c>
      <c r="AG1068">
        <v>651.5</v>
      </c>
      <c r="AH1068">
        <v>250.5</v>
      </c>
      <c r="AI1068">
        <v>8.6300000000000008</v>
      </c>
      <c r="AJ1068">
        <v>282</v>
      </c>
      <c r="AK1068">
        <f>IF(ISNUMBER(VLOOKUP($A1068,'[1]F-F_Research_Data_Factors_weekl'!$G$6:$J$4822,2,0)),VLOOKUP($A1068,'[1]F-F_Research_Data_Factors_weekl'!$G$6:$J$4822,2,0),AK1069)</f>
        <v>9120.1939595155782</v>
      </c>
      <c r="AL1068">
        <f>IF(ISNUMBER(VLOOKUP($A1068,'[1]F-F_Research_Data_Factors_weekl'!$G$6:$J$4822,3,0)),VLOOKUP($A1068,'[1]F-F_Research_Data_Factors_weekl'!$G$6:$J$4822,3,0),AL1069)</f>
        <v>228.95845864327219</v>
      </c>
      <c r="AM1068">
        <f>IF(ISNUMBER(VLOOKUP($A1068,'[1]F-F_Research_Data_Factors_weekl'!$G$6:$J$4822,4,0)),VLOOKUP($A1068,'[1]F-F_Research_Data_Factors_weekl'!$G$6:$J$4822,4,0),AM1069)</f>
        <v>2833.5889142158335</v>
      </c>
    </row>
    <row r="1069" spans="1:39" x14ac:dyDescent="0.25">
      <c r="A1069" s="14">
        <v>35965</v>
      </c>
      <c r="B1069">
        <v>8712.86</v>
      </c>
      <c r="C1069">
        <v>1100.6500000000001</v>
      </c>
      <c r="D1069">
        <v>1781.29</v>
      </c>
      <c r="E1069">
        <v>7153.39</v>
      </c>
      <c r="F1069">
        <v>5702.61</v>
      </c>
      <c r="G1069">
        <v>15267.98</v>
      </c>
      <c r="H1069">
        <v>1187.27</v>
      </c>
      <c r="I1069">
        <v>8591.91</v>
      </c>
      <c r="J1069">
        <v>5.5019999999999998</v>
      </c>
      <c r="K1069">
        <v>5.508</v>
      </c>
      <c r="L1069">
        <v>5.4610000000000003</v>
      </c>
      <c r="M1069">
        <v>5.6690000000000005</v>
      </c>
      <c r="N1069">
        <v>100.12</v>
      </c>
      <c r="O1069">
        <v>1.0981000000000001</v>
      </c>
      <c r="P1069">
        <v>137.02000000000001</v>
      </c>
      <c r="Q1069">
        <v>1.6749000000000001</v>
      </c>
      <c r="R1069">
        <v>0.61439999999999995</v>
      </c>
      <c r="S1069">
        <v>0.52629999999999999</v>
      </c>
      <c r="T1069">
        <v>1.4948999999999999</v>
      </c>
      <c r="U1069">
        <v>7.5685000000000002</v>
      </c>
      <c r="V1069">
        <v>7.9335000000000004</v>
      </c>
      <c r="W1069">
        <v>42.18</v>
      </c>
      <c r="X1069">
        <v>3.8948</v>
      </c>
      <c r="Y1069">
        <v>5.4603000000000002</v>
      </c>
      <c r="Z1069">
        <v>8.8840000000000003</v>
      </c>
      <c r="AA1069">
        <v>75.14</v>
      </c>
      <c r="AB1069">
        <v>5.3520000000000003</v>
      </c>
      <c r="AC1069">
        <v>63.6</v>
      </c>
      <c r="AD1069">
        <v>101.15</v>
      </c>
      <c r="AE1069">
        <v>299</v>
      </c>
      <c r="AF1069">
        <v>11.84</v>
      </c>
      <c r="AG1069">
        <v>652</v>
      </c>
      <c r="AH1069">
        <v>253.5</v>
      </c>
      <c r="AI1069">
        <v>7.97</v>
      </c>
      <c r="AJ1069">
        <v>289</v>
      </c>
      <c r="AK1069">
        <f>IF(ISNUMBER(VLOOKUP($A1069,'[1]F-F_Research_Data_Factors_weekl'!$G$6:$J$4822,2,0)),VLOOKUP($A1069,'[1]F-F_Research_Data_Factors_weekl'!$G$6:$J$4822,2,0),AK1070)</f>
        <v>8870.0583150316852</v>
      </c>
      <c r="AL1069">
        <f>IF(ISNUMBER(VLOOKUP($A1069,'[1]F-F_Research_Data_Factors_weekl'!$G$6:$J$4822,3,0)),VLOOKUP($A1069,'[1]F-F_Research_Data_Factors_weekl'!$G$6:$J$4822,3,0),AL1070)</f>
        <v>229.32537925007233</v>
      </c>
      <c r="AM1069">
        <f>IF(ISNUMBER(VLOOKUP($A1069,'[1]F-F_Research_Data_Factors_weekl'!$G$6:$J$4822,4,0)),VLOOKUP($A1069,'[1]F-F_Research_Data_Factors_weekl'!$G$6:$J$4822,4,0),AM1070)</f>
        <v>2872.3658532344989</v>
      </c>
    </row>
    <row r="1070" spans="1:39" x14ac:dyDescent="0.25">
      <c r="A1070" s="14">
        <v>35958</v>
      </c>
      <c r="B1070">
        <v>8834.93</v>
      </c>
      <c r="C1070">
        <v>1098.8399999999999</v>
      </c>
      <c r="D1070">
        <v>1745.05</v>
      </c>
      <c r="E1070">
        <v>7310.92</v>
      </c>
      <c r="F1070">
        <v>5670.83</v>
      </c>
      <c r="G1070">
        <v>15022.33</v>
      </c>
      <c r="H1070">
        <v>1177.25</v>
      </c>
      <c r="I1070">
        <v>7915.44</v>
      </c>
      <c r="J1070">
        <v>5.4429999999999996</v>
      </c>
      <c r="K1070">
        <v>5.4470000000000001</v>
      </c>
      <c r="L1070">
        <v>5.4269999999999996</v>
      </c>
      <c r="M1070">
        <v>5.6619999999999999</v>
      </c>
      <c r="N1070">
        <v>101.76</v>
      </c>
      <c r="O1070">
        <v>1.0851999999999999</v>
      </c>
      <c r="P1070">
        <v>144.19999999999999</v>
      </c>
      <c r="Q1070">
        <v>1.6337999999999999</v>
      </c>
      <c r="R1070">
        <v>0.5897</v>
      </c>
      <c r="S1070">
        <v>0.50039999999999996</v>
      </c>
      <c r="T1070">
        <v>1.4977</v>
      </c>
      <c r="U1070">
        <v>7.6542000000000003</v>
      </c>
      <c r="V1070">
        <v>8.0078999999999994</v>
      </c>
      <c r="W1070">
        <v>42</v>
      </c>
      <c r="X1070">
        <v>4.0353000000000003</v>
      </c>
      <c r="Y1070">
        <v>5.3250000000000002</v>
      </c>
      <c r="Z1070">
        <v>8.98</v>
      </c>
      <c r="AA1070">
        <v>73.94</v>
      </c>
      <c r="AB1070">
        <v>5.1029999999999998</v>
      </c>
      <c r="AC1070">
        <v>65.349999999999994</v>
      </c>
      <c r="AD1070">
        <v>104.35</v>
      </c>
      <c r="AE1070">
        <v>285.3</v>
      </c>
      <c r="AF1070">
        <v>12.59</v>
      </c>
      <c r="AG1070">
        <v>613.75</v>
      </c>
      <c r="AH1070">
        <v>236.25</v>
      </c>
      <c r="AI1070">
        <v>7.45</v>
      </c>
      <c r="AJ1070">
        <v>279.25</v>
      </c>
      <c r="AK1070">
        <f>IF(ISNUMBER(VLOOKUP($A1070,'[1]F-F_Research_Data_Factors_weekl'!$G$6:$J$4822,2,0)),VLOOKUP($A1070,'[1]F-F_Research_Data_Factors_weekl'!$G$6:$J$4822,2,0),AK1071)</f>
        <v>8862.0824408349345</v>
      </c>
      <c r="AL1070">
        <f>IF(ISNUMBER(VLOOKUP($A1070,'[1]F-F_Research_Data_Factors_weekl'!$G$6:$J$4822,3,0)),VLOOKUP($A1070,'[1]F-F_Research_Data_Factors_weekl'!$G$6:$J$4822,3,0),AL1071)</f>
        <v>230.38515094441667</v>
      </c>
      <c r="AM1070">
        <f>IF(ISNUMBER(VLOOKUP($A1070,'[1]F-F_Research_Data_Factors_weekl'!$G$6:$J$4822,4,0)),VLOOKUP($A1070,'[1]F-F_Research_Data_Factors_weekl'!$G$6:$J$4822,4,0),AM1071)</f>
        <v>2895.2382352933159</v>
      </c>
    </row>
    <row r="1071" spans="1:39" x14ac:dyDescent="0.25">
      <c r="A1071" s="14">
        <v>35951</v>
      </c>
      <c r="B1071">
        <v>9037.7000000000007</v>
      </c>
      <c r="C1071">
        <v>1113.8599999999999</v>
      </c>
      <c r="D1071">
        <v>1782.92</v>
      </c>
      <c r="E1071">
        <v>7508.23</v>
      </c>
      <c r="F1071">
        <v>5688.5</v>
      </c>
      <c r="G1071">
        <v>15323.43</v>
      </c>
      <c r="H1071">
        <v>1201.94</v>
      </c>
      <c r="I1071">
        <v>8569.4699999999993</v>
      </c>
      <c r="J1071">
        <v>5.5709999999999997</v>
      </c>
      <c r="K1071">
        <v>5.593</v>
      </c>
      <c r="L1071">
        <v>5.5750000000000002</v>
      </c>
      <c r="M1071">
        <v>5.7869999999999999</v>
      </c>
      <c r="N1071">
        <v>100.15</v>
      </c>
      <c r="O1071">
        <v>1.1045</v>
      </c>
      <c r="P1071">
        <v>139.77000000000001</v>
      </c>
      <c r="Q1071">
        <v>1.6343999999999999</v>
      </c>
      <c r="R1071">
        <v>0.6008</v>
      </c>
      <c r="S1071">
        <v>0.51219999999999999</v>
      </c>
      <c r="T1071">
        <v>1.478</v>
      </c>
      <c r="U1071">
        <v>7.4570999999999996</v>
      </c>
      <c r="V1071">
        <v>7.8004999999999995</v>
      </c>
      <c r="W1071">
        <v>41.79</v>
      </c>
      <c r="X1071">
        <v>3.9702000000000002</v>
      </c>
      <c r="Y1071">
        <v>5.1375000000000002</v>
      </c>
      <c r="Z1071">
        <v>8.7829999999999995</v>
      </c>
      <c r="AA1071">
        <v>73.27</v>
      </c>
      <c r="AB1071">
        <v>5.2729999999999997</v>
      </c>
      <c r="AC1071">
        <v>64.525000000000006</v>
      </c>
      <c r="AD1071">
        <v>103.75</v>
      </c>
      <c r="AE1071">
        <v>291.2</v>
      </c>
      <c r="AF1071">
        <v>15.07</v>
      </c>
      <c r="AG1071">
        <v>616.25</v>
      </c>
      <c r="AH1071">
        <v>237</v>
      </c>
      <c r="AI1071">
        <v>8.07</v>
      </c>
      <c r="AJ1071">
        <v>280.25</v>
      </c>
      <c r="AK1071">
        <f>IF(ISNUMBER(VLOOKUP($A1071,'[1]F-F_Research_Data_Factors_weekl'!$G$6:$J$4822,2,0)),VLOOKUP($A1071,'[1]F-F_Research_Data_Factors_weekl'!$G$6:$J$4822,2,0),AK1072)</f>
        <v>9003.4363921923541</v>
      </c>
      <c r="AL1071">
        <f>IF(ISNUMBER(VLOOKUP($A1071,'[1]F-F_Research_Data_Factors_weekl'!$G$6:$J$4822,3,0)),VLOOKUP($A1071,'[1]F-F_Research_Data_Factors_weekl'!$G$6:$J$4822,3,0),AL1072)</f>
        <v>232.54784591139261</v>
      </c>
      <c r="AM1071">
        <f>IF(ISNUMBER(VLOOKUP($A1071,'[1]F-F_Research_Data_Factors_weekl'!$G$6:$J$4822,4,0)),VLOOKUP($A1071,'[1]F-F_Research_Data_Factors_weekl'!$G$6:$J$4822,4,0),AM1072)</f>
        <v>2901.6218032604888</v>
      </c>
    </row>
    <row r="1072" spans="1:39" x14ac:dyDescent="0.25">
      <c r="A1072" s="14">
        <v>35944</v>
      </c>
      <c r="B1072">
        <v>8899.9500000000007</v>
      </c>
      <c r="C1072">
        <v>1090.82</v>
      </c>
      <c r="D1072">
        <v>1778.87</v>
      </c>
      <c r="E1072">
        <v>7589.78</v>
      </c>
      <c r="F1072">
        <v>5569.08</v>
      </c>
      <c r="G1072">
        <v>15670.78</v>
      </c>
      <c r="H1072">
        <v>1221.49</v>
      </c>
      <c r="I1072">
        <v>8934.56</v>
      </c>
      <c r="J1072">
        <v>5.5209999999999999</v>
      </c>
      <c r="K1072">
        <v>5.5490000000000004</v>
      </c>
      <c r="L1072">
        <v>5.5519999999999996</v>
      </c>
      <c r="M1072">
        <v>5.8019999999999996</v>
      </c>
      <c r="N1072">
        <v>100.48</v>
      </c>
      <c r="O1072">
        <v>1.0982000000000001</v>
      </c>
      <c r="P1072">
        <v>138.80000000000001</v>
      </c>
      <c r="Q1072">
        <v>1.631</v>
      </c>
      <c r="R1072">
        <v>0.623</v>
      </c>
      <c r="S1072">
        <v>0.53420000000000001</v>
      </c>
      <c r="T1072">
        <v>1.4830999999999999</v>
      </c>
      <c r="U1072">
        <v>7.5572999999999997</v>
      </c>
      <c r="V1072">
        <v>7.8565000000000005</v>
      </c>
      <c r="W1072">
        <v>41.68</v>
      </c>
      <c r="X1072">
        <v>3.8180000000000001</v>
      </c>
      <c r="Y1072">
        <v>5.1559999999999997</v>
      </c>
      <c r="Z1072">
        <v>8.8550000000000004</v>
      </c>
      <c r="AA1072">
        <v>70.59</v>
      </c>
      <c r="AB1072">
        <v>5.085</v>
      </c>
      <c r="AC1072">
        <v>64.55</v>
      </c>
      <c r="AD1072">
        <v>108.9</v>
      </c>
      <c r="AE1072">
        <v>292.3</v>
      </c>
      <c r="AF1072">
        <v>15.2</v>
      </c>
      <c r="AG1072">
        <v>618.5</v>
      </c>
      <c r="AH1072">
        <v>238.5</v>
      </c>
      <c r="AI1072">
        <v>8.2799999999999994</v>
      </c>
      <c r="AJ1072">
        <v>284.25</v>
      </c>
      <c r="AK1072">
        <f>IF(ISNUMBER(VLOOKUP($A1072,'[1]F-F_Research_Data_Factors_weekl'!$G$6:$J$4822,2,0)),VLOOKUP($A1072,'[1]F-F_Research_Data_Factors_weekl'!$G$6:$J$4822,2,0),AK1073)</f>
        <v>8870.3806819629117</v>
      </c>
      <c r="AL1072">
        <f>IF(ISNUMBER(VLOOKUP($A1072,'[1]F-F_Research_Data_Factors_weekl'!$G$6:$J$4822,3,0)),VLOOKUP($A1072,'[1]F-F_Research_Data_Factors_weekl'!$G$6:$J$4822,3,0),AL1073)</f>
        <v>238.43724588474583</v>
      </c>
      <c r="AM1072">
        <f>IF(ISNUMBER(VLOOKUP($A1072,'[1]F-F_Research_Data_Factors_weekl'!$G$6:$J$4822,4,0)),VLOOKUP($A1072,'[1]F-F_Research_Data_Factors_weekl'!$G$6:$J$4822,4,0),AM1073)</f>
        <v>2886.6114238564351</v>
      </c>
    </row>
    <row r="1073" spans="1:39" x14ac:dyDescent="0.25">
      <c r="A1073" s="14">
        <v>35937</v>
      </c>
      <c r="B1073">
        <v>9114.43</v>
      </c>
      <c r="C1073">
        <v>1110.47</v>
      </c>
      <c r="D1073">
        <v>1805</v>
      </c>
      <c r="E1073">
        <v>7725.15</v>
      </c>
      <c r="F1073">
        <v>5564.21</v>
      </c>
      <c r="G1073">
        <v>15801.65</v>
      </c>
      <c r="H1073">
        <v>1230.19</v>
      </c>
      <c r="I1073">
        <v>9555.98</v>
      </c>
      <c r="J1073">
        <v>5.6180000000000003</v>
      </c>
      <c r="K1073">
        <v>5.6440000000000001</v>
      </c>
      <c r="L1073">
        <v>5.6349999999999998</v>
      </c>
      <c r="M1073">
        <v>5.9</v>
      </c>
      <c r="N1073">
        <v>99.08</v>
      </c>
      <c r="O1073">
        <v>1.1136999999999999</v>
      </c>
      <c r="P1073">
        <v>135.97</v>
      </c>
      <c r="Q1073">
        <v>1.6278999999999999</v>
      </c>
      <c r="R1073">
        <v>0.62749999999999995</v>
      </c>
      <c r="S1073">
        <v>0.53569999999999995</v>
      </c>
      <c r="T1073">
        <v>1.4656</v>
      </c>
      <c r="U1073">
        <v>7.407</v>
      </c>
      <c r="V1073">
        <v>7.6802999999999999</v>
      </c>
      <c r="W1073">
        <v>40.65</v>
      </c>
      <c r="X1073">
        <v>3.7850000000000001</v>
      </c>
      <c r="Y1073">
        <v>5.1375000000000002</v>
      </c>
      <c r="Z1073">
        <v>8.6404999999999994</v>
      </c>
      <c r="AA1073">
        <v>67.989999999999995</v>
      </c>
      <c r="AB1073">
        <v>5.23</v>
      </c>
      <c r="AC1073">
        <v>65.474999999999994</v>
      </c>
      <c r="AD1073">
        <v>110.95</v>
      </c>
      <c r="AE1073">
        <v>300</v>
      </c>
      <c r="AF1073">
        <v>12.96</v>
      </c>
      <c r="AG1073">
        <v>635.25</v>
      </c>
      <c r="AH1073">
        <v>247.25</v>
      </c>
      <c r="AI1073">
        <v>8.89</v>
      </c>
      <c r="AJ1073">
        <v>298.5</v>
      </c>
      <c r="AK1073">
        <f>IF(ISNUMBER(VLOOKUP($A1073,'[1]F-F_Research_Data_Factors_weekl'!$G$6:$J$4822,2,0)),VLOOKUP($A1073,'[1]F-F_Research_Data_Factors_weekl'!$G$6:$J$4822,2,0),AK1074)</f>
        <v>9028.377284440623</v>
      </c>
      <c r="AL1073">
        <f>IF(ISNUMBER(VLOOKUP($A1073,'[1]F-F_Research_Data_Factors_weekl'!$G$6:$J$4822,3,0)),VLOOKUP($A1073,'[1]F-F_Research_Data_Factors_weekl'!$G$6:$J$4822,3,0),AL1074)</f>
        <v>238.96296440643999</v>
      </c>
      <c r="AM1073">
        <f>IF(ISNUMBER(VLOOKUP($A1073,'[1]F-F_Research_Data_Factors_weekl'!$G$6:$J$4822,4,0)),VLOOKUP($A1073,'[1]F-F_Research_Data_Factors_weekl'!$G$6:$J$4822,4,0),AM1074)</f>
        <v>2858.0311127291434</v>
      </c>
    </row>
    <row r="1074" spans="1:39" x14ac:dyDescent="0.25">
      <c r="A1074" s="14">
        <v>35930</v>
      </c>
      <c r="B1074">
        <v>9095.99</v>
      </c>
      <c r="C1074">
        <v>1108.73</v>
      </c>
      <c r="D1074">
        <v>1846.77</v>
      </c>
      <c r="E1074">
        <v>7684.02</v>
      </c>
      <c r="F1074">
        <v>5393.14</v>
      </c>
      <c r="G1074">
        <v>15242.86</v>
      </c>
      <c r="H1074">
        <v>1206.93</v>
      </c>
      <c r="I1074">
        <v>9538.39</v>
      </c>
      <c r="J1074">
        <v>5.6189999999999998</v>
      </c>
      <c r="K1074">
        <v>5.6710000000000003</v>
      </c>
      <c r="L1074">
        <v>5.6829999999999998</v>
      </c>
      <c r="M1074">
        <v>5.9719999999999995</v>
      </c>
      <c r="N1074">
        <v>99.92</v>
      </c>
      <c r="O1074">
        <v>1.099</v>
      </c>
      <c r="P1074">
        <v>134.66</v>
      </c>
      <c r="Q1074">
        <v>1.6267</v>
      </c>
      <c r="R1074">
        <v>0.62749999999999995</v>
      </c>
      <c r="S1074">
        <v>0.53620000000000001</v>
      </c>
      <c r="T1074">
        <v>1.4868000000000001</v>
      </c>
      <c r="U1074">
        <v>7.4912999999999998</v>
      </c>
      <c r="V1074">
        <v>7.734</v>
      </c>
      <c r="W1074">
        <v>40.549999999999997</v>
      </c>
      <c r="X1074">
        <v>3.7890000000000001</v>
      </c>
      <c r="Y1074">
        <v>5.0884999999999998</v>
      </c>
      <c r="Z1074">
        <v>8.5150000000000006</v>
      </c>
      <c r="AA1074">
        <v>66.28</v>
      </c>
      <c r="AB1074">
        <v>5.5620000000000003</v>
      </c>
      <c r="AC1074">
        <v>66.599999999999994</v>
      </c>
      <c r="AD1074">
        <v>110.35</v>
      </c>
      <c r="AE1074">
        <v>301.89999999999998</v>
      </c>
      <c r="AF1074">
        <v>14.47</v>
      </c>
      <c r="AG1074">
        <v>647.75</v>
      </c>
      <c r="AH1074">
        <v>239.25</v>
      </c>
      <c r="AI1074">
        <v>9.09</v>
      </c>
      <c r="AJ1074">
        <v>294.25</v>
      </c>
      <c r="AK1074">
        <f>IF(ISNUMBER(VLOOKUP($A1074,'[1]F-F_Research_Data_Factors_weekl'!$G$6:$J$4822,2,0)),VLOOKUP($A1074,'[1]F-F_Research_Data_Factors_weekl'!$G$6:$J$4822,2,0),AK1075)</f>
        <v>9073.7460145131881</v>
      </c>
      <c r="AL1074">
        <f>IF(ISNUMBER(VLOOKUP($A1074,'[1]F-F_Research_Data_Factors_weekl'!$G$6:$J$4822,3,0)),VLOOKUP($A1074,'[1]F-F_Research_Data_Factors_weekl'!$G$6:$J$4822,3,0),AL1075)</f>
        <v>243.21930219484986</v>
      </c>
      <c r="AM1074">
        <f>IF(ISNUMBER(VLOOKUP($A1074,'[1]F-F_Research_Data_Factors_weekl'!$G$6:$J$4822,4,0)),VLOOKUP($A1074,'[1]F-F_Research_Data_Factors_weekl'!$G$6:$J$4822,4,0),AM1075)</f>
        <v>2827.4941756323146</v>
      </c>
    </row>
    <row r="1075" spans="1:39" x14ac:dyDescent="0.25">
      <c r="A1075" s="14">
        <v>35923</v>
      </c>
      <c r="B1075">
        <v>9055.14</v>
      </c>
      <c r="C1075">
        <v>1108.1400000000001</v>
      </c>
      <c r="D1075">
        <v>1864.37</v>
      </c>
      <c r="E1075">
        <v>7699.24</v>
      </c>
      <c r="F1075">
        <v>5257.58</v>
      </c>
      <c r="G1075">
        <v>15149</v>
      </c>
      <c r="H1075">
        <v>1188.18</v>
      </c>
      <c r="I1075">
        <v>10060.379999999999</v>
      </c>
      <c r="J1075">
        <v>5.5860000000000003</v>
      </c>
      <c r="K1075">
        <v>5.6459999999999999</v>
      </c>
      <c r="L1075">
        <v>5.7059999999999995</v>
      </c>
      <c r="M1075">
        <v>5.9770000000000003</v>
      </c>
      <c r="N1075">
        <v>99.05</v>
      </c>
      <c r="O1075">
        <v>1.1064000000000001</v>
      </c>
      <c r="P1075">
        <v>132.94999999999999</v>
      </c>
      <c r="Q1075">
        <v>1.6389</v>
      </c>
      <c r="R1075">
        <v>0.63560000000000005</v>
      </c>
      <c r="S1075">
        <v>0.54339999999999999</v>
      </c>
      <c r="T1075">
        <v>1.4816</v>
      </c>
      <c r="U1075">
        <v>7.4122000000000003</v>
      </c>
      <c r="V1075">
        <v>7.6210000000000004</v>
      </c>
      <c r="W1075">
        <v>39.76</v>
      </c>
      <c r="X1075">
        <v>3.8</v>
      </c>
      <c r="Y1075">
        <v>5.0620000000000003</v>
      </c>
      <c r="Z1075">
        <v>8.4819999999999993</v>
      </c>
      <c r="AA1075">
        <v>65.66</v>
      </c>
      <c r="AB1075">
        <v>5.9249999999999998</v>
      </c>
      <c r="AC1075">
        <v>67.724999999999994</v>
      </c>
      <c r="AD1075">
        <v>111.1</v>
      </c>
      <c r="AE1075">
        <v>300.7</v>
      </c>
      <c r="AF1075">
        <v>15.13</v>
      </c>
      <c r="AG1075">
        <v>657.5</v>
      </c>
      <c r="AH1075">
        <v>248.25</v>
      </c>
      <c r="AI1075">
        <v>9.14</v>
      </c>
      <c r="AJ1075">
        <v>302.25</v>
      </c>
      <c r="AK1075">
        <f>IF(ISNUMBER(VLOOKUP($A1075,'[1]F-F_Research_Data_Factors_weekl'!$G$6:$J$4822,2,0)),VLOOKUP($A1075,'[1]F-F_Research_Data_Factors_weekl'!$G$6:$J$4822,2,0),AK1076)</f>
        <v>9111.1015307894249</v>
      </c>
      <c r="AL1075">
        <f>IF(ISNUMBER(VLOOKUP($A1075,'[1]F-F_Research_Data_Factors_weekl'!$G$6:$J$4822,3,0)),VLOOKUP($A1075,'[1]F-F_Research_Data_Factors_weekl'!$G$6:$J$4822,3,0),AL1076)</f>
        <v>246.59769055545968</v>
      </c>
      <c r="AM1075">
        <f>IF(ISNUMBER(VLOOKUP($A1075,'[1]F-F_Research_Data_Factors_weekl'!$G$6:$J$4822,4,0)),VLOOKUP($A1075,'[1]F-F_Research_Data_Factors_weekl'!$G$6:$J$4822,4,0),AM1076)</f>
        <v>2789.831451043231</v>
      </c>
    </row>
    <row r="1076" spans="1:39" x14ac:dyDescent="0.25">
      <c r="A1076" s="14">
        <v>35916</v>
      </c>
      <c r="B1076">
        <v>9147.06</v>
      </c>
      <c r="C1076">
        <v>1121</v>
      </c>
      <c r="D1076">
        <v>1873.44</v>
      </c>
      <c r="E1076">
        <v>7702.11</v>
      </c>
      <c r="F1076">
        <v>5107.4399999999996</v>
      </c>
      <c r="G1076">
        <v>15601.1</v>
      </c>
      <c r="H1076">
        <v>1217.7</v>
      </c>
      <c r="I1076">
        <v>10563.68</v>
      </c>
      <c r="J1076">
        <v>5.57</v>
      </c>
      <c r="K1076">
        <v>5.625</v>
      </c>
      <c r="L1076">
        <v>5.6559999999999997</v>
      </c>
      <c r="M1076">
        <v>5.9329999999999998</v>
      </c>
      <c r="N1076">
        <v>99.32</v>
      </c>
      <c r="O1076">
        <v>1.0998000000000001</v>
      </c>
      <c r="P1076">
        <v>133.44</v>
      </c>
      <c r="Q1076">
        <v>1.6661000000000001</v>
      </c>
      <c r="R1076">
        <v>0.64880000000000004</v>
      </c>
      <c r="S1076">
        <v>0.55389999999999995</v>
      </c>
      <c r="T1076">
        <v>1.4923</v>
      </c>
      <c r="U1076">
        <v>7.3920000000000003</v>
      </c>
      <c r="V1076">
        <v>7.6950000000000003</v>
      </c>
      <c r="W1076">
        <v>39.72</v>
      </c>
      <c r="X1076">
        <v>3.6837</v>
      </c>
      <c r="Y1076">
        <v>5.0490000000000004</v>
      </c>
      <c r="Z1076">
        <v>8.49</v>
      </c>
      <c r="AA1076">
        <v>63.75</v>
      </c>
      <c r="AB1076">
        <v>6.1079999999999997</v>
      </c>
      <c r="AC1076">
        <v>69.424999999999997</v>
      </c>
      <c r="AD1076">
        <v>102.2</v>
      </c>
      <c r="AE1076">
        <v>303.60000000000002</v>
      </c>
      <c r="AF1076">
        <v>16.13</v>
      </c>
      <c r="AG1076">
        <v>646.5</v>
      </c>
      <c r="AH1076">
        <v>243</v>
      </c>
      <c r="AI1076">
        <v>8.4700000000000006</v>
      </c>
      <c r="AJ1076">
        <v>289</v>
      </c>
      <c r="AK1076">
        <f>IF(ISNUMBER(VLOOKUP($A1076,'[1]F-F_Research_Data_Factors_weekl'!$G$6:$J$4822,2,0)),VLOOKUP($A1076,'[1]F-F_Research_Data_Factors_weekl'!$G$6:$J$4822,2,0),AK1077)</f>
        <v>9206.8527999084727</v>
      </c>
      <c r="AL1076">
        <f>IF(ISNUMBER(VLOOKUP($A1076,'[1]F-F_Research_Data_Factors_weekl'!$G$6:$J$4822,3,0)),VLOOKUP($A1076,'[1]F-F_Research_Data_Factors_weekl'!$G$6:$J$4822,3,0),AL1077)</f>
        <v>246.62235279073874</v>
      </c>
      <c r="AM1076">
        <f>IF(ISNUMBER(VLOOKUP($A1076,'[1]F-F_Research_Data_Factors_weekl'!$G$6:$J$4822,4,0)),VLOOKUP($A1076,'[1]F-F_Research_Data_Factors_weekl'!$G$6:$J$4822,4,0),AM1077)</f>
        <v>2773.7437373665052</v>
      </c>
    </row>
    <row r="1077" spans="1:39" x14ac:dyDescent="0.25">
      <c r="A1077" s="14">
        <v>35909</v>
      </c>
      <c r="B1077">
        <v>9064.61</v>
      </c>
      <c r="C1077">
        <v>1107.9000000000001</v>
      </c>
      <c r="D1077">
        <v>1868.96</v>
      </c>
      <c r="E1077">
        <v>7703.24</v>
      </c>
      <c r="F1077">
        <v>5144.28</v>
      </c>
      <c r="G1077">
        <v>16011.24</v>
      </c>
      <c r="H1077">
        <v>1238.95</v>
      </c>
      <c r="I1077">
        <v>10879.93</v>
      </c>
      <c r="J1077">
        <v>5.58</v>
      </c>
      <c r="K1077">
        <v>5.633</v>
      </c>
      <c r="L1077">
        <v>5.66</v>
      </c>
      <c r="M1077">
        <v>5.9450000000000003</v>
      </c>
      <c r="N1077">
        <v>99.38</v>
      </c>
      <c r="O1077">
        <v>1.0904</v>
      </c>
      <c r="P1077">
        <v>131.30000000000001</v>
      </c>
      <c r="Q1077">
        <v>1.6661000000000001</v>
      </c>
      <c r="R1077">
        <v>0.65139999999999998</v>
      </c>
      <c r="S1077">
        <v>0.56020000000000003</v>
      </c>
      <c r="T1077">
        <v>1.4915</v>
      </c>
      <c r="U1077">
        <v>7.4428000000000001</v>
      </c>
      <c r="V1077">
        <v>7.6818</v>
      </c>
      <c r="W1077">
        <v>39.69</v>
      </c>
      <c r="X1077">
        <v>3.7549999999999999</v>
      </c>
      <c r="Y1077">
        <v>5.0514999999999999</v>
      </c>
      <c r="Z1077">
        <v>8.4830000000000005</v>
      </c>
      <c r="AA1077">
        <v>63.3</v>
      </c>
      <c r="AB1077">
        <v>6.2249999999999996</v>
      </c>
      <c r="AC1077">
        <v>68.174999999999997</v>
      </c>
      <c r="AD1077">
        <v>97.9</v>
      </c>
      <c r="AE1077">
        <v>312.89999999999998</v>
      </c>
      <c r="AF1077">
        <v>15.09</v>
      </c>
      <c r="AG1077">
        <v>647.5</v>
      </c>
      <c r="AH1077">
        <v>251</v>
      </c>
      <c r="AI1077">
        <v>9.15</v>
      </c>
      <c r="AJ1077">
        <v>295</v>
      </c>
      <c r="AK1077">
        <f>IF(ISNUMBER(VLOOKUP($A1077,'[1]F-F_Research_Data_Factors_weekl'!$G$6:$J$4822,2,0)),VLOOKUP($A1077,'[1]F-F_Research_Data_Factors_weekl'!$G$6:$J$4822,2,0),AK1078)</f>
        <v>9121.1143252511119</v>
      </c>
      <c r="AL1077">
        <f>IF(ISNUMBER(VLOOKUP($A1077,'[1]F-F_Research_Data_Factors_weekl'!$G$6:$J$4822,3,0)),VLOOKUP($A1077,'[1]F-F_Research_Data_Factors_weekl'!$G$6:$J$4822,3,0),AL1078)</f>
        <v>247.83675287985002</v>
      </c>
      <c r="AM1077">
        <f>IF(ISNUMBER(VLOOKUP($A1077,'[1]F-F_Research_Data_Factors_weekl'!$G$6:$J$4822,4,0)),VLOOKUP($A1077,'[1]F-F_Research_Data_Factors_weekl'!$G$6:$J$4822,4,0),AM1078)</f>
        <v>2784.0447027667424</v>
      </c>
    </row>
    <row r="1078" spans="1:39" x14ac:dyDescent="0.25">
      <c r="A1078" s="14">
        <v>35902</v>
      </c>
      <c r="B1078">
        <v>9167.49</v>
      </c>
      <c r="C1078">
        <v>1122.72</v>
      </c>
      <c r="D1078">
        <v>1866.6</v>
      </c>
      <c r="E1078">
        <v>7764.75</v>
      </c>
      <c r="F1078">
        <v>5268.75</v>
      </c>
      <c r="G1078">
        <v>15703.8</v>
      </c>
      <c r="H1078">
        <v>1212.44</v>
      </c>
      <c r="I1078">
        <v>11001.32</v>
      </c>
      <c r="J1078">
        <v>5.5030000000000001</v>
      </c>
      <c r="K1078">
        <v>5.5600000000000005</v>
      </c>
      <c r="L1078">
        <v>5.5869999999999997</v>
      </c>
      <c r="M1078">
        <v>5.8760000000000003</v>
      </c>
      <c r="N1078">
        <v>99.92</v>
      </c>
      <c r="O1078">
        <v>1.0825</v>
      </c>
      <c r="P1078">
        <v>131.79</v>
      </c>
      <c r="Q1078">
        <v>1.6819999999999999</v>
      </c>
      <c r="R1078">
        <v>0.65029999999999999</v>
      </c>
      <c r="S1078">
        <v>0.55649999999999999</v>
      </c>
      <c r="T1078">
        <v>1.4995000000000001</v>
      </c>
      <c r="U1078">
        <v>7.51</v>
      </c>
      <c r="V1078">
        <v>7.7649999999999997</v>
      </c>
      <c r="W1078">
        <v>39.69</v>
      </c>
      <c r="X1078">
        <v>3.79</v>
      </c>
      <c r="Y1078">
        <v>5.0365000000000002</v>
      </c>
      <c r="Z1078">
        <v>8.4770000000000003</v>
      </c>
      <c r="AA1078">
        <v>62.07</v>
      </c>
      <c r="AB1078">
        <v>6.2370000000000001</v>
      </c>
      <c r="AC1078">
        <v>66.55</v>
      </c>
      <c r="AD1078">
        <v>92.55</v>
      </c>
      <c r="AE1078">
        <v>307.60000000000002</v>
      </c>
      <c r="AF1078">
        <v>15.46</v>
      </c>
      <c r="AG1078">
        <v>642.25</v>
      </c>
      <c r="AH1078">
        <v>250.5</v>
      </c>
      <c r="AI1078">
        <v>9.02</v>
      </c>
      <c r="AJ1078">
        <v>303.75</v>
      </c>
      <c r="AK1078">
        <f>IF(ISNUMBER(VLOOKUP($A1078,'[1]F-F_Research_Data_Factors_weekl'!$G$6:$J$4822,2,0)),VLOOKUP($A1078,'[1]F-F_Research_Data_Factors_weekl'!$G$6:$J$4822,2,0),AK1079)</f>
        <v>9252.4998227339329</v>
      </c>
      <c r="AL1078">
        <f>IF(ISNUMBER(VLOOKUP($A1078,'[1]F-F_Research_Data_Factors_weekl'!$G$6:$J$4822,3,0)),VLOOKUP($A1078,'[1]F-F_Research_Data_Factors_weekl'!$G$6:$J$4822,3,0),AL1079)</f>
        <v>245.21297405743547</v>
      </c>
      <c r="AM1078">
        <f>IF(ISNUMBER(VLOOKUP($A1078,'[1]F-F_Research_Data_Factors_weekl'!$G$6:$J$4822,4,0)),VLOOKUP($A1078,'[1]F-F_Research_Data_Factors_weekl'!$G$6:$J$4822,4,0),AM1079)</f>
        <v>2800.2863636760635</v>
      </c>
    </row>
    <row r="1079" spans="1:39" x14ac:dyDescent="0.25">
      <c r="A1079" s="14">
        <v>35895</v>
      </c>
      <c r="B1079">
        <v>8994.86</v>
      </c>
      <c r="C1079">
        <v>1110.67</v>
      </c>
      <c r="D1079">
        <v>1820.24</v>
      </c>
      <c r="E1079">
        <v>7620.64</v>
      </c>
      <c r="F1079">
        <v>5317.22</v>
      </c>
      <c r="G1079">
        <v>16481.12</v>
      </c>
      <c r="H1079">
        <v>1251.3499999999999</v>
      </c>
      <c r="I1079">
        <v>11342.02</v>
      </c>
      <c r="J1079">
        <v>5.4859999999999998</v>
      </c>
      <c r="K1079">
        <v>5.556</v>
      </c>
      <c r="L1079">
        <v>5.5819999999999999</v>
      </c>
      <c r="M1079">
        <v>5.8810000000000002</v>
      </c>
      <c r="N1079">
        <v>100.54</v>
      </c>
      <c r="O1079">
        <v>1.0769</v>
      </c>
      <c r="P1079">
        <v>128.65</v>
      </c>
      <c r="Q1079">
        <v>1.673</v>
      </c>
      <c r="R1079">
        <v>0.65329999999999999</v>
      </c>
      <c r="S1079">
        <v>0.55379999999999996</v>
      </c>
      <c r="T1079">
        <v>1.5152000000000001</v>
      </c>
      <c r="U1079">
        <v>7.5572999999999997</v>
      </c>
      <c r="V1079">
        <v>7.8794000000000004</v>
      </c>
      <c r="W1079">
        <v>39.65</v>
      </c>
      <c r="X1079">
        <v>3.6635999999999997</v>
      </c>
      <c r="Y1079">
        <v>5.0395000000000003</v>
      </c>
      <c r="Z1079">
        <v>8.51</v>
      </c>
      <c r="AA1079">
        <v>62.4</v>
      </c>
      <c r="AB1079">
        <v>6.4</v>
      </c>
      <c r="AC1079">
        <v>68.474999999999994</v>
      </c>
      <c r="AD1079">
        <v>94.1</v>
      </c>
      <c r="AE1079">
        <v>308</v>
      </c>
      <c r="AF1079">
        <v>15.56</v>
      </c>
      <c r="AG1079">
        <v>632.5</v>
      </c>
      <c r="AH1079">
        <v>249.5</v>
      </c>
      <c r="AI1079">
        <v>9.5299999999999994</v>
      </c>
      <c r="AJ1079">
        <v>299</v>
      </c>
      <c r="AK1079">
        <f>IF(ISNUMBER(VLOOKUP($A1079,'[1]F-F_Research_Data_Factors_weekl'!$G$6:$J$4822,2,0)),VLOOKUP($A1079,'[1]F-F_Research_Data_Factors_weekl'!$G$6:$J$4822,2,0),AK1080)</f>
        <v>9238.0208878360099</v>
      </c>
      <c r="AL1079">
        <f>IF(ISNUMBER(VLOOKUP($A1079,'[1]F-F_Research_Data_Factors_weekl'!$G$6:$J$4822,3,0)),VLOOKUP($A1079,'[1]F-F_Research_Data_Factors_weekl'!$G$6:$J$4822,3,0),AL1080)</f>
        <v>246.04972026212531</v>
      </c>
      <c r="AM1079">
        <f>IF(ISNUMBER(VLOOKUP($A1079,'[1]F-F_Research_Data_Factors_weekl'!$G$6:$J$4822,4,0)),VLOOKUP($A1079,'[1]F-F_Research_Data_Factors_weekl'!$G$6:$J$4822,4,0),AM1080)</f>
        <v>2738.4254424677347</v>
      </c>
    </row>
    <row r="1080" spans="1:39" x14ac:dyDescent="0.25">
      <c r="A1080" s="14">
        <v>35888</v>
      </c>
      <c r="B1080">
        <v>8983.4</v>
      </c>
      <c r="C1080">
        <v>1122.7</v>
      </c>
      <c r="D1080">
        <v>1855.4</v>
      </c>
      <c r="E1080">
        <v>7612.73</v>
      </c>
      <c r="F1080">
        <v>5223.5200000000004</v>
      </c>
      <c r="G1080">
        <v>15517.78</v>
      </c>
      <c r="H1080">
        <v>1183.9000000000001</v>
      </c>
      <c r="I1080">
        <v>11052.68</v>
      </c>
      <c r="J1080">
        <v>5.42</v>
      </c>
      <c r="K1080">
        <v>5.4580000000000002</v>
      </c>
      <c r="L1080">
        <v>5.48</v>
      </c>
      <c r="M1080">
        <v>5.7940000000000005</v>
      </c>
      <c r="N1080">
        <v>101.85</v>
      </c>
      <c r="O1080">
        <v>1.0596000000000001</v>
      </c>
      <c r="P1080">
        <v>135.15</v>
      </c>
      <c r="Q1080">
        <v>1.6588000000000001</v>
      </c>
      <c r="R1080">
        <v>0.65600000000000003</v>
      </c>
      <c r="S1080">
        <v>0.55149999999999999</v>
      </c>
      <c r="T1080">
        <v>1.5266</v>
      </c>
      <c r="U1080">
        <v>7.6608999999999998</v>
      </c>
      <c r="V1080">
        <v>8.0023999999999997</v>
      </c>
      <c r="W1080">
        <v>39.49</v>
      </c>
      <c r="X1080">
        <v>3.79</v>
      </c>
      <c r="Y1080">
        <v>5.0385</v>
      </c>
      <c r="Z1080">
        <v>8.5250000000000004</v>
      </c>
      <c r="AA1080">
        <v>65.56</v>
      </c>
      <c r="AB1080">
        <v>6.5750000000000002</v>
      </c>
      <c r="AC1080">
        <v>66.275000000000006</v>
      </c>
      <c r="AD1080">
        <v>102.85</v>
      </c>
      <c r="AE1080">
        <v>308</v>
      </c>
      <c r="AF1080">
        <v>15.99</v>
      </c>
      <c r="AG1080">
        <v>637.25</v>
      </c>
      <c r="AH1080">
        <v>253</v>
      </c>
      <c r="AI1080">
        <v>9.91</v>
      </c>
      <c r="AJ1080">
        <v>311.25</v>
      </c>
      <c r="AK1080">
        <f>IF(ISNUMBER(VLOOKUP($A1080,'[1]F-F_Research_Data_Factors_weekl'!$G$6:$J$4822,2,0)),VLOOKUP($A1080,'[1]F-F_Research_Data_Factors_weekl'!$G$6:$J$4822,2,0),AK1081)</f>
        <v>9238.0208878360099</v>
      </c>
      <c r="AL1080">
        <f>IF(ISNUMBER(VLOOKUP($A1080,'[1]F-F_Research_Data_Factors_weekl'!$G$6:$J$4822,3,0)),VLOOKUP($A1080,'[1]F-F_Research_Data_Factors_weekl'!$G$6:$J$4822,3,0),AL1081)</f>
        <v>246.04972026212531</v>
      </c>
      <c r="AM1080">
        <f>IF(ISNUMBER(VLOOKUP($A1080,'[1]F-F_Research_Data_Factors_weekl'!$G$6:$J$4822,4,0)),VLOOKUP($A1080,'[1]F-F_Research_Data_Factors_weekl'!$G$6:$J$4822,4,0),AM1081)</f>
        <v>2738.4254424677347</v>
      </c>
    </row>
    <row r="1081" spans="1:39" x14ac:dyDescent="0.25">
      <c r="A1081" s="14">
        <v>35881</v>
      </c>
      <c r="B1081">
        <v>8796.07</v>
      </c>
      <c r="C1081">
        <v>1095.44</v>
      </c>
      <c r="D1081">
        <v>1823.62</v>
      </c>
      <c r="E1081">
        <v>7622.53</v>
      </c>
      <c r="F1081">
        <v>5083.16</v>
      </c>
      <c r="G1081">
        <v>16739.259999999998</v>
      </c>
      <c r="H1081">
        <v>1258.55</v>
      </c>
      <c r="I1081">
        <v>11735.5</v>
      </c>
      <c r="J1081">
        <v>5.63</v>
      </c>
      <c r="K1081">
        <v>5.6760000000000002</v>
      </c>
      <c r="L1081">
        <v>5.6829999999999998</v>
      </c>
      <c r="M1081">
        <v>5.9580000000000002</v>
      </c>
      <c r="N1081">
        <v>100.33</v>
      </c>
      <c r="O1081">
        <v>1.0709</v>
      </c>
      <c r="P1081">
        <v>130.25</v>
      </c>
      <c r="Q1081">
        <v>1.6827000000000001</v>
      </c>
      <c r="R1081">
        <v>0.67190000000000005</v>
      </c>
      <c r="S1081">
        <v>0.56140000000000001</v>
      </c>
      <c r="T1081">
        <v>1.4981</v>
      </c>
      <c r="U1081">
        <v>7.5362999999999998</v>
      </c>
      <c r="V1081">
        <v>7.8685</v>
      </c>
      <c r="W1081">
        <v>39.47</v>
      </c>
      <c r="X1081">
        <v>3.5750000000000002</v>
      </c>
      <c r="Y1081">
        <v>4.9749999999999996</v>
      </c>
      <c r="Z1081">
        <v>8.5504999999999995</v>
      </c>
      <c r="AA1081">
        <v>69.84</v>
      </c>
      <c r="AB1081">
        <v>6.31</v>
      </c>
      <c r="AC1081">
        <v>64.025000000000006</v>
      </c>
      <c r="AD1081">
        <v>108.35</v>
      </c>
      <c r="AE1081">
        <v>303.10000000000002</v>
      </c>
      <c r="AF1081">
        <v>16.760000000000002</v>
      </c>
      <c r="AG1081">
        <v>646.25</v>
      </c>
      <c r="AH1081">
        <v>262.25</v>
      </c>
      <c r="AI1081">
        <v>9.77</v>
      </c>
      <c r="AJ1081">
        <v>322.25</v>
      </c>
      <c r="AK1081">
        <f>IF(ISNUMBER(VLOOKUP($A1081,'[1]F-F_Research_Data_Factors_weekl'!$G$6:$J$4822,2,0)),VLOOKUP($A1081,'[1]F-F_Research_Data_Factors_weekl'!$G$6:$J$4822,2,0),AK1082)</f>
        <v>9040.0439258596834</v>
      </c>
      <c r="AL1081">
        <f>IF(ISNUMBER(VLOOKUP($A1081,'[1]F-F_Research_Data_Factors_weekl'!$G$6:$J$4822,3,0)),VLOOKUP($A1081,'[1]F-F_Research_Data_Factors_weekl'!$G$6:$J$4822,3,0),AL1082)</f>
        <v>246.56751203740384</v>
      </c>
      <c r="AM1081">
        <f>IF(ISNUMBER(VLOOKUP($A1081,'[1]F-F_Research_Data_Factors_weekl'!$G$6:$J$4822,4,0)),VLOOKUP($A1081,'[1]F-F_Research_Data_Factors_weekl'!$G$6:$J$4822,4,0),AM1082)</f>
        <v>2764.4109049744948</v>
      </c>
    </row>
    <row r="1082" spans="1:39" x14ac:dyDescent="0.25">
      <c r="A1082" s="14">
        <v>35874</v>
      </c>
      <c r="B1082">
        <v>8906.42</v>
      </c>
      <c r="C1082">
        <v>1099.1600000000001</v>
      </c>
      <c r="D1082">
        <v>1789.16</v>
      </c>
      <c r="E1082">
        <v>7412.84</v>
      </c>
      <c r="F1082">
        <v>5001.55</v>
      </c>
      <c r="G1082">
        <v>16830.47</v>
      </c>
      <c r="H1082">
        <v>1255.06</v>
      </c>
      <c r="I1082">
        <v>11564.23</v>
      </c>
      <c r="J1082">
        <v>5.5110000000000001</v>
      </c>
      <c r="K1082">
        <v>5.5490000000000004</v>
      </c>
      <c r="L1082">
        <v>5.5640000000000001</v>
      </c>
      <c r="M1082">
        <v>5.8849999999999998</v>
      </c>
      <c r="N1082">
        <v>100.64</v>
      </c>
      <c r="O1082">
        <v>1.0680000000000001</v>
      </c>
      <c r="P1082">
        <v>130.35</v>
      </c>
      <c r="Q1082">
        <v>1.6678999999999999</v>
      </c>
      <c r="R1082">
        <v>0.66510000000000002</v>
      </c>
      <c r="S1082">
        <v>0.56330000000000002</v>
      </c>
      <c r="T1082">
        <v>1.4984999999999999</v>
      </c>
      <c r="U1082">
        <v>7.6121999999999996</v>
      </c>
      <c r="V1082">
        <v>7.9649999999999999</v>
      </c>
      <c r="W1082">
        <v>39.51</v>
      </c>
      <c r="X1082">
        <v>3.6684000000000001</v>
      </c>
      <c r="Y1082">
        <v>4.9785000000000004</v>
      </c>
      <c r="Z1082">
        <v>8.5749999999999993</v>
      </c>
      <c r="AA1082">
        <v>69.37</v>
      </c>
      <c r="AB1082">
        <v>6.1139999999999999</v>
      </c>
      <c r="AC1082">
        <v>64.775000000000006</v>
      </c>
      <c r="AD1082">
        <v>109.8</v>
      </c>
      <c r="AE1082">
        <v>292.2</v>
      </c>
      <c r="AF1082">
        <v>14.32</v>
      </c>
      <c r="AG1082">
        <v>643</v>
      </c>
      <c r="AH1082">
        <v>259.25</v>
      </c>
      <c r="AI1082">
        <v>9.8800000000000008</v>
      </c>
      <c r="AJ1082">
        <v>320</v>
      </c>
      <c r="AK1082">
        <f>IF(ISNUMBER(VLOOKUP($A1082,'[1]F-F_Research_Data_Factors_weekl'!$G$6:$J$4822,2,0)),VLOOKUP($A1082,'[1]F-F_Research_Data_Factors_weekl'!$G$6:$J$4822,2,0),AK1083)</f>
        <v>9058.1602463523886</v>
      </c>
      <c r="AL1082">
        <f>IF(ISNUMBER(VLOOKUP($A1082,'[1]F-F_Research_Data_Factors_weekl'!$G$6:$J$4822,3,0)),VLOOKUP($A1082,'[1]F-F_Research_Data_Factors_weekl'!$G$6:$J$4822,3,0),AL1083)</f>
        <v>243.49941935354914</v>
      </c>
      <c r="AM1082">
        <f>IF(ISNUMBER(VLOOKUP($A1082,'[1]F-F_Research_Data_Factors_weekl'!$G$6:$J$4822,4,0)),VLOOKUP($A1082,'[1]F-F_Research_Data_Factors_weekl'!$G$6:$J$4822,4,0),AM1083)</f>
        <v>2785.5813230295194</v>
      </c>
    </row>
    <row r="1083" spans="1:39" x14ac:dyDescent="0.25">
      <c r="A1083" s="14">
        <v>35867</v>
      </c>
      <c r="B1083">
        <v>8602.51</v>
      </c>
      <c r="C1083">
        <v>1068.6099999999999</v>
      </c>
      <c r="D1083">
        <v>1771.66</v>
      </c>
      <c r="E1083">
        <v>7385.06</v>
      </c>
      <c r="F1083">
        <v>4889.6499999999996</v>
      </c>
      <c r="G1083">
        <v>17060.14</v>
      </c>
      <c r="H1083">
        <v>1276.2</v>
      </c>
      <c r="I1083">
        <v>11057.03</v>
      </c>
      <c r="J1083">
        <v>5.4770000000000003</v>
      </c>
      <c r="K1083">
        <v>5.53</v>
      </c>
      <c r="L1083">
        <v>5.58</v>
      </c>
      <c r="M1083">
        <v>5.8929999999999998</v>
      </c>
      <c r="N1083">
        <v>99.8</v>
      </c>
      <c r="O1083">
        <v>1.0779000000000001</v>
      </c>
      <c r="P1083">
        <v>127.85</v>
      </c>
      <c r="Q1083">
        <v>1.6728000000000001</v>
      </c>
      <c r="R1083">
        <v>0.67669999999999997</v>
      </c>
      <c r="S1083">
        <v>0.58620000000000005</v>
      </c>
      <c r="T1083">
        <v>1.4750000000000001</v>
      </c>
      <c r="U1083">
        <v>7.5635000000000003</v>
      </c>
      <c r="V1083">
        <v>7.9310999999999998</v>
      </c>
      <c r="W1083">
        <v>39.5</v>
      </c>
      <c r="X1083">
        <v>3.7149999999999999</v>
      </c>
      <c r="Y1083">
        <v>4.9749999999999996</v>
      </c>
      <c r="Z1083">
        <v>8.56</v>
      </c>
      <c r="AA1083">
        <v>70.92</v>
      </c>
      <c r="AB1083">
        <v>6.0960000000000001</v>
      </c>
      <c r="AC1083">
        <v>65.650000000000006</v>
      </c>
      <c r="AD1083">
        <v>110.05</v>
      </c>
      <c r="AE1083">
        <v>295.89999999999998</v>
      </c>
      <c r="AF1083">
        <v>14.06</v>
      </c>
      <c r="AG1083">
        <v>653.5</v>
      </c>
      <c r="AH1083">
        <v>268</v>
      </c>
      <c r="AI1083">
        <v>9.4</v>
      </c>
      <c r="AJ1083">
        <v>335.75</v>
      </c>
      <c r="AK1083">
        <f>IF(ISNUMBER(VLOOKUP($A1083,'[1]F-F_Research_Data_Factors_weekl'!$G$6:$J$4822,2,0)),VLOOKUP($A1083,'[1]F-F_Research_Data_Factors_weekl'!$G$6:$J$4822,2,0),AK1084)</f>
        <v>8842.40555091018</v>
      </c>
      <c r="AL1083">
        <f>IF(ISNUMBER(VLOOKUP($A1083,'[1]F-F_Research_Data_Factors_weekl'!$G$6:$J$4822,3,0)),VLOOKUP($A1083,'[1]F-F_Research_Data_Factors_weekl'!$G$6:$J$4822,3,0),AL1084)</f>
        <v>247.83655913847241</v>
      </c>
      <c r="AM1083">
        <f>IF(ISNUMBER(VLOOKUP($A1083,'[1]F-F_Research_Data_Factors_weekl'!$G$6:$J$4822,4,0)),VLOOKUP($A1083,'[1]F-F_Research_Data_Factors_weekl'!$G$6:$J$4822,4,0),AM1084)</f>
        <v>2763.1994078261278</v>
      </c>
    </row>
    <row r="1084" spans="1:39" x14ac:dyDescent="0.25">
      <c r="A1084" s="14">
        <v>35860</v>
      </c>
      <c r="B1084">
        <v>8569.3799999999992</v>
      </c>
      <c r="C1084">
        <v>1055.69</v>
      </c>
      <c r="D1084">
        <v>1753.49</v>
      </c>
      <c r="E1084">
        <v>7185.61</v>
      </c>
      <c r="F1084">
        <v>4715.95</v>
      </c>
      <c r="G1084">
        <v>17131.97</v>
      </c>
      <c r="H1084">
        <v>1287.95</v>
      </c>
      <c r="I1084">
        <v>10919.53</v>
      </c>
      <c r="J1084">
        <v>5.5709999999999997</v>
      </c>
      <c r="K1084">
        <v>5.6470000000000002</v>
      </c>
      <c r="L1084">
        <v>5.7140000000000004</v>
      </c>
      <c r="M1084">
        <v>6.0190000000000001</v>
      </c>
      <c r="N1084">
        <v>100.63</v>
      </c>
      <c r="O1084">
        <v>1.069</v>
      </c>
      <c r="P1084">
        <v>127.77</v>
      </c>
      <c r="Q1084">
        <v>1.6385000000000001</v>
      </c>
      <c r="R1084">
        <v>0.66859999999999997</v>
      </c>
      <c r="S1084">
        <v>0.57889999999999997</v>
      </c>
      <c r="T1084">
        <v>1.4904999999999999</v>
      </c>
      <c r="U1084">
        <v>7.6044999999999998</v>
      </c>
      <c r="V1084">
        <v>8.0775000000000006</v>
      </c>
      <c r="W1084">
        <v>39.520000000000003</v>
      </c>
      <c r="X1084">
        <v>3.9647999999999999</v>
      </c>
      <c r="Y1084">
        <v>4.9835000000000003</v>
      </c>
      <c r="Z1084">
        <v>8.6150000000000002</v>
      </c>
      <c r="AA1084">
        <v>66.23</v>
      </c>
      <c r="AB1084">
        <v>6.0350000000000001</v>
      </c>
      <c r="AC1084">
        <v>65.05</v>
      </c>
      <c r="AD1084">
        <v>103.5</v>
      </c>
      <c r="AE1084">
        <v>295.2</v>
      </c>
      <c r="AF1084">
        <v>14.91</v>
      </c>
      <c r="AG1084">
        <v>660</v>
      </c>
      <c r="AH1084">
        <v>267.75</v>
      </c>
      <c r="AI1084">
        <v>9.73</v>
      </c>
      <c r="AJ1084">
        <v>325.5</v>
      </c>
      <c r="AK1084">
        <f>IF(ISNUMBER(VLOOKUP($A1084,'[1]F-F_Research_Data_Factors_weekl'!$G$6:$J$4822,2,0)),VLOOKUP($A1084,'[1]F-F_Research_Data_Factors_weekl'!$G$6:$J$4822,2,0),AK1085)</f>
        <v>8729.7912438643307</v>
      </c>
      <c r="AL1084">
        <f>IF(ISNUMBER(VLOOKUP($A1084,'[1]F-F_Research_Data_Factors_weekl'!$G$6:$J$4822,3,0)),VLOOKUP($A1084,'[1]F-F_Research_Data_Factors_weekl'!$G$6:$J$4822,3,0),AL1085)</f>
        <v>248.30834499396093</v>
      </c>
      <c r="AM1084">
        <f>IF(ISNUMBER(VLOOKUP($A1084,'[1]F-F_Research_Data_Factors_weekl'!$G$6:$J$4822,4,0)),VLOOKUP($A1084,'[1]F-F_Research_Data_Factors_weekl'!$G$6:$J$4822,4,0),AM1085)</f>
        <v>2764.3051298780788</v>
      </c>
    </row>
    <row r="1085" spans="1:39" x14ac:dyDescent="0.25">
      <c r="A1085" s="14">
        <v>35853</v>
      </c>
      <c r="B1085">
        <v>8545.7099999999991</v>
      </c>
      <c r="C1085">
        <v>1049.3399999999999</v>
      </c>
      <c r="D1085">
        <v>1770.51</v>
      </c>
      <c r="E1085">
        <v>7092.49</v>
      </c>
      <c r="F1085">
        <v>4709.83</v>
      </c>
      <c r="G1085">
        <v>16831.669999999998</v>
      </c>
      <c r="H1085">
        <v>1272.45</v>
      </c>
      <c r="I1085">
        <v>11480.69</v>
      </c>
      <c r="J1085">
        <v>5.5380000000000003</v>
      </c>
      <c r="K1085">
        <v>5.585</v>
      </c>
      <c r="L1085">
        <v>5.6219999999999999</v>
      </c>
      <c r="M1085">
        <v>5.923</v>
      </c>
      <c r="N1085">
        <v>99.83</v>
      </c>
      <c r="O1085">
        <v>1.0784</v>
      </c>
      <c r="P1085">
        <v>126.1</v>
      </c>
      <c r="Q1085">
        <v>1.643</v>
      </c>
      <c r="R1085">
        <v>0.68</v>
      </c>
      <c r="S1085">
        <v>0.58640000000000003</v>
      </c>
      <c r="T1085">
        <v>1.4653</v>
      </c>
      <c r="U1085">
        <v>7.5860000000000003</v>
      </c>
      <c r="V1085">
        <v>8.0054999999999996</v>
      </c>
      <c r="W1085">
        <v>39.340000000000003</v>
      </c>
      <c r="X1085">
        <v>3.6886000000000001</v>
      </c>
      <c r="Y1085">
        <v>4.9465000000000003</v>
      </c>
      <c r="Z1085">
        <v>8.61</v>
      </c>
      <c r="AA1085">
        <v>64.650000000000006</v>
      </c>
      <c r="AB1085">
        <v>6.43</v>
      </c>
      <c r="AC1085">
        <v>64.375</v>
      </c>
      <c r="AD1085">
        <v>99.3</v>
      </c>
      <c r="AE1085">
        <v>300.10000000000002</v>
      </c>
      <c r="AF1085">
        <v>15.44</v>
      </c>
      <c r="AG1085">
        <v>653</v>
      </c>
      <c r="AH1085">
        <v>261.5</v>
      </c>
      <c r="AI1085">
        <v>9.64</v>
      </c>
      <c r="AJ1085">
        <v>327.5</v>
      </c>
      <c r="AK1085">
        <f>IF(ISNUMBER(VLOOKUP($A1085,'[1]F-F_Research_Data_Factors_weekl'!$G$6:$J$4822,2,0)),VLOOKUP($A1085,'[1]F-F_Research_Data_Factors_weekl'!$G$6:$J$4822,2,0),AK1086)</f>
        <v>8682.0400237337944</v>
      </c>
      <c r="AL1085">
        <f>IF(ISNUMBER(VLOOKUP($A1085,'[1]F-F_Research_Data_Factors_weekl'!$G$6:$J$4822,3,0)),VLOOKUP($A1085,'[1]F-F_Research_Data_Factors_weekl'!$G$6:$J$4822,3,0),AL1086)</f>
        <v>249.48090524862951</v>
      </c>
      <c r="AM1085">
        <f>IF(ISNUMBER(VLOOKUP($A1085,'[1]F-F_Research_Data_Factors_weekl'!$G$6:$J$4822,4,0)),VLOOKUP($A1085,'[1]F-F_Research_Data_Factors_weekl'!$G$6:$J$4822,4,0),AM1086)</f>
        <v>2724.7955937684364</v>
      </c>
    </row>
    <row r="1086" spans="1:39" x14ac:dyDescent="0.25">
      <c r="A1086" s="14">
        <v>35846</v>
      </c>
      <c r="B1086">
        <v>8413.93</v>
      </c>
      <c r="C1086">
        <v>1034.21</v>
      </c>
      <c r="D1086">
        <v>1728.13</v>
      </c>
      <c r="E1086">
        <v>6920.74</v>
      </c>
      <c r="F1086">
        <v>4602.6499999999996</v>
      </c>
      <c r="G1086">
        <v>16756.240000000002</v>
      </c>
      <c r="H1086">
        <v>1260.69</v>
      </c>
      <c r="I1086">
        <v>10599.79</v>
      </c>
      <c r="J1086">
        <v>5.3949999999999996</v>
      </c>
      <c r="K1086">
        <v>5.4859999999999998</v>
      </c>
      <c r="L1086">
        <v>5.5430000000000001</v>
      </c>
      <c r="M1086">
        <v>5.8710000000000004</v>
      </c>
      <c r="N1086">
        <v>100.32</v>
      </c>
      <c r="O1086">
        <v>1.0743</v>
      </c>
      <c r="P1086">
        <v>127.8</v>
      </c>
      <c r="Q1086">
        <v>1.6379999999999999</v>
      </c>
      <c r="R1086">
        <v>0.66990000000000005</v>
      </c>
      <c r="S1086">
        <v>0.57650000000000001</v>
      </c>
      <c r="T1086">
        <v>1.4666999999999999</v>
      </c>
      <c r="U1086">
        <v>7.5884999999999998</v>
      </c>
      <c r="V1086">
        <v>8.0734999999999992</v>
      </c>
      <c r="W1086">
        <v>38.92</v>
      </c>
      <c r="X1086">
        <v>3.7740999999999998</v>
      </c>
      <c r="Y1086">
        <v>4.9480000000000004</v>
      </c>
      <c r="Z1086">
        <v>8.5950000000000006</v>
      </c>
      <c r="AA1086">
        <v>63.9</v>
      </c>
      <c r="AB1086">
        <v>6.5229999999999997</v>
      </c>
      <c r="AC1086">
        <v>61.225000000000001</v>
      </c>
      <c r="AD1086">
        <v>100.5</v>
      </c>
      <c r="AE1086">
        <v>298.10000000000002</v>
      </c>
      <c r="AF1086">
        <v>16.149999999999999</v>
      </c>
      <c r="AG1086">
        <v>666.75</v>
      </c>
      <c r="AH1086">
        <v>266.5</v>
      </c>
      <c r="AI1086">
        <v>10.37</v>
      </c>
      <c r="AJ1086">
        <v>323.25</v>
      </c>
      <c r="AK1086">
        <f>IF(ISNUMBER(VLOOKUP($A1086,'[1]F-F_Research_Data_Factors_weekl'!$G$6:$J$4822,2,0)),VLOOKUP($A1086,'[1]F-F_Research_Data_Factors_weekl'!$G$6:$J$4822,2,0),AK1087)</f>
        <v>8557.1062721602557</v>
      </c>
      <c r="AL1086">
        <f>IF(ISNUMBER(VLOOKUP($A1086,'[1]F-F_Research_Data_Factors_weekl'!$G$6:$J$4822,3,0)),VLOOKUP($A1086,'[1]F-F_Research_Data_Factors_weekl'!$G$6:$J$4822,3,0),AL1087)</f>
        <v>248.88358464548037</v>
      </c>
      <c r="AM1086">
        <f>IF(ISNUMBER(VLOOKUP($A1086,'[1]F-F_Research_Data_Factors_weekl'!$G$6:$J$4822,4,0)),VLOOKUP($A1086,'[1]F-F_Research_Data_Factors_weekl'!$G$6:$J$4822,4,0),AM1087)</f>
        <v>2720.7145219854583</v>
      </c>
    </row>
    <row r="1087" spans="1:39" x14ac:dyDescent="0.25">
      <c r="A1087" s="14">
        <v>35839</v>
      </c>
      <c r="B1087">
        <v>8370.09</v>
      </c>
      <c r="C1087">
        <v>1020.09</v>
      </c>
      <c r="D1087">
        <v>1710.42</v>
      </c>
      <c r="E1087">
        <v>6972.01</v>
      </c>
      <c r="F1087">
        <v>4502.4799999999996</v>
      </c>
      <c r="G1087">
        <v>16791.009999999998</v>
      </c>
      <c r="H1087">
        <v>1280.54</v>
      </c>
      <c r="I1087">
        <v>10274.6</v>
      </c>
      <c r="J1087">
        <v>5.335</v>
      </c>
      <c r="K1087">
        <v>5.4210000000000003</v>
      </c>
      <c r="L1087">
        <v>5.484</v>
      </c>
      <c r="M1087">
        <v>5.8490000000000002</v>
      </c>
      <c r="N1087">
        <v>100.01</v>
      </c>
      <c r="O1087">
        <v>1.0732999999999999</v>
      </c>
      <c r="P1087">
        <v>125.17</v>
      </c>
      <c r="Q1087">
        <v>1.6412</v>
      </c>
      <c r="R1087">
        <v>0.6734</v>
      </c>
      <c r="S1087">
        <v>0.58320000000000005</v>
      </c>
      <c r="T1087">
        <v>1.4607000000000001</v>
      </c>
      <c r="U1087">
        <v>7.5555000000000003</v>
      </c>
      <c r="V1087">
        <v>8.0879999999999992</v>
      </c>
      <c r="W1087">
        <v>38.76</v>
      </c>
      <c r="X1087">
        <v>3.8643999999999998</v>
      </c>
      <c r="Y1087">
        <v>4.9355000000000002</v>
      </c>
      <c r="Z1087">
        <v>8.4425000000000008</v>
      </c>
      <c r="AA1087">
        <v>66.239999999999995</v>
      </c>
      <c r="AB1087">
        <v>7.0949999999999998</v>
      </c>
      <c r="AC1087">
        <v>65.075000000000003</v>
      </c>
      <c r="AD1087">
        <v>95.8</v>
      </c>
      <c r="AE1087">
        <v>300.60000000000002</v>
      </c>
      <c r="AF1087">
        <v>16.02</v>
      </c>
      <c r="AG1087">
        <v>679</v>
      </c>
      <c r="AH1087">
        <v>270.25</v>
      </c>
      <c r="AI1087">
        <v>11</v>
      </c>
      <c r="AJ1087">
        <v>329.5</v>
      </c>
      <c r="AK1087">
        <f>IF(ISNUMBER(VLOOKUP($A1087,'[1]F-F_Research_Data_Factors_weekl'!$G$6:$J$4822,2,0)),VLOOKUP($A1087,'[1]F-F_Research_Data_Factors_weekl'!$G$6:$J$4822,2,0),AK1088)</f>
        <v>8464.8395213772437</v>
      </c>
      <c r="AL1087">
        <f>IF(ISNUMBER(VLOOKUP($A1087,'[1]F-F_Research_Data_Factors_weekl'!$G$6:$J$4822,3,0)),VLOOKUP($A1087,'[1]F-F_Research_Data_Factors_weekl'!$G$6:$J$4822,3,0),AL1088)</f>
        <v>251.27065587630526</v>
      </c>
      <c r="AM1087">
        <f>IF(ISNUMBER(VLOOKUP($A1087,'[1]F-F_Research_Data_Factors_weekl'!$G$6:$J$4822,4,0)),VLOOKUP($A1087,'[1]F-F_Research_Data_Factors_weekl'!$G$6:$J$4822,4,0),AM1088)</f>
        <v>2719.083072142173</v>
      </c>
    </row>
    <row r="1088" spans="1:39" x14ac:dyDescent="0.25">
      <c r="A1088" s="14">
        <v>35832</v>
      </c>
      <c r="B1088">
        <v>8189.49</v>
      </c>
      <c r="C1088">
        <v>1012.46</v>
      </c>
      <c r="D1088">
        <v>1694.35</v>
      </c>
      <c r="E1088">
        <v>6847.13</v>
      </c>
      <c r="F1088">
        <v>4496.33</v>
      </c>
      <c r="G1088">
        <v>17040.060000000001</v>
      </c>
      <c r="H1088">
        <v>1278.1099999999999</v>
      </c>
      <c r="I1088">
        <v>10485.86</v>
      </c>
      <c r="J1088">
        <v>5.3620000000000001</v>
      </c>
      <c r="K1088">
        <v>5.4690000000000003</v>
      </c>
      <c r="L1088">
        <v>5.617</v>
      </c>
      <c r="M1088">
        <v>5.92</v>
      </c>
      <c r="N1088">
        <v>99.52</v>
      </c>
      <c r="O1088">
        <v>1.0913999999999999</v>
      </c>
      <c r="P1088">
        <v>124.15</v>
      </c>
      <c r="Q1088">
        <v>1.6406000000000001</v>
      </c>
      <c r="R1088">
        <v>0.67130000000000001</v>
      </c>
      <c r="S1088">
        <v>0.58179999999999998</v>
      </c>
      <c r="T1088">
        <v>1.4582999999999999</v>
      </c>
      <c r="U1088">
        <v>7.5529000000000002</v>
      </c>
      <c r="V1088">
        <v>8.0898000000000003</v>
      </c>
      <c r="W1088">
        <v>38.659999999999997</v>
      </c>
      <c r="X1088">
        <v>3.8082000000000003</v>
      </c>
      <c r="Y1088">
        <v>4.9005000000000001</v>
      </c>
      <c r="Z1088">
        <v>8.4390000000000001</v>
      </c>
      <c r="AA1088">
        <v>66.37</v>
      </c>
      <c r="AB1088">
        <v>7.06</v>
      </c>
      <c r="AC1088">
        <v>61.8</v>
      </c>
      <c r="AD1088">
        <v>100.45</v>
      </c>
      <c r="AE1088">
        <v>298.8</v>
      </c>
      <c r="AF1088">
        <v>16.7</v>
      </c>
      <c r="AG1088">
        <v>686</v>
      </c>
      <c r="AH1088">
        <v>270</v>
      </c>
      <c r="AI1088">
        <v>10.71</v>
      </c>
      <c r="AJ1088">
        <v>334</v>
      </c>
      <c r="AK1088">
        <f>IF(ISNUMBER(VLOOKUP($A1088,'[1]F-F_Research_Data_Factors_weekl'!$G$6:$J$4822,2,0)),VLOOKUP($A1088,'[1]F-F_Research_Data_Factors_weekl'!$G$6:$J$4822,2,0),AK1089)</f>
        <v>8381.8591161275799</v>
      </c>
      <c r="AL1088">
        <f>IF(ISNUMBER(VLOOKUP($A1088,'[1]F-F_Research_Data_Factors_weekl'!$G$6:$J$4822,3,0)),VLOOKUP($A1088,'[1]F-F_Research_Data_Factors_weekl'!$G$6:$J$4822,3,0),AL1089)</f>
        <v>249.2022769773929</v>
      </c>
      <c r="AM1088">
        <f>IF(ISNUMBER(VLOOKUP($A1088,'[1]F-F_Research_Data_Factors_weekl'!$G$6:$J$4822,4,0)),VLOOKUP($A1088,'[1]F-F_Research_Data_Factors_weekl'!$G$6:$J$4822,4,0),AM1089)</f>
        <v>2705.2861129660459</v>
      </c>
    </row>
    <row r="1089" spans="1:39" x14ac:dyDescent="0.25">
      <c r="A1089" s="14">
        <v>35825</v>
      </c>
      <c r="B1089">
        <v>7906.5</v>
      </c>
      <c r="C1089">
        <v>980.28</v>
      </c>
      <c r="D1089">
        <v>1619.36</v>
      </c>
      <c r="E1089">
        <v>6700.2</v>
      </c>
      <c r="F1089">
        <v>4440.38</v>
      </c>
      <c r="G1089">
        <v>16628.47</v>
      </c>
      <c r="H1089">
        <v>1267.51</v>
      </c>
      <c r="I1089">
        <v>9252.36</v>
      </c>
      <c r="J1089">
        <v>5.3040000000000003</v>
      </c>
      <c r="K1089">
        <v>5.3789999999999996</v>
      </c>
      <c r="L1089">
        <v>5.5049999999999999</v>
      </c>
      <c r="M1089">
        <v>5.8</v>
      </c>
      <c r="N1089">
        <v>100.72</v>
      </c>
      <c r="O1089">
        <v>1.0708</v>
      </c>
      <c r="P1089">
        <v>127.05</v>
      </c>
      <c r="Q1089">
        <v>1.6320000000000001</v>
      </c>
      <c r="R1089">
        <v>0.68330000000000002</v>
      </c>
      <c r="S1089">
        <v>0.58450000000000002</v>
      </c>
      <c r="T1089">
        <v>1.4762</v>
      </c>
      <c r="U1089">
        <v>7.5936000000000003</v>
      </c>
      <c r="V1089">
        <v>8.1370000000000005</v>
      </c>
      <c r="W1089">
        <v>38.700000000000003</v>
      </c>
      <c r="X1089">
        <v>4.3531000000000004</v>
      </c>
      <c r="Y1089">
        <v>4.9329999999999998</v>
      </c>
      <c r="Z1089">
        <v>8.4499999999999993</v>
      </c>
      <c r="AA1089">
        <v>66.319999999999993</v>
      </c>
      <c r="AB1089">
        <v>6.125</v>
      </c>
      <c r="AC1089">
        <v>64.599999999999994</v>
      </c>
      <c r="AD1089">
        <v>103.15</v>
      </c>
      <c r="AE1089">
        <v>302.89999999999998</v>
      </c>
      <c r="AF1089">
        <v>17.21</v>
      </c>
      <c r="AG1089">
        <v>672.75</v>
      </c>
      <c r="AH1089">
        <v>273</v>
      </c>
      <c r="AI1089">
        <v>11.23</v>
      </c>
      <c r="AJ1089">
        <v>337.25</v>
      </c>
      <c r="AK1089">
        <f>IF(ISNUMBER(VLOOKUP($A1089,'[1]F-F_Research_Data_Factors_weekl'!$G$6:$J$4822,2,0)),VLOOKUP($A1089,'[1]F-F_Research_Data_Factors_weekl'!$G$6:$J$4822,2,0),AK1090)</f>
        <v>8112.5233411997497</v>
      </c>
      <c r="AL1089">
        <f>IF(ISNUMBER(VLOOKUP($A1089,'[1]F-F_Research_Data_Factors_weekl'!$G$6:$J$4822,3,0)),VLOOKUP($A1089,'[1]F-F_Research_Data_Factors_weekl'!$G$6:$J$4822,3,0),AL1090)</f>
        <v>249.451728706099</v>
      </c>
      <c r="AM1089">
        <f>IF(ISNUMBER(VLOOKUP($A1089,'[1]F-F_Research_Data_Factors_weekl'!$G$6:$J$4822,4,0)),VLOOKUP($A1089,'[1]F-F_Research_Data_Factors_weekl'!$G$6:$J$4822,4,0),AM1090)</f>
        <v>2727.9279146577046</v>
      </c>
    </row>
    <row r="1090" spans="1:39" x14ac:dyDescent="0.25">
      <c r="A1090" s="14">
        <v>35818</v>
      </c>
      <c r="B1090">
        <v>7700.73</v>
      </c>
      <c r="C1090">
        <v>957.59</v>
      </c>
      <c r="D1090">
        <v>1575.93</v>
      </c>
      <c r="E1090">
        <v>6490.99</v>
      </c>
      <c r="F1090">
        <v>4237.3100000000004</v>
      </c>
      <c r="G1090">
        <v>16789.11</v>
      </c>
      <c r="H1090">
        <v>1250.1099999999999</v>
      </c>
      <c r="I1090">
        <v>8920.2000000000007</v>
      </c>
      <c r="J1090">
        <v>5.4020000000000001</v>
      </c>
      <c r="K1090">
        <v>5.516</v>
      </c>
      <c r="L1090">
        <v>5.6870000000000003</v>
      </c>
      <c r="M1090">
        <v>5.97</v>
      </c>
      <c r="N1090">
        <v>98.44</v>
      </c>
      <c r="O1090">
        <v>1.1002000000000001</v>
      </c>
      <c r="P1090">
        <v>125.7</v>
      </c>
      <c r="Q1090">
        <v>1.6722999999999999</v>
      </c>
      <c r="R1090">
        <v>0.67090000000000005</v>
      </c>
      <c r="S1090">
        <v>0.58299999999999996</v>
      </c>
      <c r="T1090">
        <v>1.44</v>
      </c>
      <c r="U1090">
        <v>7.3882000000000003</v>
      </c>
      <c r="V1090">
        <v>7.8672000000000004</v>
      </c>
      <c r="W1090">
        <v>38.700000000000003</v>
      </c>
      <c r="X1090">
        <v>4.5549999999999997</v>
      </c>
      <c r="Y1090">
        <v>4.9190000000000005</v>
      </c>
      <c r="Z1090">
        <v>8.2850000000000001</v>
      </c>
      <c r="AA1090">
        <v>64.77</v>
      </c>
      <c r="AB1090">
        <v>5.8929999999999998</v>
      </c>
      <c r="AC1090">
        <v>66.7</v>
      </c>
      <c r="AD1090">
        <v>98</v>
      </c>
      <c r="AE1090">
        <v>300.3</v>
      </c>
      <c r="AF1090">
        <v>15.74</v>
      </c>
      <c r="AG1090">
        <v>670.25</v>
      </c>
      <c r="AH1090">
        <v>275.5</v>
      </c>
      <c r="AI1090">
        <v>11.23</v>
      </c>
      <c r="AJ1090">
        <v>334.25</v>
      </c>
      <c r="AK1090">
        <f>IF(ISNUMBER(VLOOKUP($A1090,'[1]F-F_Research_Data_Factors_weekl'!$G$6:$J$4822,2,0)),VLOOKUP($A1090,'[1]F-F_Research_Data_Factors_weekl'!$G$6:$J$4822,2,0),AK1091)</f>
        <v>7944.8862415040157</v>
      </c>
      <c r="AL1090">
        <f>IF(ISNUMBER(VLOOKUP($A1090,'[1]F-F_Research_Data_Factors_weekl'!$G$6:$J$4822,3,0)),VLOOKUP($A1090,'[1]F-F_Research_Data_Factors_weekl'!$G$6:$J$4822,3,0),AL1091)</f>
        <v>251.66639296418384</v>
      </c>
      <c r="AM1090">
        <f>IF(ISNUMBER(VLOOKUP($A1090,'[1]F-F_Research_Data_Factors_weekl'!$G$6:$J$4822,4,0)),VLOOKUP($A1090,'[1]F-F_Research_Data_Factors_weekl'!$G$6:$J$4822,4,0),AM1091)</f>
        <v>2738.8834484515105</v>
      </c>
    </row>
    <row r="1091" spans="1:39" x14ac:dyDescent="0.25">
      <c r="A1091" s="14">
        <v>35811</v>
      </c>
      <c r="B1091">
        <v>7753.54</v>
      </c>
      <c r="C1091">
        <v>961.51</v>
      </c>
      <c r="D1091">
        <v>1562.88</v>
      </c>
      <c r="E1091">
        <v>6418.68</v>
      </c>
      <c r="F1091">
        <v>4184.46</v>
      </c>
      <c r="G1091">
        <v>16046.45</v>
      </c>
      <c r="H1091">
        <v>1201.71</v>
      </c>
      <c r="I1091">
        <v>8900.0400000000009</v>
      </c>
      <c r="J1091">
        <v>5.3449999999999998</v>
      </c>
      <c r="K1091">
        <v>5.4039999999999999</v>
      </c>
      <c r="L1091">
        <v>5.532</v>
      </c>
      <c r="M1091">
        <v>5.8090000000000002</v>
      </c>
      <c r="N1091">
        <v>100.99</v>
      </c>
      <c r="O1091">
        <v>1.0719000000000001</v>
      </c>
      <c r="P1091">
        <v>129.35</v>
      </c>
      <c r="Q1091">
        <v>1.6284000000000001</v>
      </c>
      <c r="R1091">
        <v>0.66479999999999995</v>
      </c>
      <c r="S1091">
        <v>0.5877</v>
      </c>
      <c r="T1091">
        <v>1.4977</v>
      </c>
      <c r="U1091">
        <v>7.5643000000000002</v>
      </c>
      <c r="V1091">
        <v>8.0521999999999991</v>
      </c>
      <c r="W1091">
        <v>40.1</v>
      </c>
      <c r="X1091">
        <v>4.2019000000000002</v>
      </c>
      <c r="Y1091">
        <v>4.9764999999999997</v>
      </c>
      <c r="Z1091">
        <v>8.1649999999999991</v>
      </c>
      <c r="AA1091">
        <v>66.180000000000007</v>
      </c>
      <c r="AB1091">
        <v>5.7830000000000004</v>
      </c>
      <c r="AC1091">
        <v>66.424999999999997</v>
      </c>
      <c r="AD1091">
        <v>94</v>
      </c>
      <c r="AE1091">
        <v>291.10000000000002</v>
      </c>
      <c r="AF1091">
        <v>16.510000000000002</v>
      </c>
      <c r="AG1091">
        <v>667</v>
      </c>
      <c r="AH1091">
        <v>277</v>
      </c>
      <c r="AI1091">
        <v>11.2</v>
      </c>
      <c r="AJ1091">
        <v>334.25</v>
      </c>
      <c r="AK1091">
        <f>IF(ISNUMBER(VLOOKUP($A1091,'[1]F-F_Research_Data_Factors_weekl'!$G$6:$J$4822,2,0)),VLOOKUP($A1091,'[1]F-F_Research_Data_Factors_weekl'!$G$6:$J$4822,2,0),AK1092)</f>
        <v>7979.1967876910876</v>
      </c>
      <c r="AL1091">
        <f>IF(ISNUMBER(VLOOKUP($A1091,'[1]F-F_Research_Data_Factors_weekl'!$G$6:$J$4822,3,0)),VLOOKUP($A1091,'[1]F-F_Research_Data_Factors_weekl'!$G$6:$J$4822,3,0),AL1092)</f>
        <v>250.93867081880933</v>
      </c>
      <c r="AM1091">
        <f>IF(ISNUMBER(VLOOKUP($A1091,'[1]F-F_Research_Data_Factors_weekl'!$G$6:$J$4822,4,0)),VLOOKUP($A1091,'[1]F-F_Research_Data_Factors_weekl'!$G$6:$J$4822,4,0),AM1092)</f>
        <v>2752.6466818608146</v>
      </c>
    </row>
    <row r="1092" spans="1:39" x14ac:dyDescent="0.25">
      <c r="A1092" s="14">
        <v>35804</v>
      </c>
      <c r="B1092">
        <v>7580.41</v>
      </c>
      <c r="C1092">
        <v>927.69</v>
      </c>
      <c r="D1092">
        <v>1503.22</v>
      </c>
      <c r="E1092">
        <v>6272.43</v>
      </c>
      <c r="F1092">
        <v>4236.9399999999996</v>
      </c>
      <c r="G1092">
        <v>14995.1</v>
      </c>
      <c r="H1092">
        <v>1149.19</v>
      </c>
      <c r="I1092">
        <v>8894.64</v>
      </c>
      <c r="J1092">
        <v>5.1630000000000003</v>
      </c>
      <c r="K1092">
        <v>5.2469999999999999</v>
      </c>
      <c r="L1092">
        <v>5.4130000000000003</v>
      </c>
      <c r="M1092">
        <v>5.7279999999999998</v>
      </c>
      <c r="N1092">
        <v>100.93</v>
      </c>
      <c r="O1092">
        <v>1.0764</v>
      </c>
      <c r="P1092">
        <v>132.09</v>
      </c>
      <c r="Q1092">
        <v>1.6128</v>
      </c>
      <c r="R1092">
        <v>0.64449999999999996</v>
      </c>
      <c r="S1092">
        <v>0.57079999999999997</v>
      </c>
      <c r="T1092">
        <v>1.4769999999999999</v>
      </c>
      <c r="U1092">
        <v>7.4802</v>
      </c>
      <c r="V1092">
        <v>8.0231999999999992</v>
      </c>
      <c r="W1092">
        <v>39.700000000000003</v>
      </c>
      <c r="X1092">
        <v>4.7125000000000004</v>
      </c>
      <c r="Y1092">
        <v>4.9414999999999996</v>
      </c>
      <c r="Z1092">
        <v>8.18</v>
      </c>
      <c r="AA1092">
        <v>66.040000000000006</v>
      </c>
      <c r="AB1092">
        <v>5.6379999999999999</v>
      </c>
      <c r="AC1092">
        <v>64.25</v>
      </c>
      <c r="AD1092">
        <v>78.900000000000006</v>
      </c>
      <c r="AE1092">
        <v>279.10000000000002</v>
      </c>
      <c r="AF1092">
        <v>16.63</v>
      </c>
      <c r="AG1092">
        <v>664</v>
      </c>
      <c r="AH1092">
        <v>259.75</v>
      </c>
      <c r="AI1092">
        <v>11.79</v>
      </c>
      <c r="AJ1092">
        <v>321</v>
      </c>
      <c r="AK1092">
        <f>IF(ISNUMBER(VLOOKUP($A1092,'[1]F-F_Research_Data_Factors_weekl'!$G$6:$J$4822,2,0)),VLOOKUP($A1092,'[1]F-F_Research_Data_Factors_weekl'!$G$6:$J$4822,2,0),AK1093)</f>
        <v>7719.0643201035955</v>
      </c>
      <c r="AL1092">
        <f>IF(ISNUMBER(VLOOKUP($A1092,'[1]F-F_Research_Data_Factors_weekl'!$G$6:$J$4822,3,0)),VLOOKUP($A1092,'[1]F-F_Research_Data_Factors_weekl'!$G$6:$J$4822,3,0),AL1093)</f>
        <v>253.21762948416682</v>
      </c>
      <c r="AM1092">
        <f>IF(ISNUMBER(VLOOKUP($A1092,'[1]F-F_Research_Data_Factors_weekl'!$G$6:$J$4822,4,0)),VLOOKUP($A1092,'[1]F-F_Research_Data_Factors_weekl'!$G$6:$J$4822,4,0),AM1093)</f>
        <v>2761.4834288330803</v>
      </c>
    </row>
    <row r="1093" spans="1:39" x14ac:dyDescent="0.25">
      <c r="A1093" s="14">
        <v>35797</v>
      </c>
      <c r="B1093">
        <v>7965.04</v>
      </c>
      <c r="C1093">
        <v>975.04</v>
      </c>
      <c r="D1093">
        <v>1581.53</v>
      </c>
      <c r="E1093">
        <v>6711.38</v>
      </c>
      <c r="F1093">
        <v>4315.37</v>
      </c>
      <c r="G1093">
        <v>15258.74</v>
      </c>
      <c r="H1093">
        <v>1175.03</v>
      </c>
      <c r="I1093">
        <v>10680.57</v>
      </c>
      <c r="J1093">
        <v>5.5609999999999999</v>
      </c>
      <c r="K1093">
        <v>5.6050000000000004</v>
      </c>
      <c r="L1093">
        <v>5.6470000000000002</v>
      </c>
      <c r="M1093">
        <v>5.8380000000000001</v>
      </c>
      <c r="N1093">
        <v>100.1</v>
      </c>
      <c r="O1093">
        <v>1.0866</v>
      </c>
      <c r="P1093">
        <v>132.32</v>
      </c>
      <c r="Q1093">
        <v>1.645</v>
      </c>
      <c r="R1093">
        <v>0.65110000000000001</v>
      </c>
      <c r="S1093">
        <v>0.57779999999999998</v>
      </c>
      <c r="T1093">
        <v>1.4702</v>
      </c>
      <c r="U1093">
        <v>7.4015000000000004</v>
      </c>
      <c r="V1093">
        <v>7.9745999999999997</v>
      </c>
      <c r="W1093">
        <v>39.25</v>
      </c>
      <c r="X1093">
        <v>3.9699999999999998</v>
      </c>
      <c r="Y1093">
        <v>4.8815</v>
      </c>
      <c r="Z1093">
        <v>8.0549999999999997</v>
      </c>
      <c r="AA1093">
        <v>67.11</v>
      </c>
      <c r="AB1093">
        <v>5.9550000000000001</v>
      </c>
      <c r="AC1093">
        <v>64.95</v>
      </c>
      <c r="AD1093">
        <v>80</v>
      </c>
      <c r="AE1093">
        <v>289.39999999999998</v>
      </c>
      <c r="AF1093">
        <v>17.43</v>
      </c>
      <c r="AG1093">
        <v>660.5</v>
      </c>
      <c r="AH1093">
        <v>262.75</v>
      </c>
      <c r="AI1093">
        <v>12.22</v>
      </c>
      <c r="AJ1093">
        <v>330.75</v>
      </c>
      <c r="AK1093">
        <f>IF(ISNUMBER(VLOOKUP($A1093,'[1]F-F_Research_Data_Factors_weekl'!$G$6:$J$4822,2,0)),VLOOKUP($A1093,'[1]F-F_Research_Data_Factors_weekl'!$G$6:$J$4822,2,0),AK1094)</f>
        <v>8119.3481856564586</v>
      </c>
      <c r="AL1093">
        <f>IF(ISNUMBER(VLOOKUP($A1093,'[1]F-F_Research_Data_Factors_weekl'!$G$6:$J$4822,3,0)),VLOOKUP($A1093,'[1]F-F_Research_Data_Factors_weekl'!$G$6:$J$4822,3,0),AL1094)</f>
        <v>252.33445887809347</v>
      </c>
      <c r="AM1093">
        <f>IF(ISNUMBER(VLOOKUP($A1093,'[1]F-F_Research_Data_Factors_weekl'!$G$6:$J$4822,4,0)),VLOOKUP($A1093,'[1]F-F_Research_Data_Factors_weekl'!$G$6:$J$4822,4,0),AM1094)</f>
        <v>2753.2237575603995</v>
      </c>
    </row>
    <row r="1094" spans="1:39" x14ac:dyDescent="0.25">
      <c r="A1094" s="14">
        <v>35790</v>
      </c>
      <c r="B1094">
        <v>7679.31</v>
      </c>
      <c r="C1094">
        <v>936.46</v>
      </c>
      <c r="D1094">
        <v>1511.38</v>
      </c>
      <c r="E1094">
        <v>6539.5</v>
      </c>
      <c r="F1094">
        <v>4121.79</v>
      </c>
      <c r="G1094">
        <v>14802.6</v>
      </c>
      <c r="H1094">
        <v>1143.5899999999999</v>
      </c>
      <c r="I1094">
        <v>10342.44</v>
      </c>
      <c r="J1094">
        <v>5.6710000000000003</v>
      </c>
      <c r="K1094">
        <v>5.7069999999999999</v>
      </c>
      <c r="L1094">
        <v>5.7379999999999995</v>
      </c>
      <c r="M1094">
        <v>5.9</v>
      </c>
      <c r="N1094">
        <v>98.51</v>
      </c>
      <c r="O1094">
        <v>1.1056999999999999</v>
      </c>
      <c r="P1094">
        <v>130.18</v>
      </c>
      <c r="Q1094">
        <v>1.6758999999999999</v>
      </c>
      <c r="R1094">
        <v>0.65620000000000001</v>
      </c>
      <c r="S1094">
        <v>0.58350000000000002</v>
      </c>
      <c r="T1094">
        <v>1.4339999999999999</v>
      </c>
      <c r="U1094">
        <v>7.2988</v>
      </c>
      <c r="V1094">
        <v>7.7660999999999998</v>
      </c>
      <c r="W1094">
        <v>39.159999999999997</v>
      </c>
      <c r="X1094">
        <v>3.8585000000000003</v>
      </c>
      <c r="Y1094">
        <v>4.8602999999999996</v>
      </c>
      <c r="Z1094">
        <v>8.1649999999999991</v>
      </c>
      <c r="AA1094">
        <v>67.569999999999993</v>
      </c>
      <c r="AB1094">
        <v>6.3070000000000004</v>
      </c>
      <c r="AC1094">
        <v>66.95</v>
      </c>
      <c r="AD1094">
        <v>84.8</v>
      </c>
      <c r="AE1094">
        <v>295.2</v>
      </c>
      <c r="AF1094">
        <v>18.2</v>
      </c>
      <c r="AG1094">
        <v>689.25</v>
      </c>
      <c r="AH1094">
        <v>269.25</v>
      </c>
      <c r="AI1094">
        <v>12.29</v>
      </c>
      <c r="AJ1094">
        <v>337.75</v>
      </c>
      <c r="AK1094">
        <f>IF(ISNUMBER(VLOOKUP($A1094,'[1]F-F_Research_Data_Factors_weekl'!$G$6:$J$4822,2,0)),VLOOKUP($A1094,'[1]F-F_Research_Data_Factors_weekl'!$G$6:$J$4822,2,0),AK1095)</f>
        <v>7821.354576299449</v>
      </c>
      <c r="AL1094">
        <f>IF(ISNUMBER(VLOOKUP($A1094,'[1]F-F_Research_Data_Factors_weekl'!$G$6:$J$4822,3,0)),VLOOKUP($A1094,'[1]F-F_Research_Data_Factors_weekl'!$G$6:$J$4822,3,0),AL1095)</f>
        <v>252.66292067497093</v>
      </c>
      <c r="AM1094">
        <f>IF(ISNUMBER(VLOOKUP($A1094,'[1]F-F_Research_Data_Factors_weekl'!$G$6:$J$4822,4,0)),VLOOKUP($A1094,'[1]F-F_Research_Data_Factors_weekl'!$G$6:$J$4822,4,0),AM1095)</f>
        <v>2801.6930472783142</v>
      </c>
    </row>
    <row r="1095" spans="1:39" x14ac:dyDescent="0.25">
      <c r="A1095" s="14">
        <v>35783</v>
      </c>
      <c r="B1095">
        <v>7756.28</v>
      </c>
      <c r="C1095">
        <v>946.78</v>
      </c>
      <c r="D1095">
        <v>1524.74</v>
      </c>
      <c r="E1095">
        <v>6535.34</v>
      </c>
      <c r="F1095">
        <v>4084.75</v>
      </c>
      <c r="G1095">
        <v>15314.89</v>
      </c>
      <c r="H1095">
        <v>1167.3800000000001</v>
      </c>
      <c r="I1095">
        <v>10405.81</v>
      </c>
      <c r="J1095">
        <v>5.6530000000000005</v>
      </c>
      <c r="K1095">
        <v>5.7069999999999999</v>
      </c>
      <c r="L1095">
        <v>5.7359999999999998</v>
      </c>
      <c r="M1095">
        <v>5.9219999999999997</v>
      </c>
      <c r="N1095">
        <v>98.54</v>
      </c>
      <c r="O1095">
        <v>1.1084000000000001</v>
      </c>
      <c r="P1095">
        <v>129.4</v>
      </c>
      <c r="Q1095">
        <v>1.6695</v>
      </c>
      <c r="R1095">
        <v>0.65329999999999999</v>
      </c>
      <c r="S1095">
        <v>0.58279999999999998</v>
      </c>
      <c r="T1095">
        <v>1.4355</v>
      </c>
      <c r="U1095">
        <v>7.2756999999999996</v>
      </c>
      <c r="V1095">
        <v>7.7803000000000004</v>
      </c>
      <c r="W1095">
        <v>39.22</v>
      </c>
      <c r="X1095">
        <v>3.7852999999999999</v>
      </c>
      <c r="Y1095">
        <v>4.8654999999999999</v>
      </c>
      <c r="Z1095">
        <v>8.11</v>
      </c>
      <c r="AA1095">
        <v>67.3</v>
      </c>
      <c r="AB1095">
        <v>6.01</v>
      </c>
      <c r="AC1095">
        <v>66.575000000000003</v>
      </c>
      <c r="AD1095">
        <v>86.7</v>
      </c>
      <c r="AE1095">
        <v>289.5</v>
      </c>
      <c r="AF1095">
        <v>18.39</v>
      </c>
      <c r="AG1095">
        <v>682</v>
      </c>
      <c r="AH1095">
        <v>253.5</v>
      </c>
      <c r="AI1095">
        <v>12.29</v>
      </c>
      <c r="AJ1095">
        <v>321.5</v>
      </c>
      <c r="AK1095">
        <f>IF(ISNUMBER(VLOOKUP($A1095,'[1]F-F_Research_Data_Factors_weekl'!$G$6:$J$4822,2,0)),VLOOKUP($A1095,'[1]F-F_Research_Data_Factors_weekl'!$G$6:$J$4822,2,0),AK1096)</f>
        <v>7894.775993034671</v>
      </c>
      <c r="AL1095">
        <f>IF(ISNUMBER(VLOOKUP($A1095,'[1]F-F_Research_Data_Factors_weekl'!$G$6:$J$4822,3,0)),VLOOKUP($A1095,'[1]F-F_Research_Data_Factors_weekl'!$G$6:$J$4822,3,0),AL1096)</f>
        <v>250.38442243085018</v>
      </c>
      <c r="AM1095">
        <f>IF(ISNUMBER(VLOOKUP($A1095,'[1]F-F_Research_Data_Factors_weekl'!$G$6:$J$4822,4,0)),VLOOKUP($A1095,'[1]F-F_Research_Data_Factors_weekl'!$G$6:$J$4822,4,0),AM1096)</f>
        <v>2772.3065973464422</v>
      </c>
    </row>
    <row r="1096" spans="1:39" x14ac:dyDescent="0.25">
      <c r="A1096" s="14">
        <v>35776</v>
      </c>
      <c r="B1096">
        <v>7838.29</v>
      </c>
      <c r="C1096">
        <v>953.39</v>
      </c>
      <c r="D1096">
        <v>1536.58</v>
      </c>
      <c r="E1096">
        <v>6641.89</v>
      </c>
      <c r="F1096">
        <v>4082.6</v>
      </c>
      <c r="G1096">
        <v>15904.3</v>
      </c>
      <c r="H1096">
        <v>1198.8399999999999</v>
      </c>
      <c r="I1096">
        <v>10614.66</v>
      </c>
      <c r="J1096">
        <v>5.5940000000000003</v>
      </c>
      <c r="K1096">
        <v>5.6850000000000005</v>
      </c>
      <c r="L1096">
        <v>5.7279999999999998</v>
      </c>
      <c r="M1096">
        <v>5.9249999999999998</v>
      </c>
      <c r="N1096">
        <v>98.72</v>
      </c>
      <c r="O1096">
        <v>1.1060000000000001</v>
      </c>
      <c r="P1096">
        <v>130.33000000000001</v>
      </c>
      <c r="Q1096">
        <v>1.651</v>
      </c>
      <c r="R1096">
        <v>0.66349999999999998</v>
      </c>
      <c r="S1096">
        <v>0.59599999999999997</v>
      </c>
      <c r="T1096">
        <v>1.4370000000000001</v>
      </c>
      <c r="U1096">
        <v>7.2889999999999997</v>
      </c>
      <c r="V1096">
        <v>7.782</v>
      </c>
      <c r="W1096">
        <v>39.33</v>
      </c>
      <c r="X1096">
        <v>3.8149999999999999</v>
      </c>
      <c r="Y1096">
        <v>4.891</v>
      </c>
      <c r="Z1096">
        <v>8.2055000000000007</v>
      </c>
      <c r="AA1096">
        <v>66.95</v>
      </c>
      <c r="AB1096">
        <v>5.8419999999999996</v>
      </c>
      <c r="AC1096">
        <v>65.900000000000006</v>
      </c>
      <c r="AD1096">
        <v>88.25</v>
      </c>
      <c r="AE1096">
        <v>282.8</v>
      </c>
      <c r="AF1096">
        <v>18.21</v>
      </c>
      <c r="AG1096">
        <v>690.25</v>
      </c>
      <c r="AH1096">
        <v>261.5</v>
      </c>
      <c r="AI1096">
        <v>12.14</v>
      </c>
      <c r="AJ1096">
        <v>330.75</v>
      </c>
      <c r="AK1096">
        <f>IF(ISNUMBER(VLOOKUP($A1096,'[1]F-F_Research_Data_Factors_weekl'!$G$6:$J$4822,2,0)),VLOOKUP($A1096,'[1]F-F_Research_Data_Factors_weekl'!$G$6:$J$4822,2,0),AK1097)</f>
        <v>7948.0277791550097</v>
      </c>
      <c r="AL1096">
        <f>IF(ISNUMBER(VLOOKUP($A1096,'[1]F-F_Research_Data_Factors_weekl'!$G$6:$J$4822,3,0)),VLOOKUP($A1096,'[1]F-F_Research_Data_Factors_weekl'!$G$6:$J$4822,3,0),AL1097)</f>
        <v>251.97184505469474</v>
      </c>
      <c r="AM1096">
        <f>IF(ISNUMBER(VLOOKUP($A1096,'[1]F-F_Research_Data_Factors_weekl'!$G$6:$J$4822,4,0)),VLOOKUP($A1096,'[1]F-F_Research_Data_Factors_weekl'!$G$6:$J$4822,4,0),AM1097)</f>
        <v>2760.1618850522127</v>
      </c>
    </row>
    <row r="1097" spans="1:39" x14ac:dyDescent="0.25">
      <c r="A1097" s="14">
        <v>35769</v>
      </c>
      <c r="B1097">
        <v>8149.13</v>
      </c>
      <c r="C1097">
        <v>983.79</v>
      </c>
      <c r="D1097">
        <v>1633.9</v>
      </c>
      <c r="E1097">
        <v>6724.37</v>
      </c>
      <c r="F1097">
        <v>4170.08</v>
      </c>
      <c r="G1097">
        <v>16424.48</v>
      </c>
      <c r="H1097">
        <v>1236.43</v>
      </c>
      <c r="I1097">
        <v>11527.6</v>
      </c>
      <c r="J1097">
        <v>5.7969999999999997</v>
      </c>
      <c r="K1097">
        <v>5.88</v>
      </c>
      <c r="L1097">
        <v>5.9139999999999997</v>
      </c>
      <c r="M1097">
        <v>6.0839999999999996</v>
      </c>
      <c r="N1097">
        <v>98.86</v>
      </c>
      <c r="O1097">
        <v>1.1008</v>
      </c>
      <c r="P1097">
        <v>130.32</v>
      </c>
      <c r="Q1097">
        <v>1.6569</v>
      </c>
      <c r="R1097">
        <v>0.67049999999999998</v>
      </c>
      <c r="S1097">
        <v>0.60299999999999998</v>
      </c>
      <c r="T1097">
        <v>1.44</v>
      </c>
      <c r="U1097">
        <v>7.2267000000000001</v>
      </c>
      <c r="V1097">
        <v>7.8269000000000002</v>
      </c>
      <c r="W1097">
        <v>38.799999999999997</v>
      </c>
      <c r="X1097">
        <v>3.7204000000000002</v>
      </c>
      <c r="Y1097">
        <v>4.8760000000000003</v>
      </c>
      <c r="Z1097">
        <v>8.1150000000000002</v>
      </c>
      <c r="AA1097">
        <v>66.86</v>
      </c>
      <c r="AB1097">
        <v>5.3650000000000002</v>
      </c>
      <c r="AC1097">
        <v>67.424999999999997</v>
      </c>
      <c r="AD1097">
        <v>80.5</v>
      </c>
      <c r="AE1097">
        <v>288.39999999999998</v>
      </c>
      <c r="AF1097">
        <v>18.71</v>
      </c>
      <c r="AG1097">
        <v>703.25</v>
      </c>
      <c r="AH1097">
        <v>269</v>
      </c>
      <c r="AI1097">
        <v>12.44</v>
      </c>
      <c r="AJ1097">
        <v>344</v>
      </c>
      <c r="AK1097">
        <f>IF(ISNUMBER(VLOOKUP($A1097,'[1]F-F_Research_Data_Factors_weekl'!$G$6:$J$4822,2,0)),VLOOKUP($A1097,'[1]F-F_Research_Data_Factors_weekl'!$G$6:$J$4822,2,0),AK1098)</f>
        <v>8223.5155500827823</v>
      </c>
      <c r="AL1097">
        <f>IF(ISNUMBER(VLOOKUP($A1097,'[1]F-F_Research_Data_Factors_weekl'!$G$6:$J$4822,3,0)),VLOOKUP($A1097,'[1]F-F_Research_Data_Factors_weekl'!$G$6:$J$4822,3,0),AL1098)</f>
        <v>254.00387606320035</v>
      </c>
      <c r="AM1097">
        <f>IF(ISNUMBER(VLOOKUP($A1097,'[1]F-F_Research_Data_Factors_weekl'!$G$6:$J$4822,4,0)),VLOOKUP($A1097,'[1]F-F_Research_Data_Factors_weekl'!$G$6:$J$4822,4,0),AM1098)</f>
        <v>2684.1990518838984</v>
      </c>
    </row>
    <row r="1098" spans="1:39" x14ac:dyDescent="0.25">
      <c r="A1098" s="14">
        <v>35762</v>
      </c>
      <c r="B1098">
        <v>7823.12</v>
      </c>
      <c r="C1098">
        <v>955.4</v>
      </c>
      <c r="D1098">
        <v>1600.55</v>
      </c>
      <c r="E1098">
        <v>6512.78</v>
      </c>
      <c r="F1098">
        <v>3949.14</v>
      </c>
      <c r="G1098">
        <v>16636.259999999998</v>
      </c>
      <c r="H1098">
        <v>1252.22</v>
      </c>
      <c r="I1098">
        <v>10526.92</v>
      </c>
      <c r="J1098">
        <v>5.7379999999999995</v>
      </c>
      <c r="K1098">
        <v>5.84</v>
      </c>
      <c r="L1098">
        <v>5.8739999999999997</v>
      </c>
      <c r="M1098">
        <v>6.0540000000000003</v>
      </c>
      <c r="N1098">
        <v>97.77</v>
      </c>
      <c r="O1098">
        <v>1.1124000000000001</v>
      </c>
      <c r="P1098">
        <v>127.85</v>
      </c>
      <c r="Q1098">
        <v>1.6890000000000001</v>
      </c>
      <c r="R1098">
        <v>0.68130000000000002</v>
      </c>
      <c r="S1098">
        <v>0.61699999999999999</v>
      </c>
      <c r="T1098">
        <v>1.4269000000000001</v>
      </c>
      <c r="U1098">
        <v>7.1959999999999997</v>
      </c>
      <c r="V1098">
        <v>7.7504999999999997</v>
      </c>
      <c r="W1098">
        <v>38.85</v>
      </c>
      <c r="X1098">
        <v>3.5049999999999999</v>
      </c>
      <c r="Y1098">
        <v>4.8525</v>
      </c>
      <c r="Z1098">
        <v>8.2050000000000001</v>
      </c>
      <c r="AA1098">
        <v>70.38</v>
      </c>
      <c r="AB1098">
        <v>5.2210000000000001</v>
      </c>
      <c r="AC1098">
        <v>67.2</v>
      </c>
      <c r="AD1098">
        <v>79.8</v>
      </c>
      <c r="AE1098">
        <v>296.89999999999998</v>
      </c>
      <c r="AF1098">
        <v>19.149999999999999</v>
      </c>
      <c r="AG1098">
        <v>718.25</v>
      </c>
      <c r="AH1098">
        <v>271.5</v>
      </c>
      <c r="AI1098">
        <v>12.24</v>
      </c>
      <c r="AJ1098">
        <v>341.75</v>
      </c>
      <c r="AK1098">
        <f>IF(ISNUMBER(VLOOKUP($A1098,'[1]F-F_Research_Data_Factors_weekl'!$G$6:$J$4822,2,0)),VLOOKUP($A1098,'[1]F-F_Research_Data_Factors_weekl'!$G$6:$J$4822,2,0),AK1099)</f>
        <v>8002.642613938091</v>
      </c>
      <c r="AL1098">
        <f>IF(ISNUMBER(VLOOKUP($A1098,'[1]F-F_Research_Data_Factors_weekl'!$G$6:$J$4822,3,0)),VLOOKUP($A1098,'[1]F-F_Research_Data_Factors_weekl'!$G$6:$J$4822,3,0),AL1099)</f>
        <v>258.55443410342053</v>
      </c>
      <c r="AM1098">
        <f>IF(ISNUMBER(VLOOKUP($A1098,'[1]F-F_Research_Data_Factors_weekl'!$G$6:$J$4822,4,0)),VLOOKUP($A1098,'[1]F-F_Research_Data_Factors_weekl'!$G$6:$J$4822,4,0),AM1099)</f>
        <v>2678.5740463864868</v>
      </c>
    </row>
    <row r="1099" spans="1:39" x14ac:dyDescent="0.25">
      <c r="A1099" s="14">
        <v>35755</v>
      </c>
      <c r="B1099">
        <v>7881.06</v>
      </c>
      <c r="C1099">
        <v>963.09</v>
      </c>
      <c r="D1099">
        <v>1620.75</v>
      </c>
      <c r="E1099">
        <v>6773.93</v>
      </c>
      <c r="F1099">
        <v>3959.69</v>
      </c>
      <c r="G1099">
        <v>16721.580000000002</v>
      </c>
      <c r="H1099">
        <v>1272.43</v>
      </c>
      <c r="I1099">
        <v>10548.2</v>
      </c>
      <c r="J1099">
        <v>5.6619999999999999</v>
      </c>
      <c r="K1099">
        <v>5.7549999999999999</v>
      </c>
      <c r="L1099">
        <v>5.8109999999999999</v>
      </c>
      <c r="M1099">
        <v>6.0330000000000004</v>
      </c>
      <c r="N1099">
        <v>96.6</v>
      </c>
      <c r="O1099">
        <v>1.1221000000000001</v>
      </c>
      <c r="P1099">
        <v>126.37</v>
      </c>
      <c r="Q1099">
        <v>1.6935</v>
      </c>
      <c r="R1099">
        <v>0.69440000000000002</v>
      </c>
      <c r="S1099">
        <v>0.624</v>
      </c>
      <c r="T1099">
        <v>1.41</v>
      </c>
      <c r="U1099">
        <v>7.0629999999999997</v>
      </c>
      <c r="V1099">
        <v>7.5540000000000003</v>
      </c>
      <c r="W1099">
        <v>37.72</v>
      </c>
      <c r="X1099">
        <v>3.4333</v>
      </c>
      <c r="Y1099">
        <v>4.8324999999999996</v>
      </c>
      <c r="Z1099">
        <v>8.2100000000000009</v>
      </c>
      <c r="AA1099">
        <v>70.400000000000006</v>
      </c>
      <c r="AB1099">
        <v>5.4180000000000001</v>
      </c>
      <c r="AC1099">
        <v>68.2</v>
      </c>
      <c r="AD1099">
        <v>81.650000000000006</v>
      </c>
      <c r="AE1099">
        <v>305.89999999999998</v>
      </c>
      <c r="AF1099">
        <v>19.760000000000002</v>
      </c>
      <c r="AG1099">
        <v>708.5</v>
      </c>
      <c r="AH1099">
        <v>275.5</v>
      </c>
      <c r="AI1099">
        <v>12.03</v>
      </c>
      <c r="AJ1099">
        <v>343.25</v>
      </c>
      <c r="AK1099">
        <f>IF(ISNUMBER(VLOOKUP($A1099,'[1]F-F_Research_Data_Factors_weekl'!$G$6:$J$4822,2,0)),VLOOKUP($A1099,'[1]F-F_Research_Data_Factors_weekl'!$G$6:$J$4822,2,0),AK1100)</f>
        <v>8068.8068299436291</v>
      </c>
      <c r="AL1099">
        <f>IF(ISNUMBER(VLOOKUP($A1099,'[1]F-F_Research_Data_Factors_weekl'!$G$6:$J$4822,3,0)),VLOOKUP($A1099,'[1]F-F_Research_Data_Factors_weekl'!$G$6:$J$4822,3,0),AL1100)</f>
        <v>260.56075189299662</v>
      </c>
      <c r="AM1099">
        <f>IF(ISNUMBER(VLOOKUP($A1099,'[1]F-F_Research_Data_Factors_weekl'!$G$6:$J$4822,4,0)),VLOOKUP($A1099,'[1]F-F_Research_Data_Factors_weekl'!$G$6:$J$4822,4,0),AM1100)</f>
        <v>2649.16827849519</v>
      </c>
    </row>
    <row r="1100" spans="1:39" x14ac:dyDescent="0.25">
      <c r="A1100" s="14">
        <v>35748</v>
      </c>
      <c r="B1100">
        <v>7572.48</v>
      </c>
      <c r="C1100">
        <v>928.35</v>
      </c>
      <c r="D1100">
        <v>1583.51</v>
      </c>
      <c r="E1100">
        <v>6726.18</v>
      </c>
      <c r="F1100">
        <v>3730.94</v>
      </c>
      <c r="G1100">
        <v>15082.52</v>
      </c>
      <c r="H1100">
        <v>1177.52</v>
      </c>
      <c r="I1100">
        <v>9957.33</v>
      </c>
      <c r="J1100">
        <v>5.6879999999999997</v>
      </c>
      <c r="K1100">
        <v>5.8029999999999999</v>
      </c>
      <c r="L1100">
        <v>5.8789999999999996</v>
      </c>
      <c r="M1100">
        <v>6.1130000000000004</v>
      </c>
      <c r="N1100">
        <v>96.15</v>
      </c>
      <c r="O1100">
        <v>1.1335</v>
      </c>
      <c r="P1100">
        <v>125.4</v>
      </c>
      <c r="Q1100">
        <v>1.694</v>
      </c>
      <c r="R1100">
        <v>0.69620000000000004</v>
      </c>
      <c r="S1100">
        <v>0.62450000000000006</v>
      </c>
      <c r="T1100">
        <v>1.405</v>
      </c>
      <c r="U1100">
        <v>7.0641999999999996</v>
      </c>
      <c r="V1100">
        <v>7.5151000000000003</v>
      </c>
      <c r="W1100">
        <v>36.75</v>
      </c>
      <c r="X1100">
        <v>3.32</v>
      </c>
      <c r="Y1100">
        <v>4.8414999999999999</v>
      </c>
      <c r="Z1100">
        <v>8.3450000000000006</v>
      </c>
      <c r="AA1100">
        <v>70.89</v>
      </c>
      <c r="AB1100">
        <v>5.08</v>
      </c>
      <c r="AC1100">
        <v>67.2</v>
      </c>
      <c r="AD1100">
        <v>82.15</v>
      </c>
      <c r="AE1100">
        <v>304.3</v>
      </c>
      <c r="AF1100">
        <v>21</v>
      </c>
      <c r="AG1100">
        <v>727.5</v>
      </c>
      <c r="AH1100">
        <v>272</v>
      </c>
      <c r="AI1100">
        <v>12.34</v>
      </c>
      <c r="AJ1100">
        <v>340</v>
      </c>
      <c r="AK1100">
        <f>IF(ISNUMBER(VLOOKUP($A1100,'[1]F-F_Research_Data_Factors_weekl'!$G$6:$J$4822,2,0)),VLOOKUP($A1100,'[1]F-F_Research_Data_Factors_weekl'!$G$6:$J$4822,2,0),AK1101)</f>
        <v>7822.4011923835469</v>
      </c>
      <c r="AL1100">
        <f>IF(ISNUMBER(VLOOKUP($A1100,'[1]F-F_Research_Data_Factors_weekl'!$G$6:$J$4822,3,0)),VLOOKUP($A1100,'[1]F-F_Research_Data_Factors_weekl'!$G$6:$J$4822,3,0),AL1101)</f>
        <v>266.3403372104637</v>
      </c>
      <c r="AM1100">
        <f>IF(ISNUMBER(VLOOKUP($A1100,'[1]F-F_Research_Data_Factors_weekl'!$G$6:$J$4822,4,0)),VLOOKUP($A1100,'[1]F-F_Research_Data_Factors_weekl'!$G$6:$J$4822,4,0),AM1101)</f>
        <v>2651.8200985937838</v>
      </c>
    </row>
    <row r="1101" spans="1:39" x14ac:dyDescent="0.25">
      <c r="A1101" s="14">
        <v>35741</v>
      </c>
      <c r="B1101">
        <v>7581.32</v>
      </c>
      <c r="C1101">
        <v>927.51</v>
      </c>
      <c r="D1101">
        <v>1602.4</v>
      </c>
      <c r="E1101">
        <v>6851.74</v>
      </c>
      <c r="F1101">
        <v>3699.89</v>
      </c>
      <c r="G1101">
        <v>15836.36</v>
      </c>
      <c r="H1101">
        <v>1230.07</v>
      </c>
      <c r="I1101">
        <v>10104.5</v>
      </c>
      <c r="J1101">
        <v>5.6959999999999997</v>
      </c>
      <c r="K1101">
        <v>5.8100000000000005</v>
      </c>
      <c r="L1101">
        <v>5.9020000000000001</v>
      </c>
      <c r="M1101">
        <v>6.1550000000000002</v>
      </c>
      <c r="N1101">
        <v>95.25</v>
      </c>
      <c r="O1101">
        <v>1.1496</v>
      </c>
      <c r="P1101">
        <v>124.26</v>
      </c>
      <c r="Q1101">
        <v>1.6879999999999999</v>
      </c>
      <c r="R1101">
        <v>0.69289999999999996</v>
      </c>
      <c r="S1101">
        <v>0.62309999999999999</v>
      </c>
      <c r="T1101">
        <v>1.3919999999999999</v>
      </c>
      <c r="U1101">
        <v>6.9393000000000002</v>
      </c>
      <c r="V1101">
        <v>7.4404000000000003</v>
      </c>
      <c r="W1101">
        <v>36.4</v>
      </c>
      <c r="X1101">
        <v>3.2949999999999999</v>
      </c>
      <c r="Y1101">
        <v>4.835</v>
      </c>
      <c r="Z1101">
        <v>8.3949999999999996</v>
      </c>
      <c r="AA1101">
        <v>72.069999999999993</v>
      </c>
      <c r="AB1101">
        <v>4.8499999999999996</v>
      </c>
      <c r="AC1101">
        <v>66.875</v>
      </c>
      <c r="AD1101">
        <v>71.55</v>
      </c>
      <c r="AE1101">
        <v>311.2</v>
      </c>
      <c r="AF1101">
        <v>20.77</v>
      </c>
      <c r="AG1101">
        <v>739.25</v>
      </c>
      <c r="AH1101">
        <v>284</v>
      </c>
      <c r="AI1101">
        <v>12.25</v>
      </c>
      <c r="AJ1101">
        <v>358</v>
      </c>
      <c r="AK1101">
        <f>IF(ISNUMBER(VLOOKUP($A1101,'[1]F-F_Research_Data_Factors_weekl'!$G$6:$J$4822,2,0)),VLOOKUP($A1101,'[1]F-F_Research_Data_Factors_weekl'!$G$6:$J$4822,2,0),AK1102)</f>
        <v>7854.6050731835994</v>
      </c>
      <c r="AL1101">
        <f>IF(ISNUMBER(VLOOKUP($A1101,'[1]F-F_Research_Data_Factors_weekl'!$G$6:$J$4822,3,0)),VLOOKUP($A1101,'[1]F-F_Research_Data_Factors_weekl'!$G$6:$J$4822,3,0),AL1102)</f>
        <v>269.41162979007049</v>
      </c>
      <c r="AM1101">
        <f>IF(ISNUMBER(VLOOKUP($A1101,'[1]F-F_Research_Data_Factors_weekl'!$G$6:$J$4822,4,0)),VLOOKUP($A1101,'[1]F-F_Research_Data_Factors_weekl'!$G$6:$J$4822,4,0),AM1102)</f>
        <v>2651.8200985937838</v>
      </c>
    </row>
    <row r="1102" spans="1:39" x14ac:dyDescent="0.25">
      <c r="A1102" s="14">
        <v>35734</v>
      </c>
      <c r="B1102">
        <v>7442.08</v>
      </c>
      <c r="C1102">
        <v>914.62</v>
      </c>
      <c r="D1102">
        <v>1593.61</v>
      </c>
      <c r="E1102">
        <v>6842.36</v>
      </c>
      <c r="F1102">
        <v>3726.69</v>
      </c>
      <c r="G1102">
        <v>16458.939999999999</v>
      </c>
      <c r="H1102">
        <v>1277.1199999999999</v>
      </c>
      <c r="I1102">
        <v>10623.78</v>
      </c>
      <c r="J1102">
        <v>5.6120000000000001</v>
      </c>
      <c r="K1102">
        <v>5.7080000000000002</v>
      </c>
      <c r="L1102">
        <v>5.8309999999999995</v>
      </c>
      <c r="M1102">
        <v>6.1529999999999996</v>
      </c>
      <c r="N1102">
        <v>95.64</v>
      </c>
      <c r="O1102">
        <v>1.1388</v>
      </c>
      <c r="P1102">
        <v>120.48</v>
      </c>
      <c r="Q1102">
        <v>1.6726999999999999</v>
      </c>
      <c r="R1102">
        <v>0.70120000000000005</v>
      </c>
      <c r="S1102">
        <v>0.62190000000000001</v>
      </c>
      <c r="T1102">
        <v>1.3995</v>
      </c>
      <c r="U1102">
        <v>7.0243000000000002</v>
      </c>
      <c r="V1102">
        <v>7.5250000000000004</v>
      </c>
      <c r="W1102">
        <v>36.25</v>
      </c>
      <c r="X1102">
        <v>3.3250000000000002</v>
      </c>
      <c r="Y1102">
        <v>4.8159999999999998</v>
      </c>
      <c r="Z1102">
        <v>8.4049999999999994</v>
      </c>
      <c r="AA1102">
        <v>72.319999999999993</v>
      </c>
      <c r="AB1102">
        <v>4.7370000000000001</v>
      </c>
      <c r="AC1102">
        <v>67.525000000000006</v>
      </c>
      <c r="AD1102">
        <v>67.2</v>
      </c>
      <c r="AE1102">
        <v>312.10000000000002</v>
      </c>
      <c r="AF1102">
        <v>21.08</v>
      </c>
      <c r="AG1102">
        <v>690.75</v>
      </c>
      <c r="AH1102">
        <v>279.75</v>
      </c>
      <c r="AI1102">
        <v>12.39</v>
      </c>
      <c r="AJ1102">
        <v>360.5</v>
      </c>
      <c r="AK1102">
        <f>IF(ISNUMBER(VLOOKUP($A1102,'[1]F-F_Research_Data_Factors_weekl'!$G$6:$J$4822,2,0)),VLOOKUP($A1102,'[1]F-F_Research_Data_Factors_weekl'!$G$6:$J$4822,2,0),AK1103)</f>
        <v>7771.4505522742656</v>
      </c>
      <c r="AL1102">
        <f>IF(ISNUMBER(VLOOKUP($A1102,'[1]F-F_Research_Data_Factors_weekl'!$G$6:$J$4822,3,0)),VLOOKUP($A1102,'[1]F-F_Research_Data_Factors_weekl'!$G$6:$J$4822,3,0),AL1103)</f>
        <v>271.96813021408286</v>
      </c>
      <c r="AM1102">
        <f>IF(ISNUMBER(VLOOKUP($A1102,'[1]F-F_Research_Data_Factors_weekl'!$G$6:$J$4822,4,0)),VLOOKUP($A1102,'[1]F-F_Research_Data_Factors_weekl'!$G$6:$J$4822,4,0),AM1103)</f>
        <v>2655.8038043002339</v>
      </c>
    </row>
    <row r="1103" spans="1:39" x14ac:dyDescent="0.25">
      <c r="A1103" s="14">
        <v>35727</v>
      </c>
      <c r="B1103">
        <v>7715.4</v>
      </c>
      <c r="C1103">
        <v>941.64</v>
      </c>
      <c r="D1103">
        <v>1650.92</v>
      </c>
      <c r="E1103">
        <v>7033.49</v>
      </c>
      <c r="F1103">
        <v>4050.87</v>
      </c>
      <c r="G1103">
        <v>17363.740000000002</v>
      </c>
      <c r="H1103">
        <v>1331.69</v>
      </c>
      <c r="I1103">
        <v>11144.34</v>
      </c>
      <c r="J1103">
        <v>5.7430000000000003</v>
      </c>
      <c r="K1103">
        <v>5.8979999999999997</v>
      </c>
      <c r="L1103">
        <v>5.9809999999999999</v>
      </c>
      <c r="M1103">
        <v>6.2729999999999997</v>
      </c>
      <c r="N1103">
        <v>97.73</v>
      </c>
      <c r="O1103">
        <v>1.1035999999999999</v>
      </c>
      <c r="P1103">
        <v>121.93</v>
      </c>
      <c r="Q1103">
        <v>1.6334</v>
      </c>
      <c r="R1103">
        <v>0.6895</v>
      </c>
      <c r="S1103">
        <v>0.62070000000000003</v>
      </c>
      <c r="T1103">
        <v>1.4661</v>
      </c>
      <c r="U1103">
        <v>7.1337999999999999</v>
      </c>
      <c r="V1103">
        <v>7.6166</v>
      </c>
      <c r="W1103">
        <v>36.15</v>
      </c>
      <c r="X1103">
        <v>3.3895</v>
      </c>
      <c r="Y1103">
        <v>4.7424999999999997</v>
      </c>
      <c r="Z1103">
        <v>7.88</v>
      </c>
      <c r="AA1103">
        <v>72.13</v>
      </c>
      <c r="AB1103">
        <v>4.7850000000000001</v>
      </c>
      <c r="AC1103">
        <v>70.349999999999994</v>
      </c>
      <c r="AD1103">
        <v>69.650000000000006</v>
      </c>
      <c r="AE1103">
        <v>307.3</v>
      </c>
      <c r="AF1103">
        <v>20.97</v>
      </c>
      <c r="AG1103">
        <v>699</v>
      </c>
      <c r="AH1103">
        <v>289.75</v>
      </c>
      <c r="AI1103">
        <v>11.81</v>
      </c>
      <c r="AJ1103">
        <v>369</v>
      </c>
      <c r="AK1103">
        <f>IF(ISNUMBER(VLOOKUP($A1103,'[1]F-F_Research_Data_Factors_weekl'!$G$6:$J$4822,2,0)),VLOOKUP($A1103,'[1]F-F_Research_Data_Factors_weekl'!$G$6:$J$4822,2,0),AK1104)</f>
        <v>8023.3848361287073</v>
      </c>
      <c r="AL1103">
        <f>IF(ISNUMBER(VLOOKUP($A1103,'[1]F-F_Research_Data_Factors_weekl'!$G$6:$J$4822,3,0)),VLOOKUP($A1103,'[1]F-F_Research_Data_Factors_weekl'!$G$6:$J$4822,3,0),AL1104)</f>
        <v>272.48585333542019</v>
      </c>
      <c r="AM1103">
        <f>IF(ISNUMBER(VLOOKUP($A1103,'[1]F-F_Research_Data_Factors_weekl'!$G$6:$J$4822,4,0)),VLOOKUP($A1103,'[1]F-F_Research_Data_Factors_weekl'!$G$6:$J$4822,4,0),AM1104)</f>
        <v>2645.2229126496354</v>
      </c>
    </row>
    <row r="1104" spans="1:39" x14ac:dyDescent="0.25">
      <c r="A1104" s="14">
        <v>35720</v>
      </c>
      <c r="B1104">
        <v>7847.03</v>
      </c>
      <c r="C1104">
        <v>944.16</v>
      </c>
      <c r="D1104">
        <v>1666.85</v>
      </c>
      <c r="E1104">
        <v>7036.5</v>
      </c>
      <c r="F1104">
        <v>4061.5</v>
      </c>
      <c r="G1104">
        <v>17478.419999999998</v>
      </c>
      <c r="H1104">
        <v>1360.76</v>
      </c>
      <c r="I1104">
        <v>13601.01</v>
      </c>
      <c r="J1104">
        <v>5.89</v>
      </c>
      <c r="K1104">
        <v>6.0759999999999996</v>
      </c>
      <c r="L1104">
        <v>6.1580000000000004</v>
      </c>
      <c r="M1104">
        <v>6.4390000000000001</v>
      </c>
      <c r="N1104">
        <v>97.54</v>
      </c>
      <c r="O1104">
        <v>1.1094999999999999</v>
      </c>
      <c r="P1104">
        <v>120.97</v>
      </c>
      <c r="Q1104">
        <v>1.6186</v>
      </c>
      <c r="R1104">
        <v>0.73260000000000003</v>
      </c>
      <c r="S1104">
        <v>0.64300000000000002</v>
      </c>
      <c r="T1104">
        <v>1.4759</v>
      </c>
      <c r="U1104">
        <v>7.1025999999999998</v>
      </c>
      <c r="V1104">
        <v>7.6310000000000002</v>
      </c>
      <c r="W1104">
        <v>36.15</v>
      </c>
      <c r="X1104">
        <v>3.2450000000000001</v>
      </c>
      <c r="Y1104">
        <v>4.6950000000000003</v>
      </c>
      <c r="Z1104">
        <v>7.7460000000000004</v>
      </c>
      <c r="AA1104">
        <v>71.63</v>
      </c>
      <c r="AB1104">
        <v>4.9580000000000002</v>
      </c>
      <c r="AC1104">
        <v>67.674999999999997</v>
      </c>
      <c r="AD1104">
        <v>68.349999999999994</v>
      </c>
      <c r="AE1104">
        <v>324.3</v>
      </c>
      <c r="AF1104">
        <v>20.59</v>
      </c>
      <c r="AG1104">
        <v>692</v>
      </c>
      <c r="AH1104">
        <v>282</v>
      </c>
      <c r="AI1104">
        <v>11.68</v>
      </c>
      <c r="AJ1104">
        <v>363.25</v>
      </c>
      <c r="AK1104">
        <f>IF(ISNUMBER(VLOOKUP($A1104,'[1]F-F_Research_Data_Factors_weekl'!$G$6:$J$4822,2,0)),VLOOKUP($A1104,'[1]F-F_Research_Data_Factors_weekl'!$G$6:$J$4822,2,0),AK1105)</f>
        <v>8044.3000161707514</v>
      </c>
      <c r="AL1104">
        <f>IF(ISNUMBER(VLOOKUP($A1104,'[1]F-F_Research_Data_Factors_weekl'!$G$6:$J$4822,3,0)),VLOOKUP($A1104,'[1]F-F_Research_Data_Factors_weekl'!$G$6:$J$4822,3,0),AL1105)</f>
        <v>272.92252938243212</v>
      </c>
      <c r="AM1104">
        <f>IF(ISNUMBER(VLOOKUP($A1104,'[1]F-F_Research_Data_Factors_weekl'!$G$6:$J$4822,4,0)),VLOOKUP($A1104,'[1]F-F_Research_Data_Factors_weekl'!$G$6:$J$4822,4,0),AM1105)</f>
        <v>2634.6841759458521</v>
      </c>
    </row>
    <row r="1105" spans="1:39" x14ac:dyDescent="0.25">
      <c r="A1105" s="14">
        <v>35713</v>
      </c>
      <c r="B1105">
        <v>8045.2</v>
      </c>
      <c r="C1105">
        <v>966.98</v>
      </c>
      <c r="D1105">
        <v>1739.03</v>
      </c>
      <c r="E1105">
        <v>7110.41</v>
      </c>
      <c r="F1105">
        <v>4188.5200000000004</v>
      </c>
      <c r="G1105">
        <v>17376.919999999998</v>
      </c>
      <c r="H1105">
        <v>1360.24</v>
      </c>
      <c r="I1105">
        <v>14273.12</v>
      </c>
      <c r="J1105">
        <v>5.8380000000000001</v>
      </c>
      <c r="K1105">
        <v>6.024</v>
      </c>
      <c r="L1105">
        <v>6.1429999999999998</v>
      </c>
      <c r="M1105">
        <v>6.43</v>
      </c>
      <c r="N1105">
        <v>96.66</v>
      </c>
      <c r="O1105">
        <v>1.1191</v>
      </c>
      <c r="P1105">
        <v>120.1</v>
      </c>
      <c r="Q1105">
        <v>1.621</v>
      </c>
      <c r="R1105">
        <v>0.73919999999999997</v>
      </c>
      <c r="S1105">
        <v>0.6462</v>
      </c>
      <c r="T1105">
        <v>1.4571000000000001</v>
      </c>
      <c r="U1105">
        <v>7.0301</v>
      </c>
      <c r="V1105">
        <v>7.5830000000000002</v>
      </c>
      <c r="W1105">
        <v>36.15</v>
      </c>
      <c r="X1105">
        <v>3.1028000000000002</v>
      </c>
      <c r="Y1105">
        <v>4.6372999999999998</v>
      </c>
      <c r="Z1105">
        <v>7.7510000000000003</v>
      </c>
      <c r="AA1105">
        <v>71.64</v>
      </c>
      <c r="AB1105">
        <v>5.1950000000000003</v>
      </c>
      <c r="AC1105">
        <v>67.400000000000006</v>
      </c>
      <c r="AD1105">
        <v>66.8</v>
      </c>
      <c r="AE1105">
        <v>328.9</v>
      </c>
      <c r="AF1105">
        <v>22.1</v>
      </c>
      <c r="AG1105">
        <v>700.25</v>
      </c>
      <c r="AH1105">
        <v>288.25</v>
      </c>
      <c r="AI1105">
        <v>11.94</v>
      </c>
      <c r="AJ1105">
        <v>365.25</v>
      </c>
      <c r="AK1105">
        <f>IF(ISNUMBER(VLOOKUP($A1105,'[1]F-F_Research_Data_Factors_weekl'!$G$6:$J$4822,2,0)),VLOOKUP($A1105,'[1]F-F_Research_Data_Factors_weekl'!$G$6:$J$4822,2,0),AK1106)</f>
        <v>8255.6445157745802</v>
      </c>
      <c r="AL1105">
        <f>IF(ISNUMBER(VLOOKUP($A1105,'[1]F-F_Research_Data_Factors_weekl'!$G$6:$J$4822,3,0)),VLOOKUP($A1105,'[1]F-F_Research_Data_Factors_weekl'!$G$6:$J$4822,3,0),AL1106)</f>
        <v>275.70717181779179</v>
      </c>
      <c r="AM1105">
        <f>IF(ISNUMBER(VLOOKUP($A1105,'[1]F-F_Research_Data_Factors_weekl'!$G$6:$J$4822,4,0)),VLOOKUP($A1105,'[1]F-F_Research_Data_Factors_weekl'!$G$6:$J$4822,4,0),AM1106)</f>
        <v>2594.4698926103906</v>
      </c>
    </row>
    <row r="1106" spans="1:39" x14ac:dyDescent="0.25">
      <c r="A1106" s="14">
        <v>35706</v>
      </c>
      <c r="B1106">
        <v>8038.57</v>
      </c>
      <c r="C1106">
        <v>965.03</v>
      </c>
      <c r="D1106">
        <v>1715.87</v>
      </c>
      <c r="E1106">
        <v>7091.87</v>
      </c>
      <c r="F1106">
        <v>4273.71</v>
      </c>
      <c r="G1106">
        <v>17647.45</v>
      </c>
      <c r="H1106">
        <v>1378.15</v>
      </c>
      <c r="I1106">
        <v>15128.02</v>
      </c>
      <c r="J1106">
        <v>5.6779999999999999</v>
      </c>
      <c r="K1106">
        <v>5.8659999999999997</v>
      </c>
      <c r="L1106">
        <v>5.9879999999999995</v>
      </c>
      <c r="M1106">
        <v>6.2939999999999996</v>
      </c>
      <c r="N1106">
        <v>97.08</v>
      </c>
      <c r="O1106">
        <v>1.1118999999999999</v>
      </c>
      <c r="P1106">
        <v>122.08</v>
      </c>
      <c r="Q1106">
        <v>1.6158000000000001</v>
      </c>
      <c r="R1106">
        <v>0.72940000000000005</v>
      </c>
      <c r="S1106">
        <v>0.64190000000000003</v>
      </c>
      <c r="T1106">
        <v>1.4475</v>
      </c>
      <c r="U1106">
        <v>6.9945000000000004</v>
      </c>
      <c r="V1106">
        <v>7.5034999999999998</v>
      </c>
      <c r="W1106">
        <v>36.15</v>
      </c>
      <c r="X1106">
        <v>3.3725000000000001</v>
      </c>
      <c r="Y1106">
        <v>4.6704999999999997</v>
      </c>
      <c r="Z1106">
        <v>7.7889999999999997</v>
      </c>
      <c r="AA1106">
        <v>69.38</v>
      </c>
      <c r="AB1106">
        <v>5.3029999999999999</v>
      </c>
      <c r="AC1106">
        <v>66.400000000000006</v>
      </c>
      <c r="AD1106">
        <v>74.5</v>
      </c>
      <c r="AE1106">
        <v>334.6</v>
      </c>
      <c r="AF1106">
        <v>22.76</v>
      </c>
      <c r="AG1106">
        <v>639.5</v>
      </c>
      <c r="AH1106">
        <v>264.75</v>
      </c>
      <c r="AI1106">
        <v>11.9</v>
      </c>
      <c r="AJ1106">
        <v>357.75</v>
      </c>
      <c r="AK1106">
        <f>IF(ISNUMBER(VLOOKUP($A1106,'[1]F-F_Research_Data_Factors_weekl'!$G$6:$J$4822,2,0)),VLOOKUP($A1106,'[1]F-F_Research_Data_Factors_weekl'!$G$6:$J$4822,2,0),AK1107)</f>
        <v>8217.0245006216592</v>
      </c>
      <c r="AL1106">
        <f>IF(ISNUMBER(VLOOKUP($A1106,'[1]F-F_Research_Data_Factors_weekl'!$G$6:$J$4822,3,0)),VLOOKUP($A1106,'[1]F-F_Research_Data_Factors_weekl'!$G$6:$J$4822,3,0),AL1107)</f>
        <v>272.38408596897034</v>
      </c>
      <c r="AM1106">
        <f>IF(ISNUMBER(VLOOKUP($A1106,'[1]F-F_Research_Data_Factors_weekl'!$G$6:$J$4822,4,0)),VLOOKUP($A1106,'[1]F-F_Research_Data_Factors_weekl'!$G$6:$J$4822,4,0),AM1107)</f>
        <v>2609.3431485571664</v>
      </c>
    </row>
    <row r="1107" spans="1:39" x14ac:dyDescent="0.25">
      <c r="A1107" s="14">
        <v>35699</v>
      </c>
      <c r="B1107">
        <v>7922.17</v>
      </c>
      <c r="C1107">
        <v>945.22</v>
      </c>
      <c r="D1107">
        <v>1682.24</v>
      </c>
      <c r="E1107">
        <v>6975.88</v>
      </c>
      <c r="F1107">
        <v>4080.78</v>
      </c>
      <c r="G1107">
        <v>17994.71</v>
      </c>
      <c r="H1107">
        <v>1393.48</v>
      </c>
      <c r="I1107">
        <v>14710.87</v>
      </c>
      <c r="J1107">
        <v>5.78</v>
      </c>
      <c r="K1107">
        <v>5.9870000000000001</v>
      </c>
      <c r="L1107">
        <v>6.0810000000000004</v>
      </c>
      <c r="M1107">
        <v>6.367</v>
      </c>
      <c r="N1107">
        <v>97.25</v>
      </c>
      <c r="O1107">
        <v>1.1115999999999999</v>
      </c>
      <c r="P1107">
        <v>121.26</v>
      </c>
      <c r="Q1107">
        <v>1.6080000000000001</v>
      </c>
      <c r="R1107">
        <v>0.72209999999999996</v>
      </c>
      <c r="S1107">
        <v>0.64119999999999999</v>
      </c>
      <c r="T1107">
        <v>1.4512</v>
      </c>
      <c r="U1107">
        <v>7.1154999999999999</v>
      </c>
      <c r="V1107">
        <v>7.6032999999999999</v>
      </c>
      <c r="W1107">
        <v>36.28</v>
      </c>
      <c r="X1107">
        <v>3.1446000000000001</v>
      </c>
      <c r="Y1107">
        <v>4.6740000000000004</v>
      </c>
      <c r="Z1107">
        <v>7.8149999999999995</v>
      </c>
      <c r="AA1107">
        <v>70.540000000000006</v>
      </c>
      <c r="AB1107">
        <v>4.7839999999999998</v>
      </c>
      <c r="AC1107">
        <v>68.424999999999997</v>
      </c>
      <c r="AD1107">
        <v>73.2</v>
      </c>
      <c r="AE1107">
        <v>326.89999999999998</v>
      </c>
      <c r="AF1107">
        <v>20.87</v>
      </c>
      <c r="AG1107">
        <v>631.75</v>
      </c>
      <c r="AH1107">
        <v>257.5</v>
      </c>
      <c r="AI1107">
        <v>10.89</v>
      </c>
      <c r="AJ1107">
        <v>357.25</v>
      </c>
      <c r="AK1107">
        <f>IF(ISNUMBER(VLOOKUP($A1107,'[1]F-F_Research_Data_Factors_weekl'!$G$6:$J$4822,2,0)),VLOOKUP($A1107,'[1]F-F_Research_Data_Factors_weekl'!$G$6:$J$4822,2,0),AK1108)</f>
        <v>8059.0667915080994</v>
      </c>
      <c r="AL1107">
        <f>IF(ISNUMBER(VLOOKUP($A1107,'[1]F-F_Research_Data_Factors_weekl'!$G$6:$J$4822,3,0)),VLOOKUP($A1107,'[1]F-F_Research_Data_Factors_weekl'!$G$6:$J$4822,3,0),AL1108)</f>
        <v>272.08479269700359</v>
      </c>
      <c r="AM1107">
        <f>IF(ISNUMBER(VLOOKUP($A1107,'[1]F-F_Research_Data_Factors_weekl'!$G$6:$J$4822,4,0)),VLOOKUP($A1107,'[1]F-F_Research_Data_Factors_weekl'!$G$6:$J$4822,4,0),AM1108)</f>
        <v>2606.7364121450219</v>
      </c>
    </row>
    <row r="1108" spans="1:39" x14ac:dyDescent="0.25">
      <c r="A1108" s="14">
        <v>35692</v>
      </c>
      <c r="B1108">
        <v>7917.26</v>
      </c>
      <c r="C1108">
        <v>950.51</v>
      </c>
      <c r="D1108">
        <v>1680.36</v>
      </c>
      <c r="E1108">
        <v>6982.7</v>
      </c>
      <c r="F1108">
        <v>4032.97</v>
      </c>
      <c r="G1108">
        <v>18058.21</v>
      </c>
      <c r="H1108">
        <v>1389.46</v>
      </c>
      <c r="I1108">
        <v>14384.13</v>
      </c>
      <c r="J1108">
        <v>5.8090000000000002</v>
      </c>
      <c r="K1108">
        <v>6.01</v>
      </c>
      <c r="L1108">
        <v>6.0919999999999996</v>
      </c>
      <c r="M1108">
        <v>6.3780000000000001</v>
      </c>
      <c r="N1108">
        <v>97.83</v>
      </c>
      <c r="O1108">
        <v>1.1078000000000001</v>
      </c>
      <c r="P1108">
        <v>122.17</v>
      </c>
      <c r="Q1108">
        <v>1.6120999999999999</v>
      </c>
      <c r="R1108">
        <v>0.7177</v>
      </c>
      <c r="S1108">
        <v>0.63339999999999996</v>
      </c>
      <c r="T1108">
        <v>1.4622999999999999</v>
      </c>
      <c r="U1108">
        <v>7.2065000000000001</v>
      </c>
      <c r="V1108">
        <v>7.6052999999999997</v>
      </c>
      <c r="W1108">
        <v>36.450000000000003</v>
      </c>
      <c r="X1108">
        <v>3.0377999999999998</v>
      </c>
      <c r="Y1108">
        <v>4.6775000000000002</v>
      </c>
      <c r="Z1108">
        <v>7.7359999999999998</v>
      </c>
      <c r="AA1108">
        <v>73.27</v>
      </c>
      <c r="AB1108">
        <v>4.665</v>
      </c>
      <c r="AC1108">
        <v>67.900000000000006</v>
      </c>
      <c r="AD1108">
        <v>69.150000000000006</v>
      </c>
      <c r="AE1108">
        <v>321.60000000000002</v>
      </c>
      <c r="AF1108">
        <v>19.350000000000001</v>
      </c>
      <c r="AG1108">
        <v>756.5</v>
      </c>
      <c r="AH1108">
        <v>255.5</v>
      </c>
      <c r="AI1108">
        <v>11.17</v>
      </c>
      <c r="AJ1108">
        <v>353</v>
      </c>
      <c r="AK1108">
        <f>IF(ISNUMBER(VLOOKUP($A1108,'[1]F-F_Research_Data_Factors_weekl'!$G$6:$J$4822,2,0)),VLOOKUP($A1108,'[1]F-F_Research_Data_Factors_weekl'!$G$6:$J$4822,2,0),AK1109)</f>
        <v>8091.4325215944773</v>
      </c>
      <c r="AL1108">
        <f>IF(ISNUMBER(VLOOKUP($A1108,'[1]F-F_Research_Data_Factors_weekl'!$G$6:$J$4822,3,0)),VLOOKUP($A1108,'[1]F-F_Research_Data_Factors_weekl'!$G$6:$J$4822,3,0),AL1109)</f>
        <v>267.90546740547813</v>
      </c>
      <c r="AM1108">
        <f>IF(ISNUMBER(VLOOKUP($A1108,'[1]F-F_Research_Data_Factors_weekl'!$G$6:$J$4822,4,0)),VLOOKUP($A1108,'[1]F-F_Research_Data_Factors_weekl'!$G$6:$J$4822,4,0),AM1109)</f>
        <v>2618.5197510246326</v>
      </c>
    </row>
    <row r="1109" spans="1:39" x14ac:dyDescent="0.25">
      <c r="A1109" s="14">
        <v>35685</v>
      </c>
      <c r="B1109">
        <v>7742.97</v>
      </c>
      <c r="C1109">
        <v>923.91</v>
      </c>
      <c r="D1109">
        <v>1649.33</v>
      </c>
      <c r="E1109">
        <v>6766.1</v>
      </c>
      <c r="F1109">
        <v>3854.81</v>
      </c>
      <c r="G1109">
        <v>17965.8</v>
      </c>
      <c r="H1109">
        <v>1396.64</v>
      </c>
      <c r="I1109">
        <v>14470.46</v>
      </c>
      <c r="J1109">
        <v>5.9130000000000003</v>
      </c>
      <c r="K1109">
        <v>6.1660000000000004</v>
      </c>
      <c r="L1109">
        <v>6.2830000000000004</v>
      </c>
      <c r="M1109">
        <v>6.5869999999999997</v>
      </c>
      <c r="N1109">
        <v>97.73</v>
      </c>
      <c r="O1109">
        <v>1.1082000000000001</v>
      </c>
      <c r="P1109">
        <v>121.02</v>
      </c>
      <c r="Q1109">
        <v>1.6074000000000002</v>
      </c>
      <c r="R1109">
        <v>0.72219999999999995</v>
      </c>
      <c r="S1109">
        <v>0.63490000000000002</v>
      </c>
      <c r="T1109">
        <v>1.4633</v>
      </c>
      <c r="U1109">
        <v>7.2858999999999998</v>
      </c>
      <c r="V1109">
        <v>7.6721000000000004</v>
      </c>
      <c r="W1109">
        <v>36.549999999999997</v>
      </c>
      <c r="X1109">
        <v>2.9784000000000002</v>
      </c>
      <c r="Y1109">
        <v>4.6864999999999997</v>
      </c>
      <c r="Z1109">
        <v>7.7709999999999999</v>
      </c>
      <c r="AA1109">
        <v>73.91</v>
      </c>
      <c r="AB1109">
        <v>4.72</v>
      </c>
      <c r="AC1109">
        <v>69.424999999999997</v>
      </c>
      <c r="AD1109">
        <v>69.75</v>
      </c>
      <c r="AE1109">
        <v>324.8</v>
      </c>
      <c r="AF1109">
        <v>19.32</v>
      </c>
      <c r="AG1109">
        <v>722</v>
      </c>
      <c r="AH1109">
        <v>266.25</v>
      </c>
      <c r="AI1109">
        <v>11.49</v>
      </c>
      <c r="AJ1109">
        <v>358.5</v>
      </c>
      <c r="AK1109">
        <f>IF(ISNUMBER(VLOOKUP($A1109,'[1]F-F_Research_Data_Factors_weekl'!$G$6:$J$4822,2,0)),VLOOKUP($A1109,'[1]F-F_Research_Data_Factors_weekl'!$G$6:$J$4822,2,0),AK1110)</f>
        <v>7893.310429806339</v>
      </c>
      <c r="AL1109">
        <f>IF(ISNUMBER(VLOOKUP($A1109,'[1]F-F_Research_Data_Factors_weekl'!$G$6:$J$4822,3,0)),VLOOKUP($A1109,'[1]F-F_Research_Data_Factors_weekl'!$G$6:$J$4822,3,0),AL1110)</f>
        <v>270.93999535343664</v>
      </c>
      <c r="AM1109">
        <f>IF(ISNUMBER(VLOOKUP($A1109,'[1]F-F_Research_Data_Factors_weekl'!$G$6:$J$4822,4,0)),VLOOKUP($A1109,'[1]F-F_Research_Data_Factors_weekl'!$G$6:$J$4822,4,0),AM1110)</f>
        <v>2622.9788150101499</v>
      </c>
    </row>
    <row r="1110" spans="1:39" x14ac:dyDescent="0.25">
      <c r="A1110" s="14">
        <v>35678</v>
      </c>
      <c r="B1110">
        <v>7822.4</v>
      </c>
      <c r="C1110">
        <v>929.05</v>
      </c>
      <c r="D1110">
        <v>1635.77</v>
      </c>
      <c r="E1110">
        <v>6743.22</v>
      </c>
      <c r="F1110">
        <v>4100.67</v>
      </c>
      <c r="G1110">
        <v>18650.169999999998</v>
      </c>
      <c r="H1110">
        <v>1444.65</v>
      </c>
      <c r="I1110">
        <v>14563.55</v>
      </c>
      <c r="J1110">
        <v>5.9550000000000001</v>
      </c>
      <c r="K1110">
        <v>6.23</v>
      </c>
      <c r="L1110">
        <v>6.35</v>
      </c>
      <c r="M1110">
        <v>6.6420000000000003</v>
      </c>
      <c r="N1110">
        <v>98.86</v>
      </c>
      <c r="O1110">
        <v>1.0859000000000001</v>
      </c>
      <c r="P1110">
        <v>121.26</v>
      </c>
      <c r="Q1110">
        <v>1.5937000000000001</v>
      </c>
      <c r="R1110">
        <v>0.73099999999999998</v>
      </c>
      <c r="S1110">
        <v>0.63639999999999997</v>
      </c>
      <c r="T1110">
        <v>1.4782999999999999</v>
      </c>
      <c r="U1110">
        <v>7.4124999999999996</v>
      </c>
      <c r="V1110">
        <v>7.7675000000000001</v>
      </c>
      <c r="W1110">
        <v>36.6</v>
      </c>
      <c r="X1110">
        <v>2.9525000000000001</v>
      </c>
      <c r="Y1110">
        <v>4.694</v>
      </c>
      <c r="Z1110">
        <v>7.8</v>
      </c>
      <c r="AA1110">
        <v>72.540000000000006</v>
      </c>
      <c r="AB1110">
        <v>4.6710000000000003</v>
      </c>
      <c r="AC1110">
        <v>67.849999999999994</v>
      </c>
      <c r="AD1110">
        <v>69.5</v>
      </c>
      <c r="AE1110">
        <v>323.8</v>
      </c>
      <c r="AF1110">
        <v>19.63</v>
      </c>
      <c r="AG1110">
        <v>709.5</v>
      </c>
      <c r="AH1110">
        <v>266.25</v>
      </c>
      <c r="AI1110">
        <v>11.54</v>
      </c>
      <c r="AJ1110">
        <v>372.25</v>
      </c>
      <c r="AK1110">
        <f>IF(ISNUMBER(VLOOKUP($A1110,'[1]F-F_Research_Data_Factors_weekl'!$G$6:$J$4822,2,0)),VLOOKUP($A1110,'[1]F-F_Research_Data_Factors_weekl'!$G$6:$J$4822,2,0),AK1111)</f>
        <v>7900.4208085340197</v>
      </c>
      <c r="AL1110">
        <f>IF(ISNUMBER(VLOOKUP($A1110,'[1]F-F_Research_Data_Factors_weekl'!$G$6:$J$4822,3,0)),VLOOKUP($A1110,'[1]F-F_Research_Data_Factors_weekl'!$G$6:$J$4822,3,0),AL1111)</f>
        <v>265.62744642493789</v>
      </c>
      <c r="AM1110">
        <f>IF(ISNUMBER(VLOOKUP($A1110,'[1]F-F_Research_Data_Factors_weekl'!$G$6:$J$4822,4,0)),VLOOKUP($A1110,'[1]F-F_Research_Data_Factors_weekl'!$G$6:$J$4822,4,0),AM1111)</f>
        <v>2605.0042854406101</v>
      </c>
    </row>
    <row r="1111" spans="1:39" x14ac:dyDescent="0.25">
      <c r="A1111" s="14">
        <v>35671</v>
      </c>
      <c r="B1111">
        <v>7622.42</v>
      </c>
      <c r="C1111">
        <v>899.47</v>
      </c>
      <c r="D1111">
        <v>1587.32</v>
      </c>
      <c r="E1111">
        <v>6611.79</v>
      </c>
      <c r="F1111">
        <v>3906.03</v>
      </c>
      <c r="G1111">
        <v>18229.419999999998</v>
      </c>
      <c r="H1111">
        <v>1427.99</v>
      </c>
      <c r="I1111">
        <v>14135.25</v>
      </c>
      <c r="J1111">
        <v>5.9550000000000001</v>
      </c>
      <c r="K1111">
        <v>6.2229999999999999</v>
      </c>
      <c r="L1111">
        <v>6.3390000000000004</v>
      </c>
      <c r="M1111">
        <v>6.6109999999999998</v>
      </c>
      <c r="N1111">
        <v>99</v>
      </c>
      <c r="O1111">
        <v>1.0887</v>
      </c>
      <c r="P1111">
        <v>120.95</v>
      </c>
      <c r="Q1111">
        <v>1.6153</v>
      </c>
      <c r="R1111">
        <v>0.73229999999999995</v>
      </c>
      <c r="S1111">
        <v>0.6391</v>
      </c>
      <c r="T1111">
        <v>1.4924999999999999</v>
      </c>
      <c r="U1111">
        <v>7.4823000000000004</v>
      </c>
      <c r="V1111">
        <v>7.8781999999999996</v>
      </c>
      <c r="W1111">
        <v>36.5</v>
      </c>
      <c r="X1111">
        <v>2.9283999999999999</v>
      </c>
      <c r="Y1111">
        <v>4.6929999999999996</v>
      </c>
      <c r="Z1111">
        <v>7.8149999999999995</v>
      </c>
      <c r="AA1111">
        <v>72.7</v>
      </c>
      <c r="AB1111">
        <v>4.6159999999999997</v>
      </c>
      <c r="AC1111">
        <v>67.2</v>
      </c>
      <c r="AD1111">
        <v>67.849999999999994</v>
      </c>
      <c r="AE1111">
        <v>325.5</v>
      </c>
      <c r="AF1111">
        <v>19.61</v>
      </c>
      <c r="AG1111">
        <v>666</v>
      </c>
      <c r="AH1111">
        <v>265.75</v>
      </c>
      <c r="AI1111">
        <v>11.6</v>
      </c>
      <c r="AJ1111">
        <v>378.25</v>
      </c>
      <c r="AK1111">
        <f>IF(ISNUMBER(VLOOKUP($A1111,'[1]F-F_Research_Data_Factors_weekl'!$G$6:$J$4822,2,0)),VLOOKUP($A1111,'[1]F-F_Research_Data_Factors_weekl'!$G$6:$J$4822,2,0),AK1112)</f>
        <v>7677.0195399222821</v>
      </c>
      <c r="AL1111">
        <f>IF(ISNUMBER(VLOOKUP($A1111,'[1]F-F_Research_Data_Factors_weekl'!$G$6:$J$4822,3,0)),VLOOKUP($A1111,'[1]F-F_Research_Data_Factors_weekl'!$G$6:$J$4822,3,0),AL1112)</f>
        <v>267.41915476184226</v>
      </c>
      <c r="AM1111">
        <f>IF(ISNUMBER(VLOOKUP($A1111,'[1]F-F_Research_Data_Factors_weekl'!$G$6:$J$4822,4,0)),VLOOKUP($A1111,'[1]F-F_Research_Data_Factors_weekl'!$G$6:$J$4822,4,0),AM1112)</f>
        <v>2607.8729456808592</v>
      </c>
    </row>
    <row r="1112" spans="1:39" x14ac:dyDescent="0.25">
      <c r="A1112" s="14">
        <v>35664</v>
      </c>
      <c r="B1112">
        <v>7887.9</v>
      </c>
      <c r="C1112">
        <v>923.55</v>
      </c>
      <c r="D1112">
        <v>1598.69</v>
      </c>
      <c r="E1112">
        <v>6709.78</v>
      </c>
      <c r="F1112">
        <v>4086.01</v>
      </c>
      <c r="G1112">
        <v>18650.169999999998</v>
      </c>
      <c r="H1112">
        <v>1455.73</v>
      </c>
      <c r="I1112">
        <v>15429.75</v>
      </c>
      <c r="J1112">
        <v>5.9290000000000003</v>
      </c>
      <c r="K1112">
        <v>6.194</v>
      </c>
      <c r="L1112">
        <v>6.3579999999999997</v>
      </c>
      <c r="M1112">
        <v>6.649</v>
      </c>
      <c r="N1112">
        <v>99.06</v>
      </c>
      <c r="O1112">
        <v>1.0796999999999999</v>
      </c>
      <c r="P1112">
        <v>118.26</v>
      </c>
      <c r="Q1112">
        <v>1.6082999999999998</v>
      </c>
      <c r="R1112">
        <v>0.74790000000000001</v>
      </c>
      <c r="S1112">
        <v>0.64600000000000002</v>
      </c>
      <c r="T1112">
        <v>1.4986999999999999</v>
      </c>
      <c r="U1112">
        <v>7.5928000000000004</v>
      </c>
      <c r="V1112">
        <v>7.9638</v>
      </c>
      <c r="W1112">
        <v>35.9</v>
      </c>
      <c r="X1112">
        <v>2.7753000000000001</v>
      </c>
      <c r="Y1112">
        <v>4.6935000000000002</v>
      </c>
      <c r="Z1112">
        <v>7.76</v>
      </c>
      <c r="AA1112">
        <v>73.69</v>
      </c>
      <c r="AB1112">
        <v>4.6820000000000004</v>
      </c>
      <c r="AC1112">
        <v>66.375</v>
      </c>
      <c r="AD1112">
        <v>67.8</v>
      </c>
      <c r="AE1112">
        <v>326.2</v>
      </c>
      <c r="AF1112">
        <v>19.7</v>
      </c>
      <c r="AG1112">
        <v>661.5</v>
      </c>
      <c r="AH1112">
        <v>271.75</v>
      </c>
      <c r="AI1112">
        <v>11.79</v>
      </c>
      <c r="AJ1112">
        <v>368.75</v>
      </c>
      <c r="AK1112">
        <f>IF(ISNUMBER(VLOOKUP($A1112,'[1]F-F_Research_Data_Factors_weekl'!$G$6:$J$4822,2,0)),VLOOKUP($A1112,'[1]F-F_Research_Data_Factors_weekl'!$G$6:$J$4822,2,0),AK1113)</f>
        <v>7798.6789312497785</v>
      </c>
      <c r="AL1112">
        <f>IF(ISNUMBER(VLOOKUP($A1112,'[1]F-F_Research_Data_Factors_weekl'!$G$6:$J$4822,3,0)),VLOOKUP($A1112,'[1]F-F_Research_Data_Factors_weekl'!$G$6:$J$4822,3,0),AL1113)</f>
        <v>258.07677548913557</v>
      </c>
      <c r="AM1112">
        <f>IF(ISNUMBER(VLOOKUP($A1112,'[1]F-F_Research_Data_Factors_weekl'!$G$6:$J$4822,4,0)),VLOOKUP($A1112,'[1]F-F_Research_Data_Factors_weekl'!$G$6:$J$4822,4,0),AM1113)</f>
        <v>2592.3190314919079</v>
      </c>
    </row>
    <row r="1113" spans="1:39" x14ac:dyDescent="0.25">
      <c r="A1113" s="14">
        <v>35657</v>
      </c>
      <c r="B1113">
        <v>7694.65</v>
      </c>
      <c r="C1113">
        <v>900.81</v>
      </c>
      <c r="D1113">
        <v>1562.03</v>
      </c>
      <c r="E1113">
        <v>6695.09</v>
      </c>
      <c r="F1113">
        <v>4152.8599999999997</v>
      </c>
      <c r="G1113">
        <v>19326.03</v>
      </c>
      <c r="H1113">
        <v>1501.69</v>
      </c>
      <c r="I1113">
        <v>16096.88</v>
      </c>
      <c r="J1113">
        <v>5.8170000000000002</v>
      </c>
      <c r="K1113">
        <v>6.0640000000000001</v>
      </c>
      <c r="L1113">
        <v>6.2359999999999998</v>
      </c>
      <c r="M1113">
        <v>6.5460000000000003</v>
      </c>
      <c r="N1113">
        <v>99.05</v>
      </c>
      <c r="O1113">
        <v>1.0777000000000001</v>
      </c>
      <c r="P1113">
        <v>117.4</v>
      </c>
      <c r="Q1113">
        <v>1.6108</v>
      </c>
      <c r="R1113">
        <v>0.74219999999999997</v>
      </c>
      <c r="S1113">
        <v>0.64159999999999995</v>
      </c>
      <c r="T1113">
        <v>1.5066999999999999</v>
      </c>
      <c r="U1113">
        <v>7.5701999999999998</v>
      </c>
      <c r="V1113">
        <v>7.9541000000000004</v>
      </c>
      <c r="W1113">
        <v>35.700000000000003</v>
      </c>
      <c r="X1113">
        <v>2.7824999999999998</v>
      </c>
      <c r="Y1113">
        <v>4.6864999999999997</v>
      </c>
      <c r="Z1113">
        <v>7.76</v>
      </c>
      <c r="AA1113">
        <v>74.66</v>
      </c>
      <c r="AB1113">
        <v>4.5600000000000005</v>
      </c>
      <c r="AC1113">
        <v>67.224999999999994</v>
      </c>
      <c r="AD1113">
        <v>68.900000000000006</v>
      </c>
      <c r="AE1113">
        <v>325.7</v>
      </c>
      <c r="AF1113">
        <v>20.07</v>
      </c>
      <c r="AG1113">
        <v>791.75</v>
      </c>
      <c r="AH1113">
        <v>260</v>
      </c>
      <c r="AI1113">
        <v>11.86</v>
      </c>
      <c r="AJ1113">
        <v>354</v>
      </c>
      <c r="AK1113">
        <f>IF(ISNUMBER(VLOOKUP($A1113,'[1]F-F_Research_Data_Factors_weekl'!$G$6:$J$4822,2,0)),VLOOKUP($A1113,'[1]F-F_Research_Data_Factors_weekl'!$G$6:$J$4822,2,0),AK1114)</f>
        <v>7642.7664947567409</v>
      </c>
      <c r="AL1113">
        <f>IF(ISNUMBER(VLOOKUP($A1113,'[1]F-F_Research_Data_Factors_weekl'!$G$6:$J$4822,3,0)),VLOOKUP($A1113,'[1]F-F_Research_Data_Factors_weekl'!$G$6:$J$4822,3,0),AL1114)</f>
        <v>259.21733174883042</v>
      </c>
      <c r="AM1113">
        <f>IF(ISNUMBER(VLOOKUP($A1113,'[1]F-F_Research_Data_Factors_weekl'!$G$6:$J$4822,4,0)),VLOOKUP($A1113,'[1]F-F_Research_Data_Factors_weekl'!$G$6:$J$4822,4,0),AM1114)</f>
        <v>2613.2248301329719</v>
      </c>
    </row>
    <row r="1114" spans="1:39" x14ac:dyDescent="0.25">
      <c r="A1114" s="14">
        <v>35650</v>
      </c>
      <c r="B1114">
        <v>8031.22</v>
      </c>
      <c r="C1114">
        <v>933.54</v>
      </c>
      <c r="D1114">
        <v>1598.52</v>
      </c>
      <c r="E1114">
        <v>6895.15</v>
      </c>
      <c r="F1114">
        <v>4354.1499999999996</v>
      </c>
      <c r="G1114">
        <v>19604.46</v>
      </c>
      <c r="H1114">
        <v>1503.27</v>
      </c>
      <c r="I1114">
        <v>16647.54</v>
      </c>
      <c r="J1114">
        <v>5.9889999999999999</v>
      </c>
      <c r="K1114">
        <v>6.2160000000000002</v>
      </c>
      <c r="L1114">
        <v>6.367</v>
      </c>
      <c r="M1114">
        <v>6.6349999999999998</v>
      </c>
      <c r="N1114">
        <v>99.75</v>
      </c>
      <c r="O1114">
        <v>1.0587</v>
      </c>
      <c r="P1114">
        <v>114.76</v>
      </c>
      <c r="Q1114">
        <v>1.5895999999999999</v>
      </c>
      <c r="R1114">
        <v>0.7349</v>
      </c>
      <c r="S1114">
        <v>0.63770000000000004</v>
      </c>
      <c r="T1114">
        <v>1.5097</v>
      </c>
      <c r="U1114">
        <v>7.5725999999999996</v>
      </c>
      <c r="V1114">
        <v>7.9150999999999998</v>
      </c>
      <c r="W1114">
        <v>35.76</v>
      </c>
      <c r="X1114">
        <v>2.6964999999999999</v>
      </c>
      <c r="Y1114">
        <v>4.6684999999999999</v>
      </c>
      <c r="Z1114">
        <v>7.82</v>
      </c>
      <c r="AA1114">
        <v>74.25</v>
      </c>
      <c r="AB1114">
        <v>4.375</v>
      </c>
      <c r="AC1114">
        <v>66.400000000000006</v>
      </c>
      <c r="AD1114">
        <v>77.400000000000006</v>
      </c>
      <c r="AE1114">
        <v>326.10000000000002</v>
      </c>
      <c r="AF1114">
        <v>19.54</v>
      </c>
      <c r="AG1114">
        <v>739.75</v>
      </c>
      <c r="AH1114">
        <v>253.5</v>
      </c>
      <c r="AI1114">
        <v>11.38</v>
      </c>
      <c r="AJ1114">
        <v>367.25</v>
      </c>
      <c r="AK1114">
        <f>IF(ISNUMBER(VLOOKUP($A1114,'[1]F-F_Research_Data_Factors_weekl'!$G$6:$J$4822,2,0)),VLOOKUP($A1114,'[1]F-F_Research_Data_Factors_weekl'!$G$6:$J$4822,2,0),AK1115)</f>
        <v>7864.5467120361609</v>
      </c>
      <c r="AL1114">
        <f>IF(ISNUMBER(VLOOKUP($A1114,'[1]F-F_Research_Data_Factors_weekl'!$G$6:$J$4822,3,0)),VLOOKUP($A1114,'[1]F-F_Research_Data_Factors_weekl'!$G$6:$J$4822,3,0),AL1115)</f>
        <v>255.08495547021298</v>
      </c>
      <c r="AM1114">
        <f>IF(ISNUMBER(VLOOKUP($A1114,'[1]F-F_Research_Data_Factors_weekl'!$G$6:$J$4822,4,0)),VLOOKUP($A1114,'[1]F-F_Research_Data_Factors_weekl'!$G$6:$J$4822,4,0),AM1115)</f>
        <v>2576.8906716625302</v>
      </c>
    </row>
    <row r="1115" spans="1:39" x14ac:dyDescent="0.25">
      <c r="A1115" s="14">
        <v>35643</v>
      </c>
      <c r="B1115">
        <v>8194.0400000000009</v>
      </c>
      <c r="C1115">
        <v>947.14</v>
      </c>
      <c r="D1115">
        <v>1594.33</v>
      </c>
      <c r="E1115">
        <v>6851.14</v>
      </c>
      <c r="F1115">
        <v>4408.79</v>
      </c>
      <c r="G1115">
        <v>19804.38</v>
      </c>
      <c r="H1115">
        <v>1512.79</v>
      </c>
      <c r="I1115">
        <v>16379.22</v>
      </c>
      <c r="J1115">
        <v>5.8710000000000004</v>
      </c>
      <c r="K1115">
        <v>6.0720000000000001</v>
      </c>
      <c r="L1115">
        <v>6.18</v>
      </c>
      <c r="M1115">
        <v>6.4539999999999997</v>
      </c>
      <c r="N1115">
        <v>100.43</v>
      </c>
      <c r="O1115">
        <v>1.0565</v>
      </c>
      <c r="P1115">
        <v>118.43</v>
      </c>
      <c r="Q1115">
        <v>1.6314</v>
      </c>
      <c r="R1115">
        <v>0.73919999999999997</v>
      </c>
      <c r="S1115">
        <v>0.64380000000000004</v>
      </c>
      <c r="T1115">
        <v>1.5249999999999999</v>
      </c>
      <c r="U1115">
        <v>7.7066999999999997</v>
      </c>
      <c r="V1115">
        <v>8.0242000000000004</v>
      </c>
      <c r="W1115">
        <v>35.770000000000003</v>
      </c>
      <c r="X1115">
        <v>2.6381999999999999</v>
      </c>
      <c r="Y1115">
        <v>4.6360000000000001</v>
      </c>
      <c r="Z1115">
        <v>7.835</v>
      </c>
      <c r="AA1115">
        <v>75.180000000000007</v>
      </c>
      <c r="AB1115">
        <v>4.47</v>
      </c>
      <c r="AC1115">
        <v>67.525000000000006</v>
      </c>
      <c r="AD1115">
        <v>75.55</v>
      </c>
      <c r="AE1115">
        <v>324.7</v>
      </c>
      <c r="AF1115">
        <v>20.28</v>
      </c>
      <c r="AG1115">
        <v>762</v>
      </c>
      <c r="AH1115">
        <v>268.5</v>
      </c>
      <c r="AI1115">
        <v>11.65</v>
      </c>
      <c r="AJ1115">
        <v>361.5</v>
      </c>
      <c r="AK1115">
        <f>IF(ISNUMBER(VLOOKUP($A1115,'[1]F-F_Research_Data_Factors_weekl'!$G$6:$J$4822,2,0)),VLOOKUP($A1115,'[1]F-F_Research_Data_Factors_weekl'!$G$6:$J$4822,2,0),AK1116)</f>
        <v>7961.6791982548702</v>
      </c>
      <c r="AL1115">
        <f>IF(ISNUMBER(VLOOKUP($A1115,'[1]F-F_Research_Data_Factors_weekl'!$G$6:$J$4822,3,0)),VLOOKUP($A1115,'[1]F-F_Research_Data_Factors_weekl'!$G$6:$J$4822,3,0),AL1116)</f>
        <v>250.18140002963216</v>
      </c>
      <c r="AM1115">
        <f>IF(ISNUMBER(VLOOKUP($A1115,'[1]F-F_Research_Data_Factors_weekl'!$G$6:$J$4822,4,0)),VLOOKUP($A1115,'[1]F-F_Research_Data_Factors_weekl'!$G$6:$J$4822,4,0),AM1116)</f>
        <v>2580.5033763894753</v>
      </c>
    </row>
    <row r="1116" spans="1:39" x14ac:dyDescent="0.25">
      <c r="A1116" s="14">
        <v>35636</v>
      </c>
      <c r="B1116">
        <v>8113.44</v>
      </c>
      <c r="C1116">
        <v>938.79</v>
      </c>
      <c r="D1116">
        <v>1569.58</v>
      </c>
      <c r="E1116">
        <v>6780.27</v>
      </c>
      <c r="F1116">
        <v>4317.6400000000003</v>
      </c>
      <c r="G1116">
        <v>20389.54</v>
      </c>
      <c r="H1116">
        <v>1544.29</v>
      </c>
      <c r="I1116">
        <v>15658.12</v>
      </c>
      <c r="J1116">
        <v>5.8629999999999995</v>
      </c>
      <c r="K1116">
        <v>6.0750000000000002</v>
      </c>
      <c r="L1116">
        <v>6.1790000000000003</v>
      </c>
      <c r="M1116">
        <v>6.4539999999999997</v>
      </c>
      <c r="N1116">
        <v>99.13</v>
      </c>
      <c r="O1116">
        <v>1.0682</v>
      </c>
      <c r="P1116">
        <v>116.88</v>
      </c>
      <c r="Q1116">
        <v>1.6619999999999999</v>
      </c>
      <c r="R1116">
        <v>0.73770000000000002</v>
      </c>
      <c r="S1116">
        <v>0.65210000000000001</v>
      </c>
      <c r="T1116">
        <v>1.516</v>
      </c>
      <c r="U1116">
        <v>7.577</v>
      </c>
      <c r="V1116">
        <v>7.8940000000000001</v>
      </c>
      <c r="W1116">
        <v>35.695</v>
      </c>
      <c r="X1116">
        <v>2.6497999999999999</v>
      </c>
      <c r="Y1116">
        <v>4.5625</v>
      </c>
      <c r="Z1116">
        <v>7.7869999999999999</v>
      </c>
      <c r="AA1116">
        <v>75.45</v>
      </c>
      <c r="AB1116">
        <v>4.2969999999999997</v>
      </c>
      <c r="AC1116">
        <v>67.650000000000006</v>
      </c>
      <c r="AD1116">
        <v>74.45</v>
      </c>
      <c r="AE1116">
        <v>326.5</v>
      </c>
      <c r="AF1116">
        <v>19.89</v>
      </c>
      <c r="AG1116">
        <v>754.5</v>
      </c>
      <c r="AH1116">
        <v>243.25</v>
      </c>
      <c r="AI1116">
        <v>11.63</v>
      </c>
      <c r="AJ1116">
        <v>358.5</v>
      </c>
      <c r="AK1116">
        <f>IF(ISNUMBER(VLOOKUP($A1116,'[1]F-F_Research_Data_Factors_weekl'!$G$6:$J$4822,2,0)),VLOOKUP($A1116,'[1]F-F_Research_Data_Factors_weekl'!$G$6:$J$4822,2,0),AK1117)</f>
        <v>7882.8506913414558</v>
      </c>
      <c r="AL1116">
        <f>IF(ISNUMBER(VLOOKUP($A1116,'[1]F-F_Research_Data_Factors_weekl'!$G$6:$J$4822,3,0)),VLOOKUP($A1116,'[1]F-F_Research_Data_Factors_weekl'!$G$6:$J$4822,3,0),AL1117)</f>
        <v>250.65764956380337</v>
      </c>
      <c r="AM1116">
        <f>IF(ISNUMBER(VLOOKUP($A1116,'[1]F-F_Research_Data_Factors_weekl'!$G$6:$J$4822,4,0)),VLOOKUP($A1116,'[1]F-F_Research_Data_Factors_weekl'!$G$6:$J$4822,4,0),AM1117)</f>
        <v>2534.1288190017435</v>
      </c>
    </row>
    <row r="1117" spans="1:39" x14ac:dyDescent="0.25">
      <c r="A1117" s="14">
        <v>35629</v>
      </c>
      <c r="B1117">
        <v>7890.46</v>
      </c>
      <c r="C1117">
        <v>915.3</v>
      </c>
      <c r="D1117">
        <v>1547.99</v>
      </c>
      <c r="E1117">
        <v>6738.19</v>
      </c>
      <c r="F1117">
        <v>4196.53</v>
      </c>
      <c r="G1117">
        <v>20249.32</v>
      </c>
      <c r="H1117">
        <v>1539.36</v>
      </c>
      <c r="I1117">
        <v>15570.4</v>
      </c>
      <c r="J1117">
        <v>5.89</v>
      </c>
      <c r="K1117">
        <v>6.1429999999999998</v>
      </c>
      <c r="L1117">
        <v>6.2430000000000003</v>
      </c>
      <c r="M1117">
        <v>6.53</v>
      </c>
      <c r="N1117">
        <v>97.35</v>
      </c>
      <c r="O1117">
        <v>1.0951</v>
      </c>
      <c r="P1117">
        <v>115.47</v>
      </c>
      <c r="Q1117">
        <v>1.6806000000000001</v>
      </c>
      <c r="R1117">
        <v>0.74219999999999997</v>
      </c>
      <c r="S1117">
        <v>0.65269999999999995</v>
      </c>
      <c r="T1117">
        <v>1.4759</v>
      </c>
      <c r="U1117">
        <v>7.3926999999999996</v>
      </c>
      <c r="V1117">
        <v>7.7930000000000001</v>
      </c>
      <c r="W1117">
        <v>35.729999999999997</v>
      </c>
      <c r="X1117">
        <v>2.6402999999999999</v>
      </c>
      <c r="Y1117">
        <v>4.5659999999999998</v>
      </c>
      <c r="Z1117">
        <v>7.8979999999999997</v>
      </c>
      <c r="AA1117">
        <v>74.930000000000007</v>
      </c>
      <c r="AB1117">
        <v>4.242</v>
      </c>
      <c r="AC1117">
        <v>66.55</v>
      </c>
      <c r="AD1117">
        <v>73.45</v>
      </c>
      <c r="AE1117">
        <v>329.6</v>
      </c>
      <c r="AF1117">
        <v>19.27</v>
      </c>
      <c r="AG1117">
        <v>776.25</v>
      </c>
      <c r="AH1117">
        <v>270.25</v>
      </c>
      <c r="AI1117">
        <v>11.28</v>
      </c>
      <c r="AJ1117">
        <v>328.5</v>
      </c>
      <c r="AK1117">
        <f>IF(ISNUMBER(VLOOKUP($A1117,'[1]F-F_Research_Data_Factors_weekl'!$G$6:$J$4822,2,0)),VLOOKUP($A1117,'[1]F-F_Research_Data_Factors_weekl'!$G$6:$J$4822,2,0),AK1118)</f>
        <v>7724.4984726520879</v>
      </c>
      <c r="AL1117">
        <f>IF(ISNUMBER(VLOOKUP($A1117,'[1]F-F_Research_Data_Factors_weekl'!$G$6:$J$4822,3,0)),VLOOKUP($A1117,'[1]F-F_Research_Data_Factors_weekl'!$G$6:$J$4822,3,0),AL1118)</f>
        <v>254.37147307063464</v>
      </c>
      <c r="AM1117">
        <f>IF(ISNUMBER(VLOOKUP($A1117,'[1]F-F_Research_Data_Factors_weekl'!$G$6:$J$4822,4,0)),VLOOKUP($A1117,'[1]F-F_Research_Data_Factors_weekl'!$G$6:$J$4822,4,0),AM1118)</f>
        <v>2532.3561696829656</v>
      </c>
    </row>
    <row r="1118" spans="1:39" x14ac:dyDescent="0.25">
      <c r="A1118" s="14">
        <v>35622</v>
      </c>
      <c r="B1118">
        <v>7921.81</v>
      </c>
      <c r="C1118">
        <v>916.68</v>
      </c>
      <c r="D1118">
        <v>1502.62</v>
      </c>
      <c r="E1118">
        <v>6626.4</v>
      </c>
      <c r="F1118">
        <v>4040.97</v>
      </c>
      <c r="G1118">
        <v>19875.490000000002</v>
      </c>
      <c r="H1118">
        <v>1504.39</v>
      </c>
      <c r="I1118">
        <v>15225.29</v>
      </c>
      <c r="J1118">
        <v>5.8789999999999996</v>
      </c>
      <c r="K1118">
        <v>6.1159999999999997</v>
      </c>
      <c r="L1118">
        <v>6.22</v>
      </c>
      <c r="M1118">
        <v>6.5289999999999999</v>
      </c>
      <c r="N1118">
        <v>96.32</v>
      </c>
      <c r="O1118">
        <v>1.1093999999999999</v>
      </c>
      <c r="P1118">
        <v>114.2</v>
      </c>
      <c r="Q1118">
        <v>1.694</v>
      </c>
      <c r="R1118">
        <v>0.74029999999999996</v>
      </c>
      <c r="S1118">
        <v>0.66969999999999996</v>
      </c>
      <c r="T1118">
        <v>1.468</v>
      </c>
      <c r="U1118">
        <v>7.4570999999999996</v>
      </c>
      <c r="V1118">
        <v>7.7832999999999997</v>
      </c>
      <c r="W1118">
        <v>35.770000000000003</v>
      </c>
      <c r="X1118">
        <v>2.5047000000000001</v>
      </c>
      <c r="Y1118">
        <v>4.5445000000000002</v>
      </c>
      <c r="Z1118">
        <v>7.85</v>
      </c>
      <c r="AA1118">
        <v>73.39</v>
      </c>
      <c r="AB1118">
        <v>4.327</v>
      </c>
      <c r="AC1118">
        <v>65.75</v>
      </c>
      <c r="AD1118">
        <v>76.95</v>
      </c>
      <c r="AE1118">
        <v>322.2</v>
      </c>
      <c r="AF1118">
        <v>19.329999999999998</v>
      </c>
      <c r="AG1118">
        <v>785.5</v>
      </c>
      <c r="AH1118">
        <v>251.5</v>
      </c>
      <c r="AI1118">
        <v>11.09</v>
      </c>
      <c r="AJ1118">
        <v>322</v>
      </c>
      <c r="AK1118">
        <f>IF(ISNUMBER(VLOOKUP($A1118,'[1]F-F_Research_Data_Factors_weekl'!$G$6:$J$4822,2,0)),VLOOKUP($A1118,'[1]F-F_Research_Data_Factors_weekl'!$G$6:$J$4822,2,0),AK1119)</f>
        <v>7714.4696620913683</v>
      </c>
      <c r="AL1118">
        <f>IF(ISNUMBER(VLOOKUP($A1118,'[1]F-F_Research_Data_Factors_weekl'!$G$6:$J$4822,3,0)),VLOOKUP($A1118,'[1]F-F_Research_Data_Factors_weekl'!$G$6:$J$4822,3,0),AL1119)</f>
        <v>251.00796632192089</v>
      </c>
      <c r="AM1118">
        <f>IF(ISNUMBER(VLOOKUP($A1118,'[1]F-F_Research_Data_Factors_weekl'!$G$6:$J$4822,4,0)),VLOOKUP($A1118,'[1]F-F_Research_Data_Factors_weekl'!$G$6:$J$4822,4,0),AM1119)</f>
        <v>2550.2076230442754</v>
      </c>
    </row>
    <row r="1119" spans="1:39" x14ac:dyDescent="0.25">
      <c r="A1119" s="14">
        <v>35615</v>
      </c>
      <c r="B1119">
        <v>7895.8</v>
      </c>
      <c r="C1119">
        <v>916.92</v>
      </c>
      <c r="D1119">
        <v>1467.61</v>
      </c>
      <c r="E1119">
        <v>6585.44</v>
      </c>
      <c r="F1119">
        <v>3942.53</v>
      </c>
      <c r="G1119">
        <v>19968</v>
      </c>
      <c r="H1119">
        <v>1515.17</v>
      </c>
      <c r="I1119">
        <v>14822.97</v>
      </c>
      <c r="J1119">
        <v>5.923</v>
      </c>
      <c r="K1119">
        <v>6.194</v>
      </c>
      <c r="L1119">
        <v>6.3070000000000004</v>
      </c>
      <c r="M1119">
        <v>6.6269999999999998</v>
      </c>
      <c r="N1119">
        <v>95.65</v>
      </c>
      <c r="O1119">
        <v>1.1182000000000001</v>
      </c>
      <c r="P1119">
        <v>113.53</v>
      </c>
      <c r="Q1119">
        <v>1.6873</v>
      </c>
      <c r="R1119">
        <v>0.74870000000000003</v>
      </c>
      <c r="S1119">
        <v>0.67700000000000005</v>
      </c>
      <c r="T1119">
        <v>1.4662999999999999</v>
      </c>
      <c r="U1119">
        <v>7.3013000000000003</v>
      </c>
      <c r="V1119">
        <v>7.7462</v>
      </c>
      <c r="W1119">
        <v>35.799999999999997</v>
      </c>
      <c r="X1119">
        <v>2.5247999999999999</v>
      </c>
      <c r="Y1119">
        <v>4.5274999999999999</v>
      </c>
      <c r="Z1119">
        <v>7.9429999999999996</v>
      </c>
      <c r="AA1119">
        <v>72.8</v>
      </c>
      <c r="AB1119">
        <v>4.5280000000000005</v>
      </c>
      <c r="AC1119">
        <v>63.924999999999997</v>
      </c>
      <c r="AD1119">
        <v>75.25</v>
      </c>
      <c r="AE1119">
        <v>325.2</v>
      </c>
      <c r="AF1119">
        <v>19.559999999999999</v>
      </c>
      <c r="AG1119">
        <v>722</v>
      </c>
      <c r="AH1119">
        <v>244.75</v>
      </c>
      <c r="AI1119">
        <v>11.18</v>
      </c>
      <c r="AJ1119">
        <v>320.25</v>
      </c>
      <c r="AK1119">
        <f>IF(ISNUMBER(VLOOKUP($A1119,'[1]F-F_Research_Data_Factors_weekl'!$G$6:$J$4822,2,0)),VLOOKUP($A1119,'[1]F-F_Research_Data_Factors_weekl'!$G$6:$J$4822,2,0),AK1120)</f>
        <v>7474.4851707950247</v>
      </c>
      <c r="AL1119">
        <f>IF(ISNUMBER(VLOOKUP($A1119,'[1]F-F_Research_Data_Factors_weekl'!$G$6:$J$4822,3,0)),VLOOKUP($A1119,'[1]F-F_Research_Data_Factors_weekl'!$G$6:$J$4822,3,0),AL1120)</f>
        <v>251.22463249396898</v>
      </c>
      <c r="AM1119">
        <f>IF(ISNUMBER(VLOOKUP($A1119,'[1]F-F_Research_Data_Factors_weekl'!$G$6:$J$4822,4,0)),VLOOKUP($A1119,'[1]F-F_Research_Data_Factors_weekl'!$G$6:$J$4822,4,0),AM1120)</f>
        <v>2569.9605453930099</v>
      </c>
    </row>
    <row r="1120" spans="1:39" x14ac:dyDescent="0.25">
      <c r="A1120" s="14">
        <v>35608</v>
      </c>
      <c r="B1120">
        <v>7687.72</v>
      </c>
      <c r="C1120">
        <v>887.3</v>
      </c>
      <c r="D1120">
        <v>1438.15</v>
      </c>
      <c r="E1120">
        <v>6426.4</v>
      </c>
      <c r="F1120">
        <v>3795.41</v>
      </c>
      <c r="G1120">
        <v>20523.75</v>
      </c>
      <c r="H1120">
        <v>1546.59</v>
      </c>
      <c r="I1120">
        <v>15196.79</v>
      </c>
      <c r="J1120">
        <v>6.0259999999999998</v>
      </c>
      <c r="K1120">
        <v>6.3319999999999999</v>
      </c>
      <c r="L1120">
        <v>6.4509999999999996</v>
      </c>
      <c r="M1120">
        <v>6.742</v>
      </c>
      <c r="N1120">
        <v>95.55</v>
      </c>
      <c r="O1120">
        <v>1.1289</v>
      </c>
      <c r="P1120">
        <v>114.59</v>
      </c>
      <c r="Q1120">
        <v>1.6640000000000001</v>
      </c>
      <c r="R1120">
        <v>0.74490000000000001</v>
      </c>
      <c r="S1120">
        <v>0.6794</v>
      </c>
      <c r="T1120">
        <v>1.4527000000000001</v>
      </c>
      <c r="U1120">
        <v>7.3072999999999997</v>
      </c>
      <c r="V1120">
        <v>7.73</v>
      </c>
      <c r="W1120">
        <v>35.799999999999997</v>
      </c>
      <c r="X1120">
        <v>2.5234999999999999</v>
      </c>
      <c r="Y1120">
        <v>4.5179999999999998</v>
      </c>
      <c r="Z1120">
        <v>7.9429999999999996</v>
      </c>
      <c r="AA1120">
        <v>73.75</v>
      </c>
      <c r="AB1120">
        <v>4.6760000000000002</v>
      </c>
      <c r="AC1120">
        <v>64.45</v>
      </c>
      <c r="AD1120">
        <v>72.349999999999994</v>
      </c>
      <c r="AE1120">
        <v>335.9</v>
      </c>
      <c r="AF1120">
        <v>19.46</v>
      </c>
      <c r="AG1120">
        <v>787</v>
      </c>
      <c r="AH1120">
        <v>246.25</v>
      </c>
      <c r="AI1120">
        <v>10.92</v>
      </c>
      <c r="AJ1120">
        <v>325.75</v>
      </c>
      <c r="AK1120">
        <f>IF(ISNUMBER(VLOOKUP($A1120,'[1]F-F_Research_Data_Factors_weekl'!$G$6:$J$4822,2,0)),VLOOKUP($A1120,'[1]F-F_Research_Data_Factors_weekl'!$G$6:$J$4822,2,0),AK1121)</f>
        <v>7474.4851707950247</v>
      </c>
      <c r="AL1120">
        <f>IF(ISNUMBER(VLOOKUP($A1120,'[1]F-F_Research_Data_Factors_weekl'!$G$6:$J$4822,3,0)),VLOOKUP($A1120,'[1]F-F_Research_Data_Factors_weekl'!$G$6:$J$4822,3,0),AL1121)</f>
        <v>251.22463249396898</v>
      </c>
      <c r="AM1120">
        <f>IF(ISNUMBER(VLOOKUP($A1120,'[1]F-F_Research_Data_Factors_weekl'!$G$6:$J$4822,4,0)),VLOOKUP($A1120,'[1]F-F_Research_Data_Factors_weekl'!$G$6:$J$4822,4,0),AM1121)</f>
        <v>2569.9605453930099</v>
      </c>
    </row>
    <row r="1121" spans="1:39" x14ac:dyDescent="0.25">
      <c r="A1121" s="14">
        <v>35601</v>
      </c>
      <c r="B1121">
        <v>7796.51</v>
      </c>
      <c r="C1121">
        <v>898.7</v>
      </c>
      <c r="D1121">
        <v>1447.1</v>
      </c>
      <c r="E1121">
        <v>6511.43</v>
      </c>
      <c r="F1121">
        <v>3788.27</v>
      </c>
      <c r="G1121">
        <v>20385.54</v>
      </c>
      <c r="H1121">
        <v>1530.24</v>
      </c>
      <c r="I1121">
        <v>15154.36</v>
      </c>
      <c r="J1121">
        <v>5.9879999999999995</v>
      </c>
      <c r="K1121">
        <v>6.2679999999999998</v>
      </c>
      <c r="L1121">
        <v>6.3739999999999997</v>
      </c>
      <c r="M1121">
        <v>6.6609999999999996</v>
      </c>
      <c r="N1121">
        <v>95.3</v>
      </c>
      <c r="O1121">
        <v>1.1315999999999999</v>
      </c>
      <c r="P1121">
        <v>114.78</v>
      </c>
      <c r="Q1121">
        <v>1.6562999999999999</v>
      </c>
      <c r="R1121">
        <v>0.75129999999999997</v>
      </c>
      <c r="S1121">
        <v>0.68500000000000005</v>
      </c>
      <c r="T1121">
        <v>1.4384999999999999</v>
      </c>
      <c r="U1121">
        <v>7.2644000000000002</v>
      </c>
      <c r="V1121">
        <v>7.7103999999999999</v>
      </c>
      <c r="W1121">
        <v>35.869999999999997</v>
      </c>
      <c r="X1121">
        <v>2.5152999999999999</v>
      </c>
      <c r="Y1121">
        <v>4.51</v>
      </c>
      <c r="Z1121">
        <v>7.9580000000000002</v>
      </c>
      <c r="AA1121">
        <v>72.7</v>
      </c>
      <c r="AB1121">
        <v>4.7119999999999997</v>
      </c>
      <c r="AC1121">
        <v>65.2</v>
      </c>
      <c r="AD1121">
        <v>74.55</v>
      </c>
      <c r="AE1121">
        <v>337.7</v>
      </c>
      <c r="AF1121">
        <v>18.55</v>
      </c>
      <c r="AG1121">
        <v>826</v>
      </c>
      <c r="AH1121">
        <v>265.5</v>
      </c>
      <c r="AI1121">
        <v>11.06</v>
      </c>
      <c r="AJ1121">
        <v>334.75</v>
      </c>
      <c r="AK1121">
        <f>IF(ISNUMBER(VLOOKUP($A1121,'[1]F-F_Research_Data_Factors_weekl'!$G$6:$J$4822,2,0)),VLOOKUP($A1121,'[1]F-F_Research_Data_Factors_weekl'!$G$6:$J$4822,2,0),AK1122)</f>
        <v>7554.5635443652973</v>
      </c>
      <c r="AL1121">
        <f>IF(ISNUMBER(VLOOKUP($A1121,'[1]F-F_Research_Data_Factors_weekl'!$G$6:$J$4822,3,0)),VLOOKUP($A1121,'[1]F-F_Research_Data_Factors_weekl'!$G$6:$J$4822,3,0),AL1122)</f>
        <v>247.34137293882935</v>
      </c>
      <c r="AM1121">
        <f>IF(ISNUMBER(VLOOKUP($A1121,'[1]F-F_Research_Data_Factors_weekl'!$G$6:$J$4822,4,0)),VLOOKUP($A1121,'[1]F-F_Research_Data_Factors_weekl'!$G$6:$J$4822,4,0),AM1122)</f>
        <v>2554.1249705754421</v>
      </c>
    </row>
    <row r="1122" spans="1:39" x14ac:dyDescent="0.25">
      <c r="A1122" s="14">
        <v>35594</v>
      </c>
      <c r="B1122">
        <v>7782.03</v>
      </c>
      <c r="C1122">
        <v>893.27</v>
      </c>
      <c r="D1122">
        <v>1423.03</v>
      </c>
      <c r="E1122">
        <v>6550.61</v>
      </c>
      <c r="F1122">
        <v>3744.44</v>
      </c>
      <c r="G1122">
        <v>20528.349999999999</v>
      </c>
      <c r="H1122">
        <v>1530.25</v>
      </c>
      <c r="I1122">
        <v>14112.55</v>
      </c>
      <c r="J1122">
        <v>6.0090000000000003</v>
      </c>
      <c r="K1122">
        <v>6.2949999999999999</v>
      </c>
      <c r="L1122">
        <v>6.4260000000000002</v>
      </c>
      <c r="M1122">
        <v>6.7240000000000002</v>
      </c>
      <c r="N1122">
        <v>95.79</v>
      </c>
      <c r="O1122">
        <v>1.1271</v>
      </c>
      <c r="P1122">
        <v>114.87</v>
      </c>
      <c r="Q1122">
        <v>1.635</v>
      </c>
      <c r="R1122">
        <v>0.75070000000000003</v>
      </c>
      <c r="S1122">
        <v>0.68969999999999998</v>
      </c>
      <c r="T1122">
        <v>1.4430000000000001</v>
      </c>
      <c r="U1122">
        <v>7.2651000000000003</v>
      </c>
      <c r="V1122">
        <v>7.7751000000000001</v>
      </c>
      <c r="W1122">
        <v>35.880000000000003</v>
      </c>
      <c r="X1122">
        <v>2.5137</v>
      </c>
      <c r="Y1122">
        <v>4.5019</v>
      </c>
      <c r="Z1122">
        <v>7.9539999999999997</v>
      </c>
      <c r="AA1122">
        <v>73.150000000000006</v>
      </c>
      <c r="AB1122">
        <v>4.6749999999999998</v>
      </c>
      <c r="AC1122">
        <v>65.174999999999997</v>
      </c>
      <c r="AD1122">
        <v>76.2</v>
      </c>
      <c r="AE1122">
        <v>340.9</v>
      </c>
      <c r="AF1122">
        <v>18.829999999999998</v>
      </c>
      <c r="AG1122">
        <v>854.5</v>
      </c>
      <c r="AH1122">
        <v>271.5</v>
      </c>
      <c r="AI1122">
        <v>11.42</v>
      </c>
      <c r="AJ1122">
        <v>352.5</v>
      </c>
      <c r="AK1122">
        <f>IF(ISNUMBER(VLOOKUP($A1122,'[1]F-F_Research_Data_Factors_weekl'!$G$6:$J$4822,2,0)),VLOOKUP($A1122,'[1]F-F_Research_Data_Factors_weekl'!$G$6:$J$4822,2,0),AK1123)</f>
        <v>7502.0491999655396</v>
      </c>
      <c r="AL1122">
        <f>IF(ISNUMBER(VLOOKUP($A1122,'[1]F-F_Research_Data_Factors_weekl'!$G$6:$J$4822,3,0)),VLOOKUP($A1122,'[1]F-F_Research_Data_Factors_weekl'!$G$6:$J$4822,3,0),AL1123)</f>
        <v>247.26719278099506</v>
      </c>
      <c r="AM1122">
        <f>IF(ISNUMBER(VLOOKUP($A1122,'[1]F-F_Research_Data_Factors_weekl'!$G$6:$J$4822,4,0)),VLOOKUP($A1122,'[1]F-F_Research_Data_Factors_weekl'!$G$6:$J$4822,4,0),AM1123)</f>
        <v>2557.4496551271072</v>
      </c>
    </row>
    <row r="1123" spans="1:39" x14ac:dyDescent="0.25">
      <c r="A1123" s="14">
        <v>35587</v>
      </c>
      <c r="B1123">
        <v>7435.77</v>
      </c>
      <c r="C1123">
        <v>858.01</v>
      </c>
      <c r="D1123">
        <v>1404.84</v>
      </c>
      <c r="E1123">
        <v>6492.1</v>
      </c>
      <c r="F1123">
        <v>3695.29</v>
      </c>
      <c r="G1123">
        <v>20485.75</v>
      </c>
      <c r="H1123">
        <v>1509.66</v>
      </c>
      <c r="I1123">
        <v>14655.13</v>
      </c>
      <c r="J1123">
        <v>6.0880000000000001</v>
      </c>
      <c r="K1123">
        <v>6.37</v>
      </c>
      <c r="L1123">
        <v>6.4859999999999998</v>
      </c>
      <c r="M1123">
        <v>6.774</v>
      </c>
      <c r="N1123">
        <v>95.52</v>
      </c>
      <c r="O1123">
        <v>1.1316999999999999</v>
      </c>
      <c r="P1123">
        <v>114.3</v>
      </c>
      <c r="Q1123">
        <v>1.6316999999999999</v>
      </c>
      <c r="R1123">
        <v>0.76200000000000001</v>
      </c>
      <c r="S1123">
        <v>0.68959999999999999</v>
      </c>
      <c r="T1123">
        <v>1.4498</v>
      </c>
      <c r="U1123">
        <v>7.1534000000000004</v>
      </c>
      <c r="V1123">
        <v>7.7946</v>
      </c>
      <c r="W1123">
        <v>35.774999999999999</v>
      </c>
      <c r="X1123">
        <v>2.5112000000000001</v>
      </c>
      <c r="Y1123">
        <v>4.4835000000000003</v>
      </c>
      <c r="Z1123">
        <v>7.9809999999999999</v>
      </c>
      <c r="AA1123">
        <v>72.37</v>
      </c>
      <c r="AB1123">
        <v>4.7830000000000004</v>
      </c>
      <c r="AC1123">
        <v>63.75</v>
      </c>
      <c r="AD1123">
        <v>77.8</v>
      </c>
      <c r="AE1123">
        <v>343.2</v>
      </c>
      <c r="AF1123">
        <v>18.79</v>
      </c>
      <c r="AG1123">
        <v>835.25</v>
      </c>
      <c r="AH1123">
        <v>274</v>
      </c>
      <c r="AI1123">
        <v>11.45</v>
      </c>
      <c r="AJ1123">
        <v>359.5</v>
      </c>
      <c r="AK1123">
        <f>IF(ISNUMBER(VLOOKUP($A1123,'[1]F-F_Research_Data_Factors_weekl'!$G$6:$J$4822,2,0)),VLOOKUP($A1123,'[1]F-F_Research_Data_Factors_weekl'!$G$6:$J$4822,2,0),AK1124)</f>
        <v>7259.5792529180753</v>
      </c>
      <c r="AL1123">
        <f>IF(ISNUMBER(VLOOKUP($A1123,'[1]F-F_Research_Data_Factors_weekl'!$G$6:$J$4822,3,0)),VLOOKUP($A1123,'[1]F-F_Research_Data_Factors_weekl'!$G$6:$J$4822,3,0),AL1124)</f>
        <v>253.65940991074586</v>
      </c>
      <c r="AM1123">
        <f>IF(ISNUMBER(VLOOKUP($A1123,'[1]F-F_Research_Data_Factors_weekl'!$G$6:$J$4822,4,0)),VLOOKUP($A1123,'[1]F-F_Research_Data_Factors_weekl'!$G$6:$J$4822,4,0),AM1124)</f>
        <v>2541.9437979595541</v>
      </c>
    </row>
    <row r="1124" spans="1:39" x14ac:dyDescent="0.25">
      <c r="A1124" s="14">
        <v>35580</v>
      </c>
      <c r="B1124">
        <v>7331.04</v>
      </c>
      <c r="C1124">
        <v>848.28</v>
      </c>
      <c r="D1124">
        <v>1400.32</v>
      </c>
      <c r="E1124">
        <v>6382.12</v>
      </c>
      <c r="F1124">
        <v>3547.84</v>
      </c>
      <c r="G1124">
        <v>20068.810000000001</v>
      </c>
      <c r="H1124">
        <v>1486.89</v>
      </c>
      <c r="I1124">
        <v>14757.81</v>
      </c>
      <c r="J1124">
        <v>6.2</v>
      </c>
      <c r="K1124">
        <v>6.5</v>
      </c>
      <c r="L1124">
        <v>6.6589999999999998</v>
      </c>
      <c r="M1124">
        <v>6.9059999999999997</v>
      </c>
      <c r="N1124">
        <v>94.85</v>
      </c>
      <c r="O1124">
        <v>1.1465000000000001</v>
      </c>
      <c r="P1124">
        <v>116.33</v>
      </c>
      <c r="Q1124">
        <v>1.6387</v>
      </c>
      <c r="R1124">
        <v>0.76019999999999999</v>
      </c>
      <c r="S1124">
        <v>0.68959999999999999</v>
      </c>
      <c r="T1124">
        <v>1.4142000000000001</v>
      </c>
      <c r="U1124">
        <v>7.1128999999999998</v>
      </c>
      <c r="V1124">
        <v>7.7323000000000004</v>
      </c>
      <c r="W1124">
        <v>35.78</v>
      </c>
      <c r="X1124">
        <v>2.5127999999999999</v>
      </c>
      <c r="Y1124">
        <v>4.4675000000000002</v>
      </c>
      <c r="Z1124">
        <v>7.9169999999999998</v>
      </c>
      <c r="AA1124">
        <v>72.45</v>
      </c>
      <c r="AB1124">
        <v>4.6749999999999998</v>
      </c>
      <c r="AC1124">
        <v>65.125</v>
      </c>
      <c r="AD1124">
        <v>76.599999999999994</v>
      </c>
      <c r="AE1124">
        <v>344.8</v>
      </c>
      <c r="AF1124">
        <v>20.88</v>
      </c>
      <c r="AG1124">
        <v>880.5</v>
      </c>
      <c r="AH1124">
        <v>270.75</v>
      </c>
      <c r="AI1124">
        <v>11.17</v>
      </c>
      <c r="AJ1124">
        <v>360.5</v>
      </c>
      <c r="AK1124">
        <f>IF(ISNUMBER(VLOOKUP($A1124,'[1]F-F_Research_Data_Factors_weekl'!$G$6:$J$4822,2,0)),VLOOKUP($A1124,'[1]F-F_Research_Data_Factors_weekl'!$G$6:$J$4822,2,0),AK1125)</f>
        <v>7174.9152529334606</v>
      </c>
      <c r="AL1124">
        <f>IF(ISNUMBER(VLOOKUP($A1124,'[1]F-F_Research_Data_Factors_weekl'!$G$6:$J$4822,3,0)),VLOOKUP($A1124,'[1]F-F_Research_Data_Factors_weekl'!$G$6:$J$4822,3,0),AL1125)</f>
        <v>252.32210276608558</v>
      </c>
      <c r="AM1124">
        <f>IF(ISNUMBER(VLOOKUP($A1124,'[1]F-F_Research_Data_Factors_weekl'!$G$6:$J$4822,4,0)),VLOOKUP($A1124,'[1]F-F_Research_Data_Factors_weekl'!$G$6:$J$4822,4,0),AM1125)</f>
        <v>2523.2715882068233</v>
      </c>
    </row>
    <row r="1125" spans="1:39" x14ac:dyDescent="0.25">
      <c r="A1125" s="14">
        <v>35573</v>
      </c>
      <c r="B1125">
        <v>7345.9</v>
      </c>
      <c r="C1125">
        <v>847.03</v>
      </c>
      <c r="D1125">
        <v>1389.72</v>
      </c>
      <c r="E1125">
        <v>6421.51</v>
      </c>
      <c r="F1125">
        <v>3602.19</v>
      </c>
      <c r="G1125">
        <v>20009</v>
      </c>
      <c r="H1125">
        <v>1489.89</v>
      </c>
      <c r="I1125">
        <v>14331.68</v>
      </c>
      <c r="J1125">
        <v>6.2149999999999999</v>
      </c>
      <c r="K1125">
        <v>6.5819999999999999</v>
      </c>
      <c r="L1125">
        <v>6.74</v>
      </c>
      <c r="M1125">
        <v>6.9870000000000001</v>
      </c>
      <c r="N1125">
        <v>94.24</v>
      </c>
      <c r="O1125">
        <v>1.1580999999999999</v>
      </c>
      <c r="P1125">
        <v>115.65</v>
      </c>
      <c r="Q1125">
        <v>1.6345000000000001</v>
      </c>
      <c r="R1125">
        <v>0.76700000000000002</v>
      </c>
      <c r="S1125">
        <v>0.69230000000000003</v>
      </c>
      <c r="T1125">
        <v>1.4036999999999999</v>
      </c>
      <c r="U1125">
        <v>7.06</v>
      </c>
      <c r="V1125">
        <v>7.6024000000000003</v>
      </c>
      <c r="W1125">
        <v>35.774999999999999</v>
      </c>
      <c r="X1125">
        <v>2.5030000000000001</v>
      </c>
      <c r="Y1125">
        <v>4.47</v>
      </c>
      <c r="Z1125">
        <v>7.875</v>
      </c>
      <c r="AA1125">
        <v>72.31</v>
      </c>
      <c r="AB1125">
        <v>4.7110000000000003</v>
      </c>
      <c r="AC1125">
        <v>65.400000000000006</v>
      </c>
      <c r="AD1125">
        <v>81.599999999999994</v>
      </c>
      <c r="AE1125">
        <v>343.1</v>
      </c>
      <c r="AF1125">
        <v>21.63</v>
      </c>
      <c r="AG1125">
        <v>836</v>
      </c>
      <c r="AH1125">
        <v>270.5</v>
      </c>
      <c r="AI1125">
        <v>11.11</v>
      </c>
      <c r="AJ1125">
        <v>375</v>
      </c>
      <c r="AK1125">
        <f>IF(ISNUMBER(VLOOKUP($A1125,'[1]F-F_Research_Data_Factors_weekl'!$G$6:$J$4822,2,0)),VLOOKUP($A1125,'[1]F-F_Research_Data_Factors_weekl'!$G$6:$J$4822,2,0),AK1126)</f>
        <v>7144.9066450243581</v>
      </c>
      <c r="AL1125">
        <f>IF(ISNUMBER(VLOOKUP($A1125,'[1]F-F_Research_Data_Factors_weekl'!$G$6:$J$4822,3,0)),VLOOKUP($A1125,'[1]F-F_Research_Data_Factors_weekl'!$G$6:$J$4822,3,0),AL1126)</f>
        <v>249.77440384684775</v>
      </c>
      <c r="AM1125">
        <f>IF(ISNUMBER(VLOOKUP($A1125,'[1]F-F_Research_Data_Factors_weekl'!$G$6:$J$4822,4,0)),VLOOKUP($A1125,'[1]F-F_Research_Data_Factors_weekl'!$G$6:$J$4822,4,0),AM1126)</f>
        <v>2529.8491961167269</v>
      </c>
    </row>
    <row r="1126" spans="1:39" x14ac:dyDescent="0.25">
      <c r="A1126" s="14">
        <v>35566</v>
      </c>
      <c r="B1126">
        <v>7194.67</v>
      </c>
      <c r="C1126">
        <v>829.75</v>
      </c>
      <c r="D1126">
        <v>1340.73</v>
      </c>
      <c r="E1126">
        <v>6247.38</v>
      </c>
      <c r="F1126">
        <v>3604.55</v>
      </c>
      <c r="G1126">
        <v>20324.73</v>
      </c>
      <c r="H1126">
        <v>1503.29</v>
      </c>
      <c r="I1126">
        <v>14062.37</v>
      </c>
      <c r="J1126">
        <v>6.2430000000000003</v>
      </c>
      <c r="K1126">
        <v>6.5449999999999999</v>
      </c>
      <c r="L1126">
        <v>6.7190000000000003</v>
      </c>
      <c r="M1126">
        <v>6.9</v>
      </c>
      <c r="N1126">
        <v>94.26</v>
      </c>
      <c r="O1126">
        <v>1.1556999999999999</v>
      </c>
      <c r="P1126">
        <v>115.6</v>
      </c>
      <c r="Q1126">
        <v>1.6358000000000001</v>
      </c>
      <c r="R1126">
        <v>0.77680000000000005</v>
      </c>
      <c r="S1126">
        <v>0.69450000000000001</v>
      </c>
      <c r="T1126">
        <v>1.4203999999999999</v>
      </c>
      <c r="U1126">
        <v>7.0347999999999997</v>
      </c>
      <c r="V1126">
        <v>7.6108000000000002</v>
      </c>
      <c r="W1126">
        <v>35.869999999999997</v>
      </c>
      <c r="X1126">
        <v>2.4836</v>
      </c>
      <c r="Y1126">
        <v>4.4749999999999996</v>
      </c>
      <c r="Z1126">
        <v>7.89</v>
      </c>
      <c r="AA1126">
        <v>73.040000000000006</v>
      </c>
      <c r="AB1126">
        <v>4.66</v>
      </c>
      <c r="AC1126">
        <v>65.45</v>
      </c>
      <c r="AD1126">
        <v>84.9</v>
      </c>
      <c r="AE1126">
        <v>344.9</v>
      </c>
      <c r="AF1126">
        <v>22.12</v>
      </c>
      <c r="AG1126">
        <v>866.75</v>
      </c>
      <c r="AH1126">
        <v>288.25</v>
      </c>
      <c r="AI1126">
        <v>10.97</v>
      </c>
      <c r="AJ1126">
        <v>387</v>
      </c>
      <c r="AK1126">
        <f>IF(ISNUMBER(VLOOKUP($A1126,'[1]F-F_Research_Data_Factors_weekl'!$G$6:$J$4822,2,0)),VLOOKUP($A1126,'[1]F-F_Research_Data_Factors_weekl'!$G$6:$J$4822,2,0),AK1127)</f>
        <v>7001.3783880689452</v>
      </c>
      <c r="AL1126">
        <f>IF(ISNUMBER(VLOOKUP($A1126,'[1]F-F_Research_Data_Factors_weekl'!$G$6:$J$4822,3,0)),VLOOKUP($A1126,'[1]F-F_Research_Data_Factors_weekl'!$G$6:$J$4822,3,0),AL1127)</f>
        <v>247.96426471443237</v>
      </c>
      <c r="AM1126">
        <f>IF(ISNUMBER(VLOOKUP($A1126,'[1]F-F_Research_Data_Factors_weekl'!$G$6:$J$4822,4,0)),VLOOKUP($A1126,'[1]F-F_Research_Data_Factors_weekl'!$G$6:$J$4822,4,0),AM1127)</f>
        <v>2558.5044459109295</v>
      </c>
    </row>
    <row r="1127" spans="1:39" x14ac:dyDescent="0.25">
      <c r="A1127" s="14">
        <v>35559</v>
      </c>
      <c r="B1127">
        <v>7169.53</v>
      </c>
      <c r="C1127">
        <v>824.78</v>
      </c>
      <c r="D1127">
        <v>1335.05</v>
      </c>
      <c r="E1127">
        <v>6229.52</v>
      </c>
      <c r="F1127">
        <v>3562.41</v>
      </c>
      <c r="G1127">
        <v>19802.78</v>
      </c>
      <c r="H1127">
        <v>1478.04</v>
      </c>
      <c r="I1127">
        <v>13930.8</v>
      </c>
      <c r="J1127">
        <v>6.2370000000000001</v>
      </c>
      <c r="K1127">
        <v>6.52</v>
      </c>
      <c r="L1127">
        <v>6.6690000000000005</v>
      </c>
      <c r="M1127">
        <v>6.891</v>
      </c>
      <c r="N1127">
        <v>94.9</v>
      </c>
      <c r="O1127">
        <v>1.1546000000000001</v>
      </c>
      <c r="P1127">
        <v>120.05</v>
      </c>
      <c r="Q1127">
        <v>1.623</v>
      </c>
      <c r="R1127">
        <v>0.77800000000000002</v>
      </c>
      <c r="S1127">
        <v>0.68840000000000001</v>
      </c>
      <c r="T1127">
        <v>1.4236</v>
      </c>
      <c r="U1127">
        <v>7.0217999999999998</v>
      </c>
      <c r="V1127">
        <v>7.6452</v>
      </c>
      <c r="W1127">
        <v>35.880000000000003</v>
      </c>
      <c r="X1127">
        <v>2.5060000000000002</v>
      </c>
      <c r="Y1127">
        <v>4.4584999999999999</v>
      </c>
      <c r="Z1127">
        <v>7.92</v>
      </c>
      <c r="AA1127">
        <v>71.98</v>
      </c>
      <c r="AB1127">
        <v>4.843</v>
      </c>
      <c r="AC1127">
        <v>66.099999999999994</v>
      </c>
      <c r="AD1127">
        <v>73.900000000000006</v>
      </c>
      <c r="AE1127">
        <v>349.3</v>
      </c>
      <c r="AF1127">
        <v>20.43</v>
      </c>
      <c r="AG1127">
        <v>894.25</v>
      </c>
      <c r="AH1127">
        <v>292</v>
      </c>
      <c r="AI1127">
        <v>10.88</v>
      </c>
      <c r="AJ1127">
        <v>405</v>
      </c>
      <c r="AK1127">
        <f>IF(ISNUMBER(VLOOKUP($A1127,'[1]F-F_Research_Data_Factors_weekl'!$G$6:$J$4822,2,0)),VLOOKUP($A1127,'[1]F-F_Research_Data_Factors_weekl'!$G$6:$J$4822,2,0),AK1128)</f>
        <v>6957.5458492188664</v>
      </c>
      <c r="AL1127">
        <f>IF(ISNUMBER(VLOOKUP($A1127,'[1]F-F_Research_Data_Factors_weekl'!$G$6:$J$4822,3,0)),VLOOKUP($A1127,'[1]F-F_Research_Data_Factors_weekl'!$G$6:$J$4822,3,0),AL1128)</f>
        <v>246.80428457692088</v>
      </c>
      <c r="AM1127">
        <f>IF(ISNUMBER(VLOOKUP($A1127,'[1]F-F_Research_Data_Factors_weekl'!$G$6:$J$4822,4,0)),VLOOKUP($A1127,'[1]F-F_Research_Data_Factors_weekl'!$G$6:$J$4822,4,0),AM1128)</f>
        <v>2562.0913738342974</v>
      </c>
    </row>
    <row r="1128" spans="1:39" x14ac:dyDescent="0.25">
      <c r="A1128" s="14">
        <v>35552</v>
      </c>
      <c r="B1128">
        <v>7071.2</v>
      </c>
      <c r="C1128">
        <v>812.97</v>
      </c>
      <c r="D1128">
        <v>1305.33</v>
      </c>
      <c r="E1128">
        <v>6106.91</v>
      </c>
      <c r="F1128">
        <v>3460.37</v>
      </c>
      <c r="G1128">
        <v>19514.75</v>
      </c>
      <c r="H1128">
        <v>1467.53</v>
      </c>
      <c r="I1128">
        <v>13081.7</v>
      </c>
      <c r="J1128">
        <v>6.2309999999999999</v>
      </c>
      <c r="K1128">
        <v>6.51</v>
      </c>
      <c r="L1128">
        <v>6.6440000000000001</v>
      </c>
      <c r="M1128">
        <v>6.875</v>
      </c>
      <c r="N1128">
        <v>97.04</v>
      </c>
      <c r="O1128">
        <v>1.1318999999999999</v>
      </c>
      <c r="P1128">
        <v>126.7</v>
      </c>
      <c r="Q1128">
        <v>1.6217000000000001</v>
      </c>
      <c r="R1128">
        <v>0.78320000000000001</v>
      </c>
      <c r="S1128">
        <v>0.69099999999999995</v>
      </c>
      <c r="T1128">
        <v>1.4718</v>
      </c>
      <c r="U1128">
        <v>7.1162999999999998</v>
      </c>
      <c r="V1128">
        <v>7.8395000000000001</v>
      </c>
      <c r="W1128">
        <v>35.75</v>
      </c>
      <c r="X1128">
        <v>2.508</v>
      </c>
      <c r="Y1128">
        <v>4.4515000000000002</v>
      </c>
      <c r="Z1128">
        <v>7.9050000000000002</v>
      </c>
      <c r="AA1128">
        <v>70.599999999999994</v>
      </c>
      <c r="AB1128">
        <v>4.6859999999999999</v>
      </c>
      <c r="AC1128">
        <v>65.474999999999994</v>
      </c>
      <c r="AD1128">
        <v>74.5</v>
      </c>
      <c r="AE1128">
        <v>341.6</v>
      </c>
      <c r="AF1128">
        <v>19.600000000000001</v>
      </c>
      <c r="AG1128">
        <v>887.5</v>
      </c>
      <c r="AH1128">
        <v>294.75</v>
      </c>
      <c r="AI1128">
        <v>10.8</v>
      </c>
      <c r="AJ1128">
        <v>406.25</v>
      </c>
      <c r="AK1128">
        <f>IF(ISNUMBER(VLOOKUP($A1128,'[1]F-F_Research_Data_Factors_weekl'!$G$6:$J$4822,2,0)),VLOOKUP($A1128,'[1]F-F_Research_Data_Factors_weekl'!$G$6:$J$4822,2,0),AK1129)</f>
        <v>6850.0008360922184</v>
      </c>
      <c r="AL1128">
        <f>IF(ISNUMBER(VLOOKUP($A1128,'[1]F-F_Research_Data_Factors_weekl'!$G$6:$J$4822,3,0)),VLOOKUP($A1128,'[1]F-F_Research_Data_Factors_weekl'!$G$6:$J$4822,3,0),AL1129)</f>
        <v>244.9184127983734</v>
      </c>
      <c r="AM1128">
        <f>IF(ISNUMBER(VLOOKUP($A1128,'[1]F-F_Research_Data_Factors_weekl'!$G$6:$J$4822,4,0)),VLOOKUP($A1128,'[1]F-F_Research_Data_Factors_weekl'!$G$6:$J$4822,4,0),AM1129)</f>
        <v>2586.4035673675521</v>
      </c>
    </row>
    <row r="1129" spans="1:39" x14ac:dyDescent="0.25">
      <c r="A1129" s="14">
        <v>35545</v>
      </c>
      <c r="B1129">
        <v>6738.87</v>
      </c>
      <c r="C1129">
        <v>765.37</v>
      </c>
      <c r="D1129">
        <v>1209.29</v>
      </c>
      <c r="E1129">
        <v>5835.31</v>
      </c>
      <c r="F1129">
        <v>3377.27</v>
      </c>
      <c r="G1129">
        <v>18612.86</v>
      </c>
      <c r="H1129">
        <v>1411.63</v>
      </c>
      <c r="I1129">
        <v>12645.76</v>
      </c>
      <c r="J1129">
        <v>6.5359999999999996</v>
      </c>
      <c r="K1129">
        <v>6.8390000000000004</v>
      </c>
      <c r="L1129">
        <v>6.9379999999999997</v>
      </c>
      <c r="M1129">
        <v>7.1420000000000003</v>
      </c>
      <c r="N1129">
        <v>97.1</v>
      </c>
      <c r="O1129">
        <v>1.1339999999999999</v>
      </c>
      <c r="P1129">
        <v>126.46</v>
      </c>
      <c r="Q1129">
        <v>1.6215999999999999</v>
      </c>
      <c r="R1129">
        <v>0.77769999999999995</v>
      </c>
      <c r="S1129">
        <v>0.69399999999999995</v>
      </c>
      <c r="T1129">
        <v>1.4687000000000001</v>
      </c>
      <c r="U1129">
        <v>7.1058000000000003</v>
      </c>
      <c r="V1129">
        <v>7.7907999999999999</v>
      </c>
      <c r="W1129">
        <v>35.76</v>
      </c>
      <c r="X1129">
        <v>2.5084</v>
      </c>
      <c r="Y1129">
        <v>4.4424999999999999</v>
      </c>
      <c r="Z1129">
        <v>7.891</v>
      </c>
      <c r="AA1129">
        <v>71.88</v>
      </c>
      <c r="AB1129">
        <v>4.72</v>
      </c>
      <c r="AC1129">
        <v>63.825000000000003</v>
      </c>
      <c r="AD1129">
        <v>76.150000000000006</v>
      </c>
      <c r="AE1129">
        <v>342.4</v>
      </c>
      <c r="AF1129">
        <v>19.989999999999998</v>
      </c>
      <c r="AG1129">
        <v>867.75</v>
      </c>
      <c r="AH1129">
        <v>294.5</v>
      </c>
      <c r="AI1129">
        <v>11.55</v>
      </c>
      <c r="AJ1129">
        <v>423.5</v>
      </c>
      <c r="AK1129">
        <f>IF(ISNUMBER(VLOOKUP($A1129,'[1]F-F_Research_Data_Factors_weekl'!$G$6:$J$4822,2,0)),VLOOKUP($A1129,'[1]F-F_Research_Data_Factors_weekl'!$G$6:$J$4822,2,0),AK1130)</f>
        <v>6456.1742093234861</v>
      </c>
      <c r="AL1129">
        <f>IF(ISNUMBER(VLOOKUP($A1129,'[1]F-F_Research_Data_Factors_weekl'!$G$6:$J$4822,3,0)),VLOOKUP($A1129,'[1]F-F_Research_Data_Factors_weekl'!$G$6:$J$4822,3,0),AL1130)</f>
        <v>248.85024669617295</v>
      </c>
      <c r="AM1129">
        <f>IF(ISNUMBER(VLOOKUP($A1129,'[1]F-F_Research_Data_Factors_weekl'!$G$6:$J$4822,4,0)),VLOOKUP($A1129,'[1]F-F_Research_Data_Factors_weekl'!$G$6:$J$4822,4,0),AM1130)</f>
        <v>2634.3487139616541</v>
      </c>
    </row>
    <row r="1130" spans="1:39" x14ac:dyDescent="0.25">
      <c r="A1130" s="14">
        <v>35538</v>
      </c>
      <c r="B1130">
        <v>6703.55</v>
      </c>
      <c r="C1130">
        <v>766.34</v>
      </c>
      <c r="D1130">
        <v>1222.57</v>
      </c>
      <c r="E1130">
        <v>5826.27</v>
      </c>
      <c r="F1130">
        <v>3344.39</v>
      </c>
      <c r="G1130">
        <v>18352.14</v>
      </c>
      <c r="H1130">
        <v>1386.66</v>
      </c>
      <c r="I1130">
        <v>12541.18</v>
      </c>
      <c r="J1130">
        <v>6.3689999999999998</v>
      </c>
      <c r="K1130">
        <v>6.7069999999999999</v>
      </c>
      <c r="L1130">
        <v>6.8250000000000002</v>
      </c>
      <c r="M1130">
        <v>7.0529999999999999</v>
      </c>
      <c r="N1130">
        <v>96.29</v>
      </c>
      <c r="O1130">
        <v>1.141</v>
      </c>
      <c r="P1130">
        <v>125.85</v>
      </c>
      <c r="Q1130">
        <v>1.6332</v>
      </c>
      <c r="R1130">
        <v>0.77329999999999999</v>
      </c>
      <c r="S1130">
        <v>0.69130000000000003</v>
      </c>
      <c r="T1130">
        <v>1.4553</v>
      </c>
      <c r="U1130">
        <v>7.0640999999999998</v>
      </c>
      <c r="V1130">
        <v>7.6384999999999996</v>
      </c>
      <c r="W1130">
        <v>35.869999999999997</v>
      </c>
      <c r="X1130">
        <v>2.5125999999999999</v>
      </c>
      <c r="Y1130">
        <v>4.4480000000000004</v>
      </c>
      <c r="Z1130">
        <v>7.8505000000000003</v>
      </c>
      <c r="AA1130">
        <v>70.86</v>
      </c>
      <c r="AB1130">
        <v>4.7130000000000001</v>
      </c>
      <c r="AC1130">
        <v>69.05</v>
      </c>
      <c r="AD1130">
        <v>75.5</v>
      </c>
      <c r="AE1130">
        <v>341.5</v>
      </c>
      <c r="AF1130">
        <v>19.91</v>
      </c>
      <c r="AG1130">
        <v>844</v>
      </c>
      <c r="AH1130">
        <v>300.25</v>
      </c>
      <c r="AI1130">
        <v>11.29</v>
      </c>
      <c r="AJ1130">
        <v>437</v>
      </c>
      <c r="AK1130">
        <f>IF(ISNUMBER(VLOOKUP($A1130,'[1]F-F_Research_Data_Factors_weekl'!$G$6:$J$4822,2,0)),VLOOKUP($A1130,'[1]F-F_Research_Data_Factors_weekl'!$G$6:$J$4822,2,0),AK1131)</f>
        <v>6509.5525401527384</v>
      </c>
      <c r="AL1130">
        <f>IF(ISNUMBER(VLOOKUP($A1130,'[1]F-F_Research_Data_Factors_weekl'!$G$6:$J$4822,3,0)),VLOOKUP($A1130,'[1]F-F_Research_Data_Factors_weekl'!$G$6:$J$4822,3,0),AL1131)</f>
        <v>251.71985302060787</v>
      </c>
      <c r="AM1130">
        <f>IF(ISNUMBER(VLOOKUP($A1130,'[1]F-F_Research_Data_Factors_weekl'!$G$6:$J$4822,4,0)),VLOOKUP($A1130,'[1]F-F_Research_Data_Factors_weekl'!$G$6:$J$4822,4,0),AM1131)</f>
        <v>2621.2425014543824</v>
      </c>
    </row>
    <row r="1131" spans="1:39" x14ac:dyDescent="0.25">
      <c r="A1131" s="14">
        <v>35531</v>
      </c>
      <c r="B1131">
        <v>6391.69</v>
      </c>
      <c r="C1131">
        <v>737.65</v>
      </c>
      <c r="D1131">
        <v>1206.9000000000001</v>
      </c>
      <c r="E1131">
        <v>5683.64</v>
      </c>
      <c r="F1131">
        <v>3340.05</v>
      </c>
      <c r="G1131">
        <v>17846.98</v>
      </c>
      <c r="H1131">
        <v>1336.53</v>
      </c>
      <c r="I1131">
        <v>12516.6</v>
      </c>
      <c r="J1131">
        <v>6.49</v>
      </c>
      <c r="K1131">
        <v>6.843</v>
      </c>
      <c r="L1131">
        <v>6.968</v>
      </c>
      <c r="M1131">
        <v>7.1660000000000004</v>
      </c>
      <c r="N1131">
        <v>96.57</v>
      </c>
      <c r="O1131">
        <v>1.1371</v>
      </c>
      <c r="P1131">
        <v>125.88</v>
      </c>
      <c r="Q1131">
        <v>1.6276999999999999</v>
      </c>
      <c r="R1131">
        <v>0.78700000000000003</v>
      </c>
      <c r="S1131">
        <v>0.69379999999999997</v>
      </c>
      <c r="T1131">
        <v>1.4613</v>
      </c>
      <c r="U1131">
        <v>6.9691000000000001</v>
      </c>
      <c r="V1131">
        <v>7.6676000000000002</v>
      </c>
      <c r="W1131">
        <v>35.9</v>
      </c>
      <c r="X1131">
        <v>2.5055000000000001</v>
      </c>
      <c r="Y1131">
        <v>4.4485000000000001</v>
      </c>
      <c r="Z1131">
        <v>7.9109999999999996</v>
      </c>
      <c r="AA1131">
        <v>71.69</v>
      </c>
      <c r="AB1131">
        <v>4.72</v>
      </c>
      <c r="AC1131">
        <v>69.825000000000003</v>
      </c>
      <c r="AD1131">
        <v>75.55</v>
      </c>
      <c r="AE1131">
        <v>347</v>
      </c>
      <c r="AF1131">
        <v>19.53</v>
      </c>
      <c r="AG1131">
        <v>830.5</v>
      </c>
      <c r="AH1131">
        <v>299.5</v>
      </c>
      <c r="AI1131">
        <v>11.33</v>
      </c>
      <c r="AJ1131">
        <v>403</v>
      </c>
      <c r="AK1131">
        <f>IF(ISNUMBER(VLOOKUP($A1131,'[1]F-F_Research_Data_Factors_weekl'!$G$6:$J$4822,2,0)),VLOOKUP($A1131,'[1]F-F_Research_Data_Factors_weekl'!$G$6:$J$4822,2,0),AK1132)</f>
        <v>6327.3255639120707</v>
      </c>
      <c r="AL1131">
        <f>IF(ISNUMBER(VLOOKUP($A1131,'[1]F-F_Research_Data_Factors_weekl'!$G$6:$J$4822,3,0)),VLOOKUP($A1131,'[1]F-F_Research_Data_Factors_weekl'!$G$6:$J$4822,3,0),AL1132)</f>
        <v>258.78467463823159</v>
      </c>
      <c r="AM1131">
        <f>IF(ISNUMBER(VLOOKUP($A1131,'[1]F-F_Research_Data_Factors_weekl'!$G$6:$J$4822,4,0)),VLOOKUP($A1131,'[1]F-F_Research_Data_Factors_weekl'!$G$6:$J$4822,4,0),AM1132)</f>
        <v>2611.8398778939641</v>
      </c>
    </row>
    <row r="1132" spans="1:39" x14ac:dyDescent="0.25">
      <c r="A1132" s="14">
        <v>35524</v>
      </c>
      <c r="B1132">
        <v>6526.07</v>
      </c>
      <c r="C1132">
        <v>757.9</v>
      </c>
      <c r="D1132">
        <v>1236.73</v>
      </c>
      <c r="E1132">
        <v>5817.29</v>
      </c>
      <c r="F1132">
        <v>3244.93</v>
      </c>
      <c r="G1132">
        <v>17860.59</v>
      </c>
      <c r="H1132">
        <v>1369.82</v>
      </c>
      <c r="I1132">
        <v>12204.59</v>
      </c>
      <c r="J1132">
        <v>6.42</v>
      </c>
      <c r="K1132">
        <v>6.7560000000000002</v>
      </c>
      <c r="L1132">
        <v>6.9059999999999997</v>
      </c>
      <c r="M1132">
        <v>7.1239999999999997</v>
      </c>
      <c r="N1132">
        <v>95.12</v>
      </c>
      <c r="O1132">
        <v>1.1677</v>
      </c>
      <c r="P1132">
        <v>124.29</v>
      </c>
      <c r="Q1132">
        <v>1.6346000000000001</v>
      </c>
      <c r="R1132">
        <v>0.77580000000000005</v>
      </c>
      <c r="S1132">
        <v>0.69140000000000001</v>
      </c>
      <c r="T1132">
        <v>1.4424999999999999</v>
      </c>
      <c r="U1132">
        <v>6.8455000000000004</v>
      </c>
      <c r="V1132">
        <v>7.6327999999999996</v>
      </c>
      <c r="W1132">
        <v>35.909999999999997</v>
      </c>
      <c r="X1132">
        <v>2.4868000000000001</v>
      </c>
      <c r="Y1132">
        <v>4.4115000000000002</v>
      </c>
      <c r="Z1132">
        <v>7.9409999999999998</v>
      </c>
      <c r="AA1132">
        <v>73</v>
      </c>
      <c r="AB1132">
        <v>4.742</v>
      </c>
      <c r="AC1132">
        <v>67.625</v>
      </c>
      <c r="AD1132">
        <v>74.55</v>
      </c>
      <c r="AE1132">
        <v>348.8</v>
      </c>
      <c r="AF1132">
        <v>19.12</v>
      </c>
      <c r="AG1132">
        <v>841</v>
      </c>
      <c r="AH1132">
        <v>294.25</v>
      </c>
      <c r="AI1132">
        <v>11</v>
      </c>
      <c r="AJ1132">
        <v>371.75</v>
      </c>
      <c r="AK1132">
        <f>IF(ISNUMBER(VLOOKUP($A1132,'[1]F-F_Research_Data_Factors_weekl'!$G$6:$J$4822,2,0)),VLOOKUP($A1132,'[1]F-F_Research_Data_Factors_weekl'!$G$6:$J$4822,2,0),AK1133)</f>
        <v>6476.942945963835</v>
      </c>
      <c r="AL1132">
        <f>IF(ISNUMBER(VLOOKUP($A1132,'[1]F-F_Research_Data_Factors_weekl'!$G$6:$J$4822,3,0)),VLOOKUP($A1132,'[1]F-F_Research_Data_Factors_weekl'!$G$6:$J$4822,3,0),AL1133)</f>
        <v>254.33383256828654</v>
      </c>
      <c r="AM1132">
        <f>IF(ISNUMBER(VLOOKUP($A1132,'[1]F-F_Research_Data_Factors_weekl'!$G$6:$J$4822,4,0)),VLOOKUP($A1132,'[1]F-F_Research_Data_Factors_weekl'!$G$6:$J$4822,4,0),AM1133)</f>
        <v>2583.4222333273633</v>
      </c>
    </row>
    <row r="1133" spans="1:39" x14ac:dyDescent="0.25">
      <c r="A1133" s="14">
        <v>35517</v>
      </c>
      <c r="B1133">
        <v>6740.58</v>
      </c>
      <c r="C1133">
        <v>773.88</v>
      </c>
      <c r="D1133">
        <v>1249.51</v>
      </c>
      <c r="E1133">
        <v>5931.75</v>
      </c>
      <c r="F1133">
        <v>3429.05</v>
      </c>
      <c r="G1133">
        <v>18189.72</v>
      </c>
      <c r="H1133">
        <v>1378.71</v>
      </c>
      <c r="I1133">
        <v>12534.32</v>
      </c>
      <c r="J1133">
        <v>6.4450000000000003</v>
      </c>
      <c r="K1133">
        <v>6.782</v>
      </c>
      <c r="L1133">
        <v>6.907</v>
      </c>
      <c r="M1133">
        <v>7.0880000000000001</v>
      </c>
      <c r="N1133">
        <v>94.69</v>
      </c>
      <c r="O1133">
        <v>1.1654</v>
      </c>
      <c r="P1133">
        <v>123.94</v>
      </c>
      <c r="Q1133">
        <v>1.6316999999999999</v>
      </c>
      <c r="R1133">
        <v>0.78339999999999999</v>
      </c>
      <c r="S1133">
        <v>0.69440000000000002</v>
      </c>
      <c r="T1133">
        <v>1.4514</v>
      </c>
      <c r="U1133">
        <v>6.6536</v>
      </c>
      <c r="V1133">
        <v>7.5701999999999998</v>
      </c>
      <c r="W1133">
        <v>35.909999999999997</v>
      </c>
      <c r="X1133">
        <v>2.4710000000000001</v>
      </c>
      <c r="Y1133">
        <v>4.4147999999999996</v>
      </c>
      <c r="Z1133">
        <v>7.8949999999999996</v>
      </c>
      <c r="AA1133">
        <v>72.83</v>
      </c>
      <c r="AB1133">
        <v>5.1470000000000002</v>
      </c>
      <c r="AC1133">
        <v>67.95</v>
      </c>
      <c r="AD1133">
        <v>79.45</v>
      </c>
      <c r="AE1133">
        <v>350.2</v>
      </c>
      <c r="AF1133">
        <v>20.7</v>
      </c>
      <c r="AG1133">
        <v>855</v>
      </c>
      <c r="AH1133">
        <v>308.25</v>
      </c>
      <c r="AI1133">
        <v>10.81</v>
      </c>
      <c r="AJ1133">
        <v>401.75</v>
      </c>
      <c r="AK1133">
        <f>IF(ISNUMBER(VLOOKUP($A1133,'[1]F-F_Research_Data_Factors_weekl'!$G$6:$J$4822,2,0)),VLOOKUP($A1133,'[1]F-F_Research_Data_Factors_weekl'!$G$6:$J$4822,2,0),AK1134)</f>
        <v>6707.8057653004098</v>
      </c>
      <c r="AL1133">
        <f>IF(ISNUMBER(VLOOKUP($A1133,'[1]F-F_Research_Data_Factors_weekl'!$G$6:$J$4822,3,0)),VLOOKUP($A1133,'[1]F-F_Research_Data_Factors_weekl'!$G$6:$J$4822,3,0),AL1134)</f>
        <v>252.18745505085056</v>
      </c>
      <c r="AM1133">
        <f>IF(ISNUMBER(VLOOKUP($A1133,'[1]F-F_Research_Data_Factors_weekl'!$G$6:$J$4822,4,0)),VLOOKUP($A1133,'[1]F-F_Research_Data_Factors_weekl'!$G$6:$J$4822,4,0),AM1134)</f>
        <v>2594.0469828406217</v>
      </c>
    </row>
    <row r="1134" spans="1:39" x14ac:dyDescent="0.25">
      <c r="A1134" s="14">
        <v>35510</v>
      </c>
      <c r="B1134">
        <v>6804.79</v>
      </c>
      <c r="C1134">
        <v>784.1</v>
      </c>
      <c r="D1134">
        <v>1254.07</v>
      </c>
      <c r="E1134">
        <v>6074.78</v>
      </c>
      <c r="F1134">
        <v>3298.24</v>
      </c>
      <c r="G1134">
        <v>18633.16</v>
      </c>
      <c r="H1134">
        <v>1394.48</v>
      </c>
      <c r="I1134">
        <v>12489.3</v>
      </c>
      <c r="J1134">
        <v>6.2809999999999997</v>
      </c>
      <c r="K1134">
        <v>6.6210000000000004</v>
      </c>
      <c r="L1134">
        <v>6.7510000000000003</v>
      </c>
      <c r="M1134">
        <v>6.968</v>
      </c>
      <c r="N1134">
        <v>95.28</v>
      </c>
      <c r="O1134">
        <v>1.1600999999999999</v>
      </c>
      <c r="P1134">
        <v>122.65</v>
      </c>
      <c r="Q1134">
        <v>1.6042999999999998</v>
      </c>
      <c r="R1134">
        <v>0.78680000000000005</v>
      </c>
      <c r="S1134">
        <v>0.69340000000000002</v>
      </c>
      <c r="T1134">
        <v>1.4575</v>
      </c>
      <c r="U1134">
        <v>6.6863000000000001</v>
      </c>
      <c r="V1134">
        <v>7.6189999999999998</v>
      </c>
      <c r="W1134">
        <v>35.9</v>
      </c>
      <c r="X1134">
        <v>2.4782999999999999</v>
      </c>
      <c r="Y1134">
        <v>4.4264999999999999</v>
      </c>
      <c r="Z1134">
        <v>7.9245000000000001</v>
      </c>
      <c r="AA1134">
        <v>73.349999999999994</v>
      </c>
      <c r="AB1134">
        <v>5.1379999999999999</v>
      </c>
      <c r="AC1134">
        <v>68.150000000000006</v>
      </c>
      <c r="AD1134">
        <v>83.7</v>
      </c>
      <c r="AE1134">
        <v>353.5</v>
      </c>
      <c r="AF1134">
        <v>21.51</v>
      </c>
      <c r="AG1134">
        <v>842.5</v>
      </c>
      <c r="AH1134">
        <v>300.25</v>
      </c>
      <c r="AI1134">
        <v>10.83</v>
      </c>
      <c r="AJ1134">
        <v>390</v>
      </c>
      <c r="AK1134">
        <f>IF(ISNUMBER(VLOOKUP($A1134,'[1]F-F_Research_Data_Factors_weekl'!$G$6:$J$4822,2,0)),VLOOKUP($A1134,'[1]F-F_Research_Data_Factors_weekl'!$G$6:$J$4822,2,0),AK1135)</f>
        <v>6707.8057653004098</v>
      </c>
      <c r="AL1134">
        <f>IF(ISNUMBER(VLOOKUP($A1134,'[1]F-F_Research_Data_Factors_weekl'!$G$6:$J$4822,3,0)),VLOOKUP($A1134,'[1]F-F_Research_Data_Factors_weekl'!$G$6:$J$4822,3,0),AL1135)</f>
        <v>252.18745505085056</v>
      </c>
      <c r="AM1134">
        <f>IF(ISNUMBER(VLOOKUP($A1134,'[1]F-F_Research_Data_Factors_weekl'!$G$6:$J$4822,4,0)),VLOOKUP($A1134,'[1]F-F_Research_Data_Factors_weekl'!$G$6:$J$4822,4,0),AM1135)</f>
        <v>2594.0469828406217</v>
      </c>
    </row>
    <row r="1135" spans="1:39" x14ac:dyDescent="0.25">
      <c r="A1135" s="14">
        <v>35503</v>
      </c>
      <c r="B1135">
        <v>6935.46</v>
      </c>
      <c r="C1135">
        <v>793.17</v>
      </c>
      <c r="D1135">
        <v>1292.97</v>
      </c>
      <c r="E1135">
        <v>6197.71</v>
      </c>
      <c r="F1135">
        <v>3359.29</v>
      </c>
      <c r="G1135">
        <v>17923.64</v>
      </c>
      <c r="H1135">
        <v>1353.54</v>
      </c>
      <c r="I1135">
        <v>12736.53</v>
      </c>
      <c r="J1135">
        <v>6.149</v>
      </c>
      <c r="K1135">
        <v>6.5149999999999997</v>
      </c>
      <c r="L1135">
        <v>6.6920000000000002</v>
      </c>
      <c r="M1135">
        <v>6.9409999999999998</v>
      </c>
      <c r="N1135">
        <v>95.58</v>
      </c>
      <c r="O1135">
        <v>1.1501000000000001</v>
      </c>
      <c r="P1135">
        <v>123.53</v>
      </c>
      <c r="Q1135">
        <v>1.6011</v>
      </c>
      <c r="R1135">
        <v>0.79830000000000001</v>
      </c>
      <c r="S1135">
        <v>0.70009999999999994</v>
      </c>
      <c r="T1135">
        <v>1.4563999999999999</v>
      </c>
      <c r="U1135">
        <v>6.8315000000000001</v>
      </c>
      <c r="V1135">
        <v>7.7637</v>
      </c>
      <c r="W1135">
        <v>35.9</v>
      </c>
      <c r="X1135">
        <v>2.4771999999999998</v>
      </c>
      <c r="Y1135">
        <v>4.4364999999999997</v>
      </c>
      <c r="Z1135">
        <v>7.9660000000000002</v>
      </c>
      <c r="AA1135">
        <v>75.61</v>
      </c>
      <c r="AB1135">
        <v>5.2510000000000003</v>
      </c>
      <c r="AC1135">
        <v>68.7</v>
      </c>
      <c r="AD1135">
        <v>82.65</v>
      </c>
      <c r="AE1135">
        <v>353</v>
      </c>
      <c r="AF1135">
        <v>21.29</v>
      </c>
      <c r="AG1135">
        <v>846</v>
      </c>
      <c r="AH1135">
        <v>307.25</v>
      </c>
      <c r="AI1135">
        <v>10.9</v>
      </c>
      <c r="AJ1135">
        <v>383.25</v>
      </c>
      <c r="AK1135">
        <f>IF(ISNUMBER(VLOOKUP($A1135,'[1]F-F_Research_Data_Factors_weekl'!$G$6:$J$4822,2,0)),VLOOKUP($A1135,'[1]F-F_Research_Data_Factors_weekl'!$G$6:$J$4822,2,0),AK1136)</f>
        <v>6818.9547273563176</v>
      </c>
      <c r="AL1135">
        <f>IF(ISNUMBER(VLOOKUP($A1135,'[1]F-F_Research_Data_Factors_weekl'!$G$6:$J$4822,3,0)),VLOOKUP($A1135,'[1]F-F_Research_Data_Factors_weekl'!$G$6:$J$4822,3,0),AL1136)</f>
        <v>255.01815658898832</v>
      </c>
      <c r="AM1135">
        <f>IF(ISNUMBER(VLOOKUP($A1135,'[1]F-F_Research_Data_Factors_weekl'!$G$6:$J$4822,4,0)),VLOOKUP($A1135,'[1]F-F_Research_Data_Factors_weekl'!$G$6:$J$4822,4,0),AM1136)</f>
        <v>2553.6985458167173</v>
      </c>
    </row>
    <row r="1136" spans="1:39" x14ac:dyDescent="0.25">
      <c r="A1136" s="14">
        <v>35496</v>
      </c>
      <c r="B1136">
        <v>7000.88</v>
      </c>
      <c r="C1136">
        <v>804.97</v>
      </c>
      <c r="D1136">
        <v>1311.8</v>
      </c>
      <c r="E1136">
        <v>6268.39</v>
      </c>
      <c r="F1136">
        <v>3376.2</v>
      </c>
      <c r="G1136">
        <v>18198.740000000002</v>
      </c>
      <c r="H1136">
        <v>1362.29</v>
      </c>
      <c r="I1136">
        <v>13337.35</v>
      </c>
      <c r="J1136">
        <v>6.0620000000000003</v>
      </c>
      <c r="K1136">
        <v>6.3689999999999998</v>
      </c>
      <c r="L1136">
        <v>6.5389999999999997</v>
      </c>
      <c r="M1136">
        <v>6.8140000000000001</v>
      </c>
      <c r="N1136">
        <v>96.12</v>
      </c>
      <c r="O1136">
        <v>1.1386000000000001</v>
      </c>
      <c r="P1136">
        <v>121.95</v>
      </c>
      <c r="Q1136">
        <v>1.6032</v>
      </c>
      <c r="R1136">
        <v>0.78649999999999998</v>
      </c>
      <c r="S1136">
        <v>0.70320000000000005</v>
      </c>
      <c r="T1136">
        <v>1.4798</v>
      </c>
      <c r="U1136">
        <v>6.9203000000000001</v>
      </c>
      <c r="V1136">
        <v>7.6774000000000004</v>
      </c>
      <c r="W1136">
        <v>35.9</v>
      </c>
      <c r="X1136">
        <v>2.4815999999999998</v>
      </c>
      <c r="Y1136">
        <v>4.4584999999999999</v>
      </c>
      <c r="Z1136">
        <v>7.9790000000000001</v>
      </c>
      <c r="AA1136">
        <v>76.92</v>
      </c>
      <c r="AB1136">
        <v>5.1440000000000001</v>
      </c>
      <c r="AC1136">
        <v>68.325000000000003</v>
      </c>
      <c r="AD1136">
        <v>84.75</v>
      </c>
      <c r="AE1136">
        <v>349.9</v>
      </c>
      <c r="AF1136">
        <v>21.28</v>
      </c>
      <c r="AG1136">
        <v>827.5</v>
      </c>
      <c r="AH1136">
        <v>306</v>
      </c>
      <c r="AI1136">
        <v>10.97</v>
      </c>
      <c r="AJ1136">
        <v>375</v>
      </c>
      <c r="AK1136">
        <f>IF(ISNUMBER(VLOOKUP($A1136,'[1]F-F_Research_Data_Factors_weekl'!$G$6:$J$4822,2,0)),VLOOKUP($A1136,'[1]F-F_Research_Data_Factors_weekl'!$G$6:$J$4822,2,0),AK1137)</f>
        <v>6925.6091076135663</v>
      </c>
      <c r="AL1136">
        <f>IF(ISNUMBER(VLOOKUP($A1136,'[1]F-F_Research_Data_Factors_weekl'!$G$6:$J$4822,3,0)),VLOOKUP($A1136,'[1]F-F_Research_Data_Factors_weekl'!$G$6:$J$4822,3,0),AL1137)</f>
        <v>254.66163030655912</v>
      </c>
      <c r="AM1136">
        <f>IF(ISNUMBER(VLOOKUP($A1136,'[1]F-F_Research_Data_Factors_weekl'!$G$6:$J$4822,4,0)),VLOOKUP($A1136,'[1]F-F_Research_Data_Factors_weekl'!$G$6:$J$4822,4,0),AM1137)</f>
        <v>2529.6667120522211</v>
      </c>
    </row>
    <row r="1137" spans="1:39" x14ac:dyDescent="0.25">
      <c r="A1137" s="14">
        <v>35489</v>
      </c>
      <c r="B1137">
        <v>6877.73</v>
      </c>
      <c r="C1137">
        <v>790.82</v>
      </c>
      <c r="D1137">
        <v>1309</v>
      </c>
      <c r="E1137">
        <v>6157.84</v>
      </c>
      <c r="F1137">
        <v>3259.64</v>
      </c>
      <c r="G1137">
        <v>18557</v>
      </c>
      <c r="H1137">
        <v>1390.59</v>
      </c>
      <c r="I1137">
        <v>13398.72</v>
      </c>
      <c r="J1137">
        <v>6.0860000000000003</v>
      </c>
      <c r="K1137">
        <v>6.3870000000000005</v>
      </c>
      <c r="L1137">
        <v>6.5519999999999996</v>
      </c>
      <c r="M1137">
        <v>6.8029999999999999</v>
      </c>
      <c r="N1137">
        <v>94.89</v>
      </c>
      <c r="O1137">
        <v>1.1573</v>
      </c>
      <c r="P1137">
        <v>120.38</v>
      </c>
      <c r="Q1137">
        <v>1.6286</v>
      </c>
      <c r="R1137">
        <v>0.77849999999999997</v>
      </c>
      <c r="S1137">
        <v>0.69479999999999997</v>
      </c>
      <c r="T1137">
        <v>1.4790000000000001</v>
      </c>
      <c r="U1137">
        <v>6.7408000000000001</v>
      </c>
      <c r="V1137">
        <v>7.4867999999999997</v>
      </c>
      <c r="W1137">
        <v>35.880000000000003</v>
      </c>
      <c r="X1137">
        <v>2.4815</v>
      </c>
      <c r="Y1137">
        <v>4.4800000000000004</v>
      </c>
      <c r="Z1137">
        <v>7.9450000000000003</v>
      </c>
      <c r="AA1137">
        <v>73.87</v>
      </c>
      <c r="AB1137">
        <v>5.31</v>
      </c>
      <c r="AC1137">
        <v>69.625</v>
      </c>
      <c r="AD1137">
        <v>76.400000000000006</v>
      </c>
      <c r="AE1137">
        <v>365.1</v>
      </c>
      <c r="AF1137">
        <v>20.3</v>
      </c>
      <c r="AG1137">
        <v>791</v>
      </c>
      <c r="AH1137">
        <v>296.75</v>
      </c>
      <c r="AI1137">
        <v>11.32</v>
      </c>
      <c r="AJ1137">
        <v>373</v>
      </c>
      <c r="AK1137">
        <f>IF(ISNUMBER(VLOOKUP($A1137,'[1]F-F_Research_Data_Factors_weekl'!$G$6:$J$4822,2,0)),VLOOKUP($A1137,'[1]F-F_Research_Data_Factors_weekl'!$G$6:$J$4822,2,0),AK1138)</f>
        <v>6813.8617745115762</v>
      </c>
      <c r="AL1137">
        <f>IF(ISNUMBER(VLOOKUP($A1137,'[1]F-F_Research_Data_Factors_weekl'!$G$6:$J$4822,3,0)),VLOOKUP($A1137,'[1]F-F_Research_Data_Factors_weekl'!$G$6:$J$4822,3,0),AL1138)</f>
        <v>256.74123430442495</v>
      </c>
      <c r="AM1137">
        <f>IF(ISNUMBER(VLOOKUP($A1137,'[1]F-F_Research_Data_Factors_weekl'!$G$6:$J$4822,4,0)),VLOOKUP($A1137,'[1]F-F_Research_Data_Factors_weekl'!$G$6:$J$4822,4,0),AM1138)</f>
        <v>2515.3293348436123</v>
      </c>
    </row>
    <row r="1138" spans="1:39" x14ac:dyDescent="0.25">
      <c r="A1138" s="14">
        <v>35482</v>
      </c>
      <c r="B1138">
        <v>6931.61</v>
      </c>
      <c r="C1138">
        <v>801.77</v>
      </c>
      <c r="D1138">
        <v>1334.32</v>
      </c>
      <c r="E1138">
        <v>6226.95</v>
      </c>
      <c r="F1138">
        <v>3184.09</v>
      </c>
      <c r="G1138">
        <v>19034.54</v>
      </c>
      <c r="H1138">
        <v>1425.01</v>
      </c>
      <c r="I1138">
        <v>13444.85</v>
      </c>
      <c r="J1138">
        <v>5.8380000000000001</v>
      </c>
      <c r="K1138">
        <v>6.16</v>
      </c>
      <c r="L1138">
        <v>6.3680000000000003</v>
      </c>
      <c r="M1138">
        <v>6.6429999999999998</v>
      </c>
      <c r="N1138">
        <v>95.04</v>
      </c>
      <c r="O1138">
        <v>1.1627000000000001</v>
      </c>
      <c r="P1138">
        <v>122.96</v>
      </c>
      <c r="Q1138">
        <v>1.6188</v>
      </c>
      <c r="R1138">
        <v>0.77759999999999996</v>
      </c>
      <c r="S1138">
        <v>0.69469999999999998</v>
      </c>
      <c r="T1138">
        <v>1.4718</v>
      </c>
      <c r="U1138">
        <v>6.7378</v>
      </c>
      <c r="V1138">
        <v>7.4203000000000001</v>
      </c>
      <c r="W1138">
        <v>35.9</v>
      </c>
      <c r="X1138">
        <v>2.4763000000000002</v>
      </c>
      <c r="Y1138">
        <v>4.4805000000000001</v>
      </c>
      <c r="Z1138">
        <v>7.7469999999999999</v>
      </c>
      <c r="AA1138">
        <v>73.099999999999994</v>
      </c>
      <c r="AB1138">
        <v>5.19</v>
      </c>
      <c r="AC1138">
        <v>68.099999999999994</v>
      </c>
      <c r="AD1138">
        <v>79.05</v>
      </c>
      <c r="AE1138">
        <v>354.1</v>
      </c>
      <c r="AF1138">
        <v>21.39</v>
      </c>
      <c r="AG1138">
        <v>783</v>
      </c>
      <c r="AH1138">
        <v>291.75</v>
      </c>
      <c r="AI1138">
        <v>11.18</v>
      </c>
      <c r="AJ1138">
        <v>373</v>
      </c>
      <c r="AK1138">
        <f>IF(ISNUMBER(VLOOKUP($A1138,'[1]F-F_Research_Data_Factors_weekl'!$G$6:$J$4822,2,0)),VLOOKUP($A1138,'[1]F-F_Research_Data_Factors_weekl'!$G$6:$J$4822,2,0),AK1139)</f>
        <v>6911.3112633244509</v>
      </c>
      <c r="AL1138">
        <f>IF(ISNUMBER(VLOOKUP($A1138,'[1]F-F_Research_Data_Factors_weekl'!$G$6:$J$4822,3,0)),VLOOKUP($A1138,'[1]F-F_Research_Data_Factors_weekl'!$G$6:$J$4822,3,0),AL1139)</f>
        <v>257.07543236650139</v>
      </c>
      <c r="AM1138">
        <f>IF(ISNUMBER(VLOOKUP($A1138,'[1]F-F_Research_Data_Factors_weekl'!$G$6:$J$4822,4,0)),VLOOKUP($A1138,'[1]F-F_Research_Data_Factors_weekl'!$G$6:$J$4822,4,0),AM1139)</f>
        <v>2485.2577164742734</v>
      </c>
    </row>
    <row r="1139" spans="1:39" x14ac:dyDescent="0.25">
      <c r="A1139" s="14">
        <v>35475</v>
      </c>
      <c r="B1139">
        <v>6988.95</v>
      </c>
      <c r="C1139">
        <v>808.48</v>
      </c>
      <c r="D1139">
        <v>1367.19</v>
      </c>
      <c r="E1139">
        <v>6214.24</v>
      </c>
      <c r="F1139">
        <v>3248.18</v>
      </c>
      <c r="G1139">
        <v>18722</v>
      </c>
      <c r="H1139">
        <v>1389.88</v>
      </c>
      <c r="I1139">
        <v>13113.26</v>
      </c>
      <c r="J1139">
        <v>5.7620000000000005</v>
      </c>
      <c r="K1139">
        <v>6.0570000000000004</v>
      </c>
      <c r="L1139">
        <v>6.2649999999999997</v>
      </c>
      <c r="M1139">
        <v>6.5250000000000004</v>
      </c>
      <c r="N1139">
        <v>94.91</v>
      </c>
      <c r="O1139">
        <v>1.161</v>
      </c>
      <c r="P1139">
        <v>124.28</v>
      </c>
      <c r="Q1139">
        <v>1.6232</v>
      </c>
      <c r="R1139">
        <v>0.76529999999999998</v>
      </c>
      <c r="S1139">
        <v>0.69350000000000001</v>
      </c>
      <c r="T1139">
        <v>1.4664999999999999</v>
      </c>
      <c r="U1139">
        <v>6.7020999999999997</v>
      </c>
      <c r="V1139">
        <v>7.3776000000000002</v>
      </c>
      <c r="W1139">
        <v>35.907499999999999</v>
      </c>
      <c r="X1139">
        <v>2.484</v>
      </c>
      <c r="Y1139">
        <v>4.415</v>
      </c>
      <c r="Z1139">
        <v>7.7649999999999997</v>
      </c>
      <c r="AA1139">
        <v>73.099999999999994</v>
      </c>
      <c r="AB1139">
        <v>5.2519999999999998</v>
      </c>
      <c r="AC1139">
        <v>65.25</v>
      </c>
      <c r="AD1139">
        <v>78.5</v>
      </c>
      <c r="AE1139">
        <v>346.4</v>
      </c>
      <c r="AF1139">
        <v>22.41</v>
      </c>
      <c r="AG1139">
        <v>761</v>
      </c>
      <c r="AH1139">
        <v>274</v>
      </c>
      <c r="AI1139">
        <v>10.78</v>
      </c>
      <c r="AJ1139">
        <v>359.5</v>
      </c>
      <c r="AK1139">
        <f>IF(ISNUMBER(VLOOKUP($A1139,'[1]F-F_Research_Data_Factors_weekl'!$G$6:$J$4822,2,0)),VLOOKUP($A1139,'[1]F-F_Research_Data_Factors_weekl'!$G$6:$J$4822,2,0),AK1140)</f>
        <v>6984.6500892616987</v>
      </c>
      <c r="AL1139">
        <f>IF(ISNUMBER(VLOOKUP($A1139,'[1]F-F_Research_Data_Factors_weekl'!$G$6:$J$4822,3,0)),VLOOKUP($A1139,'[1]F-F_Research_Data_Factors_weekl'!$G$6:$J$4822,3,0),AL1140)</f>
        <v>256.45992853801016</v>
      </c>
      <c r="AM1139">
        <f>IF(ISNUMBER(VLOOKUP($A1139,'[1]F-F_Research_Data_Factors_weekl'!$G$6:$J$4822,4,0)),VLOOKUP($A1139,'[1]F-F_Research_Data_Factors_weekl'!$G$6:$J$4822,4,0),AM1140)</f>
        <v>2445.3977334195351</v>
      </c>
    </row>
    <row r="1140" spans="1:39" x14ac:dyDescent="0.25">
      <c r="A1140" s="14">
        <v>35468</v>
      </c>
      <c r="B1140">
        <v>6855.8</v>
      </c>
      <c r="C1140">
        <v>789.56</v>
      </c>
      <c r="D1140">
        <v>1357.71</v>
      </c>
      <c r="E1140">
        <v>6101.74</v>
      </c>
      <c r="F1140">
        <v>3138.01</v>
      </c>
      <c r="G1140">
        <v>17867.04</v>
      </c>
      <c r="H1140">
        <v>1341.5</v>
      </c>
      <c r="I1140">
        <v>13660.5</v>
      </c>
      <c r="J1140">
        <v>5.8319999999999999</v>
      </c>
      <c r="K1140">
        <v>6.1459999999999999</v>
      </c>
      <c r="L1140">
        <v>6.3979999999999997</v>
      </c>
      <c r="M1140">
        <v>6.7039999999999997</v>
      </c>
      <c r="N1140">
        <v>93.68</v>
      </c>
      <c r="O1140">
        <v>1.1724999999999999</v>
      </c>
      <c r="P1140">
        <v>123.2</v>
      </c>
      <c r="Q1140">
        <v>1.6280000000000001</v>
      </c>
      <c r="R1140">
        <v>0.76129999999999998</v>
      </c>
      <c r="S1140">
        <v>0.68489999999999995</v>
      </c>
      <c r="T1140">
        <v>1.4285000000000001</v>
      </c>
      <c r="U1140">
        <v>6.5110000000000001</v>
      </c>
      <c r="V1140">
        <v>7.3795000000000002</v>
      </c>
      <c r="W1140">
        <v>35.907499999999999</v>
      </c>
      <c r="X1140">
        <v>2.492</v>
      </c>
      <c r="Y1140">
        <v>4.4390000000000001</v>
      </c>
      <c r="Z1140">
        <v>7.8049999999999997</v>
      </c>
      <c r="AA1140">
        <v>74.58</v>
      </c>
      <c r="AB1140">
        <v>4.9420000000000002</v>
      </c>
      <c r="AC1140">
        <v>63.55</v>
      </c>
      <c r="AD1140">
        <v>83.3</v>
      </c>
      <c r="AE1140">
        <v>343.3</v>
      </c>
      <c r="AF1140">
        <v>22.23</v>
      </c>
      <c r="AG1140">
        <v>738</v>
      </c>
      <c r="AH1140">
        <v>271</v>
      </c>
      <c r="AI1140">
        <v>10.6</v>
      </c>
      <c r="AJ1140">
        <v>356</v>
      </c>
      <c r="AK1140">
        <f>IF(ISNUMBER(VLOOKUP($A1140,'[1]F-F_Research_Data_Factors_weekl'!$G$6:$J$4822,2,0)),VLOOKUP($A1140,'[1]F-F_Research_Data_Factors_weekl'!$G$6:$J$4822,2,0),AK1141)</f>
        <v>6848.36757452858</v>
      </c>
      <c r="AL1140">
        <f>IF(ISNUMBER(VLOOKUP($A1140,'[1]F-F_Research_Data_Factors_weekl'!$G$6:$J$4822,3,0)),VLOOKUP($A1140,'[1]F-F_Research_Data_Factors_weekl'!$G$6:$J$4822,3,0),AL1141)</f>
        <v>261.80066204370166</v>
      </c>
      <c r="AM1140">
        <f>IF(ISNUMBER(VLOOKUP($A1140,'[1]F-F_Research_Data_Factors_weekl'!$G$6:$J$4822,4,0)),VLOOKUP($A1140,'[1]F-F_Research_Data_Factors_weekl'!$G$6:$J$4822,4,0),AM1141)</f>
        <v>2419.0303031155754</v>
      </c>
    </row>
    <row r="1141" spans="1:39" x14ac:dyDescent="0.25">
      <c r="A1141" s="14">
        <v>35461</v>
      </c>
      <c r="B1141">
        <v>6813.08</v>
      </c>
      <c r="C1141">
        <v>786.16</v>
      </c>
      <c r="D1141">
        <v>1379.85</v>
      </c>
      <c r="E1141">
        <v>6109.58</v>
      </c>
      <c r="F1141">
        <v>3035.15</v>
      </c>
      <c r="G1141">
        <v>18330.009999999998</v>
      </c>
      <c r="H1141">
        <v>1372.48</v>
      </c>
      <c r="I1141">
        <v>13321.79</v>
      </c>
      <c r="J1141">
        <v>5.9089999999999998</v>
      </c>
      <c r="K1141">
        <v>6.2460000000000004</v>
      </c>
      <c r="L1141">
        <v>6.4939999999999998</v>
      </c>
      <c r="M1141">
        <v>6.7889999999999997</v>
      </c>
      <c r="N1141">
        <v>93.04</v>
      </c>
      <c r="O1141">
        <v>1.1966000000000001</v>
      </c>
      <c r="P1141">
        <v>121.3</v>
      </c>
      <c r="Q1141">
        <v>1.6024</v>
      </c>
      <c r="R1141">
        <v>0.76239999999999997</v>
      </c>
      <c r="S1141">
        <v>0.68869999999999998</v>
      </c>
      <c r="T1141">
        <v>1.4224999999999999</v>
      </c>
      <c r="U1141">
        <v>6.4829999999999997</v>
      </c>
      <c r="V1141">
        <v>7.2523</v>
      </c>
      <c r="W1141">
        <v>35.9</v>
      </c>
      <c r="X1141">
        <v>2.4855</v>
      </c>
      <c r="Y1141">
        <v>4.5600000000000005</v>
      </c>
      <c r="Z1141">
        <v>7.8170000000000002</v>
      </c>
      <c r="AA1141">
        <v>74.95</v>
      </c>
      <c r="AB1141">
        <v>4.92</v>
      </c>
      <c r="AC1141">
        <v>64.75</v>
      </c>
      <c r="AD1141">
        <v>87.35</v>
      </c>
      <c r="AE1141">
        <v>344.9</v>
      </c>
      <c r="AF1141">
        <v>24.15</v>
      </c>
      <c r="AG1141">
        <v>738.25</v>
      </c>
      <c r="AH1141">
        <v>270.25</v>
      </c>
      <c r="AI1141">
        <v>10.45</v>
      </c>
      <c r="AJ1141">
        <v>359.75</v>
      </c>
      <c r="AK1141">
        <f>IF(ISNUMBER(VLOOKUP($A1141,'[1]F-F_Research_Data_Factors_weekl'!$G$6:$J$4822,2,0)),VLOOKUP($A1141,'[1]F-F_Research_Data_Factors_weekl'!$G$6:$J$4822,2,0),AK1142)</f>
        <v>6846.9981748936016</v>
      </c>
      <c r="AL1141">
        <f>IF(ISNUMBER(VLOOKUP($A1141,'[1]F-F_Research_Data_Factors_weekl'!$G$6:$J$4822,3,0)),VLOOKUP($A1141,'[1]F-F_Research_Data_Factors_weekl'!$G$6:$J$4822,3,0),AL1142)</f>
        <v>264.57873880111333</v>
      </c>
      <c r="AM1141">
        <f>IF(ISNUMBER(VLOOKUP($A1141,'[1]F-F_Research_Data_Factors_weekl'!$G$6:$J$4822,4,0)),VLOOKUP($A1141,'[1]F-F_Research_Data_Factors_weekl'!$G$6:$J$4822,4,0),AM1142)</f>
        <v>2387.9864788900054</v>
      </c>
    </row>
    <row r="1142" spans="1:39" x14ac:dyDescent="0.25">
      <c r="A1142" s="14">
        <v>35454</v>
      </c>
      <c r="B1142">
        <v>6696.48</v>
      </c>
      <c r="C1142">
        <v>770.52</v>
      </c>
      <c r="D1142">
        <v>1363.83</v>
      </c>
      <c r="E1142">
        <v>6033.58</v>
      </c>
      <c r="F1142">
        <v>2998.24</v>
      </c>
      <c r="G1142">
        <v>17689.36</v>
      </c>
      <c r="H1142">
        <v>1353.48</v>
      </c>
      <c r="I1142">
        <v>13379.55</v>
      </c>
      <c r="J1142">
        <v>6.0609999999999999</v>
      </c>
      <c r="K1142">
        <v>6.3870000000000005</v>
      </c>
      <c r="L1142">
        <v>6.6219999999999999</v>
      </c>
      <c r="M1142">
        <v>6.89</v>
      </c>
      <c r="N1142">
        <v>92.12</v>
      </c>
      <c r="O1142">
        <v>1.2057</v>
      </c>
      <c r="P1142">
        <v>118.9</v>
      </c>
      <c r="Q1142">
        <v>1.6288</v>
      </c>
      <c r="R1142">
        <v>0.77270000000000005</v>
      </c>
      <c r="S1142">
        <v>0.69369999999999998</v>
      </c>
      <c r="T1142">
        <v>1.405</v>
      </c>
      <c r="U1142">
        <v>6.5052000000000003</v>
      </c>
      <c r="V1142">
        <v>7.2134</v>
      </c>
      <c r="W1142">
        <v>35.875</v>
      </c>
      <c r="X1142">
        <v>2.4889999999999999</v>
      </c>
      <c r="Y1142">
        <v>4.6100000000000003</v>
      </c>
      <c r="Z1142">
        <v>7.8149999999999995</v>
      </c>
      <c r="AA1142">
        <v>74.599999999999994</v>
      </c>
      <c r="AB1142">
        <v>4.9770000000000003</v>
      </c>
      <c r="AC1142">
        <v>64.650000000000006</v>
      </c>
      <c r="AD1142">
        <v>83.5</v>
      </c>
      <c r="AE1142">
        <v>353.4</v>
      </c>
      <c r="AF1142">
        <v>24.05</v>
      </c>
      <c r="AG1142">
        <v>747.5</v>
      </c>
      <c r="AH1142">
        <v>272.75</v>
      </c>
      <c r="AI1142">
        <v>10.24</v>
      </c>
      <c r="AJ1142">
        <v>375</v>
      </c>
      <c r="AK1142">
        <f>IF(ISNUMBER(VLOOKUP($A1142,'[1]F-F_Research_Data_Factors_weekl'!$G$6:$J$4822,2,0)),VLOOKUP($A1142,'[1]F-F_Research_Data_Factors_weekl'!$G$6:$J$4822,2,0),AK1143)</f>
        <v>6747.1404955593243</v>
      </c>
      <c r="AL1142">
        <f>IF(ISNUMBER(VLOOKUP($A1142,'[1]F-F_Research_Data_Factors_weekl'!$G$6:$J$4822,3,0)),VLOOKUP($A1142,'[1]F-F_Research_Data_Factors_weekl'!$G$6:$J$4822,3,0),AL1143)</f>
        <v>266.98157295773291</v>
      </c>
      <c r="AM1142">
        <f>IF(ISNUMBER(VLOOKUP($A1142,'[1]F-F_Research_Data_Factors_weekl'!$G$6:$J$4822,4,0)),VLOOKUP($A1142,'[1]F-F_Research_Data_Factors_weekl'!$G$6:$J$4822,4,0),AM1143)</f>
        <v>2404.0939080741018</v>
      </c>
    </row>
    <row r="1143" spans="1:39" x14ac:dyDescent="0.25">
      <c r="A1143" s="14">
        <v>35447</v>
      </c>
      <c r="B1143">
        <v>6833.09</v>
      </c>
      <c r="C1143">
        <v>776.17</v>
      </c>
      <c r="D1143">
        <v>1349.04</v>
      </c>
      <c r="E1143">
        <v>6138.8</v>
      </c>
      <c r="F1143">
        <v>3001.37</v>
      </c>
      <c r="G1143">
        <v>18090.04</v>
      </c>
      <c r="H1143">
        <v>1388.36</v>
      </c>
      <c r="I1143">
        <v>13856.4</v>
      </c>
      <c r="J1143">
        <v>5.9729999999999999</v>
      </c>
      <c r="K1143">
        <v>6.3070000000000004</v>
      </c>
      <c r="L1143">
        <v>6.5419999999999998</v>
      </c>
      <c r="M1143">
        <v>6.8220000000000001</v>
      </c>
      <c r="N1143">
        <v>90.86</v>
      </c>
      <c r="O1143">
        <v>1.2192000000000001</v>
      </c>
      <c r="P1143">
        <v>117.39</v>
      </c>
      <c r="Q1143">
        <v>1.6674</v>
      </c>
      <c r="R1143">
        <v>0.78090000000000004</v>
      </c>
      <c r="S1143">
        <v>0.70830000000000004</v>
      </c>
      <c r="T1143">
        <v>1.3995</v>
      </c>
      <c r="U1143">
        <v>6.3661000000000003</v>
      </c>
      <c r="V1143">
        <v>7.0492999999999997</v>
      </c>
      <c r="W1143">
        <v>35.9</v>
      </c>
      <c r="X1143">
        <v>2.4832000000000001</v>
      </c>
      <c r="Y1143">
        <v>4.6472999999999995</v>
      </c>
      <c r="Z1143">
        <v>7.8010000000000002</v>
      </c>
      <c r="AA1143">
        <v>74.08</v>
      </c>
      <c r="AB1143">
        <v>4.7720000000000002</v>
      </c>
      <c r="AC1143">
        <v>65.599999999999994</v>
      </c>
      <c r="AD1143">
        <v>79.900000000000006</v>
      </c>
      <c r="AE1143">
        <v>356.4</v>
      </c>
      <c r="AF1143">
        <v>25.41</v>
      </c>
      <c r="AG1143">
        <v>746</v>
      </c>
      <c r="AH1143">
        <v>273.25</v>
      </c>
      <c r="AI1143">
        <v>10.52</v>
      </c>
      <c r="AJ1143">
        <v>380.5</v>
      </c>
      <c r="AK1143">
        <f>IF(ISNUMBER(VLOOKUP($A1143,'[1]F-F_Research_Data_Factors_weekl'!$G$6:$J$4822,2,0)),VLOOKUP($A1143,'[1]F-F_Research_Data_Factors_weekl'!$G$6:$J$4822,2,0),AK1144)</f>
        <v>6785.819667665015</v>
      </c>
      <c r="AL1143">
        <f>IF(ISNUMBER(VLOOKUP($A1143,'[1]F-F_Research_Data_Factors_weekl'!$G$6:$J$4822,3,0)),VLOOKUP($A1143,'[1]F-F_Research_Data_Factors_weekl'!$G$6:$J$4822,3,0),AL1144)</f>
        <v>265.54761583223882</v>
      </c>
      <c r="AM1143">
        <f>IF(ISNUMBER(VLOOKUP($A1143,'[1]F-F_Research_Data_Factors_weekl'!$G$6:$J$4822,4,0)),VLOOKUP($A1143,'[1]F-F_Research_Data_Factors_weekl'!$G$6:$J$4822,4,0),AM1144)</f>
        <v>2404.3343415082527</v>
      </c>
    </row>
    <row r="1144" spans="1:39" x14ac:dyDescent="0.25">
      <c r="A1144" s="14">
        <v>35440</v>
      </c>
      <c r="B1144">
        <v>6703.79</v>
      </c>
      <c r="C1144">
        <v>759.5</v>
      </c>
      <c r="D1144">
        <v>1332.02</v>
      </c>
      <c r="E1144">
        <v>5984.93</v>
      </c>
      <c r="F1144">
        <v>2933.39</v>
      </c>
      <c r="G1144">
        <v>17303.650000000001</v>
      </c>
      <c r="H1144">
        <v>1337.03</v>
      </c>
      <c r="I1144">
        <v>13191.5</v>
      </c>
      <c r="J1144">
        <v>6.04</v>
      </c>
      <c r="K1144">
        <v>6.3780000000000001</v>
      </c>
      <c r="L1144">
        <v>6.6079999999999997</v>
      </c>
      <c r="M1144">
        <v>6.8449999999999998</v>
      </c>
      <c r="N1144">
        <v>89.77</v>
      </c>
      <c r="O1144">
        <v>1.2396</v>
      </c>
      <c r="P1144">
        <v>116.16</v>
      </c>
      <c r="Q1144">
        <v>1.6800000000000002</v>
      </c>
      <c r="R1144">
        <v>0.7823</v>
      </c>
      <c r="S1144">
        <v>0.70589999999999997</v>
      </c>
      <c r="T1144">
        <v>1.3756999999999999</v>
      </c>
      <c r="U1144">
        <v>6.4204999999999997</v>
      </c>
      <c r="V1144">
        <v>6.9256000000000002</v>
      </c>
      <c r="W1144">
        <v>35.869999999999997</v>
      </c>
      <c r="X1144">
        <v>2.4805000000000001</v>
      </c>
      <c r="Y1144">
        <v>4.6822999999999997</v>
      </c>
      <c r="Z1144">
        <v>7.8289999999999997</v>
      </c>
      <c r="AA1144">
        <v>73.77</v>
      </c>
      <c r="AB1144">
        <v>4.7649999999999997</v>
      </c>
      <c r="AC1144">
        <v>65.625</v>
      </c>
      <c r="AD1144">
        <v>74.099999999999994</v>
      </c>
      <c r="AE1144">
        <v>360.2</v>
      </c>
      <c r="AF1144">
        <v>26.09</v>
      </c>
      <c r="AG1144">
        <v>726.75</v>
      </c>
      <c r="AH1144">
        <v>265.5</v>
      </c>
      <c r="AI1144">
        <v>10.64</v>
      </c>
      <c r="AJ1144">
        <v>387</v>
      </c>
      <c r="AK1144">
        <f>IF(ISNUMBER(VLOOKUP($A1144,'[1]F-F_Research_Data_Factors_weekl'!$G$6:$J$4822,2,0)),VLOOKUP($A1144,'[1]F-F_Research_Data_Factors_weekl'!$G$6:$J$4822,2,0),AK1145)</f>
        <v>6666.4895055162733</v>
      </c>
      <c r="AL1144">
        <f>IF(ISNUMBER(VLOOKUP($A1144,'[1]F-F_Research_Data_Factors_weekl'!$G$6:$J$4822,3,0)),VLOOKUP($A1144,'[1]F-F_Research_Data_Factors_weekl'!$G$6:$J$4822,3,0),AL1145)</f>
        <v>268.80009700601158</v>
      </c>
      <c r="AM1144">
        <f>IF(ISNUMBER(VLOOKUP($A1144,'[1]F-F_Research_Data_Factors_weekl'!$G$6:$J$4822,4,0)),VLOOKUP($A1144,'[1]F-F_Research_Data_Factors_weekl'!$G$6:$J$4822,4,0),AM1145)</f>
        <v>2399.7747694463046</v>
      </c>
    </row>
    <row r="1145" spans="1:39" x14ac:dyDescent="0.25">
      <c r="A1145" s="14">
        <v>35433</v>
      </c>
      <c r="B1145">
        <v>6544.08</v>
      </c>
      <c r="C1145">
        <v>748.03</v>
      </c>
      <c r="D1145">
        <v>1310.68</v>
      </c>
      <c r="E1145">
        <v>5919.49</v>
      </c>
      <c r="F1145">
        <v>2859.28</v>
      </c>
      <c r="G1145">
        <v>19361.349999999999</v>
      </c>
      <c r="H1145">
        <v>1470.94</v>
      </c>
      <c r="I1145">
        <v>13222.79</v>
      </c>
      <c r="J1145">
        <v>5.9359999999999999</v>
      </c>
      <c r="K1145">
        <v>6.2649999999999997</v>
      </c>
      <c r="L1145">
        <v>6.4980000000000002</v>
      </c>
      <c r="M1145">
        <v>6.7320000000000002</v>
      </c>
      <c r="N1145">
        <v>89.3</v>
      </c>
      <c r="O1145">
        <v>1.2577</v>
      </c>
      <c r="P1145">
        <v>116.44</v>
      </c>
      <c r="Q1145">
        <v>1.6873</v>
      </c>
      <c r="R1145">
        <v>0.79049999999999998</v>
      </c>
      <c r="S1145">
        <v>0.70689999999999997</v>
      </c>
      <c r="T1145">
        <v>1.3594999999999999</v>
      </c>
      <c r="U1145">
        <v>6.4836999999999998</v>
      </c>
      <c r="V1145">
        <v>6.9620999999999995</v>
      </c>
      <c r="W1145">
        <v>35.85</v>
      </c>
      <c r="X1145">
        <v>2.5223</v>
      </c>
      <c r="Y1145">
        <v>4.7008000000000001</v>
      </c>
      <c r="Z1145">
        <v>7.8579999999999997</v>
      </c>
      <c r="AA1145">
        <v>74.08</v>
      </c>
      <c r="AB1145">
        <v>4.6850000000000005</v>
      </c>
      <c r="AC1145">
        <v>65.025000000000006</v>
      </c>
      <c r="AD1145">
        <v>76.400000000000006</v>
      </c>
      <c r="AE1145">
        <v>362</v>
      </c>
      <c r="AF1145">
        <v>25.59</v>
      </c>
      <c r="AG1145">
        <v>696.25</v>
      </c>
      <c r="AH1145">
        <v>256.5</v>
      </c>
      <c r="AI1145">
        <v>11.08</v>
      </c>
      <c r="AJ1145">
        <v>384</v>
      </c>
      <c r="AK1145">
        <f>IF(ISNUMBER(VLOOKUP($A1145,'[1]F-F_Research_Data_Factors_weekl'!$G$6:$J$4822,2,0)),VLOOKUP($A1145,'[1]F-F_Research_Data_Factors_weekl'!$G$6:$J$4822,2,0),AK1146)</f>
        <v>6566.6760298623649</v>
      </c>
      <c r="AL1145">
        <f>IF(ISNUMBER(VLOOKUP($A1145,'[1]F-F_Research_Data_Factors_weekl'!$G$6:$J$4822,3,0)),VLOOKUP($A1145,'[1]F-F_Research_Data_Factors_weekl'!$G$6:$J$4822,3,0),AL1146)</f>
        <v>268.69261995802839</v>
      </c>
      <c r="AM1145">
        <f>IF(ISNUMBER(VLOOKUP($A1145,'[1]F-F_Research_Data_Factors_weekl'!$G$6:$J$4822,4,0)),VLOOKUP($A1145,'[1]F-F_Research_Data_Factors_weekl'!$G$6:$J$4822,4,0),AM1146)</f>
        <v>2410.8647472838102</v>
      </c>
    </row>
    <row r="1146" spans="1:39" x14ac:dyDescent="0.25">
      <c r="A1146" s="14">
        <v>35426</v>
      </c>
      <c r="B1146">
        <v>6560.9</v>
      </c>
      <c r="C1146">
        <v>756.79</v>
      </c>
      <c r="D1146">
        <v>1291.3800000000001</v>
      </c>
      <c r="E1146">
        <v>5902.61</v>
      </c>
      <c r="F1146">
        <v>2852.88</v>
      </c>
      <c r="G1146">
        <v>19369.04</v>
      </c>
      <c r="H1146">
        <v>1466.8</v>
      </c>
      <c r="I1146">
        <v>13404.14</v>
      </c>
      <c r="J1146">
        <v>5.7919999999999998</v>
      </c>
      <c r="K1146">
        <v>6.085</v>
      </c>
      <c r="L1146">
        <v>6.2910000000000004</v>
      </c>
      <c r="M1146">
        <v>6.5620000000000003</v>
      </c>
      <c r="N1146">
        <v>88.76</v>
      </c>
      <c r="O1146">
        <v>1.2598</v>
      </c>
      <c r="P1146">
        <v>115.3</v>
      </c>
      <c r="Q1146">
        <v>1.6919999999999999</v>
      </c>
      <c r="R1146">
        <v>0.79510000000000003</v>
      </c>
      <c r="S1146">
        <v>0.70620000000000005</v>
      </c>
      <c r="T1146">
        <v>1.3474999999999999</v>
      </c>
      <c r="U1146">
        <v>6.4435000000000002</v>
      </c>
      <c r="V1146">
        <v>6.8517999999999999</v>
      </c>
      <c r="W1146">
        <v>35.85</v>
      </c>
      <c r="X1146">
        <v>2.5287999999999999</v>
      </c>
      <c r="Y1146">
        <v>4.6775000000000002</v>
      </c>
      <c r="Z1146">
        <v>7.8440000000000003</v>
      </c>
      <c r="AA1146">
        <v>75.069999999999993</v>
      </c>
      <c r="AB1146">
        <v>4.867</v>
      </c>
      <c r="AC1146">
        <v>64.8</v>
      </c>
      <c r="AD1146">
        <v>78.099999999999994</v>
      </c>
      <c r="AE1146">
        <v>369.8</v>
      </c>
      <c r="AF1146">
        <v>25.22</v>
      </c>
      <c r="AG1146">
        <v>701.5</v>
      </c>
      <c r="AH1146">
        <v>264.5</v>
      </c>
      <c r="AI1146">
        <v>10.89</v>
      </c>
      <c r="AJ1146">
        <v>389.5</v>
      </c>
      <c r="AK1146">
        <f>IF(ISNUMBER(VLOOKUP($A1146,'[1]F-F_Research_Data_Factors_weekl'!$G$6:$J$4822,2,0)),VLOOKUP($A1146,'[1]F-F_Research_Data_Factors_weekl'!$G$6:$J$4822,2,0),AK1147)</f>
        <v>6612.3009061145558</v>
      </c>
      <c r="AL1146">
        <f>IF(ISNUMBER(VLOOKUP($A1146,'[1]F-F_Research_Data_Factors_weekl'!$G$6:$J$4822,3,0)),VLOOKUP($A1146,'[1]F-F_Research_Data_Factors_weekl'!$G$6:$J$4822,3,0),AL1147)</f>
        <v>263.63090655222561</v>
      </c>
      <c r="AM1146">
        <f>IF(ISNUMBER(VLOOKUP($A1146,'[1]F-F_Research_Data_Factors_weekl'!$G$6:$J$4822,4,0)),VLOOKUP($A1146,'[1]F-F_Research_Data_Factors_weekl'!$G$6:$J$4822,4,0),AM1147)</f>
        <v>2423.7104124699008</v>
      </c>
    </row>
    <row r="1147" spans="1:39" x14ac:dyDescent="0.25">
      <c r="A1147" s="14">
        <v>35419</v>
      </c>
      <c r="B1147">
        <v>6484.4</v>
      </c>
      <c r="C1147">
        <v>748.87</v>
      </c>
      <c r="D1147">
        <v>1288.56</v>
      </c>
      <c r="E1147">
        <v>5869.66</v>
      </c>
      <c r="F1147">
        <v>2854.45</v>
      </c>
      <c r="G1147">
        <v>19690.46</v>
      </c>
      <c r="H1147">
        <v>1475.84</v>
      </c>
      <c r="I1147">
        <v>13131.41</v>
      </c>
      <c r="J1147">
        <v>5.8339999999999996</v>
      </c>
      <c r="K1147">
        <v>6.14</v>
      </c>
      <c r="L1147">
        <v>6.36</v>
      </c>
      <c r="M1147">
        <v>6.6059999999999999</v>
      </c>
      <c r="N1147">
        <v>88.67</v>
      </c>
      <c r="O1147">
        <v>1.2605999999999999</v>
      </c>
      <c r="P1147">
        <v>114.3</v>
      </c>
      <c r="Q1147">
        <v>1.6724999999999999</v>
      </c>
      <c r="R1147">
        <v>0.79559999999999997</v>
      </c>
      <c r="S1147">
        <v>0.70879999999999999</v>
      </c>
      <c r="T1147">
        <v>1.3340000000000001</v>
      </c>
      <c r="U1147">
        <v>6.4565000000000001</v>
      </c>
      <c r="V1147">
        <v>6.8156999999999996</v>
      </c>
      <c r="W1147">
        <v>35.85</v>
      </c>
      <c r="X1147">
        <v>2.5255000000000001</v>
      </c>
      <c r="Y1147">
        <v>4.6835000000000004</v>
      </c>
      <c r="Z1147">
        <v>7.8390000000000004</v>
      </c>
      <c r="AA1147">
        <v>76</v>
      </c>
      <c r="AB1147">
        <v>4.8079999999999998</v>
      </c>
      <c r="AC1147">
        <v>66.625</v>
      </c>
      <c r="AD1147">
        <v>87.4</v>
      </c>
      <c r="AE1147">
        <v>369.3</v>
      </c>
      <c r="AF1147">
        <v>25.08</v>
      </c>
      <c r="AG1147">
        <v>702</v>
      </c>
      <c r="AH1147">
        <v>266.75</v>
      </c>
      <c r="AI1147">
        <v>10.69</v>
      </c>
      <c r="AJ1147">
        <v>393.25</v>
      </c>
      <c r="AK1147">
        <f>IF(ISNUMBER(VLOOKUP($A1147,'[1]F-F_Research_Data_Factors_weekl'!$G$6:$J$4822,2,0)),VLOOKUP($A1147,'[1]F-F_Research_Data_Factors_weekl'!$G$6:$J$4822,2,0),AK1148)</f>
        <v>6557.8705802980821</v>
      </c>
      <c r="AL1147">
        <f>IF(ISNUMBER(VLOOKUP($A1147,'[1]F-F_Research_Data_Factors_weekl'!$G$6:$J$4822,3,0)),VLOOKUP($A1147,'[1]F-F_Research_Data_Factors_weekl'!$G$6:$J$4822,3,0),AL1148)</f>
        <v>265.27561536750414</v>
      </c>
      <c r="AM1147">
        <f>IF(ISNUMBER(VLOOKUP($A1147,'[1]F-F_Research_Data_Factors_weekl'!$G$6:$J$4822,4,0)),VLOOKUP($A1147,'[1]F-F_Research_Data_Factors_weekl'!$G$6:$J$4822,4,0),AM1148)</f>
        <v>2426.6223593010618</v>
      </c>
    </row>
    <row r="1148" spans="1:39" x14ac:dyDescent="0.25">
      <c r="A1148" s="14">
        <v>35412</v>
      </c>
      <c r="B1148">
        <v>6304.86</v>
      </c>
      <c r="C1148">
        <v>728.64</v>
      </c>
      <c r="D1148">
        <v>1284.9100000000001</v>
      </c>
      <c r="E1148">
        <v>5706.88</v>
      </c>
      <c r="F1148">
        <v>2799.71</v>
      </c>
      <c r="G1148">
        <v>20341.39</v>
      </c>
      <c r="H1148">
        <v>1501.95</v>
      </c>
      <c r="I1148">
        <v>12784.07</v>
      </c>
      <c r="J1148">
        <v>5.7350000000000003</v>
      </c>
      <c r="K1148">
        <v>6.0519999999999996</v>
      </c>
      <c r="L1148">
        <v>6.3129999999999997</v>
      </c>
      <c r="M1148">
        <v>6.5720000000000001</v>
      </c>
      <c r="N1148">
        <v>88.72</v>
      </c>
      <c r="O1148">
        <v>1.266</v>
      </c>
      <c r="P1148">
        <v>113.9</v>
      </c>
      <c r="Q1148">
        <v>1.6556999999999999</v>
      </c>
      <c r="R1148">
        <v>0.79179999999999995</v>
      </c>
      <c r="S1148">
        <v>0.70130000000000003</v>
      </c>
      <c r="T1148">
        <v>1.3248</v>
      </c>
      <c r="U1148">
        <v>6.5210999999999997</v>
      </c>
      <c r="V1148">
        <v>6.8448000000000002</v>
      </c>
      <c r="W1148">
        <v>35.869999999999997</v>
      </c>
      <c r="X1148">
        <v>2.5232999999999999</v>
      </c>
      <c r="Y1148">
        <v>4.7300000000000004</v>
      </c>
      <c r="Z1148">
        <v>7.8979999999999997</v>
      </c>
      <c r="AA1148">
        <v>76.099999999999994</v>
      </c>
      <c r="AB1148">
        <v>4.7949999999999999</v>
      </c>
      <c r="AC1148">
        <v>66.875</v>
      </c>
      <c r="AD1148">
        <v>92.4</v>
      </c>
      <c r="AE1148">
        <v>368.6</v>
      </c>
      <c r="AF1148">
        <v>24.47</v>
      </c>
      <c r="AG1148">
        <v>704.25</v>
      </c>
      <c r="AH1148">
        <v>267.25</v>
      </c>
      <c r="AI1148">
        <v>10.73</v>
      </c>
      <c r="AJ1148">
        <v>406</v>
      </c>
      <c r="AK1148">
        <f>IF(ISNUMBER(VLOOKUP($A1148,'[1]F-F_Research_Data_Factors_weekl'!$G$6:$J$4822,2,0)),VLOOKUP($A1148,'[1]F-F_Research_Data_Factors_weekl'!$G$6:$J$4822,2,0),AK1149)</f>
        <v>6428.0244856872005</v>
      </c>
      <c r="AL1148">
        <f>IF(ISNUMBER(VLOOKUP($A1148,'[1]F-F_Research_Data_Factors_weekl'!$G$6:$J$4822,3,0)),VLOOKUP($A1148,'[1]F-F_Research_Data_Factors_weekl'!$G$6:$J$4822,3,0),AL1149)</f>
        <v>270.24818191473526</v>
      </c>
      <c r="AM1148">
        <f>IF(ISNUMBER(VLOOKUP($A1148,'[1]F-F_Research_Data_Factors_weekl'!$G$6:$J$4822,4,0)),VLOOKUP($A1148,'[1]F-F_Research_Data_Factors_weekl'!$G$6:$J$4822,4,0),AM1149)</f>
        <v>2411.6700052683977</v>
      </c>
    </row>
    <row r="1149" spans="1:39" x14ac:dyDescent="0.25">
      <c r="A1149" s="14">
        <v>35405</v>
      </c>
      <c r="B1149">
        <v>6381.94</v>
      </c>
      <c r="C1149">
        <v>739.6</v>
      </c>
      <c r="D1149">
        <v>1287.68</v>
      </c>
      <c r="E1149">
        <v>5810.06</v>
      </c>
      <c r="F1149">
        <v>2791.96</v>
      </c>
      <c r="G1149">
        <v>20276.7</v>
      </c>
      <c r="H1149">
        <v>1517.01</v>
      </c>
      <c r="I1149">
        <v>13102.73</v>
      </c>
      <c r="J1149">
        <v>5.7009999999999996</v>
      </c>
      <c r="K1149">
        <v>5.9930000000000003</v>
      </c>
      <c r="L1149">
        <v>6.2430000000000003</v>
      </c>
      <c r="M1149">
        <v>6.5110000000000001</v>
      </c>
      <c r="N1149">
        <v>88.42</v>
      </c>
      <c r="O1149">
        <v>1.2705</v>
      </c>
      <c r="P1149">
        <v>112.98</v>
      </c>
      <c r="Q1149">
        <v>1.6468</v>
      </c>
      <c r="R1149">
        <v>0.79730000000000001</v>
      </c>
      <c r="S1149">
        <v>0.7036</v>
      </c>
      <c r="T1149">
        <v>1.3168</v>
      </c>
      <c r="U1149">
        <v>6.4610000000000003</v>
      </c>
      <c r="V1149">
        <v>6.8144</v>
      </c>
      <c r="W1149">
        <v>35.6</v>
      </c>
      <c r="X1149">
        <v>2.5205000000000002</v>
      </c>
      <c r="Y1149">
        <v>4.6624999999999996</v>
      </c>
      <c r="Z1149">
        <v>7.92</v>
      </c>
      <c r="AA1149">
        <v>74.81</v>
      </c>
      <c r="AB1149">
        <v>4.7430000000000003</v>
      </c>
      <c r="AC1149">
        <v>65.424999999999997</v>
      </c>
      <c r="AD1149">
        <v>95.05</v>
      </c>
      <c r="AE1149">
        <v>369.1</v>
      </c>
      <c r="AF1149">
        <v>25.62</v>
      </c>
      <c r="AG1149">
        <v>696</v>
      </c>
      <c r="AH1149">
        <v>267.25</v>
      </c>
      <c r="AI1149">
        <v>10.4</v>
      </c>
      <c r="AJ1149">
        <v>391</v>
      </c>
      <c r="AK1149">
        <f>IF(ISNUMBER(VLOOKUP($A1149,'[1]F-F_Research_Data_Factors_weekl'!$G$6:$J$4822,2,0)),VLOOKUP($A1149,'[1]F-F_Research_Data_Factors_weekl'!$G$6:$J$4822,2,0),AK1150)</f>
        <v>6521.9404278482143</v>
      </c>
      <c r="AL1149">
        <f>IF(ISNUMBER(VLOOKUP($A1149,'[1]F-F_Research_Data_Factors_weekl'!$G$6:$J$4822,3,0)),VLOOKUP($A1149,'[1]F-F_Research_Data_Factors_weekl'!$G$6:$J$4822,3,0),AL1150)</f>
        <v>266.75370833553967</v>
      </c>
      <c r="AM1149">
        <f>IF(ISNUMBER(VLOOKUP($A1149,'[1]F-F_Research_Data_Factors_weekl'!$G$6:$J$4822,4,0)),VLOOKUP($A1149,'[1]F-F_Research_Data_Factors_weekl'!$G$6:$J$4822,4,0),AM1150)</f>
        <v>2404.4566353623109</v>
      </c>
    </row>
    <row r="1150" spans="1:39" x14ac:dyDescent="0.25">
      <c r="A1150" s="14">
        <v>35398</v>
      </c>
      <c r="B1150">
        <v>6521.7</v>
      </c>
      <c r="C1150">
        <v>757.02</v>
      </c>
      <c r="D1150">
        <v>1292.6099999999999</v>
      </c>
      <c r="E1150">
        <v>6016.67</v>
      </c>
      <c r="F1150">
        <v>2845.52</v>
      </c>
      <c r="G1150">
        <v>21020.36</v>
      </c>
      <c r="H1150">
        <v>1562.8</v>
      </c>
      <c r="I1150">
        <v>13393.93</v>
      </c>
      <c r="J1150">
        <v>5.5839999999999996</v>
      </c>
      <c r="K1150">
        <v>5.8319999999999999</v>
      </c>
      <c r="L1150">
        <v>6.0439999999999996</v>
      </c>
      <c r="M1150">
        <v>6.35</v>
      </c>
      <c r="N1150">
        <v>87.92</v>
      </c>
      <c r="O1150">
        <v>1.2721</v>
      </c>
      <c r="P1150">
        <v>113.85</v>
      </c>
      <c r="Q1150">
        <v>1.6821000000000002</v>
      </c>
      <c r="R1150">
        <v>0.81610000000000005</v>
      </c>
      <c r="S1150">
        <v>0.71140000000000003</v>
      </c>
      <c r="T1150">
        <v>1.3049999999999999</v>
      </c>
      <c r="U1150">
        <v>6.4250999999999996</v>
      </c>
      <c r="V1150">
        <v>6.7254000000000005</v>
      </c>
      <c r="W1150">
        <v>35.74</v>
      </c>
      <c r="X1150">
        <v>2.5274999999999999</v>
      </c>
      <c r="Y1150">
        <v>4.6124999999999998</v>
      </c>
      <c r="Z1150">
        <v>7.8879999999999999</v>
      </c>
      <c r="AA1150">
        <v>74.8</v>
      </c>
      <c r="AB1150">
        <v>4.7140000000000004</v>
      </c>
      <c r="AC1150">
        <v>67.025000000000006</v>
      </c>
      <c r="AD1150">
        <v>97.15</v>
      </c>
      <c r="AE1150">
        <v>373</v>
      </c>
      <c r="AF1150">
        <v>23.75</v>
      </c>
      <c r="AG1150">
        <v>712.75</v>
      </c>
      <c r="AH1150">
        <v>270.75</v>
      </c>
      <c r="AI1150">
        <v>10.66</v>
      </c>
      <c r="AJ1150">
        <v>396</v>
      </c>
      <c r="AK1150">
        <f>IF(ISNUMBER(VLOOKUP($A1150,'[1]F-F_Research_Data_Factors_weekl'!$G$6:$J$4822,2,0)),VLOOKUP($A1150,'[1]F-F_Research_Data_Factors_weekl'!$G$6:$J$4822,2,0),AK1151)</f>
        <v>6643.5167850139696</v>
      </c>
      <c r="AL1150">
        <f>IF(ISNUMBER(VLOOKUP($A1150,'[1]F-F_Research_Data_Factors_weekl'!$G$6:$J$4822,3,0)),VLOOKUP($A1150,'[1]F-F_Research_Data_Factors_weekl'!$G$6:$J$4822,3,0),AL1151)</f>
        <v>261.26709925126318</v>
      </c>
      <c r="AM1150">
        <f>IF(ISNUMBER(VLOOKUP($A1150,'[1]F-F_Research_Data_Factors_weekl'!$G$6:$J$4822,4,0)),VLOOKUP($A1150,'[1]F-F_Research_Data_Factors_weekl'!$G$6:$J$4822,4,0),AM1151)</f>
        <v>2404.697105072818</v>
      </c>
    </row>
    <row r="1151" spans="1:39" x14ac:dyDescent="0.25">
      <c r="A1151" s="14">
        <v>35391</v>
      </c>
      <c r="B1151">
        <v>6471.76</v>
      </c>
      <c r="C1151">
        <v>748.73</v>
      </c>
      <c r="D1151">
        <v>1274.3599999999999</v>
      </c>
      <c r="E1151">
        <v>5917.8</v>
      </c>
      <c r="F1151">
        <v>2763.69</v>
      </c>
      <c r="G1151">
        <v>21216.11</v>
      </c>
      <c r="H1151">
        <v>1573.56</v>
      </c>
      <c r="I1151">
        <v>13116.79</v>
      </c>
      <c r="J1151">
        <v>5.6760000000000002</v>
      </c>
      <c r="K1151">
        <v>5.93</v>
      </c>
      <c r="L1151">
        <v>6.1390000000000002</v>
      </c>
      <c r="M1151">
        <v>6.4359999999999999</v>
      </c>
      <c r="N1151">
        <v>86.56</v>
      </c>
      <c r="O1151">
        <v>1.2995999999999999</v>
      </c>
      <c r="P1151">
        <v>111.5</v>
      </c>
      <c r="Q1151">
        <v>1.6794</v>
      </c>
      <c r="R1151">
        <v>0.81440000000000001</v>
      </c>
      <c r="S1151">
        <v>0.71550000000000002</v>
      </c>
      <c r="T1151">
        <v>1.2709999999999999</v>
      </c>
      <c r="U1151">
        <v>6.3535000000000004</v>
      </c>
      <c r="V1151">
        <v>6.6274999999999995</v>
      </c>
      <c r="W1151">
        <v>35.74</v>
      </c>
      <c r="X1151">
        <v>2.5185</v>
      </c>
      <c r="Y1151">
        <v>4.6150000000000002</v>
      </c>
      <c r="Z1151">
        <v>7.875</v>
      </c>
      <c r="AA1151">
        <v>73.64</v>
      </c>
      <c r="AB1151">
        <v>4.835</v>
      </c>
      <c r="AC1151">
        <v>66.974999999999994</v>
      </c>
      <c r="AD1151">
        <v>96.45</v>
      </c>
      <c r="AE1151">
        <v>376.3</v>
      </c>
      <c r="AF1151">
        <v>23.75</v>
      </c>
      <c r="AG1151">
        <v>709.5</v>
      </c>
      <c r="AH1151">
        <v>272.5</v>
      </c>
      <c r="AI1151">
        <v>10.65</v>
      </c>
      <c r="AJ1151">
        <v>410.25</v>
      </c>
      <c r="AK1151">
        <f>IF(ISNUMBER(VLOOKUP($A1151,'[1]F-F_Research_Data_Factors_weekl'!$G$6:$J$4822,2,0)),VLOOKUP($A1151,'[1]F-F_Research_Data_Factors_weekl'!$G$6:$J$4822,2,0),AK1152)</f>
        <v>6573.8341430971404</v>
      </c>
      <c r="AL1151">
        <f>IF(ISNUMBER(VLOOKUP($A1151,'[1]F-F_Research_Data_Factors_weekl'!$G$6:$J$4822,3,0)),VLOOKUP($A1151,'[1]F-F_Research_Data_Factors_weekl'!$G$6:$J$4822,3,0),AL1152)</f>
        <v>261.2409751537478</v>
      </c>
      <c r="AM1151">
        <f>IF(ISNUMBER(VLOOKUP($A1151,'[1]F-F_Research_Data_Factors_weekl'!$G$6:$J$4822,4,0)),VLOOKUP($A1151,'[1]F-F_Research_Data_Factors_weekl'!$G$6:$J$4822,4,0),AM1152)</f>
        <v>2405.178140700958</v>
      </c>
    </row>
    <row r="1152" spans="1:39" x14ac:dyDescent="0.25">
      <c r="A1152" s="14">
        <v>35384</v>
      </c>
      <c r="B1152">
        <v>6348.03</v>
      </c>
      <c r="C1152">
        <v>737.62</v>
      </c>
      <c r="D1152">
        <v>1261.8</v>
      </c>
      <c r="E1152">
        <v>5870.56</v>
      </c>
      <c r="F1152">
        <v>2795.8</v>
      </c>
      <c r="G1152">
        <v>20929.73</v>
      </c>
      <c r="H1152">
        <v>1564.74</v>
      </c>
      <c r="I1152">
        <v>12889.37</v>
      </c>
      <c r="J1152">
        <v>5.6589999999999998</v>
      </c>
      <c r="K1152">
        <v>5.9580000000000002</v>
      </c>
      <c r="L1152">
        <v>6.1829999999999998</v>
      </c>
      <c r="M1152">
        <v>6.4569999999999999</v>
      </c>
      <c r="N1152">
        <v>86.7</v>
      </c>
      <c r="O1152">
        <v>1.2938000000000001</v>
      </c>
      <c r="P1152">
        <v>111.1</v>
      </c>
      <c r="Q1152">
        <v>1.6637</v>
      </c>
      <c r="R1152">
        <v>0.79039999999999999</v>
      </c>
      <c r="S1152">
        <v>0.70589999999999997</v>
      </c>
      <c r="T1152">
        <v>1.2788999999999999</v>
      </c>
      <c r="U1152">
        <v>6.3403</v>
      </c>
      <c r="V1152">
        <v>6.6318000000000001</v>
      </c>
      <c r="W1152">
        <v>35.74</v>
      </c>
      <c r="X1152">
        <v>2.5232999999999999</v>
      </c>
      <c r="Y1152">
        <v>4.67</v>
      </c>
      <c r="Z1152">
        <v>7.8940000000000001</v>
      </c>
      <c r="AA1152">
        <v>71.5</v>
      </c>
      <c r="AB1152">
        <v>4.9379999999999997</v>
      </c>
      <c r="AC1152">
        <v>68.900000000000006</v>
      </c>
      <c r="AD1152">
        <v>99.75</v>
      </c>
      <c r="AE1152">
        <v>381.1</v>
      </c>
      <c r="AF1152">
        <v>24.17</v>
      </c>
      <c r="AG1152">
        <v>699</v>
      </c>
      <c r="AH1152">
        <v>269.5</v>
      </c>
      <c r="AI1152">
        <v>10.35</v>
      </c>
      <c r="AJ1152">
        <v>397.25</v>
      </c>
      <c r="AK1152">
        <f>IF(ISNUMBER(VLOOKUP($A1152,'[1]F-F_Research_Data_Factors_weekl'!$G$6:$J$4822,2,0)),VLOOKUP($A1152,'[1]F-F_Research_Data_Factors_weekl'!$G$6:$J$4822,2,0),AK1153)</f>
        <v>6501.0226889805572</v>
      </c>
      <c r="AL1152">
        <f>IF(ISNUMBER(VLOOKUP($A1152,'[1]F-F_Research_Data_Factors_weekl'!$G$6:$J$4822,3,0)),VLOOKUP($A1152,'[1]F-F_Research_Data_Factors_weekl'!$G$6:$J$4822,3,0),AL1153)</f>
        <v>263.90643009773493</v>
      </c>
      <c r="AM1152">
        <f>IF(ISNUMBER(VLOOKUP($A1152,'[1]F-F_Research_Data_Factors_weekl'!$G$6:$J$4822,4,0)),VLOOKUP($A1152,'[1]F-F_Research_Data_Factors_weekl'!$G$6:$J$4822,4,0),AM1153)</f>
        <v>2370.3342275558866</v>
      </c>
    </row>
    <row r="1153" spans="1:39" x14ac:dyDescent="0.25">
      <c r="A1153" s="14">
        <v>35377</v>
      </c>
      <c r="B1153">
        <v>6219.82</v>
      </c>
      <c r="C1153">
        <v>730.82</v>
      </c>
      <c r="D1153">
        <v>1257.51</v>
      </c>
      <c r="E1153">
        <v>5758.75</v>
      </c>
      <c r="F1153">
        <v>2739.83</v>
      </c>
      <c r="G1153">
        <v>21201.040000000001</v>
      </c>
      <c r="H1153">
        <v>1576.65</v>
      </c>
      <c r="I1153">
        <v>12751.16</v>
      </c>
      <c r="J1153">
        <v>5.7460000000000004</v>
      </c>
      <c r="K1153">
        <v>6.0250000000000004</v>
      </c>
      <c r="L1153">
        <v>6.2489999999999997</v>
      </c>
      <c r="M1153">
        <v>6.5060000000000002</v>
      </c>
      <c r="N1153">
        <v>86.63</v>
      </c>
      <c r="O1153">
        <v>1.2949999999999999</v>
      </c>
      <c r="P1153">
        <v>111.77</v>
      </c>
      <c r="Q1153">
        <v>1.6492</v>
      </c>
      <c r="R1153">
        <v>0.78739999999999999</v>
      </c>
      <c r="S1153">
        <v>0.70940000000000003</v>
      </c>
      <c r="T1153">
        <v>1.2645</v>
      </c>
      <c r="U1153">
        <v>6.3022</v>
      </c>
      <c r="V1153">
        <v>6.5831999999999997</v>
      </c>
      <c r="W1153">
        <v>35.74</v>
      </c>
      <c r="X1153">
        <v>2.5179999999999998</v>
      </c>
      <c r="Y1153">
        <v>4.7050000000000001</v>
      </c>
      <c r="Z1153">
        <v>7.9050000000000002</v>
      </c>
      <c r="AA1153">
        <v>71.31</v>
      </c>
      <c r="AB1153">
        <v>4.8380000000000001</v>
      </c>
      <c r="AC1153">
        <v>66.724999999999994</v>
      </c>
      <c r="AD1153">
        <v>107.3</v>
      </c>
      <c r="AE1153">
        <v>380.5</v>
      </c>
      <c r="AF1153">
        <v>23.59</v>
      </c>
      <c r="AG1153">
        <v>687.75</v>
      </c>
      <c r="AH1153">
        <v>267.5</v>
      </c>
      <c r="AI1153">
        <v>10.53</v>
      </c>
      <c r="AJ1153">
        <v>378.75</v>
      </c>
      <c r="AK1153">
        <f>IF(ISNUMBER(VLOOKUP($A1153,'[1]F-F_Research_Data_Factors_weekl'!$G$6:$J$4822,2,0)),VLOOKUP($A1153,'[1]F-F_Research_Data_Factors_weekl'!$G$6:$J$4822,2,0),AK1154)</f>
        <v>6450.7071730309162</v>
      </c>
      <c r="AL1153">
        <f>IF(ISNUMBER(VLOOKUP($A1153,'[1]F-F_Research_Data_Factors_weekl'!$G$6:$J$4822,3,0)),VLOOKUP($A1153,'[1]F-F_Research_Data_Factors_weekl'!$G$6:$J$4822,3,0),AL1154)</f>
        <v>265.1792906930616</v>
      </c>
      <c r="AM1153">
        <f>IF(ISNUMBER(VLOOKUP($A1153,'[1]F-F_Research_Data_Factors_weekl'!$G$6:$J$4822,4,0)),VLOOKUP($A1153,'[1]F-F_Research_Data_Factors_weekl'!$G$6:$J$4822,4,0),AM1154)</f>
        <v>2359.0109748764798</v>
      </c>
    </row>
    <row r="1154" spans="1:39" x14ac:dyDescent="0.25">
      <c r="A1154" s="14">
        <v>35370</v>
      </c>
      <c r="B1154">
        <v>6021.92</v>
      </c>
      <c r="C1154">
        <v>703.77</v>
      </c>
      <c r="D1154">
        <v>1221.78</v>
      </c>
      <c r="E1154">
        <v>5591.31</v>
      </c>
      <c r="F1154">
        <v>2683.25</v>
      </c>
      <c r="G1154">
        <v>20633.060000000001</v>
      </c>
      <c r="H1154">
        <v>1557.57</v>
      </c>
      <c r="I1154">
        <v>12529.27</v>
      </c>
      <c r="J1154">
        <v>5.774</v>
      </c>
      <c r="K1154">
        <v>6.11</v>
      </c>
      <c r="L1154">
        <v>6.3769999999999998</v>
      </c>
      <c r="M1154">
        <v>6.6790000000000003</v>
      </c>
      <c r="N1154">
        <v>87.18</v>
      </c>
      <c r="O1154">
        <v>1.2869999999999999</v>
      </c>
      <c r="P1154">
        <v>113.35</v>
      </c>
      <c r="Q1154">
        <v>1.637</v>
      </c>
      <c r="R1154">
        <v>0.78849999999999998</v>
      </c>
      <c r="S1154">
        <v>0.70860000000000001</v>
      </c>
      <c r="T1154">
        <v>1.2666999999999999</v>
      </c>
      <c r="U1154">
        <v>6.3719000000000001</v>
      </c>
      <c r="V1154">
        <v>6.5533000000000001</v>
      </c>
      <c r="W1154">
        <v>35.659999999999997</v>
      </c>
      <c r="X1154">
        <v>2.5278</v>
      </c>
      <c r="Y1154">
        <v>4.6825000000000001</v>
      </c>
      <c r="Z1154">
        <v>7.95</v>
      </c>
      <c r="AA1154">
        <v>72.47</v>
      </c>
      <c r="AB1154">
        <v>4.798</v>
      </c>
      <c r="AC1154">
        <v>67.125</v>
      </c>
      <c r="AD1154">
        <v>106.8</v>
      </c>
      <c r="AE1154">
        <v>379.2</v>
      </c>
      <c r="AF1154">
        <v>23.03</v>
      </c>
      <c r="AG1154">
        <v>663.25</v>
      </c>
      <c r="AH1154">
        <v>263</v>
      </c>
      <c r="AI1154">
        <v>10.36</v>
      </c>
      <c r="AJ1154">
        <v>374.75</v>
      </c>
      <c r="AK1154">
        <f>IF(ISNUMBER(VLOOKUP($A1154,'[1]F-F_Research_Data_Factors_weekl'!$G$6:$J$4822,2,0)),VLOOKUP($A1154,'[1]F-F_Research_Data_Factors_weekl'!$G$6:$J$4822,2,0),AK1155)</f>
        <v>6243.4254481522621</v>
      </c>
      <c r="AL1154">
        <f>IF(ISNUMBER(VLOOKUP($A1154,'[1]F-F_Research_Data_Factors_weekl'!$G$6:$J$4822,3,0)),VLOOKUP($A1154,'[1]F-F_Research_Data_Factors_weekl'!$G$6:$J$4822,3,0),AL1155)</f>
        <v>270.70160340247202</v>
      </c>
      <c r="AM1154">
        <f>IF(ISNUMBER(VLOOKUP($A1154,'[1]F-F_Research_Data_Factors_weekl'!$G$6:$J$4822,4,0)),VLOOKUP($A1154,'[1]F-F_Research_Data_Factors_weekl'!$G$6:$J$4822,4,0),AM1155)</f>
        <v>2380.1947077756836</v>
      </c>
    </row>
    <row r="1155" spans="1:39" x14ac:dyDescent="0.25">
      <c r="A1155" s="14">
        <v>35363</v>
      </c>
      <c r="B1155">
        <v>6007.01</v>
      </c>
      <c r="C1155">
        <v>700.92</v>
      </c>
      <c r="D1155">
        <v>1222.5999999999999</v>
      </c>
      <c r="E1155">
        <v>5549.78</v>
      </c>
      <c r="F1155">
        <v>2674.22</v>
      </c>
      <c r="G1155">
        <v>20739.97</v>
      </c>
      <c r="H1155">
        <v>1557.76</v>
      </c>
      <c r="I1155">
        <v>12388.38</v>
      </c>
      <c r="J1155">
        <v>5.8920000000000003</v>
      </c>
      <c r="K1155">
        <v>6.258</v>
      </c>
      <c r="L1155">
        <v>6.5359999999999996</v>
      </c>
      <c r="M1155">
        <v>6.8149999999999995</v>
      </c>
      <c r="N1155">
        <v>87.63</v>
      </c>
      <c r="O1155">
        <v>1.2821</v>
      </c>
      <c r="P1155">
        <v>113.36</v>
      </c>
      <c r="Q1155">
        <v>1.6009</v>
      </c>
      <c r="R1155">
        <v>0.7913</v>
      </c>
      <c r="S1155">
        <v>0.70309999999999995</v>
      </c>
      <c r="T1155">
        <v>1.2598</v>
      </c>
      <c r="U1155">
        <v>6.4417</v>
      </c>
      <c r="V1155">
        <v>6.5903999999999998</v>
      </c>
      <c r="W1155">
        <v>35.6</v>
      </c>
      <c r="X1155">
        <v>2.5051999999999999</v>
      </c>
      <c r="Y1155">
        <v>4.6150000000000002</v>
      </c>
      <c r="Z1155">
        <v>7.915</v>
      </c>
      <c r="AA1155">
        <v>72.540000000000006</v>
      </c>
      <c r="AB1155">
        <v>4.9249999999999998</v>
      </c>
      <c r="AC1155">
        <v>65.8</v>
      </c>
      <c r="AD1155">
        <v>111</v>
      </c>
      <c r="AE1155">
        <v>383.1</v>
      </c>
      <c r="AF1155">
        <v>24.86</v>
      </c>
      <c r="AG1155">
        <v>700.5</v>
      </c>
      <c r="AH1155">
        <v>275.25</v>
      </c>
      <c r="AI1155">
        <v>10.7</v>
      </c>
      <c r="AJ1155">
        <v>389.75</v>
      </c>
      <c r="AK1155">
        <f>IF(ISNUMBER(VLOOKUP($A1155,'[1]F-F_Research_Data_Factors_weekl'!$G$6:$J$4822,2,0)),VLOOKUP($A1155,'[1]F-F_Research_Data_Factors_weekl'!$G$6:$J$4822,2,0),AK1156)</f>
        <v>6240.9290765216538</v>
      </c>
      <c r="AL1155">
        <f>IF(ISNUMBER(VLOOKUP($A1155,'[1]F-F_Research_Data_Factors_weekl'!$G$6:$J$4822,3,0)),VLOOKUP($A1155,'[1]F-F_Research_Data_Factors_weekl'!$G$6:$J$4822,3,0),AL1156)</f>
        <v>275.2711037242953</v>
      </c>
      <c r="AM1155">
        <f>IF(ISNUMBER(VLOOKUP($A1155,'[1]F-F_Research_Data_Factors_weekl'!$G$6:$J$4822,4,0)),VLOOKUP($A1155,'[1]F-F_Research_Data_Factors_weekl'!$G$6:$J$4822,4,0),AM1156)</f>
        <v>2354.7632645188801</v>
      </c>
    </row>
    <row r="1156" spans="1:39" x14ac:dyDescent="0.25">
      <c r="A1156" s="14">
        <v>35356</v>
      </c>
      <c r="B1156">
        <v>6094.22</v>
      </c>
      <c r="C1156">
        <v>710.82</v>
      </c>
      <c r="D1156">
        <v>1242.48</v>
      </c>
      <c r="E1156">
        <v>5492.6</v>
      </c>
      <c r="F1156">
        <v>2734.82</v>
      </c>
      <c r="G1156">
        <v>21612.3</v>
      </c>
      <c r="H1156">
        <v>1615.21</v>
      </c>
      <c r="I1156">
        <v>12510.05</v>
      </c>
      <c r="J1156">
        <v>5.8689999999999998</v>
      </c>
      <c r="K1156">
        <v>6.2510000000000003</v>
      </c>
      <c r="L1156">
        <v>6.5039999999999996</v>
      </c>
      <c r="M1156">
        <v>6.8010000000000002</v>
      </c>
      <c r="N1156">
        <v>88.38</v>
      </c>
      <c r="O1156">
        <v>1.2669999999999999</v>
      </c>
      <c r="P1156">
        <v>112.48</v>
      </c>
      <c r="Q1156">
        <v>1.5903</v>
      </c>
      <c r="R1156">
        <v>0.79520000000000002</v>
      </c>
      <c r="S1156">
        <v>0.70540000000000003</v>
      </c>
      <c r="T1156">
        <v>1.2692000000000001</v>
      </c>
      <c r="U1156">
        <v>6.5290999999999997</v>
      </c>
      <c r="V1156">
        <v>6.6497000000000002</v>
      </c>
      <c r="W1156">
        <v>35.65</v>
      </c>
      <c r="X1156">
        <v>2.5063</v>
      </c>
      <c r="Y1156">
        <v>4.5545</v>
      </c>
      <c r="Z1156">
        <v>7.73</v>
      </c>
      <c r="AA1156">
        <v>71.650000000000006</v>
      </c>
      <c r="AB1156">
        <v>4.8970000000000002</v>
      </c>
      <c r="AC1156">
        <v>71.924999999999997</v>
      </c>
      <c r="AD1156">
        <v>111.65</v>
      </c>
      <c r="AE1156">
        <v>380.1</v>
      </c>
      <c r="AF1156">
        <v>25.79</v>
      </c>
      <c r="AG1156">
        <v>682</v>
      </c>
      <c r="AH1156">
        <v>280.25</v>
      </c>
      <c r="AI1156">
        <v>10.64</v>
      </c>
      <c r="AJ1156">
        <v>404.75</v>
      </c>
      <c r="AK1156">
        <f>IF(ISNUMBER(VLOOKUP($A1156,'[1]F-F_Research_Data_Factors_weekl'!$G$6:$J$4822,2,0)),VLOOKUP($A1156,'[1]F-F_Research_Data_Factors_weekl'!$G$6:$J$4822,2,0),AK1157)</f>
        <v>6346.2772793590129</v>
      </c>
      <c r="AL1156">
        <f>IF(ISNUMBER(VLOOKUP($A1156,'[1]F-F_Research_Data_Factors_weekl'!$G$6:$J$4822,3,0)),VLOOKUP($A1156,'[1]F-F_Research_Data_Factors_weekl'!$G$6:$J$4822,3,0),AL1157)</f>
        <v>276.04402699989504</v>
      </c>
      <c r="AM1156">
        <f>IF(ISNUMBER(VLOOKUP($A1156,'[1]F-F_Research_Data_Factors_weekl'!$G$6:$J$4822,4,0)),VLOOKUP($A1156,'[1]F-F_Research_Data_Factors_weekl'!$G$6:$J$4822,4,0),AM1157)</f>
        <v>2306.1044604043486</v>
      </c>
    </row>
    <row r="1157" spans="1:39" x14ac:dyDescent="0.25">
      <c r="A1157" s="14">
        <v>35349</v>
      </c>
      <c r="B1157">
        <v>5969.37</v>
      </c>
      <c r="C1157">
        <v>700.66</v>
      </c>
      <c r="D1157">
        <v>1248.27</v>
      </c>
      <c r="E1157">
        <v>5461.2</v>
      </c>
      <c r="F1157">
        <v>2686.03</v>
      </c>
      <c r="G1157">
        <v>20968.16</v>
      </c>
      <c r="H1157">
        <v>1571.87</v>
      </c>
      <c r="I1157">
        <v>12218.4</v>
      </c>
      <c r="J1157">
        <v>5.9130000000000003</v>
      </c>
      <c r="K1157">
        <v>6.2780000000000005</v>
      </c>
      <c r="L1157">
        <v>6.5540000000000003</v>
      </c>
      <c r="M1157">
        <v>6.8449999999999998</v>
      </c>
      <c r="N1157">
        <v>87.95</v>
      </c>
      <c r="O1157">
        <v>1.2762</v>
      </c>
      <c r="P1157">
        <v>111.57</v>
      </c>
      <c r="Q1157">
        <v>1.5758000000000001</v>
      </c>
      <c r="R1157">
        <v>0.79090000000000005</v>
      </c>
      <c r="S1157">
        <v>0.69389999999999996</v>
      </c>
      <c r="T1157">
        <v>1.2541</v>
      </c>
      <c r="U1157">
        <v>6.5023</v>
      </c>
      <c r="V1157">
        <v>6.6055000000000001</v>
      </c>
      <c r="W1157">
        <v>35.65</v>
      </c>
      <c r="X1157">
        <v>2.5053000000000001</v>
      </c>
      <c r="Y1157">
        <v>4.5404999999999998</v>
      </c>
      <c r="Z1157">
        <v>7.6749999999999998</v>
      </c>
      <c r="AA1157">
        <v>73.2</v>
      </c>
      <c r="AB1157">
        <v>5.0579999999999998</v>
      </c>
      <c r="AC1157">
        <v>71.349999999999994</v>
      </c>
      <c r="AD1157">
        <v>111.25</v>
      </c>
      <c r="AE1157">
        <v>381.1</v>
      </c>
      <c r="AF1157">
        <v>24.66</v>
      </c>
      <c r="AG1157">
        <v>700.25</v>
      </c>
      <c r="AH1157">
        <v>283.75</v>
      </c>
      <c r="AI1157">
        <v>10.81</v>
      </c>
      <c r="AJ1157">
        <v>424.5</v>
      </c>
      <c r="AK1157">
        <f>IF(ISNUMBER(VLOOKUP($A1157,'[1]F-F_Research_Data_Factors_weekl'!$G$6:$J$4822,2,0)),VLOOKUP($A1157,'[1]F-F_Research_Data_Factors_weekl'!$G$6:$J$4822,2,0),AK1158)</f>
        <v>6287.1778079641499</v>
      </c>
      <c r="AL1157">
        <f>IF(ISNUMBER(VLOOKUP($A1157,'[1]F-F_Research_Data_Factors_weekl'!$G$6:$J$4822,3,0)),VLOOKUP($A1157,'[1]F-F_Research_Data_Factors_weekl'!$G$6:$J$4822,3,0),AL1158)</f>
        <v>279.70820447856426</v>
      </c>
      <c r="AM1157">
        <f>IF(ISNUMBER(VLOOKUP($A1157,'[1]F-F_Research_Data_Factors_weekl'!$G$6:$J$4822,4,0)),VLOOKUP($A1157,'[1]F-F_Research_Data_Factors_weekl'!$G$6:$J$4822,4,0),AM1158)</f>
        <v>2288.4831402246191</v>
      </c>
    </row>
    <row r="1158" spans="1:39" x14ac:dyDescent="0.25">
      <c r="A1158" s="14">
        <v>35342</v>
      </c>
      <c r="B1158">
        <v>5992.85</v>
      </c>
      <c r="C1158">
        <v>701.46</v>
      </c>
      <c r="D1158">
        <v>1247.56</v>
      </c>
      <c r="E1158">
        <v>5415.71</v>
      </c>
      <c r="F1158">
        <v>2683.28</v>
      </c>
      <c r="G1158">
        <v>21148.03</v>
      </c>
      <c r="H1158">
        <v>1593.6</v>
      </c>
      <c r="I1158">
        <v>11905.51</v>
      </c>
      <c r="J1158">
        <v>5.8469999999999995</v>
      </c>
      <c r="K1158">
        <v>6.2089999999999996</v>
      </c>
      <c r="L1158">
        <v>6.4779999999999998</v>
      </c>
      <c r="M1158">
        <v>6.7409999999999997</v>
      </c>
      <c r="N1158">
        <v>88.12</v>
      </c>
      <c r="O1158">
        <v>1.2772999999999999</v>
      </c>
      <c r="P1158">
        <v>111.86</v>
      </c>
      <c r="Q1158">
        <v>1.5651999999999999</v>
      </c>
      <c r="R1158">
        <v>0.78879999999999995</v>
      </c>
      <c r="S1158">
        <v>0.69710000000000005</v>
      </c>
      <c r="T1158">
        <v>1.256</v>
      </c>
      <c r="U1158">
        <v>6.5170000000000003</v>
      </c>
      <c r="V1158">
        <v>6.6173000000000002</v>
      </c>
      <c r="W1158">
        <v>35.630000000000003</v>
      </c>
      <c r="X1158">
        <v>2.5</v>
      </c>
      <c r="Y1158">
        <v>4.54</v>
      </c>
      <c r="Z1158">
        <v>7.5270000000000001</v>
      </c>
      <c r="AA1158">
        <v>76.05</v>
      </c>
      <c r="AB1158">
        <v>4.875</v>
      </c>
      <c r="AC1158">
        <v>71.924999999999997</v>
      </c>
      <c r="AD1158">
        <v>113.2</v>
      </c>
      <c r="AE1158">
        <v>380.1</v>
      </c>
      <c r="AF1158">
        <v>24.73</v>
      </c>
      <c r="AG1158">
        <v>727.25</v>
      </c>
      <c r="AH1158">
        <v>289.5</v>
      </c>
      <c r="AI1158">
        <v>10.93</v>
      </c>
      <c r="AJ1158">
        <v>421</v>
      </c>
      <c r="AK1158">
        <f>IF(ISNUMBER(VLOOKUP($A1158,'[1]F-F_Research_Data_Factors_weekl'!$G$6:$J$4822,2,0)),VLOOKUP($A1158,'[1]F-F_Research_Data_Factors_weekl'!$G$6:$J$4822,2,0),AK1159)</f>
        <v>6307.9941887871473</v>
      </c>
      <c r="AL1158">
        <f>IF(ISNUMBER(VLOOKUP($A1158,'[1]F-F_Research_Data_Factors_weekl'!$G$6:$J$4822,3,0)),VLOOKUP($A1158,'[1]F-F_Research_Data_Factors_weekl'!$G$6:$J$4822,3,0),AL1159)</f>
        <v>279.76415731002623</v>
      </c>
      <c r="AM1158">
        <f>IF(ISNUMBER(VLOOKUP($A1158,'[1]F-F_Research_Data_Factors_weekl'!$G$6:$J$4822,4,0)),VLOOKUP($A1158,'[1]F-F_Research_Data_Factors_weekl'!$G$6:$J$4822,4,0),AM1159)</f>
        <v>2274.8341354121462</v>
      </c>
    </row>
    <row r="1159" spans="1:39" x14ac:dyDescent="0.25">
      <c r="A1159" s="14">
        <v>35335</v>
      </c>
      <c r="B1159">
        <v>5872.92</v>
      </c>
      <c r="C1159">
        <v>686.19</v>
      </c>
      <c r="D1159">
        <v>1230.05</v>
      </c>
      <c r="E1159">
        <v>5301.05</v>
      </c>
      <c r="F1159">
        <v>2659.04</v>
      </c>
      <c r="G1159">
        <v>21547.02</v>
      </c>
      <c r="H1159">
        <v>1622.25</v>
      </c>
      <c r="I1159">
        <v>11759.39</v>
      </c>
      <c r="J1159">
        <v>6.0679999999999996</v>
      </c>
      <c r="K1159">
        <v>6.4349999999999996</v>
      </c>
      <c r="L1159">
        <v>6.6769999999999996</v>
      </c>
      <c r="M1159">
        <v>6.9080000000000004</v>
      </c>
      <c r="N1159">
        <v>87.82</v>
      </c>
      <c r="O1159">
        <v>1.2812000000000001</v>
      </c>
      <c r="P1159">
        <v>110.86</v>
      </c>
      <c r="Q1159">
        <v>1.5632999999999999</v>
      </c>
      <c r="R1159">
        <v>0.79139999999999999</v>
      </c>
      <c r="S1159">
        <v>0.69979999999999998</v>
      </c>
      <c r="T1159">
        <v>1.2554000000000001</v>
      </c>
      <c r="U1159">
        <v>6.4954999999999998</v>
      </c>
      <c r="V1159">
        <v>6.6233000000000004</v>
      </c>
      <c r="W1159">
        <v>35.76</v>
      </c>
      <c r="X1159">
        <v>2.508</v>
      </c>
      <c r="Y1159">
        <v>4.5339999999999998</v>
      </c>
      <c r="Z1159">
        <v>7.5389999999999997</v>
      </c>
      <c r="AA1159">
        <v>75.5</v>
      </c>
      <c r="AB1159">
        <v>4.92</v>
      </c>
      <c r="AC1159">
        <v>73.349999999999994</v>
      </c>
      <c r="AD1159">
        <v>113.7</v>
      </c>
      <c r="AE1159">
        <v>379.7</v>
      </c>
      <c r="AF1159">
        <v>24.6</v>
      </c>
      <c r="AG1159">
        <v>783.25</v>
      </c>
      <c r="AH1159">
        <v>303.25</v>
      </c>
      <c r="AI1159">
        <v>11.04</v>
      </c>
      <c r="AJ1159">
        <v>431.5</v>
      </c>
      <c r="AK1159">
        <f>IF(ISNUMBER(VLOOKUP($A1159,'[1]F-F_Research_Data_Factors_weekl'!$G$6:$J$4822,2,0)),VLOOKUP($A1159,'[1]F-F_Research_Data_Factors_weekl'!$G$6:$J$4822,2,0),AK1160)</f>
        <v>6191.592254404346</v>
      </c>
      <c r="AL1159">
        <f>IF(ISNUMBER(VLOOKUP($A1159,'[1]F-F_Research_Data_Factors_weekl'!$G$6:$J$4822,3,0)),VLOOKUP($A1159,'[1]F-F_Research_Data_Factors_weekl'!$G$6:$J$4822,3,0),AL1160)</f>
        <v>283.79403257255655</v>
      </c>
      <c r="AM1159">
        <f>IF(ISNUMBER(VLOOKUP($A1159,'[1]F-F_Research_Data_Factors_weekl'!$G$6:$J$4822,4,0)),VLOOKUP($A1159,'[1]F-F_Research_Data_Factors_weekl'!$G$6:$J$4822,4,0),AM1160)</f>
        <v>2257.4517568841384</v>
      </c>
    </row>
    <row r="1160" spans="1:39" x14ac:dyDescent="0.25">
      <c r="A1160" s="14">
        <v>35328</v>
      </c>
      <c r="B1160">
        <v>5888.45</v>
      </c>
      <c r="C1160">
        <v>687.03</v>
      </c>
      <c r="D1160">
        <v>1219.69</v>
      </c>
      <c r="E1160">
        <v>5287.47</v>
      </c>
      <c r="F1160">
        <v>2646.1</v>
      </c>
      <c r="G1160">
        <v>21112.240000000002</v>
      </c>
      <c r="H1160">
        <v>1592.39</v>
      </c>
      <c r="I1160">
        <v>11592.36</v>
      </c>
      <c r="J1160">
        <v>6.2450000000000001</v>
      </c>
      <c r="K1160">
        <v>6.6159999999999997</v>
      </c>
      <c r="L1160">
        <v>6.8390000000000004</v>
      </c>
      <c r="M1160">
        <v>7.0430000000000001</v>
      </c>
      <c r="N1160">
        <v>87.57</v>
      </c>
      <c r="O1160">
        <v>1.2869999999999999</v>
      </c>
      <c r="P1160">
        <v>110.01</v>
      </c>
      <c r="Q1160">
        <v>1.5556000000000001</v>
      </c>
      <c r="R1160">
        <v>0.79179999999999995</v>
      </c>
      <c r="S1160">
        <v>0.69979999999999998</v>
      </c>
      <c r="T1160">
        <v>1.2389999999999999</v>
      </c>
      <c r="U1160">
        <v>6.4744999999999999</v>
      </c>
      <c r="V1160">
        <v>6.6079999999999997</v>
      </c>
      <c r="W1160">
        <v>35.68</v>
      </c>
      <c r="X1160">
        <v>2.5007000000000001</v>
      </c>
      <c r="Y1160">
        <v>4.5045000000000002</v>
      </c>
      <c r="Z1160">
        <v>7.548</v>
      </c>
      <c r="AA1160">
        <v>74.03</v>
      </c>
      <c r="AB1160">
        <v>4.8090000000000002</v>
      </c>
      <c r="AC1160">
        <v>71.95</v>
      </c>
      <c r="AD1160">
        <v>106.45</v>
      </c>
      <c r="AE1160">
        <v>381.2</v>
      </c>
      <c r="AF1160">
        <v>23.63</v>
      </c>
      <c r="AG1160">
        <v>795.25</v>
      </c>
      <c r="AH1160">
        <v>314.25</v>
      </c>
      <c r="AI1160">
        <v>11.19</v>
      </c>
      <c r="AJ1160">
        <v>421</v>
      </c>
      <c r="AK1160">
        <f>IF(ISNUMBER(VLOOKUP($A1160,'[1]F-F_Research_Data_Factors_weekl'!$G$6:$J$4822,2,0)),VLOOKUP($A1160,'[1]F-F_Research_Data_Factors_weekl'!$G$6:$J$4822,2,0),AK1161)</f>
        <v>6179.8505383814208</v>
      </c>
      <c r="AL1160">
        <f>IF(ISNUMBER(VLOOKUP($A1160,'[1]F-F_Research_Data_Factors_weekl'!$G$6:$J$4822,3,0)),VLOOKUP($A1160,'[1]F-F_Research_Data_Factors_weekl'!$G$6:$J$4822,3,0),AL1161)</f>
        <v>281.56963247599617</v>
      </c>
      <c r="AM1160">
        <f>IF(ISNUMBER(VLOOKUP($A1160,'[1]F-F_Research_Data_Factors_weekl'!$G$6:$J$4822,4,0)),VLOOKUP($A1160,'[1]F-F_Research_Data_Factors_weekl'!$G$6:$J$4822,4,0),AM1161)</f>
        <v>2278.1832242245819</v>
      </c>
    </row>
    <row r="1161" spans="1:39" x14ac:dyDescent="0.25">
      <c r="A1161" s="14">
        <v>35321</v>
      </c>
      <c r="B1161">
        <v>5838.52</v>
      </c>
      <c r="C1161">
        <v>680.54</v>
      </c>
      <c r="D1161">
        <v>1188.67</v>
      </c>
      <c r="E1161">
        <v>5243.27</v>
      </c>
      <c r="F1161">
        <v>2595.96</v>
      </c>
      <c r="G1161">
        <v>20842.64</v>
      </c>
      <c r="H1161">
        <v>1575.75</v>
      </c>
      <c r="I1161">
        <v>11369.04</v>
      </c>
      <c r="J1161">
        <v>6.1159999999999997</v>
      </c>
      <c r="K1161">
        <v>6.4729999999999999</v>
      </c>
      <c r="L1161">
        <v>6.7229999999999999</v>
      </c>
      <c r="M1161">
        <v>6.9480000000000004</v>
      </c>
      <c r="N1161">
        <v>87.71</v>
      </c>
      <c r="O1161">
        <v>1.286</v>
      </c>
      <c r="P1161">
        <v>110.45</v>
      </c>
      <c r="Q1161">
        <v>1.5542</v>
      </c>
      <c r="R1161">
        <v>0.79310000000000003</v>
      </c>
      <c r="S1161">
        <v>0.69530000000000003</v>
      </c>
      <c r="T1161">
        <v>1.2444</v>
      </c>
      <c r="U1161">
        <v>6.4866000000000001</v>
      </c>
      <c r="V1161">
        <v>6.6642999999999999</v>
      </c>
      <c r="W1161">
        <v>35.75</v>
      </c>
      <c r="X1161">
        <v>2.4984999999999999</v>
      </c>
      <c r="Y1161">
        <v>4.4974999999999996</v>
      </c>
      <c r="Z1161">
        <v>7.5129999999999999</v>
      </c>
      <c r="AA1161">
        <v>74.8</v>
      </c>
      <c r="AB1161">
        <v>4.9930000000000003</v>
      </c>
      <c r="AC1161">
        <v>73.275000000000006</v>
      </c>
      <c r="AD1161">
        <v>106.55</v>
      </c>
      <c r="AE1161">
        <v>382.9</v>
      </c>
      <c r="AF1161">
        <v>24.51</v>
      </c>
      <c r="AG1161">
        <v>828.5</v>
      </c>
      <c r="AH1161">
        <v>361.75</v>
      </c>
      <c r="AI1161">
        <v>11.64</v>
      </c>
      <c r="AJ1161">
        <v>429</v>
      </c>
      <c r="AK1161">
        <f>IF(ISNUMBER(VLOOKUP($A1161,'[1]F-F_Research_Data_Factors_weekl'!$G$6:$J$4822,2,0)),VLOOKUP($A1161,'[1]F-F_Research_Data_Factors_weekl'!$G$6:$J$4822,2,0),AK1162)</f>
        <v>6127.1569882821941</v>
      </c>
      <c r="AL1161">
        <f>IF(ISNUMBER(VLOOKUP($A1161,'[1]F-F_Research_Data_Factors_weekl'!$G$6:$J$4822,3,0)),VLOOKUP($A1161,'[1]F-F_Research_Data_Factors_weekl'!$G$6:$J$4822,3,0),AL1162)</f>
        <v>282.1339002765493</v>
      </c>
      <c r="AM1161">
        <f>IF(ISNUMBER(VLOOKUP($A1161,'[1]F-F_Research_Data_Factors_weekl'!$G$6:$J$4822,4,0)),VLOOKUP($A1161,'[1]F-F_Research_Data_Factors_weekl'!$G$6:$J$4822,4,0),AM1162)</f>
        <v>2303.7549036551541</v>
      </c>
    </row>
    <row r="1162" spans="1:39" x14ac:dyDescent="0.25">
      <c r="A1162" s="14">
        <v>35314</v>
      </c>
      <c r="B1162">
        <v>5659.85</v>
      </c>
      <c r="C1162">
        <v>655.68</v>
      </c>
      <c r="D1162">
        <v>1139.3900000000001</v>
      </c>
      <c r="E1162">
        <v>5149.8999999999996</v>
      </c>
      <c r="F1162">
        <v>2517</v>
      </c>
      <c r="G1162">
        <v>20152.53</v>
      </c>
      <c r="H1162">
        <v>1545.92</v>
      </c>
      <c r="I1162">
        <v>11025.59</v>
      </c>
      <c r="J1162">
        <v>6.32</v>
      </c>
      <c r="K1162">
        <v>6.6989999999999998</v>
      </c>
      <c r="L1162">
        <v>6.923</v>
      </c>
      <c r="M1162">
        <v>7.11</v>
      </c>
      <c r="N1162">
        <v>86.85</v>
      </c>
      <c r="O1162">
        <v>1.3054999999999999</v>
      </c>
      <c r="P1162">
        <v>109.23</v>
      </c>
      <c r="Q1162">
        <v>1.5594999999999999</v>
      </c>
      <c r="R1162">
        <v>0.79669999999999996</v>
      </c>
      <c r="S1162">
        <v>0.69399999999999995</v>
      </c>
      <c r="T1162">
        <v>1.2191000000000001</v>
      </c>
      <c r="U1162">
        <v>6.4107000000000003</v>
      </c>
      <c r="V1162">
        <v>6.6544999999999996</v>
      </c>
      <c r="W1162">
        <v>35.78</v>
      </c>
      <c r="X1162">
        <v>2.4984999999999999</v>
      </c>
      <c r="Y1162">
        <v>4.5065</v>
      </c>
      <c r="Z1162">
        <v>7.5549999999999997</v>
      </c>
      <c r="AA1162">
        <v>73.099999999999994</v>
      </c>
      <c r="AB1162">
        <v>5.0880000000000001</v>
      </c>
      <c r="AC1162">
        <v>72.174999999999997</v>
      </c>
      <c r="AD1162">
        <v>115.75</v>
      </c>
      <c r="AE1162">
        <v>386</v>
      </c>
      <c r="AF1162">
        <v>23.85</v>
      </c>
      <c r="AG1162">
        <v>824.25</v>
      </c>
      <c r="AH1162">
        <v>362.5</v>
      </c>
      <c r="AI1162">
        <v>12</v>
      </c>
      <c r="AJ1162">
        <v>446.5</v>
      </c>
      <c r="AK1162">
        <f>IF(ISNUMBER(VLOOKUP($A1162,'[1]F-F_Research_Data_Factors_weekl'!$G$6:$J$4822,2,0)),VLOOKUP($A1162,'[1]F-F_Research_Data_Factors_weekl'!$G$6:$J$4822,2,0),AK1163)</f>
        <v>5925.6837410852941</v>
      </c>
      <c r="AL1162">
        <f>IF(ISNUMBER(VLOOKUP($A1162,'[1]F-F_Research_Data_Factors_weekl'!$G$6:$J$4822,3,0)),VLOOKUP($A1162,'[1]F-F_Research_Data_Factors_weekl'!$G$6:$J$4822,3,0),AL1163)</f>
        <v>286.43035561070997</v>
      </c>
      <c r="AM1162">
        <f>IF(ISNUMBER(VLOOKUP($A1162,'[1]F-F_Research_Data_Factors_weekl'!$G$6:$J$4822,4,0)),VLOOKUP($A1162,'[1]F-F_Research_Data_Factors_weekl'!$G$6:$J$4822,4,0),AM1163)</f>
        <v>2337.1765280056347</v>
      </c>
    </row>
    <row r="1163" spans="1:39" x14ac:dyDescent="0.25">
      <c r="A1163" s="14">
        <v>35307</v>
      </c>
      <c r="B1163">
        <v>5616.2</v>
      </c>
      <c r="C1163">
        <v>651.99</v>
      </c>
      <c r="D1163">
        <v>1141.5</v>
      </c>
      <c r="E1163">
        <v>5143.43</v>
      </c>
      <c r="F1163">
        <v>2543.83</v>
      </c>
      <c r="G1163">
        <v>20166.900000000001</v>
      </c>
      <c r="H1163">
        <v>1543.49</v>
      </c>
      <c r="I1163">
        <v>11159.02</v>
      </c>
      <c r="J1163">
        <v>6.3380000000000001</v>
      </c>
      <c r="K1163">
        <v>6.7249999999999996</v>
      </c>
      <c r="L1163">
        <v>6.9429999999999996</v>
      </c>
      <c r="M1163">
        <v>7.1180000000000003</v>
      </c>
      <c r="N1163">
        <v>86.36</v>
      </c>
      <c r="O1163">
        <v>1.3129</v>
      </c>
      <c r="P1163">
        <v>108.9</v>
      </c>
      <c r="Q1163">
        <v>1.5647</v>
      </c>
      <c r="R1163">
        <v>0.78959999999999997</v>
      </c>
      <c r="S1163">
        <v>0.69010000000000005</v>
      </c>
      <c r="T1163">
        <v>1.2017</v>
      </c>
      <c r="U1163">
        <v>6.4114000000000004</v>
      </c>
      <c r="V1163">
        <v>6.6283000000000003</v>
      </c>
      <c r="W1163">
        <v>35.659999999999997</v>
      </c>
      <c r="X1163">
        <v>2.4935</v>
      </c>
      <c r="Y1163">
        <v>4.4889999999999999</v>
      </c>
      <c r="Z1163">
        <v>7.5780000000000003</v>
      </c>
      <c r="AA1163">
        <v>75.650000000000006</v>
      </c>
      <c r="AB1163">
        <v>5.1740000000000004</v>
      </c>
      <c r="AC1163">
        <v>72.224999999999994</v>
      </c>
      <c r="AD1163">
        <v>118.1</v>
      </c>
      <c r="AE1163">
        <v>388.3</v>
      </c>
      <c r="AF1163">
        <v>22.25</v>
      </c>
      <c r="AG1163">
        <v>814.5</v>
      </c>
      <c r="AH1163">
        <v>370.5</v>
      </c>
      <c r="AI1163">
        <v>11.78</v>
      </c>
      <c r="AJ1163">
        <v>448.5</v>
      </c>
      <c r="AK1163">
        <f>IF(ISNUMBER(VLOOKUP($A1163,'[1]F-F_Research_Data_Factors_weekl'!$G$6:$J$4822,2,0)),VLOOKUP($A1163,'[1]F-F_Research_Data_Factors_weekl'!$G$6:$J$4822,2,0),AK1164)</f>
        <v>5909.1381542533854</v>
      </c>
      <c r="AL1163">
        <f>IF(ISNUMBER(VLOOKUP($A1163,'[1]F-F_Research_Data_Factors_weekl'!$G$6:$J$4822,3,0)),VLOOKUP($A1163,'[1]F-F_Research_Data_Factors_weekl'!$G$6:$J$4822,3,0),AL1164)</f>
        <v>286.43035561070997</v>
      </c>
      <c r="AM1163">
        <f>IF(ISNUMBER(VLOOKUP($A1163,'[1]F-F_Research_Data_Factors_weekl'!$G$6:$J$4822,4,0)),VLOOKUP($A1163,'[1]F-F_Research_Data_Factors_weekl'!$G$6:$J$4822,4,0),AM1164)</f>
        <v>2333.2100708851299</v>
      </c>
    </row>
    <row r="1164" spans="1:39" x14ac:dyDescent="0.25">
      <c r="A1164" s="14">
        <v>35300</v>
      </c>
      <c r="B1164">
        <v>5722.74</v>
      </c>
      <c r="C1164">
        <v>667.03</v>
      </c>
      <c r="D1164">
        <v>1143.06</v>
      </c>
      <c r="E1164">
        <v>5193</v>
      </c>
      <c r="F1164">
        <v>2555.16</v>
      </c>
      <c r="G1164">
        <v>21228.799999999999</v>
      </c>
      <c r="H1164">
        <v>1607.3</v>
      </c>
      <c r="I1164">
        <v>11424.64</v>
      </c>
      <c r="J1164">
        <v>6.1159999999999997</v>
      </c>
      <c r="K1164">
        <v>6.5069999999999997</v>
      </c>
      <c r="L1164">
        <v>6.7510000000000003</v>
      </c>
      <c r="M1164">
        <v>6.9550000000000001</v>
      </c>
      <c r="N1164">
        <v>86.21</v>
      </c>
      <c r="O1164">
        <v>1.3058000000000001</v>
      </c>
      <c r="P1164">
        <v>108.13</v>
      </c>
      <c r="Q1164">
        <v>1.5566</v>
      </c>
      <c r="R1164">
        <v>0.79149999999999998</v>
      </c>
      <c r="S1164">
        <v>0.69389999999999996</v>
      </c>
      <c r="T1164">
        <v>1.1931</v>
      </c>
      <c r="U1164">
        <v>6.3898999999999999</v>
      </c>
      <c r="V1164">
        <v>6.5651999999999999</v>
      </c>
      <c r="W1164">
        <v>35.729999999999997</v>
      </c>
      <c r="X1164">
        <v>2.4935</v>
      </c>
      <c r="Y1164">
        <v>4.5330000000000004</v>
      </c>
      <c r="Z1164">
        <v>7.492</v>
      </c>
      <c r="AA1164">
        <v>74.3</v>
      </c>
      <c r="AB1164">
        <v>5.1970000000000001</v>
      </c>
      <c r="AC1164">
        <v>69.125</v>
      </c>
      <c r="AD1164">
        <v>123.25</v>
      </c>
      <c r="AE1164">
        <v>388.3</v>
      </c>
      <c r="AF1164">
        <v>21.96</v>
      </c>
      <c r="AG1164">
        <v>803.25</v>
      </c>
      <c r="AH1164">
        <v>365.5</v>
      </c>
      <c r="AI1164">
        <v>11.85</v>
      </c>
      <c r="AJ1164">
        <v>452.75</v>
      </c>
      <c r="AK1164">
        <f>IF(ISNUMBER(VLOOKUP($A1164,'[1]F-F_Research_Data_Factors_weekl'!$G$6:$J$4822,2,0)),VLOOKUP($A1164,'[1]F-F_Research_Data_Factors_weekl'!$G$6:$J$4822,2,0),AK1165)</f>
        <v>6001.5622123231624</v>
      </c>
      <c r="AL1164">
        <f>IF(ISNUMBER(VLOOKUP($A1164,'[1]F-F_Research_Data_Factors_weekl'!$G$6:$J$4822,3,0)),VLOOKUP($A1164,'[1]F-F_Research_Data_Factors_weekl'!$G$6:$J$4822,3,0),AL1165)</f>
        <v>279.52606188221915</v>
      </c>
      <c r="AM1164">
        <f>IF(ISNUMBER(VLOOKUP($A1164,'[1]F-F_Research_Data_Factors_weekl'!$G$6:$J$4822,4,0)),VLOOKUP($A1164,'[1]F-F_Research_Data_Factors_weekl'!$G$6:$J$4822,4,0),AM1165)</f>
        <v>2336.4811444874122</v>
      </c>
    </row>
    <row r="1165" spans="1:39" x14ac:dyDescent="0.25">
      <c r="A1165" s="14">
        <v>35293</v>
      </c>
      <c r="B1165">
        <v>5689.45</v>
      </c>
      <c r="C1165">
        <v>665.21</v>
      </c>
      <c r="D1165">
        <v>1133.6500000000001</v>
      </c>
      <c r="E1165">
        <v>5089.18</v>
      </c>
      <c r="F1165">
        <v>2548.36</v>
      </c>
      <c r="G1165">
        <v>20834</v>
      </c>
      <c r="H1165">
        <v>1584.84</v>
      </c>
      <c r="I1165">
        <v>11175.98</v>
      </c>
      <c r="J1165">
        <v>5.93</v>
      </c>
      <c r="K1165">
        <v>6.3</v>
      </c>
      <c r="L1165">
        <v>6.5540000000000003</v>
      </c>
      <c r="M1165">
        <v>6.7679999999999998</v>
      </c>
      <c r="N1165">
        <v>86.75</v>
      </c>
      <c r="O1165">
        <v>1.3004</v>
      </c>
      <c r="P1165">
        <v>107.73</v>
      </c>
      <c r="Q1165">
        <v>1.5481</v>
      </c>
      <c r="R1165">
        <v>0.78300000000000003</v>
      </c>
      <c r="S1165">
        <v>0.68830000000000002</v>
      </c>
      <c r="T1165">
        <v>1.208</v>
      </c>
      <c r="U1165">
        <v>6.4390999999999998</v>
      </c>
      <c r="V1165">
        <v>6.6295999999999999</v>
      </c>
      <c r="W1165">
        <v>35.67</v>
      </c>
      <c r="X1165">
        <v>2.4939999999999998</v>
      </c>
      <c r="Y1165">
        <v>4.5570000000000004</v>
      </c>
      <c r="Z1165">
        <v>7.4850000000000003</v>
      </c>
      <c r="AA1165">
        <v>72.72</v>
      </c>
      <c r="AB1165">
        <v>5.077</v>
      </c>
      <c r="AC1165">
        <v>69.075000000000003</v>
      </c>
      <c r="AD1165">
        <v>119.85</v>
      </c>
      <c r="AE1165">
        <v>386.3</v>
      </c>
      <c r="AF1165">
        <v>22.66</v>
      </c>
      <c r="AG1165">
        <v>826.5</v>
      </c>
      <c r="AH1165">
        <v>367.5</v>
      </c>
      <c r="AI1165">
        <v>11.64</v>
      </c>
      <c r="AJ1165">
        <v>454.5</v>
      </c>
      <c r="AK1165">
        <f>IF(ISNUMBER(VLOOKUP($A1165,'[1]F-F_Research_Data_Factors_weekl'!$G$6:$J$4822,2,0)),VLOOKUP($A1165,'[1]F-F_Research_Data_Factors_weekl'!$G$6:$J$4822,2,0),AK1166)</f>
        <v>5983.611378188597</v>
      </c>
      <c r="AL1165">
        <f>IF(ISNUMBER(VLOOKUP($A1165,'[1]F-F_Research_Data_Factors_weekl'!$G$6:$J$4822,3,0)),VLOOKUP($A1165,'[1]F-F_Research_Data_Factors_weekl'!$G$6:$J$4822,3,0),AL1166)</f>
        <v>278.35696263913479</v>
      </c>
      <c r="AM1165">
        <f>IF(ISNUMBER(VLOOKUP($A1165,'[1]F-F_Research_Data_Factors_weekl'!$G$6:$J$4822,4,0)),VLOOKUP($A1165,'[1]F-F_Research_Data_Factors_weekl'!$G$6:$J$4822,4,0),AM1166)</f>
        <v>2332.0502490142849</v>
      </c>
    </row>
    <row r="1166" spans="1:39" x14ac:dyDescent="0.25">
      <c r="A1166" s="14">
        <v>35286</v>
      </c>
      <c r="B1166">
        <v>5681.31</v>
      </c>
      <c r="C1166">
        <v>662.1</v>
      </c>
      <c r="D1166">
        <v>1137.27</v>
      </c>
      <c r="E1166">
        <v>5046.2700000000004</v>
      </c>
      <c r="F1166">
        <v>2525.64</v>
      </c>
      <c r="G1166">
        <v>20551.05</v>
      </c>
      <c r="H1166">
        <v>1567.44</v>
      </c>
      <c r="I1166">
        <v>11104.03</v>
      </c>
      <c r="J1166">
        <v>5.899</v>
      </c>
      <c r="K1166">
        <v>6.2240000000000002</v>
      </c>
      <c r="L1166">
        <v>6.4809999999999999</v>
      </c>
      <c r="M1166">
        <v>6.6899999999999995</v>
      </c>
      <c r="N1166">
        <v>86.4</v>
      </c>
      <c r="O1166">
        <v>1.3106</v>
      </c>
      <c r="P1166">
        <v>108.23</v>
      </c>
      <c r="Q1166">
        <v>1.5510999999999999</v>
      </c>
      <c r="R1166">
        <v>0.77959999999999996</v>
      </c>
      <c r="S1166">
        <v>0.68879999999999997</v>
      </c>
      <c r="T1166">
        <v>1.2025000000000001</v>
      </c>
      <c r="U1166">
        <v>6.3929999999999998</v>
      </c>
      <c r="V1166">
        <v>6.6483999999999996</v>
      </c>
      <c r="W1166">
        <v>35.83</v>
      </c>
      <c r="X1166">
        <v>2.4914000000000001</v>
      </c>
      <c r="Y1166">
        <v>4.5330000000000004</v>
      </c>
      <c r="Z1166">
        <v>7.51</v>
      </c>
      <c r="AA1166">
        <v>70.25</v>
      </c>
      <c r="AB1166">
        <v>5.04</v>
      </c>
      <c r="AC1166">
        <v>68.349999999999994</v>
      </c>
      <c r="AD1166">
        <v>113.5</v>
      </c>
      <c r="AE1166">
        <v>387.9</v>
      </c>
      <c r="AF1166">
        <v>21.57</v>
      </c>
      <c r="AG1166">
        <v>798.5</v>
      </c>
      <c r="AH1166">
        <v>363</v>
      </c>
      <c r="AI1166">
        <v>11.48</v>
      </c>
      <c r="AJ1166">
        <v>462.75</v>
      </c>
      <c r="AK1166">
        <f>IF(ISNUMBER(VLOOKUP($A1166,'[1]F-F_Research_Data_Factors_weekl'!$G$6:$J$4822,2,0)),VLOOKUP($A1166,'[1]F-F_Research_Data_Factors_weekl'!$G$6:$J$4822,2,0),AK1167)</f>
        <v>5947.3326490295167</v>
      </c>
      <c r="AL1166">
        <f>IF(ISNUMBER(VLOOKUP($A1166,'[1]F-F_Research_Data_Factors_weekl'!$G$6:$J$4822,3,0)),VLOOKUP($A1166,'[1]F-F_Research_Data_Factors_weekl'!$G$6:$J$4822,3,0),AL1167)</f>
        <v>279.27858195960147</v>
      </c>
      <c r="AM1166">
        <f>IF(ISNUMBER(VLOOKUP($A1166,'[1]F-F_Research_Data_Factors_weekl'!$G$6:$J$4822,4,0)),VLOOKUP($A1166,'[1]F-F_Research_Data_Factors_weekl'!$G$6:$J$4822,4,0),AM1167)</f>
        <v>2314.0010408953012</v>
      </c>
    </row>
    <row r="1167" spans="1:39" x14ac:dyDescent="0.25">
      <c r="A1167" s="14">
        <v>35279</v>
      </c>
      <c r="B1167">
        <v>5679.83</v>
      </c>
      <c r="C1167">
        <v>662.49</v>
      </c>
      <c r="D1167">
        <v>1124.92</v>
      </c>
      <c r="E1167">
        <v>5015.59</v>
      </c>
      <c r="F1167">
        <v>2508.65</v>
      </c>
      <c r="G1167">
        <v>20940.41</v>
      </c>
      <c r="H1167">
        <v>1597.97</v>
      </c>
      <c r="I1167">
        <v>10961.97</v>
      </c>
      <c r="J1167">
        <v>5.9119999999999999</v>
      </c>
      <c r="K1167">
        <v>6.266</v>
      </c>
      <c r="L1167">
        <v>6.5090000000000003</v>
      </c>
      <c r="M1167">
        <v>6.7430000000000003</v>
      </c>
      <c r="N1167">
        <v>86.1</v>
      </c>
      <c r="O1167">
        <v>1.3129999999999999</v>
      </c>
      <c r="P1167">
        <v>106.81</v>
      </c>
      <c r="Q1167">
        <v>1.5427999999999999</v>
      </c>
      <c r="R1167">
        <v>0.77359999999999995</v>
      </c>
      <c r="S1167">
        <v>0.68479999999999996</v>
      </c>
      <c r="T1167">
        <v>1.2010000000000001</v>
      </c>
      <c r="U1167">
        <v>6.3745000000000003</v>
      </c>
      <c r="V1167">
        <v>6.5818000000000003</v>
      </c>
      <c r="W1167">
        <v>35.549999999999997</v>
      </c>
      <c r="X1167">
        <v>2.4944999999999999</v>
      </c>
      <c r="Y1167">
        <v>4.4775</v>
      </c>
      <c r="Z1167">
        <v>7.5449999999999999</v>
      </c>
      <c r="AA1167">
        <v>72.290000000000006</v>
      </c>
      <c r="AB1167">
        <v>5.0750000000000002</v>
      </c>
      <c r="AC1167">
        <v>66.900000000000006</v>
      </c>
      <c r="AD1167">
        <v>111.9</v>
      </c>
      <c r="AE1167">
        <v>387.6</v>
      </c>
      <c r="AF1167">
        <v>21.34</v>
      </c>
      <c r="AG1167">
        <v>772.75</v>
      </c>
      <c r="AH1167">
        <v>358.25</v>
      </c>
      <c r="AI1167">
        <v>11.71</v>
      </c>
      <c r="AJ1167">
        <v>449</v>
      </c>
      <c r="AK1167">
        <f>IF(ISNUMBER(VLOOKUP($A1167,'[1]F-F_Research_Data_Factors_weekl'!$G$6:$J$4822,2,0)),VLOOKUP($A1167,'[1]F-F_Research_Data_Factors_weekl'!$G$6:$J$4822,2,0),AK1168)</f>
        <v>5950.9031909440837</v>
      </c>
      <c r="AL1167">
        <f>IF(ISNUMBER(VLOOKUP($A1167,'[1]F-F_Research_Data_Factors_weekl'!$G$6:$J$4822,3,0)),VLOOKUP($A1167,'[1]F-F_Research_Data_Factors_weekl'!$G$6:$J$4822,3,0),AL1168)</f>
        <v>277.1445687799955</v>
      </c>
      <c r="AM1167">
        <f>IF(ISNUMBER(VLOOKUP($A1167,'[1]F-F_Research_Data_Factors_weekl'!$G$6:$J$4822,4,0)),VLOOKUP($A1167,'[1]F-F_Research_Data_Factors_weekl'!$G$6:$J$4822,4,0),AM1168)</f>
        <v>2314.2324641417154</v>
      </c>
    </row>
    <row r="1168" spans="1:39" x14ac:dyDescent="0.25">
      <c r="A1168" s="14">
        <v>35272</v>
      </c>
      <c r="B1168">
        <v>5473.05</v>
      </c>
      <c r="C1168">
        <v>635.9</v>
      </c>
      <c r="D1168">
        <v>1079.43</v>
      </c>
      <c r="E1168">
        <v>4933.28</v>
      </c>
      <c r="F1168">
        <v>2470.34</v>
      </c>
      <c r="G1168">
        <v>21124.9</v>
      </c>
      <c r="H1168">
        <v>1603.24</v>
      </c>
      <c r="I1168">
        <v>10705.57</v>
      </c>
      <c r="J1168">
        <v>6.2759999999999998</v>
      </c>
      <c r="K1168">
        <v>6.625</v>
      </c>
      <c r="L1168">
        <v>6.85</v>
      </c>
      <c r="M1168">
        <v>7.008</v>
      </c>
      <c r="N1168">
        <v>86.46</v>
      </c>
      <c r="O1168">
        <v>1.3096000000000001</v>
      </c>
      <c r="P1168">
        <v>108.34</v>
      </c>
      <c r="Q1168">
        <v>1.5550999999999999</v>
      </c>
      <c r="R1168">
        <v>0.78649999999999998</v>
      </c>
      <c r="S1168">
        <v>0.69650000000000001</v>
      </c>
      <c r="T1168">
        <v>1.2094</v>
      </c>
      <c r="U1168">
        <v>6.383</v>
      </c>
      <c r="V1168">
        <v>6.5833000000000004</v>
      </c>
      <c r="W1168">
        <v>35.549999999999997</v>
      </c>
      <c r="X1168">
        <v>2.4923000000000002</v>
      </c>
      <c r="Y1168">
        <v>4.4524999999999997</v>
      </c>
      <c r="Z1168">
        <v>7.59</v>
      </c>
      <c r="AA1168">
        <v>72.069999999999993</v>
      </c>
      <c r="AB1168">
        <v>5.0730000000000004</v>
      </c>
      <c r="AC1168">
        <v>65.375</v>
      </c>
      <c r="AD1168">
        <v>113.1</v>
      </c>
      <c r="AE1168">
        <v>385.7</v>
      </c>
      <c r="AF1168">
        <v>20.11</v>
      </c>
      <c r="AG1168">
        <v>763.25</v>
      </c>
      <c r="AH1168">
        <v>350</v>
      </c>
      <c r="AI1168">
        <v>11.9</v>
      </c>
      <c r="AJ1168">
        <v>434.5</v>
      </c>
      <c r="AK1168">
        <f>IF(ISNUMBER(VLOOKUP($A1168,'[1]F-F_Research_Data_Factors_weekl'!$G$6:$J$4822,2,0)),VLOOKUP($A1168,'[1]F-F_Research_Data_Factors_weekl'!$G$6:$J$4822,2,0),AK1169)</f>
        <v>5728.6322592838696</v>
      </c>
      <c r="AL1168">
        <f>IF(ISNUMBER(VLOOKUP($A1168,'[1]F-F_Research_Data_Factors_weekl'!$G$6:$J$4822,3,0)),VLOOKUP($A1168,'[1]F-F_Research_Data_Factors_weekl'!$G$6:$J$4822,3,0),AL1169)</f>
        <v>280.73801537681879</v>
      </c>
      <c r="AM1168">
        <f>IF(ISNUMBER(VLOOKUP($A1168,'[1]F-F_Research_Data_Factors_weekl'!$G$6:$J$4822,4,0)),VLOOKUP($A1168,'[1]F-F_Research_Data_Factors_weekl'!$G$6:$J$4822,4,0),AM1169)</f>
        <v>2335.4853811098146</v>
      </c>
    </row>
    <row r="1169" spans="1:39" x14ac:dyDescent="0.25">
      <c r="A1169" s="14">
        <v>35265</v>
      </c>
      <c r="B1169">
        <v>5426.82</v>
      </c>
      <c r="C1169">
        <v>638.73</v>
      </c>
      <c r="D1169">
        <v>1097.68</v>
      </c>
      <c r="E1169">
        <v>5005</v>
      </c>
      <c r="F1169">
        <v>2520.19</v>
      </c>
      <c r="G1169">
        <v>21476.29</v>
      </c>
      <c r="H1169">
        <v>1630.6</v>
      </c>
      <c r="I1169">
        <v>10845.3</v>
      </c>
      <c r="J1169">
        <v>6.2039999999999997</v>
      </c>
      <c r="K1169">
        <v>6.5679999999999996</v>
      </c>
      <c r="L1169">
        <v>6.7940000000000005</v>
      </c>
      <c r="M1169">
        <v>6.9740000000000002</v>
      </c>
      <c r="N1169">
        <v>86.48</v>
      </c>
      <c r="O1169">
        <v>1.3067</v>
      </c>
      <c r="P1169">
        <v>107.82</v>
      </c>
      <c r="Q1169">
        <v>1.5449999999999999</v>
      </c>
      <c r="R1169">
        <v>0.79100000000000004</v>
      </c>
      <c r="S1169">
        <v>0.69259999999999999</v>
      </c>
      <c r="T1169">
        <v>1.2151000000000001</v>
      </c>
      <c r="U1169">
        <v>6.4028</v>
      </c>
      <c r="V1169">
        <v>6.6074000000000002</v>
      </c>
      <c r="W1169">
        <v>35.549999999999997</v>
      </c>
      <c r="X1169">
        <v>2.4885000000000002</v>
      </c>
      <c r="Y1169">
        <v>4.3905000000000003</v>
      </c>
      <c r="Z1169">
        <v>7.6050000000000004</v>
      </c>
      <c r="AA1169">
        <v>73.52</v>
      </c>
      <c r="AB1169">
        <v>4.931</v>
      </c>
      <c r="AC1169">
        <v>66.825000000000003</v>
      </c>
      <c r="AD1169">
        <v>114</v>
      </c>
      <c r="AE1169">
        <v>385.3</v>
      </c>
      <c r="AF1169">
        <v>21</v>
      </c>
      <c r="AG1169">
        <v>779</v>
      </c>
      <c r="AH1169">
        <v>494.5</v>
      </c>
      <c r="AI1169">
        <v>11.65</v>
      </c>
      <c r="AJ1169">
        <v>469.5</v>
      </c>
      <c r="AK1169">
        <f>IF(ISNUMBER(VLOOKUP($A1169,'[1]F-F_Research_Data_Factors_weekl'!$G$6:$J$4822,2,0)),VLOOKUP($A1169,'[1]F-F_Research_Data_Factors_weekl'!$G$6:$J$4822,2,0),AK1170)</f>
        <v>5778.9087655441035</v>
      </c>
      <c r="AL1169">
        <f>IF(ISNUMBER(VLOOKUP($A1169,'[1]F-F_Research_Data_Factors_weekl'!$G$6:$J$4822,3,0)),VLOOKUP($A1169,'[1]F-F_Research_Data_Factors_weekl'!$G$6:$J$4822,3,0),AL1170)</f>
        <v>286.20452174209277</v>
      </c>
      <c r="AM1169">
        <f>IF(ISNUMBER(VLOOKUP($A1169,'[1]F-F_Research_Data_Factors_weekl'!$G$6:$J$4822,4,0)),VLOOKUP($A1169,'[1]F-F_Research_Data_Factors_weekl'!$G$6:$J$4822,4,0),AM1170)</f>
        <v>2315.5714664979328</v>
      </c>
    </row>
    <row r="1170" spans="1:39" x14ac:dyDescent="0.25">
      <c r="A1170" s="14">
        <v>35258</v>
      </c>
      <c r="B1170">
        <v>5510.56</v>
      </c>
      <c r="C1170">
        <v>646.19000000000005</v>
      </c>
      <c r="D1170">
        <v>1103.49</v>
      </c>
      <c r="E1170">
        <v>5041.45</v>
      </c>
      <c r="F1170">
        <v>2544.2600000000002</v>
      </c>
      <c r="G1170">
        <v>21656.45</v>
      </c>
      <c r="H1170">
        <v>1647.25</v>
      </c>
      <c r="I1170">
        <v>10802.68</v>
      </c>
      <c r="J1170">
        <v>6.2830000000000004</v>
      </c>
      <c r="K1170">
        <v>6.6539999999999999</v>
      </c>
      <c r="L1170">
        <v>6.8559999999999999</v>
      </c>
      <c r="M1170">
        <v>7.03</v>
      </c>
      <c r="N1170">
        <v>88.07</v>
      </c>
      <c r="O1170">
        <v>1.2803</v>
      </c>
      <c r="P1170">
        <v>110.91</v>
      </c>
      <c r="Q1170">
        <v>1.5512999999999999</v>
      </c>
      <c r="R1170">
        <v>0.79679999999999995</v>
      </c>
      <c r="S1170">
        <v>0.68700000000000006</v>
      </c>
      <c r="T1170">
        <v>1.26</v>
      </c>
      <c r="U1170">
        <v>6.5026000000000002</v>
      </c>
      <c r="V1170">
        <v>6.7046000000000001</v>
      </c>
      <c r="W1170">
        <v>35.35</v>
      </c>
      <c r="X1170">
        <v>2.4925000000000002</v>
      </c>
      <c r="Y1170">
        <v>4.4147999999999996</v>
      </c>
      <c r="Z1170">
        <v>7.625</v>
      </c>
      <c r="AA1170">
        <v>73.28</v>
      </c>
      <c r="AB1170">
        <v>5.0979999999999999</v>
      </c>
      <c r="AC1170">
        <v>67.900000000000006</v>
      </c>
      <c r="AD1170">
        <v>111.4</v>
      </c>
      <c r="AE1170">
        <v>384.4</v>
      </c>
      <c r="AF1170">
        <v>21.9</v>
      </c>
      <c r="AG1170">
        <v>840.5</v>
      </c>
      <c r="AH1170">
        <v>548</v>
      </c>
      <c r="AI1170">
        <v>11.77</v>
      </c>
      <c r="AJ1170">
        <v>500.25</v>
      </c>
      <c r="AK1170">
        <f>IF(ISNUMBER(VLOOKUP($A1170,'[1]F-F_Research_Data_Factors_weekl'!$G$6:$J$4822,2,0)),VLOOKUP($A1170,'[1]F-F_Research_Data_Factors_weekl'!$G$6:$J$4822,2,0),AK1171)</f>
        <v>5841.4118725807175</v>
      </c>
      <c r="AL1170">
        <f>IF(ISNUMBER(VLOOKUP($A1170,'[1]F-F_Research_Data_Factors_weekl'!$G$6:$J$4822,3,0)),VLOOKUP($A1170,'[1]F-F_Research_Data_Factors_weekl'!$G$6:$J$4822,3,0),AL1171)</f>
        <v>285.03587465600316</v>
      </c>
      <c r="AM1170">
        <f>IF(ISNUMBER(VLOOKUP($A1170,'[1]F-F_Research_Data_Factors_weekl'!$G$6:$J$4822,4,0)),VLOOKUP($A1170,'[1]F-F_Research_Data_Factors_weekl'!$G$6:$J$4822,4,0),AM1171)</f>
        <v>2319.9794274100118</v>
      </c>
    </row>
    <row r="1171" spans="1:39" x14ac:dyDescent="0.25">
      <c r="A1171" s="14">
        <v>35251</v>
      </c>
      <c r="B1171">
        <v>5588.13</v>
      </c>
      <c r="C1171">
        <v>657.44</v>
      </c>
      <c r="D1171">
        <v>1158.3499999999999</v>
      </c>
      <c r="E1171">
        <v>5062.79</v>
      </c>
      <c r="F1171">
        <v>2583.4899999999998</v>
      </c>
      <c r="G1171">
        <v>22232.42</v>
      </c>
      <c r="H1171">
        <v>1690.5</v>
      </c>
      <c r="I1171">
        <v>11177.13</v>
      </c>
      <c r="J1171">
        <v>6.4290000000000003</v>
      </c>
      <c r="K1171">
        <v>6.8159999999999998</v>
      </c>
      <c r="L1171">
        <v>7.0149999999999997</v>
      </c>
      <c r="M1171">
        <v>7.1920000000000002</v>
      </c>
      <c r="N1171">
        <v>88.12</v>
      </c>
      <c r="O1171">
        <v>1.2766999999999999</v>
      </c>
      <c r="P1171">
        <v>110.81</v>
      </c>
      <c r="Q1171">
        <v>1.5575999999999999</v>
      </c>
      <c r="R1171">
        <v>0.79549999999999998</v>
      </c>
      <c r="S1171">
        <v>0.68830000000000002</v>
      </c>
      <c r="T1171">
        <v>1.2621</v>
      </c>
      <c r="U1171">
        <v>6.5132000000000003</v>
      </c>
      <c r="V1171">
        <v>6.6757</v>
      </c>
      <c r="W1171">
        <v>35.1</v>
      </c>
      <c r="X1171">
        <v>2.4914999999999998</v>
      </c>
      <c r="Y1171">
        <v>4.34</v>
      </c>
      <c r="Z1171">
        <v>7.63</v>
      </c>
      <c r="AA1171">
        <v>70.05</v>
      </c>
      <c r="AB1171">
        <v>5.08</v>
      </c>
      <c r="AC1171">
        <v>67.224999999999994</v>
      </c>
      <c r="AD1171">
        <v>125.5</v>
      </c>
      <c r="AE1171">
        <v>382.5</v>
      </c>
      <c r="AF1171">
        <v>21.21</v>
      </c>
      <c r="AG1171">
        <v>763.25</v>
      </c>
      <c r="AH1171">
        <v>531</v>
      </c>
      <c r="AI1171">
        <v>11.39</v>
      </c>
      <c r="AJ1171">
        <v>470</v>
      </c>
      <c r="AK1171">
        <f>IF(ISNUMBER(VLOOKUP($A1171,'[1]F-F_Research_Data_Factors_weekl'!$G$6:$J$4822,2,0)),VLOOKUP($A1171,'[1]F-F_Research_Data_Factors_weekl'!$G$6:$J$4822,2,0),AK1172)</f>
        <v>5998.5745251393691</v>
      </c>
      <c r="AL1171">
        <f>IF(ISNUMBER(VLOOKUP($A1171,'[1]F-F_Research_Data_Factors_weekl'!$G$6:$J$4822,3,0)),VLOOKUP($A1171,'[1]F-F_Research_Data_Factors_weekl'!$G$6:$J$4822,3,0),AL1172)</f>
        <v>293.57902426202816</v>
      </c>
      <c r="AM1171">
        <f>IF(ISNUMBER(VLOOKUP($A1171,'[1]F-F_Research_Data_Factors_weekl'!$G$6:$J$4822,4,0)),VLOOKUP($A1171,'[1]F-F_Research_Data_Factors_weekl'!$G$6:$J$4822,4,0),AM1172)</f>
        <v>2253.9390142912771</v>
      </c>
    </row>
    <row r="1172" spans="1:39" x14ac:dyDescent="0.25">
      <c r="A1172" s="14">
        <v>35244</v>
      </c>
      <c r="B1172">
        <v>5654.62</v>
      </c>
      <c r="C1172">
        <v>670.63</v>
      </c>
      <c r="D1172">
        <v>1185.02</v>
      </c>
      <c r="E1172">
        <v>5044.07</v>
      </c>
      <c r="F1172">
        <v>2561.39</v>
      </c>
      <c r="G1172">
        <v>22530.75</v>
      </c>
      <c r="H1172">
        <v>1712.45</v>
      </c>
      <c r="I1172">
        <v>11020.9</v>
      </c>
      <c r="J1172">
        <v>6.1070000000000002</v>
      </c>
      <c r="K1172">
        <v>6.4619999999999997</v>
      </c>
      <c r="L1172">
        <v>6.7110000000000003</v>
      </c>
      <c r="M1172">
        <v>6.8710000000000004</v>
      </c>
      <c r="N1172">
        <v>87.82</v>
      </c>
      <c r="O1172">
        <v>1.2808999999999999</v>
      </c>
      <c r="P1172">
        <v>109.73</v>
      </c>
      <c r="Q1172">
        <v>1.5527</v>
      </c>
      <c r="R1172">
        <v>0.78810000000000002</v>
      </c>
      <c r="S1172">
        <v>0.68440000000000001</v>
      </c>
      <c r="T1172">
        <v>1.2544999999999999</v>
      </c>
      <c r="U1172">
        <v>6.5044000000000004</v>
      </c>
      <c r="V1172">
        <v>6.6417999999999999</v>
      </c>
      <c r="W1172">
        <v>35.1</v>
      </c>
      <c r="X1172">
        <v>2.4950000000000001</v>
      </c>
      <c r="Y1172">
        <v>4.32</v>
      </c>
      <c r="Z1172">
        <v>7.5824999999999996</v>
      </c>
      <c r="AA1172">
        <v>70.650000000000006</v>
      </c>
      <c r="AB1172">
        <v>4.9790000000000001</v>
      </c>
      <c r="AC1172">
        <v>65.825000000000003</v>
      </c>
      <c r="AD1172">
        <v>122.5</v>
      </c>
      <c r="AE1172">
        <v>381.6</v>
      </c>
      <c r="AF1172">
        <v>20.92</v>
      </c>
      <c r="AG1172">
        <v>775.5</v>
      </c>
      <c r="AH1172">
        <v>516.25</v>
      </c>
      <c r="AI1172">
        <v>12.43</v>
      </c>
      <c r="AJ1172">
        <v>478.5</v>
      </c>
      <c r="AK1172">
        <f>IF(ISNUMBER(VLOOKUP($A1172,'[1]F-F_Research_Data_Factors_weekl'!$G$6:$J$4822,2,0)),VLOOKUP($A1172,'[1]F-F_Research_Data_Factors_weekl'!$G$6:$J$4822,2,0),AK1173)</f>
        <v>6119.7454857573648</v>
      </c>
      <c r="AL1172">
        <f>IF(ISNUMBER(VLOOKUP($A1172,'[1]F-F_Research_Data_Factors_weekl'!$G$6:$J$4822,3,0)),VLOOKUP($A1172,'[1]F-F_Research_Data_Factors_weekl'!$G$6:$J$4822,3,0),AL1173)</f>
        <v>292.20565767097457</v>
      </c>
      <c r="AM1172">
        <f>IF(ISNUMBER(VLOOKUP($A1172,'[1]F-F_Research_Data_Factors_weekl'!$G$6:$J$4822,4,0)),VLOOKUP($A1172,'[1]F-F_Research_Data_Factors_weekl'!$G$6:$J$4822,4,0),AM1173)</f>
        <v>2236.0506094159496</v>
      </c>
    </row>
    <row r="1173" spans="1:39" x14ac:dyDescent="0.25">
      <c r="A1173" s="14">
        <v>35237</v>
      </c>
      <c r="B1173">
        <v>5705.23</v>
      </c>
      <c r="C1173">
        <v>666.84</v>
      </c>
      <c r="D1173">
        <v>1175.3399999999999</v>
      </c>
      <c r="E1173">
        <v>5047.54</v>
      </c>
      <c r="F1173">
        <v>2540.11</v>
      </c>
      <c r="G1173">
        <v>22530.65</v>
      </c>
      <c r="H1173">
        <v>1709.6</v>
      </c>
      <c r="I1173">
        <v>10855.29</v>
      </c>
      <c r="J1173">
        <v>6.3019999999999996</v>
      </c>
      <c r="K1173">
        <v>6.7210000000000001</v>
      </c>
      <c r="L1173">
        <v>6.9459999999999997</v>
      </c>
      <c r="M1173">
        <v>7.0960000000000001</v>
      </c>
      <c r="N1173">
        <v>88.3</v>
      </c>
      <c r="O1173">
        <v>1.2748999999999999</v>
      </c>
      <c r="P1173">
        <v>109.16</v>
      </c>
      <c r="Q1173">
        <v>1.5354999999999999</v>
      </c>
      <c r="R1173">
        <v>0.78949999999999998</v>
      </c>
      <c r="S1173">
        <v>0.67889999999999995</v>
      </c>
      <c r="T1173">
        <v>1.2675000000000001</v>
      </c>
      <c r="U1173">
        <v>6.5579999999999998</v>
      </c>
      <c r="V1173">
        <v>6.6593</v>
      </c>
      <c r="W1173">
        <v>34.979999999999997</v>
      </c>
      <c r="X1173">
        <v>2.4967000000000001</v>
      </c>
      <c r="Y1173">
        <v>4.3624999999999998</v>
      </c>
      <c r="Z1173">
        <v>7.5969999999999995</v>
      </c>
      <c r="AA1173">
        <v>72.95</v>
      </c>
      <c r="AB1173">
        <v>5.1070000000000002</v>
      </c>
      <c r="AC1173">
        <v>63.024999999999999</v>
      </c>
      <c r="AD1173">
        <v>122.6</v>
      </c>
      <c r="AE1173">
        <v>384.7</v>
      </c>
      <c r="AF1173">
        <v>19.920000000000002</v>
      </c>
      <c r="AG1173">
        <v>791.75</v>
      </c>
      <c r="AH1173">
        <v>470</v>
      </c>
      <c r="AI1173">
        <v>12.03</v>
      </c>
      <c r="AJ1173">
        <v>491.25</v>
      </c>
      <c r="AK1173">
        <f>IF(ISNUMBER(VLOOKUP($A1173,'[1]F-F_Research_Data_Factors_weekl'!$G$6:$J$4822,2,0)),VLOOKUP($A1173,'[1]F-F_Research_Data_Factors_weekl'!$G$6:$J$4822,2,0),AK1174)</f>
        <v>6084.4556430278035</v>
      </c>
      <c r="AL1173">
        <f>IF(ISNUMBER(VLOOKUP($A1173,'[1]F-F_Research_Data_Factors_weekl'!$G$6:$J$4822,3,0)),VLOOKUP($A1173,'[1]F-F_Research_Data_Factors_weekl'!$G$6:$J$4822,3,0),AL1174)</f>
        <v>292.11802226429529</v>
      </c>
      <c r="AM1173">
        <f>IF(ISNUMBER(VLOOKUP($A1173,'[1]F-F_Research_Data_Factors_weekl'!$G$6:$J$4822,4,0)),VLOOKUP($A1173,'[1]F-F_Research_Data_Factors_weekl'!$G$6:$J$4822,4,0),AM1174)</f>
        <v>2231.3647434546947</v>
      </c>
    </row>
    <row r="1174" spans="1:39" x14ac:dyDescent="0.25">
      <c r="A1174" s="14">
        <v>35230</v>
      </c>
      <c r="B1174">
        <v>5649.45</v>
      </c>
      <c r="C1174">
        <v>665.85</v>
      </c>
      <c r="D1174">
        <v>1213.19</v>
      </c>
      <c r="E1174">
        <v>5030.1899999999996</v>
      </c>
      <c r="F1174">
        <v>2548.83</v>
      </c>
      <c r="G1174">
        <v>22289.39</v>
      </c>
      <c r="H1174">
        <v>1700.1</v>
      </c>
      <c r="I1174">
        <v>10864.99</v>
      </c>
      <c r="J1174">
        <v>6.2649999999999997</v>
      </c>
      <c r="K1174">
        <v>6.702</v>
      </c>
      <c r="L1174">
        <v>6.931</v>
      </c>
      <c r="M1174">
        <v>7.0890000000000004</v>
      </c>
      <c r="N1174">
        <v>88.14</v>
      </c>
      <c r="O1174">
        <v>1.2770999999999999</v>
      </c>
      <c r="P1174">
        <v>109.23</v>
      </c>
      <c r="Q1174">
        <v>1.5361</v>
      </c>
      <c r="R1174">
        <v>0.79279999999999995</v>
      </c>
      <c r="S1174">
        <v>0.67449999999999999</v>
      </c>
      <c r="T1174">
        <v>1.2562</v>
      </c>
      <c r="U1174">
        <v>6.5510999999999999</v>
      </c>
      <c r="V1174">
        <v>6.7084999999999999</v>
      </c>
      <c r="W1174">
        <v>34.909999999999997</v>
      </c>
      <c r="X1174">
        <v>2.4950000000000001</v>
      </c>
      <c r="Y1174">
        <v>4.3574999999999999</v>
      </c>
      <c r="Z1174">
        <v>7.5750000000000002</v>
      </c>
      <c r="AA1174">
        <v>76.290000000000006</v>
      </c>
      <c r="AB1174">
        <v>5.1719999999999997</v>
      </c>
      <c r="AC1174">
        <v>63.6</v>
      </c>
      <c r="AD1174">
        <v>121.45</v>
      </c>
      <c r="AE1174">
        <v>384.7</v>
      </c>
      <c r="AF1174">
        <v>20.34</v>
      </c>
      <c r="AG1174">
        <v>769.75</v>
      </c>
      <c r="AH1174">
        <v>464.75</v>
      </c>
      <c r="AI1174">
        <v>11.67</v>
      </c>
      <c r="AJ1174">
        <v>496</v>
      </c>
      <c r="AK1174">
        <f>IF(ISNUMBER(VLOOKUP($A1174,'[1]F-F_Research_Data_Factors_weekl'!$G$6:$J$4822,2,0)),VLOOKUP($A1174,'[1]F-F_Research_Data_Factors_weekl'!$G$6:$J$4822,2,0),AK1175)</f>
        <v>6137.2358715229011</v>
      </c>
      <c r="AL1174">
        <f>IF(ISNUMBER(VLOOKUP($A1174,'[1]F-F_Research_Data_Factors_weekl'!$G$6:$J$4822,3,0)),VLOOKUP($A1174,'[1]F-F_Research_Data_Factors_weekl'!$G$6:$J$4822,3,0),AL1175)</f>
        <v>299.48536217377</v>
      </c>
      <c r="AM1174">
        <f>IF(ISNUMBER(VLOOKUP($A1174,'[1]F-F_Research_Data_Factors_weekl'!$G$6:$J$4822,4,0)),VLOOKUP($A1174,'[1]F-F_Research_Data_Factors_weekl'!$G$6:$J$4822,4,0),AM1175)</f>
        <v>2218.497458197151</v>
      </c>
    </row>
    <row r="1175" spans="1:39" x14ac:dyDescent="0.25">
      <c r="A1175" s="14">
        <v>35223</v>
      </c>
      <c r="B1175">
        <v>5697.1</v>
      </c>
      <c r="C1175">
        <v>673.31</v>
      </c>
      <c r="D1175">
        <v>1229.77</v>
      </c>
      <c r="E1175">
        <v>5137.25</v>
      </c>
      <c r="F1175">
        <v>2557.4299999999998</v>
      </c>
      <c r="G1175">
        <v>21751.81</v>
      </c>
      <c r="H1175">
        <v>1659.69</v>
      </c>
      <c r="I1175">
        <v>11196.55</v>
      </c>
      <c r="J1175">
        <v>6.34</v>
      </c>
      <c r="K1175">
        <v>6.702</v>
      </c>
      <c r="L1175">
        <v>6.9</v>
      </c>
      <c r="M1175">
        <v>7.0309999999999997</v>
      </c>
      <c r="N1175">
        <v>88.42</v>
      </c>
      <c r="O1175">
        <v>1.2694000000000001</v>
      </c>
      <c r="P1175">
        <v>109.31</v>
      </c>
      <c r="Q1175">
        <v>1.536</v>
      </c>
      <c r="R1175">
        <v>0.7923</v>
      </c>
      <c r="S1175">
        <v>0.67049999999999998</v>
      </c>
      <c r="T1175">
        <v>1.2701</v>
      </c>
      <c r="U1175">
        <v>6.5712999999999999</v>
      </c>
      <c r="V1175">
        <v>6.7580999999999998</v>
      </c>
      <c r="W1175">
        <v>34.875</v>
      </c>
      <c r="X1175">
        <v>2.4980000000000002</v>
      </c>
      <c r="Y1175">
        <v>4.3673000000000002</v>
      </c>
      <c r="Z1175">
        <v>7.5149999999999997</v>
      </c>
      <c r="AA1175">
        <v>81.95</v>
      </c>
      <c r="AB1175">
        <v>5.173</v>
      </c>
      <c r="AC1175">
        <v>63.1</v>
      </c>
      <c r="AD1175">
        <v>121.25</v>
      </c>
      <c r="AE1175">
        <v>384.7</v>
      </c>
      <c r="AF1175">
        <v>20.28</v>
      </c>
      <c r="AG1175">
        <v>775.5</v>
      </c>
      <c r="AH1175">
        <v>459</v>
      </c>
      <c r="AI1175">
        <v>11.58</v>
      </c>
      <c r="AJ1175">
        <v>502.25</v>
      </c>
      <c r="AK1175">
        <f>IF(ISNUMBER(VLOOKUP($A1175,'[1]F-F_Research_Data_Factors_weekl'!$G$6:$J$4822,2,0)),VLOOKUP($A1175,'[1]F-F_Research_Data_Factors_weekl'!$G$6:$J$4822,2,0),AK1176)</f>
        <v>6202.3606584364843</v>
      </c>
      <c r="AL1175">
        <f>IF(ISNUMBER(VLOOKUP($A1175,'[1]F-F_Research_Data_Factors_weekl'!$G$6:$J$4822,3,0)),VLOOKUP($A1175,'[1]F-F_Research_Data_Factors_weekl'!$G$6:$J$4822,3,0),AL1176)</f>
        <v>299.00695105208666</v>
      </c>
      <c r="AM1175">
        <f>IF(ISNUMBER(VLOOKUP($A1175,'[1]F-F_Research_Data_Factors_weekl'!$G$6:$J$4822,4,0)),VLOOKUP($A1175,'[1]F-F_Research_Data_Factors_weekl'!$G$6:$J$4822,4,0),AM1176)</f>
        <v>2197.4023952032003</v>
      </c>
    </row>
    <row r="1176" spans="1:39" x14ac:dyDescent="0.25">
      <c r="A1176" s="14">
        <v>35216</v>
      </c>
      <c r="B1176">
        <v>5643.17</v>
      </c>
      <c r="C1176">
        <v>669.12</v>
      </c>
      <c r="D1176">
        <v>1243.44</v>
      </c>
      <c r="E1176">
        <v>5246.4</v>
      </c>
      <c r="F1176">
        <v>2542.8000000000002</v>
      </c>
      <c r="G1176">
        <v>21956.19</v>
      </c>
      <c r="H1176">
        <v>1680.57</v>
      </c>
      <c r="I1176">
        <v>11264.73</v>
      </c>
      <c r="J1176">
        <v>6.2370000000000001</v>
      </c>
      <c r="K1176">
        <v>6.6310000000000002</v>
      </c>
      <c r="L1176">
        <v>6.8520000000000003</v>
      </c>
      <c r="M1176">
        <v>6.9889999999999999</v>
      </c>
      <c r="N1176">
        <v>87.78</v>
      </c>
      <c r="O1176">
        <v>1.2755000000000001</v>
      </c>
      <c r="P1176">
        <v>108.08</v>
      </c>
      <c r="Q1176">
        <v>1.5510999999999999</v>
      </c>
      <c r="R1176">
        <v>0.79869999999999997</v>
      </c>
      <c r="S1176">
        <v>0.67910000000000004</v>
      </c>
      <c r="T1176">
        <v>1.2485999999999999</v>
      </c>
      <c r="U1176">
        <v>6.5077999999999996</v>
      </c>
      <c r="V1176">
        <v>6.7157999999999998</v>
      </c>
      <c r="W1176">
        <v>35.049999999999997</v>
      </c>
      <c r="X1176">
        <v>2.4962</v>
      </c>
      <c r="Y1176">
        <v>4.3499999999999996</v>
      </c>
      <c r="Z1176">
        <v>7.4450000000000003</v>
      </c>
      <c r="AA1176">
        <v>79.28</v>
      </c>
      <c r="AB1176">
        <v>5.4030000000000005</v>
      </c>
      <c r="AC1176">
        <v>61.674999999999997</v>
      </c>
      <c r="AD1176">
        <v>124</v>
      </c>
      <c r="AE1176">
        <v>390.9</v>
      </c>
      <c r="AF1176">
        <v>19.760000000000002</v>
      </c>
      <c r="AG1176">
        <v>788.25</v>
      </c>
      <c r="AH1176">
        <v>477.25</v>
      </c>
      <c r="AI1176">
        <v>11.21</v>
      </c>
      <c r="AJ1176">
        <v>528.75</v>
      </c>
      <c r="AK1176">
        <f>IF(ISNUMBER(VLOOKUP($A1176,'[1]F-F_Research_Data_Factors_weekl'!$G$6:$J$4822,2,0)),VLOOKUP($A1176,'[1]F-F_Research_Data_Factors_weekl'!$G$6:$J$4822,2,0),AK1177)</f>
        <v>6191.8345397189614</v>
      </c>
      <c r="AL1176">
        <f>IF(ISNUMBER(VLOOKUP($A1176,'[1]F-F_Research_Data_Factors_weekl'!$G$6:$J$4822,3,0)),VLOOKUP($A1176,'[1]F-F_Research_Data_Factors_weekl'!$G$6:$J$4822,3,0),AL1177)</f>
        <v>303.0680630975944</v>
      </c>
      <c r="AM1176">
        <f>IF(ISNUMBER(VLOOKUP($A1176,'[1]F-F_Research_Data_Factors_weekl'!$G$6:$J$4822,4,0)),VLOOKUP($A1176,'[1]F-F_Research_Data_Factors_weekl'!$G$6:$J$4822,4,0),AM1177)</f>
        <v>2200.9238734006412</v>
      </c>
    </row>
    <row r="1177" spans="1:39" x14ac:dyDescent="0.25">
      <c r="A1177" s="14">
        <v>35209</v>
      </c>
      <c r="B1177">
        <v>5762.85</v>
      </c>
      <c r="C1177">
        <v>678.51</v>
      </c>
      <c r="D1177">
        <v>1247.81</v>
      </c>
      <c r="E1177">
        <v>5229.8500000000004</v>
      </c>
      <c r="F1177">
        <v>2542.2399999999998</v>
      </c>
      <c r="G1177">
        <v>21798.43</v>
      </c>
      <c r="H1177">
        <v>1664.55</v>
      </c>
      <c r="I1177">
        <v>11019.16</v>
      </c>
      <c r="J1177">
        <v>6.0030000000000001</v>
      </c>
      <c r="K1177">
        <v>6.41</v>
      </c>
      <c r="L1177">
        <v>6.6509999999999998</v>
      </c>
      <c r="M1177">
        <v>6.8339999999999996</v>
      </c>
      <c r="N1177">
        <v>88.83</v>
      </c>
      <c r="O1177">
        <v>1.2648999999999999</v>
      </c>
      <c r="P1177">
        <v>107.9</v>
      </c>
      <c r="Q1177">
        <v>1.512</v>
      </c>
      <c r="R1177">
        <v>0.79090000000000005</v>
      </c>
      <c r="S1177">
        <v>0.68400000000000005</v>
      </c>
      <c r="T1177">
        <v>1.2665</v>
      </c>
      <c r="U1177">
        <v>6.5980999999999996</v>
      </c>
      <c r="V1177">
        <v>6.8376999999999999</v>
      </c>
      <c r="W1177">
        <v>35.06</v>
      </c>
      <c r="X1177">
        <v>2.5003000000000002</v>
      </c>
      <c r="Y1177">
        <v>4.3597999999999999</v>
      </c>
      <c r="Z1177">
        <v>7.3825000000000003</v>
      </c>
      <c r="AA1177">
        <v>82.55</v>
      </c>
      <c r="AB1177">
        <v>5.2960000000000003</v>
      </c>
      <c r="AC1177">
        <v>60.5</v>
      </c>
      <c r="AD1177">
        <v>121.95</v>
      </c>
      <c r="AE1177">
        <v>390.9</v>
      </c>
      <c r="AF1177">
        <v>21.32</v>
      </c>
      <c r="AG1177">
        <v>807.5</v>
      </c>
      <c r="AH1177">
        <v>488.75</v>
      </c>
      <c r="AI1177">
        <v>11.26</v>
      </c>
      <c r="AJ1177">
        <v>561</v>
      </c>
      <c r="AK1177">
        <f>IF(ISNUMBER(VLOOKUP($A1177,'[1]F-F_Research_Data_Factors_weekl'!$G$6:$J$4822,2,0)),VLOOKUP($A1177,'[1]F-F_Research_Data_Factors_weekl'!$G$6:$J$4822,2,0),AK1178)</f>
        <v>6271.4823657641664</v>
      </c>
      <c r="AL1177">
        <f>IF(ISNUMBER(VLOOKUP($A1177,'[1]F-F_Research_Data_Factors_weekl'!$G$6:$J$4822,3,0)),VLOOKUP($A1177,'[1]F-F_Research_Data_Factors_weekl'!$G$6:$J$4822,3,0),AL1178)</f>
        <v>300.48390154431331</v>
      </c>
      <c r="AM1177">
        <f>IF(ISNUMBER(VLOOKUP($A1177,'[1]F-F_Research_Data_Factors_weekl'!$G$6:$J$4822,4,0)),VLOOKUP($A1177,'[1]F-F_Research_Data_Factors_weekl'!$G$6:$J$4822,4,0),AM1178)</f>
        <v>2199.38430438757</v>
      </c>
    </row>
    <row r="1178" spans="1:39" x14ac:dyDescent="0.25">
      <c r="A1178" s="14">
        <v>35202</v>
      </c>
      <c r="B1178">
        <v>5687.5</v>
      </c>
      <c r="C1178">
        <v>668.91</v>
      </c>
      <c r="D1178">
        <v>1241.8800000000001</v>
      </c>
      <c r="E1178">
        <v>5220.5</v>
      </c>
      <c r="F1178">
        <v>2537.33</v>
      </c>
      <c r="G1178">
        <v>21916.6</v>
      </c>
      <c r="H1178">
        <v>1684.33</v>
      </c>
      <c r="I1178">
        <v>10816.85</v>
      </c>
      <c r="J1178">
        <v>6.02</v>
      </c>
      <c r="K1178">
        <v>6.41</v>
      </c>
      <c r="L1178">
        <v>6.6520000000000001</v>
      </c>
      <c r="M1178">
        <v>6.8330000000000002</v>
      </c>
      <c r="N1178">
        <v>88.24</v>
      </c>
      <c r="O1178">
        <v>1.2763</v>
      </c>
      <c r="P1178">
        <v>106.8</v>
      </c>
      <c r="Q1178">
        <v>1.5131000000000001</v>
      </c>
      <c r="R1178">
        <v>0.80079999999999996</v>
      </c>
      <c r="S1178">
        <v>0.68620000000000003</v>
      </c>
      <c r="T1178">
        <v>1.2615000000000001</v>
      </c>
      <c r="U1178">
        <v>6.5692000000000004</v>
      </c>
      <c r="V1178">
        <v>6.7446999999999999</v>
      </c>
      <c r="W1178">
        <v>34.9</v>
      </c>
      <c r="X1178">
        <v>2.4897999999999998</v>
      </c>
      <c r="Y1178">
        <v>4.3098000000000001</v>
      </c>
      <c r="Z1178">
        <v>7.3975</v>
      </c>
      <c r="AA1178">
        <v>81.2</v>
      </c>
      <c r="AB1178">
        <v>5.3019999999999996</v>
      </c>
      <c r="AC1178">
        <v>59.174999999999997</v>
      </c>
      <c r="AD1178">
        <v>123.5</v>
      </c>
      <c r="AE1178">
        <v>393</v>
      </c>
      <c r="AF1178">
        <v>20.64</v>
      </c>
      <c r="AG1178">
        <v>811.75</v>
      </c>
      <c r="AH1178">
        <v>528.75</v>
      </c>
      <c r="AI1178">
        <v>11.42</v>
      </c>
      <c r="AJ1178">
        <v>676</v>
      </c>
      <c r="AK1178">
        <f>IF(ISNUMBER(VLOOKUP($A1178,'[1]F-F_Research_Data_Factors_weekl'!$G$6:$J$4822,2,0)),VLOOKUP($A1178,'[1]F-F_Research_Data_Factors_weekl'!$G$6:$J$4822,2,0),AK1179)</f>
        <v>6202.0197446243728</v>
      </c>
      <c r="AL1178">
        <f>IF(ISNUMBER(VLOOKUP($A1178,'[1]F-F_Research_Data_Factors_weekl'!$G$6:$J$4822,3,0)),VLOOKUP($A1178,'[1]F-F_Research_Data_Factors_weekl'!$G$6:$J$4822,3,0),AL1179)</f>
        <v>299.25694805727846</v>
      </c>
      <c r="AM1178">
        <f>IF(ISNUMBER(VLOOKUP($A1178,'[1]F-F_Research_Data_Factors_weekl'!$G$6:$J$4822,4,0)),VLOOKUP($A1178,'[1]F-F_Research_Data_Factors_weekl'!$G$6:$J$4822,4,0),AM1179)</f>
        <v>2201.5858902778477</v>
      </c>
    </row>
    <row r="1179" spans="1:39" x14ac:dyDescent="0.25">
      <c r="A1179" s="14">
        <v>35195</v>
      </c>
      <c r="B1179">
        <v>5518.14</v>
      </c>
      <c r="C1179">
        <v>652.09</v>
      </c>
      <c r="D1179">
        <v>1202.76</v>
      </c>
      <c r="E1179">
        <v>5176.8100000000004</v>
      </c>
      <c r="F1179">
        <v>2468.7800000000002</v>
      </c>
      <c r="G1179">
        <v>21420.12</v>
      </c>
      <c r="H1179">
        <v>1657.94</v>
      </c>
      <c r="I1179">
        <v>10597.73</v>
      </c>
      <c r="J1179">
        <v>6.0439999999999996</v>
      </c>
      <c r="K1179">
        <v>6.4729999999999999</v>
      </c>
      <c r="L1179">
        <v>6.7469999999999999</v>
      </c>
      <c r="M1179">
        <v>6.9279999999999999</v>
      </c>
      <c r="N1179">
        <v>87.92</v>
      </c>
      <c r="O1179">
        <v>1.2749999999999999</v>
      </c>
      <c r="P1179">
        <v>105.56</v>
      </c>
      <c r="Q1179">
        <v>1.5202</v>
      </c>
      <c r="R1179">
        <v>0.80159999999999998</v>
      </c>
      <c r="S1179">
        <v>0.68979999999999997</v>
      </c>
      <c r="T1179">
        <v>1.2487999999999999</v>
      </c>
      <c r="U1179">
        <v>6.5702999999999996</v>
      </c>
      <c r="V1179">
        <v>6.7987000000000002</v>
      </c>
      <c r="W1179">
        <v>35.15</v>
      </c>
      <c r="X1179">
        <v>2.4895</v>
      </c>
      <c r="Y1179">
        <v>4.3825000000000003</v>
      </c>
      <c r="Z1179">
        <v>7.43</v>
      </c>
      <c r="AA1179">
        <v>82.75</v>
      </c>
      <c r="AB1179">
        <v>5.3339999999999996</v>
      </c>
      <c r="AC1179">
        <v>59.25</v>
      </c>
      <c r="AD1179">
        <v>122.85</v>
      </c>
      <c r="AE1179">
        <v>392</v>
      </c>
      <c r="AF1179">
        <v>21.01</v>
      </c>
      <c r="AG1179">
        <v>804</v>
      </c>
      <c r="AH1179">
        <v>506</v>
      </c>
      <c r="AI1179">
        <v>10.76</v>
      </c>
      <c r="AJ1179">
        <v>647</v>
      </c>
      <c r="AK1179">
        <f>IF(ISNUMBER(VLOOKUP($A1179,'[1]F-F_Research_Data_Factors_weekl'!$G$6:$J$4822,2,0)),VLOOKUP($A1179,'[1]F-F_Research_Data_Factors_weekl'!$G$6:$J$4822,2,0),AK1180)</f>
        <v>6043.6754478896637</v>
      </c>
      <c r="AL1179">
        <f>IF(ISNUMBER(VLOOKUP($A1179,'[1]F-F_Research_Data_Factors_weekl'!$G$6:$J$4822,3,0)),VLOOKUP($A1179,'[1]F-F_Research_Data_Factors_weekl'!$G$6:$J$4822,3,0),AL1180)</f>
        <v>298.57023651329791</v>
      </c>
      <c r="AM1179">
        <f>IF(ISNUMBER(VLOOKUP($A1179,'[1]F-F_Research_Data_Factors_weekl'!$G$6:$J$4822,4,0)),VLOOKUP($A1179,'[1]F-F_Research_Data_Factors_weekl'!$G$6:$J$4822,4,0),AM1180)</f>
        <v>2222.7015550508304</v>
      </c>
    </row>
    <row r="1180" spans="1:39" x14ac:dyDescent="0.25">
      <c r="A1180" s="14">
        <v>35188</v>
      </c>
      <c r="B1180">
        <v>5478.03</v>
      </c>
      <c r="C1180">
        <v>641.63</v>
      </c>
      <c r="D1180">
        <v>1184.5999999999999</v>
      </c>
      <c r="E1180">
        <v>5124.5200000000004</v>
      </c>
      <c r="F1180">
        <v>2457.4899999999998</v>
      </c>
      <c r="G1180">
        <v>21662.38</v>
      </c>
      <c r="H1180">
        <v>1685.8</v>
      </c>
      <c r="I1180">
        <v>10734.24</v>
      </c>
      <c r="J1180">
        <v>6.18</v>
      </c>
      <c r="K1180">
        <v>6.6040000000000001</v>
      </c>
      <c r="L1180">
        <v>6.8949999999999996</v>
      </c>
      <c r="M1180">
        <v>7.117</v>
      </c>
      <c r="N1180">
        <v>87.85</v>
      </c>
      <c r="O1180">
        <v>1.2739</v>
      </c>
      <c r="P1180">
        <v>105.15</v>
      </c>
      <c r="Q1180">
        <v>1.5070000000000001</v>
      </c>
      <c r="R1180">
        <v>0.79549999999999998</v>
      </c>
      <c r="S1180">
        <v>0.68759999999999999</v>
      </c>
      <c r="T1180">
        <v>1.242</v>
      </c>
      <c r="U1180">
        <v>6.5575000000000001</v>
      </c>
      <c r="V1180">
        <v>6.8283000000000005</v>
      </c>
      <c r="W1180">
        <v>34.5</v>
      </c>
      <c r="X1180">
        <v>2.4939999999999998</v>
      </c>
      <c r="Y1180">
        <v>4.3875000000000002</v>
      </c>
      <c r="Z1180">
        <v>7.47</v>
      </c>
      <c r="AA1180">
        <v>84.85</v>
      </c>
      <c r="AB1180">
        <v>5.4240000000000004</v>
      </c>
      <c r="AC1180">
        <v>60.7</v>
      </c>
      <c r="AD1180">
        <v>128</v>
      </c>
      <c r="AE1180">
        <v>394.1</v>
      </c>
      <c r="AF1180">
        <v>21.18</v>
      </c>
      <c r="AG1180">
        <v>808.5</v>
      </c>
      <c r="AH1180">
        <v>471</v>
      </c>
      <c r="AI1180">
        <v>10.51</v>
      </c>
      <c r="AJ1180">
        <v>622.5</v>
      </c>
      <c r="AK1180">
        <f>IF(ISNUMBER(VLOOKUP($A1180,'[1]F-F_Research_Data_Factors_weekl'!$G$6:$J$4822,2,0)),VLOOKUP($A1180,'[1]F-F_Research_Data_Factors_weekl'!$G$6:$J$4822,2,0),AK1181)</f>
        <v>5961.9961013018283</v>
      </c>
      <c r="AL1180">
        <f>IF(ISNUMBER(VLOOKUP($A1180,'[1]F-F_Research_Data_Factors_weekl'!$G$6:$J$4822,3,0)),VLOOKUP($A1180,'[1]F-F_Research_Data_Factors_weekl'!$G$6:$J$4822,3,0),AL1181)</f>
        <v>299.40858053880658</v>
      </c>
      <c r="AM1180">
        <f>IF(ISNUMBER(VLOOKUP($A1180,'[1]F-F_Research_Data_Factors_weekl'!$G$6:$J$4822,4,0)),VLOOKUP($A1180,'[1]F-F_Research_Data_Factors_weekl'!$G$6:$J$4822,4,0),AM1181)</f>
        <v>2227.3790510580525</v>
      </c>
    </row>
    <row r="1181" spans="1:39" x14ac:dyDescent="0.25">
      <c r="A1181" s="14">
        <v>35181</v>
      </c>
      <c r="B1181">
        <v>5567.99</v>
      </c>
      <c r="C1181">
        <v>653.46</v>
      </c>
      <c r="D1181">
        <v>1186.8900000000001</v>
      </c>
      <c r="E1181">
        <v>5147.76</v>
      </c>
      <c r="F1181">
        <v>2537.17</v>
      </c>
      <c r="G1181">
        <v>22235.03</v>
      </c>
      <c r="H1181">
        <v>1718</v>
      </c>
      <c r="I1181">
        <v>10732.79</v>
      </c>
      <c r="J1181">
        <v>5.9260000000000002</v>
      </c>
      <c r="K1181">
        <v>6.28</v>
      </c>
      <c r="L1181">
        <v>6.5250000000000004</v>
      </c>
      <c r="M1181">
        <v>6.7889999999999997</v>
      </c>
      <c r="N1181">
        <v>87.9</v>
      </c>
      <c r="O1181">
        <v>1.2739</v>
      </c>
      <c r="P1181">
        <v>105.45</v>
      </c>
      <c r="Q1181">
        <v>1.512</v>
      </c>
      <c r="R1181">
        <v>0.79010000000000002</v>
      </c>
      <c r="S1181">
        <v>0.68659999999999999</v>
      </c>
      <c r="T1181">
        <v>1.2353000000000001</v>
      </c>
      <c r="U1181">
        <v>6.5640999999999998</v>
      </c>
      <c r="V1181">
        <v>6.7592999999999996</v>
      </c>
      <c r="W1181">
        <v>34.299999999999997</v>
      </c>
      <c r="X1181">
        <v>2.4944999999999999</v>
      </c>
      <c r="Y1181">
        <v>4.4450000000000003</v>
      </c>
      <c r="Z1181">
        <v>7.41</v>
      </c>
      <c r="AA1181">
        <v>84.2</v>
      </c>
      <c r="AB1181">
        <v>5.2620000000000005</v>
      </c>
      <c r="AC1181">
        <v>56.3</v>
      </c>
      <c r="AD1181">
        <v>137.85</v>
      </c>
      <c r="AE1181">
        <v>390.3</v>
      </c>
      <c r="AF1181">
        <v>22.32</v>
      </c>
      <c r="AG1181">
        <v>818</v>
      </c>
      <c r="AH1181">
        <v>507.5</v>
      </c>
      <c r="AI1181">
        <v>10.54</v>
      </c>
      <c r="AJ1181">
        <v>716.5</v>
      </c>
      <c r="AK1181">
        <f>IF(ISNUMBER(VLOOKUP($A1181,'[1]F-F_Research_Data_Factors_weekl'!$G$6:$J$4822,2,0)),VLOOKUP($A1181,'[1]F-F_Research_Data_Factors_weekl'!$G$6:$J$4822,2,0),AK1182)</f>
        <v>6045.4229378440768</v>
      </c>
      <c r="AL1181">
        <f>IF(ISNUMBER(VLOOKUP($A1181,'[1]F-F_Research_Data_Factors_weekl'!$G$6:$J$4822,3,0)),VLOOKUP($A1181,'[1]F-F_Research_Data_Factors_weekl'!$G$6:$J$4822,3,0),AL1182)</f>
        <v>293.50904866072597</v>
      </c>
      <c r="AM1181">
        <f>IF(ISNUMBER(VLOOKUP($A1181,'[1]F-F_Research_Data_Factors_weekl'!$G$6:$J$4822,4,0)),VLOOKUP($A1181,'[1]F-F_Research_Data_Factors_weekl'!$G$6:$J$4822,4,0),AM1182)</f>
        <v>2228.2703592017333</v>
      </c>
    </row>
    <row r="1182" spans="1:39" x14ac:dyDescent="0.25">
      <c r="A1182" s="14">
        <v>35174</v>
      </c>
      <c r="B1182">
        <v>5535.48</v>
      </c>
      <c r="C1182">
        <v>645.07000000000005</v>
      </c>
      <c r="D1182">
        <v>1138.7</v>
      </c>
      <c r="E1182">
        <v>5069.57</v>
      </c>
      <c r="F1182">
        <v>2536.52</v>
      </c>
      <c r="G1182">
        <v>21883.84</v>
      </c>
      <c r="H1182">
        <v>1679.4</v>
      </c>
      <c r="I1182">
        <v>10818.49</v>
      </c>
      <c r="J1182">
        <v>5.9089999999999998</v>
      </c>
      <c r="K1182">
        <v>6.319</v>
      </c>
      <c r="L1182">
        <v>6.5170000000000003</v>
      </c>
      <c r="M1182">
        <v>6.7859999999999996</v>
      </c>
      <c r="N1182">
        <v>87.48</v>
      </c>
      <c r="O1182">
        <v>1.2873000000000001</v>
      </c>
      <c r="P1182">
        <v>107.37</v>
      </c>
      <c r="Q1182">
        <v>1.5135999999999998</v>
      </c>
      <c r="R1182">
        <v>0.78580000000000005</v>
      </c>
      <c r="S1182">
        <v>0.68679999999999997</v>
      </c>
      <c r="T1182">
        <v>1.228</v>
      </c>
      <c r="U1182">
        <v>6.5221999999999998</v>
      </c>
      <c r="V1182">
        <v>6.6783000000000001</v>
      </c>
      <c r="W1182">
        <v>34.200000000000003</v>
      </c>
      <c r="X1182">
        <v>2.496</v>
      </c>
      <c r="Y1182">
        <v>4.2523</v>
      </c>
      <c r="Z1182">
        <v>7.3949999999999996</v>
      </c>
      <c r="AA1182">
        <v>84.23</v>
      </c>
      <c r="AB1182">
        <v>5.2569999999999997</v>
      </c>
      <c r="AC1182">
        <v>58.975000000000001</v>
      </c>
      <c r="AD1182">
        <v>129.44999999999999</v>
      </c>
      <c r="AE1182">
        <v>390.6</v>
      </c>
      <c r="AF1182">
        <v>23.95</v>
      </c>
      <c r="AG1182">
        <v>799.75</v>
      </c>
      <c r="AH1182">
        <v>458</v>
      </c>
      <c r="AI1182">
        <v>11.09</v>
      </c>
      <c r="AJ1182">
        <v>608</v>
      </c>
      <c r="AK1182">
        <f>IF(ISNUMBER(VLOOKUP($A1182,'[1]F-F_Research_Data_Factors_weekl'!$G$6:$J$4822,2,0)),VLOOKUP($A1182,'[1]F-F_Research_Data_Factors_weekl'!$G$6:$J$4822,2,0),AK1183)</f>
        <v>5939.1128183948094</v>
      </c>
      <c r="AL1182">
        <f>IF(ISNUMBER(VLOOKUP($A1182,'[1]F-F_Research_Data_Factors_weekl'!$G$6:$J$4822,3,0)),VLOOKUP($A1182,'[1]F-F_Research_Data_Factors_weekl'!$G$6:$J$4822,3,0),AL1183)</f>
        <v>289.68520396834379</v>
      </c>
      <c r="AM1182">
        <f>IF(ISNUMBER(VLOOKUP($A1182,'[1]F-F_Research_Data_Factors_weekl'!$G$6:$J$4822,4,0)),VLOOKUP($A1182,'[1]F-F_Research_Data_Factors_weekl'!$G$6:$J$4822,4,0),AM1183)</f>
        <v>2262.6628342828321</v>
      </c>
    </row>
    <row r="1183" spans="1:39" x14ac:dyDescent="0.25">
      <c r="A1183" s="14">
        <v>35167</v>
      </c>
      <c r="B1183">
        <v>5532.59</v>
      </c>
      <c r="C1183">
        <v>636.71</v>
      </c>
      <c r="D1183">
        <v>1100.94</v>
      </c>
      <c r="E1183">
        <v>5021.91</v>
      </c>
      <c r="F1183">
        <v>2511.7800000000002</v>
      </c>
      <c r="G1183">
        <v>21660.47</v>
      </c>
      <c r="H1183">
        <v>1672.69</v>
      </c>
      <c r="I1183">
        <v>10849.8</v>
      </c>
      <c r="J1183">
        <v>5.9379999999999997</v>
      </c>
      <c r="K1183">
        <v>6.29</v>
      </c>
      <c r="L1183">
        <v>6.5</v>
      </c>
      <c r="M1183">
        <v>6.8019999999999996</v>
      </c>
      <c r="N1183">
        <v>87.53</v>
      </c>
      <c r="O1183">
        <v>1.2885</v>
      </c>
      <c r="P1183">
        <v>108.73</v>
      </c>
      <c r="Q1183">
        <v>1.5125</v>
      </c>
      <c r="R1183">
        <v>0.79149999999999998</v>
      </c>
      <c r="S1183">
        <v>0.67869999999999997</v>
      </c>
      <c r="T1183">
        <v>1.2288000000000001</v>
      </c>
      <c r="U1183">
        <v>6.4969999999999999</v>
      </c>
      <c r="V1183">
        <v>6.7278000000000002</v>
      </c>
      <c r="W1183">
        <v>34.1</v>
      </c>
      <c r="X1183">
        <v>2.5175000000000001</v>
      </c>
      <c r="Y1183">
        <v>4.17</v>
      </c>
      <c r="Z1183">
        <v>7.4874999999999998</v>
      </c>
      <c r="AA1183">
        <v>85.99</v>
      </c>
      <c r="AB1183">
        <v>5.5179999999999998</v>
      </c>
      <c r="AC1183">
        <v>60.325000000000003</v>
      </c>
      <c r="AD1183">
        <v>132.75</v>
      </c>
      <c r="AE1183">
        <v>394.6</v>
      </c>
      <c r="AF1183">
        <v>24.29</v>
      </c>
      <c r="AG1183">
        <v>796</v>
      </c>
      <c r="AH1183">
        <v>451</v>
      </c>
      <c r="AI1183">
        <v>11.62</v>
      </c>
      <c r="AJ1183">
        <v>582.5</v>
      </c>
      <c r="AK1183">
        <f>IF(ISNUMBER(VLOOKUP($A1183,'[1]F-F_Research_Data_Factors_weekl'!$G$6:$J$4822,2,0)),VLOOKUP($A1183,'[1]F-F_Research_Data_Factors_weekl'!$G$6:$J$4822,2,0),AK1184)</f>
        <v>5851.9192219872002</v>
      </c>
      <c r="AL1183">
        <f>IF(ISNUMBER(VLOOKUP($A1183,'[1]F-F_Research_Data_Factors_weekl'!$G$6:$J$4822,3,0)),VLOOKUP($A1183,'[1]F-F_Research_Data_Factors_weekl'!$G$6:$J$4822,3,0),AL1184)</f>
        <v>286.30678391811006</v>
      </c>
      <c r="AM1183">
        <f>IF(ISNUMBER(VLOOKUP($A1183,'[1]F-F_Research_Data_Factors_weekl'!$G$6:$J$4822,4,0)),VLOOKUP($A1183,'[1]F-F_Research_Data_Factors_weekl'!$G$6:$J$4822,4,0),AM1184)</f>
        <v>2295.0226537000021</v>
      </c>
    </row>
    <row r="1184" spans="1:39" x14ac:dyDescent="0.25">
      <c r="A1184" s="14">
        <v>35160</v>
      </c>
      <c r="B1184">
        <v>5682.88</v>
      </c>
      <c r="C1184">
        <v>655.86</v>
      </c>
      <c r="D1184">
        <v>1118.21</v>
      </c>
      <c r="E1184">
        <v>5016.3500000000004</v>
      </c>
      <c r="F1184">
        <v>2495.1799999999998</v>
      </c>
      <c r="G1184">
        <v>21695.84</v>
      </c>
      <c r="H1184">
        <v>1658.73</v>
      </c>
      <c r="I1184">
        <v>11139.88</v>
      </c>
      <c r="J1184">
        <v>6.0609999999999999</v>
      </c>
      <c r="K1184">
        <v>6.3810000000000002</v>
      </c>
      <c r="L1184">
        <v>6.5510000000000002</v>
      </c>
      <c r="M1184">
        <v>6.8239999999999998</v>
      </c>
      <c r="N1184">
        <v>86.61</v>
      </c>
      <c r="O1184">
        <v>1.3062</v>
      </c>
      <c r="P1184">
        <v>107.65</v>
      </c>
      <c r="Q1184">
        <v>1.5289999999999999</v>
      </c>
      <c r="R1184">
        <v>0.78400000000000003</v>
      </c>
      <c r="S1184">
        <v>0.68279999999999996</v>
      </c>
      <c r="T1184">
        <v>1.1964999999999999</v>
      </c>
      <c r="U1184">
        <v>6.4275000000000002</v>
      </c>
      <c r="V1184">
        <v>6.6470000000000002</v>
      </c>
      <c r="W1184">
        <v>34.200000000000003</v>
      </c>
      <c r="X1184">
        <v>2.5314999999999999</v>
      </c>
      <c r="Y1184">
        <v>4.1050000000000004</v>
      </c>
      <c r="Z1184">
        <v>7.52</v>
      </c>
      <c r="AA1184">
        <v>87.55</v>
      </c>
      <c r="AB1184">
        <v>5.4349999999999996</v>
      </c>
      <c r="AC1184">
        <v>63.774999999999999</v>
      </c>
      <c r="AD1184">
        <v>129.85</v>
      </c>
      <c r="AE1184">
        <v>395.1</v>
      </c>
      <c r="AF1184">
        <v>22.75</v>
      </c>
      <c r="AG1184">
        <v>765.5</v>
      </c>
      <c r="AH1184">
        <v>426.5</v>
      </c>
      <c r="AI1184">
        <v>11.89</v>
      </c>
      <c r="AJ1184">
        <v>522.5</v>
      </c>
      <c r="AK1184">
        <f>IF(ISNUMBER(VLOOKUP($A1184,'[1]F-F_Research_Data_Factors_weekl'!$G$6:$J$4822,2,0)),VLOOKUP($A1184,'[1]F-F_Research_Data_Factors_weekl'!$G$6:$J$4822,2,0),AK1185)</f>
        <v>5931.2677215663143</v>
      </c>
      <c r="AL1184">
        <f>IF(ISNUMBER(VLOOKUP($A1184,'[1]F-F_Research_Data_Factors_weekl'!$G$6:$J$4822,3,0)),VLOOKUP($A1184,'[1]F-F_Research_Data_Factors_weekl'!$G$6:$J$4822,3,0),AL1185)</f>
        <v>280.86316979421446</v>
      </c>
      <c r="AM1184">
        <f>IF(ISNUMBER(VLOOKUP($A1184,'[1]F-F_Research_Data_Factors_weekl'!$G$6:$J$4822,4,0)),VLOOKUP($A1184,'[1]F-F_Research_Data_Factors_weekl'!$G$6:$J$4822,4,0),AM1185)</f>
        <v>2315.1225009508066</v>
      </c>
    </row>
    <row r="1185" spans="1:39" x14ac:dyDescent="0.25">
      <c r="A1185" s="14">
        <v>35153</v>
      </c>
      <c r="B1185">
        <v>5587.14</v>
      </c>
      <c r="C1185">
        <v>645.5</v>
      </c>
      <c r="D1185">
        <v>1101.3800000000001</v>
      </c>
      <c r="E1185">
        <v>4970.83</v>
      </c>
      <c r="F1185">
        <v>2485.87</v>
      </c>
      <c r="G1185">
        <v>21406.85</v>
      </c>
      <c r="H1185">
        <v>1636.88</v>
      </c>
      <c r="I1185">
        <v>10957.2</v>
      </c>
      <c r="J1185">
        <v>5.7610000000000001</v>
      </c>
      <c r="K1185">
        <v>6.0860000000000003</v>
      </c>
      <c r="L1185">
        <v>6.327</v>
      </c>
      <c r="M1185">
        <v>6.6669999999999998</v>
      </c>
      <c r="N1185">
        <v>86.52</v>
      </c>
      <c r="O1185">
        <v>1.3071999999999999</v>
      </c>
      <c r="P1185">
        <v>107.26</v>
      </c>
      <c r="Q1185">
        <v>1.5270000000000001</v>
      </c>
      <c r="R1185">
        <v>0.78290000000000004</v>
      </c>
      <c r="S1185">
        <v>0.68079999999999996</v>
      </c>
      <c r="T1185">
        <v>1.1897</v>
      </c>
      <c r="U1185">
        <v>6.4123999999999999</v>
      </c>
      <c r="V1185">
        <v>6.6748000000000003</v>
      </c>
      <c r="W1185">
        <v>34.11</v>
      </c>
      <c r="X1185">
        <v>2.5339999999999998</v>
      </c>
      <c r="Y1185">
        <v>3.98</v>
      </c>
      <c r="Z1185">
        <v>7.5250000000000004</v>
      </c>
      <c r="AA1185">
        <v>83.56</v>
      </c>
      <c r="AB1185">
        <v>5.54</v>
      </c>
      <c r="AC1185">
        <v>63.424999999999997</v>
      </c>
      <c r="AD1185">
        <v>129.65</v>
      </c>
      <c r="AE1185">
        <v>395.8</v>
      </c>
      <c r="AF1185">
        <v>21.47</v>
      </c>
      <c r="AG1185">
        <v>751</v>
      </c>
      <c r="AH1185">
        <v>409</v>
      </c>
      <c r="AI1185">
        <v>11.79</v>
      </c>
      <c r="AJ1185">
        <v>499.25</v>
      </c>
      <c r="AK1185">
        <f>IF(ISNUMBER(VLOOKUP($A1185,'[1]F-F_Research_Data_Factors_weekl'!$G$6:$J$4822,2,0)),VLOOKUP($A1185,'[1]F-F_Research_Data_Factors_weekl'!$G$6:$J$4822,2,0),AK1186)</f>
        <v>5931.2677215663143</v>
      </c>
      <c r="AL1185">
        <f>IF(ISNUMBER(VLOOKUP($A1185,'[1]F-F_Research_Data_Factors_weekl'!$G$6:$J$4822,3,0)),VLOOKUP($A1185,'[1]F-F_Research_Data_Factors_weekl'!$G$6:$J$4822,3,0),AL1186)</f>
        <v>280.86316979421446</v>
      </c>
      <c r="AM1185">
        <f>IF(ISNUMBER(VLOOKUP($A1185,'[1]F-F_Research_Data_Factors_weekl'!$G$6:$J$4822,4,0)),VLOOKUP($A1185,'[1]F-F_Research_Data_Factors_weekl'!$G$6:$J$4822,4,0),AM1186)</f>
        <v>2315.1225009508066</v>
      </c>
    </row>
    <row r="1186" spans="1:39" x14ac:dyDescent="0.25">
      <c r="A1186" s="14">
        <v>35146</v>
      </c>
      <c r="B1186">
        <v>5636.63</v>
      </c>
      <c r="C1186">
        <v>650.62</v>
      </c>
      <c r="D1186">
        <v>1102.23</v>
      </c>
      <c r="E1186">
        <v>4952.63</v>
      </c>
      <c r="F1186">
        <v>2504.02</v>
      </c>
      <c r="G1186">
        <v>20700.919999999998</v>
      </c>
      <c r="H1186">
        <v>1584.91</v>
      </c>
      <c r="I1186">
        <v>11026.73</v>
      </c>
      <c r="J1186">
        <v>5.7460000000000004</v>
      </c>
      <c r="K1186">
        <v>6.0579999999999998</v>
      </c>
      <c r="L1186">
        <v>6.3289999999999997</v>
      </c>
      <c r="M1186">
        <v>6.6550000000000002</v>
      </c>
      <c r="N1186">
        <v>86.47</v>
      </c>
      <c r="O1186">
        <v>1.3071999999999999</v>
      </c>
      <c r="P1186">
        <v>106.75</v>
      </c>
      <c r="Q1186">
        <v>1.5366</v>
      </c>
      <c r="R1186">
        <v>0.77729999999999999</v>
      </c>
      <c r="S1186">
        <v>0.68730000000000002</v>
      </c>
      <c r="T1186">
        <v>1.1928000000000001</v>
      </c>
      <c r="U1186">
        <v>6.4157000000000002</v>
      </c>
      <c r="V1186">
        <v>6.6251999999999995</v>
      </c>
      <c r="W1186">
        <v>34.5</v>
      </c>
      <c r="X1186">
        <v>2.5419999999999998</v>
      </c>
      <c r="Y1186">
        <v>3.9159999999999999</v>
      </c>
      <c r="Z1186">
        <v>7.5449999999999999</v>
      </c>
      <c r="AA1186">
        <v>84.69</v>
      </c>
      <c r="AB1186">
        <v>5.62</v>
      </c>
      <c r="AC1186">
        <v>64.650000000000006</v>
      </c>
      <c r="AD1186">
        <v>132.35</v>
      </c>
      <c r="AE1186">
        <v>398.9</v>
      </c>
      <c r="AF1186">
        <v>21.95</v>
      </c>
      <c r="AG1186">
        <v>730.5</v>
      </c>
      <c r="AH1186">
        <v>390</v>
      </c>
      <c r="AI1186">
        <v>12.25</v>
      </c>
      <c r="AJ1186">
        <v>481.75</v>
      </c>
      <c r="AK1186">
        <f>IF(ISNUMBER(VLOOKUP($A1186,'[1]F-F_Research_Data_Factors_weekl'!$G$6:$J$4822,2,0)),VLOOKUP($A1186,'[1]F-F_Research_Data_Factors_weekl'!$G$6:$J$4822,2,0),AK1187)</f>
        <v>5962.2715335407256</v>
      </c>
      <c r="AL1186">
        <f>IF(ISNUMBER(VLOOKUP($A1186,'[1]F-F_Research_Data_Factors_weekl'!$G$6:$J$4822,3,0)),VLOOKUP($A1186,'[1]F-F_Research_Data_Factors_weekl'!$G$6:$J$4822,3,0),AL1187)</f>
        <v>277.58763569303659</v>
      </c>
      <c r="AM1186">
        <f>IF(ISNUMBER(VLOOKUP($A1186,'[1]F-F_Research_Data_Factors_weekl'!$G$6:$J$4822,4,0)),VLOOKUP($A1186,'[1]F-F_Research_Data_Factors_weekl'!$G$6:$J$4822,4,0),AM1187)</f>
        <v>2294.4722506945559</v>
      </c>
    </row>
    <row r="1187" spans="1:39" x14ac:dyDescent="0.25">
      <c r="A1187" s="14">
        <v>35139</v>
      </c>
      <c r="B1187">
        <v>5584.97</v>
      </c>
      <c r="C1187">
        <v>641.42999999999995</v>
      </c>
      <c r="D1187">
        <v>1099.5899999999999</v>
      </c>
      <c r="E1187">
        <v>4953.62</v>
      </c>
      <c r="F1187">
        <v>2458.23</v>
      </c>
      <c r="G1187">
        <v>20190.849999999999</v>
      </c>
      <c r="H1187">
        <v>1552.35</v>
      </c>
      <c r="I1187">
        <v>10557.58</v>
      </c>
      <c r="J1187">
        <v>5.8710000000000004</v>
      </c>
      <c r="K1187">
        <v>6.1769999999999996</v>
      </c>
      <c r="L1187">
        <v>6.4530000000000003</v>
      </c>
      <c r="M1187">
        <v>6.7389999999999999</v>
      </c>
      <c r="N1187">
        <v>86.28</v>
      </c>
      <c r="O1187">
        <v>1.3058000000000001</v>
      </c>
      <c r="P1187">
        <v>105.88</v>
      </c>
      <c r="Q1187">
        <v>1.5272000000000001</v>
      </c>
      <c r="R1187">
        <v>0.7732</v>
      </c>
      <c r="S1187">
        <v>0.68140000000000001</v>
      </c>
      <c r="T1187">
        <v>1.1867000000000001</v>
      </c>
      <c r="U1187">
        <v>6.4112999999999998</v>
      </c>
      <c r="V1187">
        <v>6.7748999999999997</v>
      </c>
      <c r="W1187">
        <v>34.200000000000003</v>
      </c>
      <c r="X1187">
        <v>2.5404999999999998</v>
      </c>
      <c r="Y1187">
        <v>3.9224999999999999</v>
      </c>
      <c r="Z1187">
        <v>7.5625</v>
      </c>
      <c r="AA1187">
        <v>84.29</v>
      </c>
      <c r="AB1187">
        <v>5.5759999999999996</v>
      </c>
      <c r="AC1187">
        <v>65.275000000000006</v>
      </c>
      <c r="AD1187">
        <v>135.1</v>
      </c>
      <c r="AE1187">
        <v>396.9</v>
      </c>
      <c r="AF1187">
        <v>21.99</v>
      </c>
      <c r="AG1187">
        <v>716</v>
      </c>
      <c r="AH1187">
        <v>391.25</v>
      </c>
      <c r="AI1187">
        <v>12.17</v>
      </c>
      <c r="AJ1187">
        <v>497</v>
      </c>
      <c r="AK1187">
        <f>IF(ISNUMBER(VLOOKUP($A1187,'[1]F-F_Research_Data_Factors_weekl'!$G$6:$J$4822,2,0)),VLOOKUP($A1187,'[1]F-F_Research_Data_Factors_weekl'!$G$6:$J$4822,2,0),AK1188)</f>
        <v>5895.0677610645889</v>
      </c>
      <c r="AL1187">
        <f>IF(ISNUMBER(VLOOKUP($A1187,'[1]F-F_Research_Data_Factors_weekl'!$G$6:$J$4822,3,0)),VLOOKUP($A1187,'[1]F-F_Research_Data_Factors_weekl'!$G$6:$J$4822,3,0),AL1188)</f>
        <v>277.61539723275985</v>
      </c>
      <c r="AM1187">
        <f>IF(ISNUMBER(VLOOKUP($A1187,'[1]F-F_Research_Data_Factors_weekl'!$G$6:$J$4822,4,0)),VLOOKUP($A1187,'[1]F-F_Research_Data_Factors_weekl'!$G$6:$J$4822,4,0),AM1188)</f>
        <v>2279.2015999747255</v>
      </c>
    </row>
    <row r="1188" spans="1:39" x14ac:dyDescent="0.25">
      <c r="A1188" s="14">
        <v>35132</v>
      </c>
      <c r="B1188">
        <v>5470.45</v>
      </c>
      <c r="C1188">
        <v>633.5</v>
      </c>
      <c r="D1188">
        <v>1063.73</v>
      </c>
      <c r="E1188">
        <v>4895.43</v>
      </c>
      <c r="F1188">
        <v>2469.12</v>
      </c>
      <c r="G1188">
        <v>20155.87</v>
      </c>
      <c r="H1188">
        <v>1543.9</v>
      </c>
      <c r="I1188">
        <v>11217.79</v>
      </c>
      <c r="J1188">
        <v>5.7359999999999998</v>
      </c>
      <c r="K1188">
        <v>6.06</v>
      </c>
      <c r="L1188">
        <v>6.407</v>
      </c>
      <c r="M1188">
        <v>6.7110000000000003</v>
      </c>
      <c r="N1188">
        <v>86.81</v>
      </c>
      <c r="O1188">
        <v>1.3012000000000001</v>
      </c>
      <c r="P1188">
        <v>105.69</v>
      </c>
      <c r="Q1188">
        <v>1.5234000000000001</v>
      </c>
      <c r="R1188">
        <v>0.76849999999999996</v>
      </c>
      <c r="S1188">
        <v>0.67569999999999997</v>
      </c>
      <c r="T1188">
        <v>1.2015</v>
      </c>
      <c r="U1188">
        <v>6.4524999999999997</v>
      </c>
      <c r="V1188">
        <v>6.8186999999999998</v>
      </c>
      <c r="W1188">
        <v>34.03</v>
      </c>
      <c r="X1188">
        <v>2.5445000000000002</v>
      </c>
      <c r="Y1188">
        <v>3.9198</v>
      </c>
      <c r="Z1188">
        <v>7.59</v>
      </c>
      <c r="AA1188">
        <v>83.71</v>
      </c>
      <c r="AB1188">
        <v>5.4790000000000001</v>
      </c>
      <c r="AC1188">
        <v>62.25</v>
      </c>
      <c r="AD1188">
        <v>138.75</v>
      </c>
      <c r="AE1188">
        <v>398.2</v>
      </c>
      <c r="AF1188">
        <v>19.61</v>
      </c>
      <c r="AG1188">
        <v>712.25</v>
      </c>
      <c r="AH1188">
        <v>392</v>
      </c>
      <c r="AI1188">
        <v>11.7</v>
      </c>
      <c r="AJ1188">
        <v>516.5</v>
      </c>
      <c r="AK1188">
        <f>IF(ISNUMBER(VLOOKUP($A1188,'[1]F-F_Research_Data_Factors_weekl'!$G$6:$J$4822,2,0)),VLOOKUP($A1188,'[1]F-F_Research_Data_Factors_weekl'!$G$6:$J$4822,2,0),AK1189)</f>
        <v>5812.5298373738797</v>
      </c>
      <c r="AL1188">
        <f>IF(ISNUMBER(VLOOKUP($A1188,'[1]F-F_Research_Data_Factors_weekl'!$G$6:$J$4822,3,0)),VLOOKUP($A1188,'[1]F-F_Research_Data_Factors_weekl'!$G$6:$J$4822,3,0),AL1189)</f>
        <v>275.90478754995019</v>
      </c>
      <c r="AM1188">
        <f>IF(ISNUMBER(VLOOKUP($A1188,'[1]F-F_Research_Data_Factors_weekl'!$G$6:$J$4822,4,0)),VLOOKUP($A1188,'[1]F-F_Research_Data_Factors_weekl'!$G$6:$J$4822,4,0),AM1189)</f>
        <v>2303.1544057949932</v>
      </c>
    </row>
    <row r="1189" spans="1:39" x14ac:dyDescent="0.25">
      <c r="A1189" s="14">
        <v>35125</v>
      </c>
      <c r="B1189">
        <v>5536.56</v>
      </c>
      <c r="C1189">
        <v>644.37</v>
      </c>
      <c r="D1189">
        <v>1086.06</v>
      </c>
      <c r="E1189">
        <v>4956.55</v>
      </c>
      <c r="F1189">
        <v>2501.2199999999998</v>
      </c>
      <c r="G1189">
        <v>20168.63</v>
      </c>
      <c r="H1189">
        <v>1564.83</v>
      </c>
      <c r="I1189">
        <v>11194.94</v>
      </c>
      <c r="J1189">
        <v>5.25</v>
      </c>
      <c r="K1189">
        <v>5.5780000000000003</v>
      </c>
      <c r="L1189">
        <v>5.9589999999999996</v>
      </c>
      <c r="M1189">
        <v>6.367</v>
      </c>
      <c r="N1189">
        <v>86.49</v>
      </c>
      <c r="O1189">
        <v>1.3069999999999999</v>
      </c>
      <c r="P1189">
        <v>105.28</v>
      </c>
      <c r="Q1189">
        <v>1.5285</v>
      </c>
      <c r="R1189">
        <v>0.76139999999999997</v>
      </c>
      <c r="S1189">
        <v>0.67349999999999999</v>
      </c>
      <c r="T1189">
        <v>1.2035</v>
      </c>
      <c r="U1189">
        <v>6.4196999999999997</v>
      </c>
      <c r="V1189">
        <v>6.7526999999999999</v>
      </c>
      <c r="W1189">
        <v>34.520000000000003</v>
      </c>
      <c r="X1189">
        <v>2.5434999999999999</v>
      </c>
      <c r="Y1189">
        <v>3.9098000000000002</v>
      </c>
      <c r="Z1189">
        <v>7.5600000000000005</v>
      </c>
      <c r="AA1189">
        <v>81.77</v>
      </c>
      <c r="AB1189">
        <v>5.4950000000000001</v>
      </c>
      <c r="AC1189">
        <v>62.75</v>
      </c>
      <c r="AD1189">
        <v>130.4</v>
      </c>
      <c r="AE1189">
        <v>400.2</v>
      </c>
      <c r="AF1189">
        <v>19.440000000000001</v>
      </c>
      <c r="AG1189">
        <v>728.25</v>
      </c>
      <c r="AH1189">
        <v>393.25</v>
      </c>
      <c r="AI1189">
        <v>11.65</v>
      </c>
      <c r="AJ1189">
        <v>515.5</v>
      </c>
      <c r="AK1189">
        <f>IF(ISNUMBER(VLOOKUP($A1189,'[1]F-F_Research_Data_Factors_weekl'!$G$6:$J$4822,2,0)),VLOOKUP($A1189,'[1]F-F_Research_Data_Factors_weekl'!$G$6:$J$4822,2,0),AK1190)</f>
        <v>5904.0424960628534</v>
      </c>
      <c r="AL1189">
        <f>IF(ISNUMBER(VLOOKUP($A1189,'[1]F-F_Research_Data_Factors_weekl'!$G$6:$J$4822,3,0)),VLOOKUP($A1189,'[1]F-F_Research_Data_Factors_weekl'!$G$6:$J$4822,3,0),AL1190)</f>
        <v>275.60162576161241</v>
      </c>
      <c r="AM1189">
        <f>IF(ISNUMBER(VLOOKUP($A1189,'[1]F-F_Research_Data_Factors_weekl'!$G$6:$J$4822,4,0)),VLOOKUP($A1189,'[1]F-F_Research_Data_Factors_weekl'!$G$6:$J$4822,4,0),AM1190)</f>
        <v>2309.1582171596083</v>
      </c>
    </row>
    <row r="1190" spans="1:39" x14ac:dyDescent="0.25">
      <c r="A1190" s="14">
        <v>35118</v>
      </c>
      <c r="B1190">
        <v>5630.49</v>
      </c>
      <c r="C1190">
        <v>659.08</v>
      </c>
      <c r="D1190">
        <v>1117.79</v>
      </c>
      <c r="E1190">
        <v>4962.8900000000003</v>
      </c>
      <c r="F1190">
        <v>2451.7800000000002</v>
      </c>
      <c r="G1190">
        <v>20300.38</v>
      </c>
      <c r="H1190">
        <v>1568.18</v>
      </c>
      <c r="I1190">
        <v>11390.41</v>
      </c>
      <c r="J1190">
        <v>5.1269999999999998</v>
      </c>
      <c r="K1190">
        <v>5.5090000000000003</v>
      </c>
      <c r="L1190">
        <v>5.9589999999999996</v>
      </c>
      <c r="M1190">
        <v>6.4050000000000002</v>
      </c>
      <c r="N1190">
        <v>85.43</v>
      </c>
      <c r="O1190">
        <v>1.3256000000000001</v>
      </c>
      <c r="P1190">
        <v>104.91</v>
      </c>
      <c r="Q1190">
        <v>1.5399</v>
      </c>
      <c r="R1190">
        <v>0.75719999999999998</v>
      </c>
      <c r="S1190">
        <v>0.67689999999999995</v>
      </c>
      <c r="T1190">
        <v>1.1762999999999999</v>
      </c>
      <c r="U1190">
        <v>6.3230000000000004</v>
      </c>
      <c r="V1190">
        <v>6.7034000000000002</v>
      </c>
      <c r="W1190">
        <v>36.35</v>
      </c>
      <c r="X1190">
        <v>2.552</v>
      </c>
      <c r="Y1190">
        <v>3.8448000000000002</v>
      </c>
      <c r="Z1190">
        <v>7.54</v>
      </c>
      <c r="AA1190">
        <v>82.95</v>
      </c>
      <c r="AB1190">
        <v>5.452</v>
      </c>
      <c r="AC1190">
        <v>64.45</v>
      </c>
      <c r="AD1190">
        <v>123.2</v>
      </c>
      <c r="AE1190">
        <v>398.4</v>
      </c>
      <c r="AF1190">
        <v>19.059999999999999</v>
      </c>
      <c r="AG1190">
        <v>733.75</v>
      </c>
      <c r="AH1190">
        <v>380.5</v>
      </c>
      <c r="AI1190">
        <v>12.61</v>
      </c>
      <c r="AJ1190">
        <v>502.75</v>
      </c>
      <c r="AK1190">
        <f>IF(ISNUMBER(VLOOKUP($A1190,'[1]F-F_Research_Data_Factors_weekl'!$G$6:$J$4822,2,0)),VLOOKUP($A1190,'[1]F-F_Research_Data_Factors_weekl'!$G$6:$J$4822,2,0),AK1191)</f>
        <v>6025.7629067798052</v>
      </c>
      <c r="AL1190">
        <f>IF(ISNUMBER(VLOOKUP($A1190,'[1]F-F_Research_Data_Factors_weekl'!$G$6:$J$4822,3,0)),VLOOKUP($A1190,'[1]F-F_Research_Data_Factors_weekl'!$G$6:$J$4822,3,0),AL1191)</f>
        <v>271.23474634545067</v>
      </c>
      <c r="AM1190">
        <f>IF(ISNUMBER(VLOOKUP($A1190,'[1]F-F_Research_Data_Factors_weekl'!$G$6:$J$4822,4,0)),VLOOKUP($A1190,'[1]F-F_Research_Data_Factors_weekl'!$G$6:$J$4822,4,0),AM1191)</f>
        <v>2273.2410092140267</v>
      </c>
    </row>
    <row r="1191" spans="1:39" x14ac:dyDescent="0.25">
      <c r="A1191" s="14">
        <v>35111</v>
      </c>
      <c r="B1191">
        <v>5503.32</v>
      </c>
      <c r="C1191">
        <v>647.98</v>
      </c>
      <c r="D1191">
        <v>1090.71</v>
      </c>
      <c r="E1191">
        <v>5044.6000000000004</v>
      </c>
      <c r="F1191">
        <v>2429.02</v>
      </c>
      <c r="G1191">
        <v>20802.77</v>
      </c>
      <c r="H1191">
        <v>1603.74</v>
      </c>
      <c r="I1191">
        <v>11594.99</v>
      </c>
      <c r="J1191">
        <v>4.9219999999999997</v>
      </c>
      <c r="K1191">
        <v>5.2969999999999997</v>
      </c>
      <c r="L1191">
        <v>5.7789999999999999</v>
      </c>
      <c r="M1191">
        <v>6.2430000000000003</v>
      </c>
      <c r="N1191">
        <v>85.91</v>
      </c>
      <c r="O1191">
        <v>1.3141</v>
      </c>
      <c r="P1191">
        <v>105.24</v>
      </c>
      <c r="Q1191">
        <v>1.552</v>
      </c>
      <c r="R1191">
        <v>0.75560000000000005</v>
      </c>
      <c r="S1191">
        <v>0.67910000000000004</v>
      </c>
      <c r="T1191">
        <v>1.1832</v>
      </c>
      <c r="U1191">
        <v>6.3525</v>
      </c>
      <c r="V1191">
        <v>6.8811</v>
      </c>
      <c r="W1191">
        <v>36.65</v>
      </c>
      <c r="X1191">
        <v>2.5535000000000001</v>
      </c>
      <c r="Y1191">
        <v>3.85</v>
      </c>
      <c r="Z1191">
        <v>7.5350000000000001</v>
      </c>
      <c r="AA1191">
        <v>84.98</v>
      </c>
      <c r="AB1191">
        <v>5.7219999999999995</v>
      </c>
      <c r="AC1191">
        <v>63.8</v>
      </c>
      <c r="AD1191">
        <v>124.05</v>
      </c>
      <c r="AE1191">
        <v>405.3</v>
      </c>
      <c r="AF1191">
        <v>19.16</v>
      </c>
      <c r="AG1191">
        <v>730</v>
      </c>
      <c r="AH1191">
        <v>380</v>
      </c>
      <c r="AI1191">
        <v>12.66</v>
      </c>
      <c r="AJ1191">
        <v>523.25</v>
      </c>
      <c r="AK1191">
        <f>IF(ISNUMBER(VLOOKUP($A1191,'[1]F-F_Research_Data_Factors_weekl'!$G$6:$J$4822,2,0)),VLOOKUP($A1191,'[1]F-F_Research_Data_Factors_weekl'!$G$6:$J$4822,2,0),AK1192)</f>
        <v>5930.2853132366945</v>
      </c>
      <c r="AL1191">
        <f>IF(ISNUMBER(VLOOKUP($A1191,'[1]F-F_Research_Data_Factors_weekl'!$G$6:$J$4822,3,0)),VLOOKUP($A1191,'[1]F-F_Research_Data_Factors_weekl'!$G$6:$J$4822,3,0),AL1192)</f>
        <v>272.35138703228301</v>
      </c>
      <c r="AM1191">
        <f>IF(ISNUMBER(VLOOKUP($A1191,'[1]F-F_Research_Data_Factors_weekl'!$G$6:$J$4822,4,0)),VLOOKUP($A1191,'[1]F-F_Research_Data_Factors_weekl'!$G$6:$J$4822,4,0),AM1192)</f>
        <v>2303.8826484382553</v>
      </c>
    </row>
    <row r="1192" spans="1:39" x14ac:dyDescent="0.25">
      <c r="A1192" s="14">
        <v>35104</v>
      </c>
      <c r="B1192">
        <v>5541.62</v>
      </c>
      <c r="C1192">
        <v>656.37</v>
      </c>
      <c r="D1192">
        <v>1094.5899999999999</v>
      </c>
      <c r="E1192">
        <v>5037.93</v>
      </c>
      <c r="F1192">
        <v>2411.9299999999998</v>
      </c>
      <c r="G1192">
        <v>20934.82</v>
      </c>
      <c r="H1192">
        <v>1620.5</v>
      </c>
      <c r="I1192">
        <v>11310.28</v>
      </c>
      <c r="J1192">
        <v>4.8730000000000002</v>
      </c>
      <c r="K1192">
        <v>5.2320000000000002</v>
      </c>
      <c r="L1192">
        <v>5.66</v>
      </c>
      <c r="M1192">
        <v>6.0979999999999999</v>
      </c>
      <c r="N1192">
        <v>86.87</v>
      </c>
      <c r="O1192">
        <v>1.3045</v>
      </c>
      <c r="P1192">
        <v>107.05</v>
      </c>
      <c r="Q1192">
        <v>1.5310000000000001</v>
      </c>
      <c r="R1192">
        <v>0.75480000000000003</v>
      </c>
      <c r="S1192">
        <v>0.67430000000000001</v>
      </c>
      <c r="T1192">
        <v>1.2075</v>
      </c>
      <c r="U1192">
        <v>6.4481999999999999</v>
      </c>
      <c r="V1192">
        <v>6.9606000000000003</v>
      </c>
      <c r="W1192">
        <v>36.94</v>
      </c>
      <c r="X1192">
        <v>2.5468000000000002</v>
      </c>
      <c r="Y1192">
        <v>3.6457000000000002</v>
      </c>
      <c r="Z1192">
        <v>7.4749999999999996</v>
      </c>
      <c r="AA1192">
        <v>85.38</v>
      </c>
      <c r="AB1192">
        <v>5.6669999999999998</v>
      </c>
      <c r="AC1192">
        <v>64.599999999999994</v>
      </c>
      <c r="AD1192">
        <v>124.1</v>
      </c>
      <c r="AE1192">
        <v>405.6</v>
      </c>
      <c r="AF1192">
        <v>17.78</v>
      </c>
      <c r="AG1192">
        <v>720</v>
      </c>
      <c r="AH1192">
        <v>363</v>
      </c>
      <c r="AI1192">
        <v>12.01</v>
      </c>
      <c r="AJ1192">
        <v>513.25</v>
      </c>
      <c r="AK1192">
        <f>IF(ISNUMBER(VLOOKUP($A1192,'[1]F-F_Research_Data_Factors_weekl'!$G$6:$J$4822,2,0)),VLOOKUP($A1192,'[1]F-F_Research_Data_Factors_weekl'!$G$6:$J$4822,2,0),AK1193)</f>
        <v>5979.3157019930377</v>
      </c>
      <c r="AL1192">
        <f>IF(ISNUMBER(VLOOKUP($A1192,'[1]F-F_Research_Data_Factors_weekl'!$G$6:$J$4822,3,0)),VLOOKUP($A1192,'[1]F-F_Research_Data_Factors_weekl'!$G$6:$J$4822,3,0),AL1193)</f>
        <v>269.36147466351792</v>
      </c>
      <c r="AM1192">
        <f>IF(ISNUMBER(VLOOKUP($A1192,'[1]F-F_Research_Data_Factors_weekl'!$G$6:$J$4822,4,0)),VLOOKUP($A1192,'[1]F-F_Research_Data_Factors_weekl'!$G$6:$J$4822,4,0),AM1193)</f>
        <v>2290.1417976523412</v>
      </c>
    </row>
    <row r="1193" spans="1:39" x14ac:dyDescent="0.25">
      <c r="A1193" s="14">
        <v>35097</v>
      </c>
      <c r="B1193">
        <v>5373.99</v>
      </c>
      <c r="C1193">
        <v>635.84</v>
      </c>
      <c r="D1193">
        <v>1072.1500000000001</v>
      </c>
      <c r="E1193">
        <v>5031.97</v>
      </c>
      <c r="F1193">
        <v>2452.06</v>
      </c>
      <c r="G1193">
        <v>20904.03</v>
      </c>
      <c r="H1193">
        <v>1617.51</v>
      </c>
      <c r="I1193">
        <v>11469.4</v>
      </c>
      <c r="J1193">
        <v>4.9080000000000004</v>
      </c>
      <c r="K1193">
        <v>5.2610000000000001</v>
      </c>
      <c r="L1193">
        <v>5.6669999999999998</v>
      </c>
      <c r="M1193">
        <v>6.1630000000000003</v>
      </c>
      <c r="N1193">
        <v>87.01</v>
      </c>
      <c r="O1193">
        <v>1.2967</v>
      </c>
      <c r="P1193">
        <v>106.38</v>
      </c>
      <c r="Q1193">
        <v>1.5251999999999999</v>
      </c>
      <c r="R1193">
        <v>0.75780000000000003</v>
      </c>
      <c r="S1193">
        <v>0.67689999999999995</v>
      </c>
      <c r="T1193">
        <v>1.2138</v>
      </c>
      <c r="U1193">
        <v>6.4698000000000002</v>
      </c>
      <c r="V1193">
        <v>6.9321000000000002</v>
      </c>
      <c r="W1193">
        <v>36.74</v>
      </c>
      <c r="X1193">
        <v>2.5525000000000002</v>
      </c>
      <c r="Y1193">
        <v>3.6484999999999999</v>
      </c>
      <c r="Z1193">
        <v>7.4</v>
      </c>
      <c r="AA1193">
        <v>85.6</v>
      </c>
      <c r="AB1193">
        <v>5.84</v>
      </c>
      <c r="AC1193">
        <v>63.774999999999999</v>
      </c>
      <c r="AD1193">
        <v>125.85</v>
      </c>
      <c r="AE1193">
        <v>414.7</v>
      </c>
      <c r="AF1193">
        <v>17.8</v>
      </c>
      <c r="AG1193">
        <v>739.25</v>
      </c>
      <c r="AH1193">
        <v>366.75</v>
      </c>
      <c r="AI1193">
        <v>12.04</v>
      </c>
      <c r="AJ1193">
        <v>526.5</v>
      </c>
      <c r="AK1193">
        <f>IF(ISNUMBER(VLOOKUP($A1193,'[1]F-F_Research_Data_Factors_weekl'!$G$6:$J$4822,2,0)),VLOOKUP($A1193,'[1]F-F_Research_Data_Factors_weekl'!$G$6:$J$4822,2,0),AK1194)</f>
        <v>5822.1185024274955</v>
      </c>
      <c r="AL1193">
        <f>IF(ISNUMBER(VLOOKUP($A1193,'[1]F-F_Research_Data_Factors_weekl'!$G$6:$J$4822,3,0)),VLOOKUP($A1193,'[1]F-F_Research_Data_Factors_weekl'!$G$6:$J$4822,3,0),AL1194)</f>
        <v>274.24300006466905</v>
      </c>
      <c r="AM1193">
        <f>IF(ISNUMBER(VLOOKUP($A1193,'[1]F-F_Research_Data_Factors_weekl'!$G$6:$J$4822,4,0)),VLOOKUP($A1193,'[1]F-F_Research_Data_Factors_weekl'!$G$6:$J$4822,4,0),AM1194)</f>
        <v>2306.5180759918835</v>
      </c>
    </row>
    <row r="1194" spans="1:39" x14ac:dyDescent="0.25">
      <c r="A1194" s="14">
        <v>35090</v>
      </c>
      <c r="B1194">
        <v>5271.74</v>
      </c>
      <c r="C1194">
        <v>621.62</v>
      </c>
      <c r="D1194">
        <v>1040.96</v>
      </c>
      <c r="E1194">
        <v>4901.18</v>
      </c>
      <c r="F1194">
        <v>2432.9299999999998</v>
      </c>
      <c r="G1194">
        <v>20663.84</v>
      </c>
      <c r="H1194">
        <v>1597.14</v>
      </c>
      <c r="I1194">
        <v>11111.87</v>
      </c>
      <c r="J1194">
        <v>5.05</v>
      </c>
      <c r="K1194">
        <v>5.3330000000000002</v>
      </c>
      <c r="L1194">
        <v>5.6340000000000003</v>
      </c>
      <c r="M1194">
        <v>6.0439999999999996</v>
      </c>
      <c r="N1194">
        <v>87.64</v>
      </c>
      <c r="O1194">
        <v>1.2892999999999999</v>
      </c>
      <c r="P1194">
        <v>106.6</v>
      </c>
      <c r="Q1194">
        <v>1.5038</v>
      </c>
      <c r="R1194">
        <v>0.73699999999999999</v>
      </c>
      <c r="S1194">
        <v>0.66700000000000004</v>
      </c>
      <c r="T1194">
        <v>1.2113</v>
      </c>
      <c r="U1194">
        <v>6.5251999999999999</v>
      </c>
      <c r="V1194">
        <v>6.9626000000000001</v>
      </c>
      <c r="W1194">
        <v>36.020000000000003</v>
      </c>
      <c r="X1194">
        <v>2.5529999999999999</v>
      </c>
      <c r="Y1194">
        <v>3.6558000000000002</v>
      </c>
      <c r="Z1194">
        <v>7.4050000000000002</v>
      </c>
      <c r="AA1194">
        <v>87.5</v>
      </c>
      <c r="AB1194">
        <v>5.5449999999999999</v>
      </c>
      <c r="AC1194">
        <v>63.05</v>
      </c>
      <c r="AD1194">
        <v>117.1</v>
      </c>
      <c r="AE1194">
        <v>405.8</v>
      </c>
      <c r="AF1194">
        <v>17.73</v>
      </c>
      <c r="AG1194">
        <v>724.5</v>
      </c>
      <c r="AH1194">
        <v>357.5</v>
      </c>
      <c r="AI1194">
        <v>12.19</v>
      </c>
      <c r="AJ1194">
        <v>506.75</v>
      </c>
      <c r="AK1194">
        <f>IF(ISNUMBER(VLOOKUP($A1194,'[1]F-F_Research_Data_Factors_weekl'!$G$6:$J$4822,2,0)),VLOOKUP($A1194,'[1]F-F_Research_Data_Factors_weekl'!$G$6:$J$4822,2,0),AK1195)</f>
        <v>5692.889901659818</v>
      </c>
      <c r="AL1194">
        <f>IF(ISNUMBER(VLOOKUP($A1194,'[1]F-F_Research_Data_Factors_weekl'!$G$6:$J$4822,3,0)),VLOOKUP($A1194,'[1]F-F_Research_Data_Factors_weekl'!$G$6:$J$4822,3,0),AL1195)</f>
        <v>275.39967871527318</v>
      </c>
      <c r="AM1194">
        <f>IF(ISNUMBER(VLOOKUP($A1194,'[1]F-F_Research_Data_Factors_weekl'!$G$6:$J$4822,4,0)),VLOOKUP($A1194,'[1]F-F_Research_Data_Factors_weekl'!$G$6:$J$4822,4,0),AM1195)</f>
        <v>2325.822401927885</v>
      </c>
    </row>
    <row r="1195" spans="1:39" x14ac:dyDescent="0.25">
      <c r="A1195" s="14">
        <v>35083</v>
      </c>
      <c r="B1195">
        <v>5184.68</v>
      </c>
      <c r="C1195">
        <v>611.83000000000004</v>
      </c>
      <c r="D1195">
        <v>1018.45</v>
      </c>
      <c r="E1195">
        <v>4821.0600000000004</v>
      </c>
      <c r="F1195">
        <v>2398.7600000000002</v>
      </c>
      <c r="G1195">
        <v>20365.759999999998</v>
      </c>
      <c r="H1195">
        <v>1585.52</v>
      </c>
      <c r="I1195">
        <v>10764.09</v>
      </c>
      <c r="J1195">
        <v>5.0259999999999998</v>
      </c>
      <c r="K1195">
        <v>5.2670000000000003</v>
      </c>
      <c r="L1195">
        <v>5.5280000000000005</v>
      </c>
      <c r="M1195">
        <v>5.9729999999999999</v>
      </c>
      <c r="N1195">
        <v>86.75</v>
      </c>
      <c r="O1195">
        <v>1.3024</v>
      </c>
      <c r="P1195">
        <v>105.36</v>
      </c>
      <c r="Q1195">
        <v>1.5114999999999998</v>
      </c>
      <c r="R1195">
        <v>0.73699999999999999</v>
      </c>
      <c r="S1195">
        <v>0.6643</v>
      </c>
      <c r="T1195">
        <v>1.1931</v>
      </c>
      <c r="U1195">
        <v>6.4793000000000003</v>
      </c>
      <c r="V1195">
        <v>6.7317999999999998</v>
      </c>
      <c r="W1195">
        <v>35.85</v>
      </c>
      <c r="X1195">
        <v>2.5499999999999998</v>
      </c>
      <c r="Y1195">
        <v>3.6475</v>
      </c>
      <c r="Z1195">
        <v>7.415</v>
      </c>
      <c r="AA1195">
        <v>84.5</v>
      </c>
      <c r="AB1195">
        <v>5.47</v>
      </c>
      <c r="AC1195">
        <v>65.174999999999997</v>
      </c>
      <c r="AD1195">
        <v>117.3</v>
      </c>
      <c r="AE1195">
        <v>399.9</v>
      </c>
      <c r="AF1195">
        <v>18.940000000000001</v>
      </c>
      <c r="AG1195">
        <v>737.25</v>
      </c>
      <c r="AH1195">
        <v>360.75</v>
      </c>
      <c r="AI1195">
        <v>11.49</v>
      </c>
      <c r="AJ1195">
        <v>487.25</v>
      </c>
      <c r="AK1195">
        <f>IF(ISNUMBER(VLOOKUP($A1195,'[1]F-F_Research_Data_Factors_weekl'!$G$6:$J$4822,2,0)),VLOOKUP($A1195,'[1]F-F_Research_Data_Factors_weekl'!$G$6:$J$4822,2,0),AK1196)</f>
        <v>5599.3802514604295</v>
      </c>
      <c r="AL1195">
        <f>IF(ISNUMBER(VLOOKUP($A1195,'[1]F-F_Research_Data_Factors_weekl'!$G$6:$J$4822,3,0)),VLOOKUP($A1195,'[1]F-F_Research_Data_Factors_weekl'!$G$6:$J$4822,3,0),AL1196)</f>
        <v>274.95974312627112</v>
      </c>
      <c r="AM1195">
        <f>IF(ISNUMBER(VLOOKUP($A1195,'[1]F-F_Research_Data_Factors_weekl'!$G$6:$J$4822,4,0)),VLOOKUP($A1195,'[1]F-F_Research_Data_Factors_weekl'!$G$6:$J$4822,4,0),AM1196)</f>
        <v>2349.7902626064711</v>
      </c>
    </row>
    <row r="1196" spans="1:39" x14ac:dyDescent="0.25">
      <c r="A1196" s="14">
        <v>35076</v>
      </c>
      <c r="B1196">
        <v>5061.12</v>
      </c>
      <c r="C1196">
        <v>601.80999999999995</v>
      </c>
      <c r="D1196">
        <v>1008.23</v>
      </c>
      <c r="E1196">
        <v>4753.01</v>
      </c>
      <c r="F1196">
        <v>2356.4499999999998</v>
      </c>
      <c r="G1196">
        <v>20287.419999999998</v>
      </c>
      <c r="H1196">
        <v>1592.21</v>
      </c>
      <c r="I1196">
        <v>10540.01</v>
      </c>
      <c r="J1196">
        <v>5.1639999999999997</v>
      </c>
      <c r="K1196">
        <v>5.431</v>
      </c>
      <c r="L1196">
        <v>5.7370000000000001</v>
      </c>
      <c r="M1196">
        <v>6.1470000000000002</v>
      </c>
      <c r="N1196">
        <v>85.06</v>
      </c>
      <c r="O1196">
        <v>1.3331999999999999</v>
      </c>
      <c r="P1196">
        <v>105.25</v>
      </c>
      <c r="Q1196">
        <v>1.5465</v>
      </c>
      <c r="R1196">
        <v>0.74350000000000005</v>
      </c>
      <c r="S1196">
        <v>0.66259999999999997</v>
      </c>
      <c r="T1196">
        <v>1.163</v>
      </c>
      <c r="U1196">
        <v>6.3376000000000001</v>
      </c>
      <c r="V1196">
        <v>6.6014999999999997</v>
      </c>
      <c r="W1196">
        <v>35.755000000000003</v>
      </c>
      <c r="X1196">
        <v>2.5625</v>
      </c>
      <c r="Y1196">
        <v>3.6318000000000001</v>
      </c>
      <c r="Z1196">
        <v>7.5149999999999997</v>
      </c>
      <c r="AA1196">
        <v>82.65</v>
      </c>
      <c r="AB1196">
        <v>5.47</v>
      </c>
      <c r="AC1196">
        <v>65.775000000000006</v>
      </c>
      <c r="AD1196">
        <v>117.85</v>
      </c>
      <c r="AE1196">
        <v>396.7</v>
      </c>
      <c r="AF1196">
        <v>18.25</v>
      </c>
      <c r="AG1196">
        <v>733</v>
      </c>
      <c r="AH1196">
        <v>362.75</v>
      </c>
      <c r="AI1196">
        <v>11.79</v>
      </c>
      <c r="AJ1196">
        <v>498.5</v>
      </c>
      <c r="AK1196">
        <f>IF(ISNUMBER(VLOOKUP($A1196,'[1]F-F_Research_Data_Factors_weekl'!$G$6:$J$4822,2,0)),VLOOKUP($A1196,'[1]F-F_Research_Data_Factors_weekl'!$G$6:$J$4822,2,0),AK1197)</f>
        <v>5528.6139923582441</v>
      </c>
      <c r="AL1196">
        <f>IF(ISNUMBER(VLOOKUP($A1196,'[1]F-F_Research_Data_Factors_weekl'!$G$6:$J$4822,3,0)),VLOOKUP($A1196,'[1]F-F_Research_Data_Factors_weekl'!$G$6:$J$4822,3,0),AL1197)</f>
        <v>279.51585150581593</v>
      </c>
      <c r="AM1196">
        <f>IF(ISNUMBER(VLOOKUP($A1196,'[1]F-F_Research_Data_Factors_weekl'!$G$6:$J$4822,4,0)),VLOOKUP($A1196,'[1]F-F_Research_Data_Factors_weekl'!$G$6:$J$4822,4,0),AM1197)</f>
        <v>2352.3778782725708</v>
      </c>
    </row>
    <row r="1197" spans="1:39" x14ac:dyDescent="0.25">
      <c r="A1197" s="14">
        <v>35069</v>
      </c>
      <c r="B1197">
        <v>5181.42</v>
      </c>
      <c r="C1197">
        <v>616.71</v>
      </c>
      <c r="D1197">
        <v>1033.47</v>
      </c>
      <c r="E1197">
        <v>4839.74</v>
      </c>
      <c r="F1197">
        <v>2331.88</v>
      </c>
      <c r="G1197">
        <v>20669.03</v>
      </c>
      <c r="H1197">
        <v>1632.03</v>
      </c>
      <c r="I1197">
        <v>10529.9</v>
      </c>
      <c r="J1197">
        <v>5.1740000000000004</v>
      </c>
      <c r="K1197">
        <v>5.4130000000000003</v>
      </c>
      <c r="L1197">
        <v>5.673</v>
      </c>
      <c r="M1197">
        <v>6.0439999999999996</v>
      </c>
      <c r="N1197">
        <v>85.06</v>
      </c>
      <c r="O1197">
        <v>1.3349</v>
      </c>
      <c r="P1197">
        <v>105.42</v>
      </c>
      <c r="Q1197">
        <v>1.5508999999999999</v>
      </c>
      <c r="R1197">
        <v>0.748</v>
      </c>
      <c r="S1197">
        <v>0.65749999999999997</v>
      </c>
      <c r="T1197">
        <v>1.1617</v>
      </c>
      <c r="U1197">
        <v>6.3556999999999997</v>
      </c>
      <c r="V1197">
        <v>6.5941000000000001</v>
      </c>
      <c r="W1197">
        <v>35.450000000000003</v>
      </c>
      <c r="X1197">
        <v>2.5529999999999999</v>
      </c>
      <c r="Y1197">
        <v>3.6278000000000001</v>
      </c>
      <c r="Z1197">
        <v>7.5600000000000005</v>
      </c>
      <c r="AA1197">
        <v>83.63</v>
      </c>
      <c r="AB1197">
        <v>5.55</v>
      </c>
      <c r="AC1197">
        <v>66.424999999999997</v>
      </c>
      <c r="AD1197">
        <v>119.3</v>
      </c>
      <c r="AE1197">
        <v>396.5</v>
      </c>
      <c r="AF1197">
        <v>20.260000000000002</v>
      </c>
      <c r="AG1197">
        <v>744.75</v>
      </c>
      <c r="AH1197">
        <v>366.5</v>
      </c>
      <c r="AI1197">
        <v>11.89</v>
      </c>
      <c r="AJ1197">
        <v>493.5</v>
      </c>
      <c r="AK1197">
        <f>IF(ISNUMBER(VLOOKUP($A1197,'[1]F-F_Research_Data_Factors_weekl'!$G$6:$J$4822,2,0)),VLOOKUP($A1197,'[1]F-F_Research_Data_Factors_weekl'!$G$6:$J$4822,2,0),AK1198)</f>
        <v>5659.9242346009869</v>
      </c>
      <c r="AL1197">
        <f>IF(ISNUMBER(VLOOKUP($A1197,'[1]F-F_Research_Data_Factors_weekl'!$G$6:$J$4822,3,0)),VLOOKUP($A1197,'[1]F-F_Research_Data_Factors_weekl'!$G$6:$J$4822,3,0),AL1198)</f>
        <v>279.1808345044106</v>
      </c>
      <c r="AM1197">
        <f>IF(ISNUMBER(VLOOKUP($A1197,'[1]F-F_Research_Data_Factors_weekl'!$G$6:$J$4822,4,0)),VLOOKUP($A1197,'[1]F-F_Research_Data_Factors_weekl'!$G$6:$J$4822,4,0),AM1198)</f>
        <v>2334.1713418064801</v>
      </c>
    </row>
    <row r="1198" spans="1:39" x14ac:dyDescent="0.25">
      <c r="A1198" s="14">
        <v>35062</v>
      </c>
      <c r="B1198">
        <v>5117.12</v>
      </c>
      <c r="C1198">
        <v>615.92999999999995</v>
      </c>
      <c r="D1198">
        <v>1052.1400000000001</v>
      </c>
      <c r="E1198">
        <v>4713.54</v>
      </c>
      <c r="F1198">
        <v>2260.69</v>
      </c>
      <c r="G1198">
        <v>19868.150000000001</v>
      </c>
      <c r="H1198">
        <v>1577.7</v>
      </c>
      <c r="I1198">
        <v>10073.39</v>
      </c>
      <c r="J1198">
        <v>5.15</v>
      </c>
      <c r="K1198">
        <v>5.3810000000000002</v>
      </c>
      <c r="L1198">
        <v>5.5720000000000001</v>
      </c>
      <c r="M1198">
        <v>5.9480000000000004</v>
      </c>
      <c r="N1198">
        <v>84.76</v>
      </c>
      <c r="O1198">
        <v>1.3391999999999999</v>
      </c>
      <c r="P1198">
        <v>103.52</v>
      </c>
      <c r="Q1198">
        <v>1.5495999999999999</v>
      </c>
      <c r="R1198">
        <v>0.74280000000000002</v>
      </c>
      <c r="S1198">
        <v>0.65380000000000005</v>
      </c>
      <c r="T1198">
        <v>1.1543000000000001</v>
      </c>
      <c r="U1198">
        <v>6.3456999999999999</v>
      </c>
      <c r="V1198">
        <v>6.6577999999999999</v>
      </c>
      <c r="W1198">
        <v>35.1785</v>
      </c>
      <c r="X1198">
        <v>2.5396999999999998</v>
      </c>
      <c r="Y1198">
        <v>3.6455000000000002</v>
      </c>
      <c r="Z1198">
        <v>7.6950000000000003</v>
      </c>
      <c r="AA1198">
        <v>81.05</v>
      </c>
      <c r="AB1198">
        <v>5.2069999999999999</v>
      </c>
      <c r="AC1198">
        <v>66.424999999999997</v>
      </c>
      <c r="AD1198">
        <v>117</v>
      </c>
      <c r="AE1198">
        <v>388.1</v>
      </c>
      <c r="AF1198">
        <v>19.55</v>
      </c>
      <c r="AG1198">
        <v>735.25</v>
      </c>
      <c r="AH1198">
        <v>369.25</v>
      </c>
      <c r="AI1198">
        <v>11.6</v>
      </c>
      <c r="AJ1198">
        <v>512.25</v>
      </c>
      <c r="AK1198">
        <f>IF(ISNUMBER(VLOOKUP($A1198,'[1]F-F_Research_Data_Factors_weekl'!$G$6:$J$4822,2,0)),VLOOKUP($A1198,'[1]F-F_Research_Data_Factors_weekl'!$G$6:$J$4822,2,0),AK1199)</f>
        <v>5687.2229045427921</v>
      </c>
      <c r="AL1198">
        <f>IF(ISNUMBER(VLOOKUP($A1198,'[1]F-F_Research_Data_Factors_weekl'!$G$6:$J$4822,3,0)),VLOOKUP($A1198,'[1]F-F_Research_Data_Factors_weekl'!$G$6:$J$4822,3,0),AL1199)</f>
        <v>279.74031513467997</v>
      </c>
      <c r="AM1198">
        <f>IF(ISNUMBER(VLOOKUP($A1198,'[1]F-F_Research_Data_Factors_weekl'!$G$6:$J$4822,4,0)),VLOOKUP($A1198,'[1]F-F_Research_Data_Factors_weekl'!$G$6:$J$4822,4,0),AM1199)</f>
        <v>2320.7112167493337</v>
      </c>
    </row>
    <row r="1199" spans="1:39" x14ac:dyDescent="0.25">
      <c r="A1199" s="14">
        <v>35055</v>
      </c>
      <c r="B1199">
        <v>5097.97</v>
      </c>
      <c r="C1199">
        <v>611.96</v>
      </c>
      <c r="D1199">
        <v>1046.8900000000001</v>
      </c>
      <c r="E1199">
        <v>4710.7</v>
      </c>
      <c r="F1199">
        <v>2280.81</v>
      </c>
      <c r="G1199">
        <v>19744.419999999998</v>
      </c>
      <c r="H1199">
        <v>1568.72</v>
      </c>
      <c r="I1199">
        <v>9932.2000000000007</v>
      </c>
      <c r="J1199">
        <v>5.3</v>
      </c>
      <c r="K1199">
        <v>5.5</v>
      </c>
      <c r="L1199">
        <v>5.7089999999999996</v>
      </c>
      <c r="M1199">
        <v>6.0629999999999997</v>
      </c>
      <c r="N1199">
        <v>84.7</v>
      </c>
      <c r="O1199">
        <v>1.3305</v>
      </c>
      <c r="P1199">
        <v>102.3</v>
      </c>
      <c r="Q1199">
        <v>1.5446</v>
      </c>
      <c r="R1199">
        <v>0.74029999999999996</v>
      </c>
      <c r="S1199">
        <v>0.65129999999999999</v>
      </c>
      <c r="T1199">
        <v>1.1595</v>
      </c>
      <c r="U1199">
        <v>6.3444000000000003</v>
      </c>
      <c r="V1199">
        <v>6.6353</v>
      </c>
      <c r="W1199">
        <v>34.975000000000001</v>
      </c>
      <c r="X1199">
        <v>2.5380000000000003</v>
      </c>
      <c r="Y1199">
        <v>3.6598000000000002</v>
      </c>
      <c r="Z1199">
        <v>7.5750000000000002</v>
      </c>
      <c r="AA1199">
        <v>81.099999999999994</v>
      </c>
      <c r="AB1199">
        <v>5.1340000000000003</v>
      </c>
      <c r="AC1199">
        <v>67.674999999999997</v>
      </c>
      <c r="AD1199">
        <v>119.1</v>
      </c>
      <c r="AE1199">
        <v>387.4</v>
      </c>
      <c r="AF1199">
        <v>19.14</v>
      </c>
      <c r="AG1199">
        <v>729.75</v>
      </c>
      <c r="AH1199">
        <v>358.25</v>
      </c>
      <c r="AI1199">
        <v>11.58</v>
      </c>
      <c r="AJ1199">
        <v>501</v>
      </c>
      <c r="AK1199">
        <f>IF(ISNUMBER(VLOOKUP($A1199,'[1]F-F_Research_Data_Factors_weekl'!$G$6:$J$4822,2,0)),VLOOKUP($A1199,'[1]F-F_Research_Data_Factors_weekl'!$G$6:$J$4822,2,0),AK1200)</f>
        <v>5643.2058985342246</v>
      </c>
      <c r="AL1199">
        <f>IF(ISNUMBER(VLOOKUP($A1199,'[1]F-F_Research_Data_Factors_weekl'!$G$6:$J$4822,3,0)),VLOOKUP($A1199,'[1]F-F_Research_Data_Factors_weekl'!$G$6:$J$4822,3,0),AL1200)</f>
        <v>278.93141403398147</v>
      </c>
      <c r="AM1199">
        <f>IF(ISNUMBER(VLOOKUP($A1199,'[1]F-F_Research_Data_Factors_weekl'!$G$6:$J$4822,4,0)),VLOOKUP($A1199,'[1]F-F_Research_Data_Factors_weekl'!$G$6:$J$4822,4,0),AM1200)</f>
        <v>2324.8960296026185</v>
      </c>
    </row>
    <row r="1200" spans="1:39" x14ac:dyDescent="0.25">
      <c r="A1200" s="14">
        <v>35048</v>
      </c>
      <c r="B1200">
        <v>5176.7299999999996</v>
      </c>
      <c r="C1200">
        <v>616.34</v>
      </c>
      <c r="D1200">
        <v>1030.47</v>
      </c>
      <c r="E1200">
        <v>4672.8500000000004</v>
      </c>
      <c r="F1200">
        <v>2283.84</v>
      </c>
      <c r="G1200">
        <v>19346.55</v>
      </c>
      <c r="H1200">
        <v>1531.09</v>
      </c>
      <c r="I1200">
        <v>9858.65</v>
      </c>
      <c r="J1200">
        <v>5.3650000000000002</v>
      </c>
      <c r="K1200">
        <v>5.5659999999999998</v>
      </c>
      <c r="L1200">
        <v>5.7590000000000003</v>
      </c>
      <c r="M1200">
        <v>6.0970000000000004</v>
      </c>
      <c r="N1200">
        <v>85.13</v>
      </c>
      <c r="O1200">
        <v>1.3264</v>
      </c>
      <c r="P1200">
        <v>102.04</v>
      </c>
      <c r="Q1200">
        <v>1.5373000000000001</v>
      </c>
      <c r="R1200">
        <v>0.74280000000000002</v>
      </c>
      <c r="S1200">
        <v>0.65200000000000002</v>
      </c>
      <c r="T1200">
        <v>1.1634</v>
      </c>
      <c r="U1200">
        <v>6.3723000000000001</v>
      </c>
      <c r="V1200">
        <v>6.6212999999999997</v>
      </c>
      <c r="W1200">
        <v>34.950000000000003</v>
      </c>
      <c r="X1200">
        <v>2.5430000000000001</v>
      </c>
      <c r="Y1200">
        <v>3.6654999999999998</v>
      </c>
      <c r="Z1200">
        <v>7.7450000000000001</v>
      </c>
      <c r="AA1200">
        <v>84.84</v>
      </c>
      <c r="AB1200">
        <v>5.0970000000000004</v>
      </c>
      <c r="AC1200">
        <v>67.599999999999994</v>
      </c>
      <c r="AD1200">
        <v>115.5</v>
      </c>
      <c r="AE1200">
        <v>386.4</v>
      </c>
      <c r="AF1200">
        <v>19.510000000000002</v>
      </c>
      <c r="AG1200">
        <v>720.75</v>
      </c>
      <c r="AH1200">
        <v>337</v>
      </c>
      <c r="AI1200">
        <v>11.43</v>
      </c>
      <c r="AJ1200">
        <v>506.5</v>
      </c>
      <c r="AK1200">
        <f>IF(ISNUMBER(VLOOKUP($A1200,'[1]F-F_Research_Data_Factors_weekl'!$G$6:$J$4822,2,0)),VLOOKUP($A1200,'[1]F-F_Research_Data_Factors_weekl'!$G$6:$J$4822,2,0),AK1201)</f>
        <v>5662.4582566066874</v>
      </c>
      <c r="AL1200">
        <f>IF(ISNUMBER(VLOOKUP($A1200,'[1]F-F_Research_Data_Factors_weekl'!$G$6:$J$4822,3,0)),VLOOKUP($A1200,'[1]F-F_Research_Data_Factors_weekl'!$G$6:$J$4822,3,0),AL1201)</f>
        <v>276.85500152256225</v>
      </c>
      <c r="AM1200">
        <f>IF(ISNUMBER(VLOOKUP($A1200,'[1]F-F_Research_Data_Factors_weekl'!$G$6:$J$4822,4,0)),VLOOKUP($A1200,'[1]F-F_Research_Data_Factors_weekl'!$G$6:$J$4822,4,0),AM1201)</f>
        <v>2312.6390426764333</v>
      </c>
    </row>
    <row r="1201" spans="1:39" x14ac:dyDescent="0.25">
      <c r="A1201" s="14">
        <v>35041</v>
      </c>
      <c r="B1201">
        <v>5156.8599999999997</v>
      </c>
      <c r="C1201">
        <v>617.48</v>
      </c>
      <c r="D1201">
        <v>1062.4100000000001</v>
      </c>
      <c r="E1201">
        <v>4740.57</v>
      </c>
      <c r="F1201">
        <v>2277.6999999999998</v>
      </c>
      <c r="G1201">
        <v>19286.97</v>
      </c>
      <c r="H1201">
        <v>1527.34</v>
      </c>
      <c r="I1201">
        <v>9863.61</v>
      </c>
      <c r="J1201">
        <v>5.391</v>
      </c>
      <c r="K1201">
        <v>5.5519999999999996</v>
      </c>
      <c r="L1201">
        <v>5.7219999999999995</v>
      </c>
      <c r="M1201">
        <v>6.0529999999999999</v>
      </c>
      <c r="N1201">
        <v>85.24</v>
      </c>
      <c r="O1201">
        <v>1.3229</v>
      </c>
      <c r="P1201">
        <v>101.27</v>
      </c>
      <c r="Q1201">
        <v>1.534</v>
      </c>
      <c r="R1201">
        <v>0.73699999999999999</v>
      </c>
      <c r="S1201">
        <v>0.64600000000000002</v>
      </c>
      <c r="T1201">
        <v>1.1684000000000001</v>
      </c>
      <c r="U1201">
        <v>6.3635000000000002</v>
      </c>
      <c r="V1201">
        <v>6.6669</v>
      </c>
      <c r="W1201">
        <v>34.909999999999997</v>
      </c>
      <c r="X1201">
        <v>2.5380000000000003</v>
      </c>
      <c r="Y1201">
        <v>3.6682000000000001</v>
      </c>
      <c r="Z1201">
        <v>7.7149999999999999</v>
      </c>
      <c r="AA1201">
        <v>86</v>
      </c>
      <c r="AB1201">
        <v>5.1890000000000001</v>
      </c>
      <c r="AC1201">
        <v>68.275000000000006</v>
      </c>
      <c r="AD1201">
        <v>126.95</v>
      </c>
      <c r="AE1201">
        <v>389.9</v>
      </c>
      <c r="AF1201">
        <v>18.97</v>
      </c>
      <c r="AG1201">
        <v>709.25</v>
      </c>
      <c r="AH1201">
        <v>336.75</v>
      </c>
      <c r="AI1201">
        <v>11.44</v>
      </c>
      <c r="AJ1201">
        <v>517.5</v>
      </c>
      <c r="AK1201">
        <f>IF(ISNUMBER(VLOOKUP($A1201,'[1]F-F_Research_Data_Factors_weekl'!$G$6:$J$4822,2,0)),VLOOKUP($A1201,'[1]F-F_Research_Data_Factors_weekl'!$G$6:$J$4822,2,0),AK1202)</f>
        <v>5702.3748807720922</v>
      </c>
      <c r="AL1201">
        <f>IF(ISNUMBER(VLOOKUP($A1201,'[1]F-F_Research_Data_Factors_weekl'!$G$6:$J$4822,3,0)),VLOOKUP($A1201,'[1]F-F_Research_Data_Factors_weekl'!$G$6:$J$4822,3,0),AL1202)</f>
        <v>276.41274113674342</v>
      </c>
      <c r="AM1201">
        <f>IF(ISNUMBER(VLOOKUP($A1201,'[1]F-F_Research_Data_Factors_weekl'!$G$6:$J$4822,4,0)),VLOOKUP($A1201,'[1]F-F_Research_Data_Factors_weekl'!$G$6:$J$4822,4,0),AM1202)</f>
        <v>2299.3030847846821</v>
      </c>
    </row>
    <row r="1202" spans="1:39" x14ac:dyDescent="0.25">
      <c r="A1202" s="14">
        <v>35034</v>
      </c>
      <c r="B1202">
        <v>5087.13</v>
      </c>
      <c r="C1202">
        <v>606.98</v>
      </c>
      <c r="D1202">
        <v>1055.3</v>
      </c>
      <c r="E1202">
        <v>4674.0200000000004</v>
      </c>
      <c r="F1202">
        <v>2266.56</v>
      </c>
      <c r="G1202">
        <v>18833.099999999999</v>
      </c>
      <c r="H1202">
        <v>1497.65</v>
      </c>
      <c r="I1202">
        <v>9862.5499999999993</v>
      </c>
      <c r="J1202">
        <v>5.3159999999999998</v>
      </c>
      <c r="K1202">
        <v>5.4950000000000001</v>
      </c>
      <c r="L1202">
        <v>5.7059999999999995</v>
      </c>
      <c r="M1202">
        <v>6.0860000000000003</v>
      </c>
      <c r="N1202">
        <v>85.16</v>
      </c>
      <c r="O1202">
        <v>1.3229</v>
      </c>
      <c r="P1202">
        <v>101.22</v>
      </c>
      <c r="Q1202">
        <v>1.5310000000000001</v>
      </c>
      <c r="R1202">
        <v>0.73899999999999999</v>
      </c>
      <c r="S1202">
        <v>0.65029999999999999</v>
      </c>
      <c r="T1202">
        <v>1.1764999999999999</v>
      </c>
      <c r="U1202">
        <v>6.3644999999999996</v>
      </c>
      <c r="V1202">
        <v>6.5463000000000005</v>
      </c>
      <c r="W1202">
        <v>34.9</v>
      </c>
      <c r="X1202">
        <v>2.5310000000000001</v>
      </c>
      <c r="Y1202">
        <v>3.665</v>
      </c>
      <c r="Z1202">
        <v>7.5449999999999999</v>
      </c>
      <c r="AA1202">
        <v>86.78</v>
      </c>
      <c r="AB1202">
        <v>5.1630000000000003</v>
      </c>
      <c r="AC1202">
        <v>68.474999999999994</v>
      </c>
      <c r="AD1202">
        <v>126.15</v>
      </c>
      <c r="AE1202">
        <v>386.1</v>
      </c>
      <c r="AF1202">
        <v>18.43</v>
      </c>
      <c r="AG1202">
        <v>690.5</v>
      </c>
      <c r="AH1202">
        <v>331.25</v>
      </c>
      <c r="AI1202">
        <v>11.3</v>
      </c>
      <c r="AJ1202">
        <v>500.5</v>
      </c>
      <c r="AK1202">
        <f>IF(ISNUMBER(VLOOKUP($A1202,'[1]F-F_Research_Data_Factors_weekl'!$G$6:$J$4822,2,0)),VLOOKUP($A1202,'[1]F-F_Research_Data_Factors_weekl'!$G$6:$J$4822,2,0),AK1203)</f>
        <v>5638.1005346767761</v>
      </c>
      <c r="AL1202">
        <f>IF(ISNUMBER(VLOOKUP($A1202,'[1]F-F_Research_Data_Factors_weekl'!$G$6:$J$4822,3,0)),VLOOKUP($A1202,'[1]F-F_Research_Data_Factors_weekl'!$G$6:$J$4822,3,0),AL1203)</f>
        <v>278.58570967218651</v>
      </c>
      <c r="AM1202">
        <f>IF(ISNUMBER(VLOOKUP($A1202,'[1]F-F_Research_Data_Factors_weekl'!$G$6:$J$4822,4,0)),VLOOKUP($A1202,'[1]F-F_Research_Data_Factors_weekl'!$G$6:$J$4822,4,0),AM1203)</f>
        <v>2308.0737650920319</v>
      </c>
    </row>
    <row r="1203" spans="1:39" x14ac:dyDescent="0.25">
      <c r="A1203" s="14">
        <v>35027</v>
      </c>
      <c r="B1203">
        <v>5048.84</v>
      </c>
      <c r="C1203">
        <v>599.97</v>
      </c>
      <c r="D1203">
        <v>1030.17</v>
      </c>
      <c r="E1203">
        <v>4672.04</v>
      </c>
      <c r="F1203">
        <v>2210.92</v>
      </c>
      <c r="G1203">
        <v>18215.23</v>
      </c>
      <c r="H1203">
        <v>1442.08</v>
      </c>
      <c r="I1203">
        <v>9488.75</v>
      </c>
      <c r="J1203">
        <v>5.484</v>
      </c>
      <c r="K1203">
        <v>5.6870000000000003</v>
      </c>
      <c r="L1203">
        <v>5.9080000000000004</v>
      </c>
      <c r="M1203">
        <v>6.2489999999999997</v>
      </c>
      <c r="N1203">
        <v>83.98</v>
      </c>
      <c r="O1203">
        <v>1.3479000000000001</v>
      </c>
      <c r="P1203">
        <v>101.53</v>
      </c>
      <c r="Q1203">
        <v>1.5596000000000001</v>
      </c>
      <c r="R1203">
        <v>0.73950000000000005</v>
      </c>
      <c r="S1203">
        <v>0.65149999999999997</v>
      </c>
      <c r="T1203">
        <v>1.1447000000000001</v>
      </c>
      <c r="U1203">
        <v>6.2584</v>
      </c>
      <c r="V1203">
        <v>6.5224000000000002</v>
      </c>
      <c r="W1203">
        <v>34.82</v>
      </c>
      <c r="X1203">
        <v>2.5425</v>
      </c>
      <c r="Y1203">
        <v>3.6528</v>
      </c>
      <c r="Z1203">
        <v>7.665</v>
      </c>
      <c r="AA1203">
        <v>86.84</v>
      </c>
      <c r="AB1203">
        <v>5.1550000000000002</v>
      </c>
      <c r="AC1203">
        <v>67.474999999999994</v>
      </c>
      <c r="AD1203">
        <v>123.85</v>
      </c>
      <c r="AE1203">
        <v>382.1</v>
      </c>
      <c r="AF1203">
        <v>17.96</v>
      </c>
      <c r="AG1203">
        <v>679.5</v>
      </c>
      <c r="AH1203">
        <v>328</v>
      </c>
      <c r="AI1203">
        <v>10.86</v>
      </c>
      <c r="AJ1203">
        <v>501.25</v>
      </c>
      <c r="AK1203">
        <f>IF(ISNUMBER(VLOOKUP($A1203,'[1]F-F_Research_Data_Factors_weekl'!$G$6:$J$4822,2,0)),VLOOKUP($A1203,'[1]F-F_Research_Data_Factors_weekl'!$G$6:$J$4822,2,0),AK1204)</f>
        <v>5556.9687903378435</v>
      </c>
      <c r="AL1203">
        <f>IF(ISNUMBER(VLOOKUP($A1203,'[1]F-F_Research_Data_Factors_weekl'!$G$6:$J$4822,3,0)),VLOOKUP($A1203,'[1]F-F_Research_Data_Factors_weekl'!$G$6:$J$4822,3,0),AL1204)</f>
        <v>276.73160789926146</v>
      </c>
      <c r="AM1203">
        <f>IF(ISNUMBER(VLOOKUP($A1203,'[1]F-F_Research_Data_Factors_weekl'!$G$6:$J$4822,4,0)),VLOOKUP($A1203,'[1]F-F_Research_Data_Factors_weekl'!$G$6:$J$4822,4,0),AM1204)</f>
        <v>2321.5386894910803</v>
      </c>
    </row>
    <row r="1204" spans="1:39" x14ac:dyDescent="0.25">
      <c r="A1204" s="14">
        <v>35020</v>
      </c>
      <c r="B1204">
        <v>4989.95</v>
      </c>
      <c r="C1204">
        <v>600.07000000000005</v>
      </c>
      <c r="D1204">
        <v>1045.03</v>
      </c>
      <c r="E1204">
        <v>4599.6400000000003</v>
      </c>
      <c r="F1204">
        <v>2196.59</v>
      </c>
      <c r="G1204">
        <v>18151.16</v>
      </c>
      <c r="H1204">
        <v>1439.26</v>
      </c>
      <c r="I1204">
        <v>9287.9</v>
      </c>
      <c r="J1204">
        <v>5.4429999999999996</v>
      </c>
      <c r="K1204">
        <v>5.65</v>
      </c>
      <c r="L1204">
        <v>5.9050000000000002</v>
      </c>
      <c r="M1204">
        <v>6.2320000000000002</v>
      </c>
      <c r="N1204">
        <v>83.77</v>
      </c>
      <c r="O1204">
        <v>1.3561000000000001</v>
      </c>
      <c r="P1204">
        <v>102.18</v>
      </c>
      <c r="Q1204">
        <v>1.5428999999999999</v>
      </c>
      <c r="R1204">
        <v>0.74119999999999997</v>
      </c>
      <c r="S1204">
        <v>0.64680000000000004</v>
      </c>
      <c r="T1204">
        <v>1.1384000000000001</v>
      </c>
      <c r="U1204">
        <v>6.2091000000000003</v>
      </c>
      <c r="V1204">
        <v>6.5722000000000005</v>
      </c>
      <c r="W1204">
        <v>34.700000000000003</v>
      </c>
      <c r="X1204">
        <v>2.5312000000000001</v>
      </c>
      <c r="Y1204">
        <v>3.6471999999999998</v>
      </c>
      <c r="Z1204">
        <v>7.63</v>
      </c>
      <c r="AA1204">
        <v>86.8</v>
      </c>
      <c r="AB1204">
        <v>5.3469999999999995</v>
      </c>
      <c r="AC1204">
        <v>68.674999999999997</v>
      </c>
      <c r="AD1204">
        <v>124.6</v>
      </c>
      <c r="AE1204">
        <v>387.5</v>
      </c>
      <c r="AF1204">
        <v>18.57</v>
      </c>
      <c r="AG1204">
        <v>681.5</v>
      </c>
      <c r="AH1204">
        <v>328</v>
      </c>
      <c r="AI1204">
        <v>10.84</v>
      </c>
      <c r="AJ1204">
        <v>492.5</v>
      </c>
      <c r="AK1204">
        <f>IF(ISNUMBER(VLOOKUP($A1204,'[1]F-F_Research_Data_Factors_weekl'!$G$6:$J$4822,2,0)),VLOOKUP($A1204,'[1]F-F_Research_Data_Factors_weekl'!$G$6:$J$4822,2,0),AK1205)</f>
        <v>5573.6898599175966</v>
      </c>
      <c r="AL1204">
        <f>IF(ISNUMBER(VLOOKUP($A1204,'[1]F-F_Research_Data_Factors_weekl'!$G$6:$J$4822,3,0)),VLOOKUP($A1204,'[1]F-F_Research_Data_Factors_weekl'!$G$6:$J$4822,3,0),AL1205)</f>
        <v>278.96331441457806</v>
      </c>
      <c r="AM1204">
        <f>IF(ISNUMBER(VLOOKUP($A1204,'[1]F-F_Research_Data_Factors_weekl'!$G$6:$J$4822,4,0)),VLOOKUP($A1204,'[1]F-F_Research_Data_Factors_weekl'!$G$6:$J$4822,4,0),AM1205)</f>
        <v>2285.6539229015261</v>
      </c>
    </row>
    <row r="1205" spans="1:39" x14ac:dyDescent="0.25">
      <c r="A1205" s="14">
        <v>35013</v>
      </c>
      <c r="B1205">
        <v>4870.37</v>
      </c>
      <c r="C1205">
        <v>592.72</v>
      </c>
      <c r="D1205">
        <v>1063.8699999999999</v>
      </c>
      <c r="E1205">
        <v>4577.9799999999996</v>
      </c>
      <c r="F1205">
        <v>2174.7800000000002</v>
      </c>
      <c r="G1205">
        <v>17843.560000000001</v>
      </c>
      <c r="H1205">
        <v>1424.35</v>
      </c>
      <c r="I1205">
        <v>9411.85</v>
      </c>
      <c r="J1205">
        <v>5.5220000000000002</v>
      </c>
      <c r="K1205">
        <v>5.7640000000000002</v>
      </c>
      <c r="L1205">
        <v>5.9960000000000004</v>
      </c>
      <c r="M1205">
        <v>6.3369999999999997</v>
      </c>
      <c r="N1205">
        <v>83.84</v>
      </c>
      <c r="O1205">
        <v>1.3488</v>
      </c>
      <c r="P1205">
        <v>100.88</v>
      </c>
      <c r="Q1205">
        <v>1.5665</v>
      </c>
      <c r="R1205">
        <v>0.73750000000000004</v>
      </c>
      <c r="S1205">
        <v>0.65310000000000001</v>
      </c>
      <c r="T1205">
        <v>1.139</v>
      </c>
      <c r="U1205">
        <v>6.2629000000000001</v>
      </c>
      <c r="V1205">
        <v>6.6622000000000003</v>
      </c>
      <c r="W1205">
        <v>34.549999999999997</v>
      </c>
      <c r="X1205">
        <v>2.5339999999999998</v>
      </c>
      <c r="Y1205">
        <v>3.6347</v>
      </c>
      <c r="Z1205">
        <v>7.55</v>
      </c>
      <c r="AA1205">
        <v>84.31</v>
      </c>
      <c r="AB1205">
        <v>5.44</v>
      </c>
      <c r="AC1205">
        <v>69.150000000000006</v>
      </c>
      <c r="AD1205">
        <v>122.7</v>
      </c>
      <c r="AE1205">
        <v>390.5</v>
      </c>
      <c r="AF1205">
        <v>17.829999999999998</v>
      </c>
      <c r="AG1205">
        <v>680.75</v>
      </c>
      <c r="AH1205">
        <v>327.75</v>
      </c>
      <c r="AI1205">
        <v>10.64</v>
      </c>
      <c r="AJ1205">
        <v>497</v>
      </c>
      <c r="AK1205">
        <f>IF(ISNUMBER(VLOOKUP($A1205,'[1]F-F_Research_Data_Factors_weekl'!$G$6:$J$4822,2,0)),VLOOKUP($A1205,'[1]F-F_Research_Data_Factors_weekl'!$G$6:$J$4822,2,0),AK1206)</f>
        <v>5534.3956507969378</v>
      </c>
      <c r="AL1205">
        <f>IF(ISNUMBER(VLOOKUP($A1205,'[1]F-F_Research_Data_Factors_weekl'!$G$6:$J$4822,3,0)),VLOOKUP($A1205,'[1]F-F_Research_Data_Factors_weekl'!$G$6:$J$4822,3,0),AL1206)</f>
        <v>281.86653977425289</v>
      </c>
      <c r="AM1205">
        <f>IF(ISNUMBER(VLOOKUP($A1205,'[1]F-F_Research_Data_Factors_weekl'!$G$6:$J$4822,4,0)),VLOOKUP($A1205,'[1]F-F_Research_Data_Factors_weekl'!$G$6:$J$4822,4,0),AM1206)</f>
        <v>2275.4145573932565</v>
      </c>
    </row>
    <row r="1206" spans="1:39" x14ac:dyDescent="0.25">
      <c r="A1206" s="14">
        <v>35006</v>
      </c>
      <c r="B1206">
        <v>4825.57</v>
      </c>
      <c r="C1206">
        <v>590.57000000000005</v>
      </c>
      <c r="D1206">
        <v>1065.6600000000001</v>
      </c>
      <c r="E1206">
        <v>4536.4799999999996</v>
      </c>
      <c r="F1206">
        <v>2169.69</v>
      </c>
      <c r="G1206">
        <v>18028.8</v>
      </c>
      <c r="H1206">
        <v>1435.52</v>
      </c>
      <c r="I1206">
        <v>9855.7999999999993</v>
      </c>
      <c r="J1206">
        <v>5.4729999999999999</v>
      </c>
      <c r="K1206">
        <v>5.6989999999999998</v>
      </c>
      <c r="L1206">
        <v>5.9340000000000002</v>
      </c>
      <c r="M1206">
        <v>6.2830000000000004</v>
      </c>
      <c r="N1206">
        <v>84.12</v>
      </c>
      <c r="O1206">
        <v>1.3463000000000001</v>
      </c>
      <c r="P1206">
        <v>103.9</v>
      </c>
      <c r="Q1206">
        <v>1.5788</v>
      </c>
      <c r="R1206">
        <v>0.75819999999999999</v>
      </c>
      <c r="S1206">
        <v>0.65359999999999996</v>
      </c>
      <c r="T1206">
        <v>1.1392</v>
      </c>
      <c r="U1206">
        <v>6.2473999999999998</v>
      </c>
      <c r="V1206">
        <v>6.6445999999999996</v>
      </c>
      <c r="W1206">
        <v>34.64</v>
      </c>
      <c r="X1206">
        <v>2.5460000000000003</v>
      </c>
      <c r="Y1206">
        <v>3.6465000000000001</v>
      </c>
      <c r="Z1206">
        <v>7.3650000000000002</v>
      </c>
      <c r="AA1206">
        <v>85.45</v>
      </c>
      <c r="AB1206">
        <v>5.2949999999999999</v>
      </c>
      <c r="AC1206">
        <v>68.650000000000006</v>
      </c>
      <c r="AD1206">
        <v>123.75</v>
      </c>
      <c r="AE1206">
        <v>383.7</v>
      </c>
      <c r="AF1206">
        <v>17.940000000000001</v>
      </c>
      <c r="AG1206">
        <v>678.75</v>
      </c>
      <c r="AH1206">
        <v>332</v>
      </c>
      <c r="AI1206">
        <v>10.77</v>
      </c>
      <c r="AJ1206">
        <v>484</v>
      </c>
      <c r="AK1206">
        <f>IF(ISNUMBER(VLOOKUP($A1206,'[1]F-F_Research_Data_Factors_weekl'!$G$6:$J$4822,2,0)),VLOOKUP($A1206,'[1]F-F_Research_Data_Factors_weekl'!$G$6:$J$4822,2,0),AK1207)</f>
        <v>5520.5941653834798</v>
      </c>
      <c r="AL1206">
        <f>IF(ISNUMBER(VLOOKUP($A1206,'[1]F-F_Research_Data_Factors_weekl'!$G$6:$J$4822,3,0)),VLOOKUP($A1206,'[1]F-F_Research_Data_Factors_weekl'!$G$6:$J$4822,3,0),AL1207)</f>
        <v>280.88344770727741</v>
      </c>
      <c r="AM1206">
        <f>IF(ISNUMBER(VLOOKUP($A1206,'[1]F-F_Research_Data_Factors_weekl'!$G$6:$J$4822,4,0)),VLOOKUP($A1206,'[1]F-F_Research_Data_Factors_weekl'!$G$6:$J$4822,4,0),AM1207)</f>
        <v>2279.0610550813867</v>
      </c>
    </row>
    <row r="1207" spans="1:39" x14ac:dyDescent="0.25">
      <c r="A1207" s="14">
        <v>34999</v>
      </c>
      <c r="B1207">
        <v>4741.75</v>
      </c>
      <c r="C1207">
        <v>579.70000000000005</v>
      </c>
      <c r="D1207">
        <v>1025.55</v>
      </c>
      <c r="E1207">
        <v>4335.29</v>
      </c>
      <c r="F1207">
        <v>2112.0100000000002</v>
      </c>
      <c r="G1207">
        <v>17337.189999999999</v>
      </c>
      <c r="H1207">
        <v>1388.43</v>
      </c>
      <c r="I1207">
        <v>9680.75</v>
      </c>
      <c r="J1207">
        <v>5.617</v>
      </c>
      <c r="K1207">
        <v>5.827</v>
      </c>
      <c r="L1207">
        <v>6.0410000000000004</v>
      </c>
      <c r="M1207">
        <v>6.3550000000000004</v>
      </c>
      <c r="N1207">
        <v>83.78</v>
      </c>
      <c r="O1207">
        <v>1.3553999999999999</v>
      </c>
      <c r="P1207">
        <v>101.87</v>
      </c>
      <c r="Q1207">
        <v>1.5773000000000001</v>
      </c>
      <c r="R1207">
        <v>0.75460000000000005</v>
      </c>
      <c r="S1207">
        <v>0.65700000000000003</v>
      </c>
      <c r="T1207">
        <v>1.1387</v>
      </c>
      <c r="U1207">
        <v>6.2305000000000001</v>
      </c>
      <c r="V1207">
        <v>6.6375999999999999</v>
      </c>
      <c r="W1207">
        <v>35.4</v>
      </c>
      <c r="X1207">
        <v>2.5345</v>
      </c>
      <c r="Y1207">
        <v>3.6358000000000001</v>
      </c>
      <c r="Z1207">
        <v>7.0650000000000004</v>
      </c>
      <c r="AA1207">
        <v>84.35</v>
      </c>
      <c r="AB1207">
        <v>5.32</v>
      </c>
      <c r="AC1207">
        <v>68.325000000000003</v>
      </c>
      <c r="AD1207">
        <v>117.6</v>
      </c>
      <c r="AE1207">
        <v>382.6</v>
      </c>
      <c r="AF1207">
        <v>17.54</v>
      </c>
      <c r="AG1207">
        <v>663.5</v>
      </c>
      <c r="AH1207">
        <v>328.5</v>
      </c>
      <c r="AI1207">
        <v>10.53</v>
      </c>
      <c r="AJ1207">
        <v>499.75</v>
      </c>
      <c r="AK1207">
        <f>IF(ISNUMBER(VLOOKUP($A1207,'[1]F-F_Research_Data_Factors_weekl'!$G$6:$J$4822,2,0)),VLOOKUP($A1207,'[1]F-F_Research_Data_Factors_weekl'!$G$6:$J$4822,2,0),AK1208)</f>
        <v>5400.1703662168438</v>
      </c>
      <c r="AL1207">
        <f>IF(ISNUMBER(VLOOKUP($A1207,'[1]F-F_Research_Data_Factors_weekl'!$G$6:$J$4822,3,0)),VLOOKUP($A1207,'[1]F-F_Research_Data_Factors_weekl'!$G$6:$J$4822,3,0),AL1208)</f>
        <v>280.4067562217005</v>
      </c>
      <c r="AM1207">
        <f>IF(ISNUMBER(VLOOKUP($A1207,'[1]F-F_Research_Data_Factors_weekl'!$G$6:$J$4822,4,0)),VLOOKUP($A1207,'[1]F-F_Research_Data_Factors_weekl'!$G$6:$J$4822,4,0),AM1208)</f>
        <v>2303.9436464631895</v>
      </c>
    </row>
    <row r="1208" spans="1:39" x14ac:dyDescent="0.25">
      <c r="A1208" s="14">
        <v>34992</v>
      </c>
      <c r="B1208">
        <v>4794.8599999999997</v>
      </c>
      <c r="C1208">
        <v>587.46</v>
      </c>
      <c r="D1208">
        <v>1039.53</v>
      </c>
      <c r="E1208">
        <v>4438.33</v>
      </c>
      <c r="F1208">
        <v>2148.12</v>
      </c>
      <c r="G1208">
        <v>18157.330000000002</v>
      </c>
      <c r="H1208">
        <v>1445.73</v>
      </c>
      <c r="I1208">
        <v>9895.24</v>
      </c>
      <c r="J1208">
        <v>5.7130000000000001</v>
      </c>
      <c r="K1208">
        <v>5.8949999999999996</v>
      </c>
      <c r="L1208">
        <v>6.04</v>
      </c>
      <c r="M1208">
        <v>6.3609999999999998</v>
      </c>
      <c r="N1208">
        <v>83.55</v>
      </c>
      <c r="O1208">
        <v>1.3536000000000001</v>
      </c>
      <c r="P1208">
        <v>100.35</v>
      </c>
      <c r="Q1208">
        <v>1.5727</v>
      </c>
      <c r="R1208">
        <v>0.75049999999999994</v>
      </c>
      <c r="S1208">
        <v>0.66100000000000003</v>
      </c>
      <c r="T1208">
        <v>1.1408</v>
      </c>
      <c r="U1208">
        <v>6.1774000000000004</v>
      </c>
      <c r="V1208">
        <v>6.7148000000000003</v>
      </c>
      <c r="W1208">
        <v>35.5</v>
      </c>
      <c r="X1208">
        <v>2.5259999999999998</v>
      </c>
      <c r="Y1208">
        <v>3.6425000000000001</v>
      </c>
      <c r="Z1208">
        <v>6.6550000000000002</v>
      </c>
      <c r="AA1208">
        <v>83.48</v>
      </c>
      <c r="AB1208">
        <v>5.37</v>
      </c>
      <c r="AC1208">
        <v>66.400000000000006</v>
      </c>
      <c r="AD1208">
        <v>119.1</v>
      </c>
      <c r="AE1208">
        <v>382.3</v>
      </c>
      <c r="AF1208">
        <v>17.37</v>
      </c>
      <c r="AG1208">
        <v>672.25</v>
      </c>
      <c r="AH1208">
        <v>332.75</v>
      </c>
      <c r="AI1208">
        <v>10.67</v>
      </c>
      <c r="AJ1208">
        <v>508.75</v>
      </c>
      <c r="AK1208">
        <f>IF(ISNUMBER(VLOOKUP($A1208,'[1]F-F_Research_Data_Factors_weekl'!$G$6:$J$4822,2,0)),VLOOKUP($A1208,'[1]F-F_Research_Data_Factors_weekl'!$G$6:$J$4822,2,0),AK1209)</f>
        <v>5491.3263841944718</v>
      </c>
      <c r="AL1208">
        <f>IF(ISNUMBER(VLOOKUP($A1208,'[1]F-F_Research_Data_Factors_weekl'!$G$6:$J$4822,3,0)),VLOOKUP($A1208,'[1]F-F_Research_Data_Factors_weekl'!$G$6:$J$4822,3,0),AL1209)</f>
        <v>283.84123516722394</v>
      </c>
      <c r="AM1208">
        <f>IF(ISNUMBER(VLOOKUP($A1208,'[1]F-F_Research_Data_Factors_weekl'!$G$6:$J$4822,4,0)),VLOOKUP($A1208,'[1]F-F_Research_Data_Factors_weekl'!$G$6:$J$4822,4,0),AM1209)</f>
        <v>2315.9867777072673</v>
      </c>
    </row>
    <row r="1209" spans="1:39" x14ac:dyDescent="0.25">
      <c r="A1209" s="14">
        <v>34985</v>
      </c>
      <c r="B1209">
        <v>4793.78</v>
      </c>
      <c r="C1209">
        <v>584.5</v>
      </c>
      <c r="D1209">
        <v>1018.37</v>
      </c>
      <c r="E1209">
        <v>4507.78</v>
      </c>
      <c r="F1209">
        <v>2206.11</v>
      </c>
      <c r="G1209">
        <v>17880.830000000002</v>
      </c>
      <c r="H1209">
        <v>1425.24</v>
      </c>
      <c r="I1209">
        <v>9883.7800000000007</v>
      </c>
      <c r="J1209">
        <v>5.6550000000000002</v>
      </c>
      <c r="K1209">
        <v>5.798</v>
      </c>
      <c r="L1209">
        <v>5.9589999999999996</v>
      </c>
      <c r="M1209">
        <v>6.3040000000000003</v>
      </c>
      <c r="N1209">
        <v>84.42</v>
      </c>
      <c r="O1209">
        <v>1.3319000000000001</v>
      </c>
      <c r="P1209">
        <v>100.98</v>
      </c>
      <c r="Q1209">
        <v>1.5750999999999999</v>
      </c>
      <c r="R1209">
        <v>0.75890000000000002</v>
      </c>
      <c r="S1209">
        <v>0.66100000000000003</v>
      </c>
      <c r="T1209">
        <v>1.1551</v>
      </c>
      <c r="U1209">
        <v>6.2655000000000003</v>
      </c>
      <c r="V1209">
        <v>6.9493999999999998</v>
      </c>
      <c r="W1209">
        <v>34</v>
      </c>
      <c r="X1209">
        <v>2.5449999999999999</v>
      </c>
      <c r="Y1209">
        <v>3.6562999999999999</v>
      </c>
      <c r="Z1209">
        <v>6.7750000000000004</v>
      </c>
      <c r="AA1209">
        <v>84.86</v>
      </c>
      <c r="AB1209">
        <v>5.3970000000000002</v>
      </c>
      <c r="AC1209">
        <v>66.150000000000006</v>
      </c>
      <c r="AD1209">
        <v>116.95</v>
      </c>
      <c r="AE1209">
        <v>384.2</v>
      </c>
      <c r="AF1209">
        <v>17.41</v>
      </c>
      <c r="AG1209">
        <v>653.25</v>
      </c>
      <c r="AH1209">
        <v>325.25</v>
      </c>
      <c r="AI1209">
        <v>10.62</v>
      </c>
      <c r="AJ1209">
        <v>485.75</v>
      </c>
      <c r="AK1209">
        <f>IF(ISNUMBER(VLOOKUP($A1209,'[1]F-F_Research_Data_Factors_weekl'!$G$6:$J$4822,2,0)),VLOOKUP($A1209,'[1]F-F_Research_Data_Factors_weekl'!$G$6:$J$4822,2,0),AK1210)</f>
        <v>5472.7191391214583</v>
      </c>
      <c r="AL1209">
        <f>IF(ISNUMBER(VLOOKUP($A1209,'[1]F-F_Research_Data_Factors_weekl'!$G$6:$J$4822,3,0)),VLOOKUP($A1209,'[1]F-F_Research_Data_Factors_weekl'!$G$6:$J$4822,3,0),AL1210)</f>
        <v>283.52935287905694</v>
      </c>
      <c r="AM1209">
        <f>IF(ISNUMBER(VLOOKUP($A1209,'[1]F-F_Research_Data_Factors_weekl'!$G$6:$J$4822,4,0)),VLOOKUP($A1209,'[1]F-F_Research_Data_Factors_weekl'!$G$6:$J$4822,4,0),AM1210)</f>
        <v>2348.870971305545</v>
      </c>
    </row>
    <row r="1210" spans="1:39" x14ac:dyDescent="0.25">
      <c r="A1210" s="14">
        <v>34978</v>
      </c>
      <c r="B1210">
        <v>4769.21</v>
      </c>
      <c r="C1210">
        <v>582.49</v>
      </c>
      <c r="D1210">
        <v>1012.03</v>
      </c>
      <c r="E1210">
        <v>4495.4399999999996</v>
      </c>
      <c r="F1210">
        <v>2176.35</v>
      </c>
      <c r="G1210">
        <v>18506.28</v>
      </c>
      <c r="H1210">
        <v>1468.31</v>
      </c>
      <c r="I1210">
        <v>9873.9</v>
      </c>
      <c r="J1210">
        <v>5.7240000000000002</v>
      </c>
      <c r="K1210">
        <v>5.883</v>
      </c>
      <c r="L1210">
        <v>6.0640000000000001</v>
      </c>
      <c r="M1210">
        <v>6.42</v>
      </c>
      <c r="N1210">
        <v>84.28</v>
      </c>
      <c r="O1210">
        <v>1.3292999999999999</v>
      </c>
      <c r="P1210">
        <v>100.44</v>
      </c>
      <c r="Q1210">
        <v>1.5847</v>
      </c>
      <c r="R1210">
        <v>0.76200000000000001</v>
      </c>
      <c r="S1210">
        <v>0.6633</v>
      </c>
      <c r="T1210">
        <v>1.1436999999999999</v>
      </c>
      <c r="U1210">
        <v>6.28</v>
      </c>
      <c r="V1210">
        <v>7.0156000000000001</v>
      </c>
      <c r="W1210">
        <v>33.950000000000003</v>
      </c>
      <c r="X1210">
        <v>2.5365000000000002</v>
      </c>
      <c r="Y1210">
        <v>3.6604999999999999</v>
      </c>
      <c r="Z1210">
        <v>6.5350000000000001</v>
      </c>
      <c r="AA1210">
        <v>90.3</v>
      </c>
      <c r="AB1210">
        <v>5.3719999999999999</v>
      </c>
      <c r="AC1210">
        <v>64.474999999999994</v>
      </c>
      <c r="AD1210">
        <v>111.8</v>
      </c>
      <c r="AE1210">
        <v>383.8</v>
      </c>
      <c r="AF1210">
        <v>17.03</v>
      </c>
      <c r="AG1210">
        <v>640.5</v>
      </c>
      <c r="AH1210">
        <v>310.75</v>
      </c>
      <c r="AI1210">
        <v>10.47</v>
      </c>
      <c r="AJ1210">
        <v>475</v>
      </c>
      <c r="AK1210">
        <f>IF(ISNUMBER(VLOOKUP($A1210,'[1]F-F_Research_Data_Factors_weekl'!$G$6:$J$4822,2,0)),VLOOKUP($A1210,'[1]F-F_Research_Data_Factors_weekl'!$G$6:$J$4822,2,0),AK1211)</f>
        <v>5449.8298537357678</v>
      </c>
      <c r="AL1210">
        <f>IF(ISNUMBER(VLOOKUP($A1210,'[1]F-F_Research_Data_Factors_weekl'!$G$6:$J$4822,3,0)),VLOOKUP($A1210,'[1]F-F_Research_Data_Factors_weekl'!$G$6:$J$4822,3,0),AL1211)</f>
        <v>285.70067803210094</v>
      </c>
      <c r="AM1210">
        <f>IF(ISNUMBER(VLOOKUP($A1210,'[1]F-F_Research_Data_Factors_weekl'!$G$6:$J$4822,4,0)),VLOOKUP($A1210,'[1]F-F_Research_Data_Factors_weekl'!$G$6:$J$4822,4,0),AM1211)</f>
        <v>2334.1657272240336</v>
      </c>
    </row>
    <row r="1211" spans="1:39" x14ac:dyDescent="0.25">
      <c r="A1211" s="14">
        <v>34971</v>
      </c>
      <c r="B1211">
        <v>4789.08</v>
      </c>
      <c r="C1211">
        <v>584.41</v>
      </c>
      <c r="D1211">
        <v>1043.54</v>
      </c>
      <c r="E1211">
        <v>4529.75</v>
      </c>
      <c r="F1211">
        <v>2201.27</v>
      </c>
      <c r="G1211">
        <v>17913.060000000001</v>
      </c>
      <c r="H1211">
        <v>1438.16</v>
      </c>
      <c r="I1211">
        <v>9646.34</v>
      </c>
      <c r="J1211">
        <v>5.851</v>
      </c>
      <c r="K1211">
        <v>6.0149999999999997</v>
      </c>
      <c r="L1211">
        <v>6.1820000000000004</v>
      </c>
      <c r="M1211">
        <v>6.5010000000000003</v>
      </c>
      <c r="N1211">
        <v>84.29</v>
      </c>
      <c r="O1211">
        <v>1.3364</v>
      </c>
      <c r="P1211">
        <v>99.73</v>
      </c>
      <c r="Q1211">
        <v>1.5848</v>
      </c>
      <c r="R1211">
        <v>0.75570000000000004</v>
      </c>
      <c r="S1211">
        <v>0.65749999999999997</v>
      </c>
      <c r="T1211">
        <v>1.1543000000000001</v>
      </c>
      <c r="U1211">
        <v>6.2876000000000003</v>
      </c>
      <c r="V1211">
        <v>6.9226000000000001</v>
      </c>
      <c r="W1211">
        <v>33.94</v>
      </c>
      <c r="X1211">
        <v>2.5150000000000001</v>
      </c>
      <c r="Y1211">
        <v>3.6509999999999998</v>
      </c>
      <c r="Z1211">
        <v>6.3849999999999998</v>
      </c>
      <c r="AA1211">
        <v>93.45</v>
      </c>
      <c r="AB1211">
        <v>5.4850000000000003</v>
      </c>
      <c r="AC1211">
        <v>64.95</v>
      </c>
      <c r="AD1211">
        <v>109.35</v>
      </c>
      <c r="AE1211">
        <v>383.8</v>
      </c>
      <c r="AF1211">
        <v>17.54</v>
      </c>
      <c r="AG1211">
        <v>646</v>
      </c>
      <c r="AH1211">
        <v>311.75</v>
      </c>
      <c r="AI1211">
        <v>11.29</v>
      </c>
      <c r="AJ1211">
        <v>492.25</v>
      </c>
      <c r="AK1211">
        <f>IF(ISNUMBER(VLOOKUP($A1211,'[1]F-F_Research_Data_Factors_weekl'!$G$6:$J$4822,2,0)),VLOOKUP($A1211,'[1]F-F_Research_Data_Factors_weekl'!$G$6:$J$4822,2,0),AK1212)</f>
        <v>5503.7667680627828</v>
      </c>
      <c r="AL1211">
        <f>IF(ISNUMBER(VLOOKUP($A1211,'[1]F-F_Research_Data_Factors_weekl'!$G$6:$J$4822,3,0)),VLOOKUP($A1211,'[1]F-F_Research_Data_Factors_weekl'!$G$6:$J$4822,3,0),AL1212)</f>
        <v>292.12748265040995</v>
      </c>
      <c r="AM1211">
        <f>IF(ISNUMBER(VLOOKUP($A1211,'[1]F-F_Research_Data_Factors_weekl'!$G$6:$J$4822,4,0)),VLOOKUP($A1211,'[1]F-F_Research_Data_Factors_weekl'!$G$6:$J$4822,4,0),AM1212)</f>
        <v>2301.4846452613228</v>
      </c>
    </row>
    <row r="1212" spans="1:39" x14ac:dyDescent="0.25">
      <c r="A1212" s="14">
        <v>34964</v>
      </c>
      <c r="B1212">
        <v>4764.1499999999996</v>
      </c>
      <c r="C1212">
        <v>581.73</v>
      </c>
      <c r="D1212">
        <v>1053.3900000000001</v>
      </c>
      <c r="E1212">
        <v>4522.84</v>
      </c>
      <c r="F1212">
        <v>2204.44</v>
      </c>
      <c r="G1212">
        <v>17713.93</v>
      </c>
      <c r="H1212">
        <v>1412.43</v>
      </c>
      <c r="I1212">
        <v>9541.8700000000008</v>
      </c>
      <c r="J1212">
        <v>5.8410000000000002</v>
      </c>
      <c r="K1212">
        <v>6.06</v>
      </c>
      <c r="L1212">
        <v>6.24</v>
      </c>
      <c r="M1212">
        <v>6.5839999999999996</v>
      </c>
      <c r="N1212">
        <v>84.27</v>
      </c>
      <c r="O1212">
        <v>1.3393999999999999</v>
      </c>
      <c r="P1212">
        <v>100.1</v>
      </c>
      <c r="Q1212">
        <v>1.5691999999999999</v>
      </c>
      <c r="R1212">
        <v>0.746</v>
      </c>
      <c r="S1212">
        <v>0.6623</v>
      </c>
      <c r="T1212">
        <v>1.1466000000000001</v>
      </c>
      <c r="U1212">
        <v>6.2819000000000003</v>
      </c>
      <c r="V1212">
        <v>7.0909000000000004</v>
      </c>
      <c r="W1212">
        <v>33.950000000000003</v>
      </c>
      <c r="X1212">
        <v>2.5087999999999999</v>
      </c>
      <c r="Y1212">
        <v>3.6484999999999999</v>
      </c>
      <c r="Z1212">
        <v>6.3550000000000004</v>
      </c>
      <c r="AA1212">
        <v>95.7</v>
      </c>
      <c r="AB1212">
        <v>5.39</v>
      </c>
      <c r="AC1212">
        <v>65.674999999999997</v>
      </c>
      <c r="AD1212">
        <v>112.45</v>
      </c>
      <c r="AE1212">
        <v>383.5</v>
      </c>
      <c r="AF1212">
        <v>17.25</v>
      </c>
      <c r="AG1212">
        <v>645</v>
      </c>
      <c r="AH1212">
        <v>310</v>
      </c>
      <c r="AI1212">
        <v>11.23</v>
      </c>
      <c r="AJ1212">
        <v>483</v>
      </c>
      <c r="AK1212">
        <f>IF(ISNUMBER(VLOOKUP($A1212,'[1]F-F_Research_Data_Factors_weekl'!$G$6:$J$4822,2,0)),VLOOKUP($A1212,'[1]F-F_Research_Data_Factors_weekl'!$G$6:$J$4822,2,0),AK1213)</f>
        <v>5495.5234828385246</v>
      </c>
      <c r="AL1212">
        <f>IF(ISNUMBER(VLOOKUP($A1212,'[1]F-F_Research_Data_Factors_weekl'!$G$6:$J$4822,3,0)),VLOOKUP($A1212,'[1]F-F_Research_Data_Factors_weekl'!$G$6:$J$4822,3,0),AL1213)</f>
        <v>295.31690522686006</v>
      </c>
      <c r="AM1212">
        <f>IF(ISNUMBER(VLOOKUP($A1212,'[1]F-F_Research_Data_Factors_weekl'!$G$6:$J$4822,4,0)),VLOOKUP($A1212,'[1]F-F_Research_Data_Factors_weekl'!$G$6:$J$4822,4,0),AM1213)</f>
        <v>2268.5900889712398</v>
      </c>
    </row>
    <row r="1213" spans="1:39" x14ac:dyDescent="0.25">
      <c r="A1213" s="14">
        <v>34957</v>
      </c>
      <c r="B1213">
        <v>4797.57</v>
      </c>
      <c r="C1213">
        <v>583.35</v>
      </c>
      <c r="D1213">
        <v>1051.0999999999999</v>
      </c>
      <c r="E1213">
        <v>4560.8100000000004</v>
      </c>
      <c r="F1213">
        <v>2305.58</v>
      </c>
      <c r="G1213">
        <v>18758.55</v>
      </c>
      <c r="H1213">
        <v>1481.07</v>
      </c>
      <c r="I1213">
        <v>9797.4</v>
      </c>
      <c r="J1213">
        <v>5.7229999999999999</v>
      </c>
      <c r="K1213">
        <v>5.9249999999999998</v>
      </c>
      <c r="L1213">
        <v>6.1289999999999996</v>
      </c>
      <c r="M1213">
        <v>6.4790000000000001</v>
      </c>
      <c r="N1213">
        <v>86.97</v>
      </c>
      <c r="O1213">
        <v>1.2903</v>
      </c>
      <c r="P1213">
        <v>104.15</v>
      </c>
      <c r="Q1213">
        <v>1.5505</v>
      </c>
      <c r="R1213">
        <v>0.76119999999999999</v>
      </c>
      <c r="S1213">
        <v>0.65869999999999995</v>
      </c>
      <c r="T1213">
        <v>1.2070000000000001</v>
      </c>
      <c r="U1213">
        <v>6.4950999999999999</v>
      </c>
      <c r="V1213">
        <v>7.16</v>
      </c>
      <c r="W1213">
        <v>33.549999999999997</v>
      </c>
      <c r="X1213">
        <v>2.5154999999999998</v>
      </c>
      <c r="Y1213">
        <v>3.6724999999999999</v>
      </c>
      <c r="Z1213">
        <v>6.28</v>
      </c>
      <c r="AA1213">
        <v>89.95</v>
      </c>
      <c r="AB1213">
        <v>5.4340000000000002</v>
      </c>
      <c r="AC1213">
        <v>64.7</v>
      </c>
      <c r="AD1213">
        <v>113.95</v>
      </c>
      <c r="AE1213">
        <v>386.5</v>
      </c>
      <c r="AF1213">
        <v>18.920000000000002</v>
      </c>
      <c r="AG1213">
        <v>622</v>
      </c>
      <c r="AH1213">
        <v>294.25</v>
      </c>
      <c r="AI1213">
        <v>10.75</v>
      </c>
      <c r="AJ1213">
        <v>463</v>
      </c>
      <c r="AK1213">
        <f>IF(ISNUMBER(VLOOKUP($A1213,'[1]F-F_Research_Data_Factors_weekl'!$G$6:$J$4822,2,0)),VLOOKUP($A1213,'[1]F-F_Research_Data_Factors_weekl'!$G$6:$J$4822,2,0),AK1214)</f>
        <v>5514.8253716392619</v>
      </c>
      <c r="AL1213">
        <f>IF(ISNUMBER(VLOOKUP($A1213,'[1]F-F_Research_Data_Factors_weekl'!$G$6:$J$4822,3,0)),VLOOKUP($A1213,'[1]F-F_Research_Data_Factors_weekl'!$G$6:$J$4822,3,0),AL1214)</f>
        <v>295.61251774460465</v>
      </c>
      <c r="AM1213">
        <f>IF(ISNUMBER(VLOOKUP($A1213,'[1]F-F_Research_Data_Factors_weekl'!$G$6:$J$4822,4,0)),VLOOKUP($A1213,'[1]F-F_Research_Data_Factors_weekl'!$G$6:$J$4822,4,0),AM1214)</f>
        <v>2308.0578786969577</v>
      </c>
    </row>
    <row r="1214" spans="1:39" x14ac:dyDescent="0.25">
      <c r="A1214" s="14">
        <v>34950</v>
      </c>
      <c r="B1214">
        <v>4700.72</v>
      </c>
      <c r="C1214">
        <v>572.67999999999995</v>
      </c>
      <c r="D1214">
        <v>1060.03</v>
      </c>
      <c r="E1214">
        <v>4571.5</v>
      </c>
      <c r="F1214">
        <v>2266.77</v>
      </c>
      <c r="G1214">
        <v>18279.55</v>
      </c>
      <c r="H1214">
        <v>1436.66</v>
      </c>
      <c r="I1214">
        <v>9393.2099999999991</v>
      </c>
      <c r="J1214">
        <v>5.8109999999999999</v>
      </c>
      <c r="K1214">
        <v>6.0250000000000004</v>
      </c>
      <c r="L1214">
        <v>6.2220000000000004</v>
      </c>
      <c r="M1214">
        <v>6.5869999999999997</v>
      </c>
      <c r="N1214">
        <v>86.01</v>
      </c>
      <c r="O1214">
        <v>1.296</v>
      </c>
      <c r="P1214">
        <v>99.63</v>
      </c>
      <c r="Q1214">
        <v>1.5508</v>
      </c>
      <c r="R1214">
        <v>0.75239999999999996</v>
      </c>
      <c r="S1214">
        <v>0.6512</v>
      </c>
      <c r="T1214">
        <v>1.2147000000000001</v>
      </c>
      <c r="U1214">
        <v>6.4478</v>
      </c>
      <c r="V1214">
        <v>7.1557000000000004</v>
      </c>
      <c r="W1214">
        <v>32.200000000000003</v>
      </c>
      <c r="X1214">
        <v>2.5017</v>
      </c>
      <c r="Y1214">
        <v>3.6659999999999999</v>
      </c>
      <c r="Z1214">
        <v>6.29</v>
      </c>
      <c r="AA1214">
        <v>80.7</v>
      </c>
      <c r="AB1214">
        <v>5.3360000000000003</v>
      </c>
      <c r="AC1214">
        <v>65.424999999999997</v>
      </c>
      <c r="AD1214">
        <v>111.15</v>
      </c>
      <c r="AE1214">
        <v>383.3</v>
      </c>
      <c r="AF1214">
        <v>18.440000000000001</v>
      </c>
      <c r="AG1214">
        <v>623</v>
      </c>
      <c r="AH1214">
        <v>291</v>
      </c>
      <c r="AI1214">
        <v>10.86</v>
      </c>
      <c r="AJ1214">
        <v>462</v>
      </c>
      <c r="AK1214">
        <f>IF(ISNUMBER(VLOOKUP($A1214,'[1]F-F_Research_Data_Factors_weekl'!$G$6:$J$4822,2,0)),VLOOKUP($A1214,'[1]F-F_Research_Data_Factors_weekl'!$G$6:$J$4822,2,0),AK1215)</f>
        <v>5443.5153209350128</v>
      </c>
      <c r="AL1214">
        <f>IF(ISNUMBER(VLOOKUP($A1214,'[1]F-F_Research_Data_Factors_weekl'!$G$6:$J$4822,3,0)),VLOOKUP($A1214,'[1]F-F_Research_Data_Factors_weekl'!$G$6:$J$4822,3,0),AL1215)</f>
        <v>299.59715997223537</v>
      </c>
      <c r="AM1214">
        <f>IF(ISNUMBER(VLOOKUP($A1214,'[1]F-F_Research_Data_Factors_weekl'!$G$6:$J$4822,4,0)),VLOOKUP($A1214,'[1]F-F_Research_Data_Factors_weekl'!$G$6:$J$4822,4,0),AM1215)</f>
        <v>2304.6009772311108</v>
      </c>
    </row>
    <row r="1215" spans="1:39" x14ac:dyDescent="0.25">
      <c r="A1215" s="14">
        <v>34943</v>
      </c>
      <c r="B1215">
        <v>4647.54</v>
      </c>
      <c r="C1215">
        <v>563.84</v>
      </c>
      <c r="D1215">
        <v>1019.47</v>
      </c>
      <c r="E1215">
        <v>4525.88</v>
      </c>
      <c r="F1215">
        <v>2242.7600000000002</v>
      </c>
      <c r="G1215">
        <v>18120.73</v>
      </c>
      <c r="H1215">
        <v>1425.04</v>
      </c>
      <c r="I1215">
        <v>9196.4699999999993</v>
      </c>
      <c r="J1215">
        <v>5.7969999999999997</v>
      </c>
      <c r="K1215">
        <v>6.0149999999999997</v>
      </c>
      <c r="L1215">
        <v>6.2309999999999999</v>
      </c>
      <c r="M1215">
        <v>6.6159999999999997</v>
      </c>
      <c r="N1215">
        <v>85.47</v>
      </c>
      <c r="O1215">
        <v>1.3057000000000001</v>
      </c>
      <c r="P1215">
        <v>97.44</v>
      </c>
      <c r="Q1215">
        <v>1.5573000000000001</v>
      </c>
      <c r="R1215">
        <v>0.752</v>
      </c>
      <c r="S1215">
        <v>0.6542</v>
      </c>
      <c r="T1215">
        <v>1.1969000000000001</v>
      </c>
      <c r="U1215">
        <v>6.3955000000000002</v>
      </c>
      <c r="V1215">
        <v>7.2912999999999997</v>
      </c>
      <c r="W1215">
        <v>31.85</v>
      </c>
      <c r="X1215">
        <v>2.4950000000000001</v>
      </c>
      <c r="Y1215">
        <v>3.6579999999999999</v>
      </c>
      <c r="Z1215">
        <v>6.2649999999999997</v>
      </c>
      <c r="AA1215">
        <v>86.33</v>
      </c>
      <c r="AB1215">
        <v>5.2709999999999999</v>
      </c>
      <c r="AC1215">
        <v>64.174999999999997</v>
      </c>
      <c r="AD1215">
        <v>111.8</v>
      </c>
      <c r="AE1215">
        <v>382.1</v>
      </c>
      <c r="AF1215">
        <v>18.04</v>
      </c>
      <c r="AG1215">
        <v>617.75</v>
      </c>
      <c r="AH1215">
        <v>296</v>
      </c>
      <c r="AI1215">
        <v>10.97</v>
      </c>
      <c r="AJ1215">
        <v>447.25</v>
      </c>
      <c r="AK1215">
        <f>IF(ISNUMBER(VLOOKUP($A1215,'[1]F-F_Research_Data_Factors_weekl'!$G$6:$J$4822,2,0)),VLOOKUP($A1215,'[1]F-F_Research_Data_Factors_weekl'!$G$6:$J$4822,2,0),AK1216)</f>
        <v>5341.4928082965489</v>
      </c>
      <c r="AL1215">
        <f>IF(ISNUMBER(VLOOKUP($A1215,'[1]F-F_Research_Data_Factors_weekl'!$G$6:$J$4822,3,0)),VLOOKUP($A1215,'[1]F-F_Research_Data_Factors_weekl'!$G$6:$J$4822,3,0),AL1216)</f>
        <v>297.78069771616674</v>
      </c>
      <c r="AM1215">
        <f>IF(ISNUMBER(VLOOKUP($A1215,'[1]F-F_Research_Data_Factors_weekl'!$G$6:$J$4822,4,0)),VLOOKUP($A1215,'[1]F-F_Research_Data_Factors_weekl'!$G$6:$J$4822,4,0),AM1216)</f>
        <v>2329.2914667789682</v>
      </c>
    </row>
    <row r="1216" spans="1:39" x14ac:dyDescent="0.25">
      <c r="A1216" s="14">
        <v>34936</v>
      </c>
      <c r="B1216">
        <v>4601.3999999999996</v>
      </c>
      <c r="C1216">
        <v>560.1</v>
      </c>
      <c r="D1216">
        <v>1019.98</v>
      </c>
      <c r="E1216">
        <v>4591</v>
      </c>
      <c r="F1216">
        <v>2257.34</v>
      </c>
      <c r="G1216">
        <v>17770.68</v>
      </c>
      <c r="H1216">
        <v>1410.24</v>
      </c>
      <c r="I1216">
        <v>9080.39</v>
      </c>
      <c r="J1216">
        <v>5.8659999999999997</v>
      </c>
      <c r="K1216">
        <v>6.1070000000000002</v>
      </c>
      <c r="L1216">
        <v>6.3520000000000003</v>
      </c>
      <c r="M1216">
        <v>6.7039999999999997</v>
      </c>
      <c r="N1216">
        <v>85.71</v>
      </c>
      <c r="O1216">
        <v>1.2974999999999999</v>
      </c>
      <c r="P1216">
        <v>96.7</v>
      </c>
      <c r="Q1216">
        <v>1.5507</v>
      </c>
      <c r="R1216">
        <v>0.74390000000000001</v>
      </c>
      <c r="S1216">
        <v>0.65090000000000003</v>
      </c>
      <c r="T1216">
        <v>1.2093</v>
      </c>
      <c r="U1216">
        <v>6.431</v>
      </c>
      <c r="V1216">
        <v>7.2789999999999999</v>
      </c>
      <c r="W1216">
        <v>31.67</v>
      </c>
      <c r="X1216">
        <v>2.4870000000000001</v>
      </c>
      <c r="Y1216">
        <v>3.6574999999999998</v>
      </c>
      <c r="Z1216">
        <v>6.32</v>
      </c>
      <c r="AA1216">
        <v>81.5</v>
      </c>
      <c r="AB1216">
        <v>5.5919999999999996</v>
      </c>
      <c r="AC1216">
        <v>61.2</v>
      </c>
      <c r="AD1216">
        <v>107.4</v>
      </c>
      <c r="AE1216">
        <v>383.3</v>
      </c>
      <c r="AF1216">
        <v>17.86</v>
      </c>
      <c r="AG1216">
        <v>596.75</v>
      </c>
      <c r="AH1216">
        <v>288.75</v>
      </c>
      <c r="AI1216">
        <v>11.3</v>
      </c>
      <c r="AJ1216">
        <v>440.75</v>
      </c>
      <c r="AK1216">
        <f>IF(ISNUMBER(VLOOKUP($A1216,'[1]F-F_Research_Data_Factors_weekl'!$G$6:$J$4822,2,0)),VLOOKUP($A1216,'[1]F-F_Research_Data_Factors_weekl'!$G$6:$J$4822,2,0),AK1217)</f>
        <v>5307.524650533137</v>
      </c>
      <c r="AL1216">
        <f>IF(ISNUMBER(VLOOKUP($A1216,'[1]F-F_Research_Data_Factors_weekl'!$G$6:$J$4822,3,0)),VLOOKUP($A1216,'[1]F-F_Research_Data_Factors_weekl'!$G$6:$J$4822,3,0),AL1217)</f>
        <v>299.0967232986809</v>
      </c>
      <c r="AM1216">
        <f>IF(ISNUMBER(VLOOKUP($A1216,'[1]F-F_Research_Data_Factors_weekl'!$G$6:$J$4822,4,0)),VLOOKUP($A1216,'[1]F-F_Research_Data_Factors_weekl'!$G$6:$J$4822,4,0),AM1217)</f>
        <v>2283.3952228006747</v>
      </c>
    </row>
    <row r="1217" spans="1:39" x14ac:dyDescent="0.25">
      <c r="A1217" s="14">
        <v>34929</v>
      </c>
      <c r="B1217">
        <v>4617.6000000000004</v>
      </c>
      <c r="C1217">
        <v>559.21</v>
      </c>
      <c r="D1217">
        <v>1031.28</v>
      </c>
      <c r="E1217">
        <v>4619.92</v>
      </c>
      <c r="F1217">
        <v>2265.86</v>
      </c>
      <c r="G1217">
        <v>18032.490000000002</v>
      </c>
      <c r="H1217">
        <v>1433.32</v>
      </c>
      <c r="I1217">
        <v>8895.82</v>
      </c>
      <c r="J1217">
        <v>6.0970000000000004</v>
      </c>
      <c r="K1217">
        <v>6.3520000000000003</v>
      </c>
      <c r="L1217">
        <v>6.556</v>
      </c>
      <c r="M1217">
        <v>6.8970000000000002</v>
      </c>
      <c r="N1217">
        <v>85.96</v>
      </c>
      <c r="O1217">
        <v>1.304</v>
      </c>
      <c r="P1217">
        <v>97.51</v>
      </c>
      <c r="Q1217">
        <v>1.5392999999999999</v>
      </c>
      <c r="R1217">
        <v>0.73609999999999998</v>
      </c>
      <c r="S1217">
        <v>0.64790000000000003</v>
      </c>
      <c r="T1217">
        <v>1.2237</v>
      </c>
      <c r="U1217">
        <v>6.4508999999999999</v>
      </c>
      <c r="V1217">
        <v>7.3780999999999999</v>
      </c>
      <c r="W1217">
        <v>31.585000000000001</v>
      </c>
      <c r="X1217">
        <v>2.4914999999999998</v>
      </c>
      <c r="Y1217">
        <v>3.653</v>
      </c>
      <c r="Z1217">
        <v>6.2350000000000003</v>
      </c>
      <c r="AA1217">
        <v>80.75</v>
      </c>
      <c r="AB1217">
        <v>5.6970000000000001</v>
      </c>
      <c r="AC1217">
        <v>61.325000000000003</v>
      </c>
      <c r="AD1217">
        <v>108</v>
      </c>
      <c r="AE1217">
        <v>384.8</v>
      </c>
      <c r="AF1217">
        <v>17.87</v>
      </c>
      <c r="AG1217">
        <v>594</v>
      </c>
      <c r="AH1217">
        <v>281.75</v>
      </c>
      <c r="AI1217">
        <v>11.45</v>
      </c>
      <c r="AJ1217">
        <v>428.5</v>
      </c>
      <c r="AK1217">
        <f>IF(ISNUMBER(VLOOKUP($A1217,'[1]F-F_Research_Data_Factors_weekl'!$G$6:$J$4822,2,0)),VLOOKUP($A1217,'[1]F-F_Research_Data_Factors_weekl'!$G$6:$J$4822,2,0),AK1218)</f>
        <v>5307.524650533137</v>
      </c>
      <c r="AL1217">
        <f>IF(ISNUMBER(VLOOKUP($A1217,'[1]F-F_Research_Data_Factors_weekl'!$G$6:$J$4822,3,0)),VLOOKUP($A1217,'[1]F-F_Research_Data_Factors_weekl'!$G$6:$J$4822,3,0),AL1218)</f>
        <v>299.0967232986809</v>
      </c>
      <c r="AM1217">
        <f>IF(ISNUMBER(VLOOKUP($A1217,'[1]F-F_Research_Data_Factors_weekl'!$G$6:$J$4822,4,0)),VLOOKUP($A1217,'[1]F-F_Research_Data_Factors_weekl'!$G$6:$J$4822,4,0),AM1218)</f>
        <v>2267.9730063574443</v>
      </c>
    </row>
    <row r="1218" spans="1:39" x14ac:dyDescent="0.25">
      <c r="A1218" s="14">
        <v>34922</v>
      </c>
      <c r="B1218">
        <v>4618.3</v>
      </c>
      <c r="C1218">
        <v>555.11</v>
      </c>
      <c r="D1218">
        <v>1004.11</v>
      </c>
      <c r="E1218">
        <v>4588.3999999999996</v>
      </c>
      <c r="F1218">
        <v>2228.44</v>
      </c>
      <c r="G1218">
        <v>16792.34</v>
      </c>
      <c r="H1218">
        <v>1349.56</v>
      </c>
      <c r="I1218">
        <v>9006.93</v>
      </c>
      <c r="J1218">
        <v>6.0529999999999999</v>
      </c>
      <c r="K1218">
        <v>6.3739999999999997</v>
      </c>
      <c r="L1218">
        <v>6.6120000000000001</v>
      </c>
      <c r="M1218">
        <v>6.99</v>
      </c>
      <c r="N1218">
        <v>84.09</v>
      </c>
      <c r="O1218">
        <v>1.3344</v>
      </c>
      <c r="P1218">
        <v>94.04</v>
      </c>
      <c r="Q1218">
        <v>1.569</v>
      </c>
      <c r="R1218">
        <v>0.74299999999999999</v>
      </c>
      <c r="S1218">
        <v>0.66200000000000003</v>
      </c>
      <c r="T1218">
        <v>1.1976</v>
      </c>
      <c r="U1218">
        <v>6.3293999999999997</v>
      </c>
      <c r="V1218">
        <v>7.2008000000000001</v>
      </c>
      <c r="W1218">
        <v>31.43</v>
      </c>
      <c r="X1218">
        <v>2.4731999999999998</v>
      </c>
      <c r="Y1218">
        <v>3.6320000000000001</v>
      </c>
      <c r="Z1218">
        <v>6.15</v>
      </c>
      <c r="AA1218">
        <v>74.7</v>
      </c>
      <c r="AB1218">
        <v>5.2149999999999999</v>
      </c>
      <c r="AC1218">
        <v>62.875</v>
      </c>
      <c r="AD1218">
        <v>102.15</v>
      </c>
      <c r="AE1218">
        <v>383.5</v>
      </c>
      <c r="AF1218">
        <v>17.86</v>
      </c>
      <c r="AG1218">
        <v>586</v>
      </c>
      <c r="AH1218">
        <v>278.75</v>
      </c>
      <c r="AI1218">
        <v>11.14</v>
      </c>
      <c r="AJ1218">
        <v>439</v>
      </c>
      <c r="AK1218">
        <f>IF(ISNUMBER(VLOOKUP($A1218,'[1]F-F_Research_Data_Factors_weekl'!$G$6:$J$4822,2,0)),VLOOKUP($A1218,'[1]F-F_Research_Data_Factors_weekl'!$G$6:$J$4822,2,0),AK1219)</f>
        <v>5246.6633556080833</v>
      </c>
      <c r="AL1218">
        <f>IF(ISNUMBER(VLOOKUP($A1218,'[1]F-F_Research_Data_Factors_weekl'!$G$6:$J$4822,3,0)),VLOOKUP($A1218,'[1]F-F_Research_Data_Factors_weekl'!$G$6:$J$4822,3,0),AL1219)</f>
        <v>297.07660240234497</v>
      </c>
      <c r="AM1218">
        <f>IF(ISNUMBER(VLOOKUP($A1218,'[1]F-F_Research_Data_Factors_weekl'!$G$6:$J$4822,4,0)),VLOOKUP($A1218,'[1]F-F_Research_Data_Factors_weekl'!$G$6:$J$4822,4,0),AM1219)</f>
        <v>2279.3698556356226</v>
      </c>
    </row>
    <row r="1219" spans="1:39" x14ac:dyDescent="0.25">
      <c r="A1219" s="14">
        <v>34915</v>
      </c>
      <c r="B1219">
        <v>4683.46</v>
      </c>
      <c r="C1219">
        <v>558.94000000000005</v>
      </c>
      <c r="D1219">
        <v>991.11</v>
      </c>
      <c r="E1219">
        <v>4613.88</v>
      </c>
      <c r="F1219">
        <v>2236.6799999999998</v>
      </c>
      <c r="G1219">
        <v>16741.2</v>
      </c>
      <c r="H1219">
        <v>1340.61</v>
      </c>
      <c r="I1219">
        <v>9362.83</v>
      </c>
      <c r="J1219">
        <v>5.9080000000000004</v>
      </c>
      <c r="K1219">
        <v>6.202</v>
      </c>
      <c r="L1219">
        <v>6.4889999999999999</v>
      </c>
      <c r="M1219">
        <v>6.9080000000000004</v>
      </c>
      <c r="N1219">
        <v>82.08</v>
      </c>
      <c r="O1219">
        <v>1.3694999999999999</v>
      </c>
      <c r="P1219">
        <v>91.43</v>
      </c>
      <c r="Q1219">
        <v>1.6057999999999999</v>
      </c>
      <c r="R1219">
        <v>0.74299999999999999</v>
      </c>
      <c r="S1219">
        <v>0.66969999999999996</v>
      </c>
      <c r="T1219">
        <v>1.1529</v>
      </c>
      <c r="U1219">
        <v>6.1565000000000003</v>
      </c>
      <c r="V1219">
        <v>7.0679999999999996</v>
      </c>
      <c r="W1219">
        <v>31.414999999999999</v>
      </c>
      <c r="X1219">
        <v>2.4626999999999999</v>
      </c>
      <c r="Y1219">
        <v>3.6120000000000001</v>
      </c>
      <c r="Z1219">
        <v>6.1449999999999996</v>
      </c>
      <c r="AA1219">
        <v>74.37</v>
      </c>
      <c r="AB1219">
        <v>5.1669999999999998</v>
      </c>
      <c r="AC1219">
        <v>64.7</v>
      </c>
      <c r="AD1219">
        <v>100.85</v>
      </c>
      <c r="AE1219">
        <v>383.3</v>
      </c>
      <c r="AF1219">
        <v>17.71</v>
      </c>
      <c r="AG1219">
        <v>588</v>
      </c>
      <c r="AH1219">
        <v>276.25</v>
      </c>
      <c r="AI1219">
        <v>10.7</v>
      </c>
      <c r="AJ1219">
        <v>434.5</v>
      </c>
      <c r="AK1219">
        <f>IF(ISNUMBER(VLOOKUP($A1219,'[1]F-F_Research_Data_Factors_weekl'!$G$6:$J$4822,2,0)),VLOOKUP($A1219,'[1]F-F_Research_Data_Factors_weekl'!$G$6:$J$4822,2,0),AK1220)</f>
        <v>5263.5065766533744</v>
      </c>
      <c r="AL1219">
        <f>IF(ISNUMBER(VLOOKUP($A1219,'[1]F-F_Research_Data_Factors_weekl'!$G$6:$J$4822,3,0)),VLOOKUP($A1219,'[1]F-F_Research_Data_Factors_weekl'!$G$6:$J$4822,3,0),AL1220)</f>
        <v>294.16437508896422</v>
      </c>
      <c r="AM1219">
        <f>IF(ISNUMBER(VLOOKUP($A1219,'[1]F-F_Research_Data_Factors_weekl'!$G$6:$J$4822,4,0)),VLOOKUP($A1219,'[1]F-F_Research_Data_Factors_weekl'!$G$6:$J$4822,4,0),AM1220)</f>
        <v>2288.2942030274294</v>
      </c>
    </row>
    <row r="1220" spans="1:39" x14ac:dyDescent="0.25">
      <c r="A1220" s="14">
        <v>34908</v>
      </c>
      <c r="B1220">
        <v>4715.51</v>
      </c>
      <c r="C1220">
        <v>562.92999999999995</v>
      </c>
      <c r="D1220">
        <v>1005.28</v>
      </c>
      <c r="E1220">
        <v>4609.54</v>
      </c>
      <c r="F1220">
        <v>2217.91</v>
      </c>
      <c r="G1220">
        <v>16649.45</v>
      </c>
      <c r="H1220">
        <v>1327.61</v>
      </c>
      <c r="I1220">
        <v>9451.69</v>
      </c>
      <c r="J1220">
        <v>5.9249999999999998</v>
      </c>
      <c r="K1220">
        <v>6.2140000000000004</v>
      </c>
      <c r="L1220">
        <v>6.4719999999999995</v>
      </c>
      <c r="M1220">
        <v>6.9</v>
      </c>
      <c r="N1220">
        <v>81.41</v>
      </c>
      <c r="O1220">
        <v>1.377</v>
      </c>
      <c r="P1220">
        <v>88.15</v>
      </c>
      <c r="Q1220">
        <v>1.6004</v>
      </c>
      <c r="R1220">
        <v>0.73629999999999995</v>
      </c>
      <c r="S1220">
        <v>0.67279999999999995</v>
      </c>
      <c r="T1220">
        <v>1.1491</v>
      </c>
      <c r="U1220">
        <v>6.1226000000000003</v>
      </c>
      <c r="V1220">
        <v>7.0548999999999999</v>
      </c>
      <c r="W1220">
        <v>31.41</v>
      </c>
      <c r="X1220">
        <v>2.4571999999999998</v>
      </c>
      <c r="Y1220">
        <v>3.6240000000000001</v>
      </c>
      <c r="Z1220">
        <v>6.1150000000000002</v>
      </c>
      <c r="AA1220">
        <v>77.78</v>
      </c>
      <c r="AB1220">
        <v>5.085</v>
      </c>
      <c r="AC1220">
        <v>63.825000000000003</v>
      </c>
      <c r="AD1220">
        <v>104.1</v>
      </c>
      <c r="AE1220">
        <v>382.9</v>
      </c>
      <c r="AF1220">
        <v>17.43</v>
      </c>
      <c r="AG1220">
        <v>621.5</v>
      </c>
      <c r="AH1220">
        <v>289</v>
      </c>
      <c r="AI1220">
        <v>10.65</v>
      </c>
      <c r="AJ1220">
        <v>459</v>
      </c>
      <c r="AK1220">
        <f>IF(ISNUMBER(VLOOKUP($A1220,'[1]F-F_Research_Data_Factors_weekl'!$G$6:$J$4822,2,0)),VLOOKUP($A1220,'[1]F-F_Research_Data_Factors_weekl'!$G$6:$J$4822,2,0),AK1221)</f>
        <v>5305.9542103360627</v>
      </c>
      <c r="AL1220">
        <f>IF(ISNUMBER(VLOOKUP($A1220,'[1]F-F_Research_Data_Factors_weekl'!$G$6:$J$4822,3,0)),VLOOKUP($A1220,'[1]F-F_Research_Data_Factors_weekl'!$G$6:$J$4822,3,0),AL1221)</f>
        <v>292.70087073528782</v>
      </c>
      <c r="AM1220">
        <f>IF(ISNUMBER(VLOOKUP($A1220,'[1]F-F_Research_Data_Factors_weekl'!$G$6:$J$4822,4,0)),VLOOKUP($A1220,'[1]F-F_Research_Data_Factors_weekl'!$G$6:$J$4822,4,0),AM1221)</f>
        <v>2257.5909658913074</v>
      </c>
    </row>
    <row r="1221" spans="1:39" x14ac:dyDescent="0.25">
      <c r="A1221" s="14">
        <v>34901</v>
      </c>
      <c r="B1221">
        <v>4641.55</v>
      </c>
      <c r="C1221">
        <v>553.62</v>
      </c>
      <c r="D1221">
        <v>961.77</v>
      </c>
      <c r="E1221">
        <v>4599.99</v>
      </c>
      <c r="F1221">
        <v>2196.54</v>
      </c>
      <c r="G1221">
        <v>16589.09</v>
      </c>
      <c r="H1221">
        <v>1318.24</v>
      </c>
      <c r="I1221">
        <v>9410.23</v>
      </c>
      <c r="J1221">
        <v>5.9779999999999998</v>
      </c>
      <c r="K1221">
        <v>6.2620000000000005</v>
      </c>
      <c r="L1221">
        <v>6.5289999999999999</v>
      </c>
      <c r="M1221">
        <v>6.9619999999999997</v>
      </c>
      <c r="N1221">
        <v>81.8</v>
      </c>
      <c r="O1221">
        <v>1.3671</v>
      </c>
      <c r="P1221">
        <v>88.45</v>
      </c>
      <c r="Q1221">
        <v>1.5981999999999998</v>
      </c>
      <c r="R1221">
        <v>0.73529999999999995</v>
      </c>
      <c r="S1221">
        <v>0.6754</v>
      </c>
      <c r="T1221">
        <v>1.1537999999999999</v>
      </c>
      <c r="U1221">
        <v>6.1553000000000004</v>
      </c>
      <c r="V1221">
        <v>7.1471</v>
      </c>
      <c r="W1221">
        <v>31.41</v>
      </c>
      <c r="X1221">
        <v>2.4489999999999998</v>
      </c>
      <c r="Y1221">
        <v>3.6417999999999999</v>
      </c>
      <c r="Z1221">
        <v>6.1050000000000004</v>
      </c>
      <c r="AA1221">
        <v>76.03</v>
      </c>
      <c r="AB1221">
        <v>5.1790000000000003</v>
      </c>
      <c r="AC1221">
        <v>63.024999999999999</v>
      </c>
      <c r="AD1221">
        <v>101.7</v>
      </c>
      <c r="AE1221">
        <v>386.6</v>
      </c>
      <c r="AF1221">
        <v>16.79</v>
      </c>
      <c r="AG1221">
        <v>631</v>
      </c>
      <c r="AH1221">
        <v>293.5</v>
      </c>
      <c r="AI1221">
        <v>10.25</v>
      </c>
      <c r="AJ1221">
        <v>477.75</v>
      </c>
      <c r="AK1221">
        <f>IF(ISNUMBER(VLOOKUP($A1221,'[1]F-F_Research_Data_Factors_weekl'!$G$6:$J$4822,2,0)),VLOOKUP($A1221,'[1]F-F_Research_Data_Factors_weekl'!$G$6:$J$4822,2,0),AK1222)</f>
        <v>5194.7857943372455</v>
      </c>
      <c r="AL1221">
        <f>IF(ISNUMBER(VLOOKUP($A1221,'[1]F-F_Research_Data_Factors_weekl'!$G$6:$J$4822,3,0)),VLOOKUP($A1221,'[1]F-F_Research_Data_Factors_weekl'!$G$6:$J$4822,3,0),AL1222)</f>
        <v>290.83949794841794</v>
      </c>
      <c r="AM1221">
        <f>IF(ISNUMBER(VLOOKUP($A1221,'[1]F-F_Research_Data_Factors_weekl'!$G$6:$J$4822,4,0)),VLOOKUP($A1221,'[1]F-F_Research_Data_Factors_weekl'!$G$6:$J$4822,4,0),AM1222)</f>
        <v>2279.243781818584</v>
      </c>
    </row>
    <row r="1222" spans="1:39" x14ac:dyDescent="0.25">
      <c r="A1222" s="14">
        <v>34894</v>
      </c>
      <c r="B1222">
        <v>4708.82</v>
      </c>
      <c r="C1222">
        <v>559.89</v>
      </c>
      <c r="D1222">
        <v>999.33</v>
      </c>
      <c r="E1222">
        <v>4688.83</v>
      </c>
      <c r="F1222">
        <v>2191.25</v>
      </c>
      <c r="G1222">
        <v>16517.7</v>
      </c>
      <c r="H1222">
        <v>1320.21</v>
      </c>
      <c r="I1222">
        <v>9727.9599999999991</v>
      </c>
      <c r="J1222">
        <v>5.6920000000000002</v>
      </c>
      <c r="K1222">
        <v>5.9</v>
      </c>
      <c r="L1222">
        <v>6.1580000000000004</v>
      </c>
      <c r="M1222">
        <v>6.6040000000000001</v>
      </c>
      <c r="N1222">
        <v>81.91</v>
      </c>
      <c r="O1222">
        <v>1.3622000000000001</v>
      </c>
      <c r="P1222">
        <v>87.85</v>
      </c>
      <c r="Q1222">
        <v>1.5954999999999999</v>
      </c>
      <c r="R1222">
        <v>0.73129999999999995</v>
      </c>
      <c r="S1222">
        <v>0.67649999999999999</v>
      </c>
      <c r="T1222">
        <v>1.1633</v>
      </c>
      <c r="U1222">
        <v>6.1784999999999997</v>
      </c>
      <c r="V1222">
        <v>7.1829999999999998</v>
      </c>
      <c r="W1222">
        <v>31.367000000000001</v>
      </c>
      <c r="X1222">
        <v>2.4487000000000001</v>
      </c>
      <c r="Y1222">
        <v>3.6470000000000002</v>
      </c>
      <c r="Z1222">
        <v>6.0110000000000001</v>
      </c>
      <c r="AA1222">
        <v>78.77</v>
      </c>
      <c r="AB1222">
        <v>5.2160000000000002</v>
      </c>
      <c r="AC1222">
        <v>61.674999999999997</v>
      </c>
      <c r="AD1222">
        <v>94.5</v>
      </c>
      <c r="AE1222">
        <v>389.6</v>
      </c>
      <c r="AF1222">
        <v>17.32</v>
      </c>
      <c r="AG1222">
        <v>620</v>
      </c>
      <c r="AH1222">
        <v>287</v>
      </c>
      <c r="AI1222">
        <v>9.69</v>
      </c>
      <c r="AJ1222">
        <v>441</v>
      </c>
      <c r="AK1222">
        <f>IF(ISNUMBER(VLOOKUP($A1222,'[1]F-F_Research_Data_Factors_weekl'!$G$6:$J$4822,2,0)),VLOOKUP($A1222,'[1]F-F_Research_Data_Factors_weekl'!$G$6:$J$4822,2,0),AK1223)</f>
        <v>5269.0798197963741</v>
      </c>
      <c r="AL1222">
        <f>IF(ISNUMBER(VLOOKUP($A1222,'[1]F-F_Research_Data_Factors_weekl'!$G$6:$J$4822,3,0)),VLOOKUP($A1222,'[1]F-F_Research_Data_Factors_weekl'!$G$6:$J$4822,3,0),AL1223)</f>
        <v>290.02742116914436</v>
      </c>
      <c r="AM1222">
        <f>IF(ISNUMBER(VLOOKUP($A1222,'[1]F-F_Research_Data_Factors_weekl'!$G$6:$J$4822,4,0)),VLOOKUP($A1222,'[1]F-F_Research_Data_Factors_weekl'!$G$6:$J$4822,4,0),AM1223)</f>
        <v>2278.7880242137412</v>
      </c>
    </row>
    <row r="1223" spans="1:39" x14ac:dyDescent="0.25">
      <c r="A1223" s="14">
        <v>34887</v>
      </c>
      <c r="B1223">
        <v>4702.7299999999996</v>
      </c>
      <c r="C1223">
        <v>556.37</v>
      </c>
      <c r="D1223">
        <v>969.75</v>
      </c>
      <c r="E1223">
        <v>4624.78</v>
      </c>
      <c r="F1223">
        <v>2163.37</v>
      </c>
      <c r="G1223">
        <v>16213.08</v>
      </c>
      <c r="H1223">
        <v>1298.99</v>
      </c>
      <c r="I1223">
        <v>9632.25</v>
      </c>
      <c r="J1223">
        <v>5.548</v>
      </c>
      <c r="K1223">
        <v>5.7510000000000003</v>
      </c>
      <c r="L1223">
        <v>6.0449999999999999</v>
      </c>
      <c r="M1223">
        <v>6.524</v>
      </c>
      <c r="N1223">
        <v>81.86</v>
      </c>
      <c r="O1223">
        <v>1.3585</v>
      </c>
      <c r="P1223">
        <v>86.7</v>
      </c>
      <c r="Q1223">
        <v>1.5964</v>
      </c>
      <c r="R1223">
        <v>0.71609999999999996</v>
      </c>
      <c r="S1223">
        <v>0.67789999999999995</v>
      </c>
      <c r="T1223">
        <v>1.1580999999999999</v>
      </c>
      <c r="U1223">
        <v>6.1897000000000002</v>
      </c>
      <c r="V1223">
        <v>7.2450999999999999</v>
      </c>
      <c r="W1223">
        <v>31.372</v>
      </c>
      <c r="X1223">
        <v>2.4445000000000001</v>
      </c>
      <c r="Y1223">
        <v>3.6395</v>
      </c>
      <c r="Z1223">
        <v>6.15</v>
      </c>
      <c r="AA1223">
        <v>111.66</v>
      </c>
      <c r="AB1223">
        <v>5.1429999999999998</v>
      </c>
      <c r="AC1223">
        <v>63.924999999999997</v>
      </c>
      <c r="AD1223">
        <v>92.25</v>
      </c>
      <c r="AE1223">
        <v>386.7</v>
      </c>
      <c r="AF1223">
        <v>17.14</v>
      </c>
      <c r="AG1223">
        <v>606.75</v>
      </c>
      <c r="AH1223">
        <v>277.25</v>
      </c>
      <c r="AI1223">
        <v>10.25</v>
      </c>
      <c r="AJ1223">
        <v>420.5</v>
      </c>
      <c r="AK1223">
        <f>IF(ISNUMBER(VLOOKUP($A1223,'[1]F-F_Research_Data_Factors_weekl'!$G$6:$J$4822,2,0)),VLOOKUP($A1223,'[1]F-F_Research_Data_Factors_weekl'!$G$6:$J$4822,2,0),AK1224)</f>
        <v>5225.1882385921999</v>
      </c>
      <c r="AL1223">
        <f>IF(ISNUMBER(VLOOKUP($A1223,'[1]F-F_Research_Data_Factors_weekl'!$G$6:$J$4822,3,0)),VLOOKUP($A1223,'[1]F-F_Research_Data_Factors_weekl'!$G$6:$J$4822,3,0),AL1224)</f>
        <v>285.85395344879203</v>
      </c>
      <c r="AM1223">
        <f>IF(ISNUMBER(VLOOKUP($A1223,'[1]F-F_Research_Data_Factors_weekl'!$G$6:$J$4822,4,0)),VLOOKUP($A1223,'[1]F-F_Research_Data_Factors_weekl'!$G$6:$J$4822,4,0),AM1224)</f>
        <v>2304.5995390511139</v>
      </c>
    </row>
    <row r="1224" spans="1:39" x14ac:dyDescent="0.25">
      <c r="A1224" s="14">
        <v>34880</v>
      </c>
      <c r="B1224">
        <v>4556.09</v>
      </c>
      <c r="C1224">
        <v>544.75</v>
      </c>
      <c r="D1224">
        <v>933.45</v>
      </c>
      <c r="E1224">
        <v>4527.1499999999996</v>
      </c>
      <c r="F1224">
        <v>2089.04</v>
      </c>
      <c r="G1224">
        <v>14517.4</v>
      </c>
      <c r="H1224">
        <v>1196.99</v>
      </c>
      <c r="I1224">
        <v>9206.5400000000009</v>
      </c>
      <c r="J1224">
        <v>5.7930000000000001</v>
      </c>
      <c r="K1224">
        <v>5.9669999999999996</v>
      </c>
      <c r="L1224">
        <v>6.2030000000000003</v>
      </c>
      <c r="M1224">
        <v>6.617</v>
      </c>
      <c r="N1224">
        <v>81.58</v>
      </c>
      <c r="O1224">
        <v>1.3605</v>
      </c>
      <c r="P1224">
        <v>84.63</v>
      </c>
      <c r="Q1224">
        <v>1.5954999999999999</v>
      </c>
      <c r="R1224">
        <v>0.71030000000000004</v>
      </c>
      <c r="S1224">
        <v>0.66979999999999995</v>
      </c>
      <c r="T1224">
        <v>1.1479999999999999</v>
      </c>
      <c r="U1224">
        <v>6.1521999999999997</v>
      </c>
      <c r="V1224">
        <v>7.2607999999999997</v>
      </c>
      <c r="W1224">
        <v>31.396999999999998</v>
      </c>
      <c r="X1224">
        <v>2.4373</v>
      </c>
      <c r="Y1224">
        <v>3.637</v>
      </c>
      <c r="Z1224">
        <v>6.24</v>
      </c>
      <c r="AA1224">
        <v>113.6</v>
      </c>
      <c r="AB1224">
        <v>5.0140000000000002</v>
      </c>
      <c r="AC1224">
        <v>62.8</v>
      </c>
      <c r="AD1224">
        <v>98.4</v>
      </c>
      <c r="AE1224">
        <v>385.6</v>
      </c>
      <c r="AF1224">
        <v>17.399999999999999</v>
      </c>
      <c r="AG1224">
        <v>577.5</v>
      </c>
      <c r="AH1224">
        <v>272</v>
      </c>
      <c r="AI1224">
        <v>12.03</v>
      </c>
      <c r="AJ1224">
        <v>446</v>
      </c>
      <c r="AK1224">
        <f>IF(ISNUMBER(VLOOKUP($A1224,'[1]F-F_Research_Data_Factors_weekl'!$G$6:$J$4822,2,0)),VLOOKUP($A1224,'[1]F-F_Research_Data_Factors_weekl'!$G$6:$J$4822,2,0),AK1225)</f>
        <v>5112.2084322397022</v>
      </c>
      <c r="AL1224">
        <f>IF(ISNUMBER(VLOOKUP($A1224,'[1]F-F_Research_Data_Factors_weekl'!$G$6:$J$4822,3,0)),VLOOKUP($A1224,'[1]F-F_Research_Data_Factors_weekl'!$G$6:$J$4822,3,0),AL1225)</f>
        <v>287.81106871606124</v>
      </c>
      <c r="AM1224">
        <f>IF(ISNUMBER(VLOOKUP($A1224,'[1]F-F_Research_Data_Factors_weekl'!$G$6:$J$4822,4,0)),VLOOKUP($A1224,'[1]F-F_Research_Data_Factors_weekl'!$G$6:$J$4822,4,0),AM1225)</f>
        <v>2296.3327411828554</v>
      </c>
    </row>
    <row r="1225" spans="1:39" x14ac:dyDescent="0.25">
      <c r="A1225" s="14">
        <v>34873</v>
      </c>
      <c r="B1225">
        <v>4585.84</v>
      </c>
      <c r="C1225">
        <v>549.71</v>
      </c>
      <c r="D1225">
        <v>938.95</v>
      </c>
      <c r="E1225">
        <v>4544.75</v>
      </c>
      <c r="F1225">
        <v>2138.2199999999998</v>
      </c>
      <c r="G1225">
        <v>15265.18</v>
      </c>
      <c r="H1225">
        <v>1232.1500000000001</v>
      </c>
      <c r="I1225">
        <v>9224.36</v>
      </c>
      <c r="J1225">
        <v>5.6109999999999998</v>
      </c>
      <c r="K1225">
        <v>5.8100000000000005</v>
      </c>
      <c r="L1225">
        <v>6.0490000000000004</v>
      </c>
      <c r="M1225">
        <v>6.5</v>
      </c>
      <c r="N1225">
        <v>81.430000000000007</v>
      </c>
      <c r="O1225">
        <v>1.3616999999999999</v>
      </c>
      <c r="P1225">
        <v>84.33</v>
      </c>
      <c r="Q1225">
        <v>1.6055000000000001</v>
      </c>
      <c r="R1225">
        <v>0.72099999999999997</v>
      </c>
      <c r="S1225">
        <v>0.67090000000000005</v>
      </c>
      <c r="T1225">
        <v>1.1474</v>
      </c>
      <c r="U1225">
        <v>6.1715999999999998</v>
      </c>
      <c r="V1225">
        <v>7.2332999999999998</v>
      </c>
      <c r="W1225">
        <v>31.4</v>
      </c>
      <c r="X1225">
        <v>2.4380999999999999</v>
      </c>
      <c r="Y1225">
        <v>3.6297999999999999</v>
      </c>
      <c r="Z1225">
        <v>6.24</v>
      </c>
      <c r="AA1225">
        <v>111.65</v>
      </c>
      <c r="AB1225">
        <v>5.3550000000000004</v>
      </c>
      <c r="AC1225">
        <v>64.125</v>
      </c>
      <c r="AD1225">
        <v>101.4</v>
      </c>
      <c r="AE1225">
        <v>390.7</v>
      </c>
      <c r="AF1225">
        <v>17.489999999999998</v>
      </c>
      <c r="AG1225">
        <v>601.75</v>
      </c>
      <c r="AH1225">
        <v>279</v>
      </c>
      <c r="AI1225">
        <v>12.62</v>
      </c>
      <c r="AJ1225">
        <v>423</v>
      </c>
      <c r="AK1225">
        <f>IF(ISNUMBER(VLOOKUP($A1225,'[1]F-F_Research_Data_Factors_weekl'!$G$6:$J$4822,2,0)),VLOOKUP($A1225,'[1]F-F_Research_Data_Factors_weekl'!$G$6:$J$4822,2,0),AK1226)</f>
        <v>5154.9948898252514</v>
      </c>
      <c r="AL1225">
        <f>IF(ISNUMBER(VLOOKUP($A1225,'[1]F-F_Research_Data_Factors_weekl'!$G$6:$J$4822,3,0)),VLOOKUP($A1225,'[1]F-F_Research_Data_Factors_weekl'!$G$6:$J$4822,3,0),AL1226)</f>
        <v>284.59514359345519</v>
      </c>
      <c r="AM1225">
        <f>IF(ISNUMBER(VLOOKUP($A1225,'[1]F-F_Research_Data_Factors_weekl'!$G$6:$J$4822,4,0)),VLOOKUP($A1225,'[1]F-F_Research_Data_Factors_weekl'!$G$6:$J$4822,4,0),AM1226)</f>
        <v>2291.7492426974604</v>
      </c>
    </row>
    <row r="1226" spans="1:39" x14ac:dyDescent="0.25">
      <c r="A1226" s="14">
        <v>34866</v>
      </c>
      <c r="B1226">
        <v>4510.79</v>
      </c>
      <c r="C1226">
        <v>539.83000000000004</v>
      </c>
      <c r="D1226">
        <v>908.64</v>
      </c>
      <c r="E1226">
        <v>4525.2700000000004</v>
      </c>
      <c r="F1226">
        <v>2125.06</v>
      </c>
      <c r="G1226">
        <v>14703.17</v>
      </c>
      <c r="H1226">
        <v>1203.67</v>
      </c>
      <c r="I1226">
        <v>9313.9500000000007</v>
      </c>
      <c r="J1226">
        <v>5.7450000000000001</v>
      </c>
      <c r="K1226">
        <v>5.9429999999999996</v>
      </c>
      <c r="L1226">
        <v>6.1959999999999997</v>
      </c>
      <c r="M1226">
        <v>6.6150000000000002</v>
      </c>
      <c r="N1226">
        <v>82.12</v>
      </c>
      <c r="O1226">
        <v>1.3466</v>
      </c>
      <c r="P1226">
        <v>84.7</v>
      </c>
      <c r="Q1226">
        <v>1.6049</v>
      </c>
      <c r="R1226">
        <v>0.7278</v>
      </c>
      <c r="S1226">
        <v>0.66979999999999995</v>
      </c>
      <c r="T1226">
        <v>1.1612</v>
      </c>
      <c r="U1226">
        <v>6.2339000000000002</v>
      </c>
      <c r="V1226">
        <v>7.2539999999999996</v>
      </c>
      <c r="W1226">
        <v>31.45</v>
      </c>
      <c r="X1226">
        <v>2.4415</v>
      </c>
      <c r="Y1226">
        <v>3.6659999999999999</v>
      </c>
      <c r="Z1226">
        <v>6.19</v>
      </c>
      <c r="AA1226">
        <v>113.4</v>
      </c>
      <c r="AB1226">
        <v>5.415</v>
      </c>
      <c r="AC1226">
        <v>63.2</v>
      </c>
      <c r="AD1226">
        <v>103.5</v>
      </c>
      <c r="AE1226">
        <v>390.5</v>
      </c>
      <c r="AF1226">
        <v>18.84</v>
      </c>
      <c r="AG1226">
        <v>589</v>
      </c>
      <c r="AH1226">
        <v>277.25</v>
      </c>
      <c r="AI1226">
        <v>11.66</v>
      </c>
      <c r="AJ1226">
        <v>380.5</v>
      </c>
      <c r="AK1226">
        <f>IF(ISNUMBER(VLOOKUP($A1226,'[1]F-F_Research_Data_Factors_weekl'!$G$6:$J$4822,2,0)),VLOOKUP($A1226,'[1]F-F_Research_Data_Factors_weekl'!$G$6:$J$4822,2,0),AK1227)</f>
        <v>5064.8407249216461</v>
      </c>
      <c r="AL1226">
        <f>IF(ISNUMBER(VLOOKUP($A1226,'[1]F-F_Research_Data_Factors_weekl'!$G$6:$J$4822,3,0)),VLOOKUP($A1226,'[1]F-F_Research_Data_Factors_weekl'!$G$6:$J$4822,3,0),AL1227)</f>
        <v>286.74573661809086</v>
      </c>
      <c r="AM1226">
        <f>IF(ISNUMBER(VLOOKUP($A1226,'[1]F-F_Research_Data_Factors_weekl'!$G$6:$J$4822,4,0)),VLOOKUP($A1226,'[1]F-F_Research_Data_Factors_weekl'!$G$6:$J$4822,4,0),AM1227)</f>
        <v>2298.6451782321569</v>
      </c>
    </row>
    <row r="1227" spans="1:39" x14ac:dyDescent="0.25">
      <c r="A1227" s="14">
        <v>34859</v>
      </c>
      <c r="B1227">
        <v>4423.99</v>
      </c>
      <c r="C1227">
        <v>527.94000000000005</v>
      </c>
      <c r="D1227">
        <v>884.38</v>
      </c>
      <c r="E1227">
        <v>4463.55</v>
      </c>
      <c r="F1227">
        <v>2107.16</v>
      </c>
      <c r="G1227">
        <v>15044.18</v>
      </c>
      <c r="H1227">
        <v>1223.75</v>
      </c>
      <c r="I1227">
        <v>9267.6200000000008</v>
      </c>
      <c r="J1227">
        <v>6.0119999999999996</v>
      </c>
      <c r="K1227">
        <v>6.2050000000000001</v>
      </c>
      <c r="L1227">
        <v>6.3940000000000001</v>
      </c>
      <c r="M1227">
        <v>6.726</v>
      </c>
      <c r="N1227">
        <v>82.18</v>
      </c>
      <c r="O1227">
        <v>1.3494999999999999</v>
      </c>
      <c r="P1227">
        <v>84.34</v>
      </c>
      <c r="Q1227">
        <v>1.5935000000000001</v>
      </c>
      <c r="R1227">
        <v>0.72</v>
      </c>
      <c r="S1227">
        <v>0.66790000000000005</v>
      </c>
      <c r="T1227">
        <v>1.1617</v>
      </c>
      <c r="U1227">
        <v>6.2503000000000002</v>
      </c>
      <c r="V1227">
        <v>7.2291999999999996</v>
      </c>
      <c r="W1227">
        <v>31.45</v>
      </c>
      <c r="X1227">
        <v>2.4418000000000002</v>
      </c>
      <c r="Y1227">
        <v>3.6724999999999999</v>
      </c>
      <c r="Z1227">
        <v>6.2549999999999999</v>
      </c>
      <c r="AA1227">
        <v>111.85</v>
      </c>
      <c r="AB1227">
        <v>5.4370000000000003</v>
      </c>
      <c r="AC1227">
        <v>64.900000000000006</v>
      </c>
      <c r="AD1227">
        <v>100.6</v>
      </c>
      <c r="AE1227">
        <v>388.7</v>
      </c>
      <c r="AF1227">
        <v>18.8</v>
      </c>
      <c r="AG1227">
        <v>585.5</v>
      </c>
      <c r="AH1227">
        <v>269.5</v>
      </c>
      <c r="AI1227">
        <v>11.93</v>
      </c>
      <c r="AJ1227">
        <v>375.25</v>
      </c>
      <c r="AK1227">
        <f>IF(ISNUMBER(VLOOKUP($A1227,'[1]F-F_Research_Data_Factors_weekl'!$G$6:$J$4822,2,0)),VLOOKUP($A1227,'[1]F-F_Research_Data_Factors_weekl'!$G$6:$J$4822,2,0),AK1228)</f>
        <v>4957.7532546218144</v>
      </c>
      <c r="AL1227">
        <f>IF(ISNUMBER(VLOOKUP($A1227,'[1]F-F_Research_Data_Factors_weekl'!$G$6:$J$4822,3,0)),VLOOKUP($A1227,'[1]F-F_Research_Data_Factors_weekl'!$G$6:$J$4822,3,0),AL1228)</f>
        <v>287.11899130678967</v>
      </c>
      <c r="AM1227">
        <f>IF(ISNUMBER(VLOOKUP($A1227,'[1]F-F_Research_Data_Factors_weekl'!$G$6:$J$4822,4,0)),VLOOKUP($A1227,'[1]F-F_Research_Data_Factors_weekl'!$G$6:$J$4822,4,0),AM1228)</f>
        <v>2329.3931680504224</v>
      </c>
    </row>
    <row r="1228" spans="1:39" x14ac:dyDescent="0.25">
      <c r="A1228" s="14">
        <v>34852</v>
      </c>
      <c r="B1228">
        <v>4444.3900000000003</v>
      </c>
      <c r="C1228">
        <v>532.51</v>
      </c>
      <c r="D1228">
        <v>872.97</v>
      </c>
      <c r="E1228">
        <v>4449.8</v>
      </c>
      <c r="F1228">
        <v>2132.7199999999998</v>
      </c>
      <c r="G1228">
        <v>15849.13</v>
      </c>
      <c r="H1228">
        <v>1277.99</v>
      </c>
      <c r="I1228">
        <v>9559.74</v>
      </c>
      <c r="J1228">
        <v>5.5359999999999996</v>
      </c>
      <c r="K1228">
        <v>5.8220000000000001</v>
      </c>
      <c r="L1228">
        <v>6.0970000000000004</v>
      </c>
      <c r="M1228">
        <v>6.5289999999999999</v>
      </c>
      <c r="N1228">
        <v>82.53</v>
      </c>
      <c r="O1228">
        <v>1.343</v>
      </c>
      <c r="P1228">
        <v>84.33</v>
      </c>
      <c r="Q1228">
        <v>1.5941000000000001</v>
      </c>
      <c r="R1228">
        <v>0.71560000000000001</v>
      </c>
      <c r="S1228">
        <v>0.66830000000000001</v>
      </c>
      <c r="T1228">
        <v>1.1612</v>
      </c>
      <c r="U1228">
        <v>6.258</v>
      </c>
      <c r="V1228">
        <v>7.3136999999999999</v>
      </c>
      <c r="W1228">
        <v>31.395</v>
      </c>
      <c r="X1228">
        <v>2.456</v>
      </c>
      <c r="Y1228">
        <v>3.677</v>
      </c>
      <c r="Z1228">
        <v>6.1849999999999996</v>
      </c>
      <c r="AA1228">
        <v>110.75</v>
      </c>
      <c r="AB1228">
        <v>5.24</v>
      </c>
      <c r="AC1228">
        <v>62.35</v>
      </c>
      <c r="AD1228">
        <v>105.7</v>
      </c>
      <c r="AE1228">
        <v>384.7</v>
      </c>
      <c r="AF1228">
        <v>19.14</v>
      </c>
      <c r="AG1228">
        <v>585.25</v>
      </c>
      <c r="AH1228">
        <v>272.25</v>
      </c>
      <c r="AI1228">
        <v>11.43</v>
      </c>
      <c r="AJ1228">
        <v>386</v>
      </c>
      <c r="AK1228">
        <f>IF(ISNUMBER(VLOOKUP($A1228,'[1]F-F_Research_Data_Factors_weekl'!$G$6:$J$4822,2,0)),VLOOKUP($A1228,'[1]F-F_Research_Data_Factors_weekl'!$G$6:$J$4822,2,0),AK1229)</f>
        <v>4986.6759752784292</v>
      </c>
      <c r="AL1228">
        <f>IF(ISNUMBER(VLOOKUP($A1228,'[1]F-F_Research_Data_Factors_weekl'!$G$6:$J$4822,3,0)),VLOOKUP($A1228,'[1]F-F_Research_Data_Factors_weekl'!$G$6:$J$4822,3,0),AL1229)</f>
        <v>281.1033789962695</v>
      </c>
      <c r="AM1228">
        <f>IF(ISNUMBER(VLOOKUP($A1228,'[1]F-F_Research_Data_Factors_weekl'!$G$6:$J$4822,4,0)),VLOOKUP($A1228,'[1]F-F_Research_Data_Factors_weekl'!$G$6:$J$4822,4,0),AM1229)</f>
        <v>2362.9470156729785</v>
      </c>
    </row>
    <row r="1229" spans="1:39" x14ac:dyDescent="0.25">
      <c r="A1229" s="14">
        <v>34845</v>
      </c>
      <c r="B1229">
        <v>4368.99</v>
      </c>
      <c r="C1229">
        <v>523.65</v>
      </c>
      <c r="D1229">
        <v>871.87</v>
      </c>
      <c r="E1229">
        <v>4425.92</v>
      </c>
      <c r="F1229">
        <v>2065.71</v>
      </c>
      <c r="G1229">
        <v>15694.25</v>
      </c>
      <c r="H1229">
        <v>1269.8800000000001</v>
      </c>
      <c r="I1229">
        <v>9329.18</v>
      </c>
      <c r="J1229">
        <v>5.9649999999999999</v>
      </c>
      <c r="K1229">
        <v>6.173</v>
      </c>
      <c r="L1229">
        <v>6.3940000000000001</v>
      </c>
      <c r="M1229">
        <v>6.7480000000000002</v>
      </c>
      <c r="N1229">
        <v>81.099999999999994</v>
      </c>
      <c r="O1229">
        <v>1.3605</v>
      </c>
      <c r="P1229">
        <v>82.91</v>
      </c>
      <c r="Q1229">
        <v>1.6040000000000001</v>
      </c>
      <c r="R1229">
        <v>0.72050000000000003</v>
      </c>
      <c r="S1229">
        <v>0.66900000000000004</v>
      </c>
      <c r="T1229">
        <v>1.1358999999999999</v>
      </c>
      <c r="U1229">
        <v>6.1478000000000002</v>
      </c>
      <c r="V1229">
        <v>7.2281000000000004</v>
      </c>
      <c r="W1229">
        <v>31.4</v>
      </c>
      <c r="X1229">
        <v>2.4595000000000002</v>
      </c>
      <c r="Y1229">
        <v>3.6675</v>
      </c>
      <c r="Z1229">
        <v>6.165</v>
      </c>
      <c r="AA1229">
        <v>113.84</v>
      </c>
      <c r="AB1229">
        <v>5.4340000000000002</v>
      </c>
      <c r="AC1229">
        <v>61.924999999999997</v>
      </c>
      <c r="AD1229">
        <v>110.15</v>
      </c>
      <c r="AE1229">
        <v>386.6</v>
      </c>
      <c r="AF1229">
        <v>18.690000000000001</v>
      </c>
      <c r="AG1229">
        <v>605.75</v>
      </c>
      <c r="AH1229">
        <v>271</v>
      </c>
      <c r="AI1229">
        <v>11.4</v>
      </c>
      <c r="AJ1229">
        <v>385.5</v>
      </c>
      <c r="AK1229">
        <f>IF(ISNUMBER(VLOOKUP($A1229,'[1]F-F_Research_Data_Factors_weekl'!$G$6:$J$4822,2,0)),VLOOKUP($A1229,'[1]F-F_Research_Data_Factors_weekl'!$G$6:$J$4822,2,0),AK1230)</f>
        <v>4919.7671421452533</v>
      </c>
      <c r="AL1229">
        <f>IF(ISNUMBER(VLOOKUP($A1229,'[1]F-F_Research_Data_Factors_weekl'!$G$6:$J$4822,3,0)),VLOOKUP($A1229,'[1]F-F_Research_Data_Factors_weekl'!$G$6:$J$4822,3,0),AL1230)</f>
        <v>284.63282603915502</v>
      </c>
      <c r="AM1229">
        <f>IF(ISNUMBER(VLOOKUP($A1229,'[1]F-F_Research_Data_Factors_weekl'!$G$6:$J$4822,4,0)),VLOOKUP($A1229,'[1]F-F_Research_Data_Factors_weekl'!$G$6:$J$4822,4,0),AM1230)</f>
        <v>2345.822511340195</v>
      </c>
    </row>
    <row r="1230" spans="1:39" x14ac:dyDescent="0.25">
      <c r="A1230" s="14">
        <v>34838</v>
      </c>
      <c r="B1230">
        <v>4341.33</v>
      </c>
      <c r="C1230">
        <v>519.19000000000005</v>
      </c>
      <c r="D1230">
        <v>864.32</v>
      </c>
      <c r="E1230">
        <v>4367.26</v>
      </c>
      <c r="F1230">
        <v>2064.42</v>
      </c>
      <c r="G1230">
        <v>16140.85</v>
      </c>
      <c r="H1230">
        <v>1289.5</v>
      </c>
      <c r="I1230">
        <v>9013.32</v>
      </c>
      <c r="J1230">
        <v>6.1849999999999996</v>
      </c>
      <c r="K1230">
        <v>6.4420000000000002</v>
      </c>
      <c r="L1230">
        <v>6.6269999999999998</v>
      </c>
      <c r="M1230">
        <v>6.9169999999999998</v>
      </c>
      <c r="N1230">
        <v>84.24</v>
      </c>
      <c r="O1230">
        <v>1.3098000000000001</v>
      </c>
      <c r="P1230">
        <v>86.86</v>
      </c>
      <c r="Q1230">
        <v>1.5703</v>
      </c>
      <c r="R1230">
        <v>0.71619999999999995</v>
      </c>
      <c r="S1230">
        <v>0.65700000000000003</v>
      </c>
      <c r="T1230">
        <v>1.2050000000000001</v>
      </c>
      <c r="U1230">
        <v>6.4309000000000003</v>
      </c>
      <c r="V1230">
        <v>7.3952999999999998</v>
      </c>
      <c r="W1230">
        <v>31.47</v>
      </c>
      <c r="X1230">
        <v>2.464</v>
      </c>
      <c r="Y1230">
        <v>3.68</v>
      </c>
      <c r="Z1230">
        <v>5.91</v>
      </c>
      <c r="AA1230">
        <v>103.84</v>
      </c>
      <c r="AB1230">
        <v>5.343</v>
      </c>
      <c r="AC1230">
        <v>60.924999999999997</v>
      </c>
      <c r="AD1230">
        <v>108.85</v>
      </c>
      <c r="AE1230">
        <v>383.1</v>
      </c>
      <c r="AF1230">
        <v>20.059999999999999</v>
      </c>
      <c r="AG1230">
        <v>574.75</v>
      </c>
      <c r="AH1230">
        <v>252.25</v>
      </c>
      <c r="AI1230">
        <v>11.61</v>
      </c>
      <c r="AJ1230">
        <v>379</v>
      </c>
      <c r="AK1230">
        <f>IF(ISNUMBER(VLOOKUP($A1230,'[1]F-F_Research_Data_Factors_weekl'!$G$6:$J$4822,2,0)),VLOOKUP($A1230,'[1]F-F_Research_Data_Factors_weekl'!$G$6:$J$4822,2,0),AK1231)</f>
        <v>4886.5386791271885</v>
      </c>
      <c r="AL1230">
        <f>IF(ISNUMBER(VLOOKUP($A1230,'[1]F-F_Research_Data_Factors_weekl'!$G$6:$J$4822,3,0)),VLOOKUP($A1230,'[1]F-F_Research_Data_Factors_weekl'!$G$6:$J$4822,3,0),AL1231)</f>
        <v>286.29332733771378</v>
      </c>
      <c r="AM1230">
        <f>IF(ISNUMBER(VLOOKUP($A1230,'[1]F-F_Research_Data_Factors_weekl'!$G$6:$J$4822,4,0)),VLOOKUP($A1230,'[1]F-F_Research_Data_Factors_weekl'!$G$6:$J$4822,4,0),AM1231)</f>
        <v>2336.243911303849</v>
      </c>
    </row>
    <row r="1231" spans="1:39" x14ac:dyDescent="0.25">
      <c r="A1231" s="14">
        <v>34831</v>
      </c>
      <c r="B1231">
        <v>4430.55</v>
      </c>
      <c r="C1231">
        <v>525.54999999999995</v>
      </c>
      <c r="D1231">
        <v>858.94</v>
      </c>
      <c r="E1231">
        <v>4268.41</v>
      </c>
      <c r="F1231">
        <v>2102.4</v>
      </c>
      <c r="G1231">
        <v>16420.759999999998</v>
      </c>
      <c r="H1231">
        <v>1317.81</v>
      </c>
      <c r="I1231">
        <v>9217.83</v>
      </c>
      <c r="J1231">
        <v>6.1890000000000001</v>
      </c>
      <c r="K1231">
        <v>6.4470000000000001</v>
      </c>
      <c r="L1231">
        <v>6.6639999999999997</v>
      </c>
      <c r="M1231">
        <v>6.9889999999999999</v>
      </c>
      <c r="N1231">
        <v>84.04</v>
      </c>
      <c r="O1231">
        <v>1.3120000000000001</v>
      </c>
      <c r="P1231">
        <v>86.75</v>
      </c>
      <c r="Q1231">
        <v>1.5659999999999998</v>
      </c>
      <c r="R1231">
        <v>0.74050000000000005</v>
      </c>
      <c r="S1231">
        <v>0.66320000000000001</v>
      </c>
      <c r="T1231">
        <v>1.2071000000000001</v>
      </c>
      <c r="U1231">
        <v>6.4413999999999998</v>
      </c>
      <c r="V1231">
        <v>7.3575999999999997</v>
      </c>
      <c r="W1231">
        <v>31.4</v>
      </c>
      <c r="X1231">
        <v>2.4889999999999999</v>
      </c>
      <c r="Y1231">
        <v>3.661</v>
      </c>
      <c r="Z1231">
        <v>5.9249999999999998</v>
      </c>
      <c r="AA1231">
        <v>104.29</v>
      </c>
      <c r="AB1231">
        <v>5.3079999999999998</v>
      </c>
      <c r="AC1231">
        <v>59.35</v>
      </c>
      <c r="AD1231">
        <v>104.25</v>
      </c>
      <c r="AE1231">
        <v>384.3</v>
      </c>
      <c r="AF1231">
        <v>19.52</v>
      </c>
      <c r="AG1231">
        <v>559.75</v>
      </c>
      <c r="AH1231">
        <v>252.25</v>
      </c>
      <c r="AI1231">
        <v>11.47</v>
      </c>
      <c r="AJ1231">
        <v>371.5</v>
      </c>
      <c r="AK1231">
        <f>IF(ISNUMBER(VLOOKUP($A1231,'[1]F-F_Research_Data_Factors_weekl'!$G$6:$J$4822,2,0)),VLOOKUP($A1231,'[1]F-F_Research_Data_Factors_weekl'!$G$6:$J$4822,2,0),AK1232)</f>
        <v>4938.8909229100354</v>
      </c>
      <c r="AL1231">
        <f>IF(ISNUMBER(VLOOKUP($A1231,'[1]F-F_Research_Data_Factors_weekl'!$G$6:$J$4822,3,0)),VLOOKUP($A1231,'[1]F-F_Research_Data_Factors_weekl'!$G$6:$J$4822,3,0),AL1232)</f>
        <v>282.47984937120253</v>
      </c>
      <c r="AM1231">
        <f>IF(ISNUMBER(VLOOKUP($A1231,'[1]F-F_Research_Data_Factors_weekl'!$G$6:$J$4822,4,0)),VLOOKUP($A1231,'[1]F-F_Research_Data_Factors_weekl'!$G$6:$J$4822,4,0),AM1232)</f>
        <v>2330.4178666372559</v>
      </c>
    </row>
    <row r="1232" spans="1:39" x14ac:dyDescent="0.25">
      <c r="A1232" s="14">
        <v>34824</v>
      </c>
      <c r="B1232">
        <v>4343.3999999999996</v>
      </c>
      <c r="C1232">
        <v>520.12</v>
      </c>
      <c r="D1232">
        <v>843.54</v>
      </c>
      <c r="E1232">
        <v>4278.32</v>
      </c>
      <c r="F1232">
        <v>2021.22</v>
      </c>
      <c r="G1232">
        <v>17088.66</v>
      </c>
      <c r="H1232">
        <v>1353.45</v>
      </c>
      <c r="I1232">
        <v>8332.17</v>
      </c>
      <c r="J1232">
        <v>6.1669999999999998</v>
      </c>
      <c r="K1232">
        <v>6.4409999999999998</v>
      </c>
      <c r="L1232">
        <v>6.681</v>
      </c>
      <c r="M1232">
        <v>7.0179999999999998</v>
      </c>
      <c r="N1232">
        <v>81.3</v>
      </c>
      <c r="O1232">
        <v>1.3648</v>
      </c>
      <c r="P1232">
        <v>83.97</v>
      </c>
      <c r="Q1232">
        <v>1.5973000000000002</v>
      </c>
      <c r="R1232">
        <v>0.74419999999999997</v>
      </c>
      <c r="S1232">
        <v>0.67600000000000005</v>
      </c>
      <c r="T1232">
        <v>1.1335</v>
      </c>
      <c r="U1232">
        <v>6.2153999999999998</v>
      </c>
      <c r="V1232">
        <v>7.2573999999999996</v>
      </c>
      <c r="W1232">
        <v>31.42</v>
      </c>
      <c r="X1232">
        <v>2.4666999999999999</v>
      </c>
      <c r="Y1232">
        <v>3.6269999999999998</v>
      </c>
      <c r="Z1232">
        <v>5.835</v>
      </c>
      <c r="AA1232">
        <v>103</v>
      </c>
      <c r="AB1232">
        <v>6.0369999999999999</v>
      </c>
      <c r="AC1232">
        <v>60.75</v>
      </c>
      <c r="AD1232">
        <v>103.55</v>
      </c>
      <c r="AE1232">
        <v>392.4</v>
      </c>
      <c r="AF1232">
        <v>20.329999999999998</v>
      </c>
      <c r="AG1232">
        <v>563.5</v>
      </c>
      <c r="AH1232">
        <v>249.75</v>
      </c>
      <c r="AI1232">
        <v>11.71</v>
      </c>
      <c r="AJ1232">
        <v>352.5</v>
      </c>
      <c r="AK1232">
        <f>IF(ISNUMBER(VLOOKUP($A1232,'[1]F-F_Research_Data_Factors_weekl'!$G$6:$J$4822,2,0)),VLOOKUP($A1232,'[1]F-F_Research_Data_Factors_weekl'!$G$6:$J$4822,2,0),AK1233)</f>
        <v>4876.4720802824204</v>
      </c>
      <c r="AL1232">
        <f>IF(ISNUMBER(VLOOKUP($A1232,'[1]F-F_Research_Data_Factors_weekl'!$G$6:$J$4822,3,0)),VLOOKUP($A1232,'[1]F-F_Research_Data_Factors_weekl'!$G$6:$J$4822,3,0),AL1233)</f>
        <v>282.76261198318571</v>
      </c>
      <c r="AM1232">
        <f>IF(ISNUMBER(VLOOKUP($A1232,'[1]F-F_Research_Data_Factors_weekl'!$G$6:$J$4822,4,0)),VLOOKUP($A1232,'[1]F-F_Research_Data_Factors_weekl'!$G$6:$J$4822,4,0),AM1233)</f>
        <v>2315.3679748010491</v>
      </c>
    </row>
    <row r="1233" spans="1:39" x14ac:dyDescent="0.25">
      <c r="A1233" s="14">
        <v>34817</v>
      </c>
      <c r="B1233">
        <v>4321.2700000000004</v>
      </c>
      <c r="C1233">
        <v>514.71</v>
      </c>
      <c r="D1233">
        <v>843.98</v>
      </c>
      <c r="E1233">
        <v>4279.47</v>
      </c>
      <c r="F1233">
        <v>2017.95</v>
      </c>
      <c r="G1233">
        <v>16806.75</v>
      </c>
      <c r="H1233">
        <v>1331.82</v>
      </c>
      <c r="I1233">
        <v>8361.0300000000007</v>
      </c>
      <c r="J1233">
        <v>6.585</v>
      </c>
      <c r="K1233">
        <v>6.8810000000000002</v>
      </c>
      <c r="L1233">
        <v>7.0549999999999997</v>
      </c>
      <c r="M1233">
        <v>7.3360000000000003</v>
      </c>
      <c r="N1233">
        <v>81.8</v>
      </c>
      <c r="O1233">
        <v>1.3521000000000001</v>
      </c>
      <c r="P1233">
        <v>84.34</v>
      </c>
      <c r="Q1233">
        <v>1.6125</v>
      </c>
      <c r="R1233">
        <v>0.72819999999999996</v>
      </c>
      <c r="S1233">
        <v>0.67230000000000001</v>
      </c>
      <c r="T1233">
        <v>1.1439999999999999</v>
      </c>
      <c r="U1233">
        <v>6.2424999999999997</v>
      </c>
      <c r="V1233">
        <v>7.2832999999999997</v>
      </c>
      <c r="W1233">
        <v>31.4</v>
      </c>
      <c r="X1233">
        <v>2.4689999999999999</v>
      </c>
      <c r="Y1233">
        <v>3.6179999999999999</v>
      </c>
      <c r="Z1233">
        <v>5.9249999999999998</v>
      </c>
      <c r="AA1233">
        <v>111.25</v>
      </c>
      <c r="AB1233">
        <v>5.7219999999999995</v>
      </c>
      <c r="AC1233">
        <v>62.95</v>
      </c>
      <c r="AD1233">
        <v>99</v>
      </c>
      <c r="AE1233">
        <v>388.5</v>
      </c>
      <c r="AF1233">
        <v>20.38</v>
      </c>
      <c r="AG1233">
        <v>567</v>
      </c>
      <c r="AH1233">
        <v>249</v>
      </c>
      <c r="AI1233">
        <v>13.35</v>
      </c>
      <c r="AJ1233">
        <v>350.5</v>
      </c>
      <c r="AK1233">
        <f>IF(ISNUMBER(VLOOKUP($A1233,'[1]F-F_Research_Data_Factors_weekl'!$G$6:$J$4822,2,0)),VLOOKUP($A1233,'[1]F-F_Research_Data_Factors_weekl'!$G$6:$J$4822,2,0),AK1234)</f>
        <v>4843.5360352427697</v>
      </c>
      <c r="AL1233">
        <f>IF(ISNUMBER(VLOOKUP($A1233,'[1]F-F_Research_Data_Factors_weekl'!$G$6:$J$4822,3,0)),VLOOKUP($A1233,'[1]F-F_Research_Data_Factors_weekl'!$G$6:$J$4822,3,0),AL1234)</f>
        <v>286.1101001549992</v>
      </c>
      <c r="AM1233">
        <f>IF(ISNUMBER(VLOOKUP($A1233,'[1]F-F_Research_Data_Factors_weekl'!$G$6:$J$4822,4,0)),VLOOKUP($A1233,'[1]F-F_Research_Data_Factors_weekl'!$G$6:$J$4822,4,0),AM1234)</f>
        <v>2311.2078007596815</v>
      </c>
    </row>
    <row r="1234" spans="1:39" x14ac:dyDescent="0.25">
      <c r="A1234" s="14">
        <v>34810</v>
      </c>
      <c r="B1234">
        <v>4270.08</v>
      </c>
      <c r="C1234">
        <v>508.49</v>
      </c>
      <c r="D1234">
        <v>823.44</v>
      </c>
      <c r="E1234">
        <v>4258.1000000000004</v>
      </c>
      <c r="F1234">
        <v>1987.7</v>
      </c>
      <c r="G1234">
        <v>16968.240000000002</v>
      </c>
      <c r="H1234">
        <v>1341.35</v>
      </c>
      <c r="I1234">
        <v>8645.39</v>
      </c>
      <c r="J1234">
        <v>6.43</v>
      </c>
      <c r="K1234">
        <v>6.7530000000000001</v>
      </c>
      <c r="L1234">
        <v>6.9989999999999997</v>
      </c>
      <c r="M1234">
        <v>7.3330000000000002</v>
      </c>
      <c r="N1234">
        <v>81.38</v>
      </c>
      <c r="O1234">
        <v>1.3512</v>
      </c>
      <c r="P1234">
        <v>82.73</v>
      </c>
      <c r="Q1234">
        <v>1.6125</v>
      </c>
      <c r="R1234">
        <v>0.72829999999999995</v>
      </c>
      <c r="S1234">
        <v>0.67249999999999999</v>
      </c>
      <c r="T1234">
        <v>1.1294999999999999</v>
      </c>
      <c r="U1234">
        <v>6.1745000000000001</v>
      </c>
      <c r="V1234">
        <v>7.3639000000000001</v>
      </c>
      <c r="W1234">
        <v>31.414999999999999</v>
      </c>
      <c r="X1234">
        <v>2.4655</v>
      </c>
      <c r="Y1234">
        <v>3.6085000000000003</v>
      </c>
      <c r="Z1234">
        <v>6.0549999999999997</v>
      </c>
      <c r="AA1234">
        <v>115.5</v>
      </c>
      <c r="AB1234">
        <v>5.68</v>
      </c>
      <c r="AC1234">
        <v>67.3</v>
      </c>
      <c r="AD1234">
        <v>109.65</v>
      </c>
      <c r="AE1234">
        <v>390.5</v>
      </c>
      <c r="AF1234">
        <v>20.41</v>
      </c>
      <c r="AG1234">
        <v>566</v>
      </c>
      <c r="AH1234">
        <v>246.75</v>
      </c>
      <c r="AI1234">
        <v>13.24</v>
      </c>
      <c r="AJ1234">
        <v>350.75</v>
      </c>
      <c r="AK1234">
        <f>IF(ISNUMBER(VLOOKUP($A1234,'[1]F-F_Research_Data_Factors_weekl'!$G$6:$J$4822,2,0)),VLOOKUP($A1234,'[1]F-F_Research_Data_Factors_weekl'!$G$6:$J$4822,2,0),AK1235)</f>
        <v>4788.4686458158867</v>
      </c>
      <c r="AL1234">
        <f>IF(ISNUMBER(VLOOKUP($A1234,'[1]F-F_Research_Data_Factors_weekl'!$G$6:$J$4822,3,0)),VLOOKUP($A1234,'[1]F-F_Research_Data_Factors_weekl'!$G$6:$J$4822,3,0),AL1235)</f>
        <v>285.39660863341567</v>
      </c>
      <c r="AM1234">
        <f>IF(ISNUMBER(VLOOKUP($A1234,'[1]F-F_Research_Data_Factors_weekl'!$G$6:$J$4822,4,0)),VLOOKUP($A1234,'[1]F-F_Research_Data_Factors_weekl'!$G$6:$J$4822,4,0),AM1235)</f>
        <v>2323.2889030555702</v>
      </c>
    </row>
    <row r="1235" spans="1:39" x14ac:dyDescent="0.25">
      <c r="A1235" s="14">
        <v>34803</v>
      </c>
      <c r="B1235">
        <v>4208.18</v>
      </c>
      <c r="C1235">
        <v>509.23</v>
      </c>
      <c r="D1235">
        <v>832.64</v>
      </c>
      <c r="E1235">
        <v>4303.28</v>
      </c>
      <c r="F1235">
        <v>1982.99</v>
      </c>
      <c r="G1235">
        <v>16047.89</v>
      </c>
      <c r="H1235">
        <v>1288.3499999999999</v>
      </c>
      <c r="I1235">
        <v>8661.99</v>
      </c>
      <c r="J1235">
        <v>6.5010000000000003</v>
      </c>
      <c r="K1235">
        <v>6.8100000000000005</v>
      </c>
      <c r="L1235">
        <v>7.0170000000000003</v>
      </c>
      <c r="M1235">
        <v>7.335</v>
      </c>
      <c r="N1235">
        <v>81.739999999999995</v>
      </c>
      <c r="O1235">
        <v>1.3488</v>
      </c>
      <c r="P1235">
        <v>83.3</v>
      </c>
      <c r="Q1235">
        <v>1.6040000000000001</v>
      </c>
      <c r="R1235">
        <v>0.74019999999999997</v>
      </c>
      <c r="S1235">
        <v>0.67149999999999999</v>
      </c>
      <c r="T1235">
        <v>1.1515</v>
      </c>
      <c r="U1235">
        <v>6.2171000000000003</v>
      </c>
      <c r="V1235">
        <v>7.3189000000000002</v>
      </c>
      <c r="W1235">
        <v>31.395</v>
      </c>
      <c r="X1235">
        <v>2.4649999999999999</v>
      </c>
      <c r="Y1235">
        <v>3.61</v>
      </c>
      <c r="Z1235">
        <v>6.2949999999999999</v>
      </c>
      <c r="AA1235">
        <v>112.22</v>
      </c>
      <c r="AB1235">
        <v>5.3819999999999997</v>
      </c>
      <c r="AC1235">
        <v>67.5</v>
      </c>
      <c r="AD1235">
        <v>110.55</v>
      </c>
      <c r="AE1235">
        <v>390</v>
      </c>
      <c r="AF1235">
        <v>19.149999999999999</v>
      </c>
      <c r="AG1235">
        <v>575.5</v>
      </c>
      <c r="AH1235">
        <v>246.75</v>
      </c>
      <c r="AI1235">
        <v>12.65</v>
      </c>
      <c r="AJ1235">
        <v>353.5</v>
      </c>
      <c r="AK1235">
        <f>IF(ISNUMBER(VLOOKUP($A1235,'[1]F-F_Research_Data_Factors_weekl'!$G$6:$J$4822,2,0)),VLOOKUP($A1235,'[1]F-F_Research_Data_Factors_weekl'!$G$6:$J$4822,2,0),AK1236)</f>
        <v>4777.1743070040384</v>
      </c>
      <c r="AL1235">
        <f>IF(ISNUMBER(VLOOKUP($A1235,'[1]F-F_Research_Data_Factors_weekl'!$G$6:$J$4822,3,0)),VLOOKUP($A1235,'[1]F-F_Research_Data_Factors_weekl'!$G$6:$J$4822,3,0),AL1236)</f>
        <v>284.52205044519826</v>
      </c>
      <c r="AM1235">
        <f>IF(ISNUMBER(VLOOKUP($A1235,'[1]F-F_Research_Data_Factors_weekl'!$G$6:$J$4822,4,0)),VLOOKUP($A1235,'[1]F-F_Research_Data_Factors_weekl'!$G$6:$J$4822,4,0),AM1236)</f>
        <v>2293.7833258755022</v>
      </c>
    </row>
    <row r="1236" spans="1:39" x14ac:dyDescent="0.25">
      <c r="A1236" s="14">
        <v>34796</v>
      </c>
      <c r="B1236">
        <v>4192.62</v>
      </c>
      <c r="C1236">
        <v>506.42</v>
      </c>
      <c r="D1236">
        <v>814.69</v>
      </c>
      <c r="E1236">
        <v>4264.8999999999996</v>
      </c>
      <c r="F1236">
        <v>1978.71</v>
      </c>
      <c r="G1236">
        <v>15719.5</v>
      </c>
      <c r="H1236">
        <v>1268.8399999999999</v>
      </c>
      <c r="I1236">
        <v>8470.2800000000007</v>
      </c>
      <c r="J1236">
        <v>6.641</v>
      </c>
      <c r="K1236">
        <v>6.931</v>
      </c>
      <c r="L1236">
        <v>7.1029999999999998</v>
      </c>
      <c r="M1236">
        <v>7.39</v>
      </c>
      <c r="N1236">
        <v>81.44</v>
      </c>
      <c r="O1236">
        <v>1.355</v>
      </c>
      <c r="P1236">
        <v>83.85</v>
      </c>
      <c r="Q1236">
        <v>1.6153</v>
      </c>
      <c r="R1236">
        <v>0.74260000000000004</v>
      </c>
      <c r="S1236">
        <v>0.66379999999999995</v>
      </c>
      <c r="T1236">
        <v>1.1299999999999999</v>
      </c>
      <c r="U1236">
        <v>6.1733000000000002</v>
      </c>
      <c r="V1236">
        <v>7.3187999999999995</v>
      </c>
      <c r="W1236">
        <v>31.402000000000001</v>
      </c>
      <c r="X1236">
        <v>2.4912999999999998</v>
      </c>
      <c r="Y1236">
        <v>3.5855000000000001</v>
      </c>
      <c r="Z1236">
        <v>6.3150000000000004</v>
      </c>
      <c r="AA1236">
        <v>104.22</v>
      </c>
      <c r="AB1236">
        <v>5.3920000000000003</v>
      </c>
      <c r="AC1236">
        <v>70.099999999999994</v>
      </c>
      <c r="AD1236">
        <v>108.75</v>
      </c>
      <c r="AE1236">
        <v>392.9</v>
      </c>
      <c r="AF1236">
        <v>19.670000000000002</v>
      </c>
      <c r="AG1236">
        <v>585</v>
      </c>
      <c r="AH1236">
        <v>250</v>
      </c>
      <c r="AI1236">
        <v>14.01</v>
      </c>
      <c r="AJ1236">
        <v>345.25</v>
      </c>
      <c r="AK1236">
        <f>IF(ISNUMBER(VLOOKUP($A1236,'[1]F-F_Research_Data_Factors_weekl'!$G$6:$J$4822,2,0)),VLOOKUP($A1236,'[1]F-F_Research_Data_Factors_weekl'!$G$6:$J$4822,2,0),AK1237)</f>
        <v>4777.1743070040384</v>
      </c>
      <c r="AL1236">
        <f>IF(ISNUMBER(VLOOKUP($A1236,'[1]F-F_Research_Data_Factors_weekl'!$G$6:$J$4822,3,0)),VLOOKUP($A1236,'[1]F-F_Research_Data_Factors_weekl'!$G$6:$J$4822,3,0),AL1237)</f>
        <v>284.52205044519826</v>
      </c>
      <c r="AM1236">
        <f>IF(ISNUMBER(VLOOKUP($A1236,'[1]F-F_Research_Data_Factors_weekl'!$G$6:$J$4822,4,0)),VLOOKUP($A1236,'[1]F-F_Research_Data_Factors_weekl'!$G$6:$J$4822,4,0),AM1237)</f>
        <v>2293.7833258755022</v>
      </c>
    </row>
    <row r="1237" spans="1:39" x14ac:dyDescent="0.25">
      <c r="A1237" s="14">
        <v>34789</v>
      </c>
      <c r="B1237">
        <v>4157.6899999999996</v>
      </c>
      <c r="C1237">
        <v>500.71</v>
      </c>
      <c r="D1237">
        <v>817.21</v>
      </c>
      <c r="E1237">
        <v>4313.6099999999997</v>
      </c>
      <c r="F1237">
        <v>1914.69</v>
      </c>
      <c r="G1237">
        <v>16139.95</v>
      </c>
      <c r="H1237">
        <v>1307.8900000000001</v>
      </c>
      <c r="I1237">
        <v>8587.7199999999993</v>
      </c>
      <c r="J1237">
        <v>6.7780000000000005</v>
      </c>
      <c r="K1237">
        <v>7.0709999999999997</v>
      </c>
      <c r="L1237">
        <v>7.1959999999999997</v>
      </c>
      <c r="M1237">
        <v>7.431</v>
      </c>
      <c r="N1237">
        <v>81.900000000000006</v>
      </c>
      <c r="O1237">
        <v>1.3614999999999999</v>
      </c>
      <c r="P1237">
        <v>86.55</v>
      </c>
      <c r="Q1237">
        <v>1.6215000000000002</v>
      </c>
      <c r="R1237">
        <v>0.73450000000000004</v>
      </c>
      <c r="S1237">
        <v>0.65469999999999995</v>
      </c>
      <c r="T1237">
        <v>1.1285000000000001</v>
      </c>
      <c r="U1237">
        <v>6.1379000000000001</v>
      </c>
      <c r="V1237">
        <v>7.3367000000000004</v>
      </c>
      <c r="W1237">
        <v>31.414999999999999</v>
      </c>
      <c r="X1237">
        <v>2.5295000000000001</v>
      </c>
      <c r="Y1237">
        <v>3.5785</v>
      </c>
      <c r="Z1237">
        <v>6.7549999999999999</v>
      </c>
      <c r="AA1237">
        <v>98.15</v>
      </c>
      <c r="AB1237">
        <v>5.31</v>
      </c>
      <c r="AC1237">
        <v>67.349999999999994</v>
      </c>
      <c r="AD1237">
        <v>105.25</v>
      </c>
      <c r="AE1237">
        <v>392.2</v>
      </c>
      <c r="AF1237">
        <v>19.170000000000002</v>
      </c>
      <c r="AG1237">
        <v>574</v>
      </c>
      <c r="AH1237">
        <v>250</v>
      </c>
      <c r="AI1237">
        <v>14.28</v>
      </c>
      <c r="AJ1237">
        <v>343.25</v>
      </c>
      <c r="AK1237">
        <f>IF(ISNUMBER(VLOOKUP($A1237,'[1]F-F_Research_Data_Factors_weekl'!$G$6:$J$4822,2,0)),VLOOKUP($A1237,'[1]F-F_Research_Data_Factors_weekl'!$G$6:$J$4822,2,0),AK1238)</f>
        <v>4743.4954890319113</v>
      </c>
      <c r="AL1237">
        <f>IF(ISNUMBER(VLOOKUP($A1237,'[1]F-F_Research_Data_Factors_weekl'!$G$6:$J$4822,3,0)),VLOOKUP($A1237,'[1]F-F_Research_Data_Factors_weekl'!$G$6:$J$4822,3,0),AL1238)</f>
        <v>287.89036774784807</v>
      </c>
      <c r="AM1237">
        <f>IF(ISNUMBER(VLOOKUP($A1237,'[1]F-F_Research_Data_Factors_weekl'!$G$6:$J$4822,4,0)),VLOOKUP($A1237,'[1]F-F_Research_Data_Factors_weekl'!$G$6:$J$4822,4,0),AM1238)</f>
        <v>2261.8906674642562</v>
      </c>
    </row>
    <row r="1238" spans="1:39" x14ac:dyDescent="0.25">
      <c r="A1238" s="14">
        <v>34782</v>
      </c>
      <c r="B1238">
        <v>4138.66</v>
      </c>
      <c r="C1238">
        <v>500.97</v>
      </c>
      <c r="D1238">
        <v>818.67</v>
      </c>
      <c r="E1238">
        <v>4317.1000000000004</v>
      </c>
      <c r="F1238">
        <v>1935.87</v>
      </c>
      <c r="G1238">
        <v>15749.77</v>
      </c>
      <c r="H1238">
        <v>1239.67</v>
      </c>
      <c r="I1238">
        <v>8484.66</v>
      </c>
      <c r="J1238">
        <v>6.625</v>
      </c>
      <c r="K1238">
        <v>6.9109999999999996</v>
      </c>
      <c r="L1238">
        <v>7.0780000000000003</v>
      </c>
      <c r="M1238">
        <v>7.3629999999999995</v>
      </c>
      <c r="N1238">
        <v>83.87</v>
      </c>
      <c r="O1238">
        <v>1.3214000000000001</v>
      </c>
      <c r="P1238">
        <v>88.89</v>
      </c>
      <c r="Q1238">
        <v>1.5935000000000001</v>
      </c>
      <c r="R1238">
        <v>0.72989999999999999</v>
      </c>
      <c r="S1238">
        <v>0.65100000000000002</v>
      </c>
      <c r="T1238">
        <v>1.1739999999999999</v>
      </c>
      <c r="U1238">
        <v>6.3163999999999998</v>
      </c>
      <c r="V1238">
        <v>7.3364000000000003</v>
      </c>
      <c r="W1238">
        <v>31.59</v>
      </c>
      <c r="X1238">
        <v>2.5460000000000003</v>
      </c>
      <c r="Y1238">
        <v>3.6139999999999999</v>
      </c>
      <c r="Z1238">
        <v>6.8149999999999995</v>
      </c>
      <c r="AA1238">
        <v>102.3</v>
      </c>
      <c r="AB1238">
        <v>4.5979999999999999</v>
      </c>
      <c r="AC1238">
        <v>67.625</v>
      </c>
      <c r="AD1238">
        <v>103.2</v>
      </c>
      <c r="AE1238">
        <v>382.7</v>
      </c>
      <c r="AF1238">
        <v>18.78</v>
      </c>
      <c r="AG1238">
        <v>578.5</v>
      </c>
      <c r="AH1238">
        <v>246.75</v>
      </c>
      <c r="AI1238">
        <v>14.18</v>
      </c>
      <c r="AJ1238">
        <v>351.25</v>
      </c>
      <c r="AK1238">
        <f>IF(ISNUMBER(VLOOKUP($A1238,'[1]F-F_Research_Data_Factors_weekl'!$G$6:$J$4822,2,0)),VLOOKUP($A1238,'[1]F-F_Research_Data_Factors_weekl'!$G$6:$J$4822,2,0),AK1239)</f>
        <v>4739.2301818682308</v>
      </c>
      <c r="AL1238">
        <f>IF(ISNUMBER(VLOOKUP($A1238,'[1]F-F_Research_Data_Factors_weekl'!$G$6:$J$4822,3,0)),VLOOKUP($A1238,'[1]F-F_Research_Data_Factors_weekl'!$G$6:$J$4822,3,0),AL1239)</f>
        <v>286.37259300492195</v>
      </c>
      <c r="AM1238">
        <f>IF(ISNUMBER(VLOOKUP($A1238,'[1]F-F_Research_Data_Factors_weekl'!$G$6:$J$4822,4,0)),VLOOKUP($A1238,'[1]F-F_Research_Data_Factors_weekl'!$G$6:$J$4822,4,0),AM1239)</f>
        <v>2231.7618820564935</v>
      </c>
    </row>
    <row r="1239" spans="1:39" x14ac:dyDescent="0.25">
      <c r="A1239" s="14">
        <v>34775</v>
      </c>
      <c r="B1239">
        <v>4073.65</v>
      </c>
      <c r="C1239">
        <v>495.52</v>
      </c>
      <c r="D1239">
        <v>808.33</v>
      </c>
      <c r="E1239">
        <v>4228</v>
      </c>
      <c r="F1239">
        <v>1979.52</v>
      </c>
      <c r="G1239">
        <v>16251.23</v>
      </c>
      <c r="H1239">
        <v>1291.29</v>
      </c>
      <c r="I1239">
        <v>8534.7099999999991</v>
      </c>
      <c r="J1239">
        <v>6.68</v>
      </c>
      <c r="K1239">
        <v>6.9530000000000003</v>
      </c>
      <c r="L1239">
        <v>7.1070000000000002</v>
      </c>
      <c r="M1239">
        <v>7.367</v>
      </c>
      <c r="N1239">
        <v>83.33</v>
      </c>
      <c r="O1239">
        <v>1.3352999999999999</v>
      </c>
      <c r="P1239">
        <v>89.05</v>
      </c>
      <c r="Q1239">
        <v>1.5840000000000001</v>
      </c>
      <c r="R1239">
        <v>0.73529999999999995</v>
      </c>
      <c r="S1239">
        <v>0.64729999999999999</v>
      </c>
      <c r="T1239">
        <v>1.151</v>
      </c>
      <c r="U1239">
        <v>6.2298999999999998</v>
      </c>
      <c r="V1239">
        <v>7.2652000000000001</v>
      </c>
      <c r="W1239">
        <v>31.5</v>
      </c>
      <c r="X1239">
        <v>2.5510000000000002</v>
      </c>
      <c r="Y1239">
        <v>3.6</v>
      </c>
      <c r="Z1239">
        <v>6.95</v>
      </c>
      <c r="AA1239">
        <v>107</v>
      </c>
      <c r="AB1239">
        <v>4.702</v>
      </c>
      <c r="AC1239">
        <v>69.8</v>
      </c>
      <c r="AD1239">
        <v>102.5</v>
      </c>
      <c r="AE1239">
        <v>384.2</v>
      </c>
      <c r="AF1239">
        <v>18.260000000000002</v>
      </c>
      <c r="AG1239">
        <v>579.5</v>
      </c>
      <c r="AH1239">
        <v>240.75</v>
      </c>
      <c r="AI1239">
        <v>13.89</v>
      </c>
      <c r="AJ1239">
        <v>350</v>
      </c>
      <c r="AK1239">
        <f>IF(ISNUMBER(VLOOKUP($A1239,'[1]F-F_Research_Data_Factors_weekl'!$G$6:$J$4822,2,0)),VLOOKUP($A1239,'[1]F-F_Research_Data_Factors_weekl'!$G$6:$J$4822,2,0),AK1240)</f>
        <v>4696.9575637940843</v>
      </c>
      <c r="AL1239">
        <f>IF(ISNUMBER(VLOOKUP($A1239,'[1]F-F_Research_Data_Factors_weekl'!$G$6:$J$4822,3,0)),VLOOKUP($A1239,'[1]F-F_Research_Data_Factors_weekl'!$G$6:$J$4822,3,0),AL1240)</f>
        <v>287.89845481544381</v>
      </c>
      <c r="AM1239">
        <f>IF(ISNUMBER(VLOOKUP($A1239,'[1]F-F_Research_Data_Factors_weekl'!$G$6:$J$4822,4,0)),VLOOKUP($A1239,'[1]F-F_Research_Data_Factors_weekl'!$G$6:$J$4822,4,0),AM1240)</f>
        <v>2236.6825837407232</v>
      </c>
    </row>
    <row r="1240" spans="1:39" x14ac:dyDescent="0.25">
      <c r="A1240" s="14">
        <v>34768</v>
      </c>
      <c r="B1240">
        <v>4035.6</v>
      </c>
      <c r="C1240">
        <v>489.57</v>
      </c>
      <c r="D1240">
        <v>802.22</v>
      </c>
      <c r="E1240">
        <v>4167.54</v>
      </c>
      <c r="F1240">
        <v>2008.85</v>
      </c>
      <c r="G1240">
        <v>16358.38</v>
      </c>
      <c r="H1240">
        <v>1322.96</v>
      </c>
      <c r="I1240">
        <v>7949.39</v>
      </c>
      <c r="J1240">
        <v>6.8120000000000003</v>
      </c>
      <c r="K1240">
        <v>7.056</v>
      </c>
      <c r="L1240">
        <v>7.22</v>
      </c>
      <c r="M1240">
        <v>7.4619999999999997</v>
      </c>
      <c r="N1240">
        <v>84.23</v>
      </c>
      <c r="O1240">
        <v>1.321</v>
      </c>
      <c r="P1240">
        <v>90.9</v>
      </c>
      <c r="Q1240">
        <v>1.5739999999999998</v>
      </c>
      <c r="R1240">
        <v>0.74480000000000002</v>
      </c>
      <c r="S1240">
        <v>0.64690000000000003</v>
      </c>
      <c r="T1240">
        <v>1.1795</v>
      </c>
      <c r="U1240">
        <v>6.3032000000000004</v>
      </c>
      <c r="V1240">
        <v>7.2325999999999997</v>
      </c>
      <c r="W1240">
        <v>31.745000000000001</v>
      </c>
      <c r="X1240">
        <v>2.5510000000000002</v>
      </c>
      <c r="Y1240">
        <v>3.665</v>
      </c>
      <c r="Z1240">
        <v>6.3</v>
      </c>
      <c r="AA1240">
        <v>109.6</v>
      </c>
      <c r="AB1240">
        <v>4.5679999999999996</v>
      </c>
      <c r="AC1240">
        <v>72.375</v>
      </c>
      <c r="AD1240">
        <v>98.3</v>
      </c>
      <c r="AE1240">
        <v>383.1</v>
      </c>
      <c r="AF1240">
        <v>17.91</v>
      </c>
      <c r="AG1240">
        <v>561.75</v>
      </c>
      <c r="AH1240">
        <v>238.75</v>
      </c>
      <c r="AI1240">
        <v>14.39</v>
      </c>
      <c r="AJ1240">
        <v>345</v>
      </c>
      <c r="AK1240">
        <f>IF(ISNUMBER(VLOOKUP($A1240,'[1]F-F_Research_Data_Factors_weekl'!$G$6:$J$4822,2,0)),VLOOKUP($A1240,'[1]F-F_Research_Data_Factors_weekl'!$G$6:$J$4822,2,0),AK1241)</f>
        <v>4652.756378201173</v>
      </c>
      <c r="AL1240">
        <f>IF(ISNUMBER(VLOOKUP($A1240,'[1]F-F_Research_Data_Factors_weekl'!$G$6:$J$4822,3,0)),VLOOKUP($A1240,'[1]F-F_Research_Data_Factors_weekl'!$G$6:$J$4822,3,0),AL1241)</f>
        <v>289.14176440237401</v>
      </c>
      <c r="AM1240">
        <f>IF(ISNUMBER(VLOOKUP($A1240,'[1]F-F_Research_Data_Factors_weekl'!$G$6:$J$4822,4,0)),VLOOKUP($A1240,'[1]F-F_Research_Data_Factors_weekl'!$G$6:$J$4822,4,0),AM1241)</f>
        <v>2249.2785435847982</v>
      </c>
    </row>
    <row r="1241" spans="1:39" x14ac:dyDescent="0.25">
      <c r="A1241" s="14">
        <v>34761</v>
      </c>
      <c r="B1241">
        <v>3989.61</v>
      </c>
      <c r="C1241">
        <v>485.42</v>
      </c>
      <c r="D1241">
        <v>798.79</v>
      </c>
      <c r="E1241">
        <v>4097.04</v>
      </c>
      <c r="F1241">
        <v>2094.16</v>
      </c>
      <c r="G1241">
        <v>17039.62</v>
      </c>
      <c r="H1241">
        <v>1362.34</v>
      </c>
      <c r="I1241">
        <v>8185.15</v>
      </c>
      <c r="J1241">
        <v>6.883</v>
      </c>
      <c r="K1241">
        <v>7.1779999999999999</v>
      </c>
      <c r="L1241">
        <v>7.3419999999999996</v>
      </c>
      <c r="M1241">
        <v>7.5410000000000004</v>
      </c>
      <c r="N1241">
        <v>84.37</v>
      </c>
      <c r="O1241">
        <v>1.3163</v>
      </c>
      <c r="P1241">
        <v>94.14</v>
      </c>
      <c r="Q1241">
        <v>1.6303000000000001</v>
      </c>
      <c r="R1241">
        <v>0.73670000000000002</v>
      </c>
      <c r="S1241">
        <v>0.63949999999999996</v>
      </c>
      <c r="T1241">
        <v>1.2015</v>
      </c>
      <c r="U1241">
        <v>6.3120000000000003</v>
      </c>
      <c r="V1241">
        <v>7.2343000000000002</v>
      </c>
      <c r="W1241">
        <v>31.63</v>
      </c>
      <c r="X1241">
        <v>2.5499999999999998</v>
      </c>
      <c r="Y1241">
        <v>3.5659999999999998</v>
      </c>
      <c r="Z1241">
        <v>6.3049999999999997</v>
      </c>
      <c r="AA1241">
        <v>102.75</v>
      </c>
      <c r="AB1241">
        <v>4.3769999999999998</v>
      </c>
      <c r="AC1241">
        <v>73.599999999999994</v>
      </c>
      <c r="AD1241">
        <v>95</v>
      </c>
      <c r="AE1241">
        <v>377.8</v>
      </c>
      <c r="AF1241">
        <v>18.63</v>
      </c>
      <c r="AG1241">
        <v>553.75</v>
      </c>
      <c r="AH1241">
        <v>233.5</v>
      </c>
      <c r="AI1241">
        <v>14.59</v>
      </c>
      <c r="AJ1241">
        <v>350.5</v>
      </c>
      <c r="AK1241">
        <f>IF(ISNUMBER(VLOOKUP($A1241,'[1]F-F_Research_Data_Factors_weekl'!$G$6:$J$4822,2,0)),VLOOKUP($A1241,'[1]F-F_Research_Data_Factors_weekl'!$G$6:$J$4822,2,0),AK1242)</f>
        <v>4630.9907218086728</v>
      </c>
      <c r="AL1241">
        <f>IF(ISNUMBER(VLOOKUP($A1241,'[1]F-F_Research_Data_Factors_weekl'!$G$6:$J$4822,3,0)),VLOOKUP($A1241,'[1]F-F_Research_Data_Factors_weekl'!$G$6:$J$4822,3,0),AL1242)</f>
        <v>291.59112989347921</v>
      </c>
      <c r="AM1241">
        <f>IF(ISNUMBER(VLOOKUP($A1241,'[1]F-F_Research_Data_Factors_weekl'!$G$6:$J$4822,4,0)),VLOOKUP($A1241,'[1]F-F_Research_Data_Factors_weekl'!$G$6:$J$4822,4,0),AM1242)</f>
        <v>2266.0472935571206</v>
      </c>
    </row>
    <row r="1242" spans="1:39" x14ac:dyDescent="0.25">
      <c r="A1242" s="14">
        <v>34754</v>
      </c>
      <c r="B1242">
        <v>4011.74</v>
      </c>
      <c r="C1242">
        <v>488.11</v>
      </c>
      <c r="D1242">
        <v>791.08</v>
      </c>
      <c r="E1242">
        <v>4120.1099999999997</v>
      </c>
      <c r="F1242">
        <v>2117.59</v>
      </c>
      <c r="G1242">
        <v>17472.939999999999</v>
      </c>
      <c r="H1242">
        <v>1370.96</v>
      </c>
      <c r="I1242">
        <v>8218.9500000000007</v>
      </c>
      <c r="J1242">
        <v>6.8579999999999997</v>
      </c>
      <c r="K1242">
        <v>7.1440000000000001</v>
      </c>
      <c r="L1242">
        <v>7.3070000000000004</v>
      </c>
      <c r="M1242">
        <v>7.5280000000000005</v>
      </c>
      <c r="N1242">
        <v>85.83</v>
      </c>
      <c r="O1242">
        <v>1.2875000000000001</v>
      </c>
      <c r="P1242">
        <v>96.9</v>
      </c>
      <c r="Q1242">
        <v>1.5885</v>
      </c>
      <c r="R1242">
        <v>0.73829999999999996</v>
      </c>
      <c r="S1242">
        <v>0.63280000000000003</v>
      </c>
      <c r="T1242">
        <v>1.2450000000000001</v>
      </c>
      <c r="U1242">
        <v>6.4462999999999999</v>
      </c>
      <c r="V1242">
        <v>7.2385999999999999</v>
      </c>
      <c r="W1242">
        <v>31.414999999999999</v>
      </c>
      <c r="X1242">
        <v>2.5529999999999999</v>
      </c>
      <c r="Y1242">
        <v>3.6179999999999999</v>
      </c>
      <c r="Z1242">
        <v>5.875</v>
      </c>
      <c r="AA1242">
        <v>100</v>
      </c>
      <c r="AB1242">
        <v>4.6269999999999998</v>
      </c>
      <c r="AC1242">
        <v>73.224999999999994</v>
      </c>
      <c r="AD1242">
        <v>99.8</v>
      </c>
      <c r="AE1242">
        <v>376.8</v>
      </c>
      <c r="AF1242">
        <v>18.690000000000001</v>
      </c>
      <c r="AG1242">
        <v>558</v>
      </c>
      <c r="AH1242">
        <v>233.25</v>
      </c>
      <c r="AI1242">
        <v>15.05</v>
      </c>
      <c r="AJ1242">
        <v>361.75</v>
      </c>
      <c r="AK1242">
        <f>IF(ISNUMBER(VLOOKUP($A1242,'[1]F-F_Research_Data_Factors_weekl'!$G$6:$J$4822,2,0)),VLOOKUP($A1242,'[1]F-F_Research_Data_Factors_weekl'!$G$6:$J$4822,2,0),AK1243)</f>
        <v>4646.323589654533</v>
      </c>
      <c r="AL1242">
        <f>IF(ISNUMBER(VLOOKUP($A1242,'[1]F-F_Research_Data_Factors_weekl'!$G$6:$J$4822,3,0)),VLOOKUP($A1242,'[1]F-F_Research_Data_Factors_weekl'!$G$6:$J$4822,3,0),AL1243)</f>
        <v>289.42047632107113</v>
      </c>
      <c r="AM1242">
        <f>IF(ISNUMBER(VLOOKUP($A1242,'[1]F-F_Research_Data_Factors_weekl'!$G$6:$J$4822,4,0)),VLOOKUP($A1242,'[1]F-F_Research_Data_Factors_weekl'!$G$6:$J$4822,4,0),AM1243)</f>
        <v>2290.0932729228102</v>
      </c>
    </row>
    <row r="1243" spans="1:39" x14ac:dyDescent="0.25">
      <c r="A1243" s="14">
        <v>34747</v>
      </c>
      <c r="B1243">
        <v>3953.54</v>
      </c>
      <c r="C1243">
        <v>481.97</v>
      </c>
      <c r="D1243">
        <v>786.96</v>
      </c>
      <c r="E1243">
        <v>4101.17</v>
      </c>
      <c r="F1243">
        <v>2119.29</v>
      </c>
      <c r="G1243">
        <v>18020.509999999998</v>
      </c>
      <c r="H1243">
        <v>1400.61</v>
      </c>
      <c r="I1243">
        <v>8043.01</v>
      </c>
      <c r="J1243">
        <v>7.0410000000000004</v>
      </c>
      <c r="K1243">
        <v>7.3339999999999996</v>
      </c>
      <c r="L1243">
        <v>7.4210000000000003</v>
      </c>
      <c r="M1243">
        <v>7.5860000000000003</v>
      </c>
      <c r="N1243">
        <v>86.43</v>
      </c>
      <c r="O1243">
        <v>1.2854000000000001</v>
      </c>
      <c r="P1243">
        <v>97.4</v>
      </c>
      <c r="Q1243">
        <v>1.5815000000000001</v>
      </c>
      <c r="R1243">
        <v>0.73629999999999995</v>
      </c>
      <c r="S1243">
        <v>0.62919999999999998</v>
      </c>
      <c r="T1243">
        <v>1.2515000000000001</v>
      </c>
      <c r="U1243">
        <v>6.5136000000000003</v>
      </c>
      <c r="V1243">
        <v>7.3327999999999998</v>
      </c>
      <c r="W1243">
        <v>31.3675</v>
      </c>
      <c r="X1243">
        <v>2.5535000000000001</v>
      </c>
      <c r="Y1243">
        <v>3.5409999999999999</v>
      </c>
      <c r="Z1243">
        <v>5.7249999999999996</v>
      </c>
      <c r="AA1243">
        <v>96.48</v>
      </c>
      <c r="AB1243">
        <v>4.7699999999999996</v>
      </c>
      <c r="AC1243">
        <v>74.900000000000006</v>
      </c>
      <c r="AD1243">
        <v>104</v>
      </c>
      <c r="AE1243">
        <v>378.6</v>
      </c>
      <c r="AF1243">
        <v>18.91</v>
      </c>
      <c r="AG1243">
        <v>555</v>
      </c>
      <c r="AH1243">
        <v>232.75</v>
      </c>
      <c r="AI1243">
        <v>14.8</v>
      </c>
      <c r="AJ1243">
        <v>366.75</v>
      </c>
      <c r="AK1243">
        <f>IF(ISNUMBER(VLOOKUP($A1243,'[1]F-F_Research_Data_Factors_weekl'!$G$6:$J$4822,2,0)),VLOOKUP($A1243,'[1]F-F_Research_Data_Factors_weekl'!$G$6:$J$4822,2,0),AK1244)</f>
        <v>4602.5989001035487</v>
      </c>
      <c r="AL1243">
        <f>IF(ISNUMBER(VLOOKUP($A1243,'[1]F-F_Research_Data_Factors_weekl'!$G$6:$J$4822,3,0)),VLOOKUP($A1243,'[1]F-F_Research_Data_Factors_weekl'!$G$6:$J$4822,3,0),AL1244)</f>
        <v>291.34334238078435</v>
      </c>
      <c r="AM1243">
        <f>IF(ISNUMBER(VLOOKUP($A1243,'[1]F-F_Research_Data_Factors_weekl'!$G$6:$J$4822,4,0)),VLOOKUP($A1243,'[1]F-F_Research_Data_Factors_weekl'!$G$6:$J$4822,4,0),AM1244)</f>
        <v>2270.3413035816502</v>
      </c>
    </row>
    <row r="1244" spans="1:39" x14ac:dyDescent="0.25">
      <c r="A1244" s="14">
        <v>34740</v>
      </c>
      <c r="B1244">
        <v>3939.07</v>
      </c>
      <c r="C1244">
        <v>481.46</v>
      </c>
      <c r="D1244">
        <v>790.43</v>
      </c>
      <c r="E1244">
        <v>4110.55</v>
      </c>
      <c r="F1244">
        <v>2127.56</v>
      </c>
      <c r="G1244">
        <v>18291.349999999999</v>
      </c>
      <c r="H1244">
        <v>1426.29</v>
      </c>
      <c r="I1244">
        <v>8012.82</v>
      </c>
      <c r="J1244">
        <v>7.2889999999999997</v>
      </c>
      <c r="K1244">
        <v>7.5380000000000003</v>
      </c>
      <c r="L1244">
        <v>7.61</v>
      </c>
      <c r="M1244">
        <v>7.6680000000000001</v>
      </c>
      <c r="N1244">
        <v>87.79</v>
      </c>
      <c r="O1244">
        <v>1.2615000000000001</v>
      </c>
      <c r="P1244">
        <v>98.93</v>
      </c>
      <c r="Q1244">
        <v>1.5629999999999999</v>
      </c>
      <c r="R1244">
        <v>0.74429999999999996</v>
      </c>
      <c r="S1244">
        <v>0.63429999999999997</v>
      </c>
      <c r="T1244">
        <v>1.282</v>
      </c>
      <c r="U1244">
        <v>6.6536999999999997</v>
      </c>
      <c r="V1244">
        <v>7.4013999999999998</v>
      </c>
      <c r="W1244">
        <v>31.364999999999998</v>
      </c>
      <c r="X1244">
        <v>2.548</v>
      </c>
      <c r="Y1244">
        <v>3.5449999999999999</v>
      </c>
      <c r="Z1244">
        <v>5.5049999999999999</v>
      </c>
      <c r="AA1244">
        <v>90.99</v>
      </c>
      <c r="AB1244">
        <v>4.7569999999999997</v>
      </c>
      <c r="AC1244">
        <v>75.5</v>
      </c>
      <c r="AD1244">
        <v>103.1</v>
      </c>
      <c r="AE1244">
        <v>376.4</v>
      </c>
      <c r="AF1244">
        <v>18.46</v>
      </c>
      <c r="AG1244">
        <v>557.75</v>
      </c>
      <c r="AH1244">
        <v>234.5</v>
      </c>
      <c r="AI1244">
        <v>14.25</v>
      </c>
      <c r="AJ1244">
        <v>376.5</v>
      </c>
      <c r="AK1244">
        <f>IF(ISNUMBER(VLOOKUP($A1244,'[1]F-F_Research_Data_Factors_weekl'!$G$6:$J$4822,2,0)),VLOOKUP($A1244,'[1]F-F_Research_Data_Factors_weekl'!$G$6:$J$4822,2,0),AK1245)</f>
        <v>4603.9800941317881</v>
      </c>
      <c r="AL1244">
        <f>IF(ISNUMBER(VLOOKUP($A1244,'[1]F-F_Research_Data_Factors_weekl'!$G$6:$J$4822,3,0)),VLOOKUP($A1244,'[1]F-F_Research_Data_Factors_weekl'!$G$6:$J$4822,3,0),AL1245)</f>
        <v>292.42531605017001</v>
      </c>
      <c r="AM1244">
        <f>IF(ISNUMBER(VLOOKUP($A1244,'[1]F-F_Research_Data_Factors_weekl'!$G$6:$J$4822,4,0)),VLOOKUP($A1244,'[1]F-F_Research_Data_Factors_weekl'!$G$6:$J$4822,4,0),AM1245)</f>
        <v>2255.4552986108188</v>
      </c>
    </row>
    <row r="1245" spans="1:39" x14ac:dyDescent="0.25">
      <c r="A1245" s="14">
        <v>34733</v>
      </c>
      <c r="B1245">
        <v>3928.64</v>
      </c>
      <c r="C1245">
        <v>478.64</v>
      </c>
      <c r="D1245">
        <v>772.03</v>
      </c>
      <c r="E1245">
        <v>4105.05</v>
      </c>
      <c r="F1245">
        <v>2077.94</v>
      </c>
      <c r="G1245">
        <v>18538.97</v>
      </c>
      <c r="H1245">
        <v>1448.38</v>
      </c>
      <c r="I1245">
        <v>7478.92</v>
      </c>
      <c r="J1245">
        <v>7.1379999999999999</v>
      </c>
      <c r="K1245">
        <v>7.407</v>
      </c>
      <c r="L1245">
        <v>7.4969999999999999</v>
      </c>
      <c r="M1245">
        <v>7.6260000000000003</v>
      </c>
      <c r="N1245">
        <v>88.19</v>
      </c>
      <c r="O1245">
        <v>1.2596000000000001</v>
      </c>
      <c r="P1245">
        <v>99.85</v>
      </c>
      <c r="Q1245">
        <v>1.5634999999999999</v>
      </c>
      <c r="R1245">
        <v>0.75170000000000003</v>
      </c>
      <c r="S1245">
        <v>0.63690000000000002</v>
      </c>
      <c r="T1245">
        <v>1.2905</v>
      </c>
      <c r="U1245">
        <v>6.6896000000000004</v>
      </c>
      <c r="V1245">
        <v>7.4866999999999999</v>
      </c>
      <c r="W1245">
        <v>31.372499999999999</v>
      </c>
      <c r="X1245">
        <v>2.5540000000000003</v>
      </c>
      <c r="Y1245">
        <v>3.5495000000000001</v>
      </c>
      <c r="Z1245">
        <v>5.2750000000000004</v>
      </c>
      <c r="AA1245">
        <v>92.14</v>
      </c>
      <c r="AB1245">
        <v>4.6719999999999997</v>
      </c>
      <c r="AC1245">
        <v>73.625</v>
      </c>
      <c r="AD1245">
        <v>105</v>
      </c>
      <c r="AE1245">
        <v>376.8</v>
      </c>
      <c r="AF1245">
        <v>18.78</v>
      </c>
      <c r="AG1245">
        <v>546.75</v>
      </c>
      <c r="AH1245">
        <v>232.5</v>
      </c>
      <c r="AI1245">
        <v>14.35</v>
      </c>
      <c r="AJ1245">
        <v>372.25</v>
      </c>
      <c r="AK1245">
        <f>IF(ISNUMBER(VLOOKUP($A1245,'[1]F-F_Research_Data_Factors_weekl'!$G$6:$J$4822,2,0)),VLOOKUP($A1245,'[1]F-F_Research_Data_Factors_weekl'!$G$6:$J$4822,2,0),AK1246)</f>
        <v>4566.0816167130697</v>
      </c>
      <c r="AL1245">
        <f>IF(ISNUMBER(VLOOKUP($A1245,'[1]F-F_Research_Data_Factors_weekl'!$G$6:$J$4822,3,0)),VLOOKUP($A1245,'[1]F-F_Research_Data_Factors_weekl'!$G$6:$J$4822,3,0),AL1246)</f>
        <v>289.27224854107237</v>
      </c>
      <c r="AM1245">
        <f>IF(ISNUMBER(VLOOKUP($A1245,'[1]F-F_Research_Data_Factors_weekl'!$G$6:$J$4822,4,0)),VLOOKUP($A1245,'[1]F-F_Research_Data_Factors_weekl'!$G$6:$J$4822,4,0),AM1246)</f>
        <v>2272.957068034686</v>
      </c>
    </row>
    <row r="1246" spans="1:39" x14ac:dyDescent="0.25">
      <c r="A1246" s="14">
        <v>34726</v>
      </c>
      <c r="B1246">
        <v>3857.99</v>
      </c>
      <c r="C1246">
        <v>470.39</v>
      </c>
      <c r="D1246">
        <v>758.91</v>
      </c>
      <c r="E1246">
        <v>4042.83</v>
      </c>
      <c r="F1246">
        <v>2030.56</v>
      </c>
      <c r="G1246">
        <v>18104.349999999999</v>
      </c>
      <c r="H1246">
        <v>1412.83</v>
      </c>
      <c r="I1246">
        <v>7297.12</v>
      </c>
      <c r="J1246">
        <v>7.2439999999999998</v>
      </c>
      <c r="K1246">
        <v>7.5449999999999999</v>
      </c>
      <c r="L1246">
        <v>7.6129999999999995</v>
      </c>
      <c r="M1246">
        <v>7.73</v>
      </c>
      <c r="N1246">
        <v>87.62</v>
      </c>
      <c r="O1246">
        <v>1.2697000000000001</v>
      </c>
      <c r="P1246">
        <v>99.4</v>
      </c>
      <c r="Q1246">
        <v>1.589</v>
      </c>
      <c r="R1246">
        <v>0.75929999999999997</v>
      </c>
      <c r="S1246">
        <v>0.63949999999999996</v>
      </c>
      <c r="T1246">
        <v>1.2746</v>
      </c>
      <c r="U1246">
        <v>6.6405000000000003</v>
      </c>
      <c r="V1246">
        <v>7.4583000000000004</v>
      </c>
      <c r="W1246">
        <v>31.38</v>
      </c>
      <c r="X1246">
        <v>2.5569999999999999</v>
      </c>
      <c r="Y1246">
        <v>3.54</v>
      </c>
      <c r="Z1246">
        <v>5.7350000000000003</v>
      </c>
      <c r="AA1246">
        <v>94.21</v>
      </c>
      <c r="AB1246">
        <v>4.6749999999999998</v>
      </c>
      <c r="AC1246">
        <v>74.375</v>
      </c>
      <c r="AD1246">
        <v>102.35</v>
      </c>
      <c r="AE1246">
        <v>376.8</v>
      </c>
      <c r="AF1246">
        <v>17.95</v>
      </c>
      <c r="AG1246">
        <v>553.75</v>
      </c>
      <c r="AH1246">
        <v>232.25</v>
      </c>
      <c r="AI1246">
        <v>14.37</v>
      </c>
      <c r="AJ1246">
        <v>365.5</v>
      </c>
      <c r="AK1246">
        <f>IF(ISNUMBER(VLOOKUP($A1246,'[1]F-F_Research_Data_Factors_weekl'!$G$6:$J$4822,2,0)),VLOOKUP($A1246,'[1]F-F_Research_Data_Factors_weekl'!$G$6:$J$4822,2,0),AK1247)</f>
        <v>4487.1085069900446</v>
      </c>
      <c r="AL1246">
        <f>IF(ISNUMBER(VLOOKUP($A1246,'[1]F-F_Research_Data_Factors_weekl'!$G$6:$J$4822,3,0)),VLOOKUP($A1246,'[1]F-F_Research_Data_Factors_weekl'!$G$6:$J$4822,3,0),AL1247)</f>
        <v>292.84495701667583</v>
      </c>
      <c r="AM1246">
        <f>IF(ISNUMBER(VLOOKUP($A1246,'[1]F-F_Research_Data_Factors_weekl'!$G$6:$J$4822,4,0)),VLOOKUP($A1246,'[1]F-F_Research_Data_Factors_weekl'!$G$6:$J$4822,4,0),AM1247)</f>
        <v>2270.0060601564824</v>
      </c>
    </row>
    <row r="1247" spans="1:39" x14ac:dyDescent="0.25">
      <c r="A1247" s="14">
        <v>34719</v>
      </c>
      <c r="B1247">
        <v>3869.43</v>
      </c>
      <c r="C1247">
        <v>464.78</v>
      </c>
      <c r="D1247">
        <v>762.05</v>
      </c>
      <c r="E1247">
        <v>4098.84</v>
      </c>
      <c r="F1247">
        <v>2050.86</v>
      </c>
      <c r="G1247">
        <v>18840.22</v>
      </c>
      <c r="H1247">
        <v>1459.4</v>
      </c>
      <c r="I1247">
        <v>7278.1</v>
      </c>
      <c r="J1247">
        <v>7.4790000000000001</v>
      </c>
      <c r="K1247">
        <v>7.7830000000000004</v>
      </c>
      <c r="L1247">
        <v>7.8070000000000004</v>
      </c>
      <c r="M1247">
        <v>7.891</v>
      </c>
      <c r="N1247">
        <v>87.45</v>
      </c>
      <c r="O1247">
        <v>1.2736000000000001</v>
      </c>
      <c r="P1247">
        <v>99.4</v>
      </c>
      <c r="Q1247">
        <v>1.589</v>
      </c>
      <c r="R1247">
        <v>0.76939999999999997</v>
      </c>
      <c r="S1247">
        <v>0.64300000000000002</v>
      </c>
      <c r="T1247">
        <v>1.2713000000000001</v>
      </c>
      <c r="U1247">
        <v>6.6178999999999997</v>
      </c>
      <c r="V1247">
        <v>7.4333999999999998</v>
      </c>
      <c r="W1247">
        <v>31.375</v>
      </c>
      <c r="X1247">
        <v>2.552</v>
      </c>
      <c r="Y1247">
        <v>3.5350000000000001</v>
      </c>
      <c r="Z1247">
        <v>5.585</v>
      </c>
      <c r="AA1247">
        <v>92.33</v>
      </c>
      <c r="AB1247">
        <v>4.9169999999999998</v>
      </c>
      <c r="AC1247">
        <v>75</v>
      </c>
      <c r="AD1247">
        <v>104.15</v>
      </c>
      <c r="AE1247">
        <v>385.4</v>
      </c>
      <c r="AF1247">
        <v>18.649999999999999</v>
      </c>
      <c r="AG1247">
        <v>550</v>
      </c>
      <c r="AH1247">
        <v>233.5</v>
      </c>
      <c r="AI1247">
        <v>15.13</v>
      </c>
      <c r="AJ1247">
        <v>371.25</v>
      </c>
      <c r="AK1247">
        <f>IF(ISNUMBER(VLOOKUP($A1247,'[1]F-F_Research_Data_Factors_weekl'!$G$6:$J$4822,2,0)),VLOOKUP($A1247,'[1]F-F_Research_Data_Factors_weekl'!$G$6:$J$4822,2,0),AK1248)</f>
        <v>4451.9381952475887</v>
      </c>
      <c r="AL1247">
        <f>IF(ISNUMBER(VLOOKUP($A1247,'[1]F-F_Research_Data_Factors_weekl'!$G$6:$J$4822,3,0)),VLOOKUP($A1247,'[1]F-F_Research_Data_Factors_weekl'!$G$6:$J$4822,3,0),AL1248)</f>
        <v>296.46179086523165</v>
      </c>
      <c r="AM1247">
        <f>IF(ISNUMBER(VLOOKUP($A1247,'[1]F-F_Research_Data_Factors_weekl'!$G$6:$J$4822,4,0)),VLOOKUP($A1247,'[1]F-F_Research_Data_Factors_weekl'!$G$6:$J$4822,4,0),AM1248)</f>
        <v>2267.9648917539039</v>
      </c>
    </row>
    <row r="1248" spans="1:39" x14ac:dyDescent="0.25">
      <c r="A1248" s="14">
        <v>34712</v>
      </c>
      <c r="B1248">
        <v>3908.45</v>
      </c>
      <c r="C1248">
        <v>465.97</v>
      </c>
      <c r="D1248">
        <v>762.16</v>
      </c>
      <c r="E1248">
        <v>4133.41</v>
      </c>
      <c r="F1248">
        <v>2064.14</v>
      </c>
      <c r="G1248">
        <v>19331.169999999998</v>
      </c>
      <c r="H1248">
        <v>1511.79</v>
      </c>
      <c r="I1248">
        <v>7252.34</v>
      </c>
      <c r="J1248">
        <v>7.3410000000000002</v>
      </c>
      <c r="K1248">
        <v>7.6260000000000003</v>
      </c>
      <c r="L1248">
        <v>7.6749999999999998</v>
      </c>
      <c r="M1248">
        <v>7.7919999999999998</v>
      </c>
      <c r="N1248">
        <v>88.14</v>
      </c>
      <c r="O1248">
        <v>1.2538</v>
      </c>
      <c r="P1248">
        <v>98.4</v>
      </c>
      <c r="Q1248">
        <v>1.5691999999999999</v>
      </c>
      <c r="R1248">
        <v>0.75749999999999995</v>
      </c>
      <c r="S1248">
        <v>0.63849999999999996</v>
      </c>
      <c r="T1248">
        <v>1.2889999999999999</v>
      </c>
      <c r="U1248">
        <v>6.7080000000000002</v>
      </c>
      <c r="V1248">
        <v>7.4793000000000003</v>
      </c>
      <c r="W1248">
        <v>31.36</v>
      </c>
      <c r="X1248">
        <v>2.5605000000000002</v>
      </c>
      <c r="Y1248">
        <v>3.5270000000000001</v>
      </c>
      <c r="Z1248">
        <v>5.25</v>
      </c>
      <c r="AA1248">
        <v>90.94</v>
      </c>
      <c r="AB1248">
        <v>4.8220000000000001</v>
      </c>
      <c r="AC1248">
        <v>72.400000000000006</v>
      </c>
      <c r="AD1248">
        <v>104.25</v>
      </c>
      <c r="AE1248">
        <v>379.3</v>
      </c>
      <c r="AF1248">
        <v>17.52</v>
      </c>
      <c r="AG1248">
        <v>551.25</v>
      </c>
      <c r="AH1248">
        <v>234</v>
      </c>
      <c r="AI1248">
        <v>14.26</v>
      </c>
      <c r="AJ1248">
        <v>379.75</v>
      </c>
      <c r="AK1248">
        <f>IF(ISNUMBER(VLOOKUP($A1248,'[1]F-F_Research_Data_Factors_weekl'!$G$6:$J$4822,2,0)),VLOOKUP($A1248,'[1]F-F_Research_Data_Factors_weekl'!$G$6:$J$4822,2,0),AK1249)</f>
        <v>4461.7540541667559</v>
      </c>
      <c r="AL1248">
        <f>IF(ISNUMBER(VLOOKUP($A1248,'[1]F-F_Research_Data_Factors_weekl'!$G$6:$J$4822,3,0)),VLOOKUP($A1248,'[1]F-F_Research_Data_Factors_weekl'!$G$6:$J$4822,3,0),AL1249)</f>
        <v>295.07493865355991</v>
      </c>
      <c r="AM1248">
        <f>IF(ISNUMBER(VLOOKUP($A1248,'[1]F-F_Research_Data_Factors_weekl'!$G$6:$J$4822,4,0)),VLOOKUP($A1248,'[1]F-F_Research_Data_Factors_weekl'!$G$6:$J$4822,4,0),AM1249)</f>
        <v>2289.7172052033357</v>
      </c>
    </row>
    <row r="1249" spans="1:39" x14ac:dyDescent="0.25">
      <c r="A1249" s="14">
        <v>34705</v>
      </c>
      <c r="B1249">
        <v>3867.41</v>
      </c>
      <c r="C1249">
        <v>460.68</v>
      </c>
      <c r="D1249">
        <v>749.69</v>
      </c>
      <c r="E1249">
        <v>4151.6499999999996</v>
      </c>
      <c r="F1249">
        <v>2058.1999999999998</v>
      </c>
      <c r="G1249">
        <v>19519.46</v>
      </c>
      <c r="H1249">
        <v>1535.64</v>
      </c>
      <c r="I1249">
        <v>7683.25</v>
      </c>
      <c r="J1249">
        <v>7.6210000000000004</v>
      </c>
      <c r="K1249">
        <v>7.8659999999999997</v>
      </c>
      <c r="L1249">
        <v>7.8579999999999997</v>
      </c>
      <c r="M1249">
        <v>7.86</v>
      </c>
      <c r="N1249">
        <v>89.61</v>
      </c>
      <c r="O1249">
        <v>1.2378</v>
      </c>
      <c r="P1249">
        <v>101.37</v>
      </c>
      <c r="Q1249">
        <v>1.5495000000000001</v>
      </c>
      <c r="R1249">
        <v>0.76490000000000002</v>
      </c>
      <c r="S1249">
        <v>0.63580000000000003</v>
      </c>
      <c r="T1249">
        <v>1.3115000000000001</v>
      </c>
      <c r="U1249">
        <v>6.8270999999999997</v>
      </c>
      <c r="V1249">
        <v>7.5637999999999996</v>
      </c>
      <c r="W1249">
        <v>31.364999999999998</v>
      </c>
      <c r="X1249">
        <v>2.5514999999999999</v>
      </c>
      <c r="Y1249">
        <v>3.5634999999999999</v>
      </c>
      <c r="Z1249">
        <v>5.7949999999999999</v>
      </c>
      <c r="AA1249">
        <v>88.58</v>
      </c>
      <c r="AB1249">
        <v>4.6520000000000001</v>
      </c>
      <c r="AC1249">
        <v>72.849999999999994</v>
      </c>
      <c r="AD1249">
        <v>106.3</v>
      </c>
      <c r="AE1249">
        <v>372.2</v>
      </c>
      <c r="AF1249">
        <v>17.670000000000002</v>
      </c>
      <c r="AG1249">
        <v>549</v>
      </c>
      <c r="AH1249">
        <v>231.75</v>
      </c>
      <c r="AI1249">
        <v>15.74</v>
      </c>
      <c r="AJ1249">
        <v>394.5</v>
      </c>
      <c r="AK1249">
        <f>IF(ISNUMBER(VLOOKUP($A1249,'[1]F-F_Research_Data_Factors_weekl'!$G$6:$J$4822,2,0)),VLOOKUP($A1249,'[1]F-F_Research_Data_Factors_weekl'!$G$6:$J$4822,2,0),AK1250)</f>
        <v>4414.5187040335968</v>
      </c>
      <c r="AL1249">
        <f>IF(ISNUMBER(VLOOKUP($A1249,'[1]F-F_Research_Data_Factors_weekl'!$G$6:$J$4822,3,0)),VLOOKUP($A1249,'[1]F-F_Research_Data_Factors_weekl'!$G$6:$J$4822,3,0),AL1250)</f>
        <v>295.96282713496481</v>
      </c>
      <c r="AM1249">
        <f>IF(ISNUMBER(VLOOKUP($A1249,'[1]F-F_Research_Data_Factors_weekl'!$G$6:$J$4822,4,0)),VLOOKUP($A1249,'[1]F-F_Research_Data_Factors_weekl'!$G$6:$J$4822,4,0),AM1250)</f>
        <v>2286.7444374346705</v>
      </c>
    </row>
    <row r="1250" spans="1:39" x14ac:dyDescent="0.25">
      <c r="A1250" s="14">
        <v>34698</v>
      </c>
      <c r="B1250">
        <v>3834.44</v>
      </c>
      <c r="C1250">
        <v>459.27</v>
      </c>
      <c r="D1250">
        <v>751.96</v>
      </c>
      <c r="E1250">
        <v>4213.6099999999997</v>
      </c>
      <c r="F1250">
        <v>2106.58</v>
      </c>
      <c r="G1250">
        <v>19723.060000000001</v>
      </c>
      <c r="H1250">
        <v>1559.09</v>
      </c>
      <c r="I1250">
        <v>8191.04</v>
      </c>
      <c r="J1250">
        <v>7.6989999999999998</v>
      </c>
      <c r="K1250">
        <v>7.827</v>
      </c>
      <c r="L1250">
        <v>7.8220000000000001</v>
      </c>
      <c r="M1250">
        <v>7.8810000000000002</v>
      </c>
      <c r="N1250">
        <v>88.72</v>
      </c>
      <c r="O1250">
        <v>1.2458</v>
      </c>
      <c r="P1250">
        <v>99.58</v>
      </c>
      <c r="Q1250">
        <v>1.5648</v>
      </c>
      <c r="R1250">
        <v>0.77539999999999998</v>
      </c>
      <c r="S1250">
        <v>0.63890000000000002</v>
      </c>
      <c r="T1250">
        <v>1.3086</v>
      </c>
      <c r="U1250">
        <v>6.7640000000000002</v>
      </c>
      <c r="V1250">
        <v>7.4245000000000001</v>
      </c>
      <c r="W1250">
        <v>31.377500000000001</v>
      </c>
      <c r="X1250">
        <v>2.5529999999999999</v>
      </c>
      <c r="Y1250">
        <v>3.5380000000000003</v>
      </c>
      <c r="Z1250">
        <v>5.0750000000000002</v>
      </c>
      <c r="AA1250">
        <v>90.35</v>
      </c>
      <c r="AB1250">
        <v>4.9169999999999998</v>
      </c>
      <c r="AC1250">
        <v>72.674999999999997</v>
      </c>
      <c r="AD1250">
        <v>107.3</v>
      </c>
      <c r="AE1250">
        <v>384.4</v>
      </c>
      <c r="AF1250">
        <v>17.760000000000002</v>
      </c>
      <c r="AG1250">
        <v>550.75</v>
      </c>
      <c r="AH1250">
        <v>231</v>
      </c>
      <c r="AI1250">
        <v>15.17</v>
      </c>
      <c r="AJ1250">
        <v>401.5</v>
      </c>
      <c r="AK1250">
        <f>IF(ISNUMBER(VLOOKUP($A1250,'[1]F-F_Research_Data_Factors_weekl'!$G$6:$J$4822,2,0)),VLOOKUP($A1250,'[1]F-F_Research_Data_Factors_weekl'!$G$6:$J$4822,2,0),AK1251)</f>
        <v>4407.0267585440715</v>
      </c>
      <c r="AL1250">
        <f>IF(ISNUMBER(VLOOKUP($A1250,'[1]F-F_Research_Data_Factors_weekl'!$G$6:$J$4822,3,0)),VLOOKUP($A1250,'[1]F-F_Research_Data_Factors_weekl'!$G$6:$J$4822,3,0),AL1251)</f>
        <v>299.58783999895212</v>
      </c>
      <c r="AM1250">
        <f>IF(ISNUMBER(VLOOKUP($A1250,'[1]F-F_Research_Data_Factors_weekl'!$G$6:$J$4822,4,0)),VLOOKUP($A1250,'[1]F-F_Research_Data_Factors_weekl'!$G$6:$J$4822,4,0),AM1251)</f>
        <v>2245.4285520764638</v>
      </c>
    </row>
    <row r="1251" spans="1:39" x14ac:dyDescent="0.25">
      <c r="A1251" s="14">
        <v>34691</v>
      </c>
      <c r="B1251">
        <v>3833.43</v>
      </c>
      <c r="C1251">
        <v>459.83</v>
      </c>
      <c r="D1251">
        <v>742.19</v>
      </c>
      <c r="E1251">
        <v>4193.2</v>
      </c>
      <c r="F1251">
        <v>2094.0100000000002</v>
      </c>
      <c r="G1251">
        <v>19633.53</v>
      </c>
      <c r="H1251">
        <v>1545.02</v>
      </c>
      <c r="I1251">
        <v>8311.8799999999992</v>
      </c>
      <c r="J1251">
        <v>7.7160000000000002</v>
      </c>
      <c r="K1251">
        <v>7.8309999999999995</v>
      </c>
      <c r="L1251">
        <v>7.8289999999999997</v>
      </c>
      <c r="M1251">
        <v>7.827</v>
      </c>
      <c r="N1251">
        <v>89.96</v>
      </c>
      <c r="O1251">
        <v>1.2252000000000001</v>
      </c>
      <c r="P1251">
        <v>100.12</v>
      </c>
      <c r="Q1251">
        <v>1.5463</v>
      </c>
      <c r="R1251">
        <v>0.77700000000000002</v>
      </c>
      <c r="S1251">
        <v>0.64319999999999999</v>
      </c>
      <c r="T1251">
        <v>1.3329</v>
      </c>
      <c r="U1251">
        <v>6.8943000000000003</v>
      </c>
      <c r="V1251">
        <v>7.5133999999999999</v>
      </c>
      <c r="W1251">
        <v>31.4</v>
      </c>
      <c r="X1251">
        <v>2.5629999999999997</v>
      </c>
      <c r="Y1251">
        <v>3.5659999999999998</v>
      </c>
      <c r="Z1251">
        <v>4.7</v>
      </c>
      <c r="AA1251">
        <v>88.18</v>
      </c>
      <c r="AB1251">
        <v>4.7569999999999997</v>
      </c>
      <c r="AC1251">
        <v>70.674999999999997</v>
      </c>
      <c r="AD1251">
        <v>115.95</v>
      </c>
      <c r="AE1251">
        <v>380.4</v>
      </c>
      <c r="AF1251">
        <v>17.350000000000001</v>
      </c>
      <c r="AG1251">
        <v>567.5</v>
      </c>
      <c r="AH1251">
        <v>231.25</v>
      </c>
      <c r="AI1251">
        <v>15.02</v>
      </c>
      <c r="AJ1251">
        <v>404.75</v>
      </c>
      <c r="AK1251">
        <f>IF(ISNUMBER(VLOOKUP($A1251,'[1]F-F_Research_Data_Factors_weekl'!$G$6:$J$4822,2,0)),VLOOKUP($A1251,'[1]F-F_Research_Data_Factors_weekl'!$G$6:$J$4822,2,0),AK1252)</f>
        <v>4399.9867796965573</v>
      </c>
      <c r="AL1251">
        <f>IF(ISNUMBER(VLOOKUP($A1251,'[1]F-F_Research_Data_Factors_weekl'!$G$6:$J$4822,3,0)),VLOOKUP($A1251,'[1]F-F_Research_Data_Factors_weekl'!$G$6:$J$4822,3,0),AL1252)</f>
        <v>293.85761647763815</v>
      </c>
      <c r="AM1251">
        <f>IF(ISNUMBER(VLOOKUP($A1251,'[1]F-F_Research_Data_Factors_weekl'!$G$6:$J$4822,4,0)),VLOOKUP($A1251,'[1]F-F_Research_Data_Factors_weekl'!$G$6:$J$4822,4,0),AM1252)</f>
        <v>2246.3270829096277</v>
      </c>
    </row>
    <row r="1252" spans="1:39" x14ac:dyDescent="0.25">
      <c r="A1252" s="14">
        <v>34684</v>
      </c>
      <c r="B1252">
        <v>3807.18</v>
      </c>
      <c r="C1252">
        <v>458.8</v>
      </c>
      <c r="D1252">
        <v>729.07</v>
      </c>
      <c r="E1252">
        <v>4118.03</v>
      </c>
      <c r="F1252">
        <v>2070.06</v>
      </c>
      <c r="G1252">
        <v>19163.43</v>
      </c>
      <c r="H1252">
        <v>1508.6</v>
      </c>
      <c r="I1252">
        <v>8166.39</v>
      </c>
      <c r="J1252">
        <v>7.5709999999999997</v>
      </c>
      <c r="K1252">
        <v>7.7519999999999998</v>
      </c>
      <c r="L1252">
        <v>7.8019999999999996</v>
      </c>
      <c r="M1252">
        <v>7.8540000000000001</v>
      </c>
      <c r="N1252">
        <v>89.59</v>
      </c>
      <c r="O1252">
        <v>1.2302999999999999</v>
      </c>
      <c r="P1252">
        <v>100.25</v>
      </c>
      <c r="Q1252">
        <v>1.5603</v>
      </c>
      <c r="R1252">
        <v>0.77490000000000003</v>
      </c>
      <c r="S1252">
        <v>0.63939999999999997</v>
      </c>
      <c r="T1252">
        <v>1.3323</v>
      </c>
      <c r="U1252">
        <v>6.8615000000000004</v>
      </c>
      <c r="V1252">
        <v>7.5538999999999996</v>
      </c>
      <c r="W1252">
        <v>31.3675</v>
      </c>
      <c r="X1252">
        <v>2.5638000000000001</v>
      </c>
      <c r="Y1252">
        <v>3.5709999999999997</v>
      </c>
      <c r="Z1252">
        <v>3.4634999999999998</v>
      </c>
      <c r="AA1252">
        <v>83.17</v>
      </c>
      <c r="AB1252">
        <v>4.7720000000000002</v>
      </c>
      <c r="AC1252">
        <v>70.775000000000006</v>
      </c>
      <c r="AD1252">
        <v>114.65</v>
      </c>
      <c r="AE1252">
        <v>378.6</v>
      </c>
      <c r="AF1252">
        <v>16.760000000000002</v>
      </c>
      <c r="AG1252">
        <v>566.25</v>
      </c>
      <c r="AH1252">
        <v>218.1875</v>
      </c>
      <c r="AI1252">
        <v>15.13</v>
      </c>
      <c r="AJ1252">
        <v>379.625</v>
      </c>
      <c r="AK1252">
        <f>IF(ISNUMBER(VLOOKUP($A1252,'[1]F-F_Research_Data_Factors_weekl'!$G$6:$J$4822,2,0)),VLOOKUP($A1252,'[1]F-F_Research_Data_Factors_weekl'!$G$6:$J$4822,2,0),AK1253)</f>
        <v>4377.6607100751735</v>
      </c>
      <c r="AL1252">
        <f>IF(ISNUMBER(VLOOKUP($A1252,'[1]F-F_Research_Data_Factors_weekl'!$G$6:$J$4822,3,0)),VLOOKUP($A1252,'[1]F-F_Research_Data_Factors_weekl'!$G$6:$J$4822,3,0),AL1253)</f>
        <v>291.26535481974247</v>
      </c>
      <c r="AM1252">
        <f>IF(ISNUMBER(VLOOKUP($A1252,'[1]F-F_Research_Data_Factors_weekl'!$G$6:$J$4822,4,0)),VLOOKUP($A1252,'[1]F-F_Research_Data_Factors_weekl'!$G$6:$J$4822,4,0),AM1253)</f>
        <v>2252.6344593959366</v>
      </c>
    </row>
    <row r="1253" spans="1:39" x14ac:dyDescent="0.25">
      <c r="A1253" s="14">
        <v>34677</v>
      </c>
      <c r="B1253">
        <v>3691.11</v>
      </c>
      <c r="C1253">
        <v>446.96</v>
      </c>
      <c r="D1253">
        <v>719.05</v>
      </c>
      <c r="E1253">
        <v>4034.33</v>
      </c>
      <c r="F1253">
        <v>2028.33</v>
      </c>
      <c r="G1253">
        <v>18978.3</v>
      </c>
      <c r="H1253">
        <v>1506.08</v>
      </c>
      <c r="I1253">
        <v>7789.07</v>
      </c>
      <c r="J1253">
        <v>7.508</v>
      </c>
      <c r="K1253">
        <v>7.7409999999999997</v>
      </c>
      <c r="L1253">
        <v>7.7889999999999997</v>
      </c>
      <c r="M1253">
        <v>7.8579999999999997</v>
      </c>
      <c r="N1253">
        <v>89.6</v>
      </c>
      <c r="O1253">
        <v>1.2281</v>
      </c>
      <c r="P1253">
        <v>100.11</v>
      </c>
      <c r="Q1253">
        <v>1.5594999999999999</v>
      </c>
      <c r="R1253">
        <v>0.77400000000000002</v>
      </c>
      <c r="S1253">
        <v>0.63549999999999995</v>
      </c>
      <c r="T1253">
        <v>1.337</v>
      </c>
      <c r="U1253">
        <v>6.8685</v>
      </c>
      <c r="V1253">
        <v>7.5133000000000001</v>
      </c>
      <c r="W1253">
        <v>31.3675</v>
      </c>
      <c r="X1253">
        <v>2.5640000000000001</v>
      </c>
      <c r="Y1253">
        <v>3.5634999999999999</v>
      </c>
      <c r="Z1253">
        <v>3.4485000000000001</v>
      </c>
      <c r="AA1253">
        <v>83.7</v>
      </c>
      <c r="AB1253">
        <v>4.6909999999999998</v>
      </c>
      <c r="AC1253">
        <v>69.7</v>
      </c>
      <c r="AD1253">
        <v>110.2</v>
      </c>
      <c r="AE1253">
        <v>377</v>
      </c>
      <c r="AF1253">
        <v>17.13</v>
      </c>
      <c r="AG1253">
        <v>564.25</v>
      </c>
      <c r="AH1253">
        <v>218.8125</v>
      </c>
      <c r="AI1253">
        <v>14.33</v>
      </c>
      <c r="AJ1253">
        <v>379.1875</v>
      </c>
      <c r="AK1253">
        <f>IF(ISNUMBER(VLOOKUP($A1253,'[1]F-F_Research_Data_Factors_weekl'!$G$6:$J$4822,2,0)),VLOOKUP($A1253,'[1]F-F_Research_Data_Factors_weekl'!$G$6:$J$4822,2,0),AK1254)</f>
        <v>4273.3899942162961</v>
      </c>
      <c r="AL1253">
        <f>IF(ISNUMBER(VLOOKUP($A1253,'[1]F-F_Research_Data_Factors_weekl'!$G$6:$J$4822,3,0)),VLOOKUP($A1253,'[1]F-F_Research_Data_Factors_weekl'!$G$6:$J$4822,3,0),AL1254)</f>
        <v>293.37767407306853</v>
      </c>
      <c r="AM1253">
        <f>IF(ISNUMBER(VLOOKUP($A1253,'[1]F-F_Research_Data_Factors_weekl'!$G$6:$J$4822,4,0)),VLOOKUP($A1253,'[1]F-F_Research_Data_Factors_weekl'!$G$6:$J$4822,4,0),AM1254)</f>
        <v>2260.0927655221594</v>
      </c>
    </row>
    <row r="1254" spans="1:39" x14ac:dyDescent="0.25">
      <c r="A1254" s="14">
        <v>34670</v>
      </c>
      <c r="B1254">
        <v>3745.62</v>
      </c>
      <c r="C1254">
        <v>453.3</v>
      </c>
      <c r="D1254">
        <v>745.02</v>
      </c>
      <c r="E1254">
        <v>4092.99</v>
      </c>
      <c r="F1254">
        <v>2038.51</v>
      </c>
      <c r="G1254">
        <v>18998.3</v>
      </c>
      <c r="H1254">
        <v>1515.85</v>
      </c>
      <c r="I1254">
        <v>8221.57</v>
      </c>
      <c r="J1254">
        <v>7.4379999999999997</v>
      </c>
      <c r="K1254">
        <v>7.7080000000000002</v>
      </c>
      <c r="L1254">
        <v>7.8029999999999999</v>
      </c>
      <c r="M1254">
        <v>7.9050000000000002</v>
      </c>
      <c r="N1254">
        <v>89.56</v>
      </c>
      <c r="O1254">
        <v>1.2294</v>
      </c>
      <c r="P1254">
        <v>100.64</v>
      </c>
      <c r="Q1254">
        <v>1.5596999999999999</v>
      </c>
      <c r="R1254">
        <v>0.77049999999999996</v>
      </c>
      <c r="S1254">
        <v>0.62980000000000003</v>
      </c>
      <c r="T1254">
        <v>1.3331999999999999</v>
      </c>
      <c r="U1254">
        <v>6.8748000000000005</v>
      </c>
      <c r="V1254">
        <v>7.5318000000000005</v>
      </c>
      <c r="W1254">
        <v>31.372499999999999</v>
      </c>
      <c r="X1254">
        <v>2.5579999999999998</v>
      </c>
      <c r="Y1254">
        <v>3.5678000000000001</v>
      </c>
      <c r="Z1254">
        <v>3.4384999999999999</v>
      </c>
      <c r="AA1254">
        <v>81.400000000000006</v>
      </c>
      <c r="AB1254">
        <v>4.6890000000000001</v>
      </c>
      <c r="AC1254">
        <v>67.8</v>
      </c>
      <c r="AD1254">
        <v>104.95</v>
      </c>
      <c r="AE1254">
        <v>375.5</v>
      </c>
      <c r="AF1254">
        <v>16.989999999999998</v>
      </c>
      <c r="AG1254">
        <v>562.75</v>
      </c>
      <c r="AH1254">
        <v>215.625</v>
      </c>
      <c r="AI1254">
        <v>14.29</v>
      </c>
      <c r="AJ1254">
        <v>379.1875</v>
      </c>
      <c r="AK1254">
        <f>IF(ISNUMBER(VLOOKUP($A1254,'[1]F-F_Research_Data_Factors_weekl'!$G$6:$J$4822,2,0)),VLOOKUP($A1254,'[1]F-F_Research_Data_Factors_weekl'!$G$6:$J$4822,2,0),AK1255)</f>
        <v>4355.7129693367615</v>
      </c>
      <c r="AL1254">
        <f>IF(ISNUMBER(VLOOKUP($A1254,'[1]F-F_Research_Data_Factors_weekl'!$G$6:$J$4822,3,0)),VLOOKUP($A1254,'[1]F-F_Research_Data_Factors_weekl'!$G$6:$J$4822,3,0),AL1255)</f>
        <v>298.32995126405177</v>
      </c>
      <c r="AM1254">
        <f>IF(ISNUMBER(VLOOKUP($A1254,'[1]F-F_Research_Data_Factors_weekl'!$G$6:$J$4822,4,0)),VLOOKUP($A1254,'[1]F-F_Research_Data_Factors_weekl'!$G$6:$J$4822,4,0),AM1255)</f>
        <v>2237.2725851535929</v>
      </c>
    </row>
    <row r="1255" spans="1:39" x14ac:dyDescent="0.25">
      <c r="A1255" s="14">
        <v>34663</v>
      </c>
      <c r="B1255">
        <v>3708.27</v>
      </c>
      <c r="C1255">
        <v>452.29</v>
      </c>
      <c r="D1255">
        <v>742.52</v>
      </c>
      <c r="E1255">
        <v>4099.25</v>
      </c>
      <c r="F1255">
        <v>2051.62</v>
      </c>
      <c r="G1255">
        <v>18666.93</v>
      </c>
      <c r="H1255">
        <v>1484.02</v>
      </c>
      <c r="I1255">
        <v>8658.83</v>
      </c>
      <c r="J1255">
        <v>7.1989999999999998</v>
      </c>
      <c r="K1255">
        <v>7.6429999999999998</v>
      </c>
      <c r="L1255">
        <v>7.7919999999999998</v>
      </c>
      <c r="M1255">
        <v>7.931</v>
      </c>
      <c r="N1255">
        <v>88.75</v>
      </c>
      <c r="O1255">
        <v>1.2419</v>
      </c>
      <c r="P1255">
        <v>98.78</v>
      </c>
      <c r="Q1255">
        <v>1.5629999999999999</v>
      </c>
      <c r="R1255">
        <v>0.75949999999999995</v>
      </c>
      <c r="S1255">
        <v>0.62080000000000002</v>
      </c>
      <c r="T1255">
        <v>1.3205</v>
      </c>
      <c r="U1255">
        <v>6.8361000000000001</v>
      </c>
      <c r="V1255">
        <v>7.4726999999999997</v>
      </c>
      <c r="W1255">
        <v>31.3675</v>
      </c>
      <c r="X1255">
        <v>2.5569999999999999</v>
      </c>
      <c r="Y1255">
        <v>3.5343</v>
      </c>
      <c r="Z1255">
        <v>3.4474999999999998</v>
      </c>
      <c r="AA1255">
        <v>73.95</v>
      </c>
      <c r="AB1255">
        <v>5.1470000000000002</v>
      </c>
      <c r="AC1255">
        <v>67.875</v>
      </c>
      <c r="AD1255">
        <v>107.95</v>
      </c>
      <c r="AE1255">
        <v>384.7</v>
      </c>
      <c r="AF1255">
        <v>18.149999999999999</v>
      </c>
      <c r="AG1255">
        <v>568</v>
      </c>
      <c r="AH1255">
        <v>212.1875</v>
      </c>
      <c r="AI1255">
        <v>14.49</v>
      </c>
      <c r="AJ1255">
        <v>365.625</v>
      </c>
      <c r="AK1255">
        <f>IF(ISNUMBER(VLOOKUP($A1255,'[1]F-F_Research_Data_Factors_weekl'!$G$6:$J$4822,2,0)),VLOOKUP($A1255,'[1]F-F_Research_Data_Factors_weekl'!$G$6:$J$4822,2,0),AK1256)</f>
        <v>4354.4066473425592</v>
      </c>
      <c r="AL1255">
        <f>IF(ISNUMBER(VLOOKUP($A1255,'[1]F-F_Research_Data_Factors_weekl'!$G$6:$J$4822,3,0)),VLOOKUP($A1255,'[1]F-F_Research_Data_Factors_weekl'!$G$6:$J$4822,3,0),AL1256)</f>
        <v>298.03191934470709</v>
      </c>
      <c r="AM1255">
        <f>IF(ISNUMBER(VLOOKUP($A1255,'[1]F-F_Research_Data_Factors_weekl'!$G$6:$J$4822,4,0)),VLOOKUP($A1255,'[1]F-F_Research_Data_Factors_weekl'!$G$6:$J$4822,4,0),AM1256)</f>
        <v>2234.5910758625578</v>
      </c>
    </row>
    <row r="1256" spans="1:39" x14ac:dyDescent="0.25">
      <c r="A1256" s="14">
        <v>34656</v>
      </c>
      <c r="B1256">
        <v>3815.26</v>
      </c>
      <c r="C1256">
        <v>461.47</v>
      </c>
      <c r="D1256">
        <v>764.67</v>
      </c>
      <c r="E1256">
        <v>4114.53</v>
      </c>
      <c r="F1256">
        <v>2100.23</v>
      </c>
      <c r="G1256">
        <v>19302.560000000001</v>
      </c>
      <c r="H1256">
        <v>1523.47</v>
      </c>
      <c r="I1256">
        <v>9427.44</v>
      </c>
      <c r="J1256">
        <v>7.1959999999999997</v>
      </c>
      <c r="K1256">
        <v>7.7850000000000001</v>
      </c>
      <c r="L1256">
        <v>8.0079999999999991</v>
      </c>
      <c r="M1256">
        <v>8.1310000000000002</v>
      </c>
      <c r="N1256">
        <v>88.36</v>
      </c>
      <c r="O1256">
        <v>1.2483</v>
      </c>
      <c r="P1256">
        <v>98.59</v>
      </c>
      <c r="Q1256">
        <v>1.5665</v>
      </c>
      <c r="R1256">
        <v>0.75819999999999999</v>
      </c>
      <c r="S1256">
        <v>0.62350000000000005</v>
      </c>
      <c r="T1256">
        <v>1.3188</v>
      </c>
      <c r="U1256">
        <v>6.8098000000000001</v>
      </c>
      <c r="V1256">
        <v>7.3331999999999997</v>
      </c>
      <c r="W1256">
        <v>31.375</v>
      </c>
      <c r="X1256">
        <v>2.5659999999999998</v>
      </c>
      <c r="Y1256">
        <v>3.5350000000000001</v>
      </c>
      <c r="Z1256">
        <v>3.4523000000000001</v>
      </c>
      <c r="AA1256">
        <v>74.349999999999994</v>
      </c>
      <c r="AB1256">
        <v>5.1470000000000002</v>
      </c>
      <c r="AC1256">
        <v>69.974999999999994</v>
      </c>
      <c r="AD1256">
        <v>117.55</v>
      </c>
      <c r="AE1256">
        <v>384.5</v>
      </c>
      <c r="AF1256">
        <v>17.47</v>
      </c>
      <c r="AG1256">
        <v>561.1875</v>
      </c>
      <c r="AH1256">
        <v>217.1875</v>
      </c>
      <c r="AI1256">
        <v>13.8</v>
      </c>
      <c r="AJ1256">
        <v>377.625</v>
      </c>
      <c r="AK1256">
        <f>IF(ISNUMBER(VLOOKUP($A1256,'[1]F-F_Research_Data_Factors_weekl'!$G$6:$J$4822,2,0)),VLOOKUP($A1256,'[1]F-F_Research_Data_Factors_weekl'!$G$6:$J$4822,2,0),AK1257)</f>
        <v>4450.0834413311795</v>
      </c>
      <c r="AL1256">
        <f>IF(ISNUMBER(VLOOKUP($A1256,'[1]F-F_Research_Data_Factors_weekl'!$G$6:$J$4822,3,0)),VLOOKUP($A1256,'[1]F-F_Research_Data_Factors_weekl'!$G$6:$J$4822,3,0),AL1257)</f>
        <v>300.13284928973525</v>
      </c>
      <c r="AM1256">
        <f>IF(ISNUMBER(VLOOKUP($A1256,'[1]F-F_Research_Data_Factors_weekl'!$G$6:$J$4822,4,0)),VLOOKUP($A1256,'[1]F-F_Research_Data_Factors_weekl'!$G$6:$J$4822,4,0),AM1257)</f>
        <v>2210.2780176682077</v>
      </c>
    </row>
    <row r="1257" spans="1:39" x14ac:dyDescent="0.25">
      <c r="A1257" s="14">
        <v>34649</v>
      </c>
      <c r="B1257">
        <v>3801.46</v>
      </c>
      <c r="C1257">
        <v>462.35</v>
      </c>
      <c r="D1257">
        <v>762.12</v>
      </c>
      <c r="E1257">
        <v>4170.68</v>
      </c>
      <c r="F1257">
        <v>2078.35</v>
      </c>
      <c r="G1257">
        <v>19284.36</v>
      </c>
      <c r="H1257">
        <v>1517.67</v>
      </c>
      <c r="I1257">
        <v>9367.85</v>
      </c>
      <c r="J1257">
        <v>7.0369999999999999</v>
      </c>
      <c r="K1257">
        <v>7.6950000000000003</v>
      </c>
      <c r="L1257">
        <v>7.99</v>
      </c>
      <c r="M1257">
        <v>8.1489999999999991</v>
      </c>
      <c r="N1257">
        <v>87.09</v>
      </c>
      <c r="O1257">
        <v>1.2692000000000001</v>
      </c>
      <c r="P1257">
        <v>97.73</v>
      </c>
      <c r="Q1257">
        <v>1.5960999999999999</v>
      </c>
      <c r="R1257">
        <v>0.75290000000000001</v>
      </c>
      <c r="S1257">
        <v>0.62019999999999997</v>
      </c>
      <c r="T1257">
        <v>1.2831000000000001</v>
      </c>
      <c r="U1257">
        <v>6.6981999999999999</v>
      </c>
      <c r="V1257">
        <v>7.2438000000000002</v>
      </c>
      <c r="W1257">
        <v>31.43</v>
      </c>
      <c r="X1257">
        <v>2.5569999999999999</v>
      </c>
      <c r="Y1257">
        <v>3.5209999999999999</v>
      </c>
      <c r="Z1257">
        <v>3.4394999999999998</v>
      </c>
      <c r="AA1257">
        <v>73.069999999999993</v>
      </c>
      <c r="AB1257">
        <v>5.165</v>
      </c>
      <c r="AC1257">
        <v>70.900000000000006</v>
      </c>
      <c r="AD1257">
        <v>111.05</v>
      </c>
      <c r="AE1257">
        <v>385.7</v>
      </c>
      <c r="AF1257">
        <v>18.04</v>
      </c>
      <c r="AG1257">
        <v>551.8125</v>
      </c>
      <c r="AH1257">
        <v>217.625</v>
      </c>
      <c r="AI1257">
        <v>13.64</v>
      </c>
      <c r="AJ1257">
        <v>377</v>
      </c>
      <c r="AK1257">
        <f>IF(ISNUMBER(VLOOKUP($A1257,'[1]F-F_Research_Data_Factors_weekl'!$G$6:$J$4822,2,0)),VLOOKUP($A1257,'[1]F-F_Research_Data_Factors_weekl'!$G$6:$J$4822,2,0),AK1258)</f>
        <v>4464.8173385483888</v>
      </c>
      <c r="AL1257">
        <f>IF(ISNUMBER(VLOOKUP($A1257,'[1]F-F_Research_Data_Factors_weekl'!$G$6:$J$4822,3,0)),VLOOKUP($A1257,'[1]F-F_Research_Data_Factors_weekl'!$G$6:$J$4822,3,0),AL1258)</f>
        <v>299.92290325745506</v>
      </c>
      <c r="AM1257">
        <f>IF(ISNUMBER(VLOOKUP($A1257,'[1]F-F_Research_Data_Factors_weekl'!$G$6:$J$4822,4,0)),VLOOKUP($A1257,'[1]F-F_Research_Data_Factors_weekl'!$G$6:$J$4822,4,0),AM1258)</f>
        <v>2236.6707323094593</v>
      </c>
    </row>
    <row r="1258" spans="1:39" x14ac:dyDescent="0.25">
      <c r="A1258" s="14">
        <v>34642</v>
      </c>
      <c r="B1258">
        <v>3807.52</v>
      </c>
      <c r="C1258">
        <v>462.28</v>
      </c>
      <c r="D1258">
        <v>766.08</v>
      </c>
      <c r="E1258">
        <v>4198.63</v>
      </c>
      <c r="F1258">
        <v>2067.56</v>
      </c>
      <c r="G1258">
        <v>19811.560000000001</v>
      </c>
      <c r="H1258">
        <v>1569.8</v>
      </c>
      <c r="I1258">
        <v>9530.4</v>
      </c>
      <c r="J1258">
        <v>7.0279999999999996</v>
      </c>
      <c r="K1258">
        <v>7.7110000000000003</v>
      </c>
      <c r="L1258">
        <v>8.0229999999999997</v>
      </c>
      <c r="M1258">
        <v>8.1590000000000007</v>
      </c>
      <c r="N1258">
        <v>86.5</v>
      </c>
      <c r="O1258">
        <v>1.2724</v>
      </c>
      <c r="P1258">
        <v>97.45</v>
      </c>
      <c r="Q1258">
        <v>1.6160000000000001</v>
      </c>
      <c r="R1258">
        <v>0.75170000000000003</v>
      </c>
      <c r="S1258">
        <v>0.61919999999999997</v>
      </c>
      <c r="T1258">
        <v>1.2665</v>
      </c>
      <c r="U1258">
        <v>6.6033999999999997</v>
      </c>
      <c r="V1258">
        <v>7.3056999999999999</v>
      </c>
      <c r="W1258">
        <v>31.4</v>
      </c>
      <c r="X1258">
        <v>2.5634999999999999</v>
      </c>
      <c r="Y1258">
        <v>3.5140000000000002</v>
      </c>
      <c r="Z1258">
        <v>3.4275000000000002</v>
      </c>
      <c r="AA1258">
        <v>71.77</v>
      </c>
      <c r="AB1258">
        <v>5.2620000000000005</v>
      </c>
      <c r="AC1258">
        <v>70.424999999999997</v>
      </c>
      <c r="AD1258">
        <v>108.1</v>
      </c>
      <c r="AE1258">
        <v>384.7</v>
      </c>
      <c r="AF1258">
        <v>18.760000000000002</v>
      </c>
      <c r="AG1258">
        <v>550.1875</v>
      </c>
      <c r="AH1258">
        <v>215.8125</v>
      </c>
      <c r="AI1258">
        <v>13.19</v>
      </c>
      <c r="AJ1258">
        <v>389.625</v>
      </c>
      <c r="AK1258">
        <f>IF(ISNUMBER(VLOOKUP($A1258,'[1]F-F_Research_Data_Factors_weekl'!$G$6:$J$4822,2,0)),VLOOKUP($A1258,'[1]F-F_Research_Data_Factors_weekl'!$G$6:$J$4822,2,0),AK1259)</f>
        <v>4479.1506205340975</v>
      </c>
      <c r="AL1258">
        <f>IF(ISNUMBER(VLOOKUP($A1258,'[1]F-F_Research_Data_Factors_weekl'!$G$6:$J$4822,3,0)),VLOOKUP($A1258,'[1]F-F_Research_Data_Factors_weekl'!$G$6:$J$4822,3,0),AL1259)</f>
        <v>302.43309797061113</v>
      </c>
      <c r="AM1258">
        <f>IF(ISNUMBER(VLOOKUP($A1258,'[1]F-F_Research_Data_Factors_weekl'!$G$6:$J$4822,4,0)),VLOOKUP($A1258,'[1]F-F_Research_Data_Factors_weekl'!$G$6:$J$4822,4,0),AM1259)</f>
        <v>2249.945410229815</v>
      </c>
    </row>
    <row r="1259" spans="1:39" x14ac:dyDescent="0.25">
      <c r="A1259" s="14">
        <v>34635</v>
      </c>
      <c r="B1259">
        <v>3930.66</v>
      </c>
      <c r="C1259">
        <v>473.77</v>
      </c>
      <c r="D1259">
        <v>776.15</v>
      </c>
      <c r="E1259">
        <v>4288.62</v>
      </c>
      <c r="F1259">
        <v>2040.32</v>
      </c>
      <c r="G1259">
        <v>19805.16</v>
      </c>
      <c r="H1259">
        <v>1567.32</v>
      </c>
      <c r="I1259">
        <v>9379.4699999999993</v>
      </c>
      <c r="J1259">
        <v>6.8159999999999998</v>
      </c>
      <c r="K1259">
        <v>7.47</v>
      </c>
      <c r="L1259">
        <v>7.7930000000000001</v>
      </c>
      <c r="M1259">
        <v>7.9580000000000002</v>
      </c>
      <c r="N1259">
        <v>85.99</v>
      </c>
      <c r="O1259">
        <v>1.2871999999999999</v>
      </c>
      <c r="P1259">
        <v>97.28</v>
      </c>
      <c r="Q1259">
        <v>1.6240000000000001</v>
      </c>
      <c r="R1259">
        <v>0.74260000000000004</v>
      </c>
      <c r="S1259">
        <v>0.61460000000000004</v>
      </c>
      <c r="T1259">
        <v>1.2595000000000001</v>
      </c>
      <c r="U1259">
        <v>6.5609999999999999</v>
      </c>
      <c r="V1259">
        <v>7.2224000000000004</v>
      </c>
      <c r="W1259">
        <v>31.375</v>
      </c>
      <c r="X1259">
        <v>2.5529999999999999</v>
      </c>
      <c r="Y1259">
        <v>3.4950000000000001</v>
      </c>
      <c r="Z1259">
        <v>3.4335</v>
      </c>
      <c r="AA1259">
        <v>71.95</v>
      </c>
      <c r="AB1259">
        <v>5.367</v>
      </c>
      <c r="AC1259">
        <v>69.95</v>
      </c>
      <c r="AD1259">
        <v>104.75</v>
      </c>
      <c r="AE1259">
        <v>388.7</v>
      </c>
      <c r="AF1259">
        <v>18.23</v>
      </c>
      <c r="AG1259">
        <v>546.8125</v>
      </c>
      <c r="AH1259">
        <v>216.8125</v>
      </c>
      <c r="AI1259">
        <v>12.83</v>
      </c>
      <c r="AJ1259">
        <v>391.625</v>
      </c>
      <c r="AK1259">
        <f>IF(ISNUMBER(VLOOKUP($A1259,'[1]F-F_Research_Data_Factors_weekl'!$G$6:$J$4822,2,0)),VLOOKUP($A1259,'[1]F-F_Research_Data_Factors_weekl'!$G$6:$J$4822,2,0),AK1260)</f>
        <v>4564.5068995557913</v>
      </c>
      <c r="AL1259">
        <f>IF(ISNUMBER(VLOOKUP($A1259,'[1]F-F_Research_Data_Factors_weekl'!$G$6:$J$4822,3,0)),VLOOKUP($A1259,'[1]F-F_Research_Data_Factors_weekl'!$G$6:$J$4822,3,0),AL1260)</f>
        <v>297.90494283945145</v>
      </c>
      <c r="AM1259">
        <f>IF(ISNUMBER(VLOOKUP($A1259,'[1]F-F_Research_Data_Factors_weekl'!$G$6:$J$4822,4,0)),VLOOKUP($A1259,'[1]F-F_Research_Data_Factors_weekl'!$G$6:$J$4822,4,0),AM1260)</f>
        <v>2256.4892289938975</v>
      </c>
    </row>
    <row r="1260" spans="1:39" x14ac:dyDescent="0.25">
      <c r="A1260" s="14">
        <v>34628</v>
      </c>
      <c r="B1260">
        <v>3891.29</v>
      </c>
      <c r="C1260">
        <v>464.89</v>
      </c>
      <c r="D1260">
        <v>765.38</v>
      </c>
      <c r="E1260">
        <v>4285.13</v>
      </c>
      <c r="F1260">
        <v>2022.22</v>
      </c>
      <c r="G1260">
        <v>19899.080000000002</v>
      </c>
      <c r="H1260">
        <v>1578.94</v>
      </c>
      <c r="I1260">
        <v>9338.59</v>
      </c>
      <c r="J1260">
        <v>6.7409999999999997</v>
      </c>
      <c r="K1260">
        <v>7.4420000000000002</v>
      </c>
      <c r="L1260">
        <v>7.7850000000000001</v>
      </c>
      <c r="M1260">
        <v>7.9779999999999998</v>
      </c>
      <c r="N1260">
        <v>85.63</v>
      </c>
      <c r="O1260">
        <v>1.2974999999999999</v>
      </c>
      <c r="P1260">
        <v>97.23</v>
      </c>
      <c r="Q1260">
        <v>1.627</v>
      </c>
      <c r="R1260">
        <v>0.73250000000000004</v>
      </c>
      <c r="S1260">
        <v>0.61260000000000003</v>
      </c>
      <c r="T1260">
        <v>1.2484999999999999</v>
      </c>
      <c r="U1260">
        <v>6.5289999999999999</v>
      </c>
      <c r="V1260">
        <v>7.1253000000000002</v>
      </c>
      <c r="W1260">
        <v>31.364999999999998</v>
      </c>
      <c r="X1260">
        <v>2.5535000000000001</v>
      </c>
      <c r="Y1260">
        <v>3.5049999999999999</v>
      </c>
      <c r="Z1260">
        <v>3.4154999999999998</v>
      </c>
      <c r="AA1260">
        <v>69.099999999999994</v>
      </c>
      <c r="AB1260">
        <v>5.3250000000000002</v>
      </c>
      <c r="AC1260">
        <v>68.825000000000003</v>
      </c>
      <c r="AD1260">
        <v>108.65</v>
      </c>
      <c r="AE1260">
        <v>390.8</v>
      </c>
      <c r="AF1260">
        <v>17.54</v>
      </c>
      <c r="AG1260">
        <v>548.625</v>
      </c>
      <c r="AH1260">
        <v>214.8125</v>
      </c>
      <c r="AI1260">
        <v>12.7</v>
      </c>
      <c r="AJ1260">
        <v>397.1875</v>
      </c>
      <c r="AK1260">
        <f>IF(ISNUMBER(VLOOKUP($A1260,'[1]F-F_Research_Data_Factors_weekl'!$G$6:$J$4822,2,0)),VLOOKUP($A1260,'[1]F-F_Research_Data_Factors_weekl'!$G$6:$J$4822,2,0),AK1261)</f>
        <v>4492.1827571654276</v>
      </c>
      <c r="AL1260">
        <f>IF(ISNUMBER(VLOOKUP($A1260,'[1]F-F_Research_Data_Factors_weekl'!$G$6:$J$4822,3,0)),VLOOKUP($A1260,'[1]F-F_Research_Data_Factors_weekl'!$G$6:$J$4822,3,0),AL1261)</f>
        <v>301.67589148298879</v>
      </c>
      <c r="AM1260">
        <f>IF(ISNUMBER(VLOOKUP($A1260,'[1]F-F_Research_Data_Factors_weekl'!$G$6:$J$4822,4,0)),VLOOKUP($A1260,'[1]F-F_Research_Data_Factors_weekl'!$G$6:$J$4822,4,0),AM1261)</f>
        <v>2274.4574427919542</v>
      </c>
    </row>
    <row r="1261" spans="1:39" x14ac:dyDescent="0.25">
      <c r="A1261" s="14">
        <v>34621</v>
      </c>
      <c r="B1261">
        <v>3910.47</v>
      </c>
      <c r="C1261">
        <v>469.1</v>
      </c>
      <c r="D1261">
        <v>767.08</v>
      </c>
      <c r="E1261">
        <v>4332.42</v>
      </c>
      <c r="F1261">
        <v>2105.73</v>
      </c>
      <c r="G1261">
        <v>19969.29</v>
      </c>
      <c r="H1261">
        <v>1593.08</v>
      </c>
      <c r="I1261">
        <v>9550.93</v>
      </c>
      <c r="J1261">
        <v>6.5490000000000004</v>
      </c>
      <c r="K1261">
        <v>7.25</v>
      </c>
      <c r="L1261">
        <v>7.5969999999999995</v>
      </c>
      <c r="M1261">
        <v>7.8280000000000003</v>
      </c>
      <c r="N1261">
        <v>86.74</v>
      </c>
      <c r="O1261">
        <v>1.2783</v>
      </c>
      <c r="P1261">
        <v>98.25</v>
      </c>
      <c r="Q1261">
        <v>1.5943000000000001</v>
      </c>
      <c r="R1261">
        <v>0.73529999999999995</v>
      </c>
      <c r="S1261">
        <v>0.60740000000000005</v>
      </c>
      <c r="T1261">
        <v>1.2645</v>
      </c>
      <c r="U1261">
        <v>6.6295000000000002</v>
      </c>
      <c r="V1261">
        <v>7.3143000000000002</v>
      </c>
      <c r="W1261">
        <v>31.3675</v>
      </c>
      <c r="X1261">
        <v>2.56</v>
      </c>
      <c r="Y1261">
        <v>3.5724999999999998</v>
      </c>
      <c r="Z1261">
        <v>3.4165000000000001</v>
      </c>
      <c r="AA1261">
        <v>69.14</v>
      </c>
      <c r="AB1261">
        <v>5.3870000000000005</v>
      </c>
      <c r="AC1261">
        <v>67.5</v>
      </c>
      <c r="AD1261">
        <v>104.7</v>
      </c>
      <c r="AE1261">
        <v>387.6</v>
      </c>
      <c r="AF1261">
        <v>16.97</v>
      </c>
      <c r="AG1261">
        <v>538.625</v>
      </c>
      <c r="AH1261">
        <v>217.625</v>
      </c>
      <c r="AI1261">
        <v>12.57</v>
      </c>
      <c r="AJ1261">
        <v>408.625</v>
      </c>
      <c r="AK1261">
        <f>IF(ISNUMBER(VLOOKUP($A1261,'[1]F-F_Research_Data_Factors_weekl'!$G$6:$J$4822,2,0)),VLOOKUP($A1261,'[1]F-F_Research_Data_Factors_weekl'!$G$6:$J$4822,2,0),AK1262)</f>
        <v>4531.1506527793299</v>
      </c>
      <c r="AL1261">
        <f>IF(ISNUMBER(VLOOKUP($A1261,'[1]F-F_Research_Data_Factors_weekl'!$G$6:$J$4822,3,0)),VLOOKUP($A1261,'[1]F-F_Research_Data_Factors_weekl'!$G$6:$J$4822,3,0),AL1262)</f>
        <v>300.92358252667213</v>
      </c>
      <c r="AM1261">
        <f>IF(ISNUMBER(VLOOKUP($A1261,'[1]F-F_Research_Data_Factors_weekl'!$G$6:$J$4822,4,0)),VLOOKUP($A1261,'[1]F-F_Research_Data_Factors_weekl'!$G$6:$J$4822,4,0),AM1262)</f>
        <v>2281.7590718217839</v>
      </c>
    </row>
    <row r="1262" spans="1:39" x14ac:dyDescent="0.25">
      <c r="A1262" s="14">
        <v>34614</v>
      </c>
      <c r="B1262">
        <v>3797.43</v>
      </c>
      <c r="C1262">
        <v>455.1</v>
      </c>
      <c r="D1262">
        <v>749.96</v>
      </c>
      <c r="E1262">
        <v>4290.8</v>
      </c>
      <c r="F1262">
        <v>1960.59</v>
      </c>
      <c r="G1262">
        <v>19744.75</v>
      </c>
      <c r="H1262">
        <v>1578.05</v>
      </c>
      <c r="I1262">
        <v>9284.8799999999992</v>
      </c>
      <c r="J1262">
        <v>6.6360000000000001</v>
      </c>
      <c r="K1262">
        <v>7.3339999999999996</v>
      </c>
      <c r="L1262">
        <v>7.6899999999999995</v>
      </c>
      <c r="M1262">
        <v>7.9089999999999998</v>
      </c>
      <c r="N1262">
        <v>87.9</v>
      </c>
      <c r="O1262">
        <v>1.2623</v>
      </c>
      <c r="P1262">
        <v>100.65</v>
      </c>
      <c r="Q1262">
        <v>1.5865</v>
      </c>
      <c r="R1262">
        <v>0.73829999999999996</v>
      </c>
      <c r="S1262">
        <v>0.60509999999999997</v>
      </c>
      <c r="T1262">
        <v>1.28</v>
      </c>
      <c r="U1262">
        <v>6.7191000000000001</v>
      </c>
      <c r="V1262">
        <v>7.3342000000000001</v>
      </c>
      <c r="W1262">
        <v>31.364999999999998</v>
      </c>
      <c r="X1262">
        <v>2.5657000000000001</v>
      </c>
      <c r="Y1262">
        <v>3.5724999999999998</v>
      </c>
      <c r="Z1262">
        <v>3.4125000000000001</v>
      </c>
      <c r="AA1262">
        <v>66.650000000000006</v>
      </c>
      <c r="AB1262">
        <v>5.6470000000000002</v>
      </c>
      <c r="AC1262">
        <v>67.375</v>
      </c>
      <c r="AD1262">
        <v>91.05</v>
      </c>
      <c r="AE1262">
        <v>390.9</v>
      </c>
      <c r="AF1262">
        <v>18.260000000000002</v>
      </c>
      <c r="AG1262">
        <v>527.1875</v>
      </c>
      <c r="AH1262">
        <v>214.1875</v>
      </c>
      <c r="AI1262">
        <v>12.47</v>
      </c>
      <c r="AJ1262">
        <v>412.1875</v>
      </c>
      <c r="AK1262">
        <f>IF(ISNUMBER(VLOOKUP($A1262,'[1]F-F_Research_Data_Factors_weekl'!$G$6:$J$4822,2,0)),VLOOKUP($A1262,'[1]F-F_Research_Data_Factors_weekl'!$G$6:$J$4822,2,0),AK1263)</f>
        <v>4418.0486084041822</v>
      </c>
      <c r="AL1262">
        <f>IF(ISNUMBER(VLOOKUP($A1262,'[1]F-F_Research_Data_Factors_weekl'!$G$6:$J$4822,3,0)),VLOOKUP($A1262,'[1]F-F_Research_Data_Factors_weekl'!$G$6:$J$4822,3,0),AL1263)</f>
        <v>304.60935573101744</v>
      </c>
      <c r="AM1262">
        <f>IF(ISNUMBER(VLOOKUP($A1262,'[1]F-F_Research_Data_Factors_weekl'!$G$6:$J$4822,4,0)),VLOOKUP($A1262,'[1]F-F_Research_Data_Factors_weekl'!$G$6:$J$4822,4,0),AM1263)</f>
        <v>2298.7699695967999</v>
      </c>
    </row>
    <row r="1263" spans="1:39" x14ac:dyDescent="0.25">
      <c r="A1263" s="14">
        <v>34607</v>
      </c>
      <c r="B1263">
        <v>3843.18</v>
      </c>
      <c r="C1263">
        <v>462.69</v>
      </c>
      <c r="D1263">
        <v>764.29</v>
      </c>
      <c r="E1263">
        <v>4354.18</v>
      </c>
      <c r="F1263">
        <v>2011.75</v>
      </c>
      <c r="G1263">
        <v>19563.810000000001</v>
      </c>
      <c r="H1263">
        <v>1576.89</v>
      </c>
      <c r="I1263">
        <v>9521.24</v>
      </c>
      <c r="J1263">
        <v>6.585</v>
      </c>
      <c r="K1263">
        <v>7.28</v>
      </c>
      <c r="L1263">
        <v>7.6029999999999998</v>
      </c>
      <c r="M1263">
        <v>7.8170000000000002</v>
      </c>
      <c r="N1263">
        <v>87.88</v>
      </c>
      <c r="O1263">
        <v>1.2561</v>
      </c>
      <c r="P1263">
        <v>99.15</v>
      </c>
      <c r="Q1263">
        <v>1.5775000000000001</v>
      </c>
      <c r="R1263">
        <v>0.74019999999999997</v>
      </c>
      <c r="S1263">
        <v>0.60229999999999995</v>
      </c>
      <c r="T1263">
        <v>1.2875000000000001</v>
      </c>
      <c r="U1263">
        <v>6.7844999999999995</v>
      </c>
      <c r="V1263">
        <v>7.4783999999999997</v>
      </c>
      <c r="W1263">
        <v>31.375</v>
      </c>
      <c r="X1263">
        <v>2.5634999999999999</v>
      </c>
      <c r="Y1263">
        <v>3.5649999999999999</v>
      </c>
      <c r="Z1263">
        <v>3.3955000000000002</v>
      </c>
      <c r="AA1263">
        <v>67.400000000000006</v>
      </c>
      <c r="AB1263">
        <v>5.657</v>
      </c>
      <c r="AC1263">
        <v>68.5</v>
      </c>
      <c r="AD1263">
        <v>94.5</v>
      </c>
      <c r="AE1263">
        <v>394.2</v>
      </c>
      <c r="AF1263">
        <v>18.39</v>
      </c>
      <c r="AG1263">
        <v>536</v>
      </c>
      <c r="AH1263">
        <v>215.8125</v>
      </c>
      <c r="AI1263">
        <v>12.61</v>
      </c>
      <c r="AJ1263">
        <v>403.625</v>
      </c>
      <c r="AK1263">
        <f>IF(ISNUMBER(VLOOKUP($A1263,'[1]F-F_Research_Data_Factors_weekl'!$G$6:$J$4822,2,0)),VLOOKUP($A1263,'[1]F-F_Research_Data_Factors_weekl'!$G$6:$J$4822,2,0),AK1264)</f>
        <v>4496.7415861620175</v>
      </c>
      <c r="AL1263">
        <f>IF(ISNUMBER(VLOOKUP($A1263,'[1]F-F_Research_Data_Factors_weekl'!$G$6:$J$4822,3,0)),VLOOKUP($A1263,'[1]F-F_Research_Data_Factors_weekl'!$G$6:$J$4822,3,0),AL1264)</f>
        <v>305.55658113252827</v>
      </c>
      <c r="AM1263">
        <f>IF(ISNUMBER(VLOOKUP($A1263,'[1]F-F_Research_Data_Factors_weekl'!$G$6:$J$4822,4,0)),VLOOKUP($A1263,'[1]F-F_Research_Data_Factors_weekl'!$G$6:$J$4822,4,0),AM1264)</f>
        <v>2300.1500596325795</v>
      </c>
    </row>
    <row r="1264" spans="1:39" x14ac:dyDescent="0.25">
      <c r="A1264" s="14">
        <v>34600</v>
      </c>
      <c r="B1264">
        <v>3831.74</v>
      </c>
      <c r="C1264">
        <v>459.67</v>
      </c>
      <c r="D1264">
        <v>757.45</v>
      </c>
      <c r="E1264">
        <v>4367.54</v>
      </c>
      <c r="F1264">
        <v>2089.12</v>
      </c>
      <c r="G1264">
        <v>19833.669999999998</v>
      </c>
      <c r="H1264">
        <v>1584.22</v>
      </c>
      <c r="I1264">
        <v>9632.4699999999993</v>
      </c>
      <c r="J1264">
        <v>6.4909999999999997</v>
      </c>
      <c r="K1264">
        <v>7.1980000000000004</v>
      </c>
      <c r="L1264">
        <v>7.5620000000000003</v>
      </c>
      <c r="M1264">
        <v>7.7930000000000001</v>
      </c>
      <c r="N1264">
        <v>87.58</v>
      </c>
      <c r="O1264">
        <v>1.2599</v>
      </c>
      <c r="P1264">
        <v>97.85</v>
      </c>
      <c r="Q1264">
        <v>1.5771999999999999</v>
      </c>
      <c r="R1264">
        <v>0.74250000000000005</v>
      </c>
      <c r="S1264">
        <v>0.6028</v>
      </c>
      <c r="T1264">
        <v>1.2865</v>
      </c>
      <c r="U1264">
        <v>6.7866</v>
      </c>
      <c r="V1264">
        <v>7.4597999999999995</v>
      </c>
      <c r="W1264">
        <v>31.364999999999998</v>
      </c>
      <c r="X1264">
        <v>2.556</v>
      </c>
      <c r="Y1264">
        <v>3.536</v>
      </c>
      <c r="Z1264">
        <v>3.3864999999999998</v>
      </c>
      <c r="AA1264">
        <v>68.260000000000005</v>
      </c>
      <c r="AB1264">
        <v>5.6859999999999999</v>
      </c>
      <c r="AC1264">
        <v>70.224999999999994</v>
      </c>
      <c r="AD1264">
        <v>94.95</v>
      </c>
      <c r="AE1264">
        <v>396.4</v>
      </c>
      <c r="AF1264">
        <v>17.829999999999998</v>
      </c>
      <c r="AG1264">
        <v>554</v>
      </c>
      <c r="AH1264">
        <v>217</v>
      </c>
      <c r="AI1264">
        <v>12.53</v>
      </c>
      <c r="AJ1264">
        <v>396.8125</v>
      </c>
      <c r="AK1264">
        <f>IF(ISNUMBER(VLOOKUP($A1264,'[1]F-F_Research_Data_Factors_weekl'!$G$6:$J$4822,2,0)),VLOOKUP($A1264,'[1]F-F_Research_Data_Factors_weekl'!$G$6:$J$4822,2,0),AK1265)</f>
        <v>4461.4957695823168</v>
      </c>
      <c r="AL1264">
        <f>IF(ISNUMBER(VLOOKUP($A1264,'[1]F-F_Research_Data_Factors_weekl'!$G$6:$J$4822,3,0)),VLOOKUP($A1264,'[1]F-F_Research_Data_Factors_weekl'!$G$6:$J$4822,3,0),AL1265)</f>
        <v>304.94668775701422</v>
      </c>
      <c r="AM1264">
        <f>IF(ISNUMBER(VLOOKUP($A1264,'[1]F-F_Research_Data_Factors_weekl'!$G$6:$J$4822,4,0)),VLOOKUP($A1264,'[1]F-F_Research_Data_Factors_weekl'!$G$6:$J$4822,4,0),AM1265)</f>
        <v>2319.8689456707812</v>
      </c>
    </row>
    <row r="1265" spans="1:39" x14ac:dyDescent="0.25">
      <c r="A1265" s="14">
        <v>34593</v>
      </c>
      <c r="B1265">
        <v>3933.35</v>
      </c>
      <c r="C1265">
        <v>471.19</v>
      </c>
      <c r="D1265">
        <v>777.91</v>
      </c>
      <c r="E1265">
        <v>4403.8500000000004</v>
      </c>
      <c r="F1265">
        <v>2118.73</v>
      </c>
      <c r="G1265">
        <v>19796.259999999998</v>
      </c>
      <c r="H1265">
        <v>1576.21</v>
      </c>
      <c r="I1265">
        <v>9968.52</v>
      </c>
      <c r="J1265">
        <v>6.3860000000000001</v>
      </c>
      <c r="K1265">
        <v>7.117</v>
      </c>
      <c r="L1265">
        <v>7.4989999999999997</v>
      </c>
      <c r="M1265">
        <v>7.7720000000000002</v>
      </c>
      <c r="N1265">
        <v>87.57</v>
      </c>
      <c r="O1265">
        <v>1.2645</v>
      </c>
      <c r="P1265">
        <v>98.95</v>
      </c>
      <c r="Q1265">
        <v>1.579</v>
      </c>
      <c r="R1265">
        <v>0.74529999999999996</v>
      </c>
      <c r="S1265">
        <v>0.60429999999999995</v>
      </c>
      <c r="T1265">
        <v>1.2814999999999999</v>
      </c>
      <c r="U1265">
        <v>6.7732000000000001</v>
      </c>
      <c r="V1265">
        <v>7.4381000000000004</v>
      </c>
      <c r="W1265">
        <v>31.375</v>
      </c>
      <c r="X1265">
        <v>2.5554999999999999</v>
      </c>
      <c r="Y1265">
        <v>3.55</v>
      </c>
      <c r="Z1265">
        <v>3.4</v>
      </c>
      <c r="AA1265">
        <v>70.03</v>
      </c>
      <c r="AB1265">
        <v>5.4169999999999998</v>
      </c>
      <c r="AC1265">
        <v>69.875</v>
      </c>
      <c r="AD1265">
        <v>83.95</v>
      </c>
      <c r="AE1265">
        <v>390.5</v>
      </c>
      <c r="AF1265">
        <v>16.829999999999998</v>
      </c>
      <c r="AG1265">
        <v>559.1875</v>
      </c>
      <c r="AH1265">
        <v>216.8125</v>
      </c>
      <c r="AI1265">
        <v>12.65</v>
      </c>
      <c r="AJ1265">
        <v>377</v>
      </c>
      <c r="AK1265">
        <f>IF(ISNUMBER(VLOOKUP($A1265,'[1]F-F_Research_Data_Factors_weekl'!$G$6:$J$4822,2,0)),VLOOKUP($A1265,'[1]F-F_Research_Data_Factors_weekl'!$G$6:$J$4822,2,0),AK1266)</f>
        <v>4577.7711569693383</v>
      </c>
      <c r="AL1265">
        <f>IF(ISNUMBER(VLOOKUP($A1265,'[1]F-F_Research_Data_Factors_weekl'!$G$6:$J$4822,3,0)),VLOOKUP($A1265,'[1]F-F_Research_Data_Factors_weekl'!$G$6:$J$4822,3,0),AL1266)</f>
        <v>303.30882012832126</v>
      </c>
      <c r="AM1265">
        <f>IF(ISNUMBER(VLOOKUP($A1265,'[1]F-F_Research_Data_Factors_weekl'!$G$6:$J$4822,4,0)),VLOOKUP($A1265,'[1]F-F_Research_Data_Factors_weekl'!$G$6:$J$4822,4,0),AM1266)</f>
        <v>2324.0522397022451</v>
      </c>
    </row>
    <row r="1266" spans="1:39" x14ac:dyDescent="0.25">
      <c r="A1266" s="14">
        <v>34586</v>
      </c>
      <c r="B1266">
        <v>3874.81</v>
      </c>
      <c r="C1266">
        <v>468.18</v>
      </c>
      <c r="D1266">
        <v>763.73</v>
      </c>
      <c r="E1266">
        <v>4329.1400000000003</v>
      </c>
      <c r="F1266">
        <v>2185.15</v>
      </c>
      <c r="G1266">
        <v>19897.88</v>
      </c>
      <c r="H1266">
        <v>1586.6</v>
      </c>
      <c r="I1266">
        <v>10145.02</v>
      </c>
      <c r="J1266">
        <v>6.3250000000000002</v>
      </c>
      <c r="K1266">
        <v>7.0449999999999999</v>
      </c>
      <c r="L1266">
        <v>7.431</v>
      </c>
      <c r="M1266">
        <v>7.7030000000000003</v>
      </c>
      <c r="N1266">
        <v>87.92</v>
      </c>
      <c r="O1266">
        <v>1.2591000000000001</v>
      </c>
      <c r="P1266">
        <v>99.18</v>
      </c>
      <c r="Q1266">
        <v>1.5529999999999999</v>
      </c>
      <c r="R1266">
        <v>0.74550000000000005</v>
      </c>
      <c r="S1266">
        <v>0.60389999999999999</v>
      </c>
      <c r="T1266">
        <v>1.2806999999999999</v>
      </c>
      <c r="U1266">
        <v>6.7670000000000003</v>
      </c>
      <c r="V1266">
        <v>7.5289999999999999</v>
      </c>
      <c r="W1266">
        <v>31.375</v>
      </c>
      <c r="X1266">
        <v>2.5522999999999998</v>
      </c>
      <c r="Y1266">
        <v>3.5550000000000002</v>
      </c>
      <c r="Z1266">
        <v>3.4055</v>
      </c>
      <c r="AA1266">
        <v>72.3</v>
      </c>
      <c r="AB1266">
        <v>5.5019999999999998</v>
      </c>
      <c r="AC1266">
        <v>70.599999999999994</v>
      </c>
      <c r="AD1266">
        <v>84</v>
      </c>
      <c r="AE1266">
        <v>392.8</v>
      </c>
      <c r="AF1266">
        <v>17.53</v>
      </c>
      <c r="AG1266">
        <v>585.1875</v>
      </c>
      <c r="AH1266">
        <v>223</v>
      </c>
      <c r="AI1266">
        <v>12.26</v>
      </c>
      <c r="AJ1266">
        <v>376</v>
      </c>
      <c r="AK1266">
        <f>IF(ISNUMBER(VLOOKUP($A1266,'[1]F-F_Research_Data_Factors_weekl'!$G$6:$J$4822,2,0)),VLOOKUP($A1266,'[1]F-F_Research_Data_Factors_weekl'!$G$6:$J$4822,2,0),AK1267)</f>
        <v>4544.5956090234667</v>
      </c>
      <c r="AL1266">
        <f>IF(ISNUMBER(VLOOKUP($A1266,'[1]F-F_Research_Data_Factors_weekl'!$G$6:$J$4822,3,0)),VLOOKUP($A1266,'[1]F-F_Research_Data_Factors_weekl'!$G$6:$J$4822,3,0),AL1267)</f>
        <v>301.4099375219331</v>
      </c>
      <c r="AM1266">
        <f>IF(ISNUMBER(VLOOKUP($A1266,'[1]F-F_Research_Data_Factors_weekl'!$G$6:$J$4822,4,0)),VLOOKUP($A1266,'[1]F-F_Research_Data_Factors_weekl'!$G$6:$J$4822,4,0),AM1267)</f>
        <v>2339.2574128860037</v>
      </c>
    </row>
    <row r="1267" spans="1:39" x14ac:dyDescent="0.25">
      <c r="A1267" s="14">
        <v>34579</v>
      </c>
      <c r="B1267">
        <v>3885.58</v>
      </c>
      <c r="C1267">
        <v>470.99</v>
      </c>
      <c r="D1267">
        <v>759.23</v>
      </c>
      <c r="E1267">
        <v>4344.22</v>
      </c>
      <c r="F1267">
        <v>2204.71</v>
      </c>
      <c r="G1267">
        <v>20653.830000000002</v>
      </c>
      <c r="H1267">
        <v>1641.14</v>
      </c>
      <c r="I1267">
        <v>9901.56</v>
      </c>
      <c r="J1267">
        <v>6.1390000000000002</v>
      </c>
      <c r="K1267">
        <v>6.8070000000000004</v>
      </c>
      <c r="L1267">
        <v>7.1980000000000004</v>
      </c>
      <c r="M1267">
        <v>7.49</v>
      </c>
      <c r="N1267">
        <v>88.56</v>
      </c>
      <c r="O1267">
        <v>1.2478</v>
      </c>
      <c r="P1267">
        <v>99.13</v>
      </c>
      <c r="Q1267">
        <v>1.5489999999999999</v>
      </c>
      <c r="R1267">
        <v>0.74229999999999996</v>
      </c>
      <c r="S1267">
        <v>0.60519999999999996</v>
      </c>
      <c r="T1267">
        <v>1.3052000000000001</v>
      </c>
      <c r="U1267">
        <v>6.8126999999999995</v>
      </c>
      <c r="V1267">
        <v>7.6012000000000004</v>
      </c>
      <c r="W1267">
        <v>31.375</v>
      </c>
      <c r="X1267">
        <v>2.5495000000000001</v>
      </c>
      <c r="Y1267">
        <v>3.5785</v>
      </c>
      <c r="Z1267">
        <v>3.3815</v>
      </c>
      <c r="AA1267">
        <v>70.2</v>
      </c>
      <c r="AB1267">
        <v>5.4189999999999996</v>
      </c>
      <c r="AC1267">
        <v>71.674999999999997</v>
      </c>
      <c r="AD1267">
        <v>90.9</v>
      </c>
      <c r="AE1267">
        <v>388.4</v>
      </c>
      <c r="AF1267">
        <v>17.52</v>
      </c>
      <c r="AG1267">
        <v>582</v>
      </c>
      <c r="AH1267">
        <v>222.8125</v>
      </c>
      <c r="AI1267">
        <v>12.04</v>
      </c>
      <c r="AJ1267">
        <v>367.8125</v>
      </c>
      <c r="AK1267">
        <f>IF(ISNUMBER(VLOOKUP($A1267,'[1]F-F_Research_Data_Factors_weekl'!$G$6:$J$4822,2,0)),VLOOKUP($A1267,'[1]F-F_Research_Data_Factors_weekl'!$G$6:$J$4822,2,0),AK1268)</f>
        <v>4566.5148804496248</v>
      </c>
      <c r="AL1267">
        <f>IF(ISNUMBER(VLOOKUP($A1267,'[1]F-F_Research_Data_Factors_weekl'!$G$6:$J$4822,3,0)),VLOOKUP($A1267,'[1]F-F_Research_Data_Factors_weekl'!$G$6:$J$4822,3,0),AL1268)</f>
        <v>298.8399142593031</v>
      </c>
      <c r="AM1267">
        <f>IF(ISNUMBER(VLOOKUP($A1267,'[1]F-F_Research_Data_Factors_weekl'!$G$6:$J$4822,4,0)),VLOOKUP($A1267,'[1]F-F_Research_Data_Factors_weekl'!$G$6:$J$4822,4,0),AM1268)</f>
        <v>2346.7670675020099</v>
      </c>
    </row>
    <row r="1268" spans="1:39" x14ac:dyDescent="0.25">
      <c r="A1268" s="14">
        <v>34572</v>
      </c>
      <c r="B1268">
        <v>3881.04</v>
      </c>
      <c r="C1268">
        <v>473.8</v>
      </c>
      <c r="D1268">
        <v>762.94</v>
      </c>
      <c r="E1268">
        <v>4304.43</v>
      </c>
      <c r="F1268">
        <v>2161.54</v>
      </c>
      <c r="G1268">
        <v>20471.490000000002</v>
      </c>
      <c r="H1268">
        <v>1635.69</v>
      </c>
      <c r="I1268">
        <v>9399.08</v>
      </c>
      <c r="J1268">
        <v>6.2</v>
      </c>
      <c r="K1268">
        <v>6.8639999999999999</v>
      </c>
      <c r="L1268">
        <v>7.2270000000000003</v>
      </c>
      <c r="M1268">
        <v>7.4820000000000002</v>
      </c>
      <c r="N1268">
        <v>89.59</v>
      </c>
      <c r="O1268">
        <v>1.2426999999999999</v>
      </c>
      <c r="P1268">
        <v>100.67</v>
      </c>
      <c r="Q1268">
        <v>1.5278</v>
      </c>
      <c r="R1268">
        <v>0.74250000000000005</v>
      </c>
      <c r="S1268">
        <v>0.60240000000000005</v>
      </c>
      <c r="T1268">
        <v>1.3336000000000001</v>
      </c>
      <c r="U1268">
        <v>6.9297000000000004</v>
      </c>
      <c r="V1268">
        <v>7.7625000000000002</v>
      </c>
      <c r="W1268">
        <v>31.3675</v>
      </c>
      <c r="X1268">
        <v>2.548</v>
      </c>
      <c r="Y1268">
        <v>3.5874999999999999</v>
      </c>
      <c r="Z1268">
        <v>3.3784999999999998</v>
      </c>
      <c r="AA1268">
        <v>69.5</v>
      </c>
      <c r="AB1268">
        <v>5.2050000000000001</v>
      </c>
      <c r="AC1268">
        <v>70.05</v>
      </c>
      <c r="AD1268">
        <v>90.85</v>
      </c>
      <c r="AE1268">
        <v>383.3</v>
      </c>
      <c r="AF1268">
        <v>17.14</v>
      </c>
      <c r="AG1268">
        <v>575.8125</v>
      </c>
      <c r="AH1268">
        <v>220.625</v>
      </c>
      <c r="AI1268">
        <v>11.96</v>
      </c>
      <c r="AJ1268">
        <v>359</v>
      </c>
      <c r="AK1268">
        <f>IF(ISNUMBER(VLOOKUP($A1268,'[1]F-F_Research_Data_Factors_weekl'!$G$6:$J$4822,2,0)),VLOOKUP($A1268,'[1]F-F_Research_Data_Factors_weekl'!$G$6:$J$4822,2,0),AK1269)</f>
        <v>4584.3940171163786</v>
      </c>
      <c r="AL1268">
        <f>IF(ISNUMBER(VLOOKUP($A1268,'[1]F-F_Research_Data_Factors_weekl'!$G$6:$J$4822,3,0)),VLOOKUP($A1268,'[1]F-F_Research_Data_Factors_weekl'!$G$6:$J$4822,3,0),AL1269)</f>
        <v>295.52997850010195</v>
      </c>
      <c r="AM1268">
        <f>IF(ISNUMBER(VLOOKUP($A1268,'[1]F-F_Research_Data_Factors_weekl'!$G$6:$J$4822,4,0)),VLOOKUP($A1268,'[1]F-F_Research_Data_Factors_weekl'!$G$6:$J$4822,4,0),AM1269)</f>
        <v>2338.349011062186</v>
      </c>
    </row>
    <row r="1269" spans="1:39" x14ac:dyDescent="0.25">
      <c r="A1269" s="14">
        <v>34565</v>
      </c>
      <c r="B1269">
        <v>3755.11</v>
      </c>
      <c r="C1269">
        <v>463.68</v>
      </c>
      <c r="D1269">
        <v>742.42</v>
      </c>
      <c r="E1269">
        <v>4187.08</v>
      </c>
      <c r="F1269">
        <v>2149.5700000000002</v>
      </c>
      <c r="G1269">
        <v>20512.7</v>
      </c>
      <c r="H1269">
        <v>1643.82</v>
      </c>
      <c r="I1269">
        <v>9404.44</v>
      </c>
      <c r="J1269">
        <v>6.1829999999999998</v>
      </c>
      <c r="K1269">
        <v>6.9</v>
      </c>
      <c r="L1269">
        <v>7.2560000000000002</v>
      </c>
      <c r="M1269">
        <v>7.4850000000000003</v>
      </c>
      <c r="N1269">
        <v>88.03</v>
      </c>
      <c r="O1269">
        <v>1.2586999999999999</v>
      </c>
      <c r="P1269">
        <v>98.65</v>
      </c>
      <c r="Q1269">
        <v>1.548</v>
      </c>
      <c r="R1269">
        <v>0.73850000000000005</v>
      </c>
      <c r="S1269">
        <v>0.59930000000000005</v>
      </c>
      <c r="T1269">
        <v>1.2955000000000001</v>
      </c>
      <c r="U1269">
        <v>6.7755999999999998</v>
      </c>
      <c r="V1269">
        <v>7.6806999999999999</v>
      </c>
      <c r="W1269">
        <v>31.375</v>
      </c>
      <c r="X1269">
        <v>2.5460000000000003</v>
      </c>
      <c r="Y1269">
        <v>3.5723000000000003</v>
      </c>
      <c r="Z1269">
        <v>3.3574999999999999</v>
      </c>
      <c r="AA1269">
        <v>68.900000000000006</v>
      </c>
      <c r="AB1269">
        <v>5.2149999999999999</v>
      </c>
      <c r="AC1269">
        <v>68.775000000000006</v>
      </c>
      <c r="AD1269">
        <v>94</v>
      </c>
      <c r="AE1269">
        <v>381.9</v>
      </c>
      <c r="AF1269">
        <v>17.579999999999998</v>
      </c>
      <c r="AG1269">
        <v>603.1875</v>
      </c>
      <c r="AH1269">
        <v>221</v>
      </c>
      <c r="AI1269">
        <v>12.18</v>
      </c>
      <c r="AJ1269">
        <v>353.625</v>
      </c>
      <c r="AK1269">
        <f>IF(ISNUMBER(VLOOKUP($A1269,'[1]F-F_Research_Data_Factors_weekl'!$G$6:$J$4822,2,0)),VLOOKUP($A1269,'[1]F-F_Research_Data_Factors_weekl'!$G$6:$J$4822,2,0),AK1270)</f>
        <v>4491.8616667806964</v>
      </c>
      <c r="AL1269">
        <f>IF(ISNUMBER(VLOOKUP($A1269,'[1]F-F_Research_Data_Factors_weekl'!$G$6:$J$4822,3,0)),VLOOKUP($A1269,'[1]F-F_Research_Data_Factors_weekl'!$G$6:$J$4822,3,0),AL1270)</f>
        <v>296.50845640624254</v>
      </c>
      <c r="AM1269">
        <f>IF(ISNUMBER(VLOOKUP($A1269,'[1]F-F_Research_Data_Factors_weekl'!$G$6:$J$4822,4,0)),VLOOKUP($A1269,'[1]F-F_Research_Data_Factors_weekl'!$G$6:$J$4822,4,0),AM1270)</f>
        <v>2363.8789032169288</v>
      </c>
    </row>
    <row r="1270" spans="1:39" x14ac:dyDescent="0.25">
      <c r="A1270" s="14">
        <v>34558</v>
      </c>
      <c r="B1270">
        <v>3768.7</v>
      </c>
      <c r="C1270">
        <v>461.94</v>
      </c>
      <c r="D1270">
        <v>731.61</v>
      </c>
      <c r="E1270">
        <v>4175.1400000000003</v>
      </c>
      <c r="F1270">
        <v>2124.6799999999998</v>
      </c>
      <c r="G1270">
        <v>20663.830000000002</v>
      </c>
      <c r="H1270">
        <v>1651.78</v>
      </c>
      <c r="I1270">
        <v>9464.56</v>
      </c>
      <c r="J1270">
        <v>6.2350000000000003</v>
      </c>
      <c r="K1270">
        <v>6.95</v>
      </c>
      <c r="L1270">
        <v>7.29</v>
      </c>
      <c r="M1270">
        <v>7.4820000000000002</v>
      </c>
      <c r="N1270">
        <v>88.94</v>
      </c>
      <c r="O1270">
        <v>1.2445999999999999</v>
      </c>
      <c r="P1270">
        <v>100.15</v>
      </c>
      <c r="Q1270">
        <v>1.548</v>
      </c>
      <c r="R1270">
        <v>0.74129999999999996</v>
      </c>
      <c r="S1270">
        <v>0.59899999999999998</v>
      </c>
      <c r="T1270">
        <v>1.3022</v>
      </c>
      <c r="U1270">
        <v>6.8268000000000004</v>
      </c>
      <c r="V1270">
        <v>7.7842000000000002</v>
      </c>
      <c r="W1270">
        <v>31.372499999999999</v>
      </c>
      <c r="X1270">
        <v>2.5571999999999999</v>
      </c>
      <c r="Y1270">
        <v>3.593</v>
      </c>
      <c r="Z1270">
        <v>3.4009999999999998</v>
      </c>
      <c r="AA1270">
        <v>69.27</v>
      </c>
      <c r="AB1270">
        <v>5.07</v>
      </c>
      <c r="AC1270">
        <v>70.924999999999997</v>
      </c>
      <c r="AD1270">
        <v>93.55</v>
      </c>
      <c r="AE1270">
        <v>376.2</v>
      </c>
      <c r="AF1270">
        <v>18.05</v>
      </c>
      <c r="AG1270">
        <v>585.8125</v>
      </c>
      <c r="AH1270">
        <v>217.625</v>
      </c>
      <c r="AI1270">
        <v>11.9</v>
      </c>
      <c r="AJ1270">
        <v>341.8125</v>
      </c>
      <c r="AK1270">
        <f>IF(ISNUMBER(VLOOKUP($A1270,'[1]F-F_Research_Data_Factors_weekl'!$G$6:$J$4822,2,0)),VLOOKUP($A1270,'[1]F-F_Research_Data_Factors_weekl'!$G$6:$J$4822,2,0),AK1271)</f>
        <v>4469.0694127755405</v>
      </c>
      <c r="AL1270">
        <f>IF(ISNUMBER(VLOOKUP($A1270,'[1]F-F_Research_Data_Factors_weekl'!$G$6:$J$4822,3,0)),VLOOKUP($A1270,'[1]F-F_Research_Data_Factors_weekl'!$G$6:$J$4822,3,0),AL1271)</f>
        <v>294.27198928765637</v>
      </c>
      <c r="AM1270">
        <f>IF(ISNUMBER(VLOOKUP($A1270,'[1]F-F_Research_Data_Factors_weekl'!$G$6:$J$4822,4,0)),VLOOKUP($A1270,'[1]F-F_Research_Data_Factors_weekl'!$G$6:$J$4822,4,0),AM1271)</f>
        <v>2389.6875285249989</v>
      </c>
    </row>
    <row r="1271" spans="1:39" x14ac:dyDescent="0.25">
      <c r="A1271" s="14">
        <v>34551</v>
      </c>
      <c r="B1271">
        <v>3747.01</v>
      </c>
      <c r="C1271">
        <v>457.09</v>
      </c>
      <c r="D1271">
        <v>718.66</v>
      </c>
      <c r="E1271">
        <v>4168.54</v>
      </c>
      <c r="F1271">
        <v>2184.7600000000002</v>
      </c>
      <c r="G1271">
        <v>20521.7</v>
      </c>
      <c r="H1271">
        <v>1649.74</v>
      </c>
      <c r="I1271">
        <v>9602.2099999999991</v>
      </c>
      <c r="J1271">
        <v>6.2089999999999996</v>
      </c>
      <c r="K1271">
        <v>6.9269999999999996</v>
      </c>
      <c r="L1271">
        <v>7.2720000000000002</v>
      </c>
      <c r="M1271">
        <v>7.5460000000000003</v>
      </c>
      <c r="N1271">
        <v>89.63</v>
      </c>
      <c r="O1271">
        <v>1.2317</v>
      </c>
      <c r="P1271">
        <v>100.25</v>
      </c>
      <c r="Q1271">
        <v>1.542</v>
      </c>
      <c r="R1271">
        <v>0.7429</v>
      </c>
      <c r="S1271">
        <v>0.60509999999999997</v>
      </c>
      <c r="T1271">
        <v>1.3336000000000001</v>
      </c>
      <c r="U1271">
        <v>6.9071999999999996</v>
      </c>
      <c r="V1271">
        <v>7.7442000000000002</v>
      </c>
      <c r="W1271">
        <v>31.39</v>
      </c>
      <c r="X1271">
        <v>2.5714999999999999</v>
      </c>
      <c r="Y1271">
        <v>3.625</v>
      </c>
      <c r="Z1271">
        <v>3.39</v>
      </c>
      <c r="AA1271">
        <v>71.87</v>
      </c>
      <c r="AB1271">
        <v>5.1529999999999996</v>
      </c>
      <c r="AC1271">
        <v>72.2</v>
      </c>
      <c r="AD1271">
        <v>94.75</v>
      </c>
      <c r="AE1271">
        <v>377.3</v>
      </c>
      <c r="AF1271">
        <v>19.309999999999999</v>
      </c>
      <c r="AG1271">
        <v>576.625</v>
      </c>
      <c r="AH1271">
        <v>217.1875</v>
      </c>
      <c r="AI1271">
        <v>11.88</v>
      </c>
      <c r="AJ1271">
        <v>334.625</v>
      </c>
      <c r="AK1271">
        <f>IF(ISNUMBER(VLOOKUP($A1271,'[1]F-F_Research_Data_Factors_weekl'!$G$6:$J$4822,2,0)),VLOOKUP($A1271,'[1]F-F_Research_Data_Factors_weekl'!$G$6:$J$4822,2,0),AK1272)</f>
        <v>4419.1332075304463</v>
      </c>
      <c r="AL1271">
        <f>IF(ISNUMBER(VLOOKUP($A1271,'[1]F-F_Research_Data_Factors_weekl'!$G$6:$J$4822,3,0)),VLOOKUP($A1271,'[1]F-F_Research_Data_Factors_weekl'!$G$6:$J$4822,3,0),AL1272)</f>
        <v>293.97801127638002</v>
      </c>
      <c r="AM1271">
        <f>IF(ISNUMBER(VLOOKUP($A1271,'[1]F-F_Research_Data_Factors_weekl'!$G$6:$J$4822,4,0)),VLOOKUP($A1271,'[1]F-F_Research_Data_Factors_weekl'!$G$6:$J$4822,4,0),AM1272)</f>
        <v>2424.1098889480613</v>
      </c>
    </row>
    <row r="1272" spans="1:39" x14ac:dyDescent="0.25">
      <c r="A1272" s="14">
        <v>34544</v>
      </c>
      <c r="B1272">
        <v>3764.5</v>
      </c>
      <c r="C1272">
        <v>458.26</v>
      </c>
      <c r="D1272">
        <v>722.16</v>
      </c>
      <c r="E1272">
        <v>4178.97</v>
      </c>
      <c r="F1272">
        <v>2146.64</v>
      </c>
      <c r="G1272">
        <v>20449.39</v>
      </c>
      <c r="H1272">
        <v>1637.41</v>
      </c>
      <c r="I1272">
        <v>9482.81</v>
      </c>
      <c r="J1272">
        <v>5.9909999999999997</v>
      </c>
      <c r="K1272">
        <v>6.73</v>
      </c>
      <c r="L1272">
        <v>7.1109999999999998</v>
      </c>
      <c r="M1272">
        <v>7.3959999999999999</v>
      </c>
      <c r="N1272">
        <v>89.87</v>
      </c>
      <c r="O1272">
        <v>1.2261</v>
      </c>
      <c r="P1272">
        <v>100.15</v>
      </c>
      <c r="Q1272">
        <v>1.544</v>
      </c>
      <c r="R1272">
        <v>0.73950000000000005</v>
      </c>
      <c r="S1272">
        <v>0.60219999999999996</v>
      </c>
      <c r="T1272">
        <v>1.34</v>
      </c>
      <c r="U1272">
        <v>6.9074999999999998</v>
      </c>
      <c r="V1272">
        <v>7.7670000000000003</v>
      </c>
      <c r="W1272">
        <v>31.392499999999998</v>
      </c>
      <c r="X1272">
        <v>2.5941999999999998</v>
      </c>
      <c r="Y1272">
        <v>3.68</v>
      </c>
      <c r="Z1272">
        <v>3.4</v>
      </c>
      <c r="AA1272">
        <v>71.599999999999994</v>
      </c>
      <c r="AB1272">
        <v>5.3319999999999999</v>
      </c>
      <c r="AC1272">
        <v>68.849999999999994</v>
      </c>
      <c r="AD1272">
        <v>98.15</v>
      </c>
      <c r="AE1272">
        <v>383</v>
      </c>
      <c r="AF1272">
        <v>20.3</v>
      </c>
      <c r="AG1272">
        <v>588.8125</v>
      </c>
      <c r="AH1272">
        <v>218.8125</v>
      </c>
      <c r="AI1272">
        <v>11.68</v>
      </c>
      <c r="AJ1272">
        <v>330.625</v>
      </c>
      <c r="AK1272">
        <f>IF(ISNUMBER(VLOOKUP($A1272,'[1]F-F_Research_Data_Factors_weekl'!$G$6:$J$4822,2,0)),VLOOKUP($A1272,'[1]F-F_Research_Data_Factors_weekl'!$G$6:$J$4822,2,0),AK1273)</f>
        <v>4428.4329166554226</v>
      </c>
      <c r="AL1272">
        <f>IF(ISNUMBER(VLOOKUP($A1272,'[1]F-F_Research_Data_Factors_weekl'!$G$6:$J$4822,3,0)),VLOOKUP($A1272,'[1]F-F_Research_Data_Factors_weekl'!$G$6:$J$4822,3,0),AL1273)</f>
        <v>293.59633603952858</v>
      </c>
      <c r="AM1272">
        <f>IF(ISNUMBER(VLOOKUP($A1272,'[1]F-F_Research_Data_Factors_weekl'!$G$6:$J$4822,4,0)),VLOOKUP($A1272,'[1]F-F_Research_Data_Factors_weekl'!$G$6:$J$4822,4,0),AM1273)</f>
        <v>2411.090002932227</v>
      </c>
    </row>
    <row r="1273" spans="1:39" x14ac:dyDescent="0.25">
      <c r="A1273" s="14">
        <v>34537</v>
      </c>
      <c r="B1273">
        <v>3735.03</v>
      </c>
      <c r="C1273">
        <v>453.11</v>
      </c>
      <c r="D1273">
        <v>716.68</v>
      </c>
      <c r="E1273">
        <v>4176.16</v>
      </c>
      <c r="F1273">
        <v>2150.2600000000002</v>
      </c>
      <c r="G1273">
        <v>20462.89</v>
      </c>
      <c r="H1273">
        <v>1637.86</v>
      </c>
      <c r="I1273">
        <v>9152.99</v>
      </c>
      <c r="J1273">
        <v>6.11</v>
      </c>
      <c r="K1273">
        <v>6.9039999999999999</v>
      </c>
      <c r="L1273">
        <v>7.2770000000000001</v>
      </c>
      <c r="M1273">
        <v>7.5640000000000001</v>
      </c>
      <c r="N1273">
        <v>90.18</v>
      </c>
      <c r="O1273">
        <v>1.2235</v>
      </c>
      <c r="P1273">
        <v>98.95</v>
      </c>
      <c r="Q1273">
        <v>1.5274999999999999</v>
      </c>
      <c r="R1273">
        <v>0.745</v>
      </c>
      <c r="S1273">
        <v>0.60589999999999999</v>
      </c>
      <c r="T1273">
        <v>1.3567</v>
      </c>
      <c r="U1273">
        <v>6.9716000000000005</v>
      </c>
      <c r="V1273">
        <v>7.8558000000000003</v>
      </c>
      <c r="W1273">
        <v>31.39</v>
      </c>
      <c r="X1273">
        <v>2.5911999999999997</v>
      </c>
      <c r="Y1273">
        <v>3.7</v>
      </c>
      <c r="Z1273">
        <v>3.4060000000000001</v>
      </c>
      <c r="AA1273">
        <v>72.599999999999994</v>
      </c>
      <c r="AB1273">
        <v>5.2569999999999997</v>
      </c>
      <c r="AC1273">
        <v>69.275000000000006</v>
      </c>
      <c r="AD1273">
        <v>92.8</v>
      </c>
      <c r="AE1273">
        <v>385</v>
      </c>
      <c r="AF1273">
        <v>19.61</v>
      </c>
      <c r="AG1273">
        <v>585</v>
      </c>
      <c r="AH1273">
        <v>215.1875</v>
      </c>
      <c r="AI1273">
        <v>11.86</v>
      </c>
      <c r="AJ1273">
        <v>322.8125</v>
      </c>
      <c r="AK1273">
        <f>IF(ISNUMBER(VLOOKUP($A1273,'[1]F-F_Research_Data_Factors_weekl'!$G$6:$J$4822,2,0)),VLOOKUP($A1273,'[1]F-F_Research_Data_Factors_weekl'!$G$6:$J$4822,2,0),AK1274)</f>
        <v>4386.7587089206754</v>
      </c>
      <c r="AL1273">
        <f>IF(ISNUMBER(VLOOKUP($A1273,'[1]F-F_Research_Data_Factors_weekl'!$G$6:$J$4822,3,0)),VLOOKUP($A1273,'[1]F-F_Research_Data_Factors_weekl'!$G$6:$J$4822,3,0),AL1274)</f>
        <v>295.48745575636934</v>
      </c>
      <c r="AM1273">
        <f>IF(ISNUMBER(VLOOKUP($A1273,'[1]F-F_Research_Data_Factors_weekl'!$G$6:$J$4822,4,0)),VLOOKUP($A1273,'[1]F-F_Research_Data_Factors_weekl'!$G$6:$J$4822,4,0),AM1274)</f>
        <v>2414.4702612980441</v>
      </c>
    </row>
    <row r="1274" spans="1:39" x14ac:dyDescent="0.25">
      <c r="A1274" s="14">
        <v>34530</v>
      </c>
      <c r="B1274">
        <v>3753.81</v>
      </c>
      <c r="C1274">
        <v>454.16</v>
      </c>
      <c r="D1274">
        <v>721.36</v>
      </c>
      <c r="E1274">
        <v>4193.41</v>
      </c>
      <c r="F1274">
        <v>2093.61</v>
      </c>
      <c r="G1274">
        <v>20770.150000000001</v>
      </c>
      <c r="H1274">
        <v>1668.47</v>
      </c>
      <c r="I1274">
        <v>9117.02</v>
      </c>
      <c r="J1274">
        <v>6.024</v>
      </c>
      <c r="K1274">
        <v>6.84</v>
      </c>
      <c r="L1274">
        <v>7.2480000000000002</v>
      </c>
      <c r="M1274">
        <v>7.5449999999999999</v>
      </c>
      <c r="N1274">
        <v>88.33</v>
      </c>
      <c r="O1274">
        <v>1.2530000000000001</v>
      </c>
      <c r="P1274">
        <v>97.86</v>
      </c>
      <c r="Q1274">
        <v>1.5613000000000001</v>
      </c>
      <c r="R1274">
        <v>0.73280000000000001</v>
      </c>
      <c r="S1274">
        <v>0.5998</v>
      </c>
      <c r="T1274">
        <v>1.3083</v>
      </c>
      <c r="U1274">
        <v>6.8025000000000002</v>
      </c>
      <c r="V1274">
        <v>7.7359999999999998</v>
      </c>
      <c r="W1274">
        <v>31.3675</v>
      </c>
      <c r="X1274">
        <v>2.5949999999999998</v>
      </c>
      <c r="Y1274">
        <v>3.6669999999999998</v>
      </c>
      <c r="Z1274">
        <v>3.4020000000000001</v>
      </c>
      <c r="AA1274">
        <v>69.510000000000005</v>
      </c>
      <c r="AB1274">
        <v>5.2450000000000001</v>
      </c>
      <c r="AC1274">
        <v>69.775000000000006</v>
      </c>
      <c r="AD1274">
        <v>88.5</v>
      </c>
      <c r="AE1274">
        <v>386.4</v>
      </c>
      <c r="AF1274">
        <v>19.89</v>
      </c>
      <c r="AG1274">
        <v>614</v>
      </c>
      <c r="AH1274">
        <v>236.8125</v>
      </c>
      <c r="AI1274">
        <v>12.05</v>
      </c>
      <c r="AJ1274">
        <v>313</v>
      </c>
      <c r="AK1274">
        <f>IF(ISNUMBER(VLOOKUP($A1274,'[1]F-F_Research_Data_Factors_weekl'!$G$6:$J$4822,2,0)),VLOOKUP($A1274,'[1]F-F_Research_Data_Factors_weekl'!$G$6:$J$4822,2,0),AK1275)</f>
        <v>4403.9340517223927</v>
      </c>
      <c r="AL1274">
        <f>IF(ISNUMBER(VLOOKUP($A1274,'[1]F-F_Research_Data_Factors_weekl'!$G$6:$J$4822,3,0)),VLOOKUP($A1274,'[1]F-F_Research_Data_Factors_weekl'!$G$6:$J$4822,3,0),AL1275)</f>
        <v>296.85297946189405</v>
      </c>
      <c r="AM1274">
        <f>IF(ISNUMBER(VLOOKUP($A1274,'[1]F-F_Research_Data_Factors_weekl'!$G$6:$J$4822,4,0)),VLOOKUP($A1274,'[1]F-F_Research_Data_Factors_weekl'!$G$6:$J$4822,4,0),AM1275)</f>
        <v>2397.9245816844218</v>
      </c>
    </row>
    <row r="1275" spans="1:39" x14ac:dyDescent="0.25">
      <c r="A1275" s="14">
        <v>34523</v>
      </c>
      <c r="B1275">
        <v>3709.13</v>
      </c>
      <c r="C1275">
        <v>449.55</v>
      </c>
      <c r="D1275">
        <v>707.47</v>
      </c>
      <c r="E1275">
        <v>4098.8999999999996</v>
      </c>
      <c r="F1275">
        <v>2050.85</v>
      </c>
      <c r="G1275">
        <v>20526.509999999998</v>
      </c>
      <c r="H1275">
        <v>1660.88</v>
      </c>
      <c r="I1275">
        <v>8432.9599999999991</v>
      </c>
      <c r="J1275">
        <v>6.2290000000000001</v>
      </c>
      <c r="K1275">
        <v>7.0330000000000004</v>
      </c>
      <c r="L1275">
        <v>7.415</v>
      </c>
      <c r="M1275">
        <v>7.6929999999999996</v>
      </c>
      <c r="N1275">
        <v>88.87</v>
      </c>
      <c r="O1275">
        <v>1.2365999999999999</v>
      </c>
      <c r="P1275">
        <v>98.1</v>
      </c>
      <c r="Q1275">
        <v>1.55</v>
      </c>
      <c r="R1275">
        <v>0.73370000000000002</v>
      </c>
      <c r="S1275">
        <v>0.6038</v>
      </c>
      <c r="T1275">
        <v>1.3174999999999999</v>
      </c>
      <c r="U1275">
        <v>6.8609999999999998</v>
      </c>
      <c r="V1275">
        <v>7.7648999999999999</v>
      </c>
      <c r="W1275">
        <v>31.39</v>
      </c>
      <c r="X1275">
        <v>2.5964999999999998</v>
      </c>
      <c r="Y1275">
        <v>3.68</v>
      </c>
      <c r="Z1275">
        <v>3.4005999999999998</v>
      </c>
      <c r="AA1275">
        <v>72.19</v>
      </c>
      <c r="AB1275">
        <v>5.2530000000000001</v>
      </c>
      <c r="AC1275">
        <v>66.375</v>
      </c>
      <c r="AD1275">
        <v>93.45</v>
      </c>
      <c r="AE1275">
        <v>385.1</v>
      </c>
      <c r="AF1275">
        <v>19.48</v>
      </c>
      <c r="AG1275">
        <v>631.1875</v>
      </c>
      <c r="AH1275">
        <v>241.625</v>
      </c>
      <c r="AI1275">
        <v>11.32</v>
      </c>
      <c r="AJ1275">
        <v>314</v>
      </c>
      <c r="AK1275">
        <f>IF(ISNUMBER(VLOOKUP($A1275,'[1]F-F_Research_Data_Factors_weekl'!$G$6:$J$4822,2,0)),VLOOKUP($A1275,'[1]F-F_Research_Data_Factors_weekl'!$G$6:$J$4822,2,0),AK1276)</f>
        <v>4351.2835211168785</v>
      </c>
      <c r="AL1275">
        <f>IF(ISNUMBER(VLOOKUP($A1275,'[1]F-F_Research_Data_Factors_weekl'!$G$6:$J$4822,3,0)),VLOOKUP($A1275,'[1]F-F_Research_Data_Factors_weekl'!$G$6:$J$4822,3,0),AL1276)</f>
        <v>295.55254824959582</v>
      </c>
      <c r="AM1275">
        <f>IF(ISNUMBER(VLOOKUP($A1275,'[1]F-F_Research_Data_Factors_weekl'!$G$6:$J$4822,4,0)),VLOOKUP($A1275,'[1]F-F_Research_Data_Factors_weekl'!$G$6:$J$4822,4,0),AM1276)</f>
        <v>2404.4165062513002</v>
      </c>
    </row>
    <row r="1276" spans="1:39" x14ac:dyDescent="0.25">
      <c r="A1276" s="14">
        <v>34516</v>
      </c>
      <c r="B1276">
        <v>3646.65</v>
      </c>
      <c r="C1276">
        <v>446.2</v>
      </c>
      <c r="D1276">
        <v>706.85</v>
      </c>
      <c r="E1276">
        <v>4025.25</v>
      </c>
      <c r="F1276">
        <v>2036.52</v>
      </c>
      <c r="G1276">
        <v>20543.41</v>
      </c>
      <c r="H1276">
        <v>1662.16</v>
      </c>
      <c r="I1276">
        <v>8634.3700000000008</v>
      </c>
      <c r="J1276">
        <v>6.1689999999999996</v>
      </c>
      <c r="K1276">
        <v>6.9420000000000002</v>
      </c>
      <c r="L1276">
        <v>7.3220000000000001</v>
      </c>
      <c r="M1276">
        <v>7.6139999999999999</v>
      </c>
      <c r="N1276">
        <v>89.92</v>
      </c>
      <c r="O1276">
        <v>1.2216</v>
      </c>
      <c r="P1276">
        <v>98.75</v>
      </c>
      <c r="Q1276">
        <v>1.538</v>
      </c>
      <c r="R1276">
        <v>0.73150000000000004</v>
      </c>
      <c r="S1276">
        <v>0.59789999999999999</v>
      </c>
      <c r="T1276">
        <v>1.3405</v>
      </c>
      <c r="U1276">
        <v>6.9691999999999998</v>
      </c>
      <c r="V1276">
        <v>7.8754999999999997</v>
      </c>
      <c r="W1276">
        <v>31.3675</v>
      </c>
      <c r="X1276">
        <v>2.6047000000000002</v>
      </c>
      <c r="Y1276">
        <v>3.6520000000000001</v>
      </c>
      <c r="Z1276">
        <v>3.3978000000000002</v>
      </c>
      <c r="AA1276">
        <v>69.849999999999994</v>
      </c>
      <c r="AB1276">
        <v>5.4050000000000002</v>
      </c>
      <c r="AC1276">
        <v>64.45</v>
      </c>
      <c r="AD1276">
        <v>85.25</v>
      </c>
      <c r="AE1276">
        <v>388.1</v>
      </c>
      <c r="AF1276">
        <v>19.53</v>
      </c>
      <c r="AG1276">
        <v>643</v>
      </c>
      <c r="AH1276">
        <v>248</v>
      </c>
      <c r="AI1276">
        <v>11.86</v>
      </c>
      <c r="AJ1276">
        <v>311.8125</v>
      </c>
      <c r="AK1276">
        <f>IF(ISNUMBER(VLOOKUP($A1276,'[1]F-F_Research_Data_Factors_weekl'!$G$6:$J$4822,2,0)),VLOOKUP($A1276,'[1]F-F_Research_Data_Factors_weekl'!$G$6:$J$4822,2,0),AK1277)</f>
        <v>4326.1916097801532</v>
      </c>
      <c r="AL1276">
        <f>IF(ISNUMBER(VLOOKUP($A1276,'[1]F-F_Research_Data_Factors_weekl'!$G$6:$J$4822,3,0)),VLOOKUP($A1276,'[1]F-F_Research_Data_Factors_weekl'!$G$6:$J$4822,3,0),AL1277)</f>
        <v>297.69595915551554</v>
      </c>
      <c r="AM1276">
        <f>IF(ISNUMBER(VLOOKUP($A1276,'[1]F-F_Research_Data_Factors_weekl'!$G$6:$J$4822,4,0)),VLOOKUP($A1276,'[1]F-F_Research_Data_Factors_weekl'!$G$6:$J$4822,4,0),AM1277)</f>
        <v>2402.7345920368748</v>
      </c>
    </row>
    <row r="1277" spans="1:39" x14ac:dyDescent="0.25">
      <c r="A1277" s="14">
        <v>34509</v>
      </c>
      <c r="B1277">
        <v>3636.94</v>
      </c>
      <c r="C1277">
        <v>442.8</v>
      </c>
      <c r="D1277">
        <v>693.79</v>
      </c>
      <c r="E1277">
        <v>3959.85</v>
      </c>
      <c r="F1277">
        <v>2005.31</v>
      </c>
      <c r="G1277">
        <v>20766.75</v>
      </c>
      <c r="H1277">
        <v>1673.07</v>
      </c>
      <c r="I1277">
        <v>8881</v>
      </c>
      <c r="J1277">
        <v>6.0759999999999996</v>
      </c>
      <c r="K1277">
        <v>6.8330000000000002</v>
      </c>
      <c r="L1277">
        <v>7.2060000000000004</v>
      </c>
      <c r="M1277">
        <v>7.516</v>
      </c>
      <c r="N1277">
        <v>89.6</v>
      </c>
      <c r="O1277">
        <v>1.2213000000000001</v>
      </c>
      <c r="P1277">
        <v>100.6</v>
      </c>
      <c r="Q1277">
        <v>1.5529999999999999</v>
      </c>
      <c r="R1277">
        <v>0.72850000000000004</v>
      </c>
      <c r="S1277">
        <v>0.58909999999999996</v>
      </c>
      <c r="T1277">
        <v>1.3285</v>
      </c>
      <c r="U1277">
        <v>6.8967999999999998</v>
      </c>
      <c r="V1277">
        <v>7.6243999999999996</v>
      </c>
      <c r="W1277">
        <v>31.39</v>
      </c>
      <c r="X1277">
        <v>2.5901999999999998</v>
      </c>
      <c r="Y1277">
        <v>3.6025</v>
      </c>
      <c r="Z1277">
        <v>3.39</v>
      </c>
      <c r="AA1277">
        <v>73.48</v>
      </c>
      <c r="AB1277">
        <v>5.4</v>
      </c>
      <c r="AC1277">
        <v>62.95</v>
      </c>
      <c r="AD1277">
        <v>86.75</v>
      </c>
      <c r="AE1277">
        <v>391.1</v>
      </c>
      <c r="AF1277">
        <v>19.32</v>
      </c>
      <c r="AG1277">
        <v>667.625</v>
      </c>
      <c r="AH1277">
        <v>255.625</v>
      </c>
      <c r="AI1277">
        <v>12.14</v>
      </c>
      <c r="AJ1277">
        <v>315</v>
      </c>
      <c r="AK1277">
        <f>IF(ISNUMBER(VLOOKUP($A1277,'[1]F-F_Research_Data_Factors_weekl'!$G$6:$J$4822,2,0)),VLOOKUP($A1277,'[1]F-F_Research_Data_Factors_weekl'!$G$6:$J$4822,2,0),AK1278)</f>
        <v>4286.7534777845349</v>
      </c>
      <c r="AL1277">
        <f>IF(ISNUMBER(VLOOKUP($A1277,'[1]F-F_Research_Data_Factors_weekl'!$G$6:$J$4822,3,0)),VLOOKUP($A1277,'[1]F-F_Research_Data_Factors_weekl'!$G$6:$J$4822,3,0),AL1278)</f>
        <v>296.98319947677129</v>
      </c>
      <c r="AM1277">
        <f>IF(ISNUMBER(VLOOKUP($A1277,'[1]F-F_Research_Data_Factors_weekl'!$G$6:$J$4822,4,0)),VLOOKUP($A1277,'[1]F-F_Research_Data_Factors_weekl'!$G$6:$J$4822,4,0),AM1278)</f>
        <v>2409.9644854933549</v>
      </c>
    </row>
    <row r="1278" spans="1:39" x14ac:dyDescent="0.25">
      <c r="A1278" s="14">
        <v>34502</v>
      </c>
      <c r="B1278">
        <v>3776.77</v>
      </c>
      <c r="C1278">
        <v>458.45</v>
      </c>
      <c r="D1278">
        <v>729.35</v>
      </c>
      <c r="E1278">
        <v>4156.78</v>
      </c>
      <c r="F1278">
        <v>2050.7199999999998</v>
      </c>
      <c r="G1278">
        <v>21503.3</v>
      </c>
      <c r="H1278">
        <v>1705.53</v>
      </c>
      <c r="I1278">
        <v>9113.9599999999991</v>
      </c>
      <c r="J1278">
        <v>5.8469999999999995</v>
      </c>
      <c r="K1278">
        <v>6.6959999999999997</v>
      </c>
      <c r="L1278">
        <v>7.1239999999999997</v>
      </c>
      <c r="M1278">
        <v>7.4470000000000001</v>
      </c>
      <c r="N1278">
        <v>90.97</v>
      </c>
      <c r="O1278">
        <v>1.1973</v>
      </c>
      <c r="P1278">
        <v>102.75</v>
      </c>
      <c r="Q1278">
        <v>1.5354999999999999</v>
      </c>
      <c r="R1278">
        <v>0.73450000000000004</v>
      </c>
      <c r="S1278">
        <v>0.59250000000000003</v>
      </c>
      <c r="T1278">
        <v>1.3557000000000001</v>
      </c>
      <c r="U1278">
        <v>6.9919000000000002</v>
      </c>
      <c r="V1278">
        <v>7.7465000000000002</v>
      </c>
      <c r="W1278">
        <v>31.39</v>
      </c>
      <c r="X1278">
        <v>2.5939999999999999</v>
      </c>
      <c r="Y1278">
        <v>3.66</v>
      </c>
      <c r="Z1278">
        <v>3.3660000000000001</v>
      </c>
      <c r="AA1278">
        <v>79.66</v>
      </c>
      <c r="AB1278">
        <v>5.593</v>
      </c>
      <c r="AC1278">
        <v>65.099999999999994</v>
      </c>
      <c r="AD1278">
        <v>89.5</v>
      </c>
      <c r="AE1278">
        <v>391.6</v>
      </c>
      <c r="AF1278">
        <v>20.71</v>
      </c>
      <c r="AG1278">
        <v>711</v>
      </c>
      <c r="AH1278">
        <v>283.1875</v>
      </c>
      <c r="AI1278">
        <v>12.36</v>
      </c>
      <c r="AJ1278">
        <v>335.1875</v>
      </c>
      <c r="AK1278">
        <f>IF(ISNUMBER(VLOOKUP($A1278,'[1]F-F_Research_Data_Factors_weekl'!$G$6:$J$4822,2,0)),VLOOKUP($A1278,'[1]F-F_Research_Data_Factors_weekl'!$G$6:$J$4822,2,0),AK1279)</f>
        <v>4455.6215339201071</v>
      </c>
      <c r="AL1278">
        <f>IF(ISNUMBER(VLOOKUP($A1278,'[1]F-F_Research_Data_Factors_weekl'!$G$6:$J$4822,3,0)),VLOOKUP($A1278,'[1]F-F_Research_Data_Factors_weekl'!$G$6:$J$4822,3,0),AL1279)</f>
        <v>298.71575083159456</v>
      </c>
      <c r="AM1278">
        <f>IF(ISNUMBER(VLOOKUP($A1278,'[1]F-F_Research_Data_Factors_weekl'!$G$6:$J$4822,4,0)),VLOOKUP($A1278,'[1]F-F_Research_Data_Factors_weekl'!$G$6:$J$4822,4,0),AM1279)</f>
        <v>2389.4155120893865</v>
      </c>
    </row>
    <row r="1279" spans="1:39" x14ac:dyDescent="0.25">
      <c r="A1279" s="14">
        <v>34495</v>
      </c>
      <c r="B1279">
        <v>3773.45</v>
      </c>
      <c r="C1279">
        <v>458.67</v>
      </c>
      <c r="D1279">
        <v>734.25</v>
      </c>
      <c r="E1279">
        <v>4210.51</v>
      </c>
      <c r="F1279">
        <v>2133.08</v>
      </c>
      <c r="G1279">
        <v>21395.18</v>
      </c>
      <c r="H1279">
        <v>1700.8</v>
      </c>
      <c r="I1279">
        <v>9111.16</v>
      </c>
      <c r="J1279">
        <v>5.8309999999999995</v>
      </c>
      <c r="K1279">
        <v>6.5960000000000001</v>
      </c>
      <c r="L1279">
        <v>7.016</v>
      </c>
      <c r="M1279">
        <v>7.3140000000000001</v>
      </c>
      <c r="N1279">
        <v>92.97</v>
      </c>
      <c r="O1279">
        <v>1.1762999999999999</v>
      </c>
      <c r="P1279">
        <v>103.6</v>
      </c>
      <c r="Q1279">
        <v>1.5095000000000001</v>
      </c>
      <c r="R1279">
        <v>0.73529999999999995</v>
      </c>
      <c r="S1279">
        <v>0.58960000000000001</v>
      </c>
      <c r="T1279">
        <v>1.4060000000000001</v>
      </c>
      <c r="U1279">
        <v>7.2206999999999999</v>
      </c>
      <c r="V1279">
        <v>7.9470000000000001</v>
      </c>
      <c r="W1279">
        <v>31.39</v>
      </c>
      <c r="X1279">
        <v>2.5979999999999999</v>
      </c>
      <c r="Y1279">
        <v>3.62</v>
      </c>
      <c r="Z1279">
        <v>3.367</v>
      </c>
      <c r="AA1279">
        <v>79.8</v>
      </c>
      <c r="AB1279">
        <v>5.367</v>
      </c>
      <c r="AC1279">
        <v>65.525000000000006</v>
      </c>
      <c r="AD1279">
        <v>94.4</v>
      </c>
      <c r="AE1279">
        <v>383.6</v>
      </c>
      <c r="AF1279">
        <v>18.48</v>
      </c>
      <c r="AG1279">
        <v>682</v>
      </c>
      <c r="AH1279">
        <v>273.1875</v>
      </c>
      <c r="AI1279">
        <v>12.44</v>
      </c>
      <c r="AJ1279">
        <v>338.8125</v>
      </c>
      <c r="AK1279">
        <f>IF(ISNUMBER(VLOOKUP($A1279,'[1]F-F_Research_Data_Factors_weekl'!$G$6:$J$4822,2,0)),VLOOKUP($A1279,'[1]F-F_Research_Data_Factors_weekl'!$G$6:$J$4822,2,0),AK1280)</f>
        <v>4463.2089892017502</v>
      </c>
      <c r="AL1279">
        <f>IF(ISNUMBER(VLOOKUP($A1279,'[1]F-F_Research_Data_Factors_weekl'!$G$6:$J$4822,3,0)),VLOOKUP($A1279,'[1]F-F_Research_Data_Factors_weekl'!$G$6:$J$4822,3,0),AL1280)</f>
        <v>298.65601962766902</v>
      </c>
      <c r="AM1279">
        <f>IF(ISNUMBER(VLOOKUP($A1279,'[1]F-F_Research_Data_Factors_weekl'!$G$6:$J$4822,4,0)),VLOOKUP($A1279,'[1]F-F_Research_Data_Factors_weekl'!$G$6:$J$4822,4,0),AM1280)</f>
        <v>2369.5116145273569</v>
      </c>
    </row>
    <row r="1280" spans="1:39" x14ac:dyDescent="0.25">
      <c r="A1280" s="14">
        <v>34488</v>
      </c>
      <c r="B1280">
        <v>3772.21</v>
      </c>
      <c r="C1280">
        <v>460.13</v>
      </c>
      <c r="D1280">
        <v>742.38</v>
      </c>
      <c r="E1280">
        <v>4281.0200000000004</v>
      </c>
      <c r="F1280">
        <v>2148.39</v>
      </c>
      <c r="G1280">
        <v>20954.189999999999</v>
      </c>
      <c r="H1280">
        <v>1679.62</v>
      </c>
      <c r="I1280">
        <v>9234.27</v>
      </c>
      <c r="J1280">
        <v>5.8570000000000002</v>
      </c>
      <c r="K1280">
        <v>6.6040000000000001</v>
      </c>
      <c r="L1280">
        <v>6.9879999999999995</v>
      </c>
      <c r="M1280">
        <v>7.2729999999999997</v>
      </c>
      <c r="N1280">
        <v>93.42</v>
      </c>
      <c r="O1280">
        <v>1.1743999999999999</v>
      </c>
      <c r="P1280">
        <v>105.45</v>
      </c>
      <c r="Q1280">
        <v>1.5065</v>
      </c>
      <c r="R1280">
        <v>0.73829999999999996</v>
      </c>
      <c r="S1280">
        <v>0.59370000000000001</v>
      </c>
      <c r="T1280">
        <v>1.419</v>
      </c>
      <c r="U1280">
        <v>7.2377000000000002</v>
      </c>
      <c r="V1280">
        <v>7.8780000000000001</v>
      </c>
      <c r="W1280">
        <v>31.39</v>
      </c>
      <c r="X1280">
        <v>2.5905</v>
      </c>
      <c r="Y1280">
        <v>3.629</v>
      </c>
      <c r="Z1280">
        <v>3.33</v>
      </c>
      <c r="AA1280">
        <v>81.92</v>
      </c>
      <c r="AB1280">
        <v>5.3070000000000004</v>
      </c>
      <c r="AC1280">
        <v>63.424999999999997</v>
      </c>
      <c r="AD1280">
        <v>99.4</v>
      </c>
      <c r="AE1280">
        <v>380.7</v>
      </c>
      <c r="AF1280">
        <v>18.12</v>
      </c>
      <c r="AG1280">
        <v>685</v>
      </c>
      <c r="AH1280">
        <v>273.625</v>
      </c>
      <c r="AI1280">
        <v>12.09</v>
      </c>
      <c r="AJ1280">
        <v>330.8125</v>
      </c>
      <c r="AK1280">
        <f>IF(ISNUMBER(VLOOKUP($A1280,'[1]F-F_Research_Data_Factors_weekl'!$G$6:$J$4822,2,0)),VLOOKUP($A1280,'[1]F-F_Research_Data_Factors_weekl'!$G$6:$J$4822,2,0),AK1281)</f>
        <v>4482.4836689783569</v>
      </c>
      <c r="AL1280">
        <f>IF(ISNUMBER(VLOOKUP($A1280,'[1]F-F_Research_Data_Factors_weekl'!$G$6:$J$4822,3,0)),VLOOKUP($A1280,'[1]F-F_Research_Data_Factors_weekl'!$G$6:$J$4822,3,0),AL1281)</f>
        <v>299.28451711360759</v>
      </c>
      <c r="AM1280">
        <f>IF(ISNUMBER(VLOOKUP($A1280,'[1]F-F_Research_Data_Factors_weekl'!$G$6:$J$4822,4,0)),VLOOKUP($A1280,'[1]F-F_Research_Data_Factors_weekl'!$G$6:$J$4822,4,0),AM1281)</f>
        <v>2342.8036528844736</v>
      </c>
    </row>
    <row r="1281" spans="1:39" x14ac:dyDescent="0.25">
      <c r="A1281" s="14">
        <v>34481</v>
      </c>
      <c r="B1281">
        <v>3757.14</v>
      </c>
      <c r="C1281">
        <v>457.33</v>
      </c>
      <c r="D1281">
        <v>733.14</v>
      </c>
      <c r="E1281">
        <v>4328.88</v>
      </c>
      <c r="F1281">
        <v>2140.9899999999998</v>
      </c>
      <c r="G1281">
        <v>20777.16</v>
      </c>
      <c r="H1281">
        <v>1670.76</v>
      </c>
      <c r="I1281">
        <v>9470.1299999999992</v>
      </c>
      <c r="J1281">
        <v>5.9589999999999996</v>
      </c>
      <c r="K1281">
        <v>6.72</v>
      </c>
      <c r="L1281">
        <v>7.1139999999999999</v>
      </c>
      <c r="M1281">
        <v>7.39</v>
      </c>
      <c r="N1281">
        <v>92.32</v>
      </c>
      <c r="O1281">
        <v>1.1905000000000001</v>
      </c>
      <c r="P1281">
        <v>104.3</v>
      </c>
      <c r="Q1281">
        <v>1.5105</v>
      </c>
      <c r="R1281">
        <v>0.73399999999999999</v>
      </c>
      <c r="S1281">
        <v>0.58840000000000003</v>
      </c>
      <c r="T1281">
        <v>1.4020000000000001</v>
      </c>
      <c r="U1281">
        <v>7.1098999999999997</v>
      </c>
      <c r="V1281">
        <v>7.7119</v>
      </c>
      <c r="W1281">
        <v>31.39</v>
      </c>
      <c r="X1281">
        <v>2.59</v>
      </c>
      <c r="Y1281">
        <v>3.645</v>
      </c>
      <c r="Z1281">
        <v>3.32</v>
      </c>
      <c r="AA1281">
        <v>83.33</v>
      </c>
      <c r="AB1281">
        <v>5.4749999999999996</v>
      </c>
      <c r="AC1281">
        <v>65.474999999999994</v>
      </c>
      <c r="AD1281">
        <v>97.75</v>
      </c>
      <c r="AE1281">
        <v>384.7</v>
      </c>
      <c r="AF1281">
        <v>18.03</v>
      </c>
      <c r="AG1281">
        <v>674</v>
      </c>
      <c r="AH1281">
        <v>266.8125</v>
      </c>
      <c r="AI1281">
        <v>11.79</v>
      </c>
      <c r="AJ1281">
        <v>318</v>
      </c>
      <c r="AK1281">
        <f>IF(ISNUMBER(VLOOKUP($A1281,'[1]F-F_Research_Data_Factors_weekl'!$G$6:$J$4822,2,0)),VLOOKUP($A1281,'[1]F-F_Research_Data_Factors_weekl'!$G$6:$J$4822,2,0),AK1282)</f>
        <v>4451.32439819102</v>
      </c>
      <c r="AL1281">
        <f>IF(ISNUMBER(VLOOKUP($A1281,'[1]F-F_Research_Data_Factors_weekl'!$G$6:$J$4822,3,0)),VLOOKUP($A1281,'[1]F-F_Research_Data_Factors_weekl'!$G$6:$J$4822,3,0),AL1282)</f>
        <v>298.21095766600996</v>
      </c>
      <c r="AM1281">
        <f>IF(ISNUMBER(VLOOKUP($A1281,'[1]F-F_Research_Data_Factors_weekl'!$G$6:$J$4822,4,0)),VLOOKUP($A1281,'[1]F-F_Research_Data_Factors_weekl'!$G$6:$J$4822,4,0),AM1282)</f>
        <v>2358.1315076844221</v>
      </c>
    </row>
    <row r="1282" spans="1:39" x14ac:dyDescent="0.25">
      <c r="A1282" s="14">
        <v>34474</v>
      </c>
      <c r="B1282">
        <v>3766.35</v>
      </c>
      <c r="C1282">
        <v>454.92</v>
      </c>
      <c r="D1282">
        <v>726.7</v>
      </c>
      <c r="E1282">
        <v>4298.38</v>
      </c>
      <c r="F1282">
        <v>2249.65</v>
      </c>
      <c r="G1282">
        <v>20342.169999999998</v>
      </c>
      <c r="H1282">
        <v>1642.54</v>
      </c>
      <c r="I1282">
        <v>9631.6299999999992</v>
      </c>
      <c r="J1282">
        <v>5.7569999999999997</v>
      </c>
      <c r="K1282">
        <v>6.5819999999999999</v>
      </c>
      <c r="L1282">
        <v>7.02</v>
      </c>
      <c r="M1282">
        <v>7.3029999999999999</v>
      </c>
      <c r="N1282">
        <v>92.24</v>
      </c>
      <c r="O1282">
        <v>1.1902999999999999</v>
      </c>
      <c r="P1282">
        <v>104.3</v>
      </c>
      <c r="Q1282">
        <v>1.5065</v>
      </c>
      <c r="R1282">
        <v>0.72889999999999999</v>
      </c>
      <c r="S1282">
        <v>0.58740000000000003</v>
      </c>
      <c r="T1282">
        <v>1.4060000000000001</v>
      </c>
      <c r="U1282">
        <v>7.1273999999999997</v>
      </c>
      <c r="V1282">
        <v>7.6715</v>
      </c>
      <c r="W1282">
        <v>31.39</v>
      </c>
      <c r="X1282">
        <v>2.5895000000000001</v>
      </c>
      <c r="Y1282">
        <v>3.67</v>
      </c>
      <c r="Z1282">
        <v>3.3010000000000002</v>
      </c>
      <c r="AA1282">
        <v>83.8</v>
      </c>
      <c r="AB1282">
        <v>5.63</v>
      </c>
      <c r="AC1282">
        <v>63.875</v>
      </c>
      <c r="AD1282">
        <v>95.2</v>
      </c>
      <c r="AE1282">
        <v>386.3</v>
      </c>
      <c r="AF1282">
        <v>18.920000000000002</v>
      </c>
      <c r="AG1282">
        <v>702.625</v>
      </c>
      <c r="AH1282">
        <v>268.8125</v>
      </c>
      <c r="AI1282">
        <v>11.91</v>
      </c>
      <c r="AJ1282">
        <v>326.8125</v>
      </c>
      <c r="AK1282">
        <f>IF(ISNUMBER(VLOOKUP($A1282,'[1]F-F_Research_Data_Factors_weekl'!$G$6:$J$4822,2,0)),VLOOKUP($A1282,'[1]F-F_Research_Data_Factors_weekl'!$G$6:$J$4822,2,0),AK1283)</f>
        <v>4422.1382855066759</v>
      </c>
      <c r="AL1282">
        <f>IF(ISNUMBER(VLOOKUP($A1282,'[1]F-F_Research_Data_Factors_weekl'!$G$6:$J$4822,3,0)),VLOOKUP($A1282,'[1]F-F_Research_Data_Factors_weekl'!$G$6:$J$4822,3,0),AL1283)</f>
        <v>298.74870533561409</v>
      </c>
      <c r="AM1282">
        <f>IF(ISNUMBER(VLOOKUP($A1282,'[1]F-F_Research_Data_Factors_weekl'!$G$6:$J$4822,4,0)),VLOOKUP($A1282,'[1]F-F_Research_Data_Factors_weekl'!$G$6:$J$4822,4,0),AM1283)</f>
        <v>2355.0699167925914</v>
      </c>
    </row>
    <row r="1283" spans="1:39" x14ac:dyDescent="0.25">
      <c r="A1283" s="14">
        <v>34467</v>
      </c>
      <c r="B1283">
        <v>3659.68</v>
      </c>
      <c r="C1283">
        <v>444.14</v>
      </c>
      <c r="D1283">
        <v>716.92</v>
      </c>
      <c r="E1283">
        <v>4175.3500000000004</v>
      </c>
      <c r="F1283">
        <v>2258.75</v>
      </c>
      <c r="G1283">
        <v>20270.75</v>
      </c>
      <c r="H1283">
        <v>1643.2</v>
      </c>
      <c r="I1283">
        <v>9134.7199999999993</v>
      </c>
      <c r="J1283">
        <v>6.0309999999999997</v>
      </c>
      <c r="K1283">
        <v>6.8689999999999998</v>
      </c>
      <c r="L1283">
        <v>7.2789999999999999</v>
      </c>
      <c r="M1283">
        <v>7.492</v>
      </c>
      <c r="N1283">
        <v>93.3</v>
      </c>
      <c r="O1283">
        <v>1.1754</v>
      </c>
      <c r="P1283">
        <v>104.95</v>
      </c>
      <c r="Q1283">
        <v>1.4990999999999999</v>
      </c>
      <c r="R1283">
        <v>0.72209999999999996</v>
      </c>
      <c r="S1283">
        <v>0.58309999999999995</v>
      </c>
      <c r="T1283">
        <v>1.4251</v>
      </c>
      <c r="U1283">
        <v>7.2344999999999997</v>
      </c>
      <c r="V1283">
        <v>7.7446999999999999</v>
      </c>
      <c r="W1283">
        <v>31.39</v>
      </c>
      <c r="X1283">
        <v>2.6090999999999998</v>
      </c>
      <c r="Y1283">
        <v>3.6451000000000002</v>
      </c>
      <c r="Z1283">
        <v>3.3279999999999998</v>
      </c>
      <c r="AA1283">
        <v>80.37</v>
      </c>
      <c r="AB1283">
        <v>5.4</v>
      </c>
      <c r="AC1283">
        <v>67.150000000000006</v>
      </c>
      <c r="AD1283">
        <v>90.15</v>
      </c>
      <c r="AE1283">
        <v>381.5</v>
      </c>
      <c r="AF1283">
        <v>18.21</v>
      </c>
      <c r="AG1283">
        <v>669.625</v>
      </c>
      <c r="AH1283">
        <v>260.1875</v>
      </c>
      <c r="AI1283">
        <v>11.98</v>
      </c>
      <c r="AJ1283">
        <v>315</v>
      </c>
      <c r="AK1283">
        <f>IF(ISNUMBER(VLOOKUP($A1283,'[1]F-F_Research_Data_Factors_weekl'!$G$6:$J$4822,2,0)),VLOOKUP($A1283,'[1]F-F_Research_Data_Factors_weekl'!$G$6:$J$4822,2,0),AK1284)</f>
        <v>4328.6396686635435</v>
      </c>
      <c r="AL1283">
        <f>IF(ISNUMBER(VLOOKUP($A1283,'[1]F-F_Research_Data_Factors_weekl'!$G$6:$J$4822,3,0)),VLOOKUP($A1283,'[1]F-F_Research_Data_Factors_weekl'!$G$6:$J$4822,3,0),AL1284)</f>
        <v>303.79164667034172</v>
      </c>
      <c r="AM1283">
        <f>IF(ISNUMBER(VLOOKUP($A1283,'[1]F-F_Research_Data_Factors_weekl'!$G$6:$J$4822,4,0)),VLOOKUP($A1283,'[1]F-F_Research_Data_Factors_weekl'!$G$6:$J$4822,4,0),AM1284)</f>
        <v>2342.6538513802757</v>
      </c>
    </row>
    <row r="1284" spans="1:39" x14ac:dyDescent="0.25">
      <c r="A1284" s="14">
        <v>34460</v>
      </c>
      <c r="B1284">
        <v>3669.5</v>
      </c>
      <c r="C1284">
        <v>447.82</v>
      </c>
      <c r="D1284">
        <v>732.86</v>
      </c>
      <c r="E1284">
        <v>4254.0600000000004</v>
      </c>
      <c r="F1284">
        <v>2237.02</v>
      </c>
      <c r="G1284">
        <v>19862.47</v>
      </c>
      <c r="H1284">
        <v>1615.69</v>
      </c>
      <c r="I1284">
        <v>8620.27</v>
      </c>
      <c r="J1284">
        <v>6.1130000000000004</v>
      </c>
      <c r="K1284">
        <v>6.96</v>
      </c>
      <c r="L1284">
        <v>7.3479999999999999</v>
      </c>
      <c r="M1284">
        <v>7.5410000000000004</v>
      </c>
      <c r="N1284">
        <v>92.71</v>
      </c>
      <c r="O1284">
        <v>1.1758</v>
      </c>
      <c r="P1284">
        <v>102.41</v>
      </c>
      <c r="Q1284">
        <v>1.4936</v>
      </c>
      <c r="R1284">
        <v>0.71660000000000001</v>
      </c>
      <c r="S1284">
        <v>0.57809999999999995</v>
      </c>
      <c r="T1284">
        <v>1.4131</v>
      </c>
      <c r="U1284">
        <v>7.2099000000000002</v>
      </c>
      <c r="V1284">
        <v>7.6871</v>
      </c>
      <c r="W1284">
        <v>31.3675</v>
      </c>
      <c r="X1284">
        <v>2.6406000000000001</v>
      </c>
      <c r="Y1284">
        <v>3.5800999999999998</v>
      </c>
      <c r="Z1284">
        <v>3.335</v>
      </c>
      <c r="AA1284">
        <v>84.47</v>
      </c>
      <c r="AB1284">
        <v>5.4349999999999996</v>
      </c>
      <c r="AC1284">
        <v>67.825000000000003</v>
      </c>
      <c r="AD1284">
        <v>98.55</v>
      </c>
      <c r="AE1284">
        <v>384.5</v>
      </c>
      <c r="AF1284">
        <v>17.7</v>
      </c>
      <c r="AG1284">
        <v>667.8125</v>
      </c>
      <c r="AH1284">
        <v>259</v>
      </c>
      <c r="AI1284">
        <v>11.72</v>
      </c>
      <c r="AJ1284">
        <v>323</v>
      </c>
      <c r="AK1284">
        <f>IF(ISNUMBER(VLOOKUP($A1284,'[1]F-F_Research_Data_Factors_weekl'!$G$6:$J$4822,2,0)),VLOOKUP($A1284,'[1]F-F_Research_Data_Factors_weekl'!$G$6:$J$4822,2,0),AK1285)</f>
        <v>4386.0975465229949</v>
      </c>
      <c r="AL1284">
        <f>IF(ISNUMBER(VLOOKUP($A1284,'[1]F-F_Research_Data_Factors_weekl'!$G$6:$J$4822,3,0)),VLOOKUP($A1284,'[1]F-F_Research_Data_Factors_weekl'!$G$6:$J$4822,3,0),AL1285)</f>
        <v>306.14899392355306</v>
      </c>
      <c r="AM1284">
        <f>IF(ISNUMBER(VLOOKUP($A1284,'[1]F-F_Research_Data_Factors_weekl'!$G$6:$J$4822,4,0)),VLOOKUP($A1284,'[1]F-F_Research_Data_Factors_weekl'!$G$6:$J$4822,4,0),AM1285)</f>
        <v>2339.6123553183616</v>
      </c>
    </row>
    <row r="1285" spans="1:39" x14ac:dyDescent="0.25">
      <c r="A1285" s="14">
        <v>34453</v>
      </c>
      <c r="B1285">
        <v>3681.69</v>
      </c>
      <c r="C1285">
        <v>450.91</v>
      </c>
      <c r="D1285">
        <v>733.84</v>
      </c>
      <c r="E1285">
        <v>4267.12</v>
      </c>
      <c r="F1285">
        <v>2245.98</v>
      </c>
      <c r="G1285">
        <v>19725.25</v>
      </c>
      <c r="H1285">
        <v>1603.33</v>
      </c>
      <c r="I1285">
        <v>8966.07</v>
      </c>
      <c r="J1285">
        <v>5.7359999999999998</v>
      </c>
      <c r="K1285">
        <v>6.6349999999999998</v>
      </c>
      <c r="L1285">
        <v>7.0419999999999998</v>
      </c>
      <c r="M1285">
        <v>7.3070000000000004</v>
      </c>
      <c r="N1285">
        <v>92.12</v>
      </c>
      <c r="O1285">
        <v>1.1839999999999999</v>
      </c>
      <c r="P1285">
        <v>101.7</v>
      </c>
      <c r="Q1285">
        <v>1.5185</v>
      </c>
      <c r="R1285">
        <v>0.71550000000000002</v>
      </c>
      <c r="S1285">
        <v>0.57740000000000002</v>
      </c>
      <c r="T1285">
        <v>1.4035</v>
      </c>
      <c r="U1285">
        <v>7.1707999999999998</v>
      </c>
      <c r="V1285">
        <v>7.6155999999999997</v>
      </c>
      <c r="W1285">
        <v>31.4176</v>
      </c>
      <c r="X1285">
        <v>2.6783000000000001</v>
      </c>
      <c r="Y1285">
        <v>3.5225999999999997</v>
      </c>
      <c r="Z1285">
        <v>3.27</v>
      </c>
      <c r="AA1285">
        <v>86</v>
      </c>
      <c r="AB1285">
        <v>5.3380000000000001</v>
      </c>
      <c r="AC1285">
        <v>71.3</v>
      </c>
      <c r="AD1285">
        <v>103.9</v>
      </c>
      <c r="AE1285">
        <v>377.8</v>
      </c>
      <c r="AF1285">
        <v>16.899999999999999</v>
      </c>
      <c r="AG1285">
        <v>677.1875</v>
      </c>
      <c r="AH1285">
        <v>269</v>
      </c>
      <c r="AI1285">
        <v>11.29</v>
      </c>
      <c r="AJ1285">
        <v>326.625</v>
      </c>
      <c r="AK1285">
        <f>IF(ISNUMBER(VLOOKUP($A1285,'[1]F-F_Research_Data_Factors_weekl'!$G$6:$J$4822,2,0)),VLOOKUP($A1285,'[1]F-F_Research_Data_Factors_weekl'!$G$6:$J$4822,2,0),AK1286)</f>
        <v>4415.682620077514</v>
      </c>
      <c r="AL1285">
        <f>IF(ISNUMBER(VLOOKUP($A1285,'[1]F-F_Research_Data_Factors_weekl'!$G$6:$J$4822,3,0)),VLOOKUP($A1285,'[1]F-F_Research_Data_Factors_weekl'!$G$6:$J$4822,3,0),AL1286)</f>
        <v>304.23233024302203</v>
      </c>
      <c r="AM1285">
        <f>IF(ISNUMBER(VLOOKUP($A1285,'[1]F-F_Research_Data_Factors_weekl'!$G$6:$J$4822,4,0)),VLOOKUP($A1285,'[1]F-F_Research_Data_Factors_weekl'!$G$6:$J$4822,4,0),AM1286)</f>
        <v>2353.9715819683688</v>
      </c>
    </row>
    <row r="1286" spans="1:39" x14ac:dyDescent="0.25">
      <c r="A1286" s="14">
        <v>34446</v>
      </c>
      <c r="B1286">
        <v>3648.68</v>
      </c>
      <c r="C1286">
        <v>447.63</v>
      </c>
      <c r="D1286">
        <v>722.56</v>
      </c>
      <c r="E1286">
        <v>4167.16</v>
      </c>
      <c r="F1286">
        <v>2213.92</v>
      </c>
      <c r="G1286">
        <v>19964.39</v>
      </c>
      <c r="H1286">
        <v>1615.8</v>
      </c>
      <c r="I1286">
        <v>9156.85</v>
      </c>
      <c r="J1286">
        <v>5.5979999999999999</v>
      </c>
      <c r="K1286">
        <v>6.5389999999999997</v>
      </c>
      <c r="L1286">
        <v>6.9329999999999998</v>
      </c>
      <c r="M1286">
        <v>7.2329999999999997</v>
      </c>
      <c r="N1286">
        <v>93.91</v>
      </c>
      <c r="O1286">
        <v>1.1584000000000001</v>
      </c>
      <c r="P1286">
        <v>103.26</v>
      </c>
      <c r="Q1286">
        <v>1.4885999999999999</v>
      </c>
      <c r="R1286">
        <v>0.71860000000000002</v>
      </c>
      <c r="S1286">
        <v>0.5736</v>
      </c>
      <c r="T1286">
        <v>1.4335</v>
      </c>
      <c r="U1286">
        <v>7.3174999999999999</v>
      </c>
      <c r="V1286">
        <v>7.8723999999999998</v>
      </c>
      <c r="W1286">
        <v>31.4636</v>
      </c>
      <c r="X1286">
        <v>2.6901000000000002</v>
      </c>
      <c r="Y1286">
        <v>3.6051000000000002</v>
      </c>
      <c r="Z1286">
        <v>3.3624999999999998</v>
      </c>
      <c r="AA1286">
        <v>81.09</v>
      </c>
      <c r="AB1286">
        <v>5.0999999999999996</v>
      </c>
      <c r="AC1286">
        <v>75.25</v>
      </c>
      <c r="AD1286">
        <v>101</v>
      </c>
      <c r="AE1286">
        <v>370.6</v>
      </c>
      <c r="AF1286">
        <v>17.14</v>
      </c>
      <c r="AG1286">
        <v>658.8125</v>
      </c>
      <c r="AH1286">
        <v>259</v>
      </c>
      <c r="AI1286">
        <v>11.66</v>
      </c>
      <c r="AJ1286">
        <v>314.8125</v>
      </c>
      <c r="AK1286">
        <f>IF(ISNUMBER(VLOOKUP($A1286,'[1]F-F_Research_Data_Factors_weekl'!$G$6:$J$4822,2,0)),VLOOKUP($A1286,'[1]F-F_Research_Data_Factors_weekl'!$G$6:$J$4822,2,0),AK1287)</f>
        <v>4374.1284002749026</v>
      </c>
      <c r="AL1286">
        <f>IF(ISNUMBER(VLOOKUP($A1286,'[1]F-F_Research_Data_Factors_weekl'!$G$6:$J$4822,3,0)),VLOOKUP($A1286,'[1]F-F_Research_Data_Factors_weekl'!$G$6:$J$4822,3,0),AL1287)</f>
        <v>299.85445519714375</v>
      </c>
      <c r="AM1286">
        <f>IF(ISNUMBER(VLOOKUP($A1286,'[1]F-F_Research_Data_Factors_weekl'!$G$6:$J$4822,4,0)),VLOOKUP($A1286,'[1]F-F_Research_Data_Factors_weekl'!$G$6:$J$4822,4,0),AM1287)</f>
        <v>2357.5078437339698</v>
      </c>
    </row>
    <row r="1287" spans="1:39" x14ac:dyDescent="0.25">
      <c r="A1287" s="14">
        <v>34439</v>
      </c>
      <c r="B1287">
        <v>3661.47</v>
      </c>
      <c r="C1287">
        <v>446.18</v>
      </c>
      <c r="D1287">
        <v>727.99</v>
      </c>
      <c r="E1287">
        <v>4239.95</v>
      </c>
      <c r="F1287">
        <v>2200.42</v>
      </c>
      <c r="G1287">
        <v>20164.63</v>
      </c>
      <c r="H1287">
        <v>1635.12</v>
      </c>
      <c r="I1287">
        <v>9536.06</v>
      </c>
      <c r="J1287">
        <v>5.4829999999999997</v>
      </c>
      <c r="K1287">
        <v>6.4989999999999997</v>
      </c>
      <c r="L1287">
        <v>6.9569999999999999</v>
      </c>
      <c r="M1287">
        <v>7.2889999999999997</v>
      </c>
      <c r="N1287">
        <v>94.9</v>
      </c>
      <c r="O1287">
        <v>1.1464000000000001</v>
      </c>
      <c r="P1287">
        <v>103.45</v>
      </c>
      <c r="Q1287">
        <v>1.4715</v>
      </c>
      <c r="R1287">
        <v>0.7238</v>
      </c>
      <c r="S1287">
        <v>0.56799999999999995</v>
      </c>
      <c r="T1287">
        <v>1.4542999999999999</v>
      </c>
      <c r="U1287">
        <v>7.42</v>
      </c>
      <c r="V1287">
        <v>7.9234</v>
      </c>
      <c r="W1287">
        <v>31.4359</v>
      </c>
      <c r="X1287">
        <v>2.6888000000000001</v>
      </c>
      <c r="Y1287">
        <v>3.6400999999999999</v>
      </c>
      <c r="Z1287">
        <v>3.367</v>
      </c>
      <c r="AA1287">
        <v>80.930000000000007</v>
      </c>
      <c r="AB1287">
        <v>5.24</v>
      </c>
      <c r="AC1287">
        <v>76.25</v>
      </c>
      <c r="AD1287">
        <v>102.05</v>
      </c>
      <c r="AE1287">
        <v>377.7</v>
      </c>
      <c r="AF1287">
        <v>16.579999999999998</v>
      </c>
      <c r="AG1287">
        <v>652.8125</v>
      </c>
      <c r="AH1287">
        <v>265</v>
      </c>
      <c r="AI1287">
        <v>10.97</v>
      </c>
      <c r="AJ1287">
        <v>329.1875</v>
      </c>
      <c r="AK1287">
        <f>IF(ISNUMBER(VLOOKUP($A1287,'[1]F-F_Research_Data_Factors_weekl'!$G$6:$J$4822,2,0)),VLOOKUP($A1287,'[1]F-F_Research_Data_Factors_weekl'!$G$6:$J$4822,2,0),AK1288)</f>
        <v>4378.0686620707665</v>
      </c>
      <c r="AL1287">
        <f>IF(ISNUMBER(VLOOKUP($A1287,'[1]F-F_Research_Data_Factors_weekl'!$G$6:$J$4822,3,0)),VLOOKUP($A1287,'[1]F-F_Research_Data_Factors_weekl'!$G$6:$J$4822,3,0),AL1288)</f>
        <v>305.102213265307</v>
      </c>
      <c r="AM1287">
        <f>IF(ISNUMBER(VLOOKUP($A1287,'[1]F-F_Research_Data_Factors_weekl'!$G$6:$J$4822,4,0)),VLOOKUP($A1287,'[1]F-F_Research_Data_Factors_weekl'!$G$6:$J$4822,4,0),AM1288)</f>
        <v>2357.7436180957793</v>
      </c>
    </row>
    <row r="1288" spans="1:39" x14ac:dyDescent="0.25">
      <c r="A1288" s="14">
        <v>34432</v>
      </c>
      <c r="B1288">
        <v>3674.26</v>
      </c>
      <c r="C1288">
        <v>447.1</v>
      </c>
      <c r="D1288">
        <v>748.71</v>
      </c>
      <c r="E1288">
        <v>4327.41</v>
      </c>
      <c r="F1288">
        <v>2203.34</v>
      </c>
      <c r="G1288">
        <v>19934.990000000002</v>
      </c>
      <c r="H1288">
        <v>1613.3</v>
      </c>
      <c r="I1288">
        <v>9298.2199999999993</v>
      </c>
      <c r="J1288">
        <v>5.4119999999999999</v>
      </c>
      <c r="K1288">
        <v>6.4480000000000004</v>
      </c>
      <c r="L1288">
        <v>6.923</v>
      </c>
      <c r="M1288">
        <v>7.2640000000000002</v>
      </c>
      <c r="N1288">
        <v>94.93</v>
      </c>
      <c r="O1288">
        <v>1.1468</v>
      </c>
      <c r="P1288">
        <v>105.26</v>
      </c>
      <c r="Q1288">
        <v>1.4761</v>
      </c>
      <c r="R1288">
        <v>0.72460000000000002</v>
      </c>
      <c r="S1288">
        <v>0.57010000000000005</v>
      </c>
      <c r="T1288">
        <v>1.4464999999999999</v>
      </c>
      <c r="U1288">
        <v>7.4328000000000003</v>
      </c>
      <c r="V1288">
        <v>7.9056999999999995</v>
      </c>
      <c r="W1288">
        <v>31.453700000000001</v>
      </c>
      <c r="X1288">
        <v>2.6851000000000003</v>
      </c>
      <c r="Y1288">
        <v>3.5426000000000002</v>
      </c>
      <c r="Z1288">
        <v>3.3641999999999999</v>
      </c>
      <c r="AA1288">
        <v>75.900000000000006</v>
      </c>
      <c r="AB1288">
        <v>5.492</v>
      </c>
      <c r="AC1288">
        <v>77.875</v>
      </c>
      <c r="AD1288">
        <v>104.4</v>
      </c>
      <c r="AE1288">
        <v>384.2</v>
      </c>
      <c r="AF1288">
        <v>15.57</v>
      </c>
      <c r="AG1288">
        <v>657.8125</v>
      </c>
      <c r="AH1288">
        <v>274</v>
      </c>
      <c r="AI1288">
        <v>11.2</v>
      </c>
      <c r="AJ1288">
        <v>340.8125</v>
      </c>
      <c r="AK1288">
        <f>IF(ISNUMBER(VLOOKUP($A1288,'[1]F-F_Research_Data_Factors_weekl'!$G$6:$J$4822,2,0)),VLOOKUP($A1288,'[1]F-F_Research_Data_Factors_weekl'!$G$6:$J$4822,2,0),AK1289)</f>
        <v>4411.1523043534171</v>
      </c>
      <c r="AL1288">
        <f>IF(ISNUMBER(VLOOKUP($A1288,'[1]F-F_Research_Data_Factors_weekl'!$G$6:$J$4822,3,0)),VLOOKUP($A1288,'[1]F-F_Research_Data_Factors_weekl'!$G$6:$J$4822,3,0),AL1289)</f>
        <v>309.65412896103419</v>
      </c>
      <c r="AM1288">
        <f>IF(ISNUMBER(VLOOKUP($A1288,'[1]F-F_Research_Data_Factors_weekl'!$G$6:$J$4822,4,0)),VLOOKUP($A1288,'[1]F-F_Research_Data_Factors_weekl'!$G$6:$J$4822,4,0),AM1289)</f>
        <v>2313.1007731735299</v>
      </c>
    </row>
    <row r="1289" spans="1:39" x14ac:dyDescent="0.25">
      <c r="A1289" s="14">
        <v>34425</v>
      </c>
      <c r="B1289">
        <v>3635.96</v>
      </c>
      <c r="C1289">
        <v>445.77</v>
      </c>
      <c r="D1289">
        <v>743.46</v>
      </c>
      <c r="E1289">
        <v>4329.62</v>
      </c>
      <c r="F1289">
        <v>2133.11</v>
      </c>
      <c r="G1289">
        <v>19277.16</v>
      </c>
      <c r="H1289">
        <v>1571.18</v>
      </c>
      <c r="I1289">
        <v>9029.91</v>
      </c>
      <c r="J1289">
        <v>5.3849999999999998</v>
      </c>
      <c r="K1289">
        <v>6.4429999999999996</v>
      </c>
      <c r="L1289">
        <v>6.9399999999999995</v>
      </c>
      <c r="M1289">
        <v>7.2539999999999996</v>
      </c>
      <c r="N1289">
        <v>94.31</v>
      </c>
      <c r="O1289">
        <v>1.1737</v>
      </c>
      <c r="P1289">
        <v>103.6</v>
      </c>
      <c r="Q1289">
        <v>1.474</v>
      </c>
      <c r="R1289">
        <v>0.70660000000000001</v>
      </c>
      <c r="S1289">
        <v>0.56410000000000005</v>
      </c>
      <c r="T1289">
        <v>1.4280999999999999</v>
      </c>
      <c r="U1289">
        <v>7.3883000000000001</v>
      </c>
      <c r="V1289">
        <v>7.9498999999999995</v>
      </c>
      <c r="W1289">
        <v>31.37</v>
      </c>
      <c r="X1289">
        <v>2.6776</v>
      </c>
      <c r="Y1289">
        <v>3.4750999999999999</v>
      </c>
      <c r="Z1289">
        <v>3.3650000000000002</v>
      </c>
      <c r="AA1289">
        <v>78.209999999999994</v>
      </c>
      <c r="AB1289">
        <v>5.7850000000000001</v>
      </c>
      <c r="AC1289">
        <v>76.625</v>
      </c>
      <c r="AD1289">
        <v>107.25</v>
      </c>
      <c r="AE1289">
        <v>391.8</v>
      </c>
      <c r="AF1289">
        <v>14.79</v>
      </c>
      <c r="AG1289">
        <v>681.8125</v>
      </c>
      <c r="AH1289">
        <v>274.8125</v>
      </c>
      <c r="AI1289">
        <v>11.96</v>
      </c>
      <c r="AJ1289">
        <v>329.8125</v>
      </c>
      <c r="AK1289">
        <f>IF(ISNUMBER(VLOOKUP($A1289,'[1]F-F_Research_Data_Factors_weekl'!$G$6:$J$4822,2,0)),VLOOKUP($A1289,'[1]F-F_Research_Data_Factors_weekl'!$G$6:$J$4822,2,0),AK1290)</f>
        <v>4564.1532177653107</v>
      </c>
      <c r="AL1289">
        <f>IF(ISNUMBER(VLOOKUP($A1289,'[1]F-F_Research_Data_Factors_weekl'!$G$6:$J$4822,3,0)),VLOOKUP($A1289,'[1]F-F_Research_Data_Factors_weekl'!$G$6:$J$4822,3,0),AL1290)</f>
        <v>313.92600897711395</v>
      </c>
      <c r="AM1289">
        <f>IF(ISNUMBER(VLOOKUP($A1289,'[1]F-F_Research_Data_Factors_weekl'!$G$6:$J$4822,4,0)),VLOOKUP($A1289,'[1]F-F_Research_Data_Factors_weekl'!$G$6:$J$4822,4,0),AM1290)</f>
        <v>2301.8438360775763</v>
      </c>
    </row>
    <row r="1290" spans="1:39" x14ac:dyDescent="0.25">
      <c r="A1290" s="14">
        <v>34418</v>
      </c>
      <c r="B1290">
        <v>3774.73</v>
      </c>
      <c r="C1290">
        <v>460.58</v>
      </c>
      <c r="D1290">
        <v>783.45</v>
      </c>
      <c r="E1290">
        <v>4528.29</v>
      </c>
      <c r="F1290">
        <v>2130.06</v>
      </c>
      <c r="G1290">
        <v>19836.48</v>
      </c>
      <c r="H1290">
        <v>1610.35</v>
      </c>
      <c r="I1290">
        <v>9234.2099999999991</v>
      </c>
      <c r="J1290">
        <v>5.125</v>
      </c>
      <c r="K1290">
        <v>6.1139999999999999</v>
      </c>
      <c r="L1290">
        <v>6.6340000000000003</v>
      </c>
      <c r="M1290">
        <v>7.016</v>
      </c>
      <c r="N1290">
        <v>93.5</v>
      </c>
      <c r="O1290">
        <v>1.1688000000000001</v>
      </c>
      <c r="P1290">
        <v>104.81</v>
      </c>
      <c r="Q1290">
        <v>1.4971000000000001</v>
      </c>
      <c r="R1290">
        <v>0.71109999999999995</v>
      </c>
      <c r="S1290">
        <v>0.56710000000000005</v>
      </c>
      <c r="T1290">
        <v>1.4176</v>
      </c>
      <c r="U1290">
        <v>7.2630999999999997</v>
      </c>
      <c r="V1290">
        <v>7.8655999999999997</v>
      </c>
      <c r="W1290">
        <v>31.453399999999998</v>
      </c>
      <c r="X1290">
        <v>2.7210999999999999</v>
      </c>
      <c r="Y1290">
        <v>3.4451000000000001</v>
      </c>
      <c r="Z1290">
        <v>3.3586</v>
      </c>
      <c r="AA1290">
        <v>77.069999999999993</v>
      </c>
      <c r="AB1290">
        <v>5.7809999999999997</v>
      </c>
      <c r="AC1290">
        <v>76.474999999999994</v>
      </c>
      <c r="AD1290">
        <v>110.35</v>
      </c>
      <c r="AE1290">
        <v>391.2</v>
      </c>
      <c r="AF1290">
        <v>15.13</v>
      </c>
      <c r="AG1290">
        <v>688.625</v>
      </c>
      <c r="AH1290">
        <v>283.1875</v>
      </c>
      <c r="AI1290">
        <v>12.19</v>
      </c>
      <c r="AJ1290">
        <v>330.8125</v>
      </c>
      <c r="AK1290">
        <f>IF(ISNUMBER(VLOOKUP($A1290,'[1]F-F_Research_Data_Factors_weekl'!$G$6:$J$4822,2,0)),VLOOKUP($A1290,'[1]F-F_Research_Data_Factors_weekl'!$G$6:$J$4822,2,0),AK1291)</f>
        <v>4564.1532177653107</v>
      </c>
      <c r="AL1290">
        <f>IF(ISNUMBER(VLOOKUP($A1290,'[1]F-F_Research_Data_Factors_weekl'!$G$6:$J$4822,3,0)),VLOOKUP($A1290,'[1]F-F_Research_Data_Factors_weekl'!$G$6:$J$4822,3,0),AL1291)</f>
        <v>313.92600897711395</v>
      </c>
      <c r="AM1290">
        <f>IF(ISNUMBER(VLOOKUP($A1290,'[1]F-F_Research_Data_Factors_weekl'!$G$6:$J$4822,4,0)),VLOOKUP($A1290,'[1]F-F_Research_Data_Factors_weekl'!$G$6:$J$4822,4,0),AM1291)</f>
        <v>2301.8438360775763</v>
      </c>
    </row>
    <row r="1291" spans="1:39" x14ac:dyDescent="0.25">
      <c r="A1291" s="14">
        <v>34411</v>
      </c>
      <c r="B1291">
        <v>3895.65</v>
      </c>
      <c r="C1291">
        <v>471.06</v>
      </c>
      <c r="D1291">
        <v>803.93</v>
      </c>
      <c r="E1291">
        <v>4566.6099999999997</v>
      </c>
      <c r="F1291">
        <v>2155.61</v>
      </c>
      <c r="G1291">
        <v>20469.45</v>
      </c>
      <c r="H1291">
        <v>1647.24</v>
      </c>
      <c r="I1291">
        <v>9132.31</v>
      </c>
      <c r="J1291">
        <v>5.008</v>
      </c>
      <c r="K1291">
        <v>5.976</v>
      </c>
      <c r="L1291">
        <v>6.4969999999999999</v>
      </c>
      <c r="M1291">
        <v>6.9190000000000005</v>
      </c>
      <c r="N1291">
        <v>94.57</v>
      </c>
      <c r="O1291">
        <v>1.1511</v>
      </c>
      <c r="P1291">
        <v>106.16</v>
      </c>
      <c r="Q1291">
        <v>1.4910000000000001</v>
      </c>
      <c r="R1291">
        <v>0.71260000000000001</v>
      </c>
      <c r="S1291">
        <v>0.57430000000000003</v>
      </c>
      <c r="T1291">
        <v>1.4416</v>
      </c>
      <c r="U1291">
        <v>7.3471000000000002</v>
      </c>
      <c r="V1291">
        <v>7.8620999999999999</v>
      </c>
      <c r="W1291">
        <v>31.460999999999999</v>
      </c>
      <c r="X1291">
        <v>2.7201</v>
      </c>
      <c r="Y1291">
        <v>3.4476</v>
      </c>
      <c r="Z1291">
        <v>3.33</v>
      </c>
      <c r="AA1291">
        <v>75.760000000000005</v>
      </c>
      <c r="AB1291">
        <v>5.4130000000000003</v>
      </c>
      <c r="AC1291">
        <v>76.55</v>
      </c>
      <c r="AD1291">
        <v>109.1</v>
      </c>
      <c r="AE1291">
        <v>387.6</v>
      </c>
      <c r="AF1291">
        <v>14.88</v>
      </c>
      <c r="AG1291">
        <v>691</v>
      </c>
      <c r="AH1291">
        <v>281</v>
      </c>
      <c r="AI1291">
        <v>12.11</v>
      </c>
      <c r="AJ1291">
        <v>336</v>
      </c>
      <c r="AK1291">
        <f>IF(ISNUMBER(VLOOKUP($A1291,'[1]F-F_Research_Data_Factors_weekl'!$G$6:$J$4822,2,0)),VLOOKUP($A1291,'[1]F-F_Research_Data_Factors_weekl'!$G$6:$J$4822,2,0),AK1292)</f>
        <v>4659.2009164611172</v>
      </c>
      <c r="AL1291">
        <f>IF(ISNUMBER(VLOOKUP($A1291,'[1]F-F_Research_Data_Factors_weekl'!$G$6:$J$4822,3,0)),VLOOKUP($A1291,'[1]F-F_Research_Data_Factors_weekl'!$G$6:$J$4822,3,0),AL1292)</f>
        <v>312.17781322306479</v>
      </c>
      <c r="AM1291">
        <f>IF(ISNUMBER(VLOOKUP($A1291,'[1]F-F_Research_Data_Factors_weekl'!$G$6:$J$4822,4,0)),VLOOKUP($A1291,'[1]F-F_Research_Data_Factors_weekl'!$G$6:$J$4822,4,0),AM1292)</f>
        <v>2283.1222337607383</v>
      </c>
    </row>
    <row r="1292" spans="1:39" x14ac:dyDescent="0.25">
      <c r="A1292" s="14">
        <v>34404</v>
      </c>
      <c r="B1292">
        <v>3862.7</v>
      </c>
      <c r="C1292">
        <v>466.44</v>
      </c>
      <c r="D1292">
        <v>789.2</v>
      </c>
      <c r="E1292">
        <v>4446.8599999999997</v>
      </c>
      <c r="F1292">
        <v>2103.4899999999998</v>
      </c>
      <c r="G1292">
        <v>20115.310000000001</v>
      </c>
      <c r="H1292">
        <v>1619.9</v>
      </c>
      <c r="I1292">
        <v>9905.66</v>
      </c>
      <c r="J1292">
        <v>4.92</v>
      </c>
      <c r="K1292">
        <v>5.8819999999999997</v>
      </c>
      <c r="L1292">
        <v>6.452</v>
      </c>
      <c r="M1292">
        <v>6.9039999999999999</v>
      </c>
      <c r="N1292">
        <v>93.91</v>
      </c>
      <c r="O1292">
        <v>1.1633</v>
      </c>
      <c r="P1292">
        <v>105.06</v>
      </c>
      <c r="Q1292">
        <v>1.5001</v>
      </c>
      <c r="R1292">
        <v>0.71460000000000001</v>
      </c>
      <c r="S1292">
        <v>0.5736</v>
      </c>
      <c r="T1292">
        <v>1.4220999999999999</v>
      </c>
      <c r="U1292">
        <v>7.3026</v>
      </c>
      <c r="V1292">
        <v>7.8545999999999996</v>
      </c>
      <c r="W1292">
        <v>31.4786</v>
      </c>
      <c r="X1292">
        <v>2.7221000000000002</v>
      </c>
      <c r="Y1292">
        <v>3.4350999999999998</v>
      </c>
      <c r="Z1292">
        <v>3.25</v>
      </c>
      <c r="AA1292">
        <v>76.849999999999994</v>
      </c>
      <c r="AB1292">
        <v>5.3769999999999998</v>
      </c>
      <c r="AC1292">
        <v>76.8</v>
      </c>
      <c r="AD1292">
        <v>110.25</v>
      </c>
      <c r="AE1292">
        <v>386.1</v>
      </c>
      <c r="AF1292">
        <v>14.44</v>
      </c>
      <c r="AG1292">
        <v>672.1875</v>
      </c>
      <c r="AH1292">
        <v>275</v>
      </c>
      <c r="AI1292">
        <v>12.28</v>
      </c>
      <c r="AJ1292">
        <v>332.1875</v>
      </c>
      <c r="AK1292">
        <f>IF(ISNUMBER(VLOOKUP($A1292,'[1]F-F_Research_Data_Factors_weekl'!$G$6:$J$4822,2,0)),VLOOKUP($A1292,'[1]F-F_Research_Data_Factors_weekl'!$G$6:$J$4822,2,0),AK1293)</f>
        <v>4602.5890708891802</v>
      </c>
      <c r="AL1292">
        <f>IF(ISNUMBER(VLOOKUP($A1292,'[1]F-F_Research_Data_Factors_weekl'!$G$6:$J$4822,3,0)),VLOOKUP($A1292,'[1]F-F_Research_Data_Factors_weekl'!$G$6:$J$4822,3,0),AL1293)</f>
        <v>309.45461263190407</v>
      </c>
      <c r="AM1292">
        <f>IF(ISNUMBER(VLOOKUP($A1292,'[1]F-F_Research_Data_Factors_weekl'!$G$6:$J$4822,4,0)),VLOOKUP($A1292,'[1]F-F_Research_Data_Factors_weekl'!$G$6:$J$4822,4,0),AM1293)</f>
        <v>2295.5180311288341</v>
      </c>
    </row>
    <row r="1293" spans="1:39" x14ac:dyDescent="0.25">
      <c r="A1293" s="14">
        <v>34397</v>
      </c>
      <c r="B1293">
        <v>3832.3</v>
      </c>
      <c r="C1293">
        <v>464.74</v>
      </c>
      <c r="D1293">
        <v>790.55</v>
      </c>
      <c r="E1293">
        <v>4398.5600000000004</v>
      </c>
      <c r="F1293">
        <v>2060.09</v>
      </c>
      <c r="G1293">
        <v>19966</v>
      </c>
      <c r="H1293">
        <v>1622.29</v>
      </c>
      <c r="I1293">
        <v>9918.19</v>
      </c>
      <c r="J1293">
        <v>4.8760000000000003</v>
      </c>
      <c r="K1293">
        <v>5.8149999999999995</v>
      </c>
      <c r="L1293">
        <v>6.3650000000000002</v>
      </c>
      <c r="M1293">
        <v>6.8390000000000004</v>
      </c>
      <c r="N1293">
        <v>95.16</v>
      </c>
      <c r="O1293">
        <v>1.1381999999999999</v>
      </c>
      <c r="P1293">
        <v>105.51</v>
      </c>
      <c r="Q1293">
        <v>1.4901</v>
      </c>
      <c r="R1293">
        <v>0.71560000000000001</v>
      </c>
      <c r="S1293">
        <v>0.57210000000000005</v>
      </c>
      <c r="T1293">
        <v>1.4400999999999999</v>
      </c>
      <c r="U1293">
        <v>7.4436</v>
      </c>
      <c r="V1293">
        <v>8.0200999999999993</v>
      </c>
      <c r="W1293">
        <v>31.41</v>
      </c>
      <c r="X1293">
        <v>2.7250999999999999</v>
      </c>
      <c r="Y1293">
        <v>3.4801000000000002</v>
      </c>
      <c r="Z1293">
        <v>3.25</v>
      </c>
      <c r="AA1293">
        <v>77.98</v>
      </c>
      <c r="AB1293">
        <v>5.2389999999999999</v>
      </c>
      <c r="AC1293">
        <v>77.2</v>
      </c>
      <c r="AD1293">
        <v>108</v>
      </c>
      <c r="AE1293">
        <v>378.6</v>
      </c>
      <c r="AF1293">
        <v>14.57</v>
      </c>
      <c r="AG1293">
        <v>666.625</v>
      </c>
      <c r="AH1293">
        <v>278.1875</v>
      </c>
      <c r="AI1293">
        <v>11.9</v>
      </c>
      <c r="AJ1293">
        <v>340.625</v>
      </c>
      <c r="AK1293">
        <f>IF(ISNUMBER(VLOOKUP($A1293,'[1]F-F_Research_Data_Factors_weekl'!$G$6:$J$4822,2,0)),VLOOKUP($A1293,'[1]F-F_Research_Data_Factors_weekl'!$G$6:$J$4822,2,0),AK1294)</f>
        <v>4588.8226030799406</v>
      </c>
      <c r="AL1293">
        <f>IF(ISNUMBER(VLOOKUP($A1293,'[1]F-F_Research_Data_Factors_weekl'!$G$6:$J$4822,3,0)),VLOOKUP($A1293,'[1]F-F_Research_Data_Factors_weekl'!$G$6:$J$4822,3,0),AL1294)</f>
        <v>308.96027619000006</v>
      </c>
      <c r="AM1293">
        <f>IF(ISNUMBER(VLOOKUP($A1293,'[1]F-F_Research_Data_Factors_weekl'!$G$6:$J$4822,4,0)),VLOOKUP($A1293,'[1]F-F_Research_Data_Factors_weekl'!$G$6:$J$4822,4,0),AM1294)</f>
        <v>2287.5117400386985</v>
      </c>
    </row>
    <row r="1294" spans="1:39" x14ac:dyDescent="0.25">
      <c r="A1294" s="14">
        <v>34390</v>
      </c>
      <c r="B1294">
        <v>3838.78</v>
      </c>
      <c r="C1294">
        <v>466.07</v>
      </c>
      <c r="D1294">
        <v>783.78</v>
      </c>
      <c r="E1294">
        <v>4364.2299999999996</v>
      </c>
      <c r="F1294">
        <v>2074.92</v>
      </c>
      <c r="G1294">
        <v>19803.38</v>
      </c>
      <c r="H1294">
        <v>1609.87</v>
      </c>
      <c r="I1294">
        <v>10100.25</v>
      </c>
      <c r="J1294">
        <v>4.7080000000000002</v>
      </c>
      <c r="K1294">
        <v>5.6379999999999999</v>
      </c>
      <c r="L1294">
        <v>6.1950000000000003</v>
      </c>
      <c r="M1294">
        <v>6.7130000000000001</v>
      </c>
      <c r="N1294">
        <v>94.77</v>
      </c>
      <c r="O1294">
        <v>1.1468</v>
      </c>
      <c r="P1294">
        <v>104.81</v>
      </c>
      <c r="Q1294">
        <v>1.4885999999999999</v>
      </c>
      <c r="R1294">
        <v>0.71909999999999996</v>
      </c>
      <c r="S1294">
        <v>0.57709999999999995</v>
      </c>
      <c r="T1294">
        <v>1.4285999999999999</v>
      </c>
      <c r="U1294">
        <v>7.4120999999999997</v>
      </c>
      <c r="V1294">
        <v>8.0136000000000003</v>
      </c>
      <c r="W1294">
        <v>31.4343</v>
      </c>
      <c r="X1294">
        <v>2.7275999999999998</v>
      </c>
      <c r="Y1294">
        <v>3.4651000000000001</v>
      </c>
      <c r="Z1294">
        <v>3.19</v>
      </c>
      <c r="AA1294">
        <v>78.849999999999994</v>
      </c>
      <c r="AB1294">
        <v>5.226</v>
      </c>
      <c r="AC1294">
        <v>76.95</v>
      </c>
      <c r="AD1294">
        <v>104.1</v>
      </c>
      <c r="AE1294">
        <v>379.8</v>
      </c>
      <c r="AF1294">
        <v>14.57</v>
      </c>
      <c r="AG1294">
        <v>680.8125</v>
      </c>
      <c r="AH1294">
        <v>284.1875</v>
      </c>
      <c r="AI1294">
        <v>11.14</v>
      </c>
      <c r="AJ1294">
        <v>350</v>
      </c>
      <c r="AK1294">
        <f>IF(ISNUMBER(VLOOKUP($A1294,'[1]F-F_Research_Data_Factors_weekl'!$G$6:$J$4822,2,0)),VLOOKUP($A1294,'[1]F-F_Research_Data_Factors_weekl'!$G$6:$J$4822,2,0),AK1295)</f>
        <v>4591.5775496097067</v>
      </c>
      <c r="AL1294">
        <f>IF(ISNUMBER(VLOOKUP($A1294,'[1]F-F_Research_Data_Factors_weekl'!$G$6:$J$4822,3,0)),VLOOKUP($A1294,'[1]F-F_Research_Data_Factors_weekl'!$G$6:$J$4822,3,0),AL1295)</f>
        <v>307.82133724220387</v>
      </c>
      <c r="AM1294">
        <f>IF(ISNUMBER(VLOOKUP($A1294,'[1]F-F_Research_Data_Factors_weekl'!$G$6:$J$4822,4,0)),VLOOKUP($A1294,'[1]F-F_Research_Data_Factors_weekl'!$G$6:$J$4822,4,0),AM1295)</f>
        <v>2288.1981994985481</v>
      </c>
    </row>
    <row r="1295" spans="1:39" x14ac:dyDescent="0.25">
      <c r="A1295" s="14">
        <v>34383</v>
      </c>
      <c r="B1295">
        <v>3887.46</v>
      </c>
      <c r="C1295">
        <v>467.69</v>
      </c>
      <c r="D1295">
        <v>788.86</v>
      </c>
      <c r="E1295">
        <v>4378.3900000000003</v>
      </c>
      <c r="F1295">
        <v>2151.9699999999998</v>
      </c>
      <c r="G1295">
        <v>18959.599999999999</v>
      </c>
      <c r="H1295">
        <v>1557.11</v>
      </c>
      <c r="I1295">
        <v>10825.88</v>
      </c>
      <c r="J1295">
        <v>4.5259999999999998</v>
      </c>
      <c r="K1295">
        <v>5.5110000000000001</v>
      </c>
      <c r="L1295">
        <v>6.0860000000000003</v>
      </c>
      <c r="M1295">
        <v>6.625</v>
      </c>
      <c r="N1295">
        <v>94.6</v>
      </c>
      <c r="O1295">
        <v>1.1406000000000001</v>
      </c>
      <c r="P1295">
        <v>104.61</v>
      </c>
      <c r="Q1295">
        <v>1.4821</v>
      </c>
      <c r="R1295">
        <v>0.71560000000000001</v>
      </c>
      <c r="S1295">
        <v>0.57410000000000005</v>
      </c>
      <c r="T1295">
        <v>1.4440999999999999</v>
      </c>
      <c r="U1295">
        <v>7.4176000000000002</v>
      </c>
      <c r="V1295">
        <v>7.9020999999999999</v>
      </c>
      <c r="W1295">
        <v>31.477799999999998</v>
      </c>
      <c r="X1295">
        <v>2.7816999999999998</v>
      </c>
      <c r="Y1295">
        <v>3.4500999999999999</v>
      </c>
      <c r="Z1295">
        <v>3.1070000000000002</v>
      </c>
      <c r="AA1295">
        <v>77.03</v>
      </c>
      <c r="AB1295">
        <v>5.1769999999999996</v>
      </c>
      <c r="AC1295">
        <v>75.349999999999994</v>
      </c>
      <c r="AD1295">
        <v>107</v>
      </c>
      <c r="AE1295">
        <v>380.3</v>
      </c>
      <c r="AF1295">
        <v>14.21</v>
      </c>
      <c r="AG1295">
        <v>674.625</v>
      </c>
      <c r="AH1295">
        <v>288.1875</v>
      </c>
      <c r="AI1295">
        <v>11.11</v>
      </c>
      <c r="AJ1295">
        <v>364.8125</v>
      </c>
      <c r="AK1295">
        <f>IF(ISNUMBER(VLOOKUP($A1295,'[1]F-F_Research_Data_Factors_weekl'!$G$6:$J$4822,2,0)),VLOOKUP($A1295,'[1]F-F_Research_Data_Factors_weekl'!$G$6:$J$4822,2,0),AK1296)</f>
        <v>4610.9435123616258</v>
      </c>
      <c r="AL1295">
        <f>IF(ISNUMBER(VLOOKUP($A1295,'[1]F-F_Research_Data_Factors_weekl'!$G$6:$J$4822,3,0)),VLOOKUP($A1295,'[1]F-F_Research_Data_Factors_weekl'!$G$6:$J$4822,3,0),AL1296)</f>
        <v>308.50003732431736</v>
      </c>
      <c r="AM1295">
        <f>IF(ISNUMBER(VLOOKUP($A1295,'[1]F-F_Research_Data_Factors_weekl'!$G$6:$J$4822,4,0)),VLOOKUP($A1295,'[1]F-F_Research_Data_Factors_weekl'!$G$6:$J$4822,4,0),AM1296)</f>
        <v>2294.3930607626071</v>
      </c>
    </row>
    <row r="1296" spans="1:39" x14ac:dyDescent="0.25">
      <c r="A1296" s="14">
        <v>34376</v>
      </c>
      <c r="B1296">
        <v>3894.78</v>
      </c>
      <c r="C1296">
        <v>470.18</v>
      </c>
      <c r="D1296">
        <v>780.98</v>
      </c>
      <c r="E1296">
        <v>4405.6000000000004</v>
      </c>
      <c r="F1296">
        <v>2090.61</v>
      </c>
      <c r="G1296">
        <v>19990.7</v>
      </c>
      <c r="H1296">
        <v>1608.14</v>
      </c>
      <c r="I1296">
        <v>11504.03</v>
      </c>
      <c r="J1296">
        <v>4.4109999999999996</v>
      </c>
      <c r="K1296">
        <v>5.33</v>
      </c>
      <c r="L1296">
        <v>5.8789999999999996</v>
      </c>
      <c r="M1296">
        <v>6.407</v>
      </c>
      <c r="N1296">
        <v>96.65</v>
      </c>
      <c r="O1296">
        <v>1.1207</v>
      </c>
      <c r="P1296">
        <v>107.2</v>
      </c>
      <c r="Q1296">
        <v>1.4631000000000001</v>
      </c>
      <c r="R1296">
        <v>0.71760000000000002</v>
      </c>
      <c r="S1296">
        <v>0.5736</v>
      </c>
      <c r="T1296">
        <v>1.4801</v>
      </c>
      <c r="U1296">
        <v>7.5750999999999999</v>
      </c>
      <c r="V1296">
        <v>8.0795999999999992</v>
      </c>
      <c r="W1296">
        <v>31.482199999999999</v>
      </c>
      <c r="X1296">
        <v>2.7701000000000002</v>
      </c>
      <c r="Y1296">
        <v>3.4451000000000001</v>
      </c>
      <c r="Z1296">
        <v>3.1059999999999999</v>
      </c>
      <c r="AA1296">
        <v>77.28</v>
      </c>
      <c r="AB1296">
        <v>5.2549999999999999</v>
      </c>
      <c r="AC1296">
        <v>73.224999999999994</v>
      </c>
      <c r="AD1296">
        <v>109.05</v>
      </c>
      <c r="AE1296">
        <v>380</v>
      </c>
      <c r="AF1296">
        <v>14.72</v>
      </c>
      <c r="AG1296">
        <v>684.1875</v>
      </c>
      <c r="AH1296">
        <v>298.1875</v>
      </c>
      <c r="AI1296">
        <v>11.03</v>
      </c>
      <c r="AJ1296">
        <v>375.625</v>
      </c>
      <c r="AK1296">
        <f>IF(ISNUMBER(VLOOKUP($A1296,'[1]F-F_Research_Data_Factors_weekl'!$G$6:$J$4822,2,0)),VLOOKUP($A1296,'[1]F-F_Research_Data_Factors_weekl'!$G$6:$J$4822,2,0),AK1297)</f>
        <v>4624.354139365787</v>
      </c>
      <c r="AL1296">
        <f>IF(ISNUMBER(VLOOKUP($A1296,'[1]F-F_Research_Data_Factors_weekl'!$G$6:$J$4822,3,0)),VLOOKUP($A1296,'[1]F-F_Research_Data_Factors_weekl'!$G$6:$J$4822,3,0),AL1297)</f>
        <v>305.38510921037158</v>
      </c>
      <c r="AM1296">
        <f>IF(ISNUMBER(VLOOKUP($A1296,'[1]F-F_Research_Data_Factors_weekl'!$G$6:$J$4822,4,0)),VLOOKUP($A1296,'[1]F-F_Research_Data_Factors_weekl'!$G$6:$J$4822,4,0),AM1297)</f>
        <v>2313.362634364395</v>
      </c>
    </row>
    <row r="1297" spans="1:39" x14ac:dyDescent="0.25">
      <c r="A1297" s="14">
        <v>34369</v>
      </c>
      <c r="B1297">
        <v>3871.42</v>
      </c>
      <c r="C1297">
        <v>469.81</v>
      </c>
      <c r="D1297">
        <v>777.29</v>
      </c>
      <c r="E1297">
        <v>4447.1899999999996</v>
      </c>
      <c r="F1297">
        <v>2138.25</v>
      </c>
      <c r="G1297">
        <v>20301.43</v>
      </c>
      <c r="H1297">
        <v>1614.8</v>
      </c>
      <c r="I1297">
        <v>12157.57</v>
      </c>
      <c r="J1297">
        <v>4.391</v>
      </c>
      <c r="K1297">
        <v>5.2960000000000003</v>
      </c>
      <c r="L1297">
        <v>5.8710000000000004</v>
      </c>
      <c r="M1297">
        <v>6.3620000000000001</v>
      </c>
      <c r="N1297">
        <v>96.75</v>
      </c>
      <c r="O1297">
        <v>1.1316999999999999</v>
      </c>
      <c r="P1297">
        <v>109.43</v>
      </c>
      <c r="Q1297">
        <v>1.478</v>
      </c>
      <c r="R1297">
        <v>0.71150000000000002</v>
      </c>
      <c r="S1297">
        <v>0.56979999999999997</v>
      </c>
      <c r="T1297">
        <v>1.4715</v>
      </c>
      <c r="U1297">
        <v>7.5506000000000002</v>
      </c>
      <c r="V1297">
        <v>7.9251000000000005</v>
      </c>
      <c r="W1297">
        <v>31.453600000000002</v>
      </c>
      <c r="X1297">
        <v>2.7705000000000002</v>
      </c>
      <c r="Y1297">
        <v>3.4241999999999999</v>
      </c>
      <c r="Z1297">
        <v>3.1059999999999999</v>
      </c>
      <c r="AA1297">
        <v>77.23</v>
      </c>
      <c r="AB1297">
        <v>5.4269999999999996</v>
      </c>
      <c r="AC1297">
        <v>71.7</v>
      </c>
      <c r="AD1297">
        <v>103.3</v>
      </c>
      <c r="AE1297">
        <v>386.6</v>
      </c>
      <c r="AF1297">
        <v>15.63</v>
      </c>
      <c r="AG1297">
        <v>674.625</v>
      </c>
      <c r="AH1297">
        <v>288.625</v>
      </c>
      <c r="AI1297">
        <v>11.12</v>
      </c>
      <c r="AJ1297">
        <v>372.1875</v>
      </c>
      <c r="AK1297">
        <f>IF(ISNUMBER(VLOOKUP($A1297,'[1]F-F_Research_Data_Factors_weekl'!$G$6:$J$4822,2,0)),VLOOKUP($A1297,'[1]F-F_Research_Data_Factors_weekl'!$G$6:$J$4822,2,0),AK1298)</f>
        <v>4615.584528761141</v>
      </c>
      <c r="AL1297">
        <f>IF(ISNUMBER(VLOOKUP($A1297,'[1]F-F_Research_Data_Factors_weekl'!$G$6:$J$4822,3,0)),VLOOKUP($A1297,'[1]F-F_Research_Data_Factors_weekl'!$G$6:$J$4822,3,0),AL1298)</f>
        <v>303.44307353971737</v>
      </c>
      <c r="AM1297">
        <f>IF(ISNUMBER(VLOOKUP($A1297,'[1]F-F_Research_Data_Factors_weekl'!$G$6:$J$4822,4,0)),VLOOKUP($A1297,'[1]F-F_Research_Data_Factors_weekl'!$G$6:$J$4822,4,0),AM1298)</f>
        <v>2324.7539286146066</v>
      </c>
    </row>
    <row r="1298" spans="1:39" x14ac:dyDescent="0.25">
      <c r="A1298" s="14">
        <v>34362</v>
      </c>
      <c r="B1298">
        <v>3945.43</v>
      </c>
      <c r="C1298">
        <v>478.7</v>
      </c>
      <c r="D1298">
        <v>796.53</v>
      </c>
      <c r="E1298">
        <v>4492.21</v>
      </c>
      <c r="F1298">
        <v>2133.4699999999998</v>
      </c>
      <c r="G1298">
        <v>18757.88</v>
      </c>
      <c r="H1298">
        <v>1527.82</v>
      </c>
      <c r="I1298">
        <v>11377.83</v>
      </c>
      <c r="J1298">
        <v>4.0910000000000002</v>
      </c>
      <c r="K1298">
        <v>5.008</v>
      </c>
      <c r="L1298">
        <v>5.6340000000000003</v>
      </c>
      <c r="M1298">
        <v>6.2169999999999996</v>
      </c>
      <c r="N1298">
        <v>96.18</v>
      </c>
      <c r="O1298">
        <v>1.1337999999999999</v>
      </c>
      <c r="P1298">
        <v>109.97</v>
      </c>
      <c r="Q1298">
        <v>1.4955000000000001</v>
      </c>
      <c r="R1298">
        <v>0.70960000000000001</v>
      </c>
      <c r="S1298">
        <v>0.56810000000000005</v>
      </c>
      <c r="T1298">
        <v>1.4704999999999999</v>
      </c>
      <c r="U1298">
        <v>7.4931000000000001</v>
      </c>
      <c r="V1298">
        <v>7.9695999999999998</v>
      </c>
      <c r="W1298">
        <v>31.4848</v>
      </c>
      <c r="X1298">
        <v>2.7650999999999999</v>
      </c>
      <c r="Y1298">
        <v>3.4085999999999999</v>
      </c>
      <c r="Z1298">
        <v>3.1065</v>
      </c>
      <c r="AA1298">
        <v>75.86</v>
      </c>
      <c r="AB1298">
        <v>5.0199999999999996</v>
      </c>
      <c r="AC1298">
        <v>73.3</v>
      </c>
      <c r="AD1298">
        <v>104.75</v>
      </c>
      <c r="AE1298">
        <v>376.9</v>
      </c>
      <c r="AF1298">
        <v>15.34</v>
      </c>
      <c r="AG1298">
        <v>683.8125</v>
      </c>
      <c r="AH1298">
        <v>290</v>
      </c>
      <c r="AI1298">
        <v>10.47</v>
      </c>
      <c r="AJ1298">
        <v>364.1875</v>
      </c>
      <c r="AK1298">
        <f>IF(ISNUMBER(VLOOKUP($A1298,'[1]F-F_Research_Data_Factors_weekl'!$G$6:$J$4822,2,0)),VLOOKUP($A1298,'[1]F-F_Research_Data_Factors_weekl'!$G$6:$J$4822,2,0),AK1299)</f>
        <v>4701.1453745784693</v>
      </c>
      <c r="AL1298">
        <f>IF(ISNUMBER(VLOOKUP($A1298,'[1]F-F_Research_Data_Factors_weekl'!$G$6:$J$4822,3,0)),VLOOKUP($A1298,'[1]F-F_Research_Data_Factors_weekl'!$G$6:$J$4822,3,0),AL1299)</f>
        <v>301.63327389633935</v>
      </c>
      <c r="AM1298">
        <f>IF(ISNUMBER(VLOOKUP($A1298,'[1]F-F_Research_Data_Factors_weekl'!$G$6:$J$4822,4,0)),VLOOKUP($A1298,'[1]F-F_Research_Data_Factors_weekl'!$G$6:$J$4822,4,0),AM1299)</f>
        <v>2305.8459914844343</v>
      </c>
    </row>
    <row r="1299" spans="1:39" x14ac:dyDescent="0.25">
      <c r="A1299" s="14">
        <v>34355</v>
      </c>
      <c r="B1299">
        <v>3914.48</v>
      </c>
      <c r="C1299">
        <v>474.72</v>
      </c>
      <c r="D1299">
        <v>794.29</v>
      </c>
      <c r="E1299">
        <v>4501.9399999999996</v>
      </c>
      <c r="F1299">
        <v>2075.61</v>
      </c>
      <c r="G1299">
        <v>19307.43</v>
      </c>
      <c r="H1299">
        <v>1569.91</v>
      </c>
      <c r="I1299">
        <v>11459.37</v>
      </c>
      <c r="J1299">
        <v>4.0540000000000003</v>
      </c>
      <c r="K1299">
        <v>5.0309999999999997</v>
      </c>
      <c r="L1299">
        <v>5.681</v>
      </c>
      <c r="M1299">
        <v>6.2809999999999997</v>
      </c>
      <c r="N1299">
        <v>96.71</v>
      </c>
      <c r="O1299">
        <v>1.1211</v>
      </c>
      <c r="P1299">
        <v>111.55</v>
      </c>
      <c r="Q1299">
        <v>1.4925999999999999</v>
      </c>
      <c r="R1299">
        <v>0.7026</v>
      </c>
      <c r="S1299">
        <v>0.56610000000000005</v>
      </c>
      <c r="T1299">
        <v>1.4651000000000001</v>
      </c>
      <c r="U1299">
        <v>7.5396000000000001</v>
      </c>
      <c r="V1299">
        <v>8.0861000000000001</v>
      </c>
      <c r="W1299">
        <v>31.375</v>
      </c>
      <c r="X1299">
        <v>2.7401</v>
      </c>
      <c r="Y1299">
        <v>3.4026000000000001</v>
      </c>
      <c r="Z1299">
        <v>3.1059999999999999</v>
      </c>
      <c r="AA1299">
        <v>72.48</v>
      </c>
      <c r="AB1299">
        <v>5.1219999999999999</v>
      </c>
      <c r="AC1299">
        <v>73.45</v>
      </c>
      <c r="AD1299">
        <v>109.7</v>
      </c>
      <c r="AE1299">
        <v>381.7</v>
      </c>
      <c r="AF1299">
        <v>15.1</v>
      </c>
      <c r="AG1299">
        <v>693.625</v>
      </c>
      <c r="AH1299">
        <v>297.8125</v>
      </c>
      <c r="AI1299">
        <v>10.39</v>
      </c>
      <c r="AJ1299">
        <v>376</v>
      </c>
      <c r="AK1299">
        <f>IF(ISNUMBER(VLOOKUP($A1299,'[1]F-F_Research_Data_Factors_weekl'!$G$6:$J$4822,2,0)),VLOOKUP($A1299,'[1]F-F_Research_Data_Factors_weekl'!$G$6:$J$4822,2,0),AK1300)</f>
        <v>4660.1361762276665</v>
      </c>
      <c r="AL1299">
        <f>IF(ISNUMBER(VLOOKUP($A1299,'[1]F-F_Research_Data_Factors_weekl'!$G$6:$J$4822,3,0)),VLOOKUP($A1299,'[1]F-F_Research_Data_Factors_weekl'!$G$6:$J$4822,3,0),AL1300)</f>
        <v>303.45399788364119</v>
      </c>
      <c r="AM1299">
        <f>IF(ISNUMBER(VLOOKUP($A1299,'[1]F-F_Research_Data_Factors_weekl'!$G$6:$J$4822,4,0)),VLOOKUP($A1299,'[1]F-F_Research_Data_Factors_weekl'!$G$6:$J$4822,4,0),AM1300)</f>
        <v>2290.7271920171215</v>
      </c>
    </row>
    <row r="1300" spans="1:39" x14ac:dyDescent="0.25">
      <c r="A1300" s="14">
        <v>34348</v>
      </c>
      <c r="B1300">
        <v>3867.2</v>
      </c>
      <c r="C1300">
        <v>474.91</v>
      </c>
      <c r="D1300">
        <v>792.31</v>
      </c>
      <c r="E1300">
        <v>4489.1400000000003</v>
      </c>
      <c r="F1300">
        <v>2141.8200000000002</v>
      </c>
      <c r="G1300">
        <v>18973.7</v>
      </c>
      <c r="H1300">
        <v>1525.62</v>
      </c>
      <c r="I1300">
        <v>10774.25</v>
      </c>
      <c r="J1300">
        <v>4.1310000000000002</v>
      </c>
      <c r="K1300">
        <v>5.0919999999999996</v>
      </c>
      <c r="L1300">
        <v>5.726</v>
      </c>
      <c r="M1300">
        <v>6.2960000000000003</v>
      </c>
      <c r="N1300">
        <v>96.68</v>
      </c>
      <c r="O1300">
        <v>1.1176999999999999</v>
      </c>
      <c r="P1300">
        <v>111</v>
      </c>
      <c r="Q1300">
        <v>1.4925999999999999</v>
      </c>
      <c r="R1300">
        <v>0.68910000000000005</v>
      </c>
      <c r="S1300">
        <v>0.55810000000000004</v>
      </c>
      <c r="T1300">
        <v>1.4786000000000001</v>
      </c>
      <c r="U1300">
        <v>7.5426000000000002</v>
      </c>
      <c r="V1300">
        <v>8.1857000000000006</v>
      </c>
      <c r="W1300">
        <v>31.465</v>
      </c>
      <c r="X1300">
        <v>2.7401</v>
      </c>
      <c r="Y1300">
        <v>3.4100999999999999</v>
      </c>
      <c r="Z1300">
        <v>3.1074999999999999</v>
      </c>
      <c r="AA1300">
        <v>69.98</v>
      </c>
      <c r="AB1300">
        <v>5.2350000000000003</v>
      </c>
      <c r="AC1300">
        <v>74.349999999999994</v>
      </c>
      <c r="AD1300">
        <v>111.5</v>
      </c>
      <c r="AE1300">
        <v>390.1</v>
      </c>
      <c r="AF1300">
        <v>14.78</v>
      </c>
      <c r="AG1300">
        <v>708.8125</v>
      </c>
      <c r="AH1300">
        <v>310</v>
      </c>
      <c r="AI1300">
        <v>10.66</v>
      </c>
      <c r="AJ1300">
        <v>388</v>
      </c>
      <c r="AK1300">
        <f>IF(ISNUMBER(VLOOKUP($A1300,'[1]F-F_Research_Data_Factors_weekl'!$G$6:$J$4822,2,0)),VLOOKUP($A1300,'[1]F-F_Research_Data_Factors_weekl'!$G$6:$J$4822,2,0),AK1301)</f>
        <v>4663.4005566172991</v>
      </c>
      <c r="AL1300">
        <f>IF(ISNUMBER(VLOOKUP($A1300,'[1]F-F_Research_Data_Factors_weekl'!$G$6:$J$4822,3,0)),VLOOKUP($A1300,'[1]F-F_Research_Data_Factors_weekl'!$G$6:$J$4822,3,0),AL1301)</f>
        <v>300.21171140051564</v>
      </c>
      <c r="AM1300">
        <f>IF(ISNUMBER(VLOOKUP($A1300,'[1]F-F_Research_Data_Factors_weekl'!$G$6:$J$4822,4,0)),VLOOKUP($A1300,'[1]F-F_Research_Data_Factors_weekl'!$G$6:$J$4822,4,0),AM1301)</f>
        <v>2287.0678834036758</v>
      </c>
    </row>
    <row r="1301" spans="1:39" x14ac:dyDescent="0.25">
      <c r="A1301" s="14">
        <v>34341</v>
      </c>
      <c r="B1301">
        <v>3820.77</v>
      </c>
      <c r="C1301">
        <v>469.9</v>
      </c>
      <c r="D1301">
        <v>782.94</v>
      </c>
      <c r="E1301">
        <v>4420.66</v>
      </c>
      <c r="F1301">
        <v>2211.64</v>
      </c>
      <c r="G1301">
        <v>18124.009999999998</v>
      </c>
      <c r="H1301">
        <v>1481.02</v>
      </c>
      <c r="I1301">
        <v>11001.48</v>
      </c>
      <c r="J1301">
        <v>4.0579999999999998</v>
      </c>
      <c r="K1301">
        <v>5.0140000000000002</v>
      </c>
      <c r="L1301">
        <v>5.6509999999999998</v>
      </c>
      <c r="M1301">
        <v>6.2270000000000003</v>
      </c>
      <c r="N1301">
        <v>96.08</v>
      </c>
      <c r="O1301">
        <v>1.1293</v>
      </c>
      <c r="P1301">
        <v>111.91</v>
      </c>
      <c r="Q1301">
        <v>1.4931000000000001</v>
      </c>
      <c r="R1301">
        <v>0.68700000000000006</v>
      </c>
      <c r="S1301">
        <v>0.55730000000000002</v>
      </c>
      <c r="T1301">
        <v>1.4671000000000001</v>
      </c>
      <c r="U1301">
        <v>7.4561000000000002</v>
      </c>
      <c r="V1301">
        <v>8.2218</v>
      </c>
      <c r="W1301">
        <v>31.37</v>
      </c>
      <c r="X1301">
        <v>2.6291000000000002</v>
      </c>
      <c r="Y1301">
        <v>3.3900999999999999</v>
      </c>
      <c r="Z1301">
        <v>3.1059999999999999</v>
      </c>
      <c r="AA1301">
        <v>68.290000000000006</v>
      </c>
      <c r="AB1301">
        <v>5.0250000000000004</v>
      </c>
      <c r="AC1301">
        <v>73.75</v>
      </c>
      <c r="AD1301">
        <v>109.4</v>
      </c>
      <c r="AE1301">
        <v>387.2</v>
      </c>
      <c r="AF1301">
        <v>15.32</v>
      </c>
      <c r="AG1301">
        <v>694.1875</v>
      </c>
      <c r="AH1301">
        <v>309</v>
      </c>
      <c r="AI1301">
        <v>10.58</v>
      </c>
      <c r="AJ1301">
        <v>391.625</v>
      </c>
      <c r="AK1301">
        <f>IF(ISNUMBER(VLOOKUP($A1301,'[1]F-F_Research_Data_Factors_weekl'!$G$6:$J$4822,2,0)),VLOOKUP($A1301,'[1]F-F_Research_Data_Factors_weekl'!$G$6:$J$4822,2,0),AK1302)</f>
        <v>4614.9436483100435</v>
      </c>
      <c r="AL1301">
        <f>IF(ISNUMBER(VLOOKUP($A1301,'[1]F-F_Research_Data_Factors_weekl'!$G$6:$J$4822,3,0)),VLOOKUP($A1301,'[1]F-F_Research_Data_Factors_weekl'!$G$6:$J$4822,3,0),AL1302)</f>
        <v>301.14526171182229</v>
      </c>
      <c r="AM1301">
        <f>IF(ISNUMBER(VLOOKUP($A1301,'[1]F-F_Research_Data_Factors_weekl'!$G$6:$J$4822,4,0)),VLOOKUP($A1301,'[1]F-F_Research_Data_Factors_weekl'!$G$6:$J$4822,4,0),AM1302)</f>
        <v>2284.5548730433279</v>
      </c>
    </row>
    <row r="1302" spans="1:39" x14ac:dyDescent="0.25">
      <c r="A1302" s="14">
        <v>34334</v>
      </c>
      <c r="B1302">
        <v>3754.09</v>
      </c>
      <c r="C1302">
        <v>466.45</v>
      </c>
      <c r="D1302">
        <v>776.8</v>
      </c>
      <c r="E1302">
        <v>4321.43</v>
      </c>
      <c r="F1302">
        <v>2266.6799999999998</v>
      </c>
      <c r="G1302">
        <v>17417.240000000002</v>
      </c>
      <c r="H1302">
        <v>1439.31</v>
      </c>
      <c r="I1302">
        <v>11888.39</v>
      </c>
      <c r="J1302">
        <v>4.234</v>
      </c>
      <c r="K1302">
        <v>5.2080000000000002</v>
      </c>
      <c r="L1302">
        <v>5.7940000000000005</v>
      </c>
      <c r="M1302">
        <v>6.3479999999999999</v>
      </c>
      <c r="N1302">
        <v>96.84</v>
      </c>
      <c r="O1302">
        <v>1.1244000000000001</v>
      </c>
      <c r="P1302">
        <v>111.85</v>
      </c>
      <c r="Q1302">
        <v>1.4775</v>
      </c>
      <c r="R1302">
        <v>0.67930000000000001</v>
      </c>
      <c r="S1302">
        <v>0.55900000000000005</v>
      </c>
      <c r="T1302">
        <v>1.4884999999999999</v>
      </c>
      <c r="U1302">
        <v>7.5365000000000002</v>
      </c>
      <c r="V1302">
        <v>8.3606999999999996</v>
      </c>
      <c r="W1302">
        <v>31.504100000000001</v>
      </c>
      <c r="X1302">
        <v>2.6905000000000001</v>
      </c>
      <c r="Y1302">
        <v>3.4</v>
      </c>
      <c r="Z1302">
        <v>3.1070000000000002</v>
      </c>
      <c r="AA1302">
        <v>67.88</v>
      </c>
      <c r="AB1302">
        <v>5.117</v>
      </c>
      <c r="AC1302">
        <v>73.45</v>
      </c>
      <c r="AD1302">
        <v>104.4</v>
      </c>
      <c r="AE1302">
        <v>391.9</v>
      </c>
      <c r="AF1302">
        <v>14.17</v>
      </c>
      <c r="AG1302">
        <v>704.1875</v>
      </c>
      <c r="AH1302">
        <v>306</v>
      </c>
      <c r="AI1302">
        <v>10.77</v>
      </c>
      <c r="AJ1302">
        <v>378.1875</v>
      </c>
      <c r="AK1302">
        <f>IF(ISNUMBER(VLOOKUP($A1302,'[1]F-F_Research_Data_Factors_weekl'!$G$6:$J$4822,2,0)),VLOOKUP($A1302,'[1]F-F_Research_Data_Factors_weekl'!$G$6:$J$4822,2,0),AK1303)</f>
        <v>4596.0996397869176</v>
      </c>
      <c r="AL1302">
        <f>IF(ISNUMBER(VLOOKUP($A1302,'[1]F-F_Research_Data_Factors_weekl'!$G$6:$J$4822,3,0)),VLOOKUP($A1302,'[1]F-F_Research_Data_Factors_weekl'!$G$6:$J$4822,3,0),AL1303)</f>
        <v>301.11515019680263</v>
      </c>
      <c r="AM1302">
        <f>IF(ISNUMBER(VLOOKUP($A1302,'[1]F-F_Research_Data_Factors_weekl'!$G$6:$J$4822,4,0)),VLOOKUP($A1302,'[1]F-F_Research_Data_Factors_weekl'!$G$6:$J$4822,4,0),AM1303)</f>
        <v>2273.4151388628998</v>
      </c>
    </row>
    <row r="1303" spans="1:39" x14ac:dyDescent="0.25">
      <c r="A1303" s="14">
        <v>34327</v>
      </c>
      <c r="B1303">
        <v>3757.72</v>
      </c>
      <c r="C1303">
        <v>467.38</v>
      </c>
      <c r="D1303">
        <v>758.7</v>
      </c>
      <c r="E1303">
        <v>4246.3900000000003</v>
      </c>
      <c r="F1303">
        <v>2222.84</v>
      </c>
      <c r="G1303">
        <v>17141.11</v>
      </c>
      <c r="H1303">
        <v>1428.7</v>
      </c>
      <c r="I1303">
        <v>11039.84</v>
      </c>
      <c r="J1303">
        <v>4.2009999999999996</v>
      </c>
      <c r="K1303">
        <v>5.1079999999999997</v>
      </c>
      <c r="L1303">
        <v>5.6909999999999998</v>
      </c>
      <c r="M1303">
        <v>6.2130000000000001</v>
      </c>
      <c r="N1303">
        <v>94.68</v>
      </c>
      <c r="O1303">
        <v>1.151</v>
      </c>
      <c r="P1303">
        <v>110.88</v>
      </c>
      <c r="Q1303">
        <v>1.504</v>
      </c>
      <c r="R1303">
        <v>0.67930000000000001</v>
      </c>
      <c r="S1303">
        <v>0.5595</v>
      </c>
      <c r="T1303">
        <v>1.4384999999999999</v>
      </c>
      <c r="U1303">
        <v>7.3605</v>
      </c>
      <c r="V1303">
        <v>8.2239000000000004</v>
      </c>
      <c r="W1303">
        <v>31.37</v>
      </c>
      <c r="X1303">
        <v>2.569</v>
      </c>
      <c r="Y1303">
        <v>3.375</v>
      </c>
      <c r="Z1303">
        <v>3.1070000000000002</v>
      </c>
      <c r="AA1303">
        <v>66.48</v>
      </c>
      <c r="AB1303">
        <v>5.0350000000000001</v>
      </c>
      <c r="AC1303">
        <v>73.400000000000006</v>
      </c>
      <c r="AD1303">
        <v>107.9</v>
      </c>
      <c r="AE1303">
        <v>385.8</v>
      </c>
      <c r="AF1303">
        <v>14.48</v>
      </c>
      <c r="AG1303">
        <v>696</v>
      </c>
      <c r="AH1303">
        <v>299</v>
      </c>
      <c r="AI1303">
        <v>10.65</v>
      </c>
      <c r="AJ1303">
        <v>372.8125</v>
      </c>
      <c r="AK1303">
        <f>IF(ISNUMBER(VLOOKUP($A1303,'[1]F-F_Research_Data_Factors_weekl'!$G$6:$J$4822,2,0)),VLOOKUP($A1303,'[1]F-F_Research_Data_Factors_weekl'!$G$6:$J$4822,2,0),AK1304)</f>
        <v>4565.9410058708108</v>
      </c>
      <c r="AL1303">
        <f>IF(ISNUMBER(VLOOKUP($A1303,'[1]F-F_Research_Data_Factors_weekl'!$G$6:$J$4822,3,0)),VLOOKUP($A1303,'[1]F-F_Research_Data_Factors_weekl'!$G$6:$J$4822,3,0),AL1304)</f>
        <v>295.57478412475035</v>
      </c>
      <c r="AM1303">
        <f>IF(ISNUMBER(VLOOKUP($A1303,'[1]F-F_Research_Data_Factors_weekl'!$G$6:$J$4822,4,0)),VLOOKUP($A1303,'[1]F-F_Research_Data_Factors_weekl'!$G$6:$J$4822,4,0),AM1304)</f>
        <v>2285.5481540827</v>
      </c>
    </row>
    <row r="1304" spans="1:39" x14ac:dyDescent="0.25">
      <c r="A1304" s="14">
        <v>34320</v>
      </c>
      <c r="B1304">
        <v>3751.57</v>
      </c>
      <c r="C1304">
        <v>466.38</v>
      </c>
      <c r="D1304">
        <v>759.23</v>
      </c>
      <c r="E1304">
        <v>4223.58</v>
      </c>
      <c r="F1304">
        <v>2151.02</v>
      </c>
      <c r="G1304">
        <v>18051.91</v>
      </c>
      <c r="H1304">
        <v>1490.47</v>
      </c>
      <c r="I1304">
        <v>10568.86</v>
      </c>
      <c r="J1304">
        <v>4.1559999999999997</v>
      </c>
      <c r="K1304">
        <v>5.1390000000000002</v>
      </c>
      <c r="L1304">
        <v>5.7640000000000002</v>
      </c>
      <c r="M1304">
        <v>6.2789999999999999</v>
      </c>
      <c r="N1304">
        <v>95.74</v>
      </c>
      <c r="O1304">
        <v>1.1435</v>
      </c>
      <c r="P1304">
        <v>110.19</v>
      </c>
      <c r="Q1304">
        <v>1.4876</v>
      </c>
      <c r="R1304">
        <v>0.67900000000000005</v>
      </c>
      <c r="S1304">
        <v>0.56220000000000003</v>
      </c>
      <c r="T1304">
        <v>1.4601</v>
      </c>
      <c r="U1304">
        <v>7.4355000000000002</v>
      </c>
      <c r="V1304">
        <v>8.4288000000000007</v>
      </c>
      <c r="W1304">
        <v>31.37</v>
      </c>
      <c r="X1304">
        <v>2.5503999999999998</v>
      </c>
      <c r="Y1304">
        <v>3.3835000000000002</v>
      </c>
      <c r="Z1304">
        <v>3.1059999999999999</v>
      </c>
      <c r="AA1304">
        <v>65.489999999999995</v>
      </c>
      <c r="AB1304">
        <v>5.0170000000000003</v>
      </c>
      <c r="AC1304">
        <v>74.2</v>
      </c>
      <c r="AD1304">
        <v>109.05</v>
      </c>
      <c r="AE1304">
        <v>387.4</v>
      </c>
      <c r="AF1304">
        <v>13.91</v>
      </c>
      <c r="AG1304">
        <v>686.8125</v>
      </c>
      <c r="AH1304">
        <v>288</v>
      </c>
      <c r="AI1304">
        <v>10.69</v>
      </c>
      <c r="AJ1304">
        <v>371.5</v>
      </c>
      <c r="AK1304">
        <f>IF(ISNUMBER(VLOOKUP($A1304,'[1]F-F_Research_Data_Factors_weekl'!$G$6:$J$4822,2,0)),VLOOKUP($A1304,'[1]F-F_Research_Data_Factors_weekl'!$G$6:$J$4822,2,0),AK1305)</f>
        <v>4565.9410058708108</v>
      </c>
      <c r="AL1304">
        <f>IF(ISNUMBER(VLOOKUP($A1304,'[1]F-F_Research_Data_Factors_weekl'!$G$6:$J$4822,3,0)),VLOOKUP($A1304,'[1]F-F_Research_Data_Factors_weekl'!$G$6:$J$4822,3,0),AL1305)</f>
        <v>295.57478412475035</v>
      </c>
      <c r="AM1304">
        <f>IF(ISNUMBER(VLOOKUP($A1304,'[1]F-F_Research_Data_Factors_weekl'!$G$6:$J$4822,4,0)),VLOOKUP($A1304,'[1]F-F_Research_Data_Factors_weekl'!$G$6:$J$4822,4,0),AM1305)</f>
        <v>2285.5481540827</v>
      </c>
    </row>
    <row r="1305" spans="1:39" x14ac:dyDescent="0.25">
      <c r="A1305" s="14">
        <v>34313</v>
      </c>
      <c r="B1305">
        <v>3740.67</v>
      </c>
      <c r="C1305">
        <v>463.93</v>
      </c>
      <c r="D1305">
        <v>760.75</v>
      </c>
      <c r="E1305">
        <v>4280.3</v>
      </c>
      <c r="F1305">
        <v>2161.13</v>
      </c>
      <c r="G1305">
        <v>17257.43</v>
      </c>
      <c r="H1305">
        <v>1456.71</v>
      </c>
      <c r="I1305">
        <v>10228.11</v>
      </c>
      <c r="J1305">
        <v>4.2160000000000002</v>
      </c>
      <c r="K1305">
        <v>5.15</v>
      </c>
      <c r="L1305">
        <v>5.7359999999999998</v>
      </c>
      <c r="M1305">
        <v>6.1920000000000002</v>
      </c>
      <c r="N1305">
        <v>95.05</v>
      </c>
      <c r="O1305">
        <v>1.1479999999999999</v>
      </c>
      <c r="P1305">
        <v>109.2</v>
      </c>
      <c r="Q1305">
        <v>1.4955000000000001</v>
      </c>
      <c r="R1305">
        <v>0.67130000000000001</v>
      </c>
      <c r="S1305">
        <v>0.55589999999999995</v>
      </c>
      <c r="T1305">
        <v>1.4544999999999999</v>
      </c>
      <c r="U1305">
        <v>7.3739999999999997</v>
      </c>
      <c r="V1305">
        <v>8.3490000000000002</v>
      </c>
      <c r="W1305">
        <v>31.463699999999999</v>
      </c>
      <c r="X1305">
        <v>2.5518999999999998</v>
      </c>
      <c r="Y1305">
        <v>3.3632</v>
      </c>
      <c r="Z1305">
        <v>3.1110000000000002</v>
      </c>
      <c r="AA1305">
        <v>63.39</v>
      </c>
      <c r="AB1305">
        <v>5.0229999999999997</v>
      </c>
      <c r="AC1305">
        <v>72.375</v>
      </c>
      <c r="AD1305">
        <v>104.3</v>
      </c>
      <c r="AE1305">
        <v>383.2</v>
      </c>
      <c r="AF1305">
        <v>15.07</v>
      </c>
      <c r="AG1305">
        <v>685.625</v>
      </c>
      <c r="AH1305">
        <v>286.25</v>
      </c>
      <c r="AI1305">
        <v>10.77</v>
      </c>
      <c r="AJ1305">
        <v>364.75</v>
      </c>
      <c r="AK1305">
        <f>IF(ISNUMBER(VLOOKUP($A1305,'[1]F-F_Research_Data_Factors_weekl'!$G$6:$J$4822,2,0)),VLOOKUP($A1305,'[1]F-F_Research_Data_Factors_weekl'!$G$6:$J$4822,2,0),AK1306)</f>
        <v>4555.0089843084706</v>
      </c>
      <c r="AL1305">
        <f>IF(ISNUMBER(VLOOKUP($A1305,'[1]F-F_Research_Data_Factors_weekl'!$G$6:$J$4822,3,0)),VLOOKUP($A1305,'[1]F-F_Research_Data_Factors_weekl'!$G$6:$J$4822,3,0),AL1306)</f>
        <v>297.65839287487449</v>
      </c>
      <c r="AM1305">
        <f>IF(ISNUMBER(VLOOKUP($A1305,'[1]F-F_Research_Data_Factors_weekl'!$G$6:$J$4822,4,0)),VLOOKUP($A1305,'[1]F-F_Research_Data_Factors_weekl'!$G$6:$J$4822,4,0),AM1306)</f>
        <v>2279.3937908474122</v>
      </c>
    </row>
    <row r="1306" spans="1:39" x14ac:dyDescent="0.25">
      <c r="A1306" s="14">
        <v>34306</v>
      </c>
      <c r="B1306">
        <v>3704.07</v>
      </c>
      <c r="C1306">
        <v>464.89</v>
      </c>
      <c r="D1306">
        <v>772.24</v>
      </c>
      <c r="E1306">
        <v>4239.3599999999997</v>
      </c>
      <c r="F1306">
        <v>2120.61</v>
      </c>
      <c r="G1306">
        <v>17459.349999999999</v>
      </c>
      <c r="H1306">
        <v>1460.11</v>
      </c>
      <c r="I1306">
        <v>9294.35</v>
      </c>
      <c r="J1306">
        <v>4.2</v>
      </c>
      <c r="K1306">
        <v>5.1360000000000001</v>
      </c>
      <c r="L1306">
        <v>5.7530000000000001</v>
      </c>
      <c r="M1306">
        <v>6.2450000000000001</v>
      </c>
      <c r="N1306">
        <v>96.09</v>
      </c>
      <c r="O1306">
        <v>1.1301000000000001</v>
      </c>
      <c r="P1306">
        <v>108.6</v>
      </c>
      <c r="Q1306">
        <v>1.4910000000000001</v>
      </c>
      <c r="R1306">
        <v>0.66900000000000004</v>
      </c>
      <c r="S1306">
        <v>0.54990000000000006</v>
      </c>
      <c r="T1306">
        <v>1.4904999999999999</v>
      </c>
      <c r="U1306">
        <v>7.4996999999999998</v>
      </c>
      <c r="V1306">
        <v>8.4292999999999996</v>
      </c>
      <c r="W1306">
        <v>31.4468</v>
      </c>
      <c r="X1306">
        <v>2.5550000000000002</v>
      </c>
      <c r="Y1306">
        <v>3.3746999999999998</v>
      </c>
      <c r="Z1306">
        <v>3.1046</v>
      </c>
      <c r="AA1306">
        <v>62.1</v>
      </c>
      <c r="AB1306">
        <v>4.8109999999999999</v>
      </c>
      <c r="AC1306">
        <v>71.875</v>
      </c>
      <c r="AD1306">
        <v>101</v>
      </c>
      <c r="AE1306">
        <v>376.8</v>
      </c>
      <c r="AF1306">
        <v>14.97</v>
      </c>
      <c r="AG1306">
        <v>679</v>
      </c>
      <c r="AH1306">
        <v>285</v>
      </c>
      <c r="AI1306">
        <v>10.73</v>
      </c>
      <c r="AJ1306">
        <v>364</v>
      </c>
      <c r="AK1306">
        <f>IF(ISNUMBER(VLOOKUP($A1306,'[1]F-F_Research_Data_Factors_weekl'!$G$6:$J$4822,2,0)),VLOOKUP($A1306,'[1]F-F_Research_Data_Factors_weekl'!$G$6:$J$4822,2,0),AK1307)</f>
        <v>4566.425046925785</v>
      </c>
      <c r="AL1306">
        <f>IF(ISNUMBER(VLOOKUP($A1306,'[1]F-F_Research_Data_Factors_weekl'!$G$6:$J$4822,3,0)),VLOOKUP($A1306,'[1]F-F_Research_Data_Factors_weekl'!$G$6:$J$4822,3,0),AL1307)</f>
        <v>298.79380935040604</v>
      </c>
      <c r="AM1306">
        <f>IF(ISNUMBER(VLOOKUP($A1306,'[1]F-F_Research_Data_Factors_weekl'!$G$6:$J$4822,4,0)),VLOOKUP($A1306,'[1]F-F_Research_Data_Factors_weekl'!$G$6:$J$4822,4,0),AM1307)</f>
        <v>2253.9244446231701</v>
      </c>
    </row>
    <row r="1307" spans="1:39" x14ac:dyDescent="0.25">
      <c r="A1307" s="14">
        <v>34299</v>
      </c>
      <c r="B1307">
        <v>3683.95</v>
      </c>
      <c r="C1307">
        <v>463.06</v>
      </c>
      <c r="D1307">
        <v>754.41</v>
      </c>
      <c r="E1307">
        <v>4220.6099999999997</v>
      </c>
      <c r="F1307">
        <v>2047.24</v>
      </c>
      <c r="G1307">
        <v>16726.37</v>
      </c>
      <c r="H1307">
        <v>1424.54</v>
      </c>
      <c r="I1307">
        <v>9274.42</v>
      </c>
      <c r="J1307">
        <v>4.16</v>
      </c>
      <c r="K1307">
        <v>5.0750000000000002</v>
      </c>
      <c r="L1307">
        <v>5.74</v>
      </c>
      <c r="M1307">
        <v>6.26</v>
      </c>
      <c r="N1307">
        <v>96.02</v>
      </c>
      <c r="O1307">
        <v>1.1339999999999999</v>
      </c>
      <c r="P1307">
        <v>108.98</v>
      </c>
      <c r="Q1307">
        <v>1.4795</v>
      </c>
      <c r="R1307">
        <v>0.66279999999999994</v>
      </c>
      <c r="S1307">
        <v>0.5474</v>
      </c>
      <c r="T1307">
        <v>1.5</v>
      </c>
      <c r="U1307">
        <v>7.4785000000000004</v>
      </c>
      <c r="V1307">
        <v>8.4303000000000008</v>
      </c>
      <c r="W1307">
        <v>31.465800000000002</v>
      </c>
      <c r="X1307">
        <v>2.5575000000000001</v>
      </c>
      <c r="Y1307">
        <v>3.3748</v>
      </c>
      <c r="Z1307">
        <v>3.113</v>
      </c>
      <c r="AA1307">
        <v>61.2</v>
      </c>
      <c r="AB1307">
        <v>4.6429999999999998</v>
      </c>
      <c r="AC1307">
        <v>72.575000000000003</v>
      </c>
      <c r="AD1307">
        <v>104.8</v>
      </c>
      <c r="AE1307">
        <v>377.2</v>
      </c>
      <c r="AF1307">
        <v>16.38</v>
      </c>
      <c r="AG1307">
        <v>685.8125</v>
      </c>
      <c r="AH1307">
        <v>282.75</v>
      </c>
      <c r="AI1307">
        <v>10.33</v>
      </c>
      <c r="AJ1307">
        <v>357.75</v>
      </c>
      <c r="AK1307">
        <f>IF(ISNUMBER(VLOOKUP($A1307,'[1]F-F_Research_Data_Factors_weekl'!$G$6:$J$4822,2,0)),VLOOKUP($A1307,'[1]F-F_Research_Data_Factors_weekl'!$G$6:$J$4822,2,0),AK1308)</f>
        <v>4535.5830819684006</v>
      </c>
      <c r="AL1307">
        <f>IF(ISNUMBER(VLOOKUP($A1307,'[1]F-F_Research_Data_Factors_weekl'!$G$6:$J$4822,3,0)),VLOOKUP($A1307,'[1]F-F_Research_Data_Factors_weekl'!$G$6:$J$4822,3,0),AL1308)</f>
        <v>296.15800312261479</v>
      </c>
      <c r="AM1307">
        <f>IF(ISNUMBER(VLOOKUP($A1307,'[1]F-F_Research_Data_Factors_weekl'!$G$6:$J$4822,4,0)),VLOOKUP($A1307,'[1]F-F_Research_Data_Factors_weekl'!$G$6:$J$4822,4,0),AM1308)</f>
        <v>2268.2141940456577</v>
      </c>
    </row>
    <row r="1308" spans="1:39" x14ac:dyDescent="0.25">
      <c r="A1308" s="14">
        <v>34292</v>
      </c>
      <c r="B1308">
        <v>3694.01</v>
      </c>
      <c r="C1308">
        <v>462.6</v>
      </c>
      <c r="D1308">
        <v>751.56</v>
      </c>
      <c r="E1308">
        <v>4238.17</v>
      </c>
      <c r="F1308">
        <v>2077.37</v>
      </c>
      <c r="G1308">
        <v>17941.189999999999</v>
      </c>
      <c r="H1308">
        <v>1539.59</v>
      </c>
      <c r="I1308">
        <v>9263.94</v>
      </c>
      <c r="J1308">
        <v>4.1959999999999997</v>
      </c>
      <c r="K1308">
        <v>5.1559999999999997</v>
      </c>
      <c r="L1308">
        <v>5.8339999999999996</v>
      </c>
      <c r="M1308">
        <v>6.3380000000000001</v>
      </c>
      <c r="N1308">
        <v>96.16</v>
      </c>
      <c r="O1308">
        <v>1.1351</v>
      </c>
      <c r="P1308">
        <v>108.55</v>
      </c>
      <c r="Q1308">
        <v>1.4744999999999999</v>
      </c>
      <c r="R1308">
        <v>0.66339999999999999</v>
      </c>
      <c r="S1308">
        <v>0.5494</v>
      </c>
      <c r="T1308">
        <v>1.5004999999999999</v>
      </c>
      <c r="U1308">
        <v>7.4686000000000003</v>
      </c>
      <c r="V1308">
        <v>8.3472000000000008</v>
      </c>
      <c r="W1308">
        <v>31.461600000000001</v>
      </c>
      <c r="X1308">
        <v>2.5552999999999999</v>
      </c>
      <c r="Y1308">
        <v>3.3744999999999998</v>
      </c>
      <c r="Z1308">
        <v>3.1080000000000001</v>
      </c>
      <c r="AA1308">
        <v>61.08</v>
      </c>
      <c r="AB1308">
        <v>4.7050000000000001</v>
      </c>
      <c r="AC1308">
        <v>73.174999999999997</v>
      </c>
      <c r="AD1308">
        <v>105.4</v>
      </c>
      <c r="AE1308">
        <v>378.3</v>
      </c>
      <c r="AF1308">
        <v>16.559999999999999</v>
      </c>
      <c r="AG1308">
        <v>687.8125</v>
      </c>
      <c r="AH1308">
        <v>281.75</v>
      </c>
      <c r="AI1308">
        <v>10.35</v>
      </c>
      <c r="AJ1308">
        <v>357.75</v>
      </c>
      <c r="AK1308">
        <f>IF(ISNUMBER(VLOOKUP($A1308,'[1]F-F_Research_Data_Factors_weekl'!$G$6:$J$4822,2,0)),VLOOKUP($A1308,'[1]F-F_Research_Data_Factors_weekl'!$G$6:$J$4822,2,0),AK1309)</f>
        <v>4527.4337013060494</v>
      </c>
      <c r="AL1308">
        <f>IF(ISNUMBER(VLOOKUP($A1308,'[1]F-F_Research_Data_Factors_weekl'!$G$6:$J$4822,3,0)),VLOOKUP($A1308,'[1]F-F_Research_Data_Factors_weekl'!$G$6:$J$4822,3,0),AL1309)</f>
        <v>298.63668762994331</v>
      </c>
      <c r="AM1308">
        <f>IF(ISNUMBER(VLOOKUP($A1308,'[1]F-F_Research_Data_Factors_weekl'!$G$6:$J$4822,4,0)),VLOOKUP($A1308,'[1]F-F_Research_Data_Factors_weekl'!$G$6:$J$4822,4,0),AM1309)</f>
        <v>2257.6034577940259</v>
      </c>
    </row>
    <row r="1309" spans="1:39" x14ac:dyDescent="0.25">
      <c r="A1309" s="14">
        <v>34285</v>
      </c>
      <c r="B1309">
        <v>3684.51</v>
      </c>
      <c r="C1309">
        <v>465.39</v>
      </c>
      <c r="D1309">
        <v>779.32</v>
      </c>
      <c r="E1309">
        <v>4302.78</v>
      </c>
      <c r="F1309">
        <v>2015.01</v>
      </c>
      <c r="G1309">
        <v>18493.55</v>
      </c>
      <c r="H1309">
        <v>1566.07</v>
      </c>
      <c r="I1309">
        <v>9701.25</v>
      </c>
      <c r="J1309">
        <v>4.101</v>
      </c>
      <c r="K1309">
        <v>5.0049999999999999</v>
      </c>
      <c r="L1309">
        <v>5.65</v>
      </c>
      <c r="M1309">
        <v>6.1449999999999996</v>
      </c>
      <c r="N1309">
        <v>94.5</v>
      </c>
      <c r="O1309">
        <v>1.1442000000000001</v>
      </c>
      <c r="P1309">
        <v>105.75</v>
      </c>
      <c r="Q1309">
        <v>1.4924999999999999</v>
      </c>
      <c r="R1309">
        <v>0.65949999999999998</v>
      </c>
      <c r="S1309">
        <v>0.53900000000000003</v>
      </c>
      <c r="T1309">
        <v>1.4895</v>
      </c>
      <c r="U1309">
        <v>7.3250000000000002</v>
      </c>
      <c r="V1309">
        <v>8.1820000000000004</v>
      </c>
      <c r="W1309">
        <v>31.39</v>
      </c>
      <c r="X1309">
        <v>2.5488</v>
      </c>
      <c r="Y1309">
        <v>3.3475000000000001</v>
      </c>
      <c r="Z1309">
        <v>3.23</v>
      </c>
      <c r="AA1309">
        <v>58.36</v>
      </c>
      <c r="AB1309">
        <v>4.5120000000000005</v>
      </c>
      <c r="AC1309">
        <v>74.325000000000003</v>
      </c>
      <c r="AD1309">
        <v>109.6</v>
      </c>
      <c r="AE1309">
        <v>373.6</v>
      </c>
      <c r="AF1309">
        <v>16.72</v>
      </c>
      <c r="AG1309">
        <v>675.5</v>
      </c>
      <c r="AH1309">
        <v>277.75</v>
      </c>
      <c r="AI1309">
        <v>9.99</v>
      </c>
      <c r="AJ1309">
        <v>343.5</v>
      </c>
      <c r="AK1309">
        <f>IF(ISNUMBER(VLOOKUP($A1309,'[1]F-F_Research_Data_Factors_weekl'!$G$6:$J$4822,2,0)),VLOOKUP($A1309,'[1]F-F_Research_Data_Factors_weekl'!$G$6:$J$4822,2,0),AK1310)</f>
        <v>4587.0655535015703</v>
      </c>
      <c r="AL1309">
        <f>IF(ISNUMBER(VLOOKUP($A1309,'[1]F-F_Research_Data_Factors_weekl'!$G$6:$J$4822,3,0)),VLOOKUP($A1309,'[1]F-F_Research_Data_Factors_weekl'!$G$6:$J$4822,3,0),AL1310)</f>
        <v>302.90768600257968</v>
      </c>
      <c r="AM1309">
        <f>IF(ISNUMBER(VLOOKUP($A1309,'[1]F-F_Research_Data_Factors_weekl'!$G$6:$J$4822,4,0)),VLOOKUP($A1309,'[1]F-F_Research_Data_Factors_weekl'!$G$6:$J$4822,4,0),AM1310)</f>
        <v>2231.2744196422473</v>
      </c>
    </row>
    <row r="1310" spans="1:39" x14ac:dyDescent="0.25">
      <c r="A1310" s="14">
        <v>34278</v>
      </c>
      <c r="B1310">
        <v>3643.43</v>
      </c>
      <c r="C1310">
        <v>459.57</v>
      </c>
      <c r="D1310">
        <v>762.99</v>
      </c>
      <c r="E1310">
        <v>4202.03</v>
      </c>
      <c r="F1310">
        <v>2012.56</v>
      </c>
      <c r="G1310">
        <v>18590.46</v>
      </c>
      <c r="H1310">
        <v>1580.85</v>
      </c>
      <c r="I1310">
        <v>8996.93</v>
      </c>
      <c r="J1310">
        <v>4.1740000000000004</v>
      </c>
      <c r="K1310">
        <v>5.1020000000000003</v>
      </c>
      <c r="L1310">
        <v>5.7270000000000003</v>
      </c>
      <c r="M1310">
        <v>6.2110000000000003</v>
      </c>
      <c r="N1310">
        <v>94.88</v>
      </c>
      <c r="O1310">
        <v>1.145</v>
      </c>
      <c r="P1310">
        <v>108.4</v>
      </c>
      <c r="Q1310">
        <v>1.4826999999999999</v>
      </c>
      <c r="R1310">
        <v>0.67520000000000002</v>
      </c>
      <c r="S1310">
        <v>0.5575</v>
      </c>
      <c r="T1310">
        <v>1.4964999999999999</v>
      </c>
      <c r="U1310">
        <v>7.3535000000000004</v>
      </c>
      <c r="V1310">
        <v>8.0984999999999996</v>
      </c>
      <c r="W1310">
        <v>31.453600000000002</v>
      </c>
      <c r="X1310">
        <v>2.5579999999999998</v>
      </c>
      <c r="Y1310">
        <v>3.3763000000000001</v>
      </c>
      <c r="Z1310">
        <v>3.1520000000000001</v>
      </c>
      <c r="AA1310">
        <v>56.47</v>
      </c>
      <c r="AB1310">
        <v>4.5049999999999999</v>
      </c>
      <c r="AC1310">
        <v>73.125</v>
      </c>
      <c r="AD1310">
        <v>104.25</v>
      </c>
      <c r="AE1310">
        <v>377.8</v>
      </c>
      <c r="AF1310">
        <v>17.09</v>
      </c>
      <c r="AG1310">
        <v>641.75</v>
      </c>
      <c r="AH1310">
        <v>263.75</v>
      </c>
      <c r="AI1310">
        <v>10.74</v>
      </c>
      <c r="AJ1310">
        <v>336.75</v>
      </c>
      <c r="AK1310">
        <f>IF(ISNUMBER(VLOOKUP($A1310,'[1]F-F_Research_Data_Factors_weekl'!$G$6:$J$4822,2,0)),VLOOKUP($A1310,'[1]F-F_Research_Data_Factors_weekl'!$G$6:$J$4822,2,0),AK1311)</f>
        <v>4520.1670807071059</v>
      </c>
      <c r="AL1310">
        <f>IF(ISNUMBER(VLOOKUP($A1310,'[1]F-F_Research_Data_Factors_weekl'!$G$6:$J$4822,3,0)),VLOOKUP($A1310,'[1]F-F_Research_Data_Factors_weekl'!$G$6:$J$4822,3,0),AL1311)</f>
        <v>301.55070781740142</v>
      </c>
      <c r="AM1310">
        <f>IF(ISNUMBER(VLOOKUP($A1310,'[1]F-F_Research_Data_Factors_weekl'!$G$6:$J$4822,4,0)),VLOOKUP($A1310,'[1]F-F_Research_Data_Factors_weekl'!$G$6:$J$4822,4,0),AM1311)</f>
        <v>2245.8725914869119</v>
      </c>
    </row>
    <row r="1311" spans="1:39" x14ac:dyDescent="0.25">
      <c r="A1311" s="14">
        <v>34271</v>
      </c>
      <c r="B1311">
        <v>3680.59</v>
      </c>
      <c r="C1311">
        <v>467.83</v>
      </c>
      <c r="D1311">
        <v>779.26</v>
      </c>
      <c r="E1311">
        <v>4255.54</v>
      </c>
      <c r="F1311">
        <v>2069</v>
      </c>
      <c r="G1311">
        <v>19702.97</v>
      </c>
      <c r="H1311">
        <v>1630.59</v>
      </c>
      <c r="I1311">
        <v>9329.09</v>
      </c>
      <c r="J1311">
        <v>3.9990000000000001</v>
      </c>
      <c r="K1311">
        <v>4.8469999999999995</v>
      </c>
      <c r="L1311">
        <v>5.4269999999999996</v>
      </c>
      <c r="M1311">
        <v>5.97</v>
      </c>
      <c r="N1311">
        <v>95.08</v>
      </c>
      <c r="O1311">
        <v>1.157</v>
      </c>
      <c r="P1311">
        <v>108.6</v>
      </c>
      <c r="Q1311">
        <v>1.48</v>
      </c>
      <c r="R1311">
        <v>0.66649999999999998</v>
      </c>
      <c r="S1311">
        <v>0.5554</v>
      </c>
      <c r="T1311">
        <v>1.4924999999999999</v>
      </c>
      <c r="U1311">
        <v>7.3913000000000002</v>
      </c>
      <c r="V1311">
        <v>8.2150999999999996</v>
      </c>
      <c r="W1311">
        <v>31.453900000000001</v>
      </c>
      <c r="X1311">
        <v>2.556</v>
      </c>
      <c r="Y1311">
        <v>3.3563000000000001</v>
      </c>
      <c r="Z1311">
        <v>3.1310000000000002</v>
      </c>
      <c r="AA1311">
        <v>57.27</v>
      </c>
      <c r="AB1311">
        <v>4.367</v>
      </c>
      <c r="AC1311">
        <v>74.05</v>
      </c>
      <c r="AD1311">
        <v>106.7</v>
      </c>
      <c r="AE1311">
        <v>369.6</v>
      </c>
      <c r="AF1311">
        <v>16.920000000000002</v>
      </c>
      <c r="AG1311">
        <v>619.75</v>
      </c>
      <c r="AH1311">
        <v>257.75</v>
      </c>
      <c r="AI1311">
        <v>10.62</v>
      </c>
      <c r="AJ1311">
        <v>335.5</v>
      </c>
      <c r="AK1311">
        <f>IF(ISNUMBER(VLOOKUP($A1311,'[1]F-F_Research_Data_Factors_weekl'!$G$6:$J$4822,2,0)),VLOOKUP($A1311,'[1]F-F_Research_Data_Factors_weekl'!$G$6:$J$4822,2,0),AK1312)</f>
        <v>4611.0038566837766</v>
      </c>
      <c r="AL1311">
        <f>IF(ISNUMBER(VLOOKUP($A1311,'[1]F-F_Research_Data_Factors_weekl'!$G$6:$J$4822,3,0)),VLOOKUP($A1311,'[1]F-F_Research_Data_Factors_weekl'!$G$6:$J$4822,3,0),AL1312)</f>
        <v>302.09447787758108</v>
      </c>
      <c r="AM1311">
        <f>IF(ISNUMBER(VLOOKUP($A1311,'[1]F-F_Research_Data_Factors_weekl'!$G$6:$J$4822,4,0)),VLOOKUP($A1311,'[1]F-F_Research_Data_Factors_weekl'!$G$6:$J$4822,4,0),AM1312)</f>
        <v>2270.8519630808009</v>
      </c>
    </row>
    <row r="1312" spans="1:39" x14ac:dyDescent="0.25">
      <c r="A1312" s="14">
        <v>34264</v>
      </c>
      <c r="B1312">
        <v>3649.3</v>
      </c>
      <c r="C1312">
        <v>463.27</v>
      </c>
      <c r="D1312">
        <v>772.68</v>
      </c>
      <c r="E1312">
        <v>4153.8100000000004</v>
      </c>
      <c r="F1312">
        <v>2066.17</v>
      </c>
      <c r="G1312">
        <v>20264.830000000002</v>
      </c>
      <c r="H1312">
        <v>1663.09</v>
      </c>
      <c r="I1312">
        <v>8719.32</v>
      </c>
      <c r="J1312">
        <v>3.899</v>
      </c>
      <c r="K1312">
        <v>4.7530000000000001</v>
      </c>
      <c r="L1312">
        <v>5.3979999999999997</v>
      </c>
      <c r="M1312">
        <v>5.976</v>
      </c>
      <c r="N1312">
        <v>94.44</v>
      </c>
      <c r="O1312">
        <v>1.1625000000000001</v>
      </c>
      <c r="P1312">
        <v>108.1</v>
      </c>
      <c r="Q1312">
        <v>1.4729999999999999</v>
      </c>
      <c r="R1312">
        <v>0.67010000000000003</v>
      </c>
      <c r="S1312">
        <v>0.55720000000000003</v>
      </c>
      <c r="T1312">
        <v>1.478</v>
      </c>
      <c r="U1312">
        <v>7.3543000000000003</v>
      </c>
      <c r="V1312">
        <v>8.1005000000000003</v>
      </c>
      <c r="W1312">
        <v>31.5518</v>
      </c>
      <c r="X1312">
        <v>2.5478000000000001</v>
      </c>
      <c r="Y1312">
        <v>3.3668</v>
      </c>
      <c r="Z1312">
        <v>3.1128</v>
      </c>
      <c r="AA1312">
        <v>57.55</v>
      </c>
      <c r="AB1312">
        <v>4.4550000000000001</v>
      </c>
      <c r="AC1312">
        <v>74.25</v>
      </c>
      <c r="AD1312">
        <v>114.2</v>
      </c>
      <c r="AE1312">
        <v>370.2</v>
      </c>
      <c r="AF1312">
        <v>18.07</v>
      </c>
      <c r="AG1312">
        <v>621.5</v>
      </c>
      <c r="AH1312">
        <v>253.5</v>
      </c>
      <c r="AI1312">
        <v>10.53</v>
      </c>
      <c r="AJ1312">
        <v>335.5</v>
      </c>
      <c r="AK1312">
        <f>IF(ISNUMBER(VLOOKUP($A1312,'[1]F-F_Research_Data_Factors_weekl'!$G$6:$J$4822,2,0)),VLOOKUP($A1312,'[1]F-F_Research_Data_Factors_weekl'!$G$6:$J$4822,2,0),AK1313)</f>
        <v>4570.7809840243626</v>
      </c>
      <c r="AL1312">
        <f>IF(ISNUMBER(VLOOKUP($A1312,'[1]F-F_Research_Data_Factors_weekl'!$G$6:$J$4822,3,0)),VLOOKUP($A1312,'[1]F-F_Research_Data_Factors_weekl'!$G$6:$J$4822,3,0),AL1313)</f>
        <v>300.62143285658385</v>
      </c>
      <c r="AM1312">
        <f>IF(ISNUMBER(VLOOKUP($A1312,'[1]F-F_Research_Data_Factors_weekl'!$G$6:$J$4822,4,0)),VLOOKUP($A1312,'[1]F-F_Research_Data_Factors_weekl'!$G$6:$J$4822,4,0),AM1313)</f>
        <v>2273.1250881689698</v>
      </c>
    </row>
    <row r="1313" spans="1:39" x14ac:dyDescent="0.25">
      <c r="A1313" s="14">
        <v>34257</v>
      </c>
      <c r="B1313">
        <v>3629.73</v>
      </c>
      <c r="C1313">
        <v>469.5</v>
      </c>
      <c r="D1313">
        <v>787.42</v>
      </c>
      <c r="E1313">
        <v>4182.58</v>
      </c>
      <c r="F1313">
        <v>2015.03</v>
      </c>
      <c r="G1313">
        <v>20174.419999999998</v>
      </c>
      <c r="H1313">
        <v>1654.01</v>
      </c>
      <c r="I1313">
        <v>8763.98</v>
      </c>
      <c r="J1313">
        <v>3.782</v>
      </c>
      <c r="K1313">
        <v>4.5720000000000001</v>
      </c>
      <c r="L1313">
        <v>5.165</v>
      </c>
      <c r="M1313">
        <v>5.7859999999999996</v>
      </c>
      <c r="N1313">
        <v>92.52</v>
      </c>
      <c r="O1313">
        <v>1.1939</v>
      </c>
      <c r="P1313">
        <v>107.2</v>
      </c>
      <c r="Q1313">
        <v>1.5131999999999999</v>
      </c>
      <c r="R1313">
        <v>0.66300000000000003</v>
      </c>
      <c r="S1313">
        <v>0.55100000000000005</v>
      </c>
      <c r="T1313">
        <v>1.4279999999999999</v>
      </c>
      <c r="U1313">
        <v>7.1475</v>
      </c>
      <c r="V1313">
        <v>7.9143999999999997</v>
      </c>
      <c r="W1313">
        <v>31.38</v>
      </c>
      <c r="X1313">
        <v>2.5436999999999999</v>
      </c>
      <c r="Y1313">
        <v>3.3439999999999999</v>
      </c>
      <c r="Z1313">
        <v>3.1139999999999999</v>
      </c>
      <c r="AA1313">
        <v>58.06</v>
      </c>
      <c r="AB1313">
        <v>4.3550000000000004</v>
      </c>
      <c r="AC1313">
        <v>72.599999999999994</v>
      </c>
      <c r="AD1313">
        <v>116.1</v>
      </c>
      <c r="AE1313">
        <v>364.9</v>
      </c>
      <c r="AF1313">
        <v>18.27</v>
      </c>
      <c r="AG1313">
        <v>614.5</v>
      </c>
      <c r="AH1313">
        <v>248.75</v>
      </c>
      <c r="AI1313">
        <v>10.63</v>
      </c>
      <c r="AJ1313">
        <v>324.75</v>
      </c>
      <c r="AK1313">
        <f>IF(ISNUMBER(VLOOKUP($A1313,'[1]F-F_Research_Data_Factors_weekl'!$G$6:$J$4822,2,0)),VLOOKUP($A1313,'[1]F-F_Research_Data_Factors_weekl'!$G$6:$J$4822,2,0),AK1314)</f>
        <v>4642.7435084046347</v>
      </c>
      <c r="AL1313">
        <f>IF(ISNUMBER(VLOOKUP($A1313,'[1]F-F_Research_Data_Factors_weekl'!$G$6:$J$4822,3,0)),VLOOKUP($A1313,'[1]F-F_Research_Data_Factors_weekl'!$G$6:$J$4822,3,0),AL1314)</f>
        <v>300.77181876596683</v>
      </c>
      <c r="AM1313">
        <f>IF(ISNUMBER(VLOOKUP($A1313,'[1]F-F_Research_Data_Factors_weekl'!$G$6:$J$4822,4,0)),VLOOKUP($A1313,'[1]F-F_Research_Data_Factors_weekl'!$G$6:$J$4822,4,0),AM1314)</f>
        <v>2246.8370941672133</v>
      </c>
    </row>
    <row r="1314" spans="1:39" x14ac:dyDescent="0.25">
      <c r="A1314" s="14">
        <v>34250</v>
      </c>
      <c r="B1314">
        <v>3584.74</v>
      </c>
      <c r="C1314">
        <v>460.31</v>
      </c>
      <c r="D1314">
        <v>764.27</v>
      </c>
      <c r="E1314">
        <v>4067.27</v>
      </c>
      <c r="F1314">
        <v>2005.01</v>
      </c>
      <c r="G1314">
        <v>20378.64</v>
      </c>
      <c r="H1314">
        <v>1656.4</v>
      </c>
      <c r="I1314">
        <v>8005.56</v>
      </c>
      <c r="J1314">
        <v>3.7749999999999999</v>
      </c>
      <c r="K1314">
        <v>4.6150000000000002</v>
      </c>
      <c r="L1314">
        <v>5.2560000000000002</v>
      </c>
      <c r="M1314">
        <v>5.923</v>
      </c>
      <c r="N1314">
        <v>91.65</v>
      </c>
      <c r="O1314">
        <v>1.2041999999999999</v>
      </c>
      <c r="P1314">
        <v>106.15</v>
      </c>
      <c r="Q1314">
        <v>1.5350000000000001</v>
      </c>
      <c r="R1314">
        <v>0.65910000000000002</v>
      </c>
      <c r="S1314">
        <v>0.55189999999999995</v>
      </c>
      <c r="T1314">
        <v>1.4045000000000001</v>
      </c>
      <c r="U1314">
        <v>7.0250000000000004</v>
      </c>
      <c r="V1314">
        <v>7.9935</v>
      </c>
      <c r="W1314">
        <v>31.556999999999999</v>
      </c>
      <c r="X1314">
        <v>2.5409999999999999</v>
      </c>
      <c r="Y1314">
        <v>3.45</v>
      </c>
      <c r="Z1314">
        <v>3.1135000000000002</v>
      </c>
      <c r="AA1314">
        <v>59.85</v>
      </c>
      <c r="AB1314">
        <v>4.3600000000000003</v>
      </c>
      <c r="AC1314">
        <v>70.924999999999997</v>
      </c>
      <c r="AD1314">
        <v>128.30000000000001</v>
      </c>
      <c r="AE1314">
        <v>359.9</v>
      </c>
      <c r="AF1314">
        <v>18.55</v>
      </c>
      <c r="AG1314">
        <v>608.75</v>
      </c>
      <c r="AH1314">
        <v>241.75</v>
      </c>
      <c r="AI1314">
        <v>10.73</v>
      </c>
      <c r="AJ1314">
        <v>322</v>
      </c>
      <c r="AK1314">
        <f>IF(ISNUMBER(VLOOKUP($A1314,'[1]F-F_Research_Data_Factors_weekl'!$G$6:$J$4822,2,0)),VLOOKUP($A1314,'[1]F-F_Research_Data_Factors_weekl'!$G$6:$J$4822,2,0),AK1315)</f>
        <v>4552.6019890219986</v>
      </c>
      <c r="AL1314">
        <f>IF(ISNUMBER(VLOOKUP($A1314,'[1]F-F_Research_Data_Factors_weekl'!$G$6:$J$4822,3,0)),VLOOKUP($A1314,'[1]F-F_Research_Data_Factors_weekl'!$G$6:$J$4822,3,0),AL1315)</f>
        <v>298.91852391767725</v>
      </c>
      <c r="AM1314">
        <f>IF(ISNUMBER(VLOOKUP($A1314,'[1]F-F_Research_Data_Factors_weekl'!$G$6:$J$4822,4,0)),VLOOKUP($A1314,'[1]F-F_Research_Data_Factors_weekl'!$G$6:$J$4822,4,0),AM1315)</f>
        <v>2310.1347873403383</v>
      </c>
    </row>
    <row r="1315" spans="1:39" x14ac:dyDescent="0.25">
      <c r="A1315" s="14">
        <v>34243</v>
      </c>
      <c r="B1315">
        <v>3581.11</v>
      </c>
      <c r="C1315">
        <v>461.29</v>
      </c>
      <c r="D1315">
        <v>763.23</v>
      </c>
      <c r="E1315">
        <v>3988.22</v>
      </c>
      <c r="F1315">
        <v>1912.09</v>
      </c>
      <c r="G1315">
        <v>20283.13</v>
      </c>
      <c r="H1315">
        <v>1634.09</v>
      </c>
      <c r="I1315">
        <v>7676.22</v>
      </c>
      <c r="J1315">
        <v>3.8340000000000001</v>
      </c>
      <c r="K1315">
        <v>4.7219999999999995</v>
      </c>
      <c r="L1315">
        <v>5.3390000000000004</v>
      </c>
      <c r="M1315">
        <v>5.99</v>
      </c>
      <c r="N1315">
        <v>92.69</v>
      </c>
      <c r="O1315">
        <v>1.1891</v>
      </c>
      <c r="P1315">
        <v>105.9</v>
      </c>
      <c r="Q1315">
        <v>1.5049999999999999</v>
      </c>
      <c r="R1315">
        <v>0.64700000000000002</v>
      </c>
      <c r="S1315">
        <v>0.55110000000000003</v>
      </c>
      <c r="T1315">
        <v>1.4239999999999999</v>
      </c>
      <c r="U1315">
        <v>7.1304999999999996</v>
      </c>
      <c r="V1315">
        <v>8.1074999999999999</v>
      </c>
      <c r="W1315">
        <v>31.550999999999998</v>
      </c>
      <c r="X1315">
        <v>2.5476000000000001</v>
      </c>
      <c r="Y1315">
        <v>3.45</v>
      </c>
      <c r="Z1315">
        <v>3.1164999999999998</v>
      </c>
      <c r="AA1315">
        <v>56</v>
      </c>
      <c r="AB1315">
        <v>4.0620000000000003</v>
      </c>
      <c r="AC1315">
        <v>72.849999999999994</v>
      </c>
      <c r="AD1315">
        <v>130.55000000000001</v>
      </c>
      <c r="AE1315">
        <v>355</v>
      </c>
      <c r="AF1315">
        <v>18.63</v>
      </c>
      <c r="AG1315">
        <v>618</v>
      </c>
      <c r="AH1315">
        <v>242.75</v>
      </c>
      <c r="AI1315">
        <v>10.83</v>
      </c>
      <c r="AJ1315">
        <v>316.25</v>
      </c>
      <c r="AK1315">
        <f>IF(ISNUMBER(VLOOKUP($A1315,'[1]F-F_Research_Data_Factors_weekl'!$G$6:$J$4822,2,0)),VLOOKUP($A1315,'[1]F-F_Research_Data_Factors_weekl'!$G$6:$J$4822,2,0),AK1316)</f>
        <v>4563.0971123804738</v>
      </c>
      <c r="AL1315">
        <f>IF(ISNUMBER(VLOOKUP($A1315,'[1]F-F_Research_Data_Factors_weekl'!$G$6:$J$4822,3,0)),VLOOKUP($A1315,'[1]F-F_Research_Data_Factors_weekl'!$G$6:$J$4822,3,0),AL1316)</f>
        <v>296.634438739384</v>
      </c>
      <c r="AM1315">
        <f>IF(ISNUMBER(VLOOKUP($A1315,'[1]F-F_Research_Data_Factors_weekl'!$G$6:$J$4822,4,0)),VLOOKUP($A1315,'[1]F-F_Research_Data_Factors_weekl'!$G$6:$J$4822,4,0),AM1316)</f>
        <v>2316.1567950073577</v>
      </c>
    </row>
    <row r="1316" spans="1:39" x14ac:dyDescent="0.25">
      <c r="A1316" s="14">
        <v>34236</v>
      </c>
      <c r="B1316">
        <v>3543.11</v>
      </c>
      <c r="C1316">
        <v>457.63</v>
      </c>
      <c r="D1316">
        <v>754.65</v>
      </c>
      <c r="E1316">
        <v>3982.36</v>
      </c>
      <c r="F1316">
        <v>1885.86</v>
      </c>
      <c r="G1316">
        <v>20307.53</v>
      </c>
      <c r="H1316">
        <v>1631.36</v>
      </c>
      <c r="I1316">
        <v>7525.05</v>
      </c>
      <c r="J1316">
        <v>3.851</v>
      </c>
      <c r="K1316">
        <v>4.7649999999999997</v>
      </c>
      <c r="L1316">
        <v>5.391</v>
      </c>
      <c r="M1316">
        <v>6.048</v>
      </c>
      <c r="N1316">
        <v>92.65</v>
      </c>
      <c r="O1316">
        <v>1.1827000000000001</v>
      </c>
      <c r="P1316">
        <v>106</v>
      </c>
      <c r="Q1316">
        <v>1.5089999999999999</v>
      </c>
      <c r="R1316">
        <v>0.65500000000000003</v>
      </c>
      <c r="S1316">
        <v>0.55549999999999999</v>
      </c>
      <c r="T1316">
        <v>1.429</v>
      </c>
      <c r="U1316">
        <v>7.1429999999999998</v>
      </c>
      <c r="V1316">
        <v>8.0314999999999994</v>
      </c>
      <c r="W1316">
        <v>31.38</v>
      </c>
      <c r="X1316">
        <v>2.5495000000000001</v>
      </c>
      <c r="Y1316">
        <v>3.4249999999999998</v>
      </c>
      <c r="Z1316">
        <v>3.1139999999999999</v>
      </c>
      <c r="AA1316">
        <v>57.7</v>
      </c>
      <c r="AB1316">
        <v>4.1159999999999997</v>
      </c>
      <c r="AC1316">
        <v>73.125</v>
      </c>
      <c r="AD1316">
        <v>124.15</v>
      </c>
      <c r="AE1316">
        <v>357.5</v>
      </c>
      <c r="AF1316">
        <v>17.57</v>
      </c>
      <c r="AG1316">
        <v>647.5</v>
      </c>
      <c r="AH1316">
        <v>248.75</v>
      </c>
      <c r="AI1316">
        <v>9.73</v>
      </c>
      <c r="AJ1316">
        <v>316</v>
      </c>
      <c r="AK1316">
        <f>IF(ISNUMBER(VLOOKUP($A1316,'[1]F-F_Research_Data_Factors_weekl'!$G$6:$J$4822,2,0)),VLOOKUP($A1316,'[1]F-F_Research_Data_Factors_weekl'!$G$6:$J$4822,2,0),AK1317)</f>
        <v>4522.8438025378873</v>
      </c>
      <c r="AL1316">
        <f>IF(ISNUMBER(VLOOKUP($A1316,'[1]F-F_Research_Data_Factors_weekl'!$G$6:$J$4822,3,0)),VLOOKUP($A1316,'[1]F-F_Research_Data_Factors_weekl'!$G$6:$J$4822,3,0),AL1317)</f>
        <v>293.78472688856488</v>
      </c>
      <c r="AM1316">
        <f>IF(ISNUMBER(VLOOKUP($A1316,'[1]F-F_Research_Data_Factors_weekl'!$G$6:$J$4822,4,0)),VLOOKUP($A1316,'[1]F-F_Research_Data_Factors_weekl'!$G$6:$J$4822,4,0),AM1317)</f>
        <v>2304.6336268729929</v>
      </c>
    </row>
    <row r="1317" spans="1:39" x14ac:dyDescent="0.25">
      <c r="A1317" s="14">
        <v>34229</v>
      </c>
      <c r="B1317">
        <v>3613.25</v>
      </c>
      <c r="C1317">
        <v>458.83</v>
      </c>
      <c r="D1317">
        <v>740.11</v>
      </c>
      <c r="E1317">
        <v>3978.31</v>
      </c>
      <c r="F1317">
        <v>1881.99</v>
      </c>
      <c r="G1317">
        <v>20391.04</v>
      </c>
      <c r="H1317">
        <v>1651.34</v>
      </c>
      <c r="I1317">
        <v>7418.11</v>
      </c>
      <c r="J1317">
        <v>3.8660000000000001</v>
      </c>
      <c r="K1317">
        <v>4.7430000000000003</v>
      </c>
      <c r="L1317">
        <v>5.375</v>
      </c>
      <c r="M1317">
        <v>6.0380000000000003</v>
      </c>
      <c r="N1317">
        <v>91.4</v>
      </c>
      <c r="O1317">
        <v>1.2081999999999999</v>
      </c>
      <c r="P1317">
        <v>104.5</v>
      </c>
      <c r="Q1317">
        <v>1.5329999999999999</v>
      </c>
      <c r="R1317">
        <v>0.65280000000000005</v>
      </c>
      <c r="S1317">
        <v>0.55249999999999999</v>
      </c>
      <c r="T1317">
        <v>1.393</v>
      </c>
      <c r="U1317">
        <v>7.0697000000000001</v>
      </c>
      <c r="V1317">
        <v>8.0227000000000004</v>
      </c>
      <c r="W1317">
        <v>31.554200000000002</v>
      </c>
      <c r="X1317">
        <v>2.5493000000000001</v>
      </c>
      <c r="Y1317">
        <v>3.4144999999999999</v>
      </c>
      <c r="Z1317">
        <v>3.109</v>
      </c>
      <c r="AA1317">
        <v>57.5</v>
      </c>
      <c r="AB1317">
        <v>4.0430000000000001</v>
      </c>
      <c r="AC1317">
        <v>74.349999999999994</v>
      </c>
      <c r="AD1317">
        <v>121.75</v>
      </c>
      <c r="AE1317">
        <v>351.1</v>
      </c>
      <c r="AF1317">
        <v>17.07</v>
      </c>
      <c r="AG1317">
        <v>650</v>
      </c>
      <c r="AH1317">
        <v>242</v>
      </c>
      <c r="AI1317">
        <v>9.98</v>
      </c>
      <c r="AJ1317">
        <v>303.75</v>
      </c>
      <c r="AK1317">
        <f>IF(ISNUMBER(VLOOKUP($A1317,'[1]F-F_Research_Data_Factors_weekl'!$G$6:$J$4822,2,0)),VLOOKUP($A1317,'[1]F-F_Research_Data_Factors_weekl'!$G$6:$J$4822,2,0),AK1318)</f>
        <v>4514.266695815837</v>
      </c>
      <c r="AL1317">
        <f>IF(ISNUMBER(VLOOKUP($A1317,'[1]F-F_Research_Data_Factors_weekl'!$G$6:$J$4822,3,0)),VLOOKUP($A1317,'[1]F-F_Research_Data_Factors_weekl'!$G$6:$J$4822,3,0),AL1318)</f>
        <v>290.93357782587134</v>
      </c>
      <c r="AM1317">
        <f>IF(ISNUMBER(VLOOKUP($A1317,'[1]F-F_Research_Data_Factors_weekl'!$G$6:$J$4822,4,0)),VLOOKUP($A1317,'[1]F-F_Research_Data_Factors_weekl'!$G$6:$J$4822,4,0),AM1318)</f>
        <v>2338.7798121300921</v>
      </c>
    </row>
    <row r="1318" spans="1:39" x14ac:dyDescent="0.25">
      <c r="A1318" s="14">
        <v>34222</v>
      </c>
      <c r="B1318">
        <v>3621.63</v>
      </c>
      <c r="C1318">
        <v>461.72</v>
      </c>
      <c r="D1318">
        <v>744.31</v>
      </c>
      <c r="E1318">
        <v>4001.69</v>
      </c>
      <c r="F1318">
        <v>1861.44</v>
      </c>
      <c r="G1318">
        <v>20817.98</v>
      </c>
      <c r="H1318">
        <v>1677.5</v>
      </c>
      <c r="I1318">
        <v>7593.45</v>
      </c>
      <c r="J1318">
        <v>3.7829999999999999</v>
      </c>
      <c r="K1318">
        <v>4.6609999999999996</v>
      </c>
      <c r="L1318">
        <v>5.2809999999999997</v>
      </c>
      <c r="M1318">
        <v>5.8810000000000002</v>
      </c>
      <c r="N1318">
        <v>90.8</v>
      </c>
      <c r="O1318">
        <v>1.2136</v>
      </c>
      <c r="P1318">
        <v>106.15</v>
      </c>
      <c r="Q1318">
        <v>1.5525</v>
      </c>
      <c r="R1318">
        <v>0.65</v>
      </c>
      <c r="S1318">
        <v>0.55269999999999997</v>
      </c>
      <c r="T1318">
        <v>1.3935</v>
      </c>
      <c r="U1318">
        <v>7.0067000000000004</v>
      </c>
      <c r="V1318">
        <v>7.8483999999999998</v>
      </c>
      <c r="W1318">
        <v>31.6511</v>
      </c>
      <c r="X1318">
        <v>2.5451999999999999</v>
      </c>
      <c r="Y1318">
        <v>3.4058000000000002</v>
      </c>
      <c r="Z1318">
        <v>3.1124999999999998</v>
      </c>
      <c r="AA1318">
        <v>57.82</v>
      </c>
      <c r="AB1318">
        <v>4.0650000000000004</v>
      </c>
      <c r="AC1318">
        <v>75.55</v>
      </c>
      <c r="AD1318">
        <v>116.35</v>
      </c>
      <c r="AE1318">
        <v>350.7</v>
      </c>
      <c r="AF1318">
        <v>16.760000000000002</v>
      </c>
      <c r="AG1318">
        <v>623.75</v>
      </c>
      <c r="AH1318">
        <v>226.25</v>
      </c>
      <c r="AI1318">
        <v>9.39</v>
      </c>
      <c r="AJ1318">
        <v>295.5</v>
      </c>
      <c r="AK1318">
        <f>IF(ISNUMBER(VLOOKUP($A1318,'[1]F-F_Research_Data_Factors_weekl'!$G$6:$J$4822,2,0)),VLOOKUP($A1318,'[1]F-F_Research_Data_Factors_weekl'!$G$6:$J$4822,2,0),AK1319)</f>
        <v>4539.6889539580025</v>
      </c>
      <c r="AL1318">
        <f>IF(ISNUMBER(VLOOKUP($A1318,'[1]F-F_Research_Data_Factors_weekl'!$G$6:$J$4822,3,0)),VLOOKUP($A1318,'[1]F-F_Research_Data_Factors_weekl'!$G$6:$J$4822,3,0),AL1319)</f>
        <v>289.54376774071591</v>
      </c>
      <c r="AM1318">
        <f>IF(ISNUMBER(VLOOKUP($A1318,'[1]F-F_Research_Data_Factors_weekl'!$G$6:$J$4822,4,0)),VLOOKUP($A1318,'[1]F-F_Research_Data_Factors_weekl'!$G$6:$J$4822,4,0),AM1319)</f>
        <v>2323.9068085553381</v>
      </c>
    </row>
    <row r="1319" spans="1:39" x14ac:dyDescent="0.25">
      <c r="A1319" s="14">
        <v>34215</v>
      </c>
      <c r="B1319">
        <v>3633.93</v>
      </c>
      <c r="C1319">
        <v>461.34</v>
      </c>
      <c r="D1319">
        <v>749.71</v>
      </c>
      <c r="E1319">
        <v>4125.59</v>
      </c>
      <c r="F1319">
        <v>1925.16</v>
      </c>
      <c r="G1319">
        <v>21116.21</v>
      </c>
      <c r="H1319">
        <v>1698.67</v>
      </c>
      <c r="I1319">
        <v>7512.13</v>
      </c>
      <c r="J1319">
        <v>3.702</v>
      </c>
      <c r="K1319">
        <v>4.6370000000000005</v>
      </c>
      <c r="L1319">
        <v>5.2960000000000003</v>
      </c>
      <c r="M1319">
        <v>5.944</v>
      </c>
      <c r="N1319">
        <v>92.08</v>
      </c>
      <c r="O1319">
        <v>1.1893</v>
      </c>
      <c r="P1319">
        <v>104.69</v>
      </c>
      <c r="Q1319">
        <v>1.532</v>
      </c>
      <c r="R1319">
        <v>0.64900000000000002</v>
      </c>
      <c r="S1319">
        <v>0.54430000000000001</v>
      </c>
      <c r="T1319">
        <v>1.4219999999999999</v>
      </c>
      <c r="U1319">
        <v>7.0830000000000002</v>
      </c>
      <c r="V1319">
        <v>7.9992999999999999</v>
      </c>
      <c r="W1319">
        <v>31.38</v>
      </c>
      <c r="X1319">
        <v>2.5488</v>
      </c>
      <c r="Y1319">
        <v>3.375</v>
      </c>
      <c r="Z1319">
        <v>3.1139999999999999</v>
      </c>
      <c r="AA1319">
        <v>55.4</v>
      </c>
      <c r="AB1319">
        <v>4.5209999999999999</v>
      </c>
      <c r="AC1319">
        <v>76.25</v>
      </c>
      <c r="AD1319">
        <v>121.6</v>
      </c>
      <c r="AE1319">
        <v>365.3</v>
      </c>
      <c r="AF1319">
        <v>17.73</v>
      </c>
      <c r="AG1319">
        <v>661</v>
      </c>
      <c r="AH1319">
        <v>229.5</v>
      </c>
      <c r="AI1319">
        <v>9.11</v>
      </c>
      <c r="AJ1319">
        <v>301.75</v>
      </c>
      <c r="AK1319">
        <f>IF(ISNUMBER(VLOOKUP($A1319,'[1]F-F_Research_Data_Factors_weekl'!$G$6:$J$4822,2,0)),VLOOKUP($A1319,'[1]F-F_Research_Data_Factors_weekl'!$G$6:$J$4822,2,0),AK1320)</f>
        <v>4549.2423629201348</v>
      </c>
      <c r="AL1319">
        <f>IF(ISNUMBER(VLOOKUP($A1319,'[1]F-F_Research_Data_Factors_weekl'!$G$6:$J$4822,3,0)),VLOOKUP($A1319,'[1]F-F_Research_Data_Factors_weekl'!$G$6:$J$4822,3,0),AL1320)</f>
        <v>292.17332768992526</v>
      </c>
      <c r="AM1319">
        <f>IF(ISNUMBER(VLOOKUP($A1319,'[1]F-F_Research_Data_Factors_weekl'!$G$6:$J$4822,4,0)),VLOOKUP($A1319,'[1]F-F_Research_Data_Factors_weekl'!$G$6:$J$4822,4,0),AM1320)</f>
        <v>2310.0465293790635</v>
      </c>
    </row>
    <row r="1320" spans="1:39" x14ac:dyDescent="0.25">
      <c r="A1320" s="14">
        <v>34208</v>
      </c>
      <c r="B1320">
        <v>3640.63</v>
      </c>
      <c r="C1320">
        <v>460.54</v>
      </c>
      <c r="D1320">
        <v>734.07</v>
      </c>
      <c r="E1320">
        <v>4133.3999999999996</v>
      </c>
      <c r="F1320">
        <v>1904.6</v>
      </c>
      <c r="G1320">
        <v>20791.68</v>
      </c>
      <c r="H1320">
        <v>1670.54</v>
      </c>
      <c r="I1320">
        <v>7422.98</v>
      </c>
      <c r="J1320">
        <v>3.8839999999999999</v>
      </c>
      <c r="K1320">
        <v>4.8460000000000001</v>
      </c>
      <c r="L1320">
        <v>5.49</v>
      </c>
      <c r="M1320">
        <v>6.1340000000000003</v>
      </c>
      <c r="N1320">
        <v>93.3</v>
      </c>
      <c r="O1320">
        <v>1.1655</v>
      </c>
      <c r="P1320">
        <v>103.8</v>
      </c>
      <c r="Q1320">
        <v>1.5044999999999999</v>
      </c>
      <c r="R1320">
        <v>0.6663</v>
      </c>
      <c r="S1320">
        <v>0.55369999999999997</v>
      </c>
      <c r="T1320">
        <v>1.4685000000000001</v>
      </c>
      <c r="U1320">
        <v>7.2594000000000003</v>
      </c>
      <c r="V1320">
        <v>8.0673999999999992</v>
      </c>
      <c r="W1320">
        <v>31.656099999999999</v>
      </c>
      <c r="X1320">
        <v>2.5488</v>
      </c>
      <c r="Y1320">
        <v>3.3683000000000001</v>
      </c>
      <c r="Z1320">
        <v>3.1124999999999998</v>
      </c>
      <c r="AA1320">
        <v>56.22</v>
      </c>
      <c r="AB1320">
        <v>4.7489999999999997</v>
      </c>
      <c r="AC1320">
        <v>74.575000000000003</v>
      </c>
      <c r="AD1320">
        <v>122.55</v>
      </c>
      <c r="AE1320">
        <v>369.3</v>
      </c>
      <c r="AF1320">
        <v>18.8</v>
      </c>
      <c r="AG1320">
        <v>669</v>
      </c>
      <c r="AH1320">
        <v>234</v>
      </c>
      <c r="AI1320">
        <v>9.15</v>
      </c>
      <c r="AJ1320">
        <v>301.25</v>
      </c>
      <c r="AK1320">
        <f>IF(ISNUMBER(VLOOKUP($A1320,'[1]F-F_Research_Data_Factors_weekl'!$G$6:$J$4822,2,0)),VLOOKUP($A1320,'[1]F-F_Research_Data_Factors_weekl'!$G$6:$J$4822,2,0),AK1321)</f>
        <v>4521.6602354836841</v>
      </c>
      <c r="AL1320">
        <f>IF(ISNUMBER(VLOOKUP($A1320,'[1]F-F_Research_Data_Factors_weekl'!$G$6:$J$4822,3,0)),VLOOKUP($A1320,'[1]F-F_Research_Data_Factors_weekl'!$G$6:$J$4822,3,0),AL1321)</f>
        <v>288.33842661593332</v>
      </c>
      <c r="AM1320">
        <f>IF(ISNUMBER(VLOOKUP($A1320,'[1]F-F_Research_Data_Factors_weekl'!$G$6:$J$4822,4,0)),VLOOKUP($A1320,'[1]F-F_Research_Data_Factors_weekl'!$G$6:$J$4822,4,0),AM1321)</f>
        <v>2324.4581700332697</v>
      </c>
    </row>
    <row r="1321" spans="1:39" x14ac:dyDescent="0.25">
      <c r="A1321" s="14">
        <v>34201</v>
      </c>
      <c r="B1321">
        <v>3615.48</v>
      </c>
      <c r="C1321">
        <v>456.16</v>
      </c>
      <c r="D1321">
        <v>730.96</v>
      </c>
      <c r="E1321">
        <v>4077.18</v>
      </c>
      <c r="F1321">
        <v>1922.68</v>
      </c>
      <c r="G1321">
        <v>20607.259999999998</v>
      </c>
      <c r="H1321">
        <v>1659.19</v>
      </c>
      <c r="I1321">
        <v>7545.36</v>
      </c>
      <c r="J1321">
        <v>3.919</v>
      </c>
      <c r="K1321">
        <v>4.9580000000000002</v>
      </c>
      <c r="L1321">
        <v>5.617</v>
      </c>
      <c r="M1321">
        <v>6.2169999999999996</v>
      </c>
      <c r="N1321">
        <v>93.38</v>
      </c>
      <c r="O1321">
        <v>1.1629</v>
      </c>
      <c r="P1321">
        <v>104.43</v>
      </c>
      <c r="Q1321">
        <v>1.5150000000000001</v>
      </c>
      <c r="R1321">
        <v>0.67659999999999998</v>
      </c>
      <c r="S1321">
        <v>0.5544</v>
      </c>
      <c r="T1321">
        <v>1.4685000000000001</v>
      </c>
      <c r="U1321">
        <v>7.2605000000000004</v>
      </c>
      <c r="V1321">
        <v>7.9634999999999998</v>
      </c>
      <c r="W1321">
        <v>31.35</v>
      </c>
      <c r="X1321">
        <v>2.5531999999999999</v>
      </c>
      <c r="Y1321">
        <v>3.3559999999999999</v>
      </c>
      <c r="Z1321">
        <v>3.1110000000000002</v>
      </c>
      <c r="AA1321">
        <v>55.03</v>
      </c>
      <c r="AB1321">
        <v>4.798</v>
      </c>
      <c r="AC1321">
        <v>75</v>
      </c>
      <c r="AD1321">
        <v>118.6</v>
      </c>
      <c r="AE1321">
        <v>373.4</v>
      </c>
      <c r="AF1321">
        <v>18.09</v>
      </c>
      <c r="AG1321">
        <v>663.5</v>
      </c>
      <c r="AH1321">
        <v>236.75</v>
      </c>
      <c r="AI1321">
        <v>9.1199999999999992</v>
      </c>
      <c r="AJ1321">
        <v>310.5</v>
      </c>
      <c r="AK1321">
        <f>IF(ISNUMBER(VLOOKUP($A1321,'[1]F-F_Research_Data_Factors_weekl'!$G$6:$J$4822,2,0)),VLOOKUP($A1321,'[1]F-F_Research_Data_Factors_weekl'!$G$6:$J$4822,2,0),AK1322)</f>
        <v>4487.5548188603452</v>
      </c>
      <c r="AL1321">
        <f>IF(ISNUMBER(VLOOKUP($A1321,'[1]F-F_Research_Data_Factors_weekl'!$G$6:$J$4822,3,0)),VLOOKUP($A1321,'[1]F-F_Research_Data_Factors_weekl'!$G$6:$J$4822,3,0),AL1322)</f>
        <v>289.23505528732403</v>
      </c>
      <c r="AM1321">
        <f>IF(ISNUMBER(VLOOKUP($A1321,'[1]F-F_Research_Data_Factors_weekl'!$G$6:$J$4822,4,0)),VLOOKUP($A1321,'[1]F-F_Research_Data_Factors_weekl'!$G$6:$J$4822,4,0),AM1322)</f>
        <v>2304.1813739425752</v>
      </c>
    </row>
    <row r="1322" spans="1:39" x14ac:dyDescent="0.25">
      <c r="A1322" s="14">
        <v>34194</v>
      </c>
      <c r="B1322">
        <v>3569.65</v>
      </c>
      <c r="C1322">
        <v>450.14</v>
      </c>
      <c r="D1322">
        <v>718.26</v>
      </c>
      <c r="E1322">
        <v>4014.62</v>
      </c>
      <c r="F1322">
        <v>1906.58</v>
      </c>
      <c r="G1322">
        <v>20745.169999999998</v>
      </c>
      <c r="H1322">
        <v>1683.08</v>
      </c>
      <c r="I1322">
        <v>7392.25</v>
      </c>
      <c r="J1322">
        <v>3.9649999999999999</v>
      </c>
      <c r="K1322">
        <v>5.0549999999999997</v>
      </c>
      <c r="L1322">
        <v>5.7130000000000001</v>
      </c>
      <c r="M1322">
        <v>6.3479999999999999</v>
      </c>
      <c r="N1322">
        <v>95.13</v>
      </c>
      <c r="O1322">
        <v>1.1323000000000001</v>
      </c>
      <c r="P1322">
        <v>101.85</v>
      </c>
      <c r="Q1322">
        <v>1.46</v>
      </c>
      <c r="R1322">
        <v>0.67700000000000005</v>
      </c>
      <c r="S1322">
        <v>0.55220000000000002</v>
      </c>
      <c r="T1322">
        <v>1.5245</v>
      </c>
      <c r="U1322">
        <v>7.46</v>
      </c>
      <c r="V1322">
        <v>8.1869999999999994</v>
      </c>
      <c r="W1322">
        <v>31.4</v>
      </c>
      <c r="X1322">
        <v>2.5529999999999999</v>
      </c>
      <c r="Y1322">
        <v>3.3725000000000001</v>
      </c>
      <c r="Z1322">
        <v>3.1030000000000002</v>
      </c>
      <c r="AA1322">
        <v>54.84</v>
      </c>
      <c r="AB1322">
        <v>4.62</v>
      </c>
      <c r="AC1322">
        <v>74.75</v>
      </c>
      <c r="AD1322">
        <v>116.55</v>
      </c>
      <c r="AE1322">
        <v>369.3</v>
      </c>
      <c r="AF1322">
        <v>18.14</v>
      </c>
      <c r="AG1322">
        <v>653</v>
      </c>
      <c r="AH1322">
        <v>238.75</v>
      </c>
      <c r="AI1322">
        <v>9.3699999999999992</v>
      </c>
      <c r="AJ1322">
        <v>307</v>
      </c>
      <c r="AK1322">
        <f>IF(ISNUMBER(VLOOKUP($A1322,'[1]F-F_Research_Data_Factors_weekl'!$G$6:$J$4822,2,0)),VLOOKUP($A1322,'[1]F-F_Research_Data_Factors_weekl'!$G$6:$J$4822,2,0),AK1323)</f>
        <v>4425.5964683040884</v>
      </c>
      <c r="AL1322">
        <f>IF(ISNUMBER(VLOOKUP($A1322,'[1]F-F_Research_Data_Factors_weekl'!$G$6:$J$4822,3,0)),VLOOKUP($A1322,'[1]F-F_Research_Data_Factors_weekl'!$G$6:$J$4822,3,0),AL1323)</f>
        <v>288.97497780729748</v>
      </c>
      <c r="AM1322">
        <f>IF(ISNUMBER(VLOOKUP($A1322,'[1]F-F_Research_Data_Factors_weekl'!$G$6:$J$4822,4,0)),VLOOKUP($A1322,'[1]F-F_Research_Data_Factors_weekl'!$G$6:$J$4822,4,0),AM1323)</f>
        <v>2335.0034190743568</v>
      </c>
    </row>
    <row r="1323" spans="1:39" x14ac:dyDescent="0.25">
      <c r="A1323" s="14">
        <v>34187</v>
      </c>
      <c r="B1323">
        <v>3560.43</v>
      </c>
      <c r="C1323">
        <v>448.68</v>
      </c>
      <c r="D1323">
        <v>718.08</v>
      </c>
      <c r="E1323">
        <v>3959.96</v>
      </c>
      <c r="F1323">
        <v>1869.38</v>
      </c>
      <c r="G1323">
        <v>20357.939999999999</v>
      </c>
      <c r="H1323">
        <v>1654.59</v>
      </c>
      <c r="I1323">
        <v>7396.77</v>
      </c>
      <c r="J1323">
        <v>4.0839999999999996</v>
      </c>
      <c r="K1323">
        <v>5.149</v>
      </c>
      <c r="L1323">
        <v>5.8339999999999996</v>
      </c>
      <c r="M1323">
        <v>6.5259999999999998</v>
      </c>
      <c r="N1323">
        <v>94.14</v>
      </c>
      <c r="O1323">
        <v>1.1446000000000001</v>
      </c>
      <c r="P1323">
        <v>104.4</v>
      </c>
      <c r="Q1323">
        <v>1.4990000000000001</v>
      </c>
      <c r="R1323">
        <v>0.68110000000000004</v>
      </c>
      <c r="S1323">
        <v>0.55059999999999998</v>
      </c>
      <c r="T1323">
        <v>1.5024999999999999</v>
      </c>
      <c r="U1323">
        <v>7.3780999999999999</v>
      </c>
      <c r="V1323">
        <v>7.9824000000000002</v>
      </c>
      <c r="W1323">
        <v>31.4</v>
      </c>
      <c r="X1323">
        <v>2.5510000000000002</v>
      </c>
      <c r="Y1323">
        <v>3.3650000000000002</v>
      </c>
      <c r="Z1323">
        <v>3.1124999999999998</v>
      </c>
      <c r="AA1323">
        <v>55.95</v>
      </c>
      <c r="AB1323">
        <v>4.5780000000000003</v>
      </c>
      <c r="AC1323">
        <v>76.625</v>
      </c>
      <c r="AD1323">
        <v>117.15</v>
      </c>
      <c r="AE1323">
        <v>376.5</v>
      </c>
      <c r="AF1323">
        <v>17.27</v>
      </c>
      <c r="AG1323">
        <v>683.5</v>
      </c>
      <c r="AH1323">
        <v>241</v>
      </c>
      <c r="AI1323">
        <v>10.039999999999999</v>
      </c>
      <c r="AJ1323">
        <v>309</v>
      </c>
      <c r="AK1323">
        <f>IF(ISNUMBER(VLOOKUP($A1323,'[1]F-F_Research_Data_Factors_weekl'!$G$6:$J$4822,2,0)),VLOOKUP($A1323,'[1]F-F_Research_Data_Factors_weekl'!$G$6:$J$4822,2,0),AK1324)</f>
        <v>4411.4797331579821</v>
      </c>
      <c r="AL1323">
        <f>IF(ISNUMBER(VLOOKUP($A1323,'[1]F-F_Research_Data_Factors_weekl'!$G$6:$J$4822,3,0)),VLOOKUP($A1323,'[1]F-F_Research_Data_Factors_weekl'!$G$6:$J$4822,3,0),AL1324)</f>
        <v>289.17740198868955</v>
      </c>
      <c r="AM1323">
        <f>IF(ISNUMBER(VLOOKUP($A1323,'[1]F-F_Research_Data_Factors_weekl'!$G$6:$J$4822,4,0)),VLOOKUP($A1323,'[1]F-F_Research_Data_Factors_weekl'!$G$6:$J$4822,4,0),AM1324)</f>
        <v>2314.175836545448</v>
      </c>
    </row>
    <row r="1324" spans="1:39" x14ac:dyDescent="0.25">
      <c r="A1324" s="14">
        <v>34180</v>
      </c>
      <c r="B1324">
        <v>3539.47</v>
      </c>
      <c r="C1324">
        <v>448.13</v>
      </c>
      <c r="D1324">
        <v>704.7</v>
      </c>
      <c r="E1324">
        <v>3967.23</v>
      </c>
      <c r="F1324">
        <v>1803.23</v>
      </c>
      <c r="G1324">
        <v>20380.14</v>
      </c>
      <c r="H1324">
        <v>1659.91</v>
      </c>
      <c r="I1324">
        <v>6988.96</v>
      </c>
      <c r="J1324">
        <v>4.1269999999999998</v>
      </c>
      <c r="K1324">
        <v>5.1459999999999999</v>
      </c>
      <c r="L1324">
        <v>5.8070000000000004</v>
      </c>
      <c r="M1324">
        <v>6.5640000000000001</v>
      </c>
      <c r="N1324">
        <v>95.37</v>
      </c>
      <c r="O1324">
        <v>1.1259000000000001</v>
      </c>
      <c r="P1324">
        <v>105.1</v>
      </c>
      <c r="Q1324">
        <v>1.4824999999999999</v>
      </c>
      <c r="R1324">
        <v>0.69</v>
      </c>
      <c r="S1324">
        <v>0.55389999999999995</v>
      </c>
      <c r="T1324">
        <v>1.524</v>
      </c>
      <c r="U1324">
        <v>7.4649999999999999</v>
      </c>
      <c r="V1324">
        <v>8.2565000000000008</v>
      </c>
      <c r="W1324">
        <v>31.55</v>
      </c>
      <c r="X1324">
        <v>2.5629999999999997</v>
      </c>
      <c r="Y1324">
        <v>3.3849999999999998</v>
      </c>
      <c r="Z1324">
        <v>3.117</v>
      </c>
      <c r="AA1324">
        <v>59.62</v>
      </c>
      <c r="AB1324">
        <v>5.4080000000000004</v>
      </c>
      <c r="AC1324">
        <v>75.849999999999994</v>
      </c>
      <c r="AD1324">
        <v>117.5</v>
      </c>
      <c r="AE1324">
        <v>407</v>
      </c>
      <c r="AF1324">
        <v>17.88</v>
      </c>
      <c r="AG1324">
        <v>685.5</v>
      </c>
      <c r="AH1324">
        <v>235.75</v>
      </c>
      <c r="AI1324">
        <v>9.36</v>
      </c>
      <c r="AJ1324">
        <v>304</v>
      </c>
      <c r="AK1324">
        <f>IF(ISNUMBER(VLOOKUP($A1324,'[1]F-F_Research_Data_Factors_weekl'!$G$6:$J$4822,2,0)),VLOOKUP($A1324,'[1]F-F_Research_Data_Factors_weekl'!$G$6:$J$4822,2,0),AK1325)</f>
        <v>4392.1542544384529</v>
      </c>
      <c r="AL1324">
        <f>IF(ISNUMBER(VLOOKUP($A1324,'[1]F-F_Research_Data_Factors_weekl'!$G$6:$J$4822,3,0)),VLOOKUP($A1324,'[1]F-F_Research_Data_Factors_weekl'!$G$6:$J$4822,3,0),AL1325)</f>
        <v>288.05399142214321</v>
      </c>
      <c r="AM1324">
        <f>IF(ISNUMBER(VLOOKUP($A1324,'[1]F-F_Research_Data_Factors_weekl'!$G$6:$J$4822,4,0)),VLOOKUP($A1324,'[1]F-F_Research_Data_Factors_weekl'!$G$6:$J$4822,4,0),AM1325)</f>
        <v>2331.19354945648</v>
      </c>
    </row>
    <row r="1325" spans="1:39" x14ac:dyDescent="0.25">
      <c r="A1325" s="14">
        <v>34173</v>
      </c>
      <c r="B1325">
        <v>3546.74</v>
      </c>
      <c r="C1325">
        <v>447.1</v>
      </c>
      <c r="D1325">
        <v>700.24</v>
      </c>
      <c r="E1325">
        <v>3830.19</v>
      </c>
      <c r="F1325">
        <v>1830.83</v>
      </c>
      <c r="G1325">
        <v>19734.57</v>
      </c>
      <c r="H1325">
        <v>1609.33</v>
      </c>
      <c r="I1325">
        <v>6750.33</v>
      </c>
      <c r="J1325">
        <v>4.2</v>
      </c>
      <c r="K1325">
        <v>5.2519999999999998</v>
      </c>
      <c r="L1325">
        <v>5.931</v>
      </c>
      <c r="M1325">
        <v>6.6989999999999998</v>
      </c>
      <c r="N1325">
        <v>94.57</v>
      </c>
      <c r="O1325">
        <v>1.1456999999999999</v>
      </c>
      <c r="P1325">
        <v>107.07</v>
      </c>
      <c r="Q1325">
        <v>1.5044999999999999</v>
      </c>
      <c r="R1325">
        <v>0.67959999999999998</v>
      </c>
      <c r="S1325">
        <v>0.5514</v>
      </c>
      <c r="T1325">
        <v>1.5205</v>
      </c>
      <c r="U1325">
        <v>7.3434999999999997</v>
      </c>
      <c r="V1325">
        <v>8.1024999999999991</v>
      </c>
      <c r="W1325">
        <v>31.625</v>
      </c>
      <c r="X1325">
        <v>2.5659999999999998</v>
      </c>
      <c r="Y1325">
        <v>3.3475000000000001</v>
      </c>
      <c r="Z1325">
        <v>3.1230000000000002</v>
      </c>
      <c r="AA1325">
        <v>61.05</v>
      </c>
      <c r="AB1325">
        <v>4.9610000000000003</v>
      </c>
      <c r="AC1325">
        <v>73.75</v>
      </c>
      <c r="AD1325">
        <v>118.7</v>
      </c>
      <c r="AE1325">
        <v>390</v>
      </c>
      <c r="AF1325">
        <v>17.75</v>
      </c>
      <c r="AG1325">
        <v>727.5</v>
      </c>
      <c r="AH1325">
        <v>244</v>
      </c>
      <c r="AI1325">
        <v>9.6</v>
      </c>
      <c r="AJ1325">
        <v>314</v>
      </c>
      <c r="AK1325">
        <f>IF(ISNUMBER(VLOOKUP($A1325,'[1]F-F_Research_Data_Factors_weekl'!$G$6:$J$4822,2,0)),VLOOKUP($A1325,'[1]F-F_Research_Data_Factors_weekl'!$G$6:$J$4822,2,0),AK1326)</f>
        <v>4374.6556319108095</v>
      </c>
      <c r="AL1325">
        <f>IF(ISNUMBER(VLOOKUP($A1325,'[1]F-F_Research_Data_Factors_weekl'!$G$6:$J$4822,3,0)),VLOOKUP($A1325,'[1]F-F_Research_Data_Factors_weekl'!$G$6:$J$4822,3,0),AL1326)</f>
        <v>287.68000741250694</v>
      </c>
      <c r="AM1325">
        <f>IF(ISNUMBER(VLOOKUP($A1325,'[1]F-F_Research_Data_Factors_weekl'!$G$6:$J$4822,4,0)),VLOOKUP($A1325,'[1]F-F_Research_Data_Factors_weekl'!$G$6:$J$4822,4,0),AM1326)</f>
        <v>2316.8292083646193</v>
      </c>
    </row>
    <row r="1326" spans="1:39" x14ac:dyDescent="0.25">
      <c r="A1326" s="14">
        <v>34166</v>
      </c>
      <c r="B1326">
        <v>3528.29</v>
      </c>
      <c r="C1326">
        <v>445.75</v>
      </c>
      <c r="D1326">
        <v>699.73</v>
      </c>
      <c r="E1326">
        <v>3901.79</v>
      </c>
      <c r="F1326">
        <v>1813.46</v>
      </c>
      <c r="G1326">
        <v>20331.53</v>
      </c>
      <c r="H1326">
        <v>1652.88</v>
      </c>
      <c r="I1326">
        <v>6925.22</v>
      </c>
      <c r="J1326">
        <v>3.964</v>
      </c>
      <c r="K1326">
        <v>4.9809999999999999</v>
      </c>
      <c r="L1326">
        <v>5.6870000000000003</v>
      </c>
      <c r="M1326">
        <v>6.5389999999999997</v>
      </c>
      <c r="N1326">
        <v>94.6</v>
      </c>
      <c r="O1326">
        <v>1.1433</v>
      </c>
      <c r="P1326">
        <v>107.55</v>
      </c>
      <c r="Q1326">
        <v>1.4864999999999999</v>
      </c>
      <c r="R1326">
        <v>0.67949999999999999</v>
      </c>
      <c r="S1326">
        <v>0.5484</v>
      </c>
      <c r="T1326">
        <v>1.506</v>
      </c>
      <c r="U1326">
        <v>7.3250000000000002</v>
      </c>
      <c r="V1326">
        <v>7.9870000000000001</v>
      </c>
      <c r="W1326">
        <v>31.623200000000001</v>
      </c>
      <c r="X1326">
        <v>2.569</v>
      </c>
      <c r="Y1326">
        <v>3.3525</v>
      </c>
      <c r="Z1326">
        <v>3.1240000000000001</v>
      </c>
      <c r="AA1326">
        <v>59</v>
      </c>
      <c r="AB1326">
        <v>5.05</v>
      </c>
      <c r="AC1326">
        <v>72.474999999999994</v>
      </c>
      <c r="AD1326">
        <v>115.2</v>
      </c>
      <c r="AE1326">
        <v>392.9</v>
      </c>
      <c r="AF1326">
        <v>17.21</v>
      </c>
      <c r="AG1326">
        <v>724.5</v>
      </c>
      <c r="AH1326">
        <v>235.5</v>
      </c>
      <c r="AI1326">
        <v>9.8000000000000007</v>
      </c>
      <c r="AJ1326">
        <v>291.25</v>
      </c>
      <c r="AK1326">
        <f>IF(ISNUMBER(VLOOKUP($A1326,'[1]F-F_Research_Data_Factors_weekl'!$G$6:$J$4822,2,0)),VLOOKUP($A1326,'[1]F-F_Research_Data_Factors_weekl'!$G$6:$J$4822,2,0),AK1327)</f>
        <v>4378.5963686425875</v>
      </c>
      <c r="AL1326">
        <f>IF(ISNUMBER(VLOOKUP($A1326,'[1]F-F_Research_Data_Factors_weekl'!$G$6:$J$4822,3,0)),VLOOKUP($A1326,'[1]F-F_Research_Data_Factors_weekl'!$G$6:$J$4822,3,0),AL1327)</f>
        <v>290.43917961888633</v>
      </c>
      <c r="AM1326">
        <f>IF(ISNUMBER(VLOOKUP($A1326,'[1]F-F_Research_Data_Factors_weekl'!$G$6:$J$4822,4,0)),VLOOKUP($A1326,'[1]F-F_Research_Data_Factors_weekl'!$G$6:$J$4822,4,0),AM1327)</f>
        <v>2306.4501825431753</v>
      </c>
    </row>
    <row r="1327" spans="1:39" x14ac:dyDescent="0.25">
      <c r="A1327" s="14">
        <v>34159</v>
      </c>
      <c r="B1327">
        <v>3521.06</v>
      </c>
      <c r="C1327">
        <v>448.13</v>
      </c>
      <c r="D1327">
        <v>705.81</v>
      </c>
      <c r="E1327">
        <v>3927.43</v>
      </c>
      <c r="F1327">
        <v>1797.41</v>
      </c>
      <c r="G1327">
        <v>19877.39</v>
      </c>
      <c r="H1327">
        <v>1608.62</v>
      </c>
      <c r="I1327">
        <v>7070.61</v>
      </c>
      <c r="J1327">
        <v>3.9740000000000002</v>
      </c>
      <c r="K1327">
        <v>4.992</v>
      </c>
      <c r="L1327">
        <v>5.7370000000000001</v>
      </c>
      <c r="M1327">
        <v>6.6370000000000005</v>
      </c>
      <c r="N1327">
        <v>95.01</v>
      </c>
      <c r="O1327">
        <v>1.1527000000000001</v>
      </c>
      <c r="P1327">
        <v>110</v>
      </c>
      <c r="Q1327">
        <v>1.4809999999999999</v>
      </c>
      <c r="R1327">
        <v>0.68100000000000005</v>
      </c>
      <c r="S1327">
        <v>0.55000000000000004</v>
      </c>
      <c r="T1327">
        <v>1.532</v>
      </c>
      <c r="U1327">
        <v>7.3315000000000001</v>
      </c>
      <c r="V1327">
        <v>8.0020000000000007</v>
      </c>
      <c r="W1327">
        <v>31.6234</v>
      </c>
      <c r="X1327">
        <v>2.5735000000000001</v>
      </c>
      <c r="Y1327">
        <v>3.3412999999999999</v>
      </c>
      <c r="Z1327">
        <v>3.1240000000000001</v>
      </c>
      <c r="AA1327">
        <v>59.22</v>
      </c>
      <c r="AB1327">
        <v>5.0030000000000001</v>
      </c>
      <c r="AC1327">
        <v>74.5</v>
      </c>
      <c r="AD1327">
        <v>120.6</v>
      </c>
      <c r="AE1327">
        <v>392.3</v>
      </c>
      <c r="AF1327">
        <v>17.89</v>
      </c>
      <c r="AG1327">
        <v>710</v>
      </c>
      <c r="AH1327">
        <v>234.5</v>
      </c>
      <c r="AI1327">
        <v>10.25</v>
      </c>
      <c r="AJ1327">
        <v>296.25</v>
      </c>
      <c r="AK1327">
        <f>IF(ISNUMBER(VLOOKUP($A1327,'[1]F-F_Research_Data_Factors_weekl'!$G$6:$J$4822,2,0)),VLOOKUP($A1327,'[1]F-F_Research_Data_Factors_weekl'!$G$6:$J$4822,2,0),AK1328)</f>
        <v>4395.7397536819471</v>
      </c>
      <c r="AL1327">
        <f>IF(ISNUMBER(VLOOKUP($A1327,'[1]F-F_Research_Data_Factors_weekl'!$G$6:$J$4822,3,0)),VLOOKUP($A1327,'[1]F-F_Research_Data_Factors_weekl'!$G$6:$J$4822,3,0),AL1328)</f>
        <v>287.82001746000032</v>
      </c>
      <c r="AM1327">
        <f>IF(ISNUMBER(VLOOKUP($A1327,'[1]F-F_Research_Data_Factors_weekl'!$G$6:$J$4822,4,0)),VLOOKUP($A1327,'[1]F-F_Research_Data_Factors_weekl'!$G$6:$J$4822,4,0),AM1328)</f>
        <v>2284.9714509046712</v>
      </c>
    </row>
    <row r="1328" spans="1:39" x14ac:dyDescent="0.25">
      <c r="A1328" s="14">
        <v>34152</v>
      </c>
      <c r="B1328">
        <v>3483.97</v>
      </c>
      <c r="C1328">
        <v>445.84</v>
      </c>
      <c r="D1328">
        <v>704.49</v>
      </c>
      <c r="E1328">
        <v>3997.72</v>
      </c>
      <c r="F1328">
        <v>1697.81</v>
      </c>
      <c r="G1328">
        <v>19621.46</v>
      </c>
      <c r="H1328">
        <v>1586.03</v>
      </c>
      <c r="I1328">
        <v>7217.93</v>
      </c>
      <c r="J1328">
        <v>3.927</v>
      </c>
      <c r="K1328">
        <v>4.9749999999999996</v>
      </c>
      <c r="L1328">
        <v>5.7439999999999998</v>
      </c>
      <c r="M1328">
        <v>6.6630000000000003</v>
      </c>
      <c r="N1328">
        <v>93.49</v>
      </c>
      <c r="O1328">
        <v>1.1752</v>
      </c>
      <c r="P1328">
        <v>108.6</v>
      </c>
      <c r="Q1328">
        <v>1.508</v>
      </c>
      <c r="R1328">
        <v>0.67200000000000004</v>
      </c>
      <c r="S1328">
        <v>0.54339999999999999</v>
      </c>
      <c r="T1328">
        <v>1.512</v>
      </c>
      <c r="U1328">
        <v>7.1905999999999999</v>
      </c>
      <c r="V1328">
        <v>7.7315000000000005</v>
      </c>
      <c r="W1328">
        <v>31.45</v>
      </c>
      <c r="X1328">
        <v>2.5745</v>
      </c>
      <c r="Y1328">
        <v>3.3370000000000002</v>
      </c>
      <c r="Z1328">
        <v>3.1230000000000002</v>
      </c>
      <c r="AA1328">
        <v>53.75</v>
      </c>
      <c r="AB1328">
        <v>4.8609999999999998</v>
      </c>
      <c r="AC1328">
        <v>75.45</v>
      </c>
      <c r="AD1328">
        <v>124.25</v>
      </c>
      <c r="AE1328">
        <v>386.7</v>
      </c>
      <c r="AF1328">
        <v>17.95</v>
      </c>
      <c r="AG1328">
        <v>664</v>
      </c>
      <c r="AH1328">
        <v>231.5</v>
      </c>
      <c r="AI1328">
        <v>10.64</v>
      </c>
      <c r="AJ1328">
        <v>302.25</v>
      </c>
      <c r="AK1328">
        <f>IF(ISNUMBER(VLOOKUP($A1328,'[1]F-F_Research_Data_Factors_weekl'!$G$6:$J$4822,2,0)),VLOOKUP($A1328,'[1]F-F_Research_Data_Factors_weekl'!$G$6:$J$4822,2,0),AK1329)</f>
        <v>4378.2268462967604</v>
      </c>
      <c r="AL1328">
        <f>IF(ISNUMBER(VLOOKUP($A1328,'[1]F-F_Research_Data_Factors_weekl'!$G$6:$J$4822,3,0)),VLOOKUP($A1328,'[1]F-F_Research_Data_Factors_weekl'!$G$6:$J$4822,3,0),AL1329)</f>
        <v>288.83092569995011</v>
      </c>
      <c r="AM1328">
        <f>IF(ISNUMBER(VLOOKUP($A1328,'[1]F-F_Research_Data_Factors_weekl'!$G$6:$J$4822,4,0)),VLOOKUP($A1328,'[1]F-F_Research_Data_Factors_weekl'!$G$6:$J$4822,4,0),AM1329)</f>
        <v>2261.9000701887462</v>
      </c>
    </row>
    <row r="1329" spans="1:39" x14ac:dyDescent="0.25">
      <c r="A1329" s="14">
        <v>34145</v>
      </c>
      <c r="B1329">
        <v>3490.89</v>
      </c>
      <c r="C1329">
        <v>447.6</v>
      </c>
      <c r="D1329">
        <v>694.81</v>
      </c>
      <c r="E1329">
        <v>3991.77</v>
      </c>
      <c r="F1329">
        <v>1695.24</v>
      </c>
      <c r="G1329">
        <v>19659.57</v>
      </c>
      <c r="H1329">
        <v>1584.05</v>
      </c>
      <c r="I1329">
        <v>7014.08</v>
      </c>
      <c r="J1329">
        <v>4.0839999999999996</v>
      </c>
      <c r="K1329">
        <v>5.1109999999999998</v>
      </c>
      <c r="L1329">
        <v>5.8100000000000005</v>
      </c>
      <c r="M1329">
        <v>6.7</v>
      </c>
      <c r="N1329">
        <v>93.71</v>
      </c>
      <c r="O1329">
        <v>1.1752</v>
      </c>
      <c r="P1329">
        <v>106.25</v>
      </c>
      <c r="Q1329">
        <v>1.4769999999999999</v>
      </c>
      <c r="R1329">
        <v>0.67149999999999999</v>
      </c>
      <c r="S1329">
        <v>0.53800000000000003</v>
      </c>
      <c r="T1329">
        <v>1.5150000000000001</v>
      </c>
      <c r="U1329">
        <v>7.2325999999999997</v>
      </c>
      <c r="V1329">
        <v>7.859</v>
      </c>
      <c r="W1329">
        <v>31.626000000000001</v>
      </c>
      <c r="X1329">
        <v>2.5845000000000002</v>
      </c>
      <c r="Y1329">
        <v>3.3115000000000001</v>
      </c>
      <c r="Z1329">
        <v>3.1189999999999998</v>
      </c>
      <c r="AA1329">
        <v>55.5</v>
      </c>
      <c r="AB1329">
        <v>4.49</v>
      </c>
      <c r="AC1329">
        <v>74.55</v>
      </c>
      <c r="AD1329">
        <v>118.75</v>
      </c>
      <c r="AE1329">
        <v>377.2</v>
      </c>
      <c r="AF1329">
        <v>18.84</v>
      </c>
      <c r="AG1329">
        <v>619.75</v>
      </c>
      <c r="AH1329">
        <v>219</v>
      </c>
      <c r="AI1329">
        <v>9.98</v>
      </c>
      <c r="AJ1329">
        <v>282.75</v>
      </c>
      <c r="AK1329">
        <f>IF(ISNUMBER(VLOOKUP($A1329,'[1]F-F_Research_Data_Factors_weekl'!$G$6:$J$4822,2,0)),VLOOKUP($A1329,'[1]F-F_Research_Data_Factors_weekl'!$G$6:$J$4822,2,0),AK1330)</f>
        <v>4366.8729765577109</v>
      </c>
      <c r="AL1329">
        <f>IF(ISNUMBER(VLOOKUP($A1329,'[1]F-F_Research_Data_Factors_weekl'!$G$6:$J$4822,3,0)),VLOOKUP($A1329,'[1]F-F_Research_Data_Factors_weekl'!$G$6:$J$4822,3,0),AL1330)</f>
        <v>284.70273602755066</v>
      </c>
      <c r="AM1329">
        <f>IF(ISNUMBER(VLOOKUP($A1329,'[1]F-F_Research_Data_Factors_weekl'!$G$6:$J$4822,4,0)),VLOOKUP($A1329,'[1]F-F_Research_Data_Factors_weekl'!$G$6:$J$4822,4,0),AM1330)</f>
        <v>2258.7378372166427</v>
      </c>
    </row>
    <row r="1330" spans="1:39" x14ac:dyDescent="0.25">
      <c r="A1330" s="14">
        <v>34138</v>
      </c>
      <c r="B1330">
        <v>3494.77</v>
      </c>
      <c r="C1330">
        <v>443.68</v>
      </c>
      <c r="D1330">
        <v>689.59</v>
      </c>
      <c r="E1330">
        <v>3906.94</v>
      </c>
      <c r="F1330">
        <v>1686.9</v>
      </c>
      <c r="G1330">
        <v>19804.54</v>
      </c>
      <c r="H1330">
        <v>1587.32</v>
      </c>
      <c r="I1330">
        <v>7200.75</v>
      </c>
      <c r="J1330">
        <v>4.141</v>
      </c>
      <c r="K1330">
        <v>5.2039999999999997</v>
      </c>
      <c r="L1330">
        <v>5.9370000000000003</v>
      </c>
      <c r="M1330">
        <v>6.806</v>
      </c>
      <c r="N1330">
        <v>92.93</v>
      </c>
      <c r="O1330">
        <v>1.1879</v>
      </c>
      <c r="P1330">
        <v>109.6</v>
      </c>
      <c r="Q1330">
        <v>1.4984999999999999</v>
      </c>
      <c r="R1330">
        <v>0.67749999999999999</v>
      </c>
      <c r="S1330">
        <v>0.54239999999999999</v>
      </c>
      <c r="T1330">
        <v>1.5011999999999999</v>
      </c>
      <c r="U1330">
        <v>7.0919999999999996</v>
      </c>
      <c r="V1330">
        <v>7.5525000000000002</v>
      </c>
      <c r="W1330">
        <v>31.724799999999998</v>
      </c>
      <c r="X1330">
        <v>2.5720000000000001</v>
      </c>
      <c r="Y1330">
        <v>3.2471999999999999</v>
      </c>
      <c r="Z1330">
        <v>3.1164999999999998</v>
      </c>
      <c r="AA1330">
        <v>58.31</v>
      </c>
      <c r="AB1330">
        <v>4.2880000000000003</v>
      </c>
      <c r="AC1330">
        <v>76.724999999999994</v>
      </c>
      <c r="AD1330">
        <v>115</v>
      </c>
      <c r="AE1330">
        <v>371.3</v>
      </c>
      <c r="AF1330">
        <v>18.670000000000002</v>
      </c>
      <c r="AG1330">
        <v>605.25</v>
      </c>
      <c r="AH1330">
        <v>216.25</v>
      </c>
      <c r="AI1330">
        <v>10.050000000000001</v>
      </c>
      <c r="AJ1330">
        <v>278.5</v>
      </c>
      <c r="AK1330">
        <f>IF(ISNUMBER(VLOOKUP($A1330,'[1]F-F_Research_Data_Factors_weekl'!$G$6:$J$4822,2,0)),VLOOKUP($A1330,'[1]F-F_Research_Data_Factors_weekl'!$G$6:$J$4822,2,0),AK1331)</f>
        <v>4329.6380889923767</v>
      </c>
      <c r="AL1330">
        <f>IF(ISNUMBER(VLOOKUP($A1330,'[1]F-F_Research_Data_Factors_weekl'!$G$6:$J$4822,3,0)),VLOOKUP($A1330,'[1]F-F_Research_Data_Factors_weekl'!$G$6:$J$4822,3,0),AL1331)</f>
        <v>287.66569266196893</v>
      </c>
      <c r="AM1330">
        <f>IF(ISNUMBER(VLOOKUP($A1330,'[1]F-F_Research_Data_Factors_weekl'!$G$6:$J$4822,4,0)),VLOOKUP($A1330,'[1]F-F_Research_Data_Factors_weekl'!$G$6:$J$4822,4,0),AM1331)</f>
        <v>2246.159344885285</v>
      </c>
    </row>
    <row r="1331" spans="1:39" x14ac:dyDescent="0.25">
      <c r="A1331" s="14">
        <v>34131</v>
      </c>
      <c r="B1331">
        <v>3505.01</v>
      </c>
      <c r="C1331">
        <v>447.26</v>
      </c>
      <c r="D1331">
        <v>693.19</v>
      </c>
      <c r="E1331">
        <v>3866.49</v>
      </c>
      <c r="F1331">
        <v>1680.98</v>
      </c>
      <c r="G1331">
        <v>20500.95</v>
      </c>
      <c r="H1331">
        <v>1661.04</v>
      </c>
      <c r="I1331">
        <v>7266.74</v>
      </c>
      <c r="J1331">
        <v>4.1239999999999997</v>
      </c>
      <c r="K1331">
        <v>5.2089999999999996</v>
      </c>
      <c r="L1331">
        <v>5.9630000000000001</v>
      </c>
      <c r="M1331">
        <v>6.8029999999999999</v>
      </c>
      <c r="N1331">
        <v>90.44</v>
      </c>
      <c r="O1331">
        <v>1.2270000000000001</v>
      </c>
      <c r="P1331">
        <v>106.18</v>
      </c>
      <c r="Q1331">
        <v>1.522</v>
      </c>
      <c r="R1331">
        <v>0.67949999999999999</v>
      </c>
      <c r="S1331">
        <v>0.54259999999999997</v>
      </c>
      <c r="T1331">
        <v>1.4544999999999999</v>
      </c>
      <c r="U1331">
        <v>6.9006999999999996</v>
      </c>
      <c r="V1331">
        <v>7.2309000000000001</v>
      </c>
      <c r="W1331">
        <v>31.4</v>
      </c>
      <c r="X1331">
        <v>2.5724999999999998</v>
      </c>
      <c r="Y1331">
        <v>3.19</v>
      </c>
      <c r="Z1331">
        <v>3.1269999999999998</v>
      </c>
      <c r="AA1331">
        <v>58.47</v>
      </c>
      <c r="AB1331">
        <v>4.1929999999999996</v>
      </c>
      <c r="AC1331">
        <v>77.924999999999997</v>
      </c>
      <c r="AD1331">
        <v>106</v>
      </c>
      <c r="AE1331">
        <v>366.1</v>
      </c>
      <c r="AF1331">
        <v>18.98</v>
      </c>
      <c r="AG1331">
        <v>588.75</v>
      </c>
      <c r="AH1331">
        <v>215</v>
      </c>
      <c r="AI1331">
        <v>11.06</v>
      </c>
      <c r="AJ1331">
        <v>283.75</v>
      </c>
      <c r="AK1331">
        <f>IF(ISNUMBER(VLOOKUP($A1331,'[1]F-F_Research_Data_Factors_weekl'!$G$6:$J$4822,2,0)),VLOOKUP($A1331,'[1]F-F_Research_Data_Factors_weekl'!$G$6:$J$4822,2,0),AK1332)</f>
        <v>4355.3345629135665</v>
      </c>
      <c r="AL1331">
        <f>IF(ISNUMBER(VLOOKUP($A1331,'[1]F-F_Research_Data_Factors_weekl'!$G$6:$J$4822,3,0)),VLOOKUP($A1331,'[1]F-F_Research_Data_Factors_weekl'!$G$6:$J$4822,3,0),AL1332)</f>
        <v>286.66237435173781</v>
      </c>
      <c r="AM1331">
        <f>IF(ISNUMBER(VLOOKUP($A1331,'[1]F-F_Research_Data_Factors_weekl'!$G$6:$J$4822,4,0)),VLOOKUP($A1331,'[1]F-F_Research_Data_Factors_weekl'!$G$6:$J$4822,4,0),AM1332)</f>
        <v>2223.2597692618874</v>
      </c>
    </row>
    <row r="1332" spans="1:39" x14ac:dyDescent="0.25">
      <c r="A1332" s="14">
        <v>34124</v>
      </c>
      <c r="B1332">
        <v>3545.14</v>
      </c>
      <c r="C1332">
        <v>450.06</v>
      </c>
      <c r="D1332">
        <v>702.01</v>
      </c>
      <c r="E1332">
        <v>3894.63</v>
      </c>
      <c r="F1332">
        <v>1637.85</v>
      </c>
      <c r="G1332">
        <v>20882.240000000002</v>
      </c>
      <c r="H1332">
        <v>1671.7</v>
      </c>
      <c r="I1332">
        <v>7157.49</v>
      </c>
      <c r="J1332">
        <v>4.3079999999999998</v>
      </c>
      <c r="K1332">
        <v>5.3529999999999998</v>
      </c>
      <c r="L1332">
        <v>6.0890000000000004</v>
      </c>
      <c r="M1332">
        <v>6.9080000000000004</v>
      </c>
      <c r="N1332">
        <v>90.75</v>
      </c>
      <c r="O1332">
        <v>1.2273000000000001</v>
      </c>
      <c r="P1332">
        <v>107.79</v>
      </c>
      <c r="Q1332">
        <v>1.5089999999999999</v>
      </c>
      <c r="R1332">
        <v>0.67559999999999998</v>
      </c>
      <c r="S1332">
        <v>0.53790000000000004</v>
      </c>
      <c r="T1332">
        <v>1.4630000000000001</v>
      </c>
      <c r="U1332">
        <v>6.8985000000000003</v>
      </c>
      <c r="V1332">
        <v>7.3209999999999997</v>
      </c>
      <c r="W1332">
        <v>31.724799999999998</v>
      </c>
      <c r="X1332">
        <v>2.5569999999999999</v>
      </c>
      <c r="Y1332">
        <v>3.1875999999999998</v>
      </c>
      <c r="Z1332">
        <v>3.1269999999999998</v>
      </c>
      <c r="AA1332">
        <v>60.33</v>
      </c>
      <c r="AB1332">
        <v>4.4450000000000003</v>
      </c>
      <c r="AC1332">
        <v>76.474999999999994</v>
      </c>
      <c r="AD1332">
        <v>110.45</v>
      </c>
      <c r="AE1332">
        <v>376.8</v>
      </c>
      <c r="AF1332">
        <v>19.77</v>
      </c>
      <c r="AG1332">
        <v>588.25</v>
      </c>
      <c r="AH1332">
        <v>219.25</v>
      </c>
      <c r="AI1332">
        <v>10.96</v>
      </c>
      <c r="AJ1332">
        <v>285.25</v>
      </c>
      <c r="AK1332">
        <f>IF(ISNUMBER(VLOOKUP($A1332,'[1]F-F_Research_Data_Factors_weekl'!$G$6:$J$4822,2,0)),VLOOKUP($A1332,'[1]F-F_Research_Data_Factors_weekl'!$G$6:$J$4822,2,0),AK1333)</f>
        <v>4396.2194033648593</v>
      </c>
      <c r="AL1332">
        <f>IF(ISNUMBER(VLOOKUP($A1332,'[1]F-F_Research_Data_Factors_weekl'!$G$6:$J$4822,3,0)),VLOOKUP($A1332,'[1]F-F_Research_Data_Factors_weekl'!$G$6:$J$4822,3,0),AL1333)</f>
        <v>288.36372030151676</v>
      </c>
      <c r="AM1332">
        <f>IF(ISNUMBER(VLOOKUP($A1332,'[1]F-F_Research_Data_Factors_weekl'!$G$6:$J$4822,4,0)),VLOOKUP($A1332,'[1]F-F_Research_Data_Factors_weekl'!$G$6:$J$4822,4,0),AM1333)</f>
        <v>2224.5945259774739</v>
      </c>
    </row>
    <row r="1333" spans="1:39" x14ac:dyDescent="0.25">
      <c r="A1333" s="14">
        <v>34117</v>
      </c>
      <c r="B1333">
        <v>3527.43</v>
      </c>
      <c r="C1333">
        <v>450.19</v>
      </c>
      <c r="D1333">
        <v>700.53</v>
      </c>
      <c r="E1333">
        <v>3866.44</v>
      </c>
      <c r="F1333">
        <v>1631.85</v>
      </c>
      <c r="G1333">
        <v>20843.689999999999</v>
      </c>
      <c r="H1333">
        <v>1654.82</v>
      </c>
      <c r="I1333">
        <v>7397.91</v>
      </c>
      <c r="J1333">
        <v>4.2409999999999997</v>
      </c>
      <c r="K1333">
        <v>5.3650000000000002</v>
      </c>
      <c r="L1333">
        <v>6.149</v>
      </c>
      <c r="M1333">
        <v>6.9779999999999998</v>
      </c>
      <c r="N1333">
        <v>88.96</v>
      </c>
      <c r="O1333">
        <v>1.2492000000000001</v>
      </c>
      <c r="P1333">
        <v>106.95</v>
      </c>
      <c r="Q1333">
        <v>1.5617000000000001</v>
      </c>
      <c r="R1333">
        <v>0.6875</v>
      </c>
      <c r="S1333">
        <v>0.54249999999999998</v>
      </c>
      <c r="T1333">
        <v>1.417</v>
      </c>
      <c r="U1333">
        <v>6.7594000000000003</v>
      </c>
      <c r="V1333">
        <v>7.1851000000000003</v>
      </c>
      <c r="W1333">
        <v>31.720600000000001</v>
      </c>
      <c r="X1333">
        <v>2.5569999999999999</v>
      </c>
      <c r="Y1333">
        <v>3.1806000000000001</v>
      </c>
      <c r="Z1333">
        <v>3.1219999999999999</v>
      </c>
      <c r="AA1333">
        <v>60.36</v>
      </c>
      <c r="AB1333">
        <v>4.6219999999999999</v>
      </c>
      <c r="AC1333">
        <v>75.325000000000003</v>
      </c>
      <c r="AD1333">
        <v>115.8</v>
      </c>
      <c r="AE1333">
        <v>378.3</v>
      </c>
      <c r="AF1333">
        <v>20.02</v>
      </c>
      <c r="AG1333">
        <v>608.5</v>
      </c>
      <c r="AH1333">
        <v>224.5</v>
      </c>
      <c r="AI1333">
        <v>10.76</v>
      </c>
      <c r="AJ1333">
        <v>288.25</v>
      </c>
      <c r="AK1333">
        <f>IF(ISNUMBER(VLOOKUP($A1333,'[1]F-F_Research_Data_Factors_weekl'!$G$6:$J$4822,2,0)),VLOOKUP($A1333,'[1]F-F_Research_Data_Factors_weekl'!$G$6:$J$4822,2,0),AK1334)</f>
        <v>4397.098823129485</v>
      </c>
      <c r="AL1333">
        <f>IF(ISNUMBER(VLOOKUP($A1333,'[1]F-F_Research_Data_Factors_weekl'!$G$6:$J$4822,3,0)),VLOOKUP($A1333,'[1]F-F_Research_Data_Factors_weekl'!$G$6:$J$4822,3,0),AL1334)</f>
        <v>287.10047819744801</v>
      </c>
      <c r="AM1333">
        <f>IF(ISNUMBER(VLOOKUP($A1333,'[1]F-F_Research_Data_Factors_weekl'!$G$6:$J$4822,4,0)),VLOOKUP($A1333,'[1]F-F_Research_Data_Factors_weekl'!$G$6:$J$4822,4,0),AM1334)</f>
        <v>2204.5332731914318</v>
      </c>
    </row>
    <row r="1334" spans="1:39" x14ac:dyDescent="0.25">
      <c r="A1334" s="14">
        <v>34110</v>
      </c>
      <c r="B1334">
        <v>3492.83</v>
      </c>
      <c r="C1334">
        <v>445.84</v>
      </c>
      <c r="D1334">
        <v>694.29</v>
      </c>
      <c r="E1334">
        <v>3835.99</v>
      </c>
      <c r="F1334">
        <v>1610.59</v>
      </c>
      <c r="G1334">
        <v>20557.47</v>
      </c>
      <c r="H1334">
        <v>1613.12</v>
      </c>
      <c r="I1334">
        <v>7169.96</v>
      </c>
      <c r="J1334">
        <v>4.1029999999999998</v>
      </c>
      <c r="K1334">
        <v>5.3140000000000001</v>
      </c>
      <c r="L1334">
        <v>6.1379999999999999</v>
      </c>
      <c r="M1334">
        <v>7.0309999999999997</v>
      </c>
      <c r="N1334">
        <v>90.7</v>
      </c>
      <c r="O1334">
        <v>1.2246999999999999</v>
      </c>
      <c r="P1334">
        <v>110.5</v>
      </c>
      <c r="Q1334">
        <v>1.5427</v>
      </c>
      <c r="R1334">
        <v>0.69550000000000001</v>
      </c>
      <c r="S1334">
        <v>0.54520000000000002</v>
      </c>
      <c r="T1334">
        <v>1.468</v>
      </c>
      <c r="U1334">
        <v>6.8674999999999997</v>
      </c>
      <c r="V1334">
        <v>7.2889999999999997</v>
      </c>
      <c r="W1334">
        <v>31.657499999999999</v>
      </c>
      <c r="X1334">
        <v>2.5644999999999998</v>
      </c>
      <c r="Y1334">
        <v>3.1930999999999998</v>
      </c>
      <c r="Z1334">
        <v>3.1280000000000001</v>
      </c>
      <c r="AA1334">
        <v>60.96</v>
      </c>
      <c r="AB1334">
        <v>4.6690000000000005</v>
      </c>
      <c r="AC1334">
        <v>75.875</v>
      </c>
      <c r="AD1334">
        <v>109.95</v>
      </c>
      <c r="AE1334">
        <v>377.9</v>
      </c>
      <c r="AF1334">
        <v>19.88</v>
      </c>
      <c r="AG1334">
        <v>608</v>
      </c>
      <c r="AH1334">
        <v>228.25</v>
      </c>
      <c r="AI1334">
        <v>12.36</v>
      </c>
      <c r="AJ1334">
        <v>297.75</v>
      </c>
      <c r="AK1334">
        <f>IF(ISNUMBER(VLOOKUP($A1334,'[1]F-F_Research_Data_Factors_weekl'!$G$6:$J$4822,2,0)),VLOOKUP($A1334,'[1]F-F_Research_Data_Factors_weekl'!$G$6:$J$4822,2,0),AK1335)</f>
        <v>4353.5631912173121</v>
      </c>
      <c r="AL1334">
        <f>IF(ISNUMBER(VLOOKUP($A1334,'[1]F-F_Research_Data_Factors_weekl'!$G$6:$J$4822,3,0)),VLOOKUP($A1334,'[1]F-F_Research_Data_Factors_weekl'!$G$6:$J$4822,3,0),AL1335)</f>
        <v>288.0510466513976</v>
      </c>
      <c r="AM1334">
        <f>IF(ISNUMBER(VLOOKUP($A1334,'[1]F-F_Research_Data_Factors_weekl'!$G$6:$J$4822,4,0)),VLOOKUP($A1334,'[1]F-F_Research_Data_Factors_weekl'!$G$6:$J$4822,4,0),AM1335)</f>
        <v>2186.6031275455584</v>
      </c>
    </row>
    <row r="1335" spans="1:39" x14ac:dyDescent="0.25">
      <c r="A1335" s="14">
        <v>34103</v>
      </c>
      <c r="B1335">
        <v>3443.01</v>
      </c>
      <c r="C1335">
        <v>439.56</v>
      </c>
      <c r="D1335">
        <v>676.37</v>
      </c>
      <c r="E1335">
        <v>3813.33</v>
      </c>
      <c r="F1335">
        <v>1634.51</v>
      </c>
      <c r="G1335">
        <v>20474.150000000001</v>
      </c>
      <c r="H1335">
        <v>1605.71</v>
      </c>
      <c r="I1335">
        <v>7005.29</v>
      </c>
      <c r="J1335">
        <v>3.9580000000000002</v>
      </c>
      <c r="K1335">
        <v>5.1829999999999998</v>
      </c>
      <c r="L1335">
        <v>6.0149999999999997</v>
      </c>
      <c r="M1335">
        <v>6.9450000000000003</v>
      </c>
      <c r="N1335">
        <v>90.15</v>
      </c>
      <c r="O1335">
        <v>1.2376</v>
      </c>
      <c r="P1335">
        <v>110.73</v>
      </c>
      <c r="Q1335">
        <v>1.5394999999999999</v>
      </c>
      <c r="R1335">
        <v>0.70350000000000001</v>
      </c>
      <c r="S1335">
        <v>0.54400000000000004</v>
      </c>
      <c r="T1335">
        <v>1.4490000000000001</v>
      </c>
      <c r="U1335">
        <v>6.8049999999999997</v>
      </c>
      <c r="V1335">
        <v>7.343</v>
      </c>
      <c r="W1335">
        <v>31.622800000000002</v>
      </c>
      <c r="X1335">
        <v>2.5697000000000001</v>
      </c>
      <c r="Y1335">
        <v>3.1751</v>
      </c>
      <c r="Z1335">
        <v>3.129</v>
      </c>
      <c r="AA1335">
        <v>62.15</v>
      </c>
      <c r="AB1335">
        <v>4.444</v>
      </c>
      <c r="AC1335">
        <v>76.474999999999994</v>
      </c>
      <c r="AD1335">
        <v>102.7</v>
      </c>
      <c r="AE1335">
        <v>368.3</v>
      </c>
      <c r="AF1335">
        <v>19.48</v>
      </c>
      <c r="AG1335">
        <v>602.5</v>
      </c>
      <c r="AH1335">
        <v>223</v>
      </c>
      <c r="AI1335">
        <v>13.19</v>
      </c>
      <c r="AJ1335">
        <v>354.75</v>
      </c>
      <c r="AK1335">
        <f>IF(ISNUMBER(VLOOKUP($A1335,'[1]F-F_Research_Data_Factors_weekl'!$G$6:$J$4822,2,0)),VLOOKUP($A1335,'[1]F-F_Research_Data_Factors_weekl'!$G$6:$J$4822,2,0),AK1336)</f>
        <v>4287.9574423493668</v>
      </c>
      <c r="AL1335">
        <f>IF(ISNUMBER(VLOOKUP($A1335,'[1]F-F_Research_Data_Factors_weekl'!$G$6:$J$4822,3,0)),VLOOKUP($A1335,'[1]F-F_Research_Data_Factors_weekl'!$G$6:$J$4822,3,0),AL1336)</f>
        <v>288.39712319923666</v>
      </c>
      <c r="AM1335">
        <f>IF(ISNUMBER(VLOOKUP($A1335,'[1]F-F_Research_Data_Factors_weekl'!$G$6:$J$4822,4,0)),VLOOKUP($A1335,'[1]F-F_Research_Data_Factors_weekl'!$G$6:$J$4822,4,0),AM1336)</f>
        <v>2231.4553806975796</v>
      </c>
    </row>
    <row r="1336" spans="1:39" x14ac:dyDescent="0.25">
      <c r="A1336" s="14">
        <v>34096</v>
      </c>
      <c r="B1336">
        <v>3437.19</v>
      </c>
      <c r="C1336">
        <v>442.31</v>
      </c>
      <c r="D1336">
        <v>681.44</v>
      </c>
      <c r="E1336">
        <v>3779.06</v>
      </c>
      <c r="F1336">
        <v>1611.92</v>
      </c>
      <c r="G1336">
        <v>20811.36</v>
      </c>
      <c r="H1336">
        <v>1620.77</v>
      </c>
      <c r="I1336">
        <v>6798.34</v>
      </c>
      <c r="J1336">
        <v>3.7669999999999999</v>
      </c>
      <c r="K1336">
        <v>5.0209999999999999</v>
      </c>
      <c r="L1336">
        <v>5.8970000000000002</v>
      </c>
      <c r="M1336">
        <v>6.8440000000000003</v>
      </c>
      <c r="N1336">
        <v>89.23</v>
      </c>
      <c r="O1336">
        <v>1.2639</v>
      </c>
      <c r="P1336">
        <v>110.4</v>
      </c>
      <c r="Q1336">
        <v>1.5705</v>
      </c>
      <c r="R1336">
        <v>0.70950000000000002</v>
      </c>
      <c r="S1336">
        <v>0.54790000000000005</v>
      </c>
      <c r="T1336">
        <v>1.4295</v>
      </c>
      <c r="U1336">
        <v>6.7435999999999998</v>
      </c>
      <c r="V1336">
        <v>7.3395999999999999</v>
      </c>
      <c r="W1336">
        <v>31.6248</v>
      </c>
      <c r="X1336">
        <v>2.5665</v>
      </c>
      <c r="Y1336">
        <v>3.1589999999999998</v>
      </c>
      <c r="Z1336">
        <v>3.1310000000000002</v>
      </c>
      <c r="AA1336">
        <v>62.24</v>
      </c>
      <c r="AB1336">
        <v>4.2610000000000001</v>
      </c>
      <c r="AC1336">
        <v>76.45</v>
      </c>
      <c r="AD1336">
        <v>91.45</v>
      </c>
      <c r="AE1336">
        <v>357.4</v>
      </c>
      <c r="AF1336">
        <v>20.440000000000001</v>
      </c>
      <c r="AG1336">
        <v>605.5</v>
      </c>
      <c r="AH1336">
        <v>227.75</v>
      </c>
      <c r="AI1336">
        <v>12.28</v>
      </c>
      <c r="AJ1336">
        <v>347</v>
      </c>
      <c r="AK1336">
        <f>IF(ISNUMBER(VLOOKUP($A1336,'[1]F-F_Research_Data_Factors_weekl'!$G$6:$J$4822,2,0)),VLOOKUP($A1336,'[1]F-F_Research_Data_Factors_weekl'!$G$6:$J$4822,2,0),AK1337)</f>
        <v>4316.4459858560167</v>
      </c>
      <c r="AL1336">
        <f>IF(ISNUMBER(VLOOKUP($A1336,'[1]F-F_Research_Data_Factors_weekl'!$G$6:$J$4822,3,0)),VLOOKUP($A1336,'[1]F-F_Research_Data_Factors_weekl'!$G$6:$J$4822,3,0),AL1337)</f>
        <v>286.36393923069869</v>
      </c>
      <c r="AM1336">
        <f>IF(ISNUMBER(VLOOKUP($A1336,'[1]F-F_Research_Data_Factors_weekl'!$G$6:$J$4822,4,0)),VLOOKUP($A1336,'[1]F-F_Research_Data_Factors_weekl'!$G$6:$J$4822,4,0),AM1337)</f>
        <v>2235.9272351679156</v>
      </c>
    </row>
    <row r="1337" spans="1:39" x14ac:dyDescent="0.25">
      <c r="A1337" s="14">
        <v>34089</v>
      </c>
      <c r="B1337">
        <v>3427.55</v>
      </c>
      <c r="C1337">
        <v>440.19</v>
      </c>
      <c r="D1337">
        <v>661.42</v>
      </c>
      <c r="E1337">
        <v>3789.41</v>
      </c>
      <c r="F1337">
        <v>1627.19</v>
      </c>
      <c r="G1337">
        <v>20919.18</v>
      </c>
      <c r="H1337">
        <v>1620.79</v>
      </c>
      <c r="I1337">
        <v>6830.51</v>
      </c>
      <c r="J1337">
        <v>3.8010000000000002</v>
      </c>
      <c r="K1337">
        <v>5.1070000000000002</v>
      </c>
      <c r="L1337">
        <v>6.0090000000000003</v>
      </c>
      <c r="M1337">
        <v>6.9329999999999998</v>
      </c>
      <c r="N1337">
        <v>89.5</v>
      </c>
      <c r="O1337">
        <v>1.2535000000000001</v>
      </c>
      <c r="P1337">
        <v>111.05</v>
      </c>
      <c r="Q1337">
        <v>1.5739999999999998</v>
      </c>
      <c r="R1337">
        <v>0.70730000000000004</v>
      </c>
      <c r="S1337">
        <v>0.54210000000000003</v>
      </c>
      <c r="T1337">
        <v>1.4315</v>
      </c>
      <c r="U1337">
        <v>6.7035</v>
      </c>
      <c r="V1337">
        <v>7.3109999999999999</v>
      </c>
      <c r="W1337">
        <v>31.674099999999999</v>
      </c>
      <c r="X1337">
        <v>2.5665</v>
      </c>
      <c r="Y1337">
        <v>3.1604999999999999</v>
      </c>
      <c r="Z1337">
        <v>3.117</v>
      </c>
      <c r="AA1337">
        <v>60.5</v>
      </c>
      <c r="AB1337">
        <v>4.3890000000000002</v>
      </c>
      <c r="AC1337">
        <v>76.775000000000006</v>
      </c>
      <c r="AD1337">
        <v>86.4</v>
      </c>
      <c r="AE1337">
        <v>357.2</v>
      </c>
      <c r="AF1337">
        <v>20.53</v>
      </c>
      <c r="AG1337">
        <v>588.75</v>
      </c>
      <c r="AH1337">
        <v>228</v>
      </c>
      <c r="AI1337">
        <v>12.33</v>
      </c>
      <c r="AJ1337">
        <v>348</v>
      </c>
      <c r="AK1337">
        <f>IF(ISNUMBER(VLOOKUP($A1337,'[1]F-F_Research_Data_Factors_weekl'!$G$6:$J$4822,2,0)),VLOOKUP($A1337,'[1]F-F_Research_Data_Factors_weekl'!$G$6:$J$4822,2,0),AK1338)</f>
        <v>4273.7088968871449</v>
      </c>
      <c r="AL1337">
        <f>IF(ISNUMBER(VLOOKUP($A1337,'[1]F-F_Research_Data_Factors_weekl'!$G$6:$J$4822,3,0)),VLOOKUP($A1337,'[1]F-F_Research_Data_Factors_weekl'!$G$6:$J$4822,3,0),AL1338)</f>
        <v>281.6325130120955</v>
      </c>
      <c r="AM1337">
        <f>IF(ISNUMBER(VLOOKUP($A1337,'[1]F-F_Research_Data_Factors_weekl'!$G$6:$J$4822,4,0)),VLOOKUP($A1337,'[1]F-F_Research_Data_Factors_weekl'!$G$6:$J$4822,4,0),AM1338)</f>
        <v>2282.0241224412284</v>
      </c>
    </row>
    <row r="1338" spans="1:39" x14ac:dyDescent="0.25">
      <c r="A1338" s="14">
        <v>34082</v>
      </c>
      <c r="B1338">
        <v>3413.77</v>
      </c>
      <c r="C1338">
        <v>437.03</v>
      </c>
      <c r="D1338">
        <v>658.41</v>
      </c>
      <c r="E1338">
        <v>3685.42</v>
      </c>
      <c r="F1338">
        <v>1657.1</v>
      </c>
      <c r="G1338">
        <v>19704.150000000001</v>
      </c>
      <c r="H1338">
        <v>1532.69</v>
      </c>
      <c r="I1338">
        <v>6750.94</v>
      </c>
      <c r="J1338">
        <v>3.7210000000000001</v>
      </c>
      <c r="K1338">
        <v>5.048</v>
      </c>
      <c r="L1338">
        <v>5.8879999999999999</v>
      </c>
      <c r="M1338">
        <v>6.79</v>
      </c>
      <c r="N1338">
        <v>89.38</v>
      </c>
      <c r="O1338">
        <v>1.2564</v>
      </c>
      <c r="P1338">
        <v>110.7</v>
      </c>
      <c r="Q1338">
        <v>1.575</v>
      </c>
      <c r="R1338">
        <v>0.71489999999999998</v>
      </c>
      <c r="S1338">
        <v>0.5444</v>
      </c>
      <c r="T1338">
        <v>1.4304999999999999</v>
      </c>
      <c r="U1338">
        <v>6.7009999999999996</v>
      </c>
      <c r="V1338">
        <v>7.2839999999999998</v>
      </c>
      <c r="W1338">
        <v>31.6251</v>
      </c>
      <c r="X1338">
        <v>2.5674999999999999</v>
      </c>
      <c r="Y1338">
        <v>3.1581000000000001</v>
      </c>
      <c r="Z1338">
        <v>3.0939999999999999</v>
      </c>
      <c r="AA1338">
        <v>60.84</v>
      </c>
      <c r="AB1338">
        <v>3.9550000000000001</v>
      </c>
      <c r="AC1338">
        <v>80.900000000000006</v>
      </c>
      <c r="AD1338">
        <v>88.7</v>
      </c>
      <c r="AE1338">
        <v>346.5</v>
      </c>
      <c r="AF1338">
        <v>20.34</v>
      </c>
      <c r="AG1338">
        <v>592.5</v>
      </c>
      <c r="AH1338">
        <v>224.25</v>
      </c>
      <c r="AI1338">
        <v>12</v>
      </c>
      <c r="AJ1338">
        <v>352.25</v>
      </c>
      <c r="AK1338">
        <f>IF(ISNUMBER(VLOOKUP($A1338,'[1]F-F_Research_Data_Factors_weekl'!$G$6:$J$4822,2,0)),VLOOKUP($A1338,'[1]F-F_Research_Data_Factors_weekl'!$G$6:$J$4822,2,0),AK1339)</f>
        <v>4249.0643238090524</v>
      </c>
      <c r="AL1338">
        <f>IF(ISNUMBER(VLOOKUP($A1338,'[1]F-F_Research_Data_Factors_weekl'!$G$6:$J$4822,3,0)),VLOOKUP($A1338,'[1]F-F_Research_Data_Factors_weekl'!$G$6:$J$4822,3,0),AL1339)</f>
        <v>283.27551097575491</v>
      </c>
      <c r="AM1338">
        <f>IF(ISNUMBER(VLOOKUP($A1338,'[1]F-F_Research_Data_Factors_weekl'!$G$6:$J$4822,4,0)),VLOOKUP($A1338,'[1]F-F_Research_Data_Factors_weekl'!$G$6:$J$4822,4,0),AM1339)</f>
        <v>2300.6594641004422</v>
      </c>
    </row>
    <row r="1339" spans="1:39" x14ac:dyDescent="0.25">
      <c r="A1339" s="14">
        <v>34075</v>
      </c>
      <c r="B1339">
        <v>3478.61</v>
      </c>
      <c r="C1339">
        <v>448.94</v>
      </c>
      <c r="D1339">
        <v>666.78</v>
      </c>
      <c r="E1339">
        <v>3651.86</v>
      </c>
      <c r="F1339">
        <v>1678.85</v>
      </c>
      <c r="G1339">
        <v>20297.86</v>
      </c>
      <c r="H1339">
        <v>1565.1</v>
      </c>
      <c r="I1339">
        <v>6697.15</v>
      </c>
      <c r="J1339">
        <v>3.7650000000000001</v>
      </c>
      <c r="K1339">
        <v>5.056</v>
      </c>
      <c r="L1339">
        <v>5.8840000000000003</v>
      </c>
      <c r="M1339">
        <v>6.7549999999999999</v>
      </c>
      <c r="N1339">
        <v>91.31</v>
      </c>
      <c r="O1339">
        <v>1.2279</v>
      </c>
      <c r="P1339">
        <v>112.3</v>
      </c>
      <c r="Q1339">
        <v>1.5258</v>
      </c>
      <c r="R1339">
        <v>0.71719999999999995</v>
      </c>
      <c r="S1339">
        <v>0.53869999999999996</v>
      </c>
      <c r="T1339">
        <v>1.4835</v>
      </c>
      <c r="U1339">
        <v>6.859</v>
      </c>
      <c r="V1339">
        <v>7.5445000000000002</v>
      </c>
      <c r="W1339">
        <v>31.38</v>
      </c>
      <c r="X1339">
        <v>2.5822000000000003</v>
      </c>
      <c r="Y1339">
        <v>3.19</v>
      </c>
      <c r="Z1339">
        <v>3.0939999999999999</v>
      </c>
      <c r="AA1339">
        <v>63.4</v>
      </c>
      <c r="AB1339">
        <v>3.923</v>
      </c>
      <c r="AC1339">
        <v>81.025000000000006</v>
      </c>
      <c r="AD1339">
        <v>92.65</v>
      </c>
      <c r="AE1339">
        <v>339</v>
      </c>
      <c r="AF1339">
        <v>20.14</v>
      </c>
      <c r="AG1339">
        <v>586.75</v>
      </c>
      <c r="AH1339">
        <v>227.75</v>
      </c>
      <c r="AI1339">
        <v>10.7</v>
      </c>
      <c r="AJ1339">
        <v>360</v>
      </c>
      <c r="AK1339">
        <f>IF(ISNUMBER(VLOOKUP($A1339,'[1]F-F_Research_Data_Factors_weekl'!$G$6:$J$4822,2,0)),VLOOKUP($A1339,'[1]F-F_Research_Data_Factors_weekl'!$G$6:$J$4822,2,0),AK1340)</f>
        <v>4352.6575740719654</v>
      </c>
      <c r="AL1339">
        <f>IF(ISNUMBER(VLOOKUP($A1339,'[1]F-F_Research_Data_Factors_weekl'!$G$6:$J$4822,3,0)),VLOOKUP($A1339,'[1]F-F_Research_Data_Factors_weekl'!$G$6:$J$4822,3,0),AL1340)</f>
        <v>277.91181298514164</v>
      </c>
      <c r="AM1339">
        <f>IF(ISNUMBER(VLOOKUP($A1339,'[1]F-F_Research_Data_Factors_weekl'!$G$6:$J$4822,4,0)),VLOOKUP($A1339,'[1]F-F_Research_Data_Factors_weekl'!$G$6:$J$4822,4,0),AM1340)</f>
        <v>2356.7501168822396</v>
      </c>
    </row>
    <row r="1340" spans="1:39" x14ac:dyDescent="0.25">
      <c r="A1340" s="14">
        <v>34068</v>
      </c>
      <c r="B1340">
        <v>3396.48</v>
      </c>
      <c r="C1340">
        <v>441.84</v>
      </c>
      <c r="D1340">
        <v>666.33</v>
      </c>
      <c r="E1340">
        <v>3591.8</v>
      </c>
      <c r="F1340">
        <v>1655.73</v>
      </c>
      <c r="G1340">
        <v>19892.18</v>
      </c>
      <c r="H1340">
        <v>1563.28</v>
      </c>
      <c r="I1340">
        <v>6285.67</v>
      </c>
      <c r="J1340">
        <v>3.8250000000000002</v>
      </c>
      <c r="K1340">
        <v>5.1180000000000003</v>
      </c>
      <c r="L1340">
        <v>5.9640000000000004</v>
      </c>
      <c r="M1340">
        <v>6.8469999999999995</v>
      </c>
      <c r="N1340">
        <v>91.22</v>
      </c>
      <c r="O1340">
        <v>1.2296</v>
      </c>
      <c r="P1340">
        <v>113.2</v>
      </c>
      <c r="Q1340">
        <v>1.5285</v>
      </c>
      <c r="R1340">
        <v>0.70899999999999996</v>
      </c>
      <c r="S1340">
        <v>0.53820000000000001</v>
      </c>
      <c r="T1340">
        <v>1.4769999999999999</v>
      </c>
      <c r="U1340">
        <v>6.8376999999999999</v>
      </c>
      <c r="V1340">
        <v>7.6039000000000003</v>
      </c>
      <c r="W1340">
        <v>31.3</v>
      </c>
      <c r="X1340">
        <v>2.5789999999999997</v>
      </c>
      <c r="Y1340">
        <v>3.177</v>
      </c>
      <c r="Z1340">
        <v>3.0939999999999999</v>
      </c>
      <c r="AA1340">
        <v>61.52</v>
      </c>
      <c r="AB1340">
        <v>3.8369999999999997</v>
      </c>
      <c r="AC1340">
        <v>81.224999999999994</v>
      </c>
      <c r="AD1340">
        <v>92.7</v>
      </c>
      <c r="AE1340">
        <v>337.6</v>
      </c>
      <c r="AF1340">
        <v>20.22</v>
      </c>
      <c r="AG1340">
        <v>596</v>
      </c>
      <c r="AH1340">
        <v>231.75</v>
      </c>
      <c r="AI1340">
        <v>11.03</v>
      </c>
      <c r="AJ1340">
        <v>348.5</v>
      </c>
      <c r="AK1340">
        <f>IF(ISNUMBER(VLOOKUP($A1340,'[1]F-F_Research_Data_Factors_weekl'!$G$6:$J$4822,2,0)),VLOOKUP($A1340,'[1]F-F_Research_Data_Factors_weekl'!$G$6:$J$4822,2,0),AK1341)</f>
        <v>4304.1689586680895</v>
      </c>
      <c r="AL1340">
        <f>IF(ISNUMBER(VLOOKUP($A1340,'[1]F-F_Research_Data_Factors_weekl'!$G$6:$J$4822,3,0)),VLOOKUP($A1340,'[1]F-F_Research_Data_Factors_weekl'!$G$6:$J$4822,3,0),AL1341)</f>
        <v>285.30989865732607</v>
      </c>
      <c r="AM1340">
        <f>IF(ISNUMBER(VLOOKUP($A1340,'[1]F-F_Research_Data_Factors_weekl'!$G$6:$J$4822,4,0)),VLOOKUP($A1340,'[1]F-F_Research_Data_Factors_weekl'!$G$6:$J$4822,4,0),AM1341)</f>
        <v>2246.4831536813253</v>
      </c>
    </row>
    <row r="1341" spans="1:39" x14ac:dyDescent="0.25">
      <c r="A1341" s="14">
        <v>34061</v>
      </c>
      <c r="B1341">
        <v>3370.81</v>
      </c>
      <c r="C1341">
        <v>441.39</v>
      </c>
      <c r="D1341">
        <v>669.85</v>
      </c>
      <c r="E1341">
        <v>3595.07</v>
      </c>
      <c r="F1341">
        <v>1661.75</v>
      </c>
      <c r="G1341">
        <v>19446.939999999999</v>
      </c>
      <c r="H1341">
        <v>1526.31</v>
      </c>
      <c r="I1341">
        <v>6404.44</v>
      </c>
      <c r="J1341">
        <v>3.9580000000000002</v>
      </c>
      <c r="K1341">
        <v>5.2949999999999999</v>
      </c>
      <c r="L1341">
        <v>6.1550000000000002</v>
      </c>
      <c r="M1341">
        <v>7.0540000000000003</v>
      </c>
      <c r="N1341">
        <v>91.37</v>
      </c>
      <c r="O1341">
        <v>1.2307999999999999</v>
      </c>
      <c r="P1341">
        <v>113.8</v>
      </c>
      <c r="Q1341">
        <v>1.5230000000000001</v>
      </c>
      <c r="R1341">
        <v>0.6976</v>
      </c>
      <c r="S1341">
        <v>0.5323</v>
      </c>
      <c r="T1341">
        <v>1.4809999999999999</v>
      </c>
      <c r="U1341">
        <v>6.7984999999999998</v>
      </c>
      <c r="V1341">
        <v>7.57</v>
      </c>
      <c r="W1341">
        <v>31.621300000000002</v>
      </c>
      <c r="X1341">
        <v>2.5925000000000002</v>
      </c>
      <c r="Y1341">
        <v>3.1680000000000001</v>
      </c>
      <c r="Z1341">
        <v>3.0939999999999999</v>
      </c>
      <c r="AA1341">
        <v>60.42</v>
      </c>
      <c r="AB1341">
        <v>3.968</v>
      </c>
      <c r="AC1341">
        <v>80.525000000000006</v>
      </c>
      <c r="AD1341">
        <v>91.3</v>
      </c>
      <c r="AE1341">
        <v>340.9</v>
      </c>
      <c r="AF1341">
        <v>20.65</v>
      </c>
      <c r="AG1341">
        <v>596.5</v>
      </c>
      <c r="AH1341">
        <v>230.75</v>
      </c>
      <c r="AI1341">
        <v>12.24</v>
      </c>
      <c r="AJ1341">
        <v>355</v>
      </c>
      <c r="AK1341">
        <f>IF(ISNUMBER(VLOOKUP($A1341,'[1]F-F_Research_Data_Factors_weekl'!$G$6:$J$4822,2,0)),VLOOKUP($A1341,'[1]F-F_Research_Data_Factors_weekl'!$G$6:$J$4822,2,0),AK1342)</f>
        <v>4304.1689586680895</v>
      </c>
      <c r="AL1341">
        <f>IF(ISNUMBER(VLOOKUP($A1341,'[1]F-F_Research_Data_Factors_weekl'!$G$6:$J$4822,3,0)),VLOOKUP($A1341,'[1]F-F_Research_Data_Factors_weekl'!$G$6:$J$4822,3,0),AL1342)</f>
        <v>285.30989865732607</v>
      </c>
      <c r="AM1341">
        <f>IF(ISNUMBER(VLOOKUP($A1341,'[1]F-F_Research_Data_Factors_weekl'!$G$6:$J$4822,4,0)),VLOOKUP($A1341,'[1]F-F_Research_Data_Factors_weekl'!$G$6:$J$4822,4,0),AM1342)</f>
        <v>2246.4831536813253</v>
      </c>
    </row>
    <row r="1342" spans="1:39" x14ac:dyDescent="0.25">
      <c r="A1342" s="14">
        <v>34054</v>
      </c>
      <c r="B1342">
        <v>3439.98</v>
      </c>
      <c r="C1342">
        <v>447.78</v>
      </c>
      <c r="D1342">
        <v>681.54</v>
      </c>
      <c r="E1342">
        <v>3599.74</v>
      </c>
      <c r="F1342">
        <v>1661.29</v>
      </c>
      <c r="G1342">
        <v>18788.7</v>
      </c>
      <c r="H1342">
        <v>1428.2</v>
      </c>
      <c r="I1342">
        <v>6341.25</v>
      </c>
      <c r="J1342">
        <v>4.0149999999999997</v>
      </c>
      <c r="K1342">
        <v>5.3310000000000004</v>
      </c>
      <c r="L1342">
        <v>6.0910000000000002</v>
      </c>
      <c r="M1342">
        <v>6.9379999999999997</v>
      </c>
      <c r="N1342">
        <v>92.93</v>
      </c>
      <c r="O1342">
        <v>1.2110000000000001</v>
      </c>
      <c r="P1342">
        <v>116.55</v>
      </c>
      <c r="Q1342">
        <v>1.4882</v>
      </c>
      <c r="R1342">
        <v>0.7087</v>
      </c>
      <c r="S1342">
        <v>0.53400000000000003</v>
      </c>
      <c r="T1342">
        <v>1.5129999999999999</v>
      </c>
      <c r="U1342">
        <v>6.96</v>
      </c>
      <c r="V1342">
        <v>7.7144000000000004</v>
      </c>
      <c r="W1342">
        <v>31.771799999999999</v>
      </c>
      <c r="X1342">
        <v>2.601</v>
      </c>
      <c r="Y1342">
        <v>3.1890000000000001</v>
      </c>
      <c r="Z1342">
        <v>3.1019999999999999</v>
      </c>
      <c r="AA1342">
        <v>61.05</v>
      </c>
      <c r="AB1342">
        <v>3.7189999999999999</v>
      </c>
      <c r="AC1342">
        <v>82.625</v>
      </c>
      <c r="AD1342">
        <v>84.15</v>
      </c>
      <c r="AE1342">
        <v>332.5</v>
      </c>
      <c r="AF1342">
        <v>20.41</v>
      </c>
      <c r="AG1342">
        <v>587.5</v>
      </c>
      <c r="AH1342">
        <v>228.75</v>
      </c>
      <c r="AI1342">
        <v>11.85</v>
      </c>
      <c r="AJ1342">
        <v>342.5</v>
      </c>
      <c r="AK1342">
        <f>IF(ISNUMBER(VLOOKUP($A1342,'[1]F-F_Research_Data_Factors_weekl'!$G$6:$J$4822,2,0)),VLOOKUP($A1342,'[1]F-F_Research_Data_Factors_weekl'!$G$6:$J$4822,2,0),AK1343)</f>
        <v>4365.7256909099196</v>
      </c>
      <c r="AL1342">
        <f>IF(ISNUMBER(VLOOKUP($A1342,'[1]F-F_Research_Data_Factors_weekl'!$G$6:$J$4822,3,0)),VLOOKUP($A1342,'[1]F-F_Research_Data_Factors_weekl'!$G$6:$J$4822,3,0),AL1343)</f>
        <v>283.74927763035907</v>
      </c>
      <c r="AM1342">
        <f>IF(ISNUMBER(VLOOKUP($A1342,'[1]F-F_Research_Data_Factors_weekl'!$G$6:$J$4822,4,0)),VLOOKUP($A1342,'[1]F-F_Research_Data_Factors_weekl'!$G$6:$J$4822,4,0),AM1343)</f>
        <v>2246.0339468919469</v>
      </c>
    </row>
    <row r="1343" spans="1:39" x14ac:dyDescent="0.25">
      <c r="A1343" s="14">
        <v>34047</v>
      </c>
      <c r="B1343">
        <v>3471.58</v>
      </c>
      <c r="C1343">
        <v>450.18</v>
      </c>
      <c r="D1343">
        <v>682.72</v>
      </c>
      <c r="E1343">
        <v>3576.99</v>
      </c>
      <c r="F1343">
        <v>1698.81</v>
      </c>
      <c r="G1343">
        <v>18537.169999999998</v>
      </c>
      <c r="H1343">
        <v>1406.69</v>
      </c>
      <c r="I1343">
        <v>6088.34</v>
      </c>
      <c r="J1343">
        <v>3.9249999999999998</v>
      </c>
      <c r="K1343">
        <v>5.1609999999999996</v>
      </c>
      <c r="L1343">
        <v>5.9619999999999997</v>
      </c>
      <c r="M1343">
        <v>6.8019999999999996</v>
      </c>
      <c r="N1343">
        <v>92.88</v>
      </c>
      <c r="O1343">
        <v>1.2134</v>
      </c>
      <c r="P1343">
        <v>116.15</v>
      </c>
      <c r="Q1343">
        <v>1.49</v>
      </c>
      <c r="R1343">
        <v>0.71630000000000005</v>
      </c>
      <c r="S1343">
        <v>0.53400000000000003</v>
      </c>
      <c r="T1343">
        <v>1.5095000000000001</v>
      </c>
      <c r="U1343">
        <v>6.9429999999999996</v>
      </c>
      <c r="V1343">
        <v>7.6908000000000003</v>
      </c>
      <c r="W1343">
        <v>31.7773</v>
      </c>
      <c r="X1343">
        <v>2.5960000000000001</v>
      </c>
      <c r="Y1343">
        <v>3.1817000000000002</v>
      </c>
      <c r="Z1343">
        <v>3.117</v>
      </c>
      <c r="AA1343">
        <v>62.1</v>
      </c>
      <c r="AB1343">
        <v>3.677</v>
      </c>
      <c r="AC1343">
        <v>83.35</v>
      </c>
      <c r="AD1343">
        <v>83.4</v>
      </c>
      <c r="AE1343">
        <v>332.3</v>
      </c>
      <c r="AF1343">
        <v>20.079999999999998</v>
      </c>
      <c r="AG1343">
        <v>586.75</v>
      </c>
      <c r="AH1343">
        <v>221.25</v>
      </c>
      <c r="AI1343">
        <v>12.18</v>
      </c>
      <c r="AJ1343">
        <v>406</v>
      </c>
      <c r="AK1343">
        <f>IF(ISNUMBER(VLOOKUP($A1343,'[1]F-F_Research_Data_Factors_weekl'!$G$6:$J$4822,2,0)),VLOOKUP($A1343,'[1]F-F_Research_Data_Factors_weekl'!$G$6:$J$4822,2,0),AK1344)</f>
        <v>4381.9388647093447</v>
      </c>
      <c r="AL1343">
        <f>IF(ISNUMBER(VLOOKUP($A1343,'[1]F-F_Research_Data_Factors_weekl'!$G$6:$J$4822,3,0)),VLOOKUP($A1343,'[1]F-F_Research_Data_Factors_weekl'!$G$6:$J$4822,3,0),AL1344)</f>
        <v>284.06174555046459</v>
      </c>
      <c r="AM1343">
        <f>IF(ISNUMBER(VLOOKUP($A1343,'[1]F-F_Research_Data_Factors_weekl'!$G$6:$J$4822,4,0)),VLOOKUP($A1343,'[1]F-F_Research_Data_Factors_weekl'!$G$6:$J$4822,4,0),AM1344)</f>
        <v>2229.5353850426313</v>
      </c>
    </row>
    <row r="1344" spans="1:39" x14ac:dyDescent="0.25">
      <c r="A1344" s="14">
        <v>34040</v>
      </c>
      <c r="B1344">
        <v>3427.82</v>
      </c>
      <c r="C1344">
        <v>449.83</v>
      </c>
      <c r="D1344">
        <v>692.78</v>
      </c>
      <c r="E1344">
        <v>3548.06</v>
      </c>
      <c r="F1344">
        <v>1707.14</v>
      </c>
      <c r="G1344">
        <v>18037.52</v>
      </c>
      <c r="H1344">
        <v>1350.94</v>
      </c>
      <c r="I1344">
        <v>6170.4</v>
      </c>
      <c r="J1344">
        <v>4.0590000000000002</v>
      </c>
      <c r="K1344">
        <v>5.3460000000000001</v>
      </c>
      <c r="L1344">
        <v>6.1130000000000004</v>
      </c>
      <c r="M1344">
        <v>6.8579999999999997</v>
      </c>
      <c r="N1344">
        <v>94.5</v>
      </c>
      <c r="O1344">
        <v>1.1884000000000001</v>
      </c>
      <c r="P1344">
        <v>118.08</v>
      </c>
      <c r="Q1344">
        <v>1.4344999999999999</v>
      </c>
      <c r="R1344">
        <v>0.71160000000000001</v>
      </c>
      <c r="S1344">
        <v>0.52800000000000002</v>
      </c>
      <c r="T1344">
        <v>1.5205</v>
      </c>
      <c r="U1344">
        <v>7.0860000000000003</v>
      </c>
      <c r="V1344">
        <v>7.8025000000000002</v>
      </c>
      <c r="W1344">
        <v>31.6</v>
      </c>
      <c r="X1344">
        <v>2.6059999999999999</v>
      </c>
      <c r="Y1344">
        <v>3.1924999999999999</v>
      </c>
      <c r="Z1344">
        <v>3.117</v>
      </c>
      <c r="AA1344">
        <v>64.75</v>
      </c>
      <c r="AB1344">
        <v>3.6189999999999998</v>
      </c>
      <c r="AC1344">
        <v>82.3</v>
      </c>
      <c r="AD1344">
        <v>74.150000000000006</v>
      </c>
      <c r="AE1344">
        <v>328.5</v>
      </c>
      <c r="AF1344">
        <v>20.29</v>
      </c>
      <c r="AG1344">
        <v>575.5</v>
      </c>
      <c r="AH1344">
        <v>213.5</v>
      </c>
      <c r="AI1344">
        <v>10.55</v>
      </c>
      <c r="AJ1344">
        <v>365.5</v>
      </c>
      <c r="AK1344">
        <f>IF(ISNUMBER(VLOOKUP($A1344,'[1]F-F_Research_Data_Factors_weekl'!$G$6:$J$4822,2,0)),VLOOKUP($A1344,'[1]F-F_Research_Data_Factors_weekl'!$G$6:$J$4822,2,0),AK1345)</f>
        <v>4396.0060841787163</v>
      </c>
      <c r="AL1344">
        <f>IF(ISNUMBER(VLOOKUP($A1344,'[1]F-F_Research_Data_Factors_weekl'!$G$6:$J$4822,3,0)),VLOOKUP($A1344,'[1]F-F_Research_Data_Factors_weekl'!$G$6:$J$4822,3,0),AL1345)</f>
        <v>286.35256607909736</v>
      </c>
      <c r="AM1344">
        <f>IF(ISNUMBER(VLOOKUP($A1344,'[1]F-F_Research_Data_Factors_weekl'!$G$6:$J$4822,4,0)),VLOOKUP($A1344,'[1]F-F_Research_Data_Factors_weekl'!$G$6:$J$4822,4,0),AM1345)</f>
        <v>2185.8190049437562</v>
      </c>
    </row>
    <row r="1345" spans="1:39" x14ac:dyDescent="0.25">
      <c r="A1345" s="14">
        <v>34033</v>
      </c>
      <c r="B1345">
        <v>3404.58</v>
      </c>
      <c r="C1345">
        <v>446.11</v>
      </c>
      <c r="D1345">
        <v>681.37</v>
      </c>
      <c r="E1345">
        <v>3524.49</v>
      </c>
      <c r="F1345">
        <v>1682.82</v>
      </c>
      <c r="G1345">
        <v>16817.7</v>
      </c>
      <c r="H1345">
        <v>1268.31</v>
      </c>
      <c r="I1345">
        <v>6502.81</v>
      </c>
      <c r="J1345">
        <v>3.875</v>
      </c>
      <c r="K1345">
        <v>5.093</v>
      </c>
      <c r="L1345">
        <v>5.8620000000000001</v>
      </c>
      <c r="M1345">
        <v>6.7370000000000001</v>
      </c>
      <c r="N1345">
        <v>94.3</v>
      </c>
      <c r="O1345">
        <v>1.1945999999999999</v>
      </c>
      <c r="P1345">
        <v>117.65</v>
      </c>
      <c r="Q1345">
        <v>1.4475</v>
      </c>
      <c r="R1345">
        <v>0.70850000000000002</v>
      </c>
      <c r="S1345">
        <v>0.52929999999999999</v>
      </c>
      <c r="T1345">
        <v>1.5455000000000001</v>
      </c>
      <c r="U1345">
        <v>7.0662000000000003</v>
      </c>
      <c r="V1345">
        <v>7.74</v>
      </c>
      <c r="W1345">
        <v>32.125799999999998</v>
      </c>
      <c r="X1345">
        <v>2.62</v>
      </c>
      <c r="Y1345">
        <v>3.1692</v>
      </c>
      <c r="Z1345">
        <v>3.1030000000000002</v>
      </c>
      <c r="AA1345">
        <v>63.4</v>
      </c>
      <c r="AB1345">
        <v>3.5709999999999997</v>
      </c>
      <c r="AC1345">
        <v>80.95</v>
      </c>
      <c r="AD1345">
        <v>75.3</v>
      </c>
      <c r="AE1345">
        <v>330.4</v>
      </c>
      <c r="AF1345">
        <v>20.93</v>
      </c>
      <c r="AG1345">
        <v>575.75</v>
      </c>
      <c r="AH1345">
        <v>213.75</v>
      </c>
      <c r="AI1345">
        <v>10.09</v>
      </c>
      <c r="AJ1345">
        <v>368.25</v>
      </c>
      <c r="AK1345">
        <f>IF(ISNUMBER(VLOOKUP($A1345,'[1]F-F_Research_Data_Factors_weekl'!$G$6:$J$4822,2,0)),VLOOKUP($A1345,'[1]F-F_Research_Data_Factors_weekl'!$G$6:$J$4822,2,0),AK1346)</f>
        <v>4351.1888391356197</v>
      </c>
      <c r="AL1345">
        <f>IF(ISNUMBER(VLOOKUP($A1345,'[1]F-F_Research_Data_Factors_weekl'!$G$6:$J$4822,3,0)),VLOOKUP($A1345,'[1]F-F_Research_Data_Factors_weekl'!$G$6:$J$4822,3,0),AL1346)</f>
        <v>285.21171920228818</v>
      </c>
      <c r="AM1345">
        <f>IF(ISNUMBER(VLOOKUP($A1345,'[1]F-F_Research_Data_Factors_weekl'!$G$6:$J$4822,4,0)),VLOOKUP($A1345,'[1]F-F_Research_Data_Factors_weekl'!$G$6:$J$4822,4,0),AM1346)</f>
        <v>2193.496241790021</v>
      </c>
    </row>
    <row r="1346" spans="1:39" x14ac:dyDescent="0.25">
      <c r="A1346" s="14">
        <v>34026</v>
      </c>
      <c r="B1346">
        <v>3370.81</v>
      </c>
      <c r="C1346">
        <v>443.38</v>
      </c>
      <c r="D1346">
        <v>670.77</v>
      </c>
      <c r="E1346">
        <v>3451.69</v>
      </c>
      <c r="F1346">
        <v>1684.35</v>
      </c>
      <c r="G1346">
        <v>16953.349999999999</v>
      </c>
      <c r="H1346">
        <v>1284.21</v>
      </c>
      <c r="I1346">
        <v>6351.99</v>
      </c>
      <c r="J1346">
        <v>3.9079999999999999</v>
      </c>
      <c r="K1346">
        <v>5.2080000000000002</v>
      </c>
      <c r="L1346">
        <v>6.02</v>
      </c>
      <c r="M1346">
        <v>6.8970000000000002</v>
      </c>
      <c r="N1346">
        <v>94.01</v>
      </c>
      <c r="O1346">
        <v>1.2034</v>
      </c>
      <c r="P1346">
        <v>118.25</v>
      </c>
      <c r="Q1346">
        <v>1.4255</v>
      </c>
      <c r="R1346">
        <v>0.69520000000000004</v>
      </c>
      <c r="S1346">
        <v>0.52459999999999996</v>
      </c>
      <c r="T1346">
        <v>1.528</v>
      </c>
      <c r="U1346">
        <v>7</v>
      </c>
      <c r="V1346">
        <v>7.84</v>
      </c>
      <c r="W1346">
        <v>30.2</v>
      </c>
      <c r="X1346">
        <v>2.6339999999999999</v>
      </c>
      <c r="Y1346">
        <v>3.1475</v>
      </c>
      <c r="Z1346">
        <v>3.0939999999999999</v>
      </c>
      <c r="AA1346">
        <v>63.57</v>
      </c>
      <c r="AB1346">
        <v>3.5649999999999999</v>
      </c>
      <c r="AC1346">
        <v>80.224999999999994</v>
      </c>
      <c r="AD1346">
        <v>68.8</v>
      </c>
      <c r="AE1346">
        <v>329</v>
      </c>
      <c r="AF1346">
        <v>20.6</v>
      </c>
      <c r="AG1346">
        <v>577.25</v>
      </c>
      <c r="AH1346">
        <v>211.25</v>
      </c>
      <c r="AI1346">
        <v>9.6999999999999993</v>
      </c>
      <c r="AJ1346">
        <v>372.25</v>
      </c>
      <c r="AK1346">
        <f>IF(ISNUMBER(VLOOKUP($A1346,'[1]F-F_Research_Data_Factors_weekl'!$G$6:$J$4822,2,0)),VLOOKUP($A1346,'[1]F-F_Research_Data_Factors_weekl'!$G$6:$J$4822,2,0),AK1347)</f>
        <v>4311.095649594391</v>
      </c>
      <c r="AL1346">
        <f>IF(ISNUMBER(VLOOKUP($A1346,'[1]F-F_Research_Data_Factors_weekl'!$G$6:$J$4822,3,0)),VLOOKUP($A1346,'[1]F-F_Research_Data_Factors_weekl'!$G$6:$J$4822,3,0),AL1347)</f>
        <v>283.08855503949195</v>
      </c>
      <c r="AM1346">
        <f>IF(ISNUMBER(VLOOKUP($A1346,'[1]F-F_Research_Data_Factors_weekl'!$G$6:$J$4822,4,0)),VLOOKUP($A1346,'[1]F-F_Research_Data_Factors_weekl'!$G$6:$J$4822,4,0),AM1347)</f>
        <v>2196.1315997096726</v>
      </c>
    </row>
    <row r="1347" spans="1:39" x14ac:dyDescent="0.25">
      <c r="A1347" s="14">
        <v>34019</v>
      </c>
      <c r="B1347">
        <v>3322.18</v>
      </c>
      <c r="C1347">
        <v>434.22</v>
      </c>
      <c r="D1347">
        <v>663.61</v>
      </c>
      <c r="E1347">
        <v>3426.31</v>
      </c>
      <c r="F1347">
        <v>1677.39</v>
      </c>
      <c r="G1347">
        <v>17010.03</v>
      </c>
      <c r="H1347">
        <v>1294.06</v>
      </c>
      <c r="I1347">
        <v>6170.09</v>
      </c>
      <c r="J1347">
        <v>3.9529999999999998</v>
      </c>
      <c r="K1347">
        <v>5.2759999999999998</v>
      </c>
      <c r="L1347">
        <v>6.1520000000000001</v>
      </c>
      <c r="M1347">
        <v>7.0060000000000002</v>
      </c>
      <c r="N1347">
        <v>93.38</v>
      </c>
      <c r="O1347">
        <v>1.2136</v>
      </c>
      <c r="P1347">
        <v>118.35</v>
      </c>
      <c r="Q1347">
        <v>1.454</v>
      </c>
      <c r="R1347">
        <v>0.69120000000000004</v>
      </c>
      <c r="S1347">
        <v>0.51849999999999996</v>
      </c>
      <c r="T1347">
        <v>1.5087999999999999</v>
      </c>
      <c r="U1347">
        <v>6.9744999999999999</v>
      </c>
      <c r="V1347">
        <v>7.61</v>
      </c>
      <c r="W1347">
        <v>30.206299999999999</v>
      </c>
      <c r="X1347">
        <v>2.629</v>
      </c>
      <c r="Y1347">
        <v>3.129</v>
      </c>
      <c r="Z1347">
        <v>3.0945</v>
      </c>
      <c r="AA1347">
        <v>63.8</v>
      </c>
      <c r="AB1347">
        <v>3.5649999999999999</v>
      </c>
      <c r="AC1347">
        <v>82.174999999999997</v>
      </c>
      <c r="AD1347">
        <v>69.95</v>
      </c>
      <c r="AE1347">
        <v>330.3</v>
      </c>
      <c r="AF1347">
        <v>19.62</v>
      </c>
      <c r="AG1347">
        <v>573.25</v>
      </c>
      <c r="AH1347">
        <v>212.75</v>
      </c>
      <c r="AI1347">
        <v>9</v>
      </c>
      <c r="AJ1347">
        <v>366.75</v>
      </c>
      <c r="AK1347">
        <f>IF(ISNUMBER(VLOOKUP($A1347,'[1]F-F_Research_Data_Factors_weekl'!$G$6:$J$4822,2,0)),VLOOKUP($A1347,'[1]F-F_Research_Data_Factors_weekl'!$G$6:$J$4822,2,0),AK1348)</f>
        <v>4229.8819167919846</v>
      </c>
      <c r="AL1347">
        <f>IF(ISNUMBER(VLOOKUP($A1347,'[1]F-F_Research_Data_Factors_weekl'!$G$6:$J$4822,3,0)),VLOOKUP($A1347,'[1]F-F_Research_Data_Factors_weekl'!$G$6:$J$4822,3,0),AL1348)</f>
        <v>286.52687757033601</v>
      </c>
      <c r="AM1347">
        <f>IF(ISNUMBER(VLOOKUP($A1347,'[1]F-F_Research_Data_Factors_weekl'!$G$6:$J$4822,4,0)),VLOOKUP($A1347,'[1]F-F_Research_Data_Factors_weekl'!$G$6:$J$4822,4,0),AM1348)</f>
        <v>2193.0613138702543</v>
      </c>
    </row>
    <row r="1348" spans="1:39" x14ac:dyDescent="0.25">
      <c r="A1348" s="14">
        <v>34012</v>
      </c>
      <c r="B1348">
        <v>3392.43</v>
      </c>
      <c r="C1348">
        <v>444.58</v>
      </c>
      <c r="D1348">
        <v>690.54</v>
      </c>
      <c r="E1348">
        <v>3445.55</v>
      </c>
      <c r="F1348">
        <v>1661.43</v>
      </c>
      <c r="G1348">
        <v>16851.509999999998</v>
      </c>
      <c r="H1348">
        <v>1288.95</v>
      </c>
      <c r="I1348">
        <v>5858.15</v>
      </c>
      <c r="J1348">
        <v>4.165</v>
      </c>
      <c r="K1348">
        <v>5.617</v>
      </c>
      <c r="L1348">
        <v>6.3310000000000004</v>
      </c>
      <c r="M1348">
        <v>7.1239999999999997</v>
      </c>
      <c r="N1348">
        <v>94.25</v>
      </c>
      <c r="O1348">
        <v>1.2011000000000001</v>
      </c>
      <c r="P1348">
        <v>120.7</v>
      </c>
      <c r="Q1348">
        <v>1.4224999999999999</v>
      </c>
      <c r="R1348">
        <v>0.67830000000000001</v>
      </c>
      <c r="S1348">
        <v>0.51459999999999995</v>
      </c>
      <c r="T1348">
        <v>1.5385</v>
      </c>
      <c r="U1348">
        <v>7.06</v>
      </c>
      <c r="V1348">
        <v>7.51</v>
      </c>
      <c r="W1348">
        <v>30.427099999999999</v>
      </c>
      <c r="X1348">
        <v>2.6349999999999998</v>
      </c>
      <c r="Y1348">
        <v>3.1322000000000001</v>
      </c>
      <c r="Z1348">
        <v>3.0990000000000002</v>
      </c>
      <c r="AA1348">
        <v>61.48</v>
      </c>
      <c r="AB1348">
        <v>3.6920000000000002</v>
      </c>
      <c r="AC1348">
        <v>82.7</v>
      </c>
      <c r="AD1348">
        <v>69</v>
      </c>
      <c r="AE1348">
        <v>329.6</v>
      </c>
      <c r="AF1348">
        <v>19.98</v>
      </c>
      <c r="AG1348">
        <v>570.5</v>
      </c>
      <c r="AH1348">
        <v>212.25</v>
      </c>
      <c r="AI1348">
        <v>8.48</v>
      </c>
      <c r="AJ1348">
        <v>364.75</v>
      </c>
      <c r="AK1348">
        <f>IF(ISNUMBER(VLOOKUP($A1348,'[1]F-F_Research_Data_Factors_weekl'!$G$6:$J$4822,2,0)),VLOOKUP($A1348,'[1]F-F_Research_Data_Factors_weekl'!$G$6:$J$4822,2,0),AK1349)</f>
        <v>4355.7634814045769</v>
      </c>
      <c r="AL1348">
        <f>IF(ISNUMBER(VLOOKUP($A1348,'[1]F-F_Research_Data_Factors_weekl'!$G$6:$J$4822,3,0)),VLOOKUP($A1348,'[1]F-F_Research_Data_Factors_weekl'!$G$6:$J$4822,3,0),AL1349)</f>
        <v>289.36263135764091</v>
      </c>
      <c r="AM1348">
        <f>IF(ISNUMBER(VLOOKUP($A1348,'[1]F-F_Research_Data_Factors_weekl'!$G$6:$J$4822,4,0)),VLOOKUP($A1348,'[1]F-F_Research_Data_Factors_weekl'!$G$6:$J$4822,4,0),AM1349)</f>
        <v>2132.705741388947</v>
      </c>
    </row>
    <row r="1349" spans="1:39" x14ac:dyDescent="0.25">
      <c r="A1349" s="14">
        <v>34005</v>
      </c>
      <c r="B1349">
        <v>3442.14</v>
      </c>
      <c r="C1349">
        <v>448.93</v>
      </c>
      <c r="D1349">
        <v>700.98</v>
      </c>
      <c r="E1349">
        <v>3377.91</v>
      </c>
      <c r="F1349">
        <v>1641.37</v>
      </c>
      <c r="G1349">
        <v>17332.900000000001</v>
      </c>
      <c r="H1349">
        <v>1308.47</v>
      </c>
      <c r="I1349">
        <v>5747.21</v>
      </c>
      <c r="J1349">
        <v>4.0919999999999996</v>
      </c>
      <c r="K1349">
        <v>5.4290000000000003</v>
      </c>
      <c r="L1349">
        <v>6.306</v>
      </c>
      <c r="M1349">
        <v>7.1609999999999996</v>
      </c>
      <c r="N1349">
        <v>94.4</v>
      </c>
      <c r="O1349">
        <v>1.2086000000000001</v>
      </c>
      <c r="P1349">
        <v>124.45</v>
      </c>
      <c r="Q1349">
        <v>1.4464000000000001</v>
      </c>
      <c r="R1349">
        <v>0.67559999999999998</v>
      </c>
      <c r="S1349">
        <v>0.5131</v>
      </c>
      <c r="T1349">
        <v>1.5314999999999999</v>
      </c>
      <c r="U1349">
        <v>7.016</v>
      </c>
      <c r="V1349">
        <v>7.4473000000000003</v>
      </c>
      <c r="W1349">
        <v>29.937799999999999</v>
      </c>
      <c r="X1349">
        <v>2.63</v>
      </c>
      <c r="Y1349">
        <v>3.1150000000000002</v>
      </c>
      <c r="Z1349">
        <v>3.1</v>
      </c>
      <c r="AA1349">
        <v>61.41</v>
      </c>
      <c r="AB1349">
        <v>3.66</v>
      </c>
      <c r="AC1349">
        <v>80.375</v>
      </c>
      <c r="AD1349">
        <v>67.95</v>
      </c>
      <c r="AE1349">
        <v>328.7</v>
      </c>
      <c r="AF1349">
        <v>20.21</v>
      </c>
      <c r="AG1349">
        <v>565.5</v>
      </c>
      <c r="AH1349">
        <v>212</v>
      </c>
      <c r="AI1349">
        <v>8.1</v>
      </c>
      <c r="AJ1349">
        <v>361.25</v>
      </c>
      <c r="AK1349">
        <f>IF(ISNUMBER(VLOOKUP($A1349,'[1]F-F_Research_Data_Factors_weekl'!$G$6:$J$4822,2,0)),VLOOKUP($A1349,'[1]F-F_Research_Data_Factors_weekl'!$G$6:$J$4822,2,0),AK1350)</f>
        <v>4398.8724312306376</v>
      </c>
      <c r="AL1349">
        <f>IF(ISNUMBER(VLOOKUP($A1349,'[1]F-F_Research_Data_Factors_weekl'!$G$6:$J$4822,3,0)),VLOOKUP($A1349,'[1]F-F_Research_Data_Factors_weekl'!$G$6:$J$4822,3,0),AL1350)</f>
        <v>289.13132629660367</v>
      </c>
      <c r="AM1349">
        <f>IF(ISNUMBER(VLOOKUP($A1349,'[1]F-F_Research_Data_Factors_weekl'!$G$6:$J$4822,4,0)),VLOOKUP($A1349,'[1]F-F_Research_Data_Factors_weekl'!$G$6:$J$4822,4,0),AM1350)</f>
        <v>2106.5840985667196</v>
      </c>
    </row>
    <row r="1350" spans="1:39" x14ac:dyDescent="0.25">
      <c r="A1350" s="14">
        <v>33998</v>
      </c>
      <c r="B1350">
        <v>3310.03</v>
      </c>
      <c r="C1350">
        <v>438.78</v>
      </c>
      <c r="D1350">
        <v>696.34</v>
      </c>
      <c r="E1350">
        <v>3305.47</v>
      </c>
      <c r="F1350">
        <v>1571.85</v>
      </c>
      <c r="G1350">
        <v>17023.78</v>
      </c>
      <c r="H1350">
        <v>1298.8800000000001</v>
      </c>
      <c r="I1350">
        <v>5751.4</v>
      </c>
      <c r="J1350">
        <v>4.1680000000000001</v>
      </c>
      <c r="K1350">
        <v>5.5490000000000004</v>
      </c>
      <c r="L1350">
        <v>6.359</v>
      </c>
      <c r="M1350">
        <v>7.1970000000000001</v>
      </c>
      <c r="N1350">
        <v>92.46</v>
      </c>
      <c r="O1350">
        <v>1.2403999999999999</v>
      </c>
      <c r="P1350">
        <v>124.73</v>
      </c>
      <c r="Q1350">
        <v>1.4861</v>
      </c>
      <c r="R1350">
        <v>0.68020000000000003</v>
      </c>
      <c r="S1350">
        <v>0.51719999999999999</v>
      </c>
      <c r="T1350">
        <v>1.488</v>
      </c>
      <c r="U1350">
        <v>6.87</v>
      </c>
      <c r="V1350">
        <v>7.31</v>
      </c>
      <c r="W1350">
        <v>29.226099999999999</v>
      </c>
      <c r="X1350">
        <v>2.63</v>
      </c>
      <c r="Y1350">
        <v>3.073</v>
      </c>
      <c r="Z1350">
        <v>3.11</v>
      </c>
      <c r="AA1350">
        <v>59.34</v>
      </c>
      <c r="AB1350">
        <v>3.66</v>
      </c>
      <c r="AC1350">
        <v>77.5</v>
      </c>
      <c r="AD1350">
        <v>71.650000000000006</v>
      </c>
      <c r="AE1350">
        <v>330.2</v>
      </c>
      <c r="AF1350">
        <v>20.260000000000002</v>
      </c>
      <c r="AG1350">
        <v>574</v>
      </c>
      <c r="AH1350">
        <v>214.5</v>
      </c>
      <c r="AI1350">
        <v>8.3000000000000007</v>
      </c>
      <c r="AJ1350">
        <v>380</v>
      </c>
      <c r="AK1350">
        <f>IF(ISNUMBER(VLOOKUP($A1350,'[1]F-F_Research_Data_Factors_weekl'!$G$6:$J$4822,2,0)),VLOOKUP($A1350,'[1]F-F_Research_Data_Factors_weekl'!$G$6:$J$4822,2,0),AK1351)</f>
        <v>4305.8657314317124</v>
      </c>
      <c r="AL1350">
        <f>IF(ISNUMBER(VLOOKUP($A1350,'[1]F-F_Research_Data_Factors_weekl'!$G$6:$J$4822,3,0)),VLOOKUP($A1350,'[1]F-F_Research_Data_Factors_weekl'!$G$6:$J$4822,3,0),AL1351)</f>
        <v>293.20690223770782</v>
      </c>
      <c r="AM1350">
        <f>IF(ISNUMBER(VLOOKUP($A1350,'[1]F-F_Research_Data_Factors_weekl'!$G$6:$J$4822,4,0)),VLOOKUP($A1350,'[1]F-F_Research_Data_Factors_weekl'!$G$6:$J$4822,4,0),AM1351)</f>
        <v>2060.8335928064171</v>
      </c>
    </row>
    <row r="1351" spans="1:39" x14ac:dyDescent="0.25">
      <c r="A1351" s="14">
        <v>33991</v>
      </c>
      <c r="B1351">
        <v>3256.81</v>
      </c>
      <c r="C1351">
        <v>436.11</v>
      </c>
      <c r="D1351">
        <v>701.63</v>
      </c>
      <c r="E1351">
        <v>3275.97</v>
      </c>
      <c r="F1351">
        <v>1587.64</v>
      </c>
      <c r="G1351">
        <v>16336.81</v>
      </c>
      <c r="H1351">
        <v>1256.7</v>
      </c>
      <c r="I1351">
        <v>5914.39</v>
      </c>
      <c r="J1351">
        <v>4.2320000000000002</v>
      </c>
      <c r="K1351">
        <v>5.734</v>
      </c>
      <c r="L1351">
        <v>6.5389999999999997</v>
      </c>
      <c r="M1351">
        <v>7.29</v>
      </c>
      <c r="N1351">
        <v>91.41</v>
      </c>
      <c r="O1351">
        <v>1.2490999999999999</v>
      </c>
      <c r="P1351">
        <v>125.19</v>
      </c>
      <c r="Q1351">
        <v>1.53</v>
      </c>
      <c r="R1351">
        <v>0.67300000000000004</v>
      </c>
      <c r="S1351">
        <v>0.51580000000000004</v>
      </c>
      <c r="T1351">
        <v>1.4584999999999999</v>
      </c>
      <c r="U1351">
        <v>6.7649999999999997</v>
      </c>
      <c r="V1351">
        <v>7.1336000000000004</v>
      </c>
      <c r="W1351">
        <v>28.95</v>
      </c>
      <c r="X1351">
        <v>2.5937000000000001</v>
      </c>
      <c r="Y1351">
        <v>3.0760000000000001</v>
      </c>
      <c r="Z1351">
        <v>3.1040000000000001</v>
      </c>
      <c r="AA1351">
        <v>62.9</v>
      </c>
      <c r="AB1351">
        <v>3.7080000000000002</v>
      </c>
      <c r="AC1351">
        <v>79.55</v>
      </c>
      <c r="AD1351">
        <v>79.75</v>
      </c>
      <c r="AE1351">
        <v>328.6</v>
      </c>
      <c r="AF1351">
        <v>18.829999999999998</v>
      </c>
      <c r="AG1351">
        <v>581.25</v>
      </c>
      <c r="AH1351">
        <v>218.5</v>
      </c>
      <c r="AI1351">
        <v>8.4499999999999993</v>
      </c>
      <c r="AJ1351">
        <v>387.5</v>
      </c>
      <c r="AK1351">
        <f>IF(ISNUMBER(VLOOKUP($A1351,'[1]F-F_Research_Data_Factors_weekl'!$G$6:$J$4822,2,0)),VLOOKUP($A1351,'[1]F-F_Research_Data_Factors_weekl'!$G$6:$J$4822,2,0),AK1352)</f>
        <v>4292.5587991543334</v>
      </c>
      <c r="AL1351">
        <f>IF(ISNUMBER(VLOOKUP($A1351,'[1]F-F_Research_Data_Factors_weekl'!$G$6:$J$4822,3,0)),VLOOKUP($A1351,'[1]F-F_Research_Data_Factors_weekl'!$G$6:$J$4822,3,0),AL1352)</f>
        <v>293.7356263651651</v>
      </c>
      <c r="AM1351">
        <f>IF(ISNUMBER(VLOOKUP($A1351,'[1]F-F_Research_Data_Factors_weekl'!$G$6:$J$4822,4,0)),VLOOKUP($A1351,'[1]F-F_Research_Data_Factors_weekl'!$G$6:$J$4822,4,0),AM1352)</f>
        <v>2034.1857593588163</v>
      </c>
    </row>
    <row r="1352" spans="1:39" x14ac:dyDescent="0.25">
      <c r="A1352" s="14">
        <v>33984</v>
      </c>
      <c r="B1352">
        <v>3271.12</v>
      </c>
      <c r="C1352">
        <v>437.15</v>
      </c>
      <c r="D1352">
        <v>697.15</v>
      </c>
      <c r="E1352">
        <v>3306.58</v>
      </c>
      <c r="F1352">
        <v>1544.55</v>
      </c>
      <c r="G1352">
        <v>16515.599999999999</v>
      </c>
      <c r="H1352">
        <v>1267.9100000000001</v>
      </c>
      <c r="I1352">
        <v>5871.8</v>
      </c>
      <c r="J1352">
        <v>4.2939999999999996</v>
      </c>
      <c r="K1352">
        <v>5.7859999999999996</v>
      </c>
      <c r="L1352">
        <v>6.585</v>
      </c>
      <c r="M1352">
        <v>7.3460000000000001</v>
      </c>
      <c r="N1352">
        <v>93.04</v>
      </c>
      <c r="O1352">
        <v>1.2281</v>
      </c>
      <c r="P1352">
        <v>126.1</v>
      </c>
      <c r="Q1352">
        <v>1.5310000000000001</v>
      </c>
      <c r="R1352">
        <v>0.67369999999999997</v>
      </c>
      <c r="S1352">
        <v>0.51500000000000001</v>
      </c>
      <c r="T1352">
        <v>1.4975000000000001</v>
      </c>
      <c r="U1352">
        <v>6.9050000000000002</v>
      </c>
      <c r="V1352">
        <v>7.3</v>
      </c>
      <c r="W1352">
        <v>28.9</v>
      </c>
      <c r="X1352">
        <v>2.5916999999999999</v>
      </c>
      <c r="Y1352">
        <v>3.0750000000000002</v>
      </c>
      <c r="Z1352">
        <v>3.1110000000000002</v>
      </c>
      <c r="AA1352">
        <v>61.39</v>
      </c>
      <c r="AB1352">
        <v>3.6680000000000001</v>
      </c>
      <c r="AC1352">
        <v>80.7</v>
      </c>
      <c r="AD1352">
        <v>81</v>
      </c>
      <c r="AE1352">
        <v>327</v>
      </c>
      <c r="AF1352">
        <v>18.87</v>
      </c>
      <c r="AG1352">
        <v>583</v>
      </c>
      <c r="AH1352">
        <v>217</v>
      </c>
      <c r="AI1352">
        <v>8.57</v>
      </c>
      <c r="AJ1352">
        <v>380.25</v>
      </c>
      <c r="AK1352">
        <f>IF(ISNUMBER(VLOOKUP($A1352,'[1]F-F_Research_Data_Factors_weekl'!$G$6:$J$4822,2,0)),VLOOKUP($A1352,'[1]F-F_Research_Data_Factors_weekl'!$G$6:$J$4822,2,0),AK1353)</f>
        <v>4286.1296047472124</v>
      </c>
      <c r="AL1352">
        <f>IF(ISNUMBER(VLOOKUP($A1352,'[1]F-F_Research_Data_Factors_weekl'!$G$6:$J$4822,3,0)),VLOOKUP($A1352,'[1]F-F_Research_Data_Factors_weekl'!$G$6:$J$4822,3,0),AL1353)</f>
        <v>290.97139808337306</v>
      </c>
      <c r="AM1352">
        <f>IF(ISNUMBER(VLOOKUP($A1352,'[1]F-F_Research_Data_Factors_weekl'!$G$6:$J$4822,4,0)),VLOOKUP($A1352,'[1]F-F_Research_Data_Factors_weekl'!$G$6:$J$4822,4,0),AM1353)</f>
        <v>1981.2854381599459</v>
      </c>
    </row>
    <row r="1353" spans="1:39" x14ac:dyDescent="0.25">
      <c r="A1353" s="14">
        <v>33977</v>
      </c>
      <c r="B1353">
        <v>3251.67</v>
      </c>
      <c r="C1353">
        <v>429.05</v>
      </c>
      <c r="D1353">
        <v>677.21</v>
      </c>
      <c r="E1353">
        <v>3311.77</v>
      </c>
      <c r="F1353">
        <v>1531.52</v>
      </c>
      <c r="G1353">
        <v>16634.689999999999</v>
      </c>
      <c r="H1353">
        <v>1289.52</v>
      </c>
      <c r="I1353">
        <v>5529.56</v>
      </c>
      <c r="J1353">
        <v>4.4740000000000002</v>
      </c>
      <c r="K1353">
        <v>5.9589999999999996</v>
      </c>
      <c r="L1353">
        <v>6.7309999999999999</v>
      </c>
      <c r="M1353">
        <v>7.4649999999999999</v>
      </c>
      <c r="N1353">
        <v>93.45</v>
      </c>
      <c r="O1353">
        <v>1.2189000000000001</v>
      </c>
      <c r="P1353">
        <v>125.45</v>
      </c>
      <c r="Q1353">
        <v>1.532</v>
      </c>
      <c r="R1353">
        <v>0.67359999999999998</v>
      </c>
      <c r="S1353">
        <v>0.51149999999999995</v>
      </c>
      <c r="T1353">
        <v>1.5015000000000001</v>
      </c>
      <c r="U1353">
        <v>7.0252999999999997</v>
      </c>
      <c r="V1353">
        <v>7.47</v>
      </c>
      <c r="W1353">
        <v>29.010100000000001</v>
      </c>
      <c r="X1353">
        <v>2.5990000000000002</v>
      </c>
      <c r="Y1353">
        <v>3.09</v>
      </c>
      <c r="Z1353">
        <v>3.1145</v>
      </c>
      <c r="AA1353">
        <v>60.79</v>
      </c>
      <c r="AB1353">
        <v>3.6870000000000003</v>
      </c>
      <c r="AC1353">
        <v>79.2</v>
      </c>
      <c r="AD1353">
        <v>78.7</v>
      </c>
      <c r="AE1353">
        <v>329.5</v>
      </c>
      <c r="AF1353">
        <v>18.88</v>
      </c>
      <c r="AG1353">
        <v>576.5</v>
      </c>
      <c r="AH1353">
        <v>218.5</v>
      </c>
      <c r="AI1353">
        <v>8.6</v>
      </c>
      <c r="AJ1353">
        <v>371</v>
      </c>
      <c r="AK1353">
        <f>IF(ISNUMBER(VLOOKUP($A1353,'[1]F-F_Research_Data_Factors_weekl'!$G$6:$J$4822,2,0)),VLOOKUP($A1353,'[1]F-F_Research_Data_Factors_weekl'!$G$6:$J$4822,2,0),AK1354)</f>
        <v>4201.6759187797397</v>
      </c>
      <c r="AL1353">
        <f>IF(ISNUMBER(VLOOKUP($A1353,'[1]F-F_Research_Data_Factors_weekl'!$G$6:$J$4822,3,0)),VLOOKUP($A1353,'[1]F-F_Research_Data_Factors_weekl'!$G$6:$J$4822,3,0),AL1354)</f>
        <v>290.7097593000031</v>
      </c>
      <c r="AM1353">
        <f>IF(ISNUMBER(VLOOKUP($A1353,'[1]F-F_Research_Data_Factors_weekl'!$G$6:$J$4822,4,0)),VLOOKUP($A1353,'[1]F-F_Research_Data_Factors_weekl'!$G$6:$J$4822,4,0),AM1354)</f>
        <v>1970.0561182857173</v>
      </c>
    </row>
    <row r="1354" spans="1:39" x14ac:dyDescent="0.25">
      <c r="A1354" s="14">
        <v>33970</v>
      </c>
      <c r="B1354">
        <v>3301.11</v>
      </c>
      <c r="C1354">
        <v>435.71</v>
      </c>
      <c r="D1354">
        <v>676.95</v>
      </c>
      <c r="E1354">
        <v>3350.44</v>
      </c>
      <c r="F1354">
        <v>1545.05</v>
      </c>
      <c r="G1354">
        <v>16924.95</v>
      </c>
      <c r="H1354">
        <v>1307.6600000000001</v>
      </c>
      <c r="I1354">
        <v>5512.39</v>
      </c>
      <c r="J1354">
        <v>4.5579999999999998</v>
      </c>
      <c r="K1354">
        <v>5.9930000000000003</v>
      </c>
      <c r="L1354">
        <v>6.6859999999999999</v>
      </c>
      <c r="M1354">
        <v>7.3959999999999999</v>
      </c>
      <c r="N1354">
        <v>92.36</v>
      </c>
      <c r="O1354">
        <v>1.2368999999999999</v>
      </c>
      <c r="P1354">
        <v>124.86</v>
      </c>
      <c r="Q1354">
        <v>1.5105</v>
      </c>
      <c r="R1354">
        <v>0.6895</v>
      </c>
      <c r="S1354">
        <v>0.51529999999999998</v>
      </c>
      <c r="T1354">
        <v>1.4675</v>
      </c>
      <c r="U1354">
        <v>6.9474999999999998</v>
      </c>
      <c r="V1354">
        <v>7.1</v>
      </c>
      <c r="W1354">
        <v>28.95</v>
      </c>
      <c r="X1354">
        <v>2.6189999999999998</v>
      </c>
      <c r="Y1354">
        <v>3.0550000000000002</v>
      </c>
      <c r="Z1354">
        <v>3.121</v>
      </c>
      <c r="AA1354">
        <v>58.86</v>
      </c>
      <c r="AB1354">
        <v>3.69</v>
      </c>
      <c r="AC1354">
        <v>77.125</v>
      </c>
      <c r="AD1354">
        <v>87</v>
      </c>
      <c r="AE1354">
        <v>333.1</v>
      </c>
      <c r="AF1354">
        <v>19.5</v>
      </c>
      <c r="AG1354">
        <v>568.75</v>
      </c>
      <c r="AH1354">
        <v>216.5</v>
      </c>
      <c r="AI1354">
        <v>8.41</v>
      </c>
      <c r="AJ1354">
        <v>353.75</v>
      </c>
      <c r="AK1354">
        <f>IF(ISNUMBER(VLOOKUP($A1354,'[1]F-F_Research_Data_Factors_weekl'!$G$6:$J$4822,2,0)),VLOOKUP($A1354,'[1]F-F_Research_Data_Factors_weekl'!$G$6:$J$4822,2,0),AK1355)</f>
        <v>4275.9290011019111</v>
      </c>
      <c r="AL1354">
        <f>IF(ISNUMBER(VLOOKUP($A1354,'[1]F-F_Research_Data_Factors_weekl'!$G$6:$J$4822,3,0)),VLOOKUP($A1354,'[1]F-F_Research_Data_Factors_weekl'!$G$6:$J$4822,3,0),AL1355)</f>
        <v>280.39876468005463</v>
      </c>
      <c r="AM1354">
        <f>IF(ISNUMBER(VLOOKUP($A1354,'[1]F-F_Research_Data_Factors_weekl'!$G$6:$J$4822,4,0)),VLOOKUP($A1354,'[1]F-F_Research_Data_Factors_weekl'!$G$6:$J$4822,4,0),AM1355)</f>
        <v>1915.7759939772661</v>
      </c>
    </row>
    <row r="1355" spans="1:39" x14ac:dyDescent="0.25">
      <c r="A1355" s="14">
        <v>33963</v>
      </c>
      <c r="B1355">
        <v>3326.24</v>
      </c>
      <c r="C1355">
        <v>439.77</v>
      </c>
      <c r="D1355">
        <v>665.7</v>
      </c>
      <c r="E1355">
        <v>3319.91</v>
      </c>
      <c r="F1355">
        <v>1544.61</v>
      </c>
      <c r="G1355">
        <v>17557.04</v>
      </c>
      <c r="H1355">
        <v>1341.82</v>
      </c>
      <c r="I1355">
        <v>5442.01</v>
      </c>
      <c r="J1355">
        <v>4.625</v>
      </c>
      <c r="K1355">
        <v>6.03</v>
      </c>
      <c r="L1355">
        <v>6.6760000000000002</v>
      </c>
      <c r="M1355">
        <v>7.3609999999999998</v>
      </c>
      <c r="N1355">
        <v>91.14</v>
      </c>
      <c r="O1355">
        <v>1.2602</v>
      </c>
      <c r="P1355">
        <v>123.7</v>
      </c>
      <c r="Q1355">
        <v>1.522</v>
      </c>
      <c r="R1355">
        <v>0.6925</v>
      </c>
      <c r="S1355">
        <v>0.51629999999999998</v>
      </c>
      <c r="T1355">
        <v>1.4431</v>
      </c>
      <c r="U1355">
        <v>6.77</v>
      </c>
      <c r="V1355">
        <v>7.0712000000000002</v>
      </c>
      <c r="W1355">
        <v>29</v>
      </c>
      <c r="X1355">
        <v>2.5994999999999999</v>
      </c>
      <c r="Y1355">
        <v>3.02</v>
      </c>
      <c r="Z1355">
        <v>3.1150000000000002</v>
      </c>
      <c r="AA1355">
        <v>58.06</v>
      </c>
      <c r="AB1355">
        <v>3.669</v>
      </c>
      <c r="AC1355">
        <v>76.375</v>
      </c>
      <c r="AD1355">
        <v>93.3</v>
      </c>
      <c r="AE1355">
        <v>332.9</v>
      </c>
      <c r="AF1355">
        <v>19.95</v>
      </c>
      <c r="AG1355">
        <v>577.25</v>
      </c>
      <c r="AH1355">
        <v>219.75</v>
      </c>
      <c r="AI1355">
        <v>8.2100000000000009</v>
      </c>
      <c r="AJ1355">
        <v>358.5</v>
      </c>
      <c r="AK1355">
        <f>IF(ISNUMBER(VLOOKUP($A1355,'[1]F-F_Research_Data_Factors_weekl'!$G$6:$J$4822,2,0)),VLOOKUP($A1355,'[1]F-F_Research_Data_Factors_weekl'!$G$6:$J$4822,2,0),AK1356)</f>
        <v>4275.9290011019111</v>
      </c>
      <c r="AL1355">
        <f>IF(ISNUMBER(VLOOKUP($A1355,'[1]F-F_Research_Data_Factors_weekl'!$G$6:$J$4822,3,0)),VLOOKUP($A1355,'[1]F-F_Research_Data_Factors_weekl'!$G$6:$J$4822,3,0),AL1356)</f>
        <v>280.39876468005463</v>
      </c>
      <c r="AM1355">
        <f>IF(ISNUMBER(VLOOKUP($A1355,'[1]F-F_Research_Data_Factors_weekl'!$G$6:$J$4822,4,0)),VLOOKUP($A1355,'[1]F-F_Research_Data_Factors_weekl'!$G$6:$J$4822,4,0),AM1356)</f>
        <v>1915.7759939772661</v>
      </c>
    </row>
    <row r="1356" spans="1:39" x14ac:dyDescent="0.25">
      <c r="A1356" s="14">
        <v>33956</v>
      </c>
      <c r="B1356">
        <v>3313.27</v>
      </c>
      <c r="C1356">
        <v>441.28</v>
      </c>
      <c r="D1356">
        <v>661.29</v>
      </c>
      <c r="E1356">
        <v>3320.41</v>
      </c>
      <c r="F1356">
        <v>1492.04</v>
      </c>
      <c r="G1356">
        <v>17680.740000000002</v>
      </c>
      <c r="H1356">
        <v>1343.77</v>
      </c>
      <c r="I1356">
        <v>5192.66</v>
      </c>
      <c r="J1356">
        <v>4.6150000000000002</v>
      </c>
      <c r="K1356">
        <v>6.0590000000000002</v>
      </c>
      <c r="L1356">
        <v>6.7409999999999997</v>
      </c>
      <c r="M1356">
        <v>7.4249999999999998</v>
      </c>
      <c r="N1356">
        <v>89.68</v>
      </c>
      <c r="O1356">
        <v>1.2806999999999999</v>
      </c>
      <c r="P1356">
        <v>123.2</v>
      </c>
      <c r="Q1356">
        <v>1.5669999999999999</v>
      </c>
      <c r="R1356">
        <v>0.69289999999999996</v>
      </c>
      <c r="S1356">
        <v>0.51829999999999998</v>
      </c>
      <c r="T1356">
        <v>1.41</v>
      </c>
      <c r="U1356">
        <v>6.82</v>
      </c>
      <c r="V1356">
        <v>7.05</v>
      </c>
      <c r="W1356">
        <v>29.022400000000001</v>
      </c>
      <c r="X1356">
        <v>2.5830000000000002</v>
      </c>
      <c r="Y1356">
        <v>3.0095000000000001</v>
      </c>
      <c r="Z1356">
        <v>3.1189999999999998</v>
      </c>
      <c r="AA1356">
        <v>57.75</v>
      </c>
      <c r="AB1356">
        <v>3.7640000000000002</v>
      </c>
      <c r="AC1356">
        <v>78.674999999999997</v>
      </c>
      <c r="AD1356">
        <v>92.85</v>
      </c>
      <c r="AE1356">
        <v>336.9</v>
      </c>
      <c r="AF1356">
        <v>19.829999999999998</v>
      </c>
      <c r="AG1356">
        <v>571</v>
      </c>
      <c r="AH1356">
        <v>211.25</v>
      </c>
      <c r="AI1356">
        <v>8.3000000000000007</v>
      </c>
      <c r="AJ1356">
        <v>367.75</v>
      </c>
      <c r="AK1356">
        <f>IF(ISNUMBER(VLOOKUP($A1356,'[1]F-F_Research_Data_Factors_weekl'!$G$6:$J$4822,2,0)),VLOOKUP($A1356,'[1]F-F_Research_Data_Factors_weekl'!$G$6:$J$4822,2,0),AK1357)</f>
        <v>4275.9290011019111</v>
      </c>
      <c r="AL1356">
        <f>IF(ISNUMBER(VLOOKUP($A1356,'[1]F-F_Research_Data_Factors_weekl'!$G$6:$J$4822,3,0)),VLOOKUP($A1356,'[1]F-F_Research_Data_Factors_weekl'!$G$6:$J$4822,3,0),AL1357)</f>
        <v>280.39876468005463</v>
      </c>
      <c r="AM1356">
        <f>IF(ISNUMBER(VLOOKUP($A1356,'[1]F-F_Research_Data_Factors_weekl'!$G$6:$J$4822,4,0)),VLOOKUP($A1356,'[1]F-F_Research_Data_Factors_weekl'!$G$6:$J$4822,4,0),AM1357)</f>
        <v>1915.7759939772661</v>
      </c>
    </row>
    <row r="1357" spans="1:39" x14ac:dyDescent="0.25">
      <c r="A1357" s="14">
        <v>33949</v>
      </c>
      <c r="B1357">
        <v>3304.08</v>
      </c>
      <c r="C1357">
        <v>433.73</v>
      </c>
      <c r="D1357">
        <v>655.79</v>
      </c>
      <c r="E1357">
        <v>3267.5</v>
      </c>
      <c r="F1357">
        <v>1476.01</v>
      </c>
      <c r="G1357">
        <v>17441.02</v>
      </c>
      <c r="H1357">
        <v>1325.15</v>
      </c>
      <c r="I1357">
        <v>5253.18</v>
      </c>
      <c r="J1357">
        <v>4.7510000000000003</v>
      </c>
      <c r="K1357">
        <v>6.1029999999999998</v>
      </c>
      <c r="L1357">
        <v>6.7919999999999998</v>
      </c>
      <c r="M1357">
        <v>7.4379999999999997</v>
      </c>
      <c r="N1357">
        <v>90.13</v>
      </c>
      <c r="O1357">
        <v>1.2739</v>
      </c>
      <c r="P1357">
        <v>123.92</v>
      </c>
      <c r="Q1357">
        <v>1.5565</v>
      </c>
      <c r="R1357">
        <v>0.69099999999999995</v>
      </c>
      <c r="S1357">
        <v>0.51749999999999996</v>
      </c>
      <c r="T1357">
        <v>1.4075</v>
      </c>
      <c r="U1357">
        <v>6.9</v>
      </c>
      <c r="V1357">
        <v>6.82</v>
      </c>
      <c r="W1357">
        <v>28.89</v>
      </c>
      <c r="X1357">
        <v>2.544</v>
      </c>
      <c r="Y1357">
        <v>3.01</v>
      </c>
      <c r="Z1357">
        <v>3.1139999999999999</v>
      </c>
      <c r="AA1357">
        <v>59.05</v>
      </c>
      <c r="AB1357">
        <v>3.7069999999999999</v>
      </c>
      <c r="AC1357">
        <v>78.424999999999997</v>
      </c>
      <c r="AD1357">
        <v>96.2</v>
      </c>
      <c r="AE1357">
        <v>335.2</v>
      </c>
      <c r="AF1357">
        <v>19.09</v>
      </c>
      <c r="AG1357">
        <v>571.75</v>
      </c>
      <c r="AH1357">
        <v>212</v>
      </c>
      <c r="AI1357">
        <v>8.3000000000000007</v>
      </c>
      <c r="AJ1357">
        <v>372.25</v>
      </c>
      <c r="AK1357">
        <f>IF(ISNUMBER(VLOOKUP($A1357,'[1]F-F_Research_Data_Factors_weekl'!$G$6:$J$4822,2,0)),VLOOKUP($A1357,'[1]F-F_Research_Data_Factors_weekl'!$G$6:$J$4822,2,0),AK1358)</f>
        <v>4223.5568955965146</v>
      </c>
      <c r="AL1357">
        <f>IF(ISNUMBER(VLOOKUP($A1357,'[1]F-F_Research_Data_Factors_weekl'!$G$6:$J$4822,3,0)),VLOOKUP($A1357,'[1]F-F_Research_Data_Factors_weekl'!$G$6:$J$4822,3,0),AL1358)</f>
        <v>283.91936480361949</v>
      </c>
      <c r="AM1357">
        <f>IF(ISNUMBER(VLOOKUP($A1357,'[1]F-F_Research_Data_Factors_weekl'!$G$6:$J$4822,4,0)),VLOOKUP($A1357,'[1]F-F_Research_Data_Factors_weekl'!$G$6:$J$4822,4,0),AM1358)</f>
        <v>1910.2363086820883</v>
      </c>
    </row>
    <row r="1358" spans="1:39" x14ac:dyDescent="0.25">
      <c r="A1358" s="14">
        <v>33942</v>
      </c>
      <c r="B1358">
        <v>3288.68</v>
      </c>
      <c r="C1358">
        <v>432.06</v>
      </c>
      <c r="D1358">
        <v>661.6</v>
      </c>
      <c r="E1358">
        <v>3289.42</v>
      </c>
      <c r="F1358">
        <v>1522.16</v>
      </c>
      <c r="G1358">
        <v>17295.689999999999</v>
      </c>
      <c r="H1358">
        <v>1302.8499999999999</v>
      </c>
      <c r="I1358">
        <v>5268.1</v>
      </c>
      <c r="J1358">
        <v>4.7</v>
      </c>
      <c r="K1358">
        <v>6.0990000000000002</v>
      </c>
      <c r="L1358">
        <v>6.819</v>
      </c>
      <c r="M1358">
        <v>7.4870000000000001</v>
      </c>
      <c r="N1358">
        <v>90.56</v>
      </c>
      <c r="O1358">
        <v>1.2637</v>
      </c>
      <c r="P1358">
        <v>124.95</v>
      </c>
      <c r="Q1358">
        <v>1.5605</v>
      </c>
      <c r="R1358">
        <v>0.69369999999999998</v>
      </c>
      <c r="S1358">
        <v>0.51749999999999996</v>
      </c>
      <c r="T1358">
        <v>1.4285000000000001</v>
      </c>
      <c r="U1358">
        <v>6.54</v>
      </c>
      <c r="V1358">
        <v>6.86</v>
      </c>
      <c r="W1358">
        <v>28.8</v>
      </c>
      <c r="X1358">
        <v>2.54</v>
      </c>
      <c r="Y1358">
        <v>3.0089999999999999</v>
      </c>
      <c r="Z1358">
        <v>3.1154999999999999</v>
      </c>
      <c r="AA1358">
        <v>59.5</v>
      </c>
      <c r="AB1358">
        <v>3.7450000000000001</v>
      </c>
      <c r="AC1358">
        <v>76.25</v>
      </c>
      <c r="AD1358">
        <v>99.7</v>
      </c>
      <c r="AE1358">
        <v>335.7</v>
      </c>
      <c r="AF1358">
        <v>18.940000000000001</v>
      </c>
      <c r="AG1358">
        <v>561</v>
      </c>
      <c r="AH1358">
        <v>210.75</v>
      </c>
      <c r="AI1358">
        <v>8.3699999999999992</v>
      </c>
      <c r="AJ1358">
        <v>372</v>
      </c>
      <c r="AK1358">
        <f>IF(ISNUMBER(VLOOKUP($A1358,'[1]F-F_Research_Data_Factors_weekl'!$G$6:$J$4822,2,0)),VLOOKUP($A1358,'[1]F-F_Research_Data_Factors_weekl'!$G$6:$J$4822,2,0),AK1359)</f>
        <v>4215.9681529212558</v>
      </c>
      <c r="AL1358">
        <f>IF(ISNUMBER(VLOOKUP($A1358,'[1]F-F_Research_Data_Factors_weekl'!$G$6:$J$4822,3,0)),VLOOKUP($A1358,'[1]F-F_Research_Data_Factors_weekl'!$G$6:$J$4822,3,0),AL1359)</f>
        <v>285.6619024083102</v>
      </c>
      <c r="AM1358">
        <f>IF(ISNUMBER(VLOOKUP($A1358,'[1]F-F_Research_Data_Factors_weekl'!$G$6:$J$4822,4,0)),VLOOKUP($A1358,'[1]F-F_Research_Data_Factors_weekl'!$G$6:$J$4822,4,0),AM1359)</f>
        <v>1899.2208278803821</v>
      </c>
    </row>
    <row r="1359" spans="1:39" x14ac:dyDescent="0.25">
      <c r="A1359" s="14">
        <v>33935</v>
      </c>
      <c r="B1359">
        <v>3282.2</v>
      </c>
      <c r="C1359">
        <v>430.16</v>
      </c>
      <c r="D1359">
        <v>649.49</v>
      </c>
      <c r="E1359">
        <v>3276.53</v>
      </c>
      <c r="F1359">
        <v>1522.95</v>
      </c>
      <c r="G1359">
        <v>17470.61</v>
      </c>
      <c r="H1359">
        <v>1307.54</v>
      </c>
      <c r="I1359">
        <v>5986.67</v>
      </c>
      <c r="J1359">
        <v>4.7830000000000004</v>
      </c>
      <c r="K1359">
        <v>6.2320000000000002</v>
      </c>
      <c r="L1359">
        <v>6.9139999999999997</v>
      </c>
      <c r="M1359">
        <v>7.5910000000000002</v>
      </c>
      <c r="N1359">
        <v>91.11</v>
      </c>
      <c r="O1359">
        <v>1.2575000000000001</v>
      </c>
      <c r="P1359">
        <v>124.45</v>
      </c>
      <c r="Q1359">
        <v>1.52</v>
      </c>
      <c r="R1359">
        <v>0.6895</v>
      </c>
      <c r="S1359">
        <v>0.51580000000000004</v>
      </c>
      <c r="T1359">
        <v>1.4410000000000001</v>
      </c>
      <c r="U1359">
        <v>6.63</v>
      </c>
      <c r="V1359">
        <v>6.95</v>
      </c>
      <c r="W1359">
        <v>28.39</v>
      </c>
      <c r="X1359">
        <v>2.5339999999999998</v>
      </c>
      <c r="Y1359">
        <v>3.0225</v>
      </c>
      <c r="Z1359">
        <v>3.1150000000000002</v>
      </c>
      <c r="AA1359">
        <v>57</v>
      </c>
      <c r="AB1359">
        <v>3.7149999999999999</v>
      </c>
      <c r="AC1359">
        <v>76.349999999999994</v>
      </c>
      <c r="AD1359">
        <v>100.55</v>
      </c>
      <c r="AE1359">
        <v>334</v>
      </c>
      <c r="AF1359">
        <v>20.27</v>
      </c>
      <c r="AG1359">
        <v>565.25</v>
      </c>
      <c r="AH1359">
        <v>213</v>
      </c>
      <c r="AI1359">
        <v>8.43</v>
      </c>
      <c r="AJ1359">
        <v>375.75</v>
      </c>
      <c r="AK1359">
        <f>IF(ISNUMBER(VLOOKUP($A1359,'[1]F-F_Research_Data_Factors_weekl'!$G$6:$J$4822,2,0)),VLOOKUP($A1359,'[1]F-F_Research_Data_Factors_weekl'!$G$6:$J$4822,2,0),AK1360)</f>
        <v>4189.1575446355882</v>
      </c>
      <c r="AL1359">
        <f>IF(ISNUMBER(VLOOKUP($A1359,'[1]F-F_Research_Data_Factors_weekl'!$G$6:$J$4822,3,0)),VLOOKUP($A1359,'[1]F-F_Research_Data_Factors_weekl'!$G$6:$J$4822,3,0),AL1360)</f>
        <v>282.38622223043711</v>
      </c>
      <c r="AM1359">
        <f>IF(ISNUMBER(VLOOKUP($A1359,'[1]F-F_Research_Data_Factors_weekl'!$G$6:$J$4822,4,0)),VLOOKUP($A1359,'[1]F-F_Research_Data_Factors_weekl'!$G$6:$J$4822,4,0),AM1360)</f>
        <v>1887.1431119638137</v>
      </c>
    </row>
    <row r="1360" spans="1:39" x14ac:dyDescent="0.25">
      <c r="A1360" s="14">
        <v>33928</v>
      </c>
      <c r="B1360">
        <v>3227.36</v>
      </c>
      <c r="C1360">
        <v>426.65</v>
      </c>
      <c r="D1360">
        <v>642.6</v>
      </c>
      <c r="E1360">
        <v>3263.9</v>
      </c>
      <c r="F1360">
        <v>1544.76</v>
      </c>
      <c r="G1360">
        <v>17033.599999999999</v>
      </c>
      <c r="H1360">
        <v>1276.9100000000001</v>
      </c>
      <c r="I1360">
        <v>5878.18</v>
      </c>
      <c r="J1360">
        <v>4.6070000000000002</v>
      </c>
      <c r="K1360">
        <v>6.0570000000000004</v>
      </c>
      <c r="L1360">
        <v>6.8309999999999995</v>
      </c>
      <c r="M1360">
        <v>7.5339999999999998</v>
      </c>
      <c r="N1360">
        <v>91.12</v>
      </c>
      <c r="O1360">
        <v>1.2669999999999999</v>
      </c>
      <c r="P1360">
        <v>124.33</v>
      </c>
      <c r="Q1360">
        <v>1.514</v>
      </c>
      <c r="R1360">
        <v>0.68620000000000003</v>
      </c>
      <c r="S1360">
        <v>0.51670000000000005</v>
      </c>
      <c r="T1360">
        <v>1.4464999999999999</v>
      </c>
      <c r="U1360">
        <v>6.4180000000000001</v>
      </c>
      <c r="V1360">
        <v>6.85</v>
      </c>
      <c r="W1360">
        <v>28.38</v>
      </c>
      <c r="X1360">
        <v>2.524</v>
      </c>
      <c r="Y1360">
        <v>2.9975000000000001</v>
      </c>
      <c r="Z1360">
        <v>3.1160000000000001</v>
      </c>
      <c r="AA1360">
        <v>57.55</v>
      </c>
      <c r="AB1360">
        <v>3.7570000000000001</v>
      </c>
      <c r="AC1360">
        <v>75.174999999999997</v>
      </c>
      <c r="AD1360">
        <v>92.8</v>
      </c>
      <c r="AE1360">
        <v>335.3</v>
      </c>
      <c r="AF1360">
        <v>20.399999999999999</v>
      </c>
      <c r="AG1360">
        <v>559.5</v>
      </c>
      <c r="AH1360">
        <v>213.75</v>
      </c>
      <c r="AI1360">
        <v>8.6199999999999992</v>
      </c>
      <c r="AJ1360">
        <v>370.25</v>
      </c>
      <c r="AK1360">
        <f>IF(ISNUMBER(VLOOKUP($A1360,'[1]F-F_Research_Data_Factors_weekl'!$G$6:$J$4822,2,0)),VLOOKUP($A1360,'[1]F-F_Research_Data_Factors_weekl'!$G$6:$J$4822,2,0),AK1361)</f>
        <v>4149.3240339100512</v>
      </c>
      <c r="AL1360">
        <f>IF(ISNUMBER(VLOOKUP($A1360,'[1]F-F_Research_Data_Factors_weekl'!$G$6:$J$4822,3,0)),VLOOKUP($A1360,'[1]F-F_Research_Data_Factors_weekl'!$G$6:$J$4822,3,0),AL1361)</f>
        <v>281.48546873049946</v>
      </c>
      <c r="AM1360">
        <f>IF(ISNUMBER(VLOOKUP($A1360,'[1]F-F_Research_Data_Factors_weekl'!$G$6:$J$4822,4,0)),VLOOKUP($A1360,'[1]F-F_Research_Data_Factors_weekl'!$G$6:$J$4822,4,0),AM1361)</f>
        <v>1879.2502608681675</v>
      </c>
    </row>
    <row r="1361" spans="1:39" x14ac:dyDescent="0.25">
      <c r="A1361" s="14">
        <v>33921</v>
      </c>
      <c r="B1361">
        <v>3233.03</v>
      </c>
      <c r="C1361">
        <v>422.43</v>
      </c>
      <c r="D1361">
        <v>637.16</v>
      </c>
      <c r="E1361">
        <v>3269.53</v>
      </c>
      <c r="F1361">
        <v>1548.52</v>
      </c>
      <c r="G1361">
        <v>16330.79</v>
      </c>
      <c r="H1361">
        <v>1242.24</v>
      </c>
      <c r="I1361">
        <v>6366.56</v>
      </c>
      <c r="J1361">
        <v>4.5789999999999997</v>
      </c>
      <c r="K1361">
        <v>6.008</v>
      </c>
      <c r="L1361">
        <v>6.8170000000000002</v>
      </c>
      <c r="M1361">
        <v>7.5649999999999995</v>
      </c>
      <c r="N1361">
        <v>88.97</v>
      </c>
      <c r="O1361">
        <v>1.29</v>
      </c>
      <c r="P1361">
        <v>124.03</v>
      </c>
      <c r="Q1361">
        <v>1.5533000000000001</v>
      </c>
      <c r="R1361">
        <v>0.69330000000000003</v>
      </c>
      <c r="S1361">
        <v>0.52510000000000001</v>
      </c>
      <c r="T1361">
        <v>1.4167000000000001</v>
      </c>
      <c r="U1361">
        <v>6.3841000000000001</v>
      </c>
      <c r="V1361">
        <v>5.9141000000000004</v>
      </c>
      <c r="W1361">
        <v>28.47</v>
      </c>
      <c r="X1361">
        <v>2.5211999999999999</v>
      </c>
      <c r="Y1361">
        <v>2.9849999999999999</v>
      </c>
      <c r="Z1361">
        <v>3.1139999999999999</v>
      </c>
      <c r="AA1361">
        <v>56.75</v>
      </c>
      <c r="AB1361">
        <v>3.75</v>
      </c>
      <c r="AC1361">
        <v>74.325000000000003</v>
      </c>
      <c r="AD1361">
        <v>92.75</v>
      </c>
      <c r="AE1361">
        <v>335.4</v>
      </c>
      <c r="AF1361">
        <v>20.079999999999998</v>
      </c>
      <c r="AG1361">
        <v>560.75</v>
      </c>
      <c r="AH1361">
        <v>212.5</v>
      </c>
      <c r="AI1361">
        <v>8.73</v>
      </c>
      <c r="AJ1361">
        <v>373.25</v>
      </c>
      <c r="AK1361">
        <f>IF(ISNUMBER(VLOOKUP($A1361,'[1]F-F_Research_Data_Factors_weekl'!$G$6:$J$4822,2,0)),VLOOKUP($A1361,'[1]F-F_Research_Data_Factors_weekl'!$G$6:$J$4822,2,0),AK1362)</f>
        <v>4108.2416177327241</v>
      </c>
      <c r="AL1361">
        <f>IF(ISNUMBER(VLOOKUP($A1361,'[1]F-F_Research_Data_Factors_weekl'!$G$6:$J$4822,3,0)),VLOOKUP($A1361,'[1]F-F_Research_Data_Factors_weekl'!$G$6:$J$4822,3,0),AL1362)</f>
        <v>280.92362148752443</v>
      </c>
      <c r="AM1361">
        <f>IF(ISNUMBER(VLOOKUP($A1361,'[1]F-F_Research_Data_Factors_weekl'!$G$6:$J$4822,4,0)),VLOOKUP($A1361,'[1]F-F_Research_Data_Factors_weekl'!$G$6:$J$4822,4,0),AM1362)</f>
        <v>1886.2293093126243</v>
      </c>
    </row>
    <row r="1362" spans="1:39" x14ac:dyDescent="0.25">
      <c r="A1362" s="14">
        <v>33914</v>
      </c>
      <c r="B1362">
        <v>3240.06</v>
      </c>
      <c r="C1362">
        <v>417.58</v>
      </c>
      <c r="D1362">
        <v>616.82000000000005</v>
      </c>
      <c r="E1362">
        <v>3310.91</v>
      </c>
      <c r="F1362">
        <v>1487.16</v>
      </c>
      <c r="G1362">
        <v>16869.810000000001</v>
      </c>
      <c r="H1362">
        <v>1275.96</v>
      </c>
      <c r="I1362">
        <v>6315.01</v>
      </c>
      <c r="J1362">
        <v>4.4749999999999996</v>
      </c>
      <c r="K1362">
        <v>6.0220000000000002</v>
      </c>
      <c r="L1362">
        <v>6.9669999999999996</v>
      </c>
      <c r="M1362">
        <v>7.7560000000000002</v>
      </c>
      <c r="N1362">
        <v>89.92</v>
      </c>
      <c r="O1362">
        <v>1.2739</v>
      </c>
      <c r="P1362">
        <v>123.44</v>
      </c>
      <c r="Q1362">
        <v>1.5305</v>
      </c>
      <c r="R1362">
        <v>0.70130000000000003</v>
      </c>
      <c r="S1362">
        <v>0.53010000000000002</v>
      </c>
      <c r="T1362">
        <v>1.4359999999999999</v>
      </c>
      <c r="U1362">
        <v>6.4547999999999996</v>
      </c>
      <c r="V1362">
        <v>5.9817999999999998</v>
      </c>
      <c r="W1362">
        <v>28.464500000000001</v>
      </c>
      <c r="X1362">
        <v>2.5202</v>
      </c>
      <c r="Y1362">
        <v>2.9870000000000001</v>
      </c>
      <c r="Z1362">
        <v>3.12</v>
      </c>
      <c r="AA1362">
        <v>55.68</v>
      </c>
      <c r="AB1362">
        <v>3.88</v>
      </c>
      <c r="AC1362">
        <v>73.525000000000006</v>
      </c>
      <c r="AD1362">
        <v>96.1</v>
      </c>
      <c r="AE1362">
        <v>336.2</v>
      </c>
      <c r="AF1362">
        <v>20.3</v>
      </c>
      <c r="AG1362">
        <v>551.25</v>
      </c>
      <c r="AH1362">
        <v>208</v>
      </c>
      <c r="AI1362">
        <v>8.7899999999999991</v>
      </c>
      <c r="AJ1362">
        <v>359.25</v>
      </c>
      <c r="AK1362">
        <f>IF(ISNUMBER(VLOOKUP($A1362,'[1]F-F_Research_Data_Factors_weekl'!$G$6:$J$4822,2,0)),VLOOKUP($A1362,'[1]F-F_Research_Data_Factors_weekl'!$G$6:$J$4822,2,0),AK1363)</f>
        <v>4048.7253550140185</v>
      </c>
      <c r="AL1362">
        <f>IF(ISNUMBER(VLOOKUP($A1362,'[1]F-F_Research_Data_Factors_weekl'!$G$6:$J$4822,3,0)),VLOOKUP($A1362,'[1]F-F_Research_Data_Factors_weekl'!$G$6:$J$4822,3,0),AL1363)</f>
        <v>276.25491345021578</v>
      </c>
      <c r="AM1362">
        <f>IF(ISNUMBER(VLOOKUP($A1362,'[1]F-F_Research_Data_Factors_weekl'!$G$6:$J$4822,4,0)),VLOOKUP($A1362,'[1]F-F_Research_Data_Factors_weekl'!$G$6:$J$4822,4,0),AM1363)</f>
        <v>1921.1950593935876</v>
      </c>
    </row>
    <row r="1363" spans="1:39" x14ac:dyDescent="0.25">
      <c r="A1363" s="14">
        <v>33907</v>
      </c>
      <c r="B1363">
        <v>3226.28</v>
      </c>
      <c r="C1363">
        <v>418.68</v>
      </c>
      <c r="D1363">
        <v>605.16999999999996</v>
      </c>
      <c r="E1363">
        <v>3336.12</v>
      </c>
      <c r="F1363">
        <v>1492.32</v>
      </c>
      <c r="G1363">
        <v>16767.400000000001</v>
      </c>
      <c r="H1363">
        <v>1278.9100000000001</v>
      </c>
      <c r="I1363">
        <v>6190.69</v>
      </c>
      <c r="J1363">
        <v>4.383</v>
      </c>
      <c r="K1363">
        <v>5.8860000000000001</v>
      </c>
      <c r="L1363">
        <v>6.7889999999999997</v>
      </c>
      <c r="M1363">
        <v>7.6260000000000003</v>
      </c>
      <c r="N1363">
        <v>87.63</v>
      </c>
      <c r="O1363">
        <v>1.3113000000000001</v>
      </c>
      <c r="P1363">
        <v>123.45</v>
      </c>
      <c r="Q1363">
        <v>1.5585</v>
      </c>
      <c r="R1363">
        <v>0.69579999999999997</v>
      </c>
      <c r="S1363">
        <v>0.52490000000000003</v>
      </c>
      <c r="T1363">
        <v>1.3743000000000001</v>
      </c>
      <c r="U1363">
        <v>6.2439999999999998</v>
      </c>
      <c r="V1363">
        <v>5.8101000000000003</v>
      </c>
      <c r="W1363">
        <v>28.5001</v>
      </c>
      <c r="X1363">
        <v>2.5122</v>
      </c>
      <c r="Y1363">
        <v>2.9579</v>
      </c>
      <c r="Z1363">
        <v>3.1240000000000001</v>
      </c>
      <c r="AA1363">
        <v>51.7</v>
      </c>
      <c r="AB1363">
        <v>3.762</v>
      </c>
      <c r="AC1363">
        <v>73.775000000000006</v>
      </c>
      <c r="AD1363">
        <v>96.3</v>
      </c>
      <c r="AE1363">
        <v>340.1</v>
      </c>
      <c r="AF1363">
        <v>20.62</v>
      </c>
      <c r="AG1363">
        <v>549.25</v>
      </c>
      <c r="AH1363">
        <v>207.25</v>
      </c>
      <c r="AI1363">
        <v>8.77</v>
      </c>
      <c r="AJ1363">
        <v>354.5</v>
      </c>
      <c r="AK1363">
        <f>IF(ISNUMBER(VLOOKUP($A1363,'[1]F-F_Research_Data_Factors_weekl'!$G$6:$J$4822,2,0)),VLOOKUP($A1363,'[1]F-F_Research_Data_Factors_weekl'!$G$6:$J$4822,2,0),AK1364)</f>
        <v>4037.4205773973063</v>
      </c>
      <c r="AL1363">
        <f>IF(ISNUMBER(VLOOKUP($A1363,'[1]F-F_Research_Data_Factors_weekl'!$G$6:$J$4822,3,0)),VLOOKUP($A1363,'[1]F-F_Research_Data_Factors_weekl'!$G$6:$J$4822,3,0),AL1364)</f>
        <v>273.0871030547803</v>
      </c>
      <c r="AM1363">
        <f>IF(ISNUMBER(VLOOKUP($A1363,'[1]F-F_Research_Data_Factors_weekl'!$G$6:$J$4822,4,0)),VLOOKUP($A1363,'[1]F-F_Research_Data_Factors_weekl'!$G$6:$J$4822,4,0),AM1364)</f>
        <v>1926.0100846051002</v>
      </c>
    </row>
    <row r="1364" spans="1:39" x14ac:dyDescent="0.25">
      <c r="A1364" s="14">
        <v>33900</v>
      </c>
      <c r="B1364">
        <v>3207.64</v>
      </c>
      <c r="C1364">
        <v>414.1</v>
      </c>
      <c r="D1364">
        <v>597.29999999999995</v>
      </c>
      <c r="E1364">
        <v>3246.76</v>
      </c>
      <c r="F1364">
        <v>1526.82</v>
      </c>
      <c r="G1364">
        <v>17117.650000000001</v>
      </c>
      <c r="H1364">
        <v>1296.69</v>
      </c>
      <c r="I1364">
        <v>6262.54</v>
      </c>
      <c r="J1364">
        <v>4.3230000000000004</v>
      </c>
      <c r="K1364">
        <v>5.88</v>
      </c>
      <c r="L1364">
        <v>6.8109999999999999</v>
      </c>
      <c r="M1364">
        <v>7.6449999999999996</v>
      </c>
      <c r="N1364">
        <v>86.8</v>
      </c>
      <c r="O1364">
        <v>1.3174000000000001</v>
      </c>
      <c r="P1364">
        <v>121.63</v>
      </c>
      <c r="Q1364">
        <v>1.6240000000000001</v>
      </c>
      <c r="R1364">
        <v>0.71870000000000001</v>
      </c>
      <c r="S1364">
        <v>0.5423</v>
      </c>
      <c r="T1364">
        <v>1.3639999999999999</v>
      </c>
      <c r="U1364">
        <v>6.1355000000000004</v>
      </c>
      <c r="V1364">
        <v>5.7774999999999999</v>
      </c>
      <c r="W1364">
        <v>28.37</v>
      </c>
      <c r="X1364">
        <v>2.508</v>
      </c>
      <c r="Y1364">
        <v>2.9275000000000002</v>
      </c>
      <c r="Z1364">
        <v>3.1150000000000002</v>
      </c>
      <c r="AA1364">
        <v>52.64</v>
      </c>
      <c r="AB1364">
        <v>3.782</v>
      </c>
      <c r="AC1364">
        <v>76.224999999999994</v>
      </c>
      <c r="AD1364">
        <v>98</v>
      </c>
      <c r="AE1364">
        <v>343.6</v>
      </c>
      <c r="AF1364">
        <v>21.19</v>
      </c>
      <c r="AG1364">
        <v>544.25</v>
      </c>
      <c r="AH1364">
        <v>206.75</v>
      </c>
      <c r="AI1364">
        <v>8.7100000000000009</v>
      </c>
      <c r="AJ1364">
        <v>345.75</v>
      </c>
      <c r="AK1364">
        <f>IF(ISNUMBER(VLOOKUP($A1364,'[1]F-F_Research_Data_Factors_weekl'!$G$6:$J$4822,2,0)),VLOOKUP($A1364,'[1]F-F_Research_Data_Factors_weekl'!$G$6:$J$4822,2,0),AK1365)</f>
        <v>3986.0011624023168</v>
      </c>
      <c r="AL1364">
        <f>IF(ISNUMBER(VLOOKUP($A1364,'[1]F-F_Research_Data_Factors_weekl'!$G$6:$J$4822,3,0)),VLOOKUP($A1364,'[1]F-F_Research_Data_Factors_weekl'!$G$6:$J$4822,3,0),AL1365)</f>
        <v>272.35175332081411</v>
      </c>
      <c r="AM1364">
        <f>IF(ISNUMBER(VLOOKUP($A1364,'[1]F-F_Research_Data_Factors_weekl'!$G$6:$J$4822,4,0)),VLOOKUP($A1364,'[1]F-F_Research_Data_Factors_weekl'!$G$6:$J$4822,4,0),AM1365)</f>
        <v>1937.6359000051311</v>
      </c>
    </row>
    <row r="1365" spans="1:39" x14ac:dyDescent="0.25">
      <c r="A1365" s="14">
        <v>33893</v>
      </c>
      <c r="B1365">
        <v>3174.41</v>
      </c>
      <c r="C1365">
        <v>411.73</v>
      </c>
      <c r="D1365">
        <v>582.61</v>
      </c>
      <c r="E1365">
        <v>3207.7</v>
      </c>
      <c r="F1365">
        <v>1461.61</v>
      </c>
      <c r="G1365">
        <v>17369.810000000001</v>
      </c>
      <c r="H1365">
        <v>1313.27</v>
      </c>
      <c r="I1365">
        <v>5985.33</v>
      </c>
      <c r="J1365">
        <v>4.016</v>
      </c>
      <c r="K1365">
        <v>5.5430000000000001</v>
      </c>
      <c r="L1365">
        <v>6.5869999999999997</v>
      </c>
      <c r="M1365">
        <v>7.5309999999999997</v>
      </c>
      <c r="N1365">
        <v>84.56</v>
      </c>
      <c r="O1365">
        <v>1.3677999999999999</v>
      </c>
      <c r="P1365">
        <v>119.41</v>
      </c>
      <c r="Q1365">
        <v>1.6514</v>
      </c>
      <c r="R1365">
        <v>0.71879999999999999</v>
      </c>
      <c r="S1365">
        <v>0.54249999999999998</v>
      </c>
      <c r="T1365">
        <v>1.3208</v>
      </c>
      <c r="U1365">
        <v>5.9264000000000001</v>
      </c>
      <c r="V1365">
        <v>5.5575999999999999</v>
      </c>
      <c r="W1365">
        <v>28.486000000000001</v>
      </c>
      <c r="X1365">
        <v>2.5019999999999998</v>
      </c>
      <c r="Y1365">
        <v>2.8736000000000002</v>
      </c>
      <c r="Z1365">
        <v>3.133</v>
      </c>
      <c r="AA1365">
        <v>52.73</v>
      </c>
      <c r="AB1365">
        <v>3.722</v>
      </c>
      <c r="AC1365">
        <v>76.424999999999997</v>
      </c>
      <c r="AD1365">
        <v>98.8</v>
      </c>
      <c r="AE1365">
        <v>342.4</v>
      </c>
      <c r="AF1365">
        <v>22.28</v>
      </c>
      <c r="AG1365">
        <v>536</v>
      </c>
      <c r="AH1365">
        <v>207.75</v>
      </c>
      <c r="AI1365">
        <v>8.8699999999999992</v>
      </c>
      <c r="AJ1365">
        <v>353</v>
      </c>
      <c r="AK1365">
        <f>IF(ISNUMBER(VLOOKUP($A1365,'[1]F-F_Research_Data_Factors_weekl'!$G$6:$J$4822,2,0)),VLOOKUP($A1365,'[1]F-F_Research_Data_Factors_weekl'!$G$6:$J$4822,2,0),AK1366)</f>
        <v>3948.4905026273568</v>
      </c>
      <c r="AL1365">
        <f>IF(ISNUMBER(VLOOKUP($A1365,'[1]F-F_Research_Data_Factors_weekl'!$G$6:$J$4822,3,0)),VLOOKUP($A1365,'[1]F-F_Research_Data_Factors_weekl'!$G$6:$J$4822,3,0),AL1366)</f>
        <v>268.88316054972273</v>
      </c>
      <c r="AM1365">
        <f>IF(ISNUMBER(VLOOKUP($A1365,'[1]F-F_Research_Data_Factors_weekl'!$G$6:$J$4822,4,0)),VLOOKUP($A1365,'[1]F-F_Research_Data_Factors_weekl'!$G$6:$J$4822,4,0),AM1366)</f>
        <v>1945.2222668458298</v>
      </c>
    </row>
    <row r="1366" spans="1:39" x14ac:dyDescent="0.25">
      <c r="A1366" s="14">
        <v>33886</v>
      </c>
      <c r="B1366">
        <v>3136.58</v>
      </c>
      <c r="C1366">
        <v>402.66</v>
      </c>
      <c r="D1366">
        <v>570.52</v>
      </c>
      <c r="E1366">
        <v>3218.49</v>
      </c>
      <c r="F1366">
        <v>1439.66</v>
      </c>
      <c r="G1366">
        <v>17059.78</v>
      </c>
      <c r="H1366">
        <v>1298.6500000000001</v>
      </c>
      <c r="I1366">
        <v>5596.71</v>
      </c>
      <c r="J1366">
        <v>3.9910000000000001</v>
      </c>
      <c r="K1366">
        <v>5.5069999999999997</v>
      </c>
      <c r="L1366">
        <v>6.5129999999999999</v>
      </c>
      <c r="M1366">
        <v>7.524</v>
      </c>
      <c r="N1366">
        <v>84.81</v>
      </c>
      <c r="O1366">
        <v>1.3609</v>
      </c>
      <c r="P1366">
        <v>121.84</v>
      </c>
      <c r="Q1366">
        <v>1.6966000000000001</v>
      </c>
      <c r="R1366">
        <v>0.71860000000000002</v>
      </c>
      <c r="S1366">
        <v>0.54249999999999998</v>
      </c>
      <c r="T1366">
        <v>1.3136000000000001</v>
      </c>
      <c r="U1366">
        <v>5.9805000000000001</v>
      </c>
      <c r="V1366">
        <v>5.6</v>
      </c>
      <c r="W1366">
        <v>28.34</v>
      </c>
      <c r="X1366">
        <v>2.5074999999999998</v>
      </c>
      <c r="Y1366">
        <v>2.871</v>
      </c>
      <c r="Z1366">
        <v>3.1139999999999999</v>
      </c>
      <c r="AA1366">
        <v>51.95</v>
      </c>
      <c r="AB1366">
        <v>3.778</v>
      </c>
      <c r="AC1366">
        <v>75.825000000000003</v>
      </c>
      <c r="AD1366">
        <v>96.6</v>
      </c>
      <c r="AE1366">
        <v>350.4</v>
      </c>
      <c r="AF1366">
        <v>22.37</v>
      </c>
      <c r="AG1366">
        <v>532.75</v>
      </c>
      <c r="AH1366">
        <v>208.25</v>
      </c>
      <c r="AI1366">
        <v>8.66</v>
      </c>
      <c r="AJ1366">
        <v>341.5</v>
      </c>
      <c r="AK1366">
        <f>IF(ISNUMBER(VLOOKUP($A1366,'[1]F-F_Research_Data_Factors_weekl'!$G$6:$J$4822,2,0)),VLOOKUP($A1366,'[1]F-F_Research_Data_Factors_weekl'!$G$6:$J$4822,2,0),AK1367)</f>
        <v>3871.4486740144689</v>
      </c>
      <c r="AL1366">
        <f>IF(ISNUMBER(VLOOKUP($A1366,'[1]F-F_Research_Data_Factors_weekl'!$G$6:$J$4822,3,0)),VLOOKUP($A1366,'[1]F-F_Research_Data_Factors_weekl'!$G$6:$J$4822,3,0),AL1367)</f>
        <v>269.96301260012325</v>
      </c>
      <c r="AM1366">
        <f>IF(ISNUMBER(VLOOKUP($A1366,'[1]F-F_Research_Data_Factors_weekl'!$G$6:$J$4822,4,0)),VLOOKUP($A1366,'[1]F-F_Research_Data_Factors_weekl'!$G$6:$J$4822,4,0),AM1367)</f>
        <v>1962.8882611965992</v>
      </c>
    </row>
    <row r="1367" spans="1:39" x14ac:dyDescent="0.25">
      <c r="A1367" s="14">
        <v>33879</v>
      </c>
      <c r="B1367">
        <v>3200.61</v>
      </c>
      <c r="C1367">
        <v>410.47</v>
      </c>
      <c r="D1367">
        <v>571.63</v>
      </c>
      <c r="E1367">
        <v>3231.07</v>
      </c>
      <c r="F1367">
        <v>1478.04</v>
      </c>
      <c r="G1367">
        <v>17324.07</v>
      </c>
      <c r="H1367">
        <v>1303.1400000000001</v>
      </c>
      <c r="I1367">
        <v>5595.44</v>
      </c>
      <c r="J1367">
        <v>3.6790000000000003</v>
      </c>
      <c r="K1367">
        <v>5.202</v>
      </c>
      <c r="L1367">
        <v>6.2450000000000001</v>
      </c>
      <c r="M1367">
        <v>7.3339999999999996</v>
      </c>
      <c r="N1367">
        <v>81.36</v>
      </c>
      <c r="O1367">
        <v>1.4238999999999999</v>
      </c>
      <c r="P1367">
        <v>119.35</v>
      </c>
      <c r="Q1367">
        <v>1.7326000000000001</v>
      </c>
      <c r="R1367">
        <v>0.71419999999999995</v>
      </c>
      <c r="S1367">
        <v>0.54249999999999998</v>
      </c>
      <c r="T1367">
        <v>1.232</v>
      </c>
      <c r="U1367">
        <v>5.7336</v>
      </c>
      <c r="V1367">
        <v>5.35</v>
      </c>
      <c r="W1367">
        <v>28.478000000000002</v>
      </c>
      <c r="X1367">
        <v>2.496</v>
      </c>
      <c r="Y1367">
        <v>2.83</v>
      </c>
      <c r="Z1367">
        <v>3.1120000000000001</v>
      </c>
      <c r="AA1367">
        <v>56</v>
      </c>
      <c r="AB1367">
        <v>3.7570000000000001</v>
      </c>
      <c r="AC1367">
        <v>75.924999999999997</v>
      </c>
      <c r="AD1367">
        <v>108.65</v>
      </c>
      <c r="AE1367">
        <v>348.1</v>
      </c>
      <c r="AF1367">
        <v>21.92</v>
      </c>
      <c r="AG1367">
        <v>527.25</v>
      </c>
      <c r="AH1367">
        <v>211.25</v>
      </c>
      <c r="AI1367">
        <v>8.8800000000000008</v>
      </c>
      <c r="AJ1367">
        <v>348</v>
      </c>
      <c r="AK1367">
        <f>IF(ISNUMBER(VLOOKUP($A1367,'[1]F-F_Research_Data_Factors_weekl'!$G$6:$J$4822,2,0)),VLOOKUP($A1367,'[1]F-F_Research_Data_Factors_weekl'!$G$6:$J$4822,2,0),AK1368)</f>
        <v>3928.8092896432604</v>
      </c>
      <c r="AL1367">
        <f>IF(ISNUMBER(VLOOKUP($A1367,'[1]F-F_Research_Data_Factors_weekl'!$G$6:$J$4822,3,0)),VLOOKUP($A1367,'[1]F-F_Research_Data_Factors_weekl'!$G$6:$J$4822,3,0),AL1368)</f>
        <v>267.66112690870835</v>
      </c>
      <c r="AM1367">
        <f>IF(ISNUMBER(VLOOKUP($A1367,'[1]F-F_Research_Data_Factors_weekl'!$G$6:$J$4822,4,0)),VLOOKUP($A1367,'[1]F-F_Research_Data_Factors_weekl'!$G$6:$J$4822,4,0),AM1368)</f>
        <v>1976.5262926156472</v>
      </c>
    </row>
    <row r="1368" spans="1:39" x14ac:dyDescent="0.25">
      <c r="A1368" s="14">
        <v>33872</v>
      </c>
      <c r="B1368">
        <v>3250.32</v>
      </c>
      <c r="C1368">
        <v>414.35</v>
      </c>
      <c r="D1368">
        <v>577.20000000000005</v>
      </c>
      <c r="E1368">
        <v>3385.49</v>
      </c>
      <c r="F1368">
        <v>1513.36</v>
      </c>
      <c r="G1368">
        <v>18394.759999999998</v>
      </c>
      <c r="H1368">
        <v>1371.53</v>
      </c>
      <c r="I1368">
        <v>5686.16</v>
      </c>
      <c r="J1368">
        <v>3.7880000000000003</v>
      </c>
      <c r="K1368">
        <v>5.3419999999999996</v>
      </c>
      <c r="L1368">
        <v>6.4059999999999997</v>
      </c>
      <c r="M1368">
        <v>7.359</v>
      </c>
      <c r="N1368">
        <v>83.85</v>
      </c>
      <c r="O1368">
        <v>1.3712</v>
      </c>
      <c r="P1368">
        <v>120.71</v>
      </c>
      <c r="Q1368">
        <v>1.7126000000000001</v>
      </c>
      <c r="R1368">
        <v>0.72350000000000003</v>
      </c>
      <c r="S1368">
        <v>0.53849999999999998</v>
      </c>
      <c r="T1368">
        <v>1.2945</v>
      </c>
      <c r="U1368">
        <v>6.0304000000000002</v>
      </c>
      <c r="V1368">
        <v>5.5454999999999997</v>
      </c>
      <c r="W1368">
        <v>28.4831</v>
      </c>
      <c r="X1368">
        <v>2.5105</v>
      </c>
      <c r="Y1368">
        <v>2.8490000000000002</v>
      </c>
      <c r="Z1368">
        <v>3.1044999999999998</v>
      </c>
      <c r="AA1368">
        <v>56.61</v>
      </c>
      <c r="AB1368">
        <v>3.7989999999999999</v>
      </c>
      <c r="AC1368">
        <v>75.724999999999994</v>
      </c>
      <c r="AD1368">
        <v>113.9</v>
      </c>
      <c r="AE1368">
        <v>349.5</v>
      </c>
      <c r="AF1368">
        <v>21.68</v>
      </c>
      <c r="AG1368">
        <v>543.25</v>
      </c>
      <c r="AH1368">
        <v>216.25</v>
      </c>
      <c r="AI1368">
        <v>8.75</v>
      </c>
      <c r="AJ1368">
        <v>344.5</v>
      </c>
      <c r="AK1368">
        <f>IF(ISNUMBER(VLOOKUP($A1368,'[1]F-F_Research_Data_Factors_weekl'!$G$6:$J$4822,2,0)),VLOOKUP($A1368,'[1]F-F_Research_Data_Factors_weekl'!$G$6:$J$4822,2,0),AK1369)</f>
        <v>3966.0905407260852</v>
      </c>
      <c r="AL1368">
        <f>IF(ISNUMBER(VLOOKUP($A1368,'[1]F-F_Research_Data_Factors_weekl'!$G$6:$J$4822,3,0)),VLOOKUP($A1368,'[1]F-F_Research_Data_Factors_weekl'!$G$6:$J$4822,3,0),AL1369)</f>
        <v>268.25127972410138</v>
      </c>
      <c r="AM1368">
        <f>IF(ISNUMBER(VLOOKUP($A1368,'[1]F-F_Research_Data_Factors_weekl'!$G$6:$J$4822,4,0)),VLOOKUP($A1368,'[1]F-F_Research_Data_Factors_weekl'!$G$6:$J$4822,4,0),AM1369)</f>
        <v>1957.3443182963431</v>
      </c>
    </row>
    <row r="1369" spans="1:39" x14ac:dyDescent="0.25">
      <c r="A1369" s="14">
        <v>33865</v>
      </c>
      <c r="B1369">
        <v>3327.05</v>
      </c>
      <c r="C1369">
        <v>422.93</v>
      </c>
      <c r="D1369">
        <v>589.12</v>
      </c>
      <c r="E1369">
        <v>3444.95</v>
      </c>
      <c r="F1369">
        <v>1589.33</v>
      </c>
      <c r="G1369">
        <v>18166.8</v>
      </c>
      <c r="H1369">
        <v>1354.05</v>
      </c>
      <c r="I1369">
        <v>5689.32</v>
      </c>
      <c r="J1369">
        <v>3.8029999999999999</v>
      </c>
      <c r="K1369">
        <v>5.3879999999999999</v>
      </c>
      <c r="L1369">
        <v>6.4059999999999997</v>
      </c>
      <c r="M1369">
        <v>7.3220000000000001</v>
      </c>
      <c r="N1369">
        <v>84.73</v>
      </c>
      <c r="O1369">
        <v>1.3526</v>
      </c>
      <c r="P1369">
        <v>124.48</v>
      </c>
      <c r="Q1369">
        <v>1.7349999999999999</v>
      </c>
      <c r="R1369">
        <v>0.73270000000000002</v>
      </c>
      <c r="S1369">
        <v>0.54420000000000002</v>
      </c>
      <c r="T1369">
        <v>1.298</v>
      </c>
      <c r="U1369">
        <v>6.01</v>
      </c>
      <c r="V1369">
        <v>5.64</v>
      </c>
      <c r="W1369">
        <v>28.35</v>
      </c>
      <c r="X1369">
        <v>2.52</v>
      </c>
      <c r="Y1369">
        <v>2.8525</v>
      </c>
      <c r="Z1369">
        <v>3.0855000000000001</v>
      </c>
      <c r="AA1369">
        <v>58.73</v>
      </c>
      <c r="AB1369">
        <v>3.847</v>
      </c>
      <c r="AC1369">
        <v>75.875</v>
      </c>
      <c r="AD1369">
        <v>115.25</v>
      </c>
      <c r="AE1369">
        <v>351.5</v>
      </c>
      <c r="AF1369">
        <v>21.98</v>
      </c>
      <c r="AG1369">
        <v>552</v>
      </c>
      <c r="AH1369">
        <v>222.5</v>
      </c>
      <c r="AI1369">
        <v>9.1</v>
      </c>
      <c r="AJ1369">
        <v>332</v>
      </c>
      <c r="AK1369">
        <f>IF(ISNUMBER(VLOOKUP($A1369,'[1]F-F_Research_Data_Factors_weekl'!$G$6:$J$4822,2,0)),VLOOKUP($A1369,'[1]F-F_Research_Data_Factors_weekl'!$G$6:$J$4822,2,0),AK1370)</f>
        <v>4042.0816762393861</v>
      </c>
      <c r="AL1369">
        <f>IF(ISNUMBER(VLOOKUP($A1369,'[1]F-F_Research_Data_Factors_weekl'!$G$6:$J$4822,3,0)),VLOOKUP($A1369,'[1]F-F_Research_Data_Factors_weekl'!$G$6:$J$4822,3,0),AL1370)</f>
        <v>267.2624088114988</v>
      </c>
      <c r="AM1369">
        <f>IF(ISNUMBER(VLOOKUP($A1369,'[1]F-F_Research_Data_Factors_weekl'!$G$6:$J$4822,4,0)),VLOOKUP($A1369,'[1]F-F_Research_Data_Factors_weekl'!$G$6:$J$4822,4,0),AM1370)</f>
        <v>1925.382961141396</v>
      </c>
    </row>
    <row r="1370" spans="1:39" x14ac:dyDescent="0.25">
      <c r="A1370" s="14">
        <v>33858</v>
      </c>
      <c r="B1370">
        <v>3305.7</v>
      </c>
      <c r="C1370">
        <v>419.58</v>
      </c>
      <c r="D1370">
        <v>583.01</v>
      </c>
      <c r="E1370">
        <v>3440.57</v>
      </c>
      <c r="F1370">
        <v>1527.8</v>
      </c>
      <c r="G1370">
        <v>18107.689999999999</v>
      </c>
      <c r="H1370">
        <v>1369.85</v>
      </c>
      <c r="I1370">
        <v>5537.29</v>
      </c>
      <c r="J1370">
        <v>3.8490000000000002</v>
      </c>
      <c r="K1370">
        <v>5.32</v>
      </c>
      <c r="L1370">
        <v>6.359</v>
      </c>
      <c r="M1370">
        <v>7.2930000000000001</v>
      </c>
      <c r="N1370">
        <v>80.650000000000006</v>
      </c>
      <c r="O1370">
        <v>1.4344999999999999</v>
      </c>
      <c r="P1370">
        <v>124.31</v>
      </c>
      <c r="Q1370">
        <v>1.923</v>
      </c>
      <c r="R1370">
        <v>0.72689999999999999</v>
      </c>
      <c r="S1370">
        <v>0.54649999999999999</v>
      </c>
      <c r="T1370">
        <v>1.2871000000000001</v>
      </c>
      <c r="U1370">
        <v>5.5838000000000001</v>
      </c>
      <c r="V1370">
        <v>5.28</v>
      </c>
      <c r="W1370">
        <v>28.452000000000002</v>
      </c>
      <c r="X1370">
        <v>2.4964</v>
      </c>
      <c r="Y1370">
        <v>2.7829999999999999</v>
      </c>
      <c r="Z1370">
        <v>3.093</v>
      </c>
      <c r="AA1370">
        <v>56.85</v>
      </c>
      <c r="AB1370">
        <v>3.6790000000000003</v>
      </c>
      <c r="AC1370">
        <v>75.474999999999994</v>
      </c>
      <c r="AD1370">
        <v>117.5</v>
      </c>
      <c r="AE1370">
        <v>341.4</v>
      </c>
      <c r="AF1370">
        <v>22.01</v>
      </c>
      <c r="AG1370">
        <v>558</v>
      </c>
      <c r="AH1370">
        <v>224.25</v>
      </c>
      <c r="AI1370">
        <v>9.6</v>
      </c>
      <c r="AJ1370">
        <v>321.25</v>
      </c>
      <c r="AK1370">
        <f>IF(ISNUMBER(VLOOKUP($A1370,'[1]F-F_Research_Data_Factors_weekl'!$G$6:$J$4822,2,0)),VLOOKUP($A1370,'[1]F-F_Research_Data_Factors_weekl'!$G$6:$J$4822,2,0),AK1371)</f>
        <v>4013.9837897114066</v>
      </c>
      <c r="AL1370">
        <f>IF(ISNUMBER(VLOOKUP($A1370,'[1]F-F_Research_Data_Factors_weekl'!$G$6:$J$4822,3,0)),VLOOKUP($A1370,'[1]F-F_Research_Data_Factors_weekl'!$G$6:$J$4822,3,0),AL1371)</f>
        <v>268.03972401113106</v>
      </c>
      <c r="AM1370">
        <f>IF(ISNUMBER(VLOOKUP($A1370,'[1]F-F_Research_Data_Factors_weekl'!$G$6:$J$4822,4,0)),VLOOKUP($A1370,'[1]F-F_Research_Data_Factors_weekl'!$G$6:$J$4822,4,0),AM1371)</f>
        <v>1924.8055194855503</v>
      </c>
    </row>
    <row r="1371" spans="1:39" x14ac:dyDescent="0.25">
      <c r="A1371" s="14">
        <v>33851</v>
      </c>
      <c r="B1371">
        <v>3281.93</v>
      </c>
      <c r="C1371">
        <v>417.08</v>
      </c>
      <c r="D1371">
        <v>573.44000000000005</v>
      </c>
      <c r="E1371">
        <v>3456.82</v>
      </c>
      <c r="F1371">
        <v>1536.5</v>
      </c>
      <c r="G1371">
        <v>18555.3</v>
      </c>
      <c r="H1371">
        <v>1420.38</v>
      </c>
      <c r="I1371">
        <v>5707.51</v>
      </c>
      <c r="J1371">
        <v>3.8689999999999998</v>
      </c>
      <c r="K1371">
        <v>5.2889999999999997</v>
      </c>
      <c r="L1371">
        <v>6.3979999999999997</v>
      </c>
      <c r="M1371">
        <v>7.28</v>
      </c>
      <c r="N1371">
        <v>78.819999999999993</v>
      </c>
      <c r="O1371">
        <v>1.4734</v>
      </c>
      <c r="P1371">
        <v>123.14</v>
      </c>
      <c r="Q1371">
        <v>2.0059999999999998</v>
      </c>
      <c r="R1371">
        <v>0.72050000000000003</v>
      </c>
      <c r="S1371">
        <v>0.54349999999999998</v>
      </c>
      <c r="T1371">
        <v>1.2549999999999999</v>
      </c>
      <c r="U1371">
        <v>5.5966000000000005</v>
      </c>
      <c r="V1371">
        <v>5.14</v>
      </c>
      <c r="W1371">
        <v>28.483899999999998</v>
      </c>
      <c r="X1371">
        <v>2.4929999999999999</v>
      </c>
      <c r="Y1371">
        <v>2.7480000000000002</v>
      </c>
      <c r="Z1371">
        <v>3.0659999999999998</v>
      </c>
      <c r="AA1371">
        <v>56.38</v>
      </c>
      <c r="AB1371">
        <v>3.7029999999999998</v>
      </c>
      <c r="AC1371">
        <v>74.924999999999997</v>
      </c>
      <c r="AD1371">
        <v>116.5</v>
      </c>
      <c r="AE1371">
        <v>342.2</v>
      </c>
      <c r="AF1371">
        <v>21.77</v>
      </c>
      <c r="AG1371">
        <v>559.75</v>
      </c>
      <c r="AH1371">
        <v>225.75</v>
      </c>
      <c r="AI1371">
        <v>9.1300000000000008</v>
      </c>
      <c r="AJ1371">
        <v>330</v>
      </c>
      <c r="AK1371">
        <f>IF(ISNUMBER(VLOOKUP($A1371,'[1]F-F_Research_Data_Factors_weekl'!$G$6:$J$4822,2,0)),VLOOKUP($A1371,'[1]F-F_Research_Data_Factors_weekl'!$G$6:$J$4822,2,0),AK1372)</f>
        <v>3987.2690868296481</v>
      </c>
      <c r="AL1371">
        <f>IF(ISNUMBER(VLOOKUP($A1371,'[1]F-F_Research_Data_Factors_weekl'!$G$6:$J$4822,3,0)),VLOOKUP($A1371,'[1]F-F_Research_Data_Factors_weekl'!$G$6:$J$4822,3,0),AL1372)</f>
        <v>267.21136876795038</v>
      </c>
      <c r="AM1371">
        <f>IF(ISNUMBER(VLOOKUP($A1371,'[1]F-F_Research_Data_Factors_weekl'!$G$6:$J$4822,4,0)),VLOOKUP($A1371,'[1]F-F_Research_Data_Factors_weekl'!$G$6:$J$4822,4,0),AM1372)</f>
        <v>1949.1701463144814</v>
      </c>
    </row>
    <row r="1372" spans="1:39" x14ac:dyDescent="0.25">
      <c r="A1372" s="14">
        <v>33844</v>
      </c>
      <c r="B1372">
        <v>3267.61</v>
      </c>
      <c r="C1372">
        <v>414.84</v>
      </c>
      <c r="D1372">
        <v>563.55999999999995</v>
      </c>
      <c r="E1372">
        <v>3401.9</v>
      </c>
      <c r="F1372">
        <v>1516.47</v>
      </c>
      <c r="G1372">
        <v>17970.79</v>
      </c>
      <c r="H1372">
        <v>1379.97</v>
      </c>
      <c r="I1372">
        <v>5628.6</v>
      </c>
      <c r="J1372">
        <v>4.1680000000000001</v>
      </c>
      <c r="K1372">
        <v>5.6070000000000002</v>
      </c>
      <c r="L1372">
        <v>6.63</v>
      </c>
      <c r="M1372">
        <v>7.423</v>
      </c>
      <c r="N1372">
        <v>79.17</v>
      </c>
      <c r="O1372">
        <v>1.4746999999999999</v>
      </c>
      <c r="P1372">
        <v>123.3</v>
      </c>
      <c r="Q1372">
        <v>1.9818</v>
      </c>
      <c r="R1372">
        <v>0.71799999999999997</v>
      </c>
      <c r="S1372">
        <v>0.54149999999999998</v>
      </c>
      <c r="T1372">
        <v>1.2610999999999999</v>
      </c>
      <c r="U1372">
        <v>5.5780000000000003</v>
      </c>
      <c r="V1372">
        <v>5.1449999999999996</v>
      </c>
      <c r="W1372">
        <v>28.6</v>
      </c>
      <c r="X1372">
        <v>2.4950000000000001</v>
      </c>
      <c r="Y1372">
        <v>2.7450000000000001</v>
      </c>
      <c r="Z1372">
        <v>3.0817999999999999</v>
      </c>
      <c r="AA1372">
        <v>57.29</v>
      </c>
      <c r="AB1372">
        <v>3.6739999999999999</v>
      </c>
      <c r="AC1372">
        <v>73.650000000000006</v>
      </c>
      <c r="AD1372">
        <v>113.6</v>
      </c>
      <c r="AE1372">
        <v>340.8</v>
      </c>
      <c r="AF1372">
        <v>21.31</v>
      </c>
      <c r="AG1372">
        <v>554.25</v>
      </c>
      <c r="AH1372">
        <v>217</v>
      </c>
      <c r="AI1372">
        <v>9.15</v>
      </c>
      <c r="AJ1372">
        <v>315</v>
      </c>
      <c r="AK1372">
        <f>IF(ISNUMBER(VLOOKUP($A1372,'[1]F-F_Research_Data_Factors_weekl'!$G$6:$J$4822,2,0)),VLOOKUP($A1372,'[1]F-F_Research_Data_Factors_weekl'!$G$6:$J$4822,2,0),AK1373)</f>
        <v>3957.5871829574667</v>
      </c>
      <c r="AL1372">
        <f>IF(ISNUMBER(VLOOKUP($A1372,'[1]F-F_Research_Data_Factors_weekl'!$G$6:$J$4822,3,0)),VLOOKUP($A1372,'[1]F-F_Research_Data_Factors_weekl'!$G$6:$J$4822,3,0),AL1373)</f>
        <v>265.80261490893298</v>
      </c>
      <c r="AM1372">
        <f>IF(ISNUMBER(VLOOKUP($A1372,'[1]F-F_Research_Data_Factors_weekl'!$G$6:$J$4822,4,0)),VLOOKUP($A1372,'[1]F-F_Research_Data_Factors_weekl'!$G$6:$J$4822,4,0),AM1373)</f>
        <v>1968.2622905326482</v>
      </c>
    </row>
    <row r="1373" spans="1:39" x14ac:dyDescent="0.25">
      <c r="A1373" s="14">
        <v>33837</v>
      </c>
      <c r="B1373">
        <v>3254.1</v>
      </c>
      <c r="C1373">
        <v>414.85</v>
      </c>
      <c r="D1373">
        <v>563.70000000000005</v>
      </c>
      <c r="E1373">
        <v>3390.32</v>
      </c>
      <c r="F1373">
        <v>1520.02</v>
      </c>
      <c r="G1373">
        <v>16216.88</v>
      </c>
      <c r="H1373">
        <v>1251.7</v>
      </c>
      <c r="I1373">
        <v>5509.39</v>
      </c>
      <c r="J1373">
        <v>4.0620000000000003</v>
      </c>
      <c r="K1373">
        <v>5.5069999999999997</v>
      </c>
      <c r="L1373">
        <v>6.5190000000000001</v>
      </c>
      <c r="M1373">
        <v>7.35</v>
      </c>
      <c r="N1373">
        <v>80.16</v>
      </c>
      <c r="O1373">
        <v>1.4296</v>
      </c>
      <c r="P1373">
        <v>125.73</v>
      </c>
      <c r="Q1373">
        <v>1.9601</v>
      </c>
      <c r="R1373">
        <v>0.72209999999999996</v>
      </c>
      <c r="S1373">
        <v>0.53749999999999998</v>
      </c>
      <c r="T1373">
        <v>1.2716000000000001</v>
      </c>
      <c r="U1373">
        <v>5.7263999999999999</v>
      </c>
      <c r="V1373">
        <v>5.2902000000000005</v>
      </c>
      <c r="W1373">
        <v>28.4834</v>
      </c>
      <c r="X1373">
        <v>2.496</v>
      </c>
      <c r="Y1373">
        <v>2.7810000000000001</v>
      </c>
      <c r="Z1373">
        <v>3.0859999999999999</v>
      </c>
      <c r="AA1373">
        <v>58.18</v>
      </c>
      <c r="AB1373">
        <v>3.7269999999999999</v>
      </c>
      <c r="AC1373">
        <v>74.2</v>
      </c>
      <c r="AD1373">
        <v>113</v>
      </c>
      <c r="AE1373">
        <v>337.3</v>
      </c>
      <c r="AF1373">
        <v>21.08</v>
      </c>
      <c r="AG1373">
        <v>551.25</v>
      </c>
      <c r="AH1373">
        <v>222.75</v>
      </c>
      <c r="AI1373">
        <v>8.81</v>
      </c>
      <c r="AJ1373">
        <v>315.5</v>
      </c>
      <c r="AK1373">
        <f>IF(ISNUMBER(VLOOKUP($A1373,'[1]F-F_Research_Data_Factors_weekl'!$G$6:$J$4822,2,0)),VLOOKUP($A1373,'[1]F-F_Research_Data_Factors_weekl'!$G$6:$J$4822,2,0),AK1374)</f>
        <v>3965.1209126915805</v>
      </c>
      <c r="AL1373">
        <f>IF(ISNUMBER(VLOOKUP($A1373,'[1]F-F_Research_Data_Factors_weekl'!$G$6:$J$4822,3,0)),VLOOKUP($A1373,'[1]F-F_Research_Data_Factors_weekl'!$G$6:$J$4822,3,0),AL1374)</f>
        <v>266.89689216681694</v>
      </c>
      <c r="AM1373">
        <f>IF(ISNUMBER(VLOOKUP($A1373,'[1]F-F_Research_Data_Factors_weekl'!$G$6:$J$4822,4,0)),VLOOKUP($A1373,'[1]F-F_Research_Data_Factors_weekl'!$G$6:$J$4822,4,0),AM1374)</f>
        <v>1976.9609185743755</v>
      </c>
    </row>
    <row r="1374" spans="1:39" x14ac:dyDescent="0.25">
      <c r="A1374" s="14">
        <v>33830</v>
      </c>
      <c r="B1374">
        <v>3328.94</v>
      </c>
      <c r="C1374">
        <v>419.91</v>
      </c>
      <c r="D1374">
        <v>573.17999999999995</v>
      </c>
      <c r="E1374">
        <v>3368.47</v>
      </c>
      <c r="F1374">
        <v>1547.8</v>
      </c>
      <c r="G1374">
        <v>14820.25</v>
      </c>
      <c r="H1374">
        <v>1123.1300000000001</v>
      </c>
      <c r="I1374">
        <v>5822.59</v>
      </c>
      <c r="J1374">
        <v>4.09</v>
      </c>
      <c r="K1374">
        <v>5.5030000000000001</v>
      </c>
      <c r="L1374">
        <v>6.5170000000000003</v>
      </c>
      <c r="M1374">
        <v>7.3239999999999998</v>
      </c>
      <c r="N1374">
        <v>81.66</v>
      </c>
      <c r="O1374">
        <v>1.4157999999999999</v>
      </c>
      <c r="P1374">
        <v>126.05</v>
      </c>
      <c r="Q1374">
        <v>1.9216</v>
      </c>
      <c r="R1374">
        <v>0.72070000000000001</v>
      </c>
      <c r="S1374">
        <v>0.53769999999999996</v>
      </c>
      <c r="T1374">
        <v>1.3197999999999999</v>
      </c>
      <c r="U1374">
        <v>5.7613000000000003</v>
      </c>
      <c r="V1374">
        <v>5.3475000000000001</v>
      </c>
      <c r="W1374">
        <v>28.452300000000001</v>
      </c>
      <c r="X1374">
        <v>2.5004999999999997</v>
      </c>
      <c r="Y1374">
        <v>2.7734999999999999</v>
      </c>
      <c r="Z1374">
        <v>3.093</v>
      </c>
      <c r="AA1374">
        <v>59.45</v>
      </c>
      <c r="AB1374">
        <v>3.7919999999999998</v>
      </c>
      <c r="AC1374">
        <v>74.55</v>
      </c>
      <c r="AD1374">
        <v>112.05</v>
      </c>
      <c r="AE1374">
        <v>334.8</v>
      </c>
      <c r="AF1374">
        <v>21.28</v>
      </c>
      <c r="AG1374">
        <v>549</v>
      </c>
      <c r="AH1374">
        <v>219.5</v>
      </c>
      <c r="AI1374">
        <v>9.4600000000000009</v>
      </c>
      <c r="AJ1374">
        <v>306.5</v>
      </c>
      <c r="AK1374">
        <f>IF(ISNUMBER(VLOOKUP($A1374,'[1]F-F_Research_Data_Factors_weekl'!$G$6:$J$4822,2,0)),VLOOKUP($A1374,'[1]F-F_Research_Data_Factors_weekl'!$G$6:$J$4822,2,0),AK1375)</f>
        <v>4012.8741146559869</v>
      </c>
      <c r="AL1374">
        <f>IF(ISNUMBER(VLOOKUP($A1374,'[1]F-F_Research_Data_Factors_weekl'!$G$6:$J$4822,3,0)),VLOOKUP($A1374,'[1]F-F_Research_Data_Factors_weekl'!$G$6:$J$4822,3,0),AL1375)</f>
        <v>267.05712644268255</v>
      </c>
      <c r="AM1374">
        <f>IF(ISNUMBER(VLOOKUP($A1374,'[1]F-F_Research_Data_Factors_weekl'!$G$6:$J$4822,4,0)),VLOOKUP($A1374,'[1]F-F_Research_Data_Factors_weekl'!$G$6:$J$4822,4,0),AM1375)</f>
        <v>1979.5343131815114</v>
      </c>
    </row>
    <row r="1375" spans="1:39" x14ac:dyDescent="0.25">
      <c r="A1375" s="14">
        <v>33823</v>
      </c>
      <c r="B1375">
        <v>3332.18</v>
      </c>
      <c r="C1375">
        <v>418.88</v>
      </c>
      <c r="D1375">
        <v>573.74</v>
      </c>
      <c r="E1375">
        <v>3406.3</v>
      </c>
      <c r="F1375">
        <v>1609.5</v>
      </c>
      <c r="G1375">
        <v>15518.27</v>
      </c>
      <c r="H1375">
        <v>1181.23</v>
      </c>
      <c r="I1375">
        <v>5850.93</v>
      </c>
      <c r="J1375">
        <v>4.1500000000000004</v>
      </c>
      <c r="K1375">
        <v>5.5540000000000003</v>
      </c>
      <c r="L1375">
        <v>6.5549999999999997</v>
      </c>
      <c r="M1375">
        <v>7.3959999999999999</v>
      </c>
      <c r="N1375">
        <v>81.650000000000006</v>
      </c>
      <c r="O1375">
        <v>1.419</v>
      </c>
      <c r="P1375">
        <v>127.48</v>
      </c>
      <c r="Q1375">
        <v>1.9321999999999999</v>
      </c>
      <c r="R1375">
        <v>0.73839999999999995</v>
      </c>
      <c r="S1375">
        <v>0.54330000000000001</v>
      </c>
      <c r="T1375">
        <v>1.3143</v>
      </c>
      <c r="U1375">
        <v>5.835</v>
      </c>
      <c r="V1375">
        <v>5.3300999999999998</v>
      </c>
      <c r="W1375">
        <v>28.421099999999999</v>
      </c>
      <c r="X1375">
        <v>2.5009999999999999</v>
      </c>
      <c r="Y1375">
        <v>2.7690000000000001</v>
      </c>
      <c r="Z1375">
        <v>3.101</v>
      </c>
      <c r="AA1375">
        <v>62.06</v>
      </c>
      <c r="AB1375">
        <v>3.972</v>
      </c>
      <c r="AC1375">
        <v>74.900000000000006</v>
      </c>
      <c r="AD1375">
        <v>117.05</v>
      </c>
      <c r="AE1375">
        <v>350.3</v>
      </c>
      <c r="AF1375">
        <v>21.22</v>
      </c>
      <c r="AG1375">
        <v>541.5</v>
      </c>
      <c r="AH1375">
        <v>212.25</v>
      </c>
      <c r="AI1375">
        <v>9.6</v>
      </c>
      <c r="AJ1375">
        <v>307.75</v>
      </c>
      <c r="AK1375">
        <f>IF(ISNUMBER(VLOOKUP($A1375,'[1]F-F_Research_Data_Factors_weekl'!$G$6:$J$4822,2,0)),VLOOKUP($A1375,'[1]F-F_Research_Data_Factors_weekl'!$G$6:$J$4822,2,0),AK1376)</f>
        <v>4009.265775458075</v>
      </c>
      <c r="AL1375">
        <f>IF(ISNUMBER(VLOOKUP($A1375,'[1]F-F_Research_Data_Factors_weekl'!$G$6:$J$4822,3,0)),VLOOKUP($A1375,'[1]F-F_Research_Data_Factors_weekl'!$G$6:$J$4822,3,0),AL1376)</f>
        <v>268.42609955038955</v>
      </c>
      <c r="AM1375">
        <f>IF(ISNUMBER(VLOOKUP($A1375,'[1]F-F_Research_Data_Factors_weekl'!$G$6:$J$4822,4,0)),VLOOKUP($A1375,'[1]F-F_Research_Data_Factors_weekl'!$G$6:$J$4822,4,0),AM1376)</f>
        <v>1976.3721177930424</v>
      </c>
    </row>
    <row r="1376" spans="1:39" x14ac:dyDescent="0.25">
      <c r="A1376" s="14">
        <v>33816</v>
      </c>
      <c r="B1376">
        <v>3393.78</v>
      </c>
      <c r="C1376">
        <v>424.21</v>
      </c>
      <c r="D1376">
        <v>580.83000000000004</v>
      </c>
      <c r="E1376">
        <v>3443.42</v>
      </c>
      <c r="F1376">
        <v>1615.42</v>
      </c>
      <c r="G1376">
        <v>15910.28</v>
      </c>
      <c r="H1376">
        <v>1219.25</v>
      </c>
      <c r="I1376">
        <v>5881.13</v>
      </c>
      <c r="J1376">
        <v>4.399</v>
      </c>
      <c r="K1376">
        <v>5.8220000000000001</v>
      </c>
      <c r="L1376">
        <v>6.7089999999999996</v>
      </c>
      <c r="M1376">
        <v>7.4580000000000002</v>
      </c>
      <c r="N1376">
        <v>81.91</v>
      </c>
      <c r="O1376">
        <v>1.4119999999999999</v>
      </c>
      <c r="P1376">
        <v>127.2</v>
      </c>
      <c r="Q1376">
        <v>1.9275</v>
      </c>
      <c r="R1376">
        <v>0.74409999999999998</v>
      </c>
      <c r="S1376">
        <v>0.54490000000000005</v>
      </c>
      <c r="T1376">
        <v>1.3155000000000001</v>
      </c>
      <c r="U1376">
        <v>5.8245000000000005</v>
      </c>
      <c r="V1376">
        <v>5.3687000000000005</v>
      </c>
      <c r="W1376">
        <v>28.482299999999999</v>
      </c>
      <c r="X1376">
        <v>2.5009000000000001</v>
      </c>
      <c r="Y1376">
        <v>2.7643</v>
      </c>
      <c r="Z1376">
        <v>3.1120000000000001</v>
      </c>
      <c r="AA1376">
        <v>62.17</v>
      </c>
      <c r="AB1376">
        <v>3.9370000000000003</v>
      </c>
      <c r="AC1376">
        <v>73.825000000000003</v>
      </c>
      <c r="AD1376">
        <v>117.3</v>
      </c>
      <c r="AE1376">
        <v>357.4</v>
      </c>
      <c r="AF1376">
        <v>21.87</v>
      </c>
      <c r="AG1376">
        <v>557.75</v>
      </c>
      <c r="AH1376">
        <v>220.25</v>
      </c>
      <c r="AI1376">
        <v>9.51</v>
      </c>
      <c r="AJ1376">
        <v>317.25</v>
      </c>
      <c r="AK1376">
        <f>IF(ISNUMBER(VLOOKUP($A1376,'[1]F-F_Research_Data_Factors_weekl'!$G$6:$J$4822,2,0)),VLOOKUP($A1376,'[1]F-F_Research_Data_Factors_weekl'!$G$6:$J$4822,2,0),AK1377)</f>
        <v>4049.3543838582718</v>
      </c>
      <c r="AL1376">
        <f>IF(ISNUMBER(VLOOKUP($A1376,'[1]F-F_Research_Data_Factors_weekl'!$G$6:$J$4822,3,0)),VLOOKUP($A1376,'[1]F-F_Research_Data_Factors_weekl'!$G$6:$J$4822,3,0),AL1377)</f>
        <v>266.42789037259507</v>
      </c>
      <c r="AM1376">
        <f>IF(ISNUMBER(VLOOKUP($A1376,'[1]F-F_Research_Data_Factors_weekl'!$G$6:$J$4822,4,0)),VLOOKUP($A1376,'[1]F-F_Research_Data_Factors_weekl'!$G$6:$J$4822,4,0),AM1377)</f>
        <v>1991.7082714834653</v>
      </c>
    </row>
    <row r="1377" spans="1:39" x14ac:dyDescent="0.25">
      <c r="A1377" s="14">
        <v>33809</v>
      </c>
      <c r="B1377">
        <v>3285.71</v>
      </c>
      <c r="C1377">
        <v>411.6</v>
      </c>
      <c r="D1377">
        <v>565.61</v>
      </c>
      <c r="E1377">
        <v>3400.87</v>
      </c>
      <c r="F1377">
        <v>1610.42</v>
      </c>
      <c r="G1377">
        <v>15497.79</v>
      </c>
      <c r="H1377">
        <v>1204.55</v>
      </c>
      <c r="I1377">
        <v>5772.76</v>
      </c>
      <c r="J1377">
        <v>4.2050000000000001</v>
      </c>
      <c r="K1377">
        <v>5.65</v>
      </c>
      <c r="L1377">
        <v>6.7350000000000003</v>
      </c>
      <c r="M1377">
        <v>7.5720000000000001</v>
      </c>
      <c r="N1377">
        <v>83.18</v>
      </c>
      <c r="O1377">
        <v>1.3872</v>
      </c>
      <c r="P1377">
        <v>128.1</v>
      </c>
      <c r="Q1377">
        <v>1.895</v>
      </c>
      <c r="R1377">
        <v>0.74639999999999995</v>
      </c>
      <c r="S1377">
        <v>0.54800000000000004</v>
      </c>
      <c r="T1377">
        <v>1.3310999999999999</v>
      </c>
      <c r="U1377">
        <v>5.835</v>
      </c>
      <c r="V1377">
        <v>5.4462999999999999</v>
      </c>
      <c r="W1377">
        <v>28.45</v>
      </c>
      <c r="X1377">
        <v>2.5028000000000001</v>
      </c>
      <c r="Y1377">
        <v>2.766</v>
      </c>
      <c r="Z1377">
        <v>3.1124999999999998</v>
      </c>
      <c r="AA1377">
        <v>62.86</v>
      </c>
      <c r="AB1377">
        <v>3.9660000000000002</v>
      </c>
      <c r="AC1377">
        <v>72.924999999999997</v>
      </c>
      <c r="AD1377">
        <v>116.45</v>
      </c>
      <c r="AE1377">
        <v>359.5</v>
      </c>
      <c r="AF1377">
        <v>21.98</v>
      </c>
      <c r="AG1377">
        <v>553.25</v>
      </c>
      <c r="AH1377">
        <v>221</v>
      </c>
      <c r="AI1377">
        <v>9.92</v>
      </c>
      <c r="AJ1377">
        <v>336.25</v>
      </c>
      <c r="AK1377">
        <f>IF(ISNUMBER(VLOOKUP($A1377,'[1]F-F_Research_Data_Factors_weekl'!$G$6:$J$4822,2,0)),VLOOKUP($A1377,'[1]F-F_Research_Data_Factors_weekl'!$G$6:$J$4822,2,0),AK1378)</f>
        <v>3933.3214024849649</v>
      </c>
      <c r="AL1377">
        <f>IF(ISNUMBER(VLOOKUP($A1377,'[1]F-F_Research_Data_Factors_weekl'!$G$6:$J$4822,3,0)),VLOOKUP($A1377,'[1]F-F_Research_Data_Factors_weekl'!$G$6:$J$4822,3,0),AL1378)</f>
        <v>267.25638516661155</v>
      </c>
      <c r="AM1377">
        <f>IF(ISNUMBER(VLOOKUP($A1377,'[1]F-F_Research_Data_Factors_weekl'!$G$6:$J$4822,4,0)),VLOOKUP($A1377,'[1]F-F_Research_Data_Factors_weekl'!$G$6:$J$4822,4,0),AM1378)</f>
        <v>2002.3205705071532</v>
      </c>
    </row>
    <row r="1378" spans="1:39" x14ac:dyDescent="0.25">
      <c r="A1378" s="14">
        <v>33802</v>
      </c>
      <c r="B1378">
        <v>3331.64</v>
      </c>
      <c r="C1378">
        <v>415.62</v>
      </c>
      <c r="D1378">
        <v>570.52</v>
      </c>
      <c r="E1378">
        <v>3463</v>
      </c>
      <c r="F1378">
        <v>1702.66</v>
      </c>
      <c r="G1378">
        <v>16548.07</v>
      </c>
      <c r="H1378">
        <v>1271.0999999999999</v>
      </c>
      <c r="I1378">
        <v>6128.06</v>
      </c>
      <c r="J1378">
        <v>4.2469999999999999</v>
      </c>
      <c r="K1378">
        <v>5.7969999999999997</v>
      </c>
      <c r="L1378">
        <v>6.8970000000000002</v>
      </c>
      <c r="M1378">
        <v>7.6779999999999999</v>
      </c>
      <c r="N1378">
        <v>81.040000000000006</v>
      </c>
      <c r="O1378">
        <v>1.4218999999999999</v>
      </c>
      <c r="P1378">
        <v>124.55</v>
      </c>
      <c r="Q1378">
        <v>1.9515</v>
      </c>
      <c r="R1378">
        <v>0.74419999999999997</v>
      </c>
      <c r="S1378">
        <v>0.54700000000000004</v>
      </c>
      <c r="T1378">
        <v>1.3069999999999999</v>
      </c>
      <c r="U1378">
        <v>5.7435</v>
      </c>
      <c r="V1378">
        <v>5.2945000000000002</v>
      </c>
      <c r="W1378">
        <v>28.65</v>
      </c>
      <c r="X1378">
        <v>2.4950000000000001</v>
      </c>
      <c r="Y1378">
        <v>2.7349999999999999</v>
      </c>
      <c r="Z1378">
        <v>3.1145</v>
      </c>
      <c r="AA1378">
        <v>63.7</v>
      </c>
      <c r="AB1378">
        <v>3.9710000000000001</v>
      </c>
      <c r="AC1378">
        <v>73.825000000000003</v>
      </c>
      <c r="AD1378">
        <v>123.2</v>
      </c>
      <c r="AE1378">
        <v>358</v>
      </c>
      <c r="AF1378">
        <v>21.58</v>
      </c>
      <c r="AG1378">
        <v>558.5</v>
      </c>
      <c r="AH1378">
        <v>228.75</v>
      </c>
      <c r="AI1378">
        <v>10.28</v>
      </c>
      <c r="AJ1378">
        <v>348.5</v>
      </c>
      <c r="AK1378">
        <f>IF(ISNUMBER(VLOOKUP($A1378,'[1]F-F_Research_Data_Factors_weekl'!$G$6:$J$4822,2,0)),VLOOKUP($A1378,'[1]F-F_Research_Data_Factors_weekl'!$G$6:$J$4822,2,0),AK1379)</f>
        <v>3966.2412044821667</v>
      </c>
      <c r="AL1378">
        <f>IF(ISNUMBER(VLOOKUP($A1378,'[1]F-F_Research_Data_Factors_weekl'!$G$6:$J$4822,3,0)),VLOOKUP($A1378,'[1]F-F_Research_Data_Factors_weekl'!$G$6:$J$4822,3,0),AL1379)</f>
        <v>266.74956100071017</v>
      </c>
      <c r="AM1378">
        <f>IF(ISNUMBER(VLOOKUP($A1378,'[1]F-F_Research_Data_Factors_weekl'!$G$6:$J$4822,4,0)),VLOOKUP($A1378,'[1]F-F_Research_Data_Factors_weekl'!$G$6:$J$4822,4,0),AM1379)</f>
        <v>1992.9536881727415</v>
      </c>
    </row>
    <row r="1379" spans="1:39" x14ac:dyDescent="0.25">
      <c r="A1379" s="14">
        <v>33795</v>
      </c>
      <c r="B1379">
        <v>3330.56</v>
      </c>
      <c r="C1379">
        <v>414.62</v>
      </c>
      <c r="D1379">
        <v>567.79999999999995</v>
      </c>
      <c r="E1379">
        <v>3447.55</v>
      </c>
      <c r="F1379">
        <v>1754.48</v>
      </c>
      <c r="G1379">
        <v>16783.72</v>
      </c>
      <c r="H1379">
        <v>1283.58</v>
      </c>
      <c r="I1379">
        <v>5981.36</v>
      </c>
      <c r="J1379">
        <v>4.3369999999999997</v>
      </c>
      <c r="K1379">
        <v>5.9039999999999999</v>
      </c>
      <c r="L1379">
        <v>6.9169999999999998</v>
      </c>
      <c r="M1379">
        <v>7.633</v>
      </c>
      <c r="N1379">
        <v>82.62</v>
      </c>
      <c r="O1379">
        <v>1.3919999999999999</v>
      </c>
      <c r="P1379">
        <v>125.4</v>
      </c>
      <c r="Q1379">
        <v>1.923</v>
      </c>
      <c r="R1379">
        <v>0.74639999999999995</v>
      </c>
      <c r="S1379">
        <v>0.54600000000000004</v>
      </c>
      <c r="T1379">
        <v>1.3559999999999999</v>
      </c>
      <c r="U1379">
        <v>5.8849999999999998</v>
      </c>
      <c r="V1379">
        <v>5.4320000000000004</v>
      </c>
      <c r="W1379">
        <v>28.65</v>
      </c>
      <c r="X1379">
        <v>2.5007999999999999</v>
      </c>
      <c r="Y1379">
        <v>2.7589999999999999</v>
      </c>
      <c r="Z1379">
        <v>3.1162999999999998</v>
      </c>
      <c r="AA1379">
        <v>64.400000000000006</v>
      </c>
      <c r="AB1379">
        <v>3.92</v>
      </c>
      <c r="AC1379">
        <v>73.674999999999997</v>
      </c>
      <c r="AD1379">
        <v>125</v>
      </c>
      <c r="AE1379">
        <v>349</v>
      </c>
      <c r="AF1379">
        <v>21.28</v>
      </c>
      <c r="AG1379">
        <v>573.5</v>
      </c>
      <c r="AH1379">
        <v>244.5</v>
      </c>
      <c r="AI1379">
        <v>9.41</v>
      </c>
      <c r="AJ1379">
        <v>335</v>
      </c>
      <c r="AK1379">
        <f>IF(ISNUMBER(VLOOKUP($A1379,'[1]F-F_Research_Data_Factors_weekl'!$G$6:$J$4822,2,0)),VLOOKUP($A1379,'[1]F-F_Research_Data_Factors_weekl'!$G$6:$J$4822,2,0),AK1380)</f>
        <v>3957.9295524220802</v>
      </c>
      <c r="AL1379">
        <f>IF(ISNUMBER(VLOOKUP($A1379,'[1]F-F_Research_Data_Factors_weekl'!$G$6:$J$4822,3,0)),VLOOKUP($A1379,'[1]F-F_Research_Data_Factors_weekl'!$G$6:$J$4822,3,0),AL1380)</f>
        <v>264.63250099276803</v>
      </c>
      <c r="AM1379">
        <f>IF(ISNUMBER(VLOOKUP($A1379,'[1]F-F_Research_Data_Factors_weekl'!$G$6:$J$4822,4,0)),VLOOKUP($A1379,'[1]F-F_Research_Data_Factors_weekl'!$G$6:$J$4822,4,0),AM1380)</f>
        <v>2012.0683373778309</v>
      </c>
    </row>
    <row r="1380" spans="1:39" x14ac:dyDescent="0.25">
      <c r="A1380" s="14">
        <v>33788</v>
      </c>
      <c r="B1380">
        <v>3330.29</v>
      </c>
      <c r="C1380">
        <v>411.77</v>
      </c>
      <c r="D1380">
        <v>563.35</v>
      </c>
      <c r="E1380">
        <v>3420.14</v>
      </c>
      <c r="F1380">
        <v>1776.98</v>
      </c>
      <c r="G1380">
        <v>16717.78</v>
      </c>
      <c r="H1380">
        <v>1293.55</v>
      </c>
      <c r="I1380">
        <v>6061.85</v>
      </c>
      <c r="J1380">
        <v>4.5579999999999998</v>
      </c>
      <c r="K1380">
        <v>6.0289999999999999</v>
      </c>
      <c r="L1380">
        <v>6.923</v>
      </c>
      <c r="M1380">
        <v>7.6289999999999996</v>
      </c>
      <c r="N1380">
        <v>83.1</v>
      </c>
      <c r="O1380">
        <v>1.3733</v>
      </c>
      <c r="P1380">
        <v>124.8</v>
      </c>
      <c r="Q1380">
        <v>1.9095</v>
      </c>
      <c r="R1380">
        <v>0.74419999999999997</v>
      </c>
      <c r="S1380">
        <v>0.54449999999999998</v>
      </c>
      <c r="T1380">
        <v>1.3574999999999999</v>
      </c>
      <c r="U1380">
        <v>5.9444999999999997</v>
      </c>
      <c r="V1380">
        <v>5.4820000000000002</v>
      </c>
      <c r="W1380">
        <v>28.55</v>
      </c>
      <c r="X1380">
        <v>2.4990000000000001</v>
      </c>
      <c r="Y1380">
        <v>2.7625000000000002</v>
      </c>
      <c r="Z1380">
        <v>3.1189999999999998</v>
      </c>
      <c r="AA1380">
        <v>66.2</v>
      </c>
      <c r="AB1380">
        <v>4.0350000000000001</v>
      </c>
      <c r="AC1380">
        <v>72.424999999999997</v>
      </c>
      <c r="AD1380">
        <v>126</v>
      </c>
      <c r="AE1380">
        <v>347.6</v>
      </c>
      <c r="AF1380">
        <v>22.1</v>
      </c>
      <c r="AG1380">
        <v>589.75</v>
      </c>
      <c r="AH1380">
        <v>249.75</v>
      </c>
      <c r="AI1380">
        <v>9.3000000000000007</v>
      </c>
      <c r="AJ1380">
        <v>337</v>
      </c>
      <c r="AK1380">
        <f>IF(ISNUMBER(VLOOKUP($A1380,'[1]F-F_Research_Data_Factors_weekl'!$G$6:$J$4822,2,0)),VLOOKUP($A1380,'[1]F-F_Research_Data_Factors_weekl'!$G$6:$J$4822,2,0),AK1381)</f>
        <v>3847.7370581394475</v>
      </c>
      <c r="AL1380">
        <f>IF(ISNUMBER(VLOOKUP($A1380,'[1]F-F_Research_Data_Factors_weekl'!$G$6:$J$4822,3,0)),VLOOKUP($A1380,'[1]F-F_Research_Data_Factors_weekl'!$G$6:$J$4822,3,0),AL1381)</f>
        <v>266.55000844350894</v>
      </c>
      <c r="AM1380">
        <f>IF(ISNUMBER(VLOOKUP($A1380,'[1]F-F_Research_Data_Factors_weekl'!$G$6:$J$4822,4,0)),VLOOKUP($A1380,'[1]F-F_Research_Data_Factors_weekl'!$G$6:$J$4822,4,0),AM1381)</f>
        <v>2024.7190859346135</v>
      </c>
    </row>
    <row r="1381" spans="1:39" x14ac:dyDescent="0.25">
      <c r="A1381" s="14">
        <v>33781</v>
      </c>
      <c r="B1381">
        <v>3282.41</v>
      </c>
      <c r="C1381">
        <v>403.45</v>
      </c>
      <c r="D1381">
        <v>547.84</v>
      </c>
      <c r="E1381">
        <v>3351.33</v>
      </c>
      <c r="F1381">
        <v>1754.13</v>
      </c>
      <c r="G1381">
        <v>15812.73</v>
      </c>
      <c r="H1381">
        <v>1231.45</v>
      </c>
      <c r="I1381">
        <v>6113.1</v>
      </c>
      <c r="J1381">
        <v>4.8840000000000003</v>
      </c>
      <c r="K1381">
        <v>6.327</v>
      </c>
      <c r="L1381">
        <v>7.1449999999999996</v>
      </c>
      <c r="M1381">
        <v>7.782</v>
      </c>
      <c r="N1381">
        <v>84.13</v>
      </c>
      <c r="O1381">
        <v>1.3585</v>
      </c>
      <c r="P1381">
        <v>125.72</v>
      </c>
      <c r="Q1381">
        <v>1.895</v>
      </c>
      <c r="R1381">
        <v>0.74639999999999995</v>
      </c>
      <c r="S1381">
        <v>0.54279999999999995</v>
      </c>
      <c r="T1381">
        <v>1.3845000000000001</v>
      </c>
      <c r="U1381">
        <v>6.0205000000000002</v>
      </c>
      <c r="V1381">
        <v>5.556</v>
      </c>
      <c r="W1381">
        <v>28.4</v>
      </c>
      <c r="X1381">
        <v>2.5093000000000001</v>
      </c>
      <c r="Y1381">
        <v>2.7845</v>
      </c>
      <c r="Z1381">
        <v>3.1230000000000002</v>
      </c>
      <c r="AA1381">
        <v>66.25</v>
      </c>
      <c r="AB1381">
        <v>3.9750000000000001</v>
      </c>
      <c r="AC1381">
        <v>71.775000000000006</v>
      </c>
      <c r="AD1381">
        <v>127.9</v>
      </c>
      <c r="AE1381">
        <v>342.5</v>
      </c>
      <c r="AF1381">
        <v>22.44</v>
      </c>
      <c r="AG1381">
        <v>608</v>
      </c>
      <c r="AH1381">
        <v>254</v>
      </c>
      <c r="AI1381">
        <v>10.99</v>
      </c>
      <c r="AJ1381">
        <v>348.75</v>
      </c>
      <c r="AK1381">
        <f>IF(ISNUMBER(VLOOKUP($A1381,'[1]F-F_Research_Data_Factors_weekl'!$G$6:$J$4822,2,0)),VLOOKUP($A1381,'[1]F-F_Research_Data_Factors_weekl'!$G$6:$J$4822,2,0),AK1382)</f>
        <v>3847.7370581394475</v>
      </c>
      <c r="AL1381">
        <f>IF(ISNUMBER(VLOOKUP($A1381,'[1]F-F_Research_Data_Factors_weekl'!$G$6:$J$4822,3,0)),VLOOKUP($A1381,'[1]F-F_Research_Data_Factors_weekl'!$G$6:$J$4822,3,0),AL1382)</f>
        <v>266.55000844350894</v>
      </c>
      <c r="AM1381">
        <f>IF(ISNUMBER(VLOOKUP($A1381,'[1]F-F_Research_Data_Factors_weekl'!$G$6:$J$4822,4,0)),VLOOKUP($A1381,'[1]F-F_Research_Data_Factors_weekl'!$G$6:$J$4822,4,0),AM1382)</f>
        <v>2024.7190859346135</v>
      </c>
    </row>
    <row r="1382" spans="1:39" x14ac:dyDescent="0.25">
      <c r="A1382" s="14">
        <v>33774</v>
      </c>
      <c r="B1382">
        <v>3285.35</v>
      </c>
      <c r="C1382">
        <v>403.67</v>
      </c>
      <c r="D1382">
        <v>554.20000000000005</v>
      </c>
      <c r="E1382">
        <v>3350.89</v>
      </c>
      <c r="F1382">
        <v>1772.89</v>
      </c>
      <c r="G1382">
        <v>16519.87</v>
      </c>
      <c r="H1382">
        <v>1267.27</v>
      </c>
      <c r="I1382">
        <v>5787.6</v>
      </c>
      <c r="J1382">
        <v>4.9690000000000003</v>
      </c>
      <c r="K1382">
        <v>6.4269999999999996</v>
      </c>
      <c r="L1382">
        <v>7.234</v>
      </c>
      <c r="M1382">
        <v>7.83</v>
      </c>
      <c r="N1382">
        <v>85.91</v>
      </c>
      <c r="O1382">
        <v>1.3305</v>
      </c>
      <c r="P1382">
        <v>126.93</v>
      </c>
      <c r="Q1382">
        <v>1.8599999999999999</v>
      </c>
      <c r="R1382">
        <v>0.75180000000000002</v>
      </c>
      <c r="S1382">
        <v>0.54600000000000004</v>
      </c>
      <c r="T1382">
        <v>1.4165000000000001</v>
      </c>
      <c r="U1382">
        <v>6.1435000000000004</v>
      </c>
      <c r="V1382">
        <v>5.6745000000000001</v>
      </c>
      <c r="W1382">
        <v>28.45</v>
      </c>
      <c r="X1382">
        <v>2.5164999999999997</v>
      </c>
      <c r="Y1382">
        <v>2.8069999999999999</v>
      </c>
      <c r="Z1382">
        <v>3.1175000000000002</v>
      </c>
      <c r="AA1382">
        <v>62.2</v>
      </c>
      <c r="AB1382">
        <v>4.0229999999999997</v>
      </c>
      <c r="AC1382">
        <v>71.45</v>
      </c>
      <c r="AD1382">
        <v>127.35</v>
      </c>
      <c r="AE1382">
        <v>340.8</v>
      </c>
      <c r="AF1382">
        <v>22.26</v>
      </c>
      <c r="AG1382">
        <v>603.25</v>
      </c>
      <c r="AH1382">
        <v>251.25</v>
      </c>
      <c r="AI1382">
        <v>10.76</v>
      </c>
      <c r="AJ1382">
        <v>357.25</v>
      </c>
      <c r="AK1382">
        <f>IF(ISNUMBER(VLOOKUP($A1382,'[1]F-F_Research_Data_Factors_weekl'!$G$6:$J$4822,2,0)),VLOOKUP($A1382,'[1]F-F_Research_Data_Factors_weekl'!$G$6:$J$4822,2,0),AK1383)</f>
        <v>3856.9938433635198</v>
      </c>
      <c r="AL1382">
        <f>IF(ISNUMBER(VLOOKUP($A1382,'[1]F-F_Research_Data_Factors_weekl'!$G$6:$J$4822,3,0)),VLOOKUP($A1382,'[1]F-F_Research_Data_Factors_weekl'!$G$6:$J$4822,3,0),AL1383)</f>
        <v>269.24243277122116</v>
      </c>
      <c r="AM1382">
        <f>IF(ISNUMBER(VLOOKUP($A1382,'[1]F-F_Research_Data_Factors_weekl'!$G$6:$J$4822,4,0)),VLOOKUP($A1382,'[1]F-F_Research_Data_Factors_weekl'!$G$6:$J$4822,4,0),AM1383)</f>
        <v>2019.6699111567218</v>
      </c>
    </row>
    <row r="1383" spans="1:39" x14ac:dyDescent="0.25">
      <c r="A1383" s="14">
        <v>33767</v>
      </c>
      <c r="B1383">
        <v>3354.36</v>
      </c>
      <c r="C1383">
        <v>409.76</v>
      </c>
      <c r="D1383">
        <v>569.52</v>
      </c>
      <c r="E1383">
        <v>3407.98</v>
      </c>
      <c r="F1383">
        <v>1782.27</v>
      </c>
      <c r="G1383">
        <v>17383.68</v>
      </c>
      <c r="H1383">
        <v>1328.36</v>
      </c>
      <c r="I1383">
        <v>5819.07</v>
      </c>
      <c r="J1383">
        <v>5.0090000000000003</v>
      </c>
      <c r="K1383">
        <v>6.484</v>
      </c>
      <c r="L1383">
        <v>7.2780000000000005</v>
      </c>
      <c r="M1383">
        <v>7.8579999999999997</v>
      </c>
      <c r="N1383">
        <v>85.97</v>
      </c>
      <c r="O1383">
        <v>1.3226</v>
      </c>
      <c r="P1383">
        <v>126.65</v>
      </c>
      <c r="Q1383">
        <v>1.8506</v>
      </c>
      <c r="R1383">
        <v>0.76</v>
      </c>
      <c r="S1383">
        <v>0.54449999999999998</v>
      </c>
      <c r="T1383">
        <v>1.427</v>
      </c>
      <c r="U1383">
        <v>6.1710000000000003</v>
      </c>
      <c r="V1383">
        <v>5.6995000000000005</v>
      </c>
      <c r="W1383">
        <v>28.45</v>
      </c>
      <c r="X1383">
        <v>2.5164999999999997</v>
      </c>
      <c r="Y1383">
        <v>2.8125</v>
      </c>
      <c r="Z1383">
        <v>3.1198000000000001</v>
      </c>
      <c r="AA1383">
        <v>62.72</v>
      </c>
      <c r="AB1383">
        <v>4.1280000000000001</v>
      </c>
      <c r="AC1383">
        <v>73.275000000000006</v>
      </c>
      <c r="AD1383">
        <v>125.55</v>
      </c>
      <c r="AE1383">
        <v>342.9</v>
      </c>
      <c r="AF1383">
        <v>22.3</v>
      </c>
      <c r="AG1383">
        <v>618.25</v>
      </c>
      <c r="AH1383">
        <v>259.25</v>
      </c>
      <c r="AI1383">
        <v>10.27</v>
      </c>
      <c r="AJ1383">
        <v>360</v>
      </c>
      <c r="AK1383">
        <f>IF(ISNUMBER(VLOOKUP($A1383,'[1]F-F_Research_Data_Factors_weekl'!$G$6:$J$4822,2,0)),VLOOKUP($A1383,'[1]F-F_Research_Data_Factors_weekl'!$G$6:$J$4822,2,0),AK1384)</f>
        <v>3929.6931669521341</v>
      </c>
      <c r="AL1383">
        <f>IF(ISNUMBER(VLOOKUP($A1383,'[1]F-F_Research_Data_Factors_weekl'!$G$6:$J$4822,3,0)),VLOOKUP($A1383,'[1]F-F_Research_Data_Factors_weekl'!$G$6:$J$4822,3,0),AL1384)</f>
        <v>273.98232702881973</v>
      </c>
      <c r="AM1383">
        <f>IF(ISNUMBER(VLOOKUP($A1383,'[1]F-F_Research_Data_Factors_weekl'!$G$6:$J$4822,4,0)),VLOOKUP($A1383,'[1]F-F_Research_Data_Factors_weekl'!$G$6:$J$4822,4,0),AM1384)</f>
        <v>2006.42748972454</v>
      </c>
    </row>
    <row r="1384" spans="1:39" x14ac:dyDescent="0.25">
      <c r="A1384" s="14">
        <v>33760</v>
      </c>
      <c r="B1384">
        <v>3398.69</v>
      </c>
      <c r="C1384">
        <v>413.48</v>
      </c>
      <c r="D1384">
        <v>585.42999999999995</v>
      </c>
      <c r="E1384">
        <v>3392.56</v>
      </c>
      <c r="F1384">
        <v>1789.07</v>
      </c>
      <c r="G1384">
        <v>17790.04</v>
      </c>
      <c r="H1384">
        <v>1345.96</v>
      </c>
      <c r="I1384">
        <v>6035.8</v>
      </c>
      <c r="J1384">
        <v>5.125</v>
      </c>
      <c r="K1384">
        <v>6.5519999999999996</v>
      </c>
      <c r="L1384">
        <v>7.3040000000000003</v>
      </c>
      <c r="M1384">
        <v>7.8469999999999995</v>
      </c>
      <c r="N1384">
        <v>86.58</v>
      </c>
      <c r="O1384">
        <v>1.3127</v>
      </c>
      <c r="P1384">
        <v>126.8</v>
      </c>
      <c r="Q1384">
        <v>1.833</v>
      </c>
      <c r="R1384">
        <v>0.76280000000000003</v>
      </c>
      <c r="S1384">
        <v>0.53800000000000003</v>
      </c>
      <c r="T1384">
        <v>1.45</v>
      </c>
      <c r="U1384">
        <v>6.2045000000000003</v>
      </c>
      <c r="V1384">
        <v>5.734</v>
      </c>
      <c r="W1384">
        <v>28.7</v>
      </c>
      <c r="X1384">
        <v>2.5220000000000002</v>
      </c>
      <c r="Y1384">
        <v>2.8220000000000001</v>
      </c>
      <c r="Z1384">
        <v>3.1070000000000002</v>
      </c>
      <c r="AA1384">
        <v>58.57</v>
      </c>
      <c r="AB1384">
        <v>4.0579999999999998</v>
      </c>
      <c r="AC1384">
        <v>73.05</v>
      </c>
      <c r="AD1384">
        <v>133.69999999999999</v>
      </c>
      <c r="AE1384">
        <v>338.7</v>
      </c>
      <c r="AF1384">
        <v>22.62</v>
      </c>
      <c r="AG1384">
        <v>606.25</v>
      </c>
      <c r="AH1384">
        <v>258.75</v>
      </c>
      <c r="AI1384">
        <v>10.23</v>
      </c>
      <c r="AJ1384">
        <v>366.5</v>
      </c>
      <c r="AK1384">
        <f>IF(ISNUMBER(VLOOKUP($A1384,'[1]F-F_Research_Data_Factors_weekl'!$G$6:$J$4822,2,0)),VLOOKUP($A1384,'[1]F-F_Research_Data_Factors_weekl'!$G$6:$J$4822,2,0),AK1385)</f>
        <v>3981.4520435178665</v>
      </c>
      <c r="AL1384">
        <f>IF(ISNUMBER(VLOOKUP($A1384,'[1]F-F_Research_Data_Factors_weekl'!$G$6:$J$4822,3,0)),VLOOKUP($A1384,'[1]F-F_Research_Data_Factors_weekl'!$G$6:$J$4822,3,0),AL1385)</f>
        <v>277.75986114032821</v>
      </c>
      <c r="AM1384">
        <f>IF(ISNUMBER(VLOOKUP($A1384,'[1]F-F_Research_Data_Factors_weekl'!$G$6:$J$4822,4,0)),VLOOKUP($A1384,'[1]F-F_Research_Data_Factors_weekl'!$G$6:$J$4822,4,0),AM1385)</f>
        <v>1979.8968716445036</v>
      </c>
    </row>
    <row r="1385" spans="1:39" x14ac:dyDescent="0.25">
      <c r="A1385" s="14">
        <v>33753</v>
      </c>
      <c r="B1385">
        <v>3396.88</v>
      </c>
      <c r="C1385">
        <v>415.35</v>
      </c>
      <c r="D1385">
        <v>585.30999999999995</v>
      </c>
      <c r="E1385">
        <v>3387.93</v>
      </c>
      <c r="F1385">
        <v>1803.22</v>
      </c>
      <c r="G1385">
        <v>18347.75</v>
      </c>
      <c r="H1385">
        <v>1376.32</v>
      </c>
      <c r="I1385">
        <v>6080.15</v>
      </c>
      <c r="J1385">
        <v>5.1840000000000002</v>
      </c>
      <c r="K1385">
        <v>6.6020000000000003</v>
      </c>
      <c r="L1385">
        <v>7.3179999999999996</v>
      </c>
      <c r="M1385">
        <v>7.8369999999999997</v>
      </c>
      <c r="N1385">
        <v>87.22</v>
      </c>
      <c r="O1385">
        <v>1.3028999999999999</v>
      </c>
      <c r="P1385">
        <v>127.75</v>
      </c>
      <c r="Q1385">
        <v>1.8296999999999999</v>
      </c>
      <c r="R1385">
        <v>0.75780000000000003</v>
      </c>
      <c r="S1385">
        <v>0.5363</v>
      </c>
      <c r="T1385">
        <v>1.4561999999999999</v>
      </c>
      <c r="U1385">
        <v>6.2575000000000003</v>
      </c>
      <c r="V1385">
        <v>5.7874999999999996</v>
      </c>
      <c r="W1385">
        <v>28.75</v>
      </c>
      <c r="X1385">
        <v>2.5105</v>
      </c>
      <c r="Y1385">
        <v>2.8374999999999999</v>
      </c>
      <c r="Z1385">
        <v>3.1147999999999998</v>
      </c>
      <c r="AA1385">
        <v>58.04</v>
      </c>
      <c r="AB1385">
        <v>4.0220000000000002</v>
      </c>
      <c r="AC1385">
        <v>71.924999999999997</v>
      </c>
      <c r="AD1385">
        <v>132.30000000000001</v>
      </c>
      <c r="AE1385">
        <v>336.4</v>
      </c>
      <c r="AF1385">
        <v>22.11</v>
      </c>
      <c r="AG1385">
        <v>614</v>
      </c>
      <c r="AH1385">
        <v>259.5</v>
      </c>
      <c r="AI1385">
        <v>10.029999999999999</v>
      </c>
      <c r="AJ1385">
        <v>349.5</v>
      </c>
      <c r="AK1385">
        <f>IF(ISNUMBER(VLOOKUP($A1385,'[1]F-F_Research_Data_Factors_weekl'!$G$6:$J$4822,2,0)),VLOOKUP($A1385,'[1]F-F_Research_Data_Factors_weekl'!$G$6:$J$4822,2,0),AK1386)</f>
        <v>3999.8513597728215</v>
      </c>
      <c r="AL1385">
        <f>IF(ISNUMBER(VLOOKUP($A1385,'[1]F-F_Research_Data_Factors_weekl'!$G$6:$J$4822,3,0)),VLOOKUP($A1385,'[1]F-F_Research_Data_Factors_weekl'!$G$6:$J$4822,3,0),AL1386)</f>
        <v>276.48801626550687</v>
      </c>
      <c r="AM1385">
        <f>IF(ISNUMBER(VLOOKUP($A1385,'[1]F-F_Research_Data_Factors_weekl'!$G$6:$J$4822,4,0)),VLOOKUP($A1385,'[1]F-F_Research_Data_Factors_weekl'!$G$6:$J$4822,4,0),AM1386)</f>
        <v>1948.3338630628848</v>
      </c>
    </row>
    <row r="1386" spans="1:39" x14ac:dyDescent="0.25">
      <c r="A1386" s="14">
        <v>33746</v>
      </c>
      <c r="B1386">
        <v>3386.77</v>
      </c>
      <c r="C1386">
        <v>414.02</v>
      </c>
      <c r="D1386">
        <v>580.29999999999995</v>
      </c>
      <c r="E1386">
        <v>3372.15</v>
      </c>
      <c r="F1386">
        <v>1802.96</v>
      </c>
      <c r="G1386">
        <v>18221</v>
      </c>
      <c r="H1386">
        <v>1371.7</v>
      </c>
      <c r="I1386">
        <v>5859.68</v>
      </c>
      <c r="J1386">
        <v>5.242</v>
      </c>
      <c r="K1386">
        <v>6.6980000000000004</v>
      </c>
      <c r="L1386">
        <v>7.3449999999999998</v>
      </c>
      <c r="M1386">
        <v>7.8220000000000001</v>
      </c>
      <c r="N1386">
        <v>87.9</v>
      </c>
      <c r="O1386">
        <v>1.2922</v>
      </c>
      <c r="P1386">
        <v>129.4</v>
      </c>
      <c r="Q1386">
        <v>1.8180000000000001</v>
      </c>
      <c r="R1386">
        <v>0.75770000000000004</v>
      </c>
      <c r="S1386">
        <v>0.53490000000000004</v>
      </c>
      <c r="T1386">
        <v>1.4889999999999999</v>
      </c>
      <c r="U1386">
        <v>6.3170000000000002</v>
      </c>
      <c r="V1386">
        <v>5.8315000000000001</v>
      </c>
      <c r="W1386">
        <v>28.53</v>
      </c>
      <c r="X1386">
        <v>2.5224000000000002</v>
      </c>
      <c r="Y1386">
        <v>2.8388</v>
      </c>
      <c r="Z1386">
        <v>3.1030000000000002</v>
      </c>
      <c r="AA1386">
        <v>56.67</v>
      </c>
      <c r="AB1386">
        <v>4.0819999999999999</v>
      </c>
      <c r="AC1386">
        <v>72.775000000000006</v>
      </c>
      <c r="AD1386">
        <v>133.69999999999999</v>
      </c>
      <c r="AE1386">
        <v>338.1</v>
      </c>
      <c r="AF1386">
        <v>20.94</v>
      </c>
      <c r="AG1386">
        <v>596</v>
      </c>
      <c r="AH1386">
        <v>253</v>
      </c>
      <c r="AI1386">
        <v>9.4700000000000006</v>
      </c>
      <c r="AJ1386">
        <v>342.25</v>
      </c>
      <c r="AK1386">
        <f>IF(ISNUMBER(VLOOKUP($A1386,'[1]F-F_Research_Data_Factors_weekl'!$G$6:$J$4822,2,0)),VLOOKUP($A1386,'[1]F-F_Research_Data_Factors_weekl'!$G$6:$J$4822,2,0),AK1387)</f>
        <v>3984.3125408634542</v>
      </c>
      <c r="AL1386">
        <f>IF(ISNUMBER(VLOOKUP($A1386,'[1]F-F_Research_Data_Factors_weekl'!$G$6:$J$4822,3,0)),VLOOKUP($A1386,'[1]F-F_Research_Data_Factors_weekl'!$G$6:$J$4822,3,0),AL1387)</f>
        <v>276.68169345092252</v>
      </c>
      <c r="AM1386">
        <f>IF(ISNUMBER(VLOOKUP($A1386,'[1]F-F_Research_Data_Factors_weekl'!$G$6:$J$4822,4,0)),VLOOKUP($A1386,'[1]F-F_Research_Data_Factors_weekl'!$G$6:$J$4822,4,0),AM1387)</f>
        <v>1955.5694701022633</v>
      </c>
    </row>
    <row r="1387" spans="1:39" x14ac:dyDescent="0.25">
      <c r="A1387" s="14">
        <v>33739</v>
      </c>
      <c r="B1387">
        <v>3353.09</v>
      </c>
      <c r="C1387">
        <v>410.09</v>
      </c>
      <c r="D1387">
        <v>574.42999999999995</v>
      </c>
      <c r="E1387">
        <v>3391.43</v>
      </c>
      <c r="F1387">
        <v>1724.07</v>
      </c>
      <c r="G1387">
        <v>18074.27</v>
      </c>
      <c r="H1387">
        <v>1348.82</v>
      </c>
      <c r="I1387">
        <v>5704.5</v>
      </c>
      <c r="J1387">
        <v>5.0839999999999996</v>
      </c>
      <c r="K1387">
        <v>6.585</v>
      </c>
      <c r="L1387">
        <v>7.29</v>
      </c>
      <c r="M1387">
        <v>7.819</v>
      </c>
      <c r="N1387">
        <v>87.63</v>
      </c>
      <c r="O1387">
        <v>1.3006</v>
      </c>
      <c r="P1387">
        <v>130.25</v>
      </c>
      <c r="Q1387">
        <v>1.8225</v>
      </c>
      <c r="R1387">
        <v>0.75719999999999998</v>
      </c>
      <c r="S1387">
        <v>0.53349999999999997</v>
      </c>
      <c r="T1387">
        <v>1.4884999999999999</v>
      </c>
      <c r="U1387">
        <v>6.3049999999999997</v>
      </c>
      <c r="V1387">
        <v>5.8179999999999996</v>
      </c>
      <c r="W1387">
        <v>28.3</v>
      </c>
      <c r="X1387">
        <v>2.5259999999999998</v>
      </c>
      <c r="Y1387">
        <v>2.8494999999999999</v>
      </c>
      <c r="Z1387">
        <v>3.1059999999999999</v>
      </c>
      <c r="AA1387">
        <v>61.15</v>
      </c>
      <c r="AB1387">
        <v>4.0860000000000003</v>
      </c>
      <c r="AC1387">
        <v>73.150000000000006</v>
      </c>
      <c r="AD1387">
        <v>141.05000000000001</v>
      </c>
      <c r="AE1387">
        <v>339.1</v>
      </c>
      <c r="AF1387">
        <v>20.69</v>
      </c>
      <c r="AG1387">
        <v>610</v>
      </c>
      <c r="AH1387">
        <v>259</v>
      </c>
      <c r="AI1387">
        <v>9.65</v>
      </c>
      <c r="AJ1387">
        <v>380.5</v>
      </c>
      <c r="AK1387">
        <f>IF(ISNUMBER(VLOOKUP($A1387,'[1]F-F_Research_Data_Factors_weekl'!$G$6:$J$4822,2,0)),VLOOKUP($A1387,'[1]F-F_Research_Data_Factors_weekl'!$G$6:$J$4822,2,0),AK1388)</f>
        <v>3952.6910127613633</v>
      </c>
      <c r="AL1387">
        <f>IF(ISNUMBER(VLOOKUP($A1387,'[1]F-F_Research_Data_Factors_weekl'!$G$6:$J$4822,3,0)),VLOOKUP($A1387,'[1]F-F_Research_Data_Factors_weekl'!$G$6:$J$4822,3,0),AL1388)</f>
        <v>277.23616578248749</v>
      </c>
      <c r="AM1387">
        <f>IF(ISNUMBER(VLOOKUP($A1387,'[1]F-F_Research_Data_Factors_weekl'!$G$6:$J$4822,4,0)),VLOOKUP($A1387,'[1]F-F_Research_Data_Factors_weekl'!$G$6:$J$4822,4,0),AM1388)</f>
        <v>1952.8355004017008</v>
      </c>
    </row>
    <row r="1388" spans="1:39" x14ac:dyDescent="0.25">
      <c r="A1388" s="14">
        <v>33732</v>
      </c>
      <c r="B1388">
        <v>3369.41</v>
      </c>
      <c r="C1388">
        <v>416.05</v>
      </c>
      <c r="D1388">
        <v>585.76</v>
      </c>
      <c r="E1388">
        <v>3374.43</v>
      </c>
      <c r="F1388">
        <v>1748.18</v>
      </c>
      <c r="G1388">
        <v>18375.95</v>
      </c>
      <c r="H1388">
        <v>1374.38</v>
      </c>
      <c r="I1388">
        <v>5608.19</v>
      </c>
      <c r="J1388">
        <v>5.2809999999999997</v>
      </c>
      <c r="K1388">
        <v>6.7169999999999996</v>
      </c>
      <c r="L1388">
        <v>7.4080000000000004</v>
      </c>
      <c r="M1388">
        <v>7.8949999999999996</v>
      </c>
      <c r="N1388">
        <v>89.39</v>
      </c>
      <c r="O1388">
        <v>1.2685999999999999</v>
      </c>
      <c r="P1388">
        <v>133.4</v>
      </c>
      <c r="Q1388">
        <v>1.7925</v>
      </c>
      <c r="R1388">
        <v>0.75370000000000004</v>
      </c>
      <c r="S1388">
        <v>0.53700000000000003</v>
      </c>
      <c r="T1388">
        <v>1.5289999999999999</v>
      </c>
      <c r="U1388">
        <v>6.4305000000000003</v>
      </c>
      <c r="V1388">
        <v>5.9390000000000001</v>
      </c>
      <c r="W1388">
        <v>28.7</v>
      </c>
      <c r="X1388">
        <v>2.5259999999999998</v>
      </c>
      <c r="Y1388">
        <v>2.8730000000000002</v>
      </c>
      <c r="Z1388">
        <v>3.1110000000000002</v>
      </c>
      <c r="AA1388">
        <v>59.22</v>
      </c>
      <c r="AB1388">
        <v>4.077</v>
      </c>
      <c r="AC1388">
        <v>74.7</v>
      </c>
      <c r="AD1388">
        <v>138.75</v>
      </c>
      <c r="AE1388">
        <v>336.3</v>
      </c>
      <c r="AF1388">
        <v>20.86</v>
      </c>
      <c r="AG1388">
        <v>589.5</v>
      </c>
      <c r="AH1388">
        <v>255.25</v>
      </c>
      <c r="AI1388">
        <v>9.67</v>
      </c>
      <c r="AJ1388">
        <v>381</v>
      </c>
      <c r="AK1388">
        <f>IF(ISNUMBER(VLOOKUP($A1388,'[1]F-F_Research_Data_Factors_weekl'!$G$6:$J$4822,2,0)),VLOOKUP($A1388,'[1]F-F_Research_Data_Factors_weekl'!$G$6:$J$4822,2,0),AK1389)</f>
        <v>4010.0345062000233</v>
      </c>
      <c r="AL1388">
        <f>IF(ISNUMBER(VLOOKUP($A1388,'[1]F-F_Research_Data_Factors_weekl'!$G$6:$J$4822,3,0)),VLOOKUP($A1388,'[1]F-F_Research_Data_Factors_weekl'!$G$6:$J$4822,3,0),AL1389)</f>
        <v>276.87622668779335</v>
      </c>
      <c r="AM1388">
        <f>IF(ISNUMBER(VLOOKUP($A1388,'[1]F-F_Research_Data_Factors_weekl'!$G$6:$J$4822,4,0)),VLOOKUP($A1388,'[1]F-F_Research_Data_Factors_weekl'!$G$6:$J$4822,4,0),AM1389)</f>
        <v>1930.4423689222031</v>
      </c>
    </row>
    <row r="1389" spans="1:39" x14ac:dyDescent="0.25">
      <c r="A1389" s="14">
        <v>33725</v>
      </c>
      <c r="B1389">
        <v>3336.09</v>
      </c>
      <c r="C1389">
        <v>412.53</v>
      </c>
      <c r="D1389">
        <v>578.14</v>
      </c>
      <c r="E1389">
        <v>3357.06</v>
      </c>
      <c r="F1389">
        <v>1734.03</v>
      </c>
      <c r="G1389">
        <v>17303.39</v>
      </c>
      <c r="H1389">
        <v>1313.41</v>
      </c>
      <c r="I1389">
        <v>5484.21</v>
      </c>
      <c r="J1389">
        <v>5.3159999999999998</v>
      </c>
      <c r="K1389">
        <v>6.8149999999999995</v>
      </c>
      <c r="L1389">
        <v>7.55</v>
      </c>
      <c r="M1389">
        <v>8.0129999999999999</v>
      </c>
      <c r="N1389">
        <v>89.12</v>
      </c>
      <c r="O1389">
        <v>1.2709999999999999</v>
      </c>
      <c r="P1389">
        <v>132.75</v>
      </c>
      <c r="Q1389">
        <v>1.7873000000000001</v>
      </c>
      <c r="R1389">
        <v>0.75760000000000005</v>
      </c>
      <c r="S1389">
        <v>0.53800000000000003</v>
      </c>
      <c r="T1389">
        <v>1.5009999999999999</v>
      </c>
      <c r="U1389">
        <v>6.407</v>
      </c>
      <c r="V1389">
        <v>5.9225000000000003</v>
      </c>
      <c r="W1389">
        <v>28.7</v>
      </c>
      <c r="X1389">
        <v>2.524</v>
      </c>
      <c r="Y1389">
        <v>2.8650000000000002</v>
      </c>
      <c r="Z1389">
        <v>3.08</v>
      </c>
      <c r="AA1389">
        <v>61.2</v>
      </c>
      <c r="AB1389">
        <v>3.9969999999999999</v>
      </c>
      <c r="AC1389">
        <v>73.275000000000006</v>
      </c>
      <c r="AD1389">
        <v>131.75</v>
      </c>
      <c r="AE1389">
        <v>339.3</v>
      </c>
      <c r="AF1389">
        <v>20.85</v>
      </c>
      <c r="AG1389">
        <v>583.75</v>
      </c>
      <c r="AH1389">
        <v>247.75</v>
      </c>
      <c r="AI1389">
        <v>9.4499999999999993</v>
      </c>
      <c r="AJ1389">
        <v>378</v>
      </c>
      <c r="AK1389">
        <f>IF(ISNUMBER(VLOOKUP($A1389,'[1]F-F_Research_Data_Factors_weekl'!$G$6:$J$4822,2,0)),VLOOKUP($A1389,'[1]F-F_Research_Data_Factors_weekl'!$G$6:$J$4822,2,0),AK1390)</f>
        <v>3969.9381310761541</v>
      </c>
      <c r="AL1389">
        <f>IF(ISNUMBER(VLOOKUP($A1389,'[1]F-F_Research_Data_Factors_weekl'!$G$6:$J$4822,3,0)),VLOOKUP($A1389,'[1]F-F_Research_Data_Factors_weekl'!$G$6:$J$4822,3,0),AL1390)</f>
        <v>276.95931448213798</v>
      </c>
      <c r="AM1389">
        <f>IF(ISNUMBER(VLOOKUP($A1389,'[1]F-F_Research_Data_Factors_weekl'!$G$6:$J$4822,4,0)),VLOOKUP($A1389,'[1]F-F_Research_Data_Factors_weekl'!$G$6:$J$4822,4,0),AM1390)</f>
        <v>1923.7093860709547</v>
      </c>
    </row>
    <row r="1390" spans="1:39" x14ac:dyDescent="0.25">
      <c r="A1390" s="14">
        <v>33718</v>
      </c>
      <c r="B1390">
        <v>3324.46</v>
      </c>
      <c r="C1390">
        <v>409.02</v>
      </c>
      <c r="D1390">
        <v>572.89</v>
      </c>
      <c r="E1390">
        <v>3349.69</v>
      </c>
      <c r="F1390">
        <v>1745.7</v>
      </c>
      <c r="G1390">
        <v>17542.45</v>
      </c>
      <c r="H1390">
        <v>1313.91</v>
      </c>
      <c r="I1390">
        <v>5330.17</v>
      </c>
      <c r="J1390">
        <v>5.3250000000000002</v>
      </c>
      <c r="K1390">
        <v>6.8230000000000004</v>
      </c>
      <c r="L1390">
        <v>7.52</v>
      </c>
      <c r="M1390">
        <v>8.0419999999999998</v>
      </c>
      <c r="N1390">
        <v>89.79</v>
      </c>
      <c r="O1390">
        <v>1.2634000000000001</v>
      </c>
      <c r="P1390">
        <v>134.53</v>
      </c>
      <c r="Q1390">
        <v>1.774</v>
      </c>
      <c r="R1390">
        <v>0.75539999999999996</v>
      </c>
      <c r="S1390">
        <v>0.53469999999999995</v>
      </c>
      <c r="T1390">
        <v>1.5329999999999999</v>
      </c>
      <c r="U1390">
        <v>6.4554999999999998</v>
      </c>
      <c r="V1390">
        <v>5.9660000000000002</v>
      </c>
      <c r="W1390">
        <v>28.78</v>
      </c>
      <c r="X1390">
        <v>2.5289999999999999</v>
      </c>
      <c r="Y1390">
        <v>2.8801000000000001</v>
      </c>
      <c r="Z1390">
        <v>3.0760000000000001</v>
      </c>
      <c r="AA1390">
        <v>59.82</v>
      </c>
      <c r="AB1390">
        <v>3.9649999999999999</v>
      </c>
      <c r="AC1390">
        <v>73.8</v>
      </c>
      <c r="AD1390">
        <v>136.19999999999999</v>
      </c>
      <c r="AE1390">
        <v>336.9</v>
      </c>
      <c r="AF1390">
        <v>20.22</v>
      </c>
      <c r="AG1390">
        <v>575</v>
      </c>
      <c r="AH1390">
        <v>249.5</v>
      </c>
      <c r="AI1390">
        <v>9.99</v>
      </c>
      <c r="AJ1390">
        <v>386.75</v>
      </c>
      <c r="AK1390">
        <f>IF(ISNUMBER(VLOOKUP($A1390,'[1]F-F_Research_Data_Factors_weekl'!$G$6:$J$4822,2,0)),VLOOKUP($A1390,'[1]F-F_Research_Data_Factors_weekl'!$G$6:$J$4822,2,0),AK1391)</f>
        <v>3934.1374800080803</v>
      </c>
      <c r="AL1390">
        <f>IF(ISNUMBER(VLOOKUP($A1390,'[1]F-F_Research_Data_Factors_weekl'!$G$6:$J$4822,3,0)),VLOOKUP($A1390,'[1]F-F_Research_Data_Factors_weekl'!$G$6:$J$4822,3,0),AL1391)</f>
        <v>277.07014253915361</v>
      </c>
      <c r="AM1390">
        <f>IF(ISNUMBER(VLOOKUP($A1390,'[1]F-F_Research_Data_Factors_weekl'!$G$6:$J$4822,4,0)),VLOOKUP($A1390,'[1]F-F_Research_Data_Factors_weekl'!$G$6:$J$4822,4,0),AM1391)</f>
        <v>1936.4902215330731</v>
      </c>
    </row>
    <row r="1391" spans="1:39" x14ac:dyDescent="0.25">
      <c r="A1391" s="14">
        <v>33711</v>
      </c>
      <c r="B1391">
        <v>3366.5</v>
      </c>
      <c r="C1391">
        <v>416.05</v>
      </c>
      <c r="D1391">
        <v>591.80999999999995</v>
      </c>
      <c r="E1391">
        <v>3415.09</v>
      </c>
      <c r="F1391">
        <v>1749.23</v>
      </c>
      <c r="G1391">
        <v>17580.689999999999</v>
      </c>
      <c r="H1391">
        <v>1321.41</v>
      </c>
      <c r="I1391">
        <v>5082.6899999999996</v>
      </c>
      <c r="J1391">
        <v>5.3029999999999999</v>
      </c>
      <c r="K1391">
        <v>6.7649999999999997</v>
      </c>
      <c r="L1391">
        <v>7.452</v>
      </c>
      <c r="M1391">
        <v>7.9379999999999997</v>
      </c>
      <c r="N1391">
        <v>90.51</v>
      </c>
      <c r="O1391">
        <v>1.2514000000000001</v>
      </c>
      <c r="P1391">
        <v>134</v>
      </c>
      <c r="Q1391">
        <v>1.7450000000000001</v>
      </c>
      <c r="R1391">
        <v>0.76670000000000005</v>
      </c>
      <c r="S1391">
        <v>0.54400000000000004</v>
      </c>
      <c r="T1391">
        <v>1.5449999999999999</v>
      </c>
      <c r="U1391">
        <v>6.5339999999999998</v>
      </c>
      <c r="V1391">
        <v>6.032</v>
      </c>
      <c r="W1391">
        <v>28.98</v>
      </c>
      <c r="X1391">
        <v>2.5535000000000001</v>
      </c>
      <c r="Y1391">
        <v>2.8879999999999999</v>
      </c>
      <c r="Z1391">
        <v>3.0659999999999998</v>
      </c>
      <c r="AA1391">
        <v>57.15</v>
      </c>
      <c r="AB1391">
        <v>3.9729999999999999</v>
      </c>
      <c r="AC1391">
        <v>77.875</v>
      </c>
      <c r="AD1391">
        <v>137.05000000000001</v>
      </c>
      <c r="AE1391">
        <v>337.4</v>
      </c>
      <c r="AF1391">
        <v>20.21</v>
      </c>
      <c r="AG1391">
        <v>575.25</v>
      </c>
      <c r="AH1391">
        <v>253.5</v>
      </c>
      <c r="AI1391">
        <v>9.59</v>
      </c>
      <c r="AJ1391">
        <v>362.75</v>
      </c>
      <c r="AK1391">
        <f>IF(ISNUMBER(VLOOKUP($A1391,'[1]F-F_Research_Data_Factors_weekl'!$G$6:$J$4822,2,0)),VLOOKUP($A1391,'[1]F-F_Research_Data_Factors_weekl'!$G$6:$J$4822,2,0),AK1392)</f>
        <v>3920.2529242137457</v>
      </c>
      <c r="AL1391">
        <f>IF(ISNUMBER(VLOOKUP($A1391,'[1]F-F_Research_Data_Factors_weekl'!$G$6:$J$4822,3,0)),VLOOKUP($A1391,'[1]F-F_Research_Data_Factors_weekl'!$G$6:$J$4822,3,0),AL1392)</f>
        <v>285.47992434240183</v>
      </c>
      <c r="AM1391">
        <f>IF(ISNUMBER(VLOOKUP($A1391,'[1]F-F_Research_Data_Factors_weekl'!$G$6:$J$4822,4,0)),VLOOKUP($A1391,'[1]F-F_Research_Data_Factors_weekl'!$G$6:$J$4822,4,0),AM1392)</f>
        <v>1847.69639951002</v>
      </c>
    </row>
    <row r="1392" spans="1:39" x14ac:dyDescent="0.25">
      <c r="A1392" s="14">
        <v>33704</v>
      </c>
      <c r="B1392">
        <v>3255.37</v>
      </c>
      <c r="C1392">
        <v>404.29</v>
      </c>
      <c r="D1392">
        <v>584.24</v>
      </c>
      <c r="E1392">
        <v>3376.64</v>
      </c>
      <c r="F1392">
        <v>1736.07</v>
      </c>
      <c r="G1392">
        <v>17850.66</v>
      </c>
      <c r="H1392">
        <v>1282.56</v>
      </c>
      <c r="I1392">
        <v>4921.1099999999997</v>
      </c>
      <c r="J1392">
        <v>5.165</v>
      </c>
      <c r="K1392">
        <v>6.62</v>
      </c>
      <c r="L1392">
        <v>7.3559999999999999</v>
      </c>
      <c r="M1392">
        <v>7.8860000000000001</v>
      </c>
      <c r="N1392">
        <v>89.25</v>
      </c>
      <c r="O1392">
        <v>1.2833999999999999</v>
      </c>
      <c r="P1392">
        <v>132.9</v>
      </c>
      <c r="Q1392">
        <v>1.7639</v>
      </c>
      <c r="R1392">
        <v>0.76329999999999998</v>
      </c>
      <c r="S1392">
        <v>0.54349999999999998</v>
      </c>
      <c r="T1392">
        <v>1.508</v>
      </c>
      <c r="U1392">
        <v>6.4245000000000001</v>
      </c>
      <c r="V1392">
        <v>5.9320000000000004</v>
      </c>
      <c r="W1392">
        <v>29</v>
      </c>
      <c r="X1392">
        <v>2.548</v>
      </c>
      <c r="Y1392">
        <v>2.8645</v>
      </c>
      <c r="Z1392">
        <v>3.0655000000000001</v>
      </c>
      <c r="AA1392">
        <v>58.35</v>
      </c>
      <c r="AB1392">
        <v>4.1079999999999997</v>
      </c>
      <c r="AC1392">
        <v>78.849999999999994</v>
      </c>
      <c r="AD1392">
        <v>135</v>
      </c>
      <c r="AE1392">
        <v>341.1</v>
      </c>
      <c r="AF1392">
        <v>20.440000000000001</v>
      </c>
      <c r="AG1392">
        <v>571</v>
      </c>
      <c r="AH1392">
        <v>253.5</v>
      </c>
      <c r="AI1392">
        <v>9.56</v>
      </c>
      <c r="AJ1392">
        <v>361</v>
      </c>
      <c r="AK1392">
        <f>IF(ISNUMBER(VLOOKUP($A1392,'[1]F-F_Research_Data_Factors_weekl'!$G$6:$J$4822,2,0)),VLOOKUP($A1392,'[1]F-F_Research_Data_Factors_weekl'!$G$6:$J$4822,2,0),AK1393)</f>
        <v>3920.2529242137457</v>
      </c>
      <c r="AL1392">
        <f>IF(ISNUMBER(VLOOKUP($A1392,'[1]F-F_Research_Data_Factors_weekl'!$G$6:$J$4822,3,0)),VLOOKUP($A1392,'[1]F-F_Research_Data_Factors_weekl'!$G$6:$J$4822,3,0),AL1393)</f>
        <v>285.47992434240183</v>
      </c>
      <c r="AM1392">
        <f>IF(ISNUMBER(VLOOKUP($A1392,'[1]F-F_Research_Data_Factors_weekl'!$G$6:$J$4822,4,0)),VLOOKUP($A1392,'[1]F-F_Research_Data_Factors_weekl'!$G$6:$J$4822,4,0),AM1393)</f>
        <v>1847.69639951002</v>
      </c>
    </row>
    <row r="1393" spans="1:39" x14ac:dyDescent="0.25">
      <c r="A1393" s="14">
        <v>33697</v>
      </c>
      <c r="B1393">
        <v>3249.11</v>
      </c>
      <c r="C1393">
        <v>401.55</v>
      </c>
      <c r="D1393">
        <v>590.01</v>
      </c>
      <c r="E1393">
        <v>3385.54</v>
      </c>
      <c r="F1393">
        <v>1719.63</v>
      </c>
      <c r="G1393">
        <v>18559.71</v>
      </c>
      <c r="H1393">
        <v>1320.65</v>
      </c>
      <c r="I1393">
        <v>4916.7</v>
      </c>
      <c r="J1393">
        <v>5.3629999999999995</v>
      </c>
      <c r="K1393">
        <v>6.7480000000000002</v>
      </c>
      <c r="L1393">
        <v>7.3970000000000002</v>
      </c>
      <c r="M1393">
        <v>7.8760000000000003</v>
      </c>
      <c r="N1393">
        <v>89.09</v>
      </c>
      <c r="O1393">
        <v>1.2767999999999999</v>
      </c>
      <c r="P1393">
        <v>133.25</v>
      </c>
      <c r="Q1393">
        <v>1.7473000000000001</v>
      </c>
      <c r="R1393">
        <v>0.76600000000000001</v>
      </c>
      <c r="S1393">
        <v>0.54700000000000004</v>
      </c>
      <c r="T1393">
        <v>1.4889999999999999</v>
      </c>
      <c r="U1393">
        <v>6.3849999999999998</v>
      </c>
      <c r="V1393">
        <v>5.9</v>
      </c>
      <c r="W1393">
        <v>28.95</v>
      </c>
      <c r="X1393">
        <v>2.577</v>
      </c>
      <c r="Y1393">
        <v>2.8726000000000003</v>
      </c>
      <c r="Z1393">
        <v>3.0605000000000002</v>
      </c>
      <c r="AA1393">
        <v>60.49</v>
      </c>
      <c r="AB1393">
        <v>4.0869999999999997</v>
      </c>
      <c r="AC1393">
        <v>79.375</v>
      </c>
      <c r="AD1393">
        <v>138.30000000000001</v>
      </c>
      <c r="AE1393">
        <v>341.2</v>
      </c>
      <c r="AF1393">
        <v>20.29</v>
      </c>
      <c r="AG1393">
        <v>576.25</v>
      </c>
      <c r="AH1393">
        <v>260.25</v>
      </c>
      <c r="AI1393">
        <v>9.18</v>
      </c>
      <c r="AJ1393">
        <v>367.25</v>
      </c>
      <c r="AK1393">
        <f>IF(ISNUMBER(VLOOKUP($A1393,'[1]F-F_Research_Data_Factors_weekl'!$G$6:$J$4822,2,0)),VLOOKUP($A1393,'[1]F-F_Research_Data_Factors_weekl'!$G$6:$J$4822,2,0),AK1394)</f>
        <v>3908.1376973519541</v>
      </c>
      <c r="AL1393">
        <f>IF(ISNUMBER(VLOOKUP($A1393,'[1]F-F_Research_Data_Factors_weekl'!$G$6:$J$4822,3,0)),VLOOKUP($A1393,'[1]F-F_Research_Data_Factors_weekl'!$G$6:$J$4822,3,0),AL1394)</f>
        <v>289.62151196347958</v>
      </c>
      <c r="AM1393">
        <f>IF(ISNUMBER(VLOOKUP($A1393,'[1]F-F_Research_Data_Factors_weekl'!$G$6:$J$4822,4,0)),VLOOKUP($A1393,'[1]F-F_Research_Data_Factors_weekl'!$G$6:$J$4822,4,0),AM1394)</f>
        <v>1836.6763414612524</v>
      </c>
    </row>
    <row r="1394" spans="1:39" x14ac:dyDescent="0.25">
      <c r="A1394" s="14">
        <v>33690</v>
      </c>
      <c r="B1394">
        <v>3231.44</v>
      </c>
      <c r="C1394">
        <v>403.5</v>
      </c>
      <c r="D1394">
        <v>604.66999999999996</v>
      </c>
      <c r="E1394">
        <v>3416.78</v>
      </c>
      <c r="F1394">
        <v>1711.45</v>
      </c>
      <c r="G1394">
        <v>19636.990000000002</v>
      </c>
      <c r="H1394">
        <v>1428.13</v>
      </c>
      <c r="I1394">
        <v>5007.58</v>
      </c>
      <c r="J1394">
        <v>5.65</v>
      </c>
      <c r="K1394">
        <v>6.95</v>
      </c>
      <c r="L1394">
        <v>7.5209999999999999</v>
      </c>
      <c r="M1394">
        <v>7.9399999999999995</v>
      </c>
      <c r="N1394">
        <v>89.56</v>
      </c>
      <c r="O1394">
        <v>1.2671000000000001</v>
      </c>
      <c r="P1394">
        <v>133.12</v>
      </c>
      <c r="Q1394">
        <v>1.7435</v>
      </c>
      <c r="R1394">
        <v>0.76659999999999995</v>
      </c>
      <c r="S1394">
        <v>0.55020000000000002</v>
      </c>
      <c r="T1394">
        <v>1.4964999999999999</v>
      </c>
      <c r="U1394">
        <v>6.4589999999999996</v>
      </c>
      <c r="V1394">
        <v>5.9740000000000002</v>
      </c>
      <c r="W1394">
        <v>29</v>
      </c>
      <c r="X1394">
        <v>2.589</v>
      </c>
      <c r="Y1394">
        <v>2.887</v>
      </c>
      <c r="Z1394">
        <v>3.0945</v>
      </c>
      <c r="AA1394">
        <v>58.78</v>
      </c>
      <c r="AB1394">
        <v>4.1390000000000002</v>
      </c>
      <c r="AC1394">
        <v>78.099999999999994</v>
      </c>
      <c r="AD1394">
        <v>142.75</v>
      </c>
      <c r="AE1394">
        <v>342.5</v>
      </c>
      <c r="AF1394">
        <v>19.16</v>
      </c>
      <c r="AG1394">
        <v>584.25</v>
      </c>
      <c r="AH1394">
        <v>270</v>
      </c>
      <c r="AI1394">
        <v>8.3800000000000008</v>
      </c>
      <c r="AJ1394">
        <v>384.5</v>
      </c>
      <c r="AK1394">
        <f>IF(ISNUMBER(VLOOKUP($A1394,'[1]F-F_Research_Data_Factors_weekl'!$G$6:$J$4822,2,0)),VLOOKUP($A1394,'[1]F-F_Research_Data_Factors_weekl'!$G$6:$J$4822,2,0),AK1395)</f>
        <v>3950.0077798180255</v>
      </c>
      <c r="AL1394">
        <f>IF(ISNUMBER(VLOOKUP($A1394,'[1]F-F_Research_Data_Factors_weekl'!$G$6:$J$4822,3,0)),VLOOKUP($A1394,'[1]F-F_Research_Data_Factors_weekl'!$G$6:$J$4822,3,0),AL1395)</f>
        <v>293.02055034751072</v>
      </c>
      <c r="AM1394">
        <f>IF(ISNUMBER(VLOOKUP($A1394,'[1]F-F_Research_Data_Factors_weekl'!$G$6:$J$4822,4,0)),VLOOKUP($A1394,'[1]F-F_Research_Data_Factors_weekl'!$G$6:$J$4822,4,0),AM1395)</f>
        <v>1836.3090796453234</v>
      </c>
    </row>
    <row r="1395" spans="1:39" x14ac:dyDescent="0.25">
      <c r="A1395" s="14">
        <v>33683</v>
      </c>
      <c r="B1395">
        <v>3276.39</v>
      </c>
      <c r="C1395">
        <v>411.3</v>
      </c>
      <c r="D1395">
        <v>624.28</v>
      </c>
      <c r="E1395">
        <v>3469.95</v>
      </c>
      <c r="F1395">
        <v>1736.3</v>
      </c>
      <c r="G1395">
        <v>20185.09</v>
      </c>
      <c r="H1395">
        <v>1451.14</v>
      </c>
      <c r="I1395">
        <v>5015.8100000000004</v>
      </c>
      <c r="J1395">
        <v>5.8140000000000001</v>
      </c>
      <c r="K1395">
        <v>7.0990000000000002</v>
      </c>
      <c r="L1395">
        <v>7.63</v>
      </c>
      <c r="M1395">
        <v>8.0459999999999994</v>
      </c>
      <c r="N1395">
        <v>90.94</v>
      </c>
      <c r="O1395">
        <v>1.2383999999999999</v>
      </c>
      <c r="P1395">
        <v>134.15</v>
      </c>
      <c r="Q1395">
        <v>1.7135</v>
      </c>
      <c r="R1395">
        <v>0.75960000000000005</v>
      </c>
      <c r="S1395">
        <v>0.55000000000000004</v>
      </c>
      <c r="T1395">
        <v>1.5255000000000001</v>
      </c>
      <c r="U1395">
        <v>6.5839999999999996</v>
      </c>
      <c r="V1395">
        <v>6.0839999999999996</v>
      </c>
      <c r="W1395">
        <v>28.6</v>
      </c>
      <c r="X1395">
        <v>2.589</v>
      </c>
      <c r="Y1395">
        <v>2.8935</v>
      </c>
      <c r="Z1395">
        <v>3.0745</v>
      </c>
      <c r="AA1395">
        <v>56.63</v>
      </c>
      <c r="AB1395">
        <v>4.1109999999999998</v>
      </c>
      <c r="AC1395">
        <v>77.75</v>
      </c>
      <c r="AD1395">
        <v>143.55000000000001</v>
      </c>
      <c r="AE1395">
        <v>338.5</v>
      </c>
      <c r="AF1395">
        <v>18.899999999999999</v>
      </c>
      <c r="AG1395">
        <v>594</v>
      </c>
      <c r="AH1395">
        <v>267.5</v>
      </c>
      <c r="AI1395">
        <v>8.44</v>
      </c>
      <c r="AJ1395">
        <v>398</v>
      </c>
      <c r="AK1395">
        <f>IF(ISNUMBER(VLOOKUP($A1395,'[1]F-F_Research_Data_Factors_weekl'!$G$6:$J$4822,2,0)),VLOOKUP($A1395,'[1]F-F_Research_Data_Factors_weekl'!$G$6:$J$4822,2,0),AK1396)</f>
        <v>4026.9219898236574</v>
      </c>
      <c r="AL1395">
        <f>IF(ISNUMBER(VLOOKUP($A1395,'[1]F-F_Research_Data_Factors_weekl'!$G$6:$J$4822,3,0)),VLOOKUP($A1395,'[1]F-F_Research_Data_Factors_weekl'!$G$6:$J$4822,3,0),AL1396)</f>
        <v>293.16713391446791</v>
      </c>
      <c r="AM1395">
        <f>IF(ISNUMBER(VLOOKUP($A1395,'[1]F-F_Research_Data_Factors_weekl'!$G$6:$J$4822,4,0)),VLOOKUP($A1395,'[1]F-F_Research_Data_Factors_weekl'!$G$6:$J$4822,4,0),AM1396)</f>
        <v>1831.3643957767265</v>
      </c>
    </row>
    <row r="1396" spans="1:39" x14ac:dyDescent="0.25">
      <c r="A1396" s="14">
        <v>33676</v>
      </c>
      <c r="B1396">
        <v>3235.91</v>
      </c>
      <c r="C1396">
        <v>405.84</v>
      </c>
      <c r="D1396">
        <v>618.62</v>
      </c>
      <c r="E1396">
        <v>3475.79</v>
      </c>
      <c r="F1396">
        <v>1732.64</v>
      </c>
      <c r="G1396">
        <v>20456.060000000001</v>
      </c>
      <c r="H1396">
        <v>1464</v>
      </c>
      <c r="I1396">
        <v>5071.1899999999996</v>
      </c>
      <c r="J1396">
        <v>5.8449999999999998</v>
      </c>
      <c r="K1396">
        <v>7.1289999999999996</v>
      </c>
      <c r="L1396">
        <v>7.6989999999999998</v>
      </c>
      <c r="M1396">
        <v>8.0660000000000007</v>
      </c>
      <c r="N1396">
        <v>90.84</v>
      </c>
      <c r="O1396">
        <v>1.2495000000000001</v>
      </c>
      <c r="P1396">
        <v>133.6</v>
      </c>
      <c r="Q1396">
        <v>1.7084999999999999</v>
      </c>
      <c r="R1396">
        <v>0.75580000000000003</v>
      </c>
      <c r="S1396">
        <v>0.54700000000000004</v>
      </c>
      <c r="T1396">
        <v>1.5074999999999998</v>
      </c>
      <c r="U1396">
        <v>6.5369999999999999</v>
      </c>
      <c r="V1396">
        <v>6.0430000000000001</v>
      </c>
      <c r="W1396">
        <v>28.1</v>
      </c>
      <c r="X1396">
        <v>2.5760000000000001</v>
      </c>
      <c r="Y1396">
        <v>2.8904999999999998</v>
      </c>
      <c r="Z1396">
        <v>3.0615000000000001</v>
      </c>
      <c r="AA1396">
        <v>54.29</v>
      </c>
      <c r="AB1396">
        <v>4.0990000000000002</v>
      </c>
      <c r="AC1396">
        <v>78.25</v>
      </c>
      <c r="AD1396">
        <v>143.05000000000001</v>
      </c>
      <c r="AE1396">
        <v>347.3</v>
      </c>
      <c r="AF1396">
        <v>19.18</v>
      </c>
      <c r="AG1396">
        <v>589.625</v>
      </c>
      <c r="AH1396">
        <v>264.25</v>
      </c>
      <c r="AI1396">
        <v>8.31</v>
      </c>
      <c r="AJ1396">
        <v>393</v>
      </c>
      <c r="AK1396">
        <f>IF(ISNUMBER(VLOOKUP($A1396,'[1]F-F_Research_Data_Factors_weekl'!$G$6:$J$4822,2,0)),VLOOKUP($A1396,'[1]F-F_Research_Data_Factors_weekl'!$G$6:$J$4822,2,0),AK1397)</f>
        <v>3982.7138659120333</v>
      </c>
      <c r="AL1396">
        <f>IF(ISNUMBER(VLOOKUP($A1396,'[1]F-F_Research_Data_Factors_weekl'!$G$6:$J$4822,3,0)),VLOOKUP($A1396,'[1]F-F_Research_Data_Factors_weekl'!$G$6:$J$4822,3,0),AL1397)</f>
        <v>294.99610979519815</v>
      </c>
      <c r="AM1396">
        <f>IF(ISNUMBER(VLOOKUP($A1396,'[1]F-F_Research_Data_Factors_weekl'!$G$6:$J$4822,4,0)),VLOOKUP($A1396,'[1]F-F_Research_Data_Factors_weekl'!$G$6:$J$4822,4,0),AM1397)</f>
        <v>1795.9835204243664</v>
      </c>
    </row>
    <row r="1397" spans="1:39" x14ac:dyDescent="0.25">
      <c r="A1397" s="14">
        <v>33669</v>
      </c>
      <c r="B1397">
        <v>3221.6</v>
      </c>
      <c r="C1397">
        <v>404.44</v>
      </c>
      <c r="D1397">
        <v>615.95000000000005</v>
      </c>
      <c r="E1397">
        <v>3530.84</v>
      </c>
      <c r="F1397">
        <v>1745.95</v>
      </c>
      <c r="G1397">
        <v>20992.99</v>
      </c>
      <c r="H1397">
        <v>1520.45</v>
      </c>
      <c r="I1397">
        <v>4908.8999999999996</v>
      </c>
      <c r="J1397">
        <v>5.6029999999999998</v>
      </c>
      <c r="K1397">
        <v>6.8479999999999999</v>
      </c>
      <c r="L1397">
        <v>7.4740000000000002</v>
      </c>
      <c r="M1397">
        <v>7.9320000000000004</v>
      </c>
      <c r="N1397">
        <v>90.48</v>
      </c>
      <c r="O1397">
        <v>1.2469000000000001</v>
      </c>
      <c r="P1397">
        <v>131.76</v>
      </c>
      <c r="Q1397">
        <v>1.7195</v>
      </c>
      <c r="R1397">
        <v>0.75600000000000001</v>
      </c>
      <c r="S1397">
        <v>0.54869999999999997</v>
      </c>
      <c r="T1397">
        <v>1.5169999999999999</v>
      </c>
      <c r="U1397">
        <v>6.5415000000000001</v>
      </c>
      <c r="V1397">
        <v>6.0484999999999998</v>
      </c>
      <c r="W1397">
        <v>28.05</v>
      </c>
      <c r="X1397">
        <v>2.5670000000000002</v>
      </c>
      <c r="Y1397">
        <v>2.883</v>
      </c>
      <c r="Z1397">
        <v>3.0605000000000002</v>
      </c>
      <c r="AA1397">
        <v>52.85</v>
      </c>
      <c r="AB1397">
        <v>4.1520000000000001</v>
      </c>
      <c r="AC1397">
        <v>79.150000000000006</v>
      </c>
      <c r="AD1397">
        <v>145</v>
      </c>
      <c r="AE1397">
        <v>350.3</v>
      </c>
      <c r="AF1397">
        <v>18.510000000000002</v>
      </c>
      <c r="AG1397">
        <v>591.1875</v>
      </c>
      <c r="AH1397">
        <v>267.25</v>
      </c>
      <c r="AI1397">
        <v>8.1199999999999992</v>
      </c>
      <c r="AJ1397">
        <v>403</v>
      </c>
      <c r="AK1397">
        <f>IF(ISNUMBER(VLOOKUP($A1397,'[1]F-F_Research_Data_Factors_weekl'!$G$6:$J$4822,2,0)),VLOOKUP($A1397,'[1]F-F_Research_Data_Factors_weekl'!$G$6:$J$4822,2,0),AK1398)</f>
        <v>3971.5934043797702</v>
      </c>
      <c r="AL1397">
        <f>IF(ISNUMBER(VLOOKUP($A1397,'[1]F-F_Research_Data_Factors_weekl'!$G$6:$J$4822,3,0)),VLOOKUP($A1397,'[1]F-F_Research_Data_Factors_weekl'!$G$6:$J$4822,3,0),AL1398)</f>
        <v>296.65739118583889</v>
      </c>
      <c r="AM1397">
        <f>IF(ISNUMBER(VLOOKUP($A1397,'[1]F-F_Research_Data_Factors_weekl'!$G$6:$J$4822,4,0)),VLOOKUP($A1397,'[1]F-F_Research_Data_Factors_weekl'!$G$6:$J$4822,4,0),AM1398)</f>
        <v>1793.6517731193112</v>
      </c>
    </row>
    <row r="1398" spans="1:39" x14ac:dyDescent="0.25">
      <c r="A1398" s="14">
        <v>33662</v>
      </c>
      <c r="B1398">
        <v>3267.67</v>
      </c>
      <c r="C1398">
        <v>412.7</v>
      </c>
      <c r="D1398">
        <v>633.47</v>
      </c>
      <c r="E1398">
        <v>3581.94</v>
      </c>
      <c r="F1398">
        <v>1745.13</v>
      </c>
      <c r="G1398">
        <v>21338.81</v>
      </c>
      <c r="H1398">
        <v>1554.49</v>
      </c>
      <c r="I1398">
        <v>4929.0600000000004</v>
      </c>
      <c r="J1398">
        <v>5.242</v>
      </c>
      <c r="K1398">
        <v>6.5640000000000001</v>
      </c>
      <c r="L1398">
        <v>7.25</v>
      </c>
      <c r="M1398">
        <v>7.7889999999999997</v>
      </c>
      <c r="N1398">
        <v>88.99</v>
      </c>
      <c r="O1398">
        <v>1.2732000000000001</v>
      </c>
      <c r="P1398">
        <v>129.15</v>
      </c>
      <c r="Q1398">
        <v>1.7577</v>
      </c>
      <c r="R1398">
        <v>0.755</v>
      </c>
      <c r="S1398">
        <v>0.54630000000000001</v>
      </c>
      <c r="T1398">
        <v>1.4844999999999999</v>
      </c>
      <c r="U1398">
        <v>6.4184999999999999</v>
      </c>
      <c r="V1398">
        <v>5.9375</v>
      </c>
      <c r="W1398">
        <v>25.75</v>
      </c>
      <c r="X1398">
        <v>2.5859999999999999</v>
      </c>
      <c r="Y1398">
        <v>2.8439999999999999</v>
      </c>
      <c r="Z1398">
        <v>3.0605000000000002</v>
      </c>
      <c r="AA1398">
        <v>54.75</v>
      </c>
      <c r="AB1398">
        <v>4.0999999999999996</v>
      </c>
      <c r="AC1398">
        <v>77.400000000000006</v>
      </c>
      <c r="AD1398">
        <v>143.19999999999999</v>
      </c>
      <c r="AE1398">
        <v>354.1</v>
      </c>
      <c r="AF1398">
        <v>18.68</v>
      </c>
      <c r="AG1398">
        <v>580.1875</v>
      </c>
      <c r="AH1398">
        <v>264.75</v>
      </c>
      <c r="AI1398">
        <v>7.86</v>
      </c>
      <c r="AJ1398">
        <v>401.5</v>
      </c>
      <c r="AK1398">
        <f>IF(ISNUMBER(VLOOKUP($A1398,'[1]F-F_Research_Data_Factors_weekl'!$G$6:$J$4822,2,0)),VLOOKUP($A1398,'[1]F-F_Research_Data_Factors_weekl'!$G$6:$J$4822,2,0),AK1399)</f>
        <v>4055.1290630792014</v>
      </c>
      <c r="AL1398">
        <f>IF(ISNUMBER(VLOOKUP($A1398,'[1]F-F_Research_Data_Factors_weekl'!$G$6:$J$4822,3,0)),VLOOKUP($A1398,'[1]F-F_Research_Data_Factors_weekl'!$G$6:$J$4822,3,0),AL1399)</f>
        <v>296.03571618185697</v>
      </c>
      <c r="AM1398">
        <f>IF(ISNUMBER(VLOOKUP($A1398,'[1]F-F_Research_Data_Factors_weekl'!$G$6:$J$4822,4,0)),VLOOKUP($A1398,'[1]F-F_Research_Data_Factors_weekl'!$G$6:$J$4822,4,0),AM1399)</f>
        <v>1779.0634528062997</v>
      </c>
    </row>
    <row r="1399" spans="1:39" x14ac:dyDescent="0.25">
      <c r="A1399" s="14">
        <v>33655</v>
      </c>
      <c r="B1399">
        <v>3280.19</v>
      </c>
      <c r="C1399">
        <v>411.46</v>
      </c>
      <c r="D1399">
        <v>629.75</v>
      </c>
      <c r="E1399">
        <v>3536.61</v>
      </c>
      <c r="F1399">
        <v>1717.63</v>
      </c>
      <c r="G1399">
        <v>21291.81</v>
      </c>
      <c r="H1399">
        <v>1551.66</v>
      </c>
      <c r="I1399">
        <v>4736.47</v>
      </c>
      <c r="J1399">
        <v>5.4240000000000004</v>
      </c>
      <c r="K1399">
        <v>6.7549999999999999</v>
      </c>
      <c r="L1399">
        <v>7.4450000000000003</v>
      </c>
      <c r="M1399">
        <v>7.9450000000000003</v>
      </c>
      <c r="N1399">
        <v>89.65</v>
      </c>
      <c r="O1399">
        <v>1.2639</v>
      </c>
      <c r="P1399">
        <v>128.72</v>
      </c>
      <c r="Q1399">
        <v>1.7431999999999999</v>
      </c>
      <c r="R1399">
        <v>0.75090000000000001</v>
      </c>
      <c r="S1399">
        <v>0.54200000000000004</v>
      </c>
      <c r="T1399">
        <v>1.494</v>
      </c>
      <c r="U1399">
        <v>6.4655000000000005</v>
      </c>
      <c r="V1399">
        <v>5.9855</v>
      </c>
      <c r="W1399">
        <v>26.55</v>
      </c>
      <c r="X1399">
        <v>2.5905</v>
      </c>
      <c r="Y1399">
        <v>2.85</v>
      </c>
      <c r="Z1399">
        <v>3.0605000000000002</v>
      </c>
      <c r="AA1399">
        <v>53.17</v>
      </c>
      <c r="AB1399">
        <v>4.0979999999999999</v>
      </c>
      <c r="AC1399">
        <v>77.575000000000003</v>
      </c>
      <c r="AD1399">
        <v>140.05000000000001</v>
      </c>
      <c r="AE1399">
        <v>351.2</v>
      </c>
      <c r="AF1399">
        <v>18.66</v>
      </c>
      <c r="AG1399">
        <v>576.625</v>
      </c>
      <c r="AH1399">
        <v>263.75</v>
      </c>
      <c r="AI1399">
        <v>8.15</v>
      </c>
      <c r="AJ1399">
        <v>415.5</v>
      </c>
      <c r="AK1399">
        <f>IF(ISNUMBER(VLOOKUP($A1399,'[1]F-F_Research_Data_Factors_weekl'!$G$6:$J$4822,2,0)),VLOOKUP($A1399,'[1]F-F_Research_Data_Factors_weekl'!$G$6:$J$4822,2,0),AK1400)</f>
        <v>4043.403193817132</v>
      </c>
      <c r="AL1399">
        <f>IF(ISNUMBER(VLOOKUP($A1399,'[1]F-F_Research_Data_Factors_weekl'!$G$6:$J$4822,3,0)),VLOOKUP($A1399,'[1]F-F_Research_Data_Factors_weekl'!$G$6:$J$4822,3,0),AL1400)</f>
        <v>295.62184559801972</v>
      </c>
      <c r="AM1399">
        <f>IF(ISNUMBER(VLOOKUP($A1399,'[1]F-F_Research_Data_Factors_weekl'!$G$6:$J$4822,4,0)),VLOOKUP($A1399,'[1]F-F_Research_Data_Factors_weekl'!$G$6:$J$4822,4,0),AM1400)</f>
        <v>1782.4501080115215</v>
      </c>
    </row>
    <row r="1400" spans="1:39" x14ac:dyDescent="0.25">
      <c r="A1400" s="14">
        <v>33648</v>
      </c>
      <c r="B1400">
        <v>3245.97</v>
      </c>
      <c r="C1400">
        <v>412.48</v>
      </c>
      <c r="D1400">
        <v>636.42999999999995</v>
      </c>
      <c r="E1400">
        <v>3573.89</v>
      </c>
      <c r="F1400">
        <v>1676.48</v>
      </c>
      <c r="G1400">
        <v>20883.86</v>
      </c>
      <c r="H1400">
        <v>1555.31</v>
      </c>
      <c r="I1400">
        <v>4772.32</v>
      </c>
      <c r="J1400">
        <v>5.2569999999999997</v>
      </c>
      <c r="K1400">
        <v>6.6360000000000001</v>
      </c>
      <c r="L1400">
        <v>7.3860000000000001</v>
      </c>
      <c r="M1400">
        <v>7.9059999999999997</v>
      </c>
      <c r="N1400">
        <v>88.32</v>
      </c>
      <c r="O1400">
        <v>1.2799</v>
      </c>
      <c r="P1400">
        <v>127.93</v>
      </c>
      <c r="Q1400">
        <v>1.7709999999999999</v>
      </c>
      <c r="R1400">
        <v>0.75560000000000005</v>
      </c>
      <c r="S1400">
        <v>0.54049999999999998</v>
      </c>
      <c r="T1400">
        <v>1.468</v>
      </c>
      <c r="U1400">
        <v>6.3784999999999998</v>
      </c>
      <c r="V1400">
        <v>5.9059999999999997</v>
      </c>
      <c r="W1400">
        <v>25.92</v>
      </c>
      <c r="X1400">
        <v>2.597</v>
      </c>
      <c r="Y1400">
        <v>2.82</v>
      </c>
      <c r="Z1400">
        <v>3.0625</v>
      </c>
      <c r="AA1400">
        <v>53.62</v>
      </c>
      <c r="AB1400">
        <v>4.1580000000000004</v>
      </c>
      <c r="AC1400">
        <v>78.724999999999994</v>
      </c>
      <c r="AD1400">
        <v>147.30000000000001</v>
      </c>
      <c r="AE1400">
        <v>353.7</v>
      </c>
      <c r="AF1400">
        <v>19.46</v>
      </c>
      <c r="AG1400">
        <v>568.375</v>
      </c>
      <c r="AH1400">
        <v>262.5</v>
      </c>
      <c r="AI1400">
        <v>8.02</v>
      </c>
      <c r="AJ1400">
        <v>427</v>
      </c>
      <c r="AK1400">
        <f>IF(ISNUMBER(VLOOKUP($A1400,'[1]F-F_Research_Data_Factors_weekl'!$G$6:$J$4822,2,0)),VLOOKUP($A1400,'[1]F-F_Research_Data_Factors_weekl'!$G$6:$J$4822,2,0),AK1401)</f>
        <v>4062.4969293852428</v>
      </c>
      <c r="AL1400">
        <f>IF(ISNUMBER(VLOOKUP($A1400,'[1]F-F_Research_Data_Factors_weekl'!$G$6:$J$4822,3,0)),VLOOKUP($A1400,'[1]F-F_Research_Data_Factors_weekl'!$G$6:$J$4822,3,0),AL1401)</f>
        <v>297.07752547283661</v>
      </c>
      <c r="AM1400">
        <f>IF(ISNUMBER(VLOOKUP($A1400,'[1]F-F_Research_Data_Factors_weekl'!$G$6:$J$4822,4,0)),VLOOKUP($A1400,'[1]F-F_Research_Data_Factors_weekl'!$G$6:$J$4822,4,0),AM1401)</f>
        <v>1735.927257510247</v>
      </c>
    </row>
    <row r="1401" spans="1:39" x14ac:dyDescent="0.25">
      <c r="A1401" s="14">
        <v>33641</v>
      </c>
      <c r="B1401">
        <v>3225.4</v>
      </c>
      <c r="C1401">
        <v>411.09</v>
      </c>
      <c r="D1401">
        <v>634.95000000000005</v>
      </c>
      <c r="E1401">
        <v>3596.33</v>
      </c>
      <c r="F1401">
        <v>1685.52</v>
      </c>
      <c r="G1401">
        <v>22107.119999999999</v>
      </c>
      <c r="H1401">
        <v>1627.42</v>
      </c>
      <c r="I1401">
        <v>4711.37</v>
      </c>
      <c r="J1401">
        <v>4.9249999999999998</v>
      </c>
      <c r="K1401">
        <v>6.3570000000000002</v>
      </c>
      <c r="L1401">
        <v>7.1769999999999996</v>
      </c>
      <c r="M1401">
        <v>7.76</v>
      </c>
      <c r="N1401">
        <v>85.29</v>
      </c>
      <c r="O1401">
        <v>1.3315999999999999</v>
      </c>
      <c r="P1401">
        <v>125.22</v>
      </c>
      <c r="Q1401">
        <v>1.8399999999999999</v>
      </c>
      <c r="R1401">
        <v>0.75019999999999998</v>
      </c>
      <c r="S1401">
        <v>0.54149999999999998</v>
      </c>
      <c r="T1401">
        <v>1.3900000000000001</v>
      </c>
      <c r="U1401">
        <v>6.1310000000000002</v>
      </c>
      <c r="V1401">
        <v>5.6775000000000002</v>
      </c>
      <c r="W1401">
        <v>25.8</v>
      </c>
      <c r="X1401">
        <v>2.6019999999999999</v>
      </c>
      <c r="Y1401">
        <v>2.7800000000000002</v>
      </c>
      <c r="Z1401">
        <v>3.0634999999999999</v>
      </c>
      <c r="AA1401">
        <v>54.54</v>
      </c>
      <c r="AB1401">
        <v>4.1920000000000002</v>
      </c>
      <c r="AC1401">
        <v>78.2</v>
      </c>
      <c r="AD1401">
        <v>140</v>
      </c>
      <c r="AE1401">
        <v>355</v>
      </c>
      <c r="AF1401">
        <v>19.87</v>
      </c>
      <c r="AG1401">
        <v>570.375</v>
      </c>
      <c r="AH1401">
        <v>264.75</v>
      </c>
      <c r="AI1401">
        <v>8.18</v>
      </c>
      <c r="AJ1401">
        <v>452.5</v>
      </c>
      <c r="AK1401">
        <f>IF(ISNUMBER(VLOOKUP($A1401,'[1]F-F_Research_Data_Factors_weekl'!$G$6:$J$4822,2,0)),VLOOKUP($A1401,'[1]F-F_Research_Data_Factors_weekl'!$G$6:$J$4822,2,0),AK1402)</f>
        <v>4049.9421088478143</v>
      </c>
      <c r="AL1401">
        <f>IF(ISNUMBER(VLOOKUP($A1401,'[1]F-F_Research_Data_Factors_weekl'!$G$6:$J$4822,3,0)),VLOOKUP($A1401,'[1]F-F_Research_Data_Factors_weekl'!$G$6:$J$4822,3,0),AL1402)</f>
        <v>296.81039611633196</v>
      </c>
      <c r="AM1401">
        <f>IF(ISNUMBER(VLOOKUP($A1401,'[1]F-F_Research_Data_Factors_weekl'!$G$6:$J$4822,4,0)),VLOOKUP($A1401,'[1]F-F_Research_Data_Factors_weekl'!$G$6:$J$4822,4,0),AM1402)</f>
        <v>1693.4223563654739</v>
      </c>
    </row>
    <row r="1402" spans="1:39" x14ac:dyDescent="0.25">
      <c r="A1402" s="14">
        <v>33634</v>
      </c>
      <c r="B1402">
        <v>3223.39</v>
      </c>
      <c r="C1402">
        <v>408.79</v>
      </c>
      <c r="D1402">
        <v>620.21</v>
      </c>
      <c r="E1402">
        <v>3596.12</v>
      </c>
      <c r="F1402">
        <v>1687.49</v>
      </c>
      <c r="G1402">
        <v>22023.05</v>
      </c>
      <c r="H1402">
        <v>1630.94</v>
      </c>
      <c r="I1402">
        <v>4601.78</v>
      </c>
      <c r="J1402">
        <v>5.0999999999999996</v>
      </c>
      <c r="K1402">
        <v>6.4279999999999999</v>
      </c>
      <c r="L1402">
        <v>7.274</v>
      </c>
      <c r="M1402">
        <v>7.758</v>
      </c>
      <c r="N1402">
        <v>87.49</v>
      </c>
      <c r="O1402">
        <v>1.2974000000000001</v>
      </c>
      <c r="P1402">
        <v>125.55</v>
      </c>
      <c r="Q1402">
        <v>1.7875000000000001</v>
      </c>
      <c r="R1402">
        <v>0.75090000000000001</v>
      </c>
      <c r="S1402">
        <v>0.53949999999999998</v>
      </c>
      <c r="T1402">
        <v>1.429</v>
      </c>
      <c r="U1402">
        <v>6.3040000000000003</v>
      </c>
      <c r="V1402">
        <v>5.8380000000000001</v>
      </c>
      <c r="W1402">
        <v>25.91</v>
      </c>
      <c r="X1402">
        <v>2.6269999999999998</v>
      </c>
      <c r="Y1402">
        <v>2.7991000000000001</v>
      </c>
      <c r="Z1402">
        <v>3.0644999999999998</v>
      </c>
      <c r="AA1402">
        <v>53.06</v>
      </c>
      <c r="AB1402">
        <v>4.18</v>
      </c>
      <c r="AC1402">
        <v>76.674999999999997</v>
      </c>
      <c r="AD1402">
        <v>143.5</v>
      </c>
      <c r="AE1402">
        <v>357</v>
      </c>
      <c r="AF1402">
        <v>18.899999999999999</v>
      </c>
      <c r="AG1402">
        <v>572</v>
      </c>
      <c r="AH1402">
        <v>264.25</v>
      </c>
      <c r="AI1402">
        <v>8.18</v>
      </c>
      <c r="AJ1402">
        <v>440.25</v>
      </c>
      <c r="AK1402">
        <f>IF(ISNUMBER(VLOOKUP($A1402,'[1]F-F_Research_Data_Factors_weekl'!$G$6:$J$4822,2,0)),VLOOKUP($A1402,'[1]F-F_Research_Data_Factors_weekl'!$G$6:$J$4822,2,0),AK1403)</f>
        <v>4011.4323582090078</v>
      </c>
      <c r="AL1402">
        <f>IF(ISNUMBER(VLOOKUP($A1402,'[1]F-F_Research_Data_Factors_weekl'!$G$6:$J$4822,3,0)),VLOOKUP($A1402,'[1]F-F_Research_Data_Factors_weekl'!$G$6:$J$4822,3,0),AL1403)</f>
        <v>293.49391487820816</v>
      </c>
      <c r="AM1402">
        <f>IF(ISNUMBER(VLOOKUP($A1402,'[1]F-F_Research_Data_Factors_weekl'!$G$6:$J$4822,4,0)),VLOOKUP($A1402,'[1]F-F_Research_Data_Factors_weekl'!$G$6:$J$4822,4,0),AM1403)</f>
        <v>1673.1769156856772</v>
      </c>
    </row>
    <row r="1403" spans="1:39" x14ac:dyDescent="0.25">
      <c r="A1403" s="14">
        <v>33627</v>
      </c>
      <c r="B1403">
        <v>3232.78</v>
      </c>
      <c r="C1403">
        <v>415.48</v>
      </c>
      <c r="D1403">
        <v>624.67999999999995</v>
      </c>
      <c r="E1403">
        <v>3630.75</v>
      </c>
      <c r="F1403">
        <v>1664.77</v>
      </c>
      <c r="G1403">
        <v>21072.15</v>
      </c>
      <c r="H1403">
        <v>1584.86</v>
      </c>
      <c r="I1403">
        <v>4600.08</v>
      </c>
      <c r="J1403">
        <v>5.141</v>
      </c>
      <c r="K1403">
        <v>6.4059999999999997</v>
      </c>
      <c r="L1403">
        <v>7.2379999999999995</v>
      </c>
      <c r="M1403">
        <v>7.7080000000000002</v>
      </c>
      <c r="N1403">
        <v>86.37</v>
      </c>
      <c r="O1403">
        <v>1.3091999999999999</v>
      </c>
      <c r="P1403">
        <v>123.42</v>
      </c>
      <c r="Q1403">
        <v>1.796</v>
      </c>
      <c r="R1403">
        <v>0.74180000000000001</v>
      </c>
      <c r="S1403">
        <v>0.53979999999999995</v>
      </c>
      <c r="T1403">
        <v>1.4095</v>
      </c>
      <c r="U1403">
        <v>6.2480000000000002</v>
      </c>
      <c r="V1403">
        <v>5.7714999999999996</v>
      </c>
      <c r="W1403">
        <v>25.88</v>
      </c>
      <c r="X1403">
        <v>2.665</v>
      </c>
      <c r="Y1403">
        <v>2.7995000000000001</v>
      </c>
      <c r="Z1403">
        <v>3.0764999999999998</v>
      </c>
      <c r="AA1403">
        <v>55.5</v>
      </c>
      <c r="AB1403">
        <v>4.1630000000000003</v>
      </c>
      <c r="AC1403">
        <v>75.075000000000003</v>
      </c>
      <c r="AD1403">
        <v>141.65</v>
      </c>
      <c r="AE1403">
        <v>354.7</v>
      </c>
      <c r="AF1403">
        <v>19</v>
      </c>
      <c r="AG1403">
        <v>581.375</v>
      </c>
      <c r="AH1403">
        <v>263.75</v>
      </c>
      <c r="AI1403">
        <v>8.6300000000000008</v>
      </c>
      <c r="AJ1403">
        <v>437.25</v>
      </c>
      <c r="AK1403">
        <f>IF(ISNUMBER(VLOOKUP($A1403,'[1]F-F_Research_Data_Factors_weekl'!$G$6:$J$4822,2,0)),VLOOKUP($A1403,'[1]F-F_Research_Data_Factors_weekl'!$G$6:$J$4822,2,0),AK1404)</f>
        <v>4062.6213876939514</v>
      </c>
      <c r="AL1403">
        <f>IF(ISNUMBER(VLOOKUP($A1403,'[1]F-F_Research_Data_Factors_weekl'!$G$6:$J$4822,3,0)),VLOOKUP($A1403,'[1]F-F_Research_Data_Factors_weekl'!$G$6:$J$4822,3,0),AL1404)</f>
        <v>288.90039854139991</v>
      </c>
      <c r="AM1403">
        <f>IF(ISNUMBER(VLOOKUP($A1403,'[1]F-F_Research_Data_Factors_weekl'!$G$6:$J$4822,4,0)),VLOOKUP($A1403,'[1]F-F_Research_Data_Factors_weekl'!$G$6:$J$4822,4,0),AM1404)</f>
        <v>1654.154143040709</v>
      </c>
    </row>
    <row r="1404" spans="1:39" x14ac:dyDescent="0.25">
      <c r="A1404" s="14">
        <v>33620</v>
      </c>
      <c r="B1404">
        <v>3264.98</v>
      </c>
      <c r="C1404">
        <v>418.86</v>
      </c>
      <c r="D1404">
        <v>626.85</v>
      </c>
      <c r="E1404">
        <v>3658.29</v>
      </c>
      <c r="F1404">
        <v>1670.99</v>
      </c>
      <c r="G1404">
        <v>21321.37</v>
      </c>
      <c r="H1404">
        <v>1600.26</v>
      </c>
      <c r="I1404">
        <v>4454.8900000000003</v>
      </c>
      <c r="J1404">
        <v>4.9809999999999999</v>
      </c>
      <c r="K1404">
        <v>6.3259999999999996</v>
      </c>
      <c r="L1404">
        <v>7.0860000000000003</v>
      </c>
      <c r="M1404">
        <v>7.6139999999999999</v>
      </c>
      <c r="N1404">
        <v>86.39</v>
      </c>
      <c r="O1404">
        <v>1.3007</v>
      </c>
      <c r="P1404">
        <v>127.45</v>
      </c>
      <c r="Q1404">
        <v>1.7965</v>
      </c>
      <c r="R1404">
        <v>0.74299999999999999</v>
      </c>
      <c r="S1404">
        <v>0.54239999999999999</v>
      </c>
      <c r="T1404">
        <v>1.4224999999999999</v>
      </c>
      <c r="U1404">
        <v>6.3150000000000004</v>
      </c>
      <c r="V1404">
        <v>5.85</v>
      </c>
      <c r="W1404">
        <v>25.84</v>
      </c>
      <c r="X1404">
        <v>2.6970000000000001</v>
      </c>
      <c r="Y1404">
        <v>2.81</v>
      </c>
      <c r="Z1404">
        <v>3.0634999999999999</v>
      </c>
      <c r="AA1404">
        <v>56.36</v>
      </c>
      <c r="AB1404">
        <v>4.29</v>
      </c>
      <c r="AC1404">
        <v>74.05</v>
      </c>
      <c r="AD1404">
        <v>150.15</v>
      </c>
      <c r="AE1404">
        <v>354.5</v>
      </c>
      <c r="AF1404">
        <v>19.16</v>
      </c>
      <c r="AG1404">
        <v>576.75</v>
      </c>
      <c r="AH1404">
        <v>259.5</v>
      </c>
      <c r="AI1404">
        <v>8.59</v>
      </c>
      <c r="AJ1404">
        <v>420</v>
      </c>
      <c r="AK1404">
        <f>IF(ISNUMBER(VLOOKUP($A1404,'[1]F-F_Research_Data_Factors_weekl'!$G$6:$J$4822,2,0)),VLOOKUP($A1404,'[1]F-F_Research_Data_Factors_weekl'!$G$6:$J$4822,2,0),AK1405)</f>
        <v>4092.9089136549983</v>
      </c>
      <c r="AL1404">
        <f>IF(ISNUMBER(VLOOKUP($A1404,'[1]F-F_Research_Data_Factors_weekl'!$G$6:$J$4822,3,0)),VLOOKUP($A1404,'[1]F-F_Research_Data_Factors_weekl'!$G$6:$J$4822,3,0),AL1405)</f>
        <v>286.86366650918467</v>
      </c>
      <c r="AM1404">
        <f>IF(ISNUMBER(VLOOKUP($A1404,'[1]F-F_Research_Data_Factors_weekl'!$G$6:$J$4822,4,0)),VLOOKUP($A1404,'[1]F-F_Research_Data_Factors_weekl'!$G$6:$J$4822,4,0),AM1405)</f>
        <v>1653.658045627021</v>
      </c>
    </row>
    <row r="1405" spans="1:39" x14ac:dyDescent="0.25">
      <c r="A1405" s="14">
        <v>33613</v>
      </c>
      <c r="B1405">
        <v>3199.46</v>
      </c>
      <c r="C1405">
        <v>415.1</v>
      </c>
      <c r="D1405">
        <v>615.70000000000005</v>
      </c>
      <c r="E1405">
        <v>3593.39</v>
      </c>
      <c r="F1405">
        <v>1615.71</v>
      </c>
      <c r="G1405">
        <v>22381.9</v>
      </c>
      <c r="H1405">
        <v>1660.16</v>
      </c>
      <c r="I1405">
        <v>4348.92</v>
      </c>
      <c r="J1405">
        <v>4.8390000000000004</v>
      </c>
      <c r="K1405">
        <v>6.1139999999999999</v>
      </c>
      <c r="L1405">
        <v>6.8520000000000003</v>
      </c>
      <c r="M1405">
        <v>7.4619999999999997</v>
      </c>
      <c r="N1405">
        <v>86.51</v>
      </c>
      <c r="O1405">
        <v>1.3228</v>
      </c>
      <c r="P1405">
        <v>127.05</v>
      </c>
      <c r="Q1405">
        <v>1.7894999999999999</v>
      </c>
      <c r="R1405">
        <v>0.74109999999999998</v>
      </c>
      <c r="S1405">
        <v>0.5413</v>
      </c>
      <c r="T1405">
        <v>1.411</v>
      </c>
      <c r="U1405">
        <v>6.2160000000000002</v>
      </c>
      <c r="V1405">
        <v>5.7649999999999997</v>
      </c>
      <c r="W1405">
        <v>25.82</v>
      </c>
      <c r="X1405">
        <v>2.7175000000000002</v>
      </c>
      <c r="Y1405">
        <v>2.7949999999999999</v>
      </c>
      <c r="Z1405">
        <v>3.0680000000000001</v>
      </c>
      <c r="AA1405">
        <v>57.8</v>
      </c>
      <c r="AB1405">
        <v>4.1050000000000004</v>
      </c>
      <c r="AC1405">
        <v>74.275000000000006</v>
      </c>
      <c r="AD1405">
        <v>154.35</v>
      </c>
      <c r="AE1405">
        <v>356.9</v>
      </c>
      <c r="AF1405">
        <v>18.23</v>
      </c>
      <c r="AG1405">
        <v>561.5</v>
      </c>
      <c r="AH1405">
        <v>252.75</v>
      </c>
      <c r="AI1405">
        <v>8.56</v>
      </c>
      <c r="AJ1405">
        <v>403</v>
      </c>
      <c r="AK1405">
        <f>IF(ISNUMBER(VLOOKUP($A1405,'[1]F-F_Research_Data_Factors_weekl'!$G$6:$J$4822,2,0)),VLOOKUP($A1405,'[1]F-F_Research_Data_Factors_weekl'!$G$6:$J$4822,2,0),AK1406)</f>
        <v>4055.1955946249855</v>
      </c>
      <c r="AL1405">
        <f>IF(ISNUMBER(VLOOKUP($A1405,'[1]F-F_Research_Data_Factors_weekl'!$G$6:$J$4822,3,0)),VLOOKUP($A1405,'[1]F-F_Research_Data_Factors_weekl'!$G$6:$J$4822,3,0),AL1406)</f>
        <v>282.1794870245767</v>
      </c>
      <c r="AM1405">
        <f>IF(ISNUMBER(VLOOKUP($A1405,'[1]F-F_Research_Data_Factors_weekl'!$G$6:$J$4822,4,0)),VLOOKUP($A1405,'[1]F-F_Research_Data_Factors_weekl'!$G$6:$J$4822,4,0),AM1406)</f>
        <v>1596.8115542941491</v>
      </c>
    </row>
    <row r="1406" spans="1:39" x14ac:dyDescent="0.25">
      <c r="A1406" s="14">
        <v>33606</v>
      </c>
      <c r="B1406">
        <v>3201.48</v>
      </c>
      <c r="C1406">
        <v>419.34</v>
      </c>
      <c r="D1406">
        <v>592.65</v>
      </c>
      <c r="E1406">
        <v>3517.47</v>
      </c>
      <c r="F1406">
        <v>1603.62</v>
      </c>
      <c r="G1406">
        <v>22983.77</v>
      </c>
      <c r="H1406">
        <v>1714.68</v>
      </c>
      <c r="I1406">
        <v>4307.13</v>
      </c>
      <c r="J1406">
        <v>4.766</v>
      </c>
      <c r="K1406">
        <v>6.0259999999999998</v>
      </c>
      <c r="L1406">
        <v>6.8369999999999997</v>
      </c>
      <c r="M1406">
        <v>7.48</v>
      </c>
      <c r="N1406">
        <v>84.42</v>
      </c>
      <c r="O1406">
        <v>1.3481000000000001</v>
      </c>
      <c r="P1406">
        <v>124.8</v>
      </c>
      <c r="Q1406">
        <v>1.8485</v>
      </c>
      <c r="R1406">
        <v>0.75780000000000003</v>
      </c>
      <c r="S1406">
        <v>0.5383</v>
      </c>
      <c r="T1406">
        <v>1.3761999999999999</v>
      </c>
      <c r="U1406">
        <v>6.0860000000000003</v>
      </c>
      <c r="V1406">
        <v>5.6390000000000002</v>
      </c>
      <c r="W1406">
        <v>25.79</v>
      </c>
      <c r="X1406">
        <v>2.7199999999999998</v>
      </c>
      <c r="Y1406">
        <v>2.7580999999999998</v>
      </c>
      <c r="Z1406">
        <v>3.089</v>
      </c>
      <c r="AA1406">
        <v>59.83</v>
      </c>
      <c r="AB1406">
        <v>3.972</v>
      </c>
      <c r="AC1406">
        <v>71.924999999999997</v>
      </c>
      <c r="AD1406">
        <v>156</v>
      </c>
      <c r="AE1406">
        <v>351.5</v>
      </c>
      <c r="AF1406">
        <v>19.23</v>
      </c>
      <c r="AG1406">
        <v>551</v>
      </c>
      <c r="AH1406">
        <v>248.75</v>
      </c>
      <c r="AI1406">
        <v>8.4</v>
      </c>
      <c r="AJ1406">
        <v>399.5</v>
      </c>
      <c r="AK1406">
        <f>IF(ISNUMBER(VLOOKUP($A1406,'[1]F-F_Research_Data_Factors_weekl'!$G$6:$J$4822,2,0)),VLOOKUP($A1406,'[1]F-F_Research_Data_Factors_weekl'!$G$6:$J$4822,2,0),AK1407)</f>
        <v>4054.3847176814493</v>
      </c>
      <c r="AL1406">
        <f>IF(ISNUMBER(VLOOKUP($A1406,'[1]F-F_Research_Data_Factors_weekl'!$G$6:$J$4822,3,0)),VLOOKUP($A1406,'[1]F-F_Research_Data_Factors_weekl'!$G$6:$J$4822,3,0),AL1407)</f>
        <v>271.69216928998333</v>
      </c>
      <c r="AM1406">
        <f>IF(ISNUMBER(VLOOKUP($A1406,'[1]F-F_Research_Data_Factors_weekl'!$G$6:$J$4822,4,0)),VLOOKUP($A1406,'[1]F-F_Research_Data_Factors_weekl'!$G$6:$J$4822,4,0),AM1407)</f>
        <v>1613.1039037217388</v>
      </c>
    </row>
    <row r="1407" spans="1:39" x14ac:dyDescent="0.25">
      <c r="A1407" s="14">
        <v>33599</v>
      </c>
      <c r="B1407">
        <v>3101.52</v>
      </c>
      <c r="C1407">
        <v>406.46</v>
      </c>
      <c r="D1407">
        <v>565.71</v>
      </c>
      <c r="E1407">
        <v>3441.91</v>
      </c>
      <c r="F1407">
        <v>1563.59</v>
      </c>
      <c r="G1407">
        <v>22437.32</v>
      </c>
      <c r="H1407">
        <v>1675.23</v>
      </c>
      <c r="I1407">
        <v>4236.2</v>
      </c>
      <c r="J1407">
        <v>4.843</v>
      </c>
      <c r="K1407">
        <v>6.008</v>
      </c>
      <c r="L1407">
        <v>6.8230000000000004</v>
      </c>
      <c r="M1407">
        <v>7.5129999999999999</v>
      </c>
      <c r="N1407">
        <v>83.67</v>
      </c>
      <c r="O1407">
        <v>1.3682000000000001</v>
      </c>
      <c r="P1407">
        <v>125.57</v>
      </c>
      <c r="Q1407">
        <v>1.8728</v>
      </c>
      <c r="R1407">
        <v>0.76090000000000002</v>
      </c>
      <c r="S1407">
        <v>0.54300000000000004</v>
      </c>
      <c r="T1407">
        <v>1.351</v>
      </c>
      <c r="U1407">
        <v>5.9829999999999997</v>
      </c>
      <c r="V1407">
        <v>5.5529999999999999</v>
      </c>
      <c r="W1407">
        <v>25.63</v>
      </c>
      <c r="X1407">
        <v>2.7385000000000002</v>
      </c>
      <c r="Y1407">
        <v>2.742</v>
      </c>
      <c r="Z1407">
        <v>3.089</v>
      </c>
      <c r="AA1407">
        <v>59.28</v>
      </c>
      <c r="AB1407">
        <v>3.8559999999999999</v>
      </c>
      <c r="AC1407">
        <v>70.724999999999994</v>
      </c>
      <c r="AD1407">
        <v>155.94999999999999</v>
      </c>
      <c r="AE1407">
        <v>353.6</v>
      </c>
      <c r="AF1407">
        <v>18.760000000000002</v>
      </c>
      <c r="AG1407">
        <v>562.5</v>
      </c>
      <c r="AH1407">
        <v>254.25</v>
      </c>
      <c r="AI1407">
        <v>9</v>
      </c>
      <c r="AJ1407">
        <v>404.75</v>
      </c>
      <c r="AK1407">
        <f>IF(ISNUMBER(VLOOKUP($A1407,'[1]F-F_Research_Data_Factors_weekl'!$G$6:$J$4822,2,0)),VLOOKUP($A1407,'[1]F-F_Research_Data_Factors_weekl'!$G$6:$J$4822,2,0),AK1408)</f>
        <v>3931.715203337325</v>
      </c>
      <c r="AL1407">
        <f>IF(ISNUMBER(VLOOKUP($A1407,'[1]F-F_Research_Data_Factors_weekl'!$G$6:$J$4822,3,0)),VLOOKUP($A1407,'[1]F-F_Research_Data_Factors_weekl'!$G$6:$J$4822,3,0),AL1408)</f>
        <v>268.68292057949299</v>
      </c>
      <c r="AM1407">
        <f>IF(ISNUMBER(VLOOKUP($A1407,'[1]F-F_Research_Data_Factors_weekl'!$G$6:$J$4822,4,0)),VLOOKUP($A1407,'[1]F-F_Research_Data_Factors_weekl'!$G$6:$J$4822,4,0),AM1408)</f>
        <v>1605.717602749093</v>
      </c>
    </row>
    <row r="1408" spans="1:39" x14ac:dyDescent="0.25">
      <c r="A1408" s="14">
        <v>33592</v>
      </c>
      <c r="B1408">
        <v>2934.48</v>
      </c>
      <c r="C1408">
        <v>387.04</v>
      </c>
      <c r="D1408">
        <v>535.76</v>
      </c>
      <c r="E1408">
        <v>3340.85</v>
      </c>
      <c r="F1408">
        <v>1543.19</v>
      </c>
      <c r="G1408">
        <v>21777.119999999999</v>
      </c>
      <c r="H1408">
        <v>1648.16</v>
      </c>
      <c r="I1408">
        <v>4142.6099999999997</v>
      </c>
      <c r="J1408">
        <v>4.8259999999999996</v>
      </c>
      <c r="K1408">
        <v>6.0339999999999998</v>
      </c>
      <c r="L1408">
        <v>6.9630000000000001</v>
      </c>
      <c r="M1408">
        <v>7.5890000000000004</v>
      </c>
      <c r="N1408">
        <v>84.46</v>
      </c>
      <c r="O1408">
        <v>1.3513999999999999</v>
      </c>
      <c r="P1408">
        <v>127.57</v>
      </c>
      <c r="Q1408">
        <v>1.8587</v>
      </c>
      <c r="R1408">
        <v>0.76459999999999995</v>
      </c>
      <c r="S1408">
        <v>0.54120000000000001</v>
      </c>
      <c r="T1408">
        <v>1.3620000000000001</v>
      </c>
      <c r="U1408">
        <v>6.048</v>
      </c>
      <c r="V1408">
        <v>5.61</v>
      </c>
      <c r="W1408">
        <v>25.79</v>
      </c>
      <c r="X1408">
        <v>2.738</v>
      </c>
      <c r="Y1408">
        <v>2.7570000000000001</v>
      </c>
      <c r="Z1408">
        <v>3.0720000000000001</v>
      </c>
      <c r="AA1408">
        <v>59.09</v>
      </c>
      <c r="AB1408">
        <v>3.839</v>
      </c>
      <c r="AC1408">
        <v>69.375</v>
      </c>
      <c r="AD1408">
        <v>160.1</v>
      </c>
      <c r="AE1408">
        <v>358.6</v>
      </c>
      <c r="AF1408">
        <v>18.52</v>
      </c>
      <c r="AG1408">
        <v>556.75</v>
      </c>
      <c r="AH1408">
        <v>253.75</v>
      </c>
      <c r="AI1408">
        <v>8.8800000000000008</v>
      </c>
      <c r="AJ1408">
        <v>390.5</v>
      </c>
      <c r="AK1408">
        <f>IF(ISNUMBER(VLOOKUP($A1408,'[1]F-F_Research_Data_Factors_weekl'!$G$6:$J$4822,2,0)),VLOOKUP($A1408,'[1]F-F_Research_Data_Factors_weekl'!$G$6:$J$4822,2,0),AK1409)</f>
        <v>3738.0825283678691</v>
      </c>
      <c r="AL1408">
        <f>IF(ISNUMBER(VLOOKUP($A1408,'[1]F-F_Research_Data_Factors_weekl'!$G$6:$J$4822,3,0)),VLOOKUP($A1408,'[1]F-F_Research_Data_Factors_weekl'!$G$6:$J$4822,3,0),AL1409)</f>
        <v>270.11452757564388</v>
      </c>
      <c r="AM1408">
        <f>IF(ISNUMBER(VLOOKUP($A1408,'[1]F-F_Research_Data_Factors_weekl'!$G$6:$J$4822,4,0)),VLOOKUP($A1408,'[1]F-F_Research_Data_Factors_weekl'!$G$6:$J$4822,4,0),AM1409)</f>
        <v>1591.3950473231844</v>
      </c>
    </row>
    <row r="1409" spans="1:39" x14ac:dyDescent="0.25">
      <c r="A1409" s="14">
        <v>33585</v>
      </c>
      <c r="B1409">
        <v>2914.36</v>
      </c>
      <c r="C1409">
        <v>384.47</v>
      </c>
      <c r="D1409">
        <v>540.9</v>
      </c>
      <c r="E1409">
        <v>3359.47</v>
      </c>
      <c r="F1409">
        <v>1558.34</v>
      </c>
      <c r="G1409">
        <v>22754.9</v>
      </c>
      <c r="H1409">
        <v>1726.15</v>
      </c>
      <c r="I1409">
        <v>4155.4799999999996</v>
      </c>
      <c r="J1409">
        <v>5.0490000000000004</v>
      </c>
      <c r="K1409">
        <v>6.2649999999999997</v>
      </c>
      <c r="L1409">
        <v>7.2060000000000004</v>
      </c>
      <c r="M1409">
        <v>7.774</v>
      </c>
      <c r="N1409">
        <v>86.62</v>
      </c>
      <c r="O1409">
        <v>1.3118000000000001</v>
      </c>
      <c r="P1409">
        <v>128.80000000000001</v>
      </c>
      <c r="Q1409">
        <v>1.8153999999999999</v>
      </c>
      <c r="R1409">
        <v>0.76880000000000004</v>
      </c>
      <c r="S1409">
        <v>0.55740000000000001</v>
      </c>
      <c r="T1409">
        <v>1.3985000000000001</v>
      </c>
      <c r="U1409">
        <v>6.2270000000000003</v>
      </c>
      <c r="V1409">
        <v>5.7780000000000005</v>
      </c>
      <c r="W1409">
        <v>25.86</v>
      </c>
      <c r="X1409">
        <v>2.75</v>
      </c>
      <c r="Y1409">
        <v>2.7751999999999999</v>
      </c>
      <c r="Z1409">
        <v>3.06</v>
      </c>
      <c r="AA1409">
        <v>59.7</v>
      </c>
      <c r="AB1409">
        <v>3.835</v>
      </c>
      <c r="AC1409">
        <v>71.825000000000003</v>
      </c>
      <c r="AD1409">
        <v>160.80000000000001</v>
      </c>
      <c r="AE1409">
        <v>359.4</v>
      </c>
      <c r="AF1409">
        <v>20.05</v>
      </c>
      <c r="AG1409">
        <v>553</v>
      </c>
      <c r="AH1409">
        <v>248.5</v>
      </c>
      <c r="AI1409">
        <v>8.61</v>
      </c>
      <c r="AJ1409">
        <v>391.75</v>
      </c>
      <c r="AK1409">
        <f>IF(ISNUMBER(VLOOKUP($A1409,'[1]F-F_Research_Data_Factors_weekl'!$G$6:$J$4822,2,0)),VLOOKUP($A1409,'[1]F-F_Research_Data_Factors_weekl'!$G$6:$J$4822,2,0),AK1410)</f>
        <v>3725.044871318255</v>
      </c>
      <c r="AL1409">
        <f>IF(ISNUMBER(VLOOKUP($A1409,'[1]F-F_Research_Data_Factors_weekl'!$G$6:$J$4822,3,0)),VLOOKUP($A1409,'[1]F-F_Research_Data_Factors_weekl'!$G$6:$J$4822,3,0),AL1410)</f>
        <v>272.43018414084099</v>
      </c>
      <c r="AM1409">
        <f>IF(ISNUMBER(VLOOKUP($A1409,'[1]F-F_Research_Data_Factors_weekl'!$G$6:$J$4822,4,0)),VLOOKUP($A1409,'[1]F-F_Research_Data_Factors_weekl'!$G$6:$J$4822,4,0),AM1410)</f>
        <v>1613.8272460431847</v>
      </c>
    </row>
    <row r="1410" spans="1:39" x14ac:dyDescent="0.25">
      <c r="A1410" s="14">
        <v>33578</v>
      </c>
      <c r="B1410">
        <v>2886.4</v>
      </c>
      <c r="C1410">
        <v>379.09</v>
      </c>
      <c r="D1410">
        <v>536.29999999999995</v>
      </c>
      <c r="E1410">
        <v>3426.53</v>
      </c>
      <c r="F1410">
        <v>1558.18</v>
      </c>
      <c r="G1410">
        <v>22445.06</v>
      </c>
      <c r="H1410">
        <v>1706.15</v>
      </c>
      <c r="I1410">
        <v>4190.04</v>
      </c>
      <c r="J1410">
        <v>5.1710000000000003</v>
      </c>
      <c r="K1410">
        <v>6.2809999999999997</v>
      </c>
      <c r="L1410">
        <v>7.2309999999999999</v>
      </c>
      <c r="M1410">
        <v>7.806</v>
      </c>
      <c r="N1410">
        <v>85.75</v>
      </c>
      <c r="O1410">
        <v>1.3192999999999999</v>
      </c>
      <c r="P1410">
        <v>128.19999999999999</v>
      </c>
      <c r="Q1410">
        <v>1.8169999999999999</v>
      </c>
      <c r="R1410">
        <v>0.77859999999999996</v>
      </c>
      <c r="S1410">
        <v>0.5595</v>
      </c>
      <c r="T1410">
        <v>1.3896999999999999</v>
      </c>
      <c r="U1410">
        <v>6.1974999999999998</v>
      </c>
      <c r="V1410">
        <v>5.7610000000000001</v>
      </c>
      <c r="W1410">
        <v>25.81</v>
      </c>
      <c r="X1410">
        <v>2.74</v>
      </c>
      <c r="Y1410">
        <v>2.7774999999999999</v>
      </c>
      <c r="Z1410">
        <v>3.0649999999999999</v>
      </c>
      <c r="AA1410">
        <v>56.51</v>
      </c>
      <c r="AB1410">
        <v>4.0209999999999999</v>
      </c>
      <c r="AC1410">
        <v>73.075000000000003</v>
      </c>
      <c r="AD1410">
        <v>164.8</v>
      </c>
      <c r="AE1410">
        <v>369.4</v>
      </c>
      <c r="AF1410">
        <v>20.04</v>
      </c>
      <c r="AG1410">
        <v>555.25</v>
      </c>
      <c r="AH1410">
        <v>237.25</v>
      </c>
      <c r="AI1410">
        <v>8.83</v>
      </c>
      <c r="AJ1410">
        <v>385.25</v>
      </c>
      <c r="AK1410">
        <f>IF(ISNUMBER(VLOOKUP($A1410,'[1]F-F_Research_Data_Factors_weekl'!$G$6:$J$4822,2,0)),VLOOKUP($A1410,'[1]F-F_Research_Data_Factors_weekl'!$G$6:$J$4822,2,0),AK1411)</f>
        <v>3684.879682775997</v>
      </c>
      <c r="AL1410">
        <f>IF(ISNUMBER(VLOOKUP($A1410,'[1]F-F_Research_Data_Factors_weekl'!$G$6:$J$4822,3,0)),VLOOKUP($A1410,'[1]F-F_Research_Data_Factors_weekl'!$G$6:$J$4822,3,0),AL1411)</f>
        <v>275.76696441020448</v>
      </c>
      <c r="AM1410">
        <f>IF(ISNUMBER(VLOOKUP($A1410,'[1]F-F_Research_Data_Factors_weekl'!$G$6:$J$4822,4,0)),VLOOKUP($A1410,'[1]F-F_Research_Data_Factors_weekl'!$G$6:$J$4822,4,0),AM1411)</f>
        <v>1619.1705087219671</v>
      </c>
    </row>
    <row r="1411" spans="1:39" x14ac:dyDescent="0.25">
      <c r="A1411" s="14">
        <v>33571</v>
      </c>
      <c r="B1411">
        <v>2894.68</v>
      </c>
      <c r="C1411">
        <v>375.22</v>
      </c>
      <c r="D1411">
        <v>523.9</v>
      </c>
      <c r="E1411">
        <v>3448.51</v>
      </c>
      <c r="F1411">
        <v>1566.57</v>
      </c>
      <c r="G1411">
        <v>22687.35</v>
      </c>
      <c r="H1411">
        <v>1731.3</v>
      </c>
      <c r="I1411">
        <v>4149.8</v>
      </c>
      <c r="J1411">
        <v>5.375</v>
      </c>
      <c r="K1411">
        <v>6.4779999999999998</v>
      </c>
      <c r="L1411">
        <v>7.3760000000000003</v>
      </c>
      <c r="M1411">
        <v>7.9420000000000002</v>
      </c>
      <c r="N1411">
        <v>88.19</v>
      </c>
      <c r="O1411">
        <v>1.2766999999999999</v>
      </c>
      <c r="P1411">
        <v>130.08000000000001</v>
      </c>
      <c r="Q1411">
        <v>1.7679</v>
      </c>
      <c r="R1411">
        <v>0.78480000000000005</v>
      </c>
      <c r="S1411">
        <v>0.56140000000000001</v>
      </c>
      <c r="T1411">
        <v>1.4359999999999999</v>
      </c>
      <c r="U1411">
        <v>6.39</v>
      </c>
      <c r="V1411">
        <v>5.9565000000000001</v>
      </c>
      <c r="W1411">
        <v>25.801200000000001</v>
      </c>
      <c r="X1411">
        <v>2.7534999999999998</v>
      </c>
      <c r="Y1411">
        <v>2.802</v>
      </c>
      <c r="Z1411">
        <v>3.08</v>
      </c>
      <c r="AA1411">
        <v>57.05</v>
      </c>
      <c r="AB1411">
        <v>4.0570000000000004</v>
      </c>
      <c r="AC1411">
        <v>73.525000000000006</v>
      </c>
      <c r="AD1411">
        <v>167.4</v>
      </c>
      <c r="AE1411">
        <v>367.9</v>
      </c>
      <c r="AF1411">
        <v>21.48</v>
      </c>
      <c r="AG1411">
        <v>557</v>
      </c>
      <c r="AH1411">
        <v>238.75</v>
      </c>
      <c r="AI1411">
        <v>8.92</v>
      </c>
      <c r="AJ1411">
        <v>368.25</v>
      </c>
      <c r="AK1411">
        <f>IF(ISNUMBER(VLOOKUP($A1411,'[1]F-F_Research_Data_Factors_weekl'!$G$6:$J$4822,2,0)),VLOOKUP($A1411,'[1]F-F_Research_Data_Factors_weekl'!$G$6:$J$4822,2,0),AK1412)</f>
        <v>3643.3455435791939</v>
      </c>
      <c r="AL1411">
        <f>IF(ISNUMBER(VLOOKUP($A1411,'[1]F-F_Research_Data_Factors_weekl'!$G$6:$J$4822,3,0)),VLOOKUP($A1411,'[1]F-F_Research_Data_Factors_weekl'!$G$6:$J$4822,3,0),AL1412)</f>
        <v>276.26424004228062</v>
      </c>
      <c r="AM1411">
        <f>IF(ISNUMBER(VLOOKUP($A1411,'[1]F-F_Research_Data_Factors_weekl'!$G$6:$J$4822,4,0)),VLOOKUP($A1411,'[1]F-F_Research_Data_Factors_weekl'!$G$6:$J$4822,4,0),AM1412)</f>
        <v>1661.539772931726</v>
      </c>
    </row>
    <row r="1412" spans="1:39" x14ac:dyDescent="0.25">
      <c r="A1412" s="14">
        <v>33564</v>
      </c>
      <c r="B1412">
        <v>2902.73</v>
      </c>
      <c r="C1412">
        <v>376.14</v>
      </c>
      <c r="D1412">
        <v>526.46</v>
      </c>
      <c r="E1412">
        <v>3451.91</v>
      </c>
      <c r="F1412">
        <v>1600.26</v>
      </c>
      <c r="G1412">
        <v>23117.39</v>
      </c>
      <c r="H1412">
        <v>1764.77</v>
      </c>
      <c r="I1412">
        <v>4243.07</v>
      </c>
      <c r="J1412">
        <v>5.4710000000000001</v>
      </c>
      <c r="K1412">
        <v>6.5469999999999997</v>
      </c>
      <c r="L1412">
        <v>7.4450000000000003</v>
      </c>
      <c r="M1412">
        <v>7.9809999999999999</v>
      </c>
      <c r="N1412">
        <v>86.63</v>
      </c>
      <c r="O1412">
        <v>1.3082</v>
      </c>
      <c r="P1412">
        <v>129.53</v>
      </c>
      <c r="Q1412">
        <v>1.7974999999999999</v>
      </c>
      <c r="R1412">
        <v>0.79149999999999998</v>
      </c>
      <c r="S1412">
        <v>0.56950000000000001</v>
      </c>
      <c r="T1412">
        <v>1.4107000000000001</v>
      </c>
      <c r="U1412">
        <v>6.2469999999999999</v>
      </c>
      <c r="V1412">
        <v>5.8064999999999998</v>
      </c>
      <c r="W1412">
        <v>25.78</v>
      </c>
      <c r="X1412">
        <v>2.738</v>
      </c>
      <c r="Y1412">
        <v>2.7759999999999998</v>
      </c>
      <c r="Z1412">
        <v>3.073</v>
      </c>
      <c r="AA1412">
        <v>56.2</v>
      </c>
      <c r="AB1412">
        <v>4.1349999999999998</v>
      </c>
      <c r="AC1412">
        <v>74.424999999999997</v>
      </c>
      <c r="AD1412">
        <v>164.1</v>
      </c>
      <c r="AE1412">
        <v>369.6</v>
      </c>
      <c r="AF1412">
        <v>21.21</v>
      </c>
      <c r="AG1412">
        <v>560.75</v>
      </c>
      <c r="AH1412">
        <v>240.5</v>
      </c>
      <c r="AI1412">
        <v>8.6300000000000008</v>
      </c>
      <c r="AJ1412">
        <v>368.75</v>
      </c>
      <c r="AK1412">
        <f>IF(ISNUMBER(VLOOKUP($A1412,'[1]F-F_Research_Data_Factors_weekl'!$G$6:$J$4822,2,0)),VLOOKUP($A1412,'[1]F-F_Research_Data_Factors_weekl'!$G$6:$J$4822,2,0),AK1413)</f>
        <v>3652.4767354177379</v>
      </c>
      <c r="AL1412">
        <f>IF(ISNUMBER(VLOOKUP($A1412,'[1]F-F_Research_Data_Factors_weekl'!$G$6:$J$4822,3,0)),VLOOKUP($A1412,'[1]F-F_Research_Data_Factors_weekl'!$G$6:$J$4822,3,0),AL1413)</f>
        <v>277.42944370584519</v>
      </c>
      <c r="AM1412">
        <f>IF(ISNUMBER(VLOOKUP($A1412,'[1]F-F_Research_Data_Factors_weekl'!$G$6:$J$4822,4,0)),VLOOKUP($A1412,'[1]F-F_Research_Data_Factors_weekl'!$G$6:$J$4822,4,0),AM1413)</f>
        <v>1670.3928550635628</v>
      </c>
    </row>
    <row r="1413" spans="1:39" x14ac:dyDescent="0.25">
      <c r="A1413" s="14">
        <v>33557</v>
      </c>
      <c r="B1413">
        <v>2943.2</v>
      </c>
      <c r="C1413">
        <v>382.62</v>
      </c>
      <c r="D1413">
        <v>531.29</v>
      </c>
      <c r="E1413">
        <v>3535.48</v>
      </c>
      <c r="F1413">
        <v>1629.37</v>
      </c>
      <c r="G1413">
        <v>24099.18</v>
      </c>
      <c r="H1413">
        <v>1812.17</v>
      </c>
      <c r="I1413">
        <v>4271.34</v>
      </c>
      <c r="J1413">
        <v>5.4850000000000003</v>
      </c>
      <c r="K1413">
        <v>6.5220000000000002</v>
      </c>
      <c r="L1413">
        <v>7.306</v>
      </c>
      <c r="M1413">
        <v>7.8209999999999997</v>
      </c>
      <c r="N1413">
        <v>87.86</v>
      </c>
      <c r="O1413">
        <v>1.2706999999999999</v>
      </c>
      <c r="P1413">
        <v>130.05000000000001</v>
      </c>
      <c r="Q1413">
        <v>1.7875000000000001</v>
      </c>
      <c r="R1413">
        <v>0.78739999999999999</v>
      </c>
      <c r="S1413">
        <v>0.56200000000000006</v>
      </c>
      <c r="T1413">
        <v>1.4530000000000001</v>
      </c>
      <c r="U1413">
        <v>6.4329999999999998</v>
      </c>
      <c r="V1413">
        <v>5.9930000000000003</v>
      </c>
      <c r="W1413">
        <v>25.8</v>
      </c>
      <c r="X1413">
        <v>2.7415000000000003</v>
      </c>
      <c r="Y1413">
        <v>2.7970000000000002</v>
      </c>
      <c r="Z1413">
        <v>3.073</v>
      </c>
      <c r="AA1413">
        <v>57.72</v>
      </c>
      <c r="AB1413">
        <v>4.0270000000000001</v>
      </c>
      <c r="AC1413">
        <v>75.95</v>
      </c>
      <c r="AD1413">
        <v>171.15</v>
      </c>
      <c r="AE1413">
        <v>360.1</v>
      </c>
      <c r="AF1413">
        <v>22.79</v>
      </c>
      <c r="AG1413">
        <v>554.75</v>
      </c>
      <c r="AH1413">
        <v>239.75</v>
      </c>
      <c r="AI1413">
        <v>8.32</v>
      </c>
      <c r="AJ1413">
        <v>350.25</v>
      </c>
      <c r="AK1413">
        <f>IF(ISNUMBER(VLOOKUP($A1413,'[1]F-F_Research_Data_Factors_weekl'!$G$6:$J$4822,2,0)),VLOOKUP($A1413,'[1]F-F_Research_Data_Factors_weekl'!$G$6:$J$4822,2,0),AK1414)</f>
        <v>3717.1552365334192</v>
      </c>
      <c r="AL1413">
        <f>IF(ISNUMBER(VLOOKUP($A1413,'[1]F-F_Research_Data_Factors_weekl'!$G$6:$J$4822,3,0)),VLOOKUP($A1413,'[1]F-F_Research_Data_Factors_weekl'!$G$6:$J$4822,3,0),AL1414)</f>
        <v>278.76752783947467</v>
      </c>
      <c r="AM1413">
        <f>IF(ISNUMBER(VLOOKUP($A1413,'[1]F-F_Research_Data_Factors_weekl'!$G$6:$J$4822,4,0)),VLOOKUP($A1413,'[1]F-F_Research_Data_Factors_weekl'!$G$6:$J$4822,4,0),AM1414)</f>
        <v>1692.3939767614618</v>
      </c>
    </row>
    <row r="1414" spans="1:39" x14ac:dyDescent="0.25">
      <c r="A1414" s="14">
        <v>33550</v>
      </c>
      <c r="B1414">
        <v>3045.62</v>
      </c>
      <c r="C1414">
        <v>392.89</v>
      </c>
      <c r="D1414">
        <v>548.08000000000004</v>
      </c>
      <c r="E1414">
        <v>3561.56</v>
      </c>
      <c r="F1414">
        <v>1606.22</v>
      </c>
      <c r="G1414">
        <v>24486.49</v>
      </c>
      <c r="H1414">
        <v>1846.81</v>
      </c>
      <c r="I1414">
        <v>4236.6400000000003</v>
      </c>
      <c r="J1414">
        <v>5.6159999999999997</v>
      </c>
      <c r="K1414">
        <v>6.6680000000000001</v>
      </c>
      <c r="L1414">
        <v>7.4169999999999998</v>
      </c>
      <c r="M1414">
        <v>7.8719999999999999</v>
      </c>
      <c r="N1414">
        <v>88.91</v>
      </c>
      <c r="O1414">
        <v>1.27</v>
      </c>
      <c r="P1414">
        <v>130.32</v>
      </c>
      <c r="Q1414">
        <v>1.7648000000000001</v>
      </c>
      <c r="R1414">
        <v>0.78410000000000002</v>
      </c>
      <c r="S1414">
        <v>0.5575</v>
      </c>
      <c r="T1414">
        <v>1.4510000000000001</v>
      </c>
      <c r="U1414">
        <v>6.4375</v>
      </c>
      <c r="V1414">
        <v>5.9975000000000005</v>
      </c>
      <c r="W1414">
        <v>25.82</v>
      </c>
      <c r="X1414">
        <v>2.7444999999999999</v>
      </c>
      <c r="Y1414">
        <v>2.8050000000000002</v>
      </c>
      <c r="Z1414">
        <v>3.07</v>
      </c>
      <c r="AA1414">
        <v>58.52</v>
      </c>
      <c r="AB1414">
        <v>4.0030000000000001</v>
      </c>
      <c r="AC1414">
        <v>74.224999999999994</v>
      </c>
      <c r="AD1414">
        <v>167.5</v>
      </c>
      <c r="AE1414">
        <v>355.2</v>
      </c>
      <c r="AF1414">
        <v>23.01</v>
      </c>
      <c r="AG1414">
        <v>554</v>
      </c>
      <c r="AH1414">
        <v>245</v>
      </c>
      <c r="AI1414">
        <v>8.65</v>
      </c>
      <c r="AJ1414">
        <v>351</v>
      </c>
      <c r="AK1414">
        <f>IF(ISNUMBER(VLOOKUP($A1414,'[1]F-F_Research_Data_Factors_weekl'!$G$6:$J$4822,2,0)),VLOOKUP($A1414,'[1]F-F_Research_Data_Factors_weekl'!$G$6:$J$4822,2,0),AK1415)</f>
        <v>3814.4230236361404</v>
      </c>
      <c r="AL1414">
        <f>IF(ISNUMBER(VLOOKUP($A1414,'[1]F-F_Research_Data_Factors_weekl'!$G$6:$J$4822,3,0)),VLOOKUP($A1414,'[1]F-F_Research_Data_Factors_weekl'!$G$6:$J$4822,3,0),AL1415)</f>
        <v>278.40560055874829</v>
      </c>
      <c r="AM1414">
        <f>IF(ISNUMBER(VLOOKUP($A1414,'[1]F-F_Research_Data_Factors_weekl'!$G$6:$J$4822,4,0)),VLOOKUP($A1414,'[1]F-F_Research_Data_Factors_weekl'!$G$6:$J$4822,4,0),AM1415)</f>
        <v>1689.0159448717184</v>
      </c>
    </row>
    <row r="1415" spans="1:39" x14ac:dyDescent="0.25">
      <c r="A1415" s="14">
        <v>33543</v>
      </c>
      <c r="B1415">
        <v>3056.35</v>
      </c>
      <c r="C1415">
        <v>391.32</v>
      </c>
      <c r="D1415">
        <v>540.92999999999995</v>
      </c>
      <c r="E1415">
        <v>3512.58</v>
      </c>
      <c r="F1415">
        <v>1573.55</v>
      </c>
      <c r="G1415">
        <v>25044.240000000002</v>
      </c>
      <c r="H1415">
        <v>1881.76</v>
      </c>
      <c r="I1415">
        <v>4037.82</v>
      </c>
      <c r="J1415">
        <v>5.6379999999999999</v>
      </c>
      <c r="K1415">
        <v>6.7140000000000004</v>
      </c>
      <c r="L1415">
        <v>7.4729999999999999</v>
      </c>
      <c r="M1415">
        <v>7.93</v>
      </c>
      <c r="N1415">
        <v>88.73</v>
      </c>
      <c r="O1415">
        <v>1.2553000000000001</v>
      </c>
      <c r="P1415">
        <v>130.30000000000001</v>
      </c>
      <c r="Q1415">
        <v>1.768</v>
      </c>
      <c r="R1415">
        <v>0.78110000000000002</v>
      </c>
      <c r="S1415">
        <v>0.56200000000000006</v>
      </c>
      <c r="T1415">
        <v>1.4610000000000001</v>
      </c>
      <c r="U1415">
        <v>6.508</v>
      </c>
      <c r="V1415">
        <v>6.0570000000000004</v>
      </c>
      <c r="W1415">
        <v>25.84</v>
      </c>
      <c r="X1415">
        <v>2.7490000000000001</v>
      </c>
      <c r="Y1415">
        <v>2.8325</v>
      </c>
      <c r="Z1415">
        <v>3.0716999999999999</v>
      </c>
      <c r="AA1415">
        <v>61.83</v>
      </c>
      <c r="AB1415">
        <v>4.0629999999999997</v>
      </c>
      <c r="AC1415">
        <v>73.575000000000003</v>
      </c>
      <c r="AD1415">
        <v>167</v>
      </c>
      <c r="AE1415">
        <v>356.9</v>
      </c>
      <c r="AF1415">
        <v>23.82</v>
      </c>
      <c r="AG1415">
        <v>567.25</v>
      </c>
      <c r="AH1415">
        <v>254</v>
      </c>
      <c r="AI1415">
        <v>8.9499999999999993</v>
      </c>
      <c r="AJ1415">
        <v>364.75</v>
      </c>
      <c r="AK1415">
        <f>IF(ISNUMBER(VLOOKUP($A1415,'[1]F-F_Research_Data_Factors_weekl'!$G$6:$J$4822,2,0)),VLOOKUP($A1415,'[1]F-F_Research_Data_Factors_weekl'!$G$6:$J$4822,2,0),AK1416)</f>
        <v>3791.6729857218097</v>
      </c>
      <c r="AL1415">
        <f>IF(ISNUMBER(VLOOKUP($A1415,'[1]F-F_Research_Data_Factors_weekl'!$G$6:$J$4822,3,0)),VLOOKUP($A1415,'[1]F-F_Research_Data_Factors_weekl'!$G$6:$J$4822,3,0),AL1416)</f>
        <v>277.98861763229985</v>
      </c>
      <c r="AM1415">
        <f>IF(ISNUMBER(VLOOKUP($A1415,'[1]F-F_Research_Data_Factors_weekl'!$G$6:$J$4822,4,0)),VLOOKUP($A1415,'[1]F-F_Research_Data_Factors_weekl'!$G$6:$J$4822,4,0),AM1416)</f>
        <v>1690.368239463289</v>
      </c>
    </row>
    <row r="1416" spans="1:39" x14ac:dyDescent="0.25">
      <c r="A1416" s="14">
        <v>33536</v>
      </c>
      <c r="B1416">
        <v>3004.92</v>
      </c>
      <c r="C1416">
        <v>384.2</v>
      </c>
      <c r="D1416">
        <v>525.13</v>
      </c>
      <c r="E1416">
        <v>3434.17</v>
      </c>
      <c r="F1416">
        <v>1572.03</v>
      </c>
      <c r="G1416">
        <v>24906.43</v>
      </c>
      <c r="H1416">
        <v>1879.63</v>
      </c>
      <c r="I1416">
        <v>3971.9</v>
      </c>
      <c r="J1416">
        <v>5.9329999999999998</v>
      </c>
      <c r="K1416">
        <v>6.9640000000000004</v>
      </c>
      <c r="L1416">
        <v>7.6719999999999997</v>
      </c>
      <c r="M1416">
        <v>8.0459999999999994</v>
      </c>
      <c r="N1416">
        <v>91.11</v>
      </c>
      <c r="O1416">
        <v>1.2278</v>
      </c>
      <c r="P1416">
        <v>131.4</v>
      </c>
      <c r="Q1416">
        <v>1.7124999999999999</v>
      </c>
      <c r="R1416">
        <v>0.78510000000000002</v>
      </c>
      <c r="S1416">
        <v>0.55810000000000004</v>
      </c>
      <c r="T1416">
        <v>1.4895</v>
      </c>
      <c r="U1416">
        <v>6.665</v>
      </c>
      <c r="V1416">
        <v>6.1959999999999997</v>
      </c>
      <c r="W1416">
        <v>25.79</v>
      </c>
      <c r="X1416">
        <v>2.7495000000000003</v>
      </c>
      <c r="Y1416">
        <v>2.8479999999999999</v>
      </c>
      <c r="Z1416">
        <v>3.0644999999999998</v>
      </c>
      <c r="AA1416">
        <v>62.68</v>
      </c>
      <c r="AB1416">
        <v>4.1050000000000004</v>
      </c>
      <c r="AC1416">
        <v>74.575000000000003</v>
      </c>
      <c r="AD1416">
        <v>165.5</v>
      </c>
      <c r="AE1416">
        <v>360.9</v>
      </c>
      <c r="AF1416">
        <v>23.12</v>
      </c>
      <c r="AG1416">
        <v>541.25</v>
      </c>
      <c r="AH1416">
        <v>250.5</v>
      </c>
      <c r="AI1416">
        <v>8.69</v>
      </c>
      <c r="AJ1416">
        <v>364.75</v>
      </c>
      <c r="AK1416">
        <f>IF(ISNUMBER(VLOOKUP($A1416,'[1]F-F_Research_Data_Factors_weekl'!$G$6:$J$4822,2,0)),VLOOKUP($A1416,'[1]F-F_Research_Data_Factors_weekl'!$G$6:$J$4822,2,0),AK1417)</f>
        <v>3714.7770997568432</v>
      </c>
      <c r="AL1416">
        <f>IF(ISNUMBER(VLOOKUP($A1416,'[1]F-F_Research_Data_Factors_weekl'!$G$6:$J$4822,3,0)),VLOOKUP($A1416,'[1]F-F_Research_Data_Factors_weekl'!$G$6:$J$4822,3,0),AL1417)</f>
        <v>276.96385138218574</v>
      </c>
      <c r="AM1416">
        <f>IF(ISNUMBER(VLOOKUP($A1416,'[1]F-F_Research_Data_Factors_weekl'!$G$6:$J$4822,4,0)),VLOOKUP($A1416,'[1]F-F_Research_Data_Factors_weekl'!$G$6:$J$4822,4,0),AM1417)</f>
        <v>1703.6567622085154</v>
      </c>
    </row>
    <row r="1417" spans="1:39" x14ac:dyDescent="0.25">
      <c r="A1417" s="14">
        <v>33529</v>
      </c>
      <c r="B1417">
        <v>3077.15</v>
      </c>
      <c r="C1417">
        <v>392.5</v>
      </c>
      <c r="D1417">
        <v>538.9</v>
      </c>
      <c r="E1417">
        <v>3482.34</v>
      </c>
      <c r="F1417">
        <v>1563.25</v>
      </c>
      <c r="G1417">
        <v>24894.82</v>
      </c>
      <c r="H1417">
        <v>1881.7</v>
      </c>
      <c r="I1417">
        <v>4015.91</v>
      </c>
      <c r="J1417">
        <v>5.907</v>
      </c>
      <c r="K1417">
        <v>6.859</v>
      </c>
      <c r="L1417">
        <v>7.5060000000000002</v>
      </c>
      <c r="M1417">
        <v>7.9550000000000001</v>
      </c>
      <c r="N1417">
        <v>90.43</v>
      </c>
      <c r="O1417">
        <v>1.2325999999999999</v>
      </c>
      <c r="P1417">
        <v>129.77000000000001</v>
      </c>
      <c r="Q1417">
        <v>1.7271999999999998</v>
      </c>
      <c r="R1417">
        <v>0.79949999999999999</v>
      </c>
      <c r="S1417">
        <v>0.56599999999999995</v>
      </c>
      <c r="T1417">
        <v>1.4764999999999999</v>
      </c>
      <c r="U1417">
        <v>6.6225000000000005</v>
      </c>
      <c r="V1417">
        <v>6.1604999999999999</v>
      </c>
      <c r="W1417">
        <v>25.8</v>
      </c>
      <c r="X1417">
        <v>2.7484999999999999</v>
      </c>
      <c r="Y1417">
        <v>2.835</v>
      </c>
      <c r="Z1417">
        <v>3.06</v>
      </c>
      <c r="AA1417">
        <v>63.15</v>
      </c>
      <c r="AB1417">
        <v>4.16</v>
      </c>
      <c r="AC1417">
        <v>76.900000000000006</v>
      </c>
      <c r="AD1417">
        <v>165.1</v>
      </c>
      <c r="AE1417">
        <v>362.2</v>
      </c>
      <c r="AF1417">
        <v>24.14</v>
      </c>
      <c r="AG1417">
        <v>552.5</v>
      </c>
      <c r="AH1417">
        <v>251.25</v>
      </c>
      <c r="AI1417">
        <v>8.65</v>
      </c>
      <c r="AJ1417">
        <v>357</v>
      </c>
      <c r="AK1417">
        <f>IF(ISNUMBER(VLOOKUP($A1417,'[1]F-F_Research_Data_Factors_weekl'!$G$6:$J$4822,2,0)),VLOOKUP($A1417,'[1]F-F_Research_Data_Factors_weekl'!$G$6:$J$4822,2,0),AK1418)</f>
        <v>3797.9522541221177</v>
      </c>
      <c r="AL1417">
        <f>IF(ISNUMBER(VLOOKUP($A1417,'[1]F-F_Research_Data_Factors_weekl'!$G$6:$J$4822,3,0)),VLOOKUP($A1417,'[1]F-F_Research_Data_Factors_weekl'!$G$6:$J$4822,3,0),AL1418)</f>
        <v>276.02536514070732</v>
      </c>
      <c r="AM1417">
        <f>IF(ISNUMBER(VLOOKUP($A1417,'[1]F-F_Research_Data_Factors_weekl'!$G$6:$J$4822,4,0)),VLOOKUP($A1417,'[1]F-F_Research_Data_Factors_weekl'!$G$6:$J$4822,4,0),AM1418)</f>
        <v>1699.4082416045042</v>
      </c>
    </row>
    <row r="1418" spans="1:39" x14ac:dyDescent="0.25">
      <c r="A1418" s="14">
        <v>33522</v>
      </c>
      <c r="B1418">
        <v>2983.68</v>
      </c>
      <c r="C1418">
        <v>381.45</v>
      </c>
      <c r="D1418">
        <v>518.77</v>
      </c>
      <c r="E1418">
        <v>3375.43</v>
      </c>
      <c r="F1418">
        <v>1568.42</v>
      </c>
      <c r="G1418">
        <v>24157.72</v>
      </c>
      <c r="H1418">
        <v>1853.33</v>
      </c>
      <c r="I1418">
        <v>4017.98</v>
      </c>
      <c r="J1418">
        <v>5.875</v>
      </c>
      <c r="K1418">
        <v>6.8029999999999999</v>
      </c>
      <c r="L1418">
        <v>7.45</v>
      </c>
      <c r="M1418">
        <v>7.867</v>
      </c>
      <c r="N1418">
        <v>90.5</v>
      </c>
      <c r="O1418">
        <v>1.2335</v>
      </c>
      <c r="P1418">
        <v>129.72999999999999</v>
      </c>
      <c r="Q1418">
        <v>1.724</v>
      </c>
      <c r="R1418">
        <v>0.79669999999999996</v>
      </c>
      <c r="S1418">
        <v>0.56620000000000004</v>
      </c>
      <c r="T1418">
        <v>1.482</v>
      </c>
      <c r="U1418">
        <v>6.63</v>
      </c>
      <c r="V1418">
        <v>6.173</v>
      </c>
      <c r="W1418">
        <v>25.8</v>
      </c>
      <c r="X1418">
        <v>2.7454999999999998</v>
      </c>
      <c r="Y1418">
        <v>2.8250000000000002</v>
      </c>
      <c r="Z1418">
        <v>3.0585</v>
      </c>
      <c r="AA1418">
        <v>64.52</v>
      </c>
      <c r="AB1418">
        <v>4.1470000000000002</v>
      </c>
      <c r="AC1418">
        <v>73.174999999999997</v>
      </c>
      <c r="AD1418">
        <v>161.6</v>
      </c>
      <c r="AE1418">
        <v>359.9</v>
      </c>
      <c r="AF1418">
        <v>23.09</v>
      </c>
      <c r="AG1418">
        <v>545.5</v>
      </c>
      <c r="AH1418">
        <v>249</v>
      </c>
      <c r="AI1418">
        <v>8.48</v>
      </c>
      <c r="AJ1418">
        <v>347</v>
      </c>
      <c r="AK1418">
        <f>IF(ISNUMBER(VLOOKUP($A1418,'[1]F-F_Research_Data_Factors_weekl'!$G$6:$J$4822,2,0)),VLOOKUP($A1418,'[1]F-F_Research_Data_Factors_weekl'!$G$6:$J$4822,2,0),AK1419)</f>
        <v>3687.6903137412542</v>
      </c>
      <c r="AL1418">
        <f>IF(ISNUMBER(VLOOKUP($A1418,'[1]F-F_Research_Data_Factors_weekl'!$G$6:$J$4822,3,0)),VLOOKUP($A1418,'[1]F-F_Research_Data_Factors_weekl'!$G$6:$J$4822,3,0),AL1419)</f>
        <v>274.62477876898549</v>
      </c>
      <c r="AM1418">
        <f>IF(ISNUMBER(VLOOKUP($A1418,'[1]F-F_Research_Data_Factors_weekl'!$G$6:$J$4822,4,0)),VLOOKUP($A1418,'[1]F-F_Research_Data_Factors_weekl'!$G$6:$J$4822,4,0),AM1419)</f>
        <v>1704.521807025581</v>
      </c>
    </row>
    <row r="1419" spans="1:39" x14ac:dyDescent="0.25">
      <c r="A1419" s="14">
        <v>33515</v>
      </c>
      <c r="B1419">
        <v>2961.76</v>
      </c>
      <c r="C1419">
        <v>381.24</v>
      </c>
      <c r="D1419">
        <v>520.4</v>
      </c>
      <c r="E1419">
        <v>3378.87</v>
      </c>
      <c r="F1419">
        <v>1601.73</v>
      </c>
      <c r="G1419">
        <v>24596.9</v>
      </c>
      <c r="H1419">
        <v>1883.32</v>
      </c>
      <c r="I1419">
        <v>4067.69</v>
      </c>
      <c r="J1419">
        <v>5.8789999999999996</v>
      </c>
      <c r="K1419">
        <v>6.7859999999999996</v>
      </c>
      <c r="L1419">
        <v>7.3849999999999998</v>
      </c>
      <c r="M1419">
        <v>7.7830000000000004</v>
      </c>
      <c r="N1419">
        <v>90.06</v>
      </c>
      <c r="O1419">
        <v>1.2458</v>
      </c>
      <c r="P1419">
        <v>130.03</v>
      </c>
      <c r="Q1419">
        <v>1.7356</v>
      </c>
      <c r="R1419">
        <v>0.79149999999999998</v>
      </c>
      <c r="S1419">
        <v>0.56679999999999997</v>
      </c>
      <c r="T1419">
        <v>1.4685000000000001</v>
      </c>
      <c r="U1419">
        <v>6.5545</v>
      </c>
      <c r="V1419">
        <v>6.109</v>
      </c>
      <c r="W1419">
        <v>25.76</v>
      </c>
      <c r="X1419">
        <v>2.7364999999999999</v>
      </c>
      <c r="Y1419">
        <v>2.8040000000000003</v>
      </c>
      <c r="Z1419">
        <v>3.0554999999999999</v>
      </c>
      <c r="AA1419">
        <v>63.68</v>
      </c>
      <c r="AB1419">
        <v>4.17</v>
      </c>
      <c r="AC1419">
        <v>73.275000000000006</v>
      </c>
      <c r="AD1419">
        <v>124.8</v>
      </c>
      <c r="AE1419">
        <v>359</v>
      </c>
      <c r="AF1419">
        <v>22.61</v>
      </c>
      <c r="AG1419">
        <v>581.75</v>
      </c>
      <c r="AH1419">
        <v>253.75</v>
      </c>
      <c r="AI1419">
        <v>8.66</v>
      </c>
      <c r="AJ1419">
        <v>344</v>
      </c>
      <c r="AK1419">
        <f>IF(ISNUMBER(VLOOKUP($A1419,'[1]F-F_Research_Data_Factors_weekl'!$G$6:$J$4822,2,0)),VLOOKUP($A1419,'[1]F-F_Research_Data_Factors_weekl'!$G$6:$J$4822,2,0),AK1420)</f>
        <v>3698.0448392912699</v>
      </c>
      <c r="AL1419">
        <f>IF(ISNUMBER(VLOOKUP($A1419,'[1]F-F_Research_Data_Factors_weekl'!$G$6:$J$4822,3,0)),VLOOKUP($A1419,'[1]F-F_Research_Data_Factors_weekl'!$G$6:$J$4822,3,0),AL1420)</f>
        <v>276.0325447471962</v>
      </c>
      <c r="AM1419">
        <f>IF(ISNUMBER(VLOOKUP($A1419,'[1]F-F_Research_Data_Factors_weekl'!$G$6:$J$4822,4,0)),VLOOKUP($A1419,'[1]F-F_Research_Data_Factors_weekl'!$G$6:$J$4822,4,0),AM1420)</f>
        <v>1702.9891168204429</v>
      </c>
    </row>
    <row r="1420" spans="1:39" x14ac:dyDescent="0.25">
      <c r="A1420" s="14">
        <v>33508</v>
      </c>
      <c r="B1420">
        <v>3006.04</v>
      </c>
      <c r="C1420">
        <v>385.9</v>
      </c>
      <c r="D1420">
        <v>524.48</v>
      </c>
      <c r="E1420">
        <v>3381.8</v>
      </c>
      <c r="F1420">
        <v>1608.14</v>
      </c>
      <c r="G1420">
        <v>23969.47</v>
      </c>
      <c r="H1420">
        <v>1829.1</v>
      </c>
      <c r="I1420">
        <v>3938.72</v>
      </c>
      <c r="J1420">
        <v>6.0069999999999997</v>
      </c>
      <c r="K1420">
        <v>6.9480000000000004</v>
      </c>
      <c r="L1420">
        <v>7.4809999999999999</v>
      </c>
      <c r="M1420">
        <v>7.8209999999999997</v>
      </c>
      <c r="N1420">
        <v>90.07</v>
      </c>
      <c r="O1420">
        <v>1.2416</v>
      </c>
      <c r="P1420">
        <v>133.4</v>
      </c>
      <c r="Q1420">
        <v>1.7437</v>
      </c>
      <c r="R1420">
        <v>0.7964</v>
      </c>
      <c r="S1420">
        <v>0.56999999999999995</v>
      </c>
      <c r="T1420">
        <v>1.4595</v>
      </c>
      <c r="U1420">
        <v>6.5625</v>
      </c>
      <c r="V1420">
        <v>6.1210000000000004</v>
      </c>
      <c r="W1420">
        <v>25.8</v>
      </c>
      <c r="X1420">
        <v>2.7509999999999999</v>
      </c>
      <c r="Y1420">
        <v>2.8252000000000002</v>
      </c>
      <c r="Z1420">
        <v>3.0585</v>
      </c>
      <c r="AA1420">
        <v>62.65</v>
      </c>
      <c r="AB1420">
        <v>4.12</v>
      </c>
      <c r="AC1420">
        <v>75</v>
      </c>
      <c r="AD1420">
        <v>124.1</v>
      </c>
      <c r="AE1420">
        <v>349.1</v>
      </c>
      <c r="AF1420">
        <v>22.32</v>
      </c>
      <c r="AG1420">
        <v>585.25</v>
      </c>
      <c r="AH1420">
        <v>246.25</v>
      </c>
      <c r="AI1420">
        <v>9.59</v>
      </c>
      <c r="AJ1420">
        <v>331.5</v>
      </c>
      <c r="AK1420">
        <f>IF(ISNUMBER(VLOOKUP($A1420,'[1]F-F_Research_Data_Factors_weekl'!$G$6:$J$4822,2,0)),VLOOKUP($A1420,'[1]F-F_Research_Data_Factors_weekl'!$G$6:$J$4822,2,0),AK1421)</f>
        <v>3737.6640785236204</v>
      </c>
      <c r="AL1420">
        <f>IF(ISNUMBER(VLOOKUP($A1420,'[1]F-F_Research_Data_Factors_weekl'!$G$6:$J$4822,3,0)),VLOOKUP($A1420,'[1]F-F_Research_Data_Factors_weekl'!$G$6:$J$4822,3,0),AL1421)</f>
        <v>274.71391794107905</v>
      </c>
      <c r="AM1420">
        <f>IF(ISNUMBER(VLOOKUP($A1420,'[1]F-F_Research_Data_Factors_weekl'!$G$6:$J$4822,4,0)),VLOOKUP($A1420,'[1]F-F_Research_Data_Factors_weekl'!$G$6:$J$4822,4,0),AM1421)</f>
        <v>1702.8188349369491</v>
      </c>
    </row>
    <row r="1421" spans="1:39" x14ac:dyDescent="0.25">
      <c r="A1421" s="14">
        <v>33501</v>
      </c>
      <c r="B1421">
        <v>3019.23</v>
      </c>
      <c r="C1421">
        <v>387.92</v>
      </c>
      <c r="D1421">
        <v>527.19000000000005</v>
      </c>
      <c r="E1421">
        <v>3407.1</v>
      </c>
      <c r="F1421">
        <v>1616.07</v>
      </c>
      <c r="G1421">
        <v>23192.74</v>
      </c>
      <c r="H1421">
        <v>1788.02</v>
      </c>
      <c r="I1421">
        <v>3910.34</v>
      </c>
      <c r="J1421">
        <v>6.1470000000000002</v>
      </c>
      <c r="K1421">
        <v>7.07</v>
      </c>
      <c r="L1421">
        <v>7.5709999999999997</v>
      </c>
      <c r="M1421">
        <v>7.8920000000000003</v>
      </c>
      <c r="N1421">
        <v>90.77</v>
      </c>
      <c r="O1421">
        <v>1.2346999999999999</v>
      </c>
      <c r="P1421">
        <v>134.37</v>
      </c>
      <c r="Q1421">
        <v>1.7309999999999999</v>
      </c>
      <c r="R1421">
        <v>0.79779999999999995</v>
      </c>
      <c r="S1421">
        <v>0.58450000000000002</v>
      </c>
      <c r="T1421">
        <v>1.4724999999999999</v>
      </c>
      <c r="U1421">
        <v>6.6044999999999998</v>
      </c>
      <c r="V1421">
        <v>6.15</v>
      </c>
      <c r="W1421">
        <v>25.89</v>
      </c>
      <c r="X1421">
        <v>2.7515000000000001</v>
      </c>
      <c r="Y1421">
        <v>2.8340000000000001</v>
      </c>
      <c r="Z1421">
        <v>3.0525000000000002</v>
      </c>
      <c r="AA1421">
        <v>66.069999999999993</v>
      </c>
      <c r="AB1421">
        <v>4.0869999999999997</v>
      </c>
      <c r="AC1421">
        <v>73.375</v>
      </c>
      <c r="AD1421">
        <v>122.5</v>
      </c>
      <c r="AE1421">
        <v>348.9</v>
      </c>
      <c r="AF1421">
        <v>21.97</v>
      </c>
      <c r="AG1421">
        <v>599</v>
      </c>
      <c r="AH1421">
        <v>250</v>
      </c>
      <c r="AI1421">
        <v>8.93</v>
      </c>
      <c r="AJ1421">
        <v>330.5</v>
      </c>
      <c r="AK1421">
        <f>IF(ISNUMBER(VLOOKUP($A1421,'[1]F-F_Research_Data_Factors_weekl'!$G$6:$J$4822,2,0)),VLOOKUP($A1421,'[1]F-F_Research_Data_Factors_weekl'!$G$6:$J$4822,2,0),AK1422)</f>
        <v>3754.5595967088097</v>
      </c>
      <c r="AL1421">
        <f>IF(ISNUMBER(VLOOKUP($A1421,'[1]F-F_Research_Data_Factors_weekl'!$G$6:$J$4822,3,0)),VLOOKUP($A1421,'[1]F-F_Research_Data_Factors_weekl'!$G$6:$J$4822,3,0),AL1422)</f>
        <v>275.23686799026052</v>
      </c>
      <c r="AM1421">
        <f>IF(ISNUMBER(VLOOKUP($A1421,'[1]F-F_Research_Data_Factors_weekl'!$G$6:$J$4822,4,0)),VLOOKUP($A1421,'[1]F-F_Research_Data_Factors_weekl'!$G$6:$J$4822,4,0),AM1422)</f>
        <v>1695.3592542183883</v>
      </c>
    </row>
    <row r="1422" spans="1:39" x14ac:dyDescent="0.25">
      <c r="A1422" s="14">
        <v>33494</v>
      </c>
      <c r="B1422">
        <v>2985.69</v>
      </c>
      <c r="C1422">
        <v>383.59</v>
      </c>
      <c r="D1422">
        <v>516.71</v>
      </c>
      <c r="E1422">
        <v>3421.14</v>
      </c>
      <c r="F1422">
        <v>1637.62</v>
      </c>
      <c r="G1422">
        <v>23134.43</v>
      </c>
      <c r="H1422">
        <v>1786.84</v>
      </c>
      <c r="I1422">
        <v>3974.12</v>
      </c>
      <c r="J1422">
        <v>6.141</v>
      </c>
      <c r="K1422">
        <v>7.101</v>
      </c>
      <c r="L1422">
        <v>7.641</v>
      </c>
      <c r="M1422">
        <v>7.9399999999999995</v>
      </c>
      <c r="N1422">
        <v>90.95</v>
      </c>
      <c r="O1422">
        <v>1.2419</v>
      </c>
      <c r="P1422">
        <v>133.97999999999999</v>
      </c>
      <c r="Q1422">
        <v>1.7295</v>
      </c>
      <c r="R1422">
        <v>0.79610000000000003</v>
      </c>
      <c r="S1422">
        <v>0.5877</v>
      </c>
      <c r="T1422">
        <v>1.476</v>
      </c>
      <c r="U1422">
        <v>6.6020000000000003</v>
      </c>
      <c r="V1422">
        <v>6.1319999999999997</v>
      </c>
      <c r="W1422">
        <v>25.78</v>
      </c>
      <c r="X1422">
        <v>2.7565</v>
      </c>
      <c r="Y1422">
        <v>2.8254000000000001</v>
      </c>
      <c r="Z1422">
        <v>3.048</v>
      </c>
      <c r="AA1422">
        <v>63.55</v>
      </c>
      <c r="AB1422">
        <v>3.99</v>
      </c>
      <c r="AC1422">
        <v>71.650000000000006</v>
      </c>
      <c r="AD1422">
        <v>118.7</v>
      </c>
      <c r="AE1422">
        <v>345.2</v>
      </c>
      <c r="AF1422">
        <v>21.68</v>
      </c>
      <c r="AG1422">
        <v>592</v>
      </c>
      <c r="AH1422">
        <v>250.5</v>
      </c>
      <c r="AI1422">
        <v>8.91</v>
      </c>
      <c r="AJ1422">
        <v>323</v>
      </c>
      <c r="AK1422">
        <f>IF(ISNUMBER(VLOOKUP($A1422,'[1]F-F_Research_Data_Factors_weekl'!$G$6:$J$4822,2,0)),VLOOKUP($A1422,'[1]F-F_Research_Data_Factors_weekl'!$G$6:$J$4822,2,0),AK1423)</f>
        <v>3706.3766996138302</v>
      </c>
      <c r="AL1422">
        <f>IF(ISNUMBER(VLOOKUP($A1422,'[1]F-F_Research_Data_Factors_weekl'!$G$6:$J$4822,3,0)),VLOOKUP($A1422,'[1]F-F_Research_Data_Factors_weekl'!$G$6:$J$4822,3,0),AL1423)</f>
        <v>274.71490966190288</v>
      </c>
      <c r="AM1422">
        <f>IF(ISNUMBER(VLOOKUP($A1422,'[1]F-F_Research_Data_Factors_weekl'!$G$6:$J$4822,4,0)),VLOOKUP($A1422,'[1]F-F_Research_Data_Factors_weekl'!$G$6:$J$4822,4,0),AM1423)</f>
        <v>1713.3494231615848</v>
      </c>
    </row>
    <row r="1423" spans="1:39" x14ac:dyDescent="0.25">
      <c r="A1423" s="14">
        <v>33487</v>
      </c>
      <c r="B1423">
        <v>3011.63</v>
      </c>
      <c r="C1423">
        <v>389.1</v>
      </c>
      <c r="D1423">
        <v>516.94000000000005</v>
      </c>
      <c r="E1423">
        <v>3488.3</v>
      </c>
      <c r="F1423">
        <v>1646.18</v>
      </c>
      <c r="G1423">
        <v>22692.6</v>
      </c>
      <c r="H1423">
        <v>1763.36</v>
      </c>
      <c r="I1423">
        <v>3970.91</v>
      </c>
      <c r="J1423">
        <v>6.2379999999999995</v>
      </c>
      <c r="K1423">
        <v>7.2309999999999999</v>
      </c>
      <c r="L1423">
        <v>7.7549999999999999</v>
      </c>
      <c r="M1423">
        <v>8.0150000000000006</v>
      </c>
      <c r="N1423">
        <v>92.12</v>
      </c>
      <c r="O1423">
        <v>1.2037</v>
      </c>
      <c r="P1423">
        <v>136.15</v>
      </c>
      <c r="Q1423">
        <v>1.7185000000000001</v>
      </c>
      <c r="R1423">
        <v>0.78920000000000001</v>
      </c>
      <c r="S1423">
        <v>0.58169999999999999</v>
      </c>
      <c r="T1423">
        <v>1.5225</v>
      </c>
      <c r="U1423">
        <v>6.77</v>
      </c>
      <c r="V1423">
        <v>6.29</v>
      </c>
      <c r="W1423">
        <v>25.79</v>
      </c>
      <c r="X1423">
        <v>2.7749999999999999</v>
      </c>
      <c r="Y1423">
        <v>2.8574999999999999</v>
      </c>
      <c r="Z1423">
        <v>3.048</v>
      </c>
      <c r="AA1423">
        <v>65.569999999999993</v>
      </c>
      <c r="AB1423">
        <v>3.9689999999999999</v>
      </c>
      <c r="AC1423">
        <v>72.125</v>
      </c>
      <c r="AD1423">
        <v>118.9</v>
      </c>
      <c r="AE1423">
        <v>350.2</v>
      </c>
      <c r="AF1423">
        <v>21.57</v>
      </c>
      <c r="AG1423">
        <v>574.75</v>
      </c>
      <c r="AH1423">
        <v>245</v>
      </c>
      <c r="AI1423">
        <v>9.1999999999999993</v>
      </c>
      <c r="AJ1423">
        <v>313</v>
      </c>
      <c r="AK1423">
        <f>IF(ISNUMBER(VLOOKUP($A1423,'[1]F-F_Research_Data_Factors_weekl'!$G$6:$J$4822,2,0)),VLOOKUP($A1423,'[1]F-F_Research_Data_Factors_weekl'!$G$6:$J$4822,2,0),AK1424)</f>
        <v>3754.0531749355114</v>
      </c>
      <c r="AL1423">
        <f>IF(ISNUMBER(VLOOKUP($A1423,'[1]F-F_Research_Data_Factors_weekl'!$G$6:$J$4822,3,0)),VLOOKUP($A1423,'[1]F-F_Research_Data_Factors_weekl'!$G$6:$J$4822,3,0),AL1424)</f>
        <v>272.26452890178683</v>
      </c>
      <c r="AM1423">
        <f>IF(ISNUMBER(VLOOKUP($A1423,'[1]F-F_Research_Data_Factors_weekl'!$G$6:$J$4822,4,0)),VLOOKUP($A1423,'[1]F-F_Research_Data_Factors_weekl'!$G$6:$J$4822,4,0),AM1424)</f>
        <v>1723.1715007156643</v>
      </c>
    </row>
    <row r="1424" spans="1:39" x14ac:dyDescent="0.25">
      <c r="A1424" s="14">
        <v>33480</v>
      </c>
      <c r="B1424">
        <v>3043.6</v>
      </c>
      <c r="C1424">
        <v>395.43</v>
      </c>
      <c r="D1424">
        <v>525.67999999999995</v>
      </c>
      <c r="E1424">
        <v>3517.89</v>
      </c>
      <c r="F1424">
        <v>1650.5</v>
      </c>
      <c r="G1424">
        <v>22335.87</v>
      </c>
      <c r="H1424">
        <v>1732.1</v>
      </c>
      <c r="I1424">
        <v>3998.26</v>
      </c>
      <c r="J1424">
        <v>6.3330000000000002</v>
      </c>
      <c r="K1424">
        <v>7.3380000000000001</v>
      </c>
      <c r="L1424">
        <v>7.8159999999999998</v>
      </c>
      <c r="M1424">
        <v>8.06</v>
      </c>
      <c r="N1424">
        <v>93.49</v>
      </c>
      <c r="O1424">
        <v>1.1945999999999999</v>
      </c>
      <c r="P1424">
        <v>136.85</v>
      </c>
      <c r="Q1424">
        <v>1.6815</v>
      </c>
      <c r="R1424">
        <v>0.78480000000000005</v>
      </c>
      <c r="S1424">
        <v>0.57399999999999995</v>
      </c>
      <c r="T1424">
        <v>1.5285</v>
      </c>
      <c r="U1424">
        <v>6.83</v>
      </c>
      <c r="V1424">
        <v>6.3440000000000003</v>
      </c>
      <c r="W1424">
        <v>25.74</v>
      </c>
      <c r="X1424">
        <v>2.7835000000000001</v>
      </c>
      <c r="Y1424">
        <v>2.8740000000000001</v>
      </c>
      <c r="Z1424">
        <v>3.0470000000000002</v>
      </c>
      <c r="AA1424">
        <v>65.5</v>
      </c>
      <c r="AB1424">
        <v>3.8069999999999999</v>
      </c>
      <c r="AC1424">
        <v>70.05</v>
      </c>
      <c r="AD1424">
        <v>119.5</v>
      </c>
      <c r="AE1424">
        <v>349.6</v>
      </c>
      <c r="AF1424">
        <v>22.26</v>
      </c>
      <c r="AG1424">
        <v>579.25</v>
      </c>
      <c r="AH1424">
        <v>249</v>
      </c>
      <c r="AI1424">
        <v>8.83</v>
      </c>
      <c r="AJ1424">
        <v>310.5</v>
      </c>
      <c r="AK1424">
        <f>IF(ISNUMBER(VLOOKUP($A1424,'[1]F-F_Research_Data_Factors_weekl'!$G$6:$J$4822,2,0)),VLOOKUP($A1424,'[1]F-F_Research_Data_Factors_weekl'!$G$6:$J$4822,2,0),AK1425)</f>
        <v>3818.9757629048945</v>
      </c>
      <c r="AL1424">
        <f>IF(ISNUMBER(VLOOKUP($A1424,'[1]F-F_Research_Data_Factors_weekl'!$G$6:$J$4822,3,0)),VLOOKUP($A1424,'[1]F-F_Research_Data_Factors_weekl'!$G$6:$J$4822,3,0),AL1425)</f>
        <v>270.6945007971633</v>
      </c>
      <c r="AM1424">
        <f>IF(ISNUMBER(VLOOKUP($A1424,'[1]F-F_Research_Data_Factors_weekl'!$G$6:$J$4822,4,0)),VLOOKUP($A1424,'[1]F-F_Research_Data_Factors_weekl'!$G$6:$J$4822,4,0),AM1425)</f>
        <v>1720.4188305867253</v>
      </c>
    </row>
    <row r="1425" spans="1:39" x14ac:dyDescent="0.25">
      <c r="A1425" s="14">
        <v>33473</v>
      </c>
      <c r="B1425">
        <v>3040.25</v>
      </c>
      <c r="C1425">
        <v>394.17</v>
      </c>
      <c r="D1425">
        <v>521.05999999999995</v>
      </c>
      <c r="E1425">
        <v>3532.06</v>
      </c>
      <c r="F1425">
        <v>1627.24</v>
      </c>
      <c r="G1425">
        <v>22065.34</v>
      </c>
      <c r="H1425">
        <v>1723.24</v>
      </c>
      <c r="I1425">
        <v>4021.02</v>
      </c>
      <c r="J1425">
        <v>6.399</v>
      </c>
      <c r="K1425">
        <v>7.367</v>
      </c>
      <c r="L1425">
        <v>7.87</v>
      </c>
      <c r="M1425">
        <v>8.125</v>
      </c>
      <c r="N1425">
        <v>93.58</v>
      </c>
      <c r="O1425">
        <v>1.1950000000000001</v>
      </c>
      <c r="P1425">
        <v>137.1</v>
      </c>
      <c r="Q1425">
        <v>1.6743000000000001</v>
      </c>
      <c r="R1425">
        <v>0.78720000000000001</v>
      </c>
      <c r="S1425">
        <v>0.57389999999999997</v>
      </c>
      <c r="T1425">
        <v>1.532</v>
      </c>
      <c r="U1425">
        <v>6.8469999999999995</v>
      </c>
      <c r="V1425">
        <v>6.3624999999999998</v>
      </c>
      <c r="W1425">
        <v>25.95</v>
      </c>
      <c r="X1425">
        <v>2.782</v>
      </c>
      <c r="Y1425">
        <v>2.8797000000000001</v>
      </c>
      <c r="Z1425">
        <v>3.0428000000000002</v>
      </c>
      <c r="AA1425">
        <v>64.2</v>
      </c>
      <c r="AB1425">
        <v>3.94</v>
      </c>
      <c r="AC1425">
        <v>72.224999999999994</v>
      </c>
      <c r="AD1425">
        <v>119.15</v>
      </c>
      <c r="AE1425">
        <v>353.4</v>
      </c>
      <c r="AF1425">
        <v>21.81</v>
      </c>
      <c r="AG1425">
        <v>567.75</v>
      </c>
      <c r="AH1425">
        <v>249.5</v>
      </c>
      <c r="AI1425">
        <v>8.6199999999999992</v>
      </c>
      <c r="AJ1425">
        <v>299.5</v>
      </c>
      <c r="AK1425">
        <f>IF(ISNUMBER(VLOOKUP($A1425,'[1]F-F_Research_Data_Factors_weekl'!$G$6:$J$4822,2,0)),VLOOKUP($A1425,'[1]F-F_Research_Data_Factors_weekl'!$G$6:$J$4822,2,0),AK1426)</f>
        <v>3800.7322481139477</v>
      </c>
      <c r="AL1425">
        <f>IF(ISNUMBER(VLOOKUP($A1425,'[1]F-F_Research_Data_Factors_weekl'!$G$6:$J$4822,3,0)),VLOOKUP($A1425,'[1]F-F_Research_Data_Factors_weekl'!$G$6:$J$4822,3,0),AL1426)</f>
        <v>268.12054357880675</v>
      </c>
      <c r="AM1425">
        <f>IF(ISNUMBER(VLOOKUP($A1425,'[1]F-F_Research_Data_Factors_weekl'!$G$6:$J$4822,4,0)),VLOOKUP($A1425,'[1]F-F_Research_Data_Factors_weekl'!$G$6:$J$4822,4,0),AM1426)</f>
        <v>1732.5466571870345</v>
      </c>
    </row>
    <row r="1426" spans="1:39" x14ac:dyDescent="0.25">
      <c r="A1426" s="14">
        <v>33466</v>
      </c>
      <c r="B1426">
        <v>2968.02</v>
      </c>
      <c r="C1426">
        <v>385.58</v>
      </c>
      <c r="D1426">
        <v>512.47</v>
      </c>
      <c r="E1426">
        <v>3527.54</v>
      </c>
      <c r="F1426">
        <v>1653.33</v>
      </c>
      <c r="G1426">
        <v>22814.37</v>
      </c>
      <c r="H1426">
        <v>1755.94</v>
      </c>
      <c r="I1426">
        <v>4063.28</v>
      </c>
      <c r="J1426">
        <v>6.2670000000000003</v>
      </c>
      <c r="K1426">
        <v>7.3049999999999997</v>
      </c>
      <c r="L1426">
        <v>7.8239999999999998</v>
      </c>
      <c r="M1426">
        <v>8.0879999999999992</v>
      </c>
      <c r="N1426">
        <v>94.38</v>
      </c>
      <c r="O1426">
        <v>1.1868000000000001</v>
      </c>
      <c r="P1426">
        <v>137.25</v>
      </c>
      <c r="Q1426">
        <v>1.6587000000000001</v>
      </c>
      <c r="R1426">
        <v>0.77949999999999997</v>
      </c>
      <c r="S1426">
        <v>0.57509999999999994</v>
      </c>
      <c r="T1426">
        <v>1.5405</v>
      </c>
      <c r="U1426">
        <v>6.8860000000000001</v>
      </c>
      <c r="V1426">
        <v>6.4030000000000005</v>
      </c>
      <c r="W1426">
        <v>25.99</v>
      </c>
      <c r="X1426">
        <v>2.7770000000000001</v>
      </c>
      <c r="Y1426">
        <v>2.8860000000000001</v>
      </c>
      <c r="Z1426">
        <v>3.0379999999999998</v>
      </c>
      <c r="AA1426">
        <v>64.12</v>
      </c>
      <c r="AB1426">
        <v>3.9950000000000001</v>
      </c>
      <c r="AC1426">
        <v>68.724999999999994</v>
      </c>
      <c r="AD1426">
        <v>117.3</v>
      </c>
      <c r="AE1426">
        <v>358</v>
      </c>
      <c r="AF1426">
        <v>21.3</v>
      </c>
      <c r="AG1426">
        <v>548</v>
      </c>
      <c r="AH1426">
        <v>247.5</v>
      </c>
      <c r="AI1426">
        <v>8.32</v>
      </c>
      <c r="AJ1426">
        <v>298</v>
      </c>
      <c r="AK1426">
        <f>IF(ISNUMBER(VLOOKUP($A1426,'[1]F-F_Research_Data_Factors_weekl'!$G$6:$J$4822,2,0)),VLOOKUP($A1426,'[1]F-F_Research_Data_Factors_weekl'!$G$6:$J$4822,2,0),AK1427)</f>
        <v>3731.6958744368658</v>
      </c>
      <c r="AL1426">
        <f>IF(ISNUMBER(VLOOKUP($A1426,'[1]F-F_Research_Data_Factors_weekl'!$G$6:$J$4822,3,0)),VLOOKUP($A1426,'[1]F-F_Research_Data_Factors_weekl'!$G$6:$J$4822,3,0),AL1427)</f>
        <v>269.6847149253739</v>
      </c>
      <c r="AM1426">
        <f>IF(ISNUMBER(VLOOKUP($A1426,'[1]F-F_Research_Data_Factors_weekl'!$G$6:$J$4822,4,0)),VLOOKUP($A1426,'[1]F-F_Research_Data_Factors_weekl'!$G$6:$J$4822,4,0),AM1427)</f>
        <v>1741.0779390885684</v>
      </c>
    </row>
    <row r="1427" spans="1:39" x14ac:dyDescent="0.25">
      <c r="A1427" s="14">
        <v>33459</v>
      </c>
      <c r="B1427">
        <v>2996.2</v>
      </c>
      <c r="C1427">
        <v>387.12</v>
      </c>
      <c r="D1427">
        <v>508.31</v>
      </c>
      <c r="E1427">
        <v>3502.77</v>
      </c>
      <c r="F1427">
        <v>1632.21</v>
      </c>
      <c r="G1427">
        <v>23434.62</v>
      </c>
      <c r="H1427">
        <v>1804.81</v>
      </c>
      <c r="I1427">
        <v>4024.01</v>
      </c>
      <c r="J1427">
        <v>6.4530000000000003</v>
      </c>
      <c r="K1427">
        <v>7.484</v>
      </c>
      <c r="L1427">
        <v>7.9729999999999999</v>
      </c>
      <c r="M1427">
        <v>8.2200000000000006</v>
      </c>
      <c r="N1427">
        <v>92.87</v>
      </c>
      <c r="O1427">
        <v>1.2101</v>
      </c>
      <c r="P1427">
        <v>136.9</v>
      </c>
      <c r="Q1427">
        <v>1.6949999999999998</v>
      </c>
      <c r="R1427">
        <v>0.78610000000000002</v>
      </c>
      <c r="S1427">
        <v>0.57330000000000003</v>
      </c>
      <c r="T1427">
        <v>1.5150000000000001</v>
      </c>
      <c r="U1427">
        <v>6.758</v>
      </c>
      <c r="V1427">
        <v>6.2794999999999996</v>
      </c>
      <c r="W1427">
        <v>25.57</v>
      </c>
      <c r="X1427">
        <v>2.7720000000000002</v>
      </c>
      <c r="Y1427">
        <v>2.8624999999999998</v>
      </c>
      <c r="Z1427">
        <v>3.0379999999999998</v>
      </c>
      <c r="AA1427">
        <v>67.150000000000006</v>
      </c>
      <c r="AB1427">
        <v>3.9750000000000001</v>
      </c>
      <c r="AC1427">
        <v>66.775000000000006</v>
      </c>
      <c r="AD1427">
        <v>116.7</v>
      </c>
      <c r="AE1427">
        <v>358.4</v>
      </c>
      <c r="AF1427">
        <v>21.62</v>
      </c>
      <c r="AG1427">
        <v>556</v>
      </c>
      <c r="AH1427">
        <v>250.75</v>
      </c>
      <c r="AI1427">
        <v>8.68</v>
      </c>
      <c r="AJ1427">
        <v>295.75</v>
      </c>
      <c r="AK1427">
        <f>IF(ISNUMBER(VLOOKUP($A1427,'[1]F-F_Research_Data_Factors_weekl'!$G$6:$J$4822,2,0)),VLOOKUP($A1427,'[1]F-F_Research_Data_Factors_weekl'!$G$6:$J$4822,2,0),AK1428)</f>
        <v>3739.1742228826311</v>
      </c>
      <c r="AL1427">
        <f>IF(ISNUMBER(VLOOKUP($A1427,'[1]F-F_Research_Data_Factors_weekl'!$G$6:$J$4822,3,0)),VLOOKUP($A1427,'[1]F-F_Research_Data_Factors_weekl'!$G$6:$J$4822,3,0),AL1428)</f>
        <v>268.20956233254486</v>
      </c>
      <c r="AM1427">
        <f>IF(ISNUMBER(VLOOKUP($A1427,'[1]F-F_Research_Data_Factors_weekl'!$G$6:$J$4822,4,0)),VLOOKUP($A1427,'[1]F-F_Research_Data_Factors_weekl'!$G$6:$J$4822,4,0),AM1428)</f>
        <v>1730.0059013201196</v>
      </c>
    </row>
    <row r="1428" spans="1:39" x14ac:dyDescent="0.25">
      <c r="A1428" s="14">
        <v>33452</v>
      </c>
      <c r="B1428">
        <v>3006.26</v>
      </c>
      <c r="C1428">
        <v>387.18</v>
      </c>
      <c r="D1428">
        <v>505.67</v>
      </c>
      <c r="E1428">
        <v>3522.71</v>
      </c>
      <c r="F1428">
        <v>1615.36</v>
      </c>
      <c r="G1428">
        <v>24027.97</v>
      </c>
      <c r="H1428">
        <v>1846.8</v>
      </c>
      <c r="I1428">
        <v>4059.4</v>
      </c>
      <c r="J1428">
        <v>6.6870000000000003</v>
      </c>
      <c r="K1428">
        <v>7.6260000000000003</v>
      </c>
      <c r="L1428">
        <v>8.0530000000000008</v>
      </c>
      <c r="M1428">
        <v>8.2439999999999998</v>
      </c>
      <c r="N1428">
        <v>93.33</v>
      </c>
      <c r="O1428">
        <v>1.1999</v>
      </c>
      <c r="P1428">
        <v>136.74</v>
      </c>
      <c r="Q1428">
        <v>1.6890000000000001</v>
      </c>
      <c r="R1428">
        <v>0.78029999999999999</v>
      </c>
      <c r="S1428">
        <v>0.57030000000000003</v>
      </c>
      <c r="T1428">
        <v>1.508</v>
      </c>
      <c r="U1428">
        <v>6.77</v>
      </c>
      <c r="V1428">
        <v>6.29</v>
      </c>
      <c r="W1428">
        <v>25.74</v>
      </c>
      <c r="X1428">
        <v>2.7890000000000001</v>
      </c>
      <c r="Y1428">
        <v>2.8769999999999998</v>
      </c>
      <c r="Z1428">
        <v>3.0345</v>
      </c>
      <c r="AA1428">
        <v>70.14</v>
      </c>
      <c r="AB1428">
        <v>3.9350000000000001</v>
      </c>
      <c r="AC1428">
        <v>69.900000000000006</v>
      </c>
      <c r="AD1428">
        <v>117.5</v>
      </c>
      <c r="AE1428">
        <v>355.6</v>
      </c>
      <c r="AF1428">
        <v>21.32</v>
      </c>
      <c r="AG1428">
        <v>637</v>
      </c>
      <c r="AH1428">
        <v>262.25</v>
      </c>
      <c r="AI1428">
        <v>9.59</v>
      </c>
      <c r="AJ1428">
        <v>298</v>
      </c>
      <c r="AK1428">
        <f>IF(ISNUMBER(VLOOKUP($A1428,'[1]F-F_Research_Data_Factors_weekl'!$G$6:$J$4822,2,0)),VLOOKUP($A1428,'[1]F-F_Research_Data_Factors_weekl'!$G$6:$J$4822,2,0),AK1429)</f>
        <v>3732.8284145778484</v>
      </c>
      <c r="AL1428">
        <f>IF(ISNUMBER(VLOOKUP($A1428,'[1]F-F_Research_Data_Factors_weekl'!$G$6:$J$4822,3,0)),VLOOKUP($A1428,'[1]F-F_Research_Data_Factors_weekl'!$G$6:$J$4822,3,0),AL1429)</f>
        <v>267.48734649700299</v>
      </c>
      <c r="AM1428">
        <f>IF(ISNUMBER(VLOOKUP($A1428,'[1]F-F_Research_Data_Factors_weekl'!$G$6:$J$4822,4,0)),VLOOKUP($A1428,'[1]F-F_Research_Data_Factors_weekl'!$G$6:$J$4822,4,0),AM1429)</f>
        <v>1729.8329180283167</v>
      </c>
    </row>
    <row r="1429" spans="1:39" x14ac:dyDescent="0.25">
      <c r="A1429" s="14">
        <v>33445</v>
      </c>
      <c r="B1429">
        <v>2972.5</v>
      </c>
      <c r="C1429">
        <v>380.93</v>
      </c>
      <c r="D1429">
        <v>492.69</v>
      </c>
      <c r="E1429">
        <v>3524.8</v>
      </c>
      <c r="F1429">
        <v>1605.64</v>
      </c>
      <c r="G1429">
        <v>23519.07</v>
      </c>
      <c r="H1429">
        <v>1833.6</v>
      </c>
      <c r="I1429">
        <v>4031.29</v>
      </c>
      <c r="J1429">
        <v>6.8410000000000002</v>
      </c>
      <c r="K1429">
        <v>7.8100000000000005</v>
      </c>
      <c r="L1429">
        <v>8.1969999999999992</v>
      </c>
      <c r="M1429">
        <v>8.3879999999999999</v>
      </c>
      <c r="N1429">
        <v>93.52</v>
      </c>
      <c r="O1429">
        <v>1.2031000000000001</v>
      </c>
      <c r="P1429">
        <v>137.9</v>
      </c>
      <c r="Q1429">
        <v>1.6879999999999999</v>
      </c>
      <c r="R1429">
        <v>0.77649999999999997</v>
      </c>
      <c r="S1429">
        <v>0.57099999999999995</v>
      </c>
      <c r="T1429">
        <v>1.5150000000000001</v>
      </c>
      <c r="U1429">
        <v>6.7880000000000003</v>
      </c>
      <c r="V1429">
        <v>6.3064999999999998</v>
      </c>
      <c r="W1429">
        <v>25.69</v>
      </c>
      <c r="X1429">
        <v>2.7869999999999999</v>
      </c>
      <c r="Y1429">
        <v>2.8631000000000002</v>
      </c>
      <c r="Z1429">
        <v>3.0310000000000001</v>
      </c>
      <c r="AA1429">
        <v>69.150000000000006</v>
      </c>
      <c r="AB1429">
        <v>4.0750000000000002</v>
      </c>
      <c r="AC1429">
        <v>71.974999999999994</v>
      </c>
      <c r="AD1429">
        <v>118.1</v>
      </c>
      <c r="AE1429">
        <v>366.3</v>
      </c>
      <c r="AF1429">
        <v>21.48</v>
      </c>
      <c r="AG1429">
        <v>562.5</v>
      </c>
      <c r="AH1429">
        <v>249.5</v>
      </c>
      <c r="AI1429">
        <v>9.33</v>
      </c>
      <c r="AJ1429">
        <v>287</v>
      </c>
      <c r="AK1429">
        <f>IF(ISNUMBER(VLOOKUP($A1429,'[1]F-F_Research_Data_Factors_weekl'!$G$6:$J$4822,2,0)),VLOOKUP($A1429,'[1]F-F_Research_Data_Factors_weekl'!$G$6:$J$4822,2,0),AK1430)</f>
        <v>3670.4310861139124</v>
      </c>
      <c r="AL1429">
        <f>IF(ISNUMBER(VLOOKUP($A1429,'[1]F-F_Research_Data_Factors_weekl'!$G$6:$J$4822,3,0)),VLOOKUP($A1429,'[1]F-F_Research_Data_Factors_weekl'!$G$6:$J$4822,3,0),AL1430)</f>
        <v>267.59438425070329</v>
      </c>
      <c r="AM1429">
        <f>IF(ISNUMBER(VLOOKUP($A1429,'[1]F-F_Research_Data_Factors_weekl'!$G$6:$J$4822,4,0)),VLOOKUP($A1429,'[1]F-F_Research_Data_Factors_weekl'!$G$6:$J$4822,4,0),AM1430)</f>
        <v>1754.7503733295971</v>
      </c>
    </row>
    <row r="1430" spans="1:39" x14ac:dyDescent="0.25">
      <c r="A1430" s="14">
        <v>33438</v>
      </c>
      <c r="B1430">
        <v>3016.32</v>
      </c>
      <c r="C1430">
        <v>384.22</v>
      </c>
      <c r="D1430">
        <v>497.55</v>
      </c>
      <c r="E1430">
        <v>3561.4</v>
      </c>
      <c r="F1430">
        <v>1623.99</v>
      </c>
      <c r="G1430">
        <v>22866.36</v>
      </c>
      <c r="H1430">
        <v>1794.84</v>
      </c>
      <c r="I1430">
        <v>4009.35</v>
      </c>
      <c r="J1430">
        <v>6.8309999999999995</v>
      </c>
      <c r="K1430">
        <v>7.9</v>
      </c>
      <c r="L1430">
        <v>8.2799999999999994</v>
      </c>
      <c r="M1430">
        <v>8.4740000000000002</v>
      </c>
      <c r="N1430">
        <v>93.48</v>
      </c>
      <c r="O1430">
        <v>1.1924999999999999</v>
      </c>
      <c r="P1430">
        <v>136.44999999999999</v>
      </c>
      <c r="Q1430">
        <v>1.6915</v>
      </c>
      <c r="R1430">
        <v>0.77800000000000002</v>
      </c>
      <c r="S1430">
        <v>0.5665</v>
      </c>
      <c r="T1430">
        <v>1.5150000000000001</v>
      </c>
      <c r="U1430">
        <v>6.8149999999999995</v>
      </c>
      <c r="V1430">
        <v>6.3280000000000003</v>
      </c>
      <c r="W1430">
        <v>25.87</v>
      </c>
      <c r="X1430">
        <v>2.782</v>
      </c>
      <c r="Y1430">
        <v>2.851</v>
      </c>
      <c r="Z1430">
        <v>3.0289999999999999</v>
      </c>
      <c r="AA1430">
        <v>70.13</v>
      </c>
      <c r="AB1430">
        <v>4.3860000000000001</v>
      </c>
      <c r="AC1430">
        <v>73.7</v>
      </c>
      <c r="AD1430">
        <v>119.95</v>
      </c>
      <c r="AE1430">
        <v>371.2</v>
      </c>
      <c r="AF1430">
        <v>22.16</v>
      </c>
      <c r="AG1430">
        <v>527</v>
      </c>
      <c r="AH1430">
        <v>233</v>
      </c>
      <c r="AI1430">
        <v>9.18</v>
      </c>
      <c r="AJ1430">
        <v>269</v>
      </c>
      <c r="AK1430">
        <f>IF(ISNUMBER(VLOOKUP($A1430,'[1]F-F_Research_Data_Factors_weekl'!$G$6:$J$4822,2,0)),VLOOKUP($A1430,'[1]F-F_Research_Data_Factors_weekl'!$G$6:$J$4822,2,0),AK1431)</f>
        <v>3707.131689843362</v>
      </c>
      <c r="AL1430">
        <f>IF(ISNUMBER(VLOOKUP($A1430,'[1]F-F_Research_Data_Factors_weekl'!$G$6:$J$4822,3,0)),VLOOKUP($A1430,'[1]F-F_Research_Data_Factors_weekl'!$G$6:$J$4822,3,0),AL1431)</f>
        <v>268.4803694699541</v>
      </c>
      <c r="AM1430">
        <f>IF(ISNUMBER(VLOOKUP($A1430,'[1]F-F_Research_Data_Factors_weekl'!$G$6:$J$4822,4,0)),VLOOKUP($A1430,'[1]F-F_Research_Data_Factors_weekl'!$G$6:$J$4822,4,0),AM1431)</f>
        <v>1745.8465558945347</v>
      </c>
    </row>
    <row r="1431" spans="1:39" x14ac:dyDescent="0.25">
      <c r="A1431" s="14">
        <v>33431</v>
      </c>
      <c r="B1431">
        <v>2980.77</v>
      </c>
      <c r="C1431">
        <v>380.25</v>
      </c>
      <c r="D1431">
        <v>492.71</v>
      </c>
      <c r="E1431">
        <v>3516.4</v>
      </c>
      <c r="F1431">
        <v>1644.76</v>
      </c>
      <c r="G1431">
        <v>23137.78</v>
      </c>
      <c r="H1431">
        <v>1805.53</v>
      </c>
      <c r="I1431">
        <v>3915.17</v>
      </c>
      <c r="J1431">
        <v>6.851</v>
      </c>
      <c r="K1431">
        <v>7.9009999999999998</v>
      </c>
      <c r="L1431">
        <v>8.2579999999999991</v>
      </c>
      <c r="M1431">
        <v>8.4420000000000002</v>
      </c>
      <c r="N1431">
        <v>95.15</v>
      </c>
      <c r="O1431">
        <v>1.1654</v>
      </c>
      <c r="P1431">
        <v>136.75</v>
      </c>
      <c r="Q1431">
        <v>1.651</v>
      </c>
      <c r="R1431">
        <v>0.77349999999999997</v>
      </c>
      <c r="S1431">
        <v>0.56369999999999998</v>
      </c>
      <c r="T1431">
        <v>1.5499000000000001</v>
      </c>
      <c r="U1431">
        <v>6.9779999999999998</v>
      </c>
      <c r="V1431">
        <v>6.4775</v>
      </c>
      <c r="W1431">
        <v>25.89</v>
      </c>
      <c r="X1431">
        <v>2.782</v>
      </c>
      <c r="Y1431">
        <v>2.8650000000000002</v>
      </c>
      <c r="Z1431">
        <v>3.0259999999999998</v>
      </c>
      <c r="AA1431">
        <v>70.41</v>
      </c>
      <c r="AB1431">
        <v>4.3650000000000002</v>
      </c>
      <c r="AC1431">
        <v>73.95</v>
      </c>
      <c r="AD1431">
        <v>119</v>
      </c>
      <c r="AE1431">
        <v>369.6</v>
      </c>
      <c r="AF1431">
        <v>21.72</v>
      </c>
      <c r="AG1431">
        <v>527</v>
      </c>
      <c r="AH1431">
        <v>232.75</v>
      </c>
      <c r="AI1431">
        <v>9.24</v>
      </c>
      <c r="AJ1431">
        <v>269</v>
      </c>
      <c r="AK1431">
        <f>IF(ISNUMBER(VLOOKUP($A1431,'[1]F-F_Research_Data_Factors_weekl'!$G$6:$J$4822,2,0)),VLOOKUP($A1431,'[1]F-F_Research_Data_Factors_weekl'!$G$6:$J$4822,2,0),AK1432)</f>
        <v>3670.790860326133</v>
      </c>
      <c r="AL1431">
        <f>IF(ISNUMBER(VLOOKUP($A1431,'[1]F-F_Research_Data_Factors_weekl'!$G$6:$J$4822,3,0)),VLOOKUP($A1431,'[1]F-F_Research_Data_Factors_weekl'!$G$6:$J$4822,3,0),AL1432)</f>
        <v>267.14464623876034</v>
      </c>
      <c r="AM1431">
        <f>IF(ISNUMBER(VLOOKUP($A1431,'[1]F-F_Research_Data_Factors_weekl'!$G$6:$J$4822,4,0)),VLOOKUP($A1431,'[1]F-F_Research_Data_Factors_weekl'!$G$6:$J$4822,4,0),AM1432)</f>
        <v>1731.6470500838473</v>
      </c>
    </row>
    <row r="1432" spans="1:39" x14ac:dyDescent="0.25">
      <c r="A1432" s="14">
        <v>33424</v>
      </c>
      <c r="B1432">
        <v>2932.47</v>
      </c>
      <c r="C1432">
        <v>374.08</v>
      </c>
      <c r="D1432">
        <v>474.05</v>
      </c>
      <c r="E1432">
        <v>3482.3</v>
      </c>
      <c r="F1432">
        <v>1618.91</v>
      </c>
      <c r="G1432">
        <v>22898.34</v>
      </c>
      <c r="H1432">
        <v>1783.23</v>
      </c>
      <c r="I1432">
        <v>3892.71</v>
      </c>
      <c r="J1432">
        <v>7.0330000000000004</v>
      </c>
      <c r="K1432">
        <v>8.0060000000000002</v>
      </c>
      <c r="L1432">
        <v>8.3339999999999996</v>
      </c>
      <c r="M1432">
        <v>8.4949999999999992</v>
      </c>
      <c r="N1432">
        <v>96.72</v>
      </c>
      <c r="O1432">
        <v>1.1442000000000001</v>
      </c>
      <c r="P1432">
        <v>138.35</v>
      </c>
      <c r="Q1432">
        <v>1.6185</v>
      </c>
      <c r="R1432">
        <v>0.76629999999999998</v>
      </c>
      <c r="S1432">
        <v>0.56850000000000001</v>
      </c>
      <c r="T1432">
        <v>1.5754999999999999</v>
      </c>
      <c r="U1432">
        <v>7.1319999999999997</v>
      </c>
      <c r="V1432">
        <v>6.6065000000000005</v>
      </c>
      <c r="W1432">
        <v>26.28</v>
      </c>
      <c r="X1432">
        <v>2.7945000000000002</v>
      </c>
      <c r="Y1432">
        <v>2.911</v>
      </c>
      <c r="Z1432">
        <v>3.02</v>
      </c>
      <c r="AA1432">
        <v>70.75</v>
      </c>
      <c r="AB1432">
        <v>4.484</v>
      </c>
      <c r="AC1432">
        <v>72.5</v>
      </c>
      <c r="AD1432">
        <v>117.5</v>
      </c>
      <c r="AE1432">
        <v>371.6</v>
      </c>
      <c r="AF1432">
        <v>20.89</v>
      </c>
      <c r="AG1432">
        <v>530</v>
      </c>
      <c r="AH1432">
        <v>231</v>
      </c>
      <c r="AI1432">
        <v>8.61</v>
      </c>
      <c r="AJ1432">
        <v>261.25</v>
      </c>
      <c r="AK1432">
        <f>IF(ISNUMBER(VLOOKUP($A1432,'[1]F-F_Research_Data_Factors_weekl'!$G$6:$J$4822,2,0)),VLOOKUP($A1432,'[1]F-F_Research_Data_Factors_weekl'!$G$6:$J$4822,2,0),AK1433)</f>
        <v>3608.0114609063621</v>
      </c>
      <c r="AL1432">
        <f>IF(ISNUMBER(VLOOKUP($A1432,'[1]F-F_Research_Data_Factors_weekl'!$G$6:$J$4822,3,0)),VLOOKUP($A1432,'[1]F-F_Research_Data_Factors_weekl'!$G$6:$J$4822,3,0),AL1433)</f>
        <v>266.10682960330746</v>
      </c>
      <c r="AM1432">
        <f>IF(ISNUMBER(VLOOKUP($A1432,'[1]F-F_Research_Data_Factors_weekl'!$G$6:$J$4822,4,0)),VLOOKUP($A1432,'[1]F-F_Research_Data_Factors_weekl'!$G$6:$J$4822,4,0),AM1433)</f>
        <v>1744.3810316146341</v>
      </c>
    </row>
    <row r="1433" spans="1:39" x14ac:dyDescent="0.25">
      <c r="A1433" s="14">
        <v>33417</v>
      </c>
      <c r="B1433">
        <v>2906.75</v>
      </c>
      <c r="C1433">
        <v>371.16</v>
      </c>
      <c r="D1433">
        <v>475.92</v>
      </c>
      <c r="E1433">
        <v>3465.9</v>
      </c>
      <c r="F1433">
        <v>1622.18</v>
      </c>
      <c r="G1433">
        <v>23290.959999999999</v>
      </c>
      <c r="H1433">
        <v>1819.01</v>
      </c>
      <c r="I1433">
        <v>3668.64</v>
      </c>
      <c r="J1433">
        <v>6.8979999999999997</v>
      </c>
      <c r="K1433">
        <v>7.8789999999999996</v>
      </c>
      <c r="L1433">
        <v>8.2270000000000003</v>
      </c>
      <c r="M1433">
        <v>8.4060000000000006</v>
      </c>
      <c r="N1433">
        <v>96.03</v>
      </c>
      <c r="O1433">
        <v>1.1549</v>
      </c>
      <c r="P1433">
        <v>137.9</v>
      </c>
      <c r="Q1433">
        <v>1.6219999999999999</v>
      </c>
      <c r="R1433">
        <v>0.76729999999999998</v>
      </c>
      <c r="S1433">
        <v>0.57699999999999996</v>
      </c>
      <c r="T1433">
        <v>1.5582</v>
      </c>
      <c r="U1433">
        <v>7.0015000000000001</v>
      </c>
      <c r="V1433">
        <v>6.4915000000000003</v>
      </c>
      <c r="W1433">
        <v>21.08</v>
      </c>
      <c r="X1433">
        <v>2.7869999999999999</v>
      </c>
      <c r="Y1433">
        <v>2.8879999999999999</v>
      </c>
      <c r="Z1433">
        <v>3.0190000000000001</v>
      </c>
      <c r="AA1433">
        <v>71</v>
      </c>
      <c r="AB1433">
        <v>4.4240000000000004</v>
      </c>
      <c r="AC1433">
        <v>72.224999999999994</v>
      </c>
      <c r="AD1433">
        <v>111.3</v>
      </c>
      <c r="AE1433">
        <v>370</v>
      </c>
      <c r="AF1433">
        <v>20.56</v>
      </c>
      <c r="AG1433">
        <v>528</v>
      </c>
      <c r="AH1433">
        <v>225</v>
      </c>
      <c r="AI1433">
        <v>10.7</v>
      </c>
      <c r="AJ1433">
        <v>264.25</v>
      </c>
      <c r="AK1433">
        <f>IF(ISNUMBER(VLOOKUP($A1433,'[1]F-F_Research_Data_Factors_weekl'!$G$6:$J$4822,2,0)),VLOOKUP($A1433,'[1]F-F_Research_Data_Factors_weekl'!$G$6:$J$4822,2,0),AK1434)</f>
        <v>3585.0670319021883</v>
      </c>
      <c r="AL1433">
        <f>IF(ISNUMBER(VLOOKUP($A1433,'[1]F-F_Research_Data_Factors_weekl'!$G$6:$J$4822,3,0)),VLOOKUP($A1433,'[1]F-F_Research_Data_Factors_weekl'!$G$6:$J$4822,3,0),AL1434)</f>
        <v>268.87625503011765</v>
      </c>
      <c r="AM1433">
        <f>IF(ISNUMBER(VLOOKUP($A1433,'[1]F-F_Research_Data_Factors_weekl'!$G$6:$J$4822,4,0)),VLOOKUP($A1433,'[1]F-F_Research_Data_Factors_weekl'!$G$6:$J$4822,4,0),AM1434)</f>
        <v>1755.4403055395333</v>
      </c>
    </row>
    <row r="1434" spans="1:39" x14ac:dyDescent="0.25">
      <c r="A1434" s="14">
        <v>33410</v>
      </c>
      <c r="B1434">
        <v>2965.56</v>
      </c>
      <c r="C1434">
        <v>377.75</v>
      </c>
      <c r="D1434">
        <v>485.82</v>
      </c>
      <c r="E1434">
        <v>3516.8</v>
      </c>
      <c r="F1434">
        <v>1711.86</v>
      </c>
      <c r="G1434">
        <v>24275.08</v>
      </c>
      <c r="H1434">
        <v>1873.84</v>
      </c>
      <c r="I1434">
        <v>3565.14</v>
      </c>
      <c r="J1434">
        <v>6.8860000000000001</v>
      </c>
      <c r="K1434">
        <v>7.9340000000000002</v>
      </c>
      <c r="L1434">
        <v>8.3170000000000002</v>
      </c>
      <c r="M1434">
        <v>8.51</v>
      </c>
      <c r="N1434">
        <v>95.91</v>
      </c>
      <c r="O1434">
        <v>1.1616</v>
      </c>
      <c r="P1434">
        <v>139</v>
      </c>
      <c r="Q1434">
        <v>1.627</v>
      </c>
      <c r="R1434">
        <v>0.76649999999999996</v>
      </c>
      <c r="S1434">
        <v>0.57779999999999998</v>
      </c>
      <c r="T1434">
        <v>1.5468</v>
      </c>
      <c r="U1434">
        <v>7.024</v>
      </c>
      <c r="V1434">
        <v>6.5019999999999998</v>
      </c>
      <c r="W1434">
        <v>21.09</v>
      </c>
      <c r="X1434">
        <v>2.7833000000000001</v>
      </c>
      <c r="Y1434">
        <v>2.8810000000000002</v>
      </c>
      <c r="Z1434">
        <v>3.0175000000000001</v>
      </c>
      <c r="AA1434">
        <v>82.49</v>
      </c>
      <c r="AB1434">
        <v>4.38</v>
      </c>
      <c r="AC1434">
        <v>71.5</v>
      </c>
      <c r="AD1434">
        <v>114.4</v>
      </c>
      <c r="AE1434">
        <v>365.9</v>
      </c>
      <c r="AF1434">
        <v>20.23</v>
      </c>
      <c r="AG1434">
        <v>562.75</v>
      </c>
      <c r="AH1434">
        <v>234.75</v>
      </c>
      <c r="AI1434">
        <v>9.8800000000000008</v>
      </c>
      <c r="AJ1434">
        <v>271.75</v>
      </c>
      <c r="AK1434">
        <f>IF(ISNUMBER(VLOOKUP($A1434,'[1]F-F_Research_Data_Factors_weekl'!$G$6:$J$4822,2,0)),VLOOKUP($A1434,'[1]F-F_Research_Data_Factors_weekl'!$G$6:$J$4822,2,0),AK1435)</f>
        <v>3650.4093594360943</v>
      </c>
      <c r="AL1434">
        <f>IF(ISNUMBER(VLOOKUP($A1434,'[1]F-F_Research_Data_Factors_weekl'!$G$6:$J$4822,3,0)),VLOOKUP($A1434,'[1]F-F_Research_Data_Factors_weekl'!$G$6:$J$4822,3,0),AL1435)</f>
        <v>269.63122245298604</v>
      </c>
      <c r="AM1434">
        <f>IF(ISNUMBER(VLOOKUP($A1434,'[1]F-F_Research_Data_Factors_weekl'!$G$6:$J$4822,4,0)),VLOOKUP($A1434,'[1]F-F_Research_Data_Factors_weekl'!$G$6:$J$4822,4,0),AM1435)</f>
        <v>1756.6699745216986</v>
      </c>
    </row>
    <row r="1435" spans="1:39" x14ac:dyDescent="0.25">
      <c r="A1435" s="14">
        <v>33403</v>
      </c>
      <c r="B1435">
        <v>3000.45</v>
      </c>
      <c r="C1435">
        <v>382.29</v>
      </c>
      <c r="D1435">
        <v>495.07</v>
      </c>
      <c r="E1435">
        <v>3559.8</v>
      </c>
      <c r="F1435">
        <v>1699.83</v>
      </c>
      <c r="G1435">
        <v>25093.89</v>
      </c>
      <c r="H1435">
        <v>1920.58</v>
      </c>
      <c r="I1435">
        <v>3639.15</v>
      </c>
      <c r="J1435">
        <v>6.9640000000000004</v>
      </c>
      <c r="K1435">
        <v>7.9180000000000001</v>
      </c>
      <c r="L1435">
        <v>8.2690000000000001</v>
      </c>
      <c r="M1435">
        <v>8.4700000000000006</v>
      </c>
      <c r="N1435">
        <v>95.79</v>
      </c>
      <c r="O1435">
        <v>1.169</v>
      </c>
      <c r="P1435">
        <v>140.55000000000001</v>
      </c>
      <c r="Q1435">
        <v>1.6385000000000001</v>
      </c>
      <c r="R1435">
        <v>0.75600000000000001</v>
      </c>
      <c r="S1435">
        <v>0.57250000000000001</v>
      </c>
      <c r="T1435">
        <v>1.5335000000000001</v>
      </c>
      <c r="U1435">
        <v>6.9850000000000003</v>
      </c>
      <c r="V1435">
        <v>6.44</v>
      </c>
      <c r="W1435">
        <v>21</v>
      </c>
      <c r="X1435">
        <v>2.7890000000000001</v>
      </c>
      <c r="Y1435">
        <v>2.8730000000000002</v>
      </c>
      <c r="Z1435">
        <v>3.0150000000000001</v>
      </c>
      <c r="AA1435">
        <v>84.35</v>
      </c>
      <c r="AB1435">
        <v>4.4269999999999996</v>
      </c>
      <c r="AC1435">
        <v>74.825000000000003</v>
      </c>
      <c r="AD1435">
        <v>116.1</v>
      </c>
      <c r="AE1435">
        <v>367.1</v>
      </c>
      <c r="AF1435">
        <v>19.670000000000002</v>
      </c>
      <c r="AG1435">
        <v>567.5</v>
      </c>
      <c r="AH1435">
        <v>241.75</v>
      </c>
      <c r="AI1435">
        <v>9.24</v>
      </c>
      <c r="AJ1435">
        <v>293</v>
      </c>
      <c r="AK1435">
        <f>IF(ISNUMBER(VLOOKUP($A1435,'[1]F-F_Research_Data_Factors_weekl'!$G$6:$J$4822,2,0)),VLOOKUP($A1435,'[1]F-F_Research_Data_Factors_weekl'!$G$6:$J$4822,2,0),AK1436)</f>
        <v>3699.6142286775053</v>
      </c>
      <c r="AL1435">
        <f>IF(ISNUMBER(VLOOKUP($A1435,'[1]F-F_Research_Data_Factors_weekl'!$G$6:$J$4822,3,0)),VLOOKUP($A1435,'[1]F-F_Research_Data_Factors_weekl'!$G$6:$J$4822,3,0),AL1436)</f>
        <v>270.19863959613792</v>
      </c>
      <c r="AM1435">
        <f>IF(ISNUMBER(VLOOKUP($A1435,'[1]F-F_Research_Data_Factors_weekl'!$G$6:$J$4822,4,0)),VLOOKUP($A1435,'[1]F-F_Research_Data_Factors_weekl'!$G$6:$J$4822,4,0),AM1436)</f>
        <v>1750.3686473910905</v>
      </c>
    </row>
    <row r="1436" spans="1:39" x14ac:dyDescent="0.25">
      <c r="A1436" s="14">
        <v>33396</v>
      </c>
      <c r="B1436">
        <v>2976.74</v>
      </c>
      <c r="C1436">
        <v>379.43</v>
      </c>
      <c r="D1436">
        <v>498.54</v>
      </c>
      <c r="E1436">
        <v>3582.1</v>
      </c>
      <c r="F1436">
        <v>1709.64</v>
      </c>
      <c r="G1436">
        <v>25035.11</v>
      </c>
      <c r="H1436">
        <v>1922.49</v>
      </c>
      <c r="I1436">
        <v>3637.77</v>
      </c>
      <c r="J1436">
        <v>6.9889999999999999</v>
      </c>
      <c r="K1436">
        <v>7.9489999999999998</v>
      </c>
      <c r="L1436">
        <v>8.2789999999999999</v>
      </c>
      <c r="M1436">
        <v>8.4759999999999991</v>
      </c>
      <c r="N1436">
        <v>94.56</v>
      </c>
      <c r="O1436">
        <v>1.1859999999999999</v>
      </c>
      <c r="P1436">
        <v>140.31</v>
      </c>
      <c r="Q1436">
        <v>1.6715</v>
      </c>
      <c r="R1436">
        <v>0.75149999999999995</v>
      </c>
      <c r="S1436">
        <v>0.58099999999999996</v>
      </c>
      <c r="T1436">
        <v>1.5190000000000001</v>
      </c>
      <c r="U1436">
        <v>6.8970000000000002</v>
      </c>
      <c r="V1436">
        <v>6.3594999999999997</v>
      </c>
      <c r="W1436">
        <v>21</v>
      </c>
      <c r="X1436">
        <v>2.77</v>
      </c>
      <c r="Y1436">
        <v>2.843</v>
      </c>
      <c r="Z1436">
        <v>3.01</v>
      </c>
      <c r="AA1436">
        <v>86.81</v>
      </c>
      <c r="AB1436">
        <v>4.47</v>
      </c>
      <c r="AC1436">
        <v>74.424999999999997</v>
      </c>
      <c r="AD1436">
        <v>117.15</v>
      </c>
      <c r="AE1436">
        <v>366.3</v>
      </c>
      <c r="AF1436">
        <v>20.28</v>
      </c>
      <c r="AG1436">
        <v>583.5</v>
      </c>
      <c r="AH1436">
        <v>245.75</v>
      </c>
      <c r="AI1436">
        <v>8.73</v>
      </c>
      <c r="AJ1436">
        <v>296</v>
      </c>
      <c r="AK1436">
        <f>IF(ISNUMBER(VLOOKUP($A1436,'[1]F-F_Research_Data_Factors_weekl'!$G$6:$J$4822,2,0)),VLOOKUP($A1436,'[1]F-F_Research_Data_Factors_weekl'!$G$6:$J$4822,2,0),AK1437)</f>
        <v>3687.4456580060851</v>
      </c>
      <c r="AL1436">
        <f>IF(ISNUMBER(VLOOKUP($A1436,'[1]F-F_Research_Data_Factors_weekl'!$G$6:$J$4822,3,0)),VLOOKUP($A1436,'[1]F-F_Research_Data_Factors_weekl'!$G$6:$J$4822,3,0),AL1437)</f>
        <v>273.70202552283018</v>
      </c>
      <c r="AM1436">
        <f>IF(ISNUMBER(VLOOKUP($A1436,'[1]F-F_Research_Data_Factors_weekl'!$G$6:$J$4822,4,0)),VLOOKUP($A1436,'[1]F-F_Research_Data_Factors_weekl'!$G$6:$J$4822,4,0),AM1437)</f>
        <v>1754.9314692110393</v>
      </c>
    </row>
    <row r="1437" spans="1:39" x14ac:dyDescent="0.25">
      <c r="A1437" s="14">
        <v>33389</v>
      </c>
      <c r="B1437">
        <v>3027.5</v>
      </c>
      <c r="C1437">
        <v>389.83</v>
      </c>
      <c r="D1437">
        <v>506.11</v>
      </c>
      <c r="E1437">
        <v>3546.2</v>
      </c>
      <c r="F1437">
        <v>1704.11</v>
      </c>
      <c r="G1437">
        <v>25789.62</v>
      </c>
      <c r="H1437">
        <v>1964.77</v>
      </c>
      <c r="I1437">
        <v>3707.01</v>
      </c>
      <c r="J1437">
        <v>6.6899999999999995</v>
      </c>
      <c r="K1437">
        <v>7.7050000000000001</v>
      </c>
      <c r="L1437">
        <v>8.0589999999999993</v>
      </c>
      <c r="M1437">
        <v>8.2650000000000006</v>
      </c>
      <c r="N1437">
        <v>93.15</v>
      </c>
      <c r="O1437">
        <v>1.2086000000000001</v>
      </c>
      <c r="P1437">
        <v>138.44999999999999</v>
      </c>
      <c r="Q1437">
        <v>1.698</v>
      </c>
      <c r="R1437">
        <v>0.75970000000000004</v>
      </c>
      <c r="S1437">
        <v>0.58209999999999995</v>
      </c>
      <c r="T1437">
        <v>1.4822</v>
      </c>
      <c r="U1437">
        <v>6.7765000000000004</v>
      </c>
      <c r="V1437">
        <v>6.2374999999999998</v>
      </c>
      <c r="W1437">
        <v>20.77</v>
      </c>
      <c r="X1437">
        <v>2.7595000000000001</v>
      </c>
      <c r="Y1437">
        <v>2.8220000000000001</v>
      </c>
      <c r="Z1437">
        <v>3</v>
      </c>
      <c r="AA1437">
        <v>85.58</v>
      </c>
      <c r="AB1437">
        <v>4.117</v>
      </c>
      <c r="AC1437">
        <v>75.724999999999994</v>
      </c>
      <c r="AD1437">
        <v>121.1</v>
      </c>
      <c r="AE1437">
        <v>361.4</v>
      </c>
      <c r="AF1437">
        <v>21.13</v>
      </c>
      <c r="AG1437">
        <v>581.75</v>
      </c>
      <c r="AH1437">
        <v>245.75</v>
      </c>
      <c r="AI1437">
        <v>8.0500000000000007</v>
      </c>
      <c r="AJ1437">
        <v>287</v>
      </c>
      <c r="AK1437">
        <f>IF(ISNUMBER(VLOOKUP($A1437,'[1]F-F_Research_Data_Factors_weekl'!$G$6:$J$4822,2,0)),VLOOKUP($A1437,'[1]F-F_Research_Data_Factors_weekl'!$G$6:$J$4822,2,0),AK1438)</f>
        <v>3770.7798936558802</v>
      </c>
      <c r="AL1437">
        <f>IF(ISNUMBER(VLOOKUP($A1437,'[1]F-F_Research_Data_Factors_weekl'!$G$6:$J$4822,3,0)),VLOOKUP($A1437,'[1]F-F_Research_Data_Factors_weekl'!$G$6:$J$4822,3,0),AL1438)</f>
        <v>268.80968917975861</v>
      </c>
      <c r="AM1437">
        <f>IF(ISNUMBER(VLOOKUP($A1437,'[1]F-F_Research_Data_Factors_weekl'!$G$6:$J$4822,4,0)),VLOOKUP($A1437,'[1]F-F_Research_Data_Factors_weekl'!$G$6:$J$4822,4,0),AM1438)</f>
        <v>1733.094478778431</v>
      </c>
    </row>
    <row r="1438" spans="1:39" x14ac:dyDescent="0.25">
      <c r="A1438" s="14">
        <v>33382</v>
      </c>
      <c r="B1438">
        <v>2913.91</v>
      </c>
      <c r="C1438">
        <v>377.49</v>
      </c>
      <c r="D1438">
        <v>492.67</v>
      </c>
      <c r="E1438">
        <v>3456.1</v>
      </c>
      <c r="F1438">
        <v>1671.87</v>
      </c>
      <c r="G1438">
        <v>25529.14</v>
      </c>
      <c r="H1438">
        <v>1944.67</v>
      </c>
      <c r="I1438">
        <v>3703.98</v>
      </c>
      <c r="J1438">
        <v>6.6740000000000004</v>
      </c>
      <c r="K1438">
        <v>7.6899999999999995</v>
      </c>
      <c r="L1438">
        <v>8.0850000000000009</v>
      </c>
      <c r="M1438">
        <v>8.3059999999999992</v>
      </c>
      <c r="N1438">
        <v>91.68</v>
      </c>
      <c r="O1438">
        <v>1.2253000000000001</v>
      </c>
      <c r="P1438">
        <v>138.4</v>
      </c>
      <c r="Q1438">
        <v>1.7309999999999999</v>
      </c>
      <c r="R1438">
        <v>0.75949999999999995</v>
      </c>
      <c r="S1438">
        <v>0.58250000000000002</v>
      </c>
      <c r="T1438">
        <v>1.4546000000000001</v>
      </c>
      <c r="U1438">
        <v>6.66</v>
      </c>
      <c r="V1438">
        <v>6.1280000000000001</v>
      </c>
      <c r="W1438">
        <v>20.67</v>
      </c>
      <c r="X1438">
        <v>2.7589999999999999</v>
      </c>
      <c r="Y1438">
        <v>2.8</v>
      </c>
      <c r="Z1438">
        <v>3.0049999999999999</v>
      </c>
      <c r="AA1438">
        <v>90.02</v>
      </c>
      <c r="AB1438">
        <v>4.0279999999999996</v>
      </c>
      <c r="AC1438">
        <v>76.05</v>
      </c>
      <c r="AD1438">
        <v>124.85</v>
      </c>
      <c r="AE1438">
        <v>356.8</v>
      </c>
      <c r="AF1438">
        <v>21.19</v>
      </c>
      <c r="AG1438">
        <v>574</v>
      </c>
      <c r="AH1438">
        <v>250.25</v>
      </c>
      <c r="AI1438">
        <v>8.1</v>
      </c>
      <c r="AJ1438">
        <v>293.5</v>
      </c>
      <c r="AK1438">
        <f>IF(ISNUMBER(VLOOKUP($A1438,'[1]F-F_Research_Data_Factors_weekl'!$G$6:$J$4822,2,0)),VLOOKUP($A1438,'[1]F-F_Research_Data_Factors_weekl'!$G$6:$J$4822,2,0),AK1439)</f>
        <v>3660.9513530639611</v>
      </c>
      <c r="AL1438">
        <f>IF(ISNUMBER(VLOOKUP($A1438,'[1]F-F_Research_Data_Factors_weekl'!$G$6:$J$4822,3,0)),VLOOKUP($A1438,'[1]F-F_Research_Data_Factors_weekl'!$G$6:$J$4822,3,0),AL1439)</f>
        <v>269.99767896721431</v>
      </c>
      <c r="AM1438">
        <f>IF(ISNUMBER(VLOOKUP($A1438,'[1]F-F_Research_Data_Factors_weekl'!$G$6:$J$4822,4,0)),VLOOKUP($A1438,'[1]F-F_Research_Data_Factors_weekl'!$G$6:$J$4822,4,0),AM1439)</f>
        <v>1729.8078438750683</v>
      </c>
    </row>
    <row r="1439" spans="1:39" x14ac:dyDescent="0.25">
      <c r="A1439" s="14">
        <v>33375</v>
      </c>
      <c r="B1439">
        <v>2886.63</v>
      </c>
      <c r="C1439">
        <v>372.39</v>
      </c>
      <c r="D1439">
        <v>481.38</v>
      </c>
      <c r="E1439">
        <v>3449.8</v>
      </c>
      <c r="F1439">
        <v>1598.87</v>
      </c>
      <c r="G1439">
        <v>25701.94</v>
      </c>
      <c r="H1439">
        <v>1953.44</v>
      </c>
      <c r="I1439">
        <v>3882.84</v>
      </c>
      <c r="J1439">
        <v>6.8220000000000001</v>
      </c>
      <c r="K1439">
        <v>7.7430000000000003</v>
      </c>
      <c r="L1439">
        <v>8.0830000000000002</v>
      </c>
      <c r="M1439">
        <v>8.2789999999999999</v>
      </c>
      <c r="N1439">
        <v>92.95</v>
      </c>
      <c r="O1439">
        <v>1.2112000000000001</v>
      </c>
      <c r="P1439">
        <v>138.5</v>
      </c>
      <c r="Q1439">
        <v>1.714</v>
      </c>
      <c r="R1439">
        <v>0.78169999999999995</v>
      </c>
      <c r="S1439">
        <v>0.59099999999999997</v>
      </c>
      <c r="T1439">
        <v>1.4710000000000001</v>
      </c>
      <c r="U1439">
        <v>6.7489999999999997</v>
      </c>
      <c r="V1439">
        <v>6.2024999999999997</v>
      </c>
      <c r="W1439">
        <v>20.48</v>
      </c>
      <c r="X1439">
        <v>2.7572000000000001</v>
      </c>
      <c r="Y1439">
        <v>2.8140000000000001</v>
      </c>
      <c r="Z1439">
        <v>3</v>
      </c>
      <c r="AA1439">
        <v>92.3</v>
      </c>
      <c r="AB1439">
        <v>4.0030000000000001</v>
      </c>
      <c r="AC1439">
        <v>74.924999999999997</v>
      </c>
      <c r="AD1439">
        <v>120.3</v>
      </c>
      <c r="AE1439">
        <v>356</v>
      </c>
      <c r="AF1439">
        <v>21.18</v>
      </c>
      <c r="AG1439">
        <v>564</v>
      </c>
      <c r="AH1439">
        <v>239.25</v>
      </c>
      <c r="AI1439">
        <v>7.85</v>
      </c>
      <c r="AJ1439">
        <v>282.5</v>
      </c>
      <c r="AK1439">
        <f>IF(ISNUMBER(VLOOKUP($A1439,'[1]F-F_Research_Data_Factors_weekl'!$G$6:$J$4822,2,0)),VLOOKUP($A1439,'[1]F-F_Research_Data_Factors_weekl'!$G$6:$J$4822,2,0),AK1440)</f>
        <v>3608.6262721182466</v>
      </c>
      <c r="AL1439">
        <f>IF(ISNUMBER(VLOOKUP($A1439,'[1]F-F_Research_Data_Factors_weekl'!$G$6:$J$4822,3,0)),VLOOKUP($A1439,'[1]F-F_Research_Data_Factors_weekl'!$G$6:$J$4822,3,0),AL1440)</f>
        <v>270.56586728852022</v>
      </c>
      <c r="AM1439">
        <f>IF(ISNUMBER(VLOOKUP($A1439,'[1]F-F_Research_Data_Factors_weekl'!$G$6:$J$4822,4,0)),VLOOKUP($A1439,'[1]F-F_Research_Data_Factors_weekl'!$G$6:$J$4822,4,0),AM1440)</f>
        <v>1740.9499233847305</v>
      </c>
    </row>
    <row r="1440" spans="1:39" x14ac:dyDescent="0.25">
      <c r="A1440" s="14">
        <v>33368</v>
      </c>
      <c r="B1440">
        <v>2920.17</v>
      </c>
      <c r="C1440">
        <v>375.74</v>
      </c>
      <c r="D1440">
        <v>493.42</v>
      </c>
      <c r="E1440">
        <v>3489.8</v>
      </c>
      <c r="F1440">
        <v>1620.63</v>
      </c>
      <c r="G1440">
        <v>26274.29</v>
      </c>
      <c r="H1440">
        <v>1991.15</v>
      </c>
      <c r="I1440">
        <v>3750.2</v>
      </c>
      <c r="J1440">
        <v>6.8419999999999996</v>
      </c>
      <c r="K1440">
        <v>7.7469999999999999</v>
      </c>
      <c r="L1440">
        <v>8.1010000000000009</v>
      </c>
      <c r="M1440">
        <v>8.3059999999999992</v>
      </c>
      <c r="N1440">
        <v>92.38</v>
      </c>
      <c r="O1440">
        <v>1.2107999999999999</v>
      </c>
      <c r="P1440">
        <v>138.75</v>
      </c>
      <c r="Q1440">
        <v>1.7189999999999999</v>
      </c>
      <c r="R1440">
        <v>0.78300000000000003</v>
      </c>
      <c r="S1440">
        <v>0.58899999999999997</v>
      </c>
      <c r="T1440">
        <v>1.4590000000000001</v>
      </c>
      <c r="U1440">
        <v>6.7119999999999997</v>
      </c>
      <c r="V1440">
        <v>6.17</v>
      </c>
      <c r="W1440">
        <v>20.46</v>
      </c>
      <c r="X1440">
        <v>2.76</v>
      </c>
      <c r="Y1440">
        <v>2.7909999999999999</v>
      </c>
      <c r="Z1440">
        <v>3</v>
      </c>
      <c r="AA1440">
        <v>87.72</v>
      </c>
      <c r="AB1440">
        <v>4.024</v>
      </c>
      <c r="AC1440">
        <v>75.25</v>
      </c>
      <c r="AD1440">
        <v>117</v>
      </c>
      <c r="AE1440">
        <v>358.3</v>
      </c>
      <c r="AF1440">
        <v>21.27</v>
      </c>
      <c r="AG1440">
        <v>564.5</v>
      </c>
      <c r="AH1440">
        <v>238.5</v>
      </c>
      <c r="AI1440">
        <v>7.63</v>
      </c>
      <c r="AJ1440">
        <v>287.75</v>
      </c>
      <c r="AK1440">
        <f>IF(ISNUMBER(VLOOKUP($A1440,'[1]F-F_Research_Data_Factors_weekl'!$G$6:$J$4822,2,0)),VLOOKUP($A1440,'[1]F-F_Research_Data_Factors_weekl'!$G$6:$J$4822,2,0),AK1441)</f>
        <v>3653.5651231327797</v>
      </c>
      <c r="AL1440">
        <f>IF(ISNUMBER(VLOOKUP($A1440,'[1]F-F_Research_Data_Factors_weekl'!$G$6:$J$4822,3,0)),VLOOKUP($A1440,'[1]F-F_Research_Data_Factors_weekl'!$G$6:$J$4822,3,0),AL1441)</f>
        <v>273.54753542464891</v>
      </c>
      <c r="AM1440">
        <f>IF(ISNUMBER(VLOOKUP($A1440,'[1]F-F_Research_Data_Factors_weekl'!$G$6:$J$4822,4,0)),VLOOKUP($A1440,'[1]F-F_Research_Data_Factors_weekl'!$G$6:$J$4822,4,0),AM1441)</f>
        <v>1730.5665242392947</v>
      </c>
    </row>
    <row r="1441" spans="1:39" x14ac:dyDescent="0.25">
      <c r="A1441" s="14">
        <v>33361</v>
      </c>
      <c r="B1441">
        <v>2938.86</v>
      </c>
      <c r="C1441">
        <v>380.8</v>
      </c>
      <c r="D1441">
        <v>492.1</v>
      </c>
      <c r="E1441">
        <v>3491.3</v>
      </c>
      <c r="F1441">
        <v>1631.84</v>
      </c>
      <c r="G1441">
        <v>26477.86</v>
      </c>
      <c r="H1441">
        <v>2001.49</v>
      </c>
      <c r="I1441">
        <v>3737.88</v>
      </c>
      <c r="J1441">
        <v>6.7940000000000005</v>
      </c>
      <c r="K1441">
        <v>7.6509999999999998</v>
      </c>
      <c r="L1441">
        <v>8.0410000000000004</v>
      </c>
      <c r="M1441">
        <v>8.2270000000000003</v>
      </c>
      <c r="N1441">
        <v>93.41</v>
      </c>
      <c r="O1441">
        <v>1.2037</v>
      </c>
      <c r="P1441">
        <v>138.55000000000001</v>
      </c>
      <c r="Q1441">
        <v>1.694</v>
      </c>
      <c r="R1441">
        <v>0.7772</v>
      </c>
      <c r="S1441">
        <v>0.58650000000000002</v>
      </c>
      <c r="T1441">
        <v>1.476</v>
      </c>
      <c r="U1441">
        <v>6.8220000000000001</v>
      </c>
      <c r="V1441">
        <v>6.2290000000000001</v>
      </c>
      <c r="W1441">
        <v>20.21</v>
      </c>
      <c r="X1441">
        <v>2.7560000000000002</v>
      </c>
      <c r="Y1441">
        <v>2.8025000000000002</v>
      </c>
      <c r="Z1441">
        <v>2.988</v>
      </c>
      <c r="AA1441">
        <v>91.95</v>
      </c>
      <c r="AB1441">
        <v>3.94</v>
      </c>
      <c r="AC1441">
        <v>75.900000000000006</v>
      </c>
      <c r="AD1441">
        <v>115.7</v>
      </c>
      <c r="AE1441">
        <v>355.5</v>
      </c>
      <c r="AF1441">
        <v>21.37</v>
      </c>
      <c r="AG1441">
        <v>584</v>
      </c>
      <c r="AH1441">
        <v>245.75</v>
      </c>
      <c r="AI1441">
        <v>7.8</v>
      </c>
      <c r="AJ1441">
        <v>277</v>
      </c>
      <c r="AK1441">
        <f>IF(ISNUMBER(VLOOKUP($A1441,'[1]F-F_Research_Data_Factors_weekl'!$G$6:$J$4822,2,0)),VLOOKUP($A1441,'[1]F-F_Research_Data_Factors_weekl'!$G$6:$J$4822,2,0),AK1442)</f>
        <v>3691.9615229716851</v>
      </c>
      <c r="AL1441">
        <f>IF(ISNUMBER(VLOOKUP($A1441,'[1]F-F_Research_Data_Factors_weekl'!$G$6:$J$4822,3,0)),VLOOKUP($A1441,'[1]F-F_Research_Data_Factors_weekl'!$G$6:$J$4822,3,0),AL1442)</f>
        <v>270.250479573848</v>
      </c>
      <c r="AM1441">
        <f>IF(ISNUMBER(VLOOKUP($A1441,'[1]F-F_Research_Data_Factors_weekl'!$G$6:$J$4822,4,0)),VLOOKUP($A1441,'[1]F-F_Research_Data_Factors_weekl'!$G$6:$J$4822,4,0),AM1442)</f>
        <v>1734.903783698541</v>
      </c>
    </row>
    <row r="1442" spans="1:39" x14ac:dyDescent="0.25">
      <c r="A1442" s="14">
        <v>33354</v>
      </c>
      <c r="B1442">
        <v>2912.38</v>
      </c>
      <c r="C1442">
        <v>379.02</v>
      </c>
      <c r="D1442">
        <v>494.64</v>
      </c>
      <c r="E1442">
        <v>3497.3</v>
      </c>
      <c r="F1442">
        <v>1623.81</v>
      </c>
      <c r="G1442">
        <v>26123.68</v>
      </c>
      <c r="H1442">
        <v>1957.96</v>
      </c>
      <c r="I1442">
        <v>3625.8</v>
      </c>
      <c r="J1442">
        <v>6.8810000000000002</v>
      </c>
      <c r="K1442">
        <v>7.6710000000000003</v>
      </c>
      <c r="L1442">
        <v>8.0459999999999994</v>
      </c>
      <c r="M1442">
        <v>8.2110000000000003</v>
      </c>
      <c r="N1442">
        <v>93.46</v>
      </c>
      <c r="O1442">
        <v>1.1976</v>
      </c>
      <c r="P1442">
        <v>138.13</v>
      </c>
      <c r="Q1442">
        <v>1.6915</v>
      </c>
      <c r="R1442">
        <v>0.77980000000000005</v>
      </c>
      <c r="S1442">
        <v>0.58699999999999997</v>
      </c>
      <c r="T1442">
        <v>1.4795</v>
      </c>
      <c r="U1442">
        <v>6.8174999999999999</v>
      </c>
      <c r="V1442">
        <v>6.2450000000000001</v>
      </c>
      <c r="W1442">
        <v>20.25</v>
      </c>
      <c r="X1442">
        <v>2.758</v>
      </c>
      <c r="Y1442">
        <v>2.7875000000000001</v>
      </c>
      <c r="Z1442">
        <v>2.9950000000000001</v>
      </c>
      <c r="AA1442">
        <v>89.23</v>
      </c>
      <c r="AB1442">
        <v>3.9119999999999999</v>
      </c>
      <c r="AC1442">
        <v>76.474999999999994</v>
      </c>
      <c r="AD1442">
        <v>112.7</v>
      </c>
      <c r="AE1442">
        <v>353.9</v>
      </c>
      <c r="AF1442">
        <v>21.28</v>
      </c>
      <c r="AG1442">
        <v>591.5</v>
      </c>
      <c r="AH1442">
        <v>253.25</v>
      </c>
      <c r="AI1442">
        <v>8.2899999999999991</v>
      </c>
      <c r="AJ1442">
        <v>275.25</v>
      </c>
      <c r="AK1442">
        <f>IF(ISNUMBER(VLOOKUP($A1442,'[1]F-F_Research_Data_Factors_weekl'!$G$6:$J$4822,2,0)),VLOOKUP($A1442,'[1]F-F_Research_Data_Factors_weekl'!$G$6:$J$4822,2,0),AK1443)</f>
        <v>3681.6528948660603</v>
      </c>
      <c r="AL1442">
        <f>IF(ISNUMBER(VLOOKUP($A1442,'[1]F-F_Research_Data_Factors_weekl'!$G$6:$J$4822,3,0)),VLOOKUP($A1442,'[1]F-F_Research_Data_Factors_weekl'!$G$6:$J$4822,3,0),AL1443)</f>
        <v>271.82707661823378</v>
      </c>
      <c r="AM1442">
        <f>IF(ISNUMBER(VLOOKUP($A1442,'[1]F-F_Research_Data_Factors_weekl'!$G$6:$J$4822,4,0)),VLOOKUP($A1442,'[1]F-F_Research_Data_Factors_weekl'!$G$6:$J$4822,4,0),AM1443)</f>
        <v>1729.5422028696451</v>
      </c>
    </row>
    <row r="1443" spans="1:39" x14ac:dyDescent="0.25">
      <c r="A1443" s="14">
        <v>33347</v>
      </c>
      <c r="B1443">
        <v>2965.59</v>
      </c>
      <c r="C1443">
        <v>384.2</v>
      </c>
      <c r="D1443">
        <v>501.19</v>
      </c>
      <c r="E1443">
        <v>3496</v>
      </c>
      <c r="F1443">
        <v>1599.37</v>
      </c>
      <c r="G1443">
        <v>26541.97</v>
      </c>
      <c r="H1443">
        <v>1998.07</v>
      </c>
      <c r="I1443">
        <v>3667.4</v>
      </c>
      <c r="J1443">
        <v>7.0250000000000004</v>
      </c>
      <c r="K1443">
        <v>7.7910000000000004</v>
      </c>
      <c r="L1443">
        <v>8.1020000000000003</v>
      </c>
      <c r="M1443">
        <v>8.2449999999999992</v>
      </c>
      <c r="N1443">
        <v>92.71</v>
      </c>
      <c r="O1443">
        <v>1.2111000000000001</v>
      </c>
      <c r="P1443">
        <v>138.58000000000001</v>
      </c>
      <c r="Q1443">
        <v>1.722</v>
      </c>
      <c r="R1443">
        <v>0.77410000000000001</v>
      </c>
      <c r="S1443">
        <v>0.58899999999999997</v>
      </c>
      <c r="T1443">
        <v>1.4715</v>
      </c>
      <c r="U1443">
        <v>6.7409999999999997</v>
      </c>
      <c r="V1443">
        <v>6.19</v>
      </c>
      <c r="W1443">
        <v>19.899999999999999</v>
      </c>
      <c r="X1443">
        <v>2.7480000000000002</v>
      </c>
      <c r="Y1443">
        <v>2.77</v>
      </c>
      <c r="Z1443">
        <v>2.9859999999999998</v>
      </c>
      <c r="AA1443">
        <v>86.75</v>
      </c>
      <c r="AB1443">
        <v>3.91</v>
      </c>
      <c r="AC1443">
        <v>75.724999999999994</v>
      </c>
      <c r="AD1443">
        <v>114.25</v>
      </c>
      <c r="AE1443">
        <v>356.7</v>
      </c>
      <c r="AF1443">
        <v>21.13</v>
      </c>
      <c r="AG1443">
        <v>590.25</v>
      </c>
      <c r="AH1443">
        <v>256.75</v>
      </c>
      <c r="AI1443">
        <v>7.9</v>
      </c>
      <c r="AJ1443">
        <v>278.75</v>
      </c>
      <c r="AK1443">
        <f>IF(ISNUMBER(VLOOKUP($A1443,'[1]F-F_Research_Data_Factors_weekl'!$G$6:$J$4822,2,0)),VLOOKUP($A1443,'[1]F-F_Research_Data_Factors_weekl'!$G$6:$J$4822,2,0),AK1444)</f>
        <v>3738.8574132893878</v>
      </c>
      <c r="AL1443">
        <f>IF(ISNUMBER(VLOOKUP($A1443,'[1]F-F_Research_Data_Factors_weekl'!$G$6:$J$4822,3,0)),VLOOKUP($A1443,'[1]F-F_Research_Data_Factors_weekl'!$G$6:$J$4822,3,0),AL1444)</f>
        <v>271.44705074718769</v>
      </c>
      <c r="AM1443">
        <f>IF(ISNUMBER(VLOOKUP($A1443,'[1]F-F_Research_Data_Factors_weekl'!$G$6:$J$4822,4,0)),VLOOKUP($A1443,'[1]F-F_Research_Data_Factors_weekl'!$G$6:$J$4822,4,0),AM1444)</f>
        <v>1728.3323702104979</v>
      </c>
    </row>
    <row r="1444" spans="1:39" x14ac:dyDescent="0.25">
      <c r="A1444" s="14">
        <v>33340</v>
      </c>
      <c r="B1444">
        <v>2920.79</v>
      </c>
      <c r="C1444">
        <v>380.4</v>
      </c>
      <c r="D1444">
        <v>501.62</v>
      </c>
      <c r="E1444">
        <v>3509.4</v>
      </c>
      <c r="F1444">
        <v>1583.14</v>
      </c>
      <c r="G1444">
        <v>26582.5</v>
      </c>
      <c r="H1444">
        <v>2004.56</v>
      </c>
      <c r="I1444">
        <v>3742</v>
      </c>
      <c r="J1444">
        <v>6.8369999999999997</v>
      </c>
      <c r="K1444">
        <v>7.6180000000000003</v>
      </c>
      <c r="L1444">
        <v>7.968</v>
      </c>
      <c r="M1444">
        <v>8.1530000000000005</v>
      </c>
      <c r="N1444">
        <v>90.36</v>
      </c>
      <c r="O1444">
        <v>1.2495000000000001</v>
      </c>
      <c r="P1444">
        <v>136.30000000000001</v>
      </c>
      <c r="Q1444">
        <v>1.778</v>
      </c>
      <c r="R1444">
        <v>0.78569999999999995</v>
      </c>
      <c r="S1444">
        <v>0.5887</v>
      </c>
      <c r="T1444">
        <v>1.4264999999999999</v>
      </c>
      <c r="U1444">
        <v>6.5339999999999998</v>
      </c>
      <c r="V1444">
        <v>6.0679999999999996</v>
      </c>
      <c r="W1444">
        <v>19.8</v>
      </c>
      <c r="X1444">
        <v>2.7395</v>
      </c>
      <c r="Y1444">
        <v>2.7175000000000002</v>
      </c>
      <c r="Z1444">
        <v>2.9859999999999998</v>
      </c>
      <c r="AA1444">
        <v>88.49</v>
      </c>
      <c r="AB1444">
        <v>3.988</v>
      </c>
      <c r="AC1444">
        <v>81.099999999999994</v>
      </c>
      <c r="AD1444">
        <v>115.1</v>
      </c>
      <c r="AE1444">
        <v>361.3</v>
      </c>
      <c r="AF1444">
        <v>21.48</v>
      </c>
      <c r="AG1444">
        <v>587.75</v>
      </c>
      <c r="AH1444">
        <v>258.75</v>
      </c>
      <c r="AI1444">
        <v>8.7100000000000009</v>
      </c>
      <c r="AJ1444">
        <v>288.25</v>
      </c>
      <c r="AK1444">
        <f>IF(ISNUMBER(VLOOKUP($A1444,'[1]F-F_Research_Data_Factors_weekl'!$G$6:$J$4822,2,0)),VLOOKUP($A1444,'[1]F-F_Research_Data_Factors_weekl'!$G$6:$J$4822,2,0),AK1445)</f>
        <v>3709.1839417553451</v>
      </c>
      <c r="AL1444">
        <f>IF(ISNUMBER(VLOOKUP($A1444,'[1]F-F_Research_Data_Factors_weekl'!$G$6:$J$4822,3,0)),VLOOKUP($A1444,'[1]F-F_Research_Data_Factors_weekl'!$G$6:$J$4822,3,0),AL1445)</f>
        <v>272.78369083226579</v>
      </c>
      <c r="AM1444">
        <f>IF(ISNUMBER(VLOOKUP($A1444,'[1]F-F_Research_Data_Factors_weekl'!$G$6:$J$4822,4,0)),VLOOKUP($A1444,'[1]F-F_Research_Data_Factors_weekl'!$G$6:$J$4822,4,0),AM1445)</f>
        <v>1708.5136123077282</v>
      </c>
    </row>
    <row r="1445" spans="1:39" x14ac:dyDescent="0.25">
      <c r="A1445" s="14">
        <v>33333</v>
      </c>
      <c r="B1445">
        <v>2896.78</v>
      </c>
      <c r="C1445">
        <v>375.36</v>
      </c>
      <c r="D1445">
        <v>495.79</v>
      </c>
      <c r="E1445">
        <v>3518.2</v>
      </c>
      <c r="F1445">
        <v>1586.87</v>
      </c>
      <c r="G1445">
        <v>26767.33</v>
      </c>
      <c r="H1445">
        <v>2015.6</v>
      </c>
      <c r="I1445">
        <v>3849.15</v>
      </c>
      <c r="J1445">
        <v>6.9009999999999998</v>
      </c>
      <c r="K1445">
        <v>7.6379999999999999</v>
      </c>
      <c r="L1445">
        <v>7.9820000000000002</v>
      </c>
      <c r="M1445">
        <v>8.1660000000000004</v>
      </c>
      <c r="N1445">
        <v>90.64</v>
      </c>
      <c r="O1445">
        <v>1.2535000000000001</v>
      </c>
      <c r="P1445">
        <v>136.9</v>
      </c>
      <c r="Q1445">
        <v>1.7694999999999999</v>
      </c>
      <c r="R1445">
        <v>0.78690000000000004</v>
      </c>
      <c r="S1445">
        <v>0.59560000000000002</v>
      </c>
      <c r="T1445">
        <v>1.419</v>
      </c>
      <c r="U1445">
        <v>6.5440000000000005</v>
      </c>
      <c r="V1445">
        <v>6.06</v>
      </c>
      <c r="W1445">
        <v>19.68</v>
      </c>
      <c r="X1445">
        <v>2.7444999999999999</v>
      </c>
      <c r="Y1445">
        <v>2.6949999999999998</v>
      </c>
      <c r="Z1445">
        <v>2.984</v>
      </c>
      <c r="AA1445">
        <v>85.34</v>
      </c>
      <c r="AB1445">
        <v>3.95</v>
      </c>
      <c r="AC1445">
        <v>82.325000000000003</v>
      </c>
      <c r="AD1445">
        <v>115.7</v>
      </c>
      <c r="AE1445">
        <v>359.8</v>
      </c>
      <c r="AF1445">
        <v>19.96</v>
      </c>
      <c r="AG1445">
        <v>588.75</v>
      </c>
      <c r="AH1445">
        <v>258.25</v>
      </c>
      <c r="AI1445">
        <v>8.98</v>
      </c>
      <c r="AJ1445">
        <v>286.5</v>
      </c>
      <c r="AK1445">
        <f>IF(ISNUMBER(VLOOKUP($A1445,'[1]F-F_Research_Data_Factors_weekl'!$G$6:$J$4822,2,0)),VLOOKUP($A1445,'[1]F-F_Research_Data_Factors_weekl'!$G$6:$J$4822,2,0),AK1446)</f>
        <v>3670.2789845194393</v>
      </c>
      <c r="AL1445">
        <f>IF(ISNUMBER(VLOOKUP($A1445,'[1]F-F_Research_Data_Factors_weekl'!$G$6:$J$4822,3,0)),VLOOKUP($A1445,'[1]F-F_Research_Data_Factors_weekl'!$G$6:$J$4822,3,0),AL1446)</f>
        <v>272.97477317348722</v>
      </c>
      <c r="AM1445">
        <f>IF(ISNUMBER(VLOOKUP($A1445,'[1]F-F_Research_Data_Factors_weekl'!$G$6:$J$4822,4,0)),VLOOKUP($A1445,'[1]F-F_Research_Data_Factors_weekl'!$G$6:$J$4822,4,0),AM1446)</f>
        <v>1704.4229971146531</v>
      </c>
    </row>
    <row r="1446" spans="1:39" x14ac:dyDescent="0.25">
      <c r="A1446" s="14">
        <v>33326</v>
      </c>
      <c r="B1446">
        <v>2913.86</v>
      </c>
      <c r="C1446">
        <v>375.22</v>
      </c>
      <c r="D1446">
        <v>482.3</v>
      </c>
      <c r="E1446">
        <v>3495.7</v>
      </c>
      <c r="F1446">
        <v>1522.8</v>
      </c>
      <c r="G1446">
        <v>26292.04</v>
      </c>
      <c r="H1446">
        <v>1970.73</v>
      </c>
      <c r="I1446">
        <v>3745.97</v>
      </c>
      <c r="J1446">
        <v>7.0309999999999997</v>
      </c>
      <c r="K1446">
        <v>7.7539999999999996</v>
      </c>
      <c r="L1446">
        <v>8.0609999999999999</v>
      </c>
      <c r="M1446">
        <v>8.2460000000000004</v>
      </c>
      <c r="N1446">
        <v>92.01</v>
      </c>
      <c r="O1446">
        <v>1.2253000000000001</v>
      </c>
      <c r="P1446">
        <v>140.6</v>
      </c>
      <c r="Q1446">
        <v>1.7509999999999999</v>
      </c>
      <c r="R1446">
        <v>0.77749999999999997</v>
      </c>
      <c r="S1446">
        <v>0.58799999999999997</v>
      </c>
      <c r="T1446">
        <v>1.4450000000000001</v>
      </c>
      <c r="U1446">
        <v>6.6025</v>
      </c>
      <c r="V1446">
        <v>6.13</v>
      </c>
      <c r="W1446">
        <v>19.57</v>
      </c>
      <c r="X1446">
        <v>2.7669999999999999</v>
      </c>
      <c r="Y1446">
        <v>2.7330000000000001</v>
      </c>
      <c r="Z1446">
        <v>2.98</v>
      </c>
      <c r="AA1446">
        <v>81.819999999999993</v>
      </c>
      <c r="AB1446">
        <v>3.8679999999999999</v>
      </c>
      <c r="AC1446">
        <v>81.400000000000006</v>
      </c>
      <c r="AD1446">
        <v>115.55</v>
      </c>
      <c r="AE1446">
        <v>357.1</v>
      </c>
      <c r="AF1446">
        <v>19.63</v>
      </c>
      <c r="AG1446">
        <v>574.75</v>
      </c>
      <c r="AH1446">
        <v>252.75</v>
      </c>
      <c r="AI1446">
        <v>8.9</v>
      </c>
      <c r="AJ1446">
        <v>286.75</v>
      </c>
      <c r="AK1446">
        <f>IF(ISNUMBER(VLOOKUP($A1446,'[1]F-F_Research_Data_Factors_weekl'!$G$6:$J$4822,2,0)),VLOOKUP($A1446,'[1]F-F_Research_Data_Factors_weekl'!$G$6:$J$4822,2,0),AK1447)</f>
        <v>3571.6445903773611</v>
      </c>
      <c r="AL1446">
        <f>IF(ISNUMBER(VLOOKUP($A1446,'[1]F-F_Research_Data_Factors_weekl'!$G$6:$J$4822,3,0)),VLOOKUP($A1446,'[1]F-F_Research_Data_Factors_weekl'!$G$6:$J$4822,3,0),AL1447)</f>
        <v>266.46559947335987</v>
      </c>
      <c r="AM1446">
        <f>IF(ISNUMBER(VLOOKUP($A1446,'[1]F-F_Research_Data_Factors_weekl'!$G$6:$J$4822,4,0)),VLOOKUP($A1446,'[1]F-F_Research_Data_Factors_weekl'!$G$6:$J$4822,4,0),AM1447)</f>
        <v>1729.2360823378926</v>
      </c>
    </row>
    <row r="1447" spans="1:39" x14ac:dyDescent="0.25">
      <c r="A1447" s="14">
        <v>33319</v>
      </c>
      <c r="B1447">
        <v>2858.91</v>
      </c>
      <c r="C1447">
        <v>367.48</v>
      </c>
      <c r="D1447">
        <v>464.15</v>
      </c>
      <c r="E1447">
        <v>3457.04</v>
      </c>
      <c r="F1447">
        <v>1520.29</v>
      </c>
      <c r="G1447">
        <v>26613.19</v>
      </c>
      <c r="H1447">
        <v>1982.85</v>
      </c>
      <c r="I1447">
        <v>3716.15</v>
      </c>
      <c r="J1447">
        <v>7.1070000000000002</v>
      </c>
      <c r="K1447">
        <v>7.7930000000000001</v>
      </c>
      <c r="L1447">
        <v>8.1229999999999993</v>
      </c>
      <c r="M1447">
        <v>8.3079999999999998</v>
      </c>
      <c r="N1447">
        <v>89.47</v>
      </c>
      <c r="O1447">
        <v>1.2755000000000001</v>
      </c>
      <c r="P1447">
        <v>137.19999999999999</v>
      </c>
      <c r="Q1447">
        <v>1.7905</v>
      </c>
      <c r="R1447">
        <v>0.77510000000000001</v>
      </c>
      <c r="S1447">
        <v>0.59670000000000001</v>
      </c>
      <c r="T1447">
        <v>1.4093</v>
      </c>
      <c r="U1447">
        <v>6.4169999999999998</v>
      </c>
      <c r="V1447">
        <v>5.9950000000000001</v>
      </c>
      <c r="W1447">
        <v>19.3</v>
      </c>
      <c r="X1447">
        <v>2.7448999999999999</v>
      </c>
      <c r="Y1447">
        <v>2.6974999999999998</v>
      </c>
      <c r="Z1447">
        <v>2.9750000000000001</v>
      </c>
      <c r="AA1447">
        <v>81.430000000000007</v>
      </c>
      <c r="AB1447">
        <v>3.9660000000000002</v>
      </c>
      <c r="AC1447">
        <v>81.575000000000003</v>
      </c>
      <c r="AD1447">
        <v>120.65</v>
      </c>
      <c r="AE1447">
        <v>363.5</v>
      </c>
      <c r="AF1447">
        <v>20.100000000000001</v>
      </c>
      <c r="AG1447">
        <v>575.5</v>
      </c>
      <c r="AH1447">
        <v>253.75</v>
      </c>
      <c r="AI1447">
        <v>9.07</v>
      </c>
      <c r="AJ1447">
        <v>283</v>
      </c>
      <c r="AK1447">
        <f>IF(ISNUMBER(VLOOKUP($A1447,'[1]F-F_Research_Data_Factors_weekl'!$G$6:$J$4822,2,0)),VLOOKUP($A1447,'[1]F-F_Research_Data_Factors_weekl'!$G$6:$J$4822,2,0),AK1448)</f>
        <v>3571.6445903773611</v>
      </c>
      <c r="AL1447">
        <f>IF(ISNUMBER(VLOOKUP($A1447,'[1]F-F_Research_Data_Factors_weekl'!$G$6:$J$4822,3,0)),VLOOKUP($A1447,'[1]F-F_Research_Data_Factors_weekl'!$G$6:$J$4822,3,0),AL1448)</f>
        <v>266.46559947335987</v>
      </c>
      <c r="AM1447">
        <f>IF(ISNUMBER(VLOOKUP($A1447,'[1]F-F_Research_Data_Factors_weekl'!$G$6:$J$4822,4,0)),VLOOKUP($A1447,'[1]F-F_Research_Data_Factors_weekl'!$G$6:$J$4822,4,0),AM1448)</f>
        <v>1729.2360823378926</v>
      </c>
    </row>
    <row r="1448" spans="1:39" x14ac:dyDescent="0.25">
      <c r="A1448" s="14">
        <v>33312</v>
      </c>
      <c r="B1448">
        <v>2948.27</v>
      </c>
      <c r="C1448">
        <v>373.59</v>
      </c>
      <c r="D1448">
        <v>466.29</v>
      </c>
      <c r="E1448">
        <v>3517.24</v>
      </c>
      <c r="F1448">
        <v>1570.55</v>
      </c>
      <c r="G1448">
        <v>26843.1</v>
      </c>
      <c r="H1448">
        <v>2008.95</v>
      </c>
      <c r="I1448">
        <v>3722.39</v>
      </c>
      <c r="J1448">
        <v>6.9729999999999999</v>
      </c>
      <c r="K1448">
        <v>7.7149999999999999</v>
      </c>
      <c r="L1448">
        <v>8.0939999999999994</v>
      </c>
      <c r="M1448">
        <v>8.2880000000000003</v>
      </c>
      <c r="N1448">
        <v>87.9</v>
      </c>
      <c r="O1448">
        <v>1.3087</v>
      </c>
      <c r="P1448">
        <v>137.19999999999999</v>
      </c>
      <c r="Q1448">
        <v>1.8225</v>
      </c>
      <c r="R1448">
        <v>0.77070000000000005</v>
      </c>
      <c r="S1448">
        <v>0.5968</v>
      </c>
      <c r="T1448">
        <v>1.3873</v>
      </c>
      <c r="U1448">
        <v>6.2465000000000002</v>
      </c>
      <c r="V1448">
        <v>5.8765000000000001</v>
      </c>
      <c r="W1448">
        <v>19.14</v>
      </c>
      <c r="X1448">
        <v>2.7359999999999998</v>
      </c>
      <c r="Y1448">
        <v>2.6414999999999997</v>
      </c>
      <c r="Z1448">
        <v>2.9750000000000001</v>
      </c>
      <c r="AA1448">
        <v>85.75</v>
      </c>
      <c r="AB1448">
        <v>4.0910000000000002</v>
      </c>
      <c r="AC1448">
        <v>81.650000000000006</v>
      </c>
      <c r="AD1448">
        <v>117.65</v>
      </c>
      <c r="AE1448">
        <v>365.8</v>
      </c>
      <c r="AF1448">
        <v>20.010000000000002</v>
      </c>
      <c r="AG1448">
        <v>566.375</v>
      </c>
      <c r="AH1448">
        <v>242.75</v>
      </c>
      <c r="AI1448">
        <v>9.07</v>
      </c>
      <c r="AJ1448">
        <v>268.5</v>
      </c>
      <c r="AK1448">
        <f>IF(ISNUMBER(VLOOKUP($A1448,'[1]F-F_Research_Data_Factors_weekl'!$G$6:$J$4822,2,0)),VLOOKUP($A1448,'[1]F-F_Research_Data_Factors_weekl'!$G$6:$J$4822,2,0),AK1449)</f>
        <v>3618.6875282445403</v>
      </c>
      <c r="AL1448">
        <f>IF(ISNUMBER(VLOOKUP($A1448,'[1]F-F_Research_Data_Factors_weekl'!$G$6:$J$4822,3,0)),VLOOKUP($A1448,'[1]F-F_Research_Data_Factors_weekl'!$G$6:$J$4822,3,0),AL1449)</f>
        <v>262.45011274831069</v>
      </c>
      <c r="AM1448">
        <f>IF(ISNUMBER(VLOOKUP($A1448,'[1]F-F_Research_Data_Factors_weekl'!$G$6:$J$4822,4,0)),VLOOKUP($A1448,'[1]F-F_Research_Data_Factors_weekl'!$G$6:$J$4822,4,0),AM1449)</f>
        <v>1730.1011329043447</v>
      </c>
    </row>
    <row r="1449" spans="1:39" x14ac:dyDescent="0.25">
      <c r="A1449" s="14">
        <v>33305</v>
      </c>
      <c r="B1449">
        <v>2955.2</v>
      </c>
      <c r="C1449">
        <v>374.95</v>
      </c>
      <c r="D1449">
        <v>475.11</v>
      </c>
      <c r="E1449">
        <v>3571.42</v>
      </c>
      <c r="F1449">
        <v>1602.45</v>
      </c>
      <c r="G1449">
        <v>26607.52</v>
      </c>
      <c r="H1449">
        <v>1967.11</v>
      </c>
      <c r="I1449">
        <v>3653.19</v>
      </c>
      <c r="J1449">
        <v>7.0759999999999996</v>
      </c>
      <c r="K1449">
        <v>7.7610000000000001</v>
      </c>
      <c r="L1449">
        <v>8.1289999999999996</v>
      </c>
      <c r="M1449">
        <v>8.31</v>
      </c>
      <c r="N1449">
        <v>86.31</v>
      </c>
      <c r="O1449">
        <v>1.3371</v>
      </c>
      <c r="P1449">
        <v>136.25</v>
      </c>
      <c r="Q1449">
        <v>1.865</v>
      </c>
      <c r="R1449">
        <v>0.76890000000000003</v>
      </c>
      <c r="S1449">
        <v>0.59799999999999998</v>
      </c>
      <c r="T1449">
        <v>1.3645</v>
      </c>
      <c r="U1449">
        <v>6.0975000000000001</v>
      </c>
      <c r="V1449">
        <v>5.774</v>
      </c>
      <c r="W1449">
        <v>19.04</v>
      </c>
      <c r="X1449">
        <v>2.73</v>
      </c>
      <c r="Y1449">
        <v>2.5855000000000001</v>
      </c>
      <c r="Z1449">
        <v>2.9729999999999999</v>
      </c>
      <c r="AA1449">
        <v>84.43</v>
      </c>
      <c r="AB1449">
        <v>4.165</v>
      </c>
      <c r="AC1449">
        <v>81.900000000000006</v>
      </c>
      <c r="AD1449">
        <v>114.3</v>
      </c>
      <c r="AE1449">
        <v>371.2</v>
      </c>
      <c r="AF1449">
        <v>19.309999999999999</v>
      </c>
      <c r="AG1449">
        <v>600.1875</v>
      </c>
      <c r="AH1449">
        <v>247.75</v>
      </c>
      <c r="AI1449">
        <v>9.3000000000000007</v>
      </c>
      <c r="AJ1449">
        <v>275.5</v>
      </c>
      <c r="AK1449">
        <f>IF(ISNUMBER(VLOOKUP($A1449,'[1]F-F_Research_Data_Factors_weekl'!$G$6:$J$4822,2,0)),VLOOKUP($A1449,'[1]F-F_Research_Data_Factors_weekl'!$G$6:$J$4822,2,0),AK1450)</f>
        <v>3644.9310316725828</v>
      </c>
      <c r="AL1449">
        <f>IF(ISNUMBER(VLOOKUP($A1449,'[1]F-F_Research_Data_Factors_weekl'!$G$6:$J$4822,3,0)),VLOOKUP($A1449,'[1]F-F_Research_Data_Factors_weekl'!$G$6:$J$4822,3,0),AL1450)</f>
        <v>265.39600844201709</v>
      </c>
      <c r="AM1449">
        <f>IF(ISNUMBER(VLOOKUP($A1449,'[1]F-F_Research_Data_Factors_weekl'!$G$6:$J$4822,4,0)),VLOOKUP($A1449,'[1]F-F_Research_Data_Factors_weekl'!$G$6:$J$4822,4,0),AM1450)</f>
        <v>1714.3293033138571</v>
      </c>
    </row>
    <row r="1450" spans="1:39" x14ac:dyDescent="0.25">
      <c r="A1450" s="14">
        <v>33298</v>
      </c>
      <c r="B1450">
        <v>2909.9</v>
      </c>
      <c r="C1450">
        <v>370.47</v>
      </c>
      <c r="D1450">
        <v>456.73</v>
      </c>
      <c r="E1450">
        <v>3471.42</v>
      </c>
      <c r="F1450">
        <v>1516.74</v>
      </c>
      <c r="G1450">
        <v>25881.57</v>
      </c>
      <c r="H1450">
        <v>1931.66</v>
      </c>
      <c r="I1450">
        <v>3552.37</v>
      </c>
      <c r="J1450">
        <v>7.1689999999999996</v>
      </c>
      <c r="K1450">
        <v>7.7839999999999998</v>
      </c>
      <c r="L1450">
        <v>8.1199999999999992</v>
      </c>
      <c r="M1450">
        <v>8.2880000000000003</v>
      </c>
      <c r="N1450">
        <v>84.84</v>
      </c>
      <c r="O1450">
        <v>1.3624000000000001</v>
      </c>
      <c r="P1450">
        <v>134.55000000000001</v>
      </c>
      <c r="Q1450">
        <v>1.8953</v>
      </c>
      <c r="R1450">
        <v>0.78720000000000001</v>
      </c>
      <c r="S1450">
        <v>0.60350000000000004</v>
      </c>
      <c r="T1450">
        <v>1.3320000000000001</v>
      </c>
      <c r="U1450">
        <v>6.0010000000000003</v>
      </c>
      <c r="V1450">
        <v>5.7015000000000002</v>
      </c>
      <c r="W1450">
        <v>19.059999999999999</v>
      </c>
      <c r="X1450">
        <v>2.7229999999999999</v>
      </c>
      <c r="Y1450">
        <v>2.59</v>
      </c>
      <c r="Z1450">
        <v>2.9685000000000001</v>
      </c>
      <c r="AA1450">
        <v>88.1</v>
      </c>
      <c r="AB1450">
        <v>3.7730000000000001</v>
      </c>
      <c r="AC1450">
        <v>80.224999999999994</v>
      </c>
      <c r="AD1450">
        <v>111.6</v>
      </c>
      <c r="AE1450">
        <v>368.6</v>
      </c>
      <c r="AF1450">
        <v>19.38</v>
      </c>
      <c r="AG1450">
        <v>586.625</v>
      </c>
      <c r="AH1450">
        <v>244</v>
      </c>
      <c r="AI1450">
        <v>9.18</v>
      </c>
      <c r="AJ1450">
        <v>269</v>
      </c>
      <c r="AK1450">
        <f>IF(ISNUMBER(VLOOKUP($A1450,'[1]F-F_Research_Data_Factors_weekl'!$G$6:$J$4822,2,0)),VLOOKUP($A1450,'[1]F-F_Research_Data_Factors_weekl'!$G$6:$J$4822,2,0),AK1451)</f>
        <v>3588.9435128717828</v>
      </c>
      <c r="AL1450">
        <f>IF(ISNUMBER(VLOOKUP($A1450,'[1]F-F_Research_Data_Factors_weekl'!$G$6:$J$4822,3,0)),VLOOKUP($A1450,'[1]F-F_Research_Data_Factors_weekl'!$G$6:$J$4822,3,0),AL1451)</f>
        <v>258.29295225500442</v>
      </c>
      <c r="AM1450">
        <f>IF(ISNUMBER(VLOOKUP($A1450,'[1]F-F_Research_Data_Factors_weekl'!$G$6:$J$4822,4,0)),VLOOKUP($A1450,'[1]F-F_Research_Data_Factors_weekl'!$G$6:$J$4822,4,0),AM1451)</f>
        <v>1737.0851183644311</v>
      </c>
    </row>
    <row r="1451" spans="1:39" x14ac:dyDescent="0.25">
      <c r="A1451" s="14">
        <v>33291</v>
      </c>
      <c r="B1451">
        <v>2889.36</v>
      </c>
      <c r="C1451">
        <v>365.65</v>
      </c>
      <c r="D1451">
        <v>448.95</v>
      </c>
      <c r="E1451">
        <v>3453.28</v>
      </c>
      <c r="F1451">
        <v>1582.52</v>
      </c>
      <c r="G1451">
        <v>25902.81</v>
      </c>
      <c r="H1451">
        <v>1922.88</v>
      </c>
      <c r="I1451">
        <v>3475.34</v>
      </c>
      <c r="J1451">
        <v>6.9710000000000001</v>
      </c>
      <c r="K1451">
        <v>7.569</v>
      </c>
      <c r="L1451">
        <v>7.8979999999999997</v>
      </c>
      <c r="M1451">
        <v>8.0609999999999999</v>
      </c>
      <c r="N1451">
        <v>83.12</v>
      </c>
      <c r="O1451">
        <v>1.3958999999999999</v>
      </c>
      <c r="P1451">
        <v>132.19999999999999</v>
      </c>
      <c r="Q1451">
        <v>1.9445000000000001</v>
      </c>
      <c r="R1451">
        <v>0.78600000000000003</v>
      </c>
      <c r="S1451">
        <v>0.59950000000000003</v>
      </c>
      <c r="T1451">
        <v>1.2894999999999999</v>
      </c>
      <c r="U1451">
        <v>5.8789999999999996</v>
      </c>
      <c r="V1451">
        <v>5.5994999999999999</v>
      </c>
      <c r="W1451">
        <v>19.079999999999998</v>
      </c>
      <c r="X1451">
        <v>2.7004999999999999</v>
      </c>
      <c r="Y1451">
        <v>2.5390000000000001</v>
      </c>
      <c r="Z1451">
        <v>2.9660000000000002</v>
      </c>
      <c r="AA1451">
        <v>86.7</v>
      </c>
      <c r="AB1451">
        <v>3.51</v>
      </c>
      <c r="AC1451">
        <v>79.400000000000006</v>
      </c>
      <c r="AD1451">
        <v>112.4</v>
      </c>
      <c r="AE1451">
        <v>357</v>
      </c>
      <c r="AF1451">
        <v>17.91</v>
      </c>
      <c r="AG1451">
        <v>569.375</v>
      </c>
      <c r="AH1451">
        <v>238.25</v>
      </c>
      <c r="AI1451">
        <v>8.2200000000000006</v>
      </c>
      <c r="AJ1451">
        <v>251.75</v>
      </c>
      <c r="AK1451">
        <f>IF(ISNUMBER(VLOOKUP($A1451,'[1]F-F_Research_Data_Factors_weekl'!$G$6:$J$4822,2,0)),VLOOKUP($A1451,'[1]F-F_Research_Data_Factors_weekl'!$G$6:$J$4822,2,0),AK1452)</f>
        <v>3540.7887853904722</v>
      </c>
      <c r="AL1451">
        <f>IF(ISNUMBER(VLOOKUP($A1451,'[1]F-F_Research_Data_Factors_weekl'!$G$6:$J$4822,3,0)),VLOOKUP($A1451,'[1]F-F_Research_Data_Factors_weekl'!$G$6:$J$4822,3,0),AL1452)</f>
        <v>256.49746996524772</v>
      </c>
      <c r="AM1451">
        <f>IF(ISNUMBER(VLOOKUP($A1451,'[1]F-F_Research_Data_Factors_weekl'!$G$6:$J$4822,4,0)),VLOOKUP($A1451,'[1]F-F_Research_Data_Factors_weekl'!$G$6:$J$4822,4,0),AM1452)</f>
        <v>1730.3368048256111</v>
      </c>
    </row>
    <row r="1452" spans="1:39" x14ac:dyDescent="0.25">
      <c r="A1452" s="14">
        <v>33284</v>
      </c>
      <c r="B1452">
        <v>2934.65</v>
      </c>
      <c r="C1452">
        <v>369.06</v>
      </c>
      <c r="D1452">
        <v>448.71</v>
      </c>
      <c r="E1452">
        <v>3506.55</v>
      </c>
      <c r="F1452">
        <v>1531.19</v>
      </c>
      <c r="G1452">
        <v>25343.74</v>
      </c>
      <c r="H1452">
        <v>1896.04</v>
      </c>
      <c r="I1452">
        <v>3412.66</v>
      </c>
      <c r="J1452">
        <v>6.8049999999999997</v>
      </c>
      <c r="K1452">
        <v>7.4030000000000005</v>
      </c>
      <c r="L1452">
        <v>7.7839999999999998</v>
      </c>
      <c r="M1452">
        <v>7.9770000000000003</v>
      </c>
      <c r="N1452">
        <v>81.92</v>
      </c>
      <c r="O1452">
        <v>1.4137999999999999</v>
      </c>
      <c r="P1452">
        <v>130.44999999999999</v>
      </c>
      <c r="Q1452">
        <v>1.9685000000000001</v>
      </c>
      <c r="R1452">
        <v>0.7883</v>
      </c>
      <c r="S1452">
        <v>0.60750000000000004</v>
      </c>
      <c r="T1452">
        <v>1.268</v>
      </c>
      <c r="U1452">
        <v>5.766</v>
      </c>
      <c r="V1452">
        <v>5.5225</v>
      </c>
      <c r="W1452">
        <v>18.829999999999998</v>
      </c>
      <c r="X1452">
        <v>2.6865000000000001</v>
      </c>
      <c r="Y1452">
        <v>2.5380000000000003</v>
      </c>
      <c r="Z1452">
        <v>2.9645000000000001</v>
      </c>
      <c r="AA1452">
        <v>85.72</v>
      </c>
      <c r="AB1452">
        <v>3.7850000000000001</v>
      </c>
      <c r="AC1452">
        <v>79.05</v>
      </c>
      <c r="AD1452">
        <v>119.35</v>
      </c>
      <c r="AE1452">
        <v>364.4</v>
      </c>
      <c r="AF1452">
        <v>20.88</v>
      </c>
      <c r="AG1452">
        <v>573.375</v>
      </c>
      <c r="AH1452">
        <v>239.5</v>
      </c>
      <c r="AI1452">
        <v>8.41</v>
      </c>
      <c r="AJ1452">
        <v>256.5</v>
      </c>
      <c r="AK1452">
        <f>IF(ISNUMBER(VLOOKUP($A1452,'[1]F-F_Research_Data_Factors_weekl'!$G$6:$J$4822,2,0)),VLOOKUP($A1452,'[1]F-F_Research_Data_Factors_weekl'!$G$6:$J$4822,2,0),AK1453)</f>
        <v>3567.1859615056137</v>
      </c>
      <c r="AL1452">
        <f>IF(ISNUMBER(VLOOKUP($A1452,'[1]F-F_Research_Data_Factors_weekl'!$G$6:$J$4822,3,0)),VLOOKUP($A1452,'[1]F-F_Research_Data_Factors_weekl'!$G$6:$J$4822,3,0),AL1453)</f>
        <v>253.58128518561313</v>
      </c>
      <c r="AM1452">
        <f>IF(ISNUMBER(VLOOKUP($A1452,'[1]F-F_Research_Data_Factors_weekl'!$G$6:$J$4822,4,0)),VLOOKUP($A1452,'[1]F-F_Research_Data_Factors_weekl'!$G$6:$J$4822,4,0),AM1453)</f>
        <v>1749.4053228446176</v>
      </c>
    </row>
    <row r="1453" spans="1:39" x14ac:dyDescent="0.25">
      <c r="A1453" s="14">
        <v>33277</v>
      </c>
      <c r="B1453">
        <v>2830.69</v>
      </c>
      <c r="C1453">
        <v>359.35</v>
      </c>
      <c r="D1453">
        <v>436.98</v>
      </c>
      <c r="E1453">
        <v>3445.3</v>
      </c>
      <c r="F1453">
        <v>1467.82</v>
      </c>
      <c r="G1453">
        <v>24296.080000000002</v>
      </c>
      <c r="H1453">
        <v>1805.28</v>
      </c>
      <c r="I1453">
        <v>3359.09</v>
      </c>
      <c r="J1453">
        <v>6.7830000000000004</v>
      </c>
      <c r="K1453">
        <v>7.4</v>
      </c>
      <c r="L1453">
        <v>7.7720000000000002</v>
      </c>
      <c r="M1453">
        <v>7.9580000000000002</v>
      </c>
      <c r="N1453">
        <v>80.84</v>
      </c>
      <c r="O1453">
        <v>1.4312</v>
      </c>
      <c r="P1453">
        <v>127.9</v>
      </c>
      <c r="Q1453">
        <v>1.9889999999999999</v>
      </c>
      <c r="R1453">
        <v>0.7802</v>
      </c>
      <c r="S1453">
        <v>0.60050000000000003</v>
      </c>
      <c r="T1453">
        <v>1.2444999999999999</v>
      </c>
      <c r="U1453">
        <v>5.6989999999999998</v>
      </c>
      <c r="V1453">
        <v>5.4690000000000003</v>
      </c>
      <c r="W1453">
        <v>18.690000000000001</v>
      </c>
      <c r="X1453">
        <v>2.6915</v>
      </c>
      <c r="Y1453">
        <v>2.5249999999999999</v>
      </c>
      <c r="Z1453">
        <v>2.9630000000000001</v>
      </c>
      <c r="AA1453">
        <v>84.13</v>
      </c>
      <c r="AB1453">
        <v>3.8330000000000002</v>
      </c>
      <c r="AC1453">
        <v>78.474999999999994</v>
      </c>
      <c r="AD1453">
        <v>121.65</v>
      </c>
      <c r="AE1453">
        <v>370.1</v>
      </c>
      <c r="AF1453">
        <v>21.92</v>
      </c>
      <c r="AG1453">
        <v>568.625</v>
      </c>
      <c r="AH1453">
        <v>240.25</v>
      </c>
      <c r="AI1453">
        <v>8.5399999999999991</v>
      </c>
      <c r="AJ1453">
        <v>252.75</v>
      </c>
      <c r="AK1453">
        <f>IF(ISNUMBER(VLOOKUP($A1453,'[1]F-F_Research_Data_Factors_weekl'!$G$6:$J$4822,2,0)),VLOOKUP($A1453,'[1]F-F_Research_Data_Factors_weekl'!$G$6:$J$4822,2,0),AK1454)</f>
        <v>3474.7574142856165</v>
      </c>
      <c r="AL1453">
        <f>IF(ISNUMBER(VLOOKUP($A1453,'[1]F-F_Research_Data_Factors_weekl'!$G$6:$J$4822,3,0)),VLOOKUP($A1453,'[1]F-F_Research_Data_Factors_weekl'!$G$6:$J$4822,3,0),AL1454)</f>
        <v>250.97118486303754</v>
      </c>
      <c r="AM1453">
        <f>IF(ISNUMBER(VLOOKUP($A1453,'[1]F-F_Research_Data_Factors_weekl'!$G$6:$J$4822,4,0)),VLOOKUP($A1453,'[1]F-F_Research_Data_Factors_weekl'!$G$6:$J$4822,4,0),AM1454)</f>
        <v>1749.0555117422691</v>
      </c>
    </row>
    <row r="1454" spans="1:39" x14ac:dyDescent="0.25">
      <c r="A1454" s="14">
        <v>33270</v>
      </c>
      <c r="B1454">
        <v>2730.69</v>
      </c>
      <c r="C1454">
        <v>343.05</v>
      </c>
      <c r="D1454">
        <v>417.69</v>
      </c>
      <c r="E1454">
        <v>3293.5</v>
      </c>
      <c r="F1454">
        <v>1426.51</v>
      </c>
      <c r="G1454">
        <v>23156.7</v>
      </c>
      <c r="H1454">
        <v>1704.26</v>
      </c>
      <c r="I1454">
        <v>3223.49</v>
      </c>
      <c r="J1454">
        <v>6.82</v>
      </c>
      <c r="K1454">
        <v>7.4539999999999997</v>
      </c>
      <c r="L1454">
        <v>7.9089999999999998</v>
      </c>
      <c r="M1454">
        <v>8.0909999999999993</v>
      </c>
      <c r="N1454">
        <v>81.64</v>
      </c>
      <c r="O1454">
        <v>1.4211</v>
      </c>
      <c r="P1454">
        <v>131.44999999999999</v>
      </c>
      <c r="Q1454">
        <v>1.9755</v>
      </c>
      <c r="R1454">
        <v>0.78459999999999996</v>
      </c>
      <c r="S1454">
        <v>0.59799999999999998</v>
      </c>
      <c r="T1454">
        <v>1.2524999999999999</v>
      </c>
      <c r="U1454">
        <v>5.7460000000000004</v>
      </c>
      <c r="V1454">
        <v>5.5039999999999996</v>
      </c>
      <c r="W1454">
        <v>18.61</v>
      </c>
      <c r="X1454">
        <v>2.6970000000000001</v>
      </c>
      <c r="Y1454">
        <v>2.5129999999999999</v>
      </c>
      <c r="Z1454">
        <v>2.96</v>
      </c>
      <c r="AA1454">
        <v>79.53</v>
      </c>
      <c r="AB1454">
        <v>3.8719999999999999</v>
      </c>
      <c r="AC1454">
        <v>78.674999999999997</v>
      </c>
      <c r="AD1454">
        <v>119.1</v>
      </c>
      <c r="AE1454">
        <v>366.1</v>
      </c>
      <c r="AF1454">
        <v>21.34</v>
      </c>
      <c r="AG1454">
        <v>567</v>
      </c>
      <c r="AH1454">
        <v>244</v>
      </c>
      <c r="AI1454">
        <v>9</v>
      </c>
      <c r="AJ1454">
        <v>262.25</v>
      </c>
      <c r="AK1454">
        <f>IF(ISNUMBER(VLOOKUP($A1454,'[1]F-F_Research_Data_Factors_weekl'!$G$6:$J$4822,2,0)),VLOOKUP($A1454,'[1]F-F_Research_Data_Factors_weekl'!$G$6:$J$4822,2,0),AK1455)</f>
        <v>3319.0919995086606</v>
      </c>
      <c r="AL1454">
        <f>IF(ISNUMBER(VLOOKUP($A1454,'[1]F-F_Research_Data_Factors_weekl'!$G$6:$J$4822,3,0)),VLOOKUP($A1454,'[1]F-F_Research_Data_Factors_weekl'!$G$6:$J$4822,3,0),AL1455)</f>
        <v>252.13098740510102</v>
      </c>
      <c r="AM1454">
        <f>IF(ISNUMBER(VLOOKUP($A1454,'[1]F-F_Research_Data_Factors_weekl'!$G$6:$J$4822,4,0)),VLOOKUP($A1454,'[1]F-F_Research_Data_Factors_weekl'!$G$6:$J$4822,4,0),AM1455)</f>
        <v>1754.1425250649575</v>
      </c>
    </row>
    <row r="1455" spans="1:39" x14ac:dyDescent="0.25">
      <c r="A1455" s="14">
        <v>33263</v>
      </c>
      <c r="B1455">
        <v>2659.41</v>
      </c>
      <c r="C1455">
        <v>336.07</v>
      </c>
      <c r="D1455">
        <v>394.28</v>
      </c>
      <c r="E1455">
        <v>3234</v>
      </c>
      <c r="F1455">
        <v>1382.05</v>
      </c>
      <c r="G1455">
        <v>23573.25</v>
      </c>
      <c r="H1455">
        <v>1724.62</v>
      </c>
      <c r="I1455">
        <v>3206.36</v>
      </c>
      <c r="J1455">
        <v>7.0679999999999996</v>
      </c>
      <c r="K1455">
        <v>7.649</v>
      </c>
      <c r="L1455">
        <v>8.0370000000000008</v>
      </c>
      <c r="M1455">
        <v>8.2270000000000003</v>
      </c>
      <c r="N1455">
        <v>82.63</v>
      </c>
      <c r="O1455">
        <v>1.4012</v>
      </c>
      <c r="P1455">
        <v>132.27000000000001</v>
      </c>
      <c r="Q1455">
        <v>1.9569999999999999</v>
      </c>
      <c r="R1455">
        <v>0.7782</v>
      </c>
      <c r="S1455">
        <v>0.59860000000000002</v>
      </c>
      <c r="T1455">
        <v>1.26</v>
      </c>
      <c r="U1455">
        <v>5.8334999999999999</v>
      </c>
      <c r="V1455">
        <v>5.577</v>
      </c>
      <c r="W1455">
        <v>18.420000000000002</v>
      </c>
      <c r="X1455">
        <v>2.702</v>
      </c>
      <c r="Y1455">
        <v>2.5489999999999999</v>
      </c>
      <c r="Z1455">
        <v>2.9260000000000002</v>
      </c>
      <c r="AA1455">
        <v>78.03</v>
      </c>
      <c r="AB1455">
        <v>3.8170000000000002</v>
      </c>
      <c r="AC1455">
        <v>77.849999999999994</v>
      </c>
      <c r="AD1455">
        <v>117.7</v>
      </c>
      <c r="AE1455">
        <v>376.1</v>
      </c>
      <c r="AF1455">
        <v>21.35</v>
      </c>
      <c r="AG1455">
        <v>571.375</v>
      </c>
      <c r="AH1455">
        <v>242.5</v>
      </c>
      <c r="AI1455">
        <v>8.92</v>
      </c>
      <c r="AJ1455">
        <v>255.25</v>
      </c>
      <c r="AK1455">
        <f>IF(ISNUMBER(VLOOKUP($A1455,'[1]F-F_Research_Data_Factors_weekl'!$G$6:$J$4822,2,0)),VLOOKUP($A1455,'[1]F-F_Research_Data_Factors_weekl'!$G$6:$J$4822,2,0),AK1456)</f>
        <v>3231.8325214300494</v>
      </c>
      <c r="AL1455">
        <f>IF(ISNUMBER(VLOOKUP($A1455,'[1]F-F_Research_Data_Factors_weekl'!$G$6:$J$4822,3,0)),VLOOKUP($A1455,'[1]F-F_Research_Data_Factors_weekl'!$G$6:$J$4822,3,0),AL1456)</f>
        <v>243.04124484779354</v>
      </c>
      <c r="AM1455">
        <f>IF(ISNUMBER(VLOOKUP($A1455,'[1]F-F_Research_Data_Factors_weekl'!$G$6:$J$4822,4,0)),VLOOKUP($A1455,'[1]F-F_Research_Data_Factors_weekl'!$G$6:$J$4822,4,0),AM1456)</f>
        <v>1767.5761034511866</v>
      </c>
    </row>
    <row r="1456" spans="1:39" x14ac:dyDescent="0.25">
      <c r="A1456" s="14">
        <v>33256</v>
      </c>
      <c r="B1456">
        <v>2646.78</v>
      </c>
      <c r="C1456">
        <v>332.23</v>
      </c>
      <c r="D1456">
        <v>376.99</v>
      </c>
      <c r="E1456">
        <v>3210.5</v>
      </c>
      <c r="F1456">
        <v>1405.06</v>
      </c>
      <c r="G1456">
        <v>23808.3</v>
      </c>
      <c r="H1456">
        <v>1736.74</v>
      </c>
      <c r="I1456">
        <v>3072.17</v>
      </c>
      <c r="J1456">
        <v>7.1230000000000002</v>
      </c>
      <c r="K1456">
        <v>7.6769999999999996</v>
      </c>
      <c r="L1456">
        <v>8.0169999999999995</v>
      </c>
      <c r="M1456">
        <v>8.1669999999999998</v>
      </c>
      <c r="N1456">
        <v>82.94</v>
      </c>
      <c r="O1456">
        <v>1.3839000000000001</v>
      </c>
      <c r="P1456">
        <v>132.80000000000001</v>
      </c>
      <c r="Q1456">
        <v>1.9395</v>
      </c>
      <c r="R1456">
        <v>0.78249999999999997</v>
      </c>
      <c r="S1456">
        <v>0.59640000000000004</v>
      </c>
      <c r="T1456">
        <v>1.262</v>
      </c>
      <c r="U1456">
        <v>5.8629999999999995</v>
      </c>
      <c r="V1456">
        <v>5.6174999999999997</v>
      </c>
      <c r="W1456">
        <v>18.37</v>
      </c>
      <c r="X1456">
        <v>2.7214999999999998</v>
      </c>
      <c r="Y1456">
        <v>2.5495000000000001</v>
      </c>
      <c r="Z1456">
        <v>2.96</v>
      </c>
      <c r="AA1456">
        <v>77.52</v>
      </c>
      <c r="AB1456">
        <v>4.01</v>
      </c>
      <c r="AC1456">
        <v>76.650000000000006</v>
      </c>
      <c r="AD1456">
        <v>125.9</v>
      </c>
      <c r="AE1456">
        <v>375.1</v>
      </c>
      <c r="AF1456">
        <v>19.25</v>
      </c>
      <c r="AG1456">
        <v>572.25</v>
      </c>
      <c r="AH1456">
        <v>240.25</v>
      </c>
      <c r="AI1456">
        <v>8.99</v>
      </c>
      <c r="AJ1456">
        <v>253.5</v>
      </c>
      <c r="AK1456">
        <f>IF(ISNUMBER(VLOOKUP($A1456,'[1]F-F_Research_Data_Factors_weekl'!$G$6:$J$4822,2,0)),VLOOKUP($A1456,'[1]F-F_Research_Data_Factors_weekl'!$G$6:$J$4822,2,0),AK1457)</f>
        <v>3177.8097555851027</v>
      </c>
      <c r="AL1456">
        <f>IF(ISNUMBER(VLOOKUP($A1456,'[1]F-F_Research_Data_Factors_weekl'!$G$6:$J$4822,3,0)),VLOOKUP($A1456,'[1]F-F_Research_Data_Factors_weekl'!$G$6:$J$4822,3,0),AL1457)</f>
        <v>235.23155715040028</v>
      </c>
      <c r="AM1456">
        <f>IF(ISNUMBER(VLOOKUP($A1456,'[1]F-F_Research_Data_Factors_weekl'!$G$6:$J$4822,4,0)),VLOOKUP($A1456,'[1]F-F_Research_Data_Factors_weekl'!$G$6:$J$4822,4,0),AM1457)</f>
        <v>1782.0103875906709</v>
      </c>
    </row>
    <row r="1457" spans="1:39" x14ac:dyDescent="0.25">
      <c r="A1457" s="14">
        <v>33249</v>
      </c>
      <c r="B1457">
        <v>2501.4899999999998</v>
      </c>
      <c r="C1457">
        <v>315.23</v>
      </c>
      <c r="D1457">
        <v>361.8</v>
      </c>
      <c r="E1457">
        <v>3183.6</v>
      </c>
      <c r="F1457">
        <v>1382.26</v>
      </c>
      <c r="G1457">
        <v>23241.02</v>
      </c>
      <c r="H1457">
        <v>1693.68</v>
      </c>
      <c r="I1457">
        <v>3058.37</v>
      </c>
      <c r="J1457">
        <v>7.117</v>
      </c>
      <c r="K1457">
        <v>7.7750000000000004</v>
      </c>
      <c r="L1457">
        <v>8.1709999999999994</v>
      </c>
      <c r="M1457">
        <v>8.3580000000000005</v>
      </c>
      <c r="N1457">
        <v>84.29</v>
      </c>
      <c r="O1457">
        <v>1.3622000000000001</v>
      </c>
      <c r="P1457">
        <v>134.25</v>
      </c>
      <c r="Q1457">
        <v>1.9079999999999999</v>
      </c>
      <c r="R1457">
        <v>0.77549999999999997</v>
      </c>
      <c r="S1457">
        <v>0.59550000000000003</v>
      </c>
      <c r="T1457">
        <v>1.28</v>
      </c>
      <c r="U1457">
        <v>5.99</v>
      </c>
      <c r="V1457">
        <v>5.7</v>
      </c>
      <c r="W1457">
        <v>18.239999999999998</v>
      </c>
      <c r="X1457">
        <v>2.7248000000000001</v>
      </c>
      <c r="Y1457">
        <v>2.5859999999999999</v>
      </c>
      <c r="Z1457">
        <v>2.9470000000000001</v>
      </c>
      <c r="AA1457">
        <v>76.02</v>
      </c>
      <c r="AB1457">
        <v>4.1749999999999998</v>
      </c>
      <c r="AC1457">
        <v>76.349999999999994</v>
      </c>
      <c r="AD1457">
        <v>117</v>
      </c>
      <c r="AE1457">
        <v>393.3</v>
      </c>
      <c r="AF1457">
        <v>27.29</v>
      </c>
      <c r="AG1457">
        <v>553.75</v>
      </c>
      <c r="AH1457">
        <v>230.75</v>
      </c>
      <c r="AI1457">
        <v>9.14</v>
      </c>
      <c r="AJ1457">
        <v>252.5</v>
      </c>
      <c r="AK1457">
        <f>IF(ISNUMBER(VLOOKUP($A1457,'[1]F-F_Research_Data_Factors_weekl'!$G$6:$J$4822,2,0)),VLOOKUP($A1457,'[1]F-F_Research_Data_Factors_weekl'!$G$6:$J$4822,2,0),AK1458)</f>
        <v>3035.7372521829411</v>
      </c>
      <c r="AL1457">
        <f>IF(ISNUMBER(VLOOKUP($A1457,'[1]F-F_Research_Data_Factors_weekl'!$G$6:$J$4822,3,0)),VLOOKUP($A1457,'[1]F-F_Research_Data_Factors_weekl'!$G$6:$J$4822,3,0),AL1458)</f>
        <v>243.23395424506285</v>
      </c>
      <c r="AM1457">
        <f>IF(ISNUMBER(VLOOKUP($A1457,'[1]F-F_Research_Data_Factors_weekl'!$G$6:$J$4822,4,0)),VLOOKUP($A1457,'[1]F-F_Research_Data_Factors_weekl'!$G$6:$J$4822,4,0),AM1458)</f>
        <v>1816.7095398008676</v>
      </c>
    </row>
    <row r="1458" spans="1:39" x14ac:dyDescent="0.25">
      <c r="A1458" s="14">
        <v>33242</v>
      </c>
      <c r="B1458">
        <v>2566.09</v>
      </c>
      <c r="C1458">
        <v>321</v>
      </c>
      <c r="D1458">
        <v>367.24</v>
      </c>
      <c r="E1458">
        <v>3216.6</v>
      </c>
      <c r="F1458">
        <v>1396.07</v>
      </c>
      <c r="G1458">
        <v>24069.18</v>
      </c>
      <c r="H1458">
        <v>1740.92</v>
      </c>
      <c r="I1458">
        <v>3046.61</v>
      </c>
      <c r="J1458">
        <v>7.1630000000000003</v>
      </c>
      <c r="K1458">
        <v>7.6530000000000005</v>
      </c>
      <c r="L1458">
        <v>8.0139999999999993</v>
      </c>
      <c r="M1458">
        <v>8.2070000000000007</v>
      </c>
      <c r="N1458">
        <v>83.36</v>
      </c>
      <c r="O1458">
        <v>1.3854</v>
      </c>
      <c r="P1458">
        <v>135.1</v>
      </c>
      <c r="Q1458">
        <v>1.9355</v>
      </c>
      <c r="R1458">
        <v>0.77880000000000005</v>
      </c>
      <c r="S1458">
        <v>0.59340000000000004</v>
      </c>
      <c r="T1458">
        <v>1.2755000000000001</v>
      </c>
      <c r="U1458">
        <v>5.8905000000000003</v>
      </c>
      <c r="V1458">
        <v>5.6395</v>
      </c>
      <c r="W1458">
        <v>18.12</v>
      </c>
      <c r="X1458">
        <v>2.7080000000000002</v>
      </c>
      <c r="Y1458">
        <v>2.5259999999999998</v>
      </c>
      <c r="Z1458">
        <v>2.95</v>
      </c>
      <c r="AA1458">
        <v>76.8</v>
      </c>
      <c r="AB1458">
        <v>4.2069999999999999</v>
      </c>
      <c r="AC1458">
        <v>77.849999999999994</v>
      </c>
      <c r="AD1458">
        <v>106.15</v>
      </c>
      <c r="AE1458">
        <v>387.2</v>
      </c>
      <c r="AF1458">
        <v>24.9</v>
      </c>
      <c r="AG1458">
        <v>564.5</v>
      </c>
      <c r="AH1458">
        <v>233.75</v>
      </c>
      <c r="AI1458">
        <v>9.1999999999999993</v>
      </c>
      <c r="AJ1458">
        <v>257.5</v>
      </c>
      <c r="AK1458">
        <f>IF(ISNUMBER(VLOOKUP($A1458,'[1]F-F_Research_Data_Factors_weekl'!$G$6:$J$4822,2,0)),VLOOKUP($A1458,'[1]F-F_Research_Data_Factors_weekl'!$G$6:$J$4822,2,0),AK1459)</f>
        <v>3095.4800165014185</v>
      </c>
      <c r="AL1458">
        <f>IF(ISNUMBER(VLOOKUP($A1458,'[1]F-F_Research_Data_Factors_weekl'!$G$6:$J$4822,3,0)),VLOOKUP($A1458,'[1]F-F_Research_Data_Factors_weekl'!$G$6:$J$4822,3,0),AL1459)</f>
        <v>243.28261076721628</v>
      </c>
      <c r="AM1458">
        <f>IF(ISNUMBER(VLOOKUP($A1458,'[1]F-F_Research_Data_Factors_weekl'!$G$6:$J$4822,4,0)),VLOOKUP($A1458,'[1]F-F_Research_Data_Factors_weekl'!$G$6:$J$4822,4,0),AM1459)</f>
        <v>1823.2733237664268</v>
      </c>
    </row>
    <row r="1459" spans="1:39" x14ac:dyDescent="0.25">
      <c r="A1459" s="14">
        <v>33235</v>
      </c>
      <c r="B1459">
        <v>2629.21</v>
      </c>
      <c r="C1459">
        <v>328.72</v>
      </c>
      <c r="D1459">
        <v>371.2</v>
      </c>
      <c r="E1459">
        <v>3237.5</v>
      </c>
      <c r="F1459">
        <v>1398.23</v>
      </c>
      <c r="G1459">
        <v>23848.71</v>
      </c>
      <c r="H1459">
        <v>1733.83</v>
      </c>
      <c r="I1459">
        <v>3053.73</v>
      </c>
      <c r="J1459">
        <v>7.2240000000000002</v>
      </c>
      <c r="K1459">
        <v>7.7729999999999997</v>
      </c>
      <c r="L1459">
        <v>8.1289999999999996</v>
      </c>
      <c r="M1459">
        <v>8.298</v>
      </c>
      <c r="N1459">
        <v>83.26</v>
      </c>
      <c r="O1459">
        <v>1.3857999999999999</v>
      </c>
      <c r="P1459">
        <v>135.12</v>
      </c>
      <c r="Q1459">
        <v>1.9224999999999999</v>
      </c>
      <c r="R1459">
        <v>0.7702</v>
      </c>
      <c r="S1459">
        <v>0.58609999999999995</v>
      </c>
      <c r="T1459">
        <v>1.2795000000000001</v>
      </c>
      <c r="U1459">
        <v>5.8725000000000005</v>
      </c>
      <c r="V1459">
        <v>5.6319999999999997</v>
      </c>
      <c r="W1459">
        <v>18.123000000000001</v>
      </c>
      <c r="X1459">
        <v>2.7155</v>
      </c>
      <c r="Y1459">
        <v>2.5640000000000001</v>
      </c>
      <c r="Z1459">
        <v>2.948</v>
      </c>
      <c r="AA1459">
        <v>77.8</v>
      </c>
      <c r="AB1459">
        <v>4.2450000000000001</v>
      </c>
      <c r="AC1459">
        <v>77.2</v>
      </c>
      <c r="AD1459">
        <v>113.5</v>
      </c>
      <c r="AE1459">
        <v>396.2</v>
      </c>
      <c r="AF1459">
        <v>27.57</v>
      </c>
      <c r="AG1459">
        <v>558</v>
      </c>
      <c r="AH1459">
        <v>232.75</v>
      </c>
      <c r="AI1459">
        <v>9.3699999999999992</v>
      </c>
      <c r="AJ1459">
        <v>261.75</v>
      </c>
      <c r="AK1459">
        <f>IF(ISNUMBER(VLOOKUP($A1459,'[1]F-F_Research_Data_Factors_weekl'!$G$6:$J$4822,2,0)),VLOOKUP($A1459,'[1]F-F_Research_Data_Factors_weekl'!$G$6:$J$4822,2,0),AK1460)</f>
        <v>3159.9428506547761</v>
      </c>
      <c r="AL1459">
        <f>IF(ISNUMBER(VLOOKUP($A1459,'[1]F-F_Research_Data_Factors_weekl'!$G$6:$J$4822,3,0)),VLOOKUP($A1459,'[1]F-F_Research_Data_Factors_weekl'!$G$6:$J$4822,3,0),AL1460)</f>
        <v>239.05140097004644</v>
      </c>
      <c r="AM1459">
        <f>IF(ISNUMBER(VLOOKUP($A1459,'[1]F-F_Research_Data_Factors_weekl'!$G$6:$J$4822,4,0)),VLOOKUP($A1459,'[1]F-F_Research_Data_Factors_weekl'!$G$6:$J$4822,4,0),AM1460)</f>
        <v>1791.5626646029543</v>
      </c>
    </row>
    <row r="1460" spans="1:39" x14ac:dyDescent="0.25">
      <c r="A1460" s="14">
        <v>33228</v>
      </c>
      <c r="B1460">
        <v>2633.66</v>
      </c>
      <c r="C1460">
        <v>331.75</v>
      </c>
      <c r="D1460">
        <v>373.6</v>
      </c>
      <c r="E1460">
        <v>3243.8</v>
      </c>
      <c r="F1460">
        <v>1414.88</v>
      </c>
      <c r="G1460">
        <v>24119.599999999999</v>
      </c>
      <c r="H1460">
        <v>1764.82</v>
      </c>
      <c r="I1460">
        <v>3079.67</v>
      </c>
      <c r="J1460">
        <v>7.274</v>
      </c>
      <c r="K1460">
        <v>7.7519999999999998</v>
      </c>
      <c r="L1460">
        <v>8.1069999999999993</v>
      </c>
      <c r="M1460">
        <v>8.2810000000000006</v>
      </c>
      <c r="N1460">
        <v>84.7</v>
      </c>
      <c r="O1460">
        <v>1.365</v>
      </c>
      <c r="P1460">
        <v>135.6</v>
      </c>
      <c r="Q1460">
        <v>1.8879999999999999</v>
      </c>
      <c r="R1460">
        <v>0.77</v>
      </c>
      <c r="S1460">
        <v>0.58699999999999997</v>
      </c>
      <c r="T1460">
        <v>1.3089999999999999</v>
      </c>
      <c r="U1460">
        <v>5.9915000000000003</v>
      </c>
      <c r="V1460">
        <v>5.7240000000000002</v>
      </c>
      <c r="W1460">
        <v>18.18</v>
      </c>
      <c r="X1460">
        <v>2.7065000000000001</v>
      </c>
      <c r="Y1460">
        <v>2.56</v>
      </c>
      <c r="Z1460">
        <v>2.94</v>
      </c>
      <c r="AA1460">
        <v>76.27</v>
      </c>
      <c r="AB1460">
        <v>4.0250000000000004</v>
      </c>
      <c r="AC1460">
        <v>76.575000000000003</v>
      </c>
      <c r="AD1460">
        <v>116.4</v>
      </c>
      <c r="AE1460">
        <v>382.5</v>
      </c>
      <c r="AF1460">
        <v>25.92</v>
      </c>
      <c r="AG1460">
        <v>562.75</v>
      </c>
      <c r="AH1460">
        <v>234</v>
      </c>
      <c r="AI1460">
        <v>9.67</v>
      </c>
      <c r="AJ1460">
        <v>261.5</v>
      </c>
      <c r="AK1460">
        <f>IF(ISNUMBER(VLOOKUP($A1460,'[1]F-F_Research_Data_Factors_weekl'!$G$6:$J$4822,2,0)),VLOOKUP($A1460,'[1]F-F_Research_Data_Factors_weekl'!$G$6:$J$4822,2,0),AK1461)</f>
        <v>3186.711224944308</v>
      </c>
      <c r="AL1460">
        <f>IF(ISNUMBER(VLOOKUP($A1460,'[1]F-F_Research_Data_Factors_weekl'!$G$6:$J$4822,3,0)),VLOOKUP($A1460,'[1]F-F_Research_Data_Factors_weekl'!$G$6:$J$4822,3,0),AL1461)</f>
        <v>238.40770017956166</v>
      </c>
      <c r="AM1460">
        <f>IF(ISNUMBER(VLOOKUP($A1460,'[1]F-F_Research_Data_Factors_weekl'!$G$6:$J$4822,4,0)),VLOOKUP($A1460,'[1]F-F_Research_Data_Factors_weekl'!$G$6:$J$4822,4,0),AM1461)</f>
        <v>1794.4337586167412</v>
      </c>
    </row>
    <row r="1461" spans="1:39" x14ac:dyDescent="0.25">
      <c r="A1461" s="14">
        <v>33221</v>
      </c>
      <c r="B1461">
        <v>2593.81</v>
      </c>
      <c r="C1461">
        <v>326.82</v>
      </c>
      <c r="D1461">
        <v>368.83</v>
      </c>
      <c r="E1461">
        <v>3244.3</v>
      </c>
      <c r="F1461">
        <v>1522.4</v>
      </c>
      <c r="G1461">
        <v>24349.5</v>
      </c>
      <c r="H1461">
        <v>1800.32</v>
      </c>
      <c r="I1461">
        <v>3125.69</v>
      </c>
      <c r="J1461">
        <v>7.3109999999999999</v>
      </c>
      <c r="K1461">
        <v>7.73</v>
      </c>
      <c r="L1461">
        <v>8.0299999999999994</v>
      </c>
      <c r="M1461">
        <v>8.1880000000000006</v>
      </c>
      <c r="N1461">
        <v>82.58</v>
      </c>
      <c r="O1461">
        <v>1.4036999999999999</v>
      </c>
      <c r="P1461">
        <v>132.94999999999999</v>
      </c>
      <c r="Q1461">
        <v>1.9370000000000001</v>
      </c>
      <c r="R1461">
        <v>0.76900000000000002</v>
      </c>
      <c r="S1461">
        <v>0.59809999999999997</v>
      </c>
      <c r="T1461">
        <v>1.2742</v>
      </c>
      <c r="U1461">
        <v>5.8230000000000004</v>
      </c>
      <c r="V1461">
        <v>5.5880000000000001</v>
      </c>
      <c r="W1461">
        <v>18.09</v>
      </c>
      <c r="X1461">
        <v>2.6945000000000001</v>
      </c>
      <c r="Y1461">
        <v>2.5190000000000001</v>
      </c>
      <c r="Z1461">
        <v>2.94</v>
      </c>
      <c r="AA1461">
        <v>76.61</v>
      </c>
      <c r="AB1461">
        <v>3.9370000000000003</v>
      </c>
      <c r="AC1461">
        <v>80.974999999999994</v>
      </c>
      <c r="AD1461">
        <v>104.05</v>
      </c>
      <c r="AE1461">
        <v>376.7</v>
      </c>
      <c r="AF1461">
        <v>26.55</v>
      </c>
      <c r="AG1461">
        <v>588.25</v>
      </c>
      <c r="AH1461">
        <v>223.25</v>
      </c>
      <c r="AI1461">
        <v>9.67</v>
      </c>
      <c r="AJ1461">
        <v>253</v>
      </c>
      <c r="AK1461">
        <f>IF(ISNUMBER(VLOOKUP($A1461,'[1]F-F_Research_Data_Factors_weekl'!$G$6:$J$4822,2,0)),VLOOKUP($A1461,'[1]F-F_Research_Data_Factors_weekl'!$G$6:$J$4822,2,0),AK1462)</f>
        <v>3148.3019412609247</v>
      </c>
      <c r="AL1461">
        <f>IF(ISNUMBER(VLOOKUP($A1461,'[1]F-F_Research_Data_Factors_weekl'!$G$6:$J$4822,3,0)),VLOOKUP($A1461,'[1]F-F_Research_Data_Factors_weekl'!$G$6:$J$4822,3,0),AL1462)</f>
        <v>241.03498147766825</v>
      </c>
      <c r="AM1461">
        <f>IF(ISNUMBER(VLOOKUP($A1461,'[1]F-F_Research_Data_Factors_weekl'!$G$6:$J$4822,4,0)),VLOOKUP($A1461,'[1]F-F_Research_Data_Factors_weekl'!$G$6:$J$4822,4,0),AM1462)</f>
        <v>1794.2543331834229</v>
      </c>
    </row>
    <row r="1462" spans="1:39" x14ac:dyDescent="0.25">
      <c r="A1462" s="14">
        <v>33214</v>
      </c>
      <c r="B1462">
        <v>2590.1</v>
      </c>
      <c r="C1462">
        <v>327.75</v>
      </c>
      <c r="D1462">
        <v>371.54</v>
      </c>
      <c r="E1462">
        <v>3233.6</v>
      </c>
      <c r="F1462">
        <v>1512.84</v>
      </c>
      <c r="G1462">
        <v>23522.49</v>
      </c>
      <c r="H1462">
        <v>1740.34</v>
      </c>
      <c r="I1462">
        <v>3163.69</v>
      </c>
      <c r="J1462">
        <v>7.3120000000000003</v>
      </c>
      <c r="K1462">
        <v>7.665</v>
      </c>
      <c r="L1462">
        <v>8.0220000000000002</v>
      </c>
      <c r="M1462">
        <v>8.1839999999999993</v>
      </c>
      <c r="N1462">
        <v>81.93</v>
      </c>
      <c r="O1462">
        <v>1.4073</v>
      </c>
      <c r="P1462">
        <v>131.05000000000001</v>
      </c>
      <c r="Q1462">
        <v>1.9518</v>
      </c>
      <c r="R1462">
        <v>0.77449999999999997</v>
      </c>
      <c r="S1462">
        <v>0.60399999999999998</v>
      </c>
      <c r="T1462">
        <v>1.2629999999999999</v>
      </c>
      <c r="U1462">
        <v>5.7945000000000002</v>
      </c>
      <c r="V1462">
        <v>5.5674999999999999</v>
      </c>
      <c r="W1462">
        <v>18.12</v>
      </c>
      <c r="X1462">
        <v>2.6970000000000001</v>
      </c>
      <c r="Y1462">
        <v>2.5150000000000001</v>
      </c>
      <c r="Z1462">
        <v>2.9290000000000003</v>
      </c>
      <c r="AA1462">
        <v>74.930000000000007</v>
      </c>
      <c r="AB1462">
        <v>4.0549999999999997</v>
      </c>
      <c r="AC1462">
        <v>79.924999999999997</v>
      </c>
      <c r="AD1462">
        <v>101.75</v>
      </c>
      <c r="AE1462">
        <v>370.3</v>
      </c>
      <c r="AF1462">
        <v>26.58</v>
      </c>
      <c r="AG1462">
        <v>595</v>
      </c>
      <c r="AH1462">
        <v>226</v>
      </c>
      <c r="AI1462">
        <v>9.6</v>
      </c>
      <c r="AJ1462">
        <v>253</v>
      </c>
      <c r="AK1462">
        <f>IF(ISNUMBER(VLOOKUP($A1462,'[1]F-F_Research_Data_Factors_weekl'!$G$6:$J$4822,2,0)),VLOOKUP($A1462,'[1]F-F_Research_Data_Factors_weekl'!$G$6:$J$4822,2,0),AK1463)</f>
        <v>3159.6767776605025</v>
      </c>
      <c r="AL1462">
        <f>IF(ISNUMBER(VLOOKUP($A1462,'[1]F-F_Research_Data_Factors_weekl'!$G$6:$J$4822,3,0)),VLOOKUP($A1462,'[1]F-F_Research_Data_Factors_weekl'!$G$6:$J$4822,3,0),AL1463)</f>
        <v>241.4454387234982</v>
      </c>
      <c r="AM1462">
        <f>IF(ISNUMBER(VLOOKUP($A1462,'[1]F-F_Research_Data_Factors_weekl'!$G$6:$J$4822,4,0)),VLOOKUP($A1462,'[1]F-F_Research_Data_Factors_weekl'!$G$6:$J$4822,4,0),AM1463)</f>
        <v>1806.9026517456423</v>
      </c>
    </row>
    <row r="1463" spans="1:39" x14ac:dyDescent="0.25">
      <c r="A1463" s="14">
        <v>33207</v>
      </c>
      <c r="B1463">
        <v>2559.65</v>
      </c>
      <c r="C1463">
        <v>322.22000000000003</v>
      </c>
      <c r="D1463">
        <v>359.06</v>
      </c>
      <c r="E1463">
        <v>3151.1</v>
      </c>
      <c r="F1463">
        <v>1441.23</v>
      </c>
      <c r="G1463">
        <v>22454.63</v>
      </c>
      <c r="H1463">
        <v>1652.01</v>
      </c>
      <c r="I1463">
        <v>2965.06</v>
      </c>
      <c r="J1463">
        <v>7.5890000000000004</v>
      </c>
      <c r="K1463">
        <v>7.9850000000000003</v>
      </c>
      <c r="L1463">
        <v>8.2520000000000007</v>
      </c>
      <c r="M1463">
        <v>8.4860000000000007</v>
      </c>
      <c r="N1463">
        <v>82.94</v>
      </c>
      <c r="O1463">
        <v>1.3891</v>
      </c>
      <c r="P1463">
        <v>133.1</v>
      </c>
      <c r="Q1463">
        <v>1.9435</v>
      </c>
      <c r="R1463">
        <v>0.77290000000000003</v>
      </c>
      <c r="S1463">
        <v>0.6089</v>
      </c>
      <c r="T1463">
        <v>1.2765</v>
      </c>
      <c r="U1463">
        <v>5.8460000000000001</v>
      </c>
      <c r="V1463">
        <v>5.6185</v>
      </c>
      <c r="W1463">
        <v>18.12</v>
      </c>
      <c r="X1463">
        <v>2.7044999999999999</v>
      </c>
      <c r="Y1463">
        <v>2.5190999999999999</v>
      </c>
      <c r="Z1463">
        <v>2.9329999999999998</v>
      </c>
      <c r="AA1463">
        <v>75.8</v>
      </c>
      <c r="AB1463">
        <v>4.1219999999999999</v>
      </c>
      <c r="AC1463">
        <v>78.55</v>
      </c>
      <c r="AD1463">
        <v>108</v>
      </c>
      <c r="AE1463">
        <v>383.3</v>
      </c>
      <c r="AF1463">
        <v>28.85</v>
      </c>
      <c r="AG1463">
        <v>589.5</v>
      </c>
      <c r="AH1463">
        <v>227.75</v>
      </c>
      <c r="AI1463">
        <v>9.82</v>
      </c>
      <c r="AJ1463">
        <v>245</v>
      </c>
      <c r="AK1463">
        <f>IF(ISNUMBER(VLOOKUP($A1463,'[1]F-F_Research_Data_Factors_weekl'!$G$6:$J$4822,2,0)),VLOOKUP($A1463,'[1]F-F_Research_Data_Factors_weekl'!$G$6:$J$4822,2,0),AK1464)</f>
        <v>3098.3298466959232</v>
      </c>
      <c r="AL1463">
        <f>IF(ISNUMBER(VLOOKUP($A1463,'[1]F-F_Research_Data_Factors_weekl'!$G$6:$J$4822,3,0)),VLOOKUP($A1463,'[1]F-F_Research_Data_Factors_weekl'!$G$6:$J$4822,3,0),AL1464)</f>
        <v>239.12591732544141</v>
      </c>
      <c r="AM1463">
        <f>IF(ISNUMBER(VLOOKUP($A1463,'[1]F-F_Research_Data_Factors_weekl'!$G$6:$J$4822,4,0)),VLOOKUP($A1463,'[1]F-F_Research_Data_Factors_weekl'!$G$6:$J$4822,4,0),AM1464)</f>
        <v>1808.3493312106109</v>
      </c>
    </row>
    <row r="1464" spans="1:39" x14ac:dyDescent="0.25">
      <c r="A1464" s="14">
        <v>33200</v>
      </c>
      <c r="B1464">
        <v>2527.23</v>
      </c>
      <c r="C1464">
        <v>315.10000000000002</v>
      </c>
      <c r="D1464">
        <v>349.04</v>
      </c>
      <c r="E1464">
        <v>3118.5</v>
      </c>
      <c r="F1464">
        <v>1483.36</v>
      </c>
      <c r="G1464">
        <v>23400.28</v>
      </c>
      <c r="H1464">
        <v>1727.66</v>
      </c>
      <c r="I1464">
        <v>3016.06</v>
      </c>
      <c r="J1464">
        <v>7.5060000000000002</v>
      </c>
      <c r="K1464">
        <v>7.9050000000000002</v>
      </c>
      <c r="L1464">
        <v>8.2840000000000007</v>
      </c>
      <c r="M1464">
        <v>8.4469999999999992</v>
      </c>
      <c r="N1464">
        <v>81.86</v>
      </c>
      <c r="O1464">
        <v>1.4055</v>
      </c>
      <c r="P1464">
        <v>127.35</v>
      </c>
      <c r="Q1464">
        <v>1.968</v>
      </c>
      <c r="R1464">
        <v>0.76700000000000002</v>
      </c>
      <c r="S1464">
        <v>0.61399999999999999</v>
      </c>
      <c r="T1464">
        <v>1.2585</v>
      </c>
      <c r="U1464">
        <v>5.7975000000000003</v>
      </c>
      <c r="V1464">
        <v>5.5625</v>
      </c>
      <c r="W1464">
        <v>18.09</v>
      </c>
      <c r="X1464">
        <v>2.6819999999999999</v>
      </c>
      <c r="Y1464">
        <v>2.5150000000000001</v>
      </c>
      <c r="Z1464">
        <v>2.923</v>
      </c>
      <c r="AA1464">
        <v>74.97</v>
      </c>
      <c r="AB1464">
        <v>4.13</v>
      </c>
      <c r="AC1464">
        <v>79.349999999999994</v>
      </c>
      <c r="AD1464">
        <v>113.6</v>
      </c>
      <c r="AE1464">
        <v>384.5</v>
      </c>
      <c r="AF1464">
        <v>31.9</v>
      </c>
      <c r="AG1464">
        <v>582</v>
      </c>
      <c r="AH1464">
        <v>222.5</v>
      </c>
      <c r="AI1464">
        <v>9.83</v>
      </c>
      <c r="AJ1464">
        <v>248.75</v>
      </c>
      <c r="AK1464">
        <f>IF(ISNUMBER(VLOOKUP($A1464,'[1]F-F_Research_Data_Factors_weekl'!$G$6:$J$4822,2,0)),VLOOKUP($A1464,'[1]F-F_Research_Data_Factors_weekl'!$G$6:$J$4822,2,0),AK1465)</f>
        <v>3030.4478156259029</v>
      </c>
      <c r="AL1464">
        <f>IF(ISNUMBER(VLOOKUP($A1464,'[1]F-F_Research_Data_Factors_weekl'!$G$6:$J$4822,3,0)),VLOOKUP($A1464,'[1]F-F_Research_Data_Factors_weekl'!$G$6:$J$4822,3,0),AL1465)</f>
        <v>238.69626405015114</v>
      </c>
      <c r="AM1464">
        <f>IF(ISNUMBER(VLOOKUP($A1464,'[1]F-F_Research_Data_Factors_weekl'!$G$6:$J$4822,4,0)),VLOOKUP($A1464,'[1]F-F_Research_Data_Factors_weekl'!$G$6:$J$4822,4,0),AM1465)</f>
        <v>1832.910329627621</v>
      </c>
    </row>
    <row r="1465" spans="1:39" x14ac:dyDescent="0.25">
      <c r="A1465" s="14">
        <v>33193</v>
      </c>
      <c r="B1465">
        <v>2550.25</v>
      </c>
      <c r="C1465">
        <v>317.12</v>
      </c>
      <c r="D1465">
        <v>350.85</v>
      </c>
      <c r="E1465">
        <v>3128.6</v>
      </c>
      <c r="F1465">
        <v>1425.68</v>
      </c>
      <c r="G1465">
        <v>23171.63</v>
      </c>
      <c r="H1465">
        <v>1720.12</v>
      </c>
      <c r="I1465">
        <v>3008.66</v>
      </c>
      <c r="J1465">
        <v>7.57</v>
      </c>
      <c r="K1465">
        <v>7.9489999999999998</v>
      </c>
      <c r="L1465">
        <v>8.2970000000000006</v>
      </c>
      <c r="M1465">
        <v>8.4499999999999993</v>
      </c>
      <c r="N1465">
        <v>81.59</v>
      </c>
      <c r="O1465">
        <v>1.4188000000000001</v>
      </c>
      <c r="P1465">
        <v>129.43</v>
      </c>
      <c r="Q1465">
        <v>1.9691000000000001</v>
      </c>
      <c r="R1465">
        <v>0.7712</v>
      </c>
      <c r="S1465">
        <v>0.60970000000000002</v>
      </c>
      <c r="T1465">
        <v>1.244</v>
      </c>
      <c r="U1465">
        <v>5.7629999999999999</v>
      </c>
      <c r="V1465">
        <v>5.5380000000000003</v>
      </c>
      <c r="W1465">
        <v>18.079999999999998</v>
      </c>
      <c r="X1465">
        <v>2.6964999999999999</v>
      </c>
      <c r="Y1465">
        <v>2.5289999999999999</v>
      </c>
      <c r="Z1465">
        <v>2.927</v>
      </c>
      <c r="AA1465">
        <v>74.25</v>
      </c>
      <c r="AB1465">
        <v>4.1500000000000004</v>
      </c>
      <c r="AC1465">
        <v>79.05</v>
      </c>
      <c r="AD1465">
        <v>109.7</v>
      </c>
      <c r="AE1465">
        <v>379.8</v>
      </c>
      <c r="AF1465">
        <v>29.78</v>
      </c>
      <c r="AG1465">
        <v>566.75</v>
      </c>
      <c r="AH1465">
        <v>225</v>
      </c>
      <c r="AI1465">
        <v>10.07</v>
      </c>
      <c r="AJ1465">
        <v>250.25</v>
      </c>
      <c r="AK1465">
        <f>IF(ISNUMBER(VLOOKUP($A1465,'[1]F-F_Research_Data_Factors_weekl'!$G$6:$J$4822,2,0)),VLOOKUP($A1465,'[1]F-F_Research_Data_Factors_weekl'!$G$6:$J$4822,2,0),AK1466)</f>
        <v>3052.7327648090086</v>
      </c>
      <c r="AL1465">
        <f>IF(ISNUMBER(VLOOKUP($A1465,'[1]F-F_Research_Data_Factors_weekl'!$G$6:$J$4822,3,0)),VLOOKUP($A1465,'[1]F-F_Research_Data_Factors_weekl'!$G$6:$J$4822,3,0),AL1466)</f>
        <v>237.43784347970868</v>
      </c>
      <c r="AM1465">
        <f>IF(ISNUMBER(VLOOKUP($A1465,'[1]F-F_Research_Data_Factors_weekl'!$G$6:$J$4822,4,0)),VLOOKUP($A1465,'[1]F-F_Research_Data_Factors_weekl'!$G$6:$J$4822,4,0),AM1466)</f>
        <v>1844.7165153257054</v>
      </c>
    </row>
    <row r="1466" spans="1:39" x14ac:dyDescent="0.25">
      <c r="A1466" s="14">
        <v>33186</v>
      </c>
      <c r="B1466">
        <v>2488.61</v>
      </c>
      <c r="C1466">
        <v>313.74</v>
      </c>
      <c r="D1466">
        <v>341.95</v>
      </c>
      <c r="E1466">
        <v>3077.5</v>
      </c>
      <c r="F1466">
        <v>1381.49</v>
      </c>
      <c r="G1466">
        <v>22931.8</v>
      </c>
      <c r="H1466">
        <v>1707.44</v>
      </c>
      <c r="I1466">
        <v>2932.92</v>
      </c>
      <c r="J1466">
        <v>7.5990000000000002</v>
      </c>
      <c r="K1466">
        <v>8.0640000000000001</v>
      </c>
      <c r="L1466">
        <v>8.4670000000000005</v>
      </c>
      <c r="M1466">
        <v>8.6219999999999999</v>
      </c>
      <c r="N1466">
        <v>82.12</v>
      </c>
      <c r="O1466">
        <v>1.4041000000000001</v>
      </c>
      <c r="P1466">
        <v>129.72999999999999</v>
      </c>
      <c r="Q1466">
        <v>1.9670000000000001</v>
      </c>
      <c r="R1466">
        <v>0.77969999999999995</v>
      </c>
      <c r="S1466">
        <v>0.61050000000000004</v>
      </c>
      <c r="T1466">
        <v>1.25</v>
      </c>
      <c r="U1466">
        <v>5.8100000000000005</v>
      </c>
      <c r="V1466">
        <v>5.5670000000000002</v>
      </c>
      <c r="W1466">
        <v>18.13</v>
      </c>
      <c r="X1466">
        <v>2.7004999999999999</v>
      </c>
      <c r="Y1466">
        <v>2.5324999999999998</v>
      </c>
      <c r="Z1466">
        <v>2.923</v>
      </c>
      <c r="AA1466">
        <v>73.069999999999993</v>
      </c>
      <c r="AB1466">
        <v>4.2370000000000001</v>
      </c>
      <c r="AC1466">
        <v>78.3</v>
      </c>
      <c r="AD1466">
        <v>114.5</v>
      </c>
      <c r="AE1466">
        <v>386.3</v>
      </c>
      <c r="AF1466">
        <v>33.89</v>
      </c>
      <c r="AG1466">
        <v>566.75</v>
      </c>
      <c r="AH1466">
        <v>231</v>
      </c>
      <c r="AI1466">
        <v>10.17</v>
      </c>
      <c r="AJ1466">
        <v>265.75</v>
      </c>
      <c r="AK1466">
        <f>IF(ISNUMBER(VLOOKUP($A1466,'[1]F-F_Research_Data_Factors_weekl'!$G$6:$J$4822,2,0)),VLOOKUP($A1466,'[1]F-F_Research_Data_Factors_weekl'!$G$6:$J$4822,2,0),AK1467)</f>
        <v>3010.2877081244537</v>
      </c>
      <c r="AL1466">
        <f>IF(ISNUMBER(VLOOKUP($A1466,'[1]F-F_Research_Data_Factors_weekl'!$G$6:$J$4822,3,0)),VLOOKUP($A1466,'[1]F-F_Research_Data_Factors_weekl'!$G$6:$J$4822,3,0),AL1467)</f>
        <v>234.99390684848444</v>
      </c>
      <c r="AM1466">
        <f>IF(ISNUMBER(VLOOKUP($A1466,'[1]F-F_Research_Data_Factors_weekl'!$G$6:$J$4822,4,0)),VLOOKUP($A1466,'[1]F-F_Research_Data_Factors_weekl'!$G$6:$J$4822,4,0),AM1467)</f>
        <v>1854.9185674466619</v>
      </c>
    </row>
    <row r="1467" spans="1:39" x14ac:dyDescent="0.25">
      <c r="A1467" s="14">
        <v>33179</v>
      </c>
      <c r="B1467">
        <v>2490.84</v>
      </c>
      <c r="C1467">
        <v>311.85000000000002</v>
      </c>
      <c r="D1467">
        <v>336.45</v>
      </c>
      <c r="E1467">
        <v>3085.5</v>
      </c>
      <c r="F1467">
        <v>1414.32</v>
      </c>
      <c r="G1467">
        <v>24194.99</v>
      </c>
      <c r="H1467">
        <v>1786.38</v>
      </c>
      <c r="I1467">
        <v>2978.92</v>
      </c>
      <c r="J1467">
        <v>7.6630000000000003</v>
      </c>
      <c r="K1467">
        <v>8.1530000000000005</v>
      </c>
      <c r="L1467">
        <v>8.5619999999999994</v>
      </c>
      <c r="M1467">
        <v>8.6890000000000001</v>
      </c>
      <c r="N1467">
        <v>82.22</v>
      </c>
      <c r="O1467">
        <v>1.3936999999999999</v>
      </c>
      <c r="P1467">
        <v>128.6</v>
      </c>
      <c r="Q1467">
        <v>1.96</v>
      </c>
      <c r="R1467">
        <v>0.77600000000000002</v>
      </c>
      <c r="S1467">
        <v>0.60850000000000004</v>
      </c>
      <c r="T1467">
        <v>1.2706999999999999</v>
      </c>
      <c r="U1467">
        <v>5.8585000000000003</v>
      </c>
      <c r="V1467">
        <v>5.6</v>
      </c>
      <c r="W1467">
        <v>18.100000000000001</v>
      </c>
      <c r="X1467">
        <v>2.702</v>
      </c>
      <c r="Y1467">
        <v>2.54</v>
      </c>
      <c r="Z1467">
        <v>2.9210000000000003</v>
      </c>
      <c r="AA1467">
        <v>74.98</v>
      </c>
      <c r="AB1467">
        <v>4.1849999999999996</v>
      </c>
      <c r="AC1467">
        <v>77.099999999999994</v>
      </c>
      <c r="AD1467">
        <v>115.5</v>
      </c>
      <c r="AE1467">
        <v>378</v>
      </c>
      <c r="AF1467">
        <v>34</v>
      </c>
      <c r="AG1467">
        <v>592.5</v>
      </c>
      <c r="AH1467">
        <v>230.25</v>
      </c>
      <c r="AI1467">
        <v>9.7100000000000009</v>
      </c>
      <c r="AJ1467">
        <v>265.25</v>
      </c>
      <c r="AK1467">
        <f>IF(ISNUMBER(VLOOKUP($A1467,'[1]F-F_Research_Data_Factors_weekl'!$G$6:$J$4822,2,0)),VLOOKUP($A1467,'[1]F-F_Research_Data_Factors_weekl'!$G$6:$J$4822,2,0),AK1468)</f>
        <v>2984.324088554034</v>
      </c>
      <c r="AL1467">
        <f>IF(ISNUMBER(VLOOKUP($A1467,'[1]F-F_Research_Data_Factors_weekl'!$G$6:$J$4822,3,0)),VLOOKUP($A1467,'[1]F-F_Research_Data_Factors_weekl'!$G$6:$J$4822,3,0),AL1468)</f>
        <v>235.27623833448581</v>
      </c>
      <c r="AM1467">
        <f>IF(ISNUMBER(VLOOKUP($A1467,'[1]F-F_Research_Data_Factors_weekl'!$G$6:$J$4822,4,0)),VLOOKUP($A1467,'[1]F-F_Research_Data_Factors_weekl'!$G$6:$J$4822,4,0),AM1468)</f>
        <v>1860.6866962048971</v>
      </c>
    </row>
    <row r="1468" spans="1:39" x14ac:dyDescent="0.25">
      <c r="A1468" s="14">
        <v>33172</v>
      </c>
      <c r="B1468">
        <v>2436.14</v>
      </c>
      <c r="C1468">
        <v>304.70999999999998</v>
      </c>
      <c r="D1468">
        <v>334.36</v>
      </c>
      <c r="E1468">
        <v>3086.6</v>
      </c>
      <c r="F1468">
        <v>1457.05</v>
      </c>
      <c r="G1468">
        <v>25005.64</v>
      </c>
      <c r="H1468">
        <v>1861.04</v>
      </c>
      <c r="I1468">
        <v>3050.88</v>
      </c>
      <c r="J1468">
        <v>7.7709999999999999</v>
      </c>
      <c r="K1468">
        <v>8.2189999999999994</v>
      </c>
      <c r="L1468">
        <v>8.6259999999999994</v>
      </c>
      <c r="M1468">
        <v>8.7750000000000004</v>
      </c>
      <c r="N1468">
        <v>82.88</v>
      </c>
      <c r="O1468">
        <v>1.381</v>
      </c>
      <c r="P1468">
        <v>128</v>
      </c>
      <c r="Q1468">
        <v>1.958</v>
      </c>
      <c r="R1468">
        <v>0.78269999999999995</v>
      </c>
      <c r="S1468">
        <v>0.61060000000000003</v>
      </c>
      <c r="T1468">
        <v>1.2810000000000001</v>
      </c>
      <c r="U1468">
        <v>5.89</v>
      </c>
      <c r="V1468">
        <v>5.62</v>
      </c>
      <c r="W1468">
        <v>18.100000000000001</v>
      </c>
      <c r="X1468">
        <v>2.7004999999999999</v>
      </c>
      <c r="Y1468">
        <v>2.54</v>
      </c>
      <c r="Z1468">
        <v>2.915</v>
      </c>
      <c r="AA1468">
        <v>74.260000000000005</v>
      </c>
      <c r="AB1468">
        <v>4.08</v>
      </c>
      <c r="AC1468">
        <v>77.875</v>
      </c>
      <c r="AD1468">
        <v>115.9</v>
      </c>
      <c r="AE1468">
        <v>370.9</v>
      </c>
      <c r="AF1468">
        <v>33.01</v>
      </c>
      <c r="AG1468">
        <v>594.75</v>
      </c>
      <c r="AH1468">
        <v>227.75</v>
      </c>
      <c r="AI1468">
        <v>9.33</v>
      </c>
      <c r="AJ1468">
        <v>262.25</v>
      </c>
      <c r="AK1468">
        <f>IF(ISNUMBER(VLOOKUP($A1468,'[1]F-F_Research_Data_Factors_weekl'!$G$6:$J$4822,2,0)),VLOOKUP($A1468,'[1]F-F_Research_Data_Factors_weekl'!$G$6:$J$4822,2,0),AK1469)</f>
        <v>2929.8292642391852</v>
      </c>
      <c r="AL1468">
        <f>IF(ISNUMBER(VLOOKUP($A1468,'[1]F-F_Research_Data_Factors_weekl'!$G$6:$J$4822,3,0)),VLOOKUP($A1468,'[1]F-F_Research_Data_Factors_weekl'!$G$6:$J$4822,3,0),AL1469)</f>
        <v>241.65595556130424</v>
      </c>
      <c r="AM1468">
        <f>IF(ISNUMBER(VLOOKUP($A1468,'[1]F-F_Research_Data_Factors_weekl'!$G$6:$J$4822,4,0)),VLOOKUP($A1468,'[1]F-F_Research_Data_Factors_weekl'!$G$6:$J$4822,4,0),AM1469)</f>
        <v>1850.8770478512852</v>
      </c>
    </row>
    <row r="1469" spans="1:39" x14ac:dyDescent="0.25">
      <c r="A1469" s="14">
        <v>33165</v>
      </c>
      <c r="B1469">
        <v>2520.79</v>
      </c>
      <c r="C1469">
        <v>312.48</v>
      </c>
      <c r="D1469">
        <v>337.36</v>
      </c>
      <c r="E1469">
        <v>3086.7</v>
      </c>
      <c r="F1469">
        <v>1482.09</v>
      </c>
      <c r="G1469">
        <v>24481.49</v>
      </c>
      <c r="H1469">
        <v>1816.29</v>
      </c>
      <c r="I1469">
        <v>2991.95</v>
      </c>
      <c r="J1469">
        <v>7.8289999999999997</v>
      </c>
      <c r="K1469">
        <v>8.2469999999999999</v>
      </c>
      <c r="L1469">
        <v>8.6120000000000001</v>
      </c>
      <c r="M1469">
        <v>8.7530000000000001</v>
      </c>
      <c r="N1469">
        <v>82.3</v>
      </c>
      <c r="O1469">
        <v>1.3914</v>
      </c>
      <c r="P1469">
        <v>125.75</v>
      </c>
      <c r="Q1469">
        <v>1.9590000000000001</v>
      </c>
      <c r="R1469">
        <v>0.78300000000000003</v>
      </c>
      <c r="S1469">
        <v>0.60709999999999997</v>
      </c>
      <c r="T1469">
        <v>1.27</v>
      </c>
      <c r="U1469">
        <v>5.84</v>
      </c>
      <c r="V1469">
        <v>5.5754999999999999</v>
      </c>
      <c r="W1469">
        <v>18.079999999999998</v>
      </c>
      <c r="X1469">
        <v>2.6995</v>
      </c>
      <c r="Y1469">
        <v>2.5350000000000001</v>
      </c>
      <c r="Z1469">
        <v>2.9050000000000002</v>
      </c>
      <c r="AA1469">
        <v>73.23</v>
      </c>
      <c r="AB1469">
        <v>4.298</v>
      </c>
      <c r="AC1469">
        <v>76.924999999999997</v>
      </c>
      <c r="AD1469">
        <v>110.2</v>
      </c>
      <c r="AE1469">
        <v>372.8</v>
      </c>
      <c r="AF1469">
        <v>33.79</v>
      </c>
      <c r="AG1469">
        <v>611.5</v>
      </c>
      <c r="AH1469">
        <v>228.25</v>
      </c>
      <c r="AI1469">
        <v>9.66</v>
      </c>
      <c r="AJ1469">
        <v>263.75</v>
      </c>
      <c r="AK1469">
        <f>IF(ISNUMBER(VLOOKUP($A1469,'[1]F-F_Research_Data_Factors_weekl'!$G$6:$J$4822,2,0)),VLOOKUP($A1469,'[1]F-F_Research_Data_Factors_weekl'!$G$6:$J$4822,2,0),AK1470)</f>
        <v>2993.5927906806837</v>
      </c>
      <c r="AL1469">
        <f>IF(ISNUMBER(VLOOKUP($A1469,'[1]F-F_Research_Data_Factors_weekl'!$G$6:$J$4822,3,0)),VLOOKUP($A1469,'[1]F-F_Research_Data_Factors_weekl'!$G$6:$J$4822,3,0),AL1470)</f>
        <v>239.3818281934663</v>
      </c>
      <c r="AM1469">
        <f>IF(ISNUMBER(VLOOKUP($A1469,'[1]F-F_Research_Data_Factors_weekl'!$G$6:$J$4822,4,0)),VLOOKUP($A1469,'[1]F-F_Research_Data_Factors_weekl'!$G$6:$J$4822,4,0),AM1470)</f>
        <v>1855.3298394660035</v>
      </c>
    </row>
    <row r="1470" spans="1:39" x14ac:dyDescent="0.25">
      <c r="A1470" s="14">
        <v>33158</v>
      </c>
      <c r="B1470">
        <v>2398.02</v>
      </c>
      <c r="C1470">
        <v>300.02999999999997</v>
      </c>
      <c r="D1470">
        <v>327.55</v>
      </c>
      <c r="E1470">
        <v>3048</v>
      </c>
      <c r="F1470">
        <v>1459.7</v>
      </c>
      <c r="G1470">
        <v>22390.16</v>
      </c>
      <c r="H1470">
        <v>1663.69</v>
      </c>
      <c r="I1470">
        <v>2915.26</v>
      </c>
      <c r="J1470">
        <v>7.9109999999999996</v>
      </c>
      <c r="K1470">
        <v>8.4120000000000008</v>
      </c>
      <c r="L1470">
        <v>8.8070000000000004</v>
      </c>
      <c r="M1470">
        <v>8.9580000000000002</v>
      </c>
      <c r="N1470">
        <v>83.16</v>
      </c>
      <c r="O1470">
        <v>1.3768</v>
      </c>
      <c r="P1470">
        <v>128.65</v>
      </c>
      <c r="Q1470">
        <v>1.9710000000000001</v>
      </c>
      <c r="R1470">
        <v>0.81820000000000004</v>
      </c>
      <c r="S1470">
        <v>0.61699999999999999</v>
      </c>
      <c r="T1470">
        <v>1.2785</v>
      </c>
      <c r="U1470">
        <v>5.8845000000000001</v>
      </c>
      <c r="V1470">
        <v>5.6319999999999997</v>
      </c>
      <c r="W1470">
        <v>18</v>
      </c>
      <c r="X1470">
        <v>2.6985000000000001</v>
      </c>
      <c r="Y1470">
        <v>2.528</v>
      </c>
      <c r="Z1470">
        <v>2.875</v>
      </c>
      <c r="AA1470">
        <v>73.08</v>
      </c>
      <c r="AB1470">
        <v>4.3550000000000004</v>
      </c>
      <c r="AC1470">
        <v>79</v>
      </c>
      <c r="AD1470">
        <v>113.45</v>
      </c>
      <c r="AE1470">
        <v>387.5</v>
      </c>
      <c r="AF1470">
        <v>39.69</v>
      </c>
      <c r="AG1470">
        <v>620.5</v>
      </c>
      <c r="AH1470">
        <v>230.25</v>
      </c>
      <c r="AI1470">
        <v>9.6300000000000008</v>
      </c>
      <c r="AJ1470">
        <v>266.5</v>
      </c>
      <c r="AK1470">
        <f>IF(ISNUMBER(VLOOKUP($A1470,'[1]F-F_Research_Data_Factors_weekl'!$G$6:$J$4822,2,0)),VLOOKUP($A1470,'[1]F-F_Research_Data_Factors_weekl'!$G$6:$J$4822,2,0),AK1471)</f>
        <v>2894.0378873556492</v>
      </c>
      <c r="AL1470">
        <f>IF(ISNUMBER(VLOOKUP($A1470,'[1]F-F_Research_Data_Factors_weekl'!$G$6:$J$4822,3,0)),VLOOKUP($A1470,'[1]F-F_Research_Data_Factors_weekl'!$G$6:$J$4822,3,0),AL1471)</f>
        <v>245.31853678363015</v>
      </c>
      <c r="AM1470">
        <f>IF(ISNUMBER(VLOOKUP($A1470,'[1]F-F_Research_Data_Factors_weekl'!$G$6:$J$4822,4,0)),VLOOKUP($A1470,'[1]F-F_Research_Data_Factors_weekl'!$G$6:$J$4822,4,0),AM1471)</f>
        <v>1893.5801586711609</v>
      </c>
    </row>
    <row r="1471" spans="1:39" x14ac:dyDescent="0.25">
      <c r="A1471" s="14">
        <v>33151</v>
      </c>
      <c r="B1471">
        <v>2510.64</v>
      </c>
      <c r="C1471">
        <v>311.5</v>
      </c>
      <c r="D1471">
        <v>347.36</v>
      </c>
      <c r="E1471">
        <v>3166.9</v>
      </c>
      <c r="F1471">
        <v>1392.41</v>
      </c>
      <c r="G1471">
        <v>22827.65</v>
      </c>
      <c r="H1471">
        <v>1680.67</v>
      </c>
      <c r="I1471">
        <v>2850.45</v>
      </c>
      <c r="J1471">
        <v>7.7930000000000001</v>
      </c>
      <c r="K1471">
        <v>8.2680000000000007</v>
      </c>
      <c r="L1471">
        <v>8.6419999999999995</v>
      </c>
      <c r="M1471">
        <v>8.7889999999999997</v>
      </c>
      <c r="N1471">
        <v>84.24</v>
      </c>
      <c r="O1471">
        <v>1.3631</v>
      </c>
      <c r="P1471">
        <v>132.4</v>
      </c>
      <c r="Q1471">
        <v>1.956</v>
      </c>
      <c r="R1471">
        <v>0.83499999999999996</v>
      </c>
      <c r="S1471">
        <v>0.61680000000000001</v>
      </c>
      <c r="T1471">
        <v>1.2909999999999999</v>
      </c>
      <c r="U1471">
        <v>5.9870000000000001</v>
      </c>
      <c r="V1471">
        <v>5.6775000000000002</v>
      </c>
      <c r="W1471">
        <v>18.07</v>
      </c>
      <c r="X1471">
        <v>2.6995</v>
      </c>
      <c r="Y1471">
        <v>2.548</v>
      </c>
      <c r="Z1471">
        <v>2.9</v>
      </c>
      <c r="AA1471">
        <v>71.3</v>
      </c>
      <c r="AB1471">
        <v>4.7279999999999998</v>
      </c>
      <c r="AC1471">
        <v>79.775000000000006</v>
      </c>
      <c r="AD1471">
        <v>138</v>
      </c>
      <c r="AE1471">
        <v>393.6</v>
      </c>
      <c r="AF1471">
        <v>37.99</v>
      </c>
      <c r="AG1471">
        <v>617</v>
      </c>
      <c r="AH1471">
        <v>228.75</v>
      </c>
      <c r="AI1471">
        <v>9.94</v>
      </c>
      <c r="AJ1471">
        <v>273.75</v>
      </c>
      <c r="AK1471">
        <f>IF(ISNUMBER(VLOOKUP($A1471,'[1]F-F_Research_Data_Factors_weekl'!$G$6:$J$4822,2,0)),VLOOKUP($A1471,'[1]F-F_Research_Data_Factors_weekl'!$G$6:$J$4822,2,0),AK1472)</f>
        <v>3018.0810171609651</v>
      </c>
      <c r="AL1471">
        <f>IF(ISNUMBER(VLOOKUP($A1471,'[1]F-F_Research_Data_Factors_weekl'!$G$6:$J$4822,3,0)),VLOOKUP($A1471,'[1]F-F_Research_Data_Factors_weekl'!$G$6:$J$4822,3,0),AL1472)</f>
        <v>248.47415859782251</v>
      </c>
      <c r="AM1471">
        <f>IF(ISNUMBER(VLOOKUP($A1471,'[1]F-F_Research_Data_Factors_weekl'!$G$6:$J$4822,4,0)),VLOOKUP($A1471,'[1]F-F_Research_Data_Factors_weekl'!$G$6:$J$4822,4,0),AM1472)</f>
        <v>1862.2936257584197</v>
      </c>
    </row>
    <row r="1472" spans="1:39" x14ac:dyDescent="0.25">
      <c r="A1472" s="14">
        <v>33144</v>
      </c>
      <c r="B1472">
        <v>2452.48</v>
      </c>
      <c r="C1472">
        <v>306.05</v>
      </c>
      <c r="D1472">
        <v>344.51</v>
      </c>
      <c r="E1472">
        <v>3159.4</v>
      </c>
      <c r="F1472">
        <v>1334.89</v>
      </c>
      <c r="G1472">
        <v>20983.5</v>
      </c>
      <c r="H1472">
        <v>1570.95</v>
      </c>
      <c r="I1472">
        <v>2760.82</v>
      </c>
      <c r="J1472">
        <v>7.9870000000000001</v>
      </c>
      <c r="K1472">
        <v>8.4559999999999995</v>
      </c>
      <c r="L1472">
        <v>8.7949999999999999</v>
      </c>
      <c r="M1472">
        <v>8.9489999999999998</v>
      </c>
      <c r="N1472">
        <v>85.91</v>
      </c>
      <c r="O1472">
        <v>1.3380000000000001</v>
      </c>
      <c r="P1472">
        <v>138.27000000000001</v>
      </c>
      <c r="Q1472">
        <v>1.8788</v>
      </c>
      <c r="R1472">
        <v>0.82650000000000001</v>
      </c>
      <c r="S1472">
        <v>0.61550000000000005</v>
      </c>
      <c r="T1472">
        <v>1.2995000000000001</v>
      </c>
      <c r="U1472">
        <v>6.0650000000000004</v>
      </c>
      <c r="V1472">
        <v>5.7629999999999999</v>
      </c>
      <c r="W1472">
        <v>18.079999999999998</v>
      </c>
      <c r="X1472">
        <v>2.7015000000000002</v>
      </c>
      <c r="Y1472">
        <v>2.5680000000000001</v>
      </c>
      <c r="Z1472">
        <v>2.8919999999999999</v>
      </c>
      <c r="AA1472">
        <v>73</v>
      </c>
      <c r="AB1472">
        <v>4.8319999999999999</v>
      </c>
      <c r="AC1472">
        <v>79.05</v>
      </c>
      <c r="AD1472">
        <v>137</v>
      </c>
      <c r="AE1472">
        <v>402.5</v>
      </c>
      <c r="AF1472">
        <v>39.51</v>
      </c>
      <c r="AG1472">
        <v>617.5</v>
      </c>
      <c r="AH1472">
        <v>228</v>
      </c>
      <c r="AI1472">
        <v>9.7799999999999994</v>
      </c>
      <c r="AJ1472">
        <v>277.75</v>
      </c>
      <c r="AK1472">
        <f>IF(ISNUMBER(VLOOKUP($A1472,'[1]F-F_Research_Data_Factors_weekl'!$G$6:$J$4822,2,0)),VLOOKUP($A1472,'[1]F-F_Research_Data_Factors_weekl'!$G$6:$J$4822,2,0),AK1473)</f>
        <v>2975.2375957817085</v>
      </c>
      <c r="AL1472">
        <f>IF(ISNUMBER(VLOOKUP($A1472,'[1]F-F_Research_Data_Factors_weekl'!$G$6:$J$4822,3,0)),VLOOKUP($A1472,'[1]F-F_Research_Data_Factors_weekl'!$G$6:$J$4822,3,0),AL1473)</f>
        <v>252.66845494999237</v>
      </c>
      <c r="AM1472">
        <f>IF(ISNUMBER(VLOOKUP($A1472,'[1]F-F_Research_Data_Factors_weekl'!$G$6:$J$4822,4,0)),VLOOKUP($A1472,'[1]F-F_Research_Data_Factors_weekl'!$G$6:$J$4822,4,0),AM1473)</f>
        <v>1863.0388412949376</v>
      </c>
    </row>
    <row r="1473" spans="1:39" x14ac:dyDescent="0.25">
      <c r="A1473" s="14">
        <v>33137</v>
      </c>
      <c r="B1473">
        <v>2512.38</v>
      </c>
      <c r="C1473">
        <v>311.32</v>
      </c>
      <c r="D1473">
        <v>362.25</v>
      </c>
      <c r="E1473">
        <v>3235.4</v>
      </c>
      <c r="F1473">
        <v>1446.57</v>
      </c>
      <c r="G1473">
        <v>23777.83</v>
      </c>
      <c r="H1473">
        <v>1769.77</v>
      </c>
      <c r="I1473">
        <v>2931.86</v>
      </c>
      <c r="J1473">
        <v>8.1020000000000003</v>
      </c>
      <c r="K1473">
        <v>8.5820000000000007</v>
      </c>
      <c r="L1473">
        <v>8.9770000000000003</v>
      </c>
      <c r="M1473">
        <v>9.1229999999999993</v>
      </c>
      <c r="N1473">
        <v>86.31</v>
      </c>
      <c r="O1473">
        <v>1.3323</v>
      </c>
      <c r="P1473">
        <v>136.9</v>
      </c>
      <c r="Q1473">
        <v>1.847</v>
      </c>
      <c r="R1473">
        <v>0.82799999999999996</v>
      </c>
      <c r="S1473">
        <v>0.61319999999999997</v>
      </c>
      <c r="T1473">
        <v>1.3222</v>
      </c>
      <c r="U1473">
        <v>6.1</v>
      </c>
      <c r="V1473">
        <v>5.7850000000000001</v>
      </c>
      <c r="W1473">
        <v>18</v>
      </c>
      <c r="X1473">
        <v>2.7029999999999998</v>
      </c>
      <c r="Y1473">
        <v>2.58</v>
      </c>
      <c r="Z1473">
        <v>2.8879999999999999</v>
      </c>
      <c r="AA1473">
        <v>75.650000000000006</v>
      </c>
      <c r="AB1473">
        <v>4.79</v>
      </c>
      <c r="AC1473">
        <v>79.575000000000003</v>
      </c>
      <c r="AD1473">
        <v>134.69999999999999</v>
      </c>
      <c r="AE1473">
        <v>389.9</v>
      </c>
      <c r="AF1473">
        <v>35.43</v>
      </c>
      <c r="AG1473">
        <v>611.5</v>
      </c>
      <c r="AH1473">
        <v>225.75</v>
      </c>
      <c r="AI1473">
        <v>10.9</v>
      </c>
      <c r="AJ1473">
        <v>270.25</v>
      </c>
      <c r="AK1473">
        <f>IF(ISNUMBER(VLOOKUP($A1473,'[1]F-F_Research_Data_Factors_weekl'!$G$6:$J$4822,2,0)),VLOOKUP($A1473,'[1]F-F_Research_Data_Factors_weekl'!$G$6:$J$4822,2,0),AK1474)</f>
        <v>3044.3442093335811</v>
      </c>
      <c r="AL1473">
        <f>IF(ISNUMBER(VLOOKUP($A1473,'[1]F-F_Research_Data_Factors_weekl'!$G$6:$J$4822,3,0)),VLOOKUP($A1473,'[1]F-F_Research_Data_Factors_weekl'!$G$6:$J$4822,3,0),AL1474)</f>
        <v>259.94697011316089</v>
      </c>
      <c r="AM1473">
        <f>IF(ISNUMBER(VLOOKUP($A1473,'[1]F-F_Research_Data_Factors_weekl'!$G$6:$J$4822,4,0)),VLOOKUP($A1473,'[1]F-F_Research_Data_Factors_weekl'!$G$6:$J$4822,4,0),AM1474)</f>
        <v>1868.6447756218031</v>
      </c>
    </row>
    <row r="1474" spans="1:39" x14ac:dyDescent="0.25">
      <c r="A1474" s="14">
        <v>33130</v>
      </c>
      <c r="B1474">
        <v>2564.11</v>
      </c>
      <c r="C1474">
        <v>316.83</v>
      </c>
      <c r="D1474">
        <v>374.42</v>
      </c>
      <c r="E1474">
        <v>3253.7</v>
      </c>
      <c r="F1474">
        <v>1554.07</v>
      </c>
      <c r="G1474">
        <v>24897.46</v>
      </c>
      <c r="H1474">
        <v>1895.68</v>
      </c>
      <c r="I1474">
        <v>3062.04</v>
      </c>
      <c r="J1474">
        <v>8.0069999999999997</v>
      </c>
      <c r="K1474">
        <v>8.484</v>
      </c>
      <c r="L1474">
        <v>8.8680000000000003</v>
      </c>
      <c r="M1474">
        <v>9.0220000000000002</v>
      </c>
      <c r="N1474">
        <v>85.72</v>
      </c>
      <c r="O1474">
        <v>1.3416999999999999</v>
      </c>
      <c r="P1474">
        <v>136.66999999999999</v>
      </c>
      <c r="Q1474">
        <v>1.8940000000000001</v>
      </c>
      <c r="R1474">
        <v>0.82599999999999996</v>
      </c>
      <c r="S1474">
        <v>0.62849999999999995</v>
      </c>
      <c r="T1474">
        <v>1.2905</v>
      </c>
      <c r="U1474">
        <v>6.048</v>
      </c>
      <c r="V1474">
        <v>5.7370000000000001</v>
      </c>
      <c r="W1474">
        <v>17.8</v>
      </c>
      <c r="X1474">
        <v>2.6955</v>
      </c>
      <c r="Y1474">
        <v>2.57</v>
      </c>
      <c r="Z1474">
        <v>2.8879999999999999</v>
      </c>
      <c r="AA1474">
        <v>73.2</v>
      </c>
      <c r="AB1474">
        <v>4.75</v>
      </c>
      <c r="AC1474">
        <v>78.625</v>
      </c>
      <c r="AD1474">
        <v>149.44999999999999</v>
      </c>
      <c r="AE1474">
        <v>386.4</v>
      </c>
      <c r="AF1474">
        <v>31.76</v>
      </c>
      <c r="AG1474">
        <v>624.5</v>
      </c>
      <c r="AH1474">
        <v>232.75</v>
      </c>
      <c r="AI1474">
        <v>10.98</v>
      </c>
      <c r="AJ1474">
        <v>257</v>
      </c>
      <c r="AK1474">
        <f>IF(ISNUMBER(VLOOKUP($A1474,'[1]F-F_Research_Data_Factors_weekl'!$G$6:$J$4822,2,0)),VLOOKUP($A1474,'[1]F-F_Research_Data_Factors_weekl'!$G$6:$J$4822,2,0),AK1475)</f>
        <v>3109.9644594275014</v>
      </c>
      <c r="AL1474">
        <f>IF(ISNUMBER(VLOOKUP($A1474,'[1]F-F_Research_Data_Factors_weekl'!$G$6:$J$4822,3,0)),VLOOKUP($A1474,'[1]F-F_Research_Data_Factors_weekl'!$G$6:$J$4822,3,0),AL1475)</f>
        <v>262.83819020542052</v>
      </c>
      <c r="AM1474">
        <f>IF(ISNUMBER(VLOOKUP($A1474,'[1]F-F_Research_Data_Factors_weekl'!$G$6:$J$4822,4,0)),VLOOKUP($A1474,'[1]F-F_Research_Data_Factors_weekl'!$G$6:$J$4822,4,0),AM1475)</f>
        <v>1850.1433421998049</v>
      </c>
    </row>
    <row r="1475" spans="1:39" x14ac:dyDescent="0.25">
      <c r="A1475" s="14">
        <v>33123</v>
      </c>
      <c r="B1475">
        <v>2619.5500000000002</v>
      </c>
      <c r="C1475">
        <v>323.39999999999998</v>
      </c>
      <c r="D1475">
        <v>380.38</v>
      </c>
      <c r="E1475">
        <v>3287.1</v>
      </c>
      <c r="F1475">
        <v>1562.48</v>
      </c>
      <c r="G1475">
        <v>23962.07</v>
      </c>
      <c r="H1475">
        <v>1845.93</v>
      </c>
      <c r="I1475">
        <v>3047.91</v>
      </c>
      <c r="J1475">
        <v>7.9829999999999997</v>
      </c>
      <c r="K1475">
        <v>8.4390000000000001</v>
      </c>
      <c r="L1475">
        <v>8.7889999999999997</v>
      </c>
      <c r="M1475">
        <v>8.9130000000000003</v>
      </c>
      <c r="N1475">
        <v>86.05</v>
      </c>
      <c r="O1475">
        <v>1.3389</v>
      </c>
      <c r="P1475">
        <v>140.1</v>
      </c>
      <c r="Q1475">
        <v>1.8925000000000001</v>
      </c>
      <c r="R1475">
        <v>0.81659999999999999</v>
      </c>
      <c r="S1475">
        <v>0.61970000000000003</v>
      </c>
      <c r="T1475">
        <v>1.304</v>
      </c>
      <c r="U1475">
        <v>6.0564999999999998</v>
      </c>
      <c r="V1475">
        <v>5.7539999999999996</v>
      </c>
      <c r="W1475">
        <v>17.559999999999999</v>
      </c>
      <c r="X1475">
        <v>2.6890000000000001</v>
      </c>
      <c r="Y1475">
        <v>2.5827</v>
      </c>
      <c r="Z1475">
        <v>2.887</v>
      </c>
      <c r="AA1475">
        <v>73.66</v>
      </c>
      <c r="AB1475">
        <v>4.8</v>
      </c>
      <c r="AC1475">
        <v>77.974999999999994</v>
      </c>
      <c r="AD1475">
        <v>149.80000000000001</v>
      </c>
      <c r="AE1475">
        <v>391.4</v>
      </c>
      <c r="AF1475">
        <v>30.04</v>
      </c>
      <c r="AG1475">
        <v>612.25</v>
      </c>
      <c r="AH1475">
        <v>238.75</v>
      </c>
      <c r="AI1475">
        <v>11.16</v>
      </c>
      <c r="AJ1475">
        <v>262.75</v>
      </c>
      <c r="AK1475">
        <f>IF(ISNUMBER(VLOOKUP($A1475,'[1]F-F_Research_Data_Factors_weekl'!$G$6:$J$4822,2,0)),VLOOKUP($A1475,'[1]F-F_Research_Data_Factors_weekl'!$G$6:$J$4822,2,0),AK1476)</f>
        <v>3172.7856145965125</v>
      </c>
      <c r="AL1475">
        <f>IF(ISNUMBER(VLOOKUP($A1475,'[1]F-F_Research_Data_Factors_weekl'!$G$6:$J$4822,3,0)),VLOOKUP($A1475,'[1]F-F_Research_Data_Factors_weekl'!$G$6:$J$4822,3,0),AL1476)</f>
        <v>262.28738669336445</v>
      </c>
      <c r="AM1475">
        <f>IF(ISNUMBER(VLOOKUP($A1475,'[1]F-F_Research_Data_Factors_weekl'!$G$6:$J$4822,4,0)),VLOOKUP($A1475,'[1]F-F_Research_Data_Factors_weekl'!$G$6:$J$4822,4,0),AM1476)</f>
        <v>1849.9583463651684</v>
      </c>
    </row>
    <row r="1476" spans="1:39" x14ac:dyDescent="0.25">
      <c r="A1476" s="14">
        <v>33116</v>
      </c>
      <c r="B1476">
        <v>2614.36</v>
      </c>
      <c r="C1476">
        <v>322.56</v>
      </c>
      <c r="D1476">
        <v>381.21</v>
      </c>
      <c r="E1476">
        <v>3346.3</v>
      </c>
      <c r="F1476">
        <v>1629.51</v>
      </c>
      <c r="G1476">
        <v>25978.37</v>
      </c>
      <c r="H1476">
        <v>1973.97</v>
      </c>
      <c r="I1476">
        <v>3087.5</v>
      </c>
      <c r="J1476">
        <v>8.0630000000000006</v>
      </c>
      <c r="K1476">
        <v>8.44</v>
      </c>
      <c r="L1476">
        <v>8.8460000000000001</v>
      </c>
      <c r="M1476">
        <v>8.984</v>
      </c>
      <c r="N1476">
        <v>86.58</v>
      </c>
      <c r="O1476">
        <v>1.3311999999999999</v>
      </c>
      <c r="P1476">
        <v>143.93</v>
      </c>
      <c r="Q1476">
        <v>1.895</v>
      </c>
      <c r="R1476">
        <v>0.8145</v>
      </c>
      <c r="S1476">
        <v>0.61580000000000001</v>
      </c>
      <c r="T1476">
        <v>1.3085</v>
      </c>
      <c r="U1476">
        <v>6.09</v>
      </c>
      <c r="V1476">
        <v>5.7889999999999997</v>
      </c>
      <c r="W1476">
        <v>17.48</v>
      </c>
      <c r="X1476">
        <v>2.6890000000000001</v>
      </c>
      <c r="Y1476">
        <v>2.5724999999999998</v>
      </c>
      <c r="Z1476">
        <v>2.883</v>
      </c>
      <c r="AA1476">
        <v>73.83</v>
      </c>
      <c r="AB1476">
        <v>4.76</v>
      </c>
      <c r="AC1476">
        <v>76.325000000000003</v>
      </c>
      <c r="AD1476">
        <v>159.25</v>
      </c>
      <c r="AE1476">
        <v>384.6</v>
      </c>
      <c r="AF1476">
        <v>27.32</v>
      </c>
      <c r="AG1476">
        <v>601</v>
      </c>
      <c r="AH1476">
        <v>243.25</v>
      </c>
      <c r="AI1476">
        <v>10.33</v>
      </c>
      <c r="AJ1476">
        <v>262.5</v>
      </c>
      <c r="AK1476">
        <f>IF(ISNUMBER(VLOOKUP($A1476,'[1]F-F_Research_Data_Factors_weekl'!$G$6:$J$4822,2,0)),VLOOKUP($A1476,'[1]F-F_Research_Data_Factors_weekl'!$G$6:$J$4822,2,0),AK1477)</f>
        <v>3168.3499247019295</v>
      </c>
      <c r="AL1476">
        <f>IF(ISNUMBER(VLOOKUP($A1476,'[1]F-F_Research_Data_Factors_weekl'!$G$6:$J$4822,3,0)),VLOOKUP($A1476,'[1]F-F_Research_Data_Factors_weekl'!$G$6:$J$4822,3,0),AL1477)</f>
        <v>262.70771904383463</v>
      </c>
      <c r="AM1476">
        <f>IF(ISNUMBER(VLOOKUP($A1476,'[1]F-F_Research_Data_Factors_weekl'!$G$6:$J$4822,4,0)),VLOOKUP($A1476,'[1]F-F_Research_Data_Factors_weekl'!$G$6:$J$4822,4,0),AM1477)</f>
        <v>1849.5884286794326</v>
      </c>
    </row>
    <row r="1477" spans="1:39" x14ac:dyDescent="0.25">
      <c r="A1477" s="14">
        <v>33109</v>
      </c>
      <c r="B1477">
        <v>2532.92</v>
      </c>
      <c r="C1477">
        <v>311.51</v>
      </c>
      <c r="D1477">
        <v>367.33</v>
      </c>
      <c r="E1477">
        <v>3361.3</v>
      </c>
      <c r="F1477">
        <v>1559.04</v>
      </c>
      <c r="G1477">
        <v>24165.759999999998</v>
      </c>
      <c r="H1477">
        <v>1845.72</v>
      </c>
      <c r="I1477">
        <v>2918.01</v>
      </c>
      <c r="J1477">
        <v>8.2710000000000008</v>
      </c>
      <c r="K1477">
        <v>8.7059999999999995</v>
      </c>
      <c r="L1477">
        <v>9.0359999999999996</v>
      </c>
      <c r="M1477">
        <v>9.1549999999999994</v>
      </c>
      <c r="N1477">
        <v>85.66</v>
      </c>
      <c r="O1477">
        <v>1.3526</v>
      </c>
      <c r="P1477">
        <v>146.55000000000001</v>
      </c>
      <c r="Q1477">
        <v>1.9370000000000001</v>
      </c>
      <c r="R1477">
        <v>0.83099999999999996</v>
      </c>
      <c r="S1477">
        <v>0.63119999999999998</v>
      </c>
      <c r="T1477">
        <v>1.2685</v>
      </c>
      <c r="U1477">
        <v>6.0250000000000004</v>
      </c>
      <c r="V1477">
        <v>5.75</v>
      </c>
      <c r="W1477">
        <v>17.27</v>
      </c>
      <c r="X1477">
        <v>2.6949999999999998</v>
      </c>
      <c r="Y1477">
        <v>2.5550000000000002</v>
      </c>
      <c r="Z1477">
        <v>2.8839999999999999</v>
      </c>
      <c r="AA1477">
        <v>74.819999999999993</v>
      </c>
      <c r="AB1477">
        <v>5.1950000000000003</v>
      </c>
      <c r="AC1477">
        <v>76.174999999999997</v>
      </c>
      <c r="AD1477">
        <v>166.25</v>
      </c>
      <c r="AE1477">
        <v>415</v>
      </c>
      <c r="AF1477">
        <v>30.91</v>
      </c>
      <c r="AG1477">
        <v>630</v>
      </c>
      <c r="AH1477">
        <v>257.75</v>
      </c>
      <c r="AI1477">
        <v>11.67</v>
      </c>
      <c r="AJ1477">
        <v>284.75</v>
      </c>
      <c r="AK1477">
        <f>IF(ISNUMBER(VLOOKUP($A1477,'[1]F-F_Research_Data_Factors_weekl'!$G$6:$J$4822,2,0)),VLOOKUP($A1477,'[1]F-F_Research_Data_Factors_weekl'!$G$6:$J$4822,2,0),AK1478)</f>
        <v>3059.7295265107959</v>
      </c>
      <c r="AL1477">
        <f>IF(ISNUMBER(VLOOKUP($A1477,'[1]F-F_Research_Data_Factors_weekl'!$G$6:$J$4822,3,0)),VLOOKUP($A1477,'[1]F-F_Research_Data_Factors_weekl'!$G$6:$J$4822,3,0),AL1478)</f>
        <v>262.05258757489742</v>
      </c>
      <c r="AM1477">
        <f>IF(ISNUMBER(VLOOKUP($A1477,'[1]F-F_Research_Data_Factors_weekl'!$G$6:$J$4822,4,0)),VLOOKUP($A1477,'[1]F-F_Research_Data_Factors_weekl'!$G$6:$J$4822,4,0),AM1478)</f>
        <v>1879.4720340203562</v>
      </c>
    </row>
    <row r="1478" spans="1:39" x14ac:dyDescent="0.25">
      <c r="A1478" s="14">
        <v>33102</v>
      </c>
      <c r="B1478">
        <v>2644.8</v>
      </c>
      <c r="C1478">
        <v>327.83</v>
      </c>
      <c r="D1478">
        <v>393.49</v>
      </c>
      <c r="E1478">
        <v>3492</v>
      </c>
      <c r="F1478">
        <v>1665.88</v>
      </c>
      <c r="G1478">
        <v>26786.720000000001</v>
      </c>
      <c r="H1478">
        <v>2033.3</v>
      </c>
      <c r="I1478">
        <v>3122.64</v>
      </c>
      <c r="J1478">
        <v>8.0749999999999993</v>
      </c>
      <c r="K1478">
        <v>8.4510000000000005</v>
      </c>
      <c r="L1478">
        <v>8.7899999999999991</v>
      </c>
      <c r="M1478">
        <v>8.9429999999999996</v>
      </c>
      <c r="N1478">
        <v>85.62</v>
      </c>
      <c r="O1478">
        <v>1.3543000000000001</v>
      </c>
      <c r="P1478">
        <v>147.57</v>
      </c>
      <c r="Q1478">
        <v>1.9235</v>
      </c>
      <c r="R1478">
        <v>0.8095</v>
      </c>
      <c r="S1478">
        <v>0.61850000000000005</v>
      </c>
      <c r="T1478">
        <v>1.2814999999999999</v>
      </c>
      <c r="U1478">
        <v>6.0289999999999999</v>
      </c>
      <c r="V1478">
        <v>5.7249999999999996</v>
      </c>
      <c r="W1478">
        <v>17.37</v>
      </c>
      <c r="X1478">
        <v>2.6930000000000001</v>
      </c>
      <c r="Y1478">
        <v>2.5665</v>
      </c>
      <c r="Z1478">
        <v>2.8719999999999999</v>
      </c>
      <c r="AA1478">
        <v>70.64</v>
      </c>
      <c r="AB1478">
        <v>5.1950000000000003</v>
      </c>
      <c r="AC1478">
        <v>77.900000000000006</v>
      </c>
      <c r="AD1478">
        <v>170.65</v>
      </c>
      <c r="AE1478">
        <v>409.6</v>
      </c>
      <c r="AF1478">
        <v>28.63</v>
      </c>
      <c r="AG1478">
        <v>615</v>
      </c>
      <c r="AH1478">
        <v>250.75</v>
      </c>
      <c r="AI1478">
        <v>11.4</v>
      </c>
      <c r="AJ1478">
        <v>282.25</v>
      </c>
      <c r="AK1478">
        <f>IF(ISNUMBER(VLOOKUP($A1478,'[1]F-F_Research_Data_Factors_weekl'!$G$6:$J$4822,2,0)),VLOOKUP($A1478,'[1]F-F_Research_Data_Factors_weekl'!$G$6:$J$4822,2,0),AK1479)</f>
        <v>3236.0968022324651</v>
      </c>
      <c r="AL1478">
        <f>IF(ISNUMBER(VLOOKUP($A1478,'[1]F-F_Research_Data_Factors_weekl'!$G$6:$J$4822,3,0)),VLOOKUP($A1478,'[1]F-F_Research_Data_Factors_weekl'!$G$6:$J$4822,3,0),AL1479)</f>
        <v>268.46899659348162</v>
      </c>
      <c r="AM1478">
        <f>IF(ISNUMBER(VLOOKUP($A1478,'[1]F-F_Research_Data_Factors_weekl'!$G$6:$J$4822,4,0)),VLOOKUP($A1478,'[1]F-F_Research_Data_Factors_weekl'!$G$6:$J$4822,4,0),AM1479)</f>
        <v>1842.0778535924298</v>
      </c>
    </row>
    <row r="1479" spans="1:39" x14ac:dyDescent="0.25">
      <c r="A1479" s="14">
        <v>33095</v>
      </c>
      <c r="B1479">
        <v>2716.58</v>
      </c>
      <c r="C1479">
        <v>335.52</v>
      </c>
      <c r="D1479">
        <v>408.03</v>
      </c>
      <c r="E1479">
        <v>3476.7</v>
      </c>
      <c r="F1479">
        <v>1749.34</v>
      </c>
      <c r="G1479">
        <v>27329.55</v>
      </c>
      <c r="H1479">
        <v>2056.88</v>
      </c>
      <c r="I1479">
        <v>3078.97</v>
      </c>
      <c r="J1479">
        <v>7.944</v>
      </c>
      <c r="K1479">
        <v>8.2889999999999997</v>
      </c>
      <c r="L1479">
        <v>8.657</v>
      </c>
      <c r="M1479">
        <v>8.7769999999999992</v>
      </c>
      <c r="N1479">
        <v>87.59</v>
      </c>
      <c r="O1479">
        <v>1.3203</v>
      </c>
      <c r="P1479">
        <v>150.15</v>
      </c>
      <c r="Q1479">
        <v>1.873</v>
      </c>
      <c r="R1479">
        <v>0.79769999999999996</v>
      </c>
      <c r="S1479">
        <v>0.60150000000000003</v>
      </c>
      <c r="T1479">
        <v>1.339</v>
      </c>
      <c r="U1479">
        <v>6.14</v>
      </c>
      <c r="V1479">
        <v>5.8250000000000002</v>
      </c>
      <c r="W1479">
        <v>17.350000000000001</v>
      </c>
      <c r="X1479">
        <v>2.7025000000000001</v>
      </c>
      <c r="Y1479">
        <v>2.5954999999999999</v>
      </c>
      <c r="Z1479">
        <v>2.8740000000000001</v>
      </c>
      <c r="AA1479">
        <v>74.849999999999994</v>
      </c>
      <c r="AB1479">
        <v>4.9939999999999998</v>
      </c>
      <c r="AC1479">
        <v>78.974999999999994</v>
      </c>
      <c r="AD1479">
        <v>179.45</v>
      </c>
      <c r="AE1479">
        <v>396.9</v>
      </c>
      <c r="AF1479">
        <v>26.23</v>
      </c>
      <c r="AG1479">
        <v>608.75</v>
      </c>
      <c r="AH1479">
        <v>250.25</v>
      </c>
      <c r="AI1479">
        <v>10.49</v>
      </c>
      <c r="AJ1479">
        <v>280.5</v>
      </c>
      <c r="AK1479">
        <f>IF(ISNUMBER(VLOOKUP($A1479,'[1]F-F_Research_Data_Factors_weekl'!$G$6:$J$4822,2,0)),VLOOKUP($A1479,'[1]F-F_Research_Data_Factors_weekl'!$G$6:$J$4822,2,0),AK1480)</f>
        <v>3322.1402343008572</v>
      </c>
      <c r="AL1479">
        <f>IF(ISNUMBER(VLOOKUP($A1479,'[1]F-F_Research_Data_Factors_weekl'!$G$6:$J$4822,3,0)),VLOOKUP($A1479,'[1]F-F_Research_Data_Factors_weekl'!$G$6:$J$4822,3,0),AL1480)</f>
        <v>270.90716104286741</v>
      </c>
      <c r="AM1479">
        <f>IF(ISNUMBER(VLOOKUP($A1479,'[1]F-F_Research_Data_Factors_weekl'!$G$6:$J$4822,4,0)),VLOOKUP($A1479,'[1]F-F_Research_Data_Factors_weekl'!$G$6:$J$4822,4,0),AM1480)</f>
        <v>1830.9093068208228</v>
      </c>
    </row>
    <row r="1480" spans="1:39" x14ac:dyDescent="0.25">
      <c r="A1480" s="14">
        <v>33088</v>
      </c>
      <c r="B1480">
        <v>2809.65</v>
      </c>
      <c r="C1480">
        <v>344.86</v>
      </c>
      <c r="D1480">
        <v>417.46</v>
      </c>
      <c r="E1480">
        <v>3517</v>
      </c>
      <c r="F1480">
        <v>1840.94</v>
      </c>
      <c r="G1480">
        <v>29515.759999999998</v>
      </c>
      <c r="H1480">
        <v>2174.67</v>
      </c>
      <c r="I1480">
        <v>3356.95</v>
      </c>
      <c r="J1480">
        <v>7.7990000000000004</v>
      </c>
      <c r="K1480">
        <v>8.1029999999999998</v>
      </c>
      <c r="L1480">
        <v>8.4429999999999996</v>
      </c>
      <c r="M1480">
        <v>8.5549999999999997</v>
      </c>
      <c r="N1480">
        <v>87.54</v>
      </c>
      <c r="O1480">
        <v>1.3228</v>
      </c>
      <c r="P1480">
        <v>149.9</v>
      </c>
      <c r="Q1480">
        <v>1.859</v>
      </c>
      <c r="R1480">
        <v>0.78600000000000003</v>
      </c>
      <c r="S1480">
        <v>0.59530000000000005</v>
      </c>
      <c r="T1480">
        <v>1.351</v>
      </c>
      <c r="U1480">
        <v>6.1615000000000002</v>
      </c>
      <c r="V1480">
        <v>5.8354999999999997</v>
      </c>
      <c r="W1480">
        <v>17.38</v>
      </c>
      <c r="X1480">
        <v>2.7004999999999999</v>
      </c>
      <c r="Y1480">
        <v>2.5754999999999999</v>
      </c>
      <c r="Z1480">
        <v>2.8740000000000001</v>
      </c>
      <c r="AA1480">
        <v>76.400000000000006</v>
      </c>
      <c r="AB1480">
        <v>4.87</v>
      </c>
      <c r="AC1480">
        <v>77.174999999999997</v>
      </c>
      <c r="AD1480">
        <v>178.95</v>
      </c>
      <c r="AE1480">
        <v>377.4</v>
      </c>
      <c r="AF1480">
        <v>24.49</v>
      </c>
      <c r="AG1480">
        <v>586.5</v>
      </c>
      <c r="AH1480">
        <v>249.5</v>
      </c>
      <c r="AI1480">
        <v>9.9</v>
      </c>
      <c r="AJ1480">
        <v>280.5</v>
      </c>
      <c r="AK1480">
        <f>IF(ISNUMBER(VLOOKUP($A1480,'[1]F-F_Research_Data_Factors_weekl'!$G$6:$J$4822,2,0)),VLOOKUP($A1480,'[1]F-F_Research_Data_Factors_weekl'!$G$6:$J$4822,2,0),AK1481)</f>
        <v>3412.5734302011883</v>
      </c>
      <c r="AL1480">
        <f>IF(ISNUMBER(VLOOKUP($A1480,'[1]F-F_Research_Data_Factors_weekl'!$G$6:$J$4822,3,0)),VLOOKUP($A1480,'[1]F-F_Research_Data_Factors_weekl'!$G$6:$J$4822,3,0),AL1481)</f>
        <v>270.01610788684081</v>
      </c>
      <c r="AM1480">
        <f>IF(ISNUMBER(VLOOKUP($A1480,'[1]F-F_Research_Data_Factors_weekl'!$G$6:$J$4822,4,0)),VLOOKUP($A1480,'[1]F-F_Research_Data_Factors_weekl'!$G$6:$J$4822,4,0),AM1481)</f>
        <v>1839.3704107100893</v>
      </c>
    </row>
    <row r="1481" spans="1:39" x14ac:dyDescent="0.25">
      <c r="A1481" s="14">
        <v>33081</v>
      </c>
      <c r="B1481">
        <v>2898.51</v>
      </c>
      <c r="C1481">
        <v>353.44</v>
      </c>
      <c r="D1481">
        <v>442.59</v>
      </c>
      <c r="E1481">
        <v>3542</v>
      </c>
      <c r="F1481">
        <v>1919.81</v>
      </c>
      <c r="G1481">
        <v>30863.48</v>
      </c>
      <c r="H1481">
        <v>2249.2600000000002</v>
      </c>
      <c r="I1481">
        <v>3485.8</v>
      </c>
      <c r="J1481">
        <v>7.9909999999999997</v>
      </c>
      <c r="K1481">
        <v>8.23</v>
      </c>
      <c r="L1481">
        <v>8.4160000000000004</v>
      </c>
      <c r="M1481">
        <v>8.4779999999999998</v>
      </c>
      <c r="N1481">
        <v>88.44</v>
      </c>
      <c r="O1481">
        <v>1.3033000000000001</v>
      </c>
      <c r="P1481">
        <v>149.6</v>
      </c>
      <c r="Q1481">
        <v>1.8380000000000001</v>
      </c>
      <c r="R1481">
        <v>0.79</v>
      </c>
      <c r="S1481">
        <v>0.59</v>
      </c>
      <c r="T1481">
        <v>1.3685</v>
      </c>
      <c r="U1481">
        <v>6.2275</v>
      </c>
      <c r="V1481">
        <v>5.89</v>
      </c>
      <c r="W1481">
        <v>17.43</v>
      </c>
      <c r="X1481">
        <v>2.7075</v>
      </c>
      <c r="Y1481">
        <v>2.5975000000000001</v>
      </c>
      <c r="Z1481">
        <v>2.87</v>
      </c>
      <c r="AA1481">
        <v>77.38</v>
      </c>
      <c r="AB1481">
        <v>4.8309999999999995</v>
      </c>
      <c r="AC1481">
        <v>77.95</v>
      </c>
      <c r="AD1481">
        <v>174.4</v>
      </c>
      <c r="AE1481">
        <v>368</v>
      </c>
      <c r="AF1481">
        <v>20.04</v>
      </c>
      <c r="AG1481">
        <v>584.5</v>
      </c>
      <c r="AH1481">
        <v>262.5</v>
      </c>
      <c r="AI1481">
        <v>11.38</v>
      </c>
      <c r="AJ1481">
        <v>298.5</v>
      </c>
      <c r="AK1481">
        <f>IF(ISNUMBER(VLOOKUP($A1481,'[1]F-F_Research_Data_Factors_weekl'!$G$6:$J$4822,2,0)),VLOOKUP($A1481,'[1]F-F_Research_Data_Factors_weekl'!$G$6:$J$4822,2,0),AK1482)</f>
        <v>3515.5799219132464</v>
      </c>
      <c r="AL1481">
        <f>IF(ISNUMBER(VLOOKUP($A1481,'[1]F-F_Research_Data_Factors_weekl'!$G$6:$J$4822,3,0)),VLOOKUP($A1481,'[1]F-F_Research_Data_Factors_weekl'!$G$6:$J$4822,3,0),AL1482)</f>
        <v>277.22393006862507</v>
      </c>
      <c r="AM1481">
        <f>IF(ISNUMBER(VLOOKUP($A1481,'[1]F-F_Research_Data_Factors_weekl'!$G$6:$J$4822,4,0)),VLOOKUP($A1481,'[1]F-F_Research_Data_Factors_weekl'!$G$6:$J$4822,4,0),AM1482)</f>
        <v>1812.3661550005809</v>
      </c>
    </row>
    <row r="1482" spans="1:39" x14ac:dyDescent="0.25">
      <c r="A1482" s="14">
        <v>33074</v>
      </c>
      <c r="B1482">
        <v>2961.14</v>
      </c>
      <c r="C1482">
        <v>361.61</v>
      </c>
      <c r="D1482">
        <v>455.27</v>
      </c>
      <c r="E1482">
        <v>3577.7</v>
      </c>
      <c r="F1482">
        <v>1947.43</v>
      </c>
      <c r="G1482">
        <v>32421.52</v>
      </c>
      <c r="H1482">
        <v>2363.4299999999998</v>
      </c>
      <c r="I1482">
        <v>3540.43</v>
      </c>
      <c r="J1482">
        <v>8.0690000000000008</v>
      </c>
      <c r="K1482">
        <v>8.2729999999999997</v>
      </c>
      <c r="L1482">
        <v>8.4700000000000006</v>
      </c>
      <c r="M1482">
        <v>8.5380000000000003</v>
      </c>
      <c r="N1482">
        <v>89.54</v>
      </c>
      <c r="O1482">
        <v>1.2824</v>
      </c>
      <c r="P1482">
        <v>148.97</v>
      </c>
      <c r="Q1482">
        <v>1.819</v>
      </c>
      <c r="R1482">
        <v>0.78739999999999999</v>
      </c>
      <c r="S1482">
        <v>0.59650000000000003</v>
      </c>
      <c r="T1482">
        <v>1.4075</v>
      </c>
      <c r="U1482">
        <v>6.2990000000000004</v>
      </c>
      <c r="V1482">
        <v>5.9530000000000003</v>
      </c>
      <c r="W1482">
        <v>17.420000000000002</v>
      </c>
      <c r="X1482">
        <v>2.7075</v>
      </c>
      <c r="Y1482">
        <v>2.605</v>
      </c>
      <c r="Z1482">
        <v>2.8679999999999999</v>
      </c>
      <c r="AA1482">
        <v>77.23</v>
      </c>
      <c r="AB1482">
        <v>4.8479999999999999</v>
      </c>
      <c r="AC1482">
        <v>76.424999999999997</v>
      </c>
      <c r="AD1482">
        <v>174.4</v>
      </c>
      <c r="AE1482">
        <v>362</v>
      </c>
      <c r="AF1482">
        <v>19.61</v>
      </c>
      <c r="AG1482">
        <v>598</v>
      </c>
      <c r="AH1482">
        <v>268.75</v>
      </c>
      <c r="AI1482">
        <v>11.53</v>
      </c>
      <c r="AJ1482">
        <v>296.75</v>
      </c>
      <c r="AK1482">
        <f>IF(ISNUMBER(VLOOKUP($A1482,'[1]F-F_Research_Data_Factors_weekl'!$G$6:$J$4822,2,0)),VLOOKUP($A1482,'[1]F-F_Research_Data_Factors_weekl'!$G$6:$J$4822,2,0),AK1483)</f>
        <v>3604.9835130365532</v>
      </c>
      <c r="AL1482">
        <f>IF(ISNUMBER(VLOOKUP($A1482,'[1]F-F_Research_Data_Factors_weekl'!$G$6:$J$4822,3,0)),VLOOKUP($A1482,'[1]F-F_Research_Data_Factors_weekl'!$G$6:$J$4822,3,0),AL1483)</f>
        <v>277.44588677804751</v>
      </c>
      <c r="AM1482">
        <f>IF(ISNUMBER(VLOOKUP($A1482,'[1]F-F_Research_Data_Factors_weekl'!$G$6:$J$4822,4,0)),VLOOKUP($A1482,'[1]F-F_Research_Data_Factors_weekl'!$G$6:$J$4822,4,0),AM1483)</f>
        <v>1790.8756472337755</v>
      </c>
    </row>
    <row r="1483" spans="1:39" x14ac:dyDescent="0.25">
      <c r="A1483" s="14">
        <v>33067</v>
      </c>
      <c r="B1483">
        <v>2980.2</v>
      </c>
      <c r="C1483">
        <v>367.31</v>
      </c>
      <c r="D1483">
        <v>468.44</v>
      </c>
      <c r="E1483">
        <v>3596.4</v>
      </c>
      <c r="F1483">
        <v>1931.33</v>
      </c>
      <c r="G1483">
        <v>32644.37</v>
      </c>
      <c r="H1483">
        <v>2369.84</v>
      </c>
      <c r="I1483">
        <v>3507.16</v>
      </c>
      <c r="J1483">
        <v>8.1170000000000009</v>
      </c>
      <c r="K1483">
        <v>8.3040000000000003</v>
      </c>
      <c r="L1483">
        <v>8.4359999999999999</v>
      </c>
      <c r="M1483">
        <v>8.4489999999999998</v>
      </c>
      <c r="N1483">
        <v>90.06</v>
      </c>
      <c r="O1483">
        <v>1.2793000000000001</v>
      </c>
      <c r="P1483">
        <v>147.5</v>
      </c>
      <c r="Q1483">
        <v>1.7995000000000001</v>
      </c>
      <c r="R1483">
        <v>0.77949999999999997</v>
      </c>
      <c r="S1483">
        <v>0.59150000000000003</v>
      </c>
      <c r="T1483">
        <v>1.393</v>
      </c>
      <c r="U1483">
        <v>6.31</v>
      </c>
      <c r="V1483">
        <v>5.9690000000000003</v>
      </c>
      <c r="W1483">
        <v>17.47</v>
      </c>
      <c r="X1483">
        <v>2.7039999999999997</v>
      </c>
      <c r="Y1483">
        <v>2.6395</v>
      </c>
      <c r="Z1483">
        <v>2.8559999999999999</v>
      </c>
      <c r="AA1483">
        <v>78.099999999999994</v>
      </c>
      <c r="AB1483">
        <v>4.9080000000000004</v>
      </c>
      <c r="AC1483">
        <v>75.375</v>
      </c>
      <c r="AD1483">
        <v>192.1</v>
      </c>
      <c r="AE1483">
        <v>365.7</v>
      </c>
      <c r="AF1483">
        <v>18.36</v>
      </c>
      <c r="AG1483">
        <v>610.25</v>
      </c>
      <c r="AH1483">
        <v>279</v>
      </c>
      <c r="AI1483">
        <v>12.14</v>
      </c>
      <c r="AJ1483">
        <v>307</v>
      </c>
      <c r="AK1483">
        <f>IF(ISNUMBER(VLOOKUP($A1483,'[1]F-F_Research_Data_Factors_weekl'!$G$6:$J$4822,2,0)),VLOOKUP($A1483,'[1]F-F_Research_Data_Factors_weekl'!$G$6:$J$4822,2,0),AK1484)</f>
        <v>3669.5679082212469</v>
      </c>
      <c r="AL1483">
        <f>IF(ISNUMBER(VLOOKUP($A1483,'[1]F-F_Research_Data_Factors_weekl'!$G$6:$J$4822,3,0)),VLOOKUP($A1483,'[1]F-F_Research_Data_Factors_weekl'!$G$6:$J$4822,3,0),AL1484)</f>
        <v>278.39242100947973</v>
      </c>
      <c r="AM1483">
        <f>IF(ISNUMBER(VLOOKUP($A1483,'[1]F-F_Research_Data_Factors_weekl'!$G$6:$J$4822,4,0)),VLOOKUP($A1483,'[1]F-F_Research_Data_Factors_weekl'!$G$6:$J$4822,4,0),AM1484)</f>
        <v>1782.1431458192612</v>
      </c>
    </row>
    <row r="1484" spans="1:39" x14ac:dyDescent="0.25">
      <c r="A1484" s="14">
        <v>33060</v>
      </c>
      <c r="B1484">
        <v>2904.95</v>
      </c>
      <c r="C1484">
        <v>358.42</v>
      </c>
      <c r="D1484">
        <v>460.53</v>
      </c>
      <c r="E1484">
        <v>3549.8</v>
      </c>
      <c r="F1484">
        <v>1932.8</v>
      </c>
      <c r="G1484">
        <v>32445.119999999999</v>
      </c>
      <c r="H1484">
        <v>2364.1999999999998</v>
      </c>
      <c r="I1484">
        <v>3357.61</v>
      </c>
      <c r="J1484">
        <v>8.3209999999999997</v>
      </c>
      <c r="K1484">
        <v>8.4420000000000002</v>
      </c>
      <c r="L1484">
        <v>8.5129999999999999</v>
      </c>
      <c r="M1484">
        <v>8.5050000000000008</v>
      </c>
      <c r="N1484">
        <v>90.5</v>
      </c>
      <c r="O1484">
        <v>1.2741</v>
      </c>
      <c r="P1484">
        <v>151.03</v>
      </c>
      <c r="Q1484">
        <v>1.7869999999999999</v>
      </c>
      <c r="R1484">
        <v>0.79820000000000002</v>
      </c>
      <c r="S1484">
        <v>0.59209999999999996</v>
      </c>
      <c r="T1484">
        <v>1.4015</v>
      </c>
      <c r="U1484">
        <v>6.351</v>
      </c>
      <c r="V1484">
        <v>5.9980000000000002</v>
      </c>
      <c r="W1484">
        <v>17.420000000000002</v>
      </c>
      <c r="X1484">
        <v>2.7069999999999999</v>
      </c>
      <c r="Y1484">
        <v>2.645</v>
      </c>
      <c r="Z1484">
        <v>2.859</v>
      </c>
      <c r="AA1484">
        <v>91.44</v>
      </c>
      <c r="AB1484">
        <v>4.8659999999999997</v>
      </c>
      <c r="AC1484">
        <v>73.650000000000006</v>
      </c>
      <c r="AD1484">
        <v>192.2</v>
      </c>
      <c r="AE1484">
        <v>362.9</v>
      </c>
      <c r="AF1484">
        <v>16.47</v>
      </c>
      <c r="AG1484">
        <v>619</v>
      </c>
      <c r="AH1484">
        <v>280</v>
      </c>
      <c r="AI1484">
        <v>12.59</v>
      </c>
      <c r="AJ1484">
        <v>309.25</v>
      </c>
      <c r="AK1484">
        <f>IF(ISNUMBER(VLOOKUP($A1484,'[1]F-F_Research_Data_Factors_weekl'!$G$6:$J$4822,2,0)),VLOOKUP($A1484,'[1]F-F_Research_Data_Factors_weekl'!$G$6:$J$4822,2,0),AK1485)</f>
        <v>3596.2053196993797</v>
      </c>
      <c r="AL1484">
        <f>IF(ISNUMBER(VLOOKUP($A1484,'[1]F-F_Research_Data_Factors_weekl'!$G$6:$J$4822,3,0)),VLOOKUP($A1484,'[1]F-F_Research_Data_Factors_weekl'!$G$6:$J$4822,3,0),AL1485)</f>
        <v>280.66581410371987</v>
      </c>
      <c r="AM1484">
        <f>IF(ISNUMBER(VLOOKUP($A1484,'[1]F-F_Research_Data_Factors_weekl'!$G$6:$J$4822,4,0)),VLOOKUP($A1484,'[1]F-F_Research_Data_Factors_weekl'!$G$6:$J$4822,4,0),AM1485)</f>
        <v>1811.4892720260839</v>
      </c>
    </row>
    <row r="1485" spans="1:39" x14ac:dyDescent="0.25">
      <c r="A1485" s="14">
        <v>33053</v>
      </c>
      <c r="B1485">
        <v>2880.69</v>
      </c>
      <c r="C1485">
        <v>358.02</v>
      </c>
      <c r="D1485">
        <v>462.29</v>
      </c>
      <c r="E1485">
        <v>3544</v>
      </c>
      <c r="F1485">
        <v>1879.9</v>
      </c>
      <c r="G1485">
        <v>31940.240000000002</v>
      </c>
      <c r="H1485">
        <v>2343.36</v>
      </c>
      <c r="I1485">
        <v>3278.24</v>
      </c>
      <c r="J1485">
        <v>8.2200000000000006</v>
      </c>
      <c r="K1485">
        <v>8.3369999999999997</v>
      </c>
      <c r="L1485">
        <v>8.4120000000000008</v>
      </c>
      <c r="M1485">
        <v>8.4</v>
      </c>
      <c r="N1485">
        <v>91.15</v>
      </c>
      <c r="O1485">
        <v>1.2625</v>
      </c>
      <c r="P1485">
        <v>152.35</v>
      </c>
      <c r="Q1485">
        <v>1.7490000000000001</v>
      </c>
      <c r="R1485">
        <v>0.79500000000000004</v>
      </c>
      <c r="S1485">
        <v>0.59019999999999995</v>
      </c>
      <c r="T1485">
        <v>1.4155</v>
      </c>
      <c r="U1485">
        <v>6.4089999999999998</v>
      </c>
      <c r="V1485">
        <v>6.0374999999999996</v>
      </c>
      <c r="W1485">
        <v>17.45</v>
      </c>
      <c r="X1485">
        <v>2.7109999999999999</v>
      </c>
      <c r="Y1485">
        <v>2.6550000000000002</v>
      </c>
      <c r="Z1485">
        <v>2.8490000000000002</v>
      </c>
      <c r="AA1485">
        <v>87.2</v>
      </c>
      <c r="AB1485">
        <v>4.8870000000000005</v>
      </c>
      <c r="AC1485">
        <v>73.075000000000003</v>
      </c>
      <c r="AD1485">
        <v>188.35</v>
      </c>
      <c r="AE1485">
        <v>359.9</v>
      </c>
      <c r="AF1485">
        <v>17.07</v>
      </c>
      <c r="AG1485">
        <v>623.5</v>
      </c>
      <c r="AH1485">
        <v>295.5</v>
      </c>
      <c r="AI1485">
        <v>12.99</v>
      </c>
      <c r="AJ1485">
        <v>325.75</v>
      </c>
      <c r="AK1485">
        <f>IF(ISNUMBER(VLOOKUP($A1485,'[1]F-F_Research_Data_Factors_weekl'!$G$6:$J$4822,2,0)),VLOOKUP($A1485,'[1]F-F_Research_Data_Factors_weekl'!$G$6:$J$4822,2,0),AK1486)</f>
        <v>3598.0043218603096</v>
      </c>
      <c r="AL1485">
        <f>IF(ISNUMBER(VLOOKUP($A1485,'[1]F-F_Research_Data_Factors_weekl'!$G$6:$J$4822,3,0)),VLOOKUP($A1485,'[1]F-F_Research_Data_Factors_weekl'!$G$6:$J$4822,3,0),AL1486)</f>
        <v>282.04784856167208</v>
      </c>
      <c r="AM1485">
        <f>IF(ISNUMBER(VLOOKUP($A1485,'[1]F-F_Research_Data_Factors_weekl'!$G$6:$J$4822,4,0)),VLOOKUP($A1485,'[1]F-F_Research_Data_Factors_weekl'!$G$6:$J$4822,4,0),AM1486)</f>
        <v>1824.2590856254621</v>
      </c>
    </row>
    <row r="1486" spans="1:39" x14ac:dyDescent="0.25">
      <c r="A1486" s="14">
        <v>33046</v>
      </c>
      <c r="B1486">
        <v>2857.18</v>
      </c>
      <c r="C1486">
        <v>355.43</v>
      </c>
      <c r="D1486">
        <v>459.33</v>
      </c>
      <c r="E1486">
        <v>3490.8</v>
      </c>
      <c r="F1486">
        <v>1872.92</v>
      </c>
      <c r="G1486">
        <v>31694.57</v>
      </c>
      <c r="H1486">
        <v>2341.06</v>
      </c>
      <c r="I1486">
        <v>3250.44</v>
      </c>
      <c r="J1486">
        <v>8.36</v>
      </c>
      <c r="K1486">
        <v>8.4440000000000008</v>
      </c>
      <c r="L1486">
        <v>8.4979999999999993</v>
      </c>
      <c r="M1486">
        <v>8.48</v>
      </c>
      <c r="N1486">
        <v>91.97</v>
      </c>
      <c r="O1486">
        <v>1.2541</v>
      </c>
      <c r="P1486">
        <v>154.75</v>
      </c>
      <c r="Q1486">
        <v>1.7330000000000001</v>
      </c>
      <c r="R1486">
        <v>0.78800000000000003</v>
      </c>
      <c r="S1486">
        <v>0.58779999999999999</v>
      </c>
      <c r="T1486">
        <v>1.409</v>
      </c>
      <c r="U1486">
        <v>6.4390000000000001</v>
      </c>
      <c r="V1486">
        <v>6.0609999999999999</v>
      </c>
      <c r="W1486">
        <v>17.420000000000002</v>
      </c>
      <c r="X1486">
        <v>2.7105000000000001</v>
      </c>
      <c r="Y1486">
        <v>2.6625000000000001</v>
      </c>
      <c r="Z1486">
        <v>2.85</v>
      </c>
      <c r="AA1486">
        <v>82.5</v>
      </c>
      <c r="AB1486">
        <v>4.82</v>
      </c>
      <c r="AC1486">
        <v>73.275000000000006</v>
      </c>
      <c r="AD1486">
        <v>183.9</v>
      </c>
      <c r="AE1486">
        <v>350.4</v>
      </c>
      <c r="AF1486">
        <v>17.46</v>
      </c>
      <c r="AG1486">
        <v>599.5</v>
      </c>
      <c r="AH1486">
        <v>282</v>
      </c>
      <c r="AI1486">
        <v>12.49</v>
      </c>
      <c r="AJ1486">
        <v>333.75</v>
      </c>
      <c r="AK1486">
        <f>IF(ISNUMBER(VLOOKUP($A1486,'[1]F-F_Research_Data_Factors_weekl'!$G$6:$J$4822,2,0)),VLOOKUP($A1486,'[1]F-F_Research_Data_Factors_weekl'!$G$6:$J$4822,2,0),AK1487)</f>
        <v>3581.5292871394681</v>
      </c>
      <c r="AL1486">
        <f>IF(ISNUMBER(VLOOKUP($A1486,'[1]F-F_Research_Data_Factors_weekl'!$G$6:$J$4822,3,0)),VLOOKUP($A1486,'[1]F-F_Research_Data_Factors_weekl'!$G$6:$J$4822,3,0),AL1487)</f>
        <v>282.04784856167208</v>
      </c>
      <c r="AM1486">
        <f>IF(ISNUMBER(VLOOKUP($A1486,'[1]F-F_Research_Data_Factors_weekl'!$G$6:$J$4822,4,0)),VLOOKUP($A1486,'[1]F-F_Research_Data_Factors_weekl'!$G$6:$J$4822,4,0),AM1487)</f>
        <v>1842.4998339818828</v>
      </c>
    </row>
    <row r="1487" spans="1:39" x14ac:dyDescent="0.25">
      <c r="A1487" s="14">
        <v>33039</v>
      </c>
      <c r="B1487">
        <v>2935.89</v>
      </c>
      <c r="C1487">
        <v>362.91</v>
      </c>
      <c r="D1487">
        <v>467.55</v>
      </c>
      <c r="E1487">
        <v>3569.1</v>
      </c>
      <c r="F1487">
        <v>1792.26</v>
      </c>
      <c r="G1487">
        <v>32538.400000000001</v>
      </c>
      <c r="H1487">
        <v>2396.3200000000002</v>
      </c>
      <c r="I1487">
        <v>3201.52</v>
      </c>
      <c r="J1487">
        <v>8.3190000000000008</v>
      </c>
      <c r="K1487">
        <v>8.3990000000000009</v>
      </c>
      <c r="L1487">
        <v>8.4499999999999993</v>
      </c>
      <c r="M1487">
        <v>8.4239999999999995</v>
      </c>
      <c r="N1487">
        <v>92.59</v>
      </c>
      <c r="O1487">
        <v>1.2372000000000001</v>
      </c>
      <c r="P1487">
        <v>154.19999999999999</v>
      </c>
      <c r="Q1487">
        <v>1.71</v>
      </c>
      <c r="R1487">
        <v>0.77759999999999996</v>
      </c>
      <c r="S1487">
        <v>0.58399999999999996</v>
      </c>
      <c r="T1487">
        <v>1.4359999999999999</v>
      </c>
      <c r="U1487">
        <v>6.51</v>
      </c>
      <c r="V1487">
        <v>6.1280000000000001</v>
      </c>
      <c r="W1487">
        <v>17.420000000000002</v>
      </c>
      <c r="X1487">
        <v>2.7124999999999999</v>
      </c>
      <c r="Y1487">
        <v>2.665</v>
      </c>
      <c r="Z1487">
        <v>2.8359999999999999</v>
      </c>
      <c r="AA1487">
        <v>80.83</v>
      </c>
      <c r="AB1487">
        <v>4.8250000000000002</v>
      </c>
      <c r="AC1487">
        <v>76.674999999999997</v>
      </c>
      <c r="AD1487">
        <v>179.5</v>
      </c>
      <c r="AE1487">
        <v>349.5</v>
      </c>
      <c r="AF1487">
        <v>16.62</v>
      </c>
      <c r="AG1487">
        <v>586</v>
      </c>
      <c r="AH1487">
        <v>283</v>
      </c>
      <c r="AI1487">
        <v>12.67</v>
      </c>
      <c r="AJ1487">
        <v>328</v>
      </c>
      <c r="AK1487">
        <f>IF(ISNUMBER(VLOOKUP($A1487,'[1]F-F_Research_Data_Factors_weekl'!$G$6:$J$4822,2,0)),VLOOKUP($A1487,'[1]F-F_Research_Data_Factors_weekl'!$G$6:$J$4822,2,0),AK1488)</f>
        <v>3652.3855671420233</v>
      </c>
      <c r="AL1487">
        <f>IF(ISNUMBER(VLOOKUP($A1487,'[1]F-F_Research_Data_Factors_weekl'!$G$6:$J$4822,3,0)),VLOOKUP($A1487,'[1]F-F_Research_Data_Factors_weekl'!$G$6:$J$4822,3,0),AL1488)</f>
        <v>280.5050706729707</v>
      </c>
      <c r="AM1487">
        <f>IF(ISNUMBER(VLOOKUP($A1487,'[1]F-F_Research_Data_Factors_weekl'!$G$6:$J$4822,4,0)),VLOOKUP($A1487,'[1]F-F_Research_Data_Factors_weekl'!$G$6:$J$4822,4,0),AM1488)</f>
        <v>1848.7857053801754</v>
      </c>
    </row>
    <row r="1488" spans="1:39" x14ac:dyDescent="0.25">
      <c r="A1488" s="14">
        <v>33032</v>
      </c>
      <c r="B1488">
        <v>2862.38</v>
      </c>
      <c r="C1488">
        <v>358.71</v>
      </c>
      <c r="D1488">
        <v>460.87</v>
      </c>
      <c r="E1488">
        <v>3571.4</v>
      </c>
      <c r="F1488">
        <v>1822.23</v>
      </c>
      <c r="G1488">
        <v>32993.29</v>
      </c>
      <c r="H1488">
        <v>2411.7800000000002</v>
      </c>
      <c r="I1488">
        <v>3174.33</v>
      </c>
      <c r="J1488">
        <v>8.3309999999999995</v>
      </c>
      <c r="K1488">
        <v>8.4190000000000005</v>
      </c>
      <c r="L1488">
        <v>8.4719999999999995</v>
      </c>
      <c r="M1488">
        <v>8.4429999999999996</v>
      </c>
      <c r="N1488">
        <v>93.08</v>
      </c>
      <c r="O1488">
        <v>1.2376</v>
      </c>
      <c r="P1488">
        <v>153.53</v>
      </c>
      <c r="Q1488">
        <v>1.6833</v>
      </c>
      <c r="R1488">
        <v>0.77249999999999996</v>
      </c>
      <c r="S1488">
        <v>0.58250000000000002</v>
      </c>
      <c r="T1488">
        <v>1.4478</v>
      </c>
      <c r="U1488">
        <v>6.5175000000000001</v>
      </c>
      <c r="V1488">
        <v>6.1370000000000005</v>
      </c>
      <c r="W1488">
        <v>17.38</v>
      </c>
      <c r="X1488">
        <v>2.7080000000000002</v>
      </c>
      <c r="Y1488">
        <v>2.669</v>
      </c>
      <c r="Z1488">
        <v>2.8380000000000001</v>
      </c>
      <c r="AA1488">
        <v>80.010000000000005</v>
      </c>
      <c r="AB1488">
        <v>5.0330000000000004</v>
      </c>
      <c r="AC1488">
        <v>75.599999999999994</v>
      </c>
      <c r="AD1488">
        <v>191.5</v>
      </c>
      <c r="AE1488">
        <v>355.7</v>
      </c>
      <c r="AF1488">
        <v>16.78</v>
      </c>
      <c r="AG1488">
        <v>600</v>
      </c>
      <c r="AH1488">
        <v>284.75</v>
      </c>
      <c r="AI1488">
        <v>13.42</v>
      </c>
      <c r="AJ1488">
        <v>330.75</v>
      </c>
      <c r="AK1488">
        <f>IF(ISNUMBER(VLOOKUP($A1488,'[1]F-F_Research_Data_Factors_weekl'!$G$6:$J$4822,2,0)),VLOOKUP($A1488,'[1]F-F_Research_Data_Factors_weekl'!$G$6:$J$4822,2,0),AK1489)</f>
        <v>3621.2428783878877</v>
      </c>
      <c r="AL1488">
        <f>IF(ISNUMBER(VLOOKUP($A1488,'[1]F-F_Research_Data_Factors_weekl'!$G$6:$J$4822,3,0)),VLOOKUP($A1488,'[1]F-F_Research_Data_Factors_weekl'!$G$6:$J$4822,3,0),AL1489)</f>
        <v>280.02902133669829</v>
      </c>
      <c r="AM1488">
        <f>IF(ISNUMBER(VLOOKUP($A1488,'[1]F-F_Research_Data_Factors_weekl'!$G$6:$J$4822,4,0)),VLOOKUP($A1488,'[1]F-F_Research_Data_Factors_weekl'!$G$6:$J$4822,4,0),AM1489)</f>
        <v>1880.3760225591695</v>
      </c>
    </row>
    <row r="1489" spans="1:39" x14ac:dyDescent="0.25">
      <c r="A1489" s="14">
        <v>33025</v>
      </c>
      <c r="B1489">
        <v>2900.97</v>
      </c>
      <c r="C1489">
        <v>363.16</v>
      </c>
      <c r="D1489">
        <v>462.13</v>
      </c>
      <c r="E1489">
        <v>3593</v>
      </c>
      <c r="F1489">
        <v>1856.95</v>
      </c>
      <c r="G1489">
        <v>32891.120000000003</v>
      </c>
      <c r="H1489">
        <v>2426.5500000000002</v>
      </c>
      <c r="I1489">
        <v>3159.17</v>
      </c>
      <c r="J1489">
        <v>8.3249999999999993</v>
      </c>
      <c r="K1489">
        <v>8.4009999999999998</v>
      </c>
      <c r="L1489">
        <v>8.4540000000000006</v>
      </c>
      <c r="M1489">
        <v>8.4190000000000005</v>
      </c>
      <c r="N1489">
        <v>92.99</v>
      </c>
      <c r="O1489">
        <v>1.2432000000000001</v>
      </c>
      <c r="P1489">
        <v>151.38999999999999</v>
      </c>
      <c r="Q1489">
        <v>1.6815</v>
      </c>
      <c r="R1489">
        <v>0.77</v>
      </c>
      <c r="S1489">
        <v>0.57809999999999995</v>
      </c>
      <c r="T1489">
        <v>1.4359999999999999</v>
      </c>
      <c r="U1489">
        <v>6.5049999999999999</v>
      </c>
      <c r="V1489">
        <v>6.1130000000000004</v>
      </c>
      <c r="W1489">
        <v>17.36</v>
      </c>
      <c r="X1489">
        <v>2.7090000000000001</v>
      </c>
      <c r="Y1489">
        <v>2.6675</v>
      </c>
      <c r="Z1489">
        <v>2.8330000000000002</v>
      </c>
      <c r="AA1489">
        <v>81.02</v>
      </c>
      <c r="AB1489">
        <v>5.08</v>
      </c>
      <c r="AC1489">
        <v>74.474999999999994</v>
      </c>
      <c r="AD1489">
        <v>196.85</v>
      </c>
      <c r="AE1489">
        <v>359.2</v>
      </c>
      <c r="AF1489">
        <v>17.5</v>
      </c>
      <c r="AG1489">
        <v>602</v>
      </c>
      <c r="AH1489">
        <v>275.75</v>
      </c>
      <c r="AI1489">
        <v>13.29</v>
      </c>
      <c r="AJ1489">
        <v>329.25</v>
      </c>
      <c r="AK1489">
        <f>IF(ISNUMBER(VLOOKUP($A1489,'[1]F-F_Research_Data_Factors_weekl'!$G$6:$J$4822,2,0)),VLOOKUP($A1489,'[1]F-F_Research_Data_Factors_weekl'!$G$6:$J$4822,2,0),AK1490)</f>
        <v>3657.8210892806947</v>
      </c>
      <c r="AL1489">
        <f>IF(ISNUMBER(VLOOKUP($A1489,'[1]F-F_Research_Data_Factors_weekl'!$G$6:$J$4822,3,0)),VLOOKUP($A1489,'[1]F-F_Research_Data_Factors_weekl'!$G$6:$J$4822,3,0),AL1490)</f>
        <v>277.86170007610468</v>
      </c>
      <c r="AM1489">
        <f>IF(ISNUMBER(VLOOKUP($A1489,'[1]F-F_Research_Data_Factors_weekl'!$G$6:$J$4822,4,0)),VLOOKUP($A1489,'[1]F-F_Research_Data_Factors_weekl'!$G$6:$J$4822,4,0),AM1490)</f>
        <v>1862.6805572651506</v>
      </c>
    </row>
    <row r="1490" spans="1:39" x14ac:dyDescent="0.25">
      <c r="A1490" s="14">
        <v>33018</v>
      </c>
      <c r="B1490">
        <v>2820.92</v>
      </c>
      <c r="C1490">
        <v>354.58</v>
      </c>
      <c r="D1490">
        <v>453.69</v>
      </c>
      <c r="E1490">
        <v>3494.7</v>
      </c>
      <c r="F1490">
        <v>1823.17</v>
      </c>
      <c r="G1490">
        <v>32793.879999999997</v>
      </c>
      <c r="H1490">
        <v>2419.94</v>
      </c>
      <c r="I1490">
        <v>3059.5</v>
      </c>
      <c r="J1490">
        <v>8.5259999999999998</v>
      </c>
      <c r="K1490">
        <v>8.609</v>
      </c>
      <c r="L1490">
        <v>8.6910000000000007</v>
      </c>
      <c r="M1490">
        <v>8.6679999999999993</v>
      </c>
      <c r="N1490">
        <v>92.17</v>
      </c>
      <c r="O1490">
        <v>1.2504999999999999</v>
      </c>
      <c r="P1490">
        <v>149.69</v>
      </c>
      <c r="Q1490">
        <v>1.69</v>
      </c>
      <c r="R1490">
        <v>0.76900000000000002</v>
      </c>
      <c r="S1490">
        <v>0.57569999999999999</v>
      </c>
      <c r="T1490">
        <v>1.4255</v>
      </c>
      <c r="U1490">
        <v>6.4775</v>
      </c>
      <c r="V1490">
        <v>6.0955000000000004</v>
      </c>
      <c r="W1490">
        <v>17.309999999999999</v>
      </c>
      <c r="X1490">
        <v>2.6985000000000001</v>
      </c>
      <c r="Y1490">
        <v>2.6535000000000002</v>
      </c>
      <c r="Z1490">
        <v>2.827</v>
      </c>
      <c r="AA1490">
        <v>80.03</v>
      </c>
      <c r="AB1490">
        <v>5.2149999999999999</v>
      </c>
      <c r="AC1490">
        <v>73.525000000000006</v>
      </c>
      <c r="AD1490">
        <v>197.4</v>
      </c>
      <c r="AE1490">
        <v>368.4</v>
      </c>
      <c r="AF1490">
        <v>17.8</v>
      </c>
      <c r="AG1490">
        <v>619</v>
      </c>
      <c r="AH1490">
        <v>284</v>
      </c>
      <c r="AI1490">
        <v>14.69</v>
      </c>
      <c r="AJ1490">
        <v>330</v>
      </c>
      <c r="AK1490">
        <f>IF(ISNUMBER(VLOOKUP($A1490,'[1]F-F_Research_Data_Factors_weekl'!$G$6:$J$4822,2,0)),VLOOKUP($A1490,'[1]F-F_Research_Data_Factors_weekl'!$G$6:$J$4822,2,0),AK1491)</f>
        <v>3586.0991071379358</v>
      </c>
      <c r="AL1490">
        <f>IF(ISNUMBER(VLOOKUP($A1490,'[1]F-F_Research_Data_Factors_weekl'!$G$6:$J$4822,3,0)),VLOOKUP($A1490,'[1]F-F_Research_Data_Factors_weekl'!$G$6:$J$4822,3,0),AL1491)</f>
        <v>280.35687627495173</v>
      </c>
      <c r="AM1490">
        <f>IF(ISNUMBER(VLOOKUP($A1490,'[1]F-F_Research_Data_Factors_weekl'!$G$6:$J$4822,4,0)),VLOOKUP($A1490,'[1]F-F_Research_Data_Factors_weekl'!$G$6:$J$4822,4,0),AM1491)</f>
        <v>1872.4171263220251</v>
      </c>
    </row>
    <row r="1491" spans="1:39" x14ac:dyDescent="0.25">
      <c r="A1491" s="14">
        <v>33011</v>
      </c>
      <c r="B1491">
        <v>2819.91</v>
      </c>
      <c r="C1491">
        <v>354.64</v>
      </c>
      <c r="D1491">
        <v>448.31</v>
      </c>
      <c r="E1491">
        <v>3521.3</v>
      </c>
      <c r="F1491">
        <v>1843.59</v>
      </c>
      <c r="G1491">
        <v>32013.72</v>
      </c>
      <c r="H1491">
        <v>2388.2600000000002</v>
      </c>
      <c r="I1491">
        <v>2925.89</v>
      </c>
      <c r="J1491">
        <v>8.6020000000000003</v>
      </c>
      <c r="K1491">
        <v>8.7170000000000005</v>
      </c>
      <c r="L1491">
        <v>8.7430000000000003</v>
      </c>
      <c r="M1491">
        <v>8.702</v>
      </c>
      <c r="N1491">
        <v>91.38</v>
      </c>
      <c r="O1491">
        <v>1.2709999999999999</v>
      </c>
      <c r="P1491">
        <v>152.85</v>
      </c>
      <c r="Q1491">
        <v>1.6909999999999998</v>
      </c>
      <c r="R1491">
        <v>0.76390000000000002</v>
      </c>
      <c r="S1491">
        <v>0.57450000000000001</v>
      </c>
      <c r="T1491">
        <v>1.4048</v>
      </c>
      <c r="U1491">
        <v>6.4085000000000001</v>
      </c>
      <c r="V1491">
        <v>6.02</v>
      </c>
      <c r="W1491">
        <v>17.329999999999998</v>
      </c>
      <c r="X1491">
        <v>2.7004999999999999</v>
      </c>
      <c r="Y1491">
        <v>2.6425000000000001</v>
      </c>
      <c r="Z1491">
        <v>2.82</v>
      </c>
      <c r="AA1491">
        <v>76.13</v>
      </c>
      <c r="AB1491">
        <v>5.1219999999999999</v>
      </c>
      <c r="AC1491">
        <v>74.325000000000003</v>
      </c>
      <c r="AD1491">
        <v>193.45</v>
      </c>
      <c r="AE1491">
        <v>375.6</v>
      </c>
      <c r="AF1491">
        <v>18.760000000000002</v>
      </c>
      <c r="AG1491">
        <v>609.375</v>
      </c>
      <c r="AH1491">
        <v>283.75</v>
      </c>
      <c r="AI1491">
        <v>14.3</v>
      </c>
      <c r="AJ1491">
        <v>385.75</v>
      </c>
      <c r="AK1491">
        <f>IF(ISNUMBER(VLOOKUP($A1491,'[1]F-F_Research_Data_Factors_weekl'!$G$6:$J$4822,2,0)),VLOOKUP($A1491,'[1]F-F_Research_Data_Factors_weekl'!$G$6:$J$4822,2,0),AK1492)</f>
        <v>3576.7994286235148</v>
      </c>
      <c r="AL1491">
        <f>IF(ISNUMBER(VLOOKUP($A1491,'[1]F-F_Research_Data_Factors_weekl'!$G$6:$J$4822,3,0)),VLOOKUP($A1491,'[1]F-F_Research_Data_Factors_weekl'!$G$6:$J$4822,3,0),AL1492)</f>
        <v>277.36137344178053</v>
      </c>
      <c r="AM1491">
        <f>IF(ISNUMBER(VLOOKUP($A1491,'[1]F-F_Research_Data_Factors_weekl'!$G$6:$J$4822,4,0)),VLOOKUP($A1491,'[1]F-F_Research_Data_Factors_weekl'!$G$6:$J$4822,4,0),AM1492)</f>
        <v>1902.4762510892351</v>
      </c>
    </row>
    <row r="1492" spans="1:39" x14ac:dyDescent="0.25">
      <c r="A1492" s="14">
        <v>33004</v>
      </c>
      <c r="B1492">
        <v>2801.58</v>
      </c>
      <c r="C1492">
        <v>352</v>
      </c>
      <c r="D1492">
        <v>438.1</v>
      </c>
      <c r="E1492">
        <v>3535</v>
      </c>
      <c r="F1492">
        <v>1875.03</v>
      </c>
      <c r="G1492">
        <v>31512.14</v>
      </c>
      <c r="H1492">
        <v>2348.9699999999998</v>
      </c>
      <c r="I1492">
        <v>2960.46</v>
      </c>
      <c r="J1492">
        <v>8.5269999999999992</v>
      </c>
      <c r="K1492">
        <v>8.6270000000000007</v>
      </c>
      <c r="L1492">
        <v>8.6449999999999996</v>
      </c>
      <c r="M1492">
        <v>8.641</v>
      </c>
      <c r="N1492">
        <v>91.06</v>
      </c>
      <c r="O1492">
        <v>1.284</v>
      </c>
      <c r="P1492">
        <v>152.72999999999999</v>
      </c>
      <c r="Q1492">
        <v>1.6795</v>
      </c>
      <c r="R1492">
        <v>0.76180000000000003</v>
      </c>
      <c r="S1492">
        <v>0.57250000000000001</v>
      </c>
      <c r="T1492">
        <v>1.3952</v>
      </c>
      <c r="U1492">
        <v>6.3754999999999997</v>
      </c>
      <c r="V1492">
        <v>5.9915000000000003</v>
      </c>
      <c r="W1492">
        <v>17.3</v>
      </c>
      <c r="X1492">
        <v>2.6949999999999998</v>
      </c>
      <c r="Y1492">
        <v>2.63</v>
      </c>
      <c r="Z1492">
        <v>2.798</v>
      </c>
      <c r="AA1492">
        <v>75.36</v>
      </c>
      <c r="AB1492">
        <v>5.0430000000000001</v>
      </c>
      <c r="AC1492">
        <v>74.075000000000003</v>
      </c>
      <c r="AD1492">
        <v>196.7</v>
      </c>
      <c r="AE1492">
        <v>370.5</v>
      </c>
      <c r="AF1492">
        <v>18.95</v>
      </c>
      <c r="AG1492">
        <v>632</v>
      </c>
      <c r="AH1492">
        <v>287.5</v>
      </c>
      <c r="AI1492">
        <v>14.88</v>
      </c>
      <c r="AJ1492">
        <v>381.5</v>
      </c>
      <c r="AK1492">
        <f>IF(ISNUMBER(VLOOKUP($A1492,'[1]F-F_Research_Data_Factors_weekl'!$G$6:$J$4822,2,0)),VLOOKUP($A1492,'[1]F-F_Research_Data_Factors_weekl'!$G$6:$J$4822,2,0),AK1493)</f>
        <v>3546.3012379769134</v>
      </c>
      <c r="AL1492">
        <f>IF(ISNUMBER(VLOOKUP($A1492,'[1]F-F_Research_Data_Factors_weekl'!$G$6:$J$4822,3,0)),VLOOKUP($A1492,'[1]F-F_Research_Data_Factors_weekl'!$G$6:$J$4822,3,0),AL1493)</f>
        <v>276.11883866777555</v>
      </c>
      <c r="AM1492">
        <f>IF(ISNUMBER(VLOOKUP($A1492,'[1]F-F_Research_Data_Factors_weekl'!$G$6:$J$4822,4,0)),VLOOKUP($A1492,'[1]F-F_Research_Data_Factors_weekl'!$G$6:$J$4822,4,0),AM1493)</f>
        <v>1921.305040485998</v>
      </c>
    </row>
    <row r="1493" spans="1:39" x14ac:dyDescent="0.25">
      <c r="A1493" s="14">
        <v>32997</v>
      </c>
      <c r="B1493">
        <v>2710.36</v>
      </c>
      <c r="C1493">
        <v>338.39</v>
      </c>
      <c r="D1493">
        <v>428.61</v>
      </c>
      <c r="E1493">
        <v>3367.9</v>
      </c>
      <c r="F1493">
        <v>1912.89</v>
      </c>
      <c r="G1493">
        <v>30173.64</v>
      </c>
      <c r="H1493">
        <v>2247.81</v>
      </c>
      <c r="I1493">
        <v>2946.97</v>
      </c>
      <c r="J1493">
        <v>8.7059999999999995</v>
      </c>
      <c r="K1493">
        <v>8.7829999999999995</v>
      </c>
      <c r="L1493">
        <v>8.8350000000000009</v>
      </c>
      <c r="M1493">
        <v>8.8160000000000007</v>
      </c>
      <c r="N1493">
        <v>92.43</v>
      </c>
      <c r="O1493">
        <v>1.2572000000000001</v>
      </c>
      <c r="P1493">
        <v>158.35</v>
      </c>
      <c r="Q1493">
        <v>1.6640000000000001</v>
      </c>
      <c r="R1493">
        <v>0.75729999999999997</v>
      </c>
      <c r="S1493">
        <v>0.57499999999999996</v>
      </c>
      <c r="T1493">
        <v>1.4447000000000001</v>
      </c>
      <c r="U1493">
        <v>6.48</v>
      </c>
      <c r="V1493">
        <v>6.08</v>
      </c>
      <c r="W1493">
        <v>17.37</v>
      </c>
      <c r="X1493">
        <v>2.71</v>
      </c>
      <c r="Y1493">
        <v>2.6475</v>
      </c>
      <c r="Z1493">
        <v>2.8079999999999998</v>
      </c>
      <c r="AA1493">
        <v>73.739999999999995</v>
      </c>
      <c r="AB1493">
        <v>5</v>
      </c>
      <c r="AC1493">
        <v>74.650000000000006</v>
      </c>
      <c r="AD1493">
        <v>192.5</v>
      </c>
      <c r="AE1493">
        <v>373.1</v>
      </c>
      <c r="AF1493">
        <v>17.98</v>
      </c>
      <c r="AG1493">
        <v>626.375</v>
      </c>
      <c r="AH1493">
        <v>287.25</v>
      </c>
      <c r="AI1493">
        <v>14.44</v>
      </c>
      <c r="AJ1493">
        <v>377.25</v>
      </c>
      <c r="AK1493">
        <f>IF(ISNUMBER(VLOOKUP($A1493,'[1]F-F_Research_Data_Factors_weekl'!$G$6:$J$4822,2,0)),VLOOKUP($A1493,'[1]F-F_Research_Data_Factors_weekl'!$G$6:$J$4822,2,0),AK1494)</f>
        <v>3427.7027237356597</v>
      </c>
      <c r="AL1493">
        <f>IF(ISNUMBER(VLOOKUP($A1493,'[1]F-F_Research_Data_Factors_weekl'!$G$6:$J$4822,3,0)),VLOOKUP($A1493,'[1]F-F_Research_Data_Factors_weekl'!$G$6:$J$4822,3,0),AL1494)</f>
        <v>282.50341586635517</v>
      </c>
      <c r="AM1493">
        <f>IF(ISNUMBER(VLOOKUP($A1493,'[1]F-F_Research_Data_Factors_weekl'!$G$6:$J$4822,4,0)),VLOOKUP($A1493,'[1]F-F_Research_Data_Factors_weekl'!$G$6:$J$4822,4,0),AM1494)</f>
        <v>1922.2661735727843</v>
      </c>
    </row>
    <row r="1494" spans="1:39" x14ac:dyDescent="0.25">
      <c r="A1494" s="14">
        <v>32990</v>
      </c>
      <c r="B1494">
        <v>2645.05</v>
      </c>
      <c r="C1494">
        <v>329.11</v>
      </c>
      <c r="D1494">
        <v>417.98</v>
      </c>
      <c r="E1494">
        <v>3336.1</v>
      </c>
      <c r="F1494">
        <v>1825.52</v>
      </c>
      <c r="G1494">
        <v>29584.799999999999</v>
      </c>
      <c r="H1494">
        <v>2205.96</v>
      </c>
      <c r="I1494">
        <v>2986.33</v>
      </c>
      <c r="J1494">
        <v>8.9439999999999991</v>
      </c>
      <c r="K1494">
        <v>9.0190000000000001</v>
      </c>
      <c r="L1494">
        <v>9.0419999999999998</v>
      </c>
      <c r="M1494">
        <v>9.0210000000000008</v>
      </c>
      <c r="N1494">
        <v>93.08</v>
      </c>
      <c r="O1494">
        <v>1.25</v>
      </c>
      <c r="P1494">
        <v>158.9</v>
      </c>
      <c r="Q1494">
        <v>1.6355</v>
      </c>
      <c r="R1494">
        <v>0.753</v>
      </c>
      <c r="S1494">
        <v>0.57699999999999996</v>
      </c>
      <c r="T1494">
        <v>1.4570000000000001</v>
      </c>
      <c r="U1494">
        <v>6.5145</v>
      </c>
      <c r="V1494">
        <v>6.0884999999999998</v>
      </c>
      <c r="W1494">
        <v>17.39</v>
      </c>
      <c r="X1494">
        <v>2.7170000000000001</v>
      </c>
      <c r="Y1494">
        <v>2.6425000000000001</v>
      </c>
      <c r="Z1494">
        <v>2.8069999999999999</v>
      </c>
      <c r="AA1494">
        <v>74.89</v>
      </c>
      <c r="AB1494">
        <v>4.9169999999999998</v>
      </c>
      <c r="AC1494">
        <v>73.150000000000006</v>
      </c>
      <c r="AD1494">
        <v>192.7</v>
      </c>
      <c r="AE1494">
        <v>374</v>
      </c>
      <c r="AF1494">
        <v>18.54</v>
      </c>
      <c r="AG1494">
        <v>635</v>
      </c>
      <c r="AH1494">
        <v>280</v>
      </c>
      <c r="AI1494">
        <v>15.96</v>
      </c>
      <c r="AJ1494">
        <v>370.5</v>
      </c>
      <c r="AK1494">
        <f>IF(ISNUMBER(VLOOKUP($A1494,'[1]F-F_Research_Data_Factors_weekl'!$G$6:$J$4822,2,0)),VLOOKUP($A1494,'[1]F-F_Research_Data_Factors_weekl'!$G$6:$J$4822,2,0),AK1495)</f>
        <v>3344.7528529817132</v>
      </c>
      <c r="AL1494">
        <f>IF(ISNUMBER(VLOOKUP($A1494,'[1]F-F_Research_Data_Factors_weekl'!$G$6:$J$4822,3,0)),VLOOKUP($A1494,'[1]F-F_Research_Data_Factors_weekl'!$G$6:$J$4822,3,0),AL1495)</f>
        <v>286.10838147291389</v>
      </c>
      <c r="AM1494">
        <f>IF(ISNUMBER(VLOOKUP($A1494,'[1]F-F_Research_Data_Factors_weekl'!$G$6:$J$4822,4,0)),VLOOKUP($A1494,'[1]F-F_Research_Data_Factors_weekl'!$G$6:$J$4822,4,0),AM1495)</f>
        <v>1940.7028506539971</v>
      </c>
    </row>
    <row r="1495" spans="1:39" x14ac:dyDescent="0.25">
      <c r="A1495" s="14">
        <v>32983</v>
      </c>
      <c r="B1495">
        <v>2695.95</v>
      </c>
      <c r="C1495">
        <v>335.12</v>
      </c>
      <c r="D1495">
        <v>425.79</v>
      </c>
      <c r="E1495">
        <v>3355.7</v>
      </c>
      <c r="F1495">
        <v>1884.33</v>
      </c>
      <c r="G1495">
        <v>29835.439999999999</v>
      </c>
      <c r="H1495">
        <v>2214.16</v>
      </c>
      <c r="I1495">
        <v>3067.3</v>
      </c>
      <c r="J1495">
        <v>8.8079999999999998</v>
      </c>
      <c r="K1495">
        <v>8.8759999999999994</v>
      </c>
      <c r="L1495">
        <v>8.9450000000000003</v>
      </c>
      <c r="M1495">
        <v>8.9429999999999996</v>
      </c>
      <c r="N1495">
        <v>93.39</v>
      </c>
      <c r="O1495">
        <v>1.2461</v>
      </c>
      <c r="P1495">
        <v>157.85</v>
      </c>
      <c r="Q1495">
        <v>1.6395</v>
      </c>
      <c r="R1495">
        <v>0.77249999999999996</v>
      </c>
      <c r="S1495">
        <v>0.58450000000000002</v>
      </c>
      <c r="T1495">
        <v>1.4913000000000001</v>
      </c>
      <c r="U1495">
        <v>6.5594999999999999</v>
      </c>
      <c r="V1495">
        <v>6.1224999999999996</v>
      </c>
      <c r="W1495">
        <v>17.29</v>
      </c>
      <c r="X1495">
        <v>2.7195</v>
      </c>
      <c r="Y1495">
        <v>2.6509999999999998</v>
      </c>
      <c r="Z1495">
        <v>2.7880000000000003</v>
      </c>
      <c r="AA1495">
        <v>74.010000000000005</v>
      </c>
      <c r="AB1495">
        <v>5.1079999999999997</v>
      </c>
      <c r="AC1495">
        <v>73.7</v>
      </c>
      <c r="AD1495">
        <v>195</v>
      </c>
      <c r="AE1495">
        <v>376.6</v>
      </c>
      <c r="AF1495">
        <v>17.95</v>
      </c>
      <c r="AG1495">
        <v>604.625</v>
      </c>
      <c r="AH1495">
        <v>277.25</v>
      </c>
      <c r="AI1495">
        <v>15.28</v>
      </c>
      <c r="AJ1495">
        <v>370.75</v>
      </c>
      <c r="AK1495">
        <f>IF(ISNUMBER(VLOOKUP($A1495,'[1]F-F_Research_Data_Factors_weekl'!$G$6:$J$4822,2,0)),VLOOKUP($A1495,'[1]F-F_Research_Data_Factors_weekl'!$G$6:$J$4822,2,0),AK1496)</f>
        <v>3410.2292546714043</v>
      </c>
      <c r="AL1495">
        <f>IF(ISNUMBER(VLOOKUP($A1495,'[1]F-F_Research_Data_Factors_weekl'!$G$6:$J$4822,3,0)),VLOOKUP($A1495,'[1]F-F_Research_Data_Factors_weekl'!$G$6:$J$4822,3,0),AL1496)</f>
        <v>284.82666149618109</v>
      </c>
      <c r="AM1495">
        <f>IF(ISNUMBER(VLOOKUP($A1495,'[1]F-F_Research_Data_Factors_weekl'!$G$6:$J$4822,4,0)),VLOOKUP($A1495,'[1]F-F_Research_Data_Factors_weekl'!$G$6:$J$4822,4,0),AM1496)</f>
        <v>1940.7028506539971</v>
      </c>
    </row>
    <row r="1496" spans="1:39" x14ac:dyDescent="0.25">
      <c r="A1496" s="14">
        <v>32976</v>
      </c>
      <c r="B1496">
        <v>2751.8</v>
      </c>
      <c r="C1496">
        <v>344.34</v>
      </c>
      <c r="D1496">
        <v>436.31</v>
      </c>
      <c r="E1496">
        <v>3561.2</v>
      </c>
      <c r="F1496">
        <v>1918.17</v>
      </c>
      <c r="G1496">
        <v>29213.919999999998</v>
      </c>
      <c r="H1496">
        <v>2165.89</v>
      </c>
      <c r="I1496">
        <v>2995.69</v>
      </c>
      <c r="J1496">
        <v>8.5500000000000007</v>
      </c>
      <c r="K1496">
        <v>8.6069999999999993</v>
      </c>
      <c r="L1496">
        <v>8.6140000000000008</v>
      </c>
      <c r="M1496">
        <v>8.5760000000000005</v>
      </c>
      <c r="N1496">
        <v>92.91</v>
      </c>
      <c r="O1496">
        <v>1.2533000000000001</v>
      </c>
      <c r="P1496">
        <v>158.75</v>
      </c>
      <c r="Q1496">
        <v>1.637</v>
      </c>
      <c r="R1496">
        <v>0.76570000000000005</v>
      </c>
      <c r="S1496">
        <v>0.58179999999999998</v>
      </c>
      <c r="T1496">
        <v>1.4849999999999999</v>
      </c>
      <c r="U1496">
        <v>6.5250000000000004</v>
      </c>
      <c r="V1496">
        <v>6.1</v>
      </c>
      <c r="W1496">
        <v>17.25</v>
      </c>
      <c r="X1496">
        <v>2.73</v>
      </c>
      <c r="Y1496">
        <v>2.6475</v>
      </c>
      <c r="Z1496">
        <v>2.7789999999999999</v>
      </c>
      <c r="AA1496">
        <v>73.88</v>
      </c>
      <c r="AB1496">
        <v>5.1079999999999997</v>
      </c>
      <c r="AC1496">
        <v>80.424999999999997</v>
      </c>
      <c r="AD1496">
        <v>198.6</v>
      </c>
      <c r="AE1496">
        <v>375.9</v>
      </c>
      <c r="AF1496">
        <v>17.78</v>
      </c>
      <c r="AG1496">
        <v>586.625</v>
      </c>
      <c r="AH1496">
        <v>269.5</v>
      </c>
      <c r="AI1496">
        <v>15.35</v>
      </c>
      <c r="AJ1496">
        <v>367</v>
      </c>
      <c r="AK1496">
        <f>IF(ISNUMBER(VLOOKUP($A1496,'[1]F-F_Research_Data_Factors_weekl'!$G$6:$J$4822,2,0)),VLOOKUP($A1496,'[1]F-F_Research_Data_Factors_weekl'!$G$6:$J$4822,2,0),AK1497)</f>
        <v>3468.0854162232786</v>
      </c>
      <c r="AL1496">
        <f>IF(ISNUMBER(VLOOKUP($A1496,'[1]F-F_Research_Data_Factors_weekl'!$G$6:$J$4822,3,0)),VLOOKUP($A1496,'[1]F-F_Research_Data_Factors_weekl'!$G$6:$J$4822,3,0),AL1497)</f>
        <v>284.65387659308908</v>
      </c>
      <c r="AM1496">
        <f>IF(ISNUMBER(VLOOKUP($A1496,'[1]F-F_Research_Data_Factors_weekl'!$G$6:$J$4822,4,0)),VLOOKUP($A1496,'[1]F-F_Research_Data_Factors_weekl'!$G$6:$J$4822,4,0),AM1497)</f>
        <v>1957.7904456637505</v>
      </c>
    </row>
    <row r="1497" spans="1:39" x14ac:dyDescent="0.25">
      <c r="A1497" s="14">
        <v>32969</v>
      </c>
      <c r="B1497">
        <v>2717.12</v>
      </c>
      <c r="C1497">
        <v>340.08</v>
      </c>
      <c r="D1497">
        <v>430.9</v>
      </c>
      <c r="E1497">
        <v>3632.4</v>
      </c>
      <c r="F1497">
        <v>1947.84</v>
      </c>
      <c r="G1497">
        <v>29278.78</v>
      </c>
      <c r="H1497">
        <v>2149.2600000000002</v>
      </c>
      <c r="I1497">
        <v>2956.12</v>
      </c>
      <c r="J1497">
        <v>8.5069999999999997</v>
      </c>
      <c r="K1497">
        <v>8.5489999999999995</v>
      </c>
      <c r="L1497">
        <v>8.5519999999999996</v>
      </c>
      <c r="M1497">
        <v>8.5210000000000008</v>
      </c>
      <c r="N1497">
        <v>93.7</v>
      </c>
      <c r="O1497">
        <v>1.2373000000000001</v>
      </c>
      <c r="P1497">
        <v>157.65</v>
      </c>
      <c r="Q1497">
        <v>1.6415</v>
      </c>
      <c r="R1497">
        <v>0.76559999999999995</v>
      </c>
      <c r="S1497">
        <v>0.57950000000000002</v>
      </c>
      <c r="T1497">
        <v>1.5013000000000001</v>
      </c>
      <c r="U1497">
        <v>6.5629999999999997</v>
      </c>
      <c r="V1497">
        <v>6.1345000000000001</v>
      </c>
      <c r="W1497">
        <v>17.239999999999998</v>
      </c>
      <c r="X1497">
        <v>2.7305000000000001</v>
      </c>
      <c r="Y1497">
        <v>2.6550000000000002</v>
      </c>
      <c r="Z1497">
        <v>2.786</v>
      </c>
      <c r="AA1497">
        <v>73.03</v>
      </c>
      <c r="AB1497">
        <v>5.19</v>
      </c>
      <c r="AC1497">
        <v>79.75</v>
      </c>
      <c r="AD1497">
        <v>198.8</v>
      </c>
      <c r="AE1497">
        <v>380.7</v>
      </c>
      <c r="AF1497">
        <v>19.149999999999999</v>
      </c>
      <c r="AG1497">
        <v>595.375</v>
      </c>
      <c r="AH1497">
        <v>269.25</v>
      </c>
      <c r="AI1497">
        <v>15.16</v>
      </c>
      <c r="AJ1497">
        <v>365.25</v>
      </c>
      <c r="AK1497">
        <f>IF(ISNUMBER(VLOOKUP($A1497,'[1]F-F_Research_Data_Factors_weekl'!$G$6:$J$4822,2,0)),VLOOKUP($A1497,'[1]F-F_Research_Data_Factors_weekl'!$G$6:$J$4822,2,0),AK1498)</f>
        <v>3468.0854162232786</v>
      </c>
      <c r="AL1497">
        <f>IF(ISNUMBER(VLOOKUP($A1497,'[1]F-F_Research_Data_Factors_weekl'!$G$6:$J$4822,3,0)),VLOOKUP($A1497,'[1]F-F_Research_Data_Factors_weekl'!$G$6:$J$4822,3,0),AL1498)</f>
        <v>284.65387659308908</v>
      </c>
      <c r="AM1497">
        <f>IF(ISNUMBER(VLOOKUP($A1497,'[1]F-F_Research_Data_Factors_weekl'!$G$6:$J$4822,4,0)),VLOOKUP($A1497,'[1]F-F_Research_Data_Factors_weekl'!$G$6:$J$4822,4,0),AM1498)</f>
        <v>1957.7904456637505</v>
      </c>
    </row>
    <row r="1498" spans="1:39" x14ac:dyDescent="0.25">
      <c r="A1498" s="14">
        <v>32962</v>
      </c>
      <c r="B1498">
        <v>2707.21</v>
      </c>
      <c r="C1498">
        <v>339.94</v>
      </c>
      <c r="D1498">
        <v>435.54</v>
      </c>
      <c r="E1498">
        <v>3639.6</v>
      </c>
      <c r="F1498">
        <v>1968.55</v>
      </c>
      <c r="G1498">
        <v>29980.45</v>
      </c>
      <c r="H1498">
        <v>2227.48</v>
      </c>
      <c r="I1498">
        <v>2997.98</v>
      </c>
      <c r="J1498">
        <v>8.6219999999999999</v>
      </c>
      <c r="K1498">
        <v>8.6379999999999999</v>
      </c>
      <c r="L1498">
        <v>8.6280000000000001</v>
      </c>
      <c r="M1498">
        <v>8.6259999999999994</v>
      </c>
      <c r="N1498">
        <v>93.77</v>
      </c>
      <c r="O1498">
        <v>1.2363</v>
      </c>
      <c r="P1498">
        <v>157.82</v>
      </c>
      <c r="Q1498">
        <v>1.6480000000000001</v>
      </c>
      <c r="R1498">
        <v>0.75549999999999995</v>
      </c>
      <c r="S1498">
        <v>0.57999999999999996</v>
      </c>
      <c r="T1498">
        <v>1.4975000000000001</v>
      </c>
      <c r="U1498">
        <v>6.5454999999999997</v>
      </c>
      <c r="V1498">
        <v>6.1139999999999999</v>
      </c>
      <c r="W1498">
        <v>17.170000000000002</v>
      </c>
      <c r="X1498">
        <v>2.7279999999999998</v>
      </c>
      <c r="Y1498">
        <v>2.6550000000000002</v>
      </c>
      <c r="Z1498">
        <v>2.7640000000000002</v>
      </c>
      <c r="AA1498">
        <v>72.7</v>
      </c>
      <c r="AB1498">
        <v>4.9800000000000004</v>
      </c>
      <c r="AC1498">
        <v>77.875</v>
      </c>
      <c r="AD1498">
        <v>198.95</v>
      </c>
      <c r="AE1498">
        <v>370.2</v>
      </c>
      <c r="AF1498">
        <v>20.28</v>
      </c>
      <c r="AG1498">
        <v>595</v>
      </c>
      <c r="AH1498">
        <v>261.25</v>
      </c>
      <c r="AI1498">
        <v>15.69</v>
      </c>
      <c r="AJ1498">
        <v>351.75</v>
      </c>
      <c r="AK1498">
        <f>IF(ISNUMBER(VLOOKUP($A1498,'[1]F-F_Research_Data_Factors_weekl'!$G$6:$J$4822,2,0)),VLOOKUP($A1498,'[1]F-F_Research_Data_Factors_weekl'!$G$6:$J$4822,2,0),AK1499)</f>
        <v>3476.7773596223342</v>
      </c>
      <c r="AL1498">
        <f>IF(ISNUMBER(VLOOKUP($A1498,'[1]F-F_Research_Data_Factors_weekl'!$G$6:$J$4822,3,0)),VLOOKUP($A1498,'[1]F-F_Research_Data_Factors_weekl'!$G$6:$J$4822,3,0),AL1499)</f>
        <v>286.83381357626871</v>
      </c>
      <c r="AM1498">
        <f>IF(ISNUMBER(VLOOKUP($A1498,'[1]F-F_Research_Data_Factors_weekl'!$G$6:$J$4822,4,0)),VLOOKUP($A1498,'[1]F-F_Research_Data_Factors_weekl'!$G$6:$J$4822,4,0),AM1499)</f>
        <v>1980.1663251378077</v>
      </c>
    </row>
    <row r="1499" spans="1:39" x14ac:dyDescent="0.25">
      <c r="A1499" s="14">
        <v>32955</v>
      </c>
      <c r="B1499">
        <v>2704.28</v>
      </c>
      <c r="C1499">
        <v>337.22</v>
      </c>
      <c r="D1499">
        <v>437.25</v>
      </c>
      <c r="E1499">
        <v>3701.5</v>
      </c>
      <c r="F1499">
        <v>1932.12</v>
      </c>
      <c r="G1499">
        <v>30372.16</v>
      </c>
      <c r="H1499">
        <v>2206.9899999999998</v>
      </c>
      <c r="I1499">
        <v>2974.16</v>
      </c>
      <c r="J1499">
        <v>8.6009999999999991</v>
      </c>
      <c r="K1499">
        <v>8.5310000000000006</v>
      </c>
      <c r="L1499">
        <v>8.5210000000000008</v>
      </c>
      <c r="M1499">
        <v>8.4779999999999998</v>
      </c>
      <c r="N1499">
        <v>94.39</v>
      </c>
      <c r="O1499">
        <v>1.2255</v>
      </c>
      <c r="P1499">
        <v>153.9</v>
      </c>
      <c r="Q1499">
        <v>1.6015000000000001</v>
      </c>
      <c r="R1499">
        <v>0.749</v>
      </c>
      <c r="S1499">
        <v>0.57999999999999996</v>
      </c>
      <c r="T1499">
        <v>1.5185</v>
      </c>
      <c r="U1499">
        <v>6.62</v>
      </c>
      <c r="V1499">
        <v>6.17</v>
      </c>
      <c r="W1499">
        <v>17.16</v>
      </c>
      <c r="X1499">
        <v>2.7229999999999999</v>
      </c>
      <c r="Y1499">
        <v>2.6320000000000001</v>
      </c>
      <c r="Z1499">
        <v>2.76</v>
      </c>
      <c r="AA1499">
        <v>70.69</v>
      </c>
      <c r="AB1499">
        <v>5.0430000000000001</v>
      </c>
      <c r="AC1499">
        <v>77.2</v>
      </c>
      <c r="AD1499">
        <v>193</v>
      </c>
      <c r="AE1499">
        <v>389.4</v>
      </c>
      <c r="AF1499">
        <v>20.39</v>
      </c>
      <c r="AG1499">
        <v>598</v>
      </c>
      <c r="AH1499">
        <v>258.5</v>
      </c>
      <c r="AI1499">
        <v>15.54</v>
      </c>
      <c r="AJ1499">
        <v>356.75</v>
      </c>
      <c r="AK1499">
        <f>IF(ISNUMBER(VLOOKUP($A1499,'[1]F-F_Research_Data_Factors_weekl'!$G$6:$J$4822,2,0)),VLOOKUP($A1499,'[1]F-F_Research_Data_Factors_weekl'!$G$6:$J$4822,2,0),AK1500)</f>
        <v>3459.1357672095651</v>
      </c>
      <c r="AL1499">
        <f>IF(ISNUMBER(VLOOKUP($A1499,'[1]F-F_Research_Data_Factors_weekl'!$G$6:$J$4822,3,0)),VLOOKUP($A1499,'[1]F-F_Research_Data_Factors_weekl'!$G$6:$J$4822,3,0),AL1500)</f>
        <v>288.07252543564198</v>
      </c>
      <c r="AM1499">
        <f>IF(ISNUMBER(VLOOKUP($A1499,'[1]F-F_Research_Data_Factors_weekl'!$G$6:$J$4822,4,0)),VLOOKUP($A1499,'[1]F-F_Research_Data_Factors_weekl'!$G$6:$J$4822,4,0),AM1500)</f>
        <v>1974.8342726017829</v>
      </c>
    </row>
    <row r="1500" spans="1:39" x14ac:dyDescent="0.25">
      <c r="A1500" s="14">
        <v>32948</v>
      </c>
      <c r="B1500">
        <v>2741.22</v>
      </c>
      <c r="C1500">
        <v>341.91</v>
      </c>
      <c r="D1500">
        <v>442.16</v>
      </c>
      <c r="E1500">
        <v>3760.8</v>
      </c>
      <c r="F1500">
        <v>1889.69</v>
      </c>
      <c r="G1500">
        <v>32616.44</v>
      </c>
      <c r="H1500">
        <v>2419.21</v>
      </c>
      <c r="I1500">
        <v>2886.46</v>
      </c>
      <c r="J1500">
        <v>8.6370000000000005</v>
      </c>
      <c r="K1500">
        <v>8.6039999999999992</v>
      </c>
      <c r="L1500">
        <v>8.5660000000000007</v>
      </c>
      <c r="M1500">
        <v>8.5399999999999991</v>
      </c>
      <c r="N1500">
        <v>93.82</v>
      </c>
      <c r="O1500">
        <v>1.2335</v>
      </c>
      <c r="P1500">
        <v>152.38</v>
      </c>
      <c r="Q1500">
        <v>1.619</v>
      </c>
      <c r="R1500">
        <v>0.75449999999999995</v>
      </c>
      <c r="S1500">
        <v>0.5887</v>
      </c>
      <c r="T1500">
        <v>1.5095000000000001</v>
      </c>
      <c r="U1500">
        <v>6.5720000000000001</v>
      </c>
      <c r="V1500">
        <v>6.1449999999999996</v>
      </c>
      <c r="W1500">
        <v>17.07</v>
      </c>
      <c r="X1500">
        <v>2.7175000000000002</v>
      </c>
      <c r="Y1500">
        <v>2.601</v>
      </c>
      <c r="Z1500">
        <v>2.7565</v>
      </c>
      <c r="AA1500">
        <v>71.7</v>
      </c>
      <c r="AB1500">
        <v>5.093</v>
      </c>
      <c r="AC1500">
        <v>77.474999999999994</v>
      </c>
      <c r="AD1500">
        <v>192.7</v>
      </c>
      <c r="AE1500">
        <v>400.9</v>
      </c>
      <c r="AF1500">
        <v>20.07</v>
      </c>
      <c r="AG1500">
        <v>581.75</v>
      </c>
      <c r="AH1500">
        <v>247.75</v>
      </c>
      <c r="AI1500">
        <v>16.13</v>
      </c>
      <c r="AJ1500">
        <v>389.5</v>
      </c>
      <c r="AK1500">
        <f>IF(ISNUMBER(VLOOKUP($A1500,'[1]F-F_Research_Data_Factors_weekl'!$G$6:$J$4822,2,0)),VLOOKUP($A1500,'[1]F-F_Research_Data_Factors_weekl'!$G$6:$J$4822,2,0),AK1501)</f>
        <v>3508.6071277102801</v>
      </c>
      <c r="AL1500">
        <f>IF(ISNUMBER(VLOOKUP($A1500,'[1]F-F_Research_Data_Factors_weekl'!$G$6:$J$4822,3,0)),VLOOKUP($A1500,'[1]F-F_Research_Data_Factors_weekl'!$G$6:$J$4822,3,0),AL1501)</f>
        <v>285.36159032753039</v>
      </c>
      <c r="AM1500">
        <f>IF(ISNUMBER(VLOOKUP($A1500,'[1]F-F_Research_Data_Factors_weekl'!$G$6:$J$4822,4,0)),VLOOKUP($A1500,'[1]F-F_Research_Data_Factors_weekl'!$G$6:$J$4822,4,0),AM1501)</f>
        <v>1985.7559302179818</v>
      </c>
    </row>
    <row r="1501" spans="1:39" x14ac:dyDescent="0.25">
      <c r="A1501" s="14">
        <v>32941</v>
      </c>
      <c r="B1501">
        <v>2683.33</v>
      </c>
      <c r="C1501">
        <v>337.93</v>
      </c>
      <c r="D1501">
        <v>436.76</v>
      </c>
      <c r="E1501">
        <v>3733</v>
      </c>
      <c r="F1501">
        <v>1858.74</v>
      </c>
      <c r="G1501">
        <v>33993.120000000003</v>
      </c>
      <c r="H1501">
        <v>2539.89</v>
      </c>
      <c r="I1501">
        <v>2912.67</v>
      </c>
      <c r="J1501">
        <v>8.69</v>
      </c>
      <c r="K1501">
        <v>8.6660000000000004</v>
      </c>
      <c r="L1501">
        <v>8.6310000000000002</v>
      </c>
      <c r="M1501">
        <v>8.6240000000000006</v>
      </c>
      <c r="N1501">
        <v>93.89</v>
      </c>
      <c r="O1501">
        <v>1.2286999999999999</v>
      </c>
      <c r="P1501">
        <v>151.34</v>
      </c>
      <c r="Q1501">
        <v>1.617</v>
      </c>
      <c r="R1501">
        <v>0.76100000000000001</v>
      </c>
      <c r="S1501">
        <v>0.59250000000000003</v>
      </c>
      <c r="T1501">
        <v>1.5123</v>
      </c>
      <c r="U1501">
        <v>6.601</v>
      </c>
      <c r="V1501">
        <v>6.1749999999999998</v>
      </c>
      <c r="W1501">
        <v>17.059999999999999</v>
      </c>
      <c r="X1501">
        <v>2.7050000000000001</v>
      </c>
      <c r="Y1501">
        <v>2.589</v>
      </c>
      <c r="Z1501">
        <v>2.7479</v>
      </c>
      <c r="AA1501">
        <v>72.45</v>
      </c>
      <c r="AB1501">
        <v>5.0949999999999998</v>
      </c>
      <c r="AC1501">
        <v>77.625</v>
      </c>
      <c r="AD1501">
        <v>190.2</v>
      </c>
      <c r="AE1501">
        <v>401.6</v>
      </c>
      <c r="AF1501">
        <v>20.43</v>
      </c>
      <c r="AG1501">
        <v>587.5</v>
      </c>
      <c r="AH1501">
        <v>243.25</v>
      </c>
      <c r="AI1501">
        <v>15.75</v>
      </c>
      <c r="AJ1501">
        <v>383.5</v>
      </c>
      <c r="AK1501">
        <f>IF(ISNUMBER(VLOOKUP($A1501,'[1]F-F_Research_Data_Factors_weekl'!$G$6:$J$4822,2,0)),VLOOKUP($A1501,'[1]F-F_Research_Data_Factors_weekl'!$G$6:$J$4822,2,0),AK1502)</f>
        <v>3479.7254068335615</v>
      </c>
      <c r="AL1501">
        <f>IF(ISNUMBER(VLOOKUP($A1501,'[1]F-F_Research_Data_Factors_weekl'!$G$6:$J$4822,3,0)),VLOOKUP($A1501,'[1]F-F_Research_Data_Factors_weekl'!$G$6:$J$4822,3,0),AL1502)</f>
        <v>285.10499583128228</v>
      </c>
      <c r="AM1501">
        <f>IF(ISNUMBER(VLOOKUP($A1501,'[1]F-F_Research_Data_Factors_weekl'!$G$6:$J$4822,4,0)),VLOOKUP($A1501,'[1]F-F_Research_Data_Factors_weekl'!$G$6:$J$4822,4,0),AM1502)</f>
        <v>2003.587862191486</v>
      </c>
    </row>
    <row r="1502" spans="1:39" x14ac:dyDescent="0.25">
      <c r="A1502" s="14">
        <v>32934</v>
      </c>
      <c r="B1502">
        <v>2660.36</v>
      </c>
      <c r="C1502">
        <v>335.54</v>
      </c>
      <c r="D1502">
        <v>431.02</v>
      </c>
      <c r="E1502">
        <v>3707.5</v>
      </c>
      <c r="F1502">
        <v>1818.23</v>
      </c>
      <c r="G1502">
        <v>34057.56</v>
      </c>
      <c r="H1502">
        <v>2541.9699999999998</v>
      </c>
      <c r="I1502">
        <v>2937.93</v>
      </c>
      <c r="J1502">
        <v>8.4809999999999999</v>
      </c>
      <c r="K1502">
        <v>8.5030000000000001</v>
      </c>
      <c r="L1502">
        <v>8.5459999999999994</v>
      </c>
      <c r="M1502">
        <v>8.548</v>
      </c>
      <c r="N1502">
        <v>94.15</v>
      </c>
      <c r="O1502">
        <v>1.2206999999999999</v>
      </c>
      <c r="P1502">
        <v>150.28</v>
      </c>
      <c r="Q1502">
        <v>1.6480000000000001</v>
      </c>
      <c r="R1502">
        <v>0.7621</v>
      </c>
      <c r="S1502">
        <v>0.59</v>
      </c>
      <c r="T1502">
        <v>1.5135000000000001</v>
      </c>
      <c r="U1502">
        <v>6.6050000000000004</v>
      </c>
      <c r="V1502">
        <v>6.1849999999999996</v>
      </c>
      <c r="W1502">
        <v>17.07</v>
      </c>
      <c r="X1502">
        <v>2.7069999999999999</v>
      </c>
      <c r="Y1502">
        <v>2.5834999999999999</v>
      </c>
      <c r="Z1502">
        <v>2.7450000000000001</v>
      </c>
      <c r="AA1502">
        <v>68.08</v>
      </c>
      <c r="AB1502">
        <v>5.1260000000000003</v>
      </c>
      <c r="AC1502">
        <v>76.25</v>
      </c>
      <c r="AD1502">
        <v>188.25</v>
      </c>
      <c r="AE1502">
        <v>405.6</v>
      </c>
      <c r="AF1502">
        <v>21.35</v>
      </c>
      <c r="AG1502">
        <v>568.75</v>
      </c>
      <c r="AH1502">
        <v>245.75</v>
      </c>
      <c r="AI1502">
        <v>14.47</v>
      </c>
      <c r="AJ1502">
        <v>388.75</v>
      </c>
      <c r="AK1502">
        <f>IF(ISNUMBER(VLOOKUP($A1502,'[1]F-F_Research_Data_Factors_weekl'!$G$6:$J$4822,2,0)),VLOOKUP($A1502,'[1]F-F_Research_Data_Factors_weekl'!$G$6:$J$4822,2,0),AK1503)</f>
        <v>3453.136257649659</v>
      </c>
      <c r="AL1502">
        <f>IF(ISNUMBER(VLOOKUP($A1502,'[1]F-F_Research_Data_Factors_weekl'!$G$6:$J$4822,3,0)),VLOOKUP($A1502,'[1]F-F_Research_Data_Factors_weekl'!$G$6:$J$4822,3,0),AL1503)</f>
        <v>282.19835279746837</v>
      </c>
      <c r="AM1502">
        <f>IF(ISNUMBER(VLOOKUP($A1502,'[1]F-F_Research_Data_Factors_weekl'!$G$6:$J$4822,4,0)),VLOOKUP($A1502,'[1]F-F_Research_Data_Factors_weekl'!$G$6:$J$4822,4,0),AM1503)</f>
        <v>2029.7719199589567</v>
      </c>
    </row>
    <row r="1503" spans="1:39" x14ac:dyDescent="0.25">
      <c r="A1503" s="14">
        <v>32927</v>
      </c>
      <c r="B1503">
        <v>2564.19</v>
      </c>
      <c r="C1503">
        <v>324.14999999999998</v>
      </c>
      <c r="D1503">
        <v>419.52</v>
      </c>
      <c r="E1503">
        <v>3652.6</v>
      </c>
      <c r="F1503">
        <v>1789.64</v>
      </c>
      <c r="G1503">
        <v>34890.97</v>
      </c>
      <c r="H1503">
        <v>2554.31</v>
      </c>
      <c r="I1503">
        <v>2894.31</v>
      </c>
      <c r="J1503">
        <v>8.4130000000000003</v>
      </c>
      <c r="K1503">
        <v>8.4619999999999997</v>
      </c>
      <c r="L1503">
        <v>8.5370000000000008</v>
      </c>
      <c r="M1503">
        <v>8.5570000000000004</v>
      </c>
      <c r="N1503">
        <v>92.2</v>
      </c>
      <c r="O1503">
        <v>1.2445999999999999</v>
      </c>
      <c r="P1503">
        <v>146.91999999999999</v>
      </c>
      <c r="Q1503">
        <v>1.7109999999999999</v>
      </c>
      <c r="R1503">
        <v>0.76800000000000002</v>
      </c>
      <c r="S1503">
        <v>0.59199999999999997</v>
      </c>
      <c r="T1503">
        <v>1.4769999999999999</v>
      </c>
      <c r="U1503">
        <v>6.47</v>
      </c>
      <c r="V1503">
        <v>6.0890000000000004</v>
      </c>
      <c r="W1503">
        <v>17</v>
      </c>
      <c r="X1503">
        <v>2.7039999999999997</v>
      </c>
      <c r="Y1503">
        <v>2.5449999999999999</v>
      </c>
      <c r="Z1503">
        <v>2.7309999999999999</v>
      </c>
      <c r="AA1503">
        <v>68.75</v>
      </c>
      <c r="AB1503">
        <v>5.24</v>
      </c>
      <c r="AC1503">
        <v>75.55</v>
      </c>
      <c r="AD1503">
        <v>193.05</v>
      </c>
      <c r="AE1503">
        <v>415</v>
      </c>
      <c r="AF1503">
        <v>21.42</v>
      </c>
      <c r="AG1503">
        <v>565.25</v>
      </c>
      <c r="AH1503">
        <v>245.75</v>
      </c>
      <c r="AI1503">
        <v>14.46</v>
      </c>
      <c r="AJ1503">
        <v>394</v>
      </c>
      <c r="AK1503">
        <f>IF(ISNUMBER(VLOOKUP($A1503,'[1]F-F_Research_Data_Factors_weekl'!$G$6:$J$4822,2,0)),VLOOKUP($A1503,'[1]F-F_Research_Data_Factors_weekl'!$G$6:$J$4822,2,0),AK1504)</f>
        <v>3347.3596914013751</v>
      </c>
      <c r="AL1503">
        <f>IF(ISNUMBER(VLOOKUP($A1503,'[1]F-F_Research_Data_Factors_weekl'!$G$6:$J$4822,3,0)),VLOOKUP($A1503,'[1]F-F_Research_Data_Factors_weekl'!$G$6:$J$4822,3,0),AL1504)</f>
        <v>286.35043409179946</v>
      </c>
      <c r="AM1503">
        <f>IF(ISNUMBER(VLOOKUP($A1503,'[1]F-F_Research_Data_Factors_weekl'!$G$6:$J$4822,4,0)),VLOOKUP($A1503,'[1]F-F_Research_Data_Factors_weekl'!$G$6:$J$4822,4,0),AM1504)</f>
        <v>2043.6688682631461</v>
      </c>
    </row>
    <row r="1504" spans="1:39" x14ac:dyDescent="0.25">
      <c r="A1504" s="14">
        <v>32920</v>
      </c>
      <c r="B1504">
        <v>2635.59</v>
      </c>
      <c r="C1504">
        <v>332.72</v>
      </c>
      <c r="D1504">
        <v>429.01</v>
      </c>
      <c r="E1504">
        <v>3731.7</v>
      </c>
      <c r="F1504">
        <v>1893.66</v>
      </c>
      <c r="G1504">
        <v>37460.32</v>
      </c>
      <c r="H1504">
        <v>2746.05</v>
      </c>
      <c r="I1504">
        <v>2939.25</v>
      </c>
      <c r="J1504">
        <v>8.3239999999999998</v>
      </c>
      <c r="K1504">
        <v>8.3810000000000002</v>
      </c>
      <c r="L1504">
        <v>8.4130000000000003</v>
      </c>
      <c r="M1504">
        <v>8.4600000000000009</v>
      </c>
      <c r="N1504">
        <v>92.07</v>
      </c>
      <c r="O1504">
        <v>1.2382</v>
      </c>
      <c r="P1504">
        <v>144.15</v>
      </c>
      <c r="Q1504">
        <v>1.6985000000000001</v>
      </c>
      <c r="R1504">
        <v>0.75770000000000004</v>
      </c>
      <c r="S1504">
        <v>0.59</v>
      </c>
      <c r="T1504">
        <v>1.4935</v>
      </c>
      <c r="U1504">
        <v>6.4805000000000001</v>
      </c>
      <c r="V1504">
        <v>6.1420000000000003</v>
      </c>
      <c r="W1504">
        <v>16.97</v>
      </c>
      <c r="X1504">
        <v>2.7054999999999998</v>
      </c>
      <c r="Y1504">
        <v>2.5550000000000002</v>
      </c>
      <c r="Z1504">
        <v>2.7250000000000001</v>
      </c>
      <c r="AA1504">
        <v>69.08</v>
      </c>
      <c r="AB1504">
        <v>5.34</v>
      </c>
      <c r="AC1504">
        <v>79.775000000000006</v>
      </c>
      <c r="AD1504">
        <v>195.1</v>
      </c>
      <c r="AE1504">
        <v>417.1</v>
      </c>
      <c r="AF1504">
        <v>22.42</v>
      </c>
      <c r="AG1504">
        <v>569.75</v>
      </c>
      <c r="AH1504">
        <v>241.25</v>
      </c>
      <c r="AI1504">
        <v>14.78</v>
      </c>
      <c r="AJ1504">
        <v>384</v>
      </c>
      <c r="AK1504">
        <f>IF(ISNUMBER(VLOOKUP($A1504,'[1]F-F_Research_Data_Factors_weekl'!$G$6:$J$4822,2,0)),VLOOKUP($A1504,'[1]F-F_Research_Data_Factors_weekl'!$G$6:$J$4822,2,0),AK1505)</f>
        <v>3432.4853275239698</v>
      </c>
      <c r="AL1504">
        <f>IF(ISNUMBER(VLOOKUP($A1504,'[1]F-F_Research_Data_Factors_weekl'!$G$6:$J$4822,3,0)),VLOOKUP($A1504,'[1]F-F_Research_Data_Factors_weekl'!$G$6:$J$4822,3,0),AL1505)</f>
        <v>284.52944563970533</v>
      </c>
      <c r="AM1504">
        <f>IF(ISNUMBER(VLOOKUP($A1504,'[1]F-F_Research_Data_Factors_weekl'!$G$6:$J$4822,4,0)),VLOOKUP($A1504,'[1]F-F_Research_Data_Factors_weekl'!$G$6:$J$4822,4,0),AM1505)</f>
        <v>2017.4421206941227</v>
      </c>
    </row>
    <row r="1505" spans="1:39" x14ac:dyDescent="0.25">
      <c r="A1505" s="14">
        <v>32913</v>
      </c>
      <c r="B1505">
        <v>2648.2</v>
      </c>
      <c r="C1505">
        <v>333.62</v>
      </c>
      <c r="D1505">
        <v>428.84</v>
      </c>
      <c r="E1505">
        <v>3777.8</v>
      </c>
      <c r="F1505">
        <v>1885.89</v>
      </c>
      <c r="G1505">
        <v>37288.14</v>
      </c>
      <c r="H1505">
        <v>2734.17</v>
      </c>
      <c r="I1505">
        <v>2893.9</v>
      </c>
      <c r="J1505">
        <v>8.218</v>
      </c>
      <c r="K1505">
        <v>8.2609999999999992</v>
      </c>
      <c r="L1505">
        <v>8.2899999999999991</v>
      </c>
      <c r="M1505">
        <v>8.3309999999999995</v>
      </c>
      <c r="N1505">
        <v>91.94</v>
      </c>
      <c r="O1505">
        <v>1.2426999999999999</v>
      </c>
      <c r="P1505">
        <v>145.19999999999999</v>
      </c>
      <c r="Q1505">
        <v>1.696</v>
      </c>
      <c r="R1505">
        <v>0.75190000000000001</v>
      </c>
      <c r="S1505">
        <v>0.59399999999999997</v>
      </c>
      <c r="T1505">
        <v>1.4969999999999999</v>
      </c>
      <c r="U1505">
        <v>6.4714999999999998</v>
      </c>
      <c r="V1505">
        <v>6.1384999999999996</v>
      </c>
      <c r="W1505">
        <v>16.96</v>
      </c>
      <c r="X1505">
        <v>2.7054999999999998</v>
      </c>
      <c r="Y1505">
        <v>2.54</v>
      </c>
      <c r="Z1505">
        <v>2.7180999999999997</v>
      </c>
      <c r="AA1505">
        <v>66.5</v>
      </c>
      <c r="AB1505">
        <v>5.2729999999999997</v>
      </c>
      <c r="AC1505">
        <v>79.224999999999994</v>
      </c>
      <c r="AD1505">
        <v>194.15</v>
      </c>
      <c r="AE1505">
        <v>416.1</v>
      </c>
      <c r="AF1505">
        <v>21.74</v>
      </c>
      <c r="AG1505">
        <v>566.75</v>
      </c>
      <c r="AH1505">
        <v>239.5</v>
      </c>
      <c r="AI1505">
        <v>15.12</v>
      </c>
      <c r="AJ1505">
        <v>386.75</v>
      </c>
      <c r="AK1505">
        <f>IF(ISNUMBER(VLOOKUP($A1505,'[1]F-F_Research_Data_Factors_weekl'!$G$6:$J$4822,2,0)),VLOOKUP($A1505,'[1]F-F_Research_Data_Factors_weekl'!$G$6:$J$4822,2,0),AK1506)</f>
        <v>3443.504542058557</v>
      </c>
      <c r="AL1505">
        <f>IF(ISNUMBER(VLOOKUP($A1505,'[1]F-F_Research_Data_Factors_weekl'!$G$6:$J$4822,3,0)),VLOOKUP($A1505,'[1]F-F_Research_Data_Factors_weekl'!$G$6:$J$4822,3,0),AL1506)</f>
        <v>284.38725201369851</v>
      </c>
      <c r="AM1505">
        <f>IF(ISNUMBER(VLOOKUP($A1505,'[1]F-F_Research_Data_Factors_weekl'!$G$6:$J$4822,4,0)),VLOOKUP($A1505,'[1]F-F_Research_Data_Factors_weekl'!$G$6:$J$4822,4,0),AM1506)</f>
        <v>2006.0078758020509</v>
      </c>
    </row>
    <row r="1506" spans="1:39" x14ac:dyDescent="0.25">
      <c r="A1506" s="14">
        <v>32906</v>
      </c>
      <c r="B1506">
        <v>2602.6999999999998</v>
      </c>
      <c r="C1506">
        <v>330.92</v>
      </c>
      <c r="D1506">
        <v>422.21</v>
      </c>
      <c r="E1506">
        <v>3719.6</v>
      </c>
      <c r="F1506">
        <v>1910.67</v>
      </c>
      <c r="G1506">
        <v>37650.15</v>
      </c>
      <c r="H1506">
        <v>2762.4</v>
      </c>
      <c r="I1506">
        <v>2736.55</v>
      </c>
      <c r="J1506">
        <v>8.3409999999999993</v>
      </c>
      <c r="K1506">
        <v>8.4090000000000007</v>
      </c>
      <c r="L1506">
        <v>8.4939999999999998</v>
      </c>
      <c r="M1506">
        <v>8.51</v>
      </c>
      <c r="N1506">
        <v>92.44</v>
      </c>
      <c r="O1506">
        <v>1.2352000000000001</v>
      </c>
      <c r="P1506">
        <v>145.38</v>
      </c>
      <c r="Q1506">
        <v>1.6840000000000002</v>
      </c>
      <c r="R1506">
        <v>0.77600000000000002</v>
      </c>
      <c r="S1506">
        <v>0.60250000000000004</v>
      </c>
      <c r="T1506">
        <v>1.4969999999999999</v>
      </c>
      <c r="U1506">
        <v>6.508</v>
      </c>
      <c r="V1506">
        <v>6.15</v>
      </c>
      <c r="W1506">
        <v>16.96</v>
      </c>
      <c r="X1506">
        <v>2.6989999999999998</v>
      </c>
      <c r="Y1506">
        <v>2.5569999999999999</v>
      </c>
      <c r="Z1506">
        <v>2.7100999999999997</v>
      </c>
      <c r="AA1506">
        <v>67.11</v>
      </c>
      <c r="AB1506">
        <v>5.3380000000000001</v>
      </c>
      <c r="AC1506">
        <v>79.575000000000003</v>
      </c>
      <c r="AD1506">
        <v>194.5</v>
      </c>
      <c r="AE1506">
        <v>418.2</v>
      </c>
      <c r="AF1506">
        <v>23.02</v>
      </c>
      <c r="AG1506">
        <v>560.25</v>
      </c>
      <c r="AH1506">
        <v>236.75</v>
      </c>
      <c r="AI1506">
        <v>14.81</v>
      </c>
      <c r="AJ1506">
        <v>379</v>
      </c>
      <c r="AK1506">
        <f>IF(ISNUMBER(VLOOKUP($A1506,'[1]F-F_Research_Data_Factors_weekl'!$G$6:$J$4822,2,0)),VLOOKUP($A1506,'[1]F-F_Research_Data_Factors_weekl'!$G$6:$J$4822,2,0),AK1507)</f>
        <v>3407.3862478315427</v>
      </c>
      <c r="AL1506">
        <f>IF(ISNUMBER(VLOOKUP($A1506,'[1]F-F_Research_Data_Factors_weekl'!$G$6:$J$4822,3,0)),VLOOKUP($A1506,'[1]F-F_Research_Data_Factors_weekl'!$G$6:$J$4822,3,0),AL1507)</f>
        <v>282.46647995003826</v>
      </c>
      <c r="AM1506">
        <f>IF(ISNUMBER(VLOOKUP($A1506,'[1]F-F_Research_Data_Factors_weekl'!$G$6:$J$4822,4,0)),VLOOKUP($A1506,'[1]F-F_Research_Data_Factors_weekl'!$G$6:$J$4822,4,0),AM1507)</f>
        <v>2014.4686441073015</v>
      </c>
    </row>
    <row r="1507" spans="1:39" x14ac:dyDescent="0.25">
      <c r="A1507" s="14">
        <v>32899</v>
      </c>
      <c r="B1507">
        <v>2559.23</v>
      </c>
      <c r="C1507">
        <v>325.8</v>
      </c>
      <c r="D1507">
        <v>421.33</v>
      </c>
      <c r="E1507">
        <v>3733.8</v>
      </c>
      <c r="F1507">
        <v>1794.14</v>
      </c>
      <c r="G1507">
        <v>36874.07</v>
      </c>
      <c r="H1507">
        <v>2711.15</v>
      </c>
      <c r="I1507">
        <v>2768.86</v>
      </c>
      <c r="J1507">
        <v>8.2629999999999999</v>
      </c>
      <c r="K1507">
        <v>8.3480000000000008</v>
      </c>
      <c r="L1507">
        <v>8.4640000000000004</v>
      </c>
      <c r="M1507">
        <v>8.5220000000000002</v>
      </c>
      <c r="N1507">
        <v>92.53</v>
      </c>
      <c r="O1507">
        <v>1.2334000000000001</v>
      </c>
      <c r="P1507">
        <v>143.35</v>
      </c>
      <c r="Q1507">
        <v>1.6632</v>
      </c>
      <c r="R1507">
        <v>0.7712</v>
      </c>
      <c r="S1507">
        <v>0.59450000000000003</v>
      </c>
      <c r="T1507">
        <v>1.498</v>
      </c>
      <c r="U1507">
        <v>6.54</v>
      </c>
      <c r="V1507">
        <v>6.18</v>
      </c>
      <c r="W1507">
        <v>16.989999999999998</v>
      </c>
      <c r="X1507">
        <v>2.7044999999999999</v>
      </c>
      <c r="Y1507">
        <v>2.5529999999999999</v>
      </c>
      <c r="Z1507">
        <v>2.7039999999999997</v>
      </c>
      <c r="AA1507">
        <v>64.510000000000005</v>
      </c>
      <c r="AB1507">
        <v>5.26</v>
      </c>
      <c r="AC1507">
        <v>79.275000000000006</v>
      </c>
      <c r="AD1507">
        <v>196.5</v>
      </c>
      <c r="AE1507">
        <v>420.3</v>
      </c>
      <c r="AF1507">
        <v>22.56</v>
      </c>
      <c r="AG1507">
        <v>558.5</v>
      </c>
      <c r="AH1507">
        <v>238.25</v>
      </c>
      <c r="AI1507">
        <v>14.86</v>
      </c>
      <c r="AJ1507">
        <v>381.25</v>
      </c>
      <c r="AK1507">
        <f>IF(ISNUMBER(VLOOKUP($A1507,'[1]F-F_Research_Data_Factors_weekl'!$G$6:$J$4822,2,0)),VLOOKUP($A1507,'[1]F-F_Research_Data_Factors_weekl'!$G$6:$J$4822,2,0),AK1508)</f>
        <v>3366.3171782568097</v>
      </c>
      <c r="AL1507">
        <f>IF(ISNUMBER(VLOOKUP($A1507,'[1]F-F_Research_Data_Factors_weekl'!$G$6:$J$4822,3,0)),VLOOKUP($A1507,'[1]F-F_Research_Data_Factors_weekl'!$G$6:$J$4822,3,0),AL1508)</f>
        <v>287.38068974467217</v>
      </c>
      <c r="AM1507">
        <f>IF(ISNUMBER(VLOOKUP($A1507,'[1]F-F_Research_Data_Factors_weekl'!$G$6:$J$4822,4,0)),VLOOKUP($A1507,'[1]F-F_Research_Data_Factors_weekl'!$G$6:$J$4822,4,0),AM1508)</f>
        <v>2016.6869998070893</v>
      </c>
    </row>
    <row r="1508" spans="1:39" x14ac:dyDescent="0.25">
      <c r="A1508" s="14">
        <v>32892</v>
      </c>
      <c r="B1508">
        <v>2677.9</v>
      </c>
      <c r="C1508">
        <v>339.15</v>
      </c>
      <c r="D1508">
        <v>440.88</v>
      </c>
      <c r="E1508">
        <v>3865.1</v>
      </c>
      <c r="F1508">
        <v>1773.56</v>
      </c>
      <c r="G1508">
        <v>36836.54</v>
      </c>
      <c r="H1508">
        <v>2701.31</v>
      </c>
      <c r="I1508">
        <v>2776.29</v>
      </c>
      <c r="J1508">
        <v>8.1620000000000008</v>
      </c>
      <c r="K1508">
        <v>8.1639999999999997</v>
      </c>
      <c r="L1508">
        <v>8.2319999999999993</v>
      </c>
      <c r="M1508">
        <v>8.27</v>
      </c>
      <c r="N1508">
        <v>93.76</v>
      </c>
      <c r="O1508">
        <v>1.2181999999999999</v>
      </c>
      <c r="P1508">
        <v>145.65</v>
      </c>
      <c r="Q1508">
        <v>1.6475</v>
      </c>
      <c r="R1508">
        <v>0.79459999999999997</v>
      </c>
      <c r="S1508">
        <v>0.61299999999999999</v>
      </c>
      <c r="T1508">
        <v>1.5145</v>
      </c>
      <c r="U1508">
        <v>6.585</v>
      </c>
      <c r="V1508">
        <v>6.2175000000000002</v>
      </c>
      <c r="W1508">
        <v>16.98</v>
      </c>
      <c r="X1508">
        <v>2.706</v>
      </c>
      <c r="Y1508">
        <v>2.5525000000000002</v>
      </c>
      <c r="Z1508">
        <v>2.7</v>
      </c>
      <c r="AA1508">
        <v>67.02</v>
      </c>
      <c r="AB1508">
        <v>5.25</v>
      </c>
      <c r="AC1508">
        <v>79.349999999999994</v>
      </c>
      <c r="AD1508">
        <v>198.85</v>
      </c>
      <c r="AE1508">
        <v>410.9</v>
      </c>
      <c r="AF1508">
        <v>23.67</v>
      </c>
      <c r="AG1508">
        <v>558</v>
      </c>
      <c r="AH1508">
        <v>241.75</v>
      </c>
      <c r="AI1508">
        <v>14.26</v>
      </c>
      <c r="AJ1508">
        <v>392</v>
      </c>
      <c r="AK1508">
        <f>IF(ISNUMBER(VLOOKUP($A1508,'[1]F-F_Research_Data_Factors_weekl'!$G$6:$J$4822,2,0)),VLOOKUP($A1508,'[1]F-F_Research_Data_Factors_weekl'!$G$6:$J$4822,2,0),AK1509)</f>
        <v>3514.2678549502139</v>
      </c>
      <c r="AL1508">
        <f>IF(ISNUMBER(VLOOKUP($A1508,'[1]F-F_Research_Data_Factors_weekl'!$G$6:$J$4822,3,0)),VLOOKUP($A1508,'[1]F-F_Research_Data_Factors_weekl'!$G$6:$J$4822,3,0),AL1509)</f>
        <v>288.18761506685939</v>
      </c>
      <c r="AM1508">
        <f>IF(ISNUMBER(VLOOKUP($A1508,'[1]F-F_Research_Data_Factors_weekl'!$G$6:$J$4822,4,0)),VLOOKUP($A1508,'[1]F-F_Research_Data_Factors_weekl'!$G$6:$J$4822,4,0),AM1509)</f>
        <v>1998.1046267780532</v>
      </c>
    </row>
    <row r="1509" spans="1:39" x14ac:dyDescent="0.25">
      <c r="A1509" s="14">
        <v>32885</v>
      </c>
      <c r="B1509">
        <v>2689.21</v>
      </c>
      <c r="C1509">
        <v>339.93</v>
      </c>
      <c r="D1509">
        <v>439.72</v>
      </c>
      <c r="E1509">
        <v>3881.9</v>
      </c>
      <c r="F1509">
        <v>1855.66</v>
      </c>
      <c r="G1509">
        <v>37516.769999999997</v>
      </c>
      <c r="H1509">
        <v>2786.47</v>
      </c>
      <c r="I1509">
        <v>2835.94</v>
      </c>
      <c r="J1509">
        <v>7.9379999999999997</v>
      </c>
      <c r="K1509">
        <v>7.9829999999999997</v>
      </c>
      <c r="L1509">
        <v>8.0960000000000001</v>
      </c>
      <c r="M1509">
        <v>8.1709999999999994</v>
      </c>
      <c r="N1509">
        <v>92.56</v>
      </c>
      <c r="O1509">
        <v>1.2408999999999999</v>
      </c>
      <c r="P1509">
        <v>145.4</v>
      </c>
      <c r="Q1509">
        <v>1.661</v>
      </c>
      <c r="R1509">
        <v>0.79320000000000002</v>
      </c>
      <c r="S1509">
        <v>0.61299999999999999</v>
      </c>
      <c r="T1509">
        <v>1.4944999999999999</v>
      </c>
      <c r="U1509">
        <v>6.492</v>
      </c>
      <c r="V1509">
        <v>6.1260000000000003</v>
      </c>
      <c r="W1509">
        <v>16.93</v>
      </c>
      <c r="X1509">
        <v>2.6989999999999998</v>
      </c>
      <c r="Y1509">
        <v>2.5449999999999999</v>
      </c>
      <c r="Z1509">
        <v>2.6819999999999999</v>
      </c>
      <c r="AA1509">
        <v>66.150000000000006</v>
      </c>
      <c r="AB1509">
        <v>5.3879999999999999</v>
      </c>
      <c r="AC1509">
        <v>77.2</v>
      </c>
      <c r="AD1509">
        <v>197.5</v>
      </c>
      <c r="AE1509">
        <v>414.7</v>
      </c>
      <c r="AF1509">
        <v>23.13</v>
      </c>
      <c r="AG1509">
        <v>565.5</v>
      </c>
      <c r="AH1509">
        <v>242.25</v>
      </c>
      <c r="AI1509">
        <v>14.56</v>
      </c>
      <c r="AJ1509">
        <v>401.5</v>
      </c>
      <c r="AK1509">
        <f>IF(ISNUMBER(VLOOKUP($A1509,'[1]F-F_Research_Data_Factors_weekl'!$G$6:$J$4822,2,0)),VLOOKUP($A1509,'[1]F-F_Research_Data_Factors_weekl'!$G$6:$J$4822,2,0),AK1510)</f>
        <v>3530.862910630176</v>
      </c>
      <c r="AL1509">
        <f>IF(ISNUMBER(VLOOKUP($A1509,'[1]F-F_Research_Data_Factors_weekl'!$G$6:$J$4822,3,0)),VLOOKUP($A1509,'[1]F-F_Research_Data_Factors_weekl'!$G$6:$J$4822,3,0),AL1510)</f>
        <v>289.19981441732</v>
      </c>
      <c r="AM1509">
        <f>IF(ISNUMBER(VLOOKUP($A1509,'[1]F-F_Research_Data_Factors_weekl'!$G$6:$J$4822,4,0)),VLOOKUP($A1509,'[1]F-F_Research_Data_Factors_weekl'!$G$6:$J$4822,4,0),AM1510)</f>
        <v>2002.9116146532208</v>
      </c>
    </row>
    <row r="1510" spans="1:39" x14ac:dyDescent="0.25">
      <c r="A1510" s="14">
        <v>32878</v>
      </c>
      <c r="B1510">
        <v>2773.25</v>
      </c>
      <c r="C1510">
        <v>352.2</v>
      </c>
      <c r="D1510">
        <v>458.22</v>
      </c>
      <c r="E1510">
        <v>3990.4</v>
      </c>
      <c r="F1510">
        <v>1820</v>
      </c>
      <c r="G1510">
        <v>38274.76</v>
      </c>
      <c r="H1510">
        <v>2834.61</v>
      </c>
      <c r="I1510">
        <v>2839.94</v>
      </c>
      <c r="J1510">
        <v>7.8849999999999998</v>
      </c>
      <c r="K1510">
        <v>7.8959999999999999</v>
      </c>
      <c r="L1510">
        <v>7.984</v>
      </c>
      <c r="M1510">
        <v>8.0559999999999992</v>
      </c>
      <c r="N1510">
        <v>93.06</v>
      </c>
      <c r="O1510">
        <v>1.2358</v>
      </c>
      <c r="P1510">
        <v>143.82</v>
      </c>
      <c r="Q1510">
        <v>1.637</v>
      </c>
      <c r="R1510">
        <v>0.78500000000000003</v>
      </c>
      <c r="S1510">
        <v>0.59950000000000003</v>
      </c>
      <c r="T1510">
        <v>1.5369999999999999</v>
      </c>
      <c r="U1510">
        <v>6.55</v>
      </c>
      <c r="V1510">
        <v>6.1719999999999997</v>
      </c>
      <c r="W1510">
        <v>16.940000000000001</v>
      </c>
      <c r="X1510">
        <v>2.7075</v>
      </c>
      <c r="Y1510">
        <v>2.5375000000000001</v>
      </c>
      <c r="Z1510">
        <v>2.677</v>
      </c>
      <c r="AA1510">
        <v>66.31</v>
      </c>
      <c r="AB1510">
        <v>5.3849999999999998</v>
      </c>
      <c r="AC1510">
        <v>76.875</v>
      </c>
      <c r="AD1510">
        <v>179.65</v>
      </c>
      <c r="AE1510">
        <v>408.5</v>
      </c>
      <c r="AF1510">
        <v>23.08</v>
      </c>
      <c r="AG1510">
        <v>564.5</v>
      </c>
      <c r="AH1510">
        <v>237.75</v>
      </c>
      <c r="AI1510">
        <v>14.16</v>
      </c>
      <c r="AJ1510">
        <v>409.75</v>
      </c>
      <c r="AK1510">
        <f>IF(ISNUMBER(VLOOKUP($A1510,'[1]F-F_Research_Data_Factors_weekl'!$G$6:$J$4822,2,0)),VLOOKUP($A1510,'[1]F-F_Research_Data_Factors_weekl'!$G$6:$J$4822,2,0),AK1511)</f>
        <v>3661.2016908234923</v>
      </c>
      <c r="AL1510">
        <f>IF(ISNUMBER(VLOOKUP($A1510,'[1]F-F_Research_Data_Factors_weekl'!$G$6:$J$4822,3,0)),VLOOKUP($A1510,'[1]F-F_Research_Data_Factors_weekl'!$G$6:$J$4822,3,0),AL1511)</f>
        <v>287.70375489188217</v>
      </c>
      <c r="AM1510">
        <f>IF(ISNUMBER(VLOOKUP($A1510,'[1]F-F_Research_Data_Factors_weekl'!$G$6:$J$4822,4,0)),VLOOKUP($A1510,'[1]F-F_Research_Data_Factors_weekl'!$G$6:$J$4822,4,0),AM1511)</f>
        <v>1990.1744978668728</v>
      </c>
    </row>
    <row r="1511" spans="1:39" x14ac:dyDescent="0.25">
      <c r="A1511" s="14">
        <v>32871</v>
      </c>
      <c r="B1511">
        <v>2753.2</v>
      </c>
      <c r="C1511">
        <v>353.4</v>
      </c>
      <c r="D1511">
        <v>454.82</v>
      </c>
      <c r="E1511">
        <v>3969.8</v>
      </c>
      <c r="F1511">
        <v>1790.37</v>
      </c>
      <c r="G1511">
        <v>38915.870000000003</v>
      </c>
      <c r="H1511">
        <v>2881.37</v>
      </c>
      <c r="I1511">
        <v>2836.57</v>
      </c>
      <c r="J1511">
        <v>7.8410000000000002</v>
      </c>
      <c r="K1511">
        <v>7.8319999999999999</v>
      </c>
      <c r="L1511">
        <v>7.9350000000000005</v>
      </c>
      <c r="M1511">
        <v>7.9779999999999998</v>
      </c>
      <c r="N1511">
        <v>93.16</v>
      </c>
      <c r="O1511">
        <v>1.2273000000000001</v>
      </c>
      <c r="P1511">
        <v>143.80000000000001</v>
      </c>
      <c r="Q1511">
        <v>1.6125</v>
      </c>
      <c r="R1511">
        <v>0.78900000000000003</v>
      </c>
      <c r="S1511">
        <v>0.59550000000000003</v>
      </c>
      <c r="T1511">
        <v>1.5409999999999999</v>
      </c>
      <c r="U1511">
        <v>6.6020000000000003</v>
      </c>
      <c r="V1511">
        <v>6.2065000000000001</v>
      </c>
      <c r="W1511">
        <v>16.89</v>
      </c>
      <c r="X1511">
        <v>2.7010000000000001</v>
      </c>
      <c r="Y1511">
        <v>2.5525000000000002</v>
      </c>
      <c r="Z1511">
        <v>2.6835</v>
      </c>
      <c r="AA1511">
        <v>69.069999999999993</v>
      </c>
      <c r="AB1511">
        <v>5.2729999999999997</v>
      </c>
      <c r="AC1511">
        <v>77.375</v>
      </c>
      <c r="AD1511">
        <v>165.65</v>
      </c>
      <c r="AE1511">
        <v>405.2</v>
      </c>
      <c r="AF1511">
        <v>21.82</v>
      </c>
      <c r="AG1511">
        <v>568</v>
      </c>
      <c r="AH1511">
        <v>239.75</v>
      </c>
      <c r="AI1511">
        <v>13.16</v>
      </c>
      <c r="AJ1511">
        <v>409.25</v>
      </c>
      <c r="AK1511">
        <f>IF(ISNUMBER(VLOOKUP($A1511,'[1]F-F_Research_Data_Factors_weekl'!$G$6:$J$4822,2,0)),VLOOKUP($A1511,'[1]F-F_Research_Data_Factors_weekl'!$G$6:$J$4822,2,0),AK1512)</f>
        <v>3669.6418671178631</v>
      </c>
      <c r="AL1511">
        <f>IF(ISNUMBER(VLOOKUP($A1511,'[1]F-F_Research_Data_Factors_weekl'!$G$6:$J$4822,3,0)),VLOOKUP($A1511,'[1]F-F_Research_Data_Factors_weekl'!$G$6:$J$4822,3,0),AL1512)</f>
        <v>284.09573900649963</v>
      </c>
      <c r="AM1511">
        <f>IF(ISNUMBER(VLOOKUP($A1511,'[1]F-F_Research_Data_Factors_weekl'!$G$6:$J$4822,4,0)),VLOOKUP($A1511,'[1]F-F_Research_Data_Factors_weekl'!$G$6:$J$4822,4,0),AM1512)</f>
        <v>2007.438468697673</v>
      </c>
    </row>
    <row r="1512" spans="1:39" x14ac:dyDescent="0.25">
      <c r="A1512" s="14">
        <v>32864</v>
      </c>
      <c r="B1512">
        <v>2711.39</v>
      </c>
      <c r="C1512">
        <v>347.42</v>
      </c>
      <c r="D1512">
        <v>444.57</v>
      </c>
      <c r="E1512">
        <v>3937.2</v>
      </c>
      <c r="F1512">
        <v>1696.38</v>
      </c>
      <c r="G1512">
        <v>38040.370000000003</v>
      </c>
      <c r="H1512">
        <v>2810.74</v>
      </c>
      <c r="I1512">
        <v>2921.02</v>
      </c>
      <c r="J1512">
        <v>7.72</v>
      </c>
      <c r="K1512">
        <v>7.7270000000000003</v>
      </c>
      <c r="L1512">
        <v>7.8179999999999996</v>
      </c>
      <c r="M1512">
        <v>7.8739999999999997</v>
      </c>
      <c r="N1512">
        <v>93.49</v>
      </c>
      <c r="O1512">
        <v>1.2163999999999999</v>
      </c>
      <c r="P1512">
        <v>142.88</v>
      </c>
      <c r="Q1512">
        <v>1.625</v>
      </c>
      <c r="R1512">
        <v>0.79049999999999998</v>
      </c>
      <c r="S1512">
        <v>0.59599999999999997</v>
      </c>
      <c r="T1512">
        <v>1.5495000000000001</v>
      </c>
      <c r="U1512">
        <v>6.6150000000000002</v>
      </c>
      <c r="V1512">
        <v>6.24</v>
      </c>
      <c r="W1512">
        <v>16.93</v>
      </c>
      <c r="X1512">
        <v>2.7</v>
      </c>
      <c r="Y1512">
        <v>2.5550000000000002</v>
      </c>
      <c r="Z1512">
        <v>2.657</v>
      </c>
      <c r="AA1512">
        <v>68.709999999999994</v>
      </c>
      <c r="AB1512">
        <v>5.5600000000000005</v>
      </c>
      <c r="AC1512">
        <v>76.8</v>
      </c>
      <c r="AD1512">
        <v>137</v>
      </c>
      <c r="AE1512">
        <v>413.2</v>
      </c>
      <c r="AF1512">
        <v>21.29</v>
      </c>
      <c r="AG1512">
        <v>572.25</v>
      </c>
      <c r="AH1512">
        <v>239</v>
      </c>
      <c r="AI1512">
        <v>13.04</v>
      </c>
      <c r="AJ1512">
        <v>411.75</v>
      </c>
      <c r="AK1512">
        <f>IF(ISNUMBER(VLOOKUP($A1512,'[1]F-F_Research_Data_Factors_weekl'!$G$6:$J$4822,2,0)),VLOOKUP($A1512,'[1]F-F_Research_Data_Factors_weekl'!$G$6:$J$4822,2,0),AK1513)</f>
        <v>3611.1413768134848</v>
      </c>
      <c r="AL1512">
        <f>IF(ISNUMBER(VLOOKUP($A1512,'[1]F-F_Research_Data_Factors_weekl'!$G$6:$J$4822,3,0)),VLOOKUP($A1512,'[1]F-F_Research_Data_Factors_weekl'!$G$6:$J$4822,3,0),AL1513)</f>
        <v>283.81192707942023</v>
      </c>
      <c r="AM1512">
        <f>IF(ISNUMBER(VLOOKUP($A1512,'[1]F-F_Research_Data_Factors_weekl'!$G$6:$J$4822,4,0)),VLOOKUP($A1512,'[1]F-F_Research_Data_Factors_weekl'!$G$6:$J$4822,4,0),AM1513)</f>
        <v>2021.1825097640688</v>
      </c>
    </row>
    <row r="1513" spans="1:39" x14ac:dyDescent="0.25">
      <c r="A1513" s="14">
        <v>32857</v>
      </c>
      <c r="B1513">
        <v>2739.55</v>
      </c>
      <c r="C1513">
        <v>350.06</v>
      </c>
      <c r="D1513">
        <v>443.84</v>
      </c>
      <c r="E1513">
        <v>3986.3</v>
      </c>
      <c r="F1513">
        <v>1627.43</v>
      </c>
      <c r="G1513">
        <v>38271.040000000001</v>
      </c>
      <c r="H1513">
        <v>2874.56</v>
      </c>
      <c r="I1513">
        <v>2896.57</v>
      </c>
      <c r="J1513">
        <v>7.7370000000000001</v>
      </c>
      <c r="K1513">
        <v>7.694</v>
      </c>
      <c r="L1513">
        <v>7.8</v>
      </c>
      <c r="M1513">
        <v>7.851</v>
      </c>
      <c r="N1513">
        <v>94.15</v>
      </c>
      <c r="O1513">
        <v>1.2044999999999999</v>
      </c>
      <c r="P1513">
        <v>144.15</v>
      </c>
      <c r="Q1513">
        <v>1.6025</v>
      </c>
      <c r="R1513">
        <v>0.78380000000000005</v>
      </c>
      <c r="S1513">
        <v>0.59399999999999997</v>
      </c>
      <c r="T1513">
        <v>1.55</v>
      </c>
      <c r="U1513">
        <v>6.6589999999999998</v>
      </c>
      <c r="V1513">
        <v>6.26</v>
      </c>
      <c r="W1513">
        <v>16.93</v>
      </c>
      <c r="X1513">
        <v>2.7010000000000001</v>
      </c>
      <c r="Y1513">
        <v>2.5674999999999999</v>
      </c>
      <c r="Z1513">
        <v>2.5499999999999998</v>
      </c>
      <c r="AA1513">
        <v>69</v>
      </c>
      <c r="AB1513">
        <v>5.6070000000000002</v>
      </c>
      <c r="AC1513">
        <v>77.924999999999997</v>
      </c>
      <c r="AD1513">
        <v>126</v>
      </c>
      <c r="AE1513">
        <v>413.9</v>
      </c>
      <c r="AF1513">
        <v>21.1</v>
      </c>
      <c r="AG1513">
        <v>583.25</v>
      </c>
      <c r="AH1513">
        <v>235.75</v>
      </c>
      <c r="AI1513">
        <v>13.68</v>
      </c>
      <c r="AJ1513">
        <v>413</v>
      </c>
      <c r="AK1513">
        <f>IF(ISNUMBER(VLOOKUP($A1513,'[1]F-F_Research_Data_Factors_weekl'!$G$6:$J$4822,2,0)),VLOOKUP($A1513,'[1]F-F_Research_Data_Factors_weekl'!$G$6:$J$4822,2,0),AK1514)</f>
        <v>3639.5297085400975</v>
      </c>
      <c r="AL1513">
        <f>IF(ISNUMBER(VLOOKUP($A1513,'[1]F-F_Research_Data_Factors_weekl'!$G$6:$J$4822,3,0)),VLOOKUP($A1513,'[1]F-F_Research_Data_Factors_weekl'!$G$6:$J$4822,3,0),AL1514)</f>
        <v>284.40918637079892</v>
      </c>
      <c r="AM1513">
        <f>IF(ISNUMBER(VLOOKUP($A1513,'[1]F-F_Research_Data_Factors_weekl'!$G$6:$J$4822,4,0)),VLOOKUP($A1513,'[1]F-F_Research_Data_Factors_weekl'!$G$6:$J$4822,4,0),AM1514)</f>
        <v>2017.550918111468</v>
      </c>
    </row>
    <row r="1514" spans="1:39" x14ac:dyDescent="0.25">
      <c r="A1514" s="14">
        <v>32850</v>
      </c>
      <c r="B1514">
        <v>2731.44</v>
      </c>
      <c r="C1514">
        <v>348.69</v>
      </c>
      <c r="D1514">
        <v>456.22</v>
      </c>
      <c r="E1514">
        <v>3982.8</v>
      </c>
      <c r="F1514">
        <v>1650.79</v>
      </c>
      <c r="G1514">
        <v>37724.06</v>
      </c>
      <c r="H1514">
        <v>2871.93</v>
      </c>
      <c r="I1514">
        <v>2754.11</v>
      </c>
      <c r="J1514">
        <v>7.7649999999999997</v>
      </c>
      <c r="K1514">
        <v>7.7279999999999998</v>
      </c>
      <c r="L1514">
        <v>7.8179999999999996</v>
      </c>
      <c r="M1514">
        <v>7.8789999999999996</v>
      </c>
      <c r="N1514">
        <v>95.95</v>
      </c>
      <c r="O1514">
        <v>1.1747000000000001</v>
      </c>
      <c r="P1514">
        <v>144.28</v>
      </c>
      <c r="Q1514">
        <v>1.5739999999999998</v>
      </c>
      <c r="R1514">
        <v>0.78410000000000002</v>
      </c>
      <c r="S1514">
        <v>0.59550000000000003</v>
      </c>
      <c r="T1514">
        <v>1.5979999999999999</v>
      </c>
      <c r="U1514">
        <v>6.8</v>
      </c>
      <c r="V1514">
        <v>6.3650000000000002</v>
      </c>
      <c r="W1514">
        <v>16.940000000000001</v>
      </c>
      <c r="X1514">
        <v>2.706</v>
      </c>
      <c r="Y1514">
        <v>2.5963000000000003</v>
      </c>
      <c r="Z1514">
        <v>2.5499999999999998</v>
      </c>
      <c r="AA1514">
        <v>66.180000000000007</v>
      </c>
      <c r="AB1514">
        <v>5.6440000000000001</v>
      </c>
      <c r="AC1514">
        <v>75.55</v>
      </c>
      <c r="AD1514">
        <v>127.55</v>
      </c>
      <c r="AE1514">
        <v>411.8</v>
      </c>
      <c r="AF1514">
        <v>20.48</v>
      </c>
      <c r="AG1514">
        <v>579</v>
      </c>
      <c r="AH1514">
        <v>236.25</v>
      </c>
      <c r="AI1514">
        <v>13.71</v>
      </c>
      <c r="AJ1514">
        <v>410.25</v>
      </c>
      <c r="AK1514">
        <f>IF(ISNUMBER(VLOOKUP($A1514,'[1]F-F_Research_Data_Factors_weekl'!$G$6:$J$4822,2,0)),VLOOKUP($A1514,'[1]F-F_Research_Data_Factors_weekl'!$G$6:$J$4822,2,0),AK1515)</f>
        <v>3648.2855939656147</v>
      </c>
      <c r="AL1514">
        <f>IF(ISNUMBER(VLOOKUP($A1514,'[1]F-F_Research_Data_Factors_weekl'!$G$6:$J$4822,3,0)),VLOOKUP($A1514,'[1]F-F_Research_Data_Factors_weekl'!$G$6:$J$4822,3,0),AL1515)</f>
        <v>289.180667382612</v>
      </c>
      <c r="AM1514">
        <f>IF(ISNUMBER(VLOOKUP($A1514,'[1]F-F_Research_Data_Factors_weekl'!$G$6:$J$4822,4,0)),VLOOKUP($A1514,'[1]F-F_Research_Data_Factors_weekl'!$G$6:$J$4822,4,0),AM1515)</f>
        <v>2009.5128666448884</v>
      </c>
    </row>
    <row r="1515" spans="1:39" x14ac:dyDescent="0.25">
      <c r="A1515" s="14">
        <v>32843</v>
      </c>
      <c r="B1515">
        <v>2747.65</v>
      </c>
      <c r="C1515">
        <v>350.63</v>
      </c>
      <c r="D1515">
        <v>457.1</v>
      </c>
      <c r="E1515">
        <v>3958.7</v>
      </c>
      <c r="F1515">
        <v>1612.44</v>
      </c>
      <c r="G1515">
        <v>37132.68</v>
      </c>
      <c r="H1515">
        <v>2819.63</v>
      </c>
      <c r="I1515">
        <v>2756.9</v>
      </c>
      <c r="J1515">
        <v>7.6890000000000001</v>
      </c>
      <c r="K1515">
        <v>7.7</v>
      </c>
      <c r="L1515">
        <v>7.8049999999999997</v>
      </c>
      <c r="M1515">
        <v>7.8789999999999996</v>
      </c>
      <c r="N1515">
        <v>96.64</v>
      </c>
      <c r="O1515">
        <v>1.1688000000000001</v>
      </c>
      <c r="P1515">
        <v>143.1</v>
      </c>
      <c r="Q1515">
        <v>1.5665</v>
      </c>
      <c r="R1515">
        <v>0.78239999999999998</v>
      </c>
      <c r="S1515">
        <v>0.59150000000000003</v>
      </c>
      <c r="T1515">
        <v>1.5925</v>
      </c>
      <c r="U1515">
        <v>6.8220000000000001</v>
      </c>
      <c r="V1515">
        <v>6.3849999999999998</v>
      </c>
      <c r="W1515">
        <v>16.96</v>
      </c>
      <c r="X1515">
        <v>2.7054999999999998</v>
      </c>
      <c r="Y1515">
        <v>2.6070000000000002</v>
      </c>
      <c r="Z1515">
        <v>2.5499999999999998</v>
      </c>
      <c r="AA1515">
        <v>68.599999999999994</v>
      </c>
      <c r="AB1515">
        <v>5.6630000000000003</v>
      </c>
      <c r="AC1515">
        <v>75.2</v>
      </c>
      <c r="AD1515">
        <v>128</v>
      </c>
      <c r="AE1515">
        <v>413.6</v>
      </c>
      <c r="AF1515">
        <v>20.3</v>
      </c>
      <c r="AG1515">
        <v>576.25</v>
      </c>
      <c r="AH1515">
        <v>234.5</v>
      </c>
      <c r="AI1515">
        <v>14.01</v>
      </c>
      <c r="AJ1515">
        <v>408.25</v>
      </c>
      <c r="AK1515">
        <f>IF(ISNUMBER(VLOOKUP($A1515,'[1]F-F_Research_Data_Factors_weekl'!$G$6:$J$4822,2,0)),VLOOKUP($A1515,'[1]F-F_Research_Data_Factors_weekl'!$G$6:$J$4822,2,0),AK1516)</f>
        <v>3667.3558443562674</v>
      </c>
      <c r="AL1515">
        <f>IF(ISNUMBER(VLOOKUP($A1515,'[1]F-F_Research_Data_Factors_weekl'!$G$6:$J$4822,3,0)),VLOOKUP($A1515,'[1]F-F_Research_Data_Factors_weekl'!$G$6:$J$4822,3,0),AL1516)</f>
        <v>288.22950999961324</v>
      </c>
      <c r="AM1515">
        <f>IF(ISNUMBER(VLOOKUP($A1515,'[1]F-F_Research_Data_Factors_weekl'!$G$6:$J$4822,4,0)),VLOOKUP($A1515,'[1]F-F_Research_Data_Factors_weekl'!$G$6:$J$4822,4,0),AM1516)</f>
        <v>2002.7036741527688</v>
      </c>
    </row>
    <row r="1516" spans="1:39" x14ac:dyDescent="0.25">
      <c r="A1516" s="14">
        <v>32836</v>
      </c>
      <c r="B1516">
        <v>2675.55</v>
      </c>
      <c r="C1516">
        <v>343.97</v>
      </c>
      <c r="D1516">
        <v>456.63</v>
      </c>
      <c r="E1516">
        <v>3933.5</v>
      </c>
      <c r="F1516">
        <v>1555.51</v>
      </c>
      <c r="G1516">
        <v>36484.47</v>
      </c>
      <c r="H1516">
        <v>2759.6</v>
      </c>
      <c r="I1516">
        <v>2808.53</v>
      </c>
      <c r="J1516">
        <v>7.6370000000000005</v>
      </c>
      <c r="K1516">
        <v>7.6850000000000005</v>
      </c>
      <c r="L1516">
        <v>7.7919999999999998</v>
      </c>
      <c r="M1516">
        <v>7.8719999999999999</v>
      </c>
      <c r="N1516">
        <v>97.1</v>
      </c>
      <c r="O1516">
        <v>1.1555</v>
      </c>
      <c r="P1516">
        <v>143.5</v>
      </c>
      <c r="Q1516">
        <v>1.5620000000000001</v>
      </c>
      <c r="R1516">
        <v>0.78539999999999999</v>
      </c>
      <c r="S1516">
        <v>0.58919999999999995</v>
      </c>
      <c r="T1516">
        <v>1.615</v>
      </c>
      <c r="U1516">
        <v>6.8739999999999997</v>
      </c>
      <c r="V1516">
        <v>6.4210000000000003</v>
      </c>
      <c r="W1516">
        <v>16.9236</v>
      </c>
      <c r="X1516">
        <v>2.7050000000000001</v>
      </c>
      <c r="Y1516">
        <v>2.613</v>
      </c>
      <c r="Z1516">
        <v>2.6520000000000001</v>
      </c>
      <c r="AA1516">
        <v>70.05</v>
      </c>
      <c r="AB1516">
        <v>5.88</v>
      </c>
      <c r="AC1516">
        <v>76.075000000000003</v>
      </c>
      <c r="AD1516">
        <v>125.9</v>
      </c>
      <c r="AE1516">
        <v>419.3</v>
      </c>
      <c r="AF1516">
        <v>19.82</v>
      </c>
      <c r="AG1516">
        <v>586.75</v>
      </c>
      <c r="AH1516">
        <v>238</v>
      </c>
      <c r="AI1516">
        <v>14.9</v>
      </c>
      <c r="AJ1516">
        <v>407.25</v>
      </c>
      <c r="AK1516">
        <f>IF(ISNUMBER(VLOOKUP($A1516,'[1]F-F_Research_Data_Factors_weekl'!$G$6:$J$4822,2,0)),VLOOKUP($A1516,'[1]F-F_Research_Data_Factors_weekl'!$G$6:$J$4822,2,0),AK1517)</f>
        <v>3616.3650964956782</v>
      </c>
      <c r="AL1516">
        <f>IF(ISNUMBER(VLOOKUP($A1516,'[1]F-F_Research_Data_Factors_weekl'!$G$6:$J$4822,3,0)),VLOOKUP($A1516,'[1]F-F_Research_Data_Factors_weekl'!$G$6:$J$4822,3,0),AL1517)</f>
        <v>292.38132481194282</v>
      </c>
      <c r="AM1516">
        <f>IF(ISNUMBER(VLOOKUP($A1516,'[1]F-F_Research_Data_Factors_weekl'!$G$6:$J$4822,4,0)),VLOOKUP($A1516,'[1]F-F_Research_Data_Factors_weekl'!$G$6:$J$4822,4,0),AM1517)</f>
        <v>1998.1080256936734</v>
      </c>
    </row>
    <row r="1517" spans="1:39" x14ac:dyDescent="0.25">
      <c r="A1517" s="14">
        <v>32829</v>
      </c>
      <c r="B1517">
        <v>2652.66</v>
      </c>
      <c r="C1517">
        <v>341.61</v>
      </c>
      <c r="D1517">
        <v>456.72</v>
      </c>
      <c r="E1517">
        <v>3957.6</v>
      </c>
      <c r="F1517">
        <v>1531.52</v>
      </c>
      <c r="G1517">
        <v>35963.74</v>
      </c>
      <c r="H1517">
        <v>2717.9</v>
      </c>
      <c r="I1517">
        <v>2804.29</v>
      </c>
      <c r="J1517">
        <v>7.7620000000000005</v>
      </c>
      <c r="K1517">
        <v>7.7969999999999997</v>
      </c>
      <c r="L1517">
        <v>7.8739999999999997</v>
      </c>
      <c r="M1517">
        <v>7.9290000000000003</v>
      </c>
      <c r="N1517">
        <v>98.42</v>
      </c>
      <c r="O1517">
        <v>1.1338999999999999</v>
      </c>
      <c r="P1517">
        <v>144.4</v>
      </c>
      <c r="Q1517">
        <v>1.5685</v>
      </c>
      <c r="R1517">
        <v>0.78449999999999998</v>
      </c>
      <c r="S1517">
        <v>0.59050000000000002</v>
      </c>
      <c r="T1517">
        <v>1.6320000000000001</v>
      </c>
      <c r="U1517">
        <v>6.915</v>
      </c>
      <c r="V1517">
        <v>6.4474999999999998</v>
      </c>
      <c r="W1517">
        <v>16.899999999999999</v>
      </c>
      <c r="X1517">
        <v>2.706</v>
      </c>
      <c r="Y1517">
        <v>2.633</v>
      </c>
      <c r="Z1517">
        <v>2.6459999999999999</v>
      </c>
      <c r="AA1517">
        <v>72.31</v>
      </c>
      <c r="AB1517">
        <v>5.6850000000000005</v>
      </c>
      <c r="AC1517">
        <v>74.875</v>
      </c>
      <c r="AD1517">
        <v>125.75</v>
      </c>
      <c r="AE1517">
        <v>395.8</v>
      </c>
      <c r="AF1517">
        <v>19.91</v>
      </c>
      <c r="AG1517">
        <v>583.75</v>
      </c>
      <c r="AH1517">
        <v>240</v>
      </c>
      <c r="AI1517">
        <v>15.36</v>
      </c>
      <c r="AJ1517">
        <v>410</v>
      </c>
      <c r="AK1517">
        <f>IF(ISNUMBER(VLOOKUP($A1517,'[1]F-F_Research_Data_Factors_weekl'!$G$6:$J$4822,2,0)),VLOOKUP($A1517,'[1]F-F_Research_Data_Factors_weekl'!$G$6:$J$4822,2,0),AK1518)</f>
        <v>3604.8296416424223</v>
      </c>
      <c r="AL1517">
        <f>IF(ISNUMBER(VLOOKUP($A1517,'[1]F-F_Research_Data_Factors_weekl'!$G$6:$J$4822,3,0)),VLOOKUP($A1517,'[1]F-F_Research_Data_Factors_weekl'!$G$6:$J$4822,3,0),AL1518)</f>
        <v>294.44242176429287</v>
      </c>
      <c r="AM1517">
        <f>IF(ISNUMBER(VLOOKUP($A1517,'[1]F-F_Research_Data_Factors_weekl'!$G$6:$J$4822,4,0)),VLOOKUP($A1517,'[1]F-F_Research_Data_Factors_weekl'!$G$6:$J$4822,4,0),AM1518)</f>
        <v>2007.7452026664726</v>
      </c>
    </row>
    <row r="1518" spans="1:39" x14ac:dyDescent="0.25">
      <c r="A1518" s="14">
        <v>32822</v>
      </c>
      <c r="B1518">
        <v>2625.61</v>
      </c>
      <c r="C1518">
        <v>339.1</v>
      </c>
      <c r="D1518">
        <v>456.19</v>
      </c>
      <c r="E1518">
        <v>3943.7</v>
      </c>
      <c r="F1518">
        <v>1496.69</v>
      </c>
      <c r="G1518">
        <v>35663.199999999997</v>
      </c>
      <c r="H1518">
        <v>2692.77</v>
      </c>
      <c r="I1518">
        <v>2776.86</v>
      </c>
      <c r="J1518">
        <v>7.8049999999999997</v>
      </c>
      <c r="K1518">
        <v>7.8209999999999997</v>
      </c>
      <c r="L1518">
        <v>7.9109999999999996</v>
      </c>
      <c r="M1518">
        <v>7.8949999999999996</v>
      </c>
      <c r="N1518">
        <v>99.01</v>
      </c>
      <c r="O1518">
        <v>1.1268</v>
      </c>
      <c r="P1518">
        <v>143.30000000000001</v>
      </c>
      <c r="Q1518">
        <v>1.5775000000000001</v>
      </c>
      <c r="R1518">
        <v>0.78769999999999996</v>
      </c>
      <c r="S1518">
        <v>0.58799999999999997</v>
      </c>
      <c r="T1518">
        <v>1.6377000000000002</v>
      </c>
      <c r="U1518">
        <v>6.9649999999999999</v>
      </c>
      <c r="V1518">
        <v>6.46</v>
      </c>
      <c r="W1518">
        <v>16.899999999999999</v>
      </c>
      <c r="X1518">
        <v>2.6995</v>
      </c>
      <c r="Y1518">
        <v>2.64</v>
      </c>
      <c r="Z1518">
        <v>2.5499999999999998</v>
      </c>
      <c r="AA1518">
        <v>73.17</v>
      </c>
      <c r="AB1518">
        <v>5.26</v>
      </c>
      <c r="AC1518">
        <v>74.924999999999997</v>
      </c>
      <c r="AD1518">
        <v>128</v>
      </c>
      <c r="AE1518">
        <v>388.6</v>
      </c>
      <c r="AF1518">
        <v>19.84</v>
      </c>
      <c r="AG1518">
        <v>575.75</v>
      </c>
      <c r="AH1518">
        <v>238</v>
      </c>
      <c r="AI1518">
        <v>15.19</v>
      </c>
      <c r="AJ1518">
        <v>404.5</v>
      </c>
      <c r="AK1518">
        <f>IF(ISNUMBER(VLOOKUP($A1518,'[1]F-F_Research_Data_Factors_weekl'!$G$6:$J$4822,2,0)),VLOOKUP($A1518,'[1]F-F_Research_Data_Factors_weekl'!$G$6:$J$4822,2,0),AK1519)</f>
        <v>3584.7550135664501</v>
      </c>
      <c r="AL1518">
        <f>IF(ISNUMBER(VLOOKUP($A1518,'[1]F-F_Research_Data_Factors_weekl'!$G$6:$J$4822,3,0)),VLOOKUP($A1518,'[1]F-F_Research_Data_Factors_weekl'!$G$6:$J$4822,3,0),AL1519)</f>
        <v>295.92203192391241</v>
      </c>
      <c r="AM1518">
        <f>IF(ISNUMBER(VLOOKUP($A1518,'[1]F-F_Research_Data_Factors_weekl'!$G$6:$J$4822,4,0)),VLOOKUP($A1518,'[1]F-F_Research_Data_Factors_weekl'!$G$6:$J$4822,4,0),AM1519)</f>
        <v>2013.3826741541041</v>
      </c>
    </row>
    <row r="1519" spans="1:39" x14ac:dyDescent="0.25">
      <c r="A1519" s="14">
        <v>32815</v>
      </c>
      <c r="B1519">
        <v>2629.51</v>
      </c>
      <c r="C1519">
        <v>337.62</v>
      </c>
      <c r="D1519">
        <v>452.97</v>
      </c>
      <c r="E1519">
        <v>3929.2</v>
      </c>
      <c r="F1519">
        <v>1449.9</v>
      </c>
      <c r="G1519">
        <v>35494.86</v>
      </c>
      <c r="H1519">
        <v>2685.03</v>
      </c>
      <c r="I1519">
        <v>2739.79</v>
      </c>
      <c r="J1519">
        <v>7.9969999999999999</v>
      </c>
      <c r="K1519">
        <v>7.9240000000000004</v>
      </c>
      <c r="L1519">
        <v>7.9660000000000002</v>
      </c>
      <c r="M1519">
        <v>7.9340000000000002</v>
      </c>
      <c r="N1519">
        <v>98.44</v>
      </c>
      <c r="O1519">
        <v>1.1355999999999999</v>
      </c>
      <c r="P1519">
        <v>143.18</v>
      </c>
      <c r="Q1519">
        <v>1.5714999999999999</v>
      </c>
      <c r="R1519">
        <v>0.77900000000000003</v>
      </c>
      <c r="S1519">
        <v>0.58699999999999997</v>
      </c>
      <c r="T1519">
        <v>1.6219999999999999</v>
      </c>
      <c r="U1519">
        <v>6.9394999999999998</v>
      </c>
      <c r="V1519">
        <v>6.4320000000000004</v>
      </c>
      <c r="W1519">
        <v>16.91</v>
      </c>
      <c r="X1519">
        <v>2.6970000000000001</v>
      </c>
      <c r="Y1519">
        <v>2.6320999999999999</v>
      </c>
      <c r="Z1519">
        <v>2.5499999999999998</v>
      </c>
      <c r="AA1519">
        <v>75.62</v>
      </c>
      <c r="AB1519">
        <v>5.26</v>
      </c>
      <c r="AC1519">
        <v>74.174999999999997</v>
      </c>
      <c r="AD1519">
        <v>129.9</v>
      </c>
      <c r="AE1519">
        <v>381</v>
      </c>
      <c r="AF1519">
        <v>20.21</v>
      </c>
      <c r="AG1519">
        <v>569</v>
      </c>
      <c r="AH1519">
        <v>240</v>
      </c>
      <c r="AI1519">
        <v>14.52</v>
      </c>
      <c r="AJ1519">
        <v>405.25</v>
      </c>
      <c r="AK1519">
        <f>IF(ISNUMBER(VLOOKUP($A1519,'[1]F-F_Research_Data_Factors_weekl'!$G$6:$J$4822,2,0)),VLOOKUP($A1519,'[1]F-F_Research_Data_Factors_weekl'!$G$6:$J$4822,2,0),AK1520)</f>
        <v>3573.3203883238134</v>
      </c>
      <c r="AL1519">
        <f>IF(ISNUMBER(VLOOKUP($A1519,'[1]F-F_Research_Data_Factors_weekl'!$G$6:$J$4822,3,0)),VLOOKUP($A1519,'[1]F-F_Research_Data_Factors_weekl'!$G$6:$J$4822,3,0),AL1520)</f>
        <v>296.30723132463442</v>
      </c>
      <c r="AM1519">
        <f>IF(ISNUMBER(VLOOKUP($A1519,'[1]F-F_Research_Data_Factors_weekl'!$G$6:$J$4822,4,0)),VLOOKUP($A1519,'[1]F-F_Research_Data_Factors_weekl'!$G$6:$J$4822,4,0),AM1520)</f>
        <v>2036.3939255123942</v>
      </c>
    </row>
    <row r="1520" spans="1:39" x14ac:dyDescent="0.25">
      <c r="A1520" s="14">
        <v>32808</v>
      </c>
      <c r="B1520">
        <v>2596.7199999999998</v>
      </c>
      <c r="C1520">
        <v>335.06</v>
      </c>
      <c r="D1520">
        <v>452.76</v>
      </c>
      <c r="E1520">
        <v>3884.3</v>
      </c>
      <c r="F1520">
        <v>1462.93</v>
      </c>
      <c r="G1520">
        <v>35527.29</v>
      </c>
      <c r="H1520">
        <v>2681.76</v>
      </c>
      <c r="I1520">
        <v>2667.99</v>
      </c>
      <c r="J1520">
        <v>7.8659999999999997</v>
      </c>
      <c r="K1520">
        <v>7.8620000000000001</v>
      </c>
      <c r="L1520">
        <v>7.9340000000000002</v>
      </c>
      <c r="M1520">
        <v>7.9420000000000002</v>
      </c>
      <c r="N1520">
        <v>97.65</v>
      </c>
      <c r="O1520">
        <v>1.1376999999999999</v>
      </c>
      <c r="P1520">
        <v>142</v>
      </c>
      <c r="Q1520">
        <v>1.581</v>
      </c>
      <c r="R1520">
        <v>0.7792</v>
      </c>
      <c r="S1520">
        <v>0.59150000000000003</v>
      </c>
      <c r="T1520">
        <v>1.6019999999999999</v>
      </c>
      <c r="U1520">
        <v>6.8804999999999996</v>
      </c>
      <c r="V1520">
        <v>6.3929999999999998</v>
      </c>
      <c r="W1520">
        <v>16.82</v>
      </c>
      <c r="X1520">
        <v>2.6970000000000001</v>
      </c>
      <c r="Y1520">
        <v>2.6429999999999998</v>
      </c>
      <c r="Z1520">
        <v>2.613</v>
      </c>
      <c r="AA1520">
        <v>73.58</v>
      </c>
      <c r="AB1520">
        <v>5.32</v>
      </c>
      <c r="AC1520">
        <v>74.125</v>
      </c>
      <c r="AD1520">
        <v>131.35</v>
      </c>
      <c r="AE1520">
        <v>378.3</v>
      </c>
      <c r="AF1520">
        <v>19.77</v>
      </c>
      <c r="AG1520">
        <v>561.75</v>
      </c>
      <c r="AH1520">
        <v>241.75</v>
      </c>
      <c r="AI1520">
        <v>14.07</v>
      </c>
      <c r="AJ1520">
        <v>398.5</v>
      </c>
      <c r="AK1520">
        <f>IF(ISNUMBER(VLOOKUP($A1520,'[1]F-F_Research_Data_Factors_weekl'!$G$6:$J$4822,2,0)),VLOOKUP($A1520,'[1]F-F_Research_Data_Factors_weekl'!$G$6:$J$4822,2,0),AK1521)</f>
        <v>3548.4810211755848</v>
      </c>
      <c r="AL1520">
        <f>IF(ISNUMBER(VLOOKUP($A1520,'[1]F-F_Research_Data_Factors_weekl'!$G$6:$J$4822,3,0)),VLOOKUP($A1520,'[1]F-F_Research_Data_Factors_weekl'!$G$6:$J$4822,3,0),AL1521)</f>
        <v>298.24582921452884</v>
      </c>
      <c r="AM1520">
        <f>IF(ISNUMBER(VLOOKUP($A1520,'[1]F-F_Research_Data_Factors_weekl'!$G$6:$J$4822,4,0)),VLOOKUP($A1520,'[1]F-F_Research_Data_Factors_weekl'!$G$6:$J$4822,4,0),AM1521)</f>
        <v>2027.6749233420235</v>
      </c>
    </row>
    <row r="1521" spans="1:39" x14ac:dyDescent="0.25">
      <c r="A1521" s="14">
        <v>32801</v>
      </c>
      <c r="B1521">
        <v>2689.14</v>
      </c>
      <c r="C1521">
        <v>347.16</v>
      </c>
      <c r="D1521">
        <v>470.67</v>
      </c>
      <c r="E1521">
        <v>3954.8</v>
      </c>
      <c r="F1521">
        <v>1524.21</v>
      </c>
      <c r="G1521">
        <v>35486.379999999997</v>
      </c>
      <c r="H1521">
        <v>2679.72</v>
      </c>
      <c r="I1521">
        <v>2703.95</v>
      </c>
      <c r="J1521">
        <v>7.91</v>
      </c>
      <c r="K1521">
        <v>7.9350000000000005</v>
      </c>
      <c r="L1521">
        <v>7.976</v>
      </c>
      <c r="M1521">
        <v>7.98</v>
      </c>
      <c r="N1521">
        <v>98.62</v>
      </c>
      <c r="O1521">
        <v>1.1266</v>
      </c>
      <c r="P1521">
        <v>142.30000000000001</v>
      </c>
      <c r="Q1521">
        <v>1.5885</v>
      </c>
      <c r="R1521">
        <v>0.77180000000000004</v>
      </c>
      <c r="S1521">
        <v>0.58940000000000003</v>
      </c>
      <c r="T1521">
        <v>1.6259999999999999</v>
      </c>
      <c r="U1521">
        <v>6.9420000000000002</v>
      </c>
      <c r="V1521">
        <v>6.4550000000000001</v>
      </c>
      <c r="W1521">
        <v>16.809999999999999</v>
      </c>
      <c r="X1521">
        <v>2.6920000000000002</v>
      </c>
      <c r="Y1521">
        <v>2.6608999999999998</v>
      </c>
      <c r="Z1521">
        <v>2.5499999999999998</v>
      </c>
      <c r="AA1521">
        <v>73.150000000000006</v>
      </c>
      <c r="AB1521">
        <v>5.14</v>
      </c>
      <c r="AC1521">
        <v>73.25</v>
      </c>
      <c r="AD1521">
        <v>130.4</v>
      </c>
      <c r="AE1521">
        <v>367.3</v>
      </c>
      <c r="AF1521">
        <v>19.98</v>
      </c>
      <c r="AG1521">
        <v>563.5</v>
      </c>
      <c r="AH1521">
        <v>241.5</v>
      </c>
      <c r="AI1521">
        <v>14.16</v>
      </c>
      <c r="AJ1521">
        <v>407</v>
      </c>
      <c r="AK1521">
        <f>IF(ISNUMBER(VLOOKUP($A1521,'[1]F-F_Research_Data_Factors_weekl'!$G$6:$J$4822,2,0)),VLOOKUP($A1521,'[1]F-F_Research_Data_Factors_weekl'!$G$6:$J$4822,2,0),AK1522)</f>
        <v>3680.9969099331793</v>
      </c>
      <c r="AL1521">
        <f>IF(ISNUMBER(VLOOKUP($A1521,'[1]F-F_Research_Data_Factors_weekl'!$G$6:$J$4822,3,0)),VLOOKUP($A1521,'[1]F-F_Research_Data_Factors_weekl'!$G$6:$J$4822,3,0),AL1522)</f>
        <v>298.78363976610785</v>
      </c>
      <c r="AM1521">
        <f>IF(ISNUMBER(VLOOKUP($A1521,'[1]F-F_Research_Data_Factors_weekl'!$G$6:$J$4822,4,0)),VLOOKUP($A1521,'[1]F-F_Research_Data_Factors_weekl'!$G$6:$J$4822,4,0),AM1522)</f>
        <v>2015.9822264287368</v>
      </c>
    </row>
    <row r="1522" spans="1:39" x14ac:dyDescent="0.25">
      <c r="A1522" s="14">
        <v>32794</v>
      </c>
      <c r="B1522">
        <v>2569.2600000000002</v>
      </c>
      <c r="C1522">
        <v>333.62</v>
      </c>
      <c r="D1522">
        <v>467.29</v>
      </c>
      <c r="E1522">
        <v>3870.8</v>
      </c>
      <c r="F1522">
        <v>1589.28</v>
      </c>
      <c r="G1522">
        <v>35116.019999999997</v>
      </c>
      <c r="H1522">
        <v>2646.54</v>
      </c>
      <c r="I1522">
        <v>2782.3</v>
      </c>
      <c r="J1522">
        <v>7.5679999999999996</v>
      </c>
      <c r="K1522">
        <v>7.6929999999999996</v>
      </c>
      <c r="L1522">
        <v>7.8330000000000002</v>
      </c>
      <c r="M1522">
        <v>7.8710000000000004</v>
      </c>
      <c r="N1522">
        <v>99.05</v>
      </c>
      <c r="O1522">
        <v>1.1038000000000001</v>
      </c>
      <c r="P1522">
        <v>143.19999999999999</v>
      </c>
      <c r="Q1522">
        <v>1.583</v>
      </c>
      <c r="R1522">
        <v>0.77200000000000002</v>
      </c>
      <c r="S1522">
        <v>0.58499999999999996</v>
      </c>
      <c r="T1522">
        <v>1.6615</v>
      </c>
      <c r="U1522">
        <v>7.0179999999999998</v>
      </c>
      <c r="V1522">
        <v>6.52</v>
      </c>
      <c r="W1522">
        <v>16.86</v>
      </c>
      <c r="X1522">
        <v>2.6985000000000001</v>
      </c>
      <c r="Y1522">
        <v>2.7071000000000001</v>
      </c>
      <c r="Z1522">
        <v>2.6005000000000003</v>
      </c>
      <c r="AA1522">
        <v>74.7</v>
      </c>
      <c r="AB1522">
        <v>5.14</v>
      </c>
      <c r="AC1522">
        <v>73.5</v>
      </c>
      <c r="AD1522">
        <v>132.1</v>
      </c>
      <c r="AE1522">
        <v>363.3</v>
      </c>
      <c r="AF1522">
        <v>20.89</v>
      </c>
      <c r="AG1522">
        <v>544.25</v>
      </c>
      <c r="AH1522">
        <v>234</v>
      </c>
      <c r="AI1522">
        <v>14.29</v>
      </c>
      <c r="AJ1522">
        <v>406.75</v>
      </c>
      <c r="AK1522">
        <f>IF(ISNUMBER(VLOOKUP($A1522,'[1]F-F_Research_Data_Factors_weekl'!$G$6:$J$4822,2,0)),VLOOKUP($A1522,'[1]F-F_Research_Data_Factors_weekl'!$G$6:$J$4822,2,0),AK1523)</f>
        <v>3575.8664366943644</v>
      </c>
      <c r="AL1522">
        <f>IF(ISNUMBER(VLOOKUP($A1522,'[1]F-F_Research_Data_Factors_weekl'!$G$6:$J$4822,3,0)),VLOOKUP($A1522,'[1]F-F_Research_Data_Factors_weekl'!$G$6:$J$4822,3,0),AL1523)</f>
        <v>308.788383387875</v>
      </c>
      <c r="AM1522">
        <f>IF(ISNUMBER(VLOOKUP($A1522,'[1]F-F_Research_Data_Factors_weekl'!$G$6:$J$4822,4,0)),VLOOKUP($A1522,'[1]F-F_Research_Data_Factors_weekl'!$G$6:$J$4822,4,0),AM1523)</f>
        <v>2053.562418690778</v>
      </c>
    </row>
    <row r="1523" spans="1:39" x14ac:dyDescent="0.25">
      <c r="A1523" s="14">
        <v>32787</v>
      </c>
      <c r="B1523">
        <v>2785.52</v>
      </c>
      <c r="C1523">
        <v>358.78</v>
      </c>
      <c r="D1523">
        <v>483.64</v>
      </c>
      <c r="E1523">
        <v>4037.9</v>
      </c>
      <c r="F1523">
        <v>1624.86</v>
      </c>
      <c r="G1523">
        <v>35209.35</v>
      </c>
      <c r="H1523">
        <v>2659.38</v>
      </c>
      <c r="I1523">
        <v>2826.21</v>
      </c>
      <c r="J1523">
        <v>8.077</v>
      </c>
      <c r="K1523">
        <v>8.016</v>
      </c>
      <c r="L1523">
        <v>8.0389999999999997</v>
      </c>
      <c r="M1523">
        <v>8.0090000000000003</v>
      </c>
      <c r="N1523">
        <v>99.44</v>
      </c>
      <c r="O1523">
        <v>1.1067</v>
      </c>
      <c r="P1523">
        <v>142.80000000000001</v>
      </c>
      <c r="Q1523">
        <v>1.6059999999999999</v>
      </c>
      <c r="R1523">
        <v>0.78400000000000003</v>
      </c>
      <c r="S1523">
        <v>0.58799999999999997</v>
      </c>
      <c r="T1523">
        <v>1.6455</v>
      </c>
      <c r="U1523">
        <v>6.9850000000000003</v>
      </c>
      <c r="V1523">
        <v>6.48</v>
      </c>
      <c r="W1523">
        <v>16.77</v>
      </c>
      <c r="X1523">
        <v>2.6959999999999997</v>
      </c>
      <c r="Y1523">
        <v>2.7096999999999998</v>
      </c>
      <c r="Z1523">
        <v>2.5</v>
      </c>
      <c r="AA1523">
        <v>76</v>
      </c>
      <c r="AB1523">
        <v>5.19</v>
      </c>
      <c r="AC1523">
        <v>71.674999999999997</v>
      </c>
      <c r="AD1523">
        <v>136.65</v>
      </c>
      <c r="AE1523">
        <v>363.7</v>
      </c>
      <c r="AF1523">
        <v>19.87</v>
      </c>
      <c r="AG1523">
        <v>567.5</v>
      </c>
      <c r="AH1523">
        <v>238.75</v>
      </c>
      <c r="AI1523">
        <v>13.61</v>
      </c>
      <c r="AJ1523">
        <v>411.5</v>
      </c>
      <c r="AK1523">
        <f>IF(ISNUMBER(VLOOKUP($A1523,'[1]F-F_Research_Data_Factors_weekl'!$G$6:$J$4822,2,0)),VLOOKUP($A1523,'[1]F-F_Research_Data_Factors_weekl'!$G$6:$J$4822,2,0),AK1524)</f>
        <v>3824.0470930321508</v>
      </c>
      <c r="AL1523">
        <f>IF(ISNUMBER(VLOOKUP($A1523,'[1]F-F_Research_Data_Factors_weekl'!$G$6:$J$4822,3,0)),VLOOKUP($A1523,'[1]F-F_Research_Data_Factors_weekl'!$G$6:$J$4822,3,0),AL1524)</f>
        <v>301.72794937255713</v>
      </c>
      <c r="AM1523">
        <f>IF(ISNUMBER(VLOOKUP($A1523,'[1]F-F_Research_Data_Factors_weekl'!$G$6:$J$4822,4,0)),VLOOKUP($A1523,'[1]F-F_Research_Data_Factors_weekl'!$G$6:$J$4822,4,0),AM1524)</f>
        <v>2040.0977733864277</v>
      </c>
    </row>
    <row r="1524" spans="1:39" x14ac:dyDescent="0.25">
      <c r="A1524" s="14">
        <v>32780</v>
      </c>
      <c r="B1524">
        <v>2692.82</v>
      </c>
      <c r="C1524">
        <v>349.15</v>
      </c>
      <c r="D1524">
        <v>472.92</v>
      </c>
      <c r="E1524">
        <v>3943.1</v>
      </c>
      <c r="F1524">
        <v>1574.37</v>
      </c>
      <c r="G1524">
        <v>35636.76</v>
      </c>
      <c r="H1524">
        <v>2702.22</v>
      </c>
      <c r="I1524">
        <v>2758.25</v>
      </c>
      <c r="J1524">
        <v>8.4450000000000003</v>
      </c>
      <c r="K1524">
        <v>8.327</v>
      </c>
      <c r="L1524">
        <v>8.2859999999999996</v>
      </c>
      <c r="M1524">
        <v>8.2360000000000007</v>
      </c>
      <c r="N1524">
        <v>98.41</v>
      </c>
      <c r="O1524">
        <v>1.1188</v>
      </c>
      <c r="P1524">
        <v>139.6</v>
      </c>
      <c r="Q1524">
        <v>1.6205000000000001</v>
      </c>
      <c r="R1524">
        <v>0.77849999999999997</v>
      </c>
      <c r="S1524">
        <v>0.59199999999999997</v>
      </c>
      <c r="T1524">
        <v>1.6228</v>
      </c>
      <c r="U1524">
        <v>6.9175000000000004</v>
      </c>
      <c r="V1524">
        <v>6.431</v>
      </c>
      <c r="W1524">
        <v>16.739999999999998</v>
      </c>
      <c r="X1524">
        <v>2.6894999999999998</v>
      </c>
      <c r="Y1524">
        <v>2.6855000000000002</v>
      </c>
      <c r="Z1524">
        <v>2.5887000000000002</v>
      </c>
      <c r="AA1524">
        <v>73.95</v>
      </c>
      <c r="AB1524">
        <v>5.31</v>
      </c>
      <c r="AC1524">
        <v>71.924999999999997</v>
      </c>
      <c r="AD1524">
        <v>135.55000000000001</v>
      </c>
      <c r="AE1524">
        <v>367.2</v>
      </c>
      <c r="AF1524">
        <v>20.13</v>
      </c>
      <c r="AG1524">
        <v>568</v>
      </c>
      <c r="AH1524">
        <v>233</v>
      </c>
      <c r="AI1524">
        <v>14.88</v>
      </c>
      <c r="AJ1524">
        <v>407.25</v>
      </c>
      <c r="AK1524">
        <f>IF(ISNUMBER(VLOOKUP($A1524,'[1]F-F_Research_Data_Factors_weekl'!$G$6:$J$4822,2,0)),VLOOKUP($A1524,'[1]F-F_Research_Data_Factors_weekl'!$G$6:$J$4822,2,0),AK1525)</f>
        <v>3731.8699063454192</v>
      </c>
      <c r="AL1524">
        <f>IF(ISNUMBER(VLOOKUP($A1524,'[1]F-F_Research_Data_Factors_weekl'!$G$6:$J$4822,3,0)),VLOOKUP($A1524,'[1]F-F_Research_Data_Factors_weekl'!$G$6:$J$4822,3,0),AL1525)</f>
        <v>305.95006020336353</v>
      </c>
      <c r="AM1524">
        <f>IF(ISNUMBER(VLOOKUP($A1524,'[1]F-F_Research_Data_Factors_weekl'!$G$6:$J$4822,4,0)),VLOOKUP($A1524,'[1]F-F_Research_Data_Factors_weekl'!$G$6:$J$4822,4,0),AM1525)</f>
        <v>2049.7315114904327</v>
      </c>
    </row>
    <row r="1525" spans="1:39" x14ac:dyDescent="0.25">
      <c r="A1525" s="14">
        <v>32773</v>
      </c>
      <c r="B1525">
        <v>2681.61</v>
      </c>
      <c r="C1525">
        <v>347.05</v>
      </c>
      <c r="D1525">
        <v>468.07</v>
      </c>
      <c r="E1525">
        <v>3909.5</v>
      </c>
      <c r="F1525">
        <v>1628.8</v>
      </c>
      <c r="G1525">
        <v>34771.79</v>
      </c>
      <c r="H1525">
        <v>2629.4</v>
      </c>
      <c r="I1525">
        <v>2706.36</v>
      </c>
      <c r="J1525">
        <v>8.3149999999999995</v>
      </c>
      <c r="K1525">
        <v>8.1910000000000007</v>
      </c>
      <c r="L1525">
        <v>8.2100000000000009</v>
      </c>
      <c r="M1525">
        <v>8.1920000000000002</v>
      </c>
      <c r="N1525">
        <v>101.91</v>
      </c>
      <c r="O1525">
        <v>1.0811999999999999</v>
      </c>
      <c r="P1525">
        <v>145.6</v>
      </c>
      <c r="Q1525">
        <v>1.5720000000000001</v>
      </c>
      <c r="R1525">
        <v>0.78269999999999995</v>
      </c>
      <c r="S1525">
        <v>0.59299999999999997</v>
      </c>
      <c r="T1525">
        <v>1.6890000000000001</v>
      </c>
      <c r="U1525">
        <v>7.11</v>
      </c>
      <c r="V1525">
        <v>6.5990000000000002</v>
      </c>
      <c r="W1525">
        <v>16.77</v>
      </c>
      <c r="X1525">
        <v>2.698</v>
      </c>
      <c r="Y1525">
        <v>2.7980999999999998</v>
      </c>
      <c r="Z1525">
        <v>2.59</v>
      </c>
      <c r="AA1525">
        <v>71.88</v>
      </c>
      <c r="AB1525">
        <v>5.2859999999999996</v>
      </c>
      <c r="AC1525">
        <v>71.424999999999997</v>
      </c>
      <c r="AD1525">
        <v>136.30000000000001</v>
      </c>
      <c r="AE1525">
        <v>366.7</v>
      </c>
      <c r="AF1525">
        <v>19.28</v>
      </c>
      <c r="AG1525">
        <v>574.25</v>
      </c>
      <c r="AH1525">
        <v>230</v>
      </c>
      <c r="AI1525">
        <v>14.61</v>
      </c>
      <c r="AJ1525">
        <v>389.25</v>
      </c>
      <c r="AK1525">
        <f>IF(ISNUMBER(VLOOKUP($A1525,'[1]F-F_Research_Data_Factors_weekl'!$G$6:$J$4822,2,0)),VLOOKUP($A1525,'[1]F-F_Research_Data_Factors_weekl'!$G$6:$J$4822,2,0),AK1526)</f>
        <v>3707.7694052115444</v>
      </c>
      <c r="AL1525">
        <f>IF(ISNUMBER(VLOOKUP($A1525,'[1]F-F_Research_Data_Factors_weekl'!$G$6:$J$4822,3,0)),VLOOKUP($A1525,'[1]F-F_Research_Data_Factors_weekl'!$G$6:$J$4822,3,0),AL1526)</f>
        <v>305.49182246965904</v>
      </c>
      <c r="AM1525">
        <f>IF(ISNUMBER(VLOOKUP($A1525,'[1]F-F_Research_Data_Factors_weekl'!$G$6:$J$4822,4,0)),VLOOKUP($A1525,'[1]F-F_Research_Data_Factors_weekl'!$G$6:$J$4822,4,0),AM1526)</f>
        <v>2076.5186014491264</v>
      </c>
    </row>
    <row r="1526" spans="1:39" x14ac:dyDescent="0.25">
      <c r="A1526" s="14">
        <v>32766</v>
      </c>
      <c r="B1526">
        <v>2674.58</v>
      </c>
      <c r="C1526">
        <v>345.06</v>
      </c>
      <c r="D1526">
        <v>467.57</v>
      </c>
      <c r="E1526">
        <v>3896.4</v>
      </c>
      <c r="F1526">
        <v>1595.31</v>
      </c>
      <c r="G1526">
        <v>34401.879999999997</v>
      </c>
      <c r="H1526">
        <v>2618.4299999999998</v>
      </c>
      <c r="I1526">
        <v>2612.8200000000002</v>
      </c>
      <c r="J1526">
        <v>8.0519999999999996</v>
      </c>
      <c r="K1526">
        <v>8.0090000000000003</v>
      </c>
      <c r="L1526">
        <v>8.0809999999999995</v>
      </c>
      <c r="M1526">
        <v>8.0760000000000005</v>
      </c>
      <c r="N1526">
        <v>102.48</v>
      </c>
      <c r="O1526">
        <v>1.0529999999999999</v>
      </c>
      <c r="P1526">
        <v>148.75</v>
      </c>
      <c r="Q1526">
        <v>1.573</v>
      </c>
      <c r="R1526">
        <v>0.78149999999999997</v>
      </c>
      <c r="S1526">
        <v>0.59250000000000003</v>
      </c>
      <c r="T1526">
        <v>1.7269000000000001</v>
      </c>
      <c r="U1526">
        <v>7.28</v>
      </c>
      <c r="V1526">
        <v>6.7439999999999998</v>
      </c>
      <c r="W1526">
        <v>16.77</v>
      </c>
      <c r="X1526">
        <v>2.7080000000000002</v>
      </c>
      <c r="Y1526">
        <v>2.8094999999999999</v>
      </c>
      <c r="Z1526">
        <v>2.5840000000000001</v>
      </c>
      <c r="AA1526">
        <v>74.45</v>
      </c>
      <c r="AB1526">
        <v>5.0839999999999996</v>
      </c>
      <c r="AC1526">
        <v>72.45</v>
      </c>
      <c r="AD1526">
        <v>152.55000000000001</v>
      </c>
      <c r="AE1526">
        <v>365.2</v>
      </c>
      <c r="AF1526">
        <v>19.96</v>
      </c>
      <c r="AG1526">
        <v>583.5</v>
      </c>
      <c r="AH1526">
        <v>235</v>
      </c>
      <c r="AI1526">
        <v>13.97</v>
      </c>
      <c r="AJ1526">
        <v>388.75</v>
      </c>
      <c r="AK1526">
        <f>IF(ISNUMBER(VLOOKUP($A1526,'[1]F-F_Research_Data_Factors_weekl'!$G$6:$J$4822,2,0)),VLOOKUP($A1526,'[1]F-F_Research_Data_Factors_weekl'!$G$6:$J$4822,2,0),AK1527)</f>
        <v>3690.7917631012788</v>
      </c>
      <c r="AL1526">
        <f>IF(ISNUMBER(VLOOKUP($A1526,'[1]F-F_Research_Data_Factors_weekl'!$G$6:$J$4822,3,0)),VLOOKUP($A1526,'[1]F-F_Research_Data_Factors_weekl'!$G$6:$J$4822,3,0),AL1527)</f>
        <v>307.27401173773791</v>
      </c>
      <c r="AM1526">
        <f>IF(ISNUMBER(VLOOKUP($A1526,'[1]F-F_Research_Data_Factors_weekl'!$G$6:$J$4822,4,0)),VLOOKUP($A1526,'[1]F-F_Research_Data_Factors_weekl'!$G$6:$J$4822,4,0),AM1527)</f>
        <v>2084.648731501984</v>
      </c>
    </row>
    <row r="1527" spans="1:39" x14ac:dyDescent="0.25">
      <c r="A1527" s="14">
        <v>32759</v>
      </c>
      <c r="B1527">
        <v>2709.54</v>
      </c>
      <c r="C1527">
        <v>348.76</v>
      </c>
      <c r="D1527">
        <v>471.31</v>
      </c>
      <c r="E1527">
        <v>3962.5</v>
      </c>
      <c r="F1527">
        <v>1657.61</v>
      </c>
      <c r="G1527">
        <v>34115.81</v>
      </c>
      <c r="H1527">
        <v>2583.12</v>
      </c>
      <c r="I1527">
        <v>2620.63</v>
      </c>
      <c r="J1527">
        <v>8.2650000000000006</v>
      </c>
      <c r="K1527">
        <v>8.1479999999999997</v>
      </c>
      <c r="L1527">
        <v>8.1419999999999995</v>
      </c>
      <c r="M1527">
        <v>8.0820000000000007</v>
      </c>
      <c r="N1527">
        <v>103.66</v>
      </c>
      <c r="O1527">
        <v>1.0655000000000001</v>
      </c>
      <c r="P1527">
        <v>146.30000000000001</v>
      </c>
      <c r="Q1527">
        <v>1.538</v>
      </c>
      <c r="R1527">
        <v>0.76500000000000001</v>
      </c>
      <c r="S1527">
        <v>0.59250000000000003</v>
      </c>
      <c r="T1527">
        <v>1.7090000000000001</v>
      </c>
      <c r="U1527">
        <v>7.2115</v>
      </c>
      <c r="V1527">
        <v>6.6790000000000003</v>
      </c>
      <c r="W1527">
        <v>16.760000000000002</v>
      </c>
      <c r="X1527">
        <v>2.7010000000000001</v>
      </c>
      <c r="Y1527">
        <v>2.8075000000000001</v>
      </c>
      <c r="Z1527">
        <v>2.5</v>
      </c>
      <c r="AA1527">
        <v>72.400000000000006</v>
      </c>
      <c r="AB1527">
        <v>5.0529999999999999</v>
      </c>
      <c r="AC1527">
        <v>71.875</v>
      </c>
      <c r="AD1527">
        <v>158.65</v>
      </c>
      <c r="AE1527">
        <v>361.3</v>
      </c>
      <c r="AF1527">
        <v>19.75</v>
      </c>
      <c r="AG1527">
        <v>607.5</v>
      </c>
      <c r="AH1527">
        <v>239.5</v>
      </c>
      <c r="AI1527">
        <v>13.58</v>
      </c>
      <c r="AJ1527">
        <v>395.5</v>
      </c>
      <c r="AK1527">
        <f>IF(ISNUMBER(VLOOKUP($A1527,'[1]F-F_Research_Data_Factors_weekl'!$G$6:$J$4822,2,0)),VLOOKUP($A1527,'[1]F-F_Research_Data_Factors_weekl'!$G$6:$J$4822,2,0),AK1528)</f>
        <v>3739.0251880268247</v>
      </c>
      <c r="AL1527">
        <f>IF(ISNUMBER(VLOOKUP($A1527,'[1]F-F_Research_Data_Factors_weekl'!$G$6:$J$4822,3,0)),VLOOKUP($A1527,'[1]F-F_Research_Data_Factors_weekl'!$G$6:$J$4822,3,0),AL1528)</f>
        <v>308.13679476307453</v>
      </c>
      <c r="AM1527">
        <f>IF(ISNUMBER(VLOOKUP($A1527,'[1]F-F_Research_Data_Factors_weekl'!$G$6:$J$4822,4,0)),VLOOKUP($A1527,'[1]F-F_Research_Data_Factors_weekl'!$G$6:$J$4822,4,0),AM1528)</f>
        <v>2084.648731501984</v>
      </c>
    </row>
    <row r="1528" spans="1:39" x14ac:dyDescent="0.25">
      <c r="A1528" s="14">
        <v>32752</v>
      </c>
      <c r="B1528">
        <v>2752.09</v>
      </c>
      <c r="C1528">
        <v>353.73</v>
      </c>
      <c r="D1528">
        <v>471.34</v>
      </c>
      <c r="E1528">
        <v>4014.6</v>
      </c>
      <c r="F1528">
        <v>1608.33</v>
      </c>
      <c r="G1528">
        <v>34348.22</v>
      </c>
      <c r="H1528">
        <v>2602.5100000000002</v>
      </c>
      <c r="I1528">
        <v>2508.91</v>
      </c>
      <c r="J1528">
        <v>8.3179999999999996</v>
      </c>
      <c r="K1528">
        <v>8.1679999999999993</v>
      </c>
      <c r="L1528">
        <v>8.1709999999999994</v>
      </c>
      <c r="M1528">
        <v>8.1289999999999996</v>
      </c>
      <c r="N1528">
        <v>102.89</v>
      </c>
      <c r="O1528">
        <v>1.0674999999999999</v>
      </c>
      <c r="P1528">
        <v>145.85</v>
      </c>
      <c r="Q1528">
        <v>1.556</v>
      </c>
      <c r="R1528">
        <v>0.76180000000000003</v>
      </c>
      <c r="S1528">
        <v>0.59630000000000005</v>
      </c>
      <c r="T1528">
        <v>1.71</v>
      </c>
      <c r="U1528">
        <v>7.2089999999999996</v>
      </c>
      <c r="V1528">
        <v>6.6859999999999999</v>
      </c>
      <c r="W1528">
        <v>16.649999999999999</v>
      </c>
      <c r="X1528">
        <v>2.6959999999999997</v>
      </c>
      <c r="Y1528">
        <v>2.7960000000000003</v>
      </c>
      <c r="Z1528">
        <v>2.57</v>
      </c>
      <c r="AA1528">
        <v>72.06</v>
      </c>
      <c r="AB1528">
        <v>5.0759999999999996</v>
      </c>
      <c r="AC1528">
        <v>73.325000000000003</v>
      </c>
      <c r="AD1528">
        <v>158.5</v>
      </c>
      <c r="AE1528">
        <v>362.4</v>
      </c>
      <c r="AF1528">
        <v>18.850000000000001</v>
      </c>
      <c r="AG1528">
        <v>581.5</v>
      </c>
      <c r="AH1528">
        <v>232.75</v>
      </c>
      <c r="AI1528">
        <v>13.32</v>
      </c>
      <c r="AJ1528">
        <v>391.5</v>
      </c>
      <c r="AK1528">
        <f>IF(ISNUMBER(VLOOKUP($A1528,'[1]F-F_Research_Data_Factors_weekl'!$G$6:$J$4822,2,0)),VLOOKUP($A1528,'[1]F-F_Research_Data_Factors_weekl'!$G$6:$J$4822,2,0),AK1529)</f>
        <v>3784.0554478563149</v>
      </c>
      <c r="AL1528">
        <f>IF(ISNUMBER(VLOOKUP($A1528,'[1]F-F_Research_Data_Factors_weekl'!$G$6:$J$4822,3,0)),VLOOKUP($A1528,'[1]F-F_Research_Data_Factors_weekl'!$G$6:$J$4822,3,0),AL1529)</f>
        <v>304.09236629139889</v>
      </c>
      <c r="AM1528">
        <f>IF(ISNUMBER(VLOOKUP($A1528,'[1]F-F_Research_Data_Factors_weekl'!$G$6:$J$4822,4,0)),VLOOKUP($A1528,'[1]F-F_Research_Data_Factors_weekl'!$G$6:$J$4822,4,0),AM1529)</f>
        <v>2076.9639648321049</v>
      </c>
    </row>
    <row r="1529" spans="1:39" x14ac:dyDescent="0.25">
      <c r="A1529" s="14">
        <v>32745</v>
      </c>
      <c r="B1529">
        <v>2732.36</v>
      </c>
      <c r="C1529">
        <v>350.52</v>
      </c>
      <c r="D1529">
        <v>466.75</v>
      </c>
      <c r="E1529">
        <v>3974.7</v>
      </c>
      <c r="F1529">
        <v>1604.38</v>
      </c>
      <c r="G1529">
        <v>34739.93</v>
      </c>
      <c r="H1529">
        <v>2622.7</v>
      </c>
      <c r="I1529">
        <v>2516.7800000000002</v>
      </c>
      <c r="J1529">
        <v>8.3360000000000003</v>
      </c>
      <c r="K1529">
        <v>8.2240000000000002</v>
      </c>
      <c r="L1529">
        <v>8.2249999999999996</v>
      </c>
      <c r="M1529">
        <v>8.19</v>
      </c>
      <c r="N1529">
        <v>101.9</v>
      </c>
      <c r="O1529">
        <v>1.0757000000000001</v>
      </c>
      <c r="P1529">
        <v>143.30000000000001</v>
      </c>
      <c r="Q1529">
        <v>1.5659999999999998</v>
      </c>
      <c r="R1529">
        <v>0.76070000000000004</v>
      </c>
      <c r="S1529">
        <v>0.58850000000000002</v>
      </c>
      <c r="T1529">
        <v>1.6846999999999999</v>
      </c>
      <c r="U1529">
        <v>7.1310000000000002</v>
      </c>
      <c r="V1529">
        <v>6.6150000000000002</v>
      </c>
      <c r="W1529">
        <v>16.62</v>
      </c>
      <c r="X1529">
        <v>2.6964999999999999</v>
      </c>
      <c r="Y1529">
        <v>2.7629999999999999</v>
      </c>
      <c r="Z1529">
        <v>2.5629999999999997</v>
      </c>
      <c r="AA1529">
        <v>76.150000000000006</v>
      </c>
      <c r="AB1529">
        <v>5.1150000000000002</v>
      </c>
      <c r="AC1529">
        <v>75.275000000000006</v>
      </c>
      <c r="AD1529">
        <v>159.75</v>
      </c>
      <c r="AE1529">
        <v>360.7</v>
      </c>
      <c r="AF1529">
        <v>18.510000000000002</v>
      </c>
      <c r="AG1529">
        <v>579.5</v>
      </c>
      <c r="AH1529">
        <v>232.75</v>
      </c>
      <c r="AI1529">
        <v>13.84</v>
      </c>
      <c r="AJ1529">
        <v>390.5</v>
      </c>
      <c r="AK1529">
        <f>IF(ISNUMBER(VLOOKUP($A1529,'[1]F-F_Research_Data_Factors_weekl'!$G$6:$J$4822,2,0)),VLOOKUP($A1529,'[1]F-F_Research_Data_Factors_weekl'!$G$6:$J$4822,2,0),AK1530)</f>
        <v>3755.5135449149611</v>
      </c>
      <c r="AL1529">
        <f>IF(ISNUMBER(VLOOKUP($A1529,'[1]F-F_Research_Data_Factors_weekl'!$G$6:$J$4822,3,0)),VLOOKUP($A1529,'[1]F-F_Research_Data_Factors_weekl'!$G$6:$J$4822,3,0),AL1530)</f>
        <v>304.39676305445334</v>
      </c>
      <c r="AM1529">
        <f>IF(ISNUMBER(VLOOKUP($A1529,'[1]F-F_Research_Data_Factors_weekl'!$G$6:$J$4822,4,0)),VLOOKUP($A1529,'[1]F-F_Research_Data_Factors_weekl'!$G$6:$J$4822,4,0),AM1530)</f>
        <v>2066.4251963308175</v>
      </c>
    </row>
    <row r="1530" spans="1:39" x14ac:dyDescent="0.25">
      <c r="A1530" s="14">
        <v>32738</v>
      </c>
      <c r="B1530">
        <v>2687.97</v>
      </c>
      <c r="C1530">
        <v>346.03</v>
      </c>
      <c r="D1530">
        <v>461.97</v>
      </c>
      <c r="E1530">
        <v>3982</v>
      </c>
      <c r="F1530">
        <v>1575.77</v>
      </c>
      <c r="G1530">
        <v>35063.14</v>
      </c>
      <c r="H1530">
        <v>2652.5</v>
      </c>
      <c r="I1530">
        <v>2573.16</v>
      </c>
      <c r="J1530">
        <v>8.26</v>
      </c>
      <c r="K1530">
        <v>8.1769999999999996</v>
      </c>
      <c r="L1530">
        <v>8.1549999999999994</v>
      </c>
      <c r="M1530">
        <v>8.1579999999999995</v>
      </c>
      <c r="N1530">
        <v>101.7</v>
      </c>
      <c r="O1530">
        <v>1.0757000000000001</v>
      </c>
      <c r="P1530">
        <v>144.19999999999999</v>
      </c>
      <c r="Q1530">
        <v>1.5664</v>
      </c>
      <c r="R1530">
        <v>0.75970000000000004</v>
      </c>
      <c r="S1530">
        <v>0.58979999999999999</v>
      </c>
      <c r="T1530">
        <v>1.6850000000000001</v>
      </c>
      <c r="U1530">
        <v>7.1325000000000003</v>
      </c>
      <c r="V1530">
        <v>6.61</v>
      </c>
      <c r="W1530">
        <v>16.68</v>
      </c>
      <c r="X1530">
        <v>2.698</v>
      </c>
      <c r="Y1530">
        <v>2.758</v>
      </c>
      <c r="Z1530">
        <v>2.556</v>
      </c>
      <c r="AA1530">
        <v>74.8</v>
      </c>
      <c r="AB1530">
        <v>5.2549999999999999</v>
      </c>
      <c r="AC1530">
        <v>73.974999999999994</v>
      </c>
      <c r="AD1530">
        <v>159.65</v>
      </c>
      <c r="AE1530">
        <v>368.1</v>
      </c>
      <c r="AF1530">
        <v>18.8</v>
      </c>
      <c r="AG1530">
        <v>615.75</v>
      </c>
      <c r="AH1530">
        <v>234.75</v>
      </c>
      <c r="AI1530">
        <v>13.38</v>
      </c>
      <c r="AJ1530">
        <v>392.25</v>
      </c>
      <c r="AK1530">
        <f>IF(ISNUMBER(VLOOKUP($A1530,'[1]F-F_Research_Data_Factors_weekl'!$G$6:$J$4822,2,0)),VLOOKUP($A1530,'[1]F-F_Research_Data_Factors_weekl'!$G$6:$J$4822,2,0),AK1531)</f>
        <v>3715.3873614117151</v>
      </c>
      <c r="AL1530">
        <f>IF(ISNUMBER(VLOOKUP($A1530,'[1]F-F_Research_Data_Factors_weekl'!$G$6:$J$4822,3,0)),VLOOKUP($A1530,'[1]F-F_Research_Data_Factors_weekl'!$G$6:$J$4822,3,0),AL1531)</f>
        <v>305.95714449135926</v>
      </c>
      <c r="AM1530">
        <f>IF(ISNUMBER(VLOOKUP($A1530,'[1]F-F_Research_Data_Factors_weekl'!$G$6:$J$4822,4,0)),VLOOKUP($A1530,'[1]F-F_Research_Data_Factors_weekl'!$G$6:$J$4822,4,0),AM1531)</f>
        <v>2078.6894641694171</v>
      </c>
    </row>
    <row r="1531" spans="1:39" x14ac:dyDescent="0.25">
      <c r="A1531" s="14">
        <v>32731</v>
      </c>
      <c r="B1531">
        <v>2683.99</v>
      </c>
      <c r="C1531">
        <v>344.74</v>
      </c>
      <c r="D1531">
        <v>462.48</v>
      </c>
      <c r="E1531">
        <v>3996.4</v>
      </c>
      <c r="F1531">
        <v>1608.6</v>
      </c>
      <c r="G1531">
        <v>34712.959999999999</v>
      </c>
      <c r="H1531">
        <v>2638.2</v>
      </c>
      <c r="I1531">
        <v>2613.39</v>
      </c>
      <c r="J1531">
        <v>8.1059999999999999</v>
      </c>
      <c r="K1531">
        <v>8.0679999999999996</v>
      </c>
      <c r="L1531">
        <v>8.08</v>
      </c>
      <c r="M1531">
        <v>8.11</v>
      </c>
      <c r="N1531">
        <v>100.91</v>
      </c>
      <c r="O1531">
        <v>1.0844</v>
      </c>
      <c r="P1531">
        <v>141.94</v>
      </c>
      <c r="Q1531">
        <v>1.5819999999999999</v>
      </c>
      <c r="R1531">
        <v>0.75919999999999999</v>
      </c>
      <c r="S1531">
        <v>0.59199999999999997</v>
      </c>
      <c r="T1531">
        <v>1.6724999999999999</v>
      </c>
      <c r="U1531">
        <v>7.08</v>
      </c>
      <c r="V1531">
        <v>6.5839999999999996</v>
      </c>
      <c r="W1531">
        <v>16.57</v>
      </c>
      <c r="X1531">
        <v>2.6739999999999999</v>
      </c>
      <c r="Y1531">
        <v>2.74</v>
      </c>
      <c r="Z1531">
        <v>2.5</v>
      </c>
      <c r="AA1531">
        <v>74.64</v>
      </c>
      <c r="AB1531">
        <v>5.218</v>
      </c>
      <c r="AC1531">
        <v>74.674999999999997</v>
      </c>
      <c r="AD1531">
        <v>156.9</v>
      </c>
      <c r="AE1531">
        <v>365.2</v>
      </c>
      <c r="AF1531">
        <v>18.48</v>
      </c>
      <c r="AG1531">
        <v>615</v>
      </c>
      <c r="AH1531">
        <v>234</v>
      </c>
      <c r="AI1531">
        <v>14.42</v>
      </c>
      <c r="AJ1531">
        <v>397.75</v>
      </c>
      <c r="AK1531">
        <f>IF(ISNUMBER(VLOOKUP($A1531,'[1]F-F_Research_Data_Factors_weekl'!$G$6:$J$4822,2,0)),VLOOKUP($A1531,'[1]F-F_Research_Data_Factors_weekl'!$G$6:$J$4822,2,0),AK1532)</f>
        <v>3714.2730794878689</v>
      </c>
      <c r="AL1531">
        <f>IF(ISNUMBER(VLOOKUP($A1531,'[1]F-F_Research_Data_Factors_weekl'!$G$6:$J$4822,3,0)),VLOOKUP($A1531,'[1]F-F_Research_Data_Factors_weekl'!$G$6:$J$4822,3,0),AL1532)</f>
        <v>308.05189739363601</v>
      </c>
      <c r="AM1531">
        <f>IF(ISNUMBER(VLOOKUP($A1531,'[1]F-F_Research_Data_Factors_weekl'!$G$6:$J$4822,4,0)),VLOOKUP($A1531,'[1]F-F_Research_Data_Factors_weekl'!$G$6:$J$4822,4,0),AM1532)</f>
        <v>2081.6037093625246</v>
      </c>
    </row>
    <row r="1532" spans="1:39" x14ac:dyDescent="0.25">
      <c r="A1532" s="14">
        <v>32724</v>
      </c>
      <c r="B1532">
        <v>2653.45</v>
      </c>
      <c r="C1532">
        <v>343.92</v>
      </c>
      <c r="D1532">
        <v>457.42</v>
      </c>
      <c r="E1532">
        <v>3985.2</v>
      </c>
      <c r="F1532">
        <v>1590.3</v>
      </c>
      <c r="G1532">
        <v>34741.99</v>
      </c>
      <c r="H1532">
        <v>2613.27</v>
      </c>
      <c r="I1532">
        <v>2579.0700000000002</v>
      </c>
      <c r="J1532">
        <v>7.9219999999999997</v>
      </c>
      <c r="K1532">
        <v>7.9160000000000004</v>
      </c>
      <c r="L1532">
        <v>7.992</v>
      </c>
      <c r="M1532">
        <v>8.0790000000000006</v>
      </c>
      <c r="N1532">
        <v>99.53</v>
      </c>
      <c r="O1532">
        <v>1.1084000000000001</v>
      </c>
      <c r="P1532">
        <v>139.44999999999999</v>
      </c>
      <c r="Q1532">
        <v>1.6065</v>
      </c>
      <c r="R1532">
        <v>0.76400000000000001</v>
      </c>
      <c r="S1532">
        <v>0.59770000000000001</v>
      </c>
      <c r="T1532">
        <v>1.635</v>
      </c>
      <c r="U1532">
        <v>6.96</v>
      </c>
      <c r="V1532">
        <v>6.4770000000000003</v>
      </c>
      <c r="W1532">
        <v>16.5</v>
      </c>
      <c r="X1532">
        <v>2.6669999999999998</v>
      </c>
      <c r="Y1532">
        <v>2.6850000000000001</v>
      </c>
      <c r="Z1532">
        <v>2.5</v>
      </c>
      <c r="AA1532">
        <v>74.94</v>
      </c>
      <c r="AB1532">
        <v>5.2</v>
      </c>
      <c r="AC1532">
        <v>74.174999999999997</v>
      </c>
      <c r="AD1532">
        <v>154.75</v>
      </c>
      <c r="AE1532">
        <v>367.8</v>
      </c>
      <c r="AF1532">
        <v>18.03</v>
      </c>
      <c r="AG1532">
        <v>590.75</v>
      </c>
      <c r="AH1532">
        <v>219.5</v>
      </c>
      <c r="AI1532">
        <v>14.18</v>
      </c>
      <c r="AJ1532">
        <v>387.5</v>
      </c>
      <c r="AK1532">
        <f>IF(ISNUMBER(VLOOKUP($A1532,'[1]F-F_Research_Data_Factors_weekl'!$G$6:$J$4822,2,0)),VLOOKUP($A1532,'[1]F-F_Research_Data_Factors_weekl'!$G$6:$J$4822,2,0),AK1533)</f>
        <v>3699.106741846299</v>
      </c>
      <c r="AL1532">
        <f>IF(ISNUMBER(VLOOKUP($A1532,'[1]F-F_Research_Data_Factors_weekl'!$G$6:$J$4822,3,0)),VLOOKUP($A1532,'[1]F-F_Research_Data_Factors_weekl'!$G$6:$J$4822,3,0),AL1533)</f>
        <v>306.27549949655599</v>
      </c>
      <c r="AM1532">
        <f>IF(ISNUMBER(VLOOKUP($A1532,'[1]F-F_Research_Data_Factors_weekl'!$G$6:$J$4822,4,0)),VLOOKUP($A1532,'[1]F-F_Research_Data_Factors_weekl'!$G$6:$J$4822,4,0),AM1533)</f>
        <v>2076.2055748678681</v>
      </c>
    </row>
    <row r="1533" spans="1:39" x14ac:dyDescent="0.25">
      <c r="A1533" s="14">
        <v>32717</v>
      </c>
      <c r="B1533">
        <v>2635.24</v>
      </c>
      <c r="C1533">
        <v>342.15</v>
      </c>
      <c r="D1533">
        <v>452.82</v>
      </c>
      <c r="E1533">
        <v>3966.8</v>
      </c>
      <c r="F1533">
        <v>1553.27</v>
      </c>
      <c r="G1533">
        <v>34705.629999999997</v>
      </c>
      <c r="H1533">
        <v>2606.61</v>
      </c>
      <c r="I1533">
        <v>2526.75</v>
      </c>
      <c r="J1533">
        <v>7.5529999999999999</v>
      </c>
      <c r="K1533">
        <v>7.58</v>
      </c>
      <c r="L1533">
        <v>7.85</v>
      </c>
      <c r="M1533">
        <v>7.99</v>
      </c>
      <c r="N1533">
        <v>98.3</v>
      </c>
      <c r="O1533">
        <v>1.1145</v>
      </c>
      <c r="P1533">
        <v>139.58000000000001</v>
      </c>
      <c r="Q1533">
        <v>1.6459999999999999</v>
      </c>
      <c r="R1533">
        <v>0.74619999999999997</v>
      </c>
      <c r="S1533">
        <v>0.58299999999999996</v>
      </c>
      <c r="T1533">
        <v>1.6242000000000001</v>
      </c>
      <c r="U1533">
        <v>6.9210000000000003</v>
      </c>
      <c r="V1533">
        <v>6.4379999999999997</v>
      </c>
      <c r="W1533">
        <v>16.41</v>
      </c>
      <c r="X1533">
        <v>2.6630000000000003</v>
      </c>
      <c r="Y1533">
        <v>2.6669999999999998</v>
      </c>
      <c r="Z1533">
        <v>2.532</v>
      </c>
      <c r="AA1533">
        <v>74.73</v>
      </c>
      <c r="AB1533">
        <v>5.1829999999999998</v>
      </c>
      <c r="AC1533">
        <v>72.575000000000003</v>
      </c>
      <c r="AD1533">
        <v>158</v>
      </c>
      <c r="AE1533">
        <v>367</v>
      </c>
      <c r="AF1533">
        <v>17.93</v>
      </c>
      <c r="AG1533">
        <v>649</v>
      </c>
      <c r="AH1533">
        <v>229</v>
      </c>
      <c r="AI1533">
        <v>14.67</v>
      </c>
      <c r="AJ1533">
        <v>387.75</v>
      </c>
      <c r="AK1533">
        <f>IF(ISNUMBER(VLOOKUP($A1533,'[1]F-F_Research_Data_Factors_weekl'!$G$6:$J$4822,2,0)),VLOOKUP($A1533,'[1]F-F_Research_Data_Factors_weekl'!$G$6:$J$4822,2,0),AK1534)</f>
        <v>3676.6789999466246</v>
      </c>
      <c r="AL1533">
        <f>IF(ISNUMBER(VLOOKUP($A1533,'[1]F-F_Research_Data_Factors_weekl'!$G$6:$J$4822,3,0)),VLOOKUP($A1533,'[1]F-F_Research_Data_Factors_weekl'!$G$6:$J$4822,3,0),AL1534)</f>
        <v>306.21425664522695</v>
      </c>
      <c r="AM1533">
        <f>IF(ISNUMBER(VLOOKUP($A1533,'[1]F-F_Research_Data_Factors_weekl'!$G$6:$J$4822,4,0)),VLOOKUP($A1533,'[1]F-F_Research_Data_Factors_weekl'!$G$6:$J$4822,4,0),AM1534)</f>
        <v>2060.9545114828948</v>
      </c>
    </row>
    <row r="1534" spans="1:39" x14ac:dyDescent="0.25">
      <c r="A1534" s="14">
        <v>32710</v>
      </c>
      <c r="B1534">
        <v>2607.36</v>
      </c>
      <c r="C1534">
        <v>335.9</v>
      </c>
      <c r="D1534">
        <v>449.29</v>
      </c>
      <c r="E1534">
        <v>3901.4</v>
      </c>
      <c r="F1534">
        <v>1555.4</v>
      </c>
      <c r="G1534">
        <v>33899.43</v>
      </c>
      <c r="H1534">
        <v>2533.06</v>
      </c>
      <c r="I1534">
        <v>2495.7399999999998</v>
      </c>
      <c r="J1534">
        <v>7.899</v>
      </c>
      <c r="K1534">
        <v>7.8650000000000002</v>
      </c>
      <c r="L1534">
        <v>8.0640000000000001</v>
      </c>
      <c r="M1534">
        <v>8.1519999999999992</v>
      </c>
      <c r="N1534">
        <v>100.01</v>
      </c>
      <c r="O1534">
        <v>1.1034999999999999</v>
      </c>
      <c r="P1534">
        <v>141.91999999999999</v>
      </c>
      <c r="Q1534">
        <v>1.6185</v>
      </c>
      <c r="R1534">
        <v>0.74950000000000006</v>
      </c>
      <c r="S1534">
        <v>0.57469999999999999</v>
      </c>
      <c r="T1534">
        <v>1.6457000000000002</v>
      </c>
      <c r="U1534">
        <v>6.9829999999999997</v>
      </c>
      <c r="V1534">
        <v>6.5</v>
      </c>
      <c r="W1534">
        <v>16.489999999999998</v>
      </c>
      <c r="X1534">
        <v>2.681</v>
      </c>
      <c r="Y1534">
        <v>2.7080000000000002</v>
      </c>
      <c r="Z1534">
        <v>2.4500000000000002</v>
      </c>
      <c r="AA1534">
        <v>73.569999999999993</v>
      </c>
      <c r="AB1534">
        <v>5.1859999999999999</v>
      </c>
      <c r="AC1534">
        <v>72.674999999999997</v>
      </c>
      <c r="AD1534">
        <v>156.5</v>
      </c>
      <c r="AE1534">
        <v>373</v>
      </c>
      <c r="AF1534">
        <v>19.510000000000002</v>
      </c>
      <c r="AG1534">
        <v>673.75</v>
      </c>
      <c r="AH1534">
        <v>239.5</v>
      </c>
      <c r="AI1534">
        <v>14.26</v>
      </c>
      <c r="AJ1534">
        <v>395.75</v>
      </c>
      <c r="AK1534">
        <f>IF(ISNUMBER(VLOOKUP($A1534,'[1]F-F_Research_Data_Factors_weekl'!$G$6:$J$4822,2,0)),VLOOKUP($A1534,'[1]F-F_Research_Data_Factors_weekl'!$G$6:$J$4822,2,0),AK1535)</f>
        <v>3620.9168799947056</v>
      </c>
      <c r="AL1534">
        <f>IF(ISNUMBER(VLOOKUP($A1534,'[1]F-F_Research_Data_Factors_weekl'!$G$6:$J$4822,3,0)),VLOOKUP($A1534,'[1]F-F_Research_Data_Factors_weekl'!$G$6:$J$4822,3,0),AL1535)</f>
        <v>310.34180262007391</v>
      </c>
      <c r="AM1534">
        <f>IF(ISNUMBER(VLOOKUP($A1534,'[1]F-F_Research_Data_Factors_weekl'!$G$6:$J$4822,4,0)),VLOOKUP($A1534,'[1]F-F_Research_Data_Factors_weekl'!$G$6:$J$4822,4,0),AM1535)</f>
        <v>2084.7203231669982</v>
      </c>
    </row>
    <row r="1535" spans="1:39" x14ac:dyDescent="0.25">
      <c r="A1535" s="14">
        <v>32703</v>
      </c>
      <c r="B1535">
        <v>2554.8200000000002</v>
      </c>
      <c r="C1535">
        <v>331.84</v>
      </c>
      <c r="D1535">
        <v>448.9</v>
      </c>
      <c r="E1535">
        <v>3849.3</v>
      </c>
      <c r="F1535">
        <v>1530.46</v>
      </c>
      <c r="G1535">
        <v>33574.769999999997</v>
      </c>
      <c r="H1535">
        <v>2509.38</v>
      </c>
      <c r="I1535">
        <v>2516.11</v>
      </c>
      <c r="J1535">
        <v>7.7720000000000002</v>
      </c>
      <c r="K1535">
        <v>7.8149999999999995</v>
      </c>
      <c r="L1535">
        <v>8.0359999999999996</v>
      </c>
      <c r="M1535">
        <v>8.0830000000000002</v>
      </c>
      <c r="N1535">
        <v>99.98</v>
      </c>
      <c r="O1535">
        <v>1.1055999999999999</v>
      </c>
      <c r="P1535">
        <v>140.5</v>
      </c>
      <c r="Q1535">
        <v>1.607</v>
      </c>
      <c r="R1535">
        <v>0.75729999999999997</v>
      </c>
      <c r="S1535">
        <v>0.56999999999999995</v>
      </c>
      <c r="T1535">
        <v>1.6465000000000001</v>
      </c>
      <c r="U1535">
        <v>6.9945000000000004</v>
      </c>
      <c r="V1535">
        <v>6.5019999999999998</v>
      </c>
      <c r="W1535">
        <v>16.38</v>
      </c>
      <c r="X1535">
        <v>2.6855000000000002</v>
      </c>
      <c r="Y1535">
        <v>2.702</v>
      </c>
      <c r="Z1535">
        <v>2.4500000000000002</v>
      </c>
      <c r="AA1535">
        <v>73.06</v>
      </c>
      <c r="AB1535">
        <v>5.2069999999999999</v>
      </c>
      <c r="AC1535">
        <v>71.95</v>
      </c>
      <c r="AD1535">
        <v>171.35</v>
      </c>
      <c r="AE1535">
        <v>372.2</v>
      </c>
      <c r="AF1535">
        <v>20.32</v>
      </c>
      <c r="AG1535">
        <v>703.5</v>
      </c>
      <c r="AH1535">
        <v>259.75</v>
      </c>
      <c r="AI1535">
        <v>14.09</v>
      </c>
      <c r="AJ1535">
        <v>395.25</v>
      </c>
      <c r="AK1535">
        <f>IF(ISNUMBER(VLOOKUP($A1535,'[1]F-F_Research_Data_Factors_weekl'!$G$6:$J$4822,2,0)),VLOOKUP($A1535,'[1]F-F_Research_Data_Factors_weekl'!$G$6:$J$4822,2,0),AK1536)</f>
        <v>3592.1794444391921</v>
      </c>
      <c r="AL1535">
        <f>IF(ISNUMBER(VLOOKUP($A1535,'[1]F-F_Research_Data_Factors_weekl'!$G$6:$J$4822,3,0)),VLOOKUP($A1535,'[1]F-F_Research_Data_Factors_weekl'!$G$6:$J$4822,3,0),AL1536)</f>
        <v>311.08841481563138</v>
      </c>
      <c r="AM1535">
        <f>IF(ISNUMBER(VLOOKUP($A1535,'[1]F-F_Research_Data_Factors_weekl'!$G$6:$J$4822,4,0)),VLOOKUP($A1535,'[1]F-F_Research_Data_Factors_weekl'!$G$6:$J$4822,4,0),AM1536)</f>
        <v>2110.0408129220632</v>
      </c>
    </row>
    <row r="1536" spans="1:39" x14ac:dyDescent="0.25">
      <c r="A1536" s="14">
        <v>32696</v>
      </c>
      <c r="B1536">
        <v>2487.86</v>
      </c>
      <c r="C1536">
        <v>324.91000000000003</v>
      </c>
      <c r="D1536">
        <v>442.42</v>
      </c>
      <c r="E1536">
        <v>3802.8</v>
      </c>
      <c r="F1536">
        <v>1510.63</v>
      </c>
      <c r="G1536">
        <v>33703.97</v>
      </c>
      <c r="H1536">
        <v>2507.29</v>
      </c>
      <c r="I1536">
        <v>2375.94</v>
      </c>
      <c r="J1536">
        <v>7.8129999999999997</v>
      </c>
      <c r="K1536">
        <v>7.8520000000000003</v>
      </c>
      <c r="L1536">
        <v>8.016</v>
      </c>
      <c r="M1536">
        <v>8.0389999999999997</v>
      </c>
      <c r="N1536">
        <v>98.39</v>
      </c>
      <c r="O1536">
        <v>1.1131</v>
      </c>
      <c r="P1536">
        <v>139.80000000000001</v>
      </c>
      <c r="Q1536">
        <v>1.6245000000000001</v>
      </c>
      <c r="R1536">
        <v>0.76570000000000005</v>
      </c>
      <c r="S1536">
        <v>0.57299999999999995</v>
      </c>
      <c r="T1536">
        <v>1.62</v>
      </c>
      <c r="U1536">
        <v>6.9344999999999999</v>
      </c>
      <c r="V1536">
        <v>6.4539999999999997</v>
      </c>
      <c r="W1536">
        <v>16.3</v>
      </c>
      <c r="X1536">
        <v>2.6850000000000001</v>
      </c>
      <c r="Y1536">
        <v>2.6909999999999998</v>
      </c>
      <c r="Z1536">
        <v>2.4500000000000002</v>
      </c>
      <c r="AA1536">
        <v>67.05</v>
      </c>
      <c r="AB1536">
        <v>5.2089999999999996</v>
      </c>
      <c r="AC1536">
        <v>69.75</v>
      </c>
      <c r="AD1536">
        <v>179.1</v>
      </c>
      <c r="AE1536">
        <v>385.7</v>
      </c>
      <c r="AF1536">
        <v>20.75</v>
      </c>
      <c r="AG1536">
        <v>766.5</v>
      </c>
      <c r="AH1536">
        <v>274</v>
      </c>
      <c r="AI1536">
        <v>13.08</v>
      </c>
      <c r="AJ1536">
        <v>404.75</v>
      </c>
      <c r="AK1536">
        <f>IF(ISNUMBER(VLOOKUP($A1536,'[1]F-F_Research_Data_Factors_weekl'!$G$6:$J$4822,2,0)),VLOOKUP($A1536,'[1]F-F_Research_Data_Factors_weekl'!$G$6:$J$4822,2,0),AK1537)</f>
        <v>3530.3974883923261</v>
      </c>
      <c r="AL1536">
        <f>IF(ISNUMBER(VLOOKUP($A1536,'[1]F-F_Research_Data_Factors_weekl'!$G$6:$J$4822,3,0)),VLOOKUP($A1536,'[1]F-F_Research_Data_Factors_weekl'!$G$6:$J$4822,3,0),AL1537)</f>
        <v>313.81863695715867</v>
      </c>
      <c r="AM1536">
        <f>IF(ISNUMBER(VLOOKUP($A1536,'[1]F-F_Research_Data_Factors_weekl'!$G$6:$J$4822,4,0)),VLOOKUP($A1536,'[1]F-F_Research_Data_Factors_weekl'!$G$6:$J$4822,4,0),AM1537)</f>
        <v>2108.1434837866555</v>
      </c>
    </row>
    <row r="1537" spans="1:39" x14ac:dyDescent="0.25">
      <c r="A1537" s="14">
        <v>32689</v>
      </c>
      <c r="B1537">
        <v>2440.06</v>
      </c>
      <c r="C1537">
        <v>317.98</v>
      </c>
      <c r="D1537">
        <v>435.29</v>
      </c>
      <c r="E1537">
        <v>3761</v>
      </c>
      <c r="F1537">
        <v>1473.72</v>
      </c>
      <c r="G1537">
        <v>32948.69</v>
      </c>
      <c r="H1537">
        <v>2449.38</v>
      </c>
      <c r="I1537">
        <v>2273.91</v>
      </c>
      <c r="J1537">
        <v>8.0419999999999998</v>
      </c>
      <c r="K1537">
        <v>8.0139999999999993</v>
      </c>
      <c r="L1537">
        <v>8.077</v>
      </c>
      <c r="M1537">
        <v>8.0370000000000008</v>
      </c>
      <c r="N1537">
        <v>102.14</v>
      </c>
      <c r="O1537">
        <v>1.0729</v>
      </c>
      <c r="P1537">
        <v>144</v>
      </c>
      <c r="Q1537">
        <v>1.55</v>
      </c>
      <c r="R1537">
        <v>0.75600000000000001</v>
      </c>
      <c r="S1537">
        <v>0.57469999999999999</v>
      </c>
      <c r="T1537">
        <v>1.679</v>
      </c>
      <c r="U1537">
        <v>7.1375000000000002</v>
      </c>
      <c r="V1537">
        <v>6.657</v>
      </c>
      <c r="W1537">
        <v>16.43</v>
      </c>
      <c r="X1537">
        <v>2.702</v>
      </c>
      <c r="Y1537">
        <v>2.7800000000000002</v>
      </c>
      <c r="Z1537">
        <v>2.4750000000000001</v>
      </c>
      <c r="AA1537">
        <v>67.8</v>
      </c>
      <c r="AB1537">
        <v>5.1550000000000002</v>
      </c>
      <c r="AC1537">
        <v>70.150000000000006</v>
      </c>
      <c r="AD1537">
        <v>181.75</v>
      </c>
      <c r="AE1537">
        <v>377.3</v>
      </c>
      <c r="AF1537">
        <v>20.27</v>
      </c>
      <c r="AG1537">
        <v>735</v>
      </c>
      <c r="AH1537">
        <v>266.75</v>
      </c>
      <c r="AI1537">
        <v>14.33</v>
      </c>
      <c r="AJ1537">
        <v>397.25</v>
      </c>
      <c r="AK1537">
        <f>IF(ISNUMBER(VLOOKUP($A1537,'[1]F-F_Research_Data_Factors_weekl'!$G$6:$J$4822,2,0)),VLOOKUP($A1537,'[1]F-F_Research_Data_Factors_weekl'!$G$6:$J$4822,2,0),AK1538)</f>
        <v>3464.9106766045011</v>
      </c>
      <c r="AL1537">
        <f>IF(ISNUMBER(VLOOKUP($A1537,'[1]F-F_Research_Data_Factors_weekl'!$G$6:$J$4822,3,0)),VLOOKUP($A1537,'[1]F-F_Research_Data_Factors_weekl'!$G$6:$J$4822,3,0),AL1538)</f>
        <v>315.52245823160933</v>
      </c>
      <c r="AM1537">
        <f>IF(ISNUMBER(VLOOKUP($A1537,'[1]F-F_Research_Data_Factors_weekl'!$G$6:$J$4822,4,0)),VLOOKUP($A1537,'[1]F-F_Research_Data_Factors_weekl'!$G$6:$J$4822,4,0),AM1538)</f>
        <v>2118.3113784029897</v>
      </c>
    </row>
    <row r="1538" spans="1:39" x14ac:dyDescent="0.25">
      <c r="A1538" s="14">
        <v>32682</v>
      </c>
      <c r="B1538">
        <v>2531.87</v>
      </c>
      <c r="C1538">
        <v>328</v>
      </c>
      <c r="D1538">
        <v>448.36</v>
      </c>
      <c r="E1538">
        <v>3773.2</v>
      </c>
      <c r="F1538">
        <v>1491.2</v>
      </c>
      <c r="G1538">
        <v>33530.71</v>
      </c>
      <c r="H1538">
        <v>2486.23</v>
      </c>
      <c r="I1538">
        <v>2219</v>
      </c>
      <c r="J1538">
        <v>8.359</v>
      </c>
      <c r="K1538">
        <v>8.24</v>
      </c>
      <c r="L1538">
        <v>8.24</v>
      </c>
      <c r="M1538">
        <v>8.1950000000000003</v>
      </c>
      <c r="N1538">
        <v>101.16</v>
      </c>
      <c r="O1538">
        <v>1.0794999999999999</v>
      </c>
      <c r="P1538">
        <v>138.5</v>
      </c>
      <c r="Q1538">
        <v>1.5665</v>
      </c>
      <c r="R1538">
        <v>0.77400000000000002</v>
      </c>
      <c r="S1538">
        <v>0.59</v>
      </c>
      <c r="T1538">
        <v>1.665</v>
      </c>
      <c r="U1538">
        <v>7.0730000000000004</v>
      </c>
      <c r="V1538">
        <v>6.5750000000000002</v>
      </c>
      <c r="W1538">
        <v>16.43</v>
      </c>
      <c r="X1538">
        <v>2.7010000000000001</v>
      </c>
      <c r="Y1538">
        <v>2.75</v>
      </c>
      <c r="Z1538">
        <v>2.4750000000000001</v>
      </c>
      <c r="AA1538">
        <v>66.67</v>
      </c>
      <c r="AB1538">
        <v>5.3380000000000001</v>
      </c>
      <c r="AC1538">
        <v>69.875</v>
      </c>
      <c r="AD1538">
        <v>181.9</v>
      </c>
      <c r="AE1538">
        <v>378.5</v>
      </c>
      <c r="AF1538">
        <v>19.71</v>
      </c>
      <c r="AG1538">
        <v>731</v>
      </c>
      <c r="AH1538">
        <v>262</v>
      </c>
      <c r="AI1538">
        <v>13.72</v>
      </c>
      <c r="AJ1538">
        <v>397.5</v>
      </c>
      <c r="AK1538">
        <f>IF(ISNUMBER(VLOOKUP($A1538,'[1]F-F_Research_Data_Factors_weekl'!$G$6:$J$4822,2,0)),VLOOKUP($A1538,'[1]F-F_Research_Data_Factors_weekl'!$G$6:$J$4822,2,0),AK1539)</f>
        <v>3566.5575672717459</v>
      </c>
      <c r="AL1538">
        <f>IF(ISNUMBER(VLOOKUP($A1538,'[1]F-F_Research_Data_Factors_weekl'!$G$6:$J$4822,3,0)),VLOOKUP($A1538,'[1]F-F_Research_Data_Factors_weekl'!$G$6:$J$4822,3,0),AL1539)</f>
        <v>314.10896787616662</v>
      </c>
      <c r="AM1538">
        <f>IF(ISNUMBER(VLOOKUP($A1538,'[1]F-F_Research_Data_Factors_weekl'!$G$6:$J$4822,4,0)),VLOOKUP($A1538,'[1]F-F_Research_Data_Factors_weekl'!$G$6:$J$4822,4,0),AM1539)</f>
        <v>2084.746952468251</v>
      </c>
    </row>
    <row r="1539" spans="1:39" x14ac:dyDescent="0.25">
      <c r="A1539" s="14">
        <v>32675</v>
      </c>
      <c r="B1539">
        <v>2486.38</v>
      </c>
      <c r="C1539">
        <v>321.35000000000002</v>
      </c>
      <c r="D1539">
        <v>447.21</v>
      </c>
      <c r="E1539">
        <v>3745.1</v>
      </c>
      <c r="F1539">
        <v>1426.54</v>
      </c>
      <c r="G1539">
        <v>33055.17</v>
      </c>
      <c r="H1539">
        <v>2440.17</v>
      </c>
      <c r="I1539">
        <v>2342.41</v>
      </c>
      <c r="J1539">
        <v>8.5050000000000008</v>
      </c>
      <c r="K1539">
        <v>8.3610000000000007</v>
      </c>
      <c r="L1539">
        <v>8.327</v>
      </c>
      <c r="M1539">
        <v>8.3010000000000002</v>
      </c>
      <c r="N1539">
        <v>103.39</v>
      </c>
      <c r="O1539">
        <v>1.0524</v>
      </c>
      <c r="P1539">
        <v>145.55000000000001</v>
      </c>
      <c r="Q1539">
        <v>1.5425</v>
      </c>
      <c r="R1539">
        <v>0.75249999999999995</v>
      </c>
      <c r="S1539">
        <v>0.56950000000000001</v>
      </c>
      <c r="T1539">
        <v>1.7210000000000001</v>
      </c>
      <c r="U1539">
        <v>7.23</v>
      </c>
      <c r="V1539">
        <v>6.7219999999999995</v>
      </c>
      <c r="W1539">
        <v>16.510000000000002</v>
      </c>
      <c r="X1539">
        <v>2.7130000000000001</v>
      </c>
      <c r="Y1539">
        <v>2.8010000000000002</v>
      </c>
      <c r="Z1539">
        <v>2.4750000000000001</v>
      </c>
      <c r="AA1539">
        <v>68.959999999999994</v>
      </c>
      <c r="AB1539">
        <v>5.3049999999999997</v>
      </c>
      <c r="AC1539">
        <v>71.7</v>
      </c>
      <c r="AD1539">
        <v>175.85</v>
      </c>
      <c r="AE1539">
        <v>365.1</v>
      </c>
      <c r="AF1539">
        <v>19.95</v>
      </c>
      <c r="AG1539">
        <v>733</v>
      </c>
      <c r="AH1539">
        <v>262.75</v>
      </c>
      <c r="AI1539">
        <v>13.06</v>
      </c>
      <c r="AJ1539">
        <v>394.25</v>
      </c>
      <c r="AK1539">
        <f>IF(ISNUMBER(VLOOKUP($A1539,'[1]F-F_Research_Data_Factors_weekl'!$G$6:$J$4822,2,0)),VLOOKUP($A1539,'[1]F-F_Research_Data_Factors_weekl'!$G$6:$J$4822,2,0),AK1540)</f>
        <v>3515.5816335847671</v>
      </c>
      <c r="AL1539">
        <f>IF(ISNUMBER(VLOOKUP($A1539,'[1]F-F_Research_Data_Factors_weekl'!$G$6:$J$4822,3,0)),VLOOKUP($A1539,'[1]F-F_Research_Data_Factors_weekl'!$G$6:$J$4822,3,0),AL1540)</f>
        <v>319.28132534678451</v>
      </c>
      <c r="AM1539">
        <f>IF(ISNUMBER(VLOOKUP($A1539,'[1]F-F_Research_Data_Factors_weekl'!$G$6:$J$4822,4,0)),VLOOKUP($A1539,'[1]F-F_Research_Data_Factors_weekl'!$G$6:$J$4822,4,0),AM1540)</f>
        <v>2094.3811055537985</v>
      </c>
    </row>
    <row r="1540" spans="1:39" x14ac:dyDescent="0.25">
      <c r="A1540" s="14">
        <v>32668</v>
      </c>
      <c r="B1540">
        <v>2513.42</v>
      </c>
      <c r="C1540">
        <v>326.69</v>
      </c>
      <c r="D1540">
        <v>453.65</v>
      </c>
      <c r="E1540">
        <v>3802.5</v>
      </c>
      <c r="F1540">
        <v>1437.29</v>
      </c>
      <c r="G1540">
        <v>33639.980000000003</v>
      </c>
      <c r="H1540">
        <v>2503.41</v>
      </c>
      <c r="I1540">
        <v>2268.38</v>
      </c>
      <c r="J1540">
        <v>8.23</v>
      </c>
      <c r="K1540">
        <v>8.1280000000000001</v>
      </c>
      <c r="L1540">
        <v>8.1349999999999998</v>
      </c>
      <c r="M1540">
        <v>8.1349999999999998</v>
      </c>
      <c r="N1540">
        <v>104.42</v>
      </c>
      <c r="O1540">
        <v>1.0454000000000001</v>
      </c>
      <c r="P1540">
        <v>146.15</v>
      </c>
      <c r="Q1540">
        <v>1.5470000000000002</v>
      </c>
      <c r="R1540">
        <v>0.74650000000000005</v>
      </c>
      <c r="S1540">
        <v>0.5655</v>
      </c>
      <c r="T1540">
        <v>1.74</v>
      </c>
      <c r="U1540">
        <v>7.2465000000000002</v>
      </c>
      <c r="V1540">
        <v>6.7519999999999998</v>
      </c>
      <c r="W1540">
        <v>16.34</v>
      </c>
      <c r="X1540">
        <v>2.7080000000000002</v>
      </c>
      <c r="Y1540">
        <v>2.7850000000000001</v>
      </c>
      <c r="Z1540">
        <v>2.4750000000000001</v>
      </c>
      <c r="AA1540">
        <v>64.95</v>
      </c>
      <c r="AB1540">
        <v>5.19</v>
      </c>
      <c r="AC1540">
        <v>69.825000000000003</v>
      </c>
      <c r="AD1540">
        <v>177.15</v>
      </c>
      <c r="AE1540">
        <v>358.1</v>
      </c>
      <c r="AF1540">
        <v>19.88</v>
      </c>
      <c r="AG1540">
        <v>702.5</v>
      </c>
      <c r="AH1540">
        <v>251.75</v>
      </c>
      <c r="AI1540">
        <v>11.57</v>
      </c>
      <c r="AJ1540">
        <v>386.5</v>
      </c>
      <c r="AK1540">
        <f>IF(ISNUMBER(VLOOKUP($A1540,'[1]F-F_Research_Data_Factors_weekl'!$G$6:$J$4822,2,0)),VLOOKUP($A1540,'[1]F-F_Research_Data_Factors_weekl'!$G$6:$J$4822,2,0),AK1541)</f>
        <v>3577.1078892803898</v>
      </c>
      <c r="AL1540">
        <f>IF(ISNUMBER(VLOOKUP($A1540,'[1]F-F_Research_Data_Factors_weekl'!$G$6:$J$4822,3,0)),VLOOKUP($A1540,'[1]F-F_Research_Data_Factors_weekl'!$G$6:$J$4822,3,0),AL1541)</f>
        <v>317.31397867897488</v>
      </c>
      <c r="AM1540">
        <f>IF(ISNUMBER(VLOOKUP($A1540,'[1]F-F_Research_Data_Factors_weekl'!$G$6:$J$4822,4,0)),VLOOKUP($A1540,'[1]F-F_Research_Data_Factors_weekl'!$G$6:$J$4822,4,0),AM1541)</f>
        <v>2075.0828351865634</v>
      </c>
    </row>
    <row r="1541" spans="1:39" x14ac:dyDescent="0.25">
      <c r="A1541" s="14">
        <v>32661</v>
      </c>
      <c r="B1541">
        <v>2517.83</v>
      </c>
      <c r="C1541">
        <v>325.52</v>
      </c>
      <c r="D1541">
        <v>451.63</v>
      </c>
      <c r="E1541">
        <v>3730.1</v>
      </c>
      <c r="F1541">
        <v>1419.71</v>
      </c>
      <c r="G1541">
        <v>33667.42</v>
      </c>
      <c r="H1541">
        <v>2501.56</v>
      </c>
      <c r="I1541">
        <v>2675.38</v>
      </c>
      <c r="J1541">
        <v>8.4779999999999998</v>
      </c>
      <c r="K1541">
        <v>8.3940000000000001</v>
      </c>
      <c r="L1541">
        <v>8.4290000000000003</v>
      </c>
      <c r="M1541">
        <v>8.4510000000000005</v>
      </c>
      <c r="N1541">
        <v>101.25</v>
      </c>
      <c r="O1541">
        <v>1.0716000000000001</v>
      </c>
      <c r="P1541">
        <v>141.75</v>
      </c>
      <c r="Q1541">
        <v>1.6045</v>
      </c>
      <c r="R1541">
        <v>0.76300000000000001</v>
      </c>
      <c r="S1541">
        <v>0.58299999999999996</v>
      </c>
      <c r="T1541">
        <v>1.6850000000000001</v>
      </c>
      <c r="U1541">
        <v>7.109</v>
      </c>
      <c r="V1541">
        <v>6.6239999999999997</v>
      </c>
      <c r="W1541">
        <v>16.32</v>
      </c>
      <c r="X1541">
        <v>2.7029999999999998</v>
      </c>
      <c r="Y1541">
        <v>2.7349999999999999</v>
      </c>
      <c r="Z1541">
        <v>2.4750000000000001</v>
      </c>
      <c r="AA1541">
        <v>67.36</v>
      </c>
      <c r="AB1541">
        <v>5.3380000000000001</v>
      </c>
      <c r="AC1541">
        <v>68.349999999999994</v>
      </c>
      <c r="AD1541">
        <v>190.85</v>
      </c>
      <c r="AE1541">
        <v>368.6</v>
      </c>
      <c r="AF1541">
        <v>20.14</v>
      </c>
      <c r="AG1541">
        <v>706.5</v>
      </c>
      <c r="AH1541">
        <v>262.25</v>
      </c>
      <c r="AI1541">
        <v>11.42</v>
      </c>
      <c r="AJ1541">
        <v>391.25</v>
      </c>
      <c r="AK1541">
        <f>IF(ISNUMBER(VLOOKUP($A1541,'[1]F-F_Research_Data_Factors_weekl'!$G$6:$J$4822,2,0)),VLOOKUP($A1541,'[1]F-F_Research_Data_Factors_weekl'!$G$6:$J$4822,2,0),AK1542)</f>
        <v>3564.6316784059686</v>
      </c>
      <c r="AL1541">
        <f>IF(ISNUMBER(VLOOKUP($A1541,'[1]F-F_Research_Data_Factors_weekl'!$G$6:$J$4822,3,0)),VLOOKUP($A1541,'[1]F-F_Research_Data_Factors_weekl'!$G$6:$J$4822,3,0),AL1542)</f>
        <v>317.63161028926413</v>
      </c>
      <c r="AM1541">
        <f>IF(ISNUMBER(VLOOKUP($A1541,'[1]F-F_Research_Data_Factors_weekl'!$G$6:$J$4822,4,0)),VLOOKUP($A1541,'[1]F-F_Research_Data_Factors_weekl'!$G$6:$J$4822,4,0),AM1542)</f>
        <v>2072.5957203221765</v>
      </c>
    </row>
    <row r="1542" spans="1:39" x14ac:dyDescent="0.25">
      <c r="A1542" s="14">
        <v>32654</v>
      </c>
      <c r="B1542">
        <v>2493.77</v>
      </c>
      <c r="C1542">
        <v>321.58999999999997</v>
      </c>
      <c r="D1542">
        <v>445.21</v>
      </c>
      <c r="E1542">
        <v>3683.2</v>
      </c>
      <c r="F1542">
        <v>1375.94</v>
      </c>
      <c r="G1542">
        <v>34191.620000000003</v>
      </c>
      <c r="H1542">
        <v>2531.16</v>
      </c>
      <c r="I1542">
        <v>2765.67</v>
      </c>
      <c r="J1542">
        <v>8.8800000000000008</v>
      </c>
      <c r="K1542">
        <v>8.6999999999999993</v>
      </c>
      <c r="L1542">
        <v>8.64</v>
      </c>
      <c r="M1542">
        <v>8.6170000000000009</v>
      </c>
      <c r="N1542">
        <v>102.61</v>
      </c>
      <c r="O1542">
        <v>1.0582</v>
      </c>
      <c r="P1542">
        <v>141.43</v>
      </c>
      <c r="Q1542">
        <v>1.5895000000000001</v>
      </c>
      <c r="R1542">
        <v>0.752</v>
      </c>
      <c r="S1542">
        <v>0.59550000000000003</v>
      </c>
      <c r="T1542">
        <v>1.7370000000000001</v>
      </c>
      <c r="U1542">
        <v>7.1769999999999996</v>
      </c>
      <c r="V1542">
        <v>6.6970000000000001</v>
      </c>
      <c r="W1542">
        <v>16.260000000000002</v>
      </c>
      <c r="X1542">
        <v>2.6909999999999998</v>
      </c>
      <c r="Y1542">
        <v>2.7425000000000002</v>
      </c>
      <c r="Z1542">
        <v>2.4750000000000001</v>
      </c>
      <c r="AA1542">
        <v>67.569999999999993</v>
      </c>
      <c r="AB1542">
        <v>5.2519999999999998</v>
      </c>
      <c r="AC1542">
        <v>68.775000000000006</v>
      </c>
      <c r="AD1542">
        <v>185.35</v>
      </c>
      <c r="AE1542">
        <v>365.9</v>
      </c>
      <c r="AF1542">
        <v>19.52</v>
      </c>
      <c r="AG1542">
        <v>711</v>
      </c>
      <c r="AH1542">
        <v>264.25</v>
      </c>
      <c r="AI1542">
        <v>11.14</v>
      </c>
      <c r="AJ1542">
        <v>393.5</v>
      </c>
      <c r="AK1542">
        <f>IF(ISNUMBER(VLOOKUP($A1542,'[1]F-F_Research_Data_Factors_weekl'!$G$6:$J$4822,2,0)),VLOOKUP($A1542,'[1]F-F_Research_Data_Factors_weekl'!$G$6:$J$4822,2,0),AK1543)</f>
        <v>3523.4078070633277</v>
      </c>
      <c r="AL1542">
        <f>IF(ISNUMBER(VLOOKUP($A1542,'[1]F-F_Research_Data_Factors_weekl'!$G$6:$J$4822,3,0)),VLOOKUP($A1542,'[1]F-F_Research_Data_Factors_weekl'!$G$6:$J$4822,3,0),AL1543)</f>
        <v>317.44114560190303</v>
      </c>
      <c r="AM1542">
        <f>IF(ISNUMBER(VLOOKUP($A1542,'[1]F-F_Research_Data_Factors_weekl'!$G$6:$J$4822,4,0)),VLOOKUP($A1542,'[1]F-F_Research_Data_Factors_weekl'!$G$6:$J$4822,4,0),AM1543)</f>
        <v>2069.284864538914</v>
      </c>
    </row>
    <row r="1543" spans="1:39" x14ac:dyDescent="0.25">
      <c r="A1543" s="14">
        <v>32647</v>
      </c>
      <c r="B1543">
        <v>2501.1</v>
      </c>
      <c r="C1543">
        <v>321.24</v>
      </c>
      <c r="D1543">
        <v>442.05</v>
      </c>
      <c r="E1543">
        <v>3686.8</v>
      </c>
      <c r="F1543">
        <v>1350.41</v>
      </c>
      <c r="G1543">
        <v>34001.96</v>
      </c>
      <c r="H1543">
        <v>2518.15</v>
      </c>
      <c r="I1543">
        <v>3145.63</v>
      </c>
      <c r="J1543">
        <v>8.94</v>
      </c>
      <c r="K1543">
        <v>8.8019999999999996</v>
      </c>
      <c r="L1543">
        <v>8.702</v>
      </c>
      <c r="M1543">
        <v>8.7050000000000001</v>
      </c>
      <c r="N1543">
        <v>102.08</v>
      </c>
      <c r="O1543">
        <v>1.0655000000000001</v>
      </c>
      <c r="P1543">
        <v>138.80000000000001</v>
      </c>
      <c r="Q1543">
        <v>1.6188</v>
      </c>
      <c r="R1543">
        <v>0.76429999999999998</v>
      </c>
      <c r="S1543">
        <v>0.60499999999999998</v>
      </c>
      <c r="T1543">
        <v>1.7583</v>
      </c>
      <c r="U1543">
        <v>7.11</v>
      </c>
      <c r="V1543">
        <v>6.6475</v>
      </c>
      <c r="W1543">
        <v>16.12</v>
      </c>
      <c r="X1543">
        <v>2.6879999999999997</v>
      </c>
      <c r="Y1543">
        <v>2.714</v>
      </c>
      <c r="Z1543">
        <v>2.4750000000000001</v>
      </c>
      <c r="AA1543">
        <v>67.5</v>
      </c>
      <c r="AB1543">
        <v>5.2290000000000001</v>
      </c>
      <c r="AC1543">
        <v>70.7</v>
      </c>
      <c r="AD1543">
        <v>179.4</v>
      </c>
      <c r="AE1543">
        <v>366.6</v>
      </c>
      <c r="AF1543">
        <v>20.6</v>
      </c>
      <c r="AG1543">
        <v>739</v>
      </c>
      <c r="AH1543">
        <v>274.75</v>
      </c>
      <c r="AI1543">
        <v>12.19</v>
      </c>
      <c r="AJ1543">
        <v>403.25</v>
      </c>
      <c r="AK1543">
        <f>IF(ISNUMBER(VLOOKUP($A1543,'[1]F-F_Research_Data_Factors_weekl'!$G$6:$J$4822,2,0)),VLOOKUP($A1543,'[1]F-F_Research_Data_Factors_weekl'!$G$6:$J$4822,2,0),AK1544)</f>
        <v>3514.6212539285066</v>
      </c>
      <c r="AL1543">
        <f>IF(ISNUMBER(VLOOKUP($A1543,'[1]F-F_Research_Data_Factors_weekl'!$G$6:$J$4822,3,0)),VLOOKUP($A1543,'[1]F-F_Research_Data_Factors_weekl'!$G$6:$J$4822,3,0),AL1544)</f>
        <v>316.33397668351074</v>
      </c>
      <c r="AM1543">
        <f>IF(ISNUMBER(VLOOKUP($A1543,'[1]F-F_Research_Data_Factors_weekl'!$G$6:$J$4822,4,0)),VLOOKUP($A1543,'[1]F-F_Research_Data_Factors_weekl'!$G$6:$J$4822,4,0),AM1544)</f>
        <v>2063.7128398712616</v>
      </c>
    </row>
    <row r="1544" spans="1:39" x14ac:dyDescent="0.25">
      <c r="A1544" s="14">
        <v>32640</v>
      </c>
      <c r="B1544">
        <v>2439.6999999999998</v>
      </c>
      <c r="C1544">
        <v>313.83999999999997</v>
      </c>
      <c r="D1544">
        <v>434.83</v>
      </c>
      <c r="E1544">
        <v>3639</v>
      </c>
      <c r="F1544">
        <v>1347.84</v>
      </c>
      <c r="G1544">
        <v>33866.33</v>
      </c>
      <c r="H1544">
        <v>2518.64</v>
      </c>
      <c r="I1544">
        <v>3278.43</v>
      </c>
      <c r="J1544">
        <v>8.8209999999999997</v>
      </c>
      <c r="K1544">
        <v>8.7810000000000006</v>
      </c>
      <c r="L1544">
        <v>8.8010000000000002</v>
      </c>
      <c r="M1544">
        <v>8.8360000000000003</v>
      </c>
      <c r="N1544">
        <v>99.48</v>
      </c>
      <c r="O1544">
        <v>1.1022000000000001</v>
      </c>
      <c r="P1544">
        <v>135.94999999999999</v>
      </c>
      <c r="Q1544">
        <v>1.6613</v>
      </c>
      <c r="R1544">
        <v>0.78200000000000003</v>
      </c>
      <c r="S1544">
        <v>0.621</v>
      </c>
      <c r="T1544">
        <v>1.72</v>
      </c>
      <c r="U1544">
        <v>6.9350000000000005</v>
      </c>
      <c r="V1544">
        <v>6.49</v>
      </c>
      <c r="W1544">
        <v>16.09</v>
      </c>
      <c r="X1544">
        <v>2.6930000000000001</v>
      </c>
      <c r="Y1544">
        <v>2.6160000000000001</v>
      </c>
      <c r="Z1544">
        <v>2.4750000000000001</v>
      </c>
      <c r="AA1544">
        <v>67.78</v>
      </c>
      <c r="AB1544">
        <v>5.5350000000000001</v>
      </c>
      <c r="AC1544">
        <v>72.075000000000003</v>
      </c>
      <c r="AD1544">
        <v>192.35</v>
      </c>
      <c r="AE1544">
        <v>378.9</v>
      </c>
      <c r="AF1544">
        <v>20.09</v>
      </c>
      <c r="AG1544">
        <v>757.625</v>
      </c>
      <c r="AH1544">
        <v>278.25</v>
      </c>
      <c r="AI1544">
        <v>12.67</v>
      </c>
      <c r="AJ1544">
        <v>422.5</v>
      </c>
      <c r="AK1544">
        <f>IF(ISNUMBER(VLOOKUP($A1544,'[1]F-F_Research_Data_Factors_weekl'!$G$6:$J$4822,2,0)),VLOOKUP($A1544,'[1]F-F_Research_Data_Factors_weekl'!$G$6:$J$4822,2,0),AK1545)</f>
        <v>3443.6814167435887</v>
      </c>
      <c r="AL1544">
        <f>IF(ISNUMBER(VLOOKUP($A1544,'[1]F-F_Research_Data_Factors_weekl'!$G$6:$J$4822,3,0)),VLOOKUP($A1544,'[1]F-F_Research_Data_Factors_weekl'!$G$6:$J$4822,3,0),AL1545)</f>
        <v>319.69072934159749</v>
      </c>
      <c r="AM1544">
        <f>IF(ISNUMBER(VLOOKUP($A1544,'[1]F-F_Research_Data_Factors_weekl'!$G$6:$J$4822,4,0)),VLOOKUP($A1544,'[1]F-F_Research_Data_Factors_weekl'!$G$6:$J$4822,4,0),AM1545)</f>
        <v>2064.7452124775004</v>
      </c>
    </row>
    <row r="1545" spans="1:39" x14ac:dyDescent="0.25">
      <c r="A1545" s="14">
        <v>32633</v>
      </c>
      <c r="B1545">
        <v>2381.96</v>
      </c>
      <c r="C1545">
        <v>307.61</v>
      </c>
      <c r="D1545">
        <v>430.74</v>
      </c>
      <c r="E1545">
        <v>3599.3</v>
      </c>
      <c r="F1545">
        <v>1380.46</v>
      </c>
      <c r="G1545">
        <v>33954.99</v>
      </c>
      <c r="H1545">
        <v>2517.4899999999998</v>
      </c>
      <c r="I1545">
        <v>3262.86</v>
      </c>
      <c r="J1545">
        <v>9.0540000000000003</v>
      </c>
      <c r="K1545">
        <v>8.9640000000000004</v>
      </c>
      <c r="L1545">
        <v>9.0050000000000008</v>
      </c>
      <c r="M1545">
        <v>8.9559999999999995</v>
      </c>
      <c r="N1545">
        <v>98.42</v>
      </c>
      <c r="O1545">
        <v>1.1074999999999999</v>
      </c>
      <c r="P1545">
        <v>134.33000000000001</v>
      </c>
      <c r="Q1545">
        <v>1.673</v>
      </c>
      <c r="R1545">
        <v>0.81020000000000003</v>
      </c>
      <c r="S1545">
        <v>0.62549999999999994</v>
      </c>
      <c r="T1545">
        <v>1.6987999999999999</v>
      </c>
      <c r="U1545">
        <v>6.8864999999999998</v>
      </c>
      <c r="V1545">
        <v>6.4459999999999997</v>
      </c>
      <c r="W1545">
        <v>15.93</v>
      </c>
      <c r="X1545">
        <v>2.6974999999999998</v>
      </c>
      <c r="Y1545">
        <v>2.573</v>
      </c>
      <c r="Z1545">
        <v>2.4750000000000001</v>
      </c>
      <c r="AA1545">
        <v>67.650000000000006</v>
      </c>
      <c r="AB1545">
        <v>5.5979999999999999</v>
      </c>
      <c r="AC1545">
        <v>72.424999999999997</v>
      </c>
      <c r="AD1545">
        <v>187.05</v>
      </c>
      <c r="AE1545">
        <v>379.3</v>
      </c>
      <c r="AF1545">
        <v>20.02</v>
      </c>
      <c r="AG1545">
        <v>759.375</v>
      </c>
      <c r="AH1545">
        <v>280.5</v>
      </c>
      <c r="AI1545">
        <v>12.32</v>
      </c>
      <c r="AJ1545">
        <v>437</v>
      </c>
      <c r="AK1545">
        <f>IF(ISNUMBER(VLOOKUP($A1545,'[1]F-F_Research_Data_Factors_weekl'!$G$6:$J$4822,2,0)),VLOOKUP($A1545,'[1]F-F_Research_Data_Factors_weekl'!$G$6:$J$4822,2,0),AK1546)</f>
        <v>3390.4513308492551</v>
      </c>
      <c r="AL1545">
        <f>IF(ISNUMBER(VLOOKUP($A1545,'[1]F-F_Research_Data_Factors_weekl'!$G$6:$J$4822,3,0)),VLOOKUP($A1545,'[1]F-F_Research_Data_Factors_weekl'!$G$6:$J$4822,3,0),AL1546)</f>
        <v>323.44266424686111</v>
      </c>
      <c r="AM1545">
        <f>IF(ISNUMBER(VLOOKUP($A1545,'[1]F-F_Research_Data_Factors_weekl'!$G$6:$J$4822,4,0)),VLOOKUP($A1545,'[1]F-F_Research_Data_Factors_weekl'!$G$6:$J$4822,4,0),AM1546)</f>
        <v>2082.2359948341068</v>
      </c>
    </row>
    <row r="1546" spans="1:39" x14ac:dyDescent="0.25">
      <c r="A1546" s="14">
        <v>32626</v>
      </c>
      <c r="B1546">
        <v>2418.8000000000002</v>
      </c>
      <c r="C1546">
        <v>309.64</v>
      </c>
      <c r="D1546">
        <v>427.55</v>
      </c>
      <c r="E1546">
        <v>3627.9</v>
      </c>
      <c r="F1546">
        <v>1370.9</v>
      </c>
      <c r="G1546">
        <v>33713.35</v>
      </c>
      <c r="H1546">
        <v>2488.52</v>
      </c>
      <c r="I1546">
        <v>3116.03</v>
      </c>
      <c r="J1546">
        <v>9.2759999999999998</v>
      </c>
      <c r="K1546">
        <v>9.0980000000000008</v>
      </c>
      <c r="L1546">
        <v>9.0530000000000008</v>
      </c>
      <c r="M1546">
        <v>8.9280000000000008</v>
      </c>
      <c r="N1546">
        <v>97.72</v>
      </c>
      <c r="O1546">
        <v>1.1168</v>
      </c>
      <c r="P1546">
        <v>132.85</v>
      </c>
      <c r="Q1546">
        <v>1.69</v>
      </c>
      <c r="R1546">
        <v>0.79420000000000002</v>
      </c>
      <c r="S1546">
        <v>0.61650000000000005</v>
      </c>
      <c r="T1546">
        <v>1.6735</v>
      </c>
      <c r="U1546">
        <v>6.8309999999999995</v>
      </c>
      <c r="V1546">
        <v>6.3879999999999999</v>
      </c>
      <c r="W1546">
        <v>15.84</v>
      </c>
      <c r="X1546">
        <v>2.6955</v>
      </c>
      <c r="Y1546">
        <v>2.5615000000000001</v>
      </c>
      <c r="Z1546">
        <v>2.4750000000000001</v>
      </c>
      <c r="AA1546">
        <v>64</v>
      </c>
      <c r="AB1546">
        <v>5.601</v>
      </c>
      <c r="AC1546">
        <v>71.45</v>
      </c>
      <c r="AD1546">
        <v>178.45</v>
      </c>
      <c r="AE1546">
        <v>380.5</v>
      </c>
      <c r="AF1546">
        <v>20.420000000000002</v>
      </c>
      <c r="AG1546">
        <v>722.375</v>
      </c>
      <c r="AH1546">
        <v>269.25</v>
      </c>
      <c r="AI1546">
        <v>11.79</v>
      </c>
      <c r="AJ1546">
        <v>417.5</v>
      </c>
      <c r="AK1546">
        <f>IF(ISNUMBER(VLOOKUP($A1546,'[1]F-F_Research_Data_Factors_weekl'!$G$6:$J$4822,2,0)),VLOOKUP($A1546,'[1]F-F_Research_Data_Factors_weekl'!$G$6:$J$4822,2,0),AK1547)</f>
        <v>3404.7512862515114</v>
      </c>
      <c r="AL1546">
        <f>IF(ISNUMBER(VLOOKUP($A1546,'[1]F-F_Research_Data_Factors_weekl'!$G$6:$J$4822,3,0)),VLOOKUP($A1546,'[1]F-F_Research_Data_Factors_weekl'!$G$6:$J$4822,3,0),AL1547)</f>
        <v>319.4495449351715</v>
      </c>
      <c r="AM1546">
        <f>IF(ISNUMBER(VLOOKUP($A1546,'[1]F-F_Research_Data_Factors_weekl'!$G$6:$J$4822,4,0)),VLOOKUP($A1546,'[1]F-F_Research_Data_Factors_weekl'!$G$6:$J$4822,4,0),AM1547)</f>
        <v>2092.489191874291</v>
      </c>
    </row>
    <row r="1547" spans="1:39" x14ac:dyDescent="0.25">
      <c r="A1547" s="14">
        <v>32619</v>
      </c>
      <c r="B1547">
        <v>2409.46</v>
      </c>
      <c r="C1547">
        <v>309.61</v>
      </c>
      <c r="D1547">
        <v>423.76</v>
      </c>
      <c r="E1547">
        <v>3602.5</v>
      </c>
      <c r="F1547">
        <v>1376.21</v>
      </c>
      <c r="G1547">
        <v>33029.81</v>
      </c>
      <c r="H1547">
        <v>2438.19</v>
      </c>
      <c r="I1547">
        <v>3109.23</v>
      </c>
      <c r="J1547">
        <v>9.4260000000000002</v>
      </c>
      <c r="K1547">
        <v>9.2390000000000008</v>
      </c>
      <c r="L1547">
        <v>9.1419999999999995</v>
      </c>
      <c r="M1547">
        <v>8.9830000000000005</v>
      </c>
      <c r="N1547">
        <v>96.38</v>
      </c>
      <c r="O1547">
        <v>1.1344000000000001</v>
      </c>
      <c r="P1547">
        <v>131.44999999999999</v>
      </c>
      <c r="Q1547">
        <v>1.714</v>
      </c>
      <c r="R1547">
        <v>0.7944</v>
      </c>
      <c r="S1547">
        <v>0.61150000000000004</v>
      </c>
      <c r="T1547">
        <v>1.633</v>
      </c>
      <c r="U1547">
        <v>6.7329999999999997</v>
      </c>
      <c r="V1547">
        <v>6.31</v>
      </c>
      <c r="W1547">
        <v>15.72</v>
      </c>
      <c r="X1547">
        <v>2.6870000000000003</v>
      </c>
      <c r="Y1547">
        <v>2.5394999999999999</v>
      </c>
      <c r="Z1547">
        <v>2.4750000000000001</v>
      </c>
      <c r="AA1547">
        <v>64.91</v>
      </c>
      <c r="AB1547">
        <v>5.7649999999999997</v>
      </c>
      <c r="AC1547">
        <v>71.424999999999997</v>
      </c>
      <c r="AD1547">
        <v>175.9</v>
      </c>
      <c r="AE1547">
        <v>384.9</v>
      </c>
      <c r="AF1547">
        <v>21.32</v>
      </c>
      <c r="AG1547">
        <v>760</v>
      </c>
      <c r="AH1547">
        <v>275.25</v>
      </c>
      <c r="AI1547">
        <v>12.54</v>
      </c>
      <c r="AJ1547">
        <v>414.5</v>
      </c>
      <c r="AK1547">
        <f>IF(ISNUMBER(VLOOKUP($A1547,'[1]F-F_Research_Data_Factors_weekl'!$G$6:$J$4822,2,0)),VLOOKUP($A1547,'[1]F-F_Research_Data_Factors_weekl'!$G$6:$J$4822,2,0),AK1548)</f>
        <v>3395.9218893392294</v>
      </c>
      <c r="AL1547">
        <f>IF(ISNUMBER(VLOOKUP($A1547,'[1]F-F_Research_Data_Factors_weekl'!$G$6:$J$4822,3,0)),VLOOKUP($A1547,'[1]F-F_Research_Data_Factors_weekl'!$G$6:$J$4822,3,0),AL1548)</f>
        <v>317.07150862051759</v>
      </c>
      <c r="AM1547">
        <f>IF(ISNUMBER(VLOOKUP($A1547,'[1]F-F_Research_Data_Factors_weekl'!$G$6:$J$4822,4,0)),VLOOKUP($A1547,'[1]F-F_Research_Data_Factors_weekl'!$G$6:$J$4822,4,0),AM1548)</f>
        <v>2100.4709816043878</v>
      </c>
    </row>
    <row r="1548" spans="1:39" x14ac:dyDescent="0.25">
      <c r="A1548" s="14">
        <v>32612</v>
      </c>
      <c r="B1548">
        <v>2337.06</v>
      </c>
      <c r="C1548">
        <v>301.36</v>
      </c>
      <c r="D1548">
        <v>417.68</v>
      </c>
      <c r="E1548">
        <v>3577.8</v>
      </c>
      <c r="F1548">
        <v>1384.03</v>
      </c>
      <c r="G1548">
        <v>33150.44</v>
      </c>
      <c r="H1548">
        <v>2457.42</v>
      </c>
      <c r="I1548">
        <v>3082.71</v>
      </c>
      <c r="J1548">
        <v>9.4130000000000003</v>
      </c>
      <c r="K1548">
        <v>9.2870000000000008</v>
      </c>
      <c r="L1548">
        <v>9.1809999999999992</v>
      </c>
      <c r="M1548">
        <v>9.0289999999999999</v>
      </c>
      <c r="N1548">
        <v>96.96</v>
      </c>
      <c r="O1548">
        <v>1.1214999999999999</v>
      </c>
      <c r="P1548">
        <v>132.15</v>
      </c>
      <c r="Q1548">
        <v>1.7061999999999999</v>
      </c>
      <c r="R1548">
        <v>0.81120000000000003</v>
      </c>
      <c r="S1548">
        <v>0.61199999999999999</v>
      </c>
      <c r="T1548">
        <v>1.65</v>
      </c>
      <c r="U1548">
        <v>6.8049999999999997</v>
      </c>
      <c r="V1548">
        <v>6.3780000000000001</v>
      </c>
      <c r="W1548">
        <v>15.71</v>
      </c>
      <c r="X1548">
        <v>2.73</v>
      </c>
      <c r="Y1548">
        <v>2.5510000000000002</v>
      </c>
      <c r="Z1548">
        <v>2.4750000000000001</v>
      </c>
      <c r="AA1548">
        <v>64.489999999999995</v>
      </c>
      <c r="AB1548">
        <v>5.8250000000000002</v>
      </c>
      <c r="AC1548">
        <v>76.3</v>
      </c>
      <c r="AD1548">
        <v>172.05</v>
      </c>
      <c r="AE1548">
        <v>386</v>
      </c>
      <c r="AF1548">
        <v>20.69</v>
      </c>
      <c r="AG1548">
        <v>733</v>
      </c>
      <c r="AH1548">
        <v>270.75</v>
      </c>
      <c r="AI1548">
        <v>11.95</v>
      </c>
      <c r="AJ1548">
        <v>412.75</v>
      </c>
      <c r="AK1548">
        <f>IF(ISNUMBER(VLOOKUP($A1548,'[1]F-F_Research_Data_Factors_weekl'!$G$6:$J$4822,2,0)),VLOOKUP($A1548,'[1]F-F_Research_Data_Factors_weekl'!$G$6:$J$4822,2,0),AK1549)</f>
        <v>3326.7259887727564</v>
      </c>
      <c r="AL1548">
        <f>IF(ISNUMBER(VLOOKUP($A1548,'[1]F-F_Research_Data_Factors_weekl'!$G$6:$J$4822,3,0)),VLOOKUP($A1548,'[1]F-F_Research_Data_Factors_weekl'!$G$6:$J$4822,3,0),AL1549)</f>
        <v>321.70404689581733</v>
      </c>
      <c r="AM1548">
        <f>IF(ISNUMBER(VLOOKUP($A1548,'[1]F-F_Research_Data_Factors_weekl'!$G$6:$J$4822,4,0)),VLOOKUP($A1548,'[1]F-F_Research_Data_Factors_weekl'!$G$6:$J$4822,4,0),AM1549)</f>
        <v>2101.732020816878</v>
      </c>
    </row>
    <row r="1549" spans="1:39" x14ac:dyDescent="0.25">
      <c r="A1549" s="14">
        <v>32605</v>
      </c>
      <c r="B1549">
        <v>2304.8000000000002</v>
      </c>
      <c r="C1549">
        <v>297.16000000000003</v>
      </c>
      <c r="D1549">
        <v>410.71</v>
      </c>
      <c r="E1549">
        <v>3553.1</v>
      </c>
      <c r="F1549">
        <v>1348.02</v>
      </c>
      <c r="G1549">
        <v>33185.050000000003</v>
      </c>
      <c r="H1549">
        <v>2474.35</v>
      </c>
      <c r="I1549">
        <v>3024.09</v>
      </c>
      <c r="J1549">
        <v>9.56</v>
      </c>
      <c r="K1549">
        <v>9.4130000000000003</v>
      </c>
      <c r="L1549">
        <v>9.2710000000000008</v>
      </c>
      <c r="M1549">
        <v>9.1039999999999992</v>
      </c>
      <c r="N1549">
        <v>97.56</v>
      </c>
      <c r="O1549">
        <v>1.1203000000000001</v>
      </c>
      <c r="P1549">
        <v>132.44999999999999</v>
      </c>
      <c r="Q1549">
        <v>1.6949999999999998</v>
      </c>
      <c r="R1549">
        <v>0.80549999999999999</v>
      </c>
      <c r="S1549">
        <v>0.60899999999999999</v>
      </c>
      <c r="T1549">
        <v>1.649</v>
      </c>
      <c r="U1549">
        <v>6.8295000000000003</v>
      </c>
      <c r="V1549">
        <v>6.4050000000000002</v>
      </c>
      <c r="W1549">
        <v>15.64</v>
      </c>
      <c r="X1549">
        <v>2.7490000000000001</v>
      </c>
      <c r="Y1549">
        <v>2.5489999999999999</v>
      </c>
      <c r="Z1549">
        <v>2.4750000000000001</v>
      </c>
      <c r="AA1549">
        <v>63.31</v>
      </c>
      <c r="AB1549">
        <v>5.798</v>
      </c>
      <c r="AC1549">
        <v>77.849999999999994</v>
      </c>
      <c r="AD1549">
        <v>163.5</v>
      </c>
      <c r="AE1549">
        <v>383.4</v>
      </c>
      <c r="AF1549">
        <v>20.02</v>
      </c>
      <c r="AG1549">
        <v>711.625</v>
      </c>
      <c r="AH1549">
        <v>266</v>
      </c>
      <c r="AI1549">
        <v>12.37</v>
      </c>
      <c r="AJ1549">
        <v>391.5</v>
      </c>
      <c r="AK1549">
        <f>IF(ISNUMBER(VLOOKUP($A1549,'[1]F-F_Research_Data_Factors_weekl'!$G$6:$J$4822,2,0)),VLOOKUP($A1549,'[1]F-F_Research_Data_Factors_weekl'!$G$6:$J$4822,2,0),AK1550)</f>
        <v>3288.903597402626</v>
      </c>
      <c r="AL1549">
        <f>IF(ISNUMBER(VLOOKUP($A1549,'[1]F-F_Research_Data_Factors_weekl'!$G$6:$J$4822,3,0)),VLOOKUP($A1549,'[1]F-F_Research_Data_Factors_weekl'!$G$6:$J$4822,3,0),AL1550)</f>
        <v>321.47901158770594</v>
      </c>
      <c r="AM1549">
        <f>IF(ISNUMBER(VLOOKUP($A1549,'[1]F-F_Research_Data_Factors_weekl'!$G$6:$J$4822,4,0)),VLOOKUP($A1549,'[1]F-F_Research_Data_Factors_weekl'!$G$6:$J$4822,4,0),AM1550)</f>
        <v>2113.7805700662557</v>
      </c>
    </row>
    <row r="1550" spans="1:39" x14ac:dyDescent="0.25">
      <c r="A1550" s="14">
        <v>32598</v>
      </c>
      <c r="B1550">
        <v>2293.62</v>
      </c>
      <c r="C1550">
        <v>294.87</v>
      </c>
      <c r="D1550">
        <v>406.73</v>
      </c>
      <c r="E1550">
        <v>3578.3</v>
      </c>
      <c r="F1550">
        <v>1322.66</v>
      </c>
      <c r="G1550">
        <v>32838.68</v>
      </c>
      <c r="H1550">
        <v>2469.15</v>
      </c>
      <c r="I1550">
        <v>3004.98</v>
      </c>
      <c r="J1550">
        <v>9.6690000000000005</v>
      </c>
      <c r="K1550">
        <v>9.4689999999999994</v>
      </c>
      <c r="L1550">
        <v>9.2750000000000004</v>
      </c>
      <c r="M1550">
        <v>9.0920000000000005</v>
      </c>
      <c r="N1550">
        <v>98.22</v>
      </c>
      <c r="O1550">
        <v>1.1061000000000001</v>
      </c>
      <c r="P1550">
        <v>132.77000000000001</v>
      </c>
      <c r="Q1550">
        <v>1.6855</v>
      </c>
      <c r="R1550">
        <v>0.81950000000000001</v>
      </c>
      <c r="S1550">
        <v>0.61350000000000005</v>
      </c>
      <c r="T1550">
        <v>1.6625000000000001</v>
      </c>
      <c r="U1550">
        <v>6.89</v>
      </c>
      <c r="V1550">
        <v>6.4429999999999996</v>
      </c>
      <c r="W1550">
        <v>15.64</v>
      </c>
      <c r="X1550">
        <v>2.754</v>
      </c>
      <c r="Y1550">
        <v>2.5629999999999997</v>
      </c>
      <c r="Z1550">
        <v>2.4750000000000001</v>
      </c>
      <c r="AA1550">
        <v>61.97</v>
      </c>
      <c r="AB1550">
        <v>5.8230000000000004</v>
      </c>
      <c r="AC1550">
        <v>78.075000000000003</v>
      </c>
      <c r="AD1550">
        <v>166.7</v>
      </c>
      <c r="AE1550">
        <v>385.1</v>
      </c>
      <c r="AF1550">
        <v>20.190000000000001</v>
      </c>
      <c r="AG1550">
        <v>738.1875</v>
      </c>
      <c r="AH1550">
        <v>268.5</v>
      </c>
      <c r="AI1550">
        <v>12.62</v>
      </c>
      <c r="AJ1550">
        <v>403.75</v>
      </c>
      <c r="AK1550">
        <f>IF(ISNUMBER(VLOOKUP($A1550,'[1]F-F_Research_Data_Factors_weekl'!$G$6:$J$4822,2,0)),VLOOKUP($A1550,'[1]F-F_Research_Data_Factors_weekl'!$G$6:$J$4822,2,0),AK1551)</f>
        <v>3263.7725487770426</v>
      </c>
      <c r="AL1550">
        <f>IF(ISNUMBER(VLOOKUP($A1550,'[1]F-F_Research_Data_Factors_weekl'!$G$6:$J$4822,3,0)),VLOOKUP($A1550,'[1]F-F_Research_Data_Factors_weekl'!$G$6:$J$4822,3,0),AL1551)</f>
        <v>321.47901158770594</v>
      </c>
      <c r="AM1550">
        <f>IF(ISNUMBER(VLOOKUP($A1550,'[1]F-F_Research_Data_Factors_weekl'!$G$6:$J$4822,4,0)),VLOOKUP($A1550,'[1]F-F_Research_Data_Factors_weekl'!$G$6:$J$4822,4,0),AM1551)</f>
        <v>2120.9919426713382</v>
      </c>
    </row>
    <row r="1551" spans="1:39" x14ac:dyDescent="0.25">
      <c r="A1551" s="14">
        <v>32591</v>
      </c>
      <c r="B1551">
        <v>2243.04</v>
      </c>
      <c r="C1551">
        <v>288.98</v>
      </c>
      <c r="D1551">
        <v>400.94</v>
      </c>
      <c r="E1551">
        <v>3546.9</v>
      </c>
      <c r="F1551">
        <v>1306.77</v>
      </c>
      <c r="G1551">
        <v>31568.52</v>
      </c>
      <c r="H1551">
        <v>2373</v>
      </c>
      <c r="I1551">
        <v>3049.62</v>
      </c>
      <c r="J1551">
        <v>9.7750000000000004</v>
      </c>
      <c r="K1551">
        <v>9.6189999999999998</v>
      </c>
      <c r="L1551">
        <v>9.42</v>
      </c>
      <c r="M1551">
        <v>9.2210000000000001</v>
      </c>
      <c r="N1551">
        <v>97.05</v>
      </c>
      <c r="O1551">
        <v>1.1234999999999999</v>
      </c>
      <c r="P1551">
        <v>131.5</v>
      </c>
      <c r="Q1551">
        <v>1.7189999999999999</v>
      </c>
      <c r="R1551">
        <v>0.82799999999999996</v>
      </c>
      <c r="S1551">
        <v>0.61850000000000005</v>
      </c>
      <c r="T1551">
        <v>1.6284999999999998</v>
      </c>
      <c r="U1551">
        <v>6.8105000000000002</v>
      </c>
      <c r="V1551">
        <v>6.3949999999999996</v>
      </c>
      <c r="W1551">
        <v>15.54</v>
      </c>
      <c r="X1551">
        <v>2.7490000000000001</v>
      </c>
      <c r="Y1551">
        <v>2.5449999999999999</v>
      </c>
      <c r="Z1551">
        <v>2.4750000000000001</v>
      </c>
      <c r="AA1551">
        <v>61.64</v>
      </c>
      <c r="AB1551">
        <v>6.0030000000000001</v>
      </c>
      <c r="AC1551">
        <v>78.2</v>
      </c>
      <c r="AD1551">
        <v>155.94999999999999</v>
      </c>
      <c r="AE1551">
        <v>393.4</v>
      </c>
      <c r="AF1551">
        <v>20.149999999999999</v>
      </c>
      <c r="AG1551">
        <v>784.375</v>
      </c>
      <c r="AH1551">
        <v>277.75</v>
      </c>
      <c r="AI1551">
        <v>11.11</v>
      </c>
      <c r="AJ1551">
        <v>428.25</v>
      </c>
      <c r="AK1551">
        <f>IF(ISNUMBER(VLOOKUP($A1551,'[1]F-F_Research_Data_Factors_weekl'!$G$6:$J$4822,2,0)),VLOOKUP($A1551,'[1]F-F_Research_Data_Factors_weekl'!$G$6:$J$4822,2,0),AK1552)</f>
        <v>3247.5938158091967</v>
      </c>
      <c r="AL1551">
        <f>IF(ISNUMBER(VLOOKUP($A1551,'[1]F-F_Research_Data_Factors_weekl'!$G$6:$J$4822,3,0)),VLOOKUP($A1551,'[1]F-F_Research_Data_Factors_weekl'!$G$6:$J$4822,3,0),AL1552)</f>
        <v>320.63298298613904</v>
      </c>
      <c r="AM1551">
        <f>IF(ISNUMBER(VLOOKUP($A1551,'[1]F-F_Research_Data_Factors_weekl'!$G$6:$J$4822,4,0)),VLOOKUP($A1551,'[1]F-F_Research_Data_Factors_weekl'!$G$6:$J$4822,4,0),AM1552)</f>
        <v>2118.8810074676485</v>
      </c>
    </row>
    <row r="1552" spans="1:39" x14ac:dyDescent="0.25">
      <c r="A1552" s="14">
        <v>32584</v>
      </c>
      <c r="B1552">
        <v>2292.14</v>
      </c>
      <c r="C1552">
        <v>292.69</v>
      </c>
      <c r="D1552">
        <v>403.84</v>
      </c>
      <c r="E1552">
        <v>3614.4</v>
      </c>
      <c r="F1552">
        <v>1322.69</v>
      </c>
      <c r="G1552">
        <v>32021.01</v>
      </c>
      <c r="H1552">
        <v>2419.59</v>
      </c>
      <c r="I1552">
        <v>3136.94</v>
      </c>
      <c r="J1552">
        <v>9.7919999999999998</v>
      </c>
      <c r="K1552">
        <v>9.6110000000000007</v>
      </c>
      <c r="L1552">
        <v>9.4710000000000001</v>
      </c>
      <c r="M1552">
        <v>9.2880000000000003</v>
      </c>
      <c r="N1552">
        <v>97.29</v>
      </c>
      <c r="O1552">
        <v>1.1172</v>
      </c>
      <c r="P1552">
        <v>131.6</v>
      </c>
      <c r="Q1552">
        <v>1.7135</v>
      </c>
      <c r="R1552">
        <v>0.8226</v>
      </c>
      <c r="S1552">
        <v>0.61599999999999999</v>
      </c>
      <c r="T1552">
        <v>1.6179999999999999</v>
      </c>
      <c r="U1552">
        <v>6.8149999999999995</v>
      </c>
      <c r="V1552">
        <v>6.4035000000000002</v>
      </c>
      <c r="W1552">
        <v>15.49</v>
      </c>
      <c r="X1552">
        <v>2.7549999999999999</v>
      </c>
      <c r="Y1552">
        <v>2.5510000000000002</v>
      </c>
      <c r="Z1552">
        <v>2.4750000000000001</v>
      </c>
      <c r="AA1552">
        <v>61.97</v>
      </c>
      <c r="AB1552">
        <v>6.1239999999999997</v>
      </c>
      <c r="AC1552">
        <v>78.05</v>
      </c>
      <c r="AD1552">
        <v>148.05000000000001</v>
      </c>
      <c r="AE1552">
        <v>395</v>
      </c>
      <c r="AF1552">
        <v>20.329999999999998</v>
      </c>
      <c r="AG1552">
        <v>769</v>
      </c>
      <c r="AH1552">
        <v>278.25</v>
      </c>
      <c r="AI1552">
        <v>12.31</v>
      </c>
      <c r="AJ1552">
        <v>434</v>
      </c>
      <c r="AK1552">
        <f>IF(ISNUMBER(VLOOKUP($A1552,'[1]F-F_Research_Data_Factors_weekl'!$G$6:$J$4822,2,0)),VLOOKUP($A1552,'[1]F-F_Research_Data_Factors_weekl'!$G$6:$J$4822,2,0),AK1553)</f>
        <v>3247.5938158091967</v>
      </c>
      <c r="AL1552">
        <f>IF(ISNUMBER(VLOOKUP($A1552,'[1]F-F_Research_Data_Factors_weekl'!$G$6:$J$4822,3,0)),VLOOKUP($A1552,'[1]F-F_Research_Data_Factors_weekl'!$G$6:$J$4822,3,0),AL1553)</f>
        <v>320.63298298613904</v>
      </c>
      <c r="AM1552">
        <f>IF(ISNUMBER(VLOOKUP($A1552,'[1]F-F_Research_Data_Factors_weekl'!$G$6:$J$4822,4,0)),VLOOKUP($A1552,'[1]F-F_Research_Data_Factors_weekl'!$G$6:$J$4822,4,0),AM1553)</f>
        <v>2118.8810074676485</v>
      </c>
    </row>
    <row r="1553" spans="1:39" x14ac:dyDescent="0.25">
      <c r="A1553" s="14">
        <v>32577</v>
      </c>
      <c r="B1553">
        <v>2282.14</v>
      </c>
      <c r="C1553">
        <v>292.88</v>
      </c>
      <c r="D1553">
        <v>405.9</v>
      </c>
      <c r="E1553">
        <v>3631.3</v>
      </c>
      <c r="F1553">
        <v>1318.51</v>
      </c>
      <c r="G1553">
        <v>31701.78</v>
      </c>
      <c r="H1553">
        <v>2408.2399999999998</v>
      </c>
      <c r="I1553">
        <v>3046.81</v>
      </c>
      <c r="J1553">
        <v>9.6289999999999996</v>
      </c>
      <c r="K1553">
        <v>9.4640000000000004</v>
      </c>
      <c r="L1553">
        <v>9.3350000000000009</v>
      </c>
      <c r="M1553">
        <v>9.1519999999999992</v>
      </c>
      <c r="N1553">
        <v>96.57</v>
      </c>
      <c r="O1553">
        <v>1.1252</v>
      </c>
      <c r="P1553">
        <v>129.5</v>
      </c>
      <c r="Q1553">
        <v>1.72</v>
      </c>
      <c r="R1553">
        <v>0.82199999999999995</v>
      </c>
      <c r="S1553">
        <v>0.61899999999999999</v>
      </c>
      <c r="T1553">
        <v>1.5920000000000001</v>
      </c>
      <c r="U1553">
        <v>6.7940000000000005</v>
      </c>
      <c r="V1553">
        <v>6.383</v>
      </c>
      <c r="W1553">
        <v>15.34</v>
      </c>
      <c r="X1553">
        <v>2.75</v>
      </c>
      <c r="Y1553">
        <v>2.5350000000000001</v>
      </c>
      <c r="Z1553">
        <v>2.4750000000000001</v>
      </c>
      <c r="AA1553">
        <v>61.64</v>
      </c>
      <c r="AB1553">
        <v>6.0679999999999996</v>
      </c>
      <c r="AC1553">
        <v>78.05</v>
      </c>
      <c r="AD1553">
        <v>144.35</v>
      </c>
      <c r="AE1553">
        <v>396.5</v>
      </c>
      <c r="AF1553">
        <v>18.5</v>
      </c>
      <c r="AG1553">
        <v>757</v>
      </c>
      <c r="AH1553">
        <v>275.5</v>
      </c>
      <c r="AI1553">
        <v>11.91</v>
      </c>
      <c r="AJ1553">
        <v>436</v>
      </c>
      <c r="AK1553">
        <f>IF(ISNUMBER(VLOOKUP($A1553,'[1]F-F_Research_Data_Factors_weekl'!$G$6:$J$4822,2,0)),VLOOKUP($A1553,'[1]F-F_Research_Data_Factors_weekl'!$G$6:$J$4822,2,0),AK1554)</f>
        <v>3260.309020991062</v>
      </c>
      <c r="AL1553">
        <f>IF(ISNUMBER(VLOOKUP($A1553,'[1]F-F_Research_Data_Factors_weekl'!$G$6:$J$4822,3,0)),VLOOKUP($A1553,'[1]F-F_Research_Data_Factors_weekl'!$G$6:$J$4822,3,0),AL1554)</f>
        <v>321.92066564873397</v>
      </c>
      <c r="AM1553">
        <f>IF(ISNUMBER(VLOOKUP($A1553,'[1]F-F_Research_Data_Factors_weekl'!$G$6:$J$4822,4,0)),VLOOKUP($A1553,'[1]F-F_Research_Data_Factors_weekl'!$G$6:$J$4822,4,0),AM1554)</f>
        <v>2112.1222163752477</v>
      </c>
    </row>
    <row r="1554" spans="1:39" x14ac:dyDescent="0.25">
      <c r="A1554" s="14">
        <v>32570</v>
      </c>
      <c r="B1554">
        <v>2274.29</v>
      </c>
      <c r="C1554">
        <v>291.18</v>
      </c>
      <c r="D1554">
        <v>403.99</v>
      </c>
      <c r="E1554">
        <v>3594.4</v>
      </c>
      <c r="F1554">
        <v>1325.82</v>
      </c>
      <c r="G1554">
        <v>32000.1</v>
      </c>
      <c r="H1554">
        <v>2439.9</v>
      </c>
      <c r="I1554">
        <v>3056.58</v>
      </c>
      <c r="J1554">
        <v>9.452</v>
      </c>
      <c r="K1554">
        <v>9.3729999999999993</v>
      </c>
      <c r="L1554">
        <v>9.3000000000000007</v>
      </c>
      <c r="M1554">
        <v>9.1210000000000004</v>
      </c>
      <c r="N1554">
        <v>95.78</v>
      </c>
      <c r="O1554">
        <v>1.1360000000000001</v>
      </c>
      <c r="P1554">
        <v>127.7</v>
      </c>
      <c r="Q1554">
        <v>1.7210000000000001</v>
      </c>
      <c r="R1554">
        <v>0.81399999999999995</v>
      </c>
      <c r="S1554">
        <v>0.61950000000000005</v>
      </c>
      <c r="T1554">
        <v>1.5747</v>
      </c>
      <c r="U1554">
        <v>6.7359999999999998</v>
      </c>
      <c r="V1554">
        <v>6.3310000000000004</v>
      </c>
      <c r="W1554">
        <v>15.34</v>
      </c>
      <c r="X1554">
        <v>2.7450000000000001</v>
      </c>
      <c r="Y1554">
        <v>2.5015000000000001</v>
      </c>
      <c r="Z1554">
        <v>2.4750000000000001</v>
      </c>
      <c r="AA1554">
        <v>58.7</v>
      </c>
      <c r="AB1554">
        <v>5.8010000000000002</v>
      </c>
      <c r="AC1554">
        <v>77.8</v>
      </c>
      <c r="AD1554">
        <v>141.05000000000001</v>
      </c>
      <c r="AE1554">
        <v>389.3</v>
      </c>
      <c r="AF1554">
        <v>18.559999999999999</v>
      </c>
      <c r="AG1554">
        <v>767.625</v>
      </c>
      <c r="AH1554">
        <v>278.25</v>
      </c>
      <c r="AI1554">
        <v>11.21</v>
      </c>
      <c r="AJ1554">
        <v>432.75</v>
      </c>
      <c r="AK1554">
        <f>IF(ISNUMBER(VLOOKUP($A1554,'[1]F-F_Research_Data_Factors_weekl'!$G$6:$J$4822,2,0)),VLOOKUP($A1554,'[1]F-F_Research_Data_Factors_weekl'!$G$6:$J$4822,2,0),AK1555)</f>
        <v>3243.7658153328639</v>
      </c>
      <c r="AL1554">
        <f>IF(ISNUMBER(VLOOKUP($A1554,'[1]F-F_Research_Data_Factors_weekl'!$G$6:$J$4822,3,0)),VLOOKUP($A1554,'[1]F-F_Research_Data_Factors_weekl'!$G$6:$J$4822,3,0),AL1555)</f>
        <v>320.41471648127202</v>
      </c>
      <c r="AM1554">
        <f>IF(ISNUMBER(VLOOKUP($A1554,'[1]F-F_Research_Data_Factors_weekl'!$G$6:$J$4822,4,0)),VLOOKUP($A1554,'[1]F-F_Research_Data_Factors_weekl'!$G$6:$J$4822,4,0),AM1555)</f>
        <v>2111.9110252727205</v>
      </c>
    </row>
    <row r="1555" spans="1:39" x14ac:dyDescent="0.25">
      <c r="A1555" s="14">
        <v>32563</v>
      </c>
      <c r="B1555">
        <v>2245.54</v>
      </c>
      <c r="C1555">
        <v>287.13</v>
      </c>
      <c r="D1555">
        <v>399.96</v>
      </c>
      <c r="E1555">
        <v>3562</v>
      </c>
      <c r="F1555">
        <v>1288.04</v>
      </c>
      <c r="G1555">
        <v>32452.49</v>
      </c>
      <c r="H1555">
        <v>2487.2399999999998</v>
      </c>
      <c r="I1555">
        <v>3114.23</v>
      </c>
      <c r="J1555">
        <v>9.6289999999999996</v>
      </c>
      <c r="K1555">
        <v>9.4890000000000008</v>
      </c>
      <c r="L1555">
        <v>9.3800000000000008</v>
      </c>
      <c r="M1555">
        <v>9.1839999999999993</v>
      </c>
      <c r="N1555">
        <v>94.64</v>
      </c>
      <c r="O1555">
        <v>1.1461000000000001</v>
      </c>
      <c r="P1555">
        <v>126.32</v>
      </c>
      <c r="Q1555">
        <v>1.754</v>
      </c>
      <c r="R1555">
        <v>0.82499999999999996</v>
      </c>
      <c r="S1555">
        <v>0.62649999999999995</v>
      </c>
      <c r="T1555">
        <v>1.5569999999999999</v>
      </c>
      <c r="U1555">
        <v>6.6850000000000005</v>
      </c>
      <c r="V1555">
        <v>6.2850000000000001</v>
      </c>
      <c r="W1555">
        <v>15.3</v>
      </c>
      <c r="X1555">
        <v>2.7309999999999999</v>
      </c>
      <c r="Y1555">
        <v>2.488</v>
      </c>
      <c r="Z1555">
        <v>2.4750000000000001</v>
      </c>
      <c r="AA1555">
        <v>58.15</v>
      </c>
      <c r="AB1555">
        <v>5.9249999999999998</v>
      </c>
      <c r="AC1555">
        <v>78.150000000000006</v>
      </c>
      <c r="AD1555">
        <v>136.15</v>
      </c>
      <c r="AE1555">
        <v>391.1</v>
      </c>
      <c r="AF1555">
        <v>18.07</v>
      </c>
      <c r="AG1555">
        <v>761</v>
      </c>
      <c r="AH1555">
        <v>271.5</v>
      </c>
      <c r="AI1555">
        <v>10.95</v>
      </c>
      <c r="AJ1555">
        <v>434</v>
      </c>
      <c r="AK1555">
        <f>IF(ISNUMBER(VLOOKUP($A1555,'[1]F-F_Research_Data_Factors_weekl'!$G$6:$J$4822,2,0)),VLOOKUP($A1555,'[1]F-F_Research_Data_Factors_weekl'!$G$6:$J$4822,2,0),AK1556)</f>
        <v>3204.9854908930579</v>
      </c>
      <c r="AL1555">
        <f>IF(ISNUMBER(VLOOKUP($A1555,'[1]F-F_Research_Data_Factors_weekl'!$G$6:$J$4822,3,0)),VLOOKUP($A1555,'[1]F-F_Research_Data_Factors_weekl'!$G$6:$J$4822,3,0),AL1556)</f>
        <v>320.54293365473393</v>
      </c>
      <c r="AM1555">
        <f>IF(ISNUMBER(VLOOKUP($A1555,'[1]F-F_Research_Data_Factors_weekl'!$G$6:$J$4822,4,0)),VLOOKUP($A1555,'[1]F-F_Research_Data_Factors_weekl'!$G$6:$J$4822,4,0),AM1556)</f>
        <v>2106.6444142371279</v>
      </c>
    </row>
    <row r="1556" spans="1:39" x14ac:dyDescent="0.25">
      <c r="A1556" s="14">
        <v>32556</v>
      </c>
      <c r="B1556">
        <v>2324.8200000000002</v>
      </c>
      <c r="C1556">
        <v>296.76</v>
      </c>
      <c r="D1556">
        <v>407.19</v>
      </c>
      <c r="E1556">
        <v>3610.8</v>
      </c>
      <c r="F1556">
        <v>1315.09</v>
      </c>
      <c r="G1556">
        <v>32173.39</v>
      </c>
      <c r="H1556">
        <v>2473.33</v>
      </c>
      <c r="I1556">
        <v>3106.25</v>
      </c>
      <c r="J1556">
        <v>9.3620000000000001</v>
      </c>
      <c r="K1556">
        <v>9.2799999999999994</v>
      </c>
      <c r="L1556">
        <v>9.2010000000000005</v>
      </c>
      <c r="M1556">
        <v>9.0429999999999993</v>
      </c>
      <c r="N1556">
        <v>94.92</v>
      </c>
      <c r="O1556">
        <v>1.1406000000000001</v>
      </c>
      <c r="P1556">
        <v>125.9</v>
      </c>
      <c r="Q1556">
        <v>1.7774999999999999</v>
      </c>
      <c r="R1556">
        <v>0.82599999999999996</v>
      </c>
      <c r="S1556">
        <v>0.61699999999999999</v>
      </c>
      <c r="T1556">
        <v>1.56</v>
      </c>
      <c r="U1556">
        <v>6.681</v>
      </c>
      <c r="V1556">
        <v>6.2949999999999999</v>
      </c>
      <c r="W1556">
        <v>15.23</v>
      </c>
      <c r="X1556">
        <v>2.7275</v>
      </c>
      <c r="Y1556">
        <v>2.4830000000000001</v>
      </c>
      <c r="Z1556">
        <v>2.4750000000000001</v>
      </c>
      <c r="AA1556">
        <v>57.03</v>
      </c>
      <c r="AB1556">
        <v>5.9399999999999995</v>
      </c>
      <c r="AC1556">
        <v>75.55</v>
      </c>
      <c r="AD1556">
        <v>137.80000000000001</v>
      </c>
      <c r="AE1556">
        <v>380.8</v>
      </c>
      <c r="AF1556">
        <v>18.559999999999999</v>
      </c>
      <c r="AG1556">
        <v>746</v>
      </c>
      <c r="AH1556">
        <v>269.75</v>
      </c>
      <c r="AI1556">
        <v>11.68</v>
      </c>
      <c r="AJ1556">
        <v>424.5</v>
      </c>
      <c r="AK1556">
        <f>IF(ISNUMBER(VLOOKUP($A1556,'[1]F-F_Research_Data_Factors_weekl'!$G$6:$J$4822,2,0)),VLOOKUP($A1556,'[1]F-F_Research_Data_Factors_weekl'!$G$6:$J$4822,2,0),AK1557)</f>
        <v>3298.3281783400821</v>
      </c>
      <c r="AL1556">
        <f>IF(ISNUMBER(VLOOKUP($A1556,'[1]F-F_Research_Data_Factors_weekl'!$G$6:$J$4822,3,0)),VLOOKUP($A1556,'[1]F-F_Research_Data_Factors_weekl'!$G$6:$J$4822,3,0),AL1557)</f>
        <v>316.71073377604381</v>
      </c>
      <c r="AM1556">
        <f>IF(ISNUMBER(VLOOKUP($A1556,'[1]F-F_Research_Data_Factors_weekl'!$G$6:$J$4822,4,0)),VLOOKUP($A1556,'[1]F-F_Research_Data_Factors_weekl'!$G$6:$J$4822,4,0),AM1557)</f>
        <v>2097.6246283352862</v>
      </c>
    </row>
    <row r="1557" spans="1:39" x14ac:dyDescent="0.25">
      <c r="A1557" s="14">
        <v>32549</v>
      </c>
      <c r="B1557">
        <v>2286.0700000000002</v>
      </c>
      <c r="C1557">
        <v>292.02</v>
      </c>
      <c r="D1557">
        <v>402.37</v>
      </c>
      <c r="E1557">
        <v>3594.8</v>
      </c>
      <c r="F1557">
        <v>1353.22</v>
      </c>
      <c r="G1557">
        <v>32131.99</v>
      </c>
      <c r="H1557">
        <v>2485.71</v>
      </c>
      <c r="I1557">
        <v>3184.16</v>
      </c>
      <c r="J1557">
        <v>9.36</v>
      </c>
      <c r="K1557">
        <v>9.2390000000000008</v>
      </c>
      <c r="L1557">
        <v>9.1720000000000006</v>
      </c>
      <c r="M1557">
        <v>9.0340000000000007</v>
      </c>
      <c r="N1557">
        <v>96.43</v>
      </c>
      <c r="O1557">
        <v>1.1261000000000001</v>
      </c>
      <c r="P1557">
        <v>128.49</v>
      </c>
      <c r="Q1557">
        <v>1.7544999999999999</v>
      </c>
      <c r="R1557">
        <v>0.88700000000000001</v>
      </c>
      <c r="S1557">
        <v>0.61950000000000005</v>
      </c>
      <c r="T1557">
        <v>1.5825</v>
      </c>
      <c r="U1557">
        <v>6.7309999999999999</v>
      </c>
      <c r="V1557">
        <v>6.3324999999999996</v>
      </c>
      <c r="W1557">
        <v>15.19</v>
      </c>
      <c r="X1557">
        <v>2.7290000000000001</v>
      </c>
      <c r="Y1557">
        <v>2.4500000000000002</v>
      </c>
      <c r="Z1557">
        <v>2.4750000000000001</v>
      </c>
      <c r="AA1557">
        <v>58.38</v>
      </c>
      <c r="AB1557">
        <v>5.835</v>
      </c>
      <c r="AC1557">
        <v>74.224999999999994</v>
      </c>
      <c r="AD1557">
        <v>134.80000000000001</v>
      </c>
      <c r="AE1557">
        <v>388.8</v>
      </c>
      <c r="AF1557">
        <v>17.11</v>
      </c>
      <c r="AG1557">
        <v>735</v>
      </c>
      <c r="AH1557">
        <v>266</v>
      </c>
      <c r="AI1557">
        <v>10.34</v>
      </c>
      <c r="AJ1557">
        <v>428.75</v>
      </c>
      <c r="AK1557">
        <f>IF(ISNUMBER(VLOOKUP($A1557,'[1]F-F_Research_Data_Factors_weekl'!$G$6:$J$4822,2,0)),VLOOKUP($A1557,'[1]F-F_Research_Data_Factors_weekl'!$G$6:$J$4822,2,0),AK1558)</f>
        <v>3250.8655414351292</v>
      </c>
      <c r="AL1557">
        <f>IF(ISNUMBER(VLOOKUP($A1557,'[1]F-F_Research_Data_Factors_weekl'!$G$6:$J$4822,3,0)),VLOOKUP($A1557,'[1]F-F_Research_Data_Factors_weekl'!$G$6:$J$4822,3,0),AL1558)</f>
        <v>317.79122393743108</v>
      </c>
      <c r="AM1557">
        <f>IF(ISNUMBER(VLOOKUP($A1557,'[1]F-F_Research_Data_Factors_weekl'!$G$6:$J$4822,4,0)),VLOOKUP($A1557,'[1]F-F_Research_Data_Factors_weekl'!$G$6:$J$4822,4,0),AM1558)</f>
        <v>2100.9862062653106</v>
      </c>
    </row>
    <row r="1558" spans="1:39" x14ac:dyDescent="0.25">
      <c r="A1558" s="14">
        <v>32542</v>
      </c>
      <c r="B1558">
        <v>2331.25</v>
      </c>
      <c r="C1558">
        <v>296.97000000000003</v>
      </c>
      <c r="D1558">
        <v>406.35</v>
      </c>
      <c r="E1558">
        <v>3667</v>
      </c>
      <c r="F1558">
        <v>1326.36</v>
      </c>
      <c r="G1558">
        <v>31685.78</v>
      </c>
      <c r="H1558">
        <v>2465.62</v>
      </c>
      <c r="I1558">
        <v>3105.96</v>
      </c>
      <c r="J1558">
        <v>9.218</v>
      </c>
      <c r="K1558">
        <v>9.0719999999999992</v>
      </c>
      <c r="L1558">
        <v>8.9949999999999992</v>
      </c>
      <c r="M1558">
        <v>8.8260000000000005</v>
      </c>
      <c r="N1558">
        <v>96.74</v>
      </c>
      <c r="O1558">
        <v>1.115</v>
      </c>
      <c r="P1558">
        <v>129.65</v>
      </c>
      <c r="Q1558">
        <v>1.7429999999999999</v>
      </c>
      <c r="R1558">
        <v>0.87849999999999995</v>
      </c>
      <c r="S1558">
        <v>0.61499999999999999</v>
      </c>
      <c r="T1558">
        <v>1.5975000000000001</v>
      </c>
      <c r="U1558">
        <v>6.7949999999999999</v>
      </c>
      <c r="V1558">
        <v>6.383</v>
      </c>
      <c r="W1558">
        <v>15.18</v>
      </c>
      <c r="X1558">
        <v>2.7284999999999999</v>
      </c>
      <c r="Y1558">
        <v>2.4390000000000001</v>
      </c>
      <c r="Z1558">
        <v>2.4750000000000001</v>
      </c>
      <c r="AA1558">
        <v>58.99</v>
      </c>
      <c r="AB1558">
        <v>5.875</v>
      </c>
      <c r="AC1558">
        <v>75.55</v>
      </c>
      <c r="AD1558">
        <v>138.15</v>
      </c>
      <c r="AE1558">
        <v>393.1</v>
      </c>
      <c r="AF1558">
        <v>17.53</v>
      </c>
      <c r="AG1558">
        <v>770.375</v>
      </c>
      <c r="AH1558">
        <v>271.75</v>
      </c>
      <c r="AI1558">
        <v>10.1</v>
      </c>
      <c r="AJ1558">
        <v>430.25</v>
      </c>
      <c r="AK1558">
        <f>IF(ISNUMBER(VLOOKUP($A1558,'[1]F-F_Research_Data_Factors_weekl'!$G$6:$J$4822,2,0)),VLOOKUP($A1558,'[1]F-F_Research_Data_Factors_weekl'!$G$6:$J$4822,2,0),AK1559)</f>
        <v>3294.0171663138403</v>
      </c>
      <c r="AL1558">
        <f>IF(ISNUMBER(VLOOKUP($A1558,'[1]F-F_Research_Data_Factors_weekl'!$G$6:$J$4822,3,0)),VLOOKUP($A1558,'[1]F-F_Research_Data_Factors_weekl'!$G$6:$J$4822,3,0),AL1559)</f>
        <v>314.64477617567434</v>
      </c>
      <c r="AM1558">
        <f>IF(ISNUMBER(VLOOKUP($A1558,'[1]F-F_Research_Data_Factors_weekl'!$G$6:$J$4822,4,0)),VLOOKUP($A1558,'[1]F-F_Research_Data_Factors_weekl'!$G$6:$J$4822,4,0),AM1559)</f>
        <v>2076.278492208035</v>
      </c>
    </row>
    <row r="1559" spans="1:39" x14ac:dyDescent="0.25">
      <c r="A1559" s="14">
        <v>32535</v>
      </c>
      <c r="B1559">
        <v>2322.86</v>
      </c>
      <c r="C1559">
        <v>293.82</v>
      </c>
      <c r="D1559">
        <v>397.96</v>
      </c>
      <c r="E1559">
        <v>3617.6</v>
      </c>
      <c r="F1559">
        <v>1343.58</v>
      </c>
      <c r="G1559">
        <v>31646.13</v>
      </c>
      <c r="H1559">
        <v>2469.4499999999998</v>
      </c>
      <c r="I1559">
        <v>2956.95</v>
      </c>
      <c r="J1559">
        <v>9.0429999999999993</v>
      </c>
      <c r="K1559">
        <v>8.9930000000000003</v>
      </c>
      <c r="L1559">
        <v>8.9410000000000007</v>
      </c>
      <c r="M1559">
        <v>8.7620000000000005</v>
      </c>
      <c r="N1559">
        <v>96.19</v>
      </c>
      <c r="O1559">
        <v>1.1288</v>
      </c>
      <c r="P1559">
        <v>129.24</v>
      </c>
      <c r="Q1559">
        <v>1.758</v>
      </c>
      <c r="R1559">
        <v>0.876</v>
      </c>
      <c r="S1559">
        <v>0.61050000000000004</v>
      </c>
      <c r="T1559">
        <v>1.5865</v>
      </c>
      <c r="U1559">
        <v>6.73</v>
      </c>
      <c r="V1559">
        <v>6.3339999999999996</v>
      </c>
      <c r="W1559">
        <v>15.09</v>
      </c>
      <c r="X1559">
        <v>2.7279999999999998</v>
      </c>
      <c r="Y1559">
        <v>2.395</v>
      </c>
      <c r="Z1559">
        <v>2.2810000000000001</v>
      </c>
      <c r="AA1559">
        <v>60.4</v>
      </c>
      <c r="AB1559">
        <v>5.9350000000000005</v>
      </c>
      <c r="AC1559">
        <v>73.400000000000006</v>
      </c>
      <c r="AD1559">
        <v>133.65</v>
      </c>
      <c r="AE1559">
        <v>396.1</v>
      </c>
      <c r="AF1559">
        <v>17.739999999999998</v>
      </c>
      <c r="AG1559">
        <v>754</v>
      </c>
      <c r="AH1559">
        <v>271.75</v>
      </c>
      <c r="AI1559">
        <v>9.67</v>
      </c>
      <c r="AJ1559">
        <v>440.5</v>
      </c>
      <c r="AK1559">
        <f>IF(ISNUMBER(VLOOKUP($A1559,'[1]F-F_Research_Data_Factors_weekl'!$G$6:$J$4822,2,0)),VLOOKUP($A1559,'[1]F-F_Research_Data_Factors_weekl'!$G$6:$J$4822,2,0),AK1560)</f>
        <v>3254.9576742231625</v>
      </c>
      <c r="AL1559">
        <f>IF(ISNUMBER(VLOOKUP($A1559,'[1]F-F_Research_Data_Factors_weekl'!$G$6:$J$4822,3,0)),VLOOKUP($A1559,'[1]F-F_Research_Data_Factors_weekl'!$G$6:$J$4822,3,0),AL1560)</f>
        <v>312.08567365173013</v>
      </c>
      <c r="AM1559">
        <f>IF(ISNUMBER(VLOOKUP($A1559,'[1]F-F_Research_Data_Factors_weekl'!$G$6:$J$4822,4,0)),VLOOKUP($A1559,'[1]F-F_Research_Data_Factors_weekl'!$G$6:$J$4822,4,0),AM1560)</f>
        <v>2105.5455757104096</v>
      </c>
    </row>
    <row r="1560" spans="1:39" x14ac:dyDescent="0.25">
      <c r="A1560" s="14">
        <v>32528</v>
      </c>
      <c r="B1560">
        <v>2235.36</v>
      </c>
      <c r="C1560">
        <v>286.63</v>
      </c>
      <c r="D1560">
        <v>391.66</v>
      </c>
      <c r="E1560">
        <v>3573.5</v>
      </c>
      <c r="F1560">
        <v>1323.14</v>
      </c>
      <c r="G1560">
        <v>31170.38</v>
      </c>
      <c r="H1560">
        <v>2425.7199999999998</v>
      </c>
      <c r="I1560">
        <v>2897.91</v>
      </c>
      <c r="J1560">
        <v>9.1110000000000007</v>
      </c>
      <c r="K1560">
        <v>9.0790000000000006</v>
      </c>
      <c r="L1560">
        <v>9.0239999999999991</v>
      </c>
      <c r="M1560">
        <v>8.8819999999999997</v>
      </c>
      <c r="N1560">
        <v>95.11</v>
      </c>
      <c r="O1560">
        <v>1.1358999999999999</v>
      </c>
      <c r="P1560">
        <v>128.27000000000001</v>
      </c>
      <c r="Q1560">
        <v>1.776</v>
      </c>
      <c r="R1560">
        <v>0.87350000000000005</v>
      </c>
      <c r="S1560">
        <v>0.63100000000000001</v>
      </c>
      <c r="T1560">
        <v>1.5685</v>
      </c>
      <c r="U1560">
        <v>6.7024999999999997</v>
      </c>
      <c r="V1560">
        <v>6.2939999999999996</v>
      </c>
      <c r="W1560">
        <v>15.11</v>
      </c>
      <c r="X1560">
        <v>2.7250000000000001</v>
      </c>
      <c r="Y1560">
        <v>2.3780000000000001</v>
      </c>
      <c r="Z1560">
        <v>2.2810000000000001</v>
      </c>
      <c r="AA1560">
        <v>59.13</v>
      </c>
      <c r="AB1560">
        <v>6.2450000000000001</v>
      </c>
      <c r="AC1560">
        <v>72.7</v>
      </c>
      <c r="AD1560">
        <v>139.69999999999999</v>
      </c>
      <c r="AE1560">
        <v>409.3</v>
      </c>
      <c r="AF1560">
        <v>18.86</v>
      </c>
      <c r="AG1560">
        <v>738</v>
      </c>
      <c r="AH1560">
        <v>267.75</v>
      </c>
      <c r="AI1560">
        <v>9.9600000000000009</v>
      </c>
      <c r="AJ1560">
        <v>445</v>
      </c>
      <c r="AK1560">
        <f>IF(ISNUMBER(VLOOKUP($A1560,'[1]F-F_Research_Data_Factors_weekl'!$G$6:$J$4822,2,0)),VLOOKUP($A1560,'[1]F-F_Research_Data_Factors_weekl'!$G$6:$J$4822,2,0),AK1561)</f>
        <v>3186.449020286992</v>
      </c>
      <c r="AL1560">
        <f>IF(ISNUMBER(VLOOKUP($A1560,'[1]F-F_Research_Data_Factors_weekl'!$G$6:$J$4822,3,0)),VLOOKUP($A1560,'[1]F-F_Research_Data_Factors_weekl'!$G$6:$J$4822,3,0),AL1561)</f>
        <v>316.70963431269547</v>
      </c>
      <c r="AM1560">
        <f>IF(ISNUMBER(VLOOKUP($A1560,'[1]F-F_Research_Data_Factors_weekl'!$G$6:$J$4822,4,0)),VLOOKUP($A1560,'[1]F-F_Research_Data_Factors_weekl'!$G$6:$J$4822,4,0),AM1561)</f>
        <v>2118.4682319251528</v>
      </c>
    </row>
    <row r="1561" spans="1:39" x14ac:dyDescent="0.25">
      <c r="A1561" s="14">
        <v>32521</v>
      </c>
      <c r="B1561">
        <v>2226.0700000000002</v>
      </c>
      <c r="C1561">
        <v>283.87</v>
      </c>
      <c r="D1561">
        <v>387.09</v>
      </c>
      <c r="E1561">
        <v>3492.5</v>
      </c>
      <c r="F1561">
        <v>1353.25</v>
      </c>
      <c r="G1561">
        <v>31298.38</v>
      </c>
      <c r="H1561">
        <v>2457.58</v>
      </c>
      <c r="I1561">
        <v>2843.98</v>
      </c>
      <c r="J1561">
        <v>9.1120000000000001</v>
      </c>
      <c r="K1561">
        <v>9.0790000000000006</v>
      </c>
      <c r="L1561">
        <v>9.0630000000000006</v>
      </c>
      <c r="M1561">
        <v>8.8789999999999996</v>
      </c>
      <c r="N1561">
        <v>95.41</v>
      </c>
      <c r="O1561">
        <v>1.1448</v>
      </c>
      <c r="P1561">
        <v>126.7</v>
      </c>
      <c r="Q1561">
        <v>1.7671999999999999</v>
      </c>
      <c r="R1561">
        <v>0.86799999999999999</v>
      </c>
      <c r="S1561">
        <v>0.63229999999999997</v>
      </c>
      <c r="T1561">
        <v>1.5627</v>
      </c>
      <c r="U1561">
        <v>6.6710000000000003</v>
      </c>
      <c r="V1561">
        <v>6.2694999999999999</v>
      </c>
      <c r="W1561">
        <v>15.06</v>
      </c>
      <c r="X1561">
        <v>2.7240000000000002</v>
      </c>
      <c r="Y1561">
        <v>2.3740000000000001</v>
      </c>
      <c r="Z1561">
        <v>2.2810000000000001</v>
      </c>
      <c r="AA1561">
        <v>59.65</v>
      </c>
      <c r="AB1561">
        <v>5.9569999999999999</v>
      </c>
      <c r="AC1561">
        <v>74.45</v>
      </c>
      <c r="AD1561">
        <v>153.5</v>
      </c>
      <c r="AE1561">
        <v>403.5</v>
      </c>
      <c r="AF1561">
        <v>18.48</v>
      </c>
      <c r="AG1561">
        <v>803.75</v>
      </c>
      <c r="AH1561">
        <v>288.25</v>
      </c>
      <c r="AI1561">
        <v>9.85</v>
      </c>
      <c r="AJ1561">
        <v>441</v>
      </c>
      <c r="AK1561">
        <f>IF(ISNUMBER(VLOOKUP($A1561,'[1]F-F_Research_Data_Factors_weekl'!$G$6:$J$4822,2,0)),VLOOKUP($A1561,'[1]F-F_Research_Data_Factors_weekl'!$G$6:$J$4822,2,0),AK1562)</f>
        <v>3159.2792190035616</v>
      </c>
      <c r="AL1561">
        <f>IF(ISNUMBER(VLOOKUP($A1561,'[1]F-F_Research_Data_Factors_weekl'!$G$6:$J$4822,3,0)),VLOOKUP($A1561,'[1]F-F_Research_Data_Factors_weekl'!$G$6:$J$4822,3,0),AL1562)</f>
        <v>317.15364942188609</v>
      </c>
      <c r="AM1561">
        <f>IF(ISNUMBER(VLOOKUP($A1561,'[1]F-F_Research_Data_Factors_weekl'!$G$6:$J$4822,4,0)),VLOOKUP($A1561,'[1]F-F_Research_Data_Factors_weekl'!$G$6:$J$4822,4,0),AM1562)</f>
        <v>2114.239752420312</v>
      </c>
    </row>
    <row r="1562" spans="1:39" x14ac:dyDescent="0.25">
      <c r="A1562" s="14">
        <v>32514</v>
      </c>
      <c r="B1562">
        <v>2194.29</v>
      </c>
      <c r="C1562">
        <v>280.67</v>
      </c>
      <c r="D1562">
        <v>384.74</v>
      </c>
      <c r="E1562">
        <v>3419.2</v>
      </c>
      <c r="F1562">
        <v>1359.98</v>
      </c>
      <c r="G1562">
        <v>30209.54</v>
      </c>
      <c r="H1562">
        <v>2366.91</v>
      </c>
      <c r="I1562">
        <v>2766.65</v>
      </c>
      <c r="J1562">
        <v>9.2919999999999998</v>
      </c>
      <c r="K1562">
        <v>9.2590000000000003</v>
      </c>
      <c r="L1562">
        <v>9.2110000000000003</v>
      </c>
      <c r="M1562">
        <v>9.0299999999999994</v>
      </c>
      <c r="N1562">
        <v>94.47</v>
      </c>
      <c r="O1562">
        <v>1.1533</v>
      </c>
      <c r="P1562">
        <v>126.62</v>
      </c>
      <c r="Q1562">
        <v>1.7892000000000001</v>
      </c>
      <c r="R1562">
        <v>0.86299999999999999</v>
      </c>
      <c r="S1562">
        <v>0.63800000000000001</v>
      </c>
      <c r="T1562">
        <v>1.5489999999999999</v>
      </c>
      <c r="U1562">
        <v>6.6449999999999996</v>
      </c>
      <c r="V1562">
        <v>6.23</v>
      </c>
      <c r="W1562">
        <v>15.05</v>
      </c>
      <c r="X1562">
        <v>2.7199999999999998</v>
      </c>
      <c r="Y1562">
        <v>2.3839999999999999</v>
      </c>
      <c r="Z1562">
        <v>2.2810000000000001</v>
      </c>
      <c r="AA1562">
        <v>59.82</v>
      </c>
      <c r="AB1562">
        <v>6.0750000000000002</v>
      </c>
      <c r="AC1562">
        <v>73.400000000000006</v>
      </c>
      <c r="AD1562">
        <v>157.4</v>
      </c>
      <c r="AE1562">
        <v>408.1</v>
      </c>
      <c r="AF1562">
        <v>17.55</v>
      </c>
      <c r="AG1562">
        <v>817.75</v>
      </c>
      <c r="AH1562">
        <v>289</v>
      </c>
      <c r="AI1562">
        <v>10.41</v>
      </c>
      <c r="AJ1562">
        <v>448.75</v>
      </c>
      <c r="AK1562">
        <f>IF(ISNUMBER(VLOOKUP($A1562,'[1]F-F_Research_Data_Factors_weekl'!$G$6:$J$4822,2,0)),VLOOKUP($A1562,'[1]F-F_Research_Data_Factors_weekl'!$G$6:$J$4822,2,0),AK1563)</f>
        <v>3132.9623353863167</v>
      </c>
      <c r="AL1562">
        <f>IF(ISNUMBER(VLOOKUP($A1562,'[1]F-F_Research_Data_Factors_weekl'!$G$6:$J$4822,3,0)),VLOOKUP($A1562,'[1]F-F_Research_Data_Factors_weekl'!$G$6:$J$4822,3,0),AL1563)</f>
        <v>319.29291193182934</v>
      </c>
      <c r="AM1562">
        <f>IF(ISNUMBER(VLOOKUP($A1562,'[1]F-F_Research_Data_Factors_weekl'!$G$6:$J$4822,4,0)),VLOOKUP($A1562,'[1]F-F_Research_Data_Factors_weekl'!$G$6:$J$4822,4,0),AM1563)</f>
        <v>2104.5587820230062</v>
      </c>
    </row>
    <row r="1563" spans="1:39" x14ac:dyDescent="0.25">
      <c r="A1563" s="14">
        <v>32507</v>
      </c>
      <c r="B1563">
        <v>2168.5700000000002</v>
      </c>
      <c r="C1563">
        <v>277.72000000000003</v>
      </c>
      <c r="D1563">
        <v>381.38</v>
      </c>
      <c r="E1563">
        <v>3389.99</v>
      </c>
      <c r="F1563">
        <v>1327.87</v>
      </c>
      <c r="G1563">
        <v>30159</v>
      </c>
      <c r="H1563">
        <v>2357.0300000000002</v>
      </c>
      <c r="I1563">
        <v>2687.44</v>
      </c>
      <c r="J1563">
        <v>9.1340000000000003</v>
      </c>
      <c r="K1563">
        <v>9.1329999999999991</v>
      </c>
      <c r="L1563">
        <v>9.1370000000000005</v>
      </c>
      <c r="M1563">
        <v>8.9909999999999997</v>
      </c>
      <c r="N1563">
        <v>92.53</v>
      </c>
      <c r="O1563">
        <v>1.1776</v>
      </c>
      <c r="P1563">
        <v>125.05</v>
      </c>
      <c r="Q1563">
        <v>1.8109999999999999</v>
      </c>
      <c r="R1563">
        <v>0.85550000000000004</v>
      </c>
      <c r="S1563">
        <v>0.63200000000000001</v>
      </c>
      <c r="T1563">
        <v>1.502</v>
      </c>
      <c r="U1563">
        <v>6.5649999999999995</v>
      </c>
      <c r="V1563">
        <v>6.1310000000000002</v>
      </c>
      <c r="W1563">
        <v>15.02</v>
      </c>
      <c r="X1563">
        <v>2.71</v>
      </c>
      <c r="Y1563">
        <v>2.3835000000000002</v>
      </c>
      <c r="Z1563">
        <v>2.2810000000000001</v>
      </c>
      <c r="AA1563">
        <v>58.49</v>
      </c>
      <c r="AB1563">
        <v>6.13</v>
      </c>
      <c r="AC1563">
        <v>73.95</v>
      </c>
      <c r="AD1563">
        <v>158.94999999999999</v>
      </c>
      <c r="AE1563">
        <v>412.3</v>
      </c>
      <c r="AF1563">
        <v>17.239999999999998</v>
      </c>
      <c r="AG1563">
        <v>804.75</v>
      </c>
      <c r="AH1563">
        <v>284.5</v>
      </c>
      <c r="AI1563">
        <v>11.15</v>
      </c>
      <c r="AJ1563">
        <v>440</v>
      </c>
      <c r="AK1563">
        <f>IF(ISNUMBER(VLOOKUP($A1563,'[1]F-F_Research_Data_Factors_weekl'!$G$6:$J$4822,2,0)),VLOOKUP($A1563,'[1]F-F_Research_Data_Factors_weekl'!$G$6:$J$4822,2,0),AK1564)</f>
        <v>3103.7867400300343</v>
      </c>
      <c r="AL1563">
        <f>IF(ISNUMBER(VLOOKUP($A1563,'[1]F-F_Research_Data_Factors_weekl'!$G$6:$J$4822,3,0)),VLOOKUP($A1563,'[1]F-F_Research_Data_Factors_weekl'!$G$6:$J$4822,3,0),AL1564)</f>
        <v>317.42013314626638</v>
      </c>
      <c r="AM1563">
        <f>IF(ISNUMBER(VLOOKUP($A1563,'[1]F-F_Research_Data_Factors_weekl'!$G$6:$J$4822,4,0)),VLOOKUP($A1563,'[1]F-F_Research_Data_Factors_weekl'!$G$6:$J$4822,4,0),AM1564)</f>
        <v>2085.3733472285039</v>
      </c>
    </row>
    <row r="1564" spans="1:39" x14ac:dyDescent="0.25">
      <c r="A1564" s="14">
        <v>32500</v>
      </c>
      <c r="B1564">
        <v>2168.9299999999998</v>
      </c>
      <c r="C1564">
        <v>277.87</v>
      </c>
      <c r="D1564">
        <v>377.34</v>
      </c>
      <c r="E1564">
        <v>3366</v>
      </c>
      <c r="F1564">
        <v>1328.46</v>
      </c>
      <c r="G1564">
        <v>29686.26</v>
      </c>
      <c r="H1564">
        <v>2308.5500000000002</v>
      </c>
      <c r="I1564">
        <v>2656.59</v>
      </c>
      <c r="J1564">
        <v>9.0030000000000001</v>
      </c>
      <c r="K1564">
        <v>9.0630000000000006</v>
      </c>
      <c r="L1564">
        <v>9.0440000000000005</v>
      </c>
      <c r="M1564">
        <v>8.8979999999999997</v>
      </c>
      <c r="N1564">
        <v>92.64</v>
      </c>
      <c r="O1564">
        <v>1.1748000000000001</v>
      </c>
      <c r="P1564">
        <v>124.85</v>
      </c>
      <c r="Q1564">
        <v>1.8</v>
      </c>
      <c r="R1564">
        <v>0.85199999999999998</v>
      </c>
      <c r="S1564">
        <v>0.63619999999999999</v>
      </c>
      <c r="T1564">
        <v>1.4984999999999999</v>
      </c>
      <c r="U1564">
        <v>6.5815000000000001</v>
      </c>
      <c r="V1564">
        <v>6.1390000000000002</v>
      </c>
      <c r="W1564">
        <v>15.04</v>
      </c>
      <c r="X1564">
        <v>2.7050000000000001</v>
      </c>
      <c r="Y1564">
        <v>2.3685</v>
      </c>
      <c r="Z1564">
        <v>2.2810000000000001</v>
      </c>
      <c r="AA1564">
        <v>58.93</v>
      </c>
      <c r="AB1564">
        <v>6.1719999999999997</v>
      </c>
      <c r="AC1564">
        <v>74.375</v>
      </c>
      <c r="AD1564">
        <v>162.9</v>
      </c>
      <c r="AE1564">
        <v>418.5</v>
      </c>
      <c r="AF1564">
        <v>16.61</v>
      </c>
      <c r="AG1564">
        <v>796.5</v>
      </c>
      <c r="AH1564">
        <v>284.25</v>
      </c>
      <c r="AI1564">
        <v>11.08</v>
      </c>
      <c r="AJ1564">
        <v>440.5</v>
      </c>
      <c r="AK1564">
        <f>IF(ISNUMBER(VLOOKUP($A1564,'[1]F-F_Research_Data_Factors_weekl'!$G$6:$J$4822,2,0)),VLOOKUP($A1564,'[1]F-F_Research_Data_Factors_weekl'!$G$6:$J$4822,2,0),AK1565)</f>
        <v>3097.2824468915619</v>
      </c>
      <c r="AL1564">
        <f>IF(ISNUMBER(VLOOKUP($A1564,'[1]F-F_Research_Data_Factors_weekl'!$G$6:$J$4822,3,0)),VLOOKUP($A1564,'[1]F-F_Research_Data_Factors_weekl'!$G$6:$J$4822,3,0),AL1565)</f>
        <v>312.85248683842536</v>
      </c>
      <c r="AM1564">
        <f>IF(ISNUMBER(VLOOKUP($A1564,'[1]F-F_Research_Data_Factors_weekl'!$G$6:$J$4822,4,0)),VLOOKUP($A1564,'[1]F-F_Research_Data_Factors_weekl'!$G$6:$J$4822,4,0),AM1565)</f>
        <v>2096.9063320548053</v>
      </c>
    </row>
    <row r="1565" spans="1:39" x14ac:dyDescent="0.25">
      <c r="A1565" s="14">
        <v>32493</v>
      </c>
      <c r="B1565">
        <v>2150.71</v>
      </c>
      <c r="C1565">
        <v>276.29000000000002</v>
      </c>
      <c r="D1565">
        <v>375.8</v>
      </c>
      <c r="E1565">
        <v>3302.96</v>
      </c>
      <c r="F1565">
        <v>1296.31</v>
      </c>
      <c r="G1565">
        <v>29536.71</v>
      </c>
      <c r="H1565">
        <v>2279.36</v>
      </c>
      <c r="I1565">
        <v>2629.16</v>
      </c>
      <c r="J1565">
        <v>9.1639999999999997</v>
      </c>
      <c r="K1565">
        <v>9.157</v>
      </c>
      <c r="L1565">
        <v>9.1609999999999996</v>
      </c>
      <c r="M1565">
        <v>9.0489999999999995</v>
      </c>
      <c r="N1565">
        <v>92.04</v>
      </c>
      <c r="O1565">
        <v>1.1825000000000001</v>
      </c>
      <c r="P1565">
        <v>124.5</v>
      </c>
      <c r="Q1565">
        <v>1.8109999999999999</v>
      </c>
      <c r="R1565">
        <v>0.84330000000000005</v>
      </c>
      <c r="S1565">
        <v>0.621</v>
      </c>
      <c r="T1565">
        <v>1.4895</v>
      </c>
      <c r="U1565">
        <v>6.5469999999999997</v>
      </c>
      <c r="V1565">
        <v>6.1189999999999998</v>
      </c>
      <c r="W1565">
        <v>15.03</v>
      </c>
      <c r="X1565">
        <v>2.6930000000000001</v>
      </c>
      <c r="Y1565">
        <v>2.37</v>
      </c>
      <c r="Z1565">
        <v>2.2810000000000001</v>
      </c>
      <c r="AA1565">
        <v>58.4</v>
      </c>
      <c r="AB1565">
        <v>6.0819999999999999</v>
      </c>
      <c r="AC1565">
        <v>73.2</v>
      </c>
      <c r="AD1565">
        <v>167.9</v>
      </c>
      <c r="AE1565">
        <v>414</v>
      </c>
      <c r="AF1565">
        <v>16.72</v>
      </c>
      <c r="AG1565">
        <v>786.5</v>
      </c>
      <c r="AH1565">
        <v>274.25</v>
      </c>
      <c r="AI1565">
        <v>11.04</v>
      </c>
      <c r="AJ1565">
        <v>436</v>
      </c>
      <c r="AK1565">
        <f>IF(ISNUMBER(VLOOKUP($A1565,'[1]F-F_Research_Data_Factors_weekl'!$G$6:$J$4822,2,0)),VLOOKUP($A1565,'[1]F-F_Research_Data_Factors_weekl'!$G$6:$J$4822,2,0),AK1566)</f>
        <v>3080.9533939038711</v>
      </c>
      <c r="AL1565">
        <f>IF(ISNUMBER(VLOOKUP($A1565,'[1]F-F_Research_Data_Factors_weekl'!$G$6:$J$4822,3,0)),VLOOKUP($A1565,'[1]F-F_Research_Data_Factors_weekl'!$G$6:$J$4822,3,0),AL1566)</f>
        <v>313.73093345209122</v>
      </c>
      <c r="AM1565">
        <f>IF(ISNUMBER(VLOOKUP($A1565,'[1]F-F_Research_Data_Factors_weekl'!$G$6:$J$4822,4,0)),VLOOKUP($A1565,'[1]F-F_Research_Data_Factors_weekl'!$G$6:$J$4822,4,0),AM1566)</f>
        <v>2110.6253971361903</v>
      </c>
    </row>
    <row r="1566" spans="1:39" x14ac:dyDescent="0.25">
      <c r="A1566" s="14">
        <v>32486</v>
      </c>
      <c r="B1566">
        <v>2143.4899999999998</v>
      </c>
      <c r="C1566">
        <v>277.02999999999997</v>
      </c>
      <c r="D1566">
        <v>375.2</v>
      </c>
      <c r="E1566">
        <v>3300.99</v>
      </c>
      <c r="F1566">
        <v>1301.43</v>
      </c>
      <c r="G1566">
        <v>29793.42</v>
      </c>
      <c r="H1566">
        <v>2305.48</v>
      </c>
      <c r="I1566">
        <v>2671.36</v>
      </c>
      <c r="J1566">
        <v>9.0570000000000004</v>
      </c>
      <c r="K1566">
        <v>9.0790000000000006</v>
      </c>
      <c r="L1566">
        <v>9.0830000000000002</v>
      </c>
      <c r="M1566">
        <v>8.9459999999999997</v>
      </c>
      <c r="N1566">
        <v>90.94</v>
      </c>
      <c r="O1566">
        <v>1.2027000000000001</v>
      </c>
      <c r="P1566">
        <v>122.35</v>
      </c>
      <c r="Q1566">
        <v>1.849</v>
      </c>
      <c r="R1566">
        <v>0.87009999999999998</v>
      </c>
      <c r="S1566">
        <v>0.64629999999999999</v>
      </c>
      <c r="T1566">
        <v>1.4612000000000001</v>
      </c>
      <c r="U1566">
        <v>6.4530000000000003</v>
      </c>
      <c r="V1566">
        <v>6.0250000000000004</v>
      </c>
      <c r="W1566">
        <v>15</v>
      </c>
      <c r="X1566">
        <v>2.6844999999999999</v>
      </c>
      <c r="Y1566">
        <v>2.3439999999999999</v>
      </c>
      <c r="Z1566">
        <v>2.2810000000000001</v>
      </c>
      <c r="AA1566">
        <v>58.7</v>
      </c>
      <c r="AB1566">
        <v>6.1749999999999998</v>
      </c>
      <c r="AC1566">
        <v>71.825000000000003</v>
      </c>
      <c r="AD1566">
        <v>165.6</v>
      </c>
      <c r="AE1566">
        <v>422.9</v>
      </c>
      <c r="AF1566">
        <v>15.84</v>
      </c>
      <c r="AG1566">
        <v>773.5</v>
      </c>
      <c r="AH1566">
        <v>259.5</v>
      </c>
      <c r="AI1566">
        <v>11.86</v>
      </c>
      <c r="AJ1566">
        <v>427</v>
      </c>
      <c r="AK1566">
        <f>IF(ISNUMBER(VLOOKUP($A1566,'[1]F-F_Research_Data_Factors_weekl'!$G$6:$J$4822,2,0)),VLOOKUP($A1566,'[1]F-F_Research_Data_Factors_weekl'!$G$6:$J$4822,2,0),AK1567)</f>
        <v>3093.3267007066979</v>
      </c>
      <c r="AL1566">
        <f>IF(ISNUMBER(VLOOKUP($A1566,'[1]F-F_Research_Data_Factors_weekl'!$G$6:$J$4822,3,0)),VLOOKUP($A1566,'[1]F-F_Research_Data_Factors_weekl'!$G$6:$J$4822,3,0),AL1567)</f>
        <v>311.64292584890359</v>
      </c>
      <c r="AM1566">
        <f>IF(ISNUMBER(VLOOKUP($A1566,'[1]F-F_Research_Data_Factors_weekl'!$G$6:$J$4822,4,0)),VLOOKUP($A1566,'[1]F-F_Research_Data_Factors_weekl'!$G$6:$J$4822,4,0),AM1567)</f>
        <v>2110.6253971361903</v>
      </c>
    </row>
    <row r="1567" spans="1:39" x14ac:dyDescent="0.25">
      <c r="A1567" s="14">
        <v>32479</v>
      </c>
      <c r="B1567">
        <v>2092.2800000000002</v>
      </c>
      <c r="C1567">
        <v>271.81</v>
      </c>
      <c r="D1567">
        <v>373.91</v>
      </c>
      <c r="E1567">
        <v>3293.28</v>
      </c>
      <c r="F1567">
        <v>1275.78</v>
      </c>
      <c r="G1567">
        <v>29532.25</v>
      </c>
      <c r="H1567">
        <v>2283.2199999999998</v>
      </c>
      <c r="I1567">
        <v>2667.26</v>
      </c>
      <c r="J1567">
        <v>9.093</v>
      </c>
      <c r="K1567">
        <v>9.1029999999999998</v>
      </c>
      <c r="L1567">
        <v>9.157</v>
      </c>
      <c r="M1567">
        <v>9.1630000000000003</v>
      </c>
      <c r="N1567">
        <v>90.11</v>
      </c>
      <c r="O1567">
        <v>1.2041999999999999</v>
      </c>
      <c r="P1567">
        <v>121.47</v>
      </c>
      <c r="Q1567">
        <v>1.8559999999999999</v>
      </c>
      <c r="R1567">
        <v>0.86770000000000003</v>
      </c>
      <c r="S1567">
        <v>0.64790000000000003</v>
      </c>
      <c r="T1567">
        <v>1.4502999999999999</v>
      </c>
      <c r="U1567">
        <v>6.4809999999999999</v>
      </c>
      <c r="V1567">
        <v>6.02</v>
      </c>
      <c r="W1567">
        <v>14.9</v>
      </c>
      <c r="X1567">
        <v>2.6749999999999998</v>
      </c>
      <c r="Y1567">
        <v>2.274</v>
      </c>
      <c r="Z1567">
        <v>2.2810000000000001</v>
      </c>
      <c r="AA1567">
        <v>58.77</v>
      </c>
      <c r="AB1567">
        <v>6.19</v>
      </c>
      <c r="AC1567">
        <v>71.5</v>
      </c>
      <c r="AD1567">
        <v>164.7</v>
      </c>
      <c r="AE1567">
        <v>431.7</v>
      </c>
      <c r="AF1567">
        <v>15.64</v>
      </c>
      <c r="AG1567">
        <v>768.75</v>
      </c>
      <c r="AH1567">
        <v>258.75</v>
      </c>
      <c r="AI1567">
        <v>11.54</v>
      </c>
      <c r="AJ1567">
        <v>419</v>
      </c>
      <c r="AK1567">
        <f>IF(ISNUMBER(VLOOKUP($A1567,'[1]F-F_Research_Data_Factors_weekl'!$G$6:$J$4822,2,0)),VLOOKUP($A1567,'[1]F-F_Research_Data_Factors_weekl'!$G$6:$J$4822,2,0),AK1568)</f>
        <v>3048.8140160720463</v>
      </c>
      <c r="AL1567">
        <f>IF(ISNUMBER(VLOOKUP($A1567,'[1]F-F_Research_Data_Factors_weekl'!$G$6:$J$4822,3,0)),VLOOKUP($A1567,'[1]F-F_Research_Data_Factors_weekl'!$G$6:$J$4822,3,0),AL1568)</f>
        <v>314.15617525091085</v>
      </c>
      <c r="AM1567">
        <f>IF(ISNUMBER(VLOOKUP($A1567,'[1]F-F_Research_Data_Factors_weekl'!$G$6:$J$4822,4,0)),VLOOKUP($A1567,'[1]F-F_Research_Data_Factors_weekl'!$G$6:$J$4822,4,0),AM1568)</f>
        <v>2105.5720242779234</v>
      </c>
    </row>
    <row r="1568" spans="1:39" x14ac:dyDescent="0.25">
      <c r="A1568" s="14">
        <v>32472</v>
      </c>
      <c r="B1568">
        <v>2074.6799999999998</v>
      </c>
      <c r="C1568">
        <v>267.23</v>
      </c>
      <c r="D1568">
        <v>366.38</v>
      </c>
      <c r="E1568">
        <v>3275</v>
      </c>
      <c r="F1568">
        <v>1275.4100000000001</v>
      </c>
      <c r="G1568">
        <v>29406.65</v>
      </c>
      <c r="H1568">
        <v>2275.41</v>
      </c>
      <c r="I1568">
        <v>2656.08</v>
      </c>
      <c r="J1568">
        <v>8.9879999999999995</v>
      </c>
      <c r="K1568">
        <v>9.0719999999999992</v>
      </c>
      <c r="L1568">
        <v>9.1660000000000004</v>
      </c>
      <c r="M1568">
        <v>9.173</v>
      </c>
      <c r="N1568">
        <v>90.15</v>
      </c>
      <c r="O1568">
        <v>1.2118</v>
      </c>
      <c r="P1568">
        <v>121.1</v>
      </c>
      <c r="Q1568">
        <v>1.8439999999999999</v>
      </c>
      <c r="R1568">
        <v>0.87280000000000002</v>
      </c>
      <c r="S1568">
        <v>0.65649999999999997</v>
      </c>
      <c r="T1568">
        <v>1.4370000000000001</v>
      </c>
      <c r="U1568">
        <v>6.4814999999999996</v>
      </c>
      <c r="V1568">
        <v>6.0039999999999996</v>
      </c>
      <c r="W1568">
        <v>15</v>
      </c>
      <c r="X1568">
        <v>2.661</v>
      </c>
      <c r="Y1568">
        <v>2.3199999999999998</v>
      </c>
      <c r="Z1568">
        <v>2.2810000000000001</v>
      </c>
      <c r="AA1568">
        <v>55.7</v>
      </c>
      <c r="AB1568">
        <v>6.0949999999999998</v>
      </c>
      <c r="AC1568">
        <v>73.75</v>
      </c>
      <c r="AD1568">
        <v>167.35</v>
      </c>
      <c r="AE1568">
        <v>420.1</v>
      </c>
      <c r="AF1568">
        <v>13.97</v>
      </c>
      <c r="AG1568">
        <v>765.75</v>
      </c>
      <c r="AH1568">
        <v>265</v>
      </c>
      <c r="AI1568">
        <v>10.94</v>
      </c>
      <c r="AJ1568">
        <v>425.5</v>
      </c>
      <c r="AK1568">
        <f>IF(ISNUMBER(VLOOKUP($A1568,'[1]F-F_Research_Data_Factors_weekl'!$G$6:$J$4822,2,0)),VLOOKUP($A1568,'[1]F-F_Research_Data_Factors_weekl'!$G$6:$J$4822,2,0),AK1569)</f>
        <v>2998.735139246628</v>
      </c>
      <c r="AL1568">
        <f>IF(ISNUMBER(VLOOKUP($A1568,'[1]F-F_Research_Data_Factors_weekl'!$G$6:$J$4822,3,0)),VLOOKUP($A1568,'[1]F-F_Research_Data_Factors_weekl'!$G$6:$J$4822,3,0),AL1569)</f>
        <v>314.65963065996681</v>
      </c>
      <c r="AM1568">
        <f>IF(ISNUMBER(VLOOKUP($A1568,'[1]F-F_Research_Data_Factors_weekl'!$G$6:$J$4822,4,0)),VLOOKUP($A1568,'[1]F-F_Research_Data_Factors_weekl'!$G$6:$J$4822,4,0),AM1569)</f>
        <v>2137.2026230998003</v>
      </c>
    </row>
    <row r="1569" spans="1:39" x14ac:dyDescent="0.25">
      <c r="A1569" s="14">
        <v>32465</v>
      </c>
      <c r="B1569">
        <v>2062.41</v>
      </c>
      <c r="C1569">
        <v>266.47000000000003</v>
      </c>
      <c r="D1569">
        <v>367.58</v>
      </c>
      <c r="E1569">
        <v>3221.08</v>
      </c>
      <c r="F1569">
        <v>1277.55</v>
      </c>
      <c r="G1569">
        <v>29180.2</v>
      </c>
      <c r="H1569">
        <v>2252.11</v>
      </c>
      <c r="I1569">
        <v>2581.16</v>
      </c>
      <c r="J1569">
        <v>8.7710000000000008</v>
      </c>
      <c r="K1569">
        <v>8.8810000000000002</v>
      </c>
      <c r="L1569">
        <v>9.0350000000000001</v>
      </c>
      <c r="M1569">
        <v>9.1080000000000005</v>
      </c>
      <c r="N1569">
        <v>91.43</v>
      </c>
      <c r="O1569">
        <v>1.1981999999999999</v>
      </c>
      <c r="P1569">
        <v>122.65</v>
      </c>
      <c r="Q1569">
        <v>1.8159999999999998</v>
      </c>
      <c r="R1569">
        <v>0.85460000000000003</v>
      </c>
      <c r="S1569">
        <v>0.64790000000000003</v>
      </c>
      <c r="T1569">
        <v>1.4586999999999999</v>
      </c>
      <c r="U1569">
        <v>6.59</v>
      </c>
      <c r="V1569">
        <v>6.0720000000000001</v>
      </c>
      <c r="W1569">
        <v>14.95</v>
      </c>
      <c r="X1569">
        <v>2.6775000000000002</v>
      </c>
      <c r="Y1569">
        <v>2.38</v>
      </c>
      <c r="Z1569">
        <v>2.2810000000000001</v>
      </c>
      <c r="AA1569">
        <v>52.39</v>
      </c>
      <c r="AB1569">
        <v>6.08</v>
      </c>
      <c r="AC1569">
        <v>72.349999999999994</v>
      </c>
      <c r="AD1569">
        <v>169.3</v>
      </c>
      <c r="AE1569">
        <v>418.1</v>
      </c>
      <c r="AF1569">
        <v>13.6</v>
      </c>
      <c r="AG1569">
        <v>727.625</v>
      </c>
      <c r="AH1569">
        <v>258.25</v>
      </c>
      <c r="AI1569">
        <v>10.26</v>
      </c>
      <c r="AJ1569">
        <v>411</v>
      </c>
      <c r="AK1569">
        <f>IF(ISNUMBER(VLOOKUP($A1569,'[1]F-F_Research_Data_Factors_weekl'!$G$6:$J$4822,2,0)),VLOOKUP($A1569,'[1]F-F_Research_Data_Factors_weekl'!$G$6:$J$4822,2,0),AK1570)</f>
        <v>2996.9369770603921</v>
      </c>
      <c r="AL1569">
        <f>IF(ISNUMBER(VLOOKUP($A1569,'[1]F-F_Research_Data_Factors_weekl'!$G$6:$J$4822,3,0)),VLOOKUP($A1569,'[1]F-F_Research_Data_Factors_weekl'!$G$6:$J$4822,3,0),AL1570)</f>
        <v>316.87777508556576</v>
      </c>
      <c r="AM1569">
        <f>IF(ISNUMBER(VLOOKUP($A1569,'[1]F-F_Research_Data_Factors_weekl'!$G$6:$J$4822,4,0)),VLOOKUP($A1569,'[1]F-F_Research_Data_Factors_weekl'!$G$6:$J$4822,4,0),AM1570)</f>
        <v>2118.1393687807736</v>
      </c>
    </row>
    <row r="1570" spans="1:39" x14ac:dyDescent="0.25">
      <c r="A1570" s="14">
        <v>32458</v>
      </c>
      <c r="B1570">
        <v>2067.0300000000002</v>
      </c>
      <c r="C1570">
        <v>267.92</v>
      </c>
      <c r="D1570">
        <v>373.76</v>
      </c>
      <c r="E1570">
        <v>3231.09</v>
      </c>
      <c r="F1570">
        <v>1252.18</v>
      </c>
      <c r="G1570">
        <v>28489.57</v>
      </c>
      <c r="H1570">
        <v>2212.9699999999998</v>
      </c>
      <c r="I1570">
        <v>2583.7399999999998</v>
      </c>
      <c r="J1570">
        <v>8.5549999999999997</v>
      </c>
      <c r="K1570">
        <v>8.6869999999999994</v>
      </c>
      <c r="L1570">
        <v>8.891</v>
      </c>
      <c r="M1570">
        <v>8.9809999999999999</v>
      </c>
      <c r="N1570">
        <v>91.52</v>
      </c>
      <c r="O1570">
        <v>1.1973</v>
      </c>
      <c r="P1570">
        <v>123.98</v>
      </c>
      <c r="Q1570">
        <v>1.7955000000000001</v>
      </c>
      <c r="R1570">
        <v>0.84709999999999996</v>
      </c>
      <c r="S1570">
        <v>0.64049999999999996</v>
      </c>
      <c r="T1570">
        <v>1.4769999999999999</v>
      </c>
      <c r="U1570">
        <v>6.6</v>
      </c>
      <c r="V1570">
        <v>6.1079999999999997</v>
      </c>
      <c r="W1570">
        <v>14.96</v>
      </c>
      <c r="X1570">
        <v>2.6779999999999999</v>
      </c>
      <c r="Y1570">
        <v>2.3975</v>
      </c>
      <c r="Z1570">
        <v>2.2810000000000001</v>
      </c>
      <c r="AA1570">
        <v>55.98</v>
      </c>
      <c r="AB1570">
        <v>6.4180000000000001</v>
      </c>
      <c r="AC1570">
        <v>72.275000000000006</v>
      </c>
      <c r="AD1570">
        <v>183.5</v>
      </c>
      <c r="AE1570">
        <v>423.1</v>
      </c>
      <c r="AF1570">
        <v>13.95</v>
      </c>
      <c r="AG1570">
        <v>761.375</v>
      </c>
      <c r="AH1570">
        <v>269.75</v>
      </c>
      <c r="AI1570">
        <v>10.08</v>
      </c>
      <c r="AJ1570">
        <v>421.75</v>
      </c>
      <c r="AK1570">
        <f>IF(ISNUMBER(VLOOKUP($A1570,'[1]F-F_Research_Data_Factors_weekl'!$G$6:$J$4822,2,0)),VLOOKUP($A1570,'[1]F-F_Research_Data_Factors_weekl'!$G$6:$J$4822,2,0),AK1571)</f>
        <v>3025.6809460478466</v>
      </c>
      <c r="AL1570">
        <f>IF(ISNUMBER(VLOOKUP($A1570,'[1]F-F_Research_Data_Factors_weekl'!$G$6:$J$4822,3,0)),VLOOKUP($A1570,'[1]F-F_Research_Data_Factors_weekl'!$G$6:$J$4822,3,0),AL1571)</f>
        <v>320.43459913597508</v>
      </c>
      <c r="AM1570">
        <f>IF(ISNUMBER(VLOOKUP($A1570,'[1]F-F_Research_Data_Factors_weekl'!$G$6:$J$4822,4,0)),VLOOKUP($A1570,'[1]F-F_Research_Data_Factors_weekl'!$G$6:$J$4822,4,0),AM1571)</f>
        <v>2111.8039569100438</v>
      </c>
    </row>
    <row r="1571" spans="1:39" x14ac:dyDescent="0.25">
      <c r="A1571" s="14">
        <v>32451</v>
      </c>
      <c r="B1571">
        <v>2145.8000000000002</v>
      </c>
      <c r="C1571">
        <v>276.31</v>
      </c>
      <c r="D1571">
        <v>381.02</v>
      </c>
      <c r="E1571">
        <v>3335.81</v>
      </c>
      <c r="F1571">
        <v>1285.02</v>
      </c>
      <c r="G1571">
        <v>27953.25</v>
      </c>
      <c r="H1571">
        <v>2144.08</v>
      </c>
      <c r="I1571">
        <v>2584.5100000000002</v>
      </c>
      <c r="J1571">
        <v>8.4139999999999997</v>
      </c>
      <c r="K1571">
        <v>8.5719999999999992</v>
      </c>
      <c r="L1571">
        <v>8.8409999999999993</v>
      </c>
      <c r="M1571">
        <v>8.9090000000000007</v>
      </c>
      <c r="N1571">
        <v>93.73</v>
      </c>
      <c r="O1571">
        <v>1.1604000000000001</v>
      </c>
      <c r="P1571">
        <v>125.32</v>
      </c>
      <c r="Q1571">
        <v>1.7650000000000001</v>
      </c>
      <c r="R1571">
        <v>0.82920000000000005</v>
      </c>
      <c r="S1571">
        <v>0.62450000000000006</v>
      </c>
      <c r="T1571">
        <v>1.5037</v>
      </c>
      <c r="U1571">
        <v>6.6850000000000005</v>
      </c>
      <c r="V1571">
        <v>6.2175000000000002</v>
      </c>
      <c r="W1571">
        <v>14.9</v>
      </c>
      <c r="X1571">
        <v>2.6819999999999999</v>
      </c>
      <c r="Y1571">
        <v>2.4779999999999998</v>
      </c>
      <c r="Z1571">
        <v>2.2810000000000001</v>
      </c>
      <c r="AA1571">
        <v>56.19</v>
      </c>
      <c r="AB1571">
        <v>6.4649999999999999</v>
      </c>
      <c r="AC1571">
        <v>73.75</v>
      </c>
      <c r="AD1571">
        <v>186.6</v>
      </c>
      <c r="AE1571">
        <v>423.5</v>
      </c>
      <c r="AF1571">
        <v>14.04</v>
      </c>
      <c r="AG1571">
        <v>792</v>
      </c>
      <c r="AH1571">
        <v>278</v>
      </c>
      <c r="AI1571">
        <v>10.19</v>
      </c>
      <c r="AJ1571">
        <v>415.75</v>
      </c>
      <c r="AK1571">
        <f>IF(ISNUMBER(VLOOKUP($A1571,'[1]F-F_Research_Data_Factors_weekl'!$G$6:$J$4822,2,0)),VLOOKUP($A1571,'[1]F-F_Research_Data_Factors_weekl'!$G$6:$J$4822,2,0),AK1572)</f>
        <v>3112.8404794730932</v>
      </c>
      <c r="AL1571">
        <f>IF(ISNUMBER(VLOOKUP($A1571,'[1]F-F_Research_Data_Factors_weekl'!$G$6:$J$4822,3,0)),VLOOKUP($A1571,'[1]F-F_Research_Data_Factors_weekl'!$G$6:$J$4822,3,0),AL1572)</f>
        <v>316.82281899938209</v>
      </c>
      <c r="AM1571">
        <f>IF(ISNUMBER(VLOOKUP($A1571,'[1]F-F_Research_Data_Factors_weekl'!$G$6:$J$4822,4,0)),VLOOKUP($A1571,'[1]F-F_Research_Data_Factors_weekl'!$G$6:$J$4822,4,0),AM1572)</f>
        <v>2104.2287334695534</v>
      </c>
    </row>
    <row r="1572" spans="1:39" x14ac:dyDescent="0.25">
      <c r="A1572" s="14">
        <v>32444</v>
      </c>
      <c r="B1572">
        <v>2149.89</v>
      </c>
      <c r="C1572">
        <v>278.52999999999997</v>
      </c>
      <c r="D1572">
        <v>382.79</v>
      </c>
      <c r="E1572">
        <v>3405.51</v>
      </c>
      <c r="F1572">
        <v>1314.98</v>
      </c>
      <c r="G1572">
        <v>27741.34</v>
      </c>
      <c r="H1572">
        <v>2134.3200000000002</v>
      </c>
      <c r="I1572">
        <v>2614.4699999999998</v>
      </c>
      <c r="J1572">
        <v>8.2590000000000003</v>
      </c>
      <c r="K1572">
        <v>8.3829999999999991</v>
      </c>
      <c r="L1572">
        <v>8.6859999999999999</v>
      </c>
      <c r="M1572">
        <v>8.798</v>
      </c>
      <c r="N1572">
        <v>92.99</v>
      </c>
      <c r="O1572">
        <v>1.1703000000000001</v>
      </c>
      <c r="P1572">
        <v>125.85</v>
      </c>
      <c r="Q1572">
        <v>1.768</v>
      </c>
      <c r="R1572">
        <v>0.82350000000000001</v>
      </c>
      <c r="S1572">
        <v>0.62649999999999995</v>
      </c>
      <c r="T1572">
        <v>1.498</v>
      </c>
      <c r="U1572">
        <v>6.63</v>
      </c>
      <c r="V1572">
        <v>6.18</v>
      </c>
      <c r="W1572">
        <v>14.88</v>
      </c>
      <c r="X1572">
        <v>2.673</v>
      </c>
      <c r="Y1572">
        <v>2.4775</v>
      </c>
      <c r="Z1572">
        <v>2.2810000000000001</v>
      </c>
      <c r="AA1572">
        <v>55.66</v>
      </c>
      <c r="AB1572">
        <v>6.335</v>
      </c>
      <c r="AC1572">
        <v>73.400000000000006</v>
      </c>
      <c r="AD1572">
        <v>185.85</v>
      </c>
      <c r="AE1572">
        <v>414.9</v>
      </c>
      <c r="AF1572">
        <v>13.85</v>
      </c>
      <c r="AG1572">
        <v>768</v>
      </c>
      <c r="AH1572">
        <v>278.75</v>
      </c>
      <c r="AI1572">
        <v>10.29</v>
      </c>
      <c r="AJ1572">
        <v>410</v>
      </c>
      <c r="AK1572">
        <f>IF(ISNUMBER(VLOOKUP($A1572,'[1]F-F_Research_Data_Factors_weekl'!$G$6:$J$4822,2,0)),VLOOKUP($A1572,'[1]F-F_Research_Data_Factors_weekl'!$G$6:$J$4822,2,0),AK1573)</f>
        <v>3131.3152393854675</v>
      </c>
      <c r="AL1572">
        <f>IF(ISNUMBER(VLOOKUP($A1572,'[1]F-F_Research_Data_Factors_weekl'!$G$6:$J$4822,3,0)),VLOOKUP($A1572,'[1]F-F_Research_Data_Factors_weekl'!$G$6:$J$4822,3,0),AL1573)</f>
        <v>317.01302681547139</v>
      </c>
      <c r="AM1572">
        <f>IF(ISNUMBER(VLOOKUP($A1572,'[1]F-F_Research_Data_Factors_weekl'!$G$6:$J$4822,4,0)),VLOOKUP($A1572,'[1]F-F_Research_Data_Factors_weekl'!$G$6:$J$4822,4,0),AM1573)</f>
        <v>2091.2629034680517</v>
      </c>
    </row>
    <row r="1573" spans="1:39" x14ac:dyDescent="0.25">
      <c r="A1573" s="14">
        <v>32437</v>
      </c>
      <c r="B1573">
        <v>2183.5</v>
      </c>
      <c r="C1573">
        <v>283.66000000000003</v>
      </c>
      <c r="D1573">
        <v>388.59</v>
      </c>
      <c r="E1573">
        <v>3416.78</v>
      </c>
      <c r="F1573">
        <v>1289.72</v>
      </c>
      <c r="G1573">
        <v>27401.42</v>
      </c>
      <c r="H1573">
        <v>2126.56</v>
      </c>
      <c r="I1573">
        <v>2581.69</v>
      </c>
      <c r="J1573">
        <v>8.36</v>
      </c>
      <c r="K1573">
        <v>8.5299999999999994</v>
      </c>
      <c r="L1573">
        <v>8.8140000000000001</v>
      </c>
      <c r="M1573">
        <v>8.8789999999999996</v>
      </c>
      <c r="N1573">
        <v>93.35</v>
      </c>
      <c r="O1573">
        <v>1.1617</v>
      </c>
      <c r="P1573">
        <v>126.35</v>
      </c>
      <c r="Q1573">
        <v>1.762</v>
      </c>
      <c r="R1573">
        <v>0.82140000000000002</v>
      </c>
      <c r="S1573">
        <v>0.61939999999999995</v>
      </c>
      <c r="T1573">
        <v>1.5077</v>
      </c>
      <c r="U1573">
        <v>6.6230000000000002</v>
      </c>
      <c r="V1573">
        <v>6.18</v>
      </c>
      <c r="W1573">
        <v>14.75</v>
      </c>
      <c r="X1573">
        <v>2.673</v>
      </c>
      <c r="Y1573">
        <v>2.4289999999999998</v>
      </c>
      <c r="Z1573">
        <v>2.2810000000000001</v>
      </c>
      <c r="AA1573">
        <v>55.44</v>
      </c>
      <c r="AB1573">
        <v>6.2850000000000001</v>
      </c>
      <c r="AC1573">
        <v>74.424999999999997</v>
      </c>
      <c r="AD1573">
        <v>187.75</v>
      </c>
      <c r="AE1573">
        <v>408.4</v>
      </c>
      <c r="AF1573">
        <v>14.37</v>
      </c>
      <c r="AG1573">
        <v>774.625</v>
      </c>
      <c r="AH1573">
        <v>283.5</v>
      </c>
      <c r="AI1573">
        <v>10.26</v>
      </c>
      <c r="AJ1573">
        <v>419.5</v>
      </c>
      <c r="AK1573">
        <f>IF(ISNUMBER(VLOOKUP($A1573,'[1]F-F_Research_Data_Factors_weekl'!$G$6:$J$4822,2,0)),VLOOKUP($A1573,'[1]F-F_Research_Data_Factors_weekl'!$G$6:$J$4822,2,0),AK1574)</f>
        <v>3186.1164421911553</v>
      </c>
      <c r="AL1573">
        <f>IF(ISNUMBER(VLOOKUP($A1573,'[1]F-F_Research_Data_Factors_weekl'!$G$6:$J$4822,3,0)),VLOOKUP($A1573,'[1]F-F_Research_Data_Factors_weekl'!$G$6:$J$4822,3,0),AL1574)</f>
        <v>316.03332351258234</v>
      </c>
      <c r="AM1573">
        <f>IF(ISNUMBER(VLOOKUP($A1573,'[1]F-F_Research_Data_Factors_weekl'!$G$6:$J$4822,4,0)),VLOOKUP($A1573,'[1]F-F_Research_Data_Factors_weekl'!$G$6:$J$4822,4,0),AM1574)</f>
        <v>2062.1860797436661</v>
      </c>
    </row>
    <row r="1574" spans="1:39" x14ac:dyDescent="0.25">
      <c r="A1574" s="14">
        <v>32430</v>
      </c>
      <c r="B1574">
        <v>2133.1799999999998</v>
      </c>
      <c r="C1574">
        <v>275.5</v>
      </c>
      <c r="D1574">
        <v>384.59</v>
      </c>
      <c r="E1574">
        <v>3373.84</v>
      </c>
      <c r="F1574">
        <v>1289.5899999999999</v>
      </c>
      <c r="G1574">
        <v>27306.57</v>
      </c>
      <c r="H1574">
        <v>2124.7399999999998</v>
      </c>
      <c r="I1574">
        <v>2593</v>
      </c>
      <c r="J1574">
        <v>8.31</v>
      </c>
      <c r="K1574">
        <v>8.516</v>
      </c>
      <c r="L1574">
        <v>8.8049999999999997</v>
      </c>
      <c r="M1574">
        <v>8.8970000000000002</v>
      </c>
      <c r="N1574">
        <v>94.36</v>
      </c>
      <c r="O1574">
        <v>1.1451</v>
      </c>
      <c r="P1574">
        <v>127.15</v>
      </c>
      <c r="Q1574">
        <v>1.7555000000000001</v>
      </c>
      <c r="R1574">
        <v>0.80889999999999995</v>
      </c>
      <c r="S1574">
        <v>0.62649999999999995</v>
      </c>
      <c r="T1574">
        <v>1.5308000000000002</v>
      </c>
      <c r="U1574">
        <v>6.7234999999999996</v>
      </c>
      <c r="V1574">
        <v>6.2489999999999997</v>
      </c>
      <c r="W1574">
        <v>14.67</v>
      </c>
      <c r="X1574">
        <v>2.6790000000000003</v>
      </c>
      <c r="Y1574">
        <v>2.4470000000000001</v>
      </c>
      <c r="Z1574">
        <v>2.2810000000000001</v>
      </c>
      <c r="AA1574">
        <v>55.58</v>
      </c>
      <c r="AB1574">
        <v>6.4349999999999996</v>
      </c>
      <c r="AC1574">
        <v>72.875</v>
      </c>
      <c r="AD1574">
        <v>190.75</v>
      </c>
      <c r="AE1574">
        <v>409.1</v>
      </c>
      <c r="AF1574">
        <v>14.92</v>
      </c>
      <c r="AG1574">
        <v>804</v>
      </c>
      <c r="AH1574">
        <v>293.75</v>
      </c>
      <c r="AI1574">
        <v>9.6300000000000008</v>
      </c>
      <c r="AJ1574">
        <v>428.75</v>
      </c>
      <c r="AK1574">
        <f>IF(ISNUMBER(VLOOKUP($A1574,'[1]F-F_Research_Data_Factors_weekl'!$G$6:$J$4822,2,0)),VLOOKUP($A1574,'[1]F-F_Research_Data_Factors_weekl'!$G$6:$J$4822,2,0),AK1575)</f>
        <v>3119.3620933925545</v>
      </c>
      <c r="AL1574">
        <f>IF(ISNUMBER(VLOOKUP($A1574,'[1]F-F_Research_Data_Factors_weekl'!$G$6:$J$4822,3,0)),VLOOKUP($A1574,'[1]F-F_Research_Data_Factors_weekl'!$G$6:$J$4822,3,0),AL1575)</f>
        <v>321.56422823828075</v>
      </c>
      <c r="AM1574">
        <f>IF(ISNUMBER(VLOOKUP($A1574,'[1]F-F_Research_Data_Factors_weekl'!$G$6:$J$4822,4,0)),VLOOKUP($A1574,'[1]F-F_Research_Data_Factors_weekl'!$G$6:$J$4822,4,0),AM1575)</f>
        <v>2069.0138253673786</v>
      </c>
    </row>
    <row r="1575" spans="1:39" x14ac:dyDescent="0.25">
      <c r="A1575" s="14">
        <v>32423</v>
      </c>
      <c r="B1575">
        <v>2150.25</v>
      </c>
      <c r="C1575">
        <v>278.07</v>
      </c>
      <c r="D1575">
        <v>385.67</v>
      </c>
      <c r="E1575">
        <v>3398.39</v>
      </c>
      <c r="F1575">
        <v>1269.3599999999999</v>
      </c>
      <c r="G1575">
        <v>27258.27</v>
      </c>
      <c r="H1575">
        <v>2101.9499999999998</v>
      </c>
      <c r="I1575">
        <v>2478.87</v>
      </c>
      <c r="J1575">
        <v>8.2430000000000003</v>
      </c>
      <c r="K1575">
        <v>8.42</v>
      </c>
      <c r="L1575">
        <v>8.6880000000000006</v>
      </c>
      <c r="M1575">
        <v>8.7970000000000006</v>
      </c>
      <c r="N1575">
        <v>97.35</v>
      </c>
      <c r="O1575">
        <v>1.1175999999999999</v>
      </c>
      <c r="P1575">
        <v>133.30000000000001</v>
      </c>
      <c r="Q1575">
        <v>1.698</v>
      </c>
      <c r="R1575">
        <v>0.79700000000000004</v>
      </c>
      <c r="S1575">
        <v>0.61519999999999997</v>
      </c>
      <c r="T1575">
        <v>1.58</v>
      </c>
      <c r="U1575">
        <v>6.8949999999999996</v>
      </c>
      <c r="V1575">
        <v>6.3840000000000003</v>
      </c>
      <c r="W1575">
        <v>14.57</v>
      </c>
      <c r="X1575">
        <v>2.6879999999999997</v>
      </c>
      <c r="Y1575">
        <v>2.492</v>
      </c>
      <c r="Z1575">
        <v>2.2810000000000001</v>
      </c>
      <c r="AA1575">
        <v>55.75</v>
      </c>
      <c r="AB1575">
        <v>6.4050000000000002</v>
      </c>
      <c r="AC1575">
        <v>72.325000000000003</v>
      </c>
      <c r="AD1575">
        <v>179.4</v>
      </c>
      <c r="AE1575">
        <v>403.2</v>
      </c>
      <c r="AF1575">
        <v>12.94</v>
      </c>
      <c r="AG1575">
        <v>790</v>
      </c>
      <c r="AH1575">
        <v>294.25</v>
      </c>
      <c r="AI1575">
        <v>9.42</v>
      </c>
      <c r="AJ1575">
        <v>434.5</v>
      </c>
      <c r="AK1575">
        <f>IF(ISNUMBER(VLOOKUP($A1575,'[1]F-F_Research_Data_Factors_weekl'!$G$6:$J$4822,2,0)),VLOOKUP($A1575,'[1]F-F_Research_Data_Factors_weekl'!$G$6:$J$4822,2,0),AK1576)</f>
        <v>3148.3266990235711</v>
      </c>
      <c r="AL1575">
        <f>IF(ISNUMBER(VLOOKUP($A1575,'[1]F-F_Research_Data_Factors_weekl'!$G$6:$J$4822,3,0)),VLOOKUP($A1575,'[1]F-F_Research_Data_Factors_weekl'!$G$6:$J$4822,3,0),AL1576)</f>
        <v>320.02809339000873</v>
      </c>
      <c r="AM1575">
        <f>IF(ISNUMBER(VLOOKUP($A1575,'[1]F-F_Research_Data_Factors_weekl'!$G$6:$J$4822,4,0)),VLOOKUP($A1575,'[1]F-F_Research_Data_Factors_weekl'!$G$6:$J$4822,4,0),AM1576)</f>
        <v>2061.5920938295917</v>
      </c>
    </row>
    <row r="1576" spans="1:39" x14ac:dyDescent="0.25">
      <c r="A1576" s="14">
        <v>32416</v>
      </c>
      <c r="B1576">
        <v>2112.91</v>
      </c>
      <c r="C1576">
        <v>271.91000000000003</v>
      </c>
      <c r="D1576">
        <v>387.71</v>
      </c>
      <c r="E1576">
        <v>3283.71</v>
      </c>
      <c r="F1576">
        <v>1252.69</v>
      </c>
      <c r="G1576">
        <v>27923.67</v>
      </c>
      <c r="H1576">
        <v>2151.36</v>
      </c>
      <c r="I1576">
        <v>2441.0500000000002</v>
      </c>
      <c r="J1576">
        <v>8.4740000000000002</v>
      </c>
      <c r="K1576">
        <v>8.6880000000000006</v>
      </c>
      <c r="L1576">
        <v>8.9350000000000005</v>
      </c>
      <c r="M1576">
        <v>9.0510000000000002</v>
      </c>
      <c r="N1576">
        <v>97.7</v>
      </c>
      <c r="O1576">
        <v>1.1073</v>
      </c>
      <c r="P1576">
        <v>133.9</v>
      </c>
      <c r="Q1576">
        <v>1.6909999999999998</v>
      </c>
      <c r="R1576">
        <v>0.78290000000000004</v>
      </c>
      <c r="S1576">
        <v>0.61240000000000006</v>
      </c>
      <c r="T1576">
        <v>1.5834999999999999</v>
      </c>
      <c r="U1576">
        <v>6.9180000000000001</v>
      </c>
      <c r="V1576">
        <v>6.4249999999999998</v>
      </c>
      <c r="W1576">
        <v>14.54</v>
      </c>
      <c r="X1576">
        <v>2.6870000000000003</v>
      </c>
      <c r="Y1576">
        <v>2.4950000000000001</v>
      </c>
      <c r="Z1576">
        <v>2.2810000000000001</v>
      </c>
      <c r="AA1576">
        <v>53.75</v>
      </c>
      <c r="AB1576">
        <v>6.2249999999999996</v>
      </c>
      <c r="AC1576">
        <v>71.75</v>
      </c>
      <c r="AD1576">
        <v>180.25</v>
      </c>
      <c r="AE1576">
        <v>394.4</v>
      </c>
      <c r="AF1576">
        <v>13.37</v>
      </c>
      <c r="AG1576">
        <v>813</v>
      </c>
      <c r="AH1576">
        <v>285.75</v>
      </c>
      <c r="AI1576">
        <v>9.94</v>
      </c>
      <c r="AJ1576">
        <v>414.75</v>
      </c>
      <c r="AK1576">
        <f>IF(ISNUMBER(VLOOKUP($A1576,'[1]F-F_Research_Data_Factors_weekl'!$G$6:$J$4822,2,0)),VLOOKUP($A1576,'[1]F-F_Research_Data_Factors_weekl'!$G$6:$J$4822,2,0),AK1577)</f>
        <v>3099.0517757885332</v>
      </c>
      <c r="AL1576">
        <f>IF(ISNUMBER(VLOOKUP($A1576,'[1]F-F_Research_Data_Factors_weekl'!$G$6:$J$4822,3,0)),VLOOKUP($A1576,'[1]F-F_Research_Data_Factors_weekl'!$G$6:$J$4822,3,0),AL1577)</f>
        <v>326.72597589587411</v>
      </c>
      <c r="AM1576">
        <f>IF(ISNUMBER(VLOOKUP($A1576,'[1]F-F_Research_Data_Factors_weekl'!$G$6:$J$4822,4,0)),VLOOKUP($A1576,'[1]F-F_Research_Data_Factors_weekl'!$G$6:$J$4822,4,0),AM1577)</f>
        <v>2058.7098999696341</v>
      </c>
    </row>
    <row r="1577" spans="1:39" x14ac:dyDescent="0.25">
      <c r="A1577" s="14">
        <v>32409</v>
      </c>
      <c r="B1577">
        <v>2090.6799999999998</v>
      </c>
      <c r="C1577">
        <v>269.76</v>
      </c>
      <c r="D1577">
        <v>384.97</v>
      </c>
      <c r="E1577">
        <v>3260.38</v>
      </c>
      <c r="F1577">
        <v>1252.58</v>
      </c>
      <c r="G1577">
        <v>27428.31</v>
      </c>
      <c r="H1577">
        <v>2108.5500000000002</v>
      </c>
      <c r="I1577">
        <v>2454.38</v>
      </c>
      <c r="J1577">
        <v>8.4480000000000004</v>
      </c>
      <c r="K1577">
        <v>8.6890000000000001</v>
      </c>
      <c r="L1577">
        <v>8.9589999999999996</v>
      </c>
      <c r="M1577">
        <v>9.0449999999999999</v>
      </c>
      <c r="N1577">
        <v>98.19</v>
      </c>
      <c r="O1577">
        <v>1.1091</v>
      </c>
      <c r="P1577">
        <v>134.47</v>
      </c>
      <c r="Q1577">
        <v>1.6715</v>
      </c>
      <c r="R1577">
        <v>0.78620000000000001</v>
      </c>
      <c r="S1577">
        <v>0.61299999999999999</v>
      </c>
      <c r="T1577">
        <v>1.585</v>
      </c>
      <c r="U1577">
        <v>6.9375</v>
      </c>
      <c r="V1577">
        <v>6.4524999999999997</v>
      </c>
      <c r="W1577">
        <v>14.6</v>
      </c>
      <c r="X1577">
        <v>2.6675</v>
      </c>
      <c r="Y1577">
        <v>2.4849999999999999</v>
      </c>
      <c r="Z1577">
        <v>2.2810000000000001</v>
      </c>
      <c r="AA1577">
        <v>52.9</v>
      </c>
      <c r="AB1577">
        <v>6.1669999999999998</v>
      </c>
      <c r="AC1577">
        <v>69.775000000000006</v>
      </c>
      <c r="AD1577">
        <v>175.9</v>
      </c>
      <c r="AE1577">
        <v>394.8</v>
      </c>
      <c r="AF1577">
        <v>14.18</v>
      </c>
      <c r="AG1577">
        <v>832.375</v>
      </c>
      <c r="AH1577">
        <v>286.25</v>
      </c>
      <c r="AI1577">
        <v>9.99</v>
      </c>
      <c r="AJ1577">
        <v>426.75</v>
      </c>
      <c r="AK1577">
        <f>IF(ISNUMBER(VLOOKUP($A1577,'[1]F-F_Research_Data_Factors_weekl'!$G$6:$J$4822,2,0)),VLOOKUP($A1577,'[1]F-F_Research_Data_Factors_weekl'!$G$6:$J$4822,2,0),AK1578)</f>
        <v>3078.120556007681</v>
      </c>
      <c r="AL1577">
        <f>IF(ISNUMBER(VLOOKUP($A1577,'[1]F-F_Research_Data_Factors_weekl'!$G$6:$J$4822,3,0)),VLOOKUP($A1577,'[1]F-F_Research_Data_Factors_weekl'!$G$6:$J$4822,3,0),AL1578)</f>
        <v>327.15127255018933</v>
      </c>
      <c r="AM1577">
        <f>IF(ISNUMBER(VLOOKUP($A1577,'[1]F-F_Research_Data_Factors_weekl'!$G$6:$J$4822,4,0)),VLOOKUP($A1577,'[1]F-F_Research_Data_Factors_weekl'!$G$6:$J$4822,4,0),AM1578)</f>
        <v>2055.21603271402</v>
      </c>
    </row>
    <row r="1578" spans="1:39" x14ac:dyDescent="0.25">
      <c r="A1578" s="14">
        <v>32402</v>
      </c>
      <c r="B1578">
        <v>2098.15</v>
      </c>
      <c r="C1578">
        <v>270.64999999999998</v>
      </c>
      <c r="D1578">
        <v>383.91</v>
      </c>
      <c r="E1578">
        <v>3261.83</v>
      </c>
      <c r="F1578">
        <v>1235.05</v>
      </c>
      <c r="G1578">
        <v>27866.38</v>
      </c>
      <c r="H1578">
        <v>2150.8200000000002</v>
      </c>
      <c r="I1578">
        <v>2458.8200000000002</v>
      </c>
      <c r="J1578">
        <v>8.3629999999999995</v>
      </c>
      <c r="K1578">
        <v>8.6449999999999996</v>
      </c>
      <c r="L1578">
        <v>8.9260000000000002</v>
      </c>
      <c r="M1578">
        <v>9.0030000000000001</v>
      </c>
      <c r="N1578">
        <v>97.96</v>
      </c>
      <c r="O1578">
        <v>1.1085</v>
      </c>
      <c r="P1578">
        <v>134.30000000000001</v>
      </c>
      <c r="Q1578">
        <v>1.6754</v>
      </c>
      <c r="R1578">
        <v>0.79979999999999996</v>
      </c>
      <c r="S1578">
        <v>0.61370000000000002</v>
      </c>
      <c r="T1578">
        <v>1.5845</v>
      </c>
      <c r="U1578">
        <v>6.9399999999999995</v>
      </c>
      <c r="V1578">
        <v>6.4850000000000003</v>
      </c>
      <c r="W1578">
        <v>14.48</v>
      </c>
      <c r="X1578">
        <v>2.6619999999999999</v>
      </c>
      <c r="Y1578">
        <v>2.4649999999999999</v>
      </c>
      <c r="Z1578">
        <v>2.2810000000000001</v>
      </c>
      <c r="AA1578">
        <v>52.9</v>
      </c>
      <c r="AB1578">
        <v>6.3259999999999996</v>
      </c>
      <c r="AC1578">
        <v>69.95</v>
      </c>
      <c r="AD1578">
        <v>190.1</v>
      </c>
      <c r="AE1578">
        <v>412.9</v>
      </c>
      <c r="AF1578">
        <v>14.57</v>
      </c>
      <c r="AG1578">
        <v>847.375</v>
      </c>
      <c r="AH1578">
        <v>278.75</v>
      </c>
      <c r="AI1578">
        <v>10.06</v>
      </c>
      <c r="AJ1578">
        <v>403</v>
      </c>
      <c r="AK1578">
        <f>IF(ISNUMBER(VLOOKUP($A1578,'[1]F-F_Research_Data_Factors_weekl'!$G$6:$J$4822,2,0)),VLOOKUP($A1578,'[1]F-F_Research_Data_Factors_weekl'!$G$6:$J$4822,2,0),AK1579)</f>
        <v>3084.5982122534133</v>
      </c>
      <c r="AL1578">
        <f>IF(ISNUMBER(VLOOKUP($A1578,'[1]F-F_Research_Data_Factors_weekl'!$G$6:$J$4822,3,0)),VLOOKUP($A1578,'[1]F-F_Research_Data_Factors_weekl'!$G$6:$J$4822,3,0),AL1579)</f>
        <v>326.75916155632171</v>
      </c>
      <c r="AM1578">
        <f>IF(ISNUMBER(VLOOKUP($A1578,'[1]F-F_Research_Data_Factors_weekl'!$G$6:$J$4822,4,0)),VLOOKUP($A1578,'[1]F-F_Research_Data_Factors_weekl'!$G$6:$J$4822,4,0),AM1579)</f>
        <v>2057.4792598999097</v>
      </c>
    </row>
    <row r="1579" spans="1:39" x14ac:dyDescent="0.25">
      <c r="A1579" s="14">
        <v>32395</v>
      </c>
      <c r="B1579">
        <v>2068.81</v>
      </c>
      <c r="C1579">
        <v>266.83999999999997</v>
      </c>
      <c r="D1579">
        <v>381.6</v>
      </c>
      <c r="E1579">
        <v>3269.21</v>
      </c>
      <c r="F1579">
        <v>1186.6099999999999</v>
      </c>
      <c r="G1579">
        <v>27647.1</v>
      </c>
      <c r="H1579">
        <v>2129.64</v>
      </c>
      <c r="I1579">
        <v>2496.56</v>
      </c>
      <c r="J1579">
        <v>8.3849999999999998</v>
      </c>
      <c r="K1579">
        <v>8.6319999999999997</v>
      </c>
      <c r="L1579">
        <v>8.9130000000000003</v>
      </c>
      <c r="M1579">
        <v>8.9789999999999992</v>
      </c>
      <c r="N1579">
        <v>97.27</v>
      </c>
      <c r="O1579">
        <v>1.1242000000000001</v>
      </c>
      <c r="P1579">
        <v>133.62</v>
      </c>
      <c r="Q1579">
        <v>1.6968000000000001</v>
      </c>
      <c r="R1579">
        <v>0.8054</v>
      </c>
      <c r="S1579">
        <v>0.62309999999999999</v>
      </c>
      <c r="T1579">
        <v>1.5623</v>
      </c>
      <c r="U1579">
        <v>6.8975</v>
      </c>
      <c r="V1579">
        <v>6.42</v>
      </c>
      <c r="W1579">
        <v>14.4</v>
      </c>
      <c r="X1579">
        <v>2.6465000000000001</v>
      </c>
      <c r="Y1579">
        <v>2.4125000000000001</v>
      </c>
      <c r="Z1579">
        <v>2.2810000000000001</v>
      </c>
      <c r="AA1579">
        <v>54.9</v>
      </c>
      <c r="AB1579">
        <v>6.44</v>
      </c>
      <c r="AC1579">
        <v>69.599999999999994</v>
      </c>
      <c r="AD1579">
        <v>191.7</v>
      </c>
      <c r="AE1579">
        <v>423.1</v>
      </c>
      <c r="AF1579">
        <v>14.18</v>
      </c>
      <c r="AG1579">
        <v>877.375</v>
      </c>
      <c r="AH1579">
        <v>285.75</v>
      </c>
      <c r="AI1579">
        <v>9.9600000000000009</v>
      </c>
      <c r="AJ1579">
        <v>400</v>
      </c>
      <c r="AK1579">
        <f>IF(ISNUMBER(VLOOKUP($A1579,'[1]F-F_Research_Data_Factors_weekl'!$G$6:$J$4822,2,0)),VLOOKUP($A1579,'[1]F-F_Research_Data_Factors_weekl'!$G$6:$J$4822,2,0),AK1580)</f>
        <v>3053.452991737689</v>
      </c>
      <c r="AL1579">
        <f>IF(ISNUMBER(VLOOKUP($A1579,'[1]F-F_Research_Data_Factors_weekl'!$G$6:$J$4822,3,0)),VLOOKUP($A1579,'[1]F-F_Research_Data_Factors_weekl'!$G$6:$J$4822,3,0),AL1580)</f>
        <v>328.63236604276551</v>
      </c>
      <c r="AM1579">
        <f>IF(ISNUMBER(VLOOKUP($A1579,'[1]F-F_Research_Data_Factors_weekl'!$G$6:$J$4822,4,0)),VLOOKUP($A1579,'[1]F-F_Research_Data_Factors_weekl'!$G$6:$J$4822,4,0),AM1580)</f>
        <v>2055.0132440071011</v>
      </c>
    </row>
    <row r="1580" spans="1:39" x14ac:dyDescent="0.25">
      <c r="A1580" s="14">
        <v>32388</v>
      </c>
      <c r="B1580">
        <v>2054.59</v>
      </c>
      <c r="C1580">
        <v>264.48</v>
      </c>
      <c r="D1580">
        <v>376.51</v>
      </c>
      <c r="E1580">
        <v>3290</v>
      </c>
      <c r="F1580">
        <v>1157.29</v>
      </c>
      <c r="G1580">
        <v>27116.5</v>
      </c>
      <c r="H1580">
        <v>2096.2199999999998</v>
      </c>
      <c r="I1580">
        <v>2449.89</v>
      </c>
      <c r="J1580">
        <v>8.44</v>
      </c>
      <c r="K1580">
        <v>8.7240000000000002</v>
      </c>
      <c r="L1580">
        <v>9.0039999999999996</v>
      </c>
      <c r="M1580">
        <v>9.0449999999999999</v>
      </c>
      <c r="N1580">
        <v>97.57</v>
      </c>
      <c r="O1580">
        <v>1.1155999999999999</v>
      </c>
      <c r="P1580">
        <v>136.1</v>
      </c>
      <c r="Q1580">
        <v>1.6830000000000001</v>
      </c>
      <c r="R1580">
        <v>0.79530000000000001</v>
      </c>
      <c r="S1580">
        <v>0.6048</v>
      </c>
      <c r="T1580">
        <v>1.5640000000000001</v>
      </c>
      <c r="U1580">
        <v>6.9030000000000005</v>
      </c>
      <c r="V1580">
        <v>6.4560000000000004</v>
      </c>
      <c r="W1580">
        <v>14.41</v>
      </c>
      <c r="X1580">
        <v>2.6739999999999999</v>
      </c>
      <c r="Y1580">
        <v>2.4369999999999998</v>
      </c>
      <c r="Z1580">
        <v>2.2810000000000001</v>
      </c>
      <c r="AA1580">
        <v>53.94</v>
      </c>
      <c r="AB1580">
        <v>6.5179999999999998</v>
      </c>
      <c r="AC1580">
        <v>72</v>
      </c>
      <c r="AD1580">
        <v>193.9</v>
      </c>
      <c r="AE1580">
        <v>431.8</v>
      </c>
      <c r="AF1580">
        <v>14.79</v>
      </c>
      <c r="AG1580">
        <v>873</v>
      </c>
      <c r="AH1580">
        <v>290.5</v>
      </c>
      <c r="AI1580">
        <v>10.54</v>
      </c>
      <c r="AJ1580">
        <v>401</v>
      </c>
      <c r="AK1580">
        <f>IF(ISNUMBER(VLOOKUP($A1580,'[1]F-F_Research_Data_Factors_weekl'!$G$6:$J$4822,2,0)),VLOOKUP($A1580,'[1]F-F_Research_Data_Factors_weekl'!$G$6:$J$4822,2,0),AK1581)</f>
        <v>3025.0178241903</v>
      </c>
      <c r="AL1580">
        <f>IF(ISNUMBER(VLOOKUP($A1580,'[1]F-F_Research_Data_Factors_weekl'!$G$6:$J$4822,3,0)),VLOOKUP($A1580,'[1]F-F_Research_Data_Factors_weekl'!$G$6:$J$4822,3,0),AL1581)</f>
        <v>327.74744793334548</v>
      </c>
      <c r="AM1580">
        <f>IF(ISNUMBER(VLOOKUP($A1580,'[1]F-F_Research_Data_Factors_weekl'!$G$6:$J$4822,4,0)),VLOOKUP($A1580,'[1]F-F_Research_Data_Factors_weekl'!$G$6:$J$4822,4,0),AM1581)</f>
        <v>2077.239708892248</v>
      </c>
    </row>
    <row r="1581" spans="1:39" x14ac:dyDescent="0.25">
      <c r="A1581" s="14">
        <v>32381</v>
      </c>
      <c r="B1581">
        <v>2017.43</v>
      </c>
      <c r="C1581">
        <v>259.68</v>
      </c>
      <c r="D1581">
        <v>374.43</v>
      </c>
      <c r="E1581">
        <v>3265.32</v>
      </c>
      <c r="F1581">
        <v>1157.6500000000001</v>
      </c>
      <c r="G1581">
        <v>27565.41</v>
      </c>
      <c r="H1581">
        <v>2155.09</v>
      </c>
      <c r="I1581">
        <v>2464.83</v>
      </c>
      <c r="J1581">
        <v>8.7720000000000002</v>
      </c>
      <c r="K1581">
        <v>9.0820000000000007</v>
      </c>
      <c r="L1581">
        <v>9.3829999999999991</v>
      </c>
      <c r="M1581">
        <v>9.4260000000000002</v>
      </c>
      <c r="N1581">
        <v>97.57</v>
      </c>
      <c r="O1581">
        <v>1.1203000000000001</v>
      </c>
      <c r="P1581">
        <v>133.66</v>
      </c>
      <c r="Q1581">
        <v>1.6907999999999999</v>
      </c>
      <c r="R1581">
        <v>0.8135</v>
      </c>
      <c r="S1581">
        <v>0.63</v>
      </c>
      <c r="T1581">
        <v>1.5659999999999998</v>
      </c>
      <c r="U1581">
        <v>6.8780000000000001</v>
      </c>
      <c r="V1581">
        <v>6.4359999999999999</v>
      </c>
      <c r="W1581">
        <v>14.23</v>
      </c>
      <c r="X1581">
        <v>2.6574999999999998</v>
      </c>
      <c r="Y1581">
        <v>2.42</v>
      </c>
      <c r="Z1581">
        <v>2.2810000000000001</v>
      </c>
      <c r="AA1581">
        <v>52.25</v>
      </c>
      <c r="AB1581">
        <v>6.66</v>
      </c>
      <c r="AC1581">
        <v>72.974999999999994</v>
      </c>
      <c r="AD1581">
        <v>192.35</v>
      </c>
      <c r="AE1581">
        <v>432.1</v>
      </c>
      <c r="AF1581">
        <v>15.34</v>
      </c>
      <c r="AG1581">
        <v>831.375</v>
      </c>
      <c r="AH1581">
        <v>277.25</v>
      </c>
      <c r="AI1581">
        <v>10.19</v>
      </c>
      <c r="AJ1581">
        <v>390</v>
      </c>
      <c r="AK1581">
        <f>IF(ISNUMBER(VLOOKUP($A1581,'[1]F-F_Research_Data_Factors_weekl'!$G$6:$J$4822,2,0)),VLOOKUP($A1581,'[1]F-F_Research_Data_Factors_weekl'!$G$6:$J$4822,2,0),AK1582)</f>
        <v>2980.3131272810838</v>
      </c>
      <c r="AL1581">
        <f>IF(ISNUMBER(VLOOKUP($A1581,'[1]F-F_Research_Data_Factors_weekl'!$G$6:$J$4822,3,0)),VLOOKUP($A1581,'[1]F-F_Research_Data_Factors_weekl'!$G$6:$J$4822,3,0),AL1582)</f>
        <v>331.19184310160216</v>
      </c>
      <c r="AM1581">
        <f>IF(ISNUMBER(VLOOKUP($A1581,'[1]F-F_Research_Data_Factors_weekl'!$G$6:$J$4822,4,0)),VLOOKUP($A1581,'[1]F-F_Research_Data_Factors_weekl'!$G$6:$J$4822,4,0),AM1582)</f>
        <v>2070.8201663764808</v>
      </c>
    </row>
    <row r="1582" spans="1:39" x14ac:dyDescent="0.25">
      <c r="A1582" s="14">
        <v>32374</v>
      </c>
      <c r="B1582">
        <v>2016</v>
      </c>
      <c r="C1582">
        <v>260.24</v>
      </c>
      <c r="D1582">
        <v>377.42</v>
      </c>
      <c r="E1582">
        <v>3279.16</v>
      </c>
      <c r="F1582">
        <v>1170.78</v>
      </c>
      <c r="G1582">
        <v>28209.42</v>
      </c>
      <c r="H1582">
        <v>2205.8000000000002</v>
      </c>
      <c r="I1582">
        <v>2579.75</v>
      </c>
      <c r="J1582">
        <v>8.718</v>
      </c>
      <c r="K1582">
        <v>9.0269999999999992</v>
      </c>
      <c r="L1582">
        <v>9.3290000000000006</v>
      </c>
      <c r="M1582">
        <v>9.3940000000000001</v>
      </c>
      <c r="N1582">
        <v>98.57</v>
      </c>
      <c r="O1582">
        <v>1.1016999999999999</v>
      </c>
      <c r="P1582">
        <v>133.44999999999999</v>
      </c>
      <c r="Q1582">
        <v>1.7025000000000001</v>
      </c>
      <c r="R1582">
        <v>0.81440000000000001</v>
      </c>
      <c r="S1582">
        <v>0.64949999999999997</v>
      </c>
      <c r="T1582">
        <v>1.5920000000000001</v>
      </c>
      <c r="U1582">
        <v>6.9245000000000001</v>
      </c>
      <c r="V1582">
        <v>6.4909999999999997</v>
      </c>
      <c r="W1582">
        <v>14.2</v>
      </c>
      <c r="X1582">
        <v>2.6539999999999999</v>
      </c>
      <c r="Y1582">
        <v>2.456</v>
      </c>
      <c r="Z1582">
        <v>2.2810000000000001</v>
      </c>
      <c r="AA1582">
        <v>52.75</v>
      </c>
      <c r="AB1582">
        <v>6.67</v>
      </c>
      <c r="AC1582">
        <v>71.2</v>
      </c>
      <c r="AD1582">
        <v>190.7</v>
      </c>
      <c r="AE1582">
        <v>431.7</v>
      </c>
      <c r="AF1582">
        <v>15.73</v>
      </c>
      <c r="AG1582">
        <v>869.375</v>
      </c>
      <c r="AH1582">
        <v>287.25</v>
      </c>
      <c r="AI1582">
        <v>10.23</v>
      </c>
      <c r="AJ1582">
        <v>391.75</v>
      </c>
      <c r="AK1582">
        <f>IF(ISNUMBER(VLOOKUP($A1582,'[1]F-F_Research_Data_Factors_weekl'!$G$6:$J$4822,2,0)),VLOOKUP($A1582,'[1]F-F_Research_Data_Factors_weekl'!$G$6:$J$4822,2,0),AK1583)</f>
        <v>2992.8832368759627</v>
      </c>
      <c r="AL1582">
        <f>IF(ISNUMBER(VLOOKUP($A1582,'[1]F-F_Research_Data_Factors_weekl'!$G$6:$J$4822,3,0)),VLOOKUP($A1582,'[1]F-F_Research_Data_Factors_weekl'!$G$6:$J$4822,3,0),AL1583)</f>
        <v>332.92304292481117</v>
      </c>
      <c r="AM1582">
        <f>IF(ISNUMBER(VLOOKUP($A1582,'[1]F-F_Research_Data_Factors_weekl'!$G$6:$J$4822,4,0)),VLOOKUP($A1582,'[1]F-F_Research_Data_Factors_weekl'!$G$6:$J$4822,4,0),AM1583)</f>
        <v>2058.6739898364458</v>
      </c>
    </row>
    <row r="1583" spans="1:39" x14ac:dyDescent="0.25">
      <c r="A1583" s="14">
        <v>32367</v>
      </c>
      <c r="B1583">
        <v>2037.52</v>
      </c>
      <c r="C1583">
        <v>262.55</v>
      </c>
      <c r="D1583">
        <v>378.95</v>
      </c>
      <c r="E1583">
        <v>3285.15</v>
      </c>
      <c r="F1583">
        <v>1173.56</v>
      </c>
      <c r="G1583">
        <v>27833.51</v>
      </c>
      <c r="H1583">
        <v>2187.04</v>
      </c>
      <c r="I1583">
        <v>2600.9299999999998</v>
      </c>
      <c r="J1583">
        <v>8.6630000000000003</v>
      </c>
      <c r="K1583">
        <v>9.0180000000000007</v>
      </c>
      <c r="L1583">
        <v>9.3689999999999998</v>
      </c>
      <c r="M1583">
        <v>9.42</v>
      </c>
      <c r="N1583">
        <v>97.8</v>
      </c>
      <c r="O1583">
        <v>1.1109</v>
      </c>
      <c r="P1583">
        <v>133.15</v>
      </c>
      <c r="Q1583">
        <v>1.7155</v>
      </c>
      <c r="R1583">
        <v>0.80320000000000003</v>
      </c>
      <c r="S1583">
        <v>0.67720000000000002</v>
      </c>
      <c r="T1583">
        <v>1.5752000000000002</v>
      </c>
      <c r="U1583">
        <v>6.8879999999999999</v>
      </c>
      <c r="V1583">
        <v>6.4740000000000002</v>
      </c>
      <c r="W1583">
        <v>14.17</v>
      </c>
      <c r="X1583">
        <v>2.6459999999999999</v>
      </c>
      <c r="Y1583">
        <v>2.4350000000000001</v>
      </c>
      <c r="Z1583">
        <v>2.2810000000000001</v>
      </c>
      <c r="AA1583">
        <v>53.28</v>
      </c>
      <c r="AB1583">
        <v>6.74</v>
      </c>
      <c r="AC1583">
        <v>69.150000000000006</v>
      </c>
      <c r="AD1583">
        <v>200.5</v>
      </c>
      <c r="AE1583">
        <v>431.3</v>
      </c>
      <c r="AF1583">
        <v>15.52</v>
      </c>
      <c r="AG1583">
        <v>848.375</v>
      </c>
      <c r="AH1583">
        <v>287.25</v>
      </c>
      <c r="AI1583">
        <v>10.77</v>
      </c>
      <c r="AJ1583">
        <v>379.75</v>
      </c>
      <c r="AK1583">
        <f>IF(ISNUMBER(VLOOKUP($A1583,'[1]F-F_Research_Data_Factors_weekl'!$G$6:$J$4822,2,0)),VLOOKUP($A1583,'[1]F-F_Research_Data_Factors_weekl'!$G$6:$J$4822,2,0),AK1584)</f>
        <v>3012.46425453041</v>
      </c>
      <c r="AL1583">
        <f>IF(ISNUMBER(VLOOKUP($A1583,'[1]F-F_Research_Data_Factors_weekl'!$G$6:$J$4822,3,0)),VLOOKUP($A1583,'[1]F-F_Research_Data_Factors_weekl'!$G$6:$J$4822,3,0),AL1584)</f>
        <v>333.12291667481605</v>
      </c>
      <c r="AM1583">
        <f>IF(ISNUMBER(VLOOKUP($A1583,'[1]F-F_Research_Data_Factors_weekl'!$G$6:$J$4822,4,0)),VLOOKUP($A1583,'[1]F-F_Research_Data_Factors_weekl'!$G$6:$J$4822,4,0),AM1584)</f>
        <v>2055.1801835244542</v>
      </c>
    </row>
    <row r="1584" spans="1:39" x14ac:dyDescent="0.25">
      <c r="A1584" s="14">
        <v>32360</v>
      </c>
      <c r="B1584">
        <v>2119.13</v>
      </c>
      <c r="C1584">
        <v>271.14999999999998</v>
      </c>
      <c r="D1584">
        <v>387.71</v>
      </c>
      <c r="E1584">
        <v>3345.39</v>
      </c>
      <c r="F1584">
        <v>1197.3800000000001</v>
      </c>
      <c r="G1584">
        <v>28423.38</v>
      </c>
      <c r="H1584">
        <v>2229.06</v>
      </c>
      <c r="I1584">
        <v>2671.17</v>
      </c>
      <c r="J1584">
        <v>8.452</v>
      </c>
      <c r="K1584">
        <v>8.75</v>
      </c>
      <c r="L1584">
        <v>9.1050000000000004</v>
      </c>
      <c r="M1584">
        <v>9.1240000000000006</v>
      </c>
      <c r="N1584">
        <v>98.25</v>
      </c>
      <c r="O1584">
        <v>1.1049</v>
      </c>
      <c r="P1584">
        <v>133.68</v>
      </c>
      <c r="Q1584">
        <v>1.6928000000000001</v>
      </c>
      <c r="R1584">
        <v>0.80510000000000004</v>
      </c>
      <c r="S1584">
        <v>0.66579999999999995</v>
      </c>
      <c r="T1584">
        <v>1.581</v>
      </c>
      <c r="U1584">
        <v>6.8525</v>
      </c>
      <c r="V1584">
        <v>6.4710000000000001</v>
      </c>
      <c r="W1584">
        <v>14.17</v>
      </c>
      <c r="X1584">
        <v>2.6419999999999999</v>
      </c>
      <c r="Y1584">
        <v>2.4725000000000001</v>
      </c>
      <c r="Z1584">
        <v>2.2810000000000001</v>
      </c>
      <c r="AA1584">
        <v>54.5</v>
      </c>
      <c r="AB1584">
        <v>6.89</v>
      </c>
      <c r="AC1584">
        <v>68.375</v>
      </c>
      <c r="AD1584">
        <v>196.7</v>
      </c>
      <c r="AE1584">
        <v>432.3</v>
      </c>
      <c r="AF1584">
        <v>15.26</v>
      </c>
      <c r="AG1584">
        <v>876.375</v>
      </c>
      <c r="AH1584">
        <v>306.75</v>
      </c>
      <c r="AI1584">
        <v>11.94</v>
      </c>
      <c r="AJ1584">
        <v>379</v>
      </c>
      <c r="AK1584">
        <f>IF(ISNUMBER(VLOOKUP($A1584,'[1]F-F_Research_Data_Factors_weekl'!$G$6:$J$4822,2,0)),VLOOKUP($A1584,'[1]F-F_Research_Data_Factors_weekl'!$G$6:$J$4822,2,0),AK1585)</f>
        <v>3105.3131167203487</v>
      </c>
      <c r="AL1584">
        <f>IF(ISNUMBER(VLOOKUP($A1584,'[1]F-F_Research_Data_Factors_weekl'!$G$6:$J$4822,3,0)),VLOOKUP($A1584,'[1]F-F_Research_Data_Factors_weekl'!$G$6:$J$4822,3,0),AL1585)</f>
        <v>331.03738117342351</v>
      </c>
      <c r="AM1584">
        <f>IF(ISNUMBER(VLOOKUP($A1584,'[1]F-F_Research_Data_Factors_weekl'!$G$6:$J$4822,4,0)),VLOOKUP($A1584,'[1]F-F_Research_Data_Factors_weekl'!$G$6:$J$4822,4,0),AM1585)</f>
        <v>2042.3136077953436</v>
      </c>
    </row>
    <row r="1585" spans="1:39" x14ac:dyDescent="0.25">
      <c r="A1585" s="14">
        <v>32353</v>
      </c>
      <c r="B1585">
        <v>2128.73</v>
      </c>
      <c r="C1585">
        <v>272.02</v>
      </c>
      <c r="D1585">
        <v>387.33</v>
      </c>
      <c r="E1585">
        <v>3376.73</v>
      </c>
      <c r="F1585">
        <v>1181.72</v>
      </c>
      <c r="G1585">
        <v>27911.63</v>
      </c>
      <c r="H1585">
        <v>2224.58</v>
      </c>
      <c r="I1585">
        <v>2678.92</v>
      </c>
      <c r="J1585">
        <v>8.3659999999999997</v>
      </c>
      <c r="K1585">
        <v>8.7200000000000006</v>
      </c>
      <c r="L1585">
        <v>9.1050000000000004</v>
      </c>
      <c r="M1585">
        <v>9.2070000000000007</v>
      </c>
      <c r="N1585">
        <v>97.54</v>
      </c>
      <c r="O1585">
        <v>1.1168</v>
      </c>
      <c r="P1585">
        <v>133.05000000000001</v>
      </c>
      <c r="Q1585">
        <v>1.71</v>
      </c>
      <c r="R1585">
        <v>0.80449999999999999</v>
      </c>
      <c r="S1585">
        <v>0.66600000000000004</v>
      </c>
      <c r="T1585">
        <v>1.5620000000000001</v>
      </c>
      <c r="U1585">
        <v>6.79</v>
      </c>
      <c r="V1585">
        <v>6.4189999999999996</v>
      </c>
      <c r="W1585">
        <v>14.14</v>
      </c>
      <c r="X1585">
        <v>2.637</v>
      </c>
      <c r="Y1585">
        <v>2.4449999999999998</v>
      </c>
      <c r="Z1585">
        <v>2.2810000000000001</v>
      </c>
      <c r="AA1585">
        <v>56.47</v>
      </c>
      <c r="AB1585">
        <v>6.8550000000000004</v>
      </c>
      <c r="AC1585">
        <v>66.825000000000003</v>
      </c>
      <c r="AD1585">
        <v>188.7</v>
      </c>
      <c r="AE1585">
        <v>436.1</v>
      </c>
      <c r="AF1585">
        <v>16.309999999999999</v>
      </c>
      <c r="AG1585">
        <v>776</v>
      </c>
      <c r="AH1585">
        <v>275</v>
      </c>
      <c r="AI1585">
        <v>11.54</v>
      </c>
      <c r="AJ1585">
        <v>368.25</v>
      </c>
      <c r="AK1585">
        <f>IF(ISNUMBER(VLOOKUP($A1585,'[1]F-F_Research_Data_Factors_weekl'!$G$6:$J$4822,2,0)),VLOOKUP($A1585,'[1]F-F_Research_Data_Factors_weekl'!$G$6:$J$4822,2,0),AK1586)</f>
        <v>3107.799356205313</v>
      </c>
      <c r="AL1585">
        <f>IF(ISNUMBER(VLOOKUP($A1585,'[1]F-F_Research_Data_Factors_weekl'!$G$6:$J$4822,3,0)),VLOOKUP($A1585,'[1]F-F_Research_Data_Factors_weekl'!$G$6:$J$4822,3,0),AL1586)</f>
        <v>330.60759130472735</v>
      </c>
      <c r="AM1585">
        <f>IF(ISNUMBER(VLOOKUP($A1585,'[1]F-F_Research_Data_Factors_weekl'!$G$6:$J$4822,4,0)),VLOOKUP($A1585,'[1]F-F_Research_Data_Factors_weekl'!$G$6:$J$4822,4,0),AM1586)</f>
        <v>2030.7383989214911</v>
      </c>
    </row>
    <row r="1586" spans="1:39" x14ac:dyDescent="0.25">
      <c r="A1586" s="14">
        <v>32346</v>
      </c>
      <c r="B1586">
        <v>2060.9899999999998</v>
      </c>
      <c r="C1586">
        <v>263.5</v>
      </c>
      <c r="D1586">
        <v>387.35</v>
      </c>
      <c r="E1586">
        <v>3381.68</v>
      </c>
      <c r="F1586">
        <v>1153.77</v>
      </c>
      <c r="G1586">
        <v>27285.01</v>
      </c>
      <c r="H1586">
        <v>2147.46</v>
      </c>
      <c r="I1586">
        <v>2661.77</v>
      </c>
      <c r="J1586">
        <v>8.2880000000000003</v>
      </c>
      <c r="K1586">
        <v>8.6969999999999992</v>
      </c>
      <c r="L1586">
        <v>9.1</v>
      </c>
      <c r="M1586">
        <v>9.1950000000000003</v>
      </c>
      <c r="N1586">
        <v>95.38</v>
      </c>
      <c r="O1586">
        <v>1.1415999999999999</v>
      </c>
      <c r="P1586">
        <v>130.69999999999999</v>
      </c>
      <c r="Q1586">
        <v>1.74</v>
      </c>
      <c r="R1586">
        <v>0.81399999999999995</v>
      </c>
      <c r="S1586">
        <v>0.6653</v>
      </c>
      <c r="T1586">
        <v>1.518</v>
      </c>
      <c r="U1586">
        <v>6.6550000000000002</v>
      </c>
      <c r="V1586">
        <v>6.3</v>
      </c>
      <c r="W1586">
        <v>14.04</v>
      </c>
      <c r="X1586">
        <v>2.6240000000000001</v>
      </c>
      <c r="Y1586">
        <v>2.4009999999999998</v>
      </c>
      <c r="Z1586">
        <v>2.2810000000000001</v>
      </c>
      <c r="AA1586">
        <v>58.74</v>
      </c>
      <c r="AB1586">
        <v>7.6059999999999999</v>
      </c>
      <c r="AC1586">
        <v>66.125</v>
      </c>
      <c r="AD1586">
        <v>187.85</v>
      </c>
      <c r="AE1586">
        <v>442.9</v>
      </c>
      <c r="AF1586">
        <v>16.38</v>
      </c>
      <c r="AG1586">
        <v>830.375</v>
      </c>
      <c r="AH1586">
        <v>312.5</v>
      </c>
      <c r="AI1586">
        <v>14.16</v>
      </c>
      <c r="AJ1586">
        <v>384.5</v>
      </c>
      <c r="AK1586">
        <f>IF(ISNUMBER(VLOOKUP($A1586,'[1]F-F_Research_Data_Factors_weekl'!$G$6:$J$4822,2,0)),VLOOKUP($A1586,'[1]F-F_Research_Data_Factors_weekl'!$G$6:$J$4822,2,0),AK1587)</f>
        <v>3037.9270344137958</v>
      </c>
      <c r="AL1586">
        <f>IF(ISNUMBER(VLOOKUP($A1586,'[1]F-F_Research_Data_Factors_weekl'!$G$6:$J$4822,3,0)),VLOOKUP($A1586,'[1]F-F_Research_Data_Factors_weekl'!$G$6:$J$4822,3,0),AL1587)</f>
        <v>339.32832936952411</v>
      </c>
      <c r="AM1586">
        <f>IF(ISNUMBER(VLOOKUP($A1586,'[1]F-F_Research_Data_Factors_weekl'!$G$6:$J$4822,4,0)),VLOOKUP($A1586,'[1]F-F_Research_Data_Factors_weekl'!$G$6:$J$4822,4,0),AM1587)</f>
        <v>2027.6968536410295</v>
      </c>
    </row>
    <row r="1587" spans="1:39" x14ac:dyDescent="0.25">
      <c r="A1587" s="14">
        <v>32339</v>
      </c>
      <c r="B1587">
        <v>2129.4499999999998</v>
      </c>
      <c r="C1587">
        <v>272.05</v>
      </c>
      <c r="D1587">
        <v>394.59</v>
      </c>
      <c r="E1587">
        <v>3448.56</v>
      </c>
      <c r="F1587">
        <v>1191.1300000000001</v>
      </c>
      <c r="G1587">
        <v>27913.79</v>
      </c>
      <c r="H1587">
        <v>2186.42</v>
      </c>
      <c r="I1587">
        <v>2740.7</v>
      </c>
      <c r="J1587">
        <v>8.2520000000000007</v>
      </c>
      <c r="K1587">
        <v>8.6509999999999998</v>
      </c>
      <c r="L1587">
        <v>9.0559999999999992</v>
      </c>
      <c r="M1587">
        <v>9.14</v>
      </c>
      <c r="N1587">
        <v>98.14</v>
      </c>
      <c r="O1587">
        <v>1.113</v>
      </c>
      <c r="P1587">
        <v>135.30000000000001</v>
      </c>
      <c r="Q1587">
        <v>1.663</v>
      </c>
      <c r="R1587">
        <v>0.7944</v>
      </c>
      <c r="S1587">
        <v>0.64900000000000002</v>
      </c>
      <c r="T1587">
        <v>1.5556999999999999</v>
      </c>
      <c r="U1587">
        <v>6.8330000000000002</v>
      </c>
      <c r="V1587">
        <v>6.4474999999999998</v>
      </c>
      <c r="W1587">
        <v>14.09</v>
      </c>
      <c r="X1587">
        <v>2.6349999999999998</v>
      </c>
      <c r="Y1587">
        <v>2.44</v>
      </c>
      <c r="Z1587">
        <v>2.2810000000000001</v>
      </c>
      <c r="AA1587">
        <v>57.71</v>
      </c>
      <c r="AB1587">
        <v>7.31</v>
      </c>
      <c r="AC1587">
        <v>64.275000000000006</v>
      </c>
      <c r="AD1587">
        <v>195.6</v>
      </c>
      <c r="AE1587">
        <v>441.3</v>
      </c>
      <c r="AF1587">
        <v>14.86</v>
      </c>
      <c r="AG1587">
        <v>994.5</v>
      </c>
      <c r="AH1587">
        <v>333.5</v>
      </c>
      <c r="AI1587">
        <v>15.23</v>
      </c>
      <c r="AJ1587">
        <v>384</v>
      </c>
      <c r="AK1587">
        <f>IF(ISNUMBER(VLOOKUP($A1587,'[1]F-F_Research_Data_Factors_weekl'!$G$6:$J$4822,2,0)),VLOOKUP($A1587,'[1]F-F_Research_Data_Factors_weekl'!$G$6:$J$4822,2,0),AK1588)</f>
        <v>3126.7260543575503</v>
      </c>
      <c r="AL1587">
        <f>IF(ISNUMBER(VLOOKUP($A1587,'[1]F-F_Research_Data_Factors_weekl'!$G$6:$J$4822,3,0)),VLOOKUP($A1587,'[1]F-F_Research_Data_Factors_weekl'!$G$6:$J$4822,3,0),AL1588)</f>
        <v>334.05033409088804</v>
      </c>
      <c r="AM1587">
        <f>IF(ISNUMBER(VLOOKUP($A1587,'[1]F-F_Research_Data_Factors_weekl'!$G$6:$J$4822,4,0)),VLOOKUP($A1587,'[1]F-F_Research_Data_Factors_weekl'!$G$6:$J$4822,4,0),AM1588)</f>
        <v>2000.2928417096077</v>
      </c>
    </row>
    <row r="1588" spans="1:39" x14ac:dyDescent="0.25">
      <c r="A1588" s="14">
        <v>32332</v>
      </c>
      <c r="B1588">
        <v>2106.15</v>
      </c>
      <c r="C1588">
        <v>270.02</v>
      </c>
      <c r="D1588">
        <v>394.33</v>
      </c>
      <c r="E1588">
        <v>3456.61</v>
      </c>
      <c r="F1588">
        <v>1197.52</v>
      </c>
      <c r="G1588">
        <v>27917.08</v>
      </c>
      <c r="H1588">
        <v>2197.91</v>
      </c>
      <c r="I1588">
        <v>2752.9</v>
      </c>
      <c r="J1588">
        <v>8.234</v>
      </c>
      <c r="K1588">
        <v>8.6370000000000005</v>
      </c>
      <c r="L1588">
        <v>9.0269999999999992</v>
      </c>
      <c r="M1588">
        <v>9.0909999999999993</v>
      </c>
      <c r="N1588">
        <v>96.32</v>
      </c>
      <c r="O1588">
        <v>1.1381999999999999</v>
      </c>
      <c r="P1588">
        <v>133.22999999999999</v>
      </c>
      <c r="Q1588">
        <v>1.7015</v>
      </c>
      <c r="R1588">
        <v>0.79979999999999996</v>
      </c>
      <c r="S1588">
        <v>0.68600000000000005</v>
      </c>
      <c r="T1588">
        <v>1.5306999999999999</v>
      </c>
      <c r="U1588">
        <v>6.6695000000000002</v>
      </c>
      <c r="V1588">
        <v>6.3129999999999997</v>
      </c>
      <c r="W1588">
        <v>14.02</v>
      </c>
      <c r="X1588">
        <v>2.621</v>
      </c>
      <c r="Y1588">
        <v>2.3464999999999998</v>
      </c>
      <c r="Z1588">
        <v>2.2810000000000001</v>
      </c>
      <c r="AA1588">
        <v>66.8</v>
      </c>
      <c r="AB1588">
        <v>7</v>
      </c>
      <c r="AC1588">
        <v>65.025000000000006</v>
      </c>
      <c r="AD1588">
        <v>191.4</v>
      </c>
      <c r="AE1588">
        <v>441</v>
      </c>
      <c r="AF1588">
        <v>15.46</v>
      </c>
      <c r="AG1588">
        <v>924</v>
      </c>
      <c r="AH1588">
        <v>309.5</v>
      </c>
      <c r="AI1588">
        <v>13.93</v>
      </c>
      <c r="AJ1588">
        <v>386</v>
      </c>
      <c r="AK1588">
        <f>IF(ISNUMBER(VLOOKUP($A1588,'[1]F-F_Research_Data_Factors_weekl'!$G$6:$J$4822,2,0)),VLOOKUP($A1588,'[1]F-F_Research_Data_Factors_weekl'!$G$6:$J$4822,2,0),AK1589)</f>
        <v>3116.1312082495019</v>
      </c>
      <c r="AL1588">
        <f>IF(ISNUMBER(VLOOKUP($A1588,'[1]F-F_Research_Data_Factors_weekl'!$G$6:$J$4822,3,0)),VLOOKUP($A1588,'[1]F-F_Research_Data_Factors_weekl'!$G$6:$J$4822,3,0),AL1589)</f>
        <v>335.05550059266602</v>
      </c>
      <c r="AM1588">
        <f>IF(ISNUMBER(VLOOKUP($A1588,'[1]F-F_Research_Data_Factors_weekl'!$G$6:$J$4822,4,0)),VLOOKUP($A1588,'[1]F-F_Research_Data_Factors_weekl'!$G$6:$J$4822,4,0),AM1589)</f>
        <v>1996.6987838985901</v>
      </c>
    </row>
    <row r="1589" spans="1:39" x14ac:dyDescent="0.25">
      <c r="A1589" s="14">
        <v>32325</v>
      </c>
      <c r="B1589">
        <v>2131.58</v>
      </c>
      <c r="C1589">
        <v>271.77999999999997</v>
      </c>
      <c r="D1589">
        <v>394.69</v>
      </c>
      <c r="E1589">
        <v>3441.48</v>
      </c>
      <c r="F1589">
        <v>1163.52</v>
      </c>
      <c r="G1589">
        <v>27503.53</v>
      </c>
      <c r="H1589">
        <v>2163.66</v>
      </c>
      <c r="I1589">
        <v>2684.64</v>
      </c>
      <c r="J1589">
        <v>7.9729999999999999</v>
      </c>
      <c r="K1589">
        <v>8.3789999999999996</v>
      </c>
      <c r="L1589">
        <v>8.7680000000000007</v>
      </c>
      <c r="M1589">
        <v>8.8320000000000007</v>
      </c>
      <c r="N1589">
        <v>95.91</v>
      </c>
      <c r="O1589">
        <v>1.1451</v>
      </c>
      <c r="P1589">
        <v>134.1</v>
      </c>
      <c r="Q1589">
        <v>1.7010000000000001</v>
      </c>
      <c r="R1589">
        <v>0.7863</v>
      </c>
      <c r="S1589">
        <v>0.67379999999999995</v>
      </c>
      <c r="T1589">
        <v>1.5135000000000001</v>
      </c>
      <c r="U1589">
        <v>6.67</v>
      </c>
      <c r="V1589">
        <v>6.3</v>
      </c>
      <c r="W1589">
        <v>14.07</v>
      </c>
      <c r="X1589">
        <v>2.617</v>
      </c>
      <c r="Y1589">
        <v>2.3359999999999999</v>
      </c>
      <c r="Z1589">
        <v>2.2810000000000001</v>
      </c>
      <c r="AA1589">
        <v>65.55</v>
      </c>
      <c r="AB1589">
        <v>6.7030000000000003</v>
      </c>
      <c r="AC1589">
        <v>64.599999999999994</v>
      </c>
      <c r="AD1589">
        <v>189</v>
      </c>
      <c r="AE1589">
        <v>439.6</v>
      </c>
      <c r="AF1589">
        <v>14.94</v>
      </c>
      <c r="AG1589">
        <v>988.5</v>
      </c>
      <c r="AH1589">
        <v>342</v>
      </c>
      <c r="AI1589">
        <v>13.27</v>
      </c>
      <c r="AJ1589">
        <v>400.5</v>
      </c>
      <c r="AK1589">
        <f>IF(ISNUMBER(VLOOKUP($A1589,'[1]F-F_Research_Data_Factors_weekl'!$G$6:$J$4822,2,0)),VLOOKUP($A1589,'[1]F-F_Research_Data_Factors_weekl'!$G$6:$J$4822,2,0),AK1590)</f>
        <v>3135.8872982283406</v>
      </c>
      <c r="AL1589">
        <f>IF(ISNUMBER(VLOOKUP($A1589,'[1]F-F_Research_Data_Factors_weekl'!$G$6:$J$4822,3,0)),VLOOKUP($A1589,'[1]F-F_Research_Data_Factors_weekl'!$G$6:$J$4822,3,0),AL1590)</f>
        <v>333.18963861641407</v>
      </c>
      <c r="AM1589">
        <f>IF(ISNUMBER(VLOOKUP($A1589,'[1]F-F_Research_Data_Factors_weekl'!$G$6:$J$4822,4,0)),VLOOKUP($A1589,'[1]F-F_Research_Data_Factors_weekl'!$G$6:$J$4822,4,0),AM1590)</f>
        <v>1986.7649591030749</v>
      </c>
    </row>
    <row r="1590" spans="1:39" x14ac:dyDescent="0.25">
      <c r="A1590" s="14">
        <v>32318</v>
      </c>
      <c r="B1590">
        <v>2142.96</v>
      </c>
      <c r="C1590">
        <v>273.77999999999997</v>
      </c>
      <c r="D1590">
        <v>391.62</v>
      </c>
      <c r="E1590">
        <v>3449.93</v>
      </c>
      <c r="F1590">
        <v>1143.5</v>
      </c>
      <c r="G1590">
        <v>27750.39</v>
      </c>
      <c r="H1590">
        <v>2172.88</v>
      </c>
      <c r="I1590">
        <v>2707.56</v>
      </c>
      <c r="J1590">
        <v>8.0429999999999993</v>
      </c>
      <c r="K1590">
        <v>8.4949999999999992</v>
      </c>
      <c r="L1590">
        <v>8.8879999999999999</v>
      </c>
      <c r="M1590">
        <v>8.9079999999999995</v>
      </c>
      <c r="N1590">
        <v>94.9</v>
      </c>
      <c r="O1590">
        <v>1.1573</v>
      </c>
      <c r="P1590">
        <v>130.6</v>
      </c>
      <c r="Q1590">
        <v>1.7250000000000001</v>
      </c>
      <c r="R1590">
        <v>0.82479999999999998</v>
      </c>
      <c r="S1590">
        <v>0.71220000000000006</v>
      </c>
      <c r="T1590">
        <v>1.5070000000000001</v>
      </c>
      <c r="U1590">
        <v>6.5585000000000004</v>
      </c>
      <c r="V1590">
        <v>6.2685000000000004</v>
      </c>
      <c r="W1590">
        <v>13.97</v>
      </c>
      <c r="X1590">
        <v>2.5935000000000001</v>
      </c>
      <c r="Y1590">
        <v>2.298</v>
      </c>
      <c r="Z1590">
        <v>2.2810000000000001</v>
      </c>
      <c r="AA1590">
        <v>66.099999999999994</v>
      </c>
      <c r="AB1590">
        <v>6.8100000000000005</v>
      </c>
      <c r="AC1590">
        <v>62.774999999999999</v>
      </c>
      <c r="AD1590">
        <v>181.25</v>
      </c>
      <c r="AE1590">
        <v>443</v>
      </c>
      <c r="AF1590">
        <v>16.010000000000002</v>
      </c>
      <c r="AG1590">
        <v>1029.5</v>
      </c>
      <c r="AH1590">
        <v>342.5</v>
      </c>
      <c r="AI1590">
        <v>10.86</v>
      </c>
      <c r="AJ1590">
        <v>380.5</v>
      </c>
      <c r="AK1590">
        <f>IF(ISNUMBER(VLOOKUP($A1590,'[1]F-F_Research_Data_Factors_weekl'!$G$6:$J$4822,2,0)),VLOOKUP($A1590,'[1]F-F_Research_Data_Factors_weekl'!$G$6:$J$4822,2,0),AK1591)</f>
        <v>3145.9543521552373</v>
      </c>
      <c r="AL1590">
        <f>IF(ISNUMBER(VLOOKUP($A1590,'[1]F-F_Research_Data_Factors_weekl'!$G$6:$J$4822,3,0)),VLOOKUP($A1590,'[1]F-F_Research_Data_Factors_weekl'!$G$6:$J$4822,3,0),AL1591)</f>
        <v>326.91291073039054</v>
      </c>
      <c r="AM1590">
        <f>IF(ISNUMBER(VLOOKUP($A1590,'[1]F-F_Research_Data_Factors_weekl'!$G$6:$J$4822,4,0)),VLOOKUP($A1590,'[1]F-F_Research_Data_Factors_weekl'!$G$6:$J$4822,4,0),AM1591)</f>
        <v>1993.5430053211669</v>
      </c>
    </row>
    <row r="1591" spans="1:39" x14ac:dyDescent="0.25">
      <c r="A1591" s="14">
        <v>32311</v>
      </c>
      <c r="B1591">
        <v>2104.02</v>
      </c>
      <c r="C1591">
        <v>270.68</v>
      </c>
      <c r="D1591">
        <v>386.91</v>
      </c>
      <c r="E1591">
        <v>3413.02</v>
      </c>
      <c r="F1591">
        <v>1118.8499999999999</v>
      </c>
      <c r="G1591">
        <v>28342.46</v>
      </c>
      <c r="H1591">
        <v>2219.33</v>
      </c>
      <c r="I1591">
        <v>2718.02</v>
      </c>
      <c r="J1591">
        <v>7.9190000000000005</v>
      </c>
      <c r="K1591">
        <v>8.4580000000000002</v>
      </c>
      <c r="L1591">
        <v>8.8889999999999993</v>
      </c>
      <c r="M1591">
        <v>8.98</v>
      </c>
      <c r="N1591">
        <v>91.98</v>
      </c>
      <c r="O1591">
        <v>1.1899</v>
      </c>
      <c r="P1591">
        <v>125.87</v>
      </c>
      <c r="Q1591">
        <v>1.7825</v>
      </c>
      <c r="R1591">
        <v>0.81240000000000001</v>
      </c>
      <c r="S1591">
        <v>0.71120000000000005</v>
      </c>
      <c r="T1591">
        <v>1.4575</v>
      </c>
      <c r="U1591">
        <v>6.38</v>
      </c>
      <c r="V1591">
        <v>6.0949999999999998</v>
      </c>
      <c r="W1591">
        <v>13.76</v>
      </c>
      <c r="X1591">
        <v>2.58</v>
      </c>
      <c r="Y1591">
        <v>2.286</v>
      </c>
      <c r="Z1591">
        <v>2.2810000000000001</v>
      </c>
      <c r="AA1591">
        <v>68</v>
      </c>
      <c r="AB1591">
        <v>7.2549999999999999</v>
      </c>
      <c r="AC1591">
        <v>70.224999999999994</v>
      </c>
      <c r="AD1591">
        <v>175.75</v>
      </c>
      <c r="AE1591">
        <v>454.5</v>
      </c>
      <c r="AF1591">
        <v>16.45</v>
      </c>
      <c r="AG1591">
        <v>971.5</v>
      </c>
      <c r="AH1591">
        <v>309.5</v>
      </c>
      <c r="AI1591">
        <v>10.34</v>
      </c>
      <c r="AJ1591">
        <v>381.5</v>
      </c>
      <c r="AK1591">
        <f>IF(ISNUMBER(VLOOKUP($A1591,'[1]F-F_Research_Data_Factors_weekl'!$G$6:$J$4822,2,0)),VLOOKUP($A1591,'[1]F-F_Research_Data_Factors_weekl'!$G$6:$J$4822,2,0),AK1592)</f>
        <v>3108.9577548722573</v>
      </c>
      <c r="AL1591">
        <f>IF(ISNUMBER(VLOOKUP($A1591,'[1]F-F_Research_Data_Factors_weekl'!$G$6:$J$4822,3,0)),VLOOKUP($A1591,'[1]F-F_Research_Data_Factors_weekl'!$G$6:$J$4822,3,0),AL1592)</f>
        <v>326.52108542787704</v>
      </c>
      <c r="AM1591">
        <f>IF(ISNUMBER(VLOOKUP($A1591,'[1]F-F_Research_Data_Factors_weekl'!$G$6:$J$4822,4,0)),VLOOKUP($A1591,'[1]F-F_Research_Data_Factors_weekl'!$G$6:$J$4822,4,0),AM1592)</f>
        <v>1991.9494457645553</v>
      </c>
    </row>
    <row r="1592" spans="1:39" x14ac:dyDescent="0.25">
      <c r="A1592" s="14">
        <v>32304</v>
      </c>
      <c r="B1592">
        <v>2101.71</v>
      </c>
      <c r="C1592">
        <v>271.26</v>
      </c>
      <c r="D1592">
        <v>386.25</v>
      </c>
      <c r="E1592">
        <v>3379.94</v>
      </c>
      <c r="F1592">
        <v>1119.1500000000001</v>
      </c>
      <c r="G1592">
        <v>27920.36</v>
      </c>
      <c r="H1592">
        <v>2199.92</v>
      </c>
      <c r="I1592">
        <v>2647.42</v>
      </c>
      <c r="J1592">
        <v>7.9399999999999995</v>
      </c>
      <c r="K1592">
        <v>8.49</v>
      </c>
      <c r="L1592">
        <v>8.9320000000000004</v>
      </c>
      <c r="M1592">
        <v>9.0459999999999994</v>
      </c>
      <c r="N1592">
        <v>90.78</v>
      </c>
      <c r="O1592">
        <v>1.2122999999999999</v>
      </c>
      <c r="P1592">
        <v>124.92</v>
      </c>
      <c r="Q1592">
        <v>1.8169999999999999</v>
      </c>
      <c r="R1592">
        <v>0.80649999999999999</v>
      </c>
      <c r="S1592">
        <v>0.70079999999999998</v>
      </c>
      <c r="T1592">
        <v>1.4373</v>
      </c>
      <c r="U1592">
        <v>6.2975000000000003</v>
      </c>
      <c r="V1592">
        <v>6.0075000000000003</v>
      </c>
      <c r="W1592">
        <v>13.59</v>
      </c>
      <c r="X1592">
        <v>2.5745</v>
      </c>
      <c r="Y1592">
        <v>2.2320000000000002</v>
      </c>
      <c r="Z1592">
        <v>2.2810000000000001</v>
      </c>
      <c r="AA1592">
        <v>66.22</v>
      </c>
      <c r="AB1592">
        <v>7.0149999999999997</v>
      </c>
      <c r="AC1592">
        <v>72.325000000000003</v>
      </c>
      <c r="AD1592">
        <v>174.6</v>
      </c>
      <c r="AE1592">
        <v>449.1</v>
      </c>
      <c r="AF1592">
        <v>16.73</v>
      </c>
      <c r="AG1592">
        <v>884</v>
      </c>
      <c r="AH1592">
        <v>257.75</v>
      </c>
      <c r="AI1592">
        <v>10</v>
      </c>
      <c r="AJ1592">
        <v>373.75</v>
      </c>
      <c r="AK1592">
        <f>IF(ISNUMBER(VLOOKUP($A1592,'[1]F-F_Research_Data_Factors_weekl'!$G$6:$J$4822,2,0)),VLOOKUP($A1592,'[1]F-F_Research_Data_Factors_weekl'!$G$6:$J$4822,2,0),AK1593)</f>
        <v>3113.6281971680091</v>
      </c>
      <c r="AL1592">
        <f>IF(ISNUMBER(VLOOKUP($A1592,'[1]F-F_Research_Data_Factors_weekl'!$G$6:$J$4822,3,0)),VLOOKUP($A1592,'[1]F-F_Research_Data_Factors_weekl'!$G$6:$J$4822,3,0),AL1593)</f>
        <v>325.54445207166208</v>
      </c>
      <c r="AM1592">
        <f>IF(ISNUMBER(VLOOKUP($A1592,'[1]F-F_Research_Data_Factors_weekl'!$G$6:$J$4822,4,0)),VLOOKUP($A1592,'[1]F-F_Research_Data_Factors_weekl'!$G$6:$J$4822,4,0),AM1593)</f>
        <v>1983.6182491182587</v>
      </c>
    </row>
    <row r="1593" spans="1:39" x14ac:dyDescent="0.25">
      <c r="A1593" s="14">
        <v>32297</v>
      </c>
      <c r="B1593">
        <v>2071.3000000000002</v>
      </c>
      <c r="C1593">
        <v>266.45</v>
      </c>
      <c r="D1593">
        <v>376.86</v>
      </c>
      <c r="E1593">
        <v>3325.03</v>
      </c>
      <c r="F1593">
        <v>1102.25</v>
      </c>
      <c r="G1593">
        <v>27821.54</v>
      </c>
      <c r="H1593">
        <v>2166.2800000000002</v>
      </c>
      <c r="I1593">
        <v>2568.35</v>
      </c>
      <c r="J1593">
        <v>8.1150000000000002</v>
      </c>
      <c r="K1593">
        <v>8.6199999999999992</v>
      </c>
      <c r="L1593">
        <v>9.0679999999999996</v>
      </c>
      <c r="M1593">
        <v>9.15</v>
      </c>
      <c r="N1593">
        <v>91.36</v>
      </c>
      <c r="O1593">
        <v>1.2098</v>
      </c>
      <c r="P1593">
        <v>125.97</v>
      </c>
      <c r="Q1593">
        <v>1.794</v>
      </c>
      <c r="R1593">
        <v>0.80700000000000005</v>
      </c>
      <c r="S1593">
        <v>0.69810000000000005</v>
      </c>
      <c r="T1593">
        <v>1.4395</v>
      </c>
      <c r="U1593">
        <v>6.3109999999999999</v>
      </c>
      <c r="V1593">
        <v>6.0385</v>
      </c>
      <c r="W1593">
        <v>13.59</v>
      </c>
      <c r="X1593">
        <v>2.5845000000000002</v>
      </c>
      <c r="Y1593">
        <v>2.2330000000000001</v>
      </c>
      <c r="Z1593">
        <v>2.2810000000000001</v>
      </c>
      <c r="AA1593">
        <v>66.38</v>
      </c>
      <c r="AB1593">
        <v>7.27</v>
      </c>
      <c r="AC1593">
        <v>72.650000000000006</v>
      </c>
      <c r="AD1593">
        <v>171</v>
      </c>
      <c r="AE1593">
        <v>464.8</v>
      </c>
      <c r="AF1593">
        <v>17.5</v>
      </c>
      <c r="AG1593">
        <v>849</v>
      </c>
      <c r="AH1593">
        <v>234.5</v>
      </c>
      <c r="AI1593">
        <v>10</v>
      </c>
      <c r="AJ1593">
        <v>362.75</v>
      </c>
      <c r="AK1593">
        <f>IF(ISNUMBER(VLOOKUP($A1593,'[1]F-F_Research_Data_Factors_weekl'!$G$6:$J$4822,2,0)),VLOOKUP($A1593,'[1]F-F_Research_Data_Factors_weekl'!$G$6:$J$4822,2,0),AK1594)</f>
        <v>3057.3725423880687</v>
      </c>
      <c r="AL1593">
        <f>IF(ISNUMBER(VLOOKUP($A1593,'[1]F-F_Research_Data_Factors_weekl'!$G$6:$J$4822,3,0)),VLOOKUP($A1593,'[1]F-F_Research_Data_Factors_weekl'!$G$6:$J$4822,3,0),AL1594)</f>
        <v>323.98930341526881</v>
      </c>
      <c r="AM1593">
        <f>IF(ISNUMBER(VLOOKUP($A1593,'[1]F-F_Research_Data_Factors_weekl'!$G$6:$J$4822,4,0)),VLOOKUP($A1593,'[1]F-F_Research_Data_Factors_weekl'!$G$6:$J$4822,4,0),AM1594)</f>
        <v>1992.5848810831328</v>
      </c>
    </row>
    <row r="1594" spans="1:39" x14ac:dyDescent="0.25">
      <c r="A1594" s="14">
        <v>32290</v>
      </c>
      <c r="B1594">
        <v>1956.44</v>
      </c>
      <c r="C1594">
        <v>253.42</v>
      </c>
      <c r="D1594">
        <v>366.66</v>
      </c>
      <c r="E1594">
        <v>3173.07</v>
      </c>
      <c r="F1594">
        <v>1055.57</v>
      </c>
      <c r="G1594">
        <v>27290.49</v>
      </c>
      <c r="H1594">
        <v>2132.23</v>
      </c>
      <c r="I1594">
        <v>2513.6999999999998</v>
      </c>
      <c r="J1594">
        <v>8.2200000000000006</v>
      </c>
      <c r="K1594">
        <v>8.7639999999999993</v>
      </c>
      <c r="L1594">
        <v>9.2289999999999992</v>
      </c>
      <c r="M1594">
        <v>9.3219999999999992</v>
      </c>
      <c r="N1594">
        <v>90.43</v>
      </c>
      <c r="O1594">
        <v>1.2182999999999999</v>
      </c>
      <c r="P1594">
        <v>125</v>
      </c>
      <c r="Q1594">
        <v>1.8555000000000001</v>
      </c>
      <c r="R1594">
        <v>0.80649999999999999</v>
      </c>
      <c r="S1594">
        <v>0.7</v>
      </c>
      <c r="T1594">
        <v>1.4365000000000001</v>
      </c>
      <c r="U1594">
        <v>6.2240000000000002</v>
      </c>
      <c r="V1594">
        <v>5.9550000000000001</v>
      </c>
      <c r="W1594">
        <v>13.39</v>
      </c>
      <c r="X1594">
        <v>2.5859999999999999</v>
      </c>
      <c r="Y1594">
        <v>2.2290000000000001</v>
      </c>
      <c r="Z1594">
        <v>2.2810000000000001</v>
      </c>
      <c r="AA1594">
        <v>65.47</v>
      </c>
      <c r="AB1594">
        <v>6.5750000000000002</v>
      </c>
      <c r="AC1594">
        <v>71.92</v>
      </c>
      <c r="AD1594">
        <v>168.4</v>
      </c>
      <c r="AE1594">
        <v>450.8</v>
      </c>
      <c r="AF1594">
        <v>17.43</v>
      </c>
      <c r="AG1594">
        <v>768</v>
      </c>
      <c r="AH1594">
        <v>216.5</v>
      </c>
      <c r="AI1594">
        <v>9.3699999999999992</v>
      </c>
      <c r="AJ1594">
        <v>339.5</v>
      </c>
      <c r="AK1594">
        <f>IF(ISNUMBER(VLOOKUP($A1594,'[1]F-F_Research_Data_Factors_weekl'!$G$6:$J$4822,2,0)),VLOOKUP($A1594,'[1]F-F_Research_Data_Factors_weekl'!$G$6:$J$4822,2,0),AK1595)</f>
        <v>2928.2372784101799</v>
      </c>
      <c r="AL1594">
        <f>IF(ISNUMBER(VLOOKUP($A1594,'[1]F-F_Research_Data_Factors_weekl'!$G$6:$J$4822,3,0)),VLOOKUP($A1594,'[1]F-F_Research_Data_Factors_weekl'!$G$6:$J$4822,3,0),AL1595)</f>
        <v>331.71834075485697</v>
      </c>
      <c r="AM1594">
        <f>IF(ISNUMBER(VLOOKUP($A1594,'[1]F-F_Research_Data_Factors_weekl'!$G$6:$J$4822,4,0)),VLOOKUP($A1594,'[1]F-F_Research_Data_Factors_weekl'!$G$6:$J$4822,4,0),AM1595)</f>
        <v>2000.7881123437421</v>
      </c>
    </row>
    <row r="1595" spans="1:39" x14ac:dyDescent="0.25">
      <c r="A1595" s="14">
        <v>32283</v>
      </c>
      <c r="B1595">
        <v>1952.59</v>
      </c>
      <c r="C1595">
        <v>253.02</v>
      </c>
      <c r="D1595">
        <v>366.03</v>
      </c>
      <c r="E1595">
        <v>3173.52</v>
      </c>
      <c r="F1595">
        <v>1009.37</v>
      </c>
      <c r="G1595">
        <v>27393.85</v>
      </c>
      <c r="H1595">
        <v>2165.87</v>
      </c>
      <c r="I1595">
        <v>2491.2399999999998</v>
      </c>
      <c r="J1595">
        <v>8.0730000000000004</v>
      </c>
      <c r="K1595">
        <v>8.6980000000000004</v>
      </c>
      <c r="L1595">
        <v>9.2189999999999994</v>
      </c>
      <c r="M1595">
        <v>9.3379999999999992</v>
      </c>
      <c r="N1595">
        <v>89.98</v>
      </c>
      <c r="O1595">
        <v>1.2258</v>
      </c>
      <c r="P1595">
        <v>124.84</v>
      </c>
      <c r="Q1595">
        <v>1.8618000000000001</v>
      </c>
      <c r="R1595">
        <v>0.78190000000000004</v>
      </c>
      <c r="S1595">
        <v>0.6925</v>
      </c>
      <c r="T1595">
        <v>1.4207000000000001</v>
      </c>
      <c r="U1595">
        <v>6.2050000000000001</v>
      </c>
      <c r="V1595">
        <v>5.9284999999999997</v>
      </c>
      <c r="W1595">
        <v>13.33</v>
      </c>
      <c r="X1595">
        <v>2.5845000000000002</v>
      </c>
      <c r="Y1595">
        <v>2.222</v>
      </c>
      <c r="Z1595">
        <v>2.2810000000000001</v>
      </c>
      <c r="AA1595">
        <v>66.38</v>
      </c>
      <c r="AB1595">
        <v>6.7069999999999999</v>
      </c>
      <c r="AC1595">
        <v>73.375</v>
      </c>
      <c r="AD1595">
        <v>166.8</v>
      </c>
      <c r="AE1595">
        <v>458.7</v>
      </c>
      <c r="AF1595">
        <v>17.170000000000002</v>
      </c>
      <c r="AG1595">
        <v>778.75</v>
      </c>
      <c r="AH1595">
        <v>221.25</v>
      </c>
      <c r="AI1595">
        <v>9.49</v>
      </c>
      <c r="AJ1595">
        <v>346.5</v>
      </c>
      <c r="AK1595">
        <f>IF(ISNUMBER(VLOOKUP($A1595,'[1]F-F_Research_Data_Factors_weekl'!$G$6:$J$4822,2,0)),VLOOKUP($A1595,'[1]F-F_Research_Data_Factors_weekl'!$G$6:$J$4822,2,0),AK1596)</f>
        <v>2920.6436050370835</v>
      </c>
      <c r="AL1595">
        <f>IF(ISNUMBER(VLOOKUP($A1595,'[1]F-F_Research_Data_Factors_weekl'!$G$6:$J$4822,3,0)),VLOOKUP($A1595,'[1]F-F_Research_Data_Factors_weekl'!$G$6:$J$4822,3,0),AL1596)</f>
        <v>332.64976008308963</v>
      </c>
      <c r="AM1595">
        <f>IF(ISNUMBER(VLOOKUP($A1595,'[1]F-F_Research_Data_Factors_weekl'!$G$6:$J$4822,4,0)),VLOOKUP($A1595,'[1]F-F_Research_Data_Factors_weekl'!$G$6:$J$4822,4,0),AM1596)</f>
        <v>1995.7986158042315</v>
      </c>
    </row>
    <row r="1596" spans="1:39" x14ac:dyDescent="0.25">
      <c r="A1596" s="14">
        <v>32276</v>
      </c>
      <c r="B1596">
        <v>1990.55</v>
      </c>
      <c r="C1596">
        <v>256.77999999999997</v>
      </c>
      <c r="D1596">
        <v>372.48</v>
      </c>
      <c r="E1596">
        <v>3237.52</v>
      </c>
      <c r="F1596">
        <v>1017.84</v>
      </c>
      <c r="G1596">
        <v>27468.31</v>
      </c>
      <c r="H1596">
        <v>2182.2199999999998</v>
      </c>
      <c r="I1596">
        <v>2532.63</v>
      </c>
      <c r="J1596">
        <v>7.859</v>
      </c>
      <c r="K1596">
        <v>8.4710000000000001</v>
      </c>
      <c r="L1596">
        <v>8.9870000000000001</v>
      </c>
      <c r="M1596">
        <v>9.0960000000000001</v>
      </c>
      <c r="N1596">
        <v>89.2</v>
      </c>
      <c r="O1596">
        <v>1.2389000000000001</v>
      </c>
      <c r="P1596">
        <v>124.68</v>
      </c>
      <c r="Q1596">
        <v>1.891</v>
      </c>
      <c r="R1596">
        <v>0.7742</v>
      </c>
      <c r="S1596">
        <v>0.69059999999999999</v>
      </c>
      <c r="T1596">
        <v>1.4001999999999999</v>
      </c>
      <c r="U1596">
        <v>6.1574999999999998</v>
      </c>
      <c r="V1596">
        <v>5.88</v>
      </c>
      <c r="W1596">
        <v>13.28</v>
      </c>
      <c r="X1596">
        <v>2.581</v>
      </c>
      <c r="Y1596">
        <v>2.2090000000000001</v>
      </c>
      <c r="Z1596">
        <v>2.2810000000000001</v>
      </c>
      <c r="AA1596">
        <v>65.150000000000006</v>
      </c>
      <c r="AB1596">
        <v>6.6559999999999997</v>
      </c>
      <c r="AC1596">
        <v>73.8</v>
      </c>
      <c r="AD1596">
        <v>173.5</v>
      </c>
      <c r="AE1596">
        <v>453.7</v>
      </c>
      <c r="AF1596">
        <v>17.489999999999998</v>
      </c>
      <c r="AG1596">
        <v>719.375</v>
      </c>
      <c r="AH1596">
        <v>197</v>
      </c>
      <c r="AI1596">
        <v>9.31</v>
      </c>
      <c r="AJ1596">
        <v>306</v>
      </c>
      <c r="AK1596">
        <f>IF(ISNUMBER(VLOOKUP($A1596,'[1]F-F_Research_Data_Factors_weekl'!$G$6:$J$4822,2,0)),VLOOKUP($A1596,'[1]F-F_Research_Data_Factors_weekl'!$G$6:$J$4822,2,0),AK1597)</f>
        <v>2964.2176038131365</v>
      </c>
      <c r="AL1596">
        <f>IF(ISNUMBER(VLOOKUP($A1596,'[1]F-F_Research_Data_Factors_weekl'!$G$6:$J$4822,3,0)),VLOOKUP($A1596,'[1]F-F_Research_Data_Factors_weekl'!$G$6:$J$4822,3,0),AL1597)</f>
        <v>333.51690403357696</v>
      </c>
      <c r="AM1596">
        <f>IF(ISNUMBER(VLOOKUP($A1596,'[1]F-F_Research_Data_Factors_weekl'!$G$6:$J$4822,4,0)),VLOOKUP($A1596,'[1]F-F_Research_Data_Factors_weekl'!$G$6:$J$4822,4,0),AM1597)</f>
        <v>1986.066888052773</v>
      </c>
    </row>
    <row r="1597" spans="1:39" x14ac:dyDescent="0.25">
      <c r="A1597" s="14">
        <v>32269</v>
      </c>
      <c r="B1597">
        <v>2007.46</v>
      </c>
      <c r="C1597">
        <v>257.48</v>
      </c>
      <c r="D1597">
        <v>379.42</v>
      </c>
      <c r="E1597">
        <v>3307.16</v>
      </c>
      <c r="F1597">
        <v>1037.47</v>
      </c>
      <c r="G1597">
        <v>27534.39</v>
      </c>
      <c r="H1597">
        <v>2201.9299999999998</v>
      </c>
      <c r="I1597">
        <v>2571.7399999999998</v>
      </c>
      <c r="J1597">
        <v>7.8760000000000003</v>
      </c>
      <c r="K1597">
        <v>8.4600000000000009</v>
      </c>
      <c r="L1597">
        <v>9.0009999999999994</v>
      </c>
      <c r="M1597">
        <v>9.1519999999999992</v>
      </c>
      <c r="N1597">
        <v>89.31</v>
      </c>
      <c r="O1597">
        <v>1.2389999999999999</v>
      </c>
      <c r="P1597">
        <v>124.88</v>
      </c>
      <c r="Q1597">
        <v>1.8620000000000001</v>
      </c>
      <c r="R1597">
        <v>0.76790000000000003</v>
      </c>
      <c r="S1597">
        <v>0.68320000000000003</v>
      </c>
      <c r="T1597">
        <v>1.4020000000000001</v>
      </c>
      <c r="U1597">
        <v>6.1779999999999999</v>
      </c>
      <c r="V1597">
        <v>5.8955000000000002</v>
      </c>
      <c r="W1597">
        <v>13.27</v>
      </c>
      <c r="X1597">
        <v>2.5869999999999997</v>
      </c>
      <c r="Y1597">
        <v>2.2200000000000002</v>
      </c>
      <c r="Z1597">
        <v>2.2810000000000001</v>
      </c>
      <c r="AA1597">
        <v>66.97</v>
      </c>
      <c r="AB1597">
        <v>6.4119999999999999</v>
      </c>
      <c r="AC1597">
        <v>72.7</v>
      </c>
      <c r="AD1597">
        <v>170.3</v>
      </c>
      <c r="AE1597">
        <v>445.3</v>
      </c>
      <c r="AF1597">
        <v>17.739999999999998</v>
      </c>
      <c r="AG1597">
        <v>692.375</v>
      </c>
      <c r="AH1597">
        <v>201.75</v>
      </c>
      <c r="AI1597">
        <v>8.4700000000000006</v>
      </c>
      <c r="AJ1597">
        <v>297.75</v>
      </c>
      <c r="AK1597">
        <f>IF(ISNUMBER(VLOOKUP($A1597,'[1]F-F_Research_Data_Factors_weekl'!$G$6:$J$4822,2,0)),VLOOKUP($A1597,'[1]F-F_Research_Data_Factors_weekl'!$G$6:$J$4822,2,0),AK1598)</f>
        <v>2982.1102654055699</v>
      </c>
      <c r="AL1597">
        <f>IF(ISNUMBER(VLOOKUP($A1597,'[1]F-F_Research_Data_Factors_weekl'!$G$6:$J$4822,3,0)),VLOOKUP($A1597,'[1]F-F_Research_Data_Factors_weekl'!$G$6:$J$4822,3,0),AL1598)</f>
        <v>337.53355331806193</v>
      </c>
      <c r="AM1597">
        <f>IF(ISNUMBER(VLOOKUP($A1597,'[1]F-F_Research_Data_Factors_weekl'!$G$6:$J$4822,4,0)),VLOOKUP($A1597,'[1]F-F_Research_Data_Factors_weekl'!$G$6:$J$4822,4,0),AM1598)</f>
        <v>1962.5166877991828</v>
      </c>
    </row>
    <row r="1598" spans="1:39" x14ac:dyDescent="0.25">
      <c r="A1598" s="14">
        <v>32262</v>
      </c>
      <c r="B1598">
        <v>2032.33</v>
      </c>
      <c r="C1598">
        <v>261.33</v>
      </c>
      <c r="D1598">
        <v>379.24</v>
      </c>
      <c r="E1598">
        <v>3339.77</v>
      </c>
      <c r="F1598">
        <v>1054.46</v>
      </c>
      <c r="G1598">
        <v>27434.12</v>
      </c>
      <c r="H1598">
        <v>2189.42</v>
      </c>
      <c r="I1598">
        <v>2602.87</v>
      </c>
      <c r="J1598">
        <v>7.72</v>
      </c>
      <c r="K1598">
        <v>8.3320000000000007</v>
      </c>
      <c r="L1598">
        <v>8.8889999999999993</v>
      </c>
      <c r="M1598">
        <v>9.0950000000000006</v>
      </c>
      <c r="N1598">
        <v>89.14</v>
      </c>
      <c r="O1598">
        <v>1.2429999999999999</v>
      </c>
      <c r="P1598">
        <v>124.92</v>
      </c>
      <c r="Q1598">
        <v>1.8784999999999998</v>
      </c>
      <c r="R1598">
        <v>0.75849999999999995</v>
      </c>
      <c r="S1598">
        <v>0.6754</v>
      </c>
      <c r="T1598">
        <v>1.3935</v>
      </c>
      <c r="U1598">
        <v>6.1749999999999998</v>
      </c>
      <c r="V1598">
        <v>5.875</v>
      </c>
      <c r="W1598">
        <v>13.22</v>
      </c>
      <c r="X1598">
        <v>2.5750000000000002</v>
      </c>
      <c r="Y1598">
        <v>2.1545000000000001</v>
      </c>
      <c r="Z1598">
        <v>2.2810000000000001</v>
      </c>
      <c r="AA1598">
        <v>66.05</v>
      </c>
      <c r="AB1598">
        <v>6.5419999999999998</v>
      </c>
      <c r="AC1598">
        <v>70.900000000000006</v>
      </c>
      <c r="AD1598">
        <v>170.15</v>
      </c>
      <c r="AE1598">
        <v>452.6</v>
      </c>
      <c r="AF1598">
        <v>17.989999999999998</v>
      </c>
      <c r="AG1598">
        <v>689.375</v>
      </c>
      <c r="AH1598">
        <v>202.25</v>
      </c>
      <c r="AI1598">
        <v>8.32</v>
      </c>
      <c r="AJ1598">
        <v>304.5</v>
      </c>
      <c r="AK1598">
        <f>IF(ISNUMBER(VLOOKUP($A1598,'[1]F-F_Research_Data_Factors_weekl'!$G$6:$J$4822,2,0)),VLOOKUP($A1598,'[1]F-F_Research_Data_Factors_weekl'!$G$6:$J$4822,2,0),AK1599)</f>
        <v>3016.4983465563118</v>
      </c>
      <c r="AL1598">
        <f>IF(ISNUMBER(VLOOKUP($A1598,'[1]F-F_Research_Data_Factors_weekl'!$G$6:$J$4822,3,0)),VLOOKUP($A1598,'[1]F-F_Research_Data_Factors_weekl'!$G$6:$J$4822,3,0),AL1599)</f>
        <v>333.76204224074155</v>
      </c>
      <c r="AM1598">
        <f>IF(ISNUMBER(VLOOKUP($A1598,'[1]F-F_Research_Data_Factors_weekl'!$G$6:$J$4822,4,0)),VLOOKUP($A1598,'[1]F-F_Research_Data_Factors_weekl'!$G$6:$J$4822,4,0),AM1599)</f>
        <v>1949.0681177864565</v>
      </c>
    </row>
    <row r="1599" spans="1:39" x14ac:dyDescent="0.25">
      <c r="A1599" s="14">
        <v>32255</v>
      </c>
      <c r="B1599">
        <v>2015.09</v>
      </c>
      <c r="C1599">
        <v>260.14</v>
      </c>
      <c r="D1599">
        <v>374.04</v>
      </c>
      <c r="E1599">
        <v>3332.91</v>
      </c>
      <c r="F1599">
        <v>1069.03</v>
      </c>
      <c r="G1599">
        <v>26837.119999999999</v>
      </c>
      <c r="H1599">
        <v>2152.5</v>
      </c>
      <c r="I1599">
        <v>2591.35</v>
      </c>
      <c r="J1599">
        <v>7.609</v>
      </c>
      <c r="K1599">
        <v>8.2210000000000001</v>
      </c>
      <c r="L1599">
        <v>8.7690000000000001</v>
      </c>
      <c r="M1599">
        <v>8.9930000000000003</v>
      </c>
      <c r="N1599">
        <v>88.92</v>
      </c>
      <c r="O1599">
        <v>1.2461</v>
      </c>
      <c r="P1599">
        <v>124.7</v>
      </c>
      <c r="Q1599">
        <v>1.889</v>
      </c>
      <c r="R1599">
        <v>0.75419999999999998</v>
      </c>
      <c r="S1599">
        <v>0.67020000000000002</v>
      </c>
      <c r="T1599">
        <v>1.3835</v>
      </c>
      <c r="U1599">
        <v>6.165</v>
      </c>
      <c r="V1599">
        <v>5.88</v>
      </c>
      <c r="W1599">
        <v>13.16</v>
      </c>
      <c r="X1599">
        <v>2.57</v>
      </c>
      <c r="Y1599">
        <v>2.1469999999999998</v>
      </c>
      <c r="Z1599">
        <v>2.2810000000000001</v>
      </c>
      <c r="AA1599">
        <v>65.13</v>
      </c>
      <c r="AB1599">
        <v>6.46</v>
      </c>
      <c r="AC1599">
        <v>70.825000000000003</v>
      </c>
      <c r="AD1599">
        <v>169.2</v>
      </c>
      <c r="AE1599">
        <v>450.9</v>
      </c>
      <c r="AF1599">
        <v>18.3</v>
      </c>
      <c r="AG1599">
        <v>663.375</v>
      </c>
      <c r="AH1599">
        <v>201.25</v>
      </c>
      <c r="AI1599">
        <v>8.67</v>
      </c>
      <c r="AJ1599">
        <v>315</v>
      </c>
      <c r="AK1599">
        <f>IF(ISNUMBER(VLOOKUP($A1599,'[1]F-F_Research_Data_Factors_weekl'!$G$6:$J$4822,2,0)),VLOOKUP($A1599,'[1]F-F_Research_Data_Factors_weekl'!$G$6:$J$4822,2,0),AK1600)</f>
        <v>2996.4223170321961</v>
      </c>
      <c r="AL1599">
        <f>IF(ISNUMBER(VLOOKUP($A1599,'[1]F-F_Research_Data_Factors_weekl'!$G$6:$J$4822,3,0)),VLOOKUP($A1599,'[1]F-F_Research_Data_Factors_weekl'!$G$6:$J$4822,3,0),AL1600)</f>
        <v>329.70665044032557</v>
      </c>
      <c r="AM1599">
        <f>IF(ISNUMBER(VLOOKUP($A1599,'[1]F-F_Research_Data_Factors_weekl'!$G$6:$J$4822,4,0)),VLOOKUP($A1599,'[1]F-F_Research_Data_Factors_weekl'!$G$6:$J$4822,4,0),AM1600)</f>
        <v>1951.6052045523745</v>
      </c>
    </row>
    <row r="1600" spans="1:39" x14ac:dyDescent="0.25">
      <c r="A1600" s="14">
        <v>32248</v>
      </c>
      <c r="B1600">
        <v>2013.93</v>
      </c>
      <c r="C1600">
        <v>259.77</v>
      </c>
      <c r="D1600">
        <v>373.9</v>
      </c>
      <c r="E1600">
        <v>3350.31</v>
      </c>
      <c r="F1600">
        <v>1073.04</v>
      </c>
      <c r="G1600">
        <v>26893.57</v>
      </c>
      <c r="H1600">
        <v>2173.8000000000002</v>
      </c>
      <c r="I1600">
        <v>2598.9499999999998</v>
      </c>
      <c r="J1600">
        <v>7.5549999999999997</v>
      </c>
      <c r="K1600">
        <v>8.2040000000000006</v>
      </c>
      <c r="L1600">
        <v>8.7379999999999995</v>
      </c>
      <c r="M1600">
        <v>8.9410000000000007</v>
      </c>
      <c r="N1600">
        <v>88.41</v>
      </c>
      <c r="O1600">
        <v>1.2546999999999999</v>
      </c>
      <c r="P1600">
        <v>123.88</v>
      </c>
      <c r="Q1600">
        <v>1.8885000000000001</v>
      </c>
      <c r="R1600">
        <v>0.748</v>
      </c>
      <c r="S1600">
        <v>0.66169999999999995</v>
      </c>
      <c r="T1600">
        <v>1.3725000000000001</v>
      </c>
      <c r="U1600">
        <v>6.1909999999999998</v>
      </c>
      <c r="V1600">
        <v>5.8650000000000002</v>
      </c>
      <c r="W1600">
        <v>13.2</v>
      </c>
      <c r="X1600">
        <v>2.5685000000000002</v>
      </c>
      <c r="Y1600">
        <v>2.1379999999999999</v>
      </c>
      <c r="Z1600">
        <v>2.2810000000000001</v>
      </c>
      <c r="AA1600">
        <v>62.72</v>
      </c>
      <c r="AB1600">
        <v>6.52</v>
      </c>
      <c r="AC1600">
        <v>73.97</v>
      </c>
      <c r="AD1600">
        <v>170</v>
      </c>
      <c r="AE1600">
        <v>455.9</v>
      </c>
      <c r="AF1600">
        <v>18.37</v>
      </c>
      <c r="AG1600">
        <v>662.375</v>
      </c>
      <c r="AH1600">
        <v>202.75</v>
      </c>
      <c r="AI1600">
        <v>8.6</v>
      </c>
      <c r="AJ1600">
        <v>312.75</v>
      </c>
      <c r="AK1600">
        <f>IF(ISNUMBER(VLOOKUP($A1600,'[1]F-F_Research_Data_Factors_weekl'!$G$6:$J$4822,2,0)),VLOOKUP($A1600,'[1]F-F_Research_Data_Factors_weekl'!$G$6:$J$4822,2,0),AK1601)</f>
        <v>2998.8213741315012</v>
      </c>
      <c r="AL1600">
        <f>IF(ISNUMBER(VLOOKUP($A1600,'[1]F-F_Research_Data_Factors_weekl'!$G$6:$J$4822,3,0)),VLOOKUP($A1600,'[1]F-F_Research_Data_Factors_weekl'!$G$6:$J$4822,3,0),AL1601)</f>
        <v>328.62219718959989</v>
      </c>
      <c r="AM1600">
        <f>IF(ISNUMBER(VLOOKUP($A1600,'[1]F-F_Research_Data_Factors_weekl'!$G$6:$J$4822,4,0)),VLOOKUP($A1600,'[1]F-F_Research_Data_Factors_weekl'!$G$6:$J$4822,4,0),AM1601)</f>
        <v>1939.579809732036</v>
      </c>
    </row>
    <row r="1601" spans="1:39" x14ac:dyDescent="0.25">
      <c r="A1601" s="14">
        <v>32241</v>
      </c>
      <c r="B1601">
        <v>2090.19</v>
      </c>
      <c r="C1601">
        <v>269.43</v>
      </c>
      <c r="D1601">
        <v>381.83</v>
      </c>
      <c r="E1601">
        <v>3381.02</v>
      </c>
      <c r="F1601">
        <v>1076.42</v>
      </c>
      <c r="G1601">
        <v>26748.89</v>
      </c>
      <c r="H1601">
        <v>2173.46</v>
      </c>
      <c r="I1601">
        <v>2619.87</v>
      </c>
      <c r="J1601">
        <v>7.4329999999999998</v>
      </c>
      <c r="K1601">
        <v>8.0259999999999998</v>
      </c>
      <c r="L1601">
        <v>8.484</v>
      </c>
      <c r="M1601">
        <v>8.6790000000000003</v>
      </c>
      <c r="N1601">
        <v>89.19</v>
      </c>
      <c r="O1601">
        <v>1.2446999999999999</v>
      </c>
      <c r="P1601">
        <v>125.55</v>
      </c>
      <c r="Q1601">
        <v>1.8752</v>
      </c>
      <c r="R1601">
        <v>0.74080000000000001</v>
      </c>
      <c r="S1601">
        <v>0.65339999999999998</v>
      </c>
      <c r="T1601">
        <v>1.3828</v>
      </c>
      <c r="U1601">
        <v>6.2575000000000003</v>
      </c>
      <c r="V1601">
        <v>5.91</v>
      </c>
      <c r="W1601">
        <v>13.16</v>
      </c>
      <c r="X1601">
        <v>2.5760000000000001</v>
      </c>
      <c r="Y1601">
        <v>2.15</v>
      </c>
      <c r="Z1601">
        <v>2.2810000000000001</v>
      </c>
      <c r="AA1601">
        <v>61.82</v>
      </c>
      <c r="AB1601">
        <v>6.4809999999999999</v>
      </c>
      <c r="AC1601">
        <v>74.775000000000006</v>
      </c>
      <c r="AD1601">
        <v>170.9</v>
      </c>
      <c r="AE1601">
        <v>451.6</v>
      </c>
      <c r="AF1601">
        <v>16.88</v>
      </c>
      <c r="AG1601">
        <v>678</v>
      </c>
      <c r="AH1601">
        <v>209</v>
      </c>
      <c r="AI1601">
        <v>8.6999999999999993</v>
      </c>
      <c r="AJ1601">
        <v>316.75</v>
      </c>
      <c r="AK1601">
        <f>IF(ISNUMBER(VLOOKUP($A1601,'[1]F-F_Research_Data_Factors_weekl'!$G$6:$J$4822,2,0)),VLOOKUP($A1601,'[1]F-F_Research_Data_Factors_weekl'!$G$6:$J$4822,2,0),AK1602)</f>
        <v>3099.877376608953</v>
      </c>
      <c r="AL1601">
        <f>IF(ISNUMBER(VLOOKUP($A1601,'[1]F-F_Research_Data_Factors_weekl'!$G$6:$J$4822,3,0)),VLOOKUP($A1601,'[1]F-F_Research_Data_Factors_weekl'!$G$6:$J$4822,3,0),AL1602)</f>
        <v>324.27688690507188</v>
      </c>
      <c r="AM1601">
        <f>IF(ISNUMBER(VLOOKUP($A1601,'[1]F-F_Research_Data_Factors_weekl'!$G$6:$J$4822,4,0)),VLOOKUP($A1601,'[1]F-F_Research_Data_Factors_weekl'!$G$6:$J$4822,4,0),AM1602)</f>
        <v>1924.5681779440722</v>
      </c>
    </row>
    <row r="1602" spans="1:39" x14ac:dyDescent="0.25">
      <c r="A1602" s="14">
        <v>32234</v>
      </c>
      <c r="B1602">
        <v>1988.06</v>
      </c>
      <c r="C1602">
        <v>258.89</v>
      </c>
      <c r="D1602">
        <v>374.64</v>
      </c>
      <c r="E1602">
        <v>3313.79</v>
      </c>
      <c r="F1602">
        <v>1063.17</v>
      </c>
      <c r="G1602">
        <v>26104.22</v>
      </c>
      <c r="H1602">
        <v>2149.3200000000002</v>
      </c>
      <c r="I1602">
        <v>2543.9699999999998</v>
      </c>
      <c r="J1602">
        <v>7.383</v>
      </c>
      <c r="K1602">
        <v>8.0329999999999995</v>
      </c>
      <c r="L1602">
        <v>8.5419999999999998</v>
      </c>
      <c r="M1602">
        <v>8.7560000000000002</v>
      </c>
      <c r="N1602">
        <v>88.37</v>
      </c>
      <c r="O1602">
        <v>1.2572000000000001</v>
      </c>
      <c r="P1602">
        <v>124</v>
      </c>
      <c r="Q1602">
        <v>1.8900000000000001</v>
      </c>
      <c r="R1602">
        <v>0.73880000000000001</v>
      </c>
      <c r="S1602">
        <v>0.65049999999999997</v>
      </c>
      <c r="T1602">
        <v>1.365</v>
      </c>
      <c r="U1602">
        <v>6.24</v>
      </c>
      <c r="V1602">
        <v>5.87</v>
      </c>
      <c r="W1602">
        <v>12.96</v>
      </c>
      <c r="X1602">
        <v>2.5625</v>
      </c>
      <c r="Y1602">
        <v>2.1219999999999999</v>
      </c>
      <c r="Z1602">
        <v>2.2810000000000001</v>
      </c>
      <c r="AA1602">
        <v>62.88</v>
      </c>
      <c r="AB1602">
        <v>6.827</v>
      </c>
      <c r="AC1602">
        <v>74.900000000000006</v>
      </c>
      <c r="AD1602">
        <v>167.25</v>
      </c>
      <c r="AE1602">
        <v>454.4</v>
      </c>
      <c r="AF1602">
        <v>17.079999999999998</v>
      </c>
      <c r="AG1602">
        <v>653.375</v>
      </c>
      <c r="AH1602">
        <v>209.75</v>
      </c>
      <c r="AI1602">
        <v>8.8800000000000008</v>
      </c>
      <c r="AJ1602">
        <v>299.25</v>
      </c>
      <c r="AK1602">
        <f>IF(ISNUMBER(VLOOKUP($A1602,'[1]F-F_Research_Data_Factors_weekl'!$G$6:$J$4822,2,0)),VLOOKUP($A1602,'[1]F-F_Research_Data_Factors_weekl'!$G$6:$J$4822,2,0),AK1603)</f>
        <v>3000.278133502843</v>
      </c>
      <c r="AL1602">
        <f>IF(ISNUMBER(VLOOKUP($A1602,'[1]F-F_Research_Data_Factors_weekl'!$G$6:$J$4822,3,0)),VLOOKUP($A1602,'[1]F-F_Research_Data_Factors_weekl'!$G$6:$J$4822,3,0),AL1603)</f>
        <v>329.38556144121225</v>
      </c>
      <c r="AM1602">
        <f>IF(ISNUMBER(VLOOKUP($A1602,'[1]F-F_Research_Data_Factors_weekl'!$G$6:$J$4822,4,0)),VLOOKUP($A1602,'[1]F-F_Research_Data_Factors_weekl'!$G$6:$J$4822,4,0),AM1603)</f>
        <v>1909.6445919050232</v>
      </c>
    </row>
    <row r="1603" spans="1:39" x14ac:dyDescent="0.25">
      <c r="A1603" s="14">
        <v>32227</v>
      </c>
      <c r="B1603">
        <v>1978.95</v>
      </c>
      <c r="C1603">
        <v>258.51</v>
      </c>
      <c r="D1603">
        <v>372.54</v>
      </c>
      <c r="E1603">
        <v>3280.76</v>
      </c>
      <c r="F1603">
        <v>1061.55</v>
      </c>
      <c r="G1603">
        <v>25626.71</v>
      </c>
      <c r="H1603">
        <v>2102.38</v>
      </c>
      <c r="I1603">
        <v>2501.9299999999998</v>
      </c>
      <c r="J1603">
        <v>7.3319999999999999</v>
      </c>
      <c r="K1603">
        <v>7.9480000000000004</v>
      </c>
      <c r="L1603">
        <v>8.4410000000000007</v>
      </c>
      <c r="M1603">
        <v>8.6679999999999993</v>
      </c>
      <c r="N1603">
        <v>89.18</v>
      </c>
      <c r="O1603">
        <v>1.2416</v>
      </c>
      <c r="P1603">
        <v>125.35</v>
      </c>
      <c r="Q1603">
        <v>1.8359999999999999</v>
      </c>
      <c r="R1603">
        <v>0.74170000000000003</v>
      </c>
      <c r="S1603">
        <v>0.65200000000000002</v>
      </c>
      <c r="T1603">
        <v>1.3865000000000001</v>
      </c>
      <c r="U1603">
        <v>6.31</v>
      </c>
      <c r="V1603">
        <v>5.93</v>
      </c>
      <c r="W1603">
        <v>13.02</v>
      </c>
      <c r="X1603">
        <v>2.5649999999999999</v>
      </c>
      <c r="Y1603">
        <v>2.137</v>
      </c>
      <c r="Z1603">
        <v>2.2810000000000001</v>
      </c>
      <c r="AA1603">
        <v>62.65</v>
      </c>
      <c r="AB1603">
        <v>6.665</v>
      </c>
      <c r="AC1603">
        <v>74.924999999999997</v>
      </c>
      <c r="AD1603">
        <v>165.5</v>
      </c>
      <c r="AE1603">
        <v>453.3</v>
      </c>
      <c r="AF1603">
        <v>17.03</v>
      </c>
      <c r="AG1603">
        <v>648.375</v>
      </c>
      <c r="AH1603">
        <v>209.75</v>
      </c>
      <c r="AI1603">
        <v>8.9</v>
      </c>
      <c r="AJ1603">
        <v>305</v>
      </c>
      <c r="AK1603">
        <f>IF(ISNUMBER(VLOOKUP($A1603,'[1]F-F_Research_Data_Factors_weekl'!$G$6:$J$4822,2,0)),VLOOKUP($A1603,'[1]F-F_Research_Data_Factors_weekl'!$G$6:$J$4822,2,0),AK1604)</f>
        <v>3000.278133502843</v>
      </c>
      <c r="AL1603">
        <f>IF(ISNUMBER(VLOOKUP($A1603,'[1]F-F_Research_Data_Factors_weekl'!$G$6:$J$4822,3,0)),VLOOKUP($A1603,'[1]F-F_Research_Data_Factors_weekl'!$G$6:$J$4822,3,0),AL1604)</f>
        <v>329.38556144121225</v>
      </c>
      <c r="AM1603">
        <f>IF(ISNUMBER(VLOOKUP($A1603,'[1]F-F_Research_Data_Factors_weekl'!$G$6:$J$4822,4,0)),VLOOKUP($A1603,'[1]F-F_Research_Data_Factors_weekl'!$G$6:$J$4822,4,0),AM1604)</f>
        <v>1909.6445919050232</v>
      </c>
    </row>
    <row r="1604" spans="1:39" x14ac:dyDescent="0.25">
      <c r="A1604" s="14">
        <v>32220</v>
      </c>
      <c r="B1604">
        <v>2087.37</v>
      </c>
      <c r="C1604">
        <v>271.12</v>
      </c>
      <c r="D1604">
        <v>381.58</v>
      </c>
      <c r="E1604">
        <v>3322.56</v>
      </c>
      <c r="F1604">
        <v>1122.07</v>
      </c>
      <c r="G1604">
        <v>25966.26</v>
      </c>
      <c r="H1604">
        <v>2134.89</v>
      </c>
      <c r="I1604">
        <v>2607.6</v>
      </c>
      <c r="J1604">
        <v>7.218</v>
      </c>
      <c r="K1604">
        <v>7.8719999999999999</v>
      </c>
      <c r="L1604">
        <v>8.4120000000000008</v>
      </c>
      <c r="M1604">
        <v>8.6709999999999994</v>
      </c>
      <c r="N1604">
        <v>90.37</v>
      </c>
      <c r="O1604">
        <v>1.2291000000000001</v>
      </c>
      <c r="P1604">
        <v>128.35</v>
      </c>
      <c r="Q1604">
        <v>1.8205</v>
      </c>
      <c r="R1604">
        <v>0.73329999999999995</v>
      </c>
      <c r="S1604">
        <v>0.66739999999999999</v>
      </c>
      <c r="T1604">
        <v>1.4064999999999999</v>
      </c>
      <c r="U1604">
        <v>6.375</v>
      </c>
      <c r="V1604">
        <v>5.9950000000000001</v>
      </c>
      <c r="W1604">
        <v>12.94</v>
      </c>
      <c r="X1604">
        <v>2.5819999999999999</v>
      </c>
      <c r="Y1604">
        <v>2.1440000000000001</v>
      </c>
      <c r="Z1604">
        <v>2.2810000000000001</v>
      </c>
      <c r="AA1604">
        <v>63.03</v>
      </c>
      <c r="AB1604">
        <v>6.3650000000000002</v>
      </c>
      <c r="AC1604">
        <v>73.775000000000006</v>
      </c>
      <c r="AD1604">
        <v>159.65</v>
      </c>
      <c r="AE1604">
        <v>445.2</v>
      </c>
      <c r="AF1604">
        <v>16.579999999999998</v>
      </c>
      <c r="AG1604">
        <v>620</v>
      </c>
      <c r="AH1604">
        <v>198</v>
      </c>
      <c r="AI1604">
        <v>8.8000000000000007</v>
      </c>
      <c r="AJ1604">
        <v>299</v>
      </c>
      <c r="AK1604">
        <f>IF(ISNUMBER(VLOOKUP($A1604,'[1]F-F_Research_Data_Factors_weekl'!$G$6:$J$4822,2,0)),VLOOKUP($A1604,'[1]F-F_Research_Data_Factors_weekl'!$G$6:$J$4822,2,0),AK1605)</f>
        <v>3120.0895731102778</v>
      </c>
      <c r="AL1604">
        <f>IF(ISNUMBER(VLOOKUP($A1604,'[1]F-F_Research_Data_Factors_weekl'!$G$6:$J$4822,3,0)),VLOOKUP($A1604,'[1]F-F_Research_Data_Factors_weekl'!$G$6:$J$4822,3,0),AL1605)</f>
        <v>321.63417775726225</v>
      </c>
      <c r="AM1604">
        <f>IF(ISNUMBER(VLOOKUP($A1604,'[1]F-F_Research_Data_Factors_weekl'!$G$6:$J$4822,4,0)),VLOOKUP($A1604,'[1]F-F_Research_Data_Factors_weekl'!$G$6:$J$4822,4,0),AM1605)</f>
        <v>1895.6170259132648</v>
      </c>
    </row>
    <row r="1605" spans="1:39" x14ac:dyDescent="0.25">
      <c r="A1605" s="14">
        <v>32213</v>
      </c>
      <c r="B1605">
        <v>2034.98</v>
      </c>
      <c r="C1605">
        <v>264.94</v>
      </c>
      <c r="D1605">
        <v>375.48</v>
      </c>
      <c r="E1605">
        <v>3321.21</v>
      </c>
      <c r="F1605">
        <v>1074.6400000000001</v>
      </c>
      <c r="G1605">
        <v>25543.73</v>
      </c>
      <c r="H1605">
        <v>2091.42</v>
      </c>
      <c r="I1605">
        <v>2595.4499999999998</v>
      </c>
      <c r="J1605">
        <v>7.1829999999999998</v>
      </c>
      <c r="K1605">
        <v>7.782</v>
      </c>
      <c r="L1605">
        <v>8.2840000000000007</v>
      </c>
      <c r="M1605">
        <v>8.5030000000000001</v>
      </c>
      <c r="N1605">
        <v>89.01</v>
      </c>
      <c r="O1605">
        <v>1.2519</v>
      </c>
      <c r="P1605">
        <v>127.38</v>
      </c>
      <c r="Q1605">
        <v>1.8525</v>
      </c>
      <c r="R1605">
        <v>0.73099999999999998</v>
      </c>
      <c r="S1605">
        <v>0.67220000000000002</v>
      </c>
      <c r="T1605">
        <v>1.3719999999999999</v>
      </c>
      <c r="U1605">
        <v>6.3250000000000002</v>
      </c>
      <c r="V1605">
        <v>5.92</v>
      </c>
      <c r="W1605">
        <v>12.93</v>
      </c>
      <c r="X1605">
        <v>2.5590000000000002</v>
      </c>
      <c r="Y1605">
        <v>2.113</v>
      </c>
      <c r="Z1605">
        <v>2.2810000000000001</v>
      </c>
      <c r="AA1605">
        <v>63.2</v>
      </c>
      <c r="AB1605">
        <v>6.1779999999999999</v>
      </c>
      <c r="AC1605">
        <v>72.825000000000003</v>
      </c>
      <c r="AD1605">
        <v>161.44999999999999</v>
      </c>
      <c r="AE1605">
        <v>442.6</v>
      </c>
      <c r="AF1605">
        <v>16.29</v>
      </c>
      <c r="AG1605">
        <v>607.1875</v>
      </c>
      <c r="AH1605">
        <v>197</v>
      </c>
      <c r="AI1605">
        <v>8.44</v>
      </c>
      <c r="AJ1605">
        <v>292.5</v>
      </c>
      <c r="AK1605">
        <f>IF(ISNUMBER(VLOOKUP($A1605,'[1]F-F_Research_Data_Factors_weekl'!$G$6:$J$4822,2,0)),VLOOKUP($A1605,'[1]F-F_Research_Data_Factors_weekl'!$G$6:$J$4822,2,0),AK1606)</f>
        <v>3058.3116772302274</v>
      </c>
      <c r="AL1605">
        <f>IF(ISNUMBER(VLOOKUP($A1605,'[1]F-F_Research_Data_Factors_weekl'!$G$6:$J$4822,3,0)),VLOOKUP($A1605,'[1]F-F_Research_Data_Factors_weekl'!$G$6:$J$4822,3,0),AL1606)</f>
        <v>323.73847786337416</v>
      </c>
      <c r="AM1605">
        <f>IF(ISNUMBER(VLOOKUP($A1605,'[1]F-F_Research_Data_Factors_weekl'!$G$6:$J$4822,4,0)),VLOOKUP($A1605,'[1]F-F_Research_Data_Factors_weekl'!$G$6:$J$4822,4,0),AM1606)</f>
        <v>1897.7045008642153</v>
      </c>
    </row>
    <row r="1606" spans="1:39" x14ac:dyDescent="0.25">
      <c r="A1606" s="14">
        <v>32206</v>
      </c>
      <c r="B1606">
        <v>2057.86</v>
      </c>
      <c r="C1606">
        <v>267.3</v>
      </c>
      <c r="D1606">
        <v>373.36</v>
      </c>
      <c r="E1606">
        <v>3251.45</v>
      </c>
      <c r="F1606">
        <v>1076.96</v>
      </c>
      <c r="G1606">
        <v>25615.62</v>
      </c>
      <c r="H1606">
        <v>2109.48</v>
      </c>
      <c r="I1606">
        <v>2472.38</v>
      </c>
      <c r="J1606">
        <v>7.1840000000000002</v>
      </c>
      <c r="K1606">
        <v>7.76</v>
      </c>
      <c r="L1606">
        <v>8.2750000000000004</v>
      </c>
      <c r="M1606">
        <v>8.4700000000000006</v>
      </c>
      <c r="N1606">
        <v>90.53</v>
      </c>
      <c r="O1606">
        <v>1.2321</v>
      </c>
      <c r="P1606">
        <v>128.75</v>
      </c>
      <c r="Q1606">
        <v>1.774</v>
      </c>
      <c r="R1606">
        <v>0.72460000000000002</v>
      </c>
      <c r="S1606">
        <v>0.66320000000000001</v>
      </c>
      <c r="T1606">
        <v>1.3993</v>
      </c>
      <c r="U1606">
        <v>6.3754999999999997</v>
      </c>
      <c r="V1606">
        <v>6.0060000000000002</v>
      </c>
      <c r="W1606">
        <v>13.07</v>
      </c>
      <c r="X1606">
        <v>2.5760000000000001</v>
      </c>
      <c r="Y1606">
        <v>2.1459999999999999</v>
      </c>
      <c r="Z1606">
        <v>2.2810000000000001</v>
      </c>
      <c r="AA1606">
        <v>61.35</v>
      </c>
      <c r="AB1606">
        <v>6.4269999999999996</v>
      </c>
      <c r="AC1606">
        <v>70.224999999999994</v>
      </c>
      <c r="AD1606">
        <v>160.55000000000001</v>
      </c>
      <c r="AE1606">
        <v>438.8</v>
      </c>
      <c r="AF1606">
        <v>15.59</v>
      </c>
      <c r="AG1606">
        <v>615</v>
      </c>
      <c r="AH1606">
        <v>199.25</v>
      </c>
      <c r="AI1606">
        <v>8.43</v>
      </c>
      <c r="AJ1606">
        <v>303.25</v>
      </c>
      <c r="AK1606">
        <f>IF(ISNUMBER(VLOOKUP($A1606,'[1]F-F_Research_Data_Factors_weekl'!$G$6:$J$4822,2,0)),VLOOKUP($A1606,'[1]F-F_Research_Data_Factors_weekl'!$G$6:$J$4822,2,0),AK1607)</f>
        <v>3078.3207621844258</v>
      </c>
      <c r="AL1606">
        <f>IF(ISNUMBER(VLOOKUP($A1606,'[1]F-F_Research_Data_Factors_weekl'!$G$6:$J$4822,3,0)),VLOOKUP($A1606,'[1]F-F_Research_Data_Factors_weekl'!$G$6:$J$4822,3,0),AL1607)</f>
        <v>315.96572112373042</v>
      </c>
      <c r="AM1606">
        <f>IF(ISNUMBER(VLOOKUP($A1606,'[1]F-F_Research_Data_Factors_weekl'!$G$6:$J$4822,4,0)),VLOOKUP($A1606,'[1]F-F_Research_Data_Factors_weekl'!$G$6:$J$4822,4,0),AM1607)</f>
        <v>1893.9166675291569</v>
      </c>
    </row>
    <row r="1607" spans="1:39" x14ac:dyDescent="0.25">
      <c r="A1607" s="14">
        <v>32199</v>
      </c>
      <c r="B1607">
        <v>2023.21</v>
      </c>
      <c r="C1607">
        <v>262.45999999999998</v>
      </c>
      <c r="D1607">
        <v>363.4</v>
      </c>
      <c r="E1607">
        <v>3167.86</v>
      </c>
      <c r="F1607">
        <v>1077.69</v>
      </c>
      <c r="G1607">
        <v>25165.18</v>
      </c>
      <c r="H1607">
        <v>2072.08</v>
      </c>
      <c r="I1607">
        <v>2383.92</v>
      </c>
      <c r="J1607">
        <v>7.1340000000000003</v>
      </c>
      <c r="K1607">
        <v>7.6710000000000003</v>
      </c>
      <c r="L1607">
        <v>8.1679999999999993</v>
      </c>
      <c r="M1607">
        <v>8.3539999999999992</v>
      </c>
      <c r="N1607">
        <v>90.62</v>
      </c>
      <c r="O1607">
        <v>1.2341</v>
      </c>
      <c r="P1607">
        <v>128.19</v>
      </c>
      <c r="Q1607">
        <v>1.7732000000000001</v>
      </c>
      <c r="R1607">
        <v>0.71879999999999999</v>
      </c>
      <c r="S1607">
        <v>0.66679999999999995</v>
      </c>
      <c r="T1607">
        <v>1.3875</v>
      </c>
      <c r="U1607">
        <v>6.37</v>
      </c>
      <c r="V1607">
        <v>5.99</v>
      </c>
      <c r="W1607">
        <v>13.03</v>
      </c>
      <c r="X1607">
        <v>2.5859999999999999</v>
      </c>
      <c r="Y1607">
        <v>2.0876999999999999</v>
      </c>
      <c r="Z1607">
        <v>2.2206999999999999</v>
      </c>
      <c r="AA1607">
        <v>60.32</v>
      </c>
      <c r="AB1607">
        <v>6.1550000000000002</v>
      </c>
      <c r="AC1607">
        <v>72.55</v>
      </c>
      <c r="AD1607">
        <v>161.1</v>
      </c>
      <c r="AE1607">
        <v>431.1</v>
      </c>
      <c r="AF1607">
        <v>15.78</v>
      </c>
      <c r="AG1607">
        <v>625.375</v>
      </c>
      <c r="AH1607">
        <v>200.75</v>
      </c>
      <c r="AI1607">
        <v>7.64</v>
      </c>
      <c r="AJ1607">
        <v>315.25</v>
      </c>
      <c r="AK1607">
        <f>IF(ISNUMBER(VLOOKUP($A1607,'[1]F-F_Research_Data_Factors_weekl'!$G$6:$J$4822,2,0)),VLOOKUP($A1607,'[1]F-F_Research_Data_Factors_weekl'!$G$6:$J$4822,2,0),AK1608)</f>
        <v>3018.5534047699803</v>
      </c>
      <c r="AL1607">
        <f>IF(ISNUMBER(VLOOKUP($A1607,'[1]F-F_Research_Data_Factors_weekl'!$G$6:$J$4822,3,0)),VLOOKUP($A1607,'[1]F-F_Research_Data_Factors_weekl'!$G$6:$J$4822,3,0),AL1608)</f>
        <v>313.61361898137011</v>
      </c>
      <c r="AM1607">
        <f>IF(ISNUMBER(VLOOKUP($A1607,'[1]F-F_Research_Data_Factors_weekl'!$G$6:$J$4822,4,0)),VLOOKUP($A1607,'[1]F-F_Research_Data_Factors_weekl'!$G$6:$J$4822,4,0),AM1608)</f>
        <v>1912.2745027556109</v>
      </c>
    </row>
    <row r="1608" spans="1:39" x14ac:dyDescent="0.25">
      <c r="A1608" s="14">
        <v>32192</v>
      </c>
      <c r="B1608">
        <v>2014.59</v>
      </c>
      <c r="C1608">
        <v>261.61</v>
      </c>
      <c r="D1608">
        <v>357.12</v>
      </c>
      <c r="E1608">
        <v>3137.21</v>
      </c>
      <c r="F1608">
        <v>1050.8499999999999</v>
      </c>
      <c r="G1608">
        <v>24773.41</v>
      </c>
      <c r="H1608">
        <v>2031.9</v>
      </c>
      <c r="I1608">
        <v>2328.04</v>
      </c>
      <c r="J1608">
        <v>7.1710000000000003</v>
      </c>
      <c r="K1608">
        <v>7.7389999999999999</v>
      </c>
      <c r="L1608">
        <v>8.2569999999999997</v>
      </c>
      <c r="M1608">
        <v>8.4459999999999997</v>
      </c>
      <c r="N1608">
        <v>91.61</v>
      </c>
      <c r="O1608">
        <v>1.2225999999999999</v>
      </c>
      <c r="P1608">
        <v>130.05000000000001</v>
      </c>
      <c r="Q1608">
        <v>1.7490000000000001</v>
      </c>
      <c r="R1608">
        <v>0.71630000000000005</v>
      </c>
      <c r="S1608">
        <v>0.66269999999999996</v>
      </c>
      <c r="T1608">
        <v>1.3995</v>
      </c>
      <c r="U1608">
        <v>6.4424999999999999</v>
      </c>
      <c r="V1608">
        <v>6.0750000000000002</v>
      </c>
      <c r="W1608">
        <v>13.07</v>
      </c>
      <c r="X1608">
        <v>2.5910000000000002</v>
      </c>
      <c r="Y1608">
        <v>2.0832999999999999</v>
      </c>
      <c r="Z1608">
        <v>2.2206999999999999</v>
      </c>
      <c r="AA1608">
        <v>62.4</v>
      </c>
      <c r="AB1608">
        <v>6.4</v>
      </c>
      <c r="AC1608">
        <v>72</v>
      </c>
      <c r="AD1608">
        <v>160.44999999999999</v>
      </c>
      <c r="AE1608">
        <v>445.1</v>
      </c>
      <c r="AF1608">
        <v>16.66</v>
      </c>
      <c r="AG1608">
        <v>631</v>
      </c>
      <c r="AH1608">
        <v>200.5</v>
      </c>
      <c r="AI1608">
        <v>8.6999999999999993</v>
      </c>
      <c r="AJ1608">
        <v>322</v>
      </c>
      <c r="AK1608">
        <f>IF(ISNUMBER(VLOOKUP($A1608,'[1]F-F_Research_Data_Factors_weekl'!$G$6:$J$4822,2,0)),VLOOKUP($A1608,'[1]F-F_Research_Data_Factors_weekl'!$G$6:$J$4822,2,0),AK1609)</f>
        <v>2997.2727681163537</v>
      </c>
      <c r="AL1608">
        <f>IF(ISNUMBER(VLOOKUP($A1608,'[1]F-F_Research_Data_Factors_weekl'!$G$6:$J$4822,3,0)),VLOOKUP($A1608,'[1]F-F_Research_Data_Factors_weekl'!$G$6:$J$4822,3,0),AL1609)</f>
        <v>308.12892413182362</v>
      </c>
      <c r="AM1608">
        <f>IF(ISNUMBER(VLOOKUP($A1608,'[1]F-F_Research_Data_Factors_weekl'!$G$6:$J$4822,4,0)),VLOOKUP($A1608,'[1]F-F_Research_Data_Factors_weekl'!$G$6:$J$4822,4,0),AM1609)</f>
        <v>1929.0573012767184</v>
      </c>
    </row>
    <row r="1609" spans="1:39" x14ac:dyDescent="0.25">
      <c r="A1609" s="14">
        <v>32185</v>
      </c>
      <c r="B1609">
        <v>1983.26</v>
      </c>
      <c r="C1609">
        <v>257.63</v>
      </c>
      <c r="D1609">
        <v>353.27</v>
      </c>
      <c r="E1609">
        <v>3070.14</v>
      </c>
      <c r="F1609">
        <v>1032.98</v>
      </c>
      <c r="G1609">
        <v>23981.94</v>
      </c>
      <c r="H1609">
        <v>1949.31</v>
      </c>
      <c r="I1609">
        <v>2287.23</v>
      </c>
      <c r="J1609">
        <v>7.1909999999999998</v>
      </c>
      <c r="K1609">
        <v>7.7190000000000003</v>
      </c>
      <c r="L1609">
        <v>8.2469999999999999</v>
      </c>
      <c r="M1609">
        <v>8.4209999999999994</v>
      </c>
      <c r="N1609">
        <v>91.8</v>
      </c>
      <c r="O1609">
        <v>1.2187999999999999</v>
      </c>
      <c r="P1609">
        <v>131.15</v>
      </c>
      <c r="Q1609">
        <v>1.7395</v>
      </c>
      <c r="R1609">
        <v>0.71179999999999999</v>
      </c>
      <c r="S1609">
        <v>0.66090000000000004</v>
      </c>
      <c r="T1609">
        <v>1.407</v>
      </c>
      <c r="U1609">
        <v>6.49</v>
      </c>
      <c r="V1609">
        <v>6.1</v>
      </c>
      <c r="W1609">
        <v>13.04</v>
      </c>
      <c r="X1609">
        <v>2.5880000000000001</v>
      </c>
      <c r="Y1609">
        <v>2.0832999999999999</v>
      </c>
      <c r="Z1609">
        <v>2.2206999999999999</v>
      </c>
      <c r="AA1609">
        <v>61.42</v>
      </c>
      <c r="AB1609">
        <v>6.39</v>
      </c>
      <c r="AC1609">
        <v>71.650000000000006</v>
      </c>
      <c r="AD1609">
        <v>164.75</v>
      </c>
      <c r="AE1609">
        <v>445.3</v>
      </c>
      <c r="AF1609">
        <v>16.75</v>
      </c>
      <c r="AG1609">
        <v>627.375</v>
      </c>
      <c r="AH1609">
        <v>201</v>
      </c>
      <c r="AI1609">
        <v>8.49</v>
      </c>
      <c r="AJ1609">
        <v>332.25</v>
      </c>
      <c r="AK1609">
        <f>IF(ISNUMBER(VLOOKUP($A1609,'[1]F-F_Research_Data_Factors_weekl'!$G$6:$J$4822,2,0)),VLOOKUP($A1609,'[1]F-F_Research_Data_Factors_weekl'!$G$6:$J$4822,2,0),AK1610)</f>
        <v>2958.2242085633175</v>
      </c>
      <c r="AL1609">
        <f>IF(ISNUMBER(VLOOKUP($A1609,'[1]F-F_Research_Data_Factors_weekl'!$G$6:$J$4822,3,0)),VLOOKUP($A1609,'[1]F-F_Research_Data_Factors_weekl'!$G$6:$J$4822,3,0),AL1610)</f>
        <v>308.74641696575515</v>
      </c>
      <c r="AM1609">
        <f>IF(ISNUMBER(VLOOKUP($A1609,'[1]F-F_Research_Data_Factors_weekl'!$G$6:$J$4822,4,0)),VLOOKUP($A1609,'[1]F-F_Research_Data_Factors_weekl'!$G$6:$J$4822,4,0),AM1610)</f>
        <v>1936.6100805910235</v>
      </c>
    </row>
    <row r="1610" spans="1:39" x14ac:dyDescent="0.25">
      <c r="A1610" s="14">
        <v>32178</v>
      </c>
      <c r="B1610">
        <v>1910.48</v>
      </c>
      <c r="C1610">
        <v>250.96</v>
      </c>
      <c r="D1610">
        <v>345.75</v>
      </c>
      <c r="E1610">
        <v>2999</v>
      </c>
      <c r="F1610">
        <v>980.46</v>
      </c>
      <c r="G1610">
        <v>23650.799999999999</v>
      </c>
      <c r="H1610">
        <v>1919.56</v>
      </c>
      <c r="I1610">
        <v>2292.59</v>
      </c>
      <c r="J1610">
        <v>7.0739999999999998</v>
      </c>
      <c r="K1610">
        <v>7.6159999999999997</v>
      </c>
      <c r="L1610">
        <v>8.1029999999999998</v>
      </c>
      <c r="M1610">
        <v>8.2859999999999996</v>
      </c>
      <c r="N1610">
        <v>91.26</v>
      </c>
      <c r="O1610">
        <v>1.2297</v>
      </c>
      <c r="P1610">
        <v>129.05000000000001</v>
      </c>
      <c r="Q1610">
        <v>1.7549999999999999</v>
      </c>
      <c r="R1610">
        <v>0.71279999999999999</v>
      </c>
      <c r="S1610">
        <v>0.66749999999999998</v>
      </c>
      <c r="T1610">
        <v>1.3919999999999999</v>
      </c>
      <c r="U1610">
        <v>6.41</v>
      </c>
      <c r="V1610">
        <v>6.07</v>
      </c>
      <c r="W1610">
        <v>13.07</v>
      </c>
      <c r="X1610">
        <v>2.5680000000000001</v>
      </c>
      <c r="Y1610">
        <v>2.0121000000000002</v>
      </c>
      <c r="Z1610">
        <v>2.2206999999999999</v>
      </c>
      <c r="AA1610">
        <v>62.54</v>
      </c>
      <c r="AB1610">
        <v>6.3250000000000002</v>
      </c>
      <c r="AC1610">
        <v>70.62</v>
      </c>
      <c r="AD1610">
        <v>168.3</v>
      </c>
      <c r="AE1610">
        <v>439.4</v>
      </c>
      <c r="AF1610">
        <v>17.28</v>
      </c>
      <c r="AG1610">
        <v>608.375</v>
      </c>
      <c r="AH1610">
        <v>201.25</v>
      </c>
      <c r="AI1610">
        <v>8.7899999999999991</v>
      </c>
      <c r="AJ1610">
        <v>332.75</v>
      </c>
      <c r="AK1610">
        <f>IF(ISNUMBER(VLOOKUP($A1610,'[1]F-F_Research_Data_Factors_weekl'!$G$6:$J$4822,2,0)),VLOOKUP($A1610,'[1]F-F_Research_Data_Factors_weekl'!$G$6:$J$4822,2,0),AK1611)</f>
        <v>2891.9974665786663</v>
      </c>
      <c r="AL1610">
        <f>IF(ISNUMBER(VLOOKUP($A1610,'[1]F-F_Research_Data_Factors_weekl'!$G$6:$J$4822,3,0)),VLOOKUP($A1610,'[1]F-F_Research_Data_Factors_weekl'!$G$6:$J$4822,3,0),AL1611)</f>
        <v>308.59212090530252</v>
      </c>
      <c r="AM1610">
        <f>IF(ISNUMBER(VLOOKUP($A1610,'[1]F-F_Research_Data_Factors_weekl'!$G$6:$J$4822,4,0)),VLOOKUP($A1610,'[1]F-F_Research_Data_Factors_weekl'!$G$6:$J$4822,4,0),AM1611)</f>
        <v>1963.3111117102835</v>
      </c>
    </row>
    <row r="1611" spans="1:39" x14ac:dyDescent="0.25">
      <c r="A1611" s="14">
        <v>32171</v>
      </c>
      <c r="B1611">
        <v>1958.22</v>
      </c>
      <c r="C1611">
        <v>257.07</v>
      </c>
      <c r="D1611">
        <v>344.66</v>
      </c>
      <c r="E1611">
        <v>3057.22</v>
      </c>
      <c r="F1611">
        <v>935.57</v>
      </c>
      <c r="G1611">
        <v>23622.32</v>
      </c>
      <c r="H1611">
        <v>1916.75</v>
      </c>
      <c r="I1611">
        <v>2409.66</v>
      </c>
      <c r="J1611">
        <v>7.1959999999999997</v>
      </c>
      <c r="K1611">
        <v>7.7519999999999998</v>
      </c>
      <c r="L1611">
        <v>8.2560000000000002</v>
      </c>
      <c r="M1611">
        <v>8.4149999999999991</v>
      </c>
      <c r="N1611">
        <v>90.33</v>
      </c>
      <c r="O1611">
        <v>1.2436</v>
      </c>
      <c r="P1611">
        <v>127.75</v>
      </c>
      <c r="Q1611">
        <v>1.7690999999999999</v>
      </c>
      <c r="R1611">
        <v>0.71379999999999999</v>
      </c>
      <c r="S1611">
        <v>0.66349999999999998</v>
      </c>
      <c r="T1611">
        <v>1.3673</v>
      </c>
      <c r="U1611">
        <v>6.3825000000000003</v>
      </c>
      <c r="V1611">
        <v>6.032</v>
      </c>
      <c r="W1611">
        <v>13.05</v>
      </c>
      <c r="X1611">
        <v>2.5499999999999998</v>
      </c>
      <c r="Y1611">
        <v>1.992</v>
      </c>
      <c r="Z1611">
        <v>2.2206999999999999</v>
      </c>
      <c r="AA1611">
        <v>61.65</v>
      </c>
      <c r="AB1611">
        <v>6.5449999999999999</v>
      </c>
      <c r="AC1611">
        <v>67.650000000000006</v>
      </c>
      <c r="AD1611">
        <v>166.85</v>
      </c>
      <c r="AE1611">
        <v>454.2</v>
      </c>
      <c r="AF1611">
        <v>16.940000000000001</v>
      </c>
      <c r="AG1611">
        <v>609.375</v>
      </c>
      <c r="AH1611">
        <v>196.75</v>
      </c>
      <c r="AI1611">
        <v>9.64</v>
      </c>
      <c r="AJ1611">
        <v>326</v>
      </c>
      <c r="AK1611">
        <f>IF(ISNUMBER(VLOOKUP($A1611,'[1]F-F_Research_Data_Factors_weekl'!$G$6:$J$4822,2,0)),VLOOKUP($A1611,'[1]F-F_Research_Data_Factors_weekl'!$G$6:$J$4822,2,0),AK1612)</f>
        <v>2933.6553728734693</v>
      </c>
      <c r="AL1611">
        <f>IF(ISNUMBER(VLOOKUP($A1611,'[1]F-F_Research_Data_Factors_weekl'!$G$6:$J$4822,3,0)),VLOOKUP($A1611,'[1]F-F_Research_Data_Factors_weekl'!$G$6:$J$4822,3,0),AL1612)</f>
        <v>302.42269786877944</v>
      </c>
      <c r="AM1611">
        <f>IF(ISNUMBER(VLOOKUP($A1611,'[1]F-F_Research_Data_Factors_weekl'!$G$6:$J$4822,4,0)),VLOOKUP($A1611,'[1]F-F_Research_Data_Factors_weekl'!$G$6:$J$4822,4,0),AM1612)</f>
        <v>1935.6315801146441</v>
      </c>
    </row>
    <row r="1612" spans="1:39" x14ac:dyDescent="0.25">
      <c r="A1612" s="14">
        <v>32164</v>
      </c>
      <c r="B1612">
        <v>1903.51</v>
      </c>
      <c r="C1612">
        <v>246.5</v>
      </c>
      <c r="D1612">
        <v>337.59</v>
      </c>
      <c r="E1612">
        <v>3102.04</v>
      </c>
      <c r="F1612">
        <v>971.39</v>
      </c>
      <c r="G1612">
        <v>22876.58</v>
      </c>
      <c r="H1612">
        <v>1821.51</v>
      </c>
      <c r="I1612">
        <v>2422.38</v>
      </c>
      <c r="J1612">
        <v>7.4550000000000001</v>
      </c>
      <c r="K1612">
        <v>7.9939999999999998</v>
      </c>
      <c r="L1612">
        <v>8.4640000000000004</v>
      </c>
      <c r="M1612">
        <v>8.6519999999999992</v>
      </c>
      <c r="N1612">
        <v>89.69</v>
      </c>
      <c r="O1612">
        <v>1.2463</v>
      </c>
      <c r="P1612">
        <v>127.85</v>
      </c>
      <c r="Q1612">
        <v>1.7823</v>
      </c>
      <c r="R1612">
        <v>0.71619999999999995</v>
      </c>
      <c r="S1612">
        <v>0.66410000000000002</v>
      </c>
      <c r="T1612">
        <v>1.3567</v>
      </c>
      <c r="U1612">
        <v>6.375</v>
      </c>
      <c r="V1612">
        <v>6.02</v>
      </c>
      <c r="W1612">
        <v>12.99</v>
      </c>
      <c r="X1612">
        <v>2.5474999999999999</v>
      </c>
      <c r="Y1612">
        <v>1.9881</v>
      </c>
      <c r="Z1612">
        <v>2.2096999999999998</v>
      </c>
      <c r="AA1612">
        <v>64.69</v>
      </c>
      <c r="AB1612">
        <v>6.83</v>
      </c>
      <c r="AC1612">
        <v>68.7</v>
      </c>
      <c r="AD1612">
        <v>169.5</v>
      </c>
      <c r="AE1612">
        <v>477.8</v>
      </c>
      <c r="AF1612">
        <v>17.010000000000002</v>
      </c>
      <c r="AG1612">
        <v>631.625</v>
      </c>
      <c r="AH1612">
        <v>199.75</v>
      </c>
      <c r="AI1612">
        <v>10.4</v>
      </c>
      <c r="AJ1612">
        <v>323.25</v>
      </c>
      <c r="AK1612">
        <f>IF(ISNUMBER(VLOOKUP($A1612,'[1]F-F_Research_Data_Factors_weekl'!$G$6:$J$4822,2,0)),VLOOKUP($A1612,'[1]F-F_Research_Data_Factors_weekl'!$G$6:$J$4822,2,0),AK1613)</f>
        <v>2828.9830018066245</v>
      </c>
      <c r="AL1612">
        <f>IF(ISNUMBER(VLOOKUP($A1612,'[1]F-F_Research_Data_Factors_weekl'!$G$6:$J$4822,3,0)),VLOOKUP($A1612,'[1]F-F_Research_Data_Factors_weekl'!$G$6:$J$4822,3,0),AL1613)</f>
        <v>309.25728384168059</v>
      </c>
      <c r="AM1612">
        <f>IF(ISNUMBER(VLOOKUP($A1612,'[1]F-F_Research_Data_Factors_weekl'!$G$6:$J$4822,4,0)),VLOOKUP($A1612,'[1]F-F_Research_Data_Factors_weekl'!$G$6:$J$4822,4,0),AM1613)</f>
        <v>1918.7466099471096</v>
      </c>
    </row>
    <row r="1613" spans="1:39" x14ac:dyDescent="0.25">
      <c r="A1613" s="14">
        <v>32157</v>
      </c>
      <c r="B1613">
        <v>1956.07</v>
      </c>
      <c r="C1613">
        <v>252.05</v>
      </c>
      <c r="D1613">
        <v>340.14</v>
      </c>
      <c r="E1613">
        <v>3163.22</v>
      </c>
      <c r="F1613">
        <v>958.15</v>
      </c>
      <c r="G1613">
        <v>22603.65</v>
      </c>
      <c r="H1613">
        <v>1800.36</v>
      </c>
      <c r="I1613">
        <v>2429.77</v>
      </c>
      <c r="J1613">
        <v>7.5809999999999995</v>
      </c>
      <c r="K1613">
        <v>8.1310000000000002</v>
      </c>
      <c r="L1613">
        <v>8.5869999999999997</v>
      </c>
      <c r="M1613">
        <v>8.7620000000000005</v>
      </c>
      <c r="N1613">
        <v>90.83</v>
      </c>
      <c r="O1613">
        <v>1.2419</v>
      </c>
      <c r="P1613">
        <v>130.5</v>
      </c>
      <c r="Q1613">
        <v>1.7755000000000001</v>
      </c>
      <c r="R1613">
        <v>0.71260000000000001</v>
      </c>
      <c r="S1613">
        <v>0.66449999999999998</v>
      </c>
      <c r="T1613">
        <v>1.3719999999999999</v>
      </c>
      <c r="U1613">
        <v>6.4249999999999998</v>
      </c>
      <c r="V1613">
        <v>6.05</v>
      </c>
      <c r="W1613">
        <v>13.06</v>
      </c>
      <c r="X1613">
        <v>2.54</v>
      </c>
      <c r="Y1613">
        <v>1.994</v>
      </c>
      <c r="Z1613">
        <v>2.2096999999999998</v>
      </c>
      <c r="AA1613">
        <v>64.66</v>
      </c>
      <c r="AB1613">
        <v>6.66</v>
      </c>
      <c r="AC1613">
        <v>67.2</v>
      </c>
      <c r="AD1613">
        <v>171.5</v>
      </c>
      <c r="AE1613">
        <v>474.5</v>
      </c>
      <c r="AF1613">
        <v>16.95</v>
      </c>
      <c r="AG1613">
        <v>622.75</v>
      </c>
      <c r="AH1613">
        <v>197.5</v>
      </c>
      <c r="AI1613">
        <v>9.5500000000000007</v>
      </c>
      <c r="AJ1613">
        <v>330.25</v>
      </c>
      <c r="AK1613">
        <f>IF(ISNUMBER(VLOOKUP($A1613,'[1]F-F_Research_Data_Factors_weekl'!$G$6:$J$4822,2,0)),VLOOKUP($A1613,'[1]F-F_Research_Data_Factors_weekl'!$G$6:$J$4822,2,0),AK1614)</f>
        <v>2879.0789759888303</v>
      </c>
      <c r="AL1613">
        <f>IF(ISNUMBER(VLOOKUP($A1613,'[1]F-F_Research_Data_Factors_weekl'!$G$6:$J$4822,3,0)),VLOOKUP($A1613,'[1]F-F_Research_Data_Factors_weekl'!$G$6:$J$4822,3,0),AL1614)</f>
        <v>305.89246670789379</v>
      </c>
      <c r="AM1613">
        <f>IF(ISNUMBER(VLOOKUP($A1613,'[1]F-F_Research_Data_Factors_weekl'!$G$6:$J$4822,4,0)),VLOOKUP($A1613,'[1]F-F_Research_Data_Factors_weekl'!$G$6:$J$4822,4,0),AM1614)</f>
        <v>1875.7909961356045</v>
      </c>
    </row>
    <row r="1614" spans="1:39" x14ac:dyDescent="0.25">
      <c r="A1614" s="14">
        <v>32150</v>
      </c>
      <c r="B1614">
        <v>1911.31</v>
      </c>
      <c r="C1614">
        <v>243.4</v>
      </c>
      <c r="D1614">
        <v>338.47</v>
      </c>
      <c r="E1614">
        <v>3151.89</v>
      </c>
      <c r="F1614">
        <v>1025.28</v>
      </c>
      <c r="G1614">
        <v>22872.560000000001</v>
      </c>
      <c r="H1614">
        <v>1818.43</v>
      </c>
      <c r="I1614">
        <v>2460.67</v>
      </c>
      <c r="J1614">
        <v>7.7770000000000001</v>
      </c>
      <c r="K1614">
        <v>8.43</v>
      </c>
      <c r="L1614">
        <v>8.9220000000000006</v>
      </c>
      <c r="M1614">
        <v>9.0890000000000004</v>
      </c>
      <c r="N1614">
        <v>88.78</v>
      </c>
      <c r="O1614">
        <v>1.2617</v>
      </c>
      <c r="P1614">
        <v>129.15</v>
      </c>
      <c r="Q1614">
        <v>1.806</v>
      </c>
      <c r="R1614">
        <v>0.70309999999999995</v>
      </c>
      <c r="S1614">
        <v>0.64449999999999996</v>
      </c>
      <c r="T1614">
        <v>1.3492999999999999</v>
      </c>
      <c r="U1614">
        <v>6.3380000000000001</v>
      </c>
      <c r="V1614">
        <v>5.9684999999999997</v>
      </c>
      <c r="W1614">
        <v>13.05</v>
      </c>
      <c r="X1614">
        <v>2.5324999999999998</v>
      </c>
      <c r="Y1614">
        <v>1.9723999999999999</v>
      </c>
      <c r="Z1614">
        <v>2.2096999999999998</v>
      </c>
      <c r="AA1614">
        <v>65.7</v>
      </c>
      <c r="AB1614">
        <v>7.06</v>
      </c>
      <c r="AC1614">
        <v>65.849999999999994</v>
      </c>
      <c r="AD1614">
        <v>175.65</v>
      </c>
      <c r="AE1614">
        <v>485.5</v>
      </c>
      <c r="AF1614">
        <v>17.309999999999999</v>
      </c>
      <c r="AG1614">
        <v>623.5</v>
      </c>
      <c r="AH1614">
        <v>192.5</v>
      </c>
      <c r="AI1614">
        <v>9.59</v>
      </c>
      <c r="AJ1614">
        <v>328.75</v>
      </c>
      <c r="AK1614">
        <f>IF(ISNUMBER(VLOOKUP($A1614,'[1]F-F_Research_Data_Factors_weekl'!$G$6:$J$4822,2,0)),VLOOKUP($A1614,'[1]F-F_Research_Data_Factors_weekl'!$G$6:$J$4822,2,0),AK1615)</f>
        <v>2806.119859638236</v>
      </c>
      <c r="AL1614">
        <f>IF(ISNUMBER(VLOOKUP($A1614,'[1]F-F_Research_Data_Factors_weekl'!$G$6:$J$4822,3,0)),VLOOKUP($A1614,'[1]F-F_Research_Data_Factors_weekl'!$G$6:$J$4822,3,0),AL1615)</f>
        <v>315.19058908592865</v>
      </c>
      <c r="AM1614">
        <f>IF(ISNUMBER(VLOOKUP($A1614,'[1]F-F_Research_Data_Factors_weekl'!$G$6:$J$4822,4,0)),VLOOKUP($A1614,'[1]F-F_Research_Data_Factors_weekl'!$G$6:$J$4822,4,0),AM1615)</f>
        <v>1874.2915628852963</v>
      </c>
    </row>
    <row r="1615" spans="1:39" x14ac:dyDescent="0.25">
      <c r="A1615" s="14">
        <v>32143</v>
      </c>
      <c r="B1615">
        <v>1938.83</v>
      </c>
      <c r="C1615">
        <v>247.08</v>
      </c>
      <c r="D1615">
        <v>330.47</v>
      </c>
      <c r="E1615">
        <v>3160.05</v>
      </c>
      <c r="F1615">
        <v>1000</v>
      </c>
      <c r="G1615">
        <v>21564</v>
      </c>
      <c r="H1615">
        <v>1725.83</v>
      </c>
      <c r="I1615">
        <v>2302.75</v>
      </c>
      <c r="J1615">
        <v>7.7789999999999999</v>
      </c>
      <c r="K1615">
        <v>8.3990000000000009</v>
      </c>
      <c r="L1615">
        <v>8.859</v>
      </c>
      <c r="M1615">
        <v>8.9779999999999998</v>
      </c>
      <c r="N1615">
        <v>85.4</v>
      </c>
      <c r="O1615">
        <v>1.3249</v>
      </c>
      <c r="P1615">
        <v>121.25</v>
      </c>
      <c r="Q1615">
        <v>1.8860000000000001</v>
      </c>
      <c r="R1615">
        <v>0.72250000000000003</v>
      </c>
      <c r="S1615">
        <v>0.6593</v>
      </c>
      <c r="T1615">
        <v>1.2715000000000001</v>
      </c>
      <c r="U1615">
        <v>6.22</v>
      </c>
      <c r="V1615">
        <v>5.7949999999999999</v>
      </c>
      <c r="W1615">
        <v>12.86</v>
      </c>
      <c r="X1615">
        <v>2.4889999999999999</v>
      </c>
      <c r="Y1615">
        <v>1.9304999999999999</v>
      </c>
      <c r="Z1615">
        <v>2.2096999999999998</v>
      </c>
      <c r="AA1615">
        <v>66.760000000000005</v>
      </c>
      <c r="AB1615">
        <v>6.77</v>
      </c>
      <c r="AC1615">
        <v>63.12</v>
      </c>
      <c r="AD1615">
        <v>161.94999999999999</v>
      </c>
      <c r="AE1615">
        <v>488.9</v>
      </c>
      <c r="AF1615">
        <v>16.7</v>
      </c>
      <c r="AG1615">
        <v>607</v>
      </c>
      <c r="AH1615">
        <v>184.75</v>
      </c>
      <c r="AI1615">
        <v>9.49</v>
      </c>
      <c r="AJ1615">
        <v>310.75</v>
      </c>
      <c r="AK1615">
        <f>IF(ISNUMBER(VLOOKUP($A1615,'[1]F-F_Research_Data_Factors_weekl'!$G$6:$J$4822,2,0)),VLOOKUP($A1615,'[1]F-F_Research_Data_Factors_weekl'!$G$6:$J$4822,2,0),AK1616)</f>
        <v>2828.5087002194741</v>
      </c>
      <c r="AL1615">
        <f>IF(ISNUMBER(VLOOKUP($A1615,'[1]F-F_Research_Data_Factors_weekl'!$G$6:$J$4822,3,0)),VLOOKUP($A1615,'[1]F-F_Research_Data_Factors_weekl'!$G$6:$J$4822,3,0),AL1616)</f>
        <v>301.72173217746524</v>
      </c>
      <c r="AM1615">
        <f>IF(ISNUMBER(VLOOKUP($A1615,'[1]F-F_Research_Data_Factors_weekl'!$G$6:$J$4822,4,0)),VLOOKUP($A1615,'[1]F-F_Research_Data_Factors_weekl'!$G$6:$J$4822,4,0),AM1616)</f>
        <v>1848.3019137975859</v>
      </c>
    </row>
    <row r="1616" spans="1:39" x14ac:dyDescent="0.25">
      <c r="A1616" s="14">
        <v>32136</v>
      </c>
      <c r="B1616">
        <v>1999.67</v>
      </c>
      <c r="C1616">
        <v>252.02</v>
      </c>
      <c r="D1616">
        <v>333.19</v>
      </c>
      <c r="E1616">
        <v>3207.73</v>
      </c>
      <c r="F1616">
        <v>1049.8</v>
      </c>
      <c r="G1616">
        <v>22120.94</v>
      </c>
      <c r="H1616">
        <v>1766.32</v>
      </c>
      <c r="I1616">
        <v>2379.0700000000002</v>
      </c>
      <c r="J1616">
        <v>7.8319999999999999</v>
      </c>
      <c r="K1616">
        <v>8.4220000000000006</v>
      </c>
      <c r="L1616">
        <v>8.8260000000000005</v>
      </c>
      <c r="M1616">
        <v>8.9109999999999996</v>
      </c>
      <c r="N1616">
        <v>87.98</v>
      </c>
      <c r="O1616">
        <v>1.2793000000000001</v>
      </c>
      <c r="P1616">
        <v>126.12</v>
      </c>
      <c r="Q1616">
        <v>1.8315000000000001</v>
      </c>
      <c r="R1616">
        <v>0.71379999999999999</v>
      </c>
      <c r="S1616">
        <v>0.65029999999999999</v>
      </c>
      <c r="T1616">
        <v>1.3214999999999999</v>
      </c>
      <c r="U1616">
        <v>6.367</v>
      </c>
      <c r="V1616">
        <v>5.8879999999999999</v>
      </c>
      <c r="W1616">
        <v>13</v>
      </c>
      <c r="X1616">
        <v>2.4990000000000001</v>
      </c>
      <c r="Y1616">
        <v>1.9607999999999999</v>
      </c>
      <c r="Z1616">
        <v>1.7631999999999999</v>
      </c>
      <c r="AA1616">
        <v>70.2</v>
      </c>
      <c r="AB1616">
        <v>6.8</v>
      </c>
      <c r="AC1616">
        <v>61.37</v>
      </c>
      <c r="AD1616">
        <v>167.6</v>
      </c>
      <c r="AE1616">
        <v>486.1</v>
      </c>
      <c r="AF1616">
        <v>16.52</v>
      </c>
      <c r="AG1616">
        <v>603.75</v>
      </c>
      <c r="AH1616">
        <v>189.5</v>
      </c>
      <c r="AI1616">
        <v>9.32</v>
      </c>
      <c r="AJ1616">
        <v>315.25</v>
      </c>
      <c r="AK1616">
        <f>IF(ISNUMBER(VLOOKUP($A1616,'[1]F-F_Research_Data_Factors_weekl'!$G$6:$J$4822,2,0)),VLOOKUP($A1616,'[1]F-F_Research_Data_Factors_weekl'!$G$6:$J$4822,2,0),AK1617)</f>
        <v>2828.5087002194741</v>
      </c>
      <c r="AL1616">
        <f>IF(ISNUMBER(VLOOKUP($A1616,'[1]F-F_Research_Data_Factors_weekl'!$G$6:$J$4822,3,0)),VLOOKUP($A1616,'[1]F-F_Research_Data_Factors_weekl'!$G$6:$J$4822,3,0),AL1617)</f>
        <v>301.72173217746524</v>
      </c>
      <c r="AM1616">
        <f>IF(ISNUMBER(VLOOKUP($A1616,'[1]F-F_Research_Data_Factors_weekl'!$G$6:$J$4822,4,0)),VLOOKUP($A1616,'[1]F-F_Research_Data_Factors_weekl'!$G$6:$J$4822,4,0),AM1617)</f>
        <v>1848.3019137975859</v>
      </c>
    </row>
    <row r="1617" spans="1:39" x14ac:dyDescent="0.25">
      <c r="A1617" s="14">
        <v>32129</v>
      </c>
      <c r="B1617">
        <v>1975.3</v>
      </c>
      <c r="C1617">
        <v>249.16</v>
      </c>
      <c r="D1617">
        <v>326.91000000000003</v>
      </c>
      <c r="E1617">
        <v>3157.39</v>
      </c>
      <c r="F1617">
        <v>1029.9000000000001</v>
      </c>
      <c r="G1617">
        <v>22826.97</v>
      </c>
      <c r="H1617">
        <v>1833.48</v>
      </c>
      <c r="I1617">
        <v>2180.46</v>
      </c>
      <c r="J1617">
        <v>7.7370000000000001</v>
      </c>
      <c r="K1617">
        <v>8.3689999999999998</v>
      </c>
      <c r="L1617">
        <v>8.8450000000000006</v>
      </c>
      <c r="M1617">
        <v>8.9169999999999998</v>
      </c>
      <c r="N1617">
        <v>88.51</v>
      </c>
      <c r="O1617">
        <v>1.278</v>
      </c>
      <c r="P1617">
        <v>127.1</v>
      </c>
      <c r="Q1617">
        <v>1.8258000000000001</v>
      </c>
      <c r="R1617">
        <v>0.71660000000000001</v>
      </c>
      <c r="S1617">
        <v>0.64580000000000004</v>
      </c>
      <c r="T1617">
        <v>1.3275000000000001</v>
      </c>
      <c r="U1617">
        <v>6.3975</v>
      </c>
      <c r="V1617">
        <v>5.9399999999999995</v>
      </c>
      <c r="W1617">
        <v>12.9</v>
      </c>
      <c r="X1617">
        <v>2.4950000000000001</v>
      </c>
      <c r="Y1617">
        <v>1.9399</v>
      </c>
      <c r="Z1617">
        <v>1.7631999999999999</v>
      </c>
      <c r="AA1617">
        <v>67.010000000000005</v>
      </c>
      <c r="AB1617">
        <v>6.7670000000000003</v>
      </c>
      <c r="AC1617">
        <v>66.400000000000006</v>
      </c>
      <c r="AD1617">
        <v>166.8</v>
      </c>
      <c r="AE1617">
        <v>479.8</v>
      </c>
      <c r="AF1617">
        <v>15.58</v>
      </c>
      <c r="AG1617">
        <v>592.5</v>
      </c>
      <c r="AH1617">
        <v>180</v>
      </c>
      <c r="AI1617">
        <v>8.84</v>
      </c>
      <c r="AJ1617">
        <v>312</v>
      </c>
      <c r="AK1617">
        <f>IF(ISNUMBER(VLOOKUP($A1617,'[1]F-F_Research_Data_Factors_weekl'!$G$6:$J$4822,2,0)),VLOOKUP($A1617,'[1]F-F_Research_Data_Factors_weekl'!$G$6:$J$4822,2,0),AK1618)</f>
        <v>2828.5087002194741</v>
      </c>
      <c r="AL1617">
        <f>IF(ISNUMBER(VLOOKUP($A1617,'[1]F-F_Research_Data_Factors_weekl'!$G$6:$J$4822,3,0)),VLOOKUP($A1617,'[1]F-F_Research_Data_Factors_weekl'!$G$6:$J$4822,3,0),AL1618)</f>
        <v>301.72173217746524</v>
      </c>
      <c r="AM1617">
        <f>IF(ISNUMBER(VLOOKUP($A1617,'[1]F-F_Research_Data_Factors_weekl'!$G$6:$J$4822,4,0)),VLOOKUP($A1617,'[1]F-F_Research_Data_Factors_weekl'!$G$6:$J$4822,4,0),AM1618)</f>
        <v>1848.3019137975859</v>
      </c>
    </row>
    <row r="1618" spans="1:39" x14ac:dyDescent="0.25">
      <c r="A1618" s="14">
        <v>32122</v>
      </c>
      <c r="B1618">
        <v>1867.04</v>
      </c>
      <c r="C1618">
        <v>235.32</v>
      </c>
      <c r="D1618">
        <v>302.57</v>
      </c>
      <c r="E1618">
        <v>3100.65</v>
      </c>
      <c r="F1618">
        <v>1017.3</v>
      </c>
      <c r="G1618">
        <v>23035.81</v>
      </c>
      <c r="H1618">
        <v>1857.23</v>
      </c>
      <c r="I1618">
        <v>1989.58</v>
      </c>
      <c r="J1618">
        <v>8.0180000000000007</v>
      </c>
      <c r="K1618">
        <v>8.7370000000000001</v>
      </c>
      <c r="L1618">
        <v>9.2850000000000001</v>
      </c>
      <c r="M1618">
        <v>9.4550000000000001</v>
      </c>
      <c r="N1618">
        <v>88.54</v>
      </c>
      <c r="O1618">
        <v>1.2730999999999999</v>
      </c>
      <c r="P1618">
        <v>128.5</v>
      </c>
      <c r="Q1618">
        <v>1.8380000000000001</v>
      </c>
      <c r="R1618">
        <v>0.71030000000000004</v>
      </c>
      <c r="S1618">
        <v>0.64280000000000004</v>
      </c>
      <c r="T1618">
        <v>1.331</v>
      </c>
      <c r="U1618">
        <v>6.37</v>
      </c>
      <c r="V1618">
        <v>5.9399999999999995</v>
      </c>
      <c r="W1618">
        <v>12.94</v>
      </c>
      <c r="X1618">
        <v>2.48</v>
      </c>
      <c r="Y1618">
        <v>1.9512</v>
      </c>
      <c r="Z1618">
        <v>1.7631999999999999</v>
      </c>
      <c r="AA1618">
        <v>65.23</v>
      </c>
      <c r="AB1618">
        <v>6.9050000000000002</v>
      </c>
      <c r="AC1618">
        <v>64.075000000000003</v>
      </c>
      <c r="AD1618">
        <v>169.1</v>
      </c>
      <c r="AE1618">
        <v>497.1</v>
      </c>
      <c r="AF1618">
        <v>18.309999999999999</v>
      </c>
      <c r="AG1618">
        <v>590</v>
      </c>
      <c r="AH1618">
        <v>189</v>
      </c>
      <c r="AI1618">
        <v>8.09</v>
      </c>
      <c r="AJ1618">
        <v>308.5</v>
      </c>
      <c r="AK1618">
        <f>IF(ISNUMBER(VLOOKUP($A1618,'[1]F-F_Research_Data_Factors_weekl'!$G$6:$J$4822,2,0)),VLOOKUP($A1618,'[1]F-F_Research_Data_Factors_weekl'!$G$6:$J$4822,2,0),AK1619)</f>
        <v>2667.9010566114639</v>
      </c>
      <c r="AL1618">
        <f>IF(ISNUMBER(VLOOKUP($A1618,'[1]F-F_Research_Data_Factors_weekl'!$G$6:$J$4822,3,0)),VLOOKUP($A1618,'[1]F-F_Research_Data_Factors_weekl'!$G$6:$J$4822,3,0),AL1619)</f>
        <v>294.24783711475055</v>
      </c>
      <c r="AM1618">
        <f>IF(ISNUMBER(VLOOKUP($A1618,'[1]F-F_Research_Data_Factors_weekl'!$G$6:$J$4822,4,0)),VLOOKUP($A1618,'[1]F-F_Research_Data_Factors_weekl'!$G$6:$J$4822,4,0),AM1619)</f>
        <v>1915.140310638883</v>
      </c>
    </row>
    <row r="1619" spans="1:39" x14ac:dyDescent="0.25">
      <c r="A1619" s="14">
        <v>32115</v>
      </c>
      <c r="B1619">
        <v>1766.74</v>
      </c>
      <c r="C1619">
        <v>223.92</v>
      </c>
      <c r="D1619">
        <v>292.92</v>
      </c>
      <c r="E1619">
        <v>2909.19</v>
      </c>
      <c r="F1619">
        <v>1003.5</v>
      </c>
      <c r="G1619">
        <v>22602.75</v>
      </c>
      <c r="H1619">
        <v>1833.86</v>
      </c>
      <c r="I1619">
        <v>1994.22</v>
      </c>
      <c r="J1619">
        <v>7.7219999999999995</v>
      </c>
      <c r="K1619">
        <v>8.4380000000000006</v>
      </c>
      <c r="L1619">
        <v>8.9619999999999997</v>
      </c>
      <c r="M1619">
        <v>9.1199999999999992</v>
      </c>
      <c r="N1619">
        <v>90.52</v>
      </c>
      <c r="O1619">
        <v>1.2490999999999999</v>
      </c>
      <c r="P1619">
        <v>132.85</v>
      </c>
      <c r="Q1619">
        <v>1.798</v>
      </c>
      <c r="R1619">
        <v>0.69789999999999996</v>
      </c>
      <c r="S1619">
        <v>0.63749999999999996</v>
      </c>
      <c r="T1619">
        <v>1.3645</v>
      </c>
      <c r="U1619">
        <v>6.4649999999999999</v>
      </c>
      <c r="V1619">
        <v>6.0449999999999999</v>
      </c>
      <c r="W1619">
        <v>12.98</v>
      </c>
      <c r="X1619">
        <v>2.5034999999999998</v>
      </c>
      <c r="Y1619">
        <v>1.9750999999999999</v>
      </c>
      <c r="Z1619">
        <v>1.7631999999999999</v>
      </c>
      <c r="AA1619">
        <v>64.8</v>
      </c>
      <c r="AB1619">
        <v>6.74</v>
      </c>
      <c r="AC1619">
        <v>63.174999999999997</v>
      </c>
      <c r="AD1619">
        <v>170.75</v>
      </c>
      <c r="AE1619">
        <v>482.9</v>
      </c>
      <c r="AF1619">
        <v>18.739999999999998</v>
      </c>
      <c r="AG1619">
        <v>587</v>
      </c>
      <c r="AH1619">
        <v>184.5</v>
      </c>
      <c r="AI1619">
        <v>7.95</v>
      </c>
      <c r="AJ1619">
        <v>309</v>
      </c>
      <c r="AK1619">
        <f>IF(ISNUMBER(VLOOKUP($A1619,'[1]F-F_Research_Data_Factors_weekl'!$G$6:$J$4822,2,0)),VLOOKUP($A1619,'[1]F-F_Research_Data_Factors_weekl'!$G$6:$J$4822,2,0),AK1620)</f>
        <v>2553.7484987187363</v>
      </c>
      <c r="AL1619">
        <f>IF(ISNUMBER(VLOOKUP($A1619,'[1]F-F_Research_Data_Factors_weekl'!$G$6:$J$4822,3,0)),VLOOKUP($A1619,'[1]F-F_Research_Data_Factors_weekl'!$G$6:$J$4822,3,0),AL1620)</f>
        <v>300.99001341525218</v>
      </c>
      <c r="AM1619">
        <f>IF(ISNUMBER(VLOOKUP($A1619,'[1]F-F_Research_Data_Factors_weekl'!$G$6:$J$4822,4,0)),VLOOKUP($A1619,'[1]F-F_Research_Data_Factors_weekl'!$G$6:$J$4822,4,0),AM1620)</f>
        <v>1968.8910359194849</v>
      </c>
    </row>
    <row r="1620" spans="1:39" x14ac:dyDescent="0.25">
      <c r="A1620" s="14">
        <v>32108</v>
      </c>
      <c r="B1620">
        <v>1910.48</v>
      </c>
      <c r="C1620">
        <v>240.34</v>
      </c>
      <c r="D1620">
        <v>316.47000000000003</v>
      </c>
      <c r="E1620">
        <v>3086.13</v>
      </c>
      <c r="F1620">
        <v>1052.5999999999999</v>
      </c>
      <c r="G1620">
        <v>23268.62</v>
      </c>
      <c r="H1620">
        <v>1895.21</v>
      </c>
      <c r="I1620">
        <v>2194.1799999999998</v>
      </c>
      <c r="J1620">
        <v>7.8440000000000003</v>
      </c>
      <c r="K1620">
        <v>8.5749999999999993</v>
      </c>
      <c r="L1620">
        <v>9.0779999999999994</v>
      </c>
      <c r="M1620">
        <v>9.157</v>
      </c>
      <c r="N1620">
        <v>89.96</v>
      </c>
      <c r="O1620">
        <v>1.2551999999999999</v>
      </c>
      <c r="P1620">
        <v>133.69999999999999</v>
      </c>
      <c r="Q1620">
        <v>1.8105</v>
      </c>
      <c r="R1620">
        <v>0.69389999999999996</v>
      </c>
      <c r="S1620">
        <v>0.63</v>
      </c>
      <c r="T1620">
        <v>1.3585</v>
      </c>
      <c r="U1620">
        <v>6.43</v>
      </c>
      <c r="V1620">
        <v>6.0149999999999997</v>
      </c>
      <c r="W1620">
        <v>13</v>
      </c>
      <c r="X1620">
        <v>2.4969999999999999</v>
      </c>
      <c r="Y1620">
        <v>1.9645999999999999</v>
      </c>
      <c r="Z1620">
        <v>1.6522000000000001</v>
      </c>
      <c r="AA1620">
        <v>71.25</v>
      </c>
      <c r="AB1620">
        <v>7.1349999999999998</v>
      </c>
      <c r="AC1620">
        <v>66.349999999999994</v>
      </c>
      <c r="AD1620">
        <v>171.5</v>
      </c>
      <c r="AE1620">
        <v>486.1</v>
      </c>
      <c r="AF1620">
        <v>18.62</v>
      </c>
      <c r="AG1620">
        <v>610.75</v>
      </c>
      <c r="AH1620">
        <v>190</v>
      </c>
      <c r="AI1620">
        <v>7.93</v>
      </c>
      <c r="AJ1620">
        <v>303.5</v>
      </c>
      <c r="AK1620">
        <f>IF(ISNUMBER(VLOOKUP($A1620,'[1]F-F_Research_Data_Factors_weekl'!$G$6:$J$4822,2,0)),VLOOKUP($A1620,'[1]F-F_Research_Data_Factors_weekl'!$G$6:$J$4822,2,0),AK1621)</f>
        <v>2747.7388624044934</v>
      </c>
      <c r="AL1620">
        <f>IF(ISNUMBER(VLOOKUP($A1620,'[1]F-F_Research_Data_Factors_weekl'!$G$6:$J$4822,3,0)),VLOOKUP($A1620,'[1]F-F_Research_Data_Factors_weekl'!$G$6:$J$4822,3,0),AL1621)</f>
        <v>303.05075857355234</v>
      </c>
      <c r="AM1620">
        <f>IF(ISNUMBER(VLOOKUP($A1620,'[1]F-F_Research_Data_Factors_weekl'!$G$6:$J$4822,4,0)),VLOOKUP($A1620,'[1]F-F_Research_Data_Factors_weekl'!$G$6:$J$4822,4,0),AM1621)</f>
        <v>1919.5583854143363</v>
      </c>
    </row>
    <row r="1621" spans="1:39" x14ac:dyDescent="0.25">
      <c r="A1621" s="14">
        <v>32101</v>
      </c>
      <c r="B1621">
        <v>1913.63</v>
      </c>
      <c r="C1621">
        <v>242</v>
      </c>
      <c r="D1621">
        <v>312.49</v>
      </c>
      <c r="E1621">
        <v>2900.41</v>
      </c>
      <c r="F1621">
        <v>1027.3</v>
      </c>
      <c r="G1621">
        <v>22705.56</v>
      </c>
      <c r="H1621">
        <v>1855.73</v>
      </c>
      <c r="I1621">
        <v>2214.6999999999998</v>
      </c>
      <c r="J1621">
        <v>7.6210000000000004</v>
      </c>
      <c r="K1621">
        <v>8.2759999999999998</v>
      </c>
      <c r="L1621">
        <v>8.7569999999999997</v>
      </c>
      <c r="M1621">
        <v>8.8439999999999994</v>
      </c>
      <c r="N1621">
        <v>91.38</v>
      </c>
      <c r="O1621">
        <v>1.2429000000000001</v>
      </c>
      <c r="P1621">
        <v>135.44999999999999</v>
      </c>
      <c r="Q1621">
        <v>1.7789999999999999</v>
      </c>
      <c r="R1621">
        <v>0.69330000000000003</v>
      </c>
      <c r="S1621">
        <v>0.62070000000000003</v>
      </c>
      <c r="T1621">
        <v>1.38</v>
      </c>
      <c r="U1621">
        <v>6.4160000000000004</v>
      </c>
      <c r="V1621">
        <v>6.08</v>
      </c>
      <c r="W1621">
        <v>12.96</v>
      </c>
      <c r="X1621">
        <v>2.4950000000000001</v>
      </c>
      <c r="Y1621">
        <v>1.9723999999999999</v>
      </c>
      <c r="Z1621">
        <v>1.6522000000000001</v>
      </c>
      <c r="AA1621">
        <v>67.459999999999994</v>
      </c>
      <c r="AB1621">
        <v>6.67</v>
      </c>
      <c r="AC1621">
        <v>66.625</v>
      </c>
      <c r="AD1621">
        <v>166.7</v>
      </c>
      <c r="AE1621">
        <v>470.3</v>
      </c>
      <c r="AF1621">
        <v>18.93</v>
      </c>
      <c r="AG1621">
        <v>592.5</v>
      </c>
      <c r="AH1621">
        <v>187</v>
      </c>
      <c r="AI1621">
        <v>7.8100000000000005</v>
      </c>
      <c r="AJ1621">
        <v>296.5</v>
      </c>
      <c r="AK1621">
        <f>IF(ISNUMBER(VLOOKUP($A1621,'[1]F-F_Research_Data_Factors_weekl'!$G$6:$J$4822,2,0)),VLOOKUP($A1621,'[1]F-F_Research_Data_Factors_weekl'!$G$6:$J$4822,2,0),AK1622)</f>
        <v>2753.5212570442864</v>
      </c>
      <c r="AL1621">
        <f>IF(ISNUMBER(VLOOKUP($A1621,'[1]F-F_Research_Data_Factors_weekl'!$G$6:$J$4822,3,0)),VLOOKUP($A1621,'[1]F-F_Research_Data_Factors_weekl'!$G$6:$J$4822,3,0),AL1622)</f>
        <v>298.83715469238967</v>
      </c>
      <c r="AM1621">
        <f>IF(ISNUMBER(VLOOKUP($A1621,'[1]F-F_Research_Data_Factors_weekl'!$G$6:$J$4822,4,0)),VLOOKUP($A1621,'[1]F-F_Research_Data_Factors_weekl'!$G$6:$J$4822,4,0),AM1622)</f>
        <v>1922.4420484870668</v>
      </c>
    </row>
    <row r="1622" spans="1:39" x14ac:dyDescent="0.25">
      <c r="A1622" s="14">
        <v>32094</v>
      </c>
      <c r="B1622">
        <v>1935.01</v>
      </c>
      <c r="C1622">
        <v>245.64</v>
      </c>
      <c r="D1622">
        <v>322.97000000000003</v>
      </c>
      <c r="E1622">
        <v>2946.1</v>
      </c>
      <c r="F1622">
        <v>1075.9000000000001</v>
      </c>
      <c r="G1622">
        <v>22448.25</v>
      </c>
      <c r="H1622">
        <v>1842.73</v>
      </c>
      <c r="I1622">
        <v>2226.7399999999998</v>
      </c>
      <c r="J1622">
        <v>7.7229999999999999</v>
      </c>
      <c r="K1622">
        <v>8.3309999999999995</v>
      </c>
      <c r="L1622">
        <v>8.8569999999999993</v>
      </c>
      <c r="M1622">
        <v>8.9380000000000006</v>
      </c>
      <c r="N1622">
        <v>91.69</v>
      </c>
      <c r="O1622">
        <v>1.2311000000000001</v>
      </c>
      <c r="P1622">
        <v>135.85</v>
      </c>
      <c r="Q1622">
        <v>1.768</v>
      </c>
      <c r="R1622">
        <v>0.68310000000000004</v>
      </c>
      <c r="S1622">
        <v>0.61129999999999995</v>
      </c>
      <c r="T1622">
        <v>1.3885000000000001</v>
      </c>
      <c r="U1622">
        <v>6.4089999999999998</v>
      </c>
      <c r="V1622">
        <v>6.0979999999999999</v>
      </c>
      <c r="W1622">
        <v>13.04</v>
      </c>
      <c r="X1622">
        <v>2.5055000000000001</v>
      </c>
      <c r="Y1622">
        <v>1.996</v>
      </c>
      <c r="Z1622">
        <v>1.6522000000000001</v>
      </c>
      <c r="AA1622">
        <v>69.94</v>
      </c>
      <c r="AB1622">
        <v>6.74</v>
      </c>
      <c r="AC1622">
        <v>63.55</v>
      </c>
      <c r="AD1622">
        <v>160.5</v>
      </c>
      <c r="AE1622">
        <v>465.6</v>
      </c>
      <c r="AF1622">
        <v>18.93</v>
      </c>
      <c r="AG1622">
        <v>563.75</v>
      </c>
      <c r="AH1622">
        <v>182.5</v>
      </c>
      <c r="AI1622">
        <v>7.71</v>
      </c>
      <c r="AJ1622">
        <v>285.5</v>
      </c>
      <c r="AK1622">
        <f>IF(ISNUMBER(VLOOKUP($A1622,'[1]F-F_Research_Data_Factors_weekl'!$G$6:$J$4822,2,0)),VLOOKUP($A1622,'[1]F-F_Research_Data_Factors_weekl'!$G$6:$J$4822,2,0),AK1623)</f>
        <v>2803.7076235050263</v>
      </c>
      <c r="AL1622">
        <f>IF(ISNUMBER(VLOOKUP($A1622,'[1]F-F_Research_Data_Factors_weekl'!$G$6:$J$4822,3,0)),VLOOKUP($A1622,'[1]F-F_Research_Data_Factors_weekl'!$G$6:$J$4822,3,0),AL1623)</f>
        <v>302.55862578960176</v>
      </c>
      <c r="AM1622">
        <f>IF(ISNUMBER(VLOOKUP($A1622,'[1]F-F_Research_Data_Factors_weekl'!$G$6:$J$4822,4,0)),VLOOKUP($A1622,'[1]F-F_Research_Data_Factors_weekl'!$G$6:$J$4822,4,0),AM1623)</f>
        <v>1905.2943988969942</v>
      </c>
    </row>
    <row r="1623" spans="1:39" x14ac:dyDescent="0.25">
      <c r="A1623" s="14">
        <v>32087</v>
      </c>
      <c r="B1623">
        <v>1959.05</v>
      </c>
      <c r="C1623">
        <v>250.41</v>
      </c>
      <c r="D1623">
        <v>326.39</v>
      </c>
      <c r="E1623">
        <v>2962.92</v>
      </c>
      <c r="F1623">
        <v>1067.4000000000001</v>
      </c>
      <c r="G1623">
        <v>22795.02</v>
      </c>
      <c r="H1623">
        <v>1867.02</v>
      </c>
      <c r="I1623">
        <v>2113.67</v>
      </c>
      <c r="J1623">
        <v>7.5880000000000001</v>
      </c>
      <c r="K1623">
        <v>8.2929999999999993</v>
      </c>
      <c r="L1623">
        <v>8.7620000000000005</v>
      </c>
      <c r="M1623">
        <v>8.8379999999999992</v>
      </c>
      <c r="N1623">
        <v>90.95</v>
      </c>
      <c r="O1623">
        <v>1.2443</v>
      </c>
      <c r="P1623">
        <v>135.4</v>
      </c>
      <c r="Q1623">
        <v>1.7825</v>
      </c>
      <c r="R1623">
        <v>0.68159999999999998</v>
      </c>
      <c r="S1623">
        <v>0.62780000000000002</v>
      </c>
      <c r="T1623">
        <v>1.379</v>
      </c>
      <c r="U1623">
        <v>6.3550000000000004</v>
      </c>
      <c r="V1623">
        <v>6.06</v>
      </c>
      <c r="W1623">
        <v>12.93</v>
      </c>
      <c r="X1623">
        <v>2.4935</v>
      </c>
      <c r="Y1623">
        <v>1.9704000000000002</v>
      </c>
      <c r="Z1623">
        <v>1.6522000000000001</v>
      </c>
      <c r="AA1623">
        <v>67.25</v>
      </c>
      <c r="AB1623">
        <v>6.5</v>
      </c>
      <c r="AC1623">
        <v>63.45</v>
      </c>
      <c r="AD1623">
        <v>165</v>
      </c>
      <c r="AE1623">
        <v>462.1</v>
      </c>
      <c r="AF1623">
        <v>18.8</v>
      </c>
      <c r="AG1623">
        <v>543.5</v>
      </c>
      <c r="AH1623">
        <v>180.25</v>
      </c>
      <c r="AI1623">
        <v>7.59</v>
      </c>
      <c r="AJ1623">
        <v>285.75</v>
      </c>
      <c r="AK1623">
        <f>IF(ISNUMBER(VLOOKUP($A1623,'[1]F-F_Research_Data_Factors_weekl'!$G$6:$J$4822,2,0)),VLOOKUP($A1623,'[1]F-F_Research_Data_Factors_weekl'!$G$6:$J$4822,2,0),AK1624)</f>
        <v>2851.9048148764382</v>
      </c>
      <c r="AL1623">
        <f>IF(ISNUMBER(VLOOKUP($A1623,'[1]F-F_Research_Data_Factors_weekl'!$G$6:$J$4822,3,0)),VLOOKUP($A1623,'[1]F-F_Research_Data_Factors_weekl'!$G$6:$J$4822,3,0),AL1624)</f>
        <v>299.88960827594587</v>
      </c>
      <c r="AM1623">
        <f>IF(ISNUMBER(VLOOKUP($A1623,'[1]F-F_Research_Data_Factors_weekl'!$G$6:$J$4822,4,0)),VLOOKUP($A1623,'[1]F-F_Research_Data_Factors_weekl'!$G$6:$J$4822,4,0),AM1624)</f>
        <v>1902.0608953748567</v>
      </c>
    </row>
    <row r="1624" spans="1:39" x14ac:dyDescent="0.25">
      <c r="A1624" s="14">
        <v>32080</v>
      </c>
      <c r="B1624">
        <v>1993.53</v>
      </c>
      <c r="C1624">
        <v>251.79</v>
      </c>
      <c r="D1624">
        <v>323.3</v>
      </c>
      <c r="E1624">
        <v>3019.27</v>
      </c>
      <c r="F1624">
        <v>1177.4000000000001</v>
      </c>
      <c r="G1624">
        <v>22765.040000000001</v>
      </c>
      <c r="H1624">
        <v>1867.18</v>
      </c>
      <c r="I1624">
        <v>2240.13</v>
      </c>
      <c r="J1624">
        <v>7.5579999999999998</v>
      </c>
      <c r="K1624">
        <v>8.3089999999999993</v>
      </c>
      <c r="L1624">
        <v>8.875</v>
      </c>
      <c r="M1624">
        <v>9.032</v>
      </c>
      <c r="N1624">
        <v>93.7</v>
      </c>
      <c r="O1624">
        <v>1.2060999999999999</v>
      </c>
      <c r="P1624">
        <v>138.4</v>
      </c>
      <c r="Q1624">
        <v>1.7215</v>
      </c>
      <c r="R1624">
        <v>0.67569999999999997</v>
      </c>
      <c r="S1624">
        <v>0.58699999999999997</v>
      </c>
      <c r="T1624">
        <v>1.429</v>
      </c>
      <c r="U1624">
        <v>6.57</v>
      </c>
      <c r="V1624">
        <v>6.2</v>
      </c>
      <c r="W1624">
        <v>13</v>
      </c>
      <c r="X1624">
        <v>2.5154999999999998</v>
      </c>
      <c r="Y1624">
        <v>2.0160999999999998</v>
      </c>
      <c r="Z1624">
        <v>1.6522000000000001</v>
      </c>
      <c r="AA1624">
        <v>66.73</v>
      </c>
      <c r="AB1624">
        <v>6.99</v>
      </c>
      <c r="AC1624">
        <v>62.4</v>
      </c>
      <c r="AD1624">
        <v>144.75</v>
      </c>
      <c r="AE1624">
        <v>471.2</v>
      </c>
      <c r="AF1624">
        <v>19.96</v>
      </c>
      <c r="AG1624">
        <v>533</v>
      </c>
      <c r="AH1624">
        <v>179.5</v>
      </c>
      <c r="AI1624">
        <v>7.59</v>
      </c>
      <c r="AJ1624">
        <v>296.5</v>
      </c>
      <c r="AK1624">
        <f>IF(ISNUMBER(VLOOKUP($A1624,'[1]F-F_Research_Data_Factors_weekl'!$G$6:$J$4822,2,0)),VLOOKUP($A1624,'[1]F-F_Research_Data_Factors_weekl'!$G$6:$J$4822,2,0),AK1625)</f>
        <v>2859.9125700726418</v>
      </c>
      <c r="AL1624">
        <f>IF(ISNUMBER(VLOOKUP($A1624,'[1]F-F_Research_Data_Factors_weekl'!$G$6:$J$4822,3,0)),VLOOKUP($A1624,'[1]F-F_Research_Data_Factors_weekl'!$G$6:$J$4822,3,0),AL1625)</f>
        <v>295.98263746145466</v>
      </c>
      <c r="AM1624">
        <f>IF(ISNUMBER(VLOOKUP($A1624,'[1]F-F_Research_Data_Factors_weekl'!$G$6:$J$4822,4,0)),VLOOKUP($A1624,'[1]F-F_Research_Data_Factors_weekl'!$G$6:$J$4822,4,0),AM1625)</f>
        <v>1873.9516210589723</v>
      </c>
    </row>
    <row r="1625" spans="1:39" x14ac:dyDescent="0.25">
      <c r="A1625" s="14">
        <v>32073</v>
      </c>
      <c r="B1625">
        <v>1950.76</v>
      </c>
      <c r="C1625">
        <v>248.22</v>
      </c>
      <c r="D1625">
        <v>328.45</v>
      </c>
      <c r="E1625">
        <v>3079.39</v>
      </c>
      <c r="F1625">
        <v>1292.7</v>
      </c>
      <c r="G1625">
        <v>23201.22</v>
      </c>
      <c r="H1625">
        <v>1894.97</v>
      </c>
      <c r="I1625">
        <v>3362.39</v>
      </c>
      <c r="J1625">
        <v>7.7629999999999999</v>
      </c>
      <c r="K1625">
        <v>8.548</v>
      </c>
      <c r="L1625">
        <v>8.968</v>
      </c>
      <c r="M1625">
        <v>9.0939999999999994</v>
      </c>
      <c r="N1625">
        <v>95.54</v>
      </c>
      <c r="O1625">
        <v>1.1661999999999999</v>
      </c>
      <c r="P1625">
        <v>142.85</v>
      </c>
      <c r="Q1625">
        <v>1.675</v>
      </c>
      <c r="R1625">
        <v>0.71540000000000004</v>
      </c>
      <c r="S1625">
        <v>0.64490000000000003</v>
      </c>
      <c r="T1625">
        <v>1.4790000000000001</v>
      </c>
      <c r="U1625">
        <v>6.5860000000000003</v>
      </c>
      <c r="V1625">
        <v>6.32</v>
      </c>
      <c r="W1625">
        <v>13.04</v>
      </c>
      <c r="X1625">
        <v>2.5249999999999999</v>
      </c>
      <c r="Y1625">
        <v>2.0491999999999999</v>
      </c>
      <c r="Z1625">
        <v>1.5739999999999998</v>
      </c>
      <c r="AA1625">
        <v>64.83</v>
      </c>
      <c r="AB1625">
        <v>7.6</v>
      </c>
      <c r="AC1625">
        <v>65.2</v>
      </c>
      <c r="AD1625">
        <v>144</v>
      </c>
      <c r="AE1625">
        <v>473.4</v>
      </c>
      <c r="AF1625">
        <v>20.16</v>
      </c>
      <c r="AG1625">
        <v>539.5</v>
      </c>
      <c r="AH1625">
        <v>181.25</v>
      </c>
      <c r="AI1625">
        <v>7.7</v>
      </c>
      <c r="AJ1625">
        <v>300.25</v>
      </c>
      <c r="AK1625">
        <f>IF(ISNUMBER(VLOOKUP($A1625,'[1]F-F_Research_Data_Factors_weekl'!$G$6:$J$4822,2,0)),VLOOKUP($A1625,'[1]F-F_Research_Data_Factors_weekl'!$G$6:$J$4822,2,0),AK1626)</f>
        <v>2836.3706933181015</v>
      </c>
      <c r="AL1625">
        <f>IF(ISNUMBER(VLOOKUP($A1625,'[1]F-F_Research_Data_Factors_weekl'!$G$6:$J$4822,3,0)),VLOOKUP($A1625,'[1]F-F_Research_Data_Factors_weekl'!$G$6:$J$4822,3,0),AL1626)</f>
        <v>308.28313452916848</v>
      </c>
      <c r="AM1625">
        <f>IF(ISNUMBER(VLOOKUP($A1625,'[1]F-F_Research_Data_Factors_weekl'!$G$6:$J$4822,4,0)),VLOOKUP($A1625,'[1]F-F_Research_Data_Factors_weekl'!$G$6:$J$4822,4,0),AM1626)</f>
        <v>1913.3669808647867</v>
      </c>
    </row>
    <row r="1626" spans="1:39" x14ac:dyDescent="0.25">
      <c r="A1626" s="14">
        <v>32066</v>
      </c>
      <c r="B1626">
        <v>2246.7399999999998</v>
      </c>
      <c r="C1626">
        <v>282.7</v>
      </c>
      <c r="D1626">
        <v>406.33</v>
      </c>
      <c r="E1626">
        <v>3598.58</v>
      </c>
      <c r="F1626">
        <v>1458.5</v>
      </c>
      <c r="G1626">
        <v>26366.74</v>
      </c>
      <c r="H1626">
        <v>2152.98</v>
      </c>
      <c r="I1626">
        <v>3783.2</v>
      </c>
      <c r="J1626">
        <v>9.0389999999999997</v>
      </c>
      <c r="K1626">
        <v>9.7520000000000007</v>
      </c>
      <c r="L1626">
        <v>10.131</v>
      </c>
      <c r="M1626">
        <v>10.179</v>
      </c>
      <c r="N1626">
        <v>96.24</v>
      </c>
      <c r="O1626">
        <v>1.1671</v>
      </c>
      <c r="P1626">
        <v>142.75</v>
      </c>
      <c r="Q1626">
        <v>1.6644999999999999</v>
      </c>
      <c r="R1626">
        <v>0.7208</v>
      </c>
      <c r="S1626">
        <v>0.64549999999999996</v>
      </c>
      <c r="T1626">
        <v>1.4929999999999999</v>
      </c>
      <c r="U1626">
        <v>6.6065000000000005</v>
      </c>
      <c r="V1626">
        <v>6.3559999999999999</v>
      </c>
      <c r="W1626">
        <v>13.05</v>
      </c>
      <c r="X1626">
        <v>2.5265</v>
      </c>
      <c r="Y1626">
        <v>2.0554999999999999</v>
      </c>
      <c r="Z1626">
        <v>1.5739999999999998</v>
      </c>
      <c r="AA1626">
        <v>68.19</v>
      </c>
      <c r="AB1626">
        <v>7.96</v>
      </c>
      <c r="AC1626">
        <v>68.75</v>
      </c>
      <c r="AD1626">
        <v>146.05000000000001</v>
      </c>
      <c r="AE1626">
        <v>471.6</v>
      </c>
      <c r="AF1626">
        <v>20.22</v>
      </c>
      <c r="AG1626">
        <v>543.75</v>
      </c>
      <c r="AH1626">
        <v>185.25</v>
      </c>
      <c r="AI1626">
        <v>7.59</v>
      </c>
      <c r="AJ1626">
        <v>306.25</v>
      </c>
      <c r="AK1626">
        <f>IF(ISNUMBER(VLOOKUP($A1626,'[1]F-F_Research_Data_Factors_weekl'!$G$6:$J$4822,2,0)),VLOOKUP($A1626,'[1]F-F_Research_Data_Factors_weekl'!$G$6:$J$4822,2,0),AK1627)</f>
        <v>3292.7451745044132</v>
      </c>
      <c r="AL1626">
        <f>IF(ISNUMBER(VLOOKUP($A1626,'[1]F-F_Research_Data_Factors_weekl'!$G$6:$J$4822,3,0)),VLOOKUP($A1626,'[1]F-F_Research_Data_Factors_weekl'!$G$6:$J$4822,3,0),AL1627)</f>
        <v>331.34472756789387</v>
      </c>
      <c r="AM1626">
        <f>IF(ISNUMBER(VLOOKUP($A1626,'[1]F-F_Research_Data_Factors_weekl'!$G$6:$J$4822,4,0)),VLOOKUP($A1626,'[1]F-F_Research_Data_Factors_weekl'!$G$6:$J$4822,4,0),AM1627)</f>
        <v>1835.5400814128805</v>
      </c>
    </row>
    <row r="1627" spans="1:39" x14ac:dyDescent="0.25">
      <c r="A1627" s="14">
        <v>32059</v>
      </c>
      <c r="B1627">
        <v>2482.21</v>
      </c>
      <c r="C1627">
        <v>311.07</v>
      </c>
      <c r="D1627">
        <v>438.43</v>
      </c>
      <c r="E1627">
        <v>3781.22</v>
      </c>
      <c r="F1627">
        <v>1478.9</v>
      </c>
      <c r="G1627">
        <v>26338.77</v>
      </c>
      <c r="H1627">
        <v>2158.25</v>
      </c>
      <c r="I1627">
        <v>3882.42</v>
      </c>
      <c r="J1627">
        <v>8.8940000000000001</v>
      </c>
      <c r="K1627">
        <v>9.5050000000000008</v>
      </c>
      <c r="L1627">
        <v>9.8879999999999999</v>
      </c>
      <c r="M1627">
        <v>9.9320000000000004</v>
      </c>
      <c r="N1627">
        <v>96.99</v>
      </c>
      <c r="O1627">
        <v>1.1574</v>
      </c>
      <c r="P1627">
        <v>143.85</v>
      </c>
      <c r="Q1627">
        <v>1.6507000000000001</v>
      </c>
      <c r="R1627">
        <v>0.72270000000000001</v>
      </c>
      <c r="S1627">
        <v>0.65910000000000002</v>
      </c>
      <c r="T1627">
        <v>1.5089999999999999</v>
      </c>
      <c r="U1627">
        <v>6.64</v>
      </c>
      <c r="V1627">
        <v>6.3780000000000001</v>
      </c>
      <c r="W1627">
        <v>13.08</v>
      </c>
      <c r="X1627">
        <v>2.5369999999999999</v>
      </c>
      <c r="Y1627">
        <v>2.0596999999999999</v>
      </c>
      <c r="Z1627">
        <v>1.5739999999999998</v>
      </c>
      <c r="AA1627">
        <v>69.91</v>
      </c>
      <c r="AB1627">
        <v>7.91</v>
      </c>
      <c r="AC1627">
        <v>67.674999999999997</v>
      </c>
      <c r="AD1627">
        <v>145.6</v>
      </c>
      <c r="AE1627">
        <v>461.9</v>
      </c>
      <c r="AF1627">
        <v>19.7</v>
      </c>
      <c r="AG1627">
        <v>540.25</v>
      </c>
      <c r="AH1627">
        <v>183.25</v>
      </c>
      <c r="AI1627">
        <v>7.38</v>
      </c>
      <c r="AJ1627">
        <v>303</v>
      </c>
      <c r="AK1627">
        <f>IF(ISNUMBER(VLOOKUP($A1627,'[1]F-F_Research_Data_Factors_weekl'!$G$6:$J$4822,2,0)),VLOOKUP($A1627,'[1]F-F_Research_Data_Factors_weekl'!$G$6:$J$4822,2,0),AK1628)</f>
        <v>3611.2581426896395</v>
      </c>
      <c r="AL1627">
        <f>IF(ISNUMBER(VLOOKUP($A1627,'[1]F-F_Research_Data_Factors_weekl'!$G$6:$J$4822,3,0)),VLOOKUP($A1627,'[1]F-F_Research_Data_Factors_weekl'!$G$6:$J$4822,3,0),AL1628)</f>
        <v>329.49953019878069</v>
      </c>
      <c r="AM1627">
        <f>IF(ISNUMBER(VLOOKUP($A1627,'[1]F-F_Research_Data_Factors_weekl'!$G$6:$J$4822,4,0)),VLOOKUP($A1627,'[1]F-F_Research_Data_Factors_weekl'!$G$6:$J$4822,4,0),AM1628)</f>
        <v>1796.7306983289745</v>
      </c>
    </row>
    <row r="1628" spans="1:39" x14ac:dyDescent="0.25">
      <c r="A1628" s="14">
        <v>32052</v>
      </c>
      <c r="B1628">
        <v>2640.99</v>
      </c>
      <c r="C1628">
        <v>328.07</v>
      </c>
      <c r="D1628">
        <v>451.61</v>
      </c>
      <c r="E1628">
        <v>3893.47</v>
      </c>
      <c r="F1628">
        <v>1543.1</v>
      </c>
      <c r="G1628">
        <v>25862.45</v>
      </c>
      <c r="H1628">
        <v>2114.19</v>
      </c>
      <c r="I1628">
        <v>3932.04</v>
      </c>
      <c r="J1628">
        <v>8.56</v>
      </c>
      <c r="K1628">
        <v>9.173</v>
      </c>
      <c r="L1628">
        <v>9.577</v>
      </c>
      <c r="M1628">
        <v>9.6920000000000002</v>
      </c>
      <c r="N1628">
        <v>98.69</v>
      </c>
      <c r="O1628">
        <v>1.1388</v>
      </c>
      <c r="P1628">
        <v>146.4</v>
      </c>
      <c r="Q1628">
        <v>1.6212</v>
      </c>
      <c r="R1628">
        <v>0.71809999999999996</v>
      </c>
      <c r="S1628">
        <v>0.64690000000000003</v>
      </c>
      <c r="T1628">
        <v>1.5352000000000001</v>
      </c>
      <c r="U1628">
        <v>6.7350000000000003</v>
      </c>
      <c r="V1628">
        <v>6.46</v>
      </c>
      <c r="W1628">
        <v>13.11</v>
      </c>
      <c r="X1628">
        <v>2.54</v>
      </c>
      <c r="Y1628">
        <v>2.0798999999999999</v>
      </c>
      <c r="Z1628">
        <v>1.5739999999999998</v>
      </c>
      <c r="AA1628">
        <v>72.5</v>
      </c>
      <c r="AB1628">
        <v>7.65</v>
      </c>
      <c r="AC1628">
        <v>67.525000000000006</v>
      </c>
      <c r="AD1628">
        <v>135.30000000000001</v>
      </c>
      <c r="AE1628">
        <v>454.5</v>
      </c>
      <c r="AF1628">
        <v>19.86</v>
      </c>
      <c r="AG1628">
        <v>541.25</v>
      </c>
      <c r="AH1628">
        <v>185</v>
      </c>
      <c r="AI1628">
        <v>7.09</v>
      </c>
      <c r="AJ1628">
        <v>299.75</v>
      </c>
      <c r="AK1628">
        <f>IF(ISNUMBER(VLOOKUP($A1628,'[1]F-F_Research_Data_Factors_weekl'!$G$6:$J$4822,2,0)),VLOOKUP($A1628,'[1]F-F_Research_Data_Factors_weekl'!$G$6:$J$4822,2,0),AK1629)</f>
        <v>3788.5628857423831</v>
      </c>
      <c r="AL1628">
        <f>IF(ISNUMBER(VLOOKUP($A1628,'[1]F-F_Research_Data_Factors_weekl'!$G$6:$J$4822,3,0)),VLOOKUP($A1628,'[1]F-F_Research_Data_Factors_weekl'!$G$6:$J$4822,3,0),AL1629)</f>
        <v>324.79007412398295</v>
      </c>
      <c r="AM1628">
        <f>IF(ISNUMBER(VLOOKUP($A1628,'[1]F-F_Research_Data_Factors_weekl'!$G$6:$J$4822,4,0)),VLOOKUP($A1628,'[1]F-F_Research_Data_Factors_weekl'!$G$6:$J$4822,4,0),AM1629)</f>
        <v>1781.0573932682144</v>
      </c>
    </row>
    <row r="1629" spans="1:39" x14ac:dyDescent="0.25">
      <c r="A1629" s="14">
        <v>32045</v>
      </c>
      <c r="B1629">
        <v>2570.17</v>
      </c>
      <c r="C1629">
        <v>320.16000000000003</v>
      </c>
      <c r="D1629">
        <v>441.88</v>
      </c>
      <c r="E1629">
        <v>3936.53</v>
      </c>
      <c r="F1629">
        <v>1492.6</v>
      </c>
      <c r="G1629">
        <v>25095.86</v>
      </c>
      <c r="H1629">
        <v>2062.1</v>
      </c>
      <c r="I1629">
        <v>3840.11</v>
      </c>
      <c r="J1629">
        <v>8.4160000000000004</v>
      </c>
      <c r="K1629">
        <v>9.0679999999999996</v>
      </c>
      <c r="L1629">
        <v>9.5139999999999993</v>
      </c>
      <c r="M1629">
        <v>9.6639999999999997</v>
      </c>
      <c r="N1629">
        <v>97.38</v>
      </c>
      <c r="O1629">
        <v>1.1535</v>
      </c>
      <c r="P1629">
        <v>143.66999999999999</v>
      </c>
      <c r="Q1629">
        <v>1.6417000000000002</v>
      </c>
      <c r="R1629">
        <v>0.72150000000000003</v>
      </c>
      <c r="S1629">
        <v>0.6431</v>
      </c>
      <c r="T1629">
        <v>1.5112999999999999</v>
      </c>
      <c r="U1629">
        <v>6.6680000000000001</v>
      </c>
      <c r="V1629">
        <v>6.399</v>
      </c>
      <c r="W1629">
        <v>13.03</v>
      </c>
      <c r="X1629">
        <v>2.5225</v>
      </c>
      <c r="Y1629">
        <v>2.0575999999999999</v>
      </c>
      <c r="Z1629">
        <v>1.496</v>
      </c>
      <c r="AA1629">
        <v>74.900000000000006</v>
      </c>
      <c r="AB1629">
        <v>7.5949999999999998</v>
      </c>
      <c r="AC1629">
        <v>69.125</v>
      </c>
      <c r="AD1629">
        <v>131.80000000000001</v>
      </c>
      <c r="AE1629">
        <v>460.3</v>
      </c>
      <c r="AF1629">
        <v>19.46</v>
      </c>
      <c r="AG1629">
        <v>522.25</v>
      </c>
      <c r="AH1629">
        <v>175.25</v>
      </c>
      <c r="AI1629">
        <v>6.15</v>
      </c>
      <c r="AJ1629">
        <v>294.5</v>
      </c>
      <c r="AK1629">
        <f>IF(ISNUMBER(VLOOKUP($A1629,'[1]F-F_Research_Data_Factors_weekl'!$G$6:$J$4822,2,0)),VLOOKUP($A1629,'[1]F-F_Research_Data_Factors_weekl'!$G$6:$J$4822,2,0),AK1630)</f>
        <v>3703.0230532131595</v>
      </c>
      <c r="AL1629">
        <f>IF(ISNUMBER(VLOOKUP($A1629,'[1]F-F_Research_Data_Factors_weekl'!$G$6:$J$4822,3,0)),VLOOKUP($A1629,'[1]F-F_Research_Data_Factors_weekl'!$G$6:$J$4822,3,0),AL1630)</f>
        <v>327.7066634284966</v>
      </c>
      <c r="AM1629">
        <f>IF(ISNUMBER(VLOOKUP($A1629,'[1]F-F_Research_Data_Factors_weekl'!$G$6:$J$4822,4,0)),VLOOKUP($A1629,'[1]F-F_Research_Data_Factors_weekl'!$G$6:$J$4822,4,0),AM1630)</f>
        <v>1782.8402335017161</v>
      </c>
    </row>
    <row r="1630" spans="1:39" x14ac:dyDescent="0.25">
      <c r="A1630" s="14">
        <v>32038</v>
      </c>
      <c r="B1630">
        <v>2524.64</v>
      </c>
      <c r="C1630">
        <v>314.86</v>
      </c>
      <c r="D1630">
        <v>440.86</v>
      </c>
      <c r="E1630">
        <v>3913.6</v>
      </c>
      <c r="F1630">
        <v>1502.6</v>
      </c>
      <c r="G1630">
        <v>24844.84</v>
      </c>
      <c r="H1630">
        <v>2044.67</v>
      </c>
      <c r="I1630">
        <v>3649.96</v>
      </c>
      <c r="J1630">
        <v>8.2509999999999994</v>
      </c>
      <c r="K1630">
        <v>8.9269999999999996</v>
      </c>
      <c r="L1630">
        <v>9.3810000000000002</v>
      </c>
      <c r="M1630">
        <v>9.5560000000000009</v>
      </c>
      <c r="N1630">
        <v>96.71</v>
      </c>
      <c r="O1630">
        <v>1.1633</v>
      </c>
      <c r="P1630">
        <v>142.66999999999999</v>
      </c>
      <c r="Q1630">
        <v>1.6553</v>
      </c>
      <c r="R1630">
        <v>0.73460000000000003</v>
      </c>
      <c r="S1630">
        <v>0.63849999999999996</v>
      </c>
      <c r="T1630">
        <v>1.4966999999999999</v>
      </c>
      <c r="U1630">
        <v>6.63</v>
      </c>
      <c r="V1630">
        <v>6.3620000000000001</v>
      </c>
      <c r="W1630">
        <v>12.98</v>
      </c>
      <c r="X1630">
        <v>2.5190000000000001</v>
      </c>
      <c r="Y1630">
        <v>2.0428999999999999</v>
      </c>
      <c r="Z1630">
        <v>1.496</v>
      </c>
      <c r="AA1630">
        <v>76.23</v>
      </c>
      <c r="AB1630">
        <v>7.3639999999999999</v>
      </c>
      <c r="AC1630">
        <v>68.400000000000006</v>
      </c>
      <c r="AD1630">
        <v>131.1</v>
      </c>
      <c r="AE1630">
        <v>459.2</v>
      </c>
      <c r="AF1630">
        <v>19.55</v>
      </c>
      <c r="AG1630">
        <v>535</v>
      </c>
      <c r="AH1630">
        <v>175.75</v>
      </c>
      <c r="AI1630">
        <v>6.37</v>
      </c>
      <c r="AJ1630">
        <v>285.75</v>
      </c>
      <c r="AK1630">
        <f>IF(ISNUMBER(VLOOKUP($A1630,'[1]F-F_Research_Data_Factors_weekl'!$G$6:$J$4822,2,0)),VLOOKUP($A1630,'[1]F-F_Research_Data_Factors_weekl'!$G$6:$J$4822,2,0),AK1631)</f>
        <v>3655.8624278933357</v>
      </c>
      <c r="AL1630">
        <f>IF(ISNUMBER(VLOOKUP($A1630,'[1]F-F_Research_Data_Factors_weekl'!$G$6:$J$4822,3,0)),VLOOKUP($A1630,'[1]F-F_Research_Data_Factors_weekl'!$G$6:$J$4822,3,0),AL1631)</f>
        <v>332.35969921754219</v>
      </c>
      <c r="AM1630">
        <f>IF(ISNUMBER(VLOOKUP($A1630,'[1]F-F_Research_Data_Factors_weekl'!$G$6:$J$4822,4,0)),VLOOKUP($A1630,'[1]F-F_Research_Data_Factors_weekl'!$G$6:$J$4822,4,0),AM1631)</f>
        <v>1776.7991165055969</v>
      </c>
    </row>
    <row r="1631" spans="1:39" x14ac:dyDescent="0.25">
      <c r="A1631" s="14">
        <v>32031</v>
      </c>
      <c r="B1631">
        <v>2608.7399999999998</v>
      </c>
      <c r="C1631">
        <v>321.98</v>
      </c>
      <c r="D1631">
        <v>446.17</v>
      </c>
      <c r="E1631">
        <v>3940.79</v>
      </c>
      <c r="F1631">
        <v>1509.9</v>
      </c>
      <c r="G1631">
        <v>24828.27</v>
      </c>
      <c r="H1631">
        <v>2052.4899999999998</v>
      </c>
      <c r="I1631">
        <v>3660.5</v>
      </c>
      <c r="J1631">
        <v>8.2650000000000006</v>
      </c>
      <c r="K1631">
        <v>8.91</v>
      </c>
      <c r="L1631">
        <v>9.33</v>
      </c>
      <c r="M1631">
        <v>9.4949999999999992</v>
      </c>
      <c r="N1631">
        <v>97.06</v>
      </c>
      <c r="O1631">
        <v>1.1677</v>
      </c>
      <c r="P1631">
        <v>142.80000000000001</v>
      </c>
      <c r="Q1631">
        <v>1.65</v>
      </c>
      <c r="R1631">
        <v>0.72750000000000004</v>
      </c>
      <c r="S1631">
        <v>0.62250000000000005</v>
      </c>
      <c r="T1631">
        <v>1.4904999999999999</v>
      </c>
      <c r="U1631">
        <v>6.6109999999999998</v>
      </c>
      <c r="V1631">
        <v>6.3559999999999999</v>
      </c>
      <c r="W1631">
        <v>12.96</v>
      </c>
      <c r="X1631">
        <v>2.512</v>
      </c>
      <c r="Y1631">
        <v>2.0325000000000002</v>
      </c>
      <c r="Z1631">
        <v>1.496</v>
      </c>
      <c r="AA1631">
        <v>75.25</v>
      </c>
      <c r="AB1631">
        <v>7.7</v>
      </c>
      <c r="AC1631">
        <v>68.275000000000006</v>
      </c>
      <c r="AD1631">
        <v>137.55000000000001</v>
      </c>
      <c r="AE1631">
        <v>458.4</v>
      </c>
      <c r="AF1631">
        <v>19.399999999999999</v>
      </c>
      <c r="AG1631">
        <v>526.75</v>
      </c>
      <c r="AH1631">
        <v>166</v>
      </c>
      <c r="AI1631">
        <v>6</v>
      </c>
      <c r="AJ1631">
        <v>281</v>
      </c>
      <c r="AK1631">
        <f>IF(ISNUMBER(VLOOKUP($A1631,'[1]F-F_Research_Data_Factors_weekl'!$G$6:$J$4822,2,0)),VLOOKUP($A1631,'[1]F-F_Research_Data_Factors_weekl'!$G$6:$J$4822,2,0),AK1632)</f>
        <v>3731.9951285150423</v>
      </c>
      <c r="AL1631">
        <f>IF(ISNUMBER(VLOOKUP($A1631,'[1]F-F_Research_Data_Factors_weekl'!$G$6:$J$4822,3,0)),VLOOKUP($A1631,'[1]F-F_Research_Data_Factors_weekl'!$G$6:$J$4822,3,0),AL1632)</f>
        <v>328.97129488027537</v>
      </c>
      <c r="AM1631">
        <f>IF(ISNUMBER(VLOOKUP($A1631,'[1]F-F_Research_Data_Factors_weekl'!$G$6:$J$4822,4,0)),VLOOKUP($A1631,'[1]F-F_Research_Data_Factors_weekl'!$G$6:$J$4822,4,0),AM1632)</f>
        <v>1764.6232163130371</v>
      </c>
    </row>
    <row r="1632" spans="1:39" x14ac:dyDescent="0.25">
      <c r="A1632" s="14">
        <v>32024</v>
      </c>
      <c r="B1632">
        <v>2561.38</v>
      </c>
      <c r="C1632">
        <v>316.7</v>
      </c>
      <c r="D1632">
        <v>446.48</v>
      </c>
      <c r="E1632">
        <v>3955.36</v>
      </c>
      <c r="F1632">
        <v>1500.2</v>
      </c>
      <c r="G1632">
        <v>25744.03</v>
      </c>
      <c r="H1632">
        <v>2121.19</v>
      </c>
      <c r="I1632">
        <v>3654.48</v>
      </c>
      <c r="J1632">
        <v>8.2279999999999998</v>
      </c>
      <c r="K1632">
        <v>8.8480000000000008</v>
      </c>
      <c r="L1632">
        <v>9.2889999999999997</v>
      </c>
      <c r="M1632">
        <v>9.4589999999999996</v>
      </c>
      <c r="N1632">
        <v>96.45</v>
      </c>
      <c r="O1632">
        <v>1.1677999999999999</v>
      </c>
      <c r="P1632">
        <v>141.75</v>
      </c>
      <c r="Q1632">
        <v>1.6537999999999999</v>
      </c>
      <c r="R1632">
        <v>0.72070000000000001</v>
      </c>
      <c r="S1632">
        <v>0.62060000000000004</v>
      </c>
      <c r="T1632">
        <v>1.4870000000000001</v>
      </c>
      <c r="U1632">
        <v>6.6059999999999999</v>
      </c>
      <c r="V1632">
        <v>6.3449999999999998</v>
      </c>
      <c r="W1632">
        <v>12.94</v>
      </c>
      <c r="X1632">
        <v>2.5095000000000001</v>
      </c>
      <c r="Y1632">
        <v>2.0325000000000002</v>
      </c>
      <c r="Z1632">
        <v>1.496</v>
      </c>
      <c r="AA1632">
        <v>76.3</v>
      </c>
      <c r="AB1632">
        <v>7.6310000000000002</v>
      </c>
      <c r="AC1632">
        <v>67.575000000000003</v>
      </c>
      <c r="AD1632">
        <v>135.69999999999999</v>
      </c>
      <c r="AE1632">
        <v>465.1</v>
      </c>
      <c r="AF1632">
        <v>19.32</v>
      </c>
      <c r="AG1632">
        <v>519</v>
      </c>
      <c r="AH1632">
        <v>157</v>
      </c>
      <c r="AI1632">
        <v>5.63</v>
      </c>
      <c r="AJ1632">
        <v>274.75</v>
      </c>
      <c r="AK1632">
        <f>IF(ISNUMBER(VLOOKUP($A1632,'[1]F-F_Research_Data_Factors_weekl'!$G$6:$J$4822,2,0)),VLOOKUP($A1632,'[1]F-F_Research_Data_Factors_weekl'!$G$6:$J$4822,2,0),AK1633)</f>
        <v>3688.835750237266</v>
      </c>
      <c r="AL1632">
        <f>IF(ISNUMBER(VLOOKUP($A1632,'[1]F-F_Research_Data_Factors_weekl'!$G$6:$J$4822,3,0)),VLOOKUP($A1632,'[1]F-F_Research_Data_Factors_weekl'!$G$6:$J$4822,3,0),AL1633)</f>
        <v>333.10175666289524</v>
      </c>
      <c r="AM1632">
        <f>IF(ISNUMBER(VLOOKUP($A1632,'[1]F-F_Research_Data_Factors_weekl'!$G$6:$J$4822,4,0)),VLOOKUP($A1632,'[1]F-F_Research_Data_Factors_weekl'!$G$6:$J$4822,4,0),AM1633)</f>
        <v>1786.2366801427645</v>
      </c>
    </row>
    <row r="1633" spans="1:39" x14ac:dyDescent="0.25">
      <c r="A1633" s="14">
        <v>32017</v>
      </c>
      <c r="B1633">
        <v>2639.35</v>
      </c>
      <c r="C1633">
        <v>327.04000000000002</v>
      </c>
      <c r="D1633">
        <v>453.29</v>
      </c>
      <c r="E1633">
        <v>3975.32</v>
      </c>
      <c r="F1633">
        <v>1540.2</v>
      </c>
      <c r="G1633">
        <v>25974.959999999999</v>
      </c>
      <c r="H1633">
        <v>2157.48</v>
      </c>
      <c r="I1633">
        <v>3611.74</v>
      </c>
      <c r="J1633">
        <v>7.9820000000000002</v>
      </c>
      <c r="K1633">
        <v>8.5640000000000001</v>
      </c>
      <c r="L1633">
        <v>8.9960000000000004</v>
      </c>
      <c r="M1633">
        <v>9.1769999999999996</v>
      </c>
      <c r="N1633">
        <v>97.09</v>
      </c>
      <c r="O1633">
        <v>1.1562000000000001</v>
      </c>
      <c r="P1633">
        <v>142</v>
      </c>
      <c r="Q1633">
        <v>1.6324999999999998</v>
      </c>
      <c r="R1633">
        <v>0.71209999999999996</v>
      </c>
      <c r="S1633">
        <v>0.6048</v>
      </c>
      <c r="T1633">
        <v>1.4922</v>
      </c>
      <c r="U1633">
        <v>6.66</v>
      </c>
      <c r="V1633">
        <v>6.38</v>
      </c>
      <c r="W1633">
        <v>13.05</v>
      </c>
      <c r="X1633">
        <v>2.5175000000000001</v>
      </c>
      <c r="Y1633">
        <v>2.0512999999999999</v>
      </c>
      <c r="Z1633">
        <v>1.4158999999999999</v>
      </c>
      <c r="AA1633">
        <v>78.05</v>
      </c>
      <c r="AB1633">
        <v>7.35</v>
      </c>
      <c r="AC1633">
        <v>65.3</v>
      </c>
      <c r="AD1633">
        <v>130.4</v>
      </c>
      <c r="AE1633">
        <v>455.8</v>
      </c>
      <c r="AF1633">
        <v>19.39</v>
      </c>
      <c r="AG1633">
        <v>510.5</v>
      </c>
      <c r="AH1633">
        <v>160.75</v>
      </c>
      <c r="AI1633">
        <v>5.6</v>
      </c>
      <c r="AJ1633">
        <v>276.75</v>
      </c>
      <c r="AK1633">
        <f>IF(ISNUMBER(VLOOKUP($A1633,'[1]F-F_Research_Data_Factors_weekl'!$G$6:$J$4822,2,0)),VLOOKUP($A1633,'[1]F-F_Research_Data_Factors_weekl'!$G$6:$J$4822,2,0),AK1634)</f>
        <v>3798.2246192723087</v>
      </c>
      <c r="AL1633">
        <f>IF(ISNUMBER(VLOOKUP($A1633,'[1]F-F_Research_Data_Factors_weekl'!$G$6:$J$4822,3,0)),VLOOKUP($A1633,'[1]F-F_Research_Data_Factors_weekl'!$G$6:$J$4822,3,0),AL1634)</f>
        <v>327.34056275834831</v>
      </c>
      <c r="AM1633">
        <f>IF(ISNUMBER(VLOOKUP($A1633,'[1]F-F_Research_Data_Factors_weekl'!$G$6:$J$4822,4,0)),VLOOKUP($A1633,'[1]F-F_Research_Data_Factors_weekl'!$G$6:$J$4822,4,0),AM1634)</f>
        <v>1783.9175872793012</v>
      </c>
    </row>
    <row r="1634" spans="1:39" x14ac:dyDescent="0.25">
      <c r="A1634" s="14">
        <v>32010</v>
      </c>
      <c r="B1634">
        <v>2709.5</v>
      </c>
      <c r="C1634">
        <v>335.9</v>
      </c>
      <c r="D1634">
        <v>455.19</v>
      </c>
      <c r="E1634">
        <v>4040.32</v>
      </c>
      <c r="F1634">
        <v>1546.7</v>
      </c>
      <c r="G1634">
        <v>25559.18</v>
      </c>
      <c r="H1634">
        <v>2129.31</v>
      </c>
      <c r="I1634">
        <v>3446.59</v>
      </c>
      <c r="J1634">
        <v>7.7350000000000003</v>
      </c>
      <c r="K1634">
        <v>8.3070000000000004</v>
      </c>
      <c r="L1634">
        <v>8.7639999999999993</v>
      </c>
      <c r="M1634">
        <v>8.9640000000000004</v>
      </c>
      <c r="N1634">
        <v>97.33</v>
      </c>
      <c r="O1634">
        <v>1.1531</v>
      </c>
      <c r="P1634">
        <v>142.75</v>
      </c>
      <c r="Q1634">
        <v>1.629</v>
      </c>
      <c r="R1634">
        <v>0.71309999999999996</v>
      </c>
      <c r="S1634">
        <v>0.60219999999999996</v>
      </c>
      <c r="T1634">
        <v>1.5047000000000001</v>
      </c>
      <c r="U1634">
        <v>6.6779999999999999</v>
      </c>
      <c r="V1634">
        <v>6.3855000000000004</v>
      </c>
      <c r="W1634">
        <v>13.07</v>
      </c>
      <c r="X1634">
        <v>2.5265</v>
      </c>
      <c r="Y1634">
        <v>2.0512999999999999</v>
      </c>
      <c r="Z1634">
        <v>1.4158999999999999</v>
      </c>
      <c r="AA1634">
        <v>79.650000000000006</v>
      </c>
      <c r="AB1634">
        <v>7.6749999999999998</v>
      </c>
      <c r="AC1634">
        <v>64.150000000000006</v>
      </c>
      <c r="AD1634">
        <v>130.1</v>
      </c>
      <c r="AE1634">
        <v>456.9</v>
      </c>
      <c r="AF1634">
        <v>19.420000000000002</v>
      </c>
      <c r="AG1634">
        <v>515.75</v>
      </c>
      <c r="AH1634">
        <v>159.25</v>
      </c>
      <c r="AI1634">
        <v>6.05</v>
      </c>
      <c r="AJ1634">
        <v>274</v>
      </c>
      <c r="AK1634">
        <f>IF(ISNUMBER(VLOOKUP($A1634,'[1]F-F_Research_Data_Factors_weekl'!$G$6:$J$4822,2,0)),VLOOKUP($A1634,'[1]F-F_Research_Data_Factors_weekl'!$G$6:$J$4822,2,0),AK1635)</f>
        <v>3882.4743118392198</v>
      </c>
      <c r="AL1634">
        <f>IF(ISNUMBER(VLOOKUP($A1634,'[1]F-F_Research_Data_Factors_weekl'!$G$6:$J$4822,3,0)),VLOOKUP($A1634,'[1]F-F_Research_Data_Factors_weekl'!$G$6:$J$4822,3,0),AL1635)</f>
        <v>321.83714753549145</v>
      </c>
      <c r="AM1634">
        <f>IF(ISNUMBER(VLOOKUP($A1634,'[1]F-F_Research_Data_Factors_weekl'!$G$6:$J$4822,4,0)),VLOOKUP($A1634,'[1]F-F_Research_Data_Factors_weekl'!$G$6:$J$4822,4,0),AM1635)</f>
        <v>1788.2092895742794</v>
      </c>
    </row>
    <row r="1635" spans="1:39" x14ac:dyDescent="0.25">
      <c r="A1635" s="14">
        <v>32003</v>
      </c>
      <c r="B1635">
        <v>2685.43</v>
      </c>
      <c r="C1635">
        <v>333.99</v>
      </c>
      <c r="D1635">
        <v>451.61</v>
      </c>
      <c r="E1635">
        <v>4083.23</v>
      </c>
      <c r="F1635">
        <v>1563.1</v>
      </c>
      <c r="G1635">
        <v>25494.01</v>
      </c>
      <c r="H1635">
        <v>2105.96</v>
      </c>
      <c r="I1635">
        <v>3512.15</v>
      </c>
      <c r="J1635">
        <v>7.5600000000000005</v>
      </c>
      <c r="K1635">
        <v>8.1289999999999996</v>
      </c>
      <c r="L1635">
        <v>8.5510000000000002</v>
      </c>
      <c r="M1635">
        <v>8.74</v>
      </c>
      <c r="N1635">
        <v>100.56</v>
      </c>
      <c r="O1635">
        <v>1.1188</v>
      </c>
      <c r="P1635">
        <v>150</v>
      </c>
      <c r="Q1635">
        <v>1.589</v>
      </c>
      <c r="R1635">
        <v>0.7056</v>
      </c>
      <c r="S1635">
        <v>0.5827</v>
      </c>
      <c r="T1635">
        <v>1.5580000000000001</v>
      </c>
      <c r="U1635">
        <v>6.8449999999999998</v>
      </c>
      <c r="V1635">
        <v>6.5359999999999996</v>
      </c>
      <c r="W1635">
        <v>13.09</v>
      </c>
      <c r="X1635">
        <v>2.5445000000000002</v>
      </c>
      <c r="Y1635">
        <v>2.0985999999999998</v>
      </c>
      <c r="Z1635">
        <v>1.4158999999999999</v>
      </c>
      <c r="AA1635">
        <v>79.77</v>
      </c>
      <c r="AB1635">
        <v>7.42</v>
      </c>
      <c r="AC1635">
        <v>65.3</v>
      </c>
      <c r="AD1635">
        <v>128.75</v>
      </c>
      <c r="AE1635">
        <v>452</v>
      </c>
      <c r="AF1635">
        <v>20.57</v>
      </c>
      <c r="AG1635">
        <v>521</v>
      </c>
      <c r="AH1635">
        <v>158.5</v>
      </c>
      <c r="AI1635">
        <v>6.16</v>
      </c>
      <c r="AJ1635">
        <v>269.5</v>
      </c>
      <c r="AK1635">
        <f>IF(ISNUMBER(VLOOKUP($A1635,'[1]F-F_Research_Data_Factors_weekl'!$G$6:$J$4822,2,0)),VLOOKUP($A1635,'[1]F-F_Research_Data_Factors_weekl'!$G$6:$J$4822,2,0),AK1636)</f>
        <v>3863.927460031071</v>
      </c>
      <c r="AL1635">
        <f>IF(ISNUMBER(VLOOKUP($A1635,'[1]F-F_Research_Data_Factors_weekl'!$G$6:$J$4822,3,0)),VLOOKUP($A1635,'[1]F-F_Research_Data_Factors_weekl'!$G$6:$J$4822,3,0),AL1636)</f>
        <v>321.64416103886816</v>
      </c>
      <c r="AM1635">
        <f>IF(ISNUMBER(VLOOKUP($A1635,'[1]F-F_Research_Data_Factors_weekl'!$G$6:$J$4822,4,0)),VLOOKUP($A1635,'[1]F-F_Research_Data_Factors_weekl'!$G$6:$J$4822,4,0),AM1636)</f>
        <v>1802.9938390545265</v>
      </c>
    </row>
    <row r="1636" spans="1:39" x14ac:dyDescent="0.25">
      <c r="A1636" s="14">
        <v>31996</v>
      </c>
      <c r="B1636">
        <v>2592</v>
      </c>
      <c r="C1636">
        <v>323</v>
      </c>
      <c r="D1636">
        <v>443.58</v>
      </c>
      <c r="E1636">
        <v>4038.07</v>
      </c>
      <c r="F1636">
        <v>1559.5</v>
      </c>
      <c r="G1636">
        <v>24800.95</v>
      </c>
      <c r="H1636">
        <v>2041.49</v>
      </c>
      <c r="I1636">
        <v>3536.19</v>
      </c>
      <c r="J1636">
        <v>7.649</v>
      </c>
      <c r="K1636">
        <v>8.2370000000000001</v>
      </c>
      <c r="L1636">
        <v>8.6709999999999994</v>
      </c>
      <c r="M1636">
        <v>8.9</v>
      </c>
      <c r="N1636">
        <v>101.33</v>
      </c>
      <c r="O1636">
        <v>1.1088</v>
      </c>
      <c r="P1636">
        <v>151.57</v>
      </c>
      <c r="Q1636">
        <v>1.5667</v>
      </c>
      <c r="R1636">
        <v>0.70009999999999994</v>
      </c>
      <c r="S1636">
        <v>0.57330000000000003</v>
      </c>
      <c r="T1636">
        <v>1.5725</v>
      </c>
      <c r="U1636">
        <v>6.9059999999999997</v>
      </c>
      <c r="V1636">
        <v>6.5919999999999996</v>
      </c>
      <c r="W1636">
        <v>13.09</v>
      </c>
      <c r="X1636">
        <v>2.544</v>
      </c>
      <c r="Y1636">
        <v>2.0876999999999999</v>
      </c>
      <c r="Z1636">
        <v>1.4158999999999999</v>
      </c>
      <c r="AA1636">
        <v>77.2</v>
      </c>
      <c r="AB1636">
        <v>7.625</v>
      </c>
      <c r="AC1636">
        <v>65.375</v>
      </c>
      <c r="AD1636">
        <v>128.75</v>
      </c>
      <c r="AE1636">
        <v>454.6</v>
      </c>
      <c r="AF1636">
        <v>20.99</v>
      </c>
      <c r="AG1636">
        <v>515.25</v>
      </c>
      <c r="AH1636">
        <v>152.5</v>
      </c>
      <c r="AI1636">
        <v>6.06</v>
      </c>
      <c r="AJ1636">
        <v>258</v>
      </c>
      <c r="AK1636">
        <f>IF(ISNUMBER(VLOOKUP($A1636,'[1]F-F_Research_Data_Factors_weekl'!$G$6:$J$4822,2,0)),VLOOKUP($A1636,'[1]F-F_Research_Data_Factors_weekl'!$G$6:$J$4822,2,0),AK1637)</f>
        <v>3751.3858835253113</v>
      </c>
      <c r="AL1636">
        <f>IF(ISNUMBER(VLOOKUP($A1636,'[1]F-F_Research_Data_Factors_weekl'!$G$6:$J$4822,3,0)),VLOOKUP($A1636,'[1]F-F_Research_Data_Factors_weekl'!$G$6:$J$4822,3,0),AL1637)</f>
        <v>329.14875259810498</v>
      </c>
      <c r="AM1636">
        <f>IF(ISNUMBER(VLOOKUP($A1636,'[1]F-F_Research_Data_Factors_weekl'!$G$6:$J$4822,4,0)),VLOOKUP($A1636,'[1]F-F_Research_Data_Factors_weekl'!$G$6:$J$4822,4,0),AM1637)</f>
        <v>1788.861830592843</v>
      </c>
    </row>
    <row r="1637" spans="1:39" x14ac:dyDescent="0.25">
      <c r="A1637" s="14">
        <v>31989</v>
      </c>
      <c r="B1637">
        <v>2572.0700000000002</v>
      </c>
      <c r="C1637">
        <v>318.66000000000003</v>
      </c>
      <c r="D1637">
        <v>434.93</v>
      </c>
      <c r="E1637">
        <v>4030.35</v>
      </c>
      <c r="F1637">
        <v>1510.5</v>
      </c>
      <c r="G1637">
        <v>24488.11</v>
      </c>
      <c r="H1637">
        <v>2015.11</v>
      </c>
      <c r="I1637">
        <v>3479.24</v>
      </c>
      <c r="J1637">
        <v>7.6159999999999997</v>
      </c>
      <c r="K1637">
        <v>8.2070000000000007</v>
      </c>
      <c r="L1637">
        <v>8.6519999999999992</v>
      </c>
      <c r="M1637">
        <v>8.8960000000000008</v>
      </c>
      <c r="N1637">
        <v>99.79</v>
      </c>
      <c r="O1637">
        <v>1.1287</v>
      </c>
      <c r="P1637">
        <v>149.9</v>
      </c>
      <c r="Q1637">
        <v>1.591</v>
      </c>
      <c r="R1637">
        <v>0.69779999999999998</v>
      </c>
      <c r="S1637">
        <v>0.56289999999999996</v>
      </c>
      <c r="T1637">
        <v>1.5385</v>
      </c>
      <c r="U1637">
        <v>6.8094999999999999</v>
      </c>
      <c r="V1637">
        <v>6.4889999999999999</v>
      </c>
      <c r="W1637">
        <v>13.11</v>
      </c>
      <c r="X1637">
        <v>2.5404999999999998</v>
      </c>
      <c r="Y1637">
        <v>2.0724999999999998</v>
      </c>
      <c r="Z1637">
        <v>1.4158999999999999</v>
      </c>
      <c r="AA1637">
        <v>79.3</v>
      </c>
      <c r="AB1637">
        <v>8.35</v>
      </c>
      <c r="AC1637">
        <v>63.05</v>
      </c>
      <c r="AD1637">
        <v>127.6</v>
      </c>
      <c r="AE1637">
        <v>464.1</v>
      </c>
      <c r="AF1637">
        <v>21.37</v>
      </c>
      <c r="AG1637">
        <v>532</v>
      </c>
      <c r="AH1637">
        <v>163.5</v>
      </c>
      <c r="AI1637">
        <v>5.9399999999999995</v>
      </c>
      <c r="AJ1637">
        <v>261.25</v>
      </c>
      <c r="AK1637">
        <f>IF(ISNUMBER(VLOOKUP($A1637,'[1]F-F_Research_Data_Factors_weekl'!$G$6:$J$4822,2,0)),VLOOKUP($A1637,'[1]F-F_Research_Data_Factors_weekl'!$G$6:$J$4822,2,0),AK1638)</f>
        <v>3695.9466832761691</v>
      </c>
      <c r="AL1637">
        <f>IF(ISNUMBER(VLOOKUP($A1637,'[1]F-F_Research_Data_Factors_weekl'!$G$6:$J$4822,3,0)),VLOOKUP($A1637,'[1]F-F_Research_Data_Factors_weekl'!$G$6:$J$4822,3,0),AL1638)</f>
        <v>329.18167076518148</v>
      </c>
      <c r="AM1637">
        <f>IF(ISNUMBER(VLOOKUP($A1637,'[1]F-F_Research_Data_Factors_weekl'!$G$6:$J$4822,4,0)),VLOOKUP($A1637,'[1]F-F_Research_Data_Factors_weekl'!$G$6:$J$4822,4,0),AM1638)</f>
        <v>1802.7429513179916</v>
      </c>
    </row>
    <row r="1638" spans="1:39" x14ac:dyDescent="0.25">
      <c r="A1638" s="14">
        <v>31982</v>
      </c>
      <c r="B1638">
        <v>2485.33</v>
      </c>
      <c r="C1638">
        <v>309.27</v>
      </c>
      <c r="D1638">
        <v>429.13</v>
      </c>
      <c r="E1638">
        <v>3956.31</v>
      </c>
      <c r="F1638">
        <v>1459.7</v>
      </c>
      <c r="G1638">
        <v>23942.94</v>
      </c>
      <c r="H1638">
        <v>1999.35</v>
      </c>
      <c r="I1638">
        <v>3343.6</v>
      </c>
      <c r="J1638">
        <v>7.4850000000000003</v>
      </c>
      <c r="K1638">
        <v>8.1159999999999997</v>
      </c>
      <c r="L1638">
        <v>8.5749999999999993</v>
      </c>
      <c r="M1638">
        <v>8.83</v>
      </c>
      <c r="N1638">
        <v>99.37</v>
      </c>
      <c r="O1638">
        <v>1.1311</v>
      </c>
      <c r="P1638">
        <v>149.94999999999999</v>
      </c>
      <c r="Q1638">
        <v>1.603</v>
      </c>
      <c r="R1638">
        <v>0.70699999999999996</v>
      </c>
      <c r="S1638">
        <v>0.5998</v>
      </c>
      <c r="T1638">
        <v>1.536</v>
      </c>
      <c r="U1638">
        <v>6.7850000000000001</v>
      </c>
      <c r="V1638">
        <v>6.4649999999999999</v>
      </c>
      <c r="W1638">
        <v>13.05</v>
      </c>
      <c r="X1638">
        <v>2.5470000000000002</v>
      </c>
      <c r="Y1638">
        <v>2.0682</v>
      </c>
      <c r="Z1638">
        <v>1.3536999999999999</v>
      </c>
      <c r="AA1638">
        <v>77.180000000000007</v>
      </c>
      <c r="AB1638">
        <v>7.72</v>
      </c>
      <c r="AC1638">
        <v>60.5</v>
      </c>
      <c r="AD1638">
        <v>126.15</v>
      </c>
      <c r="AE1638">
        <v>454.5</v>
      </c>
      <c r="AF1638">
        <v>20.57</v>
      </c>
      <c r="AG1638">
        <v>532.25</v>
      </c>
      <c r="AH1638">
        <v>163.75</v>
      </c>
      <c r="AI1638">
        <v>6.03</v>
      </c>
      <c r="AJ1638">
        <v>256.75</v>
      </c>
      <c r="AK1638">
        <f>IF(ISNUMBER(VLOOKUP($A1638,'[1]F-F_Research_Data_Factors_weekl'!$G$6:$J$4822,2,0)),VLOOKUP($A1638,'[1]F-F_Research_Data_Factors_weekl'!$G$6:$J$4822,2,0),AK1639)</f>
        <v>3599.4806031127478</v>
      </c>
      <c r="AL1638">
        <f>IF(ISNUMBER(VLOOKUP($A1638,'[1]F-F_Research_Data_Factors_weekl'!$G$6:$J$4822,3,0)),VLOOKUP($A1638,'[1]F-F_Research_Data_Factors_weekl'!$G$6:$J$4822,3,0),AL1639)</f>
        <v>332.80929204851026</v>
      </c>
      <c r="AM1638">
        <f>IF(ISNUMBER(VLOOKUP($A1638,'[1]F-F_Research_Data_Factors_weekl'!$G$6:$J$4822,4,0)),VLOOKUP($A1638,'[1]F-F_Research_Data_Factors_weekl'!$G$6:$J$4822,4,0),AM1639)</f>
        <v>1814.9028000785177</v>
      </c>
    </row>
    <row r="1639" spans="1:39" x14ac:dyDescent="0.25">
      <c r="A1639" s="14">
        <v>31975</v>
      </c>
      <c r="B1639">
        <v>2510.04</v>
      </c>
      <c r="C1639">
        <v>314.58999999999997</v>
      </c>
      <c r="D1639">
        <v>434.08</v>
      </c>
      <c r="E1639">
        <v>3984.32</v>
      </c>
      <c r="F1639">
        <v>1472.6</v>
      </c>
      <c r="G1639">
        <v>23983.45</v>
      </c>
      <c r="H1639">
        <v>1996.69</v>
      </c>
      <c r="I1639">
        <v>3342.13</v>
      </c>
      <c r="J1639">
        <v>7.31</v>
      </c>
      <c r="K1639">
        <v>7.9050000000000002</v>
      </c>
      <c r="L1639">
        <v>8.3569999999999993</v>
      </c>
      <c r="M1639">
        <v>8.5540000000000003</v>
      </c>
      <c r="N1639">
        <v>99.99</v>
      </c>
      <c r="O1639">
        <v>1.1303000000000001</v>
      </c>
      <c r="P1639">
        <v>152.76</v>
      </c>
      <c r="Q1639">
        <v>1.6074999999999999</v>
      </c>
      <c r="R1639">
        <v>0.71099999999999997</v>
      </c>
      <c r="S1639">
        <v>0.60619999999999996</v>
      </c>
      <c r="T1639">
        <v>1.5474999999999999</v>
      </c>
      <c r="U1639">
        <v>6.7629999999999999</v>
      </c>
      <c r="V1639">
        <v>6.4719999999999995</v>
      </c>
      <c r="W1639">
        <v>12.99</v>
      </c>
      <c r="X1639">
        <v>2.5514999999999999</v>
      </c>
      <c r="Y1639">
        <v>2.0619000000000001</v>
      </c>
      <c r="Z1639">
        <v>1.3536999999999999</v>
      </c>
      <c r="AA1639">
        <v>76.12</v>
      </c>
      <c r="AB1639">
        <v>7.444</v>
      </c>
      <c r="AC1639">
        <v>60.9</v>
      </c>
      <c r="AD1639">
        <v>131.55000000000001</v>
      </c>
      <c r="AE1639">
        <v>449.3</v>
      </c>
      <c r="AF1639">
        <v>22.39</v>
      </c>
      <c r="AG1639">
        <v>537.25</v>
      </c>
      <c r="AH1639">
        <v>158.5</v>
      </c>
      <c r="AI1639">
        <v>6.44</v>
      </c>
      <c r="AJ1639">
        <v>252</v>
      </c>
      <c r="AK1639">
        <f>IF(ISNUMBER(VLOOKUP($A1639,'[1]F-F_Research_Data_Factors_weekl'!$G$6:$J$4822,2,0)),VLOOKUP($A1639,'[1]F-F_Research_Data_Factors_weekl'!$G$6:$J$4822,2,0),AK1640)</f>
        <v>3659.8684322447866</v>
      </c>
      <c r="AL1639">
        <f>IF(ISNUMBER(VLOOKUP($A1639,'[1]F-F_Research_Data_Factors_weekl'!$G$6:$J$4822,3,0)),VLOOKUP($A1639,'[1]F-F_Research_Data_Factors_weekl'!$G$6:$J$4822,3,0),AL1640)</f>
        <v>331.21943874254606</v>
      </c>
      <c r="AM1639">
        <f>IF(ISNUMBER(VLOOKUP($A1639,'[1]F-F_Research_Data_Factors_weekl'!$G$6:$J$4822,4,0)),VLOOKUP($A1639,'[1]F-F_Research_Data_Factors_weekl'!$G$6:$J$4822,4,0),AM1640)</f>
        <v>1818.9043897359368</v>
      </c>
    </row>
    <row r="1640" spans="1:39" x14ac:dyDescent="0.25">
      <c r="A1640" s="14">
        <v>31968</v>
      </c>
      <c r="B1640">
        <v>2455.9899999999998</v>
      </c>
      <c r="C1640">
        <v>308.37</v>
      </c>
      <c r="D1640">
        <v>426</v>
      </c>
      <c r="E1640">
        <v>3925.03</v>
      </c>
      <c r="F1640">
        <v>1419.8</v>
      </c>
      <c r="G1640">
        <v>24102.99</v>
      </c>
      <c r="H1640">
        <v>2017.74</v>
      </c>
      <c r="I1640">
        <v>3207.21</v>
      </c>
      <c r="J1640">
        <v>7.2939999999999996</v>
      </c>
      <c r="K1640">
        <v>7.899</v>
      </c>
      <c r="L1640">
        <v>8.3149999999999995</v>
      </c>
      <c r="M1640">
        <v>8.4580000000000002</v>
      </c>
      <c r="N1640">
        <v>99.22</v>
      </c>
      <c r="O1640">
        <v>1.1364000000000001</v>
      </c>
      <c r="P1640">
        <v>150.65</v>
      </c>
      <c r="Q1640">
        <v>1.6135000000000002</v>
      </c>
      <c r="R1640">
        <v>0.70809999999999995</v>
      </c>
      <c r="S1640">
        <v>0.59770000000000001</v>
      </c>
      <c r="T1640">
        <v>1.5405</v>
      </c>
      <c r="U1640">
        <v>6.7510000000000003</v>
      </c>
      <c r="V1640">
        <v>6.4329999999999998</v>
      </c>
      <c r="W1640">
        <v>12.94</v>
      </c>
      <c r="X1640">
        <v>2.54</v>
      </c>
      <c r="Y1640">
        <v>2.0619000000000001</v>
      </c>
      <c r="Z1640">
        <v>1.3536999999999999</v>
      </c>
      <c r="AA1640">
        <v>74.430000000000007</v>
      </c>
      <c r="AB1640">
        <v>7.5860000000000003</v>
      </c>
      <c r="AC1640">
        <v>62.85</v>
      </c>
      <c r="AD1640">
        <v>132</v>
      </c>
      <c r="AE1640">
        <v>446</v>
      </c>
      <c r="AF1640">
        <v>21.33</v>
      </c>
      <c r="AG1640">
        <v>548</v>
      </c>
      <c r="AH1640">
        <v>167</v>
      </c>
      <c r="AI1640">
        <v>6.96</v>
      </c>
      <c r="AJ1640">
        <v>261</v>
      </c>
      <c r="AK1640">
        <f>IF(ISNUMBER(VLOOKUP($A1640,'[1]F-F_Research_Data_Factors_weekl'!$G$6:$J$4822,2,0)),VLOOKUP($A1640,'[1]F-F_Research_Data_Factors_weekl'!$G$6:$J$4822,2,0),AK1641)</f>
        <v>3599.0445788620186</v>
      </c>
      <c r="AL1640">
        <f>IF(ISNUMBER(VLOOKUP($A1640,'[1]F-F_Research_Data_Factors_weekl'!$G$6:$J$4822,3,0)),VLOOKUP($A1640,'[1]F-F_Research_Data_Factors_weekl'!$G$6:$J$4822,3,0),AL1641)</f>
        <v>331.2856958817224</v>
      </c>
      <c r="AM1640">
        <f>IF(ISNUMBER(VLOOKUP($A1640,'[1]F-F_Research_Data_Factors_weekl'!$G$6:$J$4822,4,0)),VLOOKUP($A1640,'[1]F-F_Research_Data_Factors_weekl'!$G$6:$J$4822,4,0),AM1641)</f>
        <v>1814.1875022301385</v>
      </c>
    </row>
    <row r="1641" spans="1:39" x14ac:dyDescent="0.25">
      <c r="A1641" s="14">
        <v>31961</v>
      </c>
      <c r="B1641">
        <v>2436.6999999999998</v>
      </c>
      <c r="C1641">
        <v>305.63</v>
      </c>
      <c r="D1641">
        <v>425.88</v>
      </c>
      <c r="E1641">
        <v>3807.95</v>
      </c>
      <c r="F1641">
        <v>1419.3</v>
      </c>
      <c r="G1641">
        <v>24465.48</v>
      </c>
      <c r="H1641">
        <v>2050.52</v>
      </c>
      <c r="I1641">
        <v>3208.84</v>
      </c>
      <c r="J1641">
        <v>7.3819999999999997</v>
      </c>
      <c r="K1641">
        <v>7.915</v>
      </c>
      <c r="L1641">
        <v>8.2919999999999998</v>
      </c>
      <c r="M1641">
        <v>8.43</v>
      </c>
      <c r="N1641">
        <v>98.46</v>
      </c>
      <c r="O1641">
        <v>1.1392</v>
      </c>
      <c r="P1641">
        <v>148.82</v>
      </c>
      <c r="Q1641">
        <v>1.6099999999999999</v>
      </c>
      <c r="R1641">
        <v>0.71850000000000003</v>
      </c>
      <c r="S1641">
        <v>0.59440000000000004</v>
      </c>
      <c r="T1641">
        <v>1.5306999999999999</v>
      </c>
      <c r="U1641">
        <v>6.7315000000000005</v>
      </c>
      <c r="V1641">
        <v>6.42</v>
      </c>
      <c r="W1641">
        <v>12.9</v>
      </c>
      <c r="X1641">
        <v>2.5324999999999998</v>
      </c>
      <c r="Y1641">
        <v>2.0554999999999999</v>
      </c>
      <c r="Z1641">
        <v>1.3536999999999999</v>
      </c>
      <c r="AA1641">
        <v>76.75</v>
      </c>
      <c r="AB1641">
        <v>7.407</v>
      </c>
      <c r="AC1641">
        <v>63.2</v>
      </c>
      <c r="AD1641">
        <v>130.25</v>
      </c>
      <c r="AE1641">
        <v>448.8</v>
      </c>
      <c r="AF1641">
        <v>20.61</v>
      </c>
      <c r="AG1641">
        <v>536.75</v>
      </c>
      <c r="AH1641">
        <v>173.75</v>
      </c>
      <c r="AI1641">
        <v>6.96</v>
      </c>
      <c r="AJ1641">
        <v>263.75</v>
      </c>
      <c r="AK1641">
        <f>IF(ISNUMBER(VLOOKUP($A1641,'[1]F-F_Research_Data_Factors_weekl'!$G$6:$J$4822,2,0)),VLOOKUP($A1641,'[1]F-F_Research_Data_Factors_weekl'!$G$6:$J$4822,2,0),AK1642)</f>
        <v>3597.7620486469168</v>
      </c>
      <c r="AL1641">
        <f>IF(ISNUMBER(VLOOKUP($A1641,'[1]F-F_Research_Data_Factors_weekl'!$G$6:$J$4822,3,0)),VLOOKUP($A1641,'[1]F-F_Research_Data_Factors_weekl'!$G$6:$J$4822,3,0),AL1642)</f>
        <v>328.91619675693335</v>
      </c>
      <c r="AM1641">
        <f>IF(ISNUMBER(VLOOKUP($A1641,'[1]F-F_Research_Data_Factors_weekl'!$G$6:$J$4822,4,0)),VLOOKUP($A1641,'[1]F-F_Research_Data_Factors_weekl'!$G$6:$J$4822,4,0),AM1642)</f>
        <v>1776.3353589069477</v>
      </c>
    </row>
    <row r="1642" spans="1:39" x14ac:dyDescent="0.25">
      <c r="A1642" s="14">
        <v>31954</v>
      </c>
      <c r="B1642">
        <v>2436.86</v>
      </c>
      <c r="C1642">
        <v>307.16000000000003</v>
      </c>
      <c r="D1642">
        <v>426.68</v>
      </c>
      <c r="E1642">
        <v>3727.16</v>
      </c>
      <c r="F1642">
        <v>1408.6</v>
      </c>
      <c r="G1642">
        <v>25049.83</v>
      </c>
      <c r="H1642">
        <v>2130.64</v>
      </c>
      <c r="I1642">
        <v>3138.68</v>
      </c>
      <c r="J1642">
        <v>7.5030000000000001</v>
      </c>
      <c r="K1642">
        <v>7.992</v>
      </c>
      <c r="L1642">
        <v>8.3339999999999996</v>
      </c>
      <c r="M1642">
        <v>8.484</v>
      </c>
      <c r="N1642">
        <v>98.25</v>
      </c>
      <c r="O1642">
        <v>1.1475</v>
      </c>
      <c r="P1642">
        <v>146.30000000000001</v>
      </c>
      <c r="Q1642">
        <v>1.6105</v>
      </c>
      <c r="R1642">
        <v>0.71940000000000004</v>
      </c>
      <c r="S1642">
        <v>0.5917</v>
      </c>
      <c r="T1642">
        <v>1.5145</v>
      </c>
      <c r="U1642">
        <v>6.7</v>
      </c>
      <c r="V1642">
        <v>6.3810000000000002</v>
      </c>
      <c r="W1642">
        <v>12.87</v>
      </c>
      <c r="X1642">
        <v>2.52</v>
      </c>
      <c r="Y1642">
        <v>2.0491999999999999</v>
      </c>
      <c r="Z1642">
        <v>1.2770999999999999</v>
      </c>
      <c r="AA1642">
        <v>75.2</v>
      </c>
      <c r="AB1642">
        <v>6.9550000000000001</v>
      </c>
      <c r="AC1642">
        <v>63.3</v>
      </c>
      <c r="AD1642">
        <v>131.6</v>
      </c>
      <c r="AE1642">
        <v>447.1</v>
      </c>
      <c r="AF1642">
        <v>20.239999999999998</v>
      </c>
      <c r="AG1642">
        <v>548</v>
      </c>
      <c r="AH1642">
        <v>185.25</v>
      </c>
      <c r="AI1642">
        <v>6.89</v>
      </c>
      <c r="AJ1642">
        <v>259.75</v>
      </c>
      <c r="AK1642">
        <f>IF(ISNUMBER(VLOOKUP($A1642,'[1]F-F_Research_Data_Factors_weekl'!$G$6:$J$4822,2,0)),VLOOKUP($A1642,'[1]F-F_Research_Data_Factors_weekl'!$G$6:$J$4822,2,0),AK1643)</f>
        <v>3597.7620486469168</v>
      </c>
      <c r="AL1642">
        <f>IF(ISNUMBER(VLOOKUP($A1642,'[1]F-F_Research_Data_Factors_weekl'!$G$6:$J$4822,3,0)),VLOOKUP($A1642,'[1]F-F_Research_Data_Factors_weekl'!$G$6:$J$4822,3,0),AL1643)</f>
        <v>328.91619675693335</v>
      </c>
      <c r="AM1642">
        <f>IF(ISNUMBER(VLOOKUP($A1642,'[1]F-F_Research_Data_Factors_weekl'!$G$6:$J$4822,4,0)),VLOOKUP($A1642,'[1]F-F_Research_Data_Factors_weekl'!$G$6:$J$4822,4,0),AM1643)</f>
        <v>1776.3353589069477</v>
      </c>
    </row>
    <row r="1643" spans="1:39" x14ac:dyDescent="0.25">
      <c r="A1643" s="14">
        <v>31947</v>
      </c>
      <c r="B1643">
        <v>2420.85</v>
      </c>
      <c r="C1643">
        <v>306.97000000000003</v>
      </c>
      <c r="D1643">
        <v>429.08</v>
      </c>
      <c r="E1643">
        <v>3740.18</v>
      </c>
      <c r="F1643">
        <v>1377.7</v>
      </c>
      <c r="G1643">
        <v>25288.12</v>
      </c>
      <c r="H1643">
        <v>2174.81</v>
      </c>
      <c r="I1643">
        <v>3165.64</v>
      </c>
      <c r="J1643">
        <v>7.4269999999999996</v>
      </c>
      <c r="K1643">
        <v>7.8890000000000002</v>
      </c>
      <c r="L1643">
        <v>8.2929999999999993</v>
      </c>
      <c r="M1643">
        <v>8.4759999999999991</v>
      </c>
      <c r="N1643">
        <v>98.2</v>
      </c>
      <c r="O1643">
        <v>1.1455</v>
      </c>
      <c r="P1643">
        <v>145.05000000000001</v>
      </c>
      <c r="Q1643">
        <v>1.6160000000000001</v>
      </c>
      <c r="R1643">
        <v>0.72189999999999999</v>
      </c>
      <c r="S1643">
        <v>0.59519999999999995</v>
      </c>
      <c r="T1643">
        <v>1.522</v>
      </c>
      <c r="U1643">
        <v>6.74</v>
      </c>
      <c r="V1643">
        <v>6.3810000000000002</v>
      </c>
      <c r="W1643">
        <v>12.84</v>
      </c>
      <c r="X1643">
        <v>2.5164999999999997</v>
      </c>
      <c r="Y1643">
        <v>2.0243000000000002</v>
      </c>
      <c r="Z1643">
        <v>1.2770999999999999</v>
      </c>
      <c r="AA1643">
        <v>76.25</v>
      </c>
      <c r="AB1643">
        <v>7.17</v>
      </c>
      <c r="AC1643">
        <v>69.62</v>
      </c>
      <c r="AD1643">
        <v>134.9</v>
      </c>
      <c r="AE1643">
        <v>445</v>
      </c>
      <c r="AF1643">
        <v>20.66</v>
      </c>
      <c r="AG1643">
        <v>563.5</v>
      </c>
      <c r="AH1643">
        <v>192.25</v>
      </c>
      <c r="AI1643">
        <v>6.61</v>
      </c>
      <c r="AJ1643">
        <v>263.75</v>
      </c>
      <c r="AK1643">
        <f>IF(ISNUMBER(VLOOKUP($A1643,'[1]F-F_Research_Data_Factors_weekl'!$G$6:$J$4822,2,0)),VLOOKUP($A1643,'[1]F-F_Research_Data_Factors_weekl'!$G$6:$J$4822,2,0),AK1644)</f>
        <v>3599.2017293386521</v>
      </c>
      <c r="AL1643">
        <f>IF(ISNUMBER(VLOOKUP($A1643,'[1]F-F_Research_Data_Factors_weekl'!$G$6:$J$4822,3,0)),VLOOKUP($A1643,'[1]F-F_Research_Data_Factors_weekl'!$G$6:$J$4822,3,0),AL1644)</f>
        <v>329.87282795801156</v>
      </c>
      <c r="AM1643">
        <f>IF(ISNUMBER(VLOOKUP($A1643,'[1]F-F_Research_Data_Factors_weekl'!$G$6:$J$4822,4,0)),VLOOKUP($A1643,'[1]F-F_Research_Data_Factors_weekl'!$G$6:$J$4822,4,0),AM1644)</f>
        <v>1774.560798108839</v>
      </c>
    </row>
    <row r="1644" spans="1:39" x14ac:dyDescent="0.25">
      <c r="A1644" s="14">
        <v>31940</v>
      </c>
      <c r="B1644">
        <v>2377.73</v>
      </c>
      <c r="C1644">
        <v>301.62</v>
      </c>
      <c r="D1644">
        <v>425.38</v>
      </c>
      <c r="E1644">
        <v>3725.41</v>
      </c>
      <c r="F1644">
        <v>1313.2</v>
      </c>
      <c r="G1644">
        <v>25894.27</v>
      </c>
      <c r="H1644">
        <v>2255.67</v>
      </c>
      <c r="I1644">
        <v>3129.88</v>
      </c>
      <c r="J1644">
        <v>7.468</v>
      </c>
      <c r="K1644">
        <v>7.92</v>
      </c>
      <c r="L1644">
        <v>8.3030000000000008</v>
      </c>
      <c r="M1644">
        <v>8.4870000000000001</v>
      </c>
      <c r="N1644">
        <v>97.17</v>
      </c>
      <c r="O1644">
        <v>1.159</v>
      </c>
      <c r="P1644">
        <v>143.85</v>
      </c>
      <c r="Q1644">
        <v>1.6520000000000001</v>
      </c>
      <c r="R1644">
        <v>0.7167</v>
      </c>
      <c r="S1644">
        <v>0.58720000000000006</v>
      </c>
      <c r="T1644">
        <v>1.5</v>
      </c>
      <c r="U1644">
        <v>6.6909999999999998</v>
      </c>
      <c r="V1644">
        <v>6.3090000000000002</v>
      </c>
      <c r="W1644">
        <v>12.72</v>
      </c>
      <c r="X1644">
        <v>2.4895</v>
      </c>
      <c r="Y1644">
        <v>2.0101</v>
      </c>
      <c r="Z1644">
        <v>1.2770999999999999</v>
      </c>
      <c r="AA1644">
        <v>76.150000000000006</v>
      </c>
      <c r="AB1644">
        <v>7.7350000000000003</v>
      </c>
      <c r="AC1644">
        <v>69.150000000000006</v>
      </c>
      <c r="AD1644">
        <v>133.6</v>
      </c>
      <c r="AE1644">
        <v>454.6</v>
      </c>
      <c r="AF1644">
        <v>19.91</v>
      </c>
      <c r="AG1644">
        <v>574.5</v>
      </c>
      <c r="AH1644">
        <v>190.25</v>
      </c>
      <c r="AI1644">
        <v>6.59</v>
      </c>
      <c r="AJ1644">
        <v>263.5</v>
      </c>
      <c r="AK1644">
        <f>IF(ISNUMBER(VLOOKUP($A1644,'[1]F-F_Research_Data_Factors_weekl'!$G$6:$J$4822,2,0)),VLOOKUP($A1644,'[1]F-F_Research_Data_Factors_weekl'!$G$6:$J$4822,2,0),AK1645)</f>
        <v>3549.8586934990158</v>
      </c>
      <c r="AL1644">
        <f>IF(ISNUMBER(VLOOKUP($A1644,'[1]F-F_Research_Data_Factors_weekl'!$G$6:$J$4822,3,0)),VLOOKUP($A1644,'[1]F-F_Research_Data_Factors_weekl'!$G$6:$J$4822,3,0),AL1645)</f>
        <v>332.70078462734398</v>
      </c>
      <c r="AM1644">
        <f>IF(ISNUMBER(VLOOKUP($A1644,'[1]F-F_Research_Data_Factors_weekl'!$G$6:$J$4822,4,0)),VLOOKUP($A1644,'[1]F-F_Research_Data_Factors_weekl'!$G$6:$J$4822,4,0),AM1645)</f>
        <v>1772.7880100987404</v>
      </c>
    </row>
    <row r="1645" spans="1:39" x14ac:dyDescent="0.25">
      <c r="A1645" s="14">
        <v>31933</v>
      </c>
      <c r="B1645">
        <v>2326.15</v>
      </c>
      <c r="C1645">
        <v>293.45</v>
      </c>
      <c r="D1645">
        <v>417.82</v>
      </c>
      <c r="E1645">
        <v>3728.03</v>
      </c>
      <c r="F1645">
        <v>1308.2</v>
      </c>
      <c r="G1645">
        <v>25271.3</v>
      </c>
      <c r="H1645">
        <v>2180.0100000000002</v>
      </c>
      <c r="I1645">
        <v>3064.33</v>
      </c>
      <c r="J1645">
        <v>7.6260000000000003</v>
      </c>
      <c r="K1645">
        <v>8.1150000000000002</v>
      </c>
      <c r="L1645">
        <v>8.4809999999999999</v>
      </c>
      <c r="M1645">
        <v>8.6449999999999996</v>
      </c>
      <c r="N1645">
        <v>97.64</v>
      </c>
      <c r="O1645">
        <v>1.1543000000000001</v>
      </c>
      <c r="P1645">
        <v>143.80000000000001</v>
      </c>
      <c r="Q1645">
        <v>1.631</v>
      </c>
      <c r="R1645">
        <v>0.71389999999999998</v>
      </c>
      <c r="S1645">
        <v>0.57740000000000002</v>
      </c>
      <c r="T1645">
        <v>1.504</v>
      </c>
      <c r="U1645">
        <v>6.73</v>
      </c>
      <c r="V1645">
        <v>6.33</v>
      </c>
      <c r="W1645">
        <v>12.84</v>
      </c>
      <c r="X1645">
        <v>2.4969999999999999</v>
      </c>
      <c r="Y1645">
        <v>2.0101</v>
      </c>
      <c r="Z1645">
        <v>1.2770999999999999</v>
      </c>
      <c r="AA1645">
        <v>74.5</v>
      </c>
      <c r="AB1645">
        <v>7.84</v>
      </c>
      <c r="AC1645">
        <v>68.02</v>
      </c>
      <c r="AD1645">
        <v>132.35</v>
      </c>
      <c r="AE1645">
        <v>453.8</v>
      </c>
      <c r="AF1645">
        <v>19.79</v>
      </c>
      <c r="AG1645">
        <v>565.5</v>
      </c>
      <c r="AH1645">
        <v>189.25</v>
      </c>
      <c r="AI1645">
        <v>6.5600000000000005</v>
      </c>
      <c r="AJ1645">
        <v>265.25</v>
      </c>
      <c r="AK1645">
        <f>IF(ISNUMBER(VLOOKUP($A1645,'[1]F-F_Research_Data_Factors_weekl'!$G$6:$J$4822,2,0)),VLOOKUP($A1645,'[1]F-F_Research_Data_Factors_weekl'!$G$6:$J$4822,2,0),AK1646)</f>
        <v>3465.3052455086058</v>
      </c>
      <c r="AL1645">
        <f>IF(ISNUMBER(VLOOKUP($A1645,'[1]F-F_Research_Data_Factors_weekl'!$G$6:$J$4822,3,0)),VLOOKUP($A1645,'[1]F-F_Research_Data_Factors_weekl'!$G$6:$J$4822,3,0),AL1646)</f>
        <v>337.59592554778686</v>
      </c>
      <c r="AM1645">
        <f>IF(ISNUMBER(VLOOKUP($A1645,'[1]F-F_Research_Data_Factors_weekl'!$G$6:$J$4822,4,0)),VLOOKUP($A1645,'[1]F-F_Research_Data_Factors_weekl'!$G$6:$J$4822,4,0),AM1646)</f>
        <v>1777.944047837469</v>
      </c>
    </row>
    <row r="1646" spans="1:39" x14ac:dyDescent="0.25">
      <c r="A1646" s="14">
        <v>31926</v>
      </c>
      <c r="B1646">
        <v>2291.5700000000002</v>
      </c>
      <c r="C1646">
        <v>290.10000000000002</v>
      </c>
      <c r="D1646">
        <v>416.54</v>
      </c>
      <c r="E1646">
        <v>3685.24</v>
      </c>
      <c r="F1646">
        <v>1316.4</v>
      </c>
      <c r="G1646">
        <v>24772.39</v>
      </c>
      <c r="H1646">
        <v>2134.73</v>
      </c>
      <c r="I1646">
        <v>2919.7</v>
      </c>
      <c r="J1646">
        <v>7.6820000000000004</v>
      </c>
      <c r="K1646">
        <v>8.1530000000000005</v>
      </c>
      <c r="L1646">
        <v>8.4629999999999992</v>
      </c>
      <c r="M1646">
        <v>8.6359999999999992</v>
      </c>
      <c r="N1646">
        <v>97.65</v>
      </c>
      <c r="O1646">
        <v>1.1494</v>
      </c>
      <c r="P1646">
        <v>144.1</v>
      </c>
      <c r="Q1646">
        <v>1.6294999999999999</v>
      </c>
      <c r="R1646">
        <v>0.7137</v>
      </c>
      <c r="S1646">
        <v>0.57709999999999995</v>
      </c>
      <c r="T1646">
        <v>1.5125</v>
      </c>
      <c r="U1646">
        <v>6.7620000000000005</v>
      </c>
      <c r="V1646">
        <v>6.3620000000000001</v>
      </c>
      <c r="W1646">
        <v>12.85</v>
      </c>
      <c r="X1646">
        <v>2.4990000000000001</v>
      </c>
      <c r="Y1646">
        <v>2.0222000000000002</v>
      </c>
      <c r="Z1646">
        <v>1.2770999999999999</v>
      </c>
      <c r="AA1646">
        <v>73.2</v>
      </c>
      <c r="AB1646">
        <v>7.67</v>
      </c>
      <c r="AC1646">
        <v>67.67</v>
      </c>
      <c r="AD1646">
        <v>131.69999999999999</v>
      </c>
      <c r="AE1646">
        <v>450.2</v>
      </c>
      <c r="AF1646">
        <v>19.38</v>
      </c>
      <c r="AG1646">
        <v>548.75</v>
      </c>
      <c r="AH1646">
        <v>188.75</v>
      </c>
      <c r="AI1646">
        <v>6.72</v>
      </c>
      <c r="AJ1646">
        <v>274.25</v>
      </c>
      <c r="AK1646">
        <f>IF(ISNUMBER(VLOOKUP($A1646,'[1]F-F_Research_Data_Factors_weekl'!$G$6:$J$4822,2,0)),VLOOKUP($A1646,'[1]F-F_Research_Data_Factors_weekl'!$G$6:$J$4822,2,0),AK1647)</f>
        <v>3429.9764876854456</v>
      </c>
      <c r="AL1646">
        <f>IF(ISNUMBER(VLOOKUP($A1646,'[1]F-F_Research_Data_Factors_weekl'!$G$6:$J$4822,3,0)),VLOOKUP($A1646,'[1]F-F_Research_Data_Factors_weekl'!$G$6:$J$4822,3,0),AL1647)</f>
        <v>339.32649065010236</v>
      </c>
      <c r="AM1646">
        <f>IF(ISNUMBER(VLOOKUP($A1646,'[1]F-F_Research_Data_Factors_weekl'!$G$6:$J$4822,4,0)),VLOOKUP($A1646,'[1]F-F_Research_Data_Factors_weekl'!$G$6:$J$4822,4,0),AM1647)</f>
        <v>1776.3453370341385</v>
      </c>
    </row>
    <row r="1647" spans="1:39" x14ac:dyDescent="0.25">
      <c r="A1647" s="14">
        <v>31919</v>
      </c>
      <c r="B1647">
        <v>2243.1999999999998</v>
      </c>
      <c r="C1647">
        <v>282.16000000000003</v>
      </c>
      <c r="D1647">
        <v>407.4</v>
      </c>
      <c r="E1647">
        <v>3678.87</v>
      </c>
      <c r="F1647">
        <v>1283.3</v>
      </c>
      <c r="G1647">
        <v>24156.71</v>
      </c>
      <c r="H1647">
        <v>2109.08</v>
      </c>
      <c r="I1647">
        <v>2897.62</v>
      </c>
      <c r="J1647">
        <v>7.9399999999999995</v>
      </c>
      <c r="K1647">
        <v>8.43</v>
      </c>
      <c r="L1647">
        <v>8.7479999999999993</v>
      </c>
      <c r="M1647">
        <v>8.9039999999999999</v>
      </c>
      <c r="N1647">
        <v>95.85</v>
      </c>
      <c r="O1647">
        <v>1.1747000000000001</v>
      </c>
      <c r="P1647">
        <v>140.6</v>
      </c>
      <c r="Q1647">
        <v>1.673</v>
      </c>
      <c r="R1647">
        <v>0.7208</v>
      </c>
      <c r="S1647">
        <v>0.5776</v>
      </c>
      <c r="T1647">
        <v>1.4605000000000001</v>
      </c>
      <c r="U1647">
        <v>6.633</v>
      </c>
      <c r="V1647">
        <v>6.2374999999999998</v>
      </c>
      <c r="W1647">
        <v>12.63</v>
      </c>
      <c r="X1647">
        <v>2.472</v>
      </c>
      <c r="Y1647">
        <v>1.9794</v>
      </c>
      <c r="Z1647">
        <v>1.1992</v>
      </c>
      <c r="AA1647">
        <v>72.099999999999994</v>
      </c>
      <c r="AB1647">
        <v>8.2200000000000006</v>
      </c>
      <c r="AC1647">
        <v>67.42</v>
      </c>
      <c r="AD1647">
        <v>131.05000000000001</v>
      </c>
      <c r="AE1647">
        <v>464.6</v>
      </c>
      <c r="AF1647">
        <v>19.350000000000001</v>
      </c>
      <c r="AG1647">
        <v>558.5</v>
      </c>
      <c r="AH1647">
        <v>191</v>
      </c>
      <c r="AI1647">
        <v>7.03</v>
      </c>
      <c r="AJ1647">
        <v>287.75</v>
      </c>
      <c r="AK1647">
        <f>IF(ISNUMBER(VLOOKUP($A1647,'[1]F-F_Research_Data_Factors_weekl'!$G$6:$J$4822,2,0)),VLOOKUP($A1647,'[1]F-F_Research_Data_Factors_weekl'!$G$6:$J$4822,2,0),AK1648)</f>
        <v>3337.5269900607623</v>
      </c>
      <c r="AL1647">
        <f>IF(ISNUMBER(VLOOKUP($A1647,'[1]F-F_Research_Data_Factors_weekl'!$G$6:$J$4822,3,0)),VLOOKUP($A1647,'[1]F-F_Research_Data_Factors_weekl'!$G$6:$J$4822,3,0),AL1648)</f>
        <v>342.96188664857732</v>
      </c>
      <c r="AM1647">
        <f>IF(ISNUMBER(VLOOKUP($A1647,'[1]F-F_Research_Data_Factors_weekl'!$G$6:$J$4822,4,0)),VLOOKUP($A1647,'[1]F-F_Research_Data_Factors_weekl'!$G$6:$J$4822,4,0),AM1648)</f>
        <v>1788.1471079465862</v>
      </c>
    </row>
    <row r="1648" spans="1:39" x14ac:dyDescent="0.25">
      <c r="A1648" s="14">
        <v>31912</v>
      </c>
      <c r="B1648">
        <v>2272.52</v>
      </c>
      <c r="C1648">
        <v>287.43</v>
      </c>
      <c r="D1648">
        <v>418.88</v>
      </c>
      <c r="E1648">
        <v>3813.76</v>
      </c>
      <c r="F1648">
        <v>1310.8</v>
      </c>
      <c r="G1648">
        <v>24729.03</v>
      </c>
      <c r="H1648">
        <v>2178.79</v>
      </c>
      <c r="I1648">
        <v>2872.19</v>
      </c>
      <c r="J1648">
        <v>7.9020000000000001</v>
      </c>
      <c r="K1648">
        <v>8.4209999999999994</v>
      </c>
      <c r="L1648">
        <v>8.7490000000000006</v>
      </c>
      <c r="M1648">
        <v>8.9079999999999995</v>
      </c>
      <c r="N1648">
        <v>95.41</v>
      </c>
      <c r="O1648">
        <v>1.1762999999999999</v>
      </c>
      <c r="P1648">
        <v>139.80000000000001</v>
      </c>
      <c r="Q1648">
        <v>1.6783000000000001</v>
      </c>
      <c r="R1648">
        <v>0.71419999999999995</v>
      </c>
      <c r="S1648">
        <v>0.57809999999999995</v>
      </c>
      <c r="T1648">
        <v>1.4616</v>
      </c>
      <c r="U1648">
        <v>6.6449999999999996</v>
      </c>
      <c r="V1648">
        <v>6.2389999999999999</v>
      </c>
      <c r="W1648">
        <v>12.65</v>
      </c>
      <c r="X1648">
        <v>2.4689999999999999</v>
      </c>
      <c r="Y1648">
        <v>1.996</v>
      </c>
      <c r="Z1648">
        <v>1.1992</v>
      </c>
      <c r="AA1648">
        <v>70.989999999999995</v>
      </c>
      <c r="AB1648">
        <v>9.44</v>
      </c>
      <c r="AC1648">
        <v>66.849999999999994</v>
      </c>
      <c r="AD1648">
        <v>136.80000000000001</v>
      </c>
      <c r="AE1648">
        <v>476.2</v>
      </c>
      <c r="AF1648">
        <v>19.8</v>
      </c>
      <c r="AG1648">
        <v>573.25</v>
      </c>
      <c r="AH1648">
        <v>188.5</v>
      </c>
      <c r="AI1648">
        <v>7.34</v>
      </c>
      <c r="AJ1648">
        <v>305</v>
      </c>
      <c r="AK1648">
        <f>IF(ISNUMBER(VLOOKUP($A1648,'[1]F-F_Research_Data_Factors_weekl'!$G$6:$J$4822,2,0)),VLOOKUP($A1648,'[1]F-F_Research_Data_Factors_weekl'!$G$6:$J$4822,2,0),AK1649)</f>
        <v>3411.906552914294</v>
      </c>
      <c r="AL1648">
        <f>IF(ISNUMBER(VLOOKUP($A1648,'[1]F-F_Research_Data_Factors_weekl'!$G$6:$J$4822,3,0)),VLOOKUP($A1648,'[1]F-F_Research_Data_Factors_weekl'!$G$6:$J$4822,3,0),AL1649)</f>
        <v>344.78926977840285</v>
      </c>
      <c r="AM1648">
        <f>IF(ISNUMBER(VLOOKUP($A1648,'[1]F-F_Research_Data_Factors_weekl'!$G$6:$J$4822,4,0)),VLOOKUP($A1648,'[1]F-F_Research_Data_Factors_weekl'!$G$6:$J$4822,4,0),AM1649)</f>
        <v>1789.0416287609667</v>
      </c>
    </row>
    <row r="1649" spans="1:39" x14ac:dyDescent="0.25">
      <c r="A1649" s="14">
        <v>31905</v>
      </c>
      <c r="B1649">
        <v>2322.3000000000002</v>
      </c>
      <c r="C1649">
        <v>293.37</v>
      </c>
      <c r="D1649">
        <v>423.17</v>
      </c>
      <c r="E1649">
        <v>3818.11</v>
      </c>
      <c r="F1649">
        <v>1325</v>
      </c>
      <c r="G1649">
        <v>24589.23</v>
      </c>
      <c r="H1649">
        <v>2189.89</v>
      </c>
      <c r="I1649">
        <v>2805.06</v>
      </c>
      <c r="J1649">
        <v>7.53</v>
      </c>
      <c r="K1649">
        <v>8.0150000000000006</v>
      </c>
      <c r="L1649">
        <v>8.4130000000000003</v>
      </c>
      <c r="M1649">
        <v>8.5860000000000003</v>
      </c>
      <c r="N1649">
        <v>95.92</v>
      </c>
      <c r="O1649">
        <v>1.1684000000000001</v>
      </c>
      <c r="P1649">
        <v>139.6</v>
      </c>
      <c r="Q1649">
        <v>1.6745000000000001</v>
      </c>
      <c r="R1649">
        <v>0.71299999999999997</v>
      </c>
      <c r="S1649">
        <v>0.57320000000000004</v>
      </c>
      <c r="T1649">
        <v>1.4710000000000001</v>
      </c>
      <c r="U1649">
        <v>6.6695000000000002</v>
      </c>
      <c r="V1649">
        <v>6.2474999999999996</v>
      </c>
      <c r="W1649">
        <v>12.59</v>
      </c>
      <c r="X1649">
        <v>2.4689999999999999</v>
      </c>
      <c r="Y1649">
        <v>2.0101</v>
      </c>
      <c r="Z1649">
        <v>1.1992</v>
      </c>
      <c r="AA1649">
        <v>67.5</v>
      </c>
      <c r="AB1649">
        <v>8.3249999999999993</v>
      </c>
      <c r="AC1649">
        <v>69.25</v>
      </c>
      <c r="AD1649">
        <v>134.1</v>
      </c>
      <c r="AE1649">
        <v>456.7</v>
      </c>
      <c r="AF1649">
        <v>19.260000000000002</v>
      </c>
      <c r="AG1649">
        <v>555.5</v>
      </c>
      <c r="AH1649">
        <v>186.5</v>
      </c>
      <c r="AI1649">
        <v>6.96</v>
      </c>
      <c r="AJ1649">
        <v>305</v>
      </c>
      <c r="AK1649">
        <f>IF(ISNUMBER(VLOOKUP($A1649,'[1]F-F_Research_Data_Factors_weekl'!$G$6:$J$4822,2,0)),VLOOKUP($A1649,'[1]F-F_Research_Data_Factors_weekl'!$G$6:$J$4822,2,0),AK1650)</f>
        <v>3478.6975457935296</v>
      </c>
      <c r="AL1649">
        <f>IF(ISNUMBER(VLOOKUP($A1649,'[1]F-F_Research_Data_Factors_weekl'!$G$6:$J$4822,3,0)),VLOOKUP($A1649,'[1]F-F_Research_Data_Factors_weekl'!$G$6:$J$4822,3,0),AL1650)</f>
        <v>340.29734482669051</v>
      </c>
      <c r="AM1649">
        <f>IF(ISNUMBER(VLOOKUP($A1649,'[1]F-F_Research_Data_Factors_weekl'!$G$6:$J$4822,4,0)),VLOOKUP($A1649,'[1]F-F_Research_Data_Factors_weekl'!$G$6:$J$4822,4,0),AM1650)</f>
        <v>1794.065010791182</v>
      </c>
    </row>
    <row r="1650" spans="1:39" x14ac:dyDescent="0.25">
      <c r="A1650" s="14">
        <v>31898</v>
      </c>
      <c r="B1650">
        <v>2280.4</v>
      </c>
      <c r="C1650">
        <v>288.02999999999997</v>
      </c>
      <c r="D1650">
        <v>418.44</v>
      </c>
      <c r="E1650">
        <v>3708.53</v>
      </c>
      <c r="F1650">
        <v>1308.0999999999999</v>
      </c>
      <c r="G1650">
        <v>23680.89</v>
      </c>
      <c r="H1650">
        <v>2114.92</v>
      </c>
      <c r="I1650">
        <v>2685.37</v>
      </c>
      <c r="J1650">
        <v>7.4589999999999996</v>
      </c>
      <c r="K1650">
        <v>7.9470000000000001</v>
      </c>
      <c r="L1650">
        <v>8.3490000000000002</v>
      </c>
      <c r="M1650">
        <v>8.5779999999999994</v>
      </c>
      <c r="N1650">
        <v>95.4</v>
      </c>
      <c r="O1650">
        <v>1.1754</v>
      </c>
      <c r="P1650">
        <v>140.35</v>
      </c>
      <c r="Q1650">
        <v>1.6684999999999999</v>
      </c>
      <c r="R1650">
        <v>0.70369999999999999</v>
      </c>
      <c r="S1650">
        <v>0.57799999999999996</v>
      </c>
      <c r="T1650">
        <v>1.4610000000000001</v>
      </c>
      <c r="U1650">
        <v>6.6850000000000005</v>
      </c>
      <c r="V1650">
        <v>6.2350000000000003</v>
      </c>
      <c r="W1650">
        <v>12.65</v>
      </c>
      <c r="X1650">
        <v>2.4775</v>
      </c>
      <c r="Y1650">
        <v>2.008</v>
      </c>
      <c r="Z1650">
        <v>1.1992</v>
      </c>
      <c r="AA1650">
        <v>64.3</v>
      </c>
      <c r="AB1650">
        <v>8.2100000000000009</v>
      </c>
      <c r="AC1650">
        <v>67.319999999999993</v>
      </c>
      <c r="AD1650">
        <v>132.6</v>
      </c>
      <c r="AE1650">
        <v>459.5</v>
      </c>
      <c r="AF1650">
        <v>18.829999999999998</v>
      </c>
      <c r="AG1650">
        <v>535.25</v>
      </c>
      <c r="AH1650">
        <v>179.75</v>
      </c>
      <c r="AI1650">
        <v>6.76</v>
      </c>
      <c r="AJ1650">
        <v>289.5</v>
      </c>
      <c r="AK1650">
        <f>IF(ISNUMBER(VLOOKUP($A1650,'[1]F-F_Research_Data_Factors_weekl'!$G$6:$J$4822,2,0)),VLOOKUP($A1650,'[1]F-F_Research_Data_Factors_weekl'!$G$6:$J$4822,2,0),AK1651)</f>
        <v>3422.9042072159104</v>
      </c>
      <c r="AL1650">
        <f>IF(ISNUMBER(VLOOKUP($A1650,'[1]F-F_Research_Data_Factors_weekl'!$G$6:$J$4822,3,0)),VLOOKUP($A1650,'[1]F-F_Research_Data_Factors_weekl'!$G$6:$J$4822,3,0),AL1651)</f>
        <v>341.56112097429542</v>
      </c>
      <c r="AM1650">
        <f>IF(ISNUMBER(VLOOKUP($A1650,'[1]F-F_Research_Data_Factors_weekl'!$G$6:$J$4822,4,0)),VLOOKUP($A1650,'[1]F-F_Research_Data_Factors_weekl'!$G$6:$J$4822,4,0),AM1651)</f>
        <v>1777.8862459530094</v>
      </c>
    </row>
    <row r="1651" spans="1:39" x14ac:dyDescent="0.25">
      <c r="A1651" s="14">
        <v>31891</v>
      </c>
      <c r="B1651">
        <v>2235.37</v>
      </c>
      <c r="C1651">
        <v>281.52</v>
      </c>
      <c r="D1651">
        <v>412.62</v>
      </c>
      <c r="E1651">
        <v>3733.28</v>
      </c>
      <c r="F1651">
        <v>1315.2</v>
      </c>
      <c r="G1651">
        <v>24006.37</v>
      </c>
      <c r="H1651">
        <v>2145.98</v>
      </c>
      <c r="I1651">
        <v>2707.61</v>
      </c>
      <c r="J1651">
        <v>7.476</v>
      </c>
      <c r="K1651">
        <v>8.0299999999999994</v>
      </c>
      <c r="L1651">
        <v>8.4489999999999998</v>
      </c>
      <c r="M1651">
        <v>8.6820000000000004</v>
      </c>
      <c r="N1651">
        <v>95.58</v>
      </c>
      <c r="O1651">
        <v>1.1720999999999999</v>
      </c>
      <c r="P1651">
        <v>139.75</v>
      </c>
      <c r="Q1651">
        <v>1.657</v>
      </c>
      <c r="R1651">
        <v>0.70840000000000003</v>
      </c>
      <c r="S1651">
        <v>0.5837</v>
      </c>
      <c r="T1651">
        <v>1.4635</v>
      </c>
      <c r="U1651">
        <v>6.6695000000000002</v>
      </c>
      <c r="V1651">
        <v>6.2530000000000001</v>
      </c>
      <c r="W1651">
        <v>12.8</v>
      </c>
      <c r="X1651">
        <v>2.472</v>
      </c>
      <c r="Y1651">
        <v>2.0047999999999999</v>
      </c>
      <c r="Z1651">
        <v>1.1259999999999999</v>
      </c>
      <c r="AA1651">
        <v>62.45</v>
      </c>
      <c r="AB1651">
        <v>9.0449999999999999</v>
      </c>
      <c r="AC1651">
        <v>66</v>
      </c>
      <c r="AD1651">
        <v>133.80000000000001</v>
      </c>
      <c r="AE1651">
        <v>462.9</v>
      </c>
      <c r="AF1651">
        <v>19.03</v>
      </c>
      <c r="AG1651">
        <v>524.75</v>
      </c>
      <c r="AH1651">
        <v>175.75</v>
      </c>
      <c r="AI1651">
        <v>6.9399999999999995</v>
      </c>
      <c r="AJ1651">
        <v>279</v>
      </c>
      <c r="AK1651">
        <f>IF(ISNUMBER(VLOOKUP($A1651,'[1]F-F_Research_Data_Factors_weekl'!$G$6:$J$4822,2,0)),VLOOKUP($A1651,'[1]F-F_Research_Data_Factors_weekl'!$G$6:$J$4822,2,0),AK1652)</f>
        <v>3358.4224953060343</v>
      </c>
      <c r="AL1651">
        <f>IF(ISNUMBER(VLOOKUP($A1651,'[1]F-F_Research_Data_Factors_weekl'!$G$6:$J$4822,3,0)),VLOOKUP($A1651,'[1]F-F_Research_Data_Factors_weekl'!$G$6:$J$4822,3,0),AL1652)</f>
        <v>346.58662706676347</v>
      </c>
      <c r="AM1651">
        <f>IF(ISNUMBER(VLOOKUP($A1651,'[1]F-F_Research_Data_Factors_weekl'!$G$6:$J$4822,4,0)),VLOOKUP($A1651,'[1]F-F_Research_Data_Factors_weekl'!$G$6:$J$4822,4,0),AM1652)</f>
        <v>1768.8650342781905</v>
      </c>
    </row>
    <row r="1652" spans="1:39" x14ac:dyDescent="0.25">
      <c r="A1652" s="14">
        <v>31884</v>
      </c>
      <c r="B1652">
        <v>2275.9899999999998</v>
      </c>
      <c r="C1652">
        <v>286.91000000000003</v>
      </c>
      <c r="D1652">
        <v>419.46</v>
      </c>
      <c r="E1652">
        <v>3771.99</v>
      </c>
      <c r="F1652">
        <v>1323.3</v>
      </c>
      <c r="G1652">
        <v>23938.35</v>
      </c>
      <c r="H1652">
        <v>2171.9699999999998</v>
      </c>
      <c r="I1652">
        <v>2721.12</v>
      </c>
      <c r="J1652">
        <v>6.8490000000000002</v>
      </c>
      <c r="K1652">
        <v>7.52</v>
      </c>
      <c r="L1652">
        <v>7.9790000000000001</v>
      </c>
      <c r="M1652">
        <v>8.1959999999999997</v>
      </c>
      <c r="N1652">
        <v>96.93</v>
      </c>
      <c r="O1652">
        <v>1.157</v>
      </c>
      <c r="P1652">
        <v>143.19999999999999</v>
      </c>
      <c r="Q1652">
        <v>1.63</v>
      </c>
      <c r="R1652">
        <v>0.71489999999999998</v>
      </c>
      <c r="S1652">
        <v>0.57840000000000003</v>
      </c>
      <c r="T1652">
        <v>1.4964999999999999</v>
      </c>
      <c r="U1652">
        <v>6.7949999999999999</v>
      </c>
      <c r="V1652">
        <v>6.3239999999999998</v>
      </c>
      <c r="W1652">
        <v>12.86</v>
      </c>
      <c r="X1652">
        <v>2.4845000000000002</v>
      </c>
      <c r="Y1652">
        <v>2.0101</v>
      </c>
      <c r="Z1652">
        <v>1.1259999999999999</v>
      </c>
      <c r="AA1652">
        <v>63.85</v>
      </c>
      <c r="AB1652">
        <v>7.31</v>
      </c>
      <c r="AC1652">
        <v>70.5</v>
      </c>
      <c r="AD1652">
        <v>134.05000000000001</v>
      </c>
      <c r="AE1652">
        <v>444.1</v>
      </c>
      <c r="AF1652">
        <v>18.64</v>
      </c>
      <c r="AG1652">
        <v>513.25</v>
      </c>
      <c r="AH1652">
        <v>169.75</v>
      </c>
      <c r="AI1652">
        <v>6.9399999999999995</v>
      </c>
      <c r="AJ1652">
        <v>286.75</v>
      </c>
      <c r="AK1652">
        <f>IF(ISNUMBER(VLOOKUP($A1652,'[1]F-F_Research_Data_Factors_weekl'!$G$6:$J$4822,2,0)),VLOOKUP($A1652,'[1]F-F_Research_Data_Factors_weekl'!$G$6:$J$4822,2,0),AK1653)</f>
        <v>3495.1202845602834</v>
      </c>
      <c r="AL1652">
        <f>IF(ISNUMBER(VLOOKUP($A1652,'[1]F-F_Research_Data_Factors_weekl'!$G$6:$J$4822,3,0)),VLOOKUP($A1652,'[1]F-F_Research_Data_Factors_weekl'!$G$6:$J$4822,3,0),AL1653)</f>
        <v>348.19626877807082</v>
      </c>
      <c r="AM1652">
        <f>IF(ISNUMBER(VLOOKUP($A1652,'[1]F-F_Research_Data_Factors_weekl'!$G$6:$J$4822,4,0)),VLOOKUP($A1652,'[1]F-F_Research_Data_Factors_weekl'!$G$6:$J$4822,4,0),AM1653)</f>
        <v>1758.3064043202478</v>
      </c>
    </row>
    <row r="1653" spans="1:39" x14ac:dyDescent="0.25">
      <c r="A1653" s="14">
        <v>31877</v>
      </c>
      <c r="B1653">
        <v>2338.7800000000002</v>
      </c>
      <c r="C1653">
        <v>292.49</v>
      </c>
      <c r="D1653">
        <v>430.93</v>
      </c>
      <c r="E1653">
        <v>3841.79</v>
      </c>
      <c r="F1653">
        <v>1298</v>
      </c>
      <c r="G1653">
        <v>23216.59</v>
      </c>
      <c r="H1653">
        <v>2032.54</v>
      </c>
      <c r="I1653">
        <v>2766.41</v>
      </c>
      <c r="J1653">
        <v>6.95</v>
      </c>
      <c r="K1653">
        <v>7.556</v>
      </c>
      <c r="L1653">
        <v>7.9580000000000002</v>
      </c>
      <c r="M1653">
        <v>8.1769999999999996</v>
      </c>
      <c r="N1653">
        <v>96.88</v>
      </c>
      <c r="O1653">
        <v>1.1586000000000001</v>
      </c>
      <c r="P1653">
        <v>142.55000000000001</v>
      </c>
      <c r="Q1653">
        <v>1.625</v>
      </c>
      <c r="R1653">
        <v>0.71499999999999997</v>
      </c>
      <c r="S1653">
        <v>0.57730000000000004</v>
      </c>
      <c r="T1653">
        <v>1.496</v>
      </c>
      <c r="U1653">
        <v>6.7949999999999999</v>
      </c>
      <c r="V1653">
        <v>6.3209999999999997</v>
      </c>
      <c r="W1653">
        <v>12.85</v>
      </c>
      <c r="X1653">
        <v>2.4809999999999999</v>
      </c>
      <c r="Y1653">
        <v>2.0243000000000002</v>
      </c>
      <c r="Z1653">
        <v>1.1259999999999999</v>
      </c>
      <c r="AA1653">
        <v>59.18</v>
      </c>
      <c r="AB1653">
        <v>6.79</v>
      </c>
      <c r="AC1653">
        <v>70.12</v>
      </c>
      <c r="AD1653">
        <v>134</v>
      </c>
      <c r="AE1653">
        <v>433</v>
      </c>
      <c r="AF1653">
        <v>18.11</v>
      </c>
      <c r="AG1653">
        <v>509</v>
      </c>
      <c r="AH1653">
        <v>165.5</v>
      </c>
      <c r="AI1653">
        <v>6.77</v>
      </c>
      <c r="AJ1653">
        <v>285.25</v>
      </c>
      <c r="AK1653">
        <f>IF(ISNUMBER(VLOOKUP($A1653,'[1]F-F_Research_Data_Factors_weekl'!$G$6:$J$4822,2,0)),VLOOKUP($A1653,'[1]F-F_Research_Data_Factors_weekl'!$G$6:$J$4822,2,0),AK1654)</f>
        <v>3495.1202845602834</v>
      </c>
      <c r="AL1653">
        <f>IF(ISNUMBER(VLOOKUP($A1653,'[1]F-F_Research_Data_Factors_weekl'!$G$6:$J$4822,3,0)),VLOOKUP($A1653,'[1]F-F_Research_Data_Factors_weekl'!$G$6:$J$4822,3,0),AL1654)</f>
        <v>348.19626877807082</v>
      </c>
      <c r="AM1653">
        <f>IF(ISNUMBER(VLOOKUP($A1653,'[1]F-F_Research_Data_Factors_weekl'!$G$6:$J$4822,4,0)),VLOOKUP($A1653,'[1]F-F_Research_Data_Factors_weekl'!$G$6:$J$4822,4,0),AM1654)</f>
        <v>1758.3064043202478</v>
      </c>
    </row>
    <row r="1654" spans="1:39" x14ac:dyDescent="0.25">
      <c r="A1654" s="14">
        <v>31870</v>
      </c>
      <c r="B1654">
        <v>2390.34</v>
      </c>
      <c r="C1654">
        <v>300.41000000000003</v>
      </c>
      <c r="D1654">
        <v>437.36</v>
      </c>
      <c r="E1654">
        <v>3847.04</v>
      </c>
      <c r="F1654">
        <v>1335.3</v>
      </c>
      <c r="G1654">
        <v>22410.85</v>
      </c>
      <c r="H1654">
        <v>1918.2</v>
      </c>
      <c r="I1654">
        <v>2679.99</v>
      </c>
      <c r="J1654">
        <v>6.5529999999999999</v>
      </c>
      <c r="K1654">
        <v>7.085</v>
      </c>
      <c r="L1654">
        <v>7.5419999999999998</v>
      </c>
      <c r="M1654">
        <v>7.851</v>
      </c>
      <c r="N1654">
        <v>97.75</v>
      </c>
      <c r="O1654">
        <v>1.157</v>
      </c>
      <c r="P1654">
        <v>146.19999999999999</v>
      </c>
      <c r="Q1654">
        <v>1.6095000000000002</v>
      </c>
      <c r="R1654">
        <v>0.70950000000000002</v>
      </c>
      <c r="S1654">
        <v>0.57440000000000002</v>
      </c>
      <c r="T1654">
        <v>1.5209999999999999</v>
      </c>
      <c r="U1654">
        <v>6.84</v>
      </c>
      <c r="V1654">
        <v>6.36</v>
      </c>
      <c r="W1654">
        <v>13</v>
      </c>
      <c r="X1654">
        <v>2.508</v>
      </c>
      <c r="Y1654">
        <v>2.0367000000000002</v>
      </c>
      <c r="Z1654">
        <v>1.1259999999999999</v>
      </c>
      <c r="AA1654">
        <v>56.45</v>
      </c>
      <c r="AB1654">
        <v>6.4550000000000001</v>
      </c>
      <c r="AC1654">
        <v>68.650000000000006</v>
      </c>
      <c r="AD1654">
        <v>131.85</v>
      </c>
      <c r="AE1654">
        <v>419.7</v>
      </c>
      <c r="AF1654">
        <v>18.7</v>
      </c>
      <c r="AG1654">
        <v>497.25</v>
      </c>
      <c r="AH1654">
        <v>157.75</v>
      </c>
      <c r="AI1654">
        <v>6.9</v>
      </c>
      <c r="AJ1654">
        <v>281.25</v>
      </c>
      <c r="AK1654">
        <f>IF(ISNUMBER(VLOOKUP($A1654,'[1]F-F_Research_Data_Factors_weekl'!$G$6:$J$4822,2,0)),VLOOKUP($A1654,'[1]F-F_Research_Data_Factors_weekl'!$G$6:$J$4822,2,0),AK1655)</f>
        <v>3586.210019044001</v>
      </c>
      <c r="AL1654">
        <f>IF(ISNUMBER(VLOOKUP($A1654,'[1]F-F_Research_Data_Factors_weekl'!$G$6:$J$4822,3,0)),VLOOKUP($A1654,'[1]F-F_Research_Data_Factors_weekl'!$G$6:$J$4822,3,0),AL1655)</f>
        <v>343.52433778420561</v>
      </c>
      <c r="AM1654">
        <f>IF(ISNUMBER(VLOOKUP($A1654,'[1]F-F_Research_Data_Factors_weekl'!$G$6:$J$4822,4,0)),VLOOKUP($A1654,'[1]F-F_Research_Data_Factors_weekl'!$G$6:$J$4822,4,0),AM1655)</f>
        <v>1764.1280268087164</v>
      </c>
    </row>
    <row r="1655" spans="1:39" x14ac:dyDescent="0.25">
      <c r="A1655" s="14">
        <v>31863</v>
      </c>
      <c r="B1655">
        <v>2335.8000000000002</v>
      </c>
      <c r="C1655">
        <v>296.13</v>
      </c>
      <c r="D1655">
        <v>436.85</v>
      </c>
      <c r="E1655">
        <v>3805.26</v>
      </c>
      <c r="F1655">
        <v>1306.8</v>
      </c>
      <c r="G1655">
        <v>22026.66</v>
      </c>
      <c r="H1655">
        <v>1922.08</v>
      </c>
      <c r="I1655">
        <v>2798.74</v>
      </c>
      <c r="J1655">
        <v>6.4850000000000003</v>
      </c>
      <c r="K1655">
        <v>6.9139999999999997</v>
      </c>
      <c r="L1655">
        <v>7.3330000000000002</v>
      </c>
      <c r="M1655">
        <v>7.6509999999999998</v>
      </c>
      <c r="N1655">
        <v>97.64</v>
      </c>
      <c r="O1655">
        <v>1.1504000000000001</v>
      </c>
      <c r="P1655">
        <v>147.72</v>
      </c>
      <c r="Q1655">
        <v>1.603</v>
      </c>
      <c r="R1655">
        <v>0.69630000000000003</v>
      </c>
      <c r="S1655">
        <v>0.56179999999999997</v>
      </c>
      <c r="T1655">
        <v>1.52</v>
      </c>
      <c r="U1655">
        <v>6.8650000000000002</v>
      </c>
      <c r="V1655">
        <v>6.3650000000000002</v>
      </c>
      <c r="W1655">
        <v>12.9</v>
      </c>
      <c r="X1655">
        <v>2.5179999999999998</v>
      </c>
      <c r="Y1655">
        <v>2.0407999999999999</v>
      </c>
      <c r="Z1655">
        <v>1.0572999999999999</v>
      </c>
      <c r="AA1655">
        <v>58</v>
      </c>
      <c r="AB1655">
        <v>6.1989999999999998</v>
      </c>
      <c r="AC1655">
        <v>67.42</v>
      </c>
      <c r="AD1655">
        <v>133.6</v>
      </c>
      <c r="AE1655">
        <v>422.7</v>
      </c>
      <c r="AF1655">
        <v>18.62</v>
      </c>
      <c r="AG1655">
        <v>496.25</v>
      </c>
      <c r="AH1655">
        <v>163.25</v>
      </c>
      <c r="AI1655">
        <v>6.78</v>
      </c>
      <c r="AJ1655">
        <v>290.25</v>
      </c>
      <c r="AK1655">
        <f>IF(ISNUMBER(VLOOKUP($A1655,'[1]F-F_Research_Data_Factors_weekl'!$G$6:$J$4822,2,0)),VLOOKUP($A1655,'[1]F-F_Research_Data_Factors_weekl'!$G$6:$J$4822,2,0),AK1656)</f>
        <v>3558.8072035764621</v>
      </c>
      <c r="AL1655">
        <f>IF(ISNUMBER(VLOOKUP($A1655,'[1]F-F_Research_Data_Factors_weekl'!$G$6:$J$4822,3,0)),VLOOKUP($A1655,'[1]F-F_Research_Data_Factors_weekl'!$G$6:$J$4822,3,0),AL1656)</f>
        <v>346.19000079029087</v>
      </c>
      <c r="AM1655">
        <f>IF(ISNUMBER(VLOOKUP($A1655,'[1]F-F_Research_Data_Factors_weekl'!$G$6:$J$4822,4,0)),VLOOKUP($A1655,'[1]F-F_Research_Data_Factors_weekl'!$G$6:$J$4822,4,0),AM1656)</f>
        <v>1770.5018334089889</v>
      </c>
    </row>
    <row r="1656" spans="1:39" x14ac:dyDescent="0.25">
      <c r="A1656" s="14">
        <v>31856</v>
      </c>
      <c r="B1656">
        <v>2333.52</v>
      </c>
      <c r="C1656">
        <v>298.17</v>
      </c>
      <c r="D1656">
        <v>439.64</v>
      </c>
      <c r="E1656">
        <v>3832.97</v>
      </c>
      <c r="F1656">
        <v>1196.0999999999999</v>
      </c>
      <c r="G1656">
        <v>21657.67</v>
      </c>
      <c r="H1656">
        <v>1860.7</v>
      </c>
      <c r="I1656">
        <v>2780.55</v>
      </c>
      <c r="J1656">
        <v>6.36</v>
      </c>
      <c r="K1656">
        <v>6.7670000000000003</v>
      </c>
      <c r="L1656">
        <v>7.2050000000000001</v>
      </c>
      <c r="M1656">
        <v>7.5170000000000003</v>
      </c>
      <c r="N1656">
        <v>98.48</v>
      </c>
      <c r="O1656">
        <v>1.1455</v>
      </c>
      <c r="P1656">
        <v>151.69999999999999</v>
      </c>
      <c r="Q1656">
        <v>1.6021999999999998</v>
      </c>
      <c r="R1656">
        <v>0.68459999999999999</v>
      </c>
      <c r="S1656">
        <v>0.55010000000000003</v>
      </c>
      <c r="T1656">
        <v>1.5369999999999999</v>
      </c>
      <c r="U1656">
        <v>6.9320000000000004</v>
      </c>
      <c r="V1656">
        <v>6.4085000000000001</v>
      </c>
      <c r="W1656">
        <v>12.86</v>
      </c>
      <c r="X1656">
        <v>2.5230000000000001</v>
      </c>
      <c r="Y1656">
        <v>2.0855000000000001</v>
      </c>
      <c r="Z1656">
        <v>1.0572999999999999</v>
      </c>
      <c r="AA1656">
        <v>57.3</v>
      </c>
      <c r="AB1656">
        <v>5.5430000000000001</v>
      </c>
      <c r="AC1656">
        <v>66.650000000000006</v>
      </c>
      <c r="AD1656">
        <v>137.30000000000001</v>
      </c>
      <c r="AE1656">
        <v>406.3</v>
      </c>
      <c r="AF1656">
        <v>18.670000000000002</v>
      </c>
      <c r="AG1656">
        <v>483.75</v>
      </c>
      <c r="AH1656">
        <v>161</v>
      </c>
      <c r="AI1656">
        <v>7.75</v>
      </c>
      <c r="AJ1656">
        <v>291.75</v>
      </c>
      <c r="AK1656">
        <f>IF(ISNUMBER(VLOOKUP($A1656,'[1]F-F_Research_Data_Factors_weekl'!$G$6:$J$4822,2,0)),VLOOKUP($A1656,'[1]F-F_Research_Data_Factors_weekl'!$G$6:$J$4822,2,0),AK1657)</f>
        <v>3582.0907937357442</v>
      </c>
      <c r="AL1656">
        <f>IF(ISNUMBER(VLOOKUP($A1656,'[1]F-F_Research_Data_Factors_weekl'!$G$6:$J$4822,3,0)),VLOOKUP($A1656,'[1]F-F_Research_Data_Factors_weekl'!$G$6:$J$4822,3,0),AL1657)</f>
        <v>344.84510488125397</v>
      </c>
      <c r="AM1656">
        <f>IF(ISNUMBER(VLOOKUP($A1656,'[1]F-F_Research_Data_Factors_weekl'!$G$6:$J$4822,4,0)),VLOOKUP($A1656,'[1]F-F_Research_Data_Factors_weekl'!$G$6:$J$4822,4,0),AM1657)</f>
        <v>1755.2313209170111</v>
      </c>
    </row>
    <row r="1657" spans="1:39" x14ac:dyDescent="0.25">
      <c r="A1657" s="14">
        <v>31849</v>
      </c>
      <c r="B1657">
        <v>2258.66</v>
      </c>
      <c r="C1657">
        <v>289.89</v>
      </c>
      <c r="D1657">
        <v>431.97</v>
      </c>
      <c r="E1657">
        <v>3687.09</v>
      </c>
      <c r="F1657">
        <v>1243.0999999999999</v>
      </c>
      <c r="G1657">
        <v>21497.95</v>
      </c>
      <c r="H1657">
        <v>1844.91</v>
      </c>
      <c r="I1657">
        <v>2721.17</v>
      </c>
      <c r="J1657">
        <v>6.36</v>
      </c>
      <c r="K1657">
        <v>6.7519999999999998</v>
      </c>
      <c r="L1657">
        <v>7.1680000000000001</v>
      </c>
      <c r="M1657">
        <v>7.49</v>
      </c>
      <c r="N1657">
        <v>99.69</v>
      </c>
      <c r="O1657">
        <v>1.1320999999999999</v>
      </c>
      <c r="P1657">
        <v>152.65</v>
      </c>
      <c r="Q1657">
        <v>1.575</v>
      </c>
      <c r="R1657">
        <v>0.68620000000000003</v>
      </c>
      <c r="S1657">
        <v>0.57210000000000005</v>
      </c>
      <c r="T1657">
        <v>1.554</v>
      </c>
      <c r="U1657">
        <v>6.9729999999999999</v>
      </c>
      <c r="V1657">
        <v>6.4710000000000001</v>
      </c>
      <c r="W1657">
        <v>12.93</v>
      </c>
      <c r="X1657">
        <v>2.5300000000000002</v>
      </c>
      <c r="Y1657">
        <v>2.0941999999999998</v>
      </c>
      <c r="Z1657">
        <v>1.0572999999999999</v>
      </c>
      <c r="AA1657">
        <v>57.05</v>
      </c>
      <c r="AB1657">
        <v>5.59</v>
      </c>
      <c r="AC1657">
        <v>64.27</v>
      </c>
      <c r="AD1657">
        <v>132.19999999999999</v>
      </c>
      <c r="AE1657">
        <v>405</v>
      </c>
      <c r="AF1657">
        <v>18.36</v>
      </c>
      <c r="AG1657">
        <v>491</v>
      </c>
      <c r="AH1657">
        <v>159.25</v>
      </c>
      <c r="AI1657">
        <v>8.14</v>
      </c>
      <c r="AJ1657">
        <v>292</v>
      </c>
      <c r="AK1657">
        <f>IF(ISNUMBER(VLOOKUP($A1657,'[1]F-F_Research_Data_Factors_weekl'!$G$6:$J$4822,2,0)),VLOOKUP($A1657,'[1]F-F_Research_Data_Factors_weekl'!$G$6:$J$4822,2,0),AK1658)</f>
        <v>3507.7269817232118</v>
      </c>
      <c r="AL1657">
        <f>IF(ISNUMBER(VLOOKUP($A1657,'[1]F-F_Research_Data_Factors_weekl'!$G$6:$J$4822,3,0)),VLOOKUP($A1657,'[1]F-F_Research_Data_Factors_weekl'!$G$6:$J$4822,3,0),AL1658)</f>
        <v>348.15255414563751</v>
      </c>
      <c r="AM1657">
        <f>IF(ISNUMBER(VLOOKUP($A1657,'[1]F-F_Research_Data_Factors_weekl'!$G$6:$J$4822,4,0)),VLOOKUP($A1657,'[1]F-F_Research_Data_Factors_weekl'!$G$6:$J$4822,4,0),AM1658)</f>
        <v>1755.933694394769</v>
      </c>
    </row>
    <row r="1658" spans="1:39" x14ac:dyDescent="0.25">
      <c r="A1658" s="14">
        <v>31842</v>
      </c>
      <c r="B1658">
        <v>2280.23</v>
      </c>
      <c r="C1658">
        <v>290.66000000000003</v>
      </c>
      <c r="D1658">
        <v>429.45</v>
      </c>
      <c r="E1658">
        <v>3637.08</v>
      </c>
      <c r="F1658">
        <v>1262.8</v>
      </c>
      <c r="G1658">
        <v>21105.85</v>
      </c>
      <c r="H1658">
        <v>1816.69</v>
      </c>
      <c r="I1658">
        <v>2798.64</v>
      </c>
      <c r="J1658">
        <v>6.3940000000000001</v>
      </c>
      <c r="K1658">
        <v>6.7809999999999997</v>
      </c>
      <c r="L1658">
        <v>7.2089999999999996</v>
      </c>
      <c r="M1658">
        <v>7.5140000000000002</v>
      </c>
      <c r="N1658">
        <v>99.61</v>
      </c>
      <c r="O1658">
        <v>1.1433</v>
      </c>
      <c r="P1658">
        <v>153.47</v>
      </c>
      <c r="Q1658">
        <v>1.589</v>
      </c>
      <c r="R1658">
        <v>0.67810000000000004</v>
      </c>
      <c r="S1658">
        <v>0.55589999999999995</v>
      </c>
      <c r="T1658">
        <v>1.5510000000000002</v>
      </c>
      <c r="U1658">
        <v>6.96</v>
      </c>
      <c r="V1658">
        <v>6.4509999999999996</v>
      </c>
      <c r="W1658">
        <v>13.02</v>
      </c>
      <c r="X1658">
        <v>2.524</v>
      </c>
      <c r="Y1658">
        <v>2.0832999999999999</v>
      </c>
      <c r="Z1658">
        <v>1.0572999999999999</v>
      </c>
      <c r="AA1658">
        <v>57.3</v>
      </c>
      <c r="AB1658">
        <v>5.5750000000000002</v>
      </c>
      <c r="AC1658">
        <v>62.85</v>
      </c>
      <c r="AD1658">
        <v>132.6</v>
      </c>
      <c r="AE1658">
        <v>407.8</v>
      </c>
      <c r="AF1658">
        <v>18.13</v>
      </c>
      <c r="AG1658">
        <v>488.25</v>
      </c>
      <c r="AH1658">
        <v>155.5</v>
      </c>
      <c r="AI1658">
        <v>8.39</v>
      </c>
      <c r="AJ1658">
        <v>296.25</v>
      </c>
      <c r="AK1658">
        <f>IF(ISNUMBER(VLOOKUP($A1658,'[1]F-F_Research_Data_Factors_weekl'!$G$6:$J$4822,2,0)),VLOOKUP($A1658,'[1]F-F_Research_Data_Factors_weekl'!$G$6:$J$4822,2,0),AK1659)</f>
        <v>3510.1841106006323</v>
      </c>
      <c r="AL1658">
        <f>IF(ISNUMBER(VLOOKUP($A1658,'[1]F-F_Research_Data_Factors_weekl'!$G$6:$J$4822,3,0)),VLOOKUP($A1658,'[1]F-F_Research_Data_Factors_weekl'!$G$6:$J$4822,3,0),AL1659)</f>
        <v>344.3645441598789</v>
      </c>
      <c r="AM1658">
        <f>IF(ISNUMBER(VLOOKUP($A1658,'[1]F-F_Research_Data_Factors_weekl'!$G$6:$J$4822,4,0)),VLOOKUP($A1658,'[1]F-F_Research_Data_Factors_weekl'!$G$6:$J$4822,4,0),AM1659)</f>
        <v>1757.3395660476071</v>
      </c>
    </row>
    <row r="1659" spans="1:39" x14ac:dyDescent="0.25">
      <c r="A1659" s="14">
        <v>31835</v>
      </c>
      <c r="B1659">
        <v>2223.9899999999998</v>
      </c>
      <c r="C1659">
        <v>284.2</v>
      </c>
      <c r="D1659">
        <v>424.97</v>
      </c>
      <c r="E1659">
        <v>3498.93</v>
      </c>
      <c r="F1659">
        <v>1244.4000000000001</v>
      </c>
      <c r="G1659">
        <v>20421.66</v>
      </c>
      <c r="H1659">
        <v>1775.45</v>
      </c>
      <c r="I1659">
        <v>2877.87</v>
      </c>
      <c r="J1659">
        <v>6.31</v>
      </c>
      <c r="K1659">
        <v>6.7089999999999996</v>
      </c>
      <c r="L1659">
        <v>7.1589999999999998</v>
      </c>
      <c r="M1659">
        <v>7.4589999999999996</v>
      </c>
      <c r="N1659">
        <v>99.22</v>
      </c>
      <c r="O1659">
        <v>1.1479999999999999</v>
      </c>
      <c r="P1659">
        <v>153.27000000000001</v>
      </c>
      <c r="Q1659">
        <v>1.546</v>
      </c>
      <c r="R1659">
        <v>0.67479999999999996</v>
      </c>
      <c r="S1659">
        <v>0.55940000000000001</v>
      </c>
      <c r="T1659">
        <v>1.5385</v>
      </c>
      <c r="U1659">
        <v>7</v>
      </c>
      <c r="V1659">
        <v>6.4749999999999996</v>
      </c>
      <c r="W1659">
        <v>13.05</v>
      </c>
      <c r="X1659">
        <v>2.5164999999999997</v>
      </c>
      <c r="Y1659">
        <v>2.0790000000000002</v>
      </c>
      <c r="Z1659">
        <v>1.0572999999999999</v>
      </c>
      <c r="AA1659">
        <v>57.55</v>
      </c>
      <c r="AB1659">
        <v>5.42</v>
      </c>
      <c r="AC1659">
        <v>64.97</v>
      </c>
      <c r="AD1659">
        <v>124.9</v>
      </c>
      <c r="AE1659">
        <v>407.4</v>
      </c>
      <c r="AF1659">
        <v>16.600000000000001</v>
      </c>
      <c r="AG1659">
        <v>482.5</v>
      </c>
      <c r="AH1659">
        <v>147.25</v>
      </c>
      <c r="AI1659">
        <v>8.24</v>
      </c>
      <c r="AJ1659">
        <v>282.75</v>
      </c>
      <c r="AK1659">
        <f>IF(ISNUMBER(VLOOKUP($A1659,'[1]F-F_Research_Data_Factors_weekl'!$G$6:$J$4822,2,0)),VLOOKUP($A1659,'[1]F-F_Research_Data_Factors_weekl'!$G$6:$J$4822,2,0),AK1660)</f>
        <v>3447.7793051769299</v>
      </c>
      <c r="AL1659">
        <f>IF(ISNUMBER(VLOOKUP($A1659,'[1]F-F_Research_Data_Factors_weekl'!$G$6:$J$4822,3,0)),VLOOKUP($A1659,'[1]F-F_Research_Data_Factors_weekl'!$G$6:$J$4822,3,0),AL1660)</f>
        <v>346.61755828875579</v>
      </c>
      <c r="AM1659">
        <f>IF(ISNUMBER(VLOOKUP($A1659,'[1]F-F_Research_Data_Factors_weekl'!$G$6:$J$4822,4,0)),VLOOKUP($A1659,'[1]F-F_Research_Data_Factors_weekl'!$G$6:$J$4822,4,0),AM1660)</f>
        <v>1751.3848575319983</v>
      </c>
    </row>
    <row r="1660" spans="1:39" x14ac:dyDescent="0.25">
      <c r="A1660" s="14">
        <v>31828</v>
      </c>
      <c r="B1660">
        <v>2235.2399999999998</v>
      </c>
      <c r="C1660">
        <v>285.48</v>
      </c>
      <c r="D1660">
        <v>417.24</v>
      </c>
      <c r="E1660">
        <v>3541.75</v>
      </c>
      <c r="F1660">
        <v>1265.4000000000001</v>
      </c>
      <c r="G1660">
        <v>20080.39</v>
      </c>
      <c r="H1660">
        <v>1752.27</v>
      </c>
      <c r="I1660">
        <v>2827.4</v>
      </c>
      <c r="J1660">
        <v>6.3220000000000001</v>
      </c>
      <c r="K1660">
        <v>6.7759999999999998</v>
      </c>
      <c r="L1660">
        <v>7.2409999999999997</v>
      </c>
      <c r="M1660">
        <v>7.5540000000000003</v>
      </c>
      <c r="N1660">
        <v>99.17</v>
      </c>
      <c r="O1660">
        <v>1.1484000000000001</v>
      </c>
      <c r="P1660">
        <v>153.65</v>
      </c>
      <c r="Q1660">
        <v>1.5283</v>
      </c>
      <c r="R1660">
        <v>0.66349999999999998</v>
      </c>
      <c r="S1660">
        <v>0.54910000000000003</v>
      </c>
      <c r="T1660">
        <v>1.5451999999999999</v>
      </c>
      <c r="U1660">
        <v>6.9945000000000004</v>
      </c>
      <c r="V1660">
        <v>6.4960000000000004</v>
      </c>
      <c r="W1660">
        <v>13.09</v>
      </c>
      <c r="X1660">
        <v>2.5470000000000002</v>
      </c>
      <c r="Y1660">
        <v>2.0832999999999999</v>
      </c>
      <c r="Z1660">
        <v>0.98809999999999998</v>
      </c>
      <c r="AA1660">
        <v>54.65</v>
      </c>
      <c r="AB1660">
        <v>5.5350000000000001</v>
      </c>
      <c r="AC1660">
        <v>64.75</v>
      </c>
      <c r="AD1660">
        <v>123.3</v>
      </c>
      <c r="AE1660">
        <v>406.2</v>
      </c>
      <c r="AF1660">
        <v>17.77</v>
      </c>
      <c r="AG1660">
        <v>489.25</v>
      </c>
      <c r="AH1660">
        <v>149.5</v>
      </c>
      <c r="AI1660">
        <v>7.51</v>
      </c>
      <c r="AJ1660">
        <v>288.75</v>
      </c>
      <c r="AK1660">
        <f>IF(ISNUMBER(VLOOKUP($A1660,'[1]F-F_Research_Data_Factors_weekl'!$G$6:$J$4822,2,0)),VLOOKUP($A1660,'[1]F-F_Research_Data_Factors_weekl'!$G$6:$J$4822,2,0),AK1661)</f>
        <v>3450.5397369665034</v>
      </c>
      <c r="AL1660">
        <f>IF(ISNUMBER(VLOOKUP($A1660,'[1]F-F_Research_Data_Factors_weekl'!$G$6:$J$4822,3,0)),VLOOKUP($A1660,'[1]F-F_Research_Data_Factors_weekl'!$G$6:$J$4822,3,0),AL1661)</f>
        <v>342.13558216242797</v>
      </c>
      <c r="AM1660">
        <f>IF(ISNUMBER(VLOOKUP($A1660,'[1]F-F_Research_Data_Factors_weekl'!$G$6:$J$4822,4,0)),VLOOKUP($A1660,'[1]F-F_Research_Data_Factors_weekl'!$G$6:$J$4822,4,0),AM1661)</f>
        <v>1787.4921999714209</v>
      </c>
    </row>
    <row r="1661" spans="1:39" x14ac:dyDescent="0.25">
      <c r="A1661" s="14">
        <v>31821</v>
      </c>
      <c r="B1661">
        <v>2183.35</v>
      </c>
      <c r="C1661">
        <v>279.7</v>
      </c>
      <c r="D1661">
        <v>412.48</v>
      </c>
      <c r="E1661">
        <v>3523.37</v>
      </c>
      <c r="F1661">
        <v>1277.5</v>
      </c>
      <c r="G1661">
        <v>19628.87</v>
      </c>
      <c r="H1661">
        <v>1712.52</v>
      </c>
      <c r="I1661">
        <v>2740.49</v>
      </c>
      <c r="J1661">
        <v>6.407</v>
      </c>
      <c r="K1661">
        <v>6.8280000000000003</v>
      </c>
      <c r="L1661">
        <v>7.2679999999999998</v>
      </c>
      <c r="M1661">
        <v>7.58</v>
      </c>
      <c r="N1661">
        <v>99.2</v>
      </c>
      <c r="O1661">
        <v>1.1468</v>
      </c>
      <c r="P1661">
        <v>153.69999999999999</v>
      </c>
      <c r="Q1661">
        <v>1.52</v>
      </c>
      <c r="R1661">
        <v>0.66369999999999996</v>
      </c>
      <c r="S1661">
        <v>0.54320000000000002</v>
      </c>
      <c r="T1661">
        <v>1.5489999999999999</v>
      </c>
      <c r="U1661">
        <v>7.0125000000000002</v>
      </c>
      <c r="V1661">
        <v>6.5235000000000003</v>
      </c>
      <c r="W1661">
        <v>13.03</v>
      </c>
      <c r="X1661">
        <v>2.5499999999999998</v>
      </c>
      <c r="Y1661">
        <v>2.1008</v>
      </c>
      <c r="Z1661">
        <v>0.98809999999999998</v>
      </c>
      <c r="AA1661">
        <v>57.05</v>
      </c>
      <c r="AB1661">
        <v>5.4649999999999999</v>
      </c>
      <c r="AC1661">
        <v>63.17</v>
      </c>
      <c r="AD1661">
        <v>122.55</v>
      </c>
      <c r="AE1661">
        <v>397.8</v>
      </c>
      <c r="AF1661">
        <v>17.850000000000001</v>
      </c>
      <c r="AG1661">
        <v>484.5</v>
      </c>
      <c r="AH1661">
        <v>142.75</v>
      </c>
      <c r="AI1661">
        <v>7.86</v>
      </c>
      <c r="AJ1661">
        <v>272.75</v>
      </c>
      <c r="AK1661">
        <f>IF(ISNUMBER(VLOOKUP($A1661,'[1]F-F_Research_Data_Factors_weekl'!$G$6:$J$4822,2,0)),VLOOKUP($A1661,'[1]F-F_Research_Data_Factors_weekl'!$G$6:$J$4822,2,0),AK1662)</f>
        <v>3391.5271643075516</v>
      </c>
      <c r="AL1661">
        <f>IF(ISNUMBER(VLOOKUP($A1661,'[1]F-F_Research_Data_Factors_weekl'!$G$6:$J$4822,3,0)),VLOOKUP($A1661,'[1]F-F_Research_Data_Factors_weekl'!$G$6:$J$4822,3,0),AL1662)</f>
        <v>345.90595709476088</v>
      </c>
      <c r="AM1661">
        <f>IF(ISNUMBER(VLOOKUP($A1661,'[1]F-F_Research_Data_Factors_weekl'!$G$6:$J$4822,4,0)),VLOOKUP($A1661,'[1]F-F_Research_Data_Factors_weekl'!$G$6:$J$4822,4,0),AM1662)</f>
        <v>1795.0313315639896</v>
      </c>
    </row>
    <row r="1662" spans="1:39" x14ac:dyDescent="0.25">
      <c r="A1662" s="14">
        <v>31814</v>
      </c>
      <c r="B1662">
        <v>2186.87</v>
      </c>
      <c r="C1662">
        <v>280.04000000000002</v>
      </c>
      <c r="D1662">
        <v>406.91</v>
      </c>
      <c r="E1662">
        <v>3525.16</v>
      </c>
      <c r="F1662">
        <v>1250.7</v>
      </c>
      <c r="G1662">
        <v>19668.830000000002</v>
      </c>
      <c r="H1662">
        <v>1722.19</v>
      </c>
      <c r="I1662">
        <v>2673.57</v>
      </c>
      <c r="J1662">
        <v>6.3710000000000004</v>
      </c>
      <c r="K1662">
        <v>6.7080000000000002</v>
      </c>
      <c r="L1662">
        <v>7.1689999999999996</v>
      </c>
      <c r="M1662">
        <v>7.4589999999999996</v>
      </c>
      <c r="N1662">
        <v>100.9</v>
      </c>
      <c r="O1662">
        <v>1.1311</v>
      </c>
      <c r="P1662">
        <v>154.44999999999999</v>
      </c>
      <c r="Q1662">
        <v>1.5065</v>
      </c>
      <c r="R1662">
        <v>0.66879999999999995</v>
      </c>
      <c r="S1662">
        <v>0.5423</v>
      </c>
      <c r="T1662">
        <v>1.5659999999999998</v>
      </c>
      <c r="U1662">
        <v>7.09</v>
      </c>
      <c r="V1662">
        <v>6.58</v>
      </c>
      <c r="W1662">
        <v>13.12</v>
      </c>
      <c r="X1662">
        <v>2.5465</v>
      </c>
      <c r="Y1662">
        <v>2.0964</v>
      </c>
      <c r="Z1662">
        <v>0.98809999999999998</v>
      </c>
      <c r="AA1662">
        <v>54.7</v>
      </c>
      <c r="AB1662">
        <v>5.5549999999999997</v>
      </c>
      <c r="AC1662">
        <v>62.82</v>
      </c>
      <c r="AD1662">
        <v>122.5</v>
      </c>
      <c r="AE1662">
        <v>404.1</v>
      </c>
      <c r="AF1662">
        <v>18.440000000000001</v>
      </c>
      <c r="AG1662">
        <v>492.25</v>
      </c>
      <c r="AH1662">
        <v>154.75</v>
      </c>
      <c r="AI1662">
        <v>7.72</v>
      </c>
      <c r="AJ1662">
        <v>288</v>
      </c>
      <c r="AK1662">
        <f>IF(ISNUMBER(VLOOKUP($A1662,'[1]F-F_Research_Data_Factors_weekl'!$G$6:$J$4822,2,0)),VLOOKUP($A1662,'[1]F-F_Research_Data_Factors_weekl'!$G$6:$J$4822,2,0),AK1663)</f>
        <v>3390.5100113041603</v>
      </c>
      <c r="AL1662">
        <f>IF(ISNUMBER(VLOOKUP($A1662,'[1]F-F_Research_Data_Factors_weekl'!$G$6:$J$4822,3,0)),VLOOKUP($A1662,'[1]F-F_Research_Data_Factors_weekl'!$G$6:$J$4822,3,0),AL1663)</f>
        <v>341.3657920603581</v>
      </c>
      <c r="AM1662">
        <f>IF(ISNUMBER(VLOOKUP($A1662,'[1]F-F_Research_Data_Factors_weekl'!$G$6:$J$4822,4,0)),VLOOKUP($A1662,'[1]F-F_Research_Data_Factors_weekl'!$G$6:$J$4822,4,0),AM1663)</f>
        <v>1837.4770514525435</v>
      </c>
    </row>
    <row r="1663" spans="1:39" x14ac:dyDescent="0.25">
      <c r="A1663" s="14">
        <v>31807</v>
      </c>
      <c r="B1663">
        <v>2158.04</v>
      </c>
      <c r="C1663">
        <v>274.08</v>
      </c>
      <c r="D1663">
        <v>392.06</v>
      </c>
      <c r="E1663">
        <v>3348.85</v>
      </c>
      <c r="F1663">
        <v>1294.5</v>
      </c>
      <c r="G1663">
        <v>20048.349999999999</v>
      </c>
      <c r="H1663">
        <v>1750.65</v>
      </c>
      <c r="I1663">
        <v>2553.25</v>
      </c>
      <c r="J1663">
        <v>6.3369999999999997</v>
      </c>
      <c r="K1663">
        <v>6.7009999999999996</v>
      </c>
      <c r="L1663">
        <v>7.1779999999999999</v>
      </c>
      <c r="M1663">
        <v>7.4740000000000002</v>
      </c>
      <c r="N1663">
        <v>99.85</v>
      </c>
      <c r="O1663">
        <v>1.1471</v>
      </c>
      <c r="P1663">
        <v>153.65</v>
      </c>
      <c r="Q1663">
        <v>1.514</v>
      </c>
      <c r="R1663">
        <v>0.66080000000000005</v>
      </c>
      <c r="S1663">
        <v>0.5413</v>
      </c>
      <c r="T1663">
        <v>1.546</v>
      </c>
      <c r="U1663">
        <v>7.05</v>
      </c>
      <c r="V1663">
        <v>6.5425000000000004</v>
      </c>
      <c r="W1663">
        <v>12.97</v>
      </c>
      <c r="X1663">
        <v>2.5425</v>
      </c>
      <c r="Y1663">
        <v>2.0941999999999998</v>
      </c>
      <c r="Z1663">
        <v>0.98809999999999998</v>
      </c>
      <c r="AA1663">
        <v>55.18</v>
      </c>
      <c r="AB1663">
        <v>5.53</v>
      </c>
      <c r="AC1663">
        <v>63.57</v>
      </c>
      <c r="AD1663">
        <v>120.2</v>
      </c>
      <c r="AE1663">
        <v>405.1</v>
      </c>
      <c r="AF1663">
        <v>18.75</v>
      </c>
      <c r="AG1663">
        <v>500.25</v>
      </c>
      <c r="AH1663">
        <v>157</v>
      </c>
      <c r="AI1663">
        <v>7.74</v>
      </c>
      <c r="AJ1663">
        <v>288.25</v>
      </c>
      <c r="AK1663">
        <f>IF(ISNUMBER(VLOOKUP($A1663,'[1]F-F_Research_Data_Factors_weekl'!$G$6:$J$4822,2,0)),VLOOKUP($A1663,'[1]F-F_Research_Data_Factors_weekl'!$G$6:$J$4822,2,0),AK1664)</f>
        <v>3302.6592745998055</v>
      </c>
      <c r="AL1663">
        <f>IF(ISNUMBER(VLOOKUP($A1663,'[1]F-F_Research_Data_Factors_weekl'!$G$6:$J$4822,3,0)),VLOOKUP($A1663,'[1]F-F_Research_Data_Factors_weekl'!$G$6:$J$4822,3,0),AL1664)</f>
        <v>335.29691784732159</v>
      </c>
      <c r="AM1663">
        <f>IF(ISNUMBER(VLOOKUP($A1663,'[1]F-F_Research_Data_Factors_weekl'!$G$6:$J$4822,4,0)),VLOOKUP($A1663,'[1]F-F_Research_Data_Factors_weekl'!$G$6:$J$4822,4,0),AM1664)</f>
        <v>1855.8499661171029</v>
      </c>
    </row>
    <row r="1664" spans="1:39" x14ac:dyDescent="0.25">
      <c r="A1664" s="14">
        <v>31800</v>
      </c>
      <c r="B1664">
        <v>2101.52</v>
      </c>
      <c r="C1664">
        <v>270.10000000000002</v>
      </c>
      <c r="D1664">
        <v>392.19</v>
      </c>
      <c r="E1664">
        <v>3305.03</v>
      </c>
      <c r="F1664">
        <v>1347.8</v>
      </c>
      <c r="G1664">
        <v>19456.61</v>
      </c>
      <c r="H1664">
        <v>1673.26</v>
      </c>
      <c r="I1664">
        <v>2499.4299999999998</v>
      </c>
      <c r="J1664">
        <v>6.2009999999999996</v>
      </c>
      <c r="K1664">
        <v>6.6050000000000004</v>
      </c>
      <c r="L1664">
        <v>7.093</v>
      </c>
      <c r="M1664">
        <v>7.44</v>
      </c>
      <c r="N1664">
        <v>99.31</v>
      </c>
      <c r="O1664">
        <v>1.1501000000000001</v>
      </c>
      <c r="P1664">
        <v>153.08000000000001</v>
      </c>
      <c r="Q1664">
        <v>1.5205</v>
      </c>
      <c r="R1664">
        <v>0.66180000000000005</v>
      </c>
      <c r="S1664">
        <v>0.53739999999999999</v>
      </c>
      <c r="T1664">
        <v>1.5369999999999999</v>
      </c>
      <c r="U1664">
        <v>7.0819999999999999</v>
      </c>
      <c r="V1664">
        <v>6.5380000000000003</v>
      </c>
      <c r="W1664">
        <v>13.02</v>
      </c>
      <c r="X1664">
        <v>2.5529999999999999</v>
      </c>
      <c r="Y1664">
        <v>2.0876999999999999</v>
      </c>
      <c r="Z1664">
        <v>0.92349999999999999</v>
      </c>
      <c r="AA1664">
        <v>60.65</v>
      </c>
      <c r="AB1664">
        <v>5.6</v>
      </c>
      <c r="AC1664">
        <v>59.02</v>
      </c>
      <c r="AD1664">
        <v>120</v>
      </c>
      <c r="AE1664">
        <v>405.3</v>
      </c>
      <c r="AF1664">
        <v>18.760000000000002</v>
      </c>
      <c r="AG1664">
        <v>500.25</v>
      </c>
      <c r="AH1664">
        <v>159.5</v>
      </c>
      <c r="AI1664">
        <v>8</v>
      </c>
      <c r="AJ1664">
        <v>291</v>
      </c>
      <c r="AK1664">
        <f>IF(ISNUMBER(VLOOKUP($A1664,'[1]F-F_Research_Data_Factors_weekl'!$G$6:$J$4822,2,0)),VLOOKUP($A1664,'[1]F-F_Research_Data_Factors_weekl'!$G$6:$J$4822,2,0),AK1665)</f>
        <v>3267.0484465326003</v>
      </c>
      <c r="AL1664">
        <f>IF(ISNUMBER(VLOOKUP($A1664,'[1]F-F_Research_Data_Factors_weekl'!$G$6:$J$4822,3,0)),VLOOKUP($A1664,'[1]F-F_Research_Data_Factors_weekl'!$G$6:$J$4822,3,0),AL1665)</f>
        <v>337.55856020066608</v>
      </c>
      <c r="AM1664">
        <f>IF(ISNUMBER(VLOOKUP($A1664,'[1]F-F_Research_Data_Factors_weekl'!$G$6:$J$4822,4,0)),VLOOKUP($A1664,'[1]F-F_Research_Data_Factors_weekl'!$G$6:$J$4822,4,0),AM1665)</f>
        <v>1852.1456747675677</v>
      </c>
    </row>
    <row r="1665" spans="1:39" x14ac:dyDescent="0.25">
      <c r="A1665" s="14">
        <v>31793</v>
      </c>
      <c r="B1665">
        <v>2076.63</v>
      </c>
      <c r="C1665">
        <v>266.27999999999997</v>
      </c>
      <c r="D1665">
        <v>389.87</v>
      </c>
      <c r="E1665">
        <v>3271.88</v>
      </c>
      <c r="F1665">
        <v>1356.8</v>
      </c>
      <c r="G1665">
        <v>19149.63</v>
      </c>
      <c r="H1665">
        <v>1639.53</v>
      </c>
      <c r="I1665">
        <v>2542.5700000000002</v>
      </c>
      <c r="J1665">
        <v>6.17</v>
      </c>
      <c r="K1665">
        <v>6.59</v>
      </c>
      <c r="L1665">
        <v>7.0140000000000002</v>
      </c>
      <c r="M1665">
        <v>7.33</v>
      </c>
      <c r="N1665">
        <v>100.26</v>
      </c>
      <c r="O1665">
        <v>1.1384000000000001</v>
      </c>
      <c r="P1665">
        <v>153.4</v>
      </c>
      <c r="Q1665">
        <v>1.5154999999999998</v>
      </c>
      <c r="R1665">
        <v>0.6502</v>
      </c>
      <c r="S1665">
        <v>0.52929999999999999</v>
      </c>
      <c r="T1665">
        <v>1.5449999999999999</v>
      </c>
      <c r="U1665">
        <v>7.14</v>
      </c>
      <c r="V1665">
        <v>6.5890000000000004</v>
      </c>
      <c r="W1665">
        <v>13.01</v>
      </c>
      <c r="X1665">
        <v>2.5629999999999997</v>
      </c>
      <c r="Y1665">
        <v>2.0619000000000001</v>
      </c>
      <c r="Z1665">
        <v>0.92349999999999999</v>
      </c>
      <c r="AA1665">
        <v>58.65</v>
      </c>
      <c r="AB1665">
        <v>5.65</v>
      </c>
      <c r="AC1665">
        <v>59.27</v>
      </c>
      <c r="AD1665">
        <v>122.25</v>
      </c>
      <c r="AE1665">
        <v>417.3</v>
      </c>
      <c r="AF1665">
        <v>19.100000000000001</v>
      </c>
      <c r="AG1665">
        <v>497.75</v>
      </c>
      <c r="AH1665">
        <v>158.5</v>
      </c>
      <c r="AI1665">
        <v>6.76</v>
      </c>
      <c r="AJ1665">
        <v>282.75</v>
      </c>
      <c r="AK1665">
        <f>IF(ISNUMBER(VLOOKUP($A1665,'[1]F-F_Research_Data_Factors_weekl'!$G$6:$J$4822,2,0)),VLOOKUP($A1665,'[1]F-F_Research_Data_Factors_weekl'!$G$6:$J$4822,2,0),AK1666)</f>
        <v>3232.7809682689494</v>
      </c>
      <c r="AL1665">
        <f>IF(ISNUMBER(VLOOKUP($A1665,'[1]F-F_Research_Data_Factors_weekl'!$G$6:$J$4822,3,0)),VLOOKUP($A1665,'[1]F-F_Research_Data_Factors_weekl'!$G$6:$J$4822,3,0),AL1666)</f>
        <v>342.62947645215803</v>
      </c>
      <c r="AM1665">
        <f>IF(ISNUMBER(VLOOKUP($A1665,'[1]F-F_Research_Data_Factors_weekl'!$G$6:$J$4822,4,0)),VLOOKUP($A1665,'[1]F-F_Research_Data_Factors_weekl'!$G$6:$J$4822,4,0),AM1666)</f>
        <v>1867.8354929079949</v>
      </c>
    </row>
    <row r="1666" spans="1:39" x14ac:dyDescent="0.25">
      <c r="A1666" s="14">
        <v>31786</v>
      </c>
      <c r="B1666">
        <v>2005.91</v>
      </c>
      <c r="C1666">
        <v>258.73</v>
      </c>
      <c r="D1666">
        <v>380.65</v>
      </c>
      <c r="E1666">
        <v>3208.76</v>
      </c>
      <c r="F1666">
        <v>1348.7</v>
      </c>
      <c r="G1666">
        <v>18810.36</v>
      </c>
      <c r="H1666">
        <v>1582.44</v>
      </c>
      <c r="I1666">
        <v>2561.73</v>
      </c>
      <c r="J1666">
        <v>6.1379999999999999</v>
      </c>
      <c r="K1666">
        <v>6.569</v>
      </c>
      <c r="L1666">
        <v>6.992</v>
      </c>
      <c r="M1666">
        <v>7.2789999999999999</v>
      </c>
      <c r="N1666">
        <v>103.78</v>
      </c>
      <c r="O1666">
        <v>1.0954999999999999</v>
      </c>
      <c r="P1666">
        <v>158.19999999999999</v>
      </c>
      <c r="Q1666">
        <v>1.478</v>
      </c>
      <c r="R1666">
        <v>0.66669999999999996</v>
      </c>
      <c r="S1666">
        <v>0.53610000000000002</v>
      </c>
      <c r="T1666">
        <v>1.6057000000000001</v>
      </c>
      <c r="U1666">
        <v>7.3559999999999999</v>
      </c>
      <c r="V1666">
        <v>6.758</v>
      </c>
      <c r="W1666">
        <v>13.08</v>
      </c>
      <c r="X1666">
        <v>2.6040000000000001</v>
      </c>
      <c r="Y1666">
        <v>2.1436000000000002</v>
      </c>
      <c r="Z1666">
        <v>0.92349999999999999</v>
      </c>
      <c r="AA1666">
        <v>57.65</v>
      </c>
      <c r="AB1666">
        <v>5.55</v>
      </c>
      <c r="AC1666">
        <v>57.72</v>
      </c>
      <c r="AD1666">
        <v>121.5</v>
      </c>
      <c r="AE1666">
        <v>407.5</v>
      </c>
      <c r="AF1666">
        <v>18.77</v>
      </c>
      <c r="AG1666">
        <v>494</v>
      </c>
      <c r="AH1666">
        <v>156.75</v>
      </c>
      <c r="AI1666">
        <v>6.63</v>
      </c>
      <c r="AJ1666">
        <v>277.75</v>
      </c>
      <c r="AK1666">
        <f>IF(ISNUMBER(VLOOKUP($A1666,'[1]F-F_Research_Data_Factors_weekl'!$G$6:$J$4822,2,0)),VLOOKUP($A1666,'[1]F-F_Research_Data_Factors_weekl'!$G$6:$J$4822,2,0),AK1667)</f>
        <v>3156.088029160353</v>
      </c>
      <c r="AL1666">
        <f>IF(ISNUMBER(VLOOKUP($A1666,'[1]F-F_Research_Data_Factors_weekl'!$G$6:$J$4822,3,0)),VLOOKUP($A1666,'[1]F-F_Research_Data_Factors_weekl'!$G$6:$J$4822,3,0),AL1667)</f>
        <v>343.52263530394833</v>
      </c>
      <c r="AM1666">
        <f>IF(ISNUMBER(VLOOKUP($A1666,'[1]F-F_Research_Data_Factors_weekl'!$G$6:$J$4822,4,0)),VLOOKUP($A1666,'[1]F-F_Research_Data_Factors_weekl'!$G$6:$J$4822,4,0),AM1667)</f>
        <v>1878.354276858402</v>
      </c>
    </row>
    <row r="1667" spans="1:39" x14ac:dyDescent="0.25">
      <c r="A1667" s="14">
        <v>31779</v>
      </c>
      <c r="B1667">
        <v>1927.31</v>
      </c>
      <c r="C1667">
        <v>246.45</v>
      </c>
      <c r="D1667">
        <v>353.26</v>
      </c>
      <c r="E1667">
        <v>3067.78</v>
      </c>
      <c r="F1667">
        <v>1413.2</v>
      </c>
      <c r="G1667">
        <v>18820.650000000001</v>
      </c>
      <c r="H1667">
        <v>1562.55</v>
      </c>
      <c r="I1667">
        <v>2540.06</v>
      </c>
      <c r="J1667">
        <v>6.2409999999999997</v>
      </c>
      <c r="K1667">
        <v>6.73</v>
      </c>
      <c r="L1667">
        <v>7.1340000000000003</v>
      </c>
      <c r="M1667">
        <v>7.3970000000000002</v>
      </c>
      <c r="N1667">
        <v>103.58</v>
      </c>
      <c r="O1667">
        <v>1.1008</v>
      </c>
      <c r="P1667">
        <v>158.25</v>
      </c>
      <c r="Q1667">
        <v>1.49</v>
      </c>
      <c r="R1667">
        <v>0.66739999999999999</v>
      </c>
      <c r="S1667">
        <v>0.52449999999999997</v>
      </c>
      <c r="T1667">
        <v>1.6099999999999999</v>
      </c>
      <c r="U1667">
        <v>7.34</v>
      </c>
      <c r="V1667">
        <v>6.7374999999999998</v>
      </c>
      <c r="W1667">
        <v>13.13</v>
      </c>
      <c r="X1667">
        <v>2.5990000000000002</v>
      </c>
      <c r="Y1667">
        <v>2.1644999999999999</v>
      </c>
      <c r="Z1667">
        <v>0.92349999999999999</v>
      </c>
      <c r="AA1667">
        <v>59.28</v>
      </c>
      <c r="AB1667">
        <v>5.4950000000000001</v>
      </c>
      <c r="AC1667">
        <v>55.97</v>
      </c>
      <c r="AD1667">
        <v>122</v>
      </c>
      <c r="AE1667">
        <v>404</v>
      </c>
      <c r="AF1667">
        <v>18.13</v>
      </c>
      <c r="AG1667">
        <v>488.5</v>
      </c>
      <c r="AH1667">
        <v>157.25</v>
      </c>
      <c r="AI1667">
        <v>6.16</v>
      </c>
      <c r="AJ1667">
        <v>274.5</v>
      </c>
      <c r="AK1667">
        <f>IF(ISNUMBER(VLOOKUP($A1667,'[1]F-F_Research_Data_Factors_weekl'!$G$6:$J$4822,2,0)),VLOOKUP($A1667,'[1]F-F_Research_Data_Factors_weekl'!$G$6:$J$4822,2,0),AK1668)</f>
        <v>2991.2691016589451</v>
      </c>
      <c r="AL1667">
        <f>IF(ISNUMBER(VLOOKUP($A1667,'[1]F-F_Research_Data_Factors_weekl'!$G$6:$J$4822,3,0)),VLOOKUP($A1667,'[1]F-F_Research_Data_Factors_weekl'!$G$6:$J$4822,3,0),AL1668)</f>
        <v>339.98677286614048</v>
      </c>
      <c r="AM1667">
        <f>IF(ISNUMBER(VLOOKUP($A1667,'[1]F-F_Research_Data_Factors_weekl'!$G$6:$J$4822,4,0)),VLOOKUP($A1667,'[1]F-F_Research_Data_Factors_weekl'!$G$6:$J$4822,4,0),AM1668)</f>
        <v>1912.9792003853775</v>
      </c>
    </row>
    <row r="1668" spans="1:39" x14ac:dyDescent="0.25">
      <c r="A1668" s="14">
        <v>31772</v>
      </c>
      <c r="B1668">
        <v>1930.4</v>
      </c>
      <c r="C1668">
        <v>246.92</v>
      </c>
      <c r="D1668">
        <v>350.01</v>
      </c>
      <c r="E1668">
        <v>3046.65</v>
      </c>
      <c r="F1668">
        <v>1435.6</v>
      </c>
      <c r="G1668">
        <v>18930.03</v>
      </c>
      <c r="H1668">
        <v>1569.07</v>
      </c>
      <c r="I1668">
        <v>2523.92</v>
      </c>
      <c r="J1668">
        <v>6.2750000000000004</v>
      </c>
      <c r="K1668">
        <v>6.6790000000000003</v>
      </c>
      <c r="L1668">
        <v>7.0640000000000001</v>
      </c>
      <c r="M1668">
        <v>7.3330000000000002</v>
      </c>
      <c r="N1668">
        <v>105.45</v>
      </c>
      <c r="O1668">
        <v>1.0745</v>
      </c>
      <c r="P1668">
        <v>159.75</v>
      </c>
      <c r="Q1668">
        <v>1.458</v>
      </c>
      <c r="R1668">
        <v>0.65980000000000005</v>
      </c>
      <c r="S1668">
        <v>0.52300000000000002</v>
      </c>
      <c r="T1668">
        <v>1.639</v>
      </c>
      <c r="U1668">
        <v>7.4809999999999999</v>
      </c>
      <c r="V1668">
        <v>6.8570000000000002</v>
      </c>
      <c r="W1668">
        <v>13.13</v>
      </c>
      <c r="X1668">
        <v>2.5945</v>
      </c>
      <c r="Y1668">
        <v>2.2321</v>
      </c>
      <c r="Z1668">
        <v>0.86309999999999998</v>
      </c>
      <c r="AA1668">
        <v>57.8</v>
      </c>
      <c r="AB1668">
        <v>5.3</v>
      </c>
      <c r="AC1668">
        <v>56.62</v>
      </c>
      <c r="AD1668">
        <v>129.15</v>
      </c>
      <c r="AE1668">
        <v>390.2</v>
      </c>
      <c r="AF1668">
        <v>16.21</v>
      </c>
      <c r="AG1668">
        <v>493</v>
      </c>
      <c r="AH1668">
        <v>164</v>
      </c>
      <c r="AI1668">
        <v>6.22</v>
      </c>
      <c r="AJ1668">
        <v>275.75</v>
      </c>
      <c r="AK1668">
        <f>IF(ISNUMBER(VLOOKUP($A1668,'[1]F-F_Research_Data_Factors_weekl'!$G$6:$J$4822,2,0)),VLOOKUP($A1668,'[1]F-F_Research_Data_Factors_weekl'!$G$6:$J$4822,2,0),AK1669)</f>
        <v>2993.0649406233192</v>
      </c>
      <c r="AL1668">
        <f>IF(ISNUMBER(VLOOKUP($A1668,'[1]F-F_Research_Data_Factors_weekl'!$G$6:$J$4822,3,0)),VLOOKUP($A1668,'[1]F-F_Research_Data_Factors_weekl'!$G$6:$J$4822,3,0),AL1669)</f>
        <v>336.05493018299939</v>
      </c>
      <c r="AM1668">
        <f>IF(ISNUMBER(VLOOKUP($A1668,'[1]F-F_Research_Data_Factors_weekl'!$G$6:$J$4822,4,0)),VLOOKUP($A1668,'[1]F-F_Research_Data_Factors_weekl'!$G$6:$J$4822,4,0),AM1669)</f>
        <v>1917.1970338598692</v>
      </c>
    </row>
    <row r="1669" spans="1:39" x14ac:dyDescent="0.25">
      <c r="A1669" s="14">
        <v>31765</v>
      </c>
      <c r="B1669">
        <v>1928.85</v>
      </c>
      <c r="C1669">
        <v>249.73</v>
      </c>
      <c r="D1669">
        <v>352.24</v>
      </c>
      <c r="E1669">
        <v>3048.53</v>
      </c>
      <c r="F1669">
        <v>1428.2</v>
      </c>
      <c r="G1669">
        <v>18830.64</v>
      </c>
      <c r="H1669">
        <v>1568.51</v>
      </c>
      <c r="I1669">
        <v>2463.81</v>
      </c>
      <c r="J1669">
        <v>6.2750000000000004</v>
      </c>
      <c r="K1669">
        <v>6.6859999999999999</v>
      </c>
      <c r="L1669">
        <v>7.0819999999999999</v>
      </c>
      <c r="M1669">
        <v>7.3629999999999995</v>
      </c>
      <c r="N1669">
        <v>106.8</v>
      </c>
      <c r="O1669">
        <v>1.0561</v>
      </c>
      <c r="P1669">
        <v>162.19999999999999</v>
      </c>
      <c r="Q1669">
        <v>1.4325000000000001</v>
      </c>
      <c r="R1669">
        <v>0.66600000000000004</v>
      </c>
      <c r="S1669">
        <v>0.51910000000000001</v>
      </c>
      <c r="T1669">
        <v>1.6850000000000001</v>
      </c>
      <c r="U1669">
        <v>7.585</v>
      </c>
      <c r="V1669">
        <v>6.9459999999999997</v>
      </c>
      <c r="W1669">
        <v>13.15</v>
      </c>
      <c r="X1669">
        <v>2.601</v>
      </c>
      <c r="Y1669">
        <v>2.2361</v>
      </c>
      <c r="Z1669">
        <v>0.86309999999999998</v>
      </c>
      <c r="AA1669">
        <v>56.3</v>
      </c>
      <c r="AB1669">
        <v>5.3760000000000003</v>
      </c>
      <c r="AC1669">
        <v>59.95</v>
      </c>
      <c r="AD1669">
        <v>129.35</v>
      </c>
      <c r="AE1669">
        <v>392.9</v>
      </c>
      <c r="AF1669">
        <v>16.21</v>
      </c>
      <c r="AG1669">
        <v>486.75</v>
      </c>
      <c r="AH1669">
        <v>151.25</v>
      </c>
      <c r="AI1669">
        <v>6.04</v>
      </c>
      <c r="AJ1669">
        <v>261.75</v>
      </c>
      <c r="AK1669">
        <f>IF(ISNUMBER(VLOOKUP($A1669,'[1]F-F_Research_Data_Factors_weekl'!$G$6:$J$4822,2,0)),VLOOKUP($A1669,'[1]F-F_Research_Data_Factors_weekl'!$G$6:$J$4822,2,0),AK1670)</f>
        <v>3021.4667278652523</v>
      </c>
      <c r="AL1669">
        <f>IF(ISNUMBER(VLOOKUP($A1669,'[1]F-F_Research_Data_Factors_weekl'!$G$6:$J$4822,3,0)),VLOOKUP($A1669,'[1]F-F_Research_Data_Factors_weekl'!$G$6:$J$4822,3,0),AL1670)</f>
        <v>335.68567593946597</v>
      </c>
      <c r="AM1669">
        <f>IF(ISNUMBER(VLOOKUP($A1669,'[1]F-F_Research_Data_Factors_weekl'!$G$6:$J$4822,4,0)),VLOOKUP($A1669,'[1]F-F_Research_Data_Factors_weekl'!$G$6:$J$4822,4,0),AM1670)</f>
        <v>1912.2252482145116</v>
      </c>
    </row>
    <row r="1670" spans="1:39" x14ac:dyDescent="0.25">
      <c r="A1670" s="14">
        <v>31758</v>
      </c>
      <c r="B1670">
        <v>1912.26</v>
      </c>
      <c r="C1670">
        <v>247.35</v>
      </c>
      <c r="D1670">
        <v>355.93</v>
      </c>
      <c r="E1670">
        <v>3041.59</v>
      </c>
      <c r="F1670">
        <v>1444.2</v>
      </c>
      <c r="G1670">
        <v>18637.47</v>
      </c>
      <c r="H1670">
        <v>1550.98</v>
      </c>
      <c r="I1670">
        <v>2463.23</v>
      </c>
      <c r="J1670">
        <v>6.2229999999999999</v>
      </c>
      <c r="K1670">
        <v>6.6509999999999998</v>
      </c>
      <c r="L1670">
        <v>7.1180000000000003</v>
      </c>
      <c r="M1670">
        <v>7.3920000000000003</v>
      </c>
      <c r="N1670">
        <v>107.32</v>
      </c>
      <c r="O1670">
        <v>1.0468</v>
      </c>
      <c r="P1670">
        <v>163.05000000000001</v>
      </c>
      <c r="Q1670">
        <v>1.4273</v>
      </c>
      <c r="R1670">
        <v>0.65890000000000004</v>
      </c>
      <c r="S1670">
        <v>0.50939999999999996</v>
      </c>
      <c r="T1670">
        <v>1.6949999999999998</v>
      </c>
      <c r="U1670">
        <v>7.5949999999999998</v>
      </c>
      <c r="V1670">
        <v>6.9714999999999998</v>
      </c>
      <c r="W1670">
        <v>13.18</v>
      </c>
      <c r="X1670">
        <v>2.5954999999999999</v>
      </c>
      <c r="Y1670">
        <v>2.2422</v>
      </c>
      <c r="Z1670">
        <v>0.86309999999999998</v>
      </c>
      <c r="AA1670">
        <v>56.72</v>
      </c>
      <c r="AB1670">
        <v>5.4039999999999999</v>
      </c>
      <c r="AC1670">
        <v>60.225000000000001</v>
      </c>
      <c r="AD1670">
        <v>128.30000000000001</v>
      </c>
      <c r="AE1670">
        <v>392.8</v>
      </c>
      <c r="AF1670">
        <v>16.100000000000001</v>
      </c>
      <c r="AG1670">
        <v>486.25</v>
      </c>
      <c r="AH1670">
        <v>154.5</v>
      </c>
      <c r="AI1670">
        <v>6.54</v>
      </c>
      <c r="AJ1670">
        <v>279.75</v>
      </c>
      <c r="AK1670">
        <f>IF(ISNUMBER(VLOOKUP($A1670,'[1]F-F_Research_Data_Factors_weekl'!$G$6:$J$4822,2,0)),VLOOKUP($A1670,'[1]F-F_Research_Data_Factors_weekl'!$G$6:$J$4822,2,0),AK1671)</f>
        <v>3012.1291275697859</v>
      </c>
      <c r="AL1670">
        <f>IF(ISNUMBER(VLOOKUP($A1670,'[1]F-F_Research_Data_Factors_weekl'!$G$6:$J$4822,3,0)),VLOOKUP($A1670,'[1]F-F_Research_Data_Factors_weekl'!$G$6:$J$4822,3,0),AL1671)</f>
        <v>338.18826913103561</v>
      </c>
      <c r="AM1670">
        <f>IF(ISNUMBER(VLOOKUP($A1670,'[1]F-F_Research_Data_Factors_weekl'!$G$6:$J$4822,4,0)),VLOOKUP($A1670,'[1]F-F_Research_Data_Factors_weekl'!$G$6:$J$4822,4,0),AM1671)</f>
        <v>1908.9799822446955</v>
      </c>
    </row>
    <row r="1671" spans="1:39" x14ac:dyDescent="0.25">
      <c r="A1671" s="14">
        <v>31751</v>
      </c>
      <c r="B1671">
        <v>1925.06</v>
      </c>
      <c r="C1671">
        <v>251.17</v>
      </c>
      <c r="D1671">
        <v>362.96</v>
      </c>
      <c r="E1671">
        <v>3067.06</v>
      </c>
      <c r="F1671">
        <v>1463.9</v>
      </c>
      <c r="G1671">
        <v>18083.02</v>
      </c>
      <c r="H1671">
        <v>1490.9</v>
      </c>
      <c r="I1671">
        <v>2400.7199999999998</v>
      </c>
      <c r="J1671">
        <v>6.2069999999999999</v>
      </c>
      <c r="K1671">
        <v>6.6289999999999996</v>
      </c>
      <c r="L1671">
        <v>7.0919999999999996</v>
      </c>
      <c r="M1671">
        <v>7.3609999999999998</v>
      </c>
      <c r="N1671">
        <v>107.18</v>
      </c>
      <c r="O1671">
        <v>1.0616000000000001</v>
      </c>
      <c r="P1671">
        <v>162.41999999999999</v>
      </c>
      <c r="Q1671">
        <v>1.4285000000000001</v>
      </c>
      <c r="R1671">
        <v>0.65329999999999999</v>
      </c>
      <c r="S1671">
        <v>0.50370000000000004</v>
      </c>
      <c r="T1671">
        <v>1.6724999999999999</v>
      </c>
      <c r="U1671">
        <v>7.5720000000000001</v>
      </c>
      <c r="V1671">
        <v>6.9329999999999998</v>
      </c>
      <c r="W1671">
        <v>13.14</v>
      </c>
      <c r="X1671">
        <v>2.5925000000000002</v>
      </c>
      <c r="Y1671">
        <v>2.2246999999999999</v>
      </c>
      <c r="Z1671">
        <v>0.86309999999999998</v>
      </c>
      <c r="AA1671">
        <v>54.4</v>
      </c>
      <c r="AB1671">
        <v>5.3760000000000003</v>
      </c>
      <c r="AC1671">
        <v>61.4</v>
      </c>
      <c r="AD1671">
        <v>126.4</v>
      </c>
      <c r="AE1671">
        <v>389.5</v>
      </c>
      <c r="AF1671">
        <v>15.13</v>
      </c>
      <c r="AG1671">
        <v>497.5</v>
      </c>
      <c r="AH1671">
        <v>161</v>
      </c>
      <c r="AI1671">
        <v>6.98</v>
      </c>
      <c r="AJ1671">
        <v>285</v>
      </c>
      <c r="AK1671">
        <f>IF(ISNUMBER(VLOOKUP($A1671,'[1]F-F_Research_Data_Factors_weekl'!$G$6:$J$4822,2,0)),VLOOKUP($A1671,'[1]F-F_Research_Data_Factors_weekl'!$G$6:$J$4822,2,0),AK1672)</f>
        <v>3063.5975666901809</v>
      </c>
      <c r="AL1671">
        <f>IF(ISNUMBER(VLOOKUP($A1671,'[1]F-F_Research_Data_Factors_weekl'!$G$6:$J$4822,3,0)),VLOOKUP($A1671,'[1]F-F_Research_Data_Factors_weekl'!$G$6:$J$4822,3,0),AL1672)</f>
        <v>338.42516674775908</v>
      </c>
      <c r="AM1671">
        <f>IF(ISNUMBER(VLOOKUP($A1671,'[1]F-F_Research_Data_Factors_weekl'!$G$6:$J$4822,4,0)),VLOOKUP($A1671,'[1]F-F_Research_Data_Factors_weekl'!$G$6:$J$4822,4,0),AM1672)</f>
        <v>1891.3900547356538</v>
      </c>
    </row>
    <row r="1672" spans="1:39" x14ac:dyDescent="0.25">
      <c r="A1672" s="14">
        <v>31744</v>
      </c>
      <c r="B1672">
        <v>1914.23</v>
      </c>
      <c r="C1672">
        <v>249.22</v>
      </c>
      <c r="D1672">
        <v>359.57</v>
      </c>
      <c r="E1672">
        <v>3046.8</v>
      </c>
      <c r="F1672">
        <v>1466.3</v>
      </c>
      <c r="G1672">
        <v>17489.580000000002</v>
      </c>
      <c r="H1672">
        <v>1430.03</v>
      </c>
      <c r="I1672">
        <v>2418.75</v>
      </c>
      <c r="J1672">
        <v>6.1909999999999998</v>
      </c>
      <c r="K1672">
        <v>6.665</v>
      </c>
      <c r="L1672">
        <v>7.1360000000000001</v>
      </c>
      <c r="M1672">
        <v>7.4030000000000005</v>
      </c>
      <c r="N1672">
        <v>105.91</v>
      </c>
      <c r="O1672">
        <v>1.0725</v>
      </c>
      <c r="P1672">
        <v>162.05000000000001</v>
      </c>
      <c r="Q1672">
        <v>1.4335</v>
      </c>
      <c r="R1672">
        <v>0.64880000000000004</v>
      </c>
      <c r="S1672">
        <v>0.51160000000000005</v>
      </c>
      <c r="T1672">
        <v>1.643</v>
      </c>
      <c r="U1672">
        <v>7.5110000000000001</v>
      </c>
      <c r="V1672">
        <v>6.8774999999999995</v>
      </c>
      <c r="W1672">
        <v>13.11</v>
      </c>
      <c r="X1672">
        <v>2.6019999999999999</v>
      </c>
      <c r="Y1672">
        <v>2.2198000000000002</v>
      </c>
      <c r="Z1672">
        <v>0.86309999999999998</v>
      </c>
      <c r="AA1672">
        <v>51.98</v>
      </c>
      <c r="AB1672">
        <v>5.3890000000000002</v>
      </c>
      <c r="AC1672">
        <v>62.1</v>
      </c>
      <c r="AD1672">
        <v>123.15</v>
      </c>
      <c r="AE1672">
        <v>390.9</v>
      </c>
      <c r="AF1672">
        <v>15</v>
      </c>
      <c r="AG1672">
        <v>503.5</v>
      </c>
      <c r="AH1672">
        <v>168.75</v>
      </c>
      <c r="AI1672">
        <v>6.6</v>
      </c>
      <c r="AJ1672">
        <v>292</v>
      </c>
      <c r="AK1672">
        <f>IF(ISNUMBER(VLOOKUP($A1672,'[1]F-F_Research_Data_Factors_weekl'!$G$6:$J$4822,2,0)),VLOOKUP($A1672,'[1]F-F_Research_Data_Factors_weekl'!$G$6:$J$4822,2,0),AK1673)</f>
        <v>3039.886452361759</v>
      </c>
      <c r="AL1672">
        <f>IF(ISNUMBER(VLOOKUP($A1672,'[1]F-F_Research_Data_Factors_weekl'!$G$6:$J$4822,3,0)),VLOOKUP($A1672,'[1]F-F_Research_Data_Factors_weekl'!$G$6:$J$4822,3,0),AL1673)</f>
        <v>340.63932234298846</v>
      </c>
      <c r="AM1672">
        <f>IF(ISNUMBER(VLOOKUP($A1672,'[1]F-F_Research_Data_Factors_weekl'!$G$6:$J$4822,4,0)),VLOOKUP($A1672,'[1]F-F_Research_Data_Factors_weekl'!$G$6:$J$4822,4,0),AM1673)</f>
        <v>1907.7971098806274</v>
      </c>
    </row>
    <row r="1673" spans="1:39" x14ac:dyDescent="0.25">
      <c r="A1673" s="14">
        <v>31737</v>
      </c>
      <c r="B1673">
        <v>1893.56</v>
      </c>
      <c r="C1673">
        <v>245.86</v>
      </c>
      <c r="D1673">
        <v>354.65</v>
      </c>
      <c r="E1673">
        <v>3021.29</v>
      </c>
      <c r="F1673">
        <v>1435</v>
      </c>
      <c r="G1673">
        <v>17390.5</v>
      </c>
      <c r="H1673">
        <v>1430.34</v>
      </c>
      <c r="I1673">
        <v>2273.98</v>
      </c>
      <c r="J1673">
        <v>6.1890000000000001</v>
      </c>
      <c r="K1673">
        <v>6.6959999999999997</v>
      </c>
      <c r="L1673">
        <v>7.15</v>
      </c>
      <c r="M1673">
        <v>7.4340000000000002</v>
      </c>
      <c r="N1673">
        <v>107.97</v>
      </c>
      <c r="O1673">
        <v>1.0506</v>
      </c>
      <c r="P1673">
        <v>164.05</v>
      </c>
      <c r="Q1673">
        <v>1.423</v>
      </c>
      <c r="R1673">
        <v>0.64529999999999998</v>
      </c>
      <c r="S1673">
        <v>0.51819999999999999</v>
      </c>
      <c r="T1673">
        <v>1.6924999999999999</v>
      </c>
      <c r="U1673">
        <v>7.6325000000000003</v>
      </c>
      <c r="V1673">
        <v>6.9710000000000001</v>
      </c>
      <c r="W1673">
        <v>13.15</v>
      </c>
      <c r="X1673">
        <v>2.6065</v>
      </c>
      <c r="Y1673">
        <v>2.2422</v>
      </c>
      <c r="Z1673">
        <v>0.80659999999999998</v>
      </c>
      <c r="AA1673">
        <v>49.32</v>
      </c>
      <c r="AB1673">
        <v>5.2149999999999999</v>
      </c>
      <c r="AC1673">
        <v>61.35</v>
      </c>
      <c r="AD1673">
        <v>121.65</v>
      </c>
      <c r="AE1673">
        <v>379.3</v>
      </c>
      <c r="AF1673">
        <v>15.08</v>
      </c>
      <c r="AG1673">
        <v>498</v>
      </c>
      <c r="AH1673">
        <v>167.75</v>
      </c>
      <c r="AI1673">
        <v>6.62</v>
      </c>
      <c r="AJ1673">
        <v>278.75</v>
      </c>
      <c r="AK1673">
        <f>IF(ISNUMBER(VLOOKUP($A1673,'[1]F-F_Research_Data_Factors_weekl'!$G$6:$J$4822,2,0)),VLOOKUP($A1673,'[1]F-F_Research_Data_Factors_weekl'!$G$6:$J$4822,2,0),AK1674)</f>
        <v>3005.9195613188558</v>
      </c>
      <c r="AL1673">
        <f>IF(ISNUMBER(VLOOKUP($A1673,'[1]F-F_Research_Data_Factors_weekl'!$G$6:$J$4822,3,0)),VLOOKUP($A1673,'[1]F-F_Research_Data_Factors_weekl'!$G$6:$J$4822,3,0),AL1674)</f>
        <v>341.97301710971635</v>
      </c>
      <c r="AM1673">
        <f>IF(ISNUMBER(VLOOKUP($A1673,'[1]F-F_Research_Data_Factors_weekl'!$G$6:$J$4822,4,0)),VLOOKUP($A1673,'[1]F-F_Research_Data_Factors_weekl'!$G$6:$J$4822,4,0),AM1674)</f>
        <v>1924.9289777828953</v>
      </c>
    </row>
    <row r="1674" spans="1:39" x14ac:dyDescent="0.25">
      <c r="A1674" s="14">
        <v>31730</v>
      </c>
      <c r="B1674">
        <v>1873.59</v>
      </c>
      <c r="C1674">
        <v>244.5</v>
      </c>
      <c r="D1674">
        <v>358.59</v>
      </c>
      <c r="E1674">
        <v>3069.95</v>
      </c>
      <c r="F1674">
        <v>1408.8</v>
      </c>
      <c r="G1674">
        <v>16973.64</v>
      </c>
      <c r="H1674">
        <v>1409.18</v>
      </c>
      <c r="I1674">
        <v>2244.0300000000002</v>
      </c>
      <c r="J1674">
        <v>6.2960000000000003</v>
      </c>
      <c r="K1674">
        <v>6.7780000000000005</v>
      </c>
      <c r="L1674">
        <v>7.2610000000000001</v>
      </c>
      <c r="M1674">
        <v>7.52</v>
      </c>
      <c r="N1674">
        <v>106.92</v>
      </c>
      <c r="O1674">
        <v>1.0578000000000001</v>
      </c>
      <c r="P1674">
        <v>161.44999999999999</v>
      </c>
      <c r="Q1674">
        <v>1.4302999999999999</v>
      </c>
      <c r="R1674">
        <v>0.64549999999999996</v>
      </c>
      <c r="S1674">
        <v>0.51639999999999997</v>
      </c>
      <c r="T1674">
        <v>1.6615</v>
      </c>
      <c r="U1674">
        <v>7.4824999999999999</v>
      </c>
      <c r="V1674">
        <v>6.9249999999999998</v>
      </c>
      <c r="W1674">
        <v>13.13</v>
      </c>
      <c r="X1674">
        <v>2.6154999999999999</v>
      </c>
      <c r="Y1674">
        <v>2.2222</v>
      </c>
      <c r="Z1674">
        <v>0.80659999999999998</v>
      </c>
      <c r="AA1674">
        <v>48.75</v>
      </c>
      <c r="AB1674">
        <v>5.71</v>
      </c>
      <c r="AC1674">
        <v>60.75</v>
      </c>
      <c r="AD1674">
        <v>120.15</v>
      </c>
      <c r="AE1674">
        <v>398.8</v>
      </c>
      <c r="AF1674">
        <v>15.64</v>
      </c>
      <c r="AG1674">
        <v>504.25</v>
      </c>
      <c r="AH1674">
        <v>171.25</v>
      </c>
      <c r="AI1674">
        <v>6.48</v>
      </c>
      <c r="AJ1674">
        <v>282</v>
      </c>
      <c r="AK1674">
        <f>IF(ISNUMBER(VLOOKUP($A1674,'[1]F-F_Research_Data_Factors_weekl'!$G$6:$J$4822,2,0)),VLOOKUP($A1674,'[1]F-F_Research_Data_Factors_weekl'!$G$6:$J$4822,2,0),AK1675)</f>
        <v>3007.4232729553332</v>
      </c>
      <c r="AL1674">
        <f>IF(ISNUMBER(VLOOKUP($A1674,'[1]F-F_Research_Data_Factors_weekl'!$G$6:$J$4822,3,0)),VLOOKUP($A1674,'[1]F-F_Research_Data_Factors_weekl'!$G$6:$J$4822,3,0),AL1675)</f>
        <v>347.74559396961189</v>
      </c>
      <c r="AM1674">
        <f>IF(ISNUMBER(VLOOKUP($A1674,'[1]F-F_Research_Data_Factors_weekl'!$G$6:$J$4822,4,0)),VLOOKUP($A1674,'[1]F-F_Research_Data_Factors_weekl'!$G$6:$J$4822,4,0),AM1675)</f>
        <v>1925.5066297718267</v>
      </c>
    </row>
    <row r="1675" spans="1:39" x14ac:dyDescent="0.25">
      <c r="A1675" s="14">
        <v>31723</v>
      </c>
      <c r="B1675">
        <v>1886.53</v>
      </c>
      <c r="C1675">
        <v>245.77</v>
      </c>
      <c r="D1675">
        <v>360.99</v>
      </c>
      <c r="E1675">
        <v>3069.99</v>
      </c>
      <c r="F1675">
        <v>1429.9</v>
      </c>
      <c r="G1675">
        <v>16910.63</v>
      </c>
      <c r="H1675">
        <v>1407.96</v>
      </c>
      <c r="I1675">
        <v>2218.38</v>
      </c>
      <c r="J1675">
        <v>6.4169999999999998</v>
      </c>
      <c r="K1675">
        <v>6.9050000000000002</v>
      </c>
      <c r="L1675">
        <v>7.44</v>
      </c>
      <c r="M1675">
        <v>7.6619999999999999</v>
      </c>
      <c r="N1675">
        <v>108.93</v>
      </c>
      <c r="O1675">
        <v>1.0288999999999999</v>
      </c>
      <c r="P1675">
        <v>163.19999999999999</v>
      </c>
      <c r="Q1675">
        <v>1.4258</v>
      </c>
      <c r="R1675">
        <v>0.64300000000000002</v>
      </c>
      <c r="S1675">
        <v>0.5111</v>
      </c>
      <c r="T1675">
        <v>1.72</v>
      </c>
      <c r="U1675">
        <v>7.5350000000000001</v>
      </c>
      <c r="V1675">
        <v>7.03</v>
      </c>
      <c r="W1675">
        <v>12.99</v>
      </c>
      <c r="X1675">
        <v>2.6245000000000003</v>
      </c>
      <c r="Y1675">
        <v>2.2701000000000002</v>
      </c>
      <c r="Z1675">
        <v>0.80659999999999998</v>
      </c>
      <c r="AA1675">
        <v>48.25</v>
      </c>
      <c r="AB1675">
        <v>5.79</v>
      </c>
      <c r="AC1675">
        <v>59.8</v>
      </c>
      <c r="AD1675">
        <v>120.6</v>
      </c>
      <c r="AE1675">
        <v>410.6</v>
      </c>
      <c r="AF1675">
        <v>15.17</v>
      </c>
      <c r="AG1675">
        <v>497.25</v>
      </c>
      <c r="AH1675">
        <v>173.25</v>
      </c>
      <c r="AI1675">
        <v>7.19</v>
      </c>
      <c r="AJ1675">
        <v>288.5</v>
      </c>
      <c r="AK1675">
        <f>IF(ISNUMBER(VLOOKUP($A1675,'[1]F-F_Research_Data_Factors_weekl'!$G$6:$J$4822,2,0)),VLOOKUP($A1675,'[1]F-F_Research_Data_Factors_weekl'!$G$6:$J$4822,2,0),AK1676)</f>
        <v>3028.0137665679958</v>
      </c>
      <c r="AL1675">
        <f>IF(ISNUMBER(VLOOKUP($A1675,'[1]F-F_Research_Data_Factors_weekl'!$G$6:$J$4822,3,0)),VLOOKUP($A1675,'[1]F-F_Research_Data_Factors_weekl'!$G$6:$J$4822,3,0),AL1676)</f>
        <v>346.49820044799907</v>
      </c>
      <c r="AM1675">
        <f>IF(ISNUMBER(VLOOKUP($A1675,'[1]F-F_Research_Data_Factors_weekl'!$G$6:$J$4822,4,0)),VLOOKUP($A1675,'[1]F-F_Research_Data_Factors_weekl'!$G$6:$J$4822,4,0),AM1676)</f>
        <v>1914.4030918391595</v>
      </c>
    </row>
    <row r="1676" spans="1:39" x14ac:dyDescent="0.25">
      <c r="A1676" s="14">
        <v>31716</v>
      </c>
      <c r="B1676">
        <v>1877.81</v>
      </c>
      <c r="C1676">
        <v>243.98</v>
      </c>
      <c r="D1676">
        <v>360.77</v>
      </c>
      <c r="E1676">
        <v>3038.89</v>
      </c>
      <c r="F1676">
        <v>1426.3</v>
      </c>
      <c r="G1676">
        <v>16284</v>
      </c>
      <c r="H1676">
        <v>1351.82</v>
      </c>
      <c r="I1676">
        <v>2315.63</v>
      </c>
      <c r="J1676">
        <v>6.2320000000000002</v>
      </c>
      <c r="K1676">
        <v>6.7389999999999999</v>
      </c>
      <c r="L1676">
        <v>7.3209999999999997</v>
      </c>
      <c r="M1676">
        <v>7.6070000000000002</v>
      </c>
      <c r="N1676">
        <v>109.2</v>
      </c>
      <c r="O1676">
        <v>1.0294000000000001</v>
      </c>
      <c r="P1676">
        <v>163.4</v>
      </c>
      <c r="Q1676">
        <v>1.4055</v>
      </c>
      <c r="R1676">
        <v>0.64200000000000002</v>
      </c>
      <c r="S1676">
        <v>0.50800000000000001</v>
      </c>
      <c r="T1676">
        <v>1.7109999999999999</v>
      </c>
      <c r="U1676">
        <v>7.5190000000000001</v>
      </c>
      <c r="V1676">
        <v>7.0380000000000003</v>
      </c>
      <c r="W1676">
        <v>12.95</v>
      </c>
      <c r="X1676">
        <v>2.625</v>
      </c>
      <c r="Y1676">
        <v>2.2936000000000001</v>
      </c>
      <c r="Z1676">
        <v>0.80659999999999998</v>
      </c>
      <c r="AA1676">
        <v>46.21</v>
      </c>
      <c r="AB1676">
        <v>5.68</v>
      </c>
      <c r="AC1676">
        <v>59.575000000000003</v>
      </c>
      <c r="AD1676">
        <v>118.4</v>
      </c>
      <c r="AE1676">
        <v>405.5</v>
      </c>
      <c r="AF1676">
        <v>15.27</v>
      </c>
      <c r="AG1676">
        <v>498.25</v>
      </c>
      <c r="AH1676">
        <v>173.25</v>
      </c>
      <c r="AI1676">
        <v>6.9</v>
      </c>
      <c r="AJ1676">
        <v>287</v>
      </c>
      <c r="AK1676">
        <f>IF(ISNUMBER(VLOOKUP($A1676,'[1]F-F_Research_Data_Factors_weekl'!$G$6:$J$4822,2,0)),VLOOKUP($A1676,'[1]F-F_Research_Data_Factors_weekl'!$G$6:$J$4822,2,0),AK1677)</f>
        <v>3004.8762196764869</v>
      </c>
      <c r="AL1676">
        <f>IF(ISNUMBER(VLOOKUP($A1676,'[1]F-F_Research_Data_Factors_weekl'!$G$6:$J$4822,3,0)),VLOOKUP($A1676,'[1]F-F_Research_Data_Factors_weekl'!$G$6:$J$4822,3,0),AL1677)</f>
        <v>347.4362783996782</v>
      </c>
      <c r="AM1676">
        <f>IF(ISNUMBER(VLOOKUP($A1676,'[1]F-F_Research_Data_Factors_weekl'!$G$6:$J$4822,4,0)),VLOOKUP($A1676,'[1]F-F_Research_Data_Factors_weekl'!$G$6:$J$4822,4,0),AM1677)</f>
        <v>1907.9161768379106</v>
      </c>
    </row>
    <row r="1677" spans="1:39" x14ac:dyDescent="0.25">
      <c r="A1677" s="14">
        <v>31709</v>
      </c>
      <c r="B1677">
        <v>1832.26</v>
      </c>
      <c r="C1677">
        <v>238.26</v>
      </c>
      <c r="D1677">
        <v>356.66</v>
      </c>
      <c r="E1677">
        <v>3007.12</v>
      </c>
      <c r="F1677">
        <v>1429.1</v>
      </c>
      <c r="G1677">
        <v>16701.34</v>
      </c>
      <c r="H1677">
        <v>1405.34</v>
      </c>
      <c r="I1677">
        <v>2286.0700000000002</v>
      </c>
      <c r="J1677">
        <v>6.35</v>
      </c>
      <c r="K1677">
        <v>6.8730000000000002</v>
      </c>
      <c r="L1677">
        <v>7.4589999999999996</v>
      </c>
      <c r="M1677">
        <v>7.7640000000000002</v>
      </c>
      <c r="N1677">
        <v>108.12</v>
      </c>
      <c r="O1677">
        <v>1.044</v>
      </c>
      <c r="P1677">
        <v>161.35</v>
      </c>
      <c r="Q1677">
        <v>1.4125000000000001</v>
      </c>
      <c r="R1677">
        <v>0.64429999999999998</v>
      </c>
      <c r="S1677">
        <v>0.50839999999999996</v>
      </c>
      <c r="T1677">
        <v>1.6735</v>
      </c>
      <c r="U1677">
        <v>7.43</v>
      </c>
      <c r="V1677">
        <v>6.9569999999999999</v>
      </c>
      <c r="W1677">
        <v>12.91</v>
      </c>
      <c r="X1677">
        <v>2.63</v>
      </c>
      <c r="Y1677">
        <v>2.2738</v>
      </c>
      <c r="Z1677">
        <v>0.752</v>
      </c>
      <c r="AA1677">
        <v>44.78</v>
      </c>
      <c r="AB1677">
        <v>5.66</v>
      </c>
      <c r="AC1677">
        <v>57.6</v>
      </c>
      <c r="AD1677">
        <v>116.2</v>
      </c>
      <c r="AE1677">
        <v>407.5</v>
      </c>
      <c r="AF1677">
        <v>15.02</v>
      </c>
      <c r="AG1677">
        <v>486.75</v>
      </c>
      <c r="AH1677">
        <v>173.75</v>
      </c>
      <c r="AI1677">
        <v>6.75</v>
      </c>
      <c r="AJ1677">
        <v>288</v>
      </c>
      <c r="AK1677">
        <f>IF(ISNUMBER(VLOOKUP($A1677,'[1]F-F_Research_Data_Factors_weekl'!$G$6:$J$4822,2,0)),VLOOKUP($A1677,'[1]F-F_Research_Data_Factors_weekl'!$G$6:$J$4822,2,0),AK1678)</f>
        <v>2943.6483343225777</v>
      </c>
      <c r="AL1677">
        <f>IF(ISNUMBER(VLOOKUP($A1677,'[1]F-F_Research_Data_Factors_weekl'!$G$6:$J$4822,3,0)),VLOOKUP($A1677,'[1]F-F_Research_Data_Factors_weekl'!$G$6:$J$4822,3,0),AL1678)</f>
        <v>350.41480423568146</v>
      </c>
      <c r="AM1677">
        <f>IF(ISNUMBER(VLOOKUP($A1677,'[1]F-F_Research_Data_Factors_weekl'!$G$6:$J$4822,4,0)),VLOOKUP($A1677,'[1]F-F_Research_Data_Factors_weekl'!$G$6:$J$4822,4,0),AM1678)</f>
        <v>1906.0101666712396</v>
      </c>
    </row>
    <row r="1678" spans="1:39" x14ac:dyDescent="0.25">
      <c r="A1678" s="14">
        <v>31702</v>
      </c>
      <c r="B1678">
        <v>1837.04</v>
      </c>
      <c r="C1678">
        <v>238.84</v>
      </c>
      <c r="D1678">
        <v>355.72</v>
      </c>
      <c r="E1678">
        <v>3040.88</v>
      </c>
      <c r="F1678">
        <v>1399.8</v>
      </c>
      <c r="G1678">
        <v>17650.23</v>
      </c>
      <c r="H1678">
        <v>1487.37</v>
      </c>
      <c r="I1678">
        <v>2234.89</v>
      </c>
      <c r="J1678">
        <v>6.3289999999999997</v>
      </c>
      <c r="K1678">
        <v>6.9240000000000004</v>
      </c>
      <c r="L1678">
        <v>7.5380000000000003</v>
      </c>
      <c r="M1678">
        <v>7.8319999999999999</v>
      </c>
      <c r="N1678">
        <v>105.29</v>
      </c>
      <c r="O1678">
        <v>1.0740000000000001</v>
      </c>
      <c r="P1678">
        <v>154.22999999999999</v>
      </c>
      <c r="Q1678">
        <v>1.4315</v>
      </c>
      <c r="R1678">
        <v>0.6371</v>
      </c>
      <c r="S1678">
        <v>0.49969999999999998</v>
      </c>
      <c r="T1678">
        <v>1.621</v>
      </c>
      <c r="U1678">
        <v>7.2949999999999999</v>
      </c>
      <c r="V1678">
        <v>6.827</v>
      </c>
      <c r="W1678">
        <v>12.81</v>
      </c>
      <c r="X1678">
        <v>2.62</v>
      </c>
      <c r="Y1678">
        <v>2.2395999999999998</v>
      </c>
      <c r="Z1678">
        <v>0.752</v>
      </c>
      <c r="AA1678">
        <v>47.7</v>
      </c>
      <c r="AB1678">
        <v>5.625</v>
      </c>
      <c r="AC1678">
        <v>62.674999999999997</v>
      </c>
      <c r="AD1678">
        <v>114.5</v>
      </c>
      <c r="AE1678">
        <v>419.3</v>
      </c>
      <c r="AF1678">
        <v>14.8</v>
      </c>
      <c r="AG1678">
        <v>474</v>
      </c>
      <c r="AH1678">
        <v>164</v>
      </c>
      <c r="AI1678">
        <v>7.01</v>
      </c>
      <c r="AJ1678">
        <v>276.75</v>
      </c>
      <c r="AK1678">
        <f>IF(ISNUMBER(VLOOKUP($A1678,'[1]F-F_Research_Data_Factors_weekl'!$G$6:$J$4822,2,0)),VLOOKUP($A1678,'[1]F-F_Research_Data_Factors_weekl'!$G$6:$J$4822,2,0),AK1679)</f>
        <v>2946.5949292518294</v>
      </c>
      <c r="AL1678">
        <f>IF(ISNUMBER(VLOOKUP($A1678,'[1]F-F_Research_Data_Factors_weekl'!$G$6:$J$4822,3,0)),VLOOKUP($A1678,'[1]F-F_Research_Data_Factors_weekl'!$G$6:$J$4822,3,0),AL1679)</f>
        <v>349.88996928175879</v>
      </c>
      <c r="AM1678">
        <f>IF(ISNUMBER(VLOOKUP($A1678,'[1]F-F_Research_Data_Factors_weekl'!$G$6:$J$4822,4,0)),VLOOKUP($A1678,'[1]F-F_Research_Data_Factors_weekl'!$G$6:$J$4822,4,0),AM1679)</f>
        <v>1911.5536723209705</v>
      </c>
    </row>
    <row r="1679" spans="1:39" x14ac:dyDescent="0.25">
      <c r="A1679" s="14">
        <v>31695</v>
      </c>
      <c r="B1679">
        <v>1793.17</v>
      </c>
      <c r="C1679">
        <v>235.48</v>
      </c>
      <c r="D1679">
        <v>353.53</v>
      </c>
      <c r="E1679">
        <v>3034.01</v>
      </c>
      <c r="F1679">
        <v>1429.5</v>
      </c>
      <c r="G1679">
        <v>17240.22</v>
      </c>
      <c r="H1679">
        <v>1449.59</v>
      </c>
      <c r="I1679">
        <v>2279.52</v>
      </c>
      <c r="J1679">
        <v>6.1429999999999998</v>
      </c>
      <c r="K1679">
        <v>6.7379999999999995</v>
      </c>
      <c r="L1679">
        <v>7.3479999999999999</v>
      </c>
      <c r="M1679">
        <v>7.6589999999999998</v>
      </c>
      <c r="N1679">
        <v>105.6</v>
      </c>
      <c r="O1679">
        <v>1.0679000000000001</v>
      </c>
      <c r="P1679">
        <v>154.44999999999999</v>
      </c>
      <c r="Q1679">
        <v>1.4335</v>
      </c>
      <c r="R1679">
        <v>0.63780000000000003</v>
      </c>
      <c r="S1679">
        <v>0.51039999999999996</v>
      </c>
      <c r="T1679">
        <v>1.6185</v>
      </c>
      <c r="U1679">
        <v>7.31</v>
      </c>
      <c r="V1679">
        <v>6.8324999999999996</v>
      </c>
      <c r="W1679">
        <v>12.78</v>
      </c>
      <c r="X1679">
        <v>2.6269999999999998</v>
      </c>
      <c r="Y1679">
        <v>2.2370999999999999</v>
      </c>
      <c r="Z1679">
        <v>0.752</v>
      </c>
      <c r="AA1679">
        <v>46.95</v>
      </c>
      <c r="AB1679">
        <v>5.6950000000000003</v>
      </c>
      <c r="AC1679">
        <v>61.924999999999997</v>
      </c>
      <c r="AD1679">
        <v>108.65</v>
      </c>
      <c r="AE1679">
        <v>431</v>
      </c>
      <c r="AF1679">
        <v>14.93</v>
      </c>
      <c r="AG1679">
        <v>472.25</v>
      </c>
      <c r="AH1679">
        <v>167</v>
      </c>
      <c r="AI1679">
        <v>6.85</v>
      </c>
      <c r="AJ1679">
        <v>273</v>
      </c>
      <c r="AK1679">
        <f>IF(ISNUMBER(VLOOKUP($A1679,'[1]F-F_Research_Data_Factors_weekl'!$G$6:$J$4822,2,0)),VLOOKUP($A1679,'[1]F-F_Research_Data_Factors_weekl'!$G$6:$J$4822,2,0),AK1680)</f>
        <v>2914.2467898841155</v>
      </c>
      <c r="AL1679">
        <f>IF(ISNUMBER(VLOOKUP($A1679,'[1]F-F_Research_Data_Factors_weekl'!$G$6:$J$4822,3,0)),VLOOKUP($A1679,'[1]F-F_Research_Data_Factors_weekl'!$G$6:$J$4822,3,0),AL1680)</f>
        <v>351.82500681926473</v>
      </c>
      <c r="AM1679">
        <f>IF(ISNUMBER(VLOOKUP($A1679,'[1]F-F_Research_Data_Factors_weekl'!$G$6:$J$4822,4,0)),VLOOKUP($A1679,'[1]F-F_Research_Data_Factors_weekl'!$G$6:$J$4822,4,0),AM1680)</f>
        <v>1928.7192738583094</v>
      </c>
    </row>
    <row r="1680" spans="1:39" x14ac:dyDescent="0.25">
      <c r="A1680" s="14">
        <v>31688</v>
      </c>
      <c r="B1680">
        <v>1774.18</v>
      </c>
      <c r="C1680">
        <v>233.71</v>
      </c>
      <c r="D1680">
        <v>352.75</v>
      </c>
      <c r="E1680">
        <v>2999.04</v>
      </c>
      <c r="F1680">
        <v>1444.7</v>
      </c>
      <c r="G1680">
        <v>17960.98</v>
      </c>
      <c r="H1680">
        <v>1503.45</v>
      </c>
      <c r="I1680">
        <v>2134.8000000000002</v>
      </c>
      <c r="J1680">
        <v>6.1130000000000004</v>
      </c>
      <c r="K1680">
        <v>6.7370000000000001</v>
      </c>
      <c r="L1680">
        <v>7.2930000000000001</v>
      </c>
      <c r="M1680">
        <v>7.524</v>
      </c>
      <c r="N1680">
        <v>106.13</v>
      </c>
      <c r="O1680">
        <v>1.0643</v>
      </c>
      <c r="P1680">
        <v>154.16999999999999</v>
      </c>
      <c r="Q1680">
        <v>1.4424999999999999</v>
      </c>
      <c r="R1680">
        <v>0.63300000000000001</v>
      </c>
      <c r="S1680">
        <v>0.50049999999999994</v>
      </c>
      <c r="T1680">
        <v>1.6205000000000001</v>
      </c>
      <c r="U1680">
        <v>7.36</v>
      </c>
      <c r="V1680">
        <v>6.8550000000000004</v>
      </c>
      <c r="W1680">
        <v>12.81</v>
      </c>
      <c r="X1680">
        <v>2.6259999999999999</v>
      </c>
      <c r="Y1680">
        <v>2.2271999999999998</v>
      </c>
      <c r="Z1680">
        <v>0.752</v>
      </c>
      <c r="AA1680">
        <v>47.45</v>
      </c>
      <c r="AB1680">
        <v>5.7</v>
      </c>
      <c r="AC1680">
        <v>59.45</v>
      </c>
      <c r="AD1680">
        <v>105.6</v>
      </c>
      <c r="AE1680">
        <v>433.7</v>
      </c>
      <c r="AF1680">
        <v>14.87</v>
      </c>
      <c r="AG1680">
        <v>482</v>
      </c>
      <c r="AH1680">
        <v>169.75</v>
      </c>
      <c r="AI1680">
        <v>6.08</v>
      </c>
      <c r="AJ1680">
        <v>268.25</v>
      </c>
      <c r="AK1680">
        <f>IF(ISNUMBER(VLOOKUP($A1680,'[1]F-F_Research_Data_Factors_weekl'!$G$6:$J$4822,2,0)),VLOOKUP($A1680,'[1]F-F_Research_Data_Factors_weekl'!$G$6:$J$4822,2,0),AK1681)</f>
        <v>2898.5943802308684</v>
      </c>
      <c r="AL1680">
        <f>IF(ISNUMBER(VLOOKUP($A1680,'[1]F-F_Research_Data_Factors_weekl'!$G$6:$J$4822,3,0)),VLOOKUP($A1680,'[1]F-F_Research_Data_Factors_weekl'!$G$6:$J$4822,3,0),AL1681)</f>
        <v>354.4122159960358</v>
      </c>
      <c r="AM1680">
        <f>IF(ISNUMBER(VLOOKUP($A1680,'[1]F-F_Research_Data_Factors_weekl'!$G$6:$J$4822,4,0)),VLOOKUP($A1680,'[1]F-F_Research_Data_Factors_weekl'!$G$6:$J$4822,4,0),AM1681)</f>
        <v>1931.4232664313131</v>
      </c>
    </row>
    <row r="1681" spans="1:39" x14ac:dyDescent="0.25">
      <c r="A1681" s="14">
        <v>31681</v>
      </c>
      <c r="B1681">
        <v>1769.69</v>
      </c>
      <c r="C1681">
        <v>232.23</v>
      </c>
      <c r="D1681">
        <v>351.61</v>
      </c>
      <c r="E1681">
        <v>2981.97</v>
      </c>
      <c r="F1681">
        <v>1416.5</v>
      </c>
      <c r="G1681">
        <v>17523.45</v>
      </c>
      <c r="H1681">
        <v>1447.24</v>
      </c>
      <c r="I1681">
        <v>2034.36</v>
      </c>
      <c r="J1681">
        <v>6.367</v>
      </c>
      <c r="K1681">
        <v>6.9509999999999996</v>
      </c>
      <c r="L1681">
        <v>7.4489999999999998</v>
      </c>
      <c r="M1681">
        <v>7.6310000000000002</v>
      </c>
      <c r="N1681">
        <v>107.79</v>
      </c>
      <c r="O1681">
        <v>1.0390999999999999</v>
      </c>
      <c r="P1681">
        <v>154.35</v>
      </c>
      <c r="Q1681">
        <v>1.4365000000000001</v>
      </c>
      <c r="R1681">
        <v>0.62919999999999998</v>
      </c>
      <c r="S1681">
        <v>0.48649999999999999</v>
      </c>
      <c r="T1681">
        <v>1.661</v>
      </c>
      <c r="U1681">
        <v>7.4260000000000002</v>
      </c>
      <c r="V1681">
        <v>6.95</v>
      </c>
      <c r="W1681">
        <v>12.74</v>
      </c>
      <c r="X1681">
        <v>2.6259999999999999</v>
      </c>
      <c r="Y1681">
        <v>2.2370999999999999</v>
      </c>
      <c r="Z1681">
        <v>0.69620000000000004</v>
      </c>
      <c r="AA1681">
        <v>41.6</v>
      </c>
      <c r="AB1681">
        <v>5.58</v>
      </c>
      <c r="AC1681">
        <v>60.2</v>
      </c>
      <c r="AD1681">
        <v>107.05</v>
      </c>
      <c r="AE1681">
        <v>427.3</v>
      </c>
      <c r="AF1681">
        <v>14.43</v>
      </c>
      <c r="AG1681">
        <v>481.75</v>
      </c>
      <c r="AH1681">
        <v>172.25</v>
      </c>
      <c r="AI1681">
        <v>4.93</v>
      </c>
      <c r="AJ1681">
        <v>264</v>
      </c>
      <c r="AK1681">
        <f>IF(ISNUMBER(VLOOKUP($A1681,'[1]F-F_Research_Data_Factors_weekl'!$G$6:$J$4822,2,0)),VLOOKUP($A1681,'[1]F-F_Research_Data_Factors_weekl'!$G$6:$J$4822,2,0),AK1682)</f>
        <v>2884.1735126675312</v>
      </c>
      <c r="AL1681">
        <f>IF(ISNUMBER(VLOOKUP($A1681,'[1]F-F_Research_Data_Factors_weekl'!$G$6:$J$4822,3,0)),VLOOKUP($A1681,'[1]F-F_Research_Data_Factors_weekl'!$G$6:$J$4822,3,0),AL1682)</f>
        <v>355.44300069806019</v>
      </c>
      <c r="AM1681">
        <f>IF(ISNUMBER(VLOOKUP($A1681,'[1]F-F_Research_Data_Factors_weekl'!$G$6:$J$4822,4,0)),VLOOKUP($A1681,'[1]F-F_Research_Data_Factors_weekl'!$G$6:$J$4822,4,0),AM1682)</f>
        <v>1929.3010352924912</v>
      </c>
    </row>
    <row r="1682" spans="1:39" x14ac:dyDescent="0.25">
      <c r="A1682" s="14">
        <v>31674</v>
      </c>
      <c r="B1682">
        <v>1762.65</v>
      </c>
      <c r="C1682">
        <v>232.21</v>
      </c>
      <c r="D1682">
        <v>349.43</v>
      </c>
      <c r="E1682">
        <v>3008.4</v>
      </c>
      <c r="F1682">
        <v>1410.6</v>
      </c>
      <c r="G1682">
        <v>18100.52</v>
      </c>
      <c r="H1682">
        <v>1498.87</v>
      </c>
      <c r="I1682">
        <v>1925.82</v>
      </c>
      <c r="J1682">
        <v>6.4779999999999998</v>
      </c>
      <c r="K1682">
        <v>7.0910000000000002</v>
      </c>
      <c r="L1682">
        <v>7.6440000000000001</v>
      </c>
      <c r="M1682">
        <v>7.8170000000000002</v>
      </c>
      <c r="N1682">
        <v>105</v>
      </c>
      <c r="O1682">
        <v>1.0659000000000001</v>
      </c>
      <c r="P1682">
        <v>152</v>
      </c>
      <c r="Q1682">
        <v>1.4755</v>
      </c>
      <c r="R1682">
        <v>0.626</v>
      </c>
      <c r="S1682">
        <v>0.4738</v>
      </c>
      <c r="T1682">
        <v>1.6040000000000001</v>
      </c>
      <c r="U1682">
        <v>7.2350000000000003</v>
      </c>
      <c r="V1682">
        <v>6.8289999999999997</v>
      </c>
      <c r="W1682">
        <v>12.67</v>
      </c>
      <c r="X1682">
        <v>2.633</v>
      </c>
      <c r="Y1682">
        <v>2.2099000000000002</v>
      </c>
      <c r="Z1682">
        <v>0.69620000000000004</v>
      </c>
      <c r="AA1682">
        <v>44.3</v>
      </c>
      <c r="AB1682">
        <v>5.9950000000000001</v>
      </c>
      <c r="AC1682">
        <v>61.75</v>
      </c>
      <c r="AD1682">
        <v>104.9</v>
      </c>
      <c r="AE1682">
        <v>436.9</v>
      </c>
      <c r="AF1682">
        <v>14.48</v>
      </c>
      <c r="AG1682">
        <v>507</v>
      </c>
      <c r="AH1682">
        <v>166.25</v>
      </c>
      <c r="AI1682">
        <v>4.8100000000000005</v>
      </c>
      <c r="AJ1682">
        <v>253</v>
      </c>
      <c r="AK1682">
        <f>IF(ISNUMBER(VLOOKUP($A1682,'[1]F-F_Research_Data_Factors_weekl'!$G$6:$J$4822,2,0)),VLOOKUP($A1682,'[1]F-F_Research_Data_Factors_weekl'!$G$6:$J$4822,2,0),AK1683)</f>
        <v>2873.2551431236611</v>
      </c>
      <c r="AL1682">
        <f>IF(ISNUMBER(VLOOKUP($A1682,'[1]F-F_Research_Data_Factors_weekl'!$G$6:$J$4822,3,0)),VLOOKUP($A1682,'[1]F-F_Research_Data_Factors_weekl'!$G$6:$J$4822,3,0),AL1683)</f>
        <v>352.65701031655937</v>
      </c>
      <c r="AM1682">
        <f>IF(ISNUMBER(VLOOKUP($A1682,'[1]F-F_Research_Data_Factors_weekl'!$G$6:$J$4822,4,0)),VLOOKUP($A1682,'[1]F-F_Research_Data_Factors_weekl'!$G$6:$J$4822,4,0),AM1683)</f>
        <v>1921.4232001717869</v>
      </c>
    </row>
    <row r="1683" spans="1:39" x14ac:dyDescent="0.25">
      <c r="A1683" s="14">
        <v>31667</v>
      </c>
      <c r="B1683">
        <v>1758.72</v>
      </c>
      <c r="C1683">
        <v>230.67</v>
      </c>
      <c r="D1683">
        <v>346.78</v>
      </c>
      <c r="E1683">
        <v>3002.32</v>
      </c>
      <c r="F1683">
        <v>1456.2</v>
      </c>
      <c r="G1683">
        <v>18775.080000000002</v>
      </c>
      <c r="H1683">
        <v>1542</v>
      </c>
      <c r="I1683">
        <v>1966.33</v>
      </c>
      <c r="J1683">
        <v>6.3730000000000002</v>
      </c>
      <c r="K1683">
        <v>7.0739999999999998</v>
      </c>
      <c r="L1683">
        <v>7.5410000000000004</v>
      </c>
      <c r="M1683">
        <v>7.6749999999999998</v>
      </c>
      <c r="N1683">
        <v>107.64</v>
      </c>
      <c r="O1683">
        <v>1.0318000000000001</v>
      </c>
      <c r="P1683">
        <v>155.35</v>
      </c>
      <c r="Q1683">
        <v>1.476</v>
      </c>
      <c r="R1683">
        <v>0.61829999999999996</v>
      </c>
      <c r="S1683">
        <v>0.48039999999999999</v>
      </c>
      <c r="T1683">
        <v>1.671</v>
      </c>
      <c r="U1683">
        <v>7.36</v>
      </c>
      <c r="V1683">
        <v>6.95</v>
      </c>
      <c r="W1683">
        <v>12.64</v>
      </c>
      <c r="X1683">
        <v>2.61</v>
      </c>
      <c r="Y1683">
        <v>2.3696999999999999</v>
      </c>
      <c r="Z1683">
        <v>0.69620000000000004</v>
      </c>
      <c r="AA1683">
        <v>41.1</v>
      </c>
      <c r="AB1683">
        <v>5.8129999999999997</v>
      </c>
      <c r="AC1683">
        <v>60.875</v>
      </c>
      <c r="AD1683">
        <v>102</v>
      </c>
      <c r="AE1683">
        <v>417.5</v>
      </c>
      <c r="AF1683">
        <v>15.06</v>
      </c>
      <c r="AG1683">
        <v>480.5</v>
      </c>
      <c r="AH1683">
        <v>153</v>
      </c>
      <c r="AI1683">
        <v>5.36</v>
      </c>
      <c r="AJ1683">
        <v>257.75</v>
      </c>
      <c r="AK1683">
        <f>IF(ISNUMBER(VLOOKUP($A1683,'[1]F-F_Research_Data_Factors_weekl'!$G$6:$J$4822,2,0)),VLOOKUP($A1683,'[1]F-F_Research_Data_Factors_weekl'!$G$6:$J$4822,2,0),AK1684)</f>
        <v>2860.0986891535549</v>
      </c>
      <c r="AL1683">
        <f>IF(ISNUMBER(VLOOKUP($A1683,'[1]F-F_Research_Data_Factors_weekl'!$G$6:$J$4822,3,0)),VLOOKUP($A1683,'[1]F-F_Research_Data_Factors_weekl'!$G$6:$J$4822,3,0),AL1684)</f>
        <v>355.03574984049067</v>
      </c>
      <c r="AM1683">
        <f>IF(ISNUMBER(VLOOKUP($A1683,'[1]F-F_Research_Data_Factors_weekl'!$G$6:$J$4822,4,0)),VLOOKUP($A1683,'[1]F-F_Research_Data_Factors_weekl'!$G$6:$J$4822,4,0),AM1684)</f>
        <v>1913.3869748773022</v>
      </c>
    </row>
    <row r="1684" spans="1:39" x14ac:dyDescent="0.25">
      <c r="A1684" s="14">
        <v>31660</v>
      </c>
      <c r="B1684">
        <v>1899.75</v>
      </c>
      <c r="C1684">
        <v>250.47</v>
      </c>
      <c r="D1684">
        <v>378.36</v>
      </c>
      <c r="E1684">
        <v>3107.57</v>
      </c>
      <c r="F1684">
        <v>1497.6</v>
      </c>
      <c r="G1684">
        <v>18533.68</v>
      </c>
      <c r="H1684">
        <v>1526.73</v>
      </c>
      <c r="I1684">
        <v>1968.53</v>
      </c>
      <c r="J1684">
        <v>6.2350000000000003</v>
      </c>
      <c r="K1684">
        <v>6.8309999999999995</v>
      </c>
      <c r="L1684">
        <v>7.3109999999999999</v>
      </c>
      <c r="M1684">
        <v>7.5309999999999997</v>
      </c>
      <c r="N1684">
        <v>107.14</v>
      </c>
      <c r="O1684">
        <v>1.0423</v>
      </c>
      <c r="P1684">
        <v>155.4</v>
      </c>
      <c r="Q1684">
        <v>1.4950000000000001</v>
      </c>
      <c r="R1684">
        <v>0.61439999999999995</v>
      </c>
      <c r="S1684">
        <v>0.47799999999999998</v>
      </c>
      <c r="T1684">
        <v>1.6644999999999999</v>
      </c>
      <c r="U1684">
        <v>7.32</v>
      </c>
      <c r="V1684">
        <v>6.9109999999999996</v>
      </c>
      <c r="W1684">
        <v>12.57</v>
      </c>
      <c r="X1684">
        <v>2.605</v>
      </c>
      <c r="Y1684">
        <v>2.3809</v>
      </c>
      <c r="Z1684">
        <v>0.69620000000000004</v>
      </c>
      <c r="AA1684">
        <v>38.33</v>
      </c>
      <c r="AB1684">
        <v>5.5890000000000004</v>
      </c>
      <c r="AC1684">
        <v>62.424999999999997</v>
      </c>
      <c r="AD1684">
        <v>101</v>
      </c>
      <c r="AE1684">
        <v>424.3</v>
      </c>
      <c r="AF1684">
        <v>16.37</v>
      </c>
      <c r="AG1684">
        <v>481.5</v>
      </c>
      <c r="AH1684">
        <v>152</v>
      </c>
      <c r="AI1684">
        <v>4.8899999999999997</v>
      </c>
      <c r="AJ1684">
        <v>260.5</v>
      </c>
      <c r="AK1684">
        <f>IF(ISNUMBER(VLOOKUP($A1684,'[1]F-F_Research_Data_Factors_weekl'!$G$6:$J$4822,2,0)),VLOOKUP($A1684,'[1]F-F_Research_Data_Factors_weekl'!$G$6:$J$4822,2,0),AK1685)</f>
        <v>3107.1142739310753</v>
      </c>
      <c r="AL1684">
        <f>IF(ISNUMBER(VLOOKUP($A1684,'[1]F-F_Research_Data_Factors_weekl'!$G$6:$J$4822,3,0)),VLOOKUP($A1684,'[1]F-F_Research_Data_Factors_weekl'!$G$6:$J$4822,3,0),AL1685)</f>
        <v>350.58334140465161</v>
      </c>
      <c r="AM1684">
        <f>IF(ISNUMBER(VLOOKUP($A1684,'[1]F-F_Research_Data_Factors_weekl'!$G$6:$J$4822,4,0)),VLOOKUP($A1684,'[1]F-F_Research_Data_Factors_weekl'!$G$6:$J$4822,4,0),AM1685)</f>
        <v>1885.4818435921388</v>
      </c>
    </row>
    <row r="1685" spans="1:39" x14ac:dyDescent="0.25">
      <c r="A1685" s="14">
        <v>31653</v>
      </c>
      <c r="B1685">
        <v>1898.34</v>
      </c>
      <c r="C1685">
        <v>252.93</v>
      </c>
      <c r="D1685">
        <v>382.86</v>
      </c>
      <c r="E1685">
        <v>3028.2</v>
      </c>
      <c r="F1685">
        <v>1497.5</v>
      </c>
      <c r="G1685">
        <v>18441.310000000001</v>
      </c>
      <c r="H1685">
        <v>1544.13</v>
      </c>
      <c r="I1685">
        <v>1913</v>
      </c>
      <c r="J1685">
        <v>5.915</v>
      </c>
      <c r="K1685">
        <v>6.4119999999999999</v>
      </c>
      <c r="L1685">
        <v>6.9190000000000005</v>
      </c>
      <c r="M1685">
        <v>7.1970000000000001</v>
      </c>
      <c r="N1685">
        <v>106.39</v>
      </c>
      <c r="O1685">
        <v>1.0441</v>
      </c>
      <c r="P1685">
        <v>154.55000000000001</v>
      </c>
      <c r="Q1685">
        <v>1.488</v>
      </c>
      <c r="R1685">
        <v>0.60850000000000004</v>
      </c>
      <c r="S1685">
        <v>0.48649999999999999</v>
      </c>
      <c r="T1685">
        <v>1.641</v>
      </c>
      <c r="U1685">
        <v>7.3</v>
      </c>
      <c r="V1685">
        <v>6.89</v>
      </c>
      <c r="W1685">
        <v>12.55</v>
      </c>
      <c r="X1685">
        <v>2.605</v>
      </c>
      <c r="Y1685">
        <v>2.5510000000000002</v>
      </c>
      <c r="Z1685">
        <v>0.69620000000000004</v>
      </c>
      <c r="AA1685">
        <v>35.28</v>
      </c>
      <c r="AB1685">
        <v>5.1470000000000002</v>
      </c>
      <c r="AC1685">
        <v>61.774999999999999</v>
      </c>
      <c r="AD1685">
        <v>99.1</v>
      </c>
      <c r="AE1685">
        <v>389.5</v>
      </c>
      <c r="AF1685">
        <v>15.9</v>
      </c>
      <c r="AG1685">
        <v>482.75</v>
      </c>
      <c r="AH1685">
        <v>154.25</v>
      </c>
      <c r="AI1685">
        <v>5.22</v>
      </c>
      <c r="AJ1685">
        <v>258.5</v>
      </c>
      <c r="AK1685">
        <f>IF(ISNUMBER(VLOOKUP($A1685,'[1]F-F_Research_Data_Factors_weekl'!$G$6:$J$4822,2,0)),VLOOKUP($A1685,'[1]F-F_Research_Data_Factors_weekl'!$G$6:$J$4822,2,0),AK1686)</f>
        <v>3144.2160230025052</v>
      </c>
      <c r="AL1685">
        <f>IF(ISNUMBER(VLOOKUP($A1685,'[1]F-F_Research_Data_Factors_weekl'!$G$6:$J$4822,3,0)),VLOOKUP($A1685,'[1]F-F_Research_Data_Factors_weekl'!$G$6:$J$4822,3,0),AL1686)</f>
        <v>347.97353985573358</v>
      </c>
      <c r="AM1685">
        <f>IF(ISNUMBER(VLOOKUP($A1685,'[1]F-F_Research_Data_Factors_weekl'!$G$6:$J$4822,4,0)),VLOOKUP($A1685,'[1]F-F_Research_Data_Factors_weekl'!$G$6:$J$4822,4,0),AM1686)</f>
        <v>1869.219632786893</v>
      </c>
    </row>
    <row r="1686" spans="1:39" x14ac:dyDescent="0.25">
      <c r="A1686" s="14">
        <v>31646</v>
      </c>
      <c r="B1686">
        <v>1887.8</v>
      </c>
      <c r="C1686">
        <v>250.19</v>
      </c>
      <c r="D1686">
        <v>381.52</v>
      </c>
      <c r="E1686">
        <v>3015.78</v>
      </c>
      <c r="F1686">
        <v>1469.1</v>
      </c>
      <c r="G1686">
        <v>18376.41</v>
      </c>
      <c r="H1686">
        <v>1529.29</v>
      </c>
      <c r="I1686">
        <v>1946.03</v>
      </c>
      <c r="J1686">
        <v>6.1340000000000003</v>
      </c>
      <c r="K1686">
        <v>6.6840000000000002</v>
      </c>
      <c r="L1686">
        <v>7.0780000000000003</v>
      </c>
      <c r="M1686">
        <v>7.274</v>
      </c>
      <c r="N1686">
        <v>106.76</v>
      </c>
      <c r="O1686">
        <v>1.0432999999999999</v>
      </c>
      <c r="P1686">
        <v>153.44999999999999</v>
      </c>
      <c r="Q1686">
        <v>1.4864999999999999</v>
      </c>
      <c r="R1686">
        <v>0.6089</v>
      </c>
      <c r="S1686">
        <v>0.48699999999999999</v>
      </c>
      <c r="T1686">
        <v>1.6505000000000001</v>
      </c>
      <c r="U1686">
        <v>7.3150000000000004</v>
      </c>
      <c r="V1686">
        <v>6.899</v>
      </c>
      <c r="W1686">
        <v>12.59</v>
      </c>
      <c r="X1686">
        <v>2.6034999999999999</v>
      </c>
      <c r="Y1686">
        <v>2.6076000000000001</v>
      </c>
      <c r="Z1686">
        <v>0.63290000000000002</v>
      </c>
      <c r="AA1686">
        <v>33.78</v>
      </c>
      <c r="AB1686">
        <v>5.0869999999999997</v>
      </c>
      <c r="AC1686">
        <v>58.65</v>
      </c>
      <c r="AD1686">
        <v>100.85</v>
      </c>
      <c r="AE1686">
        <v>373.9</v>
      </c>
      <c r="AF1686">
        <v>15.26</v>
      </c>
      <c r="AG1686">
        <v>478</v>
      </c>
      <c r="AH1686">
        <v>158.75</v>
      </c>
      <c r="AI1686">
        <v>5.9399999999999995</v>
      </c>
      <c r="AJ1686">
        <v>251.5</v>
      </c>
      <c r="AK1686">
        <f>IF(ISNUMBER(VLOOKUP($A1686,'[1]F-F_Research_Data_Factors_weekl'!$G$6:$J$4822,2,0)),VLOOKUP($A1686,'[1]F-F_Research_Data_Factors_weekl'!$G$6:$J$4822,2,0),AK1687)</f>
        <v>3118.6431491792355</v>
      </c>
      <c r="AL1686">
        <f>IF(ISNUMBER(VLOOKUP($A1686,'[1]F-F_Research_Data_Factors_weekl'!$G$6:$J$4822,3,0)),VLOOKUP($A1686,'[1]F-F_Research_Data_Factors_weekl'!$G$6:$J$4822,3,0),AL1687)</f>
        <v>349.96835950491158</v>
      </c>
      <c r="AM1686">
        <f>IF(ISNUMBER(VLOOKUP($A1686,'[1]F-F_Research_Data_Factors_weekl'!$G$6:$J$4822,4,0)),VLOOKUP($A1686,'[1]F-F_Research_Data_Factors_weekl'!$G$6:$J$4822,4,0),AM1687)</f>
        <v>1859.5499729276689</v>
      </c>
    </row>
    <row r="1687" spans="1:39" x14ac:dyDescent="0.25">
      <c r="A1687" s="14">
        <v>31639</v>
      </c>
      <c r="B1687">
        <v>1855.6</v>
      </c>
      <c r="C1687">
        <v>247.15</v>
      </c>
      <c r="D1687">
        <v>380.18</v>
      </c>
      <c r="E1687">
        <v>3031.16</v>
      </c>
      <c r="F1687">
        <v>1425.9</v>
      </c>
      <c r="G1687">
        <v>17435.53</v>
      </c>
      <c r="H1687">
        <v>1426.54</v>
      </c>
      <c r="I1687">
        <v>1935.76</v>
      </c>
      <c r="J1687">
        <v>6.3559999999999999</v>
      </c>
      <c r="K1687">
        <v>6.819</v>
      </c>
      <c r="L1687">
        <v>7.1319999999999997</v>
      </c>
      <c r="M1687">
        <v>7.2869999999999999</v>
      </c>
      <c r="N1687">
        <v>107.21</v>
      </c>
      <c r="O1687">
        <v>1.0355000000000001</v>
      </c>
      <c r="P1687">
        <v>154.19999999999999</v>
      </c>
      <c r="Q1687">
        <v>1.494</v>
      </c>
      <c r="R1687">
        <v>0.62690000000000001</v>
      </c>
      <c r="S1687">
        <v>0.5</v>
      </c>
      <c r="T1687">
        <v>1.6635</v>
      </c>
      <c r="U1687">
        <v>7.3414999999999999</v>
      </c>
      <c r="V1687">
        <v>6.9350000000000005</v>
      </c>
      <c r="W1687">
        <v>12.57</v>
      </c>
      <c r="X1687">
        <v>2.6150000000000002</v>
      </c>
      <c r="Y1687">
        <v>2.6076000000000001</v>
      </c>
      <c r="Z1687">
        <v>0.63290000000000002</v>
      </c>
      <c r="AA1687">
        <v>33.130000000000003</v>
      </c>
      <c r="AB1687">
        <v>5.2830000000000004</v>
      </c>
      <c r="AC1687">
        <v>61.45</v>
      </c>
      <c r="AD1687">
        <v>102.8</v>
      </c>
      <c r="AE1687">
        <v>383.5</v>
      </c>
      <c r="AF1687">
        <v>15.82</v>
      </c>
      <c r="AG1687">
        <v>513.5</v>
      </c>
      <c r="AH1687">
        <v>164.75</v>
      </c>
      <c r="AI1687">
        <v>5.64</v>
      </c>
      <c r="AJ1687">
        <v>257.75</v>
      </c>
      <c r="AK1687">
        <f>IF(ISNUMBER(VLOOKUP($A1687,'[1]F-F_Research_Data_Factors_weekl'!$G$6:$J$4822,2,0)),VLOOKUP($A1687,'[1]F-F_Research_Data_Factors_weekl'!$G$6:$J$4822,2,0),AK1688)</f>
        <v>3089.2948481220756</v>
      </c>
      <c r="AL1687">
        <f>IF(ISNUMBER(VLOOKUP($A1687,'[1]F-F_Research_Data_Factors_weekl'!$G$6:$J$4822,3,0)),VLOOKUP($A1687,'[1]F-F_Research_Data_Factors_weekl'!$G$6:$J$4822,3,0),AL1688)</f>
        <v>353.64628082549672</v>
      </c>
      <c r="AM1687">
        <f>IF(ISNUMBER(VLOOKUP($A1687,'[1]F-F_Research_Data_Factors_weekl'!$G$6:$J$4822,4,0)),VLOOKUP($A1687,'[1]F-F_Research_Data_Factors_weekl'!$G$6:$J$4822,4,0),AM1688)</f>
        <v>1831.5276006379088</v>
      </c>
    </row>
    <row r="1688" spans="1:39" x14ac:dyDescent="0.25">
      <c r="A1688" s="14">
        <v>31632</v>
      </c>
      <c r="B1688">
        <v>1782.62</v>
      </c>
      <c r="C1688">
        <v>236.88</v>
      </c>
      <c r="D1688">
        <v>365.87</v>
      </c>
      <c r="E1688">
        <v>3017.58</v>
      </c>
      <c r="F1688">
        <v>1392</v>
      </c>
      <c r="G1688">
        <v>17321.93</v>
      </c>
      <c r="H1688">
        <v>1411.29</v>
      </c>
      <c r="I1688">
        <v>1931.29</v>
      </c>
      <c r="J1688">
        <v>6.5129999999999999</v>
      </c>
      <c r="K1688">
        <v>6.9390000000000001</v>
      </c>
      <c r="L1688">
        <v>7.2839999999999998</v>
      </c>
      <c r="M1688">
        <v>7.415</v>
      </c>
      <c r="N1688">
        <v>107.54</v>
      </c>
      <c r="O1688">
        <v>1.0309999999999999</v>
      </c>
      <c r="P1688">
        <v>154.15</v>
      </c>
      <c r="Q1688">
        <v>1.4729999999999999</v>
      </c>
      <c r="R1688">
        <v>0.60909999999999997</v>
      </c>
      <c r="S1688">
        <v>0.51549999999999996</v>
      </c>
      <c r="T1688">
        <v>1.669</v>
      </c>
      <c r="U1688">
        <v>7.3810000000000002</v>
      </c>
      <c r="V1688">
        <v>6.9530000000000003</v>
      </c>
      <c r="W1688">
        <v>12.57</v>
      </c>
      <c r="X1688">
        <v>2.6225000000000001</v>
      </c>
      <c r="Y1688">
        <v>2.6226000000000003</v>
      </c>
      <c r="Z1688">
        <v>0.63290000000000002</v>
      </c>
      <c r="AA1688">
        <v>31.17</v>
      </c>
      <c r="AB1688">
        <v>5.335</v>
      </c>
      <c r="AC1688">
        <v>59.85</v>
      </c>
      <c r="AD1688">
        <v>101.8</v>
      </c>
      <c r="AE1688">
        <v>375.6</v>
      </c>
      <c r="AF1688">
        <v>14.83</v>
      </c>
      <c r="AG1688">
        <v>502.5</v>
      </c>
      <c r="AH1688">
        <v>163.25</v>
      </c>
      <c r="AI1688">
        <v>6.78</v>
      </c>
      <c r="AJ1688">
        <v>258.5</v>
      </c>
      <c r="AK1688">
        <f>IF(ISNUMBER(VLOOKUP($A1688,'[1]F-F_Research_Data_Factors_weekl'!$G$6:$J$4822,2,0)),VLOOKUP($A1688,'[1]F-F_Research_Data_Factors_weekl'!$G$6:$J$4822,2,0),AK1689)</f>
        <v>2966.4824737104623</v>
      </c>
      <c r="AL1688">
        <f>IF(ISNUMBER(VLOOKUP($A1688,'[1]F-F_Research_Data_Factors_weekl'!$G$6:$J$4822,3,0)),VLOOKUP($A1688,'[1]F-F_Research_Data_Factors_weekl'!$G$6:$J$4822,3,0),AL1689)</f>
        <v>357.94157978289144</v>
      </c>
      <c r="AM1688">
        <f>IF(ISNUMBER(VLOOKUP($A1688,'[1]F-F_Research_Data_Factors_weekl'!$G$6:$J$4822,4,0)),VLOOKUP($A1688,'[1]F-F_Research_Data_Factors_weekl'!$G$6:$J$4822,4,0),AM1689)</f>
        <v>1845.3678595847946</v>
      </c>
    </row>
    <row r="1689" spans="1:39" x14ac:dyDescent="0.25">
      <c r="A1689" s="14">
        <v>31625</v>
      </c>
      <c r="B1689">
        <v>1763.64</v>
      </c>
      <c r="C1689">
        <v>234.91</v>
      </c>
      <c r="D1689">
        <v>370.66</v>
      </c>
      <c r="E1689">
        <v>2932.54</v>
      </c>
      <c r="F1689">
        <v>1282.5999999999999</v>
      </c>
      <c r="G1689">
        <v>18050.59</v>
      </c>
      <c r="H1689">
        <v>1452.02</v>
      </c>
      <c r="I1689">
        <v>1874.11</v>
      </c>
      <c r="J1689">
        <v>6.532</v>
      </c>
      <c r="K1689">
        <v>7.0069999999999997</v>
      </c>
      <c r="L1689">
        <v>7.32</v>
      </c>
      <c r="M1689">
        <v>7.4450000000000003</v>
      </c>
      <c r="N1689">
        <v>108.14</v>
      </c>
      <c r="O1689">
        <v>1.0233000000000001</v>
      </c>
      <c r="P1689">
        <v>153.85</v>
      </c>
      <c r="Q1689">
        <v>1.4849999999999999</v>
      </c>
      <c r="R1689">
        <v>0.60199999999999998</v>
      </c>
      <c r="S1689">
        <v>0.52</v>
      </c>
      <c r="T1689">
        <v>1.6705000000000001</v>
      </c>
      <c r="U1689">
        <v>7.4050000000000002</v>
      </c>
      <c r="V1689">
        <v>6.9749999999999996</v>
      </c>
      <c r="W1689">
        <v>12.58</v>
      </c>
      <c r="X1689">
        <v>2.6324999999999998</v>
      </c>
      <c r="Y1689">
        <v>2.5106999999999999</v>
      </c>
      <c r="Z1689">
        <v>0.63290000000000002</v>
      </c>
      <c r="AA1689">
        <v>32.07</v>
      </c>
      <c r="AB1689">
        <v>5.24</v>
      </c>
      <c r="AC1689">
        <v>58.6</v>
      </c>
      <c r="AD1689">
        <v>101</v>
      </c>
      <c r="AE1689">
        <v>360.8</v>
      </c>
      <c r="AF1689">
        <v>11.55</v>
      </c>
      <c r="AG1689">
        <v>513.25</v>
      </c>
      <c r="AH1689">
        <v>168.5</v>
      </c>
      <c r="AI1689">
        <v>6.49</v>
      </c>
      <c r="AJ1689">
        <v>263</v>
      </c>
      <c r="AK1689">
        <f>IF(ISNUMBER(VLOOKUP($A1689,'[1]F-F_Research_Data_Factors_weekl'!$G$6:$J$4822,2,0)),VLOOKUP($A1689,'[1]F-F_Research_Data_Factors_weekl'!$G$6:$J$4822,2,0),AK1690)</f>
        <v>2952.3113790908264</v>
      </c>
      <c r="AL1689">
        <f>IF(ISNUMBER(VLOOKUP($A1689,'[1]F-F_Research_Data_Factors_weekl'!$G$6:$J$4822,3,0)),VLOOKUP($A1689,'[1]F-F_Research_Data_Factors_weekl'!$G$6:$J$4822,3,0),AL1690)</f>
        <v>363.54009728101914</v>
      </c>
      <c r="AM1689">
        <f>IF(ISNUMBER(VLOOKUP($A1689,'[1]F-F_Research_Data_Factors_weekl'!$G$6:$J$4822,4,0)),VLOOKUP($A1689,'[1]F-F_Research_Data_Factors_weekl'!$G$6:$J$4822,4,0),AM1690)</f>
        <v>1817.0223115250044</v>
      </c>
    </row>
    <row r="1690" spans="1:39" x14ac:dyDescent="0.25">
      <c r="A1690" s="14">
        <v>31618</v>
      </c>
      <c r="B1690">
        <v>1810.04</v>
      </c>
      <c r="C1690">
        <v>240.22</v>
      </c>
      <c r="D1690">
        <v>379.83</v>
      </c>
      <c r="E1690">
        <v>2957.53</v>
      </c>
      <c r="F1690">
        <v>1306.0999999999999</v>
      </c>
      <c r="G1690">
        <v>17838.84</v>
      </c>
      <c r="H1690">
        <v>1396.58</v>
      </c>
      <c r="I1690">
        <v>1843.57</v>
      </c>
      <c r="J1690">
        <v>6.6669999999999998</v>
      </c>
      <c r="K1690">
        <v>7.0970000000000004</v>
      </c>
      <c r="L1690">
        <v>7.3479999999999999</v>
      </c>
      <c r="M1690">
        <v>7.407</v>
      </c>
      <c r="N1690">
        <v>110.65</v>
      </c>
      <c r="O1690">
        <v>0.99680000000000002</v>
      </c>
      <c r="P1690">
        <v>157.69999999999999</v>
      </c>
      <c r="Q1690">
        <v>1.4824999999999999</v>
      </c>
      <c r="R1690">
        <v>0.61009999999999998</v>
      </c>
      <c r="S1690">
        <v>0.53300000000000003</v>
      </c>
      <c r="T1690">
        <v>1.7315</v>
      </c>
      <c r="U1690">
        <v>7.51</v>
      </c>
      <c r="V1690">
        <v>7.08</v>
      </c>
      <c r="W1690">
        <v>12.53</v>
      </c>
      <c r="X1690">
        <v>2.649</v>
      </c>
      <c r="Y1690">
        <v>2.5575000000000001</v>
      </c>
      <c r="Z1690">
        <v>0.57540000000000002</v>
      </c>
      <c r="AA1690">
        <v>31.88</v>
      </c>
      <c r="AB1690">
        <v>4.9930000000000003</v>
      </c>
      <c r="AC1690">
        <v>58.35</v>
      </c>
      <c r="AD1690">
        <v>100.7</v>
      </c>
      <c r="AE1690">
        <v>348.2</v>
      </c>
      <c r="AF1690">
        <v>10.9</v>
      </c>
      <c r="AG1690">
        <v>522.25</v>
      </c>
      <c r="AH1690">
        <v>174.25</v>
      </c>
      <c r="AI1690">
        <v>6.77</v>
      </c>
      <c r="AJ1690">
        <v>256.5</v>
      </c>
      <c r="AK1690">
        <f>IF(ISNUMBER(VLOOKUP($A1690,'[1]F-F_Research_Data_Factors_weekl'!$G$6:$J$4822,2,0)),VLOOKUP($A1690,'[1]F-F_Research_Data_Factors_weekl'!$G$6:$J$4822,2,0),AK1691)</f>
        <v>3023.6699908754877</v>
      </c>
      <c r="AL1690">
        <f>IF(ISNUMBER(VLOOKUP($A1690,'[1]F-F_Research_Data_Factors_weekl'!$G$6:$J$4822,3,0)),VLOOKUP($A1690,'[1]F-F_Research_Data_Factors_weekl'!$G$6:$J$4822,3,0),AL1691)</f>
        <v>364.45122534438008</v>
      </c>
      <c r="AM1690">
        <f>IF(ISNUMBER(VLOOKUP($A1690,'[1]F-F_Research_Data_Factors_weekl'!$G$6:$J$4822,4,0)),VLOOKUP($A1690,'[1]F-F_Research_Data_Factors_weekl'!$G$6:$J$4822,4,0),AM1691)</f>
        <v>1803.3171015532</v>
      </c>
    </row>
    <row r="1691" spans="1:39" x14ac:dyDescent="0.25">
      <c r="A1691" s="14">
        <v>31611</v>
      </c>
      <c r="B1691">
        <v>1777.98</v>
      </c>
      <c r="C1691">
        <v>236.36</v>
      </c>
      <c r="D1691">
        <v>381.07</v>
      </c>
      <c r="E1691">
        <v>2962.49</v>
      </c>
      <c r="F1691">
        <v>1290.5</v>
      </c>
      <c r="G1691">
        <v>17670.77</v>
      </c>
      <c r="H1691">
        <v>1375.15</v>
      </c>
      <c r="I1691">
        <v>1759.6</v>
      </c>
      <c r="J1691">
        <v>6.5209999999999999</v>
      </c>
      <c r="K1691">
        <v>6.8570000000000002</v>
      </c>
      <c r="L1691">
        <v>7.1239999999999997</v>
      </c>
      <c r="M1691">
        <v>7.1840000000000002</v>
      </c>
      <c r="N1691">
        <v>109.4</v>
      </c>
      <c r="O1691">
        <v>0.99890000000000001</v>
      </c>
      <c r="P1691">
        <v>156.44999999999999</v>
      </c>
      <c r="Q1691">
        <v>1.5044999999999999</v>
      </c>
      <c r="R1691">
        <v>0.63890000000000002</v>
      </c>
      <c r="S1691">
        <v>0.53469999999999995</v>
      </c>
      <c r="T1691">
        <v>1.724</v>
      </c>
      <c r="U1691">
        <v>7.4320000000000004</v>
      </c>
      <c r="V1691">
        <v>7.0220000000000002</v>
      </c>
      <c r="W1691">
        <v>12.53</v>
      </c>
      <c r="X1691">
        <v>2.665</v>
      </c>
      <c r="Y1691">
        <v>2.5807000000000002</v>
      </c>
      <c r="Z1691">
        <v>0.57540000000000002</v>
      </c>
      <c r="AA1691">
        <v>30.05</v>
      </c>
      <c r="AB1691">
        <v>5.0650000000000004</v>
      </c>
      <c r="AC1691">
        <v>57.05</v>
      </c>
      <c r="AD1691">
        <v>101.65</v>
      </c>
      <c r="AE1691">
        <v>356.5</v>
      </c>
      <c r="AF1691">
        <v>12.86</v>
      </c>
      <c r="AG1691">
        <v>544.25</v>
      </c>
      <c r="AH1691">
        <v>209.5</v>
      </c>
      <c r="AI1691">
        <v>6.1</v>
      </c>
      <c r="AJ1691">
        <v>261.5</v>
      </c>
      <c r="AK1691">
        <f>IF(ISNUMBER(VLOOKUP($A1691,'[1]F-F_Research_Data_Factors_weekl'!$G$6:$J$4822,2,0)),VLOOKUP($A1691,'[1]F-F_Research_Data_Factors_weekl'!$G$6:$J$4822,2,0),AK1692)</f>
        <v>2988.7021754230382</v>
      </c>
      <c r="AL1691">
        <f>IF(ISNUMBER(VLOOKUP($A1691,'[1]F-F_Research_Data_Factors_weekl'!$G$6:$J$4822,3,0)),VLOOKUP($A1691,'[1]F-F_Research_Data_Factors_weekl'!$G$6:$J$4822,3,0),AL1692)</f>
        <v>372.11683208533805</v>
      </c>
      <c r="AM1691">
        <f>IF(ISNUMBER(VLOOKUP($A1691,'[1]F-F_Research_Data_Factors_weekl'!$G$6:$J$4822,4,0)),VLOOKUP($A1691,'[1]F-F_Research_Data_Factors_weekl'!$G$6:$J$4822,4,0),AM1692)</f>
        <v>1800.4364033079073</v>
      </c>
    </row>
    <row r="1692" spans="1:39" x14ac:dyDescent="0.25">
      <c r="A1692" s="14">
        <v>31604</v>
      </c>
      <c r="B1692">
        <v>1821.43</v>
      </c>
      <c r="C1692">
        <v>242.22</v>
      </c>
      <c r="D1692">
        <v>391.55</v>
      </c>
      <c r="E1692">
        <v>3024.06</v>
      </c>
      <c r="F1692">
        <v>1339</v>
      </c>
      <c r="G1692">
        <v>17597.73</v>
      </c>
      <c r="H1692">
        <v>1355.32</v>
      </c>
      <c r="I1692">
        <v>1721.69</v>
      </c>
      <c r="J1692">
        <v>6.5600000000000005</v>
      </c>
      <c r="K1692">
        <v>7.0049999999999999</v>
      </c>
      <c r="L1692">
        <v>7.2850000000000001</v>
      </c>
      <c r="M1692">
        <v>7.1820000000000004</v>
      </c>
      <c r="N1692">
        <v>111.96</v>
      </c>
      <c r="O1692">
        <v>0.9849</v>
      </c>
      <c r="P1692">
        <v>161.35</v>
      </c>
      <c r="Q1692">
        <v>1.504</v>
      </c>
      <c r="R1692">
        <v>0.63700000000000001</v>
      </c>
      <c r="S1692">
        <v>0.53169999999999995</v>
      </c>
      <c r="T1692">
        <v>1.79</v>
      </c>
      <c r="U1692">
        <v>7.5609999999999999</v>
      </c>
      <c r="V1692">
        <v>7.1464999999999996</v>
      </c>
      <c r="W1692">
        <v>12.48</v>
      </c>
      <c r="X1692">
        <v>2.653</v>
      </c>
      <c r="Y1692">
        <v>2.5973999999999999</v>
      </c>
      <c r="Z1692">
        <v>0.57540000000000002</v>
      </c>
      <c r="AA1692">
        <v>30.3</v>
      </c>
      <c r="AB1692">
        <v>5.0659999999999998</v>
      </c>
      <c r="AC1692">
        <v>55.15</v>
      </c>
      <c r="AD1692">
        <v>102.4</v>
      </c>
      <c r="AE1692">
        <v>347.8</v>
      </c>
      <c r="AF1692">
        <v>11.13</v>
      </c>
      <c r="AG1692">
        <v>527.5</v>
      </c>
      <c r="AH1692">
        <v>202.5</v>
      </c>
      <c r="AI1692">
        <v>5.61</v>
      </c>
      <c r="AJ1692">
        <v>263.5</v>
      </c>
      <c r="AK1692">
        <f>IF(ISNUMBER(VLOOKUP($A1692,'[1]F-F_Research_Data_Factors_weekl'!$G$6:$J$4822,2,0)),VLOOKUP($A1692,'[1]F-F_Research_Data_Factors_weekl'!$G$6:$J$4822,2,0),AK1693)</f>
        <v>3064.3926744827627</v>
      </c>
      <c r="AL1692">
        <f>IF(ISNUMBER(VLOOKUP($A1692,'[1]F-F_Research_Data_Factors_weekl'!$G$6:$J$4822,3,0)),VLOOKUP($A1692,'[1]F-F_Research_Data_Factors_weekl'!$G$6:$J$4822,3,0),AL1693)</f>
        <v>374.2500574125898</v>
      </c>
      <c r="AM1692">
        <f>IF(ISNUMBER(VLOOKUP($A1692,'[1]F-F_Research_Data_Factors_weekl'!$G$6:$J$4822,4,0)),VLOOKUP($A1692,'[1]F-F_Research_Data_Factors_weekl'!$G$6:$J$4822,4,0),AM1693)</f>
        <v>1767.0393594149646</v>
      </c>
    </row>
    <row r="1693" spans="1:39" x14ac:dyDescent="0.25">
      <c r="A1693" s="14">
        <v>31597</v>
      </c>
      <c r="B1693">
        <v>1900.87</v>
      </c>
      <c r="C1693">
        <v>251.79</v>
      </c>
      <c r="D1693">
        <v>411.16</v>
      </c>
      <c r="E1693">
        <v>3091.51</v>
      </c>
      <c r="F1693">
        <v>1354.9</v>
      </c>
      <c r="G1693">
        <v>17500.43</v>
      </c>
      <c r="H1693">
        <v>1350.14</v>
      </c>
      <c r="I1693">
        <v>1756.76</v>
      </c>
      <c r="J1693">
        <v>6.6680000000000001</v>
      </c>
      <c r="K1693">
        <v>7.1239999999999997</v>
      </c>
      <c r="L1693">
        <v>7.2850000000000001</v>
      </c>
      <c r="M1693">
        <v>7.1639999999999997</v>
      </c>
      <c r="N1693">
        <v>111.03</v>
      </c>
      <c r="O1693">
        <v>0.98970000000000002</v>
      </c>
      <c r="P1693">
        <v>161.4</v>
      </c>
      <c r="Q1693">
        <v>1.5455000000000001</v>
      </c>
      <c r="R1693">
        <v>0.64500000000000002</v>
      </c>
      <c r="S1693">
        <v>0.5353</v>
      </c>
      <c r="T1693">
        <v>1.7671999999999999</v>
      </c>
      <c r="U1693">
        <v>7.4480000000000004</v>
      </c>
      <c r="V1693">
        <v>7.09</v>
      </c>
      <c r="W1693">
        <v>12.36</v>
      </c>
      <c r="X1693">
        <v>2.6204999999999998</v>
      </c>
      <c r="Y1693">
        <v>2.5188999999999999</v>
      </c>
      <c r="Z1693">
        <v>0.57540000000000002</v>
      </c>
      <c r="AA1693">
        <v>69.02</v>
      </c>
      <c r="AB1693">
        <v>5.069</v>
      </c>
      <c r="AC1693">
        <v>57.05</v>
      </c>
      <c r="AD1693">
        <v>101.15</v>
      </c>
      <c r="AE1693">
        <v>344.9</v>
      </c>
      <c r="AF1693">
        <v>11.99</v>
      </c>
      <c r="AG1693">
        <v>518.75</v>
      </c>
      <c r="AH1693">
        <v>201.25</v>
      </c>
      <c r="AI1693">
        <v>6.25</v>
      </c>
      <c r="AJ1693">
        <v>250</v>
      </c>
      <c r="AK1693">
        <f>IF(ISNUMBER(VLOOKUP($A1693,'[1]F-F_Research_Data_Factors_weekl'!$G$6:$J$4822,2,0)),VLOOKUP($A1693,'[1]F-F_Research_Data_Factors_weekl'!$G$6:$J$4822,2,0),AK1694)</f>
        <v>3154.6835019281489</v>
      </c>
      <c r="AL1693">
        <f>IF(ISNUMBER(VLOOKUP($A1693,'[1]F-F_Research_Data_Factors_weekl'!$G$6:$J$4822,3,0)),VLOOKUP($A1693,'[1]F-F_Research_Data_Factors_weekl'!$G$6:$J$4822,3,0),AL1694)</f>
        <v>375.60395944480456</v>
      </c>
      <c r="AM1693">
        <f>IF(ISNUMBER(VLOOKUP($A1693,'[1]F-F_Research_Data_Factors_weekl'!$G$6:$J$4822,4,0)),VLOOKUP($A1693,'[1]F-F_Research_Data_Factors_weekl'!$G$6:$J$4822,4,0),AM1694)</f>
        <v>1722.4096582774071</v>
      </c>
    </row>
    <row r="1694" spans="1:39" x14ac:dyDescent="0.25">
      <c r="A1694" s="14">
        <v>31590</v>
      </c>
      <c r="B1694">
        <v>1885.26</v>
      </c>
      <c r="C1694">
        <v>249.6</v>
      </c>
      <c r="D1694">
        <v>403.53</v>
      </c>
      <c r="E1694">
        <v>3070.28</v>
      </c>
      <c r="F1694">
        <v>1381.3</v>
      </c>
      <c r="G1694">
        <v>17403.13</v>
      </c>
      <c r="H1694">
        <v>1344.56</v>
      </c>
      <c r="I1694">
        <v>1750.98</v>
      </c>
      <c r="J1694">
        <v>6.8220000000000001</v>
      </c>
      <c r="K1694">
        <v>7.2489999999999997</v>
      </c>
      <c r="L1694">
        <v>7.3840000000000003</v>
      </c>
      <c r="M1694">
        <v>7.2770000000000001</v>
      </c>
      <c r="N1694">
        <v>112.2</v>
      </c>
      <c r="O1694">
        <v>0.97399999999999998</v>
      </c>
      <c r="P1694">
        <v>165.45</v>
      </c>
      <c r="Q1694">
        <v>1.5289999999999999</v>
      </c>
      <c r="R1694">
        <v>0.67120000000000002</v>
      </c>
      <c r="S1694">
        <v>0.53700000000000003</v>
      </c>
      <c r="T1694">
        <v>1.8080000000000001</v>
      </c>
      <c r="U1694">
        <v>7.53</v>
      </c>
      <c r="V1694">
        <v>7.141</v>
      </c>
      <c r="W1694">
        <v>12.56</v>
      </c>
      <c r="X1694">
        <v>2.633</v>
      </c>
      <c r="Y1694">
        <v>2.5</v>
      </c>
      <c r="Z1694">
        <v>0.53769999999999996</v>
      </c>
      <c r="AA1694">
        <v>68.400000000000006</v>
      </c>
      <c r="AB1694">
        <v>4.9640000000000004</v>
      </c>
      <c r="AC1694">
        <v>57.1</v>
      </c>
      <c r="AD1694">
        <v>101.8</v>
      </c>
      <c r="AE1694">
        <v>346.9</v>
      </c>
      <c r="AF1694">
        <v>13.4</v>
      </c>
      <c r="AG1694">
        <v>518.25</v>
      </c>
      <c r="AH1694">
        <v>225</v>
      </c>
      <c r="AI1694">
        <v>6.19</v>
      </c>
      <c r="AJ1694">
        <v>256.25</v>
      </c>
      <c r="AK1694">
        <f>IF(ISNUMBER(VLOOKUP($A1694,'[1]F-F_Research_Data_Factors_weekl'!$G$6:$J$4822,2,0)),VLOOKUP($A1694,'[1]F-F_Research_Data_Factors_weekl'!$G$6:$J$4822,2,0),AK1695)</f>
        <v>3154.6835019281489</v>
      </c>
      <c r="AL1694">
        <f>IF(ISNUMBER(VLOOKUP($A1694,'[1]F-F_Research_Data_Factors_weekl'!$G$6:$J$4822,3,0)),VLOOKUP($A1694,'[1]F-F_Research_Data_Factors_weekl'!$G$6:$J$4822,3,0),AL1695)</f>
        <v>375.60395944480456</v>
      </c>
      <c r="AM1694">
        <f>IF(ISNUMBER(VLOOKUP($A1694,'[1]F-F_Research_Data_Factors_weekl'!$G$6:$J$4822,4,0)),VLOOKUP($A1694,'[1]F-F_Research_Data_Factors_weekl'!$G$6:$J$4822,4,0),AM1695)</f>
        <v>1722.4096582774071</v>
      </c>
    </row>
    <row r="1695" spans="1:39" x14ac:dyDescent="0.25">
      <c r="A1695" s="14">
        <v>31583</v>
      </c>
      <c r="B1695">
        <v>1879.54</v>
      </c>
      <c r="C1695">
        <v>247.58</v>
      </c>
      <c r="D1695">
        <v>396.88</v>
      </c>
      <c r="E1695">
        <v>3059.79</v>
      </c>
      <c r="F1695">
        <v>1386</v>
      </c>
      <c r="G1695">
        <v>17205.97</v>
      </c>
      <c r="H1695">
        <v>1327.79</v>
      </c>
      <c r="I1695">
        <v>1781.04</v>
      </c>
      <c r="J1695">
        <v>7.0430000000000001</v>
      </c>
      <c r="K1695">
        <v>7.4489999999999998</v>
      </c>
      <c r="L1695">
        <v>7.5839999999999996</v>
      </c>
      <c r="M1695">
        <v>7.4340000000000002</v>
      </c>
      <c r="N1695">
        <v>114.71</v>
      </c>
      <c r="O1695">
        <v>0.95909999999999995</v>
      </c>
      <c r="P1695">
        <v>167.7</v>
      </c>
      <c r="Q1695">
        <v>1.4990000000000001</v>
      </c>
      <c r="R1695">
        <v>0.69340000000000002</v>
      </c>
      <c r="S1695">
        <v>0.5292</v>
      </c>
      <c r="T1695">
        <v>1.8475000000000001</v>
      </c>
      <c r="U1695">
        <v>7.6440000000000001</v>
      </c>
      <c r="V1695">
        <v>7.2610000000000001</v>
      </c>
      <c r="W1695">
        <v>12.62</v>
      </c>
      <c r="X1695">
        <v>2.6269999999999998</v>
      </c>
      <c r="Y1695">
        <v>2.4691000000000001</v>
      </c>
      <c r="Z1695">
        <v>0.53769999999999996</v>
      </c>
      <c r="AA1695">
        <v>68.3</v>
      </c>
      <c r="AB1695">
        <v>5.1100000000000003</v>
      </c>
      <c r="AC1695">
        <v>56.975000000000001</v>
      </c>
      <c r="AD1695">
        <v>103.65</v>
      </c>
      <c r="AE1695">
        <v>340.4</v>
      </c>
      <c r="AF1695">
        <v>14.69</v>
      </c>
      <c r="AG1695">
        <v>534.25</v>
      </c>
      <c r="AH1695">
        <v>234.75</v>
      </c>
      <c r="AI1695">
        <v>5.97</v>
      </c>
      <c r="AJ1695">
        <v>245.75</v>
      </c>
      <c r="AK1695">
        <f>IF(ISNUMBER(VLOOKUP($A1695,'[1]F-F_Research_Data_Factors_weekl'!$G$6:$J$4822,2,0)),VLOOKUP($A1695,'[1]F-F_Research_Data_Factors_weekl'!$G$6:$J$4822,2,0),AK1696)</f>
        <v>3118.200555429622</v>
      </c>
      <c r="AL1695">
        <f>IF(ISNUMBER(VLOOKUP($A1695,'[1]F-F_Research_Data_Factors_weekl'!$G$6:$J$4822,3,0)),VLOOKUP($A1695,'[1]F-F_Research_Data_Factors_weekl'!$G$6:$J$4822,3,0),AL1696)</f>
        <v>375.15377491490665</v>
      </c>
      <c r="AM1695">
        <f>IF(ISNUMBER(VLOOKUP($A1695,'[1]F-F_Research_Data_Factors_weekl'!$G$6:$J$4822,4,0)),VLOOKUP($A1695,'[1]F-F_Research_Data_Factors_weekl'!$G$6:$J$4822,4,0),AM1696)</f>
        <v>1711.626411882547</v>
      </c>
    </row>
    <row r="1696" spans="1:39" x14ac:dyDescent="0.25">
      <c r="A1696" s="14">
        <v>31576</v>
      </c>
      <c r="B1696">
        <v>1874.19</v>
      </c>
      <c r="C1696">
        <v>245.73</v>
      </c>
      <c r="D1696">
        <v>399.59</v>
      </c>
      <c r="E1696">
        <v>3089.03</v>
      </c>
      <c r="F1696">
        <v>1420.8</v>
      </c>
      <c r="G1696">
        <v>16817.91</v>
      </c>
      <c r="H1696">
        <v>1307.47</v>
      </c>
      <c r="I1696">
        <v>1765.65</v>
      </c>
      <c r="J1696">
        <v>7.08</v>
      </c>
      <c r="K1696">
        <v>7.5309999999999997</v>
      </c>
      <c r="L1696">
        <v>7.6669999999999998</v>
      </c>
      <c r="M1696">
        <v>7.4640000000000004</v>
      </c>
      <c r="N1696">
        <v>112.26</v>
      </c>
      <c r="O1696">
        <v>0.97419999999999995</v>
      </c>
      <c r="P1696">
        <v>165.25</v>
      </c>
      <c r="Q1696">
        <v>1.5234999999999999</v>
      </c>
      <c r="R1696">
        <v>0.69159999999999999</v>
      </c>
      <c r="S1696">
        <v>0.54500000000000004</v>
      </c>
      <c r="T1696">
        <v>1.8220000000000001</v>
      </c>
      <c r="U1696">
        <v>7.5540000000000003</v>
      </c>
      <c r="V1696">
        <v>7.1680000000000001</v>
      </c>
      <c r="W1696">
        <v>12.48</v>
      </c>
      <c r="X1696">
        <v>2.6124999999999998</v>
      </c>
      <c r="Y1696">
        <v>2.71</v>
      </c>
      <c r="Z1696">
        <v>0.53769999999999996</v>
      </c>
      <c r="AA1696">
        <v>67.680000000000007</v>
      </c>
      <c r="AB1696">
        <v>5.2750000000000004</v>
      </c>
      <c r="AC1696">
        <v>54.375</v>
      </c>
      <c r="AD1696">
        <v>101.4</v>
      </c>
      <c r="AE1696">
        <v>345.9</v>
      </c>
      <c r="AF1696">
        <v>13.81</v>
      </c>
      <c r="AG1696">
        <v>527.75</v>
      </c>
      <c r="AH1696">
        <v>230.25</v>
      </c>
      <c r="AI1696">
        <v>6.43</v>
      </c>
      <c r="AJ1696">
        <v>245.75</v>
      </c>
      <c r="AK1696">
        <f>IF(ISNUMBER(VLOOKUP($A1696,'[1]F-F_Research_Data_Factors_weekl'!$G$6:$J$4822,2,0)),VLOOKUP($A1696,'[1]F-F_Research_Data_Factors_weekl'!$G$6:$J$4822,2,0),AK1697)</f>
        <v>3116.0193418902991</v>
      </c>
      <c r="AL1696">
        <f>IF(ISNUMBER(VLOOKUP($A1696,'[1]F-F_Research_Data_Factors_weekl'!$G$6:$J$4822,3,0)),VLOOKUP($A1696,'[1]F-F_Research_Data_Factors_weekl'!$G$6:$J$4822,3,0),AL1697)</f>
        <v>381.48644998465187</v>
      </c>
      <c r="AM1696">
        <f>IF(ISNUMBER(VLOOKUP($A1696,'[1]F-F_Research_Data_Factors_weekl'!$G$6:$J$4822,4,0)),VLOOKUP($A1696,'[1]F-F_Research_Data_Factors_weekl'!$G$6:$J$4822,4,0),AM1697)</f>
        <v>1693.1708496216709</v>
      </c>
    </row>
    <row r="1697" spans="1:39" x14ac:dyDescent="0.25">
      <c r="A1697" s="14">
        <v>31569</v>
      </c>
      <c r="B1697">
        <v>1885.9</v>
      </c>
      <c r="C1697">
        <v>245.67</v>
      </c>
      <c r="D1697">
        <v>400.25</v>
      </c>
      <c r="E1697">
        <v>3090.74</v>
      </c>
      <c r="F1697">
        <v>1366.5</v>
      </c>
      <c r="G1697">
        <v>16670.77</v>
      </c>
      <c r="H1697">
        <v>1300.1099999999999</v>
      </c>
      <c r="I1697">
        <v>1747.09</v>
      </c>
      <c r="J1697">
        <v>7.2539999999999996</v>
      </c>
      <c r="K1697">
        <v>7.7990000000000004</v>
      </c>
      <c r="L1697">
        <v>7.9470000000000001</v>
      </c>
      <c r="M1697">
        <v>7.6660000000000004</v>
      </c>
      <c r="N1697">
        <v>113.23</v>
      </c>
      <c r="O1697">
        <v>0.96809999999999996</v>
      </c>
      <c r="P1697">
        <v>167.7</v>
      </c>
      <c r="Q1697">
        <v>1.5044999999999999</v>
      </c>
      <c r="R1697">
        <v>0.68979999999999997</v>
      </c>
      <c r="S1697">
        <v>0.55930000000000002</v>
      </c>
      <c r="T1697">
        <v>1.841</v>
      </c>
      <c r="U1697">
        <v>7.6</v>
      </c>
      <c r="V1697">
        <v>7.1920000000000002</v>
      </c>
      <c r="W1697">
        <v>12.69</v>
      </c>
      <c r="X1697">
        <v>2.6175000000000002</v>
      </c>
      <c r="Y1697">
        <v>2.5251999999999999</v>
      </c>
      <c r="Z1697">
        <v>0.53769999999999996</v>
      </c>
      <c r="AA1697">
        <v>68.180000000000007</v>
      </c>
      <c r="AB1697">
        <v>5.19</v>
      </c>
      <c r="AC1697">
        <v>54.674999999999997</v>
      </c>
      <c r="AD1697">
        <v>100.75</v>
      </c>
      <c r="AE1697">
        <v>341.5</v>
      </c>
      <c r="AF1697">
        <v>12.76</v>
      </c>
      <c r="AG1697">
        <v>533.75</v>
      </c>
      <c r="AH1697">
        <v>237.5</v>
      </c>
      <c r="AI1697">
        <v>7.3</v>
      </c>
      <c r="AJ1697">
        <v>254.5</v>
      </c>
      <c r="AK1697">
        <f>IF(ISNUMBER(VLOOKUP($A1697,'[1]F-F_Research_Data_Factors_weekl'!$G$6:$J$4822,2,0)),VLOOKUP($A1697,'[1]F-F_Research_Data_Factors_weekl'!$G$6:$J$4822,2,0),AK1698)</f>
        <v>3116.9544282187644</v>
      </c>
      <c r="AL1697">
        <f>IF(ISNUMBER(VLOOKUP($A1697,'[1]F-F_Research_Data_Factors_weekl'!$G$6:$J$4822,3,0)),VLOOKUP($A1697,'[1]F-F_Research_Data_Factors_weekl'!$G$6:$J$4822,3,0),AL1698)</f>
        <v>382.21265402730376</v>
      </c>
      <c r="AM1697">
        <f>IF(ISNUMBER(VLOOKUP($A1697,'[1]F-F_Research_Data_Factors_weekl'!$G$6:$J$4822,4,0)),VLOOKUP($A1697,'[1]F-F_Research_Data_Factors_weekl'!$G$6:$J$4822,4,0),AM1698)</f>
        <v>1694.696076090152</v>
      </c>
    </row>
    <row r="1698" spans="1:39" x14ac:dyDescent="0.25">
      <c r="A1698" s="14">
        <v>31562</v>
      </c>
      <c r="B1698">
        <v>1876.71</v>
      </c>
      <c r="C1698">
        <v>247.35</v>
      </c>
      <c r="D1698">
        <v>400.16</v>
      </c>
      <c r="E1698">
        <v>3121.97</v>
      </c>
      <c r="F1698">
        <v>1380.5</v>
      </c>
      <c r="G1698">
        <v>16204.98</v>
      </c>
      <c r="H1698">
        <v>1267.0999999999999</v>
      </c>
      <c r="I1698">
        <v>1787.96</v>
      </c>
      <c r="J1698">
        <v>7.3570000000000002</v>
      </c>
      <c r="K1698">
        <v>7.8360000000000003</v>
      </c>
      <c r="L1698">
        <v>8.0510000000000002</v>
      </c>
      <c r="M1698">
        <v>7.7480000000000002</v>
      </c>
      <c r="N1698">
        <v>117.64</v>
      </c>
      <c r="O1698">
        <v>0.92779999999999996</v>
      </c>
      <c r="P1698">
        <v>174.5</v>
      </c>
      <c r="Q1698">
        <v>1.4722999999999999</v>
      </c>
      <c r="R1698">
        <v>0.71660000000000001</v>
      </c>
      <c r="S1698">
        <v>0.5665</v>
      </c>
      <c r="T1698">
        <v>1.9335</v>
      </c>
      <c r="U1698">
        <v>7.84</v>
      </c>
      <c r="V1698">
        <v>7.3905000000000003</v>
      </c>
      <c r="W1698">
        <v>12.69</v>
      </c>
      <c r="X1698">
        <v>2.64</v>
      </c>
      <c r="Y1698">
        <v>2.3613</v>
      </c>
      <c r="Z1698">
        <v>0.53769999999999996</v>
      </c>
      <c r="AA1698">
        <v>68</v>
      </c>
      <c r="AB1698">
        <v>5.27</v>
      </c>
      <c r="AC1698">
        <v>54.075000000000003</v>
      </c>
      <c r="AD1698">
        <v>99.85</v>
      </c>
      <c r="AE1698">
        <v>344.1</v>
      </c>
      <c r="AF1698">
        <v>14.3</v>
      </c>
      <c r="AG1698">
        <v>525.25</v>
      </c>
      <c r="AH1698">
        <v>237</v>
      </c>
      <c r="AI1698">
        <v>7.32</v>
      </c>
      <c r="AJ1698">
        <v>248.5</v>
      </c>
      <c r="AK1698">
        <f>IF(ISNUMBER(VLOOKUP($A1698,'[1]F-F_Research_Data_Factors_weekl'!$G$6:$J$4822,2,0)),VLOOKUP($A1698,'[1]F-F_Research_Data_Factors_weekl'!$G$6:$J$4822,2,0),AK1699)</f>
        <v>3138.926916635211</v>
      </c>
      <c r="AL1698">
        <f>IF(ISNUMBER(VLOOKUP($A1698,'[1]F-F_Research_Data_Factors_weekl'!$G$6:$J$4822,3,0)),VLOOKUP($A1698,'[1]F-F_Research_Data_Factors_weekl'!$G$6:$J$4822,3,0),AL1699)</f>
        <v>379.48039518199334</v>
      </c>
      <c r="AM1698">
        <f>IF(ISNUMBER(VLOOKUP($A1698,'[1]F-F_Research_Data_Factors_weekl'!$G$6:$J$4822,4,0)),VLOOKUP($A1698,'[1]F-F_Research_Data_Factors_weekl'!$G$6:$J$4822,4,0),AM1699)</f>
        <v>1700.1365129315329</v>
      </c>
    </row>
    <row r="1699" spans="1:39" x14ac:dyDescent="0.25">
      <c r="A1699" s="14">
        <v>31555</v>
      </c>
      <c r="B1699">
        <v>1823.29</v>
      </c>
      <c r="C1699">
        <v>241.35</v>
      </c>
      <c r="D1699">
        <v>391.91</v>
      </c>
      <c r="E1699">
        <v>3047.34</v>
      </c>
      <c r="F1699">
        <v>1401.3</v>
      </c>
      <c r="G1699">
        <v>15739.05</v>
      </c>
      <c r="H1699">
        <v>1240.74</v>
      </c>
      <c r="I1699">
        <v>1815.92</v>
      </c>
      <c r="J1699">
        <v>7.1680000000000001</v>
      </c>
      <c r="K1699">
        <v>7.6769999999999996</v>
      </c>
      <c r="L1699">
        <v>7.8149999999999995</v>
      </c>
      <c r="M1699">
        <v>7.4349999999999996</v>
      </c>
      <c r="N1699">
        <v>115.38</v>
      </c>
      <c r="O1699">
        <v>0.94479999999999997</v>
      </c>
      <c r="P1699">
        <v>169.6</v>
      </c>
      <c r="Q1699">
        <v>1.494</v>
      </c>
      <c r="R1699">
        <v>0.7167</v>
      </c>
      <c r="S1699">
        <v>0.55979999999999996</v>
      </c>
      <c r="T1699">
        <v>1.885</v>
      </c>
      <c r="U1699">
        <v>7.71</v>
      </c>
      <c r="V1699">
        <v>7.2679999999999998</v>
      </c>
      <c r="W1699">
        <v>12.57</v>
      </c>
      <c r="X1699">
        <v>2.625</v>
      </c>
      <c r="Y1699">
        <v>2.2726999999999999</v>
      </c>
      <c r="Z1699">
        <v>0.504</v>
      </c>
      <c r="AA1699">
        <v>66.989999999999995</v>
      </c>
      <c r="AB1699">
        <v>5.1459999999999999</v>
      </c>
      <c r="AC1699">
        <v>55.6</v>
      </c>
      <c r="AD1699">
        <v>99.4</v>
      </c>
      <c r="AE1699">
        <v>342.4</v>
      </c>
      <c r="AF1699">
        <v>15.59</v>
      </c>
      <c r="AG1699">
        <v>532.25</v>
      </c>
      <c r="AH1699">
        <v>233.75</v>
      </c>
      <c r="AI1699">
        <v>7.43</v>
      </c>
      <c r="AJ1699">
        <v>255.75</v>
      </c>
      <c r="AK1699">
        <f>IF(ISNUMBER(VLOOKUP($A1699,'[1]F-F_Research_Data_Factors_weekl'!$G$6:$J$4822,2,0)),VLOOKUP($A1699,'[1]F-F_Research_Data_Factors_weekl'!$G$6:$J$4822,2,0),AK1700)</f>
        <v>3071.3570612868994</v>
      </c>
      <c r="AL1699">
        <f>IF(ISNUMBER(VLOOKUP($A1699,'[1]F-F_Research_Data_Factors_weekl'!$G$6:$J$4822,3,0)),VLOOKUP($A1699,'[1]F-F_Research_Data_Factors_weekl'!$G$6:$J$4822,3,0),AL1700)</f>
        <v>380.88968702398211</v>
      </c>
      <c r="AM1699">
        <f>IF(ISNUMBER(VLOOKUP($A1699,'[1]F-F_Research_Data_Factors_weekl'!$G$6:$J$4822,4,0)),VLOOKUP($A1699,'[1]F-F_Research_Data_Factors_weekl'!$G$6:$J$4822,4,0),AM1700)</f>
        <v>1713.847291261626</v>
      </c>
    </row>
    <row r="1700" spans="1:39" x14ac:dyDescent="0.25">
      <c r="A1700" s="14">
        <v>31548</v>
      </c>
      <c r="B1700">
        <v>1759.8</v>
      </c>
      <c r="C1700">
        <v>232.76</v>
      </c>
      <c r="D1700">
        <v>384.67</v>
      </c>
      <c r="E1700">
        <v>3044.31</v>
      </c>
      <c r="F1700">
        <v>1370.1</v>
      </c>
      <c r="G1700">
        <v>16194.98</v>
      </c>
      <c r="H1700">
        <v>1280.8499999999999</v>
      </c>
      <c r="I1700">
        <v>1787.08</v>
      </c>
      <c r="J1700">
        <v>7.2759999999999998</v>
      </c>
      <c r="K1700">
        <v>7.8070000000000004</v>
      </c>
      <c r="L1700">
        <v>7.9180000000000001</v>
      </c>
      <c r="M1700">
        <v>7.6139999999999999</v>
      </c>
      <c r="N1700">
        <v>113</v>
      </c>
      <c r="O1700">
        <v>0.97330000000000005</v>
      </c>
      <c r="P1700">
        <v>165.4</v>
      </c>
      <c r="Q1700">
        <v>1.5255000000000001</v>
      </c>
      <c r="R1700">
        <v>0.71719999999999995</v>
      </c>
      <c r="S1700">
        <v>0.54730000000000001</v>
      </c>
      <c r="T1700">
        <v>1.8414999999999999</v>
      </c>
      <c r="U1700">
        <v>7.5440000000000005</v>
      </c>
      <c r="V1700">
        <v>7.11</v>
      </c>
      <c r="W1700">
        <v>12.36</v>
      </c>
      <c r="X1700">
        <v>2.5960000000000001</v>
      </c>
      <c r="Y1700">
        <v>2.1739000000000002</v>
      </c>
      <c r="Z1700">
        <v>0.504</v>
      </c>
      <c r="AA1700">
        <v>67</v>
      </c>
      <c r="AB1700">
        <v>5.0650000000000004</v>
      </c>
      <c r="AC1700">
        <v>56.55</v>
      </c>
      <c r="AD1700">
        <v>96.55</v>
      </c>
      <c r="AE1700">
        <v>343.8</v>
      </c>
      <c r="AF1700">
        <v>16.16</v>
      </c>
      <c r="AG1700">
        <v>533</v>
      </c>
      <c r="AH1700">
        <v>258.75</v>
      </c>
      <c r="AI1700">
        <v>7.86</v>
      </c>
      <c r="AJ1700">
        <v>333</v>
      </c>
      <c r="AK1700">
        <f>IF(ISNUMBER(VLOOKUP($A1700,'[1]F-F_Research_Data_Factors_weekl'!$G$6:$J$4822,2,0)),VLOOKUP($A1700,'[1]F-F_Research_Data_Factors_weekl'!$G$6:$J$4822,2,0),AK1701)</f>
        <v>2979.0078189009696</v>
      </c>
      <c r="AL1700">
        <f>IF(ISNUMBER(VLOOKUP($A1700,'[1]F-F_Research_Data_Factors_weekl'!$G$6:$J$4822,3,0)),VLOOKUP($A1700,'[1]F-F_Research_Data_Factors_weekl'!$G$6:$J$4822,3,0),AL1701)</f>
        <v>388.10850522109445</v>
      </c>
      <c r="AM1700">
        <f>IF(ISNUMBER(VLOOKUP($A1700,'[1]F-F_Research_Data_Factors_weekl'!$G$6:$J$4822,4,0)),VLOOKUP($A1700,'[1]F-F_Research_Data_Factors_weekl'!$G$6:$J$4822,4,0),AM1701)</f>
        <v>1724.1924459372494</v>
      </c>
    </row>
    <row r="1701" spans="1:39" x14ac:dyDescent="0.25">
      <c r="A1701" s="14">
        <v>31541</v>
      </c>
      <c r="B1701">
        <v>1789.43</v>
      </c>
      <c r="C1701">
        <v>237.85</v>
      </c>
      <c r="D1701">
        <v>389.1</v>
      </c>
      <c r="E1701">
        <v>3066.11</v>
      </c>
      <c r="F1701">
        <v>1442.6</v>
      </c>
      <c r="G1701">
        <v>15868.44</v>
      </c>
      <c r="H1701">
        <v>1252.72</v>
      </c>
      <c r="I1701">
        <v>1852.21</v>
      </c>
      <c r="J1701">
        <v>6.8550000000000004</v>
      </c>
      <c r="K1701">
        <v>7.234</v>
      </c>
      <c r="L1701">
        <v>7.4669999999999996</v>
      </c>
      <c r="M1701">
        <v>7.351</v>
      </c>
      <c r="N1701">
        <v>111.38</v>
      </c>
      <c r="O1701">
        <v>0.99</v>
      </c>
      <c r="P1701">
        <v>162.35</v>
      </c>
      <c r="Q1701">
        <v>1.5425</v>
      </c>
      <c r="R1701">
        <v>0.74239999999999995</v>
      </c>
      <c r="S1701">
        <v>0.58620000000000005</v>
      </c>
      <c r="T1701">
        <v>1.81</v>
      </c>
      <c r="U1701">
        <v>6.9450000000000003</v>
      </c>
      <c r="V1701">
        <v>7.0209999999999999</v>
      </c>
      <c r="W1701">
        <v>12.3</v>
      </c>
      <c r="X1701">
        <v>2.5830000000000002</v>
      </c>
      <c r="Y1701">
        <v>2.0941999999999998</v>
      </c>
      <c r="Z1701">
        <v>0.504</v>
      </c>
      <c r="AA1701">
        <v>67.39</v>
      </c>
      <c r="AB1701">
        <v>5.2140000000000004</v>
      </c>
      <c r="AC1701">
        <v>58.7</v>
      </c>
      <c r="AD1701">
        <v>96.4</v>
      </c>
      <c r="AE1701">
        <v>345.5</v>
      </c>
      <c r="AF1701">
        <v>15.86</v>
      </c>
      <c r="AG1701">
        <v>541</v>
      </c>
      <c r="AH1701">
        <v>248.75</v>
      </c>
      <c r="AI1701">
        <v>8.85</v>
      </c>
      <c r="AJ1701">
        <v>350.5</v>
      </c>
      <c r="AK1701">
        <f>IF(ISNUMBER(VLOOKUP($A1701,'[1]F-F_Research_Data_Factors_weekl'!$G$6:$J$4822,2,0)),VLOOKUP($A1701,'[1]F-F_Research_Data_Factors_weekl'!$G$6:$J$4822,2,0),AK1702)</f>
        <v>3035.1582464604885</v>
      </c>
      <c r="AL1701">
        <f>IF(ISNUMBER(VLOOKUP($A1701,'[1]F-F_Research_Data_Factors_weekl'!$G$6:$J$4822,3,0)),VLOOKUP($A1701,'[1]F-F_Research_Data_Factors_weekl'!$G$6:$J$4822,3,0),AL1702)</f>
        <v>384.99008552831509</v>
      </c>
      <c r="AM1701">
        <f>IF(ISNUMBER(VLOOKUP($A1701,'[1]F-F_Research_Data_Factors_weekl'!$G$6:$J$4822,4,0)),VLOOKUP($A1701,'[1]F-F_Research_Data_Factors_weekl'!$G$6:$J$4822,4,0),AM1702)</f>
        <v>1721.4381449054008</v>
      </c>
    </row>
    <row r="1702" spans="1:39" x14ac:dyDescent="0.25">
      <c r="A1702" s="14">
        <v>31534</v>
      </c>
      <c r="B1702">
        <v>1774.68</v>
      </c>
      <c r="C1702">
        <v>234.79</v>
      </c>
      <c r="D1702">
        <v>383.18</v>
      </c>
      <c r="E1702">
        <v>3078.02</v>
      </c>
      <c r="F1702">
        <v>1491.7</v>
      </c>
      <c r="G1702">
        <v>15689.88</v>
      </c>
      <c r="H1702">
        <v>1245.1099999999999</v>
      </c>
      <c r="I1702">
        <v>1843.14</v>
      </c>
      <c r="J1702">
        <v>6.8719999999999999</v>
      </c>
      <c r="K1702">
        <v>7.2220000000000004</v>
      </c>
      <c r="L1702">
        <v>7.5049999999999999</v>
      </c>
      <c r="M1702">
        <v>7.6180000000000003</v>
      </c>
      <c r="N1702">
        <v>112.73</v>
      </c>
      <c r="O1702">
        <v>0.97899999999999998</v>
      </c>
      <c r="P1702">
        <v>169.9</v>
      </c>
      <c r="Q1702">
        <v>1.522</v>
      </c>
      <c r="R1702">
        <v>0.73250000000000004</v>
      </c>
      <c r="S1702">
        <v>0.57650000000000001</v>
      </c>
      <c r="T1702">
        <v>1.855</v>
      </c>
      <c r="U1702">
        <v>7.0549999999999997</v>
      </c>
      <c r="V1702">
        <v>7.085</v>
      </c>
      <c r="W1702">
        <v>12.35</v>
      </c>
      <c r="X1702">
        <v>2.57</v>
      </c>
      <c r="Y1702">
        <v>2.0747</v>
      </c>
      <c r="Z1702">
        <v>0.504</v>
      </c>
      <c r="AA1702">
        <v>66.28</v>
      </c>
      <c r="AB1702">
        <v>5.2240000000000002</v>
      </c>
      <c r="AC1702">
        <v>56.1</v>
      </c>
      <c r="AD1702">
        <v>94.3</v>
      </c>
      <c r="AE1702">
        <v>344.7</v>
      </c>
      <c r="AF1702">
        <v>14.73</v>
      </c>
      <c r="AG1702">
        <v>532.75</v>
      </c>
      <c r="AH1702">
        <v>234.75</v>
      </c>
      <c r="AI1702">
        <v>8.75</v>
      </c>
      <c r="AJ1702">
        <v>311</v>
      </c>
      <c r="AK1702">
        <f>IF(ISNUMBER(VLOOKUP($A1702,'[1]F-F_Research_Data_Factors_weekl'!$G$6:$J$4822,2,0)),VLOOKUP($A1702,'[1]F-F_Research_Data_Factors_weekl'!$G$6:$J$4822,2,0),AK1703)</f>
        <v>2994.4339448110582</v>
      </c>
      <c r="AL1702">
        <f>IF(ISNUMBER(VLOOKUP($A1702,'[1]F-F_Research_Data_Factors_weekl'!$G$6:$J$4822,3,0)),VLOOKUP($A1702,'[1]F-F_Research_Data_Factors_weekl'!$G$6:$J$4822,3,0),AL1703)</f>
        <v>384.60548004826688</v>
      </c>
      <c r="AM1702">
        <f>IF(ISNUMBER(VLOOKUP($A1702,'[1]F-F_Research_Data_Factors_weekl'!$G$6:$J$4822,4,0)),VLOOKUP($A1702,'[1]F-F_Research_Data_Factors_weekl'!$G$6:$J$4822,4,0),AM1703)</f>
        <v>1709.9812703937628</v>
      </c>
    </row>
    <row r="1703" spans="1:39" x14ac:dyDescent="0.25">
      <c r="A1703" s="14">
        <v>31527</v>
      </c>
      <c r="B1703">
        <v>1835.57</v>
      </c>
      <c r="C1703">
        <v>242.29</v>
      </c>
      <c r="D1703">
        <v>392.34</v>
      </c>
      <c r="E1703">
        <v>3125.82</v>
      </c>
      <c r="F1703">
        <v>1509.6</v>
      </c>
      <c r="G1703">
        <v>15758.61</v>
      </c>
      <c r="H1703">
        <v>1254.3900000000001</v>
      </c>
      <c r="I1703">
        <v>1834.62</v>
      </c>
      <c r="J1703">
        <v>6.9219999999999997</v>
      </c>
      <c r="K1703">
        <v>7.35</v>
      </c>
      <c r="L1703">
        <v>7.5330000000000004</v>
      </c>
      <c r="M1703">
        <v>7.5670000000000002</v>
      </c>
      <c r="N1703">
        <v>110.94</v>
      </c>
      <c r="O1703">
        <v>0.98780000000000001</v>
      </c>
      <c r="P1703">
        <v>168.1</v>
      </c>
      <c r="Q1703">
        <v>1.544</v>
      </c>
      <c r="R1703">
        <v>0.72840000000000005</v>
      </c>
      <c r="S1703">
        <v>0.57179999999999997</v>
      </c>
      <c r="T1703">
        <v>1.8180000000000001</v>
      </c>
      <c r="U1703">
        <v>6.95</v>
      </c>
      <c r="V1703">
        <v>7.0449999999999999</v>
      </c>
      <c r="W1703">
        <v>12.22</v>
      </c>
      <c r="X1703">
        <v>2.585</v>
      </c>
      <c r="Y1703">
        <v>2.0491999999999999</v>
      </c>
      <c r="Z1703">
        <v>0.47360000000000002</v>
      </c>
      <c r="AA1703">
        <v>65.75</v>
      </c>
      <c r="AB1703">
        <v>5.09</v>
      </c>
      <c r="AC1703">
        <v>54.075000000000003</v>
      </c>
      <c r="AD1703">
        <v>90.8</v>
      </c>
      <c r="AE1703">
        <v>344.2</v>
      </c>
      <c r="AF1703">
        <v>13.39</v>
      </c>
      <c r="AG1703">
        <v>526.75</v>
      </c>
      <c r="AH1703">
        <v>229.5</v>
      </c>
      <c r="AI1703">
        <v>8.4700000000000006</v>
      </c>
      <c r="AJ1703">
        <v>289</v>
      </c>
      <c r="AK1703">
        <f>IF(ISNUMBER(VLOOKUP($A1703,'[1]F-F_Research_Data_Factors_weekl'!$G$6:$J$4822,2,0)),VLOOKUP($A1703,'[1]F-F_Research_Data_Factors_weekl'!$G$6:$J$4822,2,0),AK1704)</f>
        <v>3085.1369717814323</v>
      </c>
      <c r="AL1703">
        <f>IF(ISNUMBER(VLOOKUP($A1703,'[1]F-F_Research_Data_Factors_weekl'!$G$6:$J$4822,3,0)),VLOOKUP($A1703,'[1]F-F_Research_Data_Factors_weekl'!$G$6:$J$4822,3,0),AL1704)</f>
        <v>381.96988782229312</v>
      </c>
      <c r="AM1703">
        <f>IF(ISNUMBER(VLOOKUP($A1703,'[1]F-F_Research_Data_Factors_weekl'!$G$6:$J$4822,4,0)),VLOOKUP($A1703,'[1]F-F_Research_Data_Factors_weekl'!$G$6:$J$4822,4,0),AM1704)</f>
        <v>1697.9259958234163</v>
      </c>
    </row>
    <row r="1704" spans="1:39" x14ac:dyDescent="0.25">
      <c r="A1704" s="14">
        <v>31520</v>
      </c>
      <c r="B1704">
        <v>1840.4</v>
      </c>
      <c r="C1704">
        <v>242.38</v>
      </c>
      <c r="D1704">
        <v>390.06</v>
      </c>
      <c r="E1704">
        <v>3129.11</v>
      </c>
      <c r="F1704">
        <v>1579.1</v>
      </c>
      <c r="G1704">
        <v>15326.38</v>
      </c>
      <c r="H1704">
        <v>1223.6400000000001</v>
      </c>
      <c r="I1704">
        <v>1790.4</v>
      </c>
      <c r="J1704">
        <v>6.37</v>
      </c>
      <c r="K1704">
        <v>6.718</v>
      </c>
      <c r="L1704">
        <v>7.0209999999999999</v>
      </c>
      <c r="M1704">
        <v>7.1529999999999996</v>
      </c>
      <c r="N1704">
        <v>113.62</v>
      </c>
      <c r="O1704">
        <v>0.97150000000000003</v>
      </c>
      <c r="P1704">
        <v>173.8</v>
      </c>
      <c r="Q1704">
        <v>1.518</v>
      </c>
      <c r="R1704">
        <v>0.71489999999999998</v>
      </c>
      <c r="S1704">
        <v>0.55179999999999996</v>
      </c>
      <c r="T1704">
        <v>1.857</v>
      </c>
      <c r="U1704">
        <v>7.0575000000000001</v>
      </c>
      <c r="V1704">
        <v>7.1574999999999998</v>
      </c>
      <c r="W1704">
        <v>12.34</v>
      </c>
      <c r="X1704">
        <v>2.54</v>
      </c>
      <c r="Y1704">
        <v>2</v>
      </c>
      <c r="Z1704">
        <v>0.47360000000000002</v>
      </c>
      <c r="AA1704">
        <v>64.13</v>
      </c>
      <c r="AB1704">
        <v>5.1349999999999998</v>
      </c>
      <c r="AC1704">
        <v>57.174999999999997</v>
      </c>
      <c r="AD1704">
        <v>92.85</v>
      </c>
      <c r="AE1704">
        <v>344.4</v>
      </c>
      <c r="AF1704">
        <v>11.92</v>
      </c>
      <c r="AG1704">
        <v>525.25</v>
      </c>
      <c r="AH1704">
        <v>227.25</v>
      </c>
      <c r="AI1704">
        <v>8.2100000000000009</v>
      </c>
      <c r="AJ1704">
        <v>283.5</v>
      </c>
      <c r="AK1704">
        <f>IF(ISNUMBER(VLOOKUP($A1704,'[1]F-F_Research_Data_Factors_weekl'!$G$6:$J$4822,2,0)),VLOOKUP($A1704,'[1]F-F_Research_Data_Factors_weekl'!$G$6:$J$4822,2,0),AK1705)</f>
        <v>3093.4893931429183</v>
      </c>
      <c r="AL1704">
        <f>IF(ISNUMBER(VLOOKUP($A1704,'[1]F-F_Research_Data_Factors_weekl'!$G$6:$J$4822,3,0)),VLOOKUP($A1704,'[1]F-F_Research_Data_Factors_weekl'!$G$6:$J$4822,3,0),AL1705)</f>
        <v>378.63787452646028</v>
      </c>
      <c r="AM1704">
        <f>IF(ISNUMBER(VLOOKUP($A1704,'[1]F-F_Research_Data_Factors_weekl'!$G$6:$J$4822,4,0)),VLOOKUP($A1704,'[1]F-F_Research_Data_Factors_weekl'!$G$6:$J$4822,4,0),AM1705)</f>
        <v>1716.1168342666429</v>
      </c>
    </row>
    <row r="1705" spans="1:39" x14ac:dyDescent="0.25">
      <c r="A1705" s="14">
        <v>31513</v>
      </c>
      <c r="B1705">
        <v>1790.18</v>
      </c>
      <c r="C1705">
        <v>235.97</v>
      </c>
      <c r="D1705">
        <v>378.91</v>
      </c>
      <c r="E1705">
        <v>3083.63</v>
      </c>
      <c r="F1705">
        <v>1544.7</v>
      </c>
      <c r="G1705">
        <v>15019.81</v>
      </c>
      <c r="H1705">
        <v>1202.33</v>
      </c>
      <c r="I1705">
        <v>1784.21</v>
      </c>
      <c r="J1705">
        <v>6.6159999999999997</v>
      </c>
      <c r="K1705">
        <v>6.9930000000000003</v>
      </c>
      <c r="L1705">
        <v>7.2729999999999997</v>
      </c>
      <c r="M1705">
        <v>7.3620000000000001</v>
      </c>
      <c r="N1705">
        <v>117.24</v>
      </c>
      <c r="O1705">
        <v>0.9385</v>
      </c>
      <c r="P1705">
        <v>178.35</v>
      </c>
      <c r="Q1705">
        <v>1.476</v>
      </c>
      <c r="R1705">
        <v>0.71479999999999999</v>
      </c>
      <c r="S1705">
        <v>0.55349999999999999</v>
      </c>
      <c r="T1705">
        <v>1.9239999999999999</v>
      </c>
      <c r="U1705">
        <v>7.26</v>
      </c>
      <c r="V1705">
        <v>7.3224999999999998</v>
      </c>
      <c r="W1705">
        <v>12.55</v>
      </c>
      <c r="X1705">
        <v>2.6059999999999999</v>
      </c>
      <c r="Y1705">
        <v>2.0247000000000002</v>
      </c>
      <c r="Z1705">
        <v>0.47360000000000002</v>
      </c>
      <c r="AA1705">
        <v>61.96</v>
      </c>
      <c r="AB1705">
        <v>5.5600000000000005</v>
      </c>
      <c r="AC1705">
        <v>57</v>
      </c>
      <c r="AD1705">
        <v>93.1</v>
      </c>
      <c r="AE1705">
        <v>344.7</v>
      </c>
      <c r="AF1705">
        <v>13.61</v>
      </c>
      <c r="AG1705">
        <v>524.5</v>
      </c>
      <c r="AH1705">
        <v>227.75</v>
      </c>
      <c r="AI1705">
        <v>8</v>
      </c>
      <c r="AJ1705">
        <v>286.25</v>
      </c>
      <c r="AK1705">
        <f>IF(ISNUMBER(VLOOKUP($A1705,'[1]F-F_Research_Data_Factors_weekl'!$G$6:$J$4822,2,0)),VLOOKUP($A1705,'[1]F-F_Research_Data_Factors_weekl'!$G$6:$J$4822,2,0),AK1706)</f>
        <v>3013.6282446594432</v>
      </c>
      <c r="AL1705">
        <f>IF(ISNUMBER(VLOOKUP($A1705,'[1]F-F_Research_Data_Factors_weekl'!$G$6:$J$4822,3,0)),VLOOKUP($A1705,'[1]F-F_Research_Data_Factors_weekl'!$G$6:$J$4822,3,0),AL1706)</f>
        <v>378.18405366206576</v>
      </c>
      <c r="AM1705">
        <f>IF(ISNUMBER(VLOOKUP($A1705,'[1]F-F_Research_Data_Factors_weekl'!$G$6:$J$4822,4,0)),VLOOKUP($A1705,'[1]F-F_Research_Data_Factors_weekl'!$G$6:$J$4822,4,0),AM1706)</f>
        <v>1740.3071029983196</v>
      </c>
    </row>
    <row r="1706" spans="1:39" x14ac:dyDescent="0.25">
      <c r="A1706" s="14">
        <v>31506</v>
      </c>
      <c r="B1706">
        <v>1739.22</v>
      </c>
      <c r="C1706">
        <v>228.69</v>
      </c>
      <c r="D1706">
        <v>372.23</v>
      </c>
      <c r="E1706">
        <v>3017.42</v>
      </c>
      <c r="F1706">
        <v>1510.4</v>
      </c>
      <c r="G1706">
        <v>15364.34</v>
      </c>
      <c r="H1706">
        <v>1228.8800000000001</v>
      </c>
      <c r="I1706">
        <v>1643.8</v>
      </c>
      <c r="J1706">
        <v>6.8259999999999996</v>
      </c>
      <c r="K1706">
        <v>7.2270000000000003</v>
      </c>
      <c r="L1706">
        <v>7.444</v>
      </c>
      <c r="M1706">
        <v>7.55</v>
      </c>
      <c r="N1706">
        <v>120.7</v>
      </c>
      <c r="O1706">
        <v>0.89829999999999999</v>
      </c>
      <c r="P1706">
        <v>180.35</v>
      </c>
      <c r="Q1706">
        <v>1.4510000000000001</v>
      </c>
      <c r="R1706">
        <v>0.71870000000000001</v>
      </c>
      <c r="S1706">
        <v>0.55179999999999996</v>
      </c>
      <c r="T1706">
        <v>1.992</v>
      </c>
      <c r="U1706">
        <v>7.4550000000000001</v>
      </c>
      <c r="V1706">
        <v>7.4950000000000001</v>
      </c>
      <c r="W1706">
        <v>12.44</v>
      </c>
      <c r="X1706">
        <v>2.6775000000000002</v>
      </c>
      <c r="Y1706">
        <v>2.0832999999999999</v>
      </c>
      <c r="Z1706">
        <v>0.47360000000000002</v>
      </c>
      <c r="AA1706">
        <v>63.45</v>
      </c>
      <c r="AB1706">
        <v>5.2249999999999996</v>
      </c>
      <c r="AC1706">
        <v>52.65</v>
      </c>
      <c r="AD1706">
        <v>94.5</v>
      </c>
      <c r="AE1706">
        <v>335.4</v>
      </c>
      <c r="AF1706">
        <v>12.74</v>
      </c>
      <c r="AG1706">
        <v>523</v>
      </c>
      <c r="AH1706">
        <v>233.5</v>
      </c>
      <c r="AI1706">
        <v>8.86</v>
      </c>
      <c r="AJ1706">
        <v>310.5</v>
      </c>
      <c r="AK1706">
        <f>IF(ISNUMBER(VLOOKUP($A1706,'[1]F-F_Research_Data_Factors_weekl'!$G$6:$J$4822,2,0)),VLOOKUP($A1706,'[1]F-F_Research_Data_Factors_weekl'!$G$6:$J$4822,2,0),AK1707)</f>
        <v>2934.9710212889008</v>
      </c>
      <c r="AL1706">
        <f>IF(ISNUMBER(VLOOKUP($A1706,'[1]F-F_Research_Data_Factors_weekl'!$G$6:$J$4822,3,0)),VLOOKUP($A1706,'[1]F-F_Research_Data_Factors_weekl'!$G$6:$J$4822,3,0),AL1707)</f>
        <v>382.66118958015358</v>
      </c>
      <c r="AM1706">
        <f>IF(ISNUMBER(VLOOKUP($A1706,'[1]F-F_Research_Data_Factors_weekl'!$G$6:$J$4822,4,0)),VLOOKUP($A1706,'[1]F-F_Research_Data_Factors_weekl'!$G$6:$J$4822,4,0),AM1707)</f>
        <v>1762.6933080100473</v>
      </c>
    </row>
    <row r="1707" spans="1:39" x14ac:dyDescent="0.25">
      <c r="A1707" s="14">
        <v>31499</v>
      </c>
      <c r="B1707">
        <v>1821.72</v>
      </c>
      <c r="C1707">
        <v>238.97</v>
      </c>
      <c r="D1707">
        <v>373.31</v>
      </c>
      <c r="E1707">
        <v>3036.06</v>
      </c>
      <c r="F1707">
        <v>1481.6</v>
      </c>
      <c r="G1707">
        <v>14753.3</v>
      </c>
      <c r="H1707">
        <v>1172.58</v>
      </c>
      <c r="I1707">
        <v>1625.94</v>
      </c>
      <c r="J1707">
        <v>6.9969999999999999</v>
      </c>
      <c r="K1707">
        <v>7.282</v>
      </c>
      <c r="L1707">
        <v>7.4550000000000001</v>
      </c>
      <c r="M1707">
        <v>7.5919999999999996</v>
      </c>
      <c r="N1707">
        <v>117.68</v>
      </c>
      <c r="O1707">
        <v>0.93340000000000001</v>
      </c>
      <c r="P1707">
        <v>179.85</v>
      </c>
      <c r="Q1707">
        <v>1.474</v>
      </c>
      <c r="R1707">
        <v>0.71189999999999998</v>
      </c>
      <c r="S1707">
        <v>0.53400000000000003</v>
      </c>
      <c r="T1707">
        <v>1.9529999999999998</v>
      </c>
      <c r="U1707">
        <v>7.2880000000000003</v>
      </c>
      <c r="V1707">
        <v>7.3615000000000004</v>
      </c>
      <c r="W1707">
        <v>12.31</v>
      </c>
      <c r="X1707">
        <v>2.573</v>
      </c>
      <c r="Y1707">
        <v>2.1053000000000002</v>
      </c>
      <c r="Z1707">
        <v>0.43969999999999998</v>
      </c>
      <c r="AA1707">
        <v>65.56</v>
      </c>
      <c r="AB1707">
        <v>5.5649999999999995</v>
      </c>
      <c r="AC1707">
        <v>58.325000000000003</v>
      </c>
      <c r="AD1707">
        <v>93.5</v>
      </c>
      <c r="AE1707">
        <v>343.1</v>
      </c>
      <c r="AF1707">
        <v>11.44</v>
      </c>
      <c r="AG1707">
        <v>535.25</v>
      </c>
      <c r="AH1707">
        <v>233</v>
      </c>
      <c r="AI1707">
        <v>8.75</v>
      </c>
      <c r="AJ1707">
        <v>303.5</v>
      </c>
      <c r="AK1707">
        <f>IF(ISNUMBER(VLOOKUP($A1707,'[1]F-F_Research_Data_Factors_weekl'!$G$6:$J$4822,2,0)),VLOOKUP($A1707,'[1]F-F_Research_Data_Factors_weekl'!$G$6:$J$4822,2,0),AK1708)</f>
        <v>2987.6431703827488</v>
      </c>
      <c r="AL1707">
        <f>IF(ISNUMBER(VLOOKUP($A1707,'[1]F-F_Research_Data_Factors_weekl'!$G$6:$J$4822,3,0)),VLOOKUP($A1707,'[1]F-F_Research_Data_Factors_weekl'!$G$6:$J$4822,3,0),AL1708)</f>
        <v>381.46795780812971</v>
      </c>
      <c r="AM1707">
        <f>IF(ISNUMBER(VLOOKUP($A1707,'[1]F-F_Research_Data_Factors_weekl'!$G$6:$J$4822,4,0)),VLOOKUP($A1707,'[1]F-F_Research_Data_Factors_weekl'!$G$6:$J$4822,4,0),AM1708)</f>
        <v>1754.6153222586665</v>
      </c>
    </row>
    <row r="1708" spans="1:39" x14ac:dyDescent="0.25">
      <c r="A1708" s="14">
        <v>31492</v>
      </c>
      <c r="B1708">
        <v>1768.56</v>
      </c>
      <c r="C1708">
        <v>233.34</v>
      </c>
      <c r="D1708">
        <v>372.59</v>
      </c>
      <c r="E1708">
        <v>3055.35</v>
      </c>
      <c r="F1708">
        <v>1460</v>
      </c>
      <c r="G1708">
        <v>14516.77</v>
      </c>
      <c r="H1708">
        <v>1156.18</v>
      </c>
      <c r="I1708">
        <v>1611.73</v>
      </c>
      <c r="J1708">
        <v>7.1680000000000001</v>
      </c>
      <c r="K1708">
        <v>7.4580000000000002</v>
      </c>
      <c r="L1708">
        <v>7.7839999999999998</v>
      </c>
      <c r="M1708">
        <v>7.9690000000000003</v>
      </c>
      <c r="N1708">
        <v>114.17</v>
      </c>
      <c r="O1708">
        <v>0.9677</v>
      </c>
      <c r="P1708">
        <v>175.8</v>
      </c>
      <c r="Q1708">
        <v>1.5015000000000001</v>
      </c>
      <c r="R1708">
        <v>0.71309999999999996</v>
      </c>
      <c r="S1708">
        <v>0.5363</v>
      </c>
      <c r="T1708">
        <v>1.8725000000000001</v>
      </c>
      <c r="U1708">
        <v>7.0960000000000001</v>
      </c>
      <c r="V1708">
        <v>7.1749999999999998</v>
      </c>
      <c r="W1708">
        <v>12.17</v>
      </c>
      <c r="X1708">
        <v>2.5419999999999998</v>
      </c>
      <c r="Y1708">
        <v>2.0876999999999999</v>
      </c>
      <c r="Z1708">
        <v>0.43969999999999998</v>
      </c>
      <c r="AA1708">
        <v>64.38</v>
      </c>
      <c r="AB1708">
        <v>5.7530000000000001</v>
      </c>
      <c r="AC1708">
        <v>58.825000000000003</v>
      </c>
      <c r="AD1708">
        <v>87.55</v>
      </c>
      <c r="AE1708">
        <v>357.4</v>
      </c>
      <c r="AF1708">
        <v>13.94</v>
      </c>
      <c r="AG1708">
        <v>534.5</v>
      </c>
      <c r="AH1708">
        <v>231.25</v>
      </c>
      <c r="AI1708">
        <v>7.6</v>
      </c>
      <c r="AJ1708">
        <v>309.75</v>
      </c>
      <c r="AK1708">
        <f>IF(ISNUMBER(VLOOKUP($A1708,'[1]F-F_Research_Data_Factors_weekl'!$G$6:$J$4822,2,0)),VLOOKUP($A1708,'[1]F-F_Research_Data_Factors_weekl'!$G$6:$J$4822,2,0),AK1709)</f>
        <v>2987.6431703827488</v>
      </c>
      <c r="AL1708">
        <f>IF(ISNUMBER(VLOOKUP($A1708,'[1]F-F_Research_Data_Factors_weekl'!$G$6:$J$4822,3,0)),VLOOKUP($A1708,'[1]F-F_Research_Data_Factors_weekl'!$G$6:$J$4822,3,0),AL1709)</f>
        <v>381.46795780812971</v>
      </c>
      <c r="AM1708">
        <f>IF(ISNUMBER(VLOOKUP($A1708,'[1]F-F_Research_Data_Factors_weekl'!$G$6:$J$4822,4,0)),VLOOKUP($A1708,'[1]F-F_Research_Data_Factors_weekl'!$G$6:$J$4822,4,0),AM1709)</f>
        <v>1754.6153222586665</v>
      </c>
    </row>
    <row r="1709" spans="1:39" x14ac:dyDescent="0.25">
      <c r="A1709" s="14">
        <v>31485</v>
      </c>
      <c r="B1709">
        <v>1792.74</v>
      </c>
      <c r="C1709">
        <v>236.55</v>
      </c>
      <c r="D1709">
        <v>371.83</v>
      </c>
      <c r="E1709">
        <v>2957.75</v>
      </c>
      <c r="F1709">
        <v>1473.2</v>
      </c>
      <c r="G1709">
        <v>13994.63</v>
      </c>
      <c r="H1709">
        <v>1127.78</v>
      </c>
      <c r="I1709">
        <v>1607.63</v>
      </c>
      <c r="J1709">
        <v>7.173</v>
      </c>
      <c r="K1709">
        <v>7.41</v>
      </c>
      <c r="L1709">
        <v>7.7160000000000002</v>
      </c>
      <c r="M1709">
        <v>7.952</v>
      </c>
      <c r="N1709">
        <v>115.22</v>
      </c>
      <c r="O1709">
        <v>0.96109999999999995</v>
      </c>
      <c r="P1709">
        <v>177.15</v>
      </c>
      <c r="Q1709">
        <v>1.4610000000000001</v>
      </c>
      <c r="R1709">
        <v>0.70340000000000003</v>
      </c>
      <c r="S1709">
        <v>0.52749999999999997</v>
      </c>
      <c r="T1709">
        <v>1.905</v>
      </c>
      <c r="U1709">
        <v>7.1379999999999999</v>
      </c>
      <c r="V1709">
        <v>7.2249999999999996</v>
      </c>
      <c r="W1709">
        <v>12.3</v>
      </c>
      <c r="X1709">
        <v>2.5205000000000002</v>
      </c>
      <c r="Y1709">
        <v>1.998</v>
      </c>
      <c r="Z1709">
        <v>0.43969999999999998</v>
      </c>
      <c r="AA1709">
        <v>63.01</v>
      </c>
      <c r="AB1709">
        <v>5.6749999999999998</v>
      </c>
      <c r="AC1709">
        <v>58.75</v>
      </c>
      <c r="AD1709">
        <v>87.9</v>
      </c>
      <c r="AE1709">
        <v>348.9</v>
      </c>
      <c r="AF1709">
        <v>12.72</v>
      </c>
      <c r="AG1709">
        <v>537.5</v>
      </c>
      <c r="AH1709">
        <v>236.25</v>
      </c>
      <c r="AI1709">
        <v>7.31</v>
      </c>
      <c r="AJ1709">
        <v>350.25</v>
      </c>
      <c r="AK1709">
        <f>IF(ISNUMBER(VLOOKUP($A1709,'[1]F-F_Research_Data_Factors_weekl'!$G$6:$J$4822,2,0)),VLOOKUP($A1709,'[1]F-F_Research_Data_Factors_weekl'!$G$6:$J$4822,2,0),AK1710)</f>
        <v>3014.7761557848121</v>
      </c>
      <c r="AL1709">
        <f>IF(ISNUMBER(VLOOKUP($A1709,'[1]F-F_Research_Data_Factors_weekl'!$G$6:$J$4822,3,0)),VLOOKUP($A1709,'[1]F-F_Research_Data_Factors_weekl'!$G$6:$J$4822,3,0),AL1710)</f>
        <v>375.09140394113052</v>
      </c>
      <c r="AM1709">
        <f>IF(ISNUMBER(VLOOKUP($A1709,'[1]F-F_Research_Data_Factors_weekl'!$G$6:$J$4822,4,0)),VLOOKUP($A1709,'[1]F-F_Research_Data_Factors_weekl'!$G$6:$J$4822,4,0),AM1710)</f>
        <v>1753.2127520570211</v>
      </c>
    </row>
    <row r="1710" spans="1:39" x14ac:dyDescent="0.25">
      <c r="A1710" s="14">
        <v>31478</v>
      </c>
      <c r="B1710">
        <v>1699.83</v>
      </c>
      <c r="C1710">
        <v>225.57</v>
      </c>
      <c r="D1710">
        <v>362.24</v>
      </c>
      <c r="E1710">
        <v>2927.03</v>
      </c>
      <c r="F1710">
        <v>1421.1</v>
      </c>
      <c r="G1710">
        <v>13640.83</v>
      </c>
      <c r="H1710">
        <v>1090.7</v>
      </c>
      <c r="I1710">
        <v>1682.65</v>
      </c>
      <c r="J1710">
        <v>7.25</v>
      </c>
      <c r="K1710">
        <v>7.5649999999999995</v>
      </c>
      <c r="L1710">
        <v>7.9459999999999997</v>
      </c>
      <c r="M1710">
        <v>8.1449999999999996</v>
      </c>
      <c r="N1710">
        <v>114.97</v>
      </c>
      <c r="O1710">
        <v>0.97340000000000004</v>
      </c>
      <c r="P1710">
        <v>179.45</v>
      </c>
      <c r="Q1710">
        <v>1.4525000000000001</v>
      </c>
      <c r="R1710">
        <v>0.70089999999999997</v>
      </c>
      <c r="S1710">
        <v>0.51980000000000004</v>
      </c>
      <c r="T1710">
        <v>1.8965000000000001</v>
      </c>
      <c r="U1710">
        <v>7.125</v>
      </c>
      <c r="V1710">
        <v>7.22</v>
      </c>
      <c r="W1710">
        <v>12.27</v>
      </c>
      <c r="X1710">
        <v>2.5169999999999999</v>
      </c>
      <c r="Y1710">
        <v>1.9952000000000001</v>
      </c>
      <c r="Z1710">
        <v>0.43969999999999998</v>
      </c>
      <c r="AA1710">
        <v>62.21</v>
      </c>
      <c r="AB1710">
        <v>5.6070000000000002</v>
      </c>
      <c r="AC1710">
        <v>59.45</v>
      </c>
      <c r="AD1710">
        <v>85.25</v>
      </c>
      <c r="AE1710">
        <v>345.7</v>
      </c>
      <c r="AF1710">
        <v>12.28</v>
      </c>
      <c r="AG1710">
        <v>532.5</v>
      </c>
      <c r="AH1710">
        <v>230.25</v>
      </c>
      <c r="AI1710">
        <v>6.78</v>
      </c>
      <c r="AJ1710">
        <v>347.75</v>
      </c>
      <c r="AK1710">
        <f>IF(ISNUMBER(VLOOKUP($A1710,'[1]F-F_Research_Data_Factors_weekl'!$G$6:$J$4822,2,0)),VLOOKUP($A1710,'[1]F-F_Research_Data_Factors_weekl'!$G$6:$J$4822,2,0),AK1711)</f>
        <v>2897.9872688501509</v>
      </c>
      <c r="AL1710">
        <f>IF(ISNUMBER(VLOOKUP($A1710,'[1]F-F_Research_Data_Factors_weekl'!$G$6:$J$4822,3,0)),VLOOKUP($A1710,'[1]F-F_Research_Data_Factors_weekl'!$G$6:$J$4822,3,0),AL1711)</f>
        <v>383.05903180262516</v>
      </c>
      <c r="AM1710">
        <f>IF(ISNUMBER(VLOOKUP($A1710,'[1]F-F_Research_Data_Factors_weekl'!$G$6:$J$4822,4,0)),VLOOKUP($A1710,'[1]F-F_Research_Data_Factors_weekl'!$G$6:$J$4822,4,0),AM1711)</f>
        <v>1761.8457964596735</v>
      </c>
    </row>
    <row r="1711" spans="1:39" x14ac:dyDescent="0.25">
      <c r="A1711" s="14">
        <v>31471</v>
      </c>
      <c r="B1711">
        <v>1709.06</v>
      </c>
      <c r="C1711">
        <v>226.92</v>
      </c>
      <c r="D1711">
        <v>359.53</v>
      </c>
      <c r="E1711">
        <v>2855.83</v>
      </c>
      <c r="F1711">
        <v>1357.3</v>
      </c>
      <c r="G1711">
        <v>13394.31</v>
      </c>
      <c r="H1711">
        <v>1070.1300000000001</v>
      </c>
      <c r="I1711">
        <v>1695.3</v>
      </c>
      <c r="J1711">
        <v>7.6829999999999998</v>
      </c>
      <c r="K1711">
        <v>7.9249999999999998</v>
      </c>
      <c r="L1711">
        <v>8.1340000000000003</v>
      </c>
      <c r="M1711">
        <v>8.2810000000000006</v>
      </c>
      <c r="N1711">
        <v>115.08</v>
      </c>
      <c r="O1711">
        <v>0.97440000000000004</v>
      </c>
      <c r="P1711">
        <v>180.55</v>
      </c>
      <c r="Q1711">
        <v>1.446</v>
      </c>
      <c r="R1711">
        <v>0.70120000000000005</v>
      </c>
      <c r="S1711">
        <v>0.51929999999999998</v>
      </c>
      <c r="T1711">
        <v>1.8879999999999999</v>
      </c>
      <c r="U1711">
        <v>7.0324999999999998</v>
      </c>
      <c r="V1711">
        <v>7.2004999999999999</v>
      </c>
      <c r="W1711">
        <v>12.14</v>
      </c>
      <c r="X1711">
        <v>2.4929999999999999</v>
      </c>
      <c r="Y1711">
        <v>1.9861</v>
      </c>
      <c r="Z1711">
        <v>0.43969999999999998</v>
      </c>
      <c r="AA1711">
        <v>63.1</v>
      </c>
      <c r="AB1711">
        <v>5.63</v>
      </c>
      <c r="AC1711">
        <v>61.375</v>
      </c>
      <c r="AD1711">
        <v>82.75</v>
      </c>
      <c r="AE1711">
        <v>341</v>
      </c>
      <c r="AF1711">
        <v>13.26</v>
      </c>
      <c r="AG1711">
        <v>527</v>
      </c>
      <c r="AH1711">
        <v>228</v>
      </c>
      <c r="AI1711">
        <v>6.18</v>
      </c>
      <c r="AJ1711">
        <v>337</v>
      </c>
      <c r="AK1711">
        <f>IF(ISNUMBER(VLOOKUP($A1711,'[1]F-F_Research_Data_Factors_weekl'!$G$6:$J$4822,2,0)),VLOOKUP($A1711,'[1]F-F_Research_Data_Factors_weekl'!$G$6:$J$4822,2,0),AK1712)</f>
        <v>2903.5039263101403</v>
      </c>
      <c r="AL1711">
        <f>IF(ISNUMBER(VLOOKUP($A1711,'[1]F-F_Research_Data_Factors_weekl'!$G$6:$J$4822,3,0)),VLOOKUP($A1711,'[1]F-F_Research_Data_Factors_weekl'!$G$6:$J$4822,3,0),AL1712)</f>
        <v>377.13796574049928</v>
      </c>
      <c r="AM1711">
        <f>IF(ISNUMBER(VLOOKUP($A1711,'[1]F-F_Research_Data_Factors_weekl'!$G$6:$J$4822,4,0)),VLOOKUP($A1711,'[1]F-F_Research_Data_Factors_weekl'!$G$6:$J$4822,4,0),AM1712)</f>
        <v>1761.141339923704</v>
      </c>
    </row>
    <row r="1712" spans="1:39" x14ac:dyDescent="0.25">
      <c r="A1712" s="14">
        <v>31464</v>
      </c>
      <c r="B1712">
        <v>1697.71</v>
      </c>
      <c r="C1712">
        <v>224.62</v>
      </c>
      <c r="D1712">
        <v>355.65</v>
      </c>
      <c r="E1712">
        <v>2809.75</v>
      </c>
      <c r="F1712">
        <v>1395.7</v>
      </c>
      <c r="G1712">
        <v>13342.78</v>
      </c>
      <c r="H1712">
        <v>1063.76</v>
      </c>
      <c r="I1712">
        <v>1747.06</v>
      </c>
      <c r="J1712">
        <v>7.9050000000000002</v>
      </c>
      <c r="K1712">
        <v>8.202</v>
      </c>
      <c r="L1712">
        <v>8.4540000000000006</v>
      </c>
      <c r="M1712">
        <v>8.6980000000000004</v>
      </c>
      <c r="N1712">
        <v>117.22</v>
      </c>
      <c r="O1712">
        <v>0.94310000000000005</v>
      </c>
      <c r="P1712">
        <v>182.98</v>
      </c>
      <c r="Q1712">
        <v>1.4464999999999999</v>
      </c>
      <c r="R1712">
        <v>0.70099999999999996</v>
      </c>
      <c r="S1712">
        <v>0.53</v>
      </c>
      <c r="T1712">
        <v>1.9330000000000001</v>
      </c>
      <c r="U1712">
        <v>7.2110000000000003</v>
      </c>
      <c r="V1712">
        <v>7.3490000000000002</v>
      </c>
      <c r="W1712">
        <v>12.24</v>
      </c>
      <c r="X1712">
        <v>2.4790000000000001</v>
      </c>
      <c r="Y1712">
        <v>2.0101</v>
      </c>
      <c r="Z1712">
        <v>0.4052</v>
      </c>
      <c r="AA1712">
        <v>61.9</v>
      </c>
      <c r="AB1712">
        <v>5.9050000000000002</v>
      </c>
      <c r="AC1712">
        <v>60.7</v>
      </c>
      <c r="AD1712">
        <v>85.25</v>
      </c>
      <c r="AE1712">
        <v>341</v>
      </c>
      <c r="AF1712">
        <v>13.53</v>
      </c>
      <c r="AG1712">
        <v>524.75</v>
      </c>
      <c r="AH1712">
        <v>239</v>
      </c>
      <c r="AI1712">
        <v>5.8100000000000005</v>
      </c>
      <c r="AJ1712">
        <v>333.75</v>
      </c>
      <c r="AK1712">
        <f>IF(ISNUMBER(VLOOKUP($A1712,'[1]F-F_Research_Data_Factors_weekl'!$G$6:$J$4822,2,0)),VLOOKUP($A1712,'[1]F-F_Research_Data_Factors_weekl'!$G$6:$J$4822,2,0),AK1713)</f>
        <v>2872.196979236463</v>
      </c>
      <c r="AL1712">
        <f>IF(ISNUMBER(VLOOKUP($A1712,'[1]F-F_Research_Data_Factors_weekl'!$G$6:$J$4822,3,0)),VLOOKUP($A1712,'[1]F-F_Research_Data_Factors_weekl'!$G$6:$J$4822,3,0),AL1713)</f>
        <v>375.41107479643568</v>
      </c>
      <c r="AM1712">
        <f>IF(ISNUMBER(VLOOKUP($A1712,'[1]F-F_Research_Data_Factors_weekl'!$G$6:$J$4822,4,0)),VLOOKUP($A1712,'[1]F-F_Research_Data_Factors_weekl'!$G$6:$J$4822,4,0),AM1713)</f>
        <v>1743.7042969541624</v>
      </c>
    </row>
    <row r="1713" spans="1:39" x14ac:dyDescent="0.25">
      <c r="A1713" s="14">
        <v>31457</v>
      </c>
      <c r="B1713">
        <v>1664.45</v>
      </c>
      <c r="C1713">
        <v>219.76</v>
      </c>
      <c r="D1713">
        <v>350.21</v>
      </c>
      <c r="E1713">
        <v>2761.32</v>
      </c>
      <c r="F1713">
        <v>1392.7</v>
      </c>
      <c r="G1713">
        <v>13212.13</v>
      </c>
      <c r="H1713">
        <v>1055.5</v>
      </c>
      <c r="I1713">
        <v>1777.54</v>
      </c>
      <c r="J1713">
        <v>7.9379999999999997</v>
      </c>
      <c r="K1713">
        <v>8.266</v>
      </c>
      <c r="L1713">
        <v>8.6869999999999994</v>
      </c>
      <c r="M1713">
        <v>8.9390000000000001</v>
      </c>
      <c r="N1713">
        <v>118.82</v>
      </c>
      <c r="O1713">
        <v>0.9264</v>
      </c>
      <c r="P1713">
        <v>182</v>
      </c>
      <c r="Q1713">
        <v>1.4182999999999999</v>
      </c>
      <c r="R1713">
        <v>0.70120000000000005</v>
      </c>
      <c r="S1713">
        <v>0.53280000000000005</v>
      </c>
      <c r="T1713">
        <v>1.9449999999999998</v>
      </c>
      <c r="U1713">
        <v>7.335</v>
      </c>
      <c r="V1713">
        <v>7.4375</v>
      </c>
      <c r="W1713">
        <v>12.43</v>
      </c>
      <c r="X1713">
        <v>2.4595000000000002</v>
      </c>
      <c r="Y1713">
        <v>2.0985999999999998</v>
      </c>
      <c r="Z1713">
        <v>0.4052</v>
      </c>
      <c r="AA1713">
        <v>64.05</v>
      </c>
      <c r="AB1713">
        <v>5.93</v>
      </c>
      <c r="AC1713">
        <v>57.1</v>
      </c>
      <c r="AD1713">
        <v>89.15</v>
      </c>
      <c r="AE1713">
        <v>333.7</v>
      </c>
      <c r="AF1713">
        <v>16.010000000000002</v>
      </c>
      <c r="AG1713">
        <v>527</v>
      </c>
      <c r="AH1713">
        <v>238.25</v>
      </c>
      <c r="AI1713">
        <v>5.67</v>
      </c>
      <c r="AJ1713">
        <v>330.5</v>
      </c>
      <c r="AK1713">
        <f>IF(ISNUMBER(VLOOKUP($A1713,'[1]F-F_Research_Data_Factors_weekl'!$G$6:$J$4822,2,0)),VLOOKUP($A1713,'[1]F-F_Research_Data_Factors_weekl'!$G$6:$J$4822,2,0),AK1714)</f>
        <v>2815.3273664344865</v>
      </c>
      <c r="AL1713">
        <f>IF(ISNUMBER(VLOOKUP($A1713,'[1]F-F_Research_Data_Factors_weekl'!$G$6:$J$4822,3,0)),VLOOKUP($A1713,'[1]F-F_Research_Data_Factors_weekl'!$G$6:$J$4822,3,0),AL1714)</f>
        <v>376.46517729285569</v>
      </c>
      <c r="AM1713">
        <f>IF(ISNUMBER(VLOOKUP($A1713,'[1]F-F_Research_Data_Factors_weekl'!$G$6:$J$4822,4,0)),VLOOKUP($A1713,'[1]F-F_Research_Data_Factors_weekl'!$G$6:$J$4822,4,0),AM1714)</f>
        <v>1745.9740632363696</v>
      </c>
    </row>
    <row r="1714" spans="1:39" x14ac:dyDescent="0.25">
      <c r="A1714" s="14">
        <v>31450</v>
      </c>
      <c r="B1714">
        <v>1613.42</v>
      </c>
      <c r="C1714">
        <v>214.56</v>
      </c>
      <c r="D1714">
        <v>342.2</v>
      </c>
      <c r="E1714">
        <v>2798.81</v>
      </c>
      <c r="F1714">
        <v>1434.1</v>
      </c>
      <c r="G1714">
        <v>13024.3</v>
      </c>
      <c r="H1714">
        <v>1041.6199999999999</v>
      </c>
      <c r="I1714">
        <v>1734.04</v>
      </c>
      <c r="J1714">
        <v>8.0790000000000006</v>
      </c>
      <c r="K1714">
        <v>8.5640000000000001</v>
      </c>
      <c r="L1714">
        <v>9.0719999999999992</v>
      </c>
      <c r="M1714">
        <v>9.2919999999999998</v>
      </c>
      <c r="N1714">
        <v>121.97</v>
      </c>
      <c r="O1714">
        <v>0.90449999999999997</v>
      </c>
      <c r="P1714">
        <v>191.35</v>
      </c>
      <c r="Q1714">
        <v>1.399</v>
      </c>
      <c r="R1714">
        <v>0.69269999999999998</v>
      </c>
      <c r="S1714">
        <v>0.5353</v>
      </c>
      <c r="T1714">
        <v>2.0385</v>
      </c>
      <c r="U1714">
        <v>7.47</v>
      </c>
      <c r="V1714">
        <v>7.5600000000000005</v>
      </c>
      <c r="W1714">
        <v>12.47</v>
      </c>
      <c r="X1714">
        <v>2.4649999999999999</v>
      </c>
      <c r="Y1714">
        <v>2.1390000000000002</v>
      </c>
      <c r="Z1714">
        <v>0.4052</v>
      </c>
      <c r="AA1714">
        <v>59.92</v>
      </c>
      <c r="AB1714">
        <v>5.9450000000000003</v>
      </c>
      <c r="AC1714">
        <v>58.625</v>
      </c>
      <c r="AD1714">
        <v>91.1</v>
      </c>
      <c r="AE1714">
        <v>339.5</v>
      </c>
      <c r="AF1714">
        <v>17.68</v>
      </c>
      <c r="AG1714">
        <v>530.75</v>
      </c>
      <c r="AH1714">
        <v>240.75</v>
      </c>
      <c r="AI1714">
        <v>5.9399999999999995</v>
      </c>
      <c r="AJ1714">
        <v>324.75</v>
      </c>
      <c r="AK1714">
        <f>IF(ISNUMBER(VLOOKUP($A1714,'[1]F-F_Research_Data_Factors_weekl'!$G$6:$J$4822,2,0)),VLOOKUP($A1714,'[1]F-F_Research_Data_Factors_weekl'!$G$6:$J$4822,2,0),AK1715)</f>
        <v>2751.7616718155477</v>
      </c>
      <c r="AL1714">
        <f>IF(ISNUMBER(VLOOKUP($A1714,'[1]F-F_Research_Data_Factors_weekl'!$G$6:$J$4822,3,0)),VLOOKUP($A1714,'[1]F-F_Research_Data_Factors_weekl'!$G$6:$J$4822,3,0),AL1715)</f>
        <v>379.23358244470199</v>
      </c>
      <c r="AM1714">
        <f>IF(ISNUMBER(VLOOKUP($A1714,'[1]F-F_Research_Data_Factors_weekl'!$G$6:$J$4822,4,0)),VLOOKUP($A1714,'[1]F-F_Research_Data_Factors_weekl'!$G$6:$J$4822,4,0),AM1715)</f>
        <v>1741.2726271430834</v>
      </c>
    </row>
    <row r="1715" spans="1:39" x14ac:dyDescent="0.25">
      <c r="A1715" s="14">
        <v>31443</v>
      </c>
      <c r="B1715">
        <v>1570.99</v>
      </c>
      <c r="C1715">
        <v>211.78</v>
      </c>
      <c r="D1715">
        <v>335.77</v>
      </c>
      <c r="E1715">
        <v>2842.96</v>
      </c>
      <c r="F1715">
        <v>1387.1</v>
      </c>
      <c r="G1715">
        <v>12904.2</v>
      </c>
      <c r="H1715">
        <v>1031.1500000000001</v>
      </c>
      <c r="I1715">
        <v>1695.78</v>
      </c>
      <c r="J1715">
        <v>7.944</v>
      </c>
      <c r="K1715">
        <v>8.5060000000000002</v>
      </c>
      <c r="L1715">
        <v>9.0489999999999995</v>
      </c>
      <c r="M1715">
        <v>9.3190000000000008</v>
      </c>
      <c r="N1715">
        <v>121.52</v>
      </c>
      <c r="O1715">
        <v>0.90980000000000005</v>
      </c>
      <c r="P1715">
        <v>192.3</v>
      </c>
      <c r="Q1715">
        <v>1.4119999999999999</v>
      </c>
      <c r="R1715">
        <v>0.71550000000000002</v>
      </c>
      <c r="S1715">
        <v>0.53480000000000005</v>
      </c>
      <c r="T1715">
        <v>2.036</v>
      </c>
      <c r="U1715">
        <v>7.4574999999999996</v>
      </c>
      <c r="V1715">
        <v>7.5324999999999998</v>
      </c>
      <c r="W1715">
        <v>12.3</v>
      </c>
      <c r="X1715">
        <v>2.4664999999999999</v>
      </c>
      <c r="Y1715">
        <v>2.2856999999999998</v>
      </c>
      <c r="Z1715">
        <v>0.4052</v>
      </c>
      <c r="AA1715">
        <v>60.29</v>
      </c>
      <c r="AB1715">
        <v>6.0750000000000002</v>
      </c>
      <c r="AC1715">
        <v>58.1</v>
      </c>
      <c r="AD1715">
        <v>87.95</v>
      </c>
      <c r="AE1715">
        <v>348.8</v>
      </c>
      <c r="AF1715">
        <v>18.829999999999998</v>
      </c>
      <c r="AG1715">
        <v>533</v>
      </c>
      <c r="AH1715">
        <v>244</v>
      </c>
      <c r="AI1715">
        <v>5.92</v>
      </c>
      <c r="AJ1715">
        <v>327.25</v>
      </c>
      <c r="AK1715">
        <f>IF(ISNUMBER(VLOOKUP($A1715,'[1]F-F_Research_Data_Factors_weekl'!$G$6:$J$4822,2,0)),VLOOKUP($A1715,'[1]F-F_Research_Data_Factors_weekl'!$G$6:$J$4822,2,0),AK1716)</f>
        <v>2710.8281665013774</v>
      </c>
      <c r="AL1715">
        <f>IF(ISNUMBER(VLOOKUP($A1715,'[1]F-F_Research_Data_Factors_weekl'!$G$6:$J$4822,3,0)),VLOOKUP($A1715,'[1]F-F_Research_Data_Factors_weekl'!$G$6:$J$4822,3,0),AL1716)</f>
        <v>379.80328737576565</v>
      </c>
      <c r="AM1715">
        <f>IF(ISNUMBER(VLOOKUP($A1715,'[1]F-F_Research_Data_Factors_weekl'!$G$6:$J$4822,4,0)),VLOOKUP($A1715,'[1]F-F_Research_Data_Factors_weekl'!$G$6:$J$4822,4,0),AM1716)</f>
        <v>1775.3595301214145</v>
      </c>
    </row>
    <row r="1716" spans="1:39" x14ac:dyDescent="0.25">
      <c r="A1716" s="14">
        <v>31436</v>
      </c>
      <c r="B1716">
        <v>1529.93</v>
      </c>
      <c r="C1716">
        <v>206.43</v>
      </c>
      <c r="D1716">
        <v>328.85</v>
      </c>
      <c r="E1716">
        <v>2810.14</v>
      </c>
      <c r="F1716">
        <v>1449.8</v>
      </c>
      <c r="G1716">
        <v>13009.7</v>
      </c>
      <c r="H1716">
        <v>1034.26</v>
      </c>
      <c r="I1716">
        <v>1745.8</v>
      </c>
      <c r="J1716">
        <v>8.0990000000000002</v>
      </c>
      <c r="K1716">
        <v>8.6989999999999998</v>
      </c>
      <c r="L1716">
        <v>9.1750000000000007</v>
      </c>
      <c r="M1716">
        <v>9.4149999999999991</v>
      </c>
      <c r="N1716">
        <v>122.78</v>
      </c>
      <c r="O1716">
        <v>0.89680000000000004</v>
      </c>
      <c r="P1716">
        <v>196.05</v>
      </c>
      <c r="Q1716">
        <v>1.3940000000000001</v>
      </c>
      <c r="R1716">
        <v>0.70879999999999999</v>
      </c>
      <c r="S1716">
        <v>0.51649999999999996</v>
      </c>
      <c r="T1716">
        <v>2.0449999999999999</v>
      </c>
      <c r="U1716">
        <v>7.5490000000000004</v>
      </c>
      <c r="V1716">
        <v>7.5884999999999998</v>
      </c>
      <c r="W1716">
        <v>12.38</v>
      </c>
      <c r="X1716">
        <v>2.4550000000000001</v>
      </c>
      <c r="Y1716">
        <v>2.2650000000000001</v>
      </c>
      <c r="Z1716">
        <v>0.37169999999999997</v>
      </c>
      <c r="AA1716">
        <v>62.03</v>
      </c>
      <c r="AB1716">
        <v>6.335</v>
      </c>
      <c r="AC1716">
        <v>60.225000000000001</v>
      </c>
      <c r="AD1716">
        <v>91.45</v>
      </c>
      <c r="AE1716">
        <v>358.4</v>
      </c>
      <c r="AF1716">
        <v>19.5</v>
      </c>
      <c r="AG1716">
        <v>539.75</v>
      </c>
      <c r="AH1716">
        <v>242</v>
      </c>
      <c r="AI1716">
        <v>5.93</v>
      </c>
      <c r="AJ1716">
        <v>317.75</v>
      </c>
      <c r="AK1716">
        <f>IF(ISNUMBER(VLOOKUP($A1716,'[1]F-F_Research_Data_Factors_weekl'!$G$6:$J$4822,2,0)),VLOOKUP($A1716,'[1]F-F_Research_Data_Factors_weekl'!$G$6:$J$4822,2,0),AK1717)</f>
        <v>2650.9174325262834</v>
      </c>
      <c r="AL1716">
        <f>IF(ISNUMBER(VLOOKUP($A1716,'[1]F-F_Research_Data_Factors_weekl'!$G$6:$J$4822,3,0)),VLOOKUP($A1716,'[1]F-F_Research_Data_Factors_weekl'!$G$6:$J$4822,3,0),AL1717)</f>
        <v>385.35236137963233</v>
      </c>
      <c r="AM1716">
        <f>IF(ISNUMBER(VLOOKUP($A1716,'[1]F-F_Research_Data_Factors_weekl'!$G$6:$J$4822,4,0)),VLOOKUP($A1716,'[1]F-F_Research_Data_Factors_weekl'!$G$6:$J$4822,4,0),AM1717)</f>
        <v>1779.8090527532977</v>
      </c>
    </row>
    <row r="1717" spans="1:39" x14ac:dyDescent="0.25">
      <c r="A1717" s="14">
        <v>31429</v>
      </c>
      <c r="B1717">
        <v>1536.7</v>
      </c>
      <c r="C1717">
        <v>208.43</v>
      </c>
      <c r="D1717">
        <v>330.72</v>
      </c>
      <c r="E1717">
        <v>2869.27</v>
      </c>
      <c r="F1717">
        <v>1504.6</v>
      </c>
      <c r="G1717">
        <v>12998.21</v>
      </c>
      <c r="H1717">
        <v>1029.9000000000001</v>
      </c>
      <c r="I1717">
        <v>1806.86</v>
      </c>
      <c r="J1717">
        <v>8.1969999999999992</v>
      </c>
      <c r="K1717">
        <v>8.77</v>
      </c>
      <c r="L1717">
        <v>9.2530000000000001</v>
      </c>
      <c r="M1717">
        <v>9.4209999999999994</v>
      </c>
      <c r="N1717">
        <v>124.41</v>
      </c>
      <c r="O1717">
        <v>0.88460000000000005</v>
      </c>
      <c r="P1717">
        <v>202.52</v>
      </c>
      <c r="Q1717">
        <v>1.4367000000000001</v>
      </c>
      <c r="R1717">
        <v>0.69769999999999999</v>
      </c>
      <c r="S1717">
        <v>0.52129999999999999</v>
      </c>
      <c r="T1717">
        <v>2.093</v>
      </c>
      <c r="U1717">
        <v>7.6189999999999998</v>
      </c>
      <c r="V1717">
        <v>7.6420000000000003</v>
      </c>
      <c r="W1717">
        <v>12.2</v>
      </c>
      <c r="X1717">
        <v>2.4470000000000001</v>
      </c>
      <c r="Y1717">
        <v>2.2989000000000002</v>
      </c>
      <c r="Z1717">
        <v>0.37169999999999997</v>
      </c>
      <c r="AA1717">
        <v>62.45</v>
      </c>
      <c r="AB1717">
        <v>6.2149999999999999</v>
      </c>
      <c r="AC1717">
        <v>57.75</v>
      </c>
      <c r="AD1717">
        <v>94.5</v>
      </c>
      <c r="AE1717">
        <v>358</v>
      </c>
      <c r="AF1717">
        <v>23.53</v>
      </c>
      <c r="AG1717">
        <v>533</v>
      </c>
      <c r="AH1717">
        <v>248.5</v>
      </c>
      <c r="AI1717">
        <v>5.2</v>
      </c>
      <c r="AJ1717">
        <v>327.25</v>
      </c>
      <c r="AK1717">
        <f>IF(ISNUMBER(VLOOKUP($A1717,'[1]F-F_Research_Data_Factors_weekl'!$G$6:$J$4822,2,0)),VLOOKUP($A1717,'[1]F-F_Research_Data_Factors_weekl'!$G$6:$J$4822,2,0),AK1718)</f>
        <v>2672.8346768766719</v>
      </c>
      <c r="AL1717">
        <f>IF(ISNUMBER(VLOOKUP($A1717,'[1]F-F_Research_Data_Factors_weekl'!$G$6:$J$4822,3,0)),VLOOKUP($A1717,'[1]F-F_Research_Data_Factors_weekl'!$G$6:$J$4822,3,0),AL1718)</f>
        <v>383.39703649351537</v>
      </c>
      <c r="AM1717">
        <f>IF(ISNUMBER(VLOOKUP($A1717,'[1]F-F_Research_Data_Factors_weekl'!$G$6:$J$4822,4,0)),VLOOKUP($A1717,'[1]F-F_Research_Data_Factors_weekl'!$G$6:$J$4822,4,0),AM1718)</f>
        <v>1783.7332659383621</v>
      </c>
    </row>
    <row r="1718" spans="1:39" x14ac:dyDescent="0.25">
      <c r="A1718" s="14">
        <v>31422</v>
      </c>
      <c r="B1718">
        <v>1513.53</v>
      </c>
      <c r="C1718">
        <v>205.96</v>
      </c>
      <c r="D1718">
        <v>324.14</v>
      </c>
      <c r="E1718">
        <v>2817.64</v>
      </c>
      <c r="F1718">
        <v>1449</v>
      </c>
      <c r="G1718">
        <v>13083.18</v>
      </c>
      <c r="H1718">
        <v>1047.08</v>
      </c>
      <c r="I1718">
        <v>1807.94</v>
      </c>
      <c r="J1718">
        <v>8.3539999999999992</v>
      </c>
      <c r="K1718">
        <v>8.9410000000000007</v>
      </c>
      <c r="L1718">
        <v>9.4090000000000007</v>
      </c>
      <c r="M1718">
        <v>9.5689999999999991</v>
      </c>
      <c r="N1718">
        <v>124.16</v>
      </c>
      <c r="O1718">
        <v>0.89039999999999997</v>
      </c>
      <c r="P1718">
        <v>202.35</v>
      </c>
      <c r="Q1718">
        <v>1.4544999999999999</v>
      </c>
      <c r="R1718">
        <v>0.69140000000000001</v>
      </c>
      <c r="S1718">
        <v>0.503</v>
      </c>
      <c r="T1718">
        <v>2.0840000000000001</v>
      </c>
      <c r="U1718">
        <v>7.5809999999999995</v>
      </c>
      <c r="V1718">
        <v>7.6074999999999999</v>
      </c>
      <c r="W1718">
        <v>12.19</v>
      </c>
      <c r="X1718">
        <v>2.4329999999999998</v>
      </c>
      <c r="Y1718">
        <v>2.3866000000000001</v>
      </c>
      <c r="Z1718">
        <v>0.37169999999999997</v>
      </c>
      <c r="AA1718">
        <v>62.63</v>
      </c>
      <c r="AB1718">
        <v>6.15</v>
      </c>
      <c r="AC1718">
        <v>59.274999999999999</v>
      </c>
      <c r="AD1718">
        <v>100</v>
      </c>
      <c r="AE1718">
        <v>343.3</v>
      </c>
      <c r="AF1718">
        <v>25.79</v>
      </c>
      <c r="AG1718">
        <v>534</v>
      </c>
      <c r="AH1718">
        <v>248.25</v>
      </c>
      <c r="AI1718">
        <v>5.65</v>
      </c>
      <c r="AJ1718">
        <v>336.75</v>
      </c>
      <c r="AK1718">
        <f>IF(ISNUMBER(VLOOKUP($A1718,'[1]F-F_Research_Data_Factors_weekl'!$G$6:$J$4822,2,0)),VLOOKUP($A1718,'[1]F-F_Research_Data_Factors_weekl'!$G$6:$J$4822,2,0),AK1719)</f>
        <v>2636.9718595862983</v>
      </c>
      <c r="AL1718">
        <f>IF(ISNUMBER(VLOOKUP($A1718,'[1]F-F_Research_Data_Factors_weekl'!$G$6:$J$4822,3,0)),VLOOKUP($A1718,'[1]F-F_Research_Data_Factors_weekl'!$G$6:$J$4822,3,0),AL1719)</f>
        <v>380.27875073746816</v>
      </c>
      <c r="AM1718">
        <f>IF(ISNUMBER(VLOOKUP($A1718,'[1]F-F_Research_Data_Factors_weekl'!$G$6:$J$4822,4,0)),VLOOKUP($A1718,'[1]F-F_Research_Data_Factors_weekl'!$G$6:$J$4822,4,0),AM1719)</f>
        <v>1785.6975332249094</v>
      </c>
    </row>
    <row r="1719" spans="1:39" x14ac:dyDescent="0.25">
      <c r="A1719" s="14">
        <v>31415</v>
      </c>
      <c r="B1719">
        <v>1549.2</v>
      </c>
      <c r="C1719">
        <v>210.88</v>
      </c>
      <c r="D1719">
        <v>325.72000000000003</v>
      </c>
      <c r="E1719">
        <v>2881.4</v>
      </c>
      <c r="F1719">
        <v>1414.5</v>
      </c>
      <c r="G1719">
        <v>13011.09</v>
      </c>
      <c r="H1719">
        <v>1038.24</v>
      </c>
      <c r="I1719">
        <v>1791.23</v>
      </c>
      <c r="J1719">
        <v>8.0210000000000008</v>
      </c>
      <c r="K1719">
        <v>8.5229999999999997</v>
      </c>
      <c r="L1719">
        <v>9.0329999999999995</v>
      </c>
      <c r="M1719">
        <v>9.2780000000000005</v>
      </c>
      <c r="N1719">
        <v>124.5</v>
      </c>
      <c r="O1719">
        <v>0.88390000000000002</v>
      </c>
      <c r="P1719">
        <v>202.53</v>
      </c>
      <c r="Q1719">
        <v>1.4379999999999999</v>
      </c>
      <c r="R1719">
        <v>0.68359999999999999</v>
      </c>
      <c r="S1719">
        <v>0.502</v>
      </c>
      <c r="T1719">
        <v>2.0695000000000001</v>
      </c>
      <c r="U1719">
        <v>7.58</v>
      </c>
      <c r="V1719">
        <v>7.5949999999999998</v>
      </c>
      <c r="W1719">
        <v>12.05</v>
      </c>
      <c r="X1719">
        <v>2.4295</v>
      </c>
      <c r="Y1719">
        <v>2.5575000000000001</v>
      </c>
      <c r="Z1719">
        <v>0.37169999999999997</v>
      </c>
      <c r="AA1719">
        <v>61.9</v>
      </c>
      <c r="AB1719">
        <v>5.8949999999999996</v>
      </c>
      <c r="AC1719">
        <v>58.725000000000001</v>
      </c>
      <c r="AD1719">
        <v>105.6</v>
      </c>
      <c r="AE1719">
        <v>330</v>
      </c>
      <c r="AF1719">
        <v>25.97</v>
      </c>
      <c r="AG1719">
        <v>529.75</v>
      </c>
      <c r="AH1719">
        <v>246.5</v>
      </c>
      <c r="AI1719">
        <v>5.51</v>
      </c>
      <c r="AJ1719">
        <v>330.25</v>
      </c>
      <c r="AK1719">
        <f>IF(ISNUMBER(VLOOKUP($A1719,'[1]F-F_Research_Data_Factors_weekl'!$G$6:$J$4822,2,0)),VLOOKUP($A1719,'[1]F-F_Research_Data_Factors_weekl'!$G$6:$J$4822,2,0),AK1720)</f>
        <v>2692.1611634367514</v>
      </c>
      <c r="AL1719">
        <f>IF(ISNUMBER(VLOOKUP($A1719,'[1]F-F_Research_Data_Factors_weekl'!$G$6:$J$4822,3,0)),VLOOKUP($A1719,'[1]F-F_Research_Data_Factors_weekl'!$G$6:$J$4822,3,0),AL1720)</f>
        <v>378.38681665419722</v>
      </c>
      <c r="AM1719">
        <f>IF(ISNUMBER(VLOOKUP($A1719,'[1]F-F_Research_Data_Factors_weekl'!$G$6:$J$4822,4,0)),VLOOKUP($A1719,'[1]F-F_Research_Data_Factors_weekl'!$G$6:$J$4822,4,0),AM1720)</f>
        <v>1775.9299186722121</v>
      </c>
    </row>
    <row r="1720" spans="1:39" x14ac:dyDescent="0.25">
      <c r="A1720" s="14">
        <v>31408</v>
      </c>
      <c r="B1720">
        <v>1543</v>
      </c>
      <c r="C1720">
        <v>209.61</v>
      </c>
      <c r="D1720">
        <v>322.75</v>
      </c>
      <c r="E1720">
        <v>2882.53</v>
      </c>
      <c r="F1720">
        <v>1354.3</v>
      </c>
      <c r="G1720">
        <v>13107.98</v>
      </c>
      <c r="H1720">
        <v>1047.97</v>
      </c>
      <c r="I1720">
        <v>1730.37</v>
      </c>
      <c r="J1720">
        <v>7.952</v>
      </c>
      <c r="K1720">
        <v>8.48</v>
      </c>
      <c r="L1720">
        <v>8.9629999999999992</v>
      </c>
      <c r="M1720">
        <v>9.2669999999999995</v>
      </c>
      <c r="N1720">
        <v>124.3</v>
      </c>
      <c r="O1720">
        <v>0.87960000000000005</v>
      </c>
      <c r="P1720">
        <v>202.2</v>
      </c>
      <c r="Q1720">
        <v>1.4359999999999999</v>
      </c>
      <c r="R1720">
        <v>0.68</v>
      </c>
      <c r="S1720">
        <v>0.5</v>
      </c>
      <c r="T1720">
        <v>2.085</v>
      </c>
      <c r="U1720">
        <v>7.62</v>
      </c>
      <c r="V1720">
        <v>7.64</v>
      </c>
      <c r="W1720">
        <v>12.21</v>
      </c>
      <c r="X1720">
        <v>2.4375</v>
      </c>
      <c r="Y1720">
        <v>2.649</v>
      </c>
      <c r="Z1720">
        <v>0.3412</v>
      </c>
      <c r="AA1720">
        <v>62.4</v>
      </c>
      <c r="AB1720">
        <v>5.8650000000000002</v>
      </c>
      <c r="AC1720">
        <v>62.024999999999999</v>
      </c>
      <c r="AD1720">
        <v>111</v>
      </c>
      <c r="AE1720">
        <v>326.7</v>
      </c>
      <c r="AF1720">
        <v>26.89</v>
      </c>
      <c r="AG1720">
        <v>527.75</v>
      </c>
      <c r="AH1720">
        <v>249.75</v>
      </c>
      <c r="AI1720">
        <v>5.55</v>
      </c>
      <c r="AJ1720">
        <v>346.25</v>
      </c>
      <c r="AK1720">
        <f>IF(ISNUMBER(VLOOKUP($A1720,'[1]F-F_Research_Data_Factors_weekl'!$G$6:$J$4822,2,0)),VLOOKUP($A1720,'[1]F-F_Research_Data_Factors_weekl'!$G$6:$J$4822,2,0),AK1721)</f>
        <v>2676.3705770322608</v>
      </c>
      <c r="AL1720">
        <f>IF(ISNUMBER(VLOOKUP($A1720,'[1]F-F_Research_Data_Factors_weekl'!$G$6:$J$4822,3,0)),VLOOKUP($A1720,'[1]F-F_Research_Data_Factors_weekl'!$G$6:$J$4822,3,0),AL1721)</f>
        <v>376.01790385987999</v>
      </c>
      <c r="AM1720">
        <f>IF(ISNUMBER(VLOOKUP($A1720,'[1]F-F_Research_Data_Factors_weekl'!$G$6:$J$4822,4,0)),VLOOKUP($A1720,'[1]F-F_Research_Data_Factors_weekl'!$G$6:$J$4822,4,0),AM1721)</f>
        <v>1764.460922674826</v>
      </c>
    </row>
    <row r="1721" spans="1:39" x14ac:dyDescent="0.25">
      <c r="A1721" s="14">
        <v>31401</v>
      </c>
      <c r="B1721">
        <v>1543</v>
      </c>
      <c r="C1721">
        <v>210.94</v>
      </c>
      <c r="D1721">
        <v>323.12</v>
      </c>
      <c r="E1721">
        <v>2878.38</v>
      </c>
      <c r="F1721">
        <v>1330</v>
      </c>
      <c r="G1721">
        <v>12793.53</v>
      </c>
      <c r="H1721">
        <v>1011.26</v>
      </c>
      <c r="I1721">
        <v>1720.16</v>
      </c>
      <c r="J1721">
        <v>8.0210000000000008</v>
      </c>
      <c r="K1721">
        <v>8.5649999999999995</v>
      </c>
      <c r="L1721">
        <v>9.0589999999999993</v>
      </c>
      <c r="M1721">
        <v>9.3260000000000005</v>
      </c>
      <c r="N1721">
        <v>125.85</v>
      </c>
      <c r="O1721">
        <v>0.86539999999999995</v>
      </c>
      <c r="P1721">
        <v>202.7</v>
      </c>
      <c r="Q1721">
        <v>1.425</v>
      </c>
      <c r="R1721">
        <v>0.68230000000000002</v>
      </c>
      <c r="S1721">
        <v>0.50580000000000003</v>
      </c>
      <c r="T1721">
        <v>2.1110000000000002</v>
      </c>
      <c r="U1721">
        <v>7.6899999999999995</v>
      </c>
      <c r="V1721">
        <v>7.7024999999999997</v>
      </c>
      <c r="W1721">
        <v>12.2</v>
      </c>
      <c r="X1721">
        <v>2.4300000000000002</v>
      </c>
      <c r="Y1721">
        <v>2.6667000000000001</v>
      </c>
      <c r="Z1721">
        <v>0.3412</v>
      </c>
      <c r="AA1721">
        <v>61.23</v>
      </c>
      <c r="AB1721">
        <v>5.8559999999999999</v>
      </c>
      <c r="AC1721">
        <v>64.474999999999994</v>
      </c>
      <c r="AD1721">
        <v>116.5</v>
      </c>
      <c r="AE1721">
        <v>325.89999999999998</v>
      </c>
      <c r="AF1721">
        <v>26.53</v>
      </c>
      <c r="AG1721">
        <v>531.5</v>
      </c>
      <c r="AH1721">
        <v>248.75</v>
      </c>
      <c r="AI1721">
        <v>5.9</v>
      </c>
      <c r="AJ1721">
        <v>341.5</v>
      </c>
      <c r="AK1721">
        <f>IF(ISNUMBER(VLOOKUP($A1721,'[1]F-F_Research_Data_Factors_weekl'!$G$6:$J$4822,2,0)),VLOOKUP($A1721,'[1]F-F_Research_Data_Factors_weekl'!$G$6:$J$4822,2,0),AK1722)</f>
        <v>2691.7133430878616</v>
      </c>
      <c r="AL1721">
        <f>IF(ISNUMBER(VLOOKUP($A1721,'[1]F-F_Research_Data_Factors_weekl'!$G$6:$J$4822,3,0)),VLOOKUP($A1721,'[1]F-F_Research_Data_Factors_weekl'!$G$6:$J$4822,3,0),AL1722)</f>
        <v>373.29286593852868</v>
      </c>
      <c r="AM1721">
        <f>IF(ISNUMBER(VLOOKUP($A1721,'[1]F-F_Research_Data_Factors_weekl'!$G$6:$J$4822,4,0)),VLOOKUP($A1721,'[1]F-F_Research_Data_Factors_weekl'!$G$6:$J$4822,4,0),AM1722)</f>
        <v>1767.819780257315</v>
      </c>
    </row>
    <row r="1722" spans="1:39" x14ac:dyDescent="0.25">
      <c r="A1722" s="14">
        <v>31394</v>
      </c>
      <c r="B1722">
        <v>1535.21</v>
      </c>
      <c r="C1722">
        <v>209.94</v>
      </c>
      <c r="D1722">
        <v>323.99</v>
      </c>
      <c r="E1722">
        <v>2866</v>
      </c>
      <c r="F1722">
        <v>1301.5999999999999</v>
      </c>
      <c r="G1722">
        <v>12763.27</v>
      </c>
      <c r="H1722">
        <v>1006.53</v>
      </c>
      <c r="I1722">
        <v>1735.58</v>
      </c>
      <c r="J1722">
        <v>7.9470000000000001</v>
      </c>
      <c r="K1722">
        <v>8.6649999999999991</v>
      </c>
      <c r="L1722">
        <v>9.1980000000000004</v>
      </c>
      <c r="M1722">
        <v>9.52</v>
      </c>
      <c r="N1722">
        <v>126.13</v>
      </c>
      <c r="O1722">
        <v>0.86509999999999998</v>
      </c>
      <c r="P1722">
        <v>202.8</v>
      </c>
      <c r="Q1722">
        <v>1.4365000000000001</v>
      </c>
      <c r="R1722">
        <v>0.68389999999999995</v>
      </c>
      <c r="S1722">
        <v>0.5343</v>
      </c>
      <c r="T1722">
        <v>2.1065</v>
      </c>
      <c r="U1722">
        <v>7.6850000000000005</v>
      </c>
      <c r="V1722">
        <v>7.7069999999999999</v>
      </c>
      <c r="W1722">
        <v>12.18</v>
      </c>
      <c r="X1722">
        <v>2.4304999999999999</v>
      </c>
      <c r="Y1722">
        <v>2.6667000000000001</v>
      </c>
      <c r="Z1722">
        <v>0.3412</v>
      </c>
      <c r="AA1722">
        <v>61.12</v>
      </c>
      <c r="AB1722">
        <v>5.88</v>
      </c>
      <c r="AC1722">
        <v>66.7</v>
      </c>
      <c r="AD1722">
        <v>118.75</v>
      </c>
      <c r="AE1722">
        <v>319</v>
      </c>
      <c r="AF1722">
        <v>27.37</v>
      </c>
      <c r="AG1722">
        <v>522.25</v>
      </c>
      <c r="AH1722">
        <v>249.25</v>
      </c>
      <c r="AI1722">
        <v>6.35</v>
      </c>
      <c r="AJ1722">
        <v>346</v>
      </c>
      <c r="AK1722">
        <f>IF(ISNUMBER(VLOOKUP($A1722,'[1]F-F_Research_Data_Factors_weekl'!$G$6:$J$4822,2,0)),VLOOKUP($A1722,'[1]F-F_Research_Data_Factors_weekl'!$G$6:$J$4822,2,0),AK1723)</f>
        <v>2688.7557118048758</v>
      </c>
      <c r="AL1722">
        <f>IF(ISNUMBER(VLOOKUP($A1722,'[1]F-F_Research_Data_Factors_weekl'!$G$6:$J$4822,3,0)),VLOOKUP($A1722,'[1]F-F_Research_Data_Factors_weekl'!$G$6:$J$4822,3,0),AL1723)</f>
        <v>374.56639167020739</v>
      </c>
      <c r="AM1722">
        <f>IF(ISNUMBER(VLOOKUP($A1722,'[1]F-F_Research_Data_Factors_weekl'!$G$6:$J$4822,4,0)),VLOOKUP($A1722,'[1]F-F_Research_Data_Factors_weekl'!$G$6:$J$4822,4,0),AM1723)</f>
        <v>1748.5853415008062</v>
      </c>
    </row>
    <row r="1723" spans="1:39" x14ac:dyDescent="0.25">
      <c r="A1723" s="14">
        <v>31387</v>
      </c>
      <c r="B1723">
        <v>1477.18</v>
      </c>
      <c r="C1723">
        <v>202.99</v>
      </c>
      <c r="D1723">
        <v>316.58999999999997</v>
      </c>
      <c r="E1723">
        <v>2863.24</v>
      </c>
      <c r="F1723">
        <v>1253.4000000000001</v>
      </c>
      <c r="G1723">
        <v>12759.33</v>
      </c>
      <c r="H1723">
        <v>1008.52</v>
      </c>
      <c r="I1723">
        <v>1721.89</v>
      </c>
      <c r="J1723">
        <v>8.4209999999999994</v>
      </c>
      <c r="K1723">
        <v>9.1</v>
      </c>
      <c r="L1723">
        <v>9.5890000000000004</v>
      </c>
      <c r="M1723">
        <v>9.8559999999999999</v>
      </c>
      <c r="N1723">
        <v>125.69</v>
      </c>
      <c r="O1723">
        <v>0.86419999999999997</v>
      </c>
      <c r="P1723">
        <v>203.4</v>
      </c>
      <c r="Q1723">
        <v>1.4784999999999999</v>
      </c>
      <c r="R1723">
        <v>0.67949999999999999</v>
      </c>
      <c r="S1723">
        <v>0.56479999999999997</v>
      </c>
      <c r="T1723">
        <v>2.105</v>
      </c>
      <c r="U1723">
        <v>7.609</v>
      </c>
      <c r="V1723">
        <v>7.68</v>
      </c>
      <c r="W1723">
        <v>12.07</v>
      </c>
      <c r="X1723">
        <v>2.4249999999999998</v>
      </c>
      <c r="Y1723">
        <v>2.7585999999999999</v>
      </c>
      <c r="Z1723">
        <v>0.3412</v>
      </c>
      <c r="AA1723">
        <v>61.39</v>
      </c>
      <c r="AB1723">
        <v>6.0289999999999999</v>
      </c>
      <c r="AC1723">
        <v>65.924999999999997</v>
      </c>
      <c r="AD1723">
        <v>116.1</v>
      </c>
      <c r="AE1723">
        <v>322.3</v>
      </c>
      <c r="AF1723">
        <v>28.74</v>
      </c>
      <c r="AG1723">
        <v>508</v>
      </c>
      <c r="AH1723">
        <v>243.5</v>
      </c>
      <c r="AI1723">
        <v>6.4</v>
      </c>
      <c r="AJ1723">
        <v>344</v>
      </c>
      <c r="AK1723">
        <f>IF(ISNUMBER(VLOOKUP($A1723,'[1]F-F_Research_Data_Factors_weekl'!$G$6:$J$4822,2,0)),VLOOKUP($A1723,'[1]F-F_Research_Data_Factors_weekl'!$G$6:$J$4822,2,0),AK1724)</f>
        <v>2605.6359257727258</v>
      </c>
      <c r="AL1723">
        <f>IF(ISNUMBER(VLOOKUP($A1723,'[1]F-F_Research_Data_Factors_weekl'!$G$6:$J$4822,3,0)),VLOOKUP($A1723,'[1]F-F_Research_Data_Factors_weekl'!$G$6:$J$4822,3,0),AL1724)</f>
        <v>379.42300614891349</v>
      </c>
      <c r="AM1723">
        <f>IF(ISNUMBER(VLOOKUP($A1723,'[1]F-F_Research_Data_Factors_weekl'!$G$6:$J$4822,4,0)),VLOOKUP($A1723,'[1]F-F_Research_Data_Factors_weekl'!$G$6:$J$4822,4,0),AM1724)</f>
        <v>1778.8253728390705</v>
      </c>
    </row>
    <row r="1724" spans="1:39" x14ac:dyDescent="0.25">
      <c r="A1724" s="14">
        <v>31380</v>
      </c>
      <c r="B1724">
        <v>1472.13</v>
      </c>
      <c r="C1724">
        <v>202.17</v>
      </c>
      <c r="D1724">
        <v>313.95</v>
      </c>
      <c r="E1724">
        <v>2857.18</v>
      </c>
      <c r="F1724">
        <v>1251.8</v>
      </c>
      <c r="G1724">
        <v>12637.44</v>
      </c>
      <c r="H1724">
        <v>992.85</v>
      </c>
      <c r="I1724">
        <v>1716.95</v>
      </c>
      <c r="J1724">
        <v>8.44</v>
      </c>
      <c r="K1724">
        <v>9.07</v>
      </c>
      <c r="L1724">
        <v>9.56</v>
      </c>
      <c r="M1724">
        <v>9.8369999999999997</v>
      </c>
      <c r="N1724">
        <v>124.99</v>
      </c>
      <c r="O1724">
        <v>0.86929999999999996</v>
      </c>
      <c r="P1724">
        <v>202.1</v>
      </c>
      <c r="Q1724">
        <v>1.4889999999999999</v>
      </c>
      <c r="R1724">
        <v>0.68500000000000005</v>
      </c>
      <c r="S1724">
        <v>0.56679999999999997</v>
      </c>
      <c r="T1724">
        <v>2.081</v>
      </c>
      <c r="U1724">
        <v>7.5940000000000003</v>
      </c>
      <c r="V1724">
        <v>7.6355000000000004</v>
      </c>
      <c r="W1724">
        <v>12.02</v>
      </c>
      <c r="X1724">
        <v>2.419</v>
      </c>
      <c r="Y1724">
        <v>2.7027000000000001</v>
      </c>
      <c r="Z1724">
        <v>0.3412</v>
      </c>
      <c r="AA1724">
        <v>60.43</v>
      </c>
      <c r="AB1724">
        <v>6.077</v>
      </c>
      <c r="AC1724">
        <v>68.875</v>
      </c>
      <c r="AD1724">
        <v>112.25</v>
      </c>
      <c r="AE1724">
        <v>322.89999999999998</v>
      </c>
      <c r="AF1724">
        <v>29.75</v>
      </c>
      <c r="AG1724">
        <v>499</v>
      </c>
      <c r="AH1724">
        <v>244</v>
      </c>
      <c r="AI1724">
        <v>6.13</v>
      </c>
      <c r="AJ1724">
        <v>334.75</v>
      </c>
      <c r="AK1724">
        <f>IF(ISNUMBER(VLOOKUP($A1724,'[1]F-F_Research_Data_Factors_weekl'!$G$6:$J$4822,2,0)),VLOOKUP($A1724,'[1]F-F_Research_Data_Factors_weekl'!$G$6:$J$4822,2,0),AK1725)</f>
        <v>2596.5480077456159</v>
      </c>
      <c r="AL1724">
        <f>IF(ISNUMBER(VLOOKUP($A1724,'[1]F-F_Research_Data_Factors_weekl'!$G$6:$J$4822,3,0)),VLOOKUP($A1724,'[1]F-F_Research_Data_Factors_weekl'!$G$6:$J$4822,3,0),AL1725)</f>
        <v>377.53532950140652</v>
      </c>
      <c r="AM1724">
        <f>IF(ISNUMBER(VLOOKUP($A1724,'[1]F-F_Research_Data_Factors_weekl'!$G$6:$J$4822,4,0)),VLOOKUP($A1724,'[1]F-F_Research_Data_Factors_weekl'!$G$6:$J$4822,4,0),AM1725)</f>
        <v>1792.9899937900116</v>
      </c>
    </row>
    <row r="1725" spans="1:39" x14ac:dyDescent="0.25">
      <c r="A1725" s="14">
        <v>31373</v>
      </c>
      <c r="B1725">
        <v>1464.33</v>
      </c>
      <c r="C1725">
        <v>201.52</v>
      </c>
      <c r="D1725">
        <v>310.8</v>
      </c>
      <c r="E1725">
        <v>2831.7</v>
      </c>
      <c r="F1725">
        <v>1296.5999999999999</v>
      </c>
      <c r="G1725">
        <v>12851.05</v>
      </c>
      <c r="H1725">
        <v>1012.83</v>
      </c>
      <c r="I1725">
        <v>1712.82</v>
      </c>
      <c r="J1725">
        <v>8.5440000000000005</v>
      </c>
      <c r="K1725">
        <v>9.1940000000000008</v>
      </c>
      <c r="L1725">
        <v>9.65</v>
      </c>
      <c r="M1725">
        <v>9.9960000000000004</v>
      </c>
      <c r="N1725">
        <v>126.54</v>
      </c>
      <c r="O1725">
        <v>0.85009999999999997</v>
      </c>
      <c r="P1725">
        <v>201.35</v>
      </c>
      <c r="Q1725">
        <v>1.4550000000000001</v>
      </c>
      <c r="R1725">
        <v>0.6835</v>
      </c>
      <c r="S1725">
        <v>0.57430000000000003</v>
      </c>
      <c r="T1725">
        <v>2.1074999999999999</v>
      </c>
      <c r="U1725">
        <v>7.7435</v>
      </c>
      <c r="V1725">
        <v>7.7515000000000001</v>
      </c>
      <c r="W1725">
        <v>12.07</v>
      </c>
      <c r="X1725">
        <v>2.4224999999999999</v>
      </c>
      <c r="Y1725">
        <v>2.6774</v>
      </c>
      <c r="Z1725">
        <v>0.48099999999999998</v>
      </c>
      <c r="AA1725">
        <v>61.88</v>
      </c>
      <c r="AB1725">
        <v>6.2249999999999996</v>
      </c>
      <c r="AC1725">
        <v>66.900000000000006</v>
      </c>
      <c r="AD1725">
        <v>113.35</v>
      </c>
      <c r="AE1725">
        <v>327.39999999999998</v>
      </c>
      <c r="AF1725">
        <v>30.91</v>
      </c>
      <c r="AG1725">
        <v>488.75</v>
      </c>
      <c r="AH1725">
        <v>237.75</v>
      </c>
      <c r="AI1725">
        <v>6.18</v>
      </c>
      <c r="AJ1725">
        <v>334.75</v>
      </c>
      <c r="AK1725">
        <f>IF(ISNUMBER(VLOOKUP($A1725,'[1]F-F_Research_Data_Factors_weekl'!$G$6:$J$4822,2,0)),VLOOKUP($A1725,'[1]F-F_Research_Data_Factors_weekl'!$G$6:$J$4822,2,0),AK1726)</f>
        <v>2587.7496589053376</v>
      </c>
      <c r="AL1725">
        <f>IF(ISNUMBER(VLOOKUP($A1725,'[1]F-F_Research_Data_Factors_weekl'!$G$6:$J$4822,3,0)),VLOOKUP($A1725,'[1]F-F_Research_Data_Factors_weekl'!$G$6:$J$4822,3,0),AL1726)</f>
        <v>376.25605890114264</v>
      </c>
      <c r="AM1725">
        <f>IF(ISNUMBER(VLOOKUP($A1725,'[1]F-F_Research_Data_Factors_weekl'!$G$6:$J$4822,4,0)),VLOOKUP($A1725,'[1]F-F_Research_Data_Factors_weekl'!$G$6:$J$4822,4,0),AM1726)</f>
        <v>1805.9931444299068</v>
      </c>
    </row>
    <row r="1726" spans="1:39" x14ac:dyDescent="0.25">
      <c r="A1726" s="14">
        <v>31366</v>
      </c>
      <c r="B1726">
        <v>1435.09</v>
      </c>
      <c r="C1726">
        <v>198.11</v>
      </c>
      <c r="D1726">
        <v>306.17</v>
      </c>
      <c r="E1726">
        <v>2789.45</v>
      </c>
      <c r="F1726">
        <v>1243.7</v>
      </c>
      <c r="G1726">
        <v>12808.1</v>
      </c>
      <c r="H1726">
        <v>1018.51</v>
      </c>
      <c r="I1726">
        <v>1736.07</v>
      </c>
      <c r="J1726">
        <v>8.5969999999999995</v>
      </c>
      <c r="K1726">
        <v>9.3209999999999997</v>
      </c>
      <c r="L1726">
        <v>9.84</v>
      </c>
      <c r="M1726">
        <v>10.135</v>
      </c>
      <c r="N1726">
        <v>129.19</v>
      </c>
      <c r="O1726">
        <v>0.83589999999999998</v>
      </c>
      <c r="P1726">
        <v>204.3</v>
      </c>
      <c r="Q1726">
        <v>1.4217</v>
      </c>
      <c r="R1726">
        <v>0.67130000000000001</v>
      </c>
      <c r="S1726">
        <v>0.57379999999999998</v>
      </c>
      <c r="T1726">
        <v>2.15</v>
      </c>
      <c r="U1726">
        <v>7.8774999999999995</v>
      </c>
      <c r="V1726">
        <v>7.875</v>
      </c>
      <c r="W1726">
        <v>12.16</v>
      </c>
      <c r="X1726">
        <v>2.4359999999999999</v>
      </c>
      <c r="Y1726">
        <v>2.7027000000000001</v>
      </c>
      <c r="Z1726">
        <v>0.48099999999999998</v>
      </c>
      <c r="AA1726">
        <v>60.19</v>
      </c>
      <c r="AB1726">
        <v>6.1</v>
      </c>
      <c r="AC1726">
        <v>64.625</v>
      </c>
      <c r="AD1726">
        <v>114.2</v>
      </c>
      <c r="AE1726">
        <v>324.7</v>
      </c>
      <c r="AF1726">
        <v>30.97</v>
      </c>
      <c r="AG1726">
        <v>502.5</v>
      </c>
      <c r="AH1726">
        <v>238</v>
      </c>
      <c r="AI1726">
        <v>5.88</v>
      </c>
      <c r="AJ1726">
        <v>340.5</v>
      </c>
      <c r="AK1726">
        <f>IF(ISNUMBER(VLOOKUP($A1726,'[1]F-F_Research_Data_Factors_weekl'!$G$6:$J$4822,2,0)),VLOOKUP($A1726,'[1]F-F_Research_Data_Factors_weekl'!$G$6:$J$4822,2,0),AK1727)</f>
        <v>2547.2484091990723</v>
      </c>
      <c r="AL1726">
        <f>IF(ISNUMBER(VLOOKUP($A1726,'[1]F-F_Research_Data_Factors_weekl'!$G$6:$J$4822,3,0)),VLOOKUP($A1726,'[1]F-F_Research_Data_Factors_weekl'!$G$6:$J$4822,3,0),AL1727)</f>
        <v>375.65501088372866</v>
      </c>
      <c r="AM1726">
        <f>IF(ISNUMBER(VLOOKUP($A1726,'[1]F-F_Research_Data_Factors_weekl'!$G$6:$J$4822,4,0)),VLOOKUP($A1726,'[1]F-F_Research_Data_Factors_weekl'!$G$6:$J$4822,4,0),AM1727)</f>
        <v>1818.9073868767316</v>
      </c>
    </row>
    <row r="1727" spans="1:39" x14ac:dyDescent="0.25">
      <c r="A1727" s="14">
        <v>31359</v>
      </c>
      <c r="B1727">
        <v>1404.36</v>
      </c>
      <c r="C1727">
        <v>193.72</v>
      </c>
      <c r="D1727">
        <v>300.02</v>
      </c>
      <c r="E1727">
        <v>2748.36</v>
      </c>
      <c r="F1727">
        <v>1280.4000000000001</v>
      </c>
      <c r="G1727">
        <v>12854.99</v>
      </c>
      <c r="H1727">
        <v>1016.34</v>
      </c>
      <c r="I1727">
        <v>1722.38</v>
      </c>
      <c r="J1727">
        <v>8.5489999999999995</v>
      </c>
      <c r="K1727">
        <v>9.2829999999999995</v>
      </c>
      <c r="L1727">
        <v>9.8209999999999997</v>
      </c>
      <c r="M1727">
        <v>10.129</v>
      </c>
      <c r="N1727">
        <v>129.4</v>
      </c>
      <c r="O1727">
        <v>0.83479999999999999</v>
      </c>
      <c r="P1727">
        <v>205.85</v>
      </c>
      <c r="Q1727">
        <v>1.4167000000000001</v>
      </c>
      <c r="R1727">
        <v>0.67400000000000004</v>
      </c>
      <c r="S1727">
        <v>0.58179999999999998</v>
      </c>
      <c r="T1727">
        <v>2.1575000000000002</v>
      </c>
      <c r="U1727">
        <v>7.9050000000000002</v>
      </c>
      <c r="V1727">
        <v>7.8949999999999996</v>
      </c>
      <c r="W1727">
        <v>12.08</v>
      </c>
      <c r="X1727">
        <v>2.4375</v>
      </c>
      <c r="Y1727">
        <v>2.7210999999999999</v>
      </c>
      <c r="Z1727">
        <v>0.48099999999999998</v>
      </c>
      <c r="AA1727">
        <v>61.34</v>
      </c>
      <c r="AB1727">
        <v>6.13</v>
      </c>
      <c r="AC1727">
        <v>66.8</v>
      </c>
      <c r="AD1727">
        <v>114.05</v>
      </c>
      <c r="AE1727">
        <v>325.60000000000002</v>
      </c>
      <c r="AF1727">
        <v>30.45</v>
      </c>
      <c r="AG1727">
        <v>520.75</v>
      </c>
      <c r="AH1727">
        <v>237.25</v>
      </c>
      <c r="AI1727">
        <v>6.02</v>
      </c>
      <c r="AJ1727">
        <v>326.75</v>
      </c>
      <c r="AK1727">
        <f>IF(ISNUMBER(VLOOKUP($A1727,'[1]F-F_Research_Data_Factors_weekl'!$G$6:$J$4822,2,0)),VLOOKUP($A1727,'[1]F-F_Research_Data_Factors_weekl'!$G$6:$J$4822,2,0),AK1728)</f>
        <v>2495.3452284473674</v>
      </c>
      <c r="AL1727">
        <f>IF(ISNUMBER(VLOOKUP($A1727,'[1]F-F_Research_Data_Factors_weekl'!$G$6:$J$4822,3,0)),VLOOKUP($A1727,'[1]F-F_Research_Data_Factors_weekl'!$G$6:$J$4822,3,0),AL1728)</f>
        <v>376.48327408671946</v>
      </c>
      <c r="AM1727">
        <f>IF(ISNUMBER(VLOOKUP($A1727,'[1]F-F_Research_Data_Factors_weekl'!$G$6:$J$4822,4,0)),VLOOKUP($A1727,'[1]F-F_Research_Data_Factors_weekl'!$G$6:$J$4822,4,0),AM1728)</f>
        <v>1827.6802520867479</v>
      </c>
    </row>
    <row r="1728" spans="1:39" x14ac:dyDescent="0.25">
      <c r="A1728" s="14">
        <v>31352</v>
      </c>
      <c r="B1728">
        <v>1390.25</v>
      </c>
      <c r="C1728">
        <v>191.53</v>
      </c>
      <c r="D1728">
        <v>294.11</v>
      </c>
      <c r="E1728">
        <v>2703.85</v>
      </c>
      <c r="F1728">
        <v>1301.3</v>
      </c>
      <c r="G1728">
        <v>12973.22</v>
      </c>
      <c r="H1728">
        <v>1030.77</v>
      </c>
      <c r="I1728">
        <v>1680.65</v>
      </c>
      <c r="J1728">
        <v>8.657</v>
      </c>
      <c r="K1728">
        <v>9.41</v>
      </c>
      <c r="L1728">
        <v>9.94</v>
      </c>
      <c r="M1728">
        <v>10.226000000000001</v>
      </c>
      <c r="N1728">
        <v>128.69</v>
      </c>
      <c r="O1728">
        <v>0.83840000000000003</v>
      </c>
      <c r="P1728">
        <v>209</v>
      </c>
      <c r="Q1728">
        <v>1.4410000000000001</v>
      </c>
      <c r="R1728">
        <v>0.69940000000000002</v>
      </c>
      <c r="S1728">
        <v>0.58299999999999996</v>
      </c>
      <c r="T1728">
        <v>2.1360000000000001</v>
      </c>
      <c r="U1728">
        <v>7.87</v>
      </c>
      <c r="V1728">
        <v>7.86</v>
      </c>
      <c r="W1728">
        <v>12.05</v>
      </c>
      <c r="X1728">
        <v>2.4525000000000001</v>
      </c>
      <c r="Y1728">
        <v>2.5872999999999999</v>
      </c>
      <c r="Z1728">
        <v>0.48099999999999998</v>
      </c>
      <c r="AA1728">
        <v>61.22</v>
      </c>
      <c r="AB1728">
        <v>6.165</v>
      </c>
      <c r="AC1728">
        <v>67.25</v>
      </c>
      <c r="AD1728">
        <v>113.75</v>
      </c>
      <c r="AE1728">
        <v>328.1</v>
      </c>
      <c r="AF1728">
        <v>30.39</v>
      </c>
      <c r="AG1728">
        <v>515.75</v>
      </c>
      <c r="AH1728">
        <v>233.5</v>
      </c>
      <c r="AI1728">
        <v>6.27</v>
      </c>
      <c r="AJ1728">
        <v>324.75</v>
      </c>
      <c r="AK1728">
        <f>IF(ISNUMBER(VLOOKUP($A1728,'[1]F-F_Research_Data_Factors_weekl'!$G$6:$J$4822,2,0)),VLOOKUP($A1728,'[1]F-F_Research_Data_Factors_weekl'!$G$6:$J$4822,2,0),AK1729)</f>
        <v>2457.4997325658533</v>
      </c>
      <c r="AL1728">
        <f>IF(ISNUMBER(VLOOKUP($A1728,'[1]F-F_Research_Data_Factors_weekl'!$G$6:$J$4822,3,0)),VLOOKUP($A1728,'[1]F-F_Research_Data_Factors_weekl'!$G$6:$J$4822,3,0),AL1729)</f>
        <v>375.65682906278136</v>
      </c>
      <c r="AM1728">
        <f>IF(ISNUMBER(VLOOKUP($A1728,'[1]F-F_Research_Data_Factors_weekl'!$G$6:$J$4822,4,0)),VLOOKUP($A1728,'[1]F-F_Research_Data_Factors_weekl'!$G$6:$J$4822,4,0),AM1729)</f>
        <v>1839.2676382074549</v>
      </c>
    </row>
    <row r="1729" spans="1:39" x14ac:dyDescent="0.25">
      <c r="A1729" s="14">
        <v>31345</v>
      </c>
      <c r="B1729">
        <v>1356.52</v>
      </c>
      <c r="C1729">
        <v>187.52</v>
      </c>
      <c r="D1729">
        <v>289.49</v>
      </c>
      <c r="E1729">
        <v>2632.89</v>
      </c>
      <c r="F1729">
        <v>1261.2</v>
      </c>
      <c r="G1729">
        <v>12949.92</v>
      </c>
      <c r="H1729">
        <v>1037.6400000000001</v>
      </c>
      <c r="I1729">
        <v>1671.73</v>
      </c>
      <c r="J1729">
        <v>8.8659999999999997</v>
      </c>
      <c r="K1729">
        <v>9.6560000000000006</v>
      </c>
      <c r="L1729">
        <v>10.19</v>
      </c>
      <c r="M1729">
        <v>10.445</v>
      </c>
      <c r="N1729">
        <v>130.99</v>
      </c>
      <c r="O1729">
        <v>0.82830000000000004</v>
      </c>
      <c r="P1729">
        <v>214.9</v>
      </c>
      <c r="Q1729">
        <v>1.4219999999999999</v>
      </c>
      <c r="R1729">
        <v>0.6996</v>
      </c>
      <c r="S1729">
        <v>0.5615</v>
      </c>
      <c r="T1729">
        <v>2.1749999999999998</v>
      </c>
      <c r="U1729">
        <v>7.9399999999999995</v>
      </c>
      <c r="V1729">
        <v>7.9649999999999999</v>
      </c>
      <c r="W1729">
        <v>12</v>
      </c>
      <c r="X1729">
        <v>2.4569999999999999</v>
      </c>
      <c r="Y1729">
        <v>2.5973999999999999</v>
      </c>
      <c r="Z1729">
        <v>0.437</v>
      </c>
      <c r="AA1729">
        <v>60.38</v>
      </c>
      <c r="AB1729">
        <v>6.24</v>
      </c>
      <c r="AC1729">
        <v>65.3</v>
      </c>
      <c r="AD1729">
        <v>113.85</v>
      </c>
      <c r="AE1729">
        <v>326.89999999999998</v>
      </c>
      <c r="AF1729">
        <v>29.65</v>
      </c>
      <c r="AG1729">
        <v>499.5</v>
      </c>
      <c r="AH1729">
        <v>220.75</v>
      </c>
      <c r="AI1729">
        <v>5.5</v>
      </c>
      <c r="AJ1729">
        <v>319.5</v>
      </c>
      <c r="AK1729">
        <f>IF(ISNUMBER(VLOOKUP($A1729,'[1]F-F_Research_Data_Factors_weekl'!$G$6:$J$4822,2,0)),VLOOKUP($A1729,'[1]F-F_Research_Data_Factors_weekl'!$G$6:$J$4822,2,0),AK1730)</f>
        <v>2412.3880755530122</v>
      </c>
      <c r="AL1729">
        <f>IF(ISNUMBER(VLOOKUP($A1729,'[1]F-F_Research_Data_Factors_weekl'!$G$6:$J$4822,3,0)),VLOOKUP($A1729,'[1]F-F_Research_Data_Factors_weekl'!$G$6:$J$4822,3,0),AL1730)</f>
        <v>378.99195829578429</v>
      </c>
      <c r="AM1729">
        <f>IF(ISNUMBER(VLOOKUP($A1729,'[1]F-F_Research_Data_Factors_weekl'!$G$6:$J$4822,4,0)),VLOOKUP($A1729,'[1]F-F_Research_Data_Factors_weekl'!$G$6:$J$4822,4,0),AM1730)</f>
        <v>1838.1647393638366</v>
      </c>
    </row>
    <row r="1730" spans="1:39" x14ac:dyDescent="0.25">
      <c r="A1730" s="14">
        <v>31338</v>
      </c>
      <c r="B1730">
        <v>1368.84</v>
      </c>
      <c r="C1730">
        <v>187.04</v>
      </c>
      <c r="D1730">
        <v>288.38</v>
      </c>
      <c r="E1730">
        <v>2646.89</v>
      </c>
      <c r="F1730">
        <v>1234.3</v>
      </c>
      <c r="G1730">
        <v>12713.83</v>
      </c>
      <c r="H1730">
        <v>1026.33</v>
      </c>
      <c r="I1730">
        <v>1639.89</v>
      </c>
      <c r="J1730">
        <v>8.7899999999999991</v>
      </c>
      <c r="K1730">
        <v>9.6319999999999997</v>
      </c>
      <c r="L1730">
        <v>10.170999999999999</v>
      </c>
      <c r="M1730">
        <v>10.439</v>
      </c>
      <c r="N1730">
        <v>130.51</v>
      </c>
      <c r="O1730">
        <v>0.83040000000000003</v>
      </c>
      <c r="P1730">
        <v>215.15</v>
      </c>
      <c r="Q1730">
        <v>1.4279999999999999</v>
      </c>
      <c r="R1730">
        <v>0.70250000000000001</v>
      </c>
      <c r="S1730">
        <v>0.58479999999999999</v>
      </c>
      <c r="T1730">
        <v>2.169</v>
      </c>
      <c r="U1730">
        <v>7.9550000000000001</v>
      </c>
      <c r="V1730">
        <v>7.9640000000000004</v>
      </c>
      <c r="W1730">
        <v>12.08</v>
      </c>
      <c r="X1730">
        <v>2.4580000000000002</v>
      </c>
      <c r="Y1730">
        <v>2.6316000000000002</v>
      </c>
      <c r="Z1730">
        <v>0.40699999999999997</v>
      </c>
      <c r="AA1730">
        <v>59.86</v>
      </c>
      <c r="AB1730">
        <v>6.23</v>
      </c>
      <c r="AC1730">
        <v>61.924999999999997</v>
      </c>
      <c r="AD1730">
        <v>118.6</v>
      </c>
      <c r="AE1730">
        <v>326.8</v>
      </c>
      <c r="AF1730">
        <v>29.52</v>
      </c>
      <c r="AG1730">
        <v>504</v>
      </c>
      <c r="AH1730">
        <v>220</v>
      </c>
      <c r="AI1730">
        <v>5.37</v>
      </c>
      <c r="AJ1730">
        <v>313.25</v>
      </c>
      <c r="AK1730">
        <f>IF(ISNUMBER(VLOOKUP($A1730,'[1]F-F_Research_Data_Factors_weekl'!$G$6:$J$4822,2,0)),VLOOKUP($A1730,'[1]F-F_Research_Data_Factors_weekl'!$G$6:$J$4822,2,0),AK1731)</f>
        <v>2409.0154539175273</v>
      </c>
      <c r="AL1730">
        <f>IF(ISNUMBER(VLOOKUP($A1730,'[1]F-F_Research_Data_Factors_weekl'!$G$6:$J$4822,3,0)),VLOOKUP($A1730,'[1]F-F_Research_Data_Factors_weekl'!$G$6:$J$4822,3,0),AL1731)</f>
        <v>379.71341378197002</v>
      </c>
      <c r="AM1730">
        <f>IF(ISNUMBER(VLOOKUP($A1730,'[1]F-F_Research_Data_Factors_weekl'!$G$6:$J$4822,4,0)),VLOOKUP($A1730,'[1]F-F_Research_Data_Factors_weekl'!$G$6:$J$4822,4,0),AM1731)</f>
        <v>1828.8376672608063</v>
      </c>
    </row>
    <row r="1731" spans="1:39" x14ac:dyDescent="0.25">
      <c r="A1731" s="14">
        <v>31331</v>
      </c>
      <c r="B1731">
        <v>1339.94</v>
      </c>
      <c r="C1731">
        <v>184.28</v>
      </c>
      <c r="D1731">
        <v>281.75</v>
      </c>
      <c r="E1731">
        <v>2618.16</v>
      </c>
      <c r="F1731">
        <v>1169.4000000000001</v>
      </c>
      <c r="G1731">
        <v>12538.71</v>
      </c>
      <c r="H1731">
        <v>1010.33</v>
      </c>
      <c r="I1731">
        <v>1583.55</v>
      </c>
      <c r="J1731">
        <v>8.9169999999999998</v>
      </c>
      <c r="K1731">
        <v>9.8070000000000004</v>
      </c>
      <c r="L1731">
        <v>10.323</v>
      </c>
      <c r="M1731">
        <v>10.596</v>
      </c>
      <c r="N1731">
        <v>131.29</v>
      </c>
      <c r="O1731">
        <v>0.82369999999999999</v>
      </c>
      <c r="P1731">
        <v>214.65</v>
      </c>
      <c r="Q1731">
        <v>1.4115</v>
      </c>
      <c r="R1731">
        <v>0.70320000000000005</v>
      </c>
      <c r="S1731">
        <v>0.58550000000000002</v>
      </c>
      <c r="T1731">
        <v>2.1779999999999999</v>
      </c>
      <c r="U1731">
        <v>7.91</v>
      </c>
      <c r="V1731">
        <v>7.9950000000000001</v>
      </c>
      <c r="W1731">
        <v>12.08</v>
      </c>
      <c r="X1731">
        <v>2.4565000000000001</v>
      </c>
      <c r="Y1731">
        <v>2.6419999999999999</v>
      </c>
      <c r="Z1731">
        <v>0.40100000000000002</v>
      </c>
      <c r="AA1731">
        <v>59.96</v>
      </c>
      <c r="AB1731">
        <v>6.33</v>
      </c>
      <c r="AC1731">
        <v>62.325000000000003</v>
      </c>
      <c r="AD1731">
        <v>121.75</v>
      </c>
      <c r="AE1731">
        <v>327.2</v>
      </c>
      <c r="AF1731">
        <v>28.73</v>
      </c>
      <c r="AG1731">
        <v>502</v>
      </c>
      <c r="AH1731">
        <v>223.5</v>
      </c>
      <c r="AI1731">
        <v>5.57</v>
      </c>
      <c r="AJ1731">
        <v>303.5</v>
      </c>
      <c r="AK1731">
        <f>IF(ISNUMBER(VLOOKUP($A1731,'[1]F-F_Research_Data_Factors_weekl'!$G$6:$J$4822,2,0)),VLOOKUP($A1731,'[1]F-F_Research_Data_Factors_weekl'!$G$6:$J$4822,2,0),AK1732)</f>
        <v>2372.9466646153733</v>
      </c>
      <c r="AL1731">
        <f>IF(ISNUMBER(VLOOKUP($A1731,'[1]F-F_Research_Data_Factors_weekl'!$G$6:$J$4822,3,0)),VLOOKUP($A1731,'[1]F-F_Research_Data_Factors_weekl'!$G$6:$J$4822,3,0),AL1732)</f>
        <v>380.05546369929937</v>
      </c>
      <c r="AM1731">
        <f>IF(ISNUMBER(VLOOKUP($A1731,'[1]F-F_Research_Data_Factors_weekl'!$G$6:$J$4822,4,0)),VLOOKUP($A1731,'[1]F-F_Research_Data_Factors_weekl'!$G$6:$J$4822,4,0),AM1732)</f>
        <v>1853.6769382331302</v>
      </c>
    </row>
    <row r="1732" spans="1:39" x14ac:dyDescent="0.25">
      <c r="A1732" s="14">
        <v>31324</v>
      </c>
      <c r="B1732">
        <v>1328.74</v>
      </c>
      <c r="C1732">
        <v>183.22</v>
      </c>
      <c r="D1732">
        <v>280.45999999999998</v>
      </c>
      <c r="E1732">
        <v>2646.32</v>
      </c>
      <c r="F1732">
        <v>1166.0999999999999</v>
      </c>
      <c r="G1732">
        <v>12666.95</v>
      </c>
      <c r="H1732">
        <v>1007.46</v>
      </c>
      <c r="I1732">
        <v>1587.44</v>
      </c>
      <c r="J1732">
        <v>8.85</v>
      </c>
      <c r="K1732">
        <v>9.7680000000000007</v>
      </c>
      <c r="L1732">
        <v>10.364000000000001</v>
      </c>
      <c r="M1732">
        <v>10.624000000000001</v>
      </c>
      <c r="N1732">
        <v>130.37</v>
      </c>
      <c r="O1732">
        <v>0.83579999999999999</v>
      </c>
      <c r="P1732">
        <v>213.45</v>
      </c>
      <c r="Q1732">
        <v>1.4155</v>
      </c>
      <c r="R1732">
        <v>0.71740000000000004</v>
      </c>
      <c r="S1732">
        <v>0.56030000000000002</v>
      </c>
      <c r="T1732">
        <v>2.1619999999999999</v>
      </c>
      <c r="U1732">
        <v>7.835</v>
      </c>
      <c r="V1732">
        <v>7.915</v>
      </c>
      <c r="W1732">
        <v>11.97</v>
      </c>
      <c r="X1732">
        <v>2.4359999999999999</v>
      </c>
      <c r="Y1732">
        <v>2.5640999999999998</v>
      </c>
      <c r="Z1732">
        <v>0.37</v>
      </c>
      <c r="AA1732">
        <v>60.85</v>
      </c>
      <c r="AB1732">
        <v>6.4</v>
      </c>
      <c r="AC1732">
        <v>60.274999999999999</v>
      </c>
      <c r="AD1732">
        <v>129.15</v>
      </c>
      <c r="AE1732">
        <v>328.2</v>
      </c>
      <c r="AF1732">
        <v>29</v>
      </c>
      <c r="AG1732">
        <v>507.25</v>
      </c>
      <c r="AH1732">
        <v>224.5</v>
      </c>
      <c r="AI1732">
        <v>5.55</v>
      </c>
      <c r="AJ1732">
        <v>293.75</v>
      </c>
      <c r="AK1732">
        <f>IF(ISNUMBER(VLOOKUP($A1732,'[1]F-F_Research_Data_Factors_weekl'!$G$6:$J$4822,2,0)),VLOOKUP($A1732,'[1]F-F_Research_Data_Factors_weekl'!$G$6:$J$4822,2,0),AK1733)</f>
        <v>2360.6711745079319</v>
      </c>
      <c r="AL1732">
        <f>IF(ISNUMBER(VLOOKUP($A1732,'[1]F-F_Research_Data_Factors_weekl'!$G$6:$J$4822,3,0)),VLOOKUP($A1732,'[1]F-F_Research_Data_Factors_weekl'!$G$6:$J$4822,3,0),AL1733)</f>
        <v>381.58179086275038</v>
      </c>
      <c r="AM1732">
        <f>IF(ISNUMBER(VLOOKUP($A1732,'[1]F-F_Research_Data_Factors_weekl'!$G$6:$J$4822,4,0)),VLOOKUP($A1732,'[1]F-F_Research_Data_Factors_weekl'!$G$6:$J$4822,4,0),AM1733)</f>
        <v>1856.8335552771014</v>
      </c>
    </row>
    <row r="1733" spans="1:39" x14ac:dyDescent="0.25">
      <c r="A1733" s="14">
        <v>31317</v>
      </c>
      <c r="B1733">
        <v>1320.79</v>
      </c>
      <c r="C1733">
        <v>181.3</v>
      </c>
      <c r="D1733">
        <v>280.2</v>
      </c>
      <c r="E1733">
        <v>2650.97</v>
      </c>
      <c r="F1733">
        <v>1126.9000000000001</v>
      </c>
      <c r="G1733">
        <v>12585.7</v>
      </c>
      <c r="H1733">
        <v>1009.38</v>
      </c>
      <c r="I1733">
        <v>1511.8</v>
      </c>
      <c r="J1733">
        <v>8.8350000000000009</v>
      </c>
      <c r="K1733">
        <v>9.6969999999999992</v>
      </c>
      <c r="L1733">
        <v>10.253</v>
      </c>
      <c r="M1733">
        <v>10.548</v>
      </c>
      <c r="N1733">
        <v>132.49</v>
      </c>
      <c r="O1733">
        <v>0.81730000000000003</v>
      </c>
      <c r="P1733">
        <v>220.1</v>
      </c>
      <c r="Q1733">
        <v>1.4025000000000001</v>
      </c>
      <c r="R1733">
        <v>0.71240000000000003</v>
      </c>
      <c r="S1733">
        <v>0.5423</v>
      </c>
      <c r="T1733">
        <v>2.1970000000000001</v>
      </c>
      <c r="U1733">
        <v>7.97</v>
      </c>
      <c r="V1733">
        <v>8.07</v>
      </c>
      <c r="W1733">
        <v>11.7</v>
      </c>
      <c r="X1733">
        <v>2.44</v>
      </c>
      <c r="Y1733">
        <v>2.5221</v>
      </c>
      <c r="Z1733">
        <v>0.38</v>
      </c>
      <c r="AA1733">
        <v>60.15</v>
      </c>
      <c r="AB1733">
        <v>6.17</v>
      </c>
      <c r="AC1733">
        <v>58</v>
      </c>
      <c r="AD1733">
        <v>133.6</v>
      </c>
      <c r="AE1733">
        <v>328.4</v>
      </c>
      <c r="AF1733">
        <v>28.93</v>
      </c>
      <c r="AG1733">
        <v>513.75</v>
      </c>
      <c r="AH1733">
        <v>222.5</v>
      </c>
      <c r="AI1733">
        <v>4.91</v>
      </c>
      <c r="AJ1733">
        <v>300.5</v>
      </c>
      <c r="AK1733">
        <f>IF(ISNUMBER(VLOOKUP($A1733,'[1]F-F_Research_Data_Factors_weekl'!$G$6:$J$4822,2,0)),VLOOKUP($A1733,'[1]F-F_Research_Data_Factors_weekl'!$G$6:$J$4822,2,0),AK1734)</f>
        <v>2361.5364414600826</v>
      </c>
      <c r="AL1733">
        <f>IF(ISNUMBER(VLOOKUP($A1733,'[1]F-F_Research_Data_Factors_weekl'!$G$6:$J$4822,3,0)),VLOOKUP($A1733,'[1]F-F_Research_Data_Factors_weekl'!$G$6:$J$4822,3,0),AL1734)</f>
        <v>385.38790493516439</v>
      </c>
      <c r="AM1733">
        <f>IF(ISNUMBER(VLOOKUP($A1733,'[1]F-F_Research_Data_Factors_weekl'!$G$6:$J$4822,4,0)),VLOOKUP($A1733,'[1]F-F_Research_Data_Factors_weekl'!$G$6:$J$4822,4,0),AM1734)</f>
        <v>1813.8117719952631</v>
      </c>
    </row>
    <row r="1734" spans="1:39" x14ac:dyDescent="0.25">
      <c r="A1734" s="14">
        <v>31310</v>
      </c>
      <c r="B1734">
        <v>1297.94</v>
      </c>
      <c r="C1734">
        <v>182.05</v>
      </c>
      <c r="D1734">
        <v>284.35000000000002</v>
      </c>
      <c r="E1734">
        <v>2672.11</v>
      </c>
      <c r="F1734">
        <v>1133.9000000000001</v>
      </c>
      <c r="G1734">
        <v>12453.85</v>
      </c>
      <c r="H1734">
        <v>1001.72</v>
      </c>
      <c r="I1734">
        <v>1549.46</v>
      </c>
      <c r="J1734">
        <v>9.0090000000000003</v>
      </c>
      <c r="K1734">
        <v>9.8079999999999998</v>
      </c>
      <c r="L1734">
        <v>10.315</v>
      </c>
      <c r="M1734">
        <v>10.576000000000001</v>
      </c>
      <c r="N1734">
        <v>139.77000000000001</v>
      </c>
      <c r="O1734">
        <v>0.76919999999999999</v>
      </c>
      <c r="P1734">
        <v>240.1</v>
      </c>
      <c r="Q1734">
        <v>1.367</v>
      </c>
      <c r="R1734">
        <v>0.68069999999999997</v>
      </c>
      <c r="S1734">
        <v>0.52839999999999998</v>
      </c>
      <c r="T1734">
        <v>2.3420000000000001</v>
      </c>
      <c r="U1734">
        <v>8.3209999999999997</v>
      </c>
      <c r="V1734">
        <v>8.3780000000000001</v>
      </c>
      <c r="W1734">
        <v>12.3</v>
      </c>
      <c r="X1734">
        <v>2.4900000000000002</v>
      </c>
      <c r="Y1734">
        <v>2.7778</v>
      </c>
      <c r="Z1734">
        <v>0.39500000000000002</v>
      </c>
      <c r="AA1734">
        <v>60.13</v>
      </c>
      <c r="AB1734">
        <v>5.9939999999999998</v>
      </c>
      <c r="AC1734">
        <v>57.575000000000003</v>
      </c>
      <c r="AD1734">
        <v>134.15</v>
      </c>
      <c r="AE1734">
        <v>319.60000000000002</v>
      </c>
      <c r="AF1734">
        <v>28.72</v>
      </c>
      <c r="AG1734">
        <v>508.5</v>
      </c>
      <c r="AH1734">
        <v>217.75</v>
      </c>
      <c r="AI1734">
        <v>5.3</v>
      </c>
      <c r="AJ1734">
        <v>286.5</v>
      </c>
      <c r="AK1734">
        <f>IF(ISNUMBER(VLOOKUP($A1734,'[1]F-F_Research_Data_Factors_weekl'!$G$6:$J$4822,2,0)),VLOOKUP($A1734,'[1]F-F_Research_Data_Factors_weekl'!$G$6:$J$4822,2,0),AK1735)</f>
        <v>2361.5364414600826</v>
      </c>
      <c r="AL1734">
        <f>IF(ISNUMBER(VLOOKUP($A1734,'[1]F-F_Research_Data_Factors_weekl'!$G$6:$J$4822,3,0)),VLOOKUP($A1734,'[1]F-F_Research_Data_Factors_weekl'!$G$6:$J$4822,3,0),AL1735)</f>
        <v>385.38790493516439</v>
      </c>
      <c r="AM1734">
        <f>IF(ISNUMBER(VLOOKUP($A1734,'[1]F-F_Research_Data_Factors_weekl'!$G$6:$J$4822,4,0)),VLOOKUP($A1734,'[1]F-F_Research_Data_Factors_weekl'!$G$6:$J$4822,4,0),AM1735)</f>
        <v>1813.8117719952631</v>
      </c>
    </row>
    <row r="1735" spans="1:39" x14ac:dyDescent="0.25">
      <c r="A1735" s="14">
        <v>31303</v>
      </c>
      <c r="B1735">
        <v>1307.68</v>
      </c>
      <c r="C1735">
        <v>182.91</v>
      </c>
      <c r="D1735">
        <v>287.20999999999998</v>
      </c>
      <c r="E1735">
        <v>2710.25</v>
      </c>
      <c r="F1735">
        <v>1105</v>
      </c>
      <c r="G1735">
        <v>12713.15</v>
      </c>
      <c r="H1735">
        <v>1018.49</v>
      </c>
      <c r="I1735">
        <v>1605.84</v>
      </c>
      <c r="J1735">
        <v>8.9879999999999995</v>
      </c>
      <c r="K1735">
        <v>9.8559999999999999</v>
      </c>
      <c r="L1735">
        <v>10.361000000000001</v>
      </c>
      <c r="M1735">
        <v>10.583</v>
      </c>
      <c r="N1735">
        <v>141.94</v>
      </c>
      <c r="O1735">
        <v>0.75749999999999995</v>
      </c>
      <c r="P1735">
        <v>242</v>
      </c>
      <c r="Q1735">
        <v>1.34</v>
      </c>
      <c r="R1735">
        <v>0.6734</v>
      </c>
      <c r="S1735">
        <v>0.51980000000000004</v>
      </c>
      <c r="T1735">
        <v>2.3929999999999998</v>
      </c>
      <c r="U1735">
        <v>8.4725000000000001</v>
      </c>
      <c r="V1735">
        <v>8.5299999999999994</v>
      </c>
      <c r="W1735">
        <v>12.44</v>
      </c>
      <c r="X1735">
        <v>2.5125000000000002</v>
      </c>
      <c r="Y1735">
        <v>2.4510000000000001</v>
      </c>
      <c r="Z1735">
        <v>0.377</v>
      </c>
      <c r="AA1735">
        <v>59.1</v>
      </c>
      <c r="AB1735">
        <v>6.0179999999999998</v>
      </c>
      <c r="AC1735">
        <v>55.05</v>
      </c>
      <c r="AD1735">
        <v>138.25</v>
      </c>
      <c r="AE1735">
        <v>319.8</v>
      </c>
      <c r="AF1735">
        <v>28.01</v>
      </c>
      <c r="AG1735">
        <v>509.75</v>
      </c>
      <c r="AH1735">
        <v>223</v>
      </c>
      <c r="AI1735">
        <v>5.41</v>
      </c>
      <c r="AJ1735">
        <v>278.5</v>
      </c>
      <c r="AK1735">
        <f>IF(ISNUMBER(VLOOKUP($A1735,'[1]F-F_Research_Data_Factors_weekl'!$G$6:$J$4822,2,0)),VLOOKUP($A1735,'[1]F-F_Research_Data_Factors_weekl'!$G$6:$J$4822,2,0),AK1736)</f>
        <v>2374.835520374178</v>
      </c>
      <c r="AL1735">
        <f>IF(ISNUMBER(VLOOKUP($A1735,'[1]F-F_Research_Data_Factors_weekl'!$G$6:$J$4822,3,0)),VLOOKUP($A1735,'[1]F-F_Research_Data_Factors_weekl'!$G$6:$J$4822,3,0),AL1736)</f>
        <v>386.54754757789806</v>
      </c>
      <c r="AM1735">
        <f>IF(ISNUMBER(VLOOKUP($A1735,'[1]F-F_Research_Data_Factors_weekl'!$G$6:$J$4822,4,0)),VLOOKUP($A1735,'[1]F-F_Research_Data_Factors_weekl'!$G$6:$J$4822,4,0),AM1736)</f>
        <v>1806.4055094066957</v>
      </c>
    </row>
    <row r="1736" spans="1:39" x14ac:dyDescent="0.25">
      <c r="A1736" s="14">
        <v>31296</v>
      </c>
      <c r="B1736">
        <v>1335.69</v>
      </c>
      <c r="C1736">
        <v>188.24</v>
      </c>
      <c r="D1736">
        <v>296.19</v>
      </c>
      <c r="E1736">
        <v>2791.87</v>
      </c>
      <c r="F1736">
        <v>1096.8</v>
      </c>
      <c r="G1736">
        <v>12691.41</v>
      </c>
      <c r="H1736">
        <v>1015.38</v>
      </c>
      <c r="I1736">
        <v>1579.06</v>
      </c>
      <c r="J1736">
        <v>9.0939999999999994</v>
      </c>
      <c r="K1736">
        <v>9.9670000000000005</v>
      </c>
      <c r="L1736">
        <v>10.468999999999999</v>
      </c>
      <c r="M1736">
        <v>10.702</v>
      </c>
      <c r="N1736">
        <v>143.05000000000001</v>
      </c>
      <c r="O1736">
        <v>0.75270000000000004</v>
      </c>
      <c r="P1736">
        <v>243.6</v>
      </c>
      <c r="Q1736">
        <v>1.325</v>
      </c>
      <c r="R1736">
        <v>0.68820000000000003</v>
      </c>
      <c r="S1736">
        <v>0.54079999999999995</v>
      </c>
      <c r="T1736">
        <v>2.4180000000000001</v>
      </c>
      <c r="U1736">
        <v>8.5225000000000009</v>
      </c>
      <c r="V1736">
        <v>8.5960000000000001</v>
      </c>
      <c r="W1736">
        <v>12.1</v>
      </c>
      <c r="X1736">
        <v>2.5074999999999998</v>
      </c>
      <c r="Y1736">
        <v>2.5973999999999999</v>
      </c>
      <c r="Z1736">
        <v>0.35899999999999999</v>
      </c>
      <c r="AA1736">
        <v>58.25</v>
      </c>
      <c r="AB1736">
        <v>6.1289999999999996</v>
      </c>
      <c r="AC1736">
        <v>54.1</v>
      </c>
      <c r="AD1736">
        <v>134.4</v>
      </c>
      <c r="AE1736">
        <v>322.2</v>
      </c>
      <c r="AF1736">
        <v>27.75</v>
      </c>
      <c r="AG1736">
        <v>513</v>
      </c>
      <c r="AH1736">
        <v>226.25</v>
      </c>
      <c r="AI1736">
        <v>5.17</v>
      </c>
      <c r="AJ1736">
        <v>283</v>
      </c>
      <c r="AK1736">
        <f>IF(ISNUMBER(VLOOKUP($A1736,'[1]F-F_Research_Data_Factors_weekl'!$G$6:$J$4822,2,0)),VLOOKUP($A1736,'[1]F-F_Research_Data_Factors_weekl'!$G$6:$J$4822,2,0),AK1737)</f>
        <v>2449.5466945582029</v>
      </c>
      <c r="AL1736">
        <f>IF(ISNUMBER(VLOOKUP($A1736,'[1]F-F_Research_Data_Factors_weekl'!$G$6:$J$4822,3,0)),VLOOKUP($A1736,'[1]F-F_Research_Data_Factors_weekl'!$G$6:$J$4822,3,0),AL1737)</f>
        <v>387.63291975320703</v>
      </c>
      <c r="AM1736">
        <f>IF(ISNUMBER(VLOOKUP($A1736,'[1]F-F_Research_Data_Factors_weekl'!$G$6:$J$4822,4,0)),VLOOKUP($A1736,'[1]F-F_Research_Data_Factors_weekl'!$G$6:$J$4822,4,0),AM1737)</f>
        <v>1803.5198776025316</v>
      </c>
    </row>
    <row r="1737" spans="1:39" x14ac:dyDescent="0.25">
      <c r="A1737" s="14">
        <v>31289</v>
      </c>
      <c r="B1737">
        <v>1334.01</v>
      </c>
      <c r="C1737">
        <v>188.63</v>
      </c>
      <c r="D1737">
        <v>297.70999999999998</v>
      </c>
      <c r="E1737">
        <v>2819.98</v>
      </c>
      <c r="F1737">
        <v>1081.7</v>
      </c>
      <c r="G1737">
        <v>12583.08</v>
      </c>
      <c r="H1737">
        <v>1011.88</v>
      </c>
      <c r="I1737">
        <v>1656.1</v>
      </c>
      <c r="J1737">
        <v>8.9540000000000006</v>
      </c>
      <c r="K1737">
        <v>9.77</v>
      </c>
      <c r="L1737">
        <v>10.266999999999999</v>
      </c>
      <c r="M1737">
        <v>10.468</v>
      </c>
      <c r="N1737">
        <v>138.19999999999999</v>
      </c>
      <c r="O1737">
        <v>0.7843</v>
      </c>
      <c r="P1737">
        <v>239</v>
      </c>
      <c r="Q1737">
        <v>1.391</v>
      </c>
      <c r="R1737">
        <v>0.70340000000000003</v>
      </c>
      <c r="S1737">
        <v>0.54079999999999995</v>
      </c>
      <c r="T1737">
        <v>2.31</v>
      </c>
      <c r="U1737">
        <v>8.2550000000000008</v>
      </c>
      <c r="V1737">
        <v>8.3249999999999993</v>
      </c>
      <c r="W1737">
        <v>11.9</v>
      </c>
      <c r="X1737">
        <v>2.476</v>
      </c>
      <c r="Y1737">
        <v>2.8169</v>
      </c>
      <c r="Z1737">
        <v>0.33800000000000002</v>
      </c>
      <c r="AA1737">
        <v>58.4</v>
      </c>
      <c r="AB1737">
        <v>6.24</v>
      </c>
      <c r="AC1737">
        <v>56.1</v>
      </c>
      <c r="AD1737">
        <v>133.69999999999999</v>
      </c>
      <c r="AE1737">
        <v>335.4</v>
      </c>
      <c r="AF1737">
        <v>28.08</v>
      </c>
      <c r="AG1737">
        <v>515.25</v>
      </c>
      <c r="AH1737">
        <v>230</v>
      </c>
      <c r="AI1737">
        <v>4.75</v>
      </c>
      <c r="AJ1737">
        <v>274.5</v>
      </c>
      <c r="AK1737">
        <f>IF(ISNUMBER(VLOOKUP($A1737,'[1]F-F_Research_Data_Factors_weekl'!$G$6:$J$4822,2,0)),VLOOKUP($A1737,'[1]F-F_Research_Data_Factors_weekl'!$G$6:$J$4822,2,0),AK1738)</f>
        <v>2459.878182926494</v>
      </c>
      <c r="AL1737">
        <f>IF(ISNUMBER(VLOOKUP($A1737,'[1]F-F_Research_Data_Factors_weekl'!$G$6:$J$4822,3,0)),VLOOKUP($A1737,'[1]F-F_Research_Data_Factors_weekl'!$G$6:$J$4822,3,0),AL1738)</f>
        <v>389.03344013770277</v>
      </c>
      <c r="AM1737">
        <f>IF(ISNUMBER(VLOOKUP($A1737,'[1]F-F_Research_Data_Factors_weekl'!$G$6:$J$4822,4,0)),VLOOKUP($A1737,'[1]F-F_Research_Data_Factors_weekl'!$G$6:$J$4822,4,0),AM1738)</f>
        <v>1805.3252028053369</v>
      </c>
    </row>
    <row r="1738" spans="1:39" x14ac:dyDescent="0.25">
      <c r="A1738" s="14">
        <v>31282</v>
      </c>
      <c r="B1738">
        <v>1318.32</v>
      </c>
      <c r="C1738">
        <v>187.17</v>
      </c>
      <c r="D1738">
        <v>296.68</v>
      </c>
      <c r="E1738">
        <v>2770.44</v>
      </c>
      <c r="F1738">
        <v>1036.7</v>
      </c>
      <c r="G1738">
        <v>12401.19</v>
      </c>
      <c r="H1738">
        <v>1001.25</v>
      </c>
      <c r="I1738">
        <v>1669.98</v>
      </c>
      <c r="J1738">
        <v>8.8670000000000009</v>
      </c>
      <c r="K1738">
        <v>9.6620000000000008</v>
      </c>
      <c r="L1738">
        <v>10.162000000000001</v>
      </c>
      <c r="M1738">
        <v>10.435</v>
      </c>
      <c r="N1738">
        <v>135.99</v>
      </c>
      <c r="O1738">
        <v>0.80079999999999996</v>
      </c>
      <c r="P1738">
        <v>236.5</v>
      </c>
      <c r="Q1738">
        <v>1.401</v>
      </c>
      <c r="R1738">
        <v>0.70469999999999999</v>
      </c>
      <c r="S1738">
        <v>0.54079999999999995</v>
      </c>
      <c r="T1738">
        <v>2.2530000000000001</v>
      </c>
      <c r="U1738">
        <v>8.1630000000000003</v>
      </c>
      <c r="V1738">
        <v>8.23</v>
      </c>
      <c r="W1738">
        <v>11.83</v>
      </c>
      <c r="X1738">
        <v>2.4615</v>
      </c>
      <c r="Y1738">
        <v>2.4813999999999998</v>
      </c>
      <c r="Z1738">
        <v>0.33950000000000002</v>
      </c>
      <c r="AA1738">
        <v>57.73</v>
      </c>
      <c r="AB1738">
        <v>6.2450000000000001</v>
      </c>
      <c r="AC1738">
        <v>56.274999999999999</v>
      </c>
      <c r="AD1738">
        <v>135.44999999999999</v>
      </c>
      <c r="AE1738">
        <v>335.7</v>
      </c>
      <c r="AF1738">
        <v>27.95</v>
      </c>
      <c r="AG1738">
        <v>510.75</v>
      </c>
      <c r="AH1738">
        <v>233</v>
      </c>
      <c r="AI1738">
        <v>4.59</v>
      </c>
      <c r="AJ1738">
        <v>283.5</v>
      </c>
      <c r="AK1738">
        <f>IF(ISNUMBER(VLOOKUP($A1738,'[1]F-F_Research_Data_Factors_weekl'!$G$6:$J$4822,2,0)),VLOOKUP($A1738,'[1]F-F_Research_Data_Factors_weekl'!$G$6:$J$4822,2,0),AK1739)</f>
        <v>2441.0818526610042</v>
      </c>
      <c r="AL1738">
        <f>IF(ISNUMBER(VLOOKUP($A1738,'[1]F-F_Research_Data_Factors_weekl'!$G$6:$J$4822,3,0)),VLOOKUP($A1738,'[1]F-F_Research_Data_Factors_weekl'!$G$6:$J$4822,3,0),AL1739)</f>
        <v>389.53984193221464</v>
      </c>
      <c r="AM1738">
        <f>IF(ISNUMBER(VLOOKUP($A1738,'[1]F-F_Research_Data_Factors_weekl'!$G$6:$J$4822,4,0)),VLOOKUP($A1738,'[1]F-F_Research_Data_Factors_weekl'!$G$6:$J$4822,4,0),AM1739)</f>
        <v>1801.1824830942203</v>
      </c>
    </row>
    <row r="1739" spans="1:39" x14ac:dyDescent="0.25">
      <c r="A1739" s="14">
        <v>31275</v>
      </c>
      <c r="B1739">
        <v>1312.72</v>
      </c>
      <c r="C1739">
        <v>186.1</v>
      </c>
      <c r="D1739">
        <v>296.45999999999998</v>
      </c>
      <c r="E1739">
        <v>2791.52</v>
      </c>
      <c r="F1739">
        <v>1030.3</v>
      </c>
      <c r="G1739">
        <v>12525.96</v>
      </c>
      <c r="H1739">
        <v>1016.93</v>
      </c>
      <c r="I1739">
        <v>1700.37</v>
      </c>
      <c r="J1739">
        <v>8.8789999999999996</v>
      </c>
      <c r="K1739">
        <v>9.7189999999999994</v>
      </c>
      <c r="L1739">
        <v>10.247999999999999</v>
      </c>
      <c r="M1739">
        <v>10.516999999999999</v>
      </c>
      <c r="N1739">
        <v>136.27000000000001</v>
      </c>
      <c r="O1739">
        <v>0.79710000000000003</v>
      </c>
      <c r="P1739">
        <v>236.85</v>
      </c>
      <c r="Q1739">
        <v>1.3995</v>
      </c>
      <c r="R1739">
        <v>0.70040000000000002</v>
      </c>
      <c r="S1739">
        <v>0.54079999999999995</v>
      </c>
      <c r="T1739">
        <v>2.2589999999999999</v>
      </c>
      <c r="U1739">
        <v>8.1750000000000007</v>
      </c>
      <c r="V1739">
        <v>8.2424999999999997</v>
      </c>
      <c r="W1739">
        <v>11.89</v>
      </c>
      <c r="X1739">
        <v>2.4565000000000001</v>
      </c>
      <c r="Y1739">
        <v>2.4096000000000002</v>
      </c>
      <c r="Z1739">
        <v>0.33600000000000002</v>
      </c>
      <c r="AA1739">
        <v>57.9</v>
      </c>
      <c r="AB1739">
        <v>6.4249999999999998</v>
      </c>
      <c r="AC1739">
        <v>54.9</v>
      </c>
      <c r="AD1739">
        <v>134.80000000000001</v>
      </c>
      <c r="AE1739">
        <v>337.9</v>
      </c>
      <c r="AF1739">
        <v>28.03</v>
      </c>
      <c r="AG1739">
        <v>521.75</v>
      </c>
      <c r="AH1739">
        <v>232</v>
      </c>
      <c r="AI1739">
        <v>4.3499999999999996</v>
      </c>
      <c r="AJ1739">
        <v>293.5</v>
      </c>
      <c r="AK1739">
        <f>IF(ISNUMBER(VLOOKUP($A1739,'[1]F-F_Research_Data_Factors_weekl'!$G$6:$J$4822,2,0)),VLOOKUP($A1739,'[1]F-F_Research_Data_Factors_weekl'!$G$6:$J$4822,2,0),AK1740)</f>
        <v>2432.3254809296573</v>
      </c>
      <c r="AL1739">
        <f>IF(ISNUMBER(VLOOKUP($A1739,'[1]F-F_Research_Data_Factors_weekl'!$G$6:$J$4822,3,0)),VLOOKUP($A1739,'[1]F-F_Research_Data_Factors_weekl'!$G$6:$J$4822,3,0),AL1740)</f>
        <v>390.28137654765521</v>
      </c>
      <c r="AM1739">
        <f>IF(ISNUMBER(VLOOKUP($A1739,'[1]F-F_Research_Data_Factors_weekl'!$G$6:$J$4822,4,0)),VLOOKUP($A1739,'[1]F-F_Research_Data_Factors_weekl'!$G$6:$J$4822,4,0),AM1740)</f>
        <v>1789.5504054587386</v>
      </c>
    </row>
    <row r="1740" spans="1:39" x14ac:dyDescent="0.25">
      <c r="A1740" s="14">
        <v>31268</v>
      </c>
      <c r="B1740">
        <v>1320.79</v>
      </c>
      <c r="C1740">
        <v>188.32</v>
      </c>
      <c r="D1740">
        <v>299.14</v>
      </c>
      <c r="E1740">
        <v>2778.4</v>
      </c>
      <c r="F1740">
        <v>1026.0999999999999</v>
      </c>
      <c r="G1740">
        <v>12648.09</v>
      </c>
      <c r="H1740">
        <v>1048.43</v>
      </c>
      <c r="I1740">
        <v>1676.51</v>
      </c>
      <c r="J1740">
        <v>8.9160000000000004</v>
      </c>
      <c r="K1740">
        <v>9.8230000000000004</v>
      </c>
      <c r="L1740">
        <v>10.359</v>
      </c>
      <c r="M1740">
        <v>10.599</v>
      </c>
      <c r="N1740">
        <v>139.19999999999999</v>
      </c>
      <c r="O1740">
        <v>0.77610000000000001</v>
      </c>
      <c r="P1740">
        <v>238.55</v>
      </c>
      <c r="Q1740">
        <v>1.3574999999999999</v>
      </c>
      <c r="R1740">
        <v>0.7056</v>
      </c>
      <c r="S1740">
        <v>0.45169999999999999</v>
      </c>
      <c r="T1740">
        <v>2.3410000000000002</v>
      </c>
      <c r="U1740">
        <v>8.34</v>
      </c>
      <c r="V1740">
        <v>8.4049999999999994</v>
      </c>
      <c r="W1740">
        <v>12</v>
      </c>
      <c r="X1740">
        <v>2.464</v>
      </c>
      <c r="Y1740">
        <v>2.1739000000000002</v>
      </c>
      <c r="Z1740">
        <v>0.33300000000000002</v>
      </c>
      <c r="AA1740">
        <v>59.03</v>
      </c>
      <c r="AB1740">
        <v>6.32</v>
      </c>
      <c r="AC1740">
        <v>55.35</v>
      </c>
      <c r="AD1740">
        <v>132.6</v>
      </c>
      <c r="AE1740">
        <v>328.5</v>
      </c>
      <c r="AF1740">
        <v>27.37</v>
      </c>
      <c r="AG1740">
        <v>519.5</v>
      </c>
      <c r="AH1740">
        <v>228.25</v>
      </c>
      <c r="AI1740">
        <v>4.3</v>
      </c>
      <c r="AJ1740">
        <v>285.75</v>
      </c>
      <c r="AK1740">
        <f>IF(ISNUMBER(VLOOKUP($A1740,'[1]F-F_Research_Data_Factors_weekl'!$G$6:$J$4822,2,0)),VLOOKUP($A1740,'[1]F-F_Research_Data_Factors_weekl'!$G$6:$J$4822,2,0),AK1741)</f>
        <v>2458.6328524508817</v>
      </c>
      <c r="AL1740">
        <f>IF(ISNUMBER(VLOOKUP($A1740,'[1]F-F_Research_Data_Factors_weekl'!$G$6:$J$4822,3,0)),VLOOKUP($A1740,'[1]F-F_Research_Data_Factors_weekl'!$G$6:$J$4822,3,0),AL1741)</f>
        <v>389.89148506259266</v>
      </c>
      <c r="AM1740">
        <f>IF(ISNUMBER(VLOOKUP($A1740,'[1]F-F_Research_Data_Factors_weekl'!$G$6:$J$4822,4,0)),VLOOKUP($A1740,'[1]F-F_Research_Data_Factors_weekl'!$G$6:$J$4822,4,0),AM1741)</f>
        <v>1772.8852837911022</v>
      </c>
    </row>
    <row r="1741" spans="1:39" x14ac:dyDescent="0.25">
      <c r="A1741" s="14">
        <v>31261</v>
      </c>
      <c r="B1741">
        <v>1353.05</v>
      </c>
      <c r="C1741">
        <v>191.48</v>
      </c>
      <c r="D1741">
        <v>304.52999999999997</v>
      </c>
      <c r="E1741">
        <v>2798.21</v>
      </c>
      <c r="F1741">
        <v>1018.1</v>
      </c>
      <c r="G1741">
        <v>12788.54</v>
      </c>
      <c r="H1741">
        <v>1042.05</v>
      </c>
      <c r="I1741">
        <v>1665.59</v>
      </c>
      <c r="J1741">
        <v>9.11</v>
      </c>
      <c r="K1741">
        <v>10.065</v>
      </c>
      <c r="L1741">
        <v>10.651</v>
      </c>
      <c r="M1741">
        <v>10.772</v>
      </c>
      <c r="N1741">
        <v>138.57</v>
      </c>
      <c r="O1741">
        <v>0.77939999999999998</v>
      </c>
      <c r="P1741">
        <v>237.45</v>
      </c>
      <c r="Q1741">
        <v>1.371</v>
      </c>
      <c r="R1741">
        <v>0.71340000000000003</v>
      </c>
      <c r="S1741">
        <v>0.45169999999999999</v>
      </c>
      <c r="T1741">
        <v>2.3140000000000001</v>
      </c>
      <c r="U1741">
        <v>8.2799999999999994</v>
      </c>
      <c r="V1741">
        <v>8.36</v>
      </c>
      <c r="W1741">
        <v>11.86</v>
      </c>
      <c r="X1741">
        <v>2.4645000000000001</v>
      </c>
      <c r="Y1741">
        <v>2.2147999999999999</v>
      </c>
      <c r="Z1741">
        <v>0.34799999999999998</v>
      </c>
      <c r="AA1741">
        <v>59.75</v>
      </c>
      <c r="AB1741">
        <v>6.2350000000000003</v>
      </c>
      <c r="AC1741">
        <v>52.975000000000001</v>
      </c>
      <c r="AD1741">
        <v>133.15</v>
      </c>
      <c r="AE1741">
        <v>321.7</v>
      </c>
      <c r="AF1741">
        <v>27.31</v>
      </c>
      <c r="AG1741">
        <v>524.25</v>
      </c>
      <c r="AH1741">
        <v>229.75</v>
      </c>
      <c r="AI1741">
        <v>4.79</v>
      </c>
      <c r="AJ1741">
        <v>288.75</v>
      </c>
      <c r="AK1741">
        <f>IF(ISNUMBER(VLOOKUP($A1741,'[1]F-F_Research_Data_Factors_weekl'!$G$6:$J$4822,2,0)),VLOOKUP($A1741,'[1]F-F_Research_Data_Factors_weekl'!$G$6:$J$4822,2,0),AK1742)</f>
        <v>2497.595339750997</v>
      </c>
      <c r="AL1741">
        <f>IF(ISNUMBER(VLOOKUP($A1741,'[1]F-F_Research_Data_Factors_weekl'!$G$6:$J$4822,3,0)),VLOOKUP($A1741,'[1]F-F_Research_Data_Factors_weekl'!$G$6:$J$4822,3,0),AL1742)</f>
        <v>392.00833004483474</v>
      </c>
      <c r="AM1741">
        <f>IF(ISNUMBER(VLOOKUP($A1741,'[1]F-F_Research_Data_Factors_weekl'!$G$6:$J$4822,4,0)),VLOOKUP($A1741,'[1]F-F_Research_Data_Factors_weekl'!$G$6:$J$4822,4,0),AM1742)</f>
        <v>1758.2914646346348</v>
      </c>
    </row>
    <row r="1742" spans="1:39" x14ac:dyDescent="0.25">
      <c r="A1742" s="14">
        <v>31254</v>
      </c>
      <c r="B1742">
        <v>1357.08</v>
      </c>
      <c r="C1742">
        <v>192.4</v>
      </c>
      <c r="D1742">
        <v>304.62</v>
      </c>
      <c r="E1742">
        <v>2804.66</v>
      </c>
      <c r="F1742">
        <v>1008.6</v>
      </c>
      <c r="G1742">
        <v>12839.49</v>
      </c>
      <c r="H1742">
        <v>1048.3599999999999</v>
      </c>
      <c r="I1742">
        <v>1683.58</v>
      </c>
      <c r="J1742">
        <v>8.9879999999999995</v>
      </c>
      <c r="K1742">
        <v>9.9770000000000003</v>
      </c>
      <c r="L1742">
        <v>10.606</v>
      </c>
      <c r="M1742">
        <v>10.737</v>
      </c>
      <c r="N1742">
        <v>139.29</v>
      </c>
      <c r="O1742">
        <v>0.76639999999999997</v>
      </c>
      <c r="P1742">
        <v>239.25</v>
      </c>
      <c r="Q1742">
        <v>1.409</v>
      </c>
      <c r="R1742">
        <v>0.70589999999999997</v>
      </c>
      <c r="S1742">
        <v>0.45169999999999999</v>
      </c>
      <c r="T1742">
        <v>2.335</v>
      </c>
      <c r="U1742">
        <v>8.3239999999999998</v>
      </c>
      <c r="V1742">
        <v>8.39</v>
      </c>
      <c r="W1742">
        <v>11.92</v>
      </c>
      <c r="X1742">
        <v>2.4079999999999999</v>
      </c>
      <c r="Y1742">
        <v>2.0724999999999998</v>
      </c>
      <c r="Z1742">
        <v>0.35699999999999998</v>
      </c>
      <c r="AA1742">
        <v>60.23</v>
      </c>
      <c r="AB1742">
        <v>6.2649999999999997</v>
      </c>
      <c r="AC1742">
        <v>51.674999999999997</v>
      </c>
      <c r="AD1742">
        <v>133.35</v>
      </c>
      <c r="AE1742">
        <v>322</v>
      </c>
      <c r="AF1742">
        <v>27.3</v>
      </c>
      <c r="AG1742">
        <v>538.25</v>
      </c>
      <c r="AH1742">
        <v>240.25</v>
      </c>
      <c r="AI1742">
        <v>4.76</v>
      </c>
      <c r="AJ1742">
        <v>295.5</v>
      </c>
      <c r="AK1742">
        <f>IF(ISNUMBER(VLOOKUP($A1742,'[1]F-F_Research_Data_Factors_weekl'!$G$6:$J$4822,2,0)),VLOOKUP($A1742,'[1]F-F_Research_Data_Factors_weekl'!$G$6:$J$4822,2,0),AK1743)</f>
        <v>2508.1294835820418</v>
      </c>
      <c r="AL1742">
        <f>IF(ISNUMBER(VLOOKUP($A1742,'[1]F-F_Research_Data_Factors_weekl'!$G$6:$J$4822,3,0)),VLOOKUP($A1742,'[1]F-F_Research_Data_Factors_weekl'!$G$6:$J$4822,3,0),AL1743)</f>
        <v>391.34304686516396</v>
      </c>
      <c r="AM1742">
        <f>IF(ISNUMBER(VLOOKUP($A1742,'[1]F-F_Research_Data_Factors_weekl'!$G$6:$J$4822,4,0)),VLOOKUP($A1742,'[1]F-F_Research_Data_Factors_weekl'!$G$6:$J$4822,4,0),AM1743)</f>
        <v>1763.2285044470868</v>
      </c>
    </row>
    <row r="1743" spans="1:39" x14ac:dyDescent="0.25">
      <c r="A1743" s="14">
        <v>31247</v>
      </c>
      <c r="B1743">
        <v>1359.54</v>
      </c>
      <c r="C1743">
        <v>195.13</v>
      </c>
      <c r="D1743">
        <v>307.76</v>
      </c>
      <c r="E1743">
        <v>2804.12</v>
      </c>
      <c r="F1743">
        <v>1029.0999999999999</v>
      </c>
      <c r="G1743">
        <v>12963.35</v>
      </c>
      <c r="H1743">
        <v>1037.1199999999999</v>
      </c>
      <c r="I1743">
        <v>1678.87</v>
      </c>
      <c r="J1743">
        <v>8.7530000000000001</v>
      </c>
      <c r="K1743">
        <v>9.6910000000000007</v>
      </c>
      <c r="L1743">
        <v>10.282999999999999</v>
      </c>
      <c r="M1743">
        <v>10.492000000000001</v>
      </c>
      <c r="N1743">
        <v>140.56</v>
      </c>
      <c r="O1743">
        <v>0.76539999999999997</v>
      </c>
      <c r="P1743">
        <v>238.75</v>
      </c>
      <c r="Q1743">
        <v>1.399</v>
      </c>
      <c r="R1743">
        <v>0.71260000000000001</v>
      </c>
      <c r="S1743">
        <v>0.45169999999999999</v>
      </c>
      <c r="T1743">
        <v>2.3780000000000001</v>
      </c>
      <c r="U1743">
        <v>8.4</v>
      </c>
      <c r="V1743">
        <v>8.43</v>
      </c>
      <c r="W1743">
        <v>11.82</v>
      </c>
      <c r="X1743">
        <v>2.4670000000000001</v>
      </c>
      <c r="Y1743">
        <v>1.8975</v>
      </c>
      <c r="Z1743">
        <v>0.374</v>
      </c>
      <c r="AA1743">
        <v>59.45</v>
      </c>
      <c r="AB1743">
        <v>6.1159999999999997</v>
      </c>
      <c r="AC1743">
        <v>54.774999999999999</v>
      </c>
      <c r="AD1743">
        <v>134.35</v>
      </c>
      <c r="AE1743">
        <v>318.8</v>
      </c>
      <c r="AF1743">
        <v>27.4</v>
      </c>
      <c r="AG1743">
        <v>554</v>
      </c>
      <c r="AH1743">
        <v>280.75</v>
      </c>
      <c r="AI1743">
        <v>3.43</v>
      </c>
      <c r="AJ1743">
        <v>299</v>
      </c>
      <c r="AK1743">
        <f>IF(ISNUMBER(VLOOKUP($A1743,'[1]F-F_Research_Data_Factors_weekl'!$G$6:$J$4822,2,0)),VLOOKUP($A1743,'[1]F-F_Research_Data_Factors_weekl'!$G$6:$J$4822,2,0),AK1744)</f>
        <v>2552.2839967253908</v>
      </c>
      <c r="AL1743">
        <f>IF(ISNUMBER(VLOOKUP($A1743,'[1]F-F_Research_Data_Factors_weekl'!$G$6:$J$4822,3,0)),VLOOKUP($A1743,'[1]F-F_Research_Data_Factors_weekl'!$G$6:$J$4822,3,0),AL1744)</f>
        <v>388.42982319122973</v>
      </c>
      <c r="AM1743">
        <f>IF(ISNUMBER(VLOOKUP($A1743,'[1]F-F_Research_Data_Factors_weekl'!$G$6:$J$4822,4,0)),VLOOKUP($A1743,'[1]F-F_Research_Data_Factors_weekl'!$G$6:$J$4822,4,0),AM1744)</f>
        <v>1788.0828561475375</v>
      </c>
    </row>
    <row r="1744" spans="1:39" x14ac:dyDescent="0.25">
      <c r="A1744" s="14">
        <v>31240</v>
      </c>
      <c r="B1744">
        <v>1338.6</v>
      </c>
      <c r="C1744">
        <v>193.29</v>
      </c>
      <c r="D1744">
        <v>302.39</v>
      </c>
      <c r="E1744">
        <v>2737.49</v>
      </c>
      <c r="F1744">
        <v>1019.8</v>
      </c>
      <c r="G1744">
        <v>12882.09</v>
      </c>
      <c r="H1744">
        <v>1026.4100000000001</v>
      </c>
      <c r="I1744">
        <v>1615.78</v>
      </c>
      <c r="J1744">
        <v>8.77</v>
      </c>
      <c r="K1744">
        <v>9.6839999999999993</v>
      </c>
      <c r="L1744">
        <v>10.244999999999999</v>
      </c>
      <c r="M1744">
        <v>10.44</v>
      </c>
      <c r="N1744">
        <v>140.25</v>
      </c>
      <c r="O1744">
        <v>0.76829999999999998</v>
      </c>
      <c r="P1744">
        <v>240.95</v>
      </c>
      <c r="Q1744">
        <v>1.385</v>
      </c>
      <c r="R1744">
        <v>0.69750000000000001</v>
      </c>
      <c r="S1744">
        <v>0.45169999999999999</v>
      </c>
      <c r="T1744">
        <v>2.399</v>
      </c>
      <c r="U1744">
        <v>8.3864999999999998</v>
      </c>
      <c r="V1744">
        <v>8.4275000000000002</v>
      </c>
      <c r="W1744">
        <v>12.02</v>
      </c>
      <c r="X1744">
        <v>2.4645000000000001</v>
      </c>
      <c r="Y1744">
        <v>1.9102000000000001</v>
      </c>
      <c r="Z1744">
        <v>0.34</v>
      </c>
      <c r="AA1744">
        <v>61.67</v>
      </c>
      <c r="AB1744">
        <v>6.0949999999999998</v>
      </c>
      <c r="AC1744">
        <v>57.024999999999999</v>
      </c>
      <c r="AD1744">
        <v>139.69999999999999</v>
      </c>
      <c r="AE1744">
        <v>319.2</v>
      </c>
      <c r="AF1744">
        <v>27.11</v>
      </c>
      <c r="AG1744">
        <v>576.75</v>
      </c>
      <c r="AH1744">
        <v>275.5</v>
      </c>
      <c r="AI1744">
        <v>2.94</v>
      </c>
      <c r="AJ1744">
        <v>310.25</v>
      </c>
      <c r="AK1744">
        <f>IF(ISNUMBER(VLOOKUP($A1744,'[1]F-F_Research_Data_Factors_weekl'!$G$6:$J$4822,2,0)),VLOOKUP($A1744,'[1]F-F_Research_Data_Factors_weekl'!$G$6:$J$4822,2,0),AK1745)</f>
        <v>2529.0170399577792</v>
      </c>
      <c r="AL1744">
        <f>IF(ISNUMBER(VLOOKUP($A1744,'[1]F-F_Research_Data_Factors_weekl'!$G$6:$J$4822,3,0)),VLOOKUP($A1744,'[1]F-F_Research_Data_Factors_weekl'!$G$6:$J$4822,3,0),AL1745)</f>
        <v>383.33151405430743</v>
      </c>
      <c r="AM1744">
        <f>IF(ISNUMBER(VLOOKUP($A1744,'[1]F-F_Research_Data_Factors_weekl'!$G$6:$J$4822,4,0)),VLOOKUP($A1744,'[1]F-F_Research_Data_Factors_weekl'!$G$6:$J$4822,4,0),AM1745)</f>
        <v>1805.4148385980791</v>
      </c>
    </row>
    <row r="1745" spans="1:39" x14ac:dyDescent="0.25">
      <c r="A1745" s="14">
        <v>31233</v>
      </c>
      <c r="B1745">
        <v>1334.45</v>
      </c>
      <c r="C1745">
        <v>192.52</v>
      </c>
      <c r="D1745">
        <v>298.58</v>
      </c>
      <c r="E1745">
        <v>2739.54</v>
      </c>
      <c r="F1745">
        <v>1074.9000000000001</v>
      </c>
      <c r="G1745">
        <v>12634.76</v>
      </c>
      <c r="H1745">
        <v>1010.64</v>
      </c>
      <c r="I1745">
        <v>1570.3</v>
      </c>
      <c r="J1745">
        <v>8.4550000000000001</v>
      </c>
      <c r="K1745">
        <v>9.39</v>
      </c>
      <c r="L1745">
        <v>9.9749999999999996</v>
      </c>
      <c r="M1745">
        <v>10.275</v>
      </c>
      <c r="N1745">
        <v>145</v>
      </c>
      <c r="O1745">
        <v>0.73770000000000002</v>
      </c>
      <c r="P1745">
        <v>247</v>
      </c>
      <c r="Q1745">
        <v>1.327</v>
      </c>
      <c r="R1745">
        <v>0.67220000000000002</v>
      </c>
      <c r="S1745">
        <v>0.45169999999999999</v>
      </c>
      <c r="T1745">
        <v>2.52</v>
      </c>
      <c r="U1745">
        <v>8.6649999999999991</v>
      </c>
      <c r="V1745">
        <v>8.67</v>
      </c>
      <c r="W1745">
        <v>12.37</v>
      </c>
      <c r="X1745">
        <v>2.4900000000000002</v>
      </c>
      <c r="Y1745">
        <v>1.99</v>
      </c>
      <c r="Z1745">
        <v>0.32300000000000001</v>
      </c>
      <c r="AA1745">
        <v>60.95</v>
      </c>
      <c r="AB1745">
        <v>5.9240000000000004</v>
      </c>
      <c r="AC1745">
        <v>60.1</v>
      </c>
      <c r="AD1745">
        <v>140.4</v>
      </c>
      <c r="AE1745">
        <v>311.39999999999998</v>
      </c>
      <c r="AF1745">
        <v>26.91</v>
      </c>
      <c r="AG1745">
        <v>572.5</v>
      </c>
      <c r="AH1745">
        <v>271</v>
      </c>
      <c r="AI1745">
        <v>2.83</v>
      </c>
      <c r="AJ1745">
        <v>317</v>
      </c>
      <c r="AK1745">
        <f>IF(ISNUMBER(VLOOKUP($A1745,'[1]F-F_Research_Data_Factors_weekl'!$G$6:$J$4822,2,0)),VLOOKUP($A1745,'[1]F-F_Research_Data_Factors_weekl'!$G$6:$J$4822,2,0),AK1746)</f>
        <v>2518.1888279973905</v>
      </c>
      <c r="AL1745">
        <f>IF(ISNUMBER(VLOOKUP($A1745,'[1]F-F_Research_Data_Factors_weekl'!$G$6:$J$4822,3,0)),VLOOKUP($A1745,'[1]F-F_Research_Data_Factors_weekl'!$G$6:$J$4822,3,0),AL1746)</f>
        <v>381.46234854642995</v>
      </c>
      <c r="AM1745">
        <f>IF(ISNUMBER(VLOOKUP($A1745,'[1]F-F_Research_Data_Factors_weekl'!$G$6:$J$4822,4,0)),VLOOKUP($A1745,'[1]F-F_Research_Data_Factors_weekl'!$G$6:$J$4822,4,0),AM1746)</f>
        <v>1797.3268676934586</v>
      </c>
    </row>
    <row r="1746" spans="1:39" x14ac:dyDescent="0.25">
      <c r="A1746" s="14">
        <v>31226</v>
      </c>
      <c r="B1746">
        <v>1335.46</v>
      </c>
      <c r="C1746">
        <v>191.85</v>
      </c>
      <c r="D1746">
        <v>296.2</v>
      </c>
      <c r="E1746">
        <v>2712.5</v>
      </c>
      <c r="F1746">
        <v>1018.5</v>
      </c>
      <c r="G1746">
        <v>12685.25</v>
      </c>
      <c r="H1746">
        <v>1006.76</v>
      </c>
      <c r="I1746">
        <v>1570.61</v>
      </c>
      <c r="J1746">
        <v>8.6129999999999995</v>
      </c>
      <c r="K1746">
        <v>9.593</v>
      </c>
      <c r="L1746">
        <v>10.179</v>
      </c>
      <c r="M1746">
        <v>10.439</v>
      </c>
      <c r="N1746">
        <v>146.12</v>
      </c>
      <c r="O1746">
        <v>0.73519999999999996</v>
      </c>
      <c r="P1746">
        <v>248.4</v>
      </c>
      <c r="Q1746">
        <v>1.3094999999999999</v>
      </c>
      <c r="R1746">
        <v>0.66549999999999998</v>
      </c>
      <c r="S1746">
        <v>0.46789999999999998</v>
      </c>
      <c r="T1746">
        <v>2.5409999999999999</v>
      </c>
      <c r="U1746">
        <v>8.8744999999999994</v>
      </c>
      <c r="V1746">
        <v>8.7424999999999997</v>
      </c>
      <c r="W1746">
        <v>12.4</v>
      </c>
      <c r="X1746">
        <v>2.4834999999999998</v>
      </c>
      <c r="Y1746">
        <v>1.9596</v>
      </c>
      <c r="Z1746">
        <v>0.34499999999999997</v>
      </c>
      <c r="AA1746">
        <v>60.95</v>
      </c>
      <c r="AB1746">
        <v>6.1079999999999997</v>
      </c>
      <c r="AC1746">
        <v>58.35</v>
      </c>
      <c r="AD1746">
        <v>139.25</v>
      </c>
      <c r="AE1746">
        <v>317.7</v>
      </c>
      <c r="AF1746">
        <v>26.87</v>
      </c>
      <c r="AG1746">
        <v>562.75</v>
      </c>
      <c r="AH1746">
        <v>269</v>
      </c>
      <c r="AI1746">
        <v>2.35</v>
      </c>
      <c r="AJ1746">
        <v>318.25</v>
      </c>
      <c r="AK1746">
        <f>IF(ISNUMBER(VLOOKUP($A1746,'[1]F-F_Research_Data_Factors_weekl'!$G$6:$J$4822,2,0)),VLOOKUP($A1746,'[1]F-F_Research_Data_Factors_weekl'!$G$6:$J$4822,2,0),AK1747)</f>
        <v>2506.9077431532014</v>
      </c>
      <c r="AL1746">
        <f>IF(ISNUMBER(VLOOKUP($A1746,'[1]F-F_Research_Data_Factors_weekl'!$G$6:$J$4822,3,0)),VLOOKUP($A1746,'[1]F-F_Research_Data_Factors_weekl'!$G$6:$J$4822,3,0),AL1747)</f>
        <v>379.03651485138113</v>
      </c>
      <c r="AM1746">
        <f>IF(ISNUMBER(VLOOKUP($A1746,'[1]F-F_Research_Data_Factors_weekl'!$G$6:$J$4822,4,0)),VLOOKUP($A1746,'[1]F-F_Research_Data_Factors_weekl'!$G$6:$J$4822,4,0),AM1747)</f>
        <v>1793.0236110269939</v>
      </c>
    </row>
    <row r="1747" spans="1:39" x14ac:dyDescent="0.25">
      <c r="A1747" s="14">
        <v>31219</v>
      </c>
      <c r="B1747">
        <v>1324.48</v>
      </c>
      <c r="C1747">
        <v>189.61</v>
      </c>
      <c r="D1747">
        <v>288.70999999999998</v>
      </c>
      <c r="E1747">
        <v>2701.42</v>
      </c>
      <c r="F1747">
        <v>1017.5</v>
      </c>
      <c r="G1747">
        <v>12716.59</v>
      </c>
      <c r="H1747">
        <v>1005.7</v>
      </c>
      <c r="I1747">
        <v>1561.13</v>
      </c>
      <c r="J1747">
        <v>8.8219999999999992</v>
      </c>
      <c r="K1747">
        <v>9.7740000000000009</v>
      </c>
      <c r="L1747">
        <v>10.327999999999999</v>
      </c>
      <c r="M1747">
        <v>10.563000000000001</v>
      </c>
      <c r="N1747">
        <v>147.59</v>
      </c>
      <c r="O1747">
        <v>0.72389999999999999</v>
      </c>
      <c r="P1747">
        <v>248.15</v>
      </c>
      <c r="Q1747">
        <v>1.2869999999999999</v>
      </c>
      <c r="R1747">
        <v>0.66649999999999998</v>
      </c>
      <c r="S1747">
        <v>0.46789999999999998</v>
      </c>
      <c r="T1747">
        <v>2.5649999999999999</v>
      </c>
      <c r="U1747">
        <v>8.81</v>
      </c>
      <c r="V1747">
        <v>8.84</v>
      </c>
      <c r="W1747">
        <v>12.32</v>
      </c>
      <c r="X1747">
        <v>2.4620000000000002</v>
      </c>
      <c r="Y1747">
        <v>1.9607999999999999</v>
      </c>
      <c r="Z1747">
        <v>0.30599999999999999</v>
      </c>
      <c r="AA1747">
        <v>60.32</v>
      </c>
      <c r="AB1747">
        <v>6.1349999999999998</v>
      </c>
      <c r="AC1747">
        <v>59.4</v>
      </c>
      <c r="AD1747">
        <v>141</v>
      </c>
      <c r="AE1747">
        <v>314.2</v>
      </c>
      <c r="AF1747">
        <v>27.2</v>
      </c>
      <c r="AG1747">
        <v>573.75</v>
      </c>
      <c r="AH1747">
        <v>274</v>
      </c>
      <c r="AI1747">
        <v>2.71</v>
      </c>
      <c r="AJ1747">
        <v>326.5</v>
      </c>
      <c r="AK1747">
        <f>IF(ISNUMBER(VLOOKUP($A1747,'[1]F-F_Research_Data_Factors_weekl'!$G$6:$J$4822,2,0)),VLOOKUP($A1747,'[1]F-F_Research_Data_Factors_weekl'!$G$6:$J$4822,2,0),AK1748)</f>
        <v>2471.5643726246685</v>
      </c>
      <c r="AL1747">
        <f>IF(ISNUMBER(VLOOKUP($A1747,'[1]F-F_Research_Data_Factors_weekl'!$G$6:$J$4822,3,0)),VLOOKUP($A1747,'[1]F-F_Research_Data_Factors_weekl'!$G$6:$J$4822,3,0),AL1748)</f>
        <v>377.18829221950557</v>
      </c>
      <c r="AM1747">
        <f>IF(ISNUMBER(VLOOKUP($A1747,'[1]F-F_Research_Data_Factors_weekl'!$G$6:$J$4822,4,0)),VLOOKUP($A1747,'[1]F-F_Research_Data_Factors_weekl'!$G$6:$J$4822,4,0),AM1748)</f>
        <v>1827.0059211605806</v>
      </c>
    </row>
    <row r="1748" spans="1:39" x14ac:dyDescent="0.25">
      <c r="A1748" s="14">
        <v>31212</v>
      </c>
      <c r="B1748">
        <v>1300.96</v>
      </c>
      <c r="C1748">
        <v>187.1</v>
      </c>
      <c r="D1748">
        <v>287.95</v>
      </c>
      <c r="E1748">
        <v>2712.53</v>
      </c>
      <c r="F1748">
        <v>964.7</v>
      </c>
      <c r="G1748">
        <v>12758.46</v>
      </c>
      <c r="H1748">
        <v>997.03</v>
      </c>
      <c r="I1748">
        <v>1441.97</v>
      </c>
      <c r="J1748">
        <v>8.5129999999999999</v>
      </c>
      <c r="K1748">
        <v>9.5350000000000001</v>
      </c>
      <c r="L1748">
        <v>10.028</v>
      </c>
      <c r="M1748">
        <v>10.343</v>
      </c>
      <c r="N1748">
        <v>147.57</v>
      </c>
      <c r="O1748">
        <v>0.72619999999999996</v>
      </c>
      <c r="P1748">
        <v>248.75</v>
      </c>
      <c r="Q1748">
        <v>1.28</v>
      </c>
      <c r="R1748">
        <v>0.6643</v>
      </c>
      <c r="S1748">
        <v>0.45190000000000002</v>
      </c>
      <c r="T1748">
        <v>2.573</v>
      </c>
      <c r="U1748">
        <v>8.8119999999999994</v>
      </c>
      <c r="V1748">
        <v>8.86</v>
      </c>
      <c r="W1748">
        <v>12.54</v>
      </c>
      <c r="X1748">
        <v>2.4670000000000001</v>
      </c>
      <c r="Y1748">
        <v>1.9861</v>
      </c>
      <c r="Z1748">
        <v>0.29299999999999998</v>
      </c>
      <c r="AA1748">
        <v>62.97</v>
      </c>
      <c r="AB1748">
        <v>6.27</v>
      </c>
      <c r="AC1748">
        <v>60.125</v>
      </c>
      <c r="AD1748">
        <v>143.80000000000001</v>
      </c>
      <c r="AE1748">
        <v>319.10000000000002</v>
      </c>
      <c r="AF1748">
        <v>27.29</v>
      </c>
      <c r="AG1748">
        <v>583.5</v>
      </c>
      <c r="AH1748">
        <v>277.25</v>
      </c>
      <c r="AI1748">
        <v>2.99</v>
      </c>
      <c r="AJ1748">
        <v>326.75</v>
      </c>
      <c r="AK1748">
        <f>IF(ISNUMBER(VLOOKUP($A1748,'[1]F-F_Research_Data_Factors_weekl'!$G$6:$J$4822,2,0)),VLOOKUP($A1748,'[1]F-F_Research_Data_Factors_weekl'!$G$6:$J$4822,2,0),AK1749)</f>
        <v>2449.7614953163534</v>
      </c>
      <c r="AL1748">
        <f>IF(ISNUMBER(VLOOKUP($A1748,'[1]F-F_Research_Data_Factors_weekl'!$G$6:$J$4822,3,0)),VLOOKUP($A1748,'[1]F-F_Research_Data_Factors_weekl'!$G$6:$J$4822,3,0),AL1749)</f>
        <v>379.38874695182619</v>
      </c>
      <c r="AM1748">
        <f>IF(ISNUMBER(VLOOKUP($A1748,'[1]F-F_Research_Data_Factors_weekl'!$G$6:$J$4822,4,0)),VLOOKUP($A1748,'[1]F-F_Research_Data_Factors_weekl'!$G$6:$J$4822,4,0),AM1749)</f>
        <v>1817.7354702622429</v>
      </c>
    </row>
    <row r="1749" spans="1:39" x14ac:dyDescent="0.25">
      <c r="A1749" s="14">
        <v>31205</v>
      </c>
      <c r="B1749">
        <v>1316.42</v>
      </c>
      <c r="C1749">
        <v>189.68</v>
      </c>
      <c r="D1749">
        <v>291.02999999999997</v>
      </c>
      <c r="E1749">
        <v>2738.1</v>
      </c>
      <c r="F1749">
        <v>969.5</v>
      </c>
      <c r="G1749">
        <v>12593.85</v>
      </c>
      <c r="H1749">
        <v>986.13</v>
      </c>
      <c r="I1749">
        <v>1542.55</v>
      </c>
      <c r="J1749">
        <v>8.8330000000000002</v>
      </c>
      <c r="K1749">
        <v>9.73</v>
      </c>
      <c r="L1749">
        <v>10.218</v>
      </c>
      <c r="M1749">
        <v>10.523</v>
      </c>
      <c r="N1749">
        <v>148.54</v>
      </c>
      <c r="O1749">
        <v>0.72309999999999997</v>
      </c>
      <c r="P1749">
        <v>249.55</v>
      </c>
      <c r="Q1749">
        <v>1.268</v>
      </c>
      <c r="R1749">
        <v>0.6633</v>
      </c>
      <c r="S1749">
        <v>0.44890000000000002</v>
      </c>
      <c r="T1749">
        <v>2.5979999999999999</v>
      </c>
      <c r="U1749">
        <v>8.8550000000000004</v>
      </c>
      <c r="V1749">
        <v>8.9</v>
      </c>
      <c r="W1749">
        <v>12.46</v>
      </c>
      <c r="X1749">
        <v>2.464</v>
      </c>
      <c r="Y1749">
        <v>1.998</v>
      </c>
      <c r="Z1749">
        <v>0.28000000000000003</v>
      </c>
      <c r="AA1749">
        <v>63.12</v>
      </c>
      <c r="AB1749">
        <v>6.16</v>
      </c>
      <c r="AC1749">
        <v>61.274999999999999</v>
      </c>
      <c r="AD1749">
        <v>144.30000000000001</v>
      </c>
      <c r="AE1749">
        <v>314.39999999999998</v>
      </c>
      <c r="AF1749">
        <v>26.92</v>
      </c>
      <c r="AG1749">
        <v>594.75</v>
      </c>
      <c r="AH1749">
        <v>279</v>
      </c>
      <c r="AI1749">
        <v>2.79</v>
      </c>
      <c r="AJ1749">
        <v>319.5</v>
      </c>
      <c r="AK1749">
        <f>IF(ISNUMBER(VLOOKUP($A1749,'[1]F-F_Research_Data_Factors_weekl'!$G$6:$J$4822,2,0)),VLOOKUP($A1749,'[1]F-F_Research_Data_Factors_weekl'!$G$6:$J$4822,2,0),AK1750)</f>
        <v>2483.0341529660991</v>
      </c>
      <c r="AL1749">
        <f>IF(ISNUMBER(VLOOKUP($A1749,'[1]F-F_Research_Data_Factors_weekl'!$G$6:$J$4822,3,0)),VLOOKUP($A1749,'[1]F-F_Research_Data_Factors_weekl'!$G$6:$J$4822,3,0),AL1750)</f>
        <v>377.99018327371346</v>
      </c>
      <c r="AM1749">
        <f>IF(ISNUMBER(VLOOKUP($A1749,'[1]F-F_Research_Data_Factors_weekl'!$G$6:$J$4822,4,0)),VLOOKUP($A1749,'[1]F-F_Research_Data_Factors_weekl'!$G$6:$J$4822,4,0),AM1750)</f>
        <v>1778.9542672364873</v>
      </c>
    </row>
    <row r="1750" spans="1:39" x14ac:dyDescent="0.25">
      <c r="A1750" s="14">
        <v>31198</v>
      </c>
      <c r="B1750">
        <v>1315.41</v>
      </c>
      <c r="C1750">
        <v>189.55</v>
      </c>
      <c r="D1750">
        <v>290.8</v>
      </c>
      <c r="E1750">
        <v>2736.31</v>
      </c>
      <c r="F1750">
        <v>950.6</v>
      </c>
      <c r="G1750">
        <v>12419.99</v>
      </c>
      <c r="H1750">
        <v>974.85</v>
      </c>
      <c r="I1750">
        <v>1613.87</v>
      </c>
      <c r="J1750">
        <v>8.8729999999999993</v>
      </c>
      <c r="K1750">
        <v>9.7620000000000005</v>
      </c>
      <c r="L1750">
        <v>10.263999999999999</v>
      </c>
      <c r="M1750">
        <v>10.556000000000001</v>
      </c>
      <c r="N1750">
        <v>147.86000000000001</v>
      </c>
      <c r="O1750">
        <v>0.72789999999999999</v>
      </c>
      <c r="P1750">
        <v>251.2</v>
      </c>
      <c r="Q1750">
        <v>1.286</v>
      </c>
      <c r="R1750">
        <v>0.65800000000000003</v>
      </c>
      <c r="S1750">
        <v>0.44840000000000002</v>
      </c>
      <c r="T1750">
        <v>2.5750000000000002</v>
      </c>
      <c r="U1750">
        <v>8.82</v>
      </c>
      <c r="V1750">
        <v>8.8699999999999992</v>
      </c>
      <c r="W1750">
        <v>12.44</v>
      </c>
      <c r="X1750">
        <v>2.4649999999999999</v>
      </c>
      <c r="Y1750">
        <v>1.9881</v>
      </c>
      <c r="Z1750">
        <v>0.28100000000000003</v>
      </c>
      <c r="AA1750">
        <v>62.27</v>
      </c>
      <c r="AB1750">
        <v>6.19</v>
      </c>
      <c r="AC1750">
        <v>60.1</v>
      </c>
      <c r="AD1750">
        <v>144.55000000000001</v>
      </c>
      <c r="AE1750">
        <v>316.2</v>
      </c>
      <c r="AF1750">
        <v>27.84</v>
      </c>
      <c r="AG1750">
        <v>567.5</v>
      </c>
      <c r="AH1750">
        <v>274.5</v>
      </c>
      <c r="AI1750">
        <v>3.14</v>
      </c>
      <c r="AJ1750">
        <v>315</v>
      </c>
      <c r="AK1750">
        <f>IF(ISNUMBER(VLOOKUP($A1750,'[1]F-F_Research_Data_Factors_weekl'!$G$6:$J$4822,2,0)),VLOOKUP($A1750,'[1]F-F_Research_Data_Factors_weekl'!$G$6:$J$4822,2,0),AK1751)</f>
        <v>2475.3605353066482</v>
      </c>
      <c r="AL1750">
        <f>IF(ISNUMBER(VLOOKUP($A1750,'[1]F-F_Research_Data_Factors_weekl'!$G$6:$J$4822,3,0)),VLOOKUP($A1750,'[1]F-F_Research_Data_Factors_weekl'!$G$6:$J$4822,3,0),AL1751)</f>
        <v>377.4994340095011</v>
      </c>
      <c r="AM1750">
        <f>IF(ISNUMBER(VLOOKUP($A1750,'[1]F-F_Research_Data_Factors_weekl'!$G$6:$J$4822,4,0)),VLOOKUP($A1750,'[1]F-F_Research_Data_Factors_weekl'!$G$6:$J$4822,4,0),AM1751)</f>
        <v>1787.3548349608031</v>
      </c>
    </row>
    <row r="1751" spans="1:39" x14ac:dyDescent="0.25">
      <c r="A1751" s="14">
        <v>31191</v>
      </c>
      <c r="B1751">
        <v>1301.97</v>
      </c>
      <c r="C1751">
        <v>188.29</v>
      </c>
      <c r="D1751">
        <v>292.14</v>
      </c>
      <c r="E1751">
        <v>2716.46</v>
      </c>
      <c r="F1751">
        <v>931.3</v>
      </c>
      <c r="G1751">
        <v>12527.31</v>
      </c>
      <c r="H1751">
        <v>979.49</v>
      </c>
      <c r="I1751">
        <v>1596.84</v>
      </c>
      <c r="J1751">
        <v>9.1159999999999997</v>
      </c>
      <c r="K1751">
        <v>10.000999999999999</v>
      </c>
      <c r="L1751">
        <v>10.561999999999999</v>
      </c>
      <c r="M1751">
        <v>10.83</v>
      </c>
      <c r="N1751">
        <v>149.28</v>
      </c>
      <c r="O1751">
        <v>0.72030000000000005</v>
      </c>
      <c r="P1751">
        <v>251.1</v>
      </c>
      <c r="Q1751">
        <v>1.2585</v>
      </c>
      <c r="R1751">
        <v>0.68069999999999997</v>
      </c>
      <c r="S1751">
        <v>0.45250000000000001</v>
      </c>
      <c r="T1751">
        <v>2.6080000000000001</v>
      </c>
      <c r="U1751">
        <v>8.8800000000000008</v>
      </c>
      <c r="V1751">
        <v>8.9350000000000005</v>
      </c>
      <c r="W1751">
        <v>12.47</v>
      </c>
      <c r="X1751">
        <v>2.468</v>
      </c>
      <c r="Y1751">
        <v>1.996</v>
      </c>
      <c r="Z1751">
        <v>0.25600000000000001</v>
      </c>
      <c r="AA1751">
        <v>63.72</v>
      </c>
      <c r="AB1751">
        <v>6.1589999999999998</v>
      </c>
      <c r="AC1751">
        <v>63.575000000000003</v>
      </c>
      <c r="AD1751">
        <v>143.80000000000001</v>
      </c>
      <c r="AE1751">
        <v>314.8</v>
      </c>
      <c r="AF1751">
        <v>27.7</v>
      </c>
      <c r="AG1751">
        <v>568.25</v>
      </c>
      <c r="AH1751">
        <v>274.5</v>
      </c>
      <c r="AI1751">
        <v>3</v>
      </c>
      <c r="AJ1751">
        <v>316.25</v>
      </c>
      <c r="AK1751">
        <f>IF(ISNUMBER(VLOOKUP($A1751,'[1]F-F_Research_Data_Factors_weekl'!$G$6:$J$4822,2,0)),VLOOKUP($A1751,'[1]F-F_Research_Data_Factors_weekl'!$G$6:$J$4822,2,0),AK1752)</f>
        <v>2464.271314391885</v>
      </c>
      <c r="AL1751">
        <f>IF(ISNUMBER(VLOOKUP($A1751,'[1]F-F_Research_Data_Factors_weekl'!$G$6:$J$4822,3,0)),VLOOKUP($A1751,'[1]F-F_Research_Data_Factors_weekl'!$G$6:$J$4822,3,0),AL1752)</f>
        <v>379.43455021560067</v>
      </c>
      <c r="AM1751">
        <f>IF(ISNUMBER(VLOOKUP($A1751,'[1]F-F_Research_Data_Factors_weekl'!$G$6:$J$4822,4,0)),VLOOKUP($A1751,'[1]F-F_Research_Data_Factors_weekl'!$G$6:$J$4822,4,0),AM1752)</f>
        <v>1781.653543621215</v>
      </c>
    </row>
    <row r="1752" spans="1:39" x14ac:dyDescent="0.25">
      <c r="A1752" s="14">
        <v>31184</v>
      </c>
      <c r="B1752">
        <v>1285.3399999999999</v>
      </c>
      <c r="C1752">
        <v>187.42</v>
      </c>
      <c r="D1752">
        <v>291.7</v>
      </c>
      <c r="E1752">
        <v>2723.23</v>
      </c>
      <c r="F1752">
        <v>902.3</v>
      </c>
      <c r="G1752">
        <v>12451.79</v>
      </c>
      <c r="H1752">
        <v>972.54</v>
      </c>
      <c r="I1752">
        <v>1647.88</v>
      </c>
      <c r="J1752">
        <v>9.1120000000000001</v>
      </c>
      <c r="K1752">
        <v>10.06</v>
      </c>
      <c r="L1752">
        <v>10.644</v>
      </c>
      <c r="M1752">
        <v>10.906000000000001</v>
      </c>
      <c r="N1752">
        <v>148.38</v>
      </c>
      <c r="O1752">
        <v>0.7228</v>
      </c>
      <c r="P1752">
        <v>250.7</v>
      </c>
      <c r="Q1752">
        <v>1.2650000000000001</v>
      </c>
      <c r="R1752">
        <v>0.68100000000000005</v>
      </c>
      <c r="S1752">
        <v>0.45250000000000001</v>
      </c>
      <c r="T1752">
        <v>2.5819999999999999</v>
      </c>
      <c r="U1752">
        <v>8.8350000000000009</v>
      </c>
      <c r="V1752">
        <v>8.8800000000000008</v>
      </c>
      <c r="W1752">
        <v>12.46</v>
      </c>
      <c r="X1752">
        <v>2.4735</v>
      </c>
      <c r="Y1752">
        <v>1.99</v>
      </c>
      <c r="Z1752">
        <v>0.25700000000000001</v>
      </c>
      <c r="AA1752">
        <v>65.06</v>
      </c>
      <c r="AB1752">
        <v>6.492</v>
      </c>
      <c r="AC1752">
        <v>63.674999999999997</v>
      </c>
      <c r="AD1752">
        <v>151.19999999999999</v>
      </c>
      <c r="AE1752">
        <v>321</v>
      </c>
      <c r="AF1752">
        <v>27.8</v>
      </c>
      <c r="AG1752">
        <v>577.25</v>
      </c>
      <c r="AH1752">
        <v>281</v>
      </c>
      <c r="AI1752">
        <v>3.11</v>
      </c>
      <c r="AJ1752">
        <v>341.75</v>
      </c>
      <c r="AK1752">
        <f>IF(ISNUMBER(VLOOKUP($A1752,'[1]F-F_Research_Data_Factors_weekl'!$G$6:$J$4822,2,0)),VLOOKUP($A1752,'[1]F-F_Research_Data_Factors_weekl'!$G$6:$J$4822,2,0),AK1753)</f>
        <v>2455.4317600556842</v>
      </c>
      <c r="AL1752">
        <f>IF(ISNUMBER(VLOOKUP($A1752,'[1]F-F_Research_Data_Factors_weekl'!$G$6:$J$4822,3,0)),VLOOKUP($A1752,'[1]F-F_Research_Data_Factors_weekl'!$G$6:$J$4822,3,0),AL1753)</f>
        <v>380.65263865931047</v>
      </c>
      <c r="AM1752">
        <f>IF(ISNUMBER(VLOOKUP($A1752,'[1]F-F_Research_Data_Factors_weekl'!$G$6:$J$4822,4,0)),VLOOKUP($A1752,'[1]F-F_Research_Data_Factors_weekl'!$G$6:$J$4822,4,0),AM1753)</f>
        <v>1790.0668578531247</v>
      </c>
    </row>
    <row r="1753" spans="1:39" x14ac:dyDescent="0.25">
      <c r="A1753" s="14">
        <v>31177</v>
      </c>
      <c r="B1753">
        <v>1274.18</v>
      </c>
      <c r="C1753">
        <v>184.28</v>
      </c>
      <c r="D1753">
        <v>287.45999999999998</v>
      </c>
      <c r="E1753">
        <v>2634.17</v>
      </c>
      <c r="F1753">
        <v>889.4</v>
      </c>
      <c r="G1753">
        <v>12405.1</v>
      </c>
      <c r="H1753">
        <v>967.93</v>
      </c>
      <c r="I1753">
        <v>1613.36</v>
      </c>
      <c r="J1753">
        <v>9.5950000000000006</v>
      </c>
      <c r="K1753">
        <v>10.554</v>
      </c>
      <c r="L1753">
        <v>11.032</v>
      </c>
      <c r="M1753">
        <v>11.196999999999999</v>
      </c>
      <c r="N1753">
        <v>150.63999999999999</v>
      </c>
      <c r="O1753">
        <v>0.71460000000000001</v>
      </c>
      <c r="P1753">
        <v>252.4</v>
      </c>
      <c r="Q1753">
        <v>1.2335</v>
      </c>
      <c r="R1753">
        <v>0.68869999999999998</v>
      </c>
      <c r="S1753">
        <v>0.45250000000000001</v>
      </c>
      <c r="T1753">
        <v>2.63</v>
      </c>
      <c r="U1753">
        <v>8.99</v>
      </c>
      <c r="V1753">
        <v>9.06</v>
      </c>
      <c r="W1753">
        <v>12.54</v>
      </c>
      <c r="X1753">
        <v>2.476</v>
      </c>
      <c r="Y1753">
        <v>1.9822</v>
      </c>
      <c r="Z1753">
        <v>0.2485</v>
      </c>
      <c r="AA1753">
        <v>65.75</v>
      </c>
      <c r="AB1753">
        <v>6.3490000000000002</v>
      </c>
      <c r="AC1753">
        <v>63.325000000000003</v>
      </c>
      <c r="AD1753">
        <v>155.30000000000001</v>
      </c>
      <c r="AE1753">
        <v>317.5</v>
      </c>
      <c r="AF1753">
        <v>27.38</v>
      </c>
      <c r="AG1753">
        <v>590.25</v>
      </c>
      <c r="AH1753">
        <v>282</v>
      </c>
      <c r="AI1753">
        <v>3.07</v>
      </c>
      <c r="AJ1753">
        <v>345.75</v>
      </c>
      <c r="AK1753">
        <f>IF(ISNUMBER(VLOOKUP($A1753,'[1]F-F_Research_Data_Factors_weekl'!$G$6:$J$4822,2,0)),VLOOKUP($A1753,'[1]F-F_Research_Data_Factors_weekl'!$G$6:$J$4822,2,0),AK1754)</f>
        <v>2417.477365418612</v>
      </c>
      <c r="AL1753">
        <f>IF(ISNUMBER(VLOOKUP($A1753,'[1]F-F_Research_Data_Factors_weekl'!$G$6:$J$4822,3,0)),VLOOKUP($A1753,'[1]F-F_Research_Data_Factors_weekl'!$G$6:$J$4822,3,0),AL1754)</f>
        <v>382.41173262940578</v>
      </c>
      <c r="AM1753">
        <f>IF(ISNUMBER(VLOOKUP($A1753,'[1]F-F_Research_Data_Factors_weekl'!$G$6:$J$4822,4,0)),VLOOKUP($A1753,'[1]F-F_Research_Data_Factors_weekl'!$G$6:$J$4822,4,0),AM1754)</f>
        <v>1790.2458824413688</v>
      </c>
    </row>
    <row r="1754" spans="1:39" x14ac:dyDescent="0.25">
      <c r="A1754" s="14">
        <v>31170</v>
      </c>
      <c r="B1754">
        <v>1247.24</v>
      </c>
      <c r="C1754">
        <v>180.08</v>
      </c>
      <c r="D1754">
        <v>280.31</v>
      </c>
      <c r="E1754">
        <v>2618.5500000000002</v>
      </c>
      <c r="F1754">
        <v>873.5</v>
      </c>
      <c r="G1754">
        <v>12114.8</v>
      </c>
      <c r="H1754">
        <v>948.6</v>
      </c>
      <c r="I1754">
        <v>1550.8</v>
      </c>
      <c r="J1754">
        <v>9.7050000000000001</v>
      </c>
      <c r="K1754">
        <v>10.725</v>
      </c>
      <c r="L1754">
        <v>11.182</v>
      </c>
      <c r="M1754">
        <v>11.298999999999999</v>
      </c>
      <c r="N1754">
        <v>154.13</v>
      </c>
      <c r="O1754">
        <v>0.69479999999999997</v>
      </c>
      <c r="P1754">
        <v>253.85</v>
      </c>
      <c r="Q1754">
        <v>1.2070000000000001</v>
      </c>
      <c r="R1754">
        <v>0.66149999999999998</v>
      </c>
      <c r="S1754">
        <v>0.45400000000000001</v>
      </c>
      <c r="T1754">
        <v>2.7109999999999999</v>
      </c>
      <c r="U1754">
        <v>9.1999999999999993</v>
      </c>
      <c r="V1754">
        <v>9.25</v>
      </c>
      <c r="W1754">
        <v>12.65</v>
      </c>
      <c r="X1754">
        <v>2.4895</v>
      </c>
      <c r="Y1754">
        <v>2.0059999999999998</v>
      </c>
      <c r="Z1754">
        <v>0.24829999999999999</v>
      </c>
      <c r="AA1754">
        <v>67.45</v>
      </c>
      <c r="AB1754">
        <v>6.165</v>
      </c>
      <c r="AC1754">
        <v>60.225000000000001</v>
      </c>
      <c r="AD1754">
        <v>159.25</v>
      </c>
      <c r="AE1754">
        <v>313.3</v>
      </c>
      <c r="AF1754">
        <v>27.29</v>
      </c>
      <c r="AG1754">
        <v>577.5</v>
      </c>
      <c r="AH1754">
        <v>281.5</v>
      </c>
      <c r="AI1754">
        <v>3.26</v>
      </c>
      <c r="AJ1754">
        <v>336</v>
      </c>
      <c r="AK1754">
        <f>IF(ISNUMBER(VLOOKUP($A1754,'[1]F-F_Research_Data_Factors_weekl'!$G$6:$J$4822,2,0)),VLOOKUP($A1754,'[1]F-F_Research_Data_Factors_weekl'!$G$6:$J$4822,2,0),AK1755)</f>
        <v>2358.974790611448</v>
      </c>
      <c r="AL1754">
        <f>IF(ISNUMBER(VLOOKUP($A1754,'[1]F-F_Research_Data_Factors_weekl'!$G$6:$J$4822,3,0)),VLOOKUP($A1754,'[1]F-F_Research_Data_Factors_weekl'!$G$6:$J$4822,3,0),AL1755)</f>
        <v>384.17895582620633</v>
      </c>
      <c r="AM1754">
        <f>IF(ISNUMBER(VLOOKUP($A1754,'[1]F-F_Research_Data_Factors_weekl'!$G$6:$J$4822,4,0)),VLOOKUP($A1754,'[1]F-F_Research_Data_Factors_weekl'!$G$6:$J$4822,4,0),AM1755)</f>
        <v>1815.2969807760787</v>
      </c>
    </row>
    <row r="1755" spans="1:39" x14ac:dyDescent="0.25">
      <c r="A1755" s="14">
        <v>31163</v>
      </c>
      <c r="B1755">
        <v>1275.18</v>
      </c>
      <c r="C1755">
        <v>182.18</v>
      </c>
      <c r="D1755">
        <v>284.14</v>
      </c>
      <c r="E1755">
        <v>2657.78</v>
      </c>
      <c r="F1755">
        <v>883.4</v>
      </c>
      <c r="G1755">
        <v>12588.01</v>
      </c>
      <c r="H1755">
        <v>981.52</v>
      </c>
      <c r="I1755">
        <v>1506.49</v>
      </c>
      <c r="J1755">
        <v>9.8640000000000008</v>
      </c>
      <c r="K1755">
        <v>10.849</v>
      </c>
      <c r="L1755">
        <v>11.321</v>
      </c>
      <c r="M1755">
        <v>11.403</v>
      </c>
      <c r="N1755">
        <v>151.01</v>
      </c>
      <c r="O1755">
        <v>0.71089999999999998</v>
      </c>
      <c r="P1755">
        <v>252.95</v>
      </c>
      <c r="Q1755">
        <v>1.216</v>
      </c>
      <c r="R1755">
        <v>0.65449999999999997</v>
      </c>
      <c r="S1755">
        <v>0.45350000000000001</v>
      </c>
      <c r="T1755">
        <v>2.6120000000000001</v>
      </c>
      <c r="U1755">
        <v>9.01</v>
      </c>
      <c r="V1755">
        <v>9.07</v>
      </c>
      <c r="W1755">
        <v>12.45</v>
      </c>
      <c r="X1755">
        <v>2.4950000000000001</v>
      </c>
      <c r="Y1755">
        <v>1.9493</v>
      </c>
      <c r="Z1755">
        <v>0.24779999999999999</v>
      </c>
      <c r="AA1755">
        <v>65.150000000000006</v>
      </c>
      <c r="AB1755">
        <v>6.31</v>
      </c>
      <c r="AC1755">
        <v>63.05</v>
      </c>
      <c r="AD1755">
        <v>157.5</v>
      </c>
      <c r="AE1755">
        <v>323</v>
      </c>
      <c r="AF1755">
        <v>27.94</v>
      </c>
      <c r="AG1755">
        <v>595.75</v>
      </c>
      <c r="AH1755">
        <v>284.25</v>
      </c>
      <c r="AI1755">
        <v>3.25</v>
      </c>
      <c r="AJ1755">
        <v>348</v>
      </c>
      <c r="AK1755">
        <f>IF(ISNUMBER(VLOOKUP($A1755,'[1]F-F_Research_Data_Factors_weekl'!$G$6:$J$4822,2,0)),VLOOKUP($A1755,'[1]F-F_Research_Data_Factors_weekl'!$G$6:$J$4822,2,0),AK1756)</f>
        <v>2390.2875576162205</v>
      </c>
      <c r="AL1755">
        <f>IF(ISNUMBER(VLOOKUP($A1755,'[1]F-F_Research_Data_Factors_weekl'!$G$6:$J$4822,3,0)),VLOOKUP($A1755,'[1]F-F_Research_Data_Factors_weekl'!$G$6:$J$4822,3,0),AL1756)</f>
        <v>384.83317221897863</v>
      </c>
      <c r="AM1755">
        <f>IF(ISNUMBER(VLOOKUP($A1755,'[1]F-F_Research_Data_Factors_weekl'!$G$6:$J$4822,4,0)),VLOOKUP($A1755,'[1]F-F_Research_Data_Factors_weekl'!$G$6:$J$4822,4,0),AM1756)</f>
        <v>1781.7991566314083</v>
      </c>
    </row>
    <row r="1756" spans="1:39" x14ac:dyDescent="0.25">
      <c r="A1756" s="14">
        <v>31156</v>
      </c>
      <c r="B1756">
        <v>1266.56</v>
      </c>
      <c r="C1756">
        <v>181.11</v>
      </c>
      <c r="D1756">
        <v>282.81</v>
      </c>
      <c r="E1756">
        <v>2636.51</v>
      </c>
      <c r="F1756">
        <v>886.4</v>
      </c>
      <c r="G1756">
        <v>12544.24</v>
      </c>
      <c r="H1756">
        <v>985.68</v>
      </c>
      <c r="I1756">
        <v>1474.21</v>
      </c>
      <c r="J1756">
        <v>9.7449999999999992</v>
      </c>
      <c r="K1756">
        <v>10.682</v>
      </c>
      <c r="L1756">
        <v>11.129</v>
      </c>
      <c r="M1756">
        <v>11.247999999999999</v>
      </c>
      <c r="N1756">
        <v>144.83000000000001</v>
      </c>
      <c r="O1756">
        <v>0.74760000000000004</v>
      </c>
      <c r="P1756">
        <v>247.4</v>
      </c>
      <c r="Q1756">
        <v>1.2929999999999999</v>
      </c>
      <c r="R1756">
        <v>0.63949999999999996</v>
      </c>
      <c r="S1756">
        <v>0.46</v>
      </c>
      <c r="T1756">
        <v>2.4765000000000001</v>
      </c>
      <c r="U1756">
        <v>8.69</v>
      </c>
      <c r="V1756">
        <v>8.7750000000000004</v>
      </c>
      <c r="W1756">
        <v>12.37</v>
      </c>
      <c r="X1756">
        <v>2.4460000000000002</v>
      </c>
      <c r="Y1756">
        <v>1.8921999999999999</v>
      </c>
      <c r="Z1756">
        <v>0.2465</v>
      </c>
      <c r="AA1756">
        <v>67.930000000000007</v>
      </c>
      <c r="AB1756">
        <v>6.4649999999999999</v>
      </c>
      <c r="AC1756">
        <v>60.575000000000003</v>
      </c>
      <c r="AD1756">
        <v>156</v>
      </c>
      <c r="AE1756">
        <v>328.5</v>
      </c>
      <c r="AF1756">
        <v>29.31</v>
      </c>
      <c r="AG1756">
        <v>597.5</v>
      </c>
      <c r="AH1756">
        <v>285.5</v>
      </c>
      <c r="AI1756">
        <v>3.49</v>
      </c>
      <c r="AJ1756">
        <v>356</v>
      </c>
      <c r="AK1756">
        <f>IF(ISNUMBER(VLOOKUP($A1756,'[1]F-F_Research_Data_Factors_weekl'!$G$6:$J$4822,2,0)),VLOOKUP($A1756,'[1]F-F_Research_Data_Factors_weekl'!$G$6:$J$4822,2,0),AK1757)</f>
        <v>2381.9507300610067</v>
      </c>
      <c r="AL1756">
        <f>IF(ISNUMBER(VLOOKUP($A1756,'[1]F-F_Research_Data_Factors_weekl'!$G$6:$J$4822,3,0)),VLOOKUP($A1756,'[1]F-F_Research_Data_Factors_weekl'!$G$6:$J$4822,3,0),AL1757)</f>
        <v>386.33989782047848</v>
      </c>
      <c r="AM1756">
        <f>IF(ISNUMBER(VLOOKUP($A1756,'[1]F-F_Research_Data_Factors_weekl'!$G$6:$J$4822,4,0)),VLOOKUP($A1756,'[1]F-F_Research_Data_Factors_weekl'!$G$6:$J$4822,4,0),AM1757)</f>
        <v>1771.3482022382029</v>
      </c>
    </row>
    <row r="1757" spans="1:39" x14ac:dyDescent="0.25">
      <c r="A1757" s="14">
        <v>31149</v>
      </c>
      <c r="B1757">
        <v>1265.68</v>
      </c>
      <c r="C1757">
        <v>180.54</v>
      </c>
      <c r="D1757">
        <v>280.63</v>
      </c>
      <c r="E1757">
        <v>2628.03</v>
      </c>
      <c r="F1757">
        <v>877</v>
      </c>
      <c r="G1757">
        <v>12580.76</v>
      </c>
      <c r="H1757">
        <v>999.38</v>
      </c>
      <c r="I1757">
        <v>1492.18</v>
      </c>
      <c r="J1757">
        <v>10.074</v>
      </c>
      <c r="K1757">
        <v>11.03</v>
      </c>
      <c r="L1757">
        <v>11.385999999999999</v>
      </c>
      <c r="M1757">
        <v>11.388</v>
      </c>
      <c r="N1757">
        <v>148.22999999999999</v>
      </c>
      <c r="O1757">
        <v>0.72370000000000001</v>
      </c>
      <c r="P1757">
        <v>251.35</v>
      </c>
      <c r="Q1757">
        <v>1.2544999999999999</v>
      </c>
      <c r="R1757">
        <v>0.67020000000000002</v>
      </c>
      <c r="S1757">
        <v>0.45750000000000002</v>
      </c>
      <c r="T1757">
        <v>2.569</v>
      </c>
      <c r="U1757">
        <v>8.82</v>
      </c>
      <c r="V1757">
        <v>8.9224999999999994</v>
      </c>
      <c r="W1757">
        <v>12.45</v>
      </c>
      <c r="X1757">
        <v>2.4824999999999999</v>
      </c>
      <c r="Y1757">
        <v>1.9066000000000001</v>
      </c>
      <c r="Z1757">
        <v>0.2445</v>
      </c>
      <c r="AA1757">
        <v>67.5</v>
      </c>
      <c r="AB1757">
        <v>6.66</v>
      </c>
      <c r="AC1757">
        <v>62.375</v>
      </c>
      <c r="AD1757">
        <v>159.94999999999999</v>
      </c>
      <c r="AE1757">
        <v>328</v>
      </c>
      <c r="AF1757">
        <v>28.68</v>
      </c>
      <c r="AG1757">
        <v>599.25</v>
      </c>
      <c r="AH1757">
        <v>281</v>
      </c>
      <c r="AI1757">
        <v>3.83</v>
      </c>
      <c r="AJ1757">
        <v>362</v>
      </c>
      <c r="AK1757">
        <f>IF(ISNUMBER(VLOOKUP($A1757,'[1]F-F_Research_Data_Factors_weekl'!$G$6:$J$4822,2,0)),VLOOKUP($A1757,'[1]F-F_Research_Data_Factors_weekl'!$G$6:$J$4822,2,0),AK1758)</f>
        <v>2377.4336062092093</v>
      </c>
      <c r="AL1757">
        <f>IF(ISNUMBER(VLOOKUP($A1757,'[1]F-F_Research_Data_Factors_weekl'!$G$6:$J$4822,3,0)),VLOOKUP($A1757,'[1]F-F_Research_Data_Factors_weekl'!$G$6:$J$4822,3,0),AL1758)</f>
        <v>386.06964906613223</v>
      </c>
      <c r="AM1757">
        <f>IF(ISNUMBER(VLOOKUP($A1757,'[1]F-F_Research_Data_Factors_weekl'!$G$6:$J$4822,4,0)),VLOOKUP($A1757,'[1]F-F_Research_Data_Factors_weekl'!$G$6:$J$4822,4,0),AM1758)</f>
        <v>1762.0095516146453</v>
      </c>
    </row>
    <row r="1758" spans="1:39" x14ac:dyDescent="0.25">
      <c r="A1758" s="14">
        <v>31142</v>
      </c>
      <c r="B1758">
        <v>1259.05</v>
      </c>
      <c r="C1758">
        <v>179.03</v>
      </c>
      <c r="D1758">
        <v>277.44</v>
      </c>
      <c r="E1758">
        <v>2604.38</v>
      </c>
      <c r="F1758">
        <v>869.9</v>
      </c>
      <c r="G1758">
        <v>12542.6</v>
      </c>
      <c r="H1758">
        <v>1006.96</v>
      </c>
      <c r="I1758">
        <v>1471.25</v>
      </c>
      <c r="J1758">
        <v>10.455</v>
      </c>
      <c r="K1758">
        <v>11.308999999999999</v>
      </c>
      <c r="L1758">
        <v>11.68</v>
      </c>
      <c r="M1758">
        <v>11.648</v>
      </c>
      <c r="N1758">
        <v>152.97</v>
      </c>
      <c r="O1758">
        <v>0.70330000000000004</v>
      </c>
      <c r="P1758">
        <v>254.85</v>
      </c>
      <c r="Q1758">
        <v>1.1985000000000001</v>
      </c>
      <c r="R1758">
        <v>0.65500000000000003</v>
      </c>
      <c r="S1758">
        <v>0.44550000000000001</v>
      </c>
      <c r="T1758">
        <v>2.6749999999999998</v>
      </c>
      <c r="U1758">
        <v>9.1199999999999992</v>
      </c>
      <c r="V1758">
        <v>9.1325000000000003</v>
      </c>
      <c r="W1758">
        <v>12.57</v>
      </c>
      <c r="X1758">
        <v>2.5249999999999999</v>
      </c>
      <c r="Y1758">
        <v>2.0202</v>
      </c>
      <c r="Z1758">
        <v>0.247</v>
      </c>
      <c r="AA1758">
        <v>69.489999999999995</v>
      </c>
      <c r="AB1758">
        <v>6.59</v>
      </c>
      <c r="AC1758">
        <v>63.85</v>
      </c>
      <c r="AD1758">
        <v>155.19999999999999</v>
      </c>
      <c r="AE1758">
        <v>320.10000000000002</v>
      </c>
      <c r="AF1758">
        <v>28.9</v>
      </c>
      <c r="AG1758">
        <v>604</v>
      </c>
      <c r="AH1758">
        <v>282.5</v>
      </c>
      <c r="AI1758">
        <v>3.79</v>
      </c>
      <c r="AJ1758">
        <v>364.25</v>
      </c>
      <c r="AK1758">
        <f>IF(ISNUMBER(VLOOKUP($A1758,'[1]F-F_Research_Data_Factors_weekl'!$G$6:$J$4822,2,0)),VLOOKUP($A1758,'[1]F-F_Research_Data_Factors_weekl'!$G$6:$J$4822,2,0),AK1759)</f>
        <v>2382.3721684194561</v>
      </c>
      <c r="AL1758">
        <f>IF(ISNUMBER(VLOOKUP($A1758,'[1]F-F_Research_Data_Factors_weekl'!$G$6:$J$4822,3,0)),VLOOKUP($A1758,'[1]F-F_Research_Data_Factors_weekl'!$G$6:$J$4822,3,0),AL1759)</f>
        <v>385.26163982891904</v>
      </c>
      <c r="AM1758">
        <f>IF(ISNUMBER(VLOOKUP($A1758,'[1]F-F_Research_Data_Factors_weekl'!$G$6:$J$4822,4,0)),VLOOKUP($A1758,'[1]F-F_Research_Data_Factors_weekl'!$G$6:$J$4822,4,0),AM1759)</f>
        <v>1737.4341707457481</v>
      </c>
    </row>
    <row r="1759" spans="1:39" x14ac:dyDescent="0.25">
      <c r="A1759" s="14">
        <v>31135</v>
      </c>
      <c r="B1759">
        <v>1266.78</v>
      </c>
      <c r="C1759">
        <v>180.66</v>
      </c>
      <c r="D1759">
        <v>279.2</v>
      </c>
      <c r="E1759">
        <v>2612.81</v>
      </c>
      <c r="F1759">
        <v>858.9</v>
      </c>
      <c r="G1759">
        <v>12468.03</v>
      </c>
      <c r="H1759">
        <v>997.88</v>
      </c>
      <c r="I1759">
        <v>1382.04</v>
      </c>
      <c r="J1759">
        <v>10.44</v>
      </c>
      <c r="K1759">
        <v>11.334</v>
      </c>
      <c r="L1759">
        <v>11.647</v>
      </c>
      <c r="M1759">
        <v>11.64</v>
      </c>
      <c r="N1759">
        <v>149.18</v>
      </c>
      <c r="O1759">
        <v>0.72089999999999999</v>
      </c>
      <c r="P1759">
        <v>251</v>
      </c>
      <c r="Q1759">
        <v>1.236</v>
      </c>
      <c r="R1759">
        <v>0.70509999999999995</v>
      </c>
      <c r="S1759">
        <v>0.46229999999999999</v>
      </c>
      <c r="T1759">
        <v>2.6</v>
      </c>
      <c r="U1759">
        <v>8.89</v>
      </c>
      <c r="V1759">
        <v>8.92</v>
      </c>
      <c r="W1759">
        <v>12.5</v>
      </c>
      <c r="X1759">
        <v>2.5099999999999998</v>
      </c>
      <c r="Y1759">
        <v>1.8904000000000001</v>
      </c>
      <c r="Z1759">
        <v>0.2465</v>
      </c>
      <c r="AA1759">
        <v>67.599999999999994</v>
      </c>
      <c r="AB1759">
        <v>6.7249999999999996</v>
      </c>
      <c r="AC1759">
        <v>65.075000000000003</v>
      </c>
      <c r="AD1759">
        <v>161.6</v>
      </c>
      <c r="AE1759">
        <v>329.6</v>
      </c>
      <c r="AF1759">
        <v>28.29</v>
      </c>
      <c r="AG1759">
        <v>605.5</v>
      </c>
      <c r="AH1759">
        <v>281.25</v>
      </c>
      <c r="AI1759">
        <v>3.85</v>
      </c>
      <c r="AJ1759">
        <v>356.5</v>
      </c>
      <c r="AK1759">
        <f>IF(ISNUMBER(VLOOKUP($A1759,'[1]F-F_Research_Data_Factors_weekl'!$G$6:$J$4822,2,0)),VLOOKUP($A1759,'[1]F-F_Research_Data_Factors_weekl'!$G$6:$J$4822,2,0),AK1760)</f>
        <v>2382.3721684194561</v>
      </c>
      <c r="AL1759">
        <f>IF(ISNUMBER(VLOOKUP($A1759,'[1]F-F_Research_Data_Factors_weekl'!$G$6:$J$4822,3,0)),VLOOKUP($A1759,'[1]F-F_Research_Data_Factors_weekl'!$G$6:$J$4822,3,0),AL1760)</f>
        <v>385.26163982891904</v>
      </c>
      <c r="AM1759">
        <f>IF(ISNUMBER(VLOOKUP($A1759,'[1]F-F_Research_Data_Factors_weekl'!$G$6:$J$4822,4,0)),VLOOKUP($A1759,'[1]F-F_Research_Data_Factors_weekl'!$G$6:$J$4822,4,0),AM1760)</f>
        <v>1737.4341707457481</v>
      </c>
    </row>
    <row r="1760" spans="1:39" x14ac:dyDescent="0.25">
      <c r="A1760" s="14">
        <v>31128</v>
      </c>
      <c r="B1760">
        <v>1267.45</v>
      </c>
      <c r="C1760">
        <v>179.04</v>
      </c>
      <c r="D1760">
        <v>278.91000000000003</v>
      </c>
      <c r="E1760">
        <v>2605.56</v>
      </c>
      <c r="F1760">
        <v>889.8</v>
      </c>
      <c r="G1760">
        <v>12347.53</v>
      </c>
      <c r="H1760">
        <v>981.91</v>
      </c>
      <c r="I1760">
        <v>1360.69</v>
      </c>
      <c r="J1760">
        <v>10.741</v>
      </c>
      <c r="K1760">
        <v>11.565</v>
      </c>
      <c r="L1760">
        <v>11.891</v>
      </c>
      <c r="M1760">
        <v>11.813000000000001</v>
      </c>
      <c r="N1760">
        <v>155.12</v>
      </c>
      <c r="O1760">
        <v>0.69140000000000001</v>
      </c>
      <c r="P1760">
        <v>255.65</v>
      </c>
      <c r="Q1760">
        <v>1.1724999999999999</v>
      </c>
      <c r="R1760">
        <v>0.69979999999999998</v>
      </c>
      <c r="S1760">
        <v>0.46300000000000002</v>
      </c>
      <c r="T1760">
        <v>2.7309999999999999</v>
      </c>
      <c r="U1760">
        <v>9.26</v>
      </c>
      <c r="V1760">
        <v>9.25</v>
      </c>
      <c r="W1760">
        <v>12.65</v>
      </c>
      <c r="X1760">
        <v>2.5425</v>
      </c>
      <c r="Y1760">
        <v>1.9569000000000001</v>
      </c>
      <c r="Z1760">
        <v>0.248</v>
      </c>
      <c r="AA1760">
        <v>67.94</v>
      </c>
      <c r="AB1760">
        <v>6.3250000000000002</v>
      </c>
      <c r="AC1760">
        <v>63.05</v>
      </c>
      <c r="AD1760">
        <v>163.65</v>
      </c>
      <c r="AE1760">
        <v>316.8</v>
      </c>
      <c r="AF1760">
        <v>28.98</v>
      </c>
      <c r="AG1760">
        <v>604.5</v>
      </c>
      <c r="AH1760">
        <v>280</v>
      </c>
      <c r="AI1760">
        <v>3.95</v>
      </c>
      <c r="AJ1760">
        <v>357.25</v>
      </c>
      <c r="AK1760">
        <f>IF(ISNUMBER(VLOOKUP($A1760,'[1]F-F_Research_Data_Factors_weekl'!$G$6:$J$4822,2,0)),VLOOKUP($A1760,'[1]F-F_Research_Data_Factors_weekl'!$G$6:$J$4822,2,0),AK1761)</f>
        <v>2363.2300053759113</v>
      </c>
      <c r="AL1760">
        <f>IF(ISNUMBER(VLOOKUP($A1760,'[1]F-F_Research_Data_Factors_weekl'!$G$6:$J$4822,3,0)),VLOOKUP($A1760,'[1]F-F_Research_Data_Factors_weekl'!$G$6:$J$4822,3,0),AL1761)</f>
        <v>387.86030386481332</v>
      </c>
      <c r="AM1760">
        <f>IF(ISNUMBER(VLOOKUP($A1760,'[1]F-F_Research_Data_Factors_weekl'!$G$6:$J$4822,4,0)),VLOOKUP($A1760,'[1]F-F_Research_Data_Factors_weekl'!$G$6:$J$4822,4,0),AM1761)</f>
        <v>1718.5303370383267</v>
      </c>
    </row>
    <row r="1761" spans="1:39" x14ac:dyDescent="0.25">
      <c r="A1761" s="14">
        <v>31121</v>
      </c>
      <c r="B1761">
        <v>1247.3499999999999</v>
      </c>
      <c r="C1761">
        <v>176.53</v>
      </c>
      <c r="D1761">
        <v>277.97000000000003</v>
      </c>
      <c r="E1761">
        <v>2584.6799999999998</v>
      </c>
      <c r="F1761">
        <v>889.1</v>
      </c>
      <c r="G1761">
        <v>12412.14</v>
      </c>
      <c r="H1761">
        <v>981.91</v>
      </c>
      <c r="I1761">
        <v>1333.76</v>
      </c>
      <c r="J1761">
        <v>10.909000000000001</v>
      </c>
      <c r="K1761">
        <v>11.698</v>
      </c>
      <c r="L1761">
        <v>11.936</v>
      </c>
      <c r="M1761">
        <v>11.87</v>
      </c>
      <c r="N1761">
        <v>161.69</v>
      </c>
      <c r="O1761">
        <v>0.66190000000000004</v>
      </c>
      <c r="P1761">
        <v>260.55</v>
      </c>
      <c r="Q1761">
        <v>1.0840000000000001</v>
      </c>
      <c r="R1761">
        <v>0.68489999999999995</v>
      </c>
      <c r="S1761">
        <v>0.442</v>
      </c>
      <c r="T1761">
        <v>2.8759999999999999</v>
      </c>
      <c r="U1761">
        <v>9.6349999999999998</v>
      </c>
      <c r="V1761">
        <v>9.5775000000000006</v>
      </c>
      <c r="W1761">
        <v>13.06</v>
      </c>
      <c r="X1761">
        <v>2.5935000000000001</v>
      </c>
      <c r="Y1761">
        <v>2.0407999999999999</v>
      </c>
      <c r="Z1761">
        <v>0.24879999999999999</v>
      </c>
      <c r="AA1761">
        <v>65.3</v>
      </c>
      <c r="AB1761">
        <v>5.694</v>
      </c>
      <c r="AC1761">
        <v>62</v>
      </c>
      <c r="AD1761">
        <v>163.80000000000001</v>
      </c>
      <c r="AE1761">
        <v>295.2</v>
      </c>
      <c r="AF1761">
        <v>28.32</v>
      </c>
      <c r="AG1761">
        <v>584.25</v>
      </c>
      <c r="AH1761">
        <v>272</v>
      </c>
      <c r="AI1761">
        <v>3.86</v>
      </c>
      <c r="AJ1761">
        <v>355.75</v>
      </c>
      <c r="AK1761">
        <f>IF(ISNUMBER(VLOOKUP($A1761,'[1]F-F_Research_Data_Factors_weekl'!$G$6:$J$4822,2,0)),VLOOKUP($A1761,'[1]F-F_Research_Data_Factors_weekl'!$G$6:$J$4822,2,0),AK1762)</f>
        <v>2344.2416480268935</v>
      </c>
      <c r="AL1761">
        <f>IF(ISNUMBER(VLOOKUP($A1761,'[1]F-F_Research_Data_Factors_weekl'!$G$6:$J$4822,3,0)),VLOOKUP($A1761,'[1]F-F_Research_Data_Factors_weekl'!$G$6:$J$4822,3,0),AL1762)</f>
        <v>393.80678633852506</v>
      </c>
      <c r="AM1761">
        <f>IF(ISNUMBER(VLOOKUP($A1761,'[1]F-F_Research_Data_Factors_weekl'!$G$6:$J$4822,4,0)),VLOOKUP($A1761,'[1]F-F_Research_Data_Factors_weekl'!$G$6:$J$4822,4,0),AM1762)</f>
        <v>1718.186699698387</v>
      </c>
    </row>
    <row r="1762" spans="1:39" x14ac:dyDescent="0.25">
      <c r="A1762" s="14">
        <v>31114</v>
      </c>
      <c r="B1762">
        <v>1269.6600000000001</v>
      </c>
      <c r="C1762">
        <v>179.1</v>
      </c>
      <c r="D1762">
        <v>282.37</v>
      </c>
      <c r="E1762">
        <v>2613.84</v>
      </c>
      <c r="F1762">
        <v>878.2</v>
      </c>
      <c r="G1762">
        <v>12147.06</v>
      </c>
      <c r="H1762">
        <v>952.23</v>
      </c>
      <c r="I1762">
        <v>1395.27</v>
      </c>
      <c r="J1762">
        <v>10.525</v>
      </c>
      <c r="K1762">
        <v>11.412000000000001</v>
      </c>
      <c r="L1762">
        <v>11.73</v>
      </c>
      <c r="M1762">
        <v>11.696</v>
      </c>
      <c r="N1762">
        <v>163.18</v>
      </c>
      <c r="O1762">
        <v>0.65859999999999996</v>
      </c>
      <c r="P1762">
        <v>261.63</v>
      </c>
      <c r="Q1762">
        <v>1.0640000000000001</v>
      </c>
      <c r="R1762">
        <v>0.68989999999999996</v>
      </c>
      <c r="S1762">
        <v>0.45300000000000001</v>
      </c>
      <c r="T1762">
        <v>2.903</v>
      </c>
      <c r="U1762">
        <v>9.76</v>
      </c>
      <c r="V1762">
        <v>9.65</v>
      </c>
      <c r="W1762">
        <v>13.06</v>
      </c>
      <c r="X1762">
        <v>2.601</v>
      </c>
      <c r="Y1762">
        <v>2.0596999999999999</v>
      </c>
      <c r="Z1762">
        <v>0.24399999999999999</v>
      </c>
      <c r="AA1762">
        <v>64.87</v>
      </c>
      <c r="AB1762">
        <v>5.5919999999999996</v>
      </c>
      <c r="AC1762">
        <v>64.875</v>
      </c>
      <c r="AD1762">
        <v>165.15</v>
      </c>
      <c r="AE1762">
        <v>288.5</v>
      </c>
      <c r="AF1762">
        <v>27.74</v>
      </c>
      <c r="AG1762">
        <v>575.25</v>
      </c>
      <c r="AH1762">
        <v>266</v>
      </c>
      <c r="AI1762">
        <v>3.83</v>
      </c>
      <c r="AJ1762">
        <v>345.75</v>
      </c>
      <c r="AK1762">
        <f>IF(ISNUMBER(VLOOKUP($A1762,'[1]F-F_Research_Data_Factors_weekl'!$G$6:$J$4822,2,0)),VLOOKUP($A1762,'[1]F-F_Research_Data_Factors_weekl'!$G$6:$J$4822,2,0),AK1763)</f>
        <v>2377.0448671941731</v>
      </c>
      <c r="AL1762">
        <f>IF(ISNUMBER(VLOOKUP($A1762,'[1]F-F_Research_Data_Factors_weekl'!$G$6:$J$4822,3,0)),VLOOKUP($A1762,'[1]F-F_Research_Data_Factors_weekl'!$G$6:$J$4822,3,0),AL1763)</f>
        <v>393.57064395215377</v>
      </c>
      <c r="AM1762">
        <f>IF(ISNUMBER(VLOOKUP($A1762,'[1]F-F_Research_Data_Factors_weekl'!$G$6:$J$4822,4,0)),VLOOKUP($A1762,'[1]F-F_Research_Data_Factors_weekl'!$G$6:$J$4822,4,0),AM1763)</f>
        <v>1695.4674360552465</v>
      </c>
    </row>
    <row r="1763" spans="1:39" x14ac:dyDescent="0.25">
      <c r="A1763" s="14">
        <v>31107</v>
      </c>
      <c r="B1763">
        <v>1299.3599999999999</v>
      </c>
      <c r="C1763">
        <v>183.23</v>
      </c>
      <c r="D1763">
        <v>287.16000000000003</v>
      </c>
      <c r="E1763">
        <v>2625.21</v>
      </c>
      <c r="F1763">
        <v>870.2</v>
      </c>
      <c r="G1763">
        <v>12148.29</v>
      </c>
      <c r="H1763">
        <v>940.95</v>
      </c>
      <c r="I1763">
        <v>1401.15</v>
      </c>
      <c r="J1763">
        <v>10.648</v>
      </c>
      <c r="K1763">
        <v>11.551</v>
      </c>
      <c r="L1763">
        <v>11.891</v>
      </c>
      <c r="M1763">
        <v>11.875</v>
      </c>
      <c r="N1763">
        <v>161.04</v>
      </c>
      <c r="O1763">
        <v>0.66600000000000004</v>
      </c>
      <c r="P1763">
        <v>260.35000000000002</v>
      </c>
      <c r="Q1763">
        <v>1.0720000000000001</v>
      </c>
      <c r="R1763">
        <v>0.70630000000000004</v>
      </c>
      <c r="S1763">
        <v>0.43</v>
      </c>
      <c r="T1763">
        <v>2.8609999999999998</v>
      </c>
      <c r="U1763">
        <v>9.65</v>
      </c>
      <c r="V1763">
        <v>9.5299999999999994</v>
      </c>
      <c r="W1763">
        <v>12.93</v>
      </c>
      <c r="X1763">
        <v>2.5880000000000001</v>
      </c>
      <c r="Y1763">
        <v>2.0619000000000001</v>
      </c>
      <c r="Z1763">
        <v>0.23949999999999999</v>
      </c>
      <c r="AA1763">
        <v>64.11</v>
      </c>
      <c r="AB1763">
        <v>5.7160000000000002</v>
      </c>
      <c r="AC1763">
        <v>65.075000000000003</v>
      </c>
      <c r="AD1763">
        <v>164.25</v>
      </c>
      <c r="AE1763">
        <v>291.60000000000002</v>
      </c>
      <c r="AF1763">
        <v>27.2</v>
      </c>
      <c r="AG1763">
        <v>565.5</v>
      </c>
      <c r="AH1763">
        <v>264.25</v>
      </c>
      <c r="AI1763">
        <v>4.29</v>
      </c>
      <c r="AJ1763">
        <v>347.25</v>
      </c>
      <c r="AK1763">
        <f>IF(ISNUMBER(VLOOKUP($A1763,'[1]F-F_Research_Data_Factors_weekl'!$G$6:$J$4822,2,0)),VLOOKUP($A1763,'[1]F-F_Research_Data_Factors_weekl'!$G$6:$J$4822,2,0),AK1764)</f>
        <v>2428.0335722105956</v>
      </c>
      <c r="AL1763">
        <f>IF(ISNUMBER(VLOOKUP($A1763,'[1]F-F_Research_Data_Factors_weekl'!$G$6:$J$4822,3,0)),VLOOKUP($A1763,'[1]F-F_Research_Data_Factors_weekl'!$G$6:$J$4822,3,0),AL1764)</f>
        <v>388.94223139851147</v>
      </c>
      <c r="AM1763">
        <f>IF(ISNUMBER(VLOOKUP($A1763,'[1]F-F_Research_Data_Factors_weekl'!$G$6:$J$4822,4,0)),VLOOKUP($A1763,'[1]F-F_Research_Data_Factors_weekl'!$G$6:$J$4822,4,0),AM1764)</f>
        <v>1663.2013302484268</v>
      </c>
    </row>
    <row r="1764" spans="1:39" x14ac:dyDescent="0.25">
      <c r="A1764" s="14">
        <v>31100</v>
      </c>
      <c r="B1764">
        <v>1275.8399999999999</v>
      </c>
      <c r="C1764">
        <v>179.36</v>
      </c>
      <c r="D1764">
        <v>286.18</v>
      </c>
      <c r="E1764">
        <v>2591.21</v>
      </c>
      <c r="F1764">
        <v>856.4</v>
      </c>
      <c r="G1764">
        <v>12009.01</v>
      </c>
      <c r="H1764">
        <v>924.45</v>
      </c>
      <c r="I1764">
        <v>1435.17</v>
      </c>
      <c r="J1764">
        <v>10.167</v>
      </c>
      <c r="K1764">
        <v>11.156000000000001</v>
      </c>
      <c r="L1764">
        <v>11.573</v>
      </c>
      <c r="M1764">
        <v>11.535</v>
      </c>
      <c r="N1764">
        <v>162.04</v>
      </c>
      <c r="O1764">
        <v>0.65980000000000005</v>
      </c>
      <c r="P1764">
        <v>262.8</v>
      </c>
      <c r="Q1764">
        <v>1.0765</v>
      </c>
      <c r="R1764">
        <v>0.71150000000000002</v>
      </c>
      <c r="S1764">
        <v>0.443</v>
      </c>
      <c r="T1764">
        <v>2.8580000000000001</v>
      </c>
      <c r="U1764">
        <v>9.6775000000000002</v>
      </c>
      <c r="V1764">
        <v>9.4975000000000005</v>
      </c>
      <c r="W1764">
        <v>13.01</v>
      </c>
      <c r="X1764">
        <v>2.5709999999999997</v>
      </c>
      <c r="Y1764">
        <v>2.0682</v>
      </c>
      <c r="Z1764">
        <v>0.245</v>
      </c>
      <c r="AA1764">
        <v>62.86</v>
      </c>
      <c r="AB1764">
        <v>5.92</v>
      </c>
      <c r="AC1764">
        <v>66.150000000000006</v>
      </c>
      <c r="AD1764">
        <v>170.25</v>
      </c>
      <c r="AE1764">
        <v>294.3</v>
      </c>
      <c r="AF1764">
        <v>26.76</v>
      </c>
      <c r="AG1764">
        <v>572.75</v>
      </c>
      <c r="AH1764">
        <v>265.25</v>
      </c>
      <c r="AI1764">
        <v>3.86</v>
      </c>
      <c r="AJ1764">
        <v>349.25</v>
      </c>
      <c r="AK1764">
        <f>IF(ISNUMBER(VLOOKUP($A1764,'[1]F-F_Research_Data_Factors_weekl'!$G$6:$J$4822,2,0)),VLOOKUP($A1764,'[1]F-F_Research_Data_Factors_weekl'!$G$6:$J$4822,2,0),AK1765)</f>
        <v>2389.0913826730252</v>
      </c>
      <c r="AL1764">
        <f>IF(ISNUMBER(VLOOKUP($A1764,'[1]F-F_Research_Data_Factors_weekl'!$G$6:$J$4822,3,0)),VLOOKUP($A1764,'[1]F-F_Research_Data_Factors_weekl'!$G$6:$J$4822,3,0),AL1765)</f>
        <v>394.74498264336899</v>
      </c>
      <c r="AM1764">
        <f>IF(ISNUMBER(VLOOKUP($A1764,'[1]F-F_Research_Data_Factors_weekl'!$G$6:$J$4822,4,0)),VLOOKUP($A1764,'[1]F-F_Research_Data_Factors_weekl'!$G$6:$J$4822,4,0),AM1765)</f>
        <v>1676.4452477052987</v>
      </c>
    </row>
    <row r="1765" spans="1:39" x14ac:dyDescent="0.25">
      <c r="A1765" s="14">
        <v>31093</v>
      </c>
      <c r="B1765">
        <v>1282.02</v>
      </c>
      <c r="C1765">
        <v>181.6</v>
      </c>
      <c r="D1765">
        <v>287.72000000000003</v>
      </c>
      <c r="E1765">
        <v>2614.4299999999998</v>
      </c>
      <c r="F1765">
        <v>852.9</v>
      </c>
      <c r="G1765">
        <v>11946.96</v>
      </c>
      <c r="H1765">
        <v>928.01</v>
      </c>
      <c r="I1765">
        <v>1405.93</v>
      </c>
      <c r="J1765">
        <v>9.9510000000000005</v>
      </c>
      <c r="K1765">
        <v>10.899000000000001</v>
      </c>
      <c r="L1765">
        <v>11.347</v>
      </c>
      <c r="M1765">
        <v>11.324999999999999</v>
      </c>
      <c r="N1765">
        <v>156.97</v>
      </c>
      <c r="O1765">
        <v>0.68440000000000001</v>
      </c>
      <c r="P1765">
        <v>257.85000000000002</v>
      </c>
      <c r="Q1765">
        <v>1.1020000000000001</v>
      </c>
      <c r="R1765">
        <v>0.74050000000000005</v>
      </c>
      <c r="S1765">
        <v>0.45660000000000001</v>
      </c>
      <c r="T1765">
        <v>2.7770000000000001</v>
      </c>
      <c r="U1765">
        <v>9.3849999999999998</v>
      </c>
      <c r="V1765">
        <v>9.2550000000000008</v>
      </c>
      <c r="W1765">
        <v>12.97</v>
      </c>
      <c r="X1765">
        <v>2.5324999999999998</v>
      </c>
      <c r="Y1765">
        <v>1.9138999999999999</v>
      </c>
      <c r="Z1765">
        <v>0.23400000000000001</v>
      </c>
      <c r="AA1765">
        <v>64.180000000000007</v>
      </c>
      <c r="AB1765">
        <v>6.3049999999999997</v>
      </c>
      <c r="AC1765">
        <v>65.099999999999994</v>
      </c>
      <c r="AD1765">
        <v>165.25</v>
      </c>
      <c r="AE1765">
        <v>304.3</v>
      </c>
      <c r="AF1765">
        <v>27.8</v>
      </c>
      <c r="AG1765">
        <v>581</v>
      </c>
      <c r="AH1765">
        <v>269.75</v>
      </c>
      <c r="AI1765">
        <v>4.1399999999999997</v>
      </c>
      <c r="AJ1765">
        <v>346.75</v>
      </c>
      <c r="AK1765">
        <f>IF(ISNUMBER(VLOOKUP($A1765,'[1]F-F_Research_Data_Factors_weekl'!$G$6:$J$4822,2,0)),VLOOKUP($A1765,'[1]F-F_Research_Data_Factors_weekl'!$G$6:$J$4822,2,0),AK1766)</f>
        <v>2415.1752756500459</v>
      </c>
      <c r="AL1765">
        <f>IF(ISNUMBER(VLOOKUP($A1765,'[1]F-F_Research_Data_Factors_weekl'!$G$6:$J$4822,3,0)),VLOOKUP($A1765,'[1]F-F_Research_Data_Factors_weekl'!$G$6:$J$4822,3,0),AL1766)</f>
        <v>393.760581190393</v>
      </c>
      <c r="AM1765">
        <f>IF(ISNUMBER(VLOOKUP($A1765,'[1]F-F_Research_Data_Factors_weekl'!$G$6:$J$4822,4,0)),VLOOKUP($A1765,'[1]F-F_Research_Data_Factors_weekl'!$G$6:$J$4822,4,0),AM1766)</f>
        <v>1671.264328287607</v>
      </c>
    </row>
    <row r="1766" spans="1:39" x14ac:dyDescent="0.25">
      <c r="A1766" s="14">
        <v>31086</v>
      </c>
      <c r="B1766">
        <v>1289.97</v>
      </c>
      <c r="C1766">
        <v>182.19</v>
      </c>
      <c r="D1766">
        <v>288.35000000000002</v>
      </c>
      <c r="E1766">
        <v>2612.92</v>
      </c>
      <c r="F1766">
        <v>845.5</v>
      </c>
      <c r="G1766">
        <v>11785.1</v>
      </c>
      <c r="H1766">
        <v>921.72</v>
      </c>
      <c r="I1766">
        <v>1347.88</v>
      </c>
      <c r="J1766">
        <v>10.005000000000001</v>
      </c>
      <c r="K1766">
        <v>10.974</v>
      </c>
      <c r="L1766">
        <v>11.358000000000001</v>
      </c>
      <c r="M1766">
        <v>11.256</v>
      </c>
      <c r="N1766">
        <v>156.51</v>
      </c>
      <c r="O1766">
        <v>0.69020000000000004</v>
      </c>
      <c r="P1766">
        <v>260.7</v>
      </c>
      <c r="Q1766">
        <v>1.109</v>
      </c>
      <c r="R1766">
        <v>0.77529999999999999</v>
      </c>
      <c r="S1766">
        <v>0.45950000000000002</v>
      </c>
      <c r="T1766">
        <v>2.7749999999999999</v>
      </c>
      <c r="U1766">
        <v>9.34</v>
      </c>
      <c r="V1766">
        <v>9.2200000000000006</v>
      </c>
      <c r="W1766">
        <v>12.81</v>
      </c>
      <c r="X1766">
        <v>2.5489999999999999</v>
      </c>
      <c r="Y1766">
        <v>1.8692</v>
      </c>
      <c r="Z1766">
        <v>0.23449999999999999</v>
      </c>
      <c r="AA1766">
        <v>65.67</v>
      </c>
      <c r="AB1766">
        <v>6.1550000000000002</v>
      </c>
      <c r="AC1766">
        <v>64.55</v>
      </c>
      <c r="AD1766">
        <v>173.1</v>
      </c>
      <c r="AE1766">
        <v>300.5</v>
      </c>
      <c r="AF1766">
        <v>27.59</v>
      </c>
      <c r="AG1766">
        <v>596.75</v>
      </c>
      <c r="AH1766">
        <v>272</v>
      </c>
      <c r="AI1766">
        <v>3.91</v>
      </c>
      <c r="AJ1766">
        <v>357.5</v>
      </c>
      <c r="AK1766">
        <f>IF(ISNUMBER(VLOOKUP($A1766,'[1]F-F_Research_Data_Factors_weekl'!$G$6:$J$4822,2,0)),VLOOKUP($A1766,'[1]F-F_Research_Data_Factors_weekl'!$G$6:$J$4822,2,0),AK1767)</f>
        <v>2420.7429845144288</v>
      </c>
      <c r="AL1766">
        <f>IF(ISNUMBER(VLOOKUP($A1766,'[1]F-F_Research_Data_Factors_weekl'!$G$6:$J$4822,3,0)),VLOOKUP($A1766,'[1]F-F_Research_Data_Factors_weekl'!$G$6:$J$4822,3,0),AL1767)</f>
        <v>391.06225165398058</v>
      </c>
      <c r="AM1766">
        <f>IF(ISNUMBER(VLOOKUP($A1766,'[1]F-F_Research_Data_Factors_weekl'!$G$6:$J$4822,4,0)),VLOOKUP($A1766,'[1]F-F_Research_Data_Factors_weekl'!$G$6:$J$4822,4,0),AM1767)</f>
        <v>1659.3172441298718</v>
      </c>
    </row>
    <row r="1767" spans="1:39" x14ac:dyDescent="0.25">
      <c r="A1767" s="14">
        <v>31079</v>
      </c>
      <c r="B1767">
        <v>1277.72</v>
      </c>
      <c r="C1767">
        <v>178.63</v>
      </c>
      <c r="D1767">
        <v>278.43</v>
      </c>
      <c r="E1767">
        <v>2575.4499999999998</v>
      </c>
      <c r="F1767">
        <v>834.9</v>
      </c>
      <c r="G1767">
        <v>11910.06</v>
      </c>
      <c r="H1767">
        <v>932.65</v>
      </c>
      <c r="I1767">
        <v>1356.26</v>
      </c>
      <c r="J1767">
        <v>10.005000000000001</v>
      </c>
      <c r="K1767">
        <v>10.942</v>
      </c>
      <c r="L1767">
        <v>11.32</v>
      </c>
      <c r="M1767">
        <v>11.316000000000001</v>
      </c>
      <c r="N1767">
        <v>153.47</v>
      </c>
      <c r="O1767">
        <v>0.70620000000000005</v>
      </c>
      <c r="P1767">
        <v>256.75</v>
      </c>
      <c r="Q1767">
        <v>1.1240000000000001</v>
      </c>
      <c r="R1767">
        <v>0.81299999999999994</v>
      </c>
      <c r="S1767">
        <v>0.46920000000000001</v>
      </c>
      <c r="T1767">
        <v>2.7044999999999999</v>
      </c>
      <c r="U1767">
        <v>9.19</v>
      </c>
      <c r="V1767">
        <v>9.06</v>
      </c>
      <c r="W1767">
        <v>12.67</v>
      </c>
      <c r="X1767">
        <v>2.4950000000000001</v>
      </c>
      <c r="Y1767">
        <v>1.9841</v>
      </c>
      <c r="Z1767">
        <v>0.23200000000000001</v>
      </c>
      <c r="AA1767">
        <v>64.73</v>
      </c>
      <c r="AB1767">
        <v>6.26</v>
      </c>
      <c r="AC1767">
        <v>66.349999999999994</v>
      </c>
      <c r="AD1767">
        <v>174.4</v>
      </c>
      <c r="AE1767">
        <v>303.2</v>
      </c>
      <c r="AF1767">
        <v>26.74</v>
      </c>
      <c r="AG1767">
        <v>606.75</v>
      </c>
      <c r="AH1767">
        <v>271.5</v>
      </c>
      <c r="AI1767">
        <v>4.43</v>
      </c>
      <c r="AJ1767">
        <v>354.5</v>
      </c>
      <c r="AK1767">
        <f>IF(ISNUMBER(VLOOKUP($A1767,'[1]F-F_Research_Data_Factors_weekl'!$G$6:$J$4822,2,0)),VLOOKUP($A1767,'[1]F-F_Research_Data_Factors_weekl'!$G$6:$J$4822,2,0),AK1768)</f>
        <v>2363.5451908947753</v>
      </c>
      <c r="AL1767">
        <f>IF(ISNUMBER(VLOOKUP($A1767,'[1]F-F_Research_Data_Factors_weekl'!$G$6:$J$4822,3,0)),VLOOKUP($A1767,'[1]F-F_Research_Data_Factors_weekl'!$G$6:$J$4822,3,0),AL1768)</f>
        <v>388.11259592495094</v>
      </c>
      <c r="AM1767">
        <f>IF(ISNUMBER(VLOOKUP($A1767,'[1]F-F_Research_Data_Factors_weekl'!$G$6:$J$4822,4,0)),VLOOKUP($A1767,'[1]F-F_Research_Data_Factors_weekl'!$G$6:$J$4822,4,0),AM1768)</f>
        <v>1676.5860807617175</v>
      </c>
    </row>
    <row r="1768" spans="1:39" x14ac:dyDescent="0.25">
      <c r="A1768" s="14">
        <v>31072</v>
      </c>
      <c r="B1768">
        <v>1276.06</v>
      </c>
      <c r="C1768">
        <v>177.35</v>
      </c>
      <c r="D1768">
        <v>274</v>
      </c>
      <c r="E1768">
        <v>2547.87</v>
      </c>
      <c r="F1768">
        <v>832.3</v>
      </c>
      <c r="G1768">
        <v>11812.24</v>
      </c>
      <c r="H1768">
        <v>931.39</v>
      </c>
      <c r="I1768">
        <v>1373.91</v>
      </c>
      <c r="J1768">
        <v>9.7409999999999997</v>
      </c>
      <c r="K1768">
        <v>10.641999999999999</v>
      </c>
      <c r="L1768">
        <v>11.074</v>
      </c>
      <c r="M1768">
        <v>11.167</v>
      </c>
      <c r="N1768">
        <v>153.01</v>
      </c>
      <c r="O1768">
        <v>0.70760000000000001</v>
      </c>
      <c r="P1768">
        <v>253.95</v>
      </c>
      <c r="Q1768">
        <v>1.1100000000000001</v>
      </c>
      <c r="R1768">
        <v>0.81369999999999998</v>
      </c>
      <c r="S1768">
        <v>0.46879999999999999</v>
      </c>
      <c r="T1768">
        <v>2.6635</v>
      </c>
      <c r="U1768">
        <v>9.1679999999999993</v>
      </c>
      <c r="V1768">
        <v>9.0474999999999994</v>
      </c>
      <c r="W1768">
        <v>12.7</v>
      </c>
      <c r="X1768">
        <v>2.484</v>
      </c>
      <c r="Y1768">
        <v>2.2395999999999998</v>
      </c>
      <c r="Z1768">
        <v>0.2283</v>
      </c>
      <c r="AA1768">
        <v>65.19</v>
      </c>
      <c r="AB1768">
        <v>6.04</v>
      </c>
      <c r="AC1768">
        <v>64.974999999999994</v>
      </c>
      <c r="AD1768">
        <v>179.25</v>
      </c>
      <c r="AE1768">
        <v>300.39999999999998</v>
      </c>
      <c r="AF1768">
        <v>25.25</v>
      </c>
      <c r="AG1768">
        <v>597</v>
      </c>
      <c r="AH1768">
        <v>271.5</v>
      </c>
      <c r="AI1768">
        <v>4.54</v>
      </c>
      <c r="AJ1768">
        <v>346.75</v>
      </c>
      <c r="AK1768">
        <f>IF(ISNUMBER(VLOOKUP($A1768,'[1]F-F_Research_Data_Factors_weekl'!$G$6:$J$4822,2,0)),VLOOKUP($A1768,'[1]F-F_Research_Data_Factors_weekl'!$G$6:$J$4822,2,0),AK1769)</f>
        <v>2344.0892501187896</v>
      </c>
      <c r="AL1768">
        <f>IF(ISNUMBER(VLOOKUP($A1768,'[1]F-F_Research_Data_Factors_weekl'!$G$6:$J$4822,3,0)),VLOOKUP($A1768,'[1]F-F_Research_Data_Factors_weekl'!$G$6:$J$4822,3,0),AL1769)</f>
        <v>384.72699833956284</v>
      </c>
      <c r="AM1768">
        <f>IF(ISNUMBER(VLOOKUP($A1768,'[1]F-F_Research_Data_Factors_weekl'!$G$6:$J$4822,4,0)),VLOOKUP($A1768,'[1]F-F_Research_Data_Factors_weekl'!$G$6:$J$4822,4,0),AM1769)</f>
        <v>1677.2569835551394</v>
      </c>
    </row>
    <row r="1769" spans="1:39" x14ac:dyDescent="0.25">
      <c r="A1769" s="14">
        <v>31065</v>
      </c>
      <c r="B1769">
        <v>1227.3599999999999</v>
      </c>
      <c r="C1769">
        <v>171.32</v>
      </c>
      <c r="D1769">
        <v>263.05</v>
      </c>
      <c r="E1769">
        <v>2419.6</v>
      </c>
      <c r="F1769">
        <v>850.1</v>
      </c>
      <c r="G1769">
        <v>11558.06</v>
      </c>
      <c r="H1769">
        <v>916.93</v>
      </c>
      <c r="I1769">
        <v>1360.33</v>
      </c>
      <c r="J1769">
        <v>9.8409999999999993</v>
      </c>
      <c r="K1769">
        <v>10.885999999999999</v>
      </c>
      <c r="L1769">
        <v>11.406000000000001</v>
      </c>
      <c r="M1769">
        <v>11.51</v>
      </c>
      <c r="N1769">
        <v>153.47</v>
      </c>
      <c r="O1769">
        <v>0.70479999999999998</v>
      </c>
      <c r="P1769">
        <v>254.58</v>
      </c>
      <c r="Q1769">
        <v>1.1194999999999999</v>
      </c>
      <c r="R1769">
        <v>0.81759999999999999</v>
      </c>
      <c r="S1769">
        <v>0.47020000000000001</v>
      </c>
      <c r="T1769">
        <v>2.6814999999999998</v>
      </c>
      <c r="U1769">
        <v>9.2100000000000009</v>
      </c>
      <c r="V1769">
        <v>9.1475000000000009</v>
      </c>
      <c r="W1769">
        <v>12.67</v>
      </c>
      <c r="X1769">
        <v>2.4925000000000002</v>
      </c>
      <c r="Y1769">
        <v>2.3256000000000001</v>
      </c>
      <c r="Z1769">
        <v>0.22450000000000001</v>
      </c>
      <c r="AA1769">
        <v>65.97</v>
      </c>
      <c r="AB1769">
        <v>6.33</v>
      </c>
      <c r="AC1769">
        <v>65.424999999999997</v>
      </c>
      <c r="AD1769">
        <v>161.05000000000001</v>
      </c>
      <c r="AE1769">
        <v>307.2</v>
      </c>
      <c r="AF1769">
        <v>25.68</v>
      </c>
      <c r="AG1769">
        <v>596.5</v>
      </c>
      <c r="AH1769">
        <v>272.75</v>
      </c>
      <c r="AI1769">
        <v>4.09</v>
      </c>
      <c r="AJ1769">
        <v>350.75</v>
      </c>
      <c r="AK1769">
        <f>IF(ISNUMBER(VLOOKUP($A1769,'[1]F-F_Research_Data_Factors_weekl'!$G$6:$J$4822,2,0)),VLOOKUP($A1769,'[1]F-F_Research_Data_Factors_weekl'!$G$6:$J$4822,2,0),AK1770)</f>
        <v>2267.0108801922529</v>
      </c>
      <c r="AL1769">
        <f>IF(ISNUMBER(VLOOKUP($A1769,'[1]F-F_Research_Data_Factors_weekl'!$G$6:$J$4822,3,0)),VLOOKUP($A1769,'[1]F-F_Research_Data_Factors_weekl'!$G$6:$J$4822,3,0),AL1770)</f>
        <v>385.84595159920053</v>
      </c>
      <c r="AM1769">
        <f>IF(ISNUMBER(VLOOKUP($A1769,'[1]F-F_Research_Data_Factors_weekl'!$G$6:$J$4822,4,0)),VLOOKUP($A1769,'[1]F-F_Research_Data_Factors_weekl'!$G$6:$J$4822,4,0),AM1770)</f>
        <v>1720.2635728770661</v>
      </c>
    </row>
    <row r="1770" spans="1:39" x14ac:dyDescent="0.25">
      <c r="A1770" s="14">
        <v>31058</v>
      </c>
      <c r="B1770">
        <v>1218.0899999999999</v>
      </c>
      <c r="C1770">
        <v>167.91</v>
      </c>
      <c r="D1770">
        <v>252.16</v>
      </c>
      <c r="E1770">
        <v>2375.6999999999998</v>
      </c>
      <c r="F1770">
        <v>839.2</v>
      </c>
      <c r="G1770">
        <v>11542.6</v>
      </c>
      <c r="H1770">
        <v>913.37</v>
      </c>
      <c r="I1770">
        <v>1352.69</v>
      </c>
      <c r="J1770">
        <v>10.005000000000001</v>
      </c>
      <c r="K1770">
        <v>11.132</v>
      </c>
      <c r="L1770">
        <v>11.567</v>
      </c>
      <c r="M1770">
        <v>11.624000000000001</v>
      </c>
      <c r="N1770">
        <v>152.41</v>
      </c>
      <c r="O1770">
        <v>0.71060000000000001</v>
      </c>
      <c r="P1770">
        <v>253.83</v>
      </c>
      <c r="Q1770">
        <v>1.1245000000000001</v>
      </c>
      <c r="R1770">
        <v>0.82220000000000004</v>
      </c>
      <c r="S1770">
        <v>0.47149999999999997</v>
      </c>
      <c r="T1770">
        <v>2.645</v>
      </c>
      <c r="U1770">
        <v>9.1449999999999996</v>
      </c>
      <c r="V1770">
        <v>9.0649999999999995</v>
      </c>
      <c r="W1770">
        <v>12.62</v>
      </c>
      <c r="X1770">
        <v>2.48</v>
      </c>
      <c r="Y1770">
        <v>2.1739000000000002</v>
      </c>
      <c r="Z1770">
        <v>0.2283</v>
      </c>
      <c r="AA1770">
        <v>66.56</v>
      </c>
      <c r="AB1770">
        <v>6.03</v>
      </c>
      <c r="AC1770">
        <v>64.8</v>
      </c>
      <c r="AD1770">
        <v>157.5</v>
      </c>
      <c r="AE1770">
        <v>300.3</v>
      </c>
      <c r="AF1770">
        <v>25.77</v>
      </c>
      <c r="AG1770">
        <v>578.75</v>
      </c>
      <c r="AH1770">
        <v>269.5</v>
      </c>
      <c r="AI1770">
        <v>4.6899999999999995</v>
      </c>
      <c r="AJ1770">
        <v>349</v>
      </c>
      <c r="AK1770">
        <f>IF(ISNUMBER(VLOOKUP($A1770,'[1]F-F_Research_Data_Factors_weekl'!$G$6:$J$4822,2,0)),VLOOKUP($A1770,'[1]F-F_Research_Data_Factors_weekl'!$G$6:$J$4822,2,0),AK1771)</f>
        <v>2216.9087426092833</v>
      </c>
      <c r="AL1770">
        <f>IF(ISNUMBER(VLOOKUP($A1770,'[1]F-F_Research_Data_Factors_weekl'!$G$6:$J$4822,3,0)),VLOOKUP($A1770,'[1]F-F_Research_Data_Factors_weekl'!$G$6:$J$4822,3,0),AL1771)</f>
        <v>380.29366410329249</v>
      </c>
      <c r="AM1770">
        <f>IF(ISNUMBER(VLOOKUP($A1770,'[1]F-F_Research_Data_Factors_weekl'!$G$6:$J$4822,4,0)),VLOOKUP($A1770,'[1]F-F_Research_Data_Factors_weekl'!$G$6:$J$4822,4,0),AM1771)</f>
        <v>1743.981724327926</v>
      </c>
    </row>
    <row r="1771" spans="1:39" x14ac:dyDescent="0.25">
      <c r="A1771" s="14">
        <v>31051</v>
      </c>
      <c r="B1771">
        <v>1184.96</v>
      </c>
      <c r="C1771">
        <v>163.68</v>
      </c>
      <c r="D1771">
        <v>246.19</v>
      </c>
      <c r="E1771">
        <v>2353.71</v>
      </c>
      <c r="F1771">
        <v>824.6</v>
      </c>
      <c r="G1771">
        <v>11474.31</v>
      </c>
      <c r="H1771">
        <v>895.73</v>
      </c>
      <c r="I1771">
        <v>1262.3</v>
      </c>
      <c r="J1771">
        <v>10.006</v>
      </c>
      <c r="K1771">
        <v>11.157</v>
      </c>
      <c r="L1771">
        <v>11.6</v>
      </c>
      <c r="M1771">
        <v>11.624000000000001</v>
      </c>
      <c r="N1771">
        <v>152.11000000000001</v>
      </c>
      <c r="O1771">
        <v>0.70860000000000001</v>
      </c>
      <c r="P1771">
        <v>253.2</v>
      </c>
      <c r="Q1771">
        <v>1.1535</v>
      </c>
      <c r="R1771">
        <v>0.81869999999999998</v>
      </c>
      <c r="S1771">
        <v>0.47249999999999998</v>
      </c>
      <c r="T1771">
        <v>2.6339999999999999</v>
      </c>
      <c r="U1771">
        <v>9.16</v>
      </c>
      <c r="V1771">
        <v>9.0325000000000006</v>
      </c>
      <c r="W1771">
        <v>12.38</v>
      </c>
      <c r="X1771">
        <v>2.456</v>
      </c>
      <c r="Y1771">
        <v>2.0407999999999999</v>
      </c>
      <c r="Z1771">
        <v>0.22800000000000001</v>
      </c>
      <c r="AA1771">
        <v>66.45</v>
      </c>
      <c r="AB1771">
        <v>5.9350000000000005</v>
      </c>
      <c r="AC1771">
        <v>65.924999999999997</v>
      </c>
      <c r="AD1771">
        <v>158.5</v>
      </c>
      <c r="AE1771">
        <v>299.7</v>
      </c>
      <c r="AF1771">
        <v>25.18</v>
      </c>
      <c r="AG1771">
        <v>560.5</v>
      </c>
      <c r="AH1771">
        <v>269.5</v>
      </c>
      <c r="AI1771">
        <v>4.13</v>
      </c>
      <c r="AJ1771">
        <v>341.5</v>
      </c>
      <c r="AK1771">
        <f>IF(ISNUMBER(VLOOKUP($A1771,'[1]F-F_Research_Data_Factors_weekl'!$G$6:$J$4822,2,0)),VLOOKUP($A1771,'[1]F-F_Research_Data_Factors_weekl'!$G$6:$J$4822,2,0),AK1772)</f>
        <v>2163.682161437911</v>
      </c>
      <c r="AL1771">
        <f>IF(ISNUMBER(VLOOKUP($A1771,'[1]F-F_Research_Data_Factors_weekl'!$G$6:$J$4822,3,0)),VLOOKUP($A1771,'[1]F-F_Research_Data_Factors_weekl'!$G$6:$J$4822,3,0),AL1772)</f>
        <v>381.55278830469797</v>
      </c>
      <c r="AM1771">
        <f>IF(ISNUMBER(VLOOKUP($A1771,'[1]F-F_Research_Data_Factors_weekl'!$G$6:$J$4822,4,0)),VLOOKUP($A1771,'[1]F-F_Research_Data_Factors_weekl'!$G$6:$J$4822,4,0),AM1772)</f>
        <v>1759.8201052754048</v>
      </c>
    </row>
    <row r="1772" spans="1:39" x14ac:dyDescent="0.25">
      <c r="A1772" s="14">
        <v>31044</v>
      </c>
      <c r="B1772">
        <v>1204.17</v>
      </c>
      <c r="C1772">
        <v>166.26</v>
      </c>
      <c r="D1772">
        <v>246.08</v>
      </c>
      <c r="E1772">
        <v>2387.9899999999998</v>
      </c>
      <c r="F1772">
        <v>820.9</v>
      </c>
      <c r="G1772">
        <v>11419.15</v>
      </c>
      <c r="H1772">
        <v>883.6</v>
      </c>
      <c r="I1772">
        <v>1185.67</v>
      </c>
      <c r="J1772">
        <v>9.9890000000000008</v>
      </c>
      <c r="K1772">
        <v>11.036</v>
      </c>
      <c r="L1772">
        <v>11.45</v>
      </c>
      <c r="M1772">
        <v>11.481</v>
      </c>
      <c r="N1772">
        <v>150.91</v>
      </c>
      <c r="O1772">
        <v>0.71299999999999997</v>
      </c>
      <c r="P1772">
        <v>250.45</v>
      </c>
      <c r="Q1772">
        <v>1.163</v>
      </c>
      <c r="R1772">
        <v>0.82779999999999998</v>
      </c>
      <c r="S1772">
        <v>0.47649999999999998</v>
      </c>
      <c r="T1772">
        <v>2.5910000000000002</v>
      </c>
      <c r="U1772">
        <v>9.0749999999999993</v>
      </c>
      <c r="V1772">
        <v>8.9529999999999994</v>
      </c>
      <c r="W1772">
        <v>12.38</v>
      </c>
      <c r="X1772">
        <v>2.4260000000000002</v>
      </c>
      <c r="Y1772">
        <v>1.9802</v>
      </c>
      <c r="Z1772">
        <v>0.22600000000000001</v>
      </c>
      <c r="AA1772">
        <v>66.17</v>
      </c>
      <c r="AB1772">
        <v>6.47</v>
      </c>
      <c r="AC1772">
        <v>66.599999999999994</v>
      </c>
      <c r="AD1772">
        <v>159.94999999999999</v>
      </c>
      <c r="AE1772">
        <v>310</v>
      </c>
      <c r="AF1772">
        <v>26.41</v>
      </c>
      <c r="AG1772">
        <v>572.75</v>
      </c>
      <c r="AH1772">
        <v>267.5</v>
      </c>
      <c r="AI1772">
        <v>4.1900000000000004</v>
      </c>
      <c r="AJ1772">
        <v>346.75</v>
      </c>
      <c r="AK1772">
        <f>IF(ISNUMBER(VLOOKUP($A1772,'[1]F-F_Research_Data_Factors_weekl'!$G$6:$J$4822,2,0)),VLOOKUP($A1772,'[1]F-F_Research_Data_Factors_weekl'!$G$6:$J$4822,2,0),AK1773)</f>
        <v>2191.2924462607971</v>
      </c>
      <c r="AL1772">
        <f>IF(ISNUMBER(VLOOKUP($A1772,'[1]F-F_Research_Data_Factors_weekl'!$G$6:$J$4822,3,0)),VLOOKUP($A1772,'[1]F-F_Research_Data_Factors_weekl'!$G$6:$J$4822,3,0),AL1773)</f>
        <v>375.10105024056031</v>
      </c>
      <c r="AM1772">
        <f>IF(ISNUMBER(VLOOKUP($A1772,'[1]F-F_Research_Data_Factors_weekl'!$G$6:$J$4822,4,0)),VLOOKUP($A1772,'[1]F-F_Research_Data_Factors_weekl'!$G$6:$J$4822,4,0),AM1773)</f>
        <v>1759.4682116330782</v>
      </c>
    </row>
    <row r="1773" spans="1:39" x14ac:dyDescent="0.25">
      <c r="A1773" s="14">
        <v>31037</v>
      </c>
      <c r="B1773">
        <v>1198.98</v>
      </c>
      <c r="C1773">
        <v>165.51</v>
      </c>
      <c r="D1773">
        <v>244.28</v>
      </c>
      <c r="E1773">
        <v>2380.58</v>
      </c>
      <c r="F1773">
        <v>817.2</v>
      </c>
      <c r="G1773">
        <v>11466.93</v>
      </c>
      <c r="H1773">
        <v>884.27</v>
      </c>
      <c r="I1773">
        <v>1198.5899999999999</v>
      </c>
      <c r="J1773">
        <v>9.8659999999999997</v>
      </c>
      <c r="K1773">
        <v>10.859</v>
      </c>
      <c r="L1773">
        <v>11.303000000000001</v>
      </c>
      <c r="M1773">
        <v>11.362</v>
      </c>
      <c r="N1773">
        <v>149.75</v>
      </c>
      <c r="O1773">
        <v>0.71879999999999999</v>
      </c>
      <c r="P1773">
        <v>247.95</v>
      </c>
      <c r="Q1773">
        <v>1.173</v>
      </c>
      <c r="R1773">
        <v>0.83279999999999998</v>
      </c>
      <c r="S1773">
        <v>0.48</v>
      </c>
      <c r="T1773">
        <v>2.5670000000000002</v>
      </c>
      <c r="U1773">
        <v>9.0299999999999994</v>
      </c>
      <c r="V1773">
        <v>8.9250000000000007</v>
      </c>
      <c r="W1773">
        <v>12.26</v>
      </c>
      <c r="X1773">
        <v>2.4140000000000001</v>
      </c>
      <c r="Y1773">
        <v>1.9493</v>
      </c>
      <c r="Z1773">
        <v>0.22500000000000001</v>
      </c>
      <c r="AA1773">
        <v>66.42</v>
      </c>
      <c r="AB1773">
        <v>6.4630000000000001</v>
      </c>
      <c r="AC1773">
        <v>66.674999999999997</v>
      </c>
      <c r="AD1773">
        <v>160.44999999999999</v>
      </c>
      <c r="AE1773">
        <v>311</v>
      </c>
      <c r="AF1773">
        <v>26.45</v>
      </c>
      <c r="AG1773">
        <v>586</v>
      </c>
      <c r="AH1773">
        <v>265.25</v>
      </c>
      <c r="AI1773">
        <v>4.0999999999999996</v>
      </c>
      <c r="AJ1773">
        <v>346.5</v>
      </c>
      <c r="AK1773">
        <f>IF(ISNUMBER(VLOOKUP($A1773,'[1]F-F_Research_Data_Factors_weekl'!$G$6:$J$4822,2,0)),VLOOKUP($A1773,'[1]F-F_Research_Data_Factors_weekl'!$G$6:$J$4822,2,0),AK1774)</f>
        <v>2184.9560736472204</v>
      </c>
      <c r="AL1773">
        <f>IF(ISNUMBER(VLOOKUP($A1773,'[1]F-F_Research_Data_Factors_weekl'!$G$6:$J$4822,3,0)),VLOOKUP($A1773,'[1]F-F_Research_Data_Factors_weekl'!$G$6:$J$4822,3,0),AL1774)</f>
        <v>374.01640267280919</v>
      </c>
      <c r="AM1773">
        <f>IF(ISNUMBER(VLOOKUP($A1773,'[1]F-F_Research_Data_Factors_weekl'!$G$6:$J$4822,4,0)),VLOOKUP($A1773,'[1]F-F_Research_Data_Factors_weekl'!$G$6:$J$4822,4,0),AM1774)</f>
        <v>1755.430720974836</v>
      </c>
    </row>
    <row r="1774" spans="1:39" x14ac:dyDescent="0.25">
      <c r="A1774" s="14">
        <v>31030</v>
      </c>
      <c r="B1774">
        <v>1175.9100000000001</v>
      </c>
      <c r="C1774">
        <v>162.69</v>
      </c>
      <c r="D1774">
        <v>239.04</v>
      </c>
      <c r="E1774">
        <v>2345.17</v>
      </c>
      <c r="F1774">
        <v>802</v>
      </c>
      <c r="G1774">
        <v>11428.9</v>
      </c>
      <c r="H1774">
        <v>875.81</v>
      </c>
      <c r="I1774">
        <v>1142.0899999999999</v>
      </c>
      <c r="J1774">
        <v>10.234</v>
      </c>
      <c r="K1774">
        <v>11.176</v>
      </c>
      <c r="L1774">
        <v>11.590999999999999</v>
      </c>
      <c r="M1774">
        <v>11.587</v>
      </c>
      <c r="N1774">
        <v>148.71</v>
      </c>
      <c r="O1774">
        <v>0.72140000000000004</v>
      </c>
      <c r="P1774">
        <v>247.75</v>
      </c>
      <c r="Q1774">
        <v>1.1935</v>
      </c>
      <c r="R1774">
        <v>0.84040000000000004</v>
      </c>
      <c r="S1774">
        <v>0.48309999999999997</v>
      </c>
      <c r="T1774">
        <v>2.5449999999999999</v>
      </c>
      <c r="U1774">
        <v>8.9250000000000007</v>
      </c>
      <c r="V1774">
        <v>8.82</v>
      </c>
      <c r="W1774">
        <v>12.26</v>
      </c>
      <c r="X1774">
        <v>2.4159999999999999</v>
      </c>
      <c r="Y1774">
        <v>1.8778999999999999</v>
      </c>
      <c r="Z1774">
        <v>0.218</v>
      </c>
      <c r="AA1774">
        <v>65.92</v>
      </c>
      <c r="AB1774">
        <v>6.7119999999999997</v>
      </c>
      <c r="AC1774">
        <v>67.424999999999997</v>
      </c>
      <c r="AD1774">
        <v>160.69999999999999</v>
      </c>
      <c r="AE1774">
        <v>322.2</v>
      </c>
      <c r="AF1774">
        <v>27.46</v>
      </c>
      <c r="AG1774">
        <v>591.75</v>
      </c>
      <c r="AH1774">
        <v>255.5</v>
      </c>
      <c r="AI1774">
        <v>4.5199999999999996</v>
      </c>
      <c r="AJ1774">
        <v>345</v>
      </c>
      <c r="AK1774">
        <f>IF(ISNUMBER(VLOOKUP($A1774,'[1]F-F_Research_Data_Factors_weekl'!$G$6:$J$4822,2,0)),VLOOKUP($A1774,'[1]F-F_Research_Data_Factors_weekl'!$G$6:$J$4822,2,0),AK1775)</f>
        <v>2146.3222727379375</v>
      </c>
      <c r="AL1774">
        <f>IF(ISNUMBER(VLOOKUP($A1774,'[1]F-F_Research_Data_Factors_weekl'!$G$6:$J$4822,3,0)),VLOOKUP($A1774,'[1]F-F_Research_Data_Factors_weekl'!$G$6:$J$4822,3,0),AL1775)</f>
        <v>374.91620155654488</v>
      </c>
      <c r="AM1774">
        <f>IF(ISNUMBER(VLOOKUP($A1774,'[1]F-F_Research_Data_Factors_weekl'!$G$6:$J$4822,4,0)),VLOOKUP($A1774,'[1]F-F_Research_Data_Factors_weekl'!$G$6:$J$4822,4,0),AM1775)</f>
        <v>1769.0524246445996</v>
      </c>
    </row>
    <row r="1775" spans="1:39" x14ac:dyDescent="0.25">
      <c r="A1775" s="14">
        <v>31023</v>
      </c>
      <c r="B1775">
        <v>1163.21</v>
      </c>
      <c r="C1775">
        <v>162.26</v>
      </c>
      <c r="D1775">
        <v>238.94</v>
      </c>
      <c r="E1775">
        <v>2352.12</v>
      </c>
      <c r="F1775">
        <v>811.8</v>
      </c>
      <c r="G1775">
        <v>11207.7</v>
      </c>
      <c r="H1775">
        <v>849.98</v>
      </c>
      <c r="I1775">
        <v>1122.1199999999999</v>
      </c>
      <c r="J1775">
        <v>10.452</v>
      </c>
      <c r="K1775">
        <v>11.291</v>
      </c>
      <c r="L1775">
        <v>11.656000000000001</v>
      </c>
      <c r="M1775">
        <v>11.672000000000001</v>
      </c>
      <c r="N1775">
        <v>148.41999999999999</v>
      </c>
      <c r="O1775">
        <v>0.72519999999999996</v>
      </c>
      <c r="P1775">
        <v>247.4</v>
      </c>
      <c r="Q1775">
        <v>1.2035</v>
      </c>
      <c r="R1775">
        <v>0.85060000000000002</v>
      </c>
      <c r="S1775">
        <v>0.48659999999999998</v>
      </c>
      <c r="T1775">
        <v>2.544</v>
      </c>
      <c r="U1775">
        <v>8.9275000000000002</v>
      </c>
      <c r="V1775">
        <v>8.8000000000000007</v>
      </c>
      <c r="W1775">
        <v>12.26</v>
      </c>
      <c r="X1775">
        <v>2.415</v>
      </c>
      <c r="Y1775">
        <v>1.8416000000000001</v>
      </c>
      <c r="Z1775">
        <v>0.2165</v>
      </c>
      <c r="AA1775">
        <v>65.8</v>
      </c>
      <c r="AB1775">
        <v>6.8879999999999999</v>
      </c>
      <c r="AC1775">
        <v>67.650000000000006</v>
      </c>
      <c r="AD1775">
        <v>164.1</v>
      </c>
      <c r="AE1775">
        <v>326.8</v>
      </c>
      <c r="AF1775">
        <v>27.31</v>
      </c>
      <c r="AG1775">
        <v>594.25</v>
      </c>
      <c r="AH1775">
        <v>257.25</v>
      </c>
      <c r="AI1775">
        <v>5.12</v>
      </c>
      <c r="AJ1775">
        <v>347.75</v>
      </c>
      <c r="AK1775">
        <f>IF(ISNUMBER(VLOOKUP($A1775,'[1]F-F_Research_Data_Factors_weekl'!$G$6:$J$4822,2,0)),VLOOKUP($A1775,'[1]F-F_Research_Data_Factors_weekl'!$G$6:$J$4822,2,0),AK1776)</f>
        <v>2140.9698481176433</v>
      </c>
      <c r="AL1775">
        <f>IF(ISNUMBER(VLOOKUP($A1775,'[1]F-F_Research_Data_Factors_weekl'!$G$6:$J$4822,3,0)),VLOOKUP($A1775,'[1]F-F_Research_Data_Factors_weekl'!$G$6:$J$4822,3,0),AL1776)</f>
        <v>375.29149304959446</v>
      </c>
      <c r="AM1775">
        <f>IF(ISNUMBER(VLOOKUP($A1775,'[1]F-F_Research_Data_Factors_weekl'!$G$6:$J$4822,4,0)),VLOOKUP($A1775,'[1]F-F_Research_Data_Factors_weekl'!$G$6:$J$4822,4,0),AM1776)</f>
        <v>1780.2681137612956</v>
      </c>
    </row>
    <row r="1776" spans="1:39" x14ac:dyDescent="0.25">
      <c r="A1776" s="14">
        <v>31016</v>
      </c>
      <c r="B1776">
        <v>1188.94</v>
      </c>
      <c r="C1776">
        <v>163.58000000000001</v>
      </c>
      <c r="D1776">
        <v>242.53</v>
      </c>
      <c r="E1776">
        <v>2368.54</v>
      </c>
      <c r="F1776">
        <v>811.1</v>
      </c>
      <c r="G1776">
        <v>11271.45</v>
      </c>
      <c r="H1776">
        <v>856.39</v>
      </c>
      <c r="I1776">
        <v>1128.0999999999999</v>
      </c>
      <c r="J1776">
        <v>10.472</v>
      </c>
      <c r="K1776">
        <v>11.242000000000001</v>
      </c>
      <c r="L1776">
        <v>11.528</v>
      </c>
      <c r="M1776">
        <v>11.528</v>
      </c>
      <c r="N1776">
        <v>149.21</v>
      </c>
      <c r="O1776">
        <v>0.72270000000000001</v>
      </c>
      <c r="P1776">
        <v>247.5</v>
      </c>
      <c r="Q1776">
        <v>1.1970000000000001</v>
      </c>
      <c r="R1776">
        <v>0.85960000000000003</v>
      </c>
      <c r="S1776">
        <v>0.48699999999999999</v>
      </c>
      <c r="T1776">
        <v>2.5550000000000002</v>
      </c>
      <c r="U1776">
        <v>8.9734999999999996</v>
      </c>
      <c r="V1776">
        <v>8.84</v>
      </c>
      <c r="W1776">
        <v>12.15</v>
      </c>
      <c r="X1776">
        <v>2.4125000000000001</v>
      </c>
      <c r="Y1776">
        <v>1.8587</v>
      </c>
      <c r="Z1776">
        <v>0.21310000000000001</v>
      </c>
      <c r="AA1776">
        <v>65.17</v>
      </c>
      <c r="AB1776">
        <v>7.0190000000000001</v>
      </c>
      <c r="AC1776">
        <v>67.674999999999997</v>
      </c>
      <c r="AD1776">
        <v>169</v>
      </c>
      <c r="AE1776">
        <v>329.1</v>
      </c>
      <c r="AF1776">
        <v>27.74</v>
      </c>
      <c r="AG1776">
        <v>609</v>
      </c>
      <c r="AH1776">
        <v>265.75</v>
      </c>
      <c r="AI1776">
        <v>5.28</v>
      </c>
      <c r="AJ1776">
        <v>353.25</v>
      </c>
      <c r="AK1776">
        <f>IF(ISNUMBER(VLOOKUP($A1776,'[1]F-F_Research_Data_Factors_weekl'!$G$6:$J$4822,2,0)),VLOOKUP($A1776,'[1]F-F_Research_Data_Factors_weekl'!$G$6:$J$4822,2,0),AK1777)</f>
        <v>2162.3773842214355</v>
      </c>
      <c r="AL1776">
        <f>IF(ISNUMBER(VLOOKUP($A1776,'[1]F-F_Research_Data_Factors_weekl'!$G$6:$J$4822,3,0)),VLOOKUP($A1776,'[1]F-F_Research_Data_Factors_weekl'!$G$6:$J$4822,3,0),AL1777)</f>
        <v>377.55683405391795</v>
      </c>
      <c r="AM1776">
        <f>IF(ISNUMBER(VLOOKUP($A1776,'[1]F-F_Research_Data_Factors_weekl'!$G$6:$J$4822,4,0)),VLOOKUP($A1776,'[1]F-F_Research_Data_Factors_weekl'!$G$6:$J$4822,4,0),AM1777)</f>
        <v>1758.9844024911527</v>
      </c>
    </row>
    <row r="1777" spans="1:39" x14ac:dyDescent="0.25">
      <c r="A1777" s="14">
        <v>31009</v>
      </c>
      <c r="B1777">
        <v>1220.3</v>
      </c>
      <c r="C1777">
        <v>166.92</v>
      </c>
      <c r="D1777">
        <v>245.45</v>
      </c>
      <c r="E1777">
        <v>2414.36</v>
      </c>
      <c r="F1777">
        <v>805.5</v>
      </c>
      <c r="G1777">
        <v>11239.28</v>
      </c>
      <c r="H1777">
        <v>853.36</v>
      </c>
      <c r="I1777">
        <v>1096.04</v>
      </c>
      <c r="J1777">
        <v>10.276999999999999</v>
      </c>
      <c r="K1777">
        <v>10.941000000000001</v>
      </c>
      <c r="L1777">
        <v>11.234999999999999</v>
      </c>
      <c r="M1777">
        <v>11.298</v>
      </c>
      <c r="N1777">
        <v>146.29</v>
      </c>
      <c r="O1777">
        <v>0.73809999999999998</v>
      </c>
      <c r="P1777">
        <v>245.4</v>
      </c>
      <c r="Q1777">
        <v>1.22</v>
      </c>
      <c r="R1777">
        <v>0.85780000000000001</v>
      </c>
      <c r="S1777">
        <v>0.49</v>
      </c>
      <c r="T1777">
        <v>2.5015000000000001</v>
      </c>
      <c r="U1777">
        <v>8.8025000000000002</v>
      </c>
      <c r="V1777">
        <v>8.68</v>
      </c>
      <c r="W1777">
        <v>12.15</v>
      </c>
      <c r="X1777">
        <v>2.4079999999999999</v>
      </c>
      <c r="Y1777">
        <v>1.8050999999999999</v>
      </c>
      <c r="Z1777">
        <v>0.21199999999999999</v>
      </c>
      <c r="AA1777">
        <v>64.75</v>
      </c>
      <c r="AB1777">
        <v>7.55</v>
      </c>
      <c r="AC1777">
        <v>68.174999999999997</v>
      </c>
      <c r="AD1777">
        <v>172</v>
      </c>
      <c r="AE1777">
        <v>340.5</v>
      </c>
      <c r="AF1777">
        <v>28.44</v>
      </c>
      <c r="AG1777">
        <v>610.75</v>
      </c>
      <c r="AH1777">
        <v>270.25</v>
      </c>
      <c r="AI1777">
        <v>5.15</v>
      </c>
      <c r="AJ1777">
        <v>361.75</v>
      </c>
      <c r="AK1777">
        <f>IF(ISNUMBER(VLOOKUP($A1777,'[1]F-F_Research_Data_Factors_weekl'!$G$6:$J$4822,2,0)),VLOOKUP($A1777,'[1]F-F_Research_Data_Factors_weekl'!$G$6:$J$4822,2,0),AK1778)</f>
        <v>2202.2378900309964</v>
      </c>
      <c r="AL1777">
        <f>IF(ISNUMBER(VLOOKUP($A1777,'[1]F-F_Research_Data_Factors_weekl'!$G$6:$J$4822,3,0)),VLOOKUP($A1777,'[1]F-F_Research_Data_Factors_weekl'!$G$6:$J$4822,3,0),AL1778)</f>
        <v>375.379632187232</v>
      </c>
      <c r="AM1777">
        <f>IF(ISNUMBER(VLOOKUP($A1777,'[1]F-F_Research_Data_Factors_weekl'!$G$6:$J$4822,4,0)),VLOOKUP($A1777,'[1]F-F_Research_Data_Factors_weekl'!$G$6:$J$4822,4,0),AM1778)</f>
        <v>1733.5019242053343</v>
      </c>
    </row>
    <row r="1778" spans="1:39" x14ac:dyDescent="0.25">
      <c r="A1778" s="14">
        <v>31002</v>
      </c>
      <c r="B1778">
        <v>1187.94</v>
      </c>
      <c r="C1778">
        <v>164.1</v>
      </c>
      <c r="D1778">
        <v>245.12</v>
      </c>
      <c r="E1778">
        <v>2399.0100000000002</v>
      </c>
      <c r="F1778">
        <v>802.6</v>
      </c>
      <c r="G1778">
        <v>11249.95</v>
      </c>
      <c r="H1778">
        <v>860.45</v>
      </c>
      <c r="I1778">
        <v>1071.79</v>
      </c>
      <c r="J1778">
        <v>10.683999999999999</v>
      </c>
      <c r="K1778">
        <v>11.427</v>
      </c>
      <c r="L1778">
        <v>11.681000000000001</v>
      </c>
      <c r="M1778">
        <v>11.659000000000001</v>
      </c>
      <c r="N1778">
        <v>143.9</v>
      </c>
      <c r="O1778">
        <v>0.75319999999999998</v>
      </c>
      <c r="P1778">
        <v>242.8</v>
      </c>
      <c r="Q1778">
        <v>1.254</v>
      </c>
      <c r="R1778">
        <v>0.85829999999999995</v>
      </c>
      <c r="S1778">
        <v>0.49640000000000001</v>
      </c>
      <c r="T1778">
        <v>2.4529999999999998</v>
      </c>
      <c r="U1778">
        <v>8.66</v>
      </c>
      <c r="V1778">
        <v>8.5449999999999999</v>
      </c>
      <c r="W1778">
        <v>12.04</v>
      </c>
      <c r="X1778">
        <v>2.3980000000000001</v>
      </c>
      <c r="Y1778">
        <v>1.7621</v>
      </c>
      <c r="Z1778">
        <v>0.21099999999999999</v>
      </c>
      <c r="AA1778">
        <v>64.900000000000006</v>
      </c>
      <c r="AB1778">
        <v>7.6150000000000002</v>
      </c>
      <c r="AC1778">
        <v>67.150000000000006</v>
      </c>
      <c r="AD1778">
        <v>163.5</v>
      </c>
      <c r="AE1778">
        <v>345</v>
      </c>
      <c r="AF1778">
        <v>28.53</v>
      </c>
      <c r="AG1778">
        <v>613.75</v>
      </c>
      <c r="AH1778">
        <v>276</v>
      </c>
      <c r="AI1778">
        <v>5.38</v>
      </c>
      <c r="AJ1778">
        <v>356</v>
      </c>
      <c r="AK1778">
        <f>IF(ISNUMBER(VLOOKUP($A1778,'[1]F-F_Research_Data_Factors_weekl'!$G$6:$J$4822,2,0)),VLOOKUP($A1778,'[1]F-F_Research_Data_Factors_weekl'!$G$6:$J$4822,2,0),AK1779)</f>
        <v>2177.8460146667289</v>
      </c>
      <c r="AL1778">
        <f>IF(ISNUMBER(VLOOKUP($A1778,'[1]F-F_Research_Data_Factors_weekl'!$G$6:$J$4822,3,0)),VLOOKUP($A1778,'[1]F-F_Research_Data_Factors_weekl'!$G$6:$J$4822,3,0),AL1779)</f>
        <v>381.13476717152201</v>
      </c>
      <c r="AM1778">
        <f>IF(ISNUMBER(VLOOKUP($A1778,'[1]F-F_Research_Data_Factors_weekl'!$G$6:$J$4822,4,0)),VLOOKUP($A1778,'[1]F-F_Research_Data_Factors_weekl'!$G$6:$J$4822,4,0),AM1779)</f>
        <v>1729.3514806517701</v>
      </c>
    </row>
    <row r="1779" spans="1:39" x14ac:dyDescent="0.25">
      <c r="A1779" s="14">
        <v>30995</v>
      </c>
      <c r="B1779">
        <v>1218.97</v>
      </c>
      <c r="C1779">
        <v>167.6</v>
      </c>
      <c r="D1779">
        <v>249.5</v>
      </c>
      <c r="E1779">
        <v>2416.52</v>
      </c>
      <c r="F1779">
        <v>807.5</v>
      </c>
      <c r="G1779">
        <v>11155.02</v>
      </c>
      <c r="H1779">
        <v>850.18</v>
      </c>
      <c r="I1779">
        <v>1047.32</v>
      </c>
      <c r="J1779">
        <v>10.82</v>
      </c>
      <c r="K1779">
        <v>11.448</v>
      </c>
      <c r="L1779">
        <v>11.712999999999999</v>
      </c>
      <c r="M1779">
        <v>11.644</v>
      </c>
      <c r="N1779">
        <v>142.9</v>
      </c>
      <c r="O1779">
        <v>0.75829999999999997</v>
      </c>
      <c r="P1779">
        <v>241</v>
      </c>
      <c r="Q1779">
        <v>1.2605</v>
      </c>
      <c r="R1779">
        <v>0.86250000000000004</v>
      </c>
      <c r="S1779">
        <v>0.49640000000000001</v>
      </c>
      <c r="T1779">
        <v>2.4260000000000002</v>
      </c>
      <c r="U1779">
        <v>8.6</v>
      </c>
      <c r="V1779">
        <v>8.4749999999999996</v>
      </c>
      <c r="W1779">
        <v>12.01</v>
      </c>
      <c r="X1779">
        <v>2.3940000000000001</v>
      </c>
      <c r="Y1779">
        <v>1.7667999999999999</v>
      </c>
      <c r="Z1779">
        <v>0.21</v>
      </c>
      <c r="AA1779">
        <v>65.849999999999994</v>
      </c>
      <c r="AB1779">
        <v>7.6899999999999995</v>
      </c>
      <c r="AC1779">
        <v>65.825000000000003</v>
      </c>
      <c r="AD1779">
        <v>164</v>
      </c>
      <c r="AE1779">
        <v>347.5</v>
      </c>
      <c r="AF1779">
        <v>28.65</v>
      </c>
      <c r="AG1779">
        <v>620.25</v>
      </c>
      <c r="AH1779">
        <v>276.75</v>
      </c>
      <c r="AI1779">
        <v>5.88</v>
      </c>
      <c r="AJ1779">
        <v>361.25</v>
      </c>
      <c r="AK1779">
        <f>IF(ISNUMBER(VLOOKUP($A1779,'[1]F-F_Research_Data_Factors_weekl'!$G$6:$J$4822,2,0)),VLOOKUP($A1779,'[1]F-F_Research_Data_Factors_weekl'!$G$6:$J$4822,2,0),AK1780)</f>
        <v>2224.3346079733724</v>
      </c>
      <c r="AL1779">
        <f>IF(ISNUMBER(VLOOKUP($A1779,'[1]F-F_Research_Data_Factors_weekl'!$G$6:$J$4822,3,0)),VLOOKUP($A1779,'[1]F-F_Research_Data_Factors_weekl'!$G$6:$J$4822,3,0),AL1780)</f>
        <v>380.26016878332041</v>
      </c>
      <c r="AM1779">
        <f>IF(ISNUMBER(VLOOKUP($A1779,'[1]F-F_Research_Data_Factors_weekl'!$G$6:$J$4822,4,0)),VLOOKUP($A1779,'[1]F-F_Research_Data_Factors_weekl'!$G$6:$J$4822,4,0),AM1780)</f>
        <v>1714.9459347994548</v>
      </c>
    </row>
    <row r="1780" spans="1:39" x14ac:dyDescent="0.25">
      <c r="A1780" s="14">
        <v>30988</v>
      </c>
      <c r="B1780">
        <v>1216.6500000000001</v>
      </c>
      <c r="C1780">
        <v>167.42</v>
      </c>
      <c r="D1780">
        <v>247.92</v>
      </c>
      <c r="E1780">
        <v>2369.35</v>
      </c>
      <c r="F1780">
        <v>803</v>
      </c>
      <c r="G1780">
        <v>10845.17</v>
      </c>
      <c r="H1780">
        <v>840.92</v>
      </c>
      <c r="I1780">
        <v>1035.23</v>
      </c>
      <c r="J1780">
        <v>10.901</v>
      </c>
      <c r="K1780">
        <v>11.42</v>
      </c>
      <c r="L1780">
        <v>11.631</v>
      </c>
      <c r="M1780">
        <v>11.5</v>
      </c>
      <c r="N1780">
        <v>143.18</v>
      </c>
      <c r="O1780">
        <v>0.75649999999999995</v>
      </c>
      <c r="P1780">
        <v>242</v>
      </c>
      <c r="Q1780">
        <v>1.2509999999999999</v>
      </c>
      <c r="R1780">
        <v>0.85809999999999997</v>
      </c>
      <c r="S1780">
        <v>0.49580000000000002</v>
      </c>
      <c r="T1780">
        <v>2.4260000000000002</v>
      </c>
      <c r="U1780">
        <v>8.61</v>
      </c>
      <c r="V1780">
        <v>8.4924999999999997</v>
      </c>
      <c r="W1780">
        <v>12.05</v>
      </c>
      <c r="X1780">
        <v>2.4005000000000001</v>
      </c>
      <c r="Y1780">
        <v>1.8692</v>
      </c>
      <c r="Z1780">
        <v>0.21</v>
      </c>
      <c r="AA1780">
        <v>66.83</v>
      </c>
      <c r="AB1780">
        <v>7.57</v>
      </c>
      <c r="AC1780">
        <v>64.525000000000006</v>
      </c>
      <c r="AD1780">
        <v>165.25</v>
      </c>
      <c r="AE1780">
        <v>345.4</v>
      </c>
      <c r="AF1780">
        <v>28.58</v>
      </c>
      <c r="AG1780">
        <v>622.5</v>
      </c>
      <c r="AH1780">
        <v>275.5</v>
      </c>
      <c r="AI1780">
        <v>6</v>
      </c>
      <c r="AJ1780">
        <v>360.75</v>
      </c>
      <c r="AK1780">
        <f>IF(ISNUMBER(VLOOKUP($A1780,'[1]F-F_Research_Data_Factors_weekl'!$G$6:$J$4822,2,0)),VLOOKUP($A1780,'[1]F-F_Research_Data_Factors_weekl'!$G$6:$J$4822,2,0),AK1781)</f>
        <v>2219.4518139826105</v>
      </c>
      <c r="AL1780">
        <f>IF(ISNUMBER(VLOOKUP($A1780,'[1]F-F_Research_Data_Factors_weekl'!$G$6:$J$4822,3,0)),VLOOKUP($A1780,'[1]F-F_Research_Data_Factors_weekl'!$G$6:$J$4822,3,0),AL1781)</f>
        <v>378.9339001328554</v>
      </c>
      <c r="AM1780">
        <f>IF(ISNUMBER(VLOOKUP($A1780,'[1]F-F_Research_Data_Factors_weekl'!$G$6:$J$4822,4,0)),VLOOKUP($A1780,'[1]F-F_Research_Data_Factors_weekl'!$G$6:$J$4822,4,0),AM1781)</f>
        <v>1697.4620754226021</v>
      </c>
    </row>
    <row r="1781" spans="1:39" x14ac:dyDescent="0.25">
      <c r="A1781" s="14">
        <v>30981</v>
      </c>
      <c r="B1781">
        <v>1204.95</v>
      </c>
      <c r="C1781">
        <v>165.29</v>
      </c>
      <c r="D1781">
        <v>247.38</v>
      </c>
      <c r="E1781">
        <v>2365.25</v>
      </c>
      <c r="F1781">
        <v>796</v>
      </c>
      <c r="G1781">
        <v>10684.58</v>
      </c>
      <c r="H1781">
        <v>828.7</v>
      </c>
      <c r="I1781">
        <v>1056.8399999999999</v>
      </c>
      <c r="J1781">
        <v>11.294</v>
      </c>
      <c r="K1781">
        <v>11.772</v>
      </c>
      <c r="L1781">
        <v>11.938000000000001</v>
      </c>
      <c r="M1781">
        <v>11.733000000000001</v>
      </c>
      <c r="N1781">
        <v>146.47999999999999</v>
      </c>
      <c r="O1781">
        <v>0.73570000000000002</v>
      </c>
      <c r="P1781">
        <v>245.5</v>
      </c>
      <c r="Q1781">
        <v>1.222</v>
      </c>
      <c r="R1781">
        <v>0.8488</v>
      </c>
      <c r="S1781">
        <v>0.48899999999999999</v>
      </c>
      <c r="T1781">
        <v>2.492</v>
      </c>
      <c r="U1781">
        <v>8.8160000000000007</v>
      </c>
      <c r="V1781">
        <v>8.6425000000000001</v>
      </c>
      <c r="W1781">
        <v>12.02</v>
      </c>
      <c r="X1781">
        <v>2.4050000000000002</v>
      </c>
      <c r="Y1781">
        <v>1.8115999999999999</v>
      </c>
      <c r="Z1781">
        <v>0.21</v>
      </c>
      <c r="AA1781">
        <v>67.819999999999993</v>
      </c>
      <c r="AB1781">
        <v>7.3650000000000002</v>
      </c>
      <c r="AC1781">
        <v>63.875</v>
      </c>
      <c r="AD1781">
        <v>163.69999999999999</v>
      </c>
      <c r="AE1781">
        <v>337.5</v>
      </c>
      <c r="AF1781">
        <v>27.7</v>
      </c>
      <c r="AG1781">
        <v>627</v>
      </c>
      <c r="AH1781">
        <v>277.25</v>
      </c>
      <c r="AI1781">
        <v>5.7</v>
      </c>
      <c r="AJ1781">
        <v>360</v>
      </c>
      <c r="AK1781">
        <f>IF(ISNUMBER(VLOOKUP($A1781,'[1]F-F_Research_Data_Factors_weekl'!$G$6:$J$4822,2,0)),VLOOKUP($A1781,'[1]F-F_Research_Data_Factors_weekl'!$G$6:$J$4822,2,0),AK1782)</f>
        <v>2195.3034757493679</v>
      </c>
      <c r="AL1781">
        <f>IF(ISNUMBER(VLOOKUP($A1781,'[1]F-F_Research_Data_Factors_weekl'!$G$6:$J$4822,3,0)),VLOOKUP($A1781,'[1]F-F_Research_Data_Factors_weekl'!$G$6:$J$4822,3,0),AL1782)</f>
        <v>383.22603168775828</v>
      </c>
      <c r="AM1781">
        <f>IF(ISNUMBER(VLOOKUP($A1781,'[1]F-F_Research_Data_Factors_weekl'!$G$6:$J$4822,4,0)),VLOOKUP($A1781,'[1]F-F_Research_Data_Factors_weekl'!$G$6:$J$4822,4,0),AM1782)</f>
        <v>1688.848945799027</v>
      </c>
    </row>
    <row r="1782" spans="1:39" x14ac:dyDescent="0.25">
      <c r="A1782" s="14">
        <v>30974</v>
      </c>
      <c r="B1782">
        <v>1225.93</v>
      </c>
      <c r="C1782">
        <v>167.96</v>
      </c>
      <c r="D1782">
        <v>251.18</v>
      </c>
      <c r="E1782">
        <v>2395.9499999999998</v>
      </c>
      <c r="F1782">
        <v>815.9</v>
      </c>
      <c r="G1782">
        <v>10737.58</v>
      </c>
      <c r="H1782">
        <v>838.81</v>
      </c>
      <c r="I1782">
        <v>1031.8</v>
      </c>
      <c r="J1782">
        <v>11.401</v>
      </c>
      <c r="K1782">
        <v>11.808</v>
      </c>
      <c r="L1782">
        <v>11.907</v>
      </c>
      <c r="M1782">
        <v>11.711</v>
      </c>
      <c r="N1782">
        <v>148.21</v>
      </c>
      <c r="O1782">
        <v>0.72619999999999996</v>
      </c>
      <c r="P1782">
        <v>247.25</v>
      </c>
      <c r="Q1782">
        <v>1.1915</v>
      </c>
      <c r="R1782">
        <v>0.83330000000000004</v>
      </c>
      <c r="S1782">
        <v>0.48320000000000002</v>
      </c>
      <c r="T1782">
        <v>2.5335000000000001</v>
      </c>
      <c r="U1782">
        <v>8.9220000000000006</v>
      </c>
      <c r="V1782">
        <v>8.7129999999999992</v>
      </c>
      <c r="W1782">
        <v>12.1</v>
      </c>
      <c r="X1782">
        <v>2.4300000000000002</v>
      </c>
      <c r="Y1782">
        <v>1.7825</v>
      </c>
      <c r="Z1782">
        <v>0.20280000000000001</v>
      </c>
      <c r="AA1782">
        <v>67.22</v>
      </c>
      <c r="AB1782">
        <v>7.3</v>
      </c>
      <c r="AC1782">
        <v>61.5</v>
      </c>
      <c r="AD1782">
        <v>165.35</v>
      </c>
      <c r="AE1782">
        <v>338.7</v>
      </c>
      <c r="AF1782">
        <v>29.06</v>
      </c>
      <c r="AG1782">
        <v>631.75</v>
      </c>
      <c r="AH1782">
        <v>278.75</v>
      </c>
      <c r="AI1782">
        <v>5.92</v>
      </c>
      <c r="AJ1782">
        <v>352.5</v>
      </c>
      <c r="AK1782">
        <f>IF(ISNUMBER(VLOOKUP($A1782,'[1]F-F_Research_Data_Factors_weekl'!$G$6:$J$4822,2,0)),VLOOKUP($A1782,'[1]F-F_Research_Data_Factors_weekl'!$G$6:$J$4822,2,0),AK1783)</f>
        <v>2235.3156254448304</v>
      </c>
      <c r="AL1782">
        <f>IF(ISNUMBER(VLOOKUP($A1782,'[1]F-F_Research_Data_Factors_weekl'!$G$6:$J$4822,3,0)),VLOOKUP($A1782,'[1]F-F_Research_Data_Factors_weekl'!$G$6:$J$4822,3,0),AL1783)</f>
        <v>382.04170241028635</v>
      </c>
      <c r="AM1782">
        <f>IF(ISNUMBER(VLOOKUP($A1782,'[1]F-F_Research_Data_Factors_weekl'!$G$6:$J$4822,4,0)),VLOOKUP($A1782,'[1]F-F_Research_Data_Factors_weekl'!$G$6:$J$4822,4,0),AM1783)</f>
        <v>1667.1756621905499</v>
      </c>
    </row>
    <row r="1783" spans="1:39" x14ac:dyDescent="0.25">
      <c r="A1783" s="14">
        <v>30967</v>
      </c>
      <c r="B1783">
        <v>1190.7</v>
      </c>
      <c r="C1783">
        <v>164.18</v>
      </c>
      <c r="D1783">
        <v>246.11</v>
      </c>
      <c r="E1783">
        <v>2386.7199999999998</v>
      </c>
      <c r="F1783">
        <v>803.6</v>
      </c>
      <c r="G1783">
        <v>10649.25</v>
      </c>
      <c r="H1783">
        <v>824.66</v>
      </c>
      <c r="I1783">
        <v>983.14</v>
      </c>
      <c r="J1783">
        <v>11.696</v>
      </c>
      <c r="K1783">
        <v>12.198</v>
      </c>
      <c r="L1783">
        <v>12.275</v>
      </c>
      <c r="M1783">
        <v>12.113</v>
      </c>
      <c r="N1783">
        <v>149.09</v>
      </c>
      <c r="O1783">
        <v>0.72089999999999999</v>
      </c>
      <c r="P1783">
        <v>248.1</v>
      </c>
      <c r="Q1783">
        <v>1.2230000000000001</v>
      </c>
      <c r="R1783">
        <v>0.83099999999999996</v>
      </c>
      <c r="S1783">
        <v>0.48549999999999999</v>
      </c>
      <c r="T1783">
        <v>2.5620000000000003</v>
      </c>
      <c r="U1783">
        <v>8.9275000000000002</v>
      </c>
      <c r="V1783">
        <v>8.7375000000000007</v>
      </c>
      <c r="W1783">
        <v>11.99</v>
      </c>
      <c r="X1783">
        <v>2.395</v>
      </c>
      <c r="Y1783">
        <v>1.7437</v>
      </c>
      <c r="Z1783">
        <v>0.20130000000000001</v>
      </c>
      <c r="AA1783">
        <v>65.63</v>
      </c>
      <c r="AB1783">
        <v>7.4349999999999996</v>
      </c>
      <c r="AC1783">
        <v>62.625</v>
      </c>
      <c r="AD1783">
        <v>170.95</v>
      </c>
      <c r="AE1783">
        <v>341.7</v>
      </c>
      <c r="AF1783">
        <v>29.4</v>
      </c>
      <c r="AG1783">
        <v>625</v>
      </c>
      <c r="AH1783">
        <v>283</v>
      </c>
      <c r="AI1783">
        <v>5.88</v>
      </c>
      <c r="AJ1783">
        <v>347.75</v>
      </c>
      <c r="AK1783">
        <f>IF(ISNUMBER(VLOOKUP($A1783,'[1]F-F_Research_Data_Factors_weekl'!$G$6:$J$4822,2,0)),VLOOKUP($A1783,'[1]F-F_Research_Data_Factors_weekl'!$G$6:$J$4822,2,0),AK1784)</f>
        <v>2190.1975557954443</v>
      </c>
      <c r="AL1783">
        <f>IF(ISNUMBER(VLOOKUP($A1783,'[1]F-F_Research_Data_Factors_weekl'!$G$6:$J$4822,3,0)),VLOOKUP($A1783,'[1]F-F_Research_Data_Factors_weekl'!$G$6:$J$4822,3,0),AL1784)</f>
        <v>384.38645981515879</v>
      </c>
      <c r="AM1783">
        <f>IF(ISNUMBER(VLOOKUP($A1783,'[1]F-F_Research_Data_Factors_weekl'!$G$6:$J$4822,4,0)),VLOOKUP($A1783,'[1]F-F_Research_Data_Factors_weekl'!$G$6:$J$4822,4,0),AM1784)</f>
        <v>1708.8721424667383</v>
      </c>
    </row>
    <row r="1784" spans="1:39" x14ac:dyDescent="0.25">
      <c r="A1784" s="14">
        <v>30960</v>
      </c>
      <c r="B1784">
        <v>1182.53</v>
      </c>
      <c r="C1784">
        <v>162.68</v>
      </c>
      <c r="D1784">
        <v>245.46</v>
      </c>
      <c r="E1784">
        <v>2366.29</v>
      </c>
      <c r="F1784">
        <v>799.1</v>
      </c>
      <c r="G1784">
        <v>10505.11</v>
      </c>
      <c r="H1784">
        <v>814.49</v>
      </c>
      <c r="I1784">
        <v>974.17</v>
      </c>
      <c r="J1784">
        <v>11.9</v>
      </c>
      <c r="K1784">
        <v>12.316000000000001</v>
      </c>
      <c r="L1784">
        <v>12.353</v>
      </c>
      <c r="M1784">
        <v>12.183999999999999</v>
      </c>
      <c r="N1784">
        <v>146.83000000000001</v>
      </c>
      <c r="O1784">
        <v>0.73299999999999998</v>
      </c>
      <c r="P1784">
        <v>246.95</v>
      </c>
      <c r="Q1784">
        <v>1.2375</v>
      </c>
      <c r="R1784">
        <v>0.8337</v>
      </c>
      <c r="S1784">
        <v>0.4879</v>
      </c>
      <c r="T1784">
        <v>2.5209999999999999</v>
      </c>
      <c r="U1784">
        <v>8.8189999999999991</v>
      </c>
      <c r="V1784">
        <v>8.6460000000000008</v>
      </c>
      <c r="W1784">
        <v>11.9</v>
      </c>
      <c r="X1784">
        <v>2.44</v>
      </c>
      <c r="Y1784">
        <v>1.6892</v>
      </c>
      <c r="Z1784">
        <v>0.20069999999999999</v>
      </c>
      <c r="AA1784">
        <v>63.35</v>
      </c>
      <c r="AB1784">
        <v>7.4</v>
      </c>
      <c r="AC1784">
        <v>62.375</v>
      </c>
      <c r="AD1784">
        <v>179</v>
      </c>
      <c r="AE1784">
        <v>341.4</v>
      </c>
      <c r="AF1784">
        <v>29.66</v>
      </c>
      <c r="AG1784">
        <v>589.75</v>
      </c>
      <c r="AH1784">
        <v>280.5</v>
      </c>
      <c r="AI1784">
        <v>6.04</v>
      </c>
      <c r="AJ1784">
        <v>348.5</v>
      </c>
      <c r="AK1784">
        <f>IF(ISNUMBER(VLOOKUP($A1784,'[1]F-F_Research_Data_Factors_weekl'!$G$6:$J$4822,2,0)),VLOOKUP($A1784,'[1]F-F_Research_Data_Factors_weekl'!$G$6:$J$4822,2,0),AK1785)</f>
        <v>2175.1887533970053</v>
      </c>
      <c r="AL1784">
        <f>IF(ISNUMBER(VLOOKUP($A1784,'[1]F-F_Research_Data_Factors_weekl'!$G$6:$J$4822,3,0)),VLOOKUP($A1784,'[1]F-F_Research_Data_Factors_weekl'!$G$6:$J$4822,3,0),AL1785)</f>
        <v>387.40824411928924</v>
      </c>
      <c r="AM1784">
        <f>IF(ISNUMBER(VLOOKUP($A1784,'[1]F-F_Research_Data_Factors_weekl'!$G$6:$J$4822,4,0)),VLOOKUP($A1784,'[1]F-F_Research_Data_Factors_weekl'!$G$6:$J$4822,4,0),AM1785)</f>
        <v>1703.9307433111362</v>
      </c>
    </row>
    <row r="1785" spans="1:39" x14ac:dyDescent="0.25">
      <c r="A1785" s="14">
        <v>30953</v>
      </c>
      <c r="B1785">
        <v>1206.71</v>
      </c>
      <c r="C1785">
        <v>166.1</v>
      </c>
      <c r="D1785">
        <v>249.94</v>
      </c>
      <c r="E1785">
        <v>2392.65</v>
      </c>
      <c r="F1785">
        <v>799</v>
      </c>
      <c r="G1785">
        <v>10621.54</v>
      </c>
      <c r="H1785">
        <v>820.53</v>
      </c>
      <c r="I1785">
        <v>1002.5</v>
      </c>
      <c r="J1785">
        <v>12.029</v>
      </c>
      <c r="K1785">
        <v>12.452</v>
      </c>
      <c r="L1785">
        <v>12.430999999999999</v>
      </c>
      <c r="M1785">
        <v>12.247</v>
      </c>
      <c r="N1785">
        <v>147.55000000000001</v>
      </c>
      <c r="O1785">
        <v>0.73029999999999995</v>
      </c>
      <c r="P1785">
        <v>246.9</v>
      </c>
      <c r="Q1785">
        <v>1.234</v>
      </c>
      <c r="R1785">
        <v>0.83299999999999996</v>
      </c>
      <c r="S1785">
        <v>0.48699999999999999</v>
      </c>
      <c r="T1785">
        <v>2.5329999999999999</v>
      </c>
      <c r="U1785">
        <v>8.86</v>
      </c>
      <c r="V1785">
        <v>8.6869999999999994</v>
      </c>
      <c r="W1785">
        <v>11.94</v>
      </c>
      <c r="X1785">
        <v>2.3719999999999999</v>
      </c>
      <c r="Y1785">
        <v>1.6707999999999998</v>
      </c>
      <c r="Z1785">
        <v>0.19950000000000001</v>
      </c>
      <c r="AA1785">
        <v>64.5</v>
      </c>
      <c r="AB1785">
        <v>7.62</v>
      </c>
      <c r="AC1785">
        <v>61.1</v>
      </c>
      <c r="AD1785">
        <v>177.6</v>
      </c>
      <c r="AE1785">
        <v>344.9</v>
      </c>
      <c r="AF1785">
        <v>29.47</v>
      </c>
      <c r="AG1785">
        <v>591.75</v>
      </c>
      <c r="AH1785">
        <v>278.5</v>
      </c>
      <c r="AI1785">
        <v>3.9</v>
      </c>
      <c r="AJ1785">
        <v>347</v>
      </c>
      <c r="AK1785">
        <f>IF(ISNUMBER(VLOOKUP($A1785,'[1]F-F_Research_Data_Factors_weekl'!$G$6:$J$4822,2,0)),VLOOKUP($A1785,'[1]F-F_Research_Data_Factors_weekl'!$G$6:$J$4822,2,0),AK1786)</f>
        <v>2223.6646426058119</v>
      </c>
      <c r="AL1785">
        <f>IF(ISNUMBER(VLOOKUP($A1785,'[1]F-F_Research_Data_Factors_weekl'!$G$6:$J$4822,3,0)),VLOOKUP($A1785,'[1]F-F_Research_Data_Factors_weekl'!$G$6:$J$4822,3,0),AL1786)</f>
        <v>384.79166082567468</v>
      </c>
      <c r="AM1785">
        <f>IF(ISNUMBER(VLOOKUP($A1785,'[1]F-F_Research_Data_Factors_weekl'!$G$6:$J$4822,4,0)),VLOOKUP($A1785,'[1]F-F_Research_Data_Factors_weekl'!$G$6:$J$4822,4,0),AM1786)</f>
        <v>1680.0736968163442</v>
      </c>
    </row>
    <row r="1786" spans="1:39" x14ac:dyDescent="0.25">
      <c r="A1786" s="14">
        <v>30946</v>
      </c>
      <c r="B1786">
        <v>1201.74</v>
      </c>
      <c r="C1786">
        <v>165.67</v>
      </c>
      <c r="D1786">
        <v>252.68</v>
      </c>
      <c r="E1786">
        <v>2385.17</v>
      </c>
      <c r="F1786">
        <v>800.1</v>
      </c>
      <c r="G1786">
        <v>10500.7</v>
      </c>
      <c r="H1786">
        <v>807.35</v>
      </c>
      <c r="I1786">
        <v>1000.08</v>
      </c>
      <c r="J1786">
        <v>12.065</v>
      </c>
      <c r="K1786">
        <v>12.471</v>
      </c>
      <c r="L1786">
        <v>12.443</v>
      </c>
      <c r="M1786">
        <v>12.224</v>
      </c>
      <c r="N1786">
        <v>146.91999999999999</v>
      </c>
      <c r="O1786">
        <v>0.72230000000000005</v>
      </c>
      <c r="P1786">
        <v>244.4</v>
      </c>
      <c r="Q1786">
        <v>1.2450000000000001</v>
      </c>
      <c r="R1786">
        <v>0.82830000000000004</v>
      </c>
      <c r="S1786">
        <v>0.48899999999999999</v>
      </c>
      <c r="T1786">
        <v>2.5125000000000002</v>
      </c>
      <c r="U1786">
        <v>8.6829999999999998</v>
      </c>
      <c r="V1786">
        <v>8.6649999999999991</v>
      </c>
      <c r="W1786">
        <v>11.96</v>
      </c>
      <c r="X1786">
        <v>2.35</v>
      </c>
      <c r="Y1786">
        <v>1.6529</v>
      </c>
      <c r="Z1786">
        <v>0.19750000000000001</v>
      </c>
      <c r="AA1786">
        <v>64</v>
      </c>
      <c r="AB1786">
        <v>7.6449999999999996</v>
      </c>
      <c r="AC1786">
        <v>62.274999999999999</v>
      </c>
      <c r="AD1786">
        <v>183.3</v>
      </c>
      <c r="AE1786">
        <v>347.9</v>
      </c>
      <c r="AF1786">
        <v>29.28</v>
      </c>
      <c r="AG1786">
        <v>598.5</v>
      </c>
      <c r="AH1786">
        <v>285</v>
      </c>
      <c r="AI1786">
        <v>4.12</v>
      </c>
      <c r="AJ1786">
        <v>351.5</v>
      </c>
      <c r="AK1786">
        <f>IF(ISNUMBER(VLOOKUP($A1786,'[1]F-F_Research_Data_Factors_weekl'!$G$6:$J$4822,2,0)),VLOOKUP($A1786,'[1]F-F_Research_Data_Factors_weekl'!$G$6:$J$4822,2,0),AK1787)</f>
        <v>2228.1208843745612</v>
      </c>
      <c r="AL1786">
        <f>IF(ISNUMBER(VLOOKUP($A1786,'[1]F-F_Research_Data_Factors_weekl'!$G$6:$J$4822,3,0)),VLOOKUP($A1786,'[1]F-F_Research_Data_Factors_weekl'!$G$6:$J$4822,3,0),AL1787)</f>
        <v>387.46517050213947</v>
      </c>
      <c r="AM1786">
        <f>IF(ISNUMBER(VLOOKUP($A1786,'[1]F-F_Research_Data_Factors_weekl'!$G$6:$J$4822,4,0)),VLOOKUP($A1786,'[1]F-F_Research_Data_Factors_weekl'!$G$6:$J$4822,4,0),AM1787)</f>
        <v>1646.8081717470536</v>
      </c>
    </row>
    <row r="1787" spans="1:39" x14ac:dyDescent="0.25">
      <c r="A1787" s="14">
        <v>30939</v>
      </c>
      <c r="B1787">
        <v>1237.52</v>
      </c>
      <c r="C1787">
        <v>168.78</v>
      </c>
      <c r="D1787">
        <v>255.6</v>
      </c>
      <c r="E1787">
        <v>2397.16</v>
      </c>
      <c r="F1787">
        <v>779.5</v>
      </c>
      <c r="G1787">
        <v>10584.2</v>
      </c>
      <c r="H1787">
        <v>816.69</v>
      </c>
      <c r="I1787">
        <v>945.44</v>
      </c>
      <c r="J1787">
        <v>12.082000000000001</v>
      </c>
      <c r="K1787">
        <v>12.382</v>
      </c>
      <c r="L1787">
        <v>12.356</v>
      </c>
      <c r="M1787">
        <v>12.162000000000001</v>
      </c>
      <c r="N1787">
        <v>145.58000000000001</v>
      </c>
      <c r="O1787">
        <v>0.73860000000000003</v>
      </c>
      <c r="P1787">
        <v>245.65</v>
      </c>
      <c r="Q1787">
        <v>1.266</v>
      </c>
      <c r="R1787">
        <v>0.83250000000000002</v>
      </c>
      <c r="S1787">
        <v>0.49030000000000001</v>
      </c>
      <c r="T1787">
        <v>2.5049999999999999</v>
      </c>
      <c r="U1787">
        <v>8.5749999999999993</v>
      </c>
      <c r="V1787">
        <v>8.5824999999999996</v>
      </c>
      <c r="W1787">
        <v>11.79</v>
      </c>
      <c r="X1787">
        <v>2.3494999999999999</v>
      </c>
      <c r="Y1787">
        <v>1.6638999999999999</v>
      </c>
      <c r="Z1787">
        <v>0.19800000000000001</v>
      </c>
      <c r="AA1787">
        <v>63.97</v>
      </c>
      <c r="AB1787">
        <v>7.1859999999999999</v>
      </c>
      <c r="AC1787">
        <v>63.05</v>
      </c>
      <c r="AD1787">
        <v>179.05</v>
      </c>
      <c r="AE1787">
        <v>341.6</v>
      </c>
      <c r="AF1787">
        <v>29.22</v>
      </c>
      <c r="AG1787">
        <v>603.25</v>
      </c>
      <c r="AH1787">
        <v>316.75</v>
      </c>
      <c r="AI1787">
        <v>4.1500000000000004</v>
      </c>
      <c r="AJ1787">
        <v>339.25</v>
      </c>
      <c r="AK1787">
        <f>IF(ISNUMBER(VLOOKUP($A1787,'[1]F-F_Research_Data_Factors_weekl'!$G$6:$J$4822,2,0)),VLOOKUP($A1787,'[1]F-F_Research_Data_Factors_weekl'!$G$6:$J$4822,2,0),AK1788)</f>
        <v>2263.2004920005697</v>
      </c>
      <c r="AL1787">
        <f>IF(ISNUMBER(VLOOKUP($A1787,'[1]F-F_Research_Data_Factors_weekl'!$G$6:$J$4822,3,0)),VLOOKUP($A1787,'[1]F-F_Research_Data_Factors_weekl'!$G$6:$J$4822,3,0),AL1788)</f>
        <v>382.22863815935625</v>
      </c>
      <c r="AM1787">
        <f>IF(ISNUMBER(VLOOKUP($A1787,'[1]F-F_Research_Data_Factors_weekl'!$G$6:$J$4822,4,0)),VLOOKUP($A1787,'[1]F-F_Research_Data_Factors_weekl'!$G$6:$J$4822,4,0),AM1788)</f>
        <v>1610.2553747404456</v>
      </c>
    </row>
    <row r="1788" spans="1:39" x14ac:dyDescent="0.25">
      <c r="A1788" s="14">
        <v>30932</v>
      </c>
      <c r="B1788">
        <v>1207.3800000000001</v>
      </c>
      <c r="C1788">
        <v>164.37</v>
      </c>
      <c r="D1788">
        <v>251.68</v>
      </c>
      <c r="E1788">
        <v>2353.38</v>
      </c>
      <c r="F1788">
        <v>753.5</v>
      </c>
      <c r="G1788">
        <v>10554.09</v>
      </c>
      <c r="H1788">
        <v>814.52</v>
      </c>
      <c r="I1788">
        <v>940.55</v>
      </c>
      <c r="J1788">
        <v>12.416</v>
      </c>
      <c r="K1788">
        <v>12.76</v>
      </c>
      <c r="L1788">
        <v>12.712999999999999</v>
      </c>
      <c r="M1788">
        <v>12.426</v>
      </c>
      <c r="N1788">
        <v>144.15</v>
      </c>
      <c r="O1788">
        <v>0.75239999999999996</v>
      </c>
      <c r="P1788">
        <v>245.8</v>
      </c>
      <c r="Q1788">
        <v>1.2730000000000001</v>
      </c>
      <c r="R1788">
        <v>0.83009999999999995</v>
      </c>
      <c r="S1788">
        <v>0.49080000000000001</v>
      </c>
      <c r="T1788">
        <v>2.4870000000000001</v>
      </c>
      <c r="U1788">
        <v>8.4749999999999996</v>
      </c>
      <c r="V1788">
        <v>8.5124999999999993</v>
      </c>
      <c r="W1788">
        <v>11.78</v>
      </c>
      <c r="X1788">
        <v>2.3449999999999998</v>
      </c>
      <c r="Y1788">
        <v>1.6592</v>
      </c>
      <c r="Z1788">
        <v>0.19700000000000001</v>
      </c>
      <c r="AA1788">
        <v>64.89</v>
      </c>
      <c r="AB1788">
        <v>7.09</v>
      </c>
      <c r="AC1788">
        <v>63.024999999999999</v>
      </c>
      <c r="AD1788">
        <v>170.3</v>
      </c>
      <c r="AE1788">
        <v>337.6</v>
      </c>
      <c r="AF1788">
        <v>29.23</v>
      </c>
      <c r="AG1788">
        <v>626.5</v>
      </c>
      <c r="AH1788">
        <v>301.25</v>
      </c>
      <c r="AI1788">
        <v>4.33</v>
      </c>
      <c r="AJ1788">
        <v>348.5</v>
      </c>
      <c r="AK1788">
        <f>IF(ISNUMBER(VLOOKUP($A1788,'[1]F-F_Research_Data_Factors_weekl'!$G$6:$J$4822,2,0)),VLOOKUP($A1788,'[1]F-F_Research_Data_Factors_weekl'!$G$6:$J$4822,2,0),AK1789)</f>
        <v>2213.6155046953932</v>
      </c>
      <c r="AL1788">
        <f>IF(ISNUMBER(VLOOKUP($A1788,'[1]F-F_Research_Data_Factors_weekl'!$G$6:$J$4822,3,0)),VLOOKUP($A1788,'[1]F-F_Research_Data_Factors_weekl'!$G$6:$J$4822,3,0),AL1789)</f>
        <v>386.79279311815043</v>
      </c>
      <c r="AM1788">
        <f>IF(ISNUMBER(VLOOKUP($A1788,'[1]F-F_Research_Data_Factors_weekl'!$G$6:$J$4822,4,0)),VLOOKUP($A1788,'[1]F-F_Research_Data_Factors_weekl'!$G$6:$J$4822,4,0),AM1789)</f>
        <v>1609.1289844513299</v>
      </c>
    </row>
    <row r="1789" spans="1:39" x14ac:dyDescent="0.25">
      <c r="A1789" s="14">
        <v>30925</v>
      </c>
      <c r="B1789">
        <v>1224.3800000000001</v>
      </c>
      <c r="C1789">
        <v>166.68</v>
      </c>
      <c r="D1789">
        <v>254.64</v>
      </c>
      <c r="E1789">
        <v>2386.09</v>
      </c>
      <c r="F1789">
        <v>751.1</v>
      </c>
      <c r="G1789">
        <v>10449.48</v>
      </c>
      <c r="H1789">
        <v>808.86</v>
      </c>
      <c r="I1789">
        <v>926.78</v>
      </c>
      <c r="J1789">
        <v>12.492000000000001</v>
      </c>
      <c r="K1789">
        <v>12.760999999999999</v>
      </c>
      <c r="L1789">
        <v>12.771000000000001</v>
      </c>
      <c r="M1789">
        <v>12.507999999999999</v>
      </c>
      <c r="N1789">
        <v>140.33000000000001</v>
      </c>
      <c r="O1789">
        <v>0.77359999999999995</v>
      </c>
      <c r="P1789">
        <v>241.9</v>
      </c>
      <c r="Q1789">
        <v>1.3075000000000001</v>
      </c>
      <c r="R1789">
        <v>0.8488</v>
      </c>
      <c r="S1789">
        <v>0.4995</v>
      </c>
      <c r="T1789">
        <v>2.4095</v>
      </c>
      <c r="U1789">
        <v>8.2899999999999991</v>
      </c>
      <c r="V1789">
        <v>8.32</v>
      </c>
      <c r="W1789">
        <v>11.58</v>
      </c>
      <c r="X1789">
        <v>2.3334999999999999</v>
      </c>
      <c r="Y1789">
        <v>1.5723</v>
      </c>
      <c r="Z1789">
        <v>0.19600000000000001</v>
      </c>
      <c r="AA1789">
        <v>64.7</v>
      </c>
      <c r="AB1789">
        <v>7.452</v>
      </c>
      <c r="AC1789">
        <v>63.6</v>
      </c>
      <c r="AD1789">
        <v>170.7</v>
      </c>
      <c r="AE1789">
        <v>351.2</v>
      </c>
      <c r="AF1789">
        <v>29.91</v>
      </c>
      <c r="AG1789">
        <v>633.5</v>
      </c>
      <c r="AH1789">
        <v>296.5</v>
      </c>
      <c r="AI1789">
        <v>4.62</v>
      </c>
      <c r="AJ1789">
        <v>342.25</v>
      </c>
      <c r="AK1789">
        <f>IF(ISNUMBER(VLOOKUP($A1789,'[1]F-F_Research_Data_Factors_weekl'!$G$6:$J$4822,2,0)),VLOOKUP($A1789,'[1]F-F_Research_Data_Factors_weekl'!$G$6:$J$4822,2,0),AK1790)</f>
        <v>2241.6359541219172</v>
      </c>
      <c r="AL1789">
        <f>IF(ISNUMBER(VLOOKUP($A1789,'[1]F-F_Research_Data_Factors_weekl'!$G$6:$J$4822,3,0)),VLOOKUP($A1789,'[1]F-F_Research_Data_Factors_weekl'!$G$6:$J$4822,3,0),AL1790)</f>
        <v>384.37125421658595</v>
      </c>
      <c r="AM1789">
        <f>IF(ISNUMBER(VLOOKUP($A1789,'[1]F-F_Research_Data_Factors_weekl'!$G$6:$J$4822,4,0)),VLOOKUP($A1789,'[1]F-F_Research_Data_Factors_weekl'!$G$6:$J$4822,4,0),AM1790)</f>
        <v>1594.301976073843</v>
      </c>
    </row>
    <row r="1790" spans="1:39" x14ac:dyDescent="0.25">
      <c r="A1790" s="14">
        <v>30918</v>
      </c>
      <c r="B1790">
        <v>1236.53</v>
      </c>
      <c r="C1790">
        <v>167.51</v>
      </c>
      <c r="D1790">
        <v>254.78</v>
      </c>
      <c r="E1790">
        <v>2376.4699999999998</v>
      </c>
      <c r="F1790">
        <v>746.6</v>
      </c>
      <c r="G1790">
        <v>10375.93</v>
      </c>
      <c r="H1790">
        <v>801.66</v>
      </c>
      <c r="I1790">
        <v>893.69</v>
      </c>
      <c r="J1790">
        <v>12.42</v>
      </c>
      <c r="K1790">
        <v>12.629</v>
      </c>
      <c r="L1790">
        <v>12.681000000000001</v>
      </c>
      <c r="M1790">
        <v>12.444000000000001</v>
      </c>
      <c r="N1790">
        <v>139.81</v>
      </c>
      <c r="O1790">
        <v>0.77700000000000002</v>
      </c>
      <c r="P1790">
        <v>241.2</v>
      </c>
      <c r="Q1790">
        <v>1.3049999999999999</v>
      </c>
      <c r="R1790">
        <v>0.85629999999999995</v>
      </c>
      <c r="S1790">
        <v>0.50060000000000004</v>
      </c>
      <c r="T1790">
        <v>2.3929999999999998</v>
      </c>
      <c r="U1790">
        <v>8.27</v>
      </c>
      <c r="V1790">
        <v>8.3125</v>
      </c>
      <c r="W1790">
        <v>11.55</v>
      </c>
      <c r="X1790">
        <v>2.3279999999999998</v>
      </c>
      <c r="Y1790">
        <v>1.5564</v>
      </c>
      <c r="Z1790">
        <v>0.1963</v>
      </c>
      <c r="AA1790">
        <v>65.55</v>
      </c>
      <c r="AB1790">
        <v>7.72</v>
      </c>
      <c r="AC1790">
        <v>63.25</v>
      </c>
      <c r="AD1790">
        <v>171.3</v>
      </c>
      <c r="AE1790">
        <v>351.9</v>
      </c>
      <c r="AF1790">
        <v>29.03</v>
      </c>
      <c r="AG1790">
        <v>638</v>
      </c>
      <c r="AH1790">
        <v>305.25</v>
      </c>
      <c r="AI1790">
        <v>4.28</v>
      </c>
      <c r="AJ1790">
        <v>346.25</v>
      </c>
      <c r="AK1790">
        <f>IF(ISNUMBER(VLOOKUP($A1790,'[1]F-F_Research_Data_Factors_weekl'!$G$6:$J$4822,2,0)),VLOOKUP($A1790,'[1]F-F_Research_Data_Factors_weekl'!$G$6:$J$4822,2,0),AK1791)</f>
        <v>2250.864498566038</v>
      </c>
      <c r="AL1790">
        <f>IF(ISNUMBER(VLOOKUP($A1790,'[1]F-F_Research_Data_Factors_weekl'!$G$6:$J$4822,3,0)),VLOOKUP($A1790,'[1]F-F_Research_Data_Factors_weekl'!$G$6:$J$4822,3,0),AL1791)</f>
        <v>381.54780049293817</v>
      </c>
      <c r="AM1790">
        <f>IF(ISNUMBER(VLOOKUP($A1790,'[1]F-F_Research_Data_Factors_weekl'!$G$6:$J$4822,4,0)),VLOOKUP($A1790,'[1]F-F_Research_Data_Factors_weekl'!$G$6:$J$4822,4,0),AM1791)</f>
        <v>1582.9050596444031</v>
      </c>
    </row>
    <row r="1791" spans="1:39" x14ac:dyDescent="0.25">
      <c r="A1791" s="14">
        <v>30911</v>
      </c>
      <c r="B1791">
        <v>1211.9000000000001</v>
      </c>
      <c r="C1791">
        <v>164.14</v>
      </c>
      <c r="D1791">
        <v>250.37</v>
      </c>
      <c r="E1791">
        <v>2338.37</v>
      </c>
      <c r="F1791">
        <v>747.7</v>
      </c>
      <c r="G1791">
        <v>10233.61</v>
      </c>
      <c r="H1791">
        <v>787.24</v>
      </c>
      <c r="I1791">
        <v>908.34</v>
      </c>
      <c r="J1791">
        <v>12.365</v>
      </c>
      <c r="K1791">
        <v>12.608000000000001</v>
      </c>
      <c r="L1791">
        <v>12.670999999999999</v>
      </c>
      <c r="M1791">
        <v>12.436</v>
      </c>
      <c r="N1791">
        <v>139.27000000000001</v>
      </c>
      <c r="O1791">
        <v>0.78120000000000001</v>
      </c>
      <c r="P1791">
        <v>241.1</v>
      </c>
      <c r="Q1791">
        <v>1.3220000000000001</v>
      </c>
      <c r="R1791">
        <v>0.84740000000000004</v>
      </c>
      <c r="S1791">
        <v>0.502</v>
      </c>
      <c r="T1791">
        <v>2.3835000000000002</v>
      </c>
      <c r="U1791">
        <v>8.2469999999999999</v>
      </c>
      <c r="V1791">
        <v>8.3140000000000001</v>
      </c>
      <c r="W1791">
        <v>11.56</v>
      </c>
      <c r="X1791">
        <v>2.3290000000000002</v>
      </c>
      <c r="Y1791">
        <v>1.5385</v>
      </c>
      <c r="Z1791">
        <v>0.1963</v>
      </c>
      <c r="AA1791">
        <v>66.239999999999995</v>
      </c>
      <c r="AB1791">
        <v>7.86</v>
      </c>
      <c r="AC1791">
        <v>64.2</v>
      </c>
      <c r="AD1791">
        <v>172.25</v>
      </c>
      <c r="AE1791">
        <v>351.1</v>
      </c>
      <c r="AF1791">
        <v>29.08</v>
      </c>
      <c r="AG1791">
        <v>660</v>
      </c>
      <c r="AH1791">
        <v>295.25</v>
      </c>
      <c r="AI1791">
        <v>4.3600000000000003</v>
      </c>
      <c r="AJ1791">
        <v>344.25</v>
      </c>
      <c r="AK1791">
        <f>IF(ISNUMBER(VLOOKUP($A1791,'[1]F-F_Research_Data_Factors_weekl'!$G$6:$J$4822,2,0)),VLOOKUP($A1791,'[1]F-F_Research_Data_Factors_weekl'!$G$6:$J$4822,2,0),AK1792)</f>
        <v>2213.0218253525104</v>
      </c>
      <c r="AL1791">
        <f>IF(ISNUMBER(VLOOKUP($A1791,'[1]F-F_Research_Data_Factors_weekl'!$G$6:$J$4822,3,0)),VLOOKUP($A1791,'[1]F-F_Research_Data_Factors_weekl'!$G$6:$J$4822,3,0),AL1792)</f>
        <v>382.92633530001825</v>
      </c>
      <c r="AM1791">
        <f>IF(ISNUMBER(VLOOKUP($A1791,'[1]F-F_Research_Data_Factors_weekl'!$G$6:$J$4822,4,0)),VLOOKUP($A1791,'[1]F-F_Research_Data_Factors_weekl'!$G$6:$J$4822,4,0),AM1792)</f>
        <v>1573.620697528982</v>
      </c>
    </row>
    <row r="1792" spans="1:39" x14ac:dyDescent="0.25">
      <c r="A1792" s="14">
        <v>30904</v>
      </c>
      <c r="B1792">
        <v>1218.0899999999999</v>
      </c>
      <c r="C1792">
        <v>165.42</v>
      </c>
      <c r="D1792">
        <v>252.43</v>
      </c>
      <c r="E1792">
        <v>2352.7199999999998</v>
      </c>
      <c r="F1792">
        <v>756.4</v>
      </c>
      <c r="G1792">
        <v>10036.209999999999</v>
      </c>
      <c r="H1792">
        <v>767.11</v>
      </c>
      <c r="I1792">
        <v>925.7</v>
      </c>
      <c r="J1792">
        <v>12.371</v>
      </c>
      <c r="K1792">
        <v>12.587</v>
      </c>
      <c r="L1792">
        <v>12.661</v>
      </c>
      <c r="M1792">
        <v>12.486000000000001</v>
      </c>
      <c r="N1792">
        <v>140.66999999999999</v>
      </c>
      <c r="O1792">
        <v>0.77149999999999996</v>
      </c>
      <c r="P1792">
        <v>242.5</v>
      </c>
      <c r="Q1792">
        <v>1.3125</v>
      </c>
      <c r="R1792">
        <v>0.84370000000000001</v>
      </c>
      <c r="S1792">
        <v>0.4985</v>
      </c>
      <c r="T1792">
        <v>2.4424999999999999</v>
      </c>
      <c r="U1792">
        <v>8.3130000000000006</v>
      </c>
      <c r="V1792">
        <v>8.3840000000000003</v>
      </c>
      <c r="W1792">
        <v>11.57</v>
      </c>
      <c r="X1792">
        <v>2.3355000000000001</v>
      </c>
      <c r="Y1792">
        <v>1.5834999999999999</v>
      </c>
      <c r="Z1792">
        <v>0.1963</v>
      </c>
      <c r="AA1792">
        <v>66.45</v>
      </c>
      <c r="AB1792">
        <v>7.68</v>
      </c>
      <c r="AC1792">
        <v>65.099999999999994</v>
      </c>
      <c r="AD1792">
        <v>173.85</v>
      </c>
      <c r="AE1792">
        <v>342.8</v>
      </c>
      <c r="AF1792">
        <v>28.78</v>
      </c>
      <c r="AG1792">
        <v>636</v>
      </c>
      <c r="AH1792">
        <v>293.75</v>
      </c>
      <c r="AI1792">
        <v>4</v>
      </c>
      <c r="AJ1792">
        <v>354.75</v>
      </c>
      <c r="AK1792">
        <f>IF(ISNUMBER(VLOOKUP($A1792,'[1]F-F_Research_Data_Factors_weekl'!$G$6:$J$4822,2,0)),VLOOKUP($A1792,'[1]F-F_Research_Data_Factors_weekl'!$G$6:$J$4822,2,0),AK1793)</f>
        <v>2233.1199044929472</v>
      </c>
      <c r="AL1792">
        <f>IF(ISNUMBER(VLOOKUP($A1792,'[1]F-F_Research_Data_Factors_weekl'!$G$6:$J$4822,3,0)),VLOOKUP($A1792,'[1]F-F_Research_Data_Factors_weekl'!$G$6:$J$4822,3,0),AL1793)</f>
        <v>380.60464695360128</v>
      </c>
      <c r="AM1792">
        <f>IF(ISNUMBER(VLOOKUP($A1792,'[1]F-F_Research_Data_Factors_weekl'!$G$6:$J$4822,4,0)),VLOOKUP($A1792,'[1]F-F_Research_Data_Factors_weekl'!$G$6:$J$4822,4,0),AM1793)</f>
        <v>1558.9664132444836</v>
      </c>
    </row>
    <row r="1793" spans="1:39" x14ac:dyDescent="0.25">
      <c r="A1793" s="14">
        <v>30897</v>
      </c>
      <c r="B1793">
        <v>1202.08</v>
      </c>
      <c r="C1793">
        <v>162.35</v>
      </c>
      <c r="D1793">
        <v>246.24</v>
      </c>
      <c r="E1793">
        <v>2304.31</v>
      </c>
      <c r="F1793">
        <v>742.7</v>
      </c>
      <c r="G1793">
        <v>9945.27</v>
      </c>
      <c r="H1793">
        <v>763.18</v>
      </c>
      <c r="I1793">
        <v>894.6</v>
      </c>
      <c r="J1793">
        <v>12.269</v>
      </c>
      <c r="K1793">
        <v>12.484</v>
      </c>
      <c r="L1793">
        <v>12.555</v>
      </c>
      <c r="M1793">
        <v>12.474</v>
      </c>
      <c r="N1793">
        <v>139.36000000000001</v>
      </c>
      <c r="O1793">
        <v>0.78</v>
      </c>
      <c r="P1793">
        <v>241.8</v>
      </c>
      <c r="Q1793">
        <v>1.327</v>
      </c>
      <c r="R1793">
        <v>0.83809999999999996</v>
      </c>
      <c r="S1793">
        <v>0.5</v>
      </c>
      <c r="T1793">
        <v>2.4039999999999999</v>
      </c>
      <c r="U1793">
        <v>8.3529999999999998</v>
      </c>
      <c r="V1793">
        <v>8.3249999999999993</v>
      </c>
      <c r="W1793">
        <v>11.56</v>
      </c>
      <c r="X1793">
        <v>2.3325</v>
      </c>
      <c r="Y1793">
        <v>1.5504</v>
      </c>
      <c r="Z1793">
        <v>0.1963</v>
      </c>
      <c r="AA1793">
        <v>68.5</v>
      </c>
      <c r="AB1793">
        <v>7.76</v>
      </c>
      <c r="AC1793">
        <v>64.674999999999997</v>
      </c>
      <c r="AD1793">
        <v>170.85</v>
      </c>
      <c r="AE1793">
        <v>350.4</v>
      </c>
      <c r="AF1793">
        <v>27.7</v>
      </c>
      <c r="AG1793">
        <v>633.5</v>
      </c>
      <c r="AH1793">
        <v>297.5</v>
      </c>
      <c r="AI1793">
        <v>4.43</v>
      </c>
      <c r="AJ1793">
        <v>355.25</v>
      </c>
      <c r="AK1793">
        <f>IF(ISNUMBER(VLOOKUP($A1793,'[1]F-F_Research_Data_Factors_weekl'!$G$6:$J$4822,2,0)),VLOOKUP($A1793,'[1]F-F_Research_Data_Factors_weekl'!$G$6:$J$4822,2,0),AK1794)</f>
        <v>2187.8317865121458</v>
      </c>
      <c r="AL1793">
        <f>IF(ISNUMBER(VLOOKUP($A1793,'[1]F-F_Research_Data_Factors_weekl'!$G$6:$J$4822,3,0)),VLOOKUP($A1793,'[1]F-F_Research_Data_Factors_weekl'!$G$6:$J$4822,3,0),AL1794)</f>
        <v>380.49049980366021</v>
      </c>
      <c r="AM1793">
        <f>IF(ISNUMBER(VLOOKUP($A1793,'[1]F-F_Research_Data_Factors_weekl'!$G$6:$J$4822,4,0)),VLOOKUP($A1793,'[1]F-F_Research_Data_Factors_weekl'!$G$6:$J$4822,4,0),AM1794)</f>
        <v>1553.3742658872893</v>
      </c>
    </row>
    <row r="1794" spans="1:39" x14ac:dyDescent="0.25">
      <c r="A1794" s="14">
        <v>30890</v>
      </c>
      <c r="B1794">
        <v>1114.6199999999999</v>
      </c>
      <c r="C1794">
        <v>151.19</v>
      </c>
      <c r="D1794">
        <v>229.3</v>
      </c>
      <c r="E1794">
        <v>2149.9299999999998</v>
      </c>
      <c r="F1794">
        <v>712.2</v>
      </c>
      <c r="G1794">
        <v>10154.1</v>
      </c>
      <c r="H1794">
        <v>774.14</v>
      </c>
      <c r="I1794">
        <v>785.99</v>
      </c>
      <c r="J1794">
        <v>12.561</v>
      </c>
      <c r="K1794">
        <v>12.836</v>
      </c>
      <c r="L1794">
        <v>12.912000000000001</v>
      </c>
      <c r="M1794">
        <v>12.808999999999999</v>
      </c>
      <c r="N1794">
        <v>140.72</v>
      </c>
      <c r="O1794">
        <v>0.77590000000000003</v>
      </c>
      <c r="P1794">
        <v>245.4</v>
      </c>
      <c r="Q1794">
        <v>1.3109999999999999</v>
      </c>
      <c r="R1794">
        <v>0.83879999999999999</v>
      </c>
      <c r="S1794">
        <v>0.496</v>
      </c>
      <c r="T1794">
        <v>2.4620000000000002</v>
      </c>
      <c r="U1794">
        <v>8.298</v>
      </c>
      <c r="V1794">
        <v>8.3710000000000004</v>
      </c>
      <c r="W1794">
        <v>11.45</v>
      </c>
      <c r="X1794">
        <v>2.3315000000000001</v>
      </c>
      <c r="Y1794">
        <v>1.5924</v>
      </c>
      <c r="Z1794">
        <v>0.19750000000000001</v>
      </c>
      <c r="AA1794">
        <v>66.7</v>
      </c>
      <c r="AB1794">
        <v>6.9370000000000003</v>
      </c>
      <c r="AC1794">
        <v>63.4</v>
      </c>
      <c r="AD1794">
        <v>167.9</v>
      </c>
      <c r="AE1794">
        <v>342</v>
      </c>
      <c r="AF1794">
        <v>28.82</v>
      </c>
      <c r="AG1794">
        <v>613</v>
      </c>
      <c r="AH1794">
        <v>287.25</v>
      </c>
      <c r="AI1794">
        <v>4.6899999999999995</v>
      </c>
      <c r="AJ1794">
        <v>343</v>
      </c>
      <c r="AK1794">
        <f>IF(ISNUMBER(VLOOKUP($A1794,'[1]F-F_Research_Data_Factors_weekl'!$G$6:$J$4822,2,0)),VLOOKUP($A1794,'[1]F-F_Research_Data_Factors_weekl'!$G$6:$J$4822,2,0),AK1795)</f>
        <v>2041.0782596437593</v>
      </c>
      <c r="AL1794">
        <f>IF(ISNUMBER(VLOOKUP($A1794,'[1]F-F_Research_Data_Factors_weekl'!$G$6:$J$4822,3,0)),VLOOKUP($A1794,'[1]F-F_Research_Data_Factors_weekl'!$G$6:$J$4822,3,0),AL1795)</f>
        <v>384.95598927930013</v>
      </c>
      <c r="AM1794">
        <f>IF(ISNUMBER(VLOOKUP($A1794,'[1]F-F_Research_Data_Factors_weekl'!$G$6:$J$4822,4,0)),VLOOKUP($A1794,'[1]F-F_Research_Data_Factors_weekl'!$G$6:$J$4822,4,0),AM1795)</f>
        <v>1645.6979191516998</v>
      </c>
    </row>
    <row r="1795" spans="1:39" x14ac:dyDescent="0.25">
      <c r="A1795" s="14">
        <v>30883</v>
      </c>
      <c r="B1795">
        <v>1101.3699999999999</v>
      </c>
      <c r="C1795">
        <v>149.55000000000001</v>
      </c>
      <c r="D1795">
        <v>229.37</v>
      </c>
      <c r="E1795">
        <v>2119.63</v>
      </c>
      <c r="F1795">
        <v>702.9</v>
      </c>
      <c r="G1795">
        <v>10461.91</v>
      </c>
      <c r="H1795">
        <v>792.06</v>
      </c>
      <c r="I1795">
        <v>801.1</v>
      </c>
      <c r="J1795">
        <v>12.813000000000001</v>
      </c>
      <c r="K1795">
        <v>13.193</v>
      </c>
      <c r="L1795">
        <v>13.327</v>
      </c>
      <c r="M1795">
        <v>13.167999999999999</v>
      </c>
      <c r="N1795">
        <v>139.77000000000001</v>
      </c>
      <c r="O1795">
        <v>0.78290000000000004</v>
      </c>
      <c r="P1795">
        <v>245.2</v>
      </c>
      <c r="Q1795">
        <v>1.3231999999999999</v>
      </c>
      <c r="R1795">
        <v>0.83069999999999999</v>
      </c>
      <c r="S1795">
        <v>0.4955</v>
      </c>
      <c r="T1795">
        <v>2.423</v>
      </c>
      <c r="U1795">
        <v>8.2609999999999992</v>
      </c>
      <c r="V1795">
        <v>8.3130000000000006</v>
      </c>
      <c r="W1795">
        <v>11.4</v>
      </c>
      <c r="X1795">
        <v>2.3504999999999998</v>
      </c>
      <c r="Y1795">
        <v>1.4924999999999999</v>
      </c>
      <c r="Z1795">
        <v>0.1968</v>
      </c>
      <c r="AA1795">
        <v>67.92</v>
      </c>
      <c r="AB1795">
        <v>7.3230000000000004</v>
      </c>
      <c r="AC1795">
        <v>64.375</v>
      </c>
      <c r="AD1795">
        <v>171.2</v>
      </c>
      <c r="AE1795">
        <v>340</v>
      </c>
      <c r="AF1795">
        <v>28.95</v>
      </c>
      <c r="AG1795">
        <v>674.5</v>
      </c>
      <c r="AH1795">
        <v>347.25</v>
      </c>
      <c r="AI1795">
        <v>4.8499999999999996</v>
      </c>
      <c r="AJ1795">
        <v>338</v>
      </c>
      <c r="AK1795">
        <f>IF(ISNUMBER(VLOOKUP($A1795,'[1]F-F_Research_Data_Factors_weekl'!$G$6:$J$4822,2,0)),VLOOKUP($A1795,'[1]F-F_Research_Data_Factors_weekl'!$G$6:$J$4822,2,0),AK1796)</f>
        <v>2028.5015500335514</v>
      </c>
      <c r="AL1795">
        <f>IF(ISNUMBER(VLOOKUP($A1795,'[1]F-F_Research_Data_Factors_weekl'!$G$6:$J$4822,3,0)),VLOOKUP($A1795,'[1]F-F_Research_Data_Factors_weekl'!$G$6:$J$4822,3,0),AL1796)</f>
        <v>392.77215516712596</v>
      </c>
      <c r="AM1795">
        <f>IF(ISNUMBER(VLOOKUP($A1795,'[1]F-F_Research_Data_Factors_weekl'!$G$6:$J$4822,4,0)),VLOOKUP($A1795,'[1]F-F_Research_Data_Factors_weekl'!$G$6:$J$4822,4,0),AM1796)</f>
        <v>1679.1122529861236</v>
      </c>
    </row>
    <row r="1796" spans="1:39" x14ac:dyDescent="0.25">
      <c r="A1796" s="14">
        <v>30876</v>
      </c>
      <c r="B1796">
        <v>1109.8699999999999</v>
      </c>
      <c r="C1796">
        <v>150.88</v>
      </c>
      <c r="D1796">
        <v>234.67</v>
      </c>
      <c r="E1796">
        <v>2176.2600000000002</v>
      </c>
      <c r="F1796">
        <v>721.2</v>
      </c>
      <c r="G1796">
        <v>10377.969999999999</v>
      </c>
      <c r="H1796">
        <v>793.11</v>
      </c>
      <c r="I1796">
        <v>746.02</v>
      </c>
      <c r="J1796">
        <v>12.725999999999999</v>
      </c>
      <c r="K1796">
        <v>13.129</v>
      </c>
      <c r="L1796">
        <v>13.205</v>
      </c>
      <c r="M1796">
        <v>13.041</v>
      </c>
      <c r="N1796">
        <v>138.65</v>
      </c>
      <c r="O1796">
        <v>0.78769999999999996</v>
      </c>
      <c r="P1796">
        <v>241.45</v>
      </c>
      <c r="Q1796">
        <v>1.3235000000000001</v>
      </c>
      <c r="R1796">
        <v>0.84</v>
      </c>
      <c r="S1796">
        <v>0.61550000000000005</v>
      </c>
      <c r="T1796">
        <v>2.4</v>
      </c>
      <c r="U1796">
        <v>8.18</v>
      </c>
      <c r="V1796">
        <v>8.2850000000000001</v>
      </c>
      <c r="W1796">
        <v>11.32</v>
      </c>
      <c r="X1796">
        <v>2.3405</v>
      </c>
      <c r="Y1796">
        <v>1.4782</v>
      </c>
      <c r="Z1796">
        <v>0.19550000000000001</v>
      </c>
      <c r="AA1796">
        <v>71.319999999999993</v>
      </c>
      <c r="AB1796">
        <v>7.4470000000000001</v>
      </c>
      <c r="AC1796">
        <v>65.45</v>
      </c>
      <c r="AD1796">
        <v>169.5</v>
      </c>
      <c r="AE1796">
        <v>345.8</v>
      </c>
      <c r="AF1796">
        <v>29.65</v>
      </c>
      <c r="AG1796">
        <v>684.5</v>
      </c>
      <c r="AH1796">
        <v>350.5</v>
      </c>
      <c r="AI1796">
        <v>4.95</v>
      </c>
      <c r="AJ1796">
        <v>343</v>
      </c>
      <c r="AK1796">
        <f>IF(ISNUMBER(VLOOKUP($A1796,'[1]F-F_Research_Data_Factors_weekl'!$G$6:$J$4822,2,0)),VLOOKUP($A1796,'[1]F-F_Research_Data_Factors_weekl'!$G$6:$J$4822,2,0),AK1797)</f>
        <v>2055.8442789434998</v>
      </c>
      <c r="AL1796">
        <f>IF(ISNUMBER(VLOOKUP($A1796,'[1]F-F_Research_Data_Factors_weekl'!$G$6:$J$4822,3,0)),VLOOKUP($A1796,'[1]F-F_Research_Data_Factors_weekl'!$G$6:$J$4822,3,0),AL1797)</f>
        <v>394.90464022433736</v>
      </c>
      <c r="AM1796">
        <f>IF(ISNUMBER(VLOOKUP($A1796,'[1]F-F_Research_Data_Factors_weekl'!$G$6:$J$4822,4,0)),VLOOKUP($A1796,'[1]F-F_Research_Data_Factors_weekl'!$G$6:$J$4822,4,0),AM1797)</f>
        <v>1649.7467606466139</v>
      </c>
    </row>
    <row r="1797" spans="1:39" x14ac:dyDescent="0.25">
      <c r="A1797" s="14">
        <v>30869</v>
      </c>
      <c r="B1797">
        <v>1122.57</v>
      </c>
      <c r="C1797">
        <v>152.24</v>
      </c>
      <c r="D1797">
        <v>236.72</v>
      </c>
      <c r="E1797">
        <v>2205.3000000000002</v>
      </c>
      <c r="F1797">
        <v>737.8</v>
      </c>
      <c r="G1797">
        <v>10152.61</v>
      </c>
      <c r="H1797">
        <v>778.58</v>
      </c>
      <c r="I1797">
        <v>822.86</v>
      </c>
      <c r="J1797">
        <v>13.007</v>
      </c>
      <c r="K1797">
        <v>13.574</v>
      </c>
      <c r="L1797">
        <v>13.657999999999999</v>
      </c>
      <c r="M1797">
        <v>13.461</v>
      </c>
      <c r="N1797">
        <v>138.88</v>
      </c>
      <c r="O1797">
        <v>0.7893</v>
      </c>
      <c r="P1797">
        <v>241.25</v>
      </c>
      <c r="Q1797">
        <v>1.3162</v>
      </c>
      <c r="R1797">
        <v>0.84019999999999995</v>
      </c>
      <c r="S1797">
        <v>0.624</v>
      </c>
      <c r="T1797">
        <v>2.387</v>
      </c>
      <c r="U1797">
        <v>8.1560000000000006</v>
      </c>
      <c r="V1797">
        <v>8.2929999999999993</v>
      </c>
      <c r="W1797">
        <v>11.25</v>
      </c>
      <c r="X1797">
        <v>2.3260000000000001</v>
      </c>
      <c r="Y1797">
        <v>1.4924999999999999</v>
      </c>
      <c r="Z1797">
        <v>0.19800000000000001</v>
      </c>
      <c r="AA1797">
        <v>78.900000000000006</v>
      </c>
      <c r="AB1797">
        <v>7.508</v>
      </c>
      <c r="AC1797">
        <v>64.45</v>
      </c>
      <c r="AD1797">
        <v>174.75</v>
      </c>
      <c r="AE1797">
        <v>347.2</v>
      </c>
      <c r="AF1797">
        <v>29.75</v>
      </c>
      <c r="AG1797">
        <v>677</v>
      </c>
      <c r="AH1797">
        <v>342.75</v>
      </c>
      <c r="AI1797">
        <v>5.07</v>
      </c>
      <c r="AJ1797">
        <v>344.75</v>
      </c>
      <c r="AK1797">
        <f>IF(ISNUMBER(VLOOKUP($A1797,'[1]F-F_Research_Data_Factors_weekl'!$G$6:$J$4822,2,0)),VLOOKUP($A1797,'[1]F-F_Research_Data_Factors_weekl'!$G$6:$J$4822,2,0),AK1798)</f>
        <v>2078.920294209222</v>
      </c>
      <c r="AL1797">
        <f>IF(ISNUMBER(VLOOKUP($A1797,'[1]F-F_Research_Data_Factors_weekl'!$G$6:$J$4822,3,0)),VLOOKUP($A1797,'[1]F-F_Research_Data_Factors_weekl'!$G$6:$J$4822,3,0),AL1798)</f>
        <v>394.54954563326743</v>
      </c>
      <c r="AM1797">
        <f>IF(ISNUMBER(VLOOKUP($A1797,'[1]F-F_Research_Data_Factors_weekl'!$G$6:$J$4822,4,0)),VLOOKUP($A1797,'[1]F-F_Research_Data_Factors_weekl'!$G$6:$J$4822,4,0),AM1798)</f>
        <v>1634.0597866943481</v>
      </c>
    </row>
    <row r="1798" spans="1:39" x14ac:dyDescent="0.25">
      <c r="A1798" s="14">
        <v>30862</v>
      </c>
      <c r="B1798">
        <v>1132.4000000000001</v>
      </c>
      <c r="C1798">
        <v>153.18</v>
      </c>
      <c r="D1798">
        <v>239.65</v>
      </c>
      <c r="E1798">
        <v>2220.94</v>
      </c>
      <c r="F1798">
        <v>763.3</v>
      </c>
      <c r="G1798">
        <v>10057.049999999999</v>
      </c>
      <c r="H1798">
        <v>776.82</v>
      </c>
      <c r="I1798">
        <v>901.07</v>
      </c>
      <c r="J1798">
        <v>13.156000000000001</v>
      </c>
      <c r="K1798">
        <v>13.714</v>
      </c>
      <c r="L1798">
        <v>13.839</v>
      </c>
      <c r="M1798">
        <v>13.638</v>
      </c>
      <c r="N1798">
        <v>136.26</v>
      </c>
      <c r="O1798">
        <v>0.80300000000000005</v>
      </c>
      <c r="P1798">
        <v>237.3</v>
      </c>
      <c r="Q1798">
        <v>1.3574999999999999</v>
      </c>
      <c r="R1798">
        <v>0.86129999999999995</v>
      </c>
      <c r="S1798">
        <v>0.63400000000000001</v>
      </c>
      <c r="T1798">
        <v>2.331</v>
      </c>
      <c r="U1798">
        <v>7.9859999999999998</v>
      </c>
      <c r="V1798">
        <v>8.1795000000000009</v>
      </c>
      <c r="W1798">
        <v>11.21</v>
      </c>
      <c r="X1798">
        <v>2.319</v>
      </c>
      <c r="Y1798">
        <v>1.3587</v>
      </c>
      <c r="Z1798">
        <v>0.20300000000000001</v>
      </c>
      <c r="AA1798">
        <v>77.14</v>
      </c>
      <c r="AB1798">
        <v>8.3800000000000008</v>
      </c>
      <c r="AC1798">
        <v>64.724999999999994</v>
      </c>
      <c r="AD1798">
        <v>176.7</v>
      </c>
      <c r="AE1798">
        <v>376.1</v>
      </c>
      <c r="AF1798">
        <v>29.26</v>
      </c>
      <c r="AG1798">
        <v>747.75</v>
      </c>
      <c r="AH1798">
        <v>352.25</v>
      </c>
      <c r="AI1798">
        <v>4.87</v>
      </c>
      <c r="AJ1798">
        <v>352.5</v>
      </c>
      <c r="AK1798">
        <f>IF(ISNUMBER(VLOOKUP($A1798,'[1]F-F_Research_Data_Factors_weekl'!$G$6:$J$4822,2,0)),VLOOKUP($A1798,'[1]F-F_Research_Data_Factors_weekl'!$G$6:$J$4822,2,0),AK1799)</f>
        <v>2095.2633483261661</v>
      </c>
      <c r="AL1798">
        <f>IF(ISNUMBER(VLOOKUP($A1798,'[1]F-F_Research_Data_Factors_weekl'!$G$6:$J$4822,3,0)),VLOOKUP($A1798,'[1]F-F_Research_Data_Factors_weekl'!$G$6:$J$4822,3,0),AL1799)</f>
        <v>394.62847132753291</v>
      </c>
      <c r="AM1798">
        <f>IF(ISNUMBER(VLOOKUP($A1798,'[1]F-F_Research_Data_Factors_weekl'!$G$6:$J$4822,4,0)),VLOOKUP($A1798,'[1]F-F_Research_Data_Factors_weekl'!$G$6:$J$4822,4,0),AM1799)</f>
        <v>1620.9302516559351</v>
      </c>
    </row>
    <row r="1799" spans="1:39" x14ac:dyDescent="0.25">
      <c r="A1799" s="14">
        <v>30855</v>
      </c>
      <c r="B1799">
        <v>1131.07</v>
      </c>
      <c r="C1799">
        <v>154.46</v>
      </c>
      <c r="D1799">
        <v>241.11</v>
      </c>
      <c r="E1799">
        <v>2247.66</v>
      </c>
      <c r="F1799">
        <v>747.7</v>
      </c>
      <c r="G1799">
        <v>10350.93</v>
      </c>
      <c r="H1799">
        <v>798.61</v>
      </c>
      <c r="I1799">
        <v>937.38</v>
      </c>
      <c r="J1799">
        <v>13.083</v>
      </c>
      <c r="K1799">
        <v>13.605</v>
      </c>
      <c r="L1799">
        <v>13.622999999999999</v>
      </c>
      <c r="M1799">
        <v>13.452999999999999</v>
      </c>
      <c r="N1799">
        <v>135.94</v>
      </c>
      <c r="O1799">
        <v>0.80279999999999996</v>
      </c>
      <c r="P1799">
        <v>235.95</v>
      </c>
      <c r="Q1799">
        <v>1.3633</v>
      </c>
      <c r="R1799">
        <v>0.86680000000000001</v>
      </c>
      <c r="S1799">
        <v>0.63580000000000003</v>
      </c>
      <c r="T1799">
        <v>2.3134999999999999</v>
      </c>
      <c r="U1799">
        <v>7.89</v>
      </c>
      <c r="V1799">
        <v>8.1675000000000004</v>
      </c>
      <c r="W1799">
        <v>11.14</v>
      </c>
      <c r="X1799">
        <v>2.3155000000000001</v>
      </c>
      <c r="Y1799">
        <v>1.321</v>
      </c>
      <c r="Z1799">
        <v>0.192</v>
      </c>
      <c r="AA1799">
        <v>77.69</v>
      </c>
      <c r="AB1799">
        <v>8.6349999999999998</v>
      </c>
      <c r="AC1799">
        <v>63.1</v>
      </c>
      <c r="AD1799">
        <v>177.2</v>
      </c>
      <c r="AE1799">
        <v>372.4</v>
      </c>
      <c r="AF1799">
        <v>30.03</v>
      </c>
      <c r="AG1799">
        <v>777.25</v>
      </c>
      <c r="AH1799">
        <v>353.25</v>
      </c>
      <c r="AI1799">
        <v>5.42</v>
      </c>
      <c r="AJ1799">
        <v>353.25</v>
      </c>
      <c r="AK1799">
        <f>IF(ISNUMBER(VLOOKUP($A1799,'[1]F-F_Research_Data_Factors_weekl'!$G$6:$J$4822,2,0)),VLOOKUP($A1799,'[1]F-F_Research_Data_Factors_weekl'!$G$6:$J$4822,2,0),AK1800)</f>
        <v>2110.6712484397763</v>
      </c>
      <c r="AL1799">
        <f>IF(ISNUMBER(VLOOKUP($A1799,'[1]F-F_Research_Data_Factors_weekl'!$G$6:$J$4822,3,0)),VLOOKUP($A1799,'[1]F-F_Research_Data_Factors_weekl'!$G$6:$J$4822,3,0),AL1800)</f>
        <v>393.09539927037844</v>
      </c>
      <c r="AM1799">
        <f>IF(ISNUMBER(VLOOKUP($A1799,'[1]F-F_Research_Data_Factors_weekl'!$G$6:$J$4822,4,0)),VLOOKUP($A1799,'[1]F-F_Research_Data_Factors_weekl'!$G$6:$J$4822,4,0),AM1800)</f>
        <v>1609.183214192331</v>
      </c>
    </row>
    <row r="1800" spans="1:39" x14ac:dyDescent="0.25">
      <c r="A1800" s="14">
        <v>30848</v>
      </c>
      <c r="B1800">
        <v>1086.9000000000001</v>
      </c>
      <c r="C1800">
        <v>149.03</v>
      </c>
      <c r="D1800">
        <v>235.64</v>
      </c>
      <c r="E1800">
        <v>2218.48</v>
      </c>
      <c r="F1800">
        <v>738.7</v>
      </c>
      <c r="G1800">
        <v>9913.17</v>
      </c>
      <c r="H1800">
        <v>768.1</v>
      </c>
      <c r="I1800">
        <v>932.37</v>
      </c>
      <c r="J1800">
        <v>12.587999999999999</v>
      </c>
      <c r="K1800">
        <v>13.118</v>
      </c>
      <c r="L1800">
        <v>13.185</v>
      </c>
      <c r="M1800">
        <v>13.124000000000001</v>
      </c>
      <c r="N1800">
        <v>134.29</v>
      </c>
      <c r="O1800">
        <v>0.8135</v>
      </c>
      <c r="P1800">
        <v>233</v>
      </c>
      <c r="Q1800">
        <v>1.3785000000000001</v>
      </c>
      <c r="R1800">
        <v>0.88790000000000002</v>
      </c>
      <c r="S1800">
        <v>0.64049999999999996</v>
      </c>
      <c r="T1800">
        <v>2.2805</v>
      </c>
      <c r="U1800">
        <v>7.7969999999999997</v>
      </c>
      <c r="V1800">
        <v>8.1129999999999995</v>
      </c>
      <c r="W1800">
        <v>11.02</v>
      </c>
      <c r="X1800">
        <v>2.3075000000000001</v>
      </c>
      <c r="Y1800">
        <v>1.3021</v>
      </c>
      <c r="Z1800">
        <v>0.1928</v>
      </c>
      <c r="AA1800">
        <v>77.88</v>
      </c>
      <c r="AB1800">
        <v>8.5500000000000007</v>
      </c>
      <c r="AC1800">
        <v>66.2</v>
      </c>
      <c r="AD1800">
        <v>174.6</v>
      </c>
      <c r="AE1800">
        <v>370.5</v>
      </c>
      <c r="AF1800">
        <v>30.37</v>
      </c>
      <c r="AG1800">
        <v>763</v>
      </c>
      <c r="AH1800">
        <v>347.25</v>
      </c>
      <c r="AI1800">
        <v>5.62</v>
      </c>
      <c r="AJ1800">
        <v>349.75</v>
      </c>
      <c r="AK1800">
        <f>IF(ISNUMBER(VLOOKUP($A1800,'[1]F-F_Research_Data_Factors_weekl'!$G$6:$J$4822,2,0)),VLOOKUP($A1800,'[1]F-F_Research_Data_Factors_weekl'!$G$6:$J$4822,2,0),AK1801)</f>
        <v>2048.9964551400603</v>
      </c>
      <c r="AL1800">
        <f>IF(ISNUMBER(VLOOKUP($A1800,'[1]F-F_Research_Data_Factors_weekl'!$G$6:$J$4822,3,0)),VLOOKUP($A1800,'[1]F-F_Research_Data_Factors_weekl'!$G$6:$J$4822,3,0),AL1801)</f>
        <v>401.65055611564162</v>
      </c>
      <c r="AM1800">
        <f>IF(ISNUMBER(VLOOKUP($A1800,'[1]F-F_Research_Data_Factors_weekl'!$G$6:$J$4822,4,0)),VLOOKUP($A1800,'[1]F-F_Research_Data_Factors_weekl'!$G$6:$J$4822,4,0),AM1801)</f>
        <v>1641.3537476461963</v>
      </c>
    </row>
    <row r="1801" spans="1:39" x14ac:dyDescent="0.25">
      <c r="A1801" s="14">
        <v>30841</v>
      </c>
      <c r="B1801">
        <v>1131.25</v>
      </c>
      <c r="C1801">
        <v>155.16999999999999</v>
      </c>
      <c r="D1801">
        <v>240.35</v>
      </c>
      <c r="E1801">
        <v>2274.7199999999998</v>
      </c>
      <c r="F1801">
        <v>757.4</v>
      </c>
      <c r="G1801">
        <v>10142.1</v>
      </c>
      <c r="H1801">
        <v>794.55</v>
      </c>
      <c r="I1801">
        <v>964.21</v>
      </c>
      <c r="J1801">
        <v>12.702</v>
      </c>
      <c r="K1801">
        <v>13.348000000000001</v>
      </c>
      <c r="L1801">
        <v>13.4</v>
      </c>
      <c r="M1801">
        <v>13.342000000000001</v>
      </c>
      <c r="N1801">
        <v>132.72999999999999</v>
      </c>
      <c r="O1801">
        <v>0.82620000000000005</v>
      </c>
      <c r="P1801">
        <v>231.72</v>
      </c>
      <c r="Q1801">
        <v>1.3935</v>
      </c>
      <c r="R1801">
        <v>0.89839999999999998</v>
      </c>
      <c r="S1801">
        <v>0.64800000000000002</v>
      </c>
      <c r="T1801">
        <v>2.2490000000000001</v>
      </c>
      <c r="U1801">
        <v>7.7119999999999997</v>
      </c>
      <c r="V1801">
        <v>8.0229999999999997</v>
      </c>
      <c r="W1801">
        <v>10.97</v>
      </c>
      <c r="X1801">
        <v>2.3050000000000002</v>
      </c>
      <c r="Y1801">
        <v>1.2845</v>
      </c>
      <c r="Z1801">
        <v>0.20250000000000001</v>
      </c>
      <c r="AA1801">
        <v>81.95</v>
      </c>
      <c r="AB1801">
        <v>9.08</v>
      </c>
      <c r="AC1801">
        <v>64.625</v>
      </c>
      <c r="AD1801">
        <v>180.8</v>
      </c>
      <c r="AE1801">
        <v>383.6</v>
      </c>
      <c r="AF1801">
        <v>30.7</v>
      </c>
      <c r="AG1801">
        <v>779</v>
      </c>
      <c r="AH1801">
        <v>347</v>
      </c>
      <c r="AI1801">
        <v>5.83</v>
      </c>
      <c r="AJ1801">
        <v>352.25</v>
      </c>
      <c r="AK1801">
        <f>IF(ISNUMBER(VLOOKUP($A1801,'[1]F-F_Research_Data_Factors_weekl'!$G$6:$J$4822,2,0)),VLOOKUP($A1801,'[1]F-F_Research_Data_Factors_weekl'!$G$6:$J$4822,2,0),AK1802)</f>
        <v>2118.9208429576634</v>
      </c>
      <c r="AL1801">
        <f>IF(ISNUMBER(VLOOKUP($A1801,'[1]F-F_Research_Data_Factors_weekl'!$G$6:$J$4822,3,0)),VLOOKUP($A1801,'[1]F-F_Research_Data_Factors_weekl'!$G$6:$J$4822,3,0),AL1802)</f>
        <v>396.06602516087332</v>
      </c>
      <c r="AM1801">
        <f>IF(ISNUMBER(VLOOKUP($A1801,'[1]F-F_Research_Data_Factors_weekl'!$G$6:$J$4822,4,0)),VLOOKUP($A1801,'[1]F-F_Research_Data_Factors_weekl'!$G$6:$J$4822,4,0),AM1802)</f>
        <v>1634.6516757755167</v>
      </c>
    </row>
    <row r="1802" spans="1:39" x14ac:dyDescent="0.25">
      <c r="A1802" s="14">
        <v>30834</v>
      </c>
      <c r="B1802">
        <v>1124.3499999999999</v>
      </c>
      <c r="C1802">
        <v>153.24</v>
      </c>
      <c r="D1802">
        <v>235.9</v>
      </c>
      <c r="E1802">
        <v>2258.16</v>
      </c>
      <c r="F1802">
        <v>740.9</v>
      </c>
      <c r="G1802">
        <v>10126.879999999999</v>
      </c>
      <c r="H1802">
        <v>797.83</v>
      </c>
      <c r="I1802">
        <v>917.5</v>
      </c>
      <c r="J1802">
        <v>12.669</v>
      </c>
      <c r="K1802">
        <v>13.452999999999999</v>
      </c>
      <c r="L1802">
        <v>13.613</v>
      </c>
      <c r="M1802">
        <v>13.534000000000001</v>
      </c>
      <c r="N1802">
        <v>132</v>
      </c>
      <c r="O1802">
        <v>0.82830000000000004</v>
      </c>
      <c r="P1802">
        <v>230.15</v>
      </c>
      <c r="Q1802">
        <v>1.4035</v>
      </c>
      <c r="R1802">
        <v>0.89959999999999996</v>
      </c>
      <c r="S1802">
        <v>0.64900000000000002</v>
      </c>
      <c r="T1802">
        <v>2.2294999999999998</v>
      </c>
      <c r="U1802">
        <v>7.718</v>
      </c>
      <c r="V1802">
        <v>8.0065000000000008</v>
      </c>
      <c r="W1802">
        <v>11.05</v>
      </c>
      <c r="X1802">
        <v>2.306</v>
      </c>
      <c r="Y1802">
        <v>1.2665999999999999</v>
      </c>
      <c r="Z1802">
        <v>0.19900000000000001</v>
      </c>
      <c r="AA1802">
        <v>84.91</v>
      </c>
      <c r="AB1802">
        <v>9.36</v>
      </c>
      <c r="AC1802">
        <v>64.3</v>
      </c>
      <c r="AD1802">
        <v>183.15</v>
      </c>
      <c r="AE1802">
        <v>390.1</v>
      </c>
      <c r="AF1802">
        <v>30.88</v>
      </c>
      <c r="AG1802">
        <v>826.5</v>
      </c>
      <c r="AH1802">
        <v>348.5</v>
      </c>
      <c r="AI1802">
        <v>5.83</v>
      </c>
      <c r="AJ1802">
        <v>354.75</v>
      </c>
      <c r="AK1802">
        <f>IF(ISNUMBER(VLOOKUP($A1802,'[1]F-F_Research_Data_Factors_weekl'!$G$6:$J$4822,2,0)),VLOOKUP($A1802,'[1]F-F_Research_Data_Factors_weekl'!$G$6:$J$4822,2,0),AK1803)</f>
        <v>2092.761326377939</v>
      </c>
      <c r="AL1802">
        <f>IF(ISNUMBER(VLOOKUP($A1802,'[1]F-F_Research_Data_Factors_weekl'!$G$6:$J$4822,3,0)),VLOOKUP($A1802,'[1]F-F_Research_Data_Factors_weekl'!$G$6:$J$4822,3,0),AL1803)</f>
        <v>394.17399000883097</v>
      </c>
      <c r="AM1802">
        <f>IF(ISNUMBER(VLOOKUP($A1802,'[1]F-F_Research_Data_Factors_weekl'!$G$6:$J$4822,4,0)),VLOOKUP($A1802,'[1]F-F_Research_Data_Factors_weekl'!$G$6:$J$4822,4,0),AM1803)</f>
        <v>1654.8407327146351</v>
      </c>
    </row>
    <row r="1803" spans="1:39" x14ac:dyDescent="0.25">
      <c r="A1803" s="14">
        <v>30827</v>
      </c>
      <c r="B1803">
        <v>1107.0999999999999</v>
      </c>
      <c r="C1803">
        <v>151.62</v>
      </c>
      <c r="D1803">
        <v>235.23</v>
      </c>
      <c r="E1803">
        <v>2196.6</v>
      </c>
      <c r="F1803">
        <v>752.9</v>
      </c>
      <c r="G1803">
        <v>10833.87</v>
      </c>
      <c r="H1803">
        <v>848.98</v>
      </c>
      <c r="I1803">
        <v>902.79</v>
      </c>
      <c r="J1803">
        <v>12.743</v>
      </c>
      <c r="K1803">
        <v>13.423</v>
      </c>
      <c r="L1803">
        <v>13.696999999999999</v>
      </c>
      <c r="M1803">
        <v>13.695</v>
      </c>
      <c r="N1803">
        <v>133.62</v>
      </c>
      <c r="O1803">
        <v>0.81969999999999998</v>
      </c>
      <c r="P1803">
        <v>231.7</v>
      </c>
      <c r="Q1803">
        <v>1.383</v>
      </c>
      <c r="R1803">
        <v>0.90190000000000003</v>
      </c>
      <c r="S1803">
        <v>0.64680000000000004</v>
      </c>
      <c r="T1803">
        <v>2.2490000000000001</v>
      </c>
      <c r="U1803">
        <v>7.78</v>
      </c>
      <c r="V1803">
        <v>8.0449999999999999</v>
      </c>
      <c r="W1803">
        <v>11.06</v>
      </c>
      <c r="X1803">
        <v>2.3094999999999999</v>
      </c>
      <c r="Y1803">
        <v>1.2787999999999999</v>
      </c>
      <c r="Z1803">
        <v>0.20799999999999999</v>
      </c>
      <c r="AA1803">
        <v>85.74</v>
      </c>
      <c r="AB1803">
        <v>9.34</v>
      </c>
      <c r="AC1803">
        <v>65.174999999999997</v>
      </c>
      <c r="AD1803">
        <v>181.7</v>
      </c>
      <c r="AE1803">
        <v>390</v>
      </c>
      <c r="AF1803">
        <v>30.75</v>
      </c>
      <c r="AG1803">
        <v>887</v>
      </c>
      <c r="AH1803">
        <v>353</v>
      </c>
      <c r="AI1803">
        <v>5.85</v>
      </c>
      <c r="AJ1803">
        <v>365.75</v>
      </c>
      <c r="AK1803">
        <f>IF(ISNUMBER(VLOOKUP($A1803,'[1]F-F_Research_Data_Factors_weekl'!$G$6:$J$4822,2,0)),VLOOKUP($A1803,'[1]F-F_Research_Data_Factors_weekl'!$G$6:$J$4822,2,0),AK1804)</f>
        <v>2073.0671880910736</v>
      </c>
      <c r="AL1803">
        <f>IF(ISNUMBER(VLOOKUP($A1803,'[1]F-F_Research_Data_Factors_weekl'!$G$6:$J$4822,3,0)),VLOOKUP($A1803,'[1]F-F_Research_Data_Factors_weekl'!$G$6:$J$4822,3,0),AL1804)</f>
        <v>396.27424349937763</v>
      </c>
      <c r="AM1803">
        <f>IF(ISNUMBER(VLOOKUP($A1803,'[1]F-F_Research_Data_Factors_weekl'!$G$6:$J$4822,4,0)),VLOOKUP($A1803,'[1]F-F_Research_Data_Factors_weekl'!$G$6:$J$4822,4,0),AM1804)</f>
        <v>1678.8482628737295</v>
      </c>
    </row>
    <row r="1804" spans="1:39" x14ac:dyDescent="0.25">
      <c r="A1804" s="14">
        <v>30820</v>
      </c>
      <c r="B1804">
        <v>1133.79</v>
      </c>
      <c r="C1804">
        <v>155.78</v>
      </c>
      <c r="D1804">
        <v>244.61</v>
      </c>
      <c r="E1804">
        <v>2242.73</v>
      </c>
      <c r="F1804">
        <v>753.2</v>
      </c>
      <c r="G1804">
        <v>11190.17</v>
      </c>
      <c r="H1804">
        <v>875.44</v>
      </c>
      <c r="I1804">
        <v>895.73</v>
      </c>
      <c r="J1804">
        <v>12.435</v>
      </c>
      <c r="K1804">
        <v>13.156000000000001</v>
      </c>
      <c r="L1804">
        <v>13.426</v>
      </c>
      <c r="M1804">
        <v>13.458</v>
      </c>
      <c r="N1804">
        <v>135.06</v>
      </c>
      <c r="O1804">
        <v>0.80679999999999996</v>
      </c>
      <c r="P1804">
        <v>233.35</v>
      </c>
      <c r="Q1804">
        <v>1.3867</v>
      </c>
      <c r="R1804">
        <v>0.89290000000000003</v>
      </c>
      <c r="S1804">
        <v>0.64549999999999996</v>
      </c>
      <c r="T1804">
        <v>2.2810000000000001</v>
      </c>
      <c r="U1804">
        <v>7.88</v>
      </c>
      <c r="V1804">
        <v>8.1240000000000006</v>
      </c>
      <c r="W1804">
        <v>11.02</v>
      </c>
      <c r="X1804">
        <v>2.3105000000000002</v>
      </c>
      <c r="Y1804">
        <v>1.2894999999999999</v>
      </c>
      <c r="Z1804">
        <v>0.19900000000000001</v>
      </c>
      <c r="AA1804">
        <v>84.86</v>
      </c>
      <c r="AB1804">
        <v>9.1180000000000003</v>
      </c>
      <c r="AC1804">
        <v>66.349999999999994</v>
      </c>
      <c r="AD1804">
        <v>180.5</v>
      </c>
      <c r="AE1804">
        <v>379.6</v>
      </c>
      <c r="AF1804">
        <v>30.36</v>
      </c>
      <c r="AG1804">
        <v>888.5</v>
      </c>
      <c r="AH1804">
        <v>356</v>
      </c>
      <c r="AI1804">
        <v>5.84</v>
      </c>
      <c r="AJ1804">
        <v>383</v>
      </c>
      <c r="AK1804">
        <f>IF(ISNUMBER(VLOOKUP($A1804,'[1]F-F_Research_Data_Factors_weekl'!$G$6:$J$4822,2,0)),VLOOKUP($A1804,'[1]F-F_Research_Data_Factors_weekl'!$G$6:$J$4822,2,0),AK1805)</f>
        <v>2136.3017189726643</v>
      </c>
      <c r="AL1804">
        <f>IF(ISNUMBER(VLOOKUP($A1804,'[1]F-F_Research_Data_Factors_weekl'!$G$6:$J$4822,3,0)),VLOOKUP($A1804,'[1]F-F_Research_Data_Factors_weekl'!$G$6:$J$4822,3,0),AL1805)</f>
        <v>399.67145083144487</v>
      </c>
      <c r="AM1804">
        <f>IF(ISNUMBER(VLOOKUP($A1804,'[1]F-F_Research_Data_Factors_weekl'!$G$6:$J$4822,4,0)),VLOOKUP($A1804,'[1]F-F_Research_Data_Factors_weekl'!$G$6:$J$4822,4,0),AM1805)</f>
        <v>1669.0011560530168</v>
      </c>
    </row>
    <row r="1805" spans="1:39" x14ac:dyDescent="0.25">
      <c r="A1805" s="14">
        <v>30813</v>
      </c>
      <c r="B1805">
        <v>1157.1400000000001</v>
      </c>
      <c r="C1805">
        <v>158.49</v>
      </c>
      <c r="D1805">
        <v>250.57</v>
      </c>
      <c r="E1805">
        <v>2298.27</v>
      </c>
      <c r="F1805">
        <v>758.7</v>
      </c>
      <c r="G1805">
        <v>10981.68</v>
      </c>
      <c r="H1805">
        <v>861.11</v>
      </c>
      <c r="I1805">
        <v>928.32</v>
      </c>
      <c r="J1805">
        <v>12.432</v>
      </c>
      <c r="K1805">
        <v>13.089</v>
      </c>
      <c r="L1805">
        <v>13.391999999999999</v>
      </c>
      <c r="M1805">
        <v>13.432</v>
      </c>
      <c r="N1805">
        <v>134.78</v>
      </c>
      <c r="O1805">
        <v>0.80649999999999999</v>
      </c>
      <c r="P1805">
        <v>230.3</v>
      </c>
      <c r="Q1805">
        <v>1.3835</v>
      </c>
      <c r="R1805">
        <v>0.90400000000000003</v>
      </c>
      <c r="S1805">
        <v>0.64700000000000002</v>
      </c>
      <c r="T1805">
        <v>2.2902</v>
      </c>
      <c r="U1805">
        <v>7.84</v>
      </c>
      <c r="V1805">
        <v>8.125</v>
      </c>
      <c r="W1805">
        <v>11.1</v>
      </c>
      <c r="X1805">
        <v>2.3010000000000002</v>
      </c>
      <c r="Y1805">
        <v>1.2945</v>
      </c>
      <c r="Z1805">
        <v>0.19600000000000001</v>
      </c>
      <c r="AA1805">
        <v>82.91</v>
      </c>
      <c r="AB1805">
        <v>8.7330000000000005</v>
      </c>
      <c r="AC1805">
        <v>65.875</v>
      </c>
      <c r="AD1805">
        <v>187.45</v>
      </c>
      <c r="AE1805">
        <v>373.3</v>
      </c>
      <c r="AF1805">
        <v>30.25</v>
      </c>
      <c r="AG1805">
        <v>856.5</v>
      </c>
      <c r="AH1805">
        <v>348.5</v>
      </c>
      <c r="AI1805">
        <v>5.5600000000000005</v>
      </c>
      <c r="AJ1805">
        <v>360.5</v>
      </c>
      <c r="AK1805">
        <f>IF(ISNUMBER(VLOOKUP($A1805,'[1]F-F_Research_Data_Factors_weekl'!$G$6:$J$4822,2,0)),VLOOKUP($A1805,'[1]F-F_Research_Data_Factors_weekl'!$G$6:$J$4822,2,0),AK1806)</f>
        <v>2182.5722506872335</v>
      </c>
      <c r="AL1805">
        <f>IF(ISNUMBER(VLOOKUP($A1805,'[1]F-F_Research_Data_Factors_weekl'!$G$6:$J$4822,3,0)),VLOOKUP($A1805,'[1]F-F_Research_Data_Factors_weekl'!$G$6:$J$4822,3,0),AL1806)</f>
        <v>399.99144398663418</v>
      </c>
      <c r="AM1805">
        <f>IF(ISNUMBER(VLOOKUP($A1805,'[1]F-F_Research_Data_Factors_weekl'!$G$6:$J$4822,4,0)),VLOOKUP($A1805,'[1]F-F_Research_Data_Factors_weekl'!$G$6:$J$4822,4,0),AM1806)</f>
        <v>1656.0837031683038</v>
      </c>
    </row>
    <row r="1806" spans="1:39" x14ac:dyDescent="0.25">
      <c r="A1806" s="14">
        <v>30806</v>
      </c>
      <c r="B1806">
        <v>1165.31</v>
      </c>
      <c r="C1806">
        <v>159.11000000000001</v>
      </c>
      <c r="D1806">
        <v>250.89</v>
      </c>
      <c r="E1806">
        <v>2327.54</v>
      </c>
      <c r="F1806">
        <v>785.5</v>
      </c>
      <c r="G1806">
        <v>10803.88</v>
      </c>
      <c r="H1806">
        <v>843.74</v>
      </c>
      <c r="I1806">
        <v>1004.79</v>
      </c>
      <c r="J1806">
        <v>12.101000000000001</v>
      </c>
      <c r="K1806">
        <v>12.759</v>
      </c>
      <c r="L1806">
        <v>13.023999999999999</v>
      </c>
      <c r="M1806">
        <v>13.067</v>
      </c>
      <c r="N1806">
        <v>132.66999999999999</v>
      </c>
      <c r="O1806">
        <v>0.82269999999999999</v>
      </c>
      <c r="P1806">
        <v>226.85</v>
      </c>
      <c r="Q1806">
        <v>1.4079999999999999</v>
      </c>
      <c r="R1806">
        <v>0.92700000000000005</v>
      </c>
      <c r="S1806">
        <v>0.65569999999999995</v>
      </c>
      <c r="T1806">
        <v>2.2505000000000002</v>
      </c>
      <c r="U1806">
        <v>7.74</v>
      </c>
      <c r="V1806">
        <v>8.0250000000000004</v>
      </c>
      <c r="W1806">
        <v>10.92</v>
      </c>
      <c r="X1806">
        <v>2.2904999999999998</v>
      </c>
      <c r="Y1806">
        <v>1.2579</v>
      </c>
      <c r="Z1806">
        <v>0.20200000000000001</v>
      </c>
      <c r="AA1806">
        <v>83.4</v>
      </c>
      <c r="AB1806">
        <v>8.8520000000000003</v>
      </c>
      <c r="AC1806">
        <v>66.875</v>
      </c>
      <c r="AD1806">
        <v>189.6</v>
      </c>
      <c r="AE1806">
        <v>378.5</v>
      </c>
      <c r="AF1806">
        <v>30.43</v>
      </c>
      <c r="AG1806">
        <v>808.5</v>
      </c>
      <c r="AH1806">
        <v>346</v>
      </c>
      <c r="AI1806">
        <v>5.87</v>
      </c>
      <c r="AJ1806">
        <v>359.25</v>
      </c>
      <c r="AK1806">
        <f>IF(ISNUMBER(VLOOKUP($A1806,'[1]F-F_Research_Data_Factors_weekl'!$G$6:$J$4822,2,0)),VLOOKUP($A1806,'[1]F-F_Research_Data_Factors_weekl'!$G$6:$J$4822,2,0),AK1807)</f>
        <v>2192.658479693825</v>
      </c>
      <c r="AL1806">
        <f>IF(ISNUMBER(VLOOKUP($A1806,'[1]F-F_Research_Data_Factors_weekl'!$G$6:$J$4822,3,0)),VLOOKUP($A1806,'[1]F-F_Research_Data_Factors_weekl'!$G$6:$J$4822,3,0),AL1807)</f>
        <v>400.87336539049323</v>
      </c>
      <c r="AM1806">
        <f>IF(ISNUMBER(VLOOKUP($A1806,'[1]F-F_Research_Data_Factors_weekl'!$G$6:$J$4822,4,0)),VLOOKUP($A1806,'[1]F-F_Research_Data_Factors_weekl'!$G$6:$J$4822,4,0),AM1807)</f>
        <v>1655.4215345544822</v>
      </c>
    </row>
    <row r="1807" spans="1:39" x14ac:dyDescent="0.25">
      <c r="A1807" s="14">
        <v>30799</v>
      </c>
      <c r="B1807">
        <v>1169.07</v>
      </c>
      <c r="C1807">
        <v>159.88999999999999</v>
      </c>
      <c r="D1807">
        <v>246.9</v>
      </c>
      <c r="E1807">
        <v>2329.2399999999998</v>
      </c>
      <c r="F1807">
        <v>773.3</v>
      </c>
      <c r="G1807">
        <v>11015.21</v>
      </c>
      <c r="H1807">
        <v>866.27</v>
      </c>
      <c r="I1807">
        <v>1054.3</v>
      </c>
      <c r="J1807">
        <v>11.849</v>
      </c>
      <c r="K1807">
        <v>12.486000000000001</v>
      </c>
      <c r="L1807">
        <v>12.75</v>
      </c>
      <c r="M1807">
        <v>12.78</v>
      </c>
      <c r="N1807">
        <v>132.11000000000001</v>
      </c>
      <c r="O1807">
        <v>0.82950000000000002</v>
      </c>
      <c r="P1807">
        <v>226.55</v>
      </c>
      <c r="Q1807">
        <v>1.4015</v>
      </c>
      <c r="R1807">
        <v>0.92130000000000001</v>
      </c>
      <c r="S1807">
        <v>0.65449999999999997</v>
      </c>
      <c r="T1807">
        <v>2.2345000000000002</v>
      </c>
      <c r="U1807">
        <v>7.7030000000000003</v>
      </c>
      <c r="V1807">
        <v>7.9649999999999999</v>
      </c>
      <c r="W1807">
        <v>10.89</v>
      </c>
      <c r="X1807">
        <v>2.29</v>
      </c>
      <c r="Y1807">
        <v>1.2507999999999999</v>
      </c>
      <c r="Z1807">
        <v>0.18029999999999999</v>
      </c>
      <c r="AA1807">
        <v>81.650000000000006</v>
      </c>
      <c r="AB1807">
        <v>9.0619999999999994</v>
      </c>
      <c r="AC1807">
        <v>65.875</v>
      </c>
      <c r="AD1807">
        <v>182.9</v>
      </c>
      <c r="AE1807">
        <v>381.5</v>
      </c>
      <c r="AF1807">
        <v>30.66</v>
      </c>
      <c r="AG1807">
        <v>781.5</v>
      </c>
      <c r="AH1807">
        <v>344.5</v>
      </c>
      <c r="AI1807">
        <v>5.88</v>
      </c>
      <c r="AJ1807">
        <v>357.5</v>
      </c>
      <c r="AK1807">
        <f>IF(ISNUMBER(VLOOKUP($A1807,'[1]F-F_Research_Data_Factors_weekl'!$G$6:$J$4822,2,0)),VLOOKUP($A1807,'[1]F-F_Research_Data_Factors_weekl'!$G$6:$J$4822,2,0),AK1808)</f>
        <v>2190.2492055677003</v>
      </c>
      <c r="AL1807">
        <f>IF(ISNUMBER(VLOOKUP($A1807,'[1]F-F_Research_Data_Factors_weekl'!$G$6:$J$4822,3,0)),VLOOKUP($A1807,'[1]F-F_Research_Data_Factors_weekl'!$G$6:$J$4822,3,0),AL1808)</f>
        <v>395.84611967067571</v>
      </c>
      <c r="AM1807">
        <f>IF(ISNUMBER(VLOOKUP($A1807,'[1]F-F_Research_Data_Factors_weekl'!$G$6:$J$4822,4,0)),VLOOKUP($A1807,'[1]F-F_Research_Data_Factors_weekl'!$G$6:$J$4822,4,0),AM1808)</f>
        <v>1662.57058808324</v>
      </c>
    </row>
    <row r="1808" spans="1:39" x14ac:dyDescent="0.25">
      <c r="A1808" s="14">
        <v>30792</v>
      </c>
      <c r="B1808">
        <v>1158.08</v>
      </c>
      <c r="C1808">
        <v>158.02000000000001</v>
      </c>
      <c r="D1808">
        <v>245.35</v>
      </c>
      <c r="E1808">
        <v>2327.02</v>
      </c>
      <c r="F1808">
        <v>771.5</v>
      </c>
      <c r="G1808">
        <v>10914.73</v>
      </c>
      <c r="H1808">
        <v>856.61</v>
      </c>
      <c r="I1808">
        <v>1115.8499999999999</v>
      </c>
      <c r="J1808">
        <v>11.685</v>
      </c>
      <c r="K1808">
        <v>12.416</v>
      </c>
      <c r="L1808">
        <v>12.711</v>
      </c>
      <c r="M1808">
        <v>12.766999999999999</v>
      </c>
      <c r="N1808">
        <v>130.47999999999999</v>
      </c>
      <c r="O1808">
        <v>0.84189999999999998</v>
      </c>
      <c r="P1808">
        <v>225.1</v>
      </c>
      <c r="Q1808">
        <v>1.4159999999999999</v>
      </c>
      <c r="R1808">
        <v>0.92300000000000004</v>
      </c>
      <c r="S1808">
        <v>0.65300000000000002</v>
      </c>
      <c r="T1808">
        <v>2.202</v>
      </c>
      <c r="U1808">
        <v>7.62</v>
      </c>
      <c r="V1808">
        <v>7.89</v>
      </c>
      <c r="W1808">
        <v>10.82</v>
      </c>
      <c r="X1808">
        <v>2.2879999999999998</v>
      </c>
      <c r="Y1808">
        <v>1.2484</v>
      </c>
      <c r="Z1808">
        <v>0.17960000000000001</v>
      </c>
      <c r="AA1808">
        <v>79.12</v>
      </c>
      <c r="AB1808">
        <v>9.34</v>
      </c>
      <c r="AC1808">
        <v>71.3</v>
      </c>
      <c r="AD1808">
        <v>178</v>
      </c>
      <c r="AE1808">
        <v>384.3</v>
      </c>
      <c r="AF1808">
        <v>30.68</v>
      </c>
      <c r="AG1808">
        <v>780.5</v>
      </c>
      <c r="AH1808">
        <v>357.5</v>
      </c>
      <c r="AI1808">
        <v>5.91</v>
      </c>
      <c r="AJ1808">
        <v>371</v>
      </c>
      <c r="AK1808">
        <f>IF(ISNUMBER(VLOOKUP($A1808,'[1]F-F_Research_Data_Factors_weekl'!$G$6:$J$4822,2,0)),VLOOKUP($A1808,'[1]F-F_Research_Data_Factors_weekl'!$G$6:$J$4822,2,0),AK1809)</f>
        <v>2163.1510660590088</v>
      </c>
      <c r="AL1808">
        <f>IF(ISNUMBER(VLOOKUP($A1808,'[1]F-F_Research_Data_Factors_weekl'!$G$6:$J$4822,3,0)),VLOOKUP($A1808,'[1]F-F_Research_Data_Factors_weekl'!$G$6:$J$4822,3,0),AL1809)</f>
        <v>397.27837575258764</v>
      </c>
      <c r="AM1808">
        <f>IF(ISNUMBER(VLOOKUP($A1808,'[1]F-F_Research_Data_Factors_weekl'!$G$6:$J$4822,4,0)),VLOOKUP($A1808,'[1]F-F_Research_Data_Factors_weekl'!$G$6:$J$4822,4,0),AM1809)</f>
        <v>1674.4385058813752</v>
      </c>
    </row>
    <row r="1809" spans="1:39" x14ac:dyDescent="0.25">
      <c r="A1809" s="14">
        <v>30785</v>
      </c>
      <c r="B1809">
        <v>1150.1300000000001</v>
      </c>
      <c r="C1809">
        <v>157.31</v>
      </c>
      <c r="D1809">
        <v>244.01</v>
      </c>
      <c r="E1809">
        <v>2328.4899999999998</v>
      </c>
      <c r="F1809">
        <v>780.8</v>
      </c>
      <c r="G1809">
        <v>10929.17</v>
      </c>
      <c r="H1809">
        <v>866.78</v>
      </c>
      <c r="I1809">
        <v>1075.7</v>
      </c>
      <c r="J1809">
        <v>11.614000000000001</v>
      </c>
      <c r="K1809">
        <v>12.287000000000001</v>
      </c>
      <c r="L1809">
        <v>12.556000000000001</v>
      </c>
      <c r="M1809">
        <v>12.587999999999999</v>
      </c>
      <c r="N1809">
        <v>129.25</v>
      </c>
      <c r="O1809">
        <v>0.84809999999999997</v>
      </c>
      <c r="P1809">
        <v>224.7</v>
      </c>
      <c r="Q1809">
        <v>1.429</v>
      </c>
      <c r="R1809">
        <v>0.91749999999999998</v>
      </c>
      <c r="S1809">
        <v>0.65949999999999998</v>
      </c>
      <c r="T1809">
        <v>2.1764999999999999</v>
      </c>
      <c r="U1809">
        <v>7.57</v>
      </c>
      <c r="V1809">
        <v>7.8</v>
      </c>
      <c r="W1809">
        <v>10.8</v>
      </c>
      <c r="X1809">
        <v>2.2879999999999998</v>
      </c>
      <c r="Y1809">
        <v>1.2429999999999999</v>
      </c>
      <c r="Z1809">
        <v>0.18049999999999999</v>
      </c>
      <c r="AA1809">
        <v>78.25</v>
      </c>
      <c r="AB1809">
        <v>9.2899999999999991</v>
      </c>
      <c r="AC1809">
        <v>70.349999999999994</v>
      </c>
      <c r="AD1809">
        <v>179.2</v>
      </c>
      <c r="AE1809">
        <v>382</v>
      </c>
      <c r="AF1809">
        <v>30.75</v>
      </c>
      <c r="AG1809">
        <v>773.5</v>
      </c>
      <c r="AH1809">
        <v>354.25</v>
      </c>
      <c r="AI1809">
        <v>6.21</v>
      </c>
      <c r="AJ1809">
        <v>372.75</v>
      </c>
      <c r="AK1809">
        <f>IF(ISNUMBER(VLOOKUP($A1809,'[1]F-F_Research_Data_Factors_weekl'!$G$6:$J$4822,2,0)),VLOOKUP($A1809,'[1]F-F_Research_Data_Factors_weekl'!$G$6:$J$4822,2,0),AK1810)</f>
        <v>2163.1510660590088</v>
      </c>
      <c r="AL1809">
        <f>IF(ISNUMBER(VLOOKUP($A1809,'[1]F-F_Research_Data_Factors_weekl'!$G$6:$J$4822,3,0)),VLOOKUP($A1809,'[1]F-F_Research_Data_Factors_weekl'!$G$6:$J$4822,3,0),AL1810)</f>
        <v>397.27837575258764</v>
      </c>
      <c r="AM1809">
        <f>IF(ISNUMBER(VLOOKUP($A1809,'[1]F-F_Research_Data_Factors_weekl'!$G$6:$J$4822,4,0)),VLOOKUP($A1809,'[1]F-F_Research_Data_Factors_weekl'!$G$6:$J$4822,4,0),AM1810)</f>
        <v>1674.4385058813752</v>
      </c>
    </row>
    <row r="1810" spans="1:39" x14ac:dyDescent="0.25">
      <c r="A1810" s="14">
        <v>30778</v>
      </c>
      <c r="B1810">
        <v>1132.22</v>
      </c>
      <c r="C1810">
        <v>155.47999999999999</v>
      </c>
      <c r="D1810">
        <v>243.94</v>
      </c>
      <c r="E1810">
        <v>2315.9299999999998</v>
      </c>
      <c r="F1810">
        <v>768.2</v>
      </c>
      <c r="G1810">
        <v>10506.29</v>
      </c>
      <c r="H1810">
        <v>823.49</v>
      </c>
      <c r="I1810">
        <v>1064.32</v>
      </c>
      <c r="J1810">
        <v>11.58</v>
      </c>
      <c r="K1810">
        <v>12.287000000000001</v>
      </c>
      <c r="L1810">
        <v>12.507</v>
      </c>
      <c r="M1810">
        <v>12.512</v>
      </c>
      <c r="N1810">
        <v>129.16</v>
      </c>
      <c r="O1810">
        <v>0.85029999999999994</v>
      </c>
      <c r="P1810">
        <v>225.35</v>
      </c>
      <c r="Q1810">
        <v>1.43</v>
      </c>
      <c r="R1810">
        <v>0.91849999999999998</v>
      </c>
      <c r="S1810">
        <v>0.65949999999999998</v>
      </c>
      <c r="T1810">
        <v>2.1749999999999998</v>
      </c>
      <c r="U1810">
        <v>7.5575000000000001</v>
      </c>
      <c r="V1810">
        <v>7.7859999999999996</v>
      </c>
      <c r="W1810">
        <v>10.77</v>
      </c>
      <c r="X1810">
        <v>2.294</v>
      </c>
      <c r="Y1810">
        <v>1.2461</v>
      </c>
      <c r="Z1810">
        <v>0.17749999999999999</v>
      </c>
      <c r="AA1810">
        <v>80.22</v>
      </c>
      <c r="AB1810">
        <v>9.2309999999999999</v>
      </c>
      <c r="AC1810">
        <v>71.599999999999994</v>
      </c>
      <c r="AD1810">
        <v>181.6</v>
      </c>
      <c r="AE1810">
        <v>381.2</v>
      </c>
      <c r="AF1810">
        <v>30.85</v>
      </c>
      <c r="AG1810">
        <v>807</v>
      </c>
      <c r="AH1810">
        <v>358.75</v>
      </c>
      <c r="AI1810">
        <v>6.29</v>
      </c>
      <c r="AJ1810">
        <v>366.5</v>
      </c>
      <c r="AK1810">
        <f>IF(ISNUMBER(VLOOKUP($A1810,'[1]F-F_Research_Data_Factors_weekl'!$G$6:$J$4822,2,0)),VLOOKUP($A1810,'[1]F-F_Research_Data_Factors_weekl'!$G$6:$J$4822,2,0),AK1811)</f>
        <v>2145.9832004553659</v>
      </c>
      <c r="AL1810">
        <f>IF(ISNUMBER(VLOOKUP($A1810,'[1]F-F_Research_Data_Factors_weekl'!$G$6:$J$4822,3,0)),VLOOKUP($A1810,'[1]F-F_Research_Data_Factors_weekl'!$G$6:$J$4822,3,0),AL1811)</f>
        <v>401.21023606603478</v>
      </c>
      <c r="AM1810">
        <f>IF(ISNUMBER(VLOOKUP($A1810,'[1]F-F_Research_Data_Factors_weekl'!$G$6:$J$4822,4,0)),VLOOKUP($A1810,'[1]F-F_Research_Data_Factors_weekl'!$G$6:$J$4822,4,0),AM1811)</f>
        <v>1672.097569284377</v>
      </c>
    </row>
    <row r="1811" spans="1:39" x14ac:dyDescent="0.25">
      <c r="A1811" s="14">
        <v>30771</v>
      </c>
      <c r="B1811">
        <v>1164.8900000000001</v>
      </c>
      <c r="C1811">
        <v>159.18</v>
      </c>
      <c r="D1811">
        <v>250.78</v>
      </c>
      <c r="E1811">
        <v>2382.1</v>
      </c>
      <c r="F1811">
        <v>774.3</v>
      </c>
      <c r="G1811">
        <v>10458.31</v>
      </c>
      <c r="H1811">
        <v>822.4</v>
      </c>
      <c r="I1811">
        <v>1014.38</v>
      </c>
      <c r="J1811">
        <v>11.491</v>
      </c>
      <c r="K1811">
        <v>12.194000000000001</v>
      </c>
      <c r="L1811">
        <v>12.471</v>
      </c>
      <c r="M1811">
        <v>12.478999999999999</v>
      </c>
      <c r="N1811">
        <v>128.22</v>
      </c>
      <c r="O1811">
        <v>0.85840000000000005</v>
      </c>
      <c r="P1811">
        <v>224.75</v>
      </c>
      <c r="Q1811">
        <v>1.4375</v>
      </c>
      <c r="R1811">
        <v>0.93500000000000005</v>
      </c>
      <c r="S1811">
        <v>0.66379999999999995</v>
      </c>
      <c r="T1811">
        <v>2.1524999999999999</v>
      </c>
      <c r="U1811">
        <v>7.51</v>
      </c>
      <c r="V1811">
        <v>7.72</v>
      </c>
      <c r="W1811">
        <v>10.7</v>
      </c>
      <c r="X1811">
        <v>2.2915000000000001</v>
      </c>
      <c r="Y1811">
        <v>1.2376</v>
      </c>
      <c r="Z1811">
        <v>0.17630000000000001</v>
      </c>
      <c r="AA1811">
        <v>81.739999999999995</v>
      </c>
      <c r="AB1811">
        <v>9.9</v>
      </c>
      <c r="AC1811">
        <v>71.45</v>
      </c>
      <c r="AD1811">
        <v>174.2</v>
      </c>
      <c r="AE1811">
        <v>387.5</v>
      </c>
      <c r="AF1811">
        <v>30.61</v>
      </c>
      <c r="AG1811">
        <v>789</v>
      </c>
      <c r="AH1811">
        <v>353.25</v>
      </c>
      <c r="AI1811">
        <v>6.86</v>
      </c>
      <c r="AJ1811">
        <v>374</v>
      </c>
      <c r="AK1811">
        <f>IF(ISNUMBER(VLOOKUP($A1811,'[1]F-F_Research_Data_Factors_weekl'!$G$6:$J$4822,2,0)),VLOOKUP($A1811,'[1]F-F_Research_Data_Factors_weekl'!$G$6:$J$4822,2,0),AK1812)</f>
        <v>2203.9470067324287</v>
      </c>
      <c r="AL1811">
        <f>IF(ISNUMBER(VLOOKUP($A1811,'[1]F-F_Research_Data_Factors_weekl'!$G$6:$J$4822,3,0)),VLOOKUP($A1811,'[1]F-F_Research_Data_Factors_weekl'!$G$6:$J$4822,3,0),AL1812)</f>
        <v>401.04981613957898</v>
      </c>
      <c r="AM1811">
        <f>IF(ISNUMBER(VLOOKUP($A1811,'[1]F-F_Research_Data_Factors_weekl'!$G$6:$J$4822,4,0)),VLOOKUP($A1811,'[1]F-F_Research_Data_Factors_weekl'!$G$6:$J$4822,4,0),AM1812)</f>
        <v>1641.7256448545675</v>
      </c>
    </row>
    <row r="1812" spans="1:39" x14ac:dyDescent="0.25">
      <c r="A1812" s="14">
        <v>30764</v>
      </c>
      <c r="B1812">
        <v>1154.8399999999999</v>
      </c>
      <c r="C1812">
        <v>156.86000000000001</v>
      </c>
      <c r="D1812">
        <v>249.98</v>
      </c>
      <c r="E1812">
        <v>2365.19</v>
      </c>
      <c r="F1812">
        <v>776.8</v>
      </c>
      <c r="G1812">
        <v>9997.2199999999993</v>
      </c>
      <c r="H1812">
        <v>785.21</v>
      </c>
      <c r="I1812">
        <v>1161.6500000000001</v>
      </c>
      <c r="J1812">
        <v>11.563000000000001</v>
      </c>
      <c r="K1812">
        <v>12.211</v>
      </c>
      <c r="L1812">
        <v>12.446</v>
      </c>
      <c r="M1812">
        <v>12.497</v>
      </c>
      <c r="N1812">
        <v>129.29</v>
      </c>
      <c r="O1812">
        <v>0.84750000000000003</v>
      </c>
      <c r="P1812">
        <v>225.63</v>
      </c>
      <c r="Q1812">
        <v>1.4359999999999999</v>
      </c>
      <c r="R1812">
        <v>0.9395</v>
      </c>
      <c r="S1812">
        <v>0.66379999999999995</v>
      </c>
      <c r="T1812">
        <v>2.1720000000000002</v>
      </c>
      <c r="U1812">
        <v>7.5649999999999995</v>
      </c>
      <c r="V1812">
        <v>7.7750000000000004</v>
      </c>
      <c r="W1812">
        <v>10.79</v>
      </c>
      <c r="X1812">
        <v>2.2930000000000001</v>
      </c>
      <c r="Y1812">
        <v>1.2422</v>
      </c>
      <c r="Z1812">
        <v>0.17369999999999999</v>
      </c>
      <c r="AA1812">
        <v>80.739999999999995</v>
      </c>
      <c r="AB1812">
        <v>9.36</v>
      </c>
      <c r="AC1812">
        <v>72.125</v>
      </c>
      <c r="AD1812">
        <v>169.8</v>
      </c>
      <c r="AE1812">
        <v>386.8</v>
      </c>
      <c r="AF1812">
        <v>30.64</v>
      </c>
      <c r="AG1812">
        <v>800</v>
      </c>
      <c r="AH1812">
        <v>353.25</v>
      </c>
      <c r="AI1812">
        <v>6.88</v>
      </c>
      <c r="AJ1812">
        <v>361</v>
      </c>
      <c r="AK1812">
        <f>IF(ISNUMBER(VLOOKUP($A1812,'[1]F-F_Research_Data_Factors_weekl'!$G$6:$J$4822,2,0)),VLOOKUP($A1812,'[1]F-F_Research_Data_Factors_weekl'!$G$6:$J$4822,2,0),AK1813)</f>
        <v>2176.73778442709</v>
      </c>
      <c r="AL1812">
        <f>IF(ISNUMBER(VLOOKUP($A1812,'[1]F-F_Research_Data_Factors_weekl'!$G$6:$J$4822,3,0)),VLOOKUP($A1812,'[1]F-F_Research_Data_Factors_weekl'!$G$6:$J$4822,3,0),AL1813)</f>
        <v>405.3055241430813</v>
      </c>
      <c r="AM1812">
        <f>IF(ISNUMBER(VLOOKUP($A1812,'[1]F-F_Research_Data_Factors_weekl'!$G$6:$J$4822,4,0)),VLOOKUP($A1812,'[1]F-F_Research_Data_Factors_weekl'!$G$6:$J$4822,4,0),AM1813)</f>
        <v>1639.9217309505218</v>
      </c>
    </row>
    <row r="1813" spans="1:39" x14ac:dyDescent="0.25">
      <c r="A1813" s="14">
        <v>30757</v>
      </c>
      <c r="B1813">
        <v>1184.3599999999999</v>
      </c>
      <c r="C1813">
        <v>159.27000000000001</v>
      </c>
      <c r="D1813">
        <v>253.37</v>
      </c>
      <c r="E1813">
        <v>2422.75</v>
      </c>
      <c r="F1813">
        <v>781.9</v>
      </c>
      <c r="G1813">
        <v>9948.48</v>
      </c>
      <c r="H1813">
        <v>773.37</v>
      </c>
      <c r="I1813">
        <v>1130.69</v>
      </c>
      <c r="J1813">
        <v>11.278</v>
      </c>
      <c r="K1813">
        <v>12.026999999999999</v>
      </c>
      <c r="L1813">
        <v>12.311999999999999</v>
      </c>
      <c r="M1813">
        <v>12.430999999999999</v>
      </c>
      <c r="N1813">
        <v>129.13</v>
      </c>
      <c r="O1813">
        <v>0.84860000000000002</v>
      </c>
      <c r="P1813">
        <v>225.85</v>
      </c>
      <c r="Q1813">
        <v>1.4450000000000001</v>
      </c>
      <c r="R1813">
        <v>0.96530000000000005</v>
      </c>
      <c r="S1813">
        <v>0.66800000000000004</v>
      </c>
      <c r="T1813">
        <v>2.1560000000000001</v>
      </c>
      <c r="U1813">
        <v>7.5625</v>
      </c>
      <c r="V1813">
        <v>7.7750000000000004</v>
      </c>
      <c r="W1813">
        <v>10.68</v>
      </c>
      <c r="X1813">
        <v>2.2885</v>
      </c>
      <c r="Y1813">
        <v>1.224</v>
      </c>
      <c r="Z1813">
        <v>0.17299999999999999</v>
      </c>
      <c r="AA1813">
        <v>80.22</v>
      </c>
      <c r="AB1813">
        <v>9.4930000000000003</v>
      </c>
      <c r="AC1813">
        <v>70.599999999999994</v>
      </c>
      <c r="AD1813">
        <v>168.7</v>
      </c>
      <c r="AE1813">
        <v>395.3</v>
      </c>
      <c r="AF1813">
        <v>30.99</v>
      </c>
      <c r="AG1813">
        <v>772.75</v>
      </c>
      <c r="AH1813">
        <v>349</v>
      </c>
      <c r="AI1813">
        <v>7.04</v>
      </c>
      <c r="AJ1813">
        <v>357.5</v>
      </c>
      <c r="AK1813">
        <f>IF(ISNUMBER(VLOOKUP($A1813,'[1]F-F_Research_Data_Factors_weekl'!$G$6:$J$4822,2,0)),VLOOKUP($A1813,'[1]F-F_Research_Data_Factors_weekl'!$G$6:$J$4822,2,0),AK1814)</f>
        <v>2213.9318393277972</v>
      </c>
      <c r="AL1813">
        <f>IF(ISNUMBER(VLOOKUP($A1813,'[1]F-F_Research_Data_Factors_weekl'!$G$6:$J$4822,3,0)),VLOOKUP($A1813,'[1]F-F_Research_Data_Factors_weekl'!$G$6:$J$4822,3,0),AL1814)</f>
        <v>402.08881363400923</v>
      </c>
      <c r="AM1813">
        <f>IF(ISNUMBER(VLOOKUP($A1813,'[1]F-F_Research_Data_Factors_weekl'!$G$6:$J$4822,4,0)),VLOOKUP($A1813,'[1]F-F_Research_Data_Factors_weekl'!$G$6:$J$4822,4,0),AM1814)</f>
        <v>1620.4760187258121</v>
      </c>
    </row>
    <row r="1814" spans="1:39" x14ac:dyDescent="0.25">
      <c r="A1814" s="14">
        <v>30750</v>
      </c>
      <c r="B1814">
        <v>1139.76</v>
      </c>
      <c r="C1814">
        <v>154.35</v>
      </c>
      <c r="D1814">
        <v>249.01</v>
      </c>
      <c r="E1814">
        <v>2386.88</v>
      </c>
      <c r="F1814">
        <v>758.5</v>
      </c>
      <c r="G1814">
        <v>9962.8700000000008</v>
      </c>
      <c r="H1814">
        <v>771.73</v>
      </c>
      <c r="I1814">
        <v>1094.4000000000001</v>
      </c>
      <c r="J1814">
        <v>11.132</v>
      </c>
      <c r="K1814">
        <v>11.945</v>
      </c>
      <c r="L1814">
        <v>12.237</v>
      </c>
      <c r="M1814">
        <v>12.340999999999999</v>
      </c>
      <c r="N1814">
        <v>127.52</v>
      </c>
      <c r="O1814">
        <v>0.86280000000000001</v>
      </c>
      <c r="P1814">
        <v>224.8</v>
      </c>
      <c r="Q1814">
        <v>1.4624999999999999</v>
      </c>
      <c r="R1814">
        <v>0.95269999999999999</v>
      </c>
      <c r="S1814">
        <v>0.66920000000000002</v>
      </c>
      <c r="T1814">
        <v>2.1339999999999999</v>
      </c>
      <c r="U1814">
        <v>7.47</v>
      </c>
      <c r="V1814">
        <v>7.6974999999999998</v>
      </c>
      <c r="W1814">
        <v>10.67</v>
      </c>
      <c r="X1814">
        <v>2.2869999999999999</v>
      </c>
      <c r="Y1814">
        <v>1.1947000000000001</v>
      </c>
      <c r="Z1814">
        <v>0.17249999999999999</v>
      </c>
      <c r="AA1814">
        <v>79.989999999999995</v>
      </c>
      <c r="AB1814">
        <v>9.8960000000000008</v>
      </c>
      <c r="AC1814">
        <v>71.825000000000003</v>
      </c>
      <c r="AD1814">
        <v>167</v>
      </c>
      <c r="AE1814">
        <v>402.8</v>
      </c>
      <c r="AF1814">
        <v>30.7</v>
      </c>
      <c r="AG1814">
        <v>783.5</v>
      </c>
      <c r="AH1814">
        <v>344</v>
      </c>
      <c r="AI1814">
        <v>7.36</v>
      </c>
      <c r="AJ1814">
        <v>354.25</v>
      </c>
      <c r="AK1814">
        <f>IF(ISNUMBER(VLOOKUP($A1814,'[1]F-F_Research_Data_Factors_weekl'!$G$6:$J$4822,2,0)),VLOOKUP($A1814,'[1]F-F_Research_Data_Factors_weekl'!$G$6:$J$4822,2,0),AK1815)</f>
        <v>2153.8397113802871</v>
      </c>
      <c r="AL1814">
        <f>IF(ISNUMBER(VLOOKUP($A1814,'[1]F-F_Research_Data_Factors_weekl'!$G$6:$J$4822,3,0)),VLOOKUP($A1814,'[1]F-F_Research_Data_Factors_weekl'!$G$6:$J$4822,3,0),AL1815)</f>
        <v>406.15031680202952</v>
      </c>
      <c r="AM1814">
        <f>IF(ISNUMBER(VLOOKUP($A1814,'[1]F-F_Research_Data_Factors_weekl'!$G$6:$J$4822,4,0)),VLOOKUP($A1814,'[1]F-F_Research_Data_Factors_weekl'!$G$6:$J$4822,4,0),AM1815)</f>
        <v>1656.5896736105215</v>
      </c>
    </row>
    <row r="1815" spans="1:39" x14ac:dyDescent="0.25">
      <c r="A1815" s="14">
        <v>30743</v>
      </c>
      <c r="B1815">
        <v>1171.48</v>
      </c>
      <c r="C1815">
        <v>159.24</v>
      </c>
      <c r="D1815">
        <v>255.54</v>
      </c>
      <c r="E1815">
        <v>2425.0700000000002</v>
      </c>
      <c r="F1815">
        <v>775.4</v>
      </c>
      <c r="G1815">
        <v>9925.07</v>
      </c>
      <c r="H1815">
        <v>768.49</v>
      </c>
      <c r="I1815">
        <v>1079.6300000000001</v>
      </c>
      <c r="J1815">
        <v>10.9</v>
      </c>
      <c r="K1815">
        <v>11.699</v>
      </c>
      <c r="L1815">
        <v>11.943999999999999</v>
      </c>
      <c r="M1815">
        <v>12.063000000000001</v>
      </c>
      <c r="N1815">
        <v>127.6</v>
      </c>
      <c r="O1815">
        <v>0.86229999999999996</v>
      </c>
      <c r="P1815">
        <v>228.2</v>
      </c>
      <c r="Q1815">
        <v>1.4809999999999999</v>
      </c>
      <c r="R1815">
        <v>0.94320000000000004</v>
      </c>
      <c r="S1815">
        <v>0.66620000000000001</v>
      </c>
      <c r="T1815">
        <v>2.1545000000000001</v>
      </c>
      <c r="U1815">
        <v>7.48</v>
      </c>
      <c r="V1815">
        <v>7.76</v>
      </c>
      <c r="W1815">
        <v>10.68</v>
      </c>
      <c r="X1815">
        <v>2.3245</v>
      </c>
      <c r="Y1815">
        <v>1.1990000000000001</v>
      </c>
      <c r="Z1815">
        <v>0.1714</v>
      </c>
      <c r="AA1815">
        <v>79.2</v>
      </c>
      <c r="AB1815">
        <v>9.9019999999999992</v>
      </c>
      <c r="AC1815">
        <v>70.150000000000006</v>
      </c>
      <c r="AD1815">
        <v>163.80000000000001</v>
      </c>
      <c r="AE1815">
        <v>403.7</v>
      </c>
      <c r="AF1815">
        <v>30.1</v>
      </c>
      <c r="AG1815">
        <v>759.25</v>
      </c>
      <c r="AH1815">
        <v>334.25</v>
      </c>
      <c r="AI1815">
        <v>6.99</v>
      </c>
      <c r="AJ1815">
        <v>340.75</v>
      </c>
      <c r="AK1815">
        <f>IF(ISNUMBER(VLOOKUP($A1815,'[1]F-F_Research_Data_Factors_weekl'!$G$6:$J$4822,2,0)),VLOOKUP($A1815,'[1]F-F_Research_Data_Factors_weekl'!$G$6:$J$4822,2,0),AK1816)</f>
        <v>2221.3693392948503</v>
      </c>
      <c r="AL1815">
        <f>IF(ISNUMBER(VLOOKUP($A1815,'[1]F-F_Research_Data_Factors_weekl'!$G$6:$J$4822,3,0)),VLOOKUP($A1815,'[1]F-F_Research_Data_Factors_weekl'!$G$6:$J$4822,3,0),AL1816)</f>
        <v>400.46373181032294</v>
      </c>
      <c r="AM1815">
        <f>IF(ISNUMBER(VLOOKUP($A1815,'[1]F-F_Research_Data_Factors_weekl'!$G$6:$J$4822,4,0)),VLOOKUP($A1815,'[1]F-F_Research_Data_Factors_weekl'!$G$6:$J$4822,4,0),AM1816)</f>
        <v>1633.23442138472</v>
      </c>
    </row>
    <row r="1816" spans="1:39" x14ac:dyDescent="0.25">
      <c r="A1816" s="14">
        <v>30736</v>
      </c>
      <c r="B1816">
        <v>1165.0999999999999</v>
      </c>
      <c r="C1816">
        <v>157.51</v>
      </c>
      <c r="D1816">
        <v>251.44</v>
      </c>
      <c r="E1816">
        <v>2402.06</v>
      </c>
      <c r="F1816">
        <v>775.6</v>
      </c>
      <c r="G1816">
        <v>9959.9</v>
      </c>
      <c r="H1816">
        <v>775.4</v>
      </c>
      <c r="I1816">
        <v>1048.76</v>
      </c>
      <c r="J1816">
        <v>10.919</v>
      </c>
      <c r="K1816">
        <v>11.631</v>
      </c>
      <c r="L1816">
        <v>11.96</v>
      </c>
      <c r="M1816">
        <v>12.095000000000001</v>
      </c>
      <c r="N1816">
        <v>129.29</v>
      </c>
      <c r="O1816">
        <v>0.84599999999999997</v>
      </c>
      <c r="P1816">
        <v>233.2</v>
      </c>
      <c r="Q1816">
        <v>1.4724999999999999</v>
      </c>
      <c r="R1816">
        <v>0.94399999999999995</v>
      </c>
      <c r="S1816">
        <v>0.66349999999999998</v>
      </c>
      <c r="T1816">
        <v>2.1739999999999999</v>
      </c>
      <c r="U1816">
        <v>7.5449999999999999</v>
      </c>
      <c r="V1816">
        <v>7.8250000000000002</v>
      </c>
      <c r="W1816">
        <v>10.75</v>
      </c>
      <c r="X1816">
        <v>2.3334999999999999</v>
      </c>
      <c r="Y1816">
        <v>1.2012</v>
      </c>
      <c r="Z1816">
        <v>0.17169999999999999</v>
      </c>
      <c r="AA1816">
        <v>78</v>
      </c>
      <c r="AB1816">
        <v>9.6199999999999992</v>
      </c>
      <c r="AC1816">
        <v>69.924999999999997</v>
      </c>
      <c r="AD1816">
        <v>165.15</v>
      </c>
      <c r="AE1816">
        <v>396</v>
      </c>
      <c r="AF1816">
        <v>29.91</v>
      </c>
      <c r="AG1816">
        <v>738.25</v>
      </c>
      <c r="AH1816">
        <v>324.75</v>
      </c>
      <c r="AI1816">
        <v>6.68</v>
      </c>
      <c r="AJ1816">
        <v>329.75</v>
      </c>
      <c r="AK1816">
        <f>IF(ISNUMBER(VLOOKUP($A1816,'[1]F-F_Research_Data_Factors_weekl'!$G$6:$J$4822,2,0)),VLOOKUP($A1816,'[1]F-F_Research_Data_Factors_weekl'!$G$6:$J$4822,2,0),AK1817)</f>
        <v>2192.8621315842552</v>
      </c>
      <c r="AL1816">
        <f>IF(ISNUMBER(VLOOKUP($A1816,'[1]F-F_Research_Data_Factors_weekl'!$G$6:$J$4822,3,0)),VLOOKUP($A1816,'[1]F-F_Research_Data_Factors_weekl'!$G$6:$J$4822,3,0),AL1817)</f>
        <v>398.07528012954566</v>
      </c>
      <c r="AM1816">
        <f>IF(ISNUMBER(VLOOKUP($A1816,'[1]F-F_Research_Data_Factors_weekl'!$G$6:$J$4822,4,0)),VLOOKUP($A1816,'[1]F-F_Research_Data_Factors_weekl'!$G$6:$J$4822,4,0),AM1817)</f>
        <v>1617.54424223504</v>
      </c>
    </row>
    <row r="1817" spans="1:39" x14ac:dyDescent="0.25">
      <c r="A1817" s="14">
        <v>30729</v>
      </c>
      <c r="B1817">
        <v>1148.8699999999999</v>
      </c>
      <c r="C1817">
        <v>155.74</v>
      </c>
      <c r="D1817">
        <v>251.33</v>
      </c>
      <c r="E1817">
        <v>2383.06</v>
      </c>
      <c r="F1817">
        <v>790</v>
      </c>
      <c r="G1817">
        <v>10134.129999999999</v>
      </c>
      <c r="H1817">
        <v>775.85</v>
      </c>
      <c r="I1817">
        <v>1094.8699999999999</v>
      </c>
      <c r="J1817">
        <v>10.845000000000001</v>
      </c>
      <c r="K1817">
        <v>11.58</v>
      </c>
      <c r="L1817">
        <v>11.888</v>
      </c>
      <c r="M1817">
        <v>12.01</v>
      </c>
      <c r="N1817">
        <v>131.19999999999999</v>
      </c>
      <c r="O1817">
        <v>0.82989999999999997</v>
      </c>
      <c r="P1817">
        <v>233.2</v>
      </c>
      <c r="Q1817">
        <v>1.4510000000000001</v>
      </c>
      <c r="R1817">
        <v>0.94530000000000003</v>
      </c>
      <c r="S1817">
        <v>0.6613</v>
      </c>
      <c r="T1817">
        <v>2.1945000000000001</v>
      </c>
      <c r="U1817">
        <v>7.665</v>
      </c>
      <c r="V1817">
        <v>7.97</v>
      </c>
      <c r="W1817">
        <v>10.74</v>
      </c>
      <c r="X1817">
        <v>2.3334999999999999</v>
      </c>
      <c r="Y1817">
        <v>1.2262</v>
      </c>
      <c r="Z1817">
        <v>0.16850000000000001</v>
      </c>
      <c r="AA1817">
        <v>75.819999999999993</v>
      </c>
      <c r="AB1817">
        <v>9.18</v>
      </c>
      <c r="AC1817">
        <v>69.125</v>
      </c>
      <c r="AD1817">
        <v>164.35</v>
      </c>
      <c r="AE1817">
        <v>384.7</v>
      </c>
      <c r="AF1817">
        <v>29.83</v>
      </c>
      <c r="AG1817">
        <v>717</v>
      </c>
      <c r="AH1817">
        <v>319.25</v>
      </c>
      <c r="AI1817">
        <v>6.6</v>
      </c>
      <c r="AJ1817">
        <v>333.25</v>
      </c>
      <c r="AK1817">
        <f>IF(ISNUMBER(VLOOKUP($A1817,'[1]F-F_Research_Data_Factors_weekl'!$G$6:$J$4822,2,0)),VLOOKUP($A1817,'[1]F-F_Research_Data_Factors_weekl'!$G$6:$J$4822,2,0),AK1818)</f>
        <v>2178.700577828371</v>
      </c>
      <c r="AL1817">
        <f>IF(ISNUMBER(VLOOKUP($A1817,'[1]F-F_Research_Data_Factors_weekl'!$G$6:$J$4822,3,0)),VLOOKUP($A1817,'[1]F-F_Research_Data_Factors_weekl'!$G$6:$J$4822,3,0),AL1818)</f>
        <v>402.62494197385018</v>
      </c>
      <c r="AM1817">
        <f>IF(ISNUMBER(VLOOKUP($A1817,'[1]F-F_Research_Data_Factors_weekl'!$G$6:$J$4822,4,0)),VLOOKUP($A1817,'[1]F-F_Research_Data_Factors_weekl'!$G$6:$J$4822,4,0),AM1818)</f>
        <v>1619.6497869580855</v>
      </c>
    </row>
    <row r="1818" spans="1:39" x14ac:dyDescent="0.25">
      <c r="A1818" s="14">
        <v>30722</v>
      </c>
      <c r="B1818">
        <v>1160.7</v>
      </c>
      <c r="C1818">
        <v>156.30000000000001</v>
      </c>
      <c r="D1818">
        <v>254.04</v>
      </c>
      <c r="E1818">
        <v>2401.5500000000002</v>
      </c>
      <c r="F1818">
        <v>780</v>
      </c>
      <c r="G1818">
        <v>10180.950000000001</v>
      </c>
      <c r="H1818">
        <v>773.17</v>
      </c>
      <c r="I1818">
        <v>1050.77</v>
      </c>
      <c r="J1818">
        <v>10.701000000000001</v>
      </c>
      <c r="K1818">
        <v>11.487</v>
      </c>
      <c r="L1818">
        <v>11.798999999999999</v>
      </c>
      <c r="M1818">
        <v>11.914</v>
      </c>
      <c r="N1818">
        <v>133.41999999999999</v>
      </c>
      <c r="O1818">
        <v>0.81389999999999996</v>
      </c>
      <c r="P1818">
        <v>234.6</v>
      </c>
      <c r="Q1818">
        <v>1.4142999999999999</v>
      </c>
      <c r="R1818">
        <v>0.93069999999999997</v>
      </c>
      <c r="S1818">
        <v>0.65349999999999997</v>
      </c>
      <c r="T1818">
        <v>2.2400000000000002</v>
      </c>
      <c r="U1818">
        <v>7.7679999999999998</v>
      </c>
      <c r="V1818">
        <v>8.1050000000000004</v>
      </c>
      <c r="W1818">
        <v>10.76</v>
      </c>
      <c r="X1818">
        <v>2.3395000000000001</v>
      </c>
      <c r="Y1818">
        <v>1.25</v>
      </c>
      <c r="Z1818">
        <v>0.16700000000000001</v>
      </c>
      <c r="AA1818">
        <v>74.67</v>
      </c>
      <c r="AB1818">
        <v>8.7899999999999991</v>
      </c>
      <c r="AC1818">
        <v>68.424999999999997</v>
      </c>
      <c r="AD1818">
        <v>158.1</v>
      </c>
      <c r="AE1818">
        <v>377.9</v>
      </c>
      <c r="AF1818">
        <v>30.11</v>
      </c>
      <c r="AG1818">
        <v>706.75</v>
      </c>
      <c r="AH1818">
        <v>324.75</v>
      </c>
      <c r="AI1818">
        <v>7.06</v>
      </c>
      <c r="AJ1818">
        <v>325.75</v>
      </c>
      <c r="AK1818">
        <f>IF(ISNUMBER(VLOOKUP($A1818,'[1]F-F_Research_Data_Factors_weekl'!$G$6:$J$4822,2,0)),VLOOKUP($A1818,'[1]F-F_Research_Data_Factors_weekl'!$G$6:$J$4822,2,0),AK1819)</f>
        <v>2193.6171746157584</v>
      </c>
      <c r="AL1818">
        <f>IF(ISNUMBER(VLOOKUP($A1818,'[1]F-F_Research_Data_Factors_weekl'!$G$6:$J$4822,3,0)),VLOOKUP($A1818,'[1]F-F_Research_Data_Factors_weekl'!$G$6:$J$4822,3,0),AL1819)</f>
        <v>404.12018666450888</v>
      </c>
      <c r="AM1818">
        <f>IF(ISNUMBER(VLOOKUP($A1818,'[1]F-F_Research_Data_Factors_weekl'!$G$6:$J$4822,4,0)),VLOOKUP($A1818,'[1]F-F_Research_Data_Factors_weekl'!$G$6:$J$4822,4,0),AM1819)</f>
        <v>1609.669833987364</v>
      </c>
    </row>
    <row r="1819" spans="1:39" x14ac:dyDescent="0.25">
      <c r="A1819" s="14">
        <v>30715</v>
      </c>
      <c r="B1819">
        <v>1197.03</v>
      </c>
      <c r="C1819">
        <v>160.91</v>
      </c>
      <c r="D1819">
        <v>264.01</v>
      </c>
      <c r="E1819">
        <v>2455.66</v>
      </c>
      <c r="F1819">
        <v>818.5</v>
      </c>
      <c r="G1819">
        <v>10104.07</v>
      </c>
      <c r="H1819">
        <v>764.45</v>
      </c>
      <c r="I1819">
        <v>1108.54</v>
      </c>
      <c r="J1819">
        <v>10.579000000000001</v>
      </c>
      <c r="K1819">
        <v>11.313000000000001</v>
      </c>
      <c r="L1819">
        <v>11.615</v>
      </c>
      <c r="M1819">
        <v>11.72</v>
      </c>
      <c r="N1819">
        <v>132.79</v>
      </c>
      <c r="O1819">
        <v>0.81120000000000003</v>
      </c>
      <c r="P1819">
        <v>232.7</v>
      </c>
      <c r="Q1819">
        <v>1.431</v>
      </c>
      <c r="R1819">
        <v>0.92400000000000004</v>
      </c>
      <c r="S1819">
        <v>0.65380000000000005</v>
      </c>
      <c r="T1819">
        <v>2.1970000000000001</v>
      </c>
      <c r="U1819">
        <v>7.77</v>
      </c>
      <c r="V1819">
        <v>8.0640000000000001</v>
      </c>
      <c r="W1819">
        <v>10.76</v>
      </c>
      <c r="X1819">
        <v>2.335</v>
      </c>
      <c r="Y1819">
        <v>1.2438</v>
      </c>
      <c r="Z1819">
        <v>0.16700000000000001</v>
      </c>
      <c r="AA1819">
        <v>76.2</v>
      </c>
      <c r="AB1819">
        <v>9</v>
      </c>
      <c r="AC1819">
        <v>68.025000000000006</v>
      </c>
      <c r="AD1819">
        <v>161</v>
      </c>
      <c r="AE1819">
        <v>386.1</v>
      </c>
      <c r="AF1819">
        <v>30.14</v>
      </c>
      <c r="AG1819">
        <v>734.75</v>
      </c>
      <c r="AH1819">
        <v>330.25</v>
      </c>
      <c r="AI1819">
        <v>7.59</v>
      </c>
      <c r="AJ1819">
        <v>333.5</v>
      </c>
      <c r="AK1819">
        <f>IF(ISNUMBER(VLOOKUP($A1819,'[1]F-F_Research_Data_Factors_weekl'!$G$6:$J$4822,2,0)),VLOOKUP($A1819,'[1]F-F_Research_Data_Factors_weekl'!$G$6:$J$4822,2,0),AK1820)</f>
        <v>2267.7733636056632</v>
      </c>
      <c r="AL1819">
        <f>IF(ISNUMBER(VLOOKUP($A1819,'[1]F-F_Research_Data_Factors_weekl'!$G$6:$J$4822,3,0)),VLOOKUP($A1819,'[1]F-F_Research_Data_Factors_weekl'!$G$6:$J$4822,3,0),AL1820)</f>
        <v>409.35999459532911</v>
      </c>
      <c r="AM1819">
        <f>IF(ISNUMBER(VLOOKUP($A1819,'[1]F-F_Research_Data_Factors_weekl'!$G$6:$J$4822,4,0)),VLOOKUP($A1819,'[1]F-F_Research_Data_Factors_weekl'!$G$6:$J$4822,4,0),AM1820)</f>
        <v>1592.4711456147252</v>
      </c>
    </row>
    <row r="1820" spans="1:39" x14ac:dyDescent="0.25">
      <c r="A1820" s="14">
        <v>30708</v>
      </c>
      <c r="B1820">
        <v>1230</v>
      </c>
      <c r="C1820">
        <v>163.94</v>
      </c>
      <c r="D1820">
        <v>273.18</v>
      </c>
      <c r="E1820">
        <v>2504.33</v>
      </c>
      <c r="F1820">
        <v>810.7</v>
      </c>
      <c r="G1820">
        <v>10150.969999999999</v>
      </c>
      <c r="H1820">
        <v>762.24</v>
      </c>
      <c r="I1820">
        <v>1055.3699999999999</v>
      </c>
      <c r="J1820">
        <v>10.563000000000001</v>
      </c>
      <c r="K1820">
        <v>11.263999999999999</v>
      </c>
      <c r="L1820">
        <v>11.593</v>
      </c>
      <c r="M1820">
        <v>11.673</v>
      </c>
      <c r="N1820">
        <v>135.53</v>
      </c>
      <c r="O1820">
        <v>0.79479999999999995</v>
      </c>
      <c r="P1820">
        <v>234.28</v>
      </c>
      <c r="Q1820">
        <v>1.4035</v>
      </c>
      <c r="R1820">
        <v>0.91310000000000002</v>
      </c>
      <c r="S1820">
        <v>0.64929999999999999</v>
      </c>
      <c r="T1820">
        <v>2.246</v>
      </c>
      <c r="U1820">
        <v>7.8840000000000003</v>
      </c>
      <c r="V1820">
        <v>8.1750000000000007</v>
      </c>
      <c r="W1820">
        <v>10.74</v>
      </c>
      <c r="X1820">
        <v>2.3405</v>
      </c>
      <c r="Y1820">
        <v>1.2674000000000001</v>
      </c>
      <c r="Z1820">
        <v>0.16650000000000001</v>
      </c>
      <c r="AA1820">
        <v>76.62</v>
      </c>
      <c r="AB1820">
        <v>8.3800000000000008</v>
      </c>
      <c r="AC1820">
        <v>69.375</v>
      </c>
      <c r="AD1820">
        <v>155.75</v>
      </c>
      <c r="AE1820">
        <v>369.5</v>
      </c>
      <c r="AF1820">
        <v>29.79</v>
      </c>
      <c r="AG1820">
        <v>732.5</v>
      </c>
      <c r="AH1820">
        <v>329</v>
      </c>
      <c r="AI1820">
        <v>7.42</v>
      </c>
      <c r="AJ1820">
        <v>327</v>
      </c>
      <c r="AK1820">
        <f>IF(ISNUMBER(VLOOKUP($A1820,'[1]F-F_Research_Data_Factors_weekl'!$G$6:$J$4822,2,0)),VLOOKUP($A1820,'[1]F-F_Research_Data_Factors_weekl'!$G$6:$J$4822,2,0),AK1821)</f>
        <v>2320.2101121400278</v>
      </c>
      <c r="AL1820">
        <f>IF(ISNUMBER(VLOOKUP($A1820,'[1]F-F_Research_Data_Factors_weekl'!$G$6:$J$4822,3,0)),VLOOKUP($A1820,'[1]F-F_Research_Data_Factors_weekl'!$G$6:$J$4822,3,0),AL1821)</f>
        <v>413.53671542108202</v>
      </c>
      <c r="AM1820">
        <f>IF(ISNUMBER(VLOOKUP($A1820,'[1]F-F_Research_Data_Factors_weekl'!$G$6:$J$4822,4,0)),VLOOKUP($A1820,'[1]F-F_Research_Data_Factors_weekl'!$G$6:$J$4822,4,0),AM1821)</f>
        <v>1558.6484737346825</v>
      </c>
    </row>
    <row r="1821" spans="1:39" x14ac:dyDescent="0.25">
      <c r="A1821" s="14">
        <v>30701</v>
      </c>
      <c r="B1821">
        <v>1259.1099999999999</v>
      </c>
      <c r="C1821">
        <v>166.21</v>
      </c>
      <c r="D1821">
        <v>284.41000000000003</v>
      </c>
      <c r="E1821">
        <v>2572.59</v>
      </c>
      <c r="F1821">
        <v>804.9</v>
      </c>
      <c r="G1821">
        <v>9961.25</v>
      </c>
      <c r="H1821">
        <v>739.87</v>
      </c>
      <c r="I1821">
        <v>1034</v>
      </c>
      <c r="J1821">
        <v>10.568999999999999</v>
      </c>
      <c r="K1821">
        <v>11.315</v>
      </c>
      <c r="L1821">
        <v>11.615</v>
      </c>
      <c r="M1821">
        <v>11.681000000000001</v>
      </c>
      <c r="N1821">
        <v>135.51</v>
      </c>
      <c r="O1821">
        <v>0.79490000000000005</v>
      </c>
      <c r="P1821">
        <v>234.5</v>
      </c>
      <c r="Q1821">
        <v>1.4005000000000001</v>
      </c>
      <c r="R1821">
        <v>0.90149999999999997</v>
      </c>
      <c r="S1821">
        <v>0.64700000000000002</v>
      </c>
      <c r="T1821">
        <v>2.2404999999999999</v>
      </c>
      <c r="U1821">
        <v>7.8650000000000002</v>
      </c>
      <c r="V1821">
        <v>8.1950000000000003</v>
      </c>
      <c r="W1821">
        <v>10.73</v>
      </c>
      <c r="X1821">
        <v>2.3414999999999999</v>
      </c>
      <c r="Y1821">
        <v>1.2618</v>
      </c>
      <c r="Z1821">
        <v>0.16600000000000001</v>
      </c>
      <c r="AA1821">
        <v>76.62</v>
      </c>
      <c r="AB1821">
        <v>8.33</v>
      </c>
      <c r="AC1821">
        <v>69.900000000000006</v>
      </c>
      <c r="AD1821">
        <v>155.55000000000001</v>
      </c>
      <c r="AE1821">
        <v>372.4</v>
      </c>
      <c r="AF1821">
        <v>29.58</v>
      </c>
      <c r="AG1821">
        <v>722</v>
      </c>
      <c r="AH1821">
        <v>323.25</v>
      </c>
      <c r="AI1821">
        <v>8.0399999999999991</v>
      </c>
      <c r="AJ1821">
        <v>338.5</v>
      </c>
      <c r="AK1821">
        <f>IF(ISNUMBER(VLOOKUP($A1821,'[1]F-F_Research_Data_Factors_weekl'!$G$6:$J$4822,2,0)),VLOOKUP($A1821,'[1]F-F_Research_Data_Factors_weekl'!$G$6:$J$4822,2,0),AK1822)</f>
        <v>2365.3890428586278</v>
      </c>
      <c r="AL1821">
        <f>IF(ISNUMBER(VLOOKUP($A1821,'[1]F-F_Research_Data_Factors_weekl'!$G$6:$J$4822,3,0)),VLOOKUP($A1821,'[1]F-F_Research_Data_Factors_weekl'!$G$6:$J$4822,3,0),AL1822)</f>
        <v>417.58731235088561</v>
      </c>
      <c r="AM1821">
        <f>IF(ISNUMBER(VLOOKUP($A1821,'[1]F-F_Research_Data_Factors_weekl'!$G$6:$J$4822,4,0)),VLOOKUP($A1821,'[1]F-F_Research_Data_Factors_weekl'!$G$6:$J$4822,4,0),AM1822)</f>
        <v>1505.5041763109077</v>
      </c>
    </row>
    <row r="1822" spans="1:39" x14ac:dyDescent="0.25">
      <c r="A1822" s="14">
        <v>30694</v>
      </c>
      <c r="B1822">
        <v>1270.0999999999999</v>
      </c>
      <c r="C1822">
        <v>167.02</v>
      </c>
      <c r="D1822">
        <v>286.85000000000002</v>
      </c>
      <c r="E1822">
        <v>2565.4699999999998</v>
      </c>
      <c r="F1822">
        <v>787.9</v>
      </c>
      <c r="G1822">
        <v>9893.82</v>
      </c>
      <c r="H1822">
        <v>731.82</v>
      </c>
      <c r="I1822">
        <v>975.47</v>
      </c>
      <c r="J1822">
        <v>10.465999999999999</v>
      </c>
      <c r="K1822">
        <v>11.242000000000001</v>
      </c>
      <c r="L1822">
        <v>11.551</v>
      </c>
      <c r="M1822">
        <v>11.635</v>
      </c>
      <c r="N1822">
        <v>134.87</v>
      </c>
      <c r="O1822">
        <v>0.79669999999999996</v>
      </c>
      <c r="P1822">
        <v>233.4</v>
      </c>
      <c r="Q1822">
        <v>1.41</v>
      </c>
      <c r="R1822">
        <v>0.90500000000000003</v>
      </c>
      <c r="S1822">
        <v>0.64900000000000002</v>
      </c>
      <c r="T1822">
        <v>2.2275</v>
      </c>
      <c r="U1822">
        <v>7.8774999999999995</v>
      </c>
      <c r="V1822">
        <v>8.1549999999999994</v>
      </c>
      <c r="W1822">
        <v>10.72</v>
      </c>
      <c r="X1822">
        <v>2.3405</v>
      </c>
      <c r="Y1822">
        <v>1.2539</v>
      </c>
      <c r="Z1822">
        <v>0.16500000000000001</v>
      </c>
      <c r="AA1822">
        <v>75.38</v>
      </c>
      <c r="AB1822">
        <v>8.31</v>
      </c>
      <c r="AC1822">
        <v>70.8</v>
      </c>
      <c r="AD1822">
        <v>149</v>
      </c>
      <c r="AE1822">
        <v>372.5</v>
      </c>
      <c r="AF1822">
        <v>29.18</v>
      </c>
      <c r="AG1822">
        <v>777.5</v>
      </c>
      <c r="AH1822">
        <v>335.25</v>
      </c>
      <c r="AI1822">
        <v>7.79</v>
      </c>
      <c r="AJ1822">
        <v>361.5</v>
      </c>
      <c r="AK1822">
        <f>IF(ISNUMBER(VLOOKUP($A1822,'[1]F-F_Research_Data_Factors_weekl'!$G$6:$J$4822,2,0)),VLOOKUP($A1822,'[1]F-F_Research_Data_Factors_weekl'!$G$6:$J$4822,2,0),AK1823)</f>
        <v>2386.1485351141209</v>
      </c>
      <c r="AL1822">
        <f>IF(ISNUMBER(VLOOKUP($A1822,'[1]F-F_Research_Data_Factors_weekl'!$G$6:$J$4822,3,0)),VLOOKUP($A1822,'[1]F-F_Research_Data_Factors_weekl'!$G$6:$J$4822,3,0),AL1823)</f>
        <v>416.08939054492384</v>
      </c>
      <c r="AM1822">
        <f>IF(ISNUMBER(VLOOKUP($A1822,'[1]F-F_Research_Data_Factors_weekl'!$G$6:$J$4822,4,0)),VLOOKUP($A1822,'[1]F-F_Research_Data_Factors_weekl'!$G$6:$J$4822,4,0),AM1823)</f>
        <v>1492.8152467138402</v>
      </c>
    </row>
    <row r="1823" spans="1:39" x14ac:dyDescent="0.25">
      <c r="A1823" s="14">
        <v>30687</v>
      </c>
      <c r="B1823">
        <v>1286.6400000000001</v>
      </c>
      <c r="C1823">
        <v>169.28</v>
      </c>
      <c r="D1823">
        <v>287.89999999999998</v>
      </c>
      <c r="E1823">
        <v>2585.73</v>
      </c>
      <c r="F1823">
        <v>800.7</v>
      </c>
      <c r="G1823">
        <v>9684.17</v>
      </c>
      <c r="H1823">
        <v>712.9</v>
      </c>
      <c r="I1823">
        <v>909.56</v>
      </c>
      <c r="J1823">
        <v>10.704000000000001</v>
      </c>
      <c r="K1823">
        <v>11.481</v>
      </c>
      <c r="L1823">
        <v>11.757</v>
      </c>
      <c r="M1823">
        <v>11.849</v>
      </c>
      <c r="N1823">
        <v>134.86000000000001</v>
      </c>
      <c r="O1823">
        <v>0.79920000000000002</v>
      </c>
      <c r="P1823">
        <v>232.7</v>
      </c>
      <c r="Q1823">
        <v>1.407</v>
      </c>
      <c r="R1823">
        <v>0.90229999999999999</v>
      </c>
      <c r="S1823">
        <v>0.64939999999999998</v>
      </c>
      <c r="T1823">
        <v>2.2383000000000002</v>
      </c>
      <c r="U1823">
        <v>7.8774999999999995</v>
      </c>
      <c r="V1823">
        <v>8.1750000000000007</v>
      </c>
      <c r="W1823">
        <v>10.69</v>
      </c>
      <c r="X1823">
        <v>2.3420000000000001</v>
      </c>
      <c r="Y1823">
        <v>1.2579</v>
      </c>
      <c r="Z1823">
        <v>0.16700000000000001</v>
      </c>
      <c r="AA1823">
        <v>74.52</v>
      </c>
      <c r="AB1823">
        <v>8.16</v>
      </c>
      <c r="AC1823">
        <v>67.95</v>
      </c>
      <c r="AD1823">
        <v>143.25</v>
      </c>
      <c r="AE1823">
        <v>370</v>
      </c>
      <c r="AF1823">
        <v>29.6</v>
      </c>
      <c r="AG1823">
        <v>764.5</v>
      </c>
      <c r="AH1823">
        <v>330.5</v>
      </c>
      <c r="AI1823">
        <v>7.76</v>
      </c>
      <c r="AJ1823">
        <v>358.75</v>
      </c>
      <c r="AK1823">
        <f>IF(ISNUMBER(VLOOKUP($A1823,'[1]F-F_Research_Data_Factors_weekl'!$G$6:$J$4822,2,0)),VLOOKUP($A1823,'[1]F-F_Research_Data_Factors_weekl'!$G$6:$J$4822,2,0),AK1824)</f>
        <v>2414.396979777518</v>
      </c>
      <c r="AL1823">
        <f>IF(ISNUMBER(VLOOKUP($A1823,'[1]F-F_Research_Data_Factors_weekl'!$G$6:$J$4822,3,0)),VLOOKUP($A1823,'[1]F-F_Research_Data_Factors_weekl'!$G$6:$J$4822,3,0),AL1824)</f>
        <v>410.54700596440438</v>
      </c>
      <c r="AM1823">
        <f>IF(ISNUMBER(VLOOKUP($A1823,'[1]F-F_Research_Data_Factors_weekl'!$G$6:$J$4822,4,0)),VLOOKUP($A1823,'[1]F-F_Research_Data_Factors_weekl'!$G$6:$J$4822,4,0),AM1824)</f>
        <v>1463.4008888479955</v>
      </c>
    </row>
    <row r="1824" spans="1:39" x14ac:dyDescent="0.25">
      <c r="A1824" s="14">
        <v>30680</v>
      </c>
      <c r="B1824">
        <v>1258.6400000000001</v>
      </c>
      <c r="C1824">
        <v>164.93</v>
      </c>
      <c r="D1824">
        <v>278.60000000000002</v>
      </c>
      <c r="E1824">
        <v>2552.35</v>
      </c>
      <c r="F1824">
        <v>774</v>
      </c>
      <c r="G1824">
        <v>9530.61</v>
      </c>
      <c r="H1824">
        <v>705.32</v>
      </c>
      <c r="I1824">
        <v>874.94</v>
      </c>
      <c r="J1824">
        <v>10.813000000000001</v>
      </c>
      <c r="K1824">
        <v>11.532</v>
      </c>
      <c r="L1824">
        <v>11.801</v>
      </c>
      <c r="M1824">
        <v>11.872</v>
      </c>
      <c r="N1824">
        <v>131.79</v>
      </c>
      <c r="O1824">
        <v>0.8226</v>
      </c>
      <c r="P1824">
        <v>231.7</v>
      </c>
      <c r="Q1824">
        <v>1.4515</v>
      </c>
      <c r="R1824">
        <v>0.90200000000000002</v>
      </c>
      <c r="S1824">
        <v>0.65449999999999997</v>
      </c>
      <c r="T1824">
        <v>2.1789999999999998</v>
      </c>
      <c r="U1824">
        <v>7.71</v>
      </c>
      <c r="V1824">
        <v>8.01</v>
      </c>
      <c r="W1824">
        <v>10.51</v>
      </c>
      <c r="X1824">
        <v>2.335</v>
      </c>
      <c r="Y1824">
        <v>1.2224999999999999</v>
      </c>
      <c r="Z1824">
        <v>0.16900000000000001</v>
      </c>
      <c r="AA1824">
        <v>77.11</v>
      </c>
      <c r="AB1824">
        <v>9.1549999999999994</v>
      </c>
      <c r="AC1824">
        <v>67.849999999999994</v>
      </c>
      <c r="AD1824">
        <v>140.9</v>
      </c>
      <c r="AE1824">
        <v>388</v>
      </c>
      <c r="AF1824">
        <v>29.44</v>
      </c>
      <c r="AG1824">
        <v>814.5</v>
      </c>
      <c r="AH1824">
        <v>337.25</v>
      </c>
      <c r="AI1824">
        <v>8.18</v>
      </c>
      <c r="AJ1824">
        <v>363.5</v>
      </c>
      <c r="AK1824">
        <f>IF(ISNUMBER(VLOOKUP($A1824,'[1]F-F_Research_Data_Factors_weekl'!$G$6:$J$4822,2,0)),VLOOKUP($A1824,'[1]F-F_Research_Data_Factors_weekl'!$G$6:$J$4822,2,0),AK1825)</f>
        <v>2352.0671990039145</v>
      </c>
      <c r="AL1824">
        <f>IF(ISNUMBER(VLOOKUP($A1824,'[1]F-F_Research_Data_Factors_weekl'!$G$6:$J$4822,3,0)),VLOOKUP($A1824,'[1]F-F_Research_Data_Factors_weekl'!$G$6:$J$4822,3,0),AL1825)</f>
        <v>409.93210780270033</v>
      </c>
      <c r="AM1824">
        <f>IF(ISNUMBER(VLOOKUP($A1824,'[1]F-F_Research_Data_Factors_weekl'!$G$6:$J$4822,4,0)),VLOOKUP($A1824,'[1]F-F_Research_Data_Factors_weekl'!$G$6:$J$4822,4,0),AM1825)</f>
        <v>1468.393426498089</v>
      </c>
    </row>
    <row r="1825" spans="1:39" x14ac:dyDescent="0.25">
      <c r="A1825" s="14">
        <v>30673</v>
      </c>
      <c r="B1825">
        <v>1250.51</v>
      </c>
      <c r="C1825">
        <v>163.22</v>
      </c>
      <c r="D1825">
        <v>276.54000000000002</v>
      </c>
      <c r="E1825">
        <v>2536.92</v>
      </c>
      <c r="F1825">
        <v>771.2</v>
      </c>
      <c r="G1825">
        <v>9448.9</v>
      </c>
      <c r="H1825">
        <v>698.74</v>
      </c>
      <c r="I1825">
        <v>867.3</v>
      </c>
      <c r="J1825">
        <v>10.813000000000001</v>
      </c>
      <c r="K1825">
        <v>11.516</v>
      </c>
      <c r="L1825">
        <v>11.769</v>
      </c>
      <c r="M1825">
        <v>11.84</v>
      </c>
      <c r="N1825">
        <v>133.16999999999999</v>
      </c>
      <c r="O1825">
        <v>0.80820000000000003</v>
      </c>
      <c r="P1825">
        <v>233.9</v>
      </c>
      <c r="Q1825">
        <v>1.4315</v>
      </c>
      <c r="R1825">
        <v>0.90049999999999997</v>
      </c>
      <c r="S1825">
        <v>0.65049999999999997</v>
      </c>
      <c r="T1825">
        <v>2.198</v>
      </c>
      <c r="U1825">
        <v>7.7910000000000004</v>
      </c>
      <c r="V1825">
        <v>8.0749999999999993</v>
      </c>
      <c r="W1825">
        <v>10.53</v>
      </c>
      <c r="X1825">
        <v>2.3420000000000001</v>
      </c>
      <c r="Y1825">
        <v>1.2202999999999999</v>
      </c>
      <c r="Z1825">
        <v>0.16500000000000001</v>
      </c>
      <c r="AA1825">
        <v>77.91</v>
      </c>
      <c r="AB1825">
        <v>8.7720000000000002</v>
      </c>
      <c r="AC1825">
        <v>67.974999999999994</v>
      </c>
      <c r="AD1825">
        <v>124.25</v>
      </c>
      <c r="AE1825">
        <v>380.3</v>
      </c>
      <c r="AF1825">
        <v>28.57</v>
      </c>
      <c r="AG1825">
        <v>806</v>
      </c>
      <c r="AH1825">
        <v>343.25</v>
      </c>
      <c r="AI1825">
        <v>8.27</v>
      </c>
      <c r="AJ1825">
        <v>361.25</v>
      </c>
      <c r="AK1825">
        <f>IF(ISNUMBER(VLOOKUP($A1825,'[1]F-F_Research_Data_Factors_weekl'!$G$6:$J$4822,2,0)),VLOOKUP($A1825,'[1]F-F_Research_Data_Factors_weekl'!$G$6:$J$4822,2,0),AK1826)</f>
        <v>2332.2431323786959</v>
      </c>
      <c r="AL1825">
        <f>IF(ISNUMBER(VLOOKUP($A1825,'[1]F-F_Research_Data_Factors_weekl'!$G$6:$J$4822,3,0)),VLOOKUP($A1825,'[1]F-F_Research_Data_Factors_weekl'!$G$6:$J$4822,3,0),AL1826)</f>
        <v>411.24810172823067</v>
      </c>
      <c r="AM1825">
        <f>IF(ISNUMBER(VLOOKUP($A1825,'[1]F-F_Research_Data_Factors_weekl'!$G$6:$J$4822,4,0)),VLOOKUP($A1825,'[1]F-F_Research_Data_Factors_weekl'!$G$6:$J$4822,4,0),AM1826)</f>
        <v>1465.1700523828467</v>
      </c>
    </row>
    <row r="1826" spans="1:39" x14ac:dyDescent="0.25">
      <c r="A1826" s="14">
        <v>30666</v>
      </c>
      <c r="B1826">
        <v>1242.17</v>
      </c>
      <c r="C1826">
        <v>162.38999999999999</v>
      </c>
      <c r="D1826">
        <v>276.01</v>
      </c>
      <c r="E1826">
        <v>2506.7800000000002</v>
      </c>
      <c r="F1826">
        <v>749.9</v>
      </c>
      <c r="G1826">
        <v>9379.85</v>
      </c>
      <c r="H1826">
        <v>692.94</v>
      </c>
      <c r="I1826">
        <v>860.77</v>
      </c>
      <c r="J1826">
        <v>10.792</v>
      </c>
      <c r="K1826">
        <v>11.583</v>
      </c>
      <c r="L1826">
        <v>11.856999999999999</v>
      </c>
      <c r="M1826">
        <v>11.957000000000001</v>
      </c>
      <c r="N1826">
        <v>134.05000000000001</v>
      </c>
      <c r="O1826">
        <v>0.80789999999999995</v>
      </c>
      <c r="P1826">
        <v>235.5</v>
      </c>
      <c r="Q1826">
        <v>1.415</v>
      </c>
      <c r="R1826">
        <v>0.89280000000000004</v>
      </c>
      <c r="S1826">
        <v>0.64749999999999996</v>
      </c>
      <c r="T1826">
        <v>2.2160000000000002</v>
      </c>
      <c r="U1826">
        <v>7.8049999999999997</v>
      </c>
      <c r="V1826">
        <v>8.1475000000000009</v>
      </c>
      <c r="W1826">
        <v>10.48</v>
      </c>
      <c r="X1826">
        <v>2.3425000000000002</v>
      </c>
      <c r="Y1826">
        <v>1.2262</v>
      </c>
      <c r="Z1826">
        <v>0.1633</v>
      </c>
      <c r="AA1826">
        <v>78.67</v>
      </c>
      <c r="AB1826">
        <v>8.6</v>
      </c>
      <c r="AC1826">
        <v>66.849999999999994</v>
      </c>
      <c r="AD1826">
        <v>123.7</v>
      </c>
      <c r="AE1826">
        <v>372.6</v>
      </c>
      <c r="AF1826">
        <v>29.31</v>
      </c>
      <c r="AG1826">
        <v>781</v>
      </c>
      <c r="AH1826">
        <v>327.5</v>
      </c>
      <c r="AI1826">
        <v>8.67</v>
      </c>
      <c r="AJ1826">
        <v>346.5</v>
      </c>
      <c r="AK1826">
        <f>IF(ISNUMBER(VLOOKUP($A1826,'[1]F-F_Research_Data_Factors_weekl'!$G$6:$J$4822,2,0)),VLOOKUP($A1826,'[1]F-F_Research_Data_Factors_weekl'!$G$6:$J$4822,2,0),AK1827)</f>
        <v>2327.820273858365</v>
      </c>
      <c r="AL1826">
        <f>IF(ISNUMBER(VLOOKUP($A1826,'[1]F-F_Research_Data_Factors_weekl'!$G$6:$J$4822,3,0)),VLOOKUP($A1826,'[1]F-F_Research_Data_Factors_weekl'!$G$6:$J$4822,3,0),AL1827)</f>
        <v>412.85824889893655</v>
      </c>
      <c r="AM1826">
        <f>IF(ISNUMBER(VLOOKUP($A1826,'[1]F-F_Research_Data_Factors_weekl'!$G$6:$J$4822,4,0)),VLOOKUP($A1826,'[1]F-F_Research_Data_Factors_weekl'!$G$6:$J$4822,4,0),AM1827)</f>
        <v>1473.4212111653728</v>
      </c>
    </row>
    <row r="1827" spans="1:39" x14ac:dyDescent="0.25">
      <c r="A1827" s="14">
        <v>30659</v>
      </c>
      <c r="B1827">
        <v>1260.06</v>
      </c>
      <c r="C1827">
        <v>165.09</v>
      </c>
      <c r="D1827">
        <v>280.51</v>
      </c>
      <c r="E1827">
        <v>2531.98</v>
      </c>
      <c r="F1827">
        <v>754.1</v>
      </c>
      <c r="G1827">
        <v>9340.85</v>
      </c>
      <c r="H1827">
        <v>687.92</v>
      </c>
      <c r="I1827">
        <v>858.39</v>
      </c>
      <c r="J1827">
        <v>10.702</v>
      </c>
      <c r="K1827">
        <v>11.500999999999999</v>
      </c>
      <c r="L1827">
        <v>11.824999999999999</v>
      </c>
      <c r="M1827">
        <v>11.887</v>
      </c>
      <c r="N1827">
        <v>133.01</v>
      </c>
      <c r="O1827">
        <v>0.81699999999999995</v>
      </c>
      <c r="P1827">
        <v>236.9</v>
      </c>
      <c r="Q1827">
        <v>1.4350000000000001</v>
      </c>
      <c r="R1827">
        <v>0.90900000000000003</v>
      </c>
      <c r="S1827">
        <v>0.65</v>
      </c>
      <c r="T1827">
        <v>2.2115</v>
      </c>
      <c r="U1827">
        <v>7.7450000000000001</v>
      </c>
      <c r="V1827">
        <v>8.0474999999999994</v>
      </c>
      <c r="W1827">
        <v>10.46</v>
      </c>
      <c r="X1827">
        <v>2.3439999999999999</v>
      </c>
      <c r="Y1827">
        <v>1.2202999999999999</v>
      </c>
      <c r="Z1827">
        <v>0.16350000000000001</v>
      </c>
      <c r="AA1827">
        <v>80.37</v>
      </c>
      <c r="AB1827">
        <v>9.3770000000000007</v>
      </c>
      <c r="AC1827">
        <v>65.325000000000003</v>
      </c>
      <c r="AD1827">
        <v>124.5</v>
      </c>
      <c r="AE1827">
        <v>388.4</v>
      </c>
      <c r="AF1827">
        <v>29.38</v>
      </c>
      <c r="AG1827">
        <v>782.5</v>
      </c>
      <c r="AH1827">
        <v>330.5</v>
      </c>
      <c r="AI1827">
        <v>9.23</v>
      </c>
      <c r="AJ1827">
        <v>340.5</v>
      </c>
      <c r="AK1827">
        <f>IF(ISNUMBER(VLOOKUP($A1827,'[1]F-F_Research_Data_Factors_weekl'!$G$6:$J$4822,2,0)),VLOOKUP($A1827,'[1]F-F_Research_Data_Factors_weekl'!$G$6:$J$4822,2,0),AK1828)</f>
        <v>2370.4890772488443</v>
      </c>
      <c r="AL1827">
        <f>IF(ISNUMBER(VLOOKUP($A1827,'[1]F-F_Research_Data_Factors_weekl'!$G$6:$J$4822,3,0)),VLOOKUP($A1827,'[1]F-F_Research_Data_Factors_weekl'!$G$6:$J$4822,3,0),AL1828)</f>
        <v>411.41828490178028</v>
      </c>
      <c r="AM1827">
        <f>IF(ISNUMBER(VLOOKUP($A1827,'[1]F-F_Research_Data_Factors_weekl'!$G$6:$J$4822,4,0)),VLOOKUP($A1827,'[1]F-F_Research_Data_Factors_weekl'!$G$6:$J$4822,4,0),AM1828)</f>
        <v>1464.9246482057792</v>
      </c>
    </row>
    <row r="1828" spans="1:39" x14ac:dyDescent="0.25">
      <c r="A1828" s="14">
        <v>30652</v>
      </c>
      <c r="B1828">
        <v>1265.24</v>
      </c>
      <c r="C1828">
        <v>165.44</v>
      </c>
      <c r="D1828">
        <v>283.91000000000003</v>
      </c>
      <c r="E1828">
        <v>2550.21</v>
      </c>
      <c r="F1828">
        <v>764.2</v>
      </c>
      <c r="G1828">
        <v>9386.68</v>
      </c>
      <c r="H1828">
        <v>689.37</v>
      </c>
      <c r="I1828">
        <v>855.74</v>
      </c>
      <c r="J1828">
        <v>10.721</v>
      </c>
      <c r="K1828">
        <v>11.486000000000001</v>
      </c>
      <c r="L1828">
        <v>11.739000000000001</v>
      </c>
      <c r="M1828">
        <v>11.801</v>
      </c>
      <c r="N1828">
        <v>131.21</v>
      </c>
      <c r="O1828">
        <v>0.82820000000000005</v>
      </c>
      <c r="P1828">
        <v>233.4</v>
      </c>
      <c r="Q1828">
        <v>1.4572000000000001</v>
      </c>
      <c r="R1828">
        <v>0.91700000000000004</v>
      </c>
      <c r="S1828">
        <v>0.65800000000000003</v>
      </c>
      <c r="T1828">
        <v>2.1739999999999999</v>
      </c>
      <c r="U1828">
        <v>7.5250000000000004</v>
      </c>
      <c r="V1828">
        <v>7.9924999999999997</v>
      </c>
      <c r="W1828">
        <v>10.41</v>
      </c>
      <c r="X1828">
        <v>2.3418000000000001</v>
      </c>
      <c r="Y1828">
        <v>1.2004999999999999</v>
      </c>
      <c r="Z1828">
        <v>0.16450000000000001</v>
      </c>
      <c r="AA1828">
        <v>76.650000000000006</v>
      </c>
      <c r="AB1828">
        <v>9.5250000000000004</v>
      </c>
      <c r="AC1828">
        <v>63.05</v>
      </c>
      <c r="AD1828">
        <v>123.9</v>
      </c>
      <c r="AE1828">
        <v>398.7</v>
      </c>
      <c r="AF1828">
        <v>29.19</v>
      </c>
      <c r="AG1828">
        <v>784.5</v>
      </c>
      <c r="AH1828">
        <v>336.5</v>
      </c>
      <c r="AI1828">
        <v>9.24</v>
      </c>
      <c r="AJ1828">
        <v>346</v>
      </c>
      <c r="AK1828">
        <f>IF(ISNUMBER(VLOOKUP($A1828,'[1]F-F_Research_Data_Factors_weekl'!$G$6:$J$4822,2,0)),VLOOKUP($A1828,'[1]F-F_Research_Data_Factors_weekl'!$G$6:$J$4822,2,0),AK1829)</f>
        <v>2381.9223043095303</v>
      </c>
      <c r="AL1828">
        <f>IF(ISNUMBER(VLOOKUP($A1828,'[1]F-F_Research_Data_Factors_weekl'!$G$6:$J$4822,3,0)),VLOOKUP($A1828,'[1]F-F_Research_Data_Factors_weekl'!$G$6:$J$4822,3,0),AL1829)</f>
        <v>412.28408147287331</v>
      </c>
      <c r="AM1828">
        <f>IF(ISNUMBER(VLOOKUP($A1828,'[1]F-F_Research_Data_Factors_weekl'!$G$6:$J$4822,4,0)),VLOOKUP($A1828,'[1]F-F_Research_Data_Factors_weekl'!$G$6:$J$4822,4,0),AM1829)</f>
        <v>1453.8751967107773</v>
      </c>
    </row>
    <row r="1829" spans="1:39" x14ac:dyDescent="0.25">
      <c r="A1829" s="14">
        <v>30645</v>
      </c>
      <c r="B1829">
        <v>1277.44</v>
      </c>
      <c r="C1829">
        <v>167.18</v>
      </c>
      <c r="D1829">
        <v>285.49</v>
      </c>
      <c r="E1829">
        <v>2495.41</v>
      </c>
      <c r="F1829">
        <v>751</v>
      </c>
      <c r="G1829">
        <v>9305.6299999999992</v>
      </c>
      <c r="H1829">
        <v>684.07</v>
      </c>
      <c r="I1829">
        <v>830.12</v>
      </c>
      <c r="J1829">
        <v>10.597</v>
      </c>
      <c r="K1829">
        <v>11.244</v>
      </c>
      <c r="L1829">
        <v>11.52</v>
      </c>
      <c r="M1829">
        <v>11.61</v>
      </c>
      <c r="N1829">
        <v>131.30000000000001</v>
      </c>
      <c r="O1829">
        <v>0.82750000000000001</v>
      </c>
      <c r="P1829">
        <v>235.1</v>
      </c>
      <c r="Q1829">
        <v>1.4595</v>
      </c>
      <c r="R1829">
        <v>0.91520000000000001</v>
      </c>
      <c r="S1829">
        <v>0.65549999999999997</v>
      </c>
      <c r="T1829">
        <v>2.1814999999999998</v>
      </c>
      <c r="U1829">
        <v>7.5289999999999999</v>
      </c>
      <c r="V1829">
        <v>7.9850000000000003</v>
      </c>
      <c r="W1829">
        <v>10.4</v>
      </c>
      <c r="X1829">
        <v>2.3456999999999999</v>
      </c>
      <c r="Y1829">
        <v>1.2173</v>
      </c>
      <c r="Z1829">
        <v>0.16550000000000001</v>
      </c>
      <c r="AA1829">
        <v>76.349999999999994</v>
      </c>
      <c r="AB1829">
        <v>8.6</v>
      </c>
      <c r="AC1829">
        <v>62.65</v>
      </c>
      <c r="AD1829">
        <v>123</v>
      </c>
      <c r="AE1829">
        <v>377.2</v>
      </c>
      <c r="AF1829">
        <v>29.95</v>
      </c>
      <c r="AG1829">
        <v>795</v>
      </c>
      <c r="AH1829">
        <v>339.75</v>
      </c>
      <c r="AI1829">
        <v>9.75</v>
      </c>
      <c r="AJ1829">
        <v>341.75</v>
      </c>
      <c r="AK1829">
        <f>IF(ISNUMBER(VLOOKUP($A1829,'[1]F-F_Research_Data_Factors_weekl'!$G$6:$J$4822,2,0)),VLOOKUP($A1829,'[1]F-F_Research_Data_Factors_weekl'!$G$6:$J$4822,2,0),AK1830)</f>
        <v>2405.9821255651823</v>
      </c>
      <c r="AL1829">
        <f>IF(ISNUMBER(VLOOKUP($A1829,'[1]F-F_Research_Data_Factors_weekl'!$G$6:$J$4822,3,0)),VLOOKUP($A1829,'[1]F-F_Research_Data_Factors_weekl'!$G$6:$J$4822,3,0),AL1830)</f>
        <v>407.19415454110947</v>
      </c>
      <c r="AM1829">
        <f>IF(ISNUMBER(VLOOKUP($A1829,'[1]F-F_Research_Data_Factors_weekl'!$G$6:$J$4822,4,0)),VLOOKUP($A1829,'[1]F-F_Research_Data_Factors_weekl'!$G$6:$J$4822,4,0),AM1830)</f>
        <v>1443.6254559733663</v>
      </c>
    </row>
    <row r="1830" spans="1:39" x14ac:dyDescent="0.25">
      <c r="A1830" s="14">
        <v>30638</v>
      </c>
      <c r="B1830">
        <v>1251.02</v>
      </c>
      <c r="C1830">
        <v>165.09</v>
      </c>
      <c r="D1830">
        <v>281.27999999999997</v>
      </c>
      <c r="E1830">
        <v>2453.1799999999998</v>
      </c>
      <c r="F1830">
        <v>742.6</v>
      </c>
      <c r="G1830">
        <v>9341.68</v>
      </c>
      <c r="H1830">
        <v>684.17</v>
      </c>
      <c r="I1830">
        <v>866.49</v>
      </c>
      <c r="J1830">
        <v>10.592000000000001</v>
      </c>
      <c r="K1830">
        <v>11.353</v>
      </c>
      <c r="L1830">
        <v>11.654999999999999</v>
      </c>
      <c r="M1830">
        <v>11.724</v>
      </c>
      <c r="N1830">
        <v>131.02000000000001</v>
      </c>
      <c r="O1830">
        <v>0.83109999999999995</v>
      </c>
      <c r="P1830">
        <v>235.95</v>
      </c>
      <c r="Q1830">
        <v>1.4695</v>
      </c>
      <c r="R1830">
        <v>0.91779999999999995</v>
      </c>
      <c r="S1830">
        <v>0.65769999999999995</v>
      </c>
      <c r="T1830">
        <v>2.1865000000000001</v>
      </c>
      <c r="U1830">
        <v>7.5024999999999995</v>
      </c>
      <c r="V1830">
        <v>7.9550000000000001</v>
      </c>
      <c r="W1830">
        <v>10.4</v>
      </c>
      <c r="X1830">
        <v>2.3439999999999999</v>
      </c>
      <c r="Y1830">
        <v>1.1933</v>
      </c>
      <c r="Z1830">
        <v>0.1633</v>
      </c>
      <c r="AA1830">
        <v>79.27</v>
      </c>
      <c r="AB1830">
        <v>8.5500000000000007</v>
      </c>
      <c r="AC1830">
        <v>62.05</v>
      </c>
      <c r="AD1830">
        <v>123.05</v>
      </c>
      <c r="AE1830">
        <v>376.3</v>
      </c>
      <c r="AF1830">
        <v>30.14</v>
      </c>
      <c r="AG1830">
        <v>784.5</v>
      </c>
      <c r="AH1830">
        <v>346.75</v>
      </c>
      <c r="AI1830">
        <v>9.35</v>
      </c>
      <c r="AJ1830">
        <v>336.5</v>
      </c>
      <c r="AK1830">
        <f>IF(ISNUMBER(VLOOKUP($A1830,'[1]F-F_Research_Data_Factors_weekl'!$G$6:$J$4822,2,0)),VLOOKUP($A1830,'[1]F-F_Research_Data_Factors_weekl'!$G$6:$J$4822,2,0),AK1831)</f>
        <v>2380.2751539030296</v>
      </c>
      <c r="AL1830">
        <f>IF(ISNUMBER(VLOOKUP($A1830,'[1]F-F_Research_Data_Factors_weekl'!$G$6:$J$4822,3,0)),VLOOKUP($A1830,'[1]F-F_Research_Data_Factors_weekl'!$G$6:$J$4822,3,0),AL1831)</f>
        <v>407.35709738006148</v>
      </c>
      <c r="AM1830">
        <f>IF(ISNUMBER(VLOOKUP($A1830,'[1]F-F_Research_Data_Factors_weekl'!$G$6:$J$4822,4,0)),VLOOKUP($A1830,'[1]F-F_Research_Data_Factors_weekl'!$G$6:$J$4822,4,0),AM1831)</f>
        <v>1424.3961085085016</v>
      </c>
    </row>
    <row r="1831" spans="1:39" x14ac:dyDescent="0.25">
      <c r="A1831" s="14">
        <v>30631</v>
      </c>
      <c r="B1831">
        <v>1250.2</v>
      </c>
      <c r="C1831">
        <v>166.29</v>
      </c>
      <c r="D1831">
        <v>277.13</v>
      </c>
      <c r="E1831">
        <v>2473.35</v>
      </c>
      <c r="F1831">
        <v>747.8</v>
      </c>
      <c r="G1831">
        <v>9321.3700000000008</v>
      </c>
      <c r="H1831">
        <v>683.3</v>
      </c>
      <c r="I1831">
        <v>844.94</v>
      </c>
      <c r="J1831">
        <v>10.468999999999999</v>
      </c>
      <c r="K1831">
        <v>11.24</v>
      </c>
      <c r="L1831">
        <v>11.602</v>
      </c>
      <c r="M1831">
        <v>11.670999999999999</v>
      </c>
      <c r="N1831">
        <v>129.29</v>
      </c>
      <c r="O1831">
        <v>0.83860000000000001</v>
      </c>
      <c r="P1831">
        <v>234.45</v>
      </c>
      <c r="Q1831">
        <v>1.4910000000000001</v>
      </c>
      <c r="R1831">
        <v>0.91690000000000005</v>
      </c>
      <c r="S1831">
        <v>0.66020000000000001</v>
      </c>
      <c r="T1831">
        <v>2.1520000000000001</v>
      </c>
      <c r="U1831">
        <v>7.4180000000000001</v>
      </c>
      <c r="V1831">
        <v>7.8783000000000003</v>
      </c>
      <c r="W1831">
        <v>10.34</v>
      </c>
      <c r="X1831">
        <v>2.3464999999999998</v>
      </c>
      <c r="Y1831">
        <v>1.1703000000000001</v>
      </c>
      <c r="Z1831">
        <v>0.16</v>
      </c>
      <c r="AA1831">
        <v>79.13</v>
      </c>
      <c r="AB1831">
        <v>9.02</v>
      </c>
      <c r="AC1831">
        <v>61.95</v>
      </c>
      <c r="AD1831">
        <v>133</v>
      </c>
      <c r="AE1831">
        <v>385.7</v>
      </c>
      <c r="AF1831">
        <v>30.46</v>
      </c>
      <c r="AG1831">
        <v>828</v>
      </c>
      <c r="AH1831">
        <v>357</v>
      </c>
      <c r="AI1831">
        <v>9.26</v>
      </c>
      <c r="AJ1831">
        <v>349.25</v>
      </c>
      <c r="AK1831">
        <f>IF(ISNUMBER(VLOOKUP($A1831,'[1]F-F_Research_Data_Factors_weekl'!$G$6:$J$4822,2,0)),VLOOKUP($A1831,'[1]F-F_Research_Data_Factors_weekl'!$G$6:$J$4822,2,0),AK1832)</f>
        <v>2383.373539504385</v>
      </c>
      <c r="AL1831">
        <f>IF(ISNUMBER(VLOOKUP($A1831,'[1]F-F_Research_Data_Factors_weekl'!$G$6:$J$4822,3,0)),VLOOKUP($A1831,'[1]F-F_Research_Data_Factors_weekl'!$G$6:$J$4822,3,0),AL1832)</f>
        <v>399.52638032567813</v>
      </c>
      <c r="AM1831">
        <f>IF(ISNUMBER(VLOOKUP($A1831,'[1]F-F_Research_Data_Factors_weekl'!$G$6:$J$4822,4,0)),VLOOKUP($A1831,'[1]F-F_Research_Data_Factors_weekl'!$G$6:$J$4822,4,0),AM1832)</f>
        <v>1439.6564670593305</v>
      </c>
    </row>
    <row r="1832" spans="1:39" x14ac:dyDescent="0.25">
      <c r="A1832" s="14">
        <v>30624</v>
      </c>
      <c r="B1832">
        <v>1218.29</v>
      </c>
      <c r="C1832">
        <v>162.44</v>
      </c>
      <c r="D1832">
        <v>273.17</v>
      </c>
      <c r="E1832">
        <v>2397.66</v>
      </c>
      <c r="F1832">
        <v>731.2</v>
      </c>
      <c r="G1832">
        <v>9370.2099999999991</v>
      </c>
      <c r="H1832">
        <v>683.69</v>
      </c>
      <c r="I1832">
        <v>889.49</v>
      </c>
      <c r="J1832">
        <v>10.685</v>
      </c>
      <c r="K1832">
        <v>11.472</v>
      </c>
      <c r="L1832">
        <v>11.804</v>
      </c>
      <c r="M1832">
        <v>11.91</v>
      </c>
      <c r="N1832">
        <v>129.81</v>
      </c>
      <c r="O1832">
        <v>0.84079999999999999</v>
      </c>
      <c r="P1832">
        <v>236.65</v>
      </c>
      <c r="Q1832">
        <v>1.488</v>
      </c>
      <c r="R1832">
        <v>0.91100000000000003</v>
      </c>
      <c r="S1832">
        <v>0.65820000000000001</v>
      </c>
      <c r="T1832">
        <v>2.17</v>
      </c>
      <c r="U1832">
        <v>7.4450000000000003</v>
      </c>
      <c r="V1832">
        <v>7.8949999999999996</v>
      </c>
      <c r="W1832">
        <v>10.31</v>
      </c>
      <c r="X1832">
        <v>2.3464999999999998</v>
      </c>
      <c r="Y1832">
        <v>1.1764999999999999</v>
      </c>
      <c r="Z1832">
        <v>0.15939999999999999</v>
      </c>
      <c r="AA1832">
        <v>80.3</v>
      </c>
      <c r="AB1832">
        <v>9</v>
      </c>
      <c r="AC1832">
        <v>60.35</v>
      </c>
      <c r="AD1832">
        <v>133.5</v>
      </c>
      <c r="AE1832">
        <v>382.3</v>
      </c>
      <c r="AF1832">
        <v>30.26</v>
      </c>
      <c r="AG1832">
        <v>857</v>
      </c>
      <c r="AH1832">
        <v>354.5</v>
      </c>
      <c r="AI1832">
        <v>9.52</v>
      </c>
      <c r="AJ1832">
        <v>358.5</v>
      </c>
      <c r="AK1832">
        <f>IF(ISNUMBER(VLOOKUP($A1832,'[1]F-F_Research_Data_Factors_weekl'!$G$6:$J$4822,2,0)),VLOOKUP($A1832,'[1]F-F_Research_Data_Factors_weekl'!$G$6:$J$4822,2,0),AK1833)</f>
        <v>2337.3281744673777</v>
      </c>
      <c r="AL1832">
        <f>IF(ISNUMBER(VLOOKUP($A1832,'[1]F-F_Research_Data_Factors_weekl'!$G$6:$J$4822,3,0)),VLOOKUP($A1832,'[1]F-F_Research_Data_Factors_weekl'!$G$6:$J$4822,3,0),AL1833)</f>
        <v>403.11409577810326</v>
      </c>
      <c r="AM1832">
        <f>IF(ISNUMBER(VLOOKUP($A1832,'[1]F-F_Research_Data_Factors_weekl'!$G$6:$J$4822,4,0)),VLOOKUP($A1832,'[1]F-F_Research_Data_Factors_weekl'!$G$6:$J$4822,4,0),AM1833)</f>
        <v>1455.8160249361215</v>
      </c>
    </row>
    <row r="1833" spans="1:39" x14ac:dyDescent="0.25">
      <c r="A1833" s="14">
        <v>30617</v>
      </c>
      <c r="B1833">
        <v>1223.48</v>
      </c>
      <c r="C1833">
        <v>163.37</v>
      </c>
      <c r="D1833">
        <v>276.14</v>
      </c>
      <c r="E1833">
        <v>2360.3000000000002</v>
      </c>
      <c r="F1833">
        <v>752.6</v>
      </c>
      <c r="G1833">
        <v>9323.6299999999992</v>
      </c>
      <c r="H1833">
        <v>680.09</v>
      </c>
      <c r="I1833">
        <v>826.13</v>
      </c>
      <c r="J1833">
        <v>10.526</v>
      </c>
      <c r="K1833">
        <v>11.292999999999999</v>
      </c>
      <c r="L1833">
        <v>11.61</v>
      </c>
      <c r="M1833">
        <v>11.717000000000001</v>
      </c>
      <c r="N1833">
        <v>128.02000000000001</v>
      </c>
      <c r="O1833">
        <v>0.85660000000000003</v>
      </c>
      <c r="P1833">
        <v>232.7</v>
      </c>
      <c r="Q1833">
        <v>1.4950000000000001</v>
      </c>
      <c r="R1833">
        <v>0.91859999999999997</v>
      </c>
      <c r="S1833">
        <v>0.66269999999999996</v>
      </c>
      <c r="T1833">
        <v>2.1295000000000002</v>
      </c>
      <c r="U1833">
        <v>7.375</v>
      </c>
      <c r="V1833">
        <v>7.8049999999999997</v>
      </c>
      <c r="W1833">
        <v>10.29</v>
      </c>
      <c r="X1833">
        <v>2.3445</v>
      </c>
      <c r="Y1833">
        <v>1.1447000000000001</v>
      </c>
      <c r="Z1833">
        <v>0.1595</v>
      </c>
      <c r="AA1833">
        <v>80.22</v>
      </c>
      <c r="AB1833">
        <v>9.1300000000000008</v>
      </c>
      <c r="AC1833">
        <v>59.174999999999997</v>
      </c>
      <c r="AD1833">
        <v>127.7</v>
      </c>
      <c r="AE1833">
        <v>389.8</v>
      </c>
      <c r="AF1833">
        <v>30.33</v>
      </c>
      <c r="AG1833">
        <v>826</v>
      </c>
      <c r="AH1833">
        <v>347.75</v>
      </c>
      <c r="AI1833">
        <v>9.66</v>
      </c>
      <c r="AJ1833">
        <v>358.75</v>
      </c>
      <c r="AK1833">
        <f>IF(ISNUMBER(VLOOKUP($A1833,'[1]F-F_Research_Data_Factors_weekl'!$G$6:$J$4822,2,0)),VLOOKUP($A1833,'[1]F-F_Research_Data_Factors_weekl'!$G$6:$J$4822,2,0),AK1834)</f>
        <v>2350.4909236397607</v>
      </c>
      <c r="AL1833">
        <f>IF(ISNUMBER(VLOOKUP($A1833,'[1]F-F_Research_Data_Factors_weekl'!$G$6:$J$4822,3,0)),VLOOKUP($A1833,'[1]F-F_Research_Data_Factors_weekl'!$G$6:$J$4822,3,0),AL1834)</f>
        <v>404.93630916936536</v>
      </c>
      <c r="AM1833">
        <f>IF(ISNUMBER(VLOOKUP($A1833,'[1]F-F_Research_Data_Factors_weekl'!$G$6:$J$4822,4,0)),VLOOKUP($A1833,'[1]F-F_Research_Data_Factors_weekl'!$G$6:$J$4822,4,0),AM1834)</f>
        <v>1442.6875680667142</v>
      </c>
    </row>
    <row r="1834" spans="1:39" x14ac:dyDescent="0.25">
      <c r="A1834" s="14">
        <v>30610</v>
      </c>
      <c r="B1834">
        <v>1248.8800000000001</v>
      </c>
      <c r="C1834">
        <v>165.95</v>
      </c>
      <c r="D1834">
        <v>279.49</v>
      </c>
      <c r="E1834">
        <v>2425.23</v>
      </c>
      <c r="F1834">
        <v>754.7</v>
      </c>
      <c r="G1834">
        <v>9562.48</v>
      </c>
      <c r="H1834">
        <v>699.6</v>
      </c>
      <c r="I1834">
        <v>784.92</v>
      </c>
      <c r="J1834">
        <v>10.615</v>
      </c>
      <c r="K1834">
        <v>11.311</v>
      </c>
      <c r="L1834">
        <v>11.568</v>
      </c>
      <c r="M1834">
        <v>11.611000000000001</v>
      </c>
      <c r="N1834">
        <v>126.89</v>
      </c>
      <c r="O1834">
        <v>0.8659</v>
      </c>
      <c r="P1834">
        <v>232.38</v>
      </c>
      <c r="Q1834">
        <v>1.5018</v>
      </c>
      <c r="R1834">
        <v>0.92159999999999997</v>
      </c>
      <c r="S1834">
        <v>0.66400000000000003</v>
      </c>
      <c r="T1834">
        <v>2.101</v>
      </c>
      <c r="U1834">
        <v>7.3040000000000003</v>
      </c>
      <c r="V1834">
        <v>7.7560000000000002</v>
      </c>
      <c r="W1834">
        <v>10.220000000000001</v>
      </c>
      <c r="X1834">
        <v>2.343</v>
      </c>
      <c r="Y1834">
        <v>1.1293</v>
      </c>
      <c r="Z1834">
        <v>0.1585</v>
      </c>
      <c r="AA1834">
        <v>79.69</v>
      </c>
      <c r="AB1834">
        <v>9.6</v>
      </c>
      <c r="AC1834">
        <v>59.825000000000003</v>
      </c>
      <c r="AD1834">
        <v>126.6</v>
      </c>
      <c r="AE1834">
        <v>393.4</v>
      </c>
      <c r="AF1834">
        <v>30.55</v>
      </c>
      <c r="AG1834">
        <v>832</v>
      </c>
      <c r="AH1834">
        <v>340.75</v>
      </c>
      <c r="AI1834">
        <v>10.68</v>
      </c>
      <c r="AJ1834">
        <v>363.75</v>
      </c>
      <c r="AK1834">
        <f>IF(ISNUMBER(VLOOKUP($A1834,'[1]F-F_Research_Data_Factors_weekl'!$G$6:$J$4822,2,0)),VLOOKUP($A1834,'[1]F-F_Research_Data_Factors_weekl'!$G$6:$J$4822,2,0),AK1835)</f>
        <v>2388.2248766914863</v>
      </c>
      <c r="AL1834">
        <f>IF(ISNUMBER(VLOOKUP($A1834,'[1]F-F_Research_Data_Factors_weekl'!$G$6:$J$4822,3,0)),VLOOKUP($A1834,'[1]F-F_Research_Data_Factors_weekl'!$G$6:$J$4822,3,0),AL1835)</f>
        <v>406.84849710576248</v>
      </c>
      <c r="AM1834">
        <f>IF(ISNUMBER(VLOOKUP($A1834,'[1]F-F_Research_Data_Factors_weekl'!$G$6:$J$4822,4,0)),VLOOKUP($A1834,'[1]F-F_Research_Data_Factors_weekl'!$G$6:$J$4822,4,0),AM1835)</f>
        <v>1435.0816353990988</v>
      </c>
    </row>
    <row r="1835" spans="1:39" x14ac:dyDescent="0.25">
      <c r="A1835" s="14">
        <v>30603</v>
      </c>
      <c r="B1835">
        <v>1263.52</v>
      </c>
      <c r="C1835">
        <v>169.86</v>
      </c>
      <c r="D1835">
        <v>289.64999999999998</v>
      </c>
      <c r="E1835">
        <v>2480.73</v>
      </c>
      <c r="F1835">
        <v>740.3</v>
      </c>
      <c r="G1835">
        <v>9402.59</v>
      </c>
      <c r="H1835">
        <v>691.08</v>
      </c>
      <c r="I1835">
        <v>738.51</v>
      </c>
      <c r="J1835">
        <v>10.409000000000001</v>
      </c>
      <c r="K1835">
        <v>11.151</v>
      </c>
      <c r="L1835">
        <v>11.441000000000001</v>
      </c>
      <c r="M1835">
        <v>11.499000000000001</v>
      </c>
      <c r="N1835">
        <v>127.9</v>
      </c>
      <c r="O1835">
        <v>0.85580000000000001</v>
      </c>
      <c r="P1835">
        <v>232.8</v>
      </c>
      <c r="Q1835">
        <v>1.4994000000000001</v>
      </c>
      <c r="R1835">
        <v>0.9113</v>
      </c>
      <c r="S1835">
        <v>0.66200000000000003</v>
      </c>
      <c r="T1835">
        <v>2.121</v>
      </c>
      <c r="U1835">
        <v>7.36</v>
      </c>
      <c r="V1835">
        <v>7.83</v>
      </c>
      <c r="W1835">
        <v>10.210000000000001</v>
      </c>
      <c r="X1835">
        <v>2.3460000000000001</v>
      </c>
      <c r="Y1835">
        <v>1.1211</v>
      </c>
      <c r="Z1835">
        <v>0.155</v>
      </c>
      <c r="AA1835">
        <v>76.88</v>
      </c>
      <c r="AB1835">
        <v>10.51</v>
      </c>
      <c r="AC1835">
        <v>61.05</v>
      </c>
      <c r="AD1835">
        <v>124.7</v>
      </c>
      <c r="AE1835">
        <v>399.4</v>
      </c>
      <c r="AF1835">
        <v>30.47</v>
      </c>
      <c r="AG1835">
        <v>888</v>
      </c>
      <c r="AH1835">
        <v>353.75</v>
      </c>
      <c r="AI1835">
        <v>11.35</v>
      </c>
      <c r="AJ1835">
        <v>370.75</v>
      </c>
      <c r="AK1835">
        <f>IF(ISNUMBER(VLOOKUP($A1835,'[1]F-F_Research_Data_Factors_weekl'!$G$6:$J$4822,2,0)),VLOOKUP($A1835,'[1]F-F_Research_Data_Factors_weekl'!$G$6:$J$4822,2,0),AK1836)</f>
        <v>2458.0330142975363</v>
      </c>
      <c r="AL1835">
        <f>IF(ISNUMBER(VLOOKUP($A1835,'[1]F-F_Research_Data_Factors_weekl'!$G$6:$J$4822,3,0)),VLOOKUP($A1835,'[1]F-F_Research_Data_Factors_weekl'!$G$6:$J$4822,3,0),AL1836)</f>
        <v>407.66382475527303</v>
      </c>
      <c r="AM1835">
        <f>IF(ISNUMBER(VLOOKUP($A1835,'[1]F-F_Research_Data_Factors_weekl'!$G$6:$J$4822,4,0)),VLOOKUP($A1835,'[1]F-F_Research_Data_Factors_weekl'!$G$6:$J$4822,4,0),AM1836)</f>
        <v>1396.2654557298099</v>
      </c>
    </row>
    <row r="1836" spans="1:39" x14ac:dyDescent="0.25">
      <c r="A1836" s="14">
        <v>30596</v>
      </c>
      <c r="B1836">
        <v>1272.1500000000001</v>
      </c>
      <c r="C1836">
        <v>170.8</v>
      </c>
      <c r="D1836">
        <v>297.36</v>
      </c>
      <c r="E1836">
        <v>2517.13</v>
      </c>
      <c r="F1836">
        <v>741.2</v>
      </c>
      <c r="G1836">
        <v>9280.2999999999993</v>
      </c>
      <c r="H1836">
        <v>684.65</v>
      </c>
      <c r="I1836">
        <v>734.05</v>
      </c>
      <c r="J1836">
        <v>10.452</v>
      </c>
      <c r="K1836">
        <v>11.17</v>
      </c>
      <c r="L1836">
        <v>11.368</v>
      </c>
      <c r="M1836">
        <v>11.397</v>
      </c>
      <c r="N1836">
        <v>126.21</v>
      </c>
      <c r="O1836">
        <v>0.87</v>
      </c>
      <c r="P1836">
        <v>230.85</v>
      </c>
      <c r="Q1836">
        <v>1.5089999999999999</v>
      </c>
      <c r="R1836">
        <v>0.91420000000000001</v>
      </c>
      <c r="S1836">
        <v>0.66400000000000003</v>
      </c>
      <c r="T1836">
        <v>2.0870000000000002</v>
      </c>
      <c r="U1836">
        <v>7.2625000000000002</v>
      </c>
      <c r="V1836">
        <v>7.7149999999999999</v>
      </c>
      <c r="W1836">
        <v>10.199999999999999</v>
      </c>
      <c r="X1836">
        <v>2.3435000000000001</v>
      </c>
      <c r="Y1836">
        <v>1.1167</v>
      </c>
      <c r="Z1836">
        <v>0.1555</v>
      </c>
      <c r="AA1836">
        <v>75.650000000000006</v>
      </c>
      <c r="AB1836">
        <v>10.58</v>
      </c>
      <c r="AC1836">
        <v>60.35</v>
      </c>
      <c r="AD1836">
        <v>119.9</v>
      </c>
      <c r="AE1836">
        <v>400.3</v>
      </c>
      <c r="AF1836">
        <v>30.36</v>
      </c>
      <c r="AG1836">
        <v>845.5</v>
      </c>
      <c r="AH1836">
        <v>349.25</v>
      </c>
      <c r="AI1836">
        <v>11.88</v>
      </c>
      <c r="AJ1836">
        <v>369.5</v>
      </c>
      <c r="AK1836">
        <f>IF(ISNUMBER(VLOOKUP($A1836,'[1]F-F_Research_Data_Factors_weekl'!$G$6:$J$4822,2,0)),VLOOKUP($A1836,'[1]F-F_Research_Data_Factors_weekl'!$G$6:$J$4822,2,0),AK1837)</f>
        <v>2485.8748121941103</v>
      </c>
      <c r="AL1836">
        <f>IF(ISNUMBER(VLOOKUP($A1836,'[1]F-F_Research_Data_Factors_weekl'!$G$6:$J$4822,3,0)),VLOOKUP($A1836,'[1]F-F_Research_Data_Factors_weekl'!$G$6:$J$4822,3,0),AL1837)</f>
        <v>409.71238668871661</v>
      </c>
      <c r="AM1836">
        <f>IF(ISNUMBER(VLOOKUP($A1836,'[1]F-F_Research_Data_Factors_weekl'!$G$6:$J$4822,4,0)),VLOOKUP($A1836,'[1]F-F_Research_Data_Factors_weekl'!$G$6:$J$4822,4,0),AM1837)</f>
        <v>1367.0114115232129</v>
      </c>
    </row>
    <row r="1837" spans="1:39" x14ac:dyDescent="0.25">
      <c r="A1837" s="14">
        <v>30589</v>
      </c>
      <c r="B1837">
        <v>1233.1300000000001</v>
      </c>
      <c r="C1837">
        <v>166.07</v>
      </c>
      <c r="D1837">
        <v>296.64999999999998</v>
      </c>
      <c r="E1837">
        <v>2499.58</v>
      </c>
      <c r="F1837">
        <v>719.3</v>
      </c>
      <c r="G1837">
        <v>9195.66</v>
      </c>
      <c r="H1837">
        <v>677.12</v>
      </c>
      <c r="I1837">
        <v>758.33</v>
      </c>
      <c r="J1837">
        <v>10.475999999999999</v>
      </c>
      <c r="K1837">
        <v>11.173</v>
      </c>
      <c r="L1837">
        <v>11.39</v>
      </c>
      <c r="M1837">
        <v>11.404999999999999</v>
      </c>
      <c r="N1837">
        <v>128.35</v>
      </c>
      <c r="O1837">
        <v>0.8528</v>
      </c>
      <c r="P1837">
        <v>235.65</v>
      </c>
      <c r="Q1837">
        <v>1.4977</v>
      </c>
      <c r="R1837">
        <v>0.89710000000000001</v>
      </c>
      <c r="S1837">
        <v>0.65800000000000003</v>
      </c>
      <c r="T1837">
        <v>2.12</v>
      </c>
      <c r="U1837">
        <v>7.3380000000000001</v>
      </c>
      <c r="V1837">
        <v>7.8100000000000005</v>
      </c>
      <c r="W1837">
        <v>10.210000000000001</v>
      </c>
      <c r="X1837">
        <v>2.347</v>
      </c>
      <c r="Y1837">
        <v>1.1036999999999999</v>
      </c>
      <c r="Z1837">
        <v>0.156</v>
      </c>
      <c r="AA1837">
        <v>75.05</v>
      </c>
      <c r="AB1837">
        <v>11.07</v>
      </c>
      <c r="AC1837">
        <v>60.774999999999999</v>
      </c>
      <c r="AD1837">
        <v>119.25</v>
      </c>
      <c r="AE1837">
        <v>401.9</v>
      </c>
      <c r="AF1837">
        <v>31.3</v>
      </c>
      <c r="AG1837">
        <v>866</v>
      </c>
      <c r="AH1837">
        <v>354.75</v>
      </c>
      <c r="AI1837">
        <v>10.4</v>
      </c>
      <c r="AJ1837">
        <v>370.75</v>
      </c>
      <c r="AK1837">
        <f>IF(ISNUMBER(VLOOKUP($A1837,'[1]F-F_Research_Data_Factors_weekl'!$G$6:$J$4822,2,0)),VLOOKUP($A1837,'[1]F-F_Research_Data_Factors_weekl'!$G$6:$J$4822,2,0),AK1838)</f>
        <v>2432.3628299355287</v>
      </c>
      <c r="AL1837">
        <f>IF(ISNUMBER(VLOOKUP($A1837,'[1]F-F_Research_Data_Factors_weekl'!$G$6:$J$4822,3,0)),VLOOKUP($A1837,'[1]F-F_Research_Data_Factors_weekl'!$G$6:$J$4822,3,0),AL1838)</f>
        <v>418.6719667777607</v>
      </c>
      <c r="AM1837">
        <f>IF(ISNUMBER(VLOOKUP($A1837,'[1]F-F_Research_Data_Factors_weekl'!$G$6:$J$4822,4,0)),VLOOKUP($A1837,'[1]F-F_Research_Data_Factors_weekl'!$G$6:$J$4822,4,0),AM1838)</f>
        <v>1381.9363238204742</v>
      </c>
    </row>
    <row r="1838" spans="1:39" x14ac:dyDescent="0.25">
      <c r="A1838" s="14">
        <v>30582</v>
      </c>
      <c r="B1838">
        <v>1255.5899999999999</v>
      </c>
      <c r="C1838">
        <v>169.51</v>
      </c>
      <c r="D1838">
        <v>303.61</v>
      </c>
      <c r="E1838">
        <v>2592.7199999999998</v>
      </c>
      <c r="F1838">
        <v>718.2</v>
      </c>
      <c r="G1838">
        <v>9304.01</v>
      </c>
      <c r="H1838">
        <v>684.6</v>
      </c>
      <c r="I1838">
        <v>785.48</v>
      </c>
      <c r="J1838">
        <v>10.458</v>
      </c>
      <c r="K1838">
        <v>11.176</v>
      </c>
      <c r="L1838">
        <v>11.381</v>
      </c>
      <c r="M1838">
        <v>11.391</v>
      </c>
      <c r="N1838">
        <v>129.16</v>
      </c>
      <c r="O1838">
        <v>0.84650000000000003</v>
      </c>
      <c r="P1838">
        <v>239.6</v>
      </c>
      <c r="Q1838">
        <v>1.5026999999999999</v>
      </c>
      <c r="R1838">
        <v>0.89480000000000004</v>
      </c>
      <c r="S1838">
        <v>0.65549999999999997</v>
      </c>
      <c r="T1838">
        <v>2.145</v>
      </c>
      <c r="U1838">
        <v>7.3925000000000001</v>
      </c>
      <c r="V1838">
        <v>7.8464999999999998</v>
      </c>
      <c r="W1838">
        <v>10.18</v>
      </c>
      <c r="X1838">
        <v>2.3479999999999999</v>
      </c>
      <c r="Y1838">
        <v>1.1080000000000001</v>
      </c>
      <c r="Z1838">
        <v>0.152</v>
      </c>
      <c r="AA1838">
        <v>74.849999999999994</v>
      </c>
      <c r="AB1838">
        <v>12.11</v>
      </c>
      <c r="AC1838">
        <v>61.15</v>
      </c>
      <c r="AD1838">
        <v>120.1</v>
      </c>
      <c r="AE1838">
        <v>417.1</v>
      </c>
      <c r="AF1838">
        <v>31.55</v>
      </c>
      <c r="AG1838">
        <v>909</v>
      </c>
      <c r="AH1838">
        <v>354.25</v>
      </c>
      <c r="AI1838">
        <v>9.2200000000000006</v>
      </c>
      <c r="AJ1838">
        <v>373.75</v>
      </c>
      <c r="AK1838">
        <f>IF(ISNUMBER(VLOOKUP($A1838,'[1]F-F_Research_Data_Factors_weekl'!$G$6:$J$4822,2,0)),VLOOKUP($A1838,'[1]F-F_Research_Data_Factors_weekl'!$G$6:$J$4822,2,0),AK1839)</f>
        <v>2484.5381306798045</v>
      </c>
      <c r="AL1838">
        <f>IF(ISNUMBER(VLOOKUP($A1838,'[1]F-F_Research_Data_Factors_weekl'!$G$6:$J$4822,3,0)),VLOOKUP($A1838,'[1]F-F_Research_Data_Factors_weekl'!$G$6:$J$4822,3,0),AL1839)</f>
        <v>416.79638305401767</v>
      </c>
      <c r="AM1838">
        <f>IF(ISNUMBER(VLOOKUP($A1838,'[1]F-F_Research_Data_Factors_weekl'!$G$6:$J$4822,4,0)),VLOOKUP($A1838,'[1]F-F_Research_Data_Factors_weekl'!$G$6:$J$4822,4,0),AM1839)</f>
        <v>1371.2406467756243</v>
      </c>
    </row>
    <row r="1839" spans="1:39" x14ac:dyDescent="0.25">
      <c r="A1839" s="14">
        <v>30575</v>
      </c>
      <c r="B1839">
        <v>1225.71</v>
      </c>
      <c r="C1839">
        <v>166.24</v>
      </c>
      <c r="D1839">
        <v>298.27</v>
      </c>
      <c r="E1839">
        <v>2533.34</v>
      </c>
      <c r="F1839">
        <v>702.6</v>
      </c>
      <c r="G1839">
        <v>9183.11</v>
      </c>
      <c r="H1839">
        <v>676.31</v>
      </c>
      <c r="I1839">
        <v>916.11</v>
      </c>
      <c r="J1839">
        <v>10.83</v>
      </c>
      <c r="K1839">
        <v>11.477</v>
      </c>
      <c r="L1839">
        <v>11.711</v>
      </c>
      <c r="M1839">
        <v>11.727</v>
      </c>
      <c r="N1839">
        <v>129.72999999999999</v>
      </c>
      <c r="O1839">
        <v>0.84319999999999995</v>
      </c>
      <c r="P1839">
        <v>243.55</v>
      </c>
      <c r="Q1839">
        <v>1.502</v>
      </c>
      <c r="R1839">
        <v>0.8861</v>
      </c>
      <c r="S1839">
        <v>0.65249999999999997</v>
      </c>
      <c r="T1839">
        <v>2.165</v>
      </c>
      <c r="U1839">
        <v>7.4139999999999997</v>
      </c>
      <c r="V1839">
        <v>7.8565000000000005</v>
      </c>
      <c r="W1839">
        <v>10.210000000000001</v>
      </c>
      <c r="X1839">
        <v>2.3494999999999999</v>
      </c>
      <c r="Y1839">
        <v>1.1123000000000001</v>
      </c>
      <c r="Z1839">
        <v>0.15049999999999999</v>
      </c>
      <c r="AA1839">
        <v>76.599999999999994</v>
      </c>
      <c r="AB1839">
        <v>11.914999999999999</v>
      </c>
      <c r="AC1839">
        <v>59.25</v>
      </c>
      <c r="AD1839">
        <v>124.2</v>
      </c>
      <c r="AE1839">
        <v>412.1</v>
      </c>
      <c r="AF1839">
        <v>31.21</v>
      </c>
      <c r="AG1839">
        <v>866</v>
      </c>
      <c r="AH1839">
        <v>344.5</v>
      </c>
      <c r="AI1839">
        <v>9.41</v>
      </c>
      <c r="AJ1839">
        <v>364</v>
      </c>
      <c r="AK1839">
        <f>IF(ISNUMBER(VLOOKUP($A1839,'[1]F-F_Research_Data_Factors_weekl'!$G$6:$J$4822,2,0)),VLOOKUP($A1839,'[1]F-F_Research_Data_Factors_weekl'!$G$6:$J$4822,2,0),AK1840)</f>
        <v>2438.4513992342768</v>
      </c>
      <c r="AL1839">
        <f>IF(ISNUMBER(VLOOKUP($A1839,'[1]F-F_Research_Data_Factors_weekl'!$G$6:$J$4822,3,0)),VLOOKUP($A1839,'[1]F-F_Research_Data_Factors_weekl'!$G$6:$J$4822,3,0),AL1840)</f>
        <v>419.65000307492716</v>
      </c>
      <c r="AM1839">
        <f>IF(ISNUMBER(VLOOKUP($A1839,'[1]F-F_Research_Data_Factors_weekl'!$G$6:$J$4822,4,0)),VLOOKUP($A1839,'[1]F-F_Research_Data_Factors_weekl'!$G$6:$J$4822,4,0),AM1840)</f>
        <v>1376.1949485905504</v>
      </c>
    </row>
    <row r="1840" spans="1:39" x14ac:dyDescent="0.25">
      <c r="A1840" s="14">
        <v>30568</v>
      </c>
      <c r="B1840">
        <v>1239.74</v>
      </c>
      <c r="C1840">
        <v>166.92</v>
      </c>
      <c r="D1840">
        <v>302.23</v>
      </c>
      <c r="E1840">
        <v>2577.04</v>
      </c>
      <c r="F1840">
        <v>708.3</v>
      </c>
      <c r="G1840">
        <v>9145.5400000000009</v>
      </c>
      <c r="H1840">
        <v>677.6</v>
      </c>
      <c r="I1840">
        <v>922.75</v>
      </c>
      <c r="J1840">
        <v>10.486000000000001</v>
      </c>
      <c r="K1840">
        <v>11.260999999999999</v>
      </c>
      <c r="L1840">
        <v>11.446</v>
      </c>
      <c r="M1840">
        <v>11.478999999999999</v>
      </c>
      <c r="N1840">
        <v>129.94999999999999</v>
      </c>
      <c r="O1840">
        <v>0.84619999999999995</v>
      </c>
      <c r="P1840">
        <v>244.55</v>
      </c>
      <c r="Q1840">
        <v>1.494</v>
      </c>
      <c r="R1840">
        <v>0.87960000000000005</v>
      </c>
      <c r="S1840">
        <v>0.64980000000000004</v>
      </c>
      <c r="T1840">
        <v>2.1695000000000002</v>
      </c>
      <c r="U1840">
        <v>7.4574999999999996</v>
      </c>
      <c r="V1840">
        <v>7.8949999999999996</v>
      </c>
      <c r="W1840">
        <v>10.199999999999999</v>
      </c>
      <c r="X1840">
        <v>2.347</v>
      </c>
      <c r="Y1840">
        <v>1.1211</v>
      </c>
      <c r="Z1840">
        <v>0.15179999999999999</v>
      </c>
      <c r="AA1840">
        <v>80.3</v>
      </c>
      <c r="AB1840">
        <v>12.175000000000001</v>
      </c>
      <c r="AC1840">
        <v>58.424999999999997</v>
      </c>
      <c r="AD1840">
        <v>121.9</v>
      </c>
      <c r="AE1840">
        <v>415.9</v>
      </c>
      <c r="AF1840">
        <v>31.57</v>
      </c>
      <c r="AG1840">
        <v>940.75</v>
      </c>
      <c r="AH1840">
        <v>367.25</v>
      </c>
      <c r="AI1840">
        <v>10.16</v>
      </c>
      <c r="AJ1840">
        <v>387</v>
      </c>
      <c r="AK1840">
        <f>IF(ISNUMBER(VLOOKUP($A1840,'[1]F-F_Research_Data_Factors_weekl'!$G$6:$J$4822,2,0)),VLOOKUP($A1840,'[1]F-F_Research_Data_Factors_weekl'!$G$6:$J$4822,2,0),AK1841)</f>
        <v>2458.3641488398798</v>
      </c>
      <c r="AL1840">
        <f>IF(ISNUMBER(VLOOKUP($A1840,'[1]F-F_Research_Data_Factors_weekl'!$G$6:$J$4822,3,0)),VLOOKUP($A1840,'[1]F-F_Research_Data_Factors_weekl'!$G$6:$J$4822,3,0),AL1841)</f>
        <v>419.73394986490013</v>
      </c>
      <c r="AM1840">
        <f>IF(ISNUMBER(VLOOKUP($A1840,'[1]F-F_Research_Data_Factors_weekl'!$G$6:$J$4822,4,0)),VLOOKUP($A1840,'[1]F-F_Research_Data_Factors_weekl'!$G$6:$J$4822,4,0),AM1841)</f>
        <v>1365.9503211816877</v>
      </c>
    </row>
    <row r="1841" spans="1:39" x14ac:dyDescent="0.25">
      <c r="A1841" s="14">
        <v>30561</v>
      </c>
      <c r="B1841">
        <v>1215.45</v>
      </c>
      <c r="C1841">
        <v>165</v>
      </c>
      <c r="D1841">
        <v>297.85000000000002</v>
      </c>
      <c r="E1841">
        <v>2512.34</v>
      </c>
      <c r="F1841">
        <v>704.1</v>
      </c>
      <c r="G1841">
        <v>9139.73</v>
      </c>
      <c r="H1841">
        <v>680.13</v>
      </c>
      <c r="I1841">
        <v>950.54</v>
      </c>
      <c r="J1841">
        <v>10.936</v>
      </c>
      <c r="K1841">
        <v>11.618</v>
      </c>
      <c r="L1841">
        <v>11.755000000000001</v>
      </c>
      <c r="M1841">
        <v>11.954000000000001</v>
      </c>
      <c r="N1841">
        <v>130.77000000000001</v>
      </c>
      <c r="O1841">
        <v>0.83889999999999998</v>
      </c>
      <c r="P1841">
        <v>246.8</v>
      </c>
      <c r="Q1841">
        <v>1.4950000000000001</v>
      </c>
      <c r="R1841">
        <v>0.87619999999999998</v>
      </c>
      <c r="S1841">
        <v>0.64900000000000002</v>
      </c>
      <c r="T1841">
        <v>2.19</v>
      </c>
      <c r="U1841">
        <v>7.4879999999999995</v>
      </c>
      <c r="V1841">
        <v>7.9160000000000004</v>
      </c>
      <c r="W1841">
        <v>10.199999999999999</v>
      </c>
      <c r="X1841">
        <v>2.3559999999999999</v>
      </c>
      <c r="Y1841">
        <v>1.1318999999999999</v>
      </c>
      <c r="Z1841">
        <v>0.15329999999999999</v>
      </c>
      <c r="AA1841">
        <v>80.400000000000006</v>
      </c>
      <c r="AB1841">
        <v>12.228</v>
      </c>
      <c r="AC1841">
        <v>55.55</v>
      </c>
      <c r="AD1841">
        <v>120</v>
      </c>
      <c r="AE1841">
        <v>419.9</v>
      </c>
      <c r="AF1841">
        <v>31.8</v>
      </c>
      <c r="AG1841">
        <v>899.25</v>
      </c>
      <c r="AH1841">
        <v>358</v>
      </c>
      <c r="AI1841">
        <v>10.48</v>
      </c>
      <c r="AJ1841">
        <v>385.75</v>
      </c>
      <c r="AK1841">
        <f>IF(ISNUMBER(VLOOKUP($A1841,'[1]F-F_Research_Data_Factors_weekl'!$G$6:$J$4822,2,0)),VLOOKUP($A1841,'[1]F-F_Research_Data_Factors_weekl'!$G$6:$J$4822,2,0),AK1842)</f>
        <v>2426.3365069481638</v>
      </c>
      <c r="AL1841">
        <f>IF(ISNUMBER(VLOOKUP($A1841,'[1]F-F_Research_Data_Factors_weekl'!$G$6:$J$4822,3,0)),VLOOKUP($A1841,'[1]F-F_Research_Data_Factors_weekl'!$G$6:$J$4822,3,0),AL1842)</f>
        <v>418.02006758779021</v>
      </c>
      <c r="AM1841">
        <f>IF(ISNUMBER(VLOOKUP($A1841,'[1]F-F_Research_Data_Factors_weekl'!$G$6:$J$4822,4,0)),VLOOKUP($A1841,'[1]F-F_Research_Data_Factors_weekl'!$G$6:$J$4822,4,0),AM1842)</f>
        <v>1358.748951737479</v>
      </c>
    </row>
    <row r="1842" spans="1:39" x14ac:dyDescent="0.25">
      <c r="A1842" s="14">
        <v>30554</v>
      </c>
      <c r="B1842">
        <v>1192.07</v>
      </c>
      <c r="C1842">
        <v>162.13999999999999</v>
      </c>
      <c r="D1842">
        <v>290.31</v>
      </c>
      <c r="E1842">
        <v>2441.35</v>
      </c>
      <c r="F1842">
        <v>707.2</v>
      </c>
      <c r="G1842">
        <v>8920.82</v>
      </c>
      <c r="H1842">
        <v>659.75</v>
      </c>
      <c r="I1842">
        <v>981.8</v>
      </c>
      <c r="J1842">
        <v>10.974</v>
      </c>
      <c r="K1842">
        <v>11.492000000000001</v>
      </c>
      <c r="L1842">
        <v>11.750999999999999</v>
      </c>
      <c r="M1842">
        <v>11.698</v>
      </c>
      <c r="N1842">
        <v>129.63999999999999</v>
      </c>
      <c r="O1842">
        <v>0.84670000000000001</v>
      </c>
      <c r="P1842">
        <v>245.65</v>
      </c>
      <c r="Q1842">
        <v>1.5044999999999999</v>
      </c>
      <c r="R1842">
        <v>0.88239999999999996</v>
      </c>
      <c r="S1842">
        <v>0.65100000000000002</v>
      </c>
      <c r="T1842">
        <v>2.1709999999999998</v>
      </c>
      <c r="U1842">
        <v>7.46</v>
      </c>
      <c r="V1842">
        <v>7.8624999999999998</v>
      </c>
      <c r="W1842">
        <v>10.19</v>
      </c>
      <c r="X1842">
        <v>2.3525</v>
      </c>
      <c r="Y1842">
        <v>1.1249</v>
      </c>
      <c r="Z1842">
        <v>0.1555</v>
      </c>
      <c r="AA1842">
        <v>80.25</v>
      </c>
      <c r="AB1842">
        <v>12.25</v>
      </c>
      <c r="AC1842">
        <v>57.7</v>
      </c>
      <c r="AD1842">
        <v>119.2</v>
      </c>
      <c r="AE1842">
        <v>419.6</v>
      </c>
      <c r="AF1842">
        <v>31.72</v>
      </c>
      <c r="AG1842">
        <v>933</v>
      </c>
      <c r="AH1842">
        <v>360.5</v>
      </c>
      <c r="AI1842">
        <v>10.37</v>
      </c>
      <c r="AJ1842">
        <v>387.25</v>
      </c>
      <c r="AK1842">
        <f>IF(ISNUMBER(VLOOKUP($A1842,'[1]F-F_Research_Data_Factors_weekl'!$G$6:$J$4822,2,0)),VLOOKUP($A1842,'[1]F-F_Research_Data_Factors_weekl'!$G$6:$J$4822,2,0),AK1843)</f>
        <v>2385.0747143892299</v>
      </c>
      <c r="AL1842">
        <f>IF(ISNUMBER(VLOOKUP($A1842,'[1]F-F_Research_Data_Factors_weekl'!$G$6:$J$4822,3,0)),VLOOKUP($A1842,'[1]F-F_Research_Data_Factors_weekl'!$G$6:$J$4822,3,0),AL1843)</f>
        <v>419.65672883022813</v>
      </c>
      <c r="AM1842">
        <f>IF(ISNUMBER(VLOOKUP($A1842,'[1]F-F_Research_Data_Factors_weekl'!$G$6:$J$4822,4,0)),VLOOKUP($A1842,'[1]F-F_Research_Data_Factors_weekl'!$G$6:$J$4822,4,0),AM1843)</f>
        <v>1377.3430833628779</v>
      </c>
    </row>
    <row r="1843" spans="1:39" x14ac:dyDescent="0.25">
      <c r="A1843" s="14">
        <v>30547</v>
      </c>
      <c r="B1843">
        <v>1194.21</v>
      </c>
      <c r="C1843">
        <v>163.98</v>
      </c>
      <c r="D1843">
        <v>299.10000000000002</v>
      </c>
      <c r="E1843">
        <v>2439.9299999999998</v>
      </c>
      <c r="F1843">
        <v>721.1</v>
      </c>
      <c r="G1843">
        <v>8946.66</v>
      </c>
      <c r="H1843">
        <v>659.06</v>
      </c>
      <c r="I1843">
        <v>996.28</v>
      </c>
      <c r="J1843">
        <v>10.7</v>
      </c>
      <c r="K1843">
        <v>11.268000000000001</v>
      </c>
      <c r="L1843">
        <v>11.566000000000001</v>
      </c>
      <c r="M1843">
        <v>11.596</v>
      </c>
      <c r="N1843">
        <v>129.08000000000001</v>
      </c>
      <c r="O1843">
        <v>0.85160000000000002</v>
      </c>
      <c r="P1843">
        <v>244</v>
      </c>
      <c r="Q1843">
        <v>1.5169999999999999</v>
      </c>
      <c r="R1843">
        <v>0.88339999999999996</v>
      </c>
      <c r="S1843">
        <v>0.65300000000000002</v>
      </c>
      <c r="T1843">
        <v>2.1549999999999998</v>
      </c>
      <c r="U1843">
        <v>7.4349999999999996</v>
      </c>
      <c r="V1843">
        <v>7.8425000000000002</v>
      </c>
      <c r="W1843">
        <v>10.17</v>
      </c>
      <c r="X1843">
        <v>2.343</v>
      </c>
      <c r="Y1843">
        <v>1.1173</v>
      </c>
      <c r="Z1843">
        <v>0.1515</v>
      </c>
      <c r="AA1843">
        <v>78.17</v>
      </c>
      <c r="AB1843">
        <v>12.22</v>
      </c>
      <c r="AC1843">
        <v>63.625</v>
      </c>
      <c r="AD1843">
        <v>118.5</v>
      </c>
      <c r="AE1843">
        <v>418.2</v>
      </c>
      <c r="AF1843">
        <v>31.99</v>
      </c>
      <c r="AG1843">
        <v>832</v>
      </c>
      <c r="AH1843">
        <v>352.75</v>
      </c>
      <c r="AI1843">
        <v>10.76</v>
      </c>
      <c r="AJ1843">
        <v>382.5</v>
      </c>
      <c r="AK1843">
        <f>IF(ISNUMBER(VLOOKUP($A1843,'[1]F-F_Research_Data_Factors_weekl'!$G$6:$J$4822,2,0)),VLOOKUP($A1843,'[1]F-F_Research_Data_Factors_weekl'!$G$6:$J$4822,2,0),AK1844)</f>
        <v>2423.1176616775679</v>
      </c>
      <c r="AL1843">
        <f>IF(ISNUMBER(VLOOKUP($A1843,'[1]F-F_Research_Data_Factors_weekl'!$G$6:$J$4822,3,0)),VLOOKUP($A1843,'[1]F-F_Research_Data_Factors_weekl'!$G$6:$J$4822,3,0),AL1844)</f>
        <v>421.46904572685361</v>
      </c>
      <c r="AM1843">
        <f>IF(ISNUMBER(VLOOKUP($A1843,'[1]F-F_Research_Data_Factors_weekl'!$G$6:$J$4822,4,0)),VLOOKUP($A1843,'[1]F-F_Research_Data_Factors_weekl'!$G$6:$J$4822,4,0),AM1844)</f>
        <v>1347.825700521458</v>
      </c>
    </row>
    <row r="1844" spans="1:39" x14ac:dyDescent="0.25">
      <c r="A1844" s="14">
        <v>30540</v>
      </c>
      <c r="B1844">
        <v>1182.83</v>
      </c>
      <c r="C1844">
        <v>162.16</v>
      </c>
      <c r="D1844">
        <v>299.58</v>
      </c>
      <c r="E1844">
        <v>2393.29</v>
      </c>
      <c r="F1844">
        <v>718.6</v>
      </c>
      <c r="G1844">
        <v>9078.75</v>
      </c>
      <c r="H1844">
        <v>669.49</v>
      </c>
      <c r="I1844">
        <v>1037.46</v>
      </c>
      <c r="J1844">
        <v>11.028</v>
      </c>
      <c r="K1844">
        <v>11.556000000000001</v>
      </c>
      <c r="L1844">
        <v>11.667999999999999</v>
      </c>
      <c r="M1844">
        <v>11.566000000000001</v>
      </c>
      <c r="N1844">
        <v>131.69</v>
      </c>
      <c r="O1844">
        <v>0.83030000000000004</v>
      </c>
      <c r="P1844">
        <v>247.05</v>
      </c>
      <c r="Q1844">
        <v>1.4815</v>
      </c>
      <c r="R1844">
        <v>0.87150000000000005</v>
      </c>
      <c r="S1844">
        <v>0.6462</v>
      </c>
      <c r="T1844">
        <v>2.1844999999999999</v>
      </c>
      <c r="U1844">
        <v>7.5475000000000003</v>
      </c>
      <c r="V1844">
        <v>7.95</v>
      </c>
      <c r="W1844">
        <v>10.199999999999999</v>
      </c>
      <c r="X1844">
        <v>2.3675000000000002</v>
      </c>
      <c r="Y1844">
        <v>1.1242000000000001</v>
      </c>
      <c r="Z1844">
        <v>0.15029999999999999</v>
      </c>
      <c r="AA1844">
        <v>78.650000000000006</v>
      </c>
      <c r="AB1844">
        <v>11.93</v>
      </c>
      <c r="AC1844">
        <v>63.8</v>
      </c>
      <c r="AD1844">
        <v>117.7</v>
      </c>
      <c r="AE1844">
        <v>413.3</v>
      </c>
      <c r="AF1844">
        <v>32.15</v>
      </c>
      <c r="AG1844">
        <v>853</v>
      </c>
      <c r="AH1844">
        <v>358</v>
      </c>
      <c r="AI1844">
        <v>10.65</v>
      </c>
      <c r="AJ1844">
        <v>381.5</v>
      </c>
      <c r="AK1844">
        <f>IF(ISNUMBER(VLOOKUP($A1844,'[1]F-F_Research_Data_Factors_weekl'!$G$6:$J$4822,2,0)),VLOOKUP($A1844,'[1]F-F_Research_Data_Factors_weekl'!$G$6:$J$4822,2,0),AK1845)</f>
        <v>2406.2737454593525</v>
      </c>
      <c r="AL1844">
        <f>IF(ISNUMBER(VLOOKUP($A1844,'[1]F-F_Research_Data_Factors_weekl'!$G$6:$J$4822,3,0)),VLOOKUP($A1844,'[1]F-F_Research_Data_Factors_weekl'!$G$6:$J$4822,3,0),AL1845)</f>
        <v>422.99181626540911</v>
      </c>
      <c r="AM1844">
        <f>IF(ISNUMBER(VLOOKUP($A1844,'[1]F-F_Research_Data_Factors_weekl'!$G$6:$J$4822,4,0)),VLOOKUP($A1844,'[1]F-F_Research_Data_Factors_weekl'!$G$6:$J$4822,4,0),AM1845)</f>
        <v>1326.6000989384429</v>
      </c>
    </row>
    <row r="1845" spans="1:39" x14ac:dyDescent="0.25">
      <c r="A1845" s="14">
        <v>30533</v>
      </c>
      <c r="B1845">
        <v>1183.29</v>
      </c>
      <c r="C1845">
        <v>161.74</v>
      </c>
      <c r="D1845">
        <v>300.2</v>
      </c>
      <c r="E1845">
        <v>2435.5700000000002</v>
      </c>
      <c r="F1845">
        <v>727.1</v>
      </c>
      <c r="G1845">
        <v>8993.4</v>
      </c>
      <c r="H1845">
        <v>664.08</v>
      </c>
      <c r="I1845">
        <v>1028.25</v>
      </c>
      <c r="J1845">
        <v>11.208</v>
      </c>
      <c r="K1845">
        <v>11.803000000000001</v>
      </c>
      <c r="L1845">
        <v>11.948</v>
      </c>
      <c r="M1845">
        <v>11.965999999999999</v>
      </c>
      <c r="N1845">
        <v>130.19</v>
      </c>
      <c r="O1845">
        <v>0.84319999999999995</v>
      </c>
      <c r="P1845">
        <v>243.9</v>
      </c>
      <c r="Q1845">
        <v>1.4849999999999999</v>
      </c>
      <c r="R1845">
        <v>0.87460000000000004</v>
      </c>
      <c r="S1845">
        <v>0.64849999999999997</v>
      </c>
      <c r="T1845">
        <v>2.1705000000000001</v>
      </c>
      <c r="U1845">
        <v>7.484</v>
      </c>
      <c r="V1845">
        <v>7.86</v>
      </c>
      <c r="W1845">
        <v>10.17</v>
      </c>
      <c r="X1845">
        <v>2.3574999999999999</v>
      </c>
      <c r="Y1845">
        <v>1.1086</v>
      </c>
      <c r="Z1845">
        <v>0.1492</v>
      </c>
      <c r="AA1845">
        <v>80.8</v>
      </c>
      <c r="AB1845">
        <v>11.8</v>
      </c>
      <c r="AC1845">
        <v>63.65</v>
      </c>
      <c r="AD1845">
        <v>119.2</v>
      </c>
      <c r="AE1845">
        <v>413.5</v>
      </c>
      <c r="AF1845">
        <v>32</v>
      </c>
      <c r="AG1845">
        <v>795.75</v>
      </c>
      <c r="AH1845">
        <v>349.75</v>
      </c>
      <c r="AI1845">
        <v>11.88</v>
      </c>
      <c r="AJ1845">
        <v>378.25</v>
      </c>
      <c r="AK1845">
        <f>IF(ISNUMBER(VLOOKUP($A1845,'[1]F-F_Research_Data_Factors_weekl'!$G$6:$J$4822,2,0)),VLOOKUP($A1845,'[1]F-F_Research_Data_Factors_weekl'!$G$6:$J$4822,2,0),AK1846)</f>
        <v>2402.4298576870533</v>
      </c>
      <c r="AL1845">
        <f>IF(ISNUMBER(VLOOKUP($A1845,'[1]F-F_Research_Data_Factors_weekl'!$G$6:$J$4822,3,0)),VLOOKUP($A1845,'[1]F-F_Research_Data_Factors_weekl'!$G$6:$J$4822,3,0),AL1846)</f>
        <v>427.09189849092201</v>
      </c>
      <c r="AM1845">
        <f>IF(ISNUMBER(VLOOKUP($A1845,'[1]F-F_Research_Data_Factors_weekl'!$G$6:$J$4822,4,0)),VLOOKUP($A1845,'[1]F-F_Research_Data_Factors_weekl'!$G$6:$J$4822,4,0),AM1846)</f>
        <v>1314.3763984330158</v>
      </c>
    </row>
    <row r="1846" spans="1:39" x14ac:dyDescent="0.25">
      <c r="A1846" s="14">
        <v>30526</v>
      </c>
      <c r="B1846">
        <v>1199.22</v>
      </c>
      <c r="C1846">
        <v>162.56</v>
      </c>
      <c r="D1846">
        <v>303.95999999999998</v>
      </c>
      <c r="E1846">
        <v>2477.62</v>
      </c>
      <c r="F1846">
        <v>737.7</v>
      </c>
      <c r="G1846">
        <v>8900.02</v>
      </c>
      <c r="H1846">
        <v>655.29</v>
      </c>
      <c r="I1846">
        <v>1072.02</v>
      </c>
      <c r="J1846">
        <v>10.978</v>
      </c>
      <c r="K1846">
        <v>11.602</v>
      </c>
      <c r="L1846">
        <v>11.763999999999999</v>
      </c>
      <c r="M1846">
        <v>11.823</v>
      </c>
      <c r="N1846">
        <v>128.44</v>
      </c>
      <c r="O1846">
        <v>0.85640000000000005</v>
      </c>
      <c r="P1846">
        <v>241.75</v>
      </c>
      <c r="Q1846">
        <v>1.52</v>
      </c>
      <c r="R1846">
        <v>0.88009999999999999</v>
      </c>
      <c r="S1846">
        <v>0.65300000000000002</v>
      </c>
      <c r="T1846">
        <v>2.1345000000000001</v>
      </c>
      <c r="U1846">
        <v>7.3849999999999998</v>
      </c>
      <c r="V1846">
        <v>7.7530000000000001</v>
      </c>
      <c r="W1846">
        <v>10.119999999999999</v>
      </c>
      <c r="X1846">
        <v>2.347</v>
      </c>
      <c r="Y1846">
        <v>1.0989</v>
      </c>
      <c r="Z1846">
        <v>0.14979999999999999</v>
      </c>
      <c r="AA1846">
        <v>78.650000000000006</v>
      </c>
      <c r="AB1846">
        <v>11.91</v>
      </c>
      <c r="AC1846">
        <v>62.65</v>
      </c>
      <c r="AD1846">
        <v>117.85</v>
      </c>
      <c r="AE1846">
        <v>412.8</v>
      </c>
      <c r="AF1846">
        <v>31.46</v>
      </c>
      <c r="AG1846">
        <v>698.5</v>
      </c>
      <c r="AH1846">
        <v>320.25</v>
      </c>
      <c r="AI1846">
        <v>11.68</v>
      </c>
      <c r="AJ1846">
        <v>372.75</v>
      </c>
      <c r="AK1846">
        <f>IF(ISNUMBER(VLOOKUP($A1846,'[1]F-F_Research_Data_Factors_weekl'!$G$6:$J$4822,2,0)),VLOOKUP($A1846,'[1]F-F_Research_Data_Factors_weekl'!$G$6:$J$4822,2,0),AK1847)</f>
        <v>2427.4324115257687</v>
      </c>
      <c r="AL1846">
        <f>IF(ISNUMBER(VLOOKUP($A1846,'[1]F-F_Research_Data_Factors_weekl'!$G$6:$J$4822,3,0)),VLOOKUP($A1846,'[1]F-F_Research_Data_Factors_weekl'!$G$6:$J$4822,3,0),AL1847)</f>
        <v>434.47802491446799</v>
      </c>
      <c r="AM1846">
        <f>IF(ISNUMBER(VLOOKUP($A1846,'[1]F-F_Research_Data_Factors_weekl'!$G$6:$J$4822,4,0)),VLOOKUP($A1846,'[1]F-F_Research_Data_Factors_weekl'!$G$6:$J$4822,4,0),AM1847)</f>
        <v>1296.6128030314844</v>
      </c>
    </row>
    <row r="1847" spans="1:39" x14ac:dyDescent="0.25">
      <c r="A1847" s="14">
        <v>30519</v>
      </c>
      <c r="B1847">
        <v>1231.17</v>
      </c>
      <c r="C1847">
        <v>168.89</v>
      </c>
      <c r="D1847">
        <v>320.70999999999998</v>
      </c>
      <c r="E1847">
        <v>2493.94</v>
      </c>
      <c r="F1847">
        <v>738.7</v>
      </c>
      <c r="G1847">
        <v>9012.41</v>
      </c>
      <c r="H1847">
        <v>663.03</v>
      </c>
      <c r="I1847">
        <v>1086.9000000000001</v>
      </c>
      <c r="J1847">
        <v>10.823</v>
      </c>
      <c r="K1847">
        <v>11.387</v>
      </c>
      <c r="L1847">
        <v>11.593999999999999</v>
      </c>
      <c r="M1847">
        <v>11.599</v>
      </c>
      <c r="N1847">
        <v>126.68</v>
      </c>
      <c r="O1847">
        <v>0.87339999999999995</v>
      </c>
      <c r="P1847">
        <v>240.25</v>
      </c>
      <c r="Q1847">
        <v>1.5205</v>
      </c>
      <c r="R1847">
        <v>0.87929999999999997</v>
      </c>
      <c r="S1847">
        <v>0.65439999999999998</v>
      </c>
      <c r="T1847">
        <v>2.1070000000000002</v>
      </c>
      <c r="U1847">
        <v>7.335</v>
      </c>
      <c r="V1847">
        <v>7.7050000000000001</v>
      </c>
      <c r="W1847">
        <v>10.08</v>
      </c>
      <c r="X1847">
        <v>2.3330000000000002</v>
      </c>
      <c r="Y1847">
        <v>1.0952999999999999</v>
      </c>
      <c r="Z1847">
        <v>0.14910000000000001</v>
      </c>
      <c r="AA1847">
        <v>77.94</v>
      </c>
      <c r="AB1847">
        <v>12.316000000000001</v>
      </c>
      <c r="AC1847">
        <v>61.9</v>
      </c>
      <c r="AD1847">
        <v>117.75</v>
      </c>
      <c r="AE1847">
        <v>425.7</v>
      </c>
      <c r="AF1847">
        <v>31.7</v>
      </c>
      <c r="AG1847">
        <v>707.5</v>
      </c>
      <c r="AH1847">
        <v>325.5</v>
      </c>
      <c r="AI1847">
        <v>11.42</v>
      </c>
      <c r="AJ1847">
        <v>365.75</v>
      </c>
      <c r="AK1847">
        <f>IF(ISNUMBER(VLOOKUP($A1847,'[1]F-F_Research_Data_Factors_weekl'!$G$6:$J$4822,2,0)),VLOOKUP($A1847,'[1]F-F_Research_Data_Factors_weekl'!$G$6:$J$4822,2,0),AK1848)</f>
        <v>2527.7854957052677</v>
      </c>
      <c r="AL1847">
        <f>IF(ISNUMBER(VLOOKUP($A1847,'[1]F-F_Research_Data_Factors_weekl'!$G$6:$J$4822,3,0)),VLOOKUP($A1847,'[1]F-F_Research_Data_Factors_weekl'!$G$6:$J$4822,3,0),AL1848)</f>
        <v>431.54352891782679</v>
      </c>
      <c r="AM1847">
        <f>IF(ISNUMBER(VLOOKUP($A1847,'[1]F-F_Research_Data_Factors_weekl'!$G$6:$J$4822,4,0)),VLOOKUP($A1847,'[1]F-F_Research_Data_Factors_weekl'!$G$6:$J$4822,4,0),AM1848)</f>
        <v>1251.0737196367083</v>
      </c>
    </row>
    <row r="1848" spans="1:39" x14ac:dyDescent="0.25">
      <c r="A1848" s="14">
        <v>30512</v>
      </c>
      <c r="B1848">
        <v>1192.31</v>
      </c>
      <c r="C1848">
        <v>164.29</v>
      </c>
      <c r="D1848">
        <v>312.87</v>
      </c>
      <c r="E1848">
        <v>2443.85</v>
      </c>
      <c r="F1848">
        <v>733.1</v>
      </c>
      <c r="G1848">
        <v>8935.66</v>
      </c>
      <c r="H1848">
        <v>660.09</v>
      </c>
      <c r="I1848">
        <v>1077.5</v>
      </c>
      <c r="J1848">
        <v>10.727</v>
      </c>
      <c r="K1848">
        <v>11.301</v>
      </c>
      <c r="L1848">
        <v>11.433</v>
      </c>
      <c r="M1848">
        <v>11.412000000000001</v>
      </c>
      <c r="N1848">
        <v>127.05</v>
      </c>
      <c r="O1848">
        <v>0.87019999999999997</v>
      </c>
      <c r="P1848">
        <v>241.25</v>
      </c>
      <c r="Q1848">
        <v>1.5165</v>
      </c>
      <c r="R1848">
        <v>0.87050000000000005</v>
      </c>
      <c r="S1848">
        <v>0.65200000000000002</v>
      </c>
      <c r="T1848">
        <v>2.1284999999999998</v>
      </c>
      <c r="U1848">
        <v>7.34</v>
      </c>
      <c r="V1848">
        <v>7.71</v>
      </c>
      <c r="W1848">
        <v>10.11</v>
      </c>
      <c r="X1848">
        <v>2.3319999999999999</v>
      </c>
      <c r="Y1848">
        <v>1.0976999999999999</v>
      </c>
      <c r="Z1848">
        <v>0.1492</v>
      </c>
      <c r="AA1848">
        <v>75.2</v>
      </c>
      <c r="AB1848">
        <v>11.865</v>
      </c>
      <c r="AC1848">
        <v>61.924999999999997</v>
      </c>
      <c r="AD1848">
        <v>119.1</v>
      </c>
      <c r="AE1848">
        <v>421.7</v>
      </c>
      <c r="AF1848">
        <v>31.4</v>
      </c>
      <c r="AG1848">
        <v>642</v>
      </c>
      <c r="AH1848">
        <v>329.75</v>
      </c>
      <c r="AI1848">
        <v>10.16</v>
      </c>
      <c r="AJ1848">
        <v>344.5</v>
      </c>
      <c r="AK1848">
        <f>IF(ISNUMBER(VLOOKUP($A1848,'[1]F-F_Research_Data_Factors_weekl'!$G$6:$J$4822,2,0)),VLOOKUP($A1848,'[1]F-F_Research_Data_Factors_weekl'!$G$6:$J$4822,2,0),AK1849)</f>
        <v>2468.29947827875</v>
      </c>
      <c r="AL1848">
        <f>IF(ISNUMBER(VLOOKUP($A1848,'[1]F-F_Research_Data_Factors_weekl'!$G$6:$J$4822,3,0)),VLOOKUP($A1848,'[1]F-F_Research_Data_Factors_weekl'!$G$6:$J$4822,3,0),AL1849)</f>
        <v>434.41063913612521</v>
      </c>
      <c r="AM1848">
        <f>IF(ISNUMBER(VLOOKUP($A1848,'[1]F-F_Research_Data_Factors_weekl'!$G$6:$J$4822,4,0)),VLOOKUP($A1848,'[1]F-F_Research_Data_Factors_weekl'!$G$6:$J$4822,4,0),AM1849)</f>
        <v>1263.8384883692377</v>
      </c>
    </row>
    <row r="1849" spans="1:39" x14ac:dyDescent="0.25">
      <c r="A1849" s="14">
        <v>30505</v>
      </c>
      <c r="B1849">
        <v>1207.23</v>
      </c>
      <c r="C1849">
        <v>167.08</v>
      </c>
      <c r="D1849">
        <v>319.57</v>
      </c>
      <c r="E1849">
        <v>2471.3200000000002</v>
      </c>
      <c r="F1849">
        <v>745.2</v>
      </c>
      <c r="G1849">
        <v>8845.3799999999992</v>
      </c>
      <c r="H1849">
        <v>658.33</v>
      </c>
      <c r="I1849">
        <v>1036.42</v>
      </c>
      <c r="J1849">
        <v>10.507</v>
      </c>
      <c r="K1849">
        <v>11.05</v>
      </c>
      <c r="L1849">
        <v>11.228999999999999</v>
      </c>
      <c r="M1849">
        <v>11.268000000000001</v>
      </c>
      <c r="N1849">
        <v>126.15</v>
      </c>
      <c r="O1849">
        <v>0.879</v>
      </c>
      <c r="P1849">
        <v>241.35</v>
      </c>
      <c r="Q1849">
        <v>1.5415000000000001</v>
      </c>
      <c r="R1849">
        <v>0.87329999999999997</v>
      </c>
      <c r="S1849">
        <v>0.65469999999999995</v>
      </c>
      <c r="T1849">
        <v>2.129</v>
      </c>
      <c r="U1849">
        <v>7.3025000000000002</v>
      </c>
      <c r="V1849">
        <v>7.6675000000000004</v>
      </c>
      <c r="W1849">
        <v>10.039999999999999</v>
      </c>
      <c r="X1849">
        <v>2.3304999999999998</v>
      </c>
      <c r="Y1849">
        <v>1.0952999999999999</v>
      </c>
      <c r="Z1849">
        <v>0.14979999999999999</v>
      </c>
      <c r="AA1849">
        <v>77.63</v>
      </c>
      <c r="AB1849">
        <v>12.065</v>
      </c>
      <c r="AC1849">
        <v>61.674999999999997</v>
      </c>
      <c r="AD1849">
        <v>120</v>
      </c>
      <c r="AE1849">
        <v>430.3</v>
      </c>
      <c r="AF1849">
        <v>31.35</v>
      </c>
      <c r="AG1849">
        <v>618.25</v>
      </c>
      <c r="AH1849">
        <v>330</v>
      </c>
      <c r="AI1849">
        <v>11.11</v>
      </c>
      <c r="AJ1849">
        <v>335.75</v>
      </c>
      <c r="AK1849">
        <f>IF(ISNUMBER(VLOOKUP($A1849,'[1]F-F_Research_Data_Factors_weekl'!$G$6:$J$4822,2,0)),VLOOKUP($A1849,'[1]F-F_Research_Data_Factors_weekl'!$G$6:$J$4822,2,0),AK1850)</f>
        <v>2517.3885551032636</v>
      </c>
      <c r="AL1849">
        <f>IF(ISNUMBER(VLOOKUP($A1849,'[1]F-F_Research_Data_Factors_weekl'!$G$6:$J$4822,3,0)),VLOOKUP($A1849,'[1]F-F_Research_Data_Factors_weekl'!$G$6:$J$4822,3,0),AL1850)</f>
        <v>433.11130522046386</v>
      </c>
      <c r="AM1849">
        <f>IF(ISNUMBER(VLOOKUP($A1849,'[1]F-F_Research_Data_Factors_weekl'!$G$6:$J$4822,4,0)),VLOOKUP($A1849,'[1]F-F_Research_Data_Factors_weekl'!$G$6:$J$4822,4,0),AM1850)</f>
        <v>1239.7866277901094</v>
      </c>
    </row>
    <row r="1850" spans="1:39" x14ac:dyDescent="0.25">
      <c r="A1850" s="14">
        <v>30498</v>
      </c>
      <c r="B1850">
        <v>1225.26</v>
      </c>
      <c r="C1850">
        <v>168.91</v>
      </c>
      <c r="D1850">
        <v>321.58</v>
      </c>
      <c r="E1850">
        <v>2446.9699999999998</v>
      </c>
      <c r="F1850">
        <v>730.6</v>
      </c>
      <c r="G1850">
        <v>8702.68</v>
      </c>
      <c r="H1850">
        <v>649.78</v>
      </c>
      <c r="I1850">
        <v>983.72</v>
      </c>
      <c r="J1850">
        <v>10.416</v>
      </c>
      <c r="K1850">
        <v>10.885999999999999</v>
      </c>
      <c r="L1850">
        <v>11.063000000000001</v>
      </c>
      <c r="M1850">
        <v>11.113</v>
      </c>
      <c r="N1850">
        <v>124.98</v>
      </c>
      <c r="O1850">
        <v>0.89080000000000004</v>
      </c>
      <c r="P1850">
        <v>239.15</v>
      </c>
      <c r="Q1850">
        <v>1.5310000000000001</v>
      </c>
      <c r="R1850">
        <v>0.87619999999999998</v>
      </c>
      <c r="S1850">
        <v>0.65549999999999997</v>
      </c>
      <c r="T1850">
        <v>2.1059999999999999</v>
      </c>
      <c r="U1850">
        <v>7.2925000000000004</v>
      </c>
      <c r="V1850">
        <v>7.6349999999999998</v>
      </c>
      <c r="W1850">
        <v>10.09</v>
      </c>
      <c r="X1850">
        <v>2.331</v>
      </c>
      <c r="Y1850">
        <v>1.0929</v>
      </c>
      <c r="Z1850">
        <v>0.14910000000000001</v>
      </c>
      <c r="AA1850">
        <v>76.650000000000006</v>
      </c>
      <c r="AB1850">
        <v>11.78</v>
      </c>
      <c r="AC1850">
        <v>61.55</v>
      </c>
      <c r="AD1850">
        <v>117.65</v>
      </c>
      <c r="AE1850">
        <v>421.2</v>
      </c>
      <c r="AF1850">
        <v>31.2</v>
      </c>
      <c r="AG1850">
        <v>610.25</v>
      </c>
      <c r="AH1850">
        <v>319</v>
      </c>
      <c r="AI1850">
        <v>11.63</v>
      </c>
      <c r="AJ1850">
        <v>339.5</v>
      </c>
      <c r="AK1850">
        <f>IF(ISNUMBER(VLOOKUP($A1850,'[1]F-F_Research_Data_Factors_weekl'!$G$6:$J$4822,2,0)),VLOOKUP($A1850,'[1]F-F_Research_Data_Factors_weekl'!$G$6:$J$4822,2,0),AK1851)</f>
        <v>2545.6452170120979</v>
      </c>
      <c r="AL1850">
        <f>IF(ISNUMBER(VLOOKUP($A1850,'[1]F-F_Research_Data_Factors_weekl'!$G$6:$J$4822,3,0)),VLOOKUP($A1850,'[1]F-F_Research_Data_Factors_weekl'!$G$6:$J$4822,3,0),AL1851)</f>
        <v>429.46088767522446</v>
      </c>
      <c r="AM1850">
        <f>IF(ISNUMBER(VLOOKUP($A1850,'[1]F-F_Research_Data_Factors_weekl'!$G$6:$J$4822,4,0)),VLOOKUP($A1850,'[1]F-F_Research_Data_Factors_weekl'!$G$6:$J$4822,4,0),AM1851)</f>
        <v>1227.5115126634746</v>
      </c>
    </row>
    <row r="1851" spans="1:39" x14ac:dyDescent="0.25">
      <c r="A1851" s="14">
        <v>30491</v>
      </c>
      <c r="B1851">
        <v>1241.69</v>
      </c>
      <c r="C1851">
        <v>170.4</v>
      </c>
      <c r="D1851">
        <v>328.91</v>
      </c>
      <c r="E1851">
        <v>2466.9899999999998</v>
      </c>
      <c r="F1851">
        <v>717.6</v>
      </c>
      <c r="G1851">
        <v>8500.48</v>
      </c>
      <c r="H1851">
        <v>632.08000000000004</v>
      </c>
      <c r="I1851">
        <v>951.22</v>
      </c>
      <c r="J1851">
        <v>10.24</v>
      </c>
      <c r="K1851">
        <v>10.804</v>
      </c>
      <c r="L1851">
        <v>10.942</v>
      </c>
      <c r="M1851">
        <v>10.999000000000001</v>
      </c>
      <c r="N1851">
        <v>124.27</v>
      </c>
      <c r="O1851">
        <v>0.89549999999999996</v>
      </c>
      <c r="P1851">
        <v>237.3</v>
      </c>
      <c r="Q1851">
        <v>1.5455000000000001</v>
      </c>
      <c r="R1851">
        <v>0.87870000000000004</v>
      </c>
      <c r="S1851">
        <v>0.65849999999999997</v>
      </c>
      <c r="T1851">
        <v>2.0865</v>
      </c>
      <c r="U1851">
        <v>7.29</v>
      </c>
      <c r="V1851">
        <v>7.6124999999999998</v>
      </c>
      <c r="W1851">
        <v>10.1</v>
      </c>
      <c r="X1851">
        <v>2.3260000000000001</v>
      </c>
      <c r="Y1851">
        <v>1.0911</v>
      </c>
      <c r="Z1851">
        <v>0.14949999999999999</v>
      </c>
      <c r="AA1851">
        <v>81.05</v>
      </c>
      <c r="AB1851">
        <v>12.27</v>
      </c>
      <c r="AC1851">
        <v>63.674999999999997</v>
      </c>
      <c r="AD1851">
        <v>116.1</v>
      </c>
      <c r="AE1851">
        <v>423</v>
      </c>
      <c r="AF1851">
        <v>31.4</v>
      </c>
      <c r="AG1851">
        <v>603</v>
      </c>
      <c r="AH1851">
        <v>318.5</v>
      </c>
      <c r="AI1851">
        <v>11.13</v>
      </c>
      <c r="AJ1851">
        <v>347.25</v>
      </c>
      <c r="AK1851">
        <f>IF(ISNUMBER(VLOOKUP($A1851,'[1]F-F_Research_Data_Factors_weekl'!$G$6:$J$4822,2,0)),VLOOKUP($A1851,'[1]F-F_Research_Data_Factors_weekl'!$G$6:$J$4822,2,0),AK1852)</f>
        <v>2577.6075506400343</v>
      </c>
      <c r="AL1851">
        <f>IF(ISNUMBER(VLOOKUP($A1851,'[1]F-F_Research_Data_Factors_weekl'!$G$6:$J$4822,3,0)),VLOOKUP($A1851,'[1]F-F_Research_Data_Factors_weekl'!$G$6:$J$4822,3,0),AL1852)</f>
        <v>430.62357131778248</v>
      </c>
      <c r="AM1851">
        <f>IF(ISNUMBER(VLOOKUP($A1851,'[1]F-F_Research_Data_Factors_weekl'!$G$6:$J$4822,4,0)),VLOOKUP($A1851,'[1]F-F_Research_Data_Factors_weekl'!$G$6:$J$4822,4,0),AM1852)</f>
        <v>1216.6830336638664</v>
      </c>
    </row>
    <row r="1852" spans="1:39" x14ac:dyDescent="0.25">
      <c r="A1852" s="14">
        <v>30484</v>
      </c>
      <c r="B1852">
        <v>1242.19</v>
      </c>
      <c r="C1852">
        <v>169.13</v>
      </c>
      <c r="D1852">
        <v>326.11</v>
      </c>
      <c r="E1852">
        <v>2416.9</v>
      </c>
      <c r="F1852">
        <v>696.2</v>
      </c>
      <c r="G1852">
        <v>8510.98</v>
      </c>
      <c r="H1852">
        <v>633.44000000000005</v>
      </c>
      <c r="I1852">
        <v>966.89</v>
      </c>
      <c r="J1852">
        <v>10.022</v>
      </c>
      <c r="K1852">
        <v>10.515000000000001</v>
      </c>
      <c r="L1852">
        <v>10.706</v>
      </c>
      <c r="M1852">
        <v>10.762</v>
      </c>
      <c r="N1852">
        <v>125.66</v>
      </c>
      <c r="O1852">
        <v>0.88939999999999997</v>
      </c>
      <c r="P1852">
        <v>239.9</v>
      </c>
      <c r="Q1852">
        <v>1.5230000000000001</v>
      </c>
      <c r="R1852">
        <v>0.87529999999999997</v>
      </c>
      <c r="S1852">
        <v>0.65449999999999997</v>
      </c>
      <c r="T1852">
        <v>2.1185</v>
      </c>
      <c r="U1852">
        <v>7.2949999999999999</v>
      </c>
      <c r="V1852">
        <v>7.6769999999999996</v>
      </c>
      <c r="W1852">
        <v>10.07</v>
      </c>
      <c r="X1852">
        <v>2.3239999999999998</v>
      </c>
      <c r="Y1852">
        <v>1.0934999999999999</v>
      </c>
      <c r="Z1852">
        <v>0.14899999999999999</v>
      </c>
      <c r="AA1852">
        <v>76.28</v>
      </c>
      <c r="AB1852">
        <v>11.72</v>
      </c>
      <c r="AC1852">
        <v>67.474999999999994</v>
      </c>
      <c r="AD1852">
        <v>118.8</v>
      </c>
      <c r="AE1852">
        <v>413.5</v>
      </c>
      <c r="AF1852">
        <v>30.77</v>
      </c>
      <c r="AG1852">
        <v>593.25</v>
      </c>
      <c r="AH1852">
        <v>309</v>
      </c>
      <c r="AI1852">
        <v>9.93</v>
      </c>
      <c r="AJ1852">
        <v>349</v>
      </c>
      <c r="AK1852">
        <f>IF(ISNUMBER(VLOOKUP($A1852,'[1]F-F_Research_Data_Factors_weekl'!$G$6:$J$4822,2,0)),VLOOKUP($A1852,'[1]F-F_Research_Data_Factors_weekl'!$G$6:$J$4822,2,0),AK1853)</f>
        <v>2558.9273807604827</v>
      </c>
      <c r="AL1852">
        <f>IF(ISNUMBER(VLOOKUP($A1852,'[1]F-F_Research_Data_Factors_weekl'!$G$6:$J$4822,3,0)),VLOOKUP($A1852,'[1]F-F_Research_Data_Factors_weekl'!$G$6:$J$4822,3,0),AL1853)</f>
        <v>429.67827910375422</v>
      </c>
      <c r="AM1852">
        <f>IF(ISNUMBER(VLOOKUP($A1852,'[1]F-F_Research_Data_Factors_weekl'!$G$6:$J$4822,4,0)),VLOOKUP($A1852,'[1]F-F_Research_Data_Factors_weekl'!$G$6:$J$4822,4,0),AM1853)</f>
        <v>1234.0836126015481</v>
      </c>
    </row>
    <row r="1853" spans="1:39" x14ac:dyDescent="0.25">
      <c r="A1853" s="14">
        <v>30477</v>
      </c>
      <c r="B1853">
        <v>1196.1099999999999</v>
      </c>
      <c r="C1853">
        <v>162.68</v>
      </c>
      <c r="D1853">
        <v>315.24</v>
      </c>
      <c r="E1853">
        <v>2378.6999999999998</v>
      </c>
      <c r="F1853">
        <v>688</v>
      </c>
      <c r="G1853">
        <v>8617.92</v>
      </c>
      <c r="H1853">
        <v>636.37</v>
      </c>
      <c r="I1853">
        <v>886.52</v>
      </c>
      <c r="J1853">
        <v>9.9870000000000001</v>
      </c>
      <c r="K1853">
        <v>10.5</v>
      </c>
      <c r="L1853">
        <v>10.759</v>
      </c>
      <c r="M1853">
        <v>10.850999999999999</v>
      </c>
      <c r="N1853">
        <v>125.39</v>
      </c>
      <c r="O1853">
        <v>0.88819999999999999</v>
      </c>
      <c r="P1853">
        <v>242.18</v>
      </c>
      <c r="Q1853">
        <v>1.5705</v>
      </c>
      <c r="R1853">
        <v>0.87670000000000003</v>
      </c>
      <c r="S1853">
        <v>0.65749999999999997</v>
      </c>
      <c r="T1853">
        <v>2.1269999999999998</v>
      </c>
      <c r="U1853">
        <v>7.26</v>
      </c>
      <c r="V1853">
        <v>7.6375000000000002</v>
      </c>
      <c r="W1853">
        <v>10</v>
      </c>
      <c r="X1853">
        <v>2.3250000000000002</v>
      </c>
      <c r="Y1853">
        <v>1.0875999999999999</v>
      </c>
      <c r="Z1853">
        <v>0.14849999999999999</v>
      </c>
      <c r="AA1853">
        <v>77.38</v>
      </c>
      <c r="AB1853">
        <v>11.52</v>
      </c>
      <c r="AC1853">
        <v>67.174999999999997</v>
      </c>
      <c r="AD1853">
        <v>116.5</v>
      </c>
      <c r="AE1853">
        <v>407.5</v>
      </c>
      <c r="AF1853">
        <v>30.36</v>
      </c>
      <c r="AG1853">
        <v>602</v>
      </c>
      <c r="AH1853">
        <v>309</v>
      </c>
      <c r="AI1853">
        <v>11.61</v>
      </c>
      <c r="AJ1853">
        <v>342.75</v>
      </c>
      <c r="AK1853">
        <f>IF(ISNUMBER(VLOOKUP($A1853,'[1]F-F_Research_Data_Factors_weekl'!$G$6:$J$4822,2,0)),VLOOKUP($A1853,'[1]F-F_Research_Data_Factors_weekl'!$G$6:$J$4822,2,0),AK1854)</f>
        <v>2472.3936045995006</v>
      </c>
      <c r="AL1853">
        <f>IF(ISNUMBER(VLOOKUP($A1853,'[1]F-F_Research_Data_Factors_weekl'!$G$6:$J$4822,3,0)),VLOOKUP($A1853,'[1]F-F_Research_Data_Factors_weekl'!$G$6:$J$4822,3,0),AL1854)</f>
        <v>430.45309467416774</v>
      </c>
      <c r="AM1853">
        <f>IF(ISNUMBER(VLOOKUP($A1853,'[1]F-F_Research_Data_Factors_weekl'!$G$6:$J$4822,4,0)),VLOOKUP($A1853,'[1]F-F_Research_Data_Factors_weekl'!$G$6:$J$4822,4,0),AM1854)</f>
        <v>1249.5783845702188</v>
      </c>
    </row>
    <row r="1854" spans="1:39" x14ac:dyDescent="0.25">
      <c r="A1854" s="14">
        <v>30470</v>
      </c>
      <c r="B1854">
        <v>1213.04</v>
      </c>
      <c r="C1854">
        <v>164.42</v>
      </c>
      <c r="D1854">
        <v>313.85000000000002</v>
      </c>
      <c r="E1854">
        <v>2428.39</v>
      </c>
      <c r="F1854">
        <v>676.2</v>
      </c>
      <c r="G1854">
        <v>8561.4500000000007</v>
      </c>
      <c r="H1854">
        <v>631.73</v>
      </c>
      <c r="I1854">
        <v>915.6</v>
      </c>
      <c r="J1854">
        <v>10.058999999999999</v>
      </c>
      <c r="K1854">
        <v>10.565</v>
      </c>
      <c r="L1854">
        <v>10.801</v>
      </c>
      <c r="M1854">
        <v>10.94</v>
      </c>
      <c r="N1854">
        <v>124.75</v>
      </c>
      <c r="O1854">
        <v>0.89290000000000003</v>
      </c>
      <c r="P1854">
        <v>239</v>
      </c>
      <c r="Q1854">
        <v>1.5649999999999999</v>
      </c>
      <c r="R1854">
        <v>0.88060000000000005</v>
      </c>
      <c r="S1854">
        <v>0.65900000000000003</v>
      </c>
      <c r="T1854">
        <v>2.1084999999999998</v>
      </c>
      <c r="U1854">
        <v>7.2080000000000002</v>
      </c>
      <c r="V1854">
        <v>7.5925000000000002</v>
      </c>
      <c r="W1854">
        <v>10</v>
      </c>
      <c r="X1854">
        <v>2.3140000000000001</v>
      </c>
      <c r="Y1854">
        <v>1.0840000000000001</v>
      </c>
      <c r="Z1854">
        <v>0.14929999999999999</v>
      </c>
      <c r="AA1854">
        <v>77.3</v>
      </c>
      <c r="AB1854">
        <v>12.02</v>
      </c>
      <c r="AC1854">
        <v>67.174999999999997</v>
      </c>
      <c r="AD1854">
        <v>116.5</v>
      </c>
      <c r="AE1854">
        <v>412.4</v>
      </c>
      <c r="AF1854">
        <v>30.19</v>
      </c>
      <c r="AG1854">
        <v>618</v>
      </c>
      <c r="AH1854">
        <v>307.25</v>
      </c>
      <c r="AI1854">
        <v>11.66</v>
      </c>
      <c r="AJ1854">
        <v>346</v>
      </c>
      <c r="AK1854">
        <f>IF(ISNUMBER(VLOOKUP($A1854,'[1]F-F_Research_Data_Factors_weekl'!$G$6:$J$4822,2,0)),VLOOKUP($A1854,'[1]F-F_Research_Data_Factors_weekl'!$G$6:$J$4822,2,0),AK1855)</f>
        <v>2487.317509657445</v>
      </c>
      <c r="AL1854">
        <f>IF(ISNUMBER(VLOOKUP($A1854,'[1]F-F_Research_Data_Factors_weekl'!$G$6:$J$4822,3,0)),VLOOKUP($A1854,'[1]F-F_Research_Data_Factors_weekl'!$G$6:$J$4822,3,0),AL1855)</f>
        <v>424.30073403072231</v>
      </c>
      <c r="AM1854">
        <f>IF(ISNUMBER(VLOOKUP($A1854,'[1]F-F_Research_Data_Factors_weekl'!$G$6:$J$4822,4,0)),VLOOKUP($A1854,'[1]F-F_Research_Data_Factors_weekl'!$G$6:$J$4822,4,0),AM1855)</f>
        <v>1258.1336936872924</v>
      </c>
    </row>
    <row r="1855" spans="1:39" x14ac:dyDescent="0.25">
      <c r="A1855" s="14">
        <v>30463</v>
      </c>
      <c r="B1855">
        <v>1216.1400000000001</v>
      </c>
      <c r="C1855">
        <v>164.46</v>
      </c>
      <c r="D1855">
        <v>312.05</v>
      </c>
      <c r="E1855">
        <v>2446.0700000000002</v>
      </c>
      <c r="F1855">
        <v>688.8</v>
      </c>
      <c r="G1855">
        <v>8629.51</v>
      </c>
      <c r="H1855">
        <v>630.59</v>
      </c>
      <c r="I1855">
        <v>913.9</v>
      </c>
      <c r="J1855">
        <v>9.9090000000000007</v>
      </c>
      <c r="K1855">
        <v>10.374000000000001</v>
      </c>
      <c r="L1855">
        <v>10.622</v>
      </c>
      <c r="M1855">
        <v>10.782</v>
      </c>
      <c r="N1855">
        <v>123.41</v>
      </c>
      <c r="O1855">
        <v>0.90510000000000002</v>
      </c>
      <c r="P1855">
        <v>237.97</v>
      </c>
      <c r="Q1855">
        <v>1.6017999999999999</v>
      </c>
      <c r="R1855">
        <v>0.88300000000000001</v>
      </c>
      <c r="S1855">
        <v>0.66400000000000003</v>
      </c>
      <c r="T1855">
        <v>2.085</v>
      </c>
      <c r="U1855">
        <v>7.1449999999999996</v>
      </c>
      <c r="V1855">
        <v>7.5274999999999999</v>
      </c>
      <c r="W1855">
        <v>9.9700000000000006</v>
      </c>
      <c r="X1855">
        <v>2.3010000000000002</v>
      </c>
      <c r="Y1855">
        <v>1.0764</v>
      </c>
      <c r="Z1855">
        <v>0.15</v>
      </c>
      <c r="AA1855">
        <v>73.55</v>
      </c>
      <c r="AB1855">
        <v>13.6</v>
      </c>
      <c r="AC1855">
        <v>65.400000000000006</v>
      </c>
      <c r="AD1855">
        <v>117.5</v>
      </c>
      <c r="AE1855">
        <v>435.9</v>
      </c>
      <c r="AF1855">
        <v>30.3</v>
      </c>
      <c r="AG1855">
        <v>610.5</v>
      </c>
      <c r="AH1855">
        <v>302.25</v>
      </c>
      <c r="AI1855">
        <v>12.47</v>
      </c>
      <c r="AJ1855">
        <v>347.25</v>
      </c>
      <c r="AK1855">
        <f>IF(ISNUMBER(VLOOKUP($A1855,'[1]F-F_Research_Data_Factors_weekl'!$G$6:$J$4822,2,0)),VLOOKUP($A1855,'[1]F-F_Research_Data_Factors_weekl'!$G$6:$J$4822,2,0),AK1856)</f>
        <v>2488.8107961351261</v>
      </c>
      <c r="AL1855">
        <f>IF(ISNUMBER(VLOOKUP($A1855,'[1]F-F_Research_Data_Factors_weekl'!$G$6:$J$4822,3,0)),VLOOKUP($A1855,'[1]F-F_Research_Data_Factors_weekl'!$G$6:$J$4822,3,0),AL1856)</f>
        <v>421.60247817043154</v>
      </c>
      <c r="AM1855">
        <f>IF(ISNUMBER(VLOOKUP($A1855,'[1]F-F_Research_Data_Factors_weekl'!$G$6:$J$4822,4,0)),VLOOKUP($A1855,'[1]F-F_Research_Data_Factors_weekl'!$G$6:$J$4822,4,0),AM1856)</f>
        <v>1269.6878531509662</v>
      </c>
    </row>
    <row r="1856" spans="1:39" x14ac:dyDescent="0.25">
      <c r="A1856" s="14">
        <v>30456</v>
      </c>
      <c r="B1856">
        <v>1190.02</v>
      </c>
      <c r="C1856">
        <v>162.13999999999999</v>
      </c>
      <c r="D1856">
        <v>303.56</v>
      </c>
      <c r="E1856">
        <v>2389.2600000000002</v>
      </c>
      <c r="F1856">
        <v>697</v>
      </c>
      <c r="G1856">
        <v>8670.64</v>
      </c>
      <c r="H1856">
        <v>634.16999999999996</v>
      </c>
      <c r="I1856">
        <v>942.05</v>
      </c>
      <c r="J1856">
        <v>9.6490000000000009</v>
      </c>
      <c r="K1856">
        <v>10.204000000000001</v>
      </c>
      <c r="L1856">
        <v>10.542</v>
      </c>
      <c r="M1856">
        <v>10.692</v>
      </c>
      <c r="N1856">
        <v>122.5</v>
      </c>
      <c r="O1856">
        <v>0.91620000000000001</v>
      </c>
      <c r="P1856">
        <v>234.1</v>
      </c>
      <c r="Q1856">
        <v>1.5562</v>
      </c>
      <c r="R1856">
        <v>0.8821</v>
      </c>
      <c r="S1856">
        <v>0.66200000000000003</v>
      </c>
      <c r="T1856">
        <v>2.0785</v>
      </c>
      <c r="U1856">
        <v>7.1384999999999996</v>
      </c>
      <c r="V1856">
        <v>7.4980000000000002</v>
      </c>
      <c r="W1856">
        <v>10.029999999999999</v>
      </c>
      <c r="X1856">
        <v>2.2984999999999998</v>
      </c>
      <c r="Y1856">
        <v>1.0820000000000001</v>
      </c>
      <c r="Z1856">
        <v>0.15</v>
      </c>
      <c r="AA1856">
        <v>74.680000000000007</v>
      </c>
      <c r="AB1856">
        <v>13.095000000000001</v>
      </c>
      <c r="AC1856">
        <v>67.599999999999994</v>
      </c>
      <c r="AD1856">
        <v>117.3</v>
      </c>
      <c r="AE1856">
        <v>438</v>
      </c>
      <c r="AF1856">
        <v>29.8</v>
      </c>
      <c r="AG1856">
        <v>618.75</v>
      </c>
      <c r="AH1856">
        <v>304.25</v>
      </c>
      <c r="AI1856">
        <v>10.38</v>
      </c>
      <c r="AJ1856">
        <v>354.5</v>
      </c>
      <c r="AK1856">
        <f>IF(ISNUMBER(VLOOKUP($A1856,'[1]F-F_Research_Data_Factors_weekl'!$G$6:$J$4822,2,0)),VLOOKUP($A1856,'[1]F-F_Research_Data_Factors_weekl'!$G$6:$J$4822,2,0),AK1857)</f>
        <v>2444.5641843975309</v>
      </c>
      <c r="AL1856">
        <f>IF(ISNUMBER(VLOOKUP($A1856,'[1]F-F_Research_Data_Factors_weekl'!$G$6:$J$4822,3,0)),VLOOKUP($A1856,'[1]F-F_Research_Data_Factors_weekl'!$G$6:$J$4822,3,0),AL1857)</f>
        <v>417.18036628778106</v>
      </c>
      <c r="AM1856">
        <f>IF(ISNUMBER(VLOOKUP($A1856,'[1]F-F_Research_Data_Factors_weekl'!$G$6:$J$4822,4,0)),VLOOKUP($A1856,'[1]F-F_Research_Data_Factors_weekl'!$G$6:$J$4822,4,0),AM1857)</f>
        <v>1279.153589714856</v>
      </c>
    </row>
    <row r="1857" spans="1:39" x14ac:dyDescent="0.25">
      <c r="A1857" s="14">
        <v>30449</v>
      </c>
      <c r="B1857">
        <v>1218.75</v>
      </c>
      <c r="C1857">
        <v>164.9</v>
      </c>
      <c r="D1857">
        <v>303.94</v>
      </c>
      <c r="E1857">
        <v>2443.9</v>
      </c>
      <c r="F1857">
        <v>690.5</v>
      </c>
      <c r="G1857">
        <v>8636.56</v>
      </c>
      <c r="H1857">
        <v>628.13</v>
      </c>
      <c r="I1857">
        <v>949.56</v>
      </c>
      <c r="J1857">
        <v>9.2789999999999999</v>
      </c>
      <c r="K1857">
        <v>9.8640000000000008</v>
      </c>
      <c r="L1857">
        <v>10.222</v>
      </c>
      <c r="M1857">
        <v>10.372</v>
      </c>
      <c r="N1857">
        <v>121.15</v>
      </c>
      <c r="O1857">
        <v>0.92549999999999999</v>
      </c>
      <c r="P1857">
        <v>231.3</v>
      </c>
      <c r="Q1857">
        <v>1.5665</v>
      </c>
      <c r="R1857">
        <v>0.88500000000000001</v>
      </c>
      <c r="S1857">
        <v>0.66400000000000003</v>
      </c>
      <c r="T1857">
        <v>2.0230000000000001</v>
      </c>
      <c r="U1857">
        <v>7.0785</v>
      </c>
      <c r="V1857">
        <v>7.4675000000000002</v>
      </c>
      <c r="W1857">
        <v>9.99</v>
      </c>
      <c r="X1857">
        <v>2.2959999999999998</v>
      </c>
      <c r="Y1857">
        <v>1.0864</v>
      </c>
      <c r="Z1857">
        <v>0.15</v>
      </c>
      <c r="AA1857">
        <v>73.290000000000006</v>
      </c>
      <c r="AB1857">
        <v>13.154999999999999</v>
      </c>
      <c r="AC1857">
        <v>66.275000000000006</v>
      </c>
      <c r="AD1857">
        <v>117.5</v>
      </c>
      <c r="AE1857">
        <v>442.8</v>
      </c>
      <c r="AF1857">
        <v>30.45</v>
      </c>
      <c r="AG1857">
        <v>618.25</v>
      </c>
      <c r="AH1857">
        <v>299.75</v>
      </c>
      <c r="AI1857">
        <v>9.23</v>
      </c>
      <c r="AJ1857">
        <v>347</v>
      </c>
      <c r="AK1857">
        <f>IF(ISNUMBER(VLOOKUP($A1857,'[1]F-F_Research_Data_Factors_weekl'!$G$6:$J$4822,2,0)),VLOOKUP($A1857,'[1]F-F_Research_Data_Factors_weekl'!$G$6:$J$4822,2,0),AK1858)</f>
        <v>2477.5151357023724</v>
      </c>
      <c r="AL1857">
        <f>IF(ISNUMBER(VLOOKUP($A1857,'[1]F-F_Research_Data_Factors_weekl'!$G$6:$J$4822,3,0)),VLOOKUP($A1857,'[1]F-F_Research_Data_Factors_weekl'!$G$6:$J$4822,3,0),AL1858)</f>
        <v>413.45923318907938</v>
      </c>
      <c r="AM1857">
        <f>IF(ISNUMBER(VLOOKUP($A1857,'[1]F-F_Research_Data_Factors_weekl'!$G$6:$J$4822,4,0)),VLOOKUP($A1857,'[1]F-F_Research_Data_Factors_weekl'!$G$6:$J$4822,4,0),AM1858)</f>
        <v>1287.263348812374</v>
      </c>
    </row>
    <row r="1858" spans="1:39" x14ac:dyDescent="0.25">
      <c r="A1858" s="14">
        <v>30442</v>
      </c>
      <c r="B1858">
        <v>1232.5899999999999</v>
      </c>
      <c r="C1858">
        <v>166.1</v>
      </c>
      <c r="D1858">
        <v>301.64</v>
      </c>
      <c r="E1858">
        <v>2436.2199999999998</v>
      </c>
      <c r="F1858">
        <v>698.3</v>
      </c>
      <c r="G1858">
        <v>8563.1200000000008</v>
      </c>
      <c r="H1858">
        <v>622.02</v>
      </c>
      <c r="I1858">
        <v>986.71</v>
      </c>
      <c r="J1858">
        <v>9.1790000000000003</v>
      </c>
      <c r="K1858">
        <v>9.7439999999999998</v>
      </c>
      <c r="L1858">
        <v>10.132</v>
      </c>
      <c r="M1858">
        <v>10.282</v>
      </c>
      <c r="N1858">
        <v>121.32</v>
      </c>
      <c r="O1858">
        <v>0.92759999999999998</v>
      </c>
      <c r="P1858">
        <v>234.7</v>
      </c>
      <c r="Q1858">
        <v>1.579</v>
      </c>
      <c r="R1858">
        <v>0.87119999999999997</v>
      </c>
      <c r="S1858">
        <v>0.66249999999999998</v>
      </c>
      <c r="T1858">
        <v>2.0529999999999999</v>
      </c>
      <c r="U1858">
        <v>7.1</v>
      </c>
      <c r="V1858">
        <v>7.4850000000000003</v>
      </c>
      <c r="W1858">
        <v>9.98</v>
      </c>
      <c r="X1858">
        <v>2.2999999999999998</v>
      </c>
      <c r="Y1858">
        <v>1.0858000000000001</v>
      </c>
      <c r="Z1858">
        <v>0.151</v>
      </c>
      <c r="AA1858">
        <v>71.03</v>
      </c>
      <c r="AB1858">
        <v>12.705</v>
      </c>
      <c r="AC1858">
        <v>66.474999999999994</v>
      </c>
      <c r="AD1858">
        <v>115.5</v>
      </c>
      <c r="AE1858">
        <v>439.5</v>
      </c>
      <c r="AF1858">
        <v>30.63</v>
      </c>
      <c r="AG1858">
        <v>628.5</v>
      </c>
      <c r="AH1858">
        <v>317</v>
      </c>
      <c r="AI1858">
        <v>8.81</v>
      </c>
      <c r="AJ1858">
        <v>354.5</v>
      </c>
      <c r="AK1858">
        <f>IF(ISNUMBER(VLOOKUP($A1858,'[1]F-F_Research_Data_Factors_weekl'!$G$6:$J$4822,2,0)),VLOOKUP($A1858,'[1]F-F_Research_Data_Factors_weekl'!$G$6:$J$4822,2,0),AK1859)</f>
        <v>2484.4716563401248</v>
      </c>
      <c r="AL1858">
        <f>IF(ISNUMBER(VLOOKUP($A1858,'[1]F-F_Research_Data_Factors_weekl'!$G$6:$J$4822,3,0)),VLOOKUP($A1858,'[1]F-F_Research_Data_Factors_weekl'!$G$6:$J$4822,3,0),AL1859)</f>
        <v>404.95517452407387</v>
      </c>
      <c r="AM1858">
        <f>IF(ISNUMBER(VLOOKUP($A1858,'[1]F-F_Research_Data_Factors_weekl'!$G$6:$J$4822,4,0)),VLOOKUP($A1858,'[1]F-F_Research_Data_Factors_weekl'!$G$6:$J$4822,4,0),AM1859)</f>
        <v>1287.0059476228496</v>
      </c>
    </row>
    <row r="1859" spans="1:39" x14ac:dyDescent="0.25">
      <c r="A1859" s="14">
        <v>30435</v>
      </c>
      <c r="B1859">
        <v>1226.2</v>
      </c>
      <c r="C1859">
        <v>164.42</v>
      </c>
      <c r="D1859">
        <v>293.06</v>
      </c>
      <c r="E1859">
        <v>2340.81</v>
      </c>
      <c r="F1859">
        <v>707</v>
      </c>
      <c r="G1859">
        <v>8552.16</v>
      </c>
      <c r="H1859">
        <v>619.39</v>
      </c>
      <c r="I1859">
        <v>1019.43</v>
      </c>
      <c r="J1859">
        <v>9.359</v>
      </c>
      <c r="K1859">
        <v>9.8840000000000003</v>
      </c>
      <c r="L1859">
        <v>10.272</v>
      </c>
      <c r="M1859">
        <v>10.382</v>
      </c>
      <c r="N1859">
        <v>122.39</v>
      </c>
      <c r="O1859">
        <v>0.92290000000000005</v>
      </c>
      <c r="P1859">
        <v>238.3</v>
      </c>
      <c r="Q1859">
        <v>1.5573000000000001</v>
      </c>
      <c r="R1859">
        <v>0.86709999999999998</v>
      </c>
      <c r="S1859">
        <v>0.65920000000000001</v>
      </c>
      <c r="T1859">
        <v>2.073</v>
      </c>
      <c r="U1859">
        <v>7.1180000000000003</v>
      </c>
      <c r="V1859">
        <v>7.5049999999999999</v>
      </c>
      <c r="W1859">
        <v>9.9700000000000006</v>
      </c>
      <c r="X1859">
        <v>2.3109999999999999</v>
      </c>
      <c r="Y1859">
        <v>1.0909</v>
      </c>
      <c r="Z1859">
        <v>0.15179999999999999</v>
      </c>
      <c r="AA1859">
        <v>71.08</v>
      </c>
      <c r="AB1859">
        <v>12.058</v>
      </c>
      <c r="AC1859">
        <v>66.125</v>
      </c>
      <c r="AD1859">
        <v>113.7</v>
      </c>
      <c r="AE1859">
        <v>433.5</v>
      </c>
      <c r="AF1859">
        <v>30.75</v>
      </c>
      <c r="AG1859">
        <v>640.25</v>
      </c>
      <c r="AH1859">
        <v>317.5</v>
      </c>
      <c r="AI1859">
        <v>7.77</v>
      </c>
      <c r="AJ1859">
        <v>351.5</v>
      </c>
      <c r="AK1859">
        <f>IF(ISNUMBER(VLOOKUP($A1859,'[1]F-F_Research_Data_Factors_weekl'!$G$6:$J$4822,2,0)),VLOOKUP($A1859,'[1]F-F_Research_Data_Factors_weekl'!$G$6:$J$4822,2,0),AK1860)</f>
        <v>2446.5501293354255</v>
      </c>
      <c r="AL1859">
        <f>IF(ISNUMBER(VLOOKUP($A1859,'[1]F-F_Research_Data_Factors_weekl'!$G$6:$J$4822,3,0)),VLOOKUP($A1859,'[1]F-F_Research_Data_Factors_weekl'!$G$6:$J$4822,3,0),AL1860)</f>
        <v>398.34268593751119</v>
      </c>
      <c r="AM1859">
        <f>IF(ISNUMBER(VLOOKUP($A1859,'[1]F-F_Research_Data_Factors_weekl'!$G$6:$J$4822,4,0)),VLOOKUP($A1859,'[1]F-F_Research_Data_Factors_weekl'!$G$6:$J$4822,4,0),AM1860)</f>
        <v>1290.4902713555095</v>
      </c>
    </row>
    <row r="1860" spans="1:39" x14ac:dyDescent="0.25">
      <c r="A1860" s="14">
        <v>30428</v>
      </c>
      <c r="B1860">
        <v>1196.3</v>
      </c>
      <c r="C1860">
        <v>160.41999999999999</v>
      </c>
      <c r="D1860">
        <v>288.55</v>
      </c>
      <c r="E1860">
        <v>2328.84</v>
      </c>
      <c r="F1860">
        <v>700.2</v>
      </c>
      <c r="G1860">
        <v>8435.3700000000008</v>
      </c>
      <c r="H1860">
        <v>609.38</v>
      </c>
      <c r="I1860">
        <v>1006.53</v>
      </c>
      <c r="J1860">
        <v>9.5890000000000004</v>
      </c>
      <c r="K1860">
        <v>10.034000000000001</v>
      </c>
      <c r="L1860">
        <v>10.422000000000001</v>
      </c>
      <c r="M1860">
        <v>10.522</v>
      </c>
      <c r="N1860">
        <v>121.89</v>
      </c>
      <c r="O1860">
        <v>0.92700000000000005</v>
      </c>
      <c r="P1860">
        <v>236.85</v>
      </c>
      <c r="Q1860">
        <v>1.5430000000000001</v>
      </c>
      <c r="R1860">
        <v>0.86880000000000002</v>
      </c>
      <c r="S1860">
        <v>0.65900000000000003</v>
      </c>
      <c r="T1860">
        <v>2.0609999999999999</v>
      </c>
      <c r="U1860">
        <v>7.1239999999999997</v>
      </c>
      <c r="V1860">
        <v>7.484</v>
      </c>
      <c r="W1860">
        <v>10</v>
      </c>
      <c r="X1860">
        <v>2.3075000000000001</v>
      </c>
      <c r="Y1860">
        <v>1.0911</v>
      </c>
      <c r="Z1860">
        <v>0.152</v>
      </c>
      <c r="AA1860">
        <v>71.180000000000007</v>
      </c>
      <c r="AB1860">
        <v>12.15</v>
      </c>
      <c r="AC1860">
        <v>66.7</v>
      </c>
      <c r="AD1860">
        <v>114.2</v>
      </c>
      <c r="AE1860">
        <v>439.2</v>
      </c>
      <c r="AF1860">
        <v>30.48</v>
      </c>
      <c r="AG1860">
        <v>645.25</v>
      </c>
      <c r="AH1860">
        <v>314.25</v>
      </c>
      <c r="AI1860">
        <v>7.65</v>
      </c>
      <c r="AJ1860">
        <v>349.25</v>
      </c>
      <c r="AK1860">
        <f>IF(ISNUMBER(VLOOKUP($A1860,'[1]F-F_Research_Data_Factors_weekl'!$G$6:$J$4822,2,0)),VLOOKUP($A1860,'[1]F-F_Research_Data_Factors_weekl'!$G$6:$J$4822,2,0),AK1861)</f>
        <v>2396.9336037380481</v>
      </c>
      <c r="AL1860">
        <f>IF(ISNUMBER(VLOOKUP($A1860,'[1]F-F_Research_Data_Factors_weekl'!$G$6:$J$4822,3,0)),VLOOKUP($A1860,'[1]F-F_Research_Data_Factors_weekl'!$G$6:$J$4822,3,0),AL1861)</f>
        <v>401.02958415132508</v>
      </c>
      <c r="AM1860">
        <f>IF(ISNUMBER(VLOOKUP($A1860,'[1]F-F_Research_Data_Factors_weekl'!$G$6:$J$4822,4,0)),VLOOKUP($A1860,'[1]F-F_Research_Data_Factors_weekl'!$G$6:$J$4822,4,0),AM1861)</f>
        <v>1289.5875600634652</v>
      </c>
    </row>
    <row r="1861" spans="1:39" x14ac:dyDescent="0.25">
      <c r="A1861" s="14">
        <v>30421</v>
      </c>
      <c r="B1861">
        <v>1171.3399999999999</v>
      </c>
      <c r="C1861">
        <v>158.75</v>
      </c>
      <c r="D1861">
        <v>281.60000000000002</v>
      </c>
      <c r="E1861">
        <v>2264.13</v>
      </c>
      <c r="F1861">
        <v>677.7</v>
      </c>
      <c r="G1861">
        <v>8469</v>
      </c>
      <c r="H1861">
        <v>615.13</v>
      </c>
      <c r="I1861">
        <v>1067.1400000000001</v>
      </c>
      <c r="J1861">
        <v>9.5389999999999997</v>
      </c>
      <c r="K1861">
        <v>9.984</v>
      </c>
      <c r="L1861">
        <v>10.332000000000001</v>
      </c>
      <c r="M1861">
        <v>10.401999999999999</v>
      </c>
      <c r="N1861">
        <v>121.59</v>
      </c>
      <c r="O1861">
        <v>0.92969999999999997</v>
      </c>
      <c r="P1861">
        <v>237.6</v>
      </c>
      <c r="Q1861">
        <v>1.5488</v>
      </c>
      <c r="R1861">
        <v>0.86899999999999999</v>
      </c>
      <c r="S1861">
        <v>0.65849999999999997</v>
      </c>
      <c r="T1861">
        <v>2.04</v>
      </c>
      <c r="U1861">
        <v>7.1449999999999996</v>
      </c>
      <c r="V1861">
        <v>7.4850000000000003</v>
      </c>
      <c r="W1861">
        <v>9.99</v>
      </c>
      <c r="X1861">
        <v>2.3085</v>
      </c>
      <c r="Y1861">
        <v>1.0941000000000001</v>
      </c>
      <c r="Z1861">
        <v>0.153</v>
      </c>
      <c r="AA1861">
        <v>71.150000000000006</v>
      </c>
      <c r="AB1861">
        <v>12.22</v>
      </c>
      <c r="AC1861">
        <v>72.125</v>
      </c>
      <c r="AD1861">
        <v>115.4</v>
      </c>
      <c r="AE1861">
        <v>437.4</v>
      </c>
      <c r="AF1861">
        <v>30.38</v>
      </c>
      <c r="AG1861">
        <v>623.25</v>
      </c>
      <c r="AH1861">
        <v>310.75</v>
      </c>
      <c r="AI1861">
        <v>6.99</v>
      </c>
      <c r="AJ1861">
        <v>349.25</v>
      </c>
      <c r="AK1861">
        <f>IF(ISNUMBER(VLOOKUP($A1861,'[1]F-F_Research_Data_Factors_weekl'!$G$6:$J$4822,2,0)),VLOOKUP($A1861,'[1]F-F_Research_Data_Factors_weekl'!$G$6:$J$4822,2,0),AK1862)</f>
        <v>2371.557933845897</v>
      </c>
      <c r="AL1861">
        <f>IF(ISNUMBER(VLOOKUP($A1861,'[1]F-F_Research_Data_Factors_weekl'!$G$6:$J$4822,3,0)),VLOOKUP($A1861,'[1]F-F_Research_Data_Factors_weekl'!$G$6:$J$4822,3,0),AL1862)</f>
        <v>396.82325762054728</v>
      </c>
      <c r="AM1861">
        <f>IF(ISNUMBER(VLOOKUP($A1861,'[1]F-F_Research_Data_Factors_weekl'!$G$6:$J$4822,4,0)),VLOOKUP($A1861,'[1]F-F_Research_Data_Factors_weekl'!$G$6:$J$4822,4,0),AM1862)</f>
        <v>1288.6854802273062</v>
      </c>
    </row>
    <row r="1862" spans="1:39" x14ac:dyDescent="0.25">
      <c r="A1862" s="14">
        <v>30414</v>
      </c>
      <c r="B1862">
        <v>1124.71</v>
      </c>
      <c r="C1862">
        <v>152.85</v>
      </c>
      <c r="D1862">
        <v>268.10000000000002</v>
      </c>
      <c r="E1862">
        <v>2159.39</v>
      </c>
      <c r="F1862">
        <v>669.2</v>
      </c>
      <c r="G1862">
        <v>8302.77</v>
      </c>
      <c r="H1862">
        <v>612.04</v>
      </c>
      <c r="I1862">
        <v>1034.17</v>
      </c>
      <c r="J1862">
        <v>9.6790000000000003</v>
      </c>
      <c r="K1862">
        <v>10.114000000000001</v>
      </c>
      <c r="L1862">
        <v>10.512</v>
      </c>
      <c r="M1862">
        <v>10.582000000000001</v>
      </c>
      <c r="N1862">
        <v>121.89</v>
      </c>
      <c r="O1862">
        <v>0.93459999999999999</v>
      </c>
      <c r="P1862">
        <v>239.3</v>
      </c>
      <c r="Q1862">
        <v>1.5049999999999999</v>
      </c>
      <c r="R1862">
        <v>0.86550000000000005</v>
      </c>
      <c r="S1862">
        <v>0.65349999999999997</v>
      </c>
      <c r="T1862">
        <v>2.0579999999999998</v>
      </c>
      <c r="U1862">
        <v>7.1675000000000004</v>
      </c>
      <c r="V1862">
        <v>7.4950000000000001</v>
      </c>
      <c r="W1862">
        <v>9.9600000000000009</v>
      </c>
      <c r="X1862">
        <v>2.3075000000000001</v>
      </c>
      <c r="Y1862">
        <v>1.0983000000000001</v>
      </c>
      <c r="Z1862">
        <v>0.1545</v>
      </c>
      <c r="AA1862">
        <v>72</v>
      </c>
      <c r="AB1862">
        <v>11.04</v>
      </c>
      <c r="AC1862">
        <v>73.375</v>
      </c>
      <c r="AD1862">
        <v>114</v>
      </c>
      <c r="AE1862">
        <v>421.7</v>
      </c>
      <c r="AF1862">
        <v>29.29</v>
      </c>
      <c r="AG1862">
        <v>648.25</v>
      </c>
      <c r="AH1862">
        <v>314.75</v>
      </c>
      <c r="AI1862">
        <v>7.05</v>
      </c>
      <c r="AJ1862">
        <v>363.75</v>
      </c>
      <c r="AK1862">
        <f>IF(ISNUMBER(VLOOKUP($A1862,'[1]F-F_Research_Data_Factors_weekl'!$G$6:$J$4822,2,0)),VLOOKUP($A1862,'[1]F-F_Research_Data_Factors_weekl'!$G$6:$J$4822,2,0),AK1863)</f>
        <v>2284.5178054579492</v>
      </c>
      <c r="AL1862">
        <f>IF(ISNUMBER(VLOOKUP($A1862,'[1]F-F_Research_Data_Factors_weekl'!$G$6:$J$4822,3,0)),VLOOKUP($A1862,'[1]F-F_Research_Data_Factors_weekl'!$G$6:$J$4822,3,0),AL1863)</f>
        <v>394.65266794683964</v>
      </c>
      <c r="AM1862">
        <f>IF(ISNUMBER(VLOOKUP($A1862,'[1]F-F_Research_Data_Factors_weekl'!$G$6:$J$4822,4,0)),VLOOKUP($A1862,'[1]F-F_Research_Data_Factors_weekl'!$G$6:$J$4822,4,0),AM1863)</f>
        <v>1303.0186857707849</v>
      </c>
    </row>
    <row r="1863" spans="1:39" x14ac:dyDescent="0.25">
      <c r="A1863" s="14"/>
    </row>
    <row r="1864" spans="1:39" x14ac:dyDescent="0.25">
      <c r="A1864" s="14"/>
    </row>
    <row r="1865" spans="1:39" x14ac:dyDescent="0.25">
      <c r="A1865" s="14"/>
    </row>
    <row r="1866" spans="1:39" x14ac:dyDescent="0.25">
      <c r="A1866" s="14"/>
    </row>
    <row r="1867" spans="1:39" x14ac:dyDescent="0.25">
      <c r="A1867" s="14"/>
    </row>
    <row r="1868" spans="1:39" x14ac:dyDescent="0.25">
      <c r="A1868" s="14"/>
    </row>
    <row r="1869" spans="1:39" x14ac:dyDescent="0.25">
      <c r="A1869" s="14"/>
    </row>
    <row r="1870" spans="1:39" x14ac:dyDescent="0.25">
      <c r="A1870" s="14"/>
    </row>
    <row r="1871" spans="1:39" x14ac:dyDescent="0.25">
      <c r="A1871" s="14"/>
    </row>
    <row r="1872" spans="1:39" x14ac:dyDescent="0.25">
      <c r="A1872" s="14"/>
    </row>
    <row r="1873" spans="1:1" x14ac:dyDescent="0.25">
      <c r="A1873" s="14"/>
    </row>
    <row r="1874" spans="1:1" x14ac:dyDescent="0.25">
      <c r="A1874" s="14"/>
    </row>
    <row r="1875" spans="1:1" x14ac:dyDescent="0.25">
      <c r="A1875" s="14"/>
    </row>
    <row r="1876" spans="1:1" x14ac:dyDescent="0.25">
      <c r="A1876" s="14"/>
    </row>
    <row r="1877" spans="1:1" x14ac:dyDescent="0.25">
      <c r="A1877" s="14"/>
    </row>
    <row r="1878" spans="1:1" x14ac:dyDescent="0.25">
      <c r="A1878" s="14"/>
    </row>
    <row r="1879" spans="1:1" x14ac:dyDescent="0.25">
      <c r="A1879" s="14"/>
    </row>
    <row r="1880" spans="1:1" x14ac:dyDescent="0.25">
      <c r="A1880" s="14"/>
    </row>
    <row r="1881" spans="1:1" x14ac:dyDescent="0.25">
      <c r="A1881" s="14"/>
    </row>
    <row r="1882" spans="1:1" x14ac:dyDescent="0.25">
      <c r="A1882" s="14"/>
    </row>
    <row r="1883" spans="1:1" x14ac:dyDescent="0.25">
      <c r="A1883" s="14"/>
    </row>
    <row r="1884" spans="1:1" x14ac:dyDescent="0.25">
      <c r="A1884" s="14"/>
    </row>
    <row r="1885" spans="1:1" x14ac:dyDescent="0.25">
      <c r="A1885" s="14"/>
    </row>
    <row r="1886" spans="1:1" x14ac:dyDescent="0.25">
      <c r="A1886" s="14"/>
    </row>
    <row r="1887" spans="1:1" x14ac:dyDescent="0.25">
      <c r="A1887" s="14"/>
    </row>
    <row r="1888" spans="1:1" x14ac:dyDescent="0.25">
      <c r="A1888" s="14"/>
    </row>
    <row r="1889" spans="1:1" x14ac:dyDescent="0.25">
      <c r="A1889" s="14"/>
    </row>
    <row r="1890" spans="1:1" x14ac:dyDescent="0.25">
      <c r="A1890" s="14"/>
    </row>
    <row r="1891" spans="1:1" x14ac:dyDescent="0.25">
      <c r="A1891" s="14"/>
    </row>
    <row r="1892" spans="1:1" x14ac:dyDescent="0.25">
      <c r="A1892" s="14"/>
    </row>
    <row r="1893" spans="1:1" x14ac:dyDescent="0.25">
      <c r="A1893" s="14"/>
    </row>
    <row r="1894" spans="1:1" x14ac:dyDescent="0.25">
      <c r="A1894" s="14"/>
    </row>
    <row r="1895" spans="1:1" x14ac:dyDescent="0.25">
      <c r="A1895" s="14"/>
    </row>
    <row r="1896" spans="1:1" x14ac:dyDescent="0.25">
      <c r="A1896" s="14"/>
    </row>
    <row r="1897" spans="1:1" x14ac:dyDescent="0.25">
      <c r="A1897" s="14"/>
    </row>
    <row r="1898" spans="1:1" x14ac:dyDescent="0.25">
      <c r="A1898" s="14"/>
    </row>
    <row r="1899" spans="1:1" x14ac:dyDescent="0.25">
      <c r="A1899" s="14"/>
    </row>
    <row r="1900" spans="1:1" x14ac:dyDescent="0.25">
      <c r="A1900" s="14"/>
    </row>
    <row r="1901" spans="1:1" x14ac:dyDescent="0.25">
      <c r="A1901" s="14"/>
    </row>
    <row r="1902" spans="1:1" x14ac:dyDescent="0.25">
      <c r="A1902" s="14"/>
    </row>
    <row r="1903" spans="1:1" x14ac:dyDescent="0.25">
      <c r="A1903" s="14"/>
    </row>
    <row r="1904" spans="1:1" x14ac:dyDescent="0.25">
      <c r="A1904" s="14"/>
    </row>
    <row r="1905" spans="1:1" x14ac:dyDescent="0.25">
      <c r="A1905" s="14"/>
    </row>
    <row r="1906" spans="1:1" x14ac:dyDescent="0.25">
      <c r="A1906" s="14"/>
    </row>
    <row r="1907" spans="1:1" x14ac:dyDescent="0.25">
      <c r="A1907" s="14"/>
    </row>
    <row r="1908" spans="1:1" x14ac:dyDescent="0.25">
      <c r="A1908" s="14"/>
    </row>
    <row r="1909" spans="1:1" x14ac:dyDescent="0.25">
      <c r="A1909" s="14"/>
    </row>
    <row r="1910" spans="1:1" x14ac:dyDescent="0.25">
      <c r="A1910" s="14"/>
    </row>
    <row r="1911" spans="1:1" x14ac:dyDescent="0.25">
      <c r="A1911" s="14"/>
    </row>
    <row r="1912" spans="1:1" x14ac:dyDescent="0.25">
      <c r="A1912" s="14"/>
    </row>
    <row r="1913" spans="1:1" x14ac:dyDescent="0.25">
      <c r="A1913" s="14"/>
    </row>
    <row r="1914" spans="1:1" x14ac:dyDescent="0.25">
      <c r="A1914" s="14"/>
    </row>
    <row r="1915" spans="1:1" x14ac:dyDescent="0.25">
      <c r="A1915" s="14"/>
    </row>
    <row r="1916" spans="1:1" x14ac:dyDescent="0.25">
      <c r="A1916" s="14"/>
    </row>
    <row r="1917" spans="1:1" x14ac:dyDescent="0.25">
      <c r="A1917" s="14"/>
    </row>
    <row r="1918" spans="1:1" x14ac:dyDescent="0.25">
      <c r="A1918" s="14"/>
    </row>
    <row r="1919" spans="1:1" x14ac:dyDescent="0.25">
      <c r="A1919" s="14"/>
    </row>
    <row r="1920" spans="1:1" x14ac:dyDescent="0.25">
      <c r="A1920" s="14"/>
    </row>
    <row r="1921" spans="1:1" x14ac:dyDescent="0.25">
      <c r="A1921" s="14"/>
    </row>
    <row r="1922" spans="1:1" x14ac:dyDescent="0.25">
      <c r="A1922" s="14"/>
    </row>
    <row r="1923" spans="1:1" x14ac:dyDescent="0.25">
      <c r="A1923" s="14"/>
    </row>
    <row r="1924" spans="1:1" x14ac:dyDescent="0.25">
      <c r="A1924" s="14"/>
    </row>
    <row r="1925" spans="1:1" x14ac:dyDescent="0.25">
      <c r="A1925" s="14"/>
    </row>
    <row r="1926" spans="1:1" x14ac:dyDescent="0.25">
      <c r="A1926" s="14"/>
    </row>
    <row r="1927" spans="1:1" x14ac:dyDescent="0.25">
      <c r="A1927" s="14"/>
    </row>
    <row r="1928" spans="1:1" x14ac:dyDescent="0.25">
      <c r="A1928" s="14"/>
    </row>
    <row r="1929" spans="1:1" x14ac:dyDescent="0.25">
      <c r="A1929" s="14"/>
    </row>
    <row r="1930" spans="1:1" x14ac:dyDescent="0.25">
      <c r="A1930" s="14"/>
    </row>
    <row r="1931" spans="1:1" x14ac:dyDescent="0.25">
      <c r="A1931" s="14"/>
    </row>
    <row r="1932" spans="1:1" x14ac:dyDescent="0.25">
      <c r="A1932" s="14"/>
    </row>
    <row r="1933" spans="1:1" x14ac:dyDescent="0.25">
      <c r="A1933" s="14"/>
    </row>
    <row r="1934" spans="1:1" x14ac:dyDescent="0.25">
      <c r="A1934" s="14"/>
    </row>
    <row r="1935" spans="1:1" x14ac:dyDescent="0.25">
      <c r="A1935" s="14"/>
    </row>
    <row r="1936" spans="1:1" x14ac:dyDescent="0.25">
      <c r="A1936" s="14"/>
    </row>
    <row r="1937" spans="1:1" x14ac:dyDescent="0.25">
      <c r="A1937" s="14"/>
    </row>
    <row r="1938" spans="1:1" x14ac:dyDescent="0.25">
      <c r="A1938" s="14"/>
    </row>
    <row r="1939" spans="1:1" x14ac:dyDescent="0.25">
      <c r="A1939" s="14"/>
    </row>
    <row r="1940" spans="1:1" x14ac:dyDescent="0.25">
      <c r="A1940" s="14"/>
    </row>
    <row r="1941" spans="1:1" x14ac:dyDescent="0.25">
      <c r="A1941" s="14"/>
    </row>
    <row r="1942" spans="1:1" x14ac:dyDescent="0.25">
      <c r="A1942" s="14"/>
    </row>
    <row r="1943" spans="1:1" x14ac:dyDescent="0.25">
      <c r="A1943" s="14"/>
    </row>
    <row r="1944" spans="1:1" x14ac:dyDescent="0.25">
      <c r="A1944" s="14"/>
    </row>
    <row r="1945" spans="1:1" x14ac:dyDescent="0.25">
      <c r="A1945" s="14"/>
    </row>
    <row r="1946" spans="1:1" x14ac:dyDescent="0.25">
      <c r="A1946" s="14"/>
    </row>
    <row r="1947" spans="1:1" x14ac:dyDescent="0.25">
      <c r="A1947" s="14"/>
    </row>
    <row r="1948" spans="1:1" x14ac:dyDescent="0.25">
      <c r="A1948" s="14"/>
    </row>
    <row r="1949" spans="1:1" x14ac:dyDescent="0.25">
      <c r="A1949" s="14"/>
    </row>
    <row r="1950" spans="1:1" x14ac:dyDescent="0.25">
      <c r="A1950" s="14"/>
    </row>
    <row r="1951" spans="1:1" x14ac:dyDescent="0.25">
      <c r="A1951" s="14"/>
    </row>
    <row r="1952" spans="1:1" x14ac:dyDescent="0.25">
      <c r="A1952" s="14"/>
    </row>
    <row r="1953" spans="1:1" x14ac:dyDescent="0.25">
      <c r="A1953" s="14"/>
    </row>
    <row r="1954" spans="1:1" x14ac:dyDescent="0.25">
      <c r="A1954" s="14"/>
    </row>
    <row r="1955" spans="1:1" x14ac:dyDescent="0.25">
      <c r="A1955" s="14"/>
    </row>
    <row r="1956" spans="1:1" x14ac:dyDescent="0.25">
      <c r="A1956" s="14"/>
    </row>
    <row r="1957" spans="1:1" x14ac:dyDescent="0.25">
      <c r="A1957" s="14"/>
    </row>
    <row r="1958" spans="1:1" x14ac:dyDescent="0.25">
      <c r="A1958" s="14"/>
    </row>
    <row r="1959" spans="1:1" x14ac:dyDescent="0.25">
      <c r="A1959" s="14"/>
    </row>
    <row r="1960" spans="1:1" x14ac:dyDescent="0.25">
      <c r="A1960" s="14"/>
    </row>
    <row r="1961" spans="1:1" x14ac:dyDescent="0.25">
      <c r="A1961" s="14"/>
    </row>
    <row r="1962" spans="1:1" x14ac:dyDescent="0.25">
      <c r="A1962" s="14"/>
    </row>
    <row r="1963" spans="1:1" x14ac:dyDescent="0.25">
      <c r="A1963" s="14"/>
    </row>
    <row r="1964" spans="1:1" x14ac:dyDescent="0.25">
      <c r="A1964" s="14"/>
    </row>
    <row r="1965" spans="1:1" x14ac:dyDescent="0.25">
      <c r="A1965" s="14"/>
    </row>
    <row r="1966" spans="1:1" x14ac:dyDescent="0.25">
      <c r="A1966" s="14"/>
    </row>
    <row r="1967" spans="1:1" x14ac:dyDescent="0.25">
      <c r="A1967" s="14"/>
    </row>
    <row r="1968" spans="1:1" x14ac:dyDescent="0.25">
      <c r="A1968" s="14"/>
    </row>
    <row r="1969" spans="1:1" x14ac:dyDescent="0.25">
      <c r="A1969" s="14"/>
    </row>
    <row r="1970" spans="1:1" x14ac:dyDescent="0.25">
      <c r="A1970" s="14"/>
    </row>
    <row r="1971" spans="1:1" x14ac:dyDescent="0.25">
      <c r="A1971" s="14"/>
    </row>
    <row r="1972" spans="1:1" x14ac:dyDescent="0.25">
      <c r="A1972" s="14"/>
    </row>
    <row r="1973" spans="1:1" x14ac:dyDescent="0.25">
      <c r="A1973" s="14"/>
    </row>
    <row r="1974" spans="1:1" x14ac:dyDescent="0.25">
      <c r="A1974" s="14"/>
    </row>
    <row r="1975" spans="1:1" x14ac:dyDescent="0.25">
      <c r="A1975" s="14"/>
    </row>
    <row r="1976" spans="1:1" x14ac:dyDescent="0.25">
      <c r="A1976" s="14"/>
    </row>
    <row r="1977" spans="1:1" x14ac:dyDescent="0.25">
      <c r="A1977" s="14"/>
    </row>
    <row r="1978" spans="1:1" x14ac:dyDescent="0.25">
      <c r="A1978" s="14"/>
    </row>
    <row r="1979" spans="1:1" x14ac:dyDescent="0.25">
      <c r="A1979" s="14"/>
    </row>
    <row r="1980" spans="1:1" x14ac:dyDescent="0.25">
      <c r="A1980" s="14"/>
    </row>
    <row r="1981" spans="1:1" x14ac:dyDescent="0.25">
      <c r="A1981" s="14"/>
    </row>
    <row r="1982" spans="1:1" x14ac:dyDescent="0.25">
      <c r="A1982" s="14"/>
    </row>
    <row r="1983" spans="1:1" x14ac:dyDescent="0.25">
      <c r="A1983" s="14"/>
    </row>
    <row r="1984" spans="1:1" x14ac:dyDescent="0.25">
      <c r="A1984" s="14"/>
    </row>
    <row r="1985" spans="1:1" x14ac:dyDescent="0.25">
      <c r="A1985" s="14"/>
    </row>
    <row r="1986" spans="1:1" x14ac:dyDescent="0.25">
      <c r="A1986" s="14"/>
    </row>
    <row r="1987" spans="1:1" x14ac:dyDescent="0.25">
      <c r="A1987" s="14"/>
    </row>
    <row r="1988" spans="1:1" x14ac:dyDescent="0.25">
      <c r="A1988" s="14"/>
    </row>
    <row r="1989" spans="1:1" x14ac:dyDescent="0.25">
      <c r="A1989" s="14"/>
    </row>
    <row r="1990" spans="1:1" x14ac:dyDescent="0.25">
      <c r="A1990" s="14"/>
    </row>
    <row r="1991" spans="1:1" x14ac:dyDescent="0.25">
      <c r="A1991" s="14"/>
    </row>
    <row r="1992" spans="1:1" x14ac:dyDescent="0.25">
      <c r="A1992" s="14"/>
    </row>
    <row r="1993" spans="1:1" x14ac:dyDescent="0.25">
      <c r="A1993" s="14"/>
    </row>
    <row r="1994" spans="1:1" x14ac:dyDescent="0.25">
      <c r="A1994" s="14"/>
    </row>
    <row r="1995" spans="1:1" x14ac:dyDescent="0.25">
      <c r="A1995" s="14"/>
    </row>
    <row r="1996" spans="1:1" x14ac:dyDescent="0.25">
      <c r="A1996" s="14"/>
    </row>
    <row r="1997" spans="1:1" x14ac:dyDescent="0.25">
      <c r="A1997" s="14"/>
    </row>
    <row r="1998" spans="1:1" x14ac:dyDescent="0.25">
      <c r="A1998" s="14"/>
    </row>
    <row r="1999" spans="1:1" x14ac:dyDescent="0.25">
      <c r="A1999" s="14"/>
    </row>
    <row r="2000" spans="1:1" x14ac:dyDescent="0.25">
      <c r="A2000" s="14"/>
    </row>
    <row r="2001" spans="1:1" x14ac:dyDescent="0.25">
      <c r="A2001" s="14"/>
    </row>
    <row r="2002" spans="1:1" x14ac:dyDescent="0.25">
      <c r="A2002" s="14"/>
    </row>
    <row r="2003" spans="1:1" x14ac:dyDescent="0.25">
      <c r="A2003" s="14"/>
    </row>
    <row r="2004" spans="1:1" x14ac:dyDescent="0.25">
      <c r="A2004" s="14"/>
    </row>
    <row r="2005" spans="1:1" x14ac:dyDescent="0.25">
      <c r="A2005" s="14"/>
    </row>
    <row r="2006" spans="1:1" x14ac:dyDescent="0.25">
      <c r="A2006" s="14"/>
    </row>
    <row r="2007" spans="1:1" x14ac:dyDescent="0.25">
      <c r="A2007" s="14"/>
    </row>
    <row r="2008" spans="1:1" x14ac:dyDescent="0.25">
      <c r="A2008" s="14"/>
    </row>
    <row r="2009" spans="1:1" x14ac:dyDescent="0.25">
      <c r="A2009" s="14"/>
    </row>
    <row r="2010" spans="1:1" x14ac:dyDescent="0.25">
      <c r="A2010" s="14"/>
    </row>
    <row r="2011" spans="1:1" x14ac:dyDescent="0.25">
      <c r="A2011" s="14"/>
    </row>
    <row r="2012" spans="1:1" x14ac:dyDescent="0.25">
      <c r="A2012" s="14"/>
    </row>
    <row r="2013" spans="1:1" x14ac:dyDescent="0.25">
      <c r="A2013" s="14"/>
    </row>
    <row r="2014" spans="1:1" x14ac:dyDescent="0.25">
      <c r="A2014" s="14"/>
    </row>
    <row r="2015" spans="1:1" x14ac:dyDescent="0.25">
      <c r="A2015" s="14"/>
    </row>
    <row r="2016" spans="1:1" x14ac:dyDescent="0.25">
      <c r="A2016" s="14"/>
    </row>
    <row r="2017" spans="1:1" x14ac:dyDescent="0.25">
      <c r="A2017" s="14"/>
    </row>
    <row r="2018" spans="1:1" x14ac:dyDescent="0.25">
      <c r="A2018" s="14"/>
    </row>
    <row r="2019" spans="1:1" x14ac:dyDescent="0.25">
      <c r="A2019" s="14"/>
    </row>
    <row r="2020" spans="1:1" x14ac:dyDescent="0.25">
      <c r="A2020" s="14"/>
    </row>
    <row r="2021" spans="1:1" x14ac:dyDescent="0.25">
      <c r="A2021" s="14"/>
    </row>
    <row r="2022" spans="1:1" x14ac:dyDescent="0.25">
      <c r="A2022" s="14"/>
    </row>
    <row r="2023" spans="1:1" x14ac:dyDescent="0.25">
      <c r="A2023" s="14"/>
    </row>
    <row r="2024" spans="1:1" x14ac:dyDescent="0.25">
      <c r="A2024" s="14"/>
    </row>
    <row r="2025" spans="1:1" x14ac:dyDescent="0.25">
      <c r="A2025" s="14"/>
    </row>
    <row r="2026" spans="1:1" x14ac:dyDescent="0.25">
      <c r="A2026" s="14"/>
    </row>
    <row r="2027" spans="1:1" x14ac:dyDescent="0.25">
      <c r="A2027" s="14"/>
    </row>
    <row r="2028" spans="1:1" x14ac:dyDescent="0.25">
      <c r="A2028" s="14"/>
    </row>
    <row r="2029" spans="1:1" x14ac:dyDescent="0.25">
      <c r="A2029" s="14"/>
    </row>
    <row r="2030" spans="1:1" x14ac:dyDescent="0.25">
      <c r="A2030" s="14"/>
    </row>
    <row r="2031" spans="1:1" x14ac:dyDescent="0.25">
      <c r="A2031" s="14"/>
    </row>
    <row r="2032" spans="1:1" x14ac:dyDescent="0.25">
      <c r="A2032" s="14"/>
    </row>
    <row r="2033" spans="1:1" x14ac:dyDescent="0.25">
      <c r="A2033" s="14"/>
    </row>
    <row r="2034" spans="1:1" x14ac:dyDescent="0.25">
      <c r="A2034" s="14"/>
    </row>
    <row r="2035" spans="1:1" x14ac:dyDescent="0.25">
      <c r="A2035" s="14"/>
    </row>
    <row r="2036" spans="1:1" x14ac:dyDescent="0.25">
      <c r="A2036" s="14"/>
    </row>
    <row r="2037" spans="1:1" x14ac:dyDescent="0.25">
      <c r="A2037" s="14"/>
    </row>
    <row r="2038" spans="1:1" x14ac:dyDescent="0.25">
      <c r="A2038" s="14"/>
    </row>
    <row r="2039" spans="1:1" x14ac:dyDescent="0.25">
      <c r="A2039" s="14"/>
    </row>
    <row r="2040" spans="1:1" x14ac:dyDescent="0.25">
      <c r="A2040" s="14"/>
    </row>
    <row r="2041" spans="1:1" x14ac:dyDescent="0.25">
      <c r="A2041" s="14"/>
    </row>
    <row r="2042" spans="1:1" x14ac:dyDescent="0.25">
      <c r="A2042" s="14"/>
    </row>
    <row r="2043" spans="1:1" x14ac:dyDescent="0.25">
      <c r="A2043" s="14"/>
    </row>
    <row r="2044" spans="1:1" x14ac:dyDescent="0.25">
      <c r="A2044" s="14"/>
    </row>
    <row r="2045" spans="1:1" x14ac:dyDescent="0.25">
      <c r="A2045" s="14"/>
    </row>
    <row r="2046" spans="1:1" x14ac:dyDescent="0.25">
      <c r="A2046" s="14"/>
    </row>
    <row r="2047" spans="1:1" x14ac:dyDescent="0.25">
      <c r="A2047" s="14"/>
    </row>
    <row r="2048" spans="1:1" x14ac:dyDescent="0.25">
      <c r="A2048" s="14"/>
    </row>
    <row r="2049" spans="1:1" x14ac:dyDescent="0.25">
      <c r="A2049" s="14"/>
    </row>
    <row r="2050" spans="1:1" x14ac:dyDescent="0.25">
      <c r="A2050" s="14"/>
    </row>
    <row r="2051" spans="1:1" x14ac:dyDescent="0.25">
      <c r="A2051" s="14"/>
    </row>
    <row r="2052" spans="1:1" x14ac:dyDescent="0.25">
      <c r="A2052" s="14"/>
    </row>
    <row r="2053" spans="1:1" x14ac:dyDescent="0.25">
      <c r="A2053" s="14"/>
    </row>
    <row r="2054" spans="1:1" x14ac:dyDescent="0.25">
      <c r="A2054" s="14"/>
    </row>
    <row r="2055" spans="1:1" x14ac:dyDescent="0.25">
      <c r="A2055" s="14"/>
    </row>
    <row r="2056" spans="1:1" x14ac:dyDescent="0.25">
      <c r="A2056" s="14"/>
    </row>
    <row r="2057" spans="1:1" x14ac:dyDescent="0.25">
      <c r="A2057" s="14"/>
    </row>
    <row r="2058" spans="1:1" x14ac:dyDescent="0.25">
      <c r="A2058" s="14"/>
    </row>
    <row r="2059" spans="1:1" x14ac:dyDescent="0.25">
      <c r="A2059" s="14"/>
    </row>
    <row r="2060" spans="1:1" x14ac:dyDescent="0.25">
      <c r="A2060" s="14"/>
    </row>
    <row r="2061" spans="1:1" x14ac:dyDescent="0.25">
      <c r="A2061" s="14"/>
    </row>
    <row r="2062" spans="1:1" x14ac:dyDescent="0.25">
      <c r="A2062" s="14"/>
    </row>
    <row r="2063" spans="1:1" x14ac:dyDescent="0.25">
      <c r="A2063" s="14"/>
    </row>
    <row r="2064" spans="1:1" x14ac:dyDescent="0.25">
      <c r="A2064" s="14"/>
    </row>
    <row r="2065" spans="1:1" x14ac:dyDescent="0.25">
      <c r="A2065" s="14"/>
    </row>
    <row r="2066" spans="1:1" x14ac:dyDescent="0.25">
      <c r="A2066" s="14"/>
    </row>
    <row r="2067" spans="1:1" x14ac:dyDescent="0.25">
      <c r="A2067" s="14"/>
    </row>
    <row r="2068" spans="1:1" x14ac:dyDescent="0.25">
      <c r="A2068" s="14"/>
    </row>
    <row r="2069" spans="1:1" x14ac:dyDescent="0.25">
      <c r="A2069" s="14"/>
    </row>
    <row r="2070" spans="1:1" x14ac:dyDescent="0.25">
      <c r="A2070" s="14"/>
    </row>
    <row r="2071" spans="1:1" x14ac:dyDescent="0.25">
      <c r="A2071" s="14"/>
    </row>
    <row r="2072" spans="1:1" x14ac:dyDescent="0.25">
      <c r="A2072" s="14"/>
    </row>
    <row r="2073" spans="1:1" x14ac:dyDescent="0.25">
      <c r="A2073" s="14"/>
    </row>
    <row r="2074" spans="1:1" x14ac:dyDescent="0.25">
      <c r="A2074" s="14"/>
    </row>
    <row r="2075" spans="1:1" x14ac:dyDescent="0.25">
      <c r="A2075" s="14"/>
    </row>
    <row r="2076" spans="1:1" x14ac:dyDescent="0.25">
      <c r="A2076" s="14"/>
    </row>
    <row r="2077" spans="1:1" x14ac:dyDescent="0.25">
      <c r="A2077" s="14"/>
    </row>
    <row r="2078" spans="1:1" x14ac:dyDescent="0.25">
      <c r="A2078" s="14"/>
    </row>
    <row r="2079" spans="1:1" x14ac:dyDescent="0.25">
      <c r="A2079" s="14"/>
    </row>
    <row r="2080" spans="1:1" x14ac:dyDescent="0.25">
      <c r="A2080" s="14"/>
    </row>
    <row r="2081" spans="1:1" x14ac:dyDescent="0.25">
      <c r="A2081" s="14"/>
    </row>
    <row r="2082" spans="1:1" x14ac:dyDescent="0.25">
      <c r="A2082" s="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</sheetPr>
  <dimension ref="A1:F1863"/>
  <sheetViews>
    <sheetView tabSelected="1" workbookViewId="0">
      <selection activeCell="E1" sqref="E1"/>
    </sheetView>
  </sheetViews>
  <sheetFormatPr defaultRowHeight="15" x14ac:dyDescent="0.25"/>
  <cols>
    <col min="2" max="2" width="10.7109375" bestFit="1" customWidth="1"/>
  </cols>
  <sheetData>
    <row r="1" spans="1:6" x14ac:dyDescent="0.25">
      <c r="E1" s="24">
        <v>-0.1</v>
      </c>
    </row>
    <row r="2" spans="1:6" x14ac:dyDescent="0.25">
      <c r="A2">
        <f>_xlfn.STDEV.S(A3:A28)*SQRT(52)</f>
        <v>0.2972302120276491</v>
      </c>
      <c r="B2" s="1" t="s">
        <v>74</v>
      </c>
      <c r="C2" s="1" t="s">
        <v>58</v>
      </c>
      <c r="E2" s="1" t="str">
        <f>"Drop &gt; " &amp; TEXT(-E1,"#%")</f>
        <v>Drop &gt; 10%</v>
      </c>
    </row>
    <row r="3" spans="1:6" x14ac:dyDescent="0.25">
      <c r="A3">
        <f>C3/C4-1</f>
        <v>1.0115033716779021E-2</v>
      </c>
      <c r="B3" s="15">
        <v>43434</v>
      </c>
      <c r="C3">
        <v>50.93</v>
      </c>
      <c r="D3" s="23">
        <f>C3/C7-1</f>
        <v>-0.19337979094076652</v>
      </c>
      <c r="E3">
        <f>IF(D3&lt;$E$1,1,0)</f>
        <v>1</v>
      </c>
      <c r="F3">
        <f t="array" ref="F3">SUM(IF(D3:D1861&lt;$E$1,1,0))</f>
        <v>203</v>
      </c>
    </row>
    <row r="4" spans="1:6" x14ac:dyDescent="0.25">
      <c r="A4">
        <f t="shared" ref="A4:A27" si="0">C4/C5-1</f>
        <v>-0.10697839178179236</v>
      </c>
      <c r="B4" s="15">
        <v>43427</v>
      </c>
      <c r="C4">
        <v>50.42</v>
      </c>
      <c r="D4" s="23">
        <f t="shared" ref="D4:D67" si="1">C4/C8-1</f>
        <v>-0.25403166148838585</v>
      </c>
      <c r="E4">
        <f t="shared" ref="E4:E67" si="2">IF(D4&lt;$E$1,1,0)</f>
        <v>1</v>
      </c>
    </row>
    <row r="5" spans="1:6" x14ac:dyDescent="0.25">
      <c r="A5">
        <f t="shared" si="0"/>
        <v>-6.1970426981226012E-2</v>
      </c>
      <c r="B5" s="15">
        <v>43420</v>
      </c>
      <c r="C5">
        <v>56.46</v>
      </c>
      <c r="D5" s="23">
        <f t="shared" si="1"/>
        <v>-0.18315972222222221</v>
      </c>
      <c r="E5">
        <f t="shared" si="2"/>
        <v>1</v>
      </c>
    </row>
    <row r="6" spans="1:6" x14ac:dyDescent="0.25">
      <c r="A6">
        <f t="shared" si="0"/>
        <v>-4.6721571111815074E-2</v>
      </c>
      <c r="B6" s="15">
        <v>43413</v>
      </c>
      <c r="C6">
        <v>60.19</v>
      </c>
      <c r="D6" s="23">
        <f t="shared" si="1"/>
        <v>-0.15629380431735362</v>
      </c>
      <c r="E6">
        <f t="shared" si="2"/>
        <v>1</v>
      </c>
    </row>
    <row r="7" spans="1:6" x14ac:dyDescent="0.25">
      <c r="A7">
        <f t="shared" si="0"/>
        <v>-6.5838141736943356E-2</v>
      </c>
      <c r="B7" s="15">
        <v>43406</v>
      </c>
      <c r="C7">
        <v>63.14</v>
      </c>
      <c r="D7" s="23">
        <f t="shared" si="1"/>
        <v>-0.15065913370998119</v>
      </c>
      <c r="E7">
        <f t="shared" si="2"/>
        <v>1</v>
      </c>
    </row>
    <row r="8" spans="1:6" x14ac:dyDescent="0.25">
      <c r="A8">
        <f t="shared" si="0"/>
        <v>-2.213541666666663E-2</v>
      </c>
      <c r="B8" s="15">
        <v>43399</v>
      </c>
      <c r="C8">
        <v>67.59</v>
      </c>
      <c r="D8" s="23">
        <f t="shared" si="1"/>
        <v>-7.7269624573378826E-2</v>
      </c>
      <c r="E8">
        <f t="shared" si="2"/>
        <v>0</v>
      </c>
    </row>
    <row r="9" spans="1:6" x14ac:dyDescent="0.25">
      <c r="A9">
        <f t="shared" si="0"/>
        <v>-3.1118587047939461E-2</v>
      </c>
      <c r="B9" s="15">
        <v>43392</v>
      </c>
      <c r="C9">
        <v>69.12</v>
      </c>
      <c r="D9" s="23">
        <f t="shared" si="1"/>
        <v>-2.3452952811528593E-2</v>
      </c>
      <c r="E9">
        <f t="shared" si="2"/>
        <v>0</v>
      </c>
    </row>
    <row r="10" spans="1:6" x14ac:dyDescent="0.25">
      <c r="A10">
        <f t="shared" si="0"/>
        <v>-4.035512510088779E-2</v>
      </c>
      <c r="B10" s="15">
        <v>43385</v>
      </c>
      <c r="C10">
        <v>71.34</v>
      </c>
      <c r="D10" s="23">
        <f t="shared" si="1"/>
        <v>3.4062907667778086E-2</v>
      </c>
      <c r="E10">
        <f t="shared" si="2"/>
        <v>0</v>
      </c>
    </row>
    <row r="11" spans="1:6" x14ac:dyDescent="0.25">
      <c r="A11">
        <f t="shared" si="0"/>
        <v>1.4880546075085377E-2</v>
      </c>
      <c r="B11" s="15">
        <v>43378</v>
      </c>
      <c r="C11">
        <v>74.34</v>
      </c>
      <c r="D11" s="23">
        <f t="shared" si="1"/>
        <v>9.7269372693727041E-2</v>
      </c>
      <c r="E11">
        <f t="shared" si="2"/>
        <v>0</v>
      </c>
    </row>
    <row r="12" spans="1:6" x14ac:dyDescent="0.25">
      <c r="A12">
        <f t="shared" si="0"/>
        <v>3.4896863520768484E-2</v>
      </c>
      <c r="B12" s="15">
        <v>43371</v>
      </c>
      <c r="C12">
        <v>73.25</v>
      </c>
      <c r="D12" s="23">
        <f t="shared" si="1"/>
        <v>4.942693409742116E-2</v>
      </c>
      <c r="E12">
        <f t="shared" si="2"/>
        <v>0</v>
      </c>
    </row>
    <row r="13" spans="1:6" x14ac:dyDescent="0.25">
      <c r="A13">
        <f t="shared" si="0"/>
        <v>2.5945789244818274E-2</v>
      </c>
      <c r="B13" s="15">
        <v>43364</v>
      </c>
      <c r="C13">
        <v>70.78</v>
      </c>
      <c r="D13" s="23">
        <f t="shared" si="1"/>
        <v>2.9976717112921936E-2</v>
      </c>
      <c r="E13">
        <f t="shared" si="2"/>
        <v>0</v>
      </c>
    </row>
    <row r="14" spans="1:6" x14ac:dyDescent="0.25">
      <c r="A14">
        <f t="shared" si="0"/>
        <v>1.8302583025830099E-2</v>
      </c>
      <c r="B14" s="15">
        <v>43357</v>
      </c>
      <c r="C14">
        <v>68.989999999999995</v>
      </c>
      <c r="D14" s="23">
        <f t="shared" si="1"/>
        <v>4.6730389925656146E-2</v>
      </c>
      <c r="E14">
        <f t="shared" si="2"/>
        <v>0</v>
      </c>
    </row>
    <row r="15" spans="1:6" x14ac:dyDescent="0.25">
      <c r="A15">
        <f t="shared" si="0"/>
        <v>-2.9369627507163321E-2</v>
      </c>
      <c r="B15" s="15">
        <v>43350</v>
      </c>
      <c r="C15">
        <v>67.75</v>
      </c>
      <c r="D15" s="23">
        <f t="shared" si="1"/>
        <v>1.7743604909064015E-3</v>
      </c>
      <c r="E15">
        <f t="shared" si="2"/>
        <v>0</v>
      </c>
    </row>
    <row r="16" spans="1:6" x14ac:dyDescent="0.25">
      <c r="A16">
        <f t="shared" si="0"/>
        <v>1.571594877764837E-2</v>
      </c>
      <c r="B16" s="15">
        <v>43343</v>
      </c>
      <c r="C16">
        <v>69.8</v>
      </c>
      <c r="D16" s="23">
        <f t="shared" si="1"/>
        <v>1.9126879836472543E-2</v>
      </c>
      <c r="E16">
        <f t="shared" si="2"/>
        <v>0</v>
      </c>
    </row>
    <row r="17" spans="1:5" x14ac:dyDescent="0.25">
      <c r="A17">
        <f t="shared" si="0"/>
        <v>4.2633894704900754E-2</v>
      </c>
      <c r="B17" s="15">
        <v>43336</v>
      </c>
      <c r="C17">
        <v>68.72</v>
      </c>
      <c r="D17" s="23">
        <f t="shared" si="1"/>
        <v>4.3674479545785516E-4</v>
      </c>
      <c r="E17">
        <f t="shared" si="2"/>
        <v>0</v>
      </c>
    </row>
    <row r="18" spans="1:5" x14ac:dyDescent="0.25">
      <c r="A18">
        <f t="shared" si="0"/>
        <v>-2.5432500369658384E-2</v>
      </c>
      <c r="B18" s="15">
        <v>43329</v>
      </c>
      <c r="C18">
        <v>65.91</v>
      </c>
      <c r="D18" s="23">
        <f t="shared" si="1"/>
        <v>-6.4575645756457578E-2</v>
      </c>
      <c r="E18">
        <f t="shared" si="2"/>
        <v>0</v>
      </c>
    </row>
    <row r="19" spans="1:5" x14ac:dyDescent="0.25">
      <c r="A19">
        <f t="shared" si="0"/>
        <v>-1.2556577602569674E-2</v>
      </c>
      <c r="B19" s="15">
        <v>43322</v>
      </c>
      <c r="C19">
        <v>67.63</v>
      </c>
      <c r="D19" s="23">
        <f t="shared" si="1"/>
        <v>-4.7598929728207451E-2</v>
      </c>
      <c r="E19">
        <f t="shared" si="2"/>
        <v>0</v>
      </c>
    </row>
    <row r="20" spans="1:5" x14ac:dyDescent="0.25">
      <c r="A20">
        <f t="shared" si="0"/>
        <v>-2.9116319697191084E-3</v>
      </c>
      <c r="B20" s="15">
        <v>43315</v>
      </c>
      <c r="C20">
        <v>68.489999999999995</v>
      </c>
      <c r="D20" s="23">
        <f t="shared" si="1"/>
        <v>-7.1951219512195186E-2</v>
      </c>
      <c r="E20">
        <f t="shared" si="2"/>
        <v>0</v>
      </c>
    </row>
    <row r="21" spans="1:5" x14ac:dyDescent="0.25">
      <c r="A21">
        <f t="shared" si="0"/>
        <v>-2.5120635821742732E-2</v>
      </c>
      <c r="B21" s="15">
        <v>43308</v>
      </c>
      <c r="C21">
        <v>68.69</v>
      </c>
      <c r="D21" s="23">
        <f t="shared" si="1"/>
        <v>-7.3634524612272489E-2</v>
      </c>
      <c r="E21">
        <f t="shared" si="2"/>
        <v>0</v>
      </c>
    </row>
    <row r="22" spans="1:5" x14ac:dyDescent="0.25">
      <c r="A22">
        <f t="shared" si="0"/>
        <v>-7.7453879735249753E-3</v>
      </c>
      <c r="B22" s="15">
        <v>43301</v>
      </c>
      <c r="C22">
        <v>70.459999999999994</v>
      </c>
      <c r="D22" s="23">
        <f t="shared" si="1"/>
        <v>2.7413240011665119E-2</v>
      </c>
      <c r="E22">
        <f t="shared" si="2"/>
        <v>0</v>
      </c>
    </row>
    <row r="23" spans="1:5" x14ac:dyDescent="0.25">
      <c r="A23">
        <f t="shared" si="0"/>
        <v>-3.780487804878041E-2</v>
      </c>
      <c r="B23" s="15">
        <v>43294</v>
      </c>
      <c r="C23">
        <v>71.010000000000005</v>
      </c>
      <c r="D23" s="23">
        <f t="shared" si="1"/>
        <v>9.1454042422379311E-2</v>
      </c>
      <c r="E23">
        <f t="shared" si="2"/>
        <v>0</v>
      </c>
    </row>
    <row r="24" spans="1:5" x14ac:dyDescent="0.25">
      <c r="A24">
        <f t="shared" si="0"/>
        <v>-4.7201618341201623E-3</v>
      </c>
      <c r="B24" s="15">
        <v>43287</v>
      </c>
      <c r="C24">
        <v>73.8</v>
      </c>
      <c r="D24" s="23">
        <f t="shared" si="1"/>
        <v>0.12260419835716463</v>
      </c>
      <c r="E24">
        <f t="shared" si="2"/>
        <v>0</v>
      </c>
    </row>
    <row r="25" spans="1:5" x14ac:dyDescent="0.25">
      <c r="A25">
        <f t="shared" si="0"/>
        <v>8.1219014289880542E-2</v>
      </c>
      <c r="B25" s="15">
        <v>43280</v>
      </c>
      <c r="C25">
        <v>74.150000000000006</v>
      </c>
      <c r="D25" s="23">
        <f t="shared" si="1"/>
        <v>0.12672846072025523</v>
      </c>
      <c r="E25">
        <f t="shared" si="2"/>
        <v>0</v>
      </c>
    </row>
    <row r="26" spans="1:5" x14ac:dyDescent="0.25">
      <c r="A26">
        <f t="shared" si="0"/>
        <v>5.4103904088533605E-2</v>
      </c>
      <c r="B26" s="15">
        <v>43273</v>
      </c>
      <c r="C26">
        <v>68.58</v>
      </c>
      <c r="D26" s="23">
        <f t="shared" si="1"/>
        <v>1.0312315851502607E-2</v>
      </c>
      <c r="E26">
        <f t="shared" si="2"/>
        <v>0</v>
      </c>
    </row>
    <row r="27" spans="1:5" x14ac:dyDescent="0.25">
      <c r="A27">
        <f t="shared" si="0"/>
        <v>-1.0343778521447966E-2</v>
      </c>
      <c r="B27" s="15">
        <v>43266</v>
      </c>
      <c r="C27">
        <v>65.06</v>
      </c>
      <c r="D27" s="23">
        <f t="shared" si="1"/>
        <v>-8.7261503928170558E-2</v>
      </c>
      <c r="E27">
        <f t="shared" si="2"/>
        <v>0</v>
      </c>
    </row>
    <row r="28" spans="1:5" x14ac:dyDescent="0.25">
      <c r="B28" s="15">
        <v>43259</v>
      </c>
      <c r="C28">
        <v>65.739999999999995</v>
      </c>
      <c r="D28" s="23">
        <f t="shared" si="1"/>
        <v>-7.0155586987270313E-2</v>
      </c>
      <c r="E28">
        <f t="shared" si="2"/>
        <v>0</v>
      </c>
    </row>
    <row r="29" spans="1:5" x14ac:dyDescent="0.25">
      <c r="B29" s="15">
        <v>43252</v>
      </c>
      <c r="C29">
        <v>65.81</v>
      </c>
      <c r="D29" s="23">
        <f t="shared" si="1"/>
        <v>-5.6081468732071094E-2</v>
      </c>
      <c r="E29">
        <f t="shared" si="2"/>
        <v>0</v>
      </c>
    </row>
    <row r="30" spans="1:5" x14ac:dyDescent="0.25">
      <c r="B30" s="15">
        <v>43245</v>
      </c>
      <c r="C30">
        <v>67.88</v>
      </c>
      <c r="D30" s="23">
        <f t="shared" si="1"/>
        <v>-3.2305433186490262E-3</v>
      </c>
      <c r="E30">
        <f t="shared" si="2"/>
        <v>0</v>
      </c>
    </row>
    <row r="31" spans="1:5" x14ac:dyDescent="0.25">
      <c r="B31" s="15">
        <v>43238</v>
      </c>
      <c r="C31">
        <v>71.28</v>
      </c>
      <c r="D31" s="23">
        <f t="shared" si="1"/>
        <v>4.2410061421468415E-2</v>
      </c>
      <c r="E31">
        <f t="shared" si="2"/>
        <v>0</v>
      </c>
    </row>
    <row r="32" spans="1:5" x14ac:dyDescent="0.25">
      <c r="B32" s="15">
        <v>43231</v>
      </c>
      <c r="C32">
        <v>70.7</v>
      </c>
      <c r="D32" s="23">
        <f t="shared" si="1"/>
        <v>4.9117079685413234E-2</v>
      </c>
      <c r="E32">
        <f t="shared" si="2"/>
        <v>0</v>
      </c>
    </row>
    <row r="33" spans="2:5" x14ac:dyDescent="0.25">
      <c r="B33" s="15">
        <v>43224</v>
      </c>
      <c r="C33">
        <v>69.72</v>
      </c>
      <c r="D33" s="23">
        <f t="shared" si="1"/>
        <v>0.12342893973573954</v>
      </c>
      <c r="E33">
        <f t="shared" si="2"/>
        <v>0</v>
      </c>
    </row>
    <row r="34" spans="2:5" x14ac:dyDescent="0.25">
      <c r="B34" s="15">
        <v>43217</v>
      </c>
      <c r="C34">
        <v>68.099999999999994</v>
      </c>
      <c r="D34" s="23">
        <f t="shared" si="1"/>
        <v>4.8660301817061935E-2</v>
      </c>
      <c r="E34">
        <f t="shared" si="2"/>
        <v>0</v>
      </c>
    </row>
    <row r="35" spans="2:5" x14ac:dyDescent="0.25">
      <c r="B35" s="15">
        <v>43210</v>
      </c>
      <c r="C35">
        <v>68.38</v>
      </c>
      <c r="D35" s="23">
        <f t="shared" si="1"/>
        <v>3.79477838494231E-2</v>
      </c>
      <c r="E35">
        <f t="shared" si="2"/>
        <v>0</v>
      </c>
    </row>
    <row r="36" spans="2:5" x14ac:dyDescent="0.25">
      <c r="B36" s="15">
        <v>43203</v>
      </c>
      <c r="C36">
        <v>67.39</v>
      </c>
      <c r="D36" s="23">
        <f t="shared" si="1"/>
        <v>8.1007378889958348E-2</v>
      </c>
      <c r="E36">
        <f t="shared" si="2"/>
        <v>0</v>
      </c>
    </row>
    <row r="37" spans="2:5" x14ac:dyDescent="0.25">
      <c r="B37" s="15">
        <v>43196</v>
      </c>
      <c r="C37">
        <v>62.06</v>
      </c>
      <c r="D37" s="23">
        <f t="shared" si="1"/>
        <v>3.2237266279833143E-4</v>
      </c>
      <c r="E37">
        <f t="shared" si="2"/>
        <v>0</v>
      </c>
    </row>
    <row r="38" spans="2:5" x14ac:dyDescent="0.25">
      <c r="B38" s="15">
        <v>43189</v>
      </c>
      <c r="C38">
        <v>64.94</v>
      </c>
      <c r="D38" s="23">
        <f t="shared" si="1"/>
        <v>6.0244897959183641E-2</v>
      </c>
      <c r="E38">
        <f t="shared" si="2"/>
        <v>0</v>
      </c>
    </row>
    <row r="39" spans="2:5" x14ac:dyDescent="0.25">
      <c r="B39" s="15">
        <v>43182</v>
      </c>
      <c r="C39">
        <v>65.88</v>
      </c>
      <c r="D39" s="23">
        <f t="shared" si="1"/>
        <v>3.6664044059795398E-2</v>
      </c>
      <c r="E39">
        <f t="shared" si="2"/>
        <v>0</v>
      </c>
    </row>
    <row r="40" spans="2:5" x14ac:dyDescent="0.25">
      <c r="B40" s="15">
        <v>43175</v>
      </c>
      <c r="C40">
        <v>62.34</v>
      </c>
      <c r="D40" s="23">
        <f t="shared" si="1"/>
        <v>1.0700389105058328E-2</v>
      </c>
      <c r="E40">
        <f t="shared" si="2"/>
        <v>0</v>
      </c>
    </row>
    <row r="41" spans="2:5" x14ac:dyDescent="0.25">
      <c r="B41" s="15">
        <v>43168</v>
      </c>
      <c r="C41">
        <v>62.04</v>
      </c>
      <c r="D41" s="23">
        <f t="shared" si="1"/>
        <v>4.7972972972972983E-2</v>
      </c>
      <c r="E41">
        <f t="shared" si="2"/>
        <v>0</v>
      </c>
    </row>
    <row r="42" spans="2:5" x14ac:dyDescent="0.25">
      <c r="B42" s="15">
        <v>43161</v>
      </c>
      <c r="C42">
        <v>61.25</v>
      </c>
      <c r="D42" s="23">
        <f t="shared" si="1"/>
        <v>-6.4171122994652441E-2</v>
      </c>
      <c r="E42">
        <f t="shared" si="2"/>
        <v>0</v>
      </c>
    </row>
    <row r="43" spans="2:5" x14ac:dyDescent="0.25">
      <c r="B43" s="15">
        <v>43154</v>
      </c>
      <c r="C43">
        <v>63.55</v>
      </c>
      <c r="D43" s="23">
        <f t="shared" si="1"/>
        <v>-3.9159358935591193E-2</v>
      </c>
      <c r="E43">
        <f t="shared" si="2"/>
        <v>0</v>
      </c>
    </row>
    <row r="44" spans="2:5" x14ac:dyDescent="0.25">
      <c r="B44" s="15">
        <v>43147</v>
      </c>
      <c r="C44">
        <v>61.68</v>
      </c>
      <c r="D44" s="23">
        <f t="shared" si="1"/>
        <v>-2.6668770711693157E-2</v>
      </c>
      <c r="E44">
        <f t="shared" si="2"/>
        <v>0</v>
      </c>
    </row>
    <row r="45" spans="2:5" x14ac:dyDescent="0.25">
      <c r="B45" s="15">
        <v>43140</v>
      </c>
      <c r="C45">
        <v>59.2</v>
      </c>
      <c r="D45" s="23">
        <f t="shared" si="1"/>
        <v>-7.9315707620528642E-2</v>
      </c>
      <c r="E45">
        <f t="shared" si="2"/>
        <v>0</v>
      </c>
    </row>
    <row r="46" spans="2:5" x14ac:dyDescent="0.25">
      <c r="B46" s="15">
        <v>43133</v>
      </c>
      <c r="C46">
        <v>65.45</v>
      </c>
      <c r="D46" s="23">
        <f t="shared" si="1"/>
        <v>6.5266927083333481E-2</v>
      </c>
      <c r="E46">
        <f t="shared" si="2"/>
        <v>0</v>
      </c>
    </row>
    <row r="47" spans="2:5" x14ac:dyDescent="0.25">
      <c r="B47" s="15">
        <v>43126</v>
      </c>
      <c r="C47">
        <v>66.14</v>
      </c>
      <c r="D47" s="23">
        <f t="shared" si="1"/>
        <v>9.4670638861304113E-2</v>
      </c>
      <c r="E47">
        <f t="shared" si="2"/>
        <v>0</v>
      </c>
    </row>
    <row r="48" spans="2:5" x14ac:dyDescent="0.25">
      <c r="B48" s="15">
        <v>43119</v>
      </c>
      <c r="C48">
        <v>63.37</v>
      </c>
      <c r="D48" s="23">
        <f t="shared" si="1"/>
        <v>8.380365999657946E-2</v>
      </c>
      <c r="E48">
        <f t="shared" si="2"/>
        <v>0</v>
      </c>
    </row>
    <row r="49" spans="2:5" x14ac:dyDescent="0.25">
      <c r="B49" s="15">
        <v>43112</v>
      </c>
      <c r="C49">
        <v>64.3</v>
      </c>
      <c r="D49" s="23">
        <f t="shared" si="1"/>
        <v>0.12216404886561949</v>
      </c>
      <c r="E49">
        <f t="shared" si="2"/>
        <v>0</v>
      </c>
    </row>
    <row r="50" spans="2:5" x14ac:dyDescent="0.25">
      <c r="B50" s="15">
        <v>43105</v>
      </c>
      <c r="C50">
        <v>61.44</v>
      </c>
      <c r="D50" s="23">
        <f t="shared" si="1"/>
        <v>7.1129707112970619E-2</v>
      </c>
      <c r="E50">
        <f t="shared" si="2"/>
        <v>0</v>
      </c>
    </row>
    <row r="51" spans="2:5" x14ac:dyDescent="0.25">
      <c r="B51" s="15">
        <v>43098</v>
      </c>
      <c r="C51">
        <v>60.42</v>
      </c>
      <c r="D51" s="23">
        <f t="shared" si="1"/>
        <v>3.5298149417409164E-2</v>
      </c>
      <c r="E51">
        <f t="shared" si="2"/>
        <v>0</v>
      </c>
    </row>
    <row r="52" spans="2:5" x14ac:dyDescent="0.25">
      <c r="B52" s="15">
        <v>43091</v>
      </c>
      <c r="C52">
        <v>58.47</v>
      </c>
      <c r="D52" s="23">
        <f t="shared" si="1"/>
        <v>-8.1424936386769176E-3</v>
      </c>
      <c r="E52">
        <f t="shared" si="2"/>
        <v>0</v>
      </c>
    </row>
    <row r="53" spans="2:5" x14ac:dyDescent="0.25">
      <c r="B53" s="15">
        <v>43084</v>
      </c>
      <c r="C53">
        <v>57.3</v>
      </c>
      <c r="D53" s="23">
        <f t="shared" si="1"/>
        <v>1.3262599469495928E-2</v>
      </c>
      <c r="E53">
        <f t="shared" si="2"/>
        <v>0</v>
      </c>
    </row>
    <row r="54" spans="2:5" x14ac:dyDescent="0.25">
      <c r="B54" s="15">
        <v>43077</v>
      </c>
      <c r="C54">
        <v>57.36</v>
      </c>
      <c r="D54" s="23">
        <f t="shared" si="1"/>
        <v>1.0927035600986956E-2</v>
      </c>
      <c r="E54">
        <f t="shared" si="2"/>
        <v>0</v>
      </c>
    </row>
    <row r="55" spans="2:5" x14ac:dyDescent="0.25">
      <c r="B55" s="15">
        <v>43070</v>
      </c>
      <c r="C55">
        <v>58.36</v>
      </c>
      <c r="D55" s="23">
        <f t="shared" si="1"/>
        <v>4.8885693745506886E-2</v>
      </c>
      <c r="E55">
        <f t="shared" si="2"/>
        <v>0</v>
      </c>
    </row>
    <row r="56" spans="2:5" x14ac:dyDescent="0.25">
      <c r="B56" s="15">
        <v>43063</v>
      </c>
      <c r="C56">
        <v>58.95</v>
      </c>
      <c r="D56" s="23">
        <f t="shared" si="1"/>
        <v>9.3692022263450969E-2</v>
      </c>
      <c r="E56">
        <f t="shared" si="2"/>
        <v>0</v>
      </c>
    </row>
    <row r="57" spans="2:5" x14ac:dyDescent="0.25">
      <c r="B57" s="15">
        <v>43056</v>
      </c>
      <c r="C57">
        <v>56.55</v>
      </c>
      <c r="D57" s="23">
        <f t="shared" si="1"/>
        <v>9.8698270837380919E-2</v>
      </c>
      <c r="E57">
        <f t="shared" si="2"/>
        <v>0</v>
      </c>
    </row>
    <row r="58" spans="2:5" x14ac:dyDescent="0.25">
      <c r="B58" s="15">
        <v>43049</v>
      </c>
      <c r="C58">
        <v>56.74</v>
      </c>
      <c r="D58" s="23">
        <f t="shared" si="1"/>
        <v>0.10281827016520895</v>
      </c>
      <c r="E58">
        <f t="shared" si="2"/>
        <v>0</v>
      </c>
    </row>
    <row r="59" spans="2:5" x14ac:dyDescent="0.25">
      <c r="B59" s="15">
        <v>43042</v>
      </c>
      <c r="C59">
        <v>55.64</v>
      </c>
      <c r="D59" s="23">
        <f t="shared" si="1"/>
        <v>0.12882937715560971</v>
      </c>
      <c r="E59">
        <f t="shared" si="2"/>
        <v>0</v>
      </c>
    </row>
    <row r="60" spans="2:5" x14ac:dyDescent="0.25">
      <c r="B60" s="15">
        <v>43035</v>
      </c>
      <c r="C60">
        <v>53.9</v>
      </c>
      <c r="D60" s="23">
        <f t="shared" si="1"/>
        <v>4.3158505902844979E-2</v>
      </c>
      <c r="E60">
        <f t="shared" si="2"/>
        <v>0</v>
      </c>
    </row>
    <row r="61" spans="2:5" x14ac:dyDescent="0.25">
      <c r="B61" s="15">
        <v>43028</v>
      </c>
      <c r="C61">
        <v>51.47</v>
      </c>
      <c r="D61" s="23">
        <f t="shared" si="1"/>
        <v>1.5988945913936181E-2</v>
      </c>
      <c r="E61">
        <f t="shared" si="2"/>
        <v>0</v>
      </c>
    </row>
    <row r="62" spans="2:5" x14ac:dyDescent="0.25">
      <c r="B62" s="15">
        <v>43021</v>
      </c>
      <c r="C62">
        <v>51.45</v>
      </c>
      <c r="D62" s="23">
        <f t="shared" si="1"/>
        <v>3.1268791340950175E-2</v>
      </c>
      <c r="E62">
        <f t="shared" si="2"/>
        <v>0</v>
      </c>
    </row>
    <row r="63" spans="2:5" x14ac:dyDescent="0.25">
      <c r="B63" s="15">
        <v>43014</v>
      </c>
      <c r="C63">
        <v>49.29</v>
      </c>
      <c r="D63" s="23">
        <f t="shared" si="1"/>
        <v>3.8121314237573811E-2</v>
      </c>
      <c r="E63">
        <f t="shared" si="2"/>
        <v>0</v>
      </c>
    </row>
    <row r="64" spans="2:5" x14ac:dyDescent="0.25">
      <c r="B64" s="15">
        <v>43007</v>
      </c>
      <c r="C64">
        <v>51.67</v>
      </c>
      <c r="D64" s="23">
        <f t="shared" si="1"/>
        <v>9.2620004229224007E-2</v>
      </c>
      <c r="E64">
        <f t="shared" si="2"/>
        <v>0</v>
      </c>
    </row>
    <row r="65" spans="2:5" x14ac:dyDescent="0.25">
      <c r="B65" s="15">
        <v>43000</v>
      </c>
      <c r="C65">
        <v>50.66</v>
      </c>
      <c r="D65" s="23">
        <f t="shared" si="1"/>
        <v>5.8282849383747726E-2</v>
      </c>
      <c r="E65">
        <f t="shared" si="2"/>
        <v>0</v>
      </c>
    </row>
    <row r="66" spans="2:5" x14ac:dyDescent="0.25">
      <c r="B66" s="15">
        <v>42993</v>
      </c>
      <c r="C66">
        <v>49.89</v>
      </c>
      <c r="D66" s="23">
        <f t="shared" si="1"/>
        <v>2.8447742733457071E-2</v>
      </c>
      <c r="E66">
        <f t="shared" si="2"/>
        <v>0</v>
      </c>
    </row>
    <row r="67" spans="2:5" x14ac:dyDescent="0.25">
      <c r="B67" s="15">
        <v>42986</v>
      </c>
      <c r="C67">
        <v>47.48</v>
      </c>
      <c r="D67" s="23">
        <f t="shared" si="1"/>
        <v>-2.7447767308480198E-2</v>
      </c>
      <c r="E67">
        <f t="shared" si="2"/>
        <v>0</v>
      </c>
    </row>
    <row r="68" spans="2:5" x14ac:dyDescent="0.25">
      <c r="B68" s="15">
        <v>42979</v>
      </c>
      <c r="C68">
        <v>47.29</v>
      </c>
      <c r="D68" s="23">
        <f t="shared" ref="D68:D131" si="3">C68/C72-1</f>
        <v>-4.6187979023799897E-2</v>
      </c>
      <c r="E68">
        <f t="shared" ref="E68:E131" si="4">IF(D68&lt;$E$1,1,0)</f>
        <v>0</v>
      </c>
    </row>
    <row r="69" spans="2:5" x14ac:dyDescent="0.25">
      <c r="B69" s="15">
        <v>42972</v>
      </c>
      <c r="C69">
        <v>47.87</v>
      </c>
      <c r="D69" s="23">
        <f t="shared" si="3"/>
        <v>-3.7014685174009299E-2</v>
      </c>
      <c r="E69">
        <f t="shared" si="4"/>
        <v>0</v>
      </c>
    </row>
    <row r="70" spans="2:5" x14ac:dyDescent="0.25">
      <c r="B70" s="15">
        <v>42965</v>
      </c>
      <c r="C70">
        <v>48.51</v>
      </c>
      <c r="D70" s="23">
        <f t="shared" si="3"/>
        <v>5.9864540091763008E-2</v>
      </c>
      <c r="E70">
        <f t="shared" si="4"/>
        <v>0</v>
      </c>
    </row>
    <row r="71" spans="2:5" x14ac:dyDescent="0.25">
      <c r="B71" s="15">
        <v>42958</v>
      </c>
      <c r="C71">
        <v>48.82</v>
      </c>
      <c r="D71" s="23">
        <f t="shared" si="3"/>
        <v>4.8990116029222097E-2</v>
      </c>
      <c r="E71">
        <f t="shared" si="4"/>
        <v>0</v>
      </c>
    </row>
    <row r="72" spans="2:5" x14ac:dyDescent="0.25">
      <c r="B72" s="15">
        <v>42951</v>
      </c>
      <c r="C72">
        <v>49.58</v>
      </c>
      <c r="D72" s="23">
        <f t="shared" si="3"/>
        <v>0.12095862536739777</v>
      </c>
      <c r="E72">
        <f t="shared" si="4"/>
        <v>0</v>
      </c>
    </row>
    <row r="73" spans="2:5" x14ac:dyDescent="0.25">
      <c r="B73" s="15">
        <v>42944</v>
      </c>
      <c r="C73">
        <v>49.71</v>
      </c>
      <c r="D73" s="23">
        <f t="shared" si="3"/>
        <v>7.9713292788879286E-2</v>
      </c>
      <c r="E73">
        <f t="shared" si="4"/>
        <v>0</v>
      </c>
    </row>
    <row r="74" spans="2:5" x14ac:dyDescent="0.25">
      <c r="B74" s="15">
        <v>42937</v>
      </c>
      <c r="C74">
        <v>45.77</v>
      </c>
      <c r="D74" s="23">
        <f t="shared" si="3"/>
        <v>6.4171122994652441E-2</v>
      </c>
      <c r="E74">
        <f t="shared" si="4"/>
        <v>0</v>
      </c>
    </row>
    <row r="75" spans="2:5" x14ac:dyDescent="0.25">
      <c r="B75" s="15">
        <v>42930</v>
      </c>
      <c r="C75">
        <v>46.54</v>
      </c>
      <c r="D75" s="23">
        <f t="shared" si="3"/>
        <v>4.0232454179705002E-2</v>
      </c>
      <c r="E75">
        <f t="shared" si="4"/>
        <v>0</v>
      </c>
    </row>
    <row r="76" spans="2:5" x14ac:dyDescent="0.25">
      <c r="B76" s="15">
        <v>42923</v>
      </c>
      <c r="C76">
        <v>44.23</v>
      </c>
      <c r="D76" s="23">
        <f t="shared" si="3"/>
        <v>-3.4911629936722699E-2</v>
      </c>
      <c r="E76">
        <f t="shared" si="4"/>
        <v>0</v>
      </c>
    </row>
    <row r="77" spans="2:5" x14ac:dyDescent="0.25">
      <c r="B77" s="15">
        <v>42916</v>
      </c>
      <c r="C77">
        <v>46.04</v>
      </c>
      <c r="D77" s="23">
        <f t="shared" si="3"/>
        <v>-3.3990767939571898E-2</v>
      </c>
      <c r="E77">
        <f t="shared" si="4"/>
        <v>0</v>
      </c>
    </row>
    <row r="78" spans="2:5" x14ac:dyDescent="0.25">
      <c r="B78" s="15">
        <v>42909</v>
      </c>
      <c r="C78">
        <v>43.01</v>
      </c>
      <c r="D78" s="23">
        <f t="shared" si="3"/>
        <v>-0.13634538152610443</v>
      </c>
      <c r="E78">
        <f t="shared" si="4"/>
        <v>1</v>
      </c>
    </row>
    <row r="79" spans="2:5" x14ac:dyDescent="0.25">
      <c r="B79" s="15">
        <v>42902</v>
      </c>
      <c r="C79">
        <v>44.74</v>
      </c>
      <c r="D79" s="23">
        <f t="shared" si="3"/>
        <v>-0.11106695807669376</v>
      </c>
      <c r="E79">
        <f t="shared" si="4"/>
        <v>1</v>
      </c>
    </row>
    <row r="80" spans="2:5" x14ac:dyDescent="0.25">
      <c r="B80" s="15">
        <v>42895</v>
      </c>
      <c r="C80">
        <v>45.83</v>
      </c>
      <c r="D80" s="23">
        <f t="shared" si="3"/>
        <v>-4.2015050167224177E-2</v>
      </c>
      <c r="E80">
        <f t="shared" si="4"/>
        <v>0</v>
      </c>
    </row>
    <row r="81" spans="2:5" x14ac:dyDescent="0.25">
      <c r="B81" s="15">
        <v>42888</v>
      </c>
      <c r="C81">
        <v>47.66</v>
      </c>
      <c r="D81" s="23">
        <f t="shared" si="3"/>
        <v>3.1155344006923436E-2</v>
      </c>
      <c r="E81">
        <f t="shared" si="4"/>
        <v>0</v>
      </c>
    </row>
    <row r="82" spans="2:5" x14ac:dyDescent="0.25">
      <c r="B82" s="15">
        <v>42881</v>
      </c>
      <c r="C82">
        <v>49.8</v>
      </c>
      <c r="D82" s="23">
        <f t="shared" si="3"/>
        <v>9.5276707885667555E-3</v>
      </c>
      <c r="E82">
        <f t="shared" si="4"/>
        <v>0</v>
      </c>
    </row>
    <row r="83" spans="2:5" x14ac:dyDescent="0.25">
      <c r="B83" s="15">
        <v>42874</v>
      </c>
      <c r="C83">
        <v>50.33</v>
      </c>
      <c r="D83" s="23">
        <f t="shared" si="3"/>
        <v>1.4308746473196354E-2</v>
      </c>
      <c r="E83">
        <f t="shared" si="4"/>
        <v>0</v>
      </c>
    </row>
    <row r="84" spans="2:5" x14ac:dyDescent="0.25">
      <c r="B84" s="15">
        <v>42867</v>
      </c>
      <c r="C84">
        <v>47.84</v>
      </c>
      <c r="D84" s="23">
        <f t="shared" si="3"/>
        <v>-0.10041368935690098</v>
      </c>
      <c r="E84">
        <f t="shared" si="4"/>
        <v>1</v>
      </c>
    </row>
    <row r="85" spans="2:5" x14ac:dyDescent="0.25">
      <c r="B85" s="15">
        <v>42860</v>
      </c>
      <c r="C85">
        <v>46.22</v>
      </c>
      <c r="D85" s="23">
        <f t="shared" si="3"/>
        <v>-0.11523736600306289</v>
      </c>
      <c r="E85">
        <f t="shared" si="4"/>
        <v>1</v>
      </c>
    </row>
    <row r="86" spans="2:5" x14ac:dyDescent="0.25">
      <c r="B86" s="15">
        <v>42853</v>
      </c>
      <c r="C86">
        <v>49.33</v>
      </c>
      <c r="D86" s="23">
        <f t="shared" si="3"/>
        <v>-2.5098814229249089E-2</v>
      </c>
      <c r="E86">
        <f t="shared" si="4"/>
        <v>0</v>
      </c>
    </row>
    <row r="87" spans="2:5" x14ac:dyDescent="0.25">
      <c r="B87" s="15">
        <v>42846</v>
      </c>
      <c r="C87">
        <v>49.62</v>
      </c>
      <c r="D87" s="23">
        <f t="shared" si="3"/>
        <v>3.4396497811131965E-2</v>
      </c>
      <c r="E87">
        <f t="shared" si="4"/>
        <v>0</v>
      </c>
    </row>
    <row r="88" spans="2:5" x14ac:dyDescent="0.25">
      <c r="B88" s="15">
        <v>42839</v>
      </c>
      <c r="C88">
        <v>53.18</v>
      </c>
      <c r="D88" s="23">
        <f t="shared" si="3"/>
        <v>9.0200902009019979E-2</v>
      </c>
      <c r="E88">
        <f t="shared" si="4"/>
        <v>0</v>
      </c>
    </row>
    <row r="89" spans="2:5" x14ac:dyDescent="0.25">
      <c r="B89" s="15">
        <v>42832</v>
      </c>
      <c r="C89">
        <v>52.24</v>
      </c>
      <c r="D89" s="23">
        <f t="shared" si="3"/>
        <v>7.7335533099608167E-2</v>
      </c>
      <c r="E89">
        <f t="shared" si="4"/>
        <v>0</v>
      </c>
    </row>
    <row r="90" spans="2:5" x14ac:dyDescent="0.25">
      <c r="B90" s="15">
        <v>42825</v>
      </c>
      <c r="C90">
        <v>50.6</v>
      </c>
      <c r="D90" s="23">
        <f t="shared" si="3"/>
        <v>-5.119069941871357E-2</v>
      </c>
      <c r="E90">
        <f t="shared" si="4"/>
        <v>0</v>
      </c>
    </row>
    <row r="91" spans="2:5" x14ac:dyDescent="0.25">
      <c r="B91" s="15">
        <v>42818</v>
      </c>
      <c r="C91">
        <v>47.97</v>
      </c>
      <c r="D91" s="23">
        <f t="shared" si="3"/>
        <v>-0.11150213002407861</v>
      </c>
      <c r="E91">
        <f t="shared" si="4"/>
        <v>1</v>
      </c>
    </row>
    <row r="92" spans="2:5" x14ac:dyDescent="0.25">
      <c r="B92" s="15">
        <v>42811</v>
      </c>
      <c r="C92">
        <v>48.78</v>
      </c>
      <c r="D92" s="23">
        <f t="shared" si="3"/>
        <v>-8.6516853932584237E-2</v>
      </c>
      <c r="E92">
        <f t="shared" si="4"/>
        <v>0</v>
      </c>
    </row>
    <row r="93" spans="2:5" x14ac:dyDescent="0.25">
      <c r="B93" s="15">
        <v>42804</v>
      </c>
      <c r="C93">
        <v>48.49</v>
      </c>
      <c r="D93" s="23">
        <f t="shared" si="3"/>
        <v>-9.9702933531377602E-2</v>
      </c>
      <c r="E93">
        <f t="shared" si="4"/>
        <v>0</v>
      </c>
    </row>
    <row r="94" spans="2:5" x14ac:dyDescent="0.25">
      <c r="B94" s="15">
        <v>42797</v>
      </c>
      <c r="C94">
        <v>53.33</v>
      </c>
      <c r="D94" s="23">
        <f t="shared" si="3"/>
        <v>-9.2885008359651078E-3</v>
      </c>
      <c r="E94">
        <f t="shared" si="4"/>
        <v>0</v>
      </c>
    </row>
    <row r="95" spans="2:5" x14ac:dyDescent="0.25">
      <c r="B95" s="15">
        <v>42790</v>
      </c>
      <c r="C95">
        <v>53.99</v>
      </c>
      <c r="D95" s="23">
        <f t="shared" si="3"/>
        <v>1.5422230581154883E-2</v>
      </c>
      <c r="E95">
        <f t="shared" si="4"/>
        <v>0</v>
      </c>
    </row>
    <row r="96" spans="2:5" x14ac:dyDescent="0.25">
      <c r="B96" s="15">
        <v>42783</v>
      </c>
      <c r="C96">
        <v>53.4</v>
      </c>
      <c r="D96" s="23">
        <f t="shared" si="3"/>
        <v>1.8695154521175095E-2</v>
      </c>
      <c r="E96">
        <f t="shared" si="4"/>
        <v>0</v>
      </c>
    </row>
    <row r="97" spans="2:5" x14ac:dyDescent="0.25">
      <c r="B97" s="15">
        <v>42776</v>
      </c>
      <c r="C97">
        <v>53.86</v>
      </c>
      <c r="D97" s="23">
        <f t="shared" si="3"/>
        <v>2.8451403475272086E-2</v>
      </c>
      <c r="E97">
        <f t="shared" si="4"/>
        <v>0</v>
      </c>
    </row>
    <row r="98" spans="2:5" x14ac:dyDescent="0.25">
      <c r="B98" s="15">
        <v>42769</v>
      </c>
      <c r="C98">
        <v>53.83</v>
      </c>
      <c r="D98" s="23">
        <f t="shared" si="3"/>
        <v>-2.9635117614373874E-3</v>
      </c>
      <c r="E98">
        <f t="shared" si="4"/>
        <v>0</v>
      </c>
    </row>
    <row r="99" spans="2:5" x14ac:dyDescent="0.25">
      <c r="B99" s="15">
        <v>42762</v>
      </c>
      <c r="C99">
        <v>53.17</v>
      </c>
      <c r="D99" s="23">
        <f t="shared" si="3"/>
        <v>-1.023827252419951E-2</v>
      </c>
      <c r="E99">
        <f t="shared" si="4"/>
        <v>0</v>
      </c>
    </row>
    <row r="100" spans="2:5" x14ac:dyDescent="0.25">
      <c r="B100" s="15">
        <v>42755</v>
      </c>
      <c r="C100">
        <v>52.42</v>
      </c>
      <c r="D100" s="23">
        <f t="shared" si="3"/>
        <v>-1.1316484345530009E-2</v>
      </c>
      <c r="E100">
        <f t="shared" si="4"/>
        <v>0</v>
      </c>
    </row>
    <row r="101" spans="2:5" x14ac:dyDescent="0.25">
      <c r="B101" s="15">
        <v>42748</v>
      </c>
      <c r="C101">
        <v>52.37</v>
      </c>
      <c r="D101" s="23">
        <f t="shared" si="3"/>
        <v>9.0558766859345496E-3</v>
      </c>
      <c r="E101">
        <f t="shared" si="4"/>
        <v>0</v>
      </c>
    </row>
    <row r="102" spans="2:5" x14ac:dyDescent="0.25">
      <c r="B102" s="15">
        <v>42741</v>
      </c>
      <c r="C102">
        <v>53.99</v>
      </c>
      <c r="D102" s="23">
        <f t="shared" si="3"/>
        <v>4.8349514563106766E-2</v>
      </c>
      <c r="E102">
        <f t="shared" si="4"/>
        <v>0</v>
      </c>
    </row>
    <row r="103" spans="2:5" x14ac:dyDescent="0.25">
      <c r="B103" s="15">
        <v>42734</v>
      </c>
      <c r="C103">
        <v>53.72</v>
      </c>
      <c r="D103" s="23">
        <f t="shared" si="3"/>
        <v>3.9473684210526327E-2</v>
      </c>
      <c r="E103">
        <f t="shared" si="4"/>
        <v>0</v>
      </c>
    </row>
    <row r="104" spans="2:5" x14ac:dyDescent="0.25">
      <c r="B104" s="15">
        <v>42727</v>
      </c>
      <c r="C104">
        <v>53.02</v>
      </c>
      <c r="D104" s="23">
        <f t="shared" si="3"/>
        <v>0.15110725141120285</v>
      </c>
      <c r="E104">
        <f t="shared" si="4"/>
        <v>0</v>
      </c>
    </row>
    <row r="105" spans="2:5" x14ac:dyDescent="0.25">
      <c r="B105" s="15">
        <v>42720</v>
      </c>
      <c r="C105">
        <v>51.9</v>
      </c>
      <c r="D105" s="23">
        <f t="shared" si="3"/>
        <v>0.13591595535128032</v>
      </c>
      <c r="E105">
        <f t="shared" si="4"/>
        <v>0</v>
      </c>
    </row>
    <row r="106" spans="2:5" x14ac:dyDescent="0.25">
      <c r="B106" s="15">
        <v>42713</v>
      </c>
      <c r="C106">
        <v>51.5</v>
      </c>
      <c r="D106" s="23">
        <f t="shared" si="3"/>
        <v>0.18636258926514637</v>
      </c>
      <c r="E106">
        <f t="shared" si="4"/>
        <v>0</v>
      </c>
    </row>
    <row r="107" spans="2:5" x14ac:dyDescent="0.25">
      <c r="B107" s="15">
        <v>42706</v>
      </c>
      <c r="C107">
        <v>51.68</v>
      </c>
      <c r="D107" s="23">
        <f t="shared" si="3"/>
        <v>0.17267982754708422</v>
      </c>
      <c r="E107">
        <f t="shared" si="4"/>
        <v>0</v>
      </c>
    </row>
    <row r="108" spans="2:5" x14ac:dyDescent="0.25">
      <c r="B108" s="15">
        <v>42699</v>
      </c>
      <c r="C108">
        <v>46.06</v>
      </c>
      <c r="D108" s="23">
        <f t="shared" si="3"/>
        <v>-5.4209445585215565E-2</v>
      </c>
      <c r="E108">
        <f t="shared" si="4"/>
        <v>0</v>
      </c>
    </row>
    <row r="109" spans="2:5" x14ac:dyDescent="0.25">
      <c r="B109" s="15">
        <v>42692</v>
      </c>
      <c r="C109">
        <v>45.69</v>
      </c>
      <c r="D109" s="23">
        <f t="shared" si="3"/>
        <v>-0.10147492625368737</v>
      </c>
      <c r="E109">
        <f t="shared" si="4"/>
        <v>1</v>
      </c>
    </row>
    <row r="110" spans="2:5" x14ac:dyDescent="0.25">
      <c r="B110" s="15">
        <v>42685</v>
      </c>
      <c r="C110">
        <v>43.41</v>
      </c>
      <c r="D110" s="23">
        <f t="shared" si="3"/>
        <v>-0.13783515392254231</v>
      </c>
      <c r="E110">
        <f t="shared" si="4"/>
        <v>1</v>
      </c>
    </row>
    <row r="111" spans="2:5" x14ac:dyDescent="0.25">
      <c r="B111" s="15">
        <v>42678</v>
      </c>
      <c r="C111">
        <v>44.07</v>
      </c>
      <c r="D111" s="23">
        <f t="shared" si="3"/>
        <v>-0.11523790403533429</v>
      </c>
      <c r="E111">
        <f t="shared" si="4"/>
        <v>1</v>
      </c>
    </row>
    <row r="112" spans="2:5" x14ac:dyDescent="0.25">
      <c r="B112" s="15">
        <v>42671</v>
      </c>
      <c r="C112">
        <v>48.7</v>
      </c>
      <c r="D112" s="23">
        <f t="shared" si="3"/>
        <v>9.5356550580432131E-3</v>
      </c>
      <c r="E112">
        <f t="shared" si="4"/>
        <v>0</v>
      </c>
    </row>
    <row r="113" spans="2:5" x14ac:dyDescent="0.25">
      <c r="B113" s="15">
        <v>42664</v>
      </c>
      <c r="C113">
        <v>50.85</v>
      </c>
      <c r="D113" s="23">
        <f t="shared" si="3"/>
        <v>0.14321043165467628</v>
      </c>
      <c r="E113">
        <f t="shared" si="4"/>
        <v>0</v>
      </c>
    </row>
    <row r="114" spans="2:5" x14ac:dyDescent="0.25">
      <c r="B114" s="15">
        <v>42657</v>
      </c>
      <c r="C114">
        <v>50.35</v>
      </c>
      <c r="D114" s="23">
        <f t="shared" si="3"/>
        <v>0.17011387404136658</v>
      </c>
      <c r="E114">
        <f t="shared" si="4"/>
        <v>0</v>
      </c>
    </row>
    <row r="115" spans="2:5" x14ac:dyDescent="0.25">
      <c r="B115" s="15">
        <v>42650</v>
      </c>
      <c r="C115">
        <v>49.81</v>
      </c>
      <c r="D115" s="23">
        <f t="shared" si="3"/>
        <v>8.5658238884045224E-2</v>
      </c>
      <c r="E115">
        <f t="shared" si="4"/>
        <v>0</v>
      </c>
    </row>
    <row r="116" spans="2:5" x14ac:dyDescent="0.25">
      <c r="B116" s="15">
        <v>42643</v>
      </c>
      <c r="C116">
        <v>48.24</v>
      </c>
      <c r="D116" s="23">
        <f t="shared" si="3"/>
        <v>8.5508550855085685E-2</v>
      </c>
      <c r="E116">
        <f t="shared" si="4"/>
        <v>0</v>
      </c>
    </row>
    <row r="117" spans="2:5" x14ac:dyDescent="0.25">
      <c r="B117" s="15">
        <v>42636</v>
      </c>
      <c r="C117">
        <v>44.48</v>
      </c>
      <c r="D117" s="23">
        <f t="shared" si="3"/>
        <v>-6.6330814441645791E-2</v>
      </c>
      <c r="E117">
        <f t="shared" si="4"/>
        <v>0</v>
      </c>
    </row>
    <row r="118" spans="2:5" x14ac:dyDescent="0.25">
      <c r="B118" s="15">
        <v>42629</v>
      </c>
      <c r="C118">
        <v>43.03</v>
      </c>
      <c r="D118" s="23">
        <f t="shared" si="3"/>
        <v>-0.1131492168178071</v>
      </c>
      <c r="E118">
        <f t="shared" si="4"/>
        <v>1</v>
      </c>
    </row>
    <row r="119" spans="2:5" x14ac:dyDescent="0.25">
      <c r="B119" s="15">
        <v>42622</v>
      </c>
      <c r="C119">
        <v>45.88</v>
      </c>
      <c r="D119" s="23">
        <f t="shared" si="3"/>
        <v>3.124297594965153E-2</v>
      </c>
      <c r="E119">
        <f t="shared" si="4"/>
        <v>0</v>
      </c>
    </row>
    <row r="120" spans="2:5" x14ac:dyDescent="0.25">
      <c r="B120" s="15">
        <v>42615</v>
      </c>
      <c r="C120">
        <v>44.44</v>
      </c>
      <c r="D120" s="23">
        <f t="shared" si="3"/>
        <v>6.315789473684208E-2</v>
      </c>
      <c r="E120">
        <f t="shared" si="4"/>
        <v>0</v>
      </c>
    </row>
    <row r="121" spans="2:5" x14ac:dyDescent="0.25">
      <c r="B121" s="15">
        <v>42608</v>
      </c>
      <c r="C121">
        <v>47.64</v>
      </c>
      <c r="D121" s="23">
        <f t="shared" si="3"/>
        <v>0.14519230769230762</v>
      </c>
      <c r="E121">
        <f t="shared" si="4"/>
        <v>0</v>
      </c>
    </row>
    <row r="122" spans="2:5" x14ac:dyDescent="0.25">
      <c r="B122" s="15">
        <v>42601</v>
      </c>
      <c r="C122">
        <v>48.52</v>
      </c>
      <c r="D122" s="23">
        <f t="shared" si="3"/>
        <v>9.7985969676397611E-2</v>
      </c>
      <c r="E122">
        <f t="shared" si="4"/>
        <v>0</v>
      </c>
    </row>
    <row r="123" spans="2:5" x14ac:dyDescent="0.25">
      <c r="B123" s="15">
        <v>42594</v>
      </c>
      <c r="C123">
        <v>44.49</v>
      </c>
      <c r="D123" s="23">
        <f t="shared" si="3"/>
        <v>-3.1773667029379782E-2</v>
      </c>
      <c r="E123">
        <f t="shared" si="4"/>
        <v>0</v>
      </c>
    </row>
    <row r="124" spans="2:5" x14ac:dyDescent="0.25">
      <c r="B124" s="15">
        <v>42587</v>
      </c>
      <c r="C124">
        <v>41.8</v>
      </c>
      <c r="D124" s="23">
        <f t="shared" si="3"/>
        <v>-7.9497907949790836E-2</v>
      </c>
      <c r="E124">
        <f t="shared" si="4"/>
        <v>0</v>
      </c>
    </row>
    <row r="125" spans="2:5" x14ac:dyDescent="0.25">
      <c r="B125" s="15">
        <v>42580</v>
      </c>
      <c r="C125">
        <v>41.6</v>
      </c>
      <c r="D125" s="23">
        <f t="shared" si="3"/>
        <v>-0.15084711165543985</v>
      </c>
      <c r="E125">
        <f t="shared" si="4"/>
        <v>1</v>
      </c>
    </row>
    <row r="126" spans="2:5" x14ac:dyDescent="0.25">
      <c r="B126" s="15">
        <v>42573</v>
      </c>
      <c r="C126">
        <v>44.19</v>
      </c>
      <c r="D126" s="23">
        <f t="shared" si="3"/>
        <v>-7.2418136020151236E-2</v>
      </c>
      <c r="E126">
        <f t="shared" si="4"/>
        <v>0</v>
      </c>
    </row>
    <row r="127" spans="2:5" x14ac:dyDescent="0.25">
      <c r="B127" s="15">
        <v>42566</v>
      </c>
      <c r="C127">
        <v>45.95</v>
      </c>
      <c r="D127" s="23">
        <f t="shared" si="3"/>
        <v>-4.2309295539808112E-2</v>
      </c>
      <c r="E127">
        <f t="shared" si="4"/>
        <v>0</v>
      </c>
    </row>
    <row r="128" spans="2:5" x14ac:dyDescent="0.25">
      <c r="B128" s="15">
        <v>42559</v>
      </c>
      <c r="C128">
        <v>45.41</v>
      </c>
      <c r="D128" s="23">
        <f t="shared" si="3"/>
        <v>-7.4587324230690921E-2</v>
      </c>
      <c r="E128">
        <f t="shared" si="4"/>
        <v>0</v>
      </c>
    </row>
    <row r="129" spans="2:5" x14ac:dyDescent="0.25">
      <c r="B129" s="15">
        <v>42552</v>
      </c>
      <c r="C129">
        <v>48.99</v>
      </c>
      <c r="D129" s="23">
        <f t="shared" si="3"/>
        <v>7.610037021801741E-3</v>
      </c>
      <c r="E129">
        <f t="shared" si="4"/>
        <v>0</v>
      </c>
    </row>
    <row r="130" spans="2:5" x14ac:dyDescent="0.25">
      <c r="B130" s="15">
        <v>42545</v>
      </c>
      <c r="C130">
        <v>47.64</v>
      </c>
      <c r="D130" s="23">
        <f t="shared" si="3"/>
        <v>-3.4259071558889076E-2</v>
      </c>
      <c r="E130">
        <f t="shared" si="4"/>
        <v>0</v>
      </c>
    </row>
    <row r="131" spans="2:5" x14ac:dyDescent="0.25">
      <c r="B131" s="15">
        <v>42538</v>
      </c>
      <c r="C131">
        <v>47.98</v>
      </c>
      <c r="D131" s="23">
        <f t="shared" si="3"/>
        <v>4.8167539267014448E-3</v>
      </c>
      <c r="E131">
        <f t="shared" si="4"/>
        <v>0</v>
      </c>
    </row>
    <row r="132" spans="2:5" x14ac:dyDescent="0.25">
      <c r="B132" s="15">
        <v>42531</v>
      </c>
      <c r="C132">
        <v>49.07</v>
      </c>
      <c r="D132" s="23">
        <f t="shared" ref="D132:D195" si="5">C132/C136-1</f>
        <v>6.1891365505301943E-2</v>
      </c>
      <c r="E132">
        <f t="shared" ref="E132:E195" si="6">IF(D132&lt;$E$1,1,0)</f>
        <v>0</v>
      </c>
    </row>
    <row r="133" spans="2:5" x14ac:dyDescent="0.25">
      <c r="B133" s="15">
        <v>42524</v>
      </c>
      <c r="C133">
        <v>48.62</v>
      </c>
      <c r="D133" s="23">
        <f t="shared" si="5"/>
        <v>8.866995073891637E-2</v>
      </c>
      <c r="E133">
        <f t="shared" si="6"/>
        <v>0</v>
      </c>
    </row>
    <row r="134" spans="2:5" x14ac:dyDescent="0.25">
      <c r="B134" s="15">
        <v>42517</v>
      </c>
      <c r="C134">
        <v>49.33</v>
      </c>
      <c r="D134" s="23">
        <f t="shared" si="5"/>
        <v>7.4259581881533032E-2</v>
      </c>
      <c r="E134">
        <f t="shared" si="6"/>
        <v>0</v>
      </c>
    </row>
    <row r="135" spans="2:5" x14ac:dyDescent="0.25">
      <c r="B135" s="15">
        <v>42510</v>
      </c>
      <c r="C135">
        <v>47.75</v>
      </c>
      <c r="D135" s="23">
        <f t="shared" si="5"/>
        <v>9.1927738394694813E-2</v>
      </c>
      <c r="E135">
        <f t="shared" si="6"/>
        <v>0</v>
      </c>
    </row>
    <row r="136" spans="2:5" x14ac:dyDescent="0.25">
      <c r="B136" s="15">
        <v>42503</v>
      </c>
      <c r="C136">
        <v>46.21</v>
      </c>
      <c r="D136" s="23">
        <f t="shared" si="5"/>
        <v>0.14494549058473738</v>
      </c>
      <c r="E136">
        <f t="shared" si="6"/>
        <v>0</v>
      </c>
    </row>
    <row r="137" spans="2:5" x14ac:dyDescent="0.25">
      <c r="B137" s="15">
        <v>42496</v>
      </c>
      <c r="C137">
        <v>44.66</v>
      </c>
      <c r="D137" s="23">
        <f t="shared" si="5"/>
        <v>0.12437059415911378</v>
      </c>
      <c r="E137">
        <f t="shared" si="6"/>
        <v>0</v>
      </c>
    </row>
    <row r="138" spans="2:5" x14ac:dyDescent="0.25">
      <c r="B138" s="15">
        <v>42489</v>
      </c>
      <c r="C138">
        <v>45.92</v>
      </c>
      <c r="D138" s="23">
        <f t="shared" si="5"/>
        <v>0.24816526229953806</v>
      </c>
      <c r="E138">
        <f t="shared" si="6"/>
        <v>0</v>
      </c>
    </row>
    <row r="139" spans="2:5" x14ac:dyDescent="0.25">
      <c r="B139" s="15">
        <v>42482</v>
      </c>
      <c r="C139">
        <v>43.73</v>
      </c>
      <c r="D139" s="23">
        <f t="shared" si="5"/>
        <v>0.10821084642676126</v>
      </c>
      <c r="E139">
        <f t="shared" si="6"/>
        <v>0</v>
      </c>
    </row>
    <row r="140" spans="2:5" x14ac:dyDescent="0.25">
      <c r="B140" s="15">
        <v>42475</v>
      </c>
      <c r="C140">
        <v>40.36</v>
      </c>
      <c r="D140" s="23">
        <f t="shared" si="5"/>
        <v>2.3326572008113722E-2</v>
      </c>
      <c r="E140">
        <f t="shared" si="6"/>
        <v>0</v>
      </c>
    </row>
    <row r="141" spans="2:5" x14ac:dyDescent="0.25">
      <c r="B141" s="15">
        <v>42468</v>
      </c>
      <c r="C141">
        <v>39.72</v>
      </c>
      <c r="D141" s="23">
        <f t="shared" si="5"/>
        <v>3.1688311688311765E-2</v>
      </c>
      <c r="E141">
        <f t="shared" si="6"/>
        <v>0</v>
      </c>
    </row>
    <row r="142" spans="2:5" x14ac:dyDescent="0.25">
      <c r="B142" s="15">
        <v>42461</v>
      </c>
      <c r="C142">
        <v>36.79</v>
      </c>
      <c r="D142" s="23">
        <f t="shared" si="5"/>
        <v>2.4220489977728299E-2</v>
      </c>
      <c r="E142">
        <f t="shared" si="6"/>
        <v>0</v>
      </c>
    </row>
    <row r="143" spans="2:5" x14ac:dyDescent="0.25">
      <c r="B143" s="15">
        <v>42454</v>
      </c>
      <c r="C143">
        <v>39.46</v>
      </c>
      <c r="D143" s="23">
        <f t="shared" si="5"/>
        <v>0.20378279438682112</v>
      </c>
      <c r="E143">
        <f t="shared" si="6"/>
        <v>0</v>
      </c>
    </row>
    <row r="144" spans="2:5" x14ac:dyDescent="0.25">
      <c r="B144" s="15">
        <v>42447</v>
      </c>
      <c r="C144">
        <v>39.44</v>
      </c>
      <c r="D144" s="23">
        <f t="shared" si="5"/>
        <v>0.33063427800269896</v>
      </c>
      <c r="E144">
        <f t="shared" si="6"/>
        <v>0</v>
      </c>
    </row>
    <row r="145" spans="2:5" x14ac:dyDescent="0.25">
      <c r="B145" s="15">
        <v>42440</v>
      </c>
      <c r="C145">
        <v>38.5</v>
      </c>
      <c r="D145" s="23">
        <f t="shared" si="5"/>
        <v>0.30774456521739135</v>
      </c>
      <c r="E145">
        <f t="shared" si="6"/>
        <v>0</v>
      </c>
    </row>
    <row r="146" spans="2:5" x14ac:dyDescent="0.25">
      <c r="B146" s="15">
        <v>42433</v>
      </c>
      <c r="C146">
        <v>35.92</v>
      </c>
      <c r="D146" s="23">
        <f t="shared" si="5"/>
        <v>0.16283586921333759</v>
      </c>
      <c r="E146">
        <f t="shared" si="6"/>
        <v>0</v>
      </c>
    </row>
    <row r="147" spans="2:5" x14ac:dyDescent="0.25">
      <c r="B147" s="15">
        <v>42426</v>
      </c>
      <c r="C147">
        <v>32.78</v>
      </c>
      <c r="D147" s="23">
        <f t="shared" si="5"/>
        <v>-2.4985127900059356E-2</v>
      </c>
      <c r="E147">
        <f t="shared" si="6"/>
        <v>0</v>
      </c>
    </row>
    <row r="148" spans="2:5" x14ac:dyDescent="0.25">
      <c r="B148" s="15">
        <v>42419</v>
      </c>
      <c r="C148">
        <v>29.64</v>
      </c>
      <c r="D148" s="23">
        <f t="shared" si="5"/>
        <v>-7.9217148182665342E-2</v>
      </c>
      <c r="E148">
        <f t="shared" si="6"/>
        <v>0</v>
      </c>
    </row>
    <row r="149" spans="2:5" x14ac:dyDescent="0.25">
      <c r="B149" s="15">
        <v>42412</v>
      </c>
      <c r="C149">
        <v>29.44</v>
      </c>
      <c r="D149" s="23">
        <f t="shared" si="5"/>
        <v>6.798096532971698E-4</v>
      </c>
      <c r="E149">
        <f t="shared" si="6"/>
        <v>0</v>
      </c>
    </row>
    <row r="150" spans="2:5" x14ac:dyDescent="0.25">
      <c r="B150" s="15">
        <v>42405</v>
      </c>
      <c r="C150">
        <v>30.89</v>
      </c>
      <c r="D150" s="23">
        <f t="shared" si="5"/>
        <v>-6.8455971049457109E-2</v>
      </c>
      <c r="E150">
        <f t="shared" si="6"/>
        <v>0</v>
      </c>
    </row>
    <row r="151" spans="2:5" x14ac:dyDescent="0.25">
      <c r="B151" s="15">
        <v>42398</v>
      </c>
      <c r="C151">
        <v>33.619999999999997</v>
      </c>
      <c r="D151" s="23">
        <f t="shared" si="5"/>
        <v>-9.2332613390928797E-2</v>
      </c>
      <c r="E151">
        <f t="shared" si="6"/>
        <v>0</v>
      </c>
    </row>
    <row r="152" spans="2:5" x14ac:dyDescent="0.25">
      <c r="B152" s="15">
        <v>42391</v>
      </c>
      <c r="C152">
        <v>32.19</v>
      </c>
      <c r="D152" s="23">
        <f t="shared" si="5"/>
        <v>-0.15511811023622057</v>
      </c>
      <c r="E152">
        <f t="shared" si="6"/>
        <v>1</v>
      </c>
    </row>
    <row r="153" spans="2:5" x14ac:dyDescent="0.25">
      <c r="B153" s="15">
        <v>42384</v>
      </c>
      <c r="C153">
        <v>29.42</v>
      </c>
      <c r="D153" s="23">
        <f t="shared" si="5"/>
        <v>-0.15289375179959674</v>
      </c>
      <c r="E153">
        <f t="shared" si="6"/>
        <v>1</v>
      </c>
    </row>
    <row r="154" spans="2:5" x14ac:dyDescent="0.25">
      <c r="B154" s="15">
        <v>42377</v>
      </c>
      <c r="C154">
        <v>33.159999999999997</v>
      </c>
      <c r="D154" s="23">
        <f t="shared" si="5"/>
        <v>-6.9062324536777076E-2</v>
      </c>
      <c r="E154">
        <f t="shared" si="6"/>
        <v>0</v>
      </c>
    </row>
    <row r="155" spans="2:5" x14ac:dyDescent="0.25">
      <c r="B155" s="15">
        <v>42370</v>
      </c>
      <c r="C155">
        <v>37.04</v>
      </c>
      <c r="D155" s="23">
        <f t="shared" si="5"/>
        <v>-7.3304978734050508E-2</v>
      </c>
      <c r="E155">
        <f t="shared" si="6"/>
        <v>0</v>
      </c>
    </row>
    <row r="156" spans="2:5" x14ac:dyDescent="0.25">
      <c r="B156" s="15">
        <v>42363</v>
      </c>
      <c r="C156">
        <v>38.1</v>
      </c>
      <c r="D156" s="23">
        <f t="shared" si="5"/>
        <v>-8.654998801246705E-2</v>
      </c>
      <c r="E156">
        <f t="shared" si="6"/>
        <v>0</v>
      </c>
    </row>
    <row r="157" spans="2:5" x14ac:dyDescent="0.25">
      <c r="B157" s="15">
        <v>42356</v>
      </c>
      <c r="C157">
        <v>34.729999999999997</v>
      </c>
      <c r="D157" s="23">
        <f t="shared" si="5"/>
        <v>-0.14013369645951979</v>
      </c>
      <c r="E157">
        <f t="shared" si="6"/>
        <v>1</v>
      </c>
    </row>
    <row r="158" spans="2:5" x14ac:dyDescent="0.25">
      <c r="B158" s="15">
        <v>42349</v>
      </c>
      <c r="C158">
        <v>35.619999999999997</v>
      </c>
      <c r="D158" s="23">
        <f t="shared" si="5"/>
        <v>-0.12567501227295053</v>
      </c>
      <c r="E158">
        <f t="shared" si="6"/>
        <v>1</v>
      </c>
    </row>
    <row r="159" spans="2:5" x14ac:dyDescent="0.25">
      <c r="B159" s="15">
        <v>42342</v>
      </c>
      <c r="C159">
        <v>39.97</v>
      </c>
      <c r="D159" s="23">
        <f t="shared" si="5"/>
        <v>-9.7538947843757051E-2</v>
      </c>
      <c r="E159">
        <f t="shared" si="6"/>
        <v>0</v>
      </c>
    </row>
    <row r="160" spans="2:5" x14ac:dyDescent="0.25">
      <c r="B160" s="15">
        <v>42335</v>
      </c>
      <c r="C160">
        <v>41.71</v>
      </c>
      <c r="D160" s="23">
        <f t="shared" si="5"/>
        <v>-0.10474350719038428</v>
      </c>
      <c r="E160">
        <f t="shared" si="6"/>
        <v>1</v>
      </c>
    </row>
    <row r="161" spans="2:5" x14ac:dyDescent="0.25">
      <c r="B161" s="15">
        <v>42328</v>
      </c>
      <c r="C161">
        <v>40.39</v>
      </c>
      <c r="D161" s="23">
        <f t="shared" si="5"/>
        <v>-9.4394618834080735E-2</v>
      </c>
      <c r="E161">
        <f t="shared" si="6"/>
        <v>0</v>
      </c>
    </row>
    <row r="162" spans="2:5" x14ac:dyDescent="0.25">
      <c r="B162" s="15">
        <v>42321</v>
      </c>
      <c r="C162">
        <v>40.74</v>
      </c>
      <c r="D162" s="23">
        <f t="shared" si="5"/>
        <v>-0.13796022005924669</v>
      </c>
      <c r="E162">
        <f t="shared" si="6"/>
        <v>1</v>
      </c>
    </row>
    <row r="163" spans="2:5" x14ac:dyDescent="0.25">
      <c r="B163" s="15">
        <v>42314</v>
      </c>
      <c r="C163">
        <v>44.29</v>
      </c>
      <c r="D163" s="23">
        <f t="shared" si="5"/>
        <v>-0.1075962119685675</v>
      </c>
      <c r="E163">
        <f t="shared" si="6"/>
        <v>1</v>
      </c>
    </row>
    <row r="164" spans="2:5" x14ac:dyDescent="0.25">
      <c r="B164" s="15">
        <v>42307</v>
      </c>
      <c r="C164">
        <v>46.59</v>
      </c>
      <c r="D164" s="23">
        <f t="shared" si="5"/>
        <v>2.3056653491436263E-2</v>
      </c>
      <c r="E164">
        <f t="shared" si="6"/>
        <v>0</v>
      </c>
    </row>
    <row r="165" spans="2:5" x14ac:dyDescent="0.25">
      <c r="B165" s="15">
        <v>42300</v>
      </c>
      <c r="C165">
        <v>44.6</v>
      </c>
      <c r="D165" s="23">
        <f t="shared" si="5"/>
        <v>-2.4070021881838155E-2</v>
      </c>
      <c r="E165">
        <f t="shared" si="6"/>
        <v>0</v>
      </c>
    </row>
    <row r="166" spans="2:5" x14ac:dyDescent="0.25">
      <c r="B166" s="15">
        <v>42293</v>
      </c>
      <c r="C166">
        <v>47.26</v>
      </c>
      <c r="D166" s="23">
        <f t="shared" si="5"/>
        <v>5.7743957027752923E-2</v>
      </c>
      <c r="E166">
        <f t="shared" si="6"/>
        <v>0</v>
      </c>
    </row>
    <row r="167" spans="2:5" x14ac:dyDescent="0.25">
      <c r="B167" s="15">
        <v>42286</v>
      </c>
      <c r="C167">
        <v>49.63</v>
      </c>
      <c r="D167" s="23">
        <f t="shared" si="5"/>
        <v>0.11203226529240418</v>
      </c>
      <c r="E167">
        <f t="shared" si="6"/>
        <v>0</v>
      </c>
    </row>
    <row r="168" spans="2:5" x14ac:dyDescent="0.25">
      <c r="B168" s="15">
        <v>42279</v>
      </c>
      <c r="C168">
        <v>45.54</v>
      </c>
      <c r="D168" s="23">
        <f t="shared" si="5"/>
        <v>-1.1074918566775227E-2</v>
      </c>
      <c r="E168">
        <f t="shared" si="6"/>
        <v>0</v>
      </c>
    </row>
    <row r="169" spans="2:5" x14ac:dyDescent="0.25">
      <c r="B169" s="15">
        <v>42272</v>
      </c>
      <c r="C169">
        <v>45.7</v>
      </c>
      <c r="D169" s="23">
        <f t="shared" si="5"/>
        <v>1.0614772224679436E-2</v>
      </c>
      <c r="E169">
        <f t="shared" si="6"/>
        <v>0</v>
      </c>
    </row>
    <row r="170" spans="2:5" x14ac:dyDescent="0.25">
      <c r="B170" s="15">
        <v>42265</v>
      </c>
      <c r="C170">
        <v>44.68</v>
      </c>
      <c r="D170" s="23">
        <f t="shared" si="5"/>
        <v>0.10457354758961679</v>
      </c>
      <c r="E170">
        <f t="shared" si="6"/>
        <v>0</v>
      </c>
    </row>
    <row r="171" spans="2:5" x14ac:dyDescent="0.25">
      <c r="B171" s="15">
        <v>42258</v>
      </c>
      <c r="C171">
        <v>44.63</v>
      </c>
      <c r="D171" s="23">
        <f t="shared" si="5"/>
        <v>5.01176470588236E-2</v>
      </c>
      <c r="E171">
        <f t="shared" si="6"/>
        <v>0</v>
      </c>
    </row>
    <row r="172" spans="2:5" x14ac:dyDescent="0.25">
      <c r="B172" s="15">
        <v>42251</v>
      </c>
      <c r="C172">
        <v>46.05</v>
      </c>
      <c r="D172" s="23">
        <f t="shared" si="5"/>
        <v>4.9692272623660827E-2</v>
      </c>
      <c r="E172">
        <f t="shared" si="6"/>
        <v>0</v>
      </c>
    </row>
    <row r="173" spans="2:5" x14ac:dyDescent="0.25">
      <c r="B173" s="15">
        <v>42244</v>
      </c>
      <c r="C173">
        <v>45.22</v>
      </c>
      <c r="D173" s="23">
        <f t="shared" si="5"/>
        <v>-4.0322580645161255E-2</v>
      </c>
      <c r="E173">
        <f t="shared" si="6"/>
        <v>0</v>
      </c>
    </row>
    <row r="174" spans="2:5" x14ac:dyDescent="0.25">
      <c r="B174" s="15">
        <v>42237</v>
      </c>
      <c r="C174">
        <v>40.450000000000003</v>
      </c>
      <c r="D174" s="23">
        <f t="shared" si="5"/>
        <v>-0.15974241794765265</v>
      </c>
      <c r="E174">
        <f t="shared" si="6"/>
        <v>1</v>
      </c>
    </row>
    <row r="175" spans="2:5" x14ac:dyDescent="0.25">
      <c r="B175" s="15">
        <v>42230</v>
      </c>
      <c r="C175">
        <v>42.5</v>
      </c>
      <c r="D175" s="23">
        <f t="shared" si="5"/>
        <v>-0.16486539595205341</v>
      </c>
      <c r="E175">
        <f t="shared" si="6"/>
        <v>1</v>
      </c>
    </row>
    <row r="176" spans="2:5" x14ac:dyDescent="0.25">
      <c r="B176" s="15">
        <v>42223</v>
      </c>
      <c r="C176">
        <v>43.87</v>
      </c>
      <c r="D176" s="23">
        <f t="shared" si="5"/>
        <v>-0.16818354190367846</v>
      </c>
      <c r="E176">
        <f t="shared" si="6"/>
        <v>1</v>
      </c>
    </row>
    <row r="177" spans="2:5" x14ac:dyDescent="0.25">
      <c r="B177" s="15">
        <v>42216</v>
      </c>
      <c r="C177">
        <v>47.12</v>
      </c>
      <c r="D177" s="23">
        <f t="shared" si="5"/>
        <v>-0.1723168803794134</v>
      </c>
      <c r="E177">
        <f t="shared" si="6"/>
        <v>1</v>
      </c>
    </row>
    <row r="178" spans="2:5" x14ac:dyDescent="0.25">
      <c r="B178" s="15">
        <v>42209</v>
      </c>
      <c r="C178">
        <v>48.14</v>
      </c>
      <c r="D178" s="23">
        <f t="shared" si="5"/>
        <v>-0.19268824417239649</v>
      </c>
      <c r="E178">
        <f t="shared" si="6"/>
        <v>1</v>
      </c>
    </row>
    <row r="179" spans="2:5" x14ac:dyDescent="0.25">
      <c r="B179" s="15">
        <v>42202</v>
      </c>
      <c r="C179">
        <v>50.89</v>
      </c>
      <c r="D179" s="23">
        <f t="shared" si="5"/>
        <v>-0.14628418050662639</v>
      </c>
      <c r="E179">
        <f t="shared" si="6"/>
        <v>1</v>
      </c>
    </row>
    <row r="180" spans="2:5" x14ac:dyDescent="0.25">
      <c r="B180" s="15">
        <v>42195</v>
      </c>
      <c r="C180">
        <v>52.74</v>
      </c>
      <c r="D180" s="23">
        <f t="shared" si="5"/>
        <v>-0.12041360907271514</v>
      </c>
      <c r="E180">
        <f t="shared" si="6"/>
        <v>1</v>
      </c>
    </row>
    <row r="181" spans="2:5" x14ac:dyDescent="0.25">
      <c r="B181" s="15">
        <v>42188</v>
      </c>
      <c r="C181">
        <v>56.93</v>
      </c>
      <c r="D181" s="23">
        <f t="shared" si="5"/>
        <v>-3.7206155927617113E-2</v>
      </c>
      <c r="E181">
        <f t="shared" si="6"/>
        <v>0</v>
      </c>
    </row>
    <row r="182" spans="2:5" x14ac:dyDescent="0.25">
      <c r="B182" s="15">
        <v>42181</v>
      </c>
      <c r="C182">
        <v>59.63</v>
      </c>
      <c r="D182" s="23">
        <f t="shared" si="5"/>
        <v>-1.1111111111111072E-2</v>
      </c>
      <c r="E182">
        <f t="shared" si="6"/>
        <v>0</v>
      </c>
    </row>
    <row r="183" spans="2:5" x14ac:dyDescent="0.25">
      <c r="B183" s="15">
        <v>42174</v>
      </c>
      <c r="C183">
        <v>59.61</v>
      </c>
      <c r="D183" s="23">
        <f t="shared" si="5"/>
        <v>-1.8419290020094126E-3</v>
      </c>
      <c r="E183">
        <f t="shared" si="6"/>
        <v>0</v>
      </c>
    </row>
    <row r="184" spans="2:5" x14ac:dyDescent="0.25">
      <c r="B184" s="15">
        <v>42167</v>
      </c>
      <c r="C184">
        <v>59.96</v>
      </c>
      <c r="D184" s="23">
        <f t="shared" si="5"/>
        <v>4.5233707488692154E-3</v>
      </c>
      <c r="E184">
        <f t="shared" si="6"/>
        <v>0</v>
      </c>
    </row>
    <row r="185" spans="2:5" x14ac:dyDescent="0.25">
      <c r="B185" s="15">
        <v>42160</v>
      </c>
      <c r="C185">
        <v>59.13</v>
      </c>
      <c r="D185" s="23">
        <f t="shared" si="5"/>
        <v>-4.3778413874389077E-3</v>
      </c>
      <c r="E185">
        <f t="shared" si="6"/>
        <v>0</v>
      </c>
    </row>
    <row r="186" spans="2:5" x14ac:dyDescent="0.25">
      <c r="B186" s="15">
        <v>42153</v>
      </c>
      <c r="C186">
        <v>60.3</v>
      </c>
      <c r="D186" s="23">
        <f t="shared" si="5"/>
        <v>1.9442096365173356E-2</v>
      </c>
      <c r="E186">
        <f t="shared" si="6"/>
        <v>0</v>
      </c>
    </row>
    <row r="187" spans="2:5" x14ac:dyDescent="0.25">
      <c r="B187" s="15">
        <v>42146</v>
      </c>
      <c r="C187">
        <v>59.72</v>
      </c>
      <c r="D187" s="23">
        <f t="shared" si="5"/>
        <v>4.4969378827646622E-2</v>
      </c>
      <c r="E187">
        <f t="shared" si="6"/>
        <v>0</v>
      </c>
    </row>
    <row r="188" spans="2:5" x14ac:dyDescent="0.25">
      <c r="B188" s="15">
        <v>42139</v>
      </c>
      <c r="C188">
        <v>59.69</v>
      </c>
      <c r="D188" s="23">
        <f t="shared" si="5"/>
        <v>7.0864729099390011E-2</v>
      </c>
      <c r="E188">
        <f t="shared" si="6"/>
        <v>0</v>
      </c>
    </row>
    <row r="189" spans="2:5" x14ac:dyDescent="0.25">
      <c r="B189" s="15">
        <v>42132</v>
      </c>
      <c r="C189">
        <v>59.39</v>
      </c>
      <c r="D189" s="23">
        <f t="shared" si="5"/>
        <v>0.15007745933384964</v>
      </c>
      <c r="E189">
        <f t="shared" si="6"/>
        <v>0</v>
      </c>
    </row>
    <row r="190" spans="2:5" x14ac:dyDescent="0.25">
      <c r="B190" s="15">
        <v>42125</v>
      </c>
      <c r="C190">
        <v>59.15</v>
      </c>
      <c r="D190" s="23">
        <f t="shared" si="5"/>
        <v>0.20370370370370372</v>
      </c>
      <c r="E190">
        <f t="shared" si="6"/>
        <v>0</v>
      </c>
    </row>
    <row r="191" spans="2:5" x14ac:dyDescent="0.25">
      <c r="B191" s="15">
        <v>42118</v>
      </c>
      <c r="C191">
        <v>57.15</v>
      </c>
      <c r="D191" s="23">
        <f t="shared" si="5"/>
        <v>0.1694290976058932</v>
      </c>
      <c r="E191">
        <f t="shared" si="6"/>
        <v>0</v>
      </c>
    </row>
    <row r="192" spans="2:5" x14ac:dyDescent="0.25">
      <c r="B192" s="15">
        <v>42111</v>
      </c>
      <c r="C192">
        <v>55.74</v>
      </c>
      <c r="D192" s="23">
        <f t="shared" si="5"/>
        <v>0.21916010498687677</v>
      </c>
      <c r="E192">
        <f t="shared" si="6"/>
        <v>0</v>
      </c>
    </row>
    <row r="193" spans="2:5" x14ac:dyDescent="0.25">
      <c r="B193" s="15">
        <v>42104</v>
      </c>
      <c r="C193">
        <v>51.64</v>
      </c>
      <c r="D193" s="23">
        <f t="shared" si="5"/>
        <v>0.15165031222123093</v>
      </c>
      <c r="E193">
        <f t="shared" si="6"/>
        <v>0</v>
      </c>
    </row>
    <row r="194" spans="2:5" x14ac:dyDescent="0.25">
      <c r="B194" s="15">
        <v>42097</v>
      </c>
      <c r="C194">
        <v>49.14</v>
      </c>
      <c r="D194" s="23">
        <f t="shared" si="5"/>
        <v>-9.4738963918564734E-3</v>
      </c>
      <c r="E194">
        <f t="shared" si="6"/>
        <v>0</v>
      </c>
    </row>
    <row r="195" spans="2:5" x14ac:dyDescent="0.25">
      <c r="B195" s="15">
        <v>42090</v>
      </c>
      <c r="C195">
        <v>48.87</v>
      </c>
      <c r="D195" s="23">
        <f t="shared" si="5"/>
        <v>-1.7885852090032128E-2</v>
      </c>
      <c r="E195">
        <f t="shared" si="6"/>
        <v>0</v>
      </c>
    </row>
    <row r="196" spans="2:5" x14ac:dyDescent="0.25">
      <c r="B196" s="15">
        <v>42083</v>
      </c>
      <c r="C196">
        <v>45.72</v>
      </c>
      <c r="D196" s="23">
        <f t="shared" ref="D196:D259" si="7">C196/C200-1</f>
        <v>-9.1775923718712793E-2</v>
      </c>
      <c r="E196">
        <f t="shared" ref="E196:E259" si="8">IF(D196&lt;$E$1,1,0)</f>
        <v>0</v>
      </c>
    </row>
    <row r="197" spans="2:5" x14ac:dyDescent="0.25">
      <c r="B197" s="15">
        <v>42076</v>
      </c>
      <c r="C197">
        <v>44.84</v>
      </c>
      <c r="D197" s="23">
        <f t="shared" si="7"/>
        <v>-0.15043577112542628</v>
      </c>
      <c r="E197">
        <f t="shared" si="8"/>
        <v>1</v>
      </c>
    </row>
    <row r="198" spans="2:5" x14ac:dyDescent="0.25">
      <c r="B198" s="15">
        <v>42069</v>
      </c>
      <c r="C198">
        <v>49.61</v>
      </c>
      <c r="D198" s="23">
        <f t="shared" si="7"/>
        <v>-4.0239891661830063E-2</v>
      </c>
      <c r="E198">
        <f t="shared" si="8"/>
        <v>0</v>
      </c>
    </row>
    <row r="199" spans="2:5" x14ac:dyDescent="0.25">
      <c r="B199" s="15">
        <v>42062</v>
      </c>
      <c r="C199">
        <v>49.76</v>
      </c>
      <c r="D199" s="23">
        <f t="shared" si="7"/>
        <v>3.1509121061359835E-2</v>
      </c>
      <c r="E199">
        <f t="shared" si="8"/>
        <v>0</v>
      </c>
    </row>
    <row r="200" spans="2:5" x14ac:dyDescent="0.25">
      <c r="B200" s="15">
        <v>42055</v>
      </c>
      <c r="C200">
        <v>50.34</v>
      </c>
      <c r="D200" s="23">
        <f t="shared" si="7"/>
        <v>0.1041895152445711</v>
      </c>
      <c r="E200">
        <f t="shared" si="8"/>
        <v>0</v>
      </c>
    </row>
    <row r="201" spans="2:5" x14ac:dyDescent="0.25">
      <c r="B201" s="15">
        <v>42048</v>
      </c>
      <c r="C201">
        <v>52.78</v>
      </c>
      <c r="D201" s="23">
        <f t="shared" si="7"/>
        <v>8.4000821523926961E-2</v>
      </c>
      <c r="E201">
        <f t="shared" si="8"/>
        <v>0</v>
      </c>
    </row>
    <row r="202" spans="2:5" x14ac:dyDescent="0.25">
      <c r="B202" s="15">
        <v>42041</v>
      </c>
      <c r="C202">
        <v>51.69</v>
      </c>
      <c r="D202" s="23">
        <f t="shared" si="7"/>
        <v>6.8858560794044621E-2</v>
      </c>
      <c r="E202">
        <f t="shared" si="8"/>
        <v>0</v>
      </c>
    </row>
    <row r="203" spans="2:5" x14ac:dyDescent="0.25">
      <c r="B203" s="15">
        <v>42034</v>
      </c>
      <c r="C203">
        <v>48.24</v>
      </c>
      <c r="D203" s="23">
        <f t="shared" si="7"/>
        <v>-8.445625355854991E-2</v>
      </c>
      <c r="E203">
        <f t="shared" si="8"/>
        <v>0</v>
      </c>
    </row>
    <row r="204" spans="2:5" x14ac:dyDescent="0.25">
      <c r="B204" s="15">
        <v>42027</v>
      </c>
      <c r="C204">
        <v>45.59</v>
      </c>
      <c r="D204" s="23">
        <f t="shared" si="7"/>
        <v>-0.1670016444363237</v>
      </c>
      <c r="E204">
        <f t="shared" si="8"/>
        <v>1</v>
      </c>
    </row>
    <row r="205" spans="2:5" x14ac:dyDescent="0.25">
      <c r="B205" s="15">
        <v>42020</v>
      </c>
      <c r="C205">
        <v>48.69</v>
      </c>
      <c r="D205" s="23">
        <f t="shared" si="7"/>
        <v>-0.13853503184713389</v>
      </c>
      <c r="E205">
        <f t="shared" si="8"/>
        <v>1</v>
      </c>
    </row>
    <row r="206" spans="2:5" x14ac:dyDescent="0.25">
      <c r="B206" s="15">
        <v>42013</v>
      </c>
      <c r="C206">
        <v>48.36</v>
      </c>
      <c r="D206" s="23">
        <f t="shared" si="7"/>
        <v>-0.16346652828230412</v>
      </c>
      <c r="E206">
        <f t="shared" si="8"/>
        <v>1</v>
      </c>
    </row>
    <row r="207" spans="2:5" x14ac:dyDescent="0.25">
      <c r="B207" s="15">
        <v>42006</v>
      </c>
      <c r="C207">
        <v>52.69</v>
      </c>
      <c r="D207" s="23">
        <f t="shared" si="7"/>
        <v>-0.19972660996354807</v>
      </c>
      <c r="E207">
        <f t="shared" si="8"/>
        <v>1</v>
      </c>
    </row>
    <row r="208" spans="2:5" x14ac:dyDescent="0.25">
      <c r="B208" s="15">
        <v>41999</v>
      </c>
      <c r="C208">
        <v>54.73</v>
      </c>
      <c r="D208" s="23">
        <f t="shared" si="7"/>
        <v>-0.17263794406651556</v>
      </c>
      <c r="E208">
        <f t="shared" si="8"/>
        <v>1</v>
      </c>
    </row>
    <row r="209" spans="2:5" x14ac:dyDescent="0.25">
      <c r="B209" s="15">
        <v>41992</v>
      </c>
      <c r="C209">
        <v>56.52</v>
      </c>
      <c r="D209" s="23">
        <f t="shared" si="7"/>
        <v>-0.26127303620441777</v>
      </c>
      <c r="E209">
        <f t="shared" si="8"/>
        <v>1</v>
      </c>
    </row>
    <row r="210" spans="2:5" x14ac:dyDescent="0.25">
      <c r="B210" s="15">
        <v>41985</v>
      </c>
      <c r="C210">
        <v>57.81</v>
      </c>
      <c r="D210" s="23">
        <f t="shared" si="7"/>
        <v>-0.23753627011342648</v>
      </c>
      <c r="E210">
        <f t="shared" si="8"/>
        <v>1</v>
      </c>
    </row>
    <row r="211" spans="2:5" x14ac:dyDescent="0.25">
      <c r="B211" s="15">
        <v>41978</v>
      </c>
      <c r="C211">
        <v>65.84</v>
      </c>
      <c r="D211" s="23">
        <f t="shared" si="7"/>
        <v>-0.16287349014621744</v>
      </c>
      <c r="E211">
        <f t="shared" si="8"/>
        <v>1</v>
      </c>
    </row>
    <row r="212" spans="2:5" x14ac:dyDescent="0.25">
      <c r="B212" s="15">
        <v>41971</v>
      </c>
      <c r="C212">
        <v>66.150000000000006</v>
      </c>
      <c r="D212" s="23">
        <f t="shared" si="7"/>
        <v>-0.17866898435559975</v>
      </c>
      <c r="E212">
        <f t="shared" si="8"/>
        <v>1</v>
      </c>
    </row>
    <row r="213" spans="2:5" x14ac:dyDescent="0.25">
      <c r="B213" s="15">
        <v>41964</v>
      </c>
      <c r="C213">
        <v>76.510000000000005</v>
      </c>
      <c r="D213" s="23">
        <f t="shared" si="7"/>
        <v>-5.5548697691643056E-2</v>
      </c>
      <c r="E213">
        <f t="shared" si="8"/>
        <v>0</v>
      </c>
    </row>
    <row r="214" spans="2:5" x14ac:dyDescent="0.25">
      <c r="B214" s="15">
        <v>41957</v>
      </c>
      <c r="C214">
        <v>75.819999999999993</v>
      </c>
      <c r="D214" s="23">
        <f t="shared" si="7"/>
        <v>-8.3746223564954758E-2</v>
      </c>
      <c r="E214">
        <f t="shared" si="8"/>
        <v>0</v>
      </c>
    </row>
    <row r="215" spans="2:5" x14ac:dyDescent="0.25">
      <c r="B215" s="15">
        <v>41950</v>
      </c>
      <c r="C215">
        <v>78.650000000000006</v>
      </c>
      <c r="D215" s="23">
        <f t="shared" si="7"/>
        <v>-8.3546958750873812E-2</v>
      </c>
      <c r="E215">
        <f t="shared" si="8"/>
        <v>0</v>
      </c>
    </row>
    <row r="216" spans="2:5" x14ac:dyDescent="0.25">
      <c r="B216" s="15">
        <v>41943</v>
      </c>
      <c r="C216">
        <v>80.540000000000006</v>
      </c>
      <c r="D216" s="23">
        <f t="shared" si="7"/>
        <v>-0.10251838644974354</v>
      </c>
      <c r="E216">
        <f t="shared" si="8"/>
        <v>1</v>
      </c>
    </row>
    <row r="217" spans="2:5" x14ac:dyDescent="0.25">
      <c r="B217" s="15">
        <v>41936</v>
      </c>
      <c r="C217">
        <v>81.010000000000005</v>
      </c>
      <c r="D217" s="23">
        <f t="shared" si="7"/>
        <v>-0.13395338892452424</v>
      </c>
      <c r="E217">
        <f t="shared" si="8"/>
        <v>1</v>
      </c>
    </row>
    <row r="218" spans="2:5" x14ac:dyDescent="0.25">
      <c r="B218" s="15">
        <v>41929</v>
      </c>
      <c r="C218">
        <v>82.75</v>
      </c>
      <c r="D218" s="23">
        <f t="shared" si="7"/>
        <v>-0.10453414132669625</v>
      </c>
      <c r="E218">
        <f t="shared" si="8"/>
        <v>1</v>
      </c>
    </row>
    <row r="219" spans="2:5" x14ac:dyDescent="0.25">
      <c r="B219" s="15">
        <v>41922</v>
      </c>
      <c r="C219">
        <v>85.82</v>
      </c>
      <c r="D219" s="23">
        <f t="shared" si="7"/>
        <v>-6.9903543947111735E-2</v>
      </c>
      <c r="E219">
        <f t="shared" si="8"/>
        <v>0</v>
      </c>
    </row>
    <row r="220" spans="2:5" x14ac:dyDescent="0.25">
      <c r="B220" s="15">
        <v>41915</v>
      </c>
      <c r="C220">
        <v>89.74</v>
      </c>
      <c r="D220" s="23">
        <f t="shared" si="7"/>
        <v>-3.8053381927323549E-2</v>
      </c>
      <c r="E220">
        <f t="shared" si="8"/>
        <v>0</v>
      </c>
    </row>
    <row r="221" spans="2:5" x14ac:dyDescent="0.25">
      <c r="B221" s="15">
        <v>41908</v>
      </c>
      <c r="C221">
        <v>93.54</v>
      </c>
      <c r="D221" s="23">
        <f t="shared" si="7"/>
        <v>-2.5218841183826446E-2</v>
      </c>
      <c r="E221">
        <f t="shared" si="8"/>
        <v>0</v>
      </c>
    </row>
    <row r="222" spans="2:5" x14ac:dyDescent="0.25">
      <c r="B222" s="15">
        <v>41901</v>
      </c>
      <c r="C222">
        <v>92.41</v>
      </c>
      <c r="D222" s="23">
        <f t="shared" si="7"/>
        <v>-1.3240790176188066E-2</v>
      </c>
      <c r="E222">
        <f t="shared" si="8"/>
        <v>0</v>
      </c>
    </row>
    <row r="223" spans="2:5" x14ac:dyDescent="0.25">
      <c r="B223" s="15">
        <v>41894</v>
      </c>
      <c r="C223">
        <v>92.27</v>
      </c>
      <c r="D223" s="23">
        <f t="shared" si="7"/>
        <v>-5.2182845403184408E-2</v>
      </c>
      <c r="E223">
        <f t="shared" si="8"/>
        <v>0</v>
      </c>
    </row>
    <row r="224" spans="2:5" x14ac:dyDescent="0.25">
      <c r="B224" s="15">
        <v>41887</v>
      </c>
      <c r="C224">
        <v>93.29</v>
      </c>
      <c r="D224" s="23">
        <f t="shared" si="7"/>
        <v>-4.464925755248339E-2</v>
      </c>
      <c r="E224">
        <f t="shared" si="8"/>
        <v>0</v>
      </c>
    </row>
    <row r="225" spans="2:5" x14ac:dyDescent="0.25">
      <c r="B225" s="15">
        <v>41880</v>
      </c>
      <c r="C225">
        <v>95.96</v>
      </c>
      <c r="D225" s="23">
        <f t="shared" si="7"/>
        <v>-1.96158561503883E-2</v>
      </c>
      <c r="E225">
        <f t="shared" si="8"/>
        <v>0</v>
      </c>
    </row>
    <row r="226" spans="2:5" x14ac:dyDescent="0.25">
      <c r="B226" s="15">
        <v>41873</v>
      </c>
      <c r="C226">
        <v>93.65</v>
      </c>
      <c r="D226" s="23">
        <f t="shared" si="7"/>
        <v>-8.2672152022725043E-2</v>
      </c>
      <c r="E226">
        <f t="shared" si="8"/>
        <v>0</v>
      </c>
    </row>
    <row r="227" spans="2:5" x14ac:dyDescent="0.25">
      <c r="B227" s="15">
        <v>41866</v>
      </c>
      <c r="C227">
        <v>97.35</v>
      </c>
      <c r="D227" s="23">
        <f t="shared" si="7"/>
        <v>-5.6045767477940434E-2</v>
      </c>
      <c r="E227">
        <f t="shared" si="8"/>
        <v>0</v>
      </c>
    </row>
    <row r="228" spans="2:5" x14ac:dyDescent="0.25">
      <c r="B228" s="15">
        <v>41859</v>
      </c>
      <c r="C228">
        <v>97.65</v>
      </c>
      <c r="D228" s="23">
        <f t="shared" si="7"/>
        <v>-3.1538232668848476E-2</v>
      </c>
      <c r="E228">
        <f t="shared" si="8"/>
        <v>0</v>
      </c>
    </row>
    <row r="229" spans="2:5" x14ac:dyDescent="0.25">
      <c r="B229" s="15">
        <v>41852</v>
      </c>
      <c r="C229">
        <v>97.88</v>
      </c>
      <c r="D229" s="23">
        <f t="shared" si="7"/>
        <v>-5.9388814145685198E-2</v>
      </c>
      <c r="E229">
        <f t="shared" si="8"/>
        <v>0</v>
      </c>
    </row>
    <row r="230" spans="2:5" x14ac:dyDescent="0.25">
      <c r="B230" s="15">
        <v>41845</v>
      </c>
      <c r="C230">
        <v>102.09</v>
      </c>
      <c r="D230" s="23">
        <f t="shared" si="7"/>
        <v>-3.4518630603366685E-2</v>
      </c>
      <c r="E230">
        <f t="shared" si="8"/>
        <v>0</v>
      </c>
    </row>
    <row r="231" spans="2:5" x14ac:dyDescent="0.25">
      <c r="B231" s="15">
        <v>41838</v>
      </c>
      <c r="C231">
        <v>103.13</v>
      </c>
      <c r="D231" s="23">
        <f t="shared" si="7"/>
        <v>-3.8504568338616485E-2</v>
      </c>
      <c r="E231">
        <f t="shared" si="8"/>
        <v>0</v>
      </c>
    </row>
    <row r="232" spans="2:5" x14ac:dyDescent="0.25">
      <c r="B232" s="15">
        <v>41831</v>
      </c>
      <c r="C232">
        <v>100.83</v>
      </c>
      <c r="D232" s="23">
        <f t="shared" si="7"/>
        <v>-5.6870264708633433E-2</v>
      </c>
      <c r="E232">
        <f t="shared" si="8"/>
        <v>0</v>
      </c>
    </row>
    <row r="233" spans="2:5" x14ac:dyDescent="0.25">
      <c r="B233" s="15">
        <v>41824</v>
      </c>
      <c r="C233">
        <v>104.06</v>
      </c>
      <c r="D233" s="23">
        <f t="shared" si="7"/>
        <v>1.3637249172024246E-2</v>
      </c>
      <c r="E233">
        <f t="shared" si="8"/>
        <v>0</v>
      </c>
    </row>
    <row r="234" spans="2:5" x14ac:dyDescent="0.25">
      <c r="B234" s="15">
        <v>41817</v>
      </c>
      <c r="C234">
        <v>105.74</v>
      </c>
      <c r="D234" s="23">
        <f t="shared" si="7"/>
        <v>2.9500535488268032E-2</v>
      </c>
      <c r="E234">
        <f t="shared" si="8"/>
        <v>0</v>
      </c>
    </row>
    <row r="235" spans="2:5" x14ac:dyDescent="0.25">
      <c r="B235" s="15">
        <v>41810</v>
      </c>
      <c r="C235">
        <v>107.26</v>
      </c>
      <c r="D235" s="23">
        <f t="shared" si="7"/>
        <v>2.7886919022520384E-2</v>
      </c>
      <c r="E235">
        <f t="shared" si="8"/>
        <v>0</v>
      </c>
    </row>
    <row r="236" spans="2:5" x14ac:dyDescent="0.25">
      <c r="B236" s="15">
        <v>41803</v>
      </c>
      <c r="C236">
        <v>106.91</v>
      </c>
      <c r="D236" s="23">
        <f t="shared" si="7"/>
        <v>4.793177808272886E-2</v>
      </c>
      <c r="E236">
        <f t="shared" si="8"/>
        <v>0</v>
      </c>
    </row>
    <row r="237" spans="2:5" x14ac:dyDescent="0.25">
      <c r="B237" s="15">
        <v>41796</v>
      </c>
      <c r="C237">
        <v>102.66</v>
      </c>
      <c r="D237" s="23">
        <f t="shared" si="7"/>
        <v>2.6702670267026773E-2</v>
      </c>
      <c r="E237">
        <f t="shared" si="8"/>
        <v>0</v>
      </c>
    </row>
    <row r="238" spans="2:5" x14ac:dyDescent="0.25">
      <c r="B238" s="15">
        <v>41789</v>
      </c>
      <c r="C238">
        <v>102.71</v>
      </c>
      <c r="D238" s="23">
        <f t="shared" si="7"/>
        <v>2.957097032878897E-2</v>
      </c>
      <c r="E238">
        <f t="shared" si="8"/>
        <v>0</v>
      </c>
    </row>
    <row r="239" spans="2:5" x14ac:dyDescent="0.25">
      <c r="B239" s="15">
        <v>41782</v>
      </c>
      <c r="C239">
        <v>104.35</v>
      </c>
      <c r="D239" s="23">
        <f t="shared" si="7"/>
        <v>3.7276341948310199E-2</v>
      </c>
      <c r="E239">
        <f t="shared" si="8"/>
        <v>0</v>
      </c>
    </row>
    <row r="240" spans="2:5" x14ac:dyDescent="0.25">
      <c r="B240" s="15">
        <v>41775</v>
      </c>
      <c r="C240">
        <v>102.02</v>
      </c>
      <c r="D240" s="23">
        <f t="shared" si="7"/>
        <v>-2.1860019175455436E-2</v>
      </c>
      <c r="E240">
        <f t="shared" si="8"/>
        <v>0</v>
      </c>
    </row>
    <row r="241" spans="2:5" x14ac:dyDescent="0.25">
      <c r="B241" s="15">
        <v>41768</v>
      </c>
      <c r="C241">
        <v>99.99</v>
      </c>
      <c r="D241" s="23">
        <f t="shared" si="7"/>
        <v>-3.6148062463851938E-2</v>
      </c>
      <c r="E241">
        <f t="shared" si="8"/>
        <v>0</v>
      </c>
    </row>
    <row r="242" spans="2:5" x14ac:dyDescent="0.25">
      <c r="B242" s="15">
        <v>41761</v>
      </c>
      <c r="C242">
        <v>99.76</v>
      </c>
      <c r="D242" s="23">
        <f t="shared" si="7"/>
        <v>-1.3644453233142118E-2</v>
      </c>
      <c r="E242">
        <f t="shared" si="8"/>
        <v>0</v>
      </c>
    </row>
    <row r="243" spans="2:5" x14ac:dyDescent="0.25">
      <c r="B243" s="15">
        <v>41754</v>
      </c>
      <c r="C243">
        <v>100.6</v>
      </c>
      <c r="D243" s="23">
        <f t="shared" si="7"/>
        <v>-1.05242451067179E-2</v>
      </c>
      <c r="E243">
        <f t="shared" si="8"/>
        <v>0</v>
      </c>
    </row>
    <row r="244" spans="2:5" x14ac:dyDescent="0.25">
      <c r="B244" s="15">
        <v>41747</v>
      </c>
      <c r="C244">
        <v>104.3</v>
      </c>
      <c r="D244" s="23">
        <f t="shared" si="7"/>
        <v>4.8662779006635848E-2</v>
      </c>
      <c r="E244">
        <f t="shared" si="8"/>
        <v>0</v>
      </c>
    </row>
    <row r="245" spans="2:5" x14ac:dyDescent="0.25">
      <c r="B245" s="15">
        <v>41740</v>
      </c>
      <c r="C245">
        <v>103.74</v>
      </c>
      <c r="D245" s="23">
        <f t="shared" si="7"/>
        <v>4.9044392759631794E-2</v>
      </c>
      <c r="E245">
        <f t="shared" si="8"/>
        <v>0</v>
      </c>
    </row>
    <row r="246" spans="2:5" x14ac:dyDescent="0.25">
      <c r="B246" s="15">
        <v>41733</v>
      </c>
      <c r="C246">
        <v>101.14</v>
      </c>
      <c r="D246" s="23">
        <f t="shared" si="7"/>
        <v>-1.4037824137258736E-2</v>
      </c>
      <c r="E246">
        <f t="shared" si="8"/>
        <v>0</v>
      </c>
    </row>
    <row r="247" spans="2:5" x14ac:dyDescent="0.25">
      <c r="B247" s="15">
        <v>41726</v>
      </c>
      <c r="C247">
        <v>101.67</v>
      </c>
      <c r="D247" s="23">
        <f t="shared" si="7"/>
        <v>-8.967735646749242E-3</v>
      </c>
      <c r="E247">
        <f t="shared" si="8"/>
        <v>0</v>
      </c>
    </row>
    <row r="248" spans="2:5" x14ac:dyDescent="0.25">
      <c r="B248" s="15">
        <v>41719</v>
      </c>
      <c r="C248">
        <v>99.46</v>
      </c>
      <c r="D248" s="23">
        <f t="shared" si="7"/>
        <v>-2.6810176125244722E-2</v>
      </c>
      <c r="E248">
        <f t="shared" si="8"/>
        <v>0</v>
      </c>
    </row>
    <row r="249" spans="2:5" x14ac:dyDescent="0.25">
      <c r="B249" s="15">
        <v>41712</v>
      </c>
      <c r="C249">
        <v>98.89</v>
      </c>
      <c r="D249" s="23">
        <f t="shared" si="7"/>
        <v>-1.4057826520438632E-2</v>
      </c>
      <c r="E249">
        <f t="shared" si="8"/>
        <v>0</v>
      </c>
    </row>
    <row r="250" spans="2:5" x14ac:dyDescent="0.25">
      <c r="B250" s="15">
        <v>41705</v>
      </c>
      <c r="C250">
        <v>102.58</v>
      </c>
      <c r="D250" s="23">
        <f t="shared" si="7"/>
        <v>2.7032438926712032E-2</v>
      </c>
      <c r="E250">
        <f t="shared" si="8"/>
        <v>0</v>
      </c>
    </row>
    <row r="251" spans="2:5" x14ac:dyDescent="0.25">
      <c r="B251" s="15">
        <v>41698</v>
      </c>
      <c r="C251">
        <v>102.59</v>
      </c>
      <c r="D251" s="23">
        <f t="shared" si="7"/>
        <v>5.2313057749512781E-2</v>
      </c>
      <c r="E251">
        <f t="shared" si="8"/>
        <v>0</v>
      </c>
    </row>
    <row r="252" spans="2:5" x14ac:dyDescent="0.25">
      <c r="B252" s="15">
        <v>41691</v>
      </c>
      <c r="C252">
        <v>102.2</v>
      </c>
      <c r="D252" s="23">
        <f t="shared" si="7"/>
        <v>5.7533112582781376E-2</v>
      </c>
      <c r="E252">
        <f t="shared" si="8"/>
        <v>0</v>
      </c>
    </row>
    <row r="253" spans="2:5" x14ac:dyDescent="0.25">
      <c r="B253" s="15">
        <v>41684</v>
      </c>
      <c r="C253">
        <v>100.3</v>
      </c>
      <c r="D253" s="23">
        <f t="shared" si="7"/>
        <v>6.2837766239270954E-2</v>
      </c>
      <c r="E253">
        <f t="shared" si="8"/>
        <v>0</v>
      </c>
    </row>
    <row r="254" spans="2:5" x14ac:dyDescent="0.25">
      <c r="B254" s="15">
        <v>41677</v>
      </c>
      <c r="C254">
        <v>99.88</v>
      </c>
      <c r="D254" s="23">
        <f t="shared" si="7"/>
        <v>7.7221742881794508E-2</v>
      </c>
      <c r="E254">
        <f t="shared" si="8"/>
        <v>0</v>
      </c>
    </row>
    <row r="255" spans="2:5" x14ac:dyDescent="0.25">
      <c r="B255" s="15">
        <v>41670</v>
      </c>
      <c r="C255">
        <v>97.49</v>
      </c>
      <c r="D255" s="23">
        <f t="shared" si="7"/>
        <v>3.7569178373776158E-2</v>
      </c>
      <c r="E255">
        <f t="shared" si="8"/>
        <v>0</v>
      </c>
    </row>
    <row r="256" spans="2:5" x14ac:dyDescent="0.25">
      <c r="B256" s="15">
        <v>41663</v>
      </c>
      <c r="C256">
        <v>96.64</v>
      </c>
      <c r="D256" s="23">
        <f t="shared" si="7"/>
        <v>-3.6682615629983983E-2</v>
      </c>
      <c r="E256">
        <f t="shared" si="8"/>
        <v>0</v>
      </c>
    </row>
    <row r="257" spans="2:5" x14ac:dyDescent="0.25">
      <c r="B257" s="15">
        <v>41656</v>
      </c>
      <c r="C257">
        <v>94.37</v>
      </c>
      <c r="D257" s="23">
        <f t="shared" si="7"/>
        <v>-4.9838904550946306E-2</v>
      </c>
      <c r="E257">
        <f t="shared" si="8"/>
        <v>0</v>
      </c>
    </row>
    <row r="258" spans="2:5" x14ac:dyDescent="0.25">
      <c r="B258" s="15">
        <v>41649</v>
      </c>
      <c r="C258">
        <v>92.72</v>
      </c>
      <c r="D258" s="23">
        <f t="shared" si="7"/>
        <v>-4.0165631469979202E-2</v>
      </c>
      <c r="E258">
        <f t="shared" si="8"/>
        <v>0</v>
      </c>
    </row>
    <row r="259" spans="2:5" x14ac:dyDescent="0.25">
      <c r="B259" s="15">
        <v>41642</v>
      </c>
      <c r="C259">
        <v>93.96</v>
      </c>
      <c r="D259" s="23">
        <f t="shared" si="7"/>
        <v>-3.7788018433179804E-2</v>
      </c>
      <c r="E259">
        <f t="shared" si="8"/>
        <v>0</v>
      </c>
    </row>
    <row r="260" spans="2:5" x14ac:dyDescent="0.25">
      <c r="B260" s="15">
        <v>41635</v>
      </c>
      <c r="C260">
        <v>100.32</v>
      </c>
      <c r="D260" s="23">
        <f t="shared" ref="D260:D323" si="9">C260/C264-1</f>
        <v>8.1967213114753967E-2</v>
      </c>
      <c r="E260">
        <f t="shared" ref="E260:E323" si="10">IF(D260&lt;$E$1,1,0)</f>
        <v>0</v>
      </c>
    </row>
    <row r="261" spans="2:5" x14ac:dyDescent="0.25">
      <c r="B261" s="15">
        <v>41628</v>
      </c>
      <c r="C261">
        <v>99.32</v>
      </c>
      <c r="D261" s="23">
        <f t="shared" si="9"/>
        <v>4.7237452551665893E-2</v>
      </c>
      <c r="E261">
        <f t="shared" si="10"/>
        <v>0</v>
      </c>
    </row>
    <row r="262" spans="2:5" x14ac:dyDescent="0.25">
      <c r="B262" s="15">
        <v>41621</v>
      </c>
      <c r="C262">
        <v>96.6</v>
      </c>
      <c r="D262" s="23">
        <f t="shared" si="9"/>
        <v>2.9411764705882248E-2</v>
      </c>
      <c r="E262">
        <f t="shared" si="10"/>
        <v>0</v>
      </c>
    </row>
    <row r="263" spans="2:5" x14ac:dyDescent="0.25">
      <c r="B263" s="15">
        <v>41614</v>
      </c>
      <c r="C263">
        <v>97.65</v>
      </c>
      <c r="D263" s="23">
        <f t="shared" si="9"/>
        <v>3.2241014799154533E-2</v>
      </c>
      <c r="E263">
        <f t="shared" si="10"/>
        <v>0</v>
      </c>
    </row>
    <row r="264" spans="2:5" x14ac:dyDescent="0.25">
      <c r="B264" s="15">
        <v>41607</v>
      </c>
      <c r="C264">
        <v>92.72</v>
      </c>
      <c r="D264" s="23">
        <f t="shared" si="9"/>
        <v>-1.9976746644117971E-2</v>
      </c>
      <c r="E264">
        <f t="shared" si="10"/>
        <v>0</v>
      </c>
    </row>
    <row r="265" spans="2:5" x14ac:dyDescent="0.25">
      <c r="B265" s="15">
        <v>41600</v>
      </c>
      <c r="C265">
        <v>94.84</v>
      </c>
      <c r="D265" s="23">
        <f t="shared" si="9"/>
        <v>-3.0761369443024988E-2</v>
      </c>
      <c r="E265">
        <f t="shared" si="10"/>
        <v>0</v>
      </c>
    </row>
    <row r="266" spans="2:5" x14ac:dyDescent="0.25">
      <c r="B266" s="15">
        <v>41593</v>
      </c>
      <c r="C266">
        <v>93.84</v>
      </c>
      <c r="D266" s="23">
        <f t="shared" si="9"/>
        <v>-6.9139966273187192E-2</v>
      </c>
      <c r="E266">
        <f t="shared" si="10"/>
        <v>0</v>
      </c>
    </row>
    <row r="267" spans="2:5" x14ac:dyDescent="0.25">
      <c r="B267" s="15">
        <v>41586</v>
      </c>
      <c r="C267">
        <v>94.6</v>
      </c>
      <c r="D267" s="23">
        <f t="shared" si="9"/>
        <v>-7.2730837090766554E-2</v>
      </c>
      <c r="E267">
        <f t="shared" si="10"/>
        <v>0</v>
      </c>
    </row>
    <row r="268" spans="2:5" x14ac:dyDescent="0.25">
      <c r="B268" s="15">
        <v>41579</v>
      </c>
      <c r="C268">
        <v>94.61</v>
      </c>
      <c r="D268" s="23">
        <f t="shared" si="9"/>
        <v>-8.8886748844375973E-2</v>
      </c>
      <c r="E268">
        <f t="shared" si="10"/>
        <v>0</v>
      </c>
    </row>
    <row r="269" spans="2:5" x14ac:dyDescent="0.25">
      <c r="B269" s="15">
        <v>41572</v>
      </c>
      <c r="C269">
        <v>97.85</v>
      </c>
      <c r="D269" s="23">
        <f t="shared" si="9"/>
        <v>-4.8799455623602661E-2</v>
      </c>
      <c r="E269">
        <f t="shared" si="10"/>
        <v>0</v>
      </c>
    </row>
    <row r="270" spans="2:5" x14ac:dyDescent="0.25">
      <c r="B270" s="15">
        <v>41565</v>
      </c>
      <c r="C270">
        <v>100.81</v>
      </c>
      <c r="D270" s="23">
        <f t="shared" si="9"/>
        <v>-3.6877806439285399E-2</v>
      </c>
      <c r="E270">
        <f t="shared" si="10"/>
        <v>0</v>
      </c>
    </row>
    <row r="271" spans="2:5" x14ac:dyDescent="0.25">
      <c r="B271" s="15">
        <v>41558</v>
      </c>
      <c r="C271">
        <v>102.02</v>
      </c>
      <c r="D271" s="23">
        <f t="shared" si="9"/>
        <v>-5.7203585620552611E-2</v>
      </c>
      <c r="E271">
        <f t="shared" si="10"/>
        <v>0</v>
      </c>
    </row>
    <row r="272" spans="2:5" x14ac:dyDescent="0.25">
      <c r="B272" s="15">
        <v>41551</v>
      </c>
      <c r="C272">
        <v>103.84</v>
      </c>
      <c r="D272" s="23">
        <f t="shared" si="9"/>
        <v>-6.0526553876775524E-2</v>
      </c>
      <c r="E272">
        <f t="shared" si="10"/>
        <v>0</v>
      </c>
    </row>
    <row r="273" spans="2:5" x14ac:dyDescent="0.25">
      <c r="B273" s="15">
        <v>41544</v>
      </c>
      <c r="C273">
        <v>102.87</v>
      </c>
      <c r="D273" s="23">
        <f t="shared" si="9"/>
        <v>-4.440315838365072E-2</v>
      </c>
      <c r="E273">
        <f t="shared" si="10"/>
        <v>0</v>
      </c>
    </row>
    <row r="274" spans="2:5" x14ac:dyDescent="0.25">
      <c r="B274" s="15">
        <v>41537</v>
      </c>
      <c r="C274">
        <v>104.67</v>
      </c>
      <c r="D274" s="23">
        <f t="shared" si="9"/>
        <v>-1.644427739146781E-2</v>
      </c>
      <c r="E274">
        <f t="shared" si="10"/>
        <v>0</v>
      </c>
    </row>
    <row r="275" spans="2:5" x14ac:dyDescent="0.25">
      <c r="B275" s="15">
        <v>41530</v>
      </c>
      <c r="C275">
        <v>108.21</v>
      </c>
      <c r="D275" s="23">
        <f t="shared" si="9"/>
        <v>6.9793411501954949E-3</v>
      </c>
      <c r="E275">
        <f t="shared" si="10"/>
        <v>0</v>
      </c>
    </row>
    <row r="276" spans="2:5" x14ac:dyDescent="0.25">
      <c r="B276" s="15">
        <v>41523</v>
      </c>
      <c r="C276">
        <v>110.53</v>
      </c>
      <c r="D276" s="23">
        <f t="shared" si="9"/>
        <v>4.3031046522600702E-2</v>
      </c>
      <c r="E276">
        <f t="shared" si="10"/>
        <v>0</v>
      </c>
    </row>
    <row r="277" spans="2:5" x14ac:dyDescent="0.25">
      <c r="B277" s="15">
        <v>41516</v>
      </c>
      <c r="C277">
        <v>107.65</v>
      </c>
      <c r="D277" s="23">
        <f t="shared" si="9"/>
        <v>6.639236955302108E-3</v>
      </c>
      <c r="E277">
        <f t="shared" si="10"/>
        <v>0</v>
      </c>
    </row>
    <row r="278" spans="2:5" x14ac:dyDescent="0.25">
      <c r="B278" s="15">
        <v>41509</v>
      </c>
      <c r="C278">
        <v>106.42</v>
      </c>
      <c r="D278" s="23">
        <f t="shared" si="9"/>
        <v>1.6427889207258906E-2</v>
      </c>
      <c r="E278">
        <f t="shared" si="10"/>
        <v>0</v>
      </c>
    </row>
    <row r="279" spans="2:5" x14ac:dyDescent="0.25">
      <c r="B279" s="15">
        <v>41502</v>
      </c>
      <c r="C279">
        <v>107.46</v>
      </c>
      <c r="D279" s="23">
        <f t="shared" si="9"/>
        <v>-5.4604349838037747E-3</v>
      </c>
      <c r="E279">
        <f t="shared" si="10"/>
        <v>0</v>
      </c>
    </row>
    <row r="280" spans="2:5" x14ac:dyDescent="0.25">
      <c r="B280" s="15">
        <v>41495</v>
      </c>
      <c r="C280">
        <v>105.97</v>
      </c>
      <c r="D280" s="23">
        <f t="shared" si="9"/>
        <v>1.8876828692770964E-4</v>
      </c>
      <c r="E280">
        <f t="shared" si="10"/>
        <v>0</v>
      </c>
    </row>
    <row r="281" spans="2:5" x14ac:dyDescent="0.25">
      <c r="B281" s="15">
        <v>41488</v>
      </c>
      <c r="C281">
        <v>106.94</v>
      </c>
      <c r="D281" s="23">
        <f t="shared" si="9"/>
        <v>3.6039527223406198E-2</v>
      </c>
      <c r="E281">
        <f t="shared" si="10"/>
        <v>0</v>
      </c>
    </row>
    <row r="282" spans="2:5" x14ac:dyDescent="0.25">
      <c r="B282" s="15">
        <v>41481</v>
      </c>
      <c r="C282">
        <v>104.7</v>
      </c>
      <c r="D282" s="23">
        <f t="shared" si="9"/>
        <v>8.4299917149958548E-2</v>
      </c>
      <c r="E282">
        <f t="shared" si="10"/>
        <v>0</v>
      </c>
    </row>
    <row r="283" spans="2:5" x14ac:dyDescent="0.25">
      <c r="B283" s="15">
        <v>41474</v>
      </c>
      <c r="C283">
        <v>108.05</v>
      </c>
      <c r="D283" s="23">
        <f t="shared" si="9"/>
        <v>0.15327142704664309</v>
      </c>
      <c r="E283">
        <f t="shared" si="10"/>
        <v>0</v>
      </c>
    </row>
    <row r="284" spans="2:5" x14ac:dyDescent="0.25">
      <c r="B284" s="15">
        <v>41467</v>
      </c>
      <c r="C284">
        <v>105.95</v>
      </c>
      <c r="D284" s="23">
        <f t="shared" si="9"/>
        <v>8.2779764946346646E-2</v>
      </c>
      <c r="E284">
        <f t="shared" si="10"/>
        <v>0</v>
      </c>
    </row>
    <row r="285" spans="2:5" x14ac:dyDescent="0.25">
      <c r="B285" s="15">
        <v>41460</v>
      </c>
      <c r="C285">
        <v>103.22</v>
      </c>
      <c r="D285" s="23">
        <f t="shared" si="9"/>
        <v>7.4872435697177941E-2</v>
      </c>
      <c r="E285">
        <f t="shared" si="10"/>
        <v>0</v>
      </c>
    </row>
    <row r="286" spans="2:5" x14ac:dyDescent="0.25">
      <c r="B286" s="15">
        <v>41453</v>
      </c>
      <c r="C286">
        <v>96.56</v>
      </c>
      <c r="D286" s="23">
        <f t="shared" si="9"/>
        <v>4.9907578558225474E-2</v>
      </c>
      <c r="E286">
        <f t="shared" si="10"/>
        <v>0</v>
      </c>
    </row>
    <row r="287" spans="2:5" x14ac:dyDescent="0.25">
      <c r="B287" s="15">
        <v>41446</v>
      </c>
      <c r="C287">
        <v>93.69</v>
      </c>
      <c r="D287" s="23">
        <f t="shared" si="9"/>
        <v>-4.885820499203497E-3</v>
      </c>
      <c r="E287">
        <f t="shared" si="10"/>
        <v>0</v>
      </c>
    </row>
    <row r="288" spans="2:5" x14ac:dyDescent="0.25">
      <c r="B288" s="15">
        <v>41439</v>
      </c>
      <c r="C288">
        <v>97.85</v>
      </c>
      <c r="D288" s="23">
        <f t="shared" si="9"/>
        <v>1.9058529473026331E-2</v>
      </c>
      <c r="E288">
        <f t="shared" si="10"/>
        <v>0</v>
      </c>
    </row>
    <row r="289" spans="2:5" x14ac:dyDescent="0.25">
      <c r="B289" s="15">
        <v>41432</v>
      </c>
      <c r="C289">
        <v>96.03</v>
      </c>
      <c r="D289" s="23">
        <f t="shared" si="9"/>
        <v>-1.0412328196585108E-4</v>
      </c>
      <c r="E289">
        <f t="shared" si="10"/>
        <v>0</v>
      </c>
    </row>
    <row r="290" spans="2:5" x14ac:dyDescent="0.25">
      <c r="B290" s="15">
        <v>41425</v>
      </c>
      <c r="C290">
        <v>91.97</v>
      </c>
      <c r="D290" s="23">
        <f t="shared" si="9"/>
        <v>-3.8071331450685086E-2</v>
      </c>
      <c r="E290">
        <f t="shared" si="10"/>
        <v>0</v>
      </c>
    </row>
    <row r="291" spans="2:5" x14ac:dyDescent="0.25">
      <c r="B291" s="15">
        <v>41418</v>
      </c>
      <c r="C291">
        <v>94.15</v>
      </c>
      <c r="D291" s="23">
        <f t="shared" si="9"/>
        <v>1.236559139784954E-2</v>
      </c>
      <c r="E291">
        <f t="shared" si="10"/>
        <v>0</v>
      </c>
    </row>
    <row r="292" spans="2:5" x14ac:dyDescent="0.25">
      <c r="B292" s="15">
        <v>41411</v>
      </c>
      <c r="C292">
        <v>96.02</v>
      </c>
      <c r="D292" s="23">
        <f t="shared" si="9"/>
        <v>9.1012384956254966E-2</v>
      </c>
      <c r="E292">
        <f t="shared" si="10"/>
        <v>0</v>
      </c>
    </row>
    <row r="293" spans="2:5" x14ac:dyDescent="0.25">
      <c r="B293" s="15">
        <v>41404</v>
      </c>
      <c r="C293">
        <v>96.04</v>
      </c>
      <c r="D293" s="23">
        <f t="shared" si="9"/>
        <v>5.2031985978749029E-2</v>
      </c>
      <c r="E293">
        <f t="shared" si="10"/>
        <v>0</v>
      </c>
    </row>
    <row r="294" spans="2:5" x14ac:dyDescent="0.25">
      <c r="B294" s="15">
        <v>41397</v>
      </c>
      <c r="C294">
        <v>95.61</v>
      </c>
      <c r="D294" s="23">
        <f t="shared" si="9"/>
        <v>3.1391585760517815E-2</v>
      </c>
      <c r="E294">
        <f t="shared" si="10"/>
        <v>0</v>
      </c>
    </row>
    <row r="295" spans="2:5" x14ac:dyDescent="0.25">
      <c r="B295" s="15">
        <v>41390</v>
      </c>
      <c r="C295">
        <v>93</v>
      </c>
      <c r="D295" s="23">
        <f t="shared" si="9"/>
        <v>-4.3505091021289743E-2</v>
      </c>
      <c r="E295">
        <f t="shared" si="10"/>
        <v>0</v>
      </c>
    </row>
    <row r="296" spans="2:5" x14ac:dyDescent="0.25">
      <c r="B296" s="15">
        <v>41383</v>
      </c>
      <c r="C296">
        <v>88.01</v>
      </c>
      <c r="D296" s="23">
        <f t="shared" si="9"/>
        <v>-6.0825952406359907E-2</v>
      </c>
      <c r="E296">
        <f t="shared" si="10"/>
        <v>0</v>
      </c>
    </row>
    <row r="297" spans="2:5" x14ac:dyDescent="0.25">
      <c r="B297" s="15">
        <v>41376</v>
      </c>
      <c r="C297">
        <v>91.29</v>
      </c>
      <c r="D297" s="23">
        <f t="shared" si="9"/>
        <v>-2.3113964686998334E-2</v>
      </c>
      <c r="E297">
        <f t="shared" si="10"/>
        <v>0</v>
      </c>
    </row>
    <row r="298" spans="2:5" x14ac:dyDescent="0.25">
      <c r="B298" s="15">
        <v>41369</v>
      </c>
      <c r="C298">
        <v>92.7</v>
      </c>
      <c r="D298" s="23">
        <f t="shared" si="9"/>
        <v>8.1566068515497303E-3</v>
      </c>
      <c r="E298">
        <f t="shared" si="10"/>
        <v>0</v>
      </c>
    </row>
    <row r="299" spans="2:5" x14ac:dyDescent="0.25">
      <c r="B299" s="15">
        <v>41362</v>
      </c>
      <c r="C299">
        <v>97.23</v>
      </c>
      <c r="D299" s="23">
        <f t="shared" si="9"/>
        <v>7.2232024702249653E-2</v>
      </c>
      <c r="E299">
        <f t="shared" si="10"/>
        <v>0</v>
      </c>
    </row>
    <row r="300" spans="2:5" x14ac:dyDescent="0.25">
      <c r="B300" s="15">
        <v>41355</v>
      </c>
      <c r="C300">
        <v>93.71</v>
      </c>
      <c r="D300" s="23">
        <f t="shared" si="9"/>
        <v>6.2278535380650979E-3</v>
      </c>
      <c r="E300">
        <f t="shared" si="10"/>
        <v>0</v>
      </c>
    </row>
    <row r="301" spans="2:5" x14ac:dyDescent="0.25">
      <c r="B301" s="15">
        <v>41348</v>
      </c>
      <c r="C301">
        <v>93.45</v>
      </c>
      <c r="D301" s="23">
        <f t="shared" si="9"/>
        <v>-2.5140830377634038E-2</v>
      </c>
      <c r="E301">
        <f t="shared" si="10"/>
        <v>0</v>
      </c>
    </row>
    <row r="302" spans="2:5" x14ac:dyDescent="0.25">
      <c r="B302" s="15">
        <v>41341</v>
      </c>
      <c r="C302">
        <v>91.95</v>
      </c>
      <c r="D302" s="23">
        <f t="shared" si="9"/>
        <v>-3.9385708315921364E-2</v>
      </c>
      <c r="E302">
        <f t="shared" si="10"/>
        <v>0</v>
      </c>
    </row>
    <row r="303" spans="2:5" x14ac:dyDescent="0.25">
      <c r="B303" s="15">
        <v>41334</v>
      </c>
      <c r="C303">
        <v>90.68</v>
      </c>
      <c r="D303" s="23">
        <f t="shared" si="9"/>
        <v>-7.2517132044594312E-2</v>
      </c>
      <c r="E303">
        <f t="shared" si="10"/>
        <v>0</v>
      </c>
    </row>
    <row r="304" spans="2:5" x14ac:dyDescent="0.25">
      <c r="B304" s="15">
        <v>41327</v>
      </c>
      <c r="C304">
        <v>93.13</v>
      </c>
      <c r="D304" s="23">
        <f t="shared" si="9"/>
        <v>-2.8681685440133498E-2</v>
      </c>
      <c r="E304">
        <f t="shared" si="10"/>
        <v>0</v>
      </c>
    </row>
    <row r="305" spans="2:5" x14ac:dyDescent="0.25">
      <c r="B305" s="15">
        <v>41320</v>
      </c>
      <c r="C305">
        <v>95.86</v>
      </c>
      <c r="D305" s="23">
        <f t="shared" si="9"/>
        <v>3.1393888656341407E-3</v>
      </c>
      <c r="E305">
        <f t="shared" si="10"/>
        <v>0</v>
      </c>
    </row>
    <row r="306" spans="2:5" x14ac:dyDescent="0.25">
      <c r="B306" s="15">
        <v>41313</v>
      </c>
      <c r="C306">
        <v>95.72</v>
      </c>
      <c r="D306" s="23">
        <f t="shared" si="9"/>
        <v>2.3086789226165028E-2</v>
      </c>
      <c r="E306">
        <f t="shared" si="10"/>
        <v>0</v>
      </c>
    </row>
    <row r="307" spans="2:5" x14ac:dyDescent="0.25">
      <c r="B307" s="15">
        <v>41306</v>
      </c>
      <c r="C307">
        <v>97.77</v>
      </c>
      <c r="D307" s="23">
        <f t="shared" si="9"/>
        <v>5.0273928456332495E-2</v>
      </c>
      <c r="E307">
        <f t="shared" si="10"/>
        <v>0</v>
      </c>
    </row>
    <row r="308" spans="2:5" x14ac:dyDescent="0.25">
      <c r="B308" s="15">
        <v>41299</v>
      </c>
      <c r="C308">
        <v>95.88</v>
      </c>
      <c r="D308" s="23">
        <f t="shared" si="9"/>
        <v>5.594713656387662E-2</v>
      </c>
      <c r="E308">
        <f t="shared" si="10"/>
        <v>0</v>
      </c>
    </row>
    <row r="309" spans="2:5" x14ac:dyDescent="0.25">
      <c r="B309" s="15">
        <v>41292</v>
      </c>
      <c r="C309">
        <v>95.56</v>
      </c>
      <c r="D309" s="23">
        <f t="shared" si="9"/>
        <v>7.7825400406045686E-2</v>
      </c>
      <c r="E309">
        <f t="shared" si="10"/>
        <v>0</v>
      </c>
    </row>
    <row r="310" spans="2:5" x14ac:dyDescent="0.25">
      <c r="B310" s="15">
        <v>41285</v>
      </c>
      <c r="C310">
        <v>93.56</v>
      </c>
      <c r="D310" s="23">
        <f t="shared" si="9"/>
        <v>7.8750144125446786E-2</v>
      </c>
      <c r="E310">
        <f t="shared" si="10"/>
        <v>0</v>
      </c>
    </row>
    <row r="311" spans="2:5" x14ac:dyDescent="0.25">
      <c r="B311" s="15">
        <v>41278</v>
      </c>
      <c r="C311">
        <v>93.09</v>
      </c>
      <c r="D311" s="23">
        <f t="shared" si="9"/>
        <v>8.3323635517281502E-2</v>
      </c>
      <c r="E311">
        <f t="shared" si="10"/>
        <v>0</v>
      </c>
    </row>
    <row r="312" spans="2:5" x14ac:dyDescent="0.25">
      <c r="B312" s="15">
        <v>41271</v>
      </c>
      <c r="C312">
        <v>90.8</v>
      </c>
      <c r="D312" s="23">
        <f t="shared" si="9"/>
        <v>2.1257451355303214E-2</v>
      </c>
      <c r="E312">
        <f t="shared" si="10"/>
        <v>0</v>
      </c>
    </row>
    <row r="313" spans="2:5" x14ac:dyDescent="0.25">
      <c r="B313" s="15">
        <v>41264</v>
      </c>
      <c r="C313">
        <v>88.66</v>
      </c>
      <c r="D313" s="23">
        <f t="shared" si="9"/>
        <v>4.3044857272314108E-3</v>
      </c>
      <c r="E313">
        <f t="shared" si="10"/>
        <v>0</v>
      </c>
    </row>
    <row r="314" spans="2:5" x14ac:dyDescent="0.25">
      <c r="B314" s="15">
        <v>41257</v>
      </c>
      <c r="C314">
        <v>86.73</v>
      </c>
      <c r="D314" s="23">
        <f t="shared" si="9"/>
        <v>6.9228106611296525E-4</v>
      </c>
      <c r="E314">
        <f t="shared" si="10"/>
        <v>0</v>
      </c>
    </row>
    <row r="315" spans="2:5" x14ac:dyDescent="0.25">
      <c r="B315" s="15">
        <v>41250</v>
      </c>
      <c r="C315">
        <v>85.93</v>
      </c>
      <c r="D315" s="23">
        <f t="shared" si="9"/>
        <v>-1.6265830138257886E-3</v>
      </c>
      <c r="E315">
        <f t="shared" si="10"/>
        <v>0</v>
      </c>
    </row>
    <row r="316" spans="2:5" x14ac:dyDescent="0.25">
      <c r="B316" s="15">
        <v>41243</v>
      </c>
      <c r="C316">
        <v>88.91</v>
      </c>
      <c r="D316" s="23">
        <f t="shared" si="9"/>
        <v>4.7725665802498263E-2</v>
      </c>
      <c r="E316">
        <f t="shared" si="10"/>
        <v>0</v>
      </c>
    </row>
    <row r="317" spans="2:5" x14ac:dyDescent="0.25">
      <c r="B317" s="15">
        <v>41236</v>
      </c>
      <c r="C317">
        <v>88.28</v>
      </c>
      <c r="D317" s="23">
        <f t="shared" si="9"/>
        <v>2.3180343069077347E-2</v>
      </c>
      <c r="E317">
        <f t="shared" si="10"/>
        <v>0</v>
      </c>
    </row>
    <row r="318" spans="2:5" x14ac:dyDescent="0.25">
      <c r="B318" s="15">
        <v>41229</v>
      </c>
      <c r="C318">
        <v>86.67</v>
      </c>
      <c r="D318" s="23">
        <f t="shared" si="9"/>
        <v>-3.7534702942809473E-2</v>
      </c>
      <c r="E318">
        <f t="shared" si="10"/>
        <v>0</v>
      </c>
    </row>
    <row r="319" spans="2:5" x14ac:dyDescent="0.25">
      <c r="B319" s="15">
        <v>41222</v>
      </c>
      <c r="C319">
        <v>86.07</v>
      </c>
      <c r="D319" s="23">
        <f t="shared" si="9"/>
        <v>-6.3030698889614656E-2</v>
      </c>
      <c r="E319">
        <f t="shared" si="10"/>
        <v>0</v>
      </c>
    </row>
    <row r="320" spans="2:5" x14ac:dyDescent="0.25">
      <c r="B320" s="15">
        <v>41215</v>
      </c>
      <c r="C320">
        <v>84.86</v>
      </c>
      <c r="D320" s="23">
        <f t="shared" si="9"/>
        <v>-5.5852247441032454E-2</v>
      </c>
      <c r="E320">
        <f t="shared" si="10"/>
        <v>0</v>
      </c>
    </row>
    <row r="321" spans="2:5" x14ac:dyDescent="0.25">
      <c r="B321" s="15">
        <v>41208</v>
      </c>
      <c r="C321">
        <v>86.28</v>
      </c>
      <c r="D321" s="23">
        <f t="shared" si="9"/>
        <v>-6.4106736088512806E-2</v>
      </c>
      <c r="E321">
        <f t="shared" si="10"/>
        <v>0</v>
      </c>
    </row>
    <row r="322" spans="2:5" x14ac:dyDescent="0.25">
      <c r="B322" s="15">
        <v>41201</v>
      </c>
      <c r="C322">
        <v>90.05</v>
      </c>
      <c r="D322" s="23">
        <f t="shared" si="9"/>
        <v>-3.057379696415119E-2</v>
      </c>
      <c r="E322">
        <f t="shared" si="10"/>
        <v>0</v>
      </c>
    </row>
    <row r="323" spans="2:5" x14ac:dyDescent="0.25">
      <c r="B323" s="15">
        <v>41194</v>
      </c>
      <c r="C323">
        <v>91.86</v>
      </c>
      <c r="D323" s="23">
        <f t="shared" si="9"/>
        <v>-7.2121212121212142E-2</v>
      </c>
      <c r="E323">
        <f t="shared" si="10"/>
        <v>0</v>
      </c>
    </row>
    <row r="324" spans="2:5" x14ac:dyDescent="0.25">
      <c r="B324" s="15">
        <v>41187</v>
      </c>
      <c r="C324">
        <v>89.88</v>
      </c>
      <c r="D324" s="23">
        <f t="shared" ref="D324:D387" si="11">C324/C328-1</f>
        <v>-6.7828251400124495E-2</v>
      </c>
      <c r="E324">
        <f t="shared" ref="E324:E387" si="12">IF(D324&lt;$E$1,1,0)</f>
        <v>0</v>
      </c>
    </row>
    <row r="325" spans="2:5" x14ac:dyDescent="0.25">
      <c r="B325" s="15">
        <v>41180</v>
      </c>
      <c r="C325">
        <v>92.19</v>
      </c>
      <c r="D325" s="23">
        <f t="shared" si="11"/>
        <v>-4.4366124183684019E-2</v>
      </c>
      <c r="E325">
        <f t="shared" si="12"/>
        <v>0</v>
      </c>
    </row>
    <row r="326" spans="2:5" x14ac:dyDescent="0.25">
      <c r="B326" s="15">
        <v>41173</v>
      </c>
      <c r="C326">
        <v>92.89</v>
      </c>
      <c r="D326" s="23">
        <f t="shared" si="11"/>
        <v>-3.3905356214248616E-2</v>
      </c>
      <c r="E326">
        <f t="shared" si="12"/>
        <v>0</v>
      </c>
    </row>
    <row r="327" spans="2:5" x14ac:dyDescent="0.25">
      <c r="B327" s="15">
        <v>41166</v>
      </c>
      <c r="C327">
        <v>99</v>
      </c>
      <c r="D327" s="23">
        <f t="shared" si="11"/>
        <v>3.1142589313613023E-2</v>
      </c>
      <c r="E327">
        <f t="shared" si="12"/>
        <v>0</v>
      </c>
    </row>
    <row r="328" spans="2:5" x14ac:dyDescent="0.25">
      <c r="B328" s="15">
        <v>41159</v>
      </c>
      <c r="C328">
        <v>96.42</v>
      </c>
      <c r="D328" s="23">
        <f t="shared" si="11"/>
        <v>3.8225476472488307E-2</v>
      </c>
      <c r="E328">
        <f t="shared" si="12"/>
        <v>0</v>
      </c>
    </row>
    <row r="329" spans="2:5" x14ac:dyDescent="0.25">
      <c r="B329" s="15">
        <v>41152</v>
      </c>
      <c r="C329">
        <v>96.47</v>
      </c>
      <c r="D329" s="23">
        <f t="shared" si="11"/>
        <v>5.5470459518599524E-2</v>
      </c>
      <c r="E329">
        <f t="shared" si="12"/>
        <v>0</v>
      </c>
    </row>
    <row r="330" spans="2:5" x14ac:dyDescent="0.25">
      <c r="B330" s="15">
        <v>41145</v>
      </c>
      <c r="C330">
        <v>96.15</v>
      </c>
      <c r="D330" s="23">
        <f t="shared" si="11"/>
        <v>6.6792410961943993E-2</v>
      </c>
      <c r="E330">
        <f t="shared" si="12"/>
        <v>0</v>
      </c>
    </row>
    <row r="331" spans="2:5" x14ac:dyDescent="0.25">
      <c r="B331" s="15">
        <v>41138</v>
      </c>
      <c r="C331">
        <v>96.01</v>
      </c>
      <c r="D331" s="23">
        <f t="shared" si="11"/>
        <v>4.9978127734033428E-2</v>
      </c>
      <c r="E331">
        <f t="shared" si="12"/>
        <v>0</v>
      </c>
    </row>
    <row r="332" spans="2:5" x14ac:dyDescent="0.25">
      <c r="B332" s="15">
        <v>41131</v>
      </c>
      <c r="C332">
        <v>92.87</v>
      </c>
      <c r="D332" s="23">
        <f t="shared" si="11"/>
        <v>6.6245694603903615E-2</v>
      </c>
      <c r="E332">
        <f t="shared" si="12"/>
        <v>0</v>
      </c>
    </row>
    <row r="333" spans="2:5" x14ac:dyDescent="0.25">
      <c r="B333" s="15">
        <v>41124</v>
      </c>
      <c r="C333">
        <v>91.4</v>
      </c>
      <c r="D333" s="23">
        <f t="shared" si="11"/>
        <v>8.2297217288336277E-2</v>
      </c>
      <c r="E333">
        <f t="shared" si="12"/>
        <v>0</v>
      </c>
    </row>
    <row r="334" spans="2:5" x14ac:dyDescent="0.25">
      <c r="B334" s="15">
        <v>41117</v>
      </c>
      <c r="C334">
        <v>90.13</v>
      </c>
      <c r="D334" s="23">
        <f t="shared" si="11"/>
        <v>6.0852165725047147E-2</v>
      </c>
      <c r="E334">
        <f t="shared" si="12"/>
        <v>0</v>
      </c>
    </row>
    <row r="335" spans="2:5" x14ac:dyDescent="0.25">
      <c r="B335" s="15">
        <v>41110</v>
      </c>
      <c r="C335">
        <v>91.44</v>
      </c>
      <c r="D335" s="23">
        <f t="shared" si="11"/>
        <v>0.14643931795386145</v>
      </c>
      <c r="E335">
        <f t="shared" si="12"/>
        <v>0</v>
      </c>
    </row>
    <row r="336" spans="2:5" x14ac:dyDescent="0.25">
      <c r="B336" s="15">
        <v>41103</v>
      </c>
      <c r="C336">
        <v>87.1</v>
      </c>
      <c r="D336" s="23">
        <f t="shared" si="11"/>
        <v>3.6534570986552328E-2</v>
      </c>
      <c r="E336">
        <f t="shared" si="12"/>
        <v>0</v>
      </c>
    </row>
    <row r="337" spans="2:5" x14ac:dyDescent="0.25">
      <c r="B337" s="15">
        <v>41096</v>
      </c>
      <c r="C337">
        <v>84.45</v>
      </c>
      <c r="D337" s="23">
        <f t="shared" si="11"/>
        <v>4.1617122473247559E-3</v>
      </c>
      <c r="E337">
        <f t="shared" si="12"/>
        <v>0</v>
      </c>
    </row>
    <row r="338" spans="2:5" x14ac:dyDescent="0.25">
      <c r="B338" s="15">
        <v>41089</v>
      </c>
      <c r="C338">
        <v>84.96</v>
      </c>
      <c r="D338" s="23">
        <f t="shared" si="11"/>
        <v>2.0785774360206455E-2</v>
      </c>
      <c r="E338">
        <f t="shared" si="12"/>
        <v>0</v>
      </c>
    </row>
    <row r="339" spans="2:5" x14ac:dyDescent="0.25">
      <c r="B339" s="15">
        <v>41082</v>
      </c>
      <c r="C339">
        <v>79.760000000000005</v>
      </c>
      <c r="D339" s="23">
        <f t="shared" si="11"/>
        <v>-0.12216596962359672</v>
      </c>
      <c r="E339">
        <f t="shared" si="12"/>
        <v>1</v>
      </c>
    </row>
    <row r="340" spans="2:5" x14ac:dyDescent="0.25">
      <c r="B340" s="15">
        <v>41075</v>
      </c>
      <c r="C340">
        <v>84.03</v>
      </c>
      <c r="D340" s="23">
        <f t="shared" si="11"/>
        <v>-8.1438565806733698E-2</v>
      </c>
      <c r="E340">
        <f t="shared" si="12"/>
        <v>0</v>
      </c>
    </row>
    <row r="341" spans="2:5" x14ac:dyDescent="0.25">
      <c r="B341" s="15">
        <v>41068</v>
      </c>
      <c r="C341">
        <v>84.1</v>
      </c>
      <c r="D341" s="23">
        <f t="shared" si="11"/>
        <v>-0.12514303547279726</v>
      </c>
      <c r="E341">
        <f t="shared" si="12"/>
        <v>1</v>
      </c>
    </row>
    <row r="342" spans="2:5" x14ac:dyDescent="0.25">
      <c r="B342" s="15">
        <v>41061</v>
      </c>
      <c r="C342">
        <v>83.23</v>
      </c>
      <c r="D342" s="23">
        <f t="shared" si="11"/>
        <v>-0.15493958777540862</v>
      </c>
      <c r="E342">
        <f t="shared" si="12"/>
        <v>1</v>
      </c>
    </row>
    <row r="343" spans="2:5" x14ac:dyDescent="0.25">
      <c r="B343" s="15">
        <v>41054</v>
      </c>
      <c r="C343">
        <v>90.86</v>
      </c>
      <c r="D343" s="23">
        <f t="shared" si="11"/>
        <v>-0.1340893929286191</v>
      </c>
      <c r="E343">
        <f t="shared" si="12"/>
        <v>1</v>
      </c>
    </row>
    <row r="344" spans="2:5" x14ac:dyDescent="0.25">
      <c r="B344" s="15">
        <v>41047</v>
      </c>
      <c r="C344">
        <v>91.48</v>
      </c>
      <c r="D344" s="23">
        <f t="shared" si="11"/>
        <v>-0.11227559437166412</v>
      </c>
      <c r="E344">
        <f t="shared" si="12"/>
        <v>1</v>
      </c>
    </row>
    <row r="345" spans="2:5" x14ac:dyDescent="0.25">
      <c r="B345" s="15">
        <v>41040</v>
      </c>
      <c r="C345">
        <v>96.13</v>
      </c>
      <c r="D345" s="23">
        <f t="shared" si="11"/>
        <v>-6.5156082855197917E-2</v>
      </c>
      <c r="E345">
        <f t="shared" si="12"/>
        <v>0</v>
      </c>
    </row>
    <row r="346" spans="2:5" x14ac:dyDescent="0.25">
      <c r="B346" s="15">
        <v>41033</v>
      </c>
      <c r="C346">
        <v>98.49</v>
      </c>
      <c r="D346" s="23">
        <f t="shared" si="11"/>
        <v>-4.6655696447585049E-2</v>
      </c>
      <c r="E346">
        <f t="shared" si="12"/>
        <v>0</v>
      </c>
    </row>
    <row r="347" spans="2:5" x14ac:dyDescent="0.25">
      <c r="B347" s="15">
        <v>41026</v>
      </c>
      <c r="C347">
        <v>104.93</v>
      </c>
      <c r="D347" s="23">
        <f t="shared" si="11"/>
        <v>1.8540089303048068E-2</v>
      </c>
      <c r="E347">
        <f t="shared" si="12"/>
        <v>0</v>
      </c>
    </row>
    <row r="348" spans="2:5" x14ac:dyDescent="0.25">
      <c r="B348" s="15">
        <v>41019</v>
      </c>
      <c r="C348">
        <v>103.05</v>
      </c>
      <c r="D348" s="23">
        <f t="shared" si="11"/>
        <v>-3.5744362309347855E-2</v>
      </c>
      <c r="E348">
        <f t="shared" si="12"/>
        <v>0</v>
      </c>
    </row>
    <row r="349" spans="2:5" x14ac:dyDescent="0.25">
      <c r="B349" s="15">
        <v>41012</v>
      </c>
      <c r="C349">
        <v>102.83</v>
      </c>
      <c r="D349" s="23">
        <f t="shared" si="11"/>
        <v>-3.9510554829067845E-2</v>
      </c>
      <c r="E349">
        <f t="shared" si="12"/>
        <v>0</v>
      </c>
    </row>
    <row r="350" spans="2:5" x14ac:dyDescent="0.25">
      <c r="B350" s="15">
        <v>41005</v>
      </c>
      <c r="C350">
        <v>103.31</v>
      </c>
      <c r="D350" s="23">
        <f t="shared" si="11"/>
        <v>-3.8081936685288698E-2</v>
      </c>
      <c r="E350">
        <f t="shared" si="12"/>
        <v>0</v>
      </c>
    </row>
    <row r="351" spans="2:5" x14ac:dyDescent="0.25">
      <c r="B351" s="15">
        <v>40998</v>
      </c>
      <c r="C351">
        <v>103.02</v>
      </c>
      <c r="D351" s="23">
        <f t="shared" si="11"/>
        <v>-3.4489222118088136E-2</v>
      </c>
      <c r="E351">
        <f t="shared" si="12"/>
        <v>0</v>
      </c>
    </row>
    <row r="352" spans="2:5" x14ac:dyDescent="0.25">
      <c r="B352" s="15">
        <v>40991</v>
      </c>
      <c r="C352">
        <v>106.87</v>
      </c>
      <c r="D352" s="23">
        <f t="shared" si="11"/>
        <v>-2.641887583128355E-2</v>
      </c>
      <c r="E352">
        <f t="shared" si="12"/>
        <v>0</v>
      </c>
    </row>
    <row r="353" spans="2:5" x14ac:dyDescent="0.25">
      <c r="B353" s="15">
        <v>40984</v>
      </c>
      <c r="C353">
        <v>107.06</v>
      </c>
      <c r="D353" s="23">
        <f t="shared" si="11"/>
        <v>3.7001162340178251E-2</v>
      </c>
      <c r="E353">
        <f t="shared" si="12"/>
        <v>0</v>
      </c>
    </row>
    <row r="354" spans="2:5" x14ac:dyDescent="0.25">
      <c r="B354" s="15">
        <v>40977</v>
      </c>
      <c r="C354">
        <v>107.4</v>
      </c>
      <c r="D354" s="23">
        <f t="shared" si="11"/>
        <v>8.8476740650653696E-2</v>
      </c>
      <c r="E354">
        <f t="shared" si="12"/>
        <v>0</v>
      </c>
    </row>
    <row r="355" spans="2:5" x14ac:dyDescent="0.25">
      <c r="B355" s="15">
        <v>40970</v>
      </c>
      <c r="C355">
        <v>106.7</v>
      </c>
      <c r="D355" s="23">
        <f t="shared" si="11"/>
        <v>9.0556009811937788E-2</v>
      </c>
      <c r="E355">
        <f t="shared" si="12"/>
        <v>0</v>
      </c>
    </row>
    <row r="356" spans="2:5" x14ac:dyDescent="0.25">
      <c r="B356" s="15">
        <v>40963</v>
      </c>
      <c r="C356">
        <v>109.77</v>
      </c>
      <c r="D356" s="23">
        <f t="shared" si="11"/>
        <v>0.10255122539172357</v>
      </c>
      <c r="E356">
        <f t="shared" si="12"/>
        <v>0</v>
      </c>
    </row>
    <row r="357" spans="2:5" x14ac:dyDescent="0.25">
      <c r="B357" s="15">
        <v>40956</v>
      </c>
      <c r="C357">
        <v>103.24</v>
      </c>
      <c r="D357" s="23">
        <f t="shared" si="11"/>
        <v>4.8547633556774272E-2</v>
      </c>
      <c r="E357">
        <f t="shared" si="12"/>
        <v>0</v>
      </c>
    </row>
    <row r="358" spans="2:5" x14ac:dyDescent="0.25">
      <c r="B358" s="15">
        <v>40949</v>
      </c>
      <c r="C358">
        <v>98.67</v>
      </c>
      <c r="D358" s="23">
        <f t="shared" si="11"/>
        <v>-3.0395136778116338E-4</v>
      </c>
      <c r="E358">
        <f t="shared" si="12"/>
        <v>0</v>
      </c>
    </row>
    <row r="359" spans="2:5" x14ac:dyDescent="0.25">
      <c r="B359" s="15">
        <v>40942</v>
      </c>
      <c r="C359">
        <v>97.84</v>
      </c>
      <c r="D359" s="23">
        <f t="shared" si="11"/>
        <v>-3.6628593934619924E-2</v>
      </c>
      <c r="E359">
        <f t="shared" si="12"/>
        <v>0</v>
      </c>
    </row>
    <row r="360" spans="2:5" x14ac:dyDescent="0.25">
      <c r="B360" s="15">
        <v>40935</v>
      </c>
      <c r="C360">
        <v>99.56</v>
      </c>
      <c r="D360" s="23">
        <f t="shared" si="11"/>
        <v>7.3864211271881253E-3</v>
      </c>
      <c r="E360">
        <f t="shared" si="12"/>
        <v>0</v>
      </c>
    </row>
    <row r="361" spans="2:5" x14ac:dyDescent="0.25">
      <c r="B361" s="15">
        <v>40928</v>
      </c>
      <c r="C361">
        <v>98.46</v>
      </c>
      <c r="D361" s="23">
        <f t="shared" si="11"/>
        <v>-1.2239165329053114E-2</v>
      </c>
      <c r="E361">
        <f t="shared" si="12"/>
        <v>0</v>
      </c>
    </row>
    <row r="362" spans="2:5" x14ac:dyDescent="0.25">
      <c r="B362" s="15">
        <v>40921</v>
      </c>
      <c r="C362">
        <v>98.7</v>
      </c>
      <c r="D362" s="23">
        <f t="shared" si="11"/>
        <v>5.5276381909547867E-2</v>
      </c>
      <c r="E362">
        <f t="shared" si="12"/>
        <v>0</v>
      </c>
    </row>
    <row r="363" spans="2:5" x14ac:dyDescent="0.25">
      <c r="B363" s="15">
        <v>40914</v>
      </c>
      <c r="C363">
        <v>101.56</v>
      </c>
      <c r="D363" s="23">
        <f t="shared" si="11"/>
        <v>2.162760285685561E-2</v>
      </c>
      <c r="E363">
        <f t="shared" si="12"/>
        <v>0</v>
      </c>
    </row>
    <row r="364" spans="2:5" x14ac:dyDescent="0.25">
      <c r="B364" s="15">
        <v>40907</v>
      </c>
      <c r="C364">
        <v>98.83</v>
      </c>
      <c r="D364" s="23">
        <f t="shared" si="11"/>
        <v>-2.1097464342313743E-2</v>
      </c>
      <c r="E364">
        <f t="shared" si="12"/>
        <v>0</v>
      </c>
    </row>
    <row r="365" spans="2:5" x14ac:dyDescent="0.25">
      <c r="B365" s="15">
        <v>40900</v>
      </c>
      <c r="C365">
        <v>99.68</v>
      </c>
      <c r="D365" s="23">
        <f t="shared" si="11"/>
        <v>3.0071303089800772E-2</v>
      </c>
      <c r="E365">
        <f t="shared" si="12"/>
        <v>0</v>
      </c>
    </row>
    <row r="366" spans="2:5" x14ac:dyDescent="0.25">
      <c r="B366" s="15">
        <v>40893</v>
      </c>
      <c r="C366">
        <v>93.53</v>
      </c>
      <c r="D366" s="23">
        <f t="shared" si="11"/>
        <v>-3.983163946206747E-2</v>
      </c>
      <c r="E366">
        <f t="shared" si="12"/>
        <v>0</v>
      </c>
    </row>
    <row r="367" spans="2:5" x14ac:dyDescent="0.25">
      <c r="B367" s="15">
        <v>40886</v>
      </c>
      <c r="C367">
        <v>99.41</v>
      </c>
      <c r="D367" s="23">
        <f t="shared" si="11"/>
        <v>4.2428528134155208E-3</v>
      </c>
      <c r="E367">
        <f t="shared" si="12"/>
        <v>0</v>
      </c>
    </row>
    <row r="368" spans="2:5" x14ac:dyDescent="0.25">
      <c r="B368" s="15">
        <v>40879</v>
      </c>
      <c r="C368">
        <v>100.96</v>
      </c>
      <c r="D368" s="23">
        <f t="shared" si="11"/>
        <v>7.1079991512836616E-2</v>
      </c>
      <c r="E368">
        <f t="shared" si="12"/>
        <v>0</v>
      </c>
    </row>
    <row r="369" spans="2:5" x14ac:dyDescent="0.25">
      <c r="B369" s="15">
        <v>40872</v>
      </c>
      <c r="C369">
        <v>96.77</v>
      </c>
      <c r="D369" s="23">
        <f t="shared" si="11"/>
        <v>3.6969567081011512E-2</v>
      </c>
      <c r="E369">
        <f t="shared" si="12"/>
        <v>0</v>
      </c>
    </row>
    <row r="370" spans="2:5" x14ac:dyDescent="0.25">
      <c r="B370" s="15">
        <v>40865</v>
      </c>
      <c r="C370">
        <v>97.41</v>
      </c>
      <c r="D370" s="23">
        <f t="shared" si="11"/>
        <v>0.11453089244851244</v>
      </c>
      <c r="E370">
        <f t="shared" si="12"/>
        <v>0</v>
      </c>
    </row>
    <row r="371" spans="2:5" x14ac:dyDescent="0.25">
      <c r="B371" s="15">
        <v>40858</v>
      </c>
      <c r="C371">
        <v>98.99</v>
      </c>
      <c r="D371" s="23">
        <f t="shared" si="11"/>
        <v>0.1404377880184331</v>
      </c>
      <c r="E371">
        <f t="shared" si="12"/>
        <v>0</v>
      </c>
    </row>
    <row r="372" spans="2:5" x14ac:dyDescent="0.25">
      <c r="B372" s="15">
        <v>40851</v>
      </c>
      <c r="C372">
        <v>94.26</v>
      </c>
      <c r="D372" s="23">
        <f t="shared" si="11"/>
        <v>0.13593637020968918</v>
      </c>
      <c r="E372">
        <f t="shared" si="12"/>
        <v>0</v>
      </c>
    </row>
    <row r="373" spans="2:5" x14ac:dyDescent="0.25">
      <c r="B373" s="15">
        <v>40844</v>
      </c>
      <c r="C373">
        <v>93.32</v>
      </c>
      <c r="D373" s="23">
        <f t="shared" si="11"/>
        <v>0.17828282828282815</v>
      </c>
      <c r="E373">
        <f t="shared" si="12"/>
        <v>0</v>
      </c>
    </row>
    <row r="374" spans="2:5" x14ac:dyDescent="0.25">
      <c r="B374" s="15">
        <v>40837</v>
      </c>
      <c r="C374">
        <v>87.4</v>
      </c>
      <c r="D374" s="23">
        <f t="shared" si="11"/>
        <v>9.4552285535379088E-2</v>
      </c>
      <c r="E374">
        <f t="shared" si="12"/>
        <v>0</v>
      </c>
    </row>
    <row r="375" spans="2:5" x14ac:dyDescent="0.25">
      <c r="B375" s="15">
        <v>40830</v>
      </c>
      <c r="C375">
        <v>86.8</v>
      </c>
      <c r="D375" s="23">
        <f t="shared" si="11"/>
        <v>-1.3187812642109997E-2</v>
      </c>
      <c r="E375">
        <f t="shared" si="12"/>
        <v>0</v>
      </c>
    </row>
    <row r="376" spans="2:5" x14ac:dyDescent="0.25">
      <c r="B376" s="15">
        <v>40823</v>
      </c>
      <c r="C376">
        <v>82.98</v>
      </c>
      <c r="D376" s="23">
        <f t="shared" si="11"/>
        <v>-4.8830811554332776E-2</v>
      </c>
      <c r="E376">
        <f t="shared" si="12"/>
        <v>0</v>
      </c>
    </row>
    <row r="377" spans="2:5" x14ac:dyDescent="0.25">
      <c r="B377" s="15">
        <v>40816</v>
      </c>
      <c r="C377">
        <v>79.2</v>
      </c>
      <c r="D377" s="23">
        <f t="shared" si="11"/>
        <v>-8.3863504916136478E-2</v>
      </c>
      <c r="E377">
        <f t="shared" si="12"/>
        <v>0</v>
      </c>
    </row>
    <row r="378" spans="2:5" x14ac:dyDescent="0.25">
      <c r="B378" s="15">
        <v>40809</v>
      </c>
      <c r="C378">
        <v>79.849999999999994</v>
      </c>
      <c r="D378" s="23">
        <f t="shared" si="11"/>
        <v>-6.4659716528054467E-2</v>
      </c>
      <c r="E378">
        <f t="shared" si="12"/>
        <v>0</v>
      </c>
    </row>
    <row r="379" spans="2:5" x14ac:dyDescent="0.25">
      <c r="B379" s="15">
        <v>40802</v>
      </c>
      <c r="C379">
        <v>87.96</v>
      </c>
      <c r="D379" s="23">
        <f t="shared" si="11"/>
        <v>6.9292487235594225E-2</v>
      </c>
      <c r="E379">
        <f t="shared" si="12"/>
        <v>0</v>
      </c>
    </row>
    <row r="380" spans="2:5" x14ac:dyDescent="0.25">
      <c r="B380" s="15">
        <v>40795</v>
      </c>
      <c r="C380">
        <v>87.24</v>
      </c>
      <c r="D380" s="23">
        <f t="shared" si="11"/>
        <v>2.1784961349262222E-2</v>
      </c>
      <c r="E380">
        <f t="shared" si="12"/>
        <v>0</v>
      </c>
    </row>
    <row r="381" spans="2:5" x14ac:dyDescent="0.25">
      <c r="B381" s="15">
        <v>40788</v>
      </c>
      <c r="C381">
        <v>86.45</v>
      </c>
      <c r="D381" s="23">
        <f t="shared" si="11"/>
        <v>-4.9493554327807443E-3</v>
      </c>
      <c r="E381">
        <f t="shared" si="12"/>
        <v>0</v>
      </c>
    </row>
    <row r="382" spans="2:5" x14ac:dyDescent="0.25">
      <c r="B382" s="15">
        <v>40781</v>
      </c>
      <c r="C382">
        <v>85.37</v>
      </c>
      <c r="D382" s="23">
        <f t="shared" si="11"/>
        <v>-0.10794148380355273</v>
      </c>
      <c r="E382">
        <f t="shared" si="12"/>
        <v>1</v>
      </c>
    </row>
    <row r="383" spans="2:5" x14ac:dyDescent="0.25">
      <c r="B383" s="15">
        <v>40774</v>
      </c>
      <c r="C383">
        <v>82.26</v>
      </c>
      <c r="D383" s="23">
        <f t="shared" si="11"/>
        <v>-0.17632922799639528</v>
      </c>
      <c r="E383">
        <f t="shared" si="12"/>
        <v>1</v>
      </c>
    </row>
    <row r="384" spans="2:5" x14ac:dyDescent="0.25">
      <c r="B384" s="15">
        <v>40767</v>
      </c>
      <c r="C384">
        <v>85.38</v>
      </c>
      <c r="D384" s="23">
        <f t="shared" si="11"/>
        <v>-0.12196626902509256</v>
      </c>
      <c r="E384">
        <f t="shared" si="12"/>
        <v>1</v>
      </c>
    </row>
    <row r="385" spans="2:5" x14ac:dyDescent="0.25">
      <c r="B385" s="15">
        <v>40760</v>
      </c>
      <c r="C385">
        <v>86.88</v>
      </c>
      <c r="D385" s="23">
        <f t="shared" si="11"/>
        <v>-9.6881496881496942E-2</v>
      </c>
      <c r="E385">
        <f t="shared" si="12"/>
        <v>0</v>
      </c>
    </row>
    <row r="386" spans="2:5" x14ac:dyDescent="0.25">
      <c r="B386" s="15">
        <v>40753</v>
      </c>
      <c r="C386">
        <v>95.7</v>
      </c>
      <c r="D386" s="23">
        <f t="shared" si="11"/>
        <v>8.005055824731544E-3</v>
      </c>
      <c r="E386">
        <f t="shared" si="12"/>
        <v>0</v>
      </c>
    </row>
    <row r="387" spans="2:5" x14ac:dyDescent="0.25">
      <c r="B387" s="15">
        <v>40746</v>
      </c>
      <c r="C387">
        <v>99.87</v>
      </c>
      <c r="D387" s="23">
        <f t="shared" si="11"/>
        <v>9.5546292233435803E-2</v>
      </c>
      <c r="E387">
        <f t="shared" si="12"/>
        <v>0</v>
      </c>
    </row>
    <row r="388" spans="2:5" x14ac:dyDescent="0.25">
      <c r="B388" s="15">
        <v>40739</v>
      </c>
      <c r="C388">
        <v>97.24</v>
      </c>
      <c r="D388" s="23">
        <f t="shared" ref="D388:D451" si="13">C388/C392-1</f>
        <v>4.5478980754757536E-2</v>
      </c>
      <c r="E388">
        <f t="shared" ref="E388:E451" si="14">IF(D388&lt;$E$1,1,0)</f>
        <v>0</v>
      </c>
    </row>
    <row r="389" spans="2:5" x14ac:dyDescent="0.25">
      <c r="B389" s="15">
        <v>40732</v>
      </c>
      <c r="C389">
        <v>96.2</v>
      </c>
      <c r="D389" s="23">
        <f t="shared" si="13"/>
        <v>-3.1120958807533516E-2</v>
      </c>
      <c r="E389">
        <f t="shared" si="14"/>
        <v>0</v>
      </c>
    </row>
    <row r="390" spans="2:5" x14ac:dyDescent="0.25">
      <c r="B390" s="15">
        <v>40725</v>
      </c>
      <c r="C390">
        <v>94.94</v>
      </c>
      <c r="D390" s="23">
        <f t="shared" si="13"/>
        <v>-5.2684094991019781E-2</v>
      </c>
      <c r="E390">
        <f t="shared" si="14"/>
        <v>0</v>
      </c>
    </row>
    <row r="391" spans="2:5" x14ac:dyDescent="0.25">
      <c r="B391" s="15">
        <v>40718</v>
      </c>
      <c r="C391">
        <v>91.16</v>
      </c>
      <c r="D391" s="23">
        <f t="shared" si="13"/>
        <v>-9.3746893329356817E-2</v>
      </c>
      <c r="E391">
        <f t="shared" si="14"/>
        <v>0</v>
      </c>
    </row>
    <row r="392" spans="2:5" x14ac:dyDescent="0.25">
      <c r="B392" s="15">
        <v>40711</v>
      </c>
      <c r="C392">
        <v>93.01</v>
      </c>
      <c r="D392" s="23">
        <f t="shared" si="13"/>
        <v>-6.5132174087847883E-2</v>
      </c>
      <c r="E392">
        <f t="shared" si="14"/>
        <v>0</v>
      </c>
    </row>
    <row r="393" spans="2:5" x14ac:dyDescent="0.25">
      <c r="B393" s="15">
        <v>40704</v>
      </c>
      <c r="C393">
        <v>99.29</v>
      </c>
      <c r="D393" s="23">
        <f t="shared" si="13"/>
        <v>-3.6126442548921611E-3</v>
      </c>
      <c r="E393">
        <f t="shared" si="14"/>
        <v>0</v>
      </c>
    </row>
    <row r="394" spans="2:5" x14ac:dyDescent="0.25">
      <c r="B394" s="15">
        <v>40697</v>
      </c>
      <c r="C394">
        <v>100.22</v>
      </c>
      <c r="D394" s="23">
        <f t="shared" si="13"/>
        <v>3.1282156822391327E-2</v>
      </c>
      <c r="E394">
        <f t="shared" si="14"/>
        <v>0</v>
      </c>
    </row>
    <row r="395" spans="2:5" x14ac:dyDescent="0.25">
      <c r="B395" s="15">
        <v>40690</v>
      </c>
      <c r="C395">
        <v>100.59</v>
      </c>
      <c r="D395" s="23">
        <f t="shared" si="13"/>
        <v>-0.11708944088475381</v>
      </c>
      <c r="E395">
        <f t="shared" si="14"/>
        <v>1</v>
      </c>
    </row>
    <row r="396" spans="2:5" x14ac:dyDescent="0.25">
      <c r="B396" s="15">
        <v>40683</v>
      </c>
      <c r="C396">
        <v>99.49</v>
      </c>
      <c r="D396" s="23">
        <f t="shared" si="13"/>
        <v>-0.11399056015673714</v>
      </c>
      <c r="E396">
        <f t="shared" si="14"/>
        <v>1</v>
      </c>
    </row>
    <row r="397" spans="2:5" x14ac:dyDescent="0.25">
      <c r="B397" s="15">
        <v>40676</v>
      </c>
      <c r="C397">
        <v>99.65</v>
      </c>
      <c r="D397" s="23">
        <f t="shared" si="13"/>
        <v>-9.1282144811234645E-2</v>
      </c>
      <c r="E397">
        <f t="shared" si="14"/>
        <v>0</v>
      </c>
    </row>
    <row r="398" spans="2:5" x14ac:dyDescent="0.25">
      <c r="B398" s="15">
        <v>40669</v>
      </c>
      <c r="C398">
        <v>97.18</v>
      </c>
      <c r="D398" s="23">
        <f t="shared" si="13"/>
        <v>-0.13839879421934564</v>
      </c>
      <c r="E398">
        <f t="shared" si="14"/>
        <v>1</v>
      </c>
    </row>
    <row r="399" spans="2:5" x14ac:dyDescent="0.25">
      <c r="B399" s="15">
        <v>40662</v>
      </c>
      <c r="C399">
        <v>113.93</v>
      </c>
      <c r="D399" s="23">
        <f t="shared" si="13"/>
        <v>5.5493792847878476E-2</v>
      </c>
      <c r="E399">
        <f t="shared" si="14"/>
        <v>0</v>
      </c>
    </row>
    <row r="400" spans="2:5" x14ac:dyDescent="0.25">
      <c r="B400" s="15">
        <v>40655</v>
      </c>
      <c r="C400">
        <v>112.29</v>
      </c>
      <c r="D400" s="23">
        <f t="shared" si="13"/>
        <v>6.5370018975332123E-2</v>
      </c>
      <c r="E400">
        <f t="shared" si="14"/>
        <v>0</v>
      </c>
    </row>
    <row r="401" spans="2:5" x14ac:dyDescent="0.25">
      <c r="B401" s="15">
        <v>40648</v>
      </c>
      <c r="C401">
        <v>109.66</v>
      </c>
      <c r="D401" s="23">
        <f t="shared" si="13"/>
        <v>8.4990600573859654E-2</v>
      </c>
      <c r="E401">
        <f t="shared" si="14"/>
        <v>0</v>
      </c>
    </row>
    <row r="402" spans="2:5" x14ac:dyDescent="0.25">
      <c r="B402" s="15">
        <v>40641</v>
      </c>
      <c r="C402">
        <v>112.79</v>
      </c>
      <c r="D402" s="23">
        <f t="shared" si="13"/>
        <v>0.11496638987742203</v>
      </c>
      <c r="E402">
        <f t="shared" si="14"/>
        <v>0</v>
      </c>
    </row>
    <row r="403" spans="2:5" x14ac:dyDescent="0.25">
      <c r="B403" s="15">
        <v>40634</v>
      </c>
      <c r="C403">
        <v>107.94</v>
      </c>
      <c r="D403" s="23">
        <f t="shared" si="13"/>
        <v>3.3710017238076873E-2</v>
      </c>
      <c r="E403">
        <f t="shared" si="14"/>
        <v>0</v>
      </c>
    </row>
    <row r="404" spans="2:5" x14ac:dyDescent="0.25">
      <c r="B404" s="15">
        <v>40627</v>
      </c>
      <c r="C404">
        <v>105.4</v>
      </c>
      <c r="D404" s="23">
        <f t="shared" si="13"/>
        <v>7.682876992235399E-2</v>
      </c>
      <c r="E404">
        <f t="shared" si="14"/>
        <v>0</v>
      </c>
    </row>
    <row r="405" spans="2:5" x14ac:dyDescent="0.25">
      <c r="B405" s="15">
        <v>40620</v>
      </c>
      <c r="C405">
        <v>101.07</v>
      </c>
      <c r="D405" s="23">
        <f t="shared" si="13"/>
        <v>0.17250580046403696</v>
      </c>
      <c r="E405">
        <f t="shared" si="14"/>
        <v>0</v>
      </c>
    </row>
    <row r="406" spans="2:5" x14ac:dyDescent="0.25">
      <c r="B406" s="15">
        <v>40613</v>
      </c>
      <c r="C406">
        <v>101.16</v>
      </c>
      <c r="D406" s="23">
        <f t="shared" si="13"/>
        <v>0.18205188128067307</v>
      </c>
      <c r="E406">
        <f t="shared" si="14"/>
        <v>0</v>
      </c>
    </row>
    <row r="407" spans="2:5" x14ac:dyDescent="0.25">
      <c r="B407" s="15">
        <v>40606</v>
      </c>
      <c r="C407">
        <v>104.42</v>
      </c>
      <c r="D407" s="23">
        <f t="shared" si="13"/>
        <v>0.17286307986072114</v>
      </c>
      <c r="E407">
        <f t="shared" si="14"/>
        <v>0</v>
      </c>
    </row>
    <row r="408" spans="2:5" x14ac:dyDescent="0.25">
      <c r="B408" s="15">
        <v>40599</v>
      </c>
      <c r="C408">
        <v>97.88</v>
      </c>
      <c r="D408" s="23">
        <f t="shared" si="13"/>
        <v>9.5589881352137862E-2</v>
      </c>
      <c r="E408">
        <f t="shared" si="14"/>
        <v>0</v>
      </c>
    </row>
    <row r="409" spans="2:5" x14ac:dyDescent="0.25">
      <c r="B409" s="15">
        <v>40592</v>
      </c>
      <c r="C409">
        <v>86.2</v>
      </c>
      <c r="D409" s="23">
        <f t="shared" si="13"/>
        <v>-3.2656267534507899E-2</v>
      </c>
      <c r="E409">
        <f t="shared" si="14"/>
        <v>0</v>
      </c>
    </row>
    <row r="410" spans="2:5" x14ac:dyDescent="0.25">
      <c r="B410" s="15">
        <v>40585</v>
      </c>
      <c r="C410">
        <v>85.58</v>
      </c>
      <c r="D410" s="23">
        <f t="shared" si="13"/>
        <v>-6.5108149442866581E-2</v>
      </c>
      <c r="E410">
        <f t="shared" si="14"/>
        <v>0</v>
      </c>
    </row>
    <row r="411" spans="2:5" x14ac:dyDescent="0.25">
      <c r="B411" s="15">
        <v>40578</v>
      </c>
      <c r="C411">
        <v>89.03</v>
      </c>
      <c r="D411" s="23">
        <f t="shared" si="13"/>
        <v>1.1359763716914717E-2</v>
      </c>
      <c r="E411">
        <f t="shared" si="14"/>
        <v>0</v>
      </c>
    </row>
    <row r="412" spans="2:5" x14ac:dyDescent="0.25">
      <c r="B412" s="15">
        <v>40571</v>
      </c>
      <c r="C412">
        <v>89.34</v>
      </c>
      <c r="D412" s="23">
        <f t="shared" si="13"/>
        <v>-2.2324359816152217E-2</v>
      </c>
      <c r="E412">
        <f t="shared" si="14"/>
        <v>0</v>
      </c>
    </row>
    <row r="413" spans="2:5" x14ac:dyDescent="0.25">
      <c r="B413" s="15">
        <v>40564</v>
      </c>
      <c r="C413">
        <v>89.11</v>
      </c>
      <c r="D413" s="23">
        <f t="shared" si="13"/>
        <v>-2.6226641897060476E-2</v>
      </c>
      <c r="E413">
        <f t="shared" si="14"/>
        <v>0</v>
      </c>
    </row>
    <row r="414" spans="2:5" x14ac:dyDescent="0.25">
      <c r="B414" s="15">
        <v>40557</v>
      </c>
      <c r="C414">
        <v>91.54</v>
      </c>
      <c r="D414" s="23">
        <f t="shared" si="13"/>
        <v>3.9990911156555509E-2</v>
      </c>
      <c r="E414">
        <f t="shared" si="14"/>
        <v>0</v>
      </c>
    </row>
    <row r="415" spans="2:5" x14ac:dyDescent="0.25">
      <c r="B415" s="15">
        <v>40550</v>
      </c>
      <c r="C415">
        <v>88.03</v>
      </c>
      <c r="D415" s="23">
        <f t="shared" si="13"/>
        <v>2.7337965599725234E-3</v>
      </c>
      <c r="E415">
        <f t="shared" si="14"/>
        <v>0</v>
      </c>
    </row>
    <row r="416" spans="2:5" x14ac:dyDescent="0.25">
      <c r="B416" s="15">
        <v>40543</v>
      </c>
      <c r="C416">
        <v>91.38</v>
      </c>
      <c r="D416" s="23">
        <f t="shared" si="13"/>
        <v>2.4554322233434123E-2</v>
      </c>
      <c r="E416">
        <f t="shared" si="14"/>
        <v>0</v>
      </c>
    </row>
    <row r="417" spans="2:5" x14ac:dyDescent="0.25">
      <c r="B417" s="15">
        <v>40536</v>
      </c>
      <c r="C417">
        <v>91.51</v>
      </c>
      <c r="D417" s="23">
        <f t="shared" si="13"/>
        <v>9.2526265520534778E-2</v>
      </c>
      <c r="E417">
        <f t="shared" si="14"/>
        <v>0</v>
      </c>
    </row>
    <row r="418" spans="2:5" x14ac:dyDescent="0.25">
      <c r="B418" s="15">
        <v>40529</v>
      </c>
      <c r="C418">
        <v>88.02</v>
      </c>
      <c r="D418" s="23">
        <f t="shared" si="13"/>
        <v>7.9867500920132395E-2</v>
      </c>
      <c r="E418">
        <f t="shared" si="14"/>
        <v>0</v>
      </c>
    </row>
    <row r="419" spans="2:5" x14ac:dyDescent="0.25">
      <c r="B419" s="15">
        <v>40522</v>
      </c>
      <c r="C419">
        <v>87.79</v>
      </c>
      <c r="D419" s="23">
        <f t="shared" si="13"/>
        <v>3.428369462770986E-2</v>
      </c>
      <c r="E419">
        <f t="shared" si="14"/>
        <v>0</v>
      </c>
    </row>
    <row r="420" spans="2:5" x14ac:dyDescent="0.25">
      <c r="B420" s="15">
        <v>40515</v>
      </c>
      <c r="C420">
        <v>89.19</v>
      </c>
      <c r="D420" s="23">
        <f t="shared" si="13"/>
        <v>2.694300518134729E-2</v>
      </c>
      <c r="E420">
        <f t="shared" si="14"/>
        <v>0</v>
      </c>
    </row>
    <row r="421" spans="2:5" x14ac:dyDescent="0.25">
      <c r="B421" s="15">
        <v>40508</v>
      </c>
      <c r="C421">
        <v>83.76</v>
      </c>
      <c r="D421" s="23">
        <f t="shared" si="13"/>
        <v>2.8613533095910526E-2</v>
      </c>
      <c r="E421">
        <f t="shared" si="14"/>
        <v>0</v>
      </c>
    </row>
    <row r="422" spans="2:5" x14ac:dyDescent="0.25">
      <c r="B422" s="15">
        <v>40501</v>
      </c>
      <c r="C422">
        <v>81.510000000000005</v>
      </c>
      <c r="D422" s="23">
        <f t="shared" si="13"/>
        <v>-2.2034520749172337E-3</v>
      </c>
      <c r="E422">
        <f t="shared" si="14"/>
        <v>0</v>
      </c>
    </row>
    <row r="423" spans="2:5" x14ac:dyDescent="0.25">
      <c r="B423" s="15">
        <v>40494</v>
      </c>
      <c r="C423">
        <v>84.88</v>
      </c>
      <c r="D423" s="23">
        <f t="shared" si="13"/>
        <v>4.4676923076923059E-2</v>
      </c>
      <c r="E423">
        <f t="shared" si="14"/>
        <v>0</v>
      </c>
    </row>
    <row r="424" spans="2:5" x14ac:dyDescent="0.25">
      <c r="B424" s="15">
        <v>40487</v>
      </c>
      <c r="C424">
        <v>86.85</v>
      </c>
      <c r="D424" s="23">
        <f t="shared" si="13"/>
        <v>5.0689571739656492E-2</v>
      </c>
      <c r="E424">
        <f t="shared" si="14"/>
        <v>0</v>
      </c>
    </row>
    <row r="425" spans="2:5" x14ac:dyDescent="0.25">
      <c r="B425" s="15">
        <v>40480</v>
      </c>
      <c r="C425">
        <v>81.430000000000007</v>
      </c>
      <c r="D425" s="23">
        <f t="shared" si="13"/>
        <v>-1.8386859524391896E-3</v>
      </c>
      <c r="E425">
        <f t="shared" si="14"/>
        <v>0</v>
      </c>
    </row>
    <row r="426" spans="2:5" x14ac:dyDescent="0.25">
      <c r="B426" s="15">
        <v>40473</v>
      </c>
      <c r="C426">
        <v>81.69</v>
      </c>
      <c r="D426" s="23">
        <f t="shared" si="13"/>
        <v>6.7982742842201738E-2</v>
      </c>
      <c r="E426">
        <f t="shared" si="14"/>
        <v>0</v>
      </c>
    </row>
    <row r="427" spans="2:5" x14ac:dyDescent="0.25">
      <c r="B427" s="15">
        <v>40466</v>
      </c>
      <c r="C427">
        <v>81.25</v>
      </c>
      <c r="D427" s="23">
        <f t="shared" si="13"/>
        <v>0.10304099918544662</v>
      </c>
      <c r="E427">
        <f t="shared" si="14"/>
        <v>0</v>
      </c>
    </row>
    <row r="428" spans="2:5" x14ac:dyDescent="0.25">
      <c r="B428" s="15">
        <v>40459</v>
      </c>
      <c r="C428">
        <v>82.66</v>
      </c>
      <c r="D428" s="23">
        <f t="shared" si="13"/>
        <v>8.1229561805101325E-2</v>
      </c>
      <c r="E428">
        <f t="shared" si="14"/>
        <v>0</v>
      </c>
    </row>
    <row r="429" spans="2:5" x14ac:dyDescent="0.25">
      <c r="B429" s="15">
        <v>40452</v>
      </c>
      <c r="C429">
        <v>81.58</v>
      </c>
      <c r="D429" s="23">
        <f t="shared" si="13"/>
        <v>9.3565683646112729E-2</v>
      </c>
      <c r="E429">
        <f t="shared" si="14"/>
        <v>0</v>
      </c>
    </row>
    <row r="430" spans="2:5" x14ac:dyDescent="0.25">
      <c r="B430" s="15">
        <v>40445</v>
      </c>
      <c r="C430">
        <v>76.489999999999995</v>
      </c>
      <c r="D430" s="23">
        <f t="shared" si="13"/>
        <v>1.7560196887056012E-2</v>
      </c>
      <c r="E430">
        <f t="shared" si="14"/>
        <v>0</v>
      </c>
    </row>
    <row r="431" spans="2:5" x14ac:dyDescent="0.25">
      <c r="B431" s="15">
        <v>40438</v>
      </c>
      <c r="C431">
        <v>73.66</v>
      </c>
      <c r="D431" s="23">
        <f t="shared" si="13"/>
        <v>2.7225701061803775E-3</v>
      </c>
      <c r="E431">
        <f t="shared" si="14"/>
        <v>0</v>
      </c>
    </row>
    <row r="432" spans="2:5" x14ac:dyDescent="0.25">
      <c r="B432" s="15">
        <v>40431</v>
      </c>
      <c r="C432">
        <v>76.45</v>
      </c>
      <c r="D432" s="23">
        <f t="shared" si="13"/>
        <v>1.4060220188353956E-2</v>
      </c>
      <c r="E432">
        <f t="shared" si="14"/>
        <v>0</v>
      </c>
    </row>
    <row r="433" spans="2:5" x14ac:dyDescent="0.25">
      <c r="B433" s="15">
        <v>40424</v>
      </c>
      <c r="C433">
        <v>74.599999999999994</v>
      </c>
      <c r="D433" s="23">
        <f t="shared" si="13"/>
        <v>-7.5588599752168584E-2</v>
      </c>
      <c r="E433">
        <f t="shared" si="14"/>
        <v>0</v>
      </c>
    </row>
    <row r="434" spans="2:5" x14ac:dyDescent="0.25">
      <c r="B434" s="15">
        <v>40417</v>
      </c>
      <c r="C434">
        <v>75.17</v>
      </c>
      <c r="D434" s="23">
        <f t="shared" si="13"/>
        <v>-4.7878404053198209E-2</v>
      </c>
      <c r="E434">
        <f t="shared" si="14"/>
        <v>0</v>
      </c>
    </row>
    <row r="435" spans="2:5" x14ac:dyDescent="0.25">
      <c r="B435" s="15">
        <v>40410</v>
      </c>
      <c r="C435">
        <v>73.459999999999994</v>
      </c>
      <c r="D435" s="23">
        <f t="shared" si="13"/>
        <v>-6.9891111673841655E-2</v>
      </c>
      <c r="E435">
        <f t="shared" si="14"/>
        <v>0</v>
      </c>
    </row>
    <row r="436" spans="2:5" x14ac:dyDescent="0.25">
      <c r="B436" s="15">
        <v>40403</v>
      </c>
      <c r="C436">
        <v>75.39</v>
      </c>
      <c r="D436" s="23">
        <f t="shared" si="13"/>
        <v>-8.1568214708591658E-3</v>
      </c>
      <c r="E436">
        <f t="shared" si="14"/>
        <v>0</v>
      </c>
    </row>
    <row r="437" spans="2:5" x14ac:dyDescent="0.25">
      <c r="B437" s="15">
        <v>40396</v>
      </c>
      <c r="C437">
        <v>80.7</v>
      </c>
      <c r="D437" s="23">
        <f t="shared" si="13"/>
        <v>6.0586147982652161E-2</v>
      </c>
      <c r="E437">
        <f t="shared" si="14"/>
        <v>0</v>
      </c>
    </row>
    <row r="438" spans="2:5" x14ac:dyDescent="0.25">
      <c r="B438" s="15">
        <v>40389</v>
      </c>
      <c r="C438">
        <v>78.95</v>
      </c>
      <c r="D438" s="23">
        <f t="shared" si="13"/>
        <v>9.4399778209037999E-2</v>
      </c>
      <c r="E438">
        <f t="shared" si="14"/>
        <v>0</v>
      </c>
    </row>
    <row r="439" spans="2:5" x14ac:dyDescent="0.25">
      <c r="B439" s="15">
        <v>40382</v>
      </c>
      <c r="C439">
        <v>78.98</v>
      </c>
      <c r="D439" s="23">
        <f t="shared" si="13"/>
        <v>1.5216839969567353E-3</v>
      </c>
      <c r="E439">
        <f t="shared" si="14"/>
        <v>0</v>
      </c>
    </row>
    <row r="440" spans="2:5" x14ac:dyDescent="0.25">
      <c r="B440" s="15">
        <v>40375</v>
      </c>
      <c r="C440">
        <v>76.010000000000005</v>
      </c>
      <c r="D440" s="23">
        <f t="shared" si="13"/>
        <v>-1.5159367711842453E-2</v>
      </c>
      <c r="E440">
        <f t="shared" si="14"/>
        <v>0</v>
      </c>
    </row>
    <row r="441" spans="2:5" x14ac:dyDescent="0.25">
      <c r="B441" s="15">
        <v>40368</v>
      </c>
      <c r="C441">
        <v>76.09</v>
      </c>
      <c r="D441" s="23">
        <f t="shared" si="13"/>
        <v>3.1309297912713419E-2</v>
      </c>
      <c r="E441">
        <f t="shared" si="14"/>
        <v>0</v>
      </c>
    </row>
    <row r="442" spans="2:5" x14ac:dyDescent="0.25">
      <c r="B442" s="15">
        <v>40361</v>
      </c>
      <c r="C442">
        <v>72.14</v>
      </c>
      <c r="D442" s="23">
        <f t="shared" si="13"/>
        <v>8.8099566494195258E-3</v>
      </c>
      <c r="E442">
        <f t="shared" si="14"/>
        <v>0</v>
      </c>
    </row>
    <row r="443" spans="2:5" x14ac:dyDescent="0.25">
      <c r="B443" s="15">
        <v>40354</v>
      </c>
      <c r="C443">
        <v>78.86</v>
      </c>
      <c r="D443" s="23">
        <f t="shared" si="13"/>
        <v>6.6107881573610916E-2</v>
      </c>
      <c r="E443">
        <f t="shared" si="14"/>
        <v>0</v>
      </c>
    </row>
    <row r="444" spans="2:5" x14ac:dyDescent="0.25">
      <c r="B444" s="15">
        <v>40347</v>
      </c>
      <c r="C444">
        <v>77.180000000000007</v>
      </c>
      <c r="D444" s="23">
        <f t="shared" si="13"/>
        <v>0.10194174757281549</v>
      </c>
      <c r="E444">
        <f t="shared" si="14"/>
        <v>0</v>
      </c>
    </row>
    <row r="445" spans="2:5" x14ac:dyDescent="0.25">
      <c r="B445" s="15">
        <v>40340</v>
      </c>
      <c r="C445">
        <v>73.78</v>
      </c>
      <c r="D445" s="23">
        <f t="shared" si="13"/>
        <v>3.0303030303030276E-2</v>
      </c>
      <c r="E445">
        <f t="shared" si="14"/>
        <v>0</v>
      </c>
    </row>
    <row r="446" spans="2:5" x14ac:dyDescent="0.25">
      <c r="B446" s="15">
        <v>40333</v>
      </c>
      <c r="C446">
        <v>71.510000000000005</v>
      </c>
      <c r="D446" s="23">
        <f t="shared" si="13"/>
        <v>-4.7929703102116861E-2</v>
      </c>
      <c r="E446">
        <f t="shared" si="14"/>
        <v>0</v>
      </c>
    </row>
    <row r="447" spans="2:5" x14ac:dyDescent="0.25">
      <c r="B447" s="15">
        <v>40326</v>
      </c>
      <c r="C447">
        <v>73.97</v>
      </c>
      <c r="D447" s="23">
        <f t="shared" si="13"/>
        <v>-0.14138131166569945</v>
      </c>
      <c r="E447">
        <f t="shared" si="14"/>
        <v>1</v>
      </c>
    </row>
    <row r="448" spans="2:5" x14ac:dyDescent="0.25">
      <c r="B448" s="15">
        <v>40319</v>
      </c>
      <c r="C448">
        <v>70.040000000000006</v>
      </c>
      <c r="D448" s="23">
        <f t="shared" si="13"/>
        <v>-0.17716165413533835</v>
      </c>
      <c r="E448">
        <f t="shared" si="14"/>
        <v>1</v>
      </c>
    </row>
    <row r="449" spans="2:5" x14ac:dyDescent="0.25">
      <c r="B449" s="15">
        <v>40312</v>
      </c>
      <c r="C449">
        <v>71.61</v>
      </c>
      <c r="D449" s="23">
        <f t="shared" si="13"/>
        <v>-0.13971648246035551</v>
      </c>
      <c r="E449">
        <f t="shared" si="14"/>
        <v>1</v>
      </c>
    </row>
    <row r="450" spans="2:5" x14ac:dyDescent="0.25">
      <c r="B450" s="15">
        <v>40305</v>
      </c>
      <c r="C450">
        <v>75.11</v>
      </c>
      <c r="D450" s="23">
        <f t="shared" si="13"/>
        <v>-0.11552048987282149</v>
      </c>
      <c r="E450">
        <f t="shared" si="14"/>
        <v>1</v>
      </c>
    </row>
    <row r="451" spans="2:5" x14ac:dyDescent="0.25">
      <c r="B451" s="15">
        <v>40298</v>
      </c>
      <c r="C451">
        <v>86.15</v>
      </c>
      <c r="D451" s="23">
        <f t="shared" si="13"/>
        <v>1.5081889949334348E-2</v>
      </c>
      <c r="E451">
        <f t="shared" si="14"/>
        <v>0</v>
      </c>
    </row>
    <row r="452" spans="2:5" x14ac:dyDescent="0.25">
      <c r="B452" s="15">
        <v>40291</v>
      </c>
      <c r="C452">
        <v>85.12</v>
      </c>
      <c r="D452" s="23">
        <f t="shared" ref="D452:D515" si="15">C452/C456-1</f>
        <v>6.4000000000000057E-2</v>
      </c>
      <c r="E452">
        <f t="shared" ref="E452:E515" si="16">IF(D452&lt;$E$1,1,0)</f>
        <v>0</v>
      </c>
    </row>
    <row r="453" spans="2:5" x14ac:dyDescent="0.25">
      <c r="B453" s="15">
        <v>40284</v>
      </c>
      <c r="C453">
        <v>83.24</v>
      </c>
      <c r="D453" s="23">
        <f t="shared" si="15"/>
        <v>3.1730292513634017E-2</v>
      </c>
      <c r="E453">
        <f t="shared" si="16"/>
        <v>0</v>
      </c>
    </row>
    <row r="454" spans="2:5" x14ac:dyDescent="0.25">
      <c r="B454" s="15">
        <v>40277</v>
      </c>
      <c r="C454">
        <v>84.92</v>
      </c>
      <c r="D454" s="23">
        <f t="shared" si="15"/>
        <v>4.5297882816346613E-2</v>
      </c>
      <c r="E454">
        <f t="shared" si="16"/>
        <v>0</v>
      </c>
    </row>
    <row r="455" spans="2:5" x14ac:dyDescent="0.25">
      <c r="B455" s="15">
        <v>40270</v>
      </c>
      <c r="C455">
        <v>84.87</v>
      </c>
      <c r="D455" s="23">
        <f t="shared" si="15"/>
        <v>4.1349693251533814E-2</v>
      </c>
      <c r="E455">
        <f t="shared" si="16"/>
        <v>0</v>
      </c>
    </row>
    <row r="456" spans="2:5" x14ac:dyDescent="0.25">
      <c r="B456" s="15">
        <v>40263</v>
      </c>
      <c r="C456">
        <v>80</v>
      </c>
      <c r="D456" s="23">
        <f t="shared" si="15"/>
        <v>4.2681395932715471E-3</v>
      </c>
      <c r="E456">
        <f t="shared" si="16"/>
        <v>0</v>
      </c>
    </row>
    <row r="457" spans="2:5" x14ac:dyDescent="0.25">
      <c r="B457" s="15">
        <v>40256</v>
      </c>
      <c r="C457">
        <v>80.680000000000007</v>
      </c>
      <c r="D457" s="23">
        <f t="shared" si="15"/>
        <v>1.0900889612830422E-2</v>
      </c>
      <c r="E457">
        <f t="shared" si="16"/>
        <v>0</v>
      </c>
    </row>
    <row r="458" spans="2:5" x14ac:dyDescent="0.25">
      <c r="B458" s="15">
        <v>40249</v>
      </c>
      <c r="C458">
        <v>81.239999999999995</v>
      </c>
      <c r="D458" s="23">
        <f t="shared" si="15"/>
        <v>9.5912585997571798E-2</v>
      </c>
      <c r="E458">
        <f t="shared" si="16"/>
        <v>0</v>
      </c>
    </row>
    <row r="459" spans="2:5" x14ac:dyDescent="0.25">
      <c r="B459" s="15">
        <v>40242</v>
      </c>
      <c r="C459">
        <v>81.5</v>
      </c>
      <c r="D459" s="23">
        <f t="shared" si="15"/>
        <v>0.14482371119539272</v>
      </c>
      <c r="E459">
        <f t="shared" si="16"/>
        <v>0</v>
      </c>
    </row>
    <row r="460" spans="2:5" x14ac:dyDescent="0.25">
      <c r="B460" s="15">
        <v>40235</v>
      </c>
      <c r="C460">
        <v>79.66</v>
      </c>
      <c r="D460" s="23">
        <f t="shared" si="15"/>
        <v>9.2879681712168871E-2</v>
      </c>
      <c r="E460">
        <f t="shared" si="16"/>
        <v>0</v>
      </c>
    </row>
    <row r="461" spans="2:5" x14ac:dyDescent="0.25">
      <c r="B461" s="15">
        <v>40228</v>
      </c>
      <c r="C461">
        <v>79.81</v>
      </c>
      <c r="D461" s="23">
        <f t="shared" si="15"/>
        <v>7.0700295143546921E-2</v>
      </c>
      <c r="E461">
        <f t="shared" si="16"/>
        <v>0</v>
      </c>
    </row>
    <row r="462" spans="2:5" x14ac:dyDescent="0.25">
      <c r="B462" s="15">
        <v>40221</v>
      </c>
      <c r="C462">
        <v>74.13</v>
      </c>
      <c r="D462" s="23">
        <f t="shared" si="15"/>
        <v>-4.9615384615384728E-2</v>
      </c>
      <c r="E462">
        <f t="shared" si="16"/>
        <v>0</v>
      </c>
    </row>
    <row r="463" spans="2:5" x14ac:dyDescent="0.25">
      <c r="B463" s="15">
        <v>40214</v>
      </c>
      <c r="C463">
        <v>71.19</v>
      </c>
      <c r="D463" s="23">
        <f t="shared" si="15"/>
        <v>-0.1396978851963746</v>
      </c>
      <c r="E463">
        <f t="shared" si="16"/>
        <v>1</v>
      </c>
    </row>
    <row r="464" spans="2:5" x14ac:dyDescent="0.25">
      <c r="B464" s="15">
        <v>40207</v>
      </c>
      <c r="C464">
        <v>72.89</v>
      </c>
      <c r="D464" s="23">
        <f t="shared" si="15"/>
        <v>-8.1527217741935498E-2</v>
      </c>
      <c r="E464">
        <f t="shared" si="16"/>
        <v>0</v>
      </c>
    </row>
    <row r="465" spans="2:5" x14ac:dyDescent="0.25">
      <c r="B465" s="15">
        <v>40200</v>
      </c>
      <c r="C465">
        <v>74.540000000000006</v>
      </c>
      <c r="D465" s="23">
        <f t="shared" si="15"/>
        <v>-4.4971172325432351E-2</v>
      </c>
      <c r="E465">
        <f t="shared" si="16"/>
        <v>0</v>
      </c>
    </row>
    <row r="466" spans="2:5" x14ac:dyDescent="0.25">
      <c r="B466" s="15">
        <v>40193</v>
      </c>
      <c r="C466">
        <v>78</v>
      </c>
      <c r="D466" s="23">
        <f t="shared" si="15"/>
        <v>6.324972737186485E-2</v>
      </c>
      <c r="E466">
        <f t="shared" si="16"/>
        <v>0</v>
      </c>
    </row>
    <row r="467" spans="2:5" x14ac:dyDescent="0.25">
      <c r="B467" s="15">
        <v>40186</v>
      </c>
      <c r="C467">
        <v>82.75</v>
      </c>
      <c r="D467" s="23">
        <f t="shared" si="15"/>
        <v>0.18434235007871758</v>
      </c>
      <c r="E467">
        <f t="shared" si="16"/>
        <v>0</v>
      </c>
    </row>
    <row r="468" spans="2:5" x14ac:dyDescent="0.25">
      <c r="B468" s="15">
        <v>40179</v>
      </c>
      <c r="C468">
        <v>79.36</v>
      </c>
      <c r="D468" s="23">
        <f t="shared" si="15"/>
        <v>5.1543659732343983E-2</v>
      </c>
      <c r="E468">
        <f t="shared" si="16"/>
        <v>0</v>
      </c>
    </row>
    <row r="469" spans="2:5" x14ac:dyDescent="0.25">
      <c r="B469" s="15">
        <v>40172</v>
      </c>
      <c r="C469">
        <v>78.05</v>
      </c>
      <c r="D469" s="23">
        <f t="shared" si="15"/>
        <v>2.6298487836949436E-2</v>
      </c>
      <c r="E469">
        <f t="shared" si="16"/>
        <v>0</v>
      </c>
    </row>
    <row r="470" spans="2:5" x14ac:dyDescent="0.25">
      <c r="B470" s="15">
        <v>40165</v>
      </c>
      <c r="C470">
        <v>73.36</v>
      </c>
      <c r="D470" s="23">
        <f t="shared" si="15"/>
        <v>-4.3795620437956151E-2</v>
      </c>
      <c r="E470">
        <f t="shared" si="16"/>
        <v>0</v>
      </c>
    </row>
    <row r="471" spans="2:5" x14ac:dyDescent="0.25">
      <c r="B471" s="15">
        <v>40158</v>
      </c>
      <c r="C471">
        <v>69.87</v>
      </c>
      <c r="D471" s="23">
        <f t="shared" si="15"/>
        <v>-8.4872298624754317E-2</v>
      </c>
      <c r="E471">
        <f t="shared" si="16"/>
        <v>0</v>
      </c>
    </row>
    <row r="472" spans="2:5" x14ac:dyDescent="0.25">
      <c r="B472" s="15">
        <v>40151</v>
      </c>
      <c r="C472">
        <v>75.47</v>
      </c>
      <c r="D472" s="23">
        <f t="shared" si="15"/>
        <v>-2.5313186103577578E-2</v>
      </c>
      <c r="E472">
        <f t="shared" si="16"/>
        <v>0</v>
      </c>
    </row>
    <row r="473" spans="2:5" x14ac:dyDescent="0.25">
      <c r="B473" s="15">
        <v>40144</v>
      </c>
      <c r="C473">
        <v>76.05</v>
      </c>
      <c r="D473" s="23">
        <f t="shared" si="15"/>
        <v>-1.2337662337662425E-2</v>
      </c>
      <c r="E473">
        <f t="shared" si="16"/>
        <v>0</v>
      </c>
    </row>
    <row r="474" spans="2:5" x14ac:dyDescent="0.25">
      <c r="B474" s="15">
        <v>40137</v>
      </c>
      <c r="C474">
        <v>76.72</v>
      </c>
      <c r="D474" s="23">
        <f t="shared" si="15"/>
        <v>-4.6956521739130452E-2</v>
      </c>
      <c r="E474">
        <f t="shared" si="16"/>
        <v>0</v>
      </c>
    </row>
    <row r="475" spans="2:5" x14ac:dyDescent="0.25">
      <c r="B475" s="15">
        <v>40130</v>
      </c>
      <c r="C475">
        <v>76.349999999999994</v>
      </c>
      <c r="D475" s="23">
        <f t="shared" si="15"/>
        <v>-2.7760091684706611E-2</v>
      </c>
      <c r="E475">
        <f t="shared" si="16"/>
        <v>0</v>
      </c>
    </row>
    <row r="476" spans="2:5" x14ac:dyDescent="0.25">
      <c r="B476" s="15">
        <v>40123</v>
      </c>
      <c r="C476">
        <v>77.430000000000007</v>
      </c>
      <c r="D476" s="23">
        <f t="shared" si="15"/>
        <v>7.8863034694162115E-2</v>
      </c>
      <c r="E476">
        <f t="shared" si="16"/>
        <v>0</v>
      </c>
    </row>
    <row r="477" spans="2:5" x14ac:dyDescent="0.25">
      <c r="B477" s="15">
        <v>40116</v>
      </c>
      <c r="C477">
        <v>77</v>
      </c>
      <c r="D477" s="23">
        <f t="shared" si="15"/>
        <v>0.10078627591136513</v>
      </c>
      <c r="E477">
        <f t="shared" si="16"/>
        <v>0</v>
      </c>
    </row>
    <row r="478" spans="2:5" x14ac:dyDescent="0.25">
      <c r="B478" s="15">
        <v>40109</v>
      </c>
      <c r="C478">
        <v>80.5</v>
      </c>
      <c r="D478" s="23">
        <f t="shared" si="15"/>
        <v>0.21932747652226614</v>
      </c>
      <c r="E478">
        <f t="shared" si="16"/>
        <v>0</v>
      </c>
    </row>
    <row r="479" spans="2:5" x14ac:dyDescent="0.25">
      <c r="B479" s="15">
        <v>40102</v>
      </c>
      <c r="C479">
        <v>78.53</v>
      </c>
      <c r="D479" s="23">
        <f t="shared" si="15"/>
        <v>9.0088839533592369E-2</v>
      </c>
      <c r="E479">
        <f t="shared" si="16"/>
        <v>0</v>
      </c>
    </row>
    <row r="480" spans="2:5" x14ac:dyDescent="0.25">
      <c r="B480" s="15">
        <v>40095</v>
      </c>
      <c r="C480">
        <v>71.77</v>
      </c>
      <c r="D480" s="23">
        <f t="shared" si="15"/>
        <v>3.5791600519555322E-2</v>
      </c>
      <c r="E480">
        <f t="shared" si="16"/>
        <v>0</v>
      </c>
    </row>
    <row r="481" spans="2:5" x14ac:dyDescent="0.25">
      <c r="B481" s="15">
        <v>40088</v>
      </c>
      <c r="C481">
        <v>69.95</v>
      </c>
      <c r="D481" s="23">
        <f t="shared" si="15"/>
        <v>2.8374007644810462E-2</v>
      </c>
      <c r="E481">
        <f t="shared" si="16"/>
        <v>0</v>
      </c>
    </row>
    <row r="482" spans="2:5" x14ac:dyDescent="0.25">
      <c r="B482" s="15">
        <v>40081</v>
      </c>
      <c r="C482">
        <v>66.02</v>
      </c>
      <c r="D482" s="23">
        <f t="shared" si="15"/>
        <v>-9.2383832829254886E-2</v>
      </c>
      <c r="E482">
        <f t="shared" si="16"/>
        <v>0</v>
      </c>
    </row>
    <row r="483" spans="2:5" x14ac:dyDescent="0.25">
      <c r="B483" s="15">
        <v>40074</v>
      </c>
      <c r="C483">
        <v>72.040000000000006</v>
      </c>
      <c r="D483" s="23">
        <f t="shared" si="15"/>
        <v>-2.5037217485451291E-2</v>
      </c>
      <c r="E483">
        <f t="shared" si="16"/>
        <v>0</v>
      </c>
    </row>
    <row r="484" spans="2:5" x14ac:dyDescent="0.25">
      <c r="B484" s="15">
        <v>40067</v>
      </c>
      <c r="C484">
        <v>69.290000000000006</v>
      </c>
      <c r="D484" s="23">
        <f t="shared" si="15"/>
        <v>2.6366464227521869E-2</v>
      </c>
      <c r="E484">
        <f t="shared" si="16"/>
        <v>0</v>
      </c>
    </row>
    <row r="485" spans="2:5" x14ac:dyDescent="0.25">
      <c r="B485" s="15">
        <v>40060</v>
      </c>
      <c r="C485">
        <v>68.02</v>
      </c>
      <c r="D485" s="23">
        <f t="shared" si="15"/>
        <v>-4.1026364020865791E-2</v>
      </c>
      <c r="E485">
        <f t="shared" si="16"/>
        <v>0</v>
      </c>
    </row>
    <row r="486" spans="2:5" x14ac:dyDescent="0.25">
      <c r="B486" s="15">
        <v>40053</v>
      </c>
      <c r="C486">
        <v>72.739999999999995</v>
      </c>
      <c r="D486" s="23">
        <f t="shared" si="15"/>
        <v>4.7372210223181943E-2</v>
      </c>
      <c r="E486">
        <f t="shared" si="16"/>
        <v>0</v>
      </c>
    </row>
    <row r="487" spans="2:5" x14ac:dyDescent="0.25">
      <c r="B487" s="15">
        <v>40046</v>
      </c>
      <c r="C487">
        <v>73.89</v>
      </c>
      <c r="D487" s="23">
        <f t="shared" si="15"/>
        <v>8.581925055106554E-2</v>
      </c>
      <c r="E487">
        <f t="shared" si="16"/>
        <v>0</v>
      </c>
    </row>
    <row r="488" spans="2:5" x14ac:dyDescent="0.25">
      <c r="B488" s="15">
        <v>40039</v>
      </c>
      <c r="C488">
        <v>67.510000000000005</v>
      </c>
      <c r="D488" s="23">
        <f t="shared" si="15"/>
        <v>6.2146003775959802E-2</v>
      </c>
      <c r="E488">
        <f t="shared" si="16"/>
        <v>0</v>
      </c>
    </row>
    <row r="489" spans="2:5" x14ac:dyDescent="0.25">
      <c r="B489" s="15">
        <v>40032</v>
      </c>
      <c r="C489">
        <v>70.930000000000007</v>
      </c>
      <c r="D489" s="23">
        <f t="shared" si="15"/>
        <v>0.18433795291367527</v>
      </c>
      <c r="E489">
        <f t="shared" si="16"/>
        <v>0</v>
      </c>
    </row>
    <row r="490" spans="2:5" x14ac:dyDescent="0.25">
      <c r="B490" s="15">
        <v>40025</v>
      </c>
      <c r="C490">
        <v>69.45</v>
      </c>
      <c r="D490" s="23">
        <f t="shared" si="15"/>
        <v>4.0761276787052214E-2</v>
      </c>
      <c r="E490">
        <f t="shared" si="16"/>
        <v>0</v>
      </c>
    </row>
    <row r="491" spans="2:5" x14ac:dyDescent="0.25">
      <c r="B491" s="15">
        <v>40018</v>
      </c>
      <c r="C491">
        <v>68.05</v>
      </c>
      <c r="D491" s="23">
        <f t="shared" si="15"/>
        <v>-1.6049739733950297E-2</v>
      </c>
      <c r="E491">
        <f t="shared" si="16"/>
        <v>0</v>
      </c>
    </row>
    <row r="492" spans="2:5" x14ac:dyDescent="0.25">
      <c r="B492" s="15">
        <v>40011</v>
      </c>
      <c r="C492">
        <v>63.56</v>
      </c>
      <c r="D492" s="23">
        <f t="shared" si="15"/>
        <v>-8.61250898634075E-2</v>
      </c>
      <c r="E492">
        <f t="shared" si="16"/>
        <v>0</v>
      </c>
    </row>
    <row r="493" spans="2:5" x14ac:dyDescent="0.25">
      <c r="B493" s="15">
        <v>40004</v>
      </c>
      <c r="C493">
        <v>59.89</v>
      </c>
      <c r="D493" s="23">
        <f t="shared" si="15"/>
        <v>-0.16865630205441429</v>
      </c>
      <c r="E493">
        <f t="shared" si="16"/>
        <v>1</v>
      </c>
    </row>
    <row r="494" spans="2:5" x14ac:dyDescent="0.25">
      <c r="B494" s="15">
        <v>39997</v>
      </c>
      <c r="C494">
        <v>66.73</v>
      </c>
      <c r="D494" s="23">
        <f t="shared" si="15"/>
        <v>-2.4985388661601271E-2</v>
      </c>
      <c r="E494">
        <f t="shared" si="16"/>
        <v>0</v>
      </c>
    </row>
    <row r="495" spans="2:5" x14ac:dyDescent="0.25">
      <c r="B495" s="15">
        <v>39990</v>
      </c>
      <c r="C495">
        <v>69.16</v>
      </c>
      <c r="D495" s="23">
        <f t="shared" si="15"/>
        <v>4.2979942693409656E-2</v>
      </c>
      <c r="E495">
        <f t="shared" si="16"/>
        <v>0</v>
      </c>
    </row>
    <row r="496" spans="2:5" x14ac:dyDescent="0.25">
      <c r="B496" s="15">
        <v>39983</v>
      </c>
      <c r="C496">
        <v>69.55</v>
      </c>
      <c r="D496" s="23">
        <f t="shared" si="15"/>
        <v>0.1277768769255716</v>
      </c>
      <c r="E496">
        <f t="shared" si="16"/>
        <v>0</v>
      </c>
    </row>
    <row r="497" spans="2:5" x14ac:dyDescent="0.25">
      <c r="B497" s="15">
        <v>39976</v>
      </c>
      <c r="C497">
        <v>72.040000000000006</v>
      </c>
      <c r="D497" s="23">
        <f t="shared" si="15"/>
        <v>0.27866524671636506</v>
      </c>
      <c r="E497">
        <f t="shared" si="16"/>
        <v>0</v>
      </c>
    </row>
    <row r="498" spans="2:5" x14ac:dyDescent="0.25">
      <c r="B498" s="15">
        <v>39969</v>
      </c>
      <c r="C498">
        <v>68.44</v>
      </c>
      <c r="D498" s="23">
        <f t="shared" si="15"/>
        <v>0.1673204843936551</v>
      </c>
      <c r="E498">
        <f t="shared" si="16"/>
        <v>0</v>
      </c>
    </row>
    <row r="499" spans="2:5" x14ac:dyDescent="0.25">
      <c r="B499" s="15">
        <v>39962</v>
      </c>
      <c r="C499">
        <v>66.31</v>
      </c>
      <c r="D499" s="23">
        <f t="shared" si="15"/>
        <v>0.24642857142857144</v>
      </c>
      <c r="E499">
        <f t="shared" si="16"/>
        <v>0</v>
      </c>
    </row>
    <row r="500" spans="2:5" x14ac:dyDescent="0.25">
      <c r="B500" s="15">
        <v>39955</v>
      </c>
      <c r="C500">
        <v>61.67</v>
      </c>
      <c r="D500" s="23">
        <f t="shared" si="15"/>
        <v>0.19631425800193991</v>
      </c>
      <c r="E500">
        <f t="shared" si="16"/>
        <v>0</v>
      </c>
    </row>
    <row r="501" spans="2:5" x14ac:dyDescent="0.25">
      <c r="B501" s="15">
        <v>39948</v>
      </c>
      <c r="C501">
        <v>56.34</v>
      </c>
      <c r="D501" s="23">
        <f t="shared" si="15"/>
        <v>0.11941188158156191</v>
      </c>
      <c r="E501">
        <f t="shared" si="16"/>
        <v>0</v>
      </c>
    </row>
    <row r="502" spans="2:5" x14ac:dyDescent="0.25">
      <c r="B502" s="15">
        <v>39941</v>
      </c>
      <c r="C502">
        <v>58.63</v>
      </c>
      <c r="D502" s="23">
        <f t="shared" si="15"/>
        <v>0.12232006125574268</v>
      </c>
      <c r="E502">
        <f t="shared" si="16"/>
        <v>0</v>
      </c>
    </row>
    <row r="503" spans="2:5" x14ac:dyDescent="0.25">
      <c r="B503" s="15">
        <v>39934</v>
      </c>
      <c r="C503">
        <v>53.2</v>
      </c>
      <c r="D503" s="23">
        <f t="shared" si="15"/>
        <v>1.3140354218244221E-2</v>
      </c>
      <c r="E503">
        <f t="shared" si="16"/>
        <v>0</v>
      </c>
    </row>
    <row r="504" spans="2:5" x14ac:dyDescent="0.25">
      <c r="B504" s="15">
        <v>39927</v>
      </c>
      <c r="C504">
        <v>51.55</v>
      </c>
      <c r="D504" s="23">
        <f t="shared" si="15"/>
        <v>-1.584574264986649E-2</v>
      </c>
      <c r="E504">
        <f t="shared" si="16"/>
        <v>0</v>
      </c>
    </row>
    <row r="505" spans="2:5" x14ac:dyDescent="0.25">
      <c r="B505" s="15">
        <v>39920</v>
      </c>
      <c r="C505">
        <v>50.33</v>
      </c>
      <c r="D505" s="23">
        <f t="shared" si="15"/>
        <v>-1.4296905601253518E-2</v>
      </c>
      <c r="E505">
        <f t="shared" si="16"/>
        <v>0</v>
      </c>
    </row>
    <row r="506" spans="2:5" x14ac:dyDescent="0.25">
      <c r="B506" s="15">
        <v>39913</v>
      </c>
      <c r="C506">
        <v>52.24</v>
      </c>
      <c r="D506" s="23">
        <f t="shared" si="15"/>
        <v>0.12951351351351348</v>
      </c>
      <c r="E506">
        <f t="shared" si="16"/>
        <v>0</v>
      </c>
    </row>
    <row r="507" spans="2:5" x14ac:dyDescent="0.25">
      <c r="B507" s="15">
        <v>39906</v>
      </c>
      <c r="C507">
        <v>52.51</v>
      </c>
      <c r="D507" s="23">
        <f t="shared" si="15"/>
        <v>0.15355887521968348</v>
      </c>
      <c r="E507">
        <f t="shared" si="16"/>
        <v>0</v>
      </c>
    </row>
    <row r="508" spans="2:5" x14ac:dyDescent="0.25">
      <c r="B508" s="15">
        <v>39899</v>
      </c>
      <c r="C508">
        <v>52.38</v>
      </c>
      <c r="D508" s="23">
        <f t="shared" si="15"/>
        <v>0.17024128686327078</v>
      </c>
      <c r="E508">
        <f t="shared" si="16"/>
        <v>0</v>
      </c>
    </row>
    <row r="509" spans="2:5" x14ac:dyDescent="0.25">
      <c r="B509" s="15">
        <v>39892</v>
      </c>
      <c r="C509">
        <v>51.06</v>
      </c>
      <c r="D509" s="23">
        <f t="shared" si="15"/>
        <v>0.31124807395993859</v>
      </c>
      <c r="E509">
        <f t="shared" si="16"/>
        <v>0</v>
      </c>
    </row>
    <row r="510" spans="2:5" x14ac:dyDescent="0.25">
      <c r="B510" s="15">
        <v>39885</v>
      </c>
      <c r="C510">
        <v>46.25</v>
      </c>
      <c r="D510" s="23">
        <f t="shared" si="15"/>
        <v>0.23300453212476668</v>
      </c>
      <c r="E510">
        <f t="shared" si="16"/>
        <v>0</v>
      </c>
    </row>
    <row r="511" spans="2:5" x14ac:dyDescent="0.25">
      <c r="B511" s="15">
        <v>39878</v>
      </c>
      <c r="C511">
        <v>45.52</v>
      </c>
      <c r="D511" s="23">
        <f t="shared" si="15"/>
        <v>0.13318396813542455</v>
      </c>
      <c r="E511">
        <f t="shared" si="16"/>
        <v>0</v>
      </c>
    </row>
    <row r="512" spans="2:5" x14ac:dyDescent="0.25">
      <c r="B512" s="15">
        <v>39871</v>
      </c>
      <c r="C512">
        <v>44.76</v>
      </c>
      <c r="D512" s="23">
        <f t="shared" si="15"/>
        <v>7.3896353166986506E-2</v>
      </c>
      <c r="E512">
        <f t="shared" si="16"/>
        <v>0</v>
      </c>
    </row>
    <row r="513" spans="2:5" x14ac:dyDescent="0.25">
      <c r="B513" s="15">
        <v>39864</v>
      </c>
      <c r="C513">
        <v>38.94</v>
      </c>
      <c r="D513" s="23">
        <f t="shared" si="15"/>
        <v>-0.16204002582311172</v>
      </c>
      <c r="E513">
        <f t="shared" si="16"/>
        <v>1</v>
      </c>
    </row>
    <row r="514" spans="2:5" x14ac:dyDescent="0.25">
      <c r="B514" s="15">
        <v>39857</v>
      </c>
      <c r="C514">
        <v>37.51</v>
      </c>
      <c r="D514" s="23">
        <f t="shared" si="15"/>
        <v>2.7389756231169571E-2</v>
      </c>
      <c r="E514">
        <f t="shared" si="16"/>
        <v>0</v>
      </c>
    </row>
    <row r="515" spans="2:5" x14ac:dyDescent="0.25">
      <c r="B515" s="15">
        <v>39850</v>
      </c>
      <c r="C515">
        <v>40.17</v>
      </c>
      <c r="D515" s="23">
        <f t="shared" si="15"/>
        <v>-1.6164584864070464E-2</v>
      </c>
      <c r="E515">
        <f t="shared" si="16"/>
        <v>0</v>
      </c>
    </row>
    <row r="516" spans="2:5" x14ac:dyDescent="0.25">
      <c r="B516" s="15">
        <v>39843</v>
      </c>
      <c r="C516">
        <v>41.68</v>
      </c>
      <c r="D516" s="23">
        <f t="shared" ref="D516:D579" si="17">C516/C520-1</f>
        <v>-0.10056107034959005</v>
      </c>
      <c r="E516">
        <f t="shared" ref="E516:E579" si="18">IF(D516&lt;$E$1,1,0)</f>
        <v>1</v>
      </c>
    </row>
    <row r="517" spans="2:5" x14ac:dyDescent="0.25">
      <c r="B517" s="15">
        <v>39836</v>
      </c>
      <c r="C517">
        <v>46.47</v>
      </c>
      <c r="D517" s="23">
        <f t="shared" si="17"/>
        <v>0.23229912490055682</v>
      </c>
      <c r="E517">
        <f t="shared" si="18"/>
        <v>0</v>
      </c>
    </row>
    <row r="518" spans="2:5" x14ac:dyDescent="0.25">
      <c r="B518" s="15">
        <v>39829</v>
      </c>
      <c r="C518">
        <v>36.51</v>
      </c>
      <c r="D518" s="23">
        <f t="shared" si="17"/>
        <v>7.7945084145261356E-2</v>
      </c>
      <c r="E518">
        <f t="shared" si="18"/>
        <v>0</v>
      </c>
    </row>
    <row r="519" spans="2:5" x14ac:dyDescent="0.25">
      <c r="B519" s="15">
        <v>39822</v>
      </c>
      <c r="C519">
        <v>40.83</v>
      </c>
      <c r="D519" s="23">
        <f t="shared" si="17"/>
        <v>-0.11776145203111499</v>
      </c>
      <c r="E519">
        <f t="shared" si="18"/>
        <v>1</v>
      </c>
    </row>
    <row r="520" spans="2:5" x14ac:dyDescent="0.25">
      <c r="B520" s="15">
        <v>39815</v>
      </c>
      <c r="C520">
        <v>46.34</v>
      </c>
      <c r="D520" s="23">
        <f t="shared" si="17"/>
        <v>0.13550600343053176</v>
      </c>
      <c r="E520">
        <f t="shared" si="18"/>
        <v>0</v>
      </c>
    </row>
    <row r="521" spans="2:5" x14ac:dyDescent="0.25">
      <c r="B521" s="15">
        <v>39808</v>
      </c>
      <c r="C521">
        <v>37.71</v>
      </c>
      <c r="D521" s="23">
        <f t="shared" si="17"/>
        <v>-0.3071835384898034</v>
      </c>
      <c r="E521">
        <f t="shared" si="18"/>
        <v>1</v>
      </c>
    </row>
    <row r="522" spans="2:5" x14ac:dyDescent="0.25">
      <c r="B522" s="15">
        <v>39801</v>
      </c>
      <c r="C522">
        <v>33.869999999999997</v>
      </c>
      <c r="D522" s="23">
        <f t="shared" si="17"/>
        <v>-0.32165031043460846</v>
      </c>
      <c r="E522">
        <f t="shared" si="18"/>
        <v>1</v>
      </c>
    </row>
    <row r="523" spans="2:5" x14ac:dyDescent="0.25">
      <c r="B523" s="15">
        <v>39794</v>
      </c>
      <c r="C523">
        <v>46.28</v>
      </c>
      <c r="D523" s="23">
        <f t="shared" si="17"/>
        <v>-0.18863955119214582</v>
      </c>
      <c r="E523">
        <f t="shared" si="18"/>
        <v>1</v>
      </c>
    </row>
    <row r="524" spans="2:5" x14ac:dyDescent="0.25">
      <c r="B524" s="15">
        <v>39787</v>
      </c>
      <c r="C524">
        <v>40.81</v>
      </c>
      <c r="D524" s="23">
        <f t="shared" si="17"/>
        <v>-0.33142201834862384</v>
      </c>
      <c r="E524">
        <f t="shared" si="18"/>
        <v>1</v>
      </c>
    </row>
    <row r="525" spans="2:5" x14ac:dyDescent="0.25">
      <c r="B525" s="15">
        <v>39780</v>
      </c>
      <c r="C525">
        <v>54.43</v>
      </c>
      <c r="D525" s="23">
        <f t="shared" si="17"/>
        <v>-0.1973160300840584</v>
      </c>
      <c r="E525">
        <f t="shared" si="18"/>
        <v>1</v>
      </c>
    </row>
    <row r="526" spans="2:5" x14ac:dyDescent="0.25">
      <c r="B526" s="15">
        <v>39773</v>
      </c>
      <c r="C526">
        <v>49.93</v>
      </c>
      <c r="D526" s="23">
        <f t="shared" si="17"/>
        <v>-0.22166796570537806</v>
      </c>
      <c r="E526">
        <f t="shared" si="18"/>
        <v>1</v>
      </c>
    </row>
    <row r="527" spans="2:5" x14ac:dyDescent="0.25">
      <c r="B527" s="15">
        <v>39766</v>
      </c>
      <c r="C527">
        <v>57.04</v>
      </c>
      <c r="D527" s="23">
        <f t="shared" si="17"/>
        <v>-0.20612386917188585</v>
      </c>
      <c r="E527">
        <f t="shared" si="18"/>
        <v>1</v>
      </c>
    </row>
    <row r="528" spans="2:5" x14ac:dyDescent="0.25">
      <c r="B528" s="15">
        <v>39759</v>
      </c>
      <c r="C528">
        <v>61.04</v>
      </c>
      <c r="D528" s="23">
        <f t="shared" si="17"/>
        <v>-0.21441441441441444</v>
      </c>
      <c r="E528">
        <f t="shared" si="18"/>
        <v>1</v>
      </c>
    </row>
    <row r="529" spans="2:5" x14ac:dyDescent="0.25">
      <c r="B529" s="15">
        <v>39752</v>
      </c>
      <c r="C529">
        <v>67.81</v>
      </c>
      <c r="D529" s="23">
        <f t="shared" si="17"/>
        <v>-0.2776949296974861</v>
      </c>
      <c r="E529">
        <f t="shared" si="18"/>
        <v>1</v>
      </c>
    </row>
    <row r="530" spans="2:5" x14ac:dyDescent="0.25">
      <c r="B530" s="15">
        <v>39745</v>
      </c>
      <c r="C530">
        <v>64.150000000000006</v>
      </c>
      <c r="D530" s="23">
        <f t="shared" si="17"/>
        <v>-0.3998503134063055</v>
      </c>
      <c r="E530">
        <f t="shared" si="18"/>
        <v>1</v>
      </c>
    </row>
    <row r="531" spans="2:5" x14ac:dyDescent="0.25">
      <c r="B531" s="15">
        <v>39738</v>
      </c>
      <c r="C531">
        <v>71.849999999999994</v>
      </c>
      <c r="D531" s="23">
        <f t="shared" si="17"/>
        <v>-0.3127690100430417</v>
      </c>
      <c r="E531">
        <f t="shared" si="18"/>
        <v>1</v>
      </c>
    </row>
    <row r="532" spans="2:5" x14ac:dyDescent="0.25">
      <c r="B532" s="15">
        <v>39731</v>
      </c>
      <c r="C532">
        <v>77.7</v>
      </c>
      <c r="D532" s="23">
        <f t="shared" si="17"/>
        <v>-0.2320616722672465</v>
      </c>
      <c r="E532">
        <f t="shared" si="18"/>
        <v>1</v>
      </c>
    </row>
    <row r="533" spans="2:5" x14ac:dyDescent="0.25">
      <c r="B533" s="15">
        <v>39724</v>
      </c>
      <c r="C533">
        <v>93.88</v>
      </c>
      <c r="D533" s="23">
        <f t="shared" si="17"/>
        <v>-0.11625717782170775</v>
      </c>
      <c r="E533">
        <f t="shared" si="18"/>
        <v>1</v>
      </c>
    </row>
    <row r="534" spans="2:5" x14ac:dyDescent="0.25">
      <c r="B534" s="15">
        <v>39717</v>
      </c>
      <c r="C534">
        <v>106.89</v>
      </c>
      <c r="D534" s="23">
        <f t="shared" si="17"/>
        <v>-7.4224839771349305E-2</v>
      </c>
      <c r="E534">
        <f t="shared" si="18"/>
        <v>0</v>
      </c>
    </row>
    <row r="535" spans="2:5" x14ac:dyDescent="0.25">
      <c r="B535" s="15">
        <v>39710</v>
      </c>
      <c r="C535">
        <v>104.55</v>
      </c>
      <c r="D535" s="23">
        <f t="shared" si="17"/>
        <v>-8.7616720481717425E-2</v>
      </c>
      <c r="E535">
        <f t="shared" si="18"/>
        <v>0</v>
      </c>
    </row>
    <row r="536" spans="2:5" x14ac:dyDescent="0.25">
      <c r="B536" s="15">
        <v>39703</v>
      </c>
      <c r="C536">
        <v>101.18</v>
      </c>
      <c r="D536" s="23">
        <f t="shared" si="17"/>
        <v>-0.11066186165069869</v>
      </c>
      <c r="E536">
        <f t="shared" si="18"/>
        <v>1</v>
      </c>
    </row>
    <row r="537" spans="2:5" x14ac:dyDescent="0.25">
      <c r="B537" s="15">
        <v>39696</v>
      </c>
      <c r="C537">
        <v>106.23</v>
      </c>
      <c r="D537" s="23">
        <f t="shared" si="17"/>
        <v>-7.7864583333333348E-2</v>
      </c>
      <c r="E537">
        <f t="shared" si="18"/>
        <v>0</v>
      </c>
    </row>
    <row r="538" spans="2:5" x14ac:dyDescent="0.25">
      <c r="B538" s="15">
        <v>39689</v>
      </c>
      <c r="C538">
        <v>115.46</v>
      </c>
      <c r="D538" s="23">
        <f t="shared" si="17"/>
        <v>-7.7058353317346118E-2</v>
      </c>
      <c r="E538">
        <f t="shared" si="18"/>
        <v>0</v>
      </c>
    </row>
    <row r="539" spans="2:5" x14ac:dyDescent="0.25">
      <c r="B539" s="15">
        <v>39682</v>
      </c>
      <c r="C539">
        <v>114.59</v>
      </c>
      <c r="D539" s="23">
        <f t="shared" si="17"/>
        <v>-7.033912055816971E-2</v>
      </c>
      <c r="E539">
        <f t="shared" si="18"/>
        <v>0</v>
      </c>
    </row>
    <row r="540" spans="2:5" x14ac:dyDescent="0.25">
      <c r="B540" s="15">
        <v>39675</v>
      </c>
      <c r="C540">
        <v>113.77</v>
      </c>
      <c r="D540" s="23">
        <f t="shared" si="17"/>
        <v>-0.11724084419615144</v>
      </c>
      <c r="E540">
        <f t="shared" si="18"/>
        <v>1</v>
      </c>
    </row>
    <row r="541" spans="2:5" x14ac:dyDescent="0.25">
      <c r="B541" s="15">
        <v>39668</v>
      </c>
      <c r="C541">
        <v>115.2</v>
      </c>
      <c r="D541" s="23">
        <f t="shared" si="17"/>
        <v>-0.20595533498759311</v>
      </c>
      <c r="E541">
        <f t="shared" si="18"/>
        <v>1</v>
      </c>
    </row>
    <row r="542" spans="2:5" x14ac:dyDescent="0.25">
      <c r="B542" s="15">
        <v>39661</v>
      </c>
      <c r="C542">
        <v>125.1</v>
      </c>
      <c r="D542" s="23">
        <f t="shared" si="17"/>
        <v>-0.13896345240553376</v>
      </c>
      <c r="E542">
        <f t="shared" si="18"/>
        <v>1</v>
      </c>
    </row>
    <row r="543" spans="2:5" x14ac:dyDescent="0.25">
      <c r="B543" s="15">
        <v>39654</v>
      </c>
      <c r="C543">
        <v>123.26</v>
      </c>
      <c r="D543" s="23">
        <f t="shared" si="17"/>
        <v>-0.12089009343128165</v>
      </c>
      <c r="E543">
        <f t="shared" si="18"/>
        <v>1</v>
      </c>
    </row>
    <row r="544" spans="2:5" x14ac:dyDescent="0.25">
      <c r="B544" s="15">
        <v>39647</v>
      </c>
      <c r="C544">
        <v>128.88</v>
      </c>
      <c r="D544" s="23">
        <f t="shared" si="17"/>
        <v>-4.2638538107264923E-2</v>
      </c>
      <c r="E544">
        <f t="shared" si="18"/>
        <v>0</v>
      </c>
    </row>
    <row r="545" spans="2:5" x14ac:dyDescent="0.25">
      <c r="B545" s="15">
        <v>39640</v>
      </c>
      <c r="C545">
        <v>145.08000000000001</v>
      </c>
      <c r="D545" s="23">
        <f t="shared" si="17"/>
        <v>7.5782292748034941E-2</v>
      </c>
      <c r="E545">
        <f t="shared" si="18"/>
        <v>0</v>
      </c>
    </row>
    <row r="546" spans="2:5" x14ac:dyDescent="0.25">
      <c r="B546" s="15">
        <v>39633</v>
      </c>
      <c r="C546">
        <v>145.29</v>
      </c>
      <c r="D546" s="23">
        <f t="shared" si="17"/>
        <v>4.8722390645300928E-2</v>
      </c>
      <c r="E546">
        <f t="shared" si="18"/>
        <v>0</v>
      </c>
    </row>
    <row r="547" spans="2:5" x14ac:dyDescent="0.25">
      <c r="B547" s="15">
        <v>39626</v>
      </c>
      <c r="C547">
        <v>140.21</v>
      </c>
      <c r="D547" s="23">
        <f t="shared" si="17"/>
        <v>0.1009815469179427</v>
      </c>
      <c r="E547">
        <f t="shared" si="18"/>
        <v>0</v>
      </c>
    </row>
    <row r="548" spans="2:5" x14ac:dyDescent="0.25">
      <c r="B548" s="15">
        <v>39619</v>
      </c>
      <c r="C548">
        <v>134.62</v>
      </c>
      <c r="D548" s="23">
        <f t="shared" si="17"/>
        <v>1.8382631061351073E-2</v>
      </c>
      <c r="E548">
        <f t="shared" si="18"/>
        <v>0</v>
      </c>
    </row>
    <row r="549" spans="2:5" x14ac:dyDescent="0.25">
      <c r="B549" s="15">
        <v>39612</v>
      </c>
      <c r="C549">
        <v>134.86000000000001</v>
      </c>
      <c r="D549" s="23">
        <f t="shared" si="17"/>
        <v>6.7859688019637376E-2</v>
      </c>
      <c r="E549">
        <f t="shared" si="18"/>
        <v>0</v>
      </c>
    </row>
    <row r="550" spans="2:5" x14ac:dyDescent="0.25">
      <c r="B550" s="15">
        <v>39605</v>
      </c>
      <c r="C550">
        <v>138.54</v>
      </c>
      <c r="D550" s="23">
        <f t="shared" si="17"/>
        <v>9.9872975547792953E-2</v>
      </c>
      <c r="E550">
        <f t="shared" si="18"/>
        <v>0</v>
      </c>
    </row>
    <row r="551" spans="2:5" x14ac:dyDescent="0.25">
      <c r="B551" s="15">
        <v>39598</v>
      </c>
      <c r="C551">
        <v>127.35</v>
      </c>
      <c r="D551" s="23">
        <f t="shared" si="17"/>
        <v>9.4824621733149872E-2</v>
      </c>
      <c r="E551">
        <f t="shared" si="18"/>
        <v>0</v>
      </c>
    </row>
    <row r="552" spans="2:5" x14ac:dyDescent="0.25">
      <c r="B552" s="15">
        <v>39591</v>
      </c>
      <c r="C552">
        <v>132.19</v>
      </c>
      <c r="D552" s="23">
        <f t="shared" si="17"/>
        <v>0.11533918326020931</v>
      </c>
      <c r="E552">
        <f t="shared" si="18"/>
        <v>0</v>
      </c>
    </row>
    <row r="553" spans="2:5" x14ac:dyDescent="0.25">
      <c r="B553" s="15">
        <v>39584</v>
      </c>
      <c r="C553">
        <v>126.29</v>
      </c>
      <c r="D553" s="23">
        <f t="shared" si="17"/>
        <v>8.22692604336277E-2</v>
      </c>
      <c r="E553">
        <f t="shared" si="18"/>
        <v>0</v>
      </c>
    </row>
    <row r="554" spans="2:5" x14ac:dyDescent="0.25">
      <c r="B554" s="15">
        <v>39577</v>
      </c>
      <c r="C554">
        <v>125.96</v>
      </c>
      <c r="D554" s="23">
        <f t="shared" si="17"/>
        <v>0.14363537316143082</v>
      </c>
      <c r="E554">
        <f t="shared" si="18"/>
        <v>0</v>
      </c>
    </row>
    <row r="555" spans="2:5" x14ac:dyDescent="0.25">
      <c r="B555" s="15">
        <v>39570</v>
      </c>
      <c r="C555">
        <v>116.32</v>
      </c>
      <c r="D555" s="23">
        <f t="shared" si="17"/>
        <v>9.4982584957168381E-2</v>
      </c>
      <c r="E555">
        <f t="shared" si="18"/>
        <v>0</v>
      </c>
    </row>
    <row r="556" spans="2:5" x14ac:dyDescent="0.25">
      <c r="B556" s="15">
        <v>39563</v>
      </c>
      <c r="C556">
        <v>118.52</v>
      </c>
      <c r="D556" s="23">
        <f t="shared" si="17"/>
        <v>0.12213595909865549</v>
      </c>
      <c r="E556">
        <f t="shared" si="18"/>
        <v>0</v>
      </c>
    </row>
    <row r="557" spans="2:5" x14ac:dyDescent="0.25">
      <c r="B557" s="15">
        <v>39556</v>
      </c>
      <c r="C557">
        <v>116.69</v>
      </c>
      <c r="D557" s="23">
        <f t="shared" si="17"/>
        <v>0.14581696779261577</v>
      </c>
      <c r="E557">
        <f t="shared" si="18"/>
        <v>0</v>
      </c>
    </row>
    <row r="558" spans="2:5" x14ac:dyDescent="0.25">
      <c r="B558" s="15">
        <v>39549</v>
      </c>
      <c r="C558">
        <v>110.14</v>
      </c>
      <c r="D558" s="23">
        <f t="shared" si="17"/>
        <v>-6.3515107521994185E-4</v>
      </c>
      <c r="E558">
        <f t="shared" si="18"/>
        <v>0</v>
      </c>
    </row>
    <row r="559" spans="2:5" x14ac:dyDescent="0.25">
      <c r="B559" s="15">
        <v>39542</v>
      </c>
      <c r="C559">
        <v>106.23</v>
      </c>
      <c r="D559" s="23">
        <f t="shared" si="17"/>
        <v>1.0271041369472211E-2</v>
      </c>
      <c r="E559">
        <f t="shared" si="18"/>
        <v>0</v>
      </c>
    </row>
    <row r="560" spans="2:5" x14ac:dyDescent="0.25">
      <c r="B560" s="15">
        <v>39535</v>
      </c>
      <c r="C560">
        <v>105.62</v>
      </c>
      <c r="D560" s="23">
        <f t="shared" si="17"/>
        <v>3.7117046347211247E-2</v>
      </c>
      <c r="E560">
        <f t="shared" si="18"/>
        <v>0</v>
      </c>
    </row>
    <row r="561" spans="2:5" x14ac:dyDescent="0.25">
      <c r="B561" s="15">
        <v>39528</v>
      </c>
      <c r="C561">
        <v>101.84</v>
      </c>
      <c r="D561" s="23">
        <f t="shared" si="17"/>
        <v>3.0664912458253202E-2</v>
      </c>
      <c r="E561">
        <f t="shared" si="18"/>
        <v>0</v>
      </c>
    </row>
    <row r="562" spans="2:5" x14ac:dyDescent="0.25">
      <c r="B562" s="15">
        <v>39521</v>
      </c>
      <c r="C562">
        <v>110.21</v>
      </c>
      <c r="D562" s="23">
        <f t="shared" si="17"/>
        <v>0.15403141361256534</v>
      </c>
      <c r="E562">
        <f t="shared" si="18"/>
        <v>0</v>
      </c>
    </row>
    <row r="563" spans="2:5" x14ac:dyDescent="0.25">
      <c r="B563" s="15">
        <v>39514</v>
      </c>
      <c r="C563">
        <v>105.15</v>
      </c>
      <c r="D563" s="23">
        <f t="shared" si="17"/>
        <v>0.14579928081072246</v>
      </c>
      <c r="E563">
        <f t="shared" si="18"/>
        <v>0</v>
      </c>
    </row>
    <row r="564" spans="2:5" x14ac:dyDescent="0.25">
      <c r="B564" s="15">
        <v>39507</v>
      </c>
      <c r="C564">
        <v>101.84</v>
      </c>
      <c r="D564" s="23">
        <f t="shared" si="17"/>
        <v>0.1447841726618706</v>
      </c>
      <c r="E564">
        <f t="shared" si="18"/>
        <v>0</v>
      </c>
    </row>
    <row r="565" spans="2:5" x14ac:dyDescent="0.25">
      <c r="B565" s="15">
        <v>39500</v>
      </c>
      <c r="C565">
        <v>98.81</v>
      </c>
      <c r="D565" s="23">
        <f t="shared" si="17"/>
        <v>8.9295557270422377E-2</v>
      </c>
      <c r="E565">
        <f t="shared" si="18"/>
        <v>0</v>
      </c>
    </row>
    <row r="566" spans="2:5" x14ac:dyDescent="0.25">
      <c r="B566" s="15">
        <v>39493</v>
      </c>
      <c r="C566">
        <v>95.5</v>
      </c>
      <c r="D566" s="23">
        <f t="shared" si="17"/>
        <v>5.443303522137577E-2</v>
      </c>
      <c r="E566">
        <f t="shared" si="18"/>
        <v>0</v>
      </c>
    </row>
    <row r="567" spans="2:5" x14ac:dyDescent="0.25">
      <c r="B567" s="15">
        <v>39486</v>
      </c>
      <c r="C567">
        <v>91.77</v>
      </c>
      <c r="D567" s="23">
        <f t="shared" si="17"/>
        <v>-9.9255583126550695E-3</v>
      </c>
      <c r="E567">
        <f t="shared" si="18"/>
        <v>0</v>
      </c>
    </row>
    <row r="568" spans="2:5" x14ac:dyDescent="0.25">
      <c r="B568" s="15">
        <v>39479</v>
      </c>
      <c r="C568">
        <v>88.96</v>
      </c>
      <c r="D568" s="23">
        <f t="shared" si="17"/>
        <v>-9.141047901133692E-2</v>
      </c>
      <c r="E568">
        <f t="shared" si="18"/>
        <v>0</v>
      </c>
    </row>
    <row r="569" spans="2:5" x14ac:dyDescent="0.25">
      <c r="B569" s="15">
        <v>39472</v>
      </c>
      <c r="C569">
        <v>90.71</v>
      </c>
      <c r="D569" s="23">
        <f t="shared" si="17"/>
        <v>-5.5104166666666732E-2</v>
      </c>
      <c r="E569">
        <f t="shared" si="18"/>
        <v>0</v>
      </c>
    </row>
    <row r="570" spans="2:5" x14ac:dyDescent="0.25">
      <c r="B570" s="15">
        <v>39465</v>
      </c>
      <c r="C570">
        <v>90.57</v>
      </c>
      <c r="D570" s="23">
        <f t="shared" si="17"/>
        <v>-2.9364483978137512E-2</v>
      </c>
      <c r="E570">
        <f t="shared" si="18"/>
        <v>0</v>
      </c>
    </row>
    <row r="571" spans="2:5" x14ac:dyDescent="0.25">
      <c r="B571" s="15">
        <v>39458</v>
      </c>
      <c r="C571">
        <v>92.69</v>
      </c>
      <c r="D571" s="23">
        <f t="shared" si="17"/>
        <v>1.5558233811767241E-2</v>
      </c>
      <c r="E571">
        <f t="shared" si="18"/>
        <v>0</v>
      </c>
    </row>
    <row r="572" spans="2:5" x14ac:dyDescent="0.25">
      <c r="B572" s="15">
        <v>39451</v>
      </c>
      <c r="C572">
        <v>97.91</v>
      </c>
      <c r="D572" s="23">
        <f t="shared" si="17"/>
        <v>0.10908473040326228</v>
      </c>
      <c r="E572">
        <f t="shared" si="18"/>
        <v>0</v>
      </c>
    </row>
    <row r="573" spans="2:5" x14ac:dyDescent="0.25">
      <c r="B573" s="15">
        <v>39444</v>
      </c>
      <c r="C573">
        <v>96</v>
      </c>
      <c r="D573" s="23">
        <f t="shared" si="17"/>
        <v>8.217788298951656E-2</v>
      </c>
      <c r="E573">
        <f t="shared" si="18"/>
        <v>0</v>
      </c>
    </row>
    <row r="574" spans="2:5" x14ac:dyDescent="0.25">
      <c r="B574" s="15">
        <v>39437</v>
      </c>
      <c r="C574">
        <v>93.31</v>
      </c>
      <c r="D574" s="23">
        <f t="shared" si="17"/>
        <v>-4.9602770421674491E-2</v>
      </c>
      <c r="E574">
        <f t="shared" si="18"/>
        <v>0</v>
      </c>
    </row>
    <row r="575" spans="2:5" x14ac:dyDescent="0.25">
      <c r="B575" s="15">
        <v>39430</v>
      </c>
      <c r="C575">
        <v>91.27</v>
      </c>
      <c r="D575" s="23">
        <f t="shared" si="17"/>
        <v>-4.0273396424815977E-2</v>
      </c>
      <c r="E575">
        <f t="shared" si="18"/>
        <v>0</v>
      </c>
    </row>
    <row r="576" spans="2:5" x14ac:dyDescent="0.25">
      <c r="B576" s="15">
        <v>39423</v>
      </c>
      <c r="C576">
        <v>88.28</v>
      </c>
      <c r="D576" s="23">
        <f t="shared" si="17"/>
        <v>-8.3471760797342087E-2</v>
      </c>
      <c r="E576">
        <f t="shared" si="18"/>
        <v>0</v>
      </c>
    </row>
    <row r="577" spans="2:5" x14ac:dyDescent="0.25">
      <c r="B577" s="15">
        <v>39416</v>
      </c>
      <c r="C577">
        <v>88.71</v>
      </c>
      <c r="D577" s="23">
        <f t="shared" si="17"/>
        <v>-7.526321275930381E-2</v>
      </c>
      <c r="E577">
        <f t="shared" si="18"/>
        <v>0</v>
      </c>
    </row>
    <row r="578" spans="2:5" x14ac:dyDescent="0.25">
      <c r="B578" s="15">
        <v>39409</v>
      </c>
      <c r="C578">
        <v>98.18</v>
      </c>
      <c r="D578" s="23">
        <f t="shared" si="17"/>
        <v>6.8800348356194307E-2</v>
      </c>
      <c r="E578">
        <f t="shared" si="18"/>
        <v>0</v>
      </c>
    </row>
    <row r="579" spans="2:5" x14ac:dyDescent="0.25">
      <c r="B579" s="15">
        <v>39402</v>
      </c>
      <c r="C579">
        <v>95.1</v>
      </c>
      <c r="D579" s="23">
        <f t="shared" si="17"/>
        <v>7.3363431151241443E-2</v>
      </c>
      <c r="E579">
        <f t="shared" si="18"/>
        <v>0</v>
      </c>
    </row>
    <row r="580" spans="2:5" x14ac:dyDescent="0.25">
      <c r="B580" s="15">
        <v>39395</v>
      </c>
      <c r="C580">
        <v>96.32</v>
      </c>
      <c r="D580" s="23">
        <f t="shared" ref="D580:D643" si="19">C580/C584-1</f>
        <v>0.15091408770462422</v>
      </c>
      <c r="E580">
        <f t="shared" ref="E580:E643" si="20">IF(D580&lt;$E$1,1,0)</f>
        <v>0</v>
      </c>
    </row>
    <row r="581" spans="2:5" x14ac:dyDescent="0.25">
      <c r="B581" s="15">
        <v>39388</v>
      </c>
      <c r="C581">
        <v>95.93</v>
      </c>
      <c r="D581" s="23">
        <f t="shared" si="19"/>
        <v>0.18111302634819015</v>
      </c>
      <c r="E581">
        <f t="shared" si="20"/>
        <v>0</v>
      </c>
    </row>
    <row r="582" spans="2:5" x14ac:dyDescent="0.25">
      <c r="B582" s="15">
        <v>39381</v>
      </c>
      <c r="C582">
        <v>91.86</v>
      </c>
      <c r="D582" s="23">
        <f t="shared" si="19"/>
        <v>0.12490815576781777</v>
      </c>
      <c r="E582">
        <f t="shared" si="20"/>
        <v>0</v>
      </c>
    </row>
    <row r="583" spans="2:5" x14ac:dyDescent="0.25">
      <c r="B583" s="15">
        <v>39374</v>
      </c>
      <c r="C583">
        <v>88.6</v>
      </c>
      <c r="D583" s="23">
        <f t="shared" si="19"/>
        <v>8.551825532957591E-2</v>
      </c>
      <c r="E583">
        <f t="shared" si="20"/>
        <v>0</v>
      </c>
    </row>
    <row r="584" spans="2:5" x14ac:dyDescent="0.25">
      <c r="B584" s="15">
        <v>39367</v>
      </c>
      <c r="C584">
        <v>83.69</v>
      </c>
      <c r="D584" s="23">
        <f t="shared" si="19"/>
        <v>5.802781289506953E-2</v>
      </c>
      <c r="E584">
        <f t="shared" si="20"/>
        <v>0</v>
      </c>
    </row>
    <row r="585" spans="2:5" x14ac:dyDescent="0.25">
      <c r="B585" s="15">
        <v>39360</v>
      </c>
      <c r="C585">
        <v>81.22</v>
      </c>
      <c r="D585" s="23">
        <f t="shared" si="19"/>
        <v>5.893089960886555E-2</v>
      </c>
      <c r="E585">
        <f t="shared" si="20"/>
        <v>0</v>
      </c>
    </row>
    <row r="586" spans="2:5" x14ac:dyDescent="0.25">
      <c r="B586" s="15">
        <v>39353</v>
      </c>
      <c r="C586">
        <v>81.66</v>
      </c>
      <c r="D586" s="23">
        <f t="shared" si="19"/>
        <v>0.10291734197730951</v>
      </c>
      <c r="E586">
        <f t="shared" si="20"/>
        <v>0</v>
      </c>
    </row>
    <row r="587" spans="2:5" x14ac:dyDescent="0.25">
      <c r="B587" s="15">
        <v>39346</v>
      </c>
      <c r="C587">
        <v>81.62</v>
      </c>
      <c r="D587" s="23">
        <f t="shared" si="19"/>
        <v>0.14812209874806581</v>
      </c>
      <c r="E587">
        <f t="shared" si="20"/>
        <v>0</v>
      </c>
    </row>
    <row r="588" spans="2:5" x14ac:dyDescent="0.25">
      <c r="B588" s="15">
        <v>39339</v>
      </c>
      <c r="C588">
        <v>79.099999999999994</v>
      </c>
      <c r="D588" s="23">
        <f t="shared" si="19"/>
        <v>9.8916365657126804E-2</v>
      </c>
      <c r="E588">
        <f t="shared" si="20"/>
        <v>0</v>
      </c>
    </row>
    <row r="589" spans="2:5" x14ac:dyDescent="0.25">
      <c r="B589" s="15">
        <v>39332</v>
      </c>
      <c r="C589">
        <v>76.7</v>
      </c>
      <c r="D589" s="23">
        <f t="shared" si="19"/>
        <v>7.3177557016930184E-2</v>
      </c>
      <c r="E589">
        <f t="shared" si="20"/>
        <v>0</v>
      </c>
    </row>
    <row r="590" spans="2:5" x14ac:dyDescent="0.25">
      <c r="B590" s="15">
        <v>39325</v>
      </c>
      <c r="C590">
        <v>74.040000000000006</v>
      </c>
      <c r="D590" s="23">
        <f t="shared" si="19"/>
        <v>-1.9077901430842537E-2</v>
      </c>
      <c r="E590">
        <f t="shared" si="20"/>
        <v>0</v>
      </c>
    </row>
    <row r="591" spans="2:5" x14ac:dyDescent="0.25">
      <c r="B591" s="15">
        <v>39318</v>
      </c>
      <c r="C591">
        <v>71.09</v>
      </c>
      <c r="D591" s="23">
        <f t="shared" si="19"/>
        <v>-7.699298883406902E-2</v>
      </c>
      <c r="E591">
        <f t="shared" si="20"/>
        <v>0</v>
      </c>
    </row>
    <row r="592" spans="2:5" x14ac:dyDescent="0.25">
      <c r="B592" s="15">
        <v>39311</v>
      </c>
      <c r="C592">
        <v>71.98</v>
      </c>
      <c r="D592" s="23">
        <f t="shared" si="19"/>
        <v>-4.7505623924837814E-2</v>
      </c>
      <c r="E592">
        <f t="shared" si="20"/>
        <v>0</v>
      </c>
    </row>
    <row r="593" spans="2:5" x14ac:dyDescent="0.25">
      <c r="B593" s="15">
        <v>39304</v>
      </c>
      <c r="C593">
        <v>71.47</v>
      </c>
      <c r="D593" s="23">
        <f t="shared" si="19"/>
        <v>-3.3274719329095204E-2</v>
      </c>
      <c r="E593">
        <f t="shared" si="20"/>
        <v>0</v>
      </c>
    </row>
    <row r="594" spans="2:5" x14ac:dyDescent="0.25">
      <c r="B594" s="15">
        <v>39297</v>
      </c>
      <c r="C594">
        <v>75.48</v>
      </c>
      <c r="D594" s="23">
        <f t="shared" si="19"/>
        <v>3.667078697981041E-2</v>
      </c>
      <c r="E594">
        <f t="shared" si="20"/>
        <v>0</v>
      </c>
    </row>
    <row r="595" spans="2:5" x14ac:dyDescent="0.25">
      <c r="B595" s="15">
        <v>39290</v>
      </c>
      <c r="C595">
        <v>77.02</v>
      </c>
      <c r="D595" s="23">
        <f t="shared" si="19"/>
        <v>8.9700056593095434E-2</v>
      </c>
      <c r="E595">
        <f t="shared" si="20"/>
        <v>0</v>
      </c>
    </row>
    <row r="596" spans="2:5" x14ac:dyDescent="0.25">
      <c r="B596" s="15">
        <v>39283</v>
      </c>
      <c r="C596">
        <v>75.569999999999993</v>
      </c>
      <c r="D596" s="23">
        <f t="shared" si="19"/>
        <v>9.2999710731848317E-2</v>
      </c>
      <c r="E596">
        <f t="shared" si="20"/>
        <v>0</v>
      </c>
    </row>
    <row r="597" spans="2:5" x14ac:dyDescent="0.25">
      <c r="B597" s="15">
        <v>39276</v>
      </c>
      <c r="C597">
        <v>73.930000000000007</v>
      </c>
      <c r="D597" s="23">
        <f t="shared" si="19"/>
        <v>8.7205882352941355E-2</v>
      </c>
      <c r="E597">
        <f t="shared" si="20"/>
        <v>0</v>
      </c>
    </row>
    <row r="598" spans="2:5" x14ac:dyDescent="0.25">
      <c r="B598" s="15">
        <v>39269</v>
      </c>
      <c r="C598">
        <v>72.81</v>
      </c>
      <c r="D598" s="23">
        <f t="shared" si="19"/>
        <v>0.12430512662137105</v>
      </c>
      <c r="E598">
        <f t="shared" si="20"/>
        <v>0</v>
      </c>
    </row>
    <row r="599" spans="2:5" x14ac:dyDescent="0.25">
      <c r="B599" s="15">
        <v>39262</v>
      </c>
      <c r="C599">
        <v>70.680000000000007</v>
      </c>
      <c r="D599" s="23">
        <f t="shared" si="19"/>
        <v>8.6047940995697791E-2</v>
      </c>
      <c r="E599">
        <f t="shared" si="20"/>
        <v>0</v>
      </c>
    </row>
    <row r="600" spans="2:5" x14ac:dyDescent="0.25">
      <c r="B600" s="15">
        <v>39255</v>
      </c>
      <c r="C600">
        <v>69.14</v>
      </c>
      <c r="D600" s="23">
        <f t="shared" si="19"/>
        <v>6.042944785276072E-2</v>
      </c>
      <c r="E600">
        <f t="shared" si="20"/>
        <v>0</v>
      </c>
    </row>
    <row r="601" spans="2:5" x14ac:dyDescent="0.25">
      <c r="B601" s="15">
        <v>39248</v>
      </c>
      <c r="C601">
        <v>68</v>
      </c>
      <c r="D601" s="23">
        <f t="shared" si="19"/>
        <v>4.7120418848167533E-2</v>
      </c>
      <c r="E601">
        <f t="shared" si="20"/>
        <v>0</v>
      </c>
    </row>
    <row r="602" spans="2:5" x14ac:dyDescent="0.25">
      <c r="B602" s="15">
        <v>39241</v>
      </c>
      <c r="C602">
        <v>64.760000000000005</v>
      </c>
      <c r="D602" s="23">
        <f t="shared" si="19"/>
        <v>3.8319704986371717E-2</v>
      </c>
      <c r="E602">
        <f t="shared" si="20"/>
        <v>0</v>
      </c>
    </row>
    <row r="603" spans="2:5" x14ac:dyDescent="0.25">
      <c r="B603" s="15">
        <v>39234</v>
      </c>
      <c r="C603">
        <v>65.08</v>
      </c>
      <c r="D603" s="23">
        <f t="shared" si="19"/>
        <v>5.08638785725819E-2</v>
      </c>
      <c r="E603">
        <f t="shared" si="20"/>
        <v>0</v>
      </c>
    </row>
    <row r="604" spans="2:5" x14ac:dyDescent="0.25">
      <c r="B604" s="15">
        <v>39227</v>
      </c>
      <c r="C604">
        <v>65.2</v>
      </c>
      <c r="D604" s="23">
        <f t="shared" si="19"/>
        <v>-1.8958772193800599E-2</v>
      </c>
      <c r="E604">
        <f t="shared" si="20"/>
        <v>0</v>
      </c>
    </row>
    <row r="605" spans="2:5" x14ac:dyDescent="0.25">
      <c r="B605" s="15">
        <v>39220</v>
      </c>
      <c r="C605">
        <v>64.94</v>
      </c>
      <c r="D605" s="23">
        <f t="shared" si="19"/>
        <v>2.4613442726411972E-2</v>
      </c>
      <c r="E605">
        <f t="shared" si="20"/>
        <v>0</v>
      </c>
    </row>
    <row r="606" spans="2:5" x14ac:dyDescent="0.25">
      <c r="B606" s="15">
        <v>39213</v>
      </c>
      <c r="C606">
        <v>62.37</v>
      </c>
      <c r="D606" s="23">
        <f t="shared" si="19"/>
        <v>-1.9801980198019931E-2</v>
      </c>
      <c r="E606">
        <f t="shared" si="20"/>
        <v>0</v>
      </c>
    </row>
    <row r="607" spans="2:5" x14ac:dyDescent="0.25">
      <c r="B607" s="15">
        <v>39206</v>
      </c>
      <c r="C607">
        <v>61.93</v>
      </c>
      <c r="D607" s="23">
        <f t="shared" si="19"/>
        <v>-3.6558805227131286E-2</v>
      </c>
      <c r="E607">
        <f t="shared" si="20"/>
        <v>0</v>
      </c>
    </row>
    <row r="608" spans="2:5" x14ac:dyDescent="0.25">
      <c r="B608" s="15">
        <v>39199</v>
      </c>
      <c r="C608">
        <v>66.459999999999994</v>
      </c>
      <c r="D608" s="23">
        <f t="shared" si="19"/>
        <v>8.9570365872171376E-3</v>
      </c>
      <c r="E608">
        <f t="shared" si="20"/>
        <v>0</v>
      </c>
    </row>
    <row r="609" spans="2:5" x14ac:dyDescent="0.25">
      <c r="B609" s="15">
        <v>39192</v>
      </c>
      <c r="C609">
        <v>63.38</v>
      </c>
      <c r="D609" s="23">
        <f t="shared" si="19"/>
        <v>1.7662170841361569E-2</v>
      </c>
      <c r="E609">
        <f t="shared" si="20"/>
        <v>0</v>
      </c>
    </row>
    <row r="610" spans="2:5" x14ac:dyDescent="0.25">
      <c r="B610" s="15">
        <v>39185</v>
      </c>
      <c r="C610">
        <v>63.63</v>
      </c>
      <c r="D610" s="23">
        <f t="shared" si="19"/>
        <v>0.11416564524601647</v>
      </c>
      <c r="E610">
        <f t="shared" si="20"/>
        <v>0</v>
      </c>
    </row>
    <row r="611" spans="2:5" x14ac:dyDescent="0.25">
      <c r="B611" s="15">
        <v>39178</v>
      </c>
      <c r="C611">
        <v>64.28</v>
      </c>
      <c r="D611" s="23">
        <f t="shared" si="19"/>
        <v>7.0441298917568673E-2</v>
      </c>
      <c r="E611">
        <f t="shared" si="20"/>
        <v>0</v>
      </c>
    </row>
    <row r="612" spans="2:5" x14ac:dyDescent="0.25">
      <c r="B612" s="15">
        <v>39171</v>
      </c>
      <c r="C612">
        <v>65.87</v>
      </c>
      <c r="D612" s="23">
        <f t="shared" si="19"/>
        <v>6.8624269954574935E-2</v>
      </c>
      <c r="E612">
        <f t="shared" si="20"/>
        <v>0</v>
      </c>
    </row>
    <row r="613" spans="2:5" x14ac:dyDescent="0.25">
      <c r="B613" s="15">
        <v>39164</v>
      </c>
      <c r="C613">
        <v>62.28</v>
      </c>
      <c r="D613" s="23">
        <f t="shared" si="19"/>
        <v>1.8645731108930308E-2</v>
      </c>
      <c r="E613">
        <f t="shared" si="20"/>
        <v>0</v>
      </c>
    </row>
    <row r="614" spans="2:5" x14ac:dyDescent="0.25">
      <c r="B614" s="15">
        <v>39157</v>
      </c>
      <c r="C614">
        <v>57.11</v>
      </c>
      <c r="D614" s="23">
        <f t="shared" si="19"/>
        <v>-3.8390301397541737E-2</v>
      </c>
      <c r="E614">
        <f t="shared" si="20"/>
        <v>0</v>
      </c>
    </row>
    <row r="615" spans="2:5" x14ac:dyDescent="0.25">
      <c r="B615" s="15">
        <v>39150</v>
      </c>
      <c r="C615">
        <v>60.05</v>
      </c>
      <c r="D615" s="23">
        <f t="shared" si="19"/>
        <v>2.6715645349806305E-3</v>
      </c>
      <c r="E615">
        <f t="shared" si="20"/>
        <v>0</v>
      </c>
    </row>
    <row r="616" spans="2:5" x14ac:dyDescent="0.25">
      <c r="B616" s="15">
        <v>39143</v>
      </c>
      <c r="C616">
        <v>61.64</v>
      </c>
      <c r="D616" s="23">
        <f t="shared" si="19"/>
        <v>4.4391731616401087E-2</v>
      </c>
      <c r="E616">
        <f t="shared" si="20"/>
        <v>0</v>
      </c>
    </row>
    <row r="617" spans="2:5" x14ac:dyDescent="0.25">
      <c r="B617" s="15">
        <v>39136</v>
      </c>
      <c r="C617">
        <v>61.14</v>
      </c>
      <c r="D617" s="23">
        <f t="shared" si="19"/>
        <v>0.10321183688199209</v>
      </c>
      <c r="E617">
        <f t="shared" si="20"/>
        <v>0</v>
      </c>
    </row>
    <row r="618" spans="2:5" x14ac:dyDescent="0.25">
      <c r="B618" s="15">
        <v>39129</v>
      </c>
      <c r="C618">
        <v>59.39</v>
      </c>
      <c r="D618" s="23">
        <f t="shared" si="19"/>
        <v>0.14233506443546839</v>
      </c>
      <c r="E618">
        <f t="shared" si="20"/>
        <v>0</v>
      </c>
    </row>
    <row r="619" spans="2:5" x14ac:dyDescent="0.25">
      <c r="B619" s="15">
        <v>39122</v>
      </c>
      <c r="C619">
        <v>59.89</v>
      </c>
      <c r="D619" s="23">
        <f t="shared" si="19"/>
        <v>0.13021324778260035</v>
      </c>
      <c r="E619">
        <f t="shared" si="20"/>
        <v>0</v>
      </c>
    </row>
    <row r="620" spans="2:5" x14ac:dyDescent="0.25">
      <c r="B620" s="15">
        <v>39115</v>
      </c>
      <c r="C620">
        <v>59.02</v>
      </c>
      <c r="D620" s="23">
        <f t="shared" si="19"/>
        <v>4.8126442905345401E-2</v>
      </c>
      <c r="E620">
        <f t="shared" si="20"/>
        <v>0</v>
      </c>
    </row>
    <row r="621" spans="2:5" x14ac:dyDescent="0.25">
      <c r="B621" s="15">
        <v>39108</v>
      </c>
      <c r="C621">
        <v>55.42</v>
      </c>
      <c r="D621" s="23">
        <f t="shared" si="19"/>
        <v>-9.2219492219492105E-2</v>
      </c>
      <c r="E621">
        <f t="shared" si="20"/>
        <v>0</v>
      </c>
    </row>
    <row r="622" spans="2:5" x14ac:dyDescent="0.25">
      <c r="B622" s="15">
        <v>39101</v>
      </c>
      <c r="C622">
        <v>51.99</v>
      </c>
      <c r="D622" s="23">
        <f t="shared" si="19"/>
        <v>-0.16696042300913305</v>
      </c>
      <c r="E622">
        <f t="shared" si="20"/>
        <v>1</v>
      </c>
    </row>
    <row r="623" spans="2:5" x14ac:dyDescent="0.25">
      <c r="B623" s="15">
        <v>39094</v>
      </c>
      <c r="C623">
        <v>52.99</v>
      </c>
      <c r="D623" s="23">
        <f t="shared" si="19"/>
        <v>-0.16459088759262175</v>
      </c>
      <c r="E623">
        <f t="shared" si="20"/>
        <v>1</v>
      </c>
    </row>
    <row r="624" spans="2:5" x14ac:dyDescent="0.25">
      <c r="B624" s="15">
        <v>39087</v>
      </c>
      <c r="C624">
        <v>56.31</v>
      </c>
      <c r="D624" s="23">
        <f t="shared" si="19"/>
        <v>-9.2213445107206193E-2</v>
      </c>
      <c r="E624">
        <f t="shared" si="20"/>
        <v>0</v>
      </c>
    </row>
    <row r="625" spans="2:5" x14ac:dyDescent="0.25">
      <c r="B625" s="15">
        <v>39080</v>
      </c>
      <c r="C625">
        <v>61.05</v>
      </c>
      <c r="D625" s="23">
        <f t="shared" si="19"/>
        <v>-3.7521677439697365E-2</v>
      </c>
      <c r="E625">
        <f t="shared" si="20"/>
        <v>0</v>
      </c>
    </row>
    <row r="626" spans="2:5" x14ac:dyDescent="0.25">
      <c r="B626" s="15">
        <v>39073</v>
      </c>
      <c r="C626">
        <v>62.41</v>
      </c>
      <c r="D626" s="23">
        <f t="shared" si="19"/>
        <v>5.3511141120864192E-2</v>
      </c>
      <c r="E626">
        <f t="shared" si="20"/>
        <v>0</v>
      </c>
    </row>
    <row r="627" spans="2:5" x14ac:dyDescent="0.25">
      <c r="B627" s="15">
        <v>39066</v>
      </c>
      <c r="C627">
        <v>63.43</v>
      </c>
      <c r="D627" s="23">
        <f t="shared" si="19"/>
        <v>0.13653467120587703</v>
      </c>
      <c r="E627">
        <f t="shared" si="20"/>
        <v>0</v>
      </c>
    </row>
    <row r="628" spans="2:5" x14ac:dyDescent="0.25">
      <c r="B628" s="15">
        <v>39059</v>
      </c>
      <c r="C628">
        <v>62.03</v>
      </c>
      <c r="D628" s="23">
        <f t="shared" si="19"/>
        <v>4.0946467528108599E-2</v>
      </c>
      <c r="E628">
        <f t="shared" si="20"/>
        <v>0</v>
      </c>
    </row>
    <row r="629" spans="2:5" x14ac:dyDescent="0.25">
      <c r="B629" s="15">
        <v>39052</v>
      </c>
      <c r="C629">
        <v>63.43</v>
      </c>
      <c r="D629" s="23">
        <f t="shared" si="19"/>
        <v>7.2539736219141115E-2</v>
      </c>
      <c r="E629">
        <f t="shared" si="20"/>
        <v>0</v>
      </c>
    </row>
    <row r="630" spans="2:5" x14ac:dyDescent="0.25">
      <c r="B630" s="15">
        <v>39045</v>
      </c>
      <c r="C630">
        <v>59.24</v>
      </c>
      <c r="D630" s="23">
        <f t="shared" si="19"/>
        <v>-2.4855967078189267E-2</v>
      </c>
      <c r="E630">
        <f t="shared" si="20"/>
        <v>0</v>
      </c>
    </row>
    <row r="631" spans="2:5" x14ac:dyDescent="0.25">
      <c r="B631" s="15">
        <v>39038</v>
      </c>
      <c r="C631">
        <v>55.81</v>
      </c>
      <c r="D631" s="23">
        <f t="shared" si="19"/>
        <v>-1.7775431186201951E-2</v>
      </c>
      <c r="E631">
        <f t="shared" si="20"/>
        <v>0</v>
      </c>
    </row>
    <row r="632" spans="2:5" x14ac:dyDescent="0.25">
      <c r="B632" s="15">
        <v>39031</v>
      </c>
      <c r="C632">
        <v>59.59</v>
      </c>
      <c r="D632" s="23">
        <f t="shared" si="19"/>
        <v>1.7415058903875735E-2</v>
      </c>
      <c r="E632">
        <f t="shared" si="20"/>
        <v>0</v>
      </c>
    </row>
    <row r="633" spans="2:5" x14ac:dyDescent="0.25">
      <c r="B633" s="15">
        <v>39024</v>
      </c>
      <c r="C633">
        <v>59.14</v>
      </c>
      <c r="D633" s="23">
        <f t="shared" si="19"/>
        <v>-1.0374832663989197E-2</v>
      </c>
      <c r="E633">
        <f t="shared" si="20"/>
        <v>0</v>
      </c>
    </row>
    <row r="634" spans="2:5" x14ac:dyDescent="0.25">
      <c r="B634" s="15">
        <v>39017</v>
      </c>
      <c r="C634">
        <v>60.75</v>
      </c>
      <c r="D634" s="23">
        <f t="shared" si="19"/>
        <v>-3.4334763948497771E-2</v>
      </c>
      <c r="E634">
        <f t="shared" si="20"/>
        <v>0</v>
      </c>
    </row>
    <row r="635" spans="2:5" x14ac:dyDescent="0.25">
      <c r="B635" s="15">
        <v>39010</v>
      </c>
      <c r="C635">
        <v>56.82</v>
      </c>
      <c r="D635" s="23">
        <f t="shared" si="19"/>
        <v>-6.1601981833195651E-2</v>
      </c>
      <c r="E635">
        <f t="shared" si="20"/>
        <v>0</v>
      </c>
    </row>
    <row r="636" spans="2:5" x14ac:dyDescent="0.25">
      <c r="B636" s="15">
        <v>39003</v>
      </c>
      <c r="C636">
        <v>58.57</v>
      </c>
      <c r="D636" s="23">
        <f t="shared" si="19"/>
        <v>-7.5161850623717052E-2</v>
      </c>
      <c r="E636">
        <f t="shared" si="20"/>
        <v>0</v>
      </c>
    </row>
    <row r="637" spans="2:5" x14ac:dyDescent="0.25">
      <c r="B637" s="15">
        <v>38996</v>
      </c>
      <c r="C637">
        <v>59.76</v>
      </c>
      <c r="D637" s="23">
        <f t="shared" si="19"/>
        <v>-9.7962264150943446E-2</v>
      </c>
      <c r="E637">
        <f t="shared" si="20"/>
        <v>0</v>
      </c>
    </row>
    <row r="638" spans="2:5" x14ac:dyDescent="0.25">
      <c r="B638" s="15">
        <v>38989</v>
      </c>
      <c r="C638">
        <v>62.91</v>
      </c>
      <c r="D638" s="23">
        <f t="shared" si="19"/>
        <v>-9.0764561352796647E-2</v>
      </c>
      <c r="E638">
        <f t="shared" si="20"/>
        <v>0</v>
      </c>
    </row>
    <row r="639" spans="2:5" x14ac:dyDescent="0.25">
      <c r="B639" s="15">
        <v>38982</v>
      </c>
      <c r="C639">
        <v>60.55</v>
      </c>
      <c r="D639" s="23">
        <f t="shared" si="19"/>
        <v>-0.16494276651496353</v>
      </c>
      <c r="E639">
        <f t="shared" si="20"/>
        <v>1</v>
      </c>
    </row>
    <row r="640" spans="2:5" x14ac:dyDescent="0.25">
      <c r="B640" s="15">
        <v>38975</v>
      </c>
      <c r="C640">
        <v>63.33</v>
      </c>
      <c r="D640" s="23">
        <f t="shared" si="19"/>
        <v>-0.10978352544278891</v>
      </c>
      <c r="E640">
        <f t="shared" si="20"/>
        <v>1</v>
      </c>
    </row>
    <row r="641" spans="2:5" x14ac:dyDescent="0.25">
      <c r="B641" s="15">
        <v>38968</v>
      </c>
      <c r="C641">
        <v>66.25</v>
      </c>
      <c r="D641" s="23">
        <f t="shared" si="19"/>
        <v>-0.10894418291862806</v>
      </c>
      <c r="E641">
        <f t="shared" si="20"/>
        <v>1</v>
      </c>
    </row>
    <row r="642" spans="2:5" x14ac:dyDescent="0.25">
      <c r="B642" s="15">
        <v>38961</v>
      </c>
      <c r="C642">
        <v>69.19</v>
      </c>
      <c r="D642" s="23">
        <f t="shared" si="19"/>
        <v>-7.4505082932049271E-2</v>
      </c>
      <c r="E642">
        <f t="shared" si="20"/>
        <v>0</v>
      </c>
    </row>
    <row r="643" spans="2:5" x14ac:dyDescent="0.25">
      <c r="B643" s="15">
        <v>38954</v>
      </c>
      <c r="C643">
        <v>72.510000000000005</v>
      </c>
      <c r="D643" s="23">
        <f t="shared" si="19"/>
        <v>-9.9672310212997051E-3</v>
      </c>
      <c r="E643">
        <f t="shared" si="20"/>
        <v>0</v>
      </c>
    </row>
    <row r="644" spans="2:5" x14ac:dyDescent="0.25">
      <c r="B644" s="15">
        <v>38947</v>
      </c>
      <c r="C644">
        <v>71.14</v>
      </c>
      <c r="D644" s="23">
        <f t="shared" ref="D644:D707" si="21">C644/C648-1</f>
        <v>-4.4202606475883477E-2</v>
      </c>
      <c r="E644">
        <f t="shared" ref="E644:E707" si="22">IF(D644&lt;$E$1,1,0)</f>
        <v>0</v>
      </c>
    </row>
    <row r="645" spans="2:5" x14ac:dyDescent="0.25">
      <c r="B645" s="15">
        <v>38940</v>
      </c>
      <c r="C645">
        <v>74.349999999999994</v>
      </c>
      <c r="D645" s="23">
        <f t="shared" si="21"/>
        <v>-3.4791639620927017E-2</v>
      </c>
      <c r="E645">
        <f t="shared" si="22"/>
        <v>0</v>
      </c>
    </row>
    <row r="646" spans="2:5" x14ac:dyDescent="0.25">
      <c r="B646" s="15">
        <v>38933</v>
      </c>
      <c r="C646">
        <v>74.760000000000005</v>
      </c>
      <c r="D646" s="23">
        <f t="shared" si="21"/>
        <v>9.043055743015227E-3</v>
      </c>
      <c r="E646">
        <f t="shared" si="22"/>
        <v>0</v>
      </c>
    </row>
    <row r="647" spans="2:5" x14ac:dyDescent="0.25">
      <c r="B647" s="15">
        <v>38926</v>
      </c>
      <c r="C647">
        <v>73.239999999999995</v>
      </c>
      <c r="D647" s="23">
        <f t="shared" si="21"/>
        <v>-9.3331529825512183E-3</v>
      </c>
      <c r="E647">
        <f t="shared" si="22"/>
        <v>0</v>
      </c>
    </row>
    <row r="648" spans="2:5" x14ac:dyDescent="0.25">
      <c r="B648" s="15">
        <v>38919</v>
      </c>
      <c r="C648">
        <v>74.430000000000007</v>
      </c>
      <c r="D648" s="23">
        <f t="shared" si="21"/>
        <v>5.0232820657541977E-2</v>
      </c>
      <c r="E648">
        <f t="shared" si="22"/>
        <v>0</v>
      </c>
    </row>
    <row r="649" spans="2:5" x14ac:dyDescent="0.25">
      <c r="B649" s="15">
        <v>38912</v>
      </c>
      <c r="C649">
        <v>77.03</v>
      </c>
      <c r="D649" s="23">
        <f t="shared" si="21"/>
        <v>0.10231825987406995</v>
      </c>
      <c r="E649">
        <f t="shared" si="22"/>
        <v>0</v>
      </c>
    </row>
    <row r="650" spans="2:5" x14ac:dyDescent="0.25">
      <c r="B650" s="15">
        <v>38905</v>
      </c>
      <c r="C650">
        <v>74.09</v>
      </c>
      <c r="D650" s="23">
        <f t="shared" si="21"/>
        <v>3.4343152310484459E-2</v>
      </c>
      <c r="E650">
        <f t="shared" si="22"/>
        <v>0</v>
      </c>
    </row>
    <row r="651" spans="2:5" x14ac:dyDescent="0.25">
      <c r="B651" s="15">
        <v>38898</v>
      </c>
      <c r="C651">
        <v>73.930000000000007</v>
      </c>
      <c r="D651" s="23">
        <f t="shared" si="21"/>
        <v>2.2120835061523625E-2</v>
      </c>
      <c r="E651">
        <f t="shared" si="22"/>
        <v>0</v>
      </c>
    </row>
    <row r="652" spans="2:5" x14ac:dyDescent="0.25">
      <c r="B652" s="15">
        <v>38891</v>
      </c>
      <c r="C652">
        <v>70.87</v>
      </c>
      <c r="D652" s="23">
        <f t="shared" si="21"/>
        <v>-7.0057447106627313E-3</v>
      </c>
      <c r="E652">
        <f t="shared" si="22"/>
        <v>0</v>
      </c>
    </row>
    <row r="653" spans="2:5" x14ac:dyDescent="0.25">
      <c r="B653" s="15">
        <v>38884</v>
      </c>
      <c r="C653">
        <v>69.88</v>
      </c>
      <c r="D653" s="23">
        <f t="shared" si="21"/>
        <v>1.9699401721873455E-2</v>
      </c>
      <c r="E653">
        <f t="shared" si="22"/>
        <v>0</v>
      </c>
    </row>
    <row r="654" spans="2:5" x14ac:dyDescent="0.25">
      <c r="B654" s="15">
        <v>38877</v>
      </c>
      <c r="C654">
        <v>71.63</v>
      </c>
      <c r="D654" s="23">
        <f t="shared" si="21"/>
        <v>-5.6912826207663469E-3</v>
      </c>
      <c r="E654">
        <f t="shared" si="22"/>
        <v>0</v>
      </c>
    </row>
    <row r="655" spans="2:5" x14ac:dyDescent="0.25">
      <c r="B655" s="15">
        <v>38870</v>
      </c>
      <c r="C655">
        <v>72.33</v>
      </c>
      <c r="D655" s="23">
        <f t="shared" si="21"/>
        <v>3.0488673600227889E-2</v>
      </c>
      <c r="E655">
        <f t="shared" si="22"/>
        <v>0</v>
      </c>
    </row>
    <row r="656" spans="2:5" x14ac:dyDescent="0.25">
      <c r="B656" s="15">
        <v>38863</v>
      </c>
      <c r="C656">
        <v>71.37</v>
      </c>
      <c r="D656" s="23">
        <f t="shared" si="21"/>
        <v>-7.0951585976626319E-3</v>
      </c>
      <c r="E656">
        <f t="shared" si="22"/>
        <v>0</v>
      </c>
    </row>
    <row r="657" spans="2:5" x14ac:dyDescent="0.25">
      <c r="B657" s="15">
        <v>38856</v>
      </c>
      <c r="C657">
        <v>68.53</v>
      </c>
      <c r="D657" s="23">
        <f t="shared" si="21"/>
        <v>-8.833311161367563E-2</v>
      </c>
      <c r="E657">
        <f t="shared" si="22"/>
        <v>0</v>
      </c>
    </row>
    <row r="658" spans="2:5" x14ac:dyDescent="0.25">
      <c r="B658" s="15">
        <v>38849</v>
      </c>
      <c r="C658">
        <v>72.040000000000006</v>
      </c>
      <c r="D658" s="23">
        <f t="shared" si="21"/>
        <v>3.9238315060588835E-2</v>
      </c>
      <c r="E658">
        <f t="shared" si="22"/>
        <v>0</v>
      </c>
    </row>
    <row r="659" spans="2:5" x14ac:dyDescent="0.25">
      <c r="B659" s="15">
        <v>38842</v>
      </c>
      <c r="C659">
        <v>70.19</v>
      </c>
      <c r="D659" s="23">
        <f t="shared" si="21"/>
        <v>4.1549191274669717E-2</v>
      </c>
      <c r="E659">
        <f t="shared" si="22"/>
        <v>0</v>
      </c>
    </row>
    <row r="660" spans="2:5" x14ac:dyDescent="0.25">
      <c r="B660" s="15">
        <v>38835</v>
      </c>
      <c r="C660">
        <v>71.88</v>
      </c>
      <c r="D660" s="23">
        <f t="shared" si="21"/>
        <v>7.8793336334984199E-2</v>
      </c>
      <c r="E660">
        <f t="shared" si="22"/>
        <v>0</v>
      </c>
    </row>
    <row r="661" spans="2:5" x14ac:dyDescent="0.25">
      <c r="B661" s="15">
        <v>38828</v>
      </c>
      <c r="C661">
        <v>75.17</v>
      </c>
      <c r="D661" s="23">
        <f t="shared" si="21"/>
        <v>0.16977902272019918</v>
      </c>
      <c r="E661">
        <f t="shared" si="22"/>
        <v>0</v>
      </c>
    </row>
    <row r="662" spans="2:5" x14ac:dyDescent="0.25">
      <c r="B662" s="15">
        <v>38821</v>
      </c>
      <c r="C662">
        <v>69.319999999999993</v>
      </c>
      <c r="D662" s="23">
        <f t="shared" si="21"/>
        <v>0.10434921140672282</v>
      </c>
      <c r="E662">
        <f t="shared" si="22"/>
        <v>0</v>
      </c>
    </row>
    <row r="663" spans="2:5" x14ac:dyDescent="0.25">
      <c r="B663" s="15">
        <v>38814</v>
      </c>
      <c r="C663">
        <v>67.39</v>
      </c>
      <c r="D663" s="23">
        <f t="shared" si="21"/>
        <v>0.12391594396264183</v>
      </c>
      <c r="E663">
        <f t="shared" si="22"/>
        <v>0</v>
      </c>
    </row>
    <row r="664" spans="2:5" x14ac:dyDescent="0.25">
      <c r="B664" s="15">
        <v>38807</v>
      </c>
      <c r="C664">
        <v>66.63</v>
      </c>
      <c r="D664" s="23">
        <f t="shared" si="21"/>
        <v>4.6489712580493059E-2</v>
      </c>
      <c r="E664">
        <f t="shared" si="22"/>
        <v>0</v>
      </c>
    </row>
    <row r="665" spans="2:5" x14ac:dyDescent="0.25">
      <c r="B665" s="15">
        <v>38800</v>
      </c>
      <c r="C665">
        <v>64.260000000000005</v>
      </c>
      <c r="D665" s="23">
        <f t="shared" si="21"/>
        <v>2.145922746781137E-2</v>
      </c>
      <c r="E665">
        <f t="shared" si="22"/>
        <v>0</v>
      </c>
    </row>
    <row r="666" spans="2:5" x14ac:dyDescent="0.25">
      <c r="B666" s="15">
        <v>38793</v>
      </c>
      <c r="C666">
        <v>62.77</v>
      </c>
      <c r="D666" s="23">
        <f t="shared" si="21"/>
        <v>4.8263193052772158E-2</v>
      </c>
      <c r="E666">
        <f t="shared" si="22"/>
        <v>0</v>
      </c>
    </row>
    <row r="667" spans="2:5" x14ac:dyDescent="0.25">
      <c r="B667" s="15">
        <v>38786</v>
      </c>
      <c r="C667">
        <v>59.96</v>
      </c>
      <c r="D667" s="23">
        <f t="shared" si="21"/>
        <v>-3.0401034928848714E-2</v>
      </c>
      <c r="E667">
        <f t="shared" si="22"/>
        <v>0</v>
      </c>
    </row>
    <row r="668" spans="2:5" x14ac:dyDescent="0.25">
      <c r="B668" s="15">
        <v>38779</v>
      </c>
      <c r="C668">
        <v>63.67</v>
      </c>
      <c r="D668" s="23">
        <f t="shared" si="21"/>
        <v>-2.6005813064096772E-2</v>
      </c>
      <c r="E668">
        <f t="shared" si="22"/>
        <v>0</v>
      </c>
    </row>
    <row r="669" spans="2:5" x14ac:dyDescent="0.25">
      <c r="B669" s="15">
        <v>38772</v>
      </c>
      <c r="C669">
        <v>62.91</v>
      </c>
      <c r="D669" s="23">
        <f t="shared" si="21"/>
        <v>-7.1576151121605758E-2</v>
      </c>
      <c r="E669">
        <f t="shared" si="22"/>
        <v>0</v>
      </c>
    </row>
    <row r="670" spans="2:5" x14ac:dyDescent="0.25">
      <c r="B670" s="15">
        <v>38765</v>
      </c>
      <c r="C670">
        <v>59.88</v>
      </c>
      <c r="D670" s="23">
        <f t="shared" si="21"/>
        <v>-0.12392099487929764</v>
      </c>
      <c r="E670">
        <f t="shared" si="22"/>
        <v>1</v>
      </c>
    </row>
    <row r="671" spans="2:5" x14ac:dyDescent="0.25">
      <c r="B671" s="15">
        <v>38758</v>
      </c>
      <c r="C671">
        <v>61.84</v>
      </c>
      <c r="D671" s="23">
        <f t="shared" si="21"/>
        <v>-3.2540675844806022E-2</v>
      </c>
      <c r="E671">
        <f t="shared" si="22"/>
        <v>0</v>
      </c>
    </row>
    <row r="672" spans="2:5" x14ac:dyDescent="0.25">
      <c r="B672" s="15">
        <v>38751</v>
      </c>
      <c r="C672">
        <v>65.37</v>
      </c>
      <c r="D672" s="23">
        <f t="shared" si="21"/>
        <v>1.8065721850179184E-2</v>
      </c>
      <c r="E672">
        <f t="shared" si="22"/>
        <v>0</v>
      </c>
    </row>
    <row r="673" spans="2:5" x14ac:dyDescent="0.25">
      <c r="B673" s="15">
        <v>38744</v>
      </c>
      <c r="C673">
        <v>67.760000000000005</v>
      </c>
      <c r="D673" s="23">
        <f t="shared" si="21"/>
        <v>0.11009174311926606</v>
      </c>
      <c r="E673">
        <f t="shared" si="22"/>
        <v>0</v>
      </c>
    </row>
    <row r="674" spans="2:5" x14ac:dyDescent="0.25">
      <c r="B674" s="15">
        <v>38737</v>
      </c>
      <c r="C674">
        <v>68.349999999999994</v>
      </c>
      <c r="D674" s="23">
        <f t="shared" si="21"/>
        <v>0.16977580010268678</v>
      </c>
      <c r="E674">
        <f t="shared" si="22"/>
        <v>0</v>
      </c>
    </row>
    <row r="675" spans="2:5" x14ac:dyDescent="0.25">
      <c r="B675" s="15">
        <v>38730</v>
      </c>
      <c r="C675">
        <v>63.92</v>
      </c>
      <c r="D675" s="23">
        <f t="shared" si="21"/>
        <v>0.10093007233895968</v>
      </c>
      <c r="E675">
        <f t="shared" si="22"/>
        <v>0</v>
      </c>
    </row>
    <row r="676" spans="2:5" x14ac:dyDescent="0.25">
      <c r="B676" s="15">
        <v>38723</v>
      </c>
      <c r="C676">
        <v>64.209999999999994</v>
      </c>
      <c r="D676" s="23">
        <f t="shared" si="21"/>
        <v>8.115844418252216E-2</v>
      </c>
      <c r="E676">
        <f t="shared" si="22"/>
        <v>0</v>
      </c>
    </row>
    <row r="677" spans="2:5" x14ac:dyDescent="0.25">
      <c r="B677" s="15">
        <v>38716</v>
      </c>
      <c r="C677">
        <v>61.04</v>
      </c>
      <c r="D677" s="23">
        <f t="shared" si="21"/>
        <v>2.8995279838165855E-2</v>
      </c>
      <c r="E677">
        <f t="shared" si="22"/>
        <v>0</v>
      </c>
    </row>
    <row r="678" spans="2:5" x14ac:dyDescent="0.25">
      <c r="B678" s="15">
        <v>38709</v>
      </c>
      <c r="C678">
        <v>58.43</v>
      </c>
      <c r="D678" s="23">
        <f t="shared" si="21"/>
        <v>-4.7692045648101145E-3</v>
      </c>
      <c r="E678">
        <f t="shared" si="22"/>
        <v>0</v>
      </c>
    </row>
    <row r="679" spans="2:5" x14ac:dyDescent="0.25">
      <c r="B679" s="15">
        <v>38702</v>
      </c>
      <c r="C679">
        <v>58.06</v>
      </c>
      <c r="D679" s="23">
        <f t="shared" si="21"/>
        <v>3.4200213751335973E-2</v>
      </c>
      <c r="E679">
        <f t="shared" si="22"/>
        <v>0</v>
      </c>
    </row>
    <row r="680" spans="2:5" x14ac:dyDescent="0.25">
      <c r="B680" s="15">
        <v>38695</v>
      </c>
      <c r="C680">
        <v>59.39</v>
      </c>
      <c r="D680" s="23">
        <f t="shared" si="21"/>
        <v>3.2330957761168122E-2</v>
      </c>
      <c r="E680">
        <f t="shared" si="22"/>
        <v>0</v>
      </c>
    </row>
    <row r="681" spans="2:5" x14ac:dyDescent="0.25">
      <c r="B681" s="15">
        <v>38688</v>
      </c>
      <c r="C681">
        <v>59.32</v>
      </c>
      <c r="D681" s="23">
        <f t="shared" si="21"/>
        <v>-2.0798943545724646E-2</v>
      </c>
      <c r="E681">
        <f t="shared" si="22"/>
        <v>0</v>
      </c>
    </row>
    <row r="682" spans="2:5" x14ac:dyDescent="0.25">
      <c r="B682" s="15">
        <v>38681</v>
      </c>
      <c r="C682">
        <v>58.71</v>
      </c>
      <c r="D682" s="23">
        <f t="shared" si="21"/>
        <v>-4.0999673309376039E-2</v>
      </c>
      <c r="E682">
        <f t="shared" si="22"/>
        <v>0</v>
      </c>
    </row>
    <row r="683" spans="2:5" x14ac:dyDescent="0.25">
      <c r="B683" s="15">
        <v>38674</v>
      </c>
      <c r="C683">
        <v>56.14</v>
      </c>
      <c r="D683" s="23">
        <f t="shared" si="21"/>
        <v>-7.4055747979548059E-2</v>
      </c>
      <c r="E683">
        <f t="shared" si="22"/>
        <v>0</v>
      </c>
    </row>
    <row r="684" spans="2:5" x14ac:dyDescent="0.25">
      <c r="B684" s="15">
        <v>38667</v>
      </c>
      <c r="C684">
        <v>57.53</v>
      </c>
      <c r="D684" s="23">
        <f t="shared" si="21"/>
        <v>-8.1430624301452981E-2</v>
      </c>
      <c r="E684">
        <f t="shared" si="22"/>
        <v>0</v>
      </c>
    </row>
    <row r="685" spans="2:5" x14ac:dyDescent="0.25">
      <c r="B685" s="15">
        <v>38660</v>
      </c>
      <c r="C685">
        <v>60.58</v>
      </c>
      <c r="D685" s="23">
        <f t="shared" si="21"/>
        <v>-2.037516170763265E-2</v>
      </c>
      <c r="E685">
        <f t="shared" si="22"/>
        <v>0</v>
      </c>
    </row>
    <row r="686" spans="2:5" x14ac:dyDescent="0.25">
      <c r="B686" s="15">
        <v>38653</v>
      </c>
      <c r="C686">
        <v>61.22</v>
      </c>
      <c r="D686" s="23">
        <f t="shared" si="21"/>
        <v>-7.578502415458932E-2</v>
      </c>
      <c r="E686">
        <f t="shared" si="22"/>
        <v>0</v>
      </c>
    </row>
    <row r="687" spans="2:5" x14ac:dyDescent="0.25">
      <c r="B687" s="15">
        <v>38646</v>
      </c>
      <c r="C687">
        <v>60.63</v>
      </c>
      <c r="D687" s="23">
        <f t="shared" si="21"/>
        <v>-5.5460352079763076E-2</v>
      </c>
      <c r="E687">
        <f t="shared" si="22"/>
        <v>0</v>
      </c>
    </row>
    <row r="688" spans="2:5" x14ac:dyDescent="0.25">
      <c r="B688" s="15">
        <v>38639</v>
      </c>
      <c r="C688">
        <v>62.63</v>
      </c>
      <c r="D688" s="23">
        <f t="shared" si="21"/>
        <v>-5.8730158730158077E-3</v>
      </c>
      <c r="E688">
        <f t="shared" si="22"/>
        <v>0</v>
      </c>
    </row>
    <row r="689" spans="2:5" x14ac:dyDescent="0.25">
      <c r="B689" s="15">
        <v>38632</v>
      </c>
      <c r="C689">
        <v>61.84</v>
      </c>
      <c r="D689" s="23">
        <f t="shared" si="21"/>
        <v>-3.4956304619225942E-2</v>
      </c>
      <c r="E689">
        <f t="shared" si="22"/>
        <v>0</v>
      </c>
    </row>
    <row r="690" spans="2:5" x14ac:dyDescent="0.25">
      <c r="B690" s="15">
        <v>38625</v>
      </c>
      <c r="C690">
        <v>66.239999999999995</v>
      </c>
      <c r="D690" s="23">
        <f t="shared" si="21"/>
        <v>-1.9683291401509484E-2</v>
      </c>
      <c r="E690">
        <f t="shared" si="22"/>
        <v>0</v>
      </c>
    </row>
    <row r="691" spans="2:5" x14ac:dyDescent="0.25">
      <c r="B691" s="15">
        <v>38618</v>
      </c>
      <c r="C691">
        <v>64.19</v>
      </c>
      <c r="D691" s="23">
        <f t="shared" si="21"/>
        <v>-2.9336156056252838E-2</v>
      </c>
      <c r="E691">
        <f t="shared" si="22"/>
        <v>0</v>
      </c>
    </row>
    <row r="692" spans="2:5" x14ac:dyDescent="0.25">
      <c r="B692" s="15">
        <v>38611</v>
      </c>
      <c r="C692">
        <v>63</v>
      </c>
      <c r="D692" s="23">
        <f t="shared" si="21"/>
        <v>-3.5960214231063437E-2</v>
      </c>
      <c r="E692">
        <f t="shared" si="22"/>
        <v>0</v>
      </c>
    </row>
    <row r="693" spans="2:5" x14ac:dyDescent="0.25">
      <c r="B693" s="15">
        <v>38604</v>
      </c>
      <c r="C693">
        <v>64.08</v>
      </c>
      <c r="D693" s="23">
        <f t="shared" si="21"/>
        <v>-4.1579419682919561E-2</v>
      </c>
      <c r="E693">
        <f t="shared" si="22"/>
        <v>0</v>
      </c>
    </row>
    <row r="694" spans="2:5" x14ac:dyDescent="0.25">
      <c r="B694" s="15">
        <v>38597</v>
      </c>
      <c r="C694">
        <v>67.569999999999993</v>
      </c>
      <c r="D694" s="23">
        <f t="shared" si="21"/>
        <v>8.4416626544695728E-2</v>
      </c>
      <c r="E694">
        <f t="shared" si="22"/>
        <v>0</v>
      </c>
    </row>
    <row r="695" spans="2:5" x14ac:dyDescent="0.25">
      <c r="B695" s="15">
        <v>38590</v>
      </c>
      <c r="C695">
        <v>66.13</v>
      </c>
      <c r="D695" s="23">
        <f t="shared" si="21"/>
        <v>9.1794617797589462E-2</v>
      </c>
      <c r="E695">
        <f t="shared" si="22"/>
        <v>0</v>
      </c>
    </row>
    <row r="696" spans="2:5" x14ac:dyDescent="0.25">
      <c r="B696" s="15">
        <v>38583</v>
      </c>
      <c r="C696">
        <v>65.349999999999994</v>
      </c>
      <c r="D696" s="23">
        <f t="shared" si="21"/>
        <v>0.11423699914748497</v>
      </c>
      <c r="E696">
        <f t="shared" si="22"/>
        <v>0</v>
      </c>
    </row>
    <row r="697" spans="2:5" x14ac:dyDescent="0.25">
      <c r="B697" s="15">
        <v>38576</v>
      </c>
      <c r="C697">
        <v>66.86</v>
      </c>
      <c r="D697" s="23">
        <f t="shared" si="21"/>
        <v>0.1509726286796349</v>
      </c>
      <c r="E697">
        <f t="shared" si="22"/>
        <v>0</v>
      </c>
    </row>
    <row r="698" spans="2:5" x14ac:dyDescent="0.25">
      <c r="B698" s="15">
        <v>38569</v>
      </c>
      <c r="C698">
        <v>62.31</v>
      </c>
      <c r="D698" s="23">
        <f t="shared" si="21"/>
        <v>4.4943820224718989E-2</v>
      </c>
      <c r="E698">
        <f t="shared" si="22"/>
        <v>0</v>
      </c>
    </row>
    <row r="699" spans="2:5" x14ac:dyDescent="0.25">
      <c r="B699" s="15">
        <v>38562</v>
      </c>
      <c r="C699">
        <v>60.57</v>
      </c>
      <c r="D699" s="23">
        <f t="shared" si="21"/>
        <v>3.0978723404255337E-2</v>
      </c>
      <c r="E699">
        <f t="shared" si="22"/>
        <v>0</v>
      </c>
    </row>
    <row r="700" spans="2:5" x14ac:dyDescent="0.25">
      <c r="B700" s="15">
        <v>38555</v>
      </c>
      <c r="C700">
        <v>58.65</v>
      </c>
      <c r="D700" s="23">
        <f t="shared" si="21"/>
        <v>-1.9886363636363757E-2</v>
      </c>
      <c r="E700">
        <f t="shared" si="22"/>
        <v>0</v>
      </c>
    </row>
    <row r="701" spans="2:5" x14ac:dyDescent="0.25">
      <c r="B701" s="15">
        <v>38548</v>
      </c>
      <c r="C701">
        <v>58.09</v>
      </c>
      <c r="D701" s="23">
        <f t="shared" si="21"/>
        <v>-6.4990593466733859E-3</v>
      </c>
      <c r="E701">
        <f t="shared" si="22"/>
        <v>0</v>
      </c>
    </row>
    <row r="702" spans="2:5" x14ac:dyDescent="0.25">
      <c r="B702" s="15">
        <v>38541</v>
      </c>
      <c r="C702">
        <v>59.63</v>
      </c>
      <c r="D702" s="23">
        <f t="shared" si="21"/>
        <v>0.11374673141576408</v>
      </c>
      <c r="E702">
        <f t="shared" si="22"/>
        <v>0</v>
      </c>
    </row>
    <row r="703" spans="2:5" x14ac:dyDescent="0.25">
      <c r="B703" s="15">
        <v>38534</v>
      </c>
      <c r="C703">
        <v>58.75</v>
      </c>
      <c r="D703" s="23">
        <f t="shared" si="21"/>
        <v>6.759949118662556E-2</v>
      </c>
      <c r="E703">
        <f t="shared" si="22"/>
        <v>0</v>
      </c>
    </row>
    <row r="704" spans="2:5" x14ac:dyDescent="0.25">
      <c r="B704" s="15">
        <v>38527</v>
      </c>
      <c r="C704">
        <v>59.84</v>
      </c>
      <c r="D704" s="23">
        <f t="shared" si="21"/>
        <v>0.15409836065573779</v>
      </c>
      <c r="E704">
        <f t="shared" si="22"/>
        <v>0</v>
      </c>
    </row>
    <row r="705" spans="2:5" x14ac:dyDescent="0.25">
      <c r="B705" s="15">
        <v>38520</v>
      </c>
      <c r="C705">
        <v>58.47</v>
      </c>
      <c r="D705" s="23">
        <f t="shared" si="21"/>
        <v>0.24935897435897436</v>
      </c>
      <c r="E705">
        <f t="shared" si="22"/>
        <v>0</v>
      </c>
    </row>
    <row r="706" spans="2:5" x14ac:dyDescent="0.25">
      <c r="B706" s="15">
        <v>38513</v>
      </c>
      <c r="C706">
        <v>53.54</v>
      </c>
      <c r="D706" s="23">
        <f t="shared" si="21"/>
        <v>0.10006163961372505</v>
      </c>
      <c r="E706">
        <f t="shared" si="22"/>
        <v>0</v>
      </c>
    </row>
    <row r="707" spans="2:5" x14ac:dyDescent="0.25">
      <c r="B707" s="15">
        <v>38506</v>
      </c>
      <c r="C707">
        <v>55.03</v>
      </c>
      <c r="D707" s="23">
        <f t="shared" si="21"/>
        <v>7.9866562009419217E-2</v>
      </c>
      <c r="E707">
        <f t="shared" si="22"/>
        <v>0</v>
      </c>
    </row>
    <row r="708" spans="2:5" x14ac:dyDescent="0.25">
      <c r="B708" s="15">
        <v>38499</v>
      </c>
      <c r="C708">
        <v>51.85</v>
      </c>
      <c r="D708" s="23">
        <f t="shared" ref="D708:D771" si="23">C708/C712-1</f>
        <v>4.2839903459372497E-2</v>
      </c>
      <c r="E708">
        <f t="shared" ref="E708:E771" si="24">IF(D708&lt;$E$1,1,0)</f>
        <v>0</v>
      </c>
    </row>
    <row r="709" spans="2:5" x14ac:dyDescent="0.25">
      <c r="B709" s="15">
        <v>38492</v>
      </c>
      <c r="C709">
        <v>46.8</v>
      </c>
      <c r="D709" s="23">
        <f t="shared" si="23"/>
        <v>-0.15508214479147864</v>
      </c>
      <c r="E709">
        <f t="shared" si="24"/>
        <v>1</v>
      </c>
    </row>
    <row r="710" spans="2:5" x14ac:dyDescent="0.25">
      <c r="B710" s="15">
        <v>38485</v>
      </c>
      <c r="C710">
        <v>48.67</v>
      </c>
      <c r="D710" s="23">
        <f t="shared" si="23"/>
        <v>-3.604674192909485E-2</v>
      </c>
      <c r="E710">
        <f t="shared" si="24"/>
        <v>0</v>
      </c>
    </row>
    <row r="711" spans="2:5" x14ac:dyDescent="0.25">
      <c r="B711" s="15">
        <v>38478</v>
      </c>
      <c r="C711">
        <v>50.96</v>
      </c>
      <c r="D711" s="23">
        <f t="shared" si="23"/>
        <v>-4.4261065266316568E-2</v>
      </c>
      <c r="E711">
        <f t="shared" si="24"/>
        <v>0</v>
      </c>
    </row>
    <row r="712" spans="2:5" x14ac:dyDescent="0.25">
      <c r="B712" s="15">
        <v>38471</v>
      </c>
      <c r="C712">
        <v>49.72</v>
      </c>
      <c r="D712" s="23">
        <f t="shared" si="23"/>
        <v>-0.13183167452418376</v>
      </c>
      <c r="E712">
        <f t="shared" si="24"/>
        <v>1</v>
      </c>
    </row>
    <row r="713" spans="2:5" x14ac:dyDescent="0.25">
      <c r="B713" s="15">
        <v>38464</v>
      </c>
      <c r="C713">
        <v>55.39</v>
      </c>
      <c r="D713" s="23">
        <f t="shared" si="23"/>
        <v>1.002917578409912E-2</v>
      </c>
      <c r="E713">
        <f t="shared" si="24"/>
        <v>0</v>
      </c>
    </row>
    <row r="714" spans="2:5" x14ac:dyDescent="0.25">
      <c r="B714" s="15">
        <v>38457</v>
      </c>
      <c r="C714">
        <v>50.49</v>
      </c>
      <c r="D714" s="23">
        <f t="shared" si="23"/>
        <v>-0.10983779971791252</v>
      </c>
      <c r="E714">
        <f t="shared" si="24"/>
        <v>1</v>
      </c>
    </row>
    <row r="715" spans="2:5" x14ac:dyDescent="0.25">
      <c r="B715" s="15">
        <v>38450</v>
      </c>
      <c r="C715">
        <v>53.32</v>
      </c>
      <c r="D715" s="23">
        <f t="shared" si="23"/>
        <v>-2.0393165533713065E-2</v>
      </c>
      <c r="E715">
        <f t="shared" si="24"/>
        <v>0</v>
      </c>
    </row>
    <row r="716" spans="2:5" x14ac:dyDescent="0.25">
      <c r="B716" s="15">
        <v>38443</v>
      </c>
      <c r="C716">
        <v>57.27</v>
      </c>
      <c r="D716" s="23">
        <f t="shared" si="23"/>
        <v>6.4894012644105548E-2</v>
      </c>
      <c r="E716">
        <f t="shared" si="24"/>
        <v>0</v>
      </c>
    </row>
    <row r="717" spans="2:5" x14ac:dyDescent="0.25">
      <c r="B717" s="15">
        <v>38436</v>
      </c>
      <c r="C717">
        <v>54.84</v>
      </c>
      <c r="D717" s="23">
        <f t="shared" si="23"/>
        <v>6.5061176927558861E-2</v>
      </c>
      <c r="E717">
        <f t="shared" si="24"/>
        <v>0</v>
      </c>
    </row>
    <row r="718" spans="2:5" x14ac:dyDescent="0.25">
      <c r="B718" s="15">
        <v>38429</v>
      </c>
      <c r="C718">
        <v>56.72</v>
      </c>
      <c r="D718" s="23">
        <f t="shared" si="23"/>
        <v>0.17311271975180964</v>
      </c>
      <c r="E718">
        <f t="shared" si="24"/>
        <v>0</v>
      </c>
    </row>
    <row r="719" spans="2:5" x14ac:dyDescent="0.25">
      <c r="B719" s="15">
        <v>38422</v>
      </c>
      <c r="C719">
        <v>54.43</v>
      </c>
      <c r="D719" s="23">
        <f t="shared" si="23"/>
        <v>0.15415606446140795</v>
      </c>
      <c r="E719">
        <f t="shared" si="24"/>
        <v>0</v>
      </c>
    </row>
    <row r="720" spans="2:5" x14ac:dyDescent="0.25">
      <c r="B720" s="15">
        <v>38415</v>
      </c>
      <c r="C720">
        <v>53.78</v>
      </c>
      <c r="D720" s="23">
        <f t="shared" si="23"/>
        <v>0.15705679862306376</v>
      </c>
      <c r="E720">
        <f t="shared" si="24"/>
        <v>0</v>
      </c>
    </row>
    <row r="721" spans="2:5" x14ac:dyDescent="0.25">
      <c r="B721" s="15">
        <v>38408</v>
      </c>
      <c r="C721">
        <v>51.49</v>
      </c>
      <c r="D721" s="23">
        <f t="shared" si="23"/>
        <v>9.1352267910131513E-2</v>
      </c>
      <c r="E721">
        <f t="shared" si="24"/>
        <v>0</v>
      </c>
    </row>
    <row r="722" spans="2:5" x14ac:dyDescent="0.25">
      <c r="B722" s="15">
        <v>38401</v>
      </c>
      <c r="C722">
        <v>48.35</v>
      </c>
      <c r="D722" s="23">
        <f t="shared" si="23"/>
        <v>-3.709045950958112E-3</v>
      </c>
      <c r="E722">
        <f t="shared" si="24"/>
        <v>0</v>
      </c>
    </row>
    <row r="723" spans="2:5" x14ac:dyDescent="0.25">
      <c r="B723" s="15">
        <v>38394</v>
      </c>
      <c r="C723">
        <v>47.16</v>
      </c>
      <c r="D723" s="23">
        <f t="shared" si="23"/>
        <v>-2.521703183133539E-2</v>
      </c>
      <c r="E723">
        <f t="shared" si="24"/>
        <v>0</v>
      </c>
    </row>
    <row r="724" spans="2:5" x14ac:dyDescent="0.25">
      <c r="B724" s="15">
        <v>38387</v>
      </c>
      <c r="C724">
        <v>46.48</v>
      </c>
      <c r="D724" s="23">
        <f t="shared" si="23"/>
        <v>2.3112480739599262E-2</v>
      </c>
      <c r="E724">
        <f t="shared" si="24"/>
        <v>0</v>
      </c>
    </row>
    <row r="725" spans="2:5" x14ac:dyDescent="0.25">
      <c r="B725" s="15">
        <v>38380</v>
      </c>
      <c r="C725">
        <v>47.18</v>
      </c>
      <c r="D725" s="23">
        <f t="shared" si="23"/>
        <v>8.5845799769850295E-2</v>
      </c>
      <c r="E725">
        <f t="shared" si="24"/>
        <v>0</v>
      </c>
    </row>
    <row r="726" spans="2:5" x14ac:dyDescent="0.25">
      <c r="B726" s="15">
        <v>38373</v>
      </c>
      <c r="C726">
        <v>48.53</v>
      </c>
      <c r="D726" s="23">
        <f t="shared" si="23"/>
        <v>9.8460842009959304E-2</v>
      </c>
      <c r="E726">
        <f t="shared" si="24"/>
        <v>0</v>
      </c>
    </row>
    <row r="727" spans="2:5" x14ac:dyDescent="0.25">
      <c r="B727" s="15">
        <v>38366</v>
      </c>
      <c r="C727">
        <v>48.38</v>
      </c>
      <c r="D727" s="23">
        <f t="shared" si="23"/>
        <v>4.5375972342264426E-2</v>
      </c>
      <c r="E727">
        <f t="shared" si="24"/>
        <v>0</v>
      </c>
    </row>
    <row r="728" spans="2:5" x14ac:dyDescent="0.25">
      <c r="B728" s="15">
        <v>38359</v>
      </c>
      <c r="C728">
        <v>45.43</v>
      </c>
      <c r="D728" s="23">
        <f t="shared" si="23"/>
        <v>0.11594202898550732</v>
      </c>
      <c r="E728">
        <f t="shared" si="24"/>
        <v>0</v>
      </c>
    </row>
    <row r="729" spans="2:5" x14ac:dyDescent="0.25">
      <c r="B729" s="15">
        <v>38352</v>
      </c>
      <c r="C729">
        <v>43.45</v>
      </c>
      <c r="D729" s="23">
        <f t="shared" si="23"/>
        <v>2.1391631405735856E-2</v>
      </c>
      <c r="E729">
        <f t="shared" si="24"/>
        <v>0</v>
      </c>
    </row>
    <row r="730" spans="2:5" x14ac:dyDescent="0.25">
      <c r="B730" s="15">
        <v>38345</v>
      </c>
      <c r="C730">
        <v>44.18</v>
      </c>
      <c r="D730" s="23">
        <f t="shared" si="23"/>
        <v>-0.10639158576051777</v>
      </c>
      <c r="E730">
        <f t="shared" si="24"/>
        <v>1</v>
      </c>
    </row>
    <row r="731" spans="2:5" x14ac:dyDescent="0.25">
      <c r="B731" s="15">
        <v>38338</v>
      </c>
      <c r="C731">
        <v>46.28</v>
      </c>
      <c r="D731" s="23">
        <f t="shared" si="23"/>
        <v>-4.4591246903385562E-2</v>
      </c>
      <c r="E731">
        <f t="shared" si="24"/>
        <v>0</v>
      </c>
    </row>
    <row r="732" spans="2:5" x14ac:dyDescent="0.25">
      <c r="B732" s="15">
        <v>38331</v>
      </c>
      <c r="C732">
        <v>40.71</v>
      </c>
      <c r="D732" s="23">
        <f t="shared" si="23"/>
        <v>-0.139687235841082</v>
      </c>
      <c r="E732">
        <f t="shared" si="24"/>
        <v>1</v>
      </c>
    </row>
    <row r="733" spans="2:5" x14ac:dyDescent="0.25">
      <c r="B733" s="15">
        <v>38324</v>
      </c>
      <c r="C733">
        <v>42.54</v>
      </c>
      <c r="D733" s="23">
        <f t="shared" si="23"/>
        <v>-0.14251159040516026</v>
      </c>
      <c r="E733">
        <f t="shared" si="24"/>
        <v>1</v>
      </c>
    </row>
    <row r="734" spans="2:5" x14ac:dyDescent="0.25">
      <c r="B734" s="15">
        <v>38317</v>
      </c>
      <c r="C734">
        <v>49.44</v>
      </c>
      <c r="D734" s="23">
        <f t="shared" si="23"/>
        <v>-4.4822256568779029E-2</v>
      </c>
      <c r="E734">
        <f t="shared" si="24"/>
        <v>0</v>
      </c>
    </row>
    <row r="735" spans="2:5" x14ac:dyDescent="0.25">
      <c r="B735" s="15">
        <v>38310</v>
      </c>
      <c r="C735">
        <v>48.44</v>
      </c>
      <c r="D735" s="23">
        <f t="shared" si="23"/>
        <v>-0.12198658691317754</v>
      </c>
      <c r="E735">
        <f t="shared" si="24"/>
        <v>1</v>
      </c>
    </row>
    <row r="736" spans="2:5" x14ac:dyDescent="0.25">
      <c r="B736" s="15">
        <v>38303</v>
      </c>
      <c r="C736">
        <v>47.32</v>
      </c>
      <c r="D736" s="23">
        <f t="shared" si="23"/>
        <v>-0.13853995994902601</v>
      </c>
      <c r="E736">
        <f t="shared" si="24"/>
        <v>1</v>
      </c>
    </row>
    <row r="737" spans="2:5" x14ac:dyDescent="0.25">
      <c r="B737" s="15">
        <v>38296</v>
      </c>
      <c r="C737">
        <v>49.61</v>
      </c>
      <c r="D737" s="23">
        <f t="shared" si="23"/>
        <v>-6.9405364847120676E-2</v>
      </c>
      <c r="E737">
        <f t="shared" si="24"/>
        <v>0</v>
      </c>
    </row>
    <row r="738" spans="2:5" x14ac:dyDescent="0.25">
      <c r="B738" s="15">
        <v>38289</v>
      </c>
      <c r="C738">
        <v>51.76</v>
      </c>
      <c r="D738" s="23">
        <f t="shared" si="23"/>
        <v>3.2721468475658488E-2</v>
      </c>
      <c r="E738">
        <f t="shared" si="24"/>
        <v>0</v>
      </c>
    </row>
    <row r="739" spans="2:5" x14ac:dyDescent="0.25">
      <c r="B739" s="15">
        <v>38282</v>
      </c>
      <c r="C739">
        <v>55.17</v>
      </c>
      <c r="D739" s="23">
        <f t="shared" si="23"/>
        <v>0.12868248772504098</v>
      </c>
      <c r="E739">
        <f t="shared" si="24"/>
        <v>0</v>
      </c>
    </row>
    <row r="740" spans="2:5" x14ac:dyDescent="0.25">
      <c r="B740" s="15">
        <v>38275</v>
      </c>
      <c r="C740">
        <v>54.93</v>
      </c>
      <c r="D740" s="23">
        <f t="shared" si="23"/>
        <v>0.20486948892300938</v>
      </c>
      <c r="E740">
        <f t="shared" si="24"/>
        <v>0</v>
      </c>
    </row>
    <row r="741" spans="2:5" x14ac:dyDescent="0.25">
      <c r="B741" s="15">
        <v>38268</v>
      </c>
      <c r="C741">
        <v>53.31</v>
      </c>
      <c r="D741" s="23">
        <f t="shared" si="23"/>
        <v>0.24526979677645411</v>
      </c>
      <c r="E741">
        <f t="shared" si="24"/>
        <v>0</v>
      </c>
    </row>
    <row r="742" spans="2:5" x14ac:dyDescent="0.25">
      <c r="B742" s="15">
        <v>38261</v>
      </c>
      <c r="C742">
        <v>50.12</v>
      </c>
      <c r="D742" s="23">
        <f t="shared" si="23"/>
        <v>0.1393498522391452</v>
      </c>
      <c r="E742">
        <f t="shared" si="24"/>
        <v>0</v>
      </c>
    </row>
    <row r="743" spans="2:5" x14ac:dyDescent="0.25">
      <c r="B743" s="15">
        <v>38254</v>
      </c>
      <c r="C743">
        <v>48.88</v>
      </c>
      <c r="D743" s="23">
        <f t="shared" si="23"/>
        <v>0.13200555812876336</v>
      </c>
      <c r="E743">
        <f t="shared" si="24"/>
        <v>0</v>
      </c>
    </row>
    <row r="744" spans="2:5" x14ac:dyDescent="0.25">
      <c r="B744" s="15">
        <v>38247</v>
      </c>
      <c r="C744">
        <v>45.59</v>
      </c>
      <c r="D744" s="23">
        <f t="shared" si="23"/>
        <v>-4.7430004178854901E-2</v>
      </c>
      <c r="E744">
        <f t="shared" si="24"/>
        <v>0</v>
      </c>
    </row>
    <row r="745" spans="2:5" x14ac:dyDescent="0.25">
      <c r="B745" s="15">
        <v>38240</v>
      </c>
      <c r="C745">
        <v>42.81</v>
      </c>
      <c r="D745" s="23">
        <f t="shared" si="23"/>
        <v>-8.0936024044654276E-2</v>
      </c>
      <c r="E745">
        <f t="shared" si="24"/>
        <v>0</v>
      </c>
    </row>
    <row r="746" spans="2:5" x14ac:dyDescent="0.25">
      <c r="B746" s="15">
        <v>38233</v>
      </c>
      <c r="C746">
        <v>43.99</v>
      </c>
      <c r="D746" s="23">
        <f t="shared" si="23"/>
        <v>9.101251422070078E-4</v>
      </c>
      <c r="E746">
        <f t="shared" si="24"/>
        <v>0</v>
      </c>
    </row>
    <row r="747" spans="2:5" x14ac:dyDescent="0.25">
      <c r="B747" s="15">
        <v>38226</v>
      </c>
      <c r="C747">
        <v>43.18</v>
      </c>
      <c r="D747" s="23">
        <f t="shared" si="23"/>
        <v>-1.4155251141552472E-2</v>
      </c>
      <c r="E747">
        <f t="shared" si="24"/>
        <v>0</v>
      </c>
    </row>
    <row r="748" spans="2:5" x14ac:dyDescent="0.25">
      <c r="B748" s="15">
        <v>38219</v>
      </c>
      <c r="C748">
        <v>47.86</v>
      </c>
      <c r="D748" s="23">
        <f t="shared" si="23"/>
        <v>0.14744665547830249</v>
      </c>
      <c r="E748">
        <f t="shared" si="24"/>
        <v>0</v>
      </c>
    </row>
    <row r="749" spans="2:5" x14ac:dyDescent="0.25">
      <c r="B749" s="15">
        <v>38212</v>
      </c>
      <c r="C749">
        <v>46.58</v>
      </c>
      <c r="D749" s="23">
        <f t="shared" si="23"/>
        <v>0.12921212121212111</v>
      </c>
      <c r="E749">
        <f t="shared" si="24"/>
        <v>0</v>
      </c>
    </row>
    <row r="750" spans="2:5" x14ac:dyDescent="0.25">
      <c r="B750" s="15">
        <v>38205</v>
      </c>
      <c r="C750">
        <v>43.95</v>
      </c>
      <c r="D750" s="23">
        <f t="shared" si="23"/>
        <v>9.9849849849849903E-2</v>
      </c>
      <c r="E750">
        <f t="shared" si="24"/>
        <v>0</v>
      </c>
    </row>
    <row r="751" spans="2:5" x14ac:dyDescent="0.25">
      <c r="B751" s="15">
        <v>38198</v>
      </c>
      <c r="C751">
        <v>43.8</v>
      </c>
      <c r="D751" s="23">
        <f t="shared" si="23"/>
        <v>0.14092211513414932</v>
      </c>
      <c r="E751">
        <f t="shared" si="24"/>
        <v>0</v>
      </c>
    </row>
    <row r="752" spans="2:5" x14ac:dyDescent="0.25">
      <c r="B752" s="15">
        <v>38191</v>
      </c>
      <c r="C752">
        <v>41.71</v>
      </c>
      <c r="D752" s="23">
        <f t="shared" si="23"/>
        <v>0.1107856191744343</v>
      </c>
      <c r="E752">
        <f t="shared" si="24"/>
        <v>0</v>
      </c>
    </row>
    <row r="753" spans="2:5" x14ac:dyDescent="0.25">
      <c r="B753" s="15">
        <v>38184</v>
      </c>
      <c r="C753">
        <v>41.25</v>
      </c>
      <c r="D753" s="23">
        <f t="shared" si="23"/>
        <v>6.4516129032258007E-2</v>
      </c>
      <c r="E753">
        <f t="shared" si="24"/>
        <v>0</v>
      </c>
    </row>
    <row r="754" spans="2:5" x14ac:dyDescent="0.25">
      <c r="B754" s="15">
        <v>38177</v>
      </c>
      <c r="C754">
        <v>39.96</v>
      </c>
      <c r="D754" s="23">
        <f t="shared" si="23"/>
        <v>3.9271781534460315E-2</v>
      </c>
      <c r="E754">
        <f t="shared" si="24"/>
        <v>0</v>
      </c>
    </row>
    <row r="755" spans="2:5" x14ac:dyDescent="0.25">
      <c r="B755" s="15">
        <v>38170</v>
      </c>
      <c r="C755">
        <v>38.39</v>
      </c>
      <c r="D755" s="23">
        <f t="shared" si="23"/>
        <v>-2.5980774227072345E-3</v>
      </c>
      <c r="E755">
        <f t="shared" si="24"/>
        <v>0</v>
      </c>
    </row>
    <row r="756" spans="2:5" x14ac:dyDescent="0.25">
      <c r="B756" s="15">
        <v>38163</v>
      </c>
      <c r="C756">
        <v>37.549999999999997</v>
      </c>
      <c r="D756" s="23">
        <f t="shared" si="23"/>
        <v>-5.8425275827482581E-2</v>
      </c>
      <c r="E756">
        <f t="shared" si="24"/>
        <v>0</v>
      </c>
    </row>
    <row r="757" spans="2:5" x14ac:dyDescent="0.25">
      <c r="B757" s="15">
        <v>38156</v>
      </c>
      <c r="C757">
        <v>38.75</v>
      </c>
      <c r="D757" s="23">
        <f t="shared" si="23"/>
        <v>-2.9551715502128761E-2</v>
      </c>
      <c r="E757">
        <f t="shared" si="24"/>
        <v>0</v>
      </c>
    </row>
    <row r="758" spans="2:5" x14ac:dyDescent="0.25">
      <c r="B758" s="15">
        <v>38149</v>
      </c>
      <c r="C758">
        <v>38.450000000000003</v>
      </c>
      <c r="D758" s="23">
        <f t="shared" si="23"/>
        <v>-7.0807153214113128E-2</v>
      </c>
      <c r="E758">
        <f t="shared" si="24"/>
        <v>0</v>
      </c>
    </row>
    <row r="759" spans="2:5" x14ac:dyDescent="0.25">
      <c r="B759" s="15">
        <v>38142</v>
      </c>
      <c r="C759">
        <v>38.49</v>
      </c>
      <c r="D759" s="23">
        <f t="shared" si="23"/>
        <v>-3.6063110443275703E-2</v>
      </c>
      <c r="E759">
        <f t="shared" si="24"/>
        <v>0</v>
      </c>
    </row>
    <row r="760" spans="2:5" x14ac:dyDescent="0.25">
      <c r="B760" s="15">
        <v>38135</v>
      </c>
      <c r="C760">
        <v>39.880000000000003</v>
      </c>
      <c r="D760" s="23">
        <f t="shared" si="23"/>
        <v>6.6880684858212858E-2</v>
      </c>
      <c r="E760">
        <f t="shared" si="24"/>
        <v>0</v>
      </c>
    </row>
    <row r="761" spans="2:5" x14ac:dyDescent="0.25">
      <c r="B761" s="15">
        <v>38128</v>
      </c>
      <c r="C761">
        <v>39.93</v>
      </c>
      <c r="D761" s="23">
        <f t="shared" si="23"/>
        <v>9.5172792100932435E-2</v>
      </c>
      <c r="E761">
        <f t="shared" si="24"/>
        <v>0</v>
      </c>
    </row>
    <row r="762" spans="2:5" x14ac:dyDescent="0.25">
      <c r="B762" s="15">
        <v>38121</v>
      </c>
      <c r="C762">
        <v>41.38</v>
      </c>
      <c r="D762" s="23">
        <f t="shared" si="23"/>
        <v>9.6449390567037607E-2</v>
      </c>
      <c r="E762">
        <f t="shared" si="24"/>
        <v>0</v>
      </c>
    </row>
    <row r="763" spans="2:5" x14ac:dyDescent="0.25">
      <c r="B763" s="15">
        <v>38114</v>
      </c>
      <c r="C763">
        <v>39.93</v>
      </c>
      <c r="D763" s="23">
        <f t="shared" si="23"/>
        <v>7.5121163166397498E-2</v>
      </c>
      <c r="E763">
        <f t="shared" si="24"/>
        <v>0</v>
      </c>
    </row>
    <row r="764" spans="2:5" x14ac:dyDescent="0.25">
      <c r="B764" s="15">
        <v>38107</v>
      </c>
      <c r="C764">
        <v>37.380000000000003</v>
      </c>
      <c r="D764" s="23">
        <f t="shared" si="23"/>
        <v>8.69438790346031E-2</v>
      </c>
      <c r="E764">
        <f t="shared" si="24"/>
        <v>0</v>
      </c>
    </row>
    <row r="765" spans="2:5" x14ac:dyDescent="0.25">
      <c r="B765" s="15">
        <v>38100</v>
      </c>
      <c r="C765">
        <v>36.46</v>
      </c>
      <c r="D765" s="23">
        <f t="shared" si="23"/>
        <v>2.0431010355443702E-2</v>
      </c>
      <c r="E765">
        <f t="shared" si="24"/>
        <v>0</v>
      </c>
    </row>
    <row r="766" spans="2:5" x14ac:dyDescent="0.25">
      <c r="B766" s="15">
        <v>38093</v>
      </c>
      <c r="C766">
        <v>37.74</v>
      </c>
      <c r="D766" s="23">
        <f t="shared" si="23"/>
        <v>-8.9285714285712858E-3</v>
      </c>
      <c r="E766">
        <f t="shared" si="24"/>
        <v>0</v>
      </c>
    </row>
    <row r="767" spans="2:5" x14ac:dyDescent="0.25">
      <c r="B767" s="15">
        <v>38086</v>
      </c>
      <c r="C767">
        <v>37.14</v>
      </c>
      <c r="D767" s="23">
        <f t="shared" si="23"/>
        <v>2.6250345399281727E-2</v>
      </c>
      <c r="E767">
        <f t="shared" si="24"/>
        <v>0</v>
      </c>
    </row>
    <row r="768" spans="2:5" x14ac:dyDescent="0.25">
      <c r="B768" s="15">
        <v>38079</v>
      </c>
      <c r="C768">
        <v>34.39</v>
      </c>
      <c r="D768" s="23">
        <f t="shared" si="23"/>
        <v>-7.7026301663982721E-2</v>
      </c>
      <c r="E768">
        <f t="shared" si="24"/>
        <v>0</v>
      </c>
    </row>
    <row r="769" spans="2:5" x14ac:dyDescent="0.25">
      <c r="B769" s="15">
        <v>38072</v>
      </c>
      <c r="C769">
        <v>35.729999999999997</v>
      </c>
      <c r="D769" s="23">
        <f t="shared" si="23"/>
        <v>-1.1891592920354022E-2</v>
      </c>
      <c r="E769">
        <f t="shared" si="24"/>
        <v>0</v>
      </c>
    </row>
    <row r="770" spans="2:5" x14ac:dyDescent="0.25">
      <c r="B770" s="15">
        <v>38065</v>
      </c>
      <c r="C770">
        <v>38.08</v>
      </c>
      <c r="D770" s="23">
        <f t="shared" si="23"/>
        <v>6.9662921348314422E-2</v>
      </c>
      <c r="E770">
        <f t="shared" si="24"/>
        <v>0</v>
      </c>
    </row>
    <row r="771" spans="2:5" x14ac:dyDescent="0.25">
      <c r="B771" s="15">
        <v>38058</v>
      </c>
      <c r="C771">
        <v>36.19</v>
      </c>
      <c r="D771" s="23">
        <f t="shared" si="23"/>
        <v>4.7164351851851638E-2</v>
      </c>
      <c r="E771">
        <f t="shared" si="24"/>
        <v>0</v>
      </c>
    </row>
    <row r="772" spans="2:5" x14ac:dyDescent="0.25">
      <c r="B772" s="15">
        <v>38051</v>
      </c>
      <c r="C772">
        <v>37.26</v>
      </c>
      <c r="D772" s="23">
        <f t="shared" ref="D772:D835" si="25">C772/C776-1</f>
        <v>0.14716748768472909</v>
      </c>
      <c r="E772">
        <f t="shared" ref="E772:E835" si="26">IF(D772&lt;$E$1,1,0)</f>
        <v>0</v>
      </c>
    </row>
    <row r="773" spans="2:5" x14ac:dyDescent="0.25">
      <c r="B773" s="15">
        <v>38044</v>
      </c>
      <c r="C773">
        <v>36.159999999999997</v>
      </c>
      <c r="D773" s="23">
        <f t="shared" si="25"/>
        <v>9.4099848714069623E-2</v>
      </c>
      <c r="E773">
        <f t="shared" si="26"/>
        <v>0</v>
      </c>
    </row>
    <row r="774" spans="2:5" x14ac:dyDescent="0.25">
      <c r="B774" s="15">
        <v>38037</v>
      </c>
      <c r="C774">
        <v>35.6</v>
      </c>
      <c r="D774" s="23">
        <f t="shared" si="25"/>
        <v>1.8889524899828425E-2</v>
      </c>
      <c r="E774">
        <f t="shared" si="26"/>
        <v>0</v>
      </c>
    </row>
    <row r="775" spans="2:5" x14ac:dyDescent="0.25">
      <c r="B775" s="15">
        <v>38030</v>
      </c>
      <c r="C775">
        <v>34.56</v>
      </c>
      <c r="D775" s="23">
        <f t="shared" si="25"/>
        <v>-1.4542343883661157E-2</v>
      </c>
      <c r="E775">
        <f t="shared" si="26"/>
        <v>0</v>
      </c>
    </row>
    <row r="776" spans="2:5" x14ac:dyDescent="0.25">
      <c r="B776" s="15">
        <v>38023</v>
      </c>
      <c r="C776">
        <v>32.479999999999997</v>
      </c>
      <c r="D776" s="23">
        <f t="shared" si="25"/>
        <v>-5.3337219469542507E-2</v>
      </c>
      <c r="E776">
        <f t="shared" si="26"/>
        <v>0</v>
      </c>
    </row>
    <row r="777" spans="2:5" x14ac:dyDescent="0.25">
      <c r="B777" s="15">
        <v>38016</v>
      </c>
      <c r="C777">
        <v>33.049999999999997</v>
      </c>
      <c r="D777" s="23">
        <f t="shared" si="25"/>
        <v>1.6297662976629601E-2</v>
      </c>
      <c r="E777">
        <f t="shared" si="26"/>
        <v>0</v>
      </c>
    </row>
    <row r="778" spans="2:5" x14ac:dyDescent="0.25">
      <c r="B778" s="15">
        <v>38009</v>
      </c>
      <c r="C778">
        <v>34.94</v>
      </c>
      <c r="D778" s="23">
        <f t="shared" si="25"/>
        <v>6.3298843578819097E-2</v>
      </c>
      <c r="E778">
        <f t="shared" si="26"/>
        <v>0</v>
      </c>
    </row>
    <row r="779" spans="2:5" x14ac:dyDescent="0.25">
      <c r="B779" s="15">
        <v>38002</v>
      </c>
      <c r="C779">
        <v>35.07</v>
      </c>
      <c r="D779" s="23">
        <f t="shared" si="25"/>
        <v>6.2083585705632771E-2</v>
      </c>
      <c r="E779">
        <f t="shared" si="26"/>
        <v>0</v>
      </c>
    </row>
    <row r="780" spans="2:5" x14ac:dyDescent="0.25">
      <c r="B780" s="15">
        <v>37995</v>
      </c>
      <c r="C780">
        <v>34.31</v>
      </c>
      <c r="D780" s="23">
        <f t="shared" si="25"/>
        <v>3.8438256658595682E-2</v>
      </c>
      <c r="E780">
        <f t="shared" si="26"/>
        <v>0</v>
      </c>
    </row>
    <row r="781" spans="2:5" x14ac:dyDescent="0.25">
      <c r="B781" s="15">
        <v>37988</v>
      </c>
      <c r="C781">
        <v>32.520000000000003</v>
      </c>
      <c r="D781" s="23">
        <f t="shared" si="25"/>
        <v>5.824926781646611E-2</v>
      </c>
      <c r="E781">
        <f t="shared" si="26"/>
        <v>0</v>
      </c>
    </row>
    <row r="782" spans="2:5" x14ac:dyDescent="0.25">
      <c r="B782" s="15">
        <v>37981</v>
      </c>
      <c r="C782">
        <v>32.86</v>
      </c>
      <c r="D782" s="23">
        <f t="shared" si="25"/>
        <v>8.0565603419927578E-2</v>
      </c>
      <c r="E782">
        <f t="shared" si="26"/>
        <v>0</v>
      </c>
    </row>
    <row r="783" spans="2:5" x14ac:dyDescent="0.25">
      <c r="B783" s="15">
        <v>37974</v>
      </c>
      <c r="C783">
        <v>33.020000000000003</v>
      </c>
      <c r="D783" s="23">
        <f t="shared" si="25"/>
        <v>4.4606137298323523E-2</v>
      </c>
      <c r="E783">
        <f t="shared" si="26"/>
        <v>0</v>
      </c>
    </row>
    <row r="784" spans="2:5" x14ac:dyDescent="0.25">
      <c r="B784" s="15">
        <v>37967</v>
      </c>
      <c r="C784">
        <v>33.04</v>
      </c>
      <c r="D784" s="23">
        <f t="shared" si="25"/>
        <v>2.0698177324683487E-2</v>
      </c>
      <c r="E784">
        <f t="shared" si="26"/>
        <v>0</v>
      </c>
    </row>
    <row r="785" spans="2:5" x14ac:dyDescent="0.25">
      <c r="B785" s="15">
        <v>37960</v>
      </c>
      <c r="C785">
        <v>30.73</v>
      </c>
      <c r="D785" s="23">
        <f t="shared" si="25"/>
        <v>-3.8897893030794828E-3</v>
      </c>
      <c r="E785">
        <f t="shared" si="26"/>
        <v>0</v>
      </c>
    </row>
    <row r="786" spans="2:5" x14ac:dyDescent="0.25">
      <c r="B786" s="15">
        <v>37953</v>
      </c>
      <c r="C786">
        <v>30.41</v>
      </c>
      <c r="D786" s="23">
        <f t="shared" si="25"/>
        <v>4.4658193060803875E-2</v>
      </c>
      <c r="E786">
        <f t="shared" si="26"/>
        <v>0</v>
      </c>
    </row>
    <row r="787" spans="2:5" x14ac:dyDescent="0.25">
      <c r="B787" s="15">
        <v>37946</v>
      </c>
      <c r="C787">
        <v>31.61</v>
      </c>
      <c r="D787" s="23">
        <f t="shared" si="25"/>
        <v>4.8076923076923128E-2</v>
      </c>
      <c r="E787">
        <f t="shared" si="26"/>
        <v>0</v>
      </c>
    </row>
    <row r="788" spans="2:5" x14ac:dyDescent="0.25">
      <c r="B788" s="15">
        <v>37939</v>
      </c>
      <c r="C788">
        <v>32.369999999999997</v>
      </c>
      <c r="D788" s="23">
        <f t="shared" si="25"/>
        <v>5.5084745762711718E-2</v>
      </c>
      <c r="E788">
        <f t="shared" si="26"/>
        <v>0</v>
      </c>
    </row>
    <row r="789" spans="2:5" x14ac:dyDescent="0.25">
      <c r="B789" s="15">
        <v>37932</v>
      </c>
      <c r="C789">
        <v>30.85</v>
      </c>
      <c r="D789" s="23">
        <f t="shared" si="25"/>
        <v>-3.503284329058487E-2</v>
      </c>
      <c r="E789">
        <f t="shared" si="26"/>
        <v>0</v>
      </c>
    </row>
    <row r="790" spans="2:5" x14ac:dyDescent="0.25">
      <c r="B790" s="15">
        <v>37925</v>
      </c>
      <c r="C790">
        <v>29.11</v>
      </c>
      <c r="D790" s="23">
        <f t="shared" si="25"/>
        <v>-4.2434210526315796E-2</v>
      </c>
      <c r="E790">
        <f t="shared" si="26"/>
        <v>0</v>
      </c>
    </row>
    <row r="791" spans="2:5" x14ac:dyDescent="0.25">
      <c r="B791" s="15">
        <v>37918</v>
      </c>
      <c r="C791">
        <v>30.16</v>
      </c>
      <c r="D791" s="23">
        <f t="shared" si="25"/>
        <v>7.1022727272727293E-2</v>
      </c>
      <c r="E791">
        <f t="shared" si="26"/>
        <v>0</v>
      </c>
    </row>
    <row r="792" spans="2:5" x14ac:dyDescent="0.25">
      <c r="B792" s="15">
        <v>37911</v>
      </c>
      <c r="C792">
        <v>30.68</v>
      </c>
      <c r="D792" s="23">
        <f t="shared" si="25"/>
        <v>0.1350351461339252</v>
      </c>
      <c r="E792">
        <f t="shared" si="26"/>
        <v>0</v>
      </c>
    </row>
    <row r="793" spans="2:5" x14ac:dyDescent="0.25">
      <c r="B793" s="15">
        <v>37904</v>
      </c>
      <c r="C793">
        <v>31.97</v>
      </c>
      <c r="D793" s="23">
        <f t="shared" si="25"/>
        <v>0.13088079235939154</v>
      </c>
      <c r="E793">
        <f t="shared" si="26"/>
        <v>0</v>
      </c>
    </row>
    <row r="794" spans="2:5" x14ac:dyDescent="0.25">
      <c r="B794" s="15">
        <v>37897</v>
      </c>
      <c r="C794">
        <v>30.4</v>
      </c>
      <c r="D794" s="23">
        <f t="shared" si="25"/>
        <v>5.2631578947368363E-2</v>
      </c>
      <c r="E794">
        <f t="shared" si="26"/>
        <v>0</v>
      </c>
    </row>
    <row r="795" spans="2:5" x14ac:dyDescent="0.25">
      <c r="B795" s="15">
        <v>37890</v>
      </c>
      <c r="C795">
        <v>28.16</v>
      </c>
      <c r="D795" s="23">
        <f t="shared" si="25"/>
        <v>-0.10801393728222997</v>
      </c>
      <c r="E795">
        <f t="shared" si="26"/>
        <v>1</v>
      </c>
    </row>
    <row r="796" spans="2:5" x14ac:dyDescent="0.25">
      <c r="B796" s="15">
        <v>37883</v>
      </c>
      <c r="C796">
        <v>27.03</v>
      </c>
      <c r="D796" s="23">
        <f t="shared" si="25"/>
        <v>-0.15106783919597988</v>
      </c>
      <c r="E796">
        <f t="shared" si="26"/>
        <v>1</v>
      </c>
    </row>
    <row r="797" spans="2:5" x14ac:dyDescent="0.25">
      <c r="B797" s="15">
        <v>37876</v>
      </c>
      <c r="C797">
        <v>28.27</v>
      </c>
      <c r="D797" s="23">
        <f t="shared" si="25"/>
        <v>-8.9533011272141749E-2</v>
      </c>
      <c r="E797">
        <f t="shared" si="26"/>
        <v>0</v>
      </c>
    </row>
    <row r="798" spans="2:5" x14ac:dyDescent="0.25">
      <c r="B798" s="15">
        <v>37869</v>
      </c>
      <c r="C798">
        <v>28.88</v>
      </c>
      <c r="D798" s="23">
        <f t="shared" si="25"/>
        <v>-0.10254816656308263</v>
      </c>
      <c r="E798">
        <f t="shared" si="26"/>
        <v>1</v>
      </c>
    </row>
    <row r="799" spans="2:5" x14ac:dyDescent="0.25">
      <c r="B799" s="15">
        <v>37862</v>
      </c>
      <c r="C799">
        <v>31.57</v>
      </c>
      <c r="D799" s="23">
        <f t="shared" si="25"/>
        <v>-2.2903125967192905E-2</v>
      </c>
      <c r="E799">
        <f t="shared" si="26"/>
        <v>0</v>
      </c>
    </row>
    <row r="800" spans="2:5" x14ac:dyDescent="0.25">
      <c r="B800" s="15">
        <v>37855</v>
      </c>
      <c r="C800">
        <v>31.84</v>
      </c>
      <c r="D800" s="23">
        <f t="shared" si="25"/>
        <v>5.53529996685449E-2</v>
      </c>
      <c r="E800">
        <f t="shared" si="26"/>
        <v>0</v>
      </c>
    </row>
    <row r="801" spans="2:5" x14ac:dyDescent="0.25">
      <c r="B801" s="15">
        <v>37848</v>
      </c>
      <c r="C801">
        <v>31.05</v>
      </c>
      <c r="D801" s="23">
        <f t="shared" si="25"/>
        <v>-2.8473091364205283E-2</v>
      </c>
      <c r="E801">
        <f t="shared" si="26"/>
        <v>0</v>
      </c>
    </row>
    <row r="802" spans="2:5" x14ac:dyDescent="0.25">
      <c r="B802" s="15">
        <v>37841</v>
      </c>
      <c r="C802">
        <v>32.18</v>
      </c>
      <c r="D802" s="23">
        <f t="shared" si="25"/>
        <v>2.8772378516624064E-2</v>
      </c>
      <c r="E802">
        <f t="shared" si="26"/>
        <v>0</v>
      </c>
    </row>
    <row r="803" spans="2:5" x14ac:dyDescent="0.25">
      <c r="B803" s="15">
        <v>37834</v>
      </c>
      <c r="C803">
        <v>32.31</v>
      </c>
      <c r="D803" s="23">
        <f t="shared" si="25"/>
        <v>6.2130177514792884E-2</v>
      </c>
      <c r="E803">
        <f t="shared" si="26"/>
        <v>0</v>
      </c>
    </row>
    <row r="804" spans="2:5" x14ac:dyDescent="0.25">
      <c r="B804" s="15">
        <v>37827</v>
      </c>
      <c r="C804">
        <v>30.17</v>
      </c>
      <c r="D804" s="23">
        <f t="shared" si="25"/>
        <v>3.0748206354629382E-2</v>
      </c>
      <c r="E804">
        <f t="shared" si="26"/>
        <v>0</v>
      </c>
    </row>
    <row r="805" spans="2:5" x14ac:dyDescent="0.25">
      <c r="B805" s="15">
        <v>37820</v>
      </c>
      <c r="C805">
        <v>31.96</v>
      </c>
      <c r="D805" s="23">
        <f t="shared" si="25"/>
        <v>3.6988968202465999E-2</v>
      </c>
      <c r="E805">
        <f t="shared" si="26"/>
        <v>0</v>
      </c>
    </row>
    <row r="806" spans="2:5" x14ac:dyDescent="0.25">
      <c r="B806" s="15">
        <v>37813</v>
      </c>
      <c r="C806">
        <v>31.28</v>
      </c>
      <c r="D806" s="23">
        <f t="shared" si="25"/>
        <v>2.0554649265905445E-2</v>
      </c>
      <c r="E806">
        <f t="shared" si="26"/>
        <v>0</v>
      </c>
    </row>
    <row r="807" spans="2:5" x14ac:dyDescent="0.25">
      <c r="B807" s="15">
        <v>37806</v>
      </c>
      <c r="C807">
        <v>30.42</v>
      </c>
      <c r="D807" s="23">
        <f t="shared" si="25"/>
        <v>-2.7493606138107363E-2</v>
      </c>
      <c r="E807">
        <f t="shared" si="26"/>
        <v>0</v>
      </c>
    </row>
    <row r="808" spans="2:5" x14ac:dyDescent="0.25">
      <c r="B808" s="15">
        <v>37799</v>
      </c>
      <c r="C808">
        <v>29.27</v>
      </c>
      <c r="D808" s="23">
        <f t="shared" si="25"/>
        <v>-9.8105548037888957E-3</v>
      </c>
      <c r="E808">
        <f t="shared" si="26"/>
        <v>0</v>
      </c>
    </row>
    <row r="809" spans="2:5" x14ac:dyDescent="0.25">
      <c r="B809" s="15">
        <v>37792</v>
      </c>
      <c r="C809">
        <v>30.82</v>
      </c>
      <c r="D809" s="23">
        <f t="shared" si="25"/>
        <v>5.692729766803839E-2</v>
      </c>
      <c r="E809">
        <f t="shared" si="26"/>
        <v>0</v>
      </c>
    </row>
    <row r="810" spans="2:5" x14ac:dyDescent="0.25">
      <c r="B810" s="15">
        <v>37785</v>
      </c>
      <c r="C810">
        <v>30.65</v>
      </c>
      <c r="D810" s="23">
        <f t="shared" si="25"/>
        <v>5.1818805765271092E-2</v>
      </c>
      <c r="E810">
        <f t="shared" si="26"/>
        <v>0</v>
      </c>
    </row>
    <row r="811" spans="2:5" x14ac:dyDescent="0.25">
      <c r="B811" s="15">
        <v>37778</v>
      </c>
      <c r="C811">
        <v>31.28</v>
      </c>
      <c r="D811" s="23">
        <f t="shared" si="25"/>
        <v>0.12842712842712856</v>
      </c>
      <c r="E811">
        <f t="shared" si="26"/>
        <v>0</v>
      </c>
    </row>
    <row r="812" spans="2:5" x14ac:dyDescent="0.25">
      <c r="B812" s="15">
        <v>37771</v>
      </c>
      <c r="C812">
        <v>29.56</v>
      </c>
      <c r="D812" s="23">
        <f t="shared" si="25"/>
        <v>0.151538761199844</v>
      </c>
      <c r="E812">
        <f t="shared" si="26"/>
        <v>0</v>
      </c>
    </row>
    <row r="813" spans="2:5" x14ac:dyDescent="0.25">
      <c r="B813" s="15">
        <v>37764</v>
      </c>
      <c r="C813">
        <v>29.16</v>
      </c>
      <c r="D813" s="23">
        <f t="shared" si="25"/>
        <v>0.11043412033511046</v>
      </c>
      <c r="E813">
        <f t="shared" si="26"/>
        <v>0</v>
      </c>
    </row>
    <row r="814" spans="2:5" x14ac:dyDescent="0.25">
      <c r="B814" s="15">
        <v>37757</v>
      </c>
      <c r="C814">
        <v>29.14</v>
      </c>
      <c r="D814" s="23">
        <f t="shared" si="25"/>
        <v>-4.6153846153846212E-2</v>
      </c>
      <c r="E814">
        <f t="shared" si="26"/>
        <v>0</v>
      </c>
    </row>
    <row r="815" spans="2:5" x14ac:dyDescent="0.25">
      <c r="B815" s="15">
        <v>37750</v>
      </c>
      <c r="C815">
        <v>27.72</v>
      </c>
      <c r="D815" s="23">
        <f t="shared" si="25"/>
        <v>-1.4925373134328401E-2</v>
      </c>
      <c r="E815">
        <f t="shared" si="26"/>
        <v>0</v>
      </c>
    </row>
    <row r="816" spans="2:5" x14ac:dyDescent="0.25">
      <c r="B816" s="15">
        <v>37743</v>
      </c>
      <c r="C816">
        <v>25.67</v>
      </c>
      <c r="D816" s="23">
        <f t="shared" si="25"/>
        <v>-0.10307477288609357</v>
      </c>
      <c r="E816">
        <f t="shared" si="26"/>
        <v>1</v>
      </c>
    </row>
    <row r="817" spans="2:5" x14ac:dyDescent="0.25">
      <c r="B817" s="15">
        <v>37736</v>
      </c>
      <c r="C817">
        <v>26.26</v>
      </c>
      <c r="D817" s="23">
        <f t="shared" si="25"/>
        <v>-0.12931034482758619</v>
      </c>
      <c r="E817">
        <f t="shared" si="26"/>
        <v>1</v>
      </c>
    </row>
    <row r="818" spans="2:5" x14ac:dyDescent="0.25">
      <c r="B818" s="15">
        <v>37729</v>
      </c>
      <c r="C818">
        <v>30.55</v>
      </c>
      <c r="D818" s="23">
        <f t="shared" si="25"/>
        <v>0.13526570048309172</v>
      </c>
      <c r="E818">
        <f t="shared" si="26"/>
        <v>0</v>
      </c>
    </row>
    <row r="819" spans="2:5" x14ac:dyDescent="0.25">
      <c r="B819" s="15">
        <v>37722</v>
      </c>
      <c r="C819">
        <v>28.14</v>
      </c>
      <c r="D819" s="23">
        <f t="shared" si="25"/>
        <v>-0.20463538722442065</v>
      </c>
      <c r="E819">
        <f t="shared" si="26"/>
        <v>1</v>
      </c>
    </row>
    <row r="820" spans="2:5" x14ac:dyDescent="0.25">
      <c r="B820" s="15">
        <v>37715</v>
      </c>
      <c r="C820">
        <v>28.62</v>
      </c>
      <c r="D820" s="23">
        <f t="shared" si="25"/>
        <v>-0.24245632609846479</v>
      </c>
      <c r="E820">
        <f t="shared" si="26"/>
        <v>1</v>
      </c>
    </row>
    <row r="821" spans="2:5" x14ac:dyDescent="0.25">
      <c r="B821" s="15">
        <v>37708</v>
      </c>
      <c r="C821">
        <v>30.16</v>
      </c>
      <c r="D821" s="23">
        <f t="shared" si="25"/>
        <v>-0.17595628415300546</v>
      </c>
      <c r="E821">
        <f t="shared" si="26"/>
        <v>1</v>
      </c>
    </row>
    <row r="822" spans="2:5" x14ac:dyDescent="0.25">
      <c r="B822" s="15">
        <v>37701</v>
      </c>
      <c r="C822">
        <v>26.91</v>
      </c>
      <c r="D822" s="23">
        <f t="shared" si="25"/>
        <v>-0.24367622259696453</v>
      </c>
      <c r="E822">
        <f t="shared" si="26"/>
        <v>1</v>
      </c>
    </row>
    <row r="823" spans="2:5" x14ac:dyDescent="0.25">
      <c r="B823" s="15">
        <v>37694</v>
      </c>
      <c r="C823">
        <v>35.380000000000003</v>
      </c>
      <c r="D823" s="23">
        <f t="shared" si="25"/>
        <v>-3.8586956521738935E-2</v>
      </c>
      <c r="E823">
        <f t="shared" si="26"/>
        <v>0</v>
      </c>
    </row>
    <row r="824" spans="2:5" x14ac:dyDescent="0.25">
      <c r="B824" s="15">
        <v>37687</v>
      </c>
      <c r="C824">
        <v>37.78</v>
      </c>
      <c r="D824" s="23">
        <f t="shared" si="25"/>
        <v>7.574031890660593E-2</v>
      </c>
      <c r="E824">
        <f t="shared" si="26"/>
        <v>0</v>
      </c>
    </row>
    <row r="825" spans="2:5" x14ac:dyDescent="0.25">
      <c r="B825" s="15">
        <v>37680</v>
      </c>
      <c r="C825">
        <v>36.6</v>
      </c>
      <c r="D825" s="23">
        <f t="shared" si="25"/>
        <v>9.2211280214861358E-2</v>
      </c>
      <c r="E825">
        <f t="shared" si="26"/>
        <v>0</v>
      </c>
    </row>
    <row r="826" spans="2:5" x14ac:dyDescent="0.25">
      <c r="B826" s="15">
        <v>37673</v>
      </c>
      <c r="C826">
        <v>35.58</v>
      </c>
      <c r="D826" s="23">
        <f t="shared" si="25"/>
        <v>6.9110576923076872E-2</v>
      </c>
      <c r="E826">
        <f t="shared" si="26"/>
        <v>0</v>
      </c>
    </row>
    <row r="827" spans="2:5" x14ac:dyDescent="0.25">
      <c r="B827" s="15">
        <v>37666</v>
      </c>
      <c r="C827">
        <v>36.799999999999997</v>
      </c>
      <c r="D827" s="23">
        <f t="shared" si="25"/>
        <v>8.5225597168976819E-2</v>
      </c>
      <c r="E827">
        <f t="shared" si="26"/>
        <v>0</v>
      </c>
    </row>
    <row r="828" spans="2:5" x14ac:dyDescent="0.25">
      <c r="B828" s="15">
        <v>37659</v>
      </c>
      <c r="C828">
        <v>35.119999999999997</v>
      </c>
      <c r="D828" s="23">
        <f t="shared" si="25"/>
        <v>0.10858585858585856</v>
      </c>
      <c r="E828">
        <f t="shared" si="26"/>
        <v>0</v>
      </c>
    </row>
    <row r="829" spans="2:5" x14ac:dyDescent="0.25">
      <c r="B829" s="15">
        <v>37652</v>
      </c>
      <c r="C829">
        <v>33.51</v>
      </c>
      <c r="D829" s="23">
        <f t="shared" si="25"/>
        <v>1.2998790810157201E-2</v>
      </c>
      <c r="E829">
        <f t="shared" si="26"/>
        <v>0</v>
      </c>
    </row>
    <row r="830" spans="2:5" x14ac:dyDescent="0.25">
      <c r="B830" s="15">
        <v>37645</v>
      </c>
      <c r="C830">
        <v>33.28</v>
      </c>
      <c r="D830" s="23">
        <f t="shared" si="25"/>
        <v>1.7114914425427896E-2</v>
      </c>
      <c r="E830">
        <f t="shared" si="26"/>
        <v>0</v>
      </c>
    </row>
    <row r="831" spans="2:5" x14ac:dyDescent="0.25">
      <c r="B831" s="15">
        <v>37638</v>
      </c>
      <c r="C831">
        <v>33.909999999999997</v>
      </c>
      <c r="D831" s="23">
        <f t="shared" si="25"/>
        <v>0.11914191419141895</v>
      </c>
      <c r="E831">
        <f t="shared" si="26"/>
        <v>0</v>
      </c>
    </row>
    <row r="832" spans="2:5" x14ac:dyDescent="0.25">
      <c r="B832" s="15">
        <v>37631</v>
      </c>
      <c r="C832">
        <v>31.68</v>
      </c>
      <c r="D832" s="23">
        <f t="shared" si="25"/>
        <v>0.11392405063291133</v>
      </c>
      <c r="E832">
        <f t="shared" si="26"/>
        <v>0</v>
      </c>
    </row>
    <row r="833" spans="2:5" x14ac:dyDescent="0.25">
      <c r="B833" s="15">
        <v>37624</v>
      </c>
      <c r="C833">
        <v>33.08</v>
      </c>
      <c r="D833" s="23">
        <f t="shared" si="25"/>
        <v>0.22836984775343483</v>
      </c>
      <c r="E833">
        <f t="shared" si="26"/>
        <v>0</v>
      </c>
    </row>
    <row r="834" spans="2:5" x14ac:dyDescent="0.25">
      <c r="B834" s="15">
        <v>37617</v>
      </c>
      <c r="C834">
        <v>32.72</v>
      </c>
      <c r="D834" s="23">
        <f t="shared" si="25"/>
        <v>0.21680922275939007</v>
      </c>
      <c r="E834">
        <f t="shared" si="26"/>
        <v>0</v>
      </c>
    </row>
    <row r="835" spans="2:5" x14ac:dyDescent="0.25">
      <c r="B835" s="15">
        <v>37610</v>
      </c>
      <c r="C835">
        <v>30.3</v>
      </c>
      <c r="D835" s="23">
        <f t="shared" si="25"/>
        <v>0.13228699551569512</v>
      </c>
      <c r="E835">
        <f t="shared" si="26"/>
        <v>0</v>
      </c>
    </row>
    <row r="836" spans="2:5" x14ac:dyDescent="0.25">
      <c r="B836" s="15">
        <v>37603</v>
      </c>
      <c r="C836">
        <v>28.44</v>
      </c>
      <c r="D836" s="23">
        <f t="shared" ref="D836:D899" si="27">C836/C840-1</f>
        <v>0.11485691885535076</v>
      </c>
      <c r="E836">
        <f t="shared" ref="E836:E899" si="28">IF(D836&lt;$E$1,1,0)</f>
        <v>0</v>
      </c>
    </row>
    <row r="837" spans="2:5" x14ac:dyDescent="0.25">
      <c r="B837" s="15">
        <v>37596</v>
      </c>
      <c r="C837">
        <v>26.93</v>
      </c>
      <c r="D837" s="23">
        <f t="shared" si="27"/>
        <v>4.4608223429014604E-2</v>
      </c>
      <c r="E837">
        <f t="shared" si="28"/>
        <v>0</v>
      </c>
    </row>
    <row r="838" spans="2:5" x14ac:dyDescent="0.25">
      <c r="B838" s="15">
        <v>37589</v>
      </c>
      <c r="C838">
        <v>26.89</v>
      </c>
      <c r="D838" s="23">
        <f t="shared" si="27"/>
        <v>-8.8462956137117521E-3</v>
      </c>
      <c r="E838">
        <f t="shared" si="28"/>
        <v>0</v>
      </c>
    </row>
    <row r="839" spans="2:5" x14ac:dyDescent="0.25">
      <c r="B839" s="15">
        <v>37582</v>
      </c>
      <c r="C839">
        <v>26.76</v>
      </c>
      <c r="D839" s="23">
        <f t="shared" si="27"/>
        <v>-1.0720887245840971E-2</v>
      </c>
      <c r="E839">
        <f t="shared" si="28"/>
        <v>0</v>
      </c>
    </row>
    <row r="840" spans="2:5" x14ac:dyDescent="0.25">
      <c r="B840" s="15">
        <v>37575</v>
      </c>
      <c r="C840">
        <v>25.51</v>
      </c>
      <c r="D840" s="23">
        <f t="shared" si="27"/>
        <v>-0.13817567567567568</v>
      </c>
      <c r="E840">
        <f t="shared" si="28"/>
        <v>1</v>
      </c>
    </row>
    <row r="841" spans="2:5" x14ac:dyDescent="0.25">
      <c r="B841" s="15">
        <v>37568</v>
      </c>
      <c r="C841">
        <v>25.78</v>
      </c>
      <c r="D841" s="23">
        <f t="shared" si="27"/>
        <v>-0.12223357167177396</v>
      </c>
      <c r="E841">
        <f t="shared" si="28"/>
        <v>1</v>
      </c>
    </row>
    <row r="842" spans="2:5" x14ac:dyDescent="0.25">
      <c r="B842" s="15">
        <v>37561</v>
      </c>
      <c r="C842">
        <v>27.13</v>
      </c>
      <c r="D842" s="23">
        <f t="shared" si="27"/>
        <v>-8.4064821066846762E-2</v>
      </c>
      <c r="E842">
        <f t="shared" si="28"/>
        <v>0</v>
      </c>
    </row>
    <row r="843" spans="2:5" x14ac:dyDescent="0.25">
      <c r="B843" s="15">
        <v>37554</v>
      </c>
      <c r="C843">
        <v>27.05</v>
      </c>
      <c r="D843" s="23">
        <f t="shared" si="27"/>
        <v>-0.11427635887360832</v>
      </c>
      <c r="E843">
        <f t="shared" si="28"/>
        <v>1</v>
      </c>
    </row>
    <row r="844" spans="2:5" x14ac:dyDescent="0.25">
      <c r="B844" s="15">
        <v>37547</v>
      </c>
      <c r="C844">
        <v>29.6</v>
      </c>
      <c r="D844" s="23">
        <f t="shared" si="27"/>
        <v>-3.3772374197904576E-4</v>
      </c>
      <c r="E844">
        <f t="shared" si="28"/>
        <v>0</v>
      </c>
    </row>
    <row r="845" spans="2:5" x14ac:dyDescent="0.25">
      <c r="B845" s="15">
        <v>37540</v>
      </c>
      <c r="C845">
        <v>29.37</v>
      </c>
      <c r="D845" s="23">
        <f t="shared" si="27"/>
        <v>-1.4760147601475926E-2</v>
      </c>
      <c r="E845">
        <f t="shared" si="28"/>
        <v>0</v>
      </c>
    </row>
    <row r="846" spans="2:5" x14ac:dyDescent="0.25">
      <c r="B846" s="15">
        <v>37533</v>
      </c>
      <c r="C846">
        <v>29.62</v>
      </c>
      <c r="D846" s="23">
        <f t="shared" si="27"/>
        <v>3.3772374197904576E-4</v>
      </c>
      <c r="E846">
        <f t="shared" si="28"/>
        <v>0</v>
      </c>
    </row>
    <row r="847" spans="2:5" x14ac:dyDescent="0.25">
      <c r="B847" s="15">
        <v>37526</v>
      </c>
      <c r="C847">
        <v>30.54</v>
      </c>
      <c r="D847" s="23">
        <f t="shared" si="27"/>
        <v>5.3830227743271175E-2</v>
      </c>
      <c r="E847">
        <f t="shared" si="28"/>
        <v>0</v>
      </c>
    </row>
    <row r="848" spans="2:5" x14ac:dyDescent="0.25">
      <c r="B848" s="15">
        <v>37519</v>
      </c>
      <c r="C848">
        <v>29.61</v>
      </c>
      <c r="D848" s="23">
        <f t="shared" si="27"/>
        <v>3.4229828850855792E-2</v>
      </c>
      <c r="E848">
        <f t="shared" si="28"/>
        <v>0</v>
      </c>
    </row>
    <row r="849" spans="2:5" x14ac:dyDescent="0.25">
      <c r="B849" s="15">
        <v>37512</v>
      </c>
      <c r="C849">
        <v>29.81</v>
      </c>
      <c r="D849" s="23">
        <f t="shared" si="27"/>
        <v>1.6365496079099984E-2</v>
      </c>
      <c r="E849">
        <f t="shared" si="28"/>
        <v>0</v>
      </c>
    </row>
    <row r="850" spans="2:5" x14ac:dyDescent="0.25">
      <c r="B850" s="15">
        <v>37505</v>
      </c>
      <c r="C850">
        <v>29.61</v>
      </c>
      <c r="D850" s="23">
        <f t="shared" si="27"/>
        <v>0.10238272524199554</v>
      </c>
      <c r="E850">
        <f t="shared" si="28"/>
        <v>0</v>
      </c>
    </row>
    <row r="851" spans="2:5" x14ac:dyDescent="0.25">
      <c r="B851" s="15">
        <v>37498</v>
      </c>
      <c r="C851">
        <v>28.98</v>
      </c>
      <c r="D851" s="23">
        <f t="shared" si="27"/>
        <v>7.9731743666169974E-2</v>
      </c>
      <c r="E851">
        <f t="shared" si="28"/>
        <v>0</v>
      </c>
    </row>
    <row r="852" spans="2:5" x14ac:dyDescent="0.25">
      <c r="B852" s="15">
        <v>37491</v>
      </c>
      <c r="C852">
        <v>28.63</v>
      </c>
      <c r="D852" s="23">
        <f t="shared" si="27"/>
        <v>7.8749058025621599E-2</v>
      </c>
      <c r="E852">
        <f t="shared" si="28"/>
        <v>0</v>
      </c>
    </row>
    <row r="853" spans="2:5" x14ac:dyDescent="0.25">
      <c r="B853" s="15">
        <v>37484</v>
      </c>
      <c r="C853">
        <v>29.33</v>
      </c>
      <c r="D853" s="23">
        <f t="shared" si="27"/>
        <v>5.3898670499461065E-2</v>
      </c>
      <c r="E853">
        <f t="shared" si="28"/>
        <v>0</v>
      </c>
    </row>
    <row r="854" spans="2:5" x14ac:dyDescent="0.25">
      <c r="B854" s="15">
        <v>37477</v>
      </c>
      <c r="C854">
        <v>26.86</v>
      </c>
      <c r="D854" s="23">
        <f t="shared" si="27"/>
        <v>-2.2561863173216956E-2</v>
      </c>
      <c r="E854">
        <f t="shared" si="28"/>
        <v>0</v>
      </c>
    </row>
    <row r="855" spans="2:5" x14ac:dyDescent="0.25">
      <c r="B855" s="15">
        <v>37470</v>
      </c>
      <c r="C855">
        <v>26.84</v>
      </c>
      <c r="D855" s="23">
        <f t="shared" si="27"/>
        <v>1.4925373134329067E-3</v>
      </c>
      <c r="E855">
        <f t="shared" si="28"/>
        <v>0</v>
      </c>
    </row>
    <row r="856" spans="2:5" x14ac:dyDescent="0.25">
      <c r="B856" s="15">
        <v>37463</v>
      </c>
      <c r="C856">
        <v>26.54</v>
      </c>
      <c r="D856" s="23">
        <f t="shared" si="27"/>
        <v>-1.1913626209977712E-2</v>
      </c>
      <c r="E856">
        <f t="shared" si="28"/>
        <v>0</v>
      </c>
    </row>
    <row r="857" spans="2:5" x14ac:dyDescent="0.25">
      <c r="B857" s="15">
        <v>37456</v>
      </c>
      <c r="C857">
        <v>27.83</v>
      </c>
      <c r="D857" s="23">
        <f t="shared" si="27"/>
        <v>7.7846630518977555E-2</v>
      </c>
      <c r="E857">
        <f t="shared" si="28"/>
        <v>0</v>
      </c>
    </row>
    <row r="858" spans="2:5" x14ac:dyDescent="0.25">
      <c r="B858" s="15">
        <v>37449</v>
      </c>
      <c r="C858">
        <v>27.48</v>
      </c>
      <c r="D858" s="23">
        <f t="shared" si="27"/>
        <v>5.936777178103303E-2</v>
      </c>
      <c r="E858">
        <f t="shared" si="28"/>
        <v>0</v>
      </c>
    </row>
    <row r="859" spans="2:5" x14ac:dyDescent="0.25">
      <c r="B859" s="15">
        <v>37442</v>
      </c>
      <c r="C859">
        <v>26.8</v>
      </c>
      <c r="D859" s="23">
        <f t="shared" si="27"/>
        <v>8.2828282828282918E-2</v>
      </c>
      <c r="E859">
        <f t="shared" si="28"/>
        <v>0</v>
      </c>
    </row>
    <row r="860" spans="2:5" x14ac:dyDescent="0.25">
      <c r="B860" s="15">
        <v>37435</v>
      </c>
      <c r="C860">
        <v>26.86</v>
      </c>
      <c r="D860" s="23">
        <f t="shared" si="27"/>
        <v>6.124061635717104E-2</v>
      </c>
      <c r="E860">
        <f t="shared" si="28"/>
        <v>0</v>
      </c>
    </row>
    <row r="861" spans="2:5" x14ac:dyDescent="0.25">
      <c r="B861" s="15">
        <v>37428</v>
      </c>
      <c r="C861">
        <v>25.82</v>
      </c>
      <c r="D861" s="23">
        <f t="shared" si="27"/>
        <v>-2.3183925811436357E-3</v>
      </c>
      <c r="E861">
        <f t="shared" si="28"/>
        <v>0</v>
      </c>
    </row>
    <row r="862" spans="2:5" x14ac:dyDescent="0.25">
      <c r="B862" s="15">
        <v>37421</v>
      </c>
      <c r="C862">
        <v>25.94</v>
      </c>
      <c r="D862" s="23">
        <f t="shared" si="27"/>
        <v>-7.9488999290276752E-2</v>
      </c>
      <c r="E862">
        <f t="shared" si="28"/>
        <v>0</v>
      </c>
    </row>
    <row r="863" spans="2:5" x14ac:dyDescent="0.25">
      <c r="B863" s="15">
        <v>37414</v>
      </c>
      <c r="C863">
        <v>24.75</v>
      </c>
      <c r="D863" s="23">
        <f t="shared" si="27"/>
        <v>-0.11575562700964626</v>
      </c>
      <c r="E863">
        <f t="shared" si="28"/>
        <v>1</v>
      </c>
    </row>
    <row r="864" spans="2:5" x14ac:dyDescent="0.25">
      <c r="B864" s="15">
        <v>37407</v>
      </c>
      <c r="C864">
        <v>25.31</v>
      </c>
      <c r="D864" s="23">
        <f t="shared" si="27"/>
        <v>-4.9211119459053432E-2</v>
      </c>
      <c r="E864">
        <f t="shared" si="28"/>
        <v>0</v>
      </c>
    </row>
    <row r="865" spans="2:5" x14ac:dyDescent="0.25">
      <c r="B865" s="15">
        <v>37400</v>
      </c>
      <c r="C865">
        <v>25.88</v>
      </c>
      <c r="D865" s="23">
        <f t="shared" si="27"/>
        <v>-4.5370711914422768E-2</v>
      </c>
      <c r="E865">
        <f t="shared" si="28"/>
        <v>0</v>
      </c>
    </row>
    <row r="866" spans="2:5" x14ac:dyDescent="0.25">
      <c r="B866" s="15">
        <v>37393</v>
      </c>
      <c r="C866">
        <v>28.18</v>
      </c>
      <c r="D866" s="23">
        <f t="shared" si="27"/>
        <v>6.8233510235026662E-2</v>
      </c>
      <c r="E866">
        <f t="shared" si="28"/>
        <v>0</v>
      </c>
    </row>
    <row r="867" spans="2:5" x14ac:dyDescent="0.25">
      <c r="B867" s="15">
        <v>37386</v>
      </c>
      <c r="C867">
        <v>27.99</v>
      </c>
      <c r="D867" s="23">
        <f t="shared" si="27"/>
        <v>0.19258628035790371</v>
      </c>
      <c r="E867">
        <f t="shared" si="28"/>
        <v>0</v>
      </c>
    </row>
    <row r="868" spans="2:5" x14ac:dyDescent="0.25">
      <c r="B868" s="15">
        <v>37379</v>
      </c>
      <c r="C868">
        <v>26.62</v>
      </c>
      <c r="D868" s="23">
        <f t="shared" si="27"/>
        <v>1.5642884395268952E-2</v>
      </c>
      <c r="E868">
        <f t="shared" si="28"/>
        <v>0</v>
      </c>
    </row>
    <row r="869" spans="2:5" x14ac:dyDescent="0.25">
      <c r="B869" s="15">
        <v>37372</v>
      </c>
      <c r="C869">
        <v>27.11</v>
      </c>
      <c r="D869" s="23">
        <f t="shared" si="27"/>
        <v>3.0406689471683901E-2</v>
      </c>
      <c r="E869">
        <f t="shared" si="28"/>
        <v>0</v>
      </c>
    </row>
    <row r="870" spans="2:5" x14ac:dyDescent="0.25">
      <c r="B870" s="15">
        <v>37365</v>
      </c>
      <c r="C870">
        <v>26.38</v>
      </c>
      <c r="D870" s="23">
        <f t="shared" si="27"/>
        <v>4.0631163708086726E-2</v>
      </c>
      <c r="E870">
        <f t="shared" si="28"/>
        <v>0</v>
      </c>
    </row>
    <row r="871" spans="2:5" x14ac:dyDescent="0.25">
      <c r="B871" s="15">
        <v>37358</v>
      </c>
      <c r="C871">
        <v>23.47</v>
      </c>
      <c r="D871" s="23">
        <f t="shared" si="27"/>
        <v>-4.2431660546715766E-2</v>
      </c>
      <c r="E871">
        <f t="shared" si="28"/>
        <v>0</v>
      </c>
    </row>
    <row r="872" spans="2:5" x14ac:dyDescent="0.25">
      <c r="B872" s="15">
        <v>37351</v>
      </c>
      <c r="C872">
        <v>26.21</v>
      </c>
      <c r="D872" s="23">
        <f t="shared" si="27"/>
        <v>9.9412751677852462E-2</v>
      </c>
      <c r="E872">
        <f t="shared" si="28"/>
        <v>0</v>
      </c>
    </row>
    <row r="873" spans="2:5" x14ac:dyDescent="0.25">
      <c r="B873" s="15">
        <v>37344</v>
      </c>
      <c r="C873">
        <v>26.31</v>
      </c>
      <c r="D873" s="23">
        <f t="shared" si="27"/>
        <v>0.17455357142857153</v>
      </c>
      <c r="E873">
        <f t="shared" si="28"/>
        <v>0</v>
      </c>
    </row>
    <row r="874" spans="2:5" x14ac:dyDescent="0.25">
      <c r="B874" s="15">
        <v>37337</v>
      </c>
      <c r="C874">
        <v>25.35</v>
      </c>
      <c r="D874" s="23">
        <f t="shared" si="27"/>
        <v>0.20313241575700047</v>
      </c>
      <c r="E874">
        <f t="shared" si="28"/>
        <v>0</v>
      </c>
    </row>
    <row r="875" spans="2:5" x14ac:dyDescent="0.25">
      <c r="B875" s="15">
        <v>37330</v>
      </c>
      <c r="C875">
        <v>24.51</v>
      </c>
      <c r="D875" s="23">
        <f t="shared" si="27"/>
        <v>0.14000000000000012</v>
      </c>
      <c r="E875">
        <f t="shared" si="28"/>
        <v>0</v>
      </c>
    </row>
    <row r="876" spans="2:5" x14ac:dyDescent="0.25">
      <c r="B876" s="15">
        <v>37323</v>
      </c>
      <c r="C876">
        <v>23.84</v>
      </c>
      <c r="D876" s="23">
        <f t="shared" si="27"/>
        <v>0.17670286278381031</v>
      </c>
      <c r="E876">
        <f t="shared" si="28"/>
        <v>0</v>
      </c>
    </row>
    <row r="877" spans="2:5" x14ac:dyDescent="0.25">
      <c r="B877" s="15">
        <v>37316</v>
      </c>
      <c r="C877">
        <v>22.4</v>
      </c>
      <c r="D877" s="23">
        <f t="shared" si="27"/>
        <v>9.9116781157998046E-2</v>
      </c>
      <c r="E877">
        <f t="shared" si="28"/>
        <v>0</v>
      </c>
    </row>
    <row r="878" spans="2:5" x14ac:dyDescent="0.25">
      <c r="B878" s="15">
        <v>37309</v>
      </c>
      <c r="C878">
        <v>21.07</v>
      </c>
      <c r="D878" s="23">
        <f t="shared" si="27"/>
        <v>5.4027013506753541E-2</v>
      </c>
      <c r="E878">
        <f t="shared" si="28"/>
        <v>0</v>
      </c>
    </row>
    <row r="879" spans="2:5" x14ac:dyDescent="0.25">
      <c r="B879" s="15">
        <v>37302</v>
      </c>
      <c r="C879">
        <v>21.5</v>
      </c>
      <c r="D879" s="23">
        <f t="shared" si="27"/>
        <v>0.19444444444444442</v>
      </c>
      <c r="E879">
        <f t="shared" si="28"/>
        <v>0</v>
      </c>
    </row>
    <row r="880" spans="2:5" x14ac:dyDescent="0.25">
      <c r="B880" s="15">
        <v>37295</v>
      </c>
      <c r="C880">
        <v>20.260000000000002</v>
      </c>
      <c r="D880" s="23">
        <f t="shared" si="27"/>
        <v>2.9471544715447218E-2</v>
      </c>
      <c r="E880">
        <f t="shared" si="28"/>
        <v>0</v>
      </c>
    </row>
    <row r="881" spans="2:5" x14ac:dyDescent="0.25">
      <c r="B881" s="15">
        <v>37288</v>
      </c>
      <c r="C881">
        <v>20.38</v>
      </c>
      <c r="D881" s="23">
        <f t="shared" si="27"/>
        <v>-5.7354301572618005E-2</v>
      </c>
      <c r="E881">
        <f t="shared" si="28"/>
        <v>0</v>
      </c>
    </row>
    <row r="882" spans="2:5" x14ac:dyDescent="0.25">
      <c r="B882" s="15">
        <v>37281</v>
      </c>
      <c r="C882">
        <v>19.989999999999998</v>
      </c>
      <c r="D882" s="23">
        <f t="shared" si="27"/>
        <v>-2.0578147966683114E-2</v>
      </c>
      <c r="E882">
        <f t="shared" si="28"/>
        <v>0</v>
      </c>
    </row>
    <row r="883" spans="2:5" x14ac:dyDescent="0.25">
      <c r="B883" s="15">
        <v>37274</v>
      </c>
      <c r="C883">
        <v>18</v>
      </c>
      <c r="D883" s="23">
        <f t="shared" si="27"/>
        <v>-8.2568807339449601E-2</v>
      </c>
      <c r="E883">
        <f t="shared" si="28"/>
        <v>0</v>
      </c>
    </row>
    <row r="884" spans="2:5" x14ac:dyDescent="0.25">
      <c r="B884" s="15">
        <v>37267</v>
      </c>
      <c r="C884">
        <v>19.68</v>
      </c>
      <c r="D884" s="23">
        <f t="shared" si="27"/>
        <v>2.3400936037441422E-2</v>
      </c>
      <c r="E884">
        <f t="shared" si="28"/>
        <v>0</v>
      </c>
    </row>
    <row r="885" spans="2:5" x14ac:dyDescent="0.25">
      <c r="B885" s="15">
        <v>37260</v>
      </c>
      <c r="C885">
        <v>21.62</v>
      </c>
      <c r="D885" s="23">
        <f t="shared" si="27"/>
        <v>0.13550420168067245</v>
      </c>
      <c r="E885">
        <f t="shared" si="28"/>
        <v>0</v>
      </c>
    </row>
    <row r="886" spans="2:5" x14ac:dyDescent="0.25">
      <c r="B886" s="15">
        <v>37253</v>
      </c>
      <c r="C886">
        <v>20.41</v>
      </c>
      <c r="D886" s="23">
        <f t="shared" si="27"/>
        <v>4.9897119341563823E-2</v>
      </c>
      <c r="E886">
        <f t="shared" si="28"/>
        <v>0</v>
      </c>
    </row>
    <row r="887" spans="2:5" x14ac:dyDescent="0.25">
      <c r="B887" s="15">
        <v>37246</v>
      </c>
      <c r="C887">
        <v>19.62</v>
      </c>
      <c r="D887" s="23">
        <f t="shared" si="27"/>
        <v>3.4810126582278444E-2</v>
      </c>
      <c r="E887">
        <f t="shared" si="28"/>
        <v>0</v>
      </c>
    </row>
    <row r="888" spans="2:5" x14ac:dyDescent="0.25">
      <c r="B888" s="15">
        <v>37239</v>
      </c>
      <c r="C888">
        <v>19.23</v>
      </c>
      <c r="D888" s="23">
        <f t="shared" si="27"/>
        <v>6.6555740432612254E-2</v>
      </c>
      <c r="E888">
        <f t="shared" si="28"/>
        <v>0</v>
      </c>
    </row>
    <row r="889" spans="2:5" x14ac:dyDescent="0.25">
      <c r="B889" s="15">
        <v>37232</v>
      </c>
      <c r="C889">
        <v>19.04</v>
      </c>
      <c r="D889" s="23">
        <f t="shared" si="27"/>
        <v>-0.14311431143114306</v>
      </c>
      <c r="E889">
        <f t="shared" si="28"/>
        <v>1</v>
      </c>
    </row>
    <row r="890" spans="2:5" x14ac:dyDescent="0.25">
      <c r="B890" s="15">
        <v>37225</v>
      </c>
      <c r="C890">
        <v>19.440000000000001</v>
      </c>
      <c r="D890" s="23">
        <f t="shared" si="27"/>
        <v>-3.6669970267591556E-2</v>
      </c>
      <c r="E890">
        <f t="shared" si="28"/>
        <v>0</v>
      </c>
    </row>
    <row r="891" spans="2:5" x14ac:dyDescent="0.25">
      <c r="B891" s="15">
        <v>37218</v>
      </c>
      <c r="C891">
        <v>18.96</v>
      </c>
      <c r="D891" s="23">
        <f t="shared" si="27"/>
        <v>-0.13935542442124371</v>
      </c>
      <c r="E891">
        <f t="shared" si="28"/>
        <v>1</v>
      </c>
    </row>
    <row r="892" spans="2:5" x14ac:dyDescent="0.25">
      <c r="B892" s="15">
        <v>37211</v>
      </c>
      <c r="C892">
        <v>18.03</v>
      </c>
      <c r="D892" s="23">
        <f t="shared" si="27"/>
        <v>-0.17407237746220783</v>
      </c>
      <c r="E892">
        <f t="shared" si="28"/>
        <v>1</v>
      </c>
    </row>
    <row r="893" spans="2:5" x14ac:dyDescent="0.25">
      <c r="B893" s="15">
        <v>37204</v>
      </c>
      <c r="C893">
        <v>22.22</v>
      </c>
      <c r="D893" s="23">
        <f t="shared" si="27"/>
        <v>-1.244444444444448E-2</v>
      </c>
      <c r="E893">
        <f t="shared" si="28"/>
        <v>0</v>
      </c>
    </row>
    <row r="894" spans="2:5" x14ac:dyDescent="0.25">
      <c r="B894" s="15">
        <v>37197</v>
      </c>
      <c r="C894">
        <v>20.18</v>
      </c>
      <c r="D894" s="23">
        <f t="shared" si="27"/>
        <v>-9.8704778919160407E-2</v>
      </c>
      <c r="E894">
        <f t="shared" si="28"/>
        <v>0</v>
      </c>
    </row>
    <row r="895" spans="2:5" x14ac:dyDescent="0.25">
      <c r="B895" s="15">
        <v>37190</v>
      </c>
      <c r="C895">
        <v>22.03</v>
      </c>
      <c r="D895" s="23">
        <f t="shared" si="27"/>
        <v>-5.9752454118651266E-2</v>
      </c>
      <c r="E895">
        <f t="shared" si="28"/>
        <v>0</v>
      </c>
    </row>
    <row r="896" spans="2:5" x14ac:dyDescent="0.25">
      <c r="B896" s="15">
        <v>37183</v>
      </c>
      <c r="C896">
        <v>21.83</v>
      </c>
      <c r="D896" s="23">
        <f t="shared" si="27"/>
        <v>-0.15941470927993839</v>
      </c>
      <c r="E896">
        <f t="shared" si="28"/>
        <v>1</v>
      </c>
    </row>
    <row r="897" spans="2:5" x14ac:dyDescent="0.25">
      <c r="B897" s="15">
        <v>37176</v>
      </c>
      <c r="C897">
        <v>22.5</v>
      </c>
      <c r="D897" s="23">
        <f t="shared" si="27"/>
        <v>-0.23806298679309179</v>
      </c>
      <c r="E897">
        <f t="shared" si="28"/>
        <v>1</v>
      </c>
    </row>
    <row r="898" spans="2:5" x14ac:dyDescent="0.25">
      <c r="B898" s="15">
        <v>37169</v>
      </c>
      <c r="C898">
        <v>22.39</v>
      </c>
      <c r="D898" s="23">
        <f t="shared" si="27"/>
        <v>-0.20121298608633609</v>
      </c>
      <c r="E898">
        <f t="shared" si="28"/>
        <v>1</v>
      </c>
    </row>
    <row r="899" spans="2:5" x14ac:dyDescent="0.25">
      <c r="B899" s="15">
        <v>37162</v>
      </c>
      <c r="C899">
        <v>23.43</v>
      </c>
      <c r="D899" s="23">
        <f t="shared" si="27"/>
        <v>-0.13860294117647054</v>
      </c>
      <c r="E899">
        <f t="shared" si="28"/>
        <v>1</v>
      </c>
    </row>
    <row r="900" spans="2:5" x14ac:dyDescent="0.25">
      <c r="B900" s="15">
        <v>37155</v>
      </c>
      <c r="C900">
        <v>25.97</v>
      </c>
      <c r="D900" s="23">
        <f t="shared" ref="D900:D963" si="29">C900/C904-1</f>
        <v>-3.4572490706319736E-2</v>
      </c>
      <c r="E900">
        <f t="shared" ref="E900:E963" si="30">IF(D900&lt;$E$1,1,0)</f>
        <v>0</v>
      </c>
    </row>
    <row r="901" spans="2:5" x14ac:dyDescent="0.25">
      <c r="B901" s="15">
        <v>37148</v>
      </c>
      <c r="C901">
        <v>29.53</v>
      </c>
      <c r="D901" s="23">
        <f t="shared" si="29"/>
        <v>0.10682158920539742</v>
      </c>
      <c r="E901">
        <f t="shared" si="30"/>
        <v>0</v>
      </c>
    </row>
    <row r="902" spans="2:5" x14ac:dyDescent="0.25">
      <c r="B902" s="15">
        <v>37141</v>
      </c>
      <c r="C902">
        <v>28.03</v>
      </c>
      <c r="D902" s="23">
        <f t="shared" si="29"/>
        <v>-7.1301247771837772E-4</v>
      </c>
      <c r="E902">
        <f t="shared" si="30"/>
        <v>0</v>
      </c>
    </row>
    <row r="903" spans="2:5" x14ac:dyDescent="0.25">
      <c r="B903" s="15">
        <v>37134</v>
      </c>
      <c r="C903">
        <v>27.2</v>
      </c>
      <c r="D903" s="23">
        <f t="shared" si="29"/>
        <v>-1.520637219406229E-2</v>
      </c>
      <c r="E903">
        <f t="shared" si="30"/>
        <v>0</v>
      </c>
    </row>
    <row r="904" spans="2:5" x14ac:dyDescent="0.25">
      <c r="B904" s="15">
        <v>37127</v>
      </c>
      <c r="C904">
        <v>26.9</v>
      </c>
      <c r="D904" s="23">
        <f t="shared" si="29"/>
        <v>-4.4411547002221052E-3</v>
      </c>
      <c r="E904">
        <f t="shared" si="30"/>
        <v>0</v>
      </c>
    </row>
    <row r="905" spans="2:5" x14ac:dyDescent="0.25">
      <c r="B905" s="15">
        <v>37120</v>
      </c>
      <c r="C905">
        <v>26.68</v>
      </c>
      <c r="D905" s="23">
        <f t="shared" si="29"/>
        <v>4.2594763579523187E-2</v>
      </c>
      <c r="E905">
        <f t="shared" si="30"/>
        <v>0</v>
      </c>
    </row>
    <row r="906" spans="2:5" x14ac:dyDescent="0.25">
      <c r="B906" s="15">
        <v>37113</v>
      </c>
      <c r="C906">
        <v>28.05</v>
      </c>
      <c r="D906" s="23">
        <f t="shared" si="29"/>
        <v>5.4907860097781258E-2</v>
      </c>
      <c r="E906">
        <f t="shared" si="30"/>
        <v>0</v>
      </c>
    </row>
    <row r="907" spans="2:5" x14ac:dyDescent="0.25">
      <c r="B907" s="15">
        <v>37106</v>
      </c>
      <c r="C907">
        <v>27.62</v>
      </c>
      <c r="D907" s="23">
        <f t="shared" si="29"/>
        <v>-2.0914569301666019E-2</v>
      </c>
      <c r="E907">
        <f t="shared" si="30"/>
        <v>0</v>
      </c>
    </row>
    <row r="908" spans="2:5" x14ac:dyDescent="0.25">
      <c r="B908" s="15">
        <v>37099</v>
      </c>
      <c r="C908">
        <v>27.02</v>
      </c>
      <c r="D908" s="23">
        <f t="shared" si="29"/>
        <v>2.9333333333333211E-2</v>
      </c>
      <c r="E908">
        <f t="shared" si="30"/>
        <v>0</v>
      </c>
    </row>
    <row r="909" spans="2:5" x14ac:dyDescent="0.25">
      <c r="B909" s="15">
        <v>37092</v>
      </c>
      <c r="C909">
        <v>25.59</v>
      </c>
      <c r="D909" s="23">
        <f t="shared" si="29"/>
        <v>-4.6216921356690199E-2</v>
      </c>
      <c r="E909">
        <f t="shared" si="30"/>
        <v>0</v>
      </c>
    </row>
    <row r="910" spans="2:5" x14ac:dyDescent="0.25">
      <c r="B910" s="15">
        <v>37085</v>
      </c>
      <c r="C910">
        <v>26.59</v>
      </c>
      <c r="D910" s="23">
        <f t="shared" si="29"/>
        <v>-6.734479130129789E-2</v>
      </c>
      <c r="E910">
        <f t="shared" si="30"/>
        <v>0</v>
      </c>
    </row>
    <row r="911" spans="2:5" x14ac:dyDescent="0.25">
      <c r="B911" s="15">
        <v>37078</v>
      </c>
      <c r="C911">
        <v>28.21</v>
      </c>
      <c r="D911" s="23">
        <f t="shared" si="29"/>
        <v>-4.2357924461700058E-3</v>
      </c>
      <c r="E911">
        <f t="shared" si="30"/>
        <v>0</v>
      </c>
    </row>
    <row r="912" spans="2:5" x14ac:dyDescent="0.25">
      <c r="B912" s="15">
        <v>37071</v>
      </c>
      <c r="C912">
        <v>26.25</v>
      </c>
      <c r="D912" s="23">
        <f t="shared" si="29"/>
        <v>-6.0150375939849621E-2</v>
      </c>
      <c r="E912">
        <f t="shared" si="30"/>
        <v>0</v>
      </c>
    </row>
    <row r="913" spans="2:5" x14ac:dyDescent="0.25">
      <c r="B913" s="15">
        <v>37064</v>
      </c>
      <c r="C913">
        <v>26.83</v>
      </c>
      <c r="D913" s="23">
        <f t="shared" si="29"/>
        <v>-5.4615926708949991E-2</v>
      </c>
      <c r="E913">
        <f t="shared" si="30"/>
        <v>0</v>
      </c>
    </row>
    <row r="914" spans="2:5" x14ac:dyDescent="0.25">
      <c r="B914" s="15">
        <v>37057</v>
      </c>
      <c r="C914">
        <v>28.51</v>
      </c>
      <c r="D914" s="23">
        <f t="shared" si="29"/>
        <v>-4.6807087930457958E-2</v>
      </c>
      <c r="E914">
        <f t="shared" si="30"/>
        <v>0</v>
      </c>
    </row>
    <row r="915" spans="2:5" x14ac:dyDescent="0.25">
      <c r="B915" s="15">
        <v>37050</v>
      </c>
      <c r="C915">
        <v>28.33</v>
      </c>
      <c r="D915" s="23">
        <f t="shared" si="29"/>
        <v>-7.7057793345010062E-3</v>
      </c>
      <c r="E915">
        <f t="shared" si="30"/>
        <v>0</v>
      </c>
    </row>
    <row r="916" spans="2:5" x14ac:dyDescent="0.25">
      <c r="B916" s="15">
        <v>37043</v>
      </c>
      <c r="C916">
        <v>27.93</v>
      </c>
      <c r="D916" s="23">
        <f t="shared" si="29"/>
        <v>-1.5162200282087479E-2</v>
      </c>
      <c r="E916">
        <f t="shared" si="30"/>
        <v>0</v>
      </c>
    </row>
    <row r="917" spans="2:5" x14ac:dyDescent="0.25">
      <c r="B917" s="15">
        <v>37036</v>
      </c>
      <c r="C917">
        <v>28.38</v>
      </c>
      <c r="D917" s="23">
        <f t="shared" si="29"/>
        <v>3.8910505836575737E-3</v>
      </c>
      <c r="E917">
        <f t="shared" si="30"/>
        <v>0</v>
      </c>
    </row>
    <row r="918" spans="2:5" x14ac:dyDescent="0.25">
      <c r="B918" s="15">
        <v>37029</v>
      </c>
      <c r="C918">
        <v>29.91</v>
      </c>
      <c r="D918" s="23">
        <f t="shared" si="29"/>
        <v>9.640762463343111E-2</v>
      </c>
      <c r="E918">
        <f t="shared" si="30"/>
        <v>0</v>
      </c>
    </row>
    <row r="919" spans="2:5" x14ac:dyDescent="0.25">
      <c r="B919" s="15">
        <v>37022</v>
      </c>
      <c r="C919">
        <v>28.55</v>
      </c>
      <c r="D919" s="23">
        <f t="shared" si="29"/>
        <v>1.0619469026548645E-2</v>
      </c>
      <c r="E919">
        <f t="shared" si="30"/>
        <v>0</v>
      </c>
    </row>
    <row r="920" spans="2:5" x14ac:dyDescent="0.25">
      <c r="B920" s="15">
        <v>37015</v>
      </c>
      <c r="C920">
        <v>28.36</v>
      </c>
      <c r="D920" s="23">
        <f t="shared" si="29"/>
        <v>4.8041389504804188E-2</v>
      </c>
      <c r="E920">
        <f t="shared" si="30"/>
        <v>0</v>
      </c>
    </row>
    <row r="921" spans="2:5" x14ac:dyDescent="0.25">
      <c r="B921" s="15">
        <v>37008</v>
      </c>
      <c r="C921">
        <v>28.27</v>
      </c>
      <c r="D921" s="23">
        <f t="shared" si="29"/>
        <v>7.5313807531380839E-2</v>
      </c>
      <c r="E921">
        <f t="shared" si="30"/>
        <v>0</v>
      </c>
    </row>
    <row r="922" spans="2:5" x14ac:dyDescent="0.25">
      <c r="B922" s="15">
        <v>37001</v>
      </c>
      <c r="C922">
        <v>27.28</v>
      </c>
      <c r="D922" s="23">
        <f t="shared" si="29"/>
        <v>-7.3260073260073E-4</v>
      </c>
      <c r="E922">
        <f t="shared" si="30"/>
        <v>0</v>
      </c>
    </row>
    <row r="923" spans="2:5" x14ac:dyDescent="0.25">
      <c r="B923" s="15">
        <v>36994</v>
      </c>
      <c r="C923">
        <v>28.25</v>
      </c>
      <c r="D923" s="23">
        <f t="shared" si="29"/>
        <v>5.6469708302169019E-2</v>
      </c>
      <c r="E923">
        <f t="shared" si="30"/>
        <v>0</v>
      </c>
    </row>
    <row r="924" spans="2:5" x14ac:dyDescent="0.25">
      <c r="B924" s="15">
        <v>36987</v>
      </c>
      <c r="C924">
        <v>27.06</v>
      </c>
      <c r="D924" s="23">
        <f t="shared" si="29"/>
        <v>-3.3916458407711625E-2</v>
      </c>
      <c r="E924">
        <f t="shared" si="30"/>
        <v>0</v>
      </c>
    </row>
    <row r="925" spans="2:5" x14ac:dyDescent="0.25">
      <c r="B925" s="15">
        <v>36980</v>
      </c>
      <c r="C925">
        <v>26.29</v>
      </c>
      <c r="D925" s="23">
        <f t="shared" si="29"/>
        <v>-5.5675287356321879E-2</v>
      </c>
      <c r="E925">
        <f t="shared" si="30"/>
        <v>0</v>
      </c>
    </row>
    <row r="926" spans="2:5" x14ac:dyDescent="0.25">
      <c r="B926" s="15">
        <v>36973</v>
      </c>
      <c r="C926">
        <v>27.3</v>
      </c>
      <c r="D926" s="23">
        <f t="shared" si="29"/>
        <v>-5.9917355371900793E-2</v>
      </c>
      <c r="E926">
        <f t="shared" si="30"/>
        <v>0</v>
      </c>
    </row>
    <row r="927" spans="2:5" x14ac:dyDescent="0.25">
      <c r="B927" s="15">
        <v>36966</v>
      </c>
      <c r="C927">
        <v>26.74</v>
      </c>
      <c r="D927" s="23">
        <f t="shared" si="29"/>
        <v>-8.2990397805212668E-2</v>
      </c>
      <c r="E927">
        <f t="shared" si="30"/>
        <v>0</v>
      </c>
    </row>
    <row r="928" spans="2:5" x14ac:dyDescent="0.25">
      <c r="B928" s="15">
        <v>36959</v>
      </c>
      <c r="C928">
        <v>28.01</v>
      </c>
      <c r="D928" s="23">
        <f t="shared" si="29"/>
        <v>-9.7325169191105343E-2</v>
      </c>
      <c r="E928">
        <f t="shared" si="30"/>
        <v>0</v>
      </c>
    </row>
    <row r="929" spans="2:5" x14ac:dyDescent="0.25">
      <c r="B929" s="15">
        <v>36952</v>
      </c>
      <c r="C929">
        <v>27.84</v>
      </c>
      <c r="D929" s="23">
        <f t="shared" si="29"/>
        <v>-0.10740621994228927</v>
      </c>
      <c r="E929">
        <f t="shared" si="30"/>
        <v>1</v>
      </c>
    </row>
    <row r="930" spans="2:5" x14ac:dyDescent="0.25">
      <c r="B930" s="15">
        <v>36945</v>
      </c>
      <c r="C930">
        <v>29.04</v>
      </c>
      <c r="D930" s="23">
        <f t="shared" si="29"/>
        <v>-2.4521330198186142E-2</v>
      </c>
      <c r="E930">
        <f t="shared" si="30"/>
        <v>0</v>
      </c>
    </row>
    <row r="931" spans="2:5" x14ac:dyDescent="0.25">
      <c r="B931" s="15">
        <v>36938</v>
      </c>
      <c r="C931">
        <v>29.16</v>
      </c>
      <c r="D931" s="23">
        <f t="shared" si="29"/>
        <v>-9.4128611369990622E-2</v>
      </c>
      <c r="E931">
        <f t="shared" si="30"/>
        <v>0</v>
      </c>
    </row>
    <row r="932" spans="2:5" x14ac:dyDescent="0.25">
      <c r="B932" s="15">
        <v>36931</v>
      </c>
      <c r="C932">
        <v>31.03</v>
      </c>
      <c r="D932" s="23">
        <f t="shared" si="29"/>
        <v>3.261231281197996E-2</v>
      </c>
      <c r="E932">
        <f t="shared" si="30"/>
        <v>0</v>
      </c>
    </row>
    <row r="933" spans="2:5" x14ac:dyDescent="0.25">
      <c r="B933" s="15">
        <v>36924</v>
      </c>
      <c r="C933">
        <v>31.19</v>
      </c>
      <c r="D933" s="23">
        <f t="shared" si="29"/>
        <v>0.11592128801431145</v>
      </c>
      <c r="E933">
        <f t="shared" si="30"/>
        <v>0</v>
      </c>
    </row>
    <row r="934" spans="2:5" x14ac:dyDescent="0.25">
      <c r="B934" s="15">
        <v>36917</v>
      </c>
      <c r="C934">
        <v>29.77</v>
      </c>
      <c r="D934" s="23">
        <f t="shared" si="29"/>
        <v>0.11082089552238794</v>
      </c>
      <c r="E934">
        <f t="shared" si="30"/>
        <v>0</v>
      </c>
    </row>
    <row r="935" spans="2:5" x14ac:dyDescent="0.25">
      <c r="B935" s="15">
        <v>36910</v>
      </c>
      <c r="C935">
        <v>32.19</v>
      </c>
      <c r="D935" s="23">
        <f t="shared" si="29"/>
        <v>0.22956455309396473</v>
      </c>
      <c r="E935">
        <f t="shared" si="30"/>
        <v>0</v>
      </c>
    </row>
    <row r="936" spans="2:5" x14ac:dyDescent="0.25">
      <c r="B936" s="15">
        <v>36903</v>
      </c>
      <c r="C936">
        <v>30.05</v>
      </c>
      <c r="D936" s="23">
        <f t="shared" si="29"/>
        <v>4.0872878420505687E-2</v>
      </c>
      <c r="E936">
        <f t="shared" si="30"/>
        <v>0</v>
      </c>
    </row>
    <row r="937" spans="2:5" x14ac:dyDescent="0.25">
      <c r="B937" s="15">
        <v>36896</v>
      </c>
      <c r="C937">
        <v>27.95</v>
      </c>
      <c r="D937" s="23">
        <f t="shared" si="29"/>
        <v>-1.7229254571026753E-2</v>
      </c>
      <c r="E937">
        <f t="shared" si="30"/>
        <v>0</v>
      </c>
    </row>
    <row r="938" spans="2:5" x14ac:dyDescent="0.25">
      <c r="B938" s="15">
        <v>36889</v>
      </c>
      <c r="C938">
        <v>26.8</v>
      </c>
      <c r="D938" s="23">
        <f t="shared" si="29"/>
        <v>-0.16302311055590257</v>
      </c>
      <c r="E938">
        <f t="shared" si="30"/>
        <v>1</v>
      </c>
    </row>
    <row r="939" spans="2:5" x14ac:dyDescent="0.25">
      <c r="B939" s="15">
        <v>36882</v>
      </c>
      <c r="C939">
        <v>26.18</v>
      </c>
      <c r="D939" s="23">
        <f t="shared" si="29"/>
        <v>-0.26045197740112991</v>
      </c>
      <c r="E939">
        <f t="shared" si="30"/>
        <v>1</v>
      </c>
    </row>
    <row r="940" spans="2:5" x14ac:dyDescent="0.25">
      <c r="B940" s="15">
        <v>36875</v>
      </c>
      <c r="C940">
        <v>28.87</v>
      </c>
      <c r="D940" s="23">
        <f t="shared" si="29"/>
        <v>-0.18561354019746124</v>
      </c>
      <c r="E940">
        <f t="shared" si="30"/>
        <v>1</v>
      </c>
    </row>
    <row r="941" spans="2:5" x14ac:dyDescent="0.25">
      <c r="B941" s="15">
        <v>36868</v>
      </c>
      <c r="C941">
        <v>28.44</v>
      </c>
      <c r="D941" s="23">
        <f t="shared" si="29"/>
        <v>-0.16402116402116407</v>
      </c>
      <c r="E941">
        <f t="shared" si="30"/>
        <v>1</v>
      </c>
    </row>
    <row r="942" spans="2:5" x14ac:dyDescent="0.25">
      <c r="B942" s="15">
        <v>36861</v>
      </c>
      <c r="C942">
        <v>32.020000000000003</v>
      </c>
      <c r="D942" s="23">
        <f t="shared" si="29"/>
        <v>-2.1094466523998712E-2</v>
      </c>
      <c r="E942">
        <f t="shared" si="30"/>
        <v>0</v>
      </c>
    </row>
    <row r="943" spans="2:5" x14ac:dyDescent="0.25">
      <c r="B943" s="15">
        <v>36854</v>
      </c>
      <c r="C943">
        <v>35.4</v>
      </c>
      <c r="D943" s="23">
        <f t="shared" si="29"/>
        <v>8.1246182040317638E-2</v>
      </c>
      <c r="E943">
        <f t="shared" si="30"/>
        <v>0</v>
      </c>
    </row>
    <row r="944" spans="2:5" x14ac:dyDescent="0.25">
      <c r="B944" s="15">
        <v>36847</v>
      </c>
      <c r="C944">
        <v>35.450000000000003</v>
      </c>
      <c r="D944" s="23">
        <f t="shared" si="29"/>
        <v>5.0370370370370399E-2</v>
      </c>
      <c r="E944">
        <f t="shared" si="30"/>
        <v>0</v>
      </c>
    </row>
    <row r="945" spans="2:5" x14ac:dyDescent="0.25">
      <c r="B945" s="15">
        <v>36840</v>
      </c>
      <c r="C945">
        <v>34.020000000000003</v>
      </c>
      <c r="D945" s="23">
        <f t="shared" si="29"/>
        <v>-2.772220634466982E-2</v>
      </c>
      <c r="E945">
        <f t="shared" si="30"/>
        <v>0</v>
      </c>
    </row>
    <row r="946" spans="2:5" x14ac:dyDescent="0.25">
      <c r="B946" s="15">
        <v>36833</v>
      </c>
      <c r="C946">
        <v>32.71</v>
      </c>
      <c r="D946" s="23">
        <f t="shared" si="29"/>
        <v>5.994815294880107E-2</v>
      </c>
      <c r="E946">
        <f t="shared" si="30"/>
        <v>0</v>
      </c>
    </row>
    <row r="947" spans="2:5" x14ac:dyDescent="0.25">
      <c r="B947" s="15">
        <v>36826</v>
      </c>
      <c r="C947">
        <v>32.74</v>
      </c>
      <c r="D947" s="23">
        <f t="shared" si="29"/>
        <v>6.1608300907911806E-2</v>
      </c>
      <c r="E947">
        <f t="shared" si="30"/>
        <v>0</v>
      </c>
    </row>
    <row r="948" spans="2:5" x14ac:dyDescent="0.25">
      <c r="B948" s="15">
        <v>36819</v>
      </c>
      <c r="C948">
        <v>33.75</v>
      </c>
      <c r="D948" s="23">
        <f t="shared" si="29"/>
        <v>3.2741738066095483E-2</v>
      </c>
      <c r="E948">
        <f t="shared" si="30"/>
        <v>0</v>
      </c>
    </row>
    <row r="949" spans="2:5" x14ac:dyDescent="0.25">
      <c r="B949" s="15">
        <v>36812</v>
      </c>
      <c r="C949">
        <v>34.99</v>
      </c>
      <c r="D949" s="23">
        <f t="shared" si="29"/>
        <v>-2.5890868596881944E-2</v>
      </c>
      <c r="E949">
        <f t="shared" si="30"/>
        <v>0</v>
      </c>
    </row>
    <row r="950" spans="2:5" x14ac:dyDescent="0.25">
      <c r="B950" s="15">
        <v>36805</v>
      </c>
      <c r="C950">
        <v>30.86</v>
      </c>
      <c r="D950" s="23">
        <f t="shared" si="29"/>
        <v>-8.2366934284864746E-2</v>
      </c>
      <c r="E950">
        <f t="shared" si="30"/>
        <v>0</v>
      </c>
    </row>
    <row r="951" spans="2:5" x14ac:dyDescent="0.25">
      <c r="B951" s="15">
        <v>36798</v>
      </c>
      <c r="C951">
        <v>30.84</v>
      </c>
      <c r="D951" s="23">
        <f t="shared" si="29"/>
        <v>-7.6093469143199588E-2</v>
      </c>
      <c r="E951">
        <f t="shared" si="30"/>
        <v>0</v>
      </c>
    </row>
    <row r="952" spans="2:5" x14ac:dyDescent="0.25">
      <c r="B952" s="15">
        <v>36791</v>
      </c>
      <c r="C952">
        <v>32.68</v>
      </c>
      <c r="D952" s="23">
        <f t="shared" si="29"/>
        <v>2.0293474867311811E-2</v>
      </c>
      <c r="E952">
        <f t="shared" si="30"/>
        <v>0</v>
      </c>
    </row>
    <row r="953" spans="2:5" x14ac:dyDescent="0.25">
      <c r="B953" s="15">
        <v>36784</v>
      </c>
      <c r="C953">
        <v>35.92</v>
      </c>
      <c r="D953" s="23">
        <f t="shared" si="29"/>
        <v>0.12285089090340739</v>
      </c>
      <c r="E953">
        <f t="shared" si="30"/>
        <v>0</v>
      </c>
    </row>
    <row r="954" spans="2:5" x14ac:dyDescent="0.25">
      <c r="B954" s="15">
        <v>36777</v>
      </c>
      <c r="C954">
        <v>33.630000000000003</v>
      </c>
      <c r="D954" s="23">
        <f t="shared" si="29"/>
        <v>8.4139264990328977E-2</v>
      </c>
      <c r="E954">
        <f t="shared" si="30"/>
        <v>0</v>
      </c>
    </row>
    <row r="955" spans="2:5" x14ac:dyDescent="0.25">
      <c r="B955" s="15">
        <v>36770</v>
      </c>
      <c r="C955">
        <v>33.380000000000003</v>
      </c>
      <c r="D955" s="23">
        <f t="shared" si="29"/>
        <v>0.1141522029372497</v>
      </c>
      <c r="E955">
        <f t="shared" si="30"/>
        <v>0</v>
      </c>
    </row>
    <row r="956" spans="2:5" x14ac:dyDescent="0.25">
      <c r="B956" s="15">
        <v>36763</v>
      </c>
      <c r="C956">
        <v>32.03</v>
      </c>
      <c r="D956" s="23">
        <f t="shared" si="29"/>
        <v>0.13662171753016339</v>
      </c>
      <c r="E956">
        <f t="shared" si="30"/>
        <v>0</v>
      </c>
    </row>
    <row r="957" spans="2:5" x14ac:dyDescent="0.25">
      <c r="B957" s="15">
        <v>36756</v>
      </c>
      <c r="C957">
        <v>31.99</v>
      </c>
      <c r="D957" s="23">
        <f t="shared" si="29"/>
        <v>0.12009803921568629</v>
      </c>
      <c r="E957">
        <f t="shared" si="30"/>
        <v>0</v>
      </c>
    </row>
    <row r="958" spans="2:5" x14ac:dyDescent="0.25">
      <c r="B958" s="15">
        <v>36749</v>
      </c>
      <c r="C958">
        <v>31.02</v>
      </c>
      <c r="D958" s="23">
        <f t="shared" si="29"/>
        <v>-1.2101910828025475E-2</v>
      </c>
      <c r="E958">
        <f t="shared" si="30"/>
        <v>0</v>
      </c>
    </row>
    <row r="959" spans="2:5" x14ac:dyDescent="0.25">
      <c r="B959" s="15">
        <v>36742</v>
      </c>
      <c r="C959">
        <v>29.96</v>
      </c>
      <c r="D959" s="23">
        <f t="shared" si="29"/>
        <v>-1.0568031704095149E-2</v>
      </c>
      <c r="E959">
        <f t="shared" si="30"/>
        <v>0</v>
      </c>
    </row>
    <row r="960" spans="2:5" x14ac:dyDescent="0.25">
      <c r="B960" s="15">
        <v>36735</v>
      </c>
      <c r="C960">
        <v>28.18</v>
      </c>
      <c r="D960" s="23">
        <f t="shared" si="29"/>
        <v>-0.13292307692307692</v>
      </c>
      <c r="E960">
        <f t="shared" si="30"/>
        <v>1</v>
      </c>
    </row>
    <row r="961" spans="2:5" x14ac:dyDescent="0.25">
      <c r="B961" s="15">
        <v>36728</v>
      </c>
      <c r="C961">
        <v>28.56</v>
      </c>
      <c r="D961" s="23">
        <f t="shared" si="29"/>
        <v>-0.11441860465116283</v>
      </c>
      <c r="E961">
        <f t="shared" si="30"/>
        <v>1</v>
      </c>
    </row>
    <row r="962" spans="2:5" x14ac:dyDescent="0.25">
      <c r="B962" s="15">
        <v>36721</v>
      </c>
      <c r="C962">
        <v>31.4</v>
      </c>
      <c r="D962" s="23">
        <f t="shared" si="29"/>
        <v>-2.8765852149706173E-2</v>
      </c>
      <c r="E962">
        <f t="shared" si="30"/>
        <v>0</v>
      </c>
    </row>
    <row r="963" spans="2:5" x14ac:dyDescent="0.25">
      <c r="B963" s="15">
        <v>36714</v>
      </c>
      <c r="C963">
        <v>30.28</v>
      </c>
      <c r="D963" s="23">
        <f t="shared" si="29"/>
        <v>2.6490066225166586E-3</v>
      </c>
      <c r="E963">
        <f t="shared" si="30"/>
        <v>0</v>
      </c>
    </row>
    <row r="964" spans="2:5" x14ac:dyDescent="0.25">
      <c r="B964" s="15">
        <v>36707</v>
      </c>
      <c r="C964">
        <v>32.5</v>
      </c>
      <c r="D964" s="23">
        <f t="shared" ref="D964:D1027" si="31">C964/C968-1</f>
        <v>7.0840197693574858E-2</v>
      </c>
      <c r="E964">
        <f t="shared" ref="E964:E1027" si="32">IF(D964&lt;$E$1,1,0)</f>
        <v>0</v>
      </c>
    </row>
    <row r="965" spans="2:5" x14ac:dyDescent="0.25">
      <c r="B965" s="15">
        <v>36700</v>
      </c>
      <c r="C965">
        <v>32.25</v>
      </c>
      <c r="D965" s="23">
        <f t="shared" si="31"/>
        <v>7.4999999999999956E-2</v>
      </c>
      <c r="E965">
        <f t="shared" si="32"/>
        <v>0</v>
      </c>
    </row>
    <row r="966" spans="2:5" x14ac:dyDescent="0.25">
      <c r="B966" s="15">
        <v>36693</v>
      </c>
      <c r="C966">
        <v>32.33</v>
      </c>
      <c r="D966" s="23">
        <f t="shared" si="31"/>
        <v>8.1632653061224358E-2</v>
      </c>
      <c r="E966">
        <f t="shared" si="32"/>
        <v>0</v>
      </c>
    </row>
    <row r="967" spans="2:5" x14ac:dyDescent="0.25">
      <c r="B967" s="15">
        <v>36686</v>
      </c>
      <c r="C967">
        <v>30.2</v>
      </c>
      <c r="D967" s="23">
        <f t="shared" si="31"/>
        <v>1.9581363943281582E-2</v>
      </c>
      <c r="E967">
        <f t="shared" si="32"/>
        <v>0</v>
      </c>
    </row>
    <row r="968" spans="2:5" x14ac:dyDescent="0.25">
      <c r="B968" s="15">
        <v>36679</v>
      </c>
      <c r="C968">
        <v>30.35</v>
      </c>
      <c r="D968" s="23">
        <f t="shared" si="31"/>
        <v>0.11212898497618173</v>
      </c>
      <c r="E968">
        <f t="shared" si="32"/>
        <v>0</v>
      </c>
    </row>
    <row r="969" spans="2:5" x14ac:dyDescent="0.25">
      <c r="B969" s="15">
        <v>36672</v>
      </c>
      <c r="C969">
        <v>30</v>
      </c>
      <c r="D969" s="23">
        <f t="shared" si="31"/>
        <v>0.16550116550116556</v>
      </c>
      <c r="E969">
        <f t="shared" si="32"/>
        <v>0</v>
      </c>
    </row>
    <row r="970" spans="2:5" x14ac:dyDescent="0.25">
      <c r="B970" s="15">
        <v>36665</v>
      </c>
      <c r="C970">
        <v>29.89</v>
      </c>
      <c r="D970" s="23">
        <f t="shared" si="31"/>
        <v>0.15494590417310672</v>
      </c>
      <c r="E970">
        <f t="shared" si="32"/>
        <v>0</v>
      </c>
    </row>
    <row r="971" spans="2:5" x14ac:dyDescent="0.25">
      <c r="B971" s="15">
        <v>36658</v>
      </c>
      <c r="C971">
        <v>29.62</v>
      </c>
      <c r="D971" s="23">
        <f t="shared" si="31"/>
        <v>0.15838873680093868</v>
      </c>
      <c r="E971">
        <f t="shared" si="32"/>
        <v>0</v>
      </c>
    </row>
    <row r="972" spans="2:5" x14ac:dyDescent="0.25">
      <c r="B972" s="15">
        <v>36651</v>
      </c>
      <c r="C972">
        <v>27.29</v>
      </c>
      <c r="D972" s="23">
        <f t="shared" si="31"/>
        <v>8.985623003194898E-2</v>
      </c>
      <c r="E972">
        <f t="shared" si="32"/>
        <v>0</v>
      </c>
    </row>
    <row r="973" spans="2:5" x14ac:dyDescent="0.25">
      <c r="B973" s="15">
        <v>36644</v>
      </c>
      <c r="C973">
        <v>25.74</v>
      </c>
      <c r="D973" s="23">
        <f t="shared" si="31"/>
        <v>-4.3122676579925634E-2</v>
      </c>
      <c r="E973">
        <f t="shared" si="32"/>
        <v>0</v>
      </c>
    </row>
    <row r="974" spans="2:5" x14ac:dyDescent="0.25">
      <c r="B974" s="15">
        <v>36637</v>
      </c>
      <c r="C974">
        <v>25.88</v>
      </c>
      <c r="D974" s="23">
        <f t="shared" si="31"/>
        <v>-7.6374018558172718E-2</v>
      </c>
      <c r="E974">
        <f t="shared" si="32"/>
        <v>0</v>
      </c>
    </row>
    <row r="975" spans="2:5" x14ac:dyDescent="0.25">
      <c r="B975" s="15">
        <v>36630</v>
      </c>
      <c r="C975">
        <v>25.57</v>
      </c>
      <c r="D975" s="23">
        <f t="shared" si="31"/>
        <v>-0.17275962471692008</v>
      </c>
      <c r="E975">
        <f t="shared" si="32"/>
        <v>1</v>
      </c>
    </row>
    <row r="976" spans="2:5" x14ac:dyDescent="0.25">
      <c r="B976" s="15">
        <v>36623</v>
      </c>
      <c r="C976">
        <v>25.04</v>
      </c>
      <c r="D976" s="23">
        <f t="shared" si="31"/>
        <v>-0.21158690176322426</v>
      </c>
      <c r="E976">
        <f t="shared" si="32"/>
        <v>1</v>
      </c>
    </row>
    <row r="977" spans="2:5" x14ac:dyDescent="0.25">
      <c r="B977" s="15">
        <v>36616</v>
      </c>
      <c r="C977">
        <v>26.9</v>
      </c>
      <c r="D977" s="23">
        <f t="shared" si="31"/>
        <v>-0.14630276102824513</v>
      </c>
      <c r="E977">
        <f t="shared" si="32"/>
        <v>1</v>
      </c>
    </row>
    <row r="978" spans="2:5" x14ac:dyDescent="0.25">
      <c r="B978" s="15">
        <v>36609</v>
      </c>
      <c r="C978">
        <v>28.02</v>
      </c>
      <c r="D978" s="23">
        <f t="shared" si="31"/>
        <v>-7.677100494233946E-2</v>
      </c>
      <c r="E978">
        <f t="shared" si="32"/>
        <v>0</v>
      </c>
    </row>
    <row r="979" spans="2:5" x14ac:dyDescent="0.25">
      <c r="B979" s="15">
        <v>36602</v>
      </c>
      <c r="C979">
        <v>30.91</v>
      </c>
      <c r="D979" s="23">
        <f t="shared" si="31"/>
        <v>4.7441545238902094E-2</v>
      </c>
      <c r="E979">
        <f t="shared" si="32"/>
        <v>0</v>
      </c>
    </row>
    <row r="980" spans="2:5" x14ac:dyDescent="0.25">
      <c r="B980" s="15">
        <v>36595</v>
      </c>
      <c r="C980">
        <v>31.76</v>
      </c>
      <c r="D980" s="23">
        <f t="shared" si="31"/>
        <v>7.8804347826086918E-2</v>
      </c>
      <c r="E980">
        <f t="shared" si="32"/>
        <v>0</v>
      </c>
    </row>
    <row r="981" spans="2:5" x14ac:dyDescent="0.25">
      <c r="B981" s="15">
        <v>36588</v>
      </c>
      <c r="C981">
        <v>31.51</v>
      </c>
      <c r="D981" s="23">
        <f t="shared" si="31"/>
        <v>9.333795975017356E-2</v>
      </c>
      <c r="E981">
        <f t="shared" si="32"/>
        <v>0</v>
      </c>
    </row>
    <row r="982" spans="2:5" x14ac:dyDescent="0.25">
      <c r="B982" s="15">
        <v>36581</v>
      </c>
      <c r="C982">
        <v>30.35</v>
      </c>
      <c r="D982" s="23">
        <f t="shared" si="31"/>
        <v>0.11498897869213831</v>
      </c>
      <c r="E982">
        <f t="shared" si="32"/>
        <v>0</v>
      </c>
    </row>
    <row r="983" spans="2:5" x14ac:dyDescent="0.25">
      <c r="B983" s="15">
        <v>36574</v>
      </c>
      <c r="C983">
        <v>29.51</v>
      </c>
      <c r="D983" s="23">
        <f t="shared" si="31"/>
        <v>4.6453900709219953E-2</v>
      </c>
      <c r="E983">
        <f t="shared" si="32"/>
        <v>0</v>
      </c>
    </row>
    <row r="984" spans="2:5" x14ac:dyDescent="0.25">
      <c r="B984" s="15">
        <v>36567</v>
      </c>
      <c r="C984">
        <v>29.44</v>
      </c>
      <c r="D984" s="23">
        <f t="shared" si="31"/>
        <v>5.0678087080656686E-2</v>
      </c>
      <c r="E984">
        <f t="shared" si="32"/>
        <v>0</v>
      </c>
    </row>
    <row r="985" spans="2:5" x14ac:dyDescent="0.25">
      <c r="B985" s="15">
        <v>36560</v>
      </c>
      <c r="C985">
        <v>28.82</v>
      </c>
      <c r="D985" s="23">
        <f t="shared" si="31"/>
        <v>0.18992568125516107</v>
      </c>
      <c r="E985">
        <f t="shared" si="32"/>
        <v>0</v>
      </c>
    </row>
    <row r="986" spans="2:5" x14ac:dyDescent="0.25">
      <c r="B986" s="15">
        <v>36553</v>
      </c>
      <c r="C986">
        <v>27.22</v>
      </c>
      <c r="D986" s="23">
        <f t="shared" si="31"/>
        <v>6.3281249999999956E-2</v>
      </c>
      <c r="E986">
        <f t="shared" si="32"/>
        <v>0</v>
      </c>
    </row>
    <row r="987" spans="2:5" x14ac:dyDescent="0.25">
      <c r="B987" s="15">
        <v>36546</v>
      </c>
      <c r="C987">
        <v>28.2</v>
      </c>
      <c r="D987" s="23">
        <f t="shared" si="31"/>
        <v>9.0065713181290974E-2</v>
      </c>
      <c r="E987">
        <f t="shared" si="32"/>
        <v>0</v>
      </c>
    </row>
    <row r="988" spans="2:5" x14ac:dyDescent="0.25">
      <c r="B988" s="15">
        <v>36539</v>
      </c>
      <c r="C988">
        <v>28.02</v>
      </c>
      <c r="D988" s="23">
        <f t="shared" si="31"/>
        <v>4.7868362004487741E-2</v>
      </c>
      <c r="E988">
        <f t="shared" si="32"/>
        <v>0</v>
      </c>
    </row>
    <row r="989" spans="2:5" x14ac:dyDescent="0.25">
      <c r="B989" s="15">
        <v>36532</v>
      </c>
      <c r="C989">
        <v>24.22</v>
      </c>
      <c r="D989" s="23">
        <f t="shared" si="31"/>
        <v>-4.0031708283789214E-2</v>
      </c>
      <c r="E989">
        <f t="shared" si="32"/>
        <v>0</v>
      </c>
    </row>
    <row r="990" spans="2:5" x14ac:dyDescent="0.25">
      <c r="B990" s="15">
        <v>36525</v>
      </c>
      <c r="C990">
        <v>25.6</v>
      </c>
      <c r="D990" s="23">
        <f t="shared" si="31"/>
        <v>-8.136381247578317E-3</v>
      </c>
      <c r="E990">
        <f t="shared" si="32"/>
        <v>0</v>
      </c>
    </row>
    <row r="991" spans="2:5" x14ac:dyDescent="0.25">
      <c r="B991" s="15">
        <v>36518</v>
      </c>
      <c r="C991">
        <v>25.87</v>
      </c>
      <c r="D991" s="23">
        <f t="shared" si="31"/>
        <v>-3.7216226274655706E-2</v>
      </c>
      <c r="E991">
        <f t="shared" si="32"/>
        <v>0</v>
      </c>
    </row>
    <row r="992" spans="2:5" x14ac:dyDescent="0.25">
      <c r="B992" s="15">
        <v>36511</v>
      </c>
      <c r="C992">
        <v>26.74</v>
      </c>
      <c r="D992" s="23">
        <f t="shared" si="31"/>
        <v>6.777108433734913E-3</v>
      </c>
      <c r="E992">
        <f t="shared" si="32"/>
        <v>0</v>
      </c>
    </row>
    <row r="993" spans="2:5" x14ac:dyDescent="0.25">
      <c r="B993" s="15">
        <v>36504</v>
      </c>
      <c r="C993">
        <v>25.23</v>
      </c>
      <c r="D993" s="23">
        <f t="shared" si="31"/>
        <v>1.284624648735444E-2</v>
      </c>
      <c r="E993">
        <f t="shared" si="32"/>
        <v>0</v>
      </c>
    </row>
    <row r="994" spans="2:5" x14ac:dyDescent="0.25">
      <c r="B994" s="15">
        <v>36497</v>
      </c>
      <c r="C994">
        <v>25.81</v>
      </c>
      <c r="D994" s="23">
        <f t="shared" si="31"/>
        <v>0.12217391304347824</v>
      </c>
      <c r="E994">
        <f t="shared" si="32"/>
        <v>0</v>
      </c>
    </row>
    <row r="995" spans="2:5" x14ac:dyDescent="0.25">
      <c r="B995" s="15">
        <v>36490</v>
      </c>
      <c r="C995">
        <v>26.87</v>
      </c>
      <c r="D995" s="23">
        <f t="shared" si="31"/>
        <v>0.23540229885057484</v>
      </c>
      <c r="E995">
        <f t="shared" si="32"/>
        <v>0</v>
      </c>
    </row>
    <row r="996" spans="2:5" x14ac:dyDescent="0.25">
      <c r="B996" s="15">
        <v>36483</v>
      </c>
      <c r="C996">
        <v>26.56</v>
      </c>
      <c r="D996" s="23">
        <f t="shared" si="31"/>
        <v>0.13262260127931769</v>
      </c>
      <c r="E996">
        <f t="shared" si="32"/>
        <v>0</v>
      </c>
    </row>
    <row r="997" spans="2:5" x14ac:dyDescent="0.25">
      <c r="B997" s="15">
        <v>36476</v>
      </c>
      <c r="C997">
        <v>24.91</v>
      </c>
      <c r="D997" s="23">
        <f t="shared" si="31"/>
        <v>9.1586327782646748E-2</v>
      </c>
      <c r="E997">
        <f t="shared" si="32"/>
        <v>0</v>
      </c>
    </row>
    <row r="998" spans="2:5" x14ac:dyDescent="0.25">
      <c r="B998" s="15">
        <v>36469</v>
      </c>
      <c r="C998">
        <v>23</v>
      </c>
      <c r="D998" s="23">
        <f t="shared" si="31"/>
        <v>0.1004784688995215</v>
      </c>
      <c r="E998">
        <f t="shared" si="32"/>
        <v>0</v>
      </c>
    </row>
    <row r="999" spans="2:5" x14ac:dyDescent="0.25">
      <c r="B999" s="15">
        <v>36462</v>
      </c>
      <c r="C999">
        <v>21.75</v>
      </c>
      <c r="D999" s="23">
        <f t="shared" si="31"/>
        <v>-0.11369193154034229</v>
      </c>
      <c r="E999">
        <f t="shared" si="32"/>
        <v>1</v>
      </c>
    </row>
    <row r="1000" spans="2:5" x14ac:dyDescent="0.25">
      <c r="B1000" s="15">
        <v>36455</v>
      </c>
      <c r="C1000">
        <v>23.45</v>
      </c>
      <c r="D1000" s="23">
        <f t="shared" si="31"/>
        <v>-5.2907915993538057E-2</v>
      </c>
      <c r="E1000">
        <f t="shared" si="32"/>
        <v>0</v>
      </c>
    </row>
    <row r="1001" spans="2:5" x14ac:dyDescent="0.25">
      <c r="B1001" s="15">
        <v>36448</v>
      </c>
      <c r="C1001">
        <v>22.82</v>
      </c>
      <c r="D1001" s="23">
        <f t="shared" si="31"/>
        <v>-7.6860841423948112E-2</v>
      </c>
      <c r="E1001">
        <f t="shared" si="32"/>
        <v>0</v>
      </c>
    </row>
    <row r="1002" spans="2:5" x14ac:dyDescent="0.25">
      <c r="B1002" s="15">
        <v>36441</v>
      </c>
      <c r="C1002">
        <v>20.9</v>
      </c>
      <c r="D1002" s="23">
        <f t="shared" si="31"/>
        <v>-0.11252653927813172</v>
      </c>
      <c r="E1002">
        <f t="shared" si="32"/>
        <v>1</v>
      </c>
    </row>
    <row r="1003" spans="2:5" x14ac:dyDescent="0.25">
      <c r="B1003" s="15">
        <v>36434</v>
      </c>
      <c r="C1003">
        <v>24.54</v>
      </c>
      <c r="D1003" s="23">
        <f t="shared" si="31"/>
        <v>0.11545454545454548</v>
      </c>
      <c r="E1003">
        <f t="shared" si="32"/>
        <v>0</v>
      </c>
    </row>
    <row r="1004" spans="2:5" x14ac:dyDescent="0.25">
      <c r="B1004" s="15">
        <v>36427</v>
      </c>
      <c r="C1004">
        <v>24.76</v>
      </c>
      <c r="D1004" s="23">
        <f t="shared" si="31"/>
        <v>0.16408086506817132</v>
      </c>
      <c r="E1004">
        <f t="shared" si="32"/>
        <v>0</v>
      </c>
    </row>
    <row r="1005" spans="2:5" x14ac:dyDescent="0.25">
      <c r="B1005" s="15">
        <v>36420</v>
      </c>
      <c r="C1005">
        <v>24.72</v>
      </c>
      <c r="D1005" s="23">
        <f t="shared" si="31"/>
        <v>0.14180138568129341</v>
      </c>
      <c r="E1005">
        <f t="shared" si="32"/>
        <v>0</v>
      </c>
    </row>
    <row r="1006" spans="2:5" x14ac:dyDescent="0.25">
      <c r="B1006" s="15">
        <v>36413</v>
      </c>
      <c r="C1006">
        <v>23.55</v>
      </c>
      <c r="D1006" s="23">
        <f t="shared" si="31"/>
        <v>8.6755883710198489E-2</v>
      </c>
      <c r="E1006">
        <f t="shared" si="32"/>
        <v>0</v>
      </c>
    </row>
    <row r="1007" spans="2:5" x14ac:dyDescent="0.25">
      <c r="B1007" s="15">
        <v>36406</v>
      </c>
      <c r="C1007">
        <v>22</v>
      </c>
      <c r="D1007" s="23">
        <f t="shared" si="31"/>
        <v>5.3639846743295028E-2</v>
      </c>
      <c r="E1007">
        <f t="shared" si="32"/>
        <v>0</v>
      </c>
    </row>
    <row r="1008" spans="2:5" x14ac:dyDescent="0.25">
      <c r="B1008" s="15">
        <v>36399</v>
      </c>
      <c r="C1008">
        <v>21.27</v>
      </c>
      <c r="D1008" s="23">
        <f t="shared" si="31"/>
        <v>3.6044812469556708E-2</v>
      </c>
      <c r="E1008">
        <f t="shared" si="32"/>
        <v>0</v>
      </c>
    </row>
    <row r="1009" spans="2:5" x14ac:dyDescent="0.25">
      <c r="B1009" s="15">
        <v>36392</v>
      </c>
      <c r="C1009">
        <v>21.65</v>
      </c>
      <c r="D1009" s="23">
        <f t="shared" si="31"/>
        <v>4.9442559379544226E-2</v>
      </c>
      <c r="E1009">
        <f t="shared" si="32"/>
        <v>0</v>
      </c>
    </row>
    <row r="1010" spans="2:5" x14ac:dyDescent="0.25">
      <c r="B1010" s="15">
        <v>36385</v>
      </c>
      <c r="C1010">
        <v>21.67</v>
      </c>
      <c r="D1010" s="23">
        <f t="shared" si="31"/>
        <v>5.0921435499515111E-2</v>
      </c>
      <c r="E1010">
        <f t="shared" si="32"/>
        <v>0</v>
      </c>
    </row>
    <row r="1011" spans="2:5" x14ac:dyDescent="0.25">
      <c r="B1011" s="15">
        <v>36378</v>
      </c>
      <c r="C1011">
        <v>20.88</v>
      </c>
      <c r="D1011" s="23">
        <f t="shared" si="31"/>
        <v>4.7141424272818311E-2</v>
      </c>
      <c r="E1011">
        <f t="shared" si="32"/>
        <v>0</v>
      </c>
    </row>
    <row r="1012" spans="2:5" x14ac:dyDescent="0.25">
      <c r="B1012" s="15">
        <v>36371</v>
      </c>
      <c r="C1012">
        <v>20.53</v>
      </c>
      <c r="D1012" s="23">
        <f t="shared" si="31"/>
        <v>4.2661249365159915E-2</v>
      </c>
      <c r="E1012">
        <f t="shared" si="32"/>
        <v>0</v>
      </c>
    </row>
    <row r="1013" spans="2:5" x14ac:dyDescent="0.25">
      <c r="B1013" s="15">
        <v>36364</v>
      </c>
      <c r="C1013">
        <v>20.63</v>
      </c>
      <c r="D1013" s="23">
        <f t="shared" si="31"/>
        <v>0.12180532898314289</v>
      </c>
      <c r="E1013">
        <f t="shared" si="32"/>
        <v>0</v>
      </c>
    </row>
    <row r="1014" spans="2:5" x14ac:dyDescent="0.25">
      <c r="B1014" s="15">
        <v>36357</v>
      </c>
      <c r="C1014">
        <v>20.62</v>
      </c>
      <c r="D1014" s="23">
        <f t="shared" si="31"/>
        <v>0.14619232907170665</v>
      </c>
      <c r="E1014">
        <f t="shared" si="32"/>
        <v>0</v>
      </c>
    </row>
    <row r="1015" spans="2:5" x14ac:dyDescent="0.25">
      <c r="B1015" s="15">
        <v>36350</v>
      </c>
      <c r="C1015">
        <v>19.940000000000001</v>
      </c>
      <c r="D1015" s="23">
        <f t="shared" si="31"/>
        <v>8.1931633206728138E-2</v>
      </c>
      <c r="E1015">
        <f t="shared" si="32"/>
        <v>0</v>
      </c>
    </row>
    <row r="1016" spans="2:5" x14ac:dyDescent="0.25">
      <c r="B1016" s="15">
        <v>36343</v>
      </c>
      <c r="C1016">
        <v>19.690000000000001</v>
      </c>
      <c r="D1016" s="23">
        <f t="shared" si="31"/>
        <v>0.13683602771362602</v>
      </c>
      <c r="E1016">
        <f t="shared" si="32"/>
        <v>0</v>
      </c>
    </row>
    <row r="1017" spans="2:5" x14ac:dyDescent="0.25">
      <c r="B1017" s="15">
        <v>36336</v>
      </c>
      <c r="C1017">
        <v>18.39</v>
      </c>
      <c r="D1017" s="23">
        <f t="shared" si="31"/>
        <v>9.2042755344418081E-2</v>
      </c>
      <c r="E1017">
        <f t="shared" si="32"/>
        <v>0</v>
      </c>
    </row>
    <row r="1018" spans="2:5" x14ac:dyDescent="0.25">
      <c r="B1018" s="15">
        <v>36329</v>
      </c>
      <c r="C1018">
        <v>17.989999999999998</v>
      </c>
      <c r="D1018" s="23">
        <f t="shared" si="31"/>
        <v>3.3314187248707494E-2</v>
      </c>
      <c r="E1018">
        <f t="shared" si="32"/>
        <v>0</v>
      </c>
    </row>
    <row r="1019" spans="2:5" x14ac:dyDescent="0.25">
      <c r="B1019" s="15">
        <v>36322</v>
      </c>
      <c r="C1019">
        <v>18.43</v>
      </c>
      <c r="D1019" s="23">
        <f t="shared" si="31"/>
        <v>2.1618625277161962E-2</v>
      </c>
      <c r="E1019">
        <f t="shared" si="32"/>
        <v>0</v>
      </c>
    </row>
    <row r="1020" spans="2:5" x14ac:dyDescent="0.25">
      <c r="B1020" s="15">
        <v>36315</v>
      </c>
      <c r="C1020">
        <v>17.32</v>
      </c>
      <c r="D1020" s="23">
        <f t="shared" si="31"/>
        <v>-4.9396267837541141E-2</v>
      </c>
      <c r="E1020">
        <f t="shared" si="32"/>
        <v>0</v>
      </c>
    </row>
    <row r="1021" spans="2:5" x14ac:dyDescent="0.25">
      <c r="B1021" s="15">
        <v>36308</v>
      </c>
      <c r="C1021">
        <v>16.84</v>
      </c>
      <c r="D1021" s="23">
        <f t="shared" si="31"/>
        <v>-9.7534833869239002E-2</v>
      </c>
      <c r="E1021">
        <f t="shared" si="32"/>
        <v>0</v>
      </c>
    </row>
    <row r="1022" spans="2:5" x14ac:dyDescent="0.25">
      <c r="B1022" s="15">
        <v>36301</v>
      </c>
      <c r="C1022">
        <v>17.41</v>
      </c>
      <c r="D1022" s="23">
        <f t="shared" si="31"/>
        <v>-2.9542920847268728E-2</v>
      </c>
      <c r="E1022">
        <f t="shared" si="32"/>
        <v>0</v>
      </c>
    </row>
    <row r="1023" spans="2:5" x14ac:dyDescent="0.25">
      <c r="B1023" s="15">
        <v>36294</v>
      </c>
      <c r="C1023">
        <v>18.04</v>
      </c>
      <c r="D1023" s="23">
        <f t="shared" si="31"/>
        <v>4.0969417195614533E-2</v>
      </c>
      <c r="E1023">
        <f t="shared" si="32"/>
        <v>0</v>
      </c>
    </row>
    <row r="1024" spans="2:5" x14ac:dyDescent="0.25">
      <c r="B1024" s="15">
        <v>36287</v>
      </c>
      <c r="C1024">
        <v>18.22</v>
      </c>
      <c r="D1024" s="23">
        <f t="shared" si="31"/>
        <v>9.9577549788774755E-2</v>
      </c>
      <c r="E1024">
        <f t="shared" si="32"/>
        <v>0</v>
      </c>
    </row>
    <row r="1025" spans="2:5" x14ac:dyDescent="0.25">
      <c r="B1025" s="15">
        <v>36280</v>
      </c>
      <c r="C1025">
        <v>18.66</v>
      </c>
      <c r="D1025" s="23">
        <f t="shared" si="31"/>
        <v>0.12139423076923084</v>
      </c>
      <c r="E1025">
        <f t="shared" si="32"/>
        <v>0</v>
      </c>
    </row>
    <row r="1026" spans="2:5" x14ac:dyDescent="0.25">
      <c r="B1026" s="15">
        <v>36273</v>
      </c>
      <c r="C1026">
        <v>17.940000000000001</v>
      </c>
      <c r="D1026" s="23">
        <f t="shared" si="31"/>
        <v>0.10946196660482377</v>
      </c>
      <c r="E1026">
        <f t="shared" si="32"/>
        <v>0</v>
      </c>
    </row>
    <row r="1027" spans="2:5" x14ac:dyDescent="0.25">
      <c r="B1027" s="15">
        <v>36266</v>
      </c>
      <c r="C1027">
        <v>17.329999999999998</v>
      </c>
      <c r="D1027" s="23">
        <f t="shared" si="31"/>
        <v>0.13713910761154846</v>
      </c>
      <c r="E1027">
        <f t="shared" si="32"/>
        <v>0</v>
      </c>
    </row>
    <row r="1028" spans="2:5" x14ac:dyDescent="0.25">
      <c r="B1028" s="15">
        <v>36259</v>
      </c>
      <c r="C1028">
        <v>16.57</v>
      </c>
      <c r="D1028" s="23">
        <f t="shared" ref="D1028:D1091" si="33">C1028/C1032-1</f>
        <v>0.14354727398205669</v>
      </c>
      <c r="E1028">
        <f t="shared" ref="E1028:E1091" si="34">IF(D1028&lt;$E$1,1,0)</f>
        <v>0</v>
      </c>
    </row>
    <row r="1029" spans="2:5" x14ac:dyDescent="0.25">
      <c r="B1029" s="15">
        <v>36252</v>
      </c>
      <c r="C1029">
        <v>16.64</v>
      </c>
      <c r="D1029" s="23">
        <f t="shared" si="33"/>
        <v>0.2511278195488722</v>
      </c>
      <c r="E1029">
        <f t="shared" si="34"/>
        <v>0</v>
      </c>
    </row>
    <row r="1030" spans="2:5" x14ac:dyDescent="0.25">
      <c r="B1030" s="15">
        <v>36245</v>
      </c>
      <c r="C1030">
        <v>16.170000000000002</v>
      </c>
      <c r="D1030" s="23">
        <f t="shared" si="33"/>
        <v>0.31784841075794645</v>
      </c>
      <c r="E1030">
        <f t="shared" si="34"/>
        <v>0</v>
      </c>
    </row>
    <row r="1031" spans="2:5" x14ac:dyDescent="0.25">
      <c r="B1031" s="15">
        <v>36238</v>
      </c>
      <c r="C1031">
        <v>15.24</v>
      </c>
      <c r="D1031" s="23">
        <f t="shared" si="33"/>
        <v>0.29591836734693877</v>
      </c>
      <c r="E1031">
        <f t="shared" si="34"/>
        <v>0</v>
      </c>
    </row>
    <row r="1032" spans="2:5" x14ac:dyDescent="0.25">
      <c r="B1032" s="15">
        <v>36231</v>
      </c>
      <c r="C1032">
        <v>14.49</v>
      </c>
      <c r="D1032" s="23">
        <f t="shared" si="33"/>
        <v>0.21969696969696972</v>
      </c>
      <c r="E1032">
        <f t="shared" si="34"/>
        <v>0</v>
      </c>
    </row>
    <row r="1033" spans="2:5" x14ac:dyDescent="0.25">
      <c r="B1033" s="15">
        <v>36224</v>
      </c>
      <c r="C1033">
        <v>13.3</v>
      </c>
      <c r="D1033" s="23">
        <f t="shared" si="33"/>
        <v>0.12711864406779649</v>
      </c>
      <c r="E1033">
        <f t="shared" si="34"/>
        <v>0</v>
      </c>
    </row>
    <row r="1034" spans="2:5" x14ac:dyDescent="0.25">
      <c r="B1034" s="15">
        <v>36217</v>
      </c>
      <c r="C1034">
        <v>12.27</v>
      </c>
      <c r="D1034" s="23">
        <f t="shared" si="33"/>
        <v>-3.7647058823529478E-2</v>
      </c>
      <c r="E1034">
        <f t="shared" si="34"/>
        <v>0</v>
      </c>
    </row>
    <row r="1035" spans="2:5" x14ac:dyDescent="0.25">
      <c r="B1035" s="15">
        <v>36210</v>
      </c>
      <c r="C1035">
        <v>11.76</v>
      </c>
      <c r="D1035" s="23">
        <f t="shared" si="33"/>
        <v>-7.328605200945626E-2</v>
      </c>
      <c r="E1035">
        <f t="shared" si="34"/>
        <v>0</v>
      </c>
    </row>
    <row r="1036" spans="2:5" x14ac:dyDescent="0.25">
      <c r="B1036" s="15">
        <v>36203</v>
      </c>
      <c r="C1036">
        <v>11.88</v>
      </c>
      <c r="D1036" s="23">
        <f t="shared" si="33"/>
        <v>-1.8992568125515974E-2</v>
      </c>
      <c r="E1036">
        <f t="shared" si="34"/>
        <v>0</v>
      </c>
    </row>
    <row r="1037" spans="2:5" x14ac:dyDescent="0.25">
      <c r="B1037" s="15">
        <v>36196</v>
      </c>
      <c r="C1037">
        <v>11.8</v>
      </c>
      <c r="D1037" s="23">
        <f t="shared" si="33"/>
        <v>-9.716908951798009E-2</v>
      </c>
      <c r="E1037">
        <f t="shared" si="34"/>
        <v>0</v>
      </c>
    </row>
    <row r="1038" spans="2:5" x14ac:dyDescent="0.25">
      <c r="B1038" s="15">
        <v>36189</v>
      </c>
      <c r="C1038">
        <v>12.75</v>
      </c>
      <c r="D1038" s="23">
        <f t="shared" si="33"/>
        <v>5.8091286307053958E-2</v>
      </c>
      <c r="E1038">
        <f t="shared" si="34"/>
        <v>0</v>
      </c>
    </row>
    <row r="1039" spans="2:5" x14ac:dyDescent="0.25">
      <c r="B1039" s="15">
        <v>36182</v>
      </c>
      <c r="C1039">
        <v>12.69</v>
      </c>
      <c r="D1039" s="23">
        <f t="shared" si="33"/>
        <v>0.13000890471950122</v>
      </c>
      <c r="E1039">
        <f t="shared" si="34"/>
        <v>0</v>
      </c>
    </row>
    <row r="1040" spans="2:5" x14ac:dyDescent="0.25">
      <c r="B1040" s="15">
        <v>36175</v>
      </c>
      <c r="C1040">
        <v>12.11</v>
      </c>
      <c r="D1040" s="23">
        <f t="shared" si="33"/>
        <v>0.10593607305936081</v>
      </c>
      <c r="E1040">
        <f t="shared" si="34"/>
        <v>0</v>
      </c>
    </row>
    <row r="1041" spans="2:5" x14ac:dyDescent="0.25">
      <c r="B1041" s="15">
        <v>36168</v>
      </c>
      <c r="C1041">
        <v>13.07</v>
      </c>
      <c r="D1041" s="23">
        <f t="shared" si="33"/>
        <v>0.21130676552363314</v>
      </c>
      <c r="E1041">
        <f t="shared" si="34"/>
        <v>0</v>
      </c>
    </row>
    <row r="1042" spans="2:5" x14ac:dyDescent="0.25">
      <c r="B1042" s="15">
        <v>36161</v>
      </c>
      <c r="C1042">
        <v>12.05</v>
      </c>
      <c r="D1042" s="23">
        <f t="shared" si="33"/>
        <v>7.8782452999104802E-2</v>
      </c>
      <c r="E1042">
        <f t="shared" si="34"/>
        <v>0</v>
      </c>
    </row>
    <row r="1043" spans="2:5" x14ac:dyDescent="0.25">
      <c r="B1043" s="15">
        <v>36154</v>
      </c>
      <c r="C1043">
        <v>11.23</v>
      </c>
      <c r="D1043" s="23">
        <f t="shared" si="33"/>
        <v>-5.3119730185497427E-2</v>
      </c>
      <c r="E1043">
        <f t="shared" si="34"/>
        <v>0</v>
      </c>
    </row>
    <row r="1044" spans="2:5" x14ac:dyDescent="0.25">
      <c r="B1044" s="15">
        <v>36147</v>
      </c>
      <c r="C1044">
        <v>10.95</v>
      </c>
      <c r="D1044" s="23">
        <f t="shared" si="33"/>
        <v>-9.8023064250411962E-2</v>
      </c>
      <c r="E1044">
        <f t="shared" si="34"/>
        <v>0</v>
      </c>
    </row>
    <row r="1045" spans="2:5" x14ac:dyDescent="0.25">
      <c r="B1045" s="15">
        <v>36140</v>
      </c>
      <c r="C1045">
        <v>10.79</v>
      </c>
      <c r="D1045" s="23">
        <f t="shared" si="33"/>
        <v>-0.20486366985998539</v>
      </c>
      <c r="E1045">
        <f t="shared" si="34"/>
        <v>1</v>
      </c>
    </row>
    <row r="1046" spans="2:5" x14ac:dyDescent="0.25">
      <c r="B1046" s="15">
        <v>36133</v>
      </c>
      <c r="C1046">
        <v>11.17</v>
      </c>
      <c r="D1046" s="23">
        <f t="shared" si="33"/>
        <v>-0.19466474405191059</v>
      </c>
      <c r="E1046">
        <f t="shared" si="34"/>
        <v>1</v>
      </c>
    </row>
    <row r="1047" spans="2:5" x14ac:dyDescent="0.25">
      <c r="B1047" s="15">
        <v>36126</v>
      </c>
      <c r="C1047">
        <v>11.86</v>
      </c>
      <c r="D1047" s="23">
        <f t="shared" si="33"/>
        <v>-0.17753120665742028</v>
      </c>
      <c r="E1047">
        <f t="shared" si="34"/>
        <v>1</v>
      </c>
    </row>
    <row r="1048" spans="2:5" x14ac:dyDescent="0.25">
      <c r="B1048" s="15">
        <v>36119</v>
      </c>
      <c r="C1048">
        <v>12.14</v>
      </c>
      <c r="D1048" s="23">
        <f t="shared" si="33"/>
        <v>-0.13594306049822069</v>
      </c>
      <c r="E1048">
        <f t="shared" si="34"/>
        <v>1</v>
      </c>
    </row>
    <row r="1049" spans="2:5" x14ac:dyDescent="0.25">
      <c r="B1049" s="15">
        <v>36112</v>
      </c>
      <c r="C1049">
        <v>13.57</v>
      </c>
      <c r="D1049" s="23">
        <f t="shared" si="33"/>
        <v>-4.0989399293286266E-2</v>
      </c>
      <c r="E1049">
        <f t="shared" si="34"/>
        <v>0</v>
      </c>
    </row>
    <row r="1050" spans="2:5" x14ac:dyDescent="0.25">
      <c r="B1050" s="15">
        <v>36105</v>
      </c>
      <c r="C1050">
        <v>13.87</v>
      </c>
      <c r="D1050" s="23">
        <f t="shared" si="33"/>
        <v>-4.8696844993141308E-2</v>
      </c>
      <c r="E1050">
        <f t="shared" si="34"/>
        <v>0</v>
      </c>
    </row>
    <row r="1051" spans="2:5" x14ac:dyDescent="0.25">
      <c r="B1051" s="15">
        <v>36098</v>
      </c>
      <c r="C1051">
        <v>14.42</v>
      </c>
      <c r="D1051" s="23">
        <f t="shared" si="33"/>
        <v>-7.8005115089514132E-2</v>
      </c>
      <c r="E1051">
        <f t="shared" si="34"/>
        <v>0</v>
      </c>
    </row>
    <row r="1052" spans="2:5" x14ac:dyDescent="0.25">
      <c r="B1052" s="15">
        <v>36091</v>
      </c>
      <c r="C1052">
        <v>14.05</v>
      </c>
      <c r="D1052" s="23">
        <f t="shared" si="33"/>
        <v>-0.10793650793650789</v>
      </c>
      <c r="E1052">
        <f t="shared" si="34"/>
        <v>1</v>
      </c>
    </row>
    <row r="1053" spans="2:5" x14ac:dyDescent="0.25">
      <c r="B1053" s="15">
        <v>36084</v>
      </c>
      <c r="C1053">
        <v>14.15</v>
      </c>
      <c r="D1053" s="23">
        <f t="shared" si="33"/>
        <v>-8.6507424144609435E-2</v>
      </c>
      <c r="E1053">
        <f t="shared" si="34"/>
        <v>0</v>
      </c>
    </row>
    <row r="1054" spans="2:5" x14ac:dyDescent="0.25">
      <c r="B1054" s="15">
        <v>36077</v>
      </c>
      <c r="C1054">
        <v>14.58</v>
      </c>
      <c r="D1054" s="23">
        <f t="shared" si="33"/>
        <v>1.6736401673640211E-2</v>
      </c>
      <c r="E1054">
        <f t="shared" si="34"/>
        <v>0</v>
      </c>
    </row>
    <row r="1055" spans="2:5" x14ac:dyDescent="0.25">
      <c r="B1055" s="15">
        <v>36070</v>
      </c>
      <c r="C1055">
        <v>15.64</v>
      </c>
      <c r="D1055" s="23">
        <f t="shared" si="33"/>
        <v>7.1967100753941082E-2</v>
      </c>
      <c r="E1055">
        <f t="shared" si="34"/>
        <v>0</v>
      </c>
    </row>
    <row r="1056" spans="2:5" x14ac:dyDescent="0.25">
      <c r="B1056" s="15">
        <v>36063</v>
      </c>
      <c r="C1056">
        <v>15.75</v>
      </c>
      <c r="D1056" s="23">
        <f t="shared" si="33"/>
        <v>0.16666666666666674</v>
      </c>
      <c r="E1056">
        <f t="shared" si="34"/>
        <v>0</v>
      </c>
    </row>
    <row r="1057" spans="2:5" x14ac:dyDescent="0.25">
      <c r="B1057" s="15">
        <v>36056</v>
      </c>
      <c r="C1057">
        <v>15.49</v>
      </c>
      <c r="D1057" s="23">
        <f t="shared" si="33"/>
        <v>0.14401772525849355</v>
      </c>
      <c r="E1057">
        <f t="shared" si="34"/>
        <v>0</v>
      </c>
    </row>
    <row r="1058" spans="2:5" x14ac:dyDescent="0.25">
      <c r="B1058" s="15">
        <v>36049</v>
      </c>
      <c r="C1058">
        <v>14.34</v>
      </c>
      <c r="D1058" s="23">
        <f t="shared" si="33"/>
        <v>7.415730337078652E-2</v>
      </c>
      <c r="E1058">
        <f t="shared" si="34"/>
        <v>0</v>
      </c>
    </row>
    <row r="1059" spans="2:5" x14ac:dyDescent="0.25">
      <c r="B1059" s="15">
        <v>36042</v>
      </c>
      <c r="C1059">
        <v>14.59</v>
      </c>
      <c r="D1059" s="23">
        <f t="shared" si="33"/>
        <v>5.7246376811594057E-2</v>
      </c>
      <c r="E1059">
        <f t="shared" si="34"/>
        <v>0</v>
      </c>
    </row>
    <row r="1060" spans="2:5" x14ac:dyDescent="0.25">
      <c r="B1060" s="15">
        <v>36035</v>
      </c>
      <c r="C1060">
        <v>13.5</v>
      </c>
      <c r="D1060" s="23">
        <f t="shared" si="33"/>
        <v>-4.9964813511611639E-2</v>
      </c>
      <c r="E1060">
        <f t="shared" si="34"/>
        <v>0</v>
      </c>
    </row>
    <row r="1061" spans="2:5" x14ac:dyDescent="0.25">
      <c r="B1061" s="15">
        <v>36028</v>
      </c>
      <c r="C1061">
        <v>13.54</v>
      </c>
      <c r="D1061" s="23">
        <f t="shared" si="33"/>
        <v>-2.3792357606344683E-2</v>
      </c>
      <c r="E1061">
        <f t="shared" si="34"/>
        <v>0</v>
      </c>
    </row>
    <row r="1062" spans="2:5" x14ac:dyDescent="0.25">
      <c r="B1062" s="15">
        <v>36021</v>
      </c>
      <c r="C1062">
        <v>13.35</v>
      </c>
      <c r="D1062" s="23">
        <f t="shared" si="33"/>
        <v>-4.5064377682403456E-2</v>
      </c>
      <c r="E1062">
        <f t="shared" si="34"/>
        <v>0</v>
      </c>
    </row>
    <row r="1063" spans="2:5" x14ac:dyDescent="0.25">
      <c r="B1063" s="15">
        <v>36014</v>
      </c>
      <c r="C1063">
        <v>13.8</v>
      </c>
      <c r="D1063" s="23">
        <f t="shared" si="33"/>
        <v>-5.0468637346791079E-3</v>
      </c>
      <c r="E1063">
        <f t="shared" si="34"/>
        <v>0</v>
      </c>
    </row>
    <row r="1064" spans="2:5" x14ac:dyDescent="0.25">
      <c r="B1064" s="15">
        <v>36007</v>
      </c>
      <c r="C1064">
        <v>14.21</v>
      </c>
      <c r="D1064" s="23">
        <f t="shared" si="33"/>
        <v>-1.9999999999999907E-2</v>
      </c>
      <c r="E1064">
        <f t="shared" si="34"/>
        <v>0</v>
      </c>
    </row>
    <row r="1065" spans="2:5" x14ac:dyDescent="0.25">
      <c r="B1065" s="15">
        <v>36000</v>
      </c>
      <c r="C1065">
        <v>13.87</v>
      </c>
      <c r="D1065" s="23">
        <f t="shared" si="33"/>
        <v>-1.8400566171266952E-2</v>
      </c>
      <c r="E1065">
        <f t="shared" si="34"/>
        <v>0</v>
      </c>
    </row>
    <row r="1066" spans="2:5" x14ac:dyDescent="0.25">
      <c r="B1066" s="15">
        <v>35993</v>
      </c>
      <c r="C1066">
        <v>13.98</v>
      </c>
      <c r="D1066" s="23">
        <f t="shared" si="33"/>
        <v>0.1807432432432432</v>
      </c>
      <c r="E1066">
        <f t="shared" si="34"/>
        <v>0</v>
      </c>
    </row>
    <row r="1067" spans="2:5" x14ac:dyDescent="0.25">
      <c r="B1067" s="15">
        <v>35986</v>
      </c>
      <c r="C1067">
        <v>13.87</v>
      </c>
      <c r="D1067" s="23">
        <f t="shared" si="33"/>
        <v>0.10166799046862574</v>
      </c>
      <c r="E1067">
        <f t="shared" si="34"/>
        <v>0</v>
      </c>
    </row>
    <row r="1068" spans="2:5" x14ac:dyDescent="0.25">
      <c r="B1068" s="15">
        <v>35979</v>
      </c>
      <c r="C1068">
        <v>14.5</v>
      </c>
      <c r="D1068" s="23">
        <f t="shared" si="33"/>
        <v>-3.7823490378234959E-2</v>
      </c>
      <c r="E1068">
        <f t="shared" si="34"/>
        <v>0</v>
      </c>
    </row>
    <row r="1069" spans="2:5" x14ac:dyDescent="0.25">
      <c r="B1069" s="15">
        <v>35972</v>
      </c>
      <c r="C1069">
        <v>14.13</v>
      </c>
      <c r="D1069" s="23">
        <f t="shared" si="33"/>
        <v>-7.0394736842105177E-2</v>
      </c>
      <c r="E1069">
        <f t="shared" si="34"/>
        <v>0</v>
      </c>
    </row>
    <row r="1070" spans="2:5" x14ac:dyDescent="0.25">
      <c r="B1070" s="15">
        <v>35965</v>
      </c>
      <c r="C1070">
        <v>11.84</v>
      </c>
      <c r="D1070" s="23">
        <f t="shared" si="33"/>
        <v>-8.6419753086419804E-2</v>
      </c>
      <c r="E1070">
        <f t="shared" si="34"/>
        <v>0</v>
      </c>
    </row>
    <row r="1071" spans="2:5" x14ac:dyDescent="0.25">
      <c r="B1071" s="15">
        <v>35958</v>
      </c>
      <c r="C1071">
        <v>12.59</v>
      </c>
      <c r="D1071" s="23">
        <f t="shared" si="33"/>
        <v>-0.12992398064961996</v>
      </c>
      <c r="E1071">
        <f t="shared" si="34"/>
        <v>1</v>
      </c>
    </row>
    <row r="1072" spans="2:5" x14ac:dyDescent="0.25">
      <c r="B1072" s="15">
        <v>35951</v>
      </c>
      <c r="C1072">
        <v>15.07</v>
      </c>
      <c r="D1072" s="23">
        <f t="shared" si="33"/>
        <v>-3.96563119629878E-3</v>
      </c>
      <c r="E1072">
        <f t="shared" si="34"/>
        <v>0</v>
      </c>
    </row>
    <row r="1073" spans="2:5" x14ac:dyDescent="0.25">
      <c r="B1073" s="15">
        <v>35944</v>
      </c>
      <c r="C1073">
        <v>15.2</v>
      </c>
      <c r="D1073" s="23">
        <f t="shared" si="33"/>
        <v>-5.7656540607563533E-2</v>
      </c>
      <c r="E1073">
        <f t="shared" si="34"/>
        <v>0</v>
      </c>
    </row>
    <row r="1074" spans="2:5" x14ac:dyDescent="0.25">
      <c r="B1074" s="15">
        <v>35937</v>
      </c>
      <c r="C1074">
        <v>12.96</v>
      </c>
      <c r="D1074" s="23">
        <f t="shared" si="33"/>
        <v>-0.14115308151093431</v>
      </c>
      <c r="E1074">
        <f t="shared" si="34"/>
        <v>1</v>
      </c>
    </row>
    <row r="1075" spans="2:5" x14ac:dyDescent="0.25">
      <c r="B1075" s="15">
        <v>35930</v>
      </c>
      <c r="C1075">
        <v>14.47</v>
      </c>
      <c r="D1075" s="23">
        <f t="shared" si="33"/>
        <v>-6.4036222509702423E-2</v>
      </c>
      <c r="E1075">
        <f t="shared" si="34"/>
        <v>0</v>
      </c>
    </row>
    <row r="1076" spans="2:5" x14ac:dyDescent="0.25">
      <c r="B1076" s="15">
        <v>35923</v>
      </c>
      <c r="C1076">
        <v>15.13</v>
      </c>
      <c r="D1076" s="23">
        <f t="shared" si="33"/>
        <v>-2.7634961439588657E-2</v>
      </c>
      <c r="E1076">
        <f t="shared" si="34"/>
        <v>0</v>
      </c>
    </row>
    <row r="1077" spans="2:5" x14ac:dyDescent="0.25">
      <c r="B1077" s="15">
        <v>35916</v>
      </c>
      <c r="C1077">
        <v>16.13</v>
      </c>
      <c r="D1077" s="23">
        <f t="shared" si="33"/>
        <v>8.7554721701061933E-3</v>
      </c>
      <c r="E1077">
        <f t="shared" si="34"/>
        <v>0</v>
      </c>
    </row>
    <row r="1078" spans="2:5" x14ac:dyDescent="0.25">
      <c r="B1078" s="15">
        <v>35909</v>
      </c>
      <c r="C1078">
        <v>15.09</v>
      </c>
      <c r="D1078" s="23">
        <f t="shared" si="33"/>
        <v>-9.9642004773269788E-2</v>
      </c>
      <c r="E1078">
        <f t="shared" si="34"/>
        <v>0</v>
      </c>
    </row>
    <row r="1079" spans="2:5" x14ac:dyDescent="0.25">
      <c r="B1079" s="15">
        <v>35902</v>
      </c>
      <c r="C1079">
        <v>15.46</v>
      </c>
      <c r="D1079" s="23">
        <f t="shared" si="33"/>
        <v>7.9608938547486074E-2</v>
      </c>
      <c r="E1079">
        <f t="shared" si="34"/>
        <v>0</v>
      </c>
    </row>
    <row r="1080" spans="2:5" x14ac:dyDescent="0.25">
      <c r="B1080" s="15">
        <v>35895</v>
      </c>
      <c r="C1080">
        <v>15.56</v>
      </c>
      <c r="D1080" s="23">
        <f t="shared" si="33"/>
        <v>0.10668563300142253</v>
      </c>
      <c r="E1080">
        <f t="shared" si="34"/>
        <v>0</v>
      </c>
    </row>
    <row r="1081" spans="2:5" x14ac:dyDescent="0.25">
      <c r="B1081" s="15">
        <v>35888</v>
      </c>
      <c r="C1081">
        <v>15.99</v>
      </c>
      <c r="D1081" s="23">
        <f t="shared" si="33"/>
        <v>7.2434607645875282E-2</v>
      </c>
      <c r="E1081">
        <f t="shared" si="34"/>
        <v>0</v>
      </c>
    </row>
    <row r="1082" spans="2:5" x14ac:dyDescent="0.25">
      <c r="B1082" s="15">
        <v>35881</v>
      </c>
      <c r="C1082">
        <v>16.760000000000002</v>
      </c>
      <c r="D1082" s="23">
        <f t="shared" si="33"/>
        <v>8.5492227979274693E-2</v>
      </c>
      <c r="E1082">
        <f t="shared" si="34"/>
        <v>0</v>
      </c>
    </row>
    <row r="1083" spans="2:5" x14ac:dyDescent="0.25">
      <c r="B1083" s="15">
        <v>35874</v>
      </c>
      <c r="C1083">
        <v>14.32</v>
      </c>
      <c r="D1083" s="23">
        <f t="shared" si="33"/>
        <v>-0.11331269349845197</v>
      </c>
      <c r="E1083">
        <f t="shared" si="34"/>
        <v>1</v>
      </c>
    </row>
    <row r="1084" spans="2:5" x14ac:dyDescent="0.25">
      <c r="B1084" s="15">
        <v>35867</v>
      </c>
      <c r="C1084">
        <v>14.06</v>
      </c>
      <c r="D1084" s="23">
        <f t="shared" si="33"/>
        <v>-0.12234706616729085</v>
      </c>
      <c r="E1084">
        <f t="shared" si="34"/>
        <v>1</v>
      </c>
    </row>
    <row r="1085" spans="2:5" x14ac:dyDescent="0.25">
      <c r="B1085" s="15">
        <v>35860</v>
      </c>
      <c r="C1085">
        <v>14.91</v>
      </c>
      <c r="D1085" s="23">
        <f t="shared" si="33"/>
        <v>-0.10718562874251492</v>
      </c>
      <c r="E1085">
        <f t="shared" si="34"/>
        <v>1</v>
      </c>
    </row>
    <row r="1086" spans="2:5" x14ac:dyDescent="0.25">
      <c r="B1086" s="15">
        <v>35853</v>
      </c>
      <c r="C1086">
        <v>15.44</v>
      </c>
      <c r="D1086" s="23">
        <f t="shared" si="33"/>
        <v>-0.10284718187100528</v>
      </c>
      <c r="E1086">
        <f t="shared" si="34"/>
        <v>1</v>
      </c>
    </row>
    <row r="1087" spans="2:5" x14ac:dyDescent="0.25">
      <c r="B1087" s="15">
        <v>35846</v>
      </c>
      <c r="C1087">
        <v>16.149999999999999</v>
      </c>
      <c r="D1087" s="23">
        <f t="shared" si="33"/>
        <v>2.6048284625158624E-2</v>
      </c>
      <c r="E1087">
        <f t="shared" si="34"/>
        <v>0</v>
      </c>
    </row>
    <row r="1088" spans="2:5" x14ac:dyDescent="0.25">
      <c r="B1088" s="15">
        <v>35839</v>
      </c>
      <c r="C1088">
        <v>16.02</v>
      </c>
      <c r="D1088" s="23">
        <f t="shared" si="33"/>
        <v>-2.967898243488809E-2</v>
      </c>
      <c r="E1088">
        <f t="shared" si="34"/>
        <v>0</v>
      </c>
    </row>
    <row r="1089" spans="2:5" x14ac:dyDescent="0.25">
      <c r="B1089" s="15">
        <v>35832</v>
      </c>
      <c r="C1089">
        <v>16.7</v>
      </c>
      <c r="D1089" s="23">
        <f t="shared" si="33"/>
        <v>4.2092603728203226E-3</v>
      </c>
      <c r="E1089">
        <f t="shared" si="34"/>
        <v>0</v>
      </c>
    </row>
    <row r="1090" spans="2:5" x14ac:dyDescent="0.25">
      <c r="B1090" s="15">
        <v>35825</v>
      </c>
      <c r="C1090">
        <v>17.21</v>
      </c>
      <c r="D1090" s="23">
        <f t="shared" si="33"/>
        <v>-1.2621916236373987E-2</v>
      </c>
      <c r="E1090">
        <f t="shared" si="34"/>
        <v>0</v>
      </c>
    </row>
    <row r="1091" spans="2:5" x14ac:dyDescent="0.25">
      <c r="B1091" s="15">
        <v>35818</v>
      </c>
      <c r="C1091">
        <v>15.74</v>
      </c>
      <c r="D1091" s="23">
        <f t="shared" si="33"/>
        <v>-0.13516483516483513</v>
      </c>
      <c r="E1091">
        <f t="shared" si="34"/>
        <v>1</v>
      </c>
    </row>
    <row r="1092" spans="2:5" x14ac:dyDescent="0.25">
      <c r="B1092" s="15">
        <v>35811</v>
      </c>
      <c r="C1092">
        <v>16.510000000000002</v>
      </c>
      <c r="D1092" s="23">
        <f t="shared" ref="D1092:D1155" si="35">C1092/C1096-1</f>
        <v>-0.10222947253942349</v>
      </c>
      <c r="E1092">
        <f t="shared" ref="E1092:E1155" si="36">IF(D1092&lt;$E$1,1,0)</f>
        <v>1</v>
      </c>
    </row>
    <row r="1093" spans="2:5" x14ac:dyDescent="0.25">
      <c r="B1093" s="15">
        <v>35804</v>
      </c>
      <c r="C1093">
        <v>16.63</v>
      </c>
      <c r="D1093" s="23">
        <f t="shared" si="35"/>
        <v>-8.6765513454146181E-2</v>
      </c>
      <c r="E1093">
        <f t="shared" si="36"/>
        <v>0</v>
      </c>
    </row>
    <row r="1094" spans="2:5" x14ac:dyDescent="0.25">
      <c r="B1094" s="15">
        <v>35797</v>
      </c>
      <c r="C1094">
        <v>17.43</v>
      </c>
      <c r="D1094" s="23">
        <f t="shared" si="35"/>
        <v>-6.8412613575628112E-2</v>
      </c>
      <c r="E1094">
        <f t="shared" si="36"/>
        <v>0</v>
      </c>
    </row>
    <row r="1095" spans="2:5" x14ac:dyDescent="0.25">
      <c r="B1095" s="15">
        <v>35790</v>
      </c>
      <c r="C1095">
        <v>18.2</v>
      </c>
      <c r="D1095" s="23">
        <f t="shared" si="35"/>
        <v>-4.9608355091383727E-2</v>
      </c>
      <c r="E1095">
        <f t="shared" si="36"/>
        <v>0</v>
      </c>
    </row>
    <row r="1096" spans="2:5" x14ac:dyDescent="0.25">
      <c r="B1096" s="15">
        <v>35783</v>
      </c>
      <c r="C1096">
        <v>18.39</v>
      </c>
      <c r="D1096" s="23">
        <f t="shared" si="35"/>
        <v>-6.9331983805668074E-2</v>
      </c>
      <c r="E1096">
        <f t="shared" si="36"/>
        <v>0</v>
      </c>
    </row>
    <row r="1097" spans="2:5" x14ac:dyDescent="0.25">
      <c r="B1097" s="15">
        <v>35776</v>
      </c>
      <c r="C1097">
        <v>18.21</v>
      </c>
      <c r="D1097" s="23">
        <f t="shared" si="35"/>
        <v>-0.13285714285714278</v>
      </c>
      <c r="E1097">
        <f t="shared" si="36"/>
        <v>1</v>
      </c>
    </row>
    <row r="1098" spans="2:5" x14ac:dyDescent="0.25">
      <c r="B1098" s="15">
        <v>35769</v>
      </c>
      <c r="C1098">
        <v>18.71</v>
      </c>
      <c r="D1098" s="23">
        <f t="shared" si="35"/>
        <v>-9.9181511795859323E-2</v>
      </c>
      <c r="E1098">
        <f t="shared" si="36"/>
        <v>0</v>
      </c>
    </row>
    <row r="1099" spans="2:5" x14ac:dyDescent="0.25">
      <c r="B1099" s="15">
        <v>35762</v>
      </c>
      <c r="C1099">
        <v>19.149999999999999</v>
      </c>
      <c r="D1099" s="23">
        <f t="shared" si="35"/>
        <v>-9.1555977229601515E-2</v>
      </c>
      <c r="E1099">
        <f t="shared" si="36"/>
        <v>0</v>
      </c>
    </row>
    <row r="1100" spans="2:5" x14ac:dyDescent="0.25">
      <c r="B1100" s="15">
        <v>35755</v>
      </c>
      <c r="C1100">
        <v>19.760000000000002</v>
      </c>
      <c r="D1100" s="23">
        <f t="shared" si="35"/>
        <v>-5.7701478302336517E-2</v>
      </c>
      <c r="E1100">
        <f t="shared" si="36"/>
        <v>0</v>
      </c>
    </row>
    <row r="1101" spans="2:5" x14ac:dyDescent="0.25">
      <c r="B1101" s="15">
        <v>35748</v>
      </c>
      <c r="C1101">
        <v>21</v>
      </c>
      <c r="D1101" s="23">
        <f t="shared" si="35"/>
        <v>1.9912578921806645E-2</v>
      </c>
      <c r="E1101">
        <f t="shared" si="36"/>
        <v>0</v>
      </c>
    </row>
    <row r="1102" spans="2:5" x14ac:dyDescent="0.25">
      <c r="B1102" s="15">
        <v>35741</v>
      </c>
      <c r="C1102">
        <v>20.77</v>
      </c>
      <c r="D1102" s="23">
        <f t="shared" si="35"/>
        <v>-6.0180995475113241E-2</v>
      </c>
      <c r="E1102">
        <f t="shared" si="36"/>
        <v>0</v>
      </c>
    </row>
    <row r="1103" spans="2:5" x14ac:dyDescent="0.25">
      <c r="B1103" s="15">
        <v>35734</v>
      </c>
      <c r="C1103">
        <v>21.08</v>
      </c>
      <c r="D1103" s="23">
        <f t="shared" si="35"/>
        <v>-7.3813708260105582E-2</v>
      </c>
      <c r="E1103">
        <f t="shared" si="36"/>
        <v>0</v>
      </c>
    </row>
    <row r="1104" spans="2:5" x14ac:dyDescent="0.25">
      <c r="B1104" s="15">
        <v>35727</v>
      </c>
      <c r="C1104">
        <v>20.97</v>
      </c>
      <c r="D1104" s="23">
        <f t="shared" si="35"/>
        <v>4.7915668423572644E-3</v>
      </c>
      <c r="E1104">
        <f t="shared" si="36"/>
        <v>0</v>
      </c>
    </row>
    <row r="1105" spans="2:5" x14ac:dyDescent="0.25">
      <c r="B1105" s="15">
        <v>35720</v>
      </c>
      <c r="C1105">
        <v>20.59</v>
      </c>
      <c r="D1105" s="23">
        <f t="shared" si="35"/>
        <v>6.4082687338501199E-2</v>
      </c>
      <c r="E1105">
        <f t="shared" si="36"/>
        <v>0</v>
      </c>
    </row>
    <row r="1106" spans="2:5" x14ac:dyDescent="0.25">
      <c r="B1106" s="15">
        <v>35713</v>
      </c>
      <c r="C1106">
        <v>22.1</v>
      </c>
      <c r="D1106" s="23">
        <f t="shared" si="35"/>
        <v>0.14389233954451353</v>
      </c>
      <c r="E1106">
        <f t="shared" si="36"/>
        <v>0</v>
      </c>
    </row>
    <row r="1107" spans="2:5" x14ac:dyDescent="0.25">
      <c r="B1107" s="15">
        <v>35706</v>
      </c>
      <c r="C1107">
        <v>22.76</v>
      </c>
      <c r="D1107" s="23">
        <f t="shared" si="35"/>
        <v>0.15944982170147748</v>
      </c>
      <c r="E1107">
        <f t="shared" si="36"/>
        <v>0</v>
      </c>
    </row>
    <row r="1108" spans="2:5" x14ac:dyDescent="0.25">
      <c r="B1108" s="15">
        <v>35699</v>
      </c>
      <c r="C1108">
        <v>20.87</v>
      </c>
      <c r="D1108" s="23">
        <f t="shared" si="35"/>
        <v>6.4252932177460531E-2</v>
      </c>
      <c r="E1108">
        <f t="shared" si="36"/>
        <v>0</v>
      </c>
    </row>
    <row r="1109" spans="2:5" x14ac:dyDescent="0.25">
      <c r="B1109" s="15">
        <v>35692</v>
      </c>
      <c r="C1109">
        <v>19.350000000000001</v>
      </c>
      <c r="D1109" s="23">
        <f t="shared" si="35"/>
        <v>-1.7766497461928821E-2</v>
      </c>
      <c r="E1109">
        <f t="shared" si="36"/>
        <v>0</v>
      </c>
    </row>
    <row r="1110" spans="2:5" x14ac:dyDescent="0.25">
      <c r="B1110" s="15">
        <v>35685</v>
      </c>
      <c r="C1110">
        <v>19.32</v>
      </c>
      <c r="D1110" s="23">
        <f t="shared" si="35"/>
        <v>-3.7369207772795177E-2</v>
      </c>
      <c r="E1110">
        <f t="shared" si="36"/>
        <v>0</v>
      </c>
    </row>
    <row r="1111" spans="2:5" x14ac:dyDescent="0.25">
      <c r="B1111" s="15">
        <v>35678</v>
      </c>
      <c r="C1111">
        <v>19.63</v>
      </c>
      <c r="D1111" s="23">
        <f t="shared" si="35"/>
        <v>4.6059365404298447E-3</v>
      </c>
      <c r="E1111">
        <f t="shared" si="36"/>
        <v>0</v>
      </c>
    </row>
    <row r="1112" spans="2:5" x14ac:dyDescent="0.25">
      <c r="B1112" s="15">
        <v>35671</v>
      </c>
      <c r="C1112">
        <v>19.61</v>
      </c>
      <c r="D1112" s="23">
        <f t="shared" si="35"/>
        <v>-3.3037475345167766E-2</v>
      </c>
      <c r="E1112">
        <f t="shared" si="36"/>
        <v>0</v>
      </c>
    </row>
    <row r="1113" spans="2:5" x14ac:dyDescent="0.25">
      <c r="B1113" s="15">
        <v>35664</v>
      </c>
      <c r="C1113">
        <v>19.7</v>
      </c>
      <c r="D1113" s="23">
        <f t="shared" si="35"/>
        <v>-9.5525389643037473E-3</v>
      </c>
      <c r="E1113">
        <f t="shared" si="36"/>
        <v>0</v>
      </c>
    </row>
    <row r="1114" spans="2:5" x14ac:dyDescent="0.25">
      <c r="B1114" s="15">
        <v>35657</v>
      </c>
      <c r="C1114">
        <v>20.07</v>
      </c>
      <c r="D1114" s="23">
        <f t="shared" si="35"/>
        <v>4.1515308770109005E-2</v>
      </c>
      <c r="E1114">
        <f t="shared" si="36"/>
        <v>0</v>
      </c>
    </row>
    <row r="1115" spans="2:5" x14ac:dyDescent="0.25">
      <c r="B1115" s="15">
        <v>35650</v>
      </c>
      <c r="C1115">
        <v>19.54</v>
      </c>
      <c r="D1115" s="23">
        <f t="shared" si="35"/>
        <v>1.0863942058975784E-2</v>
      </c>
      <c r="E1115">
        <f t="shared" si="36"/>
        <v>0</v>
      </c>
    </row>
    <row r="1116" spans="2:5" x14ac:dyDescent="0.25">
      <c r="B1116" s="15">
        <v>35643</v>
      </c>
      <c r="C1116">
        <v>20.28</v>
      </c>
      <c r="D1116" s="23">
        <f t="shared" si="35"/>
        <v>3.6809815950920477E-2</v>
      </c>
      <c r="E1116">
        <f t="shared" si="36"/>
        <v>0</v>
      </c>
    </row>
    <row r="1117" spans="2:5" x14ac:dyDescent="0.25">
      <c r="B1117" s="15">
        <v>35636</v>
      </c>
      <c r="C1117">
        <v>19.89</v>
      </c>
      <c r="D1117" s="23">
        <f t="shared" si="35"/>
        <v>2.2096608427543574E-2</v>
      </c>
      <c r="E1117">
        <f t="shared" si="36"/>
        <v>0</v>
      </c>
    </row>
    <row r="1118" spans="2:5" x14ac:dyDescent="0.25">
      <c r="B1118" s="15">
        <v>35629</v>
      </c>
      <c r="C1118">
        <v>19.27</v>
      </c>
      <c r="D1118" s="23">
        <f t="shared" si="35"/>
        <v>3.8814016172506571E-2</v>
      </c>
      <c r="E1118">
        <f t="shared" si="36"/>
        <v>0</v>
      </c>
    </row>
    <row r="1119" spans="2:5" x14ac:dyDescent="0.25">
      <c r="B1119" s="15">
        <v>35622</v>
      </c>
      <c r="C1119">
        <v>19.329999999999998</v>
      </c>
      <c r="D1119" s="23">
        <f t="shared" si="35"/>
        <v>2.6553372278279364E-2</v>
      </c>
      <c r="E1119">
        <f t="shared" si="36"/>
        <v>0</v>
      </c>
    </row>
    <row r="1120" spans="2:5" x14ac:dyDescent="0.25">
      <c r="B1120" s="15">
        <v>35615</v>
      </c>
      <c r="C1120">
        <v>19.559999999999999</v>
      </c>
      <c r="D1120" s="23">
        <f t="shared" si="35"/>
        <v>4.0979244278871674E-2</v>
      </c>
      <c r="E1120">
        <f t="shared" si="36"/>
        <v>0</v>
      </c>
    </row>
    <row r="1121" spans="2:5" x14ac:dyDescent="0.25">
      <c r="B1121" s="15">
        <v>35608</v>
      </c>
      <c r="C1121">
        <v>19.46</v>
      </c>
      <c r="D1121" s="23">
        <f t="shared" si="35"/>
        <v>-6.800766283524895E-2</v>
      </c>
      <c r="E1121">
        <f t="shared" si="36"/>
        <v>0</v>
      </c>
    </row>
    <row r="1122" spans="2:5" x14ac:dyDescent="0.25">
      <c r="B1122" s="15">
        <v>35601</v>
      </c>
      <c r="C1122">
        <v>18.55</v>
      </c>
      <c r="D1122" s="23">
        <f t="shared" si="35"/>
        <v>-0.14239482200647247</v>
      </c>
      <c r="E1122">
        <f t="shared" si="36"/>
        <v>1</v>
      </c>
    </row>
    <row r="1123" spans="2:5" x14ac:dyDescent="0.25">
      <c r="B1123" s="15">
        <v>35594</v>
      </c>
      <c r="C1123">
        <v>18.829999999999998</v>
      </c>
      <c r="D1123" s="23">
        <f t="shared" si="35"/>
        <v>-0.14873417721519</v>
      </c>
      <c r="E1123">
        <f t="shared" si="36"/>
        <v>1</v>
      </c>
    </row>
    <row r="1124" spans="2:5" x14ac:dyDescent="0.25">
      <c r="B1124" s="15">
        <v>35587</v>
      </c>
      <c r="C1124">
        <v>18.79</v>
      </c>
      <c r="D1124" s="23">
        <f t="shared" si="35"/>
        <v>-8.0274106705824799E-2</v>
      </c>
      <c r="E1124">
        <f t="shared" si="36"/>
        <v>0</v>
      </c>
    </row>
    <row r="1125" spans="2:5" x14ac:dyDescent="0.25">
      <c r="B1125" s="15">
        <v>35580</v>
      </c>
      <c r="C1125">
        <v>20.88</v>
      </c>
      <c r="D1125" s="23">
        <f t="shared" si="35"/>
        <v>6.5306122448979487E-2</v>
      </c>
      <c r="E1125">
        <f t="shared" si="36"/>
        <v>0</v>
      </c>
    </row>
    <row r="1126" spans="2:5" x14ac:dyDescent="0.25">
      <c r="B1126" s="15">
        <v>35573</v>
      </c>
      <c r="C1126">
        <v>21.63</v>
      </c>
      <c r="D1126" s="23">
        <f t="shared" si="35"/>
        <v>8.204102051025508E-2</v>
      </c>
      <c r="E1126">
        <f t="shared" si="36"/>
        <v>0</v>
      </c>
    </row>
    <row r="1127" spans="2:5" x14ac:dyDescent="0.25">
      <c r="B1127" s="15">
        <v>35566</v>
      </c>
      <c r="C1127">
        <v>22.12</v>
      </c>
      <c r="D1127" s="23">
        <f t="shared" si="35"/>
        <v>0.1109994977398292</v>
      </c>
      <c r="E1127">
        <f t="shared" si="36"/>
        <v>0</v>
      </c>
    </row>
    <row r="1128" spans="2:5" x14ac:dyDescent="0.25">
      <c r="B1128" s="15">
        <v>35559</v>
      </c>
      <c r="C1128">
        <v>20.43</v>
      </c>
      <c r="D1128" s="23">
        <f t="shared" si="35"/>
        <v>4.6082949308755783E-2</v>
      </c>
      <c r="E1128">
        <f t="shared" si="36"/>
        <v>0</v>
      </c>
    </row>
    <row r="1129" spans="2:5" x14ac:dyDescent="0.25">
      <c r="B1129" s="15">
        <v>35552</v>
      </c>
      <c r="C1129">
        <v>19.600000000000001</v>
      </c>
      <c r="D1129" s="23">
        <f t="shared" si="35"/>
        <v>2.5104602510460206E-2</v>
      </c>
      <c r="E1129">
        <f t="shared" si="36"/>
        <v>0</v>
      </c>
    </row>
    <row r="1130" spans="2:5" x14ac:dyDescent="0.25">
      <c r="B1130" s="15">
        <v>35545</v>
      </c>
      <c r="C1130">
        <v>19.989999999999998</v>
      </c>
      <c r="D1130" s="23">
        <f t="shared" si="35"/>
        <v>-3.4299516908212646E-2</v>
      </c>
      <c r="E1130">
        <f t="shared" si="36"/>
        <v>0</v>
      </c>
    </row>
    <row r="1131" spans="2:5" x14ac:dyDescent="0.25">
      <c r="B1131" s="15">
        <v>35538</v>
      </c>
      <c r="C1131">
        <v>19.91</v>
      </c>
      <c r="D1131" s="23">
        <f t="shared" si="35"/>
        <v>-7.438400743840079E-2</v>
      </c>
      <c r="E1131">
        <f t="shared" si="36"/>
        <v>0</v>
      </c>
    </row>
    <row r="1132" spans="2:5" x14ac:dyDescent="0.25">
      <c r="B1132" s="15">
        <v>35531</v>
      </c>
      <c r="C1132">
        <v>19.53</v>
      </c>
      <c r="D1132" s="23">
        <f t="shared" si="35"/>
        <v>-8.2667919210897001E-2</v>
      </c>
      <c r="E1132">
        <f t="shared" si="36"/>
        <v>0</v>
      </c>
    </row>
    <row r="1133" spans="2:5" x14ac:dyDescent="0.25">
      <c r="B1133" s="15">
        <v>35524</v>
      </c>
      <c r="C1133">
        <v>19.12</v>
      </c>
      <c r="D1133" s="23">
        <f t="shared" si="35"/>
        <v>-0.10150375939849621</v>
      </c>
      <c r="E1133">
        <f t="shared" si="36"/>
        <v>1</v>
      </c>
    </row>
    <row r="1134" spans="2:5" x14ac:dyDescent="0.25">
      <c r="B1134" s="15">
        <v>35517</v>
      </c>
      <c r="C1134">
        <v>20.7</v>
      </c>
      <c r="D1134" s="23">
        <f t="shared" si="35"/>
        <v>1.9704433497536922E-2</v>
      </c>
      <c r="E1134">
        <f t="shared" si="36"/>
        <v>0</v>
      </c>
    </row>
    <row r="1135" spans="2:5" x14ac:dyDescent="0.25">
      <c r="B1135" s="15">
        <v>35510</v>
      </c>
      <c r="C1135">
        <v>21.51</v>
      </c>
      <c r="D1135" s="23">
        <f t="shared" si="35"/>
        <v>5.6100981767182034E-3</v>
      </c>
      <c r="E1135">
        <f t="shared" si="36"/>
        <v>0</v>
      </c>
    </row>
    <row r="1136" spans="2:5" x14ac:dyDescent="0.25">
      <c r="B1136" s="15">
        <v>35503</v>
      </c>
      <c r="C1136">
        <v>21.29</v>
      </c>
      <c r="D1136" s="23">
        <f t="shared" si="35"/>
        <v>-4.9977688531905429E-2</v>
      </c>
      <c r="E1136">
        <f t="shared" si="36"/>
        <v>0</v>
      </c>
    </row>
    <row r="1137" spans="2:5" x14ac:dyDescent="0.25">
      <c r="B1137" s="15">
        <v>35496</v>
      </c>
      <c r="C1137">
        <v>21.28</v>
      </c>
      <c r="D1137" s="23">
        <f t="shared" si="35"/>
        <v>-4.2735042735042694E-2</v>
      </c>
      <c r="E1137">
        <f t="shared" si="36"/>
        <v>0</v>
      </c>
    </row>
    <row r="1138" spans="2:5" x14ac:dyDescent="0.25">
      <c r="B1138" s="15">
        <v>35489</v>
      </c>
      <c r="C1138">
        <v>20.3</v>
      </c>
      <c r="D1138" s="23">
        <f t="shared" si="35"/>
        <v>-0.15942028985507239</v>
      </c>
      <c r="E1138">
        <f t="shared" si="36"/>
        <v>1</v>
      </c>
    </row>
    <row r="1139" spans="2:5" x14ac:dyDescent="0.25">
      <c r="B1139" s="15">
        <v>35482</v>
      </c>
      <c r="C1139">
        <v>21.39</v>
      </c>
      <c r="D1139" s="23">
        <f t="shared" si="35"/>
        <v>-0.11060291060291061</v>
      </c>
      <c r="E1139">
        <f t="shared" si="36"/>
        <v>1</v>
      </c>
    </row>
    <row r="1140" spans="2:5" x14ac:dyDescent="0.25">
      <c r="B1140" s="15">
        <v>35475</v>
      </c>
      <c r="C1140">
        <v>22.41</v>
      </c>
      <c r="D1140" s="23">
        <f t="shared" si="35"/>
        <v>-0.11806375442739081</v>
      </c>
      <c r="E1140">
        <f t="shared" si="36"/>
        <v>1</v>
      </c>
    </row>
    <row r="1141" spans="2:5" x14ac:dyDescent="0.25">
      <c r="B1141" s="15">
        <v>35468</v>
      </c>
      <c r="C1141">
        <v>22.23</v>
      </c>
      <c r="D1141" s="23">
        <f t="shared" si="35"/>
        <v>-0.14794940590264472</v>
      </c>
      <c r="E1141">
        <f t="shared" si="36"/>
        <v>1</v>
      </c>
    </row>
    <row r="1142" spans="2:5" x14ac:dyDescent="0.25">
      <c r="B1142" s="15">
        <v>35461</v>
      </c>
      <c r="C1142">
        <v>24.15</v>
      </c>
      <c r="D1142" s="23">
        <f t="shared" si="35"/>
        <v>-5.6271981242672964E-2</v>
      </c>
      <c r="E1142">
        <f t="shared" si="36"/>
        <v>0</v>
      </c>
    </row>
    <row r="1143" spans="2:5" x14ac:dyDescent="0.25">
      <c r="B1143" s="15">
        <v>35454</v>
      </c>
      <c r="C1143">
        <v>24.05</v>
      </c>
      <c r="D1143" s="23">
        <f t="shared" si="35"/>
        <v>-4.6391752577319534E-2</v>
      </c>
      <c r="E1143">
        <f t="shared" si="36"/>
        <v>0</v>
      </c>
    </row>
    <row r="1144" spans="2:5" x14ac:dyDescent="0.25">
      <c r="B1144" s="15">
        <v>35447</v>
      </c>
      <c r="C1144">
        <v>25.41</v>
      </c>
      <c r="D1144" s="23">
        <f t="shared" si="35"/>
        <v>1.3157894736842257E-2</v>
      </c>
      <c r="E1144">
        <f t="shared" si="36"/>
        <v>0</v>
      </c>
    </row>
    <row r="1145" spans="2:5" x14ac:dyDescent="0.25">
      <c r="B1145" s="15">
        <v>35440</v>
      </c>
      <c r="C1145">
        <v>26.09</v>
      </c>
      <c r="D1145" s="23">
        <f t="shared" si="35"/>
        <v>6.6203514507560346E-2</v>
      </c>
      <c r="E1145">
        <f t="shared" si="36"/>
        <v>0</v>
      </c>
    </row>
    <row r="1146" spans="2:5" x14ac:dyDescent="0.25">
      <c r="B1146" s="15">
        <v>35433</v>
      </c>
      <c r="C1146">
        <v>25.59</v>
      </c>
      <c r="D1146" s="23">
        <f t="shared" si="35"/>
        <v>-1.1709601873536313E-3</v>
      </c>
      <c r="E1146">
        <f t="shared" si="36"/>
        <v>0</v>
      </c>
    </row>
    <row r="1147" spans="2:5" x14ac:dyDescent="0.25">
      <c r="B1147" s="15">
        <v>35426</v>
      </c>
      <c r="C1147">
        <v>25.22</v>
      </c>
      <c r="D1147" s="23">
        <f t="shared" si="35"/>
        <v>6.1894736842105225E-2</v>
      </c>
      <c r="E1147">
        <f t="shared" si="36"/>
        <v>0</v>
      </c>
    </row>
    <row r="1148" spans="2:5" x14ac:dyDescent="0.25">
      <c r="B1148" s="15">
        <v>35419</v>
      </c>
      <c r="C1148">
        <v>25.08</v>
      </c>
      <c r="D1148" s="23">
        <f t="shared" si="35"/>
        <v>5.5999999999999828E-2</v>
      </c>
      <c r="E1148">
        <f t="shared" si="36"/>
        <v>0</v>
      </c>
    </row>
    <row r="1149" spans="2:5" x14ac:dyDescent="0.25">
      <c r="B1149" s="15">
        <v>35412</v>
      </c>
      <c r="C1149">
        <v>24.47</v>
      </c>
      <c r="D1149" s="23">
        <f t="shared" si="35"/>
        <v>1.2412081092262994E-2</v>
      </c>
      <c r="E1149">
        <f t="shared" si="36"/>
        <v>0</v>
      </c>
    </row>
    <row r="1150" spans="2:5" x14ac:dyDescent="0.25">
      <c r="B1150" s="15">
        <v>35405</v>
      </c>
      <c r="C1150">
        <v>25.62</v>
      </c>
      <c r="D1150" s="23">
        <f t="shared" si="35"/>
        <v>8.6053412462907986E-2</v>
      </c>
      <c r="E1150">
        <f t="shared" si="36"/>
        <v>0</v>
      </c>
    </row>
    <row r="1151" spans="2:5" x14ac:dyDescent="0.25">
      <c r="B1151" s="15">
        <v>35398</v>
      </c>
      <c r="C1151">
        <v>23.75</v>
      </c>
      <c r="D1151" s="23">
        <f t="shared" si="35"/>
        <v>3.1263569257490076E-2</v>
      </c>
      <c r="E1151">
        <f t="shared" si="36"/>
        <v>0</v>
      </c>
    </row>
    <row r="1152" spans="2:5" x14ac:dyDescent="0.25">
      <c r="B1152" s="15">
        <v>35391</v>
      </c>
      <c r="C1152">
        <v>23.75</v>
      </c>
      <c r="D1152" s="23">
        <f t="shared" si="35"/>
        <v>-4.4650040225261423E-2</v>
      </c>
      <c r="E1152">
        <f t="shared" si="36"/>
        <v>0</v>
      </c>
    </row>
    <row r="1153" spans="2:5" x14ac:dyDescent="0.25">
      <c r="B1153" s="15">
        <v>35384</v>
      </c>
      <c r="C1153">
        <v>24.17</v>
      </c>
      <c r="D1153" s="23">
        <f t="shared" si="35"/>
        <v>-6.2815044590926572E-2</v>
      </c>
      <c r="E1153">
        <f t="shared" si="36"/>
        <v>0</v>
      </c>
    </row>
    <row r="1154" spans="2:5" x14ac:dyDescent="0.25">
      <c r="B1154" s="15">
        <v>35377</v>
      </c>
      <c r="C1154">
        <v>23.59</v>
      </c>
      <c r="D1154" s="23">
        <f t="shared" si="35"/>
        <v>-4.3390105433901094E-2</v>
      </c>
      <c r="E1154">
        <f t="shared" si="36"/>
        <v>0</v>
      </c>
    </row>
    <row r="1155" spans="2:5" x14ac:dyDescent="0.25">
      <c r="B1155" s="15">
        <v>35370</v>
      </c>
      <c r="C1155">
        <v>23.03</v>
      </c>
      <c r="D1155" s="23">
        <f t="shared" si="35"/>
        <v>-6.8742418115648962E-2</v>
      </c>
      <c r="E1155">
        <f t="shared" si="36"/>
        <v>0</v>
      </c>
    </row>
    <row r="1156" spans="2:5" x14ac:dyDescent="0.25">
      <c r="B1156" s="15">
        <v>35363</v>
      </c>
      <c r="C1156">
        <v>24.86</v>
      </c>
      <c r="D1156" s="23">
        <f t="shared" ref="D1156:D1219" si="37">C1156/C1160-1</f>
        <v>1.0569105691056846E-2</v>
      </c>
      <c r="E1156">
        <f t="shared" ref="E1156:E1219" si="38">IF(D1156&lt;$E$1,1,0)</f>
        <v>0</v>
      </c>
    </row>
    <row r="1157" spans="2:5" x14ac:dyDescent="0.25">
      <c r="B1157" s="15">
        <v>35356</v>
      </c>
      <c r="C1157">
        <v>25.79</v>
      </c>
      <c r="D1157" s="23">
        <f t="shared" si="37"/>
        <v>9.1409225560727947E-2</v>
      </c>
      <c r="E1157">
        <f t="shared" si="38"/>
        <v>0</v>
      </c>
    </row>
    <row r="1158" spans="2:5" x14ac:dyDescent="0.25">
      <c r="B1158" s="15">
        <v>35349</v>
      </c>
      <c r="C1158">
        <v>24.66</v>
      </c>
      <c r="D1158" s="23">
        <f t="shared" si="37"/>
        <v>6.1199510403915358E-3</v>
      </c>
      <c r="E1158">
        <f t="shared" si="38"/>
        <v>0</v>
      </c>
    </row>
    <row r="1159" spans="2:5" x14ac:dyDescent="0.25">
      <c r="B1159" s="15">
        <v>35342</v>
      </c>
      <c r="C1159">
        <v>24.73</v>
      </c>
      <c r="D1159" s="23">
        <f t="shared" si="37"/>
        <v>3.6897274633123756E-2</v>
      </c>
      <c r="E1159">
        <f t="shared" si="38"/>
        <v>0</v>
      </c>
    </row>
    <row r="1160" spans="2:5" x14ac:dyDescent="0.25">
      <c r="B1160" s="15">
        <v>35335</v>
      </c>
      <c r="C1160">
        <v>24.6</v>
      </c>
      <c r="D1160" s="23">
        <f t="shared" si="37"/>
        <v>0.10561797752808988</v>
      </c>
      <c r="E1160">
        <f t="shared" si="38"/>
        <v>0</v>
      </c>
    </row>
    <row r="1161" spans="2:5" x14ac:dyDescent="0.25">
      <c r="B1161" s="15">
        <v>35328</v>
      </c>
      <c r="C1161">
        <v>23.63</v>
      </c>
      <c r="D1161" s="23">
        <f t="shared" si="37"/>
        <v>7.6047358834244072E-2</v>
      </c>
      <c r="E1161">
        <f t="shared" si="38"/>
        <v>0</v>
      </c>
    </row>
    <row r="1162" spans="2:5" x14ac:dyDescent="0.25">
      <c r="B1162" s="15">
        <v>35321</v>
      </c>
      <c r="C1162">
        <v>24.51</v>
      </c>
      <c r="D1162" s="23">
        <f t="shared" si="37"/>
        <v>8.1641659311562309E-2</v>
      </c>
      <c r="E1162">
        <f t="shared" si="38"/>
        <v>0</v>
      </c>
    </row>
    <row r="1163" spans="2:5" x14ac:dyDescent="0.25">
      <c r="B1163" s="15">
        <v>35314</v>
      </c>
      <c r="C1163">
        <v>23.85</v>
      </c>
      <c r="D1163" s="23">
        <f t="shared" si="37"/>
        <v>0.10570236439499303</v>
      </c>
      <c r="E1163">
        <f t="shared" si="38"/>
        <v>0</v>
      </c>
    </row>
    <row r="1164" spans="2:5" x14ac:dyDescent="0.25">
      <c r="B1164" s="15">
        <v>35307</v>
      </c>
      <c r="C1164">
        <v>22.25</v>
      </c>
      <c r="D1164" s="23">
        <f t="shared" si="37"/>
        <v>4.2642924086223166E-2</v>
      </c>
      <c r="E1164">
        <f t="shared" si="38"/>
        <v>0</v>
      </c>
    </row>
    <row r="1165" spans="2:5" x14ac:dyDescent="0.25">
      <c r="B1165" s="15">
        <v>35300</v>
      </c>
      <c r="C1165">
        <v>21.96</v>
      </c>
      <c r="D1165" s="23">
        <f t="shared" si="37"/>
        <v>9.199403281949281E-2</v>
      </c>
      <c r="E1165">
        <f t="shared" si="38"/>
        <v>0</v>
      </c>
    </row>
    <row r="1166" spans="2:5" x14ac:dyDescent="0.25">
      <c r="B1166" s="15">
        <v>35293</v>
      </c>
      <c r="C1166">
        <v>22.66</v>
      </c>
      <c r="D1166" s="23">
        <f t="shared" si="37"/>
        <v>7.9047619047619033E-2</v>
      </c>
      <c r="E1166">
        <f t="shared" si="38"/>
        <v>0</v>
      </c>
    </row>
    <row r="1167" spans="2:5" x14ac:dyDescent="0.25">
      <c r="B1167" s="15">
        <v>35286</v>
      </c>
      <c r="C1167">
        <v>21.57</v>
      </c>
      <c r="D1167" s="23">
        <f t="shared" si="37"/>
        <v>-1.5068493150684814E-2</v>
      </c>
      <c r="E1167">
        <f t="shared" si="38"/>
        <v>0</v>
      </c>
    </row>
    <row r="1168" spans="2:5" x14ac:dyDescent="0.25">
      <c r="B1168" s="15">
        <v>35279</v>
      </c>
      <c r="C1168">
        <v>21.34</v>
      </c>
      <c r="D1168" s="23">
        <f t="shared" si="37"/>
        <v>6.1291843470061558E-3</v>
      </c>
      <c r="E1168">
        <f t="shared" si="38"/>
        <v>0</v>
      </c>
    </row>
    <row r="1169" spans="2:5" x14ac:dyDescent="0.25">
      <c r="B1169" s="15">
        <v>35272</v>
      </c>
      <c r="C1169">
        <v>20.11</v>
      </c>
      <c r="D1169" s="23">
        <f t="shared" si="37"/>
        <v>-3.8718929254302203E-2</v>
      </c>
      <c r="E1169">
        <f t="shared" si="38"/>
        <v>0</v>
      </c>
    </row>
    <row r="1170" spans="2:5" x14ac:dyDescent="0.25">
      <c r="B1170" s="15">
        <v>35265</v>
      </c>
      <c r="C1170">
        <v>21</v>
      </c>
      <c r="D1170" s="23">
        <f t="shared" si="37"/>
        <v>5.4216867469879526E-2</v>
      </c>
      <c r="E1170">
        <f t="shared" si="38"/>
        <v>0</v>
      </c>
    </row>
    <row r="1171" spans="2:5" x14ac:dyDescent="0.25">
      <c r="B1171" s="15">
        <v>35258</v>
      </c>
      <c r="C1171">
        <v>21.9</v>
      </c>
      <c r="D1171" s="23">
        <f t="shared" si="37"/>
        <v>7.6696165191740384E-2</v>
      </c>
      <c r="E1171">
        <f t="shared" si="38"/>
        <v>0</v>
      </c>
    </row>
    <row r="1172" spans="2:5" x14ac:dyDescent="0.25">
      <c r="B1172" s="15">
        <v>35251</v>
      </c>
      <c r="C1172">
        <v>21.21</v>
      </c>
      <c r="D1172" s="23">
        <f t="shared" si="37"/>
        <v>4.585798816568043E-2</v>
      </c>
      <c r="E1172">
        <f t="shared" si="38"/>
        <v>0</v>
      </c>
    </row>
    <row r="1173" spans="2:5" x14ac:dyDescent="0.25">
      <c r="B1173" s="15">
        <v>35244</v>
      </c>
      <c r="C1173">
        <v>20.92</v>
      </c>
      <c r="D1173" s="23">
        <f t="shared" si="37"/>
        <v>5.870445344129549E-2</v>
      </c>
      <c r="E1173">
        <f t="shared" si="38"/>
        <v>0</v>
      </c>
    </row>
    <row r="1174" spans="2:5" x14ac:dyDescent="0.25">
      <c r="B1174" s="15">
        <v>35237</v>
      </c>
      <c r="C1174">
        <v>19.920000000000002</v>
      </c>
      <c r="D1174" s="23">
        <f t="shared" si="37"/>
        <v>-6.5666041275797338E-2</v>
      </c>
      <c r="E1174">
        <f t="shared" si="38"/>
        <v>0</v>
      </c>
    </row>
    <row r="1175" spans="2:5" x14ac:dyDescent="0.25">
      <c r="B1175" s="15">
        <v>35230</v>
      </c>
      <c r="C1175">
        <v>20.34</v>
      </c>
      <c r="D1175" s="23">
        <f t="shared" si="37"/>
        <v>-1.4534883720930258E-2</v>
      </c>
      <c r="E1175">
        <f t="shared" si="38"/>
        <v>0</v>
      </c>
    </row>
    <row r="1176" spans="2:5" x14ac:dyDescent="0.25">
      <c r="B1176" s="15">
        <v>35223</v>
      </c>
      <c r="C1176">
        <v>20.28</v>
      </c>
      <c r="D1176" s="23">
        <f t="shared" si="37"/>
        <v>-3.4745359352689187E-2</v>
      </c>
      <c r="E1176">
        <f t="shared" si="38"/>
        <v>0</v>
      </c>
    </row>
    <row r="1177" spans="2:5" x14ac:dyDescent="0.25">
      <c r="B1177" s="15">
        <v>35216</v>
      </c>
      <c r="C1177">
        <v>19.760000000000002</v>
      </c>
      <c r="D1177" s="23">
        <f t="shared" si="37"/>
        <v>-6.7044381491973448E-2</v>
      </c>
      <c r="E1177">
        <f t="shared" si="38"/>
        <v>0</v>
      </c>
    </row>
    <row r="1178" spans="2:5" x14ac:dyDescent="0.25">
      <c r="B1178" s="15">
        <v>35209</v>
      </c>
      <c r="C1178">
        <v>21.32</v>
      </c>
      <c r="D1178" s="23">
        <f t="shared" si="37"/>
        <v>-4.4802867383512579E-2</v>
      </c>
      <c r="E1178">
        <f t="shared" si="38"/>
        <v>0</v>
      </c>
    </row>
    <row r="1179" spans="2:5" x14ac:dyDescent="0.25">
      <c r="B1179" s="15">
        <v>35202</v>
      </c>
      <c r="C1179">
        <v>20.64</v>
      </c>
      <c r="D1179" s="23">
        <f t="shared" si="37"/>
        <v>-0.13820459290187892</v>
      </c>
      <c r="E1179">
        <f t="shared" si="38"/>
        <v>1</v>
      </c>
    </row>
    <row r="1180" spans="2:5" x14ac:dyDescent="0.25">
      <c r="B1180" s="15">
        <v>35195</v>
      </c>
      <c r="C1180">
        <v>21.01</v>
      </c>
      <c r="D1180" s="23">
        <f t="shared" si="37"/>
        <v>-0.13503499382461914</v>
      </c>
      <c r="E1180">
        <f t="shared" si="38"/>
        <v>1</v>
      </c>
    </row>
    <row r="1181" spans="2:5" x14ac:dyDescent="0.25">
      <c r="B1181" s="15">
        <v>35188</v>
      </c>
      <c r="C1181">
        <v>21.18</v>
      </c>
      <c r="D1181" s="23">
        <f t="shared" si="37"/>
        <v>-6.901098901098901E-2</v>
      </c>
      <c r="E1181">
        <f t="shared" si="38"/>
        <v>0</v>
      </c>
    </row>
    <row r="1182" spans="2:5" x14ac:dyDescent="0.25">
      <c r="B1182" s="15">
        <v>35181</v>
      </c>
      <c r="C1182">
        <v>22.32</v>
      </c>
      <c r="D1182" s="23">
        <f t="shared" si="37"/>
        <v>3.9590125756870043E-2</v>
      </c>
      <c r="E1182">
        <f t="shared" si="38"/>
        <v>0</v>
      </c>
    </row>
    <row r="1183" spans="2:5" x14ac:dyDescent="0.25">
      <c r="B1183" s="15">
        <v>35174</v>
      </c>
      <c r="C1183">
        <v>23.95</v>
      </c>
      <c r="D1183" s="23">
        <f t="shared" si="37"/>
        <v>9.1116173120728838E-2</v>
      </c>
      <c r="E1183">
        <f t="shared" si="38"/>
        <v>0</v>
      </c>
    </row>
    <row r="1184" spans="2:5" x14ac:dyDescent="0.25">
      <c r="B1184" s="15">
        <v>35167</v>
      </c>
      <c r="C1184">
        <v>24.29</v>
      </c>
      <c r="D1184" s="23">
        <f t="shared" si="37"/>
        <v>0.10459299681673495</v>
      </c>
      <c r="E1184">
        <f t="shared" si="38"/>
        <v>0</v>
      </c>
    </row>
    <row r="1185" spans="2:5" x14ac:dyDescent="0.25">
      <c r="B1185" s="15">
        <v>35160</v>
      </c>
      <c r="C1185">
        <v>22.75</v>
      </c>
      <c r="D1185" s="23">
        <f t="shared" si="37"/>
        <v>0.16012238653748101</v>
      </c>
      <c r="E1185">
        <f t="shared" si="38"/>
        <v>0</v>
      </c>
    </row>
    <row r="1186" spans="2:5" x14ac:dyDescent="0.25">
      <c r="B1186" s="15">
        <v>35153</v>
      </c>
      <c r="C1186">
        <v>21.47</v>
      </c>
      <c r="D1186" s="23">
        <f t="shared" si="37"/>
        <v>0.10442386831275696</v>
      </c>
      <c r="E1186">
        <f t="shared" si="38"/>
        <v>0</v>
      </c>
    </row>
    <row r="1187" spans="2:5" x14ac:dyDescent="0.25">
      <c r="B1187" s="15">
        <v>35146</v>
      </c>
      <c r="C1187">
        <v>21.95</v>
      </c>
      <c r="D1187" s="23">
        <f t="shared" si="37"/>
        <v>0.15162644281217208</v>
      </c>
      <c r="E1187">
        <f t="shared" si="38"/>
        <v>0</v>
      </c>
    </row>
    <row r="1188" spans="2:5" x14ac:dyDescent="0.25">
      <c r="B1188" s="15">
        <v>35139</v>
      </c>
      <c r="C1188">
        <v>21.99</v>
      </c>
      <c r="D1188" s="23">
        <f t="shared" si="37"/>
        <v>0.14770354906054273</v>
      </c>
      <c r="E1188">
        <f t="shared" si="38"/>
        <v>0</v>
      </c>
    </row>
    <row r="1189" spans="2:5" x14ac:dyDescent="0.25">
      <c r="B1189" s="15">
        <v>35132</v>
      </c>
      <c r="C1189">
        <v>19.61</v>
      </c>
      <c r="D1189" s="23">
        <f t="shared" si="37"/>
        <v>0.10292463442069733</v>
      </c>
      <c r="E1189">
        <f t="shared" si="38"/>
        <v>0</v>
      </c>
    </row>
    <row r="1190" spans="2:5" x14ac:dyDescent="0.25">
      <c r="B1190" s="15">
        <v>35125</v>
      </c>
      <c r="C1190">
        <v>19.440000000000001</v>
      </c>
      <c r="D1190" s="23">
        <f t="shared" si="37"/>
        <v>9.2134831460674249E-2</v>
      </c>
      <c r="E1190">
        <f t="shared" si="38"/>
        <v>0</v>
      </c>
    </row>
    <row r="1191" spans="2:5" x14ac:dyDescent="0.25">
      <c r="B1191" s="15">
        <v>35118</v>
      </c>
      <c r="C1191">
        <v>19.059999999999999</v>
      </c>
      <c r="D1191" s="23">
        <f t="shared" si="37"/>
        <v>7.5014100394811045E-2</v>
      </c>
      <c r="E1191">
        <f t="shared" si="38"/>
        <v>0</v>
      </c>
    </row>
    <row r="1192" spans="2:5" x14ac:dyDescent="0.25">
      <c r="B1192" s="15">
        <v>35111</v>
      </c>
      <c r="C1192">
        <v>19.16</v>
      </c>
      <c r="D1192" s="23">
        <f t="shared" si="37"/>
        <v>1.1615628299894265E-2</v>
      </c>
      <c r="E1192">
        <f t="shared" si="38"/>
        <v>0</v>
      </c>
    </row>
    <row r="1193" spans="2:5" x14ac:dyDescent="0.25">
      <c r="B1193" s="15">
        <v>35104</v>
      </c>
      <c r="C1193">
        <v>17.78</v>
      </c>
      <c r="D1193" s="23">
        <f t="shared" si="37"/>
        <v>-2.5753424657534163E-2</v>
      </c>
      <c r="E1193">
        <f t="shared" si="38"/>
        <v>0</v>
      </c>
    </row>
    <row r="1194" spans="2:5" x14ac:dyDescent="0.25">
      <c r="B1194" s="15">
        <v>35097</v>
      </c>
      <c r="C1194">
        <v>17.8</v>
      </c>
      <c r="D1194" s="23">
        <f t="shared" si="37"/>
        <v>-0.1214215202369201</v>
      </c>
      <c r="E1194">
        <f t="shared" si="38"/>
        <v>1</v>
      </c>
    </row>
    <row r="1195" spans="2:5" x14ac:dyDescent="0.25">
      <c r="B1195" s="15">
        <v>35090</v>
      </c>
      <c r="C1195">
        <v>17.73</v>
      </c>
      <c r="D1195" s="23">
        <f t="shared" si="37"/>
        <v>-9.3094629156010189E-2</v>
      </c>
      <c r="E1195">
        <f t="shared" si="38"/>
        <v>0</v>
      </c>
    </row>
    <row r="1196" spans="2:5" x14ac:dyDescent="0.25">
      <c r="B1196" s="15">
        <v>35083</v>
      </c>
      <c r="C1196">
        <v>18.940000000000001</v>
      </c>
      <c r="D1196" s="23">
        <f t="shared" si="37"/>
        <v>-1.0449320794148398E-2</v>
      </c>
      <c r="E1196">
        <f t="shared" si="38"/>
        <v>0</v>
      </c>
    </row>
    <row r="1197" spans="2:5" x14ac:dyDescent="0.25">
      <c r="B1197" s="15">
        <v>35076</v>
      </c>
      <c r="C1197">
        <v>18.25</v>
      </c>
      <c r="D1197" s="23">
        <f t="shared" si="37"/>
        <v>-6.4582265504869341E-2</v>
      </c>
      <c r="E1197">
        <f t="shared" si="38"/>
        <v>0</v>
      </c>
    </row>
    <row r="1198" spans="2:5" x14ac:dyDescent="0.25">
      <c r="B1198" s="15">
        <v>35069</v>
      </c>
      <c r="C1198">
        <v>20.260000000000002</v>
      </c>
      <c r="D1198" s="23">
        <f t="shared" si="37"/>
        <v>6.8002108592514654E-2</v>
      </c>
      <c r="E1198">
        <f t="shared" si="38"/>
        <v>0</v>
      </c>
    </row>
    <row r="1199" spans="2:5" x14ac:dyDescent="0.25">
      <c r="B1199" s="15">
        <v>35062</v>
      </c>
      <c r="C1199">
        <v>19.55</v>
      </c>
      <c r="D1199" s="23">
        <f t="shared" si="37"/>
        <v>6.0770482908301782E-2</v>
      </c>
      <c r="E1199">
        <f t="shared" si="38"/>
        <v>0</v>
      </c>
    </row>
    <row r="1200" spans="2:5" x14ac:dyDescent="0.25">
      <c r="B1200" s="15">
        <v>35055</v>
      </c>
      <c r="C1200">
        <v>19.14</v>
      </c>
      <c r="D1200" s="23">
        <f t="shared" si="37"/>
        <v>6.5701559020044487E-2</v>
      </c>
      <c r="E1200">
        <f t="shared" si="38"/>
        <v>0</v>
      </c>
    </row>
    <row r="1201" spans="2:5" x14ac:dyDescent="0.25">
      <c r="B1201" s="15">
        <v>35048</v>
      </c>
      <c r="C1201">
        <v>19.510000000000002</v>
      </c>
      <c r="D1201" s="23">
        <f t="shared" si="37"/>
        <v>5.0619278406031309E-2</v>
      </c>
      <c r="E1201">
        <f t="shared" si="38"/>
        <v>0</v>
      </c>
    </row>
    <row r="1202" spans="2:5" x14ac:dyDescent="0.25">
      <c r="B1202" s="15">
        <v>35041</v>
      </c>
      <c r="C1202">
        <v>18.97</v>
      </c>
      <c r="D1202" s="23">
        <f t="shared" si="37"/>
        <v>6.3937184520471257E-2</v>
      </c>
      <c r="E1202">
        <f t="shared" si="38"/>
        <v>0</v>
      </c>
    </row>
    <row r="1203" spans="2:5" x14ac:dyDescent="0.25">
      <c r="B1203" s="15">
        <v>35034</v>
      </c>
      <c r="C1203">
        <v>18.43</v>
      </c>
      <c r="D1203" s="23">
        <f t="shared" si="37"/>
        <v>2.7313266443701245E-2</v>
      </c>
      <c r="E1203">
        <f t="shared" si="38"/>
        <v>0</v>
      </c>
    </row>
    <row r="1204" spans="2:5" x14ac:dyDescent="0.25">
      <c r="B1204" s="15">
        <v>35027</v>
      </c>
      <c r="C1204">
        <v>17.96</v>
      </c>
      <c r="D1204" s="23">
        <f t="shared" si="37"/>
        <v>2.3945267958951133E-2</v>
      </c>
      <c r="E1204">
        <f t="shared" si="38"/>
        <v>0</v>
      </c>
    </row>
    <row r="1205" spans="2:5" x14ac:dyDescent="0.25">
      <c r="B1205" s="15">
        <v>35020</v>
      </c>
      <c r="C1205">
        <v>18.57</v>
      </c>
      <c r="D1205" s="23">
        <f t="shared" si="37"/>
        <v>6.9084628670120773E-2</v>
      </c>
      <c r="E1205">
        <f t="shared" si="38"/>
        <v>0</v>
      </c>
    </row>
    <row r="1206" spans="2:5" x14ac:dyDescent="0.25">
      <c r="B1206" s="15">
        <v>35013</v>
      </c>
      <c r="C1206">
        <v>17.829999999999998</v>
      </c>
      <c r="D1206" s="23">
        <f t="shared" si="37"/>
        <v>2.4124066628374408E-2</v>
      </c>
      <c r="E1206">
        <f t="shared" si="38"/>
        <v>0</v>
      </c>
    </row>
    <row r="1207" spans="2:5" x14ac:dyDescent="0.25">
      <c r="B1207" s="15">
        <v>35006</v>
      </c>
      <c r="C1207">
        <v>17.940000000000001</v>
      </c>
      <c r="D1207" s="23">
        <f t="shared" si="37"/>
        <v>5.3435114503816772E-2</v>
      </c>
      <c r="E1207">
        <f t="shared" si="38"/>
        <v>0</v>
      </c>
    </row>
    <row r="1208" spans="2:5" x14ac:dyDescent="0.25">
      <c r="B1208" s="15">
        <v>34999</v>
      </c>
      <c r="C1208">
        <v>17.54</v>
      </c>
      <c r="D1208" s="23">
        <f t="shared" si="37"/>
        <v>0</v>
      </c>
      <c r="E1208">
        <f t="shared" si="38"/>
        <v>0</v>
      </c>
    </row>
    <row r="1209" spans="2:5" x14ac:dyDescent="0.25">
      <c r="B1209" s="15">
        <v>34992</v>
      </c>
      <c r="C1209">
        <v>17.37</v>
      </c>
      <c r="D1209" s="23">
        <f t="shared" si="37"/>
        <v>6.9565217391305278E-3</v>
      </c>
      <c r="E1209">
        <f t="shared" si="38"/>
        <v>0</v>
      </c>
    </row>
    <row r="1210" spans="2:5" x14ac:dyDescent="0.25">
      <c r="B1210" s="15">
        <v>34985</v>
      </c>
      <c r="C1210">
        <v>17.41</v>
      </c>
      <c r="D1210" s="23">
        <f t="shared" si="37"/>
        <v>-7.9809725158562439E-2</v>
      </c>
      <c r="E1210">
        <f t="shared" si="38"/>
        <v>0</v>
      </c>
    </row>
    <row r="1211" spans="2:5" x14ac:dyDescent="0.25">
      <c r="B1211" s="15">
        <v>34978</v>
      </c>
      <c r="C1211">
        <v>17.03</v>
      </c>
      <c r="D1211" s="23">
        <f t="shared" si="37"/>
        <v>-7.6464208242950082E-2</v>
      </c>
      <c r="E1211">
        <f t="shared" si="38"/>
        <v>0</v>
      </c>
    </row>
    <row r="1212" spans="2:5" x14ac:dyDescent="0.25">
      <c r="B1212" s="15">
        <v>34971</v>
      </c>
      <c r="C1212">
        <v>17.54</v>
      </c>
      <c r="D1212" s="23">
        <f t="shared" si="37"/>
        <v>-2.7716186252771613E-2</v>
      </c>
      <c r="E1212">
        <f t="shared" si="38"/>
        <v>0</v>
      </c>
    </row>
    <row r="1213" spans="2:5" x14ac:dyDescent="0.25">
      <c r="B1213" s="15">
        <v>34964</v>
      </c>
      <c r="C1213">
        <v>17.25</v>
      </c>
      <c r="D1213" s="23">
        <f t="shared" si="37"/>
        <v>-3.4154535274356079E-2</v>
      </c>
      <c r="E1213">
        <f t="shared" si="38"/>
        <v>0</v>
      </c>
    </row>
    <row r="1214" spans="2:5" x14ac:dyDescent="0.25">
      <c r="B1214" s="15">
        <v>34957</v>
      </c>
      <c r="C1214">
        <v>18.920000000000002</v>
      </c>
      <c r="D1214" s="23">
        <f t="shared" si="37"/>
        <v>5.8757694459988796E-2</v>
      </c>
      <c r="E1214">
        <f t="shared" si="38"/>
        <v>0</v>
      </c>
    </row>
    <row r="1215" spans="2:5" x14ac:dyDescent="0.25">
      <c r="B1215" s="15">
        <v>34950</v>
      </c>
      <c r="C1215">
        <v>18.440000000000001</v>
      </c>
      <c r="D1215" s="23">
        <f t="shared" si="37"/>
        <v>3.2474804031355164E-2</v>
      </c>
      <c r="E1215">
        <f t="shared" si="38"/>
        <v>0</v>
      </c>
    </row>
    <row r="1216" spans="2:5" x14ac:dyDescent="0.25">
      <c r="B1216" s="15">
        <v>34943</v>
      </c>
      <c r="C1216">
        <v>18.04</v>
      </c>
      <c r="D1216" s="23">
        <f t="shared" si="37"/>
        <v>1.8633540372670732E-2</v>
      </c>
      <c r="E1216">
        <f t="shared" si="38"/>
        <v>0</v>
      </c>
    </row>
    <row r="1217" spans="2:5" x14ac:dyDescent="0.25">
      <c r="B1217" s="15">
        <v>34936</v>
      </c>
      <c r="C1217">
        <v>17.86</v>
      </c>
      <c r="D1217" s="23">
        <f t="shared" si="37"/>
        <v>2.4670109007458363E-2</v>
      </c>
      <c r="E1217">
        <f t="shared" si="38"/>
        <v>0</v>
      </c>
    </row>
    <row r="1218" spans="2:5" x14ac:dyDescent="0.25">
      <c r="B1218" s="15">
        <v>34929</v>
      </c>
      <c r="C1218">
        <v>17.87</v>
      </c>
      <c r="D1218" s="23">
        <f t="shared" si="37"/>
        <v>6.4324002382370571E-2</v>
      </c>
      <c r="E1218">
        <f t="shared" si="38"/>
        <v>0</v>
      </c>
    </row>
    <row r="1219" spans="2:5" x14ac:dyDescent="0.25">
      <c r="B1219" s="15">
        <v>34922</v>
      </c>
      <c r="C1219">
        <v>17.86</v>
      </c>
      <c r="D1219" s="23">
        <f t="shared" si="37"/>
        <v>3.1177829099307219E-2</v>
      </c>
      <c r="E1219">
        <f t="shared" si="38"/>
        <v>0</v>
      </c>
    </row>
    <row r="1220" spans="2:5" x14ac:dyDescent="0.25">
      <c r="B1220" s="15">
        <v>34915</v>
      </c>
      <c r="C1220">
        <v>17.71</v>
      </c>
      <c r="D1220" s="23">
        <f t="shared" ref="D1220:D1283" si="39">C1220/C1224-1</f>
        <v>3.325554259043173E-2</v>
      </c>
      <c r="E1220">
        <f t="shared" ref="E1220:E1283" si="40">IF(D1220&lt;$E$1,1,0)</f>
        <v>0</v>
      </c>
    </row>
    <row r="1221" spans="2:5" x14ac:dyDescent="0.25">
      <c r="B1221" s="15">
        <v>34908</v>
      </c>
      <c r="C1221">
        <v>17.43</v>
      </c>
      <c r="D1221" s="23">
        <f t="shared" si="39"/>
        <v>1.7241379310346527E-3</v>
      </c>
      <c r="E1221">
        <f t="shared" si="40"/>
        <v>0</v>
      </c>
    </row>
    <row r="1222" spans="2:5" x14ac:dyDescent="0.25">
      <c r="B1222" s="15">
        <v>34901</v>
      </c>
      <c r="C1222">
        <v>16.79</v>
      </c>
      <c r="D1222" s="23">
        <f t="shared" si="39"/>
        <v>-4.0022870211549377E-2</v>
      </c>
      <c r="E1222">
        <f t="shared" si="40"/>
        <v>0</v>
      </c>
    </row>
    <row r="1223" spans="2:5" x14ac:dyDescent="0.25">
      <c r="B1223" s="15">
        <v>34894</v>
      </c>
      <c r="C1223">
        <v>17.32</v>
      </c>
      <c r="D1223" s="23">
        <f t="shared" si="39"/>
        <v>-8.0679405520169833E-2</v>
      </c>
      <c r="E1223">
        <f t="shared" si="40"/>
        <v>0</v>
      </c>
    </row>
    <row r="1224" spans="2:5" x14ac:dyDescent="0.25">
      <c r="B1224" s="15">
        <v>34887</v>
      </c>
      <c r="C1224">
        <v>17.14</v>
      </c>
      <c r="D1224" s="23">
        <f t="shared" si="39"/>
        <v>-8.8297872340425521E-2</v>
      </c>
      <c r="E1224">
        <f t="shared" si="40"/>
        <v>0</v>
      </c>
    </row>
    <row r="1225" spans="2:5" x14ac:dyDescent="0.25">
      <c r="B1225" s="15">
        <v>34880</v>
      </c>
      <c r="C1225">
        <v>17.399999999999999</v>
      </c>
      <c r="D1225" s="23">
        <f t="shared" si="39"/>
        <v>-9.090909090909105E-2</v>
      </c>
      <c r="E1225">
        <f t="shared" si="40"/>
        <v>0</v>
      </c>
    </row>
    <row r="1226" spans="2:5" x14ac:dyDescent="0.25">
      <c r="B1226" s="15">
        <v>34873</v>
      </c>
      <c r="C1226">
        <v>17.489999999999998</v>
      </c>
      <c r="D1226" s="23">
        <f t="shared" si="39"/>
        <v>-6.4205457463884619E-2</v>
      </c>
      <c r="E1226">
        <f t="shared" si="40"/>
        <v>0</v>
      </c>
    </row>
    <row r="1227" spans="2:5" x14ac:dyDescent="0.25">
      <c r="B1227" s="15">
        <v>34866</v>
      </c>
      <c r="C1227">
        <v>18.84</v>
      </c>
      <c r="D1227" s="23">
        <f t="shared" si="39"/>
        <v>-6.0817547357926216E-2</v>
      </c>
      <c r="E1227">
        <f t="shared" si="40"/>
        <v>0</v>
      </c>
    </row>
    <row r="1228" spans="2:5" x14ac:dyDescent="0.25">
      <c r="B1228" s="15">
        <v>34859</v>
      </c>
      <c r="C1228">
        <v>18.8</v>
      </c>
      <c r="D1228" s="23">
        <f t="shared" si="39"/>
        <v>-3.688524590163933E-2</v>
      </c>
      <c r="E1228">
        <f t="shared" si="40"/>
        <v>0</v>
      </c>
    </row>
    <row r="1229" spans="2:5" x14ac:dyDescent="0.25">
      <c r="B1229" s="15">
        <v>34852</v>
      </c>
      <c r="C1229">
        <v>19.14</v>
      </c>
      <c r="D1229" s="23">
        <f t="shared" si="39"/>
        <v>-5.8534185932119898E-2</v>
      </c>
      <c r="E1229">
        <f t="shared" si="40"/>
        <v>0</v>
      </c>
    </row>
    <row r="1230" spans="2:5" x14ac:dyDescent="0.25">
      <c r="B1230" s="15">
        <v>34845</v>
      </c>
      <c r="C1230">
        <v>18.690000000000001</v>
      </c>
      <c r="D1230" s="23">
        <f t="shared" si="39"/>
        <v>-8.2924435721295264E-2</v>
      </c>
      <c r="E1230">
        <f t="shared" si="40"/>
        <v>0</v>
      </c>
    </row>
    <row r="1231" spans="2:5" x14ac:dyDescent="0.25">
      <c r="B1231" s="15">
        <v>34838</v>
      </c>
      <c r="C1231">
        <v>20.059999999999999</v>
      </c>
      <c r="D1231" s="23">
        <f t="shared" si="39"/>
        <v>-1.7148456638902521E-2</v>
      </c>
      <c r="E1231">
        <f t="shared" si="40"/>
        <v>0</v>
      </c>
    </row>
    <row r="1232" spans="2:5" x14ac:dyDescent="0.25">
      <c r="B1232" s="15">
        <v>34831</v>
      </c>
      <c r="C1232">
        <v>19.52</v>
      </c>
      <c r="D1232" s="23">
        <f t="shared" si="39"/>
        <v>1.9321148825065304E-2</v>
      </c>
      <c r="E1232">
        <f t="shared" si="40"/>
        <v>0</v>
      </c>
    </row>
    <row r="1233" spans="2:5" x14ac:dyDescent="0.25">
      <c r="B1233" s="15">
        <v>34824</v>
      </c>
      <c r="C1233">
        <v>20.329999999999998</v>
      </c>
      <c r="D1233" s="23">
        <f t="shared" si="39"/>
        <v>3.3553634977122382E-2</v>
      </c>
      <c r="E1233">
        <f t="shared" si="40"/>
        <v>0</v>
      </c>
    </row>
    <row r="1234" spans="2:5" x14ac:dyDescent="0.25">
      <c r="B1234" s="15">
        <v>34817</v>
      </c>
      <c r="C1234">
        <v>20.38</v>
      </c>
      <c r="D1234" s="23">
        <f t="shared" si="39"/>
        <v>6.3119457485654618E-2</v>
      </c>
      <c r="E1234">
        <f t="shared" si="40"/>
        <v>0</v>
      </c>
    </row>
    <row r="1235" spans="2:5" x14ac:dyDescent="0.25">
      <c r="B1235" s="15">
        <v>34810</v>
      </c>
      <c r="C1235">
        <v>20.41</v>
      </c>
      <c r="D1235" s="23">
        <f t="shared" si="39"/>
        <v>8.6794462193823252E-2</v>
      </c>
      <c r="E1235">
        <f t="shared" si="40"/>
        <v>0</v>
      </c>
    </row>
    <row r="1236" spans="2:5" x14ac:dyDescent="0.25">
      <c r="B1236" s="15">
        <v>34803</v>
      </c>
      <c r="C1236">
        <v>19.149999999999999</v>
      </c>
      <c r="D1236" s="23">
        <f t="shared" si="39"/>
        <v>4.8740416210295567E-2</v>
      </c>
      <c r="E1236">
        <f t="shared" si="40"/>
        <v>0</v>
      </c>
    </row>
    <row r="1237" spans="2:5" x14ac:dyDescent="0.25">
      <c r="B1237" s="15">
        <v>34796</v>
      </c>
      <c r="C1237">
        <v>19.670000000000002</v>
      </c>
      <c r="D1237" s="23">
        <f t="shared" si="39"/>
        <v>9.826912339475169E-2</v>
      </c>
      <c r="E1237">
        <f t="shared" si="40"/>
        <v>0</v>
      </c>
    </row>
    <row r="1238" spans="2:5" x14ac:dyDescent="0.25">
      <c r="B1238" s="15">
        <v>34789</v>
      </c>
      <c r="C1238">
        <v>19.170000000000002</v>
      </c>
      <c r="D1238" s="23">
        <f t="shared" si="39"/>
        <v>2.898550724637694E-2</v>
      </c>
      <c r="E1238">
        <f t="shared" si="40"/>
        <v>0</v>
      </c>
    </row>
    <row r="1239" spans="2:5" x14ac:dyDescent="0.25">
      <c r="B1239" s="15">
        <v>34782</v>
      </c>
      <c r="C1239">
        <v>18.78</v>
      </c>
      <c r="D1239" s="23">
        <f t="shared" si="39"/>
        <v>4.8154093097914075E-3</v>
      </c>
      <c r="E1239">
        <f t="shared" si="40"/>
        <v>0</v>
      </c>
    </row>
    <row r="1240" spans="2:5" x14ac:dyDescent="0.25">
      <c r="B1240" s="15">
        <v>34775</v>
      </c>
      <c r="C1240">
        <v>18.260000000000002</v>
      </c>
      <c r="D1240" s="23">
        <f t="shared" si="39"/>
        <v>-3.4373347435219359E-2</v>
      </c>
      <c r="E1240">
        <f t="shared" si="40"/>
        <v>0</v>
      </c>
    </row>
    <row r="1241" spans="2:5" x14ac:dyDescent="0.25">
      <c r="B1241" s="15">
        <v>34768</v>
      </c>
      <c r="C1241">
        <v>17.91</v>
      </c>
      <c r="D1241" s="23">
        <f t="shared" si="39"/>
        <v>-2.97941495124594E-2</v>
      </c>
      <c r="E1241">
        <f t="shared" si="40"/>
        <v>0</v>
      </c>
    </row>
    <row r="1242" spans="2:5" x14ac:dyDescent="0.25">
      <c r="B1242" s="15">
        <v>34761</v>
      </c>
      <c r="C1242">
        <v>18.63</v>
      </c>
      <c r="D1242" s="23">
        <f t="shared" si="39"/>
        <v>-7.9872204472845043E-3</v>
      </c>
      <c r="E1242">
        <f t="shared" si="40"/>
        <v>0</v>
      </c>
    </row>
    <row r="1243" spans="2:5" x14ac:dyDescent="0.25">
      <c r="B1243" s="15">
        <v>34754</v>
      </c>
      <c r="C1243">
        <v>18.690000000000001</v>
      </c>
      <c r="D1243" s="23">
        <f t="shared" si="39"/>
        <v>4.1225626740947208E-2</v>
      </c>
      <c r="E1243">
        <f t="shared" si="40"/>
        <v>0</v>
      </c>
    </row>
    <row r="1244" spans="2:5" x14ac:dyDescent="0.25">
      <c r="B1244" s="15">
        <v>34747</v>
      </c>
      <c r="C1244">
        <v>18.91</v>
      </c>
      <c r="D1244" s="23">
        <f t="shared" si="39"/>
        <v>1.394101876675613E-2</v>
      </c>
      <c r="E1244">
        <f t="shared" si="40"/>
        <v>0</v>
      </c>
    </row>
    <row r="1245" spans="2:5" x14ac:dyDescent="0.25">
      <c r="B1245" s="15">
        <v>34740</v>
      </c>
      <c r="C1245">
        <v>18.46</v>
      </c>
      <c r="D1245" s="23">
        <f t="shared" si="39"/>
        <v>5.3652968036529858E-2</v>
      </c>
      <c r="E1245">
        <f t="shared" si="40"/>
        <v>0</v>
      </c>
    </row>
    <row r="1246" spans="2:5" x14ac:dyDescent="0.25">
      <c r="B1246" s="15">
        <v>34733</v>
      </c>
      <c r="C1246">
        <v>18.78</v>
      </c>
      <c r="D1246" s="23">
        <f t="shared" si="39"/>
        <v>6.2818336162988153E-2</v>
      </c>
      <c r="E1246">
        <f t="shared" si="40"/>
        <v>0</v>
      </c>
    </row>
    <row r="1247" spans="2:5" x14ac:dyDescent="0.25">
      <c r="B1247" s="15">
        <v>34726</v>
      </c>
      <c r="C1247">
        <v>17.95</v>
      </c>
      <c r="D1247" s="23">
        <f t="shared" si="39"/>
        <v>1.0698198198198172E-2</v>
      </c>
      <c r="E1247">
        <f t="shared" si="40"/>
        <v>0</v>
      </c>
    </row>
    <row r="1248" spans="2:5" x14ac:dyDescent="0.25">
      <c r="B1248" s="15">
        <v>34719</v>
      </c>
      <c r="C1248">
        <v>18.649999999999999</v>
      </c>
      <c r="D1248" s="23">
        <f t="shared" si="39"/>
        <v>7.4927953890489674E-2</v>
      </c>
      <c r="E1248">
        <f t="shared" si="40"/>
        <v>0</v>
      </c>
    </row>
    <row r="1249" spans="2:5" x14ac:dyDescent="0.25">
      <c r="B1249" s="15">
        <v>34712</v>
      </c>
      <c r="C1249">
        <v>17.52</v>
      </c>
      <c r="D1249" s="23">
        <f t="shared" si="39"/>
        <v>4.5346062052505909E-2</v>
      </c>
      <c r="E1249">
        <f t="shared" si="40"/>
        <v>0</v>
      </c>
    </row>
    <row r="1250" spans="2:5" x14ac:dyDescent="0.25">
      <c r="B1250" s="15">
        <v>34705</v>
      </c>
      <c r="C1250">
        <v>17.670000000000002</v>
      </c>
      <c r="D1250" s="23">
        <f t="shared" si="39"/>
        <v>3.1523642732049106E-2</v>
      </c>
      <c r="E1250">
        <f t="shared" si="40"/>
        <v>0</v>
      </c>
    </row>
    <row r="1251" spans="2:5" x14ac:dyDescent="0.25">
      <c r="B1251" s="15">
        <v>34698</v>
      </c>
      <c r="C1251">
        <v>17.760000000000002</v>
      </c>
      <c r="D1251" s="23">
        <f t="shared" si="39"/>
        <v>4.5320776927604722E-2</v>
      </c>
      <c r="E1251">
        <f t="shared" si="40"/>
        <v>0</v>
      </c>
    </row>
    <row r="1252" spans="2:5" x14ac:dyDescent="0.25">
      <c r="B1252" s="15">
        <v>34691</v>
      </c>
      <c r="C1252">
        <v>17.350000000000001</v>
      </c>
      <c r="D1252" s="23">
        <f t="shared" si="39"/>
        <v>-4.4077134986225786E-2</v>
      </c>
      <c r="E1252">
        <f t="shared" si="40"/>
        <v>0</v>
      </c>
    </row>
    <row r="1253" spans="2:5" x14ac:dyDescent="0.25">
      <c r="B1253" s="15">
        <v>34684</v>
      </c>
      <c r="C1253">
        <v>16.760000000000002</v>
      </c>
      <c r="D1253" s="23">
        <f t="shared" si="39"/>
        <v>-4.064109902690316E-2</v>
      </c>
      <c r="E1253">
        <f t="shared" si="40"/>
        <v>0</v>
      </c>
    </row>
    <row r="1254" spans="2:5" x14ac:dyDescent="0.25">
      <c r="B1254" s="15">
        <v>34677</v>
      </c>
      <c r="C1254">
        <v>17.13</v>
      </c>
      <c r="D1254" s="23">
        <f t="shared" si="39"/>
        <v>-5.044345898004432E-2</v>
      </c>
      <c r="E1254">
        <f t="shared" si="40"/>
        <v>0</v>
      </c>
    </row>
    <row r="1255" spans="2:5" x14ac:dyDescent="0.25">
      <c r="B1255" s="15">
        <v>34670</v>
      </c>
      <c r="C1255">
        <v>16.989999999999998</v>
      </c>
      <c r="D1255" s="23">
        <f t="shared" si="39"/>
        <v>-9.4349680170575878E-2</v>
      </c>
      <c r="E1255">
        <f t="shared" si="40"/>
        <v>0</v>
      </c>
    </row>
    <row r="1256" spans="2:5" x14ac:dyDescent="0.25">
      <c r="B1256" s="15">
        <v>34663</v>
      </c>
      <c r="C1256">
        <v>18.149999999999999</v>
      </c>
      <c r="D1256" s="23">
        <f t="shared" si="39"/>
        <v>-4.3883708173341196E-3</v>
      </c>
      <c r="E1256">
        <f t="shared" si="40"/>
        <v>0</v>
      </c>
    </row>
    <row r="1257" spans="2:5" x14ac:dyDescent="0.25">
      <c r="B1257" s="15">
        <v>34656</v>
      </c>
      <c r="C1257">
        <v>17.47</v>
      </c>
      <c r="D1257" s="23">
        <f t="shared" si="39"/>
        <v>-3.9908779931585592E-3</v>
      </c>
      <c r="E1257">
        <f t="shared" si="40"/>
        <v>0</v>
      </c>
    </row>
    <row r="1258" spans="2:5" x14ac:dyDescent="0.25">
      <c r="B1258" s="15">
        <v>34649</v>
      </c>
      <c r="C1258">
        <v>18.04</v>
      </c>
      <c r="D1258" s="23">
        <f t="shared" si="39"/>
        <v>6.3052445492044695E-2</v>
      </c>
      <c r="E1258">
        <f t="shared" si="40"/>
        <v>0</v>
      </c>
    </row>
    <row r="1259" spans="2:5" x14ac:dyDescent="0.25">
      <c r="B1259" s="15">
        <v>34642</v>
      </c>
      <c r="C1259">
        <v>18.760000000000002</v>
      </c>
      <c r="D1259" s="23">
        <f t="shared" si="39"/>
        <v>2.7382256297918905E-2</v>
      </c>
      <c r="E1259">
        <f t="shared" si="40"/>
        <v>0</v>
      </c>
    </row>
    <row r="1260" spans="2:5" x14ac:dyDescent="0.25">
      <c r="B1260" s="15">
        <v>34635</v>
      </c>
      <c r="C1260">
        <v>18.23</v>
      </c>
      <c r="D1260" s="23">
        <f t="shared" si="39"/>
        <v>-8.7003806416531271E-3</v>
      </c>
      <c r="E1260">
        <f t="shared" si="40"/>
        <v>0</v>
      </c>
    </row>
    <row r="1261" spans="2:5" x14ac:dyDescent="0.25">
      <c r="B1261" s="15">
        <v>34628</v>
      </c>
      <c r="C1261">
        <v>17.54</v>
      </c>
      <c r="D1261" s="23">
        <f t="shared" si="39"/>
        <v>-1.6264722378014573E-2</v>
      </c>
      <c r="E1261">
        <f t="shared" si="40"/>
        <v>0</v>
      </c>
    </row>
    <row r="1262" spans="2:5" x14ac:dyDescent="0.25">
      <c r="B1262" s="15">
        <v>34621</v>
      </c>
      <c r="C1262">
        <v>16.97</v>
      </c>
      <c r="D1262" s="23">
        <f t="shared" si="39"/>
        <v>8.3184789067143328E-3</v>
      </c>
      <c r="E1262">
        <f t="shared" si="40"/>
        <v>0</v>
      </c>
    </row>
    <row r="1263" spans="2:5" x14ac:dyDescent="0.25">
      <c r="B1263" s="15">
        <v>34614</v>
      </c>
      <c r="C1263">
        <v>18.260000000000002</v>
      </c>
      <c r="D1263" s="23">
        <f t="shared" si="39"/>
        <v>4.164289788933262E-2</v>
      </c>
      <c r="E1263">
        <f t="shared" si="40"/>
        <v>0</v>
      </c>
    </row>
    <row r="1264" spans="2:5" x14ac:dyDescent="0.25">
      <c r="B1264" s="15">
        <v>34607</v>
      </c>
      <c r="C1264">
        <v>18.39</v>
      </c>
      <c r="D1264" s="23">
        <f t="shared" si="39"/>
        <v>4.9657534246575485E-2</v>
      </c>
      <c r="E1264">
        <f t="shared" si="40"/>
        <v>0</v>
      </c>
    </row>
    <row r="1265" spans="2:5" x14ac:dyDescent="0.25">
      <c r="B1265" s="15">
        <v>34600</v>
      </c>
      <c r="C1265">
        <v>17.829999999999998</v>
      </c>
      <c r="D1265" s="23">
        <f t="shared" si="39"/>
        <v>4.0256709451575112E-2</v>
      </c>
      <c r="E1265">
        <f t="shared" si="40"/>
        <v>0</v>
      </c>
    </row>
    <row r="1266" spans="2:5" x14ac:dyDescent="0.25">
      <c r="B1266" s="15">
        <v>34593</v>
      </c>
      <c r="C1266">
        <v>16.829999999999998</v>
      </c>
      <c r="D1266" s="23">
        <f t="shared" si="39"/>
        <v>-4.26621160409556E-2</v>
      </c>
      <c r="E1266">
        <f t="shared" si="40"/>
        <v>0</v>
      </c>
    </row>
    <row r="1267" spans="2:5" x14ac:dyDescent="0.25">
      <c r="B1267" s="15">
        <v>34586</v>
      </c>
      <c r="C1267">
        <v>17.53</v>
      </c>
      <c r="D1267" s="23">
        <f t="shared" si="39"/>
        <v>-2.8808864265927991E-2</v>
      </c>
      <c r="E1267">
        <f t="shared" si="40"/>
        <v>0</v>
      </c>
    </row>
    <row r="1268" spans="2:5" x14ac:dyDescent="0.25">
      <c r="B1268" s="15">
        <v>34579</v>
      </c>
      <c r="C1268">
        <v>17.52</v>
      </c>
      <c r="D1268" s="23">
        <f t="shared" si="39"/>
        <v>-9.2698083894355188E-2</v>
      </c>
      <c r="E1268">
        <f t="shared" si="40"/>
        <v>0</v>
      </c>
    </row>
    <row r="1269" spans="2:5" x14ac:dyDescent="0.25">
      <c r="B1269" s="15">
        <v>34572</v>
      </c>
      <c r="C1269">
        <v>17.14</v>
      </c>
      <c r="D1269" s="23">
        <f t="shared" si="39"/>
        <v>-0.15566502463054188</v>
      </c>
      <c r="E1269">
        <f t="shared" si="40"/>
        <v>1</v>
      </c>
    </row>
    <row r="1270" spans="2:5" x14ac:dyDescent="0.25">
      <c r="B1270" s="15">
        <v>34565</v>
      </c>
      <c r="C1270">
        <v>17.579999999999998</v>
      </c>
      <c r="D1270" s="23">
        <f t="shared" si="39"/>
        <v>-0.10351861295257525</v>
      </c>
      <c r="E1270">
        <f t="shared" si="40"/>
        <v>1</v>
      </c>
    </row>
    <row r="1271" spans="2:5" x14ac:dyDescent="0.25">
      <c r="B1271" s="15">
        <v>34558</v>
      </c>
      <c r="C1271">
        <v>18.05</v>
      </c>
      <c r="D1271" s="23">
        <f t="shared" si="39"/>
        <v>-9.2508798391151337E-2</v>
      </c>
      <c r="E1271">
        <f t="shared" si="40"/>
        <v>0</v>
      </c>
    </row>
    <row r="1272" spans="2:5" x14ac:dyDescent="0.25">
      <c r="B1272" s="15">
        <v>34551</v>
      </c>
      <c r="C1272">
        <v>19.309999999999999</v>
      </c>
      <c r="D1272" s="23">
        <f t="shared" si="39"/>
        <v>-8.7268993839836329E-3</v>
      </c>
      <c r="E1272">
        <f t="shared" si="40"/>
        <v>0</v>
      </c>
    </row>
    <row r="1273" spans="2:5" x14ac:dyDescent="0.25">
      <c r="B1273" s="15">
        <v>34544</v>
      </c>
      <c r="C1273">
        <v>20.3</v>
      </c>
      <c r="D1273" s="23">
        <f t="shared" si="39"/>
        <v>3.9426523297491078E-2</v>
      </c>
      <c r="E1273">
        <f t="shared" si="40"/>
        <v>0</v>
      </c>
    </row>
    <row r="1274" spans="2:5" x14ac:dyDescent="0.25">
      <c r="B1274" s="15">
        <v>34537</v>
      </c>
      <c r="C1274">
        <v>19.61</v>
      </c>
      <c r="D1274" s="23">
        <f t="shared" si="39"/>
        <v>1.5010351966873614E-2</v>
      </c>
      <c r="E1274">
        <f t="shared" si="40"/>
        <v>0</v>
      </c>
    </row>
    <row r="1275" spans="2:5" x14ac:dyDescent="0.25">
      <c r="B1275" s="15">
        <v>34530</v>
      </c>
      <c r="C1275">
        <v>19.89</v>
      </c>
      <c r="D1275" s="23">
        <f t="shared" si="39"/>
        <v>-3.9594398841139578E-2</v>
      </c>
      <c r="E1275">
        <f t="shared" si="40"/>
        <v>0</v>
      </c>
    </row>
    <row r="1276" spans="2:5" x14ac:dyDescent="0.25">
      <c r="B1276" s="15">
        <v>34523</v>
      </c>
      <c r="C1276">
        <v>19.48</v>
      </c>
      <c r="D1276" s="23">
        <f t="shared" si="39"/>
        <v>5.4112554112554001E-2</v>
      </c>
      <c r="E1276">
        <f t="shared" si="40"/>
        <v>0</v>
      </c>
    </row>
    <row r="1277" spans="2:5" x14ac:dyDescent="0.25">
      <c r="B1277" s="15">
        <v>34516</v>
      </c>
      <c r="C1277">
        <v>19.53</v>
      </c>
      <c r="D1277" s="23">
        <f t="shared" si="39"/>
        <v>7.781456953642385E-2</v>
      </c>
      <c r="E1277">
        <f t="shared" si="40"/>
        <v>0</v>
      </c>
    </row>
    <row r="1278" spans="2:5" x14ac:dyDescent="0.25">
      <c r="B1278" s="15">
        <v>34509</v>
      </c>
      <c r="C1278">
        <v>19.32</v>
      </c>
      <c r="D1278" s="23">
        <f t="shared" si="39"/>
        <v>7.1547420965058173E-2</v>
      </c>
      <c r="E1278">
        <f t="shared" si="40"/>
        <v>0</v>
      </c>
    </row>
    <row r="1279" spans="2:5" x14ac:dyDescent="0.25">
      <c r="B1279" s="15">
        <v>34502</v>
      </c>
      <c r="C1279">
        <v>20.71</v>
      </c>
      <c r="D1279" s="23">
        <f t="shared" si="39"/>
        <v>9.4608879492600328E-2</v>
      </c>
      <c r="E1279">
        <f t="shared" si="40"/>
        <v>0</v>
      </c>
    </row>
    <row r="1280" spans="2:5" x14ac:dyDescent="0.25">
      <c r="B1280" s="15">
        <v>34495</v>
      </c>
      <c r="C1280">
        <v>18.48</v>
      </c>
      <c r="D1280" s="23">
        <f t="shared" si="39"/>
        <v>1.4827018121911006E-2</v>
      </c>
      <c r="E1280">
        <f t="shared" si="40"/>
        <v>0</v>
      </c>
    </row>
    <row r="1281" spans="2:5" x14ac:dyDescent="0.25">
      <c r="B1281" s="15">
        <v>34488</v>
      </c>
      <c r="C1281">
        <v>18.12</v>
      </c>
      <c r="D1281" s="23">
        <f t="shared" si="39"/>
        <v>2.3728813559322104E-2</v>
      </c>
      <c r="E1281">
        <f t="shared" si="40"/>
        <v>0</v>
      </c>
    </row>
    <row r="1282" spans="2:5" x14ac:dyDescent="0.25">
      <c r="B1282" s="15">
        <v>34481</v>
      </c>
      <c r="C1282">
        <v>18.03</v>
      </c>
      <c r="D1282" s="23">
        <f t="shared" si="39"/>
        <v>6.686390532544384E-2</v>
      </c>
      <c r="E1282">
        <f t="shared" si="40"/>
        <v>0</v>
      </c>
    </row>
    <row r="1283" spans="2:5" x14ac:dyDescent="0.25">
      <c r="B1283" s="15">
        <v>34474</v>
      </c>
      <c r="C1283">
        <v>18.920000000000002</v>
      </c>
      <c r="D1283" s="23">
        <f t="shared" si="39"/>
        <v>0.1038506417736289</v>
      </c>
      <c r="E1283">
        <f t="shared" si="40"/>
        <v>0</v>
      </c>
    </row>
    <row r="1284" spans="2:5" x14ac:dyDescent="0.25">
      <c r="B1284" s="15">
        <v>34467</v>
      </c>
      <c r="C1284">
        <v>18.21</v>
      </c>
      <c r="D1284" s="23">
        <f t="shared" ref="D1284:D1347" si="41">C1284/C1288-1</f>
        <v>9.8311218335343842E-2</v>
      </c>
      <c r="E1284">
        <f t="shared" ref="E1284:E1347" si="42">IF(D1284&lt;$E$1,1,0)</f>
        <v>0</v>
      </c>
    </row>
    <row r="1285" spans="2:5" x14ac:dyDescent="0.25">
      <c r="B1285" s="15">
        <v>34460</v>
      </c>
      <c r="C1285">
        <v>17.7</v>
      </c>
      <c r="D1285" s="23">
        <f t="shared" si="41"/>
        <v>0.1368015414258188</v>
      </c>
      <c r="E1285">
        <f t="shared" si="42"/>
        <v>0</v>
      </c>
    </row>
    <row r="1286" spans="2:5" x14ac:dyDescent="0.25">
      <c r="B1286" s="15">
        <v>34453</v>
      </c>
      <c r="C1286">
        <v>16.899999999999999</v>
      </c>
      <c r="D1286" s="23">
        <f t="shared" si="41"/>
        <v>0.14266396213657884</v>
      </c>
      <c r="E1286">
        <f t="shared" si="42"/>
        <v>0</v>
      </c>
    </row>
    <row r="1287" spans="2:5" x14ac:dyDescent="0.25">
      <c r="B1287" s="15">
        <v>34446</v>
      </c>
      <c r="C1287">
        <v>17.14</v>
      </c>
      <c r="D1287" s="23">
        <f t="shared" si="41"/>
        <v>0.13284864507600802</v>
      </c>
      <c r="E1287">
        <f t="shared" si="42"/>
        <v>0</v>
      </c>
    </row>
    <row r="1288" spans="2:5" x14ac:dyDescent="0.25">
      <c r="B1288" s="15">
        <v>34439</v>
      </c>
      <c r="C1288">
        <v>16.579999999999998</v>
      </c>
      <c r="D1288" s="23">
        <f t="shared" si="41"/>
        <v>0.11424731182795678</v>
      </c>
      <c r="E1288">
        <f t="shared" si="42"/>
        <v>0</v>
      </c>
    </row>
    <row r="1289" spans="2:5" x14ac:dyDescent="0.25">
      <c r="B1289" s="15">
        <v>34432</v>
      </c>
      <c r="C1289">
        <v>15.57</v>
      </c>
      <c r="D1289" s="23">
        <f t="shared" si="41"/>
        <v>7.8254847645429448E-2</v>
      </c>
      <c r="E1289">
        <f t="shared" si="42"/>
        <v>0</v>
      </c>
    </row>
    <row r="1290" spans="2:5" x14ac:dyDescent="0.25">
      <c r="B1290" s="15">
        <v>34425</v>
      </c>
      <c r="C1290">
        <v>14.79</v>
      </c>
      <c r="D1290" s="23">
        <f t="shared" si="41"/>
        <v>1.509951956074107E-2</v>
      </c>
      <c r="E1290">
        <f t="shared" si="42"/>
        <v>0</v>
      </c>
    </row>
    <row r="1291" spans="2:5" x14ac:dyDescent="0.25">
      <c r="B1291" s="15">
        <v>34418</v>
      </c>
      <c r="C1291">
        <v>15.13</v>
      </c>
      <c r="D1291" s="23">
        <f t="shared" si="41"/>
        <v>3.8435140700068704E-2</v>
      </c>
      <c r="E1291">
        <f t="shared" si="42"/>
        <v>0</v>
      </c>
    </row>
    <row r="1292" spans="2:5" x14ac:dyDescent="0.25">
      <c r="B1292" s="15">
        <v>34411</v>
      </c>
      <c r="C1292">
        <v>14.88</v>
      </c>
      <c r="D1292" s="23">
        <f t="shared" si="41"/>
        <v>4.7149894440534856E-2</v>
      </c>
      <c r="E1292">
        <f t="shared" si="42"/>
        <v>0</v>
      </c>
    </row>
    <row r="1293" spans="2:5" x14ac:dyDescent="0.25">
      <c r="B1293" s="15">
        <v>34404</v>
      </c>
      <c r="C1293">
        <v>14.44</v>
      </c>
      <c r="D1293" s="23">
        <f t="shared" si="41"/>
        <v>-1.9021739130434812E-2</v>
      </c>
      <c r="E1293">
        <f t="shared" si="42"/>
        <v>0</v>
      </c>
    </row>
    <row r="1294" spans="2:5" x14ac:dyDescent="0.25">
      <c r="B1294" s="15">
        <v>34397</v>
      </c>
      <c r="C1294">
        <v>14.57</v>
      </c>
      <c r="D1294" s="23">
        <f t="shared" si="41"/>
        <v>-6.7818298144593725E-2</v>
      </c>
      <c r="E1294">
        <f t="shared" si="42"/>
        <v>0</v>
      </c>
    </row>
    <row r="1295" spans="2:5" x14ac:dyDescent="0.25">
      <c r="B1295" s="15">
        <v>34390</v>
      </c>
      <c r="C1295">
        <v>14.57</v>
      </c>
      <c r="D1295" s="23">
        <f t="shared" si="41"/>
        <v>-5.0195567144719622E-2</v>
      </c>
      <c r="E1295">
        <f t="shared" si="42"/>
        <v>0</v>
      </c>
    </row>
    <row r="1296" spans="2:5" x14ac:dyDescent="0.25">
      <c r="B1296" s="15">
        <v>34383</v>
      </c>
      <c r="C1296">
        <v>14.21</v>
      </c>
      <c r="D1296" s="23">
        <f t="shared" si="41"/>
        <v>-5.8940397350993323E-2</v>
      </c>
      <c r="E1296">
        <f t="shared" si="42"/>
        <v>0</v>
      </c>
    </row>
    <row r="1297" spans="2:5" x14ac:dyDescent="0.25">
      <c r="B1297" s="15">
        <v>34376</v>
      </c>
      <c r="C1297">
        <v>14.72</v>
      </c>
      <c r="D1297" s="23">
        <f t="shared" si="41"/>
        <v>-4.0595399188091408E-3</v>
      </c>
      <c r="E1297">
        <f t="shared" si="42"/>
        <v>0</v>
      </c>
    </row>
    <row r="1298" spans="2:5" x14ac:dyDescent="0.25">
      <c r="B1298" s="15">
        <v>34369</v>
      </c>
      <c r="C1298">
        <v>15.63</v>
      </c>
      <c r="D1298" s="23">
        <f t="shared" si="41"/>
        <v>2.0234986945169675E-2</v>
      </c>
      <c r="E1298">
        <f t="shared" si="42"/>
        <v>0</v>
      </c>
    </row>
    <row r="1299" spans="2:5" x14ac:dyDescent="0.25">
      <c r="B1299" s="15">
        <v>34362</v>
      </c>
      <c r="C1299">
        <v>15.34</v>
      </c>
      <c r="D1299" s="23">
        <f t="shared" si="41"/>
        <v>8.256880733944949E-2</v>
      </c>
      <c r="E1299">
        <f t="shared" si="42"/>
        <v>0</v>
      </c>
    </row>
    <row r="1300" spans="2:5" x14ac:dyDescent="0.25">
      <c r="B1300" s="15">
        <v>34355</v>
      </c>
      <c r="C1300">
        <v>15.1</v>
      </c>
      <c r="D1300" s="23">
        <f t="shared" si="41"/>
        <v>4.2817679558011079E-2</v>
      </c>
      <c r="E1300">
        <f t="shared" si="42"/>
        <v>0</v>
      </c>
    </row>
    <row r="1301" spans="2:5" x14ac:dyDescent="0.25">
      <c r="B1301" s="15">
        <v>34348</v>
      </c>
      <c r="C1301">
        <v>14.78</v>
      </c>
      <c r="D1301" s="23">
        <f t="shared" si="41"/>
        <v>6.2544931703810258E-2</v>
      </c>
      <c r="E1301">
        <f t="shared" si="42"/>
        <v>0</v>
      </c>
    </row>
    <row r="1302" spans="2:5" x14ac:dyDescent="0.25">
      <c r="B1302" s="15">
        <v>34341</v>
      </c>
      <c r="C1302">
        <v>15.32</v>
      </c>
      <c r="D1302" s="23">
        <f t="shared" si="41"/>
        <v>1.6589250165892411E-2</v>
      </c>
      <c r="E1302">
        <f t="shared" si="42"/>
        <v>0</v>
      </c>
    </row>
    <row r="1303" spans="2:5" x14ac:dyDescent="0.25">
      <c r="B1303" s="15">
        <v>34334</v>
      </c>
      <c r="C1303">
        <v>14.17</v>
      </c>
      <c r="D1303" s="23">
        <f t="shared" si="41"/>
        <v>-5.344021376085506E-2</v>
      </c>
      <c r="E1303">
        <f t="shared" si="42"/>
        <v>0</v>
      </c>
    </row>
    <row r="1304" spans="2:5" x14ac:dyDescent="0.25">
      <c r="B1304" s="15">
        <v>34327</v>
      </c>
      <c r="C1304">
        <v>14.48</v>
      </c>
      <c r="D1304" s="23">
        <f t="shared" si="41"/>
        <v>-0.11599511599511592</v>
      </c>
      <c r="E1304">
        <f t="shared" si="42"/>
        <v>1</v>
      </c>
    </row>
    <row r="1305" spans="2:5" x14ac:dyDescent="0.25">
      <c r="B1305" s="15">
        <v>34320</v>
      </c>
      <c r="C1305">
        <v>13.91</v>
      </c>
      <c r="D1305" s="23">
        <f t="shared" si="41"/>
        <v>-0.16002415458937191</v>
      </c>
      <c r="E1305">
        <f t="shared" si="42"/>
        <v>1</v>
      </c>
    </row>
    <row r="1306" spans="2:5" x14ac:dyDescent="0.25">
      <c r="B1306" s="15">
        <v>34313</v>
      </c>
      <c r="C1306">
        <v>15.07</v>
      </c>
      <c r="D1306" s="23">
        <f t="shared" si="41"/>
        <v>-9.8684210526315708E-2</v>
      </c>
      <c r="E1306">
        <f t="shared" si="42"/>
        <v>0</v>
      </c>
    </row>
    <row r="1307" spans="2:5" x14ac:dyDescent="0.25">
      <c r="B1307" s="15">
        <v>34306</v>
      </c>
      <c r="C1307">
        <v>14.97</v>
      </c>
      <c r="D1307" s="23">
        <f t="shared" si="41"/>
        <v>-0.12404915155061436</v>
      </c>
      <c r="E1307">
        <f t="shared" si="42"/>
        <v>1</v>
      </c>
    </row>
    <row r="1308" spans="2:5" x14ac:dyDescent="0.25">
      <c r="B1308" s="15">
        <v>34299</v>
      </c>
      <c r="C1308">
        <v>16.38</v>
      </c>
      <c r="D1308" s="23">
        <f t="shared" si="41"/>
        <v>-3.1914893617021378E-2</v>
      </c>
      <c r="E1308">
        <f t="shared" si="42"/>
        <v>0</v>
      </c>
    </row>
    <row r="1309" spans="2:5" x14ac:dyDescent="0.25">
      <c r="B1309" s="15">
        <v>34292</v>
      </c>
      <c r="C1309">
        <v>16.559999999999999</v>
      </c>
      <c r="D1309" s="23">
        <f t="shared" si="41"/>
        <v>-8.3563918096292267E-2</v>
      </c>
      <c r="E1309">
        <f t="shared" si="42"/>
        <v>0</v>
      </c>
    </row>
    <row r="1310" spans="2:5" x14ac:dyDescent="0.25">
      <c r="B1310" s="15">
        <v>34285</v>
      </c>
      <c r="C1310">
        <v>16.72</v>
      </c>
      <c r="D1310" s="23">
        <f t="shared" si="41"/>
        <v>-8.4838533114395265E-2</v>
      </c>
      <c r="E1310">
        <f t="shared" si="42"/>
        <v>0</v>
      </c>
    </row>
    <row r="1311" spans="2:5" x14ac:dyDescent="0.25">
      <c r="B1311" s="15">
        <v>34278</v>
      </c>
      <c r="C1311">
        <v>17.09</v>
      </c>
      <c r="D1311" s="23">
        <f t="shared" si="41"/>
        <v>-7.8706199460916504E-2</v>
      </c>
      <c r="E1311">
        <f t="shared" si="42"/>
        <v>0</v>
      </c>
    </row>
    <row r="1312" spans="2:5" x14ac:dyDescent="0.25">
      <c r="B1312" s="15">
        <v>34271</v>
      </c>
      <c r="C1312">
        <v>16.920000000000002</v>
      </c>
      <c r="D1312" s="23">
        <f t="shared" si="41"/>
        <v>-9.1787439613526423E-2</v>
      </c>
      <c r="E1312">
        <f t="shared" si="42"/>
        <v>0</v>
      </c>
    </row>
    <row r="1313" spans="2:5" x14ac:dyDescent="0.25">
      <c r="B1313" s="15">
        <v>34264</v>
      </c>
      <c r="C1313">
        <v>18.07</v>
      </c>
      <c r="D1313" s="23">
        <f t="shared" si="41"/>
        <v>2.8457598178713628E-2</v>
      </c>
      <c r="E1313">
        <f t="shared" si="42"/>
        <v>0</v>
      </c>
    </row>
    <row r="1314" spans="2:5" x14ac:dyDescent="0.25">
      <c r="B1314" s="15">
        <v>34257</v>
      </c>
      <c r="C1314">
        <v>18.27</v>
      </c>
      <c r="D1314" s="23">
        <f t="shared" si="41"/>
        <v>7.0298769771528935E-2</v>
      </c>
      <c r="E1314">
        <f t="shared" si="42"/>
        <v>0</v>
      </c>
    </row>
    <row r="1315" spans="2:5" x14ac:dyDescent="0.25">
      <c r="B1315" s="15">
        <v>34250</v>
      </c>
      <c r="C1315">
        <v>18.55</v>
      </c>
      <c r="D1315" s="23">
        <f t="shared" si="41"/>
        <v>0.10680190930787581</v>
      </c>
      <c r="E1315">
        <f t="shared" si="42"/>
        <v>0</v>
      </c>
    </row>
    <row r="1316" spans="2:5" x14ac:dyDescent="0.25">
      <c r="B1316" s="15">
        <v>34243</v>
      </c>
      <c r="C1316">
        <v>18.63</v>
      </c>
      <c r="D1316" s="23">
        <f t="shared" si="41"/>
        <v>5.0761421319796884E-2</v>
      </c>
      <c r="E1316">
        <f t="shared" si="42"/>
        <v>0</v>
      </c>
    </row>
    <row r="1317" spans="2:5" x14ac:dyDescent="0.25">
      <c r="B1317" s="15">
        <v>34236</v>
      </c>
      <c r="C1317">
        <v>17.57</v>
      </c>
      <c r="D1317" s="23">
        <f t="shared" si="41"/>
        <v>-6.5425531914893642E-2</v>
      </c>
      <c r="E1317">
        <f t="shared" si="42"/>
        <v>0</v>
      </c>
    </row>
    <row r="1318" spans="2:5" x14ac:dyDescent="0.25">
      <c r="B1318" s="15">
        <v>34229</v>
      </c>
      <c r="C1318">
        <v>17.07</v>
      </c>
      <c r="D1318" s="23">
        <f t="shared" si="41"/>
        <v>-5.6384742951907096E-2</v>
      </c>
      <c r="E1318">
        <f t="shared" si="42"/>
        <v>0</v>
      </c>
    </row>
    <row r="1319" spans="2:5" x14ac:dyDescent="0.25">
      <c r="B1319" s="15">
        <v>34222</v>
      </c>
      <c r="C1319">
        <v>16.760000000000002</v>
      </c>
      <c r="D1319" s="23">
        <f t="shared" si="41"/>
        <v>-7.6074972436604105E-2</v>
      </c>
      <c r="E1319">
        <f t="shared" si="42"/>
        <v>0</v>
      </c>
    </row>
    <row r="1320" spans="2:5" x14ac:dyDescent="0.25">
      <c r="B1320" s="15">
        <v>34215</v>
      </c>
      <c r="C1320">
        <v>17.73</v>
      </c>
      <c r="D1320" s="23">
        <f t="shared" si="41"/>
        <v>2.6635784597567991E-2</v>
      </c>
      <c r="E1320">
        <f t="shared" si="42"/>
        <v>0</v>
      </c>
    </row>
    <row r="1321" spans="2:5" x14ac:dyDescent="0.25">
      <c r="B1321" s="15">
        <v>34208</v>
      </c>
      <c r="C1321">
        <v>18.8</v>
      </c>
      <c r="D1321" s="23">
        <f t="shared" si="41"/>
        <v>5.1454138702460961E-2</v>
      </c>
      <c r="E1321">
        <f t="shared" si="42"/>
        <v>0</v>
      </c>
    </row>
    <row r="1322" spans="2:5" x14ac:dyDescent="0.25">
      <c r="B1322" s="15">
        <v>34201</v>
      </c>
      <c r="C1322">
        <v>18.09</v>
      </c>
      <c r="D1322" s="23">
        <f t="shared" si="41"/>
        <v>1.9154929577464674E-2</v>
      </c>
      <c r="E1322">
        <f t="shared" si="42"/>
        <v>0</v>
      </c>
    </row>
    <row r="1323" spans="2:5" x14ac:dyDescent="0.25">
      <c r="B1323" s="15">
        <v>34194</v>
      </c>
      <c r="C1323">
        <v>18.14</v>
      </c>
      <c r="D1323" s="23">
        <f t="shared" si="41"/>
        <v>5.4038349796629914E-2</v>
      </c>
      <c r="E1323">
        <f t="shared" si="42"/>
        <v>0</v>
      </c>
    </row>
    <row r="1324" spans="2:5" x14ac:dyDescent="0.25">
      <c r="B1324" s="15">
        <v>34187</v>
      </c>
      <c r="C1324">
        <v>17.27</v>
      </c>
      <c r="D1324" s="23">
        <f t="shared" si="41"/>
        <v>-3.4656232532140896E-2</v>
      </c>
      <c r="E1324">
        <f t="shared" si="42"/>
        <v>0</v>
      </c>
    </row>
    <row r="1325" spans="2:5" x14ac:dyDescent="0.25">
      <c r="B1325" s="15">
        <v>34180</v>
      </c>
      <c r="C1325">
        <v>17.88</v>
      </c>
      <c r="D1325" s="23">
        <f t="shared" si="41"/>
        <v>-3.8997214484679521E-3</v>
      </c>
      <c r="E1325">
        <f t="shared" si="42"/>
        <v>0</v>
      </c>
    </row>
    <row r="1326" spans="2:5" x14ac:dyDescent="0.25">
      <c r="B1326" s="15">
        <v>34173</v>
      </c>
      <c r="C1326">
        <v>17.75</v>
      </c>
      <c r="D1326" s="23">
        <f t="shared" si="41"/>
        <v>-5.7855626326963949E-2</v>
      </c>
      <c r="E1326">
        <f t="shared" si="42"/>
        <v>0</v>
      </c>
    </row>
    <row r="1327" spans="2:5" x14ac:dyDescent="0.25">
      <c r="B1327" s="15">
        <v>34166</v>
      </c>
      <c r="C1327">
        <v>17.21</v>
      </c>
      <c r="D1327" s="23">
        <f t="shared" si="41"/>
        <v>-7.8200321371183712E-2</v>
      </c>
      <c r="E1327">
        <f t="shared" si="42"/>
        <v>0</v>
      </c>
    </row>
    <row r="1328" spans="2:5" x14ac:dyDescent="0.25">
      <c r="B1328" s="15">
        <v>34159</v>
      </c>
      <c r="C1328">
        <v>17.89</v>
      </c>
      <c r="D1328" s="23">
        <f t="shared" si="41"/>
        <v>-5.7428872497365613E-2</v>
      </c>
      <c r="E1328">
        <f t="shared" si="42"/>
        <v>0</v>
      </c>
    </row>
    <row r="1329" spans="2:5" x14ac:dyDescent="0.25">
      <c r="B1329" s="15">
        <v>34152</v>
      </c>
      <c r="C1329">
        <v>17.95</v>
      </c>
      <c r="D1329" s="23">
        <f t="shared" si="41"/>
        <v>-9.2058674759736947E-2</v>
      </c>
      <c r="E1329">
        <f t="shared" si="42"/>
        <v>0</v>
      </c>
    </row>
    <row r="1330" spans="2:5" x14ac:dyDescent="0.25">
      <c r="B1330" s="15">
        <v>34145</v>
      </c>
      <c r="C1330">
        <v>18.84</v>
      </c>
      <c r="D1330" s="23">
        <f t="shared" si="41"/>
        <v>-5.8941058941058944E-2</v>
      </c>
      <c r="E1330">
        <f t="shared" si="42"/>
        <v>0</v>
      </c>
    </row>
    <row r="1331" spans="2:5" x14ac:dyDescent="0.25">
      <c r="B1331" s="15">
        <v>34138</v>
      </c>
      <c r="C1331">
        <v>18.670000000000002</v>
      </c>
      <c r="D1331" s="23">
        <f t="shared" si="41"/>
        <v>-6.0865191146881159E-2</v>
      </c>
      <c r="E1331">
        <f t="shared" si="42"/>
        <v>0</v>
      </c>
    </row>
    <row r="1332" spans="2:5" x14ac:dyDescent="0.25">
      <c r="B1332" s="15">
        <v>34131</v>
      </c>
      <c r="C1332">
        <v>18.98</v>
      </c>
      <c r="D1332" s="23">
        <f t="shared" si="41"/>
        <v>-2.5667351129363469E-2</v>
      </c>
      <c r="E1332">
        <f t="shared" si="42"/>
        <v>0</v>
      </c>
    </row>
    <row r="1333" spans="2:5" x14ac:dyDescent="0.25">
      <c r="B1333" s="15">
        <v>34124</v>
      </c>
      <c r="C1333">
        <v>19.77</v>
      </c>
      <c r="D1333" s="23">
        <f t="shared" si="41"/>
        <v>-3.277886497064586E-2</v>
      </c>
      <c r="E1333">
        <f t="shared" si="42"/>
        <v>0</v>
      </c>
    </row>
    <row r="1334" spans="2:5" x14ac:dyDescent="0.25">
      <c r="B1334" s="15">
        <v>34117</v>
      </c>
      <c r="C1334">
        <v>20.02</v>
      </c>
      <c r="D1334" s="23">
        <f t="shared" si="41"/>
        <v>-2.4841695080370263E-2</v>
      </c>
      <c r="E1334">
        <f t="shared" si="42"/>
        <v>0</v>
      </c>
    </row>
    <row r="1335" spans="2:5" x14ac:dyDescent="0.25">
      <c r="B1335" s="15">
        <v>34110</v>
      </c>
      <c r="C1335">
        <v>19.88</v>
      </c>
      <c r="D1335" s="23">
        <f t="shared" si="41"/>
        <v>-2.2615535889872196E-2</v>
      </c>
      <c r="E1335">
        <f t="shared" si="42"/>
        <v>0</v>
      </c>
    </row>
    <row r="1336" spans="2:5" x14ac:dyDescent="0.25">
      <c r="B1336" s="15">
        <v>34103</v>
      </c>
      <c r="C1336">
        <v>19.48</v>
      </c>
      <c r="D1336" s="23">
        <f t="shared" si="41"/>
        <v>-3.277060575968227E-2</v>
      </c>
      <c r="E1336">
        <f t="shared" si="42"/>
        <v>0</v>
      </c>
    </row>
    <row r="1337" spans="2:5" x14ac:dyDescent="0.25">
      <c r="B1337" s="15">
        <v>34096</v>
      </c>
      <c r="C1337">
        <v>20.440000000000001</v>
      </c>
      <c r="D1337" s="23">
        <f t="shared" si="41"/>
        <v>1.0880316518298905E-2</v>
      </c>
      <c r="E1337">
        <f t="shared" si="42"/>
        <v>0</v>
      </c>
    </row>
    <row r="1338" spans="2:5" x14ac:dyDescent="0.25">
      <c r="B1338" s="15">
        <v>34089</v>
      </c>
      <c r="C1338">
        <v>20.53</v>
      </c>
      <c r="D1338" s="23">
        <f t="shared" si="41"/>
        <v>-5.8111380145277058E-3</v>
      </c>
      <c r="E1338">
        <f t="shared" si="42"/>
        <v>0</v>
      </c>
    </row>
    <row r="1339" spans="2:5" x14ac:dyDescent="0.25">
      <c r="B1339" s="15">
        <v>34082</v>
      </c>
      <c r="C1339">
        <v>20.34</v>
      </c>
      <c r="D1339" s="23">
        <f t="shared" si="41"/>
        <v>-3.4296913277804819E-3</v>
      </c>
      <c r="E1339">
        <f t="shared" si="42"/>
        <v>0</v>
      </c>
    </row>
    <row r="1340" spans="2:5" x14ac:dyDescent="0.25">
      <c r="B1340" s="15">
        <v>34075</v>
      </c>
      <c r="C1340">
        <v>20.14</v>
      </c>
      <c r="D1340" s="23">
        <f t="shared" si="41"/>
        <v>2.9880478087651596E-3</v>
      </c>
      <c r="E1340">
        <f t="shared" si="42"/>
        <v>0</v>
      </c>
    </row>
    <row r="1341" spans="2:5" x14ac:dyDescent="0.25">
      <c r="B1341" s="15">
        <v>34068</v>
      </c>
      <c r="C1341">
        <v>20.22</v>
      </c>
      <c r="D1341" s="23">
        <f t="shared" si="41"/>
        <v>-3.4499753573188352E-3</v>
      </c>
      <c r="E1341">
        <f t="shared" si="42"/>
        <v>0</v>
      </c>
    </row>
    <row r="1342" spans="2:5" x14ac:dyDescent="0.25">
      <c r="B1342" s="15">
        <v>34061</v>
      </c>
      <c r="C1342">
        <v>20.65</v>
      </c>
      <c r="D1342" s="23">
        <f t="shared" si="41"/>
        <v>-1.3377926421404784E-2</v>
      </c>
      <c r="E1342">
        <f t="shared" si="42"/>
        <v>0</v>
      </c>
    </row>
    <row r="1343" spans="2:5" x14ac:dyDescent="0.25">
      <c r="B1343" s="15">
        <v>34054</v>
      </c>
      <c r="C1343">
        <v>20.41</v>
      </c>
      <c r="D1343" s="23">
        <f t="shared" si="41"/>
        <v>-9.2233009708738711E-3</v>
      </c>
      <c r="E1343">
        <f t="shared" si="42"/>
        <v>0</v>
      </c>
    </row>
    <row r="1344" spans="2:5" x14ac:dyDescent="0.25">
      <c r="B1344" s="15">
        <v>34047</v>
      </c>
      <c r="C1344">
        <v>20.079999999999998</v>
      </c>
      <c r="D1344" s="23">
        <f t="shared" si="41"/>
        <v>2.3445463812436174E-2</v>
      </c>
      <c r="E1344">
        <f t="shared" si="42"/>
        <v>0</v>
      </c>
    </row>
    <row r="1345" spans="2:5" x14ac:dyDescent="0.25">
      <c r="B1345" s="15">
        <v>34040</v>
      </c>
      <c r="C1345">
        <v>20.29</v>
      </c>
      <c r="D1345" s="23">
        <f t="shared" si="41"/>
        <v>1.5515515515515554E-2</v>
      </c>
      <c r="E1345">
        <f t="shared" si="42"/>
        <v>0</v>
      </c>
    </row>
    <row r="1346" spans="2:5" x14ac:dyDescent="0.25">
      <c r="B1346" s="15">
        <v>34033</v>
      </c>
      <c r="C1346">
        <v>20.93</v>
      </c>
      <c r="D1346" s="23">
        <f t="shared" si="41"/>
        <v>3.5625927758535347E-2</v>
      </c>
      <c r="E1346">
        <f t="shared" si="42"/>
        <v>0</v>
      </c>
    </row>
    <row r="1347" spans="2:5" x14ac:dyDescent="0.25">
      <c r="B1347" s="15">
        <v>34026</v>
      </c>
      <c r="C1347">
        <v>20.6</v>
      </c>
      <c r="D1347" s="23">
        <f t="shared" si="41"/>
        <v>1.6781836130306038E-2</v>
      </c>
      <c r="E1347">
        <f t="shared" si="42"/>
        <v>0</v>
      </c>
    </row>
    <row r="1348" spans="2:5" x14ac:dyDescent="0.25">
      <c r="B1348" s="15">
        <v>34019</v>
      </c>
      <c r="C1348">
        <v>19.62</v>
      </c>
      <c r="D1348" s="23">
        <f t="shared" ref="D1348:D1411" si="43">C1348/C1352-1</f>
        <v>4.1954328199681479E-2</v>
      </c>
      <c r="E1348">
        <f t="shared" ref="E1348:E1411" si="44">IF(D1348&lt;$E$1,1,0)</f>
        <v>0</v>
      </c>
    </row>
    <row r="1349" spans="2:5" x14ac:dyDescent="0.25">
      <c r="B1349" s="15">
        <v>34012</v>
      </c>
      <c r="C1349">
        <v>19.98</v>
      </c>
      <c r="D1349" s="23">
        <f t="shared" si="43"/>
        <v>5.8823529411764719E-2</v>
      </c>
      <c r="E1349">
        <f t="shared" si="44"/>
        <v>0</v>
      </c>
    </row>
    <row r="1350" spans="2:5" x14ac:dyDescent="0.25">
      <c r="B1350" s="15">
        <v>34005</v>
      </c>
      <c r="C1350">
        <v>20.21</v>
      </c>
      <c r="D1350" s="23">
        <f t="shared" si="43"/>
        <v>7.0444915254237461E-2</v>
      </c>
      <c r="E1350">
        <f t="shared" si="44"/>
        <v>0</v>
      </c>
    </row>
    <row r="1351" spans="2:5" x14ac:dyDescent="0.25">
      <c r="B1351" s="15">
        <v>33998</v>
      </c>
      <c r="C1351">
        <v>20.260000000000002</v>
      </c>
      <c r="D1351" s="23">
        <f t="shared" si="43"/>
        <v>3.8974358974358969E-2</v>
      </c>
      <c r="E1351">
        <f t="shared" si="44"/>
        <v>0</v>
      </c>
    </row>
    <row r="1352" spans="2:5" x14ac:dyDescent="0.25">
      <c r="B1352" s="15">
        <v>33991</v>
      </c>
      <c r="C1352">
        <v>18.829999999999998</v>
      </c>
      <c r="D1352" s="23">
        <f t="shared" si="43"/>
        <v>-5.6140350877193046E-2</v>
      </c>
      <c r="E1352">
        <f t="shared" si="44"/>
        <v>0</v>
      </c>
    </row>
    <row r="1353" spans="2:5" x14ac:dyDescent="0.25">
      <c r="B1353" s="15">
        <v>33984</v>
      </c>
      <c r="C1353">
        <v>18.87</v>
      </c>
      <c r="D1353" s="23">
        <f t="shared" si="43"/>
        <v>-4.8411497730710962E-2</v>
      </c>
      <c r="E1353">
        <f t="shared" si="44"/>
        <v>0</v>
      </c>
    </row>
    <row r="1354" spans="2:5" x14ac:dyDescent="0.25">
      <c r="B1354" s="15">
        <v>33977</v>
      </c>
      <c r="C1354">
        <v>18.88</v>
      </c>
      <c r="D1354" s="23">
        <f t="shared" si="43"/>
        <v>-1.1000523834468368E-2</v>
      </c>
      <c r="E1354">
        <f t="shared" si="44"/>
        <v>0</v>
      </c>
    </row>
    <row r="1355" spans="2:5" x14ac:dyDescent="0.25">
      <c r="B1355" s="15">
        <v>33970</v>
      </c>
      <c r="C1355">
        <v>19.5</v>
      </c>
      <c r="D1355" s="23">
        <f t="shared" si="43"/>
        <v>2.9567053854276493E-2</v>
      </c>
      <c r="E1355">
        <f t="shared" si="44"/>
        <v>0</v>
      </c>
    </row>
    <row r="1356" spans="2:5" x14ac:dyDescent="0.25">
      <c r="B1356" s="15">
        <v>33963</v>
      </c>
      <c r="C1356">
        <v>19.95</v>
      </c>
      <c r="D1356" s="23">
        <f t="shared" si="43"/>
        <v>-1.5786877158362134E-2</v>
      </c>
      <c r="E1356">
        <f t="shared" si="44"/>
        <v>0</v>
      </c>
    </row>
    <row r="1357" spans="2:5" x14ac:dyDescent="0.25">
      <c r="B1357" s="15">
        <v>33956</v>
      </c>
      <c r="C1357">
        <v>19.829999999999998</v>
      </c>
      <c r="D1357" s="23">
        <f t="shared" si="43"/>
        <v>-2.7941176470588247E-2</v>
      </c>
      <c r="E1357">
        <f t="shared" si="44"/>
        <v>0</v>
      </c>
    </row>
    <row r="1358" spans="2:5" x14ac:dyDescent="0.25">
      <c r="B1358" s="15">
        <v>33949</v>
      </c>
      <c r="C1358">
        <v>19.09</v>
      </c>
      <c r="D1358" s="23">
        <f t="shared" si="43"/>
        <v>-4.930278884462147E-2</v>
      </c>
      <c r="E1358">
        <f t="shared" si="44"/>
        <v>0</v>
      </c>
    </row>
    <row r="1359" spans="2:5" x14ac:dyDescent="0.25">
      <c r="B1359" s="15">
        <v>33942</v>
      </c>
      <c r="C1359">
        <v>18.940000000000001</v>
      </c>
      <c r="D1359" s="23">
        <f t="shared" si="43"/>
        <v>-6.6995073891625623E-2</v>
      </c>
      <c r="E1359">
        <f t="shared" si="44"/>
        <v>0</v>
      </c>
    </row>
    <row r="1360" spans="2:5" x14ac:dyDescent="0.25">
      <c r="B1360" s="15">
        <v>33935</v>
      </c>
      <c r="C1360">
        <v>20.27</v>
      </c>
      <c r="D1360" s="23">
        <f t="shared" si="43"/>
        <v>-1.6973811833171704E-2</v>
      </c>
      <c r="E1360">
        <f t="shared" si="44"/>
        <v>0</v>
      </c>
    </row>
    <row r="1361" spans="2:5" x14ac:dyDescent="0.25">
      <c r="B1361" s="15">
        <v>33928</v>
      </c>
      <c r="C1361">
        <v>20.399999999999999</v>
      </c>
      <c r="D1361" s="23">
        <f t="shared" si="43"/>
        <v>-3.7281736668239862E-2</v>
      </c>
      <c r="E1361">
        <f t="shared" si="44"/>
        <v>0</v>
      </c>
    </row>
    <row r="1362" spans="2:5" x14ac:dyDescent="0.25">
      <c r="B1362" s="15">
        <v>33921</v>
      </c>
      <c r="C1362">
        <v>20.079999999999998</v>
      </c>
      <c r="D1362" s="23">
        <f t="shared" si="43"/>
        <v>-9.8743267504488474E-2</v>
      </c>
      <c r="E1362">
        <f t="shared" si="44"/>
        <v>0</v>
      </c>
    </row>
    <row r="1363" spans="2:5" x14ac:dyDescent="0.25">
      <c r="B1363" s="15">
        <v>33914</v>
      </c>
      <c r="C1363">
        <v>20.3</v>
      </c>
      <c r="D1363" s="23">
        <f t="shared" si="43"/>
        <v>-9.2534644613321393E-2</v>
      </c>
      <c r="E1363">
        <f t="shared" si="44"/>
        <v>0</v>
      </c>
    </row>
    <row r="1364" spans="2:5" x14ac:dyDescent="0.25">
      <c r="B1364" s="15">
        <v>33907</v>
      </c>
      <c r="C1364">
        <v>20.62</v>
      </c>
      <c r="D1364" s="23">
        <f t="shared" si="43"/>
        <v>-5.9306569343065774E-2</v>
      </c>
      <c r="E1364">
        <f t="shared" si="44"/>
        <v>0</v>
      </c>
    </row>
    <row r="1365" spans="2:5" x14ac:dyDescent="0.25">
      <c r="B1365" s="15">
        <v>33900</v>
      </c>
      <c r="C1365">
        <v>21.19</v>
      </c>
      <c r="D1365" s="23">
        <f t="shared" si="43"/>
        <v>-2.2601476014760036E-2</v>
      </c>
      <c r="E1365">
        <f t="shared" si="44"/>
        <v>0</v>
      </c>
    </row>
    <row r="1366" spans="2:5" x14ac:dyDescent="0.25">
      <c r="B1366" s="15">
        <v>33893</v>
      </c>
      <c r="C1366">
        <v>22.28</v>
      </c>
      <c r="D1366" s="23">
        <f t="shared" si="43"/>
        <v>1.364877161055511E-2</v>
      </c>
      <c r="E1366">
        <f t="shared" si="44"/>
        <v>0</v>
      </c>
    </row>
    <row r="1367" spans="2:5" x14ac:dyDescent="0.25">
      <c r="B1367" s="15">
        <v>33886</v>
      </c>
      <c r="C1367">
        <v>22.37</v>
      </c>
      <c r="D1367" s="23">
        <f t="shared" si="43"/>
        <v>1.6356201726487996E-2</v>
      </c>
      <c r="E1367">
        <f t="shared" si="44"/>
        <v>0</v>
      </c>
    </row>
    <row r="1368" spans="2:5" x14ac:dyDescent="0.25">
      <c r="B1368" s="15">
        <v>33879</v>
      </c>
      <c r="C1368">
        <v>21.92</v>
      </c>
      <c r="D1368" s="23">
        <f t="shared" si="43"/>
        <v>6.8902158934314173E-3</v>
      </c>
      <c r="E1368">
        <f t="shared" si="44"/>
        <v>0</v>
      </c>
    </row>
    <row r="1369" spans="2:5" x14ac:dyDescent="0.25">
      <c r="B1369" s="15">
        <v>33872</v>
      </c>
      <c r="C1369">
        <v>21.68</v>
      </c>
      <c r="D1369" s="23">
        <f t="shared" si="43"/>
        <v>1.7362740497419038E-2</v>
      </c>
      <c r="E1369">
        <f t="shared" si="44"/>
        <v>0</v>
      </c>
    </row>
    <row r="1370" spans="2:5" x14ac:dyDescent="0.25">
      <c r="B1370" s="15">
        <v>33865</v>
      </c>
      <c r="C1370">
        <v>21.98</v>
      </c>
      <c r="D1370" s="23">
        <f t="shared" si="43"/>
        <v>4.2694497153700217E-2</v>
      </c>
      <c r="E1370">
        <f t="shared" si="44"/>
        <v>0</v>
      </c>
    </row>
    <row r="1371" spans="2:5" x14ac:dyDescent="0.25">
      <c r="B1371" s="15">
        <v>33858</v>
      </c>
      <c r="C1371">
        <v>22.01</v>
      </c>
      <c r="D1371" s="23">
        <f t="shared" si="43"/>
        <v>3.4304511278195449E-2</v>
      </c>
      <c r="E1371">
        <f t="shared" si="44"/>
        <v>0</v>
      </c>
    </row>
    <row r="1372" spans="2:5" x14ac:dyDescent="0.25">
      <c r="B1372" s="15">
        <v>33851</v>
      </c>
      <c r="C1372">
        <v>21.77</v>
      </c>
      <c r="D1372" s="23">
        <f t="shared" si="43"/>
        <v>2.5918944392082865E-2</v>
      </c>
      <c r="E1372">
        <f t="shared" si="44"/>
        <v>0</v>
      </c>
    </row>
    <row r="1373" spans="2:5" x14ac:dyDescent="0.25">
      <c r="B1373" s="15">
        <v>33844</v>
      </c>
      <c r="C1373">
        <v>21.31</v>
      </c>
      <c r="D1373" s="23">
        <f t="shared" si="43"/>
        <v>-2.5605852766346748E-2</v>
      </c>
      <c r="E1373">
        <f t="shared" si="44"/>
        <v>0</v>
      </c>
    </row>
    <row r="1374" spans="2:5" x14ac:dyDescent="0.25">
      <c r="B1374" s="15">
        <v>33837</v>
      </c>
      <c r="C1374">
        <v>21.08</v>
      </c>
      <c r="D1374" s="23">
        <f t="shared" si="43"/>
        <v>-4.094631483166522E-2</v>
      </c>
      <c r="E1374">
        <f t="shared" si="44"/>
        <v>0</v>
      </c>
    </row>
    <row r="1375" spans="2:5" x14ac:dyDescent="0.25">
      <c r="B1375" s="15">
        <v>33830</v>
      </c>
      <c r="C1375">
        <v>21.28</v>
      </c>
      <c r="D1375" s="23">
        <f t="shared" si="43"/>
        <v>-1.3901760889712511E-2</v>
      </c>
      <c r="E1375">
        <f t="shared" si="44"/>
        <v>0</v>
      </c>
    </row>
    <row r="1376" spans="2:5" x14ac:dyDescent="0.25">
      <c r="B1376" s="15">
        <v>33823</v>
      </c>
      <c r="C1376">
        <v>21.22</v>
      </c>
      <c r="D1376" s="23">
        <f t="shared" si="43"/>
        <v>-2.8195488721806106E-3</v>
      </c>
      <c r="E1376">
        <f t="shared" si="44"/>
        <v>0</v>
      </c>
    </row>
    <row r="1377" spans="2:5" x14ac:dyDescent="0.25">
      <c r="B1377" s="15">
        <v>33816</v>
      </c>
      <c r="C1377">
        <v>21.87</v>
      </c>
      <c r="D1377" s="23">
        <f t="shared" si="43"/>
        <v>-1.0407239819004599E-2</v>
      </c>
      <c r="E1377">
        <f t="shared" si="44"/>
        <v>0</v>
      </c>
    </row>
    <row r="1378" spans="2:5" x14ac:dyDescent="0.25">
      <c r="B1378" s="15">
        <v>33809</v>
      </c>
      <c r="C1378">
        <v>21.98</v>
      </c>
      <c r="D1378" s="23">
        <f t="shared" si="43"/>
        <v>-2.049910873440286E-2</v>
      </c>
      <c r="E1378">
        <f t="shared" si="44"/>
        <v>0</v>
      </c>
    </row>
    <row r="1379" spans="2:5" x14ac:dyDescent="0.25">
      <c r="B1379" s="15">
        <v>33802</v>
      </c>
      <c r="C1379">
        <v>21.58</v>
      </c>
      <c r="D1379" s="23">
        <f t="shared" si="43"/>
        <v>-3.054806828391754E-2</v>
      </c>
      <c r="E1379">
        <f t="shared" si="44"/>
        <v>0</v>
      </c>
    </row>
    <row r="1380" spans="2:5" x14ac:dyDescent="0.25">
      <c r="B1380" s="15">
        <v>33795</v>
      </c>
      <c r="C1380">
        <v>21.28</v>
      </c>
      <c r="D1380" s="23">
        <f t="shared" si="43"/>
        <v>-4.5739910313901344E-2</v>
      </c>
      <c r="E1380">
        <f t="shared" si="44"/>
        <v>0</v>
      </c>
    </row>
    <row r="1381" spans="2:5" x14ac:dyDescent="0.25">
      <c r="B1381" s="15">
        <v>33788</v>
      </c>
      <c r="C1381">
        <v>22.1</v>
      </c>
      <c r="D1381" s="23">
        <f t="shared" si="43"/>
        <v>-2.2988505747126409E-2</v>
      </c>
      <c r="E1381">
        <f t="shared" si="44"/>
        <v>0</v>
      </c>
    </row>
    <row r="1382" spans="2:5" x14ac:dyDescent="0.25">
      <c r="B1382" s="15">
        <v>33781</v>
      </c>
      <c r="C1382">
        <v>22.44</v>
      </c>
      <c r="D1382" s="23">
        <f t="shared" si="43"/>
        <v>1.4925373134328401E-2</v>
      </c>
      <c r="E1382">
        <f t="shared" si="44"/>
        <v>0</v>
      </c>
    </row>
    <row r="1383" spans="2:5" x14ac:dyDescent="0.25">
      <c r="B1383" s="15">
        <v>33774</v>
      </c>
      <c r="C1383">
        <v>22.26</v>
      </c>
      <c r="D1383" s="23">
        <f t="shared" si="43"/>
        <v>6.3037249283667718E-2</v>
      </c>
      <c r="E1383">
        <f t="shared" si="44"/>
        <v>0</v>
      </c>
    </row>
    <row r="1384" spans="2:5" x14ac:dyDescent="0.25">
      <c r="B1384" s="15">
        <v>33767</v>
      </c>
      <c r="C1384">
        <v>22.3</v>
      </c>
      <c r="D1384" s="23">
        <f t="shared" si="43"/>
        <v>7.7815369743837515E-2</v>
      </c>
      <c r="E1384">
        <f t="shared" si="44"/>
        <v>0</v>
      </c>
    </row>
    <row r="1385" spans="2:5" x14ac:dyDescent="0.25">
      <c r="B1385" s="15">
        <v>33760</v>
      </c>
      <c r="C1385">
        <v>22.62</v>
      </c>
      <c r="D1385" s="23">
        <f t="shared" si="43"/>
        <v>8.4372003835091247E-2</v>
      </c>
      <c r="E1385">
        <f t="shared" si="44"/>
        <v>0</v>
      </c>
    </row>
    <row r="1386" spans="2:5" x14ac:dyDescent="0.25">
      <c r="B1386" s="15">
        <v>33753</v>
      </c>
      <c r="C1386">
        <v>22.11</v>
      </c>
      <c r="D1386" s="23">
        <f t="shared" si="43"/>
        <v>6.0431654676258884E-2</v>
      </c>
      <c r="E1386">
        <f t="shared" si="44"/>
        <v>0</v>
      </c>
    </row>
    <row r="1387" spans="2:5" x14ac:dyDescent="0.25">
      <c r="B1387" s="15">
        <v>33746</v>
      </c>
      <c r="C1387">
        <v>20.94</v>
      </c>
      <c r="D1387" s="23">
        <f t="shared" si="43"/>
        <v>3.5608308605341366E-2</v>
      </c>
      <c r="E1387">
        <f t="shared" si="44"/>
        <v>0</v>
      </c>
    </row>
    <row r="1388" spans="2:5" x14ac:dyDescent="0.25">
      <c r="B1388" s="15">
        <v>33739</v>
      </c>
      <c r="C1388">
        <v>20.69</v>
      </c>
      <c r="D1388" s="23">
        <f t="shared" si="43"/>
        <v>2.375061850569038E-2</v>
      </c>
      <c r="E1388">
        <f t="shared" si="44"/>
        <v>0</v>
      </c>
    </row>
    <row r="1389" spans="2:5" x14ac:dyDescent="0.25">
      <c r="B1389" s="15">
        <v>33732</v>
      </c>
      <c r="C1389">
        <v>20.86</v>
      </c>
      <c r="D1389" s="23">
        <f t="shared" si="43"/>
        <v>2.0547945205479312E-2</v>
      </c>
      <c r="E1389">
        <f t="shared" si="44"/>
        <v>0</v>
      </c>
    </row>
    <row r="1390" spans="2:5" x14ac:dyDescent="0.25">
      <c r="B1390" s="15">
        <v>33725</v>
      </c>
      <c r="C1390">
        <v>20.85</v>
      </c>
      <c r="D1390" s="23">
        <f t="shared" si="43"/>
        <v>2.7599802858551126E-2</v>
      </c>
      <c r="E1390">
        <f t="shared" si="44"/>
        <v>0</v>
      </c>
    </row>
    <row r="1391" spans="2:5" x14ac:dyDescent="0.25">
      <c r="B1391" s="15">
        <v>33718</v>
      </c>
      <c r="C1391">
        <v>20.22</v>
      </c>
      <c r="D1391" s="23">
        <f t="shared" si="43"/>
        <v>5.5323590814196244E-2</v>
      </c>
      <c r="E1391">
        <f t="shared" si="44"/>
        <v>0</v>
      </c>
    </row>
    <row r="1392" spans="2:5" x14ac:dyDescent="0.25">
      <c r="B1392" s="15">
        <v>33711</v>
      </c>
      <c r="C1392">
        <v>20.21</v>
      </c>
      <c r="D1392" s="23">
        <f t="shared" si="43"/>
        <v>6.9312169312169436E-2</v>
      </c>
      <c r="E1392">
        <f t="shared" si="44"/>
        <v>0</v>
      </c>
    </row>
    <row r="1393" spans="2:5" x14ac:dyDescent="0.25">
      <c r="B1393" s="15">
        <v>33704</v>
      </c>
      <c r="C1393">
        <v>20.440000000000001</v>
      </c>
      <c r="D1393" s="23">
        <f t="shared" si="43"/>
        <v>6.5693430656934337E-2</v>
      </c>
      <c r="E1393">
        <f t="shared" si="44"/>
        <v>0</v>
      </c>
    </row>
    <row r="1394" spans="2:5" x14ac:dyDescent="0.25">
      <c r="B1394" s="15">
        <v>33697</v>
      </c>
      <c r="C1394">
        <v>20.29</v>
      </c>
      <c r="D1394" s="23">
        <f t="shared" si="43"/>
        <v>9.6164235548352073E-2</v>
      </c>
      <c r="E1394">
        <f t="shared" si="44"/>
        <v>0</v>
      </c>
    </row>
    <row r="1395" spans="2:5" x14ac:dyDescent="0.25">
      <c r="B1395" s="15">
        <v>33690</v>
      </c>
      <c r="C1395">
        <v>19.16</v>
      </c>
      <c r="D1395" s="23">
        <f t="shared" si="43"/>
        <v>2.5695931477516032E-2</v>
      </c>
      <c r="E1395">
        <f t="shared" si="44"/>
        <v>0</v>
      </c>
    </row>
    <row r="1396" spans="2:5" x14ac:dyDescent="0.25">
      <c r="B1396" s="15">
        <v>33683</v>
      </c>
      <c r="C1396">
        <v>18.899999999999999</v>
      </c>
      <c r="D1396" s="23">
        <f t="shared" si="43"/>
        <v>1.2861736334405016E-2</v>
      </c>
      <c r="E1396">
        <f t="shared" si="44"/>
        <v>0</v>
      </c>
    </row>
    <row r="1397" spans="2:5" x14ac:dyDescent="0.25">
      <c r="B1397" s="15">
        <v>33676</v>
      </c>
      <c r="C1397">
        <v>19.18</v>
      </c>
      <c r="D1397" s="23">
        <f t="shared" si="43"/>
        <v>-1.4388489208633115E-2</v>
      </c>
      <c r="E1397">
        <f t="shared" si="44"/>
        <v>0</v>
      </c>
    </row>
    <row r="1398" spans="2:5" x14ac:dyDescent="0.25">
      <c r="B1398" s="15">
        <v>33669</v>
      </c>
      <c r="C1398">
        <v>18.510000000000002</v>
      </c>
      <c r="D1398" s="23">
        <f t="shared" si="43"/>
        <v>-6.8444891796678342E-2</v>
      </c>
      <c r="E1398">
        <f t="shared" si="44"/>
        <v>0</v>
      </c>
    </row>
    <row r="1399" spans="2:5" x14ac:dyDescent="0.25">
      <c r="B1399" s="15">
        <v>33662</v>
      </c>
      <c r="C1399">
        <v>18.68</v>
      </c>
      <c r="D1399" s="23">
        <f t="shared" si="43"/>
        <v>-1.1640211640211562E-2</v>
      </c>
      <c r="E1399">
        <f t="shared" si="44"/>
        <v>0</v>
      </c>
    </row>
    <row r="1400" spans="2:5" x14ac:dyDescent="0.25">
      <c r="B1400" s="15">
        <v>33655</v>
      </c>
      <c r="C1400">
        <v>18.66</v>
      </c>
      <c r="D1400" s="23">
        <f t="shared" si="43"/>
        <v>-1.7894736842105297E-2</v>
      </c>
      <c r="E1400">
        <f t="shared" si="44"/>
        <v>0</v>
      </c>
    </row>
    <row r="1401" spans="2:5" x14ac:dyDescent="0.25">
      <c r="B1401" s="15">
        <v>33648</v>
      </c>
      <c r="C1401">
        <v>19.46</v>
      </c>
      <c r="D1401" s="23">
        <f t="shared" si="43"/>
        <v>1.565762004175375E-2</v>
      </c>
      <c r="E1401">
        <f t="shared" si="44"/>
        <v>0</v>
      </c>
    </row>
    <row r="1402" spans="2:5" x14ac:dyDescent="0.25">
      <c r="B1402" s="15">
        <v>33641</v>
      </c>
      <c r="C1402">
        <v>19.87</v>
      </c>
      <c r="D1402" s="23">
        <f t="shared" si="43"/>
        <v>8.9961601755348397E-2</v>
      </c>
      <c r="E1402">
        <f t="shared" si="44"/>
        <v>0</v>
      </c>
    </row>
    <row r="1403" spans="2:5" x14ac:dyDescent="0.25">
      <c r="B1403" s="15">
        <v>33634</v>
      </c>
      <c r="C1403">
        <v>18.899999999999999</v>
      </c>
      <c r="D1403" s="23">
        <f t="shared" si="43"/>
        <v>-1.7160686427457161E-2</v>
      </c>
      <c r="E1403">
        <f t="shared" si="44"/>
        <v>0</v>
      </c>
    </row>
    <row r="1404" spans="2:5" x14ac:dyDescent="0.25">
      <c r="B1404" s="15">
        <v>33627</v>
      </c>
      <c r="C1404">
        <v>19</v>
      </c>
      <c r="D1404" s="23">
        <f t="shared" si="43"/>
        <v>1.2793176972281328E-2</v>
      </c>
      <c r="E1404">
        <f t="shared" si="44"/>
        <v>0</v>
      </c>
    </row>
    <row r="1405" spans="2:5" x14ac:dyDescent="0.25">
      <c r="B1405" s="15">
        <v>33620</v>
      </c>
      <c r="C1405">
        <v>19.16</v>
      </c>
      <c r="D1405" s="23">
        <f t="shared" si="43"/>
        <v>3.4557235421166288E-2</v>
      </c>
      <c r="E1405">
        <f t="shared" si="44"/>
        <v>0</v>
      </c>
    </row>
    <row r="1406" spans="2:5" x14ac:dyDescent="0.25">
      <c r="B1406" s="15">
        <v>33613</v>
      </c>
      <c r="C1406">
        <v>18.23</v>
      </c>
      <c r="D1406" s="23">
        <f t="shared" si="43"/>
        <v>-9.0773067331670787E-2</v>
      </c>
      <c r="E1406">
        <f t="shared" si="44"/>
        <v>0</v>
      </c>
    </row>
    <row r="1407" spans="2:5" x14ac:dyDescent="0.25">
      <c r="B1407" s="15">
        <v>33606</v>
      </c>
      <c r="C1407">
        <v>19.23</v>
      </c>
      <c r="D1407" s="23">
        <f t="shared" si="43"/>
        <v>-4.0419161676646609E-2</v>
      </c>
      <c r="E1407">
        <f t="shared" si="44"/>
        <v>0</v>
      </c>
    </row>
    <row r="1408" spans="2:5" x14ac:dyDescent="0.25">
      <c r="B1408" s="15">
        <v>33599</v>
      </c>
      <c r="C1408">
        <v>18.760000000000002</v>
      </c>
      <c r="D1408" s="23">
        <f t="shared" si="43"/>
        <v>-0.12662942271880817</v>
      </c>
      <c r="E1408">
        <f t="shared" si="44"/>
        <v>1</v>
      </c>
    </row>
    <row r="1409" spans="2:5" x14ac:dyDescent="0.25">
      <c r="B1409" s="15">
        <v>33592</v>
      </c>
      <c r="C1409">
        <v>18.52</v>
      </c>
      <c r="D1409" s="23">
        <f t="shared" si="43"/>
        <v>-0.12682696841112684</v>
      </c>
      <c r="E1409">
        <f t="shared" si="44"/>
        <v>1</v>
      </c>
    </row>
    <row r="1410" spans="2:5" x14ac:dyDescent="0.25">
      <c r="B1410" s="15">
        <v>33585</v>
      </c>
      <c r="C1410">
        <v>20.05</v>
      </c>
      <c r="D1410" s="23">
        <f t="shared" si="43"/>
        <v>-0.12022817025010968</v>
      </c>
      <c r="E1410">
        <f t="shared" si="44"/>
        <v>1</v>
      </c>
    </row>
    <row r="1411" spans="2:5" x14ac:dyDescent="0.25">
      <c r="B1411" s="15">
        <v>33578</v>
      </c>
      <c r="C1411">
        <v>20.04</v>
      </c>
      <c r="D1411" s="23">
        <f t="shared" si="43"/>
        <v>-0.1290743155149936</v>
      </c>
      <c r="E1411">
        <f t="shared" si="44"/>
        <v>1</v>
      </c>
    </row>
    <row r="1412" spans="2:5" x14ac:dyDescent="0.25">
      <c r="B1412" s="15">
        <v>33571</v>
      </c>
      <c r="C1412">
        <v>21.48</v>
      </c>
      <c r="D1412" s="23">
        <f t="shared" ref="D1412:D1475" si="45">C1412/C1416-1</f>
        <v>-9.8236775818639765E-2</v>
      </c>
      <c r="E1412">
        <f t="shared" ref="E1412:E1475" si="46">IF(D1412&lt;$E$1,1,0)</f>
        <v>0</v>
      </c>
    </row>
    <row r="1413" spans="2:5" x14ac:dyDescent="0.25">
      <c r="B1413" s="15">
        <v>33564</v>
      </c>
      <c r="C1413">
        <v>21.21</v>
      </c>
      <c r="D1413" s="23">
        <f t="shared" si="45"/>
        <v>-8.2612456747404805E-2</v>
      </c>
      <c r="E1413">
        <f t="shared" si="46"/>
        <v>0</v>
      </c>
    </row>
    <row r="1414" spans="2:5" x14ac:dyDescent="0.25">
      <c r="B1414" s="15">
        <v>33557</v>
      </c>
      <c r="C1414">
        <v>22.79</v>
      </c>
      <c r="D1414" s="23">
        <f t="shared" si="45"/>
        <v>-5.5923777961889076E-2</v>
      </c>
      <c r="E1414">
        <f t="shared" si="46"/>
        <v>0</v>
      </c>
    </row>
    <row r="1415" spans="2:5" x14ac:dyDescent="0.25">
      <c r="B1415" s="15">
        <v>33550</v>
      </c>
      <c r="C1415">
        <v>23.01</v>
      </c>
      <c r="D1415" s="23">
        <f t="shared" si="45"/>
        <v>-3.4647033347768863E-3</v>
      </c>
      <c r="E1415">
        <f t="shared" si="46"/>
        <v>0</v>
      </c>
    </row>
    <row r="1416" spans="2:5" x14ac:dyDescent="0.25">
      <c r="B1416" s="15">
        <v>33543</v>
      </c>
      <c r="C1416">
        <v>23.82</v>
      </c>
      <c r="D1416" s="23">
        <f t="shared" si="45"/>
        <v>5.3516143299425112E-2</v>
      </c>
      <c r="E1416">
        <f t="shared" si="46"/>
        <v>0</v>
      </c>
    </row>
    <row r="1417" spans="2:5" x14ac:dyDescent="0.25">
      <c r="B1417" s="15">
        <v>33536</v>
      </c>
      <c r="C1417">
        <v>23.12</v>
      </c>
      <c r="D1417" s="23">
        <f t="shared" si="45"/>
        <v>3.5842293906810152E-2</v>
      </c>
      <c r="E1417">
        <f t="shared" si="46"/>
        <v>0</v>
      </c>
    </row>
    <row r="1418" spans="2:5" x14ac:dyDescent="0.25">
      <c r="B1418" s="15">
        <v>33529</v>
      </c>
      <c r="C1418">
        <v>24.14</v>
      </c>
      <c r="D1418" s="23">
        <f t="shared" si="45"/>
        <v>9.8771051433773405E-2</v>
      </c>
      <c r="E1418">
        <f t="shared" si="46"/>
        <v>0</v>
      </c>
    </row>
    <row r="1419" spans="2:5" x14ac:dyDescent="0.25">
      <c r="B1419" s="15">
        <v>33522</v>
      </c>
      <c r="C1419">
        <v>23.09</v>
      </c>
      <c r="D1419" s="23">
        <f t="shared" si="45"/>
        <v>6.503690036900367E-2</v>
      </c>
      <c r="E1419">
        <f t="shared" si="46"/>
        <v>0</v>
      </c>
    </row>
    <row r="1420" spans="2:5" x14ac:dyDescent="0.25">
      <c r="B1420" s="15">
        <v>33515</v>
      </c>
      <c r="C1420">
        <v>22.61</v>
      </c>
      <c r="D1420" s="23">
        <f t="shared" si="45"/>
        <v>4.8215113583681024E-2</v>
      </c>
      <c r="E1420">
        <f t="shared" si="46"/>
        <v>0</v>
      </c>
    </row>
    <row r="1421" spans="2:5" x14ac:dyDescent="0.25">
      <c r="B1421" s="15">
        <v>33508</v>
      </c>
      <c r="C1421">
        <v>22.32</v>
      </c>
      <c r="D1421" s="23">
        <f t="shared" si="45"/>
        <v>2.6954177897573484E-3</v>
      </c>
      <c r="E1421">
        <f t="shared" si="46"/>
        <v>0</v>
      </c>
    </row>
    <row r="1422" spans="2:5" x14ac:dyDescent="0.25">
      <c r="B1422" s="15">
        <v>33501</v>
      </c>
      <c r="C1422">
        <v>21.97</v>
      </c>
      <c r="D1422" s="23">
        <f t="shared" si="45"/>
        <v>7.3360843649701302E-3</v>
      </c>
      <c r="E1422">
        <f t="shared" si="46"/>
        <v>0</v>
      </c>
    </row>
    <row r="1423" spans="2:5" x14ac:dyDescent="0.25">
      <c r="B1423" s="15">
        <v>33494</v>
      </c>
      <c r="C1423">
        <v>21.68</v>
      </c>
      <c r="D1423" s="23">
        <f t="shared" si="45"/>
        <v>1.7840375586854362E-2</v>
      </c>
      <c r="E1423">
        <f t="shared" si="46"/>
        <v>0</v>
      </c>
    </row>
    <row r="1424" spans="2:5" x14ac:dyDescent="0.25">
      <c r="B1424" s="15">
        <v>33487</v>
      </c>
      <c r="C1424">
        <v>21.57</v>
      </c>
      <c r="D1424" s="23">
        <f t="shared" si="45"/>
        <v>-2.3126734505087843E-3</v>
      </c>
      <c r="E1424">
        <f t="shared" si="46"/>
        <v>0</v>
      </c>
    </row>
    <row r="1425" spans="2:5" x14ac:dyDescent="0.25">
      <c r="B1425" s="15">
        <v>33480</v>
      </c>
      <c r="C1425">
        <v>22.26</v>
      </c>
      <c r="D1425" s="23">
        <f t="shared" si="45"/>
        <v>4.4090056285178258E-2</v>
      </c>
      <c r="E1425">
        <f t="shared" si="46"/>
        <v>0</v>
      </c>
    </row>
    <row r="1426" spans="2:5" x14ac:dyDescent="0.25">
      <c r="B1426" s="15">
        <v>33473</v>
      </c>
      <c r="C1426">
        <v>21.81</v>
      </c>
      <c r="D1426" s="23">
        <f t="shared" si="45"/>
        <v>1.5363128491620026E-2</v>
      </c>
      <c r="E1426">
        <f t="shared" si="46"/>
        <v>0</v>
      </c>
    </row>
    <row r="1427" spans="2:5" x14ac:dyDescent="0.25">
      <c r="B1427" s="15">
        <v>33466</v>
      </c>
      <c r="C1427">
        <v>21.3</v>
      </c>
      <c r="D1427" s="23">
        <f t="shared" si="45"/>
        <v>-3.8808664259927794E-2</v>
      </c>
      <c r="E1427">
        <f t="shared" si="46"/>
        <v>0</v>
      </c>
    </row>
    <row r="1428" spans="2:5" x14ac:dyDescent="0.25">
      <c r="B1428" s="15">
        <v>33459</v>
      </c>
      <c r="C1428">
        <v>21.62</v>
      </c>
      <c r="D1428" s="23">
        <f t="shared" si="45"/>
        <v>-4.604051565377465E-3</v>
      </c>
      <c r="E1428">
        <f t="shared" si="46"/>
        <v>0</v>
      </c>
    </row>
    <row r="1429" spans="2:5" x14ac:dyDescent="0.25">
      <c r="B1429" s="15">
        <v>33452</v>
      </c>
      <c r="C1429">
        <v>21.32</v>
      </c>
      <c r="D1429" s="23">
        <f t="shared" si="45"/>
        <v>2.0584011488750553E-2</v>
      </c>
      <c r="E1429">
        <f t="shared" si="46"/>
        <v>0</v>
      </c>
    </row>
    <row r="1430" spans="2:5" x14ac:dyDescent="0.25">
      <c r="B1430" s="15">
        <v>33445</v>
      </c>
      <c r="C1430">
        <v>21.48</v>
      </c>
      <c r="D1430" s="23">
        <f t="shared" si="45"/>
        <v>4.474708171206232E-2</v>
      </c>
      <c r="E1430">
        <f t="shared" si="46"/>
        <v>0</v>
      </c>
    </row>
    <row r="1431" spans="2:5" x14ac:dyDescent="0.25">
      <c r="B1431" s="15">
        <v>33438</v>
      </c>
      <c r="C1431">
        <v>22.16</v>
      </c>
      <c r="D1431" s="23">
        <f t="shared" si="45"/>
        <v>9.5402867029164673E-2</v>
      </c>
      <c r="E1431">
        <f t="shared" si="46"/>
        <v>0</v>
      </c>
    </row>
    <row r="1432" spans="2:5" x14ac:dyDescent="0.25">
      <c r="B1432" s="15">
        <v>33431</v>
      </c>
      <c r="C1432">
        <v>21.72</v>
      </c>
      <c r="D1432" s="23">
        <f t="shared" si="45"/>
        <v>0.10421962379257743</v>
      </c>
      <c r="E1432">
        <f t="shared" si="46"/>
        <v>0</v>
      </c>
    </row>
    <row r="1433" spans="2:5" x14ac:dyDescent="0.25">
      <c r="B1433" s="15">
        <v>33424</v>
      </c>
      <c r="C1433">
        <v>20.89</v>
      </c>
      <c r="D1433" s="23">
        <f t="shared" si="45"/>
        <v>3.0078895463510724E-2</v>
      </c>
      <c r="E1433">
        <f t="shared" si="46"/>
        <v>0</v>
      </c>
    </row>
    <row r="1434" spans="2:5" x14ac:dyDescent="0.25">
      <c r="B1434" s="15">
        <v>33417</v>
      </c>
      <c r="C1434">
        <v>20.56</v>
      </c>
      <c r="D1434" s="23">
        <f t="shared" si="45"/>
        <v>-2.6975863700899216E-2</v>
      </c>
      <c r="E1434">
        <f t="shared" si="46"/>
        <v>0</v>
      </c>
    </row>
    <row r="1435" spans="2:5" x14ac:dyDescent="0.25">
      <c r="B1435" s="15">
        <v>33410</v>
      </c>
      <c r="C1435">
        <v>20.23</v>
      </c>
      <c r="D1435" s="23">
        <f t="shared" si="45"/>
        <v>-4.5304388862671074E-2</v>
      </c>
      <c r="E1435">
        <f t="shared" si="46"/>
        <v>0</v>
      </c>
    </row>
    <row r="1436" spans="2:5" x14ac:dyDescent="0.25">
      <c r="B1436" s="15">
        <v>33403</v>
      </c>
      <c r="C1436">
        <v>19.670000000000002</v>
      </c>
      <c r="D1436" s="23">
        <f t="shared" si="45"/>
        <v>-7.1293673276676017E-2</v>
      </c>
      <c r="E1436">
        <f t="shared" si="46"/>
        <v>0</v>
      </c>
    </row>
    <row r="1437" spans="2:5" x14ac:dyDescent="0.25">
      <c r="B1437" s="15">
        <v>33396</v>
      </c>
      <c r="C1437">
        <v>20.28</v>
      </c>
      <c r="D1437" s="23">
        <f t="shared" si="45"/>
        <v>-4.6544428772919533E-2</v>
      </c>
      <c r="E1437">
        <f t="shared" si="46"/>
        <v>0</v>
      </c>
    </row>
    <row r="1438" spans="2:5" x14ac:dyDescent="0.25">
      <c r="B1438" s="15">
        <v>33389</v>
      </c>
      <c r="C1438">
        <v>21.13</v>
      </c>
      <c r="D1438" s="23">
        <f t="shared" si="45"/>
        <v>-1.1230697239120402E-2</v>
      </c>
      <c r="E1438">
        <f t="shared" si="46"/>
        <v>0</v>
      </c>
    </row>
    <row r="1439" spans="2:5" x14ac:dyDescent="0.25">
      <c r="B1439" s="15">
        <v>33382</v>
      </c>
      <c r="C1439">
        <v>21.19</v>
      </c>
      <c r="D1439" s="23">
        <f t="shared" si="45"/>
        <v>-4.2293233082706383E-3</v>
      </c>
      <c r="E1439">
        <f t="shared" si="46"/>
        <v>0</v>
      </c>
    </row>
    <row r="1440" spans="2:5" x14ac:dyDescent="0.25">
      <c r="B1440" s="15">
        <v>33375</v>
      </c>
      <c r="C1440">
        <v>21.18</v>
      </c>
      <c r="D1440" s="23">
        <f t="shared" si="45"/>
        <v>2.3663038334122977E-3</v>
      </c>
      <c r="E1440">
        <f t="shared" si="46"/>
        <v>0</v>
      </c>
    </row>
    <row r="1441" spans="2:5" x14ac:dyDescent="0.25">
      <c r="B1441" s="15">
        <v>33368</v>
      </c>
      <c r="C1441">
        <v>21.27</v>
      </c>
      <c r="D1441" s="23">
        <f t="shared" si="45"/>
        <v>-9.7765363128492488E-3</v>
      </c>
      <c r="E1441">
        <f t="shared" si="46"/>
        <v>0</v>
      </c>
    </row>
    <row r="1442" spans="2:5" x14ac:dyDescent="0.25">
      <c r="B1442" s="15">
        <v>33361</v>
      </c>
      <c r="C1442">
        <v>21.37</v>
      </c>
      <c r="D1442" s="23">
        <f t="shared" si="45"/>
        <v>7.0641282565130359E-2</v>
      </c>
      <c r="E1442">
        <f t="shared" si="46"/>
        <v>0</v>
      </c>
    </row>
    <row r="1443" spans="2:5" x14ac:dyDescent="0.25">
      <c r="B1443" s="15">
        <v>33354</v>
      </c>
      <c r="C1443">
        <v>21.28</v>
      </c>
      <c r="D1443" s="23">
        <f t="shared" si="45"/>
        <v>8.4055017829852474E-2</v>
      </c>
      <c r="E1443">
        <f t="shared" si="46"/>
        <v>0</v>
      </c>
    </row>
    <row r="1444" spans="2:5" x14ac:dyDescent="0.25">
      <c r="B1444" s="15">
        <v>33347</v>
      </c>
      <c r="C1444">
        <v>21.13</v>
      </c>
      <c r="D1444" s="23">
        <f t="shared" si="45"/>
        <v>5.1243781094527208E-2</v>
      </c>
      <c r="E1444">
        <f t="shared" si="46"/>
        <v>0</v>
      </c>
    </row>
    <row r="1445" spans="2:5" x14ac:dyDescent="0.25">
      <c r="B1445" s="15">
        <v>33340</v>
      </c>
      <c r="C1445">
        <v>21.48</v>
      </c>
      <c r="D1445" s="23">
        <f t="shared" si="45"/>
        <v>7.3463268365816958E-2</v>
      </c>
      <c r="E1445">
        <f t="shared" si="46"/>
        <v>0</v>
      </c>
    </row>
    <row r="1446" spans="2:5" x14ac:dyDescent="0.25">
      <c r="B1446" s="15">
        <v>33333</v>
      </c>
      <c r="C1446">
        <v>19.96</v>
      </c>
      <c r="D1446" s="23">
        <f t="shared" si="45"/>
        <v>3.3661315380631995E-2</v>
      </c>
      <c r="E1446">
        <f t="shared" si="46"/>
        <v>0</v>
      </c>
    </row>
    <row r="1447" spans="2:5" x14ac:dyDescent="0.25">
      <c r="B1447" s="15">
        <v>33326</v>
      </c>
      <c r="C1447">
        <v>19.63</v>
      </c>
      <c r="D1447" s="23">
        <f t="shared" si="45"/>
        <v>1.2899896800825594E-2</v>
      </c>
      <c r="E1447">
        <f t="shared" si="46"/>
        <v>0</v>
      </c>
    </row>
    <row r="1448" spans="2:5" x14ac:dyDescent="0.25">
      <c r="B1448" s="15">
        <v>33319</v>
      </c>
      <c r="C1448">
        <v>20.100000000000001</v>
      </c>
      <c r="D1448" s="23">
        <f t="shared" si="45"/>
        <v>0.12227805695142391</v>
      </c>
      <c r="E1448">
        <f t="shared" si="46"/>
        <v>0</v>
      </c>
    </row>
    <row r="1449" spans="2:5" x14ac:dyDescent="0.25">
      <c r="B1449" s="15">
        <v>33312</v>
      </c>
      <c r="C1449">
        <v>20.010000000000002</v>
      </c>
      <c r="D1449" s="23">
        <f t="shared" si="45"/>
        <v>-4.1666666666666519E-2</v>
      </c>
      <c r="E1449">
        <f t="shared" si="46"/>
        <v>0</v>
      </c>
    </row>
    <row r="1450" spans="2:5" x14ac:dyDescent="0.25">
      <c r="B1450" s="15">
        <v>33305</v>
      </c>
      <c r="C1450">
        <v>19.309999999999999</v>
      </c>
      <c r="D1450" s="23">
        <f t="shared" si="45"/>
        <v>-0.11906934306569361</v>
      </c>
      <c r="E1450">
        <f t="shared" si="46"/>
        <v>1</v>
      </c>
    </row>
    <row r="1451" spans="2:5" x14ac:dyDescent="0.25">
      <c r="B1451" s="15">
        <v>33298</v>
      </c>
      <c r="C1451">
        <v>19.38</v>
      </c>
      <c r="D1451" s="23">
        <f t="shared" si="45"/>
        <v>-9.1846298031865059E-2</v>
      </c>
      <c r="E1451">
        <f t="shared" si="46"/>
        <v>0</v>
      </c>
    </row>
    <row r="1452" spans="2:5" x14ac:dyDescent="0.25">
      <c r="B1452" s="15">
        <v>33291</v>
      </c>
      <c r="C1452">
        <v>17.91</v>
      </c>
      <c r="D1452" s="23">
        <f t="shared" si="45"/>
        <v>-0.16112412177985957</v>
      </c>
      <c r="E1452">
        <f t="shared" si="46"/>
        <v>1</v>
      </c>
    </row>
    <row r="1453" spans="2:5" x14ac:dyDescent="0.25">
      <c r="B1453" s="15">
        <v>33284</v>
      </c>
      <c r="C1453">
        <v>20.88</v>
      </c>
      <c r="D1453" s="23">
        <f t="shared" si="45"/>
        <v>8.4675324675324681E-2</v>
      </c>
      <c r="E1453">
        <f t="shared" si="46"/>
        <v>0</v>
      </c>
    </row>
    <row r="1454" spans="2:5" x14ac:dyDescent="0.25">
      <c r="B1454" s="15">
        <v>33277</v>
      </c>
      <c r="C1454">
        <v>21.92</v>
      </c>
      <c r="D1454" s="23">
        <f t="shared" si="45"/>
        <v>-0.1967753755954561</v>
      </c>
      <c r="E1454">
        <f t="shared" si="46"/>
        <v>1</v>
      </c>
    </row>
    <row r="1455" spans="2:5" x14ac:dyDescent="0.25">
      <c r="B1455" s="15">
        <v>33270</v>
      </c>
      <c r="C1455">
        <v>21.34</v>
      </c>
      <c r="D1455" s="23">
        <f t="shared" si="45"/>
        <v>-0.14297188755020074</v>
      </c>
      <c r="E1455">
        <f t="shared" si="46"/>
        <v>1</v>
      </c>
    </row>
    <row r="1456" spans="2:5" x14ac:dyDescent="0.25">
      <c r="B1456" s="15">
        <v>33263</v>
      </c>
      <c r="C1456">
        <v>21.35</v>
      </c>
      <c r="D1456" s="23">
        <f t="shared" si="45"/>
        <v>-0.22560754443235398</v>
      </c>
      <c r="E1456">
        <f t="shared" si="46"/>
        <v>1</v>
      </c>
    </row>
    <row r="1457" spans="2:5" x14ac:dyDescent="0.25">
      <c r="B1457" s="15">
        <v>33256</v>
      </c>
      <c r="C1457">
        <v>19.25</v>
      </c>
      <c r="D1457" s="23">
        <f t="shared" si="45"/>
        <v>-0.25733024691358031</v>
      </c>
      <c r="E1457">
        <f t="shared" si="46"/>
        <v>1</v>
      </c>
    </row>
    <row r="1458" spans="2:5" x14ac:dyDescent="0.25">
      <c r="B1458" s="15">
        <v>33249</v>
      </c>
      <c r="C1458">
        <v>27.29</v>
      </c>
      <c r="D1458" s="23">
        <f t="shared" si="45"/>
        <v>2.7871939736346496E-2</v>
      </c>
      <c r="E1458">
        <f t="shared" si="46"/>
        <v>0</v>
      </c>
    </row>
    <row r="1459" spans="2:5" x14ac:dyDescent="0.25">
      <c r="B1459" s="15">
        <v>33242</v>
      </c>
      <c r="C1459">
        <v>24.9</v>
      </c>
      <c r="D1459" s="23">
        <f t="shared" si="45"/>
        <v>-6.3205417607223424E-2</v>
      </c>
      <c r="E1459">
        <f t="shared" si="46"/>
        <v>0</v>
      </c>
    </row>
    <row r="1460" spans="2:5" x14ac:dyDescent="0.25">
      <c r="B1460" s="15">
        <v>33235</v>
      </c>
      <c r="C1460">
        <v>27.57</v>
      </c>
      <c r="D1460" s="23">
        <f t="shared" si="45"/>
        <v>-4.4367417677643073E-2</v>
      </c>
      <c r="E1460">
        <f t="shared" si="46"/>
        <v>0</v>
      </c>
    </row>
    <row r="1461" spans="2:5" x14ac:dyDescent="0.25">
      <c r="B1461" s="15">
        <v>33228</v>
      </c>
      <c r="C1461">
        <v>25.92</v>
      </c>
      <c r="D1461" s="23">
        <f t="shared" si="45"/>
        <v>-0.18746081504702183</v>
      </c>
      <c r="E1461">
        <f t="shared" si="46"/>
        <v>1</v>
      </c>
    </row>
    <row r="1462" spans="2:5" x14ac:dyDescent="0.25">
      <c r="B1462" s="15">
        <v>33221</v>
      </c>
      <c r="C1462">
        <v>26.55</v>
      </c>
      <c r="D1462" s="23">
        <f t="shared" si="45"/>
        <v>-0.10846205507051709</v>
      </c>
      <c r="E1462">
        <f t="shared" si="46"/>
        <v>1</v>
      </c>
    </row>
    <row r="1463" spans="2:5" x14ac:dyDescent="0.25">
      <c r="B1463" s="15">
        <v>33214</v>
      </c>
      <c r="C1463">
        <v>26.58</v>
      </c>
      <c r="D1463" s="23">
        <f t="shared" si="45"/>
        <v>-0.21569784597226327</v>
      </c>
      <c r="E1463">
        <f t="shared" si="46"/>
        <v>1</v>
      </c>
    </row>
    <row r="1464" spans="2:5" x14ac:dyDescent="0.25">
      <c r="B1464" s="15">
        <v>33207</v>
      </c>
      <c r="C1464">
        <v>28.85</v>
      </c>
      <c r="D1464" s="23">
        <f t="shared" si="45"/>
        <v>-0.15147058823529402</v>
      </c>
      <c r="E1464">
        <f t="shared" si="46"/>
        <v>1</v>
      </c>
    </row>
    <row r="1465" spans="2:5" x14ac:dyDescent="0.25">
      <c r="B1465" s="15">
        <v>33200</v>
      </c>
      <c r="C1465">
        <v>31.9</v>
      </c>
      <c r="D1465" s="23">
        <f t="shared" si="45"/>
        <v>-3.3626173886700972E-2</v>
      </c>
      <c r="E1465">
        <f t="shared" si="46"/>
        <v>0</v>
      </c>
    </row>
    <row r="1466" spans="2:5" x14ac:dyDescent="0.25">
      <c r="B1466" s="15">
        <v>33193</v>
      </c>
      <c r="C1466">
        <v>29.78</v>
      </c>
      <c r="D1466" s="23">
        <f t="shared" si="45"/>
        <v>-0.11867416395383246</v>
      </c>
      <c r="E1466">
        <f t="shared" si="46"/>
        <v>1</v>
      </c>
    </row>
    <row r="1467" spans="2:5" x14ac:dyDescent="0.25">
      <c r="B1467" s="15">
        <v>33186</v>
      </c>
      <c r="C1467">
        <v>33.89</v>
      </c>
      <c r="D1467" s="23">
        <f t="shared" si="45"/>
        <v>-0.14613252708490798</v>
      </c>
      <c r="E1467">
        <f t="shared" si="46"/>
        <v>1</v>
      </c>
    </row>
    <row r="1468" spans="2:5" x14ac:dyDescent="0.25">
      <c r="B1468" s="15">
        <v>33179</v>
      </c>
      <c r="C1468">
        <v>34</v>
      </c>
      <c r="D1468" s="23">
        <f t="shared" si="45"/>
        <v>-0.10502763885232957</v>
      </c>
      <c r="E1468">
        <f t="shared" si="46"/>
        <v>1</v>
      </c>
    </row>
    <row r="1469" spans="2:5" x14ac:dyDescent="0.25">
      <c r="B1469" s="15">
        <v>33172</v>
      </c>
      <c r="C1469">
        <v>33.01</v>
      </c>
      <c r="D1469" s="23">
        <f t="shared" si="45"/>
        <v>-0.16451531257909391</v>
      </c>
      <c r="E1469">
        <f t="shared" si="46"/>
        <v>1</v>
      </c>
    </row>
    <row r="1470" spans="2:5" x14ac:dyDescent="0.25">
      <c r="B1470" s="15">
        <v>33165</v>
      </c>
      <c r="C1470">
        <v>33.79</v>
      </c>
      <c r="D1470" s="23">
        <f t="shared" si="45"/>
        <v>-4.6288456110640697E-2</v>
      </c>
      <c r="E1470">
        <f t="shared" si="46"/>
        <v>0</v>
      </c>
    </row>
    <row r="1471" spans="2:5" x14ac:dyDescent="0.25">
      <c r="B1471" s="15">
        <v>33158</v>
      </c>
      <c r="C1471">
        <v>39.69</v>
      </c>
      <c r="D1471" s="23">
        <f t="shared" si="45"/>
        <v>0.24968513853904262</v>
      </c>
      <c r="E1471">
        <f t="shared" si="46"/>
        <v>0</v>
      </c>
    </row>
    <row r="1472" spans="2:5" x14ac:dyDescent="0.25">
      <c r="B1472" s="15">
        <v>33151</v>
      </c>
      <c r="C1472">
        <v>37.99</v>
      </c>
      <c r="D1472" s="23">
        <f t="shared" si="45"/>
        <v>0.26464713715046617</v>
      </c>
      <c r="E1472">
        <f t="shared" si="46"/>
        <v>0</v>
      </c>
    </row>
    <row r="1473" spans="2:5" x14ac:dyDescent="0.25">
      <c r="B1473" s="15">
        <v>33144</v>
      </c>
      <c r="C1473">
        <v>39.51</v>
      </c>
      <c r="D1473" s="23">
        <f t="shared" si="45"/>
        <v>0.44619326500732059</v>
      </c>
      <c r="E1473">
        <f t="shared" si="46"/>
        <v>0</v>
      </c>
    </row>
    <row r="1474" spans="2:5" x14ac:dyDescent="0.25">
      <c r="B1474" s="15">
        <v>33137</v>
      </c>
      <c r="C1474">
        <v>35.43</v>
      </c>
      <c r="D1474" s="23">
        <f t="shared" si="45"/>
        <v>0.14623099320608213</v>
      </c>
      <c r="E1474">
        <f t="shared" si="46"/>
        <v>0</v>
      </c>
    </row>
    <row r="1475" spans="2:5" x14ac:dyDescent="0.25">
      <c r="B1475" s="15">
        <v>33130</v>
      </c>
      <c r="C1475">
        <v>31.76</v>
      </c>
      <c r="D1475" s="23">
        <f t="shared" si="45"/>
        <v>0.10932588194201887</v>
      </c>
      <c r="E1475">
        <f t="shared" si="46"/>
        <v>0</v>
      </c>
    </row>
    <row r="1476" spans="2:5" x14ac:dyDescent="0.25">
      <c r="B1476" s="15">
        <v>33123</v>
      </c>
      <c r="C1476">
        <v>30.04</v>
      </c>
      <c r="D1476" s="23">
        <f t="shared" ref="D1476:D1539" si="47">C1476/C1480-1</f>
        <v>0.14525352649637813</v>
      </c>
      <c r="E1476">
        <f t="shared" ref="E1476:E1539" si="48">IF(D1476&lt;$E$1,1,0)</f>
        <v>0</v>
      </c>
    </row>
    <row r="1477" spans="2:5" x14ac:dyDescent="0.25">
      <c r="B1477" s="15">
        <v>33116</v>
      </c>
      <c r="C1477">
        <v>27.32</v>
      </c>
      <c r="D1477" s="23">
        <f t="shared" si="47"/>
        <v>0.11555737035524705</v>
      </c>
      <c r="E1477">
        <f t="shared" si="48"/>
        <v>0</v>
      </c>
    </row>
    <row r="1478" spans="2:5" x14ac:dyDescent="0.25">
      <c r="B1478" s="15">
        <v>33109</v>
      </c>
      <c r="C1478">
        <v>30.91</v>
      </c>
      <c r="D1478" s="23">
        <f t="shared" si="47"/>
        <v>0.54241516966067871</v>
      </c>
      <c r="E1478">
        <f t="shared" si="48"/>
        <v>0</v>
      </c>
    </row>
    <row r="1479" spans="2:5" x14ac:dyDescent="0.25">
      <c r="B1479" s="15">
        <v>33102</v>
      </c>
      <c r="C1479">
        <v>28.63</v>
      </c>
      <c r="D1479" s="23">
        <f t="shared" si="47"/>
        <v>0.45996940336562986</v>
      </c>
      <c r="E1479">
        <f t="shared" si="48"/>
        <v>0</v>
      </c>
    </row>
    <row r="1480" spans="2:5" x14ac:dyDescent="0.25">
      <c r="B1480" s="15">
        <v>33095</v>
      </c>
      <c r="C1480">
        <v>26.23</v>
      </c>
      <c r="D1480" s="23">
        <f t="shared" si="47"/>
        <v>0.42864923747276684</v>
      </c>
      <c r="E1480">
        <f t="shared" si="48"/>
        <v>0</v>
      </c>
    </row>
    <row r="1481" spans="2:5" x14ac:dyDescent="0.25">
      <c r="B1481" s="15">
        <v>33088</v>
      </c>
      <c r="C1481">
        <v>24.49</v>
      </c>
      <c r="D1481" s="23">
        <f t="shared" si="47"/>
        <v>0.48694596235579835</v>
      </c>
      <c r="E1481">
        <f t="shared" si="48"/>
        <v>0</v>
      </c>
    </row>
    <row r="1482" spans="2:5" x14ac:dyDescent="0.25">
      <c r="B1482" s="15">
        <v>33081</v>
      </c>
      <c r="C1482">
        <v>20.04</v>
      </c>
      <c r="D1482" s="23">
        <f t="shared" si="47"/>
        <v>0.17398945518453424</v>
      </c>
      <c r="E1482">
        <f t="shared" si="48"/>
        <v>0</v>
      </c>
    </row>
    <row r="1483" spans="2:5" x14ac:dyDescent="0.25">
      <c r="B1483" s="15">
        <v>33074</v>
      </c>
      <c r="C1483">
        <v>19.61</v>
      </c>
      <c r="D1483" s="23">
        <f t="shared" si="47"/>
        <v>0.12313860252004583</v>
      </c>
      <c r="E1483">
        <f t="shared" si="48"/>
        <v>0</v>
      </c>
    </row>
    <row r="1484" spans="2:5" x14ac:dyDescent="0.25">
      <c r="B1484" s="15">
        <v>33067</v>
      </c>
      <c r="C1484">
        <v>18.36</v>
      </c>
      <c r="D1484" s="23">
        <f t="shared" si="47"/>
        <v>0.10469314079422376</v>
      </c>
      <c r="E1484">
        <f t="shared" si="48"/>
        <v>0</v>
      </c>
    </row>
    <row r="1485" spans="2:5" x14ac:dyDescent="0.25">
      <c r="B1485" s="15">
        <v>33060</v>
      </c>
      <c r="C1485">
        <v>16.47</v>
      </c>
      <c r="D1485" s="23">
        <f t="shared" si="47"/>
        <v>-1.8474374255065706E-2</v>
      </c>
      <c r="E1485">
        <f t="shared" si="48"/>
        <v>0</v>
      </c>
    </row>
    <row r="1486" spans="2:5" x14ac:dyDescent="0.25">
      <c r="B1486" s="15">
        <v>33053</v>
      </c>
      <c r="C1486">
        <v>17.07</v>
      </c>
      <c r="D1486" s="23">
        <f t="shared" si="47"/>
        <v>-2.4571428571428577E-2</v>
      </c>
      <c r="E1486">
        <f t="shared" si="48"/>
        <v>0</v>
      </c>
    </row>
    <row r="1487" spans="2:5" x14ac:dyDescent="0.25">
      <c r="B1487" s="15">
        <v>33046</v>
      </c>
      <c r="C1487">
        <v>17.46</v>
      </c>
      <c r="D1487" s="23">
        <f t="shared" si="47"/>
        <v>-1.9101123595505642E-2</v>
      </c>
      <c r="E1487">
        <f t="shared" si="48"/>
        <v>0</v>
      </c>
    </row>
    <row r="1488" spans="2:5" x14ac:dyDescent="0.25">
      <c r="B1488" s="15">
        <v>33039</v>
      </c>
      <c r="C1488">
        <v>16.62</v>
      </c>
      <c r="D1488" s="23">
        <f t="shared" si="47"/>
        <v>-0.11407249466950964</v>
      </c>
      <c r="E1488">
        <f t="shared" si="48"/>
        <v>1</v>
      </c>
    </row>
    <row r="1489" spans="2:5" x14ac:dyDescent="0.25">
      <c r="B1489" s="15">
        <v>33032</v>
      </c>
      <c r="C1489">
        <v>16.78</v>
      </c>
      <c r="D1489" s="23">
        <f t="shared" si="47"/>
        <v>-0.11451187335092339</v>
      </c>
      <c r="E1489">
        <f t="shared" si="48"/>
        <v>1</v>
      </c>
    </row>
    <row r="1490" spans="2:5" x14ac:dyDescent="0.25">
      <c r="B1490" s="15">
        <v>33025</v>
      </c>
      <c r="C1490">
        <v>17.5</v>
      </c>
      <c r="D1490" s="23">
        <f t="shared" si="47"/>
        <v>-2.6696329254727535E-2</v>
      </c>
      <c r="E1490">
        <f t="shared" si="48"/>
        <v>0</v>
      </c>
    </row>
    <row r="1491" spans="2:5" x14ac:dyDescent="0.25">
      <c r="B1491" s="15">
        <v>33018</v>
      </c>
      <c r="C1491">
        <v>17.8</v>
      </c>
      <c r="D1491" s="23">
        <f t="shared" si="47"/>
        <v>-3.9913700107874761E-2</v>
      </c>
      <c r="E1491">
        <f t="shared" si="48"/>
        <v>0</v>
      </c>
    </row>
    <row r="1492" spans="2:5" x14ac:dyDescent="0.25">
      <c r="B1492" s="15">
        <v>33011</v>
      </c>
      <c r="C1492">
        <v>18.760000000000002</v>
      </c>
      <c r="D1492" s="23">
        <f t="shared" si="47"/>
        <v>4.512534818941516E-2</v>
      </c>
      <c r="E1492">
        <f t="shared" si="48"/>
        <v>0</v>
      </c>
    </row>
    <row r="1493" spans="2:5" x14ac:dyDescent="0.25">
      <c r="B1493" s="15">
        <v>33004</v>
      </c>
      <c r="C1493">
        <v>18.95</v>
      </c>
      <c r="D1493" s="23">
        <f t="shared" si="47"/>
        <v>6.5804274465691703E-2</v>
      </c>
      <c r="E1493">
        <f t="shared" si="48"/>
        <v>0</v>
      </c>
    </row>
    <row r="1494" spans="2:5" x14ac:dyDescent="0.25">
      <c r="B1494" s="15">
        <v>32997</v>
      </c>
      <c r="C1494">
        <v>17.98</v>
      </c>
      <c r="D1494" s="23">
        <f t="shared" si="47"/>
        <v>-6.1096605744125232E-2</v>
      </c>
      <c r="E1494">
        <f t="shared" si="48"/>
        <v>0</v>
      </c>
    </row>
    <row r="1495" spans="2:5" x14ac:dyDescent="0.25">
      <c r="B1495" s="15">
        <v>32990</v>
      </c>
      <c r="C1495">
        <v>18.54</v>
      </c>
      <c r="D1495" s="23">
        <f t="shared" si="47"/>
        <v>-8.5798816568047442E-2</v>
      </c>
      <c r="E1495">
        <f t="shared" si="48"/>
        <v>0</v>
      </c>
    </row>
    <row r="1496" spans="2:5" x14ac:dyDescent="0.25">
      <c r="B1496" s="15">
        <v>32983</v>
      </c>
      <c r="C1496">
        <v>17.95</v>
      </c>
      <c r="D1496" s="23">
        <f t="shared" si="47"/>
        <v>-0.11966650318783723</v>
      </c>
      <c r="E1496">
        <f t="shared" si="48"/>
        <v>1</v>
      </c>
    </row>
    <row r="1497" spans="2:5" x14ac:dyDescent="0.25">
      <c r="B1497" s="15">
        <v>32976</v>
      </c>
      <c r="C1497">
        <v>17.78</v>
      </c>
      <c r="D1497" s="23">
        <f t="shared" si="47"/>
        <v>-0.11410064773293471</v>
      </c>
      <c r="E1497">
        <f t="shared" si="48"/>
        <v>1</v>
      </c>
    </row>
    <row r="1498" spans="2:5" x14ac:dyDescent="0.25">
      <c r="B1498" s="15">
        <v>32969</v>
      </c>
      <c r="C1498">
        <v>19.149999999999999</v>
      </c>
      <c r="D1498" s="23">
        <f t="shared" si="47"/>
        <v>-6.2652961331375434E-2</v>
      </c>
      <c r="E1498">
        <f t="shared" si="48"/>
        <v>0</v>
      </c>
    </row>
    <row r="1499" spans="2:5" x14ac:dyDescent="0.25">
      <c r="B1499" s="15">
        <v>32962</v>
      </c>
      <c r="C1499">
        <v>20.28</v>
      </c>
      <c r="D1499" s="23">
        <f t="shared" si="47"/>
        <v>-5.0117096018735374E-2</v>
      </c>
      <c r="E1499">
        <f t="shared" si="48"/>
        <v>0</v>
      </c>
    </row>
    <row r="1500" spans="2:5" x14ac:dyDescent="0.25">
      <c r="B1500" s="15">
        <v>32955</v>
      </c>
      <c r="C1500">
        <v>20.39</v>
      </c>
      <c r="D1500" s="23">
        <f t="shared" si="47"/>
        <v>-4.8085901027077549E-2</v>
      </c>
      <c r="E1500">
        <f t="shared" si="48"/>
        <v>0</v>
      </c>
    </row>
    <row r="1501" spans="2:5" x14ac:dyDescent="0.25">
      <c r="B1501" s="15">
        <v>32948</v>
      </c>
      <c r="C1501">
        <v>20.07</v>
      </c>
      <c r="D1501" s="23">
        <f t="shared" si="47"/>
        <v>-0.10481712756467443</v>
      </c>
      <c r="E1501">
        <f t="shared" si="48"/>
        <v>1</v>
      </c>
    </row>
    <row r="1502" spans="2:5" x14ac:dyDescent="0.25">
      <c r="B1502" s="15">
        <v>32941</v>
      </c>
      <c r="C1502">
        <v>20.43</v>
      </c>
      <c r="D1502" s="23">
        <f t="shared" si="47"/>
        <v>-6.0257589696412039E-2</v>
      </c>
      <c r="E1502">
        <f t="shared" si="48"/>
        <v>0</v>
      </c>
    </row>
    <row r="1503" spans="2:5" x14ac:dyDescent="0.25">
      <c r="B1503" s="15">
        <v>32934</v>
      </c>
      <c r="C1503">
        <v>21.35</v>
      </c>
      <c r="D1503" s="23">
        <f t="shared" si="47"/>
        <v>-7.2545612510860003E-2</v>
      </c>
      <c r="E1503">
        <f t="shared" si="48"/>
        <v>0</v>
      </c>
    </row>
    <row r="1504" spans="2:5" x14ac:dyDescent="0.25">
      <c r="B1504" s="15">
        <v>32927</v>
      </c>
      <c r="C1504">
        <v>21.42</v>
      </c>
      <c r="D1504" s="23">
        <f t="shared" si="47"/>
        <v>-5.0531914893616858E-2</v>
      </c>
      <c r="E1504">
        <f t="shared" si="48"/>
        <v>0</v>
      </c>
    </row>
    <row r="1505" spans="2:5" x14ac:dyDescent="0.25">
      <c r="B1505" s="15">
        <v>32920</v>
      </c>
      <c r="C1505">
        <v>22.42</v>
      </c>
      <c r="D1505" s="23">
        <f t="shared" si="47"/>
        <v>-5.2809463455851247E-2</v>
      </c>
      <c r="E1505">
        <f t="shared" si="48"/>
        <v>0</v>
      </c>
    </row>
    <row r="1506" spans="2:5" x14ac:dyDescent="0.25">
      <c r="B1506" s="15">
        <v>32913</v>
      </c>
      <c r="C1506">
        <v>21.74</v>
      </c>
      <c r="D1506" s="23">
        <f t="shared" si="47"/>
        <v>-6.009511456982275E-2</v>
      </c>
      <c r="E1506">
        <f t="shared" si="48"/>
        <v>0</v>
      </c>
    </row>
    <row r="1507" spans="2:5" x14ac:dyDescent="0.25">
      <c r="B1507" s="15">
        <v>32906</v>
      </c>
      <c r="C1507">
        <v>23.02</v>
      </c>
      <c r="D1507" s="23">
        <f t="shared" si="47"/>
        <v>-2.5996533795493715E-3</v>
      </c>
      <c r="E1507">
        <f t="shared" si="48"/>
        <v>0</v>
      </c>
    </row>
    <row r="1508" spans="2:5" x14ac:dyDescent="0.25">
      <c r="B1508" s="15">
        <v>32899</v>
      </c>
      <c r="C1508">
        <v>22.56</v>
      </c>
      <c r="D1508" s="23">
        <f t="shared" si="47"/>
        <v>3.3913840513290383E-2</v>
      </c>
      <c r="E1508">
        <f t="shared" si="48"/>
        <v>0</v>
      </c>
    </row>
    <row r="1509" spans="2:5" x14ac:dyDescent="0.25">
      <c r="B1509" s="15">
        <v>32892</v>
      </c>
      <c r="C1509">
        <v>23.67</v>
      </c>
      <c r="D1509" s="23">
        <f t="shared" si="47"/>
        <v>0.11178957256928146</v>
      </c>
      <c r="E1509">
        <f t="shared" si="48"/>
        <v>0</v>
      </c>
    </row>
    <row r="1510" spans="2:5" x14ac:dyDescent="0.25">
      <c r="B1510" s="15">
        <v>32885</v>
      </c>
      <c r="C1510">
        <v>23.13</v>
      </c>
      <c r="D1510" s="23">
        <f t="shared" si="47"/>
        <v>9.6208530805687031E-2</v>
      </c>
      <c r="E1510">
        <f t="shared" si="48"/>
        <v>0</v>
      </c>
    </row>
    <row r="1511" spans="2:5" x14ac:dyDescent="0.25">
      <c r="B1511" s="15">
        <v>32878</v>
      </c>
      <c r="C1511">
        <v>23.08</v>
      </c>
      <c r="D1511" s="23">
        <f t="shared" si="47"/>
        <v>0.126953125</v>
      </c>
      <c r="E1511">
        <f t="shared" si="48"/>
        <v>0</v>
      </c>
    </row>
    <row r="1512" spans="2:5" x14ac:dyDescent="0.25">
      <c r="B1512" s="15">
        <v>32871</v>
      </c>
      <c r="C1512">
        <v>21.82</v>
      </c>
      <c r="D1512" s="23">
        <f t="shared" si="47"/>
        <v>7.487684729064048E-2</v>
      </c>
      <c r="E1512">
        <f t="shared" si="48"/>
        <v>0</v>
      </c>
    </row>
    <row r="1513" spans="2:5" x14ac:dyDescent="0.25">
      <c r="B1513" s="15">
        <v>32864</v>
      </c>
      <c r="C1513">
        <v>21.29</v>
      </c>
      <c r="D1513" s="23">
        <f t="shared" si="47"/>
        <v>7.4167507568112967E-2</v>
      </c>
      <c r="E1513">
        <f t="shared" si="48"/>
        <v>0</v>
      </c>
    </row>
    <row r="1514" spans="2:5" x14ac:dyDescent="0.25">
      <c r="B1514" s="15">
        <v>32857</v>
      </c>
      <c r="C1514">
        <v>21.1</v>
      </c>
      <c r="D1514" s="23">
        <f t="shared" si="47"/>
        <v>5.9768960321446629E-2</v>
      </c>
      <c r="E1514">
        <f t="shared" si="48"/>
        <v>0</v>
      </c>
    </row>
    <row r="1515" spans="2:5" x14ac:dyDescent="0.25">
      <c r="B1515" s="15">
        <v>32850</v>
      </c>
      <c r="C1515">
        <v>20.48</v>
      </c>
      <c r="D1515" s="23">
        <f t="shared" si="47"/>
        <v>3.2258064516129004E-2</v>
      </c>
      <c r="E1515">
        <f t="shared" si="48"/>
        <v>0</v>
      </c>
    </row>
    <row r="1516" spans="2:5" x14ac:dyDescent="0.25">
      <c r="B1516" s="15">
        <v>32843</v>
      </c>
      <c r="C1516">
        <v>20.3</v>
      </c>
      <c r="D1516" s="23">
        <f t="shared" si="47"/>
        <v>4.4532409698168074E-3</v>
      </c>
      <c r="E1516">
        <f t="shared" si="48"/>
        <v>0</v>
      </c>
    </row>
    <row r="1517" spans="2:5" x14ac:dyDescent="0.25">
      <c r="B1517" s="15">
        <v>32836</v>
      </c>
      <c r="C1517">
        <v>19.82</v>
      </c>
      <c r="D1517" s="23">
        <f t="shared" si="47"/>
        <v>2.5290844714214167E-3</v>
      </c>
      <c r="E1517">
        <f t="shared" si="48"/>
        <v>0</v>
      </c>
    </row>
    <row r="1518" spans="2:5" x14ac:dyDescent="0.25">
      <c r="B1518" s="15">
        <v>32829</v>
      </c>
      <c r="C1518">
        <v>19.91</v>
      </c>
      <c r="D1518" s="23">
        <f t="shared" si="47"/>
        <v>-3.5035035035034801E-3</v>
      </c>
      <c r="E1518">
        <f t="shared" si="48"/>
        <v>0</v>
      </c>
    </row>
    <row r="1519" spans="2:5" x14ac:dyDescent="0.25">
      <c r="B1519" s="15">
        <v>32822</v>
      </c>
      <c r="C1519">
        <v>19.84</v>
      </c>
      <c r="D1519" s="23">
        <f t="shared" si="47"/>
        <v>-5.0263283867879371E-2</v>
      </c>
      <c r="E1519">
        <f t="shared" si="48"/>
        <v>0</v>
      </c>
    </row>
    <row r="1520" spans="2:5" x14ac:dyDescent="0.25">
      <c r="B1520" s="15">
        <v>32815</v>
      </c>
      <c r="C1520">
        <v>20.21</v>
      </c>
      <c r="D1520" s="23">
        <f t="shared" si="47"/>
        <v>1.7111222949169669E-2</v>
      </c>
      <c r="E1520">
        <f t="shared" si="48"/>
        <v>0</v>
      </c>
    </row>
    <row r="1521" spans="2:5" x14ac:dyDescent="0.25">
      <c r="B1521" s="15">
        <v>32808</v>
      </c>
      <c r="C1521">
        <v>19.77</v>
      </c>
      <c r="D1521" s="23">
        <f t="shared" si="47"/>
        <v>-1.7883755588673611E-2</v>
      </c>
      <c r="E1521">
        <f t="shared" si="48"/>
        <v>0</v>
      </c>
    </row>
    <row r="1522" spans="2:5" x14ac:dyDescent="0.25">
      <c r="B1522" s="15">
        <v>32801</v>
      </c>
      <c r="C1522">
        <v>19.98</v>
      </c>
      <c r="D1522" s="23">
        <f t="shared" si="47"/>
        <v>3.6307053941908585E-2</v>
      </c>
      <c r="E1522">
        <f t="shared" si="48"/>
        <v>0</v>
      </c>
    </row>
    <row r="1523" spans="2:5" x14ac:dyDescent="0.25">
      <c r="B1523" s="15">
        <v>32794</v>
      </c>
      <c r="C1523">
        <v>20.89</v>
      </c>
      <c r="D1523" s="23">
        <f t="shared" si="47"/>
        <v>4.6593186372745565E-2</v>
      </c>
      <c r="E1523">
        <f t="shared" si="48"/>
        <v>0</v>
      </c>
    </row>
    <row r="1524" spans="2:5" x14ac:dyDescent="0.25">
      <c r="B1524" s="15">
        <v>32787</v>
      </c>
      <c r="C1524">
        <v>19.87</v>
      </c>
      <c r="D1524" s="23">
        <f t="shared" si="47"/>
        <v>6.0759493670885512E-3</v>
      </c>
      <c r="E1524">
        <f t="shared" si="48"/>
        <v>0</v>
      </c>
    </row>
    <row r="1525" spans="2:5" x14ac:dyDescent="0.25">
      <c r="B1525" s="15">
        <v>32780</v>
      </c>
      <c r="C1525">
        <v>20.13</v>
      </c>
      <c r="D1525" s="23">
        <f t="shared" si="47"/>
        <v>6.7904509283819525E-2</v>
      </c>
      <c r="E1525">
        <f t="shared" si="48"/>
        <v>0</v>
      </c>
    </row>
    <row r="1526" spans="2:5" x14ac:dyDescent="0.25">
      <c r="B1526" s="15">
        <v>32773</v>
      </c>
      <c r="C1526">
        <v>19.28</v>
      </c>
      <c r="D1526" s="23">
        <f t="shared" si="47"/>
        <v>4.1599135602377046E-2</v>
      </c>
      <c r="E1526">
        <f t="shared" si="48"/>
        <v>0</v>
      </c>
    </row>
    <row r="1527" spans="2:5" x14ac:dyDescent="0.25">
      <c r="B1527" s="15">
        <v>32766</v>
      </c>
      <c r="C1527">
        <v>19.96</v>
      </c>
      <c r="D1527" s="23">
        <f t="shared" si="47"/>
        <v>6.1702127659574391E-2</v>
      </c>
      <c r="E1527">
        <f t="shared" si="48"/>
        <v>0</v>
      </c>
    </row>
    <row r="1528" spans="2:5" x14ac:dyDescent="0.25">
      <c r="B1528" s="15">
        <v>32759</v>
      </c>
      <c r="C1528">
        <v>19.75</v>
      </c>
      <c r="D1528" s="23">
        <f t="shared" si="47"/>
        <v>6.8722943722943741E-2</v>
      </c>
      <c r="E1528">
        <f t="shared" si="48"/>
        <v>0</v>
      </c>
    </row>
    <row r="1529" spans="2:5" x14ac:dyDescent="0.25">
      <c r="B1529" s="15">
        <v>32752</v>
      </c>
      <c r="C1529">
        <v>18.850000000000001</v>
      </c>
      <c r="D1529" s="23">
        <f t="shared" si="47"/>
        <v>4.547975596228504E-2</v>
      </c>
      <c r="E1529">
        <f t="shared" si="48"/>
        <v>0</v>
      </c>
    </row>
    <row r="1530" spans="2:5" x14ac:dyDescent="0.25">
      <c r="B1530" s="15">
        <v>32745</v>
      </c>
      <c r="C1530">
        <v>18.510000000000002</v>
      </c>
      <c r="D1530" s="23">
        <f t="shared" si="47"/>
        <v>3.2348020078081463E-2</v>
      </c>
      <c r="E1530">
        <f t="shared" si="48"/>
        <v>0</v>
      </c>
    </row>
    <row r="1531" spans="2:5" x14ac:dyDescent="0.25">
      <c r="B1531" s="15">
        <v>32738</v>
      </c>
      <c r="C1531">
        <v>18.8</v>
      </c>
      <c r="D1531" s="23">
        <f t="shared" si="47"/>
        <v>-3.6391594054331122E-2</v>
      </c>
      <c r="E1531">
        <f t="shared" si="48"/>
        <v>0</v>
      </c>
    </row>
    <row r="1532" spans="2:5" x14ac:dyDescent="0.25">
      <c r="B1532" s="15">
        <v>32731</v>
      </c>
      <c r="C1532">
        <v>18.48</v>
      </c>
      <c r="D1532" s="23">
        <f t="shared" si="47"/>
        <v>-9.0551181102362155E-2</v>
      </c>
      <c r="E1532">
        <f t="shared" si="48"/>
        <v>0</v>
      </c>
    </row>
    <row r="1533" spans="2:5" x14ac:dyDescent="0.25">
      <c r="B1533" s="15">
        <v>32724</v>
      </c>
      <c r="C1533">
        <v>18.03</v>
      </c>
      <c r="D1533" s="23">
        <f t="shared" si="47"/>
        <v>-0.13108433734939751</v>
      </c>
      <c r="E1533">
        <f t="shared" si="48"/>
        <v>1</v>
      </c>
    </row>
    <row r="1534" spans="2:5" x14ac:dyDescent="0.25">
      <c r="B1534" s="15">
        <v>32717</v>
      </c>
      <c r="C1534">
        <v>17.93</v>
      </c>
      <c r="D1534" s="23">
        <f t="shared" si="47"/>
        <v>-0.11544153922052292</v>
      </c>
      <c r="E1534">
        <f t="shared" si="48"/>
        <v>1</v>
      </c>
    </row>
    <row r="1535" spans="2:5" x14ac:dyDescent="0.25">
      <c r="B1535" s="15">
        <v>32710</v>
      </c>
      <c r="C1535">
        <v>19.510000000000002</v>
      </c>
      <c r="D1535" s="23">
        <f t="shared" si="47"/>
        <v>-1.0147133434804667E-2</v>
      </c>
      <c r="E1535">
        <f t="shared" si="48"/>
        <v>0</v>
      </c>
    </row>
    <row r="1536" spans="2:5" x14ac:dyDescent="0.25">
      <c r="B1536" s="15">
        <v>32703</v>
      </c>
      <c r="C1536">
        <v>20.32</v>
      </c>
      <c r="D1536" s="23">
        <f t="shared" si="47"/>
        <v>1.8546365914787089E-2</v>
      </c>
      <c r="E1536">
        <f t="shared" si="48"/>
        <v>0</v>
      </c>
    </row>
    <row r="1537" spans="2:5" x14ac:dyDescent="0.25">
      <c r="B1537" s="15">
        <v>32696</v>
      </c>
      <c r="C1537">
        <v>20.75</v>
      </c>
      <c r="D1537" s="23">
        <f t="shared" si="47"/>
        <v>4.3762575452716446E-2</v>
      </c>
      <c r="E1537">
        <f t="shared" si="48"/>
        <v>0</v>
      </c>
    </row>
    <row r="1538" spans="2:5" x14ac:dyDescent="0.25">
      <c r="B1538" s="15">
        <v>32689</v>
      </c>
      <c r="C1538">
        <v>20.27</v>
      </c>
      <c r="D1538" s="23">
        <f t="shared" si="47"/>
        <v>6.4548162859978664E-3</v>
      </c>
      <c r="E1538">
        <f t="shared" si="48"/>
        <v>0</v>
      </c>
    </row>
    <row r="1539" spans="2:5" x14ac:dyDescent="0.25">
      <c r="B1539" s="15">
        <v>32682</v>
      </c>
      <c r="C1539">
        <v>19.71</v>
      </c>
      <c r="D1539" s="23">
        <f t="shared" si="47"/>
        <v>9.7336065573772057E-3</v>
      </c>
      <c r="E1539">
        <f t="shared" si="48"/>
        <v>0</v>
      </c>
    </row>
    <row r="1540" spans="2:5" x14ac:dyDescent="0.25">
      <c r="B1540" s="15">
        <v>32675</v>
      </c>
      <c r="C1540">
        <v>19.95</v>
      </c>
      <c r="D1540" s="23">
        <f t="shared" ref="D1540:D1603" si="49">C1540/C1544-1</f>
        <v>-3.1553398058252524E-2</v>
      </c>
      <c r="E1540">
        <f t="shared" ref="E1540:E1603" si="50">IF(D1540&lt;$E$1,1,0)</f>
        <v>0</v>
      </c>
    </row>
    <row r="1541" spans="2:5" x14ac:dyDescent="0.25">
      <c r="B1541" s="15">
        <v>32668</v>
      </c>
      <c r="C1541">
        <v>19.88</v>
      </c>
      <c r="D1541" s="23">
        <f t="shared" si="49"/>
        <v>-1.0452961672473893E-2</v>
      </c>
      <c r="E1541">
        <f t="shared" si="50"/>
        <v>0</v>
      </c>
    </row>
    <row r="1542" spans="2:5" x14ac:dyDescent="0.25">
      <c r="B1542" s="15">
        <v>32661</v>
      </c>
      <c r="C1542">
        <v>20.14</v>
      </c>
      <c r="D1542" s="23">
        <f t="shared" si="49"/>
        <v>5.9940059940060131E-3</v>
      </c>
      <c r="E1542">
        <f t="shared" si="50"/>
        <v>0</v>
      </c>
    </row>
    <row r="1543" spans="2:5" x14ac:dyDescent="0.25">
      <c r="B1543" s="15">
        <v>32654</v>
      </c>
      <c r="C1543">
        <v>19.52</v>
      </c>
      <c r="D1543" s="23">
        <f t="shared" si="49"/>
        <v>-4.4074436826640695E-2</v>
      </c>
      <c r="E1543">
        <f t="shared" si="50"/>
        <v>0</v>
      </c>
    </row>
    <row r="1544" spans="2:5" x14ac:dyDescent="0.25">
      <c r="B1544" s="15">
        <v>32647</v>
      </c>
      <c r="C1544">
        <v>20.6</v>
      </c>
      <c r="D1544" s="23">
        <f t="shared" si="49"/>
        <v>-3.3771106941838602E-2</v>
      </c>
      <c r="E1544">
        <f t="shared" si="50"/>
        <v>0</v>
      </c>
    </row>
    <row r="1545" spans="2:5" x14ac:dyDescent="0.25">
      <c r="B1545" s="15">
        <v>32640</v>
      </c>
      <c r="C1545">
        <v>20.09</v>
      </c>
      <c r="D1545" s="23">
        <f t="shared" si="49"/>
        <v>-2.8999516674722114E-2</v>
      </c>
      <c r="E1545">
        <f t="shared" si="50"/>
        <v>0</v>
      </c>
    </row>
    <row r="1546" spans="2:5" x14ac:dyDescent="0.25">
      <c r="B1546" s="15">
        <v>32633</v>
      </c>
      <c r="C1546">
        <v>20.02</v>
      </c>
      <c r="D1546" s="23">
        <f t="shared" si="49"/>
        <v>0</v>
      </c>
      <c r="E1546">
        <f t="shared" si="50"/>
        <v>0</v>
      </c>
    </row>
    <row r="1547" spans="2:5" x14ac:dyDescent="0.25">
      <c r="B1547" s="15">
        <v>32626</v>
      </c>
      <c r="C1547">
        <v>20.420000000000002</v>
      </c>
      <c r="D1547" s="23">
        <f t="shared" si="49"/>
        <v>1.1391778107974204E-2</v>
      </c>
      <c r="E1547">
        <f t="shared" si="50"/>
        <v>0</v>
      </c>
    </row>
    <row r="1548" spans="2:5" x14ac:dyDescent="0.25">
      <c r="B1548" s="15">
        <v>32619</v>
      </c>
      <c r="C1548">
        <v>21.32</v>
      </c>
      <c r="D1548" s="23">
        <f t="shared" si="49"/>
        <v>5.8064516129032295E-2</v>
      </c>
      <c r="E1548">
        <f t="shared" si="50"/>
        <v>0</v>
      </c>
    </row>
    <row r="1549" spans="2:5" x14ac:dyDescent="0.25">
      <c r="B1549" s="15">
        <v>32612</v>
      </c>
      <c r="C1549">
        <v>20.69</v>
      </c>
      <c r="D1549" s="23">
        <f t="shared" si="49"/>
        <v>1.7707820954254938E-2</v>
      </c>
      <c r="E1549">
        <f t="shared" si="50"/>
        <v>0</v>
      </c>
    </row>
    <row r="1550" spans="2:5" x14ac:dyDescent="0.25">
      <c r="B1550" s="15">
        <v>32605</v>
      </c>
      <c r="C1550">
        <v>20.02</v>
      </c>
      <c r="D1550" s="23">
        <f t="shared" si="49"/>
        <v>8.2162162162162211E-2</v>
      </c>
      <c r="E1550">
        <f t="shared" si="50"/>
        <v>0</v>
      </c>
    </row>
    <row r="1551" spans="2:5" x14ac:dyDescent="0.25">
      <c r="B1551" s="15">
        <v>32598</v>
      </c>
      <c r="C1551">
        <v>20.190000000000001</v>
      </c>
      <c r="D1551" s="23">
        <f t="shared" si="49"/>
        <v>8.7823275862069172E-2</v>
      </c>
      <c r="E1551">
        <f t="shared" si="50"/>
        <v>0</v>
      </c>
    </row>
    <row r="1552" spans="2:5" x14ac:dyDescent="0.25">
      <c r="B1552" s="15">
        <v>32591</v>
      </c>
      <c r="C1552">
        <v>20.149999999999999</v>
      </c>
      <c r="D1552" s="23">
        <f t="shared" si="49"/>
        <v>0.1151079136690647</v>
      </c>
      <c r="E1552">
        <f t="shared" si="50"/>
        <v>0</v>
      </c>
    </row>
    <row r="1553" spans="2:5" x14ac:dyDescent="0.25">
      <c r="B1553" s="15">
        <v>32584</v>
      </c>
      <c r="C1553">
        <v>20.329999999999998</v>
      </c>
      <c r="D1553" s="23">
        <f t="shared" si="49"/>
        <v>9.5366379310344751E-2</v>
      </c>
      <c r="E1553">
        <f t="shared" si="50"/>
        <v>0</v>
      </c>
    </row>
    <row r="1554" spans="2:5" x14ac:dyDescent="0.25">
      <c r="B1554" s="15">
        <v>32577</v>
      </c>
      <c r="C1554">
        <v>18.5</v>
      </c>
      <c r="D1554" s="23">
        <f t="shared" si="49"/>
        <v>8.1239041496200981E-2</v>
      </c>
      <c r="E1554">
        <f t="shared" si="50"/>
        <v>0</v>
      </c>
    </row>
    <row r="1555" spans="2:5" x14ac:dyDescent="0.25">
      <c r="B1555" s="15">
        <v>32570</v>
      </c>
      <c r="C1555">
        <v>18.559999999999999</v>
      </c>
      <c r="D1555" s="23">
        <f t="shared" si="49"/>
        <v>5.8756417569880037E-2</v>
      </c>
      <c r="E1555">
        <f t="shared" si="50"/>
        <v>0</v>
      </c>
    </row>
    <row r="1556" spans="2:5" x14ac:dyDescent="0.25">
      <c r="B1556" s="15">
        <v>32563</v>
      </c>
      <c r="C1556">
        <v>18.07</v>
      </c>
      <c r="D1556" s="23">
        <f t="shared" si="49"/>
        <v>1.8602029312288826E-2</v>
      </c>
      <c r="E1556">
        <f t="shared" si="50"/>
        <v>0</v>
      </c>
    </row>
    <row r="1557" spans="2:5" x14ac:dyDescent="0.25">
      <c r="B1557" s="15">
        <v>32556</v>
      </c>
      <c r="C1557">
        <v>18.559999999999999</v>
      </c>
      <c r="D1557" s="23">
        <f t="shared" si="49"/>
        <v>-1.5906680805938489E-2</v>
      </c>
      <c r="E1557">
        <f t="shared" si="50"/>
        <v>0</v>
      </c>
    </row>
    <row r="1558" spans="2:5" x14ac:dyDescent="0.25">
      <c r="B1558" s="15">
        <v>32549</v>
      </c>
      <c r="C1558">
        <v>17.11</v>
      </c>
      <c r="D1558" s="23">
        <f t="shared" si="49"/>
        <v>-7.4134199134199164E-2</v>
      </c>
      <c r="E1558">
        <f t="shared" si="50"/>
        <v>0</v>
      </c>
    </row>
    <row r="1559" spans="2:5" x14ac:dyDescent="0.25">
      <c r="B1559" s="15">
        <v>32542</v>
      </c>
      <c r="C1559">
        <v>17.53</v>
      </c>
      <c r="D1559" s="23">
        <f t="shared" si="49"/>
        <v>-1.1396011396010985E-3</v>
      </c>
      <c r="E1559">
        <f t="shared" si="50"/>
        <v>0</v>
      </c>
    </row>
    <row r="1560" spans="2:5" x14ac:dyDescent="0.25">
      <c r="B1560" s="15">
        <v>32535</v>
      </c>
      <c r="C1560">
        <v>17.739999999999998</v>
      </c>
      <c r="D1560" s="23">
        <f t="shared" si="49"/>
        <v>2.9002320185614883E-2</v>
      </c>
      <c r="E1560">
        <f t="shared" si="50"/>
        <v>0</v>
      </c>
    </row>
    <row r="1561" spans="2:5" x14ac:dyDescent="0.25">
      <c r="B1561" s="15">
        <v>32528</v>
      </c>
      <c r="C1561">
        <v>18.86</v>
      </c>
      <c r="D1561" s="23">
        <f t="shared" si="49"/>
        <v>0.13546056592414213</v>
      </c>
      <c r="E1561">
        <f t="shared" si="50"/>
        <v>0</v>
      </c>
    </row>
    <row r="1562" spans="2:5" x14ac:dyDescent="0.25">
      <c r="B1562" s="15">
        <v>32521</v>
      </c>
      <c r="C1562">
        <v>18.48</v>
      </c>
      <c r="D1562" s="23">
        <f t="shared" si="49"/>
        <v>0.10526315789473695</v>
      </c>
      <c r="E1562">
        <f t="shared" si="50"/>
        <v>0</v>
      </c>
    </row>
    <row r="1563" spans="2:5" x14ac:dyDescent="0.25">
      <c r="B1563" s="15">
        <v>32514</v>
      </c>
      <c r="C1563">
        <v>17.55</v>
      </c>
      <c r="D1563" s="23">
        <f t="shared" si="49"/>
        <v>0.10795454545454541</v>
      </c>
      <c r="E1563">
        <f t="shared" si="50"/>
        <v>0</v>
      </c>
    </row>
    <row r="1564" spans="2:5" x14ac:dyDescent="0.25">
      <c r="B1564" s="15">
        <v>32507</v>
      </c>
      <c r="C1564">
        <v>17.239999999999998</v>
      </c>
      <c r="D1564" s="23">
        <f t="shared" si="49"/>
        <v>0.10230179028132969</v>
      </c>
      <c r="E1564">
        <f t="shared" si="50"/>
        <v>0</v>
      </c>
    </row>
    <row r="1565" spans="2:5" x14ac:dyDescent="0.25">
      <c r="B1565" s="15">
        <v>32500</v>
      </c>
      <c r="C1565">
        <v>16.61</v>
      </c>
      <c r="D1565" s="23">
        <f t="shared" si="49"/>
        <v>0.18897637795275579</v>
      </c>
      <c r="E1565">
        <f t="shared" si="50"/>
        <v>0</v>
      </c>
    </row>
    <row r="1566" spans="2:5" x14ac:dyDescent="0.25">
      <c r="B1566" s="15">
        <v>32493</v>
      </c>
      <c r="C1566">
        <v>16.72</v>
      </c>
      <c r="D1566" s="23">
        <f t="shared" si="49"/>
        <v>0.2294117647058822</v>
      </c>
      <c r="E1566">
        <f t="shared" si="50"/>
        <v>0</v>
      </c>
    </row>
    <row r="1567" spans="2:5" x14ac:dyDescent="0.25">
      <c r="B1567" s="15">
        <v>32486</v>
      </c>
      <c r="C1567">
        <v>15.84</v>
      </c>
      <c r="D1567" s="23">
        <f t="shared" si="49"/>
        <v>0.13548387096774195</v>
      </c>
      <c r="E1567">
        <f t="shared" si="50"/>
        <v>0</v>
      </c>
    </row>
    <row r="1568" spans="2:5" x14ac:dyDescent="0.25">
      <c r="B1568" s="15">
        <v>32479</v>
      </c>
      <c r="C1568">
        <v>15.64</v>
      </c>
      <c r="D1568" s="23">
        <f t="shared" si="49"/>
        <v>0.11396011396011407</v>
      </c>
      <c r="E1568">
        <f t="shared" si="50"/>
        <v>0</v>
      </c>
    </row>
    <row r="1569" spans="2:5" x14ac:dyDescent="0.25">
      <c r="B1569" s="15">
        <v>32472</v>
      </c>
      <c r="C1569">
        <v>13.97</v>
      </c>
      <c r="D1569" s="23">
        <f t="shared" si="49"/>
        <v>8.6642599277979571E-3</v>
      </c>
      <c r="E1569">
        <f t="shared" si="50"/>
        <v>0</v>
      </c>
    </row>
    <row r="1570" spans="2:5" x14ac:dyDescent="0.25">
      <c r="B1570" s="15">
        <v>32465</v>
      </c>
      <c r="C1570">
        <v>13.6</v>
      </c>
      <c r="D1570" s="23">
        <f t="shared" si="49"/>
        <v>-5.3583855254001334E-2</v>
      </c>
      <c r="E1570">
        <f t="shared" si="50"/>
        <v>0</v>
      </c>
    </row>
    <row r="1571" spans="2:5" x14ac:dyDescent="0.25">
      <c r="B1571" s="15">
        <v>32458</v>
      </c>
      <c r="C1571">
        <v>13.95</v>
      </c>
      <c r="D1571" s="23">
        <f t="shared" si="49"/>
        <v>-6.5013404825737253E-2</v>
      </c>
      <c r="E1571">
        <f t="shared" si="50"/>
        <v>0</v>
      </c>
    </row>
    <row r="1572" spans="2:5" x14ac:dyDescent="0.25">
      <c r="B1572" s="15">
        <v>32451</v>
      </c>
      <c r="C1572">
        <v>14.04</v>
      </c>
      <c r="D1572" s="23">
        <f t="shared" si="49"/>
        <v>8.5007727975270564E-2</v>
      </c>
      <c r="E1572">
        <f t="shared" si="50"/>
        <v>0</v>
      </c>
    </row>
    <row r="1573" spans="2:5" x14ac:dyDescent="0.25">
      <c r="B1573" s="15">
        <v>32444</v>
      </c>
      <c r="C1573">
        <v>13.85</v>
      </c>
      <c r="D1573" s="23">
        <f t="shared" si="49"/>
        <v>3.590127150336575E-2</v>
      </c>
      <c r="E1573">
        <f t="shared" si="50"/>
        <v>0</v>
      </c>
    </row>
    <row r="1574" spans="2:5" x14ac:dyDescent="0.25">
      <c r="B1574" s="15">
        <v>32437</v>
      </c>
      <c r="C1574">
        <v>14.37</v>
      </c>
      <c r="D1574" s="23">
        <f t="shared" si="49"/>
        <v>1.3399153737658542E-2</v>
      </c>
      <c r="E1574">
        <f t="shared" si="50"/>
        <v>0</v>
      </c>
    </row>
    <row r="1575" spans="2:5" x14ac:dyDescent="0.25">
      <c r="B1575" s="15">
        <v>32430</v>
      </c>
      <c r="C1575">
        <v>14.92</v>
      </c>
      <c r="D1575" s="23">
        <f t="shared" si="49"/>
        <v>2.4021962937542884E-2</v>
      </c>
      <c r="E1575">
        <f t="shared" si="50"/>
        <v>0</v>
      </c>
    </row>
    <row r="1576" spans="2:5" x14ac:dyDescent="0.25">
      <c r="B1576" s="15">
        <v>32423</v>
      </c>
      <c r="C1576">
        <v>12.94</v>
      </c>
      <c r="D1576" s="23">
        <f t="shared" si="49"/>
        <v>-8.7447108603667112E-2</v>
      </c>
      <c r="E1576">
        <f t="shared" si="50"/>
        <v>0</v>
      </c>
    </row>
    <row r="1577" spans="2:5" x14ac:dyDescent="0.25">
      <c r="B1577" s="15">
        <v>32416</v>
      </c>
      <c r="C1577">
        <v>13.37</v>
      </c>
      <c r="D1577" s="23">
        <f t="shared" si="49"/>
        <v>-9.6010818120351615E-2</v>
      </c>
      <c r="E1577">
        <f t="shared" si="50"/>
        <v>0</v>
      </c>
    </row>
    <row r="1578" spans="2:5" x14ac:dyDescent="0.25">
      <c r="B1578" s="15">
        <v>32409</v>
      </c>
      <c r="C1578">
        <v>14.18</v>
      </c>
      <c r="D1578" s="23">
        <f t="shared" si="49"/>
        <v>-7.5619295958278987E-2</v>
      </c>
      <c r="E1578">
        <f t="shared" si="50"/>
        <v>0</v>
      </c>
    </row>
    <row r="1579" spans="2:5" x14ac:dyDescent="0.25">
      <c r="B1579" s="15">
        <v>32402</v>
      </c>
      <c r="C1579">
        <v>14.57</v>
      </c>
      <c r="D1579" s="23">
        <f t="shared" si="49"/>
        <v>-7.3744437380801053E-2</v>
      </c>
      <c r="E1579">
        <f t="shared" si="50"/>
        <v>0</v>
      </c>
    </row>
    <row r="1580" spans="2:5" x14ac:dyDescent="0.25">
      <c r="B1580" s="15">
        <v>32395</v>
      </c>
      <c r="C1580">
        <v>14.18</v>
      </c>
      <c r="D1580" s="23">
        <f t="shared" si="49"/>
        <v>-8.6340206185567037E-2</v>
      </c>
      <c r="E1580">
        <f t="shared" si="50"/>
        <v>0</v>
      </c>
    </row>
    <row r="1581" spans="2:5" x14ac:dyDescent="0.25">
      <c r="B1581" s="15">
        <v>32388</v>
      </c>
      <c r="C1581">
        <v>14.79</v>
      </c>
      <c r="D1581" s="23">
        <f t="shared" si="49"/>
        <v>-3.07994757536042E-2</v>
      </c>
      <c r="E1581">
        <f t="shared" si="50"/>
        <v>0</v>
      </c>
    </row>
    <row r="1582" spans="2:5" x14ac:dyDescent="0.25">
      <c r="B1582" s="15">
        <v>32381</v>
      </c>
      <c r="C1582">
        <v>15.34</v>
      </c>
      <c r="D1582" s="23">
        <f t="shared" si="49"/>
        <v>-5.9472716125076541E-2</v>
      </c>
      <c r="E1582">
        <f t="shared" si="50"/>
        <v>0</v>
      </c>
    </row>
    <row r="1583" spans="2:5" x14ac:dyDescent="0.25">
      <c r="B1583" s="15">
        <v>32374</v>
      </c>
      <c r="C1583">
        <v>15.73</v>
      </c>
      <c r="D1583" s="23">
        <f t="shared" si="49"/>
        <v>-3.9682539682539653E-2</v>
      </c>
      <c r="E1583">
        <f t="shared" si="50"/>
        <v>0</v>
      </c>
    </row>
    <row r="1584" spans="2:5" x14ac:dyDescent="0.25">
      <c r="B1584" s="15">
        <v>32367</v>
      </c>
      <c r="C1584">
        <v>15.52</v>
      </c>
      <c r="D1584" s="23">
        <f t="shared" si="49"/>
        <v>4.4414535666218002E-2</v>
      </c>
      <c r="E1584">
        <f t="shared" si="50"/>
        <v>0</v>
      </c>
    </row>
    <row r="1585" spans="2:5" x14ac:dyDescent="0.25">
      <c r="B1585" s="15">
        <v>32360</v>
      </c>
      <c r="C1585">
        <v>15.26</v>
      </c>
      <c r="D1585" s="23">
        <f t="shared" si="49"/>
        <v>-1.293661060802076E-2</v>
      </c>
      <c r="E1585">
        <f t="shared" si="50"/>
        <v>0</v>
      </c>
    </row>
    <row r="1586" spans="2:5" x14ac:dyDescent="0.25">
      <c r="B1586" s="15">
        <v>32353</v>
      </c>
      <c r="C1586">
        <v>16.309999999999999</v>
      </c>
      <c r="D1586" s="23">
        <f t="shared" si="49"/>
        <v>9.1700133868808598E-2</v>
      </c>
      <c r="E1586">
        <f t="shared" si="50"/>
        <v>0</v>
      </c>
    </row>
    <row r="1587" spans="2:5" x14ac:dyDescent="0.25">
      <c r="B1587" s="15">
        <v>32346</v>
      </c>
      <c r="C1587">
        <v>16.38</v>
      </c>
      <c r="D1587" s="23">
        <f t="shared" si="49"/>
        <v>2.3110555902560836E-2</v>
      </c>
      <c r="E1587">
        <f t="shared" si="50"/>
        <v>0</v>
      </c>
    </row>
    <row r="1588" spans="2:5" x14ac:dyDescent="0.25">
      <c r="B1588" s="15">
        <v>32339</v>
      </c>
      <c r="C1588">
        <v>14.86</v>
      </c>
      <c r="D1588" s="23">
        <f t="shared" si="49"/>
        <v>-9.6656534954407292E-2</v>
      </c>
      <c r="E1588">
        <f t="shared" si="50"/>
        <v>0</v>
      </c>
    </row>
    <row r="1589" spans="2:5" x14ac:dyDescent="0.25">
      <c r="B1589" s="15">
        <v>32332</v>
      </c>
      <c r="C1589">
        <v>15.46</v>
      </c>
      <c r="D1589" s="23">
        <f t="shared" si="49"/>
        <v>-7.5911536162582172E-2</v>
      </c>
      <c r="E1589">
        <f t="shared" si="50"/>
        <v>0</v>
      </c>
    </row>
    <row r="1590" spans="2:5" x14ac:dyDescent="0.25">
      <c r="B1590" s="15">
        <v>32325</v>
      </c>
      <c r="C1590">
        <v>14.94</v>
      </c>
      <c r="D1590" s="23">
        <f t="shared" si="49"/>
        <v>-0.14628571428571435</v>
      </c>
      <c r="E1590">
        <f t="shared" si="50"/>
        <v>1</v>
      </c>
    </row>
    <row r="1591" spans="2:5" x14ac:dyDescent="0.25">
      <c r="B1591" s="15">
        <v>32318</v>
      </c>
      <c r="C1591">
        <v>16.010000000000002</v>
      </c>
      <c r="D1591" s="23">
        <f t="shared" si="49"/>
        <v>-8.1468732071141581E-2</v>
      </c>
      <c r="E1591">
        <f t="shared" si="50"/>
        <v>0</v>
      </c>
    </row>
    <row r="1592" spans="2:5" x14ac:dyDescent="0.25">
      <c r="B1592" s="15">
        <v>32311</v>
      </c>
      <c r="C1592">
        <v>16.45</v>
      </c>
      <c r="D1592" s="23">
        <f t="shared" si="49"/>
        <v>-4.1933605125218487E-2</v>
      </c>
      <c r="E1592">
        <f t="shared" si="50"/>
        <v>0</v>
      </c>
    </row>
    <row r="1593" spans="2:5" x14ac:dyDescent="0.25">
      <c r="B1593" s="15">
        <v>32304</v>
      </c>
      <c r="C1593">
        <v>16.73</v>
      </c>
      <c r="D1593" s="23">
        <f t="shared" si="49"/>
        <v>-4.3453401943967851E-2</v>
      </c>
      <c r="E1593">
        <f t="shared" si="50"/>
        <v>0</v>
      </c>
    </row>
    <row r="1594" spans="2:5" x14ac:dyDescent="0.25">
      <c r="B1594" s="15">
        <v>32297</v>
      </c>
      <c r="C1594">
        <v>17.5</v>
      </c>
      <c r="D1594" s="23">
        <f t="shared" si="49"/>
        <v>-1.3528748590755257E-2</v>
      </c>
      <c r="E1594">
        <f t="shared" si="50"/>
        <v>0</v>
      </c>
    </row>
    <row r="1595" spans="2:5" x14ac:dyDescent="0.25">
      <c r="B1595" s="15">
        <v>32290</v>
      </c>
      <c r="C1595">
        <v>17.43</v>
      </c>
      <c r="D1595" s="23">
        <f t="shared" si="49"/>
        <v>-3.112840466926059E-2</v>
      </c>
      <c r="E1595">
        <f t="shared" si="50"/>
        <v>0</v>
      </c>
    </row>
    <row r="1596" spans="2:5" x14ac:dyDescent="0.25">
      <c r="B1596" s="15">
        <v>32283</v>
      </c>
      <c r="C1596">
        <v>17.170000000000002</v>
      </c>
      <c r="D1596" s="23">
        <f t="shared" si="49"/>
        <v>-6.1748633879781356E-2</v>
      </c>
      <c r="E1596">
        <f t="shared" si="50"/>
        <v>0</v>
      </c>
    </row>
    <row r="1597" spans="2:5" x14ac:dyDescent="0.25">
      <c r="B1597" s="15">
        <v>32276</v>
      </c>
      <c r="C1597">
        <v>17.489999999999998</v>
      </c>
      <c r="D1597" s="23">
        <f t="shared" si="49"/>
        <v>-4.7904191616766623E-2</v>
      </c>
      <c r="E1597">
        <f t="shared" si="50"/>
        <v>0</v>
      </c>
    </row>
    <row r="1598" spans="2:5" x14ac:dyDescent="0.25">
      <c r="B1598" s="15">
        <v>32269</v>
      </c>
      <c r="C1598">
        <v>17.739999999999998</v>
      </c>
      <c r="D1598" s="23">
        <f t="shared" si="49"/>
        <v>5.0947867298578142E-2</v>
      </c>
      <c r="E1598">
        <f t="shared" si="50"/>
        <v>0</v>
      </c>
    </row>
    <row r="1599" spans="2:5" x14ac:dyDescent="0.25">
      <c r="B1599" s="15">
        <v>32262</v>
      </c>
      <c r="C1599">
        <v>17.989999999999998</v>
      </c>
      <c r="D1599" s="23">
        <f t="shared" si="49"/>
        <v>5.3278688524590168E-2</v>
      </c>
      <c r="E1599">
        <f t="shared" si="50"/>
        <v>0</v>
      </c>
    </row>
    <row r="1600" spans="2:5" x14ac:dyDescent="0.25">
      <c r="B1600" s="15">
        <v>32255</v>
      </c>
      <c r="C1600">
        <v>18.3</v>
      </c>
      <c r="D1600" s="23">
        <f t="shared" si="49"/>
        <v>7.4574280681150906E-2</v>
      </c>
      <c r="E1600">
        <f t="shared" si="50"/>
        <v>0</v>
      </c>
    </row>
    <row r="1601" spans="2:5" x14ac:dyDescent="0.25">
      <c r="B1601" s="15">
        <v>32248</v>
      </c>
      <c r="C1601">
        <v>18.37</v>
      </c>
      <c r="D1601" s="23">
        <f t="shared" si="49"/>
        <v>0.10796139927623671</v>
      </c>
      <c r="E1601">
        <f t="shared" si="50"/>
        <v>0</v>
      </c>
    </row>
    <row r="1602" spans="2:5" x14ac:dyDescent="0.25">
      <c r="B1602" s="15">
        <v>32241</v>
      </c>
      <c r="C1602">
        <v>16.88</v>
      </c>
      <c r="D1602" s="23">
        <f t="shared" si="49"/>
        <v>3.6218538980969939E-2</v>
      </c>
      <c r="E1602">
        <f t="shared" si="50"/>
        <v>0</v>
      </c>
    </row>
    <row r="1603" spans="2:5" x14ac:dyDescent="0.25">
      <c r="B1603" s="15">
        <v>32234</v>
      </c>
      <c r="C1603">
        <v>17.079999999999998</v>
      </c>
      <c r="D1603" s="23">
        <f t="shared" si="49"/>
        <v>9.5574085952533583E-2</v>
      </c>
      <c r="E1603">
        <f t="shared" si="50"/>
        <v>0</v>
      </c>
    </row>
    <row r="1604" spans="2:5" x14ac:dyDescent="0.25">
      <c r="B1604" s="15">
        <v>32227</v>
      </c>
      <c r="C1604">
        <v>17.03</v>
      </c>
      <c r="D1604" s="23">
        <f t="shared" ref="D1604:D1667" si="51">C1604/C1608-1</f>
        <v>7.9214195183777036E-2</v>
      </c>
      <c r="E1604">
        <f t="shared" ref="E1604:E1667" si="52">IF(D1604&lt;$E$1,1,0)</f>
        <v>0</v>
      </c>
    </row>
    <row r="1605" spans="2:5" x14ac:dyDescent="0.25">
      <c r="B1605" s="15">
        <v>32220</v>
      </c>
      <c r="C1605">
        <v>16.579999999999998</v>
      </c>
      <c r="D1605" s="23">
        <f t="shared" si="51"/>
        <v>-4.8019207683074328E-3</v>
      </c>
      <c r="E1605">
        <f t="shared" si="52"/>
        <v>0</v>
      </c>
    </row>
    <row r="1606" spans="2:5" x14ac:dyDescent="0.25">
      <c r="B1606" s="15">
        <v>32213</v>
      </c>
      <c r="C1606">
        <v>16.29</v>
      </c>
      <c r="D1606" s="23">
        <f t="shared" si="51"/>
        <v>-2.7462686567164218E-2</v>
      </c>
      <c r="E1606">
        <f t="shared" si="52"/>
        <v>0</v>
      </c>
    </row>
    <row r="1607" spans="2:5" x14ac:dyDescent="0.25">
      <c r="B1607" s="15">
        <v>32206</v>
      </c>
      <c r="C1607">
        <v>15.59</v>
      </c>
      <c r="D1607" s="23">
        <f t="shared" si="51"/>
        <v>-9.7800925925926041E-2</v>
      </c>
      <c r="E1607">
        <f t="shared" si="52"/>
        <v>0</v>
      </c>
    </row>
    <row r="1608" spans="2:5" x14ac:dyDescent="0.25">
      <c r="B1608" s="15">
        <v>32199</v>
      </c>
      <c r="C1608">
        <v>15.78</v>
      </c>
      <c r="D1608" s="23">
        <f t="shared" si="51"/>
        <v>-6.8476977567886732E-2</v>
      </c>
      <c r="E1608">
        <f t="shared" si="52"/>
        <v>0</v>
      </c>
    </row>
    <row r="1609" spans="2:5" x14ac:dyDescent="0.25">
      <c r="B1609" s="15">
        <v>32192</v>
      </c>
      <c r="C1609">
        <v>16.66</v>
      </c>
      <c r="D1609" s="23">
        <f t="shared" si="51"/>
        <v>-2.0576131687242927E-2</v>
      </c>
      <c r="E1609">
        <f t="shared" si="52"/>
        <v>0</v>
      </c>
    </row>
    <row r="1610" spans="2:5" x14ac:dyDescent="0.25">
      <c r="B1610" s="15">
        <v>32185</v>
      </c>
      <c r="C1610">
        <v>16.75</v>
      </c>
      <c r="D1610" s="23">
        <f t="shared" si="51"/>
        <v>-1.1799410029498469E-2</v>
      </c>
      <c r="E1610">
        <f t="shared" si="52"/>
        <v>0</v>
      </c>
    </row>
    <row r="1611" spans="2:5" x14ac:dyDescent="0.25">
      <c r="B1611" s="15">
        <v>32178</v>
      </c>
      <c r="C1611">
        <v>17.28</v>
      </c>
      <c r="D1611" s="23">
        <f t="shared" si="51"/>
        <v>-1.7331022530328033E-3</v>
      </c>
      <c r="E1611">
        <f t="shared" si="52"/>
        <v>0</v>
      </c>
    </row>
    <row r="1612" spans="2:5" x14ac:dyDescent="0.25">
      <c r="B1612" s="15">
        <v>32171</v>
      </c>
      <c r="C1612">
        <v>16.940000000000001</v>
      </c>
      <c r="D1612" s="23">
        <f t="shared" si="51"/>
        <v>1.4371257485030098E-2</v>
      </c>
      <c r="E1612">
        <f t="shared" si="52"/>
        <v>0</v>
      </c>
    </row>
    <row r="1613" spans="2:5" x14ac:dyDescent="0.25">
      <c r="B1613" s="15">
        <v>32164</v>
      </c>
      <c r="C1613">
        <v>17.010000000000002</v>
      </c>
      <c r="D1613" s="23">
        <f t="shared" si="51"/>
        <v>2.9661016949152685E-2</v>
      </c>
      <c r="E1613">
        <f t="shared" si="52"/>
        <v>0</v>
      </c>
    </row>
    <row r="1614" spans="2:5" x14ac:dyDescent="0.25">
      <c r="B1614" s="15">
        <v>32157</v>
      </c>
      <c r="C1614">
        <v>16.95</v>
      </c>
      <c r="D1614" s="23">
        <f t="shared" si="51"/>
        <v>8.7933247753530175E-2</v>
      </c>
      <c r="E1614">
        <f t="shared" si="52"/>
        <v>0</v>
      </c>
    </row>
    <row r="1615" spans="2:5" x14ac:dyDescent="0.25">
      <c r="B1615" s="15">
        <v>32150</v>
      </c>
      <c r="C1615">
        <v>17.309999999999999</v>
      </c>
      <c r="D1615" s="23">
        <f t="shared" si="51"/>
        <v>-5.4614964500273033E-2</v>
      </c>
      <c r="E1615">
        <f t="shared" si="52"/>
        <v>0</v>
      </c>
    </row>
    <row r="1616" spans="2:5" x14ac:dyDescent="0.25">
      <c r="B1616" s="15">
        <v>32143</v>
      </c>
      <c r="C1616">
        <v>16.7</v>
      </c>
      <c r="D1616" s="23">
        <f t="shared" si="51"/>
        <v>-0.1088580576307363</v>
      </c>
      <c r="E1616">
        <f t="shared" si="52"/>
        <v>1</v>
      </c>
    </row>
    <row r="1617" spans="2:5" x14ac:dyDescent="0.25">
      <c r="B1617" s="15">
        <v>32136</v>
      </c>
      <c r="C1617">
        <v>16.52</v>
      </c>
      <c r="D1617" s="23">
        <f t="shared" si="51"/>
        <v>-0.11278195488721809</v>
      </c>
      <c r="E1617">
        <f t="shared" si="52"/>
        <v>1</v>
      </c>
    </row>
    <row r="1618" spans="2:5" x14ac:dyDescent="0.25">
      <c r="B1618" s="15">
        <v>32129</v>
      </c>
      <c r="C1618">
        <v>15.58</v>
      </c>
      <c r="D1618" s="23">
        <f t="shared" si="51"/>
        <v>-0.17696777601690439</v>
      </c>
      <c r="E1618">
        <f t="shared" si="52"/>
        <v>1</v>
      </c>
    </row>
    <row r="1619" spans="2:5" x14ac:dyDescent="0.25">
      <c r="B1619" s="15">
        <v>32122</v>
      </c>
      <c r="C1619">
        <v>18.309999999999999</v>
      </c>
      <c r="D1619" s="23">
        <f t="shared" si="51"/>
        <v>-3.2752245113576439E-2</v>
      </c>
      <c r="E1619">
        <f t="shared" si="52"/>
        <v>0</v>
      </c>
    </row>
    <row r="1620" spans="2:5" x14ac:dyDescent="0.25">
      <c r="B1620" s="15">
        <v>32115</v>
      </c>
      <c r="C1620">
        <v>18.739999999999998</v>
      </c>
      <c r="D1620" s="23">
        <f t="shared" si="51"/>
        <v>-3.1914893617022155E-3</v>
      </c>
      <c r="E1620">
        <f t="shared" si="52"/>
        <v>0</v>
      </c>
    </row>
    <row r="1621" spans="2:5" x14ac:dyDescent="0.25">
      <c r="B1621" s="15">
        <v>32108</v>
      </c>
      <c r="C1621">
        <v>18.62</v>
      </c>
      <c r="D1621" s="23">
        <f t="shared" si="51"/>
        <v>-6.713426853707416E-2</v>
      </c>
      <c r="E1621">
        <f t="shared" si="52"/>
        <v>0</v>
      </c>
    </row>
    <row r="1622" spans="2:5" x14ac:dyDescent="0.25">
      <c r="B1622" s="15">
        <v>32101</v>
      </c>
      <c r="C1622">
        <v>18.93</v>
      </c>
      <c r="D1622" s="23">
        <f t="shared" si="51"/>
        <v>-6.1011904761904767E-2</v>
      </c>
      <c r="E1622">
        <f t="shared" si="52"/>
        <v>0</v>
      </c>
    </row>
    <row r="1623" spans="2:5" x14ac:dyDescent="0.25">
      <c r="B1623" s="15">
        <v>32094</v>
      </c>
      <c r="C1623">
        <v>18.93</v>
      </c>
      <c r="D1623" s="23">
        <f t="shared" si="51"/>
        <v>-6.379821958456966E-2</v>
      </c>
      <c r="E1623">
        <f t="shared" si="52"/>
        <v>0</v>
      </c>
    </row>
    <row r="1624" spans="2:5" x14ac:dyDescent="0.25">
      <c r="B1624" s="15">
        <v>32087</v>
      </c>
      <c r="C1624">
        <v>18.8</v>
      </c>
      <c r="D1624" s="23">
        <f t="shared" si="51"/>
        <v>-4.5685279187817174E-2</v>
      </c>
      <c r="E1624">
        <f t="shared" si="52"/>
        <v>0</v>
      </c>
    </row>
    <row r="1625" spans="2:5" x14ac:dyDescent="0.25">
      <c r="B1625" s="15">
        <v>32080</v>
      </c>
      <c r="C1625">
        <v>19.96</v>
      </c>
      <c r="D1625" s="23">
        <f t="shared" si="51"/>
        <v>5.0352467270897705E-3</v>
      </c>
      <c r="E1625">
        <f t="shared" si="52"/>
        <v>0</v>
      </c>
    </row>
    <row r="1626" spans="2:5" x14ac:dyDescent="0.25">
      <c r="B1626" s="15">
        <v>32073</v>
      </c>
      <c r="C1626">
        <v>20.16</v>
      </c>
      <c r="D1626" s="23">
        <f t="shared" si="51"/>
        <v>3.5971223021582732E-2</v>
      </c>
      <c r="E1626">
        <f t="shared" si="52"/>
        <v>0</v>
      </c>
    </row>
    <row r="1627" spans="2:5" x14ac:dyDescent="0.25">
      <c r="B1627" s="15">
        <v>32066</v>
      </c>
      <c r="C1627">
        <v>20.22</v>
      </c>
      <c r="D1627" s="23">
        <f t="shared" si="51"/>
        <v>3.427109974424547E-2</v>
      </c>
      <c r="E1627">
        <f t="shared" si="52"/>
        <v>0</v>
      </c>
    </row>
    <row r="1628" spans="2:5" x14ac:dyDescent="0.25">
      <c r="B1628" s="15">
        <v>32059</v>
      </c>
      <c r="C1628">
        <v>19.7</v>
      </c>
      <c r="D1628" s="23">
        <f t="shared" si="51"/>
        <v>1.5463917525773141E-2</v>
      </c>
      <c r="E1628">
        <f t="shared" si="52"/>
        <v>0</v>
      </c>
    </row>
    <row r="1629" spans="2:5" x14ac:dyDescent="0.25">
      <c r="B1629" s="15">
        <v>32052</v>
      </c>
      <c r="C1629">
        <v>19.86</v>
      </c>
      <c r="D1629" s="23">
        <f t="shared" si="51"/>
        <v>2.7950310559006208E-2</v>
      </c>
      <c r="E1629">
        <f t="shared" si="52"/>
        <v>0</v>
      </c>
    </row>
    <row r="1630" spans="2:5" x14ac:dyDescent="0.25">
      <c r="B1630" s="15">
        <v>32045</v>
      </c>
      <c r="C1630">
        <v>19.46</v>
      </c>
      <c r="D1630" s="23">
        <f t="shared" si="51"/>
        <v>3.6101083032491488E-3</v>
      </c>
      <c r="E1630">
        <f t="shared" si="52"/>
        <v>0</v>
      </c>
    </row>
    <row r="1631" spans="2:5" x14ac:dyDescent="0.25">
      <c r="B1631" s="15">
        <v>32038</v>
      </c>
      <c r="C1631">
        <v>19.55</v>
      </c>
      <c r="D1631" s="23">
        <f t="shared" si="51"/>
        <v>6.6941297631306629E-3</v>
      </c>
      <c r="E1631">
        <f t="shared" si="52"/>
        <v>0</v>
      </c>
    </row>
    <row r="1632" spans="2:5" x14ac:dyDescent="0.25">
      <c r="B1632" s="15">
        <v>32031</v>
      </c>
      <c r="C1632">
        <v>19.399999999999999</v>
      </c>
      <c r="D1632" s="23">
        <f t="shared" si="51"/>
        <v>-5.6878949927078315E-2</v>
      </c>
      <c r="E1632">
        <f t="shared" si="52"/>
        <v>0</v>
      </c>
    </row>
    <row r="1633" spans="2:5" x14ac:dyDescent="0.25">
      <c r="B1633" s="15">
        <v>32024</v>
      </c>
      <c r="C1633">
        <v>19.32</v>
      </c>
      <c r="D1633" s="23">
        <f t="shared" si="51"/>
        <v>-7.956169604573593E-2</v>
      </c>
      <c r="E1633">
        <f t="shared" si="52"/>
        <v>0</v>
      </c>
    </row>
    <row r="1634" spans="2:5" x14ac:dyDescent="0.25">
      <c r="B1634" s="15">
        <v>32017</v>
      </c>
      <c r="C1634">
        <v>19.39</v>
      </c>
      <c r="D1634" s="23">
        <f t="shared" si="51"/>
        <v>-9.2653252222742233E-2</v>
      </c>
      <c r="E1634">
        <f t="shared" si="52"/>
        <v>0</v>
      </c>
    </row>
    <row r="1635" spans="2:5" x14ac:dyDescent="0.25">
      <c r="B1635" s="15">
        <v>32010</v>
      </c>
      <c r="C1635">
        <v>19.420000000000002</v>
      </c>
      <c r="D1635" s="23">
        <f t="shared" si="51"/>
        <v>-5.5906660184735002E-2</v>
      </c>
      <c r="E1635">
        <f t="shared" si="52"/>
        <v>0</v>
      </c>
    </row>
    <row r="1636" spans="2:5" x14ac:dyDescent="0.25">
      <c r="B1636" s="15">
        <v>32003</v>
      </c>
      <c r="C1636">
        <v>20.57</v>
      </c>
      <c r="D1636" s="23">
        <f t="shared" si="51"/>
        <v>-8.1286288521661421E-2</v>
      </c>
      <c r="E1636">
        <f t="shared" si="52"/>
        <v>0</v>
      </c>
    </row>
    <row r="1637" spans="2:5" x14ac:dyDescent="0.25">
      <c r="B1637" s="15">
        <v>31996</v>
      </c>
      <c r="C1637">
        <v>20.99</v>
      </c>
      <c r="D1637" s="23">
        <f t="shared" si="51"/>
        <v>-1.5939990623534905E-2</v>
      </c>
      <c r="E1637">
        <f t="shared" si="52"/>
        <v>0</v>
      </c>
    </row>
    <row r="1638" spans="2:5" x14ac:dyDescent="0.25">
      <c r="B1638" s="15">
        <v>31989</v>
      </c>
      <c r="C1638">
        <v>21.37</v>
      </c>
      <c r="D1638" s="23">
        <f t="shared" si="51"/>
        <v>3.687530325084909E-2</v>
      </c>
      <c r="E1638">
        <f t="shared" si="52"/>
        <v>0</v>
      </c>
    </row>
    <row r="1639" spans="2:5" x14ac:dyDescent="0.25">
      <c r="B1639" s="15">
        <v>31982</v>
      </c>
      <c r="C1639">
        <v>20.57</v>
      </c>
      <c r="D1639" s="23">
        <f t="shared" si="51"/>
        <v>1.630434782608714E-2</v>
      </c>
      <c r="E1639">
        <f t="shared" si="52"/>
        <v>0</v>
      </c>
    </row>
    <row r="1640" spans="2:5" x14ac:dyDescent="0.25">
      <c r="B1640" s="15">
        <v>31975</v>
      </c>
      <c r="C1640">
        <v>22.39</v>
      </c>
      <c r="D1640" s="23">
        <f t="shared" si="51"/>
        <v>8.3736689254598318E-2</v>
      </c>
      <c r="E1640">
        <f t="shared" si="52"/>
        <v>0</v>
      </c>
    </row>
    <row r="1641" spans="2:5" x14ac:dyDescent="0.25">
      <c r="B1641" s="15">
        <v>31968</v>
      </c>
      <c r="C1641">
        <v>21.33</v>
      </c>
      <c r="D1641" s="23">
        <f t="shared" si="51"/>
        <v>7.1320944249120943E-2</v>
      </c>
      <c r="E1641">
        <f t="shared" si="52"/>
        <v>0</v>
      </c>
    </row>
    <row r="1642" spans="2:5" x14ac:dyDescent="0.25">
      <c r="B1642" s="15">
        <v>31961</v>
      </c>
      <c r="C1642">
        <v>20.61</v>
      </c>
      <c r="D1642" s="23">
        <f t="shared" si="51"/>
        <v>4.1435068216270965E-2</v>
      </c>
      <c r="E1642">
        <f t="shared" si="52"/>
        <v>0</v>
      </c>
    </row>
    <row r="1643" spans="2:5" x14ac:dyDescent="0.25">
      <c r="B1643" s="15">
        <v>31954</v>
      </c>
      <c r="C1643">
        <v>20.239999999999998</v>
      </c>
      <c r="D1643" s="23">
        <f t="shared" si="51"/>
        <v>4.4375644994840036E-2</v>
      </c>
      <c r="E1643">
        <f t="shared" si="52"/>
        <v>0</v>
      </c>
    </row>
    <row r="1644" spans="2:5" x14ac:dyDescent="0.25">
      <c r="B1644" s="15">
        <v>31947</v>
      </c>
      <c r="C1644">
        <v>20.66</v>
      </c>
      <c r="D1644" s="23">
        <f t="shared" si="51"/>
        <v>6.77002583979327E-2</v>
      </c>
      <c r="E1644">
        <f t="shared" si="52"/>
        <v>0</v>
      </c>
    </row>
    <row r="1645" spans="2:5" x14ac:dyDescent="0.25">
      <c r="B1645" s="15">
        <v>31940</v>
      </c>
      <c r="C1645">
        <v>19.91</v>
      </c>
      <c r="D1645" s="23">
        <f t="shared" si="51"/>
        <v>5.5555555555555358E-3</v>
      </c>
      <c r="E1645">
        <f t="shared" si="52"/>
        <v>0</v>
      </c>
    </row>
    <row r="1646" spans="2:5" x14ac:dyDescent="0.25">
      <c r="B1646" s="15">
        <v>31933</v>
      </c>
      <c r="C1646">
        <v>19.79</v>
      </c>
      <c r="D1646" s="23">
        <f t="shared" si="51"/>
        <v>2.7518172377985373E-2</v>
      </c>
      <c r="E1646">
        <f t="shared" si="52"/>
        <v>0</v>
      </c>
    </row>
    <row r="1647" spans="2:5" x14ac:dyDescent="0.25">
      <c r="B1647" s="15">
        <v>31926</v>
      </c>
      <c r="C1647">
        <v>19.38</v>
      </c>
      <c r="D1647" s="23">
        <f t="shared" si="51"/>
        <v>2.9208709506107322E-2</v>
      </c>
      <c r="E1647">
        <f t="shared" si="52"/>
        <v>0</v>
      </c>
    </row>
    <row r="1648" spans="2:5" x14ac:dyDescent="0.25">
      <c r="B1648" s="15">
        <v>31919</v>
      </c>
      <c r="C1648">
        <v>19.350000000000001</v>
      </c>
      <c r="D1648" s="23">
        <f t="shared" si="51"/>
        <v>1.6815554387808795E-2</v>
      </c>
      <c r="E1648">
        <f t="shared" si="52"/>
        <v>0</v>
      </c>
    </row>
    <row r="1649" spans="2:5" x14ac:dyDescent="0.25">
      <c r="B1649" s="15">
        <v>31912</v>
      </c>
      <c r="C1649">
        <v>19.8</v>
      </c>
      <c r="D1649" s="23">
        <f t="shared" si="51"/>
        <v>6.2231759656652397E-2</v>
      </c>
      <c r="E1649">
        <f t="shared" si="52"/>
        <v>0</v>
      </c>
    </row>
    <row r="1650" spans="2:5" x14ac:dyDescent="0.25">
      <c r="B1650" s="15">
        <v>31905</v>
      </c>
      <c r="C1650">
        <v>19.260000000000002</v>
      </c>
      <c r="D1650" s="23">
        <f t="shared" si="51"/>
        <v>6.3500828271673138E-2</v>
      </c>
      <c r="E1650">
        <f t="shared" si="52"/>
        <v>0</v>
      </c>
    </row>
    <row r="1651" spans="2:5" x14ac:dyDescent="0.25">
      <c r="B1651" s="15">
        <v>31898</v>
      </c>
      <c r="C1651">
        <v>18.829999999999998</v>
      </c>
      <c r="D1651" s="23">
        <f t="shared" si="51"/>
        <v>6.9518716577539053E-3</v>
      </c>
      <c r="E1651">
        <f t="shared" si="52"/>
        <v>0</v>
      </c>
    </row>
    <row r="1652" spans="2:5" x14ac:dyDescent="0.25">
      <c r="B1652" s="15">
        <v>31891</v>
      </c>
      <c r="C1652">
        <v>19.03</v>
      </c>
      <c r="D1652" s="23">
        <f t="shared" si="51"/>
        <v>2.2019334049409256E-2</v>
      </c>
      <c r="E1652">
        <f t="shared" si="52"/>
        <v>0</v>
      </c>
    </row>
    <row r="1653" spans="2:5" x14ac:dyDescent="0.25">
      <c r="B1653" s="15">
        <v>31884</v>
      </c>
      <c r="C1653">
        <v>18.64</v>
      </c>
      <c r="D1653" s="23">
        <f t="shared" si="51"/>
        <v>-1.6068559185860032E-3</v>
      </c>
      <c r="E1653">
        <f t="shared" si="52"/>
        <v>0</v>
      </c>
    </row>
    <row r="1654" spans="2:5" x14ac:dyDescent="0.25">
      <c r="B1654" s="15">
        <v>31877</v>
      </c>
      <c r="C1654">
        <v>18.11</v>
      </c>
      <c r="D1654" s="23">
        <f t="shared" si="51"/>
        <v>-1.3616557734204782E-2</v>
      </c>
      <c r="E1654">
        <f t="shared" si="52"/>
        <v>0</v>
      </c>
    </row>
    <row r="1655" spans="2:5" x14ac:dyDescent="0.25">
      <c r="B1655" s="15">
        <v>31870</v>
      </c>
      <c r="C1655">
        <v>18.7</v>
      </c>
      <c r="D1655" s="23">
        <f t="shared" si="51"/>
        <v>3.1439602868174266E-2</v>
      </c>
      <c r="E1655">
        <f t="shared" si="52"/>
        <v>0</v>
      </c>
    </row>
    <row r="1656" spans="2:5" x14ac:dyDescent="0.25">
      <c r="B1656" s="15">
        <v>31863</v>
      </c>
      <c r="C1656">
        <v>18.62</v>
      </c>
      <c r="D1656" s="23">
        <f t="shared" si="51"/>
        <v>0.12168674698795168</v>
      </c>
      <c r="E1656">
        <f t="shared" si="52"/>
        <v>0</v>
      </c>
    </row>
    <row r="1657" spans="2:5" x14ac:dyDescent="0.25">
      <c r="B1657" s="15">
        <v>31856</v>
      </c>
      <c r="C1657">
        <v>18.670000000000002</v>
      </c>
      <c r="D1657" s="23">
        <f t="shared" si="51"/>
        <v>5.0647158131682746E-2</v>
      </c>
      <c r="E1657">
        <f t="shared" si="52"/>
        <v>0</v>
      </c>
    </row>
    <row r="1658" spans="2:5" x14ac:dyDescent="0.25">
      <c r="B1658" s="15">
        <v>31849</v>
      </c>
      <c r="C1658">
        <v>18.36</v>
      </c>
      <c r="D1658" s="23">
        <f t="shared" si="51"/>
        <v>2.857142857142847E-2</v>
      </c>
      <c r="E1658">
        <f t="shared" si="52"/>
        <v>0</v>
      </c>
    </row>
    <row r="1659" spans="2:5" x14ac:dyDescent="0.25">
      <c r="B1659" s="15">
        <v>31842</v>
      </c>
      <c r="C1659">
        <v>18.13</v>
      </c>
      <c r="D1659" s="23">
        <f t="shared" si="51"/>
        <v>-1.6811279826464354E-2</v>
      </c>
      <c r="E1659">
        <f t="shared" si="52"/>
        <v>0</v>
      </c>
    </row>
    <row r="1660" spans="2:5" x14ac:dyDescent="0.25">
      <c r="B1660" s="15">
        <v>31835</v>
      </c>
      <c r="C1660">
        <v>16.600000000000001</v>
      </c>
      <c r="D1660" s="23">
        <f t="shared" si="51"/>
        <v>-0.11466666666666658</v>
      </c>
      <c r="E1660">
        <f t="shared" si="52"/>
        <v>1</v>
      </c>
    </row>
    <row r="1661" spans="2:5" x14ac:dyDescent="0.25">
      <c r="B1661" s="15">
        <v>31828</v>
      </c>
      <c r="C1661">
        <v>17.77</v>
      </c>
      <c r="D1661" s="23">
        <f t="shared" si="51"/>
        <v>-5.2771855010661062E-2</v>
      </c>
      <c r="E1661">
        <f t="shared" si="52"/>
        <v>0</v>
      </c>
    </row>
    <row r="1662" spans="2:5" x14ac:dyDescent="0.25">
      <c r="B1662" s="15">
        <v>31821</v>
      </c>
      <c r="C1662">
        <v>17.850000000000001</v>
      </c>
      <c r="D1662" s="23">
        <f t="shared" si="51"/>
        <v>-6.5445026178010512E-2</v>
      </c>
      <c r="E1662">
        <f t="shared" si="52"/>
        <v>0</v>
      </c>
    </row>
    <row r="1663" spans="2:5" x14ac:dyDescent="0.25">
      <c r="B1663" s="15">
        <v>31814</v>
      </c>
      <c r="C1663">
        <v>18.440000000000001</v>
      </c>
      <c r="D1663" s="23">
        <f t="shared" si="51"/>
        <v>-1.758124667021832E-2</v>
      </c>
      <c r="E1663">
        <f t="shared" si="52"/>
        <v>0</v>
      </c>
    </row>
    <row r="1664" spans="2:5" x14ac:dyDescent="0.25">
      <c r="B1664" s="15">
        <v>31807</v>
      </c>
      <c r="C1664">
        <v>18.75</v>
      </c>
      <c r="D1664" s="23">
        <f t="shared" si="51"/>
        <v>3.4197462768891462E-2</v>
      </c>
      <c r="E1664">
        <f t="shared" si="52"/>
        <v>0</v>
      </c>
    </row>
    <row r="1665" spans="2:5" x14ac:dyDescent="0.25">
      <c r="B1665" s="15">
        <v>31800</v>
      </c>
      <c r="C1665">
        <v>18.760000000000002</v>
      </c>
      <c r="D1665" s="23">
        <f t="shared" si="51"/>
        <v>0.15731030228254173</v>
      </c>
      <c r="E1665">
        <f t="shared" si="52"/>
        <v>0</v>
      </c>
    </row>
    <row r="1666" spans="2:5" x14ac:dyDescent="0.25">
      <c r="B1666" s="15">
        <v>31793</v>
      </c>
      <c r="C1666">
        <v>19.100000000000001</v>
      </c>
      <c r="D1666" s="23">
        <f t="shared" si="51"/>
        <v>0.17828500925354729</v>
      </c>
      <c r="E1666">
        <f t="shared" si="52"/>
        <v>0</v>
      </c>
    </row>
    <row r="1667" spans="2:5" x14ac:dyDescent="0.25">
      <c r="B1667" s="15">
        <v>31786</v>
      </c>
      <c r="C1667">
        <v>18.77</v>
      </c>
      <c r="D1667" s="23">
        <f t="shared" si="51"/>
        <v>0.16583850931677002</v>
      </c>
      <c r="E1667">
        <f t="shared" si="52"/>
        <v>0</v>
      </c>
    </row>
    <row r="1668" spans="2:5" x14ac:dyDescent="0.25">
      <c r="B1668" s="15">
        <v>31779</v>
      </c>
      <c r="C1668">
        <v>18.13</v>
      </c>
      <c r="D1668" s="23">
        <f t="shared" ref="D1668:D1731" si="53">C1668/C1672-1</f>
        <v>0.198281559814937</v>
      </c>
      <c r="E1668">
        <f t="shared" ref="E1668:E1731" si="54">IF(D1668&lt;$E$1,1,0)</f>
        <v>0</v>
      </c>
    </row>
    <row r="1669" spans="2:5" x14ac:dyDescent="0.25">
      <c r="B1669" s="15">
        <v>31772</v>
      </c>
      <c r="C1669">
        <v>16.21</v>
      </c>
      <c r="D1669" s="23">
        <f t="shared" si="53"/>
        <v>8.0666666666666664E-2</v>
      </c>
      <c r="E1669">
        <f t="shared" si="54"/>
        <v>0</v>
      </c>
    </row>
    <row r="1670" spans="2:5" x14ac:dyDescent="0.25">
      <c r="B1670" s="15">
        <v>31765</v>
      </c>
      <c r="C1670">
        <v>16.21</v>
      </c>
      <c r="D1670" s="23">
        <f t="shared" si="53"/>
        <v>7.493368700265246E-2</v>
      </c>
      <c r="E1670">
        <f t="shared" si="54"/>
        <v>0</v>
      </c>
    </row>
    <row r="1671" spans="2:5" x14ac:dyDescent="0.25">
      <c r="B1671" s="15">
        <v>31758</v>
      </c>
      <c r="C1671">
        <v>16.100000000000001</v>
      </c>
      <c r="D1671" s="23">
        <f t="shared" si="53"/>
        <v>2.941176470588247E-2</v>
      </c>
      <c r="E1671">
        <f t="shared" si="54"/>
        <v>0</v>
      </c>
    </row>
    <row r="1672" spans="2:5" x14ac:dyDescent="0.25">
      <c r="B1672" s="15">
        <v>31751</v>
      </c>
      <c r="C1672">
        <v>15.13</v>
      </c>
      <c r="D1672" s="23">
        <f t="shared" si="53"/>
        <v>-2.636783124587927E-3</v>
      </c>
      <c r="E1672">
        <f t="shared" si="54"/>
        <v>0</v>
      </c>
    </row>
    <row r="1673" spans="2:5" x14ac:dyDescent="0.25">
      <c r="B1673" s="15">
        <v>31744</v>
      </c>
      <c r="C1673">
        <v>15</v>
      </c>
      <c r="D1673" s="23">
        <f t="shared" si="53"/>
        <v>-1.7681728880157177E-2</v>
      </c>
      <c r="E1673">
        <f t="shared" si="54"/>
        <v>0</v>
      </c>
    </row>
    <row r="1674" spans="2:5" x14ac:dyDescent="0.25">
      <c r="B1674" s="15">
        <v>31737</v>
      </c>
      <c r="C1674">
        <v>15.08</v>
      </c>
      <c r="D1674" s="23">
        <f t="shared" si="53"/>
        <v>3.9946737683089761E-3</v>
      </c>
      <c r="E1674">
        <f t="shared" si="54"/>
        <v>0</v>
      </c>
    </row>
    <row r="1675" spans="2:5" x14ac:dyDescent="0.25">
      <c r="B1675" s="15">
        <v>31730</v>
      </c>
      <c r="C1675">
        <v>15.64</v>
      </c>
      <c r="D1675" s="23">
        <f t="shared" si="53"/>
        <v>5.6756756756756843E-2</v>
      </c>
      <c r="E1675">
        <f t="shared" si="54"/>
        <v>0</v>
      </c>
    </row>
    <row r="1676" spans="2:5" x14ac:dyDescent="0.25">
      <c r="B1676" s="15">
        <v>31723</v>
      </c>
      <c r="C1676">
        <v>15.17</v>
      </c>
      <c r="D1676" s="23">
        <f t="shared" si="53"/>
        <v>1.6075016744809156E-2</v>
      </c>
      <c r="E1676">
        <f t="shared" si="54"/>
        <v>0</v>
      </c>
    </row>
    <row r="1677" spans="2:5" x14ac:dyDescent="0.25">
      <c r="B1677" s="15">
        <v>31716</v>
      </c>
      <c r="C1677">
        <v>15.27</v>
      </c>
      <c r="D1677" s="23">
        <f t="shared" si="53"/>
        <v>2.6899798251513118E-2</v>
      </c>
      <c r="E1677">
        <f t="shared" si="54"/>
        <v>0</v>
      </c>
    </row>
    <row r="1678" spans="2:5" x14ac:dyDescent="0.25">
      <c r="B1678" s="15">
        <v>31709</v>
      </c>
      <c r="C1678">
        <v>15.02</v>
      </c>
      <c r="D1678" s="23">
        <f t="shared" si="53"/>
        <v>4.0887040887040982E-2</v>
      </c>
      <c r="E1678">
        <f t="shared" si="54"/>
        <v>0</v>
      </c>
    </row>
    <row r="1679" spans="2:5" x14ac:dyDescent="0.25">
      <c r="B1679" s="15">
        <v>31702</v>
      </c>
      <c r="C1679">
        <v>14.8</v>
      </c>
      <c r="D1679" s="23">
        <f t="shared" si="53"/>
        <v>2.2099447513812098E-2</v>
      </c>
      <c r="E1679">
        <f t="shared" si="54"/>
        <v>0</v>
      </c>
    </row>
    <row r="1680" spans="2:5" x14ac:dyDescent="0.25">
      <c r="B1680" s="15">
        <v>31695</v>
      </c>
      <c r="C1680">
        <v>14.93</v>
      </c>
      <c r="D1680" s="23">
        <f t="shared" si="53"/>
        <v>-8.6321381142099307E-3</v>
      </c>
      <c r="E1680">
        <f t="shared" si="54"/>
        <v>0</v>
      </c>
    </row>
    <row r="1681" spans="2:5" x14ac:dyDescent="0.25">
      <c r="B1681" s="15">
        <v>31688</v>
      </c>
      <c r="C1681">
        <v>14.87</v>
      </c>
      <c r="D1681" s="23">
        <f t="shared" si="53"/>
        <v>-9.1631032376298216E-2</v>
      </c>
      <c r="E1681">
        <f t="shared" si="54"/>
        <v>0</v>
      </c>
    </row>
    <row r="1682" spans="2:5" x14ac:dyDescent="0.25">
      <c r="B1682" s="15">
        <v>31681</v>
      </c>
      <c r="C1682">
        <v>14.43</v>
      </c>
      <c r="D1682" s="23">
        <f t="shared" si="53"/>
        <v>-9.2452830188679336E-2</v>
      </c>
      <c r="E1682">
        <f t="shared" si="54"/>
        <v>0</v>
      </c>
    </row>
    <row r="1683" spans="2:5" x14ac:dyDescent="0.25">
      <c r="B1683" s="15">
        <v>31674</v>
      </c>
      <c r="C1683">
        <v>14.48</v>
      </c>
      <c r="D1683" s="23">
        <f t="shared" si="53"/>
        <v>-5.1114023591087743E-2</v>
      </c>
      <c r="E1683">
        <f t="shared" si="54"/>
        <v>0</v>
      </c>
    </row>
    <row r="1684" spans="2:5" x14ac:dyDescent="0.25">
      <c r="B1684" s="15">
        <v>31667</v>
      </c>
      <c r="C1684">
        <v>15.06</v>
      </c>
      <c r="D1684" s="23">
        <f t="shared" si="53"/>
        <v>-4.8040455120101133E-2</v>
      </c>
      <c r="E1684">
        <f t="shared" si="54"/>
        <v>0</v>
      </c>
    </row>
    <row r="1685" spans="2:5" x14ac:dyDescent="0.25">
      <c r="B1685" s="15">
        <v>31660</v>
      </c>
      <c r="C1685">
        <v>16.37</v>
      </c>
      <c r="D1685" s="23">
        <f t="shared" si="53"/>
        <v>0.10384356035064068</v>
      </c>
      <c r="E1685">
        <f t="shared" si="54"/>
        <v>0</v>
      </c>
    </row>
    <row r="1686" spans="2:5" x14ac:dyDescent="0.25">
      <c r="B1686" s="15">
        <v>31653</v>
      </c>
      <c r="C1686">
        <v>15.9</v>
      </c>
      <c r="D1686" s="23">
        <f t="shared" si="53"/>
        <v>0.37662337662337664</v>
      </c>
      <c r="E1686">
        <f t="shared" si="54"/>
        <v>0</v>
      </c>
    </row>
    <row r="1687" spans="2:5" x14ac:dyDescent="0.25">
      <c r="B1687" s="15">
        <v>31646</v>
      </c>
      <c r="C1687">
        <v>15.26</v>
      </c>
      <c r="D1687" s="23">
        <f t="shared" si="53"/>
        <v>0.39999999999999991</v>
      </c>
      <c r="E1687">
        <f t="shared" si="54"/>
        <v>0</v>
      </c>
    </row>
    <row r="1688" spans="2:5" x14ac:dyDescent="0.25">
      <c r="B1688" s="15">
        <v>31639</v>
      </c>
      <c r="C1688">
        <v>15.82</v>
      </c>
      <c r="D1688" s="23">
        <f t="shared" si="53"/>
        <v>0.23017107309486784</v>
      </c>
      <c r="E1688">
        <f t="shared" si="54"/>
        <v>0</v>
      </c>
    </row>
    <row r="1689" spans="2:5" x14ac:dyDescent="0.25">
      <c r="B1689" s="15">
        <v>31632</v>
      </c>
      <c r="C1689">
        <v>14.83</v>
      </c>
      <c r="D1689" s="23">
        <f t="shared" si="53"/>
        <v>0.33243486073674755</v>
      </c>
      <c r="E1689">
        <f t="shared" si="54"/>
        <v>0</v>
      </c>
    </row>
    <row r="1690" spans="2:5" x14ac:dyDescent="0.25">
      <c r="B1690" s="15">
        <v>31625</v>
      </c>
      <c r="C1690">
        <v>11.55</v>
      </c>
      <c r="D1690" s="23">
        <f t="shared" si="53"/>
        <v>-3.669724770642202E-2</v>
      </c>
      <c r="E1690">
        <f t="shared" si="54"/>
        <v>0</v>
      </c>
    </row>
    <row r="1691" spans="2:5" x14ac:dyDescent="0.25">
      <c r="B1691" s="15">
        <v>31618</v>
      </c>
      <c r="C1691">
        <v>10.9</v>
      </c>
      <c r="D1691" s="23">
        <f t="shared" si="53"/>
        <v>-0.18656716417910446</v>
      </c>
      <c r="E1691">
        <f t="shared" si="54"/>
        <v>1</v>
      </c>
    </row>
    <row r="1692" spans="2:5" x14ac:dyDescent="0.25">
      <c r="B1692" s="15">
        <v>31611</v>
      </c>
      <c r="C1692">
        <v>12.86</v>
      </c>
      <c r="D1692" s="23">
        <f t="shared" si="53"/>
        <v>-0.12457454050374406</v>
      </c>
      <c r="E1692">
        <f t="shared" si="54"/>
        <v>1</v>
      </c>
    </row>
    <row r="1693" spans="2:5" x14ac:dyDescent="0.25">
      <c r="B1693" s="15">
        <v>31604</v>
      </c>
      <c r="C1693">
        <v>11.13</v>
      </c>
      <c r="D1693" s="23">
        <f t="shared" si="53"/>
        <v>-0.19406227371469942</v>
      </c>
      <c r="E1693">
        <f t="shared" si="54"/>
        <v>1</v>
      </c>
    </row>
    <row r="1694" spans="2:5" x14ac:dyDescent="0.25">
      <c r="B1694" s="15">
        <v>31597</v>
      </c>
      <c r="C1694">
        <v>11.99</v>
      </c>
      <c r="D1694" s="23">
        <f t="shared" si="53"/>
        <v>-6.0344827586206851E-2</v>
      </c>
      <c r="E1694">
        <f t="shared" si="54"/>
        <v>0</v>
      </c>
    </row>
    <row r="1695" spans="2:5" x14ac:dyDescent="0.25">
      <c r="B1695" s="15">
        <v>31590</v>
      </c>
      <c r="C1695">
        <v>13.4</v>
      </c>
      <c r="D1695" s="23">
        <f t="shared" si="53"/>
        <v>-6.2937062937062915E-2</v>
      </c>
      <c r="E1695">
        <f t="shared" si="54"/>
        <v>0</v>
      </c>
    </row>
    <row r="1696" spans="2:5" x14ac:dyDescent="0.25">
      <c r="B1696" s="15">
        <v>31583</v>
      </c>
      <c r="C1696">
        <v>14.69</v>
      </c>
      <c r="D1696" s="23">
        <f t="shared" si="53"/>
        <v>-5.7729313662604254E-2</v>
      </c>
      <c r="E1696">
        <f t="shared" si="54"/>
        <v>0</v>
      </c>
    </row>
    <row r="1697" spans="2:5" x14ac:dyDescent="0.25">
      <c r="B1697" s="15">
        <v>31576</v>
      </c>
      <c r="C1697">
        <v>13.81</v>
      </c>
      <c r="D1697" s="23">
        <f t="shared" si="53"/>
        <v>-0.14542079207920788</v>
      </c>
      <c r="E1697">
        <f t="shared" si="54"/>
        <v>1</v>
      </c>
    </row>
    <row r="1698" spans="2:5" x14ac:dyDescent="0.25">
      <c r="B1698" s="15">
        <v>31569</v>
      </c>
      <c r="C1698">
        <v>12.76</v>
      </c>
      <c r="D1698" s="23">
        <f t="shared" si="53"/>
        <v>-0.1954602774274905</v>
      </c>
      <c r="E1698">
        <f t="shared" si="54"/>
        <v>1</v>
      </c>
    </row>
    <row r="1699" spans="2:5" x14ac:dyDescent="0.25">
      <c r="B1699" s="15">
        <v>31562</v>
      </c>
      <c r="C1699">
        <v>14.3</v>
      </c>
      <c r="D1699" s="23">
        <f t="shared" si="53"/>
        <v>-2.9192124915139117E-2</v>
      </c>
      <c r="E1699">
        <f t="shared" si="54"/>
        <v>0</v>
      </c>
    </row>
    <row r="1700" spans="2:5" x14ac:dyDescent="0.25">
      <c r="B1700" s="15">
        <v>31555</v>
      </c>
      <c r="C1700">
        <v>15.59</v>
      </c>
      <c r="D1700" s="23">
        <f t="shared" si="53"/>
        <v>0.16430171769977586</v>
      </c>
      <c r="E1700">
        <f t="shared" si="54"/>
        <v>0</v>
      </c>
    </row>
    <row r="1701" spans="2:5" x14ac:dyDescent="0.25">
      <c r="B1701" s="15">
        <v>31548</v>
      </c>
      <c r="C1701">
        <v>16.16</v>
      </c>
      <c r="D1701" s="23">
        <f t="shared" si="53"/>
        <v>0.35570469798657722</v>
      </c>
      <c r="E1701">
        <f t="shared" si="54"/>
        <v>0</v>
      </c>
    </row>
    <row r="1702" spans="2:5" x14ac:dyDescent="0.25">
      <c r="B1702" s="15">
        <v>31541</v>
      </c>
      <c r="C1702">
        <v>15.86</v>
      </c>
      <c r="D1702" s="23">
        <f t="shared" si="53"/>
        <v>0.1653196179279941</v>
      </c>
      <c r="E1702">
        <f t="shared" si="54"/>
        <v>0</v>
      </c>
    </row>
    <row r="1703" spans="2:5" x14ac:dyDescent="0.25">
      <c r="B1703" s="15">
        <v>31534</v>
      </c>
      <c r="C1703">
        <v>14.73</v>
      </c>
      <c r="D1703" s="23">
        <f t="shared" si="53"/>
        <v>0.15620094191522771</v>
      </c>
      <c r="E1703">
        <f t="shared" si="54"/>
        <v>0</v>
      </c>
    </row>
    <row r="1704" spans="2:5" x14ac:dyDescent="0.25">
      <c r="B1704" s="15">
        <v>31527</v>
      </c>
      <c r="C1704">
        <v>13.39</v>
      </c>
      <c r="D1704" s="23">
        <f t="shared" si="53"/>
        <v>0.17045454545454564</v>
      </c>
      <c r="E1704">
        <f t="shared" si="54"/>
        <v>0</v>
      </c>
    </row>
    <row r="1705" spans="2:5" x14ac:dyDescent="0.25">
      <c r="B1705" s="15">
        <v>31520</v>
      </c>
      <c r="C1705">
        <v>11.92</v>
      </c>
      <c r="D1705" s="23">
        <f t="shared" si="53"/>
        <v>-0.1449067431850789</v>
      </c>
      <c r="E1705">
        <f t="shared" si="54"/>
        <v>1</v>
      </c>
    </row>
    <row r="1706" spans="2:5" x14ac:dyDescent="0.25">
      <c r="B1706" s="15">
        <v>31513</v>
      </c>
      <c r="C1706">
        <v>13.61</v>
      </c>
      <c r="D1706" s="23">
        <f t="shared" si="53"/>
        <v>6.9968553459119454E-2</v>
      </c>
      <c r="E1706">
        <f t="shared" si="54"/>
        <v>0</v>
      </c>
    </row>
    <row r="1707" spans="2:5" x14ac:dyDescent="0.25">
      <c r="B1707" s="15">
        <v>31506</v>
      </c>
      <c r="C1707">
        <v>12.74</v>
      </c>
      <c r="D1707" s="23">
        <f t="shared" si="53"/>
        <v>3.7459283387622166E-2</v>
      </c>
      <c r="E1707">
        <f t="shared" si="54"/>
        <v>0</v>
      </c>
    </row>
    <row r="1708" spans="2:5" x14ac:dyDescent="0.25">
      <c r="B1708" s="15">
        <v>31499</v>
      </c>
      <c r="C1708">
        <v>11.44</v>
      </c>
      <c r="D1708" s="23">
        <f t="shared" si="53"/>
        <v>-0.13725490196078438</v>
      </c>
      <c r="E1708">
        <f t="shared" si="54"/>
        <v>1</v>
      </c>
    </row>
    <row r="1709" spans="2:5" x14ac:dyDescent="0.25">
      <c r="B1709" s="15">
        <v>31492</v>
      </c>
      <c r="C1709">
        <v>13.94</v>
      </c>
      <c r="D1709" s="23">
        <f t="shared" si="53"/>
        <v>3.0303030303030276E-2</v>
      </c>
      <c r="E1709">
        <f t="shared" si="54"/>
        <v>0</v>
      </c>
    </row>
    <row r="1710" spans="2:5" x14ac:dyDescent="0.25">
      <c r="B1710" s="15">
        <v>31485</v>
      </c>
      <c r="C1710">
        <v>12.72</v>
      </c>
      <c r="D1710" s="23">
        <f t="shared" si="53"/>
        <v>-0.20549656464709565</v>
      </c>
      <c r="E1710">
        <f t="shared" si="54"/>
        <v>1</v>
      </c>
    </row>
    <row r="1711" spans="2:5" x14ac:dyDescent="0.25">
      <c r="B1711" s="15">
        <v>31478</v>
      </c>
      <c r="C1711">
        <v>12.28</v>
      </c>
      <c r="D1711" s="23">
        <f t="shared" si="53"/>
        <v>-0.30542986425339369</v>
      </c>
      <c r="E1711">
        <f t="shared" si="54"/>
        <v>1</v>
      </c>
    </row>
    <row r="1712" spans="2:5" x14ac:dyDescent="0.25">
      <c r="B1712" s="15">
        <v>31471</v>
      </c>
      <c r="C1712">
        <v>13.26</v>
      </c>
      <c r="D1712" s="23">
        <f t="shared" si="53"/>
        <v>-0.29580456718003179</v>
      </c>
      <c r="E1712">
        <f t="shared" si="54"/>
        <v>1</v>
      </c>
    </row>
    <row r="1713" spans="2:5" x14ac:dyDescent="0.25">
      <c r="B1713" s="15">
        <v>31464</v>
      </c>
      <c r="C1713">
        <v>13.53</v>
      </c>
      <c r="D1713" s="23">
        <f t="shared" si="53"/>
        <v>-0.30615384615384622</v>
      </c>
      <c r="E1713">
        <f t="shared" si="54"/>
        <v>1</v>
      </c>
    </row>
    <row r="1714" spans="2:5" x14ac:dyDescent="0.25">
      <c r="B1714" s="15">
        <v>31457</v>
      </c>
      <c r="C1714">
        <v>16.010000000000002</v>
      </c>
      <c r="D1714" s="23">
        <f t="shared" si="53"/>
        <v>-0.31959201019974492</v>
      </c>
      <c r="E1714">
        <f t="shared" si="54"/>
        <v>1</v>
      </c>
    </row>
    <row r="1715" spans="2:5" x14ac:dyDescent="0.25">
      <c r="B1715" s="15">
        <v>31450</v>
      </c>
      <c r="C1715">
        <v>17.68</v>
      </c>
      <c r="D1715" s="23">
        <f t="shared" si="53"/>
        <v>-0.31446297014346647</v>
      </c>
      <c r="E1715">
        <f t="shared" si="54"/>
        <v>1</v>
      </c>
    </row>
    <row r="1716" spans="2:5" x14ac:dyDescent="0.25">
      <c r="B1716" s="15">
        <v>31443</v>
      </c>
      <c r="C1716">
        <v>18.829999999999998</v>
      </c>
      <c r="D1716" s="23">
        <f t="shared" si="53"/>
        <v>-0.27493261455525608</v>
      </c>
      <c r="E1716">
        <f t="shared" si="54"/>
        <v>1</v>
      </c>
    </row>
    <row r="1717" spans="2:5" x14ac:dyDescent="0.25">
      <c r="B1717" s="15">
        <v>31436</v>
      </c>
      <c r="C1717">
        <v>19.5</v>
      </c>
      <c r="D1717" s="23">
        <f t="shared" si="53"/>
        <v>-0.27482335440684269</v>
      </c>
      <c r="E1717">
        <f t="shared" si="54"/>
        <v>1</v>
      </c>
    </row>
    <row r="1718" spans="2:5" x14ac:dyDescent="0.25">
      <c r="B1718" s="15">
        <v>31429</v>
      </c>
      <c r="C1718">
        <v>23.53</v>
      </c>
      <c r="D1718" s="23">
        <f t="shared" si="53"/>
        <v>-0.11307953260459858</v>
      </c>
      <c r="E1718">
        <f t="shared" si="54"/>
        <v>1</v>
      </c>
    </row>
    <row r="1719" spans="2:5" x14ac:dyDescent="0.25">
      <c r="B1719" s="15">
        <v>31422</v>
      </c>
      <c r="C1719">
        <v>25.79</v>
      </c>
      <c r="D1719" s="23">
        <f t="shared" si="53"/>
        <v>-5.7727438801607689E-2</v>
      </c>
      <c r="E1719">
        <f t="shared" si="54"/>
        <v>0</v>
      </c>
    </row>
    <row r="1720" spans="2:5" x14ac:dyDescent="0.25">
      <c r="B1720" s="15">
        <v>31415</v>
      </c>
      <c r="C1720">
        <v>25.97</v>
      </c>
      <c r="D1720" s="23">
        <f t="shared" si="53"/>
        <v>-9.6381350034794755E-2</v>
      </c>
      <c r="E1720">
        <f t="shared" si="54"/>
        <v>0</v>
      </c>
    </row>
    <row r="1721" spans="2:5" x14ac:dyDescent="0.25">
      <c r="B1721" s="15">
        <v>31408</v>
      </c>
      <c r="C1721">
        <v>26.89</v>
      </c>
      <c r="D1721" s="23">
        <f t="shared" si="53"/>
        <v>-9.6134453781512641E-2</v>
      </c>
      <c r="E1721">
        <f t="shared" si="54"/>
        <v>0</v>
      </c>
    </row>
    <row r="1722" spans="2:5" x14ac:dyDescent="0.25">
      <c r="B1722" s="15">
        <v>31401</v>
      </c>
      <c r="C1722">
        <v>26.53</v>
      </c>
      <c r="D1722" s="23">
        <f t="shared" si="53"/>
        <v>-0.14170171465545123</v>
      </c>
      <c r="E1722">
        <f t="shared" si="54"/>
        <v>1</v>
      </c>
    </row>
    <row r="1723" spans="2:5" x14ac:dyDescent="0.25">
      <c r="B1723" s="15">
        <v>31394</v>
      </c>
      <c r="C1723">
        <v>27.37</v>
      </c>
      <c r="D1723" s="23">
        <f t="shared" si="53"/>
        <v>-0.11624152405553756</v>
      </c>
      <c r="E1723">
        <f t="shared" si="54"/>
        <v>1</v>
      </c>
    </row>
    <row r="1724" spans="2:5" x14ac:dyDescent="0.25">
      <c r="B1724" s="15">
        <v>31387</v>
      </c>
      <c r="C1724">
        <v>28.74</v>
      </c>
      <c r="D1724" s="23">
        <f t="shared" si="53"/>
        <v>-5.615763546798036E-2</v>
      </c>
      <c r="E1724">
        <f t="shared" si="54"/>
        <v>0</v>
      </c>
    </row>
    <row r="1725" spans="2:5" x14ac:dyDescent="0.25">
      <c r="B1725" s="15">
        <v>31380</v>
      </c>
      <c r="C1725">
        <v>29.75</v>
      </c>
      <c r="D1725" s="23">
        <f t="shared" si="53"/>
        <v>-2.105955906548207E-2</v>
      </c>
      <c r="E1725">
        <f t="shared" si="54"/>
        <v>0</v>
      </c>
    </row>
    <row r="1726" spans="2:5" x14ac:dyDescent="0.25">
      <c r="B1726" s="15">
        <v>31373</v>
      </c>
      <c r="C1726">
        <v>30.91</v>
      </c>
      <c r="D1726" s="23">
        <f t="shared" si="53"/>
        <v>4.2495784148397941E-2</v>
      </c>
      <c r="E1726">
        <f t="shared" si="54"/>
        <v>0</v>
      </c>
    </row>
    <row r="1727" spans="2:5" x14ac:dyDescent="0.25">
      <c r="B1727" s="15">
        <v>31366</v>
      </c>
      <c r="C1727">
        <v>30.97</v>
      </c>
      <c r="D1727" s="23">
        <f t="shared" si="53"/>
        <v>4.9119241192411955E-2</v>
      </c>
      <c r="E1727">
        <f t="shared" si="54"/>
        <v>0</v>
      </c>
    </row>
    <row r="1728" spans="2:5" x14ac:dyDescent="0.25">
      <c r="B1728" s="15">
        <v>31359</v>
      </c>
      <c r="C1728">
        <v>30.45</v>
      </c>
      <c r="D1728" s="23">
        <f t="shared" si="53"/>
        <v>5.9867734075878865E-2</v>
      </c>
      <c r="E1728">
        <f t="shared" si="54"/>
        <v>0</v>
      </c>
    </row>
    <row r="1729" spans="2:5" x14ac:dyDescent="0.25">
      <c r="B1729" s="15">
        <v>31352</v>
      </c>
      <c r="C1729">
        <v>30.39</v>
      </c>
      <c r="D1729" s="23">
        <f t="shared" si="53"/>
        <v>4.7931034482758594E-2</v>
      </c>
      <c r="E1729">
        <f t="shared" si="54"/>
        <v>0</v>
      </c>
    </row>
    <row r="1730" spans="2:5" x14ac:dyDescent="0.25">
      <c r="B1730" s="15">
        <v>31345</v>
      </c>
      <c r="C1730">
        <v>29.65</v>
      </c>
      <c r="D1730" s="23">
        <f t="shared" si="53"/>
        <v>2.4887659868648493E-2</v>
      </c>
      <c r="E1730">
        <f t="shared" si="54"/>
        <v>0</v>
      </c>
    </row>
    <row r="1731" spans="2:5" x14ac:dyDescent="0.25">
      <c r="B1731" s="15">
        <v>31338</v>
      </c>
      <c r="C1731">
        <v>29.52</v>
      </c>
      <c r="D1731" s="23">
        <f t="shared" si="53"/>
        <v>2.7855153203342642E-2</v>
      </c>
      <c r="E1731">
        <f t="shared" si="54"/>
        <v>0</v>
      </c>
    </row>
    <row r="1732" spans="2:5" x14ac:dyDescent="0.25">
      <c r="B1732" s="15">
        <v>31331</v>
      </c>
      <c r="C1732">
        <v>28.73</v>
      </c>
      <c r="D1732" s="23">
        <f t="shared" ref="D1732:D1795" si="55">C1732/C1736-1</f>
        <v>2.5705105319528743E-2</v>
      </c>
      <c r="E1732">
        <f t="shared" ref="E1732:E1795" si="56">IF(D1732&lt;$E$1,1,0)</f>
        <v>0</v>
      </c>
    </row>
    <row r="1733" spans="2:5" x14ac:dyDescent="0.25">
      <c r="B1733" s="15">
        <v>31324</v>
      </c>
      <c r="C1733">
        <v>29</v>
      </c>
      <c r="D1733" s="23">
        <f t="shared" si="55"/>
        <v>4.5045045045045029E-2</v>
      </c>
      <c r="E1733">
        <f t="shared" si="56"/>
        <v>0</v>
      </c>
    </row>
    <row r="1734" spans="2:5" x14ac:dyDescent="0.25">
      <c r="B1734" s="15">
        <v>31317</v>
      </c>
      <c r="C1734">
        <v>28.93</v>
      </c>
      <c r="D1734" s="23">
        <f t="shared" si="55"/>
        <v>3.0270655270655311E-2</v>
      </c>
      <c r="E1734">
        <f t="shared" si="56"/>
        <v>0</v>
      </c>
    </row>
    <row r="1735" spans="2:5" x14ac:dyDescent="0.25">
      <c r="B1735" s="15">
        <v>31310</v>
      </c>
      <c r="C1735">
        <v>28.72</v>
      </c>
      <c r="D1735" s="23">
        <f t="shared" si="55"/>
        <v>2.7549194991055348E-2</v>
      </c>
      <c r="E1735">
        <f t="shared" si="56"/>
        <v>0</v>
      </c>
    </row>
    <row r="1736" spans="2:5" x14ac:dyDescent="0.25">
      <c r="B1736" s="15">
        <v>31303</v>
      </c>
      <c r="C1736">
        <v>28.01</v>
      </c>
      <c r="D1736" s="23">
        <f t="shared" si="55"/>
        <v>-7.1352122725654166E-4</v>
      </c>
      <c r="E1736">
        <f t="shared" si="56"/>
        <v>0</v>
      </c>
    </row>
    <row r="1737" spans="2:5" x14ac:dyDescent="0.25">
      <c r="B1737" s="15">
        <v>31296</v>
      </c>
      <c r="C1737">
        <v>27.75</v>
      </c>
      <c r="D1737" s="23">
        <f t="shared" si="55"/>
        <v>1.3883814395323268E-2</v>
      </c>
      <c r="E1737">
        <f t="shared" si="56"/>
        <v>0</v>
      </c>
    </row>
    <row r="1738" spans="2:5" x14ac:dyDescent="0.25">
      <c r="B1738" s="15">
        <v>31289</v>
      </c>
      <c r="C1738">
        <v>28.08</v>
      </c>
      <c r="D1738" s="23">
        <f t="shared" si="55"/>
        <v>2.8194800439399481E-2</v>
      </c>
      <c r="E1738">
        <f t="shared" si="56"/>
        <v>0</v>
      </c>
    </row>
    <row r="1739" spans="2:5" x14ac:dyDescent="0.25">
      <c r="B1739" s="15">
        <v>31282</v>
      </c>
      <c r="C1739">
        <v>27.95</v>
      </c>
      <c r="D1739" s="23">
        <f t="shared" si="55"/>
        <v>2.3809523809523725E-2</v>
      </c>
      <c r="E1739">
        <f t="shared" si="56"/>
        <v>0</v>
      </c>
    </row>
    <row r="1740" spans="2:5" x14ac:dyDescent="0.25">
      <c r="B1740" s="15">
        <v>31275</v>
      </c>
      <c r="C1740">
        <v>28.03</v>
      </c>
      <c r="D1740" s="23">
        <f t="shared" si="55"/>
        <v>2.2992700729927096E-2</v>
      </c>
      <c r="E1740">
        <f t="shared" si="56"/>
        <v>0</v>
      </c>
    </row>
    <row r="1741" spans="2:5" x14ac:dyDescent="0.25">
      <c r="B1741" s="15">
        <v>31268</v>
      </c>
      <c r="C1741">
        <v>27.37</v>
      </c>
      <c r="D1741" s="23">
        <f t="shared" si="55"/>
        <v>9.5905569900407439E-3</v>
      </c>
      <c r="E1741">
        <f t="shared" si="56"/>
        <v>0</v>
      </c>
    </row>
    <row r="1742" spans="2:5" x14ac:dyDescent="0.25">
      <c r="B1742" s="15">
        <v>31261</v>
      </c>
      <c r="C1742">
        <v>27.31</v>
      </c>
      <c r="D1742" s="23">
        <f t="shared" si="55"/>
        <v>1.4864362690449662E-2</v>
      </c>
      <c r="E1742">
        <f t="shared" si="56"/>
        <v>0</v>
      </c>
    </row>
    <row r="1743" spans="2:5" x14ac:dyDescent="0.25">
      <c r="B1743" s="15">
        <v>31254</v>
      </c>
      <c r="C1743">
        <v>27.3</v>
      </c>
      <c r="D1743" s="23">
        <f t="shared" si="55"/>
        <v>1.600297729810185E-2</v>
      </c>
      <c r="E1743">
        <f t="shared" si="56"/>
        <v>0</v>
      </c>
    </row>
    <row r="1744" spans="2:5" x14ac:dyDescent="0.25">
      <c r="B1744" s="15">
        <v>31247</v>
      </c>
      <c r="C1744">
        <v>27.4</v>
      </c>
      <c r="D1744" s="23">
        <f t="shared" si="55"/>
        <v>7.3529411764705621E-3</v>
      </c>
      <c r="E1744">
        <f t="shared" si="56"/>
        <v>0</v>
      </c>
    </row>
    <row r="1745" spans="2:5" x14ac:dyDescent="0.25">
      <c r="B1745" s="15">
        <v>31240</v>
      </c>
      <c r="C1745">
        <v>27.11</v>
      </c>
      <c r="D1745" s="23">
        <f t="shared" si="55"/>
        <v>-6.5958226456577229E-3</v>
      </c>
      <c r="E1745">
        <f t="shared" si="56"/>
        <v>0</v>
      </c>
    </row>
    <row r="1746" spans="2:5" x14ac:dyDescent="0.25">
      <c r="B1746" s="15">
        <v>31233</v>
      </c>
      <c r="C1746">
        <v>26.91</v>
      </c>
      <c r="D1746" s="23">
        <f t="shared" si="55"/>
        <v>-3.7147102526013942E-4</v>
      </c>
      <c r="E1746">
        <f t="shared" si="56"/>
        <v>0</v>
      </c>
    </row>
    <row r="1747" spans="2:5" x14ac:dyDescent="0.25">
      <c r="B1747" s="15">
        <v>31226</v>
      </c>
      <c r="C1747">
        <v>26.87</v>
      </c>
      <c r="D1747" s="23">
        <f t="shared" si="55"/>
        <v>-3.4841954022988508E-2</v>
      </c>
      <c r="E1747">
        <f t="shared" si="56"/>
        <v>0</v>
      </c>
    </row>
    <row r="1748" spans="2:5" x14ac:dyDescent="0.25">
      <c r="B1748" s="15">
        <v>31219</v>
      </c>
      <c r="C1748">
        <v>27.2</v>
      </c>
      <c r="D1748" s="23">
        <f t="shared" si="55"/>
        <v>-1.8050541516245522E-2</v>
      </c>
      <c r="E1748">
        <f t="shared" si="56"/>
        <v>0</v>
      </c>
    </row>
    <row r="1749" spans="2:5" x14ac:dyDescent="0.25">
      <c r="B1749" s="15">
        <v>31212</v>
      </c>
      <c r="C1749">
        <v>27.29</v>
      </c>
      <c r="D1749" s="23">
        <f t="shared" si="55"/>
        <v>-1.834532374100728E-2</v>
      </c>
      <c r="E1749">
        <f t="shared" si="56"/>
        <v>0</v>
      </c>
    </row>
    <row r="1750" spans="2:5" x14ac:dyDescent="0.25">
      <c r="B1750" s="15">
        <v>31205</v>
      </c>
      <c r="C1750">
        <v>26.92</v>
      </c>
      <c r="D1750" s="23">
        <f t="shared" si="55"/>
        <v>-1.6800584368151794E-2</v>
      </c>
      <c r="E1750">
        <f t="shared" si="56"/>
        <v>0</v>
      </c>
    </row>
    <row r="1751" spans="2:5" x14ac:dyDescent="0.25">
      <c r="B1751" s="15">
        <v>31198</v>
      </c>
      <c r="C1751">
        <v>27.84</v>
      </c>
      <c r="D1751" s="23">
        <f t="shared" si="55"/>
        <v>2.015390252839877E-2</v>
      </c>
      <c r="E1751">
        <f t="shared" si="56"/>
        <v>0</v>
      </c>
    </row>
    <row r="1752" spans="2:5" x14ac:dyDescent="0.25">
      <c r="B1752" s="15">
        <v>31191</v>
      </c>
      <c r="C1752">
        <v>27.7</v>
      </c>
      <c r="D1752" s="23">
        <f t="shared" si="55"/>
        <v>-8.58983536148894E-3</v>
      </c>
      <c r="E1752">
        <f t="shared" si="56"/>
        <v>0</v>
      </c>
    </row>
    <row r="1753" spans="2:5" x14ac:dyDescent="0.25">
      <c r="B1753" s="15">
        <v>31184</v>
      </c>
      <c r="C1753">
        <v>27.8</v>
      </c>
      <c r="D1753" s="23">
        <f t="shared" si="55"/>
        <v>-5.1518253155919402E-2</v>
      </c>
      <c r="E1753">
        <f t="shared" si="56"/>
        <v>0</v>
      </c>
    </row>
    <row r="1754" spans="2:5" x14ac:dyDescent="0.25">
      <c r="B1754" s="15">
        <v>31177</v>
      </c>
      <c r="C1754">
        <v>27.38</v>
      </c>
      <c r="D1754" s="23">
        <f t="shared" si="55"/>
        <v>-4.5327754532775488E-2</v>
      </c>
      <c r="E1754">
        <f t="shared" si="56"/>
        <v>0</v>
      </c>
    </row>
    <row r="1755" spans="2:5" x14ac:dyDescent="0.25">
      <c r="B1755" s="15">
        <v>31170</v>
      </c>
      <c r="C1755">
        <v>27.29</v>
      </c>
      <c r="D1755" s="23">
        <f t="shared" si="55"/>
        <v>-5.5709342560553599E-2</v>
      </c>
      <c r="E1755">
        <f t="shared" si="56"/>
        <v>0</v>
      </c>
    </row>
    <row r="1756" spans="2:5" x14ac:dyDescent="0.25">
      <c r="B1756" s="15">
        <v>31163</v>
      </c>
      <c r="C1756">
        <v>27.94</v>
      </c>
      <c r="D1756" s="23">
        <f t="shared" si="55"/>
        <v>-1.237186284906322E-2</v>
      </c>
      <c r="E1756">
        <f t="shared" si="56"/>
        <v>0</v>
      </c>
    </row>
    <row r="1757" spans="2:5" x14ac:dyDescent="0.25">
      <c r="B1757" s="15">
        <v>31156</v>
      </c>
      <c r="C1757">
        <v>29.31</v>
      </c>
      <c r="D1757" s="23">
        <f t="shared" si="55"/>
        <v>1.1387163561076497E-2</v>
      </c>
      <c r="E1757">
        <f t="shared" si="56"/>
        <v>0</v>
      </c>
    </row>
    <row r="1758" spans="2:5" x14ac:dyDescent="0.25">
      <c r="B1758" s="15">
        <v>31149</v>
      </c>
      <c r="C1758">
        <v>28.68</v>
      </c>
      <c r="D1758" s="23">
        <f t="shared" si="55"/>
        <v>1.2711864406779627E-2</v>
      </c>
      <c r="E1758">
        <f t="shared" si="56"/>
        <v>0</v>
      </c>
    </row>
    <row r="1759" spans="2:5" x14ac:dyDescent="0.25">
      <c r="B1759" s="15">
        <v>31142</v>
      </c>
      <c r="C1759">
        <v>28.9</v>
      </c>
      <c r="D1759" s="23">
        <f t="shared" si="55"/>
        <v>4.1816870944484608E-2</v>
      </c>
      <c r="E1759">
        <f t="shared" si="56"/>
        <v>0</v>
      </c>
    </row>
    <row r="1760" spans="2:5" x14ac:dyDescent="0.25">
      <c r="B1760" s="15">
        <v>31135</v>
      </c>
      <c r="C1760">
        <v>28.29</v>
      </c>
      <c r="D1760" s="23">
        <f t="shared" si="55"/>
        <v>4.0073529411764675E-2</v>
      </c>
      <c r="E1760">
        <f t="shared" si="56"/>
        <v>0</v>
      </c>
    </row>
    <row r="1761" spans="2:5" x14ac:dyDescent="0.25">
      <c r="B1761" s="15">
        <v>31128</v>
      </c>
      <c r="C1761">
        <v>28.98</v>
      </c>
      <c r="D1761" s="23">
        <f t="shared" si="55"/>
        <v>8.2959641255605288E-2</v>
      </c>
      <c r="E1761">
        <f t="shared" si="56"/>
        <v>0</v>
      </c>
    </row>
    <row r="1762" spans="2:5" x14ac:dyDescent="0.25">
      <c r="B1762" s="15">
        <v>31121</v>
      </c>
      <c r="C1762">
        <v>28.32</v>
      </c>
      <c r="D1762" s="23">
        <f t="shared" si="55"/>
        <v>1.8705035971223083E-2</v>
      </c>
      <c r="E1762">
        <f t="shared" si="56"/>
        <v>0</v>
      </c>
    </row>
    <row r="1763" spans="2:5" x14ac:dyDescent="0.25">
      <c r="B1763" s="15">
        <v>31114</v>
      </c>
      <c r="C1763">
        <v>27.74</v>
      </c>
      <c r="D1763" s="23">
        <f t="shared" si="55"/>
        <v>5.4367524465386285E-3</v>
      </c>
      <c r="E1763">
        <f t="shared" si="56"/>
        <v>0</v>
      </c>
    </row>
    <row r="1764" spans="2:5" x14ac:dyDescent="0.25">
      <c r="B1764" s="15">
        <v>31107</v>
      </c>
      <c r="C1764">
        <v>27.2</v>
      </c>
      <c r="D1764" s="23">
        <f t="shared" si="55"/>
        <v>1.7202692595362779E-2</v>
      </c>
      <c r="E1764">
        <f t="shared" si="56"/>
        <v>0</v>
      </c>
    </row>
    <row r="1765" spans="2:5" x14ac:dyDescent="0.25">
      <c r="B1765" s="15">
        <v>31100</v>
      </c>
      <c r="C1765">
        <v>26.76</v>
      </c>
      <c r="D1765" s="23">
        <f t="shared" si="55"/>
        <v>5.9801980198019855E-2</v>
      </c>
      <c r="E1765">
        <f t="shared" si="56"/>
        <v>0</v>
      </c>
    </row>
    <row r="1766" spans="2:5" x14ac:dyDescent="0.25">
      <c r="B1766" s="15">
        <v>31093</v>
      </c>
      <c r="C1766">
        <v>27.8</v>
      </c>
      <c r="D1766" s="23">
        <f t="shared" si="55"/>
        <v>8.255451713395634E-2</v>
      </c>
      <c r="E1766">
        <f t="shared" si="56"/>
        <v>0</v>
      </c>
    </row>
    <row r="1767" spans="2:5" x14ac:dyDescent="0.25">
      <c r="B1767" s="15">
        <v>31086</v>
      </c>
      <c r="C1767">
        <v>27.59</v>
      </c>
      <c r="D1767" s="23">
        <f t="shared" si="55"/>
        <v>7.0624757469926358E-2</v>
      </c>
      <c r="E1767">
        <f t="shared" si="56"/>
        <v>0</v>
      </c>
    </row>
    <row r="1768" spans="2:5" x14ac:dyDescent="0.25">
      <c r="B1768" s="15">
        <v>31079</v>
      </c>
      <c r="C1768">
        <v>26.74</v>
      </c>
      <c r="D1768" s="23">
        <f t="shared" si="55"/>
        <v>6.1953931691818953E-2</v>
      </c>
      <c r="E1768">
        <f t="shared" si="56"/>
        <v>0</v>
      </c>
    </row>
    <row r="1769" spans="2:5" x14ac:dyDescent="0.25">
      <c r="B1769" s="15">
        <v>31072</v>
      </c>
      <c r="C1769">
        <v>25.25</v>
      </c>
      <c r="D1769" s="23">
        <f t="shared" si="55"/>
        <v>-4.3922756531616813E-2</v>
      </c>
      <c r="E1769">
        <f t="shared" si="56"/>
        <v>0</v>
      </c>
    </row>
    <row r="1770" spans="2:5" x14ac:dyDescent="0.25">
      <c r="B1770" s="15">
        <v>31065</v>
      </c>
      <c r="C1770">
        <v>25.68</v>
      </c>
      <c r="D1770" s="23">
        <f t="shared" si="55"/>
        <v>-2.9111531190926243E-2</v>
      </c>
      <c r="E1770">
        <f t="shared" si="56"/>
        <v>0</v>
      </c>
    </row>
    <row r="1771" spans="2:5" x14ac:dyDescent="0.25">
      <c r="B1771" s="15">
        <v>31058</v>
      </c>
      <c r="C1771">
        <v>25.77</v>
      </c>
      <c r="D1771" s="23">
        <f t="shared" si="55"/>
        <v>-6.1544064093226547E-2</v>
      </c>
      <c r="E1771">
        <f t="shared" si="56"/>
        <v>0</v>
      </c>
    </row>
    <row r="1772" spans="2:5" x14ac:dyDescent="0.25">
      <c r="B1772" s="15">
        <v>31051</v>
      </c>
      <c r="C1772">
        <v>25.18</v>
      </c>
      <c r="D1772" s="23">
        <f t="shared" si="55"/>
        <v>-7.7993409007689474E-2</v>
      </c>
      <c r="E1772">
        <f t="shared" si="56"/>
        <v>0</v>
      </c>
    </row>
    <row r="1773" spans="2:5" x14ac:dyDescent="0.25">
      <c r="B1773" s="15">
        <v>31044</v>
      </c>
      <c r="C1773">
        <v>26.41</v>
      </c>
      <c r="D1773" s="23">
        <f t="shared" si="55"/>
        <v>-4.7945205479452024E-2</v>
      </c>
      <c r="E1773">
        <f t="shared" si="56"/>
        <v>0</v>
      </c>
    </row>
    <row r="1774" spans="2:5" x14ac:dyDescent="0.25">
      <c r="B1774" s="15">
        <v>31037</v>
      </c>
      <c r="C1774">
        <v>26.45</v>
      </c>
      <c r="D1774" s="23">
        <f t="shared" si="55"/>
        <v>-6.9971870604782049E-2</v>
      </c>
      <c r="E1774">
        <f t="shared" si="56"/>
        <v>0</v>
      </c>
    </row>
    <row r="1775" spans="2:5" x14ac:dyDescent="0.25">
      <c r="B1775" s="15">
        <v>31030</v>
      </c>
      <c r="C1775">
        <v>27.46</v>
      </c>
      <c r="D1775" s="23">
        <f t="shared" si="55"/>
        <v>-3.7504381352961857E-2</v>
      </c>
      <c r="E1775">
        <f t="shared" si="56"/>
        <v>0</v>
      </c>
    </row>
    <row r="1776" spans="2:5" x14ac:dyDescent="0.25">
      <c r="B1776" s="15">
        <v>31023</v>
      </c>
      <c r="C1776">
        <v>27.31</v>
      </c>
      <c r="D1776" s="23">
        <f t="shared" si="55"/>
        <v>-4.6771378708551525E-2</v>
      </c>
      <c r="E1776">
        <f t="shared" si="56"/>
        <v>0</v>
      </c>
    </row>
    <row r="1777" spans="2:5" x14ac:dyDescent="0.25">
      <c r="B1777" s="15">
        <v>31016</v>
      </c>
      <c r="C1777">
        <v>27.74</v>
      </c>
      <c r="D1777" s="23">
        <f t="shared" si="55"/>
        <v>-2.939118264520646E-2</v>
      </c>
      <c r="E1777">
        <f t="shared" si="56"/>
        <v>0</v>
      </c>
    </row>
    <row r="1778" spans="2:5" x14ac:dyDescent="0.25">
      <c r="B1778" s="15">
        <v>31009</v>
      </c>
      <c r="C1778">
        <v>28.44</v>
      </c>
      <c r="D1778" s="23">
        <f t="shared" si="55"/>
        <v>2.6714801444043479E-2</v>
      </c>
      <c r="E1778">
        <f t="shared" si="56"/>
        <v>0</v>
      </c>
    </row>
    <row r="1779" spans="2:5" x14ac:dyDescent="0.25">
      <c r="B1779" s="15">
        <v>31002</v>
      </c>
      <c r="C1779">
        <v>28.53</v>
      </c>
      <c r="D1779" s="23">
        <f t="shared" si="55"/>
        <v>-1.8238128011011656E-2</v>
      </c>
      <c r="E1779">
        <f t="shared" si="56"/>
        <v>0</v>
      </c>
    </row>
    <row r="1780" spans="2:5" x14ac:dyDescent="0.25">
      <c r="B1780" s="15">
        <v>30995</v>
      </c>
      <c r="C1780">
        <v>28.65</v>
      </c>
      <c r="D1780" s="23">
        <f t="shared" si="55"/>
        <v>-2.5510204081632626E-2</v>
      </c>
      <c r="E1780">
        <f t="shared" si="56"/>
        <v>0</v>
      </c>
    </row>
    <row r="1781" spans="2:5" x14ac:dyDescent="0.25">
      <c r="B1781" s="15">
        <v>30988</v>
      </c>
      <c r="C1781">
        <v>28.58</v>
      </c>
      <c r="D1781" s="23">
        <f t="shared" si="55"/>
        <v>-3.6412677006068872E-2</v>
      </c>
      <c r="E1781">
        <f t="shared" si="56"/>
        <v>0</v>
      </c>
    </row>
    <row r="1782" spans="2:5" x14ac:dyDescent="0.25">
      <c r="B1782" s="15">
        <v>30981</v>
      </c>
      <c r="C1782">
        <v>27.7</v>
      </c>
      <c r="D1782" s="23">
        <f t="shared" si="55"/>
        <v>-6.006107906345437E-2</v>
      </c>
      <c r="E1782">
        <f t="shared" si="56"/>
        <v>0</v>
      </c>
    </row>
    <row r="1783" spans="2:5" x14ac:dyDescent="0.25">
      <c r="B1783" s="15">
        <v>30974</v>
      </c>
      <c r="C1783">
        <v>29.06</v>
      </c>
      <c r="D1783" s="23">
        <f t="shared" si="55"/>
        <v>-7.513661202185884E-3</v>
      </c>
      <c r="E1783">
        <f t="shared" si="56"/>
        <v>0</v>
      </c>
    </row>
    <row r="1784" spans="2:5" x14ac:dyDescent="0.25">
      <c r="B1784" s="15">
        <v>30967</v>
      </c>
      <c r="C1784">
        <v>29.4</v>
      </c>
      <c r="D1784" s="23">
        <f t="shared" si="55"/>
        <v>6.1601642710471527E-3</v>
      </c>
      <c r="E1784">
        <f t="shared" si="56"/>
        <v>0</v>
      </c>
    </row>
    <row r="1785" spans="2:5" x14ac:dyDescent="0.25">
      <c r="B1785" s="15">
        <v>30960</v>
      </c>
      <c r="C1785">
        <v>29.66</v>
      </c>
      <c r="D1785" s="23">
        <f t="shared" si="55"/>
        <v>1.4710913445090679E-2</v>
      </c>
      <c r="E1785">
        <f t="shared" si="56"/>
        <v>0</v>
      </c>
    </row>
    <row r="1786" spans="2:5" x14ac:dyDescent="0.25">
      <c r="B1786" s="15">
        <v>30953</v>
      </c>
      <c r="C1786">
        <v>29.47</v>
      </c>
      <c r="D1786" s="23">
        <f t="shared" si="55"/>
        <v>-1.4710799063858304E-2</v>
      </c>
      <c r="E1786">
        <f t="shared" si="56"/>
        <v>0</v>
      </c>
    </row>
    <row r="1787" spans="2:5" x14ac:dyDescent="0.25">
      <c r="B1787" s="15">
        <v>30946</v>
      </c>
      <c r="C1787">
        <v>29.28</v>
      </c>
      <c r="D1787" s="23">
        <f t="shared" si="55"/>
        <v>8.6117809162935544E-3</v>
      </c>
      <c r="E1787">
        <f t="shared" si="56"/>
        <v>0</v>
      </c>
    </row>
    <row r="1788" spans="2:5" x14ac:dyDescent="0.25">
      <c r="B1788" s="15">
        <v>30939</v>
      </c>
      <c r="C1788">
        <v>29.22</v>
      </c>
      <c r="D1788" s="23">
        <f t="shared" si="55"/>
        <v>4.8143053645117728E-3</v>
      </c>
      <c r="E1788">
        <f t="shared" si="56"/>
        <v>0</v>
      </c>
    </row>
    <row r="1789" spans="2:5" x14ac:dyDescent="0.25">
      <c r="B1789" s="15">
        <v>30932</v>
      </c>
      <c r="C1789">
        <v>29.23</v>
      </c>
      <c r="D1789" s="23">
        <f t="shared" si="55"/>
        <v>1.5635858234885225E-2</v>
      </c>
      <c r="E1789">
        <f t="shared" si="56"/>
        <v>0</v>
      </c>
    </row>
    <row r="1790" spans="2:5" x14ac:dyDescent="0.25">
      <c r="B1790" s="15">
        <v>30925</v>
      </c>
      <c r="C1790">
        <v>29.91</v>
      </c>
      <c r="D1790" s="23">
        <f t="shared" si="55"/>
        <v>7.9783393501805078E-2</v>
      </c>
      <c r="E1790">
        <f t="shared" si="56"/>
        <v>0</v>
      </c>
    </row>
    <row r="1791" spans="2:5" x14ac:dyDescent="0.25">
      <c r="B1791" s="15">
        <v>30918</v>
      </c>
      <c r="C1791">
        <v>29.03</v>
      </c>
      <c r="D1791" s="23">
        <f t="shared" si="55"/>
        <v>7.2866065232477517E-3</v>
      </c>
      <c r="E1791">
        <f t="shared" si="56"/>
        <v>0</v>
      </c>
    </row>
    <row r="1792" spans="2:5" x14ac:dyDescent="0.25">
      <c r="B1792" s="15">
        <v>30911</v>
      </c>
      <c r="C1792">
        <v>29.08</v>
      </c>
      <c r="D1792" s="23">
        <f t="shared" si="55"/>
        <v>4.4905008635578447E-3</v>
      </c>
      <c r="E1792">
        <f t="shared" si="56"/>
        <v>0</v>
      </c>
    </row>
    <row r="1793" spans="2:5" x14ac:dyDescent="0.25">
      <c r="B1793" s="15">
        <v>30904</v>
      </c>
      <c r="C1793">
        <v>28.78</v>
      </c>
      <c r="D1793" s="23">
        <f t="shared" si="55"/>
        <v>-2.9342327150084224E-2</v>
      </c>
      <c r="E1793">
        <f t="shared" si="56"/>
        <v>0</v>
      </c>
    </row>
    <row r="1794" spans="2:5" x14ac:dyDescent="0.25">
      <c r="B1794" s="15">
        <v>30897</v>
      </c>
      <c r="C1794">
        <v>27.7</v>
      </c>
      <c r="D1794" s="23">
        <f t="shared" si="55"/>
        <v>-6.8907563025210061E-2</v>
      </c>
      <c r="E1794">
        <f t="shared" si="56"/>
        <v>0</v>
      </c>
    </row>
    <row r="1795" spans="2:5" x14ac:dyDescent="0.25">
      <c r="B1795" s="15">
        <v>30890</v>
      </c>
      <c r="C1795">
        <v>28.82</v>
      </c>
      <c r="D1795" s="23">
        <f t="shared" si="55"/>
        <v>-1.5037593984962405E-2</v>
      </c>
      <c r="E1795">
        <f t="shared" si="56"/>
        <v>0</v>
      </c>
    </row>
    <row r="1796" spans="2:5" x14ac:dyDescent="0.25">
      <c r="B1796" s="15">
        <v>30883</v>
      </c>
      <c r="C1796">
        <v>28.95</v>
      </c>
      <c r="D1796" s="23">
        <f t="shared" ref="D1796:D1859" si="57">C1796/C1800-1</f>
        <v>-3.5964035964036078E-2</v>
      </c>
      <c r="E1796">
        <f t="shared" ref="E1796:E1859" si="58">IF(D1796&lt;$E$1,1,0)</f>
        <v>0</v>
      </c>
    </row>
    <row r="1797" spans="2:5" x14ac:dyDescent="0.25">
      <c r="B1797" s="15">
        <v>30876</v>
      </c>
      <c r="C1797">
        <v>29.65</v>
      </c>
      <c r="D1797" s="23">
        <f t="shared" si="57"/>
        <v>-2.3707606190319419E-2</v>
      </c>
      <c r="E1797">
        <f t="shared" si="58"/>
        <v>0</v>
      </c>
    </row>
    <row r="1798" spans="2:5" x14ac:dyDescent="0.25">
      <c r="B1798" s="15">
        <v>30869</v>
      </c>
      <c r="C1798">
        <v>29.75</v>
      </c>
      <c r="D1798" s="23">
        <f t="shared" si="57"/>
        <v>-3.0944625407166138E-2</v>
      </c>
      <c r="E1798">
        <f t="shared" si="58"/>
        <v>0</v>
      </c>
    </row>
    <row r="1799" spans="2:5" x14ac:dyDescent="0.25">
      <c r="B1799" s="15">
        <v>30862</v>
      </c>
      <c r="C1799">
        <v>29.26</v>
      </c>
      <c r="D1799" s="23">
        <f t="shared" si="57"/>
        <v>-5.2461139896373021E-2</v>
      </c>
      <c r="E1799">
        <f t="shared" si="58"/>
        <v>0</v>
      </c>
    </row>
    <row r="1800" spans="2:5" x14ac:dyDescent="0.25">
      <c r="B1800" s="15">
        <v>30855</v>
      </c>
      <c r="C1800">
        <v>30.03</v>
      </c>
      <c r="D1800" s="23">
        <f t="shared" si="57"/>
        <v>-2.3414634146341373E-2</v>
      </c>
      <c r="E1800">
        <f t="shared" si="58"/>
        <v>0</v>
      </c>
    </row>
    <row r="1801" spans="2:5" x14ac:dyDescent="0.25">
      <c r="B1801" s="15">
        <v>30848</v>
      </c>
      <c r="C1801">
        <v>30.37</v>
      </c>
      <c r="D1801" s="23">
        <f t="shared" si="57"/>
        <v>3.2938076416333395E-4</v>
      </c>
      <c r="E1801">
        <f t="shared" si="58"/>
        <v>0</v>
      </c>
    </row>
    <row r="1802" spans="2:5" x14ac:dyDescent="0.25">
      <c r="B1802" s="15">
        <v>30841</v>
      </c>
      <c r="C1802">
        <v>30.7</v>
      </c>
      <c r="D1802" s="23">
        <f t="shared" si="57"/>
        <v>1.4876033057851235E-2</v>
      </c>
      <c r="E1802">
        <f t="shared" si="58"/>
        <v>0</v>
      </c>
    </row>
    <row r="1803" spans="2:5" x14ac:dyDescent="0.25">
      <c r="B1803" s="15">
        <v>30834</v>
      </c>
      <c r="C1803">
        <v>30.88</v>
      </c>
      <c r="D1803" s="23">
        <f t="shared" si="57"/>
        <v>1.478803812027607E-2</v>
      </c>
      <c r="E1803">
        <f t="shared" si="58"/>
        <v>0</v>
      </c>
    </row>
    <row r="1804" spans="2:5" x14ac:dyDescent="0.25">
      <c r="B1804" s="15">
        <v>30827</v>
      </c>
      <c r="C1804">
        <v>30.75</v>
      </c>
      <c r="D1804" s="23">
        <f t="shared" si="57"/>
        <v>2.9354207436398383E-3</v>
      </c>
      <c r="E1804">
        <f t="shared" si="58"/>
        <v>0</v>
      </c>
    </row>
    <row r="1805" spans="2:5" x14ac:dyDescent="0.25">
      <c r="B1805" s="15">
        <v>30820</v>
      </c>
      <c r="C1805">
        <v>30.36</v>
      </c>
      <c r="D1805" s="23">
        <f t="shared" si="57"/>
        <v>-1.0430247718383301E-2</v>
      </c>
      <c r="E1805">
        <f t="shared" si="58"/>
        <v>0</v>
      </c>
    </row>
    <row r="1806" spans="2:5" x14ac:dyDescent="0.25">
      <c r="B1806" s="15">
        <v>30813</v>
      </c>
      <c r="C1806">
        <v>30.25</v>
      </c>
      <c r="D1806" s="23">
        <f t="shared" si="57"/>
        <v>-1.6260162601625994E-2</v>
      </c>
      <c r="E1806">
        <f t="shared" si="58"/>
        <v>0</v>
      </c>
    </row>
    <row r="1807" spans="2:5" x14ac:dyDescent="0.25">
      <c r="B1807" s="15">
        <v>30806</v>
      </c>
      <c r="C1807">
        <v>30.43</v>
      </c>
      <c r="D1807" s="23">
        <f t="shared" si="57"/>
        <v>-1.3614262560778023E-2</v>
      </c>
      <c r="E1807">
        <f t="shared" si="58"/>
        <v>0</v>
      </c>
    </row>
    <row r="1808" spans="2:5" x14ac:dyDescent="0.25">
      <c r="B1808" s="15">
        <v>30799</v>
      </c>
      <c r="C1808">
        <v>30.66</v>
      </c>
      <c r="D1808" s="23">
        <f t="shared" si="57"/>
        <v>1.6334531198953783E-3</v>
      </c>
      <c r="E1808">
        <f t="shared" si="58"/>
        <v>0</v>
      </c>
    </row>
    <row r="1809" spans="2:5" x14ac:dyDescent="0.25">
      <c r="B1809" s="15">
        <v>30792</v>
      </c>
      <c r="C1809">
        <v>30.68</v>
      </c>
      <c r="D1809" s="23">
        <f t="shared" si="57"/>
        <v>1.3054830287206887E-3</v>
      </c>
      <c r="E1809">
        <f t="shared" si="58"/>
        <v>0</v>
      </c>
    </row>
    <row r="1810" spans="2:5" x14ac:dyDescent="0.25">
      <c r="B1810" s="15">
        <v>30785</v>
      </c>
      <c r="C1810">
        <v>30.75</v>
      </c>
      <c r="D1810" s="23">
        <f t="shared" si="57"/>
        <v>-7.7444336882864784E-3</v>
      </c>
      <c r="E1810">
        <f t="shared" si="58"/>
        <v>0</v>
      </c>
    </row>
    <row r="1811" spans="2:5" x14ac:dyDescent="0.25">
      <c r="B1811" s="15">
        <v>30778</v>
      </c>
      <c r="C1811">
        <v>30.85</v>
      </c>
      <c r="D1811" s="23">
        <f t="shared" si="57"/>
        <v>4.8859934853420217E-3</v>
      </c>
      <c r="E1811">
        <f t="shared" si="58"/>
        <v>0</v>
      </c>
    </row>
    <row r="1812" spans="2:5" x14ac:dyDescent="0.25">
      <c r="B1812" s="15">
        <v>30771</v>
      </c>
      <c r="C1812">
        <v>30.61</v>
      </c>
      <c r="D1812" s="23">
        <f t="shared" si="57"/>
        <v>1.6943521594684263E-2</v>
      </c>
      <c r="E1812">
        <f t="shared" si="58"/>
        <v>0</v>
      </c>
    </row>
    <row r="1813" spans="2:5" x14ac:dyDescent="0.25">
      <c r="B1813" s="15">
        <v>30764</v>
      </c>
      <c r="C1813">
        <v>30.64</v>
      </c>
      <c r="D1813" s="23">
        <f t="shared" si="57"/>
        <v>2.4406552992310315E-2</v>
      </c>
      <c r="E1813">
        <f t="shared" si="58"/>
        <v>0</v>
      </c>
    </row>
    <row r="1814" spans="2:5" x14ac:dyDescent="0.25">
      <c r="B1814" s="15">
        <v>30757</v>
      </c>
      <c r="C1814">
        <v>30.99</v>
      </c>
      <c r="D1814" s="23">
        <f t="shared" si="57"/>
        <v>3.8887026483406029E-2</v>
      </c>
      <c r="E1814">
        <f t="shared" si="58"/>
        <v>0</v>
      </c>
    </row>
    <row r="1815" spans="2:5" x14ac:dyDescent="0.25">
      <c r="B1815" s="15">
        <v>30750</v>
      </c>
      <c r="C1815">
        <v>30.7</v>
      </c>
      <c r="D1815" s="23">
        <f t="shared" si="57"/>
        <v>1.9594818997010988E-2</v>
      </c>
      <c r="E1815">
        <f t="shared" si="58"/>
        <v>0</v>
      </c>
    </row>
    <row r="1816" spans="2:5" x14ac:dyDescent="0.25">
      <c r="B1816" s="15">
        <v>30743</v>
      </c>
      <c r="C1816">
        <v>30.1</v>
      </c>
      <c r="D1816" s="23">
        <f t="shared" si="57"/>
        <v>-1.3271400132713884E-3</v>
      </c>
      <c r="E1816">
        <f t="shared" si="58"/>
        <v>0</v>
      </c>
    </row>
    <row r="1817" spans="2:5" x14ac:dyDescent="0.25">
      <c r="B1817" s="15">
        <v>30736</v>
      </c>
      <c r="C1817">
        <v>29.91</v>
      </c>
      <c r="D1817" s="23">
        <f t="shared" si="57"/>
        <v>4.0281973816718164E-3</v>
      </c>
      <c r="E1817">
        <f t="shared" si="58"/>
        <v>0</v>
      </c>
    </row>
    <row r="1818" spans="2:5" x14ac:dyDescent="0.25">
      <c r="B1818" s="15">
        <v>30729</v>
      </c>
      <c r="C1818">
        <v>29.83</v>
      </c>
      <c r="D1818" s="23">
        <f t="shared" si="57"/>
        <v>8.45165652467883E-3</v>
      </c>
      <c r="E1818">
        <f t="shared" si="58"/>
        <v>0</v>
      </c>
    </row>
    <row r="1819" spans="2:5" x14ac:dyDescent="0.25">
      <c r="B1819" s="15">
        <v>30722</v>
      </c>
      <c r="C1819">
        <v>30.11</v>
      </c>
      <c r="D1819" s="23">
        <f t="shared" si="57"/>
        <v>3.1871144619602498E-2</v>
      </c>
      <c r="E1819">
        <f t="shared" si="58"/>
        <v>0</v>
      </c>
    </row>
    <row r="1820" spans="2:5" x14ac:dyDescent="0.25">
      <c r="B1820" s="15">
        <v>30715</v>
      </c>
      <c r="C1820">
        <v>30.14</v>
      </c>
      <c r="D1820" s="23">
        <f t="shared" si="57"/>
        <v>1.8243243243243112E-2</v>
      </c>
      <c r="E1820">
        <f t="shared" si="58"/>
        <v>0</v>
      </c>
    </row>
    <row r="1821" spans="2:5" x14ac:dyDescent="0.25">
      <c r="B1821" s="15">
        <v>30708</v>
      </c>
      <c r="C1821">
        <v>29.79</v>
      </c>
      <c r="D1821" s="23">
        <f t="shared" si="57"/>
        <v>1.1888586956521729E-2</v>
      </c>
      <c r="E1821">
        <f t="shared" si="58"/>
        <v>0</v>
      </c>
    </row>
    <row r="1822" spans="2:5" x14ac:dyDescent="0.25">
      <c r="B1822" s="15">
        <v>30701</v>
      </c>
      <c r="C1822">
        <v>29.58</v>
      </c>
      <c r="D1822" s="23">
        <f t="shared" si="57"/>
        <v>3.5351767588379435E-2</v>
      </c>
      <c r="E1822">
        <f t="shared" si="58"/>
        <v>0</v>
      </c>
    </row>
    <row r="1823" spans="2:5" x14ac:dyDescent="0.25">
      <c r="B1823" s="15">
        <v>30694</v>
      </c>
      <c r="C1823">
        <v>29.18</v>
      </c>
      <c r="D1823" s="23">
        <f t="shared" si="57"/>
        <v>-4.4353462981917557E-3</v>
      </c>
      <c r="E1823">
        <f t="shared" si="58"/>
        <v>0</v>
      </c>
    </row>
    <row r="1824" spans="2:5" x14ac:dyDescent="0.25">
      <c r="B1824" s="15">
        <v>30687</v>
      </c>
      <c r="C1824">
        <v>29.6</v>
      </c>
      <c r="D1824" s="23">
        <f t="shared" si="57"/>
        <v>7.4880871341049815E-3</v>
      </c>
      <c r="E1824">
        <f t="shared" si="58"/>
        <v>0</v>
      </c>
    </row>
    <row r="1825" spans="2:5" x14ac:dyDescent="0.25">
      <c r="B1825" s="15">
        <v>30680</v>
      </c>
      <c r="C1825">
        <v>29.44</v>
      </c>
      <c r="D1825" s="23">
        <f t="shared" si="57"/>
        <v>8.5645769099007563E-3</v>
      </c>
      <c r="E1825">
        <f t="shared" si="58"/>
        <v>0</v>
      </c>
    </row>
    <row r="1826" spans="2:5" x14ac:dyDescent="0.25">
      <c r="B1826" s="15">
        <v>30673</v>
      </c>
      <c r="C1826">
        <v>28.57</v>
      </c>
      <c r="D1826" s="23">
        <f t="shared" si="57"/>
        <v>-4.6076794657762932E-2</v>
      </c>
      <c r="E1826">
        <f t="shared" si="58"/>
        <v>0</v>
      </c>
    </row>
    <row r="1827" spans="2:5" x14ac:dyDescent="0.25">
      <c r="B1827" s="15">
        <v>30666</v>
      </c>
      <c r="C1827">
        <v>29.31</v>
      </c>
      <c r="D1827" s="23">
        <f t="shared" si="57"/>
        <v>-2.7538155275381615E-2</v>
      </c>
      <c r="E1827">
        <f t="shared" si="58"/>
        <v>0</v>
      </c>
    </row>
    <row r="1828" spans="2:5" x14ac:dyDescent="0.25">
      <c r="B1828" s="15">
        <v>30659</v>
      </c>
      <c r="C1828">
        <v>29.38</v>
      </c>
      <c r="D1828" s="23">
        <f t="shared" si="57"/>
        <v>-3.5456336178594894E-2</v>
      </c>
      <c r="E1828">
        <f t="shared" si="58"/>
        <v>0</v>
      </c>
    </row>
    <row r="1829" spans="2:5" x14ac:dyDescent="0.25">
      <c r="B1829" s="15">
        <v>30652</v>
      </c>
      <c r="C1829">
        <v>29.19</v>
      </c>
      <c r="D1829" s="23">
        <f t="shared" si="57"/>
        <v>-3.536021150033053E-2</v>
      </c>
      <c r="E1829">
        <f t="shared" si="58"/>
        <v>0</v>
      </c>
    </row>
    <row r="1830" spans="2:5" x14ac:dyDescent="0.25">
      <c r="B1830" s="15">
        <v>30645</v>
      </c>
      <c r="C1830">
        <v>29.95</v>
      </c>
      <c r="D1830" s="23">
        <f t="shared" si="57"/>
        <v>-1.2528849324101476E-2</v>
      </c>
      <c r="E1830">
        <f t="shared" si="58"/>
        <v>0</v>
      </c>
    </row>
    <row r="1831" spans="2:5" x14ac:dyDescent="0.25">
      <c r="B1831" s="15">
        <v>30638</v>
      </c>
      <c r="C1831">
        <v>30.14</v>
      </c>
      <c r="D1831" s="23">
        <f t="shared" si="57"/>
        <v>-1.3420621931260257E-2</v>
      </c>
      <c r="E1831">
        <f t="shared" si="58"/>
        <v>0</v>
      </c>
    </row>
    <row r="1832" spans="2:5" x14ac:dyDescent="0.25">
      <c r="B1832" s="15">
        <v>30631</v>
      </c>
      <c r="C1832">
        <v>30.46</v>
      </c>
      <c r="D1832" s="23">
        <f t="shared" si="57"/>
        <v>-3.2819166393172061E-4</v>
      </c>
      <c r="E1832">
        <f t="shared" si="58"/>
        <v>0</v>
      </c>
    </row>
    <row r="1833" spans="2:5" x14ac:dyDescent="0.25">
      <c r="B1833" s="15">
        <v>30624</v>
      </c>
      <c r="C1833">
        <v>30.26</v>
      </c>
      <c r="D1833" s="23">
        <f t="shared" si="57"/>
        <v>-3.2938076416336726E-3</v>
      </c>
      <c r="E1833">
        <f t="shared" si="58"/>
        <v>0</v>
      </c>
    </row>
    <row r="1834" spans="2:5" x14ac:dyDescent="0.25">
      <c r="B1834" s="15">
        <v>30617</v>
      </c>
      <c r="C1834">
        <v>30.33</v>
      </c>
      <c r="D1834" s="23">
        <f t="shared" si="57"/>
        <v>-3.0990415335463317E-2</v>
      </c>
      <c r="E1834">
        <f t="shared" si="58"/>
        <v>0</v>
      </c>
    </row>
    <row r="1835" spans="2:5" x14ac:dyDescent="0.25">
      <c r="B1835" s="15">
        <v>30610</v>
      </c>
      <c r="C1835">
        <v>30.55</v>
      </c>
      <c r="D1835" s="23">
        <f t="shared" si="57"/>
        <v>-3.1695721077654504E-2</v>
      </c>
      <c r="E1835">
        <f t="shared" si="58"/>
        <v>0</v>
      </c>
    </row>
    <row r="1836" spans="2:5" x14ac:dyDescent="0.25">
      <c r="B1836" s="15">
        <v>30603</v>
      </c>
      <c r="C1836">
        <v>30.47</v>
      </c>
      <c r="D1836" s="23">
        <f t="shared" si="57"/>
        <v>-2.37103492470363E-2</v>
      </c>
      <c r="E1836">
        <f t="shared" si="58"/>
        <v>0</v>
      </c>
    </row>
    <row r="1837" spans="2:5" x14ac:dyDescent="0.25">
      <c r="B1837" s="15">
        <v>30596</v>
      </c>
      <c r="C1837">
        <v>30.36</v>
      </c>
      <c r="D1837" s="23">
        <f t="shared" si="57"/>
        <v>-3.8327526132404199E-2</v>
      </c>
      <c r="E1837">
        <f t="shared" si="58"/>
        <v>0</v>
      </c>
    </row>
    <row r="1838" spans="2:5" x14ac:dyDescent="0.25">
      <c r="B1838" s="15">
        <v>30589</v>
      </c>
      <c r="C1838">
        <v>31.3</v>
      </c>
      <c r="D1838" s="23">
        <f t="shared" si="57"/>
        <v>-1.5723270440251569E-2</v>
      </c>
      <c r="E1838">
        <f t="shared" si="58"/>
        <v>0</v>
      </c>
    </row>
    <row r="1839" spans="2:5" x14ac:dyDescent="0.25">
      <c r="B1839" s="15">
        <v>30582</v>
      </c>
      <c r="C1839">
        <v>31.55</v>
      </c>
      <c r="D1839" s="23">
        <f t="shared" si="57"/>
        <v>-5.3593947036569833E-3</v>
      </c>
      <c r="E1839">
        <f t="shared" si="58"/>
        <v>0</v>
      </c>
    </row>
    <row r="1840" spans="2:5" x14ac:dyDescent="0.25">
      <c r="B1840" s="15">
        <v>30575</v>
      </c>
      <c r="C1840">
        <v>31.21</v>
      </c>
      <c r="D1840" s="23">
        <f t="shared" si="57"/>
        <v>-2.4382619568615094E-2</v>
      </c>
      <c r="E1840">
        <f t="shared" si="58"/>
        <v>0</v>
      </c>
    </row>
    <row r="1841" spans="2:5" x14ac:dyDescent="0.25">
      <c r="B1841" s="15">
        <v>30568</v>
      </c>
      <c r="C1841">
        <v>31.57</v>
      </c>
      <c r="D1841" s="23">
        <f t="shared" si="57"/>
        <v>-1.8040435458786863E-2</v>
      </c>
      <c r="E1841">
        <f t="shared" si="58"/>
        <v>0</v>
      </c>
    </row>
    <row r="1842" spans="2:5" x14ac:dyDescent="0.25">
      <c r="B1842" s="15">
        <v>30561</v>
      </c>
      <c r="C1842">
        <v>31.8</v>
      </c>
      <c r="D1842" s="23">
        <f t="shared" si="57"/>
        <v>-6.2499999999999778E-3</v>
      </c>
      <c r="E1842">
        <f t="shared" si="58"/>
        <v>0</v>
      </c>
    </row>
    <row r="1843" spans="2:5" x14ac:dyDescent="0.25">
      <c r="B1843" s="15">
        <v>30554</v>
      </c>
      <c r="C1843">
        <v>31.72</v>
      </c>
      <c r="D1843" s="23">
        <f t="shared" si="57"/>
        <v>8.2644628099173278E-3</v>
      </c>
      <c r="E1843">
        <f t="shared" si="58"/>
        <v>0</v>
      </c>
    </row>
    <row r="1844" spans="2:5" x14ac:dyDescent="0.25">
      <c r="B1844" s="15">
        <v>30547</v>
      </c>
      <c r="C1844">
        <v>31.99</v>
      </c>
      <c r="D1844" s="23">
        <f t="shared" si="57"/>
        <v>9.1482649842271613E-3</v>
      </c>
      <c r="E1844">
        <f t="shared" si="58"/>
        <v>0</v>
      </c>
    </row>
    <row r="1845" spans="2:5" x14ac:dyDescent="0.25">
      <c r="B1845" s="15">
        <v>30540</v>
      </c>
      <c r="C1845">
        <v>32.15</v>
      </c>
      <c r="D1845" s="23">
        <f t="shared" si="57"/>
        <v>2.3885350318471277E-2</v>
      </c>
      <c r="E1845">
        <f t="shared" si="58"/>
        <v>0</v>
      </c>
    </row>
    <row r="1846" spans="2:5" x14ac:dyDescent="0.25">
      <c r="B1846" s="15">
        <v>30533</v>
      </c>
      <c r="C1846">
        <v>32</v>
      </c>
      <c r="D1846" s="23">
        <f t="shared" si="57"/>
        <v>2.0733652312599604E-2</v>
      </c>
      <c r="E1846">
        <f t="shared" si="58"/>
        <v>0</v>
      </c>
    </row>
    <row r="1847" spans="2:5" x14ac:dyDescent="0.25">
      <c r="B1847" s="15">
        <v>30526</v>
      </c>
      <c r="C1847">
        <v>31.46</v>
      </c>
      <c r="D1847" s="23">
        <f t="shared" si="57"/>
        <v>8.3333333333333037E-3</v>
      </c>
      <c r="E1847">
        <f t="shared" si="58"/>
        <v>0</v>
      </c>
    </row>
    <row r="1848" spans="2:5" x14ac:dyDescent="0.25">
      <c r="B1848" s="15">
        <v>30519</v>
      </c>
      <c r="C1848">
        <v>31.7</v>
      </c>
      <c r="D1848" s="23">
        <f t="shared" si="57"/>
        <v>9.5541401273886439E-3</v>
      </c>
      <c r="E1848">
        <f t="shared" si="58"/>
        <v>0</v>
      </c>
    </row>
    <row r="1849" spans="2:5" x14ac:dyDescent="0.25">
      <c r="B1849" s="15">
        <v>30512</v>
      </c>
      <c r="C1849">
        <v>31.4</v>
      </c>
      <c r="D1849" s="23">
        <f t="shared" si="57"/>
        <v>2.0474488137796509E-2</v>
      </c>
      <c r="E1849">
        <f t="shared" si="58"/>
        <v>0</v>
      </c>
    </row>
    <row r="1850" spans="2:5" x14ac:dyDescent="0.25">
      <c r="B1850" s="15">
        <v>30505</v>
      </c>
      <c r="C1850">
        <v>31.35</v>
      </c>
      <c r="D1850" s="23">
        <f t="shared" si="57"/>
        <v>3.2608695652174058E-2</v>
      </c>
      <c r="E1850">
        <f t="shared" si="58"/>
        <v>0</v>
      </c>
    </row>
    <row r="1851" spans="2:5" x14ac:dyDescent="0.25">
      <c r="B1851" s="15">
        <v>30498</v>
      </c>
      <c r="C1851">
        <v>31.2</v>
      </c>
      <c r="D1851" s="23">
        <f t="shared" si="57"/>
        <v>3.3454786353096955E-2</v>
      </c>
      <c r="E1851">
        <f t="shared" si="58"/>
        <v>0</v>
      </c>
    </row>
    <row r="1852" spans="2:5" x14ac:dyDescent="0.25">
      <c r="B1852" s="15">
        <v>30491</v>
      </c>
      <c r="C1852">
        <v>31.4</v>
      </c>
      <c r="D1852" s="23">
        <f t="shared" si="57"/>
        <v>3.6303630363036188E-2</v>
      </c>
      <c r="E1852">
        <f t="shared" si="58"/>
        <v>0</v>
      </c>
    </row>
    <row r="1853" spans="2:5" x14ac:dyDescent="0.25">
      <c r="B1853" s="15">
        <v>30484</v>
      </c>
      <c r="C1853">
        <v>30.77</v>
      </c>
      <c r="D1853" s="23">
        <f t="shared" si="57"/>
        <v>3.2550335570469713E-2</v>
      </c>
      <c r="E1853">
        <f t="shared" si="58"/>
        <v>0</v>
      </c>
    </row>
    <row r="1854" spans="2:5" x14ac:dyDescent="0.25">
      <c r="B1854" s="15">
        <v>30477</v>
      </c>
      <c r="C1854">
        <v>30.36</v>
      </c>
      <c r="D1854" s="23">
        <f t="shared" si="57"/>
        <v>-2.9556650246305161E-3</v>
      </c>
      <c r="E1854">
        <f t="shared" si="58"/>
        <v>0</v>
      </c>
    </row>
    <row r="1855" spans="2:5" x14ac:dyDescent="0.25">
      <c r="B1855" s="15">
        <v>30470</v>
      </c>
      <c r="C1855">
        <v>30.19</v>
      </c>
      <c r="D1855" s="23">
        <f t="shared" si="57"/>
        <v>-1.436500163238652E-2</v>
      </c>
      <c r="E1855">
        <f t="shared" si="58"/>
        <v>0</v>
      </c>
    </row>
    <row r="1856" spans="2:5" x14ac:dyDescent="0.25">
      <c r="B1856" s="15">
        <v>30463</v>
      </c>
      <c r="C1856">
        <v>30.3</v>
      </c>
      <c r="D1856" s="23">
        <f t="shared" si="57"/>
        <v>-1.4634146341463428E-2</v>
      </c>
      <c r="E1856">
        <f t="shared" si="58"/>
        <v>0</v>
      </c>
    </row>
    <row r="1857" spans="2:5" x14ac:dyDescent="0.25">
      <c r="B1857" s="15">
        <v>30456</v>
      </c>
      <c r="C1857">
        <v>29.8</v>
      </c>
      <c r="D1857" s="23">
        <f t="shared" si="57"/>
        <v>-2.2309711286089273E-2</v>
      </c>
      <c r="E1857">
        <f t="shared" si="58"/>
        <v>0</v>
      </c>
    </row>
    <row r="1858" spans="2:5" x14ac:dyDescent="0.25">
      <c r="B1858" s="15">
        <v>30449</v>
      </c>
      <c r="C1858">
        <v>30.45</v>
      </c>
      <c r="D1858" s="23">
        <f t="shared" si="57"/>
        <v>2.3041474654377225E-3</v>
      </c>
      <c r="E1858">
        <f t="shared" si="58"/>
        <v>0</v>
      </c>
    </row>
    <row r="1859" spans="2:5" x14ac:dyDescent="0.25">
      <c r="B1859" s="15">
        <v>30442</v>
      </c>
      <c r="C1859">
        <v>30.63</v>
      </c>
      <c r="D1859" s="23">
        <f t="shared" si="57"/>
        <v>4.5749402526459537E-2</v>
      </c>
      <c r="E1859">
        <f t="shared" si="58"/>
        <v>0</v>
      </c>
    </row>
    <row r="1860" spans="2:5" x14ac:dyDescent="0.25">
      <c r="B1860" s="15">
        <v>30435</v>
      </c>
      <c r="C1860">
        <v>30.75</v>
      </c>
      <c r="D1860" s="23"/>
      <c r="E1860">
        <f t="shared" ref="E1860" si="59">IF(D1860&lt;$E$1,1,0)</f>
        <v>0</v>
      </c>
    </row>
    <row r="1861" spans="2:5" x14ac:dyDescent="0.25">
      <c r="B1861" s="15">
        <v>30428</v>
      </c>
      <c r="C1861">
        <v>30.48</v>
      </c>
      <c r="D1861" s="23"/>
      <c r="E1861">
        <f>IF(D1861&lt;$E$1,1,0)</f>
        <v>0</v>
      </c>
    </row>
    <row r="1862" spans="2:5" x14ac:dyDescent="0.25">
      <c r="B1862" s="15">
        <v>30421</v>
      </c>
      <c r="C1862">
        <v>30.38</v>
      </c>
      <c r="D1862" s="23"/>
      <c r="E1862">
        <f>IF(D1862&lt;$E$1,1,0)</f>
        <v>0</v>
      </c>
    </row>
    <row r="1863" spans="2:5" x14ac:dyDescent="0.25">
      <c r="B1863" s="15">
        <v>30414</v>
      </c>
      <c r="C1863">
        <v>29.29</v>
      </c>
      <c r="D1863" s="23"/>
      <c r="E1863">
        <f>IF(D1863&lt;$E$1,1,0)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2:AM1879"/>
  <sheetViews>
    <sheetView showGridLines="0" topLeftCell="O17" workbookViewId="0">
      <selection activeCell="AI17" sqref="AI17"/>
    </sheetView>
  </sheetViews>
  <sheetFormatPr defaultRowHeight="15" x14ac:dyDescent="0.25"/>
  <cols>
    <col min="2" max="2" width="13" customWidth="1"/>
    <col min="3" max="3" width="10" bestFit="1" customWidth="1"/>
    <col min="4" max="4" width="8.7109375" customWidth="1"/>
    <col min="5" max="5" width="13.28515625" bestFit="1" customWidth="1"/>
    <col min="6" max="6" width="13.28515625" customWidth="1"/>
    <col min="7" max="7" width="18.42578125" bestFit="1" customWidth="1"/>
    <col min="9" max="9" width="11.28515625" bestFit="1" customWidth="1"/>
    <col min="10" max="10" width="10.7109375" bestFit="1" customWidth="1"/>
    <col min="11" max="11" width="11.28515625" bestFit="1" customWidth="1"/>
    <col min="12" max="12" width="8.28515625" customWidth="1"/>
    <col min="30" max="30" width="11.140625" bestFit="1" customWidth="1"/>
    <col min="31" max="31" width="10.140625" bestFit="1" customWidth="1"/>
    <col min="32" max="32" width="10.42578125" bestFit="1" customWidth="1"/>
    <col min="33" max="33" width="16.140625" bestFit="1" customWidth="1"/>
    <col min="34" max="34" width="9.28515625" bestFit="1" customWidth="1"/>
    <col min="35" max="35" width="14" bestFit="1" customWidth="1"/>
    <col min="36" max="36" width="12.7109375" bestFit="1" customWidth="1"/>
    <col min="37" max="37" width="9.28515625" bestFit="1" customWidth="1"/>
    <col min="38" max="38" width="10" bestFit="1" customWidth="1"/>
    <col min="39" max="39" width="11" bestFit="1" customWidth="1"/>
  </cols>
  <sheetData>
    <row r="2" spans="2:30" x14ac:dyDescent="0.25">
      <c r="B2" s="2" t="s">
        <v>75</v>
      </c>
      <c r="C2" s="3"/>
      <c r="D2" s="3"/>
      <c r="G2" s="1"/>
    </row>
    <row r="3" spans="2:30" x14ac:dyDescent="0.25">
      <c r="B3" s="4" t="s">
        <v>76</v>
      </c>
      <c r="C3" s="5" t="s">
        <v>77</v>
      </c>
      <c r="D3" s="6"/>
    </row>
    <row r="4" spans="2:30" x14ac:dyDescent="0.25">
      <c r="B4" s="7" t="s">
        <v>78</v>
      </c>
      <c r="C4" s="8">
        <v>40</v>
      </c>
      <c r="D4" s="9"/>
      <c r="G4" s="21"/>
    </row>
    <row r="5" spans="2:30" x14ac:dyDescent="0.25">
      <c r="B5" s="7" t="s">
        <v>79</v>
      </c>
      <c r="C5" s="10">
        <v>30414</v>
      </c>
      <c r="D5" s="22" t="s">
        <v>98</v>
      </c>
      <c r="G5" s="21"/>
    </row>
    <row r="6" spans="2:30" x14ac:dyDescent="0.25">
      <c r="B6" s="7" t="s">
        <v>80</v>
      </c>
      <c r="C6" s="10">
        <v>43434</v>
      </c>
      <c r="D6" s="9"/>
    </row>
    <row r="7" spans="2:30" x14ac:dyDescent="0.25">
      <c r="B7" s="7" t="s">
        <v>81</v>
      </c>
      <c r="C7" s="8" t="s">
        <v>82</v>
      </c>
      <c r="D7" s="9"/>
    </row>
    <row r="8" spans="2:30" x14ac:dyDescent="0.25">
      <c r="B8" s="7" t="s">
        <v>83</v>
      </c>
      <c r="C8" s="8" t="s">
        <v>84</v>
      </c>
      <c r="D8" s="9"/>
    </row>
    <row r="9" spans="2:30" x14ac:dyDescent="0.25">
      <c r="B9" s="7" t="s">
        <v>85</v>
      </c>
      <c r="C9" s="8" t="s">
        <v>86</v>
      </c>
      <c r="D9" s="9"/>
    </row>
    <row r="10" spans="2:30" x14ac:dyDescent="0.25">
      <c r="B10" s="7" t="s">
        <v>87</v>
      </c>
      <c r="C10" s="8" t="s">
        <v>95</v>
      </c>
      <c r="D10" s="9"/>
    </row>
    <row r="11" spans="2:30" x14ac:dyDescent="0.25">
      <c r="B11" s="7" t="s">
        <v>89</v>
      </c>
      <c r="C11" s="8" t="s">
        <v>88</v>
      </c>
      <c r="D11" s="9"/>
    </row>
    <row r="12" spans="2:30" x14ac:dyDescent="0.25">
      <c r="B12" s="7" t="s">
        <v>91</v>
      </c>
      <c r="C12" s="8" t="s">
        <v>90</v>
      </c>
      <c r="D12" s="9"/>
    </row>
    <row r="13" spans="2:30" ht="15.75" thickBot="1" x14ac:dyDescent="0.3">
      <c r="B13" s="7" t="s">
        <v>94</v>
      </c>
      <c r="C13" s="8" t="s">
        <v>92</v>
      </c>
      <c r="D13" s="9"/>
    </row>
    <row r="14" spans="2:30" ht="15.75" thickBot="1" x14ac:dyDescent="0.3">
      <c r="B14" s="12" t="s">
        <v>93</v>
      </c>
      <c r="C14" s="11" t="s">
        <v>2</v>
      </c>
      <c r="D14" s="13"/>
    </row>
    <row r="16" spans="2:30" x14ac:dyDescent="0.25">
      <c r="C16" s="1" t="s">
        <v>0</v>
      </c>
      <c r="M16" s="1" t="s">
        <v>21</v>
      </c>
      <c r="Q16" s="1" t="s">
        <v>52</v>
      </c>
      <c r="AD16" s="1" t="s">
        <v>73</v>
      </c>
    </row>
    <row r="17" spans="1:39" x14ac:dyDescent="0.25">
      <c r="C17" s="17" t="s">
        <v>1</v>
      </c>
      <c r="D17" s="18" t="s">
        <v>2</v>
      </c>
      <c r="E17" s="18" t="s">
        <v>3</v>
      </c>
      <c r="F17" s="18" t="s">
        <v>112</v>
      </c>
      <c r="G17" s="18" t="s">
        <v>4</v>
      </c>
      <c r="H17" s="18" t="s">
        <v>5</v>
      </c>
      <c r="I17" s="18" t="s">
        <v>6</v>
      </c>
      <c r="J17" s="18" t="s">
        <v>7</v>
      </c>
      <c r="K17" s="18" t="s">
        <v>6</v>
      </c>
      <c r="L17" s="19" t="s">
        <v>8</v>
      </c>
      <c r="M17" s="20" t="s">
        <v>17</v>
      </c>
      <c r="N17" s="20" t="s">
        <v>18</v>
      </c>
      <c r="O17" s="20" t="s">
        <v>19</v>
      </c>
      <c r="P17" s="20" t="s">
        <v>20</v>
      </c>
      <c r="Q17" s="20" t="s">
        <v>26</v>
      </c>
      <c r="R17" s="20" t="s">
        <v>27</v>
      </c>
      <c r="S17" s="20" t="s">
        <v>28</v>
      </c>
      <c r="T17" s="20" t="s">
        <v>29</v>
      </c>
      <c r="U17" s="20" t="s">
        <v>30</v>
      </c>
      <c r="V17" s="20" t="s">
        <v>31</v>
      </c>
      <c r="W17" s="20" t="s">
        <v>32</v>
      </c>
      <c r="X17" s="20" t="s">
        <v>33</v>
      </c>
      <c r="Y17" s="20" t="s">
        <v>34</v>
      </c>
      <c r="Z17" s="20" t="s">
        <v>35</v>
      </c>
      <c r="AA17" s="20" t="s">
        <v>36</v>
      </c>
      <c r="AB17" s="20" t="s">
        <v>37</v>
      </c>
      <c r="AC17" s="20" t="s">
        <v>38</v>
      </c>
      <c r="AD17" s="20" t="s">
        <v>53</v>
      </c>
      <c r="AE17" s="20" t="s">
        <v>54</v>
      </c>
      <c r="AF17" s="20" t="s">
        <v>55</v>
      </c>
      <c r="AG17" s="20" t="s">
        <v>56</v>
      </c>
      <c r="AH17" s="20" t="s">
        <v>57</v>
      </c>
      <c r="AI17" s="20" t="s">
        <v>58</v>
      </c>
      <c r="AJ17" s="20" t="s">
        <v>59</v>
      </c>
      <c r="AK17" s="20" t="s">
        <v>60</v>
      </c>
      <c r="AL17" s="20" t="s">
        <v>61</v>
      </c>
      <c r="AM17" s="20" t="s">
        <v>62</v>
      </c>
    </row>
    <row r="18" spans="1:39" x14ac:dyDescent="0.25">
      <c r="B18" s="1" t="s">
        <v>74</v>
      </c>
      <c r="C18" s="1" t="s">
        <v>9</v>
      </c>
      <c r="D18" s="1" t="s">
        <v>10</v>
      </c>
      <c r="E18" s="1" t="s">
        <v>11</v>
      </c>
      <c r="F18" s="1" t="s">
        <v>113</v>
      </c>
      <c r="G18" s="1" t="s">
        <v>12</v>
      </c>
      <c r="H18" s="1" t="s">
        <v>13</v>
      </c>
      <c r="I18" s="1" t="s">
        <v>14</v>
      </c>
      <c r="J18" s="1" t="s">
        <v>15</v>
      </c>
      <c r="K18" s="1" t="s">
        <v>14</v>
      </c>
      <c r="L18" s="1" t="s">
        <v>16</v>
      </c>
      <c r="M18" s="1" t="s">
        <v>22</v>
      </c>
      <c r="N18" s="1" t="s">
        <v>23</v>
      </c>
      <c r="O18" s="1" t="s">
        <v>24</v>
      </c>
      <c r="P18" s="1" t="s">
        <v>25</v>
      </c>
      <c r="Q18" s="1" t="s">
        <v>39</v>
      </c>
      <c r="R18" s="1" t="s">
        <v>40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45</v>
      </c>
      <c r="X18" s="1" t="s">
        <v>46</v>
      </c>
      <c r="Y18" s="1" t="s">
        <v>47</v>
      </c>
      <c r="Z18" s="1" t="s">
        <v>48</v>
      </c>
      <c r="AA18" s="1" t="s">
        <v>49</v>
      </c>
      <c r="AB18" s="1" t="s">
        <v>50</v>
      </c>
      <c r="AC18" s="1" t="s">
        <v>51</v>
      </c>
      <c r="AD18" s="1" t="s">
        <v>63</v>
      </c>
      <c r="AE18" s="1" t="s">
        <v>64</v>
      </c>
      <c r="AF18" s="1" t="s">
        <v>65</v>
      </c>
      <c r="AG18" s="1" t="s">
        <v>66</v>
      </c>
      <c r="AH18" s="1" t="s">
        <v>67</v>
      </c>
      <c r="AI18" s="1" t="s">
        <v>68</v>
      </c>
      <c r="AJ18" s="1" t="s">
        <v>69</v>
      </c>
      <c r="AK18" s="1" t="s">
        <v>70</v>
      </c>
      <c r="AL18" s="1" t="s">
        <v>71</v>
      </c>
      <c r="AM18" s="1" t="s">
        <v>72</v>
      </c>
    </row>
    <row r="19" spans="1:39" x14ac:dyDescent="0.25">
      <c r="A19" s="16" t="s">
        <v>96</v>
      </c>
      <c r="B19" s="14">
        <v>43434</v>
      </c>
      <c r="C19">
        <v>25538.46</v>
      </c>
      <c r="D19">
        <v>2760.17</v>
      </c>
      <c r="E19">
        <v>7330.5370000000003</v>
      </c>
      <c r="F19">
        <v>6980.24</v>
      </c>
      <c r="G19">
        <v>15197.82</v>
      </c>
      <c r="H19">
        <v>11257.24</v>
      </c>
      <c r="I19">
        <v>22351.06</v>
      </c>
      <c r="J19">
        <v>1667.45</v>
      </c>
      <c r="K19">
        <v>22351.06</v>
      </c>
      <c r="L19">
        <v>26506.75</v>
      </c>
      <c r="M19">
        <v>2.7865000000000002</v>
      </c>
      <c r="N19">
        <v>2.8125</v>
      </c>
      <c r="O19">
        <v>2.9878999999999998</v>
      </c>
      <c r="P19">
        <v>3.29</v>
      </c>
      <c r="Q19">
        <v>97.272000000000006</v>
      </c>
      <c r="R19">
        <v>1.1316999999999999</v>
      </c>
      <c r="S19">
        <v>113.57</v>
      </c>
      <c r="T19">
        <v>1.2748999999999999</v>
      </c>
      <c r="U19">
        <v>0.73060000000000003</v>
      </c>
      <c r="V19">
        <v>0.68720000000000003</v>
      </c>
      <c r="W19">
        <v>0.99790000000000001</v>
      </c>
      <c r="X19">
        <v>8.6186000000000007</v>
      </c>
      <c r="Y19">
        <v>9.1052</v>
      </c>
      <c r="Z19">
        <v>69.583699999999993</v>
      </c>
      <c r="AA19">
        <v>4.1841999999999997</v>
      </c>
      <c r="AB19">
        <v>13.869899999999999</v>
      </c>
      <c r="AC19">
        <v>20.366800000000001</v>
      </c>
      <c r="AD19">
        <v>77.16</v>
      </c>
      <c r="AE19">
        <v>14.093999999999999</v>
      </c>
      <c r="AF19">
        <v>116.925</v>
      </c>
      <c r="AG19">
        <v>143.94999999999999</v>
      </c>
      <c r="AH19">
        <v>1220.2</v>
      </c>
      <c r="AI19">
        <v>50.93</v>
      </c>
      <c r="AJ19">
        <v>894.75</v>
      </c>
      <c r="AK19">
        <v>366.5</v>
      </c>
      <c r="AL19">
        <v>12.84</v>
      </c>
      <c r="AM19">
        <v>515.75</v>
      </c>
    </row>
    <row r="20" spans="1:39" x14ac:dyDescent="0.25">
      <c r="A20" s="16" t="s">
        <v>97</v>
      </c>
      <c r="B20" s="15">
        <v>43427</v>
      </c>
      <c r="C20">
        <v>24285.95</v>
      </c>
      <c r="D20">
        <v>2632.56</v>
      </c>
      <c r="E20">
        <v>6938.9840000000004</v>
      </c>
      <c r="F20">
        <v>6952.86</v>
      </c>
      <c r="G20">
        <v>15010.73</v>
      </c>
      <c r="H20">
        <v>11192.69</v>
      </c>
      <c r="I20">
        <v>21646.55</v>
      </c>
      <c r="J20">
        <v>1628.96</v>
      </c>
      <c r="K20">
        <v>21646.55</v>
      </c>
      <c r="L20">
        <v>25927.68</v>
      </c>
      <c r="M20">
        <v>2.8094000000000001</v>
      </c>
      <c r="N20">
        <v>2.8662000000000001</v>
      </c>
      <c r="O20">
        <v>3.0390000000000001</v>
      </c>
      <c r="P20">
        <v>3.3014999999999999</v>
      </c>
      <c r="Q20">
        <v>96.915999999999997</v>
      </c>
      <c r="R20">
        <v>1.1336999999999999</v>
      </c>
      <c r="S20">
        <v>112.96</v>
      </c>
      <c r="T20">
        <v>1.2814000000000001</v>
      </c>
      <c r="U20">
        <v>0.72330000000000005</v>
      </c>
      <c r="V20">
        <v>0.67810000000000004</v>
      </c>
      <c r="W20">
        <v>0.99739999999999995</v>
      </c>
      <c r="X20">
        <v>8.5968</v>
      </c>
      <c r="Y20">
        <v>9.0929000000000002</v>
      </c>
      <c r="Z20">
        <v>70.697500000000005</v>
      </c>
      <c r="AA20">
        <v>4.1905000000000001</v>
      </c>
      <c r="AB20">
        <v>13.860799999999999</v>
      </c>
      <c r="AC20">
        <v>20.406099999999999</v>
      </c>
      <c r="AD20">
        <v>74.92</v>
      </c>
      <c r="AE20">
        <v>14.243</v>
      </c>
      <c r="AF20">
        <v>117.1</v>
      </c>
      <c r="AG20">
        <v>141.6</v>
      </c>
      <c r="AH20">
        <v>1223.2</v>
      </c>
      <c r="AI20">
        <v>50.42</v>
      </c>
      <c r="AJ20">
        <v>881</v>
      </c>
      <c r="AK20">
        <v>359</v>
      </c>
      <c r="AL20">
        <v>12.47</v>
      </c>
      <c r="AM20">
        <v>499.75</v>
      </c>
    </row>
    <row r="21" spans="1:39" x14ac:dyDescent="0.25">
      <c r="B21" s="15">
        <v>43420</v>
      </c>
      <c r="C21">
        <v>25413.22</v>
      </c>
      <c r="D21">
        <v>2736.27</v>
      </c>
      <c r="E21">
        <v>7247.8729999999996</v>
      </c>
      <c r="F21">
        <v>7013.88</v>
      </c>
      <c r="G21">
        <v>15155.5</v>
      </c>
      <c r="H21">
        <v>11341</v>
      </c>
      <c r="I21">
        <v>21680.34</v>
      </c>
      <c r="J21">
        <v>1629.3</v>
      </c>
      <c r="K21">
        <v>21680.34</v>
      </c>
      <c r="L21">
        <v>26183.53</v>
      </c>
      <c r="M21">
        <v>2.7997999999999998</v>
      </c>
      <c r="N21">
        <v>2.8782000000000001</v>
      </c>
      <c r="O21">
        <v>3.0628000000000002</v>
      </c>
      <c r="P21">
        <v>3.3163</v>
      </c>
      <c r="Q21">
        <v>96.465000000000003</v>
      </c>
      <c r="R21">
        <v>1.1415</v>
      </c>
      <c r="S21">
        <v>112.83</v>
      </c>
      <c r="T21">
        <v>1.2833999999999999</v>
      </c>
      <c r="U21">
        <v>0.73319999999999996</v>
      </c>
      <c r="V21">
        <v>0.68779999999999997</v>
      </c>
      <c r="W21">
        <v>0.99990000000000001</v>
      </c>
      <c r="X21">
        <v>8.4411000000000005</v>
      </c>
      <c r="Y21">
        <v>9.0028000000000006</v>
      </c>
      <c r="Z21">
        <v>71.927499999999995</v>
      </c>
      <c r="AA21">
        <v>4.1914999999999996</v>
      </c>
      <c r="AB21">
        <v>13.993</v>
      </c>
      <c r="AC21">
        <v>20.166599999999999</v>
      </c>
      <c r="AD21">
        <v>76.12</v>
      </c>
      <c r="AE21">
        <v>14.382</v>
      </c>
      <c r="AF21">
        <v>115.35</v>
      </c>
      <c r="AG21">
        <v>137.30000000000001</v>
      </c>
      <c r="AH21">
        <v>1223</v>
      </c>
      <c r="AI21">
        <v>56.46</v>
      </c>
      <c r="AJ21">
        <v>892.25</v>
      </c>
      <c r="AK21">
        <v>364.75</v>
      </c>
      <c r="AL21">
        <v>12.69</v>
      </c>
      <c r="AM21">
        <v>506.75</v>
      </c>
    </row>
    <row r="22" spans="1:39" x14ac:dyDescent="0.25">
      <c r="B22" s="15">
        <v>43413</v>
      </c>
      <c r="C22">
        <v>25989.3</v>
      </c>
      <c r="D22">
        <v>2781.01</v>
      </c>
      <c r="E22">
        <v>7406.902</v>
      </c>
      <c r="F22">
        <v>7105.34</v>
      </c>
      <c r="G22">
        <v>15274.44</v>
      </c>
      <c r="H22">
        <v>11529.16</v>
      </c>
      <c r="I22">
        <v>22250.25</v>
      </c>
      <c r="J22">
        <v>1672.98</v>
      </c>
      <c r="K22">
        <v>22250.25</v>
      </c>
      <c r="L22">
        <v>25601.919999999998</v>
      </c>
      <c r="M22">
        <v>2.9241000000000001</v>
      </c>
      <c r="N22">
        <v>3.0352999999999999</v>
      </c>
      <c r="O22">
        <v>3.1819000000000002</v>
      </c>
      <c r="P22">
        <v>3.3841999999999999</v>
      </c>
      <c r="Q22">
        <v>96.905000000000001</v>
      </c>
      <c r="R22">
        <v>1.1335999999999999</v>
      </c>
      <c r="S22">
        <v>113.83</v>
      </c>
      <c r="T22">
        <v>1.2972000000000001</v>
      </c>
      <c r="U22">
        <v>0.72260000000000002</v>
      </c>
      <c r="V22">
        <v>0.67369999999999997</v>
      </c>
      <c r="W22">
        <v>1.0056</v>
      </c>
      <c r="X22">
        <v>8.4349000000000007</v>
      </c>
      <c r="Y22">
        <v>9.08</v>
      </c>
      <c r="Z22">
        <v>72.495000000000005</v>
      </c>
      <c r="AA22">
        <v>4.1790000000000003</v>
      </c>
      <c r="AB22">
        <v>14.3582</v>
      </c>
      <c r="AC22">
        <v>20.136299999999999</v>
      </c>
      <c r="AD22">
        <v>78.09</v>
      </c>
      <c r="AE22">
        <v>14.14</v>
      </c>
      <c r="AF22">
        <v>114.575</v>
      </c>
      <c r="AG22">
        <v>135.30000000000001</v>
      </c>
      <c r="AH22">
        <v>1208.5999999999999</v>
      </c>
      <c r="AI22">
        <v>60.19</v>
      </c>
      <c r="AJ22">
        <v>875.25</v>
      </c>
      <c r="AK22">
        <v>369.75</v>
      </c>
      <c r="AL22">
        <v>12.73</v>
      </c>
      <c r="AM22">
        <v>502</v>
      </c>
    </row>
    <row r="23" spans="1:39" x14ac:dyDescent="0.25">
      <c r="B23" s="15">
        <v>43406</v>
      </c>
      <c r="C23">
        <v>25270.83</v>
      </c>
      <c r="D23">
        <v>2723.06</v>
      </c>
      <c r="E23">
        <v>7356.9939999999997</v>
      </c>
      <c r="F23">
        <v>7094.12</v>
      </c>
      <c r="G23">
        <v>15119.28</v>
      </c>
      <c r="H23">
        <v>11518.99</v>
      </c>
      <c r="I23">
        <v>22243.66</v>
      </c>
      <c r="J23">
        <v>1658.76</v>
      </c>
      <c r="K23">
        <v>22243.66</v>
      </c>
      <c r="L23">
        <v>26486.35</v>
      </c>
      <c r="M23">
        <v>2.9034</v>
      </c>
      <c r="N23">
        <v>3.0329999999999999</v>
      </c>
      <c r="O23">
        <v>3.2121</v>
      </c>
      <c r="P23">
        <v>3.4540000000000002</v>
      </c>
      <c r="Q23">
        <v>96.542000000000002</v>
      </c>
      <c r="R23">
        <v>1.1388</v>
      </c>
      <c r="S23">
        <v>113.2</v>
      </c>
      <c r="T23">
        <v>1.2969999999999999</v>
      </c>
      <c r="U23">
        <v>0.71930000000000005</v>
      </c>
      <c r="V23">
        <v>0.66610000000000003</v>
      </c>
      <c r="W23">
        <v>1.0035000000000001</v>
      </c>
      <c r="X23">
        <v>8.3674999999999997</v>
      </c>
      <c r="Y23">
        <v>9.0612999999999992</v>
      </c>
      <c r="Z23">
        <v>72.4375</v>
      </c>
      <c r="AA23">
        <v>4.1588000000000003</v>
      </c>
      <c r="AB23">
        <v>14.298999999999999</v>
      </c>
      <c r="AC23">
        <v>20.014099999999999</v>
      </c>
      <c r="AD23">
        <v>78.790000000000006</v>
      </c>
      <c r="AE23">
        <v>14.756</v>
      </c>
      <c r="AF23">
        <v>117.075</v>
      </c>
      <c r="AG23">
        <v>137.05000000000001</v>
      </c>
      <c r="AH23">
        <v>1233.3</v>
      </c>
      <c r="AI23">
        <v>63.14</v>
      </c>
      <c r="AJ23">
        <v>875.25</v>
      </c>
      <c r="AK23">
        <v>371.25</v>
      </c>
      <c r="AL23">
        <v>13.44</v>
      </c>
      <c r="AM23">
        <v>508.75</v>
      </c>
    </row>
    <row r="24" spans="1:39" x14ac:dyDescent="0.25">
      <c r="B24" s="15">
        <v>43399</v>
      </c>
      <c r="C24">
        <v>24688.31</v>
      </c>
      <c r="D24">
        <v>2658.69</v>
      </c>
      <c r="E24">
        <v>7167.2120000000004</v>
      </c>
      <c r="F24">
        <v>6939.56</v>
      </c>
      <c r="G24">
        <v>14888.26</v>
      </c>
      <c r="H24">
        <v>11200.62</v>
      </c>
      <c r="I24">
        <v>21184.6</v>
      </c>
      <c r="J24">
        <v>1596.01</v>
      </c>
      <c r="K24">
        <v>21184.6</v>
      </c>
      <c r="L24">
        <v>24717.63</v>
      </c>
      <c r="M24">
        <v>2.8062</v>
      </c>
      <c r="N24">
        <v>2.9070999999999998</v>
      </c>
      <c r="O24">
        <v>3.0754999999999999</v>
      </c>
      <c r="P24">
        <v>3.3098000000000001</v>
      </c>
      <c r="Q24">
        <v>96.358999999999995</v>
      </c>
      <c r="R24">
        <v>1.1403000000000001</v>
      </c>
      <c r="S24">
        <v>111.91</v>
      </c>
      <c r="T24">
        <v>1.2827999999999999</v>
      </c>
      <c r="U24">
        <v>0.70899999999999996</v>
      </c>
      <c r="V24">
        <v>0.65200000000000002</v>
      </c>
      <c r="W24">
        <v>0.997</v>
      </c>
      <c r="X24">
        <v>8.3521999999999998</v>
      </c>
      <c r="Y24">
        <v>9.1331000000000007</v>
      </c>
      <c r="Z24">
        <v>73.467500000000001</v>
      </c>
      <c r="AA24">
        <v>4.1768000000000001</v>
      </c>
      <c r="AB24">
        <v>14.599600000000001</v>
      </c>
      <c r="AC24">
        <v>19.360900000000001</v>
      </c>
      <c r="AD24">
        <v>78.53</v>
      </c>
      <c r="AE24">
        <v>14.7</v>
      </c>
      <c r="AF24">
        <v>113.875</v>
      </c>
      <c r="AG24">
        <v>135.6</v>
      </c>
      <c r="AH24">
        <v>1232.5</v>
      </c>
      <c r="AI24">
        <v>67.59</v>
      </c>
      <c r="AJ24">
        <v>845</v>
      </c>
      <c r="AK24">
        <v>367.75</v>
      </c>
      <c r="AL24">
        <v>13.84</v>
      </c>
      <c r="AM24">
        <v>505.25</v>
      </c>
    </row>
    <row r="25" spans="1:39" x14ac:dyDescent="0.25">
      <c r="B25" s="15">
        <v>43392</v>
      </c>
      <c r="C25">
        <v>25444.34</v>
      </c>
      <c r="D25">
        <v>2767.78</v>
      </c>
      <c r="E25">
        <v>7449.0259999999998</v>
      </c>
      <c r="F25">
        <v>7049.8</v>
      </c>
      <c r="G25">
        <v>15470.1</v>
      </c>
      <c r="H25">
        <v>11553.83</v>
      </c>
      <c r="I25">
        <v>22532.080000000002</v>
      </c>
      <c r="J25">
        <v>1692.85</v>
      </c>
      <c r="K25">
        <v>22532.080000000002</v>
      </c>
      <c r="L25">
        <v>25561.4</v>
      </c>
      <c r="M25">
        <v>2.9037999999999999</v>
      </c>
      <c r="N25">
        <v>3.0463</v>
      </c>
      <c r="O25">
        <v>3.1920999999999999</v>
      </c>
      <c r="P25">
        <v>3.3757999999999999</v>
      </c>
      <c r="Q25">
        <v>95.712999999999994</v>
      </c>
      <c r="R25">
        <v>1.1514</v>
      </c>
      <c r="S25">
        <v>112.55</v>
      </c>
      <c r="T25">
        <v>1.3075999999999999</v>
      </c>
      <c r="U25">
        <v>0.71189999999999998</v>
      </c>
      <c r="V25">
        <v>0.65939999999999999</v>
      </c>
      <c r="W25">
        <v>0.996</v>
      </c>
      <c r="X25">
        <v>8.2195999999999998</v>
      </c>
      <c r="Y25">
        <v>8.9907000000000004</v>
      </c>
      <c r="Z25">
        <v>73.325000000000003</v>
      </c>
      <c r="AA25">
        <v>4.1574999999999998</v>
      </c>
      <c r="AB25">
        <v>14.414199999999999</v>
      </c>
      <c r="AC25">
        <v>19.282699999999998</v>
      </c>
      <c r="AD25">
        <v>77.92</v>
      </c>
      <c r="AE25">
        <v>14.65</v>
      </c>
      <c r="AF25">
        <v>112.25</v>
      </c>
      <c r="AG25">
        <v>139.5</v>
      </c>
      <c r="AH25">
        <v>1225.3</v>
      </c>
      <c r="AI25">
        <v>69.12</v>
      </c>
      <c r="AJ25">
        <v>856.75</v>
      </c>
      <c r="AK25">
        <v>367</v>
      </c>
      <c r="AL25">
        <v>13.89</v>
      </c>
      <c r="AM25">
        <v>514.75</v>
      </c>
    </row>
    <row r="26" spans="1:39" x14ac:dyDescent="0.25">
      <c r="B26" s="15">
        <v>43385</v>
      </c>
      <c r="C26">
        <v>25339.99</v>
      </c>
      <c r="D26">
        <v>2767.13</v>
      </c>
      <c r="E26">
        <v>7496.8940000000002</v>
      </c>
      <c r="F26">
        <v>6995.91</v>
      </c>
      <c r="G26">
        <v>15414.29</v>
      </c>
      <c r="H26">
        <v>11523.81</v>
      </c>
      <c r="I26">
        <v>22694.66</v>
      </c>
      <c r="J26">
        <v>1702.45</v>
      </c>
      <c r="K26">
        <v>22694.66</v>
      </c>
      <c r="L26">
        <v>25801.49</v>
      </c>
      <c r="M26">
        <v>2.8528000000000002</v>
      </c>
      <c r="N26">
        <v>3.0148999999999999</v>
      </c>
      <c r="O26">
        <v>3.1612999999999998</v>
      </c>
      <c r="P26">
        <v>3.3346999999999998</v>
      </c>
      <c r="Q26">
        <v>95.221000000000004</v>
      </c>
      <c r="R26">
        <v>1.1559999999999999</v>
      </c>
      <c r="S26">
        <v>112.21</v>
      </c>
      <c r="T26">
        <v>1.3153000000000001</v>
      </c>
      <c r="U26">
        <v>0.71140000000000003</v>
      </c>
      <c r="V26">
        <v>0.65069999999999995</v>
      </c>
      <c r="W26">
        <v>0.9929</v>
      </c>
      <c r="X26">
        <v>8.1738999999999997</v>
      </c>
      <c r="Y26">
        <v>8.9617000000000004</v>
      </c>
      <c r="Z26">
        <v>73.572500000000005</v>
      </c>
      <c r="AA26">
        <v>4.1539999999999999</v>
      </c>
      <c r="AB26">
        <v>14.5185</v>
      </c>
      <c r="AC26">
        <v>18.8599</v>
      </c>
      <c r="AD26">
        <v>78.37</v>
      </c>
      <c r="AE26">
        <v>14.635</v>
      </c>
      <c r="AF26">
        <v>112.325</v>
      </c>
      <c r="AG26">
        <v>144.15</v>
      </c>
      <c r="AH26">
        <v>1218.0999999999999</v>
      </c>
      <c r="AI26">
        <v>71.34</v>
      </c>
      <c r="AJ26">
        <v>867.5</v>
      </c>
      <c r="AK26">
        <v>373.75</v>
      </c>
      <c r="AL26">
        <v>13.07</v>
      </c>
      <c r="AM26">
        <v>517.25</v>
      </c>
    </row>
    <row r="27" spans="1:39" x14ac:dyDescent="0.25">
      <c r="B27" s="15">
        <v>43378</v>
      </c>
      <c r="C27">
        <v>26447.05</v>
      </c>
      <c r="D27">
        <v>2885.57</v>
      </c>
      <c r="E27">
        <v>7788.4470000000001</v>
      </c>
      <c r="F27">
        <v>7318.54</v>
      </c>
      <c r="G27">
        <v>15946.17</v>
      </c>
      <c r="H27">
        <v>12111.9</v>
      </c>
      <c r="I27">
        <v>23783.72</v>
      </c>
      <c r="J27">
        <v>1792.65</v>
      </c>
      <c r="K27">
        <v>23783.72</v>
      </c>
      <c r="L27">
        <v>26572.57</v>
      </c>
      <c r="M27">
        <v>2.8849999999999998</v>
      </c>
      <c r="N27">
        <v>3.0693000000000001</v>
      </c>
      <c r="O27">
        <v>3.2328000000000001</v>
      </c>
      <c r="P27">
        <v>3.4036</v>
      </c>
      <c r="Q27">
        <v>95.623999999999995</v>
      </c>
      <c r="R27">
        <v>1.1524000000000001</v>
      </c>
      <c r="S27">
        <v>113.72</v>
      </c>
      <c r="T27">
        <v>1.3120000000000001</v>
      </c>
      <c r="U27">
        <v>0.70520000000000005</v>
      </c>
      <c r="V27">
        <v>0.64429999999999998</v>
      </c>
      <c r="W27">
        <v>0.99199999999999999</v>
      </c>
      <c r="X27">
        <v>8.2592999999999996</v>
      </c>
      <c r="Y27">
        <v>9.0664999999999996</v>
      </c>
      <c r="Z27">
        <v>73.765000000000001</v>
      </c>
      <c r="AA27">
        <v>4.1497000000000002</v>
      </c>
      <c r="AB27">
        <v>14.7685</v>
      </c>
      <c r="AC27">
        <v>18.8246</v>
      </c>
      <c r="AD27">
        <v>76.489999999999995</v>
      </c>
      <c r="AE27">
        <v>14.649000000000001</v>
      </c>
      <c r="AF27">
        <v>113.8</v>
      </c>
      <c r="AG27">
        <v>143.19999999999999</v>
      </c>
      <c r="AH27">
        <v>1201.2</v>
      </c>
      <c r="AI27">
        <v>74.34</v>
      </c>
      <c r="AJ27">
        <v>869</v>
      </c>
      <c r="AK27">
        <v>368.25</v>
      </c>
      <c r="AL27">
        <v>12.63</v>
      </c>
      <c r="AM27">
        <v>521</v>
      </c>
    </row>
    <row r="28" spans="1:39" x14ac:dyDescent="0.25">
      <c r="B28" s="15">
        <v>43371</v>
      </c>
      <c r="C28">
        <v>26458.31</v>
      </c>
      <c r="D28">
        <v>2913.98</v>
      </c>
      <c r="E28">
        <v>8046.3530000000001</v>
      </c>
      <c r="F28">
        <v>7510.2</v>
      </c>
      <c r="G28">
        <v>16073.14</v>
      </c>
      <c r="H28">
        <v>12246.73</v>
      </c>
      <c r="I28">
        <v>24120.04</v>
      </c>
      <c r="J28">
        <v>1817.25</v>
      </c>
      <c r="K28">
        <v>24120.04</v>
      </c>
      <c r="L28">
        <v>27788.52</v>
      </c>
      <c r="M28">
        <v>2.8188</v>
      </c>
      <c r="N28">
        <v>2.9529000000000001</v>
      </c>
      <c r="O28">
        <v>3.0611999999999999</v>
      </c>
      <c r="P28">
        <v>3.2057000000000002</v>
      </c>
      <c r="Q28">
        <v>95.132000000000005</v>
      </c>
      <c r="R28">
        <v>1.1604000000000001</v>
      </c>
      <c r="S28">
        <v>113.7</v>
      </c>
      <c r="T28">
        <v>1.3030999999999999</v>
      </c>
      <c r="U28">
        <v>0.72240000000000004</v>
      </c>
      <c r="V28">
        <v>0.66190000000000004</v>
      </c>
      <c r="W28">
        <v>0.98170000000000002</v>
      </c>
      <c r="X28">
        <v>8.1541999999999994</v>
      </c>
      <c r="Y28">
        <v>8.8894000000000002</v>
      </c>
      <c r="Z28">
        <v>72.489999999999995</v>
      </c>
      <c r="AA28">
        <v>4.1383000000000001</v>
      </c>
      <c r="AB28">
        <v>14.141500000000001</v>
      </c>
      <c r="AC28">
        <v>18.718299999999999</v>
      </c>
      <c r="AD28">
        <v>76.760000000000005</v>
      </c>
      <c r="AE28">
        <v>14.712</v>
      </c>
      <c r="AF28">
        <v>113.45</v>
      </c>
      <c r="AG28">
        <v>147.6</v>
      </c>
      <c r="AH28">
        <v>1191.5</v>
      </c>
      <c r="AI28">
        <v>73.25</v>
      </c>
      <c r="AJ28">
        <v>845.5</v>
      </c>
      <c r="AK28">
        <v>356.25</v>
      </c>
      <c r="AL28">
        <v>10.42</v>
      </c>
      <c r="AM28">
        <v>509</v>
      </c>
    </row>
    <row r="29" spans="1:39" x14ac:dyDescent="0.25">
      <c r="B29" s="15">
        <v>43364</v>
      </c>
      <c r="C29">
        <v>26743.5</v>
      </c>
      <c r="D29">
        <v>2929.67</v>
      </c>
      <c r="E29">
        <v>7986.9549999999999</v>
      </c>
      <c r="F29">
        <v>7490.23</v>
      </c>
      <c r="G29">
        <v>16224.13</v>
      </c>
      <c r="H29">
        <v>12430.88</v>
      </c>
      <c r="I29">
        <v>23869.93</v>
      </c>
      <c r="J29">
        <v>1804.02</v>
      </c>
      <c r="K29">
        <v>23869.93</v>
      </c>
      <c r="L29">
        <v>27953.58</v>
      </c>
      <c r="M29">
        <v>2.7999000000000001</v>
      </c>
      <c r="N29">
        <v>2.9485000000000001</v>
      </c>
      <c r="O29">
        <v>3.0628000000000002</v>
      </c>
      <c r="P29">
        <v>3.1998000000000002</v>
      </c>
      <c r="Q29">
        <v>94.22</v>
      </c>
      <c r="R29">
        <v>1.1749000000000001</v>
      </c>
      <c r="S29">
        <v>112.59</v>
      </c>
      <c r="T29">
        <v>1.3071999999999999</v>
      </c>
      <c r="U29">
        <v>0.72899999999999998</v>
      </c>
      <c r="V29">
        <v>0.66869999999999996</v>
      </c>
      <c r="W29">
        <v>0.9587</v>
      </c>
      <c r="X29">
        <v>8.1498000000000008</v>
      </c>
      <c r="Y29">
        <v>8.7942</v>
      </c>
      <c r="Z29">
        <v>72.204999999999998</v>
      </c>
      <c r="AA29">
        <v>4.1304999999999996</v>
      </c>
      <c r="AB29">
        <v>14.321199999999999</v>
      </c>
      <c r="AC29">
        <v>18.828700000000001</v>
      </c>
      <c r="AD29">
        <v>79.28</v>
      </c>
      <c r="AE29">
        <v>14.269</v>
      </c>
      <c r="AF29">
        <v>113.075</v>
      </c>
      <c r="AG29">
        <v>147.25</v>
      </c>
      <c r="AH29">
        <v>1196.5999999999999</v>
      </c>
      <c r="AI29">
        <v>70.78</v>
      </c>
      <c r="AJ29">
        <v>847.25</v>
      </c>
      <c r="AK29">
        <v>357.25</v>
      </c>
      <c r="AL29">
        <v>10.84</v>
      </c>
      <c r="AM29">
        <v>521.75</v>
      </c>
    </row>
    <row r="30" spans="1:39" x14ac:dyDescent="0.25">
      <c r="B30" s="15">
        <v>43357</v>
      </c>
      <c r="C30">
        <v>26154.67</v>
      </c>
      <c r="D30">
        <v>2904.98</v>
      </c>
      <c r="E30">
        <v>8010.0429999999997</v>
      </c>
      <c r="F30">
        <v>7304.04</v>
      </c>
      <c r="G30">
        <v>16013.49</v>
      </c>
      <c r="H30">
        <v>12124.33</v>
      </c>
      <c r="I30">
        <v>23094.67</v>
      </c>
      <c r="J30">
        <v>1728.61</v>
      </c>
      <c r="K30">
        <v>23094.67</v>
      </c>
      <c r="L30">
        <v>27286.41</v>
      </c>
      <c r="M30">
        <v>2.7776999999999998</v>
      </c>
      <c r="N30">
        <v>2.9032999999999998</v>
      </c>
      <c r="O30">
        <v>2.9958999999999998</v>
      </c>
      <c r="P30">
        <v>3.1309</v>
      </c>
      <c r="Q30">
        <v>94.927000000000007</v>
      </c>
      <c r="R30">
        <v>1.1625000000000001</v>
      </c>
      <c r="S30">
        <v>112.06</v>
      </c>
      <c r="T30">
        <v>1.3068</v>
      </c>
      <c r="U30">
        <v>0.71530000000000005</v>
      </c>
      <c r="V30">
        <v>0.65490000000000004</v>
      </c>
      <c r="W30">
        <v>0.96840000000000004</v>
      </c>
      <c r="X30">
        <v>8.2570999999999994</v>
      </c>
      <c r="Y30">
        <v>9.0512999999999995</v>
      </c>
      <c r="Z30">
        <v>71.855000000000004</v>
      </c>
      <c r="AA30">
        <v>4.1383000000000001</v>
      </c>
      <c r="AB30">
        <v>14.9328</v>
      </c>
      <c r="AC30">
        <v>18.8888</v>
      </c>
      <c r="AD30">
        <v>81.900000000000006</v>
      </c>
      <c r="AE30">
        <v>14.042</v>
      </c>
      <c r="AF30">
        <v>113.8</v>
      </c>
      <c r="AG30">
        <v>153.5</v>
      </c>
      <c r="AH30">
        <v>1196.2</v>
      </c>
      <c r="AI30">
        <v>68.989999999999995</v>
      </c>
      <c r="AJ30">
        <v>821.5</v>
      </c>
      <c r="AK30">
        <v>337</v>
      </c>
      <c r="AL30">
        <v>11.16</v>
      </c>
      <c r="AM30">
        <v>480</v>
      </c>
    </row>
    <row r="31" spans="1:39" x14ac:dyDescent="0.25">
      <c r="B31" s="15">
        <v>43350</v>
      </c>
      <c r="C31">
        <v>25916.54</v>
      </c>
      <c r="D31">
        <v>2871.68</v>
      </c>
      <c r="E31">
        <v>7902.5420000000004</v>
      </c>
      <c r="F31">
        <v>7277.7</v>
      </c>
      <c r="G31">
        <v>16090.27</v>
      </c>
      <c r="H31">
        <v>11959.63</v>
      </c>
      <c r="I31">
        <v>22307.06</v>
      </c>
      <c r="J31">
        <v>1684.31</v>
      </c>
      <c r="K31">
        <v>22307.06</v>
      </c>
      <c r="L31">
        <v>26973.47</v>
      </c>
      <c r="M31">
        <v>2.7025000000000001</v>
      </c>
      <c r="N31">
        <v>2.8210999999999999</v>
      </c>
      <c r="O31">
        <v>2.9388000000000001</v>
      </c>
      <c r="P31">
        <v>3.1013999999999999</v>
      </c>
      <c r="Q31">
        <v>95.364999999999995</v>
      </c>
      <c r="R31">
        <v>1.1553</v>
      </c>
      <c r="S31">
        <v>110.99</v>
      </c>
      <c r="T31">
        <v>1.292</v>
      </c>
      <c r="U31">
        <v>0.7107</v>
      </c>
      <c r="V31">
        <v>0.65339999999999998</v>
      </c>
      <c r="W31">
        <v>0.96919999999999995</v>
      </c>
      <c r="X31">
        <v>8.4526000000000003</v>
      </c>
      <c r="Y31">
        <v>9.0582999999999991</v>
      </c>
      <c r="Z31">
        <v>71.7363</v>
      </c>
      <c r="AA31">
        <v>4.1459999999999999</v>
      </c>
      <c r="AB31">
        <v>15.237</v>
      </c>
      <c r="AC31">
        <v>19.317699999999999</v>
      </c>
      <c r="AD31">
        <v>82.13</v>
      </c>
      <c r="AE31">
        <v>14.067</v>
      </c>
      <c r="AF31">
        <v>109.95</v>
      </c>
      <c r="AG31">
        <v>159.55000000000001</v>
      </c>
      <c r="AH31">
        <v>1195.0999999999999</v>
      </c>
      <c r="AI31">
        <v>67.75</v>
      </c>
      <c r="AJ31">
        <v>832</v>
      </c>
      <c r="AK31">
        <v>354.25</v>
      </c>
      <c r="AL31">
        <v>11.01</v>
      </c>
      <c r="AM31">
        <v>486.25</v>
      </c>
    </row>
    <row r="32" spans="1:39" x14ac:dyDescent="0.25">
      <c r="B32" s="15">
        <v>43343</v>
      </c>
      <c r="C32">
        <v>25964.82</v>
      </c>
      <c r="D32">
        <v>2901.52</v>
      </c>
      <c r="E32">
        <v>8109.5370000000003</v>
      </c>
      <c r="F32">
        <v>7432.42</v>
      </c>
      <c r="G32">
        <v>16262.88</v>
      </c>
      <c r="H32">
        <v>12364.06</v>
      </c>
      <c r="I32">
        <v>22865.15</v>
      </c>
      <c r="J32">
        <v>1735.35</v>
      </c>
      <c r="K32">
        <v>22865.15</v>
      </c>
      <c r="L32">
        <v>27888.55</v>
      </c>
      <c r="M32">
        <v>2.6269</v>
      </c>
      <c r="N32">
        <v>2.7382</v>
      </c>
      <c r="O32">
        <v>2.8604000000000003</v>
      </c>
      <c r="P32">
        <v>3.0190999999999999</v>
      </c>
      <c r="Q32">
        <v>95.14</v>
      </c>
      <c r="R32">
        <v>1.1602000000000001</v>
      </c>
      <c r="S32">
        <v>111.03</v>
      </c>
      <c r="T32">
        <v>1.296</v>
      </c>
      <c r="U32">
        <v>0.71889999999999998</v>
      </c>
      <c r="V32">
        <v>0.66220000000000001</v>
      </c>
      <c r="W32">
        <v>0.96889999999999998</v>
      </c>
      <c r="X32">
        <v>8.3835999999999995</v>
      </c>
      <c r="Y32">
        <v>9.1537000000000006</v>
      </c>
      <c r="Z32">
        <v>70.996200000000002</v>
      </c>
      <c r="AA32">
        <v>4.109</v>
      </c>
      <c r="AB32">
        <v>14.688700000000001</v>
      </c>
      <c r="AC32">
        <v>19.085000000000001</v>
      </c>
      <c r="AD32">
        <v>82.31</v>
      </c>
      <c r="AE32">
        <v>14.438000000000001</v>
      </c>
      <c r="AF32">
        <v>106.8</v>
      </c>
      <c r="AG32">
        <v>157.85</v>
      </c>
      <c r="AH32">
        <v>1201.5999999999999</v>
      </c>
      <c r="AI32">
        <v>69.8</v>
      </c>
      <c r="AJ32">
        <v>833</v>
      </c>
      <c r="AK32">
        <v>351</v>
      </c>
      <c r="AL32">
        <v>10.6</v>
      </c>
      <c r="AM32">
        <v>518.5</v>
      </c>
    </row>
    <row r="33" spans="2:39" x14ac:dyDescent="0.25">
      <c r="B33" s="15">
        <v>43336</v>
      </c>
      <c r="C33">
        <v>25790.35</v>
      </c>
      <c r="D33">
        <v>2874.69</v>
      </c>
      <c r="E33">
        <v>7945.9750000000004</v>
      </c>
      <c r="F33">
        <v>7577.49</v>
      </c>
      <c r="G33">
        <v>16356.05</v>
      </c>
      <c r="H33">
        <v>12394.52</v>
      </c>
      <c r="I33">
        <v>22601.77</v>
      </c>
      <c r="J33">
        <v>1709.2</v>
      </c>
      <c r="K33">
        <v>22601.77</v>
      </c>
      <c r="L33">
        <v>27671.87</v>
      </c>
      <c r="M33">
        <v>2.6202000000000001</v>
      </c>
      <c r="N33">
        <v>2.7122000000000002</v>
      </c>
      <c r="O33">
        <v>2.8098000000000001</v>
      </c>
      <c r="P33">
        <v>2.9588999999999999</v>
      </c>
      <c r="Q33">
        <v>95.146000000000001</v>
      </c>
      <c r="R33">
        <v>1.1621999999999999</v>
      </c>
      <c r="S33">
        <v>111.24</v>
      </c>
      <c r="T33">
        <v>1.2846</v>
      </c>
      <c r="U33">
        <v>0.7329</v>
      </c>
      <c r="V33">
        <v>0.66700000000000004</v>
      </c>
      <c r="W33">
        <v>0.98350000000000004</v>
      </c>
      <c r="X33">
        <v>8.3282000000000007</v>
      </c>
      <c r="Y33">
        <v>9.1288</v>
      </c>
      <c r="Z33">
        <v>69.908799999999999</v>
      </c>
      <c r="AA33">
        <v>4.1074999999999999</v>
      </c>
      <c r="AB33">
        <v>14.2484</v>
      </c>
      <c r="AC33">
        <v>18.911100000000001</v>
      </c>
      <c r="AD33">
        <v>81.81</v>
      </c>
      <c r="AE33">
        <v>14.794</v>
      </c>
      <c r="AF33">
        <v>106.25</v>
      </c>
      <c r="AG33">
        <v>156.15</v>
      </c>
      <c r="AH33">
        <v>1206.3</v>
      </c>
      <c r="AI33">
        <v>68.72</v>
      </c>
      <c r="AJ33">
        <v>842</v>
      </c>
      <c r="AK33">
        <v>348.5</v>
      </c>
      <c r="AL33">
        <v>10.23</v>
      </c>
      <c r="AM33">
        <v>514.75</v>
      </c>
    </row>
    <row r="34" spans="2:39" x14ac:dyDescent="0.25">
      <c r="B34" s="15">
        <v>43329</v>
      </c>
      <c r="C34">
        <v>25669.32</v>
      </c>
      <c r="D34">
        <v>2850.13</v>
      </c>
      <c r="E34">
        <v>7816.33</v>
      </c>
      <c r="F34">
        <v>7558.59</v>
      </c>
      <c r="G34">
        <v>16323.71</v>
      </c>
      <c r="H34">
        <v>12210.55</v>
      </c>
      <c r="I34">
        <v>22270.38</v>
      </c>
      <c r="J34">
        <v>1697.53</v>
      </c>
      <c r="K34">
        <v>22270.38</v>
      </c>
      <c r="L34">
        <v>27213.41</v>
      </c>
      <c r="M34">
        <v>2.6059000000000001</v>
      </c>
      <c r="N34">
        <v>2.7412999999999998</v>
      </c>
      <c r="O34">
        <v>2.8605</v>
      </c>
      <c r="P34">
        <v>3.0198999999999998</v>
      </c>
      <c r="Q34">
        <v>96.100999999999999</v>
      </c>
      <c r="R34">
        <v>1.1437999999999999</v>
      </c>
      <c r="S34">
        <v>110.5</v>
      </c>
      <c r="T34">
        <v>1.2748999999999999</v>
      </c>
      <c r="U34">
        <v>0.73129999999999995</v>
      </c>
      <c r="V34">
        <v>0.66369999999999996</v>
      </c>
      <c r="W34">
        <v>0.99580000000000002</v>
      </c>
      <c r="X34">
        <v>8.4539000000000009</v>
      </c>
      <c r="Y34">
        <v>9.1532999999999998</v>
      </c>
      <c r="Z34">
        <v>70.157499999999999</v>
      </c>
      <c r="AA34">
        <v>4.1059999999999999</v>
      </c>
      <c r="AB34">
        <v>14.638199999999999</v>
      </c>
      <c r="AC34">
        <v>18.890599999999999</v>
      </c>
      <c r="AD34">
        <v>81.75</v>
      </c>
      <c r="AE34">
        <v>14.631</v>
      </c>
      <c r="AF34">
        <v>109.425</v>
      </c>
      <c r="AG34">
        <v>155.35</v>
      </c>
      <c r="AH34">
        <v>1176.5</v>
      </c>
      <c r="AI34">
        <v>65.91</v>
      </c>
      <c r="AJ34">
        <v>881.5</v>
      </c>
      <c r="AK34">
        <v>364.25</v>
      </c>
      <c r="AL34">
        <v>10.18</v>
      </c>
      <c r="AM34">
        <v>560.5</v>
      </c>
    </row>
    <row r="35" spans="2:39" x14ac:dyDescent="0.25">
      <c r="B35" s="15">
        <v>43322</v>
      </c>
      <c r="C35">
        <v>25313.14</v>
      </c>
      <c r="D35">
        <v>2833.28</v>
      </c>
      <c r="E35">
        <v>7839.11</v>
      </c>
      <c r="F35">
        <v>7667.01</v>
      </c>
      <c r="G35">
        <v>16326.51</v>
      </c>
      <c r="H35">
        <v>12424.35</v>
      </c>
      <c r="I35">
        <v>22298.080000000002</v>
      </c>
      <c r="J35">
        <v>1720.16</v>
      </c>
      <c r="K35">
        <v>22298.080000000002</v>
      </c>
      <c r="L35">
        <v>28366.62</v>
      </c>
      <c r="M35">
        <v>2.6042000000000001</v>
      </c>
      <c r="N35">
        <v>2.7448000000000001</v>
      </c>
      <c r="O35">
        <v>2.8731999999999998</v>
      </c>
      <c r="P35">
        <v>3.0303</v>
      </c>
      <c r="Q35">
        <v>96.356999999999999</v>
      </c>
      <c r="R35">
        <v>1.1413</v>
      </c>
      <c r="S35">
        <v>110.83</v>
      </c>
      <c r="T35">
        <v>1.2758</v>
      </c>
      <c r="U35">
        <v>0.73019999999999996</v>
      </c>
      <c r="V35">
        <v>0.65900000000000003</v>
      </c>
      <c r="W35">
        <v>0.99519999999999997</v>
      </c>
      <c r="X35">
        <v>8.3611000000000004</v>
      </c>
      <c r="Y35">
        <v>9.1227999999999998</v>
      </c>
      <c r="Z35">
        <v>68.834999999999994</v>
      </c>
      <c r="AA35">
        <v>4.0860000000000003</v>
      </c>
      <c r="AB35">
        <v>14.093400000000001</v>
      </c>
      <c r="AC35">
        <v>18.91</v>
      </c>
      <c r="AD35">
        <v>85.86</v>
      </c>
      <c r="AE35">
        <v>15.295</v>
      </c>
      <c r="AF35">
        <v>108.25</v>
      </c>
      <c r="AG35">
        <v>161.80000000000001</v>
      </c>
      <c r="AH35">
        <v>1211.0999999999999</v>
      </c>
      <c r="AI35">
        <v>67.63</v>
      </c>
      <c r="AJ35">
        <v>846</v>
      </c>
      <c r="AK35">
        <v>357.75</v>
      </c>
      <c r="AL35">
        <v>10.54</v>
      </c>
      <c r="AM35">
        <v>546.75</v>
      </c>
    </row>
    <row r="36" spans="2:39" x14ac:dyDescent="0.25">
      <c r="B36" s="15">
        <v>43315</v>
      </c>
      <c r="C36">
        <v>25462.58</v>
      </c>
      <c r="D36">
        <v>2840.35</v>
      </c>
      <c r="E36">
        <v>7812.0150000000003</v>
      </c>
      <c r="F36">
        <v>7659.1</v>
      </c>
      <c r="G36">
        <v>16420.240000000002</v>
      </c>
      <c r="H36">
        <v>12615.76</v>
      </c>
      <c r="I36">
        <v>22525.18</v>
      </c>
      <c r="J36">
        <v>1742.58</v>
      </c>
      <c r="K36">
        <v>22525.18</v>
      </c>
      <c r="L36">
        <v>27676.32</v>
      </c>
      <c r="M36">
        <v>2.6432000000000002</v>
      </c>
      <c r="N36">
        <v>2.8125</v>
      </c>
      <c r="O36">
        <v>2.9487999999999999</v>
      </c>
      <c r="P36">
        <v>3.0886</v>
      </c>
      <c r="Q36">
        <v>95.161000000000001</v>
      </c>
      <c r="R36">
        <v>1.1568000000000001</v>
      </c>
      <c r="S36">
        <v>111.25</v>
      </c>
      <c r="T36">
        <v>1.3001</v>
      </c>
      <c r="U36">
        <v>0.74039999999999995</v>
      </c>
      <c r="V36">
        <v>0.6744</v>
      </c>
      <c r="W36">
        <v>0.99409999999999998</v>
      </c>
      <c r="X36">
        <v>8.2571999999999992</v>
      </c>
      <c r="Y36">
        <v>8.9298999999999999</v>
      </c>
      <c r="Z36">
        <v>68.61</v>
      </c>
      <c r="AA36">
        <v>4.0812999999999997</v>
      </c>
      <c r="AB36">
        <v>13.323</v>
      </c>
      <c r="AC36">
        <v>18.562000000000001</v>
      </c>
      <c r="AD36">
        <v>88.67</v>
      </c>
      <c r="AE36">
        <v>15.462</v>
      </c>
      <c r="AF36">
        <v>110.675</v>
      </c>
      <c r="AG36">
        <v>168.9</v>
      </c>
      <c r="AH36">
        <v>1214.2</v>
      </c>
      <c r="AI36">
        <v>68.489999999999995</v>
      </c>
      <c r="AJ36">
        <v>886.25</v>
      </c>
      <c r="AK36">
        <v>369.75</v>
      </c>
      <c r="AL36">
        <v>10.85</v>
      </c>
      <c r="AM36">
        <v>556.25</v>
      </c>
    </row>
    <row r="37" spans="2:39" x14ac:dyDescent="0.25">
      <c r="B37" s="15">
        <v>43308</v>
      </c>
      <c r="C37">
        <v>25451.06</v>
      </c>
      <c r="D37">
        <v>2818.82</v>
      </c>
      <c r="E37">
        <v>7737.4189999999999</v>
      </c>
      <c r="F37">
        <v>7701.31</v>
      </c>
      <c r="G37">
        <v>16393.95</v>
      </c>
      <c r="H37">
        <v>12860.4</v>
      </c>
      <c r="I37">
        <v>22712.75</v>
      </c>
      <c r="J37">
        <v>1775.76</v>
      </c>
      <c r="K37">
        <v>22712.75</v>
      </c>
      <c r="L37">
        <v>28804.28</v>
      </c>
      <c r="M37">
        <v>2.6694</v>
      </c>
      <c r="N37">
        <v>2.8393999999999999</v>
      </c>
      <c r="O37">
        <v>2.9542000000000002</v>
      </c>
      <c r="P37">
        <v>3.0821999999999998</v>
      </c>
      <c r="Q37">
        <v>94.668999999999997</v>
      </c>
      <c r="R37">
        <v>1.1657</v>
      </c>
      <c r="S37">
        <v>111.05</v>
      </c>
      <c r="T37">
        <v>1.3105</v>
      </c>
      <c r="U37">
        <v>0.74</v>
      </c>
      <c r="V37">
        <v>0.67900000000000005</v>
      </c>
      <c r="W37">
        <v>0.99450000000000005</v>
      </c>
      <c r="X37">
        <v>8.1891999999999996</v>
      </c>
      <c r="Y37">
        <v>8.8406000000000002</v>
      </c>
      <c r="Z37">
        <v>68.662499999999994</v>
      </c>
      <c r="AA37">
        <v>4.0625</v>
      </c>
      <c r="AB37">
        <v>13.1723</v>
      </c>
      <c r="AC37">
        <v>18.629899999999999</v>
      </c>
      <c r="AD37">
        <v>89.06</v>
      </c>
      <c r="AE37">
        <v>15.436</v>
      </c>
      <c r="AF37">
        <v>108.625</v>
      </c>
      <c r="AG37">
        <v>163.80000000000001</v>
      </c>
      <c r="AH37">
        <v>1223</v>
      </c>
      <c r="AI37">
        <v>68.69</v>
      </c>
      <c r="AJ37">
        <v>870.5</v>
      </c>
      <c r="AK37">
        <v>362</v>
      </c>
      <c r="AL37">
        <v>10.88</v>
      </c>
      <c r="AM37">
        <v>530.5</v>
      </c>
    </row>
    <row r="38" spans="2:39" x14ac:dyDescent="0.25">
      <c r="B38" s="15">
        <v>43301</v>
      </c>
      <c r="C38">
        <v>25058.12</v>
      </c>
      <c r="D38">
        <v>2801.83</v>
      </c>
      <c r="E38">
        <v>7820.1980000000003</v>
      </c>
      <c r="F38">
        <v>7678.79</v>
      </c>
      <c r="G38">
        <v>16435.46</v>
      </c>
      <c r="H38">
        <v>12561.42</v>
      </c>
      <c r="I38">
        <v>22697.88</v>
      </c>
      <c r="J38">
        <v>1744.98</v>
      </c>
      <c r="K38">
        <v>22697.88</v>
      </c>
      <c r="L38">
        <v>28224.48</v>
      </c>
      <c r="M38">
        <v>2.5930999999999997</v>
      </c>
      <c r="N38">
        <v>2.7645</v>
      </c>
      <c r="O38">
        <v>2.8931</v>
      </c>
      <c r="P38">
        <v>3.0257999999999998</v>
      </c>
      <c r="Q38">
        <v>94.475999999999999</v>
      </c>
      <c r="R38">
        <v>1.1724000000000001</v>
      </c>
      <c r="S38">
        <v>111.41</v>
      </c>
      <c r="T38">
        <v>1.3136000000000001</v>
      </c>
      <c r="U38">
        <v>0.74150000000000005</v>
      </c>
      <c r="V38">
        <v>0.68089999999999995</v>
      </c>
      <c r="W38">
        <v>0.99229999999999996</v>
      </c>
      <c r="X38">
        <v>8.1784999999999997</v>
      </c>
      <c r="Y38">
        <v>8.8520000000000003</v>
      </c>
      <c r="Z38">
        <v>68.848799999999997</v>
      </c>
      <c r="AA38">
        <v>4.0620000000000003</v>
      </c>
      <c r="AB38">
        <v>13.404299999999999</v>
      </c>
      <c r="AC38">
        <v>19.023399999999999</v>
      </c>
      <c r="AD38">
        <v>87.74</v>
      </c>
      <c r="AE38">
        <v>15.49</v>
      </c>
      <c r="AF38">
        <v>108.925</v>
      </c>
      <c r="AG38">
        <v>170.95</v>
      </c>
      <c r="AH38">
        <v>1231.0999999999999</v>
      </c>
      <c r="AI38">
        <v>70.459999999999994</v>
      </c>
      <c r="AJ38">
        <v>849.75</v>
      </c>
      <c r="AK38">
        <v>355.25</v>
      </c>
      <c r="AL38">
        <v>11.12</v>
      </c>
      <c r="AM38">
        <v>516</v>
      </c>
    </row>
    <row r="39" spans="2:39" x14ac:dyDescent="0.25">
      <c r="B39" s="15">
        <v>43294</v>
      </c>
      <c r="C39">
        <v>25019.41</v>
      </c>
      <c r="D39">
        <v>2801.31</v>
      </c>
      <c r="E39">
        <v>7825.9759999999997</v>
      </c>
      <c r="F39">
        <v>7661.87</v>
      </c>
      <c r="G39">
        <v>16561.12</v>
      </c>
      <c r="H39">
        <v>12540.73</v>
      </c>
      <c r="I39">
        <v>22597.35</v>
      </c>
      <c r="J39">
        <v>1730.07</v>
      </c>
      <c r="K39">
        <v>22597.35</v>
      </c>
      <c r="L39">
        <v>28525.439999999999</v>
      </c>
      <c r="M39">
        <v>2.5779999999999998</v>
      </c>
      <c r="N39">
        <v>2.7248999999999999</v>
      </c>
      <c r="O39">
        <v>2.8270999999999997</v>
      </c>
      <c r="P39">
        <v>2.9314999999999998</v>
      </c>
      <c r="Q39">
        <v>94.677000000000007</v>
      </c>
      <c r="R39">
        <v>1.1685000000000001</v>
      </c>
      <c r="S39">
        <v>112.38</v>
      </c>
      <c r="T39">
        <v>1.3222</v>
      </c>
      <c r="U39">
        <v>0.74239999999999995</v>
      </c>
      <c r="V39">
        <v>0.67530000000000001</v>
      </c>
      <c r="W39">
        <v>1.0017</v>
      </c>
      <c r="X39">
        <v>8.1155000000000008</v>
      </c>
      <c r="Y39">
        <v>8.8795999999999999</v>
      </c>
      <c r="Z39">
        <v>68.53</v>
      </c>
      <c r="AA39">
        <v>4.0510000000000002</v>
      </c>
      <c r="AB39">
        <v>13.2723</v>
      </c>
      <c r="AC39">
        <v>18.891300000000001</v>
      </c>
      <c r="AD39">
        <v>88.9</v>
      </c>
      <c r="AE39">
        <v>15.739000000000001</v>
      </c>
      <c r="AF39">
        <v>104.55</v>
      </c>
      <c r="AG39">
        <v>168.8</v>
      </c>
      <c r="AH39">
        <v>1241.2</v>
      </c>
      <c r="AI39">
        <v>71.010000000000005</v>
      </c>
      <c r="AJ39">
        <v>814</v>
      </c>
      <c r="AK39">
        <v>330.25</v>
      </c>
      <c r="AL39">
        <v>10.96</v>
      </c>
      <c r="AM39">
        <v>481.5</v>
      </c>
    </row>
    <row r="40" spans="2:39" x14ac:dyDescent="0.25">
      <c r="B40" s="15">
        <v>43287</v>
      </c>
      <c r="C40">
        <v>24456.48</v>
      </c>
      <c r="D40">
        <v>2759.82</v>
      </c>
      <c r="E40">
        <v>7688.3869999999997</v>
      </c>
      <c r="F40">
        <v>7617.7</v>
      </c>
      <c r="G40">
        <v>16371.78</v>
      </c>
      <c r="H40">
        <v>12496.17</v>
      </c>
      <c r="I40">
        <v>21788.14</v>
      </c>
      <c r="J40">
        <v>1691.54</v>
      </c>
      <c r="K40">
        <v>21788.14</v>
      </c>
      <c r="L40">
        <v>28315.62</v>
      </c>
      <c r="M40">
        <v>2.5365000000000002</v>
      </c>
      <c r="N40">
        <v>2.7178</v>
      </c>
      <c r="O40">
        <v>2.8216999999999999</v>
      </c>
      <c r="P40">
        <v>2.9293</v>
      </c>
      <c r="Q40">
        <v>93.962999999999994</v>
      </c>
      <c r="R40">
        <v>1.1746000000000001</v>
      </c>
      <c r="S40">
        <v>110.47</v>
      </c>
      <c r="T40">
        <v>1.3283</v>
      </c>
      <c r="U40">
        <v>0.74299999999999999</v>
      </c>
      <c r="V40">
        <v>0.68279999999999996</v>
      </c>
      <c r="W40">
        <v>0.98929999999999996</v>
      </c>
      <c r="X40">
        <v>8.0304000000000002</v>
      </c>
      <c r="Y40">
        <v>8.7241999999999997</v>
      </c>
      <c r="Z40">
        <v>68.878799999999998</v>
      </c>
      <c r="AA40">
        <v>4.04</v>
      </c>
      <c r="AB40">
        <v>13.4719</v>
      </c>
      <c r="AC40">
        <v>19.0413</v>
      </c>
      <c r="AD40">
        <v>86.38</v>
      </c>
      <c r="AE40">
        <v>15.981</v>
      </c>
      <c r="AF40">
        <v>106.375</v>
      </c>
      <c r="AG40">
        <v>168.4</v>
      </c>
      <c r="AH40">
        <v>1255.8</v>
      </c>
      <c r="AI40">
        <v>73.8</v>
      </c>
      <c r="AJ40">
        <v>874</v>
      </c>
      <c r="AK40">
        <v>351.75</v>
      </c>
      <c r="AL40">
        <v>11.51</v>
      </c>
      <c r="AM40">
        <v>512.75</v>
      </c>
    </row>
    <row r="41" spans="2:39" x14ac:dyDescent="0.25">
      <c r="B41" s="15">
        <v>43280</v>
      </c>
      <c r="C41">
        <v>24271.41</v>
      </c>
      <c r="D41">
        <v>2718.37</v>
      </c>
      <c r="E41">
        <v>7510.3040000000001</v>
      </c>
      <c r="F41">
        <v>7636.93</v>
      </c>
      <c r="G41">
        <v>16277.73</v>
      </c>
      <c r="H41">
        <v>12306</v>
      </c>
      <c r="I41">
        <v>22304.51</v>
      </c>
      <c r="J41">
        <v>1730.89</v>
      </c>
      <c r="K41">
        <v>22304.51</v>
      </c>
      <c r="L41">
        <v>28955.11</v>
      </c>
      <c r="M41">
        <v>2.5282</v>
      </c>
      <c r="N41">
        <v>2.7378</v>
      </c>
      <c r="O41">
        <v>2.8601000000000001</v>
      </c>
      <c r="P41">
        <v>2.9889999999999999</v>
      </c>
      <c r="Q41">
        <v>94.47</v>
      </c>
      <c r="R41">
        <v>1.1684000000000001</v>
      </c>
      <c r="S41">
        <v>110.76</v>
      </c>
      <c r="T41">
        <v>1.3207</v>
      </c>
      <c r="U41">
        <v>0.74050000000000005</v>
      </c>
      <c r="V41">
        <v>0.67679999999999996</v>
      </c>
      <c r="W41">
        <v>0.99060000000000004</v>
      </c>
      <c r="X41">
        <v>8.1473999999999993</v>
      </c>
      <c r="Y41">
        <v>8.9428000000000001</v>
      </c>
      <c r="Z41">
        <v>68.47</v>
      </c>
      <c r="AA41">
        <v>4.0385</v>
      </c>
      <c r="AB41">
        <v>13.725</v>
      </c>
      <c r="AC41">
        <v>19.907800000000002</v>
      </c>
      <c r="AD41">
        <v>85.38</v>
      </c>
      <c r="AE41">
        <v>16.103999999999999</v>
      </c>
      <c r="AF41">
        <v>107</v>
      </c>
      <c r="AG41">
        <v>159.55000000000001</v>
      </c>
      <c r="AH41">
        <v>1254.5</v>
      </c>
      <c r="AI41">
        <v>74.150000000000006</v>
      </c>
      <c r="AJ41">
        <v>858.5</v>
      </c>
      <c r="AK41">
        <v>350.25</v>
      </c>
      <c r="AL41">
        <v>11.86</v>
      </c>
      <c r="AM41">
        <v>497.5</v>
      </c>
    </row>
    <row r="42" spans="2:39" x14ac:dyDescent="0.25">
      <c r="B42" s="15">
        <v>43273</v>
      </c>
      <c r="C42">
        <v>24580.89</v>
      </c>
      <c r="D42">
        <v>2754.88</v>
      </c>
      <c r="E42">
        <v>7692.817</v>
      </c>
      <c r="F42">
        <v>7682.27</v>
      </c>
      <c r="G42">
        <v>16450.14</v>
      </c>
      <c r="H42">
        <v>12579.72</v>
      </c>
      <c r="I42">
        <v>22516.83</v>
      </c>
      <c r="J42">
        <v>1744.83</v>
      </c>
      <c r="K42">
        <v>22516.83</v>
      </c>
      <c r="L42">
        <v>29338.7</v>
      </c>
      <c r="M42">
        <v>2.5411999999999999</v>
      </c>
      <c r="N42">
        <v>2.7667999999999999</v>
      </c>
      <c r="O42">
        <v>2.8948999999999998</v>
      </c>
      <c r="P42">
        <v>3.0394000000000001</v>
      </c>
      <c r="Q42">
        <v>94.52</v>
      </c>
      <c r="R42">
        <v>1.1651</v>
      </c>
      <c r="S42">
        <v>109.97</v>
      </c>
      <c r="T42">
        <v>1.3261000000000001</v>
      </c>
      <c r="U42">
        <v>0.74399999999999999</v>
      </c>
      <c r="V42">
        <v>0.69079999999999997</v>
      </c>
      <c r="W42">
        <v>0.98809999999999998</v>
      </c>
      <c r="X42">
        <v>8.0949000000000009</v>
      </c>
      <c r="Y42">
        <v>8.8569999999999993</v>
      </c>
      <c r="Z42">
        <v>67.832499999999996</v>
      </c>
      <c r="AA42">
        <v>4.0022000000000002</v>
      </c>
      <c r="AB42">
        <v>13.4373</v>
      </c>
      <c r="AC42">
        <v>20.011800000000001</v>
      </c>
      <c r="AD42">
        <v>85.43</v>
      </c>
      <c r="AE42">
        <v>16.459</v>
      </c>
      <c r="AF42">
        <v>108.27500000000001</v>
      </c>
      <c r="AG42">
        <v>160.69999999999999</v>
      </c>
      <c r="AH42">
        <v>1267.4000000000001</v>
      </c>
      <c r="AI42">
        <v>68.58</v>
      </c>
      <c r="AJ42">
        <v>894.5</v>
      </c>
      <c r="AK42">
        <v>357.25</v>
      </c>
      <c r="AL42">
        <v>12.05</v>
      </c>
      <c r="AM42">
        <v>491.25</v>
      </c>
    </row>
    <row r="43" spans="2:39" x14ac:dyDescent="0.25">
      <c r="B43" s="15">
        <v>43266</v>
      </c>
      <c r="C43">
        <v>25090.48</v>
      </c>
      <c r="D43">
        <v>2779.66</v>
      </c>
      <c r="E43">
        <v>7746.3779999999997</v>
      </c>
      <c r="F43">
        <v>7633.91</v>
      </c>
      <c r="G43">
        <v>16314.42</v>
      </c>
      <c r="H43">
        <v>13010.55</v>
      </c>
      <c r="I43">
        <v>22851.75</v>
      </c>
      <c r="J43">
        <v>1789.04</v>
      </c>
      <c r="K43">
        <v>22851.75</v>
      </c>
      <c r="L43">
        <v>30309.49</v>
      </c>
      <c r="M43">
        <v>2.5470999999999999</v>
      </c>
      <c r="N43">
        <v>2.7974000000000001</v>
      </c>
      <c r="O43">
        <v>2.9205000000000001</v>
      </c>
      <c r="P43">
        <v>3.0465</v>
      </c>
      <c r="Q43">
        <v>94.787999999999997</v>
      </c>
      <c r="R43">
        <v>1.161</v>
      </c>
      <c r="S43">
        <v>110.66</v>
      </c>
      <c r="T43">
        <v>1.3277999999999999</v>
      </c>
      <c r="U43">
        <v>0.74419999999999997</v>
      </c>
      <c r="V43">
        <v>0.69489999999999996</v>
      </c>
      <c r="W43">
        <v>0.99760000000000004</v>
      </c>
      <c r="X43">
        <v>8.1465999999999994</v>
      </c>
      <c r="Y43">
        <v>8.7858000000000001</v>
      </c>
      <c r="Z43">
        <v>68.017499999999998</v>
      </c>
      <c r="AA43">
        <v>3.9847999999999999</v>
      </c>
      <c r="AB43">
        <v>13.4307</v>
      </c>
      <c r="AC43">
        <v>20.626799999999999</v>
      </c>
      <c r="AD43">
        <v>90.72</v>
      </c>
      <c r="AE43">
        <v>16.48</v>
      </c>
      <c r="AF43">
        <v>108.45</v>
      </c>
      <c r="AG43">
        <v>159.9</v>
      </c>
      <c r="AH43">
        <v>1274.5999999999999</v>
      </c>
      <c r="AI43">
        <v>65.06</v>
      </c>
      <c r="AJ43">
        <v>905.5</v>
      </c>
      <c r="AK43">
        <v>361.25</v>
      </c>
      <c r="AL43">
        <v>12.02</v>
      </c>
      <c r="AM43">
        <v>499.5</v>
      </c>
    </row>
    <row r="44" spans="2:39" x14ac:dyDescent="0.25">
      <c r="B44" s="15">
        <v>43259</v>
      </c>
      <c r="C44">
        <v>25316.53</v>
      </c>
      <c r="D44">
        <v>2779.03</v>
      </c>
      <c r="E44">
        <v>7645.5110000000004</v>
      </c>
      <c r="F44">
        <v>7681.07</v>
      </c>
      <c r="G44">
        <v>16202.69</v>
      </c>
      <c r="H44">
        <v>12766.55</v>
      </c>
      <c r="I44">
        <v>22694.5</v>
      </c>
      <c r="J44">
        <v>1781.44</v>
      </c>
      <c r="K44">
        <v>22694.5</v>
      </c>
      <c r="L44">
        <v>30958.21</v>
      </c>
      <c r="M44">
        <v>2.4977</v>
      </c>
      <c r="N44">
        <v>2.7838000000000003</v>
      </c>
      <c r="O44">
        <v>2.9460999999999999</v>
      </c>
      <c r="P44">
        <v>3.0895999999999999</v>
      </c>
      <c r="Q44">
        <v>93.534999999999997</v>
      </c>
      <c r="R44">
        <v>1.1769000000000001</v>
      </c>
      <c r="S44">
        <v>109.55</v>
      </c>
      <c r="T44">
        <v>1.3405</v>
      </c>
      <c r="U44">
        <v>0.7601</v>
      </c>
      <c r="V44">
        <v>0.70340000000000003</v>
      </c>
      <c r="W44">
        <v>0.98570000000000002</v>
      </c>
      <c r="X44">
        <v>8.0411000000000001</v>
      </c>
      <c r="Y44">
        <v>8.7152999999999992</v>
      </c>
      <c r="Z44">
        <v>67.507499999999993</v>
      </c>
      <c r="AA44">
        <v>3.9885000000000002</v>
      </c>
      <c r="AB44">
        <v>13.0677</v>
      </c>
      <c r="AC44">
        <v>20.29</v>
      </c>
      <c r="AD44">
        <v>94.94</v>
      </c>
      <c r="AE44">
        <v>16.741</v>
      </c>
      <c r="AF44">
        <v>110.02500000000001</v>
      </c>
      <c r="AG44">
        <v>159.19999999999999</v>
      </c>
      <c r="AH44">
        <v>1298.0999999999999</v>
      </c>
      <c r="AI44">
        <v>65.739999999999995</v>
      </c>
      <c r="AJ44">
        <v>969.25</v>
      </c>
      <c r="AK44">
        <v>377.75</v>
      </c>
      <c r="AL44">
        <v>12.25</v>
      </c>
      <c r="AM44">
        <v>520</v>
      </c>
    </row>
    <row r="45" spans="2:39" x14ac:dyDescent="0.25">
      <c r="B45" s="15">
        <v>43252</v>
      </c>
      <c r="C45">
        <v>24635.21</v>
      </c>
      <c r="D45">
        <v>2734.62</v>
      </c>
      <c r="E45">
        <v>7554.3320000000003</v>
      </c>
      <c r="F45">
        <v>7701.77</v>
      </c>
      <c r="G45">
        <v>16043.54</v>
      </c>
      <c r="H45">
        <v>12724.27</v>
      </c>
      <c r="I45">
        <v>22171.35</v>
      </c>
      <c r="J45">
        <v>1749.17</v>
      </c>
      <c r="K45">
        <v>22171.35</v>
      </c>
      <c r="L45">
        <v>30492.91</v>
      </c>
      <c r="M45">
        <v>2.4716</v>
      </c>
      <c r="N45">
        <v>2.7483</v>
      </c>
      <c r="O45">
        <v>2.9022000000000001</v>
      </c>
      <c r="P45">
        <v>3.0506000000000002</v>
      </c>
      <c r="Q45">
        <v>94.156000000000006</v>
      </c>
      <c r="R45">
        <v>1.1658999999999999</v>
      </c>
      <c r="S45">
        <v>109.54</v>
      </c>
      <c r="T45">
        <v>1.3346</v>
      </c>
      <c r="U45">
        <v>0.75690000000000002</v>
      </c>
      <c r="V45">
        <v>0.69820000000000004</v>
      </c>
      <c r="W45">
        <v>0.98819999999999997</v>
      </c>
      <c r="X45">
        <v>8.1920000000000002</v>
      </c>
      <c r="Y45">
        <v>8.8216999999999999</v>
      </c>
      <c r="Z45">
        <v>67.0625</v>
      </c>
      <c r="AA45">
        <v>3.9790000000000001</v>
      </c>
      <c r="AB45">
        <v>12.6883</v>
      </c>
      <c r="AC45">
        <v>19.939499999999999</v>
      </c>
      <c r="AD45">
        <v>93.3</v>
      </c>
      <c r="AE45">
        <v>16.440999999999999</v>
      </c>
      <c r="AF45">
        <v>104.9</v>
      </c>
      <c r="AG45">
        <v>165.3</v>
      </c>
      <c r="AH45">
        <v>1294.8</v>
      </c>
      <c r="AI45">
        <v>65.81</v>
      </c>
      <c r="AJ45">
        <v>1021.25</v>
      </c>
      <c r="AK45">
        <v>391.5</v>
      </c>
      <c r="AL45">
        <v>12.52</v>
      </c>
      <c r="AM45">
        <v>523.25</v>
      </c>
    </row>
    <row r="46" spans="2:39" x14ac:dyDescent="0.25">
      <c r="B46" s="15">
        <v>43245</v>
      </c>
      <c r="C46">
        <v>24753.09</v>
      </c>
      <c r="D46">
        <v>2721.33</v>
      </c>
      <c r="E46">
        <v>7433.8540000000003</v>
      </c>
      <c r="F46">
        <v>7730.28</v>
      </c>
      <c r="G46">
        <v>16075.67</v>
      </c>
      <c r="H46">
        <v>12938.01</v>
      </c>
      <c r="I46">
        <v>22450.79</v>
      </c>
      <c r="J46">
        <v>1771.7</v>
      </c>
      <c r="K46">
        <v>22450.79</v>
      </c>
      <c r="L46">
        <v>30588.04</v>
      </c>
      <c r="M46">
        <v>2.4758</v>
      </c>
      <c r="N46">
        <v>2.7652000000000001</v>
      </c>
      <c r="O46">
        <v>2.9313000000000002</v>
      </c>
      <c r="P46">
        <v>3.0920000000000001</v>
      </c>
      <c r="Q46">
        <v>94.253</v>
      </c>
      <c r="R46">
        <v>1.1651</v>
      </c>
      <c r="S46">
        <v>109.41</v>
      </c>
      <c r="T46">
        <v>1.3309</v>
      </c>
      <c r="U46">
        <v>0.75480000000000003</v>
      </c>
      <c r="V46">
        <v>0.69169999999999998</v>
      </c>
      <c r="W46">
        <v>0.99099999999999999</v>
      </c>
      <c r="X46">
        <v>8.1736000000000004</v>
      </c>
      <c r="Y46">
        <v>8.7683</v>
      </c>
      <c r="Z46">
        <v>67.771299999999997</v>
      </c>
      <c r="AA46">
        <v>3.9813000000000001</v>
      </c>
      <c r="AB46">
        <v>12.501799999999999</v>
      </c>
      <c r="AC46">
        <v>19.543500000000002</v>
      </c>
      <c r="AD46">
        <v>89.21</v>
      </c>
      <c r="AE46">
        <v>16.481000000000002</v>
      </c>
      <c r="AF46">
        <v>104.65</v>
      </c>
      <c r="AG46">
        <v>169.3</v>
      </c>
      <c r="AH46">
        <v>1303.7</v>
      </c>
      <c r="AI46">
        <v>67.88</v>
      </c>
      <c r="AJ46">
        <v>1041.5</v>
      </c>
      <c r="AK46">
        <v>406</v>
      </c>
      <c r="AL46">
        <v>12.46</v>
      </c>
      <c r="AM46">
        <v>543</v>
      </c>
    </row>
    <row r="47" spans="2:39" x14ac:dyDescent="0.25">
      <c r="B47" s="15">
        <v>43238</v>
      </c>
      <c r="C47">
        <v>24715.09</v>
      </c>
      <c r="D47">
        <v>2712.97</v>
      </c>
      <c r="E47">
        <v>7354.3389999999999</v>
      </c>
      <c r="F47">
        <v>7778.79</v>
      </c>
      <c r="G47">
        <v>16162.31</v>
      </c>
      <c r="H47">
        <v>13077.72</v>
      </c>
      <c r="I47">
        <v>22930.36</v>
      </c>
      <c r="J47">
        <v>1815.25</v>
      </c>
      <c r="K47">
        <v>22930.36</v>
      </c>
      <c r="L47">
        <v>31047.91</v>
      </c>
      <c r="M47">
        <v>2.5467</v>
      </c>
      <c r="N47">
        <v>2.8881000000000001</v>
      </c>
      <c r="O47">
        <v>3.0558999999999998</v>
      </c>
      <c r="P47">
        <v>3.1974</v>
      </c>
      <c r="Q47">
        <v>93.637</v>
      </c>
      <c r="R47">
        <v>1.1772</v>
      </c>
      <c r="S47">
        <v>110.78</v>
      </c>
      <c r="T47">
        <v>1.3469</v>
      </c>
      <c r="U47">
        <v>0.75109999999999999</v>
      </c>
      <c r="V47">
        <v>0.69069999999999998</v>
      </c>
      <c r="W47">
        <v>0.998</v>
      </c>
      <c r="X47">
        <v>8.1206999999999994</v>
      </c>
      <c r="Y47">
        <v>8.7537000000000003</v>
      </c>
      <c r="Z47">
        <v>68.008799999999994</v>
      </c>
      <c r="AA47">
        <v>3.9722</v>
      </c>
      <c r="AB47">
        <v>12.7643</v>
      </c>
      <c r="AC47">
        <v>19.9527</v>
      </c>
      <c r="AD47">
        <v>86.55</v>
      </c>
      <c r="AE47">
        <v>16.387</v>
      </c>
      <c r="AF47">
        <v>102.4</v>
      </c>
      <c r="AG47">
        <v>166.2</v>
      </c>
      <c r="AH47">
        <v>1291.3</v>
      </c>
      <c r="AI47">
        <v>71.28</v>
      </c>
      <c r="AJ47">
        <v>998.5</v>
      </c>
      <c r="AK47">
        <v>402.5</v>
      </c>
      <c r="AL47">
        <v>11.66</v>
      </c>
      <c r="AM47">
        <v>518.25</v>
      </c>
    </row>
    <row r="48" spans="2:39" x14ac:dyDescent="0.25">
      <c r="B48" s="15">
        <v>43231</v>
      </c>
      <c r="C48">
        <v>24831.17</v>
      </c>
      <c r="D48">
        <v>2727.72</v>
      </c>
      <c r="E48">
        <v>7402.8829999999998</v>
      </c>
      <c r="F48">
        <v>7724.55</v>
      </c>
      <c r="G48">
        <v>15983.32</v>
      </c>
      <c r="H48">
        <v>13001.24</v>
      </c>
      <c r="I48">
        <v>22758.48</v>
      </c>
      <c r="J48">
        <v>1794.96</v>
      </c>
      <c r="K48">
        <v>22758.48</v>
      </c>
      <c r="L48">
        <v>31122.06</v>
      </c>
      <c r="M48">
        <v>2.5348999999999999</v>
      </c>
      <c r="N48">
        <v>2.8382000000000001</v>
      </c>
      <c r="O48">
        <v>2.9695</v>
      </c>
      <c r="P48">
        <v>3.1040999999999999</v>
      </c>
      <c r="Q48">
        <v>92.537000000000006</v>
      </c>
      <c r="R48">
        <v>1.1942999999999999</v>
      </c>
      <c r="S48">
        <v>109.39</v>
      </c>
      <c r="T48">
        <v>1.3542000000000001</v>
      </c>
      <c r="U48">
        <v>0.75429999999999997</v>
      </c>
      <c r="V48">
        <v>0.69689999999999996</v>
      </c>
      <c r="W48">
        <v>0.99980000000000002</v>
      </c>
      <c r="X48">
        <v>8.0028000000000006</v>
      </c>
      <c r="Y48">
        <v>8.6015999999999995</v>
      </c>
      <c r="Z48">
        <v>67.332499999999996</v>
      </c>
      <c r="AA48">
        <v>3.9497</v>
      </c>
      <c r="AB48">
        <v>12.2576</v>
      </c>
      <c r="AC48">
        <v>19.424800000000001</v>
      </c>
      <c r="AD48">
        <v>84.62</v>
      </c>
      <c r="AE48">
        <v>16.675999999999998</v>
      </c>
      <c r="AF48">
        <v>107.625</v>
      </c>
      <c r="AG48">
        <v>169.35</v>
      </c>
      <c r="AH48">
        <v>1320.7</v>
      </c>
      <c r="AI48">
        <v>70.7</v>
      </c>
      <c r="AJ48">
        <v>994.75</v>
      </c>
      <c r="AK48">
        <v>389.75</v>
      </c>
      <c r="AL48">
        <v>11.22</v>
      </c>
      <c r="AM48">
        <v>489.5</v>
      </c>
    </row>
    <row r="49" spans="2:39" x14ac:dyDescent="0.25">
      <c r="B49" s="15">
        <v>43224</v>
      </c>
      <c r="C49">
        <v>24262.51</v>
      </c>
      <c r="D49">
        <v>2663.42</v>
      </c>
      <c r="E49">
        <v>7209.6180000000004</v>
      </c>
      <c r="F49">
        <v>7567.14</v>
      </c>
      <c r="G49">
        <v>15729.4</v>
      </c>
      <c r="H49">
        <v>12819.6</v>
      </c>
      <c r="I49">
        <v>22472.78</v>
      </c>
      <c r="J49">
        <v>1771.52</v>
      </c>
      <c r="K49">
        <v>22472.78</v>
      </c>
      <c r="L49">
        <v>29926.5</v>
      </c>
      <c r="M49">
        <v>2.4969000000000001</v>
      </c>
      <c r="N49">
        <v>2.7837000000000001</v>
      </c>
      <c r="O49">
        <v>2.9497</v>
      </c>
      <c r="P49">
        <v>3.1221000000000001</v>
      </c>
      <c r="Q49">
        <v>92.566000000000003</v>
      </c>
      <c r="R49">
        <v>1.196</v>
      </c>
      <c r="S49">
        <v>109.12</v>
      </c>
      <c r="T49">
        <v>1.3531</v>
      </c>
      <c r="U49">
        <v>0.75390000000000001</v>
      </c>
      <c r="V49">
        <v>0.70199999999999996</v>
      </c>
      <c r="W49">
        <v>1</v>
      </c>
      <c r="X49">
        <v>8.0620999999999992</v>
      </c>
      <c r="Y49">
        <v>8.8065999999999995</v>
      </c>
      <c r="Z49">
        <v>66.87</v>
      </c>
      <c r="AA49">
        <v>3.9394999999999998</v>
      </c>
      <c r="AB49">
        <v>12.4991</v>
      </c>
      <c r="AC49">
        <v>19.2714</v>
      </c>
      <c r="AD49">
        <v>86.35</v>
      </c>
      <c r="AE49">
        <v>16.434000000000001</v>
      </c>
      <c r="AF49">
        <v>106.05</v>
      </c>
      <c r="AG49">
        <v>162.44999999999999</v>
      </c>
      <c r="AH49">
        <v>1314.7</v>
      </c>
      <c r="AI49">
        <v>69.72</v>
      </c>
      <c r="AJ49">
        <v>1027.25</v>
      </c>
      <c r="AK49">
        <v>398.75</v>
      </c>
      <c r="AL49">
        <v>11.51</v>
      </c>
      <c r="AM49">
        <v>527.5</v>
      </c>
    </row>
    <row r="50" spans="2:39" x14ac:dyDescent="0.25">
      <c r="B50" s="15">
        <v>43217</v>
      </c>
      <c r="C50">
        <v>24311.19</v>
      </c>
      <c r="D50">
        <v>2669.91</v>
      </c>
      <c r="E50">
        <v>7119.799</v>
      </c>
      <c r="F50">
        <v>7502.21</v>
      </c>
      <c r="G50">
        <v>15668.93</v>
      </c>
      <c r="H50">
        <v>12580.87</v>
      </c>
      <c r="I50">
        <v>22467.87</v>
      </c>
      <c r="J50">
        <v>1777.23</v>
      </c>
      <c r="K50">
        <v>22467.87</v>
      </c>
      <c r="L50">
        <v>30280.67</v>
      </c>
      <c r="M50">
        <v>2.4838</v>
      </c>
      <c r="N50">
        <v>2.8006000000000002</v>
      </c>
      <c r="O50">
        <v>2.9567999999999999</v>
      </c>
      <c r="P50">
        <v>3.1244999999999998</v>
      </c>
      <c r="Q50">
        <v>91.542000000000002</v>
      </c>
      <c r="R50">
        <v>1.2130000000000001</v>
      </c>
      <c r="S50">
        <v>109.05</v>
      </c>
      <c r="T50">
        <v>1.3780999999999999</v>
      </c>
      <c r="U50">
        <v>0.7581</v>
      </c>
      <c r="V50">
        <v>0.70850000000000002</v>
      </c>
      <c r="W50">
        <v>0.98770000000000002</v>
      </c>
      <c r="X50">
        <v>7.9619</v>
      </c>
      <c r="Y50">
        <v>8.6587999999999994</v>
      </c>
      <c r="Z50">
        <v>66.661299999999997</v>
      </c>
      <c r="AA50">
        <v>3.9195000000000002</v>
      </c>
      <c r="AB50">
        <v>12.3294</v>
      </c>
      <c r="AC50">
        <v>18.6129</v>
      </c>
      <c r="AD50">
        <v>85.33</v>
      </c>
      <c r="AE50">
        <v>16.405999999999999</v>
      </c>
      <c r="AF50">
        <v>124.45</v>
      </c>
      <c r="AG50">
        <v>153.69999999999999</v>
      </c>
      <c r="AH50">
        <v>1323.4</v>
      </c>
      <c r="AI50">
        <v>68.099999999999994</v>
      </c>
      <c r="AJ50">
        <v>1045</v>
      </c>
      <c r="AK50">
        <v>389.5</v>
      </c>
      <c r="AL50">
        <v>11.22</v>
      </c>
      <c r="AM50">
        <v>495.5</v>
      </c>
    </row>
    <row r="51" spans="2:39" x14ac:dyDescent="0.25">
      <c r="B51" s="15">
        <v>43210</v>
      </c>
      <c r="C51">
        <v>24462.94</v>
      </c>
      <c r="D51">
        <v>2670.14</v>
      </c>
      <c r="E51">
        <v>7146.1260000000002</v>
      </c>
      <c r="F51">
        <v>7368.17</v>
      </c>
      <c r="G51">
        <v>15484.32</v>
      </c>
      <c r="H51">
        <v>12540.5</v>
      </c>
      <c r="I51">
        <v>22162.240000000002</v>
      </c>
      <c r="J51">
        <v>1751.13</v>
      </c>
      <c r="K51">
        <v>22162.240000000002</v>
      </c>
      <c r="L51">
        <v>30418.33</v>
      </c>
      <c r="M51">
        <v>2.4573</v>
      </c>
      <c r="N51">
        <v>2.7999000000000001</v>
      </c>
      <c r="O51">
        <v>2.9601999999999999</v>
      </c>
      <c r="P51">
        <v>3.1451000000000002</v>
      </c>
      <c r="Q51">
        <v>90.316000000000003</v>
      </c>
      <c r="R51">
        <v>1.2288000000000001</v>
      </c>
      <c r="S51">
        <v>107.66</v>
      </c>
      <c r="T51">
        <v>1.4</v>
      </c>
      <c r="U51">
        <v>0.76719999999999999</v>
      </c>
      <c r="V51">
        <v>0.72070000000000001</v>
      </c>
      <c r="W51">
        <v>0.97460000000000002</v>
      </c>
      <c r="X51">
        <v>7.8234000000000004</v>
      </c>
      <c r="Y51">
        <v>8.4460999999999995</v>
      </c>
      <c r="Z51">
        <v>66.107500000000002</v>
      </c>
      <c r="AA51">
        <v>3.8976999999999999</v>
      </c>
      <c r="AB51">
        <v>12.1075</v>
      </c>
      <c r="AC51">
        <v>18.529800000000002</v>
      </c>
      <c r="AD51">
        <v>85.47</v>
      </c>
      <c r="AE51">
        <v>17.163</v>
      </c>
      <c r="AF51">
        <v>119.35</v>
      </c>
      <c r="AG51">
        <v>143.25</v>
      </c>
      <c r="AH51">
        <v>1336.7</v>
      </c>
      <c r="AI51">
        <v>68.38</v>
      </c>
      <c r="AJ51">
        <v>1028.75</v>
      </c>
      <c r="AK51">
        <v>376.5</v>
      </c>
      <c r="AL51">
        <v>11.64</v>
      </c>
      <c r="AM51">
        <v>463.25</v>
      </c>
    </row>
    <row r="52" spans="2:39" x14ac:dyDescent="0.25">
      <c r="B52" s="15">
        <v>43203</v>
      </c>
      <c r="C52">
        <v>24360.14</v>
      </c>
      <c r="D52">
        <v>2656.3</v>
      </c>
      <c r="E52">
        <v>7106.65</v>
      </c>
      <c r="F52">
        <v>7264.56</v>
      </c>
      <c r="G52">
        <v>15273.97</v>
      </c>
      <c r="H52">
        <v>12442.4</v>
      </c>
      <c r="I52">
        <v>21778.74</v>
      </c>
      <c r="J52">
        <v>1729.36</v>
      </c>
      <c r="K52">
        <v>21778.74</v>
      </c>
      <c r="L52">
        <v>30808.38</v>
      </c>
      <c r="M52">
        <v>2.3565999999999998</v>
      </c>
      <c r="N52">
        <v>2.6726000000000001</v>
      </c>
      <c r="O52">
        <v>2.8266999999999998</v>
      </c>
      <c r="P52">
        <v>3.0270000000000001</v>
      </c>
      <c r="Q52">
        <v>89.8</v>
      </c>
      <c r="R52">
        <v>1.2331000000000001</v>
      </c>
      <c r="S52">
        <v>107.35</v>
      </c>
      <c r="T52">
        <v>1.4238</v>
      </c>
      <c r="U52">
        <v>0.77639999999999998</v>
      </c>
      <c r="V52">
        <v>0.73650000000000004</v>
      </c>
      <c r="W52">
        <v>0.96220000000000006</v>
      </c>
      <c r="X52">
        <v>7.7755999999999998</v>
      </c>
      <c r="Y52">
        <v>8.4740000000000002</v>
      </c>
      <c r="Z52">
        <v>65.211200000000005</v>
      </c>
      <c r="AA52">
        <v>3.8797999999999999</v>
      </c>
      <c r="AB52">
        <v>12.073</v>
      </c>
      <c r="AC52">
        <v>18.044699999999999</v>
      </c>
      <c r="AD52">
        <v>83.41</v>
      </c>
      <c r="AE52">
        <v>16.658000000000001</v>
      </c>
      <c r="AF52">
        <v>116.55</v>
      </c>
      <c r="AG52">
        <v>141.05000000000001</v>
      </c>
      <c r="AH52">
        <v>1344.8</v>
      </c>
      <c r="AI52">
        <v>67.39</v>
      </c>
      <c r="AJ52">
        <v>1054.25</v>
      </c>
      <c r="AK52">
        <v>386.25</v>
      </c>
      <c r="AL52">
        <v>12.08</v>
      </c>
      <c r="AM52">
        <v>472.5</v>
      </c>
    </row>
    <row r="53" spans="2:39" x14ac:dyDescent="0.25">
      <c r="B53" s="15">
        <v>43196</v>
      </c>
      <c r="C53">
        <v>23932.76</v>
      </c>
      <c r="D53">
        <v>2604.4699999999998</v>
      </c>
      <c r="E53">
        <v>6915.1109999999999</v>
      </c>
      <c r="F53">
        <v>7183.64</v>
      </c>
      <c r="G53">
        <v>15207.41</v>
      </c>
      <c r="H53">
        <v>12241.27</v>
      </c>
      <c r="I53">
        <v>21567.52</v>
      </c>
      <c r="J53">
        <v>1719.3</v>
      </c>
      <c r="K53">
        <v>21567.52</v>
      </c>
      <c r="L53">
        <v>29844.94</v>
      </c>
      <c r="M53">
        <v>2.2660999999999998</v>
      </c>
      <c r="N53">
        <v>2.5857999999999999</v>
      </c>
      <c r="O53">
        <v>2.7734999999999999</v>
      </c>
      <c r="P53">
        <v>3.0182000000000002</v>
      </c>
      <c r="Q53">
        <v>90.108000000000004</v>
      </c>
      <c r="R53">
        <v>1.2281</v>
      </c>
      <c r="S53">
        <v>106.93</v>
      </c>
      <c r="T53">
        <v>1.4092</v>
      </c>
      <c r="U53">
        <v>0.76839999999999997</v>
      </c>
      <c r="V53">
        <v>0.72629999999999995</v>
      </c>
      <c r="W53">
        <v>0.95909999999999995</v>
      </c>
      <c r="X53">
        <v>7.8307000000000002</v>
      </c>
      <c r="Y53">
        <v>8.3915000000000006</v>
      </c>
      <c r="Z53">
        <v>64.976200000000006</v>
      </c>
      <c r="AA53">
        <v>3.8715999999999999</v>
      </c>
      <c r="AB53">
        <v>12.0329</v>
      </c>
      <c r="AC53">
        <v>18.2896</v>
      </c>
      <c r="AD53">
        <v>82.54</v>
      </c>
      <c r="AE53">
        <v>16.361999999999998</v>
      </c>
      <c r="AF53">
        <v>112.22499999999999</v>
      </c>
      <c r="AG53">
        <v>137.44999999999999</v>
      </c>
      <c r="AH53">
        <v>1331.9</v>
      </c>
      <c r="AI53">
        <v>62.06</v>
      </c>
      <c r="AJ53">
        <v>1033.75</v>
      </c>
      <c r="AK53">
        <v>388.5</v>
      </c>
      <c r="AL53">
        <v>12.34</v>
      </c>
      <c r="AM53">
        <v>472.25</v>
      </c>
    </row>
    <row r="54" spans="2:39" x14ac:dyDescent="0.25">
      <c r="B54" s="15">
        <v>43189</v>
      </c>
      <c r="C54">
        <v>24103.11</v>
      </c>
      <c r="D54">
        <v>2640.87</v>
      </c>
      <c r="E54">
        <v>7063.4449999999997</v>
      </c>
      <c r="F54">
        <v>7056.61</v>
      </c>
      <c r="G54">
        <v>15367.29</v>
      </c>
      <c r="H54">
        <v>12096.73</v>
      </c>
      <c r="I54">
        <v>21454.3</v>
      </c>
      <c r="J54">
        <v>1716.3</v>
      </c>
      <c r="K54">
        <v>21454.3</v>
      </c>
      <c r="L54">
        <v>30093.38</v>
      </c>
      <c r="M54">
        <v>2.2660999999999998</v>
      </c>
      <c r="N54">
        <v>2.5620000000000003</v>
      </c>
      <c r="O54">
        <v>2.7389000000000001</v>
      </c>
      <c r="P54">
        <v>2.9737</v>
      </c>
      <c r="Q54">
        <v>89.974000000000004</v>
      </c>
      <c r="R54">
        <v>1.2323999999999999</v>
      </c>
      <c r="S54">
        <v>106.28</v>
      </c>
      <c r="T54">
        <v>1.4015</v>
      </c>
      <c r="U54">
        <v>0.76790000000000003</v>
      </c>
      <c r="V54">
        <v>0.72370000000000001</v>
      </c>
      <c r="W54">
        <v>0.95399999999999996</v>
      </c>
      <c r="X54">
        <v>7.8413000000000004</v>
      </c>
      <c r="Y54">
        <v>8.3417999999999992</v>
      </c>
      <c r="Z54">
        <v>65.177499999999995</v>
      </c>
      <c r="AA54">
        <v>3.8635000000000002</v>
      </c>
      <c r="AB54">
        <v>11.8408</v>
      </c>
      <c r="AC54">
        <v>18.1812</v>
      </c>
      <c r="AD54">
        <v>81.459999999999994</v>
      </c>
      <c r="AE54">
        <v>16.268000000000001</v>
      </c>
      <c r="AF54">
        <v>113.75</v>
      </c>
      <c r="AG54">
        <v>141.1</v>
      </c>
      <c r="AH54">
        <v>1322.8</v>
      </c>
      <c r="AI54">
        <v>64.94</v>
      </c>
      <c r="AJ54">
        <v>1044.75</v>
      </c>
      <c r="AK54">
        <v>387.75</v>
      </c>
      <c r="AL54">
        <v>12.35</v>
      </c>
      <c r="AM54">
        <v>451</v>
      </c>
    </row>
    <row r="55" spans="2:39" x14ac:dyDescent="0.25">
      <c r="B55" s="15">
        <v>43182</v>
      </c>
      <c r="C55">
        <v>23533.200000000001</v>
      </c>
      <c r="D55">
        <v>2588.2600000000002</v>
      </c>
      <c r="E55">
        <v>6992.6660000000002</v>
      </c>
      <c r="F55">
        <v>6921.94</v>
      </c>
      <c r="G55">
        <v>15223.74</v>
      </c>
      <c r="H55">
        <v>11886.31</v>
      </c>
      <c r="I55">
        <v>20617.86</v>
      </c>
      <c r="J55">
        <v>1664.94</v>
      </c>
      <c r="K55">
        <v>20617.86</v>
      </c>
      <c r="L55">
        <v>30309.29</v>
      </c>
      <c r="M55">
        <v>2.2538</v>
      </c>
      <c r="N55">
        <v>2.5992999999999999</v>
      </c>
      <c r="O55">
        <v>2.8134999999999999</v>
      </c>
      <c r="P55">
        <v>3.0608</v>
      </c>
      <c r="Q55">
        <v>89.436000000000007</v>
      </c>
      <c r="R55">
        <v>1.2353000000000001</v>
      </c>
      <c r="S55">
        <v>104.74</v>
      </c>
      <c r="T55">
        <v>1.4132</v>
      </c>
      <c r="U55">
        <v>0.76990000000000003</v>
      </c>
      <c r="V55">
        <v>0.72330000000000005</v>
      </c>
      <c r="W55">
        <v>0.94740000000000002</v>
      </c>
      <c r="X55">
        <v>7.7576999999999998</v>
      </c>
      <c r="Y55">
        <v>8.2478999999999996</v>
      </c>
      <c r="Z55">
        <v>65.0137</v>
      </c>
      <c r="AA55">
        <v>3.9184999999999999</v>
      </c>
      <c r="AB55">
        <v>11.747299999999999</v>
      </c>
      <c r="AC55">
        <v>18.525500000000001</v>
      </c>
      <c r="AD55">
        <v>81.83</v>
      </c>
      <c r="AE55">
        <v>16.53</v>
      </c>
      <c r="AF55">
        <v>116.05</v>
      </c>
      <c r="AG55">
        <v>135.25</v>
      </c>
      <c r="AH55">
        <v>1349.9</v>
      </c>
      <c r="AI55">
        <v>65.88</v>
      </c>
      <c r="AJ55">
        <v>1028.25</v>
      </c>
      <c r="AK55">
        <v>377.25</v>
      </c>
      <c r="AL55">
        <v>12.57</v>
      </c>
      <c r="AM55">
        <v>460.25</v>
      </c>
    </row>
    <row r="56" spans="2:39" x14ac:dyDescent="0.25">
      <c r="B56" s="15">
        <v>43175</v>
      </c>
      <c r="C56">
        <v>24946.51</v>
      </c>
      <c r="D56">
        <v>2752.01</v>
      </c>
      <c r="E56">
        <v>7481.9880000000003</v>
      </c>
      <c r="F56">
        <v>7164.14</v>
      </c>
      <c r="G56">
        <v>15711.33</v>
      </c>
      <c r="H56">
        <v>12389.58</v>
      </c>
      <c r="I56">
        <v>21676.51</v>
      </c>
      <c r="J56">
        <v>1736.63</v>
      </c>
      <c r="K56">
        <v>21676.51</v>
      </c>
      <c r="L56">
        <v>31501.97</v>
      </c>
      <c r="M56">
        <v>2.2909000000000002</v>
      </c>
      <c r="N56">
        <v>2.6417999999999999</v>
      </c>
      <c r="O56">
        <v>2.8445</v>
      </c>
      <c r="P56">
        <v>3.077</v>
      </c>
      <c r="Q56">
        <v>90.233000000000004</v>
      </c>
      <c r="R56">
        <v>1.2290000000000001</v>
      </c>
      <c r="S56">
        <v>106.01</v>
      </c>
      <c r="T56">
        <v>1.3942000000000001</v>
      </c>
      <c r="U56">
        <v>0.77129999999999999</v>
      </c>
      <c r="V56">
        <v>0.7218</v>
      </c>
      <c r="W56">
        <v>0.95199999999999996</v>
      </c>
      <c r="X56">
        <v>7.7152000000000003</v>
      </c>
      <c r="Y56">
        <v>8.1937999999999995</v>
      </c>
      <c r="Z56">
        <v>64.94</v>
      </c>
      <c r="AA56">
        <v>3.9072</v>
      </c>
      <c r="AB56">
        <v>11.9755</v>
      </c>
      <c r="AC56">
        <v>18.690100000000001</v>
      </c>
      <c r="AD56">
        <v>82.85</v>
      </c>
      <c r="AE56">
        <v>16.202000000000002</v>
      </c>
      <c r="AF56">
        <v>121.25</v>
      </c>
      <c r="AG56">
        <v>138.30000000000001</v>
      </c>
      <c r="AH56">
        <v>1312.3</v>
      </c>
      <c r="AI56">
        <v>62.34</v>
      </c>
      <c r="AJ56">
        <v>1049.5</v>
      </c>
      <c r="AK56">
        <v>382.75</v>
      </c>
      <c r="AL56">
        <v>12.65</v>
      </c>
      <c r="AM56">
        <v>467.75</v>
      </c>
    </row>
    <row r="57" spans="2:39" x14ac:dyDescent="0.25">
      <c r="B57" s="15">
        <v>43168</v>
      </c>
      <c r="C57">
        <v>25335.74</v>
      </c>
      <c r="D57">
        <v>2786.57</v>
      </c>
      <c r="E57">
        <v>7560.8109999999997</v>
      </c>
      <c r="F57">
        <v>7224.51</v>
      </c>
      <c r="G57">
        <v>15577.81</v>
      </c>
      <c r="H57">
        <v>12346.68</v>
      </c>
      <c r="I57">
        <v>21469.200000000001</v>
      </c>
      <c r="J57">
        <v>1715.48</v>
      </c>
      <c r="K57">
        <v>21469.200000000001</v>
      </c>
      <c r="L57">
        <v>30996.21</v>
      </c>
      <c r="M57">
        <v>2.258</v>
      </c>
      <c r="N57">
        <v>2.6501999999999999</v>
      </c>
      <c r="O57">
        <v>2.8938000000000001</v>
      </c>
      <c r="P57">
        <v>3.1579999999999999</v>
      </c>
      <c r="Q57">
        <v>90.093000000000004</v>
      </c>
      <c r="R57">
        <v>1.2306999999999999</v>
      </c>
      <c r="S57">
        <v>106.82</v>
      </c>
      <c r="T57">
        <v>1.385</v>
      </c>
      <c r="U57">
        <v>0.78439999999999999</v>
      </c>
      <c r="V57">
        <v>0.72799999999999998</v>
      </c>
      <c r="W57">
        <v>0.95130000000000003</v>
      </c>
      <c r="X57">
        <v>7.7786999999999997</v>
      </c>
      <c r="Y57">
        <v>8.2441999999999993</v>
      </c>
      <c r="Z57">
        <v>65.165000000000006</v>
      </c>
      <c r="AA57">
        <v>3.9115000000000002</v>
      </c>
      <c r="AB57">
        <v>11.8149</v>
      </c>
      <c r="AC57">
        <v>18.620899999999999</v>
      </c>
      <c r="AD57">
        <v>84.52</v>
      </c>
      <c r="AE57">
        <v>16.545999999999999</v>
      </c>
      <c r="AF57">
        <v>123.125</v>
      </c>
      <c r="AG57">
        <v>139.85</v>
      </c>
      <c r="AH57">
        <v>1324</v>
      </c>
      <c r="AI57">
        <v>62.04</v>
      </c>
      <c r="AJ57">
        <v>1029.25</v>
      </c>
      <c r="AK57">
        <v>383</v>
      </c>
      <c r="AL57">
        <v>12.84</v>
      </c>
      <c r="AM57">
        <v>489</v>
      </c>
    </row>
    <row r="58" spans="2:39" x14ac:dyDescent="0.25">
      <c r="B58" s="15">
        <v>43161</v>
      </c>
      <c r="C58">
        <v>24538.06</v>
      </c>
      <c r="D58">
        <v>2691.25</v>
      </c>
      <c r="E58">
        <v>7257.8670000000002</v>
      </c>
      <c r="F58">
        <v>7069.9</v>
      </c>
      <c r="G58">
        <v>15384.59</v>
      </c>
      <c r="H58">
        <v>11913.71</v>
      </c>
      <c r="I58">
        <v>21181.64</v>
      </c>
      <c r="J58">
        <v>1708.34</v>
      </c>
      <c r="K58">
        <v>21181.64</v>
      </c>
      <c r="L58">
        <v>30583.45</v>
      </c>
      <c r="M58">
        <v>2.2418</v>
      </c>
      <c r="N58">
        <v>2.6282999999999999</v>
      </c>
      <c r="O58">
        <v>2.8643000000000001</v>
      </c>
      <c r="P58">
        <v>3.1398000000000001</v>
      </c>
      <c r="Q58">
        <v>89.935000000000002</v>
      </c>
      <c r="R58">
        <v>1.2317</v>
      </c>
      <c r="S58">
        <v>105.75</v>
      </c>
      <c r="T58">
        <v>1.3801999999999999</v>
      </c>
      <c r="U58">
        <v>0.77600000000000002</v>
      </c>
      <c r="V58">
        <v>0.72360000000000002</v>
      </c>
      <c r="W58">
        <v>0.93740000000000001</v>
      </c>
      <c r="X58">
        <v>7.7900999999999998</v>
      </c>
      <c r="Y58">
        <v>8.2446000000000002</v>
      </c>
      <c r="Z58">
        <v>65.165000000000006</v>
      </c>
      <c r="AA58">
        <v>3.9035000000000002</v>
      </c>
      <c r="AB58">
        <v>11.9236</v>
      </c>
      <c r="AC58">
        <v>18.822500000000002</v>
      </c>
      <c r="AD58">
        <v>82.72</v>
      </c>
      <c r="AE58">
        <v>16.391999999999999</v>
      </c>
      <c r="AF58">
        <v>122.175</v>
      </c>
      <c r="AG58">
        <v>138.1</v>
      </c>
      <c r="AH58">
        <v>1323.4</v>
      </c>
      <c r="AI58">
        <v>61.25</v>
      </c>
      <c r="AJ58">
        <v>1060.75</v>
      </c>
      <c r="AK58">
        <v>377.25</v>
      </c>
      <c r="AL58">
        <v>13.42</v>
      </c>
      <c r="AM58">
        <v>492</v>
      </c>
    </row>
    <row r="59" spans="2:39" x14ac:dyDescent="0.25">
      <c r="B59" s="15">
        <v>43154</v>
      </c>
      <c r="C59">
        <v>25309.99</v>
      </c>
      <c r="D59">
        <v>2747.3</v>
      </c>
      <c r="E59">
        <v>7337.3909999999996</v>
      </c>
      <c r="F59">
        <v>7244.41</v>
      </c>
      <c r="G59">
        <v>15638.45</v>
      </c>
      <c r="H59">
        <v>12483.79</v>
      </c>
      <c r="I59">
        <v>21892.78</v>
      </c>
      <c r="J59">
        <v>1760.53</v>
      </c>
      <c r="K59">
        <v>21892.78</v>
      </c>
      <c r="L59">
        <v>31267.17</v>
      </c>
      <c r="M59">
        <v>2.238</v>
      </c>
      <c r="N59">
        <v>2.6183000000000001</v>
      </c>
      <c r="O59">
        <v>2.8660000000000001</v>
      </c>
      <c r="P59">
        <v>3.1555</v>
      </c>
      <c r="Q59">
        <v>89.882999999999996</v>
      </c>
      <c r="R59">
        <v>1.2295</v>
      </c>
      <c r="S59">
        <v>106.89</v>
      </c>
      <c r="T59">
        <v>1.3971</v>
      </c>
      <c r="U59">
        <v>0.7843</v>
      </c>
      <c r="V59">
        <v>0.73019999999999996</v>
      </c>
      <c r="W59">
        <v>0.93610000000000004</v>
      </c>
      <c r="X59">
        <v>7.8517999999999999</v>
      </c>
      <c r="Y59">
        <v>8.1730999999999998</v>
      </c>
      <c r="Z59">
        <v>64.728700000000003</v>
      </c>
      <c r="AA59">
        <v>3.9184999999999999</v>
      </c>
      <c r="AB59">
        <v>11.559200000000001</v>
      </c>
      <c r="AC59">
        <v>18.554500000000001</v>
      </c>
      <c r="AD59">
        <v>81.45</v>
      </c>
      <c r="AE59">
        <v>16.484000000000002</v>
      </c>
      <c r="AF59">
        <v>128</v>
      </c>
      <c r="AG59">
        <v>148.30000000000001</v>
      </c>
      <c r="AH59">
        <v>1328.2</v>
      </c>
      <c r="AI59">
        <v>63.55</v>
      </c>
      <c r="AJ59">
        <v>1036.25</v>
      </c>
      <c r="AK59">
        <v>366.25</v>
      </c>
      <c r="AL59">
        <v>13.68</v>
      </c>
      <c r="AM59">
        <v>452.25</v>
      </c>
    </row>
    <row r="60" spans="2:39" x14ac:dyDescent="0.25">
      <c r="B60" s="15">
        <v>43147</v>
      </c>
      <c r="C60">
        <v>25219.38</v>
      </c>
      <c r="D60">
        <v>2732.22</v>
      </c>
      <c r="E60">
        <v>7239.4650000000001</v>
      </c>
      <c r="F60">
        <v>7294.7</v>
      </c>
      <c r="G60">
        <v>15452.64</v>
      </c>
      <c r="H60">
        <v>12451.96</v>
      </c>
      <c r="I60">
        <v>21720.25</v>
      </c>
      <c r="J60">
        <v>1737.37</v>
      </c>
      <c r="K60">
        <v>21720.25</v>
      </c>
      <c r="L60">
        <v>31115.43</v>
      </c>
      <c r="M60">
        <v>2.1894999999999998</v>
      </c>
      <c r="N60">
        <v>2.6291000000000002</v>
      </c>
      <c r="O60">
        <v>2.8749000000000002</v>
      </c>
      <c r="P60">
        <v>3.1316000000000002</v>
      </c>
      <c r="Q60">
        <v>89.1</v>
      </c>
      <c r="R60">
        <v>1.2405999999999999</v>
      </c>
      <c r="S60">
        <v>106.21</v>
      </c>
      <c r="T60">
        <v>1.4026000000000001</v>
      </c>
      <c r="U60">
        <v>0.79049999999999998</v>
      </c>
      <c r="V60">
        <v>0.73860000000000003</v>
      </c>
      <c r="W60">
        <v>0.92700000000000005</v>
      </c>
      <c r="X60">
        <v>7.7809999999999997</v>
      </c>
      <c r="Y60">
        <v>7.9687999999999999</v>
      </c>
      <c r="Z60">
        <v>64.215000000000003</v>
      </c>
      <c r="AA60">
        <v>3.8942999999999999</v>
      </c>
      <c r="AB60">
        <v>11.596</v>
      </c>
      <c r="AC60">
        <v>18.524899999999999</v>
      </c>
      <c r="AD60">
        <v>75.72</v>
      </c>
      <c r="AE60">
        <v>16.712</v>
      </c>
      <c r="AF60">
        <v>130.1</v>
      </c>
      <c r="AG60">
        <v>151.19999999999999</v>
      </c>
      <c r="AH60">
        <v>1353.2</v>
      </c>
      <c r="AI60">
        <v>61.68</v>
      </c>
      <c r="AJ60">
        <v>1021.5</v>
      </c>
      <c r="AK60">
        <v>367.5</v>
      </c>
      <c r="AL60">
        <v>13.38</v>
      </c>
      <c r="AM60">
        <v>457.75</v>
      </c>
    </row>
    <row r="61" spans="2:39" x14ac:dyDescent="0.25">
      <c r="B61" s="15">
        <v>43140</v>
      </c>
      <c r="C61">
        <v>24190.9</v>
      </c>
      <c r="D61">
        <v>2619.5500000000002</v>
      </c>
      <c r="E61">
        <v>6874.491</v>
      </c>
      <c r="F61">
        <v>7092.43</v>
      </c>
      <c r="G61">
        <v>15034.53</v>
      </c>
      <c r="H61">
        <v>12107.48</v>
      </c>
      <c r="I61">
        <v>21382.62</v>
      </c>
      <c r="J61">
        <v>1731.97</v>
      </c>
      <c r="K61">
        <v>21382.62</v>
      </c>
      <c r="L61">
        <v>29507.42</v>
      </c>
      <c r="M61">
        <v>2.0731999999999999</v>
      </c>
      <c r="N61">
        <v>2.5432999999999999</v>
      </c>
      <c r="O61">
        <v>2.8512</v>
      </c>
      <c r="P61">
        <v>3.1596000000000002</v>
      </c>
      <c r="Q61">
        <v>90.441999999999993</v>
      </c>
      <c r="R61">
        <v>1.2252000000000001</v>
      </c>
      <c r="S61">
        <v>108.8</v>
      </c>
      <c r="T61">
        <v>1.3827</v>
      </c>
      <c r="U61">
        <v>0.78129999999999999</v>
      </c>
      <c r="V61">
        <v>0.72550000000000003</v>
      </c>
      <c r="W61">
        <v>0.93859999999999999</v>
      </c>
      <c r="X61">
        <v>7.9622000000000002</v>
      </c>
      <c r="Y61">
        <v>8.0803999999999991</v>
      </c>
      <c r="Z61">
        <v>64.397499999999994</v>
      </c>
      <c r="AA61">
        <v>3.9394999999999998</v>
      </c>
      <c r="AB61">
        <v>11.993399999999999</v>
      </c>
      <c r="AC61">
        <v>18.700600000000001</v>
      </c>
      <c r="AD61">
        <v>76.680000000000007</v>
      </c>
      <c r="AE61">
        <v>16.138999999999999</v>
      </c>
      <c r="AF61">
        <v>126.52500000000001</v>
      </c>
      <c r="AG61">
        <v>147.6</v>
      </c>
      <c r="AH61">
        <v>1313.1</v>
      </c>
      <c r="AI61">
        <v>59.2</v>
      </c>
      <c r="AJ61">
        <v>983</v>
      </c>
      <c r="AK61">
        <v>362</v>
      </c>
      <c r="AL61">
        <v>13.67</v>
      </c>
      <c r="AM61">
        <v>449</v>
      </c>
    </row>
    <row r="62" spans="2:39" x14ac:dyDescent="0.25">
      <c r="B62" s="15">
        <v>43133</v>
      </c>
      <c r="C62">
        <v>25520.959999999999</v>
      </c>
      <c r="D62">
        <v>2762.13</v>
      </c>
      <c r="E62">
        <v>7240.9459999999999</v>
      </c>
      <c r="F62">
        <v>7443.43</v>
      </c>
      <c r="G62">
        <v>15606.03</v>
      </c>
      <c r="H62">
        <v>12785.16</v>
      </c>
      <c r="I62">
        <v>23274.53</v>
      </c>
      <c r="J62">
        <v>1864.2</v>
      </c>
      <c r="K62">
        <v>23274.53</v>
      </c>
      <c r="L62">
        <v>32601.78</v>
      </c>
      <c r="M62">
        <v>2.1413000000000002</v>
      </c>
      <c r="N62">
        <v>2.5883000000000003</v>
      </c>
      <c r="O62">
        <v>2.8411</v>
      </c>
      <c r="P62">
        <v>3.0868000000000002</v>
      </c>
      <c r="Q62">
        <v>89.194999999999993</v>
      </c>
      <c r="R62">
        <v>1.2463</v>
      </c>
      <c r="S62">
        <v>110.17</v>
      </c>
      <c r="T62">
        <v>1.4117999999999999</v>
      </c>
      <c r="U62">
        <v>0.79310000000000003</v>
      </c>
      <c r="V62">
        <v>0.73</v>
      </c>
      <c r="W62">
        <v>0.93140000000000001</v>
      </c>
      <c r="X62">
        <v>7.7328999999999999</v>
      </c>
      <c r="Y62">
        <v>7.9028</v>
      </c>
      <c r="Z62">
        <v>64.064999999999998</v>
      </c>
      <c r="AA62">
        <v>3.8855</v>
      </c>
      <c r="AB62">
        <v>12.0876</v>
      </c>
      <c r="AC62">
        <v>18.594899999999999</v>
      </c>
      <c r="AD62">
        <v>77.3</v>
      </c>
      <c r="AE62">
        <v>16.709</v>
      </c>
      <c r="AF62">
        <v>126.85</v>
      </c>
      <c r="AG62">
        <v>147</v>
      </c>
      <c r="AH62">
        <v>1333.7</v>
      </c>
      <c r="AI62">
        <v>65.45</v>
      </c>
      <c r="AJ62">
        <v>978.75</v>
      </c>
      <c r="AK62">
        <v>361.5</v>
      </c>
      <c r="AL62">
        <v>13.63</v>
      </c>
      <c r="AM62">
        <v>446.75</v>
      </c>
    </row>
    <row r="63" spans="2:39" x14ac:dyDescent="0.25">
      <c r="B63" s="15">
        <v>43126</v>
      </c>
      <c r="C63">
        <v>26616.71</v>
      </c>
      <c r="D63">
        <v>2872.87</v>
      </c>
      <c r="E63">
        <v>7505.7719999999999</v>
      </c>
      <c r="F63">
        <v>7665.54</v>
      </c>
      <c r="G63">
        <v>16239.22</v>
      </c>
      <c r="H63">
        <v>13340.17</v>
      </c>
      <c r="I63">
        <v>23631.88</v>
      </c>
      <c r="J63">
        <v>1879.39</v>
      </c>
      <c r="K63">
        <v>23631.88</v>
      </c>
      <c r="L63">
        <v>33154.120000000003</v>
      </c>
      <c r="M63">
        <v>2.1162999999999998</v>
      </c>
      <c r="N63">
        <v>2.4702000000000002</v>
      </c>
      <c r="O63">
        <v>2.6598999999999999</v>
      </c>
      <c r="P63">
        <v>2.9114</v>
      </c>
      <c r="Q63">
        <v>89.066999999999993</v>
      </c>
      <c r="R63">
        <v>1.2426999999999999</v>
      </c>
      <c r="S63">
        <v>108.58</v>
      </c>
      <c r="T63">
        <v>1.4159999999999999</v>
      </c>
      <c r="U63">
        <v>0.81100000000000005</v>
      </c>
      <c r="V63">
        <v>0.73499999999999999</v>
      </c>
      <c r="W63">
        <v>0.93240000000000001</v>
      </c>
      <c r="X63">
        <v>7.6902999999999997</v>
      </c>
      <c r="Y63">
        <v>7.8681999999999999</v>
      </c>
      <c r="Z63">
        <v>63.542499999999997</v>
      </c>
      <c r="AA63">
        <v>3.8704999999999998</v>
      </c>
      <c r="AB63">
        <v>11.862299999999999</v>
      </c>
      <c r="AC63">
        <v>18.490099999999998</v>
      </c>
      <c r="AD63">
        <v>80.48</v>
      </c>
      <c r="AE63">
        <v>17.440999999999999</v>
      </c>
      <c r="AF63">
        <v>124.6</v>
      </c>
      <c r="AG63">
        <v>149.80000000000001</v>
      </c>
      <c r="AH63">
        <v>1352.1</v>
      </c>
      <c r="AI63">
        <v>66.14</v>
      </c>
      <c r="AJ63">
        <v>985.5</v>
      </c>
      <c r="AK63">
        <v>356.5</v>
      </c>
      <c r="AL63">
        <v>13.36</v>
      </c>
      <c r="AM63">
        <v>441</v>
      </c>
    </row>
    <row r="64" spans="2:39" x14ac:dyDescent="0.25">
      <c r="B64" s="15">
        <v>43119</v>
      </c>
      <c r="C64">
        <v>26071.72</v>
      </c>
      <c r="D64">
        <v>2810.3</v>
      </c>
      <c r="E64">
        <v>7336.38</v>
      </c>
      <c r="F64">
        <v>7730.79</v>
      </c>
      <c r="G64">
        <v>16353.46</v>
      </c>
      <c r="H64">
        <v>13434.45</v>
      </c>
      <c r="I64">
        <v>23808.06</v>
      </c>
      <c r="J64">
        <v>1889.74</v>
      </c>
      <c r="K64">
        <v>23808.06</v>
      </c>
      <c r="L64">
        <v>32254.89</v>
      </c>
      <c r="M64">
        <v>2.0647000000000002</v>
      </c>
      <c r="N64">
        <v>2.4491000000000001</v>
      </c>
      <c r="O64">
        <v>2.6592000000000002</v>
      </c>
      <c r="P64">
        <v>2.9331</v>
      </c>
      <c r="Q64">
        <v>90.572000000000003</v>
      </c>
      <c r="R64">
        <v>1.2222</v>
      </c>
      <c r="S64">
        <v>110.77</v>
      </c>
      <c r="T64">
        <v>1.3857999999999999</v>
      </c>
      <c r="U64">
        <v>0.79949999999999999</v>
      </c>
      <c r="V64">
        <v>0.72770000000000001</v>
      </c>
      <c r="W64">
        <v>0.96279999999999999</v>
      </c>
      <c r="X64">
        <v>7.8636999999999997</v>
      </c>
      <c r="Y64">
        <v>8.0531000000000006</v>
      </c>
      <c r="Z64">
        <v>63.844999999999999</v>
      </c>
      <c r="AA64">
        <v>3.9371999999999998</v>
      </c>
      <c r="AB64">
        <v>12.196199999999999</v>
      </c>
      <c r="AC64">
        <v>18.635300000000001</v>
      </c>
      <c r="AD64">
        <v>83.42</v>
      </c>
      <c r="AE64">
        <v>17.036000000000001</v>
      </c>
      <c r="AF64">
        <v>121.9</v>
      </c>
      <c r="AG64">
        <v>146.5</v>
      </c>
      <c r="AH64">
        <v>1333.1</v>
      </c>
      <c r="AI64">
        <v>63.37</v>
      </c>
      <c r="AJ64">
        <v>977.25</v>
      </c>
      <c r="AK64">
        <v>352.5</v>
      </c>
      <c r="AL64">
        <v>13.25</v>
      </c>
      <c r="AM64">
        <v>422.75</v>
      </c>
    </row>
    <row r="65" spans="2:39" x14ac:dyDescent="0.25">
      <c r="B65" s="15">
        <v>43112</v>
      </c>
      <c r="C65">
        <v>25803.19</v>
      </c>
      <c r="D65">
        <v>2786.24</v>
      </c>
      <c r="E65">
        <v>7261.0619999999999</v>
      </c>
      <c r="F65">
        <v>7778.64</v>
      </c>
      <c r="G65">
        <v>16308.18</v>
      </c>
      <c r="H65">
        <v>13245.03</v>
      </c>
      <c r="I65">
        <v>23653.82</v>
      </c>
      <c r="J65">
        <v>1876.24</v>
      </c>
      <c r="K65">
        <v>23653.82</v>
      </c>
      <c r="L65">
        <v>31412.54</v>
      </c>
      <c r="M65">
        <v>1.9976</v>
      </c>
      <c r="N65">
        <v>2.3464999999999998</v>
      </c>
      <c r="O65">
        <v>2.5461999999999998</v>
      </c>
      <c r="P65">
        <v>2.8491</v>
      </c>
      <c r="Q65">
        <v>90.974000000000004</v>
      </c>
      <c r="R65">
        <v>1.2202</v>
      </c>
      <c r="S65">
        <v>111.06</v>
      </c>
      <c r="T65">
        <v>1.3728</v>
      </c>
      <c r="U65">
        <v>0.79169999999999996</v>
      </c>
      <c r="V65">
        <v>0.72419999999999995</v>
      </c>
      <c r="W65">
        <v>0.96730000000000005</v>
      </c>
      <c r="X65">
        <v>7.9203000000000001</v>
      </c>
      <c r="Y65">
        <v>8.0495000000000001</v>
      </c>
      <c r="Z65">
        <v>63.628700000000002</v>
      </c>
      <c r="AA65">
        <v>3.972</v>
      </c>
      <c r="AB65">
        <v>12.3668</v>
      </c>
      <c r="AC65">
        <v>19.037099999999999</v>
      </c>
      <c r="AD65">
        <v>81.680000000000007</v>
      </c>
      <c r="AE65">
        <v>17.140999999999998</v>
      </c>
      <c r="AF65">
        <v>117.375</v>
      </c>
      <c r="AG65">
        <v>136.19999999999999</v>
      </c>
      <c r="AH65">
        <v>1334.9</v>
      </c>
      <c r="AI65">
        <v>64.3</v>
      </c>
      <c r="AJ65">
        <v>944</v>
      </c>
      <c r="AK65">
        <v>346.25</v>
      </c>
      <c r="AL65">
        <v>14.18</v>
      </c>
      <c r="AM65">
        <v>420.5</v>
      </c>
    </row>
    <row r="66" spans="2:39" x14ac:dyDescent="0.25">
      <c r="B66" s="15">
        <v>43105</v>
      </c>
      <c r="C66">
        <v>25295.87</v>
      </c>
      <c r="D66">
        <v>2743.15</v>
      </c>
      <c r="E66">
        <v>7136.558</v>
      </c>
      <c r="F66">
        <v>7724.22</v>
      </c>
      <c r="G66">
        <v>16349.44</v>
      </c>
      <c r="H66">
        <v>13319.64</v>
      </c>
      <c r="I66">
        <v>23714.53</v>
      </c>
      <c r="J66">
        <v>1880.34</v>
      </c>
      <c r="K66">
        <v>23714.53</v>
      </c>
      <c r="L66">
        <v>30814.639999999999</v>
      </c>
      <c r="M66">
        <v>1.9599</v>
      </c>
      <c r="N66">
        <v>2.2886000000000002</v>
      </c>
      <c r="O66">
        <v>2.4763000000000002</v>
      </c>
      <c r="P66">
        <v>2.8105000000000002</v>
      </c>
      <c r="Q66">
        <v>91.948999999999998</v>
      </c>
      <c r="R66">
        <v>1.2029000000000001</v>
      </c>
      <c r="S66">
        <v>113.05</v>
      </c>
      <c r="T66">
        <v>1.3571</v>
      </c>
      <c r="U66">
        <v>0.78639999999999999</v>
      </c>
      <c r="V66">
        <v>0.71730000000000005</v>
      </c>
      <c r="W66">
        <v>0.97470000000000001</v>
      </c>
      <c r="X66">
        <v>8.0511999999999997</v>
      </c>
      <c r="Y66">
        <v>8.1577999999999999</v>
      </c>
      <c r="Z66">
        <v>63.371299999999998</v>
      </c>
      <c r="AA66">
        <v>3.9975000000000001</v>
      </c>
      <c r="AB66">
        <v>12.311999999999999</v>
      </c>
      <c r="AC66">
        <v>19.179300000000001</v>
      </c>
      <c r="AD66">
        <v>78.010000000000005</v>
      </c>
      <c r="AE66">
        <v>17.285</v>
      </c>
      <c r="AF66">
        <v>119.25</v>
      </c>
      <c r="AG66">
        <v>138.85</v>
      </c>
      <c r="AH66">
        <v>1322.3</v>
      </c>
      <c r="AI66">
        <v>61.44</v>
      </c>
      <c r="AJ66">
        <v>961.5</v>
      </c>
      <c r="AK66">
        <v>351.25</v>
      </c>
      <c r="AL66">
        <v>15.08</v>
      </c>
      <c r="AM66">
        <v>430.75</v>
      </c>
    </row>
    <row r="67" spans="2:39" x14ac:dyDescent="0.25">
      <c r="B67" s="15">
        <v>43098</v>
      </c>
      <c r="C67">
        <v>24719.22</v>
      </c>
      <c r="D67">
        <v>2673.61</v>
      </c>
      <c r="E67">
        <v>6903.3890000000001</v>
      </c>
      <c r="F67">
        <v>7687.77</v>
      </c>
      <c r="G67">
        <v>16209.13</v>
      </c>
      <c r="H67">
        <v>12917.64</v>
      </c>
      <c r="I67">
        <v>22764.94</v>
      </c>
      <c r="J67">
        <v>1817.56</v>
      </c>
      <c r="K67">
        <v>22764.94</v>
      </c>
      <c r="L67">
        <v>29919.15</v>
      </c>
      <c r="M67">
        <v>1.883</v>
      </c>
      <c r="N67">
        <v>2.2063999999999999</v>
      </c>
      <c r="O67">
        <v>2.4054000000000002</v>
      </c>
      <c r="P67">
        <v>2.7399</v>
      </c>
      <c r="Q67">
        <v>92.123999999999995</v>
      </c>
      <c r="R67">
        <v>1.2004999999999999</v>
      </c>
      <c r="S67">
        <v>112.69</v>
      </c>
      <c r="T67">
        <v>1.3512999999999999</v>
      </c>
      <c r="U67">
        <v>0.78090000000000004</v>
      </c>
      <c r="V67">
        <v>0.70979999999999999</v>
      </c>
      <c r="W67">
        <v>0.97430000000000005</v>
      </c>
      <c r="X67">
        <v>8.2042000000000002</v>
      </c>
      <c r="Y67">
        <v>8.1832999999999991</v>
      </c>
      <c r="Z67">
        <v>63.871299999999998</v>
      </c>
      <c r="AA67">
        <v>4.0465</v>
      </c>
      <c r="AB67">
        <v>12.3828</v>
      </c>
      <c r="AC67">
        <v>19.658999999999999</v>
      </c>
      <c r="AD67">
        <v>78.63</v>
      </c>
      <c r="AE67">
        <v>17.145</v>
      </c>
      <c r="AF67">
        <v>123</v>
      </c>
      <c r="AG67">
        <v>136</v>
      </c>
      <c r="AH67">
        <v>1309.3</v>
      </c>
      <c r="AI67">
        <v>60.42</v>
      </c>
      <c r="AJ67">
        <v>951.75</v>
      </c>
      <c r="AK67">
        <v>350.75</v>
      </c>
      <c r="AL67">
        <v>15.16</v>
      </c>
      <c r="AM67">
        <v>427</v>
      </c>
    </row>
    <row r="68" spans="2:39" x14ac:dyDescent="0.25">
      <c r="B68" s="15">
        <v>43091</v>
      </c>
      <c r="C68">
        <v>24754.06</v>
      </c>
      <c r="D68">
        <v>2683.34</v>
      </c>
      <c r="E68">
        <v>6959.96</v>
      </c>
      <c r="F68">
        <v>7592.66</v>
      </c>
      <c r="G68">
        <v>16165.27</v>
      </c>
      <c r="H68">
        <v>13072.79</v>
      </c>
      <c r="I68">
        <v>22902.76</v>
      </c>
      <c r="J68">
        <v>1829.08</v>
      </c>
      <c r="K68">
        <v>22902.76</v>
      </c>
      <c r="L68">
        <v>29578.01</v>
      </c>
      <c r="M68">
        <v>1.8906000000000001</v>
      </c>
      <c r="N68">
        <v>2.2490000000000001</v>
      </c>
      <c r="O68">
        <v>2.4809999999999999</v>
      </c>
      <c r="P68">
        <v>2.8308999999999997</v>
      </c>
      <c r="Q68">
        <v>93.346999999999994</v>
      </c>
      <c r="R68">
        <v>1.1861999999999999</v>
      </c>
      <c r="S68">
        <v>113.29</v>
      </c>
      <c r="T68">
        <v>1.3363</v>
      </c>
      <c r="U68">
        <v>0.77090000000000003</v>
      </c>
      <c r="V68">
        <v>0.70220000000000005</v>
      </c>
      <c r="W68">
        <v>0.98799999999999999</v>
      </c>
      <c r="X68">
        <v>8.3180999999999994</v>
      </c>
      <c r="Y68">
        <v>8.3175000000000008</v>
      </c>
      <c r="Z68">
        <v>64.042500000000004</v>
      </c>
      <c r="AA68">
        <v>4.0797999999999996</v>
      </c>
      <c r="AB68">
        <v>12.6212</v>
      </c>
      <c r="AC68">
        <v>19.7498</v>
      </c>
      <c r="AD68">
        <v>77.87</v>
      </c>
      <c r="AE68">
        <v>16.356999999999999</v>
      </c>
      <c r="AF68">
        <v>119.825</v>
      </c>
      <c r="AG68">
        <v>135.25</v>
      </c>
      <c r="AH68">
        <v>1275.4000000000001</v>
      </c>
      <c r="AI68">
        <v>58.47</v>
      </c>
      <c r="AJ68">
        <v>949.5</v>
      </c>
      <c r="AK68">
        <v>352</v>
      </c>
      <c r="AL68">
        <v>14.6</v>
      </c>
      <c r="AM68">
        <v>424.75</v>
      </c>
    </row>
    <row r="69" spans="2:39" x14ac:dyDescent="0.25">
      <c r="B69" s="15">
        <v>43084</v>
      </c>
      <c r="C69">
        <v>24651.74</v>
      </c>
      <c r="D69">
        <v>2675.81</v>
      </c>
      <c r="E69">
        <v>6936.5829999999996</v>
      </c>
      <c r="F69">
        <v>7490.57</v>
      </c>
      <c r="G69">
        <v>16041.98</v>
      </c>
      <c r="H69">
        <v>13103.56</v>
      </c>
      <c r="I69">
        <v>22553.22</v>
      </c>
      <c r="J69">
        <v>1793.47</v>
      </c>
      <c r="K69">
        <v>22553.22</v>
      </c>
      <c r="L69">
        <v>28848.11</v>
      </c>
      <c r="M69">
        <v>1.8357999999999999</v>
      </c>
      <c r="N69">
        <v>2.1537000000000002</v>
      </c>
      <c r="O69">
        <v>2.3529999999999998</v>
      </c>
      <c r="P69">
        <v>2.6873</v>
      </c>
      <c r="Q69">
        <v>93.932000000000002</v>
      </c>
      <c r="R69">
        <v>1.1749000000000001</v>
      </c>
      <c r="S69">
        <v>112.6</v>
      </c>
      <c r="T69">
        <v>1.3320000000000001</v>
      </c>
      <c r="U69">
        <v>0.76459999999999995</v>
      </c>
      <c r="V69">
        <v>0.69930000000000003</v>
      </c>
      <c r="W69">
        <v>0.99050000000000005</v>
      </c>
      <c r="X69">
        <v>8.3833000000000002</v>
      </c>
      <c r="Y69">
        <v>8.5040999999999993</v>
      </c>
      <c r="Z69">
        <v>64.045000000000002</v>
      </c>
      <c r="AA69">
        <v>4.0795000000000003</v>
      </c>
      <c r="AB69">
        <v>13.099600000000001</v>
      </c>
      <c r="AC69">
        <v>19.1175</v>
      </c>
      <c r="AD69">
        <v>75.92</v>
      </c>
      <c r="AE69">
        <v>15.978</v>
      </c>
      <c r="AF69">
        <v>118.9</v>
      </c>
      <c r="AG69">
        <v>144.5</v>
      </c>
      <c r="AH69">
        <v>1254.3</v>
      </c>
      <c r="AI69">
        <v>57.3</v>
      </c>
      <c r="AJ69">
        <v>967.25</v>
      </c>
      <c r="AK69">
        <v>347.5</v>
      </c>
      <c r="AL69">
        <v>13.66</v>
      </c>
      <c r="AM69">
        <v>418.25</v>
      </c>
    </row>
    <row r="70" spans="2:39" x14ac:dyDescent="0.25">
      <c r="B70" s="15">
        <v>43077</v>
      </c>
      <c r="C70">
        <v>24329.16</v>
      </c>
      <c r="D70">
        <v>2651.5</v>
      </c>
      <c r="E70">
        <v>6840.0810000000001</v>
      </c>
      <c r="F70">
        <v>7393.96</v>
      </c>
      <c r="G70">
        <v>16096.07</v>
      </c>
      <c r="H70">
        <v>13153.7</v>
      </c>
      <c r="I70">
        <v>22811.08</v>
      </c>
      <c r="J70">
        <v>1803.73</v>
      </c>
      <c r="K70">
        <v>22811.08</v>
      </c>
      <c r="L70">
        <v>28639.85</v>
      </c>
      <c r="M70">
        <v>1.7945</v>
      </c>
      <c r="N70">
        <v>2.1398000000000001</v>
      </c>
      <c r="O70">
        <v>2.3759999999999999</v>
      </c>
      <c r="P70">
        <v>2.7685</v>
      </c>
      <c r="Q70">
        <v>93.900999999999996</v>
      </c>
      <c r="R70">
        <v>1.1773</v>
      </c>
      <c r="S70">
        <v>113.48</v>
      </c>
      <c r="T70">
        <v>1.339</v>
      </c>
      <c r="U70">
        <v>0.75090000000000001</v>
      </c>
      <c r="V70">
        <v>0.68469999999999998</v>
      </c>
      <c r="W70">
        <v>0.99270000000000003</v>
      </c>
      <c r="X70">
        <v>8.2942</v>
      </c>
      <c r="Y70">
        <v>8.4451999999999998</v>
      </c>
      <c r="Z70">
        <v>64.457499999999996</v>
      </c>
      <c r="AA70">
        <v>4.0875000000000004</v>
      </c>
      <c r="AB70">
        <v>13.667199999999999</v>
      </c>
      <c r="AC70">
        <v>18.929200000000002</v>
      </c>
      <c r="AD70">
        <v>73.72</v>
      </c>
      <c r="AE70">
        <v>15.736000000000001</v>
      </c>
      <c r="AF70">
        <v>115.575</v>
      </c>
      <c r="AG70">
        <v>152.85</v>
      </c>
      <c r="AH70">
        <v>1245.2</v>
      </c>
      <c r="AI70">
        <v>57.36</v>
      </c>
      <c r="AJ70">
        <v>989.75</v>
      </c>
      <c r="AK70">
        <v>340</v>
      </c>
      <c r="AL70">
        <v>14.05</v>
      </c>
      <c r="AM70">
        <v>392</v>
      </c>
    </row>
    <row r="71" spans="2:39" x14ac:dyDescent="0.25">
      <c r="B71" s="15">
        <v>43070</v>
      </c>
      <c r="C71">
        <v>24231.59</v>
      </c>
      <c r="D71">
        <v>2642.22</v>
      </c>
      <c r="E71">
        <v>6847.5860000000002</v>
      </c>
      <c r="F71">
        <v>7300.49</v>
      </c>
      <c r="G71">
        <v>16038.97</v>
      </c>
      <c r="H71">
        <v>12861.49</v>
      </c>
      <c r="I71">
        <v>22819.03</v>
      </c>
      <c r="J71">
        <v>1796.53</v>
      </c>
      <c r="K71">
        <v>22819.03</v>
      </c>
      <c r="L71">
        <v>29074.240000000002</v>
      </c>
      <c r="M71">
        <v>1.772</v>
      </c>
      <c r="N71">
        <v>2.1126999999999998</v>
      </c>
      <c r="O71">
        <v>2.3614999999999999</v>
      </c>
      <c r="P71">
        <v>2.7614999999999998</v>
      </c>
      <c r="Q71">
        <v>92.885000000000005</v>
      </c>
      <c r="R71">
        <v>1.1896</v>
      </c>
      <c r="S71">
        <v>112.17</v>
      </c>
      <c r="T71">
        <v>1.3477000000000001</v>
      </c>
      <c r="U71">
        <v>0.76129999999999998</v>
      </c>
      <c r="V71">
        <v>0.68910000000000005</v>
      </c>
      <c r="W71">
        <v>0.97619999999999996</v>
      </c>
      <c r="X71">
        <v>8.2851999999999997</v>
      </c>
      <c r="Y71">
        <v>8.3531999999999993</v>
      </c>
      <c r="Z71">
        <v>64.458799999999997</v>
      </c>
      <c r="AA71">
        <v>4.0910000000000002</v>
      </c>
      <c r="AB71">
        <v>13.738</v>
      </c>
      <c r="AC71">
        <v>18.633299999999998</v>
      </c>
      <c r="AD71">
        <v>75.430000000000007</v>
      </c>
      <c r="AE71">
        <v>16.297000000000001</v>
      </c>
      <c r="AF71">
        <v>117.22499999999999</v>
      </c>
      <c r="AG71">
        <v>162.69999999999999</v>
      </c>
      <c r="AH71">
        <v>1278.8</v>
      </c>
      <c r="AI71">
        <v>58.36</v>
      </c>
      <c r="AJ71">
        <v>994.25</v>
      </c>
      <c r="AK71">
        <v>344.75</v>
      </c>
      <c r="AL71">
        <v>14.98</v>
      </c>
      <c r="AM71">
        <v>414.5</v>
      </c>
    </row>
    <row r="72" spans="2:39" x14ac:dyDescent="0.25">
      <c r="B72" s="15">
        <v>43063</v>
      </c>
      <c r="C72">
        <v>23557.99</v>
      </c>
      <c r="D72">
        <v>2602.42</v>
      </c>
      <c r="E72">
        <v>6889.16</v>
      </c>
      <c r="F72">
        <v>7409.64</v>
      </c>
      <c r="G72">
        <v>16108.09</v>
      </c>
      <c r="H72">
        <v>13059.84</v>
      </c>
      <c r="I72">
        <v>22550.85</v>
      </c>
      <c r="J72">
        <v>1780.56</v>
      </c>
      <c r="K72">
        <v>22550.85</v>
      </c>
      <c r="L72">
        <v>29866.32</v>
      </c>
      <c r="M72">
        <v>1.7443</v>
      </c>
      <c r="N72">
        <v>2.0636000000000001</v>
      </c>
      <c r="O72">
        <v>2.3418000000000001</v>
      </c>
      <c r="P72">
        <v>2.7637999999999998</v>
      </c>
      <c r="Q72">
        <v>92.781999999999996</v>
      </c>
      <c r="R72">
        <v>1.1933</v>
      </c>
      <c r="S72">
        <v>111.53</v>
      </c>
      <c r="T72">
        <v>1.3336999999999999</v>
      </c>
      <c r="U72">
        <v>0.76170000000000004</v>
      </c>
      <c r="V72">
        <v>0.68759999999999999</v>
      </c>
      <c r="W72">
        <v>0.97950000000000004</v>
      </c>
      <c r="X72">
        <v>8.1302000000000003</v>
      </c>
      <c r="Y72">
        <v>8.2777999999999992</v>
      </c>
      <c r="Z72">
        <v>64.7</v>
      </c>
      <c r="AA72">
        <v>4.1162999999999998</v>
      </c>
      <c r="AB72">
        <v>14.1585</v>
      </c>
      <c r="AC72">
        <v>18.557500000000001</v>
      </c>
      <c r="AD72">
        <v>72.23</v>
      </c>
      <c r="AE72">
        <v>16.992000000000001</v>
      </c>
      <c r="AF72">
        <v>118.575</v>
      </c>
      <c r="AG72">
        <v>165.9</v>
      </c>
      <c r="AH72">
        <v>1287.3</v>
      </c>
      <c r="AI72">
        <v>58.95</v>
      </c>
      <c r="AJ72">
        <v>993.25</v>
      </c>
      <c r="AK72">
        <v>342.25</v>
      </c>
      <c r="AL72">
        <v>15.45</v>
      </c>
      <c r="AM72">
        <v>415.75</v>
      </c>
    </row>
    <row r="73" spans="2:39" x14ac:dyDescent="0.25">
      <c r="B73" s="15">
        <v>43056</v>
      </c>
      <c r="C73">
        <v>23358.240000000002</v>
      </c>
      <c r="D73">
        <v>2578.85</v>
      </c>
      <c r="E73">
        <v>6782.7910000000002</v>
      </c>
      <c r="F73">
        <v>7380.68</v>
      </c>
      <c r="G73">
        <v>15998.57</v>
      </c>
      <c r="H73">
        <v>12993.73</v>
      </c>
      <c r="I73">
        <v>22396.799999999999</v>
      </c>
      <c r="J73">
        <v>1763.76</v>
      </c>
      <c r="K73">
        <v>22396.799999999999</v>
      </c>
      <c r="L73">
        <v>29199.040000000001</v>
      </c>
      <c r="M73">
        <v>1.7213000000000001</v>
      </c>
      <c r="N73">
        <v>2.0567000000000002</v>
      </c>
      <c r="O73">
        <v>2.3435000000000001</v>
      </c>
      <c r="P73">
        <v>2.7778</v>
      </c>
      <c r="Q73">
        <v>93.662000000000006</v>
      </c>
      <c r="R73">
        <v>1.179</v>
      </c>
      <c r="S73">
        <v>112.1</v>
      </c>
      <c r="T73">
        <v>1.3214999999999999</v>
      </c>
      <c r="U73">
        <v>0.75639999999999996</v>
      </c>
      <c r="V73">
        <v>0.68089999999999995</v>
      </c>
      <c r="W73">
        <v>0.98909999999999998</v>
      </c>
      <c r="X73">
        <v>8.2401999999999997</v>
      </c>
      <c r="Y73">
        <v>8.4276999999999997</v>
      </c>
      <c r="Z73">
        <v>65.015000000000001</v>
      </c>
      <c r="AA73">
        <v>4.1609999999999996</v>
      </c>
      <c r="AB73">
        <v>13.998100000000001</v>
      </c>
      <c r="AC73">
        <v>18.917300000000001</v>
      </c>
      <c r="AD73">
        <v>69.78</v>
      </c>
      <c r="AE73">
        <v>17.373000000000001</v>
      </c>
      <c r="AF73">
        <v>118.85</v>
      </c>
      <c r="AG73">
        <v>166.8</v>
      </c>
      <c r="AH73">
        <v>1296.5</v>
      </c>
      <c r="AI73">
        <v>56.55</v>
      </c>
      <c r="AJ73">
        <v>990.5</v>
      </c>
      <c r="AK73">
        <v>343</v>
      </c>
      <c r="AL73">
        <v>15.37</v>
      </c>
      <c r="AM73">
        <v>427.25</v>
      </c>
    </row>
    <row r="74" spans="2:39" x14ac:dyDescent="0.25">
      <c r="B74" s="15">
        <v>43049</v>
      </c>
      <c r="C74">
        <v>23422.21</v>
      </c>
      <c r="D74">
        <v>2582.3000000000002</v>
      </c>
      <c r="E74">
        <v>6750.9390000000003</v>
      </c>
      <c r="F74">
        <v>7432.99</v>
      </c>
      <c r="G74">
        <v>16039.26</v>
      </c>
      <c r="H74">
        <v>13127.47</v>
      </c>
      <c r="I74">
        <v>22681.42</v>
      </c>
      <c r="J74">
        <v>1800.44</v>
      </c>
      <c r="K74">
        <v>22681.42</v>
      </c>
      <c r="L74">
        <v>29120.92</v>
      </c>
      <c r="M74">
        <v>1.6541000000000001</v>
      </c>
      <c r="N74">
        <v>2.0514999999999999</v>
      </c>
      <c r="O74">
        <v>2.3984000000000001</v>
      </c>
      <c r="P74">
        <v>2.8797000000000001</v>
      </c>
      <c r="Q74">
        <v>94.391000000000005</v>
      </c>
      <c r="R74">
        <v>1.1665000000000001</v>
      </c>
      <c r="S74">
        <v>113.53</v>
      </c>
      <c r="T74">
        <v>1.3195999999999999</v>
      </c>
      <c r="U74">
        <v>0.7661</v>
      </c>
      <c r="V74">
        <v>0.69369999999999998</v>
      </c>
      <c r="W74">
        <v>0.99609999999999999</v>
      </c>
      <c r="X74">
        <v>8.1340000000000003</v>
      </c>
      <c r="Y74">
        <v>8.3533000000000008</v>
      </c>
      <c r="Z74">
        <v>65.167500000000004</v>
      </c>
      <c r="AA74">
        <v>4.1917999999999997</v>
      </c>
      <c r="AB74">
        <v>14.3773</v>
      </c>
      <c r="AC74">
        <v>19.101700000000001</v>
      </c>
      <c r="AD74">
        <v>69.05</v>
      </c>
      <c r="AE74">
        <v>16.870999999999999</v>
      </c>
      <c r="AF74">
        <v>120.575</v>
      </c>
      <c r="AG74">
        <v>162.6</v>
      </c>
      <c r="AH74">
        <v>1274.2</v>
      </c>
      <c r="AI74">
        <v>56.74</v>
      </c>
      <c r="AJ74">
        <v>977.25</v>
      </c>
      <c r="AK74">
        <v>343.5</v>
      </c>
      <c r="AL74">
        <v>14.96</v>
      </c>
      <c r="AM74">
        <v>431.5</v>
      </c>
    </row>
    <row r="75" spans="2:39" x14ac:dyDescent="0.25">
      <c r="B75" s="15">
        <v>43042</v>
      </c>
      <c r="C75">
        <v>23539.19</v>
      </c>
      <c r="D75">
        <v>2587.84</v>
      </c>
      <c r="E75">
        <v>6764.4350000000004</v>
      </c>
      <c r="F75">
        <v>7560.35</v>
      </c>
      <c r="G75">
        <v>16020.16</v>
      </c>
      <c r="H75">
        <v>13478.86</v>
      </c>
      <c r="I75">
        <v>22539.119999999999</v>
      </c>
      <c r="J75">
        <v>1794.08</v>
      </c>
      <c r="K75">
        <v>22539.119999999999</v>
      </c>
      <c r="L75">
        <v>28603.61</v>
      </c>
      <c r="M75">
        <v>1.6145</v>
      </c>
      <c r="N75">
        <v>1.99</v>
      </c>
      <c r="O75">
        <v>2.3325</v>
      </c>
      <c r="P75">
        <v>2.8129</v>
      </c>
      <c r="Q75">
        <v>94.941000000000003</v>
      </c>
      <c r="R75">
        <v>1.1608000000000001</v>
      </c>
      <c r="S75">
        <v>114.07</v>
      </c>
      <c r="T75">
        <v>1.3077000000000001</v>
      </c>
      <c r="U75">
        <v>0.76500000000000001</v>
      </c>
      <c r="V75">
        <v>0.69069999999999998</v>
      </c>
      <c r="W75">
        <v>1.0006999999999999</v>
      </c>
      <c r="X75">
        <v>8.1761999999999997</v>
      </c>
      <c r="Y75">
        <v>8.4337</v>
      </c>
      <c r="Z75">
        <v>64.547499999999999</v>
      </c>
      <c r="AA75">
        <v>4.2365000000000004</v>
      </c>
      <c r="AB75">
        <v>14.224</v>
      </c>
      <c r="AC75">
        <v>19.203199999999999</v>
      </c>
      <c r="AD75">
        <v>68.72</v>
      </c>
      <c r="AE75">
        <v>16.834</v>
      </c>
      <c r="AF75">
        <v>127.3</v>
      </c>
      <c r="AG75">
        <v>157.85</v>
      </c>
      <c r="AH75">
        <v>1269.2</v>
      </c>
      <c r="AI75">
        <v>55.64</v>
      </c>
      <c r="AJ75">
        <v>977</v>
      </c>
      <c r="AK75">
        <v>348.25</v>
      </c>
      <c r="AL75">
        <v>14.38</v>
      </c>
      <c r="AM75">
        <v>425.75</v>
      </c>
    </row>
    <row r="76" spans="2:39" x14ac:dyDescent="0.25">
      <c r="B76" s="15">
        <v>43035</v>
      </c>
      <c r="C76">
        <v>23434.19</v>
      </c>
      <c r="D76">
        <v>2581.0700000000002</v>
      </c>
      <c r="E76">
        <v>6701.2629999999999</v>
      </c>
      <c r="F76">
        <v>7505.03</v>
      </c>
      <c r="G76">
        <v>15953.51</v>
      </c>
      <c r="H76">
        <v>13217.54</v>
      </c>
      <c r="I76">
        <v>22008.45</v>
      </c>
      <c r="J76">
        <v>1771.05</v>
      </c>
      <c r="K76">
        <v>22008.45</v>
      </c>
      <c r="L76">
        <v>28438.85</v>
      </c>
      <c r="M76">
        <v>1.5874999999999999</v>
      </c>
      <c r="N76">
        <v>2.0280999999999998</v>
      </c>
      <c r="O76">
        <v>2.4064000000000001</v>
      </c>
      <c r="P76">
        <v>2.9178999999999999</v>
      </c>
      <c r="Q76">
        <v>94.915999999999997</v>
      </c>
      <c r="R76">
        <v>1.1608000000000001</v>
      </c>
      <c r="S76">
        <v>113.67</v>
      </c>
      <c r="T76">
        <v>1.3128</v>
      </c>
      <c r="U76">
        <v>0.76770000000000005</v>
      </c>
      <c r="V76">
        <v>0.68779999999999997</v>
      </c>
      <c r="W76">
        <v>0.99809999999999999</v>
      </c>
      <c r="X76">
        <v>8.1476000000000006</v>
      </c>
      <c r="Y76">
        <v>8.3721999999999994</v>
      </c>
      <c r="Z76">
        <v>65.05</v>
      </c>
      <c r="AA76">
        <v>4.242</v>
      </c>
      <c r="AB76">
        <v>14.103400000000001</v>
      </c>
      <c r="AC76">
        <v>19.132999999999999</v>
      </c>
      <c r="AD76">
        <v>68.2</v>
      </c>
      <c r="AE76">
        <v>16.751999999999999</v>
      </c>
      <c r="AF76">
        <v>115.375</v>
      </c>
      <c r="AG76">
        <v>155.55000000000001</v>
      </c>
      <c r="AH76">
        <v>1268.5</v>
      </c>
      <c r="AI76">
        <v>53.9</v>
      </c>
      <c r="AJ76">
        <v>975.25</v>
      </c>
      <c r="AK76">
        <v>348.75</v>
      </c>
      <c r="AL76">
        <v>14.63</v>
      </c>
      <c r="AM76">
        <v>427.25</v>
      </c>
    </row>
    <row r="77" spans="2:39" x14ac:dyDescent="0.25">
      <c r="B77" s="15">
        <v>43028</v>
      </c>
      <c r="C77">
        <v>23328.63</v>
      </c>
      <c r="D77">
        <v>2575.21</v>
      </c>
      <c r="E77">
        <v>6629.0529999999999</v>
      </c>
      <c r="F77">
        <v>7523.23</v>
      </c>
      <c r="G77">
        <v>15857.22</v>
      </c>
      <c r="H77">
        <v>12991.28</v>
      </c>
      <c r="I77">
        <v>21457.64</v>
      </c>
      <c r="J77">
        <v>1730.64</v>
      </c>
      <c r="K77">
        <v>21457.64</v>
      </c>
      <c r="L77">
        <v>28487.24</v>
      </c>
      <c r="M77">
        <v>1.5763</v>
      </c>
      <c r="N77">
        <v>2.0202</v>
      </c>
      <c r="O77">
        <v>2.3845000000000001</v>
      </c>
      <c r="P77">
        <v>2.8969</v>
      </c>
      <c r="Q77">
        <v>93.700999999999993</v>
      </c>
      <c r="R77">
        <v>1.1783999999999999</v>
      </c>
      <c r="S77">
        <v>113.52</v>
      </c>
      <c r="T77">
        <v>1.319</v>
      </c>
      <c r="U77">
        <v>0.78169999999999995</v>
      </c>
      <c r="V77">
        <v>0.69630000000000003</v>
      </c>
      <c r="W77">
        <v>0.98419999999999996</v>
      </c>
      <c r="X77">
        <v>7.9831000000000003</v>
      </c>
      <c r="Y77">
        <v>8.1620000000000008</v>
      </c>
      <c r="Z77">
        <v>65.040000000000006</v>
      </c>
      <c r="AA77">
        <v>4.2249999999999996</v>
      </c>
      <c r="AB77">
        <v>13.644399999999999</v>
      </c>
      <c r="AC77">
        <v>18.996500000000001</v>
      </c>
      <c r="AD77">
        <v>66.88</v>
      </c>
      <c r="AE77">
        <v>17.077999999999999</v>
      </c>
      <c r="AF77">
        <v>111.675</v>
      </c>
      <c r="AG77">
        <v>156</v>
      </c>
      <c r="AH77">
        <v>1277.4000000000001</v>
      </c>
      <c r="AI77">
        <v>51.47</v>
      </c>
      <c r="AJ77">
        <v>978.75</v>
      </c>
      <c r="AK77">
        <v>344.5</v>
      </c>
      <c r="AL77">
        <v>14</v>
      </c>
      <c r="AM77">
        <v>426</v>
      </c>
    </row>
    <row r="78" spans="2:39" x14ac:dyDescent="0.25">
      <c r="B78" s="15">
        <v>43021</v>
      </c>
      <c r="C78">
        <v>22871.72</v>
      </c>
      <c r="D78">
        <v>2553.17</v>
      </c>
      <c r="E78">
        <v>6605.8010000000004</v>
      </c>
      <c r="F78">
        <v>7535.44</v>
      </c>
      <c r="G78">
        <v>15807.17</v>
      </c>
      <c r="H78">
        <v>12991.87</v>
      </c>
      <c r="I78">
        <v>21155.18</v>
      </c>
      <c r="J78">
        <v>1708.62</v>
      </c>
      <c r="K78">
        <v>21155.18</v>
      </c>
      <c r="L78">
        <v>28476.43</v>
      </c>
      <c r="M78">
        <v>1.4929000000000001</v>
      </c>
      <c r="N78">
        <v>1.8997999999999999</v>
      </c>
      <c r="O78">
        <v>2.2730000000000001</v>
      </c>
      <c r="P78">
        <v>2.8050000000000002</v>
      </c>
      <c r="Q78">
        <v>93.090999999999994</v>
      </c>
      <c r="R78">
        <v>1.1819999999999999</v>
      </c>
      <c r="S78">
        <v>111.82</v>
      </c>
      <c r="T78">
        <v>1.3285</v>
      </c>
      <c r="U78">
        <v>0.78869999999999996</v>
      </c>
      <c r="V78">
        <v>0.71809999999999996</v>
      </c>
      <c r="W78">
        <v>0.97450000000000003</v>
      </c>
      <c r="X78">
        <v>7.8875000000000002</v>
      </c>
      <c r="Y78">
        <v>8.1072000000000006</v>
      </c>
      <c r="Z78">
        <v>64.928799999999995</v>
      </c>
      <c r="AA78">
        <v>4.2220000000000004</v>
      </c>
      <c r="AB78">
        <v>13.268000000000001</v>
      </c>
      <c r="AC78">
        <v>18.911200000000001</v>
      </c>
      <c r="AD78">
        <v>68.62</v>
      </c>
      <c r="AE78">
        <v>17.411000000000001</v>
      </c>
      <c r="AF78">
        <v>112.825</v>
      </c>
      <c r="AG78">
        <v>151.6</v>
      </c>
      <c r="AH78">
        <v>1301.5</v>
      </c>
      <c r="AI78">
        <v>51.45</v>
      </c>
      <c r="AJ78">
        <v>1000.25</v>
      </c>
      <c r="AK78">
        <v>352.75</v>
      </c>
      <c r="AL78">
        <v>14.41</v>
      </c>
      <c r="AM78">
        <v>439.5</v>
      </c>
    </row>
    <row r="79" spans="2:39" x14ac:dyDescent="0.25">
      <c r="B79" s="15">
        <v>43014</v>
      </c>
      <c r="C79">
        <v>22773.67</v>
      </c>
      <c r="D79">
        <v>2549.33</v>
      </c>
      <c r="E79">
        <v>6590.18</v>
      </c>
      <c r="F79">
        <v>7522.87</v>
      </c>
      <c r="G79">
        <v>15728.32</v>
      </c>
      <c r="H79">
        <v>12955.94</v>
      </c>
      <c r="I79">
        <v>20690.71</v>
      </c>
      <c r="J79">
        <v>1687.16</v>
      </c>
      <c r="K79">
        <v>20690.71</v>
      </c>
      <c r="L79">
        <v>28458.04</v>
      </c>
      <c r="M79">
        <v>1.504</v>
      </c>
      <c r="N79">
        <v>1.9560999999999999</v>
      </c>
      <c r="O79">
        <v>2.3589000000000002</v>
      </c>
      <c r="P79">
        <v>2.8936000000000002</v>
      </c>
      <c r="Q79">
        <v>93.8</v>
      </c>
      <c r="R79">
        <v>1.173</v>
      </c>
      <c r="S79">
        <v>112.65</v>
      </c>
      <c r="T79">
        <v>1.3066</v>
      </c>
      <c r="U79">
        <v>0.77669999999999995</v>
      </c>
      <c r="V79">
        <v>0.70930000000000004</v>
      </c>
      <c r="W79">
        <v>0.97970000000000002</v>
      </c>
      <c r="X79">
        <v>8.0014000000000003</v>
      </c>
      <c r="Y79">
        <v>8.1188000000000002</v>
      </c>
      <c r="Z79">
        <v>65.368700000000004</v>
      </c>
      <c r="AA79">
        <v>4.2370000000000001</v>
      </c>
      <c r="AB79">
        <v>13.7477</v>
      </c>
      <c r="AC79">
        <v>18.5304</v>
      </c>
      <c r="AD79">
        <v>69.47</v>
      </c>
      <c r="AE79">
        <v>16.79</v>
      </c>
      <c r="AF79">
        <v>111.02500000000001</v>
      </c>
      <c r="AG79">
        <v>157.15</v>
      </c>
      <c r="AH79">
        <v>1271.5999999999999</v>
      </c>
      <c r="AI79">
        <v>49.29</v>
      </c>
      <c r="AJ79">
        <v>972.25</v>
      </c>
      <c r="AK79">
        <v>350</v>
      </c>
      <c r="AL79">
        <v>13.98</v>
      </c>
      <c r="AM79">
        <v>443.5</v>
      </c>
    </row>
    <row r="80" spans="2:39" x14ac:dyDescent="0.25">
      <c r="B80" s="15">
        <v>43007</v>
      </c>
      <c r="C80">
        <v>22405.09</v>
      </c>
      <c r="D80">
        <v>2519.36</v>
      </c>
      <c r="E80">
        <v>6495.9589999999998</v>
      </c>
      <c r="F80">
        <v>7372.76</v>
      </c>
      <c r="G80">
        <v>15634.94</v>
      </c>
      <c r="H80">
        <v>12828.86</v>
      </c>
      <c r="I80">
        <v>20356.28</v>
      </c>
      <c r="J80">
        <v>1674.75</v>
      </c>
      <c r="K80">
        <v>20356.28</v>
      </c>
      <c r="L80">
        <v>27554.3</v>
      </c>
      <c r="M80">
        <v>1.4826999999999999</v>
      </c>
      <c r="N80">
        <v>1.9359999999999999</v>
      </c>
      <c r="O80">
        <v>2.3336000000000001</v>
      </c>
      <c r="P80">
        <v>2.8601000000000001</v>
      </c>
      <c r="Q80">
        <v>93.075999999999993</v>
      </c>
      <c r="R80">
        <v>1.1814</v>
      </c>
      <c r="S80">
        <v>112.51</v>
      </c>
      <c r="T80">
        <v>1.3397999999999999</v>
      </c>
      <c r="U80">
        <v>0.78339999999999999</v>
      </c>
      <c r="V80">
        <v>0.72089999999999999</v>
      </c>
      <c r="W80">
        <v>0.96830000000000005</v>
      </c>
      <c r="X80">
        <v>7.9626000000000001</v>
      </c>
      <c r="Y80">
        <v>8.1479999999999997</v>
      </c>
      <c r="Z80">
        <v>65.276200000000003</v>
      </c>
      <c r="AA80">
        <v>4.2205000000000004</v>
      </c>
      <c r="AB80">
        <v>13.558999999999999</v>
      </c>
      <c r="AC80">
        <v>18.2545</v>
      </c>
      <c r="AD80">
        <v>69.08</v>
      </c>
      <c r="AE80">
        <v>16.675999999999998</v>
      </c>
      <c r="AF80">
        <v>109.1</v>
      </c>
      <c r="AG80">
        <v>148.35</v>
      </c>
      <c r="AH80">
        <v>1281.5</v>
      </c>
      <c r="AI80">
        <v>51.67</v>
      </c>
      <c r="AJ80">
        <v>968.25</v>
      </c>
      <c r="AK80">
        <v>355.25</v>
      </c>
      <c r="AL80">
        <v>13.54</v>
      </c>
      <c r="AM80">
        <v>448.25</v>
      </c>
    </row>
    <row r="81" spans="2:39" x14ac:dyDescent="0.25">
      <c r="B81" s="15">
        <v>43000</v>
      </c>
      <c r="C81">
        <v>22349.59</v>
      </c>
      <c r="D81">
        <v>2502.2199999999998</v>
      </c>
      <c r="E81">
        <v>6426.9219999999996</v>
      </c>
      <c r="F81">
        <v>7310.64</v>
      </c>
      <c r="G81">
        <v>15454.23</v>
      </c>
      <c r="H81">
        <v>12592.35</v>
      </c>
      <c r="I81">
        <v>20296.45</v>
      </c>
      <c r="J81">
        <v>1664.61</v>
      </c>
      <c r="K81">
        <v>20296.45</v>
      </c>
      <c r="L81">
        <v>27880.53</v>
      </c>
      <c r="M81">
        <v>1.431</v>
      </c>
      <c r="N81">
        <v>1.8614000000000002</v>
      </c>
      <c r="O81">
        <v>2.2499000000000002</v>
      </c>
      <c r="P81">
        <v>2.7801</v>
      </c>
      <c r="Q81">
        <v>92.171000000000006</v>
      </c>
      <c r="R81">
        <v>1.1951000000000001</v>
      </c>
      <c r="S81">
        <v>111.99</v>
      </c>
      <c r="T81">
        <v>1.3504</v>
      </c>
      <c r="U81">
        <v>0.79620000000000002</v>
      </c>
      <c r="V81">
        <v>0.73299999999999998</v>
      </c>
      <c r="W81">
        <v>0.96930000000000005</v>
      </c>
      <c r="X81">
        <v>7.8004999999999995</v>
      </c>
      <c r="Y81">
        <v>7.9828000000000001</v>
      </c>
      <c r="Z81">
        <v>64.796199999999999</v>
      </c>
      <c r="AA81">
        <v>4.1980000000000004</v>
      </c>
      <c r="AB81">
        <v>13.2523</v>
      </c>
      <c r="AC81">
        <v>17.7454</v>
      </c>
      <c r="AD81">
        <v>69.09</v>
      </c>
      <c r="AE81">
        <v>16.902999999999999</v>
      </c>
      <c r="AF81">
        <v>111.575</v>
      </c>
      <c r="AG81">
        <v>146.80000000000001</v>
      </c>
      <c r="AH81">
        <v>1293.3</v>
      </c>
      <c r="AI81">
        <v>50.66</v>
      </c>
      <c r="AJ81">
        <v>984.25</v>
      </c>
      <c r="AK81">
        <v>353.5</v>
      </c>
      <c r="AL81">
        <v>13.98</v>
      </c>
      <c r="AM81">
        <v>449.5</v>
      </c>
    </row>
    <row r="82" spans="2:39" x14ac:dyDescent="0.25">
      <c r="B82" s="15">
        <v>42993</v>
      </c>
      <c r="C82">
        <v>22268.34</v>
      </c>
      <c r="D82">
        <v>2500.23</v>
      </c>
      <c r="E82">
        <v>6448.4669999999996</v>
      </c>
      <c r="F82">
        <v>7215.47</v>
      </c>
      <c r="G82">
        <v>15173.03</v>
      </c>
      <c r="H82">
        <v>12518.81</v>
      </c>
      <c r="I82">
        <v>19909.5</v>
      </c>
      <c r="J82">
        <v>1638.94</v>
      </c>
      <c r="K82">
        <v>19909.5</v>
      </c>
      <c r="L82">
        <v>27807.59</v>
      </c>
      <c r="M82">
        <v>1.3803000000000001</v>
      </c>
      <c r="N82">
        <v>1.8054999999999999</v>
      </c>
      <c r="O82">
        <v>2.2023000000000001</v>
      </c>
      <c r="P82">
        <v>2.77</v>
      </c>
      <c r="Q82">
        <v>91.872</v>
      </c>
      <c r="R82">
        <v>1.1945000000000001</v>
      </c>
      <c r="S82">
        <v>110.83</v>
      </c>
      <c r="T82">
        <v>1.3593999999999999</v>
      </c>
      <c r="U82">
        <v>0.80020000000000002</v>
      </c>
      <c r="V82">
        <v>0.72989999999999999</v>
      </c>
      <c r="W82">
        <v>0.96030000000000004</v>
      </c>
      <c r="X82">
        <v>7.8512000000000004</v>
      </c>
      <c r="Y82">
        <v>7.9663000000000004</v>
      </c>
      <c r="Z82">
        <v>64.081299999999999</v>
      </c>
      <c r="AA82">
        <v>4.1894999999999998</v>
      </c>
      <c r="AB82">
        <v>13.1569</v>
      </c>
      <c r="AC82">
        <v>17.660699999999999</v>
      </c>
      <c r="AD82">
        <v>70.13</v>
      </c>
      <c r="AE82">
        <v>17.611000000000001</v>
      </c>
      <c r="AF82">
        <v>107.75</v>
      </c>
      <c r="AG82">
        <v>149.65</v>
      </c>
      <c r="AH82">
        <v>1321.3</v>
      </c>
      <c r="AI82">
        <v>49.89</v>
      </c>
      <c r="AJ82">
        <v>968.75</v>
      </c>
      <c r="AK82">
        <v>354.75</v>
      </c>
      <c r="AL82">
        <v>14.55</v>
      </c>
      <c r="AM82">
        <v>449</v>
      </c>
    </row>
    <row r="83" spans="2:39" x14ac:dyDescent="0.25">
      <c r="B83" s="15">
        <v>42986</v>
      </c>
      <c r="C83">
        <v>21797.79</v>
      </c>
      <c r="D83">
        <v>2461.4299999999998</v>
      </c>
      <c r="E83">
        <v>6360.1909999999998</v>
      </c>
      <c r="F83">
        <v>7377.6</v>
      </c>
      <c r="G83">
        <v>14985.32</v>
      </c>
      <c r="H83">
        <v>12303.98</v>
      </c>
      <c r="I83">
        <v>19274.82</v>
      </c>
      <c r="J83">
        <v>1593.54</v>
      </c>
      <c r="K83">
        <v>19274.82</v>
      </c>
      <c r="L83">
        <v>27668.47</v>
      </c>
      <c r="M83">
        <v>1.262</v>
      </c>
      <c r="N83">
        <v>1.6332</v>
      </c>
      <c r="O83">
        <v>2.0507</v>
      </c>
      <c r="P83">
        <v>2.6692</v>
      </c>
      <c r="Q83">
        <v>91.352000000000004</v>
      </c>
      <c r="R83">
        <v>1.2036</v>
      </c>
      <c r="S83">
        <v>107.84</v>
      </c>
      <c r="T83">
        <v>1.32</v>
      </c>
      <c r="U83">
        <v>0.80600000000000005</v>
      </c>
      <c r="V83">
        <v>0.72650000000000003</v>
      </c>
      <c r="W83">
        <v>0.94420000000000004</v>
      </c>
      <c r="X83">
        <v>7.74</v>
      </c>
      <c r="Y83">
        <v>7.931</v>
      </c>
      <c r="Z83">
        <v>63.787500000000001</v>
      </c>
      <c r="AA83">
        <v>4.1955</v>
      </c>
      <c r="AB83">
        <v>12.9291</v>
      </c>
      <c r="AC83">
        <v>17.711400000000001</v>
      </c>
      <c r="AD83">
        <v>75.59</v>
      </c>
      <c r="AE83">
        <v>18.027000000000001</v>
      </c>
      <c r="AF83">
        <v>107.325</v>
      </c>
      <c r="AG83">
        <v>154.5</v>
      </c>
      <c r="AH83">
        <v>1347.3</v>
      </c>
      <c r="AI83">
        <v>47.48</v>
      </c>
      <c r="AJ83">
        <v>956.5</v>
      </c>
      <c r="AK83">
        <v>344.25</v>
      </c>
      <c r="AL83">
        <v>14.09</v>
      </c>
      <c r="AM83">
        <v>413.75</v>
      </c>
    </row>
    <row r="84" spans="2:39" x14ac:dyDescent="0.25">
      <c r="B84" s="15">
        <v>42979</v>
      </c>
      <c r="C84">
        <v>21987.56</v>
      </c>
      <c r="D84">
        <v>2476.5500000000002</v>
      </c>
      <c r="E84">
        <v>6435.3310000000001</v>
      </c>
      <c r="F84">
        <v>7438.5</v>
      </c>
      <c r="G84">
        <v>15191.6</v>
      </c>
      <c r="H84">
        <v>12142.64</v>
      </c>
      <c r="I84">
        <v>19691.47</v>
      </c>
      <c r="J84">
        <v>1619.59</v>
      </c>
      <c r="K84">
        <v>19691.47</v>
      </c>
      <c r="L84">
        <v>27953.16</v>
      </c>
      <c r="M84">
        <v>1.3420000000000001</v>
      </c>
      <c r="N84">
        <v>1.7383</v>
      </c>
      <c r="O84">
        <v>2.1657000000000002</v>
      </c>
      <c r="P84">
        <v>2.7770000000000001</v>
      </c>
      <c r="Q84">
        <v>92.813999999999993</v>
      </c>
      <c r="R84">
        <v>1.1859999999999999</v>
      </c>
      <c r="S84">
        <v>110.25</v>
      </c>
      <c r="T84">
        <v>1.2950999999999999</v>
      </c>
      <c r="U84">
        <v>0.79749999999999999</v>
      </c>
      <c r="V84">
        <v>0.71579999999999999</v>
      </c>
      <c r="W84">
        <v>0.96479999999999999</v>
      </c>
      <c r="X84">
        <v>7.7990000000000004</v>
      </c>
      <c r="Y84">
        <v>8</v>
      </c>
      <c r="Z84">
        <v>64.03</v>
      </c>
      <c r="AA84">
        <v>4.2709999999999999</v>
      </c>
      <c r="AB84">
        <v>12.9391</v>
      </c>
      <c r="AC84">
        <v>17.8139</v>
      </c>
      <c r="AD84">
        <v>72.55</v>
      </c>
      <c r="AE84">
        <v>17.719000000000001</v>
      </c>
      <c r="AF84">
        <v>105.15</v>
      </c>
      <c r="AG84">
        <v>138.6</v>
      </c>
      <c r="AH84">
        <v>1326.6</v>
      </c>
      <c r="AI84">
        <v>47.29</v>
      </c>
      <c r="AJ84">
        <v>942</v>
      </c>
      <c r="AK84">
        <v>340</v>
      </c>
      <c r="AL84">
        <v>13.75</v>
      </c>
      <c r="AM84">
        <v>420.5</v>
      </c>
    </row>
    <row r="85" spans="2:39" x14ac:dyDescent="0.25">
      <c r="B85" s="15">
        <v>42972</v>
      </c>
      <c r="C85">
        <v>21813.67</v>
      </c>
      <c r="D85">
        <v>2443.0500000000002</v>
      </c>
      <c r="E85">
        <v>6265.6440000000002</v>
      </c>
      <c r="F85">
        <v>7401.46</v>
      </c>
      <c r="G85">
        <v>15055.99</v>
      </c>
      <c r="H85">
        <v>12167.94</v>
      </c>
      <c r="I85">
        <v>19452.61</v>
      </c>
      <c r="J85">
        <v>1596.99</v>
      </c>
      <c r="K85">
        <v>19452.61</v>
      </c>
      <c r="L85">
        <v>27848.16</v>
      </c>
      <c r="M85">
        <v>1.3315000000000001</v>
      </c>
      <c r="N85">
        <v>1.7568000000000001</v>
      </c>
      <c r="O85">
        <v>2.1659000000000002</v>
      </c>
      <c r="P85">
        <v>2.7469000000000001</v>
      </c>
      <c r="Q85">
        <v>92.74</v>
      </c>
      <c r="R85">
        <v>1.1923999999999999</v>
      </c>
      <c r="S85">
        <v>109.36</v>
      </c>
      <c r="T85">
        <v>1.2882</v>
      </c>
      <c r="U85">
        <v>0.79320000000000002</v>
      </c>
      <c r="V85">
        <v>0.72409999999999997</v>
      </c>
      <c r="W85">
        <v>0.95699999999999996</v>
      </c>
      <c r="X85">
        <v>7.7524999999999995</v>
      </c>
      <c r="Y85">
        <v>7.9644000000000004</v>
      </c>
      <c r="Z85">
        <v>64.033799999999999</v>
      </c>
      <c r="AA85">
        <v>4.2722999999999995</v>
      </c>
      <c r="AB85">
        <v>13.022399999999999</v>
      </c>
      <c r="AC85">
        <v>17.615099999999998</v>
      </c>
      <c r="AD85">
        <v>68.61</v>
      </c>
      <c r="AE85">
        <v>17.048999999999999</v>
      </c>
      <c r="AF85">
        <v>105.95</v>
      </c>
      <c r="AG85">
        <v>135.4</v>
      </c>
      <c r="AH85">
        <v>1292.5</v>
      </c>
      <c r="AI85">
        <v>47.87</v>
      </c>
      <c r="AJ85">
        <v>939</v>
      </c>
      <c r="AK85">
        <v>338.75</v>
      </c>
      <c r="AL85">
        <v>14.03</v>
      </c>
      <c r="AM85">
        <v>409.5</v>
      </c>
    </row>
    <row r="86" spans="2:39" x14ac:dyDescent="0.25">
      <c r="B86" s="15">
        <v>42965</v>
      </c>
      <c r="C86">
        <v>21674.51</v>
      </c>
      <c r="D86">
        <v>2425.5500000000002</v>
      </c>
      <c r="E86">
        <v>6216.527</v>
      </c>
      <c r="F86">
        <v>7323.98</v>
      </c>
      <c r="G86">
        <v>14952.33</v>
      </c>
      <c r="H86">
        <v>12165.19</v>
      </c>
      <c r="I86">
        <v>19470.41</v>
      </c>
      <c r="J86">
        <v>1597.36</v>
      </c>
      <c r="K86">
        <v>19470.41</v>
      </c>
      <c r="L86">
        <v>27047.57</v>
      </c>
      <c r="M86">
        <v>1.3054000000000001</v>
      </c>
      <c r="N86">
        <v>1.7589000000000001</v>
      </c>
      <c r="O86">
        <v>2.1939000000000002</v>
      </c>
      <c r="P86">
        <v>2.7762000000000002</v>
      </c>
      <c r="Q86">
        <v>93.433999999999997</v>
      </c>
      <c r="R86">
        <v>1.1760999999999999</v>
      </c>
      <c r="S86">
        <v>109.18</v>
      </c>
      <c r="T86">
        <v>1.2869999999999999</v>
      </c>
      <c r="U86">
        <v>0.79290000000000005</v>
      </c>
      <c r="V86">
        <v>0.73129999999999995</v>
      </c>
      <c r="W86">
        <v>0.96460000000000001</v>
      </c>
      <c r="X86">
        <v>7.9058999999999999</v>
      </c>
      <c r="Y86">
        <v>8.1159999999999997</v>
      </c>
      <c r="Z86">
        <v>64.146299999999997</v>
      </c>
      <c r="AA86">
        <v>4.2889999999999997</v>
      </c>
      <c r="AB86">
        <v>13.158200000000001</v>
      </c>
      <c r="AC86">
        <v>17.710699999999999</v>
      </c>
      <c r="AD86">
        <v>67.790000000000006</v>
      </c>
      <c r="AE86">
        <v>17</v>
      </c>
      <c r="AF86">
        <v>106.375</v>
      </c>
      <c r="AG86">
        <v>140.30000000000001</v>
      </c>
      <c r="AH86">
        <v>1285.7</v>
      </c>
      <c r="AI86">
        <v>48.51</v>
      </c>
      <c r="AJ86">
        <v>937.5</v>
      </c>
      <c r="AK86">
        <v>352</v>
      </c>
      <c r="AL86">
        <v>13.41</v>
      </c>
      <c r="AM86">
        <v>416</v>
      </c>
    </row>
    <row r="87" spans="2:39" x14ac:dyDescent="0.25">
      <c r="B87" s="15">
        <v>42958</v>
      </c>
      <c r="C87">
        <v>21858.32</v>
      </c>
      <c r="D87">
        <v>2441.3200000000002</v>
      </c>
      <c r="E87">
        <v>6256.5559999999996</v>
      </c>
      <c r="F87">
        <v>7309.96</v>
      </c>
      <c r="G87">
        <v>15033.38</v>
      </c>
      <c r="H87">
        <v>12014.06</v>
      </c>
      <c r="I87">
        <v>19729.740000000002</v>
      </c>
      <c r="J87">
        <v>1617.25</v>
      </c>
      <c r="K87">
        <v>19729.740000000002</v>
      </c>
      <c r="L87">
        <v>26883.51</v>
      </c>
      <c r="M87">
        <v>1.294</v>
      </c>
      <c r="N87">
        <v>1.7429000000000001</v>
      </c>
      <c r="O87">
        <v>2.1888000000000001</v>
      </c>
      <c r="P87">
        <v>2.7854999999999999</v>
      </c>
      <c r="Q87">
        <v>93.069000000000003</v>
      </c>
      <c r="R87">
        <v>1.1820999999999999</v>
      </c>
      <c r="S87">
        <v>109.19</v>
      </c>
      <c r="T87">
        <v>1.3014000000000001</v>
      </c>
      <c r="U87">
        <v>0.78939999999999999</v>
      </c>
      <c r="V87">
        <v>0.73109999999999997</v>
      </c>
      <c r="W87">
        <v>0.96179999999999999</v>
      </c>
      <c r="X87">
        <v>7.9310999999999998</v>
      </c>
      <c r="Y87">
        <v>8.1186000000000007</v>
      </c>
      <c r="Z87">
        <v>64.137500000000003</v>
      </c>
      <c r="AA87">
        <v>4.2952000000000004</v>
      </c>
      <c r="AB87">
        <v>13.4682</v>
      </c>
      <c r="AC87">
        <v>17.832100000000001</v>
      </c>
      <c r="AD87">
        <v>69.239999999999995</v>
      </c>
      <c r="AE87">
        <v>17.07</v>
      </c>
      <c r="AF87">
        <v>109.72499999999999</v>
      </c>
      <c r="AG87">
        <v>136.1</v>
      </c>
      <c r="AH87">
        <v>1287.7</v>
      </c>
      <c r="AI87">
        <v>48.82</v>
      </c>
      <c r="AJ87">
        <v>935.5</v>
      </c>
      <c r="AK87">
        <v>360.75</v>
      </c>
      <c r="AL87">
        <v>13.2</v>
      </c>
      <c r="AM87">
        <v>439.25</v>
      </c>
    </row>
    <row r="88" spans="2:39" x14ac:dyDescent="0.25">
      <c r="B88" s="15">
        <v>42951</v>
      </c>
      <c r="C88">
        <v>22092.81</v>
      </c>
      <c r="D88">
        <v>2476.83</v>
      </c>
      <c r="E88">
        <v>6351.5640000000003</v>
      </c>
      <c r="F88">
        <v>7511.71</v>
      </c>
      <c r="G88">
        <v>15257.97</v>
      </c>
      <c r="H88">
        <v>12297.72</v>
      </c>
      <c r="I88">
        <v>19952.330000000002</v>
      </c>
      <c r="J88">
        <v>1631.45</v>
      </c>
      <c r="K88">
        <v>19952.330000000002</v>
      </c>
      <c r="L88">
        <v>27562.68</v>
      </c>
      <c r="M88">
        <v>1.3509</v>
      </c>
      <c r="N88">
        <v>1.8157000000000001</v>
      </c>
      <c r="O88">
        <v>2.262</v>
      </c>
      <c r="P88">
        <v>2.8420000000000001</v>
      </c>
      <c r="Q88">
        <v>93.542000000000002</v>
      </c>
      <c r="R88">
        <v>1.1773</v>
      </c>
      <c r="S88">
        <v>110.69</v>
      </c>
      <c r="T88">
        <v>1.304</v>
      </c>
      <c r="U88">
        <v>0.79220000000000002</v>
      </c>
      <c r="V88">
        <v>0.7409</v>
      </c>
      <c r="W88">
        <v>0.97270000000000001</v>
      </c>
      <c r="X88">
        <v>7.944</v>
      </c>
      <c r="Y88">
        <v>8.1463000000000001</v>
      </c>
      <c r="Z88">
        <v>63.582500000000003</v>
      </c>
      <c r="AA88">
        <v>4.2782</v>
      </c>
      <c r="AB88">
        <v>13.448700000000001</v>
      </c>
      <c r="AC88">
        <v>17.888999999999999</v>
      </c>
      <c r="AD88">
        <v>70.989999999999995</v>
      </c>
      <c r="AE88">
        <v>16.251999999999999</v>
      </c>
      <c r="AF88">
        <v>115.45</v>
      </c>
      <c r="AG88">
        <v>135.30000000000001</v>
      </c>
      <c r="AH88">
        <v>1258.3</v>
      </c>
      <c r="AI88">
        <v>49.58</v>
      </c>
      <c r="AJ88">
        <v>949.25</v>
      </c>
      <c r="AK88">
        <v>366.5</v>
      </c>
      <c r="AL88">
        <v>14.14</v>
      </c>
      <c r="AM88">
        <v>454.75</v>
      </c>
    </row>
    <row r="89" spans="2:39" x14ac:dyDescent="0.25">
      <c r="B89" s="15">
        <v>42944</v>
      </c>
      <c r="C89">
        <v>21830.31</v>
      </c>
      <c r="D89">
        <v>2472.1</v>
      </c>
      <c r="E89">
        <v>6374.6769999999997</v>
      </c>
      <c r="F89">
        <v>7368.37</v>
      </c>
      <c r="G89">
        <v>15128.65</v>
      </c>
      <c r="H89">
        <v>12162.7</v>
      </c>
      <c r="I89">
        <v>19959.84</v>
      </c>
      <c r="J89">
        <v>1621.22</v>
      </c>
      <c r="K89">
        <v>19959.84</v>
      </c>
      <c r="L89">
        <v>26979.39</v>
      </c>
      <c r="M89">
        <v>1.3472</v>
      </c>
      <c r="N89">
        <v>1.8338999999999999</v>
      </c>
      <c r="O89">
        <v>2.2888999999999999</v>
      </c>
      <c r="P89">
        <v>2.8952999999999998</v>
      </c>
      <c r="Q89">
        <v>93.259</v>
      </c>
      <c r="R89">
        <v>1.1751</v>
      </c>
      <c r="S89">
        <v>110.68</v>
      </c>
      <c r="T89">
        <v>1.3136000000000001</v>
      </c>
      <c r="U89">
        <v>0.79869999999999997</v>
      </c>
      <c r="V89">
        <v>0.75139999999999996</v>
      </c>
      <c r="W89">
        <v>0.96870000000000001</v>
      </c>
      <c r="X89">
        <v>7.9127000000000001</v>
      </c>
      <c r="Y89">
        <v>8.1195000000000004</v>
      </c>
      <c r="Z89">
        <v>64.152500000000003</v>
      </c>
      <c r="AA89">
        <v>4.2812999999999999</v>
      </c>
      <c r="AB89">
        <v>13.0261</v>
      </c>
      <c r="AC89">
        <v>17.776900000000001</v>
      </c>
      <c r="AD89">
        <v>70.22</v>
      </c>
      <c r="AE89">
        <v>16.695</v>
      </c>
      <c r="AF89">
        <v>112.9</v>
      </c>
      <c r="AG89">
        <v>136.30000000000001</v>
      </c>
      <c r="AH89">
        <v>1268.4000000000001</v>
      </c>
      <c r="AI89">
        <v>49.71</v>
      </c>
      <c r="AJ89">
        <v>1000.75</v>
      </c>
      <c r="AK89">
        <v>374.25</v>
      </c>
      <c r="AL89">
        <v>14.37</v>
      </c>
      <c r="AM89">
        <v>481</v>
      </c>
    </row>
    <row r="90" spans="2:39" x14ac:dyDescent="0.25">
      <c r="B90" s="15">
        <v>42937</v>
      </c>
      <c r="C90">
        <v>21580.07</v>
      </c>
      <c r="D90">
        <v>2472.54</v>
      </c>
      <c r="E90">
        <v>6387.7539999999999</v>
      </c>
      <c r="F90">
        <v>7452.91</v>
      </c>
      <c r="G90">
        <v>15183.13</v>
      </c>
      <c r="H90">
        <v>12240.06</v>
      </c>
      <c r="I90">
        <v>20099.75</v>
      </c>
      <c r="J90">
        <v>1629.99</v>
      </c>
      <c r="K90">
        <v>20099.75</v>
      </c>
      <c r="L90">
        <v>26706.09</v>
      </c>
      <c r="M90">
        <v>1.3402000000000001</v>
      </c>
      <c r="N90">
        <v>1.8031000000000001</v>
      </c>
      <c r="O90">
        <v>2.2374999999999998</v>
      </c>
      <c r="P90">
        <v>2.8087</v>
      </c>
      <c r="Q90">
        <v>93.858000000000004</v>
      </c>
      <c r="R90">
        <v>1.1663000000000001</v>
      </c>
      <c r="S90">
        <v>111.13</v>
      </c>
      <c r="T90">
        <v>1.2997000000000001</v>
      </c>
      <c r="U90">
        <v>0.79159999999999997</v>
      </c>
      <c r="V90">
        <v>0.74539999999999995</v>
      </c>
      <c r="W90">
        <v>0.94569999999999999</v>
      </c>
      <c r="X90">
        <v>8.0162999999999993</v>
      </c>
      <c r="Y90">
        <v>8.2416999999999998</v>
      </c>
      <c r="Z90">
        <v>64.318700000000007</v>
      </c>
      <c r="AA90">
        <v>4.2839999999999998</v>
      </c>
      <c r="AB90">
        <v>12.9175</v>
      </c>
      <c r="AC90">
        <v>17.654199999999999</v>
      </c>
      <c r="AD90">
        <v>69.14</v>
      </c>
      <c r="AE90">
        <v>16.41</v>
      </c>
      <c r="AF90">
        <v>116.425</v>
      </c>
      <c r="AG90">
        <v>130.4</v>
      </c>
      <c r="AH90">
        <v>1254.9000000000001</v>
      </c>
      <c r="AI90">
        <v>45.77</v>
      </c>
      <c r="AJ90">
        <v>1009</v>
      </c>
      <c r="AK90">
        <v>379.75</v>
      </c>
      <c r="AL90">
        <v>14.4</v>
      </c>
      <c r="AM90">
        <v>499.25</v>
      </c>
    </row>
    <row r="91" spans="2:39" x14ac:dyDescent="0.25">
      <c r="B91" s="15">
        <v>42930</v>
      </c>
      <c r="C91">
        <v>21637.74</v>
      </c>
      <c r="D91">
        <v>2459.27</v>
      </c>
      <c r="E91">
        <v>6312.4650000000001</v>
      </c>
      <c r="F91">
        <v>7378.39</v>
      </c>
      <c r="G91">
        <v>15174.81</v>
      </c>
      <c r="H91">
        <v>12631.72</v>
      </c>
      <c r="I91">
        <v>20118.86</v>
      </c>
      <c r="J91">
        <v>1625.48</v>
      </c>
      <c r="K91">
        <v>20118.86</v>
      </c>
      <c r="L91">
        <v>26389.23</v>
      </c>
      <c r="M91">
        <v>1.3555999999999999</v>
      </c>
      <c r="N91">
        <v>1.8660000000000001</v>
      </c>
      <c r="O91">
        <v>2.3319000000000001</v>
      </c>
      <c r="P91">
        <v>2.9195000000000002</v>
      </c>
      <c r="Q91">
        <v>95.153000000000006</v>
      </c>
      <c r="R91">
        <v>1.147</v>
      </c>
      <c r="S91">
        <v>112.53</v>
      </c>
      <c r="T91">
        <v>1.3098000000000001</v>
      </c>
      <c r="U91">
        <v>0.78320000000000001</v>
      </c>
      <c r="V91">
        <v>0.73470000000000002</v>
      </c>
      <c r="W91">
        <v>0.96350000000000002</v>
      </c>
      <c r="X91">
        <v>8.1867999999999999</v>
      </c>
      <c r="Y91">
        <v>8.3081999999999994</v>
      </c>
      <c r="Z91">
        <v>64.444999999999993</v>
      </c>
      <c r="AA91">
        <v>4.2922000000000002</v>
      </c>
      <c r="AB91">
        <v>13.0357</v>
      </c>
      <c r="AC91">
        <v>17.564</v>
      </c>
      <c r="AD91">
        <v>67.180000000000007</v>
      </c>
      <c r="AE91">
        <v>15.884</v>
      </c>
      <c r="AF91">
        <v>117.8</v>
      </c>
      <c r="AG91">
        <v>126.9</v>
      </c>
      <c r="AH91">
        <v>1227.5</v>
      </c>
      <c r="AI91">
        <v>46.54</v>
      </c>
      <c r="AJ91">
        <v>985.25</v>
      </c>
      <c r="AK91">
        <v>365.25</v>
      </c>
      <c r="AL91">
        <v>14.3</v>
      </c>
      <c r="AM91">
        <v>494.75</v>
      </c>
    </row>
    <row r="92" spans="2:39" x14ac:dyDescent="0.25">
      <c r="B92" s="15">
        <v>42923</v>
      </c>
      <c r="C92">
        <v>21414.34</v>
      </c>
      <c r="D92">
        <v>2425.1799999999998</v>
      </c>
      <c r="E92">
        <v>6153.0789999999997</v>
      </c>
      <c r="F92">
        <v>7350.92</v>
      </c>
      <c r="G92">
        <v>15027.16</v>
      </c>
      <c r="H92">
        <v>12388.68</v>
      </c>
      <c r="I92">
        <v>19929.09</v>
      </c>
      <c r="J92">
        <v>1607.06</v>
      </c>
      <c r="K92">
        <v>19929.09</v>
      </c>
      <c r="L92">
        <v>25340.85</v>
      </c>
      <c r="M92">
        <v>1.399</v>
      </c>
      <c r="N92">
        <v>1.9470000000000001</v>
      </c>
      <c r="O92">
        <v>2.3856000000000002</v>
      </c>
      <c r="P92">
        <v>2.9289000000000001</v>
      </c>
      <c r="Q92">
        <v>96.007999999999996</v>
      </c>
      <c r="R92">
        <v>1.1400999999999999</v>
      </c>
      <c r="S92">
        <v>113.92</v>
      </c>
      <c r="T92">
        <v>1.2889999999999999</v>
      </c>
      <c r="U92">
        <v>0.7601</v>
      </c>
      <c r="V92">
        <v>0.72809999999999997</v>
      </c>
      <c r="W92">
        <v>0.96399999999999997</v>
      </c>
      <c r="X92">
        <v>8.3678000000000008</v>
      </c>
      <c r="Y92">
        <v>8.4268999999999998</v>
      </c>
      <c r="Z92">
        <v>64.594999999999999</v>
      </c>
      <c r="AA92">
        <v>4.2981999999999996</v>
      </c>
      <c r="AB92">
        <v>13.3842</v>
      </c>
      <c r="AC92">
        <v>18.091200000000001</v>
      </c>
      <c r="AD92">
        <v>75.290000000000006</v>
      </c>
      <c r="AE92">
        <v>15.371</v>
      </c>
      <c r="AF92">
        <v>114.77500000000001</v>
      </c>
      <c r="AG92">
        <v>132</v>
      </c>
      <c r="AH92">
        <v>1209.7</v>
      </c>
      <c r="AI92">
        <v>44.23</v>
      </c>
      <c r="AJ92">
        <v>996</v>
      </c>
      <c r="AK92">
        <v>382.25</v>
      </c>
      <c r="AL92">
        <v>14.15</v>
      </c>
      <c r="AM92">
        <v>515.25</v>
      </c>
    </row>
    <row r="93" spans="2:39" x14ac:dyDescent="0.25">
      <c r="B93" s="15">
        <v>42916</v>
      </c>
      <c r="C93">
        <v>21349.63</v>
      </c>
      <c r="D93">
        <v>2423.41</v>
      </c>
      <c r="E93">
        <v>6140.42</v>
      </c>
      <c r="F93">
        <v>7312.72</v>
      </c>
      <c r="G93">
        <v>15182.19</v>
      </c>
      <c r="H93">
        <v>12325.12</v>
      </c>
      <c r="I93">
        <v>20033.43</v>
      </c>
      <c r="J93">
        <v>1611.9</v>
      </c>
      <c r="K93">
        <v>20033.43</v>
      </c>
      <c r="L93">
        <v>25764.58</v>
      </c>
      <c r="M93">
        <v>1.3816999999999999</v>
      </c>
      <c r="N93">
        <v>1.8883999999999999</v>
      </c>
      <c r="O93">
        <v>2.3037000000000001</v>
      </c>
      <c r="P93">
        <v>2.8348</v>
      </c>
      <c r="Q93">
        <v>95.628</v>
      </c>
      <c r="R93">
        <v>1.1426000000000001</v>
      </c>
      <c r="S93">
        <v>112.39</v>
      </c>
      <c r="T93">
        <v>1.3025</v>
      </c>
      <c r="U93">
        <v>0.76890000000000003</v>
      </c>
      <c r="V93">
        <v>0.73329999999999995</v>
      </c>
      <c r="W93">
        <v>0.95789999999999997</v>
      </c>
      <c r="X93">
        <v>8.3465000000000007</v>
      </c>
      <c r="Y93">
        <v>8.4321999999999999</v>
      </c>
      <c r="Z93">
        <v>64.578800000000001</v>
      </c>
      <c r="AA93">
        <v>4.2933000000000003</v>
      </c>
      <c r="AB93">
        <v>13.074400000000001</v>
      </c>
      <c r="AC93">
        <v>18.1203</v>
      </c>
      <c r="AD93">
        <v>75.31</v>
      </c>
      <c r="AE93">
        <v>16.568000000000001</v>
      </c>
      <c r="AF93">
        <v>119.1</v>
      </c>
      <c r="AG93">
        <v>129.85</v>
      </c>
      <c r="AH93">
        <v>1242.3</v>
      </c>
      <c r="AI93">
        <v>46.04</v>
      </c>
      <c r="AJ93">
        <v>942.25</v>
      </c>
      <c r="AK93">
        <v>370.5</v>
      </c>
      <c r="AL93">
        <v>13.68</v>
      </c>
      <c r="AM93">
        <v>511</v>
      </c>
    </row>
    <row r="94" spans="2:39" x14ac:dyDescent="0.25">
      <c r="B94" s="15">
        <v>42909</v>
      </c>
      <c r="C94">
        <v>21394.76</v>
      </c>
      <c r="D94">
        <v>2438.3000000000002</v>
      </c>
      <c r="E94">
        <v>6265.25</v>
      </c>
      <c r="F94">
        <v>7424.13</v>
      </c>
      <c r="G94">
        <v>15319.56</v>
      </c>
      <c r="H94">
        <v>12733.41</v>
      </c>
      <c r="I94">
        <v>20132.669999999998</v>
      </c>
      <c r="J94">
        <v>1611.34</v>
      </c>
      <c r="K94">
        <v>20132.669999999998</v>
      </c>
      <c r="L94">
        <v>25670.05</v>
      </c>
      <c r="M94">
        <v>1.3404</v>
      </c>
      <c r="N94">
        <v>1.7565</v>
      </c>
      <c r="O94">
        <v>2.1423000000000001</v>
      </c>
      <c r="P94">
        <v>2.7155</v>
      </c>
      <c r="Q94">
        <v>97.263999999999996</v>
      </c>
      <c r="R94">
        <v>1.1194</v>
      </c>
      <c r="S94">
        <v>111.28</v>
      </c>
      <c r="T94">
        <v>1.2718</v>
      </c>
      <c r="U94">
        <v>0.75680000000000003</v>
      </c>
      <c r="V94">
        <v>0.72850000000000004</v>
      </c>
      <c r="W94">
        <v>0.96930000000000005</v>
      </c>
      <c r="X94">
        <v>8.4504999999999999</v>
      </c>
      <c r="Y94">
        <v>8.7211999999999996</v>
      </c>
      <c r="Z94">
        <v>64.517499999999998</v>
      </c>
      <c r="AA94">
        <v>4.2877999999999998</v>
      </c>
      <c r="AB94">
        <v>12.9297</v>
      </c>
      <c r="AC94">
        <v>18.007200000000001</v>
      </c>
      <c r="AD94">
        <v>72.650000000000006</v>
      </c>
      <c r="AE94">
        <v>16.646999999999998</v>
      </c>
      <c r="AF94">
        <v>119.2</v>
      </c>
      <c r="AG94">
        <v>137.65</v>
      </c>
      <c r="AH94">
        <v>1256.2</v>
      </c>
      <c r="AI94">
        <v>43.01</v>
      </c>
      <c r="AJ94">
        <v>904.5</v>
      </c>
      <c r="AK94">
        <v>357.75</v>
      </c>
      <c r="AL94">
        <v>12.97</v>
      </c>
      <c r="AM94">
        <v>459.75</v>
      </c>
    </row>
    <row r="95" spans="2:39" x14ac:dyDescent="0.25">
      <c r="B95" s="15">
        <v>42902</v>
      </c>
      <c r="C95">
        <v>21384.28</v>
      </c>
      <c r="D95">
        <v>2433.15</v>
      </c>
      <c r="E95">
        <v>6151.7579999999998</v>
      </c>
      <c r="F95">
        <v>7463.54</v>
      </c>
      <c r="G95">
        <v>15192.54</v>
      </c>
      <c r="H95">
        <v>12752.73</v>
      </c>
      <c r="I95">
        <v>19943.259999999998</v>
      </c>
      <c r="J95">
        <v>1596.04</v>
      </c>
      <c r="K95">
        <v>19943.259999999998</v>
      </c>
      <c r="L95">
        <v>25626.49</v>
      </c>
      <c r="M95">
        <v>1.3150999999999999</v>
      </c>
      <c r="N95">
        <v>1.7433000000000001</v>
      </c>
      <c r="O95">
        <v>2.1514000000000002</v>
      </c>
      <c r="P95">
        <v>2.7751999999999999</v>
      </c>
      <c r="Q95">
        <v>97.164000000000001</v>
      </c>
      <c r="R95">
        <v>1.1197999999999999</v>
      </c>
      <c r="S95">
        <v>110.88</v>
      </c>
      <c r="T95">
        <v>1.2783</v>
      </c>
      <c r="U95">
        <v>0.7621</v>
      </c>
      <c r="V95">
        <v>0.72540000000000004</v>
      </c>
      <c r="W95">
        <v>0.97330000000000005</v>
      </c>
      <c r="X95">
        <v>8.4558</v>
      </c>
      <c r="Y95">
        <v>8.7096</v>
      </c>
      <c r="Z95">
        <v>64.428799999999995</v>
      </c>
      <c r="AA95">
        <v>4.2758000000000003</v>
      </c>
      <c r="AB95">
        <v>12.814</v>
      </c>
      <c r="AC95">
        <v>17.9129</v>
      </c>
      <c r="AD95">
        <v>71.88</v>
      </c>
      <c r="AE95">
        <v>16.661000000000001</v>
      </c>
      <c r="AF95">
        <v>121.7</v>
      </c>
      <c r="AG95">
        <v>141.75</v>
      </c>
      <c r="AH95">
        <v>1254</v>
      </c>
      <c r="AI95">
        <v>44.74</v>
      </c>
      <c r="AJ95">
        <v>939</v>
      </c>
      <c r="AK95">
        <v>384</v>
      </c>
      <c r="AL95">
        <v>13.44</v>
      </c>
      <c r="AM95">
        <v>465.25</v>
      </c>
    </row>
    <row r="96" spans="2:39" x14ac:dyDescent="0.25">
      <c r="B96" s="15">
        <v>42895</v>
      </c>
      <c r="C96">
        <v>21271.97</v>
      </c>
      <c r="D96">
        <v>2431.77</v>
      </c>
      <c r="E96">
        <v>6207.9179999999997</v>
      </c>
      <c r="F96">
        <v>7527.33</v>
      </c>
      <c r="G96">
        <v>15473.21</v>
      </c>
      <c r="H96">
        <v>12815.72</v>
      </c>
      <c r="I96">
        <v>20013.259999999998</v>
      </c>
      <c r="J96">
        <v>1591.66</v>
      </c>
      <c r="K96">
        <v>20013.259999999998</v>
      </c>
      <c r="L96">
        <v>26030.29</v>
      </c>
      <c r="M96">
        <v>1.3347</v>
      </c>
      <c r="N96">
        <v>1.7664</v>
      </c>
      <c r="O96">
        <v>2.2004999999999999</v>
      </c>
      <c r="P96">
        <v>2.8555999999999999</v>
      </c>
      <c r="Q96">
        <v>97.274000000000001</v>
      </c>
      <c r="R96">
        <v>1.1194999999999999</v>
      </c>
      <c r="S96">
        <v>110.32</v>
      </c>
      <c r="T96">
        <v>1.2746</v>
      </c>
      <c r="U96">
        <v>0.75270000000000004</v>
      </c>
      <c r="V96">
        <v>0.72130000000000005</v>
      </c>
      <c r="W96">
        <v>0.96940000000000004</v>
      </c>
      <c r="X96">
        <v>8.4999000000000002</v>
      </c>
      <c r="Y96">
        <v>8.7151999999999994</v>
      </c>
      <c r="Z96">
        <v>64.253799999999998</v>
      </c>
      <c r="AA96">
        <v>4.2652999999999999</v>
      </c>
      <c r="AB96">
        <v>12.9457</v>
      </c>
      <c r="AC96">
        <v>18.1721</v>
      </c>
      <c r="AD96">
        <v>75.69</v>
      </c>
      <c r="AE96">
        <v>17.222999999999999</v>
      </c>
      <c r="AF96">
        <v>131.25</v>
      </c>
      <c r="AG96">
        <v>138.80000000000001</v>
      </c>
      <c r="AH96">
        <v>1268.5</v>
      </c>
      <c r="AI96">
        <v>45.83</v>
      </c>
      <c r="AJ96">
        <v>941.5</v>
      </c>
      <c r="AK96">
        <v>387.75</v>
      </c>
      <c r="AL96">
        <v>14.27</v>
      </c>
      <c r="AM96">
        <v>445.75</v>
      </c>
    </row>
    <row r="97" spans="2:39" x14ac:dyDescent="0.25">
      <c r="B97" s="15">
        <v>42888</v>
      </c>
      <c r="C97">
        <v>21206.29</v>
      </c>
      <c r="D97">
        <v>2439.0700000000002</v>
      </c>
      <c r="E97">
        <v>6305.7960000000003</v>
      </c>
      <c r="F97">
        <v>7547.63</v>
      </c>
      <c r="G97">
        <v>15442.75</v>
      </c>
      <c r="H97">
        <v>12822.94</v>
      </c>
      <c r="I97">
        <v>20177.28</v>
      </c>
      <c r="J97">
        <v>1612.2</v>
      </c>
      <c r="K97">
        <v>20177.28</v>
      </c>
      <c r="L97">
        <v>25924.05</v>
      </c>
      <c r="M97">
        <v>1.2879</v>
      </c>
      <c r="N97">
        <v>1.7187999999999999</v>
      </c>
      <c r="O97">
        <v>2.1591</v>
      </c>
      <c r="P97">
        <v>2.81</v>
      </c>
      <c r="Q97">
        <v>96.715000000000003</v>
      </c>
      <c r="R97">
        <v>1.1278999999999999</v>
      </c>
      <c r="S97">
        <v>110.4</v>
      </c>
      <c r="T97">
        <v>1.2887999999999999</v>
      </c>
      <c r="U97">
        <v>0.74429999999999996</v>
      </c>
      <c r="V97">
        <v>0.71419999999999995</v>
      </c>
      <c r="W97">
        <v>0.96309999999999996</v>
      </c>
      <c r="X97">
        <v>8.4175000000000004</v>
      </c>
      <c r="Y97">
        <v>8.6224000000000007</v>
      </c>
      <c r="Z97">
        <v>64.441299999999998</v>
      </c>
      <c r="AA97">
        <v>4.2801999999999998</v>
      </c>
      <c r="AB97">
        <v>12.8157</v>
      </c>
      <c r="AC97">
        <v>18.6812</v>
      </c>
      <c r="AD97">
        <v>76.69</v>
      </c>
      <c r="AE97">
        <v>17.524999999999999</v>
      </c>
      <c r="AF97">
        <v>130.82499999999999</v>
      </c>
      <c r="AG97">
        <v>132.5</v>
      </c>
      <c r="AH97">
        <v>1276.8</v>
      </c>
      <c r="AI97">
        <v>47.66</v>
      </c>
      <c r="AJ97">
        <v>921.25</v>
      </c>
      <c r="AK97">
        <v>372.75</v>
      </c>
      <c r="AL97">
        <v>13.74</v>
      </c>
      <c r="AM97">
        <v>429.5</v>
      </c>
    </row>
    <row r="98" spans="2:39" x14ac:dyDescent="0.25">
      <c r="B98" s="15">
        <v>42881</v>
      </c>
      <c r="C98">
        <v>21080.28</v>
      </c>
      <c r="D98">
        <v>2415.8200000000002</v>
      </c>
      <c r="E98">
        <v>6210.1940000000004</v>
      </c>
      <c r="F98">
        <v>7547.63</v>
      </c>
      <c r="G98">
        <v>15416.93</v>
      </c>
      <c r="H98">
        <v>12602.18</v>
      </c>
      <c r="I98">
        <v>19686.84</v>
      </c>
      <c r="J98">
        <v>1569.42</v>
      </c>
      <c r="K98">
        <v>19686.84</v>
      </c>
      <c r="L98">
        <v>25639.27</v>
      </c>
      <c r="M98">
        <v>1.2937000000000001</v>
      </c>
      <c r="N98">
        <v>1.7894000000000001</v>
      </c>
      <c r="O98">
        <v>2.2465000000000002</v>
      </c>
      <c r="P98">
        <v>2.9119999999999999</v>
      </c>
      <c r="Q98">
        <v>97.441999999999993</v>
      </c>
      <c r="R98">
        <v>1.1183000000000001</v>
      </c>
      <c r="S98">
        <v>111.33</v>
      </c>
      <c r="T98">
        <v>1.2804</v>
      </c>
      <c r="U98">
        <v>0.74480000000000002</v>
      </c>
      <c r="V98">
        <v>0.70609999999999995</v>
      </c>
      <c r="W98">
        <v>0.97409999999999997</v>
      </c>
      <c r="X98">
        <v>8.3786000000000005</v>
      </c>
      <c r="Y98">
        <v>8.6893999999999991</v>
      </c>
      <c r="Z98">
        <v>64.444999999999993</v>
      </c>
      <c r="AA98">
        <v>4.2687999999999997</v>
      </c>
      <c r="AB98">
        <v>12.8819</v>
      </c>
      <c r="AC98">
        <v>18.515699999999999</v>
      </c>
      <c r="AD98">
        <v>77.09</v>
      </c>
      <c r="AE98">
        <v>17.283000000000001</v>
      </c>
      <c r="AF98">
        <v>122.7</v>
      </c>
      <c r="AG98">
        <v>138.6</v>
      </c>
      <c r="AH98">
        <v>1268.0999999999999</v>
      </c>
      <c r="AI98">
        <v>49.8</v>
      </c>
      <c r="AJ98">
        <v>926.5</v>
      </c>
      <c r="AK98">
        <v>374.25</v>
      </c>
      <c r="AL98">
        <v>15.05</v>
      </c>
      <c r="AM98">
        <v>438.25</v>
      </c>
    </row>
    <row r="99" spans="2:39" x14ac:dyDescent="0.25">
      <c r="B99" s="15">
        <v>42874</v>
      </c>
      <c r="C99">
        <v>20804.84</v>
      </c>
      <c r="D99">
        <v>2381.73</v>
      </c>
      <c r="E99">
        <v>6083.7030000000004</v>
      </c>
      <c r="F99">
        <v>7470.71</v>
      </c>
      <c r="G99">
        <v>15458.46</v>
      </c>
      <c r="H99">
        <v>12638.69</v>
      </c>
      <c r="I99">
        <v>19590.759999999998</v>
      </c>
      <c r="J99">
        <v>1559.73</v>
      </c>
      <c r="K99">
        <v>19590.759999999998</v>
      </c>
      <c r="L99">
        <v>25174.87</v>
      </c>
      <c r="M99">
        <v>1.2703</v>
      </c>
      <c r="N99">
        <v>1.7803</v>
      </c>
      <c r="O99">
        <v>2.2345999999999999</v>
      </c>
      <c r="P99">
        <v>2.8965999999999998</v>
      </c>
      <c r="Q99">
        <v>97.141999999999996</v>
      </c>
      <c r="R99">
        <v>1.1206</v>
      </c>
      <c r="S99">
        <v>111.26</v>
      </c>
      <c r="T99">
        <v>1.3035999999999999</v>
      </c>
      <c r="U99">
        <v>0.74590000000000001</v>
      </c>
      <c r="V99">
        <v>0.69240000000000002</v>
      </c>
      <c r="W99">
        <v>0.97289999999999999</v>
      </c>
      <c r="X99">
        <v>8.3750999999999998</v>
      </c>
      <c r="Y99">
        <v>8.7304999999999993</v>
      </c>
      <c r="Z99">
        <v>64.637500000000003</v>
      </c>
      <c r="AA99">
        <v>4.3215000000000003</v>
      </c>
      <c r="AB99">
        <v>13.231199999999999</v>
      </c>
      <c r="AC99">
        <v>18.727599999999999</v>
      </c>
      <c r="AD99">
        <v>79.45</v>
      </c>
      <c r="AE99">
        <v>16.75</v>
      </c>
      <c r="AF99">
        <v>123.45</v>
      </c>
      <c r="AG99">
        <v>139.75</v>
      </c>
      <c r="AH99">
        <v>1253.5999999999999</v>
      </c>
      <c r="AI99">
        <v>50.33</v>
      </c>
      <c r="AJ99">
        <v>953</v>
      </c>
      <c r="AK99">
        <v>372.5</v>
      </c>
      <c r="AL99">
        <v>16.38</v>
      </c>
      <c r="AM99">
        <v>435.25</v>
      </c>
    </row>
    <row r="100" spans="2:39" x14ac:dyDescent="0.25">
      <c r="B100" s="15">
        <v>42867</v>
      </c>
      <c r="C100">
        <v>20896.61</v>
      </c>
      <c r="D100">
        <v>2390.9</v>
      </c>
      <c r="E100">
        <v>6121.232</v>
      </c>
      <c r="F100">
        <v>7435.39</v>
      </c>
      <c r="G100">
        <v>15537.88</v>
      </c>
      <c r="H100">
        <v>12770.41</v>
      </c>
      <c r="I100">
        <v>19883.900000000001</v>
      </c>
      <c r="J100">
        <v>1580.71</v>
      </c>
      <c r="K100">
        <v>19883.900000000001</v>
      </c>
      <c r="L100">
        <v>25156.34</v>
      </c>
      <c r="M100">
        <v>1.2904</v>
      </c>
      <c r="N100">
        <v>1.8468</v>
      </c>
      <c r="O100">
        <v>2.3256999999999999</v>
      </c>
      <c r="P100">
        <v>2.9889000000000001</v>
      </c>
      <c r="Q100">
        <v>99.251999999999995</v>
      </c>
      <c r="R100">
        <v>1.0931</v>
      </c>
      <c r="S100">
        <v>113.38</v>
      </c>
      <c r="T100">
        <v>1.2889999999999999</v>
      </c>
      <c r="U100">
        <v>0.73870000000000002</v>
      </c>
      <c r="V100">
        <v>0.68659999999999999</v>
      </c>
      <c r="W100">
        <v>1.0008999999999999</v>
      </c>
      <c r="X100">
        <v>8.5601000000000003</v>
      </c>
      <c r="Y100">
        <v>8.8292999999999999</v>
      </c>
      <c r="Z100">
        <v>64.31</v>
      </c>
      <c r="AA100">
        <v>4.3456999999999999</v>
      </c>
      <c r="AB100">
        <v>13.363799999999999</v>
      </c>
      <c r="AC100">
        <v>18.820599999999999</v>
      </c>
      <c r="AD100">
        <v>82.18</v>
      </c>
      <c r="AE100">
        <v>16.346</v>
      </c>
      <c r="AF100">
        <v>125.175</v>
      </c>
      <c r="AG100">
        <v>147.55000000000001</v>
      </c>
      <c r="AH100">
        <v>1227.7</v>
      </c>
      <c r="AI100">
        <v>47.84</v>
      </c>
      <c r="AJ100">
        <v>954</v>
      </c>
      <c r="AK100">
        <v>361.75</v>
      </c>
      <c r="AL100">
        <v>15.51</v>
      </c>
      <c r="AM100">
        <v>425</v>
      </c>
    </row>
    <row r="101" spans="2:39" x14ac:dyDescent="0.25">
      <c r="B101" s="15">
        <v>42860</v>
      </c>
      <c r="C101">
        <v>21006.94</v>
      </c>
      <c r="D101">
        <v>2399.29</v>
      </c>
      <c r="E101">
        <v>6100.7579999999998</v>
      </c>
      <c r="F101">
        <v>7297.43</v>
      </c>
      <c r="G101">
        <v>15582.04</v>
      </c>
      <c r="H101">
        <v>12716.89</v>
      </c>
      <c r="I101">
        <v>19445.7</v>
      </c>
      <c r="J101">
        <v>1550.3</v>
      </c>
      <c r="K101">
        <v>19445.7</v>
      </c>
      <c r="L101">
        <v>24476.35</v>
      </c>
      <c r="M101">
        <v>1.3102</v>
      </c>
      <c r="N101">
        <v>1.8816000000000002</v>
      </c>
      <c r="O101">
        <v>2.3487</v>
      </c>
      <c r="P101">
        <v>2.9832000000000001</v>
      </c>
      <c r="Q101">
        <v>98.647999999999996</v>
      </c>
      <c r="R101">
        <v>1.0998000000000001</v>
      </c>
      <c r="S101">
        <v>112.71</v>
      </c>
      <c r="T101">
        <v>1.2982</v>
      </c>
      <c r="U101">
        <v>0.74239999999999995</v>
      </c>
      <c r="V101">
        <v>0.69179999999999997</v>
      </c>
      <c r="W101">
        <v>0.98770000000000002</v>
      </c>
      <c r="X101">
        <v>8.5926000000000009</v>
      </c>
      <c r="Y101">
        <v>8.7962000000000007</v>
      </c>
      <c r="Z101">
        <v>64.375</v>
      </c>
      <c r="AA101">
        <v>4.3387000000000002</v>
      </c>
      <c r="AB101">
        <v>13.417999999999999</v>
      </c>
      <c r="AC101">
        <v>18.988</v>
      </c>
      <c r="AD101">
        <v>79.760000000000005</v>
      </c>
      <c r="AE101">
        <v>16.215</v>
      </c>
      <c r="AF101">
        <v>128.30000000000001</v>
      </c>
      <c r="AG101">
        <v>147.25</v>
      </c>
      <c r="AH101">
        <v>1226.9000000000001</v>
      </c>
      <c r="AI101">
        <v>46.22</v>
      </c>
      <c r="AJ101">
        <v>963</v>
      </c>
      <c r="AK101">
        <v>361.75</v>
      </c>
      <c r="AL101">
        <v>15.31</v>
      </c>
      <c r="AM101">
        <v>427.5</v>
      </c>
    </row>
    <row r="102" spans="2:39" x14ac:dyDescent="0.25">
      <c r="B102" s="15">
        <v>42853</v>
      </c>
      <c r="C102">
        <v>20940.509999999998</v>
      </c>
      <c r="D102">
        <v>2384.1999999999998</v>
      </c>
      <c r="E102">
        <v>6047.6059999999998</v>
      </c>
      <c r="F102">
        <v>7203.94</v>
      </c>
      <c r="G102">
        <v>15586.13</v>
      </c>
      <c r="H102">
        <v>12438.01</v>
      </c>
      <c r="I102">
        <v>19196.740000000002</v>
      </c>
      <c r="J102">
        <v>1531.8</v>
      </c>
      <c r="K102">
        <v>19196.740000000002</v>
      </c>
      <c r="L102">
        <v>24615.13</v>
      </c>
      <c r="M102">
        <v>1.2619</v>
      </c>
      <c r="N102">
        <v>1.8142</v>
      </c>
      <c r="O102">
        <v>2.2801999999999998</v>
      </c>
      <c r="P102">
        <v>2.9508000000000001</v>
      </c>
      <c r="Q102">
        <v>99.05</v>
      </c>
      <c r="R102">
        <v>1.0894999999999999</v>
      </c>
      <c r="S102">
        <v>111.49</v>
      </c>
      <c r="T102">
        <v>1.2950999999999999</v>
      </c>
      <c r="U102">
        <v>0.74880000000000002</v>
      </c>
      <c r="V102">
        <v>0.68659999999999999</v>
      </c>
      <c r="W102">
        <v>0.99460000000000004</v>
      </c>
      <c r="X102">
        <v>8.5850000000000009</v>
      </c>
      <c r="Y102">
        <v>8.8535000000000004</v>
      </c>
      <c r="Z102">
        <v>64.245000000000005</v>
      </c>
      <c r="AA102">
        <v>4.3410000000000002</v>
      </c>
      <c r="AB102">
        <v>13.370100000000001</v>
      </c>
      <c r="AC102">
        <v>18.820599999999999</v>
      </c>
      <c r="AD102">
        <v>80.23</v>
      </c>
      <c r="AE102">
        <v>17.190999999999999</v>
      </c>
      <c r="AF102">
        <v>138</v>
      </c>
      <c r="AG102">
        <v>158.1</v>
      </c>
      <c r="AH102">
        <v>1268.3</v>
      </c>
      <c r="AI102">
        <v>49.33</v>
      </c>
      <c r="AJ102">
        <v>945.25</v>
      </c>
      <c r="AK102">
        <v>358</v>
      </c>
      <c r="AL102">
        <v>16.04</v>
      </c>
      <c r="AM102">
        <v>418.5</v>
      </c>
    </row>
    <row r="103" spans="2:39" x14ac:dyDescent="0.25">
      <c r="B103" s="15">
        <v>42846</v>
      </c>
      <c r="C103">
        <v>20547.759999999998</v>
      </c>
      <c r="D103">
        <v>2348.69</v>
      </c>
      <c r="E103">
        <v>5910.5209999999997</v>
      </c>
      <c r="F103">
        <v>7114.55</v>
      </c>
      <c r="G103">
        <v>15614.48</v>
      </c>
      <c r="H103">
        <v>12048.57</v>
      </c>
      <c r="I103">
        <v>18620.75</v>
      </c>
      <c r="J103">
        <v>1488.58</v>
      </c>
      <c r="K103">
        <v>18620.75</v>
      </c>
      <c r="L103">
        <v>24042.02</v>
      </c>
      <c r="M103">
        <v>1.1801999999999999</v>
      </c>
      <c r="N103">
        <v>1.7703</v>
      </c>
      <c r="O103">
        <v>2.2480000000000002</v>
      </c>
      <c r="P103">
        <v>2.9015</v>
      </c>
      <c r="Q103">
        <v>99.977000000000004</v>
      </c>
      <c r="R103">
        <v>1.0728</v>
      </c>
      <c r="S103">
        <v>109.09</v>
      </c>
      <c r="T103">
        <v>1.2817000000000001</v>
      </c>
      <c r="U103">
        <v>0.75409999999999999</v>
      </c>
      <c r="V103">
        <v>0.70220000000000005</v>
      </c>
      <c r="W103">
        <v>0.99629999999999996</v>
      </c>
      <c r="X103">
        <v>8.6701999999999995</v>
      </c>
      <c r="Y103">
        <v>8.9949999999999992</v>
      </c>
      <c r="Z103">
        <v>64.6113</v>
      </c>
      <c r="AA103">
        <v>4.3993000000000002</v>
      </c>
      <c r="AB103">
        <v>13.1166</v>
      </c>
      <c r="AC103">
        <v>18.811199999999999</v>
      </c>
      <c r="AD103">
        <v>78.989999999999995</v>
      </c>
      <c r="AE103">
        <v>17.856000000000002</v>
      </c>
      <c r="AF103">
        <v>129.80000000000001</v>
      </c>
      <c r="AG103">
        <v>160</v>
      </c>
      <c r="AH103">
        <v>1287.4000000000001</v>
      </c>
      <c r="AI103">
        <v>49.62</v>
      </c>
      <c r="AJ103">
        <v>951</v>
      </c>
      <c r="AK103">
        <v>357</v>
      </c>
      <c r="AL103">
        <v>16.41</v>
      </c>
      <c r="AM103">
        <v>405</v>
      </c>
    </row>
    <row r="104" spans="2:39" x14ac:dyDescent="0.25">
      <c r="B104" s="15">
        <v>42839</v>
      </c>
      <c r="C104">
        <v>20453.25</v>
      </c>
      <c r="D104">
        <v>2328.9499999999998</v>
      </c>
      <c r="E104">
        <v>5805.15</v>
      </c>
      <c r="F104">
        <v>7327.59</v>
      </c>
      <c r="G104">
        <v>15535.48</v>
      </c>
      <c r="H104">
        <v>12109</v>
      </c>
      <c r="I104">
        <v>18335.63</v>
      </c>
      <c r="J104">
        <v>1459.07</v>
      </c>
      <c r="K104">
        <v>18335.63</v>
      </c>
      <c r="L104">
        <v>24261.66</v>
      </c>
      <c r="M104">
        <v>1.2053</v>
      </c>
      <c r="N104">
        <v>1.7690999999999999</v>
      </c>
      <c r="O104">
        <v>2.2374000000000001</v>
      </c>
      <c r="P104">
        <v>2.8923000000000001</v>
      </c>
      <c r="Q104">
        <v>100.51</v>
      </c>
      <c r="R104">
        <v>1.0618000000000001</v>
      </c>
      <c r="S104">
        <v>108.64</v>
      </c>
      <c r="T104">
        <v>1.2523</v>
      </c>
      <c r="U104">
        <v>0.75790000000000002</v>
      </c>
      <c r="V104">
        <v>0.69979999999999998</v>
      </c>
      <c r="W104">
        <v>1.0055000000000001</v>
      </c>
      <c r="X104">
        <v>8.5846</v>
      </c>
      <c r="Y104">
        <v>9.0410000000000004</v>
      </c>
      <c r="Z104">
        <v>64.411299999999997</v>
      </c>
      <c r="AA104">
        <v>4.407</v>
      </c>
      <c r="AB104">
        <v>13.4377</v>
      </c>
      <c r="AC104">
        <v>18.521000000000001</v>
      </c>
      <c r="AD104">
        <v>75.62</v>
      </c>
      <c r="AE104">
        <v>18.510000000000002</v>
      </c>
      <c r="AF104">
        <v>125.375</v>
      </c>
      <c r="AG104">
        <v>160.75</v>
      </c>
      <c r="AH104">
        <v>1285.9000000000001</v>
      </c>
      <c r="AI104">
        <v>53.18</v>
      </c>
      <c r="AJ104">
        <v>955.5</v>
      </c>
      <c r="AK104">
        <v>371</v>
      </c>
      <c r="AL104">
        <v>16.600000000000001</v>
      </c>
      <c r="AM104">
        <v>429.75</v>
      </c>
    </row>
    <row r="105" spans="2:39" x14ac:dyDescent="0.25">
      <c r="B105" s="15">
        <v>42832</v>
      </c>
      <c r="C105">
        <v>20656.099999999999</v>
      </c>
      <c r="D105">
        <v>2355.54</v>
      </c>
      <c r="E105">
        <v>5877.8119999999999</v>
      </c>
      <c r="F105">
        <v>7349.37</v>
      </c>
      <c r="G105">
        <v>15667.13</v>
      </c>
      <c r="H105">
        <v>12225.06</v>
      </c>
      <c r="I105">
        <v>18664.63</v>
      </c>
      <c r="J105">
        <v>1489.77</v>
      </c>
      <c r="K105">
        <v>18664.63</v>
      </c>
      <c r="L105">
        <v>24267.3</v>
      </c>
      <c r="M105">
        <v>1.2862</v>
      </c>
      <c r="N105">
        <v>1.9196</v>
      </c>
      <c r="O105">
        <v>2.3822000000000001</v>
      </c>
      <c r="P105">
        <v>3.0078</v>
      </c>
      <c r="Q105">
        <v>101.18</v>
      </c>
      <c r="R105">
        <v>1.0590999999999999</v>
      </c>
      <c r="S105">
        <v>111.09</v>
      </c>
      <c r="T105">
        <v>1.2371000000000001</v>
      </c>
      <c r="U105">
        <v>0.75</v>
      </c>
      <c r="V105">
        <v>0.69410000000000005</v>
      </c>
      <c r="W105">
        <v>1.0091000000000001</v>
      </c>
      <c r="X105">
        <v>8.6588999999999992</v>
      </c>
      <c r="Y105">
        <v>9.0736000000000008</v>
      </c>
      <c r="Z105">
        <v>64.28</v>
      </c>
      <c r="AA105">
        <v>4.4349999999999996</v>
      </c>
      <c r="AB105">
        <v>13.759</v>
      </c>
      <c r="AC105">
        <v>18.6662</v>
      </c>
      <c r="AD105">
        <v>73.459999999999994</v>
      </c>
      <c r="AE105">
        <v>18.151</v>
      </c>
      <c r="AF105">
        <v>120.05</v>
      </c>
      <c r="AG105">
        <v>167.4</v>
      </c>
      <c r="AH105">
        <v>1254.3</v>
      </c>
      <c r="AI105">
        <v>52.24</v>
      </c>
      <c r="AJ105">
        <v>942</v>
      </c>
      <c r="AK105">
        <v>359.5</v>
      </c>
      <c r="AL105">
        <v>16.77</v>
      </c>
      <c r="AM105">
        <v>424</v>
      </c>
    </row>
    <row r="106" spans="2:39" x14ac:dyDescent="0.25">
      <c r="B106" s="15">
        <v>42825</v>
      </c>
      <c r="C106">
        <v>20663.22</v>
      </c>
      <c r="D106">
        <v>2362.7199999999998</v>
      </c>
      <c r="E106">
        <v>5911.7380000000003</v>
      </c>
      <c r="F106">
        <v>7322.92</v>
      </c>
      <c r="G106">
        <v>15547.75</v>
      </c>
      <c r="H106">
        <v>12312.87</v>
      </c>
      <c r="I106">
        <v>18909.259999999998</v>
      </c>
      <c r="J106">
        <v>1512.6</v>
      </c>
      <c r="K106">
        <v>18909.259999999998</v>
      </c>
      <c r="L106">
        <v>24111.59</v>
      </c>
      <c r="M106">
        <v>1.254</v>
      </c>
      <c r="N106">
        <v>1.9212</v>
      </c>
      <c r="O106">
        <v>2.3874</v>
      </c>
      <c r="P106">
        <v>3.0095000000000001</v>
      </c>
      <c r="Q106">
        <v>100.35</v>
      </c>
      <c r="R106">
        <v>1.0651999999999999</v>
      </c>
      <c r="S106">
        <v>111.39</v>
      </c>
      <c r="T106">
        <v>1.2549999999999999</v>
      </c>
      <c r="U106">
        <v>0.76290000000000002</v>
      </c>
      <c r="V106">
        <v>0.7006</v>
      </c>
      <c r="W106">
        <v>1.0025999999999999</v>
      </c>
      <c r="X106">
        <v>8.5984999999999996</v>
      </c>
      <c r="Y106">
        <v>8.9707000000000008</v>
      </c>
      <c r="Z106">
        <v>64.849999999999994</v>
      </c>
      <c r="AA106">
        <v>4.4254999999999995</v>
      </c>
      <c r="AB106">
        <v>13.413600000000001</v>
      </c>
      <c r="AC106">
        <v>18.724900000000002</v>
      </c>
      <c r="AD106">
        <v>77.33</v>
      </c>
      <c r="AE106">
        <v>18.256</v>
      </c>
      <c r="AF106">
        <v>119.95</v>
      </c>
      <c r="AG106">
        <v>157</v>
      </c>
      <c r="AH106">
        <v>1247.3</v>
      </c>
      <c r="AI106">
        <v>50.6</v>
      </c>
      <c r="AJ106">
        <v>946</v>
      </c>
      <c r="AK106">
        <v>364.25</v>
      </c>
      <c r="AL106">
        <v>16.760000000000002</v>
      </c>
      <c r="AM106">
        <v>426.5</v>
      </c>
    </row>
    <row r="107" spans="2:39" x14ac:dyDescent="0.25">
      <c r="B107" s="15">
        <v>42818</v>
      </c>
      <c r="C107">
        <v>20596.72</v>
      </c>
      <c r="D107">
        <v>2343.98</v>
      </c>
      <c r="E107">
        <v>5828.7380000000003</v>
      </c>
      <c r="F107">
        <v>7336.82</v>
      </c>
      <c r="G107">
        <v>15442.67</v>
      </c>
      <c r="H107">
        <v>12064.27</v>
      </c>
      <c r="I107">
        <v>19262.53</v>
      </c>
      <c r="J107">
        <v>1543.92</v>
      </c>
      <c r="K107">
        <v>19262.53</v>
      </c>
      <c r="L107">
        <v>24358.27</v>
      </c>
      <c r="M107">
        <v>1.2565999999999999</v>
      </c>
      <c r="N107">
        <v>1.9449999999999998</v>
      </c>
      <c r="O107">
        <v>2.4123000000000001</v>
      </c>
      <c r="P107">
        <v>3.0133999999999999</v>
      </c>
      <c r="Q107">
        <v>99.626999999999995</v>
      </c>
      <c r="R107">
        <v>1.0798000000000001</v>
      </c>
      <c r="S107">
        <v>111.34</v>
      </c>
      <c r="T107">
        <v>1.2473000000000001</v>
      </c>
      <c r="U107">
        <v>0.76229999999999998</v>
      </c>
      <c r="V107">
        <v>0.70279999999999998</v>
      </c>
      <c r="W107">
        <v>0.99139999999999995</v>
      </c>
      <c r="X107">
        <v>8.4951000000000008</v>
      </c>
      <c r="Y107">
        <v>8.8082999999999991</v>
      </c>
      <c r="Z107">
        <v>65.415000000000006</v>
      </c>
      <c r="AA107">
        <v>4.4261999999999997</v>
      </c>
      <c r="AB107">
        <v>12.433400000000001</v>
      </c>
      <c r="AC107">
        <v>18.757899999999999</v>
      </c>
      <c r="AD107">
        <v>77.47</v>
      </c>
      <c r="AE107">
        <v>17.72</v>
      </c>
      <c r="AF107">
        <v>122.1</v>
      </c>
      <c r="AG107">
        <v>180.35</v>
      </c>
      <c r="AH107">
        <v>1248.5</v>
      </c>
      <c r="AI107">
        <v>47.97</v>
      </c>
      <c r="AJ107">
        <v>975.75</v>
      </c>
      <c r="AK107">
        <v>356.25</v>
      </c>
      <c r="AL107">
        <v>17.71</v>
      </c>
      <c r="AM107">
        <v>424.75</v>
      </c>
    </row>
    <row r="108" spans="2:39" x14ac:dyDescent="0.25">
      <c r="B108" s="15">
        <v>42811</v>
      </c>
      <c r="C108">
        <v>20914.62</v>
      </c>
      <c r="D108">
        <v>2378.25</v>
      </c>
      <c r="E108">
        <v>5900.9970000000003</v>
      </c>
      <c r="F108">
        <v>7424.96</v>
      </c>
      <c r="G108">
        <v>15490.49</v>
      </c>
      <c r="H108">
        <v>12095.24</v>
      </c>
      <c r="I108">
        <v>19521.59</v>
      </c>
      <c r="J108">
        <v>1565.85</v>
      </c>
      <c r="K108">
        <v>19521.59</v>
      </c>
      <c r="L108">
        <v>24309.93</v>
      </c>
      <c r="M108">
        <v>1.3146</v>
      </c>
      <c r="N108">
        <v>2.0183</v>
      </c>
      <c r="O108">
        <v>2.5004999999999997</v>
      </c>
      <c r="P108">
        <v>3.1095999999999999</v>
      </c>
      <c r="Q108">
        <v>100.3</v>
      </c>
      <c r="R108">
        <v>1.0738000000000001</v>
      </c>
      <c r="S108">
        <v>112.7</v>
      </c>
      <c r="T108">
        <v>1.2396</v>
      </c>
      <c r="U108">
        <v>0.77039999999999997</v>
      </c>
      <c r="V108">
        <v>0.70169999999999999</v>
      </c>
      <c r="W108">
        <v>0.99819999999999998</v>
      </c>
      <c r="X108">
        <v>8.4774999999999991</v>
      </c>
      <c r="Y108">
        <v>8.8352000000000004</v>
      </c>
      <c r="Z108">
        <v>65.474999999999994</v>
      </c>
      <c r="AA108">
        <v>4.4355000000000002</v>
      </c>
      <c r="AB108">
        <v>12.7271</v>
      </c>
      <c r="AC108">
        <v>19.077200000000001</v>
      </c>
      <c r="AD108">
        <v>78.36</v>
      </c>
      <c r="AE108">
        <v>17.379000000000001</v>
      </c>
      <c r="AF108">
        <v>119.325</v>
      </c>
      <c r="AG108">
        <v>180.95</v>
      </c>
      <c r="AH108">
        <v>1230.2</v>
      </c>
      <c r="AI108">
        <v>48.78</v>
      </c>
      <c r="AJ108">
        <v>1000</v>
      </c>
      <c r="AK108">
        <v>367.5</v>
      </c>
      <c r="AL108">
        <v>18.170000000000002</v>
      </c>
      <c r="AM108">
        <v>436.25</v>
      </c>
    </row>
    <row r="109" spans="2:39" x14ac:dyDescent="0.25">
      <c r="B109" s="15">
        <v>42804</v>
      </c>
      <c r="C109">
        <v>20902.98</v>
      </c>
      <c r="D109">
        <v>2372.6</v>
      </c>
      <c r="E109">
        <v>5861.7259999999997</v>
      </c>
      <c r="F109">
        <v>7343.08</v>
      </c>
      <c r="G109">
        <v>15506.68</v>
      </c>
      <c r="H109">
        <v>11963.18</v>
      </c>
      <c r="I109">
        <v>19604.61</v>
      </c>
      <c r="J109">
        <v>1574.01</v>
      </c>
      <c r="K109">
        <v>19604.61</v>
      </c>
      <c r="L109">
        <v>23568.67</v>
      </c>
      <c r="M109">
        <v>1.3533999999999999</v>
      </c>
      <c r="N109">
        <v>2.1013999999999999</v>
      </c>
      <c r="O109">
        <v>2.5745</v>
      </c>
      <c r="P109">
        <v>3.1646999999999998</v>
      </c>
      <c r="Q109">
        <v>101.25</v>
      </c>
      <c r="R109">
        <v>1.0672999999999999</v>
      </c>
      <c r="S109">
        <v>114.79</v>
      </c>
      <c r="T109">
        <v>1.2166999999999999</v>
      </c>
      <c r="U109">
        <v>0.75419999999999998</v>
      </c>
      <c r="V109">
        <v>0.69230000000000003</v>
      </c>
      <c r="W109">
        <v>1.0108999999999999</v>
      </c>
      <c r="X109">
        <v>8.5977999999999994</v>
      </c>
      <c r="Y109">
        <v>9.0084999999999997</v>
      </c>
      <c r="Z109">
        <v>66.605000000000004</v>
      </c>
      <c r="AA109">
        <v>4.4530000000000003</v>
      </c>
      <c r="AB109">
        <v>13.178599999999999</v>
      </c>
      <c r="AC109">
        <v>19.608599999999999</v>
      </c>
      <c r="AD109">
        <v>77.290000000000006</v>
      </c>
      <c r="AE109">
        <v>16.882999999999999</v>
      </c>
      <c r="AF109">
        <v>117.6</v>
      </c>
      <c r="AG109">
        <v>172.1</v>
      </c>
      <c r="AH109">
        <v>1201.4000000000001</v>
      </c>
      <c r="AI109">
        <v>48.49</v>
      </c>
      <c r="AJ109">
        <v>996.25</v>
      </c>
      <c r="AK109">
        <v>358</v>
      </c>
      <c r="AL109">
        <v>18.22</v>
      </c>
      <c r="AM109">
        <v>422.75</v>
      </c>
    </row>
    <row r="110" spans="2:39" x14ac:dyDescent="0.25">
      <c r="B110" s="15">
        <v>42797</v>
      </c>
      <c r="C110">
        <v>21005.71</v>
      </c>
      <c r="D110">
        <v>2383.12</v>
      </c>
      <c r="E110">
        <v>5870.7529999999997</v>
      </c>
      <c r="F110">
        <v>7374.26</v>
      </c>
      <c r="G110">
        <v>15608.5</v>
      </c>
      <c r="H110">
        <v>12027.36</v>
      </c>
      <c r="I110">
        <v>19469.169999999998</v>
      </c>
      <c r="J110">
        <v>1558.05</v>
      </c>
      <c r="K110">
        <v>19469.169999999998</v>
      </c>
      <c r="L110">
        <v>23552.720000000001</v>
      </c>
      <c r="M110">
        <v>1.3050999999999999</v>
      </c>
      <c r="N110">
        <v>2.0089999999999999</v>
      </c>
      <c r="O110">
        <v>2.4779999999999998</v>
      </c>
      <c r="P110">
        <v>3.0712999999999999</v>
      </c>
      <c r="Q110">
        <v>101.54</v>
      </c>
      <c r="R110">
        <v>1.0622</v>
      </c>
      <c r="S110">
        <v>114.04</v>
      </c>
      <c r="T110">
        <v>1.2291000000000001</v>
      </c>
      <c r="U110">
        <v>0.75960000000000005</v>
      </c>
      <c r="V110">
        <v>0.70309999999999995</v>
      </c>
      <c r="W110">
        <v>1.0079</v>
      </c>
      <c r="X110">
        <v>8.4225999999999992</v>
      </c>
      <c r="Y110">
        <v>8.9799000000000007</v>
      </c>
      <c r="Z110">
        <v>66.805000000000007</v>
      </c>
      <c r="AA110">
        <v>4.4542000000000002</v>
      </c>
      <c r="AB110">
        <v>13.0275</v>
      </c>
      <c r="AC110">
        <v>19.510000000000002</v>
      </c>
      <c r="AD110">
        <v>77.28</v>
      </c>
      <c r="AE110">
        <v>17.696999999999999</v>
      </c>
      <c r="AF110">
        <v>115.97499999999999</v>
      </c>
      <c r="AG110">
        <v>174.85</v>
      </c>
      <c r="AH110">
        <v>1226.5</v>
      </c>
      <c r="AI110">
        <v>53.33</v>
      </c>
      <c r="AJ110">
        <v>1027</v>
      </c>
      <c r="AK110">
        <v>374.75</v>
      </c>
      <c r="AL110">
        <v>19.52</v>
      </c>
      <c r="AM110">
        <v>433.75</v>
      </c>
    </row>
    <row r="111" spans="2:39" x14ac:dyDescent="0.25">
      <c r="B111" s="15">
        <v>42790</v>
      </c>
      <c r="C111">
        <v>20821.759999999998</v>
      </c>
      <c r="D111">
        <v>2367.34</v>
      </c>
      <c r="E111">
        <v>5845.3059999999996</v>
      </c>
      <c r="F111">
        <v>7243.7</v>
      </c>
      <c r="G111">
        <v>15533.46</v>
      </c>
      <c r="H111">
        <v>11804.03</v>
      </c>
      <c r="I111">
        <v>19283.54</v>
      </c>
      <c r="J111">
        <v>1550.14</v>
      </c>
      <c r="K111">
        <v>19283.54</v>
      </c>
      <c r="L111">
        <v>23965.7</v>
      </c>
      <c r="M111">
        <v>1.1428</v>
      </c>
      <c r="N111">
        <v>1.8044</v>
      </c>
      <c r="O111">
        <v>2.3117000000000001</v>
      </c>
      <c r="P111">
        <v>2.9510000000000001</v>
      </c>
      <c r="Q111">
        <v>101.09</v>
      </c>
      <c r="R111">
        <v>1.0563</v>
      </c>
      <c r="S111">
        <v>112.12</v>
      </c>
      <c r="T111">
        <v>1.2462</v>
      </c>
      <c r="U111">
        <v>0.76759999999999995</v>
      </c>
      <c r="V111">
        <v>0.72099999999999997</v>
      </c>
      <c r="W111">
        <v>1.0075000000000001</v>
      </c>
      <c r="X111">
        <v>8.3766999999999996</v>
      </c>
      <c r="Y111">
        <v>9.0352999999999994</v>
      </c>
      <c r="Z111">
        <v>66.825000000000003</v>
      </c>
      <c r="AA111">
        <v>4.4405000000000001</v>
      </c>
      <c r="AB111">
        <v>12.9518</v>
      </c>
      <c r="AC111">
        <v>19.9115</v>
      </c>
      <c r="AD111">
        <v>75.42</v>
      </c>
      <c r="AE111">
        <v>18.338999999999999</v>
      </c>
      <c r="AF111">
        <v>123.75</v>
      </c>
      <c r="AG111">
        <v>172.05</v>
      </c>
      <c r="AH111">
        <v>1256.9000000000001</v>
      </c>
      <c r="AI111">
        <v>53.99</v>
      </c>
      <c r="AJ111">
        <v>1013.5</v>
      </c>
      <c r="AK111">
        <v>364</v>
      </c>
      <c r="AL111">
        <v>19.8</v>
      </c>
      <c r="AM111">
        <v>431.25</v>
      </c>
    </row>
    <row r="112" spans="2:39" x14ac:dyDescent="0.25">
      <c r="B112" s="15">
        <v>42783</v>
      </c>
      <c r="C112">
        <v>20624.05</v>
      </c>
      <c r="D112">
        <v>2351.16</v>
      </c>
      <c r="E112">
        <v>5838.5780000000004</v>
      </c>
      <c r="F112">
        <v>7299.96</v>
      </c>
      <c r="G112">
        <v>15838.63</v>
      </c>
      <c r="H112">
        <v>11757.02</v>
      </c>
      <c r="I112">
        <v>19234.62</v>
      </c>
      <c r="J112">
        <v>1544.54</v>
      </c>
      <c r="K112">
        <v>19234.62</v>
      </c>
      <c r="L112">
        <v>24033.74</v>
      </c>
      <c r="M112">
        <v>1.1881999999999999</v>
      </c>
      <c r="N112">
        <v>1.9015</v>
      </c>
      <c r="O112">
        <v>2.4146999999999998</v>
      </c>
      <c r="P112">
        <v>3.0230999999999999</v>
      </c>
      <c r="Q112">
        <v>100.95</v>
      </c>
      <c r="R112">
        <v>1.0616000000000001</v>
      </c>
      <c r="S112">
        <v>112.84</v>
      </c>
      <c r="T112">
        <v>1.2412000000000001</v>
      </c>
      <c r="U112">
        <v>0.76639999999999997</v>
      </c>
      <c r="V112">
        <v>0.71819999999999995</v>
      </c>
      <c r="W112">
        <v>1.0025999999999999</v>
      </c>
      <c r="X112">
        <v>8.3426000000000009</v>
      </c>
      <c r="Y112">
        <v>8.9118999999999993</v>
      </c>
      <c r="Z112">
        <v>67.02</v>
      </c>
      <c r="AA112">
        <v>4.4530000000000003</v>
      </c>
      <c r="AB112">
        <v>13.0382</v>
      </c>
      <c r="AC112">
        <v>20.429200000000002</v>
      </c>
      <c r="AD112">
        <v>73.48</v>
      </c>
      <c r="AE112">
        <v>18.03</v>
      </c>
      <c r="AF112">
        <v>117.925</v>
      </c>
      <c r="AG112">
        <v>176.25</v>
      </c>
      <c r="AH112">
        <v>1237.5999999999999</v>
      </c>
      <c r="AI112">
        <v>53.4</v>
      </c>
      <c r="AJ112">
        <v>1032.5</v>
      </c>
      <c r="AK112">
        <v>368.25</v>
      </c>
      <c r="AL112">
        <v>20.3</v>
      </c>
      <c r="AM112">
        <v>441</v>
      </c>
    </row>
    <row r="113" spans="2:39" x14ac:dyDescent="0.25">
      <c r="B113" s="15">
        <v>42776</v>
      </c>
      <c r="C113">
        <v>20269.37</v>
      </c>
      <c r="D113">
        <v>2316.1</v>
      </c>
      <c r="E113">
        <v>5734.1270000000004</v>
      </c>
      <c r="F113">
        <v>7258.75</v>
      </c>
      <c r="G113">
        <v>15729.12</v>
      </c>
      <c r="H113">
        <v>11666.97</v>
      </c>
      <c r="I113">
        <v>19378.93</v>
      </c>
      <c r="J113">
        <v>1546.56</v>
      </c>
      <c r="K113">
        <v>19378.93</v>
      </c>
      <c r="L113">
        <v>23574.98</v>
      </c>
      <c r="M113">
        <v>1.1895</v>
      </c>
      <c r="N113">
        <v>1.8864999999999998</v>
      </c>
      <c r="O113">
        <v>2.4073000000000002</v>
      </c>
      <c r="P113">
        <v>3.0055999999999998</v>
      </c>
      <c r="Q113">
        <v>100.8</v>
      </c>
      <c r="R113">
        <v>1.0643</v>
      </c>
      <c r="S113">
        <v>113.22</v>
      </c>
      <c r="T113">
        <v>1.2490999999999999</v>
      </c>
      <c r="U113">
        <v>0.76739999999999997</v>
      </c>
      <c r="V113">
        <v>0.71899999999999997</v>
      </c>
      <c r="W113">
        <v>1.0024</v>
      </c>
      <c r="X113">
        <v>8.3652999999999995</v>
      </c>
      <c r="Y113">
        <v>8.9190000000000005</v>
      </c>
      <c r="Z113">
        <v>66.885000000000005</v>
      </c>
      <c r="AA113">
        <v>4.444</v>
      </c>
      <c r="AB113">
        <v>13.336500000000001</v>
      </c>
      <c r="AC113">
        <v>20.3461</v>
      </c>
      <c r="AD113">
        <v>75.819999999999993</v>
      </c>
      <c r="AE113">
        <v>17.933</v>
      </c>
      <c r="AF113">
        <v>116.4</v>
      </c>
      <c r="AG113">
        <v>169.95</v>
      </c>
      <c r="AH113">
        <v>1234.4000000000001</v>
      </c>
      <c r="AI113">
        <v>53.86</v>
      </c>
      <c r="AJ113">
        <v>1059</v>
      </c>
      <c r="AK113">
        <v>374.5</v>
      </c>
      <c r="AL113">
        <v>20.420000000000002</v>
      </c>
      <c r="AM113">
        <v>449</v>
      </c>
    </row>
    <row r="114" spans="2:39" x14ac:dyDescent="0.25">
      <c r="B114" s="15">
        <v>42769</v>
      </c>
      <c r="C114">
        <v>20071.46</v>
      </c>
      <c r="D114">
        <v>2297.42</v>
      </c>
      <c r="E114">
        <v>5666.7659999999996</v>
      </c>
      <c r="F114">
        <v>7188.3</v>
      </c>
      <c r="G114">
        <v>15476.39</v>
      </c>
      <c r="H114">
        <v>11651.49</v>
      </c>
      <c r="I114">
        <v>18918.2</v>
      </c>
      <c r="J114">
        <v>1514.99</v>
      </c>
      <c r="K114">
        <v>18918.2</v>
      </c>
      <c r="L114">
        <v>23129.21</v>
      </c>
      <c r="M114">
        <v>1.1969000000000001</v>
      </c>
      <c r="N114">
        <v>1.9096</v>
      </c>
      <c r="O114">
        <v>2.4647999999999999</v>
      </c>
      <c r="P114">
        <v>3.0901999999999998</v>
      </c>
      <c r="Q114">
        <v>99.867999999999995</v>
      </c>
      <c r="R114">
        <v>1.0783</v>
      </c>
      <c r="S114">
        <v>112.61</v>
      </c>
      <c r="T114">
        <v>1.2484</v>
      </c>
      <c r="U114">
        <v>0.76800000000000002</v>
      </c>
      <c r="V114">
        <v>0.73150000000000004</v>
      </c>
      <c r="W114">
        <v>0.99299999999999999</v>
      </c>
      <c r="X114">
        <v>8.2065999999999999</v>
      </c>
      <c r="Y114">
        <v>8.7647999999999993</v>
      </c>
      <c r="Z114">
        <v>67.318799999999996</v>
      </c>
      <c r="AA114">
        <v>4.4279999999999999</v>
      </c>
      <c r="AB114">
        <v>13.2667</v>
      </c>
      <c r="AC114">
        <v>20.363099999999999</v>
      </c>
      <c r="AD114">
        <v>76.41</v>
      </c>
      <c r="AE114">
        <v>17.478999999999999</v>
      </c>
      <c r="AF114">
        <v>116.9</v>
      </c>
      <c r="AG114">
        <v>167</v>
      </c>
      <c r="AH114">
        <v>1218.5</v>
      </c>
      <c r="AI114">
        <v>53.83</v>
      </c>
      <c r="AJ114">
        <v>1027</v>
      </c>
      <c r="AK114">
        <v>365.25</v>
      </c>
      <c r="AL114">
        <v>21.11</v>
      </c>
      <c r="AM114">
        <v>430.25</v>
      </c>
    </row>
    <row r="115" spans="2:39" x14ac:dyDescent="0.25">
      <c r="B115" s="15">
        <v>42762</v>
      </c>
      <c r="C115">
        <v>20093.78</v>
      </c>
      <c r="D115">
        <v>2294.69</v>
      </c>
      <c r="E115">
        <v>5660.7820000000002</v>
      </c>
      <c r="F115">
        <v>7184.49</v>
      </c>
      <c r="G115">
        <v>15575.81</v>
      </c>
      <c r="H115">
        <v>11814.27</v>
      </c>
      <c r="I115">
        <v>19467.400000000001</v>
      </c>
      <c r="J115">
        <v>1549.25</v>
      </c>
      <c r="K115">
        <v>19467.400000000001</v>
      </c>
      <c r="L115">
        <v>23360.78</v>
      </c>
      <c r="M115">
        <v>1.2181999999999999</v>
      </c>
      <c r="N115">
        <v>1.9458</v>
      </c>
      <c r="O115">
        <v>2.4843000000000002</v>
      </c>
      <c r="P115">
        <v>3.0588000000000002</v>
      </c>
      <c r="Q115">
        <v>100.53</v>
      </c>
      <c r="R115">
        <v>1.0699000000000001</v>
      </c>
      <c r="S115">
        <v>115.1</v>
      </c>
      <c r="T115">
        <v>1.2555000000000001</v>
      </c>
      <c r="U115">
        <v>0.75509999999999999</v>
      </c>
      <c r="V115">
        <v>0.72589999999999999</v>
      </c>
      <c r="W115">
        <v>0.99929999999999997</v>
      </c>
      <c r="X115">
        <v>8.3405000000000005</v>
      </c>
      <c r="Y115">
        <v>8.8488000000000007</v>
      </c>
      <c r="Z115">
        <v>68.034999999999997</v>
      </c>
      <c r="AA115">
        <v>4.4302999999999999</v>
      </c>
      <c r="AB115">
        <v>13.473700000000001</v>
      </c>
      <c r="AC115">
        <v>20.886299999999999</v>
      </c>
      <c r="AD115">
        <v>74.849999999999994</v>
      </c>
      <c r="AE115">
        <v>17.135999999999999</v>
      </c>
      <c r="AF115">
        <v>118.325</v>
      </c>
      <c r="AG115">
        <v>173.2</v>
      </c>
      <c r="AH115">
        <v>1188.4000000000001</v>
      </c>
      <c r="AI115">
        <v>53.17</v>
      </c>
      <c r="AJ115">
        <v>1049.25</v>
      </c>
      <c r="AK115">
        <v>362.5</v>
      </c>
      <c r="AL115">
        <v>20.329999999999998</v>
      </c>
      <c r="AM115">
        <v>420.5</v>
      </c>
    </row>
    <row r="116" spans="2:39" x14ac:dyDescent="0.25">
      <c r="B116" s="15">
        <v>42755</v>
      </c>
      <c r="C116">
        <v>19827.25</v>
      </c>
      <c r="D116">
        <v>2271.31</v>
      </c>
      <c r="E116">
        <v>5555.3329999999996</v>
      </c>
      <c r="F116">
        <v>7198.44</v>
      </c>
      <c r="G116">
        <v>15547.88</v>
      </c>
      <c r="H116">
        <v>11630.13</v>
      </c>
      <c r="I116">
        <v>19137.91</v>
      </c>
      <c r="J116">
        <v>1533.46</v>
      </c>
      <c r="K116">
        <v>19137.91</v>
      </c>
      <c r="L116">
        <v>22885.91</v>
      </c>
      <c r="M116">
        <v>1.1884999999999999</v>
      </c>
      <c r="N116">
        <v>1.9365000000000001</v>
      </c>
      <c r="O116">
        <v>2.4668000000000001</v>
      </c>
      <c r="P116">
        <v>3.0488</v>
      </c>
      <c r="Q116">
        <v>100.74</v>
      </c>
      <c r="R116">
        <v>1.0703</v>
      </c>
      <c r="S116">
        <v>114.62</v>
      </c>
      <c r="T116">
        <v>1.2375</v>
      </c>
      <c r="U116">
        <v>0.75549999999999995</v>
      </c>
      <c r="V116">
        <v>0.71699999999999997</v>
      </c>
      <c r="W116">
        <v>1.0016</v>
      </c>
      <c r="X116">
        <v>8.4108000000000001</v>
      </c>
      <c r="Y116">
        <v>8.8796999999999997</v>
      </c>
      <c r="Z116">
        <v>68.182500000000005</v>
      </c>
      <c r="AA116">
        <v>4.4470000000000001</v>
      </c>
      <c r="AB116">
        <v>13.598599999999999</v>
      </c>
      <c r="AC116">
        <v>21.587700000000002</v>
      </c>
      <c r="AD116">
        <v>73.040000000000006</v>
      </c>
      <c r="AE116">
        <v>17.032</v>
      </c>
      <c r="AF116">
        <v>120.25</v>
      </c>
      <c r="AG116">
        <v>166.25</v>
      </c>
      <c r="AH116">
        <v>1204.9000000000001</v>
      </c>
      <c r="AI116">
        <v>52.42</v>
      </c>
      <c r="AJ116">
        <v>1067.5</v>
      </c>
      <c r="AK116">
        <v>369.75</v>
      </c>
      <c r="AL116">
        <v>20.18</v>
      </c>
      <c r="AM116">
        <v>428.25</v>
      </c>
    </row>
    <row r="117" spans="2:39" x14ac:dyDescent="0.25">
      <c r="B117" s="15">
        <v>42748</v>
      </c>
      <c r="C117">
        <v>19885.73</v>
      </c>
      <c r="D117">
        <v>2274.64</v>
      </c>
      <c r="E117">
        <v>5574.116</v>
      </c>
      <c r="F117">
        <v>7337.81</v>
      </c>
      <c r="G117">
        <v>15497.28</v>
      </c>
      <c r="H117">
        <v>11629.18</v>
      </c>
      <c r="I117">
        <v>19287.28</v>
      </c>
      <c r="J117">
        <v>1544.89</v>
      </c>
      <c r="K117">
        <v>19287.28</v>
      </c>
      <c r="L117">
        <v>22937.38</v>
      </c>
      <c r="M117">
        <v>1.1931</v>
      </c>
      <c r="N117">
        <v>1.897</v>
      </c>
      <c r="O117">
        <v>2.3963999999999999</v>
      </c>
      <c r="P117">
        <v>2.9885999999999999</v>
      </c>
      <c r="Q117">
        <v>101.18</v>
      </c>
      <c r="R117">
        <v>1.0643</v>
      </c>
      <c r="S117">
        <v>114.49</v>
      </c>
      <c r="T117">
        <v>1.2181999999999999</v>
      </c>
      <c r="U117">
        <v>0.75019999999999998</v>
      </c>
      <c r="V117">
        <v>0.71309999999999996</v>
      </c>
      <c r="W117">
        <v>1.0084</v>
      </c>
      <c r="X117">
        <v>8.5005000000000006</v>
      </c>
      <c r="Y117">
        <v>8.9116</v>
      </c>
      <c r="Z117">
        <v>68.156300000000002</v>
      </c>
      <c r="AA117">
        <v>4.4630000000000001</v>
      </c>
      <c r="AB117">
        <v>13.515700000000001</v>
      </c>
      <c r="AC117">
        <v>21.476500000000001</v>
      </c>
      <c r="AD117">
        <v>72.27</v>
      </c>
      <c r="AE117">
        <v>16.765000000000001</v>
      </c>
      <c r="AF117">
        <v>118.52500000000001</v>
      </c>
      <c r="AG117">
        <v>183.15</v>
      </c>
      <c r="AH117">
        <v>1196.2</v>
      </c>
      <c r="AI117">
        <v>52.37</v>
      </c>
      <c r="AJ117">
        <v>1042.5</v>
      </c>
      <c r="AK117">
        <v>358.5</v>
      </c>
      <c r="AL117">
        <v>20.52</v>
      </c>
      <c r="AM117">
        <v>426</v>
      </c>
    </row>
    <row r="118" spans="2:39" x14ac:dyDescent="0.25">
      <c r="B118" s="15">
        <v>42741</v>
      </c>
      <c r="C118">
        <v>19963.8</v>
      </c>
      <c r="D118">
        <v>2276.98</v>
      </c>
      <c r="E118">
        <v>5521.0550000000003</v>
      </c>
      <c r="F118">
        <v>7210.05</v>
      </c>
      <c r="G118">
        <v>15496.05</v>
      </c>
      <c r="H118">
        <v>11599.01</v>
      </c>
      <c r="I118">
        <v>19454.330000000002</v>
      </c>
      <c r="J118">
        <v>1553.32</v>
      </c>
      <c r="K118">
        <v>19454.330000000002</v>
      </c>
      <c r="L118">
        <v>22503.01</v>
      </c>
      <c r="M118">
        <v>1.2098</v>
      </c>
      <c r="N118">
        <v>1.9239000000000002</v>
      </c>
      <c r="O118">
        <v>2.4192999999999998</v>
      </c>
      <c r="P118">
        <v>3.0087999999999999</v>
      </c>
      <c r="Q118">
        <v>102.22</v>
      </c>
      <c r="R118">
        <v>1.0531999999999999</v>
      </c>
      <c r="S118">
        <v>117.02</v>
      </c>
      <c r="T118">
        <v>1.2286999999999999</v>
      </c>
      <c r="U118">
        <v>0.73009999999999997</v>
      </c>
      <c r="V118">
        <v>0.69599999999999995</v>
      </c>
      <c r="W118">
        <v>1.018</v>
      </c>
      <c r="X118">
        <v>8.5379000000000005</v>
      </c>
      <c r="Y118">
        <v>9.0573999999999995</v>
      </c>
      <c r="Z118">
        <v>67.962500000000006</v>
      </c>
      <c r="AA118">
        <v>4.4725000000000001</v>
      </c>
      <c r="AB118">
        <v>13.759600000000001</v>
      </c>
      <c r="AC118">
        <v>21.221699999999998</v>
      </c>
      <c r="AD118">
        <v>73.989999999999995</v>
      </c>
      <c r="AE118">
        <v>16.518999999999998</v>
      </c>
      <c r="AF118">
        <v>114.825</v>
      </c>
      <c r="AG118">
        <v>185.55</v>
      </c>
      <c r="AH118">
        <v>1173.4000000000001</v>
      </c>
      <c r="AI118">
        <v>53.99</v>
      </c>
      <c r="AJ118">
        <v>986</v>
      </c>
      <c r="AK118">
        <v>358</v>
      </c>
      <c r="AL118">
        <v>20.75</v>
      </c>
      <c r="AM118">
        <v>423.25</v>
      </c>
    </row>
    <row r="119" spans="2:39" x14ac:dyDescent="0.25">
      <c r="B119" s="15">
        <v>42734</v>
      </c>
      <c r="C119">
        <v>19762.599999999999</v>
      </c>
      <c r="D119">
        <v>2238.83</v>
      </c>
      <c r="E119">
        <v>5383.1170000000002</v>
      </c>
      <c r="F119">
        <v>7142.83</v>
      </c>
      <c r="G119">
        <v>15287.59</v>
      </c>
      <c r="H119">
        <v>11481.06</v>
      </c>
      <c r="I119">
        <v>19114.37</v>
      </c>
      <c r="J119">
        <v>1518.61</v>
      </c>
      <c r="K119">
        <v>19114.37</v>
      </c>
      <c r="L119">
        <v>22000.560000000001</v>
      </c>
      <c r="M119">
        <v>1.1882999999999999</v>
      </c>
      <c r="N119">
        <v>1.9274</v>
      </c>
      <c r="O119">
        <v>2.4443000000000001</v>
      </c>
      <c r="P119">
        <v>3.0651000000000002</v>
      </c>
      <c r="Q119">
        <v>102.21</v>
      </c>
      <c r="R119">
        <v>1.0517000000000001</v>
      </c>
      <c r="S119">
        <v>116.96</v>
      </c>
      <c r="T119">
        <v>1.234</v>
      </c>
      <c r="U119">
        <v>0.7208</v>
      </c>
      <c r="V119">
        <v>0.69340000000000002</v>
      </c>
      <c r="W119">
        <v>1.0189999999999999</v>
      </c>
      <c r="X119">
        <v>8.6405999999999992</v>
      </c>
      <c r="Y119">
        <v>9.1060999999999996</v>
      </c>
      <c r="Z119">
        <v>67.924999999999997</v>
      </c>
      <c r="AA119">
        <v>4.4862000000000002</v>
      </c>
      <c r="AB119">
        <v>13.7401</v>
      </c>
      <c r="AC119">
        <v>20.7272</v>
      </c>
      <c r="AD119">
        <v>70.650000000000006</v>
      </c>
      <c r="AE119">
        <v>15.989000000000001</v>
      </c>
      <c r="AF119">
        <v>119</v>
      </c>
      <c r="AG119">
        <v>198.1</v>
      </c>
      <c r="AH119">
        <v>1151.7</v>
      </c>
      <c r="AI119">
        <v>53.72</v>
      </c>
      <c r="AJ119">
        <v>996.5</v>
      </c>
      <c r="AK119">
        <v>352</v>
      </c>
      <c r="AL119">
        <v>19.510000000000002</v>
      </c>
      <c r="AM119">
        <v>408</v>
      </c>
    </row>
    <row r="120" spans="2:39" x14ac:dyDescent="0.25">
      <c r="B120" s="15">
        <v>42727</v>
      </c>
      <c r="C120">
        <v>19933.810000000001</v>
      </c>
      <c r="D120">
        <v>2263.79</v>
      </c>
      <c r="E120">
        <v>5462.6890000000003</v>
      </c>
      <c r="F120">
        <v>7068.17</v>
      </c>
      <c r="G120">
        <v>15328.15</v>
      </c>
      <c r="H120">
        <v>11449.93</v>
      </c>
      <c r="I120">
        <v>19427.669999999998</v>
      </c>
      <c r="J120">
        <v>1543.82</v>
      </c>
      <c r="K120">
        <v>19427.669999999998</v>
      </c>
      <c r="L120">
        <v>21574.76</v>
      </c>
      <c r="M120">
        <v>1.2016</v>
      </c>
      <c r="N120">
        <v>2.0245000000000002</v>
      </c>
      <c r="O120">
        <v>2.5373000000000001</v>
      </c>
      <c r="P120">
        <v>3.1137999999999999</v>
      </c>
      <c r="Q120">
        <v>103.01</v>
      </c>
      <c r="R120">
        <v>1.0456000000000001</v>
      </c>
      <c r="S120">
        <v>117.33</v>
      </c>
      <c r="T120">
        <v>1.2282</v>
      </c>
      <c r="U120">
        <v>0.71760000000000002</v>
      </c>
      <c r="V120">
        <v>0.68740000000000001</v>
      </c>
      <c r="W120">
        <v>1.0265</v>
      </c>
      <c r="X120">
        <v>8.7009000000000007</v>
      </c>
      <c r="Y120">
        <v>9.2042000000000002</v>
      </c>
      <c r="Z120">
        <v>67.825000000000003</v>
      </c>
      <c r="AA120">
        <v>4.4741999999999997</v>
      </c>
      <c r="AB120">
        <v>13.997999999999999</v>
      </c>
      <c r="AC120">
        <v>20.609500000000001</v>
      </c>
      <c r="AD120">
        <v>69.87</v>
      </c>
      <c r="AE120">
        <v>15.704000000000001</v>
      </c>
      <c r="AF120">
        <v>114.575</v>
      </c>
      <c r="AG120">
        <v>191.75</v>
      </c>
      <c r="AH120">
        <v>1131.9000000000001</v>
      </c>
      <c r="AI120">
        <v>53.02</v>
      </c>
      <c r="AJ120">
        <v>989</v>
      </c>
      <c r="AK120">
        <v>345.75</v>
      </c>
      <c r="AL120">
        <v>18.149999999999999</v>
      </c>
      <c r="AM120">
        <v>393.5</v>
      </c>
    </row>
    <row r="121" spans="2:39" x14ac:dyDescent="0.25">
      <c r="B121" s="15">
        <v>42720</v>
      </c>
      <c r="C121">
        <v>19843.41</v>
      </c>
      <c r="D121">
        <v>2258.0700000000002</v>
      </c>
      <c r="E121">
        <v>5437.1620000000003</v>
      </c>
      <c r="F121">
        <v>7011.64</v>
      </c>
      <c r="G121">
        <v>15252.2</v>
      </c>
      <c r="H121">
        <v>11404.01</v>
      </c>
      <c r="I121">
        <v>19401.150000000001</v>
      </c>
      <c r="J121">
        <v>1550.67</v>
      </c>
      <c r="K121">
        <v>19401.150000000001</v>
      </c>
      <c r="L121">
        <v>22020.75</v>
      </c>
      <c r="M121">
        <v>1.2524</v>
      </c>
      <c r="N121">
        <v>2.0653999999999999</v>
      </c>
      <c r="O121">
        <v>2.5916000000000001</v>
      </c>
      <c r="P121">
        <v>3.1741000000000001</v>
      </c>
      <c r="Q121">
        <v>102.95</v>
      </c>
      <c r="R121">
        <v>1.0450999999999999</v>
      </c>
      <c r="S121">
        <v>117.93</v>
      </c>
      <c r="T121">
        <v>1.2496</v>
      </c>
      <c r="U121">
        <v>0.73040000000000005</v>
      </c>
      <c r="V121">
        <v>0.69630000000000003</v>
      </c>
      <c r="W121">
        <v>1.0261</v>
      </c>
      <c r="X121">
        <v>8.6725999999999992</v>
      </c>
      <c r="Y121">
        <v>9.3391999999999999</v>
      </c>
      <c r="Z121">
        <v>67.771299999999997</v>
      </c>
      <c r="AA121">
        <v>4.4779999999999998</v>
      </c>
      <c r="AB121">
        <v>14.032500000000001</v>
      </c>
      <c r="AC121">
        <v>20.439499999999999</v>
      </c>
      <c r="AD121">
        <v>71.040000000000006</v>
      </c>
      <c r="AE121">
        <v>16.152999999999999</v>
      </c>
      <c r="AF121">
        <v>112.325</v>
      </c>
      <c r="AG121">
        <v>195.05</v>
      </c>
      <c r="AH121">
        <v>1135.3</v>
      </c>
      <c r="AI121">
        <v>51.9</v>
      </c>
      <c r="AJ121">
        <v>1036.75</v>
      </c>
      <c r="AK121">
        <v>356.25</v>
      </c>
      <c r="AL121">
        <v>18.22</v>
      </c>
      <c r="AM121">
        <v>409.25</v>
      </c>
    </row>
    <row r="122" spans="2:39" x14ac:dyDescent="0.25">
      <c r="B122" s="15">
        <v>42713</v>
      </c>
      <c r="C122">
        <v>19756.849999999999</v>
      </c>
      <c r="D122">
        <v>2259.5300000000002</v>
      </c>
      <c r="E122">
        <v>5444.4979999999996</v>
      </c>
      <c r="F122">
        <v>6954.21</v>
      </c>
      <c r="G122">
        <v>15312.2</v>
      </c>
      <c r="H122">
        <v>11203.63</v>
      </c>
      <c r="I122">
        <v>18996.37</v>
      </c>
      <c r="J122">
        <v>1525.36</v>
      </c>
      <c r="K122">
        <v>18996.37</v>
      </c>
      <c r="L122">
        <v>22760.98</v>
      </c>
      <c r="M122">
        <v>1.1329</v>
      </c>
      <c r="N122">
        <v>1.8906000000000001</v>
      </c>
      <c r="O122">
        <v>2.4675000000000002</v>
      </c>
      <c r="P122">
        <v>3.1528999999999998</v>
      </c>
      <c r="Q122">
        <v>101.59</v>
      </c>
      <c r="R122">
        <v>1.0561</v>
      </c>
      <c r="S122">
        <v>115.32</v>
      </c>
      <c r="T122">
        <v>1.2572000000000001</v>
      </c>
      <c r="U122">
        <v>0.74490000000000001</v>
      </c>
      <c r="V122">
        <v>0.71360000000000001</v>
      </c>
      <c r="W122">
        <v>1.0170999999999999</v>
      </c>
      <c r="X122">
        <v>8.5032999999999994</v>
      </c>
      <c r="Y122">
        <v>9.1892999999999994</v>
      </c>
      <c r="Z122">
        <v>67.417500000000004</v>
      </c>
      <c r="AA122">
        <v>4.4245000000000001</v>
      </c>
      <c r="AB122">
        <v>13.795999999999999</v>
      </c>
      <c r="AC122">
        <v>20.389399999999998</v>
      </c>
      <c r="AD122">
        <v>70.8</v>
      </c>
      <c r="AE122">
        <v>16.896999999999998</v>
      </c>
      <c r="AF122">
        <v>108.72499999999999</v>
      </c>
      <c r="AG122">
        <v>213</v>
      </c>
      <c r="AH122">
        <v>1159.4000000000001</v>
      </c>
      <c r="AI122">
        <v>51.5</v>
      </c>
      <c r="AJ122">
        <v>1037.5</v>
      </c>
      <c r="AK122">
        <v>352.5</v>
      </c>
      <c r="AL122">
        <v>19.239999999999998</v>
      </c>
      <c r="AM122">
        <v>400.25</v>
      </c>
    </row>
    <row r="123" spans="2:39" x14ac:dyDescent="0.25">
      <c r="B123" s="15">
        <v>42706</v>
      </c>
      <c r="C123">
        <v>19170.419999999998</v>
      </c>
      <c r="D123">
        <v>2191.9499999999998</v>
      </c>
      <c r="E123">
        <v>5255.652</v>
      </c>
      <c r="F123">
        <v>6730.72</v>
      </c>
      <c r="G123">
        <v>15052.52</v>
      </c>
      <c r="H123">
        <v>10513.35</v>
      </c>
      <c r="I123">
        <v>18426.080000000002</v>
      </c>
      <c r="J123">
        <v>1477.98</v>
      </c>
      <c r="K123">
        <v>18426.080000000002</v>
      </c>
      <c r="L123">
        <v>22564.82</v>
      </c>
      <c r="M123">
        <v>1.0956999999999999</v>
      </c>
      <c r="N123">
        <v>1.8208</v>
      </c>
      <c r="O123">
        <v>2.3830999999999998</v>
      </c>
      <c r="P123">
        <v>3.0615000000000001</v>
      </c>
      <c r="Q123">
        <v>100.77</v>
      </c>
      <c r="R123">
        <v>1.0664</v>
      </c>
      <c r="S123">
        <v>113.51</v>
      </c>
      <c r="T123">
        <v>1.2728999999999999</v>
      </c>
      <c r="U123">
        <v>0.74570000000000003</v>
      </c>
      <c r="V123">
        <v>0.71409999999999996</v>
      </c>
      <c r="W123">
        <v>1.0111000000000001</v>
      </c>
      <c r="X123">
        <v>8.4219000000000008</v>
      </c>
      <c r="Y123">
        <v>9.2146000000000008</v>
      </c>
      <c r="Z123">
        <v>68.224999999999994</v>
      </c>
      <c r="AA123">
        <v>4.4531999999999998</v>
      </c>
      <c r="AB123">
        <v>13.802099999999999</v>
      </c>
      <c r="AC123">
        <v>20.6281</v>
      </c>
      <c r="AD123">
        <v>71.98</v>
      </c>
      <c r="AE123">
        <v>16.753</v>
      </c>
      <c r="AF123">
        <v>108.22499999999999</v>
      </c>
      <c r="AG123">
        <v>220.65</v>
      </c>
      <c r="AH123">
        <v>1175.0999999999999</v>
      </c>
      <c r="AI123">
        <v>51.68</v>
      </c>
      <c r="AJ123">
        <v>1027.5</v>
      </c>
      <c r="AK123">
        <v>337.5</v>
      </c>
      <c r="AL123">
        <v>19.12</v>
      </c>
      <c r="AM123">
        <v>387.5</v>
      </c>
    </row>
    <row r="124" spans="2:39" x14ac:dyDescent="0.25">
      <c r="B124" s="15">
        <v>42699</v>
      </c>
      <c r="C124">
        <v>19152.14</v>
      </c>
      <c r="D124">
        <v>2213.35</v>
      </c>
      <c r="E124">
        <v>5398.92</v>
      </c>
      <c r="F124">
        <v>6840.75</v>
      </c>
      <c r="G124">
        <v>15075.44</v>
      </c>
      <c r="H124">
        <v>10699.27</v>
      </c>
      <c r="I124">
        <v>18381.22</v>
      </c>
      <c r="J124">
        <v>1464.53</v>
      </c>
      <c r="K124">
        <v>18381.22</v>
      </c>
      <c r="L124">
        <v>22723.45</v>
      </c>
      <c r="M124">
        <v>1.1168</v>
      </c>
      <c r="N124">
        <v>1.8353999999999999</v>
      </c>
      <c r="O124">
        <v>2.3572000000000002</v>
      </c>
      <c r="P124">
        <v>3.0045000000000002</v>
      </c>
      <c r="Q124">
        <v>101.49</v>
      </c>
      <c r="R124">
        <v>1.0589</v>
      </c>
      <c r="S124">
        <v>113.22</v>
      </c>
      <c r="T124">
        <v>1.2477</v>
      </c>
      <c r="U124">
        <v>0.74429999999999996</v>
      </c>
      <c r="V124">
        <v>0.70430000000000004</v>
      </c>
      <c r="W124">
        <v>1.0141</v>
      </c>
      <c r="X124">
        <v>8.5805000000000007</v>
      </c>
      <c r="Y124">
        <v>9.2497000000000007</v>
      </c>
      <c r="Z124">
        <v>68.467500000000001</v>
      </c>
      <c r="AA124">
        <v>4.4583000000000004</v>
      </c>
      <c r="AB124">
        <v>14.11</v>
      </c>
      <c r="AC124">
        <v>20.6538</v>
      </c>
      <c r="AD124">
        <v>72.650000000000006</v>
      </c>
      <c r="AE124">
        <v>16.47</v>
      </c>
      <c r="AF124">
        <v>110.75</v>
      </c>
      <c r="AG124">
        <v>216.45</v>
      </c>
      <c r="AH124">
        <v>1178.4000000000001</v>
      </c>
      <c r="AI124">
        <v>46.06</v>
      </c>
      <c r="AJ124">
        <v>1046</v>
      </c>
      <c r="AK124">
        <v>349.25</v>
      </c>
      <c r="AL124">
        <v>19.84</v>
      </c>
      <c r="AM124">
        <v>395.75</v>
      </c>
    </row>
    <row r="125" spans="2:39" x14ac:dyDescent="0.25">
      <c r="B125" s="15">
        <v>42692</v>
      </c>
      <c r="C125">
        <v>18867.93</v>
      </c>
      <c r="D125">
        <v>2181.9</v>
      </c>
      <c r="E125">
        <v>5321.5129999999999</v>
      </c>
      <c r="F125">
        <v>6775.77</v>
      </c>
      <c r="G125">
        <v>14864.03</v>
      </c>
      <c r="H125">
        <v>10664.56</v>
      </c>
      <c r="I125">
        <v>17967.41</v>
      </c>
      <c r="J125">
        <v>1428.46</v>
      </c>
      <c r="K125">
        <v>17967.41</v>
      </c>
      <c r="L125">
        <v>22344.21</v>
      </c>
      <c r="M125">
        <v>1.0678000000000001</v>
      </c>
      <c r="N125">
        <v>1.7974999999999999</v>
      </c>
      <c r="O125">
        <v>2.3548</v>
      </c>
      <c r="P125">
        <v>3.0295999999999998</v>
      </c>
      <c r="Q125">
        <v>101.21</v>
      </c>
      <c r="R125">
        <v>1.0588</v>
      </c>
      <c r="S125">
        <v>110.91</v>
      </c>
      <c r="T125">
        <v>1.2342</v>
      </c>
      <c r="U125">
        <v>0.73380000000000001</v>
      </c>
      <c r="V125">
        <v>0.70099999999999996</v>
      </c>
      <c r="W125">
        <v>1.0101</v>
      </c>
      <c r="X125">
        <v>8.5974000000000004</v>
      </c>
      <c r="Y125">
        <v>9.2988</v>
      </c>
      <c r="Z125">
        <v>68.136200000000002</v>
      </c>
      <c r="AA125">
        <v>4.4189999999999996</v>
      </c>
      <c r="AB125">
        <v>14.4222</v>
      </c>
      <c r="AC125">
        <v>20.6435</v>
      </c>
      <c r="AD125">
        <v>73.400000000000006</v>
      </c>
      <c r="AE125">
        <v>16.623999999999999</v>
      </c>
      <c r="AF125">
        <v>108.325</v>
      </c>
      <c r="AG125">
        <v>212.3</v>
      </c>
      <c r="AH125">
        <v>1208.7</v>
      </c>
      <c r="AI125">
        <v>45.69</v>
      </c>
      <c r="AJ125">
        <v>993.75</v>
      </c>
      <c r="AK125">
        <v>345.5</v>
      </c>
      <c r="AL125">
        <v>20.149999999999999</v>
      </c>
      <c r="AM125">
        <v>408</v>
      </c>
    </row>
    <row r="126" spans="2:39" x14ac:dyDescent="0.25">
      <c r="B126" s="15">
        <v>42685</v>
      </c>
      <c r="C126">
        <v>18847.66</v>
      </c>
      <c r="D126">
        <v>2164.4499999999998</v>
      </c>
      <c r="E126">
        <v>5237.1139999999996</v>
      </c>
      <c r="F126">
        <v>6730.43</v>
      </c>
      <c r="G126">
        <v>14555.41</v>
      </c>
      <c r="H126">
        <v>10667.95</v>
      </c>
      <c r="I126">
        <v>17374.79</v>
      </c>
      <c r="J126">
        <v>1378.28</v>
      </c>
      <c r="K126">
        <v>17374.79</v>
      </c>
      <c r="L126">
        <v>22531.09</v>
      </c>
      <c r="M126">
        <v>0.91510000000000002</v>
      </c>
      <c r="N126">
        <v>1.5571000000000002</v>
      </c>
      <c r="O126">
        <v>2.1501000000000001</v>
      </c>
      <c r="P126">
        <v>2.9350000000000001</v>
      </c>
      <c r="Q126">
        <v>99.06</v>
      </c>
      <c r="R126">
        <v>1.0854999999999999</v>
      </c>
      <c r="S126">
        <v>106.65</v>
      </c>
      <c r="T126">
        <v>1.2596000000000001</v>
      </c>
      <c r="U126">
        <v>0.75460000000000005</v>
      </c>
      <c r="V126">
        <v>0.71299999999999997</v>
      </c>
      <c r="W126">
        <v>0.98799999999999999</v>
      </c>
      <c r="X126">
        <v>8.3934999999999995</v>
      </c>
      <c r="Y126">
        <v>9.0958000000000006</v>
      </c>
      <c r="Z126">
        <v>67.246200000000002</v>
      </c>
      <c r="AA126">
        <v>4.2945000000000002</v>
      </c>
      <c r="AB126">
        <v>14.3352</v>
      </c>
      <c r="AC126">
        <v>20.8492</v>
      </c>
      <c r="AD126">
        <v>68.44</v>
      </c>
      <c r="AE126">
        <v>17.382000000000001</v>
      </c>
      <c r="AF126">
        <v>105.6</v>
      </c>
      <c r="AG126">
        <v>211.95</v>
      </c>
      <c r="AH126">
        <v>1224.3</v>
      </c>
      <c r="AI126">
        <v>43.41</v>
      </c>
      <c r="AJ126">
        <v>978.5</v>
      </c>
      <c r="AK126">
        <v>340.25</v>
      </c>
      <c r="AL126">
        <v>21.7</v>
      </c>
      <c r="AM126">
        <v>403</v>
      </c>
    </row>
    <row r="127" spans="2:39" x14ac:dyDescent="0.25">
      <c r="B127" s="15">
        <v>42678</v>
      </c>
      <c r="C127">
        <v>17888.28</v>
      </c>
      <c r="D127">
        <v>2085.1799999999998</v>
      </c>
      <c r="E127">
        <v>5046.3710000000001</v>
      </c>
      <c r="F127">
        <v>6693.26</v>
      </c>
      <c r="G127">
        <v>14509.25</v>
      </c>
      <c r="H127">
        <v>10259.129999999999</v>
      </c>
      <c r="I127">
        <v>16905.36</v>
      </c>
      <c r="J127">
        <v>1347.04</v>
      </c>
      <c r="K127">
        <v>16905.36</v>
      </c>
      <c r="L127">
        <v>22642.62</v>
      </c>
      <c r="M127">
        <v>0.78380000000000005</v>
      </c>
      <c r="N127">
        <v>1.2321</v>
      </c>
      <c r="O127">
        <v>1.7762</v>
      </c>
      <c r="P127">
        <v>2.5609999999999999</v>
      </c>
      <c r="Q127">
        <v>97.064999999999998</v>
      </c>
      <c r="R127">
        <v>1.1141000000000001</v>
      </c>
      <c r="S127">
        <v>103.12</v>
      </c>
      <c r="T127">
        <v>1.2517</v>
      </c>
      <c r="U127">
        <v>0.76729999999999998</v>
      </c>
      <c r="V127">
        <v>0.73260000000000003</v>
      </c>
      <c r="W127">
        <v>0.96840000000000004</v>
      </c>
      <c r="X127">
        <v>8.1591000000000005</v>
      </c>
      <c r="Y127">
        <v>8.9461999999999993</v>
      </c>
      <c r="Z127">
        <v>66.704999999999998</v>
      </c>
      <c r="AA127">
        <v>4.1980000000000004</v>
      </c>
      <c r="AB127">
        <v>13.5823</v>
      </c>
      <c r="AC127">
        <v>19.026599999999998</v>
      </c>
      <c r="AD127">
        <v>68.53</v>
      </c>
      <c r="AE127">
        <v>18.370999999999999</v>
      </c>
      <c r="AF127">
        <v>102.72499999999999</v>
      </c>
      <c r="AG127">
        <v>227.7</v>
      </c>
      <c r="AH127">
        <v>1304.5</v>
      </c>
      <c r="AI127">
        <v>44.07</v>
      </c>
      <c r="AJ127">
        <v>981.5</v>
      </c>
      <c r="AK127">
        <v>348.75</v>
      </c>
      <c r="AL127">
        <v>21.73</v>
      </c>
      <c r="AM127">
        <v>414.25</v>
      </c>
    </row>
    <row r="128" spans="2:39" x14ac:dyDescent="0.25">
      <c r="B128" s="15">
        <v>42671</v>
      </c>
      <c r="C128">
        <v>18161.189999999999</v>
      </c>
      <c r="D128">
        <v>2126.41</v>
      </c>
      <c r="E128">
        <v>5190.1040000000003</v>
      </c>
      <c r="F128">
        <v>6996.26</v>
      </c>
      <c r="G128">
        <v>14785.29</v>
      </c>
      <c r="H128">
        <v>10696.19</v>
      </c>
      <c r="I128">
        <v>17446.41</v>
      </c>
      <c r="J128">
        <v>1392.41</v>
      </c>
      <c r="K128">
        <v>17446.41</v>
      </c>
      <c r="L128">
        <v>22954.81</v>
      </c>
      <c r="M128">
        <v>0.85260000000000002</v>
      </c>
      <c r="N128">
        <v>1.3245</v>
      </c>
      <c r="O128">
        <v>1.8468</v>
      </c>
      <c r="P128">
        <v>2.6154000000000002</v>
      </c>
      <c r="Q128">
        <v>98.347999999999999</v>
      </c>
      <c r="R128">
        <v>1.0985</v>
      </c>
      <c r="S128">
        <v>104.74</v>
      </c>
      <c r="T128">
        <v>1.2184999999999999</v>
      </c>
      <c r="U128">
        <v>0.75990000000000002</v>
      </c>
      <c r="V128">
        <v>0.71630000000000005</v>
      </c>
      <c r="W128">
        <v>0.98809999999999998</v>
      </c>
      <c r="X128">
        <v>8.2645</v>
      </c>
      <c r="Y128">
        <v>9.0108999999999995</v>
      </c>
      <c r="Z128">
        <v>66.778700000000001</v>
      </c>
      <c r="AA128">
        <v>4.2</v>
      </c>
      <c r="AB128">
        <v>13.8352</v>
      </c>
      <c r="AC128">
        <v>18.984400000000001</v>
      </c>
      <c r="AD128">
        <v>70.819999999999993</v>
      </c>
      <c r="AE128">
        <v>17.795999999999999</v>
      </c>
      <c r="AF128">
        <v>104.2</v>
      </c>
      <c r="AG128">
        <v>216.3</v>
      </c>
      <c r="AH128">
        <v>1276.8</v>
      </c>
      <c r="AI128">
        <v>48.7</v>
      </c>
      <c r="AJ128">
        <v>1001.25</v>
      </c>
      <c r="AK128">
        <v>355</v>
      </c>
      <c r="AL128">
        <v>22.16</v>
      </c>
      <c r="AM128">
        <v>408.5</v>
      </c>
    </row>
    <row r="129" spans="2:39" x14ac:dyDescent="0.25">
      <c r="B129" s="15">
        <v>42664</v>
      </c>
      <c r="C129">
        <v>18145.71</v>
      </c>
      <c r="D129">
        <v>2141.16</v>
      </c>
      <c r="E129">
        <v>5257.402</v>
      </c>
      <c r="F129">
        <v>7020.47</v>
      </c>
      <c r="G129">
        <v>14939.04</v>
      </c>
      <c r="H129">
        <v>10710.73</v>
      </c>
      <c r="I129">
        <v>17184.59</v>
      </c>
      <c r="J129">
        <v>1365.29</v>
      </c>
      <c r="K129">
        <v>17184.59</v>
      </c>
      <c r="L129">
        <v>23374.400000000001</v>
      </c>
      <c r="M129">
        <v>0.82340000000000002</v>
      </c>
      <c r="N129">
        <v>1.2427999999999999</v>
      </c>
      <c r="O129">
        <v>1.7347000000000001</v>
      </c>
      <c r="P129">
        <v>2.4845999999999999</v>
      </c>
      <c r="Q129">
        <v>98.694999999999993</v>
      </c>
      <c r="R129">
        <v>1.0884</v>
      </c>
      <c r="S129">
        <v>103.8</v>
      </c>
      <c r="T129">
        <v>1.2234</v>
      </c>
      <c r="U129">
        <v>0.76080000000000003</v>
      </c>
      <c r="V129">
        <v>0.71609999999999996</v>
      </c>
      <c r="W129">
        <v>0.99370000000000003</v>
      </c>
      <c r="X129">
        <v>8.2491000000000003</v>
      </c>
      <c r="Y129">
        <v>8.9156999999999993</v>
      </c>
      <c r="Z129">
        <v>66.89</v>
      </c>
      <c r="AA129">
        <v>4.1837999999999997</v>
      </c>
      <c r="AB129">
        <v>13.9849</v>
      </c>
      <c r="AC129">
        <v>18.5946</v>
      </c>
      <c r="AD129">
        <v>69.069999999999993</v>
      </c>
      <c r="AE129">
        <v>17.492999999999999</v>
      </c>
      <c r="AF129">
        <v>101.15</v>
      </c>
      <c r="AG129">
        <v>200.5</v>
      </c>
      <c r="AH129">
        <v>1265.9000000000001</v>
      </c>
      <c r="AI129">
        <v>50.85</v>
      </c>
      <c r="AJ129">
        <v>983</v>
      </c>
      <c r="AK129">
        <v>352.5</v>
      </c>
      <c r="AL129">
        <v>22.71</v>
      </c>
      <c r="AM129">
        <v>414.5</v>
      </c>
    </row>
    <row r="130" spans="2:39" x14ac:dyDescent="0.25">
      <c r="B130" s="15">
        <v>42657</v>
      </c>
      <c r="C130">
        <v>18138.38</v>
      </c>
      <c r="D130">
        <v>2132.98</v>
      </c>
      <c r="E130">
        <v>5214.1610000000001</v>
      </c>
      <c r="F130">
        <v>7013.55</v>
      </c>
      <c r="G130">
        <v>14584.99</v>
      </c>
      <c r="H130">
        <v>10580.38</v>
      </c>
      <c r="I130">
        <v>16856.37</v>
      </c>
      <c r="J130">
        <v>1347.19</v>
      </c>
      <c r="K130">
        <v>16856.37</v>
      </c>
      <c r="L130">
        <v>23233.31</v>
      </c>
      <c r="M130">
        <v>0.83479999999999999</v>
      </c>
      <c r="N130">
        <v>1.2866</v>
      </c>
      <c r="O130">
        <v>1.7976999999999999</v>
      </c>
      <c r="P130">
        <v>2.5583</v>
      </c>
      <c r="Q130">
        <v>98.019000000000005</v>
      </c>
      <c r="R130">
        <v>1.0972</v>
      </c>
      <c r="S130">
        <v>104.18</v>
      </c>
      <c r="T130">
        <v>1.2191000000000001</v>
      </c>
      <c r="U130">
        <v>0.76180000000000003</v>
      </c>
      <c r="V130">
        <v>0.7087</v>
      </c>
      <c r="W130">
        <v>0.99029999999999996</v>
      </c>
      <c r="X130">
        <v>8.2204999999999995</v>
      </c>
      <c r="Y130">
        <v>8.8423999999999996</v>
      </c>
      <c r="Z130">
        <v>66.715000000000003</v>
      </c>
      <c r="AA130">
        <v>4.2024999999999997</v>
      </c>
      <c r="AB130">
        <v>14.318199999999999</v>
      </c>
      <c r="AC130">
        <v>19.007899999999999</v>
      </c>
      <c r="AD130">
        <v>70.569999999999993</v>
      </c>
      <c r="AE130">
        <v>17.440999999999999</v>
      </c>
      <c r="AF130">
        <v>95.9</v>
      </c>
      <c r="AG130">
        <v>188.45</v>
      </c>
      <c r="AH130">
        <v>1253.0999999999999</v>
      </c>
      <c r="AI130">
        <v>50.35</v>
      </c>
      <c r="AJ130">
        <v>962.5</v>
      </c>
      <c r="AK130">
        <v>354.25</v>
      </c>
      <c r="AL130">
        <v>22.91</v>
      </c>
      <c r="AM130">
        <v>421</v>
      </c>
    </row>
    <row r="131" spans="2:39" x14ac:dyDescent="0.25">
      <c r="B131" s="15">
        <v>42650</v>
      </c>
      <c r="C131">
        <v>18240.490000000002</v>
      </c>
      <c r="D131">
        <v>2153.7399999999998</v>
      </c>
      <c r="E131">
        <v>5292.4049999999997</v>
      </c>
      <c r="F131">
        <v>7044.39</v>
      </c>
      <c r="G131">
        <v>14566.26</v>
      </c>
      <c r="H131">
        <v>10490.86</v>
      </c>
      <c r="I131">
        <v>16860.09</v>
      </c>
      <c r="J131">
        <v>1350.61</v>
      </c>
      <c r="K131">
        <v>16860.09</v>
      </c>
      <c r="L131">
        <v>23851.82</v>
      </c>
      <c r="M131">
        <v>0.83009999999999995</v>
      </c>
      <c r="N131">
        <v>1.2551000000000001</v>
      </c>
      <c r="O131">
        <v>1.7181</v>
      </c>
      <c r="P131">
        <v>2.4508000000000001</v>
      </c>
      <c r="Q131">
        <v>96.632000000000005</v>
      </c>
      <c r="R131">
        <v>1.1201000000000001</v>
      </c>
      <c r="S131">
        <v>102.98</v>
      </c>
      <c r="T131">
        <v>1.2434000000000001</v>
      </c>
      <c r="U131">
        <v>0.75819999999999999</v>
      </c>
      <c r="V131">
        <v>0.71560000000000001</v>
      </c>
      <c r="W131">
        <v>0.97750000000000004</v>
      </c>
      <c r="X131">
        <v>8.0861999999999998</v>
      </c>
      <c r="Y131">
        <v>8.6265999999999998</v>
      </c>
      <c r="Z131">
        <v>66.685000000000002</v>
      </c>
      <c r="AA131">
        <v>4.157</v>
      </c>
      <c r="AB131">
        <v>13.872</v>
      </c>
      <c r="AC131">
        <v>19.300899999999999</v>
      </c>
      <c r="AD131">
        <v>67.19</v>
      </c>
      <c r="AE131">
        <v>17.38</v>
      </c>
      <c r="AF131">
        <v>101.875</v>
      </c>
      <c r="AG131">
        <v>198.1</v>
      </c>
      <c r="AH131">
        <v>1248.9000000000001</v>
      </c>
      <c r="AI131">
        <v>49.81</v>
      </c>
      <c r="AJ131">
        <v>956.75</v>
      </c>
      <c r="AK131">
        <v>339.75</v>
      </c>
      <c r="AL131">
        <v>23.42</v>
      </c>
      <c r="AM131">
        <v>394.75</v>
      </c>
    </row>
    <row r="132" spans="2:39" x14ac:dyDescent="0.25">
      <c r="B132" s="15">
        <v>42643</v>
      </c>
      <c r="C132">
        <v>18308.150000000001</v>
      </c>
      <c r="D132">
        <v>2168.27</v>
      </c>
      <c r="E132">
        <v>5312.0020000000004</v>
      </c>
      <c r="F132">
        <v>6899.33</v>
      </c>
      <c r="G132">
        <v>14725.86</v>
      </c>
      <c r="H132">
        <v>10511.02</v>
      </c>
      <c r="I132">
        <v>16449.84</v>
      </c>
      <c r="J132">
        <v>1322.78</v>
      </c>
      <c r="K132">
        <v>16449.84</v>
      </c>
      <c r="L132">
        <v>23297.15</v>
      </c>
      <c r="M132">
        <v>0.76190000000000002</v>
      </c>
      <c r="N132">
        <v>1.1492</v>
      </c>
      <c r="O132">
        <v>1.5944</v>
      </c>
      <c r="P132">
        <v>2.3153999999999999</v>
      </c>
      <c r="Q132">
        <v>95.462999999999994</v>
      </c>
      <c r="R132">
        <v>1.1234999999999999</v>
      </c>
      <c r="S132">
        <v>101.35</v>
      </c>
      <c r="T132">
        <v>1.2972000000000001</v>
      </c>
      <c r="U132">
        <v>0.76639999999999997</v>
      </c>
      <c r="V132">
        <v>0.72860000000000003</v>
      </c>
      <c r="W132">
        <v>0.97140000000000004</v>
      </c>
      <c r="X132">
        <v>7.9846000000000004</v>
      </c>
      <c r="Y132">
        <v>8.5739000000000001</v>
      </c>
      <c r="Z132">
        <v>66.614999999999995</v>
      </c>
      <c r="AA132">
        <v>4.1356999999999999</v>
      </c>
      <c r="AB132">
        <v>13.7225</v>
      </c>
      <c r="AC132">
        <v>19.385200000000001</v>
      </c>
      <c r="AD132">
        <v>68.290000000000006</v>
      </c>
      <c r="AE132">
        <v>19.213999999999999</v>
      </c>
      <c r="AF132">
        <v>98.9</v>
      </c>
      <c r="AG132">
        <v>205</v>
      </c>
      <c r="AH132">
        <v>1313.3</v>
      </c>
      <c r="AI132">
        <v>48.24</v>
      </c>
      <c r="AJ132">
        <v>954</v>
      </c>
      <c r="AK132">
        <v>336.75</v>
      </c>
      <c r="AL132">
        <v>22.53</v>
      </c>
      <c r="AM132">
        <v>402</v>
      </c>
    </row>
    <row r="133" spans="2:39" x14ac:dyDescent="0.25">
      <c r="B133" s="15">
        <v>42636</v>
      </c>
      <c r="C133">
        <v>18261.45</v>
      </c>
      <c r="D133">
        <v>2164.69</v>
      </c>
      <c r="E133">
        <v>5305.7470000000003</v>
      </c>
      <c r="F133">
        <v>6909.43</v>
      </c>
      <c r="G133">
        <v>14697.93</v>
      </c>
      <c r="H133">
        <v>10626.97</v>
      </c>
      <c r="I133">
        <v>16754.02</v>
      </c>
      <c r="J133">
        <v>1349.56</v>
      </c>
      <c r="K133">
        <v>16754.02</v>
      </c>
      <c r="L133">
        <v>23686.48</v>
      </c>
      <c r="M133">
        <v>0.754</v>
      </c>
      <c r="N133">
        <v>1.1559999999999999</v>
      </c>
      <c r="O133">
        <v>1.6183999999999998</v>
      </c>
      <c r="P133">
        <v>2.3471000000000002</v>
      </c>
      <c r="Q133">
        <v>95.477000000000004</v>
      </c>
      <c r="R133">
        <v>1.1226</v>
      </c>
      <c r="S133">
        <v>101.02</v>
      </c>
      <c r="T133">
        <v>1.2966</v>
      </c>
      <c r="U133">
        <v>0.76229999999999998</v>
      </c>
      <c r="V133">
        <v>0.72419999999999995</v>
      </c>
      <c r="W133">
        <v>0.97040000000000004</v>
      </c>
      <c r="X133">
        <v>8.1129999999999995</v>
      </c>
      <c r="Y133">
        <v>8.5420999999999996</v>
      </c>
      <c r="Z133">
        <v>66.653700000000001</v>
      </c>
      <c r="AA133">
        <v>4.1132</v>
      </c>
      <c r="AB133">
        <v>13.717600000000001</v>
      </c>
      <c r="AC133">
        <v>19.789300000000001</v>
      </c>
      <c r="AD133">
        <v>69.08</v>
      </c>
      <c r="AE133">
        <v>19.733000000000001</v>
      </c>
      <c r="AF133">
        <v>107.27500000000001</v>
      </c>
      <c r="AG133">
        <v>202.7</v>
      </c>
      <c r="AH133">
        <v>1337.5</v>
      </c>
      <c r="AI133">
        <v>44.48</v>
      </c>
      <c r="AJ133">
        <v>955</v>
      </c>
      <c r="AK133">
        <v>336.5</v>
      </c>
      <c r="AL133">
        <v>22.13</v>
      </c>
      <c r="AM133">
        <v>404.75</v>
      </c>
    </row>
    <row r="134" spans="2:39" x14ac:dyDescent="0.25">
      <c r="B134" s="15">
        <v>42629</v>
      </c>
      <c r="C134">
        <v>18123.8</v>
      </c>
      <c r="D134">
        <v>2139.16</v>
      </c>
      <c r="E134">
        <v>5244.5659999999998</v>
      </c>
      <c r="F134">
        <v>6710.28</v>
      </c>
      <c r="G134">
        <v>14450.69</v>
      </c>
      <c r="H134">
        <v>10276.17</v>
      </c>
      <c r="I134">
        <v>16519.29</v>
      </c>
      <c r="J134">
        <v>1311.5</v>
      </c>
      <c r="K134">
        <v>16519.29</v>
      </c>
      <c r="L134">
        <v>23335.59</v>
      </c>
      <c r="M134">
        <v>0.7621</v>
      </c>
      <c r="N134">
        <v>1.1983999999999999</v>
      </c>
      <c r="O134">
        <v>1.6926000000000001</v>
      </c>
      <c r="P134">
        <v>2.4451999999999998</v>
      </c>
      <c r="Q134">
        <v>96.108000000000004</v>
      </c>
      <c r="R134">
        <v>1.1154999999999999</v>
      </c>
      <c r="S134">
        <v>102.29</v>
      </c>
      <c r="T134">
        <v>1.3002</v>
      </c>
      <c r="U134">
        <v>0.74909999999999999</v>
      </c>
      <c r="V134">
        <v>0.72660000000000002</v>
      </c>
      <c r="W134">
        <v>0.98040000000000005</v>
      </c>
      <c r="X134">
        <v>8.3107000000000006</v>
      </c>
      <c r="Y134">
        <v>8.5663</v>
      </c>
      <c r="Z134">
        <v>66.984999999999999</v>
      </c>
      <c r="AA134">
        <v>4.1375000000000002</v>
      </c>
      <c r="AB134">
        <v>14.182</v>
      </c>
      <c r="AC134">
        <v>19.610600000000002</v>
      </c>
      <c r="AD134">
        <v>67.739999999999995</v>
      </c>
      <c r="AE134">
        <v>18.780999999999999</v>
      </c>
      <c r="AF134">
        <v>107.875</v>
      </c>
      <c r="AG134">
        <v>196.7</v>
      </c>
      <c r="AH134">
        <v>1306.2</v>
      </c>
      <c r="AI134">
        <v>43.03</v>
      </c>
      <c r="AJ134">
        <v>966</v>
      </c>
      <c r="AK134">
        <v>337</v>
      </c>
      <c r="AL134">
        <v>21.78</v>
      </c>
      <c r="AM134">
        <v>403.25</v>
      </c>
    </row>
    <row r="135" spans="2:39" x14ac:dyDescent="0.25">
      <c r="B135" s="15">
        <v>42622</v>
      </c>
      <c r="C135">
        <v>18085.45</v>
      </c>
      <c r="D135">
        <v>2127.81</v>
      </c>
      <c r="E135">
        <v>5125.9080000000004</v>
      </c>
      <c r="F135">
        <v>6776.95</v>
      </c>
      <c r="G135">
        <v>14540</v>
      </c>
      <c r="H135">
        <v>10573.44</v>
      </c>
      <c r="I135">
        <v>16965.759999999998</v>
      </c>
      <c r="J135">
        <v>1343.86</v>
      </c>
      <c r="K135">
        <v>16965.759999999998</v>
      </c>
      <c r="L135">
        <v>24099.7</v>
      </c>
      <c r="M135">
        <v>0.78210000000000002</v>
      </c>
      <c r="N135">
        <v>1.2224999999999999</v>
      </c>
      <c r="O135">
        <v>1.6749000000000001</v>
      </c>
      <c r="P135">
        <v>2.3946000000000001</v>
      </c>
      <c r="Q135">
        <v>95.335999999999999</v>
      </c>
      <c r="R135">
        <v>1.1233</v>
      </c>
      <c r="S135">
        <v>102.69</v>
      </c>
      <c r="T135">
        <v>1.3267</v>
      </c>
      <c r="U135">
        <v>0.75409999999999999</v>
      </c>
      <c r="V135">
        <v>0.73240000000000005</v>
      </c>
      <c r="W135">
        <v>0.97560000000000002</v>
      </c>
      <c r="X135">
        <v>8.2512000000000008</v>
      </c>
      <c r="Y135">
        <v>8.4937000000000005</v>
      </c>
      <c r="Z135">
        <v>66.676299999999998</v>
      </c>
      <c r="AA135">
        <v>4.0685000000000002</v>
      </c>
      <c r="AB135">
        <v>14.415800000000001</v>
      </c>
      <c r="AC135">
        <v>18.898599999999998</v>
      </c>
      <c r="AD135">
        <v>68.88</v>
      </c>
      <c r="AE135">
        <v>19.282</v>
      </c>
      <c r="AF135">
        <v>104.4</v>
      </c>
      <c r="AG135">
        <v>198.25</v>
      </c>
      <c r="AH135">
        <v>1330.7</v>
      </c>
      <c r="AI135">
        <v>45.88</v>
      </c>
      <c r="AJ135">
        <v>997.25</v>
      </c>
      <c r="AK135">
        <v>330</v>
      </c>
      <c r="AL135">
        <v>19.989999999999998</v>
      </c>
      <c r="AM135">
        <v>376</v>
      </c>
    </row>
    <row r="136" spans="2:39" x14ac:dyDescent="0.25">
      <c r="B136" s="15">
        <v>42615</v>
      </c>
      <c r="C136">
        <v>18491.96</v>
      </c>
      <c r="D136">
        <v>2179.98</v>
      </c>
      <c r="E136">
        <v>5249.8990000000003</v>
      </c>
      <c r="F136">
        <v>6894.6</v>
      </c>
      <c r="G136">
        <v>14795.7</v>
      </c>
      <c r="H136">
        <v>10683.82</v>
      </c>
      <c r="I136">
        <v>16925.68</v>
      </c>
      <c r="J136">
        <v>1340.76</v>
      </c>
      <c r="K136">
        <v>16925.68</v>
      </c>
      <c r="L136">
        <v>23266.7</v>
      </c>
      <c r="M136">
        <v>0.78580000000000005</v>
      </c>
      <c r="N136">
        <v>1.1914</v>
      </c>
      <c r="O136">
        <v>1.6024</v>
      </c>
      <c r="P136">
        <v>2.2782</v>
      </c>
      <c r="Q136">
        <v>95.843999999999994</v>
      </c>
      <c r="R136">
        <v>1.1155999999999999</v>
      </c>
      <c r="S136">
        <v>103.92</v>
      </c>
      <c r="T136">
        <v>1.3294000000000001</v>
      </c>
      <c r="U136">
        <v>0.75729999999999997</v>
      </c>
      <c r="V136">
        <v>0.72860000000000003</v>
      </c>
      <c r="W136">
        <v>0.98089999999999999</v>
      </c>
      <c r="X136">
        <v>8.3219999999999992</v>
      </c>
      <c r="Y136">
        <v>8.5865000000000009</v>
      </c>
      <c r="Z136">
        <v>66.825000000000003</v>
      </c>
      <c r="AA136">
        <v>4.0880000000000001</v>
      </c>
      <c r="AB136">
        <v>14.4932</v>
      </c>
      <c r="AC136">
        <v>18.578299999999999</v>
      </c>
      <c r="AD136">
        <v>67.510000000000005</v>
      </c>
      <c r="AE136">
        <v>19.276</v>
      </c>
      <c r="AF136">
        <v>101.6</v>
      </c>
      <c r="AG136">
        <v>186.45</v>
      </c>
      <c r="AH136">
        <v>1323.2</v>
      </c>
      <c r="AI136">
        <v>44.44</v>
      </c>
      <c r="AJ136">
        <v>968.5</v>
      </c>
      <c r="AK136">
        <v>316.5</v>
      </c>
      <c r="AL136">
        <v>20.18</v>
      </c>
      <c r="AM136">
        <v>373.25</v>
      </c>
    </row>
    <row r="137" spans="2:39" x14ac:dyDescent="0.25">
      <c r="B137" s="15">
        <v>42608</v>
      </c>
      <c r="C137">
        <v>18395.400000000001</v>
      </c>
      <c r="D137">
        <v>2169.04</v>
      </c>
      <c r="E137">
        <v>5218.9170000000004</v>
      </c>
      <c r="F137">
        <v>6838.05</v>
      </c>
      <c r="G137">
        <v>14639.88</v>
      </c>
      <c r="H137">
        <v>10587.77</v>
      </c>
      <c r="I137">
        <v>16360.71</v>
      </c>
      <c r="J137">
        <v>1287.9000000000001</v>
      </c>
      <c r="K137">
        <v>16360.71</v>
      </c>
      <c r="L137">
        <v>22909.54</v>
      </c>
      <c r="M137">
        <v>0.84279999999999999</v>
      </c>
      <c r="N137">
        <v>1.2364999999999999</v>
      </c>
      <c r="O137">
        <v>1.6295999999999999</v>
      </c>
      <c r="P137">
        <v>2.2869000000000002</v>
      </c>
      <c r="Q137">
        <v>95.566000000000003</v>
      </c>
      <c r="R137">
        <v>1.1197999999999999</v>
      </c>
      <c r="S137">
        <v>101.84</v>
      </c>
      <c r="T137">
        <v>1.3136999999999999</v>
      </c>
      <c r="U137">
        <v>0.75639999999999996</v>
      </c>
      <c r="V137">
        <v>0.72360000000000002</v>
      </c>
      <c r="W137">
        <v>0.97819999999999996</v>
      </c>
      <c r="X137">
        <v>8.2697000000000003</v>
      </c>
      <c r="Y137">
        <v>8.4817</v>
      </c>
      <c r="Z137">
        <v>67.058700000000002</v>
      </c>
      <c r="AA137">
        <v>4.0170000000000003</v>
      </c>
      <c r="AB137">
        <v>14.369400000000001</v>
      </c>
      <c r="AC137">
        <v>18.592500000000001</v>
      </c>
      <c r="AD137">
        <v>67.709999999999994</v>
      </c>
      <c r="AE137">
        <v>18.651</v>
      </c>
      <c r="AF137">
        <v>110.35</v>
      </c>
      <c r="AG137">
        <v>186.5</v>
      </c>
      <c r="AH137">
        <v>1321.5</v>
      </c>
      <c r="AI137">
        <v>47.64</v>
      </c>
      <c r="AJ137">
        <v>990.75</v>
      </c>
      <c r="AK137">
        <v>316.25</v>
      </c>
      <c r="AL137">
        <v>20.61</v>
      </c>
      <c r="AM137">
        <v>383.5</v>
      </c>
    </row>
    <row r="138" spans="2:39" x14ac:dyDescent="0.25">
      <c r="B138" s="15">
        <v>42601</v>
      </c>
      <c r="C138">
        <v>18552.57</v>
      </c>
      <c r="D138">
        <v>2183.87</v>
      </c>
      <c r="E138">
        <v>5238.3779999999997</v>
      </c>
      <c r="F138">
        <v>6858.95</v>
      </c>
      <c r="G138">
        <v>14687.46</v>
      </c>
      <c r="H138">
        <v>10544.36</v>
      </c>
      <c r="I138">
        <v>16545.82</v>
      </c>
      <c r="J138">
        <v>1295.67</v>
      </c>
      <c r="K138">
        <v>16545.82</v>
      </c>
      <c r="L138">
        <v>22937.22</v>
      </c>
      <c r="M138">
        <v>0.74590000000000001</v>
      </c>
      <c r="N138">
        <v>1.1640999999999999</v>
      </c>
      <c r="O138">
        <v>1.5781000000000001</v>
      </c>
      <c r="P138">
        <v>2.2869000000000002</v>
      </c>
      <c r="Q138">
        <v>94.510999999999996</v>
      </c>
      <c r="R138">
        <v>1.1325000000000001</v>
      </c>
      <c r="S138">
        <v>100.22</v>
      </c>
      <c r="T138">
        <v>1.3075000000000001</v>
      </c>
      <c r="U138">
        <v>0.76270000000000004</v>
      </c>
      <c r="V138">
        <v>0.72719999999999996</v>
      </c>
      <c r="W138">
        <v>0.96050000000000002</v>
      </c>
      <c r="X138">
        <v>8.2192000000000007</v>
      </c>
      <c r="Y138">
        <v>8.3851999999999993</v>
      </c>
      <c r="Z138">
        <v>67.06</v>
      </c>
      <c r="AA138">
        <v>4.0128000000000004</v>
      </c>
      <c r="AB138">
        <v>13.516299999999999</v>
      </c>
      <c r="AC138">
        <v>18.22</v>
      </c>
      <c r="AD138">
        <v>67.569999999999993</v>
      </c>
      <c r="AE138">
        <v>19.317</v>
      </c>
      <c r="AF138">
        <v>113.55</v>
      </c>
      <c r="AG138">
        <v>179.9</v>
      </c>
      <c r="AH138">
        <v>1340.4</v>
      </c>
      <c r="AI138">
        <v>48.52</v>
      </c>
      <c r="AJ138">
        <v>1027</v>
      </c>
      <c r="AK138">
        <v>334.25</v>
      </c>
      <c r="AL138">
        <v>19.77</v>
      </c>
      <c r="AM138">
        <v>427</v>
      </c>
    </row>
    <row r="139" spans="2:39" x14ac:dyDescent="0.25">
      <c r="B139" s="15">
        <v>42594</v>
      </c>
      <c r="C139">
        <v>18576.47</v>
      </c>
      <c r="D139">
        <v>2184.0500000000002</v>
      </c>
      <c r="E139">
        <v>5232.8950000000004</v>
      </c>
      <c r="F139">
        <v>6916.02</v>
      </c>
      <c r="G139">
        <v>14747.45</v>
      </c>
      <c r="H139">
        <v>10713.43</v>
      </c>
      <c r="I139">
        <v>16919.919999999998</v>
      </c>
      <c r="J139">
        <v>1323.22</v>
      </c>
      <c r="K139">
        <v>16919.919999999998</v>
      </c>
      <c r="L139">
        <v>22766.91</v>
      </c>
      <c r="M139">
        <v>0.70569999999999999</v>
      </c>
      <c r="N139">
        <v>1.0973999999999999</v>
      </c>
      <c r="O139">
        <v>1.5135000000000001</v>
      </c>
      <c r="P139">
        <v>2.2305999999999999</v>
      </c>
      <c r="Q139">
        <v>95.721999999999994</v>
      </c>
      <c r="R139">
        <v>1.1162000000000001</v>
      </c>
      <c r="S139">
        <v>101.3</v>
      </c>
      <c r="T139">
        <v>1.292</v>
      </c>
      <c r="U139">
        <v>0.76519999999999999</v>
      </c>
      <c r="V139">
        <v>0.71970000000000001</v>
      </c>
      <c r="W139">
        <v>0.97440000000000004</v>
      </c>
      <c r="X139">
        <v>8.2110000000000003</v>
      </c>
      <c r="Y139">
        <v>8.4535999999999998</v>
      </c>
      <c r="Z139">
        <v>66.887500000000003</v>
      </c>
      <c r="AA139">
        <v>4.0285000000000002</v>
      </c>
      <c r="AB139">
        <v>13.4764</v>
      </c>
      <c r="AC139">
        <v>18.260200000000001</v>
      </c>
      <c r="AD139">
        <v>69.88</v>
      </c>
      <c r="AE139">
        <v>19.702999999999999</v>
      </c>
      <c r="AF139">
        <v>116.325</v>
      </c>
      <c r="AG139">
        <v>180.95</v>
      </c>
      <c r="AH139">
        <v>1335.8</v>
      </c>
      <c r="AI139">
        <v>44.49</v>
      </c>
      <c r="AJ139">
        <v>1003.25</v>
      </c>
      <c r="AK139">
        <v>322.25</v>
      </c>
      <c r="AL139">
        <v>19.71</v>
      </c>
      <c r="AM139">
        <v>422.5</v>
      </c>
    </row>
    <row r="140" spans="2:39" x14ac:dyDescent="0.25">
      <c r="B140" s="15">
        <v>42587</v>
      </c>
      <c r="C140">
        <v>18543.53</v>
      </c>
      <c r="D140">
        <v>2182.87</v>
      </c>
      <c r="E140">
        <v>5221.1210000000001</v>
      </c>
      <c r="F140">
        <v>6793.47</v>
      </c>
      <c r="G140">
        <v>14648.77</v>
      </c>
      <c r="H140">
        <v>10367.209999999999</v>
      </c>
      <c r="I140">
        <v>16254.45</v>
      </c>
      <c r="J140">
        <v>1279.9000000000001</v>
      </c>
      <c r="K140">
        <v>16254.45</v>
      </c>
      <c r="L140">
        <v>22146.09</v>
      </c>
      <c r="M140">
        <v>0.72209999999999996</v>
      </c>
      <c r="N140">
        <v>1.1363000000000001</v>
      </c>
      <c r="O140">
        <v>1.5885</v>
      </c>
      <c r="P140">
        <v>2.3140000000000001</v>
      </c>
      <c r="Q140">
        <v>96.194000000000003</v>
      </c>
      <c r="R140">
        <v>1.1086</v>
      </c>
      <c r="S140">
        <v>101.82</v>
      </c>
      <c r="T140">
        <v>1.3073000000000001</v>
      </c>
      <c r="U140">
        <v>0.76190000000000002</v>
      </c>
      <c r="V140">
        <v>0.71440000000000003</v>
      </c>
      <c r="W140">
        <v>0.98070000000000002</v>
      </c>
      <c r="X140">
        <v>8.5076000000000001</v>
      </c>
      <c r="Y140">
        <v>8.5668000000000006</v>
      </c>
      <c r="Z140">
        <v>66.776200000000003</v>
      </c>
      <c r="AA140">
        <v>4.0214999999999996</v>
      </c>
      <c r="AB140">
        <v>13.727</v>
      </c>
      <c r="AC140">
        <v>18.754200000000001</v>
      </c>
      <c r="AD140">
        <v>76.64</v>
      </c>
      <c r="AE140">
        <v>19.817</v>
      </c>
      <c r="AF140">
        <v>117.675</v>
      </c>
      <c r="AG140">
        <v>183.4</v>
      </c>
      <c r="AH140">
        <v>1336.4</v>
      </c>
      <c r="AI140">
        <v>41.8</v>
      </c>
      <c r="AJ140">
        <v>1003.75</v>
      </c>
      <c r="AK140">
        <v>324.25</v>
      </c>
      <c r="AL140">
        <v>20.350000000000001</v>
      </c>
      <c r="AM140">
        <v>416</v>
      </c>
    </row>
    <row r="141" spans="2:39" x14ac:dyDescent="0.25">
      <c r="B141" s="15">
        <v>42580</v>
      </c>
      <c r="C141">
        <v>18432.240000000002</v>
      </c>
      <c r="D141">
        <v>2173.6</v>
      </c>
      <c r="E141">
        <v>5162.1310000000003</v>
      </c>
      <c r="F141">
        <v>6724.43</v>
      </c>
      <c r="G141">
        <v>14582.74</v>
      </c>
      <c r="H141">
        <v>10337.5</v>
      </c>
      <c r="I141">
        <v>16569.27</v>
      </c>
      <c r="J141">
        <v>1322.74</v>
      </c>
      <c r="K141">
        <v>16569.27</v>
      </c>
      <c r="L141">
        <v>21891.37</v>
      </c>
      <c r="M141">
        <v>0.65539999999999998</v>
      </c>
      <c r="N141">
        <v>1.0237000000000001</v>
      </c>
      <c r="O141">
        <v>1.4531000000000001</v>
      </c>
      <c r="P141">
        <v>2.1827000000000001</v>
      </c>
      <c r="Q141">
        <v>95.53</v>
      </c>
      <c r="R141">
        <v>1.1173999999999999</v>
      </c>
      <c r="S141">
        <v>102.06</v>
      </c>
      <c r="T141">
        <v>1.323</v>
      </c>
      <c r="U141">
        <v>0.75960000000000005</v>
      </c>
      <c r="V141">
        <v>0.71989999999999998</v>
      </c>
      <c r="W141">
        <v>0.96950000000000003</v>
      </c>
      <c r="X141">
        <v>8.4459</v>
      </c>
      <c r="Y141">
        <v>8.5569000000000006</v>
      </c>
      <c r="Z141">
        <v>66.995000000000005</v>
      </c>
      <c r="AA141">
        <v>4.0708000000000002</v>
      </c>
      <c r="AB141">
        <v>13.8787</v>
      </c>
      <c r="AC141">
        <v>18.752700000000001</v>
      </c>
      <c r="AD141">
        <v>74.16</v>
      </c>
      <c r="AE141">
        <v>20.347000000000001</v>
      </c>
      <c r="AF141">
        <v>113.075</v>
      </c>
      <c r="AG141">
        <v>174.65</v>
      </c>
      <c r="AH141">
        <v>1349</v>
      </c>
      <c r="AI141">
        <v>41.6</v>
      </c>
      <c r="AJ141">
        <v>1032.5</v>
      </c>
      <c r="AK141">
        <v>334.5</v>
      </c>
      <c r="AL141">
        <v>19.05</v>
      </c>
      <c r="AM141">
        <v>407.75</v>
      </c>
    </row>
    <row r="142" spans="2:39" x14ac:dyDescent="0.25">
      <c r="B142" s="15">
        <v>42573</v>
      </c>
      <c r="C142">
        <v>18570.849999999999</v>
      </c>
      <c r="D142">
        <v>2175.0300000000002</v>
      </c>
      <c r="E142">
        <v>5100.1620000000003</v>
      </c>
      <c r="F142">
        <v>6730.48</v>
      </c>
      <c r="G142">
        <v>14600.66</v>
      </c>
      <c r="H142">
        <v>10147.459999999999</v>
      </c>
      <c r="I142">
        <v>16627.25</v>
      </c>
      <c r="J142">
        <v>1327.51</v>
      </c>
      <c r="K142">
        <v>16627.25</v>
      </c>
      <c r="L142">
        <v>21964.27</v>
      </c>
      <c r="M142">
        <v>0.70250000000000001</v>
      </c>
      <c r="N142">
        <v>1.1168</v>
      </c>
      <c r="O142">
        <v>1.5663</v>
      </c>
      <c r="P142">
        <v>2.2829999999999999</v>
      </c>
      <c r="Q142">
        <v>97.466999999999999</v>
      </c>
      <c r="R142">
        <v>1.0976999999999999</v>
      </c>
      <c r="S142">
        <v>106.13</v>
      </c>
      <c r="T142">
        <v>1.3109</v>
      </c>
      <c r="U142">
        <v>0.74619999999999997</v>
      </c>
      <c r="V142">
        <v>0.69969999999999999</v>
      </c>
      <c r="W142">
        <v>0.98709999999999998</v>
      </c>
      <c r="X142">
        <v>8.5515000000000008</v>
      </c>
      <c r="Y142">
        <v>8.6512999999999991</v>
      </c>
      <c r="Z142">
        <v>67.081299999999999</v>
      </c>
      <c r="AA142">
        <v>4.0570000000000004</v>
      </c>
      <c r="AB142">
        <v>14.292400000000001</v>
      </c>
      <c r="AC142">
        <v>18.546299999999999</v>
      </c>
      <c r="AD142">
        <v>72.52</v>
      </c>
      <c r="AE142">
        <v>19.657</v>
      </c>
      <c r="AF142">
        <v>109.95</v>
      </c>
      <c r="AG142">
        <v>180.65</v>
      </c>
      <c r="AH142">
        <v>1323.4</v>
      </c>
      <c r="AI142">
        <v>44.19</v>
      </c>
      <c r="AJ142">
        <v>1006.5</v>
      </c>
      <c r="AK142">
        <v>335</v>
      </c>
      <c r="AL142">
        <v>19.59</v>
      </c>
      <c r="AM142">
        <v>425.25</v>
      </c>
    </row>
    <row r="143" spans="2:39" x14ac:dyDescent="0.25">
      <c r="B143" s="15">
        <v>42566</v>
      </c>
      <c r="C143">
        <v>18516.55</v>
      </c>
      <c r="D143">
        <v>2161.7399999999998</v>
      </c>
      <c r="E143">
        <v>5029.5879999999997</v>
      </c>
      <c r="F143">
        <v>6669.24</v>
      </c>
      <c r="G143">
        <v>14482.42</v>
      </c>
      <c r="H143">
        <v>10066.9</v>
      </c>
      <c r="I143">
        <v>16497.849999999999</v>
      </c>
      <c r="J143">
        <v>1317.1</v>
      </c>
      <c r="K143">
        <v>16497.849999999999</v>
      </c>
      <c r="L143">
        <v>21659.25</v>
      </c>
      <c r="M143">
        <v>0.66739999999999999</v>
      </c>
      <c r="N143">
        <v>1.1038000000000001</v>
      </c>
      <c r="O143">
        <v>1.5508999999999999</v>
      </c>
      <c r="P143">
        <v>2.2654999999999998</v>
      </c>
      <c r="Q143">
        <v>96.58</v>
      </c>
      <c r="R143">
        <v>1.1034999999999999</v>
      </c>
      <c r="S143">
        <v>104.88</v>
      </c>
      <c r="T143">
        <v>1.3191999999999999</v>
      </c>
      <c r="U143">
        <v>0.75780000000000003</v>
      </c>
      <c r="V143">
        <v>0.71160000000000001</v>
      </c>
      <c r="W143">
        <v>0.98270000000000002</v>
      </c>
      <c r="X143">
        <v>8.4835999999999991</v>
      </c>
      <c r="Y143">
        <v>8.5879999999999992</v>
      </c>
      <c r="Z143">
        <v>67.069999999999993</v>
      </c>
      <c r="AA143">
        <v>3.9474999999999998</v>
      </c>
      <c r="AB143">
        <v>14.573600000000001</v>
      </c>
      <c r="AC143">
        <v>18.604800000000001</v>
      </c>
      <c r="AD143">
        <v>73.86</v>
      </c>
      <c r="AE143">
        <v>20.125</v>
      </c>
      <c r="AF143">
        <v>110.925</v>
      </c>
      <c r="AG143">
        <v>183.85</v>
      </c>
      <c r="AH143">
        <v>1327.4</v>
      </c>
      <c r="AI143">
        <v>45.95</v>
      </c>
      <c r="AJ143">
        <v>1072.5</v>
      </c>
      <c r="AK143">
        <v>352.25</v>
      </c>
      <c r="AL143">
        <v>19.309999999999999</v>
      </c>
      <c r="AM143">
        <v>424.75</v>
      </c>
    </row>
    <row r="144" spans="2:39" x14ac:dyDescent="0.25">
      <c r="B144" s="15">
        <v>42559</v>
      </c>
      <c r="C144">
        <v>18146.740000000002</v>
      </c>
      <c r="D144">
        <v>2129.9</v>
      </c>
      <c r="E144">
        <v>4956.7569999999996</v>
      </c>
      <c r="F144">
        <v>6590.64</v>
      </c>
      <c r="G144">
        <v>14259.84</v>
      </c>
      <c r="H144">
        <v>9629.66</v>
      </c>
      <c r="I144">
        <v>15106.98</v>
      </c>
      <c r="J144">
        <v>1209.8800000000001</v>
      </c>
      <c r="K144">
        <v>15106.98</v>
      </c>
      <c r="L144">
        <v>20564.169999999998</v>
      </c>
      <c r="M144">
        <v>0.60499999999999998</v>
      </c>
      <c r="N144">
        <v>0.9476</v>
      </c>
      <c r="O144">
        <v>1.3578999999999999</v>
      </c>
      <c r="P144">
        <v>2.0983000000000001</v>
      </c>
      <c r="Q144">
        <v>96.302000000000007</v>
      </c>
      <c r="R144">
        <v>1.1051</v>
      </c>
      <c r="S144">
        <v>100.54</v>
      </c>
      <c r="T144">
        <v>1.2953999999999999</v>
      </c>
      <c r="U144">
        <v>0.75690000000000002</v>
      </c>
      <c r="V144">
        <v>0.73060000000000003</v>
      </c>
      <c r="W144">
        <v>0.98329999999999995</v>
      </c>
      <c r="X144">
        <v>8.5245999999999995</v>
      </c>
      <c r="Y144">
        <v>8.5814000000000004</v>
      </c>
      <c r="Z144">
        <v>67.37</v>
      </c>
      <c r="AA144">
        <v>4.0330000000000004</v>
      </c>
      <c r="AB144">
        <v>14.5379</v>
      </c>
      <c r="AC144">
        <v>18.504999999999999</v>
      </c>
      <c r="AD144">
        <v>65.92</v>
      </c>
      <c r="AE144">
        <v>20.058</v>
      </c>
      <c r="AF144">
        <v>112.22499999999999</v>
      </c>
      <c r="AG144">
        <v>188.95</v>
      </c>
      <c r="AH144">
        <v>1358.4</v>
      </c>
      <c r="AI144">
        <v>45.41</v>
      </c>
      <c r="AJ144">
        <v>1089.75</v>
      </c>
      <c r="AK144">
        <v>349.75</v>
      </c>
      <c r="AL144">
        <v>19.57</v>
      </c>
      <c r="AM144">
        <v>420.75</v>
      </c>
    </row>
    <row r="145" spans="2:39" x14ac:dyDescent="0.25">
      <c r="B145" s="15">
        <v>42552</v>
      </c>
      <c r="C145">
        <v>17949.37</v>
      </c>
      <c r="D145">
        <v>2102.9499999999998</v>
      </c>
      <c r="E145">
        <v>4862.567</v>
      </c>
      <c r="F145">
        <v>6577.83</v>
      </c>
      <c r="G145">
        <v>14064.54</v>
      </c>
      <c r="H145">
        <v>9776.1200000000008</v>
      </c>
      <c r="I145">
        <v>15682.48</v>
      </c>
      <c r="J145">
        <v>1254.44</v>
      </c>
      <c r="K145">
        <v>15682.48</v>
      </c>
      <c r="L145">
        <v>20794.37</v>
      </c>
      <c r="M145">
        <v>0.58930000000000005</v>
      </c>
      <c r="N145">
        <v>0.99460000000000004</v>
      </c>
      <c r="O145">
        <v>1.4440999999999999</v>
      </c>
      <c r="P145">
        <v>2.2252999999999998</v>
      </c>
      <c r="Q145">
        <v>95.649000000000001</v>
      </c>
      <c r="R145">
        <v>1.1135999999999999</v>
      </c>
      <c r="S145">
        <v>102.52</v>
      </c>
      <c r="T145">
        <v>1.3267</v>
      </c>
      <c r="U145">
        <v>0.74980000000000002</v>
      </c>
      <c r="V145">
        <v>0.71750000000000003</v>
      </c>
      <c r="W145">
        <v>0.97330000000000005</v>
      </c>
      <c r="X145">
        <v>8.3437000000000001</v>
      </c>
      <c r="Y145">
        <v>8.4360999999999997</v>
      </c>
      <c r="Z145">
        <v>67.322500000000005</v>
      </c>
      <c r="AA145">
        <v>3.9980000000000002</v>
      </c>
      <c r="AB145">
        <v>14.560600000000001</v>
      </c>
      <c r="AC145">
        <v>18.360499999999998</v>
      </c>
      <c r="AD145">
        <v>63.62</v>
      </c>
      <c r="AE145">
        <v>19.544</v>
      </c>
      <c r="AF145">
        <v>112.97499999999999</v>
      </c>
      <c r="AG145">
        <v>180.85</v>
      </c>
      <c r="AH145">
        <v>1339</v>
      </c>
      <c r="AI145">
        <v>48.99</v>
      </c>
      <c r="AJ145">
        <v>1168.75</v>
      </c>
      <c r="AK145">
        <v>353</v>
      </c>
      <c r="AL145">
        <v>20.78</v>
      </c>
      <c r="AM145">
        <v>416.25</v>
      </c>
    </row>
    <row r="146" spans="2:39" x14ac:dyDescent="0.25">
      <c r="B146" s="15">
        <v>42545</v>
      </c>
      <c r="C146">
        <v>17400.75</v>
      </c>
      <c r="D146">
        <v>2037.41</v>
      </c>
      <c r="E146">
        <v>4707.9790000000003</v>
      </c>
      <c r="F146">
        <v>6138.69</v>
      </c>
      <c r="G146">
        <v>13891.88</v>
      </c>
      <c r="H146">
        <v>9557.16</v>
      </c>
      <c r="I146">
        <v>14952.02</v>
      </c>
      <c r="J146">
        <v>1204.48</v>
      </c>
      <c r="K146">
        <v>14952.02</v>
      </c>
      <c r="L146">
        <v>20259.13</v>
      </c>
      <c r="M146">
        <v>0.627</v>
      </c>
      <c r="N146">
        <v>1.0719000000000001</v>
      </c>
      <c r="O146">
        <v>1.5598999999999998</v>
      </c>
      <c r="P146">
        <v>2.4100999999999999</v>
      </c>
      <c r="Q146">
        <v>95.447999999999993</v>
      </c>
      <c r="R146">
        <v>1.1116999999999999</v>
      </c>
      <c r="S146">
        <v>102.22</v>
      </c>
      <c r="T146">
        <v>1.3679000000000001</v>
      </c>
      <c r="U146">
        <v>0.74660000000000004</v>
      </c>
      <c r="V146">
        <v>0.71240000000000003</v>
      </c>
      <c r="W146">
        <v>0.97199999999999998</v>
      </c>
      <c r="X146">
        <v>8.3331</v>
      </c>
      <c r="Y146">
        <v>8.4648000000000003</v>
      </c>
      <c r="Z146">
        <v>67.968800000000002</v>
      </c>
      <c r="AA146">
        <v>4.09</v>
      </c>
      <c r="AB146">
        <v>15.0823</v>
      </c>
      <c r="AC146">
        <v>18.927800000000001</v>
      </c>
      <c r="AD146">
        <v>64.5</v>
      </c>
      <c r="AE146">
        <v>17.789000000000001</v>
      </c>
      <c r="AF146">
        <v>114.7</v>
      </c>
      <c r="AG146">
        <v>166.3</v>
      </c>
      <c r="AH146">
        <v>1320</v>
      </c>
      <c r="AI146">
        <v>47.64</v>
      </c>
      <c r="AJ146">
        <v>1103</v>
      </c>
      <c r="AK146">
        <v>384.5</v>
      </c>
      <c r="AL146">
        <v>19</v>
      </c>
      <c r="AM146">
        <v>454.75</v>
      </c>
    </row>
    <row r="147" spans="2:39" x14ac:dyDescent="0.25">
      <c r="B147" s="15">
        <v>42538</v>
      </c>
      <c r="C147">
        <v>17675.16</v>
      </c>
      <c r="D147">
        <v>2071.2199999999998</v>
      </c>
      <c r="E147">
        <v>4800.3379999999997</v>
      </c>
      <c r="F147">
        <v>6021.09</v>
      </c>
      <c r="G147">
        <v>13901.77</v>
      </c>
      <c r="H147">
        <v>9631.36</v>
      </c>
      <c r="I147">
        <v>15599.66</v>
      </c>
      <c r="J147">
        <v>1250.83</v>
      </c>
      <c r="K147">
        <v>15599.66</v>
      </c>
      <c r="L147">
        <v>20169.98</v>
      </c>
      <c r="M147">
        <v>0.69269999999999998</v>
      </c>
      <c r="N147">
        <v>1.1128</v>
      </c>
      <c r="O147">
        <v>1.6078000000000001</v>
      </c>
      <c r="P147">
        <v>2.4196</v>
      </c>
      <c r="Q147">
        <v>94.206000000000003</v>
      </c>
      <c r="R147">
        <v>1.1276999999999999</v>
      </c>
      <c r="S147">
        <v>104.16</v>
      </c>
      <c r="T147">
        <v>1.4358</v>
      </c>
      <c r="U147">
        <v>0.73870000000000002</v>
      </c>
      <c r="V147">
        <v>0.70489999999999997</v>
      </c>
      <c r="W147">
        <v>0.96</v>
      </c>
      <c r="X147">
        <v>8.3623999999999992</v>
      </c>
      <c r="Y147">
        <v>8.3314000000000004</v>
      </c>
      <c r="Z147">
        <v>67.084999999999994</v>
      </c>
      <c r="AA147">
        <v>4.1006999999999998</v>
      </c>
      <c r="AB147">
        <v>15.149699999999999</v>
      </c>
      <c r="AC147">
        <v>18.837499999999999</v>
      </c>
      <c r="AD147">
        <v>64.569999999999993</v>
      </c>
      <c r="AE147">
        <v>17.411000000000001</v>
      </c>
      <c r="AF147">
        <v>116.72499999999999</v>
      </c>
      <c r="AG147">
        <v>167.05</v>
      </c>
      <c r="AH147">
        <v>1292.5</v>
      </c>
      <c r="AI147">
        <v>47.98</v>
      </c>
      <c r="AJ147">
        <v>1159.5</v>
      </c>
      <c r="AK147">
        <v>437.75</v>
      </c>
      <c r="AL147">
        <v>19.760000000000002</v>
      </c>
      <c r="AM147">
        <v>481.25</v>
      </c>
    </row>
    <row r="148" spans="2:39" x14ac:dyDescent="0.25">
      <c r="B148" s="15">
        <v>42531</v>
      </c>
      <c r="C148">
        <v>17865.34</v>
      </c>
      <c r="D148">
        <v>2096.0700000000002</v>
      </c>
      <c r="E148">
        <v>4894.5479999999998</v>
      </c>
      <c r="F148">
        <v>6115.76</v>
      </c>
      <c r="G148">
        <v>14037.54</v>
      </c>
      <c r="H148">
        <v>9834.6200000000008</v>
      </c>
      <c r="I148">
        <v>16601.36</v>
      </c>
      <c r="J148">
        <v>1330.72</v>
      </c>
      <c r="K148">
        <v>16601.36</v>
      </c>
      <c r="L148">
        <v>21042.639999999999</v>
      </c>
      <c r="M148">
        <v>0.72650000000000003</v>
      </c>
      <c r="N148">
        <v>1.1671</v>
      </c>
      <c r="O148">
        <v>1.6404000000000001</v>
      </c>
      <c r="P148">
        <v>2.4510999999999998</v>
      </c>
      <c r="Q148">
        <v>94.570999999999998</v>
      </c>
      <c r="R148">
        <v>1.1251</v>
      </c>
      <c r="S148">
        <v>106.97</v>
      </c>
      <c r="T148">
        <v>1.4257</v>
      </c>
      <c r="U148">
        <v>0.73729999999999996</v>
      </c>
      <c r="V148">
        <v>0.70550000000000002</v>
      </c>
      <c r="W148">
        <v>0.96489999999999998</v>
      </c>
      <c r="X148">
        <v>8.2736000000000001</v>
      </c>
      <c r="Y148">
        <v>8.3102999999999998</v>
      </c>
      <c r="Z148">
        <v>66.758700000000005</v>
      </c>
      <c r="AA148">
        <v>4.0717999999999996</v>
      </c>
      <c r="AB148">
        <v>15.230399999999999</v>
      </c>
      <c r="AC148">
        <v>18.6328</v>
      </c>
      <c r="AD148">
        <v>64.75</v>
      </c>
      <c r="AE148">
        <v>17.329999999999998</v>
      </c>
      <c r="AF148">
        <v>122.45</v>
      </c>
      <c r="AG148">
        <v>167.55</v>
      </c>
      <c r="AH148">
        <v>1273.4000000000001</v>
      </c>
      <c r="AI148">
        <v>49.07</v>
      </c>
      <c r="AJ148">
        <v>1178.25</v>
      </c>
      <c r="AK148">
        <v>423</v>
      </c>
      <c r="AL148">
        <v>19.7</v>
      </c>
      <c r="AM148">
        <v>495</v>
      </c>
    </row>
    <row r="149" spans="2:39" x14ac:dyDescent="0.25">
      <c r="B149" s="15">
        <v>42524</v>
      </c>
      <c r="C149">
        <v>17807.060000000001</v>
      </c>
      <c r="D149">
        <v>2099.13</v>
      </c>
      <c r="E149">
        <v>4942.5169999999998</v>
      </c>
      <c r="F149">
        <v>6209.63</v>
      </c>
      <c r="G149">
        <v>14226.78</v>
      </c>
      <c r="H149">
        <v>10103.26</v>
      </c>
      <c r="I149">
        <v>16642.23</v>
      </c>
      <c r="J149">
        <v>1337.23</v>
      </c>
      <c r="K149">
        <v>16642.23</v>
      </c>
      <c r="L149">
        <v>20947.240000000002</v>
      </c>
      <c r="M149">
        <v>0.77159999999999995</v>
      </c>
      <c r="N149">
        <v>1.2306999999999999</v>
      </c>
      <c r="O149">
        <v>1.7004000000000001</v>
      </c>
      <c r="P149">
        <v>2.5097</v>
      </c>
      <c r="Q149">
        <v>94.028999999999996</v>
      </c>
      <c r="R149">
        <v>1.1367</v>
      </c>
      <c r="S149">
        <v>106.53</v>
      </c>
      <c r="T149">
        <v>1.4518</v>
      </c>
      <c r="U149">
        <v>0.73670000000000002</v>
      </c>
      <c r="V149">
        <v>0.69579999999999997</v>
      </c>
      <c r="W149">
        <v>0.97589999999999999</v>
      </c>
      <c r="X149">
        <v>8.173</v>
      </c>
      <c r="Y149">
        <v>8.1425000000000001</v>
      </c>
      <c r="Z149">
        <v>67.260000000000005</v>
      </c>
      <c r="AA149">
        <v>4.1452999999999998</v>
      </c>
      <c r="AB149">
        <v>15.0931</v>
      </c>
      <c r="AC149">
        <v>18.591899999999999</v>
      </c>
      <c r="AD149">
        <v>63.92</v>
      </c>
      <c r="AE149">
        <v>16.364999999999998</v>
      </c>
      <c r="AF149">
        <v>122</v>
      </c>
      <c r="AG149">
        <v>158.5</v>
      </c>
      <c r="AH149">
        <v>1240.0999999999999</v>
      </c>
      <c r="AI149">
        <v>48.62</v>
      </c>
      <c r="AJ149">
        <v>1132</v>
      </c>
      <c r="AK149">
        <v>418.25</v>
      </c>
      <c r="AL149">
        <v>18.75</v>
      </c>
      <c r="AM149">
        <v>497.25</v>
      </c>
    </row>
    <row r="150" spans="2:39" x14ac:dyDescent="0.25">
      <c r="B150" s="15">
        <v>42517</v>
      </c>
      <c r="C150">
        <v>17873.22</v>
      </c>
      <c r="D150">
        <v>2099.06</v>
      </c>
      <c r="E150">
        <v>4933.5050000000001</v>
      </c>
      <c r="F150">
        <v>6270.79</v>
      </c>
      <c r="G150">
        <v>14105.23</v>
      </c>
      <c r="H150">
        <v>10286.31</v>
      </c>
      <c r="I150">
        <v>16834.84</v>
      </c>
      <c r="J150">
        <v>1349.93</v>
      </c>
      <c r="K150">
        <v>16834.84</v>
      </c>
      <c r="L150">
        <v>20576.77</v>
      </c>
      <c r="M150">
        <v>0.90859999999999996</v>
      </c>
      <c r="N150">
        <v>1.3847</v>
      </c>
      <c r="O150">
        <v>1.851</v>
      </c>
      <c r="P150">
        <v>2.6463999999999999</v>
      </c>
      <c r="Q150">
        <v>95.521000000000001</v>
      </c>
      <c r="R150">
        <v>1.1114999999999999</v>
      </c>
      <c r="S150">
        <v>110.31</v>
      </c>
      <c r="T150">
        <v>1.4622999999999999</v>
      </c>
      <c r="U150">
        <v>0.71819999999999995</v>
      </c>
      <c r="V150">
        <v>0.67010000000000003</v>
      </c>
      <c r="W150">
        <v>0.99470000000000003</v>
      </c>
      <c r="X150">
        <v>8.3366000000000007</v>
      </c>
      <c r="Y150">
        <v>8.3509999999999991</v>
      </c>
      <c r="Z150">
        <v>67.034999999999997</v>
      </c>
      <c r="AA150">
        <v>4.0801999999999996</v>
      </c>
      <c r="AB150">
        <v>15.728300000000001</v>
      </c>
      <c r="AC150">
        <v>18.475100000000001</v>
      </c>
      <c r="AD150">
        <v>64.28</v>
      </c>
      <c r="AE150">
        <v>16.268999999999998</v>
      </c>
      <c r="AF150">
        <v>119.7</v>
      </c>
      <c r="AG150">
        <v>146.5</v>
      </c>
      <c r="AH150">
        <v>1213.8</v>
      </c>
      <c r="AI150">
        <v>49.33</v>
      </c>
      <c r="AJ150">
        <v>1086.5</v>
      </c>
      <c r="AK150">
        <v>412.75</v>
      </c>
      <c r="AL150">
        <v>17.52</v>
      </c>
      <c r="AM150">
        <v>481.5</v>
      </c>
    </row>
    <row r="151" spans="2:39" x14ac:dyDescent="0.25">
      <c r="B151" s="15">
        <v>42510</v>
      </c>
      <c r="C151">
        <v>17500.939999999999</v>
      </c>
      <c r="D151">
        <v>2052.3200000000002</v>
      </c>
      <c r="E151">
        <v>4769.558</v>
      </c>
      <c r="F151">
        <v>6156.32</v>
      </c>
      <c r="G151">
        <v>13919.58</v>
      </c>
      <c r="H151">
        <v>9916.02</v>
      </c>
      <c r="I151">
        <v>16736.349999999999</v>
      </c>
      <c r="J151">
        <v>1343.4</v>
      </c>
      <c r="K151">
        <v>16736.349999999999</v>
      </c>
      <c r="L151">
        <v>19852.2</v>
      </c>
      <c r="M151">
        <v>0.87629999999999997</v>
      </c>
      <c r="N151">
        <v>1.3618000000000001</v>
      </c>
      <c r="O151">
        <v>1.8384</v>
      </c>
      <c r="P151">
        <v>2.6286</v>
      </c>
      <c r="Q151">
        <v>95.334000000000003</v>
      </c>
      <c r="R151">
        <v>1.1224000000000001</v>
      </c>
      <c r="S151">
        <v>110.15</v>
      </c>
      <c r="T151">
        <v>1.4501999999999999</v>
      </c>
      <c r="U151">
        <v>0.72219999999999995</v>
      </c>
      <c r="V151">
        <v>0.67649999999999999</v>
      </c>
      <c r="W151">
        <v>0.99029999999999996</v>
      </c>
      <c r="X151">
        <v>8.3280999999999992</v>
      </c>
      <c r="Y151">
        <v>8.3153000000000006</v>
      </c>
      <c r="Z151">
        <v>67.447500000000005</v>
      </c>
      <c r="AA151">
        <v>4.0819999999999999</v>
      </c>
      <c r="AB151">
        <v>15.632899999999999</v>
      </c>
      <c r="AC151">
        <v>18.346499999999999</v>
      </c>
      <c r="AD151">
        <v>61.67</v>
      </c>
      <c r="AE151">
        <v>16.518999999999998</v>
      </c>
      <c r="AF151">
        <v>121.05</v>
      </c>
      <c r="AG151">
        <v>150.1</v>
      </c>
      <c r="AH151">
        <v>1252.9000000000001</v>
      </c>
      <c r="AI151">
        <v>47.75</v>
      </c>
      <c r="AJ151">
        <v>1074.25</v>
      </c>
      <c r="AK151">
        <v>394.5</v>
      </c>
      <c r="AL151">
        <v>17.07</v>
      </c>
      <c r="AM151">
        <v>467.75</v>
      </c>
    </row>
    <row r="152" spans="2:39" x14ac:dyDescent="0.25">
      <c r="B152" s="15">
        <v>42503</v>
      </c>
      <c r="C152">
        <v>17535.32</v>
      </c>
      <c r="D152">
        <v>2046.61</v>
      </c>
      <c r="E152">
        <v>4717.6760000000004</v>
      </c>
      <c r="F152">
        <v>6138.5</v>
      </c>
      <c r="G152">
        <v>13748.58</v>
      </c>
      <c r="H152">
        <v>9952.9</v>
      </c>
      <c r="I152">
        <v>16412.21</v>
      </c>
      <c r="J152">
        <v>1320.19</v>
      </c>
      <c r="K152">
        <v>16412.21</v>
      </c>
      <c r="L152">
        <v>19719.29</v>
      </c>
      <c r="M152">
        <v>0.74590000000000001</v>
      </c>
      <c r="N152">
        <v>1.2056</v>
      </c>
      <c r="O152">
        <v>1.7000999999999999</v>
      </c>
      <c r="P152">
        <v>2.5486</v>
      </c>
      <c r="Q152">
        <v>94.608000000000004</v>
      </c>
      <c r="R152">
        <v>1.1309</v>
      </c>
      <c r="S152">
        <v>108.63</v>
      </c>
      <c r="T152">
        <v>1.4365000000000001</v>
      </c>
      <c r="U152">
        <v>0.72709999999999997</v>
      </c>
      <c r="V152">
        <v>0.67749999999999999</v>
      </c>
      <c r="W152">
        <v>0.97550000000000003</v>
      </c>
      <c r="X152">
        <v>8.2026000000000003</v>
      </c>
      <c r="Y152">
        <v>8.2487999999999992</v>
      </c>
      <c r="Z152">
        <v>66.775000000000006</v>
      </c>
      <c r="AA152">
        <v>4.0265000000000004</v>
      </c>
      <c r="AB152">
        <v>15.4038</v>
      </c>
      <c r="AC152">
        <v>18.170500000000001</v>
      </c>
      <c r="AD152">
        <v>60.62</v>
      </c>
      <c r="AE152">
        <v>17.114999999999998</v>
      </c>
      <c r="AF152">
        <v>123.425</v>
      </c>
      <c r="AG152">
        <v>145.35</v>
      </c>
      <c r="AH152">
        <v>1272.7</v>
      </c>
      <c r="AI152">
        <v>46.21</v>
      </c>
      <c r="AJ152">
        <v>1055</v>
      </c>
      <c r="AK152">
        <v>382</v>
      </c>
      <c r="AL152">
        <v>16.739999999999998</v>
      </c>
      <c r="AM152">
        <v>465</v>
      </c>
    </row>
    <row r="153" spans="2:39" x14ac:dyDescent="0.25">
      <c r="B153" s="15">
        <v>42496</v>
      </c>
      <c r="C153">
        <v>17740.63</v>
      </c>
      <c r="D153">
        <v>2057.14</v>
      </c>
      <c r="E153">
        <v>4736.1549999999997</v>
      </c>
      <c r="F153">
        <v>6125.7</v>
      </c>
      <c r="G153">
        <v>13701.47</v>
      </c>
      <c r="H153">
        <v>9869.9500000000007</v>
      </c>
      <c r="I153">
        <v>16106.72</v>
      </c>
      <c r="J153">
        <v>1298.32</v>
      </c>
      <c r="K153">
        <v>16106.72</v>
      </c>
      <c r="L153">
        <v>20109.87</v>
      </c>
      <c r="M153">
        <v>0.73399999999999999</v>
      </c>
      <c r="N153">
        <v>1.2288999999999999</v>
      </c>
      <c r="O153">
        <v>1.7789000000000001</v>
      </c>
      <c r="P153">
        <v>2.6276000000000002</v>
      </c>
      <c r="Q153">
        <v>93.888000000000005</v>
      </c>
      <c r="R153">
        <v>1.1404000000000001</v>
      </c>
      <c r="S153">
        <v>107.12</v>
      </c>
      <c r="T153">
        <v>1.4426999999999999</v>
      </c>
      <c r="U153">
        <v>0.73660000000000003</v>
      </c>
      <c r="V153">
        <v>0.68310000000000004</v>
      </c>
      <c r="W153">
        <v>0.97250000000000003</v>
      </c>
      <c r="X153">
        <v>8.2055000000000007</v>
      </c>
      <c r="Y153">
        <v>8.1389999999999993</v>
      </c>
      <c r="Z153">
        <v>66.555000000000007</v>
      </c>
      <c r="AA153">
        <v>4.0042999999999997</v>
      </c>
      <c r="AB153">
        <v>14.883900000000001</v>
      </c>
      <c r="AC153">
        <v>17.867999999999999</v>
      </c>
      <c r="AD153">
        <v>61.63</v>
      </c>
      <c r="AE153">
        <v>17.507000000000001</v>
      </c>
      <c r="AF153">
        <v>120.72499999999999</v>
      </c>
      <c r="AG153">
        <v>142.1</v>
      </c>
      <c r="AH153">
        <v>1294</v>
      </c>
      <c r="AI153">
        <v>44.66</v>
      </c>
      <c r="AJ153">
        <v>1026.25</v>
      </c>
      <c r="AK153">
        <v>376</v>
      </c>
      <c r="AL153">
        <v>15.74</v>
      </c>
      <c r="AM153">
        <v>453.25</v>
      </c>
    </row>
    <row r="154" spans="2:39" x14ac:dyDescent="0.25">
      <c r="B154" s="15">
        <v>42489</v>
      </c>
      <c r="C154">
        <v>17773.64</v>
      </c>
      <c r="D154">
        <v>2065.3000000000002</v>
      </c>
      <c r="E154">
        <v>4775.3580000000002</v>
      </c>
      <c r="F154">
        <v>6241.89</v>
      </c>
      <c r="G154">
        <v>13951.45</v>
      </c>
      <c r="H154">
        <v>10038.969999999999</v>
      </c>
      <c r="I154">
        <v>16666.05</v>
      </c>
      <c r="J154">
        <v>1340.55</v>
      </c>
      <c r="K154">
        <v>16666.05</v>
      </c>
      <c r="L154">
        <v>21067.05</v>
      </c>
      <c r="M154">
        <v>0.78159999999999996</v>
      </c>
      <c r="N154">
        <v>1.294</v>
      </c>
      <c r="O154">
        <v>1.8332999999999999</v>
      </c>
      <c r="P154">
        <v>2.6781000000000001</v>
      </c>
      <c r="Q154">
        <v>93.081999999999994</v>
      </c>
      <c r="R154">
        <v>1.1451</v>
      </c>
      <c r="S154">
        <v>106.5</v>
      </c>
      <c r="T154">
        <v>1.4612000000000001</v>
      </c>
      <c r="U154">
        <v>0.76029999999999998</v>
      </c>
      <c r="V154">
        <v>0.69769999999999999</v>
      </c>
      <c r="W154">
        <v>0.95989999999999998</v>
      </c>
      <c r="X154">
        <v>8.0510000000000002</v>
      </c>
      <c r="Y154">
        <v>8.0324000000000009</v>
      </c>
      <c r="Z154">
        <v>66.33</v>
      </c>
      <c r="AA154">
        <v>3.9045000000000001</v>
      </c>
      <c r="AB154">
        <v>14.2302</v>
      </c>
      <c r="AC154">
        <v>17.177</v>
      </c>
      <c r="AD154">
        <v>63.76</v>
      </c>
      <c r="AE154">
        <v>17.789000000000001</v>
      </c>
      <c r="AF154">
        <v>123.1</v>
      </c>
      <c r="AG154">
        <v>124.55</v>
      </c>
      <c r="AH154">
        <v>1290.5</v>
      </c>
      <c r="AI154">
        <v>45.92</v>
      </c>
      <c r="AJ154">
        <v>1021</v>
      </c>
      <c r="AK154">
        <v>390.25</v>
      </c>
      <c r="AL154">
        <v>16.16</v>
      </c>
      <c r="AM154">
        <v>478</v>
      </c>
    </row>
    <row r="155" spans="2:39" x14ac:dyDescent="0.25">
      <c r="B155" s="15">
        <v>42482</v>
      </c>
      <c r="C155">
        <v>18003.75</v>
      </c>
      <c r="D155">
        <v>2091.58</v>
      </c>
      <c r="E155">
        <v>4906.2280000000001</v>
      </c>
      <c r="F155">
        <v>6310.44</v>
      </c>
      <c r="G155">
        <v>13874</v>
      </c>
      <c r="H155">
        <v>10373.49</v>
      </c>
      <c r="I155">
        <v>17572.490000000002</v>
      </c>
      <c r="J155">
        <v>1407.5</v>
      </c>
      <c r="K155">
        <v>17572.490000000002</v>
      </c>
      <c r="L155">
        <v>21467.040000000001</v>
      </c>
      <c r="M155">
        <v>0.81779999999999997</v>
      </c>
      <c r="N155">
        <v>1.3551</v>
      </c>
      <c r="O155">
        <v>1.8877999999999999</v>
      </c>
      <c r="P155">
        <v>2.7069999999999999</v>
      </c>
      <c r="Q155">
        <v>95.116</v>
      </c>
      <c r="R155">
        <v>1.1222000000000001</v>
      </c>
      <c r="S155">
        <v>111.79</v>
      </c>
      <c r="T155">
        <v>1.4403000000000001</v>
      </c>
      <c r="U155">
        <v>0.77080000000000004</v>
      </c>
      <c r="V155">
        <v>0.68520000000000003</v>
      </c>
      <c r="W155">
        <v>0.97860000000000003</v>
      </c>
      <c r="X155">
        <v>8.2462999999999997</v>
      </c>
      <c r="Y155">
        <v>8.1621000000000006</v>
      </c>
      <c r="Z155">
        <v>66.483699999999999</v>
      </c>
      <c r="AA155">
        <v>3.8982999999999999</v>
      </c>
      <c r="AB155">
        <v>14.3973</v>
      </c>
      <c r="AC155">
        <v>17.474699999999999</v>
      </c>
      <c r="AD155">
        <v>63.08</v>
      </c>
      <c r="AE155">
        <v>16.899999999999999</v>
      </c>
      <c r="AF155">
        <v>124.72499999999999</v>
      </c>
      <c r="AG155">
        <v>125.75</v>
      </c>
      <c r="AH155">
        <v>1228.7</v>
      </c>
      <c r="AI155">
        <v>43.73</v>
      </c>
      <c r="AJ155">
        <v>987</v>
      </c>
      <c r="AK155">
        <v>371.75</v>
      </c>
      <c r="AL155">
        <v>15.26</v>
      </c>
      <c r="AM155">
        <v>467</v>
      </c>
    </row>
    <row r="156" spans="2:39" x14ac:dyDescent="0.25">
      <c r="B156" s="15">
        <v>42475</v>
      </c>
      <c r="C156">
        <v>17897.46</v>
      </c>
      <c r="D156">
        <v>2080.73</v>
      </c>
      <c r="E156">
        <v>4938.2160000000003</v>
      </c>
      <c r="F156">
        <v>6343.75</v>
      </c>
      <c r="G156">
        <v>13637.2</v>
      </c>
      <c r="H156">
        <v>10051.57</v>
      </c>
      <c r="I156">
        <v>16848.03</v>
      </c>
      <c r="J156">
        <v>1361.4</v>
      </c>
      <c r="K156">
        <v>16848.03</v>
      </c>
      <c r="L156">
        <v>21316.47</v>
      </c>
      <c r="M156">
        <v>0.73350000000000004</v>
      </c>
      <c r="N156">
        <v>1.2107999999999999</v>
      </c>
      <c r="O156">
        <v>1.7518</v>
      </c>
      <c r="P156">
        <v>2.5592999999999999</v>
      </c>
      <c r="Q156">
        <v>94.695999999999998</v>
      </c>
      <c r="R156">
        <v>1.1284000000000001</v>
      </c>
      <c r="S156">
        <v>108.76</v>
      </c>
      <c r="T156">
        <v>1.4201999999999999</v>
      </c>
      <c r="U156">
        <v>0.77249999999999996</v>
      </c>
      <c r="V156">
        <v>0.69189999999999996</v>
      </c>
      <c r="W156">
        <v>0.96789999999999998</v>
      </c>
      <c r="X156">
        <v>8.2510999999999992</v>
      </c>
      <c r="Y156">
        <v>8.1317000000000004</v>
      </c>
      <c r="Z156">
        <v>66.644999999999996</v>
      </c>
      <c r="AA156">
        <v>3.9050000000000002</v>
      </c>
      <c r="AB156">
        <v>14.554500000000001</v>
      </c>
      <c r="AC156">
        <v>17.552900000000001</v>
      </c>
      <c r="AD156">
        <v>60.03</v>
      </c>
      <c r="AE156">
        <v>16.312999999999999</v>
      </c>
      <c r="AF156">
        <v>131.47499999999999</v>
      </c>
      <c r="AG156">
        <v>137.25</v>
      </c>
      <c r="AH156">
        <v>1233.0999999999999</v>
      </c>
      <c r="AI156">
        <v>40.36</v>
      </c>
      <c r="AJ156">
        <v>956</v>
      </c>
      <c r="AK156">
        <v>378.5</v>
      </c>
      <c r="AL156">
        <v>15.04</v>
      </c>
      <c r="AM156">
        <v>459.75</v>
      </c>
    </row>
    <row r="157" spans="2:39" x14ac:dyDescent="0.25">
      <c r="B157" s="15">
        <v>42468</v>
      </c>
      <c r="C157">
        <v>17576.96</v>
      </c>
      <c r="D157">
        <v>2047.6</v>
      </c>
      <c r="E157">
        <v>4850.6890000000003</v>
      </c>
      <c r="F157">
        <v>6204.41</v>
      </c>
      <c r="G157">
        <v>13396.73</v>
      </c>
      <c r="H157">
        <v>9622.26</v>
      </c>
      <c r="I157">
        <v>15821.52</v>
      </c>
      <c r="J157">
        <v>1287.69</v>
      </c>
      <c r="K157">
        <v>15821.52</v>
      </c>
      <c r="L157">
        <v>20370.400000000001</v>
      </c>
      <c r="M157">
        <v>0.69499999999999995</v>
      </c>
      <c r="N157">
        <v>1.151</v>
      </c>
      <c r="O157">
        <v>1.7166999999999999</v>
      </c>
      <c r="P157">
        <v>2.5525000000000002</v>
      </c>
      <c r="Q157">
        <v>94.234999999999999</v>
      </c>
      <c r="R157">
        <v>1.1398999999999999</v>
      </c>
      <c r="S157">
        <v>108.07</v>
      </c>
      <c r="T157">
        <v>1.4128000000000001</v>
      </c>
      <c r="U157">
        <v>0.75560000000000005</v>
      </c>
      <c r="V157">
        <v>0.68089999999999995</v>
      </c>
      <c r="W157">
        <v>0.9536</v>
      </c>
      <c r="X157">
        <v>8.2370000000000001</v>
      </c>
      <c r="Y157">
        <v>8.1539000000000001</v>
      </c>
      <c r="Z157">
        <v>66.467500000000001</v>
      </c>
      <c r="AA157">
        <v>3.9018000000000002</v>
      </c>
      <c r="AB157">
        <v>14.979900000000001</v>
      </c>
      <c r="AC157">
        <v>17.776299999999999</v>
      </c>
      <c r="AD157">
        <v>60.07</v>
      </c>
      <c r="AE157">
        <v>15.384</v>
      </c>
      <c r="AF157">
        <v>134.375</v>
      </c>
      <c r="AG157">
        <v>138.9</v>
      </c>
      <c r="AH157">
        <v>1242.5</v>
      </c>
      <c r="AI157">
        <v>39.72</v>
      </c>
      <c r="AJ157">
        <v>916.75</v>
      </c>
      <c r="AK157">
        <v>362.25</v>
      </c>
      <c r="AL157">
        <v>14.69</v>
      </c>
      <c r="AM157">
        <v>460.25</v>
      </c>
    </row>
    <row r="158" spans="2:39" x14ac:dyDescent="0.25">
      <c r="B158" s="15">
        <v>42461</v>
      </c>
      <c r="C158">
        <v>17792.75</v>
      </c>
      <c r="D158">
        <v>2072.7800000000002</v>
      </c>
      <c r="E158">
        <v>4914.5420000000004</v>
      </c>
      <c r="F158">
        <v>6146.05</v>
      </c>
      <c r="G158">
        <v>13440.44</v>
      </c>
      <c r="H158">
        <v>9794.64</v>
      </c>
      <c r="I158">
        <v>16164.16</v>
      </c>
      <c r="J158">
        <v>1301.4000000000001</v>
      </c>
      <c r="K158">
        <v>16164.16</v>
      </c>
      <c r="L158">
        <v>20498.919999999998</v>
      </c>
      <c r="M158">
        <v>0.72240000000000004</v>
      </c>
      <c r="N158">
        <v>1.2143999999999999</v>
      </c>
      <c r="O158">
        <v>1.7705</v>
      </c>
      <c r="P158">
        <v>2.5996999999999999</v>
      </c>
      <c r="Q158">
        <v>94.619</v>
      </c>
      <c r="R158">
        <v>1.1391</v>
      </c>
      <c r="S158">
        <v>111.69</v>
      </c>
      <c r="T158">
        <v>1.4227000000000001</v>
      </c>
      <c r="U158">
        <v>0.76770000000000005</v>
      </c>
      <c r="V158">
        <v>0.69040000000000001</v>
      </c>
      <c r="W158">
        <v>0.95799999999999996</v>
      </c>
      <c r="X158">
        <v>8.3195999999999994</v>
      </c>
      <c r="Y158">
        <v>8.1370000000000005</v>
      </c>
      <c r="Z158">
        <v>66.247500000000002</v>
      </c>
      <c r="AA158">
        <v>3.8928000000000003</v>
      </c>
      <c r="AB158">
        <v>14.701000000000001</v>
      </c>
      <c r="AC158">
        <v>17.339099999999998</v>
      </c>
      <c r="AD158">
        <v>59.2</v>
      </c>
      <c r="AE158">
        <v>15.045999999999999</v>
      </c>
      <c r="AF158">
        <v>132.97499999999999</v>
      </c>
      <c r="AG158">
        <v>147.4</v>
      </c>
      <c r="AH158">
        <v>1222.2</v>
      </c>
      <c r="AI158">
        <v>36.79</v>
      </c>
      <c r="AJ158">
        <v>918.25</v>
      </c>
      <c r="AK158">
        <v>354</v>
      </c>
      <c r="AL158">
        <v>15.18</v>
      </c>
      <c r="AM158">
        <v>475.75</v>
      </c>
    </row>
    <row r="159" spans="2:39" x14ac:dyDescent="0.25">
      <c r="B159" s="15">
        <v>42454</v>
      </c>
      <c r="C159">
        <v>17515.73</v>
      </c>
      <c r="D159">
        <v>2035.94</v>
      </c>
      <c r="E159">
        <v>4773.5050000000001</v>
      </c>
      <c r="F159">
        <v>6106.48</v>
      </c>
      <c r="G159">
        <v>13358.11</v>
      </c>
      <c r="H159">
        <v>9851.35</v>
      </c>
      <c r="I159">
        <v>17002.75</v>
      </c>
      <c r="J159">
        <v>1366.05</v>
      </c>
      <c r="K159">
        <v>17002.75</v>
      </c>
      <c r="L159">
        <v>20345.61</v>
      </c>
      <c r="M159">
        <v>0.86890000000000001</v>
      </c>
      <c r="N159">
        <v>1.3785000000000001</v>
      </c>
      <c r="O159">
        <v>1.9</v>
      </c>
      <c r="P159">
        <v>2.673</v>
      </c>
      <c r="Q159">
        <v>96.272999999999996</v>
      </c>
      <c r="R159">
        <v>1.1167</v>
      </c>
      <c r="S159">
        <v>113.08</v>
      </c>
      <c r="T159">
        <v>1.4132</v>
      </c>
      <c r="U159">
        <v>0.75070000000000003</v>
      </c>
      <c r="V159">
        <v>0.66859999999999997</v>
      </c>
      <c r="W159">
        <v>0.97760000000000002</v>
      </c>
      <c r="X159">
        <v>8.4756999999999998</v>
      </c>
      <c r="Y159">
        <v>8.3043999999999993</v>
      </c>
      <c r="Z159">
        <v>66.636200000000002</v>
      </c>
      <c r="AA159">
        <v>4.0387000000000004</v>
      </c>
      <c r="AB159">
        <v>15.4551</v>
      </c>
      <c r="AC159">
        <v>17.538599999999999</v>
      </c>
      <c r="AD159">
        <v>57.72</v>
      </c>
      <c r="AE159">
        <v>15.191000000000001</v>
      </c>
      <c r="AF159">
        <v>135.85</v>
      </c>
      <c r="AG159">
        <v>135.9</v>
      </c>
      <c r="AH159">
        <v>1221.5999999999999</v>
      </c>
      <c r="AI159">
        <v>39.46</v>
      </c>
      <c r="AJ159">
        <v>910.5</v>
      </c>
      <c r="AK159">
        <v>370</v>
      </c>
      <c r="AL159">
        <v>15.87</v>
      </c>
      <c r="AM159">
        <v>463</v>
      </c>
    </row>
    <row r="160" spans="2:39" x14ac:dyDescent="0.25">
      <c r="B160" s="15">
        <v>42447</v>
      </c>
      <c r="C160">
        <v>17602.3</v>
      </c>
      <c r="D160">
        <v>2049.58</v>
      </c>
      <c r="E160">
        <v>4795.6469999999999</v>
      </c>
      <c r="F160">
        <v>6189.64</v>
      </c>
      <c r="G160">
        <v>13497.07</v>
      </c>
      <c r="H160">
        <v>9950.7999999999993</v>
      </c>
      <c r="I160">
        <v>16724.810000000001</v>
      </c>
      <c r="J160">
        <v>1345.05</v>
      </c>
      <c r="K160">
        <v>16724.810000000001</v>
      </c>
      <c r="L160">
        <v>20671.63</v>
      </c>
      <c r="M160">
        <v>0.83530000000000004</v>
      </c>
      <c r="N160">
        <v>1.333</v>
      </c>
      <c r="O160">
        <v>1.8732</v>
      </c>
      <c r="P160">
        <v>2.6753</v>
      </c>
      <c r="Q160">
        <v>95.085999999999999</v>
      </c>
      <c r="R160">
        <v>1.127</v>
      </c>
      <c r="S160">
        <v>111.55</v>
      </c>
      <c r="T160">
        <v>1.4476</v>
      </c>
      <c r="U160">
        <v>0.76080000000000003</v>
      </c>
      <c r="V160">
        <v>0.6804</v>
      </c>
      <c r="W160">
        <v>0.96950000000000003</v>
      </c>
      <c r="X160">
        <v>8.3702000000000005</v>
      </c>
      <c r="Y160">
        <v>8.2316000000000003</v>
      </c>
      <c r="Z160">
        <v>66.506299999999996</v>
      </c>
      <c r="AA160">
        <v>4.0533000000000001</v>
      </c>
      <c r="AB160">
        <v>15.2645</v>
      </c>
      <c r="AC160">
        <v>17.3934</v>
      </c>
      <c r="AD160">
        <v>57.16</v>
      </c>
      <c r="AE160">
        <v>15.806000000000001</v>
      </c>
      <c r="AF160">
        <v>139.82499999999999</v>
      </c>
      <c r="AG160">
        <v>127.75</v>
      </c>
      <c r="AH160">
        <v>1254.3</v>
      </c>
      <c r="AI160">
        <v>39.44</v>
      </c>
      <c r="AJ160">
        <v>897.5</v>
      </c>
      <c r="AK160">
        <v>367</v>
      </c>
      <c r="AL160">
        <v>15.97</v>
      </c>
      <c r="AM160">
        <v>463</v>
      </c>
    </row>
    <row r="161" spans="2:39" x14ac:dyDescent="0.25">
      <c r="B161" s="15">
        <v>42440</v>
      </c>
      <c r="C161">
        <v>17213.310000000001</v>
      </c>
      <c r="D161">
        <v>2022.19</v>
      </c>
      <c r="E161">
        <v>4748.4660000000003</v>
      </c>
      <c r="F161">
        <v>6139.79</v>
      </c>
      <c r="G161">
        <v>13522</v>
      </c>
      <c r="H161">
        <v>9831.1299999999992</v>
      </c>
      <c r="I161">
        <v>16938.87</v>
      </c>
      <c r="J161">
        <v>1359.32</v>
      </c>
      <c r="K161">
        <v>16938.87</v>
      </c>
      <c r="L161">
        <v>20199.599999999999</v>
      </c>
      <c r="M161">
        <v>0.95540000000000003</v>
      </c>
      <c r="N161">
        <v>1.4922</v>
      </c>
      <c r="O161">
        <v>1.9839</v>
      </c>
      <c r="P161">
        <v>2.7532000000000001</v>
      </c>
      <c r="Q161">
        <v>96.171999999999997</v>
      </c>
      <c r="R161">
        <v>1.1155999999999999</v>
      </c>
      <c r="S161">
        <v>113.86</v>
      </c>
      <c r="T161">
        <v>1.4381999999999999</v>
      </c>
      <c r="U161">
        <v>0.75649999999999995</v>
      </c>
      <c r="V161">
        <v>0.67490000000000006</v>
      </c>
      <c r="W161">
        <v>0.98240000000000005</v>
      </c>
      <c r="X161">
        <v>8.4133999999999993</v>
      </c>
      <c r="Y161">
        <v>8.3412000000000006</v>
      </c>
      <c r="Z161">
        <v>67.053799999999995</v>
      </c>
      <c r="AA161">
        <v>4.0877999999999997</v>
      </c>
      <c r="AB161">
        <v>15.224500000000001</v>
      </c>
      <c r="AC161">
        <v>17.698699999999999</v>
      </c>
      <c r="AD161">
        <v>57.15</v>
      </c>
      <c r="AE161">
        <v>15.606999999999999</v>
      </c>
      <c r="AF161">
        <v>139.80000000000001</v>
      </c>
      <c r="AG161">
        <v>121.4</v>
      </c>
      <c r="AH161">
        <v>1259.4000000000001</v>
      </c>
      <c r="AI161">
        <v>38.5</v>
      </c>
      <c r="AJ161">
        <v>888</v>
      </c>
      <c r="AK161">
        <v>366</v>
      </c>
      <c r="AL161">
        <v>15.13</v>
      </c>
      <c r="AM161">
        <v>469.75</v>
      </c>
    </row>
    <row r="162" spans="2:39" x14ac:dyDescent="0.25">
      <c r="B162" s="15">
        <v>42433</v>
      </c>
      <c r="C162">
        <v>17006.77</v>
      </c>
      <c r="D162">
        <v>1999.99</v>
      </c>
      <c r="E162">
        <v>4717.0209999999997</v>
      </c>
      <c r="F162">
        <v>6199.43</v>
      </c>
      <c r="G162">
        <v>13212.5</v>
      </c>
      <c r="H162">
        <v>9824.17</v>
      </c>
      <c r="I162">
        <v>17014.78</v>
      </c>
      <c r="J162">
        <v>1375.35</v>
      </c>
      <c r="K162">
        <v>17014.78</v>
      </c>
      <c r="L162">
        <v>20176.7</v>
      </c>
      <c r="M162">
        <v>0.86160000000000003</v>
      </c>
      <c r="N162">
        <v>1.3740999999999999</v>
      </c>
      <c r="O162">
        <v>1.8740999999999999</v>
      </c>
      <c r="P162">
        <v>2.6947000000000001</v>
      </c>
      <c r="Q162">
        <v>97.34</v>
      </c>
      <c r="R162">
        <v>1.1005</v>
      </c>
      <c r="S162">
        <v>113.74</v>
      </c>
      <c r="T162">
        <v>1.4229000000000001</v>
      </c>
      <c r="U162">
        <v>0.74390000000000001</v>
      </c>
      <c r="V162">
        <v>0.68110000000000004</v>
      </c>
      <c r="W162">
        <v>0.99270000000000003</v>
      </c>
      <c r="X162">
        <v>8.4766999999999992</v>
      </c>
      <c r="Y162">
        <v>8.4842999999999993</v>
      </c>
      <c r="Z162">
        <v>67.094999999999999</v>
      </c>
      <c r="AA162">
        <v>4.1210000000000004</v>
      </c>
      <c r="AB162">
        <v>15.3447</v>
      </c>
      <c r="AC162">
        <v>17.7746</v>
      </c>
      <c r="AD162">
        <v>58.93</v>
      </c>
      <c r="AE162">
        <v>15.681000000000001</v>
      </c>
      <c r="AF162">
        <v>136.35</v>
      </c>
      <c r="AG162">
        <v>119.8</v>
      </c>
      <c r="AH162">
        <v>1270.7</v>
      </c>
      <c r="AI162">
        <v>35.92</v>
      </c>
      <c r="AJ162">
        <v>870.5</v>
      </c>
      <c r="AK162">
        <v>354.5</v>
      </c>
      <c r="AL162">
        <v>14.83</v>
      </c>
      <c r="AM162">
        <v>454.75</v>
      </c>
    </row>
    <row r="163" spans="2:39" x14ac:dyDescent="0.25">
      <c r="B163" s="15">
        <v>42426</v>
      </c>
      <c r="C163">
        <v>16639.97</v>
      </c>
      <c r="D163">
        <v>1948.05</v>
      </c>
      <c r="E163">
        <v>4590.473</v>
      </c>
      <c r="F163">
        <v>6096.01</v>
      </c>
      <c r="G163">
        <v>12797.79</v>
      </c>
      <c r="H163">
        <v>9513.2999999999993</v>
      </c>
      <c r="I163">
        <v>16188.41</v>
      </c>
      <c r="J163">
        <v>1311.27</v>
      </c>
      <c r="K163">
        <v>16188.41</v>
      </c>
      <c r="L163">
        <v>19364.150000000001</v>
      </c>
      <c r="M163">
        <v>0.79339999999999999</v>
      </c>
      <c r="N163">
        <v>1.2398</v>
      </c>
      <c r="O163">
        <v>1.7623</v>
      </c>
      <c r="P163">
        <v>2.6362999999999999</v>
      </c>
      <c r="Q163">
        <v>98.147999999999996</v>
      </c>
      <c r="R163">
        <v>1.0933999999999999</v>
      </c>
      <c r="S163">
        <v>114</v>
      </c>
      <c r="T163">
        <v>1.3871</v>
      </c>
      <c r="U163">
        <v>0.71260000000000001</v>
      </c>
      <c r="V163">
        <v>0.66290000000000004</v>
      </c>
      <c r="W163">
        <v>0.99680000000000002</v>
      </c>
      <c r="X163">
        <v>8.6852</v>
      </c>
      <c r="Y163">
        <v>8.5638000000000005</v>
      </c>
      <c r="Z163">
        <v>68.632499999999993</v>
      </c>
      <c r="AA163">
        <v>4.2130000000000001</v>
      </c>
      <c r="AB163">
        <v>16.167899999999999</v>
      </c>
      <c r="AC163">
        <v>18.274699999999999</v>
      </c>
      <c r="AD163">
        <v>57.92</v>
      </c>
      <c r="AE163">
        <v>14.689</v>
      </c>
      <c r="AF163">
        <v>137.55000000000001</v>
      </c>
      <c r="AG163">
        <v>124.8</v>
      </c>
      <c r="AH163">
        <v>1220.4000000000001</v>
      </c>
      <c r="AI163">
        <v>32.78</v>
      </c>
      <c r="AJ163">
        <v>855</v>
      </c>
      <c r="AK163">
        <v>354.5</v>
      </c>
      <c r="AL163">
        <v>13.91</v>
      </c>
      <c r="AM163">
        <v>443.25</v>
      </c>
    </row>
    <row r="164" spans="2:39" x14ac:dyDescent="0.25">
      <c r="B164" s="15">
        <v>42419</v>
      </c>
      <c r="C164">
        <v>16391.990000000002</v>
      </c>
      <c r="D164">
        <v>1917.78</v>
      </c>
      <c r="E164">
        <v>4504.4290000000001</v>
      </c>
      <c r="F164">
        <v>5950.23</v>
      </c>
      <c r="G164">
        <v>12813.4</v>
      </c>
      <c r="H164">
        <v>9388.0499999999993</v>
      </c>
      <c r="I164">
        <v>15967.17</v>
      </c>
      <c r="J164">
        <v>1291.82</v>
      </c>
      <c r="K164">
        <v>15967.17</v>
      </c>
      <c r="L164">
        <v>19285.5</v>
      </c>
      <c r="M164">
        <v>0.74180000000000001</v>
      </c>
      <c r="N164">
        <v>1.2245999999999999</v>
      </c>
      <c r="O164">
        <v>1.7448999999999999</v>
      </c>
      <c r="P164">
        <v>2.6048</v>
      </c>
      <c r="Q164">
        <v>96.6</v>
      </c>
      <c r="R164">
        <v>1.113</v>
      </c>
      <c r="S164">
        <v>112.63</v>
      </c>
      <c r="T164">
        <v>1.4405999999999999</v>
      </c>
      <c r="U164">
        <v>0.71479999999999999</v>
      </c>
      <c r="V164">
        <v>0.66320000000000001</v>
      </c>
      <c r="W164">
        <v>0.99039999999999995</v>
      </c>
      <c r="X164">
        <v>8.5576000000000008</v>
      </c>
      <c r="Y164">
        <v>8.4489999999999998</v>
      </c>
      <c r="Z164">
        <v>68.468800000000002</v>
      </c>
      <c r="AA164">
        <v>4.2066999999999997</v>
      </c>
      <c r="AB164">
        <v>15.398099999999999</v>
      </c>
      <c r="AC164">
        <v>18.220800000000001</v>
      </c>
      <c r="AD164">
        <v>60.01</v>
      </c>
      <c r="AE164">
        <v>15.372999999999999</v>
      </c>
      <c r="AF164">
        <v>135.375</v>
      </c>
      <c r="AG164">
        <v>130.6</v>
      </c>
      <c r="AH164">
        <v>1230.4000000000001</v>
      </c>
      <c r="AI164">
        <v>29.64</v>
      </c>
      <c r="AJ164">
        <v>878.25</v>
      </c>
      <c r="AK164">
        <v>365.5</v>
      </c>
      <c r="AL164">
        <v>12.52</v>
      </c>
      <c r="AM164">
        <v>461.75</v>
      </c>
    </row>
    <row r="165" spans="2:39" x14ac:dyDescent="0.25">
      <c r="B165" s="15">
        <v>42412</v>
      </c>
      <c r="C165">
        <v>15973.84</v>
      </c>
      <c r="D165">
        <v>1864.78</v>
      </c>
      <c r="E165">
        <v>4337.5119999999997</v>
      </c>
      <c r="F165">
        <v>5707.6</v>
      </c>
      <c r="G165">
        <v>12381.24</v>
      </c>
      <c r="H165">
        <v>8967.51</v>
      </c>
      <c r="I165">
        <v>14952.61</v>
      </c>
      <c r="J165">
        <v>1196.28</v>
      </c>
      <c r="K165">
        <v>14952.61</v>
      </c>
      <c r="L165">
        <v>18319.580000000002</v>
      </c>
      <c r="M165">
        <v>0.7137</v>
      </c>
      <c r="N165">
        <v>1.2103999999999999</v>
      </c>
      <c r="O165">
        <v>1.7481</v>
      </c>
      <c r="P165">
        <v>2.6040000000000001</v>
      </c>
      <c r="Q165">
        <v>95.94</v>
      </c>
      <c r="R165">
        <v>1.1255999999999999</v>
      </c>
      <c r="S165">
        <v>113.25</v>
      </c>
      <c r="T165">
        <v>1.4502999999999999</v>
      </c>
      <c r="U165">
        <v>0.71120000000000005</v>
      </c>
      <c r="V165">
        <v>0.66269999999999996</v>
      </c>
      <c r="W165">
        <v>0.97709999999999997</v>
      </c>
      <c r="X165">
        <v>8.6006999999999998</v>
      </c>
      <c r="Y165">
        <v>8.4016999999999999</v>
      </c>
      <c r="Z165">
        <v>68.234999999999999</v>
      </c>
      <c r="AA165">
        <v>4.17</v>
      </c>
      <c r="AB165">
        <v>15.882199999999999</v>
      </c>
      <c r="AC165">
        <v>18.908300000000001</v>
      </c>
      <c r="AD165">
        <v>58.9</v>
      </c>
      <c r="AE165">
        <v>15.79</v>
      </c>
      <c r="AF165">
        <v>129.94999999999999</v>
      </c>
      <c r="AG165">
        <v>129.80000000000001</v>
      </c>
      <c r="AH165">
        <v>1239.0999999999999</v>
      </c>
      <c r="AI165">
        <v>29.44</v>
      </c>
      <c r="AJ165">
        <v>872.75</v>
      </c>
      <c r="AK165">
        <v>358.75</v>
      </c>
      <c r="AL165">
        <v>13.15</v>
      </c>
      <c r="AM165">
        <v>457.5</v>
      </c>
    </row>
    <row r="166" spans="2:39" x14ac:dyDescent="0.25">
      <c r="B166" s="15">
        <v>42405</v>
      </c>
      <c r="C166">
        <v>16204.97</v>
      </c>
      <c r="D166">
        <v>1880.05</v>
      </c>
      <c r="E166">
        <v>4363.1440000000002</v>
      </c>
      <c r="F166">
        <v>5848.06</v>
      </c>
      <c r="G166">
        <v>12763.99</v>
      </c>
      <c r="H166">
        <v>9286.23</v>
      </c>
      <c r="I166">
        <v>16819.59</v>
      </c>
      <c r="J166">
        <v>1368.97</v>
      </c>
      <c r="K166">
        <v>16819.59</v>
      </c>
      <c r="L166">
        <v>19288.169999999998</v>
      </c>
      <c r="M166">
        <v>0.72209999999999996</v>
      </c>
      <c r="N166">
        <v>1.2403</v>
      </c>
      <c r="O166">
        <v>1.8357000000000001</v>
      </c>
      <c r="P166">
        <v>2.6682999999999999</v>
      </c>
      <c r="Q166">
        <v>97.031000000000006</v>
      </c>
      <c r="R166">
        <v>1.1157999999999999</v>
      </c>
      <c r="S166">
        <v>116.87</v>
      </c>
      <c r="T166">
        <v>1.4502999999999999</v>
      </c>
      <c r="U166">
        <v>0.70669999999999999</v>
      </c>
      <c r="V166">
        <v>0.66290000000000004</v>
      </c>
      <c r="W166">
        <v>0.99099999999999999</v>
      </c>
      <c r="X166">
        <v>8.5601000000000003</v>
      </c>
      <c r="Y166">
        <v>8.4540000000000006</v>
      </c>
      <c r="Z166">
        <v>67.652500000000003</v>
      </c>
      <c r="AA166">
        <v>4.1662999999999997</v>
      </c>
      <c r="AB166">
        <v>16.026800000000001</v>
      </c>
      <c r="AC166">
        <v>18.439599999999999</v>
      </c>
      <c r="AD166">
        <v>59.97</v>
      </c>
      <c r="AE166">
        <v>14.778</v>
      </c>
      <c r="AF166">
        <v>136.05000000000001</v>
      </c>
      <c r="AG166">
        <v>135.05000000000001</v>
      </c>
      <c r="AH166">
        <v>1157.8</v>
      </c>
      <c r="AI166">
        <v>30.89</v>
      </c>
      <c r="AJ166">
        <v>867.5</v>
      </c>
      <c r="AK166">
        <v>365.75</v>
      </c>
      <c r="AL166">
        <v>13.27</v>
      </c>
      <c r="AM166">
        <v>466.75</v>
      </c>
    </row>
    <row r="167" spans="2:39" x14ac:dyDescent="0.25">
      <c r="B167" s="15">
        <v>42398</v>
      </c>
      <c r="C167">
        <v>16466.3</v>
      </c>
      <c r="D167">
        <v>1940.24</v>
      </c>
      <c r="E167">
        <v>4613.9530000000004</v>
      </c>
      <c r="F167">
        <v>6083.79</v>
      </c>
      <c r="G167">
        <v>12822.13</v>
      </c>
      <c r="H167">
        <v>9798.11</v>
      </c>
      <c r="I167">
        <v>17518.3</v>
      </c>
      <c r="J167">
        <v>1432.07</v>
      </c>
      <c r="K167">
        <v>17518.3</v>
      </c>
      <c r="L167">
        <v>19683.11</v>
      </c>
      <c r="M167">
        <v>0.77370000000000005</v>
      </c>
      <c r="N167">
        <v>1.3280000000000001</v>
      </c>
      <c r="O167">
        <v>1.9209000000000001</v>
      </c>
      <c r="P167">
        <v>2.7438000000000002</v>
      </c>
      <c r="Q167">
        <v>99.605999999999995</v>
      </c>
      <c r="R167">
        <v>1.0831</v>
      </c>
      <c r="S167">
        <v>121.14</v>
      </c>
      <c r="T167">
        <v>1.4243999999999999</v>
      </c>
      <c r="U167">
        <v>0.70840000000000003</v>
      </c>
      <c r="V167">
        <v>0.64839999999999998</v>
      </c>
      <c r="W167">
        <v>1.0230999999999999</v>
      </c>
      <c r="X167">
        <v>8.6789000000000005</v>
      </c>
      <c r="Y167">
        <v>8.5789000000000009</v>
      </c>
      <c r="Z167">
        <v>67.792500000000004</v>
      </c>
      <c r="AA167">
        <v>4.1536999999999997</v>
      </c>
      <c r="AB167">
        <v>15.890700000000001</v>
      </c>
      <c r="AC167">
        <v>18.1065</v>
      </c>
      <c r="AD167">
        <v>61.13</v>
      </c>
      <c r="AE167">
        <v>14.243</v>
      </c>
      <c r="AF167">
        <v>135.30000000000001</v>
      </c>
      <c r="AG167">
        <v>132.4</v>
      </c>
      <c r="AH167">
        <v>1116.4000000000001</v>
      </c>
      <c r="AI167">
        <v>33.619999999999997</v>
      </c>
      <c r="AJ167">
        <v>882.25</v>
      </c>
      <c r="AK167">
        <v>372</v>
      </c>
      <c r="AL167">
        <v>13.14</v>
      </c>
      <c r="AM167">
        <v>479.25</v>
      </c>
    </row>
    <row r="168" spans="2:39" x14ac:dyDescent="0.25">
      <c r="B168" s="15">
        <v>42391</v>
      </c>
      <c r="C168">
        <v>16093.51</v>
      </c>
      <c r="D168">
        <v>1906.9</v>
      </c>
      <c r="E168">
        <v>4591.18</v>
      </c>
      <c r="F168">
        <v>5900.01</v>
      </c>
      <c r="G168">
        <v>12389.58</v>
      </c>
      <c r="H168">
        <v>9764.8799999999992</v>
      </c>
      <c r="I168">
        <v>16958.53</v>
      </c>
      <c r="J168">
        <v>1374.19</v>
      </c>
      <c r="K168">
        <v>16958.53</v>
      </c>
      <c r="L168">
        <v>19080.509999999998</v>
      </c>
      <c r="M168">
        <v>0.86909999999999998</v>
      </c>
      <c r="N168">
        <v>1.4812000000000001</v>
      </c>
      <c r="O168">
        <v>2.0518999999999998</v>
      </c>
      <c r="P168">
        <v>2.8237999999999999</v>
      </c>
      <c r="Q168">
        <v>99.573999999999998</v>
      </c>
      <c r="R168">
        <v>1.0796000000000001</v>
      </c>
      <c r="S168">
        <v>118.78</v>
      </c>
      <c r="T168">
        <v>1.4264999999999999</v>
      </c>
      <c r="U168">
        <v>0.70020000000000004</v>
      </c>
      <c r="V168">
        <v>0.64929999999999999</v>
      </c>
      <c r="W168">
        <v>1.0161</v>
      </c>
      <c r="X168">
        <v>8.7384000000000004</v>
      </c>
      <c r="Y168">
        <v>8.5845000000000002</v>
      </c>
      <c r="Z168">
        <v>67.63</v>
      </c>
      <c r="AA168">
        <v>4.2995000000000001</v>
      </c>
      <c r="AB168">
        <v>16.468399999999999</v>
      </c>
      <c r="AC168">
        <v>18.4422</v>
      </c>
      <c r="AD168">
        <v>62.45</v>
      </c>
      <c r="AE168">
        <v>14.057</v>
      </c>
      <c r="AF168">
        <v>132.07499999999999</v>
      </c>
      <c r="AG168">
        <v>121.65</v>
      </c>
      <c r="AH168">
        <v>1096.3</v>
      </c>
      <c r="AI168">
        <v>32.19</v>
      </c>
      <c r="AJ168">
        <v>876.5</v>
      </c>
      <c r="AK168">
        <v>370.25</v>
      </c>
      <c r="AL168">
        <v>14.42</v>
      </c>
      <c r="AM168">
        <v>475.5</v>
      </c>
    </row>
    <row r="169" spans="2:39" x14ac:dyDescent="0.25">
      <c r="B169" s="15">
        <v>42384</v>
      </c>
      <c r="C169">
        <v>15988.08</v>
      </c>
      <c r="D169">
        <v>1880.33</v>
      </c>
      <c r="E169">
        <v>4488.4170000000004</v>
      </c>
      <c r="F169">
        <v>5804.1</v>
      </c>
      <c r="G169">
        <v>12073.46</v>
      </c>
      <c r="H169">
        <v>9545.27</v>
      </c>
      <c r="I169">
        <v>17147.11</v>
      </c>
      <c r="J169">
        <v>1402.45</v>
      </c>
      <c r="K169">
        <v>17147.11</v>
      </c>
      <c r="L169">
        <v>19520.77</v>
      </c>
      <c r="M169">
        <v>0.85</v>
      </c>
      <c r="N169">
        <v>1.4527000000000001</v>
      </c>
      <c r="O169">
        <v>2.0347</v>
      </c>
      <c r="P169">
        <v>2.8140000000000001</v>
      </c>
      <c r="Q169">
        <v>98.956000000000003</v>
      </c>
      <c r="R169">
        <v>1.0915999999999999</v>
      </c>
      <c r="S169">
        <v>116.98</v>
      </c>
      <c r="T169">
        <v>1.4258</v>
      </c>
      <c r="U169">
        <v>0.68640000000000001</v>
      </c>
      <c r="V169">
        <v>0.64629999999999999</v>
      </c>
      <c r="W169">
        <v>1.0012000000000001</v>
      </c>
      <c r="X169">
        <v>8.8351000000000006</v>
      </c>
      <c r="Y169">
        <v>8.5818999999999992</v>
      </c>
      <c r="Z169">
        <v>67.605000000000004</v>
      </c>
      <c r="AA169">
        <v>4.3994999999999997</v>
      </c>
      <c r="AB169">
        <v>16.785299999999999</v>
      </c>
      <c r="AC169">
        <v>18.264800000000001</v>
      </c>
      <c r="AD169">
        <v>61.41</v>
      </c>
      <c r="AE169">
        <v>13.896000000000001</v>
      </c>
      <c r="AF169">
        <v>127.55</v>
      </c>
      <c r="AG169">
        <v>127.2</v>
      </c>
      <c r="AH169">
        <v>1090.7</v>
      </c>
      <c r="AI169">
        <v>29.42</v>
      </c>
      <c r="AJ169">
        <v>879</v>
      </c>
      <c r="AK169">
        <v>363.25</v>
      </c>
      <c r="AL169">
        <v>14.92</v>
      </c>
      <c r="AM169">
        <v>473.75</v>
      </c>
    </row>
    <row r="170" spans="2:39" x14ac:dyDescent="0.25">
      <c r="B170" s="15">
        <v>42377</v>
      </c>
      <c r="C170">
        <v>16346.45</v>
      </c>
      <c r="D170">
        <v>1922.03</v>
      </c>
      <c r="E170">
        <v>4643.6310000000003</v>
      </c>
      <c r="F170">
        <v>5912.44</v>
      </c>
      <c r="G170">
        <v>12445.45</v>
      </c>
      <c r="H170">
        <v>9849.34</v>
      </c>
      <c r="I170">
        <v>17697.96</v>
      </c>
      <c r="J170">
        <v>1447.32</v>
      </c>
      <c r="K170">
        <v>17697.96</v>
      </c>
      <c r="L170">
        <v>20453.71</v>
      </c>
      <c r="M170">
        <v>0.93179999999999996</v>
      </c>
      <c r="N170">
        <v>1.5596999999999999</v>
      </c>
      <c r="O170">
        <v>2.1156000000000001</v>
      </c>
      <c r="P170">
        <v>2.9093999999999998</v>
      </c>
      <c r="Q170">
        <v>98.54</v>
      </c>
      <c r="R170">
        <v>1.0922000000000001</v>
      </c>
      <c r="S170">
        <v>117.26</v>
      </c>
      <c r="T170">
        <v>1.4517</v>
      </c>
      <c r="U170">
        <v>0.69530000000000003</v>
      </c>
      <c r="V170">
        <v>0.65449999999999997</v>
      </c>
      <c r="W170">
        <v>0.99480000000000002</v>
      </c>
      <c r="X170">
        <v>8.8800000000000008</v>
      </c>
      <c r="Y170">
        <v>8.5009999999999994</v>
      </c>
      <c r="Z170">
        <v>66.635000000000005</v>
      </c>
      <c r="AA170">
        <v>4.3846999999999996</v>
      </c>
      <c r="AB170">
        <v>16.303899999999999</v>
      </c>
      <c r="AC170">
        <v>17.935400000000001</v>
      </c>
      <c r="AD170">
        <v>61.4</v>
      </c>
      <c r="AE170">
        <v>13.917999999999999</v>
      </c>
      <c r="AF170">
        <v>132.875</v>
      </c>
      <c r="AG170">
        <v>130.85</v>
      </c>
      <c r="AH170">
        <v>1097.9000000000001</v>
      </c>
      <c r="AI170">
        <v>33.159999999999997</v>
      </c>
      <c r="AJ170">
        <v>879.5</v>
      </c>
      <c r="AK170">
        <v>357</v>
      </c>
      <c r="AL170">
        <v>14.46</v>
      </c>
      <c r="AM170">
        <v>478.5</v>
      </c>
    </row>
    <row r="171" spans="2:39" x14ac:dyDescent="0.25">
      <c r="B171" s="15">
        <v>42370</v>
      </c>
      <c r="C171">
        <v>17425.03</v>
      </c>
      <c r="D171">
        <v>2043.94</v>
      </c>
      <c r="E171">
        <v>5007.4120000000003</v>
      </c>
      <c r="F171">
        <v>6242.32</v>
      </c>
      <c r="G171">
        <v>13009.95</v>
      </c>
      <c r="H171">
        <v>10743.01</v>
      </c>
      <c r="I171">
        <v>19033.71</v>
      </c>
      <c r="J171">
        <v>1547.3</v>
      </c>
      <c r="K171">
        <v>19033.71</v>
      </c>
      <c r="L171">
        <v>21914.400000000001</v>
      </c>
      <c r="M171">
        <v>1.0477000000000001</v>
      </c>
      <c r="N171">
        <v>1.7598</v>
      </c>
      <c r="O171">
        <v>2.2694000000000001</v>
      </c>
      <c r="P171">
        <v>3.0158</v>
      </c>
      <c r="Q171">
        <v>98.683000000000007</v>
      </c>
      <c r="R171">
        <v>1.0855999999999999</v>
      </c>
      <c r="S171">
        <v>120.55</v>
      </c>
      <c r="T171">
        <v>1.4746000000000001</v>
      </c>
      <c r="U171">
        <v>0.73029999999999995</v>
      </c>
      <c r="V171">
        <v>0.68400000000000005</v>
      </c>
      <c r="W171">
        <v>1.0014000000000001</v>
      </c>
      <c r="X171">
        <v>8.8664000000000005</v>
      </c>
      <c r="Y171">
        <v>8.4594000000000005</v>
      </c>
      <c r="Z171">
        <v>66.144999999999996</v>
      </c>
      <c r="AA171">
        <v>4.2934999999999999</v>
      </c>
      <c r="AB171">
        <v>15.557499999999999</v>
      </c>
      <c r="AC171">
        <v>17.262599999999999</v>
      </c>
      <c r="AD171">
        <v>63.28</v>
      </c>
      <c r="AE171">
        <v>13.803000000000001</v>
      </c>
      <c r="AF171">
        <v>135.80000000000001</v>
      </c>
      <c r="AG171">
        <v>140</v>
      </c>
      <c r="AH171">
        <v>1060.2</v>
      </c>
      <c r="AI171">
        <v>37.04</v>
      </c>
      <c r="AJ171">
        <v>871.25</v>
      </c>
      <c r="AK171">
        <v>358.75</v>
      </c>
      <c r="AL171">
        <v>15.24</v>
      </c>
      <c r="AM171">
        <v>470</v>
      </c>
    </row>
    <row r="172" spans="2:39" x14ac:dyDescent="0.25">
      <c r="B172" s="15">
        <v>42363</v>
      </c>
      <c r="C172">
        <v>17552.169999999998</v>
      </c>
      <c r="D172">
        <v>2060.9899999999998</v>
      </c>
      <c r="E172">
        <v>5048.4920000000002</v>
      </c>
      <c r="F172">
        <v>6254.64</v>
      </c>
      <c r="G172">
        <v>13309.8</v>
      </c>
      <c r="H172">
        <v>10727.64</v>
      </c>
      <c r="I172">
        <v>18769.060000000001</v>
      </c>
      <c r="J172">
        <v>1516.19</v>
      </c>
      <c r="K172">
        <v>18769.060000000001</v>
      </c>
      <c r="L172">
        <v>22138.13</v>
      </c>
      <c r="M172">
        <v>0.99829999999999997</v>
      </c>
      <c r="N172">
        <v>1.7130000000000001</v>
      </c>
      <c r="O172">
        <v>2.2410000000000001</v>
      </c>
      <c r="P172">
        <v>2.9603000000000002</v>
      </c>
      <c r="Q172">
        <v>97.846999999999994</v>
      </c>
      <c r="R172">
        <v>1.0960000000000001</v>
      </c>
      <c r="S172">
        <v>120.33</v>
      </c>
      <c r="T172">
        <v>1.4913000000000001</v>
      </c>
      <c r="U172">
        <v>0.72799999999999998</v>
      </c>
      <c r="V172">
        <v>0.68410000000000004</v>
      </c>
      <c r="W172">
        <v>0.98819999999999997</v>
      </c>
      <c r="X172">
        <v>8.6785999999999994</v>
      </c>
      <c r="Y172">
        <v>8.3907000000000007</v>
      </c>
      <c r="Z172">
        <v>66.209999999999994</v>
      </c>
      <c r="AA172">
        <v>4.3114999999999997</v>
      </c>
      <c r="AB172">
        <v>15.2288</v>
      </c>
      <c r="AC172">
        <v>17.2394</v>
      </c>
      <c r="AD172">
        <v>63.66</v>
      </c>
      <c r="AE172">
        <v>14.369</v>
      </c>
      <c r="AF172">
        <v>131.1</v>
      </c>
      <c r="AG172">
        <v>148.30000000000001</v>
      </c>
      <c r="AH172">
        <v>1077.2</v>
      </c>
      <c r="AI172">
        <v>38.1</v>
      </c>
      <c r="AJ172">
        <v>875.25</v>
      </c>
      <c r="AK172">
        <v>364.5</v>
      </c>
      <c r="AL172">
        <v>15.06</v>
      </c>
      <c r="AM172">
        <v>467.5</v>
      </c>
    </row>
    <row r="173" spans="2:39" x14ac:dyDescent="0.25">
      <c r="B173" s="15">
        <v>42356</v>
      </c>
      <c r="C173">
        <v>17128.55</v>
      </c>
      <c r="D173">
        <v>2005.55</v>
      </c>
      <c r="E173">
        <v>4923.0820000000003</v>
      </c>
      <c r="F173">
        <v>6052.42</v>
      </c>
      <c r="G173">
        <v>13024.3</v>
      </c>
      <c r="H173">
        <v>10608.19</v>
      </c>
      <c r="I173">
        <v>18986.8</v>
      </c>
      <c r="J173">
        <v>1537.1</v>
      </c>
      <c r="K173">
        <v>18986.8</v>
      </c>
      <c r="L173">
        <v>21755.56</v>
      </c>
      <c r="M173">
        <v>0.95220000000000005</v>
      </c>
      <c r="N173">
        <v>1.6762000000000001</v>
      </c>
      <c r="O173">
        <v>2.2040000000000002</v>
      </c>
      <c r="P173">
        <v>2.9220000000000002</v>
      </c>
      <c r="Q173">
        <v>98.703000000000003</v>
      </c>
      <c r="R173">
        <v>1.0868</v>
      </c>
      <c r="S173">
        <v>121.16</v>
      </c>
      <c r="T173">
        <v>1.4895</v>
      </c>
      <c r="U173">
        <v>0.71760000000000002</v>
      </c>
      <c r="V173">
        <v>0.67279999999999995</v>
      </c>
      <c r="W173">
        <v>0.99219999999999997</v>
      </c>
      <c r="X173">
        <v>8.7448999999999995</v>
      </c>
      <c r="Y173">
        <v>8.5571000000000002</v>
      </c>
      <c r="Z173">
        <v>66.402500000000003</v>
      </c>
      <c r="AA173">
        <v>4.2927</v>
      </c>
      <c r="AB173">
        <v>15.0928</v>
      </c>
      <c r="AC173">
        <v>17.138300000000001</v>
      </c>
      <c r="AD173">
        <v>63.69</v>
      </c>
      <c r="AE173">
        <v>14.08</v>
      </c>
      <c r="AF173">
        <v>120.15</v>
      </c>
      <c r="AG173">
        <v>143.9</v>
      </c>
      <c r="AH173">
        <v>1066.2</v>
      </c>
      <c r="AI173">
        <v>34.729999999999997</v>
      </c>
      <c r="AJ173">
        <v>892.25</v>
      </c>
      <c r="AK173">
        <v>374.5</v>
      </c>
      <c r="AL173">
        <v>15.1</v>
      </c>
      <c r="AM173">
        <v>486.75</v>
      </c>
    </row>
    <row r="174" spans="2:39" x14ac:dyDescent="0.25">
      <c r="B174" s="15">
        <v>42349</v>
      </c>
      <c r="C174">
        <v>17265.21</v>
      </c>
      <c r="D174">
        <v>2012.37</v>
      </c>
      <c r="E174">
        <v>4933.4650000000001</v>
      </c>
      <c r="F174">
        <v>5952.78</v>
      </c>
      <c r="G174">
        <v>12789.95</v>
      </c>
      <c r="H174">
        <v>10340.06</v>
      </c>
      <c r="I174">
        <v>19230.48</v>
      </c>
      <c r="J174">
        <v>1549.51</v>
      </c>
      <c r="K174">
        <v>19230.48</v>
      </c>
      <c r="L174">
        <v>21464.05</v>
      </c>
      <c r="M174">
        <v>0.875</v>
      </c>
      <c r="N174">
        <v>1.5527</v>
      </c>
      <c r="O174">
        <v>2.1269999999999998</v>
      </c>
      <c r="P174">
        <v>2.8708999999999998</v>
      </c>
      <c r="Q174">
        <v>97.564999999999998</v>
      </c>
      <c r="R174">
        <v>1.0986</v>
      </c>
      <c r="S174">
        <v>121.01</v>
      </c>
      <c r="T174">
        <v>1.5213000000000001</v>
      </c>
      <c r="U174">
        <v>0.71889999999999998</v>
      </c>
      <c r="V174">
        <v>0.67169999999999996</v>
      </c>
      <c r="W174">
        <v>0.98260000000000003</v>
      </c>
      <c r="X174">
        <v>8.6866000000000003</v>
      </c>
      <c r="Y174">
        <v>8.5023999999999997</v>
      </c>
      <c r="Z174">
        <v>66.892499999999998</v>
      </c>
      <c r="AA174">
        <v>4.2915000000000001</v>
      </c>
      <c r="AB174">
        <v>15.895199999999999</v>
      </c>
      <c r="AC174">
        <v>17.392499999999998</v>
      </c>
      <c r="AD174">
        <v>63.71</v>
      </c>
      <c r="AE174">
        <v>13.859</v>
      </c>
      <c r="AF174">
        <v>121.45</v>
      </c>
      <c r="AG174">
        <v>150.1</v>
      </c>
      <c r="AH174">
        <v>1076.9000000000001</v>
      </c>
      <c r="AI174">
        <v>35.619999999999997</v>
      </c>
      <c r="AJ174">
        <v>870.75</v>
      </c>
      <c r="AK174">
        <v>373</v>
      </c>
      <c r="AL174">
        <v>14.58</v>
      </c>
      <c r="AM174">
        <v>482.75</v>
      </c>
    </row>
    <row r="175" spans="2:39" x14ac:dyDescent="0.25">
      <c r="B175" s="15">
        <v>42342</v>
      </c>
      <c r="C175">
        <v>17847.63</v>
      </c>
      <c r="D175">
        <v>2091.69</v>
      </c>
      <c r="E175">
        <v>5142.2709999999997</v>
      </c>
      <c r="F175">
        <v>6238.29</v>
      </c>
      <c r="G175">
        <v>13358.77</v>
      </c>
      <c r="H175">
        <v>10752.1</v>
      </c>
      <c r="I175">
        <v>19504.48</v>
      </c>
      <c r="J175">
        <v>1574.02</v>
      </c>
      <c r="K175">
        <v>19504.48</v>
      </c>
      <c r="L175">
        <v>22235.89</v>
      </c>
      <c r="M175">
        <v>0.93879999999999997</v>
      </c>
      <c r="N175">
        <v>1.7055</v>
      </c>
      <c r="O175">
        <v>2.2692999999999999</v>
      </c>
      <c r="P175">
        <v>3.0095000000000001</v>
      </c>
      <c r="Q175">
        <v>98.353999999999999</v>
      </c>
      <c r="R175">
        <v>1.0881000000000001</v>
      </c>
      <c r="S175">
        <v>123.11</v>
      </c>
      <c r="T175">
        <v>1.5112000000000001</v>
      </c>
      <c r="U175">
        <v>0.7339</v>
      </c>
      <c r="V175">
        <v>0.67469999999999997</v>
      </c>
      <c r="W175">
        <v>0.99639999999999995</v>
      </c>
      <c r="X175">
        <v>8.5120000000000005</v>
      </c>
      <c r="Y175">
        <v>8.4824000000000002</v>
      </c>
      <c r="Z175">
        <v>66.6875</v>
      </c>
      <c r="AA175">
        <v>4.226</v>
      </c>
      <c r="AB175">
        <v>14.374700000000001</v>
      </c>
      <c r="AC175">
        <v>16.655200000000001</v>
      </c>
      <c r="AD175">
        <v>63.23</v>
      </c>
      <c r="AE175">
        <v>14.505000000000001</v>
      </c>
      <c r="AF175">
        <v>124.27500000000001</v>
      </c>
      <c r="AG175">
        <v>139.94999999999999</v>
      </c>
      <c r="AH175">
        <v>1084.5</v>
      </c>
      <c r="AI175">
        <v>39.97</v>
      </c>
      <c r="AJ175">
        <v>906</v>
      </c>
      <c r="AK175">
        <v>376.25</v>
      </c>
      <c r="AL175">
        <v>15.48</v>
      </c>
      <c r="AM175">
        <v>471.25</v>
      </c>
    </row>
    <row r="176" spans="2:39" x14ac:dyDescent="0.25">
      <c r="B176" s="15">
        <v>42335</v>
      </c>
      <c r="C176">
        <v>17798.490000000002</v>
      </c>
      <c r="D176">
        <v>2090.11</v>
      </c>
      <c r="E176">
        <v>5127.5240000000003</v>
      </c>
      <c r="F176">
        <v>6375.15</v>
      </c>
      <c r="G176">
        <v>13368.24</v>
      </c>
      <c r="H176">
        <v>11293.76</v>
      </c>
      <c r="I176">
        <v>19883.939999999999</v>
      </c>
      <c r="J176">
        <v>1594.45</v>
      </c>
      <c r="K176">
        <v>19883.939999999999</v>
      </c>
      <c r="L176">
        <v>22068.32</v>
      </c>
      <c r="M176">
        <v>0.91849999999999998</v>
      </c>
      <c r="N176">
        <v>1.6446000000000001</v>
      </c>
      <c r="O176">
        <v>2.2201</v>
      </c>
      <c r="P176">
        <v>2.9967999999999999</v>
      </c>
      <c r="Q176">
        <v>100.02</v>
      </c>
      <c r="R176">
        <v>1.0592999999999999</v>
      </c>
      <c r="S176">
        <v>122.8</v>
      </c>
      <c r="T176">
        <v>1.5036</v>
      </c>
      <c r="U176">
        <v>0.71930000000000005</v>
      </c>
      <c r="V176">
        <v>0.65329999999999999</v>
      </c>
      <c r="W176">
        <v>1.0302</v>
      </c>
      <c r="X176">
        <v>8.7064000000000004</v>
      </c>
      <c r="Y176">
        <v>8.7361000000000004</v>
      </c>
      <c r="Z176">
        <v>66.758799999999994</v>
      </c>
      <c r="AA176">
        <v>4.2591999999999999</v>
      </c>
      <c r="AB176">
        <v>14.406599999999999</v>
      </c>
      <c r="AC176">
        <v>16.626799999999999</v>
      </c>
      <c r="AD176">
        <v>62.63</v>
      </c>
      <c r="AE176">
        <v>14.007999999999999</v>
      </c>
      <c r="AF176">
        <v>131.82499999999999</v>
      </c>
      <c r="AG176">
        <v>143.19999999999999</v>
      </c>
      <c r="AH176">
        <v>1056.2</v>
      </c>
      <c r="AI176">
        <v>41.71</v>
      </c>
      <c r="AJ176">
        <v>873</v>
      </c>
      <c r="AK176">
        <v>359.25</v>
      </c>
      <c r="AL176">
        <v>14.97</v>
      </c>
      <c r="AM176">
        <v>465.75</v>
      </c>
    </row>
    <row r="177" spans="2:39" x14ac:dyDescent="0.25">
      <c r="B177" s="15">
        <v>42328</v>
      </c>
      <c r="C177">
        <v>17823.810000000001</v>
      </c>
      <c r="D177">
        <v>2089.17</v>
      </c>
      <c r="E177">
        <v>5104.9179999999997</v>
      </c>
      <c r="F177">
        <v>6334.63</v>
      </c>
      <c r="G177">
        <v>13433.49</v>
      </c>
      <c r="H177">
        <v>11119.83</v>
      </c>
      <c r="I177">
        <v>19879.810000000001</v>
      </c>
      <c r="J177">
        <v>1603.18</v>
      </c>
      <c r="K177">
        <v>19879.810000000001</v>
      </c>
      <c r="L177">
        <v>22754.720000000001</v>
      </c>
      <c r="M177">
        <v>0.91720000000000002</v>
      </c>
      <c r="N177">
        <v>1.6861999999999999</v>
      </c>
      <c r="O177">
        <v>2.2622999999999998</v>
      </c>
      <c r="P177">
        <v>3.0198999999999998</v>
      </c>
      <c r="Q177">
        <v>99.564999999999998</v>
      </c>
      <c r="R177">
        <v>1.0646</v>
      </c>
      <c r="S177">
        <v>122.81</v>
      </c>
      <c r="T177">
        <v>1.5190999999999999</v>
      </c>
      <c r="U177">
        <v>0.72389999999999999</v>
      </c>
      <c r="V177">
        <v>0.65639999999999998</v>
      </c>
      <c r="W177">
        <v>1.0182</v>
      </c>
      <c r="X177">
        <v>8.6414000000000009</v>
      </c>
      <c r="Y177">
        <v>8.7187000000000001</v>
      </c>
      <c r="Z177">
        <v>66.194999999999993</v>
      </c>
      <c r="AA177">
        <v>4.2844999999999995</v>
      </c>
      <c r="AB177">
        <v>13.9611</v>
      </c>
      <c r="AC177">
        <v>16.538399999999999</v>
      </c>
      <c r="AD177">
        <v>60.04</v>
      </c>
      <c r="AE177">
        <v>14.096</v>
      </c>
      <c r="AF177">
        <v>129.69999999999999</v>
      </c>
      <c r="AG177">
        <v>150.05000000000001</v>
      </c>
      <c r="AH177">
        <v>1076.3</v>
      </c>
      <c r="AI177">
        <v>40.39</v>
      </c>
      <c r="AJ177">
        <v>857.5</v>
      </c>
      <c r="AK177">
        <v>363.25</v>
      </c>
      <c r="AL177">
        <v>15.3</v>
      </c>
      <c r="AM177">
        <v>488.5</v>
      </c>
    </row>
    <row r="178" spans="2:39" x14ac:dyDescent="0.25">
      <c r="B178" s="15">
        <v>42321</v>
      </c>
      <c r="C178">
        <v>17245.240000000002</v>
      </c>
      <c r="D178">
        <v>2023.04</v>
      </c>
      <c r="E178">
        <v>4927.8829999999998</v>
      </c>
      <c r="F178">
        <v>6118.28</v>
      </c>
      <c r="G178">
        <v>13075.42</v>
      </c>
      <c r="H178">
        <v>10708.4</v>
      </c>
      <c r="I178">
        <v>19596.91</v>
      </c>
      <c r="J178">
        <v>1585.83</v>
      </c>
      <c r="K178">
        <v>19596.91</v>
      </c>
      <c r="L178">
        <v>22396.14</v>
      </c>
      <c r="M178">
        <v>0.8347</v>
      </c>
      <c r="N178">
        <v>1.6518999999999999</v>
      </c>
      <c r="O178">
        <v>2.2658</v>
      </c>
      <c r="P178">
        <v>3.0518999999999998</v>
      </c>
      <c r="Q178">
        <v>98.998000000000005</v>
      </c>
      <c r="R178">
        <v>1.0772999999999999</v>
      </c>
      <c r="S178">
        <v>122.61</v>
      </c>
      <c r="T178">
        <v>1.5237000000000001</v>
      </c>
      <c r="U178">
        <v>0.7127</v>
      </c>
      <c r="V178">
        <v>0.65400000000000003</v>
      </c>
      <c r="W178">
        <v>1.0061</v>
      </c>
      <c r="X178">
        <v>8.6749000000000009</v>
      </c>
      <c r="Y178">
        <v>8.6699000000000002</v>
      </c>
      <c r="Z178">
        <v>66.098799999999997</v>
      </c>
      <c r="AA178">
        <v>4.3734999999999999</v>
      </c>
      <c r="AB178">
        <v>14.386200000000001</v>
      </c>
      <c r="AC178">
        <v>16.683299999999999</v>
      </c>
      <c r="AD178">
        <v>61.68</v>
      </c>
      <c r="AE178">
        <v>14.204000000000001</v>
      </c>
      <c r="AF178">
        <v>130.67500000000001</v>
      </c>
      <c r="AG178">
        <v>152.94999999999999</v>
      </c>
      <c r="AH178">
        <v>1080.9000000000001</v>
      </c>
      <c r="AI178">
        <v>40.74</v>
      </c>
      <c r="AJ178">
        <v>859</v>
      </c>
      <c r="AK178">
        <v>358.25</v>
      </c>
      <c r="AL178">
        <v>15.04</v>
      </c>
      <c r="AM178">
        <v>495.75</v>
      </c>
    </row>
    <row r="179" spans="2:39" x14ac:dyDescent="0.25">
      <c r="B179" s="15">
        <v>42314</v>
      </c>
      <c r="C179">
        <v>17910.330000000002</v>
      </c>
      <c r="D179">
        <v>2099.1999999999998</v>
      </c>
      <c r="E179">
        <v>5147.1210000000001</v>
      </c>
      <c r="F179">
        <v>6353.83</v>
      </c>
      <c r="G179">
        <v>13553.3</v>
      </c>
      <c r="H179">
        <v>10988.03</v>
      </c>
      <c r="I179">
        <v>19265.599999999999</v>
      </c>
      <c r="J179">
        <v>1563.59</v>
      </c>
      <c r="K179">
        <v>19265.599999999999</v>
      </c>
      <c r="L179">
        <v>22867.33</v>
      </c>
      <c r="M179">
        <v>0.88590000000000002</v>
      </c>
      <c r="N179">
        <v>1.7303999999999999</v>
      </c>
      <c r="O179">
        <v>2.3252000000000002</v>
      </c>
      <c r="P179">
        <v>3.0853000000000002</v>
      </c>
      <c r="Q179">
        <v>99.168000000000006</v>
      </c>
      <c r="R179">
        <v>1.0741000000000001</v>
      </c>
      <c r="S179">
        <v>123.13</v>
      </c>
      <c r="T179">
        <v>1.5053000000000001</v>
      </c>
      <c r="U179">
        <v>0.70430000000000004</v>
      </c>
      <c r="V179">
        <v>0.65239999999999998</v>
      </c>
      <c r="W179">
        <v>1.0054000000000001</v>
      </c>
      <c r="X179">
        <v>8.6706000000000003</v>
      </c>
      <c r="Y179">
        <v>8.7224000000000004</v>
      </c>
      <c r="Z179">
        <v>65.7637</v>
      </c>
      <c r="AA179">
        <v>4.3105000000000002</v>
      </c>
      <c r="AB179">
        <v>14.1639</v>
      </c>
      <c r="AC179">
        <v>16.807500000000001</v>
      </c>
      <c r="AD179">
        <v>61.66</v>
      </c>
      <c r="AE179">
        <v>14.691000000000001</v>
      </c>
      <c r="AF179">
        <v>134.92500000000001</v>
      </c>
      <c r="AG179">
        <v>138.35</v>
      </c>
      <c r="AH179">
        <v>1087.7</v>
      </c>
      <c r="AI179">
        <v>44.29</v>
      </c>
      <c r="AJ179">
        <v>871.25</v>
      </c>
      <c r="AK179">
        <v>373</v>
      </c>
      <c r="AL179">
        <v>14.46</v>
      </c>
      <c r="AM179">
        <v>523.25</v>
      </c>
    </row>
    <row r="180" spans="2:39" x14ac:dyDescent="0.25">
      <c r="B180" s="15">
        <v>42307</v>
      </c>
      <c r="C180">
        <v>17663.54</v>
      </c>
      <c r="D180">
        <v>2079.36</v>
      </c>
      <c r="E180">
        <v>5053.7489999999998</v>
      </c>
      <c r="F180">
        <v>6361.09</v>
      </c>
      <c r="G180">
        <v>13529.17</v>
      </c>
      <c r="H180">
        <v>10850.14</v>
      </c>
      <c r="I180">
        <v>19083.099999999999</v>
      </c>
      <c r="J180">
        <v>1558.2</v>
      </c>
      <c r="K180">
        <v>19083.099999999999</v>
      </c>
      <c r="L180">
        <v>22640.04</v>
      </c>
      <c r="M180">
        <v>0.72399999999999998</v>
      </c>
      <c r="N180">
        <v>1.5185</v>
      </c>
      <c r="O180">
        <v>2.1421000000000001</v>
      </c>
      <c r="P180">
        <v>2.9222000000000001</v>
      </c>
      <c r="Q180">
        <v>96.945999999999998</v>
      </c>
      <c r="R180">
        <v>1.1006</v>
      </c>
      <c r="S180">
        <v>120.62</v>
      </c>
      <c r="T180">
        <v>1.5427999999999999</v>
      </c>
      <c r="U180">
        <v>0.71379999999999999</v>
      </c>
      <c r="V180">
        <v>0.67779999999999996</v>
      </c>
      <c r="W180">
        <v>0.9879</v>
      </c>
      <c r="X180">
        <v>8.4855</v>
      </c>
      <c r="Y180">
        <v>8.5372000000000003</v>
      </c>
      <c r="Z180">
        <v>65.265000000000001</v>
      </c>
      <c r="AA180">
        <v>4.2987000000000002</v>
      </c>
      <c r="AB180">
        <v>13.8224</v>
      </c>
      <c r="AC180">
        <v>16.502099999999999</v>
      </c>
      <c r="AD180">
        <v>63.32</v>
      </c>
      <c r="AE180">
        <v>15.567</v>
      </c>
      <c r="AF180">
        <v>139.25</v>
      </c>
      <c r="AG180">
        <v>134.65</v>
      </c>
      <c r="AH180">
        <v>1141.4000000000001</v>
      </c>
      <c r="AI180">
        <v>46.59</v>
      </c>
      <c r="AJ180">
        <v>883.75</v>
      </c>
      <c r="AK180">
        <v>382.25</v>
      </c>
      <c r="AL180">
        <v>14.52</v>
      </c>
      <c r="AM180">
        <v>522</v>
      </c>
    </row>
    <row r="181" spans="2:39" x14ac:dyDescent="0.25">
      <c r="B181" s="15">
        <v>42300</v>
      </c>
      <c r="C181">
        <v>17646.7</v>
      </c>
      <c r="D181">
        <v>2075.15</v>
      </c>
      <c r="E181">
        <v>5031.8639999999996</v>
      </c>
      <c r="F181">
        <v>6444.08</v>
      </c>
      <c r="G181">
        <v>13953.66</v>
      </c>
      <c r="H181">
        <v>10794.54</v>
      </c>
      <c r="I181">
        <v>18825.3</v>
      </c>
      <c r="J181">
        <v>1547.84</v>
      </c>
      <c r="K181">
        <v>18825.3</v>
      </c>
      <c r="L181">
        <v>23151.94</v>
      </c>
      <c r="M181">
        <v>0.64129999999999998</v>
      </c>
      <c r="N181">
        <v>1.4161000000000001</v>
      </c>
      <c r="O181">
        <v>2.0865999999999998</v>
      </c>
      <c r="P181">
        <v>2.9008000000000003</v>
      </c>
      <c r="Q181">
        <v>97.126999999999995</v>
      </c>
      <c r="R181">
        <v>1.1017999999999999</v>
      </c>
      <c r="S181">
        <v>121.47</v>
      </c>
      <c r="T181">
        <v>1.5314000000000001</v>
      </c>
      <c r="U181">
        <v>0.72160000000000002</v>
      </c>
      <c r="V181">
        <v>0.67530000000000001</v>
      </c>
      <c r="W181">
        <v>0.97860000000000003</v>
      </c>
      <c r="X181">
        <v>8.3864999999999998</v>
      </c>
      <c r="Y181">
        <v>8.5044000000000004</v>
      </c>
      <c r="Z181">
        <v>64.827500000000001</v>
      </c>
      <c r="AA181">
        <v>4.2205000000000004</v>
      </c>
      <c r="AB181">
        <v>13.6412</v>
      </c>
      <c r="AC181">
        <v>16.591899999999999</v>
      </c>
      <c r="AD181">
        <v>62.76</v>
      </c>
      <c r="AE181">
        <v>15.827</v>
      </c>
      <c r="AF181">
        <v>141.02500000000001</v>
      </c>
      <c r="AG181">
        <v>135.85</v>
      </c>
      <c r="AH181">
        <v>1163.3</v>
      </c>
      <c r="AI181">
        <v>44.6</v>
      </c>
      <c r="AJ181">
        <v>895.5</v>
      </c>
      <c r="AK181">
        <v>379.75</v>
      </c>
      <c r="AL181">
        <v>14.28</v>
      </c>
      <c r="AM181">
        <v>490.5</v>
      </c>
    </row>
    <row r="182" spans="2:39" x14ac:dyDescent="0.25">
      <c r="B182" s="15">
        <v>42293</v>
      </c>
      <c r="C182">
        <v>17215.97</v>
      </c>
      <c r="D182">
        <v>2033.11</v>
      </c>
      <c r="E182">
        <v>4886.6880000000001</v>
      </c>
      <c r="F182">
        <v>6378.04</v>
      </c>
      <c r="G182">
        <v>13838.1</v>
      </c>
      <c r="H182">
        <v>10104.43</v>
      </c>
      <c r="I182">
        <v>18291.8</v>
      </c>
      <c r="J182">
        <v>1505.84</v>
      </c>
      <c r="K182">
        <v>18291.8</v>
      </c>
      <c r="L182">
        <v>23067.37</v>
      </c>
      <c r="M182">
        <v>0.60880000000000001</v>
      </c>
      <c r="N182">
        <v>1.3519999999999999</v>
      </c>
      <c r="O182">
        <v>2.0333999999999999</v>
      </c>
      <c r="P182">
        <v>2.8811999999999998</v>
      </c>
      <c r="Q182">
        <v>94.54</v>
      </c>
      <c r="R182">
        <v>1.1348</v>
      </c>
      <c r="S182">
        <v>119.44</v>
      </c>
      <c r="T182">
        <v>1.5438000000000001</v>
      </c>
      <c r="U182">
        <v>0.72640000000000005</v>
      </c>
      <c r="V182">
        <v>0.68079999999999996</v>
      </c>
      <c r="W182">
        <v>0.95369999999999999</v>
      </c>
      <c r="X182">
        <v>8.1107999999999993</v>
      </c>
      <c r="Y182">
        <v>8.2445000000000004</v>
      </c>
      <c r="Z182">
        <v>64.814999999999998</v>
      </c>
      <c r="AA182">
        <v>4.1787999999999998</v>
      </c>
      <c r="AB182">
        <v>13.085100000000001</v>
      </c>
      <c r="AC182">
        <v>16.425999999999998</v>
      </c>
      <c r="AD182">
        <v>63.85</v>
      </c>
      <c r="AE182">
        <v>16.114000000000001</v>
      </c>
      <c r="AF182">
        <v>135.94999999999999</v>
      </c>
      <c r="AG182">
        <v>135.1</v>
      </c>
      <c r="AH182">
        <v>1183.5999999999999</v>
      </c>
      <c r="AI182">
        <v>47.26</v>
      </c>
      <c r="AJ182">
        <v>898.25</v>
      </c>
      <c r="AK182">
        <v>376.75</v>
      </c>
      <c r="AL182">
        <v>14.27</v>
      </c>
      <c r="AM182">
        <v>492.25</v>
      </c>
    </row>
    <row r="183" spans="2:39" x14ac:dyDescent="0.25">
      <c r="B183" s="15">
        <v>42286</v>
      </c>
      <c r="C183">
        <v>17084.490000000002</v>
      </c>
      <c r="D183">
        <v>2014.89</v>
      </c>
      <c r="E183">
        <v>4830.47</v>
      </c>
      <c r="F183">
        <v>6416.16</v>
      </c>
      <c r="G183">
        <v>13964.36</v>
      </c>
      <c r="H183">
        <v>10096.6</v>
      </c>
      <c r="I183">
        <v>18438.669999999998</v>
      </c>
      <c r="J183">
        <v>1515.13</v>
      </c>
      <c r="K183">
        <v>18438.669999999998</v>
      </c>
      <c r="L183">
        <v>22458.799999999999</v>
      </c>
      <c r="M183">
        <v>0.63700000000000001</v>
      </c>
      <c r="N183">
        <v>1.3977999999999999</v>
      </c>
      <c r="O183">
        <v>2.0880999999999998</v>
      </c>
      <c r="P183">
        <v>2.9173999999999998</v>
      </c>
      <c r="Q183">
        <v>94.813000000000002</v>
      </c>
      <c r="R183">
        <v>1.1357999999999999</v>
      </c>
      <c r="S183">
        <v>120.27</v>
      </c>
      <c r="T183">
        <v>1.5322</v>
      </c>
      <c r="U183">
        <v>0.73360000000000003</v>
      </c>
      <c r="V183">
        <v>0.66859999999999997</v>
      </c>
      <c r="W183">
        <v>0.96160000000000001</v>
      </c>
      <c r="X183">
        <v>8.0789000000000009</v>
      </c>
      <c r="Y183">
        <v>8.1978000000000009</v>
      </c>
      <c r="Z183">
        <v>64.734999999999999</v>
      </c>
      <c r="AA183">
        <v>4.1325000000000003</v>
      </c>
      <c r="AB183">
        <v>13.3512</v>
      </c>
      <c r="AC183">
        <v>16.431999999999999</v>
      </c>
      <c r="AD183">
        <v>61.61</v>
      </c>
      <c r="AE183">
        <v>15.818</v>
      </c>
      <c r="AF183">
        <v>130.77500000000001</v>
      </c>
      <c r="AG183">
        <v>115.9</v>
      </c>
      <c r="AH183">
        <v>1156.3</v>
      </c>
      <c r="AI183">
        <v>49.63</v>
      </c>
      <c r="AJ183">
        <v>885.75</v>
      </c>
      <c r="AK183">
        <v>382.75</v>
      </c>
      <c r="AL183">
        <v>14.34</v>
      </c>
      <c r="AM183">
        <v>509.25</v>
      </c>
    </row>
    <row r="184" spans="2:39" x14ac:dyDescent="0.25">
      <c r="B184" s="15">
        <v>42279</v>
      </c>
      <c r="C184">
        <v>16472.37</v>
      </c>
      <c r="D184">
        <v>1951.36</v>
      </c>
      <c r="E184">
        <v>4707.7749999999996</v>
      </c>
      <c r="F184">
        <v>6129.98</v>
      </c>
      <c r="G184">
        <v>13339.74</v>
      </c>
      <c r="H184">
        <v>9553.07</v>
      </c>
      <c r="I184">
        <v>17725.13</v>
      </c>
      <c r="J184">
        <v>1444.92</v>
      </c>
      <c r="K184">
        <v>17725.13</v>
      </c>
      <c r="L184">
        <v>21506.09</v>
      </c>
      <c r="M184">
        <v>0.57940000000000003</v>
      </c>
      <c r="N184">
        <v>1.2955000000000001</v>
      </c>
      <c r="O184">
        <v>1.9929000000000001</v>
      </c>
      <c r="P184">
        <v>2.8273999999999999</v>
      </c>
      <c r="Q184">
        <v>95.83</v>
      </c>
      <c r="R184">
        <v>1.1215999999999999</v>
      </c>
      <c r="S184">
        <v>119.91</v>
      </c>
      <c r="T184">
        <v>1.5185</v>
      </c>
      <c r="U184">
        <v>0.70450000000000002</v>
      </c>
      <c r="V184">
        <v>0.6431</v>
      </c>
      <c r="W184">
        <v>0.97150000000000003</v>
      </c>
      <c r="X184">
        <v>8.3726000000000003</v>
      </c>
      <c r="Y184">
        <v>8.3562999999999992</v>
      </c>
      <c r="Z184">
        <v>65.512500000000003</v>
      </c>
      <c r="AA184">
        <v>4.4152000000000005</v>
      </c>
      <c r="AB184">
        <v>13.7316</v>
      </c>
      <c r="AC184">
        <v>16.758800000000001</v>
      </c>
      <c r="AD184">
        <v>59.2</v>
      </c>
      <c r="AE184">
        <v>15.263</v>
      </c>
      <c r="AF184">
        <v>123.075</v>
      </c>
      <c r="AG184">
        <v>105.35</v>
      </c>
      <c r="AH184">
        <v>1137.0999999999999</v>
      </c>
      <c r="AI184">
        <v>45.54</v>
      </c>
      <c r="AJ184">
        <v>874.25</v>
      </c>
      <c r="AK184">
        <v>389.25</v>
      </c>
      <c r="AL184">
        <v>13.53</v>
      </c>
      <c r="AM184">
        <v>513.25</v>
      </c>
    </row>
    <row r="185" spans="2:39" x14ac:dyDescent="0.25">
      <c r="B185" s="15">
        <v>42272</v>
      </c>
      <c r="C185">
        <v>16314.67</v>
      </c>
      <c r="D185">
        <v>1931.34</v>
      </c>
      <c r="E185">
        <v>4686.4960000000001</v>
      </c>
      <c r="F185">
        <v>6109.01</v>
      </c>
      <c r="G185">
        <v>13378.57</v>
      </c>
      <c r="H185">
        <v>9688.5300000000007</v>
      </c>
      <c r="I185">
        <v>17880.509999999998</v>
      </c>
      <c r="J185">
        <v>1453.81</v>
      </c>
      <c r="K185">
        <v>17880.509999999998</v>
      </c>
      <c r="L185">
        <v>21186.32</v>
      </c>
      <c r="M185">
        <v>0.69179999999999997</v>
      </c>
      <c r="N185">
        <v>1.4742</v>
      </c>
      <c r="O185">
        <v>2.1623000000000001</v>
      </c>
      <c r="P185">
        <v>2.9556</v>
      </c>
      <c r="Q185">
        <v>96.269000000000005</v>
      </c>
      <c r="R185">
        <v>1.1194999999999999</v>
      </c>
      <c r="S185">
        <v>120.59</v>
      </c>
      <c r="T185">
        <v>1.518</v>
      </c>
      <c r="U185">
        <v>0.70240000000000002</v>
      </c>
      <c r="V185">
        <v>0.63849999999999996</v>
      </c>
      <c r="W185">
        <v>0.97950000000000004</v>
      </c>
      <c r="X185">
        <v>8.5236000000000001</v>
      </c>
      <c r="Y185">
        <v>8.4138999999999999</v>
      </c>
      <c r="Z185">
        <v>66.155000000000001</v>
      </c>
      <c r="AA185">
        <v>4.3855000000000004</v>
      </c>
      <c r="AB185">
        <v>13.9152</v>
      </c>
      <c r="AC185">
        <v>16.972000000000001</v>
      </c>
      <c r="AD185">
        <v>59.64</v>
      </c>
      <c r="AE185">
        <v>15.106</v>
      </c>
      <c r="AF185">
        <v>133.69999999999999</v>
      </c>
      <c r="AG185">
        <v>108.05</v>
      </c>
      <c r="AH185">
        <v>1145.7</v>
      </c>
      <c r="AI185">
        <v>45.7</v>
      </c>
      <c r="AJ185">
        <v>889.25</v>
      </c>
      <c r="AK185">
        <v>389</v>
      </c>
      <c r="AL185">
        <v>11.74</v>
      </c>
      <c r="AM185">
        <v>507.75</v>
      </c>
    </row>
    <row r="186" spans="2:39" x14ac:dyDescent="0.25">
      <c r="B186" s="15">
        <v>42265</v>
      </c>
      <c r="C186">
        <v>16384.580000000002</v>
      </c>
      <c r="D186">
        <v>1958.03</v>
      </c>
      <c r="E186">
        <v>4827.2280000000001</v>
      </c>
      <c r="F186">
        <v>6104.11</v>
      </c>
      <c r="G186">
        <v>13646.9</v>
      </c>
      <c r="H186">
        <v>9916.16</v>
      </c>
      <c r="I186">
        <v>18070.21</v>
      </c>
      <c r="J186">
        <v>1462.38</v>
      </c>
      <c r="K186">
        <v>18070.21</v>
      </c>
      <c r="L186">
        <v>21920.83</v>
      </c>
      <c r="M186">
        <v>0.67769999999999997</v>
      </c>
      <c r="N186">
        <v>1.444</v>
      </c>
      <c r="O186">
        <v>2.1335999999999999</v>
      </c>
      <c r="P186">
        <v>2.9356</v>
      </c>
      <c r="Q186">
        <v>94.863</v>
      </c>
      <c r="R186">
        <v>1.1297999999999999</v>
      </c>
      <c r="S186">
        <v>119.98</v>
      </c>
      <c r="T186">
        <v>1.5535999999999999</v>
      </c>
      <c r="U186">
        <v>0.71889999999999998</v>
      </c>
      <c r="V186">
        <v>0.63990000000000002</v>
      </c>
      <c r="W186">
        <v>0.96899999999999997</v>
      </c>
      <c r="X186">
        <v>8.1630000000000003</v>
      </c>
      <c r="Y186">
        <v>8.2472999999999992</v>
      </c>
      <c r="Z186">
        <v>65.674999999999997</v>
      </c>
      <c r="AA186">
        <v>4.2042999999999999</v>
      </c>
      <c r="AB186">
        <v>13.3284</v>
      </c>
      <c r="AC186">
        <v>16.6523</v>
      </c>
      <c r="AD186">
        <v>59.85</v>
      </c>
      <c r="AE186">
        <v>15.154</v>
      </c>
      <c r="AF186">
        <v>136</v>
      </c>
      <c r="AG186">
        <v>120.2</v>
      </c>
      <c r="AH186">
        <v>1138.0999999999999</v>
      </c>
      <c r="AI186">
        <v>44.68</v>
      </c>
      <c r="AJ186">
        <v>867.25</v>
      </c>
      <c r="AK186">
        <v>377.25</v>
      </c>
      <c r="AL186">
        <v>10.96</v>
      </c>
      <c r="AM186">
        <v>486.75</v>
      </c>
    </row>
    <row r="187" spans="2:39" x14ac:dyDescent="0.25">
      <c r="B187" s="15">
        <v>42258</v>
      </c>
      <c r="C187">
        <v>16433.09</v>
      </c>
      <c r="D187">
        <v>1961.05</v>
      </c>
      <c r="E187">
        <v>4822.3410000000003</v>
      </c>
      <c r="F187">
        <v>6117.76</v>
      </c>
      <c r="G187">
        <v>13461.47</v>
      </c>
      <c r="H187">
        <v>10123.56</v>
      </c>
      <c r="I187">
        <v>18264.22</v>
      </c>
      <c r="J187">
        <v>1480.23</v>
      </c>
      <c r="K187">
        <v>18264.22</v>
      </c>
      <c r="L187">
        <v>21504.37</v>
      </c>
      <c r="M187">
        <v>0.70530000000000004</v>
      </c>
      <c r="N187">
        <v>1.5127999999999999</v>
      </c>
      <c r="O187">
        <v>2.1882999999999999</v>
      </c>
      <c r="P187">
        <v>2.9523999999999999</v>
      </c>
      <c r="Q187">
        <v>95.194000000000003</v>
      </c>
      <c r="R187">
        <v>1.1337999999999999</v>
      </c>
      <c r="S187">
        <v>120.59</v>
      </c>
      <c r="T187">
        <v>1.5428999999999999</v>
      </c>
      <c r="U187">
        <v>0.70920000000000005</v>
      </c>
      <c r="V187">
        <v>0.63180000000000003</v>
      </c>
      <c r="W187">
        <v>0.96919999999999995</v>
      </c>
      <c r="X187">
        <v>8.1522000000000006</v>
      </c>
      <c r="Y187">
        <v>8.2363999999999997</v>
      </c>
      <c r="Z187">
        <v>66.540000000000006</v>
      </c>
      <c r="AA187">
        <v>4.3174999999999999</v>
      </c>
      <c r="AB187">
        <v>13.5534</v>
      </c>
      <c r="AC187">
        <v>16.838699999999999</v>
      </c>
      <c r="AD187">
        <v>64.09</v>
      </c>
      <c r="AE187">
        <v>14.49</v>
      </c>
      <c r="AF187">
        <v>140.6</v>
      </c>
      <c r="AG187">
        <v>123.95</v>
      </c>
      <c r="AH187">
        <v>1103.3</v>
      </c>
      <c r="AI187">
        <v>44.63</v>
      </c>
      <c r="AJ187">
        <v>887.75</v>
      </c>
      <c r="AK187">
        <v>374.5</v>
      </c>
      <c r="AL187">
        <v>11.66</v>
      </c>
      <c r="AM187">
        <v>475.5</v>
      </c>
    </row>
    <row r="188" spans="2:39" x14ac:dyDescent="0.25">
      <c r="B188" s="15">
        <v>42251</v>
      </c>
      <c r="C188">
        <v>16102.38</v>
      </c>
      <c r="D188">
        <v>1921.22</v>
      </c>
      <c r="E188">
        <v>4683.9179999999997</v>
      </c>
      <c r="F188">
        <v>6042.92</v>
      </c>
      <c r="G188">
        <v>13478.31</v>
      </c>
      <c r="H188">
        <v>10038.040000000001</v>
      </c>
      <c r="I188">
        <v>17792.16</v>
      </c>
      <c r="J188">
        <v>1444.53</v>
      </c>
      <c r="K188">
        <v>17792.16</v>
      </c>
      <c r="L188">
        <v>20840.61</v>
      </c>
      <c r="M188">
        <v>0.70669999999999999</v>
      </c>
      <c r="N188">
        <v>1.4663999999999999</v>
      </c>
      <c r="O188">
        <v>2.1244000000000001</v>
      </c>
      <c r="P188">
        <v>2.8835999999999999</v>
      </c>
      <c r="Q188">
        <v>96.228999999999999</v>
      </c>
      <c r="R188">
        <v>1.1149</v>
      </c>
      <c r="S188">
        <v>118.99</v>
      </c>
      <c r="T188">
        <v>1.5169999999999999</v>
      </c>
      <c r="U188">
        <v>0.69079999999999997</v>
      </c>
      <c r="V188">
        <v>0.62849999999999995</v>
      </c>
      <c r="W188">
        <v>0.97140000000000004</v>
      </c>
      <c r="X188">
        <v>8.3086000000000002</v>
      </c>
      <c r="Y188">
        <v>8.4368999999999996</v>
      </c>
      <c r="Z188">
        <v>66.463700000000003</v>
      </c>
      <c r="AA188">
        <v>4.2584999999999997</v>
      </c>
      <c r="AB188">
        <v>13.854200000000001</v>
      </c>
      <c r="AC188">
        <v>16.939799999999998</v>
      </c>
      <c r="AD188">
        <v>63.07</v>
      </c>
      <c r="AE188">
        <v>14.544</v>
      </c>
      <c r="AF188">
        <v>140.47499999999999</v>
      </c>
      <c r="AG188">
        <v>129.19999999999999</v>
      </c>
      <c r="AH188">
        <v>1120.9000000000001</v>
      </c>
      <c r="AI188">
        <v>46.05</v>
      </c>
      <c r="AJ188">
        <v>877.25</v>
      </c>
      <c r="AK188">
        <v>349.5</v>
      </c>
      <c r="AL188">
        <v>11.27</v>
      </c>
      <c r="AM188">
        <v>457.75</v>
      </c>
    </row>
    <row r="189" spans="2:39" x14ac:dyDescent="0.25">
      <c r="B189" s="15">
        <v>42244</v>
      </c>
      <c r="C189">
        <v>16643.009999999998</v>
      </c>
      <c r="D189">
        <v>1988.87</v>
      </c>
      <c r="E189">
        <v>4828.3249999999998</v>
      </c>
      <c r="F189">
        <v>6247.94</v>
      </c>
      <c r="G189">
        <v>13865.07</v>
      </c>
      <c r="H189">
        <v>10298.530000000001</v>
      </c>
      <c r="I189">
        <v>19136.32</v>
      </c>
      <c r="J189">
        <v>1549.8</v>
      </c>
      <c r="K189">
        <v>19136.32</v>
      </c>
      <c r="L189">
        <v>21612.39</v>
      </c>
      <c r="M189">
        <v>0.71560000000000001</v>
      </c>
      <c r="N189">
        <v>1.5118</v>
      </c>
      <c r="O189">
        <v>2.1806999999999999</v>
      </c>
      <c r="P189">
        <v>2.9119000000000002</v>
      </c>
      <c r="Q189">
        <v>96.105999999999995</v>
      </c>
      <c r="R189">
        <v>1.1185</v>
      </c>
      <c r="S189">
        <v>121.71</v>
      </c>
      <c r="T189">
        <v>1.5390999999999999</v>
      </c>
      <c r="U189">
        <v>0.71730000000000005</v>
      </c>
      <c r="V189">
        <v>0.64639999999999997</v>
      </c>
      <c r="W189">
        <v>0.9637</v>
      </c>
      <c r="X189">
        <v>8.2850000000000001</v>
      </c>
      <c r="Y189">
        <v>8.4564000000000004</v>
      </c>
      <c r="Z189">
        <v>66.162499999999994</v>
      </c>
      <c r="AA189">
        <v>4.2</v>
      </c>
      <c r="AB189">
        <v>13.301600000000001</v>
      </c>
      <c r="AC189">
        <v>16.75</v>
      </c>
      <c r="AD189">
        <v>63.75</v>
      </c>
      <c r="AE189">
        <v>14.535</v>
      </c>
      <c r="AF189">
        <v>146.52500000000001</v>
      </c>
      <c r="AG189">
        <v>131.44999999999999</v>
      </c>
      <c r="AH189">
        <v>1133.5</v>
      </c>
      <c r="AI189">
        <v>45.22</v>
      </c>
      <c r="AJ189">
        <v>893.25</v>
      </c>
      <c r="AK189">
        <v>363.25</v>
      </c>
      <c r="AL189">
        <v>10.97</v>
      </c>
      <c r="AM189">
        <v>477</v>
      </c>
    </row>
    <row r="190" spans="2:39" x14ac:dyDescent="0.25">
      <c r="B190" s="15">
        <v>42237</v>
      </c>
      <c r="C190">
        <v>16459.75</v>
      </c>
      <c r="D190">
        <v>1970.89</v>
      </c>
      <c r="E190">
        <v>4706.0389999999998</v>
      </c>
      <c r="F190">
        <v>6187.65</v>
      </c>
      <c r="G190">
        <v>13473.67</v>
      </c>
      <c r="H190">
        <v>10124.52</v>
      </c>
      <c r="I190">
        <v>19435.830000000002</v>
      </c>
      <c r="J190">
        <v>1573.01</v>
      </c>
      <c r="K190">
        <v>19435.830000000002</v>
      </c>
      <c r="L190">
        <v>22409.62</v>
      </c>
      <c r="M190">
        <v>0.61280000000000001</v>
      </c>
      <c r="N190">
        <v>1.4275</v>
      </c>
      <c r="O190">
        <v>2.0365000000000002</v>
      </c>
      <c r="P190">
        <v>2.7233000000000001</v>
      </c>
      <c r="Q190">
        <v>95.007999999999996</v>
      </c>
      <c r="R190">
        <v>1.1386000000000001</v>
      </c>
      <c r="S190">
        <v>122.04</v>
      </c>
      <c r="T190">
        <v>1.5693999999999999</v>
      </c>
      <c r="U190">
        <v>0.73160000000000003</v>
      </c>
      <c r="V190">
        <v>0.66859999999999997</v>
      </c>
      <c r="W190">
        <v>0.9466</v>
      </c>
      <c r="X190">
        <v>8.1961999999999993</v>
      </c>
      <c r="Y190">
        <v>8.3529999999999998</v>
      </c>
      <c r="Z190">
        <v>65.832499999999996</v>
      </c>
      <c r="AA190">
        <v>4.1826999999999996</v>
      </c>
      <c r="AB190">
        <v>12.9695</v>
      </c>
      <c r="AC190">
        <v>16.987100000000002</v>
      </c>
      <c r="AD190">
        <v>67.64</v>
      </c>
      <c r="AE190">
        <v>15.301</v>
      </c>
      <c r="AF190">
        <v>145.42500000000001</v>
      </c>
      <c r="AG190">
        <v>127.7</v>
      </c>
      <c r="AH190">
        <v>1159.5999999999999</v>
      </c>
      <c r="AI190">
        <v>40.450000000000003</v>
      </c>
      <c r="AJ190">
        <v>905.25</v>
      </c>
      <c r="AK190">
        <v>365.25</v>
      </c>
      <c r="AL190">
        <v>10.44</v>
      </c>
      <c r="AM190">
        <v>499.5</v>
      </c>
    </row>
    <row r="191" spans="2:39" x14ac:dyDescent="0.25">
      <c r="B191" s="15">
        <v>42230</v>
      </c>
      <c r="C191">
        <v>17477.400000000001</v>
      </c>
      <c r="D191">
        <v>2091.54</v>
      </c>
      <c r="E191">
        <v>5048.2349999999997</v>
      </c>
      <c r="F191">
        <v>6550.74</v>
      </c>
      <c r="G191">
        <v>14277.88</v>
      </c>
      <c r="H191">
        <v>10985.14</v>
      </c>
      <c r="I191">
        <v>20519.45</v>
      </c>
      <c r="J191">
        <v>1664.46</v>
      </c>
      <c r="K191">
        <v>20519.45</v>
      </c>
      <c r="L191">
        <v>23991.03</v>
      </c>
      <c r="M191">
        <v>0.7218</v>
      </c>
      <c r="N191">
        <v>1.597</v>
      </c>
      <c r="O191">
        <v>2.1977000000000002</v>
      </c>
      <c r="P191">
        <v>2.8416000000000001</v>
      </c>
      <c r="Q191">
        <v>96.52</v>
      </c>
      <c r="R191">
        <v>1.1109</v>
      </c>
      <c r="S191">
        <v>124.31</v>
      </c>
      <c r="T191">
        <v>1.5642</v>
      </c>
      <c r="U191">
        <v>0.7379</v>
      </c>
      <c r="V191">
        <v>0.65469999999999995</v>
      </c>
      <c r="W191">
        <v>0.97570000000000001</v>
      </c>
      <c r="X191">
        <v>8.2247000000000003</v>
      </c>
      <c r="Y191">
        <v>8.5076999999999998</v>
      </c>
      <c r="Z191">
        <v>65.007499999999993</v>
      </c>
      <c r="AA191">
        <v>4.0795000000000003</v>
      </c>
      <c r="AB191">
        <v>12.8248</v>
      </c>
      <c r="AC191">
        <v>16.374700000000001</v>
      </c>
      <c r="AD191">
        <v>67.16</v>
      </c>
      <c r="AE191">
        <v>15.212999999999999</v>
      </c>
      <c r="AF191">
        <v>148.44999999999999</v>
      </c>
      <c r="AG191">
        <v>132.05000000000001</v>
      </c>
      <c r="AH191">
        <v>1112.9000000000001</v>
      </c>
      <c r="AI191">
        <v>42.5</v>
      </c>
      <c r="AJ191">
        <v>978.5</v>
      </c>
      <c r="AK191">
        <v>364</v>
      </c>
      <c r="AL191">
        <v>10.68</v>
      </c>
      <c r="AM191">
        <v>506.5</v>
      </c>
    </row>
    <row r="192" spans="2:39" x14ac:dyDescent="0.25">
      <c r="B192" s="15">
        <v>42223</v>
      </c>
      <c r="C192">
        <v>17373.38</v>
      </c>
      <c r="D192">
        <v>2077.5700000000002</v>
      </c>
      <c r="E192">
        <v>5043.5439999999999</v>
      </c>
      <c r="F192">
        <v>6718.49</v>
      </c>
      <c r="G192">
        <v>14302.7</v>
      </c>
      <c r="H192">
        <v>11490.83</v>
      </c>
      <c r="I192">
        <v>20724.560000000001</v>
      </c>
      <c r="J192">
        <v>1679.19</v>
      </c>
      <c r="K192">
        <v>20724.560000000001</v>
      </c>
      <c r="L192">
        <v>24552.47</v>
      </c>
      <c r="M192">
        <v>0.71689999999999998</v>
      </c>
      <c r="N192">
        <v>1.5709</v>
      </c>
      <c r="O192">
        <v>2.1623000000000001</v>
      </c>
      <c r="P192">
        <v>2.8191000000000002</v>
      </c>
      <c r="Q192">
        <v>97.563000000000002</v>
      </c>
      <c r="R192">
        <v>1.0967</v>
      </c>
      <c r="S192">
        <v>124.24</v>
      </c>
      <c r="T192">
        <v>1.5491000000000001</v>
      </c>
      <c r="U192">
        <v>0.74180000000000001</v>
      </c>
      <c r="V192">
        <v>0.66220000000000001</v>
      </c>
      <c r="W192">
        <v>0.9839</v>
      </c>
      <c r="X192">
        <v>8.2708999999999993</v>
      </c>
      <c r="Y192">
        <v>8.7661999999999995</v>
      </c>
      <c r="Z192">
        <v>63.816200000000002</v>
      </c>
      <c r="AA192">
        <v>3.9234999999999998</v>
      </c>
      <c r="AB192">
        <v>12.626300000000001</v>
      </c>
      <c r="AC192">
        <v>16.157499999999999</v>
      </c>
      <c r="AD192">
        <v>62.77</v>
      </c>
      <c r="AE192">
        <v>14.821</v>
      </c>
      <c r="AF192">
        <v>149.57499999999999</v>
      </c>
      <c r="AG192">
        <v>132.44999999999999</v>
      </c>
      <c r="AH192">
        <v>1094.0999999999999</v>
      </c>
      <c r="AI192">
        <v>43.87</v>
      </c>
      <c r="AJ192">
        <v>1009</v>
      </c>
      <c r="AK192">
        <v>372.75</v>
      </c>
      <c r="AL192">
        <v>10.66</v>
      </c>
      <c r="AM192">
        <v>510.5</v>
      </c>
    </row>
    <row r="193" spans="2:39" x14ac:dyDescent="0.25">
      <c r="B193" s="15">
        <v>42216</v>
      </c>
      <c r="C193">
        <v>17689.86</v>
      </c>
      <c r="D193">
        <v>2103.84</v>
      </c>
      <c r="E193">
        <v>5128.2809999999999</v>
      </c>
      <c r="F193">
        <v>6696.28</v>
      </c>
      <c r="G193">
        <v>14468.44</v>
      </c>
      <c r="H193">
        <v>11308.99</v>
      </c>
      <c r="I193">
        <v>20585.240000000002</v>
      </c>
      <c r="J193">
        <v>1659.52</v>
      </c>
      <c r="K193">
        <v>20585.240000000002</v>
      </c>
      <c r="L193">
        <v>24636.28</v>
      </c>
      <c r="M193">
        <v>0.66059999999999997</v>
      </c>
      <c r="N193">
        <v>1.5286999999999999</v>
      </c>
      <c r="O193">
        <v>2.1800999999999999</v>
      </c>
      <c r="P193">
        <v>2.9060999999999999</v>
      </c>
      <c r="Q193">
        <v>97.335999999999999</v>
      </c>
      <c r="R193">
        <v>1.0984</v>
      </c>
      <c r="S193">
        <v>123.89</v>
      </c>
      <c r="T193">
        <v>1.5622</v>
      </c>
      <c r="U193">
        <v>0.73080000000000001</v>
      </c>
      <c r="V193">
        <v>0.65920000000000001</v>
      </c>
      <c r="W193">
        <v>0.96630000000000005</v>
      </c>
      <c r="X193">
        <v>8.1826000000000008</v>
      </c>
      <c r="Y193">
        <v>8.6251999999999995</v>
      </c>
      <c r="Z193">
        <v>64.136200000000002</v>
      </c>
      <c r="AA193">
        <v>3.8250000000000002</v>
      </c>
      <c r="AB193">
        <v>12.6808</v>
      </c>
      <c r="AC193">
        <v>16.108799999999999</v>
      </c>
      <c r="AD193">
        <v>64.010000000000005</v>
      </c>
      <c r="AE193">
        <v>14.744999999999999</v>
      </c>
      <c r="AF193">
        <v>145.69999999999999</v>
      </c>
      <c r="AG193">
        <v>123.6</v>
      </c>
      <c r="AH193">
        <v>1094.9000000000001</v>
      </c>
      <c r="AI193">
        <v>47.12</v>
      </c>
      <c r="AJ193">
        <v>980.75</v>
      </c>
      <c r="AK193">
        <v>371</v>
      </c>
      <c r="AL193">
        <v>11.14</v>
      </c>
      <c r="AM193">
        <v>499.25</v>
      </c>
    </row>
    <row r="194" spans="2:39" x14ac:dyDescent="0.25">
      <c r="B194" s="15">
        <v>42209</v>
      </c>
      <c r="C194">
        <v>17568.53</v>
      </c>
      <c r="D194">
        <v>2079.65</v>
      </c>
      <c r="E194">
        <v>5088.6289999999999</v>
      </c>
      <c r="F194">
        <v>6579.81</v>
      </c>
      <c r="G194">
        <v>14186.24</v>
      </c>
      <c r="H194">
        <v>11347.45</v>
      </c>
      <c r="I194">
        <v>20544.53</v>
      </c>
      <c r="J194">
        <v>1655.86</v>
      </c>
      <c r="K194">
        <v>20544.53</v>
      </c>
      <c r="L194">
        <v>25128.51</v>
      </c>
      <c r="M194">
        <v>0.67810000000000004</v>
      </c>
      <c r="N194">
        <v>1.6183000000000001</v>
      </c>
      <c r="O194">
        <v>2.2624</v>
      </c>
      <c r="P194">
        <v>2.9618000000000002</v>
      </c>
      <c r="Q194">
        <v>97.244</v>
      </c>
      <c r="R194">
        <v>1.0984</v>
      </c>
      <c r="S194">
        <v>123.81</v>
      </c>
      <c r="T194">
        <v>1.5508</v>
      </c>
      <c r="U194">
        <v>0.72819999999999996</v>
      </c>
      <c r="V194">
        <v>0.65780000000000005</v>
      </c>
      <c r="W194">
        <v>0.96289999999999998</v>
      </c>
      <c r="X194">
        <v>8.2043999999999997</v>
      </c>
      <c r="Y194">
        <v>8.5854999999999997</v>
      </c>
      <c r="Z194">
        <v>64.042500000000004</v>
      </c>
      <c r="AA194">
        <v>3.8087</v>
      </c>
      <c r="AB194">
        <v>12.6686</v>
      </c>
      <c r="AC194">
        <v>16.2669</v>
      </c>
      <c r="AD194">
        <v>65.84</v>
      </c>
      <c r="AE194">
        <v>14.477</v>
      </c>
      <c r="AF194">
        <v>143.02500000000001</v>
      </c>
      <c r="AG194">
        <v>123</v>
      </c>
      <c r="AH194">
        <v>1085.5</v>
      </c>
      <c r="AI194">
        <v>48.14</v>
      </c>
      <c r="AJ194">
        <v>991.25</v>
      </c>
      <c r="AK194">
        <v>392.5</v>
      </c>
      <c r="AL194">
        <v>11.24</v>
      </c>
      <c r="AM194">
        <v>511.75</v>
      </c>
    </row>
    <row r="195" spans="2:39" x14ac:dyDescent="0.25">
      <c r="B195" s="15">
        <v>42202</v>
      </c>
      <c r="C195">
        <v>18086.45</v>
      </c>
      <c r="D195">
        <v>2126.64</v>
      </c>
      <c r="E195">
        <v>5210.143</v>
      </c>
      <c r="F195">
        <v>6775.08</v>
      </c>
      <c r="G195">
        <v>14642.84</v>
      </c>
      <c r="H195">
        <v>11673.42</v>
      </c>
      <c r="I195">
        <v>20650.919999999998</v>
      </c>
      <c r="J195">
        <v>1662.94</v>
      </c>
      <c r="K195">
        <v>20650.919999999998</v>
      </c>
      <c r="L195">
        <v>25415.27</v>
      </c>
      <c r="M195">
        <v>0.66549999999999998</v>
      </c>
      <c r="N195">
        <v>1.6695</v>
      </c>
      <c r="O195">
        <v>2.3468999999999998</v>
      </c>
      <c r="P195">
        <v>3.0828000000000002</v>
      </c>
      <c r="Q195">
        <v>97.861999999999995</v>
      </c>
      <c r="R195">
        <v>1.083</v>
      </c>
      <c r="S195">
        <v>124.09</v>
      </c>
      <c r="T195">
        <v>1.56</v>
      </c>
      <c r="U195">
        <v>0.73709999999999998</v>
      </c>
      <c r="V195">
        <v>0.65269999999999995</v>
      </c>
      <c r="W195">
        <v>0.96150000000000002</v>
      </c>
      <c r="X195">
        <v>8.1732999999999993</v>
      </c>
      <c r="Y195">
        <v>8.6538000000000004</v>
      </c>
      <c r="Z195">
        <v>63.473700000000001</v>
      </c>
      <c r="AA195">
        <v>3.8082000000000003</v>
      </c>
      <c r="AB195">
        <v>12.36</v>
      </c>
      <c r="AC195">
        <v>15.926600000000001</v>
      </c>
      <c r="AD195">
        <v>65.87</v>
      </c>
      <c r="AE195">
        <v>14.82</v>
      </c>
      <c r="AF195">
        <v>146.65</v>
      </c>
      <c r="AG195">
        <v>119.95</v>
      </c>
      <c r="AH195">
        <v>1131.9000000000001</v>
      </c>
      <c r="AI195">
        <v>50.89</v>
      </c>
      <c r="AJ195">
        <v>1014.75</v>
      </c>
      <c r="AK195">
        <v>420.25</v>
      </c>
      <c r="AL195">
        <v>11.96</v>
      </c>
      <c r="AM195">
        <v>554</v>
      </c>
    </row>
    <row r="196" spans="2:39" x14ac:dyDescent="0.25">
      <c r="B196" s="15">
        <v>42195</v>
      </c>
      <c r="C196">
        <v>17760.41</v>
      </c>
      <c r="D196">
        <v>2076.62</v>
      </c>
      <c r="E196">
        <v>4997.6959999999999</v>
      </c>
      <c r="F196">
        <v>6673.38</v>
      </c>
      <c r="G196">
        <v>14411.07</v>
      </c>
      <c r="H196">
        <v>11315.63</v>
      </c>
      <c r="I196">
        <v>19779.830000000002</v>
      </c>
      <c r="J196">
        <v>1583.55</v>
      </c>
      <c r="K196">
        <v>19779.830000000002</v>
      </c>
      <c r="L196">
        <v>24901.279999999999</v>
      </c>
      <c r="M196">
        <v>0.63700000000000001</v>
      </c>
      <c r="N196">
        <v>1.6562000000000001</v>
      </c>
      <c r="O196">
        <v>2.3971999999999998</v>
      </c>
      <c r="P196">
        <v>3.1899000000000002</v>
      </c>
      <c r="Q196">
        <v>96.025000000000006</v>
      </c>
      <c r="R196">
        <v>1.1162000000000001</v>
      </c>
      <c r="S196">
        <v>122.78</v>
      </c>
      <c r="T196">
        <v>1.5516999999999999</v>
      </c>
      <c r="U196">
        <v>0.74460000000000004</v>
      </c>
      <c r="V196">
        <v>0.67259999999999998</v>
      </c>
      <c r="W196">
        <v>0.93869999999999998</v>
      </c>
      <c r="X196">
        <v>8.0091000000000001</v>
      </c>
      <c r="Y196">
        <v>8.4271999999999991</v>
      </c>
      <c r="Z196">
        <v>63.4</v>
      </c>
      <c r="AA196">
        <v>3.7938000000000001</v>
      </c>
      <c r="AB196">
        <v>12.4503</v>
      </c>
      <c r="AC196">
        <v>15.713699999999999</v>
      </c>
      <c r="AD196">
        <v>65.510000000000005</v>
      </c>
      <c r="AE196">
        <v>15.468</v>
      </c>
      <c r="AF196">
        <v>147.47499999999999</v>
      </c>
      <c r="AG196">
        <v>119.2</v>
      </c>
      <c r="AH196">
        <v>1157.9000000000001</v>
      </c>
      <c r="AI196">
        <v>52.74</v>
      </c>
      <c r="AJ196">
        <v>1043.5</v>
      </c>
      <c r="AK196">
        <v>427.25</v>
      </c>
      <c r="AL196">
        <v>12.41</v>
      </c>
      <c r="AM196">
        <v>581.5</v>
      </c>
    </row>
    <row r="197" spans="2:39" x14ac:dyDescent="0.25">
      <c r="B197" s="15">
        <v>42188</v>
      </c>
      <c r="C197">
        <v>17730.11</v>
      </c>
      <c r="D197">
        <v>2076.7800000000002</v>
      </c>
      <c r="E197">
        <v>5009.2139999999999</v>
      </c>
      <c r="F197">
        <v>6585.78</v>
      </c>
      <c r="G197">
        <v>14682.39</v>
      </c>
      <c r="H197">
        <v>11058.39</v>
      </c>
      <c r="I197">
        <v>20539.79</v>
      </c>
      <c r="J197">
        <v>1652.09</v>
      </c>
      <c r="K197">
        <v>20539.79</v>
      </c>
      <c r="L197">
        <v>26064.11</v>
      </c>
      <c r="M197">
        <v>0.627</v>
      </c>
      <c r="N197">
        <v>1.6315</v>
      </c>
      <c r="O197">
        <v>2.3822999999999999</v>
      </c>
      <c r="P197">
        <v>3.1865000000000001</v>
      </c>
      <c r="Q197">
        <v>96.113</v>
      </c>
      <c r="R197">
        <v>1.1113999999999999</v>
      </c>
      <c r="S197">
        <v>122.79</v>
      </c>
      <c r="T197">
        <v>1.5569999999999999</v>
      </c>
      <c r="U197">
        <v>0.75229999999999997</v>
      </c>
      <c r="V197">
        <v>0.66910000000000003</v>
      </c>
      <c r="W197">
        <v>0.94040000000000001</v>
      </c>
      <c r="X197">
        <v>7.9881000000000002</v>
      </c>
      <c r="Y197">
        <v>8.4537999999999993</v>
      </c>
      <c r="Z197">
        <v>63.4375</v>
      </c>
      <c r="AA197">
        <v>3.7774999999999999</v>
      </c>
      <c r="AB197">
        <v>12.316599999999999</v>
      </c>
      <c r="AC197">
        <v>15.7302</v>
      </c>
      <c r="AD197">
        <v>66.36</v>
      </c>
      <c r="AE197">
        <v>15.537000000000001</v>
      </c>
      <c r="AF197">
        <v>151.22499999999999</v>
      </c>
      <c r="AG197">
        <v>117</v>
      </c>
      <c r="AH197">
        <v>1163.5</v>
      </c>
      <c r="AI197">
        <v>56.93</v>
      </c>
      <c r="AJ197">
        <v>1045.25</v>
      </c>
      <c r="AK197">
        <v>419.75</v>
      </c>
      <c r="AL197">
        <v>12.3</v>
      </c>
      <c r="AM197">
        <v>585.75</v>
      </c>
    </row>
    <row r="198" spans="2:39" x14ac:dyDescent="0.25">
      <c r="B198" s="15">
        <v>42181</v>
      </c>
      <c r="C198">
        <v>17946.68</v>
      </c>
      <c r="D198">
        <v>2101.4899999999998</v>
      </c>
      <c r="E198">
        <v>5080.5050000000001</v>
      </c>
      <c r="F198">
        <v>6753.7</v>
      </c>
      <c r="G198">
        <v>14808.09</v>
      </c>
      <c r="H198">
        <v>11492.43</v>
      </c>
      <c r="I198">
        <v>20706.150000000001</v>
      </c>
      <c r="J198">
        <v>1667.03</v>
      </c>
      <c r="K198">
        <v>20706.150000000001</v>
      </c>
      <c r="L198">
        <v>26663.87</v>
      </c>
      <c r="M198">
        <v>0.7117</v>
      </c>
      <c r="N198">
        <v>1.7544999999999999</v>
      </c>
      <c r="O198">
        <v>2.4725999999999999</v>
      </c>
      <c r="P198">
        <v>3.2402000000000002</v>
      </c>
      <c r="Q198">
        <v>95.471999999999994</v>
      </c>
      <c r="R198">
        <v>1.1167</v>
      </c>
      <c r="S198">
        <v>123.85</v>
      </c>
      <c r="T198">
        <v>1.5746</v>
      </c>
      <c r="U198">
        <v>0.76549999999999996</v>
      </c>
      <c r="V198">
        <v>0.68559999999999999</v>
      </c>
      <c r="W198">
        <v>0.93330000000000002</v>
      </c>
      <c r="X198">
        <v>7.8369999999999997</v>
      </c>
      <c r="Y198">
        <v>8.3025000000000002</v>
      </c>
      <c r="Z198">
        <v>63.642499999999998</v>
      </c>
      <c r="AA198">
        <v>3.7675000000000001</v>
      </c>
      <c r="AB198">
        <v>12.2014</v>
      </c>
      <c r="AC198">
        <v>15.558199999999999</v>
      </c>
      <c r="AD198">
        <v>67.16</v>
      </c>
      <c r="AE198">
        <v>15.734999999999999</v>
      </c>
      <c r="AF198">
        <v>148.4</v>
      </c>
      <c r="AG198">
        <v>120.1</v>
      </c>
      <c r="AH198">
        <v>1172.9000000000001</v>
      </c>
      <c r="AI198">
        <v>59.63</v>
      </c>
      <c r="AJ198">
        <v>1002</v>
      </c>
      <c r="AK198">
        <v>385</v>
      </c>
      <c r="AL198">
        <v>11.67</v>
      </c>
      <c r="AM198">
        <v>562.25</v>
      </c>
    </row>
    <row r="199" spans="2:39" x14ac:dyDescent="0.25">
      <c r="B199" s="15">
        <v>42174</v>
      </c>
      <c r="C199">
        <v>18015.95</v>
      </c>
      <c r="D199">
        <v>2109.9899999999998</v>
      </c>
      <c r="E199">
        <v>5117.0010000000002</v>
      </c>
      <c r="F199">
        <v>6710.45</v>
      </c>
      <c r="G199">
        <v>14653.12</v>
      </c>
      <c r="H199">
        <v>11040.1</v>
      </c>
      <c r="I199">
        <v>20174.240000000002</v>
      </c>
      <c r="J199">
        <v>1631.01</v>
      </c>
      <c r="K199">
        <v>20174.240000000002</v>
      </c>
      <c r="L199">
        <v>26760.53</v>
      </c>
      <c r="M199">
        <v>0.6169</v>
      </c>
      <c r="N199">
        <v>1.5709</v>
      </c>
      <c r="O199">
        <v>2.2576999999999998</v>
      </c>
      <c r="P199">
        <v>3.0470999999999999</v>
      </c>
      <c r="Q199">
        <v>94.084999999999994</v>
      </c>
      <c r="R199">
        <v>1.1352</v>
      </c>
      <c r="S199">
        <v>122.71</v>
      </c>
      <c r="T199">
        <v>1.5883</v>
      </c>
      <c r="U199">
        <v>0.7772</v>
      </c>
      <c r="V199">
        <v>0.69099999999999995</v>
      </c>
      <c r="W199">
        <v>0.91749999999999998</v>
      </c>
      <c r="X199">
        <v>7.7229999999999999</v>
      </c>
      <c r="Y199">
        <v>8.1163000000000007</v>
      </c>
      <c r="Z199">
        <v>63.563800000000001</v>
      </c>
      <c r="AA199">
        <v>3.7444999999999999</v>
      </c>
      <c r="AB199">
        <v>12.163600000000001</v>
      </c>
      <c r="AC199">
        <v>15.348599999999999</v>
      </c>
      <c r="AD199">
        <v>63.32</v>
      </c>
      <c r="AE199">
        <v>16.109000000000002</v>
      </c>
      <c r="AF199">
        <v>151.9</v>
      </c>
      <c r="AG199">
        <v>120.35</v>
      </c>
      <c r="AH199">
        <v>1201.5</v>
      </c>
      <c r="AI199">
        <v>59.61</v>
      </c>
      <c r="AJ199">
        <v>971.5</v>
      </c>
      <c r="AK199">
        <v>353.25</v>
      </c>
      <c r="AL199">
        <v>11.12</v>
      </c>
      <c r="AM199">
        <v>488.5</v>
      </c>
    </row>
    <row r="200" spans="2:39" x14ac:dyDescent="0.25">
      <c r="B200" s="15">
        <v>42167</v>
      </c>
      <c r="C200">
        <v>17898.84</v>
      </c>
      <c r="D200">
        <v>2094.11</v>
      </c>
      <c r="E200">
        <v>5051.1019999999999</v>
      </c>
      <c r="F200">
        <v>6784.92</v>
      </c>
      <c r="G200">
        <v>14741.15</v>
      </c>
      <c r="H200">
        <v>11196.49</v>
      </c>
      <c r="I200">
        <v>20407.080000000002</v>
      </c>
      <c r="J200">
        <v>1651.48</v>
      </c>
      <c r="K200">
        <v>20407.080000000002</v>
      </c>
      <c r="L200">
        <v>27280.54</v>
      </c>
      <c r="M200">
        <v>0.72560000000000002</v>
      </c>
      <c r="N200">
        <v>1.7444</v>
      </c>
      <c r="O200">
        <v>2.3917999999999999</v>
      </c>
      <c r="P200">
        <v>3.1030000000000002</v>
      </c>
      <c r="Q200">
        <v>94.971999999999994</v>
      </c>
      <c r="R200">
        <v>1.1266</v>
      </c>
      <c r="S200">
        <v>123.39</v>
      </c>
      <c r="T200">
        <v>1.5561</v>
      </c>
      <c r="U200">
        <v>0.77310000000000001</v>
      </c>
      <c r="V200">
        <v>0.69840000000000002</v>
      </c>
      <c r="W200">
        <v>0.92879999999999996</v>
      </c>
      <c r="X200">
        <v>7.7564000000000002</v>
      </c>
      <c r="Y200">
        <v>8.1798000000000002</v>
      </c>
      <c r="Z200">
        <v>64.064999999999998</v>
      </c>
      <c r="AA200">
        <v>3.7589999999999999</v>
      </c>
      <c r="AB200">
        <v>12.379300000000001</v>
      </c>
      <c r="AC200">
        <v>15.4032</v>
      </c>
      <c r="AD200">
        <v>64.069999999999993</v>
      </c>
      <c r="AE200">
        <v>15.824999999999999</v>
      </c>
      <c r="AF200">
        <v>152.44999999999999</v>
      </c>
      <c r="AG200">
        <v>122.3</v>
      </c>
      <c r="AH200">
        <v>1178.8</v>
      </c>
      <c r="AI200">
        <v>59.96</v>
      </c>
      <c r="AJ200">
        <v>940</v>
      </c>
      <c r="AK200">
        <v>353</v>
      </c>
      <c r="AL200">
        <v>11.72</v>
      </c>
      <c r="AM200">
        <v>503.75</v>
      </c>
    </row>
    <row r="201" spans="2:39" x14ac:dyDescent="0.25">
      <c r="B201" s="15">
        <v>42160</v>
      </c>
      <c r="C201">
        <v>17849.46</v>
      </c>
      <c r="D201">
        <v>2092.83</v>
      </c>
      <c r="E201">
        <v>5068.4579999999996</v>
      </c>
      <c r="F201">
        <v>6804.6</v>
      </c>
      <c r="G201">
        <v>14957.16</v>
      </c>
      <c r="H201">
        <v>11197.15</v>
      </c>
      <c r="I201">
        <v>20460.900000000001</v>
      </c>
      <c r="J201">
        <v>1667.06</v>
      </c>
      <c r="K201">
        <v>20460.900000000001</v>
      </c>
      <c r="L201">
        <v>27260.16</v>
      </c>
      <c r="M201">
        <v>0.7087</v>
      </c>
      <c r="N201">
        <v>1.7402</v>
      </c>
      <c r="O201">
        <v>2.4076</v>
      </c>
      <c r="P201">
        <v>3.1135999999999999</v>
      </c>
      <c r="Q201">
        <v>96.305999999999997</v>
      </c>
      <c r="R201">
        <v>1.1113999999999999</v>
      </c>
      <c r="S201">
        <v>125.63</v>
      </c>
      <c r="T201">
        <v>1.5270000000000001</v>
      </c>
      <c r="U201">
        <v>0.76229999999999998</v>
      </c>
      <c r="V201">
        <v>0.70469999999999999</v>
      </c>
      <c r="W201">
        <v>0.93969999999999998</v>
      </c>
      <c r="X201">
        <v>7.9497</v>
      </c>
      <c r="Y201">
        <v>8.3805999999999994</v>
      </c>
      <c r="Z201">
        <v>63.755000000000003</v>
      </c>
      <c r="AA201">
        <v>3.718</v>
      </c>
      <c r="AB201">
        <v>12.5792</v>
      </c>
      <c r="AC201">
        <v>15.711500000000001</v>
      </c>
      <c r="AD201">
        <v>64.010000000000005</v>
      </c>
      <c r="AE201">
        <v>15.984</v>
      </c>
      <c r="AF201">
        <v>152.82499999999999</v>
      </c>
      <c r="AG201">
        <v>116.7</v>
      </c>
      <c r="AH201">
        <v>1167.8</v>
      </c>
      <c r="AI201">
        <v>59.13</v>
      </c>
      <c r="AJ201">
        <v>937.75</v>
      </c>
      <c r="AK201">
        <v>360.5</v>
      </c>
      <c r="AL201">
        <v>12.05</v>
      </c>
      <c r="AM201">
        <v>517</v>
      </c>
    </row>
    <row r="202" spans="2:39" x14ac:dyDescent="0.25">
      <c r="B202" s="15">
        <v>42153</v>
      </c>
      <c r="C202">
        <v>18010.68</v>
      </c>
      <c r="D202">
        <v>2107.39</v>
      </c>
      <c r="E202">
        <v>5070.0259999999998</v>
      </c>
      <c r="F202">
        <v>6984.43</v>
      </c>
      <c r="G202">
        <v>15014.09</v>
      </c>
      <c r="H202">
        <v>11413.82</v>
      </c>
      <c r="I202">
        <v>20563.150000000001</v>
      </c>
      <c r="J202">
        <v>1673.65</v>
      </c>
      <c r="K202">
        <v>20563.150000000001</v>
      </c>
      <c r="L202">
        <v>27424.19</v>
      </c>
      <c r="M202">
        <v>0.60529999999999995</v>
      </c>
      <c r="N202">
        <v>1.4853000000000001</v>
      </c>
      <c r="O202">
        <v>2.1214</v>
      </c>
      <c r="P202">
        <v>2.8818000000000001</v>
      </c>
      <c r="Q202">
        <v>96.906999999999996</v>
      </c>
      <c r="R202">
        <v>1.0986</v>
      </c>
      <c r="S202">
        <v>124.15</v>
      </c>
      <c r="T202">
        <v>1.5291000000000001</v>
      </c>
      <c r="U202">
        <v>0.76449999999999996</v>
      </c>
      <c r="V202">
        <v>0.7107</v>
      </c>
      <c r="W202">
        <v>0.94030000000000002</v>
      </c>
      <c r="X202">
        <v>7.7716000000000003</v>
      </c>
      <c r="Y202">
        <v>8.5188000000000006</v>
      </c>
      <c r="Z202">
        <v>63.825000000000003</v>
      </c>
      <c r="AA202">
        <v>3.6675</v>
      </c>
      <c r="AB202">
        <v>12.1525</v>
      </c>
      <c r="AC202">
        <v>15.378</v>
      </c>
      <c r="AD202">
        <v>64.349999999999994</v>
      </c>
      <c r="AE202">
        <v>16.701000000000001</v>
      </c>
      <c r="AF202">
        <v>152.32499999999999</v>
      </c>
      <c r="AG202">
        <v>114.25</v>
      </c>
      <c r="AH202">
        <v>1189.4000000000001</v>
      </c>
      <c r="AI202">
        <v>60.3</v>
      </c>
      <c r="AJ202">
        <v>934</v>
      </c>
      <c r="AK202">
        <v>351.5</v>
      </c>
      <c r="AL202">
        <v>11.98</v>
      </c>
      <c r="AM202">
        <v>477</v>
      </c>
    </row>
    <row r="203" spans="2:39" x14ac:dyDescent="0.25">
      <c r="B203" s="15">
        <v>42146</v>
      </c>
      <c r="C203">
        <v>18232.02</v>
      </c>
      <c r="D203">
        <v>2126.06</v>
      </c>
      <c r="E203">
        <v>5089.3620000000001</v>
      </c>
      <c r="F203">
        <v>7031.72</v>
      </c>
      <c r="G203">
        <v>15200.76</v>
      </c>
      <c r="H203">
        <v>11815.01</v>
      </c>
      <c r="I203">
        <v>20264.41</v>
      </c>
      <c r="J203">
        <v>1647.85</v>
      </c>
      <c r="K203">
        <v>20264.41</v>
      </c>
      <c r="L203">
        <v>27992.83</v>
      </c>
      <c r="M203">
        <v>0.61419999999999997</v>
      </c>
      <c r="N203">
        <v>1.5617000000000001</v>
      </c>
      <c r="O203">
        <v>2.2092000000000001</v>
      </c>
      <c r="P203">
        <v>2.9840999999999998</v>
      </c>
      <c r="Q203">
        <v>96.013999999999996</v>
      </c>
      <c r="R203">
        <v>1.1012999999999999</v>
      </c>
      <c r="S203">
        <v>121.54</v>
      </c>
      <c r="T203">
        <v>1.5489999999999999</v>
      </c>
      <c r="U203">
        <v>0.7823</v>
      </c>
      <c r="V203">
        <v>0.73089999999999999</v>
      </c>
      <c r="W203">
        <v>0.94350000000000001</v>
      </c>
      <c r="X203">
        <v>7.6475999999999997</v>
      </c>
      <c r="Y203">
        <v>8.3934999999999995</v>
      </c>
      <c r="Z203">
        <v>63.52</v>
      </c>
      <c r="AA203">
        <v>3.5851999999999999</v>
      </c>
      <c r="AB203">
        <v>11.8919</v>
      </c>
      <c r="AC203">
        <v>15.266</v>
      </c>
      <c r="AD203">
        <v>63.3</v>
      </c>
      <c r="AE203">
        <v>17.03</v>
      </c>
      <c r="AF203">
        <v>152.125</v>
      </c>
      <c r="AG203">
        <v>118.55</v>
      </c>
      <c r="AH203">
        <v>1204</v>
      </c>
      <c r="AI203">
        <v>59.72</v>
      </c>
      <c r="AJ203">
        <v>924.25</v>
      </c>
      <c r="AK203">
        <v>360</v>
      </c>
      <c r="AL203">
        <v>12.31</v>
      </c>
      <c r="AM203">
        <v>515.25</v>
      </c>
    </row>
    <row r="204" spans="2:39" x14ac:dyDescent="0.25">
      <c r="B204" s="15">
        <v>42139</v>
      </c>
      <c r="C204">
        <v>18272.560000000001</v>
      </c>
      <c r="D204">
        <v>2122.73</v>
      </c>
      <c r="E204">
        <v>5048.2920000000004</v>
      </c>
      <c r="F204">
        <v>6960.49</v>
      </c>
      <c r="G204">
        <v>15108.12</v>
      </c>
      <c r="H204">
        <v>11447.03</v>
      </c>
      <c r="I204">
        <v>19732.919999999998</v>
      </c>
      <c r="J204">
        <v>1607.11</v>
      </c>
      <c r="K204">
        <v>19732.919999999998</v>
      </c>
      <c r="L204">
        <v>27822.28</v>
      </c>
      <c r="M204">
        <v>0.5363</v>
      </c>
      <c r="N204">
        <v>1.4602999999999999</v>
      </c>
      <c r="O204">
        <v>2.1423999999999999</v>
      </c>
      <c r="P204">
        <v>2.9291999999999998</v>
      </c>
      <c r="Q204">
        <v>93.135000000000005</v>
      </c>
      <c r="R204">
        <v>1.1451</v>
      </c>
      <c r="S204">
        <v>119.25</v>
      </c>
      <c r="T204">
        <v>1.5727</v>
      </c>
      <c r="U204">
        <v>0.8034</v>
      </c>
      <c r="V204">
        <v>0.74739999999999995</v>
      </c>
      <c r="W204">
        <v>0.91620000000000001</v>
      </c>
      <c r="X204">
        <v>7.3089000000000004</v>
      </c>
      <c r="Y204">
        <v>8.1912000000000003</v>
      </c>
      <c r="Z204">
        <v>63.515000000000001</v>
      </c>
      <c r="AA204">
        <v>3.5640000000000001</v>
      </c>
      <c r="AB204">
        <v>11.7974</v>
      </c>
      <c r="AC204">
        <v>15.0077</v>
      </c>
      <c r="AD204">
        <v>66.84</v>
      </c>
      <c r="AE204">
        <v>17.545000000000002</v>
      </c>
      <c r="AF204">
        <v>152.52500000000001</v>
      </c>
      <c r="AG204">
        <v>111.45</v>
      </c>
      <c r="AH204">
        <v>1225.3</v>
      </c>
      <c r="AI204">
        <v>59.69</v>
      </c>
      <c r="AJ204">
        <v>953.25</v>
      </c>
      <c r="AK204">
        <v>365.5</v>
      </c>
      <c r="AL204">
        <v>12.89</v>
      </c>
      <c r="AM204">
        <v>511</v>
      </c>
    </row>
    <row r="205" spans="2:39" x14ac:dyDescent="0.25">
      <c r="B205" s="15">
        <v>42132</v>
      </c>
      <c r="C205">
        <v>18191.11</v>
      </c>
      <c r="D205">
        <v>2116.1</v>
      </c>
      <c r="E205">
        <v>5003.549</v>
      </c>
      <c r="F205">
        <v>7046.82</v>
      </c>
      <c r="G205">
        <v>15170.02</v>
      </c>
      <c r="H205">
        <v>11709.73</v>
      </c>
      <c r="I205">
        <v>19379.189999999999</v>
      </c>
      <c r="J205">
        <v>1587.76</v>
      </c>
      <c r="K205">
        <v>19379.189999999999</v>
      </c>
      <c r="L205">
        <v>27577.34</v>
      </c>
      <c r="M205">
        <v>0.57189999999999996</v>
      </c>
      <c r="N205">
        <v>1.4879</v>
      </c>
      <c r="O205">
        <v>2.1478000000000002</v>
      </c>
      <c r="P205">
        <v>2.9005999999999998</v>
      </c>
      <c r="Q205">
        <v>94.793999999999997</v>
      </c>
      <c r="R205">
        <v>1.1198999999999999</v>
      </c>
      <c r="S205">
        <v>119.76</v>
      </c>
      <c r="T205">
        <v>1.5455000000000001</v>
      </c>
      <c r="U205">
        <v>0.79320000000000002</v>
      </c>
      <c r="V205">
        <v>0.74890000000000001</v>
      </c>
      <c r="W205">
        <v>0.93030000000000002</v>
      </c>
      <c r="X205">
        <v>7.4779</v>
      </c>
      <c r="Y205">
        <v>8.2576000000000001</v>
      </c>
      <c r="Z205">
        <v>63.9375</v>
      </c>
      <c r="AA205">
        <v>3.5968</v>
      </c>
      <c r="AB205">
        <v>11.9183</v>
      </c>
      <c r="AC205">
        <v>15.120799999999999</v>
      </c>
      <c r="AD205">
        <v>66.16</v>
      </c>
      <c r="AE205">
        <v>16.442</v>
      </c>
      <c r="AF205">
        <v>151.5</v>
      </c>
      <c r="AG205">
        <v>112.45</v>
      </c>
      <c r="AH205">
        <v>1188.9000000000001</v>
      </c>
      <c r="AI205">
        <v>59.39</v>
      </c>
      <c r="AJ205">
        <v>984.5</v>
      </c>
      <c r="AK205">
        <v>358.5</v>
      </c>
      <c r="AL205">
        <v>13.42</v>
      </c>
      <c r="AM205">
        <v>476.5</v>
      </c>
    </row>
    <row r="206" spans="2:39" x14ac:dyDescent="0.25">
      <c r="B206" s="15">
        <v>42125</v>
      </c>
      <c r="C206">
        <v>18024.060000000001</v>
      </c>
      <c r="D206">
        <v>2108.29</v>
      </c>
      <c r="E206">
        <v>5005.3909999999996</v>
      </c>
      <c r="F206">
        <v>6985.95</v>
      </c>
      <c r="G206">
        <v>15339.77</v>
      </c>
      <c r="H206">
        <v>11454.38</v>
      </c>
      <c r="I206">
        <v>19531.63</v>
      </c>
      <c r="J206">
        <v>1585.61</v>
      </c>
      <c r="K206">
        <v>19531.63</v>
      </c>
      <c r="L206">
        <v>28133</v>
      </c>
      <c r="M206">
        <v>0.59499999999999997</v>
      </c>
      <c r="N206">
        <v>1.4988999999999999</v>
      </c>
      <c r="O206">
        <v>2.1135000000000002</v>
      </c>
      <c r="P206">
        <v>2.8273000000000001</v>
      </c>
      <c r="Q206">
        <v>95.296999999999997</v>
      </c>
      <c r="R206">
        <v>1.1198999999999999</v>
      </c>
      <c r="S206">
        <v>120.15</v>
      </c>
      <c r="T206">
        <v>1.5148000000000001</v>
      </c>
      <c r="U206">
        <v>0.78510000000000002</v>
      </c>
      <c r="V206">
        <v>0.75339999999999996</v>
      </c>
      <c r="W206">
        <v>0.93240000000000001</v>
      </c>
      <c r="X206">
        <v>7.6030999999999995</v>
      </c>
      <c r="Y206">
        <v>8.4</v>
      </c>
      <c r="Z206">
        <v>63.422499999999999</v>
      </c>
      <c r="AA206">
        <v>3.5615000000000001</v>
      </c>
      <c r="AB206">
        <v>12.065799999999999</v>
      </c>
      <c r="AC206">
        <v>15.542</v>
      </c>
      <c r="AD206">
        <v>66.849999999999994</v>
      </c>
      <c r="AE206">
        <v>16.111000000000001</v>
      </c>
      <c r="AF206">
        <v>149.17500000000001</v>
      </c>
      <c r="AG206">
        <v>114.95</v>
      </c>
      <c r="AH206">
        <v>1174.5</v>
      </c>
      <c r="AI206">
        <v>59.15</v>
      </c>
      <c r="AJ206">
        <v>968.5</v>
      </c>
      <c r="AK206">
        <v>359.75</v>
      </c>
      <c r="AL206">
        <v>12.91</v>
      </c>
      <c r="AM206">
        <v>470</v>
      </c>
    </row>
    <row r="207" spans="2:39" x14ac:dyDescent="0.25">
      <c r="B207" s="15">
        <v>42118</v>
      </c>
      <c r="C207">
        <v>18080.14</v>
      </c>
      <c r="D207">
        <v>2117.69</v>
      </c>
      <c r="E207">
        <v>5092.085</v>
      </c>
      <c r="F207">
        <v>7070.7</v>
      </c>
      <c r="G207">
        <v>15408.33</v>
      </c>
      <c r="H207">
        <v>11810.85</v>
      </c>
      <c r="I207">
        <v>20020.04</v>
      </c>
      <c r="J207">
        <v>1618.84</v>
      </c>
      <c r="K207">
        <v>20020.04</v>
      </c>
      <c r="L207">
        <v>28060.98</v>
      </c>
      <c r="M207">
        <v>0.50409999999999999</v>
      </c>
      <c r="N207">
        <v>1.3142</v>
      </c>
      <c r="O207">
        <v>1.9085999999999999</v>
      </c>
      <c r="P207">
        <v>2.6097999999999999</v>
      </c>
      <c r="Q207">
        <v>96.921999999999997</v>
      </c>
      <c r="R207">
        <v>1.0872999999999999</v>
      </c>
      <c r="S207">
        <v>118.99</v>
      </c>
      <c r="T207">
        <v>1.5188000000000001</v>
      </c>
      <c r="U207">
        <v>0.78239999999999998</v>
      </c>
      <c r="V207">
        <v>0.76019999999999999</v>
      </c>
      <c r="W207">
        <v>0.95389999999999997</v>
      </c>
      <c r="X207">
        <v>7.7736999999999998</v>
      </c>
      <c r="Y207">
        <v>8.6287000000000003</v>
      </c>
      <c r="Z207">
        <v>63.558799999999998</v>
      </c>
      <c r="AA207">
        <v>3.581</v>
      </c>
      <c r="AB207">
        <v>12.122199999999999</v>
      </c>
      <c r="AC207">
        <v>15.382</v>
      </c>
      <c r="AD207">
        <v>66.5</v>
      </c>
      <c r="AE207">
        <v>15.635999999999999</v>
      </c>
      <c r="AF207">
        <v>161.17500000000001</v>
      </c>
      <c r="AG207">
        <v>113.85</v>
      </c>
      <c r="AH207">
        <v>1175.2</v>
      </c>
      <c r="AI207">
        <v>57.15</v>
      </c>
      <c r="AJ207">
        <v>969.75</v>
      </c>
      <c r="AK207">
        <v>364.5</v>
      </c>
      <c r="AL207">
        <v>13.23</v>
      </c>
      <c r="AM207">
        <v>486</v>
      </c>
    </row>
    <row r="208" spans="2:39" x14ac:dyDescent="0.25">
      <c r="B208" s="15">
        <v>42111</v>
      </c>
      <c r="C208">
        <v>17826.3</v>
      </c>
      <c r="D208">
        <v>2081.1799999999998</v>
      </c>
      <c r="E208">
        <v>4931.8140000000003</v>
      </c>
      <c r="F208">
        <v>6994.63</v>
      </c>
      <c r="G208">
        <v>15360.55</v>
      </c>
      <c r="H208">
        <v>11688.7</v>
      </c>
      <c r="I208">
        <v>19652.88</v>
      </c>
      <c r="J208">
        <v>1588.69</v>
      </c>
      <c r="K208">
        <v>19652.88</v>
      </c>
      <c r="L208">
        <v>27653.119999999999</v>
      </c>
      <c r="M208">
        <v>0.5081</v>
      </c>
      <c r="N208">
        <v>1.3062</v>
      </c>
      <c r="O208">
        <v>1.8653</v>
      </c>
      <c r="P208">
        <v>2.5194000000000001</v>
      </c>
      <c r="Q208">
        <v>97.52</v>
      </c>
      <c r="R208">
        <v>1.0806</v>
      </c>
      <c r="S208">
        <v>118.9</v>
      </c>
      <c r="T208">
        <v>1.4962</v>
      </c>
      <c r="U208">
        <v>0.7782</v>
      </c>
      <c r="V208">
        <v>0.76780000000000004</v>
      </c>
      <c r="W208">
        <v>0.95209999999999995</v>
      </c>
      <c r="X208">
        <v>7.8323999999999998</v>
      </c>
      <c r="Y208">
        <v>8.6348000000000003</v>
      </c>
      <c r="Z208">
        <v>62.366199999999999</v>
      </c>
      <c r="AA208">
        <v>3.625</v>
      </c>
      <c r="AB208">
        <v>12.067500000000001</v>
      </c>
      <c r="AC208">
        <v>15.335599999999999</v>
      </c>
      <c r="AD208">
        <v>63.29</v>
      </c>
      <c r="AE208">
        <v>16.228999999999999</v>
      </c>
      <c r="AF208">
        <v>157.80000000000001</v>
      </c>
      <c r="AG208">
        <v>115.05</v>
      </c>
      <c r="AH208">
        <v>1202.9000000000001</v>
      </c>
      <c r="AI208">
        <v>55.74</v>
      </c>
      <c r="AJ208">
        <v>968.75</v>
      </c>
      <c r="AK208">
        <v>379.75</v>
      </c>
      <c r="AL208">
        <v>13.24</v>
      </c>
      <c r="AM208">
        <v>494.5</v>
      </c>
    </row>
    <row r="209" spans="2:39" x14ac:dyDescent="0.25">
      <c r="B209" s="15">
        <v>42104</v>
      </c>
      <c r="C209">
        <v>18057.650000000001</v>
      </c>
      <c r="D209">
        <v>2102.06</v>
      </c>
      <c r="E209">
        <v>4995.9780000000001</v>
      </c>
      <c r="F209">
        <v>7089.77</v>
      </c>
      <c r="G209">
        <v>15388.43</v>
      </c>
      <c r="H209">
        <v>12374.73</v>
      </c>
      <c r="I209">
        <v>19907.63</v>
      </c>
      <c r="J209">
        <v>1589.54</v>
      </c>
      <c r="K209">
        <v>19907.63</v>
      </c>
      <c r="L209">
        <v>27272.39</v>
      </c>
      <c r="M209">
        <v>0.55600000000000005</v>
      </c>
      <c r="N209">
        <v>1.3946000000000001</v>
      </c>
      <c r="O209">
        <v>1.9473</v>
      </c>
      <c r="P209">
        <v>2.5790999999999999</v>
      </c>
      <c r="Q209">
        <v>99.337999999999994</v>
      </c>
      <c r="R209">
        <v>1.0604</v>
      </c>
      <c r="S209">
        <v>120.22</v>
      </c>
      <c r="T209">
        <v>1.4632000000000001</v>
      </c>
      <c r="U209">
        <v>0.76819999999999999</v>
      </c>
      <c r="V209">
        <v>0.75360000000000005</v>
      </c>
      <c r="W209">
        <v>0.97909999999999997</v>
      </c>
      <c r="X209">
        <v>8.0995000000000008</v>
      </c>
      <c r="Y209">
        <v>8.8244000000000007</v>
      </c>
      <c r="Z209">
        <v>62.32</v>
      </c>
      <c r="AA209">
        <v>3.6669999999999998</v>
      </c>
      <c r="AB209">
        <v>11.9962</v>
      </c>
      <c r="AC209">
        <v>15.2263</v>
      </c>
      <c r="AD209">
        <v>65.06</v>
      </c>
      <c r="AE209">
        <v>16.382000000000001</v>
      </c>
      <c r="AF209">
        <v>158.80000000000001</v>
      </c>
      <c r="AG209">
        <v>112.65</v>
      </c>
      <c r="AH209">
        <v>1204.5999999999999</v>
      </c>
      <c r="AI209">
        <v>51.64</v>
      </c>
      <c r="AJ209">
        <v>951.5</v>
      </c>
      <c r="AK209">
        <v>377</v>
      </c>
      <c r="AL209">
        <v>12.83</v>
      </c>
      <c r="AM209">
        <v>526.5</v>
      </c>
    </row>
    <row r="210" spans="2:39" x14ac:dyDescent="0.25">
      <c r="B210" s="15">
        <v>42097</v>
      </c>
      <c r="C210">
        <v>17763.240000000002</v>
      </c>
      <c r="D210">
        <v>2066.96</v>
      </c>
      <c r="E210">
        <v>4886.9369999999999</v>
      </c>
      <c r="F210">
        <v>6833.46</v>
      </c>
      <c r="G210">
        <v>15026.62</v>
      </c>
      <c r="H210">
        <v>11967.39</v>
      </c>
      <c r="I210">
        <v>19435.080000000002</v>
      </c>
      <c r="J210">
        <v>1564.16</v>
      </c>
      <c r="K210">
        <v>19435.080000000002</v>
      </c>
      <c r="L210">
        <v>25275.64</v>
      </c>
      <c r="M210">
        <v>0.47620000000000001</v>
      </c>
      <c r="N210">
        <v>1.2533000000000001</v>
      </c>
      <c r="O210">
        <v>1.8389</v>
      </c>
      <c r="P210">
        <v>2.4858000000000002</v>
      </c>
      <c r="Q210">
        <v>96.545000000000002</v>
      </c>
      <c r="R210">
        <v>1.0969</v>
      </c>
      <c r="S210">
        <v>118.97</v>
      </c>
      <c r="T210">
        <v>1.492</v>
      </c>
      <c r="U210">
        <v>0.76329999999999998</v>
      </c>
      <c r="V210">
        <v>0.7611</v>
      </c>
      <c r="W210">
        <v>0.95169999999999999</v>
      </c>
      <c r="X210">
        <v>7.9434000000000005</v>
      </c>
      <c r="Y210">
        <v>8.5524000000000004</v>
      </c>
      <c r="Z210">
        <v>62.497500000000002</v>
      </c>
      <c r="AA210">
        <v>3.67</v>
      </c>
      <c r="AB210">
        <v>11.7997</v>
      </c>
      <c r="AC210">
        <v>14.827199999999999</v>
      </c>
      <c r="AD210">
        <v>63.69</v>
      </c>
      <c r="AE210">
        <v>16.701000000000001</v>
      </c>
      <c r="AF210">
        <v>163.02500000000001</v>
      </c>
      <c r="AG210">
        <v>124.8</v>
      </c>
      <c r="AH210">
        <v>1200.9000000000001</v>
      </c>
      <c r="AI210">
        <v>49.14</v>
      </c>
      <c r="AJ210">
        <v>986</v>
      </c>
      <c r="AK210">
        <v>386.5</v>
      </c>
      <c r="AL210">
        <v>12.74</v>
      </c>
      <c r="AM210">
        <v>536.25</v>
      </c>
    </row>
    <row r="211" spans="2:39" x14ac:dyDescent="0.25">
      <c r="B211" s="15">
        <v>42090</v>
      </c>
      <c r="C211">
        <v>17712.66</v>
      </c>
      <c r="D211">
        <v>2061.02</v>
      </c>
      <c r="E211">
        <v>4891.2190000000001</v>
      </c>
      <c r="F211">
        <v>6855.02</v>
      </c>
      <c r="G211">
        <v>14812.42</v>
      </c>
      <c r="H211">
        <v>11868.33</v>
      </c>
      <c r="I211">
        <v>19285.63</v>
      </c>
      <c r="J211">
        <v>1552.78</v>
      </c>
      <c r="K211">
        <v>19285.63</v>
      </c>
      <c r="L211">
        <v>24486.2</v>
      </c>
      <c r="M211">
        <v>0.59440000000000004</v>
      </c>
      <c r="N211">
        <v>1.4351</v>
      </c>
      <c r="O211">
        <v>1.9615</v>
      </c>
      <c r="P211">
        <v>2.5404</v>
      </c>
      <c r="Q211">
        <v>97.290999999999997</v>
      </c>
      <c r="R211">
        <v>1.0889</v>
      </c>
      <c r="S211">
        <v>119.13</v>
      </c>
      <c r="T211">
        <v>1.4879</v>
      </c>
      <c r="U211">
        <v>0.7752</v>
      </c>
      <c r="V211">
        <v>0.75680000000000003</v>
      </c>
      <c r="W211">
        <v>0.96179999999999999</v>
      </c>
      <c r="X211">
        <v>7.9743000000000004</v>
      </c>
      <c r="Y211">
        <v>8.5869999999999997</v>
      </c>
      <c r="Z211">
        <v>62.42</v>
      </c>
      <c r="AA211">
        <v>3.6842000000000001</v>
      </c>
      <c r="AB211">
        <v>12.043799999999999</v>
      </c>
      <c r="AC211">
        <v>15.237299999999999</v>
      </c>
      <c r="AD211">
        <v>63.55</v>
      </c>
      <c r="AE211">
        <v>17.052</v>
      </c>
      <c r="AF211">
        <v>162.625</v>
      </c>
      <c r="AG211">
        <v>127.3</v>
      </c>
      <c r="AH211">
        <v>1199.8</v>
      </c>
      <c r="AI211">
        <v>48.87</v>
      </c>
      <c r="AJ211">
        <v>967.25</v>
      </c>
      <c r="AK211">
        <v>391</v>
      </c>
      <c r="AL211">
        <v>12.13</v>
      </c>
      <c r="AM211">
        <v>507.75</v>
      </c>
    </row>
    <row r="212" spans="2:39" x14ac:dyDescent="0.25">
      <c r="B212" s="15">
        <v>42083</v>
      </c>
      <c r="C212">
        <v>18127.650000000001</v>
      </c>
      <c r="D212">
        <v>2108.1</v>
      </c>
      <c r="E212">
        <v>5026.4179999999997</v>
      </c>
      <c r="F212">
        <v>7022.51</v>
      </c>
      <c r="G212">
        <v>14942.41</v>
      </c>
      <c r="H212">
        <v>12039.37</v>
      </c>
      <c r="I212">
        <v>19560.22</v>
      </c>
      <c r="J212">
        <v>1580.51</v>
      </c>
      <c r="K212">
        <v>19560.22</v>
      </c>
      <c r="L212">
        <v>24375.24</v>
      </c>
      <c r="M212">
        <v>0.58120000000000005</v>
      </c>
      <c r="N212">
        <v>1.4144000000000001</v>
      </c>
      <c r="O212">
        <v>1.9302999999999999</v>
      </c>
      <c r="P212">
        <v>2.5059</v>
      </c>
      <c r="Q212">
        <v>97.909000000000006</v>
      </c>
      <c r="R212">
        <v>1.0821000000000001</v>
      </c>
      <c r="S212">
        <v>120.04</v>
      </c>
      <c r="T212">
        <v>1.4948999999999999</v>
      </c>
      <c r="U212">
        <v>0.77749999999999997</v>
      </c>
      <c r="V212">
        <v>0.75660000000000005</v>
      </c>
      <c r="W212">
        <v>0.97519999999999996</v>
      </c>
      <c r="X212">
        <v>8.0192999999999994</v>
      </c>
      <c r="Y212">
        <v>8.6231000000000009</v>
      </c>
      <c r="Z212">
        <v>62.468800000000002</v>
      </c>
      <c r="AA212">
        <v>3.7263000000000002</v>
      </c>
      <c r="AB212">
        <v>12.0189</v>
      </c>
      <c r="AC212">
        <v>15.0562</v>
      </c>
      <c r="AD212">
        <v>62.82</v>
      </c>
      <c r="AE212">
        <v>16.867000000000001</v>
      </c>
      <c r="AF212">
        <v>158.35</v>
      </c>
      <c r="AG212">
        <v>115.1</v>
      </c>
      <c r="AH212">
        <v>1184.5999999999999</v>
      </c>
      <c r="AI212">
        <v>45.72</v>
      </c>
      <c r="AJ212">
        <v>973.75</v>
      </c>
      <c r="AK212">
        <v>385</v>
      </c>
      <c r="AL212">
        <v>12.68</v>
      </c>
      <c r="AM212">
        <v>530</v>
      </c>
    </row>
    <row r="213" spans="2:39" x14ac:dyDescent="0.25">
      <c r="B213" s="15">
        <v>42076</v>
      </c>
      <c r="C213">
        <v>17749.310000000001</v>
      </c>
      <c r="D213">
        <v>2053.4</v>
      </c>
      <c r="E213">
        <v>4871.7579999999998</v>
      </c>
      <c r="F213">
        <v>6740.58</v>
      </c>
      <c r="G213">
        <v>14731.5</v>
      </c>
      <c r="H213">
        <v>11901.61</v>
      </c>
      <c r="I213">
        <v>19254.25</v>
      </c>
      <c r="J213">
        <v>1560.33</v>
      </c>
      <c r="K213">
        <v>19254.25</v>
      </c>
      <c r="L213">
        <v>23823.21</v>
      </c>
      <c r="M213">
        <v>0.65700000000000003</v>
      </c>
      <c r="N213">
        <v>1.5838999999999999</v>
      </c>
      <c r="O213">
        <v>2.1139999999999999</v>
      </c>
      <c r="P213">
        <v>2.6987000000000001</v>
      </c>
      <c r="Q213">
        <v>100.33</v>
      </c>
      <c r="R213">
        <v>1.0496000000000001</v>
      </c>
      <c r="S213">
        <v>121.4</v>
      </c>
      <c r="T213">
        <v>1.4743999999999999</v>
      </c>
      <c r="U213">
        <v>0.76370000000000005</v>
      </c>
      <c r="V213">
        <v>0.73340000000000005</v>
      </c>
      <c r="W213">
        <v>1.0056</v>
      </c>
      <c r="X213">
        <v>8.2111000000000001</v>
      </c>
      <c r="Y213">
        <v>8.7135999999999996</v>
      </c>
      <c r="Z213">
        <v>62.965000000000003</v>
      </c>
      <c r="AA213">
        <v>3.6855000000000002</v>
      </c>
      <c r="AB213">
        <v>12.479200000000001</v>
      </c>
      <c r="AC213">
        <v>15.4877</v>
      </c>
      <c r="AD213">
        <v>60.5</v>
      </c>
      <c r="AE213">
        <v>15.477</v>
      </c>
      <c r="AF213">
        <v>154.27500000000001</v>
      </c>
      <c r="AG213">
        <v>114.1</v>
      </c>
      <c r="AH213">
        <v>1152.4000000000001</v>
      </c>
      <c r="AI213">
        <v>44.84</v>
      </c>
      <c r="AJ213">
        <v>968.25</v>
      </c>
      <c r="AK213">
        <v>374</v>
      </c>
      <c r="AL213">
        <v>12.7</v>
      </c>
      <c r="AM213">
        <v>508.75</v>
      </c>
    </row>
    <row r="214" spans="2:39" x14ac:dyDescent="0.25">
      <c r="B214" s="15">
        <v>42069</v>
      </c>
      <c r="C214">
        <v>17856.78</v>
      </c>
      <c r="D214">
        <v>2071.2600000000002</v>
      </c>
      <c r="E214">
        <v>4927.37</v>
      </c>
      <c r="F214">
        <v>6911.8</v>
      </c>
      <c r="G214">
        <v>14952.5</v>
      </c>
      <c r="H214">
        <v>11550.97</v>
      </c>
      <c r="I214">
        <v>18971</v>
      </c>
      <c r="J214">
        <v>1540.84</v>
      </c>
      <c r="K214">
        <v>18971</v>
      </c>
      <c r="L214">
        <v>24164</v>
      </c>
      <c r="M214">
        <v>0.72340000000000004</v>
      </c>
      <c r="N214">
        <v>1.6939</v>
      </c>
      <c r="O214">
        <v>2.2414000000000001</v>
      </c>
      <c r="P214">
        <v>2.8409</v>
      </c>
      <c r="Q214">
        <v>97.614999999999995</v>
      </c>
      <c r="R214">
        <v>1.0844</v>
      </c>
      <c r="S214">
        <v>120.83</v>
      </c>
      <c r="T214">
        <v>1.5037</v>
      </c>
      <c r="U214">
        <v>0.77159999999999995</v>
      </c>
      <c r="V214">
        <v>0.73619999999999997</v>
      </c>
      <c r="W214">
        <v>0.98599999999999999</v>
      </c>
      <c r="X214">
        <v>7.9073000000000002</v>
      </c>
      <c r="Y214">
        <v>8.4633000000000003</v>
      </c>
      <c r="Z214">
        <v>62.174999999999997</v>
      </c>
      <c r="AA214">
        <v>3.653</v>
      </c>
      <c r="AB214">
        <v>12.043799999999999</v>
      </c>
      <c r="AC214">
        <v>15.4986</v>
      </c>
      <c r="AD214">
        <v>62.95</v>
      </c>
      <c r="AE214">
        <v>15.784000000000001</v>
      </c>
      <c r="AF214">
        <v>154.65</v>
      </c>
      <c r="AG214">
        <v>116</v>
      </c>
      <c r="AH214">
        <v>1164.3</v>
      </c>
      <c r="AI214">
        <v>49.61</v>
      </c>
      <c r="AJ214">
        <v>979.25</v>
      </c>
      <c r="AK214">
        <v>379.25</v>
      </c>
      <c r="AL214">
        <v>13.44</v>
      </c>
      <c r="AM214">
        <v>485.75</v>
      </c>
    </row>
    <row r="215" spans="2:39" x14ac:dyDescent="0.25">
      <c r="B215" s="15">
        <v>42062</v>
      </c>
      <c r="C215">
        <v>18132.7</v>
      </c>
      <c r="D215">
        <v>2104.5</v>
      </c>
      <c r="E215">
        <v>4963.527</v>
      </c>
      <c r="F215">
        <v>6946.66</v>
      </c>
      <c r="G215">
        <v>15234.34</v>
      </c>
      <c r="H215">
        <v>11401.66</v>
      </c>
      <c r="I215">
        <v>18797.939999999999</v>
      </c>
      <c r="J215">
        <v>1523.85</v>
      </c>
      <c r="K215">
        <v>18797.939999999999</v>
      </c>
      <c r="L215">
        <v>24823.29</v>
      </c>
      <c r="M215">
        <v>0.61839999999999995</v>
      </c>
      <c r="N215">
        <v>1.4988000000000001</v>
      </c>
      <c r="O215">
        <v>1.9929999999999999</v>
      </c>
      <c r="P215">
        <v>2.5903</v>
      </c>
      <c r="Q215">
        <v>95.293000000000006</v>
      </c>
      <c r="R215">
        <v>1.1195999999999999</v>
      </c>
      <c r="S215">
        <v>119.63</v>
      </c>
      <c r="T215">
        <v>1.5438000000000001</v>
      </c>
      <c r="U215">
        <v>0.78080000000000005</v>
      </c>
      <c r="V215">
        <v>0.75639999999999996</v>
      </c>
      <c r="W215">
        <v>0.95430000000000004</v>
      </c>
      <c r="X215">
        <v>7.6654999999999998</v>
      </c>
      <c r="Y215">
        <v>8.3373000000000008</v>
      </c>
      <c r="Z215">
        <v>61.844999999999999</v>
      </c>
      <c r="AA215">
        <v>3.6042000000000001</v>
      </c>
      <c r="AB215">
        <v>11.6585</v>
      </c>
      <c r="AC215">
        <v>14.9499</v>
      </c>
      <c r="AD215">
        <v>64.73</v>
      </c>
      <c r="AE215">
        <v>16.513000000000002</v>
      </c>
      <c r="AF215">
        <v>158</v>
      </c>
      <c r="AG215">
        <v>121.55</v>
      </c>
      <c r="AH215">
        <v>1213.0999999999999</v>
      </c>
      <c r="AI215">
        <v>49.76</v>
      </c>
      <c r="AJ215">
        <v>1030.75</v>
      </c>
      <c r="AK215">
        <v>384.5</v>
      </c>
      <c r="AL215">
        <v>13.93</v>
      </c>
      <c r="AM215">
        <v>517.5</v>
      </c>
    </row>
    <row r="216" spans="2:39" x14ac:dyDescent="0.25">
      <c r="B216" s="15">
        <v>42055</v>
      </c>
      <c r="C216">
        <v>18140.439999999999</v>
      </c>
      <c r="D216">
        <v>2110.3000000000002</v>
      </c>
      <c r="E216">
        <v>4955.9660000000003</v>
      </c>
      <c r="F216">
        <v>6915.2</v>
      </c>
      <c r="G216">
        <v>15172.24</v>
      </c>
      <c r="H216">
        <v>11050.64</v>
      </c>
      <c r="I216">
        <v>18332.3</v>
      </c>
      <c r="J216">
        <v>1500.33</v>
      </c>
      <c r="K216">
        <v>18332.3</v>
      </c>
      <c r="L216">
        <v>24832.080000000002</v>
      </c>
      <c r="M216">
        <v>0.6321</v>
      </c>
      <c r="N216">
        <v>1.5851999999999999</v>
      </c>
      <c r="O216">
        <v>2.1116999999999999</v>
      </c>
      <c r="P216">
        <v>2.7141999999999999</v>
      </c>
      <c r="Q216">
        <v>94.253</v>
      </c>
      <c r="R216">
        <v>1.1381000000000001</v>
      </c>
      <c r="S216">
        <v>119.03</v>
      </c>
      <c r="T216">
        <v>1.5399</v>
      </c>
      <c r="U216">
        <v>0.78420000000000001</v>
      </c>
      <c r="V216">
        <v>0.75260000000000005</v>
      </c>
      <c r="W216">
        <v>0.93820000000000003</v>
      </c>
      <c r="X216">
        <v>7.5270999999999999</v>
      </c>
      <c r="Y216">
        <v>8.3848000000000003</v>
      </c>
      <c r="Z216">
        <v>62.22</v>
      </c>
      <c r="AA216">
        <v>3.6204999999999998</v>
      </c>
      <c r="AB216">
        <v>11.6426</v>
      </c>
      <c r="AC216">
        <v>15.0313</v>
      </c>
      <c r="AD216">
        <v>64.67</v>
      </c>
      <c r="AE216">
        <v>16.273</v>
      </c>
      <c r="AF216">
        <v>156.69999999999999</v>
      </c>
      <c r="AG216">
        <v>131.65</v>
      </c>
      <c r="AH216">
        <v>1204.4000000000001</v>
      </c>
      <c r="AI216">
        <v>50.34</v>
      </c>
      <c r="AJ216">
        <v>999.25</v>
      </c>
      <c r="AK216">
        <v>385.25</v>
      </c>
      <c r="AL216">
        <v>14.39</v>
      </c>
      <c r="AM216">
        <v>510.25</v>
      </c>
    </row>
    <row r="217" spans="2:39" x14ac:dyDescent="0.25">
      <c r="B217" s="15">
        <v>42048</v>
      </c>
      <c r="C217">
        <v>18019.349999999999</v>
      </c>
      <c r="D217">
        <v>2096.9899999999998</v>
      </c>
      <c r="E217">
        <v>4893.8360000000002</v>
      </c>
      <c r="F217">
        <v>6873.52</v>
      </c>
      <c r="G217">
        <v>15264.81</v>
      </c>
      <c r="H217">
        <v>10963.4</v>
      </c>
      <c r="I217">
        <v>17913.36</v>
      </c>
      <c r="J217">
        <v>1449.38</v>
      </c>
      <c r="K217">
        <v>17913.36</v>
      </c>
      <c r="L217">
        <v>24682.54</v>
      </c>
      <c r="M217">
        <v>0.6411</v>
      </c>
      <c r="N217">
        <v>1.5377000000000001</v>
      </c>
      <c r="O217">
        <v>2.0503999999999998</v>
      </c>
      <c r="P217">
        <v>2.6478000000000002</v>
      </c>
      <c r="Q217">
        <v>94.200999999999993</v>
      </c>
      <c r="R217">
        <v>1.1394</v>
      </c>
      <c r="S217">
        <v>118.75</v>
      </c>
      <c r="T217">
        <v>1.5394999999999999</v>
      </c>
      <c r="U217">
        <v>0.7762</v>
      </c>
      <c r="V217">
        <v>0.74570000000000003</v>
      </c>
      <c r="W217">
        <v>0.93220000000000003</v>
      </c>
      <c r="X217">
        <v>7.5895999999999999</v>
      </c>
      <c r="Y217">
        <v>8.4235000000000007</v>
      </c>
      <c r="Z217">
        <v>62.195</v>
      </c>
      <c r="AA217">
        <v>3.5794999999999999</v>
      </c>
      <c r="AB217">
        <v>11.666</v>
      </c>
      <c r="AC217">
        <v>14.885199999999999</v>
      </c>
      <c r="AD217">
        <v>62.7</v>
      </c>
      <c r="AE217">
        <v>17.294</v>
      </c>
      <c r="AF217">
        <v>160</v>
      </c>
      <c r="AG217">
        <v>137.65</v>
      </c>
      <c r="AH217">
        <v>1226.5</v>
      </c>
      <c r="AI217">
        <v>52.78</v>
      </c>
      <c r="AJ217">
        <v>990.5</v>
      </c>
      <c r="AK217">
        <v>387.25</v>
      </c>
      <c r="AL217">
        <v>14.88</v>
      </c>
      <c r="AM217">
        <v>533</v>
      </c>
    </row>
    <row r="218" spans="2:39" x14ac:dyDescent="0.25">
      <c r="B218" s="15">
        <v>42041</v>
      </c>
      <c r="C218">
        <v>17824.29</v>
      </c>
      <c r="D218">
        <v>2055.4699999999998</v>
      </c>
      <c r="E218">
        <v>4744.3980000000001</v>
      </c>
      <c r="F218">
        <v>6853.44</v>
      </c>
      <c r="G218">
        <v>15083.92</v>
      </c>
      <c r="H218">
        <v>10846.39</v>
      </c>
      <c r="I218">
        <v>17648.5</v>
      </c>
      <c r="J218">
        <v>1417.19</v>
      </c>
      <c r="K218">
        <v>17648.5</v>
      </c>
      <c r="L218">
        <v>24679.39</v>
      </c>
      <c r="M218">
        <v>0.64349999999999996</v>
      </c>
      <c r="N218">
        <v>1.4788000000000001</v>
      </c>
      <c r="O218">
        <v>1.9567000000000001</v>
      </c>
      <c r="P218">
        <v>2.5286999999999997</v>
      </c>
      <c r="Q218">
        <v>94.697999999999993</v>
      </c>
      <c r="R218">
        <v>1.1315999999999999</v>
      </c>
      <c r="S218">
        <v>119.12</v>
      </c>
      <c r="T218">
        <v>1.5243</v>
      </c>
      <c r="U218">
        <v>0.77959999999999996</v>
      </c>
      <c r="V218">
        <v>0.73629999999999995</v>
      </c>
      <c r="W218">
        <v>0.92679999999999996</v>
      </c>
      <c r="X218">
        <v>7.6307</v>
      </c>
      <c r="Y218">
        <v>8.3968000000000007</v>
      </c>
      <c r="Z218">
        <v>61.703800000000001</v>
      </c>
      <c r="AA218">
        <v>3.5472999999999999</v>
      </c>
      <c r="AB218">
        <v>11.5039</v>
      </c>
      <c r="AC218">
        <v>14.8484</v>
      </c>
      <c r="AD218">
        <v>61.59</v>
      </c>
      <c r="AE218">
        <v>16.693999999999999</v>
      </c>
      <c r="AF218">
        <v>156.07499999999999</v>
      </c>
      <c r="AG218">
        <v>136.30000000000001</v>
      </c>
      <c r="AH218">
        <v>1233.9000000000001</v>
      </c>
      <c r="AI218">
        <v>51.69</v>
      </c>
      <c r="AJ218">
        <v>973.5</v>
      </c>
      <c r="AK218">
        <v>385.75</v>
      </c>
      <c r="AL218">
        <v>14.51</v>
      </c>
      <c r="AM218">
        <v>527</v>
      </c>
    </row>
    <row r="219" spans="2:39" x14ac:dyDescent="0.25">
      <c r="B219" s="15">
        <v>42034</v>
      </c>
      <c r="C219">
        <v>17164.95</v>
      </c>
      <c r="D219">
        <v>1994.99</v>
      </c>
      <c r="E219">
        <v>4635.24</v>
      </c>
      <c r="F219">
        <v>6749.4</v>
      </c>
      <c r="G219">
        <v>14673.48</v>
      </c>
      <c r="H219">
        <v>10694.32</v>
      </c>
      <c r="I219">
        <v>17674.39</v>
      </c>
      <c r="J219">
        <v>1415.07</v>
      </c>
      <c r="K219">
        <v>17674.39</v>
      </c>
      <c r="L219">
        <v>24507.05</v>
      </c>
      <c r="M219">
        <v>0.44879999999999998</v>
      </c>
      <c r="N219">
        <v>1.1548</v>
      </c>
      <c r="O219">
        <v>1.6407</v>
      </c>
      <c r="P219">
        <v>2.2222</v>
      </c>
      <c r="Q219">
        <v>94.804000000000002</v>
      </c>
      <c r="R219">
        <v>1.1291</v>
      </c>
      <c r="S219">
        <v>117.49</v>
      </c>
      <c r="T219">
        <v>1.506</v>
      </c>
      <c r="U219">
        <v>0.7762</v>
      </c>
      <c r="V219">
        <v>0.72609999999999997</v>
      </c>
      <c r="W219">
        <v>0.92020000000000002</v>
      </c>
      <c r="X219">
        <v>7.7290999999999999</v>
      </c>
      <c r="Y219">
        <v>8.2858999999999998</v>
      </c>
      <c r="Z219">
        <v>61.872500000000002</v>
      </c>
      <c r="AA219">
        <v>3.6292999999999997</v>
      </c>
      <c r="AB219">
        <v>11.647600000000001</v>
      </c>
      <c r="AC219">
        <v>14.977</v>
      </c>
      <c r="AD219">
        <v>59.36</v>
      </c>
      <c r="AE219">
        <v>17.207999999999998</v>
      </c>
      <c r="AF219">
        <v>154.85</v>
      </c>
      <c r="AG219">
        <v>140</v>
      </c>
      <c r="AH219">
        <v>1278.5</v>
      </c>
      <c r="AI219">
        <v>48.24</v>
      </c>
      <c r="AJ219">
        <v>961</v>
      </c>
      <c r="AK219">
        <v>370</v>
      </c>
      <c r="AL219">
        <v>14.79</v>
      </c>
      <c r="AM219">
        <v>502.75</v>
      </c>
    </row>
    <row r="220" spans="2:39" x14ac:dyDescent="0.25">
      <c r="B220" s="15">
        <v>42027</v>
      </c>
      <c r="C220">
        <v>17672.599999999999</v>
      </c>
      <c r="D220">
        <v>2051.8200000000002</v>
      </c>
      <c r="E220">
        <v>4757.8789999999999</v>
      </c>
      <c r="F220">
        <v>6832.83</v>
      </c>
      <c r="G220">
        <v>14779.35</v>
      </c>
      <c r="H220">
        <v>10649.58</v>
      </c>
      <c r="I220">
        <v>17511.75</v>
      </c>
      <c r="J220">
        <v>1403.22</v>
      </c>
      <c r="K220">
        <v>17511.75</v>
      </c>
      <c r="L220">
        <v>24850.45</v>
      </c>
      <c r="M220">
        <v>0.4864</v>
      </c>
      <c r="N220">
        <v>1.3080000000000001</v>
      </c>
      <c r="O220">
        <v>1.7968</v>
      </c>
      <c r="P220">
        <v>2.3734999999999999</v>
      </c>
      <c r="Q220">
        <v>94.762</v>
      </c>
      <c r="R220">
        <v>1.1204000000000001</v>
      </c>
      <c r="S220">
        <v>117.77</v>
      </c>
      <c r="T220">
        <v>1.4988999999999999</v>
      </c>
      <c r="U220">
        <v>0.79120000000000001</v>
      </c>
      <c r="V220">
        <v>0.745</v>
      </c>
      <c r="W220">
        <v>0.88009999999999999</v>
      </c>
      <c r="X220">
        <v>7.7656999999999998</v>
      </c>
      <c r="Y220">
        <v>8.3353000000000002</v>
      </c>
      <c r="Z220">
        <v>61.4375</v>
      </c>
      <c r="AA220">
        <v>3.6029999999999998</v>
      </c>
      <c r="AB220">
        <v>11.4047</v>
      </c>
      <c r="AC220">
        <v>14.6572</v>
      </c>
      <c r="AD220">
        <v>57.3</v>
      </c>
      <c r="AE220">
        <v>18.3</v>
      </c>
      <c r="AF220">
        <v>150.35</v>
      </c>
      <c r="AG220">
        <v>147.25</v>
      </c>
      <c r="AH220">
        <v>1292.5999999999999</v>
      </c>
      <c r="AI220">
        <v>45.59</v>
      </c>
      <c r="AJ220">
        <v>972.75</v>
      </c>
      <c r="AK220">
        <v>386.75</v>
      </c>
      <c r="AL220">
        <v>15.17</v>
      </c>
      <c r="AM220">
        <v>530</v>
      </c>
    </row>
    <row r="221" spans="2:39" x14ac:dyDescent="0.25">
      <c r="B221" s="15">
        <v>42020</v>
      </c>
      <c r="C221">
        <v>17511.57</v>
      </c>
      <c r="D221">
        <v>2019.42</v>
      </c>
      <c r="E221">
        <v>4634.384</v>
      </c>
      <c r="F221">
        <v>6550.27</v>
      </c>
      <c r="G221">
        <v>14309.41</v>
      </c>
      <c r="H221">
        <v>10167.77</v>
      </c>
      <c r="I221">
        <v>16864.16</v>
      </c>
      <c r="J221">
        <v>1363.73</v>
      </c>
      <c r="K221">
        <v>16864.16</v>
      </c>
      <c r="L221">
        <v>24103.52</v>
      </c>
      <c r="M221">
        <v>0.48349999999999999</v>
      </c>
      <c r="N221">
        <v>1.3026</v>
      </c>
      <c r="O221">
        <v>1.8368</v>
      </c>
      <c r="P221">
        <v>2.4531000000000001</v>
      </c>
      <c r="Q221">
        <v>92.52</v>
      </c>
      <c r="R221">
        <v>1.1567000000000001</v>
      </c>
      <c r="S221">
        <v>117.51</v>
      </c>
      <c r="T221">
        <v>1.5150000000000001</v>
      </c>
      <c r="U221">
        <v>0.82230000000000003</v>
      </c>
      <c r="V221">
        <v>0.77900000000000003</v>
      </c>
      <c r="W221">
        <v>0.85870000000000002</v>
      </c>
      <c r="X221">
        <v>7.5532000000000004</v>
      </c>
      <c r="Y221">
        <v>8.0905000000000005</v>
      </c>
      <c r="Z221">
        <v>61.87</v>
      </c>
      <c r="AA221">
        <v>3.5594999999999999</v>
      </c>
      <c r="AB221">
        <v>11.55</v>
      </c>
      <c r="AC221">
        <v>14.558199999999999</v>
      </c>
      <c r="AD221">
        <v>59.23</v>
      </c>
      <c r="AE221">
        <v>17.75</v>
      </c>
      <c r="AF221">
        <v>154.44999999999999</v>
      </c>
      <c r="AG221">
        <v>146.5</v>
      </c>
      <c r="AH221">
        <v>1276.9000000000001</v>
      </c>
      <c r="AI221">
        <v>48.69</v>
      </c>
      <c r="AJ221">
        <v>991.75</v>
      </c>
      <c r="AK221">
        <v>387</v>
      </c>
      <c r="AL221">
        <v>15.33</v>
      </c>
      <c r="AM221">
        <v>532.75</v>
      </c>
    </row>
    <row r="222" spans="2:39" x14ac:dyDescent="0.25">
      <c r="B222" s="15">
        <v>42013</v>
      </c>
      <c r="C222">
        <v>17737.37</v>
      </c>
      <c r="D222">
        <v>2044.81</v>
      </c>
      <c r="E222">
        <v>4704.0659999999998</v>
      </c>
      <c r="F222">
        <v>6501.14</v>
      </c>
      <c r="G222">
        <v>14384.92</v>
      </c>
      <c r="H222">
        <v>9648.5</v>
      </c>
      <c r="I222">
        <v>17197.73</v>
      </c>
      <c r="J222">
        <v>1380.58</v>
      </c>
      <c r="K222">
        <v>17197.73</v>
      </c>
      <c r="L222">
        <v>23919.95</v>
      </c>
      <c r="M222">
        <v>0.56100000000000005</v>
      </c>
      <c r="N222">
        <v>1.419</v>
      </c>
      <c r="O222">
        <v>1.9449000000000001</v>
      </c>
      <c r="P222">
        <v>2.5281000000000002</v>
      </c>
      <c r="Q222">
        <v>91.935000000000002</v>
      </c>
      <c r="R222">
        <v>1.1841999999999999</v>
      </c>
      <c r="S222">
        <v>118.5</v>
      </c>
      <c r="T222">
        <v>1.516</v>
      </c>
      <c r="U222">
        <v>0.82040000000000002</v>
      </c>
      <c r="V222">
        <v>0.78359999999999996</v>
      </c>
      <c r="W222">
        <v>1.0143</v>
      </c>
      <c r="X222">
        <v>7.6540999999999997</v>
      </c>
      <c r="Y222">
        <v>8.0579999999999998</v>
      </c>
      <c r="Z222">
        <v>62.325000000000003</v>
      </c>
      <c r="AA222">
        <v>3.5625</v>
      </c>
      <c r="AB222">
        <v>11.4947</v>
      </c>
      <c r="AC222">
        <v>14.603</v>
      </c>
      <c r="AD222">
        <v>60.76</v>
      </c>
      <c r="AE222">
        <v>16.419</v>
      </c>
      <c r="AF222">
        <v>160.6</v>
      </c>
      <c r="AG222">
        <v>140.75</v>
      </c>
      <c r="AH222">
        <v>1216.0999999999999</v>
      </c>
      <c r="AI222">
        <v>48.36</v>
      </c>
      <c r="AJ222">
        <v>1051.5</v>
      </c>
      <c r="AK222">
        <v>400.25</v>
      </c>
      <c r="AL222">
        <v>14.91</v>
      </c>
      <c r="AM222">
        <v>563.75</v>
      </c>
    </row>
    <row r="223" spans="2:39" x14ac:dyDescent="0.25">
      <c r="B223" s="15">
        <v>42006</v>
      </c>
      <c r="C223">
        <v>17832.990000000002</v>
      </c>
      <c r="D223">
        <v>2058.1999999999998</v>
      </c>
      <c r="E223">
        <v>4726.8119999999999</v>
      </c>
      <c r="F223">
        <v>6547.8</v>
      </c>
      <c r="G223">
        <v>14753.65</v>
      </c>
      <c r="H223">
        <v>9764.73</v>
      </c>
      <c r="I223">
        <v>17450.77</v>
      </c>
      <c r="J223">
        <v>1407.51</v>
      </c>
      <c r="K223">
        <v>17450.77</v>
      </c>
      <c r="L223">
        <v>23857.82</v>
      </c>
      <c r="M223">
        <v>0.66469999999999996</v>
      </c>
      <c r="N223">
        <v>1.607</v>
      </c>
      <c r="O223">
        <v>2.1105</v>
      </c>
      <c r="P223">
        <v>2.6879999999999997</v>
      </c>
      <c r="Q223">
        <v>91.08</v>
      </c>
      <c r="R223">
        <v>1.2001999999999999</v>
      </c>
      <c r="S223">
        <v>120.5</v>
      </c>
      <c r="T223">
        <v>1.5327999999999999</v>
      </c>
      <c r="U223">
        <v>0.80889999999999995</v>
      </c>
      <c r="V223">
        <v>0.77</v>
      </c>
      <c r="W223">
        <v>1.0017</v>
      </c>
      <c r="X223">
        <v>7.5910000000000002</v>
      </c>
      <c r="Y223">
        <v>7.9318999999999997</v>
      </c>
      <c r="Z223">
        <v>63.295000000000002</v>
      </c>
      <c r="AA223">
        <v>3.5164999999999997</v>
      </c>
      <c r="AB223">
        <v>11.683199999999999</v>
      </c>
      <c r="AC223">
        <v>14.8384</v>
      </c>
      <c r="AD223">
        <v>59.58</v>
      </c>
      <c r="AE223">
        <v>15.768000000000001</v>
      </c>
      <c r="AF223">
        <v>165.67500000000001</v>
      </c>
      <c r="AG223">
        <v>144.44999999999999</v>
      </c>
      <c r="AH223">
        <v>1186.2</v>
      </c>
      <c r="AI223">
        <v>52.69</v>
      </c>
      <c r="AJ223">
        <v>1002.5</v>
      </c>
      <c r="AK223">
        <v>395.75</v>
      </c>
      <c r="AL223">
        <v>14.17</v>
      </c>
      <c r="AM223">
        <v>581.25</v>
      </c>
    </row>
    <row r="224" spans="2:39" x14ac:dyDescent="0.25">
      <c r="B224" s="15">
        <v>41999</v>
      </c>
      <c r="C224">
        <v>18053.71</v>
      </c>
      <c r="D224">
        <v>2088.77</v>
      </c>
      <c r="E224">
        <v>4806.8590000000004</v>
      </c>
      <c r="F224">
        <v>6609.93</v>
      </c>
      <c r="G224">
        <v>14609.25</v>
      </c>
      <c r="H224">
        <v>9922.11</v>
      </c>
      <c r="I224">
        <v>17818.96</v>
      </c>
      <c r="J224">
        <v>1427.5</v>
      </c>
      <c r="K224">
        <v>17818.96</v>
      </c>
      <c r="L224">
        <v>23349.34</v>
      </c>
      <c r="M224">
        <v>0.73929999999999996</v>
      </c>
      <c r="N224">
        <v>1.7610999999999999</v>
      </c>
      <c r="O224">
        <v>2.2499000000000002</v>
      </c>
      <c r="P224">
        <v>2.8165</v>
      </c>
      <c r="Q224">
        <v>90.03</v>
      </c>
      <c r="R224">
        <v>1.2182999999999999</v>
      </c>
      <c r="S224">
        <v>120.31</v>
      </c>
      <c r="T224">
        <v>1.5558000000000001</v>
      </c>
      <c r="U224">
        <v>0.81210000000000004</v>
      </c>
      <c r="V224">
        <v>0.77600000000000002</v>
      </c>
      <c r="W224">
        <v>0.98750000000000004</v>
      </c>
      <c r="X224">
        <v>7.4668999999999999</v>
      </c>
      <c r="Y224">
        <v>7.8544999999999998</v>
      </c>
      <c r="Z224">
        <v>63.5687</v>
      </c>
      <c r="AA224">
        <v>3.4908000000000001</v>
      </c>
      <c r="AB224">
        <v>11.597300000000001</v>
      </c>
      <c r="AC224">
        <v>14.7158</v>
      </c>
      <c r="AD224">
        <v>61.63</v>
      </c>
      <c r="AE224">
        <v>16.111999999999998</v>
      </c>
      <c r="AF224">
        <v>164.75</v>
      </c>
      <c r="AG224">
        <v>141.55000000000001</v>
      </c>
      <c r="AH224">
        <v>1195.3</v>
      </c>
      <c r="AI224">
        <v>54.73</v>
      </c>
      <c r="AJ224">
        <v>1047.5</v>
      </c>
      <c r="AK224">
        <v>414.75</v>
      </c>
      <c r="AL224">
        <v>14.7</v>
      </c>
      <c r="AM224">
        <v>610.75</v>
      </c>
    </row>
    <row r="225" spans="2:39" x14ac:dyDescent="0.25">
      <c r="B225" s="15">
        <v>41992</v>
      </c>
      <c r="C225">
        <v>17804.8</v>
      </c>
      <c r="D225">
        <v>2070.65</v>
      </c>
      <c r="E225">
        <v>4765.38</v>
      </c>
      <c r="F225">
        <v>6545.27</v>
      </c>
      <c r="G225">
        <v>14468.26</v>
      </c>
      <c r="H225">
        <v>9786.9599999999991</v>
      </c>
      <c r="I225">
        <v>17621.400000000001</v>
      </c>
      <c r="J225">
        <v>1409.61</v>
      </c>
      <c r="K225">
        <v>17621.400000000001</v>
      </c>
      <c r="L225">
        <v>23116.63</v>
      </c>
      <c r="M225">
        <v>0.63800000000000001</v>
      </c>
      <c r="N225">
        <v>1.6471</v>
      </c>
      <c r="O225">
        <v>2.1617999999999999</v>
      </c>
      <c r="P225">
        <v>2.7542</v>
      </c>
      <c r="Q225">
        <v>89.597999999999999</v>
      </c>
      <c r="R225">
        <v>1.2229000000000001</v>
      </c>
      <c r="S225">
        <v>119.5</v>
      </c>
      <c r="T225">
        <v>1.5626</v>
      </c>
      <c r="U225">
        <v>0.81299999999999994</v>
      </c>
      <c r="V225">
        <v>0.77600000000000002</v>
      </c>
      <c r="W225">
        <v>0.98429999999999995</v>
      </c>
      <c r="X225">
        <v>7.3640999999999996</v>
      </c>
      <c r="Y225">
        <v>7.7340999999999998</v>
      </c>
      <c r="Z225">
        <v>63.301299999999998</v>
      </c>
      <c r="AA225">
        <v>3.4767000000000001</v>
      </c>
      <c r="AB225">
        <v>11.582699999999999</v>
      </c>
      <c r="AC225">
        <v>14.5977</v>
      </c>
      <c r="AD225">
        <v>60.89</v>
      </c>
      <c r="AE225">
        <v>15.991</v>
      </c>
      <c r="AF225">
        <v>160.75</v>
      </c>
      <c r="AG225">
        <v>142.75</v>
      </c>
      <c r="AH225">
        <v>1195.9000000000001</v>
      </c>
      <c r="AI225">
        <v>56.52</v>
      </c>
      <c r="AJ225">
        <v>1030.5</v>
      </c>
      <c r="AK225">
        <v>410.5</v>
      </c>
      <c r="AL225">
        <v>14.98</v>
      </c>
      <c r="AM225">
        <v>632.25</v>
      </c>
    </row>
    <row r="226" spans="2:39" x14ac:dyDescent="0.25">
      <c r="B226" s="15">
        <v>41985</v>
      </c>
      <c r="C226">
        <v>17280.830000000002</v>
      </c>
      <c r="D226">
        <v>2002.33</v>
      </c>
      <c r="E226">
        <v>4653.5959999999995</v>
      </c>
      <c r="F226">
        <v>6300.63</v>
      </c>
      <c r="G226">
        <v>13731.05</v>
      </c>
      <c r="H226">
        <v>9594.73</v>
      </c>
      <c r="I226">
        <v>17371.580000000002</v>
      </c>
      <c r="J226">
        <v>1399.65</v>
      </c>
      <c r="K226">
        <v>17371.580000000002</v>
      </c>
      <c r="L226">
        <v>23249.200000000001</v>
      </c>
      <c r="M226">
        <v>0.54010000000000002</v>
      </c>
      <c r="N226">
        <v>1.5114000000000001</v>
      </c>
      <c r="O226">
        <v>2.0817000000000001</v>
      </c>
      <c r="P226">
        <v>2.7372000000000001</v>
      </c>
      <c r="Q226">
        <v>88.363</v>
      </c>
      <c r="R226">
        <v>1.2462</v>
      </c>
      <c r="S226">
        <v>118.75</v>
      </c>
      <c r="T226">
        <v>1.5716000000000001</v>
      </c>
      <c r="U226">
        <v>0.82469999999999999</v>
      </c>
      <c r="V226">
        <v>0.77769999999999995</v>
      </c>
      <c r="W226">
        <v>0.96379999999999999</v>
      </c>
      <c r="X226">
        <v>7.3510999999999997</v>
      </c>
      <c r="Y226">
        <v>7.5454999999999997</v>
      </c>
      <c r="Z226">
        <v>62.3</v>
      </c>
      <c r="AA226">
        <v>3.4950000000000001</v>
      </c>
      <c r="AB226">
        <v>11.5916</v>
      </c>
      <c r="AC226">
        <v>14.7624</v>
      </c>
      <c r="AD226">
        <v>60.54</v>
      </c>
      <c r="AE226">
        <v>17.018999999999998</v>
      </c>
      <c r="AF226">
        <v>162.05000000000001</v>
      </c>
      <c r="AG226">
        <v>150.94999999999999</v>
      </c>
      <c r="AH226">
        <v>1222</v>
      </c>
      <c r="AI226">
        <v>57.81</v>
      </c>
      <c r="AJ226">
        <v>1047.25</v>
      </c>
      <c r="AK226">
        <v>396.25</v>
      </c>
      <c r="AL226">
        <v>14.98</v>
      </c>
      <c r="AM226">
        <v>627.5</v>
      </c>
    </row>
    <row r="227" spans="2:39" x14ac:dyDescent="0.25">
      <c r="B227" s="15">
        <v>41978</v>
      </c>
      <c r="C227">
        <v>17958.79</v>
      </c>
      <c r="D227">
        <v>2075.37</v>
      </c>
      <c r="E227">
        <v>4780.7550000000001</v>
      </c>
      <c r="F227">
        <v>6742.84</v>
      </c>
      <c r="G227">
        <v>14473.7</v>
      </c>
      <c r="H227">
        <v>10087.120000000001</v>
      </c>
      <c r="I227">
        <v>17920.45</v>
      </c>
      <c r="J227">
        <v>1445.67</v>
      </c>
      <c r="K227">
        <v>17920.45</v>
      </c>
      <c r="L227">
        <v>24002.639999999999</v>
      </c>
      <c r="M227">
        <v>0.64329999999999998</v>
      </c>
      <c r="N227">
        <v>1.6840000000000002</v>
      </c>
      <c r="O227">
        <v>2.3064999999999998</v>
      </c>
      <c r="P227">
        <v>2.9666999999999999</v>
      </c>
      <c r="Q227">
        <v>89.334000000000003</v>
      </c>
      <c r="R227">
        <v>1.2282999999999999</v>
      </c>
      <c r="S227">
        <v>121.46</v>
      </c>
      <c r="T227">
        <v>1.5580000000000001</v>
      </c>
      <c r="U227">
        <v>0.83160000000000001</v>
      </c>
      <c r="V227">
        <v>0.77110000000000001</v>
      </c>
      <c r="W227">
        <v>0.9788</v>
      </c>
      <c r="X227">
        <v>7.1566999999999998</v>
      </c>
      <c r="Y227">
        <v>7.5572999999999997</v>
      </c>
      <c r="Z227">
        <v>61.795000000000002</v>
      </c>
      <c r="AA227">
        <v>3.4710000000000001</v>
      </c>
      <c r="AB227">
        <v>11.351900000000001</v>
      </c>
      <c r="AC227">
        <v>14.3591</v>
      </c>
      <c r="AD227">
        <v>60.54</v>
      </c>
      <c r="AE227">
        <v>16.196000000000002</v>
      </c>
      <c r="AF227">
        <v>164.45</v>
      </c>
      <c r="AG227">
        <v>146</v>
      </c>
      <c r="AH227">
        <v>1190.0999999999999</v>
      </c>
      <c r="AI227">
        <v>65.84</v>
      </c>
      <c r="AJ227">
        <v>1036</v>
      </c>
      <c r="AK227">
        <v>381.5</v>
      </c>
      <c r="AL227">
        <v>15.14</v>
      </c>
      <c r="AM227">
        <v>609</v>
      </c>
    </row>
    <row r="228" spans="2:39" x14ac:dyDescent="0.25">
      <c r="B228" s="15">
        <v>41971</v>
      </c>
      <c r="C228">
        <v>17828.240000000002</v>
      </c>
      <c r="D228">
        <v>2067.56</v>
      </c>
      <c r="E228">
        <v>4791.63</v>
      </c>
      <c r="F228">
        <v>6722.62</v>
      </c>
      <c r="G228">
        <v>14744.7</v>
      </c>
      <c r="H228">
        <v>9980.85</v>
      </c>
      <c r="I228">
        <v>17459.849999999999</v>
      </c>
      <c r="J228">
        <v>1410.34</v>
      </c>
      <c r="K228">
        <v>17459.849999999999</v>
      </c>
      <c r="L228">
        <v>23987.45</v>
      </c>
      <c r="M228">
        <v>0.46850000000000003</v>
      </c>
      <c r="N228">
        <v>1.4804999999999999</v>
      </c>
      <c r="O228">
        <v>2.1640000000000001</v>
      </c>
      <c r="P228">
        <v>2.8887999999999998</v>
      </c>
      <c r="Q228">
        <v>88.355999999999995</v>
      </c>
      <c r="R228">
        <v>1.2452000000000001</v>
      </c>
      <c r="S228">
        <v>118.63</v>
      </c>
      <c r="T228">
        <v>1.5645</v>
      </c>
      <c r="U228">
        <v>0.85060000000000002</v>
      </c>
      <c r="V228">
        <v>0.78410000000000002</v>
      </c>
      <c r="W228">
        <v>0.96530000000000005</v>
      </c>
      <c r="X228">
        <v>7.0304000000000002</v>
      </c>
      <c r="Y228">
        <v>7.4509999999999996</v>
      </c>
      <c r="Z228">
        <v>62.033700000000003</v>
      </c>
      <c r="AA228">
        <v>3.3828</v>
      </c>
      <c r="AB228">
        <v>11.062900000000001</v>
      </c>
      <c r="AC228">
        <v>13.9293</v>
      </c>
      <c r="AD228">
        <v>60.96</v>
      </c>
      <c r="AE228">
        <v>15.489000000000001</v>
      </c>
      <c r="AF228">
        <v>168.875</v>
      </c>
      <c r="AG228">
        <v>148.85</v>
      </c>
      <c r="AH228">
        <v>1175.2</v>
      </c>
      <c r="AI228">
        <v>66.150000000000006</v>
      </c>
      <c r="AJ228">
        <v>1016</v>
      </c>
      <c r="AK228">
        <v>375.75</v>
      </c>
      <c r="AL228">
        <v>15.59</v>
      </c>
      <c r="AM228">
        <v>577.25</v>
      </c>
    </row>
    <row r="229" spans="2:39" x14ac:dyDescent="0.25">
      <c r="B229" s="15">
        <v>41964</v>
      </c>
      <c r="C229">
        <v>17810.060000000001</v>
      </c>
      <c r="D229">
        <v>2063.5</v>
      </c>
      <c r="E229">
        <v>4712.97</v>
      </c>
      <c r="F229">
        <v>6750.76</v>
      </c>
      <c r="G229">
        <v>15111.13</v>
      </c>
      <c r="H229">
        <v>9732.5499999999993</v>
      </c>
      <c r="I229">
        <v>17357.509999999998</v>
      </c>
      <c r="J229">
        <v>1400.18</v>
      </c>
      <c r="K229">
        <v>17357.509999999998</v>
      </c>
      <c r="L229">
        <v>23437.119999999999</v>
      </c>
      <c r="M229">
        <v>0.501</v>
      </c>
      <c r="N229">
        <v>1.6074000000000002</v>
      </c>
      <c r="O229">
        <v>2.3098999999999998</v>
      </c>
      <c r="P229">
        <v>3.0175000000000001</v>
      </c>
      <c r="Q229">
        <v>88.31</v>
      </c>
      <c r="R229">
        <v>1.2391000000000001</v>
      </c>
      <c r="S229">
        <v>117.79</v>
      </c>
      <c r="T229">
        <v>1.5655999999999999</v>
      </c>
      <c r="U229">
        <v>0.86699999999999999</v>
      </c>
      <c r="V229">
        <v>0.78839999999999999</v>
      </c>
      <c r="W229">
        <v>0.96970000000000001</v>
      </c>
      <c r="X229">
        <v>6.8071999999999999</v>
      </c>
      <c r="Y229">
        <v>7.4660000000000002</v>
      </c>
      <c r="Z229">
        <v>61.774999999999999</v>
      </c>
      <c r="AA229">
        <v>3.3555000000000001</v>
      </c>
      <c r="AB229">
        <v>10.9458</v>
      </c>
      <c r="AC229">
        <v>13.6175</v>
      </c>
      <c r="AD229">
        <v>59.76</v>
      </c>
      <c r="AE229">
        <v>16.395</v>
      </c>
      <c r="AF229">
        <v>170.9</v>
      </c>
      <c r="AG229">
        <v>144.35</v>
      </c>
      <c r="AH229">
        <v>1197.7</v>
      </c>
      <c r="AI229">
        <v>76.510000000000005</v>
      </c>
      <c r="AJ229">
        <v>1039</v>
      </c>
      <c r="AK229">
        <v>372.75</v>
      </c>
      <c r="AL229">
        <v>16.09</v>
      </c>
      <c r="AM229">
        <v>547.25</v>
      </c>
    </row>
    <row r="230" spans="2:39" x14ac:dyDescent="0.25">
      <c r="B230" s="15">
        <v>41957</v>
      </c>
      <c r="C230">
        <v>17634.740000000002</v>
      </c>
      <c r="D230">
        <v>2039.82</v>
      </c>
      <c r="E230">
        <v>4688.5389999999998</v>
      </c>
      <c r="F230">
        <v>6654.37</v>
      </c>
      <c r="G230">
        <v>14843.1</v>
      </c>
      <c r="H230">
        <v>9252.94</v>
      </c>
      <c r="I230">
        <v>17490.830000000002</v>
      </c>
      <c r="J230">
        <v>1400.41</v>
      </c>
      <c r="K230">
        <v>17490.830000000002</v>
      </c>
      <c r="L230">
        <v>24087.38</v>
      </c>
      <c r="M230">
        <v>0.51190000000000002</v>
      </c>
      <c r="N230">
        <v>1.6053999999999999</v>
      </c>
      <c r="O230">
        <v>2.3204000000000002</v>
      </c>
      <c r="P230">
        <v>3.0487000000000002</v>
      </c>
      <c r="Q230">
        <v>87.525000000000006</v>
      </c>
      <c r="R230">
        <v>1.2524999999999999</v>
      </c>
      <c r="S230">
        <v>116.29</v>
      </c>
      <c r="T230">
        <v>1.5669</v>
      </c>
      <c r="U230">
        <v>0.875</v>
      </c>
      <c r="V230">
        <v>0.79079999999999995</v>
      </c>
      <c r="W230">
        <v>0.95909999999999995</v>
      </c>
      <c r="X230">
        <v>6.7545999999999999</v>
      </c>
      <c r="Y230">
        <v>7.3859000000000004</v>
      </c>
      <c r="Z230">
        <v>61.721299999999999</v>
      </c>
      <c r="AA230">
        <v>3.347</v>
      </c>
      <c r="AB230">
        <v>11.083500000000001</v>
      </c>
      <c r="AC230">
        <v>13.534599999999999</v>
      </c>
      <c r="AD230">
        <v>59.8</v>
      </c>
      <c r="AE230">
        <v>16.314</v>
      </c>
      <c r="AF230">
        <v>170.2</v>
      </c>
      <c r="AG230">
        <v>131.1</v>
      </c>
      <c r="AH230">
        <v>1185.5999999999999</v>
      </c>
      <c r="AI230">
        <v>75.819999999999993</v>
      </c>
      <c r="AJ230">
        <v>1021</v>
      </c>
      <c r="AK230">
        <v>381.75</v>
      </c>
      <c r="AL230">
        <v>15.9</v>
      </c>
      <c r="AM230">
        <v>560.5</v>
      </c>
    </row>
    <row r="231" spans="2:39" x14ac:dyDescent="0.25">
      <c r="B231" s="15">
        <v>41950</v>
      </c>
      <c r="C231">
        <v>17573.93</v>
      </c>
      <c r="D231">
        <v>2031.92</v>
      </c>
      <c r="E231">
        <v>4632.5320000000002</v>
      </c>
      <c r="F231">
        <v>6567.24</v>
      </c>
      <c r="G231">
        <v>14690.83</v>
      </c>
      <c r="H231">
        <v>9291.83</v>
      </c>
      <c r="I231">
        <v>16880.38</v>
      </c>
      <c r="J231">
        <v>1363.67</v>
      </c>
      <c r="K231">
        <v>16880.38</v>
      </c>
      <c r="L231">
        <v>23550.240000000002</v>
      </c>
      <c r="M231">
        <v>0.4985</v>
      </c>
      <c r="N231">
        <v>1.5836000000000001</v>
      </c>
      <c r="O231">
        <v>2.2976000000000001</v>
      </c>
      <c r="P231">
        <v>3.028</v>
      </c>
      <c r="Q231">
        <v>87.641999999999996</v>
      </c>
      <c r="R231">
        <v>1.2455000000000001</v>
      </c>
      <c r="S231">
        <v>114.6</v>
      </c>
      <c r="T231">
        <v>1.5869</v>
      </c>
      <c r="U231">
        <v>0.86370000000000002</v>
      </c>
      <c r="V231">
        <v>0.77539999999999998</v>
      </c>
      <c r="W231">
        <v>0.96619999999999995</v>
      </c>
      <c r="X231">
        <v>6.8192000000000004</v>
      </c>
      <c r="Y231">
        <v>7.4054000000000002</v>
      </c>
      <c r="Z231">
        <v>61.637500000000003</v>
      </c>
      <c r="AA231">
        <v>3.3462999999999998</v>
      </c>
      <c r="AB231">
        <v>11.2705</v>
      </c>
      <c r="AC231">
        <v>13.541</v>
      </c>
      <c r="AD231">
        <v>63.96</v>
      </c>
      <c r="AE231">
        <v>15.714</v>
      </c>
      <c r="AF231">
        <v>166.8</v>
      </c>
      <c r="AG231">
        <v>124.85</v>
      </c>
      <c r="AH231">
        <v>1169.8</v>
      </c>
      <c r="AI231">
        <v>78.650000000000006</v>
      </c>
      <c r="AJ231">
        <v>1040.25</v>
      </c>
      <c r="AK231">
        <v>367.5</v>
      </c>
      <c r="AL231">
        <v>15.69</v>
      </c>
      <c r="AM231">
        <v>514.5</v>
      </c>
    </row>
    <row r="232" spans="2:39" x14ac:dyDescent="0.25">
      <c r="B232" s="15">
        <v>41943</v>
      </c>
      <c r="C232">
        <v>17390.52</v>
      </c>
      <c r="D232">
        <v>2018.05</v>
      </c>
      <c r="E232">
        <v>4630.7420000000002</v>
      </c>
      <c r="F232">
        <v>6546.47</v>
      </c>
      <c r="G232">
        <v>14613.32</v>
      </c>
      <c r="H232">
        <v>9326.8700000000008</v>
      </c>
      <c r="I232">
        <v>16413.759999999998</v>
      </c>
      <c r="J232">
        <v>1333.64</v>
      </c>
      <c r="K232">
        <v>16413.759999999998</v>
      </c>
      <c r="L232">
        <v>23998.06</v>
      </c>
      <c r="M232">
        <v>0.4914</v>
      </c>
      <c r="N232">
        <v>1.6095000000000002</v>
      </c>
      <c r="O232">
        <v>2.3353000000000002</v>
      </c>
      <c r="P232">
        <v>3.0661999999999998</v>
      </c>
      <c r="Q232">
        <v>86.917000000000002</v>
      </c>
      <c r="R232">
        <v>1.2524999999999999</v>
      </c>
      <c r="S232">
        <v>112.32</v>
      </c>
      <c r="T232">
        <v>1.5994999999999999</v>
      </c>
      <c r="U232">
        <v>0.87980000000000003</v>
      </c>
      <c r="V232">
        <v>0.77890000000000004</v>
      </c>
      <c r="W232">
        <v>0.96260000000000001</v>
      </c>
      <c r="X232">
        <v>6.7510000000000003</v>
      </c>
      <c r="Y232">
        <v>7.3933999999999997</v>
      </c>
      <c r="Z232">
        <v>61.3675</v>
      </c>
      <c r="AA232">
        <v>3.2894999999999999</v>
      </c>
      <c r="AB232">
        <v>11.0395</v>
      </c>
      <c r="AC232">
        <v>13.481299999999999</v>
      </c>
      <c r="AD232">
        <v>64.45</v>
      </c>
      <c r="AE232">
        <v>16.106000000000002</v>
      </c>
      <c r="AF232">
        <v>169.5</v>
      </c>
      <c r="AG232">
        <v>133.65</v>
      </c>
      <c r="AH232">
        <v>1171.5999999999999</v>
      </c>
      <c r="AI232">
        <v>80.540000000000006</v>
      </c>
      <c r="AJ232">
        <v>1046.5</v>
      </c>
      <c r="AK232">
        <v>376.75</v>
      </c>
      <c r="AL232">
        <v>16.04</v>
      </c>
      <c r="AM232">
        <v>532.5</v>
      </c>
    </row>
    <row r="233" spans="2:39" x14ac:dyDescent="0.25">
      <c r="B233" s="15">
        <v>41936</v>
      </c>
      <c r="C233">
        <v>16805.41</v>
      </c>
      <c r="D233">
        <v>1964.58</v>
      </c>
      <c r="E233">
        <v>4483.7150000000001</v>
      </c>
      <c r="F233">
        <v>6388.73</v>
      </c>
      <c r="G233">
        <v>14543.82</v>
      </c>
      <c r="H233">
        <v>8987.7999999999993</v>
      </c>
      <c r="I233">
        <v>15291.64</v>
      </c>
      <c r="J233">
        <v>1242.32</v>
      </c>
      <c r="K233">
        <v>15291.64</v>
      </c>
      <c r="L233">
        <v>23302.2</v>
      </c>
      <c r="M233">
        <v>0.38590000000000002</v>
      </c>
      <c r="N233">
        <v>1.4956</v>
      </c>
      <c r="O233">
        <v>2.2685</v>
      </c>
      <c r="P233">
        <v>3.0423</v>
      </c>
      <c r="Q233">
        <v>85.731999999999999</v>
      </c>
      <c r="R233">
        <v>1.2671000000000001</v>
      </c>
      <c r="S233">
        <v>108.16</v>
      </c>
      <c r="T233">
        <v>1.609</v>
      </c>
      <c r="U233">
        <v>0.87929999999999997</v>
      </c>
      <c r="V233">
        <v>0.78539999999999999</v>
      </c>
      <c r="W233">
        <v>0.95189999999999997</v>
      </c>
      <c r="X233">
        <v>6.5976999999999997</v>
      </c>
      <c r="Y233">
        <v>7.2519999999999998</v>
      </c>
      <c r="Z233">
        <v>61.287500000000001</v>
      </c>
      <c r="AA233">
        <v>3.2789999999999999</v>
      </c>
      <c r="AB233">
        <v>10.930300000000001</v>
      </c>
      <c r="AC233">
        <v>13.5596</v>
      </c>
      <c r="AD233">
        <v>63.81</v>
      </c>
      <c r="AE233">
        <v>17.181999999999999</v>
      </c>
      <c r="AF233">
        <v>168.25</v>
      </c>
      <c r="AG233">
        <v>140.05000000000001</v>
      </c>
      <c r="AH233">
        <v>1231.2</v>
      </c>
      <c r="AI233">
        <v>81.010000000000005</v>
      </c>
      <c r="AJ233">
        <v>977.5</v>
      </c>
      <c r="AK233">
        <v>353</v>
      </c>
      <c r="AL233">
        <v>16.38</v>
      </c>
      <c r="AM233">
        <v>517.75</v>
      </c>
    </row>
    <row r="234" spans="2:39" x14ac:dyDescent="0.25">
      <c r="B234" s="15">
        <v>41929</v>
      </c>
      <c r="C234">
        <v>16380.41</v>
      </c>
      <c r="D234">
        <v>1886.76</v>
      </c>
      <c r="E234">
        <v>4258.4380000000001</v>
      </c>
      <c r="F234">
        <v>6310.29</v>
      </c>
      <c r="G234">
        <v>14227.68</v>
      </c>
      <c r="H234">
        <v>8850.27</v>
      </c>
      <c r="I234">
        <v>14532.51</v>
      </c>
      <c r="J234">
        <v>1177.22</v>
      </c>
      <c r="K234">
        <v>14532.51</v>
      </c>
      <c r="L234">
        <v>23023.21</v>
      </c>
      <c r="M234">
        <v>0.37090000000000001</v>
      </c>
      <c r="N234">
        <v>1.4151</v>
      </c>
      <c r="O234">
        <v>2.1936</v>
      </c>
      <c r="P234">
        <v>2.9678</v>
      </c>
      <c r="Q234">
        <v>85.11</v>
      </c>
      <c r="R234">
        <v>1.2761</v>
      </c>
      <c r="S234">
        <v>106.88</v>
      </c>
      <c r="T234">
        <v>1.6093</v>
      </c>
      <c r="U234">
        <v>0.87439999999999996</v>
      </c>
      <c r="V234">
        <v>0.79220000000000002</v>
      </c>
      <c r="W234">
        <v>0.94630000000000003</v>
      </c>
      <c r="X234">
        <v>6.5450999999999997</v>
      </c>
      <c r="Y234">
        <v>7.1787000000000001</v>
      </c>
      <c r="Z234">
        <v>61.442500000000003</v>
      </c>
      <c r="AA234">
        <v>3.274</v>
      </c>
      <c r="AB234">
        <v>11.080500000000001</v>
      </c>
      <c r="AC234">
        <v>13.5237</v>
      </c>
      <c r="AD234">
        <v>63</v>
      </c>
      <c r="AE234">
        <v>17.331</v>
      </c>
      <c r="AF234">
        <v>165.05</v>
      </c>
      <c r="AG234">
        <v>135</v>
      </c>
      <c r="AH234">
        <v>1238.3</v>
      </c>
      <c r="AI234">
        <v>82.75</v>
      </c>
      <c r="AJ234">
        <v>951.75</v>
      </c>
      <c r="AK234">
        <v>348</v>
      </c>
      <c r="AL234">
        <v>16.62</v>
      </c>
      <c r="AM234">
        <v>516</v>
      </c>
    </row>
    <row r="235" spans="2:39" x14ac:dyDescent="0.25">
      <c r="B235" s="15">
        <v>41922</v>
      </c>
      <c r="C235">
        <v>16544.099999999999</v>
      </c>
      <c r="D235">
        <v>1906.13</v>
      </c>
      <c r="E235">
        <v>4276.2370000000001</v>
      </c>
      <c r="F235">
        <v>6339.97</v>
      </c>
      <c r="G235">
        <v>14227.36</v>
      </c>
      <c r="H235">
        <v>8788.81</v>
      </c>
      <c r="I235">
        <v>15300.55</v>
      </c>
      <c r="J235">
        <v>1243.0899999999999</v>
      </c>
      <c r="K235">
        <v>15300.55</v>
      </c>
      <c r="L235">
        <v>23088.54</v>
      </c>
      <c r="M235">
        <v>0.4239</v>
      </c>
      <c r="N235">
        <v>1.5316999999999998</v>
      </c>
      <c r="O235">
        <v>2.2804000000000002</v>
      </c>
      <c r="P235">
        <v>3.0124</v>
      </c>
      <c r="Q235">
        <v>85.912000000000006</v>
      </c>
      <c r="R235">
        <v>1.2627999999999999</v>
      </c>
      <c r="S235">
        <v>107.66</v>
      </c>
      <c r="T235">
        <v>1.6076000000000001</v>
      </c>
      <c r="U235">
        <v>0.86860000000000004</v>
      </c>
      <c r="V235">
        <v>0.78149999999999997</v>
      </c>
      <c r="W235">
        <v>0.95709999999999995</v>
      </c>
      <c r="X235">
        <v>6.51</v>
      </c>
      <c r="Y235">
        <v>7.2344999999999997</v>
      </c>
      <c r="Z235">
        <v>61.335000000000001</v>
      </c>
      <c r="AA235">
        <v>3.2572999999999999</v>
      </c>
      <c r="AB235">
        <v>11.12</v>
      </c>
      <c r="AC235">
        <v>13.4802</v>
      </c>
      <c r="AD235">
        <v>64.099999999999994</v>
      </c>
      <c r="AE235">
        <v>17.303000000000001</v>
      </c>
      <c r="AF235">
        <v>164.9</v>
      </c>
      <c r="AG235">
        <v>138.5</v>
      </c>
      <c r="AH235">
        <v>1221</v>
      </c>
      <c r="AI235">
        <v>85.82</v>
      </c>
      <c r="AJ235">
        <v>922.5</v>
      </c>
      <c r="AK235">
        <v>334</v>
      </c>
      <c r="AL235">
        <v>16.55</v>
      </c>
      <c r="AM235">
        <v>498.5</v>
      </c>
    </row>
    <row r="236" spans="2:39" x14ac:dyDescent="0.25">
      <c r="B236" s="15">
        <v>41915</v>
      </c>
      <c r="C236">
        <v>17009.689999999999</v>
      </c>
      <c r="D236">
        <v>1967.9</v>
      </c>
      <c r="E236">
        <v>4475.6239999999998</v>
      </c>
      <c r="F236">
        <v>6527.91</v>
      </c>
      <c r="G236">
        <v>14789.78</v>
      </c>
      <c r="H236">
        <v>9195.68</v>
      </c>
      <c r="I236">
        <v>15708.65</v>
      </c>
      <c r="J236">
        <v>1282.54</v>
      </c>
      <c r="K236">
        <v>15708.65</v>
      </c>
      <c r="L236">
        <v>23064.560000000001</v>
      </c>
      <c r="M236">
        <v>0.5575</v>
      </c>
      <c r="N236">
        <v>1.7221</v>
      </c>
      <c r="O236">
        <v>2.4340000000000002</v>
      </c>
      <c r="P236">
        <v>3.1233</v>
      </c>
      <c r="Q236">
        <v>86.694000000000003</v>
      </c>
      <c r="R236">
        <v>1.2516</v>
      </c>
      <c r="S236">
        <v>109.76</v>
      </c>
      <c r="T236">
        <v>1.5973000000000002</v>
      </c>
      <c r="U236">
        <v>0.86750000000000005</v>
      </c>
      <c r="V236">
        <v>0.77639999999999998</v>
      </c>
      <c r="W236">
        <v>0.96750000000000003</v>
      </c>
      <c r="X236">
        <v>6.5252999999999997</v>
      </c>
      <c r="Y236">
        <v>7.2782</v>
      </c>
      <c r="Z236">
        <v>61.61</v>
      </c>
      <c r="AA236">
        <v>3.2585000000000002</v>
      </c>
      <c r="AB236">
        <v>11.3444</v>
      </c>
      <c r="AC236">
        <v>13.4885</v>
      </c>
      <c r="AD236">
        <v>63.07</v>
      </c>
      <c r="AE236">
        <v>16.826000000000001</v>
      </c>
      <c r="AF236">
        <v>162.4</v>
      </c>
      <c r="AG236">
        <v>140.9</v>
      </c>
      <c r="AH236">
        <v>1192.2</v>
      </c>
      <c r="AI236">
        <v>89.74</v>
      </c>
      <c r="AJ236">
        <v>912.25</v>
      </c>
      <c r="AK236">
        <v>323.25</v>
      </c>
      <c r="AL236">
        <v>16.440000000000001</v>
      </c>
      <c r="AM236">
        <v>485.75</v>
      </c>
    </row>
    <row r="237" spans="2:39" x14ac:dyDescent="0.25">
      <c r="B237" s="15">
        <v>41908</v>
      </c>
      <c r="C237">
        <v>17113.150000000001</v>
      </c>
      <c r="D237">
        <v>1982.85</v>
      </c>
      <c r="E237">
        <v>4512.1940000000004</v>
      </c>
      <c r="F237">
        <v>6649.39</v>
      </c>
      <c r="G237">
        <v>15026.77</v>
      </c>
      <c r="H237">
        <v>9490.5499999999993</v>
      </c>
      <c r="I237">
        <v>16229.86</v>
      </c>
      <c r="J237">
        <v>1331.95</v>
      </c>
      <c r="K237">
        <v>16229.86</v>
      </c>
      <c r="L237">
        <v>23678.41</v>
      </c>
      <c r="M237">
        <v>0.57479999999999998</v>
      </c>
      <c r="N237">
        <v>1.7959000000000001</v>
      </c>
      <c r="O237">
        <v>2.5276000000000001</v>
      </c>
      <c r="P237">
        <v>3.214</v>
      </c>
      <c r="Q237">
        <v>85.64</v>
      </c>
      <c r="R237">
        <v>1.2684</v>
      </c>
      <c r="S237">
        <v>109.29</v>
      </c>
      <c r="T237">
        <v>1.625</v>
      </c>
      <c r="U237">
        <v>0.87649999999999995</v>
      </c>
      <c r="V237">
        <v>0.78659999999999997</v>
      </c>
      <c r="W237">
        <v>0.95140000000000002</v>
      </c>
      <c r="X237">
        <v>6.4580000000000002</v>
      </c>
      <c r="Y237">
        <v>7.2675999999999998</v>
      </c>
      <c r="Z237">
        <v>61.157499999999999</v>
      </c>
      <c r="AA237">
        <v>3.2595000000000001</v>
      </c>
      <c r="AB237">
        <v>11.2285</v>
      </c>
      <c r="AC237">
        <v>13.4467</v>
      </c>
      <c r="AD237">
        <v>62.48</v>
      </c>
      <c r="AE237">
        <v>17.477</v>
      </c>
      <c r="AF237">
        <v>158.44999999999999</v>
      </c>
      <c r="AG237">
        <v>143.65</v>
      </c>
      <c r="AH237">
        <v>1214.0999999999999</v>
      </c>
      <c r="AI237">
        <v>93.54</v>
      </c>
      <c r="AJ237">
        <v>910.25</v>
      </c>
      <c r="AK237">
        <v>323</v>
      </c>
      <c r="AL237">
        <v>15.41</v>
      </c>
      <c r="AM237">
        <v>474.25</v>
      </c>
    </row>
    <row r="238" spans="2:39" x14ac:dyDescent="0.25">
      <c r="B238" s="15">
        <v>41901</v>
      </c>
      <c r="C238">
        <v>17279.740000000002</v>
      </c>
      <c r="D238">
        <v>2010.4</v>
      </c>
      <c r="E238">
        <v>4579.7889999999998</v>
      </c>
      <c r="F238">
        <v>6837.92</v>
      </c>
      <c r="G238">
        <v>15265.35</v>
      </c>
      <c r="H238">
        <v>9799.26</v>
      </c>
      <c r="I238">
        <v>16321.17</v>
      </c>
      <c r="J238">
        <v>1331.91</v>
      </c>
      <c r="K238">
        <v>16321.17</v>
      </c>
      <c r="L238">
        <v>24306.16</v>
      </c>
      <c r="M238">
        <v>0.56489999999999996</v>
      </c>
      <c r="N238">
        <v>1.8109</v>
      </c>
      <c r="O238">
        <v>2.5745</v>
      </c>
      <c r="P238">
        <v>3.2839999999999998</v>
      </c>
      <c r="Q238">
        <v>84.734999999999999</v>
      </c>
      <c r="R238">
        <v>1.2828999999999999</v>
      </c>
      <c r="S238">
        <v>109.04</v>
      </c>
      <c r="T238">
        <v>1.6288</v>
      </c>
      <c r="U238">
        <v>0.89249999999999996</v>
      </c>
      <c r="V238">
        <v>0.81320000000000003</v>
      </c>
      <c r="W238">
        <v>0.94079999999999997</v>
      </c>
      <c r="X238">
        <v>6.3535000000000004</v>
      </c>
      <c r="Y238">
        <v>7.1525999999999996</v>
      </c>
      <c r="Z238">
        <v>60.827500000000001</v>
      </c>
      <c r="AA238">
        <v>3.234</v>
      </c>
      <c r="AB238">
        <v>11.079800000000001</v>
      </c>
      <c r="AC238">
        <v>13.2104</v>
      </c>
      <c r="AD238">
        <v>65.989999999999995</v>
      </c>
      <c r="AE238">
        <v>17.780999999999999</v>
      </c>
      <c r="AF238">
        <v>155.625</v>
      </c>
      <c r="AG238">
        <v>142.75</v>
      </c>
      <c r="AH238">
        <v>1215.5</v>
      </c>
      <c r="AI238">
        <v>92.41</v>
      </c>
      <c r="AJ238">
        <v>957</v>
      </c>
      <c r="AK238">
        <v>331.5</v>
      </c>
      <c r="AL238">
        <v>13.5</v>
      </c>
      <c r="AM238">
        <v>474.5</v>
      </c>
    </row>
    <row r="239" spans="2:39" x14ac:dyDescent="0.25">
      <c r="B239" s="15">
        <v>41894</v>
      </c>
      <c r="C239">
        <v>16987.509999999998</v>
      </c>
      <c r="D239">
        <v>1985.54</v>
      </c>
      <c r="E239">
        <v>4567.5990000000002</v>
      </c>
      <c r="F239">
        <v>6806.96</v>
      </c>
      <c r="G239">
        <v>15531.58</v>
      </c>
      <c r="H239">
        <v>9651.1299999999992</v>
      </c>
      <c r="I239">
        <v>15948.29</v>
      </c>
      <c r="J239">
        <v>1313.72</v>
      </c>
      <c r="K239">
        <v>15948.29</v>
      </c>
      <c r="L239">
        <v>24595.32</v>
      </c>
      <c r="M239">
        <v>0.56020000000000003</v>
      </c>
      <c r="N239">
        <v>1.8169</v>
      </c>
      <c r="O239">
        <v>2.6105</v>
      </c>
      <c r="P239">
        <v>3.3441000000000001</v>
      </c>
      <c r="Q239">
        <v>84.24</v>
      </c>
      <c r="R239">
        <v>1.2963</v>
      </c>
      <c r="S239">
        <v>107.34</v>
      </c>
      <c r="T239">
        <v>1.6268</v>
      </c>
      <c r="U239">
        <v>0.90380000000000005</v>
      </c>
      <c r="V239">
        <v>0.81520000000000004</v>
      </c>
      <c r="W239">
        <v>0.93320000000000003</v>
      </c>
      <c r="X239">
        <v>6.3627000000000002</v>
      </c>
      <c r="Y239">
        <v>7.1211000000000002</v>
      </c>
      <c r="Z239">
        <v>60.66</v>
      </c>
      <c r="AA239">
        <v>3.1972</v>
      </c>
      <c r="AB239">
        <v>11.023</v>
      </c>
      <c r="AC239">
        <v>13.258699999999999</v>
      </c>
      <c r="AD239">
        <v>70.61</v>
      </c>
      <c r="AE239">
        <v>18.545999999999999</v>
      </c>
      <c r="AF239">
        <v>156.27500000000001</v>
      </c>
      <c r="AG239">
        <v>146.44999999999999</v>
      </c>
      <c r="AH239">
        <v>1230.4000000000001</v>
      </c>
      <c r="AI239">
        <v>92.27</v>
      </c>
      <c r="AJ239">
        <v>1091</v>
      </c>
      <c r="AK239">
        <v>339</v>
      </c>
      <c r="AL239">
        <v>13.78</v>
      </c>
      <c r="AM239">
        <v>498.25</v>
      </c>
    </row>
    <row r="240" spans="2:39" x14ac:dyDescent="0.25">
      <c r="B240" s="15">
        <v>41887</v>
      </c>
      <c r="C240">
        <v>17137.36</v>
      </c>
      <c r="D240">
        <v>2007.71</v>
      </c>
      <c r="E240">
        <v>4582.8999999999996</v>
      </c>
      <c r="F240">
        <v>6855.1</v>
      </c>
      <c r="G240">
        <v>15569.92</v>
      </c>
      <c r="H240">
        <v>9747.02</v>
      </c>
      <c r="I240">
        <v>15668.68</v>
      </c>
      <c r="J240">
        <v>1293.21</v>
      </c>
      <c r="K240">
        <v>15668.68</v>
      </c>
      <c r="L240">
        <v>25240.15</v>
      </c>
      <c r="M240">
        <v>0.50790000000000002</v>
      </c>
      <c r="N240">
        <v>1.6922999999999999</v>
      </c>
      <c r="O240">
        <v>2.4586999999999999</v>
      </c>
      <c r="P240">
        <v>3.2263000000000002</v>
      </c>
      <c r="Q240">
        <v>83.739000000000004</v>
      </c>
      <c r="R240">
        <v>1.2950999999999999</v>
      </c>
      <c r="S240">
        <v>105.09</v>
      </c>
      <c r="T240">
        <v>1.6327</v>
      </c>
      <c r="U240">
        <v>0.93779999999999997</v>
      </c>
      <c r="V240">
        <v>0.8327</v>
      </c>
      <c r="W240">
        <v>0.93110000000000004</v>
      </c>
      <c r="X240">
        <v>6.2812000000000001</v>
      </c>
      <c r="Y240">
        <v>7.0979000000000001</v>
      </c>
      <c r="Z240">
        <v>60.406300000000002</v>
      </c>
      <c r="AA240">
        <v>3.1825000000000001</v>
      </c>
      <c r="AB240">
        <v>10.693099999999999</v>
      </c>
      <c r="AC240">
        <v>13.0327</v>
      </c>
      <c r="AD240">
        <v>66.08</v>
      </c>
      <c r="AE240">
        <v>19.082000000000001</v>
      </c>
      <c r="AF240">
        <v>159.75</v>
      </c>
      <c r="AG240">
        <v>150.94999999999999</v>
      </c>
      <c r="AH240">
        <v>1266.3</v>
      </c>
      <c r="AI240">
        <v>93.29</v>
      </c>
      <c r="AJ240">
        <v>1085.5</v>
      </c>
      <c r="AK240">
        <v>346.5</v>
      </c>
      <c r="AL240">
        <v>15</v>
      </c>
      <c r="AM240">
        <v>531.5</v>
      </c>
    </row>
    <row r="241" spans="2:39" x14ac:dyDescent="0.25">
      <c r="B241" s="15">
        <v>41880</v>
      </c>
      <c r="C241">
        <v>17098.45</v>
      </c>
      <c r="D241">
        <v>2003.37</v>
      </c>
      <c r="E241">
        <v>4580.2709999999997</v>
      </c>
      <c r="F241">
        <v>6819.75</v>
      </c>
      <c r="G241">
        <v>15625.73</v>
      </c>
      <c r="H241">
        <v>9470.17</v>
      </c>
      <c r="I241">
        <v>15424.59</v>
      </c>
      <c r="J241">
        <v>1277.97</v>
      </c>
      <c r="K241">
        <v>15424.59</v>
      </c>
      <c r="L241">
        <v>24742.06</v>
      </c>
      <c r="M241">
        <v>0.48820000000000002</v>
      </c>
      <c r="N241">
        <v>1.625</v>
      </c>
      <c r="O241">
        <v>2.3431000000000002</v>
      </c>
      <c r="P241">
        <v>3.0792000000000002</v>
      </c>
      <c r="Q241">
        <v>82.748000000000005</v>
      </c>
      <c r="R241">
        <v>1.3131999999999999</v>
      </c>
      <c r="S241">
        <v>104.09</v>
      </c>
      <c r="T241">
        <v>1.6598000000000002</v>
      </c>
      <c r="U241">
        <v>0.93389999999999995</v>
      </c>
      <c r="V241">
        <v>0.83620000000000005</v>
      </c>
      <c r="W241">
        <v>0.91820000000000002</v>
      </c>
      <c r="X241">
        <v>6.1974999999999998</v>
      </c>
      <c r="Y241">
        <v>6.9917999999999996</v>
      </c>
      <c r="Z241">
        <v>60.515000000000001</v>
      </c>
      <c r="AA241">
        <v>3.1520000000000001</v>
      </c>
      <c r="AB241">
        <v>10.666600000000001</v>
      </c>
      <c r="AC241">
        <v>13.0847</v>
      </c>
      <c r="AD241">
        <v>67.599999999999994</v>
      </c>
      <c r="AE241">
        <v>19.398</v>
      </c>
      <c r="AF241">
        <v>155.9</v>
      </c>
      <c r="AG241">
        <v>148.55000000000001</v>
      </c>
      <c r="AH241">
        <v>1286.5</v>
      </c>
      <c r="AI241">
        <v>95.96</v>
      </c>
      <c r="AJ241">
        <v>1089.5</v>
      </c>
      <c r="AK241">
        <v>359</v>
      </c>
      <c r="AL241">
        <v>15.49</v>
      </c>
      <c r="AM241">
        <v>550.25</v>
      </c>
    </row>
    <row r="242" spans="2:39" x14ac:dyDescent="0.25">
      <c r="B242" s="15">
        <v>41873</v>
      </c>
      <c r="C242">
        <v>17001.22</v>
      </c>
      <c r="D242">
        <v>1988.4</v>
      </c>
      <c r="E242">
        <v>4538.5510000000004</v>
      </c>
      <c r="F242">
        <v>6775.25</v>
      </c>
      <c r="G242">
        <v>15535.55</v>
      </c>
      <c r="H242">
        <v>9339.17</v>
      </c>
      <c r="I242">
        <v>15539.19</v>
      </c>
      <c r="J242">
        <v>1286.07</v>
      </c>
      <c r="K242">
        <v>15539.19</v>
      </c>
      <c r="L242">
        <v>25112.23</v>
      </c>
      <c r="M242">
        <v>0.49180000000000001</v>
      </c>
      <c r="N242">
        <v>1.6597</v>
      </c>
      <c r="O242">
        <v>2.4024000000000001</v>
      </c>
      <c r="P242">
        <v>3.1566000000000001</v>
      </c>
      <c r="Q242">
        <v>82.335999999999999</v>
      </c>
      <c r="R242">
        <v>1.3242</v>
      </c>
      <c r="S242">
        <v>103.95</v>
      </c>
      <c r="T242">
        <v>1.6572</v>
      </c>
      <c r="U242">
        <v>0.93169999999999997</v>
      </c>
      <c r="V242">
        <v>0.84089999999999998</v>
      </c>
      <c r="W242">
        <v>0.91379999999999995</v>
      </c>
      <c r="X242">
        <v>6.1677999999999997</v>
      </c>
      <c r="Y242">
        <v>6.9132999999999996</v>
      </c>
      <c r="Z242">
        <v>60.472499999999997</v>
      </c>
      <c r="AA242">
        <v>3.161</v>
      </c>
      <c r="AB242">
        <v>10.690799999999999</v>
      </c>
      <c r="AC242">
        <v>13.137</v>
      </c>
      <c r="AD242">
        <v>67.459999999999994</v>
      </c>
      <c r="AE242">
        <v>19.385999999999999</v>
      </c>
      <c r="AF242">
        <v>151.85</v>
      </c>
      <c r="AG242">
        <v>145.80000000000001</v>
      </c>
      <c r="AH242">
        <v>1278.5999999999999</v>
      </c>
      <c r="AI242">
        <v>93.65</v>
      </c>
      <c r="AJ242">
        <v>1166</v>
      </c>
      <c r="AK242">
        <v>365.5</v>
      </c>
      <c r="AL242">
        <v>15.64</v>
      </c>
      <c r="AM242">
        <v>552</v>
      </c>
    </row>
    <row r="243" spans="2:39" x14ac:dyDescent="0.25">
      <c r="B243" s="15">
        <v>41866</v>
      </c>
      <c r="C243">
        <v>16662.91</v>
      </c>
      <c r="D243">
        <v>1955.06</v>
      </c>
      <c r="E243">
        <v>4464.9269999999997</v>
      </c>
      <c r="F243">
        <v>6689.08</v>
      </c>
      <c r="G243">
        <v>15304.24</v>
      </c>
      <c r="H243">
        <v>9092.6</v>
      </c>
      <c r="I243">
        <v>15318.34</v>
      </c>
      <c r="J243">
        <v>1270.68</v>
      </c>
      <c r="K243">
        <v>15318.34</v>
      </c>
      <c r="L243">
        <v>24954.94</v>
      </c>
      <c r="M243">
        <v>0.40739999999999998</v>
      </c>
      <c r="N243">
        <v>1.5361</v>
      </c>
      <c r="O243">
        <v>2.3397000000000001</v>
      </c>
      <c r="P243">
        <v>3.1322999999999999</v>
      </c>
      <c r="Q243">
        <v>81.424000000000007</v>
      </c>
      <c r="R243">
        <v>1.3401000000000001</v>
      </c>
      <c r="S243">
        <v>102.36</v>
      </c>
      <c r="T243">
        <v>1.6693</v>
      </c>
      <c r="U243">
        <v>0.93220000000000003</v>
      </c>
      <c r="V243">
        <v>0.84850000000000003</v>
      </c>
      <c r="W243">
        <v>0.90259999999999996</v>
      </c>
      <c r="X243">
        <v>6.1356000000000002</v>
      </c>
      <c r="Y243">
        <v>6.8357999999999999</v>
      </c>
      <c r="Z243">
        <v>60.768700000000003</v>
      </c>
      <c r="AA243">
        <v>3.1545000000000001</v>
      </c>
      <c r="AB243">
        <v>10.591900000000001</v>
      </c>
      <c r="AC243">
        <v>13.074199999999999</v>
      </c>
      <c r="AD243">
        <v>63.6</v>
      </c>
      <c r="AE243">
        <v>19.524999999999999</v>
      </c>
      <c r="AF243">
        <v>150.6</v>
      </c>
      <c r="AG243">
        <v>148.19999999999999</v>
      </c>
      <c r="AH243">
        <v>1304.5</v>
      </c>
      <c r="AI243">
        <v>97.35</v>
      </c>
      <c r="AJ243">
        <v>1102.5</v>
      </c>
      <c r="AK243">
        <v>365.75</v>
      </c>
      <c r="AL243">
        <v>15.92</v>
      </c>
      <c r="AM243">
        <v>551.25</v>
      </c>
    </row>
    <row r="244" spans="2:39" x14ac:dyDescent="0.25">
      <c r="B244" s="15">
        <v>41859</v>
      </c>
      <c r="C244">
        <v>16553.93</v>
      </c>
      <c r="D244">
        <v>1931.59</v>
      </c>
      <c r="E244">
        <v>4370.8980000000001</v>
      </c>
      <c r="F244">
        <v>6567.36</v>
      </c>
      <c r="G244">
        <v>15196.31</v>
      </c>
      <c r="H244">
        <v>9009.32</v>
      </c>
      <c r="I244">
        <v>14778.37</v>
      </c>
      <c r="J244">
        <v>1228.26</v>
      </c>
      <c r="K244">
        <v>14778.37</v>
      </c>
      <c r="L244">
        <v>24331.41</v>
      </c>
      <c r="M244">
        <v>0.44419999999999998</v>
      </c>
      <c r="N244">
        <v>1.6233</v>
      </c>
      <c r="O244">
        <v>2.4203000000000001</v>
      </c>
      <c r="P244">
        <v>3.2303000000000002</v>
      </c>
      <c r="Q244">
        <v>81.388999999999996</v>
      </c>
      <c r="R244">
        <v>1.341</v>
      </c>
      <c r="S244">
        <v>102.04</v>
      </c>
      <c r="T244">
        <v>1.6773</v>
      </c>
      <c r="U244">
        <v>0.92749999999999999</v>
      </c>
      <c r="V244">
        <v>0.84619999999999995</v>
      </c>
      <c r="W244">
        <v>0.90539999999999998</v>
      </c>
      <c r="X244">
        <v>6.2362000000000002</v>
      </c>
      <c r="Y244">
        <v>6.8997999999999999</v>
      </c>
      <c r="Z244">
        <v>61.145000000000003</v>
      </c>
      <c r="AA244">
        <v>3.2075</v>
      </c>
      <c r="AB244">
        <v>10.6594</v>
      </c>
      <c r="AC244">
        <v>13.248699999999999</v>
      </c>
      <c r="AD244">
        <v>63.81</v>
      </c>
      <c r="AE244">
        <v>19.940999999999999</v>
      </c>
      <c r="AF244">
        <v>152.55000000000001</v>
      </c>
      <c r="AG244">
        <v>140</v>
      </c>
      <c r="AH244">
        <v>1308.9000000000001</v>
      </c>
      <c r="AI244">
        <v>97.65</v>
      </c>
      <c r="AJ244">
        <v>1284.75</v>
      </c>
      <c r="AK244">
        <v>351.75</v>
      </c>
      <c r="AL244">
        <v>16.14</v>
      </c>
      <c r="AM244">
        <v>549.25</v>
      </c>
    </row>
    <row r="245" spans="2:39" x14ac:dyDescent="0.25">
      <c r="B245" s="15">
        <v>41852</v>
      </c>
      <c r="C245">
        <v>16493.37</v>
      </c>
      <c r="D245">
        <v>1925.15</v>
      </c>
      <c r="E245">
        <v>4352.6390000000001</v>
      </c>
      <c r="F245">
        <v>6679.18</v>
      </c>
      <c r="G245">
        <v>15215.26</v>
      </c>
      <c r="H245">
        <v>9210.08</v>
      </c>
      <c r="I245">
        <v>15523.11</v>
      </c>
      <c r="J245">
        <v>1281.3</v>
      </c>
      <c r="K245">
        <v>15523.11</v>
      </c>
      <c r="L245">
        <v>24532.43</v>
      </c>
      <c r="M245">
        <v>0.4723</v>
      </c>
      <c r="N245">
        <v>1.6627000000000001</v>
      </c>
      <c r="O245">
        <v>2.4925000000000002</v>
      </c>
      <c r="P245">
        <v>3.2806999999999999</v>
      </c>
      <c r="Q245">
        <v>81.302000000000007</v>
      </c>
      <c r="R245">
        <v>1.3427</v>
      </c>
      <c r="S245">
        <v>102.61</v>
      </c>
      <c r="T245">
        <v>1.6821000000000002</v>
      </c>
      <c r="U245">
        <v>0.93120000000000003</v>
      </c>
      <c r="V245">
        <v>0.85150000000000003</v>
      </c>
      <c r="W245">
        <v>0.90590000000000004</v>
      </c>
      <c r="X245">
        <v>6.2709999999999999</v>
      </c>
      <c r="Y245">
        <v>6.8601000000000001</v>
      </c>
      <c r="Z245">
        <v>61.185000000000002</v>
      </c>
      <c r="AA245">
        <v>3.2126999999999999</v>
      </c>
      <c r="AB245">
        <v>10.6784</v>
      </c>
      <c r="AC245">
        <v>13.1823</v>
      </c>
      <c r="AD245">
        <v>62.49</v>
      </c>
      <c r="AE245">
        <v>20.370999999999999</v>
      </c>
      <c r="AF245">
        <v>157.30000000000001</v>
      </c>
      <c r="AG245">
        <v>139.35</v>
      </c>
      <c r="AH245">
        <v>1293.5999999999999</v>
      </c>
      <c r="AI245">
        <v>97.88</v>
      </c>
      <c r="AJ245">
        <v>1215</v>
      </c>
      <c r="AK245">
        <v>352.5</v>
      </c>
      <c r="AL245">
        <v>16.350000000000001</v>
      </c>
      <c r="AM245">
        <v>534.25</v>
      </c>
    </row>
    <row r="246" spans="2:39" x14ac:dyDescent="0.25">
      <c r="B246" s="15">
        <v>41845</v>
      </c>
      <c r="C246">
        <v>16960.57</v>
      </c>
      <c r="D246">
        <v>1978.34</v>
      </c>
      <c r="E246">
        <v>4449.5630000000001</v>
      </c>
      <c r="F246">
        <v>6791.55</v>
      </c>
      <c r="G246">
        <v>15455.04</v>
      </c>
      <c r="H246">
        <v>9644.01</v>
      </c>
      <c r="I246">
        <v>15457.87</v>
      </c>
      <c r="J246">
        <v>1281.3499999999999</v>
      </c>
      <c r="K246">
        <v>15457.87</v>
      </c>
      <c r="L246">
        <v>24216.01</v>
      </c>
      <c r="M246">
        <v>0.48770000000000002</v>
      </c>
      <c r="N246">
        <v>1.6714</v>
      </c>
      <c r="O246">
        <v>2.4655</v>
      </c>
      <c r="P246">
        <v>3.2385000000000002</v>
      </c>
      <c r="Q246">
        <v>81.028999999999996</v>
      </c>
      <c r="R246">
        <v>1.343</v>
      </c>
      <c r="S246">
        <v>101.84</v>
      </c>
      <c r="T246">
        <v>1.6975</v>
      </c>
      <c r="U246">
        <v>0.93959999999999999</v>
      </c>
      <c r="V246">
        <v>0.85540000000000005</v>
      </c>
      <c r="W246">
        <v>0.90490000000000004</v>
      </c>
      <c r="X246">
        <v>6.2145000000000001</v>
      </c>
      <c r="Y246">
        <v>6.8220999999999998</v>
      </c>
      <c r="Z246">
        <v>60.104999999999997</v>
      </c>
      <c r="AA246">
        <v>3.1749999999999998</v>
      </c>
      <c r="AB246">
        <v>10.512499999999999</v>
      </c>
      <c r="AC246">
        <v>12.946199999999999</v>
      </c>
      <c r="AD246">
        <v>65.16</v>
      </c>
      <c r="AE246">
        <v>20.588000000000001</v>
      </c>
      <c r="AF246">
        <v>159.1</v>
      </c>
      <c r="AG246">
        <v>148.25</v>
      </c>
      <c r="AH246">
        <v>1303.3</v>
      </c>
      <c r="AI246">
        <v>102.09</v>
      </c>
      <c r="AJ246">
        <v>1212.25</v>
      </c>
      <c r="AK246">
        <v>363</v>
      </c>
      <c r="AL246">
        <v>17.14</v>
      </c>
      <c r="AM246">
        <v>538</v>
      </c>
    </row>
    <row r="247" spans="2:39" x14ac:dyDescent="0.25">
      <c r="B247" s="15">
        <v>41838</v>
      </c>
      <c r="C247">
        <v>17100.18</v>
      </c>
      <c r="D247">
        <v>1978.22</v>
      </c>
      <c r="E247">
        <v>4432.1459999999997</v>
      </c>
      <c r="F247">
        <v>6749.45</v>
      </c>
      <c r="G247">
        <v>15266.57</v>
      </c>
      <c r="H247">
        <v>9720.02</v>
      </c>
      <c r="I247">
        <v>15215.71</v>
      </c>
      <c r="J247">
        <v>1263.29</v>
      </c>
      <c r="K247">
        <v>15215.71</v>
      </c>
      <c r="L247">
        <v>23454.79</v>
      </c>
      <c r="M247">
        <v>0.47770000000000001</v>
      </c>
      <c r="N247">
        <v>1.6678999999999999</v>
      </c>
      <c r="O247">
        <v>2.4809000000000001</v>
      </c>
      <c r="P247">
        <v>3.2881</v>
      </c>
      <c r="Q247">
        <v>80.524000000000001</v>
      </c>
      <c r="R247">
        <v>1.3524</v>
      </c>
      <c r="S247">
        <v>101.34</v>
      </c>
      <c r="T247">
        <v>1.7088000000000001</v>
      </c>
      <c r="U247">
        <v>0.93899999999999995</v>
      </c>
      <c r="V247">
        <v>0.86870000000000003</v>
      </c>
      <c r="W247">
        <v>0.89849999999999997</v>
      </c>
      <c r="X247">
        <v>6.1890999999999998</v>
      </c>
      <c r="Y247">
        <v>6.8396999999999997</v>
      </c>
      <c r="Z247">
        <v>60.287500000000001</v>
      </c>
      <c r="AA247">
        <v>3.1829999999999998</v>
      </c>
      <c r="AB247">
        <v>10.647600000000001</v>
      </c>
      <c r="AC247">
        <v>12.9476</v>
      </c>
      <c r="AD247">
        <v>68.63</v>
      </c>
      <c r="AE247">
        <v>20.838000000000001</v>
      </c>
      <c r="AF247">
        <v>151.625</v>
      </c>
      <c r="AG247">
        <v>152.6</v>
      </c>
      <c r="AH247">
        <v>1309.4000000000001</v>
      </c>
      <c r="AI247">
        <v>103.13</v>
      </c>
      <c r="AJ247">
        <v>1176.75</v>
      </c>
      <c r="AK247">
        <v>371.25</v>
      </c>
      <c r="AL247">
        <v>16.97</v>
      </c>
      <c r="AM247">
        <v>532.25</v>
      </c>
    </row>
    <row r="248" spans="2:39" x14ac:dyDescent="0.25">
      <c r="B248" s="15">
        <v>41831</v>
      </c>
      <c r="C248">
        <v>16943.810000000001</v>
      </c>
      <c r="D248">
        <v>1967.57</v>
      </c>
      <c r="E248">
        <v>4415.49</v>
      </c>
      <c r="F248">
        <v>6690.17</v>
      </c>
      <c r="G248">
        <v>15125.5</v>
      </c>
      <c r="H248">
        <v>9666.34</v>
      </c>
      <c r="I248">
        <v>15164.04</v>
      </c>
      <c r="J248">
        <v>1255.19</v>
      </c>
      <c r="K248">
        <v>15164.04</v>
      </c>
      <c r="L248">
        <v>23233.45</v>
      </c>
      <c r="M248">
        <v>0.44790000000000002</v>
      </c>
      <c r="N248">
        <v>1.6398000000000001</v>
      </c>
      <c r="O248">
        <v>2.516</v>
      </c>
      <c r="P248">
        <v>3.3365999999999998</v>
      </c>
      <c r="Q248">
        <v>80.186999999999998</v>
      </c>
      <c r="R248">
        <v>1.3608</v>
      </c>
      <c r="S248">
        <v>101.3</v>
      </c>
      <c r="T248">
        <v>1.7116</v>
      </c>
      <c r="U248">
        <v>0.93920000000000003</v>
      </c>
      <c r="V248">
        <v>0.88100000000000001</v>
      </c>
      <c r="W248">
        <v>0.89219999999999999</v>
      </c>
      <c r="X248">
        <v>6.1795999999999998</v>
      </c>
      <c r="Y248">
        <v>6.7927999999999997</v>
      </c>
      <c r="Z248">
        <v>59.935000000000002</v>
      </c>
      <c r="AA248">
        <v>3.1859999999999999</v>
      </c>
      <c r="AB248">
        <v>10.705500000000001</v>
      </c>
      <c r="AC248">
        <v>12.9954</v>
      </c>
      <c r="AD248">
        <v>68.739999999999995</v>
      </c>
      <c r="AE248">
        <v>21.411000000000001</v>
      </c>
      <c r="AF248">
        <v>149.125</v>
      </c>
      <c r="AG248">
        <v>144.25</v>
      </c>
      <c r="AH248">
        <v>1337.4</v>
      </c>
      <c r="AI248">
        <v>100.83</v>
      </c>
      <c r="AJ248">
        <v>1295.75</v>
      </c>
      <c r="AK248">
        <v>399.75</v>
      </c>
      <c r="AL248">
        <v>17.07</v>
      </c>
      <c r="AM248">
        <v>514.75</v>
      </c>
    </row>
    <row r="249" spans="2:39" x14ac:dyDescent="0.25">
      <c r="B249" s="15">
        <v>41824</v>
      </c>
      <c r="C249">
        <v>17068.259999999998</v>
      </c>
      <c r="D249">
        <v>1985.44</v>
      </c>
      <c r="E249">
        <v>4485.9250000000002</v>
      </c>
      <c r="F249">
        <v>6866.05</v>
      </c>
      <c r="G249">
        <v>15214.96</v>
      </c>
      <c r="H249">
        <v>10009.08</v>
      </c>
      <c r="I249">
        <v>15437.13</v>
      </c>
      <c r="J249">
        <v>1285.24</v>
      </c>
      <c r="K249">
        <v>15437.13</v>
      </c>
      <c r="L249">
        <v>23546.36</v>
      </c>
      <c r="M249">
        <v>0.50590000000000002</v>
      </c>
      <c r="N249">
        <v>1.7351000000000001</v>
      </c>
      <c r="O249">
        <v>2.6383000000000001</v>
      </c>
      <c r="P249">
        <v>3.4693999999999998</v>
      </c>
      <c r="Q249">
        <v>80.269000000000005</v>
      </c>
      <c r="R249">
        <v>1.3594999999999999</v>
      </c>
      <c r="S249">
        <v>102.06</v>
      </c>
      <c r="T249">
        <v>1.716</v>
      </c>
      <c r="U249">
        <v>0.9365</v>
      </c>
      <c r="V249">
        <v>0.87390000000000001</v>
      </c>
      <c r="W249">
        <v>0.89410000000000001</v>
      </c>
      <c r="X249">
        <v>6.1901000000000002</v>
      </c>
      <c r="Y249">
        <v>6.8433999999999999</v>
      </c>
      <c r="Z249">
        <v>59.734999999999999</v>
      </c>
      <c r="AA249">
        <v>3.1859999999999999</v>
      </c>
      <c r="AB249">
        <v>10.757099999999999</v>
      </c>
      <c r="AC249">
        <v>12.9741</v>
      </c>
      <c r="AD249">
        <v>76.22</v>
      </c>
      <c r="AE249">
        <v>21.088999999999999</v>
      </c>
      <c r="AF249">
        <v>155</v>
      </c>
      <c r="AG249">
        <v>146.05000000000001</v>
      </c>
      <c r="AH249">
        <v>1320.6</v>
      </c>
      <c r="AI249">
        <v>104.06</v>
      </c>
      <c r="AJ249">
        <v>1387.75</v>
      </c>
      <c r="AK249">
        <v>417</v>
      </c>
      <c r="AL249">
        <v>17.809999999999999</v>
      </c>
      <c r="AM249">
        <v>568</v>
      </c>
    </row>
    <row r="250" spans="2:39" x14ac:dyDescent="0.25">
      <c r="B250" s="15">
        <v>41817</v>
      </c>
      <c r="C250">
        <v>16851.84</v>
      </c>
      <c r="D250">
        <v>1960.96</v>
      </c>
      <c r="E250">
        <v>4397.93</v>
      </c>
      <c r="F250">
        <v>6757.77</v>
      </c>
      <c r="G250">
        <v>15094.25</v>
      </c>
      <c r="H250">
        <v>9815.17</v>
      </c>
      <c r="I250">
        <v>15095</v>
      </c>
      <c r="J250">
        <v>1253.1500000000001</v>
      </c>
      <c r="K250">
        <v>15095</v>
      </c>
      <c r="L250">
        <v>23221.52</v>
      </c>
      <c r="M250">
        <v>0.4607</v>
      </c>
      <c r="N250">
        <v>1.6381000000000001</v>
      </c>
      <c r="O250">
        <v>2.5339999999999998</v>
      </c>
      <c r="P250">
        <v>3.3664999999999998</v>
      </c>
      <c r="Q250">
        <v>80.039000000000001</v>
      </c>
      <c r="R250">
        <v>1.3649</v>
      </c>
      <c r="S250">
        <v>101.42</v>
      </c>
      <c r="T250">
        <v>1.7035</v>
      </c>
      <c r="U250">
        <v>0.94269999999999998</v>
      </c>
      <c r="V250">
        <v>0.87770000000000004</v>
      </c>
      <c r="W250">
        <v>0.89080000000000004</v>
      </c>
      <c r="X250">
        <v>6.1273999999999997</v>
      </c>
      <c r="Y250">
        <v>6.7331000000000003</v>
      </c>
      <c r="Z250">
        <v>60.085000000000001</v>
      </c>
      <c r="AA250">
        <v>3.2132000000000001</v>
      </c>
      <c r="AB250">
        <v>10.587999999999999</v>
      </c>
      <c r="AC250">
        <v>12.9625</v>
      </c>
      <c r="AD250">
        <v>80.89</v>
      </c>
      <c r="AE250">
        <v>21.077000000000002</v>
      </c>
      <c r="AF250">
        <v>152.25</v>
      </c>
      <c r="AG250">
        <v>142.94999999999999</v>
      </c>
      <c r="AH250">
        <v>1320</v>
      </c>
      <c r="AI250">
        <v>105.74</v>
      </c>
      <c r="AJ250">
        <v>1432</v>
      </c>
      <c r="AK250">
        <v>443</v>
      </c>
      <c r="AL250">
        <v>16.850000000000001</v>
      </c>
      <c r="AM250">
        <v>585.25</v>
      </c>
    </row>
    <row r="251" spans="2:39" x14ac:dyDescent="0.25">
      <c r="B251" s="15">
        <v>41810</v>
      </c>
      <c r="C251">
        <v>16947.080000000002</v>
      </c>
      <c r="D251">
        <v>1962.87</v>
      </c>
      <c r="E251">
        <v>4368.0370000000003</v>
      </c>
      <c r="F251">
        <v>6825.2</v>
      </c>
      <c r="G251">
        <v>15108.97</v>
      </c>
      <c r="H251">
        <v>9987.24</v>
      </c>
      <c r="I251">
        <v>15349.42</v>
      </c>
      <c r="J251">
        <v>1268.92</v>
      </c>
      <c r="K251">
        <v>15349.42</v>
      </c>
      <c r="L251">
        <v>23194.06</v>
      </c>
      <c r="M251">
        <v>0.45610000000000001</v>
      </c>
      <c r="N251">
        <v>1.6804000000000001</v>
      </c>
      <c r="O251">
        <v>2.6052</v>
      </c>
      <c r="P251">
        <v>3.4337</v>
      </c>
      <c r="Q251">
        <v>80.372</v>
      </c>
      <c r="R251">
        <v>1.3599999999999999</v>
      </c>
      <c r="S251">
        <v>102.07</v>
      </c>
      <c r="T251">
        <v>1.7013</v>
      </c>
      <c r="U251">
        <v>0.93879999999999997</v>
      </c>
      <c r="V251">
        <v>0.86980000000000002</v>
      </c>
      <c r="W251">
        <v>0.89510000000000001</v>
      </c>
      <c r="X251">
        <v>6.1181000000000001</v>
      </c>
      <c r="Y251">
        <v>6.7110000000000003</v>
      </c>
      <c r="Z251">
        <v>60.1875</v>
      </c>
      <c r="AA251">
        <v>3.2235</v>
      </c>
      <c r="AB251">
        <v>10.650700000000001</v>
      </c>
      <c r="AC251">
        <v>12.9909</v>
      </c>
      <c r="AD251">
        <v>88.16</v>
      </c>
      <c r="AE251">
        <v>20.949000000000002</v>
      </c>
      <c r="AF251">
        <v>147.55000000000001</v>
      </c>
      <c r="AG251">
        <v>158.15</v>
      </c>
      <c r="AH251">
        <v>1316.2</v>
      </c>
      <c r="AI251">
        <v>107.26</v>
      </c>
      <c r="AJ251">
        <v>1415.75</v>
      </c>
      <c r="AK251">
        <v>453.25</v>
      </c>
      <c r="AL251">
        <v>17.920000000000002</v>
      </c>
      <c r="AM251">
        <v>585.25</v>
      </c>
    </row>
    <row r="252" spans="2:39" x14ac:dyDescent="0.25">
      <c r="B252" s="15">
        <v>41803</v>
      </c>
      <c r="C252">
        <v>16775.740000000002</v>
      </c>
      <c r="D252">
        <v>1936.16</v>
      </c>
      <c r="E252">
        <v>4310.6530000000002</v>
      </c>
      <c r="F252">
        <v>6777.85</v>
      </c>
      <c r="G252">
        <v>15001.61</v>
      </c>
      <c r="H252">
        <v>9912.8700000000008</v>
      </c>
      <c r="I252">
        <v>15097.84</v>
      </c>
      <c r="J252">
        <v>1243.97</v>
      </c>
      <c r="K252">
        <v>15097.84</v>
      </c>
      <c r="L252">
        <v>23319.17</v>
      </c>
      <c r="M252">
        <v>0.44929999999999998</v>
      </c>
      <c r="N252">
        <v>1.6930000000000001</v>
      </c>
      <c r="O252">
        <v>2.6032999999999999</v>
      </c>
      <c r="P252">
        <v>3.4134000000000002</v>
      </c>
      <c r="Q252">
        <v>80.575999999999993</v>
      </c>
      <c r="R252">
        <v>1.3540000000000001</v>
      </c>
      <c r="S252">
        <v>102.04</v>
      </c>
      <c r="T252">
        <v>1.6968000000000001</v>
      </c>
      <c r="U252">
        <v>0.94020000000000004</v>
      </c>
      <c r="V252">
        <v>0.86639999999999995</v>
      </c>
      <c r="W252">
        <v>0.90010000000000001</v>
      </c>
      <c r="X252">
        <v>5.9938000000000002</v>
      </c>
      <c r="Y252">
        <v>6.6447000000000003</v>
      </c>
      <c r="Z252">
        <v>59.772500000000001</v>
      </c>
      <c r="AA252">
        <v>3.2185000000000001</v>
      </c>
      <c r="AB252">
        <v>10.6777</v>
      </c>
      <c r="AC252">
        <v>13.0151</v>
      </c>
      <c r="AD252">
        <v>86.98</v>
      </c>
      <c r="AE252">
        <v>19.655000000000001</v>
      </c>
      <c r="AF252">
        <v>147.6</v>
      </c>
      <c r="AG252">
        <v>164.55</v>
      </c>
      <c r="AH252">
        <v>1273.7</v>
      </c>
      <c r="AI252">
        <v>106.91</v>
      </c>
      <c r="AJ252">
        <v>1425.75</v>
      </c>
      <c r="AK252">
        <v>447</v>
      </c>
      <c r="AL252">
        <v>17.04</v>
      </c>
      <c r="AM252">
        <v>586</v>
      </c>
    </row>
    <row r="253" spans="2:39" x14ac:dyDescent="0.25">
      <c r="B253" s="15">
        <v>41796</v>
      </c>
      <c r="C253">
        <v>16924.28</v>
      </c>
      <c r="D253">
        <v>1949.44</v>
      </c>
      <c r="E253">
        <v>4321.3990000000003</v>
      </c>
      <c r="F253">
        <v>6858.21</v>
      </c>
      <c r="G253">
        <v>14838.9</v>
      </c>
      <c r="H253">
        <v>9987.19</v>
      </c>
      <c r="I253">
        <v>15077.24</v>
      </c>
      <c r="J253">
        <v>1234.57</v>
      </c>
      <c r="K253">
        <v>15077.24</v>
      </c>
      <c r="L253">
        <v>22951</v>
      </c>
      <c r="M253">
        <v>0.39879999999999999</v>
      </c>
      <c r="N253">
        <v>1.6428</v>
      </c>
      <c r="O253">
        <v>2.5869</v>
      </c>
      <c r="P253">
        <v>3.4319999999999999</v>
      </c>
      <c r="Q253">
        <v>80.409000000000006</v>
      </c>
      <c r="R253">
        <v>1.3643000000000001</v>
      </c>
      <c r="S253">
        <v>102.48</v>
      </c>
      <c r="T253">
        <v>1.6802000000000001</v>
      </c>
      <c r="U253">
        <v>0.93330000000000002</v>
      </c>
      <c r="V253">
        <v>0.85009999999999997</v>
      </c>
      <c r="W253">
        <v>0.89359999999999995</v>
      </c>
      <c r="X253">
        <v>5.9455</v>
      </c>
      <c r="Y253">
        <v>6.6291000000000002</v>
      </c>
      <c r="Z253">
        <v>59.182499999999997</v>
      </c>
      <c r="AA253">
        <v>3.2122000000000002</v>
      </c>
      <c r="AB253">
        <v>10.5875</v>
      </c>
      <c r="AC253">
        <v>12.9292</v>
      </c>
      <c r="AD253">
        <v>84.78</v>
      </c>
      <c r="AE253">
        <v>18.991</v>
      </c>
      <c r="AF253">
        <v>140.125</v>
      </c>
      <c r="AG253">
        <v>163.4</v>
      </c>
      <c r="AH253">
        <v>1252.0999999999999</v>
      </c>
      <c r="AI253">
        <v>102.66</v>
      </c>
      <c r="AJ253">
        <v>1457</v>
      </c>
      <c r="AK253">
        <v>459</v>
      </c>
      <c r="AL253">
        <v>16.920000000000002</v>
      </c>
      <c r="AM253">
        <v>618.25</v>
      </c>
    </row>
    <row r="254" spans="2:39" x14ac:dyDescent="0.25">
      <c r="B254" s="15">
        <v>41789</v>
      </c>
      <c r="C254">
        <v>16717.169999999998</v>
      </c>
      <c r="D254">
        <v>1923.57</v>
      </c>
      <c r="E254">
        <v>4242.6180000000004</v>
      </c>
      <c r="F254">
        <v>6844.51</v>
      </c>
      <c r="G254">
        <v>14604.16</v>
      </c>
      <c r="H254">
        <v>9943.27</v>
      </c>
      <c r="I254">
        <v>14632.38</v>
      </c>
      <c r="J254">
        <v>1201.4100000000001</v>
      </c>
      <c r="K254">
        <v>14632.38</v>
      </c>
      <c r="L254">
        <v>23081.65</v>
      </c>
      <c r="M254">
        <v>0.373</v>
      </c>
      <c r="N254">
        <v>1.5390999999999999</v>
      </c>
      <c r="O254">
        <v>2.4759000000000002</v>
      </c>
      <c r="P254">
        <v>3.3277000000000001</v>
      </c>
      <c r="Q254">
        <v>80.369</v>
      </c>
      <c r="R254">
        <v>1.3634999999999999</v>
      </c>
      <c r="S254">
        <v>101.77</v>
      </c>
      <c r="T254">
        <v>1.6755</v>
      </c>
      <c r="U254">
        <v>0.93100000000000005</v>
      </c>
      <c r="V254">
        <v>0.84989999999999999</v>
      </c>
      <c r="W254">
        <v>0.8952</v>
      </c>
      <c r="X254">
        <v>5.9733999999999998</v>
      </c>
      <c r="Y254">
        <v>6.6885000000000003</v>
      </c>
      <c r="Z254">
        <v>59.102499999999999</v>
      </c>
      <c r="AA254">
        <v>3.2130000000000001</v>
      </c>
      <c r="AB254">
        <v>10.5723</v>
      </c>
      <c r="AC254">
        <v>12.858000000000001</v>
      </c>
      <c r="AD254">
        <v>86.27</v>
      </c>
      <c r="AE254">
        <v>18.681999999999999</v>
      </c>
      <c r="AF254">
        <v>137.80000000000001</v>
      </c>
      <c r="AG254">
        <v>159.4</v>
      </c>
      <c r="AH254">
        <v>1245.5999999999999</v>
      </c>
      <c r="AI254">
        <v>102.71</v>
      </c>
      <c r="AJ254">
        <v>1493.25</v>
      </c>
      <c r="AK254">
        <v>465.75</v>
      </c>
      <c r="AL254">
        <v>17.38</v>
      </c>
      <c r="AM254">
        <v>627.25</v>
      </c>
    </row>
    <row r="255" spans="2:39" x14ac:dyDescent="0.25">
      <c r="B255" s="15">
        <v>41782</v>
      </c>
      <c r="C255">
        <v>16606.27</v>
      </c>
      <c r="D255">
        <v>1900.53</v>
      </c>
      <c r="E255">
        <v>4185.808</v>
      </c>
      <c r="F255">
        <v>6815.75</v>
      </c>
      <c r="G255">
        <v>14708.1</v>
      </c>
      <c r="H255">
        <v>9768.01</v>
      </c>
      <c r="I255">
        <v>14462.17</v>
      </c>
      <c r="J255">
        <v>1180.44</v>
      </c>
      <c r="K255">
        <v>14462.17</v>
      </c>
      <c r="L255">
        <v>22965.86</v>
      </c>
      <c r="M255">
        <v>0.34239999999999998</v>
      </c>
      <c r="N255">
        <v>1.5241</v>
      </c>
      <c r="O255">
        <v>2.5320999999999998</v>
      </c>
      <c r="P255">
        <v>3.3933</v>
      </c>
      <c r="Q255">
        <v>80.393000000000001</v>
      </c>
      <c r="R255">
        <v>1.3629</v>
      </c>
      <c r="S255">
        <v>101.97</v>
      </c>
      <c r="T255">
        <v>1.6832</v>
      </c>
      <c r="U255">
        <v>0.92310000000000003</v>
      </c>
      <c r="V255">
        <v>0.85499999999999998</v>
      </c>
      <c r="W255">
        <v>0.89580000000000004</v>
      </c>
      <c r="X255">
        <v>5.9602000000000004</v>
      </c>
      <c r="Y255">
        <v>6.6447000000000003</v>
      </c>
      <c r="Z255">
        <v>58.5075</v>
      </c>
      <c r="AA255">
        <v>3.2120000000000002</v>
      </c>
      <c r="AB255">
        <v>10.299300000000001</v>
      </c>
      <c r="AC255">
        <v>12.856199999999999</v>
      </c>
      <c r="AD255">
        <v>86.31</v>
      </c>
      <c r="AE255">
        <v>19.388000000000002</v>
      </c>
      <c r="AF255">
        <v>136.30000000000001</v>
      </c>
      <c r="AG255">
        <v>158.4</v>
      </c>
      <c r="AH255">
        <v>1291.7</v>
      </c>
      <c r="AI255">
        <v>104.35</v>
      </c>
      <c r="AJ255">
        <v>1515.5</v>
      </c>
      <c r="AK255">
        <v>478</v>
      </c>
      <c r="AL255">
        <v>17.37</v>
      </c>
      <c r="AM255">
        <v>652.5</v>
      </c>
    </row>
    <row r="256" spans="2:39" x14ac:dyDescent="0.25">
      <c r="B256" s="15">
        <v>41775</v>
      </c>
      <c r="C256">
        <v>16491.310000000001</v>
      </c>
      <c r="D256">
        <v>1877.86</v>
      </c>
      <c r="E256">
        <v>4090.5880000000002</v>
      </c>
      <c r="F256">
        <v>6855.81</v>
      </c>
      <c r="G256">
        <v>14514.74</v>
      </c>
      <c r="H256">
        <v>9629.1</v>
      </c>
      <c r="I256">
        <v>14096.59</v>
      </c>
      <c r="J256">
        <v>1159.07</v>
      </c>
      <c r="K256">
        <v>14096.59</v>
      </c>
      <c r="L256">
        <v>22712.91</v>
      </c>
      <c r="M256">
        <v>0.3589</v>
      </c>
      <c r="N256">
        <v>1.5541</v>
      </c>
      <c r="O256">
        <v>2.5230999999999999</v>
      </c>
      <c r="P256">
        <v>3.3460000000000001</v>
      </c>
      <c r="Q256">
        <v>80.043000000000006</v>
      </c>
      <c r="R256">
        <v>1.3694</v>
      </c>
      <c r="S256">
        <v>101.5</v>
      </c>
      <c r="T256">
        <v>1.6811</v>
      </c>
      <c r="U256">
        <v>0.93600000000000005</v>
      </c>
      <c r="V256">
        <v>0.86270000000000002</v>
      </c>
      <c r="W256">
        <v>0.89270000000000005</v>
      </c>
      <c r="X256">
        <v>5.9344000000000001</v>
      </c>
      <c r="Y256">
        <v>6.5648</v>
      </c>
      <c r="Z256">
        <v>58.782499999999999</v>
      </c>
      <c r="AA256">
        <v>3.234</v>
      </c>
      <c r="AB256">
        <v>10.3552</v>
      </c>
      <c r="AC256">
        <v>12.902799999999999</v>
      </c>
      <c r="AD256">
        <v>89.82</v>
      </c>
      <c r="AE256">
        <v>19.292000000000002</v>
      </c>
      <c r="AF256">
        <v>137.9</v>
      </c>
      <c r="AG256">
        <v>155.1</v>
      </c>
      <c r="AH256">
        <v>1293.4000000000001</v>
      </c>
      <c r="AI256">
        <v>102.02</v>
      </c>
      <c r="AJ256">
        <v>1465</v>
      </c>
      <c r="AK256">
        <v>483.5</v>
      </c>
      <c r="AL256">
        <v>17.91</v>
      </c>
      <c r="AM256">
        <v>674.25</v>
      </c>
    </row>
    <row r="257" spans="2:39" x14ac:dyDescent="0.25">
      <c r="B257" s="15">
        <v>41768</v>
      </c>
      <c r="C257">
        <v>16583.34</v>
      </c>
      <c r="D257">
        <v>1878.48</v>
      </c>
      <c r="E257">
        <v>4071.87</v>
      </c>
      <c r="F257">
        <v>6814.57</v>
      </c>
      <c r="G257">
        <v>14534.06</v>
      </c>
      <c r="H257">
        <v>9581.4500000000007</v>
      </c>
      <c r="I257">
        <v>14199.59</v>
      </c>
      <c r="J257">
        <v>1165.51</v>
      </c>
      <c r="K257">
        <v>14199.59</v>
      </c>
      <c r="L257">
        <v>21862.99</v>
      </c>
      <c r="M257">
        <v>0.38300000000000001</v>
      </c>
      <c r="N257">
        <v>1.6282000000000001</v>
      </c>
      <c r="O257">
        <v>2.6233</v>
      </c>
      <c r="P257">
        <v>3.4634</v>
      </c>
      <c r="Q257">
        <v>79.903000000000006</v>
      </c>
      <c r="R257">
        <v>1.3757999999999999</v>
      </c>
      <c r="S257">
        <v>101.86</v>
      </c>
      <c r="T257">
        <v>1.6851</v>
      </c>
      <c r="U257">
        <v>0.93620000000000003</v>
      </c>
      <c r="V257">
        <v>0.86129999999999995</v>
      </c>
      <c r="W257">
        <v>0.88639999999999997</v>
      </c>
      <c r="X257">
        <v>5.9115000000000002</v>
      </c>
      <c r="Y257">
        <v>6.5728999999999997</v>
      </c>
      <c r="Z257">
        <v>60.024999999999999</v>
      </c>
      <c r="AA257">
        <v>3.2290000000000001</v>
      </c>
      <c r="AB257">
        <v>10.348100000000001</v>
      </c>
      <c r="AC257">
        <v>12.948</v>
      </c>
      <c r="AD257">
        <v>92.36</v>
      </c>
      <c r="AE257">
        <v>19.077000000000002</v>
      </c>
      <c r="AF257">
        <v>138.05000000000001</v>
      </c>
      <c r="AG257">
        <v>158.85</v>
      </c>
      <c r="AH257">
        <v>1287.5999999999999</v>
      </c>
      <c r="AI257">
        <v>99.99</v>
      </c>
      <c r="AJ257">
        <v>1501</v>
      </c>
      <c r="AK257">
        <v>505</v>
      </c>
      <c r="AL257">
        <v>17.2</v>
      </c>
      <c r="AM257">
        <v>714</v>
      </c>
    </row>
    <row r="258" spans="2:39" x14ac:dyDescent="0.25">
      <c r="B258" s="15">
        <v>41761</v>
      </c>
      <c r="C258">
        <v>16512.89</v>
      </c>
      <c r="D258">
        <v>1881.14</v>
      </c>
      <c r="E258">
        <v>4123.8969999999999</v>
      </c>
      <c r="F258">
        <v>6822.42</v>
      </c>
      <c r="G258">
        <v>14765.15</v>
      </c>
      <c r="H258">
        <v>9556.02</v>
      </c>
      <c r="I258">
        <v>14457.51</v>
      </c>
      <c r="J258">
        <v>1182.48</v>
      </c>
      <c r="K258">
        <v>14457.51</v>
      </c>
      <c r="L258">
        <v>22260.67</v>
      </c>
      <c r="M258">
        <v>0.4224</v>
      </c>
      <c r="N258">
        <v>1.6627000000000001</v>
      </c>
      <c r="O258">
        <v>2.5842999999999998</v>
      </c>
      <c r="P258">
        <v>3.3668</v>
      </c>
      <c r="Q258">
        <v>79.516000000000005</v>
      </c>
      <c r="R258">
        <v>1.3869</v>
      </c>
      <c r="S258">
        <v>102.2</v>
      </c>
      <c r="T258">
        <v>1.6870000000000001</v>
      </c>
      <c r="U258">
        <v>0.92769999999999997</v>
      </c>
      <c r="V258">
        <v>0.86619999999999997</v>
      </c>
      <c r="W258">
        <v>0.878</v>
      </c>
      <c r="X258">
        <v>5.9363999999999999</v>
      </c>
      <c r="Y258">
        <v>6.5088999999999997</v>
      </c>
      <c r="Z258">
        <v>60.162500000000001</v>
      </c>
      <c r="AA258">
        <v>3.266</v>
      </c>
      <c r="AB258">
        <v>10.4796</v>
      </c>
      <c r="AC258">
        <v>13.0151</v>
      </c>
      <c r="AD258">
        <v>94.19</v>
      </c>
      <c r="AE258">
        <v>19.492000000000001</v>
      </c>
      <c r="AF258">
        <v>138.05000000000001</v>
      </c>
      <c r="AG258">
        <v>156.30000000000001</v>
      </c>
      <c r="AH258">
        <v>1302.9000000000001</v>
      </c>
      <c r="AI258">
        <v>99.76</v>
      </c>
      <c r="AJ258">
        <v>1480.75</v>
      </c>
      <c r="AK258">
        <v>494</v>
      </c>
      <c r="AL258">
        <v>17.45</v>
      </c>
      <c r="AM258">
        <v>707.75</v>
      </c>
    </row>
    <row r="259" spans="2:39" x14ac:dyDescent="0.25">
      <c r="B259" s="15">
        <v>41754</v>
      </c>
      <c r="C259">
        <v>16361.46</v>
      </c>
      <c r="D259">
        <v>1863.4</v>
      </c>
      <c r="E259">
        <v>4075.5619999999999</v>
      </c>
      <c r="F259">
        <v>6685.69</v>
      </c>
      <c r="G259">
        <v>14533.57</v>
      </c>
      <c r="H259">
        <v>9401.5499999999993</v>
      </c>
      <c r="I259">
        <v>14429.26</v>
      </c>
      <c r="J259">
        <v>1169.99</v>
      </c>
      <c r="K259">
        <v>14429.26</v>
      </c>
      <c r="L259">
        <v>22223.53</v>
      </c>
      <c r="M259">
        <v>0.43</v>
      </c>
      <c r="N259">
        <v>1.7248999999999999</v>
      </c>
      <c r="O259">
        <v>2.6623000000000001</v>
      </c>
      <c r="P259">
        <v>3.4428000000000001</v>
      </c>
      <c r="Q259">
        <v>79.748999999999995</v>
      </c>
      <c r="R259">
        <v>1.3834</v>
      </c>
      <c r="S259">
        <v>102.16</v>
      </c>
      <c r="T259">
        <v>1.6802999999999999</v>
      </c>
      <c r="U259">
        <v>0.92810000000000004</v>
      </c>
      <c r="V259">
        <v>0.85770000000000002</v>
      </c>
      <c r="W259">
        <v>0.88180000000000003</v>
      </c>
      <c r="X259">
        <v>6.0208000000000004</v>
      </c>
      <c r="Y259">
        <v>6.5887000000000002</v>
      </c>
      <c r="Z259">
        <v>60.625</v>
      </c>
      <c r="AA259">
        <v>3.2702999999999998</v>
      </c>
      <c r="AB259">
        <v>10.6685</v>
      </c>
      <c r="AC259">
        <v>13.133699999999999</v>
      </c>
      <c r="AD259">
        <v>92.95</v>
      </c>
      <c r="AE259">
        <v>19.690999999999999</v>
      </c>
      <c r="AF259">
        <v>145</v>
      </c>
      <c r="AG259">
        <v>162.19999999999999</v>
      </c>
      <c r="AH259">
        <v>1300.7</v>
      </c>
      <c r="AI259">
        <v>100.6</v>
      </c>
      <c r="AJ259">
        <v>1498</v>
      </c>
      <c r="AK259">
        <v>507</v>
      </c>
      <c r="AL259">
        <v>17.2</v>
      </c>
      <c r="AM259">
        <v>700.25</v>
      </c>
    </row>
    <row r="260" spans="2:39" x14ac:dyDescent="0.25">
      <c r="B260" s="15">
        <v>41747</v>
      </c>
      <c r="C260">
        <v>16408.54</v>
      </c>
      <c r="D260">
        <v>1864.85</v>
      </c>
      <c r="E260">
        <v>4095.5160000000001</v>
      </c>
      <c r="F260">
        <v>6625.25</v>
      </c>
      <c r="G260">
        <v>14500.39</v>
      </c>
      <c r="H260">
        <v>9409.7099999999991</v>
      </c>
      <c r="I260">
        <v>14516.27</v>
      </c>
      <c r="J260">
        <v>1173.3699999999999</v>
      </c>
      <c r="K260">
        <v>14516.27</v>
      </c>
      <c r="L260">
        <v>22760.240000000002</v>
      </c>
      <c r="M260">
        <v>0.3952</v>
      </c>
      <c r="N260">
        <v>1.7343</v>
      </c>
      <c r="O260">
        <v>2.7214999999999998</v>
      </c>
      <c r="P260">
        <v>3.5219</v>
      </c>
      <c r="Q260">
        <v>79.846999999999994</v>
      </c>
      <c r="R260">
        <v>1.3813</v>
      </c>
      <c r="S260">
        <v>102.43</v>
      </c>
      <c r="T260">
        <v>1.6794</v>
      </c>
      <c r="U260">
        <v>0.93330000000000002</v>
      </c>
      <c r="V260">
        <v>0.85819999999999996</v>
      </c>
      <c r="W260">
        <v>0.88349999999999995</v>
      </c>
      <c r="X260">
        <v>5.9876000000000005</v>
      </c>
      <c r="Y260">
        <v>6.5995999999999997</v>
      </c>
      <c r="Z260">
        <v>60.291200000000003</v>
      </c>
      <c r="AA260">
        <v>3.2404999999999999</v>
      </c>
      <c r="AB260">
        <v>10.505000000000001</v>
      </c>
      <c r="AC260">
        <v>13.0525</v>
      </c>
      <c r="AD260">
        <v>90.17</v>
      </c>
      <c r="AE260">
        <v>19.596</v>
      </c>
      <c r="AF260">
        <v>144.19999999999999</v>
      </c>
      <c r="AG260">
        <v>164.75</v>
      </c>
      <c r="AH260">
        <v>1293.4000000000001</v>
      </c>
      <c r="AI260">
        <v>104.3</v>
      </c>
      <c r="AJ260">
        <v>1514</v>
      </c>
      <c r="AK260">
        <v>494.75</v>
      </c>
      <c r="AL260">
        <v>16.66</v>
      </c>
      <c r="AM260">
        <v>691.25</v>
      </c>
    </row>
    <row r="261" spans="2:39" x14ac:dyDescent="0.25">
      <c r="B261" s="15">
        <v>41740</v>
      </c>
      <c r="C261">
        <v>16026.75</v>
      </c>
      <c r="D261">
        <v>1815.69</v>
      </c>
      <c r="E261">
        <v>3999.7339999999999</v>
      </c>
      <c r="F261">
        <v>6561.7</v>
      </c>
      <c r="G261">
        <v>14257.69</v>
      </c>
      <c r="H261">
        <v>9315.2900000000009</v>
      </c>
      <c r="I261">
        <v>13960.05</v>
      </c>
      <c r="J261">
        <v>1134.0899999999999</v>
      </c>
      <c r="K261">
        <v>13960.05</v>
      </c>
      <c r="L261">
        <v>23003.64</v>
      </c>
      <c r="M261">
        <v>0.35499999999999998</v>
      </c>
      <c r="N261">
        <v>1.5756999999999999</v>
      </c>
      <c r="O261">
        <v>2.6246999999999998</v>
      </c>
      <c r="P261">
        <v>3.4826999999999999</v>
      </c>
      <c r="Q261">
        <v>79.451999999999998</v>
      </c>
      <c r="R261">
        <v>1.3885000000000001</v>
      </c>
      <c r="S261">
        <v>101.62</v>
      </c>
      <c r="T261">
        <v>1.6733</v>
      </c>
      <c r="U261">
        <v>0.93969999999999998</v>
      </c>
      <c r="V261">
        <v>0.86880000000000002</v>
      </c>
      <c r="W261">
        <v>0.87609999999999999</v>
      </c>
      <c r="X261">
        <v>5.9338999999999995</v>
      </c>
      <c r="Y261">
        <v>6.5315000000000003</v>
      </c>
      <c r="Z261">
        <v>60.176299999999998</v>
      </c>
      <c r="AA261">
        <v>3.2370000000000001</v>
      </c>
      <c r="AB261">
        <v>10.49</v>
      </c>
      <c r="AC261">
        <v>13.0425</v>
      </c>
      <c r="AD261">
        <v>89.02</v>
      </c>
      <c r="AE261">
        <v>19.946000000000002</v>
      </c>
      <c r="AF261">
        <v>144.85</v>
      </c>
      <c r="AG261">
        <v>165</v>
      </c>
      <c r="AH261">
        <v>1318.7</v>
      </c>
      <c r="AI261">
        <v>103.74</v>
      </c>
      <c r="AJ261">
        <v>1463</v>
      </c>
      <c r="AK261">
        <v>498.5</v>
      </c>
      <c r="AL261">
        <v>16.8</v>
      </c>
      <c r="AM261">
        <v>660.25</v>
      </c>
    </row>
    <row r="262" spans="2:39" x14ac:dyDescent="0.25">
      <c r="B262" s="15">
        <v>41733</v>
      </c>
      <c r="C262">
        <v>16412.71</v>
      </c>
      <c r="D262">
        <v>1865.09</v>
      </c>
      <c r="E262">
        <v>4127.7259999999997</v>
      </c>
      <c r="F262">
        <v>6695.55</v>
      </c>
      <c r="G262">
        <v>14393.1</v>
      </c>
      <c r="H262">
        <v>9695.77</v>
      </c>
      <c r="I262">
        <v>15063.77</v>
      </c>
      <c r="J262">
        <v>1215.8900000000001</v>
      </c>
      <c r="K262">
        <v>15063.77</v>
      </c>
      <c r="L262">
        <v>22510.080000000002</v>
      </c>
      <c r="M262">
        <v>0.41070000000000001</v>
      </c>
      <c r="N262">
        <v>1.6972</v>
      </c>
      <c r="O262">
        <v>2.7206999999999999</v>
      </c>
      <c r="P262">
        <v>3.5836999999999999</v>
      </c>
      <c r="Q262">
        <v>80.423000000000002</v>
      </c>
      <c r="R262">
        <v>1.3705000000000001</v>
      </c>
      <c r="S262">
        <v>103.29</v>
      </c>
      <c r="T262">
        <v>1.6575</v>
      </c>
      <c r="U262">
        <v>0.92920000000000003</v>
      </c>
      <c r="V262">
        <v>0.8599</v>
      </c>
      <c r="W262">
        <v>0.8921</v>
      </c>
      <c r="X262">
        <v>5.9996999999999998</v>
      </c>
      <c r="Y262">
        <v>6.5567000000000002</v>
      </c>
      <c r="Z262">
        <v>60.085000000000001</v>
      </c>
      <c r="AA262">
        <v>3.2795000000000001</v>
      </c>
      <c r="AB262">
        <v>10.5625</v>
      </c>
      <c r="AC262">
        <v>13.0039</v>
      </c>
      <c r="AD262">
        <v>92.4</v>
      </c>
      <c r="AE262">
        <v>19.946000000000002</v>
      </c>
      <c r="AF262">
        <v>143.05000000000001</v>
      </c>
      <c r="AG262">
        <v>153.94999999999999</v>
      </c>
      <c r="AH262">
        <v>1303.2</v>
      </c>
      <c r="AI262">
        <v>101.14</v>
      </c>
      <c r="AJ262">
        <v>1473.75</v>
      </c>
      <c r="AK262">
        <v>501.75</v>
      </c>
      <c r="AL262">
        <v>17.350000000000001</v>
      </c>
      <c r="AM262">
        <v>669.75</v>
      </c>
    </row>
    <row r="263" spans="2:39" x14ac:dyDescent="0.25">
      <c r="B263" s="15">
        <v>41726</v>
      </c>
      <c r="C263">
        <v>16323.06</v>
      </c>
      <c r="D263">
        <v>1857.62</v>
      </c>
      <c r="E263">
        <v>4155.759</v>
      </c>
      <c r="F263">
        <v>6615.58</v>
      </c>
      <c r="G263">
        <v>14260.72</v>
      </c>
      <c r="H263">
        <v>9587.19</v>
      </c>
      <c r="I263">
        <v>14696.03</v>
      </c>
      <c r="J263">
        <v>1186.52</v>
      </c>
      <c r="K263">
        <v>14696.03</v>
      </c>
      <c r="L263">
        <v>22065.53</v>
      </c>
      <c r="M263">
        <v>0.4496</v>
      </c>
      <c r="N263">
        <v>1.7479</v>
      </c>
      <c r="O263">
        <v>2.7208000000000001</v>
      </c>
      <c r="P263">
        <v>3.5472999999999999</v>
      </c>
      <c r="Q263">
        <v>80.176000000000002</v>
      </c>
      <c r="R263">
        <v>1.3752</v>
      </c>
      <c r="S263">
        <v>102.83</v>
      </c>
      <c r="T263">
        <v>1.6637999999999999</v>
      </c>
      <c r="U263">
        <v>0.92469999999999997</v>
      </c>
      <c r="V263">
        <v>0.86609999999999998</v>
      </c>
      <c r="W263">
        <v>0.88680000000000003</v>
      </c>
      <c r="X263">
        <v>6.0068999999999999</v>
      </c>
      <c r="Y263">
        <v>6.5027999999999997</v>
      </c>
      <c r="Z263">
        <v>59.89</v>
      </c>
      <c r="AA263">
        <v>3.2736000000000001</v>
      </c>
      <c r="AB263">
        <v>10.576499999999999</v>
      </c>
      <c r="AC263">
        <v>13.073</v>
      </c>
      <c r="AD263">
        <v>93.74</v>
      </c>
      <c r="AE263">
        <v>19.79</v>
      </c>
      <c r="AF263">
        <v>146.5</v>
      </c>
      <c r="AG263">
        <v>150.5</v>
      </c>
      <c r="AH263">
        <v>1293.8</v>
      </c>
      <c r="AI263">
        <v>101.67</v>
      </c>
      <c r="AJ263">
        <v>1436.5</v>
      </c>
      <c r="AK263">
        <v>492</v>
      </c>
      <c r="AL263">
        <v>17.98</v>
      </c>
      <c r="AM263">
        <v>695.5</v>
      </c>
    </row>
    <row r="264" spans="2:39" x14ac:dyDescent="0.25">
      <c r="B264" s="15">
        <v>41719</v>
      </c>
      <c r="C264">
        <v>16302.77</v>
      </c>
      <c r="D264">
        <v>1866.52</v>
      </c>
      <c r="E264">
        <v>4276.7879999999996</v>
      </c>
      <c r="F264">
        <v>6557.17</v>
      </c>
      <c r="G264">
        <v>14335.76</v>
      </c>
      <c r="H264">
        <v>9342.94</v>
      </c>
      <c r="I264">
        <v>14224.23</v>
      </c>
      <c r="J264">
        <v>1145.97</v>
      </c>
      <c r="K264">
        <v>14224.23</v>
      </c>
      <c r="L264">
        <v>21436.7</v>
      </c>
      <c r="M264">
        <v>0.42449999999999999</v>
      </c>
      <c r="N264">
        <v>1.7071000000000001</v>
      </c>
      <c r="O264">
        <v>2.7425999999999999</v>
      </c>
      <c r="P264">
        <v>3.6067999999999998</v>
      </c>
      <c r="Q264">
        <v>80.105000000000004</v>
      </c>
      <c r="R264">
        <v>1.3794</v>
      </c>
      <c r="S264">
        <v>102.25</v>
      </c>
      <c r="T264">
        <v>1.6486000000000001</v>
      </c>
      <c r="U264">
        <v>0.90810000000000002</v>
      </c>
      <c r="V264">
        <v>0.85360000000000003</v>
      </c>
      <c r="W264">
        <v>0.88290000000000002</v>
      </c>
      <c r="X264">
        <v>6.0518999999999998</v>
      </c>
      <c r="Y264">
        <v>6.4256000000000002</v>
      </c>
      <c r="Z264">
        <v>60.924999999999997</v>
      </c>
      <c r="AA264">
        <v>3.3085</v>
      </c>
      <c r="AB264">
        <v>10.889799999999999</v>
      </c>
      <c r="AC264">
        <v>13.231299999999999</v>
      </c>
      <c r="AD264">
        <v>93.31</v>
      </c>
      <c r="AE264">
        <v>20.286000000000001</v>
      </c>
      <c r="AF264">
        <v>144</v>
      </c>
      <c r="AG264">
        <v>152.94999999999999</v>
      </c>
      <c r="AH264">
        <v>1336</v>
      </c>
      <c r="AI264">
        <v>99.46</v>
      </c>
      <c r="AJ264">
        <v>1408.75</v>
      </c>
      <c r="AK264">
        <v>479</v>
      </c>
      <c r="AL264">
        <v>16.829999999999998</v>
      </c>
      <c r="AM264">
        <v>693.25</v>
      </c>
    </row>
    <row r="265" spans="2:39" x14ac:dyDescent="0.25">
      <c r="B265" s="15">
        <v>41712</v>
      </c>
      <c r="C265">
        <v>16065.67</v>
      </c>
      <c r="D265">
        <v>1841.13</v>
      </c>
      <c r="E265">
        <v>4245.3959999999997</v>
      </c>
      <c r="F265">
        <v>6527.89</v>
      </c>
      <c r="G265">
        <v>14227.66</v>
      </c>
      <c r="H265">
        <v>9056.41</v>
      </c>
      <c r="I265">
        <v>14327.66</v>
      </c>
      <c r="J265">
        <v>1164.7</v>
      </c>
      <c r="K265">
        <v>14327.66</v>
      </c>
      <c r="L265">
        <v>21539.49</v>
      </c>
      <c r="M265">
        <v>0.34239999999999998</v>
      </c>
      <c r="N265">
        <v>1.5345</v>
      </c>
      <c r="O265">
        <v>2.6543000000000001</v>
      </c>
      <c r="P265">
        <v>3.5991999999999997</v>
      </c>
      <c r="Q265">
        <v>79.445999999999998</v>
      </c>
      <c r="R265">
        <v>1.3914</v>
      </c>
      <c r="S265">
        <v>101.36</v>
      </c>
      <c r="T265">
        <v>1.6646999999999998</v>
      </c>
      <c r="U265">
        <v>0.90280000000000005</v>
      </c>
      <c r="V265">
        <v>0.8538</v>
      </c>
      <c r="W265">
        <v>0.87239999999999995</v>
      </c>
      <c r="X265">
        <v>5.9730999999999996</v>
      </c>
      <c r="Y265">
        <v>6.3888999999999996</v>
      </c>
      <c r="Z265">
        <v>61.19</v>
      </c>
      <c r="AA265">
        <v>3.2795000000000001</v>
      </c>
      <c r="AB265">
        <v>10.671099999999999</v>
      </c>
      <c r="AC265">
        <v>13.210699999999999</v>
      </c>
      <c r="AD265">
        <v>92.19</v>
      </c>
      <c r="AE265">
        <v>21.384</v>
      </c>
      <c r="AF265">
        <v>145.25</v>
      </c>
      <c r="AG265">
        <v>149.5</v>
      </c>
      <c r="AH265">
        <v>1379</v>
      </c>
      <c r="AI265">
        <v>98.89</v>
      </c>
      <c r="AJ265">
        <v>1376</v>
      </c>
      <c r="AK265">
        <v>472.25</v>
      </c>
      <c r="AL265">
        <v>17.25</v>
      </c>
      <c r="AM265">
        <v>690.25</v>
      </c>
    </row>
    <row r="266" spans="2:39" x14ac:dyDescent="0.25">
      <c r="B266" s="15">
        <v>41705</v>
      </c>
      <c r="C266">
        <v>16452.72</v>
      </c>
      <c r="D266">
        <v>1878.04</v>
      </c>
      <c r="E266">
        <v>4336.223</v>
      </c>
      <c r="F266">
        <v>6712.67</v>
      </c>
      <c r="G266">
        <v>14299.08</v>
      </c>
      <c r="H266">
        <v>9350.75</v>
      </c>
      <c r="I266">
        <v>15274.07</v>
      </c>
      <c r="J266">
        <v>1236.97</v>
      </c>
      <c r="K266">
        <v>15274.07</v>
      </c>
      <c r="L266">
        <v>22660.49</v>
      </c>
      <c r="M266">
        <v>0.36930000000000002</v>
      </c>
      <c r="N266">
        <v>1.6362999999999999</v>
      </c>
      <c r="O266">
        <v>2.7879</v>
      </c>
      <c r="P266">
        <v>3.7206000000000001</v>
      </c>
      <c r="Q266">
        <v>79.718999999999994</v>
      </c>
      <c r="R266">
        <v>1.3875</v>
      </c>
      <c r="S266">
        <v>103.28</v>
      </c>
      <c r="T266">
        <v>1.6713</v>
      </c>
      <c r="U266">
        <v>0.90680000000000005</v>
      </c>
      <c r="V266">
        <v>0.84650000000000003</v>
      </c>
      <c r="W266">
        <v>0.87790000000000001</v>
      </c>
      <c r="X266">
        <v>5.9871999999999996</v>
      </c>
      <c r="Y266">
        <v>6.3833000000000002</v>
      </c>
      <c r="Z266">
        <v>61.087499999999999</v>
      </c>
      <c r="AA266">
        <v>3.258</v>
      </c>
      <c r="AB266">
        <v>10.7295</v>
      </c>
      <c r="AC266">
        <v>13.187200000000001</v>
      </c>
      <c r="AD266">
        <v>91.02</v>
      </c>
      <c r="AE266">
        <v>20.896999999999998</v>
      </c>
      <c r="AF266">
        <v>143.25</v>
      </c>
      <c r="AG266">
        <v>155</v>
      </c>
      <c r="AH266">
        <v>1338.2</v>
      </c>
      <c r="AI266">
        <v>102.58</v>
      </c>
      <c r="AJ266">
        <v>1457.5</v>
      </c>
      <c r="AK266">
        <v>481</v>
      </c>
      <c r="AL266">
        <v>18.010000000000002</v>
      </c>
      <c r="AM266">
        <v>646.25</v>
      </c>
    </row>
    <row r="267" spans="2:39" x14ac:dyDescent="0.25">
      <c r="B267" s="15">
        <v>41698</v>
      </c>
      <c r="C267">
        <v>16321.71</v>
      </c>
      <c r="D267">
        <v>1859.45</v>
      </c>
      <c r="E267">
        <v>4308.1189999999997</v>
      </c>
      <c r="F267">
        <v>6809.7</v>
      </c>
      <c r="G267">
        <v>14209.59</v>
      </c>
      <c r="H267">
        <v>9692.08</v>
      </c>
      <c r="I267">
        <v>14841.07</v>
      </c>
      <c r="J267">
        <v>1211.6600000000001</v>
      </c>
      <c r="K267">
        <v>14841.07</v>
      </c>
      <c r="L267">
        <v>22836.959999999999</v>
      </c>
      <c r="M267">
        <v>0.31690000000000002</v>
      </c>
      <c r="N267">
        <v>1.5016</v>
      </c>
      <c r="O267">
        <v>2.6475999999999997</v>
      </c>
      <c r="P267">
        <v>3.5822000000000003</v>
      </c>
      <c r="Q267">
        <v>79.691000000000003</v>
      </c>
      <c r="R267">
        <v>1.3801999999999999</v>
      </c>
      <c r="S267">
        <v>101.8</v>
      </c>
      <c r="T267">
        <v>1.6745000000000001</v>
      </c>
      <c r="U267">
        <v>0.89239999999999997</v>
      </c>
      <c r="V267">
        <v>0.83889999999999998</v>
      </c>
      <c r="W267">
        <v>0.88029999999999997</v>
      </c>
      <c r="X267">
        <v>6.0034000000000001</v>
      </c>
      <c r="Y267">
        <v>6.4088000000000003</v>
      </c>
      <c r="Z267">
        <v>61.7575</v>
      </c>
      <c r="AA267">
        <v>3.2770000000000001</v>
      </c>
      <c r="AB267">
        <v>10.755100000000001</v>
      </c>
      <c r="AC267">
        <v>13.2492</v>
      </c>
      <c r="AD267">
        <v>86.59</v>
      </c>
      <c r="AE267">
        <v>21.204000000000001</v>
      </c>
      <c r="AF267">
        <v>151.94999999999999</v>
      </c>
      <c r="AG267">
        <v>147.75</v>
      </c>
      <c r="AH267">
        <v>1321.6</v>
      </c>
      <c r="AI267">
        <v>102.59</v>
      </c>
      <c r="AJ267">
        <v>1414.25</v>
      </c>
      <c r="AK267">
        <v>457.5</v>
      </c>
      <c r="AL267">
        <v>16.47</v>
      </c>
      <c r="AM267">
        <v>599</v>
      </c>
    </row>
    <row r="268" spans="2:39" x14ac:dyDescent="0.25">
      <c r="B268" s="15">
        <v>41691</v>
      </c>
      <c r="C268">
        <v>16103.3</v>
      </c>
      <c r="D268">
        <v>1836.25</v>
      </c>
      <c r="E268">
        <v>4263.4110000000001</v>
      </c>
      <c r="F268">
        <v>6838.06</v>
      </c>
      <c r="G268">
        <v>14205.72</v>
      </c>
      <c r="H268">
        <v>9656.9500000000007</v>
      </c>
      <c r="I268">
        <v>14865.67</v>
      </c>
      <c r="J268">
        <v>1222.31</v>
      </c>
      <c r="K268">
        <v>14865.67</v>
      </c>
      <c r="L268">
        <v>22568.240000000002</v>
      </c>
      <c r="M268">
        <v>0.31419999999999998</v>
      </c>
      <c r="N268">
        <v>1.5329000000000002</v>
      </c>
      <c r="O268">
        <v>2.7309999999999999</v>
      </c>
      <c r="P268">
        <v>3.6934</v>
      </c>
      <c r="Q268">
        <v>80.236999999999995</v>
      </c>
      <c r="R268">
        <v>1.3746</v>
      </c>
      <c r="S268">
        <v>102.51</v>
      </c>
      <c r="T268">
        <v>1.6616</v>
      </c>
      <c r="U268">
        <v>0.89770000000000005</v>
      </c>
      <c r="V268">
        <v>0.82820000000000005</v>
      </c>
      <c r="W268">
        <v>0.88770000000000004</v>
      </c>
      <c r="X268">
        <v>6.0770999999999997</v>
      </c>
      <c r="Y268">
        <v>6.5280000000000005</v>
      </c>
      <c r="Z268">
        <v>62.13</v>
      </c>
      <c r="AA268">
        <v>3.2949999999999999</v>
      </c>
      <c r="AB268">
        <v>10.929600000000001</v>
      </c>
      <c r="AC268">
        <v>13.264799999999999</v>
      </c>
      <c r="AD268">
        <v>87.09</v>
      </c>
      <c r="AE268">
        <v>21.782</v>
      </c>
      <c r="AF268">
        <v>144.55000000000001</v>
      </c>
      <c r="AG268">
        <v>146.55000000000001</v>
      </c>
      <c r="AH268">
        <v>1323.9</v>
      </c>
      <c r="AI268">
        <v>102.2</v>
      </c>
      <c r="AJ268">
        <v>1370.75</v>
      </c>
      <c r="AK268">
        <v>453</v>
      </c>
      <c r="AL268">
        <v>16.72</v>
      </c>
      <c r="AM268">
        <v>609.75</v>
      </c>
    </row>
    <row r="269" spans="2:39" x14ac:dyDescent="0.25">
      <c r="B269" s="15">
        <v>41684</v>
      </c>
      <c r="C269">
        <v>16154.39</v>
      </c>
      <c r="D269">
        <v>1838.63</v>
      </c>
      <c r="E269">
        <v>4244.0249999999996</v>
      </c>
      <c r="F269">
        <v>6663.62</v>
      </c>
      <c r="G269">
        <v>14054.76</v>
      </c>
      <c r="H269">
        <v>9662.4</v>
      </c>
      <c r="I269">
        <v>14313.03</v>
      </c>
      <c r="J269">
        <v>1183.82</v>
      </c>
      <c r="K269">
        <v>14313.03</v>
      </c>
      <c r="L269">
        <v>22298.41</v>
      </c>
      <c r="M269">
        <v>0.31069999999999998</v>
      </c>
      <c r="N269">
        <v>1.5246</v>
      </c>
      <c r="O269">
        <v>2.7427999999999999</v>
      </c>
      <c r="P269">
        <v>3.6968999999999999</v>
      </c>
      <c r="Q269">
        <v>80.135999999999996</v>
      </c>
      <c r="R269">
        <v>1.3693</v>
      </c>
      <c r="S269">
        <v>101.8</v>
      </c>
      <c r="T269">
        <v>1.6747000000000001</v>
      </c>
      <c r="U269">
        <v>0.90339999999999998</v>
      </c>
      <c r="V269">
        <v>0.83620000000000005</v>
      </c>
      <c r="W269">
        <v>0.89249999999999996</v>
      </c>
      <c r="X269">
        <v>6.0772000000000004</v>
      </c>
      <c r="Y269">
        <v>6.444</v>
      </c>
      <c r="Z269">
        <v>61.93</v>
      </c>
      <c r="AA269">
        <v>3.3068</v>
      </c>
      <c r="AB269">
        <v>10.860900000000001</v>
      </c>
      <c r="AC269">
        <v>13.2416</v>
      </c>
      <c r="AD269">
        <v>87.55</v>
      </c>
      <c r="AE269">
        <v>21.420999999999999</v>
      </c>
      <c r="AF269">
        <v>142.6</v>
      </c>
      <c r="AG269">
        <v>144.35</v>
      </c>
      <c r="AH269">
        <v>1319</v>
      </c>
      <c r="AI269">
        <v>100.3</v>
      </c>
      <c r="AJ269">
        <v>1337.5</v>
      </c>
      <c r="AK269">
        <v>445.25</v>
      </c>
      <c r="AL269">
        <v>15.63</v>
      </c>
      <c r="AM269">
        <v>598.5</v>
      </c>
    </row>
    <row r="270" spans="2:39" x14ac:dyDescent="0.25">
      <c r="B270" s="15">
        <v>41677</v>
      </c>
      <c r="C270">
        <v>15794.08</v>
      </c>
      <c r="D270">
        <v>1797.02</v>
      </c>
      <c r="E270">
        <v>4125.8609999999999</v>
      </c>
      <c r="F270">
        <v>6571.68</v>
      </c>
      <c r="G270">
        <v>13786.5</v>
      </c>
      <c r="H270">
        <v>9301.92</v>
      </c>
      <c r="I270">
        <v>14462.41</v>
      </c>
      <c r="J270">
        <v>1189.1400000000001</v>
      </c>
      <c r="K270">
        <v>14462.41</v>
      </c>
      <c r="L270">
        <v>21636.85</v>
      </c>
      <c r="M270">
        <v>0.3034</v>
      </c>
      <c r="N270">
        <v>1.4689000000000001</v>
      </c>
      <c r="O270">
        <v>2.6829000000000001</v>
      </c>
      <c r="P270">
        <v>3.6726000000000001</v>
      </c>
      <c r="Q270">
        <v>80.691000000000003</v>
      </c>
      <c r="R270">
        <v>1.3634999999999999</v>
      </c>
      <c r="S270">
        <v>102.3</v>
      </c>
      <c r="T270">
        <v>1.6411</v>
      </c>
      <c r="U270">
        <v>0.89590000000000003</v>
      </c>
      <c r="V270">
        <v>0.82950000000000002</v>
      </c>
      <c r="W270">
        <v>0.89810000000000001</v>
      </c>
      <c r="X270">
        <v>6.1765999999999996</v>
      </c>
      <c r="Y270">
        <v>6.4874000000000001</v>
      </c>
      <c r="Z270">
        <v>62.29</v>
      </c>
      <c r="AA270">
        <v>3.33</v>
      </c>
      <c r="AB270">
        <v>11.064399999999999</v>
      </c>
      <c r="AC270">
        <v>13.2822</v>
      </c>
      <c r="AD270">
        <v>87.47</v>
      </c>
      <c r="AE270">
        <v>19.936</v>
      </c>
      <c r="AF270">
        <v>141.19999999999999</v>
      </c>
      <c r="AG270">
        <v>147.25</v>
      </c>
      <c r="AH270">
        <v>1263.3</v>
      </c>
      <c r="AI270">
        <v>99.88</v>
      </c>
      <c r="AJ270">
        <v>1331.5</v>
      </c>
      <c r="AK270">
        <v>444.25</v>
      </c>
      <c r="AL270">
        <v>15.73</v>
      </c>
      <c r="AM270">
        <v>577.5</v>
      </c>
    </row>
    <row r="271" spans="2:39" x14ac:dyDescent="0.25">
      <c r="B271" s="15">
        <v>41670</v>
      </c>
      <c r="C271">
        <v>15698.85</v>
      </c>
      <c r="D271">
        <v>1782.59</v>
      </c>
      <c r="E271">
        <v>4103.8779999999997</v>
      </c>
      <c r="F271">
        <v>6510.44</v>
      </c>
      <c r="G271">
        <v>13694.94</v>
      </c>
      <c r="H271">
        <v>9306.48</v>
      </c>
      <c r="I271">
        <v>14914.53</v>
      </c>
      <c r="J271">
        <v>1220.6400000000001</v>
      </c>
      <c r="K271">
        <v>14914.53</v>
      </c>
      <c r="L271">
        <v>22035.42</v>
      </c>
      <c r="M271">
        <v>0.32769999999999999</v>
      </c>
      <c r="N271">
        <v>1.4902</v>
      </c>
      <c r="O271">
        <v>2.6440000000000001</v>
      </c>
      <c r="P271">
        <v>3.5985</v>
      </c>
      <c r="Q271">
        <v>81.311000000000007</v>
      </c>
      <c r="R271">
        <v>1.3486</v>
      </c>
      <c r="S271">
        <v>102.04</v>
      </c>
      <c r="T271">
        <v>1.6438999999999999</v>
      </c>
      <c r="U271">
        <v>0.87560000000000004</v>
      </c>
      <c r="V271">
        <v>0.80859999999999999</v>
      </c>
      <c r="W271">
        <v>0.90649999999999997</v>
      </c>
      <c r="X271">
        <v>6.2804000000000002</v>
      </c>
      <c r="Y271">
        <v>6.5507</v>
      </c>
      <c r="Z271">
        <v>62.657499999999999</v>
      </c>
      <c r="AA271">
        <v>3.347</v>
      </c>
      <c r="AB271">
        <v>11.1206</v>
      </c>
      <c r="AC271">
        <v>13.3573</v>
      </c>
      <c r="AD271">
        <v>85.83</v>
      </c>
      <c r="AE271">
        <v>19.12</v>
      </c>
      <c r="AF271">
        <v>141.67500000000001</v>
      </c>
      <c r="AG271">
        <v>142.55000000000001</v>
      </c>
      <c r="AH271">
        <v>1240.0999999999999</v>
      </c>
      <c r="AI271">
        <v>97.49</v>
      </c>
      <c r="AJ271">
        <v>1282.75</v>
      </c>
      <c r="AK271">
        <v>434</v>
      </c>
      <c r="AL271">
        <v>15.55</v>
      </c>
      <c r="AM271">
        <v>555.75</v>
      </c>
    </row>
    <row r="272" spans="2:39" x14ac:dyDescent="0.25">
      <c r="B272" s="15">
        <v>41663</v>
      </c>
      <c r="C272">
        <v>15879.11</v>
      </c>
      <c r="D272">
        <v>1790.29</v>
      </c>
      <c r="E272">
        <v>4128.1729999999998</v>
      </c>
      <c r="F272">
        <v>6663.74</v>
      </c>
      <c r="G272">
        <v>13717.76</v>
      </c>
      <c r="H272">
        <v>9392.02</v>
      </c>
      <c r="I272">
        <v>15391.56</v>
      </c>
      <c r="J272">
        <v>1264.5999999999999</v>
      </c>
      <c r="K272">
        <v>15391.56</v>
      </c>
      <c r="L272">
        <v>22450.06</v>
      </c>
      <c r="M272">
        <v>0.33550000000000002</v>
      </c>
      <c r="N272">
        <v>1.5413000000000001</v>
      </c>
      <c r="O272">
        <v>2.7149999999999999</v>
      </c>
      <c r="P272">
        <v>3.6324999999999998</v>
      </c>
      <c r="Q272">
        <v>80.457999999999998</v>
      </c>
      <c r="R272">
        <v>1.3677999999999999</v>
      </c>
      <c r="S272">
        <v>102.31</v>
      </c>
      <c r="T272">
        <v>1.6482000000000001</v>
      </c>
      <c r="U272">
        <v>0.86829999999999996</v>
      </c>
      <c r="V272">
        <v>0.82140000000000002</v>
      </c>
      <c r="W272">
        <v>0.89449999999999996</v>
      </c>
      <c r="X272">
        <v>6.1449999999999996</v>
      </c>
      <c r="Y272">
        <v>6.4406999999999996</v>
      </c>
      <c r="Z272">
        <v>62.685000000000002</v>
      </c>
      <c r="AA272">
        <v>3.3325</v>
      </c>
      <c r="AB272">
        <v>11.0886</v>
      </c>
      <c r="AC272">
        <v>13.46</v>
      </c>
      <c r="AD272">
        <v>87.21</v>
      </c>
      <c r="AE272">
        <v>19.765000000000001</v>
      </c>
      <c r="AF272">
        <v>143.4</v>
      </c>
      <c r="AG272">
        <v>143</v>
      </c>
      <c r="AH272">
        <v>1264.3</v>
      </c>
      <c r="AI272">
        <v>96.64</v>
      </c>
      <c r="AJ272">
        <v>1284.75</v>
      </c>
      <c r="AK272">
        <v>429.5</v>
      </c>
      <c r="AL272">
        <v>15.11</v>
      </c>
      <c r="AM272">
        <v>565.25</v>
      </c>
    </row>
    <row r="273" spans="2:39" x14ac:dyDescent="0.25">
      <c r="B273" s="15">
        <v>41656</v>
      </c>
      <c r="C273">
        <v>16458.560000000001</v>
      </c>
      <c r="D273">
        <v>1838.7</v>
      </c>
      <c r="E273">
        <v>4197.5820000000003</v>
      </c>
      <c r="F273">
        <v>6829.3</v>
      </c>
      <c r="G273">
        <v>13888.21</v>
      </c>
      <c r="H273">
        <v>9742.9599999999991</v>
      </c>
      <c r="I273">
        <v>15734.46</v>
      </c>
      <c r="J273">
        <v>1297.3900000000001</v>
      </c>
      <c r="K273">
        <v>15734.46</v>
      </c>
      <c r="L273">
        <v>23133.35</v>
      </c>
      <c r="M273">
        <v>0.37119999999999997</v>
      </c>
      <c r="N273">
        <v>1.6254999999999999</v>
      </c>
      <c r="O273">
        <v>2.8193999999999999</v>
      </c>
      <c r="P273">
        <v>3.7480000000000002</v>
      </c>
      <c r="Q273">
        <v>81.224999999999994</v>
      </c>
      <c r="R273">
        <v>1.3541000000000001</v>
      </c>
      <c r="S273">
        <v>104.32</v>
      </c>
      <c r="T273">
        <v>1.6423999999999999</v>
      </c>
      <c r="U273">
        <v>0.87809999999999999</v>
      </c>
      <c r="V273">
        <v>0.8256</v>
      </c>
      <c r="W273">
        <v>0.91010000000000002</v>
      </c>
      <c r="X273">
        <v>6.1554000000000002</v>
      </c>
      <c r="Y273">
        <v>6.4702000000000002</v>
      </c>
      <c r="Z273">
        <v>61.55</v>
      </c>
      <c r="AA273">
        <v>3.2968999999999999</v>
      </c>
      <c r="AB273">
        <v>10.866</v>
      </c>
      <c r="AC273">
        <v>13.245900000000001</v>
      </c>
      <c r="AD273">
        <v>86.8</v>
      </c>
      <c r="AE273">
        <v>20.303999999999998</v>
      </c>
      <c r="AF273">
        <v>140.35</v>
      </c>
      <c r="AG273">
        <v>141.85</v>
      </c>
      <c r="AH273">
        <v>1251.9000000000001</v>
      </c>
      <c r="AI273">
        <v>94.37</v>
      </c>
      <c r="AJ273">
        <v>1316.5</v>
      </c>
      <c r="AK273">
        <v>424</v>
      </c>
      <c r="AL273">
        <v>15.22</v>
      </c>
      <c r="AM273">
        <v>563.5</v>
      </c>
    </row>
    <row r="274" spans="2:39" x14ac:dyDescent="0.25">
      <c r="B274" s="15">
        <v>41649</v>
      </c>
      <c r="C274">
        <v>16437.05</v>
      </c>
      <c r="D274">
        <v>1842.37</v>
      </c>
      <c r="E274">
        <v>4174.665</v>
      </c>
      <c r="F274">
        <v>6739.94</v>
      </c>
      <c r="G274">
        <v>13747.52</v>
      </c>
      <c r="H274">
        <v>9473.24</v>
      </c>
      <c r="I274">
        <v>15912.06</v>
      </c>
      <c r="J274">
        <v>1298.48</v>
      </c>
      <c r="K274">
        <v>15912.06</v>
      </c>
      <c r="L274">
        <v>22846.25</v>
      </c>
      <c r="M274">
        <v>0.36990000000000001</v>
      </c>
      <c r="N274">
        <v>1.62</v>
      </c>
      <c r="O274">
        <v>2.8578999999999999</v>
      </c>
      <c r="P274">
        <v>3.7999000000000001</v>
      </c>
      <c r="Q274">
        <v>80.658000000000001</v>
      </c>
      <c r="R274">
        <v>1.367</v>
      </c>
      <c r="S274">
        <v>104.18</v>
      </c>
      <c r="T274">
        <v>1.6482999999999999</v>
      </c>
      <c r="U274">
        <v>0.89949999999999997</v>
      </c>
      <c r="V274">
        <v>0.83030000000000004</v>
      </c>
      <c r="W274">
        <v>0.90239999999999998</v>
      </c>
      <c r="X274">
        <v>6.1445999999999996</v>
      </c>
      <c r="Y274">
        <v>6.4848999999999997</v>
      </c>
      <c r="Z274">
        <v>61.905000000000001</v>
      </c>
      <c r="AA274">
        <v>3.2690000000000001</v>
      </c>
      <c r="AB274">
        <v>10.6435</v>
      </c>
      <c r="AC274">
        <v>12.967600000000001</v>
      </c>
      <c r="AD274">
        <v>82.59</v>
      </c>
      <c r="AE274">
        <v>20.222999999999999</v>
      </c>
      <c r="AF274">
        <v>136.69999999999999</v>
      </c>
      <c r="AG274">
        <v>148.1</v>
      </c>
      <c r="AH274">
        <v>1246.9000000000001</v>
      </c>
      <c r="AI274">
        <v>92.72</v>
      </c>
      <c r="AJ274">
        <v>1303.75</v>
      </c>
      <c r="AK274">
        <v>432.75</v>
      </c>
      <c r="AL274">
        <v>15.57</v>
      </c>
      <c r="AM274">
        <v>569</v>
      </c>
    </row>
    <row r="275" spans="2:39" x14ac:dyDescent="0.25">
      <c r="B275" s="15">
        <v>41642</v>
      </c>
      <c r="C275">
        <v>16469.990000000002</v>
      </c>
      <c r="D275">
        <v>1831.37</v>
      </c>
      <c r="E275">
        <v>4131.9059999999999</v>
      </c>
      <c r="F275">
        <v>6730.67</v>
      </c>
      <c r="G275">
        <v>13548.86</v>
      </c>
      <c r="H275">
        <v>9435.15</v>
      </c>
      <c r="I275">
        <v>16291.31</v>
      </c>
      <c r="J275">
        <v>1302.29</v>
      </c>
      <c r="K275">
        <v>16291.31</v>
      </c>
      <c r="L275">
        <v>22817.279999999999</v>
      </c>
      <c r="M275">
        <v>0.39650000000000002</v>
      </c>
      <c r="N275">
        <v>1.7332999999999998</v>
      </c>
      <c r="O275">
        <v>2.9948000000000001</v>
      </c>
      <c r="P275">
        <v>3.9247999999999998</v>
      </c>
      <c r="Q275">
        <v>80.790999999999997</v>
      </c>
      <c r="R275">
        <v>1.3589</v>
      </c>
      <c r="S275">
        <v>104.86</v>
      </c>
      <c r="T275">
        <v>1.6417999999999999</v>
      </c>
      <c r="U275">
        <v>0.89449999999999996</v>
      </c>
      <c r="V275">
        <v>0.82730000000000004</v>
      </c>
      <c r="W275">
        <v>0.9052</v>
      </c>
      <c r="X275">
        <v>6.1580000000000004</v>
      </c>
      <c r="Y275">
        <v>6.5258000000000003</v>
      </c>
      <c r="Z275">
        <v>62.155000000000001</v>
      </c>
      <c r="AA275">
        <v>3.2865000000000002</v>
      </c>
      <c r="AB275">
        <v>10.76</v>
      </c>
      <c r="AC275">
        <v>13.1075</v>
      </c>
      <c r="AD275">
        <v>82.94</v>
      </c>
      <c r="AE275">
        <v>20.210999999999999</v>
      </c>
      <c r="AF275">
        <v>136.30000000000001</v>
      </c>
      <c r="AG275">
        <v>138.65</v>
      </c>
      <c r="AH275">
        <v>1238.5999999999999</v>
      </c>
      <c r="AI275">
        <v>93.96</v>
      </c>
      <c r="AJ275">
        <v>1289.25</v>
      </c>
      <c r="AK275">
        <v>423.5</v>
      </c>
      <c r="AL275">
        <v>16.079999999999998</v>
      </c>
      <c r="AM275">
        <v>605.75</v>
      </c>
    </row>
    <row r="276" spans="2:39" x14ac:dyDescent="0.25">
      <c r="B276" s="15">
        <v>41635</v>
      </c>
      <c r="C276">
        <v>16478.41</v>
      </c>
      <c r="D276">
        <v>1841.4</v>
      </c>
      <c r="E276">
        <v>4156.5940000000001</v>
      </c>
      <c r="F276">
        <v>6750.87</v>
      </c>
      <c r="G276">
        <v>13587.98</v>
      </c>
      <c r="H276">
        <v>9589.39</v>
      </c>
      <c r="I276">
        <v>16178.94</v>
      </c>
      <c r="J276">
        <v>1290.07</v>
      </c>
      <c r="K276">
        <v>16178.94</v>
      </c>
      <c r="L276">
        <v>23243.24</v>
      </c>
      <c r="M276">
        <v>0.38740000000000002</v>
      </c>
      <c r="N276">
        <v>1.7342</v>
      </c>
      <c r="O276">
        <v>3</v>
      </c>
      <c r="P276">
        <v>3.9367000000000001</v>
      </c>
      <c r="Q276">
        <v>80.391999999999996</v>
      </c>
      <c r="R276">
        <v>1.3749</v>
      </c>
      <c r="S276">
        <v>105.17</v>
      </c>
      <c r="T276">
        <v>1.6482999999999999</v>
      </c>
      <c r="U276">
        <v>0.88700000000000001</v>
      </c>
      <c r="V276">
        <v>0.81499999999999995</v>
      </c>
      <c r="W276">
        <v>0.89149999999999996</v>
      </c>
      <c r="X276">
        <v>6.1466000000000003</v>
      </c>
      <c r="Y276">
        <v>6.5156000000000001</v>
      </c>
      <c r="Z276">
        <v>61.844999999999999</v>
      </c>
      <c r="AA276">
        <v>3.2877999999999998</v>
      </c>
      <c r="AB276">
        <v>10.5304</v>
      </c>
      <c r="AC276">
        <v>13.0563</v>
      </c>
      <c r="AD276">
        <v>84.12</v>
      </c>
      <c r="AE276">
        <v>20.013000000000002</v>
      </c>
      <c r="AF276">
        <v>133.85</v>
      </c>
      <c r="AG276">
        <v>136.75</v>
      </c>
      <c r="AH276">
        <v>1216.0999999999999</v>
      </c>
      <c r="AI276">
        <v>100.32</v>
      </c>
      <c r="AJ276">
        <v>1331.5</v>
      </c>
      <c r="AK276">
        <v>427.5</v>
      </c>
      <c r="AL276">
        <v>16.43</v>
      </c>
      <c r="AM276">
        <v>609</v>
      </c>
    </row>
    <row r="277" spans="2:39" x14ac:dyDescent="0.25">
      <c r="B277" s="15">
        <v>41628</v>
      </c>
      <c r="C277">
        <v>16221.14</v>
      </c>
      <c r="D277">
        <v>1818.32</v>
      </c>
      <c r="E277">
        <v>4104.741</v>
      </c>
      <c r="F277">
        <v>6606.58</v>
      </c>
      <c r="G277">
        <v>13399.6</v>
      </c>
      <c r="H277">
        <v>9400.18</v>
      </c>
      <c r="I277">
        <v>15870.42</v>
      </c>
      <c r="J277">
        <v>1261.6400000000001</v>
      </c>
      <c r="K277">
        <v>15870.42</v>
      </c>
      <c r="L277">
        <v>22812.18</v>
      </c>
      <c r="M277">
        <v>0.37559999999999999</v>
      </c>
      <c r="N277">
        <v>1.675</v>
      </c>
      <c r="O277">
        <v>2.8885999999999998</v>
      </c>
      <c r="P277">
        <v>3.823</v>
      </c>
      <c r="Q277">
        <v>80.575000000000003</v>
      </c>
      <c r="R277">
        <v>1.3673</v>
      </c>
      <c r="S277">
        <v>104.1</v>
      </c>
      <c r="T277">
        <v>1.6335999999999999</v>
      </c>
      <c r="U277">
        <v>0.89229999999999998</v>
      </c>
      <c r="V277">
        <v>0.82</v>
      </c>
      <c r="W277">
        <v>0.8962</v>
      </c>
      <c r="X277">
        <v>6.1616</v>
      </c>
      <c r="Y277">
        <v>6.5877999999999997</v>
      </c>
      <c r="Z277">
        <v>62.04</v>
      </c>
      <c r="AA277">
        <v>3.2873999999999999</v>
      </c>
      <c r="AB277">
        <v>10.3558</v>
      </c>
      <c r="AC277">
        <v>12.9785</v>
      </c>
      <c r="AD277">
        <v>83.15</v>
      </c>
      <c r="AE277">
        <v>19.417999999999999</v>
      </c>
      <c r="AF277">
        <v>132.52500000000001</v>
      </c>
      <c r="AG277">
        <v>137.19999999999999</v>
      </c>
      <c r="AH277">
        <v>1205.0999999999999</v>
      </c>
      <c r="AI277">
        <v>99.32</v>
      </c>
      <c r="AJ277">
        <v>1339</v>
      </c>
      <c r="AK277">
        <v>433.25</v>
      </c>
      <c r="AL277">
        <v>16.45</v>
      </c>
      <c r="AM277">
        <v>613.5</v>
      </c>
    </row>
    <row r="278" spans="2:39" x14ac:dyDescent="0.25">
      <c r="B278" s="15">
        <v>41621</v>
      </c>
      <c r="C278">
        <v>15755.36</v>
      </c>
      <c r="D278">
        <v>1775.32</v>
      </c>
      <c r="E278">
        <v>4000.9749999999999</v>
      </c>
      <c r="F278">
        <v>6439.96</v>
      </c>
      <c r="G278">
        <v>13125.7</v>
      </c>
      <c r="H278">
        <v>9006.4599999999991</v>
      </c>
      <c r="I278">
        <v>15403.11</v>
      </c>
      <c r="J278">
        <v>1238.8800000000001</v>
      </c>
      <c r="K278">
        <v>15403.11</v>
      </c>
      <c r="L278">
        <v>23245.96</v>
      </c>
      <c r="M278">
        <v>0.32419999999999999</v>
      </c>
      <c r="N278">
        <v>1.5291999999999999</v>
      </c>
      <c r="O278">
        <v>2.8646000000000003</v>
      </c>
      <c r="P278">
        <v>3.8731</v>
      </c>
      <c r="Q278">
        <v>80.213999999999999</v>
      </c>
      <c r="R278">
        <v>1.3742000000000001</v>
      </c>
      <c r="S278">
        <v>103.21</v>
      </c>
      <c r="T278">
        <v>1.63</v>
      </c>
      <c r="U278">
        <v>0.89639999999999997</v>
      </c>
      <c r="V278">
        <v>0.82630000000000003</v>
      </c>
      <c r="W278">
        <v>0.88949999999999996</v>
      </c>
      <c r="X278">
        <v>6.1788999999999996</v>
      </c>
      <c r="Y278">
        <v>6.5754000000000001</v>
      </c>
      <c r="Z278">
        <v>62.125</v>
      </c>
      <c r="AA278">
        <v>3.2355</v>
      </c>
      <c r="AB278">
        <v>10.292</v>
      </c>
      <c r="AC278">
        <v>12.882999999999999</v>
      </c>
      <c r="AD278">
        <v>83.22</v>
      </c>
      <c r="AE278">
        <v>19.559000000000001</v>
      </c>
      <c r="AF278">
        <v>131.875</v>
      </c>
      <c r="AG278">
        <v>144.44999999999999</v>
      </c>
      <c r="AH278">
        <v>1235.7</v>
      </c>
      <c r="AI278">
        <v>96.6</v>
      </c>
      <c r="AJ278">
        <v>1327.5</v>
      </c>
      <c r="AK278">
        <v>420.5</v>
      </c>
      <c r="AL278">
        <v>16.27</v>
      </c>
      <c r="AM278">
        <v>618.25</v>
      </c>
    </row>
    <row r="279" spans="2:39" x14ac:dyDescent="0.25">
      <c r="B279" s="15">
        <v>41614</v>
      </c>
      <c r="C279">
        <v>16020.2</v>
      </c>
      <c r="D279">
        <v>1805.09</v>
      </c>
      <c r="E279">
        <v>4062.5210000000002</v>
      </c>
      <c r="F279">
        <v>6551.99</v>
      </c>
      <c r="G279">
        <v>13280.72</v>
      </c>
      <c r="H279">
        <v>9172.41</v>
      </c>
      <c r="I279">
        <v>15299.86</v>
      </c>
      <c r="J279">
        <v>1235.83</v>
      </c>
      <c r="K279">
        <v>15299.86</v>
      </c>
      <c r="L279">
        <v>23743.1</v>
      </c>
      <c r="M279">
        <v>0.30159999999999998</v>
      </c>
      <c r="N279">
        <v>1.4870000000000001</v>
      </c>
      <c r="O279">
        <v>2.8552999999999997</v>
      </c>
      <c r="P279">
        <v>3.8893</v>
      </c>
      <c r="Q279">
        <v>80.314999999999998</v>
      </c>
      <c r="R279">
        <v>1.3706</v>
      </c>
      <c r="S279">
        <v>102.91</v>
      </c>
      <c r="T279">
        <v>1.6349</v>
      </c>
      <c r="U279">
        <v>0.91020000000000001</v>
      </c>
      <c r="V279">
        <v>0.82830000000000004</v>
      </c>
      <c r="W279">
        <v>0.89190000000000003</v>
      </c>
      <c r="X279">
        <v>6.1630000000000003</v>
      </c>
      <c r="Y279">
        <v>6.5057</v>
      </c>
      <c r="Z279">
        <v>61.414999999999999</v>
      </c>
      <c r="AA279">
        <v>3.2334999999999998</v>
      </c>
      <c r="AB279">
        <v>10.3194</v>
      </c>
      <c r="AC279">
        <v>12.931799999999999</v>
      </c>
      <c r="AD279">
        <v>79.38</v>
      </c>
      <c r="AE279">
        <v>19.465</v>
      </c>
      <c r="AF279">
        <v>131.42500000000001</v>
      </c>
      <c r="AG279">
        <v>138.05000000000001</v>
      </c>
      <c r="AH279">
        <v>1230.3</v>
      </c>
      <c r="AI279">
        <v>97.65</v>
      </c>
      <c r="AJ279">
        <v>1325.5</v>
      </c>
      <c r="AK279">
        <v>424</v>
      </c>
      <c r="AL279">
        <v>16.59</v>
      </c>
      <c r="AM279">
        <v>637.25</v>
      </c>
    </row>
    <row r="280" spans="2:39" x14ac:dyDescent="0.25">
      <c r="B280" s="15">
        <v>41607</v>
      </c>
      <c r="C280">
        <v>16086.41</v>
      </c>
      <c r="D280">
        <v>1805.81</v>
      </c>
      <c r="E280">
        <v>4059.886</v>
      </c>
      <c r="F280">
        <v>6650.57</v>
      </c>
      <c r="G280">
        <v>13395.4</v>
      </c>
      <c r="H280">
        <v>9405.2999999999993</v>
      </c>
      <c r="I280">
        <v>15661.87</v>
      </c>
      <c r="J280">
        <v>1258.6600000000001</v>
      </c>
      <c r="K280">
        <v>15661.87</v>
      </c>
      <c r="L280">
        <v>23881.29</v>
      </c>
      <c r="M280">
        <v>0.28139999999999998</v>
      </c>
      <c r="N280">
        <v>1.3700999999999999</v>
      </c>
      <c r="O280">
        <v>2.7444999999999999</v>
      </c>
      <c r="P280">
        <v>3.8106</v>
      </c>
      <c r="Q280">
        <v>80.680000000000007</v>
      </c>
      <c r="R280">
        <v>1.3591</v>
      </c>
      <c r="S280">
        <v>102.44</v>
      </c>
      <c r="T280">
        <v>1.6368</v>
      </c>
      <c r="U280">
        <v>0.91080000000000005</v>
      </c>
      <c r="V280">
        <v>0.81240000000000001</v>
      </c>
      <c r="W280">
        <v>0.90620000000000001</v>
      </c>
      <c r="X280">
        <v>6.1269</v>
      </c>
      <c r="Y280">
        <v>6.5479000000000003</v>
      </c>
      <c r="Z280">
        <v>62.448700000000002</v>
      </c>
      <c r="AA280">
        <v>3.2229999999999999</v>
      </c>
      <c r="AB280">
        <v>10.174200000000001</v>
      </c>
      <c r="AC280">
        <v>13.109299999999999</v>
      </c>
      <c r="AD280">
        <v>78.14</v>
      </c>
      <c r="AE280">
        <v>19.981000000000002</v>
      </c>
      <c r="AF280">
        <v>133.47499999999999</v>
      </c>
      <c r="AG280">
        <v>139.69999999999999</v>
      </c>
      <c r="AH280">
        <v>1250.5999999999999</v>
      </c>
      <c r="AI280">
        <v>92.72</v>
      </c>
      <c r="AJ280">
        <v>1336.5</v>
      </c>
      <c r="AK280">
        <v>415.25</v>
      </c>
      <c r="AL280">
        <v>17.149999999999999</v>
      </c>
      <c r="AM280">
        <v>655</v>
      </c>
    </row>
    <row r="281" spans="2:39" x14ac:dyDescent="0.25">
      <c r="B281" s="15">
        <v>41600</v>
      </c>
      <c r="C281">
        <v>16064.77</v>
      </c>
      <c r="D281">
        <v>1804.76</v>
      </c>
      <c r="E281">
        <v>3991.6489999999999</v>
      </c>
      <c r="F281">
        <v>6674.3</v>
      </c>
      <c r="G281">
        <v>13478.34</v>
      </c>
      <c r="H281">
        <v>9219.0400000000009</v>
      </c>
      <c r="I281">
        <v>15381.72</v>
      </c>
      <c r="J281">
        <v>1248.57</v>
      </c>
      <c r="K281">
        <v>15381.72</v>
      </c>
      <c r="L281">
        <v>23696.28</v>
      </c>
      <c r="M281">
        <v>0.27839999999999998</v>
      </c>
      <c r="N281">
        <v>1.3469</v>
      </c>
      <c r="O281">
        <v>2.7427000000000001</v>
      </c>
      <c r="P281">
        <v>3.8292000000000002</v>
      </c>
      <c r="Q281">
        <v>80.707999999999998</v>
      </c>
      <c r="R281">
        <v>1.3557999999999999</v>
      </c>
      <c r="S281">
        <v>101.27</v>
      </c>
      <c r="T281">
        <v>1.6226</v>
      </c>
      <c r="U281">
        <v>0.91830000000000001</v>
      </c>
      <c r="V281">
        <v>0.81950000000000001</v>
      </c>
      <c r="W281">
        <v>0.90669999999999995</v>
      </c>
      <c r="X281">
        <v>6.0636000000000001</v>
      </c>
      <c r="Y281">
        <v>6.5792000000000002</v>
      </c>
      <c r="Z281">
        <v>62.865000000000002</v>
      </c>
      <c r="AA281">
        <v>3.2155</v>
      </c>
      <c r="AB281">
        <v>10.0695</v>
      </c>
      <c r="AC281">
        <v>12.968</v>
      </c>
      <c r="AD281">
        <v>75.209999999999994</v>
      </c>
      <c r="AE281">
        <v>19.861999999999998</v>
      </c>
      <c r="AF281">
        <v>131.47499999999999</v>
      </c>
      <c r="AG281">
        <v>138.94999999999999</v>
      </c>
      <c r="AH281">
        <v>1244.0999999999999</v>
      </c>
      <c r="AI281">
        <v>94.84</v>
      </c>
      <c r="AJ281">
        <v>1319.5</v>
      </c>
      <c r="AK281">
        <v>422.25</v>
      </c>
      <c r="AL281">
        <v>17.399999999999999</v>
      </c>
      <c r="AM281">
        <v>649.5</v>
      </c>
    </row>
    <row r="282" spans="2:39" x14ac:dyDescent="0.25">
      <c r="B282" s="15">
        <v>41593</v>
      </c>
      <c r="C282">
        <v>15961.7</v>
      </c>
      <c r="D282">
        <v>1798.18</v>
      </c>
      <c r="E282">
        <v>3985.9679999999998</v>
      </c>
      <c r="F282">
        <v>6693.44</v>
      </c>
      <c r="G282">
        <v>13482.57</v>
      </c>
      <c r="H282">
        <v>9168.69</v>
      </c>
      <c r="I282">
        <v>15165.92</v>
      </c>
      <c r="J282">
        <v>1239.04</v>
      </c>
      <c r="K282">
        <v>15165.92</v>
      </c>
      <c r="L282">
        <v>23032.15</v>
      </c>
      <c r="M282">
        <v>0.29020000000000001</v>
      </c>
      <c r="N282">
        <v>1.3431999999999999</v>
      </c>
      <c r="O282">
        <v>2.7033</v>
      </c>
      <c r="P282">
        <v>3.7946999999999997</v>
      </c>
      <c r="Q282">
        <v>80.849000000000004</v>
      </c>
      <c r="R282">
        <v>1.3496000000000001</v>
      </c>
      <c r="S282">
        <v>100.19</v>
      </c>
      <c r="T282">
        <v>1.6118000000000001</v>
      </c>
      <c r="U282">
        <v>0.93679999999999997</v>
      </c>
      <c r="V282">
        <v>0.83379999999999999</v>
      </c>
      <c r="W282">
        <v>0.91479999999999995</v>
      </c>
      <c r="X282">
        <v>6.1134000000000004</v>
      </c>
      <c r="Y282">
        <v>6.6337000000000002</v>
      </c>
      <c r="Z282">
        <v>63.12</v>
      </c>
      <c r="AA282">
        <v>3.2023000000000001</v>
      </c>
      <c r="AB282">
        <v>10.160500000000001</v>
      </c>
      <c r="AC282">
        <v>12.9346</v>
      </c>
      <c r="AD282">
        <v>77.12</v>
      </c>
      <c r="AE282">
        <v>20.727</v>
      </c>
      <c r="AF282">
        <v>133.4</v>
      </c>
      <c r="AG282">
        <v>138.30000000000001</v>
      </c>
      <c r="AH282">
        <v>1287.4000000000001</v>
      </c>
      <c r="AI282">
        <v>93.84</v>
      </c>
      <c r="AJ282">
        <v>1280.5</v>
      </c>
      <c r="AK282">
        <v>422</v>
      </c>
      <c r="AL282">
        <v>17.55</v>
      </c>
      <c r="AM282">
        <v>644.5</v>
      </c>
    </row>
    <row r="283" spans="2:39" x14ac:dyDescent="0.25">
      <c r="B283" s="15">
        <v>41586</v>
      </c>
      <c r="C283">
        <v>15761.78</v>
      </c>
      <c r="D283">
        <v>1770.61</v>
      </c>
      <c r="E283">
        <v>3919.2330000000002</v>
      </c>
      <c r="F283">
        <v>6708.42</v>
      </c>
      <c r="G283">
        <v>13378.33</v>
      </c>
      <c r="H283">
        <v>9078.2800000000007</v>
      </c>
      <c r="I283">
        <v>14086.8</v>
      </c>
      <c r="J283">
        <v>1176.42</v>
      </c>
      <c r="K283">
        <v>14086.8</v>
      </c>
      <c r="L283">
        <v>22744.39</v>
      </c>
      <c r="M283">
        <v>0.30980000000000002</v>
      </c>
      <c r="N283">
        <v>1.4117999999999999</v>
      </c>
      <c r="O283">
        <v>2.7477</v>
      </c>
      <c r="P283">
        <v>3.8454000000000002</v>
      </c>
      <c r="Q283">
        <v>81.302999999999997</v>
      </c>
      <c r="R283">
        <v>1.3367</v>
      </c>
      <c r="S283">
        <v>99.05</v>
      </c>
      <c r="T283">
        <v>1.6017000000000001</v>
      </c>
      <c r="U283">
        <v>0.9385</v>
      </c>
      <c r="V283">
        <v>0.82540000000000002</v>
      </c>
      <c r="W283">
        <v>0.92149999999999999</v>
      </c>
      <c r="X283">
        <v>6.1365999999999996</v>
      </c>
      <c r="Y283">
        <v>6.5938999999999997</v>
      </c>
      <c r="Z283">
        <v>62.475000000000001</v>
      </c>
      <c r="AA283">
        <v>3.1795</v>
      </c>
      <c r="AB283">
        <v>10.3377</v>
      </c>
      <c r="AC283">
        <v>13.168100000000001</v>
      </c>
      <c r="AD283">
        <v>76.88</v>
      </c>
      <c r="AE283">
        <v>21.317</v>
      </c>
      <c r="AF283">
        <v>132.4</v>
      </c>
      <c r="AG283">
        <v>131</v>
      </c>
      <c r="AH283">
        <v>1284.5999999999999</v>
      </c>
      <c r="AI283">
        <v>94.6</v>
      </c>
      <c r="AJ283">
        <v>1306</v>
      </c>
      <c r="AK283">
        <v>426.75</v>
      </c>
      <c r="AL283">
        <v>18.079999999999998</v>
      </c>
      <c r="AM283">
        <v>649.75</v>
      </c>
    </row>
    <row r="284" spans="2:39" x14ac:dyDescent="0.25">
      <c r="B284" s="15">
        <v>41579</v>
      </c>
      <c r="C284">
        <v>15615.55</v>
      </c>
      <c r="D284">
        <v>1761.64</v>
      </c>
      <c r="E284">
        <v>3922.0419999999999</v>
      </c>
      <c r="F284">
        <v>6734.74</v>
      </c>
      <c r="G284">
        <v>13337.46</v>
      </c>
      <c r="H284">
        <v>9007.83</v>
      </c>
      <c r="I284">
        <v>14201.57</v>
      </c>
      <c r="J284">
        <v>1183.03</v>
      </c>
      <c r="K284">
        <v>14201.57</v>
      </c>
      <c r="L284">
        <v>23249.79</v>
      </c>
      <c r="M284">
        <v>0.30909999999999999</v>
      </c>
      <c r="N284">
        <v>1.3719000000000001</v>
      </c>
      <c r="O284">
        <v>2.6217999999999999</v>
      </c>
      <c r="P284">
        <v>3.6960999999999999</v>
      </c>
      <c r="Q284">
        <v>80.715999999999994</v>
      </c>
      <c r="R284">
        <v>1.3487</v>
      </c>
      <c r="S284">
        <v>98.67</v>
      </c>
      <c r="T284">
        <v>1.5926</v>
      </c>
      <c r="U284">
        <v>0.94379999999999997</v>
      </c>
      <c r="V284">
        <v>0.82679999999999998</v>
      </c>
      <c r="W284">
        <v>0.9123</v>
      </c>
      <c r="X284">
        <v>5.9716000000000005</v>
      </c>
      <c r="Y284">
        <v>6.5395000000000003</v>
      </c>
      <c r="Z284">
        <v>61.73</v>
      </c>
      <c r="AA284">
        <v>3.1724999999999999</v>
      </c>
      <c r="AB284">
        <v>10.1898</v>
      </c>
      <c r="AC284">
        <v>13.059900000000001</v>
      </c>
      <c r="AD284">
        <v>76.58</v>
      </c>
      <c r="AE284">
        <v>21.837</v>
      </c>
      <c r="AF284">
        <v>132.07499999999999</v>
      </c>
      <c r="AG284">
        <v>123.45</v>
      </c>
      <c r="AH284">
        <v>1313.2</v>
      </c>
      <c r="AI284">
        <v>94.61</v>
      </c>
      <c r="AJ284">
        <v>1266</v>
      </c>
      <c r="AK284">
        <v>427.25</v>
      </c>
      <c r="AL284">
        <v>18.25</v>
      </c>
      <c r="AM284">
        <v>667.75</v>
      </c>
    </row>
    <row r="285" spans="2:39" x14ac:dyDescent="0.25">
      <c r="B285" s="15">
        <v>41572</v>
      </c>
      <c r="C285">
        <v>15570.28</v>
      </c>
      <c r="D285">
        <v>1759.77</v>
      </c>
      <c r="E285">
        <v>3943.3609999999999</v>
      </c>
      <c r="F285">
        <v>6721.34</v>
      </c>
      <c r="G285">
        <v>13399.42</v>
      </c>
      <c r="H285">
        <v>8985.74</v>
      </c>
      <c r="I285">
        <v>14088.19</v>
      </c>
      <c r="J285">
        <v>1178.28</v>
      </c>
      <c r="K285">
        <v>14088.19</v>
      </c>
      <c r="L285">
        <v>22698.34</v>
      </c>
      <c r="M285">
        <v>0.2989</v>
      </c>
      <c r="N285">
        <v>1.2812999999999999</v>
      </c>
      <c r="O285">
        <v>2.5087999999999999</v>
      </c>
      <c r="P285">
        <v>3.5998999999999999</v>
      </c>
      <c r="Q285">
        <v>79.194000000000003</v>
      </c>
      <c r="R285">
        <v>1.3801999999999999</v>
      </c>
      <c r="S285">
        <v>97.42</v>
      </c>
      <c r="T285">
        <v>1.6165</v>
      </c>
      <c r="U285">
        <v>0.95840000000000003</v>
      </c>
      <c r="V285">
        <v>0.82799999999999996</v>
      </c>
      <c r="W285">
        <v>0.89259999999999995</v>
      </c>
      <c r="X285">
        <v>5.8931000000000004</v>
      </c>
      <c r="Y285">
        <v>6.3182</v>
      </c>
      <c r="Z285">
        <v>61.46</v>
      </c>
      <c r="AA285">
        <v>3.157</v>
      </c>
      <c r="AB285">
        <v>9.827</v>
      </c>
      <c r="AC285">
        <v>12.8812</v>
      </c>
      <c r="AD285">
        <v>79.08</v>
      </c>
      <c r="AE285">
        <v>22.638999999999999</v>
      </c>
      <c r="AF285">
        <v>132.57499999999999</v>
      </c>
      <c r="AG285">
        <v>120.8</v>
      </c>
      <c r="AH285">
        <v>1352.4</v>
      </c>
      <c r="AI285">
        <v>97.85</v>
      </c>
      <c r="AJ285">
        <v>1300</v>
      </c>
      <c r="AK285">
        <v>440</v>
      </c>
      <c r="AL285">
        <v>19.03</v>
      </c>
      <c r="AM285">
        <v>690.75</v>
      </c>
    </row>
    <row r="286" spans="2:39" x14ac:dyDescent="0.25">
      <c r="B286" s="15">
        <v>41565</v>
      </c>
      <c r="C286">
        <v>15399.65</v>
      </c>
      <c r="D286">
        <v>1744.5</v>
      </c>
      <c r="E286">
        <v>3914.2779999999998</v>
      </c>
      <c r="F286">
        <v>6622.58</v>
      </c>
      <c r="G286">
        <v>13136.09</v>
      </c>
      <c r="H286">
        <v>8865.1</v>
      </c>
      <c r="I286">
        <v>14561.54</v>
      </c>
      <c r="J286">
        <v>1205.52</v>
      </c>
      <c r="K286">
        <v>14561.54</v>
      </c>
      <c r="L286">
        <v>23340.1</v>
      </c>
      <c r="M286">
        <v>0.31059999999999999</v>
      </c>
      <c r="N286">
        <v>1.3307</v>
      </c>
      <c r="O286">
        <v>2.5777000000000001</v>
      </c>
      <c r="P286">
        <v>3.6412</v>
      </c>
      <c r="Q286">
        <v>79.653999999999996</v>
      </c>
      <c r="R286">
        <v>1.3687</v>
      </c>
      <c r="S286">
        <v>97.72</v>
      </c>
      <c r="T286">
        <v>1.6167</v>
      </c>
      <c r="U286">
        <v>0.9677</v>
      </c>
      <c r="V286">
        <v>0.85019999999999996</v>
      </c>
      <c r="W286">
        <v>0.90169999999999995</v>
      </c>
      <c r="X286">
        <v>5.9</v>
      </c>
      <c r="Y286">
        <v>6.4192999999999998</v>
      </c>
      <c r="Z286">
        <v>61.265000000000001</v>
      </c>
      <c r="AA286">
        <v>3.1564999999999999</v>
      </c>
      <c r="AB286">
        <v>9.7883999999999993</v>
      </c>
      <c r="AC286">
        <v>12.8575</v>
      </c>
      <c r="AD286">
        <v>83.11</v>
      </c>
      <c r="AE286">
        <v>21.913</v>
      </c>
      <c r="AF286">
        <v>129.875</v>
      </c>
      <c r="AG286">
        <v>118.65</v>
      </c>
      <c r="AH286">
        <v>1314.4</v>
      </c>
      <c r="AI286">
        <v>100.81</v>
      </c>
      <c r="AJ286">
        <v>1291.25</v>
      </c>
      <c r="AK286">
        <v>441.5</v>
      </c>
      <c r="AL286">
        <v>19.5</v>
      </c>
      <c r="AM286">
        <v>705.75</v>
      </c>
    </row>
    <row r="287" spans="2:39" x14ac:dyDescent="0.25">
      <c r="B287" s="15">
        <v>41558</v>
      </c>
      <c r="C287">
        <v>15237.11</v>
      </c>
      <c r="D287">
        <v>1703.2</v>
      </c>
      <c r="E287">
        <v>3791.873</v>
      </c>
      <c r="F287">
        <v>6487.19</v>
      </c>
      <c r="G287">
        <v>12892.11</v>
      </c>
      <c r="H287">
        <v>8724.83</v>
      </c>
      <c r="I287">
        <v>14404.74</v>
      </c>
      <c r="J287">
        <v>1197.17</v>
      </c>
      <c r="K287">
        <v>14404.74</v>
      </c>
      <c r="L287">
        <v>23218.32</v>
      </c>
      <c r="M287">
        <v>0.35010000000000002</v>
      </c>
      <c r="N287">
        <v>1.4175</v>
      </c>
      <c r="O287">
        <v>2.6871</v>
      </c>
      <c r="P287">
        <v>3.7471999999999999</v>
      </c>
      <c r="Q287">
        <v>80.361999999999995</v>
      </c>
      <c r="R287">
        <v>1.3544</v>
      </c>
      <c r="S287">
        <v>98.58</v>
      </c>
      <c r="T287">
        <v>1.5956999999999999</v>
      </c>
      <c r="U287">
        <v>0.94679999999999997</v>
      </c>
      <c r="V287">
        <v>0.83220000000000005</v>
      </c>
      <c r="W287">
        <v>0.91190000000000004</v>
      </c>
      <c r="X287">
        <v>6.0011999999999999</v>
      </c>
      <c r="Y287">
        <v>6.4760999999999997</v>
      </c>
      <c r="Z287">
        <v>61.08</v>
      </c>
      <c r="AA287">
        <v>3.1785000000000001</v>
      </c>
      <c r="AB287">
        <v>9.8940999999999999</v>
      </c>
      <c r="AC287">
        <v>12.9925</v>
      </c>
      <c r="AD287">
        <v>83.37</v>
      </c>
      <c r="AE287">
        <v>21.259</v>
      </c>
      <c r="AF287">
        <v>128.80000000000001</v>
      </c>
      <c r="AG287">
        <v>126.45</v>
      </c>
      <c r="AH287">
        <v>1268</v>
      </c>
      <c r="AI287">
        <v>102.02</v>
      </c>
      <c r="AJ287">
        <v>1266.75</v>
      </c>
      <c r="AK287">
        <v>433.25</v>
      </c>
      <c r="AL287">
        <v>18.93</v>
      </c>
      <c r="AM287">
        <v>692.25</v>
      </c>
    </row>
    <row r="288" spans="2:39" x14ac:dyDescent="0.25">
      <c r="B288" s="15">
        <v>41551</v>
      </c>
      <c r="C288">
        <v>15072.58</v>
      </c>
      <c r="D288">
        <v>1690.5</v>
      </c>
      <c r="E288">
        <v>3807.7539999999999</v>
      </c>
      <c r="F288">
        <v>6453.88</v>
      </c>
      <c r="G288">
        <v>12758.65</v>
      </c>
      <c r="H288">
        <v>8622.9699999999993</v>
      </c>
      <c r="I288">
        <v>14024.31</v>
      </c>
      <c r="J288">
        <v>1163.82</v>
      </c>
      <c r="K288">
        <v>14024.31</v>
      </c>
      <c r="L288">
        <v>23138.54</v>
      </c>
      <c r="M288">
        <v>0.32919999999999999</v>
      </c>
      <c r="N288">
        <v>1.4092</v>
      </c>
      <c r="O288">
        <v>2.6447000000000003</v>
      </c>
      <c r="P288">
        <v>3.7198000000000002</v>
      </c>
      <c r="Q288">
        <v>80.122</v>
      </c>
      <c r="R288">
        <v>1.3557999999999999</v>
      </c>
      <c r="S288">
        <v>97.48</v>
      </c>
      <c r="T288">
        <v>1.601</v>
      </c>
      <c r="U288">
        <v>0.94350000000000001</v>
      </c>
      <c r="V288">
        <v>0.83169999999999999</v>
      </c>
      <c r="W288">
        <v>0.90720000000000001</v>
      </c>
      <c r="X288">
        <v>5.9709000000000003</v>
      </c>
      <c r="Y288">
        <v>6.4276999999999997</v>
      </c>
      <c r="Z288">
        <v>61.44</v>
      </c>
      <c r="AA288">
        <v>3.1827000000000001</v>
      </c>
      <c r="AB288">
        <v>9.9867000000000008</v>
      </c>
      <c r="AC288">
        <v>13.0848</v>
      </c>
      <c r="AD288">
        <v>85.83</v>
      </c>
      <c r="AE288">
        <v>21.751999999999999</v>
      </c>
      <c r="AF288">
        <v>128.05000000000001</v>
      </c>
      <c r="AG288">
        <v>128.19999999999999</v>
      </c>
      <c r="AH288">
        <v>1309.7</v>
      </c>
      <c r="AI288">
        <v>103.84</v>
      </c>
      <c r="AJ288">
        <v>1295</v>
      </c>
      <c r="AK288">
        <v>443.25</v>
      </c>
      <c r="AL288">
        <v>18.48</v>
      </c>
      <c r="AM288">
        <v>687</v>
      </c>
    </row>
    <row r="289" spans="2:39" x14ac:dyDescent="0.25">
      <c r="B289" s="15">
        <v>41544</v>
      </c>
      <c r="C289">
        <v>15258.24</v>
      </c>
      <c r="D289">
        <v>1691.75</v>
      </c>
      <c r="E289">
        <v>3781.5940000000001</v>
      </c>
      <c r="F289">
        <v>6512.66</v>
      </c>
      <c r="G289">
        <v>12844.08</v>
      </c>
      <c r="H289">
        <v>8661.51</v>
      </c>
      <c r="I289">
        <v>14760.07</v>
      </c>
      <c r="J289">
        <v>1217.52</v>
      </c>
      <c r="K289">
        <v>14760.07</v>
      </c>
      <c r="L289">
        <v>23207.040000000001</v>
      </c>
      <c r="M289">
        <v>0.33239999999999997</v>
      </c>
      <c r="N289">
        <v>1.401</v>
      </c>
      <c r="O289">
        <v>2.6245000000000003</v>
      </c>
      <c r="P289">
        <v>3.6863999999999999</v>
      </c>
      <c r="Q289">
        <v>80.287000000000006</v>
      </c>
      <c r="R289">
        <v>1.3522000000000001</v>
      </c>
      <c r="S289">
        <v>98.24</v>
      </c>
      <c r="T289">
        <v>1.6139000000000001</v>
      </c>
      <c r="U289">
        <v>0.93169999999999997</v>
      </c>
      <c r="V289">
        <v>0.82730000000000004</v>
      </c>
      <c r="W289">
        <v>0.90590000000000004</v>
      </c>
      <c r="X289">
        <v>5.9892000000000003</v>
      </c>
      <c r="Y289">
        <v>6.4373000000000005</v>
      </c>
      <c r="Z289">
        <v>62.497500000000002</v>
      </c>
      <c r="AA289">
        <v>3.2275</v>
      </c>
      <c r="AB289">
        <v>10.0886</v>
      </c>
      <c r="AC289">
        <v>13.140700000000001</v>
      </c>
      <c r="AD289">
        <v>85.66</v>
      </c>
      <c r="AE289">
        <v>21.831</v>
      </c>
      <c r="AF289">
        <v>128.25</v>
      </c>
      <c r="AG289">
        <v>129.4</v>
      </c>
      <c r="AH289">
        <v>1338.4</v>
      </c>
      <c r="AI289">
        <v>102.87</v>
      </c>
      <c r="AJ289">
        <v>1319.75</v>
      </c>
      <c r="AK289">
        <v>454</v>
      </c>
      <c r="AL289">
        <v>16.87</v>
      </c>
      <c r="AM289">
        <v>683</v>
      </c>
    </row>
    <row r="290" spans="2:39" x14ac:dyDescent="0.25">
      <c r="B290" s="15">
        <v>41537</v>
      </c>
      <c r="C290">
        <v>15451.09</v>
      </c>
      <c r="D290">
        <v>1709.91</v>
      </c>
      <c r="E290">
        <v>3774.7280000000001</v>
      </c>
      <c r="F290">
        <v>6596.43</v>
      </c>
      <c r="G290">
        <v>12806.47</v>
      </c>
      <c r="H290">
        <v>8675.73</v>
      </c>
      <c r="I290">
        <v>14742.42</v>
      </c>
      <c r="J290">
        <v>1218.98</v>
      </c>
      <c r="K290">
        <v>14742.42</v>
      </c>
      <c r="L290">
        <v>23502.51</v>
      </c>
      <c r="M290">
        <v>0.33040000000000003</v>
      </c>
      <c r="N290">
        <v>1.4769000000000001</v>
      </c>
      <c r="O290">
        <v>2.7336999999999998</v>
      </c>
      <c r="P290">
        <v>3.7612999999999999</v>
      </c>
      <c r="Q290">
        <v>80.430999999999997</v>
      </c>
      <c r="R290">
        <v>1.3524</v>
      </c>
      <c r="S290">
        <v>99.36</v>
      </c>
      <c r="T290">
        <v>1.6006</v>
      </c>
      <c r="U290">
        <v>0.93940000000000001</v>
      </c>
      <c r="V290">
        <v>0.83679999999999999</v>
      </c>
      <c r="W290">
        <v>0.9103</v>
      </c>
      <c r="X290">
        <v>5.9333</v>
      </c>
      <c r="Y290">
        <v>6.3651999999999997</v>
      </c>
      <c r="Z290">
        <v>62.277500000000003</v>
      </c>
      <c r="AA290">
        <v>3.165</v>
      </c>
      <c r="AB290">
        <v>9.8880999999999997</v>
      </c>
      <c r="AC290">
        <v>12.857699999999999</v>
      </c>
      <c r="AD290">
        <v>83.33</v>
      </c>
      <c r="AE290">
        <v>21.876000000000001</v>
      </c>
      <c r="AF290">
        <v>125.95</v>
      </c>
      <c r="AG290">
        <v>125.55</v>
      </c>
      <c r="AH290">
        <v>1332.6</v>
      </c>
      <c r="AI290">
        <v>104.67</v>
      </c>
      <c r="AJ290">
        <v>1315.25</v>
      </c>
      <c r="AK290">
        <v>451</v>
      </c>
      <c r="AL290">
        <v>17.18</v>
      </c>
      <c r="AM290">
        <v>646.25</v>
      </c>
    </row>
    <row r="291" spans="2:39" x14ac:dyDescent="0.25">
      <c r="B291" s="15">
        <v>41530</v>
      </c>
      <c r="C291">
        <v>15376.06</v>
      </c>
      <c r="D291">
        <v>1687.99</v>
      </c>
      <c r="E291">
        <v>3722.1840000000002</v>
      </c>
      <c r="F291">
        <v>6583.8</v>
      </c>
      <c r="G291">
        <v>12723.4</v>
      </c>
      <c r="H291">
        <v>8509.42</v>
      </c>
      <c r="I291">
        <v>14404.67</v>
      </c>
      <c r="J291">
        <v>1185.28</v>
      </c>
      <c r="K291">
        <v>14404.67</v>
      </c>
      <c r="L291">
        <v>22915.279999999999</v>
      </c>
      <c r="M291">
        <v>0.43120000000000003</v>
      </c>
      <c r="N291">
        <v>1.6930000000000001</v>
      </c>
      <c r="O291">
        <v>2.8845999999999998</v>
      </c>
      <c r="P291">
        <v>3.8349000000000002</v>
      </c>
      <c r="Q291">
        <v>81.451999999999998</v>
      </c>
      <c r="R291">
        <v>1.3294000000000001</v>
      </c>
      <c r="S291">
        <v>99.38</v>
      </c>
      <c r="T291">
        <v>1.5876000000000001</v>
      </c>
      <c r="U291">
        <v>0.92449999999999999</v>
      </c>
      <c r="V291">
        <v>0.81310000000000004</v>
      </c>
      <c r="W291">
        <v>0.92969999999999997</v>
      </c>
      <c r="X291">
        <v>5.9314</v>
      </c>
      <c r="Y291">
        <v>6.5587</v>
      </c>
      <c r="Z291">
        <v>63.494999999999997</v>
      </c>
      <c r="AA291">
        <v>3.29</v>
      </c>
      <c r="AB291">
        <v>9.9301999999999992</v>
      </c>
      <c r="AC291">
        <v>13.042299999999999</v>
      </c>
      <c r="AD291">
        <v>85.21</v>
      </c>
      <c r="AE291">
        <v>21.67</v>
      </c>
      <c r="AF291">
        <v>125.25</v>
      </c>
      <c r="AG291">
        <v>140.19999999999999</v>
      </c>
      <c r="AH291">
        <v>1308.4000000000001</v>
      </c>
      <c r="AI291">
        <v>108.21</v>
      </c>
      <c r="AJ291">
        <v>1488.75</v>
      </c>
      <c r="AK291">
        <v>450</v>
      </c>
      <c r="AL291">
        <v>17.09</v>
      </c>
      <c r="AM291">
        <v>627.75</v>
      </c>
    </row>
    <row r="292" spans="2:39" x14ac:dyDescent="0.25">
      <c r="B292" s="15">
        <v>41523</v>
      </c>
      <c r="C292">
        <v>14922.5</v>
      </c>
      <c r="D292">
        <v>1655.17</v>
      </c>
      <c r="E292">
        <v>3660.01</v>
      </c>
      <c r="F292">
        <v>6547.33</v>
      </c>
      <c r="G292">
        <v>12820.92</v>
      </c>
      <c r="H292">
        <v>8275.67</v>
      </c>
      <c r="I292">
        <v>13860.81</v>
      </c>
      <c r="J292">
        <v>1147.82</v>
      </c>
      <c r="K292">
        <v>13860.81</v>
      </c>
      <c r="L292">
        <v>22621.22</v>
      </c>
      <c r="M292">
        <v>0.45450000000000002</v>
      </c>
      <c r="N292">
        <v>1.7568999999999999</v>
      </c>
      <c r="O292">
        <v>2.9342000000000001</v>
      </c>
      <c r="P292">
        <v>3.8656999999999999</v>
      </c>
      <c r="Q292">
        <v>82.146000000000001</v>
      </c>
      <c r="R292">
        <v>1.3178000000000001</v>
      </c>
      <c r="S292">
        <v>99.11</v>
      </c>
      <c r="T292">
        <v>1.5632999999999999</v>
      </c>
      <c r="U292">
        <v>0.91849999999999998</v>
      </c>
      <c r="V292">
        <v>0.8</v>
      </c>
      <c r="W292">
        <v>0.93789999999999996</v>
      </c>
      <c r="X292">
        <v>6.0796999999999999</v>
      </c>
      <c r="Y292">
        <v>6.6291000000000002</v>
      </c>
      <c r="Z292">
        <v>65.25</v>
      </c>
      <c r="AA292">
        <v>3.3285</v>
      </c>
      <c r="AB292">
        <v>10.015499999999999</v>
      </c>
      <c r="AC292">
        <v>13.167</v>
      </c>
      <c r="AD292">
        <v>83.24</v>
      </c>
      <c r="AE292">
        <v>23.841999999999999</v>
      </c>
      <c r="AF292">
        <v>125.675</v>
      </c>
      <c r="AG292">
        <v>133.05000000000001</v>
      </c>
      <c r="AH292">
        <v>1386.2</v>
      </c>
      <c r="AI292">
        <v>110.53</v>
      </c>
      <c r="AJ292">
        <v>1437</v>
      </c>
      <c r="AK292">
        <v>491.5</v>
      </c>
      <c r="AL292">
        <v>16.79</v>
      </c>
      <c r="AM292">
        <v>635</v>
      </c>
    </row>
    <row r="293" spans="2:39" x14ac:dyDescent="0.25">
      <c r="B293" s="15">
        <v>41516</v>
      </c>
      <c r="C293">
        <v>14810.31</v>
      </c>
      <c r="D293">
        <v>1632.97</v>
      </c>
      <c r="E293">
        <v>3589.8679999999999</v>
      </c>
      <c r="F293">
        <v>6412.93</v>
      </c>
      <c r="G293">
        <v>12653.9</v>
      </c>
      <c r="H293">
        <v>8103.15</v>
      </c>
      <c r="I293">
        <v>13388.86</v>
      </c>
      <c r="J293">
        <v>1106.05</v>
      </c>
      <c r="K293">
        <v>13388.86</v>
      </c>
      <c r="L293">
        <v>21731.37</v>
      </c>
      <c r="M293">
        <v>0.3987</v>
      </c>
      <c r="N293">
        <v>1.6407</v>
      </c>
      <c r="O293">
        <v>2.7839</v>
      </c>
      <c r="P293">
        <v>3.6995</v>
      </c>
      <c r="Q293">
        <v>82.087000000000003</v>
      </c>
      <c r="R293">
        <v>1.3222</v>
      </c>
      <c r="S293">
        <v>98.17</v>
      </c>
      <c r="T293">
        <v>1.5504</v>
      </c>
      <c r="U293">
        <v>0.8901</v>
      </c>
      <c r="V293">
        <v>0.77270000000000005</v>
      </c>
      <c r="W293">
        <v>0.92979999999999996</v>
      </c>
      <c r="X293">
        <v>6.1158000000000001</v>
      </c>
      <c r="Y293">
        <v>6.6188000000000002</v>
      </c>
      <c r="Z293">
        <v>65.704999999999998</v>
      </c>
      <c r="AA293">
        <v>3.2847</v>
      </c>
      <c r="AB293">
        <v>10.2799</v>
      </c>
      <c r="AC293">
        <v>13.38</v>
      </c>
      <c r="AD293">
        <v>83.7</v>
      </c>
      <c r="AE293">
        <v>23.463000000000001</v>
      </c>
      <c r="AF293">
        <v>122.7</v>
      </c>
      <c r="AG293">
        <v>136.94999999999999</v>
      </c>
      <c r="AH293">
        <v>1395.8</v>
      </c>
      <c r="AI293">
        <v>107.65</v>
      </c>
      <c r="AJ293">
        <v>1424</v>
      </c>
      <c r="AK293">
        <v>495</v>
      </c>
      <c r="AL293">
        <v>16.34</v>
      </c>
      <c r="AM293">
        <v>643.25</v>
      </c>
    </row>
    <row r="294" spans="2:39" x14ac:dyDescent="0.25">
      <c r="B294" s="15">
        <v>41509</v>
      </c>
      <c r="C294">
        <v>15010.51</v>
      </c>
      <c r="D294">
        <v>1663.5</v>
      </c>
      <c r="E294">
        <v>3657.7919999999999</v>
      </c>
      <c r="F294">
        <v>6492.1</v>
      </c>
      <c r="G294">
        <v>12762.3</v>
      </c>
      <c r="H294">
        <v>8416.99</v>
      </c>
      <c r="I294">
        <v>13660.55</v>
      </c>
      <c r="J294">
        <v>1141.6300000000001</v>
      </c>
      <c r="K294">
        <v>13660.55</v>
      </c>
      <c r="L294">
        <v>21863.51</v>
      </c>
      <c r="M294">
        <v>0.37609999999999999</v>
      </c>
      <c r="N294">
        <v>1.6183000000000001</v>
      </c>
      <c r="O294">
        <v>2.8146</v>
      </c>
      <c r="P294">
        <v>3.7915999999999999</v>
      </c>
      <c r="Q294">
        <v>81.361000000000004</v>
      </c>
      <c r="R294">
        <v>1.3383</v>
      </c>
      <c r="S294">
        <v>98.72</v>
      </c>
      <c r="T294">
        <v>1.5569</v>
      </c>
      <c r="U294">
        <v>0.90300000000000002</v>
      </c>
      <c r="V294">
        <v>0.7802</v>
      </c>
      <c r="W294">
        <v>0.92220000000000002</v>
      </c>
      <c r="X294">
        <v>6.0162000000000004</v>
      </c>
      <c r="Y294">
        <v>6.4798999999999998</v>
      </c>
      <c r="Z294">
        <v>63.33</v>
      </c>
      <c r="AA294">
        <v>3.3005</v>
      </c>
      <c r="AB294">
        <v>10.2438</v>
      </c>
      <c r="AC294">
        <v>12.9573</v>
      </c>
      <c r="AD294">
        <v>84.24</v>
      </c>
      <c r="AE294">
        <v>23.738</v>
      </c>
      <c r="AF294">
        <v>123.1</v>
      </c>
      <c r="AG294">
        <v>135.1</v>
      </c>
      <c r="AH294">
        <v>1395.7</v>
      </c>
      <c r="AI294">
        <v>106.42</v>
      </c>
      <c r="AJ294">
        <v>1365.25</v>
      </c>
      <c r="AK294">
        <v>495.5</v>
      </c>
      <c r="AL294">
        <v>16.47</v>
      </c>
      <c r="AM294">
        <v>634.5</v>
      </c>
    </row>
    <row r="295" spans="2:39" x14ac:dyDescent="0.25">
      <c r="B295" s="15">
        <v>41502</v>
      </c>
      <c r="C295">
        <v>15081.47</v>
      </c>
      <c r="D295">
        <v>1655.83</v>
      </c>
      <c r="E295">
        <v>3602.7779999999998</v>
      </c>
      <c r="F295">
        <v>6499.99</v>
      </c>
      <c r="G295">
        <v>12736.92</v>
      </c>
      <c r="H295">
        <v>8391.94</v>
      </c>
      <c r="I295">
        <v>13650.11</v>
      </c>
      <c r="J295">
        <v>1142.6500000000001</v>
      </c>
      <c r="K295">
        <v>13650.11</v>
      </c>
      <c r="L295">
        <v>22517.81</v>
      </c>
      <c r="M295">
        <v>0.33860000000000001</v>
      </c>
      <c r="N295">
        <v>1.5627</v>
      </c>
      <c r="O295">
        <v>2.8250999999999999</v>
      </c>
      <c r="P295">
        <v>3.8483000000000001</v>
      </c>
      <c r="Q295">
        <v>81.257000000000005</v>
      </c>
      <c r="R295">
        <v>1.3329</v>
      </c>
      <c r="S295">
        <v>97.53</v>
      </c>
      <c r="T295">
        <v>1.5629</v>
      </c>
      <c r="U295">
        <v>0.91849999999999998</v>
      </c>
      <c r="V295">
        <v>0.81030000000000002</v>
      </c>
      <c r="W295">
        <v>0.92649999999999999</v>
      </c>
      <c r="X295">
        <v>5.9149000000000003</v>
      </c>
      <c r="Y295">
        <v>6.5137</v>
      </c>
      <c r="Z295">
        <v>61.655000000000001</v>
      </c>
      <c r="AA295">
        <v>3.2770000000000001</v>
      </c>
      <c r="AB295">
        <v>10.0916</v>
      </c>
      <c r="AC295">
        <v>12.911</v>
      </c>
      <c r="AD295">
        <v>93.4</v>
      </c>
      <c r="AE295">
        <v>23.321999999999999</v>
      </c>
      <c r="AF295">
        <v>123.9</v>
      </c>
      <c r="AG295">
        <v>131.25</v>
      </c>
      <c r="AH295">
        <v>1371.7</v>
      </c>
      <c r="AI295">
        <v>107.46</v>
      </c>
      <c r="AJ295">
        <v>1283.25</v>
      </c>
      <c r="AK295">
        <v>473.75</v>
      </c>
      <c r="AL295">
        <v>16.940000000000001</v>
      </c>
      <c r="AM295">
        <v>631</v>
      </c>
    </row>
    <row r="296" spans="2:39" x14ac:dyDescent="0.25">
      <c r="B296" s="15">
        <v>41495</v>
      </c>
      <c r="C296">
        <v>15425.51</v>
      </c>
      <c r="D296">
        <v>1691.42</v>
      </c>
      <c r="E296">
        <v>3660.1080000000002</v>
      </c>
      <c r="F296">
        <v>6583.39</v>
      </c>
      <c r="G296">
        <v>12542.13</v>
      </c>
      <c r="H296">
        <v>8338.31</v>
      </c>
      <c r="I296">
        <v>13615.19</v>
      </c>
      <c r="J296">
        <v>1140.9100000000001</v>
      </c>
      <c r="K296">
        <v>13615.19</v>
      </c>
      <c r="L296">
        <v>21807.56</v>
      </c>
      <c r="M296">
        <v>0.30180000000000001</v>
      </c>
      <c r="N296">
        <v>1.3538000000000001</v>
      </c>
      <c r="O296">
        <v>2.5784000000000002</v>
      </c>
      <c r="P296">
        <v>3.6345000000000001</v>
      </c>
      <c r="Q296">
        <v>81.126000000000005</v>
      </c>
      <c r="R296">
        <v>1.3342000000000001</v>
      </c>
      <c r="S296">
        <v>96.21</v>
      </c>
      <c r="T296">
        <v>1.5497999999999998</v>
      </c>
      <c r="U296">
        <v>0.92059999999999997</v>
      </c>
      <c r="V296">
        <v>0.80379999999999996</v>
      </c>
      <c r="W296">
        <v>0.9224</v>
      </c>
      <c r="X296">
        <v>5.8502000000000001</v>
      </c>
      <c r="Y296">
        <v>6.5015000000000001</v>
      </c>
      <c r="Z296">
        <v>60.86</v>
      </c>
      <c r="AA296">
        <v>3.2545000000000002</v>
      </c>
      <c r="AB296">
        <v>9.8186</v>
      </c>
      <c r="AC296">
        <v>12.6174</v>
      </c>
      <c r="AD296">
        <v>89.05</v>
      </c>
      <c r="AE296">
        <v>20.407</v>
      </c>
      <c r="AF296">
        <v>122.5</v>
      </c>
      <c r="AG296">
        <v>134.30000000000001</v>
      </c>
      <c r="AH296">
        <v>1312.9</v>
      </c>
      <c r="AI296">
        <v>105.97</v>
      </c>
      <c r="AJ296">
        <v>1340.75</v>
      </c>
      <c r="AK296">
        <v>465.75</v>
      </c>
      <c r="AL296">
        <v>16.98</v>
      </c>
      <c r="AM296">
        <v>633.5</v>
      </c>
    </row>
    <row r="297" spans="2:39" x14ac:dyDescent="0.25">
      <c r="B297" s="15">
        <v>41488</v>
      </c>
      <c r="C297">
        <v>15658.36</v>
      </c>
      <c r="D297">
        <v>1709.67</v>
      </c>
      <c r="E297">
        <v>3689.5880000000002</v>
      </c>
      <c r="F297">
        <v>6647.87</v>
      </c>
      <c r="G297">
        <v>12603.25</v>
      </c>
      <c r="H297">
        <v>8406.94</v>
      </c>
      <c r="I297">
        <v>14466.16</v>
      </c>
      <c r="J297">
        <v>1196.17</v>
      </c>
      <c r="K297">
        <v>14466.16</v>
      </c>
      <c r="L297">
        <v>22190.97</v>
      </c>
      <c r="M297">
        <v>0.2974</v>
      </c>
      <c r="N297">
        <v>1.3571</v>
      </c>
      <c r="O297">
        <v>2.5960000000000001</v>
      </c>
      <c r="P297">
        <v>3.6842999999999999</v>
      </c>
      <c r="Q297">
        <v>81.908000000000001</v>
      </c>
      <c r="R297">
        <v>1.3275999999999999</v>
      </c>
      <c r="S297">
        <v>98.94</v>
      </c>
      <c r="T297">
        <v>1.5293999999999999</v>
      </c>
      <c r="U297">
        <v>0.89049999999999996</v>
      </c>
      <c r="V297">
        <v>0.78380000000000005</v>
      </c>
      <c r="W297">
        <v>0.92910000000000004</v>
      </c>
      <c r="X297">
        <v>5.9382999999999999</v>
      </c>
      <c r="Y297">
        <v>6.6052</v>
      </c>
      <c r="Z297">
        <v>61.094999999999999</v>
      </c>
      <c r="AA297">
        <v>3.2574999999999998</v>
      </c>
      <c r="AB297">
        <v>9.8354999999999997</v>
      </c>
      <c r="AC297">
        <v>12.6625</v>
      </c>
      <c r="AD297">
        <v>85.32</v>
      </c>
      <c r="AE297">
        <v>19.911999999999999</v>
      </c>
      <c r="AF297">
        <v>120.65</v>
      </c>
      <c r="AG297">
        <v>142.19999999999999</v>
      </c>
      <c r="AH297">
        <v>1310.5999999999999</v>
      </c>
      <c r="AI297">
        <v>106.94</v>
      </c>
      <c r="AJ297">
        <v>1331</v>
      </c>
      <c r="AK297">
        <v>476</v>
      </c>
      <c r="AL297">
        <v>16.79</v>
      </c>
      <c r="AM297">
        <v>660.5</v>
      </c>
    </row>
    <row r="298" spans="2:39" x14ac:dyDescent="0.25">
      <c r="B298" s="15">
        <v>41481</v>
      </c>
      <c r="C298">
        <v>15558.83</v>
      </c>
      <c r="D298">
        <v>1691.65</v>
      </c>
      <c r="E298">
        <v>3613.165</v>
      </c>
      <c r="F298">
        <v>6554.79</v>
      </c>
      <c r="G298">
        <v>12647.9</v>
      </c>
      <c r="H298">
        <v>8244.91</v>
      </c>
      <c r="I298">
        <v>14129.98</v>
      </c>
      <c r="J298">
        <v>1167.06</v>
      </c>
      <c r="K298">
        <v>14129.98</v>
      </c>
      <c r="L298">
        <v>21968.95</v>
      </c>
      <c r="M298">
        <v>0.31269999999999998</v>
      </c>
      <c r="N298">
        <v>1.3685</v>
      </c>
      <c r="O298">
        <v>2.5624000000000002</v>
      </c>
      <c r="P298">
        <v>3.6208999999999998</v>
      </c>
      <c r="Q298">
        <v>81.656999999999996</v>
      </c>
      <c r="R298">
        <v>1.3279000000000001</v>
      </c>
      <c r="S298">
        <v>98.21</v>
      </c>
      <c r="T298">
        <v>1.5382</v>
      </c>
      <c r="U298">
        <v>0.92589999999999995</v>
      </c>
      <c r="V298">
        <v>0.80859999999999999</v>
      </c>
      <c r="W298">
        <v>0.9284</v>
      </c>
      <c r="X298">
        <v>5.9241000000000001</v>
      </c>
      <c r="Y298">
        <v>6.4843000000000002</v>
      </c>
      <c r="Z298">
        <v>59.045000000000002</v>
      </c>
      <c r="AA298">
        <v>3.2080000000000002</v>
      </c>
      <c r="AB298">
        <v>9.7704000000000004</v>
      </c>
      <c r="AC298">
        <v>12.6675</v>
      </c>
      <c r="AD298">
        <v>85.37</v>
      </c>
      <c r="AE298">
        <v>19.765000000000001</v>
      </c>
      <c r="AF298">
        <v>121.8</v>
      </c>
      <c r="AG298">
        <v>144.19999999999999</v>
      </c>
      <c r="AH298">
        <v>1321.5</v>
      </c>
      <c r="AI298">
        <v>104.7</v>
      </c>
      <c r="AJ298">
        <v>1349.75</v>
      </c>
      <c r="AK298">
        <v>492</v>
      </c>
      <c r="AL298">
        <v>16.47</v>
      </c>
      <c r="AM298">
        <v>650.25</v>
      </c>
    </row>
    <row r="299" spans="2:39" x14ac:dyDescent="0.25">
      <c r="B299" s="15">
        <v>41474</v>
      </c>
      <c r="C299">
        <v>15543.74</v>
      </c>
      <c r="D299">
        <v>1692.09</v>
      </c>
      <c r="E299">
        <v>3587.6149999999998</v>
      </c>
      <c r="F299">
        <v>6630.67</v>
      </c>
      <c r="G299">
        <v>12685.13</v>
      </c>
      <c r="H299">
        <v>8331.57</v>
      </c>
      <c r="I299">
        <v>14589.91</v>
      </c>
      <c r="J299">
        <v>1211.98</v>
      </c>
      <c r="K299">
        <v>14589.91</v>
      </c>
      <c r="L299">
        <v>21362.42</v>
      </c>
      <c r="M299">
        <v>0.29820000000000002</v>
      </c>
      <c r="N299">
        <v>1.2963</v>
      </c>
      <c r="O299">
        <v>2.4839000000000002</v>
      </c>
      <c r="P299">
        <v>3.5604</v>
      </c>
      <c r="Q299">
        <v>82.606999999999999</v>
      </c>
      <c r="R299">
        <v>1.3143</v>
      </c>
      <c r="S299">
        <v>100.65</v>
      </c>
      <c r="T299">
        <v>1.5266999999999999</v>
      </c>
      <c r="U299">
        <v>0.91720000000000002</v>
      </c>
      <c r="V299">
        <v>0.79210000000000003</v>
      </c>
      <c r="W299">
        <v>0.94110000000000005</v>
      </c>
      <c r="X299">
        <v>5.9671000000000003</v>
      </c>
      <c r="Y299">
        <v>6.5351999999999997</v>
      </c>
      <c r="Z299">
        <v>59.348700000000001</v>
      </c>
      <c r="AA299">
        <v>3.1922999999999999</v>
      </c>
      <c r="AB299">
        <v>9.8741000000000003</v>
      </c>
      <c r="AC299">
        <v>12.532500000000001</v>
      </c>
      <c r="AD299">
        <v>86.52</v>
      </c>
      <c r="AE299">
        <v>19.448</v>
      </c>
      <c r="AF299">
        <v>121.97499999999999</v>
      </c>
      <c r="AG299">
        <v>144.6</v>
      </c>
      <c r="AH299">
        <v>1292.9000000000001</v>
      </c>
      <c r="AI299">
        <v>108.05</v>
      </c>
      <c r="AJ299">
        <v>1490.75</v>
      </c>
      <c r="AK299">
        <v>544</v>
      </c>
      <c r="AL299">
        <v>16.29</v>
      </c>
      <c r="AM299">
        <v>664.5</v>
      </c>
    </row>
    <row r="300" spans="2:39" x14ac:dyDescent="0.25">
      <c r="B300" s="15">
        <v>41467</v>
      </c>
      <c r="C300">
        <v>15464.3</v>
      </c>
      <c r="D300">
        <v>1680.19</v>
      </c>
      <c r="E300">
        <v>3600.08</v>
      </c>
      <c r="F300">
        <v>6544.94</v>
      </c>
      <c r="G300">
        <v>12462.18</v>
      </c>
      <c r="H300">
        <v>8212.77</v>
      </c>
      <c r="I300">
        <v>14506.25</v>
      </c>
      <c r="J300">
        <v>1201.99</v>
      </c>
      <c r="K300">
        <v>14506.25</v>
      </c>
      <c r="L300">
        <v>21277.279999999999</v>
      </c>
      <c r="M300">
        <v>0.33900000000000002</v>
      </c>
      <c r="N300">
        <v>1.4192</v>
      </c>
      <c r="O300">
        <v>2.5821000000000001</v>
      </c>
      <c r="P300">
        <v>3.625</v>
      </c>
      <c r="Q300">
        <v>82.988</v>
      </c>
      <c r="R300">
        <v>1.3067</v>
      </c>
      <c r="S300">
        <v>99.22</v>
      </c>
      <c r="T300">
        <v>1.5106999999999999</v>
      </c>
      <c r="U300">
        <v>0.90490000000000004</v>
      </c>
      <c r="V300">
        <v>0.77780000000000005</v>
      </c>
      <c r="W300">
        <v>0.94650000000000001</v>
      </c>
      <c r="X300">
        <v>6.0629999999999997</v>
      </c>
      <c r="Y300">
        <v>6.6662999999999997</v>
      </c>
      <c r="Z300">
        <v>59.63</v>
      </c>
      <c r="AA300">
        <v>3.1775000000000002</v>
      </c>
      <c r="AB300">
        <v>9.9837000000000007</v>
      </c>
      <c r="AC300">
        <v>12.816800000000001</v>
      </c>
      <c r="AD300">
        <v>85.13</v>
      </c>
      <c r="AE300">
        <v>19.779</v>
      </c>
      <c r="AF300">
        <v>121.85</v>
      </c>
      <c r="AG300">
        <v>139.19999999999999</v>
      </c>
      <c r="AH300">
        <v>1277.5999999999999</v>
      </c>
      <c r="AI300">
        <v>105.95</v>
      </c>
      <c r="AJ300">
        <v>1563.25</v>
      </c>
      <c r="AK300">
        <v>701.5</v>
      </c>
      <c r="AL300">
        <v>16.059999999999999</v>
      </c>
      <c r="AM300">
        <v>675.5</v>
      </c>
    </row>
    <row r="301" spans="2:39" x14ac:dyDescent="0.25">
      <c r="B301" s="15">
        <v>41460</v>
      </c>
      <c r="C301">
        <v>15135.84</v>
      </c>
      <c r="D301">
        <v>1631.89</v>
      </c>
      <c r="E301">
        <v>3479.38</v>
      </c>
      <c r="F301">
        <v>6375.52</v>
      </c>
      <c r="G301">
        <v>12134.91</v>
      </c>
      <c r="H301">
        <v>7806</v>
      </c>
      <c r="I301">
        <v>14309.97</v>
      </c>
      <c r="J301">
        <v>1188.58</v>
      </c>
      <c r="K301">
        <v>14309.97</v>
      </c>
      <c r="L301">
        <v>20854.669999999998</v>
      </c>
      <c r="M301">
        <v>0.39479999999999998</v>
      </c>
      <c r="N301">
        <v>1.6127</v>
      </c>
      <c r="O301">
        <v>2.7391000000000001</v>
      </c>
      <c r="P301">
        <v>3.7130000000000001</v>
      </c>
      <c r="Q301">
        <v>84.448999999999998</v>
      </c>
      <c r="R301">
        <v>1.2828999999999999</v>
      </c>
      <c r="S301">
        <v>101.2</v>
      </c>
      <c r="T301">
        <v>1.4889999999999999</v>
      </c>
      <c r="U301">
        <v>0.90669999999999995</v>
      </c>
      <c r="V301">
        <v>0.77090000000000003</v>
      </c>
      <c r="W301">
        <v>0.96399999999999997</v>
      </c>
      <c r="X301">
        <v>6.2515999999999998</v>
      </c>
      <c r="Y301">
        <v>6.8044000000000002</v>
      </c>
      <c r="Z301">
        <v>60.241199999999999</v>
      </c>
      <c r="AA301">
        <v>3.1884999999999999</v>
      </c>
      <c r="AB301">
        <v>10.2042</v>
      </c>
      <c r="AC301">
        <v>13.0762</v>
      </c>
      <c r="AD301">
        <v>83.68</v>
      </c>
      <c r="AE301">
        <v>18.725999999999999</v>
      </c>
      <c r="AF301">
        <v>121.95</v>
      </c>
      <c r="AG301">
        <v>136.05000000000001</v>
      </c>
      <c r="AH301">
        <v>1212.7</v>
      </c>
      <c r="AI301">
        <v>103.22</v>
      </c>
      <c r="AJ301">
        <v>1588</v>
      </c>
      <c r="AK301">
        <v>684.75</v>
      </c>
      <c r="AL301">
        <v>16.260000000000002</v>
      </c>
      <c r="AM301">
        <v>656</v>
      </c>
    </row>
    <row r="302" spans="2:39" x14ac:dyDescent="0.25">
      <c r="B302" s="15">
        <v>41453</v>
      </c>
      <c r="C302">
        <v>14909.6</v>
      </c>
      <c r="D302">
        <v>1606.28</v>
      </c>
      <c r="E302">
        <v>3403.2469999999998</v>
      </c>
      <c r="F302">
        <v>6215.47</v>
      </c>
      <c r="G302">
        <v>12129.11</v>
      </c>
      <c r="H302">
        <v>7959.22</v>
      </c>
      <c r="I302">
        <v>13677.32</v>
      </c>
      <c r="J302">
        <v>1133.8399999999999</v>
      </c>
      <c r="K302">
        <v>13677.32</v>
      </c>
      <c r="L302">
        <v>20803.29</v>
      </c>
      <c r="M302">
        <v>0.35539999999999999</v>
      </c>
      <c r="N302">
        <v>1.3945000000000001</v>
      </c>
      <c r="O302">
        <v>2.4857</v>
      </c>
      <c r="P302">
        <v>3.4994000000000001</v>
      </c>
      <c r="Q302">
        <v>83.135999999999996</v>
      </c>
      <c r="R302">
        <v>1.3009999999999999</v>
      </c>
      <c r="S302">
        <v>99.14</v>
      </c>
      <c r="T302">
        <v>1.5213000000000001</v>
      </c>
      <c r="U302">
        <v>0.91379999999999995</v>
      </c>
      <c r="V302">
        <v>0.77380000000000004</v>
      </c>
      <c r="W302">
        <v>0.94499999999999995</v>
      </c>
      <c r="X302">
        <v>6.0698999999999996</v>
      </c>
      <c r="Y302">
        <v>6.6998999999999995</v>
      </c>
      <c r="Z302">
        <v>59.39</v>
      </c>
      <c r="AA302">
        <v>3.1604999999999999</v>
      </c>
      <c r="AB302">
        <v>9.8805999999999994</v>
      </c>
      <c r="AC302">
        <v>12.9308</v>
      </c>
      <c r="AD302">
        <v>82.71</v>
      </c>
      <c r="AE302">
        <v>19.451000000000001</v>
      </c>
      <c r="AF302">
        <v>118.15</v>
      </c>
      <c r="AG302">
        <v>129.9</v>
      </c>
      <c r="AH302">
        <v>1223.7</v>
      </c>
      <c r="AI302">
        <v>96.56</v>
      </c>
      <c r="AJ302">
        <v>1564.5</v>
      </c>
      <c r="AK302">
        <v>679.25</v>
      </c>
      <c r="AL302">
        <v>16.38</v>
      </c>
      <c r="AM302">
        <v>648.5</v>
      </c>
    </row>
    <row r="303" spans="2:39" x14ac:dyDescent="0.25">
      <c r="B303" s="15">
        <v>41446</v>
      </c>
      <c r="C303">
        <v>14799.4</v>
      </c>
      <c r="D303">
        <v>1592.43</v>
      </c>
      <c r="E303">
        <v>3357.2460000000001</v>
      </c>
      <c r="F303">
        <v>6116.17</v>
      </c>
      <c r="G303">
        <v>11995.66</v>
      </c>
      <c r="H303">
        <v>7789.24</v>
      </c>
      <c r="I303">
        <v>13230.13</v>
      </c>
      <c r="J303">
        <v>1099.4000000000001</v>
      </c>
      <c r="K303">
        <v>13230.13</v>
      </c>
      <c r="L303">
        <v>20263.310000000001</v>
      </c>
      <c r="M303">
        <v>0.36759999999999998</v>
      </c>
      <c r="N303">
        <v>1.4243999999999999</v>
      </c>
      <c r="O303">
        <v>2.5310000000000001</v>
      </c>
      <c r="P303">
        <v>3.5817999999999999</v>
      </c>
      <c r="Q303">
        <v>82.317999999999998</v>
      </c>
      <c r="R303">
        <v>1.3122</v>
      </c>
      <c r="S303">
        <v>97.9</v>
      </c>
      <c r="T303">
        <v>1.5419</v>
      </c>
      <c r="U303">
        <v>0.92190000000000005</v>
      </c>
      <c r="V303">
        <v>0.77500000000000002</v>
      </c>
      <c r="W303">
        <v>0.9345</v>
      </c>
      <c r="X303">
        <v>6.0583</v>
      </c>
      <c r="Y303">
        <v>6.6711999999999998</v>
      </c>
      <c r="Z303">
        <v>59.267499999999998</v>
      </c>
      <c r="AA303">
        <v>3.1995</v>
      </c>
      <c r="AB303">
        <v>10.1623</v>
      </c>
      <c r="AC303">
        <v>13.305</v>
      </c>
      <c r="AD303">
        <v>85.15</v>
      </c>
      <c r="AE303">
        <v>19.959</v>
      </c>
      <c r="AF303">
        <v>121.25</v>
      </c>
      <c r="AG303">
        <v>140.9</v>
      </c>
      <c r="AH303">
        <v>1291.5999999999999</v>
      </c>
      <c r="AI303">
        <v>93.69</v>
      </c>
      <c r="AJ303">
        <v>1493.25</v>
      </c>
      <c r="AK303">
        <v>661.75</v>
      </c>
      <c r="AL303">
        <v>16.739999999999998</v>
      </c>
      <c r="AM303">
        <v>698</v>
      </c>
    </row>
    <row r="304" spans="2:39" x14ac:dyDescent="0.25">
      <c r="B304" s="15">
        <v>41439</v>
      </c>
      <c r="C304">
        <v>15070.18</v>
      </c>
      <c r="D304">
        <v>1626.73</v>
      </c>
      <c r="E304">
        <v>3423.5549999999998</v>
      </c>
      <c r="F304">
        <v>6308.26</v>
      </c>
      <c r="G304">
        <v>12187.36</v>
      </c>
      <c r="H304">
        <v>8127.96</v>
      </c>
      <c r="I304">
        <v>12686.52</v>
      </c>
      <c r="J304">
        <v>1056.45</v>
      </c>
      <c r="K304">
        <v>12686.52</v>
      </c>
      <c r="L304">
        <v>20969.14</v>
      </c>
      <c r="M304">
        <v>0.27010000000000001</v>
      </c>
      <c r="N304">
        <v>1.0291999999999999</v>
      </c>
      <c r="O304">
        <v>2.1295000000000002</v>
      </c>
      <c r="P304">
        <v>3.3045999999999998</v>
      </c>
      <c r="Q304">
        <v>80.67</v>
      </c>
      <c r="R304">
        <v>1.3347</v>
      </c>
      <c r="S304">
        <v>94.31</v>
      </c>
      <c r="T304">
        <v>1.5707</v>
      </c>
      <c r="U304">
        <v>0.95699999999999996</v>
      </c>
      <c r="V304">
        <v>0.80500000000000005</v>
      </c>
      <c r="W304">
        <v>0.92110000000000003</v>
      </c>
      <c r="X304">
        <v>5.7164000000000001</v>
      </c>
      <c r="Y304">
        <v>6.4356999999999998</v>
      </c>
      <c r="Z304">
        <v>57.526299999999999</v>
      </c>
      <c r="AA304">
        <v>3.1145</v>
      </c>
      <c r="AB304">
        <v>9.9451999999999998</v>
      </c>
      <c r="AC304">
        <v>12.7128</v>
      </c>
      <c r="AD304">
        <v>91.29</v>
      </c>
      <c r="AE304">
        <v>21.954000000000001</v>
      </c>
      <c r="AF304">
        <v>119</v>
      </c>
      <c r="AG304">
        <v>147</v>
      </c>
      <c r="AH304">
        <v>1387.3</v>
      </c>
      <c r="AI304">
        <v>97.85</v>
      </c>
      <c r="AJ304">
        <v>1516.5</v>
      </c>
      <c r="AK304">
        <v>655</v>
      </c>
      <c r="AL304">
        <v>16.78</v>
      </c>
      <c r="AM304">
        <v>680.75</v>
      </c>
    </row>
    <row r="305" spans="2:39" x14ac:dyDescent="0.25">
      <c r="B305" s="15">
        <v>41432</v>
      </c>
      <c r="C305">
        <v>15248.12</v>
      </c>
      <c r="D305">
        <v>1643.38</v>
      </c>
      <c r="E305">
        <v>3469.2150000000001</v>
      </c>
      <c r="F305">
        <v>6411.99</v>
      </c>
      <c r="G305">
        <v>12373.3</v>
      </c>
      <c r="H305">
        <v>8254.68</v>
      </c>
      <c r="I305">
        <v>12877.53</v>
      </c>
      <c r="J305">
        <v>1056.95</v>
      </c>
      <c r="K305">
        <v>12877.53</v>
      </c>
      <c r="L305">
        <v>21575.26</v>
      </c>
      <c r="M305">
        <v>0.30170000000000002</v>
      </c>
      <c r="N305">
        <v>1.0939000000000001</v>
      </c>
      <c r="O305">
        <v>2.1718000000000002</v>
      </c>
      <c r="P305">
        <v>3.3342999999999998</v>
      </c>
      <c r="Q305">
        <v>81.668999999999997</v>
      </c>
      <c r="R305">
        <v>1.3218000000000001</v>
      </c>
      <c r="S305">
        <v>97.56</v>
      </c>
      <c r="T305">
        <v>1.5558000000000001</v>
      </c>
      <c r="U305">
        <v>0.94969999999999999</v>
      </c>
      <c r="V305">
        <v>0.78920000000000001</v>
      </c>
      <c r="W305">
        <v>0.93600000000000005</v>
      </c>
      <c r="X305">
        <v>5.7686000000000002</v>
      </c>
      <c r="Y305">
        <v>6.5587999999999997</v>
      </c>
      <c r="Z305">
        <v>57.064999999999998</v>
      </c>
      <c r="AA305">
        <v>3.0947</v>
      </c>
      <c r="AB305">
        <v>9.9633000000000003</v>
      </c>
      <c r="AC305">
        <v>12.765000000000001</v>
      </c>
      <c r="AD305">
        <v>84.86</v>
      </c>
      <c r="AE305">
        <v>21.742999999999999</v>
      </c>
      <c r="AF305">
        <v>120.125</v>
      </c>
      <c r="AG305">
        <v>151.4</v>
      </c>
      <c r="AH305">
        <v>1383</v>
      </c>
      <c r="AI305">
        <v>96.03</v>
      </c>
      <c r="AJ305">
        <v>1528.25</v>
      </c>
      <c r="AK305">
        <v>666.25</v>
      </c>
      <c r="AL305">
        <v>16.43</v>
      </c>
      <c r="AM305">
        <v>696.25</v>
      </c>
    </row>
    <row r="306" spans="2:39" x14ac:dyDescent="0.25">
      <c r="B306" s="15">
        <v>41425</v>
      </c>
      <c r="C306">
        <v>15115.57</v>
      </c>
      <c r="D306">
        <v>1630.74</v>
      </c>
      <c r="E306">
        <v>3455.913</v>
      </c>
      <c r="F306">
        <v>6583.09</v>
      </c>
      <c r="G306">
        <v>12650.42</v>
      </c>
      <c r="H306">
        <v>8348.84</v>
      </c>
      <c r="I306">
        <v>13774.54</v>
      </c>
      <c r="J306">
        <v>1135.78</v>
      </c>
      <c r="K306">
        <v>13774.54</v>
      </c>
      <c r="L306">
        <v>22392.16</v>
      </c>
      <c r="M306">
        <v>0.29330000000000001</v>
      </c>
      <c r="N306">
        <v>1.0177</v>
      </c>
      <c r="O306">
        <v>2.1282000000000001</v>
      </c>
      <c r="P306">
        <v>3.2791000000000001</v>
      </c>
      <c r="Q306">
        <v>83.375</v>
      </c>
      <c r="R306">
        <v>1.2999000000000001</v>
      </c>
      <c r="S306">
        <v>100.45</v>
      </c>
      <c r="T306">
        <v>1.5198</v>
      </c>
      <c r="U306">
        <v>0.95709999999999995</v>
      </c>
      <c r="V306">
        <v>0.79459999999999997</v>
      </c>
      <c r="W306">
        <v>0.95509999999999995</v>
      </c>
      <c r="X306">
        <v>5.8690999999999995</v>
      </c>
      <c r="Y306">
        <v>6.6201999999999996</v>
      </c>
      <c r="Z306">
        <v>56.505000000000003</v>
      </c>
      <c r="AA306">
        <v>3.0954999999999999</v>
      </c>
      <c r="AB306">
        <v>10.0915</v>
      </c>
      <c r="AC306">
        <v>12.8089</v>
      </c>
      <c r="AD306">
        <v>79.36</v>
      </c>
      <c r="AE306">
        <v>22.242999999999999</v>
      </c>
      <c r="AF306">
        <v>121.3</v>
      </c>
      <c r="AG306">
        <v>151.35</v>
      </c>
      <c r="AH306">
        <v>1392.6</v>
      </c>
      <c r="AI306">
        <v>91.97</v>
      </c>
      <c r="AJ306">
        <v>1510</v>
      </c>
      <c r="AK306">
        <v>662</v>
      </c>
      <c r="AL306">
        <v>16.55</v>
      </c>
      <c r="AM306">
        <v>705.5</v>
      </c>
    </row>
    <row r="307" spans="2:39" x14ac:dyDescent="0.25">
      <c r="B307" s="15">
        <v>41418</v>
      </c>
      <c r="C307">
        <v>15303.1</v>
      </c>
      <c r="D307">
        <v>1649.6</v>
      </c>
      <c r="E307">
        <v>3459.1439999999998</v>
      </c>
      <c r="F307">
        <v>6654.34</v>
      </c>
      <c r="G307">
        <v>12667.22</v>
      </c>
      <c r="H307">
        <v>8305.32</v>
      </c>
      <c r="I307">
        <v>14612.45</v>
      </c>
      <c r="J307">
        <v>1194.08</v>
      </c>
      <c r="K307">
        <v>14612.45</v>
      </c>
      <c r="L307">
        <v>22618.67</v>
      </c>
      <c r="M307">
        <v>0.2472</v>
      </c>
      <c r="N307">
        <v>0.88829999999999998</v>
      </c>
      <c r="O307">
        <v>2.0081000000000002</v>
      </c>
      <c r="P307">
        <v>3.1720999999999999</v>
      </c>
      <c r="Q307">
        <v>83.7</v>
      </c>
      <c r="R307">
        <v>1.2932000000000001</v>
      </c>
      <c r="S307">
        <v>101.31</v>
      </c>
      <c r="T307">
        <v>1.5127000000000002</v>
      </c>
      <c r="U307">
        <v>0.96519999999999995</v>
      </c>
      <c r="V307">
        <v>0.80959999999999999</v>
      </c>
      <c r="W307">
        <v>0.96150000000000002</v>
      </c>
      <c r="X307">
        <v>5.8319999999999999</v>
      </c>
      <c r="Y307">
        <v>6.6456</v>
      </c>
      <c r="Z307">
        <v>55.642499999999998</v>
      </c>
      <c r="AA307">
        <v>3.0487000000000002</v>
      </c>
      <c r="AB307">
        <v>9.5762</v>
      </c>
      <c r="AC307">
        <v>12.541</v>
      </c>
      <c r="AD307">
        <v>81.489999999999995</v>
      </c>
      <c r="AE307">
        <v>22.481999999999999</v>
      </c>
      <c r="AF307">
        <v>120.575</v>
      </c>
      <c r="AG307">
        <v>147.30000000000001</v>
      </c>
      <c r="AH307">
        <v>1386.6</v>
      </c>
      <c r="AI307">
        <v>94.15</v>
      </c>
      <c r="AJ307">
        <v>1476.25</v>
      </c>
      <c r="AK307">
        <v>657.25</v>
      </c>
      <c r="AL307">
        <v>16.84</v>
      </c>
      <c r="AM307">
        <v>697.5</v>
      </c>
    </row>
    <row r="308" spans="2:39" x14ac:dyDescent="0.25">
      <c r="B308" s="15">
        <v>41411</v>
      </c>
      <c r="C308">
        <v>15354.4</v>
      </c>
      <c r="D308">
        <v>1667.47</v>
      </c>
      <c r="E308">
        <v>3498.9650000000001</v>
      </c>
      <c r="F308">
        <v>6723.06</v>
      </c>
      <c r="G308">
        <v>12613.05</v>
      </c>
      <c r="H308">
        <v>8398</v>
      </c>
      <c r="I308">
        <v>15138.12</v>
      </c>
      <c r="J308">
        <v>1253.24</v>
      </c>
      <c r="K308">
        <v>15138.12</v>
      </c>
      <c r="L308">
        <v>23082.68</v>
      </c>
      <c r="M308">
        <v>0.24179999999999999</v>
      </c>
      <c r="N308">
        <v>0.83020000000000005</v>
      </c>
      <c r="O308">
        <v>1.9506000000000001</v>
      </c>
      <c r="P308">
        <v>3.1669</v>
      </c>
      <c r="Q308">
        <v>84.251999999999995</v>
      </c>
      <c r="R308">
        <v>1.2839</v>
      </c>
      <c r="S308">
        <v>103.21</v>
      </c>
      <c r="T308">
        <v>1.5169000000000001</v>
      </c>
      <c r="U308">
        <v>0.97299999999999998</v>
      </c>
      <c r="V308">
        <v>0.80649999999999999</v>
      </c>
      <c r="W308">
        <v>0.97270000000000001</v>
      </c>
      <c r="X308">
        <v>5.8539000000000003</v>
      </c>
      <c r="Y308">
        <v>6.6912000000000003</v>
      </c>
      <c r="Z308">
        <v>54.884999999999998</v>
      </c>
      <c r="AA308">
        <v>3.0219999999999998</v>
      </c>
      <c r="AB308">
        <v>9.4038000000000004</v>
      </c>
      <c r="AC308">
        <v>12.347300000000001</v>
      </c>
      <c r="AD308">
        <v>86.41</v>
      </c>
      <c r="AE308">
        <v>22.338999999999999</v>
      </c>
      <c r="AF308">
        <v>119.4</v>
      </c>
      <c r="AG308">
        <v>142</v>
      </c>
      <c r="AH308">
        <v>1364.7</v>
      </c>
      <c r="AI308">
        <v>96.02</v>
      </c>
      <c r="AJ308">
        <v>1448.5</v>
      </c>
      <c r="AK308">
        <v>652.75</v>
      </c>
      <c r="AL308">
        <v>16.89</v>
      </c>
      <c r="AM308">
        <v>683.25</v>
      </c>
    </row>
    <row r="309" spans="2:39" x14ac:dyDescent="0.25">
      <c r="B309" s="15">
        <v>41404</v>
      </c>
      <c r="C309">
        <v>15118.49</v>
      </c>
      <c r="D309">
        <v>1633.7</v>
      </c>
      <c r="E309">
        <v>3436.5839999999998</v>
      </c>
      <c r="F309">
        <v>6624.98</v>
      </c>
      <c r="G309">
        <v>12589.09</v>
      </c>
      <c r="H309">
        <v>8278.59</v>
      </c>
      <c r="I309">
        <v>14607.54</v>
      </c>
      <c r="J309">
        <v>1210.5999999999999</v>
      </c>
      <c r="K309">
        <v>14607.54</v>
      </c>
      <c r="L309">
        <v>23321.22</v>
      </c>
      <c r="M309">
        <v>0.23669999999999999</v>
      </c>
      <c r="N309">
        <v>0.81320000000000003</v>
      </c>
      <c r="O309">
        <v>1.8973</v>
      </c>
      <c r="P309">
        <v>3.0943000000000001</v>
      </c>
      <c r="Q309">
        <v>83.143000000000001</v>
      </c>
      <c r="R309">
        <v>1.2988999999999999</v>
      </c>
      <c r="S309">
        <v>101.62</v>
      </c>
      <c r="T309">
        <v>1.5358000000000001</v>
      </c>
      <c r="U309">
        <v>1.0024999999999999</v>
      </c>
      <c r="V309">
        <v>0.83020000000000005</v>
      </c>
      <c r="W309">
        <v>0.95679999999999998</v>
      </c>
      <c r="X309">
        <v>5.7919999999999998</v>
      </c>
      <c r="Y309">
        <v>6.5994000000000002</v>
      </c>
      <c r="Z309">
        <v>54.8</v>
      </c>
      <c r="AA309">
        <v>2.9908000000000001</v>
      </c>
      <c r="AB309">
        <v>9.1219000000000001</v>
      </c>
      <c r="AC309">
        <v>12.084899999999999</v>
      </c>
      <c r="AD309">
        <v>86.48</v>
      </c>
      <c r="AE309">
        <v>23.632000000000001</v>
      </c>
      <c r="AF309">
        <v>120.45</v>
      </c>
      <c r="AG309">
        <v>148.19999999999999</v>
      </c>
      <c r="AH309">
        <v>1436.6</v>
      </c>
      <c r="AI309">
        <v>96.04</v>
      </c>
      <c r="AJ309">
        <v>1488.25</v>
      </c>
      <c r="AK309">
        <v>687.75</v>
      </c>
      <c r="AL309">
        <v>17.43</v>
      </c>
      <c r="AM309">
        <v>696.75</v>
      </c>
    </row>
    <row r="310" spans="2:39" x14ac:dyDescent="0.25">
      <c r="B310" s="15">
        <v>41397</v>
      </c>
      <c r="C310">
        <v>14973.96</v>
      </c>
      <c r="D310">
        <v>1614.42</v>
      </c>
      <c r="E310">
        <v>3378.6329999999998</v>
      </c>
      <c r="F310">
        <v>6521.46</v>
      </c>
      <c r="G310">
        <v>12438.03</v>
      </c>
      <c r="H310">
        <v>8122.29</v>
      </c>
      <c r="I310">
        <v>13694.04</v>
      </c>
      <c r="J310">
        <v>1153.28</v>
      </c>
      <c r="K310">
        <v>13694.04</v>
      </c>
      <c r="L310">
        <v>22689.96</v>
      </c>
      <c r="M310">
        <v>0.21579999999999999</v>
      </c>
      <c r="N310">
        <v>0.72409999999999997</v>
      </c>
      <c r="O310">
        <v>1.7382</v>
      </c>
      <c r="P310">
        <v>2.9537</v>
      </c>
      <c r="Q310">
        <v>82.125</v>
      </c>
      <c r="R310">
        <v>1.3113999999999999</v>
      </c>
      <c r="S310">
        <v>98.99</v>
      </c>
      <c r="T310">
        <v>1.5573999999999999</v>
      </c>
      <c r="U310">
        <v>1.0319</v>
      </c>
      <c r="V310">
        <v>0.85329999999999995</v>
      </c>
      <c r="W310">
        <v>0.93540000000000001</v>
      </c>
      <c r="X310">
        <v>5.8014999999999999</v>
      </c>
      <c r="Y310">
        <v>6.5061999999999998</v>
      </c>
      <c r="Z310">
        <v>53.935000000000002</v>
      </c>
      <c r="AA310">
        <v>3.0335000000000001</v>
      </c>
      <c r="AB310">
        <v>8.9097000000000008</v>
      </c>
      <c r="AC310">
        <v>12.073</v>
      </c>
      <c r="AD310">
        <v>84.72</v>
      </c>
      <c r="AE310">
        <v>23.975000000000001</v>
      </c>
      <c r="AF310">
        <v>121.825</v>
      </c>
      <c r="AG310">
        <v>146.94999999999999</v>
      </c>
      <c r="AH310">
        <v>1464.2</v>
      </c>
      <c r="AI310">
        <v>95.61</v>
      </c>
      <c r="AJ310">
        <v>1455</v>
      </c>
      <c r="AK310">
        <v>699.5</v>
      </c>
      <c r="AL310">
        <v>17.53</v>
      </c>
      <c r="AM310">
        <v>711.25</v>
      </c>
    </row>
    <row r="311" spans="2:39" x14ac:dyDescent="0.25">
      <c r="B311" s="15">
        <v>41390</v>
      </c>
      <c r="C311">
        <v>14712.55</v>
      </c>
      <c r="D311">
        <v>1582.24</v>
      </c>
      <c r="E311">
        <v>3279.2629999999999</v>
      </c>
      <c r="F311">
        <v>6426.42</v>
      </c>
      <c r="G311">
        <v>12220.2</v>
      </c>
      <c r="H311">
        <v>7814.76</v>
      </c>
      <c r="I311">
        <v>13884.13</v>
      </c>
      <c r="J311">
        <v>1161.19</v>
      </c>
      <c r="K311">
        <v>13884.13</v>
      </c>
      <c r="L311">
        <v>22547.71</v>
      </c>
      <c r="M311">
        <v>0.2112</v>
      </c>
      <c r="N311">
        <v>0.68069999999999997</v>
      </c>
      <c r="O311">
        <v>1.6633</v>
      </c>
      <c r="P311">
        <v>2.8611</v>
      </c>
      <c r="Q311">
        <v>82.501999999999995</v>
      </c>
      <c r="R311">
        <v>1.3029999999999999</v>
      </c>
      <c r="S311">
        <v>98.05</v>
      </c>
      <c r="T311">
        <v>1.5472999999999999</v>
      </c>
      <c r="U311">
        <v>1.0276000000000001</v>
      </c>
      <c r="V311">
        <v>0.84799999999999998</v>
      </c>
      <c r="W311">
        <v>0.94289999999999996</v>
      </c>
      <c r="X311">
        <v>5.8518999999999997</v>
      </c>
      <c r="Y311">
        <v>6.5731999999999999</v>
      </c>
      <c r="Z311">
        <v>54.375</v>
      </c>
      <c r="AA311">
        <v>3.0352999999999999</v>
      </c>
      <c r="AB311">
        <v>9.1019000000000005</v>
      </c>
      <c r="AC311">
        <v>12.144399999999999</v>
      </c>
      <c r="AD311">
        <v>82.25</v>
      </c>
      <c r="AE311">
        <v>23.757999999999999</v>
      </c>
      <c r="AF311">
        <v>127.85</v>
      </c>
      <c r="AG311">
        <v>140.35</v>
      </c>
      <c r="AH311">
        <v>1453.6</v>
      </c>
      <c r="AI311">
        <v>93</v>
      </c>
      <c r="AJ311">
        <v>1430.75</v>
      </c>
      <c r="AK311">
        <v>644</v>
      </c>
      <c r="AL311">
        <v>17.36</v>
      </c>
      <c r="AM311">
        <v>688.75</v>
      </c>
    </row>
    <row r="312" spans="2:39" x14ac:dyDescent="0.25">
      <c r="B312" s="15">
        <v>41383</v>
      </c>
      <c r="C312">
        <v>14547.51</v>
      </c>
      <c r="D312">
        <v>1555.25</v>
      </c>
      <c r="E312">
        <v>3206.056</v>
      </c>
      <c r="F312">
        <v>6286.59</v>
      </c>
      <c r="G312">
        <v>12065.55</v>
      </c>
      <c r="H312">
        <v>7459.96</v>
      </c>
      <c r="I312">
        <v>13316.48</v>
      </c>
      <c r="J312">
        <v>1126.67</v>
      </c>
      <c r="K312">
        <v>13316.48</v>
      </c>
      <c r="L312">
        <v>22013.57</v>
      </c>
      <c r="M312">
        <v>0.2298</v>
      </c>
      <c r="N312">
        <v>0.70650000000000002</v>
      </c>
      <c r="O312">
        <v>1.7048999999999999</v>
      </c>
      <c r="P312">
        <v>2.8847</v>
      </c>
      <c r="Q312">
        <v>82.713999999999999</v>
      </c>
      <c r="R312">
        <v>1.3052000000000001</v>
      </c>
      <c r="S312">
        <v>99.52</v>
      </c>
      <c r="T312">
        <v>1.5230999999999999</v>
      </c>
      <c r="U312">
        <v>1.0277000000000001</v>
      </c>
      <c r="V312">
        <v>0.84189999999999998</v>
      </c>
      <c r="W312">
        <v>0.93340000000000001</v>
      </c>
      <c r="X312">
        <v>5.8232999999999997</v>
      </c>
      <c r="Y312">
        <v>6.5430000000000001</v>
      </c>
      <c r="Z312">
        <v>53.971299999999999</v>
      </c>
      <c r="AA312">
        <v>3.0354999999999999</v>
      </c>
      <c r="AB312">
        <v>9.2256</v>
      </c>
      <c r="AC312">
        <v>12.262</v>
      </c>
      <c r="AD312">
        <v>83.48</v>
      </c>
      <c r="AE312">
        <v>22.96</v>
      </c>
      <c r="AF312">
        <v>126.35</v>
      </c>
      <c r="AG312">
        <v>147.19999999999999</v>
      </c>
      <c r="AH312">
        <v>1395.3</v>
      </c>
      <c r="AI312">
        <v>88.01</v>
      </c>
      <c r="AJ312">
        <v>1428.25</v>
      </c>
      <c r="AK312">
        <v>652</v>
      </c>
      <c r="AL312">
        <v>17.97</v>
      </c>
      <c r="AM312">
        <v>709</v>
      </c>
    </row>
    <row r="313" spans="2:39" x14ac:dyDescent="0.25">
      <c r="B313" s="15">
        <v>41376</v>
      </c>
      <c r="C313">
        <v>14865.06</v>
      </c>
      <c r="D313">
        <v>1588.85</v>
      </c>
      <c r="E313">
        <v>3294.9450000000002</v>
      </c>
      <c r="F313">
        <v>6384.39</v>
      </c>
      <c r="G313">
        <v>12337.59</v>
      </c>
      <c r="H313">
        <v>7744.77</v>
      </c>
      <c r="I313">
        <v>13485.14</v>
      </c>
      <c r="J313">
        <v>1148.57</v>
      </c>
      <c r="K313">
        <v>13485.14</v>
      </c>
      <c r="L313">
        <v>22089.05</v>
      </c>
      <c r="M313">
        <v>0.22600000000000001</v>
      </c>
      <c r="N313">
        <v>0.68740000000000001</v>
      </c>
      <c r="O313">
        <v>1.7208000000000001</v>
      </c>
      <c r="P313">
        <v>2.9177</v>
      </c>
      <c r="Q313">
        <v>82.311000000000007</v>
      </c>
      <c r="R313">
        <v>1.3113000000000001</v>
      </c>
      <c r="S313">
        <v>98.37</v>
      </c>
      <c r="T313">
        <v>1.5343</v>
      </c>
      <c r="U313">
        <v>1.0508</v>
      </c>
      <c r="V313">
        <v>0.8589</v>
      </c>
      <c r="W313">
        <v>0.92730000000000001</v>
      </c>
      <c r="X313">
        <v>5.7097999999999995</v>
      </c>
      <c r="Y313">
        <v>6.3552999999999997</v>
      </c>
      <c r="Z313">
        <v>54.524999999999999</v>
      </c>
      <c r="AA313">
        <v>3.0390000000000001</v>
      </c>
      <c r="AB313">
        <v>8.9434000000000005</v>
      </c>
      <c r="AC313">
        <v>12.075900000000001</v>
      </c>
      <c r="AD313">
        <v>85.58</v>
      </c>
      <c r="AE313">
        <v>26.331</v>
      </c>
      <c r="AF313">
        <v>125.85</v>
      </c>
      <c r="AG313">
        <v>144</v>
      </c>
      <c r="AH313">
        <v>1501</v>
      </c>
      <c r="AI313">
        <v>91.29</v>
      </c>
      <c r="AJ313">
        <v>1413</v>
      </c>
      <c r="AK313">
        <v>658.5</v>
      </c>
      <c r="AL313">
        <v>18.03</v>
      </c>
      <c r="AM313">
        <v>714.75</v>
      </c>
    </row>
    <row r="314" spans="2:39" x14ac:dyDescent="0.25">
      <c r="B314" s="15">
        <v>41369</v>
      </c>
      <c r="C314">
        <v>14565.25</v>
      </c>
      <c r="D314">
        <v>1553.28</v>
      </c>
      <c r="E314">
        <v>3203.8589999999999</v>
      </c>
      <c r="F314">
        <v>6249.78</v>
      </c>
      <c r="G314">
        <v>12331.85</v>
      </c>
      <c r="H314">
        <v>7658.75</v>
      </c>
      <c r="I314">
        <v>12833.64</v>
      </c>
      <c r="J314">
        <v>1066.24</v>
      </c>
      <c r="K314">
        <v>12833.64</v>
      </c>
      <c r="L314">
        <v>21726.9</v>
      </c>
      <c r="M314">
        <v>0.22819999999999999</v>
      </c>
      <c r="N314">
        <v>0.69079999999999997</v>
      </c>
      <c r="O314">
        <v>1.7128000000000001</v>
      </c>
      <c r="P314">
        <v>2.875</v>
      </c>
      <c r="Q314">
        <v>82.495999999999995</v>
      </c>
      <c r="R314">
        <v>1.2990999999999999</v>
      </c>
      <c r="S314">
        <v>97.57</v>
      </c>
      <c r="T314">
        <v>1.5335999999999999</v>
      </c>
      <c r="U314">
        <v>1.0383</v>
      </c>
      <c r="V314">
        <v>0.84319999999999995</v>
      </c>
      <c r="W314">
        <v>0.93440000000000001</v>
      </c>
      <c r="X314">
        <v>5.7298999999999998</v>
      </c>
      <c r="Y314">
        <v>6.4508999999999999</v>
      </c>
      <c r="Z314">
        <v>54.8125</v>
      </c>
      <c r="AA314">
        <v>3.0581999999999998</v>
      </c>
      <c r="AB314">
        <v>9.0974000000000004</v>
      </c>
      <c r="AC314">
        <v>12.1752</v>
      </c>
      <c r="AD314">
        <v>86.79</v>
      </c>
      <c r="AE314">
        <v>27.22</v>
      </c>
      <c r="AF314">
        <v>126.02500000000001</v>
      </c>
      <c r="AG314">
        <v>147.75</v>
      </c>
      <c r="AH314">
        <v>1575.4</v>
      </c>
      <c r="AI314">
        <v>92.7</v>
      </c>
      <c r="AJ314">
        <v>1361.75</v>
      </c>
      <c r="AK314">
        <v>629</v>
      </c>
      <c r="AL314">
        <v>17.649999999999999</v>
      </c>
      <c r="AM314">
        <v>699</v>
      </c>
    </row>
    <row r="315" spans="2:39" x14ac:dyDescent="0.25">
      <c r="B315" s="15">
        <v>41362</v>
      </c>
      <c r="C315">
        <v>14578.54</v>
      </c>
      <c r="D315">
        <v>1569.19</v>
      </c>
      <c r="E315">
        <v>3267.5210000000002</v>
      </c>
      <c r="F315">
        <v>6411.74</v>
      </c>
      <c r="G315">
        <v>12749.9</v>
      </c>
      <c r="H315">
        <v>7795.31</v>
      </c>
      <c r="I315">
        <v>12397.91</v>
      </c>
      <c r="J315">
        <v>1034.71</v>
      </c>
      <c r="K315">
        <v>12397.91</v>
      </c>
      <c r="L315">
        <v>22299.63</v>
      </c>
      <c r="M315">
        <v>0.24210000000000001</v>
      </c>
      <c r="N315">
        <v>0.76439999999999997</v>
      </c>
      <c r="O315">
        <v>1.8486</v>
      </c>
      <c r="P315">
        <v>3.1023000000000001</v>
      </c>
      <c r="Q315">
        <v>82.975999999999999</v>
      </c>
      <c r="R315">
        <v>1.2819</v>
      </c>
      <c r="S315">
        <v>94.22</v>
      </c>
      <c r="T315">
        <v>1.5198</v>
      </c>
      <c r="U315">
        <v>1.0419</v>
      </c>
      <c r="V315">
        <v>0.83709999999999996</v>
      </c>
      <c r="W315">
        <v>0.94920000000000004</v>
      </c>
      <c r="X315">
        <v>5.8472</v>
      </c>
      <c r="Y315">
        <v>6.5281000000000002</v>
      </c>
      <c r="Z315">
        <v>54.28</v>
      </c>
      <c r="AA315">
        <v>3.0937999999999999</v>
      </c>
      <c r="AB315">
        <v>9.2362000000000002</v>
      </c>
      <c r="AC315">
        <v>12.331200000000001</v>
      </c>
      <c r="AD315">
        <v>88.46</v>
      </c>
      <c r="AE315">
        <v>28.323</v>
      </c>
      <c r="AF315">
        <v>128.9</v>
      </c>
      <c r="AG315">
        <v>135.15</v>
      </c>
      <c r="AH315">
        <v>1594.8</v>
      </c>
      <c r="AI315">
        <v>97.23</v>
      </c>
      <c r="AJ315">
        <v>1404.75</v>
      </c>
      <c r="AK315">
        <v>695.25</v>
      </c>
      <c r="AL315">
        <v>17.66</v>
      </c>
      <c r="AM315">
        <v>687.75</v>
      </c>
    </row>
    <row r="316" spans="2:39" x14ac:dyDescent="0.25">
      <c r="B316" s="15">
        <v>41355</v>
      </c>
      <c r="C316">
        <v>14512.03</v>
      </c>
      <c r="D316">
        <v>1556.89</v>
      </c>
      <c r="E316">
        <v>3244.9989999999998</v>
      </c>
      <c r="F316">
        <v>6392.76</v>
      </c>
      <c r="G316">
        <v>12757.35</v>
      </c>
      <c r="H316">
        <v>7911.35</v>
      </c>
      <c r="I316">
        <v>12338.53</v>
      </c>
      <c r="J316">
        <v>1038.57</v>
      </c>
      <c r="K316">
        <v>12338.53</v>
      </c>
      <c r="L316">
        <v>22115.3</v>
      </c>
      <c r="M316">
        <v>0.25</v>
      </c>
      <c r="N316">
        <v>0.79530000000000001</v>
      </c>
      <c r="O316">
        <v>1.925</v>
      </c>
      <c r="P316">
        <v>3.1476000000000002</v>
      </c>
      <c r="Q316">
        <v>82.376000000000005</v>
      </c>
      <c r="R316">
        <v>1.2988999999999999</v>
      </c>
      <c r="S316">
        <v>94.46</v>
      </c>
      <c r="T316">
        <v>1.5230000000000001</v>
      </c>
      <c r="U316">
        <v>1.0444</v>
      </c>
      <c r="V316">
        <v>0.83579999999999999</v>
      </c>
      <c r="W316">
        <v>0.94079999999999997</v>
      </c>
      <c r="X316">
        <v>5.8036000000000003</v>
      </c>
      <c r="Y316">
        <v>6.4947999999999997</v>
      </c>
      <c r="Z316">
        <v>54.335000000000001</v>
      </c>
      <c r="AA316">
        <v>3.1118999999999999</v>
      </c>
      <c r="AB316">
        <v>9.3004999999999995</v>
      </c>
      <c r="AC316">
        <v>12.351100000000001</v>
      </c>
      <c r="AD316">
        <v>87.29</v>
      </c>
      <c r="AE316">
        <v>28.666</v>
      </c>
      <c r="AF316">
        <v>126.2</v>
      </c>
      <c r="AG316">
        <v>138.15</v>
      </c>
      <c r="AH316">
        <v>1606.1</v>
      </c>
      <c r="AI316">
        <v>93.71</v>
      </c>
      <c r="AJ316">
        <v>1440.5</v>
      </c>
      <c r="AK316">
        <v>726.25</v>
      </c>
      <c r="AL316">
        <v>18.2</v>
      </c>
      <c r="AM316">
        <v>729.75</v>
      </c>
    </row>
    <row r="317" spans="2:39" x14ac:dyDescent="0.25">
      <c r="B317" s="15">
        <v>41348</v>
      </c>
      <c r="C317">
        <v>14514.11</v>
      </c>
      <c r="D317">
        <v>1560.7</v>
      </c>
      <c r="E317">
        <v>3249.067</v>
      </c>
      <c r="F317">
        <v>6489.65</v>
      </c>
      <c r="G317">
        <v>12830.03</v>
      </c>
      <c r="H317">
        <v>8042.85</v>
      </c>
      <c r="I317">
        <v>12560.95</v>
      </c>
      <c r="J317">
        <v>1051.6500000000001</v>
      </c>
      <c r="K317">
        <v>12560.95</v>
      </c>
      <c r="L317">
        <v>22533.11</v>
      </c>
      <c r="M317">
        <v>0.25</v>
      </c>
      <c r="N317">
        <v>0.83069999999999999</v>
      </c>
      <c r="O317">
        <v>1.9895</v>
      </c>
      <c r="P317">
        <v>3.2115</v>
      </c>
      <c r="Q317">
        <v>82.260999999999996</v>
      </c>
      <c r="R317">
        <v>1.3075999999999999</v>
      </c>
      <c r="S317">
        <v>95.28</v>
      </c>
      <c r="T317">
        <v>1.5114000000000001</v>
      </c>
      <c r="U317">
        <v>1.0408999999999999</v>
      </c>
      <c r="V317">
        <v>0.82730000000000004</v>
      </c>
      <c r="W317">
        <v>0.93869999999999998</v>
      </c>
      <c r="X317">
        <v>5.7595999999999998</v>
      </c>
      <c r="Y317">
        <v>6.3925000000000001</v>
      </c>
      <c r="Z317">
        <v>54.02</v>
      </c>
      <c r="AA317">
        <v>3.1234999999999999</v>
      </c>
      <c r="AB317">
        <v>9.1843000000000004</v>
      </c>
      <c r="AC317">
        <v>12.434200000000001</v>
      </c>
      <c r="AD317">
        <v>92.5</v>
      </c>
      <c r="AE317">
        <v>28.817</v>
      </c>
      <c r="AF317">
        <v>125.77500000000001</v>
      </c>
      <c r="AG317">
        <v>139.19999999999999</v>
      </c>
      <c r="AH317">
        <v>1592.6</v>
      </c>
      <c r="AI317">
        <v>93.45</v>
      </c>
      <c r="AJ317">
        <v>1426</v>
      </c>
      <c r="AK317">
        <v>717</v>
      </c>
      <c r="AL317">
        <v>18.89</v>
      </c>
      <c r="AM317">
        <v>723</v>
      </c>
    </row>
    <row r="318" spans="2:39" x14ac:dyDescent="0.25">
      <c r="B318" s="15">
        <v>41341</v>
      </c>
      <c r="C318">
        <v>14397.07</v>
      </c>
      <c r="D318">
        <v>1551.18</v>
      </c>
      <c r="E318">
        <v>3244.3670000000002</v>
      </c>
      <c r="F318">
        <v>6483.58</v>
      </c>
      <c r="G318">
        <v>12835.61</v>
      </c>
      <c r="H318">
        <v>7986.47</v>
      </c>
      <c r="I318">
        <v>12283.62</v>
      </c>
      <c r="J318">
        <v>1020.5</v>
      </c>
      <c r="K318">
        <v>12283.62</v>
      </c>
      <c r="L318">
        <v>23091.95</v>
      </c>
      <c r="M318">
        <v>0.25</v>
      </c>
      <c r="N318">
        <v>0.88519999999999999</v>
      </c>
      <c r="O318">
        <v>2.0427</v>
      </c>
      <c r="P318">
        <v>3.2437999999999998</v>
      </c>
      <c r="Q318">
        <v>82.695999999999998</v>
      </c>
      <c r="R318">
        <v>1.3005</v>
      </c>
      <c r="S318">
        <v>96</v>
      </c>
      <c r="T318">
        <v>1.4924999999999999</v>
      </c>
      <c r="U318">
        <v>1.0236000000000001</v>
      </c>
      <c r="V318">
        <v>0.82220000000000004</v>
      </c>
      <c r="W318">
        <v>0.95140000000000002</v>
      </c>
      <c r="X318">
        <v>5.7257999999999996</v>
      </c>
      <c r="Y318">
        <v>6.4032</v>
      </c>
      <c r="Z318">
        <v>54.291200000000003</v>
      </c>
      <c r="AA318">
        <v>3.1059999999999999</v>
      </c>
      <c r="AB318">
        <v>9.0896000000000008</v>
      </c>
      <c r="AC318">
        <v>12.6279</v>
      </c>
      <c r="AD318">
        <v>86.88</v>
      </c>
      <c r="AE318">
        <v>28.908999999999999</v>
      </c>
      <c r="AF318">
        <v>127.55</v>
      </c>
      <c r="AG318">
        <v>136.5</v>
      </c>
      <c r="AH318">
        <v>1576.9</v>
      </c>
      <c r="AI318">
        <v>91.95</v>
      </c>
      <c r="AJ318">
        <v>1508.5</v>
      </c>
      <c r="AK318">
        <v>725.25</v>
      </c>
      <c r="AL318">
        <v>18.75</v>
      </c>
      <c r="AM318">
        <v>690</v>
      </c>
    </row>
    <row r="319" spans="2:39" x14ac:dyDescent="0.25">
      <c r="B319" s="15">
        <v>41334</v>
      </c>
      <c r="C319">
        <v>14089.66</v>
      </c>
      <c r="D319">
        <v>1518.2</v>
      </c>
      <c r="E319">
        <v>3169.7440000000001</v>
      </c>
      <c r="F319">
        <v>6378.6</v>
      </c>
      <c r="G319">
        <v>12773.12</v>
      </c>
      <c r="H319">
        <v>7708.16</v>
      </c>
      <c r="I319">
        <v>11606.38</v>
      </c>
      <c r="J319">
        <v>984.33</v>
      </c>
      <c r="K319">
        <v>11606.38</v>
      </c>
      <c r="L319">
        <v>22880.22</v>
      </c>
      <c r="M319">
        <v>0.23419999999999999</v>
      </c>
      <c r="N319">
        <v>0.74039999999999995</v>
      </c>
      <c r="O319">
        <v>1.8411999999999999</v>
      </c>
      <c r="P319">
        <v>3.0506000000000002</v>
      </c>
      <c r="Q319">
        <v>82.313000000000002</v>
      </c>
      <c r="R319">
        <v>1.3022</v>
      </c>
      <c r="S319">
        <v>93.59</v>
      </c>
      <c r="T319">
        <v>1.5038</v>
      </c>
      <c r="U319">
        <v>1.0203</v>
      </c>
      <c r="V319">
        <v>0.82520000000000004</v>
      </c>
      <c r="W319">
        <v>0.94289999999999996</v>
      </c>
      <c r="X319">
        <v>5.7542999999999997</v>
      </c>
      <c r="Y319">
        <v>6.4362000000000004</v>
      </c>
      <c r="Z319">
        <v>54.905000000000001</v>
      </c>
      <c r="AA319">
        <v>3.0964999999999998</v>
      </c>
      <c r="AB319">
        <v>9.0641999999999996</v>
      </c>
      <c r="AC319">
        <v>12.7584</v>
      </c>
      <c r="AD319">
        <v>83.68</v>
      </c>
      <c r="AE319">
        <v>28.451000000000001</v>
      </c>
      <c r="AF319">
        <v>129.94999999999999</v>
      </c>
      <c r="AG319">
        <v>120.75</v>
      </c>
      <c r="AH319">
        <v>1572.3</v>
      </c>
      <c r="AI319">
        <v>90.68</v>
      </c>
      <c r="AJ319">
        <v>1464.5</v>
      </c>
      <c r="AK319">
        <v>724.25</v>
      </c>
      <c r="AL319">
        <v>17.91</v>
      </c>
      <c r="AM319">
        <v>713.25</v>
      </c>
    </row>
    <row r="320" spans="2:39" x14ac:dyDescent="0.25">
      <c r="B320" s="15">
        <v>41327</v>
      </c>
      <c r="C320">
        <v>14000.57</v>
      </c>
      <c r="D320">
        <v>1515.6</v>
      </c>
      <c r="E320">
        <v>3161.8180000000002</v>
      </c>
      <c r="F320">
        <v>6335.7</v>
      </c>
      <c r="G320">
        <v>12701.63</v>
      </c>
      <c r="H320">
        <v>7661.91</v>
      </c>
      <c r="I320">
        <v>11385.94</v>
      </c>
      <c r="J320">
        <v>963.48</v>
      </c>
      <c r="K320">
        <v>11385.94</v>
      </c>
      <c r="L320">
        <v>22782.44</v>
      </c>
      <c r="M320">
        <v>0.248</v>
      </c>
      <c r="N320">
        <v>0.82640000000000002</v>
      </c>
      <c r="O320">
        <v>1.9619</v>
      </c>
      <c r="P320">
        <v>3.1524999999999999</v>
      </c>
      <c r="Q320">
        <v>81.481999999999999</v>
      </c>
      <c r="R320">
        <v>1.3193999999999999</v>
      </c>
      <c r="S320">
        <v>93.42</v>
      </c>
      <c r="T320">
        <v>1.5163</v>
      </c>
      <c r="U320">
        <v>1.032</v>
      </c>
      <c r="V320">
        <v>0.83819999999999995</v>
      </c>
      <c r="W320">
        <v>0.92949999999999999</v>
      </c>
      <c r="X320">
        <v>5.6641000000000004</v>
      </c>
      <c r="Y320">
        <v>6.4173</v>
      </c>
      <c r="Z320">
        <v>54.185000000000002</v>
      </c>
      <c r="AA320">
        <v>3.1017000000000001</v>
      </c>
      <c r="AB320">
        <v>8.8650000000000002</v>
      </c>
      <c r="AC320">
        <v>12.7037</v>
      </c>
      <c r="AD320">
        <v>81.39</v>
      </c>
      <c r="AE320">
        <v>28.46</v>
      </c>
      <c r="AF320">
        <v>126.35</v>
      </c>
      <c r="AG320">
        <v>128.69999999999999</v>
      </c>
      <c r="AH320">
        <v>1572.4</v>
      </c>
      <c r="AI320">
        <v>93.13</v>
      </c>
      <c r="AJ320">
        <v>1461.25</v>
      </c>
      <c r="AK320">
        <v>690.25</v>
      </c>
      <c r="AL320">
        <v>18.239999999999998</v>
      </c>
      <c r="AM320">
        <v>715</v>
      </c>
    </row>
    <row r="321" spans="2:39" x14ac:dyDescent="0.25">
      <c r="B321" s="15">
        <v>41320</v>
      </c>
      <c r="C321">
        <v>13981.76</v>
      </c>
      <c r="D321">
        <v>1519.79</v>
      </c>
      <c r="E321">
        <v>3192.03</v>
      </c>
      <c r="F321">
        <v>6328.26</v>
      </c>
      <c r="G321">
        <v>12686.63</v>
      </c>
      <c r="H321">
        <v>7593.51</v>
      </c>
      <c r="I321">
        <v>11173.83</v>
      </c>
      <c r="J321">
        <v>942.41</v>
      </c>
      <c r="K321">
        <v>11173.83</v>
      </c>
      <c r="L321">
        <v>23444.560000000001</v>
      </c>
      <c r="M321">
        <v>0.2661</v>
      </c>
      <c r="N321">
        <v>0.86040000000000005</v>
      </c>
      <c r="O321">
        <v>2.0017</v>
      </c>
      <c r="P321">
        <v>3.1753</v>
      </c>
      <c r="Q321">
        <v>80.58</v>
      </c>
      <c r="R321">
        <v>1.3360000000000001</v>
      </c>
      <c r="S321">
        <v>93.5</v>
      </c>
      <c r="T321">
        <v>1.5518000000000001</v>
      </c>
      <c r="U321">
        <v>1.0305</v>
      </c>
      <c r="V321">
        <v>0.84509999999999996</v>
      </c>
      <c r="W321">
        <v>0.92179999999999995</v>
      </c>
      <c r="X321">
        <v>5.5434999999999999</v>
      </c>
      <c r="Y321">
        <v>6.3221999999999996</v>
      </c>
      <c r="Z321">
        <v>54.225000000000001</v>
      </c>
      <c r="AA321">
        <v>3.0937999999999999</v>
      </c>
      <c r="AB321">
        <v>8.8550000000000004</v>
      </c>
      <c r="AC321">
        <v>12.6899</v>
      </c>
      <c r="AD321">
        <v>81.319999999999993</v>
      </c>
      <c r="AE321">
        <v>29.849</v>
      </c>
      <c r="AF321">
        <v>126.5</v>
      </c>
      <c r="AG321">
        <v>128.85</v>
      </c>
      <c r="AH321">
        <v>1608.8</v>
      </c>
      <c r="AI321">
        <v>95.86</v>
      </c>
      <c r="AJ321">
        <v>1424.5</v>
      </c>
      <c r="AK321">
        <v>698.75</v>
      </c>
      <c r="AL321">
        <v>18</v>
      </c>
      <c r="AM321">
        <v>742.25</v>
      </c>
    </row>
    <row r="322" spans="2:39" x14ac:dyDescent="0.25">
      <c r="B322" s="15">
        <v>41313</v>
      </c>
      <c r="C322">
        <v>13992.97</v>
      </c>
      <c r="D322">
        <v>1517.93</v>
      </c>
      <c r="E322">
        <v>3193.87</v>
      </c>
      <c r="F322">
        <v>6263.93</v>
      </c>
      <c r="G322">
        <v>12801.23</v>
      </c>
      <c r="H322">
        <v>7652.14</v>
      </c>
      <c r="I322">
        <v>11153.16</v>
      </c>
      <c r="J322">
        <v>957.35</v>
      </c>
      <c r="K322">
        <v>11153.16</v>
      </c>
      <c r="L322">
        <v>23215.16</v>
      </c>
      <c r="M322">
        <v>0.25</v>
      </c>
      <c r="N322">
        <v>0.82679999999999998</v>
      </c>
      <c r="O322">
        <v>1.9499</v>
      </c>
      <c r="P322">
        <v>3.1635</v>
      </c>
      <c r="Q322">
        <v>80.245999999999995</v>
      </c>
      <c r="R322">
        <v>1.3365</v>
      </c>
      <c r="S322">
        <v>92.68</v>
      </c>
      <c r="T322">
        <v>1.5800999999999998</v>
      </c>
      <c r="U322">
        <v>1.0319</v>
      </c>
      <c r="V322">
        <v>0.8357</v>
      </c>
      <c r="W322">
        <v>0.91739999999999999</v>
      </c>
      <c r="X322">
        <v>5.5368000000000004</v>
      </c>
      <c r="Y322">
        <v>6.4471999999999996</v>
      </c>
      <c r="Z322">
        <v>53.505000000000003</v>
      </c>
      <c r="AA322">
        <v>3.0985</v>
      </c>
      <c r="AB322">
        <v>8.8820999999999994</v>
      </c>
      <c r="AC322">
        <v>12.7239</v>
      </c>
      <c r="AD322">
        <v>82.67</v>
      </c>
      <c r="AE322">
        <v>31.440999999999999</v>
      </c>
      <c r="AF322">
        <v>126.45</v>
      </c>
      <c r="AG322">
        <v>120.55</v>
      </c>
      <c r="AH322">
        <v>1666</v>
      </c>
      <c r="AI322">
        <v>95.72</v>
      </c>
      <c r="AJ322">
        <v>1452.5</v>
      </c>
      <c r="AK322">
        <v>709</v>
      </c>
      <c r="AL322">
        <v>18.14</v>
      </c>
      <c r="AM322">
        <v>756.25</v>
      </c>
    </row>
    <row r="323" spans="2:39" x14ac:dyDescent="0.25">
      <c r="B323" s="15">
        <v>41306</v>
      </c>
      <c r="C323">
        <v>14009.79</v>
      </c>
      <c r="D323">
        <v>1513.17</v>
      </c>
      <c r="E323">
        <v>3179.098</v>
      </c>
      <c r="F323">
        <v>6347.24</v>
      </c>
      <c r="G323">
        <v>12768.83</v>
      </c>
      <c r="H323">
        <v>7833.39</v>
      </c>
      <c r="I323">
        <v>11191.34</v>
      </c>
      <c r="J323">
        <v>942.65</v>
      </c>
      <c r="K323">
        <v>11191.34</v>
      </c>
      <c r="L323">
        <v>23721.84</v>
      </c>
      <c r="M323">
        <v>0.26179999999999998</v>
      </c>
      <c r="N323">
        <v>0.88139999999999996</v>
      </c>
      <c r="O323">
        <v>2.0148999999999999</v>
      </c>
      <c r="P323">
        <v>3.2178</v>
      </c>
      <c r="Q323">
        <v>79.125</v>
      </c>
      <c r="R323">
        <v>1.3639999999999999</v>
      </c>
      <c r="S323">
        <v>92.77</v>
      </c>
      <c r="T323">
        <v>1.5693000000000001</v>
      </c>
      <c r="U323">
        <v>1.0407</v>
      </c>
      <c r="V323">
        <v>0.84489999999999998</v>
      </c>
      <c r="W323">
        <v>0.90800000000000003</v>
      </c>
      <c r="X323">
        <v>5.4550000000000001</v>
      </c>
      <c r="Y323">
        <v>6.3087</v>
      </c>
      <c r="Z323">
        <v>53.197499999999998</v>
      </c>
      <c r="AA323">
        <v>3.1065</v>
      </c>
      <c r="AB323">
        <v>8.8398000000000003</v>
      </c>
      <c r="AC323">
        <v>12.606199999999999</v>
      </c>
      <c r="AD323">
        <v>82.98</v>
      </c>
      <c r="AE323">
        <v>31.957999999999998</v>
      </c>
      <c r="AF323">
        <v>127.1</v>
      </c>
      <c r="AG323">
        <v>121.75</v>
      </c>
      <c r="AH323">
        <v>1669.4</v>
      </c>
      <c r="AI323">
        <v>97.77</v>
      </c>
      <c r="AJ323">
        <v>1474.25</v>
      </c>
      <c r="AK323">
        <v>736</v>
      </c>
      <c r="AL323">
        <v>18.89</v>
      </c>
      <c r="AM323">
        <v>765</v>
      </c>
    </row>
    <row r="324" spans="2:39" x14ac:dyDescent="0.25">
      <c r="B324" s="15">
        <v>41299</v>
      </c>
      <c r="C324">
        <v>13895.98</v>
      </c>
      <c r="D324">
        <v>1502.96</v>
      </c>
      <c r="E324">
        <v>3149.712</v>
      </c>
      <c r="F324">
        <v>6284.45</v>
      </c>
      <c r="G324">
        <v>12816.63</v>
      </c>
      <c r="H324">
        <v>7857.97</v>
      </c>
      <c r="I324">
        <v>10926.65</v>
      </c>
      <c r="J324">
        <v>917.09</v>
      </c>
      <c r="K324">
        <v>10926.65</v>
      </c>
      <c r="L324">
        <v>23580.43</v>
      </c>
      <c r="M324">
        <v>0.27179999999999999</v>
      </c>
      <c r="N324">
        <v>0.84740000000000004</v>
      </c>
      <c r="O324">
        <v>1.9487000000000001</v>
      </c>
      <c r="P324">
        <v>3.1333000000000002</v>
      </c>
      <c r="Q324">
        <v>79.748000000000005</v>
      </c>
      <c r="R324">
        <v>1.3464</v>
      </c>
      <c r="S324">
        <v>90.91</v>
      </c>
      <c r="T324">
        <v>1.5798999999999999</v>
      </c>
      <c r="U324">
        <v>1.0424</v>
      </c>
      <c r="V324">
        <v>0.83730000000000004</v>
      </c>
      <c r="W324">
        <v>0.92649999999999999</v>
      </c>
      <c r="X324">
        <v>5.5221999999999998</v>
      </c>
      <c r="Y324">
        <v>6.4584000000000001</v>
      </c>
      <c r="Z324">
        <v>53.685000000000002</v>
      </c>
      <c r="AA324">
        <v>3.0449999999999999</v>
      </c>
      <c r="AB324">
        <v>8.9445999999999994</v>
      </c>
      <c r="AC324">
        <v>12.706300000000001</v>
      </c>
      <c r="AD324">
        <v>80.52</v>
      </c>
      <c r="AE324">
        <v>31.206</v>
      </c>
      <c r="AF324">
        <v>126.3</v>
      </c>
      <c r="AG324">
        <v>113.4</v>
      </c>
      <c r="AH324">
        <v>1656.6</v>
      </c>
      <c r="AI324">
        <v>95.88</v>
      </c>
      <c r="AJ324">
        <v>1441</v>
      </c>
      <c r="AK324">
        <v>720.75</v>
      </c>
      <c r="AL324">
        <v>18.38</v>
      </c>
      <c r="AM324">
        <v>776.5</v>
      </c>
    </row>
    <row r="325" spans="2:39" x14ac:dyDescent="0.25">
      <c r="B325" s="15">
        <v>41292</v>
      </c>
      <c r="C325">
        <v>13649.7</v>
      </c>
      <c r="D325">
        <v>1485.98</v>
      </c>
      <c r="E325">
        <v>3134.7049999999999</v>
      </c>
      <c r="F325">
        <v>6154.41</v>
      </c>
      <c r="G325">
        <v>12725.69</v>
      </c>
      <c r="H325">
        <v>7702.23</v>
      </c>
      <c r="I325">
        <v>10913.3</v>
      </c>
      <c r="J325">
        <v>911.44</v>
      </c>
      <c r="K325">
        <v>10913.3</v>
      </c>
      <c r="L325">
        <v>23601.78</v>
      </c>
      <c r="M325">
        <v>0.25030000000000002</v>
      </c>
      <c r="N325">
        <v>0.75970000000000004</v>
      </c>
      <c r="O325">
        <v>1.8416000000000001</v>
      </c>
      <c r="P325">
        <v>3.0289000000000001</v>
      </c>
      <c r="Q325">
        <v>80.036000000000001</v>
      </c>
      <c r="R325">
        <v>1.3321000000000001</v>
      </c>
      <c r="S325">
        <v>90.1</v>
      </c>
      <c r="T325">
        <v>1.587</v>
      </c>
      <c r="U325">
        <v>1.0509999999999999</v>
      </c>
      <c r="V325">
        <v>0.83679999999999999</v>
      </c>
      <c r="W325">
        <v>0.93420000000000003</v>
      </c>
      <c r="X325">
        <v>5.6001000000000003</v>
      </c>
      <c r="Y325">
        <v>6.5147000000000004</v>
      </c>
      <c r="Z325">
        <v>53.704999999999998</v>
      </c>
      <c r="AA325">
        <v>3.0116000000000001</v>
      </c>
      <c r="AB325">
        <v>8.8804999999999996</v>
      </c>
      <c r="AC325">
        <v>12.662100000000001</v>
      </c>
      <c r="AD325">
        <v>78.55</v>
      </c>
      <c r="AE325">
        <v>31.931999999999999</v>
      </c>
      <c r="AF325">
        <v>124.95</v>
      </c>
      <c r="AG325">
        <v>114.55</v>
      </c>
      <c r="AH325">
        <v>1687</v>
      </c>
      <c r="AI325">
        <v>95.56</v>
      </c>
      <c r="AJ325">
        <v>1429.25</v>
      </c>
      <c r="AK325">
        <v>727.5</v>
      </c>
      <c r="AL325">
        <v>18.37</v>
      </c>
      <c r="AM325">
        <v>791.25</v>
      </c>
    </row>
    <row r="326" spans="2:39" x14ac:dyDescent="0.25">
      <c r="B326" s="15">
        <v>41285</v>
      </c>
      <c r="C326">
        <v>13488.43</v>
      </c>
      <c r="D326">
        <v>1472.05</v>
      </c>
      <c r="E326">
        <v>3125.6350000000002</v>
      </c>
      <c r="F326">
        <v>6121.58</v>
      </c>
      <c r="G326">
        <v>12602.18</v>
      </c>
      <c r="H326">
        <v>7715.53</v>
      </c>
      <c r="I326">
        <v>10801.57</v>
      </c>
      <c r="J326">
        <v>898.69</v>
      </c>
      <c r="K326">
        <v>10801.57</v>
      </c>
      <c r="L326">
        <v>23264.07</v>
      </c>
      <c r="M326">
        <v>0.24890000000000001</v>
      </c>
      <c r="N326">
        <v>0.77890000000000004</v>
      </c>
      <c r="O326">
        <v>1.8677000000000001</v>
      </c>
      <c r="P326">
        <v>3.0478999999999998</v>
      </c>
      <c r="Q326">
        <v>79.563000000000002</v>
      </c>
      <c r="R326">
        <v>1.3343</v>
      </c>
      <c r="S326">
        <v>89.18</v>
      </c>
      <c r="T326">
        <v>1.6132</v>
      </c>
      <c r="U326">
        <v>1.0535000000000001</v>
      </c>
      <c r="V326">
        <v>0.83630000000000004</v>
      </c>
      <c r="W326">
        <v>0.91349999999999998</v>
      </c>
      <c r="X326">
        <v>5.5301999999999998</v>
      </c>
      <c r="Y326">
        <v>6.4655000000000005</v>
      </c>
      <c r="Z326">
        <v>54.76</v>
      </c>
      <c r="AA326">
        <v>3.0211000000000001</v>
      </c>
      <c r="AB326">
        <v>8.7200000000000006</v>
      </c>
      <c r="AC326">
        <v>12.655100000000001</v>
      </c>
      <c r="AD326">
        <v>75.62</v>
      </c>
      <c r="AE326">
        <v>30.408000000000001</v>
      </c>
      <c r="AF326">
        <v>130.6</v>
      </c>
      <c r="AG326">
        <v>112.8</v>
      </c>
      <c r="AH326">
        <v>1660.6</v>
      </c>
      <c r="AI326">
        <v>93.56</v>
      </c>
      <c r="AJ326">
        <v>1424.75</v>
      </c>
      <c r="AK326">
        <v>708.75</v>
      </c>
      <c r="AL326">
        <v>19.170000000000002</v>
      </c>
      <c r="AM326">
        <v>754.75</v>
      </c>
    </row>
    <row r="327" spans="2:39" x14ac:dyDescent="0.25">
      <c r="B327" s="15">
        <v>41278</v>
      </c>
      <c r="C327">
        <v>13435.21</v>
      </c>
      <c r="D327">
        <v>1466.47</v>
      </c>
      <c r="E327">
        <v>3101.6570000000002</v>
      </c>
      <c r="F327">
        <v>6089.84</v>
      </c>
      <c r="G327">
        <v>12540.81</v>
      </c>
      <c r="H327">
        <v>7776.37</v>
      </c>
      <c r="I327">
        <v>10688.11</v>
      </c>
      <c r="J327">
        <v>888.51</v>
      </c>
      <c r="K327">
        <v>10688.11</v>
      </c>
      <c r="L327">
        <v>23331.09</v>
      </c>
      <c r="M327">
        <v>0.26350000000000001</v>
      </c>
      <c r="N327">
        <v>0.80769999999999997</v>
      </c>
      <c r="O327">
        <v>1.8991</v>
      </c>
      <c r="P327">
        <v>3.0972</v>
      </c>
      <c r="Q327">
        <v>80.498999999999995</v>
      </c>
      <c r="R327">
        <v>1.3069</v>
      </c>
      <c r="S327">
        <v>88.15</v>
      </c>
      <c r="T327">
        <v>1.6069</v>
      </c>
      <c r="U327">
        <v>1.048</v>
      </c>
      <c r="V327">
        <v>0.83169999999999999</v>
      </c>
      <c r="W327">
        <v>0.92459999999999998</v>
      </c>
      <c r="X327">
        <v>5.6037999999999997</v>
      </c>
      <c r="Y327">
        <v>6.5373999999999999</v>
      </c>
      <c r="Z327">
        <v>55.075000000000003</v>
      </c>
      <c r="AA327">
        <v>3.0470000000000002</v>
      </c>
      <c r="AB327">
        <v>8.5618999999999996</v>
      </c>
      <c r="AC327">
        <v>12.7417</v>
      </c>
      <c r="AD327">
        <v>75.05</v>
      </c>
      <c r="AE327">
        <v>29.946000000000002</v>
      </c>
      <c r="AF327">
        <v>132.94999999999999</v>
      </c>
      <c r="AG327">
        <v>112.6</v>
      </c>
      <c r="AH327">
        <v>1648.9</v>
      </c>
      <c r="AI327">
        <v>93.09</v>
      </c>
      <c r="AJ327">
        <v>1389</v>
      </c>
      <c r="AK327">
        <v>680.25</v>
      </c>
      <c r="AL327">
        <v>18.850000000000001</v>
      </c>
      <c r="AM327">
        <v>747.25</v>
      </c>
    </row>
    <row r="328" spans="2:39" x14ac:dyDescent="0.25">
      <c r="B328" s="15">
        <v>41271</v>
      </c>
      <c r="C328">
        <v>12938.11</v>
      </c>
      <c r="D328">
        <v>1402.43</v>
      </c>
      <c r="E328">
        <v>2960.3130000000001</v>
      </c>
      <c r="F328">
        <v>5925.37</v>
      </c>
      <c r="G328">
        <v>12316.12</v>
      </c>
      <c r="H328">
        <v>7612.39</v>
      </c>
      <c r="I328">
        <v>10395.18</v>
      </c>
      <c r="J328">
        <v>859.8</v>
      </c>
      <c r="K328">
        <v>10395.18</v>
      </c>
      <c r="L328">
        <v>22666.59</v>
      </c>
      <c r="M328">
        <v>0.2465</v>
      </c>
      <c r="N328">
        <v>0.70860000000000001</v>
      </c>
      <c r="O328">
        <v>1.7008999999999999</v>
      </c>
      <c r="P328">
        <v>2.8672</v>
      </c>
      <c r="Q328">
        <v>79.677999999999997</v>
      </c>
      <c r="R328">
        <v>1.3216000000000001</v>
      </c>
      <c r="S328">
        <v>85.96</v>
      </c>
      <c r="T328">
        <v>1.6153</v>
      </c>
      <c r="U328">
        <v>1.0373000000000001</v>
      </c>
      <c r="V328">
        <v>0.81979999999999997</v>
      </c>
      <c r="W328">
        <v>0.91349999999999998</v>
      </c>
      <c r="X328">
        <v>5.5850999999999997</v>
      </c>
      <c r="Y328">
        <v>6.5168999999999997</v>
      </c>
      <c r="Z328">
        <v>54.774999999999999</v>
      </c>
      <c r="AA328">
        <v>3.0615000000000001</v>
      </c>
      <c r="AB328">
        <v>8.4796999999999993</v>
      </c>
      <c r="AC328">
        <v>13.0245</v>
      </c>
      <c r="AD328">
        <v>74.66</v>
      </c>
      <c r="AE328">
        <v>29.975000000000001</v>
      </c>
      <c r="AF328">
        <v>129.4</v>
      </c>
      <c r="AG328">
        <v>125.5</v>
      </c>
      <c r="AH328">
        <v>1655.9</v>
      </c>
      <c r="AI328">
        <v>90.8</v>
      </c>
      <c r="AJ328">
        <v>1424</v>
      </c>
      <c r="AK328">
        <v>694</v>
      </c>
      <c r="AL328">
        <v>19.420000000000002</v>
      </c>
      <c r="AM328">
        <v>778.75</v>
      </c>
    </row>
    <row r="329" spans="2:39" x14ac:dyDescent="0.25">
      <c r="B329" s="15">
        <v>41264</v>
      </c>
      <c r="C329">
        <v>13190.84</v>
      </c>
      <c r="D329">
        <v>1430.15</v>
      </c>
      <c r="E329">
        <v>3021.0059999999999</v>
      </c>
      <c r="F329">
        <v>5939.99</v>
      </c>
      <c r="G329">
        <v>12385.7</v>
      </c>
      <c r="H329">
        <v>7636.23</v>
      </c>
      <c r="I329">
        <v>9940.06</v>
      </c>
      <c r="J329">
        <v>832.72</v>
      </c>
      <c r="K329">
        <v>9940.06</v>
      </c>
      <c r="L329">
        <v>22506.29</v>
      </c>
      <c r="M329">
        <v>0.2661</v>
      </c>
      <c r="N329">
        <v>0.76119999999999999</v>
      </c>
      <c r="O329">
        <v>1.7623</v>
      </c>
      <c r="P329">
        <v>2.9312</v>
      </c>
      <c r="Q329">
        <v>79.617000000000004</v>
      </c>
      <c r="R329">
        <v>1.3188</v>
      </c>
      <c r="S329">
        <v>84.24</v>
      </c>
      <c r="T329">
        <v>1.6172</v>
      </c>
      <c r="U329">
        <v>1.0396000000000001</v>
      </c>
      <c r="V329">
        <v>0.82269999999999999</v>
      </c>
      <c r="W329">
        <v>0.9153</v>
      </c>
      <c r="X329">
        <v>5.5747</v>
      </c>
      <c r="Y329">
        <v>6.5529999999999999</v>
      </c>
      <c r="Z329">
        <v>55.067500000000003</v>
      </c>
      <c r="AA329">
        <v>3.06</v>
      </c>
      <c r="AB329">
        <v>8.5922999999999998</v>
      </c>
      <c r="AC329">
        <v>12.9268</v>
      </c>
      <c r="AD329">
        <v>76.180000000000007</v>
      </c>
      <c r="AE329">
        <v>30.141999999999999</v>
      </c>
      <c r="AF329">
        <v>129.27500000000001</v>
      </c>
      <c r="AG329">
        <v>133.05000000000001</v>
      </c>
      <c r="AH329">
        <v>1659.1</v>
      </c>
      <c r="AI329">
        <v>88.66</v>
      </c>
      <c r="AJ329">
        <v>1430.75</v>
      </c>
      <c r="AK329">
        <v>702</v>
      </c>
      <c r="AL329">
        <v>19.25</v>
      </c>
      <c r="AM329">
        <v>792</v>
      </c>
    </row>
    <row r="330" spans="2:39" x14ac:dyDescent="0.25">
      <c r="B330" s="15">
        <v>41257</v>
      </c>
      <c r="C330">
        <v>13135.01</v>
      </c>
      <c r="D330">
        <v>1413.58</v>
      </c>
      <c r="E330">
        <v>2971.335</v>
      </c>
      <c r="F330">
        <v>5921.76</v>
      </c>
      <c r="G330">
        <v>12296.72</v>
      </c>
      <c r="H330">
        <v>7596.47</v>
      </c>
      <c r="I330">
        <v>9737.56</v>
      </c>
      <c r="J330">
        <v>801.04</v>
      </c>
      <c r="K330">
        <v>9737.56</v>
      </c>
      <c r="L330">
        <v>22605.98</v>
      </c>
      <c r="M330">
        <v>0.23400000000000001</v>
      </c>
      <c r="N330">
        <v>0.68769999999999998</v>
      </c>
      <c r="O330">
        <v>1.7015</v>
      </c>
      <c r="P330">
        <v>2.8639999999999999</v>
      </c>
      <c r="Q330">
        <v>79.58</v>
      </c>
      <c r="R330">
        <v>1.3163</v>
      </c>
      <c r="S330">
        <v>83.52</v>
      </c>
      <c r="T330">
        <v>1.6173999999999999</v>
      </c>
      <c r="U330">
        <v>1.0566</v>
      </c>
      <c r="V330">
        <v>0.84630000000000005</v>
      </c>
      <c r="W330">
        <v>0.91779999999999995</v>
      </c>
      <c r="X330">
        <v>5.6204000000000001</v>
      </c>
      <c r="Y330">
        <v>6.6767000000000003</v>
      </c>
      <c r="Z330">
        <v>54.484999999999999</v>
      </c>
      <c r="AA330">
        <v>3.0565000000000002</v>
      </c>
      <c r="AB330">
        <v>8.6166999999999998</v>
      </c>
      <c r="AC330">
        <v>12.7423</v>
      </c>
      <c r="AD330">
        <v>75.09</v>
      </c>
      <c r="AE330">
        <v>32.222999999999999</v>
      </c>
      <c r="AF330">
        <v>126.9</v>
      </c>
      <c r="AG330">
        <v>137.9</v>
      </c>
      <c r="AH330">
        <v>1695.8</v>
      </c>
      <c r="AI330">
        <v>86.73</v>
      </c>
      <c r="AJ330">
        <v>1496</v>
      </c>
      <c r="AK330">
        <v>718.75</v>
      </c>
      <c r="AL330">
        <v>19.010000000000002</v>
      </c>
      <c r="AM330">
        <v>801</v>
      </c>
    </row>
    <row r="331" spans="2:39" x14ac:dyDescent="0.25">
      <c r="B331" s="15">
        <v>41250</v>
      </c>
      <c r="C331">
        <v>13155.13</v>
      </c>
      <c r="D331">
        <v>1418.07</v>
      </c>
      <c r="E331">
        <v>2978.0410000000002</v>
      </c>
      <c r="F331">
        <v>5914.4</v>
      </c>
      <c r="G331">
        <v>12159.59</v>
      </c>
      <c r="H331">
        <v>7517.8</v>
      </c>
      <c r="I331">
        <v>9527.39</v>
      </c>
      <c r="J331">
        <v>790.24</v>
      </c>
      <c r="K331">
        <v>9527.39</v>
      </c>
      <c r="L331">
        <v>22191.17</v>
      </c>
      <c r="M331">
        <v>0.23810000000000001</v>
      </c>
      <c r="N331">
        <v>0.61860000000000004</v>
      </c>
      <c r="O331">
        <v>1.6215000000000002</v>
      </c>
      <c r="P331">
        <v>2.8104</v>
      </c>
      <c r="Q331">
        <v>80.408000000000001</v>
      </c>
      <c r="R331">
        <v>1.2927</v>
      </c>
      <c r="S331">
        <v>82.49</v>
      </c>
      <c r="T331">
        <v>1.6038999999999999</v>
      </c>
      <c r="U331">
        <v>1.0488</v>
      </c>
      <c r="V331">
        <v>0.83240000000000003</v>
      </c>
      <c r="W331">
        <v>0.9345</v>
      </c>
      <c r="X331">
        <v>5.6738</v>
      </c>
      <c r="Y331">
        <v>6.6798000000000002</v>
      </c>
      <c r="Z331">
        <v>54.475000000000001</v>
      </c>
      <c r="AA331">
        <v>3.0554999999999999</v>
      </c>
      <c r="AB331">
        <v>8.6555999999999997</v>
      </c>
      <c r="AC331">
        <v>12.8505</v>
      </c>
      <c r="AD331">
        <v>73.790000000000006</v>
      </c>
      <c r="AE331">
        <v>33.052999999999997</v>
      </c>
      <c r="AF331">
        <v>125.875</v>
      </c>
      <c r="AG331">
        <v>124.55</v>
      </c>
      <c r="AH331">
        <v>1704</v>
      </c>
      <c r="AI331">
        <v>85.93</v>
      </c>
      <c r="AJ331">
        <v>1472.25</v>
      </c>
      <c r="AK331">
        <v>732.75</v>
      </c>
      <c r="AL331">
        <v>19.21</v>
      </c>
      <c r="AM331">
        <v>844.25</v>
      </c>
    </row>
    <row r="332" spans="2:39" x14ac:dyDescent="0.25">
      <c r="B332" s="15">
        <v>41243</v>
      </c>
      <c r="C332">
        <v>13025.58</v>
      </c>
      <c r="D332">
        <v>1416.18</v>
      </c>
      <c r="E332">
        <v>3010.241</v>
      </c>
      <c r="F332">
        <v>5866.82</v>
      </c>
      <c r="G332">
        <v>12239.36</v>
      </c>
      <c r="H332">
        <v>7405.5</v>
      </c>
      <c r="I332">
        <v>9446.01</v>
      </c>
      <c r="J332">
        <v>781.46</v>
      </c>
      <c r="K332">
        <v>9446.01</v>
      </c>
      <c r="L332">
        <v>22030.39</v>
      </c>
      <c r="M332">
        <v>0.24610000000000001</v>
      </c>
      <c r="N332">
        <v>0.61699999999999999</v>
      </c>
      <c r="O332">
        <v>1.6156000000000001</v>
      </c>
      <c r="P332">
        <v>2.8089</v>
      </c>
      <c r="Q332">
        <v>80.153000000000006</v>
      </c>
      <c r="R332">
        <v>1.2986</v>
      </c>
      <c r="S332">
        <v>82.48</v>
      </c>
      <c r="T332">
        <v>1.6012999999999999</v>
      </c>
      <c r="U332">
        <v>1.0427999999999999</v>
      </c>
      <c r="V332">
        <v>0.82040000000000002</v>
      </c>
      <c r="W332">
        <v>0.92810000000000004</v>
      </c>
      <c r="X332">
        <v>5.6733000000000002</v>
      </c>
      <c r="Y332">
        <v>6.6608000000000001</v>
      </c>
      <c r="Z332">
        <v>54.265000000000001</v>
      </c>
      <c r="AA332">
        <v>3.0396000000000001</v>
      </c>
      <c r="AB332">
        <v>8.9087999999999994</v>
      </c>
      <c r="AC332">
        <v>12.966699999999999</v>
      </c>
      <c r="AD332">
        <v>72.650000000000006</v>
      </c>
      <c r="AE332">
        <v>33.204000000000001</v>
      </c>
      <c r="AF332">
        <v>126.72499999999999</v>
      </c>
      <c r="AG332">
        <v>123.25</v>
      </c>
      <c r="AH332">
        <v>1710.9</v>
      </c>
      <c r="AI332">
        <v>88.91</v>
      </c>
      <c r="AJ332">
        <v>1438.75</v>
      </c>
      <c r="AK332">
        <v>748</v>
      </c>
      <c r="AL332">
        <v>19.34</v>
      </c>
      <c r="AM332">
        <v>844.75</v>
      </c>
    </row>
    <row r="333" spans="2:39" x14ac:dyDescent="0.25">
      <c r="B333" s="15">
        <v>41236</v>
      </c>
      <c r="C333">
        <v>13009.68</v>
      </c>
      <c r="D333">
        <v>1409.15</v>
      </c>
      <c r="E333">
        <v>2966.8539999999998</v>
      </c>
      <c r="F333">
        <v>5819.14</v>
      </c>
      <c r="G333">
        <v>12213.24</v>
      </c>
      <c r="H333">
        <v>7309.13</v>
      </c>
      <c r="I333">
        <v>9366.7999999999993</v>
      </c>
      <c r="J333">
        <v>776.43</v>
      </c>
      <c r="K333">
        <v>9366.7999999999993</v>
      </c>
      <c r="L333">
        <v>21913.98</v>
      </c>
      <c r="M333">
        <v>0.27029999999999998</v>
      </c>
      <c r="N333">
        <v>0.68700000000000006</v>
      </c>
      <c r="O333">
        <v>1.6899</v>
      </c>
      <c r="P333">
        <v>2.8284000000000002</v>
      </c>
      <c r="Q333">
        <v>80.191999999999993</v>
      </c>
      <c r="R333">
        <v>1.2976000000000001</v>
      </c>
      <c r="S333">
        <v>82.4</v>
      </c>
      <c r="T333">
        <v>1.6028</v>
      </c>
      <c r="U333">
        <v>1.0461</v>
      </c>
      <c r="V333">
        <v>0.82369999999999999</v>
      </c>
      <c r="W333">
        <v>0.92820000000000003</v>
      </c>
      <c r="X333">
        <v>5.66</v>
      </c>
      <c r="Y333">
        <v>6.6227999999999998</v>
      </c>
      <c r="Z333">
        <v>55.515000000000001</v>
      </c>
      <c r="AA333">
        <v>3.0590000000000002</v>
      </c>
      <c r="AB333">
        <v>8.8770000000000007</v>
      </c>
      <c r="AC333">
        <v>12.964700000000001</v>
      </c>
      <c r="AD333">
        <v>69.83</v>
      </c>
      <c r="AE333">
        <v>34.116</v>
      </c>
      <c r="AF333">
        <v>128.94999999999999</v>
      </c>
      <c r="AG333">
        <v>126</v>
      </c>
      <c r="AH333">
        <v>1751.4</v>
      </c>
      <c r="AI333">
        <v>88.28</v>
      </c>
      <c r="AJ333">
        <v>1418.75</v>
      </c>
      <c r="AK333">
        <v>745.5</v>
      </c>
      <c r="AL333">
        <v>19.14</v>
      </c>
      <c r="AM333">
        <v>847.75</v>
      </c>
    </row>
    <row r="334" spans="2:39" x14ac:dyDescent="0.25">
      <c r="B334" s="15">
        <v>41229</v>
      </c>
      <c r="C334">
        <v>12588.31</v>
      </c>
      <c r="D334">
        <v>1359.88</v>
      </c>
      <c r="E334">
        <v>2853.1309999999999</v>
      </c>
      <c r="F334">
        <v>5605.59</v>
      </c>
      <c r="G334">
        <v>11877.72</v>
      </c>
      <c r="H334">
        <v>6950.53</v>
      </c>
      <c r="I334">
        <v>9024.16</v>
      </c>
      <c r="J334">
        <v>751.34</v>
      </c>
      <c r="K334">
        <v>9024.16</v>
      </c>
      <c r="L334">
        <v>21159.01</v>
      </c>
      <c r="M334">
        <v>0.2379</v>
      </c>
      <c r="N334">
        <v>0.60550000000000004</v>
      </c>
      <c r="O334">
        <v>1.58</v>
      </c>
      <c r="P334">
        <v>2.7324000000000002</v>
      </c>
      <c r="Q334">
        <v>81.257000000000005</v>
      </c>
      <c r="R334">
        <v>1.2743</v>
      </c>
      <c r="S334">
        <v>81.319999999999993</v>
      </c>
      <c r="T334">
        <v>1.5883</v>
      </c>
      <c r="U334">
        <v>1.0339</v>
      </c>
      <c r="V334">
        <v>0.81269999999999998</v>
      </c>
      <c r="W334">
        <v>0.94550000000000001</v>
      </c>
      <c r="X334">
        <v>5.7858000000000001</v>
      </c>
      <c r="Y334">
        <v>6.7903000000000002</v>
      </c>
      <c r="Z334">
        <v>55.174999999999997</v>
      </c>
      <c r="AA334">
        <v>3.07</v>
      </c>
      <c r="AB334">
        <v>8.8709000000000007</v>
      </c>
      <c r="AC334">
        <v>13.132199999999999</v>
      </c>
      <c r="AD334">
        <v>72.73</v>
      </c>
      <c r="AE334">
        <v>32.369999999999997</v>
      </c>
      <c r="AF334">
        <v>126.15</v>
      </c>
      <c r="AG334">
        <v>117.3</v>
      </c>
      <c r="AH334">
        <v>1714.7</v>
      </c>
      <c r="AI334">
        <v>86.67</v>
      </c>
      <c r="AJ334">
        <v>1383.25</v>
      </c>
      <c r="AK334">
        <v>727</v>
      </c>
      <c r="AL334">
        <v>19.149999999999999</v>
      </c>
      <c r="AM334">
        <v>838</v>
      </c>
    </row>
    <row r="335" spans="2:39" x14ac:dyDescent="0.25">
      <c r="B335" s="15">
        <v>41222</v>
      </c>
      <c r="C335">
        <v>12815.39</v>
      </c>
      <c r="D335">
        <v>1379.85</v>
      </c>
      <c r="E335">
        <v>2904.8739999999998</v>
      </c>
      <c r="F335">
        <v>5769.68</v>
      </c>
      <c r="G335">
        <v>12196.8</v>
      </c>
      <c r="H335">
        <v>7163.5</v>
      </c>
      <c r="I335">
        <v>8757.6</v>
      </c>
      <c r="J335">
        <v>730.74</v>
      </c>
      <c r="K335">
        <v>8757.6</v>
      </c>
      <c r="L335">
        <v>21384.38</v>
      </c>
      <c r="M335">
        <v>0.25800000000000001</v>
      </c>
      <c r="N335">
        <v>0.63949999999999996</v>
      </c>
      <c r="O335">
        <v>1.6063000000000001</v>
      </c>
      <c r="P335">
        <v>2.7408000000000001</v>
      </c>
      <c r="Q335">
        <v>81.025999999999996</v>
      </c>
      <c r="R335">
        <v>1.2713999999999999</v>
      </c>
      <c r="S335">
        <v>79.489999999999995</v>
      </c>
      <c r="T335">
        <v>1.5895999999999999</v>
      </c>
      <c r="U335">
        <v>1.0387</v>
      </c>
      <c r="V335">
        <v>0.81399999999999995</v>
      </c>
      <c r="W335">
        <v>0.94879999999999998</v>
      </c>
      <c r="X335">
        <v>5.7435</v>
      </c>
      <c r="Y335">
        <v>6.7460000000000004</v>
      </c>
      <c r="Z335">
        <v>54.755000000000003</v>
      </c>
      <c r="AA335">
        <v>3.0634999999999999</v>
      </c>
      <c r="AB335">
        <v>8.7104999999999997</v>
      </c>
      <c r="AC335">
        <v>13.2003</v>
      </c>
      <c r="AD335">
        <v>69.58</v>
      </c>
      <c r="AE335">
        <v>32.598999999999997</v>
      </c>
      <c r="AF335">
        <v>125.75</v>
      </c>
      <c r="AG335">
        <v>106.95</v>
      </c>
      <c r="AH335">
        <v>1730.9</v>
      </c>
      <c r="AI335">
        <v>86.07</v>
      </c>
      <c r="AJ335">
        <v>1452</v>
      </c>
      <c r="AK335">
        <v>738.75</v>
      </c>
      <c r="AL335">
        <v>19.059999999999999</v>
      </c>
      <c r="AM335">
        <v>886.5</v>
      </c>
    </row>
    <row r="336" spans="2:39" x14ac:dyDescent="0.25">
      <c r="B336" s="15">
        <v>41215</v>
      </c>
      <c r="C336">
        <v>13093.16</v>
      </c>
      <c r="D336">
        <v>1414.2</v>
      </c>
      <c r="E336">
        <v>2982.1320000000001</v>
      </c>
      <c r="F336">
        <v>5868.55</v>
      </c>
      <c r="G336">
        <v>12380.41</v>
      </c>
      <c r="H336">
        <v>7363.85</v>
      </c>
      <c r="I336">
        <v>9051.2199999999993</v>
      </c>
      <c r="J336">
        <v>752.09</v>
      </c>
      <c r="K336">
        <v>9051.2199999999993</v>
      </c>
      <c r="L336">
        <v>22111.33</v>
      </c>
      <c r="M336">
        <v>0.28160000000000002</v>
      </c>
      <c r="N336">
        <v>0.71799999999999997</v>
      </c>
      <c r="O336">
        <v>1.7147000000000001</v>
      </c>
      <c r="P336">
        <v>2.9066000000000001</v>
      </c>
      <c r="Q336">
        <v>80.593000000000004</v>
      </c>
      <c r="R336">
        <v>1.2835000000000001</v>
      </c>
      <c r="S336">
        <v>80.430000000000007</v>
      </c>
      <c r="T336">
        <v>1.6021000000000001</v>
      </c>
      <c r="U336">
        <v>1.0337000000000001</v>
      </c>
      <c r="V336">
        <v>0.82520000000000004</v>
      </c>
      <c r="W336">
        <v>0.94030000000000002</v>
      </c>
      <c r="X336">
        <v>5.7381000000000002</v>
      </c>
      <c r="Y336">
        <v>6.7061999999999999</v>
      </c>
      <c r="Z336">
        <v>53.811199999999999</v>
      </c>
      <c r="AA336">
        <v>3.0535000000000001</v>
      </c>
      <c r="AB336">
        <v>8.77</v>
      </c>
      <c r="AC336">
        <v>13.0367</v>
      </c>
      <c r="AD336">
        <v>70.349999999999994</v>
      </c>
      <c r="AE336">
        <v>30.856999999999999</v>
      </c>
      <c r="AF336">
        <v>125.425</v>
      </c>
      <c r="AG336">
        <v>105</v>
      </c>
      <c r="AH336">
        <v>1675.2</v>
      </c>
      <c r="AI336">
        <v>84.86</v>
      </c>
      <c r="AJ336">
        <v>1527</v>
      </c>
      <c r="AK336">
        <v>739.5</v>
      </c>
      <c r="AL336">
        <v>19.45</v>
      </c>
      <c r="AM336">
        <v>864.5</v>
      </c>
    </row>
    <row r="337" spans="2:39" x14ac:dyDescent="0.25">
      <c r="B337" s="15">
        <v>41208</v>
      </c>
      <c r="C337">
        <v>13107.21</v>
      </c>
      <c r="D337">
        <v>1411.94</v>
      </c>
      <c r="E337">
        <v>2987.951</v>
      </c>
      <c r="F337">
        <v>5806.71</v>
      </c>
      <c r="G337">
        <v>12300.3</v>
      </c>
      <c r="H337">
        <v>7231.85</v>
      </c>
      <c r="I337">
        <v>8933.06</v>
      </c>
      <c r="J337">
        <v>741.23</v>
      </c>
      <c r="K337">
        <v>8933.06</v>
      </c>
      <c r="L337">
        <v>21545.57</v>
      </c>
      <c r="M337">
        <v>0.29699999999999999</v>
      </c>
      <c r="N337">
        <v>0.75960000000000005</v>
      </c>
      <c r="O337">
        <v>1.7450999999999999</v>
      </c>
      <c r="P337">
        <v>2.9041999999999999</v>
      </c>
      <c r="Q337">
        <v>80.067999999999998</v>
      </c>
      <c r="R337">
        <v>1.2938000000000001</v>
      </c>
      <c r="S337">
        <v>79.650000000000006</v>
      </c>
      <c r="T337">
        <v>1.6105</v>
      </c>
      <c r="U337">
        <v>1.0373000000000001</v>
      </c>
      <c r="V337">
        <v>0.82289999999999996</v>
      </c>
      <c r="W337">
        <v>0.93469999999999998</v>
      </c>
      <c r="X337">
        <v>5.7728999999999999</v>
      </c>
      <c r="Y337">
        <v>6.7003000000000004</v>
      </c>
      <c r="Z337">
        <v>53.575000000000003</v>
      </c>
      <c r="AA337">
        <v>3.0385</v>
      </c>
      <c r="AB337">
        <v>8.6431000000000004</v>
      </c>
      <c r="AC337">
        <v>12.989699999999999</v>
      </c>
      <c r="AD337">
        <v>72.42</v>
      </c>
      <c r="AE337">
        <v>32.036000000000001</v>
      </c>
      <c r="AF337">
        <v>125.5</v>
      </c>
      <c r="AG337">
        <v>112.1</v>
      </c>
      <c r="AH337">
        <v>1710.9</v>
      </c>
      <c r="AI337">
        <v>86.28</v>
      </c>
      <c r="AJ337">
        <v>1561.25</v>
      </c>
      <c r="AK337">
        <v>737.75</v>
      </c>
      <c r="AL337">
        <v>19.350000000000001</v>
      </c>
      <c r="AM337">
        <v>863.75</v>
      </c>
    </row>
    <row r="338" spans="2:39" x14ac:dyDescent="0.25">
      <c r="B338" s="15">
        <v>41201</v>
      </c>
      <c r="C338">
        <v>13343.51</v>
      </c>
      <c r="D338">
        <v>1433.19</v>
      </c>
      <c r="E338">
        <v>3005.623</v>
      </c>
      <c r="F338">
        <v>5896.15</v>
      </c>
      <c r="G338">
        <v>12415.98</v>
      </c>
      <c r="H338">
        <v>7380.64</v>
      </c>
      <c r="I338">
        <v>9002.68</v>
      </c>
      <c r="J338">
        <v>754.39</v>
      </c>
      <c r="K338">
        <v>9002.68</v>
      </c>
      <c r="L338">
        <v>21551.759999999998</v>
      </c>
      <c r="M338">
        <v>0.29449999999999998</v>
      </c>
      <c r="N338">
        <v>0.74760000000000004</v>
      </c>
      <c r="O338">
        <v>1.7633000000000001</v>
      </c>
      <c r="P338">
        <v>2.9339</v>
      </c>
      <c r="Q338">
        <v>79.620999999999995</v>
      </c>
      <c r="R338">
        <v>1.3024</v>
      </c>
      <c r="S338">
        <v>79.319999999999993</v>
      </c>
      <c r="T338">
        <v>1.6004</v>
      </c>
      <c r="U338">
        <v>1.0330999999999999</v>
      </c>
      <c r="V338">
        <v>0.81569999999999998</v>
      </c>
      <c r="W338">
        <v>0.92859999999999998</v>
      </c>
      <c r="X338">
        <v>5.6604000000000001</v>
      </c>
      <c r="Y338">
        <v>6.5826000000000002</v>
      </c>
      <c r="Z338">
        <v>53.84</v>
      </c>
      <c r="AA338">
        <v>3.0505</v>
      </c>
      <c r="AB338">
        <v>8.6614000000000004</v>
      </c>
      <c r="AC338">
        <v>12.885300000000001</v>
      </c>
      <c r="AD338">
        <v>76.88</v>
      </c>
      <c r="AE338">
        <v>32.097000000000001</v>
      </c>
      <c r="AF338">
        <v>126.3</v>
      </c>
      <c r="AG338">
        <v>113</v>
      </c>
      <c r="AH338">
        <v>1722.8</v>
      </c>
      <c r="AI338">
        <v>90.05</v>
      </c>
      <c r="AJ338">
        <v>1534.25</v>
      </c>
      <c r="AK338">
        <v>761.5</v>
      </c>
      <c r="AL338">
        <v>20.23</v>
      </c>
      <c r="AM338">
        <v>872.5</v>
      </c>
    </row>
    <row r="339" spans="2:39" x14ac:dyDescent="0.25">
      <c r="B339" s="15">
        <v>41194</v>
      </c>
      <c r="C339">
        <v>13328.85</v>
      </c>
      <c r="D339">
        <v>1428.59</v>
      </c>
      <c r="E339">
        <v>3044.1149999999998</v>
      </c>
      <c r="F339">
        <v>5793.32</v>
      </c>
      <c r="G339">
        <v>12202.04</v>
      </c>
      <c r="H339">
        <v>7232.49</v>
      </c>
      <c r="I339">
        <v>8534.1200000000008</v>
      </c>
      <c r="J339">
        <v>718.32</v>
      </c>
      <c r="K339">
        <v>8534.1200000000008</v>
      </c>
      <c r="L339">
        <v>21136.43</v>
      </c>
      <c r="M339">
        <v>0.26</v>
      </c>
      <c r="N339">
        <v>0.65869999999999995</v>
      </c>
      <c r="O339">
        <v>1.6560000000000001</v>
      </c>
      <c r="P339">
        <v>2.8317000000000001</v>
      </c>
      <c r="Q339">
        <v>79.667000000000002</v>
      </c>
      <c r="R339">
        <v>1.2950999999999999</v>
      </c>
      <c r="S339">
        <v>78.44</v>
      </c>
      <c r="T339">
        <v>1.6072</v>
      </c>
      <c r="U339">
        <v>1.0233000000000001</v>
      </c>
      <c r="V339">
        <v>0.8165</v>
      </c>
      <c r="W339">
        <v>0.9335</v>
      </c>
      <c r="X339">
        <v>5.7097999999999995</v>
      </c>
      <c r="Y339">
        <v>6.6974999999999998</v>
      </c>
      <c r="Z339">
        <v>52.82</v>
      </c>
      <c r="AA339">
        <v>3.0585</v>
      </c>
      <c r="AB339">
        <v>8.7294999999999998</v>
      </c>
      <c r="AC339">
        <v>12.8682</v>
      </c>
      <c r="AD339">
        <v>71.36</v>
      </c>
      <c r="AE339">
        <v>33.668999999999997</v>
      </c>
      <c r="AF339">
        <v>123.9</v>
      </c>
      <c r="AG339">
        <v>112.6</v>
      </c>
      <c r="AH339">
        <v>1758</v>
      </c>
      <c r="AI339">
        <v>91.86</v>
      </c>
      <c r="AJ339">
        <v>1522.5</v>
      </c>
      <c r="AK339">
        <v>752.75</v>
      </c>
      <c r="AL339">
        <v>20.05</v>
      </c>
      <c r="AM339">
        <v>856.75</v>
      </c>
    </row>
    <row r="340" spans="2:39" x14ac:dyDescent="0.25">
      <c r="B340" s="15">
        <v>41187</v>
      </c>
      <c r="C340">
        <v>13610.15</v>
      </c>
      <c r="D340">
        <v>1460.93</v>
      </c>
      <c r="E340">
        <v>3136.1860000000001</v>
      </c>
      <c r="F340">
        <v>5871.02</v>
      </c>
      <c r="G340">
        <v>12418.99</v>
      </c>
      <c r="H340">
        <v>7397.87</v>
      </c>
      <c r="I340">
        <v>8863.2999999999993</v>
      </c>
      <c r="J340">
        <v>737.13</v>
      </c>
      <c r="K340">
        <v>8863.2999999999993</v>
      </c>
      <c r="L340">
        <v>21012.38</v>
      </c>
      <c r="M340">
        <v>0.25790000000000002</v>
      </c>
      <c r="N340">
        <v>0.67459999999999998</v>
      </c>
      <c r="O340">
        <v>1.7427999999999999</v>
      </c>
      <c r="P340">
        <v>2.9712000000000001</v>
      </c>
      <c r="Q340">
        <v>79.337000000000003</v>
      </c>
      <c r="R340">
        <v>1.3045</v>
      </c>
      <c r="S340">
        <v>78.67</v>
      </c>
      <c r="T340">
        <v>1.6135999999999999</v>
      </c>
      <c r="U340">
        <v>1.0186999999999999</v>
      </c>
      <c r="V340">
        <v>0.81799999999999995</v>
      </c>
      <c r="W340">
        <v>0.92930000000000001</v>
      </c>
      <c r="X340">
        <v>5.6797000000000004</v>
      </c>
      <c r="Y340">
        <v>6.6056999999999997</v>
      </c>
      <c r="Z340">
        <v>51.854999999999997</v>
      </c>
      <c r="AA340">
        <v>3.0550000000000002</v>
      </c>
      <c r="AB340">
        <v>8.7792999999999992</v>
      </c>
      <c r="AC340">
        <v>12.7948</v>
      </c>
      <c r="AD340">
        <v>69.8</v>
      </c>
      <c r="AE340">
        <v>34.572000000000003</v>
      </c>
      <c r="AF340">
        <v>123.05</v>
      </c>
      <c r="AG340">
        <v>115.1</v>
      </c>
      <c r="AH340">
        <v>1778.6</v>
      </c>
      <c r="AI340">
        <v>89.88</v>
      </c>
      <c r="AJ340">
        <v>1551.5</v>
      </c>
      <c r="AK340">
        <v>748</v>
      </c>
      <c r="AL340">
        <v>21.54</v>
      </c>
      <c r="AM340">
        <v>857.5</v>
      </c>
    </row>
    <row r="341" spans="2:39" x14ac:dyDescent="0.25">
      <c r="B341" s="15">
        <v>41180</v>
      </c>
      <c r="C341">
        <v>13437.13</v>
      </c>
      <c r="D341">
        <v>1440.67</v>
      </c>
      <c r="E341">
        <v>3116.2280000000001</v>
      </c>
      <c r="F341">
        <v>5742.07</v>
      </c>
      <c r="G341">
        <v>12317.46</v>
      </c>
      <c r="H341">
        <v>7216.15</v>
      </c>
      <c r="I341">
        <v>8870.16</v>
      </c>
      <c r="J341">
        <v>737.42</v>
      </c>
      <c r="K341">
        <v>8870.16</v>
      </c>
      <c r="L341">
        <v>20840.38</v>
      </c>
      <c r="M341">
        <v>0.23039999999999999</v>
      </c>
      <c r="N341">
        <v>0.625</v>
      </c>
      <c r="O341">
        <v>1.6335</v>
      </c>
      <c r="P341">
        <v>2.823</v>
      </c>
      <c r="Q341">
        <v>79.935000000000002</v>
      </c>
      <c r="R341">
        <v>1.286</v>
      </c>
      <c r="S341">
        <v>77.959999999999994</v>
      </c>
      <c r="T341">
        <v>1.6167</v>
      </c>
      <c r="U341">
        <v>1.0378000000000001</v>
      </c>
      <c r="V341">
        <v>0.83009999999999995</v>
      </c>
      <c r="W341">
        <v>0.93979999999999997</v>
      </c>
      <c r="X341">
        <v>5.7251000000000003</v>
      </c>
      <c r="Y341">
        <v>6.5649999999999995</v>
      </c>
      <c r="Z341">
        <v>52.86</v>
      </c>
      <c r="AA341">
        <v>3.0585</v>
      </c>
      <c r="AB341">
        <v>8.3146000000000004</v>
      </c>
      <c r="AC341">
        <v>12.858499999999999</v>
      </c>
      <c r="AD341">
        <v>69.150000000000006</v>
      </c>
      <c r="AE341">
        <v>34.576999999999998</v>
      </c>
      <c r="AF341">
        <v>122.075</v>
      </c>
      <c r="AG341">
        <v>113.15</v>
      </c>
      <c r="AH341">
        <v>1771.1</v>
      </c>
      <c r="AI341">
        <v>92.19</v>
      </c>
      <c r="AJ341">
        <v>1601</v>
      </c>
      <c r="AK341">
        <v>756.25</v>
      </c>
      <c r="AL341">
        <v>19.579999999999998</v>
      </c>
      <c r="AM341">
        <v>902.5</v>
      </c>
    </row>
    <row r="342" spans="2:39" x14ac:dyDescent="0.25">
      <c r="B342" s="15">
        <v>41173</v>
      </c>
      <c r="C342">
        <v>13579.47</v>
      </c>
      <c r="D342">
        <v>1460.15</v>
      </c>
      <c r="E342">
        <v>3179.9630000000002</v>
      </c>
      <c r="F342">
        <v>5852.62</v>
      </c>
      <c r="G342">
        <v>12383.6</v>
      </c>
      <c r="H342">
        <v>7451.62</v>
      </c>
      <c r="I342">
        <v>9110</v>
      </c>
      <c r="J342">
        <v>756.38</v>
      </c>
      <c r="K342">
        <v>9110</v>
      </c>
      <c r="L342">
        <v>20734.939999999999</v>
      </c>
      <c r="M342">
        <v>0.2581</v>
      </c>
      <c r="N342">
        <v>0.67010000000000003</v>
      </c>
      <c r="O342">
        <v>1.7528000000000001</v>
      </c>
      <c r="P342">
        <v>2.9434</v>
      </c>
      <c r="Q342">
        <v>79.328000000000003</v>
      </c>
      <c r="R342">
        <v>1.298</v>
      </c>
      <c r="S342">
        <v>78.17</v>
      </c>
      <c r="T342">
        <v>1.623</v>
      </c>
      <c r="U342">
        <v>1.0458000000000001</v>
      </c>
      <c r="V342">
        <v>0.82909999999999995</v>
      </c>
      <c r="W342">
        <v>0.93269999999999997</v>
      </c>
      <c r="X342">
        <v>5.7399000000000004</v>
      </c>
      <c r="Y342">
        <v>6.5618999999999996</v>
      </c>
      <c r="Z342">
        <v>53.465000000000003</v>
      </c>
      <c r="AA342">
        <v>3.0508000000000002</v>
      </c>
      <c r="AB342">
        <v>8.2780000000000005</v>
      </c>
      <c r="AC342">
        <v>12.858499999999999</v>
      </c>
      <c r="AD342">
        <v>72</v>
      </c>
      <c r="AE342">
        <v>34.567</v>
      </c>
      <c r="AF342">
        <v>125.52500000000001</v>
      </c>
      <c r="AG342">
        <v>124.85</v>
      </c>
      <c r="AH342">
        <v>1775.6</v>
      </c>
      <c r="AI342">
        <v>92.89</v>
      </c>
      <c r="AJ342">
        <v>1621.75</v>
      </c>
      <c r="AK342">
        <v>748.25</v>
      </c>
      <c r="AL342">
        <v>19.38</v>
      </c>
      <c r="AM342">
        <v>897.25</v>
      </c>
    </row>
    <row r="343" spans="2:39" x14ac:dyDescent="0.25">
      <c r="B343" s="15">
        <v>41166</v>
      </c>
      <c r="C343">
        <v>13593.37</v>
      </c>
      <c r="D343">
        <v>1465.77</v>
      </c>
      <c r="E343">
        <v>3183.9520000000002</v>
      </c>
      <c r="F343">
        <v>5915.55</v>
      </c>
      <c r="G343">
        <v>12499.47</v>
      </c>
      <c r="H343">
        <v>7412.13</v>
      </c>
      <c r="I343">
        <v>9159.39</v>
      </c>
      <c r="J343">
        <v>756.88</v>
      </c>
      <c r="K343">
        <v>9159.39</v>
      </c>
      <c r="L343">
        <v>20629.78</v>
      </c>
      <c r="M343">
        <v>0.25</v>
      </c>
      <c r="N343">
        <v>0.71340000000000003</v>
      </c>
      <c r="O343">
        <v>1.8660000000000001</v>
      </c>
      <c r="P343">
        <v>3.0884</v>
      </c>
      <c r="Q343">
        <v>78.846999999999994</v>
      </c>
      <c r="R343">
        <v>1.3129999999999999</v>
      </c>
      <c r="S343">
        <v>78.39</v>
      </c>
      <c r="T343">
        <v>1.6217000000000001</v>
      </c>
      <c r="U343">
        <v>1.0550999999999999</v>
      </c>
      <c r="V343">
        <v>0.82899999999999996</v>
      </c>
      <c r="W343">
        <v>0.92669999999999997</v>
      </c>
      <c r="X343">
        <v>5.6841999999999997</v>
      </c>
      <c r="Y343">
        <v>6.5541999999999998</v>
      </c>
      <c r="Z343">
        <v>54.3063</v>
      </c>
      <c r="AA343">
        <v>3.0419999999999998</v>
      </c>
      <c r="AB343">
        <v>8.2058999999999997</v>
      </c>
      <c r="AC343">
        <v>12.7149</v>
      </c>
      <c r="AD343">
        <v>75.39</v>
      </c>
      <c r="AE343">
        <v>34.603000000000002</v>
      </c>
      <c r="AF343">
        <v>127.05</v>
      </c>
      <c r="AG343">
        <v>132.15</v>
      </c>
      <c r="AH343">
        <v>1770.1</v>
      </c>
      <c r="AI343">
        <v>99</v>
      </c>
      <c r="AJ343">
        <v>1736.5</v>
      </c>
      <c r="AK343">
        <v>777.5</v>
      </c>
      <c r="AL343">
        <v>19.91</v>
      </c>
      <c r="AM343">
        <v>897.5</v>
      </c>
    </row>
    <row r="344" spans="2:39" x14ac:dyDescent="0.25">
      <c r="B344" s="15">
        <v>41159</v>
      </c>
      <c r="C344">
        <v>13306.64</v>
      </c>
      <c r="D344">
        <v>1437.92</v>
      </c>
      <c r="E344">
        <v>3136.424</v>
      </c>
      <c r="F344">
        <v>5794.8</v>
      </c>
      <c r="G344">
        <v>12268.01</v>
      </c>
      <c r="H344">
        <v>7214.5</v>
      </c>
      <c r="I344">
        <v>8871.65</v>
      </c>
      <c r="J344">
        <v>735.17</v>
      </c>
      <c r="K344">
        <v>8871.65</v>
      </c>
      <c r="L344">
        <v>19802.16</v>
      </c>
      <c r="M344">
        <v>0.25</v>
      </c>
      <c r="N344">
        <v>0.64419999999999999</v>
      </c>
      <c r="O344">
        <v>1.6677999999999999</v>
      </c>
      <c r="P344">
        <v>2.8245</v>
      </c>
      <c r="Q344">
        <v>80.251999999999995</v>
      </c>
      <c r="R344">
        <v>1.2816000000000001</v>
      </c>
      <c r="S344">
        <v>78.239999999999995</v>
      </c>
      <c r="T344">
        <v>1.601</v>
      </c>
      <c r="U344">
        <v>1.0385</v>
      </c>
      <c r="V344">
        <v>0.8125</v>
      </c>
      <c r="W344">
        <v>0.94440000000000002</v>
      </c>
      <c r="X344">
        <v>5.7205000000000004</v>
      </c>
      <c r="Y344">
        <v>6.5963000000000003</v>
      </c>
      <c r="Z344">
        <v>55.395000000000003</v>
      </c>
      <c r="AA344">
        <v>3.1114999999999999</v>
      </c>
      <c r="AB344">
        <v>8.1708999999999996</v>
      </c>
      <c r="AC344">
        <v>12.9808</v>
      </c>
      <c r="AD344">
        <v>75.72</v>
      </c>
      <c r="AE344">
        <v>33.633000000000003</v>
      </c>
      <c r="AF344">
        <v>126.47499999999999</v>
      </c>
      <c r="AG344">
        <v>138.44999999999999</v>
      </c>
      <c r="AH344">
        <v>1738</v>
      </c>
      <c r="AI344">
        <v>96.42</v>
      </c>
      <c r="AJ344">
        <v>1731.75</v>
      </c>
      <c r="AK344">
        <v>795</v>
      </c>
      <c r="AL344">
        <v>19.38</v>
      </c>
      <c r="AM344">
        <v>884.75</v>
      </c>
    </row>
    <row r="345" spans="2:39" x14ac:dyDescent="0.25">
      <c r="B345" s="15">
        <v>41152</v>
      </c>
      <c r="C345">
        <v>13090.84</v>
      </c>
      <c r="D345">
        <v>1406.58</v>
      </c>
      <c r="E345">
        <v>3066.9650000000001</v>
      </c>
      <c r="F345">
        <v>5711.48</v>
      </c>
      <c r="G345">
        <v>11949.26</v>
      </c>
      <c r="H345">
        <v>6970.79</v>
      </c>
      <c r="I345">
        <v>8839.91</v>
      </c>
      <c r="J345">
        <v>731.64</v>
      </c>
      <c r="K345">
        <v>8839.91</v>
      </c>
      <c r="L345">
        <v>19482.57</v>
      </c>
      <c r="M345">
        <v>0.2205</v>
      </c>
      <c r="N345">
        <v>0.59</v>
      </c>
      <c r="O345">
        <v>1.5484</v>
      </c>
      <c r="P345">
        <v>2.6722999999999999</v>
      </c>
      <c r="Q345">
        <v>81.207999999999998</v>
      </c>
      <c r="R345">
        <v>1.2579</v>
      </c>
      <c r="S345">
        <v>78.39</v>
      </c>
      <c r="T345">
        <v>1.5866</v>
      </c>
      <c r="U345">
        <v>1.0322</v>
      </c>
      <c r="V345">
        <v>0.8034</v>
      </c>
      <c r="W345">
        <v>0.95489999999999997</v>
      </c>
      <c r="X345">
        <v>5.7975000000000003</v>
      </c>
      <c r="Y345">
        <v>6.6261000000000001</v>
      </c>
      <c r="Z345">
        <v>55.526299999999999</v>
      </c>
      <c r="AA345">
        <v>3.1244999999999998</v>
      </c>
      <c r="AB345">
        <v>8.4</v>
      </c>
      <c r="AC345">
        <v>13.191000000000001</v>
      </c>
      <c r="AD345">
        <v>76.48</v>
      </c>
      <c r="AE345">
        <v>31.37</v>
      </c>
      <c r="AF345">
        <v>118.075</v>
      </c>
      <c r="AG345">
        <v>131.9</v>
      </c>
      <c r="AH345">
        <v>1685.3</v>
      </c>
      <c r="AI345">
        <v>96.47</v>
      </c>
      <c r="AJ345">
        <v>1764.5</v>
      </c>
      <c r="AK345">
        <v>802.75</v>
      </c>
      <c r="AL345">
        <v>19.78</v>
      </c>
      <c r="AM345">
        <v>870</v>
      </c>
    </row>
    <row r="346" spans="2:39" x14ac:dyDescent="0.25">
      <c r="B346" s="15">
        <v>41145</v>
      </c>
      <c r="C346">
        <v>13157.97</v>
      </c>
      <c r="D346">
        <v>1411.13</v>
      </c>
      <c r="E346">
        <v>3069.7860000000001</v>
      </c>
      <c r="F346">
        <v>5776.6</v>
      </c>
      <c r="G346">
        <v>12082.23</v>
      </c>
      <c r="H346">
        <v>6971.07</v>
      </c>
      <c r="I346">
        <v>9070.76</v>
      </c>
      <c r="J346">
        <v>757.23</v>
      </c>
      <c r="K346">
        <v>9070.76</v>
      </c>
      <c r="L346">
        <v>19880.03</v>
      </c>
      <c r="M346">
        <v>0.26740000000000003</v>
      </c>
      <c r="N346">
        <v>0.70689999999999997</v>
      </c>
      <c r="O346">
        <v>1.6865000000000001</v>
      </c>
      <c r="P346">
        <v>2.8010999999999999</v>
      </c>
      <c r="Q346">
        <v>81.593000000000004</v>
      </c>
      <c r="R346">
        <v>1.2511999999999999</v>
      </c>
      <c r="S346">
        <v>78.67</v>
      </c>
      <c r="T346">
        <v>1.581</v>
      </c>
      <c r="U346">
        <v>1.0403</v>
      </c>
      <c r="V346">
        <v>0.81120000000000003</v>
      </c>
      <c r="W346">
        <v>0.9597</v>
      </c>
      <c r="X346">
        <v>5.8306000000000004</v>
      </c>
      <c r="Y346">
        <v>6.6054000000000004</v>
      </c>
      <c r="Z346">
        <v>55.494999999999997</v>
      </c>
      <c r="AA346">
        <v>3.0994999999999999</v>
      </c>
      <c r="AB346">
        <v>8.4002999999999997</v>
      </c>
      <c r="AC346">
        <v>13.1731</v>
      </c>
      <c r="AD346">
        <v>74.45</v>
      </c>
      <c r="AE346">
        <v>30.620999999999999</v>
      </c>
      <c r="AF346">
        <v>119.875</v>
      </c>
      <c r="AG346">
        <v>139.1</v>
      </c>
      <c r="AH346">
        <v>1669.8</v>
      </c>
      <c r="AI346">
        <v>96.15</v>
      </c>
      <c r="AJ346">
        <v>1737.5</v>
      </c>
      <c r="AK346">
        <v>802.25</v>
      </c>
      <c r="AL346">
        <v>19.579999999999998</v>
      </c>
      <c r="AM346">
        <v>867.5</v>
      </c>
    </row>
    <row r="347" spans="2:39" x14ac:dyDescent="0.25">
      <c r="B347" s="15">
        <v>41138</v>
      </c>
      <c r="C347">
        <v>13275.2</v>
      </c>
      <c r="D347">
        <v>1418.16</v>
      </c>
      <c r="E347">
        <v>3076.59</v>
      </c>
      <c r="F347">
        <v>5852.42</v>
      </c>
      <c r="G347">
        <v>12089.89</v>
      </c>
      <c r="H347">
        <v>7040.88</v>
      </c>
      <c r="I347">
        <v>9162.5</v>
      </c>
      <c r="J347">
        <v>765.81</v>
      </c>
      <c r="K347">
        <v>9162.5</v>
      </c>
      <c r="L347">
        <v>20116.07</v>
      </c>
      <c r="M347">
        <v>0.28620000000000001</v>
      </c>
      <c r="N347">
        <v>0.7954</v>
      </c>
      <c r="O347">
        <v>1.8105</v>
      </c>
      <c r="P347">
        <v>2.9308999999999998</v>
      </c>
      <c r="Q347">
        <v>82.596000000000004</v>
      </c>
      <c r="R347">
        <v>1.2334000000000001</v>
      </c>
      <c r="S347">
        <v>79.56</v>
      </c>
      <c r="T347">
        <v>1.5697000000000001</v>
      </c>
      <c r="U347">
        <v>1.042</v>
      </c>
      <c r="V347">
        <v>0.80759999999999998</v>
      </c>
      <c r="W347">
        <v>0.97389999999999999</v>
      </c>
      <c r="X347">
        <v>5.9153000000000002</v>
      </c>
      <c r="Y347">
        <v>6.6688000000000001</v>
      </c>
      <c r="Z347">
        <v>55.744999999999997</v>
      </c>
      <c r="AA347">
        <v>3.1322000000000001</v>
      </c>
      <c r="AB347">
        <v>8.3171999999999997</v>
      </c>
      <c r="AC347">
        <v>13.1225</v>
      </c>
      <c r="AD347">
        <v>72.66</v>
      </c>
      <c r="AE347">
        <v>28.001999999999999</v>
      </c>
      <c r="AF347">
        <v>121.075</v>
      </c>
      <c r="AG347">
        <v>119.75</v>
      </c>
      <c r="AH347">
        <v>1616.3</v>
      </c>
      <c r="AI347">
        <v>96.01</v>
      </c>
      <c r="AJ347">
        <v>1671</v>
      </c>
      <c r="AK347">
        <v>798.5</v>
      </c>
      <c r="AL347">
        <v>20.18</v>
      </c>
      <c r="AM347">
        <v>874.5</v>
      </c>
    </row>
    <row r="348" spans="2:39" x14ac:dyDescent="0.25">
      <c r="B348" s="15">
        <v>41131</v>
      </c>
      <c r="C348">
        <v>13207.95</v>
      </c>
      <c r="D348">
        <v>1405.87</v>
      </c>
      <c r="E348">
        <v>3020.86</v>
      </c>
      <c r="F348">
        <v>5847.11</v>
      </c>
      <c r="G348">
        <v>11890.89</v>
      </c>
      <c r="H348">
        <v>6944.56</v>
      </c>
      <c r="I348">
        <v>8891.44</v>
      </c>
      <c r="J348">
        <v>746.79</v>
      </c>
      <c r="K348">
        <v>8891.44</v>
      </c>
      <c r="L348">
        <v>20136.12</v>
      </c>
      <c r="M348">
        <v>0.2606</v>
      </c>
      <c r="N348">
        <v>0.70689999999999997</v>
      </c>
      <c r="O348">
        <v>1.6573</v>
      </c>
      <c r="P348">
        <v>2.7507999999999999</v>
      </c>
      <c r="Q348">
        <v>82.552999999999997</v>
      </c>
      <c r="R348">
        <v>1.2288999999999999</v>
      </c>
      <c r="S348">
        <v>78.28</v>
      </c>
      <c r="T348">
        <v>1.569</v>
      </c>
      <c r="U348">
        <v>1.0577000000000001</v>
      </c>
      <c r="V348">
        <v>0.81330000000000002</v>
      </c>
      <c r="W348">
        <v>0.97719999999999996</v>
      </c>
      <c r="X348">
        <v>5.9149000000000003</v>
      </c>
      <c r="Y348">
        <v>6.6574999999999998</v>
      </c>
      <c r="Z348">
        <v>55.284999999999997</v>
      </c>
      <c r="AA348">
        <v>3.1164999999999998</v>
      </c>
      <c r="AB348">
        <v>8.0915999999999997</v>
      </c>
      <c r="AC348">
        <v>13.083299999999999</v>
      </c>
      <c r="AD348">
        <v>72.900000000000006</v>
      </c>
      <c r="AE348">
        <v>28.062000000000001</v>
      </c>
      <c r="AF348">
        <v>120.6</v>
      </c>
      <c r="AG348">
        <v>113</v>
      </c>
      <c r="AH348">
        <v>1619.7</v>
      </c>
      <c r="AI348">
        <v>92.87</v>
      </c>
      <c r="AJ348">
        <v>1709.5</v>
      </c>
      <c r="AK348">
        <v>800</v>
      </c>
      <c r="AL348">
        <v>20.74</v>
      </c>
      <c r="AM348">
        <v>885.25</v>
      </c>
    </row>
    <row r="349" spans="2:39" x14ac:dyDescent="0.25">
      <c r="B349" s="15">
        <v>41124</v>
      </c>
      <c r="C349">
        <v>13096.17</v>
      </c>
      <c r="D349">
        <v>1390.99</v>
      </c>
      <c r="E349">
        <v>2967.9</v>
      </c>
      <c r="F349">
        <v>5787.28</v>
      </c>
      <c r="G349">
        <v>11662.59</v>
      </c>
      <c r="H349">
        <v>6865.66</v>
      </c>
      <c r="I349">
        <v>8555.11</v>
      </c>
      <c r="J349">
        <v>723.94</v>
      </c>
      <c r="K349">
        <v>8555.11</v>
      </c>
      <c r="L349">
        <v>19666.18</v>
      </c>
      <c r="M349">
        <v>0.23760000000000001</v>
      </c>
      <c r="N349">
        <v>0.66439999999999999</v>
      </c>
      <c r="O349">
        <v>1.5630999999999999</v>
      </c>
      <c r="P349">
        <v>2.6435</v>
      </c>
      <c r="Q349">
        <v>82.375</v>
      </c>
      <c r="R349">
        <v>1.2386999999999999</v>
      </c>
      <c r="S349">
        <v>78.47</v>
      </c>
      <c r="T349">
        <v>1.5640000000000001</v>
      </c>
      <c r="U349">
        <v>1.0569</v>
      </c>
      <c r="V349">
        <v>0.81889999999999996</v>
      </c>
      <c r="W349">
        <v>0.97009999999999996</v>
      </c>
      <c r="X349">
        <v>5.9790999999999999</v>
      </c>
      <c r="Y349">
        <v>6.7062999999999997</v>
      </c>
      <c r="Z349">
        <v>55.755000000000003</v>
      </c>
      <c r="AA349">
        <v>3.1295000000000002</v>
      </c>
      <c r="AB349">
        <v>8.1488999999999994</v>
      </c>
      <c r="AC349">
        <v>13.1349</v>
      </c>
      <c r="AD349">
        <v>73.22</v>
      </c>
      <c r="AE349">
        <v>27.800999999999998</v>
      </c>
      <c r="AF349">
        <v>119.97499999999999</v>
      </c>
      <c r="AG349">
        <v>112.2</v>
      </c>
      <c r="AH349">
        <v>1606</v>
      </c>
      <c r="AI349">
        <v>91.4</v>
      </c>
      <c r="AJ349">
        <v>1656.25</v>
      </c>
      <c r="AK349">
        <v>810</v>
      </c>
      <c r="AL349">
        <v>22</v>
      </c>
      <c r="AM349">
        <v>891.25</v>
      </c>
    </row>
    <row r="350" spans="2:39" x14ac:dyDescent="0.25">
      <c r="B350" s="15">
        <v>41117</v>
      </c>
      <c r="C350">
        <v>13075.66</v>
      </c>
      <c r="D350">
        <v>1385.97</v>
      </c>
      <c r="E350">
        <v>2958.09</v>
      </c>
      <c r="F350">
        <v>5627.21</v>
      </c>
      <c r="G350">
        <v>11766.36</v>
      </c>
      <c r="H350">
        <v>6689.4</v>
      </c>
      <c r="I350">
        <v>8566.64</v>
      </c>
      <c r="J350">
        <v>726.44</v>
      </c>
      <c r="K350">
        <v>8566.64</v>
      </c>
      <c r="L350">
        <v>19274.96</v>
      </c>
      <c r="M350">
        <v>0.23860000000000001</v>
      </c>
      <c r="N350">
        <v>0.65110000000000001</v>
      </c>
      <c r="O350">
        <v>1.5463</v>
      </c>
      <c r="P350">
        <v>2.6276999999999999</v>
      </c>
      <c r="Q350">
        <v>82.709000000000003</v>
      </c>
      <c r="R350">
        <v>1.2322</v>
      </c>
      <c r="S350">
        <v>78.459999999999994</v>
      </c>
      <c r="T350">
        <v>1.5748</v>
      </c>
      <c r="U350">
        <v>1.0483</v>
      </c>
      <c r="V350">
        <v>0.80969999999999998</v>
      </c>
      <c r="W350">
        <v>0.97489999999999999</v>
      </c>
      <c r="X350">
        <v>6.0450999999999997</v>
      </c>
      <c r="Y350">
        <v>6.8665000000000003</v>
      </c>
      <c r="Z350">
        <v>55.34</v>
      </c>
      <c r="AA350">
        <v>3.1615000000000002</v>
      </c>
      <c r="AB350">
        <v>8.157</v>
      </c>
      <c r="AC350">
        <v>13.2393</v>
      </c>
      <c r="AD350">
        <v>70.73</v>
      </c>
      <c r="AE350">
        <v>27.478000000000002</v>
      </c>
      <c r="AF350">
        <v>119.6</v>
      </c>
      <c r="AG350">
        <v>110.05</v>
      </c>
      <c r="AH350">
        <v>1618</v>
      </c>
      <c r="AI350">
        <v>90.13</v>
      </c>
      <c r="AJ350">
        <v>1684.25</v>
      </c>
      <c r="AK350">
        <v>798.5</v>
      </c>
      <c r="AL350">
        <v>22.52</v>
      </c>
      <c r="AM350">
        <v>898</v>
      </c>
    </row>
    <row r="351" spans="2:39" x14ac:dyDescent="0.25">
      <c r="B351" s="15">
        <v>41110</v>
      </c>
      <c r="C351">
        <v>12822.57</v>
      </c>
      <c r="D351">
        <v>1362.66</v>
      </c>
      <c r="E351">
        <v>2925.3</v>
      </c>
      <c r="F351">
        <v>5651.77</v>
      </c>
      <c r="G351">
        <v>11622.91</v>
      </c>
      <c r="H351">
        <v>6630.02</v>
      </c>
      <c r="I351">
        <v>8669.8700000000008</v>
      </c>
      <c r="J351">
        <v>733.82</v>
      </c>
      <c r="K351">
        <v>8669.8700000000008</v>
      </c>
      <c r="L351">
        <v>19640.8</v>
      </c>
      <c r="M351">
        <v>0.20150000000000001</v>
      </c>
      <c r="N351">
        <v>0.57479999999999998</v>
      </c>
      <c r="O351">
        <v>1.4567000000000001</v>
      </c>
      <c r="P351">
        <v>2.5448</v>
      </c>
      <c r="Q351">
        <v>83.477999999999994</v>
      </c>
      <c r="R351">
        <v>1.2157</v>
      </c>
      <c r="S351">
        <v>78.489999999999995</v>
      </c>
      <c r="T351">
        <v>1.5623</v>
      </c>
      <c r="U351">
        <v>1.0378000000000001</v>
      </c>
      <c r="V351">
        <v>0.79969999999999997</v>
      </c>
      <c r="W351">
        <v>0.98799999999999999</v>
      </c>
      <c r="X351">
        <v>6.0632000000000001</v>
      </c>
      <c r="Y351">
        <v>6.9425999999999997</v>
      </c>
      <c r="Z351">
        <v>55.3262</v>
      </c>
      <c r="AA351">
        <v>3.1505000000000001</v>
      </c>
      <c r="AB351">
        <v>8.2867999999999995</v>
      </c>
      <c r="AC351">
        <v>13.362</v>
      </c>
      <c r="AD351">
        <v>72.06</v>
      </c>
      <c r="AE351">
        <v>27.279</v>
      </c>
      <c r="AF351">
        <v>117.95</v>
      </c>
      <c r="AG351">
        <v>110</v>
      </c>
      <c r="AH351">
        <v>1582.8</v>
      </c>
      <c r="AI351">
        <v>91.44</v>
      </c>
      <c r="AJ351">
        <v>1757.5</v>
      </c>
      <c r="AK351">
        <v>824.5</v>
      </c>
      <c r="AL351">
        <v>23.92</v>
      </c>
      <c r="AM351">
        <v>943.25</v>
      </c>
    </row>
    <row r="352" spans="2:39" x14ac:dyDescent="0.25">
      <c r="B352" s="15">
        <v>41103</v>
      </c>
      <c r="C352">
        <v>12777.09</v>
      </c>
      <c r="D352">
        <v>1356.78</v>
      </c>
      <c r="E352">
        <v>2908.47</v>
      </c>
      <c r="F352">
        <v>5666.13</v>
      </c>
      <c r="G352">
        <v>11514.53</v>
      </c>
      <c r="H352">
        <v>6557.1</v>
      </c>
      <c r="I352">
        <v>8724.1200000000008</v>
      </c>
      <c r="J352">
        <v>746.34</v>
      </c>
      <c r="K352">
        <v>8724.1200000000008</v>
      </c>
      <c r="L352">
        <v>19092.63</v>
      </c>
      <c r="M352">
        <v>0.23799999999999999</v>
      </c>
      <c r="N352">
        <v>0.62009999999999998</v>
      </c>
      <c r="O352">
        <v>1.4876</v>
      </c>
      <c r="P352">
        <v>2.5727000000000002</v>
      </c>
      <c r="Q352">
        <v>83.349000000000004</v>
      </c>
      <c r="R352">
        <v>1.2248999999999999</v>
      </c>
      <c r="S352">
        <v>79.180000000000007</v>
      </c>
      <c r="T352">
        <v>1.5575000000000001</v>
      </c>
      <c r="U352">
        <v>1.0226</v>
      </c>
      <c r="V352">
        <v>0.79590000000000005</v>
      </c>
      <c r="W352">
        <v>0.98040000000000005</v>
      </c>
      <c r="X352">
        <v>6.0991999999999997</v>
      </c>
      <c r="Y352">
        <v>7.0319000000000003</v>
      </c>
      <c r="Z352">
        <v>55.145000000000003</v>
      </c>
      <c r="AA352">
        <v>3.1844999999999999</v>
      </c>
      <c r="AB352">
        <v>8.2655999999999992</v>
      </c>
      <c r="AC352">
        <v>13.2904</v>
      </c>
      <c r="AD352">
        <v>71.760000000000005</v>
      </c>
      <c r="AE352">
        <v>27.344000000000001</v>
      </c>
      <c r="AF352">
        <v>117.2</v>
      </c>
      <c r="AG352">
        <v>122.55</v>
      </c>
      <c r="AH352">
        <v>1592</v>
      </c>
      <c r="AI352">
        <v>87.1</v>
      </c>
      <c r="AJ352">
        <v>1642</v>
      </c>
      <c r="AK352">
        <v>755.75</v>
      </c>
      <c r="AL352">
        <v>22.73</v>
      </c>
      <c r="AM352">
        <v>842</v>
      </c>
    </row>
    <row r="353" spans="2:39" x14ac:dyDescent="0.25">
      <c r="B353" s="15">
        <v>41096</v>
      </c>
      <c r="C353">
        <v>12772.47</v>
      </c>
      <c r="D353">
        <v>1354.68</v>
      </c>
      <c r="E353">
        <v>2937.33</v>
      </c>
      <c r="F353">
        <v>5662.63</v>
      </c>
      <c r="G353">
        <v>11659.96</v>
      </c>
      <c r="H353">
        <v>6410.11</v>
      </c>
      <c r="I353">
        <v>9020.75</v>
      </c>
      <c r="J353">
        <v>771.83</v>
      </c>
      <c r="K353">
        <v>9020.75</v>
      </c>
      <c r="L353">
        <v>19800.64</v>
      </c>
      <c r="M353">
        <v>0.26979999999999998</v>
      </c>
      <c r="N353">
        <v>0.64290000000000003</v>
      </c>
      <c r="O353">
        <v>1.5491000000000001</v>
      </c>
      <c r="P353">
        <v>2.6616</v>
      </c>
      <c r="Q353">
        <v>83.376999999999995</v>
      </c>
      <c r="R353">
        <v>1.2291000000000001</v>
      </c>
      <c r="S353">
        <v>79.66</v>
      </c>
      <c r="T353">
        <v>1.5495000000000001</v>
      </c>
      <c r="U353">
        <v>1.0213000000000001</v>
      </c>
      <c r="V353">
        <v>0.79769999999999996</v>
      </c>
      <c r="W353">
        <v>0.97729999999999995</v>
      </c>
      <c r="X353">
        <v>6.1165000000000003</v>
      </c>
      <c r="Y353">
        <v>7.02</v>
      </c>
      <c r="Z353">
        <v>55.454999999999998</v>
      </c>
      <c r="AA353">
        <v>3.1745000000000001</v>
      </c>
      <c r="AB353">
        <v>8.2591000000000001</v>
      </c>
      <c r="AC353">
        <v>13.3909</v>
      </c>
      <c r="AD353">
        <v>70.78</v>
      </c>
      <c r="AE353">
        <v>26.888999999999999</v>
      </c>
      <c r="AF353">
        <v>119.2</v>
      </c>
      <c r="AG353">
        <v>131.4</v>
      </c>
      <c r="AH353">
        <v>1578.9</v>
      </c>
      <c r="AI353">
        <v>84.45</v>
      </c>
      <c r="AJ353">
        <v>1619.75</v>
      </c>
      <c r="AK353">
        <v>743.25</v>
      </c>
      <c r="AL353">
        <v>22.25</v>
      </c>
      <c r="AM353">
        <v>791.25</v>
      </c>
    </row>
    <row r="354" spans="2:39" x14ac:dyDescent="0.25">
      <c r="B354" s="15">
        <v>41089</v>
      </c>
      <c r="C354">
        <v>12880.09</v>
      </c>
      <c r="D354">
        <v>1362.16</v>
      </c>
      <c r="E354">
        <v>2935.05</v>
      </c>
      <c r="F354">
        <v>5571.15</v>
      </c>
      <c r="G354">
        <v>11596.56</v>
      </c>
      <c r="H354">
        <v>6416.28</v>
      </c>
      <c r="I354">
        <v>9006.7800000000007</v>
      </c>
      <c r="J354">
        <v>770.08</v>
      </c>
      <c r="K354">
        <v>9006.7800000000007</v>
      </c>
      <c r="L354">
        <v>19441.46</v>
      </c>
      <c r="M354">
        <v>0.30109999999999998</v>
      </c>
      <c r="N354">
        <v>0.71809999999999996</v>
      </c>
      <c r="O354">
        <v>1.6449</v>
      </c>
      <c r="P354">
        <v>2.7532999999999999</v>
      </c>
      <c r="Q354">
        <v>81.626999999999995</v>
      </c>
      <c r="R354">
        <v>1.2666999999999999</v>
      </c>
      <c r="S354">
        <v>79.790000000000006</v>
      </c>
      <c r="T354">
        <v>1.5707</v>
      </c>
      <c r="U354">
        <v>1.0238</v>
      </c>
      <c r="V354">
        <v>0.80130000000000001</v>
      </c>
      <c r="W354">
        <v>0.94850000000000001</v>
      </c>
      <c r="X354">
        <v>5.9587000000000003</v>
      </c>
      <c r="Y354">
        <v>6.9223999999999997</v>
      </c>
      <c r="Z354">
        <v>55.637500000000003</v>
      </c>
      <c r="AA354">
        <v>3.1789999999999998</v>
      </c>
      <c r="AB354">
        <v>8.1641999999999992</v>
      </c>
      <c r="AC354">
        <v>13.360799999999999</v>
      </c>
      <c r="AD354">
        <v>72.16</v>
      </c>
      <c r="AE354">
        <v>27.58</v>
      </c>
      <c r="AF354">
        <v>116.55</v>
      </c>
      <c r="AG354">
        <v>122.65</v>
      </c>
      <c r="AH354">
        <v>1604.2</v>
      </c>
      <c r="AI354">
        <v>84.96</v>
      </c>
      <c r="AJ354">
        <v>1512.75</v>
      </c>
      <c r="AK354">
        <v>672.5</v>
      </c>
      <c r="AL354">
        <v>21.81</v>
      </c>
      <c r="AM354">
        <v>739</v>
      </c>
    </row>
    <row r="355" spans="2:39" x14ac:dyDescent="0.25">
      <c r="B355" s="15">
        <v>41082</v>
      </c>
      <c r="C355">
        <v>12640.78</v>
      </c>
      <c r="D355">
        <v>1335.02</v>
      </c>
      <c r="E355">
        <v>2892.42</v>
      </c>
      <c r="F355">
        <v>5513.69</v>
      </c>
      <c r="G355">
        <v>11435.54</v>
      </c>
      <c r="H355">
        <v>6263.25</v>
      </c>
      <c r="I355">
        <v>8798.35</v>
      </c>
      <c r="J355">
        <v>750.92</v>
      </c>
      <c r="K355">
        <v>8798.35</v>
      </c>
      <c r="L355">
        <v>18995.13</v>
      </c>
      <c r="M355">
        <v>0.30280000000000001</v>
      </c>
      <c r="N355">
        <v>0.75429999999999997</v>
      </c>
      <c r="O355">
        <v>1.6741999999999999</v>
      </c>
      <c r="P355">
        <v>2.7616000000000001</v>
      </c>
      <c r="Q355">
        <v>82.256</v>
      </c>
      <c r="R355">
        <v>1.2570000000000001</v>
      </c>
      <c r="S355">
        <v>80.430000000000007</v>
      </c>
      <c r="T355">
        <v>1.5588</v>
      </c>
      <c r="U355">
        <v>1.0064</v>
      </c>
      <c r="V355">
        <v>0.79059999999999997</v>
      </c>
      <c r="W355">
        <v>0.95530000000000004</v>
      </c>
      <c r="X355">
        <v>5.9588000000000001</v>
      </c>
      <c r="Y355">
        <v>7.0084</v>
      </c>
      <c r="Z355">
        <v>57.155000000000001</v>
      </c>
      <c r="AA355">
        <v>3.1915</v>
      </c>
      <c r="AB355">
        <v>8.3998000000000008</v>
      </c>
      <c r="AC355">
        <v>13.862400000000001</v>
      </c>
      <c r="AD355">
        <v>74.17</v>
      </c>
      <c r="AE355">
        <v>26.661000000000001</v>
      </c>
      <c r="AF355">
        <v>116.9</v>
      </c>
      <c r="AG355">
        <v>123.3</v>
      </c>
      <c r="AH355">
        <v>1566</v>
      </c>
      <c r="AI355">
        <v>79.760000000000005</v>
      </c>
      <c r="AJ355">
        <v>1442.5</v>
      </c>
      <c r="AK355">
        <v>591</v>
      </c>
      <c r="AL355">
        <v>20.239999999999998</v>
      </c>
      <c r="AM355">
        <v>673.25</v>
      </c>
    </row>
    <row r="356" spans="2:39" x14ac:dyDescent="0.25">
      <c r="B356" s="15">
        <v>41075</v>
      </c>
      <c r="C356">
        <v>12767.17</v>
      </c>
      <c r="D356">
        <v>1342.84</v>
      </c>
      <c r="E356">
        <v>2872.8</v>
      </c>
      <c r="F356">
        <v>5478.81</v>
      </c>
      <c r="G356">
        <v>11524.9</v>
      </c>
      <c r="H356">
        <v>6229.41</v>
      </c>
      <c r="I356">
        <v>8569.32</v>
      </c>
      <c r="J356">
        <v>726.57</v>
      </c>
      <c r="K356">
        <v>8569.32</v>
      </c>
      <c r="L356">
        <v>19233.939999999999</v>
      </c>
      <c r="M356">
        <v>0.27010000000000001</v>
      </c>
      <c r="N356">
        <v>0.67159999999999997</v>
      </c>
      <c r="O356">
        <v>1.5773000000000001</v>
      </c>
      <c r="P356">
        <v>2.6840000000000002</v>
      </c>
      <c r="Q356">
        <v>81.628</v>
      </c>
      <c r="R356">
        <v>1.2638</v>
      </c>
      <c r="S356">
        <v>78.73</v>
      </c>
      <c r="T356">
        <v>1.5714999999999999</v>
      </c>
      <c r="U356">
        <v>1.0075000000000001</v>
      </c>
      <c r="V356">
        <v>0.78810000000000002</v>
      </c>
      <c r="W356">
        <v>0.95009999999999994</v>
      </c>
      <c r="X356">
        <v>5.9591000000000003</v>
      </c>
      <c r="Y356">
        <v>7.0003000000000002</v>
      </c>
      <c r="Z356">
        <v>55.49</v>
      </c>
      <c r="AA356">
        <v>3.1655000000000002</v>
      </c>
      <c r="AB356">
        <v>8.3546999999999993</v>
      </c>
      <c r="AC356">
        <v>13.92</v>
      </c>
      <c r="AD356">
        <v>79.98</v>
      </c>
      <c r="AE356">
        <v>28.74</v>
      </c>
      <c r="AF356">
        <v>116.15</v>
      </c>
      <c r="AG356">
        <v>109.3</v>
      </c>
      <c r="AH356">
        <v>1627</v>
      </c>
      <c r="AI356">
        <v>84.03</v>
      </c>
      <c r="AJ356">
        <v>1376</v>
      </c>
      <c r="AK356">
        <v>579.5</v>
      </c>
      <c r="AL356">
        <v>20.84</v>
      </c>
      <c r="AM356">
        <v>609.5</v>
      </c>
    </row>
    <row r="357" spans="2:39" x14ac:dyDescent="0.25">
      <c r="B357" s="15">
        <v>41068</v>
      </c>
      <c r="C357">
        <v>12554.2</v>
      </c>
      <c r="D357">
        <v>1325.66</v>
      </c>
      <c r="E357">
        <v>2858.42</v>
      </c>
      <c r="F357">
        <v>5435.08</v>
      </c>
      <c r="G357">
        <v>11500.63</v>
      </c>
      <c r="H357">
        <v>6130.82</v>
      </c>
      <c r="I357">
        <v>8459.26</v>
      </c>
      <c r="J357">
        <v>717.74</v>
      </c>
      <c r="K357">
        <v>8459.26</v>
      </c>
      <c r="L357">
        <v>18502.34</v>
      </c>
      <c r="M357">
        <v>0.26590000000000003</v>
      </c>
      <c r="N357">
        <v>0.71150000000000002</v>
      </c>
      <c r="O357">
        <v>1.6353</v>
      </c>
      <c r="P357">
        <v>2.7454000000000001</v>
      </c>
      <c r="Q357">
        <v>82.510999999999996</v>
      </c>
      <c r="R357">
        <v>1.2517</v>
      </c>
      <c r="S357">
        <v>79.489999999999995</v>
      </c>
      <c r="T357">
        <v>1.5474000000000001</v>
      </c>
      <c r="U357">
        <v>0.99160000000000004</v>
      </c>
      <c r="V357">
        <v>0.77029999999999998</v>
      </c>
      <c r="W357">
        <v>0.95960000000000001</v>
      </c>
      <c r="X357">
        <v>6.0524000000000004</v>
      </c>
      <c r="Y357">
        <v>7.1271000000000004</v>
      </c>
      <c r="Z357">
        <v>55.454999999999998</v>
      </c>
      <c r="AA357">
        <v>3.1894999999999998</v>
      </c>
      <c r="AB357">
        <v>8.3876000000000008</v>
      </c>
      <c r="AC357">
        <v>13.921200000000001</v>
      </c>
      <c r="AD357">
        <v>72.900000000000006</v>
      </c>
      <c r="AE357">
        <v>28.471</v>
      </c>
      <c r="AF357">
        <v>119.875</v>
      </c>
      <c r="AG357">
        <v>113.65</v>
      </c>
      <c r="AH357">
        <v>1590.1</v>
      </c>
      <c r="AI357">
        <v>84.1</v>
      </c>
      <c r="AJ357">
        <v>1426.25</v>
      </c>
      <c r="AK357">
        <v>598</v>
      </c>
      <c r="AL357">
        <v>19.98</v>
      </c>
      <c r="AM357">
        <v>630.25</v>
      </c>
    </row>
    <row r="358" spans="2:39" x14ac:dyDescent="0.25">
      <c r="B358" s="15">
        <v>41061</v>
      </c>
      <c r="C358">
        <v>12118.57</v>
      </c>
      <c r="D358">
        <v>1278.05</v>
      </c>
      <c r="E358">
        <v>2747.48</v>
      </c>
      <c r="F358">
        <v>5260.19</v>
      </c>
      <c r="G358">
        <v>11361.2</v>
      </c>
      <c r="H358">
        <v>6050.29</v>
      </c>
      <c r="I358">
        <v>8440.25</v>
      </c>
      <c r="J358">
        <v>708.93</v>
      </c>
      <c r="K358">
        <v>8440.25</v>
      </c>
      <c r="L358">
        <v>18558.34</v>
      </c>
      <c r="M358">
        <v>0.24610000000000001</v>
      </c>
      <c r="N358">
        <v>0.62019999999999997</v>
      </c>
      <c r="O358">
        <v>1.452</v>
      </c>
      <c r="P358">
        <v>2.5194000000000001</v>
      </c>
      <c r="Q358">
        <v>82.89</v>
      </c>
      <c r="R358">
        <v>1.2434000000000001</v>
      </c>
      <c r="S358">
        <v>78.02</v>
      </c>
      <c r="T358">
        <v>1.5363</v>
      </c>
      <c r="U358">
        <v>0.97009999999999996</v>
      </c>
      <c r="V358">
        <v>0.75449999999999995</v>
      </c>
      <c r="W358">
        <v>0.96609999999999996</v>
      </c>
      <c r="X358">
        <v>6.1231999999999998</v>
      </c>
      <c r="Y358">
        <v>7.2499000000000002</v>
      </c>
      <c r="Z358">
        <v>55.585000000000001</v>
      </c>
      <c r="AA358">
        <v>3.1949999999999998</v>
      </c>
      <c r="AB358">
        <v>8.5753000000000004</v>
      </c>
      <c r="AC358">
        <v>14.312900000000001</v>
      </c>
      <c r="AD358">
        <v>68.59</v>
      </c>
      <c r="AE358">
        <v>28.512</v>
      </c>
      <c r="AF358">
        <v>117.7</v>
      </c>
      <c r="AG358">
        <v>111.7</v>
      </c>
      <c r="AH358">
        <v>1620.5</v>
      </c>
      <c r="AI358">
        <v>83.23</v>
      </c>
      <c r="AJ358">
        <v>1344.25</v>
      </c>
      <c r="AK358">
        <v>551.5</v>
      </c>
      <c r="AL358">
        <v>19.09</v>
      </c>
      <c r="AM358">
        <v>612.25</v>
      </c>
    </row>
    <row r="359" spans="2:39" x14ac:dyDescent="0.25">
      <c r="B359" s="15">
        <v>41054</v>
      </c>
      <c r="C359">
        <v>12454.83</v>
      </c>
      <c r="D359">
        <v>1317.82</v>
      </c>
      <c r="E359">
        <v>2837.53</v>
      </c>
      <c r="F359">
        <v>5351.53</v>
      </c>
      <c r="G359">
        <v>11576.47</v>
      </c>
      <c r="H359">
        <v>6339.94</v>
      </c>
      <c r="I359">
        <v>8580.39</v>
      </c>
      <c r="J359">
        <v>722.11</v>
      </c>
      <c r="K359">
        <v>8580.39</v>
      </c>
      <c r="L359">
        <v>18713.41</v>
      </c>
      <c r="M359">
        <v>0.2853</v>
      </c>
      <c r="N359">
        <v>0.75900000000000001</v>
      </c>
      <c r="O359">
        <v>1.738</v>
      </c>
      <c r="P359">
        <v>2.8411999999999997</v>
      </c>
      <c r="Q359">
        <v>82.402000000000001</v>
      </c>
      <c r="R359">
        <v>1.2517</v>
      </c>
      <c r="S359">
        <v>79.680000000000007</v>
      </c>
      <c r="T359">
        <v>1.5666</v>
      </c>
      <c r="U359">
        <v>0.9758</v>
      </c>
      <c r="V359">
        <v>0.754</v>
      </c>
      <c r="W359">
        <v>0.95950000000000002</v>
      </c>
      <c r="X359">
        <v>6.0167999999999999</v>
      </c>
      <c r="Y359">
        <v>7.1768999999999998</v>
      </c>
      <c r="Z359">
        <v>55.375</v>
      </c>
      <c r="AA359">
        <v>3.153</v>
      </c>
      <c r="AB359">
        <v>8.4057999999999993</v>
      </c>
      <c r="AC359">
        <v>14.0288</v>
      </c>
      <c r="AD359">
        <v>73.62</v>
      </c>
      <c r="AE359">
        <v>28.37</v>
      </c>
      <c r="AF359">
        <v>117.65</v>
      </c>
      <c r="AG359">
        <v>109.3</v>
      </c>
      <c r="AH359">
        <v>1568.9</v>
      </c>
      <c r="AI359">
        <v>90.86</v>
      </c>
      <c r="AJ359">
        <v>1382</v>
      </c>
      <c r="AK359">
        <v>578.5</v>
      </c>
      <c r="AL359">
        <v>19.62</v>
      </c>
      <c r="AM359">
        <v>680</v>
      </c>
    </row>
    <row r="360" spans="2:39" x14ac:dyDescent="0.25">
      <c r="B360" s="15">
        <v>41047</v>
      </c>
      <c r="C360">
        <v>12369.38</v>
      </c>
      <c r="D360">
        <v>1295.22</v>
      </c>
      <c r="E360">
        <v>2778.79</v>
      </c>
      <c r="F360">
        <v>5267.62</v>
      </c>
      <c r="G360">
        <v>11280.64</v>
      </c>
      <c r="H360">
        <v>6271.22</v>
      </c>
      <c r="I360">
        <v>8611.31</v>
      </c>
      <c r="J360">
        <v>725.54</v>
      </c>
      <c r="K360">
        <v>8611.31</v>
      </c>
      <c r="L360">
        <v>18951.849999999999</v>
      </c>
      <c r="M360">
        <v>0.29239999999999999</v>
      </c>
      <c r="N360">
        <v>0.74760000000000004</v>
      </c>
      <c r="O360">
        <v>1.7225999999999999</v>
      </c>
      <c r="P360">
        <v>2.8064</v>
      </c>
      <c r="Q360">
        <v>81.292000000000002</v>
      </c>
      <c r="R360">
        <v>1.278</v>
      </c>
      <c r="S360">
        <v>79.02</v>
      </c>
      <c r="T360">
        <v>1.5817000000000001</v>
      </c>
      <c r="U360">
        <v>0.98440000000000005</v>
      </c>
      <c r="V360">
        <v>0.75619999999999998</v>
      </c>
      <c r="W360">
        <v>0.93969999999999998</v>
      </c>
      <c r="X360">
        <v>5.9663000000000004</v>
      </c>
      <c r="Y360">
        <v>7.1407999999999996</v>
      </c>
      <c r="Z360">
        <v>54.424999999999997</v>
      </c>
      <c r="AA360">
        <v>3.1360000000000001</v>
      </c>
      <c r="AB360">
        <v>8.3381000000000007</v>
      </c>
      <c r="AC360">
        <v>13.815799999999999</v>
      </c>
      <c r="AD360">
        <v>77.989999999999995</v>
      </c>
      <c r="AE360">
        <v>28.693999999999999</v>
      </c>
      <c r="AF360">
        <v>119.52500000000001</v>
      </c>
      <c r="AG360">
        <v>102.2</v>
      </c>
      <c r="AH360">
        <v>1591.9</v>
      </c>
      <c r="AI360">
        <v>91.48</v>
      </c>
      <c r="AJ360">
        <v>1405</v>
      </c>
      <c r="AK360">
        <v>635.5</v>
      </c>
      <c r="AL360">
        <v>20.47</v>
      </c>
      <c r="AM360">
        <v>695.25</v>
      </c>
    </row>
    <row r="361" spans="2:39" x14ac:dyDescent="0.25">
      <c r="B361" s="15">
        <v>41040</v>
      </c>
      <c r="C361">
        <v>12820.6</v>
      </c>
      <c r="D361">
        <v>1353.39</v>
      </c>
      <c r="E361">
        <v>2933.82</v>
      </c>
      <c r="F361">
        <v>5575.52</v>
      </c>
      <c r="G361">
        <v>11694.67</v>
      </c>
      <c r="H361">
        <v>6579.93</v>
      </c>
      <c r="I361">
        <v>8953.31</v>
      </c>
      <c r="J361">
        <v>758.38</v>
      </c>
      <c r="K361">
        <v>8953.31</v>
      </c>
      <c r="L361">
        <v>19964.63</v>
      </c>
      <c r="M361">
        <v>0.25800000000000001</v>
      </c>
      <c r="N361">
        <v>0.74639999999999995</v>
      </c>
      <c r="O361">
        <v>1.8376000000000001</v>
      </c>
      <c r="P361">
        <v>3.0103</v>
      </c>
      <c r="Q361">
        <v>80.263999999999996</v>
      </c>
      <c r="R361">
        <v>1.2917000000000001</v>
      </c>
      <c r="S361">
        <v>79.94</v>
      </c>
      <c r="T361">
        <v>1.6069</v>
      </c>
      <c r="U361">
        <v>1.002</v>
      </c>
      <c r="V361">
        <v>0.78269999999999995</v>
      </c>
      <c r="W361">
        <v>0.92989999999999995</v>
      </c>
      <c r="X361">
        <v>5.859</v>
      </c>
      <c r="Y361">
        <v>6.9553000000000003</v>
      </c>
      <c r="Z361">
        <v>53.634999999999998</v>
      </c>
      <c r="AA361">
        <v>3.0705</v>
      </c>
      <c r="AB361">
        <v>8.0969999999999995</v>
      </c>
      <c r="AC361">
        <v>13.5745</v>
      </c>
      <c r="AD361">
        <v>78.97</v>
      </c>
      <c r="AE361">
        <v>28.858000000000001</v>
      </c>
      <c r="AF361">
        <v>115.15</v>
      </c>
      <c r="AG361">
        <v>122.55</v>
      </c>
      <c r="AH361">
        <v>1584</v>
      </c>
      <c r="AI361">
        <v>96.13</v>
      </c>
      <c r="AJ361">
        <v>1404</v>
      </c>
      <c r="AK361">
        <v>608</v>
      </c>
      <c r="AL361">
        <v>20.22</v>
      </c>
      <c r="AM361">
        <v>592.75</v>
      </c>
    </row>
    <row r="362" spans="2:39" x14ac:dyDescent="0.25">
      <c r="B362" s="15">
        <v>41033</v>
      </c>
      <c r="C362">
        <v>13038.27</v>
      </c>
      <c r="D362">
        <v>1369.1</v>
      </c>
      <c r="E362">
        <v>2956.34</v>
      </c>
      <c r="F362">
        <v>5655.06</v>
      </c>
      <c r="G362">
        <v>11871.23</v>
      </c>
      <c r="H362">
        <v>6561.47</v>
      </c>
      <c r="I362">
        <v>9380.25</v>
      </c>
      <c r="J362">
        <v>792.87</v>
      </c>
      <c r="K362">
        <v>9380.25</v>
      </c>
      <c r="L362">
        <v>21086</v>
      </c>
      <c r="M362">
        <v>0.254</v>
      </c>
      <c r="N362">
        <v>0.78369999999999995</v>
      </c>
      <c r="O362">
        <v>1.8786</v>
      </c>
      <c r="P362">
        <v>3.0709</v>
      </c>
      <c r="Q362">
        <v>79.498000000000005</v>
      </c>
      <c r="R362">
        <v>1.3084</v>
      </c>
      <c r="S362">
        <v>79.849999999999994</v>
      </c>
      <c r="T362">
        <v>1.6151</v>
      </c>
      <c r="U362">
        <v>1.0182</v>
      </c>
      <c r="V362">
        <v>0.79549999999999998</v>
      </c>
      <c r="W362">
        <v>0.91820000000000002</v>
      </c>
      <c r="X362">
        <v>5.7986000000000004</v>
      </c>
      <c r="Y362">
        <v>6.8170999999999999</v>
      </c>
      <c r="Z362">
        <v>53.475000000000001</v>
      </c>
      <c r="AA362">
        <v>3.0419999999999998</v>
      </c>
      <c r="AB362">
        <v>7.8309999999999995</v>
      </c>
      <c r="AC362">
        <v>13.167999999999999</v>
      </c>
      <c r="AD362">
        <v>86.07</v>
      </c>
      <c r="AE362">
        <v>30.38</v>
      </c>
      <c r="AF362">
        <v>115.375</v>
      </c>
      <c r="AG362">
        <v>121.65</v>
      </c>
      <c r="AH362">
        <v>1645.2</v>
      </c>
      <c r="AI362">
        <v>98.49</v>
      </c>
      <c r="AJ362">
        <v>1475</v>
      </c>
      <c r="AK362">
        <v>662.25</v>
      </c>
      <c r="AL362">
        <v>20.81</v>
      </c>
      <c r="AM362">
        <v>603.75</v>
      </c>
    </row>
    <row r="363" spans="2:39" x14ac:dyDescent="0.25">
      <c r="B363" s="15">
        <v>41026</v>
      </c>
      <c r="C363">
        <v>13228.31</v>
      </c>
      <c r="D363">
        <v>1403.36</v>
      </c>
      <c r="E363">
        <v>3069.2</v>
      </c>
      <c r="F363">
        <v>5777.11</v>
      </c>
      <c r="G363">
        <v>12237.75</v>
      </c>
      <c r="H363">
        <v>6801.32</v>
      </c>
      <c r="I363">
        <v>9520.89</v>
      </c>
      <c r="J363">
        <v>804.27</v>
      </c>
      <c r="K363">
        <v>9520.89</v>
      </c>
      <c r="L363">
        <v>20741.45</v>
      </c>
      <c r="M363">
        <v>0.25779999999999997</v>
      </c>
      <c r="N363">
        <v>0.82550000000000001</v>
      </c>
      <c r="O363">
        <v>1.9348000000000001</v>
      </c>
      <c r="P363">
        <v>3.1223999999999998</v>
      </c>
      <c r="Q363">
        <v>78.709000000000003</v>
      </c>
      <c r="R363">
        <v>1.3254999999999999</v>
      </c>
      <c r="S363">
        <v>80.27</v>
      </c>
      <c r="T363">
        <v>1.6265000000000001</v>
      </c>
      <c r="U363">
        <v>1.0470999999999999</v>
      </c>
      <c r="V363">
        <v>0.82250000000000001</v>
      </c>
      <c r="W363">
        <v>0.90639999999999998</v>
      </c>
      <c r="X363">
        <v>5.7241999999999997</v>
      </c>
      <c r="Y363">
        <v>6.7153</v>
      </c>
      <c r="Z363">
        <v>52.542499999999997</v>
      </c>
      <c r="AA363">
        <v>3.0465</v>
      </c>
      <c r="AB363">
        <v>7.7445000000000004</v>
      </c>
      <c r="AC363">
        <v>12.9678</v>
      </c>
      <c r="AD363">
        <v>89.23</v>
      </c>
      <c r="AE363">
        <v>31.347000000000001</v>
      </c>
      <c r="AF363">
        <v>118.45</v>
      </c>
      <c r="AG363">
        <v>147.80000000000001</v>
      </c>
      <c r="AH363">
        <v>1664.8</v>
      </c>
      <c r="AI363">
        <v>104.93</v>
      </c>
      <c r="AJ363">
        <v>1496.75</v>
      </c>
      <c r="AK363">
        <v>653</v>
      </c>
      <c r="AL363">
        <v>21.22</v>
      </c>
      <c r="AM363">
        <v>642.25</v>
      </c>
    </row>
    <row r="364" spans="2:39" x14ac:dyDescent="0.25">
      <c r="B364" s="15">
        <v>41019</v>
      </c>
      <c r="C364">
        <v>13029.26</v>
      </c>
      <c r="D364">
        <v>1378.53</v>
      </c>
      <c r="E364">
        <v>3000.45</v>
      </c>
      <c r="F364">
        <v>5772.15</v>
      </c>
      <c r="G364">
        <v>12147.28</v>
      </c>
      <c r="H364">
        <v>6750.12</v>
      </c>
      <c r="I364">
        <v>9561.36</v>
      </c>
      <c r="J364">
        <v>811.94</v>
      </c>
      <c r="K364">
        <v>9561.36</v>
      </c>
      <c r="L364">
        <v>21010.639999999999</v>
      </c>
      <c r="M364">
        <v>0.26419999999999999</v>
      </c>
      <c r="N364">
        <v>0.84289999999999998</v>
      </c>
      <c r="O364">
        <v>1.9628999999999999</v>
      </c>
      <c r="P364">
        <v>3.1240000000000001</v>
      </c>
      <c r="Q364">
        <v>79.194000000000003</v>
      </c>
      <c r="R364">
        <v>1.3219000000000001</v>
      </c>
      <c r="S364">
        <v>81.52</v>
      </c>
      <c r="T364">
        <v>1.6122000000000001</v>
      </c>
      <c r="U364">
        <v>1.038</v>
      </c>
      <c r="V364">
        <v>0.81850000000000001</v>
      </c>
      <c r="W364">
        <v>0.90890000000000004</v>
      </c>
      <c r="X364">
        <v>5.7169999999999996</v>
      </c>
      <c r="Y364">
        <v>6.6863999999999999</v>
      </c>
      <c r="Z364">
        <v>52.085000000000001</v>
      </c>
      <c r="AA364">
        <v>3.0646</v>
      </c>
      <c r="AB364">
        <v>7.8123000000000005</v>
      </c>
      <c r="AC364">
        <v>13.101000000000001</v>
      </c>
      <c r="AD364">
        <v>90.04</v>
      </c>
      <c r="AE364">
        <v>31.651</v>
      </c>
      <c r="AF364">
        <v>120.55</v>
      </c>
      <c r="AG364">
        <v>151.55000000000001</v>
      </c>
      <c r="AH364">
        <v>1642.1</v>
      </c>
      <c r="AI364">
        <v>103.05</v>
      </c>
      <c r="AJ364">
        <v>1446.75</v>
      </c>
      <c r="AK364">
        <v>612.5</v>
      </c>
      <c r="AL364">
        <v>21.93</v>
      </c>
      <c r="AM364">
        <v>615.75</v>
      </c>
    </row>
    <row r="365" spans="2:39" x14ac:dyDescent="0.25">
      <c r="B365" s="15">
        <v>41012</v>
      </c>
      <c r="C365">
        <v>12849.59</v>
      </c>
      <c r="D365">
        <v>1370.26</v>
      </c>
      <c r="E365">
        <v>3011.33</v>
      </c>
      <c r="F365">
        <v>5651.79</v>
      </c>
      <c r="G365">
        <v>12040.39</v>
      </c>
      <c r="H365">
        <v>6583.9</v>
      </c>
      <c r="I365">
        <v>9637.99</v>
      </c>
      <c r="J365">
        <v>815.48</v>
      </c>
      <c r="K365">
        <v>9637.99</v>
      </c>
      <c r="L365">
        <v>20701.04</v>
      </c>
      <c r="M365">
        <v>0.26600000000000001</v>
      </c>
      <c r="N365">
        <v>0.84840000000000004</v>
      </c>
      <c r="O365">
        <v>1.9823</v>
      </c>
      <c r="P365">
        <v>3.1273</v>
      </c>
      <c r="Q365">
        <v>79.888000000000005</v>
      </c>
      <c r="R365">
        <v>1.3078000000000001</v>
      </c>
      <c r="S365">
        <v>80.930000000000007</v>
      </c>
      <c r="T365">
        <v>1.5847</v>
      </c>
      <c r="U365">
        <v>1.0369999999999999</v>
      </c>
      <c r="V365">
        <v>0.82279999999999998</v>
      </c>
      <c r="W365">
        <v>0.91949999999999998</v>
      </c>
      <c r="X365">
        <v>5.7861000000000002</v>
      </c>
      <c r="Y365">
        <v>6.7896999999999998</v>
      </c>
      <c r="Z365">
        <v>51.302500000000002</v>
      </c>
      <c r="AA365">
        <v>3.0575000000000001</v>
      </c>
      <c r="AB365">
        <v>7.9490999999999996</v>
      </c>
      <c r="AC365">
        <v>13.1775</v>
      </c>
      <c r="AD365">
        <v>92.08</v>
      </c>
      <c r="AE365">
        <v>31.39</v>
      </c>
      <c r="AF365">
        <v>120.52500000000001</v>
      </c>
      <c r="AG365">
        <v>146.4</v>
      </c>
      <c r="AH365">
        <v>1659.1</v>
      </c>
      <c r="AI365">
        <v>102.83</v>
      </c>
      <c r="AJ365">
        <v>1436.75</v>
      </c>
      <c r="AK365">
        <v>629.25</v>
      </c>
      <c r="AL365">
        <v>23.37</v>
      </c>
      <c r="AM365">
        <v>623.5</v>
      </c>
    </row>
    <row r="366" spans="2:39" x14ac:dyDescent="0.25">
      <c r="B366" s="15">
        <v>41005</v>
      </c>
      <c r="C366">
        <v>13060.14</v>
      </c>
      <c r="D366">
        <v>1398.08</v>
      </c>
      <c r="E366">
        <v>3080.5</v>
      </c>
      <c r="F366">
        <v>5723.67</v>
      </c>
      <c r="G366">
        <v>12103.11</v>
      </c>
      <c r="H366">
        <v>6775.26</v>
      </c>
      <c r="I366">
        <v>9688.4500000000007</v>
      </c>
      <c r="J366">
        <v>825.71</v>
      </c>
      <c r="K366">
        <v>9688.4500000000007</v>
      </c>
      <c r="L366">
        <v>20593</v>
      </c>
      <c r="M366">
        <v>0.31359999999999999</v>
      </c>
      <c r="N366">
        <v>0.89700000000000002</v>
      </c>
      <c r="O366">
        <v>2.0545</v>
      </c>
      <c r="P366">
        <v>3.2157</v>
      </c>
      <c r="Q366">
        <v>79.885999999999996</v>
      </c>
      <c r="R366">
        <v>1.3096000000000001</v>
      </c>
      <c r="S366">
        <v>81.64</v>
      </c>
      <c r="T366">
        <v>1.5871</v>
      </c>
      <c r="U366">
        <v>1.0306999999999999</v>
      </c>
      <c r="V366">
        <v>0.8196</v>
      </c>
      <c r="W366">
        <v>0.9173</v>
      </c>
      <c r="X366">
        <v>5.7874999999999996</v>
      </c>
      <c r="Y366">
        <v>6.7522000000000002</v>
      </c>
      <c r="Z366">
        <v>51.104999999999997</v>
      </c>
      <c r="AA366">
        <v>3.0644999999999998</v>
      </c>
      <c r="AB366">
        <v>7.8834</v>
      </c>
      <c r="AC366">
        <v>12.9842</v>
      </c>
      <c r="AD366">
        <v>88.54</v>
      </c>
      <c r="AE366">
        <v>31.73</v>
      </c>
      <c r="AF366">
        <v>118.325</v>
      </c>
      <c r="AG366">
        <v>158.69999999999999</v>
      </c>
      <c r="AH366">
        <v>1628.5</v>
      </c>
      <c r="AI366">
        <v>103.31</v>
      </c>
      <c r="AJ366">
        <v>1434</v>
      </c>
      <c r="AK366">
        <v>658.25</v>
      </c>
      <c r="AL366">
        <v>24.58</v>
      </c>
      <c r="AM366">
        <v>638.5</v>
      </c>
    </row>
    <row r="367" spans="2:39" x14ac:dyDescent="0.25">
      <c r="B367" s="15">
        <v>40998</v>
      </c>
      <c r="C367">
        <v>13212.04</v>
      </c>
      <c r="D367">
        <v>1408.47</v>
      </c>
      <c r="E367">
        <v>3091.57</v>
      </c>
      <c r="F367">
        <v>5768.45</v>
      </c>
      <c r="G367">
        <v>12392.18</v>
      </c>
      <c r="H367">
        <v>6946.83</v>
      </c>
      <c r="I367">
        <v>10083.56</v>
      </c>
      <c r="J367">
        <v>854.35</v>
      </c>
      <c r="K367">
        <v>10083.56</v>
      </c>
      <c r="L367">
        <v>20555.580000000002</v>
      </c>
      <c r="M367">
        <v>0.32869999999999999</v>
      </c>
      <c r="N367">
        <v>1.0386</v>
      </c>
      <c r="O367">
        <v>2.2088000000000001</v>
      </c>
      <c r="P367">
        <v>3.3357999999999999</v>
      </c>
      <c r="Q367">
        <v>79.004000000000005</v>
      </c>
      <c r="R367">
        <v>1.3343</v>
      </c>
      <c r="S367">
        <v>82.87</v>
      </c>
      <c r="T367">
        <v>1.6008</v>
      </c>
      <c r="U367">
        <v>1.0346</v>
      </c>
      <c r="V367">
        <v>0.81869999999999998</v>
      </c>
      <c r="W367">
        <v>0.90249999999999997</v>
      </c>
      <c r="X367">
        <v>5.6925999999999997</v>
      </c>
      <c r="Y367">
        <v>6.6147</v>
      </c>
      <c r="Z367">
        <v>50.875</v>
      </c>
      <c r="AA367">
        <v>3.0634999999999999</v>
      </c>
      <c r="AB367">
        <v>7.673</v>
      </c>
      <c r="AC367">
        <v>12.810700000000001</v>
      </c>
      <c r="AD367">
        <v>93.52</v>
      </c>
      <c r="AE367">
        <v>32.484000000000002</v>
      </c>
      <c r="AF367">
        <v>120.45</v>
      </c>
      <c r="AG367">
        <v>164.5</v>
      </c>
      <c r="AH367">
        <v>1669.3</v>
      </c>
      <c r="AI367">
        <v>103.02</v>
      </c>
      <c r="AJ367">
        <v>1403</v>
      </c>
      <c r="AK367">
        <v>644</v>
      </c>
      <c r="AL367">
        <v>24.71</v>
      </c>
      <c r="AM367">
        <v>660.75</v>
      </c>
    </row>
    <row r="368" spans="2:39" x14ac:dyDescent="0.25">
      <c r="B368" s="15">
        <v>40991</v>
      </c>
      <c r="C368">
        <v>13080.73</v>
      </c>
      <c r="D368">
        <v>1397.11</v>
      </c>
      <c r="E368">
        <v>3067.92</v>
      </c>
      <c r="F368">
        <v>5854.89</v>
      </c>
      <c r="G368">
        <v>12465.66</v>
      </c>
      <c r="H368">
        <v>6995.62</v>
      </c>
      <c r="I368">
        <v>10011.469999999999</v>
      </c>
      <c r="J368">
        <v>852.53</v>
      </c>
      <c r="K368">
        <v>10011.469999999999</v>
      </c>
      <c r="L368">
        <v>20668.8</v>
      </c>
      <c r="M368">
        <v>0.35170000000000001</v>
      </c>
      <c r="N368">
        <v>1.0822000000000001</v>
      </c>
      <c r="O368">
        <v>2.2317</v>
      </c>
      <c r="P368">
        <v>3.3050999999999999</v>
      </c>
      <c r="Q368">
        <v>79.344999999999999</v>
      </c>
      <c r="R368">
        <v>1.327</v>
      </c>
      <c r="S368">
        <v>82.35</v>
      </c>
      <c r="T368">
        <v>1.5869</v>
      </c>
      <c r="U368">
        <v>1.0467</v>
      </c>
      <c r="V368">
        <v>0.81820000000000004</v>
      </c>
      <c r="W368">
        <v>0.90800000000000003</v>
      </c>
      <c r="X368">
        <v>5.7565</v>
      </c>
      <c r="Y368">
        <v>6.7332999999999998</v>
      </c>
      <c r="Z368">
        <v>51.218800000000002</v>
      </c>
      <c r="AA368">
        <v>3.077</v>
      </c>
      <c r="AB368">
        <v>7.6806000000000001</v>
      </c>
      <c r="AC368">
        <v>12.747400000000001</v>
      </c>
      <c r="AD368">
        <v>89.63</v>
      </c>
      <c r="AE368">
        <v>32.247999999999998</v>
      </c>
      <c r="AF368">
        <v>124.5</v>
      </c>
      <c r="AG368">
        <v>166.2</v>
      </c>
      <c r="AH368">
        <v>1662.4</v>
      </c>
      <c r="AI368">
        <v>106.87</v>
      </c>
      <c r="AJ368">
        <v>1365.75</v>
      </c>
      <c r="AK368">
        <v>646.5</v>
      </c>
      <c r="AL368">
        <v>25.63</v>
      </c>
      <c r="AM368">
        <v>654.25</v>
      </c>
    </row>
    <row r="369" spans="2:39" x14ac:dyDescent="0.25">
      <c r="B369" s="15">
        <v>40984</v>
      </c>
      <c r="C369">
        <v>13232.62</v>
      </c>
      <c r="D369">
        <v>1404.17</v>
      </c>
      <c r="E369">
        <v>3055.26</v>
      </c>
      <c r="F369">
        <v>5965.58</v>
      </c>
      <c r="G369">
        <v>12496.96</v>
      </c>
      <c r="H369">
        <v>7157.82</v>
      </c>
      <c r="I369">
        <v>10129.83</v>
      </c>
      <c r="J369">
        <v>866.73</v>
      </c>
      <c r="K369">
        <v>10129.83</v>
      </c>
      <c r="L369">
        <v>21317.85</v>
      </c>
      <c r="M369">
        <v>0.35870000000000002</v>
      </c>
      <c r="N369">
        <v>1.1142000000000001</v>
      </c>
      <c r="O369">
        <v>2.294</v>
      </c>
      <c r="P369">
        <v>3.4060999999999999</v>
      </c>
      <c r="Q369">
        <v>79.786000000000001</v>
      </c>
      <c r="R369">
        <v>1.3174999999999999</v>
      </c>
      <c r="S369">
        <v>83.43</v>
      </c>
      <c r="T369">
        <v>1.5844</v>
      </c>
      <c r="U369">
        <v>1.0589999999999999</v>
      </c>
      <c r="V369">
        <v>0.82450000000000001</v>
      </c>
      <c r="W369">
        <v>0.91559999999999997</v>
      </c>
      <c r="X369">
        <v>5.7295999999999996</v>
      </c>
      <c r="Y369">
        <v>6.7438000000000002</v>
      </c>
      <c r="Z369">
        <v>50.191200000000002</v>
      </c>
      <c r="AA369">
        <v>3.0562999999999998</v>
      </c>
      <c r="AB369">
        <v>7.5576999999999996</v>
      </c>
      <c r="AC369">
        <v>12.6692</v>
      </c>
      <c r="AD369">
        <v>87.48</v>
      </c>
      <c r="AE369">
        <v>32.573</v>
      </c>
      <c r="AF369">
        <v>125.3</v>
      </c>
      <c r="AG369">
        <v>186.9</v>
      </c>
      <c r="AH369">
        <v>1655.8</v>
      </c>
      <c r="AI369">
        <v>107.06</v>
      </c>
      <c r="AJ369">
        <v>1374</v>
      </c>
      <c r="AK369">
        <v>673</v>
      </c>
      <c r="AL369">
        <v>25.41</v>
      </c>
      <c r="AM369">
        <v>672</v>
      </c>
    </row>
    <row r="370" spans="2:39" x14ac:dyDescent="0.25">
      <c r="B370" s="15">
        <v>40977</v>
      </c>
      <c r="C370">
        <v>12922.02</v>
      </c>
      <c r="D370">
        <v>1370.87</v>
      </c>
      <c r="E370">
        <v>2988.34</v>
      </c>
      <c r="F370">
        <v>5887.49</v>
      </c>
      <c r="G370">
        <v>12503.62</v>
      </c>
      <c r="H370">
        <v>6880.21</v>
      </c>
      <c r="I370">
        <v>9929.74</v>
      </c>
      <c r="J370">
        <v>848.71</v>
      </c>
      <c r="K370">
        <v>9929.74</v>
      </c>
      <c r="L370">
        <v>21086</v>
      </c>
      <c r="M370">
        <v>0.31780000000000003</v>
      </c>
      <c r="N370">
        <v>0.89429999999999998</v>
      </c>
      <c r="O370">
        <v>2.0278999999999998</v>
      </c>
      <c r="P370">
        <v>3.1778</v>
      </c>
      <c r="Q370">
        <v>80.040999999999997</v>
      </c>
      <c r="R370">
        <v>1.3123</v>
      </c>
      <c r="S370">
        <v>82.46</v>
      </c>
      <c r="T370">
        <v>1.5674000000000001</v>
      </c>
      <c r="U370">
        <v>1.0576000000000001</v>
      </c>
      <c r="V370">
        <v>0.82140000000000002</v>
      </c>
      <c r="W370">
        <v>0.91879999999999995</v>
      </c>
      <c r="X370">
        <v>5.7007000000000003</v>
      </c>
      <c r="Y370">
        <v>6.8026999999999997</v>
      </c>
      <c r="Z370">
        <v>49.854999999999997</v>
      </c>
      <c r="AA370">
        <v>3.0074999999999998</v>
      </c>
      <c r="AB370">
        <v>7.5692000000000004</v>
      </c>
      <c r="AC370">
        <v>12.6425</v>
      </c>
      <c r="AD370">
        <v>88.8</v>
      </c>
      <c r="AE370">
        <v>34.174999999999997</v>
      </c>
      <c r="AF370">
        <v>126.02500000000001</v>
      </c>
      <c r="AG370">
        <v>193.45</v>
      </c>
      <c r="AH370">
        <v>1711.5</v>
      </c>
      <c r="AI370">
        <v>107.4</v>
      </c>
      <c r="AJ370">
        <v>1331.75</v>
      </c>
      <c r="AK370">
        <v>654</v>
      </c>
      <c r="AL370">
        <v>23.66</v>
      </c>
      <c r="AM370">
        <v>638.75</v>
      </c>
    </row>
    <row r="371" spans="2:39" x14ac:dyDescent="0.25">
      <c r="B371" s="15">
        <v>40970</v>
      </c>
      <c r="C371">
        <v>12977.57</v>
      </c>
      <c r="D371">
        <v>1369.63</v>
      </c>
      <c r="E371">
        <v>2976.19</v>
      </c>
      <c r="F371">
        <v>5911.13</v>
      </c>
      <c r="G371">
        <v>12643.82</v>
      </c>
      <c r="H371">
        <v>6921.37</v>
      </c>
      <c r="I371">
        <v>9777.0300000000007</v>
      </c>
      <c r="J371">
        <v>837.82</v>
      </c>
      <c r="K371">
        <v>9777.0300000000007</v>
      </c>
      <c r="L371">
        <v>21562.26</v>
      </c>
      <c r="M371">
        <v>0.2737</v>
      </c>
      <c r="N371">
        <v>0.83650000000000002</v>
      </c>
      <c r="O371">
        <v>1.9739</v>
      </c>
      <c r="P371">
        <v>3.1023999999999998</v>
      </c>
      <c r="Q371">
        <v>79.403000000000006</v>
      </c>
      <c r="R371">
        <v>1.3197999999999999</v>
      </c>
      <c r="S371">
        <v>81.81</v>
      </c>
      <c r="T371">
        <v>1.5834999999999999</v>
      </c>
      <c r="U371">
        <v>1.0732999999999999</v>
      </c>
      <c r="V371">
        <v>0.82909999999999995</v>
      </c>
      <c r="W371">
        <v>0.91420000000000001</v>
      </c>
      <c r="X371">
        <v>5.6074999999999999</v>
      </c>
      <c r="Y371">
        <v>6.6782000000000004</v>
      </c>
      <c r="Z371">
        <v>49.5</v>
      </c>
      <c r="AA371">
        <v>3.0034999999999998</v>
      </c>
      <c r="AB371">
        <v>7.5208000000000004</v>
      </c>
      <c r="AC371">
        <v>12.7599</v>
      </c>
      <c r="AD371">
        <v>87.46</v>
      </c>
      <c r="AE371">
        <v>34.481000000000002</v>
      </c>
      <c r="AF371">
        <v>129.94999999999999</v>
      </c>
      <c r="AG371">
        <v>197.1</v>
      </c>
      <c r="AH371">
        <v>1709.8</v>
      </c>
      <c r="AI371">
        <v>106.7</v>
      </c>
      <c r="AJ371">
        <v>1328.25</v>
      </c>
      <c r="AK371">
        <v>659</v>
      </c>
      <c r="AL371">
        <v>24.96</v>
      </c>
      <c r="AM371">
        <v>670.75</v>
      </c>
    </row>
    <row r="372" spans="2:39" x14ac:dyDescent="0.25">
      <c r="B372" s="15">
        <v>40963</v>
      </c>
      <c r="C372">
        <v>12982.95</v>
      </c>
      <c r="D372">
        <v>1365.74</v>
      </c>
      <c r="E372">
        <v>2963.75</v>
      </c>
      <c r="F372">
        <v>5935.13</v>
      </c>
      <c r="G372">
        <v>12725.77</v>
      </c>
      <c r="H372">
        <v>6864.43</v>
      </c>
      <c r="I372">
        <v>9647.3799999999992</v>
      </c>
      <c r="J372">
        <v>834.29</v>
      </c>
      <c r="K372">
        <v>9647.3799999999992</v>
      </c>
      <c r="L372">
        <v>21406.86</v>
      </c>
      <c r="M372">
        <v>0.3049</v>
      </c>
      <c r="N372">
        <v>0.88939999999999997</v>
      </c>
      <c r="O372">
        <v>1.9757</v>
      </c>
      <c r="P372">
        <v>3.0992000000000002</v>
      </c>
      <c r="Q372">
        <v>78.352000000000004</v>
      </c>
      <c r="R372">
        <v>1.3448</v>
      </c>
      <c r="S372">
        <v>81.2</v>
      </c>
      <c r="T372">
        <v>1.5874999999999999</v>
      </c>
      <c r="U372">
        <v>1.0693999999999999</v>
      </c>
      <c r="V372">
        <v>0.83599999999999997</v>
      </c>
      <c r="W372">
        <v>0.89600000000000002</v>
      </c>
      <c r="X372">
        <v>5.5745000000000005</v>
      </c>
      <c r="Y372">
        <v>6.5579999999999998</v>
      </c>
      <c r="Z372">
        <v>48.945</v>
      </c>
      <c r="AA372">
        <v>3.0125000000000002</v>
      </c>
      <c r="AB372">
        <v>7.5986000000000002</v>
      </c>
      <c r="AC372">
        <v>12.9041</v>
      </c>
      <c r="AD372">
        <v>89.85</v>
      </c>
      <c r="AE372">
        <v>35.338000000000001</v>
      </c>
      <c r="AF372">
        <v>127.55</v>
      </c>
      <c r="AG372">
        <v>186.05</v>
      </c>
      <c r="AH372">
        <v>1775.1</v>
      </c>
      <c r="AI372">
        <v>109.77</v>
      </c>
      <c r="AJ372">
        <v>1279</v>
      </c>
      <c r="AK372">
        <v>640.75</v>
      </c>
      <c r="AL372">
        <v>26.19</v>
      </c>
      <c r="AM372">
        <v>641</v>
      </c>
    </row>
    <row r="373" spans="2:39" x14ac:dyDescent="0.25">
      <c r="B373" s="15">
        <v>40956</v>
      </c>
      <c r="C373">
        <v>12949.87</v>
      </c>
      <c r="D373">
        <v>1361.23</v>
      </c>
      <c r="E373">
        <v>2951.78</v>
      </c>
      <c r="F373">
        <v>5905.07</v>
      </c>
      <c r="G373">
        <v>12458.3</v>
      </c>
      <c r="H373">
        <v>6848.03</v>
      </c>
      <c r="I373">
        <v>9384.17</v>
      </c>
      <c r="J373">
        <v>810.45</v>
      </c>
      <c r="K373">
        <v>9384.17</v>
      </c>
      <c r="L373">
        <v>21491.62</v>
      </c>
      <c r="M373">
        <v>0.29039999999999999</v>
      </c>
      <c r="N373">
        <v>0.86040000000000005</v>
      </c>
      <c r="O373">
        <v>2.0017</v>
      </c>
      <c r="P373">
        <v>3.1476000000000002</v>
      </c>
      <c r="Q373">
        <v>79.331000000000003</v>
      </c>
      <c r="R373">
        <v>1.3140000000000001</v>
      </c>
      <c r="S373">
        <v>79.55</v>
      </c>
      <c r="T373">
        <v>1.5827</v>
      </c>
      <c r="U373">
        <v>1.0706</v>
      </c>
      <c r="V373">
        <v>0.83230000000000004</v>
      </c>
      <c r="W373">
        <v>0.92</v>
      </c>
      <c r="X373">
        <v>5.7134999999999998</v>
      </c>
      <c r="Y373">
        <v>6.7275</v>
      </c>
      <c r="Z373">
        <v>49.274999999999999</v>
      </c>
      <c r="AA373">
        <v>3.0434999999999999</v>
      </c>
      <c r="AB373">
        <v>7.7417999999999996</v>
      </c>
      <c r="AC373">
        <v>12.7593</v>
      </c>
      <c r="AD373">
        <v>91.45</v>
      </c>
      <c r="AE373">
        <v>33.216000000000001</v>
      </c>
      <c r="AF373">
        <v>128.6</v>
      </c>
      <c r="AG373">
        <v>187.8</v>
      </c>
      <c r="AH373">
        <v>1724.5</v>
      </c>
      <c r="AI373">
        <v>103.24</v>
      </c>
      <c r="AJ373">
        <v>1267.5</v>
      </c>
      <c r="AK373">
        <v>641.75</v>
      </c>
      <c r="AL373">
        <v>24.62</v>
      </c>
      <c r="AM373">
        <v>644</v>
      </c>
    </row>
    <row r="374" spans="2:39" x14ac:dyDescent="0.25">
      <c r="B374" s="15">
        <v>40949</v>
      </c>
      <c r="C374">
        <v>12801.23</v>
      </c>
      <c r="D374">
        <v>1342.64</v>
      </c>
      <c r="E374">
        <v>2903.88</v>
      </c>
      <c r="F374">
        <v>5852.39</v>
      </c>
      <c r="G374">
        <v>12389.42</v>
      </c>
      <c r="H374">
        <v>6692.96</v>
      </c>
      <c r="I374">
        <v>8947.17</v>
      </c>
      <c r="J374">
        <v>779.07</v>
      </c>
      <c r="K374">
        <v>8947.17</v>
      </c>
      <c r="L374">
        <v>20783.86</v>
      </c>
      <c r="M374">
        <v>0.27389999999999998</v>
      </c>
      <c r="N374">
        <v>0.82030000000000003</v>
      </c>
      <c r="O374">
        <v>1.9862</v>
      </c>
      <c r="P374">
        <v>3.1404000000000001</v>
      </c>
      <c r="Q374">
        <v>79.114000000000004</v>
      </c>
      <c r="R374">
        <v>1.3197000000000001</v>
      </c>
      <c r="S374">
        <v>77.61</v>
      </c>
      <c r="T374">
        <v>1.5754999999999999</v>
      </c>
      <c r="U374">
        <v>1.0672999999999999</v>
      </c>
      <c r="V374">
        <v>0.8266</v>
      </c>
      <c r="W374">
        <v>0.91649999999999998</v>
      </c>
      <c r="X374">
        <v>5.7427999999999999</v>
      </c>
      <c r="Y374">
        <v>6.6618000000000004</v>
      </c>
      <c r="Z374">
        <v>49.41</v>
      </c>
      <c r="AA374">
        <v>3.0316999999999998</v>
      </c>
      <c r="AB374">
        <v>7.7492999999999999</v>
      </c>
      <c r="AC374">
        <v>12.802099999999999</v>
      </c>
      <c r="AD374">
        <v>90.61</v>
      </c>
      <c r="AE374">
        <v>33.603999999999999</v>
      </c>
      <c r="AF374">
        <v>123.95</v>
      </c>
      <c r="AG374">
        <v>185.8</v>
      </c>
      <c r="AH374">
        <v>1723.3</v>
      </c>
      <c r="AI374">
        <v>98.67</v>
      </c>
      <c r="AJ374">
        <v>1229</v>
      </c>
      <c r="AK374">
        <v>631.75</v>
      </c>
      <c r="AL374">
        <v>24.67</v>
      </c>
      <c r="AM374">
        <v>630</v>
      </c>
    </row>
    <row r="375" spans="2:39" x14ac:dyDescent="0.25">
      <c r="B375" s="15">
        <v>40942</v>
      </c>
      <c r="C375">
        <v>12862.23</v>
      </c>
      <c r="D375">
        <v>1344.9</v>
      </c>
      <c r="E375">
        <v>2905.66</v>
      </c>
      <c r="F375">
        <v>5901.07</v>
      </c>
      <c r="G375">
        <v>12577.28</v>
      </c>
      <c r="H375">
        <v>6766.67</v>
      </c>
      <c r="I375">
        <v>8831.93</v>
      </c>
      <c r="J375">
        <v>760.69</v>
      </c>
      <c r="K375">
        <v>8831.93</v>
      </c>
      <c r="L375">
        <v>20756.98</v>
      </c>
      <c r="M375">
        <v>0.23019999999999999</v>
      </c>
      <c r="N375">
        <v>0.76770000000000005</v>
      </c>
      <c r="O375">
        <v>1.9224000000000001</v>
      </c>
      <c r="P375">
        <v>3.1192000000000002</v>
      </c>
      <c r="Q375">
        <v>78.924000000000007</v>
      </c>
      <c r="R375">
        <v>1.3158000000000001</v>
      </c>
      <c r="S375">
        <v>76.599999999999994</v>
      </c>
      <c r="T375">
        <v>1.5815000000000001</v>
      </c>
      <c r="U375">
        <v>1.0770999999999999</v>
      </c>
      <c r="V375">
        <v>0.83540000000000003</v>
      </c>
      <c r="W375">
        <v>0.91820000000000002</v>
      </c>
      <c r="X375">
        <v>5.7968999999999999</v>
      </c>
      <c r="Y375">
        <v>6.6783000000000001</v>
      </c>
      <c r="Z375">
        <v>48.695</v>
      </c>
      <c r="AA375">
        <v>3.0114999999999998</v>
      </c>
      <c r="AB375">
        <v>7.5217999999999998</v>
      </c>
      <c r="AC375">
        <v>12.659599999999999</v>
      </c>
      <c r="AD375">
        <v>96.34</v>
      </c>
      <c r="AE375">
        <v>33.749000000000002</v>
      </c>
      <c r="AF375">
        <v>123.625</v>
      </c>
      <c r="AG375">
        <v>201.45</v>
      </c>
      <c r="AH375">
        <v>1737.9</v>
      </c>
      <c r="AI375">
        <v>97.84</v>
      </c>
      <c r="AJ375">
        <v>1232.5</v>
      </c>
      <c r="AK375">
        <v>644.5</v>
      </c>
      <c r="AL375">
        <v>23.94</v>
      </c>
      <c r="AM375">
        <v>660.75</v>
      </c>
    </row>
    <row r="376" spans="2:39" x14ac:dyDescent="0.25">
      <c r="B376" s="15">
        <v>40935</v>
      </c>
      <c r="C376">
        <v>12660.46</v>
      </c>
      <c r="D376">
        <v>1316.33</v>
      </c>
      <c r="E376">
        <v>2816.55</v>
      </c>
      <c r="F376">
        <v>5733.45</v>
      </c>
      <c r="G376">
        <v>12466.5</v>
      </c>
      <c r="H376">
        <v>6511.98</v>
      </c>
      <c r="I376">
        <v>8841.2199999999993</v>
      </c>
      <c r="J376">
        <v>761.13</v>
      </c>
      <c r="K376">
        <v>8841.2199999999993</v>
      </c>
      <c r="L376">
        <v>20501.669999999998</v>
      </c>
      <c r="M376">
        <v>0.21079999999999999</v>
      </c>
      <c r="N376">
        <v>0.749</v>
      </c>
      <c r="O376">
        <v>1.891</v>
      </c>
      <c r="P376">
        <v>3.0573999999999999</v>
      </c>
      <c r="Q376">
        <v>78.902000000000001</v>
      </c>
      <c r="R376">
        <v>1.3220000000000001</v>
      </c>
      <c r="S376">
        <v>76.7</v>
      </c>
      <c r="T376">
        <v>1.5729</v>
      </c>
      <c r="U376">
        <v>1.0658000000000001</v>
      </c>
      <c r="V376">
        <v>0.82479999999999998</v>
      </c>
      <c r="W376">
        <v>0.91259999999999997</v>
      </c>
      <c r="X376">
        <v>5.8001000000000005</v>
      </c>
      <c r="Y376">
        <v>6.7431000000000001</v>
      </c>
      <c r="Z376">
        <v>49.314999999999998</v>
      </c>
      <c r="AA376">
        <v>3.0430000000000001</v>
      </c>
      <c r="AB376">
        <v>7.7559000000000005</v>
      </c>
      <c r="AC376">
        <v>12.9169</v>
      </c>
      <c r="AD376">
        <v>95.61</v>
      </c>
      <c r="AE376">
        <v>33.79</v>
      </c>
      <c r="AF376">
        <v>124.7</v>
      </c>
      <c r="AG376">
        <v>210.9</v>
      </c>
      <c r="AH376">
        <v>1732.2</v>
      </c>
      <c r="AI376">
        <v>99.56</v>
      </c>
      <c r="AJ376">
        <v>1219</v>
      </c>
      <c r="AK376">
        <v>641.75</v>
      </c>
      <c r="AL376">
        <v>24.21</v>
      </c>
      <c r="AM376">
        <v>647.25</v>
      </c>
    </row>
    <row r="377" spans="2:39" x14ac:dyDescent="0.25">
      <c r="B377" s="15">
        <v>40928</v>
      </c>
      <c r="C377">
        <v>12720.48</v>
      </c>
      <c r="D377">
        <v>1315.38</v>
      </c>
      <c r="E377">
        <v>2786.7</v>
      </c>
      <c r="F377">
        <v>5728.55</v>
      </c>
      <c r="G377">
        <v>12397.1</v>
      </c>
      <c r="H377">
        <v>6404.39</v>
      </c>
      <c r="I377">
        <v>8766.36</v>
      </c>
      <c r="J377">
        <v>755.47</v>
      </c>
      <c r="K377">
        <v>8766.36</v>
      </c>
      <c r="L377">
        <v>20110.37</v>
      </c>
      <c r="M377">
        <v>0.24030000000000001</v>
      </c>
      <c r="N377">
        <v>0.88629999999999998</v>
      </c>
      <c r="O377">
        <v>2.0246</v>
      </c>
      <c r="P377">
        <v>3.0998000000000001</v>
      </c>
      <c r="Q377">
        <v>80.222999999999999</v>
      </c>
      <c r="R377">
        <v>1.2930999999999999</v>
      </c>
      <c r="S377">
        <v>77.010000000000005</v>
      </c>
      <c r="T377">
        <v>1.5575999999999999</v>
      </c>
      <c r="U377">
        <v>1.0484</v>
      </c>
      <c r="V377">
        <v>0.80630000000000002</v>
      </c>
      <c r="W377">
        <v>0.9345</v>
      </c>
      <c r="X377">
        <v>5.9324000000000003</v>
      </c>
      <c r="Y377">
        <v>6.7826000000000004</v>
      </c>
      <c r="Z377">
        <v>50.3337</v>
      </c>
      <c r="AA377">
        <v>3.1070000000000002</v>
      </c>
      <c r="AB377">
        <v>7.9516</v>
      </c>
      <c r="AC377">
        <v>13.1813</v>
      </c>
      <c r="AD377">
        <v>98.6</v>
      </c>
      <c r="AE377">
        <v>31.675000000000001</v>
      </c>
      <c r="AF377">
        <v>124.55</v>
      </c>
      <c r="AG377">
        <v>210.65</v>
      </c>
      <c r="AH377">
        <v>1664</v>
      </c>
      <c r="AI377">
        <v>98.46</v>
      </c>
      <c r="AJ377">
        <v>1187</v>
      </c>
      <c r="AK377">
        <v>611.5</v>
      </c>
      <c r="AL377">
        <v>24.89</v>
      </c>
      <c r="AM377">
        <v>610.5</v>
      </c>
    </row>
    <row r="378" spans="2:39" x14ac:dyDescent="0.25">
      <c r="B378" s="15">
        <v>40921</v>
      </c>
      <c r="C378">
        <v>12422.06</v>
      </c>
      <c r="D378">
        <v>1289.0899999999999</v>
      </c>
      <c r="E378">
        <v>2710.67</v>
      </c>
      <c r="F378">
        <v>5636.64</v>
      </c>
      <c r="G378">
        <v>12231.06</v>
      </c>
      <c r="H378">
        <v>6143.08</v>
      </c>
      <c r="I378">
        <v>8500.02</v>
      </c>
      <c r="J378">
        <v>734.6</v>
      </c>
      <c r="K378">
        <v>8500.02</v>
      </c>
      <c r="L378">
        <v>19204.419999999998</v>
      </c>
      <c r="M378">
        <v>0.2213</v>
      </c>
      <c r="N378">
        <v>0.78959999999999997</v>
      </c>
      <c r="O378">
        <v>1.8635999999999999</v>
      </c>
      <c r="P378">
        <v>2.91</v>
      </c>
      <c r="Q378">
        <v>81.515000000000001</v>
      </c>
      <c r="R378">
        <v>1.268</v>
      </c>
      <c r="S378">
        <v>76.97</v>
      </c>
      <c r="T378">
        <v>1.5318000000000001</v>
      </c>
      <c r="U378">
        <v>1.0322</v>
      </c>
      <c r="V378">
        <v>0.79469999999999996</v>
      </c>
      <c r="W378">
        <v>0.95240000000000002</v>
      </c>
      <c r="X378">
        <v>6.0585000000000004</v>
      </c>
      <c r="Y378">
        <v>6.9919000000000002</v>
      </c>
      <c r="Z378">
        <v>51.527500000000003</v>
      </c>
      <c r="AA378">
        <v>3.1339999999999999</v>
      </c>
      <c r="AB378">
        <v>8.1298999999999992</v>
      </c>
      <c r="AC378">
        <v>13.5985</v>
      </c>
      <c r="AD378">
        <v>95.47</v>
      </c>
      <c r="AE378">
        <v>29.521999999999998</v>
      </c>
      <c r="AF378">
        <v>122.47499999999999</v>
      </c>
      <c r="AG378">
        <v>184.6</v>
      </c>
      <c r="AH378">
        <v>1630.8</v>
      </c>
      <c r="AI378">
        <v>98.7</v>
      </c>
      <c r="AJ378">
        <v>1160</v>
      </c>
      <c r="AK378">
        <v>599.5</v>
      </c>
      <c r="AL378">
        <v>23.84</v>
      </c>
      <c r="AM378">
        <v>602.25</v>
      </c>
    </row>
    <row r="379" spans="2:39" x14ac:dyDescent="0.25">
      <c r="B379" s="15">
        <v>40914</v>
      </c>
      <c r="C379">
        <v>12359.92</v>
      </c>
      <c r="D379">
        <v>1277.81</v>
      </c>
      <c r="E379">
        <v>2674.22</v>
      </c>
      <c r="F379">
        <v>5649.68</v>
      </c>
      <c r="G379">
        <v>12188.64</v>
      </c>
      <c r="H379">
        <v>6057.92</v>
      </c>
      <c r="I379">
        <v>8390.35</v>
      </c>
      <c r="J379">
        <v>729.6</v>
      </c>
      <c r="K379">
        <v>8390.35</v>
      </c>
      <c r="L379">
        <v>18593.060000000001</v>
      </c>
      <c r="M379">
        <v>0.25590000000000002</v>
      </c>
      <c r="N379">
        <v>0.85409999999999997</v>
      </c>
      <c r="O379">
        <v>1.9578</v>
      </c>
      <c r="P379">
        <v>3.0156000000000001</v>
      </c>
      <c r="Q379">
        <v>81.254000000000005</v>
      </c>
      <c r="R379">
        <v>1.2717000000000001</v>
      </c>
      <c r="S379">
        <v>76.97</v>
      </c>
      <c r="T379">
        <v>1.5426</v>
      </c>
      <c r="U379">
        <v>1.0227999999999999</v>
      </c>
      <c r="V379">
        <v>0.78059999999999996</v>
      </c>
      <c r="W379">
        <v>0.95520000000000005</v>
      </c>
      <c r="X379">
        <v>6.0351999999999997</v>
      </c>
      <c r="Y379">
        <v>6.9417999999999997</v>
      </c>
      <c r="Z379">
        <v>52.721200000000003</v>
      </c>
      <c r="AA379">
        <v>3.1516999999999999</v>
      </c>
      <c r="AB379">
        <v>8.1755999999999993</v>
      </c>
      <c r="AC379">
        <v>13.739100000000001</v>
      </c>
      <c r="AD379">
        <v>95.86</v>
      </c>
      <c r="AE379">
        <v>28.683</v>
      </c>
      <c r="AF379">
        <v>120.325</v>
      </c>
      <c r="AG379">
        <v>182</v>
      </c>
      <c r="AH379">
        <v>1616.8</v>
      </c>
      <c r="AI379">
        <v>101.56</v>
      </c>
      <c r="AJ379">
        <v>1189.5</v>
      </c>
      <c r="AK379">
        <v>643.5</v>
      </c>
      <c r="AL379">
        <v>23.29</v>
      </c>
      <c r="AM379">
        <v>624.75</v>
      </c>
    </row>
    <row r="380" spans="2:39" x14ac:dyDescent="0.25">
      <c r="B380" s="15">
        <v>40907</v>
      </c>
      <c r="C380">
        <v>12217.56</v>
      </c>
      <c r="D380">
        <v>1257.6099999999999</v>
      </c>
      <c r="E380">
        <v>2605.15</v>
      </c>
      <c r="F380">
        <v>5572.28</v>
      </c>
      <c r="G380">
        <v>11955.09</v>
      </c>
      <c r="H380">
        <v>5898.35</v>
      </c>
      <c r="I380">
        <v>8455.35</v>
      </c>
      <c r="J380">
        <v>728.61</v>
      </c>
      <c r="K380">
        <v>8455.35</v>
      </c>
      <c r="L380">
        <v>18434.39</v>
      </c>
      <c r="M380">
        <v>0.23910000000000001</v>
      </c>
      <c r="N380">
        <v>0.83179999999999998</v>
      </c>
      <c r="O380">
        <v>1.8761999999999999</v>
      </c>
      <c r="P380">
        <v>2.8940999999999999</v>
      </c>
      <c r="Q380">
        <v>80.177999999999997</v>
      </c>
      <c r="R380">
        <v>1.2961</v>
      </c>
      <c r="S380">
        <v>76.91</v>
      </c>
      <c r="T380">
        <v>1.5543</v>
      </c>
      <c r="U380">
        <v>1.0208999999999999</v>
      </c>
      <c r="V380">
        <v>0.7772</v>
      </c>
      <c r="W380">
        <v>0.93810000000000004</v>
      </c>
      <c r="X380">
        <v>5.9751000000000003</v>
      </c>
      <c r="Y380">
        <v>6.8872</v>
      </c>
      <c r="Z380">
        <v>53.064999999999998</v>
      </c>
      <c r="AA380">
        <v>3.1682000000000001</v>
      </c>
      <c r="AB380">
        <v>8.09</v>
      </c>
      <c r="AC380">
        <v>13.935700000000001</v>
      </c>
      <c r="AD380">
        <v>91.8</v>
      </c>
      <c r="AE380">
        <v>27.914999999999999</v>
      </c>
      <c r="AF380">
        <v>122.9</v>
      </c>
      <c r="AG380">
        <v>169</v>
      </c>
      <c r="AH380">
        <v>1566.8</v>
      </c>
      <c r="AI380">
        <v>98.83</v>
      </c>
      <c r="AJ380">
        <v>1198.5</v>
      </c>
      <c r="AK380">
        <v>646.5</v>
      </c>
      <c r="AL380">
        <v>23.3</v>
      </c>
      <c r="AM380">
        <v>652.75</v>
      </c>
    </row>
    <row r="381" spans="2:39" x14ac:dyDescent="0.25">
      <c r="B381" s="15">
        <v>40900</v>
      </c>
      <c r="C381">
        <v>12294</v>
      </c>
      <c r="D381">
        <v>1265.33</v>
      </c>
      <c r="E381">
        <v>2618.64</v>
      </c>
      <c r="F381">
        <v>5512.7</v>
      </c>
      <c r="G381">
        <v>11926.67</v>
      </c>
      <c r="H381">
        <v>5878.93</v>
      </c>
      <c r="I381">
        <v>8395.16</v>
      </c>
      <c r="J381">
        <v>723.12</v>
      </c>
      <c r="K381">
        <v>8395.16</v>
      </c>
      <c r="L381">
        <v>18629.169999999998</v>
      </c>
      <c r="M381">
        <v>0.28239999999999998</v>
      </c>
      <c r="N381">
        <v>0.97629999999999995</v>
      </c>
      <c r="O381">
        <v>2.0244</v>
      </c>
      <c r="P381">
        <v>3.0568</v>
      </c>
      <c r="Q381">
        <v>79.930000000000007</v>
      </c>
      <c r="R381">
        <v>1.3044</v>
      </c>
      <c r="S381">
        <v>78.09</v>
      </c>
      <c r="T381">
        <v>1.5588</v>
      </c>
      <c r="U381">
        <v>1.0150999999999999</v>
      </c>
      <c r="V381">
        <v>0.77439999999999998</v>
      </c>
      <c r="W381">
        <v>0.93659999999999999</v>
      </c>
      <c r="X381">
        <v>5.9730999999999996</v>
      </c>
      <c r="Y381">
        <v>6.8810000000000002</v>
      </c>
      <c r="Z381">
        <v>52.9587</v>
      </c>
      <c r="AA381">
        <v>3.1575000000000002</v>
      </c>
      <c r="AB381">
        <v>8.1621000000000006</v>
      </c>
      <c r="AC381">
        <v>13.845000000000001</v>
      </c>
      <c r="AD381">
        <v>87.24</v>
      </c>
      <c r="AE381">
        <v>29.045999999999999</v>
      </c>
      <c r="AF381">
        <v>124.3</v>
      </c>
      <c r="AG381">
        <v>169.9</v>
      </c>
      <c r="AH381">
        <v>1604.7</v>
      </c>
      <c r="AI381">
        <v>99.68</v>
      </c>
      <c r="AJ381">
        <v>1163</v>
      </c>
      <c r="AK381">
        <v>619.5</v>
      </c>
      <c r="AL381">
        <v>23.59</v>
      </c>
      <c r="AM381">
        <v>622</v>
      </c>
    </row>
    <row r="382" spans="2:39" x14ac:dyDescent="0.25">
      <c r="B382" s="15">
        <v>40893</v>
      </c>
      <c r="C382">
        <v>11866.39</v>
      </c>
      <c r="D382">
        <v>1219.6600000000001</v>
      </c>
      <c r="E382">
        <v>2555.33</v>
      </c>
      <c r="F382">
        <v>5387.34</v>
      </c>
      <c r="G382">
        <v>11635.38</v>
      </c>
      <c r="H382">
        <v>5701.78</v>
      </c>
      <c r="I382">
        <v>8401.7199999999993</v>
      </c>
      <c r="J382">
        <v>723.56</v>
      </c>
      <c r="K382">
        <v>8401.7199999999993</v>
      </c>
      <c r="L382">
        <v>18285.39</v>
      </c>
      <c r="M382">
        <v>0.2218</v>
      </c>
      <c r="N382">
        <v>0.79920000000000002</v>
      </c>
      <c r="O382">
        <v>1.8473999999999999</v>
      </c>
      <c r="P382">
        <v>2.8510999999999997</v>
      </c>
      <c r="Q382">
        <v>80.256</v>
      </c>
      <c r="R382">
        <v>1.3046</v>
      </c>
      <c r="S382">
        <v>77.760000000000005</v>
      </c>
      <c r="T382">
        <v>1.5545</v>
      </c>
      <c r="U382">
        <v>0.99829999999999997</v>
      </c>
      <c r="V382">
        <v>0.76180000000000003</v>
      </c>
      <c r="W382">
        <v>0.93589999999999995</v>
      </c>
      <c r="X382">
        <v>5.9557000000000002</v>
      </c>
      <c r="Y382">
        <v>6.9244000000000003</v>
      </c>
      <c r="Z382">
        <v>52.74</v>
      </c>
      <c r="AA382">
        <v>3.1779999999999999</v>
      </c>
      <c r="AB382">
        <v>8.3990000000000009</v>
      </c>
      <c r="AC382">
        <v>13.8775</v>
      </c>
      <c r="AD382">
        <v>86.29</v>
      </c>
      <c r="AE382">
        <v>29.614999999999998</v>
      </c>
      <c r="AF382">
        <v>118.15</v>
      </c>
      <c r="AG382">
        <v>167.05</v>
      </c>
      <c r="AH382">
        <v>1595.6</v>
      </c>
      <c r="AI382">
        <v>93.53</v>
      </c>
      <c r="AJ382">
        <v>1130</v>
      </c>
      <c r="AK382">
        <v>583</v>
      </c>
      <c r="AL382">
        <v>23.08</v>
      </c>
      <c r="AM382">
        <v>583.75</v>
      </c>
    </row>
    <row r="383" spans="2:39" x14ac:dyDescent="0.25">
      <c r="B383" s="15">
        <v>40886</v>
      </c>
      <c r="C383">
        <v>12184.26</v>
      </c>
      <c r="D383">
        <v>1255.19</v>
      </c>
      <c r="E383">
        <v>2646.85</v>
      </c>
      <c r="F383">
        <v>5529.21</v>
      </c>
      <c r="G383">
        <v>12034.75</v>
      </c>
      <c r="H383">
        <v>5986.71</v>
      </c>
      <c r="I383">
        <v>8536.4599999999991</v>
      </c>
      <c r="J383">
        <v>738.12</v>
      </c>
      <c r="K383">
        <v>8536.4599999999991</v>
      </c>
      <c r="L383">
        <v>18586.23</v>
      </c>
      <c r="M383">
        <v>0.22209999999999999</v>
      </c>
      <c r="N383">
        <v>0.8911</v>
      </c>
      <c r="O383">
        <v>2.0611000000000002</v>
      </c>
      <c r="P383">
        <v>3.1072000000000002</v>
      </c>
      <c r="Q383">
        <v>78.632000000000005</v>
      </c>
      <c r="R383">
        <v>1.3386</v>
      </c>
      <c r="S383">
        <v>77.650000000000006</v>
      </c>
      <c r="T383">
        <v>1.5670999999999999</v>
      </c>
      <c r="U383">
        <v>1.0216000000000001</v>
      </c>
      <c r="V383">
        <v>0.77549999999999997</v>
      </c>
      <c r="W383">
        <v>0.92300000000000004</v>
      </c>
      <c r="X383">
        <v>5.7461000000000002</v>
      </c>
      <c r="Y383">
        <v>6.7264999999999997</v>
      </c>
      <c r="Z383">
        <v>52.041200000000003</v>
      </c>
      <c r="AA383">
        <v>3.149</v>
      </c>
      <c r="AB383">
        <v>8.0959000000000003</v>
      </c>
      <c r="AC383">
        <v>13.574400000000001</v>
      </c>
      <c r="AD383">
        <v>90.43</v>
      </c>
      <c r="AE383">
        <v>32.173000000000002</v>
      </c>
      <c r="AF383">
        <v>118.3</v>
      </c>
      <c r="AG383">
        <v>169.95</v>
      </c>
      <c r="AH383">
        <v>1712.8</v>
      </c>
      <c r="AI383">
        <v>99.41</v>
      </c>
      <c r="AJ383">
        <v>1107</v>
      </c>
      <c r="AK383">
        <v>585.5</v>
      </c>
      <c r="AL383">
        <v>23.4</v>
      </c>
      <c r="AM383">
        <v>573.5</v>
      </c>
    </row>
    <row r="384" spans="2:39" x14ac:dyDescent="0.25">
      <c r="B384" s="15">
        <v>40879</v>
      </c>
      <c r="C384">
        <v>12019.42</v>
      </c>
      <c r="D384">
        <v>1244.28</v>
      </c>
      <c r="E384">
        <v>2626.93</v>
      </c>
      <c r="F384">
        <v>5552.29</v>
      </c>
      <c r="G384">
        <v>12075.09</v>
      </c>
      <c r="H384">
        <v>6080.68</v>
      </c>
      <c r="I384">
        <v>8643.75</v>
      </c>
      <c r="J384">
        <v>744.14</v>
      </c>
      <c r="K384">
        <v>8643.75</v>
      </c>
      <c r="L384">
        <v>19040.39</v>
      </c>
      <c r="M384">
        <v>0.25</v>
      </c>
      <c r="N384">
        <v>0.91349999999999998</v>
      </c>
      <c r="O384">
        <v>2.0331000000000001</v>
      </c>
      <c r="P384">
        <v>3.0236999999999998</v>
      </c>
      <c r="Q384">
        <v>78.625</v>
      </c>
      <c r="R384">
        <v>1.3391</v>
      </c>
      <c r="S384">
        <v>77.989999999999995</v>
      </c>
      <c r="T384">
        <v>1.5596999999999999</v>
      </c>
      <c r="U384">
        <v>1.0215000000000001</v>
      </c>
      <c r="V384">
        <v>0.77729999999999999</v>
      </c>
      <c r="W384">
        <v>0.9214</v>
      </c>
      <c r="X384">
        <v>5.7900999999999998</v>
      </c>
      <c r="Y384">
        <v>6.7561999999999998</v>
      </c>
      <c r="Z384">
        <v>51.204999999999998</v>
      </c>
      <c r="AA384">
        <v>3.1274999999999999</v>
      </c>
      <c r="AB384">
        <v>8.0436999999999994</v>
      </c>
      <c r="AC384">
        <v>13.6363</v>
      </c>
      <c r="AD384">
        <v>91.35</v>
      </c>
      <c r="AE384">
        <v>32.621000000000002</v>
      </c>
      <c r="AF384">
        <v>121.9</v>
      </c>
      <c r="AG384">
        <v>177.6</v>
      </c>
      <c r="AH384">
        <v>1747</v>
      </c>
      <c r="AI384">
        <v>100.96</v>
      </c>
      <c r="AJ384">
        <v>1135.75</v>
      </c>
      <c r="AK384">
        <v>586.5</v>
      </c>
      <c r="AL384">
        <v>23.45</v>
      </c>
      <c r="AM384">
        <v>612.25</v>
      </c>
    </row>
    <row r="385" spans="2:39" x14ac:dyDescent="0.25">
      <c r="B385" s="15">
        <v>40872</v>
      </c>
      <c r="C385">
        <v>11231.78</v>
      </c>
      <c r="D385">
        <v>1158.67</v>
      </c>
      <c r="E385">
        <v>2441.5100000000002</v>
      </c>
      <c r="F385">
        <v>5164.6499999999996</v>
      </c>
      <c r="G385">
        <v>11462.06</v>
      </c>
      <c r="H385">
        <v>5492.87</v>
      </c>
      <c r="I385">
        <v>8160.01</v>
      </c>
      <c r="J385">
        <v>706.6</v>
      </c>
      <c r="K385">
        <v>8160.01</v>
      </c>
      <c r="L385">
        <v>17689.48</v>
      </c>
      <c r="M385">
        <v>0.27350000000000002</v>
      </c>
      <c r="N385">
        <v>0.93110000000000004</v>
      </c>
      <c r="O385">
        <v>1.9635</v>
      </c>
      <c r="P385">
        <v>2.9191000000000003</v>
      </c>
      <c r="Q385">
        <v>79.686000000000007</v>
      </c>
      <c r="R385">
        <v>1.3239000000000001</v>
      </c>
      <c r="S385">
        <v>77.73</v>
      </c>
      <c r="T385">
        <v>1.5439000000000001</v>
      </c>
      <c r="U385">
        <v>0.97109999999999996</v>
      </c>
      <c r="V385">
        <v>0.74050000000000005</v>
      </c>
      <c r="W385">
        <v>0.93</v>
      </c>
      <c r="X385">
        <v>5.9292999999999996</v>
      </c>
      <c r="Y385">
        <v>7.0063000000000004</v>
      </c>
      <c r="Z385">
        <v>52.255000000000003</v>
      </c>
      <c r="AA385">
        <v>3.1970999999999998</v>
      </c>
      <c r="AB385">
        <v>8.5427</v>
      </c>
      <c r="AC385">
        <v>14.230499999999999</v>
      </c>
      <c r="AD385">
        <v>90.82</v>
      </c>
      <c r="AE385">
        <v>31.013999999999999</v>
      </c>
      <c r="AF385">
        <v>121.1</v>
      </c>
      <c r="AG385">
        <v>177.6</v>
      </c>
      <c r="AH385">
        <v>1685.7</v>
      </c>
      <c r="AI385">
        <v>96.77</v>
      </c>
      <c r="AJ385">
        <v>1106.5</v>
      </c>
      <c r="AK385">
        <v>582.5</v>
      </c>
      <c r="AL385">
        <v>22.9</v>
      </c>
      <c r="AM385">
        <v>574.5</v>
      </c>
    </row>
    <row r="386" spans="2:39" x14ac:dyDescent="0.25">
      <c r="B386" s="15">
        <v>40865</v>
      </c>
      <c r="C386">
        <v>11796.16</v>
      </c>
      <c r="D386">
        <v>1215.6500000000001</v>
      </c>
      <c r="E386">
        <v>2572.5</v>
      </c>
      <c r="F386">
        <v>5362.94</v>
      </c>
      <c r="G386">
        <v>11892.44</v>
      </c>
      <c r="H386">
        <v>5800.24</v>
      </c>
      <c r="I386">
        <v>8374.91</v>
      </c>
      <c r="J386">
        <v>719.98</v>
      </c>
      <c r="K386">
        <v>8374.91</v>
      </c>
      <c r="L386">
        <v>18491.23</v>
      </c>
      <c r="M386">
        <v>0.2782</v>
      </c>
      <c r="N386">
        <v>0.92220000000000002</v>
      </c>
      <c r="O386">
        <v>2.0104000000000002</v>
      </c>
      <c r="P386">
        <v>2.9941</v>
      </c>
      <c r="Q386">
        <v>78.063999999999993</v>
      </c>
      <c r="R386">
        <v>1.3525</v>
      </c>
      <c r="S386">
        <v>76.91</v>
      </c>
      <c r="T386">
        <v>1.5806</v>
      </c>
      <c r="U386">
        <v>1.0007999999999999</v>
      </c>
      <c r="V386">
        <v>0.75649999999999995</v>
      </c>
      <c r="W386">
        <v>0.91659999999999997</v>
      </c>
      <c r="X386">
        <v>5.7915000000000001</v>
      </c>
      <c r="Y386">
        <v>6.7842000000000002</v>
      </c>
      <c r="Z386">
        <v>51.335000000000001</v>
      </c>
      <c r="AA386">
        <v>3.1655000000000002</v>
      </c>
      <c r="AB386">
        <v>8.1974999999999998</v>
      </c>
      <c r="AC386">
        <v>13.726699999999999</v>
      </c>
      <c r="AD386">
        <v>94.81</v>
      </c>
      <c r="AE386">
        <v>32.417000000000002</v>
      </c>
      <c r="AF386">
        <v>119.7</v>
      </c>
      <c r="AG386">
        <v>176.9</v>
      </c>
      <c r="AH386">
        <v>1725.1</v>
      </c>
      <c r="AI386">
        <v>97.41</v>
      </c>
      <c r="AJ386">
        <v>1168.25</v>
      </c>
      <c r="AK386">
        <v>610.25</v>
      </c>
      <c r="AL386">
        <v>23.97</v>
      </c>
      <c r="AM386">
        <v>598.25</v>
      </c>
    </row>
    <row r="387" spans="2:39" x14ac:dyDescent="0.25">
      <c r="B387" s="15">
        <v>40858</v>
      </c>
      <c r="C387">
        <v>12153.68</v>
      </c>
      <c r="D387">
        <v>1263.8599999999999</v>
      </c>
      <c r="E387">
        <v>2678.75</v>
      </c>
      <c r="F387">
        <v>5545.38</v>
      </c>
      <c r="G387">
        <v>12276.85</v>
      </c>
      <c r="H387">
        <v>6057.03</v>
      </c>
      <c r="I387">
        <v>8514.4699999999993</v>
      </c>
      <c r="J387">
        <v>729.13</v>
      </c>
      <c r="K387">
        <v>8514.4699999999993</v>
      </c>
      <c r="L387">
        <v>19137.169999999998</v>
      </c>
      <c r="M387">
        <v>0.23</v>
      </c>
      <c r="N387">
        <v>0.90639999999999998</v>
      </c>
      <c r="O387">
        <v>2.0564</v>
      </c>
      <c r="P387">
        <v>3.13</v>
      </c>
      <c r="Q387">
        <v>76.944999999999993</v>
      </c>
      <c r="R387">
        <v>1.375</v>
      </c>
      <c r="S387">
        <v>77.2</v>
      </c>
      <c r="T387">
        <v>1.6065</v>
      </c>
      <c r="U387">
        <v>1.0276000000000001</v>
      </c>
      <c r="V387">
        <v>0.7853</v>
      </c>
      <c r="W387">
        <v>0.89949999999999997</v>
      </c>
      <c r="X387">
        <v>5.6379999999999999</v>
      </c>
      <c r="Y387">
        <v>6.6178999999999997</v>
      </c>
      <c r="Z387">
        <v>50.115000000000002</v>
      </c>
      <c r="AA387">
        <v>3.1429999999999998</v>
      </c>
      <c r="AB387">
        <v>7.9364999999999997</v>
      </c>
      <c r="AC387">
        <v>13.5395</v>
      </c>
      <c r="AD387">
        <v>99.24</v>
      </c>
      <c r="AE387">
        <v>34.682000000000002</v>
      </c>
      <c r="AF387">
        <v>120.55</v>
      </c>
      <c r="AG387">
        <v>169.6</v>
      </c>
      <c r="AH387">
        <v>1788.1</v>
      </c>
      <c r="AI387">
        <v>98.99</v>
      </c>
      <c r="AJ387">
        <v>1166</v>
      </c>
      <c r="AK387">
        <v>638.5</v>
      </c>
      <c r="AL387">
        <v>25</v>
      </c>
      <c r="AM387">
        <v>616.75</v>
      </c>
    </row>
    <row r="388" spans="2:39" x14ac:dyDescent="0.25">
      <c r="B388" s="15">
        <v>40851</v>
      </c>
      <c r="C388">
        <v>11983.24</v>
      </c>
      <c r="D388">
        <v>1253.23</v>
      </c>
      <c r="E388">
        <v>2686.15</v>
      </c>
      <c r="F388">
        <v>5527.16</v>
      </c>
      <c r="G388">
        <v>12408.25</v>
      </c>
      <c r="H388">
        <v>5966.16</v>
      </c>
      <c r="I388">
        <v>8801.4</v>
      </c>
      <c r="J388">
        <v>752.02</v>
      </c>
      <c r="K388">
        <v>8801.4</v>
      </c>
      <c r="L388">
        <v>19842.79</v>
      </c>
      <c r="M388">
        <v>0.21840000000000001</v>
      </c>
      <c r="N388">
        <v>0.87470000000000003</v>
      </c>
      <c r="O388">
        <v>2.0327000000000002</v>
      </c>
      <c r="P388">
        <v>3.0916000000000001</v>
      </c>
      <c r="Q388">
        <v>76.962000000000003</v>
      </c>
      <c r="R388">
        <v>1.3792</v>
      </c>
      <c r="S388">
        <v>78.239999999999995</v>
      </c>
      <c r="T388">
        <v>1.6032999999999999</v>
      </c>
      <c r="U388">
        <v>1.0375000000000001</v>
      </c>
      <c r="V388">
        <v>0.79379999999999995</v>
      </c>
      <c r="W388">
        <v>0.88470000000000004</v>
      </c>
      <c r="X388">
        <v>5.6086999999999998</v>
      </c>
      <c r="Y388">
        <v>6.5759999999999996</v>
      </c>
      <c r="Z388">
        <v>49.111199999999997</v>
      </c>
      <c r="AA388">
        <v>3.1150000000000002</v>
      </c>
      <c r="AB388">
        <v>7.9047000000000001</v>
      </c>
      <c r="AC388">
        <v>13.4901</v>
      </c>
      <c r="AD388">
        <v>98.74</v>
      </c>
      <c r="AE388">
        <v>34.084000000000003</v>
      </c>
      <c r="AF388">
        <v>124.5</v>
      </c>
      <c r="AG388">
        <v>192.2</v>
      </c>
      <c r="AH388">
        <v>1756.1</v>
      </c>
      <c r="AI388">
        <v>94.26</v>
      </c>
      <c r="AJ388">
        <v>1212.5</v>
      </c>
      <c r="AK388">
        <v>655.75</v>
      </c>
      <c r="AL388">
        <v>25.57</v>
      </c>
      <c r="AM388">
        <v>636.75</v>
      </c>
    </row>
    <row r="389" spans="2:39" x14ac:dyDescent="0.25">
      <c r="B389" s="15">
        <v>40844</v>
      </c>
      <c r="C389">
        <v>12231.11</v>
      </c>
      <c r="D389">
        <v>1285.0899999999999</v>
      </c>
      <c r="E389">
        <v>2737.15</v>
      </c>
      <c r="F389">
        <v>5702.24</v>
      </c>
      <c r="G389">
        <v>12519.51</v>
      </c>
      <c r="H389">
        <v>6346.19</v>
      </c>
      <c r="I389">
        <v>9050.4699999999993</v>
      </c>
      <c r="J389">
        <v>771.43</v>
      </c>
      <c r="K389">
        <v>9050.4699999999993</v>
      </c>
      <c r="L389">
        <v>20019.240000000002</v>
      </c>
      <c r="M389">
        <v>0.28920000000000001</v>
      </c>
      <c r="N389">
        <v>1.1305000000000001</v>
      </c>
      <c r="O389">
        <v>2.3167</v>
      </c>
      <c r="P389">
        <v>3.3754</v>
      </c>
      <c r="Q389">
        <v>75.066999999999993</v>
      </c>
      <c r="R389">
        <v>1.4147000000000001</v>
      </c>
      <c r="S389">
        <v>75.819999999999993</v>
      </c>
      <c r="T389">
        <v>1.613</v>
      </c>
      <c r="U389">
        <v>1.07</v>
      </c>
      <c r="V389">
        <v>0.82099999999999995</v>
      </c>
      <c r="W389">
        <v>0.86329999999999996</v>
      </c>
      <c r="X389">
        <v>5.4313000000000002</v>
      </c>
      <c r="Y389">
        <v>6.3855000000000004</v>
      </c>
      <c r="Z389">
        <v>48.765000000000001</v>
      </c>
      <c r="AA389">
        <v>3.07</v>
      </c>
      <c r="AB389">
        <v>7.7259000000000002</v>
      </c>
      <c r="AC389">
        <v>12.998900000000001</v>
      </c>
      <c r="AD389">
        <v>104.37</v>
      </c>
      <c r="AE389">
        <v>35.287999999999997</v>
      </c>
      <c r="AF389">
        <v>120.95</v>
      </c>
      <c r="AG389">
        <v>186.25</v>
      </c>
      <c r="AH389">
        <v>1747.2</v>
      </c>
      <c r="AI389">
        <v>93.32</v>
      </c>
      <c r="AJ389">
        <v>1217</v>
      </c>
      <c r="AK389">
        <v>655</v>
      </c>
      <c r="AL389">
        <v>26.15</v>
      </c>
      <c r="AM389">
        <v>644.5</v>
      </c>
    </row>
    <row r="390" spans="2:39" x14ac:dyDescent="0.25">
      <c r="B390" s="15">
        <v>40837</v>
      </c>
      <c r="C390">
        <v>11808.79</v>
      </c>
      <c r="D390">
        <v>1238.25</v>
      </c>
      <c r="E390">
        <v>2637.46</v>
      </c>
      <c r="F390">
        <v>5488.65</v>
      </c>
      <c r="G390">
        <v>11949.49</v>
      </c>
      <c r="H390">
        <v>5970.96</v>
      </c>
      <c r="I390">
        <v>8678.89</v>
      </c>
      <c r="J390">
        <v>744.21</v>
      </c>
      <c r="K390">
        <v>8678.89</v>
      </c>
      <c r="L390">
        <v>18025.72</v>
      </c>
      <c r="M390">
        <v>0.26679999999999998</v>
      </c>
      <c r="N390">
        <v>1.0668</v>
      </c>
      <c r="O390">
        <v>2.2191999999999998</v>
      </c>
      <c r="P390">
        <v>3.2637999999999998</v>
      </c>
      <c r="Q390">
        <v>76.394999999999996</v>
      </c>
      <c r="R390">
        <v>1.3895999999999999</v>
      </c>
      <c r="S390">
        <v>76.290000000000006</v>
      </c>
      <c r="T390">
        <v>1.5952999999999999</v>
      </c>
      <c r="U390">
        <v>1.0376000000000001</v>
      </c>
      <c r="V390">
        <v>0.80310000000000004</v>
      </c>
      <c r="W390">
        <v>0.88249999999999995</v>
      </c>
      <c r="X390">
        <v>5.5602</v>
      </c>
      <c r="Y390">
        <v>6.5565999999999995</v>
      </c>
      <c r="Z390">
        <v>50.022500000000001</v>
      </c>
      <c r="AA390">
        <v>3.1495000000000002</v>
      </c>
      <c r="AB390">
        <v>8.0408000000000008</v>
      </c>
      <c r="AC390">
        <v>13.6752</v>
      </c>
      <c r="AD390">
        <v>97.1</v>
      </c>
      <c r="AE390">
        <v>31.193000000000001</v>
      </c>
      <c r="AF390">
        <v>121.925</v>
      </c>
      <c r="AG390">
        <v>175.8</v>
      </c>
      <c r="AH390">
        <v>1635.1</v>
      </c>
      <c r="AI390">
        <v>87.4</v>
      </c>
      <c r="AJ390">
        <v>1212.25</v>
      </c>
      <c r="AK390">
        <v>649.25</v>
      </c>
      <c r="AL390">
        <v>26.48</v>
      </c>
      <c r="AM390">
        <v>632</v>
      </c>
    </row>
    <row r="391" spans="2:39" x14ac:dyDescent="0.25">
      <c r="B391" s="15">
        <v>40830</v>
      </c>
      <c r="C391">
        <v>11644.49</v>
      </c>
      <c r="D391">
        <v>1224.58</v>
      </c>
      <c r="E391">
        <v>2667.85</v>
      </c>
      <c r="F391">
        <v>5466.36</v>
      </c>
      <c r="G391">
        <v>12081.73</v>
      </c>
      <c r="H391">
        <v>5967.2</v>
      </c>
      <c r="I391">
        <v>8747.9599999999991</v>
      </c>
      <c r="J391">
        <v>748.81</v>
      </c>
      <c r="K391">
        <v>8747.9599999999991</v>
      </c>
      <c r="L391">
        <v>18501.79</v>
      </c>
      <c r="M391">
        <v>0.26540000000000002</v>
      </c>
      <c r="N391">
        <v>1.1105</v>
      </c>
      <c r="O391">
        <v>2.2477</v>
      </c>
      <c r="P391">
        <v>3.2315</v>
      </c>
      <c r="Q391">
        <v>76.623000000000005</v>
      </c>
      <c r="R391">
        <v>1.3881999999999999</v>
      </c>
      <c r="S391">
        <v>77.22</v>
      </c>
      <c r="T391">
        <v>1.5819999999999999</v>
      </c>
      <c r="U391">
        <v>1.034</v>
      </c>
      <c r="V391">
        <v>0.80530000000000002</v>
      </c>
      <c r="W391">
        <v>0.89149999999999996</v>
      </c>
      <c r="X391">
        <v>5.5625999999999998</v>
      </c>
      <c r="Y391">
        <v>6.5910000000000002</v>
      </c>
      <c r="Z391">
        <v>49.022500000000001</v>
      </c>
      <c r="AA391">
        <v>3.129</v>
      </c>
      <c r="AB391">
        <v>7.8319999999999999</v>
      </c>
      <c r="AC391">
        <v>13.243</v>
      </c>
      <c r="AD391">
        <v>101.94</v>
      </c>
      <c r="AE391">
        <v>32.173000000000002</v>
      </c>
      <c r="AF391">
        <v>121.65</v>
      </c>
      <c r="AG391">
        <v>172.65</v>
      </c>
      <c r="AH391">
        <v>1681.8</v>
      </c>
      <c r="AI391">
        <v>86.8</v>
      </c>
      <c r="AJ391">
        <v>1270</v>
      </c>
      <c r="AK391">
        <v>640</v>
      </c>
      <c r="AL391">
        <v>27.93</v>
      </c>
      <c r="AM391">
        <v>622.75</v>
      </c>
    </row>
    <row r="392" spans="2:39" x14ac:dyDescent="0.25">
      <c r="B392" s="15">
        <v>40823</v>
      </c>
      <c r="C392">
        <v>11103.12</v>
      </c>
      <c r="D392">
        <v>1155.46</v>
      </c>
      <c r="E392">
        <v>2479.35</v>
      </c>
      <c r="F392">
        <v>5303.4</v>
      </c>
      <c r="G392">
        <v>11588.36</v>
      </c>
      <c r="H392">
        <v>5675.7</v>
      </c>
      <c r="I392">
        <v>8605.6200000000008</v>
      </c>
      <c r="J392">
        <v>741.55</v>
      </c>
      <c r="K392">
        <v>8605.6200000000008</v>
      </c>
      <c r="L392">
        <v>17707.009999999998</v>
      </c>
      <c r="M392">
        <v>0.28820000000000001</v>
      </c>
      <c r="N392">
        <v>1.0809</v>
      </c>
      <c r="O392">
        <v>2.0764</v>
      </c>
      <c r="P392">
        <v>3.0167000000000002</v>
      </c>
      <c r="Q392">
        <v>78.725999999999999</v>
      </c>
      <c r="R392">
        <v>1.3378000000000001</v>
      </c>
      <c r="S392">
        <v>76.73</v>
      </c>
      <c r="T392">
        <v>1.5562</v>
      </c>
      <c r="U392">
        <v>0.9768</v>
      </c>
      <c r="V392">
        <v>0.77010000000000001</v>
      </c>
      <c r="W392">
        <v>0.92720000000000002</v>
      </c>
      <c r="X392">
        <v>5.8303000000000003</v>
      </c>
      <c r="Y392">
        <v>6.8060999999999998</v>
      </c>
      <c r="Z392">
        <v>49.155000000000001</v>
      </c>
      <c r="AA392">
        <v>3.1585000000000001</v>
      </c>
      <c r="AB392">
        <v>8.0017999999999994</v>
      </c>
      <c r="AC392">
        <v>13.4598</v>
      </c>
      <c r="AD392">
        <v>101.48</v>
      </c>
      <c r="AE392">
        <v>30.992999999999999</v>
      </c>
      <c r="AF392">
        <v>121.97499999999999</v>
      </c>
      <c r="AG392">
        <v>154.69999999999999</v>
      </c>
      <c r="AH392">
        <v>1634.5</v>
      </c>
      <c r="AI392">
        <v>82.98</v>
      </c>
      <c r="AJ392">
        <v>1158.25</v>
      </c>
      <c r="AK392">
        <v>600</v>
      </c>
      <c r="AL392">
        <v>25.16</v>
      </c>
      <c r="AM392">
        <v>607.5</v>
      </c>
    </row>
    <row r="393" spans="2:39" x14ac:dyDescent="0.25">
      <c r="B393" s="15">
        <v>40816</v>
      </c>
      <c r="C393">
        <v>10913.38</v>
      </c>
      <c r="D393">
        <v>1131.42</v>
      </c>
      <c r="E393">
        <v>2415.4</v>
      </c>
      <c r="F393">
        <v>5128.4799999999996</v>
      </c>
      <c r="G393">
        <v>11623.84</v>
      </c>
      <c r="H393">
        <v>5502.02</v>
      </c>
      <c r="I393">
        <v>8700.2900000000009</v>
      </c>
      <c r="J393">
        <v>761.17</v>
      </c>
      <c r="K393">
        <v>8700.2900000000009</v>
      </c>
      <c r="L393">
        <v>17592.41</v>
      </c>
      <c r="M393">
        <v>0.24299999999999999</v>
      </c>
      <c r="N393">
        <v>0.95179999999999998</v>
      </c>
      <c r="O393">
        <v>1.9154</v>
      </c>
      <c r="P393">
        <v>2.9134000000000002</v>
      </c>
      <c r="Q393">
        <v>78.552999999999997</v>
      </c>
      <c r="R393">
        <v>1.3387</v>
      </c>
      <c r="S393">
        <v>77.06</v>
      </c>
      <c r="T393">
        <v>1.5584</v>
      </c>
      <c r="U393">
        <v>0.96619999999999995</v>
      </c>
      <c r="V393">
        <v>0.76139999999999997</v>
      </c>
      <c r="W393">
        <v>0.90820000000000001</v>
      </c>
      <c r="X393">
        <v>5.8657000000000004</v>
      </c>
      <c r="Y393">
        <v>6.8739999999999997</v>
      </c>
      <c r="Z393">
        <v>48.963700000000003</v>
      </c>
      <c r="AA393">
        <v>3.1890000000000001</v>
      </c>
      <c r="AB393">
        <v>8.0967000000000002</v>
      </c>
      <c r="AC393">
        <v>13.8973</v>
      </c>
      <c r="AD393">
        <v>98.71</v>
      </c>
      <c r="AE393">
        <v>30.082999999999998</v>
      </c>
      <c r="AF393">
        <v>122.15</v>
      </c>
      <c r="AG393">
        <v>150</v>
      </c>
      <c r="AH393">
        <v>1620.4</v>
      </c>
      <c r="AI393">
        <v>79.2</v>
      </c>
      <c r="AJ393">
        <v>1179</v>
      </c>
      <c r="AK393">
        <v>592.5</v>
      </c>
      <c r="AL393">
        <v>26.34</v>
      </c>
      <c r="AM393">
        <v>609.25</v>
      </c>
    </row>
    <row r="394" spans="2:39" x14ac:dyDescent="0.25">
      <c r="B394" s="15">
        <v>40809</v>
      </c>
      <c r="C394">
        <v>10771.48</v>
      </c>
      <c r="D394">
        <v>1136.43</v>
      </c>
      <c r="E394">
        <v>2483.23</v>
      </c>
      <c r="F394">
        <v>5066.8100000000004</v>
      </c>
      <c r="G394">
        <v>11462.87</v>
      </c>
      <c r="H394">
        <v>5196.5600000000004</v>
      </c>
      <c r="I394">
        <v>8560.26</v>
      </c>
      <c r="J394">
        <v>744.54</v>
      </c>
      <c r="K394">
        <v>8560.26</v>
      </c>
      <c r="L394">
        <v>17668.830000000002</v>
      </c>
      <c r="M394">
        <v>0.21640000000000001</v>
      </c>
      <c r="N394">
        <v>0.87009999999999998</v>
      </c>
      <c r="O394">
        <v>1.8334000000000001</v>
      </c>
      <c r="P394">
        <v>2.9001999999999999</v>
      </c>
      <c r="Q394">
        <v>78.501000000000005</v>
      </c>
      <c r="R394">
        <v>1.35</v>
      </c>
      <c r="S394">
        <v>76.61</v>
      </c>
      <c r="T394">
        <v>1.5449000000000002</v>
      </c>
      <c r="U394">
        <v>0.97789999999999999</v>
      </c>
      <c r="V394">
        <v>0.77659999999999996</v>
      </c>
      <c r="W394">
        <v>0.90559999999999996</v>
      </c>
      <c r="X394">
        <v>5.8487</v>
      </c>
      <c r="Y394">
        <v>6.9347000000000003</v>
      </c>
      <c r="Z394">
        <v>49.435000000000002</v>
      </c>
      <c r="AA394">
        <v>3.1661999999999999</v>
      </c>
      <c r="AB394">
        <v>8.1197999999999997</v>
      </c>
      <c r="AC394">
        <v>13.56</v>
      </c>
      <c r="AD394">
        <v>99.99</v>
      </c>
      <c r="AE394">
        <v>30.050999999999998</v>
      </c>
      <c r="AF394">
        <v>116.825</v>
      </c>
      <c r="AG394">
        <v>155.25</v>
      </c>
      <c r="AH394">
        <v>1637.7</v>
      </c>
      <c r="AI394">
        <v>79.849999999999994</v>
      </c>
      <c r="AJ394">
        <v>1258</v>
      </c>
      <c r="AK394">
        <v>638.5</v>
      </c>
      <c r="AL394">
        <v>24.84</v>
      </c>
      <c r="AM394">
        <v>640.75</v>
      </c>
    </row>
    <row r="395" spans="2:39" x14ac:dyDescent="0.25">
      <c r="B395" s="15">
        <v>40802</v>
      </c>
      <c r="C395">
        <v>11509.09</v>
      </c>
      <c r="D395">
        <v>1216.01</v>
      </c>
      <c r="E395">
        <v>2622.31</v>
      </c>
      <c r="F395">
        <v>5368.41</v>
      </c>
      <c r="G395">
        <v>12263.71</v>
      </c>
      <c r="H395">
        <v>5573.51</v>
      </c>
      <c r="I395">
        <v>8864.16</v>
      </c>
      <c r="J395">
        <v>768.13</v>
      </c>
      <c r="K395">
        <v>8864.16</v>
      </c>
      <c r="L395">
        <v>19455.310000000001</v>
      </c>
      <c r="M395">
        <v>0.16520000000000001</v>
      </c>
      <c r="N395">
        <v>0.90939999999999999</v>
      </c>
      <c r="O395">
        <v>2.0478999999999998</v>
      </c>
      <c r="P395">
        <v>3.3130000000000002</v>
      </c>
      <c r="Q395">
        <v>76.599000000000004</v>
      </c>
      <c r="R395">
        <v>1.3795999999999999</v>
      </c>
      <c r="S395">
        <v>76.790000000000006</v>
      </c>
      <c r="T395">
        <v>1.5790999999999999</v>
      </c>
      <c r="U395">
        <v>1.0361</v>
      </c>
      <c r="V395">
        <v>0.82909999999999995</v>
      </c>
      <c r="W395">
        <v>0.87560000000000004</v>
      </c>
      <c r="X395">
        <v>5.5738000000000003</v>
      </c>
      <c r="Y395">
        <v>6.6151999999999997</v>
      </c>
      <c r="Z395">
        <v>47.267499999999998</v>
      </c>
      <c r="AA395">
        <v>3.0907</v>
      </c>
      <c r="AB395">
        <v>7.4915000000000003</v>
      </c>
      <c r="AC395">
        <v>13.0464</v>
      </c>
      <c r="AD395">
        <v>109.08</v>
      </c>
      <c r="AE395">
        <v>40.780999999999999</v>
      </c>
      <c r="AF395">
        <v>118.5</v>
      </c>
      <c r="AG395">
        <v>162.75</v>
      </c>
      <c r="AH395">
        <v>1812.5</v>
      </c>
      <c r="AI395">
        <v>87.96</v>
      </c>
      <c r="AJ395">
        <v>1355.5</v>
      </c>
      <c r="AK395">
        <v>692</v>
      </c>
      <c r="AL395">
        <v>27.52</v>
      </c>
      <c r="AM395">
        <v>688.25</v>
      </c>
    </row>
    <row r="396" spans="2:39" x14ac:dyDescent="0.25">
      <c r="B396" s="15">
        <v>40795</v>
      </c>
      <c r="C396">
        <v>10992.13</v>
      </c>
      <c r="D396">
        <v>1154.23</v>
      </c>
      <c r="E396">
        <v>2467.9899999999998</v>
      </c>
      <c r="F396">
        <v>5214.6499999999996</v>
      </c>
      <c r="G396">
        <v>12387.54</v>
      </c>
      <c r="H396">
        <v>5189.93</v>
      </c>
      <c r="I396">
        <v>8737.66</v>
      </c>
      <c r="J396">
        <v>755.7</v>
      </c>
      <c r="K396">
        <v>8737.66</v>
      </c>
      <c r="L396">
        <v>19866.63</v>
      </c>
      <c r="M396">
        <v>0.16880000000000001</v>
      </c>
      <c r="N396">
        <v>0.80230000000000001</v>
      </c>
      <c r="O396">
        <v>1.9182999999999999</v>
      </c>
      <c r="P396">
        <v>3.2463000000000002</v>
      </c>
      <c r="Q396">
        <v>77.191999999999993</v>
      </c>
      <c r="R396">
        <v>1.3655999999999999</v>
      </c>
      <c r="S396">
        <v>77.61</v>
      </c>
      <c r="T396">
        <v>1.5883</v>
      </c>
      <c r="U396">
        <v>1.0469999999999999</v>
      </c>
      <c r="V396">
        <v>0.82210000000000005</v>
      </c>
      <c r="W396">
        <v>0.88380000000000003</v>
      </c>
      <c r="X396">
        <v>5.5465</v>
      </c>
      <c r="Y396">
        <v>6.5389999999999997</v>
      </c>
      <c r="Z396">
        <v>46.564999999999998</v>
      </c>
      <c r="AA396">
        <v>3.0005000000000002</v>
      </c>
      <c r="AB396">
        <v>7.2844999999999995</v>
      </c>
      <c r="AC396">
        <v>12.6919</v>
      </c>
      <c r="AD396">
        <v>110.3</v>
      </c>
      <c r="AE396">
        <v>41.573</v>
      </c>
      <c r="AF396">
        <v>118.45</v>
      </c>
      <c r="AG396">
        <v>170.75</v>
      </c>
      <c r="AH396">
        <v>1857.1</v>
      </c>
      <c r="AI396">
        <v>87.24</v>
      </c>
      <c r="AJ396">
        <v>1416.5</v>
      </c>
      <c r="AK396">
        <v>726</v>
      </c>
      <c r="AL396">
        <v>29.05</v>
      </c>
      <c r="AM396">
        <v>701</v>
      </c>
    </row>
    <row r="397" spans="2:39" x14ac:dyDescent="0.25">
      <c r="B397" s="15">
        <v>40788</v>
      </c>
      <c r="C397">
        <v>11240.26</v>
      </c>
      <c r="D397">
        <v>1173.97</v>
      </c>
      <c r="E397">
        <v>2480.33</v>
      </c>
      <c r="F397">
        <v>5292.03</v>
      </c>
      <c r="G397">
        <v>12602.41</v>
      </c>
      <c r="H397">
        <v>5538.33</v>
      </c>
      <c r="I397">
        <v>8950.74</v>
      </c>
      <c r="J397">
        <v>769.78</v>
      </c>
      <c r="K397">
        <v>8950.74</v>
      </c>
      <c r="L397">
        <v>20212.91</v>
      </c>
      <c r="M397">
        <v>0.1961</v>
      </c>
      <c r="N397">
        <v>0.86040000000000005</v>
      </c>
      <c r="O397">
        <v>1.9857</v>
      </c>
      <c r="P397">
        <v>3.2968999999999999</v>
      </c>
      <c r="Q397">
        <v>74.756</v>
      </c>
      <c r="R397">
        <v>1.4205000000000001</v>
      </c>
      <c r="S397">
        <v>76.8</v>
      </c>
      <c r="T397">
        <v>1.6217000000000001</v>
      </c>
      <c r="U397">
        <v>1.0645</v>
      </c>
      <c r="V397">
        <v>0.84809999999999997</v>
      </c>
      <c r="W397">
        <v>0.7883</v>
      </c>
      <c r="X397">
        <v>5.3970000000000002</v>
      </c>
      <c r="Y397">
        <v>6.3879999999999999</v>
      </c>
      <c r="Z397">
        <v>45.787500000000001</v>
      </c>
      <c r="AA397">
        <v>2.9638</v>
      </c>
      <c r="AB397">
        <v>7.0601000000000003</v>
      </c>
      <c r="AC397">
        <v>12.4079</v>
      </c>
      <c r="AD397">
        <v>106.59</v>
      </c>
      <c r="AE397">
        <v>43.02</v>
      </c>
      <c r="AF397">
        <v>114.8</v>
      </c>
      <c r="AG397">
        <v>170.45</v>
      </c>
      <c r="AH397">
        <v>1874.4</v>
      </c>
      <c r="AI397">
        <v>86.45</v>
      </c>
      <c r="AJ397">
        <v>1436</v>
      </c>
      <c r="AK397">
        <v>750.25</v>
      </c>
      <c r="AL397">
        <v>29.18</v>
      </c>
      <c r="AM397">
        <v>730</v>
      </c>
    </row>
    <row r="398" spans="2:39" x14ac:dyDescent="0.25">
      <c r="B398" s="15">
        <v>40781</v>
      </c>
      <c r="C398">
        <v>11284.54</v>
      </c>
      <c r="D398">
        <v>1176.8</v>
      </c>
      <c r="E398">
        <v>2479.85</v>
      </c>
      <c r="F398">
        <v>5129.92</v>
      </c>
      <c r="G398">
        <v>12327.51</v>
      </c>
      <c r="H398">
        <v>5537.48</v>
      </c>
      <c r="I398">
        <v>8797.7800000000007</v>
      </c>
      <c r="J398">
        <v>756.07</v>
      </c>
      <c r="K398">
        <v>8797.7800000000007</v>
      </c>
      <c r="L398">
        <v>19582.88</v>
      </c>
      <c r="M398">
        <v>0.18759999999999999</v>
      </c>
      <c r="N398">
        <v>0.93589999999999995</v>
      </c>
      <c r="O398">
        <v>2.1899000000000002</v>
      </c>
      <c r="P398">
        <v>3.5350000000000001</v>
      </c>
      <c r="Q398">
        <v>73.813999999999993</v>
      </c>
      <c r="R398">
        <v>1.4499</v>
      </c>
      <c r="S398">
        <v>76.64</v>
      </c>
      <c r="T398">
        <v>1.6368</v>
      </c>
      <c r="U398">
        <v>1.0572999999999999</v>
      </c>
      <c r="V398">
        <v>0.8407</v>
      </c>
      <c r="W398">
        <v>0.80630000000000002</v>
      </c>
      <c r="X398">
        <v>5.3687000000000005</v>
      </c>
      <c r="Y398">
        <v>6.2938999999999998</v>
      </c>
      <c r="Z398">
        <v>46.155000000000001</v>
      </c>
      <c r="AA398">
        <v>2.988</v>
      </c>
      <c r="AB398">
        <v>7.1475999999999997</v>
      </c>
      <c r="AC398">
        <v>12.4549</v>
      </c>
      <c r="AD398">
        <v>103.92</v>
      </c>
      <c r="AE398">
        <v>40.951999999999998</v>
      </c>
      <c r="AF398">
        <v>114.3</v>
      </c>
      <c r="AG398">
        <v>167.65</v>
      </c>
      <c r="AH398">
        <v>1794.1</v>
      </c>
      <c r="AI398">
        <v>85.37</v>
      </c>
      <c r="AJ398">
        <v>1414.75</v>
      </c>
      <c r="AK398">
        <v>752.5</v>
      </c>
      <c r="AL398">
        <v>30.22</v>
      </c>
      <c r="AM398">
        <v>762.25</v>
      </c>
    </row>
    <row r="399" spans="2:39" x14ac:dyDescent="0.25">
      <c r="B399" s="15">
        <v>40774</v>
      </c>
      <c r="C399">
        <v>10817.65</v>
      </c>
      <c r="D399">
        <v>1123.53</v>
      </c>
      <c r="E399">
        <v>2341.84</v>
      </c>
      <c r="F399">
        <v>5040.76</v>
      </c>
      <c r="G399">
        <v>12007.47</v>
      </c>
      <c r="H399">
        <v>5480</v>
      </c>
      <c r="I399">
        <v>8719.24</v>
      </c>
      <c r="J399">
        <v>751.69</v>
      </c>
      <c r="K399">
        <v>8719.24</v>
      </c>
      <c r="L399">
        <v>19399.919999999998</v>
      </c>
      <c r="M399">
        <v>0.1893</v>
      </c>
      <c r="N399">
        <v>0.89559999999999995</v>
      </c>
      <c r="O399">
        <v>2.0623</v>
      </c>
      <c r="P399">
        <v>3.3904000000000001</v>
      </c>
      <c r="Q399">
        <v>74.009</v>
      </c>
      <c r="R399">
        <v>1.4397</v>
      </c>
      <c r="S399">
        <v>76.55</v>
      </c>
      <c r="T399">
        <v>1.6465000000000001</v>
      </c>
      <c r="U399">
        <v>1.0406</v>
      </c>
      <c r="V399">
        <v>0.81820000000000004</v>
      </c>
      <c r="W399">
        <v>0.78510000000000002</v>
      </c>
      <c r="X399">
        <v>5.4644000000000004</v>
      </c>
      <c r="Y399">
        <v>6.3880999999999997</v>
      </c>
      <c r="Z399">
        <v>45.747500000000002</v>
      </c>
      <c r="AA399">
        <v>2.9805000000000001</v>
      </c>
      <c r="AB399">
        <v>7.1871999999999998</v>
      </c>
      <c r="AC399">
        <v>12.298</v>
      </c>
      <c r="AD399">
        <v>106.76</v>
      </c>
      <c r="AE399">
        <v>42.432000000000002</v>
      </c>
      <c r="AF399">
        <v>114.3</v>
      </c>
      <c r="AG399">
        <v>175.15</v>
      </c>
      <c r="AH399">
        <v>1848.9</v>
      </c>
      <c r="AI399">
        <v>82.26</v>
      </c>
      <c r="AJ399">
        <v>1359.75</v>
      </c>
      <c r="AK399">
        <v>711</v>
      </c>
      <c r="AL399">
        <v>30.96</v>
      </c>
      <c r="AM399">
        <v>730.75</v>
      </c>
    </row>
    <row r="400" spans="2:39" x14ac:dyDescent="0.25">
      <c r="B400" s="15">
        <v>40767</v>
      </c>
      <c r="C400">
        <v>11269.02</v>
      </c>
      <c r="D400">
        <v>1178.81</v>
      </c>
      <c r="E400">
        <v>2507.98</v>
      </c>
      <c r="F400">
        <v>5320.03</v>
      </c>
      <c r="G400">
        <v>12542.2</v>
      </c>
      <c r="H400">
        <v>5997.74</v>
      </c>
      <c r="I400">
        <v>8963.7199999999993</v>
      </c>
      <c r="J400">
        <v>768.19</v>
      </c>
      <c r="K400">
        <v>8963.7199999999993</v>
      </c>
      <c r="L400">
        <v>19620.009999999998</v>
      </c>
      <c r="M400">
        <v>0.18720000000000001</v>
      </c>
      <c r="N400">
        <v>0.95830000000000004</v>
      </c>
      <c r="O400">
        <v>2.2547999999999999</v>
      </c>
      <c r="P400">
        <v>3.7256999999999998</v>
      </c>
      <c r="Q400">
        <v>74.606999999999999</v>
      </c>
      <c r="R400">
        <v>1.4248000000000001</v>
      </c>
      <c r="S400">
        <v>76.709999999999994</v>
      </c>
      <c r="T400">
        <v>1.6278000000000001</v>
      </c>
      <c r="U400">
        <v>1.0355000000000001</v>
      </c>
      <c r="V400">
        <v>0.83220000000000005</v>
      </c>
      <c r="W400">
        <v>0.77790000000000004</v>
      </c>
      <c r="X400">
        <v>5.5236000000000001</v>
      </c>
      <c r="Y400">
        <v>6.5110999999999999</v>
      </c>
      <c r="Z400">
        <v>45.337499999999999</v>
      </c>
      <c r="AA400">
        <v>3.0042</v>
      </c>
      <c r="AB400">
        <v>7.181</v>
      </c>
      <c r="AC400">
        <v>12.3087</v>
      </c>
      <c r="AD400">
        <v>100.72</v>
      </c>
      <c r="AE400">
        <v>39.113999999999997</v>
      </c>
      <c r="AF400">
        <v>117.9</v>
      </c>
      <c r="AG400">
        <v>166.5</v>
      </c>
      <c r="AH400">
        <v>1740.2</v>
      </c>
      <c r="AI400">
        <v>85.38</v>
      </c>
      <c r="AJ400">
        <v>1337</v>
      </c>
      <c r="AK400">
        <v>701.75</v>
      </c>
      <c r="AL400">
        <v>27.84</v>
      </c>
      <c r="AM400">
        <v>702.5</v>
      </c>
    </row>
    <row r="401" spans="2:39" x14ac:dyDescent="0.25">
      <c r="B401" s="15">
        <v>40760</v>
      </c>
      <c r="C401">
        <v>11444.61</v>
      </c>
      <c r="D401">
        <v>1199.3800000000001</v>
      </c>
      <c r="E401">
        <v>2532.41</v>
      </c>
      <c r="F401">
        <v>5246.99</v>
      </c>
      <c r="G401">
        <v>12162.17</v>
      </c>
      <c r="H401">
        <v>6236.16</v>
      </c>
      <c r="I401">
        <v>9299.8799999999992</v>
      </c>
      <c r="J401">
        <v>800.96</v>
      </c>
      <c r="K401">
        <v>9299.8799999999992</v>
      </c>
      <c r="L401">
        <v>20946.14</v>
      </c>
      <c r="M401">
        <v>0.2878</v>
      </c>
      <c r="N401">
        <v>1.25</v>
      </c>
      <c r="O401">
        <v>2.5585</v>
      </c>
      <c r="P401">
        <v>3.8458000000000001</v>
      </c>
      <c r="Q401">
        <v>74.597999999999999</v>
      </c>
      <c r="R401">
        <v>1.4281999999999999</v>
      </c>
      <c r="S401">
        <v>78.400000000000006</v>
      </c>
      <c r="T401">
        <v>1.6391</v>
      </c>
      <c r="U401">
        <v>1.0442</v>
      </c>
      <c r="V401">
        <v>0.84330000000000005</v>
      </c>
      <c r="W401">
        <v>0.76739999999999997</v>
      </c>
      <c r="X401">
        <v>5.4757999999999996</v>
      </c>
      <c r="Y401">
        <v>6.4771999999999998</v>
      </c>
      <c r="Z401">
        <v>44.74</v>
      </c>
      <c r="AA401">
        <v>3.0108000000000001</v>
      </c>
      <c r="AB401">
        <v>6.9245999999999999</v>
      </c>
      <c r="AC401">
        <v>11.991400000000001</v>
      </c>
      <c r="AD401">
        <v>101.48</v>
      </c>
      <c r="AE401">
        <v>38.210999999999999</v>
      </c>
      <c r="AF401">
        <v>114.125</v>
      </c>
      <c r="AG401">
        <v>181.15</v>
      </c>
      <c r="AH401">
        <v>1648.8</v>
      </c>
      <c r="AI401">
        <v>86.88</v>
      </c>
      <c r="AJ401">
        <v>1331.5</v>
      </c>
      <c r="AK401">
        <v>693</v>
      </c>
      <c r="AL401">
        <v>27.54</v>
      </c>
      <c r="AM401">
        <v>679</v>
      </c>
    </row>
    <row r="402" spans="2:39" x14ac:dyDescent="0.25">
      <c r="B402" s="15">
        <v>40753</v>
      </c>
      <c r="C402">
        <v>12143.24</v>
      </c>
      <c r="D402">
        <v>1292.28</v>
      </c>
      <c r="E402">
        <v>2756.38</v>
      </c>
      <c r="F402">
        <v>5815.19</v>
      </c>
      <c r="G402">
        <v>12945.63</v>
      </c>
      <c r="H402">
        <v>7158.77</v>
      </c>
      <c r="I402">
        <v>9833.0300000000007</v>
      </c>
      <c r="J402">
        <v>841.37</v>
      </c>
      <c r="K402">
        <v>9833.0300000000007</v>
      </c>
      <c r="L402">
        <v>22440.25</v>
      </c>
      <c r="M402">
        <v>0.35539999999999999</v>
      </c>
      <c r="N402">
        <v>1.3555999999999999</v>
      </c>
      <c r="O402">
        <v>2.7961</v>
      </c>
      <c r="P402">
        <v>4.1184000000000003</v>
      </c>
      <c r="Q402">
        <v>73.897000000000006</v>
      </c>
      <c r="R402">
        <v>1.4398</v>
      </c>
      <c r="S402">
        <v>76.760000000000005</v>
      </c>
      <c r="T402">
        <v>1.6425999999999998</v>
      </c>
      <c r="U402">
        <v>1.0992999999999999</v>
      </c>
      <c r="V402">
        <v>0.87929999999999997</v>
      </c>
      <c r="W402">
        <v>0.78549999999999998</v>
      </c>
      <c r="X402">
        <v>5.3773999999999997</v>
      </c>
      <c r="Y402">
        <v>6.2771999999999997</v>
      </c>
      <c r="Z402">
        <v>44.188099999999999</v>
      </c>
      <c r="AA402">
        <v>2.968</v>
      </c>
      <c r="AB402">
        <v>6.6909999999999998</v>
      </c>
      <c r="AC402">
        <v>11.7354</v>
      </c>
      <c r="AD402">
        <v>102.08</v>
      </c>
      <c r="AE402">
        <v>40.106000000000002</v>
      </c>
      <c r="AF402">
        <v>112.625</v>
      </c>
      <c r="AG402">
        <v>199.75</v>
      </c>
      <c r="AH402">
        <v>1628.3</v>
      </c>
      <c r="AI402">
        <v>95.7</v>
      </c>
      <c r="AJ402">
        <v>1354.25</v>
      </c>
      <c r="AK402">
        <v>665.5</v>
      </c>
      <c r="AL402">
        <v>29.81</v>
      </c>
      <c r="AM402">
        <v>672.5</v>
      </c>
    </row>
    <row r="403" spans="2:39" x14ac:dyDescent="0.25">
      <c r="B403" s="15">
        <v>40746</v>
      </c>
      <c r="C403">
        <v>12681.16</v>
      </c>
      <c r="D403">
        <v>1345.02</v>
      </c>
      <c r="E403">
        <v>2858.83</v>
      </c>
      <c r="F403">
        <v>5935.02</v>
      </c>
      <c r="G403">
        <v>13494.63</v>
      </c>
      <c r="H403">
        <v>7326.39</v>
      </c>
      <c r="I403">
        <v>10132.11</v>
      </c>
      <c r="J403">
        <v>868.81</v>
      </c>
      <c r="K403">
        <v>10132.11</v>
      </c>
      <c r="L403">
        <v>22444.799999999999</v>
      </c>
      <c r="M403">
        <v>0.38719999999999999</v>
      </c>
      <c r="N403">
        <v>1.5049000000000001</v>
      </c>
      <c r="O403">
        <v>2.9621</v>
      </c>
      <c r="P403">
        <v>4.2575000000000003</v>
      </c>
      <c r="Q403">
        <v>74.200999999999993</v>
      </c>
      <c r="R403">
        <v>1.4359999999999999</v>
      </c>
      <c r="S403">
        <v>78.540000000000006</v>
      </c>
      <c r="T403">
        <v>1.63</v>
      </c>
      <c r="U403">
        <v>1.0851</v>
      </c>
      <c r="V403">
        <v>0.86450000000000005</v>
      </c>
      <c r="W403">
        <v>0.81920000000000004</v>
      </c>
      <c r="X403">
        <v>5.4143999999999997</v>
      </c>
      <c r="Y403">
        <v>6.3319999999999999</v>
      </c>
      <c r="Z403">
        <v>44.354999999999997</v>
      </c>
      <c r="AA403">
        <v>2.9756999999999998</v>
      </c>
      <c r="AB403">
        <v>6.774</v>
      </c>
      <c r="AC403">
        <v>11.6366</v>
      </c>
      <c r="AD403">
        <v>99.14</v>
      </c>
      <c r="AE403">
        <v>40.113</v>
      </c>
      <c r="AF403">
        <v>110.55</v>
      </c>
      <c r="AG403">
        <v>197.3</v>
      </c>
      <c r="AH403">
        <v>1601.5</v>
      </c>
      <c r="AI403">
        <v>99.87</v>
      </c>
      <c r="AJ403">
        <v>1380.25</v>
      </c>
      <c r="AK403">
        <v>690</v>
      </c>
      <c r="AL403">
        <v>31.34</v>
      </c>
      <c r="AM403">
        <v>692.25</v>
      </c>
    </row>
    <row r="404" spans="2:39" x14ac:dyDescent="0.25">
      <c r="B404" s="15">
        <v>40739</v>
      </c>
      <c r="C404">
        <v>12479.73</v>
      </c>
      <c r="D404">
        <v>1316.14</v>
      </c>
      <c r="E404">
        <v>2789.8</v>
      </c>
      <c r="F404">
        <v>5843.66</v>
      </c>
      <c r="G404">
        <v>13299.54</v>
      </c>
      <c r="H404">
        <v>7220.12</v>
      </c>
      <c r="I404">
        <v>9974.4699999999993</v>
      </c>
      <c r="J404">
        <v>859.36</v>
      </c>
      <c r="K404">
        <v>9974.4699999999993</v>
      </c>
      <c r="L404">
        <v>21875.38</v>
      </c>
      <c r="M404">
        <v>0.35289999999999999</v>
      </c>
      <c r="N404">
        <v>1.4393</v>
      </c>
      <c r="O404">
        <v>2.9058000000000002</v>
      </c>
      <c r="P404">
        <v>4.2465000000000002</v>
      </c>
      <c r="Q404">
        <v>75.126000000000005</v>
      </c>
      <c r="R404">
        <v>1.4157</v>
      </c>
      <c r="S404">
        <v>79.13</v>
      </c>
      <c r="T404">
        <v>1.6135999999999999</v>
      </c>
      <c r="U404">
        <v>1.0652999999999999</v>
      </c>
      <c r="V404">
        <v>0.84540000000000004</v>
      </c>
      <c r="W404">
        <v>0.81520000000000004</v>
      </c>
      <c r="X404">
        <v>5.5549999999999997</v>
      </c>
      <c r="Y404">
        <v>6.4892000000000003</v>
      </c>
      <c r="Z404">
        <v>44.517499999999998</v>
      </c>
      <c r="AA404">
        <v>3.0062000000000002</v>
      </c>
      <c r="AB404">
        <v>6.8845999999999998</v>
      </c>
      <c r="AC404">
        <v>11.742000000000001</v>
      </c>
      <c r="AD404">
        <v>101.46</v>
      </c>
      <c r="AE404">
        <v>39.063000000000002</v>
      </c>
      <c r="AF404">
        <v>110.6</v>
      </c>
      <c r="AG404">
        <v>197.35</v>
      </c>
      <c r="AH404">
        <v>1590.1</v>
      </c>
      <c r="AI404">
        <v>97.24</v>
      </c>
      <c r="AJ404">
        <v>1385.75</v>
      </c>
      <c r="AK404">
        <v>701.25</v>
      </c>
      <c r="AL404">
        <v>28.97</v>
      </c>
      <c r="AM404">
        <v>694.75</v>
      </c>
    </row>
    <row r="405" spans="2:39" x14ac:dyDescent="0.25">
      <c r="B405" s="15">
        <v>40732</v>
      </c>
      <c r="C405">
        <v>12657.2</v>
      </c>
      <c r="D405">
        <v>1343.8</v>
      </c>
      <c r="E405">
        <v>2859.81</v>
      </c>
      <c r="F405">
        <v>5990.58</v>
      </c>
      <c r="G405">
        <v>13371.7</v>
      </c>
      <c r="H405">
        <v>7402.73</v>
      </c>
      <c r="I405">
        <v>10137.73</v>
      </c>
      <c r="J405">
        <v>874.34</v>
      </c>
      <c r="K405">
        <v>10137.73</v>
      </c>
      <c r="L405">
        <v>22726.43</v>
      </c>
      <c r="M405">
        <v>0.39090000000000003</v>
      </c>
      <c r="N405">
        <v>1.5770999999999999</v>
      </c>
      <c r="O405">
        <v>3.0268000000000002</v>
      </c>
      <c r="P405">
        <v>4.2824</v>
      </c>
      <c r="Q405">
        <v>75.179000000000002</v>
      </c>
      <c r="R405">
        <v>1.4264999999999999</v>
      </c>
      <c r="S405">
        <v>80.64</v>
      </c>
      <c r="T405">
        <v>1.6059000000000001</v>
      </c>
      <c r="U405">
        <v>1.0754999999999999</v>
      </c>
      <c r="V405">
        <v>0.83789999999999998</v>
      </c>
      <c r="W405">
        <v>0.83660000000000001</v>
      </c>
      <c r="X405">
        <v>5.4116999999999997</v>
      </c>
      <c r="Y405">
        <v>6.3832000000000004</v>
      </c>
      <c r="Z405">
        <v>44.327500000000001</v>
      </c>
      <c r="AA405">
        <v>2.9922</v>
      </c>
      <c r="AB405">
        <v>6.7084999999999999</v>
      </c>
      <c r="AC405">
        <v>11.6256</v>
      </c>
      <c r="AD405">
        <v>116.58</v>
      </c>
      <c r="AE405">
        <v>36.536000000000001</v>
      </c>
      <c r="AF405">
        <v>114.65</v>
      </c>
      <c r="AG405">
        <v>204</v>
      </c>
      <c r="AH405">
        <v>1541.6</v>
      </c>
      <c r="AI405">
        <v>96.2</v>
      </c>
      <c r="AJ405">
        <v>1352</v>
      </c>
      <c r="AK405">
        <v>672.25</v>
      </c>
      <c r="AL405">
        <v>29.36</v>
      </c>
      <c r="AM405">
        <v>650.5</v>
      </c>
    </row>
    <row r="406" spans="2:39" x14ac:dyDescent="0.25">
      <c r="B406" s="15">
        <v>40725</v>
      </c>
      <c r="C406">
        <v>12582.77</v>
      </c>
      <c r="D406">
        <v>1339.67</v>
      </c>
      <c r="E406">
        <v>2816.03</v>
      </c>
      <c r="F406">
        <v>5989.76</v>
      </c>
      <c r="G406">
        <v>13300.87</v>
      </c>
      <c r="H406">
        <v>7419.44</v>
      </c>
      <c r="I406">
        <v>9868.07</v>
      </c>
      <c r="J406">
        <v>853.86</v>
      </c>
      <c r="K406">
        <v>9868.07</v>
      </c>
      <c r="L406">
        <v>22398.1</v>
      </c>
      <c r="M406">
        <v>0.47189999999999999</v>
      </c>
      <c r="N406">
        <v>1.7795000000000001</v>
      </c>
      <c r="O406">
        <v>3.1823000000000001</v>
      </c>
      <c r="P406">
        <v>4.3907999999999996</v>
      </c>
      <c r="Q406">
        <v>74.349000000000004</v>
      </c>
      <c r="R406">
        <v>1.4525999999999999</v>
      </c>
      <c r="S406">
        <v>80.83</v>
      </c>
      <c r="T406">
        <v>1.6074000000000002</v>
      </c>
      <c r="U406">
        <v>1.077</v>
      </c>
      <c r="V406">
        <v>0.82730000000000004</v>
      </c>
      <c r="W406">
        <v>0.8478</v>
      </c>
      <c r="X406">
        <v>5.3651999999999997</v>
      </c>
      <c r="Y406">
        <v>6.2647000000000004</v>
      </c>
      <c r="Z406">
        <v>44.582500000000003</v>
      </c>
      <c r="AA406">
        <v>3.0093000000000001</v>
      </c>
      <c r="AB406">
        <v>6.7308000000000003</v>
      </c>
      <c r="AC406">
        <v>11.607099999999999</v>
      </c>
      <c r="AD406">
        <v>161.41</v>
      </c>
      <c r="AE406">
        <v>33.694000000000003</v>
      </c>
      <c r="AF406">
        <v>112.85</v>
      </c>
      <c r="AG406">
        <v>198.05</v>
      </c>
      <c r="AH406">
        <v>1482.6</v>
      </c>
      <c r="AI406">
        <v>94.94</v>
      </c>
      <c r="AJ406">
        <v>1322.25</v>
      </c>
      <c r="AK406">
        <v>640.75</v>
      </c>
      <c r="AL406">
        <v>27.25</v>
      </c>
      <c r="AM406">
        <v>584.5</v>
      </c>
    </row>
    <row r="407" spans="2:39" x14ac:dyDescent="0.25">
      <c r="B407" s="15">
        <v>40718</v>
      </c>
      <c r="C407">
        <v>11934.58</v>
      </c>
      <c r="D407">
        <v>1268.44</v>
      </c>
      <c r="E407">
        <v>2652.89</v>
      </c>
      <c r="F407">
        <v>5697.72</v>
      </c>
      <c r="G407">
        <v>12908.89</v>
      </c>
      <c r="H407">
        <v>7121.38</v>
      </c>
      <c r="I407">
        <v>9678.7099999999991</v>
      </c>
      <c r="J407">
        <v>833.2</v>
      </c>
      <c r="K407">
        <v>9678.7099999999991</v>
      </c>
      <c r="L407">
        <v>22171.95</v>
      </c>
      <c r="M407">
        <v>0.32900000000000001</v>
      </c>
      <c r="N407">
        <v>1.3731</v>
      </c>
      <c r="O407">
        <v>2.8635999999999999</v>
      </c>
      <c r="P407">
        <v>4.1832000000000003</v>
      </c>
      <c r="Q407">
        <v>75.665000000000006</v>
      </c>
      <c r="R407">
        <v>1.4188000000000001</v>
      </c>
      <c r="S407">
        <v>80.430000000000007</v>
      </c>
      <c r="T407">
        <v>1.5958999999999999</v>
      </c>
      <c r="U407">
        <v>1.0490999999999999</v>
      </c>
      <c r="V407">
        <v>0.81179999999999997</v>
      </c>
      <c r="W407">
        <v>0.83309999999999995</v>
      </c>
      <c r="X407">
        <v>5.4889000000000001</v>
      </c>
      <c r="Y407">
        <v>6.4973000000000001</v>
      </c>
      <c r="Z407">
        <v>44.994999999999997</v>
      </c>
      <c r="AA407">
        <v>3.04</v>
      </c>
      <c r="AB407">
        <v>6.9005000000000001</v>
      </c>
      <c r="AC407">
        <v>11.9001</v>
      </c>
      <c r="AD407">
        <v>165.22</v>
      </c>
      <c r="AE407">
        <v>34.637999999999998</v>
      </c>
      <c r="AF407">
        <v>113.05</v>
      </c>
      <c r="AG407">
        <v>199.05</v>
      </c>
      <c r="AH407">
        <v>1500.5</v>
      </c>
      <c r="AI407">
        <v>91.16</v>
      </c>
      <c r="AJ407">
        <v>1320.25</v>
      </c>
      <c r="AK407">
        <v>670</v>
      </c>
      <c r="AL407">
        <v>27.54</v>
      </c>
      <c r="AM407">
        <v>635.75</v>
      </c>
    </row>
    <row r="408" spans="2:39" x14ac:dyDescent="0.25">
      <c r="B408" s="15">
        <v>40711</v>
      </c>
      <c r="C408">
        <v>12004.36</v>
      </c>
      <c r="D408">
        <v>1271.5</v>
      </c>
      <c r="E408">
        <v>2616.48</v>
      </c>
      <c r="F408">
        <v>5714.94</v>
      </c>
      <c r="G408">
        <v>12789.95</v>
      </c>
      <c r="H408">
        <v>7164.05</v>
      </c>
      <c r="I408">
        <v>9351.4</v>
      </c>
      <c r="J408">
        <v>805.34</v>
      </c>
      <c r="K408">
        <v>9351.4</v>
      </c>
      <c r="L408">
        <v>21695.26</v>
      </c>
      <c r="M408">
        <v>0.37490000000000001</v>
      </c>
      <c r="N408">
        <v>1.5276999999999998</v>
      </c>
      <c r="O408">
        <v>2.9445000000000001</v>
      </c>
      <c r="P408">
        <v>4.2050000000000001</v>
      </c>
      <c r="Q408">
        <v>74.988</v>
      </c>
      <c r="R408">
        <v>1.4306000000000001</v>
      </c>
      <c r="S408">
        <v>80.05</v>
      </c>
      <c r="T408">
        <v>1.6194</v>
      </c>
      <c r="U408">
        <v>1.0623</v>
      </c>
      <c r="V408">
        <v>0.81279999999999997</v>
      </c>
      <c r="W408">
        <v>0.84819999999999995</v>
      </c>
      <c r="X408">
        <v>5.5228999999999999</v>
      </c>
      <c r="Y408">
        <v>6.4142000000000001</v>
      </c>
      <c r="Z408">
        <v>44.866199999999999</v>
      </c>
      <c r="AA408">
        <v>3.0446</v>
      </c>
      <c r="AB408">
        <v>6.7618999999999998</v>
      </c>
      <c r="AC408">
        <v>11.9023</v>
      </c>
      <c r="AD408">
        <v>145.18</v>
      </c>
      <c r="AE408">
        <v>35.747999999999998</v>
      </c>
      <c r="AF408">
        <v>109.75</v>
      </c>
      <c r="AG408">
        <v>181.45</v>
      </c>
      <c r="AH408">
        <v>1538.6</v>
      </c>
      <c r="AI408">
        <v>93.01</v>
      </c>
      <c r="AJ408">
        <v>1333</v>
      </c>
      <c r="AK408">
        <v>700.25</v>
      </c>
      <c r="AL408">
        <v>26.37</v>
      </c>
      <c r="AM408">
        <v>672.25</v>
      </c>
    </row>
    <row r="409" spans="2:39" x14ac:dyDescent="0.25">
      <c r="B409" s="15">
        <v>40704</v>
      </c>
      <c r="C409">
        <v>11951.91</v>
      </c>
      <c r="D409">
        <v>1270.98</v>
      </c>
      <c r="E409">
        <v>2643.73</v>
      </c>
      <c r="F409">
        <v>5765.8</v>
      </c>
      <c r="G409">
        <v>13084</v>
      </c>
      <c r="H409">
        <v>7069.9</v>
      </c>
      <c r="I409">
        <v>9514.44</v>
      </c>
      <c r="J409">
        <v>817.38</v>
      </c>
      <c r="K409">
        <v>9514.44</v>
      </c>
      <c r="L409">
        <v>22420.37</v>
      </c>
      <c r="M409">
        <v>0.39810000000000001</v>
      </c>
      <c r="N409">
        <v>1.5594999999999999</v>
      </c>
      <c r="O409">
        <v>2.9693000000000001</v>
      </c>
      <c r="P409">
        <v>4.1816000000000004</v>
      </c>
      <c r="Q409">
        <v>74.795000000000002</v>
      </c>
      <c r="R409">
        <v>1.4346999999999999</v>
      </c>
      <c r="S409">
        <v>80.319999999999993</v>
      </c>
      <c r="T409">
        <v>1.6227</v>
      </c>
      <c r="U409">
        <v>1.0537000000000001</v>
      </c>
      <c r="V409">
        <v>0.82140000000000002</v>
      </c>
      <c r="W409">
        <v>0.84299999999999997</v>
      </c>
      <c r="X409">
        <v>5.4851999999999999</v>
      </c>
      <c r="Y409">
        <v>6.3273000000000001</v>
      </c>
      <c r="Z409">
        <v>44.721400000000003</v>
      </c>
      <c r="AA409">
        <v>3.0192999999999999</v>
      </c>
      <c r="AB409">
        <v>6.8063000000000002</v>
      </c>
      <c r="AC409">
        <v>11.906499999999999</v>
      </c>
      <c r="AD409">
        <v>150.03</v>
      </c>
      <c r="AE409">
        <v>36.326999999999998</v>
      </c>
      <c r="AF409">
        <v>102.72499999999999</v>
      </c>
      <c r="AG409">
        <v>184.9</v>
      </c>
      <c r="AH409">
        <v>1528.6</v>
      </c>
      <c r="AI409">
        <v>99.29</v>
      </c>
      <c r="AJ409">
        <v>1387.25</v>
      </c>
      <c r="AK409">
        <v>787</v>
      </c>
      <c r="AL409">
        <v>25.64</v>
      </c>
      <c r="AM409">
        <v>759.25</v>
      </c>
    </row>
    <row r="410" spans="2:39" x14ac:dyDescent="0.25">
      <c r="B410" s="15">
        <v>40697</v>
      </c>
      <c r="C410">
        <v>12151.26</v>
      </c>
      <c r="D410">
        <v>1300.1600000000001</v>
      </c>
      <c r="E410">
        <v>2732.78</v>
      </c>
      <c r="F410">
        <v>5855.01</v>
      </c>
      <c r="G410">
        <v>13517.91</v>
      </c>
      <c r="H410">
        <v>7109.03</v>
      </c>
      <c r="I410">
        <v>9492.2099999999991</v>
      </c>
      <c r="J410">
        <v>816.57</v>
      </c>
      <c r="K410">
        <v>9492.2099999999991</v>
      </c>
      <c r="L410">
        <v>22949.56</v>
      </c>
      <c r="M410">
        <v>0.42480000000000001</v>
      </c>
      <c r="N410">
        <v>1.5960999999999999</v>
      </c>
      <c r="O410">
        <v>2.9859</v>
      </c>
      <c r="P410">
        <v>4.2224000000000004</v>
      </c>
      <c r="Q410">
        <v>73.783000000000001</v>
      </c>
      <c r="R410">
        <v>1.4635</v>
      </c>
      <c r="S410">
        <v>80.34</v>
      </c>
      <c r="T410">
        <v>1.6425999999999998</v>
      </c>
      <c r="U410">
        <v>1.0716000000000001</v>
      </c>
      <c r="V410">
        <v>0.81569999999999998</v>
      </c>
      <c r="W410">
        <v>0.83350000000000002</v>
      </c>
      <c r="X410">
        <v>5.3293999999999997</v>
      </c>
      <c r="Y410">
        <v>6.1315</v>
      </c>
      <c r="Z410">
        <v>44.818800000000003</v>
      </c>
      <c r="AA410">
        <v>3.0095000000000001</v>
      </c>
      <c r="AB410">
        <v>6.7137000000000002</v>
      </c>
      <c r="AC410">
        <v>11.6638</v>
      </c>
      <c r="AD410">
        <v>161.63</v>
      </c>
      <c r="AE410">
        <v>36.191000000000003</v>
      </c>
      <c r="AF410">
        <v>104.175</v>
      </c>
      <c r="AG410">
        <v>181.9</v>
      </c>
      <c r="AH410">
        <v>1541.7</v>
      </c>
      <c r="AI410">
        <v>100.22</v>
      </c>
      <c r="AJ410">
        <v>1414.5</v>
      </c>
      <c r="AK410">
        <v>754</v>
      </c>
      <c r="AL410">
        <v>23.95</v>
      </c>
      <c r="AM410">
        <v>773.75</v>
      </c>
    </row>
    <row r="411" spans="2:39" x14ac:dyDescent="0.25">
      <c r="B411" s="15">
        <v>40690</v>
      </c>
      <c r="C411">
        <v>12441.58</v>
      </c>
      <c r="D411">
        <v>1331.1</v>
      </c>
      <c r="E411">
        <v>2796.86</v>
      </c>
      <c r="F411">
        <v>5938.87</v>
      </c>
      <c r="G411">
        <v>13797.59</v>
      </c>
      <c r="H411">
        <v>7163.47</v>
      </c>
      <c r="I411">
        <v>9521.94</v>
      </c>
      <c r="J411">
        <v>824.9</v>
      </c>
      <c r="K411">
        <v>9521.94</v>
      </c>
      <c r="L411">
        <v>23118.07</v>
      </c>
      <c r="M411">
        <v>0.47639999999999999</v>
      </c>
      <c r="N411">
        <v>1.7173</v>
      </c>
      <c r="O411">
        <v>3.0735000000000001</v>
      </c>
      <c r="P411">
        <v>4.2423999999999999</v>
      </c>
      <c r="Q411">
        <v>74.953999999999994</v>
      </c>
      <c r="R411">
        <v>1.4319</v>
      </c>
      <c r="S411">
        <v>80.8</v>
      </c>
      <c r="T411">
        <v>1.651</v>
      </c>
      <c r="U411">
        <v>1.0706</v>
      </c>
      <c r="V411">
        <v>0.81920000000000004</v>
      </c>
      <c r="W411">
        <v>0.84940000000000004</v>
      </c>
      <c r="X411">
        <v>5.4252000000000002</v>
      </c>
      <c r="Y411">
        <v>6.2195</v>
      </c>
      <c r="Z411">
        <v>45.167499999999997</v>
      </c>
      <c r="AA411">
        <v>3.0316000000000001</v>
      </c>
      <c r="AB411">
        <v>6.9290000000000003</v>
      </c>
      <c r="AC411">
        <v>11.6035</v>
      </c>
      <c r="AD411">
        <v>152.66999999999999</v>
      </c>
      <c r="AE411">
        <v>37.863</v>
      </c>
      <c r="AF411">
        <v>104.1</v>
      </c>
      <c r="AG411">
        <v>185.35</v>
      </c>
      <c r="AH411">
        <v>1536.3</v>
      </c>
      <c r="AI411">
        <v>100.59</v>
      </c>
      <c r="AJ411">
        <v>1379.75</v>
      </c>
      <c r="AK411">
        <v>758.5</v>
      </c>
      <c r="AL411">
        <v>22.99</v>
      </c>
      <c r="AM411">
        <v>819.75</v>
      </c>
    </row>
    <row r="412" spans="2:39" x14ac:dyDescent="0.25">
      <c r="B412" s="15">
        <v>40683</v>
      </c>
      <c r="C412">
        <v>12512.04</v>
      </c>
      <c r="D412">
        <v>1333.27</v>
      </c>
      <c r="E412">
        <v>2803.32</v>
      </c>
      <c r="F412">
        <v>5948.49</v>
      </c>
      <c r="G412">
        <v>13652.27</v>
      </c>
      <c r="H412">
        <v>7266.82</v>
      </c>
      <c r="I412">
        <v>9607.08</v>
      </c>
      <c r="J412">
        <v>827.77</v>
      </c>
      <c r="K412">
        <v>9607.08</v>
      </c>
      <c r="L412">
        <v>23199.39</v>
      </c>
      <c r="M412">
        <v>0.51139999999999997</v>
      </c>
      <c r="N412">
        <v>1.7923</v>
      </c>
      <c r="O412">
        <v>3.1451000000000002</v>
      </c>
      <c r="P412">
        <v>4.2976000000000001</v>
      </c>
      <c r="Q412">
        <v>75.435000000000002</v>
      </c>
      <c r="R412">
        <v>1.4161000000000001</v>
      </c>
      <c r="S412">
        <v>81.7</v>
      </c>
      <c r="T412">
        <v>1.6229</v>
      </c>
      <c r="U412">
        <v>1.0660000000000001</v>
      </c>
      <c r="V412">
        <v>0.79600000000000004</v>
      </c>
      <c r="W412">
        <v>0.87739999999999996</v>
      </c>
      <c r="X412">
        <v>5.5475000000000003</v>
      </c>
      <c r="Y412">
        <v>6.3083</v>
      </c>
      <c r="Z412">
        <v>45.016300000000001</v>
      </c>
      <c r="AA412">
        <v>3.012</v>
      </c>
      <c r="AB412">
        <v>6.9146999999999998</v>
      </c>
      <c r="AC412">
        <v>11.6473</v>
      </c>
      <c r="AD412">
        <v>155.61000000000001</v>
      </c>
      <c r="AE412">
        <v>35.082000000000001</v>
      </c>
      <c r="AF412">
        <v>104.97499999999999</v>
      </c>
      <c r="AG412">
        <v>181.75</v>
      </c>
      <c r="AH412">
        <v>1508.9</v>
      </c>
      <c r="AI412">
        <v>99.49</v>
      </c>
      <c r="AJ412">
        <v>1380.25</v>
      </c>
      <c r="AK412">
        <v>759.5</v>
      </c>
      <c r="AL412">
        <v>22.41</v>
      </c>
      <c r="AM412">
        <v>806.5</v>
      </c>
    </row>
    <row r="413" spans="2:39" x14ac:dyDescent="0.25">
      <c r="B413" s="15">
        <v>40676</v>
      </c>
      <c r="C413">
        <v>12595.75</v>
      </c>
      <c r="D413">
        <v>1337.77</v>
      </c>
      <c r="E413">
        <v>2828.47</v>
      </c>
      <c r="F413">
        <v>5925.87</v>
      </c>
      <c r="G413">
        <v>13377.16</v>
      </c>
      <c r="H413">
        <v>7403.31</v>
      </c>
      <c r="I413">
        <v>9648.77</v>
      </c>
      <c r="J413">
        <v>839.94</v>
      </c>
      <c r="K413">
        <v>9648.77</v>
      </c>
      <c r="L413">
        <v>23276.27</v>
      </c>
      <c r="M413">
        <v>0.53249999999999997</v>
      </c>
      <c r="N413">
        <v>1.8343</v>
      </c>
      <c r="O413">
        <v>3.1709000000000001</v>
      </c>
      <c r="P413">
        <v>4.3078000000000003</v>
      </c>
      <c r="Q413">
        <v>75.757000000000005</v>
      </c>
      <c r="R413">
        <v>1.4118999999999999</v>
      </c>
      <c r="S413">
        <v>80.8</v>
      </c>
      <c r="T413">
        <v>1.6196999999999999</v>
      </c>
      <c r="U413">
        <v>1.0572999999999999</v>
      </c>
      <c r="V413">
        <v>0.78739999999999999</v>
      </c>
      <c r="W413">
        <v>0.89249999999999996</v>
      </c>
      <c r="X413">
        <v>5.5669000000000004</v>
      </c>
      <c r="Y413">
        <v>6.3883999999999999</v>
      </c>
      <c r="Z413">
        <v>44.865000000000002</v>
      </c>
      <c r="AA413">
        <v>3.0023</v>
      </c>
      <c r="AB413">
        <v>7.0206</v>
      </c>
      <c r="AC413">
        <v>11.7278</v>
      </c>
      <c r="AD413">
        <v>145.15</v>
      </c>
      <c r="AE413">
        <v>35.011000000000003</v>
      </c>
      <c r="AF413">
        <v>109</v>
      </c>
      <c r="AG413">
        <v>182.85</v>
      </c>
      <c r="AH413">
        <v>1493.6</v>
      </c>
      <c r="AI413">
        <v>99.65</v>
      </c>
      <c r="AJ413">
        <v>1337</v>
      </c>
      <c r="AK413">
        <v>679</v>
      </c>
      <c r="AL413">
        <v>21.45</v>
      </c>
      <c r="AM413">
        <v>696</v>
      </c>
    </row>
    <row r="414" spans="2:39" x14ac:dyDescent="0.25">
      <c r="B414" s="15">
        <v>40669</v>
      </c>
      <c r="C414">
        <v>12638.74</v>
      </c>
      <c r="D414">
        <v>1340.2</v>
      </c>
      <c r="E414">
        <v>2827.56</v>
      </c>
      <c r="F414">
        <v>5976.77</v>
      </c>
      <c r="G414">
        <v>13566.6</v>
      </c>
      <c r="H414">
        <v>7492.25</v>
      </c>
      <c r="I414">
        <v>9859.2000000000007</v>
      </c>
      <c r="J414">
        <v>856.5</v>
      </c>
      <c r="K414">
        <v>9859.2000000000007</v>
      </c>
      <c r="L414">
        <v>23159.14</v>
      </c>
      <c r="M414">
        <v>0.54930000000000001</v>
      </c>
      <c r="N414">
        <v>1.8580000000000001</v>
      </c>
      <c r="O414">
        <v>3.1459000000000001</v>
      </c>
      <c r="P414">
        <v>4.2854999999999999</v>
      </c>
      <c r="Q414">
        <v>74.840999999999994</v>
      </c>
      <c r="R414">
        <v>1.4316</v>
      </c>
      <c r="S414">
        <v>80.63</v>
      </c>
      <c r="T414">
        <v>1.6367</v>
      </c>
      <c r="U414">
        <v>1.07</v>
      </c>
      <c r="V414">
        <v>0.79069999999999996</v>
      </c>
      <c r="W414">
        <v>0.879</v>
      </c>
      <c r="X414">
        <v>5.5328999999999997</v>
      </c>
      <c r="Y414">
        <v>6.3090000000000002</v>
      </c>
      <c r="Z414">
        <v>44.795000000000002</v>
      </c>
      <c r="AA414">
        <v>3.0072999999999999</v>
      </c>
      <c r="AB414">
        <v>6.7050999999999998</v>
      </c>
      <c r="AC414">
        <v>11.637</v>
      </c>
      <c r="AD414">
        <v>153.80000000000001</v>
      </c>
      <c r="AE414">
        <v>35.283000000000001</v>
      </c>
      <c r="AF414">
        <v>109.85</v>
      </c>
      <c r="AG414">
        <v>175</v>
      </c>
      <c r="AH414">
        <v>1491.6</v>
      </c>
      <c r="AI414">
        <v>97.18</v>
      </c>
      <c r="AJ414">
        <v>1325</v>
      </c>
      <c r="AK414">
        <v>682.75</v>
      </c>
      <c r="AL414">
        <v>20.47</v>
      </c>
      <c r="AM414">
        <v>724.5</v>
      </c>
    </row>
    <row r="415" spans="2:39" x14ac:dyDescent="0.25">
      <c r="B415" s="15">
        <v>40662</v>
      </c>
      <c r="C415">
        <v>12810.54</v>
      </c>
      <c r="D415">
        <v>1363.61</v>
      </c>
      <c r="E415">
        <v>2873.54</v>
      </c>
      <c r="F415">
        <v>6069.9</v>
      </c>
      <c r="G415">
        <v>13944.79</v>
      </c>
      <c r="H415">
        <v>7514.46</v>
      </c>
      <c r="I415">
        <v>9849.74</v>
      </c>
      <c r="J415">
        <v>851.85</v>
      </c>
      <c r="K415">
        <v>9849.74</v>
      </c>
      <c r="L415">
        <v>23720.81</v>
      </c>
      <c r="M415">
        <v>0.60129999999999995</v>
      </c>
      <c r="N415">
        <v>1.9670000000000001</v>
      </c>
      <c r="O415">
        <v>3.2862999999999998</v>
      </c>
      <c r="P415">
        <v>4.3967999999999998</v>
      </c>
      <c r="Q415">
        <v>72.933000000000007</v>
      </c>
      <c r="R415">
        <v>1.4807000000000001</v>
      </c>
      <c r="S415">
        <v>81.19</v>
      </c>
      <c r="T415">
        <v>1.6707000000000001</v>
      </c>
      <c r="U415">
        <v>1.0971</v>
      </c>
      <c r="V415">
        <v>0.80989999999999995</v>
      </c>
      <c r="W415">
        <v>0.86529999999999996</v>
      </c>
      <c r="X415">
        <v>5.2499000000000002</v>
      </c>
      <c r="Y415">
        <v>6.0419</v>
      </c>
      <c r="Z415">
        <v>44.2194</v>
      </c>
      <c r="AA415">
        <v>2.9609999999999999</v>
      </c>
      <c r="AB415">
        <v>6.5686</v>
      </c>
      <c r="AC415">
        <v>11.495900000000001</v>
      </c>
      <c r="AD415">
        <v>178.78</v>
      </c>
      <c r="AE415">
        <v>48.584000000000003</v>
      </c>
      <c r="AF415">
        <v>117.05</v>
      </c>
      <c r="AG415">
        <v>176.55</v>
      </c>
      <c r="AH415">
        <v>1556.4</v>
      </c>
      <c r="AI415">
        <v>113.93</v>
      </c>
      <c r="AJ415">
        <v>1392.75</v>
      </c>
      <c r="AK415">
        <v>754</v>
      </c>
      <c r="AL415">
        <v>23.38</v>
      </c>
      <c r="AM415">
        <v>769.25</v>
      </c>
    </row>
    <row r="416" spans="2:39" x14ac:dyDescent="0.25">
      <c r="B416" s="15">
        <v>40655</v>
      </c>
      <c r="C416">
        <v>12505.99</v>
      </c>
      <c r="D416">
        <v>1337.38</v>
      </c>
      <c r="E416">
        <v>2820.16</v>
      </c>
      <c r="F416">
        <v>6018.3</v>
      </c>
      <c r="G416">
        <v>13972.02</v>
      </c>
      <c r="H416">
        <v>7295.49</v>
      </c>
      <c r="I416">
        <v>9682.2099999999991</v>
      </c>
      <c r="J416">
        <v>842.18</v>
      </c>
      <c r="K416">
        <v>9682.2099999999991</v>
      </c>
      <c r="L416">
        <v>24138.31</v>
      </c>
      <c r="M416">
        <v>0.65200000000000002</v>
      </c>
      <c r="N416">
        <v>2.1055999999999999</v>
      </c>
      <c r="O416">
        <v>3.3906999999999998</v>
      </c>
      <c r="P416">
        <v>4.4645999999999999</v>
      </c>
      <c r="Q416">
        <v>74.108000000000004</v>
      </c>
      <c r="R416">
        <v>1.4560999999999999</v>
      </c>
      <c r="S416">
        <v>81.88</v>
      </c>
      <c r="T416">
        <v>1.6509</v>
      </c>
      <c r="U416">
        <v>1.0738000000000001</v>
      </c>
      <c r="V416">
        <v>0.80169999999999997</v>
      </c>
      <c r="W416">
        <v>0.8861</v>
      </c>
      <c r="X416">
        <v>5.3666999999999998</v>
      </c>
      <c r="Y416">
        <v>6.1059000000000001</v>
      </c>
      <c r="Z416">
        <v>44.3675</v>
      </c>
      <c r="AA416">
        <v>3.0055000000000001</v>
      </c>
      <c r="AB416">
        <v>6.7196999999999996</v>
      </c>
      <c r="AC416">
        <v>11.604800000000001</v>
      </c>
      <c r="AD416">
        <v>186.67</v>
      </c>
      <c r="AE416">
        <v>46.058999999999997</v>
      </c>
      <c r="AF416">
        <v>118.4</v>
      </c>
      <c r="AG416">
        <v>169.4</v>
      </c>
      <c r="AH416">
        <v>1503.2</v>
      </c>
      <c r="AI416">
        <v>112.29</v>
      </c>
      <c r="AJ416">
        <v>1380.5</v>
      </c>
      <c r="AK416">
        <v>737.25</v>
      </c>
      <c r="AL416">
        <v>25.48</v>
      </c>
      <c r="AM416">
        <v>799.5</v>
      </c>
    </row>
    <row r="417" spans="2:39" x14ac:dyDescent="0.25">
      <c r="B417" s="15">
        <v>40648</v>
      </c>
      <c r="C417">
        <v>12341.83</v>
      </c>
      <c r="D417">
        <v>1319.68</v>
      </c>
      <c r="E417">
        <v>2764.65</v>
      </c>
      <c r="F417">
        <v>5996.01</v>
      </c>
      <c r="G417">
        <v>13799.12</v>
      </c>
      <c r="H417">
        <v>7178.29</v>
      </c>
      <c r="I417">
        <v>9591.52</v>
      </c>
      <c r="J417">
        <v>841.29</v>
      </c>
      <c r="K417">
        <v>9591.52</v>
      </c>
      <c r="L417">
        <v>24008.07</v>
      </c>
      <c r="M417">
        <v>0.69340000000000002</v>
      </c>
      <c r="N417">
        <v>2.1196000000000002</v>
      </c>
      <c r="O417">
        <v>3.4079000000000002</v>
      </c>
      <c r="P417">
        <v>4.4683999999999999</v>
      </c>
      <c r="Q417">
        <v>74.831999999999994</v>
      </c>
      <c r="R417">
        <v>1.4430000000000001</v>
      </c>
      <c r="S417">
        <v>83.13</v>
      </c>
      <c r="T417">
        <v>1.6328</v>
      </c>
      <c r="U417">
        <v>1.0568</v>
      </c>
      <c r="V417">
        <v>0.79949999999999999</v>
      </c>
      <c r="W417">
        <v>0.89219999999999999</v>
      </c>
      <c r="X417">
        <v>5.3723999999999998</v>
      </c>
      <c r="Y417">
        <v>6.1848000000000001</v>
      </c>
      <c r="Z417">
        <v>44.335000000000001</v>
      </c>
      <c r="AA417">
        <v>3.0228999999999999</v>
      </c>
      <c r="AB417">
        <v>6.7980999999999998</v>
      </c>
      <c r="AC417">
        <v>11.6631</v>
      </c>
      <c r="AD417">
        <v>195.52</v>
      </c>
      <c r="AE417">
        <v>42.570999999999998</v>
      </c>
      <c r="AF417">
        <v>117.4</v>
      </c>
      <c r="AG417">
        <v>169.6</v>
      </c>
      <c r="AH417">
        <v>1485.3</v>
      </c>
      <c r="AI417">
        <v>109.66</v>
      </c>
      <c r="AJ417">
        <v>1331.75</v>
      </c>
      <c r="AK417">
        <v>742</v>
      </c>
      <c r="AL417">
        <v>24.59</v>
      </c>
      <c r="AM417">
        <v>744.25</v>
      </c>
    </row>
    <row r="418" spans="2:39" x14ac:dyDescent="0.25">
      <c r="B418" s="15">
        <v>40641</v>
      </c>
      <c r="C418">
        <v>12380.05</v>
      </c>
      <c r="D418">
        <v>1328.17</v>
      </c>
      <c r="E418">
        <v>2780.41</v>
      </c>
      <c r="F418">
        <v>6055.75</v>
      </c>
      <c r="G418">
        <v>14208.43</v>
      </c>
      <c r="H418">
        <v>7217.02</v>
      </c>
      <c r="I418">
        <v>9768.08</v>
      </c>
      <c r="J418">
        <v>853.13</v>
      </c>
      <c r="K418">
        <v>9768.08</v>
      </c>
      <c r="L418">
        <v>24396.07</v>
      </c>
      <c r="M418">
        <v>0.80610000000000004</v>
      </c>
      <c r="N418">
        <v>2.3068</v>
      </c>
      <c r="O418">
        <v>3.5771999999999999</v>
      </c>
      <c r="P418">
        <v>4.6417000000000002</v>
      </c>
      <c r="Q418">
        <v>75.066000000000003</v>
      </c>
      <c r="R418">
        <v>1.4482999999999999</v>
      </c>
      <c r="S418">
        <v>84.76</v>
      </c>
      <c r="T418">
        <v>1.6383000000000001</v>
      </c>
      <c r="U418">
        <v>1.0564</v>
      </c>
      <c r="V418">
        <v>0.78280000000000005</v>
      </c>
      <c r="W418">
        <v>0.90649999999999997</v>
      </c>
      <c r="X418">
        <v>5.3849</v>
      </c>
      <c r="Y418">
        <v>6.2028999999999996</v>
      </c>
      <c r="Z418">
        <v>44.076900000000002</v>
      </c>
      <c r="AA418">
        <v>3.0222000000000002</v>
      </c>
      <c r="AB418">
        <v>6.6370000000000005</v>
      </c>
      <c r="AC418">
        <v>11.730499999999999</v>
      </c>
      <c r="AD418">
        <v>202.97</v>
      </c>
      <c r="AE418">
        <v>40.607999999999997</v>
      </c>
      <c r="AF418">
        <v>118.825</v>
      </c>
      <c r="AG418">
        <v>166.75</v>
      </c>
      <c r="AH418">
        <v>1473.4</v>
      </c>
      <c r="AI418">
        <v>112.79</v>
      </c>
      <c r="AJ418">
        <v>1392.25</v>
      </c>
      <c r="AK418">
        <v>768</v>
      </c>
      <c r="AL418">
        <v>25.66</v>
      </c>
      <c r="AM418">
        <v>797.5</v>
      </c>
    </row>
    <row r="419" spans="2:39" x14ac:dyDescent="0.25">
      <c r="B419" s="15">
        <v>40634</v>
      </c>
      <c r="C419">
        <v>12376.72</v>
      </c>
      <c r="D419">
        <v>1332.41</v>
      </c>
      <c r="E419">
        <v>2789.6</v>
      </c>
      <c r="F419">
        <v>6009.92</v>
      </c>
      <c r="G419">
        <v>14130.15</v>
      </c>
      <c r="H419">
        <v>7179.81</v>
      </c>
      <c r="I419">
        <v>9708.39</v>
      </c>
      <c r="J419">
        <v>862.62</v>
      </c>
      <c r="K419">
        <v>9708.39</v>
      </c>
      <c r="L419">
        <v>23801.9</v>
      </c>
      <c r="M419">
        <v>0.79759999999999998</v>
      </c>
      <c r="N419">
        <v>2.2366999999999999</v>
      </c>
      <c r="O419">
        <v>3.4422000000000001</v>
      </c>
      <c r="P419">
        <v>4.4852999999999996</v>
      </c>
      <c r="Q419">
        <v>75.832999999999998</v>
      </c>
      <c r="R419">
        <v>1.4237</v>
      </c>
      <c r="S419">
        <v>84.06</v>
      </c>
      <c r="T419">
        <v>1.6111</v>
      </c>
      <c r="U419">
        <v>1.0387</v>
      </c>
      <c r="V419">
        <v>0.76770000000000005</v>
      </c>
      <c r="W419">
        <v>0.92379999999999995</v>
      </c>
      <c r="X419">
        <v>5.4881000000000002</v>
      </c>
      <c r="Y419">
        <v>6.2952000000000004</v>
      </c>
      <c r="Z419">
        <v>44.585000000000001</v>
      </c>
      <c r="AA419">
        <v>3.0255000000000001</v>
      </c>
      <c r="AB419">
        <v>6.6978</v>
      </c>
      <c r="AC419">
        <v>11.8385</v>
      </c>
      <c r="AD419">
        <v>195.55</v>
      </c>
      <c r="AE419">
        <v>37.731999999999999</v>
      </c>
      <c r="AF419">
        <v>122.075</v>
      </c>
      <c r="AG419">
        <v>162.9</v>
      </c>
      <c r="AH419">
        <v>1428.1</v>
      </c>
      <c r="AI419">
        <v>107.94</v>
      </c>
      <c r="AJ419">
        <v>1393.75</v>
      </c>
      <c r="AK419">
        <v>736</v>
      </c>
      <c r="AL419">
        <v>27.44</v>
      </c>
      <c r="AM419">
        <v>759.5</v>
      </c>
    </row>
    <row r="420" spans="2:39" x14ac:dyDescent="0.25">
      <c r="B420" s="15">
        <v>40627</v>
      </c>
      <c r="C420">
        <v>12220.59</v>
      </c>
      <c r="D420">
        <v>1313.8</v>
      </c>
      <c r="E420">
        <v>2743.06</v>
      </c>
      <c r="F420">
        <v>5900.76</v>
      </c>
      <c r="G420">
        <v>14039.39</v>
      </c>
      <c r="H420">
        <v>6946.36</v>
      </c>
      <c r="I420">
        <v>9536.1299999999992</v>
      </c>
      <c r="J420">
        <v>857.38</v>
      </c>
      <c r="K420">
        <v>9536.1299999999992</v>
      </c>
      <c r="L420">
        <v>23158.67</v>
      </c>
      <c r="M420">
        <v>0.73150000000000004</v>
      </c>
      <c r="N420">
        <v>2.1551</v>
      </c>
      <c r="O420">
        <v>3.4388000000000001</v>
      </c>
      <c r="P420">
        <v>4.5001999999999995</v>
      </c>
      <c r="Q420">
        <v>76.216999999999999</v>
      </c>
      <c r="R420">
        <v>1.4088000000000001</v>
      </c>
      <c r="S420">
        <v>81.34</v>
      </c>
      <c r="T420">
        <v>1.6042000000000001</v>
      </c>
      <c r="U420">
        <v>1.026</v>
      </c>
      <c r="V420">
        <v>0.75339999999999996</v>
      </c>
      <c r="W420">
        <v>0.91990000000000005</v>
      </c>
      <c r="X420">
        <v>5.6017999999999999</v>
      </c>
      <c r="Y420">
        <v>6.3794000000000004</v>
      </c>
      <c r="Z420">
        <v>44.674999999999997</v>
      </c>
      <c r="AA420">
        <v>3.0265</v>
      </c>
      <c r="AB420">
        <v>6.8491</v>
      </c>
      <c r="AC420">
        <v>11.9922</v>
      </c>
      <c r="AD420">
        <v>204.49</v>
      </c>
      <c r="AE420">
        <v>37.058</v>
      </c>
      <c r="AF420">
        <v>118.6</v>
      </c>
      <c r="AG420">
        <v>162.44999999999999</v>
      </c>
      <c r="AH420">
        <v>1426.2</v>
      </c>
      <c r="AI420">
        <v>105.4</v>
      </c>
      <c r="AJ420">
        <v>1358.25</v>
      </c>
      <c r="AK420">
        <v>689.5</v>
      </c>
      <c r="AL420">
        <v>27.86</v>
      </c>
      <c r="AM420">
        <v>733.25</v>
      </c>
    </row>
    <row r="421" spans="2:39" x14ac:dyDescent="0.25">
      <c r="B421" s="15">
        <v>40620</v>
      </c>
      <c r="C421">
        <v>11858.52</v>
      </c>
      <c r="D421">
        <v>1279.2</v>
      </c>
      <c r="E421">
        <v>2643.67</v>
      </c>
      <c r="F421">
        <v>5718.13</v>
      </c>
      <c r="G421">
        <v>13789.63</v>
      </c>
      <c r="H421">
        <v>6664.4</v>
      </c>
      <c r="I421">
        <v>9206.75</v>
      </c>
      <c r="J421">
        <v>830.39</v>
      </c>
      <c r="K421">
        <v>9206.75</v>
      </c>
      <c r="L421">
        <v>22300.23</v>
      </c>
      <c r="M421">
        <v>0.58450000000000002</v>
      </c>
      <c r="N421">
        <v>1.9351</v>
      </c>
      <c r="O421">
        <v>3.2677999999999998</v>
      </c>
      <c r="P421">
        <v>4.4165999999999999</v>
      </c>
      <c r="Q421">
        <v>75.718000000000004</v>
      </c>
      <c r="R421">
        <v>1.4182000000000001</v>
      </c>
      <c r="S421">
        <v>80.58</v>
      </c>
      <c r="T421">
        <v>1.6234</v>
      </c>
      <c r="U421">
        <v>0.99590000000000001</v>
      </c>
      <c r="V421">
        <v>0.73109999999999997</v>
      </c>
      <c r="W421">
        <v>0.90100000000000002</v>
      </c>
      <c r="X421">
        <v>5.5651999999999999</v>
      </c>
      <c r="Y421">
        <v>6.2717999999999998</v>
      </c>
      <c r="Z421">
        <v>45.125599999999999</v>
      </c>
      <c r="AA421">
        <v>3.0525000000000002</v>
      </c>
      <c r="AB421">
        <v>6.9972000000000003</v>
      </c>
      <c r="AC421">
        <v>12.0527</v>
      </c>
      <c r="AD421">
        <v>199.12</v>
      </c>
      <c r="AE421">
        <v>35.06</v>
      </c>
      <c r="AF421">
        <v>111.65</v>
      </c>
      <c r="AG421">
        <v>163.44999999999999</v>
      </c>
      <c r="AH421">
        <v>1416.1</v>
      </c>
      <c r="AI421">
        <v>101.07</v>
      </c>
      <c r="AJ421">
        <v>1362.5</v>
      </c>
      <c r="AK421">
        <v>683.5</v>
      </c>
      <c r="AL421">
        <v>27.71</v>
      </c>
      <c r="AM421">
        <v>723</v>
      </c>
    </row>
    <row r="422" spans="2:39" x14ac:dyDescent="0.25">
      <c r="B422" s="15">
        <v>40613</v>
      </c>
      <c r="C422">
        <v>12044.4</v>
      </c>
      <c r="D422">
        <v>1304.28</v>
      </c>
      <c r="E422">
        <v>2715.61</v>
      </c>
      <c r="F422">
        <v>5828.67</v>
      </c>
      <c r="G422">
        <v>13674.25</v>
      </c>
      <c r="H422">
        <v>6981.49</v>
      </c>
      <c r="I422">
        <v>10254.43</v>
      </c>
      <c r="J422">
        <v>915.51</v>
      </c>
      <c r="K422">
        <v>10254.43</v>
      </c>
      <c r="L422">
        <v>23249.78</v>
      </c>
      <c r="M422">
        <v>0.64100000000000001</v>
      </c>
      <c r="N422">
        <v>2.0550000000000002</v>
      </c>
      <c r="O422">
        <v>3.4024999999999999</v>
      </c>
      <c r="P422">
        <v>4.548</v>
      </c>
      <c r="Q422">
        <v>76.775999999999996</v>
      </c>
      <c r="R422">
        <v>1.3902999999999999</v>
      </c>
      <c r="S422">
        <v>81.84</v>
      </c>
      <c r="T422">
        <v>1.6082000000000001</v>
      </c>
      <c r="U422">
        <v>1.0138</v>
      </c>
      <c r="V422">
        <v>0.74270000000000003</v>
      </c>
      <c r="W422">
        <v>0.92979999999999996</v>
      </c>
      <c r="X422">
        <v>5.5972</v>
      </c>
      <c r="Y422">
        <v>6.3349000000000002</v>
      </c>
      <c r="Z422">
        <v>45.2425</v>
      </c>
      <c r="AA422">
        <v>3.0430000000000001</v>
      </c>
      <c r="AB422">
        <v>6.8798000000000004</v>
      </c>
      <c r="AC422">
        <v>11.907500000000001</v>
      </c>
      <c r="AD422">
        <v>204.94</v>
      </c>
      <c r="AE422">
        <v>35.933</v>
      </c>
      <c r="AF422">
        <v>117.125</v>
      </c>
      <c r="AG422">
        <v>168.6</v>
      </c>
      <c r="AH422">
        <v>1421.8</v>
      </c>
      <c r="AI422">
        <v>101.16</v>
      </c>
      <c r="AJ422">
        <v>1326.5</v>
      </c>
      <c r="AK422">
        <v>659.25</v>
      </c>
      <c r="AL422">
        <v>28.86</v>
      </c>
      <c r="AM422">
        <v>695</v>
      </c>
    </row>
    <row r="423" spans="2:39" x14ac:dyDescent="0.25">
      <c r="B423" s="15">
        <v>40606</v>
      </c>
      <c r="C423">
        <v>12169.88</v>
      </c>
      <c r="D423">
        <v>1321.15</v>
      </c>
      <c r="E423">
        <v>2784.67</v>
      </c>
      <c r="F423">
        <v>5990.39</v>
      </c>
      <c r="G423">
        <v>14252.77</v>
      </c>
      <c r="H423">
        <v>7178.9</v>
      </c>
      <c r="I423">
        <v>10693.66</v>
      </c>
      <c r="J423">
        <v>955.59</v>
      </c>
      <c r="K423">
        <v>10693.66</v>
      </c>
      <c r="L423">
        <v>23408.86</v>
      </c>
      <c r="M423">
        <v>0.68069999999999997</v>
      </c>
      <c r="N423">
        <v>2.1814999999999998</v>
      </c>
      <c r="O423">
        <v>3.49</v>
      </c>
      <c r="P423">
        <v>4.5963000000000003</v>
      </c>
      <c r="Q423">
        <v>76.400000000000006</v>
      </c>
      <c r="R423">
        <v>1.3987000000000001</v>
      </c>
      <c r="S423">
        <v>82.32</v>
      </c>
      <c r="T423">
        <v>1.6269</v>
      </c>
      <c r="U423">
        <v>1.0138</v>
      </c>
      <c r="V423">
        <v>0.73829999999999996</v>
      </c>
      <c r="W423">
        <v>0.92449999999999999</v>
      </c>
      <c r="X423">
        <v>5.5673000000000004</v>
      </c>
      <c r="Y423">
        <v>6.3461999999999996</v>
      </c>
      <c r="Z423">
        <v>44.987499999999997</v>
      </c>
      <c r="AA423">
        <v>3.0295000000000001</v>
      </c>
      <c r="AB423">
        <v>6.8765000000000001</v>
      </c>
      <c r="AC423">
        <v>12.0075</v>
      </c>
      <c r="AD423">
        <v>215.15</v>
      </c>
      <c r="AE423">
        <v>35.317</v>
      </c>
      <c r="AF423">
        <v>114.05</v>
      </c>
      <c r="AG423">
        <v>175.25</v>
      </c>
      <c r="AH423">
        <v>1428.6</v>
      </c>
      <c r="AI423">
        <v>104.42</v>
      </c>
      <c r="AJ423">
        <v>1407.75</v>
      </c>
      <c r="AK423">
        <v>721.25</v>
      </c>
      <c r="AL423">
        <v>29.88</v>
      </c>
      <c r="AM423">
        <v>800.5</v>
      </c>
    </row>
    <row r="424" spans="2:39" x14ac:dyDescent="0.25">
      <c r="B424" s="15">
        <v>40599</v>
      </c>
      <c r="C424">
        <v>12130.45</v>
      </c>
      <c r="D424">
        <v>1319.88</v>
      </c>
      <c r="E424">
        <v>2781.05</v>
      </c>
      <c r="F424">
        <v>6001.2</v>
      </c>
      <c r="G424">
        <v>14052.13</v>
      </c>
      <c r="H424">
        <v>7185.17</v>
      </c>
      <c r="I424">
        <v>10526.76</v>
      </c>
      <c r="J424">
        <v>941.93</v>
      </c>
      <c r="K424">
        <v>10526.76</v>
      </c>
      <c r="L424">
        <v>23012.37</v>
      </c>
      <c r="M424">
        <v>0.7117</v>
      </c>
      <c r="N424">
        <v>2.1615000000000002</v>
      </c>
      <c r="O424">
        <v>3.4125000000000001</v>
      </c>
      <c r="P424">
        <v>4.4960000000000004</v>
      </c>
      <c r="Q424">
        <v>77.275000000000006</v>
      </c>
      <c r="R424">
        <v>1.3754</v>
      </c>
      <c r="S424">
        <v>81.680000000000007</v>
      </c>
      <c r="T424">
        <v>1.6118000000000001</v>
      </c>
      <c r="U424">
        <v>1.0177</v>
      </c>
      <c r="V424">
        <v>0.75160000000000005</v>
      </c>
      <c r="W424">
        <v>0.92820000000000003</v>
      </c>
      <c r="X424">
        <v>5.6372999999999998</v>
      </c>
      <c r="Y424">
        <v>6.4245999999999999</v>
      </c>
      <c r="Z424">
        <v>45.325000000000003</v>
      </c>
      <c r="AA424">
        <v>3.05</v>
      </c>
      <c r="AB424">
        <v>7.0244999999999997</v>
      </c>
      <c r="AC424">
        <v>12.1265</v>
      </c>
      <c r="AD424">
        <v>191.34</v>
      </c>
      <c r="AE424">
        <v>32.898000000000003</v>
      </c>
      <c r="AF424">
        <v>112.02500000000001</v>
      </c>
      <c r="AG424">
        <v>183.35</v>
      </c>
      <c r="AH424">
        <v>1409.3</v>
      </c>
      <c r="AI424">
        <v>97.88</v>
      </c>
      <c r="AJ424">
        <v>1365.5</v>
      </c>
      <c r="AK424">
        <v>712</v>
      </c>
      <c r="AL424">
        <v>31.52</v>
      </c>
      <c r="AM424">
        <v>776.5</v>
      </c>
    </row>
    <row r="425" spans="2:39" x14ac:dyDescent="0.25">
      <c r="B425" s="15">
        <v>40592</v>
      </c>
      <c r="C425">
        <v>12391.25</v>
      </c>
      <c r="D425">
        <v>1343.01</v>
      </c>
      <c r="E425">
        <v>2833.95</v>
      </c>
      <c r="F425">
        <v>6082.99</v>
      </c>
      <c r="G425">
        <v>14123.11</v>
      </c>
      <c r="H425">
        <v>7426.81</v>
      </c>
      <c r="I425">
        <v>10842.8</v>
      </c>
      <c r="J425">
        <v>973.6</v>
      </c>
      <c r="K425">
        <v>10842.8</v>
      </c>
      <c r="L425">
        <v>23595.24</v>
      </c>
      <c r="M425">
        <v>0.74690000000000001</v>
      </c>
      <c r="N425">
        <v>2.2688000000000001</v>
      </c>
      <c r="O425">
        <v>3.5798999999999999</v>
      </c>
      <c r="P425">
        <v>4.6836000000000002</v>
      </c>
      <c r="Q425">
        <v>77.664000000000001</v>
      </c>
      <c r="R425">
        <v>1.3693</v>
      </c>
      <c r="S425">
        <v>83.18</v>
      </c>
      <c r="T425">
        <v>1.6253</v>
      </c>
      <c r="U425">
        <v>1.0146999999999999</v>
      </c>
      <c r="V425">
        <v>0.76160000000000005</v>
      </c>
      <c r="W425">
        <v>0.9446</v>
      </c>
      <c r="X425">
        <v>5.6684000000000001</v>
      </c>
      <c r="Y425">
        <v>6.3879000000000001</v>
      </c>
      <c r="Z425">
        <v>45.21</v>
      </c>
      <c r="AA425">
        <v>3.0335000000000001</v>
      </c>
      <c r="AB425">
        <v>7.1420000000000003</v>
      </c>
      <c r="AC425">
        <v>12.033099999999999</v>
      </c>
      <c r="AD425">
        <v>197.02</v>
      </c>
      <c r="AE425">
        <v>32.295999999999999</v>
      </c>
      <c r="AF425">
        <v>111.05</v>
      </c>
      <c r="AG425">
        <v>178.2</v>
      </c>
      <c r="AH425">
        <v>1388.2</v>
      </c>
      <c r="AI425">
        <v>86.2</v>
      </c>
      <c r="AJ425">
        <v>1368</v>
      </c>
      <c r="AK425">
        <v>709.75</v>
      </c>
      <c r="AL425">
        <v>31.02</v>
      </c>
      <c r="AM425">
        <v>822.25</v>
      </c>
    </row>
    <row r="426" spans="2:39" x14ac:dyDescent="0.25">
      <c r="B426" s="15">
        <v>40585</v>
      </c>
      <c r="C426">
        <v>12273.26</v>
      </c>
      <c r="D426">
        <v>1329.15</v>
      </c>
      <c r="E426">
        <v>2809.44</v>
      </c>
      <c r="F426">
        <v>6062.9</v>
      </c>
      <c r="G426">
        <v>13766.76</v>
      </c>
      <c r="H426">
        <v>7371.2</v>
      </c>
      <c r="I426">
        <v>10605.65</v>
      </c>
      <c r="J426">
        <v>946.63</v>
      </c>
      <c r="K426">
        <v>10605.65</v>
      </c>
      <c r="L426">
        <v>22828.92</v>
      </c>
      <c r="M426">
        <v>0.83420000000000005</v>
      </c>
      <c r="N426">
        <v>2.3555999999999999</v>
      </c>
      <c r="O426">
        <v>3.6288</v>
      </c>
      <c r="P426">
        <v>4.6875999999999998</v>
      </c>
      <c r="Q426">
        <v>78.459999999999994</v>
      </c>
      <c r="R426">
        <v>1.3553999999999999</v>
      </c>
      <c r="S426">
        <v>83.43</v>
      </c>
      <c r="T426">
        <v>1.6007</v>
      </c>
      <c r="U426">
        <v>1.0021</v>
      </c>
      <c r="V426">
        <v>0.76060000000000005</v>
      </c>
      <c r="W426">
        <v>0.97319999999999995</v>
      </c>
      <c r="X426">
        <v>5.8495999999999997</v>
      </c>
      <c r="Y426">
        <v>6.4817999999999998</v>
      </c>
      <c r="Z426">
        <v>45.685000000000002</v>
      </c>
      <c r="AA426">
        <v>3.0545</v>
      </c>
      <c r="AB426">
        <v>7.2788000000000004</v>
      </c>
      <c r="AC426">
        <v>12.0305</v>
      </c>
      <c r="AD426">
        <v>189.97</v>
      </c>
      <c r="AE426">
        <v>29.995000000000001</v>
      </c>
      <c r="AF426">
        <v>107.77500000000001</v>
      </c>
      <c r="AG426">
        <v>165.25</v>
      </c>
      <c r="AH426">
        <v>1359.9</v>
      </c>
      <c r="AI426">
        <v>85.58</v>
      </c>
      <c r="AJ426">
        <v>1416</v>
      </c>
      <c r="AK426">
        <v>706.5</v>
      </c>
      <c r="AL426">
        <v>31.3</v>
      </c>
      <c r="AM426">
        <v>867</v>
      </c>
    </row>
    <row r="427" spans="2:39" x14ac:dyDescent="0.25">
      <c r="B427" s="15">
        <v>40578</v>
      </c>
      <c r="C427">
        <v>12092.15</v>
      </c>
      <c r="D427">
        <v>1310.87</v>
      </c>
      <c r="E427">
        <v>2769.3</v>
      </c>
      <c r="F427">
        <v>5997.38</v>
      </c>
      <c r="G427">
        <v>13791.85</v>
      </c>
      <c r="H427">
        <v>7216.21</v>
      </c>
      <c r="I427">
        <v>10543.52</v>
      </c>
      <c r="J427">
        <v>935.36</v>
      </c>
      <c r="K427">
        <v>10543.52</v>
      </c>
      <c r="L427">
        <v>23908.959999999999</v>
      </c>
      <c r="M427">
        <v>0.74439999999999995</v>
      </c>
      <c r="N427">
        <v>2.2601</v>
      </c>
      <c r="O427">
        <v>3.6356000000000002</v>
      </c>
      <c r="P427">
        <v>4.7275</v>
      </c>
      <c r="Q427">
        <v>78.043999999999997</v>
      </c>
      <c r="R427">
        <v>1.3580999999999999</v>
      </c>
      <c r="S427">
        <v>82.18</v>
      </c>
      <c r="T427">
        <v>1.6111</v>
      </c>
      <c r="U427">
        <v>1.0138</v>
      </c>
      <c r="V427">
        <v>0.77010000000000001</v>
      </c>
      <c r="W427">
        <v>0.95499999999999996</v>
      </c>
      <c r="X427">
        <v>5.7557999999999998</v>
      </c>
      <c r="Y427">
        <v>6.4813000000000001</v>
      </c>
      <c r="Z427">
        <v>45.6</v>
      </c>
      <c r="AA427">
        <v>3.0434999999999999</v>
      </c>
      <c r="AB427">
        <v>7.2530999999999999</v>
      </c>
      <c r="AC427">
        <v>11.9863</v>
      </c>
      <c r="AD427">
        <v>167.86</v>
      </c>
      <c r="AE427">
        <v>29.059000000000001</v>
      </c>
      <c r="AF427">
        <v>108.25</v>
      </c>
      <c r="AG427">
        <v>172.6</v>
      </c>
      <c r="AH427">
        <v>1348.3</v>
      </c>
      <c r="AI427">
        <v>89.03</v>
      </c>
      <c r="AJ427">
        <v>1433.5</v>
      </c>
      <c r="AK427">
        <v>678.5</v>
      </c>
      <c r="AL427">
        <v>32.64</v>
      </c>
      <c r="AM427">
        <v>853.75</v>
      </c>
    </row>
    <row r="428" spans="2:39" x14ac:dyDescent="0.25">
      <c r="B428" s="15">
        <v>40571</v>
      </c>
      <c r="C428">
        <v>11823.7</v>
      </c>
      <c r="D428">
        <v>1276.3399999999999</v>
      </c>
      <c r="E428">
        <v>2686.89</v>
      </c>
      <c r="F428">
        <v>5881.37</v>
      </c>
      <c r="G428">
        <v>13437.58</v>
      </c>
      <c r="H428">
        <v>7102.8</v>
      </c>
      <c r="I428">
        <v>10360.34</v>
      </c>
      <c r="J428">
        <v>919.69</v>
      </c>
      <c r="K428">
        <v>10360.34</v>
      </c>
      <c r="L428">
        <v>23617.02</v>
      </c>
      <c r="M428">
        <v>0.53849999999999998</v>
      </c>
      <c r="N428">
        <v>1.9144000000000001</v>
      </c>
      <c r="O428">
        <v>3.3214000000000001</v>
      </c>
      <c r="P428">
        <v>4.5282</v>
      </c>
      <c r="Q428">
        <v>78.132999999999996</v>
      </c>
      <c r="R428">
        <v>1.3611</v>
      </c>
      <c r="S428">
        <v>82.12</v>
      </c>
      <c r="T428">
        <v>1.5859999999999999</v>
      </c>
      <c r="U428">
        <v>0.99399999999999999</v>
      </c>
      <c r="V428">
        <v>0.77359999999999995</v>
      </c>
      <c r="W428">
        <v>0.94189999999999996</v>
      </c>
      <c r="X428">
        <v>5.8182999999999998</v>
      </c>
      <c r="Y428">
        <v>6.5280000000000005</v>
      </c>
      <c r="Z428">
        <v>45.756300000000003</v>
      </c>
      <c r="AA428">
        <v>3.0554999999999999</v>
      </c>
      <c r="AB428">
        <v>7.18</v>
      </c>
      <c r="AC428">
        <v>12.206200000000001</v>
      </c>
      <c r="AD428">
        <v>164.75</v>
      </c>
      <c r="AE428">
        <v>27.919</v>
      </c>
      <c r="AF428">
        <v>107.5</v>
      </c>
      <c r="AG428">
        <v>165.9</v>
      </c>
      <c r="AH428">
        <v>1340.7</v>
      </c>
      <c r="AI428">
        <v>89.34</v>
      </c>
      <c r="AJ428">
        <v>1398</v>
      </c>
      <c r="AK428">
        <v>644</v>
      </c>
      <c r="AL428">
        <v>33.94</v>
      </c>
      <c r="AM428">
        <v>825.75</v>
      </c>
    </row>
    <row r="429" spans="2:39" x14ac:dyDescent="0.25">
      <c r="B429" s="15">
        <v>40564</v>
      </c>
      <c r="C429">
        <v>11871.84</v>
      </c>
      <c r="D429">
        <v>1283.3499999999999</v>
      </c>
      <c r="E429">
        <v>2689.54</v>
      </c>
      <c r="F429">
        <v>5896.25</v>
      </c>
      <c r="G429">
        <v>13258.57</v>
      </c>
      <c r="H429">
        <v>7062.42</v>
      </c>
      <c r="I429">
        <v>10274.52</v>
      </c>
      <c r="J429">
        <v>910.85</v>
      </c>
      <c r="K429">
        <v>10274.52</v>
      </c>
      <c r="L429">
        <v>23876.86</v>
      </c>
      <c r="M429">
        <v>0.60870000000000002</v>
      </c>
      <c r="N429">
        <v>2.0112000000000001</v>
      </c>
      <c r="O429">
        <v>3.4041999999999999</v>
      </c>
      <c r="P429">
        <v>4.5649999999999995</v>
      </c>
      <c r="Q429">
        <v>78.212999999999994</v>
      </c>
      <c r="R429">
        <v>1.3620999999999999</v>
      </c>
      <c r="S429">
        <v>82.57</v>
      </c>
      <c r="T429">
        <v>1.6</v>
      </c>
      <c r="U429">
        <v>0.98980000000000001</v>
      </c>
      <c r="V429">
        <v>0.7591</v>
      </c>
      <c r="W429">
        <v>0.95840000000000003</v>
      </c>
      <c r="X429">
        <v>5.8177000000000003</v>
      </c>
      <c r="Y429">
        <v>6.5857999999999999</v>
      </c>
      <c r="Z429">
        <v>45.62</v>
      </c>
      <c r="AA429">
        <v>3.0594999999999999</v>
      </c>
      <c r="AB429">
        <v>7.0568</v>
      </c>
      <c r="AC429">
        <v>12.0642</v>
      </c>
      <c r="AD429">
        <v>156.94</v>
      </c>
      <c r="AE429">
        <v>27.427</v>
      </c>
      <c r="AF429">
        <v>107.95</v>
      </c>
      <c r="AG429">
        <v>174</v>
      </c>
      <c r="AH429">
        <v>1341</v>
      </c>
      <c r="AI429">
        <v>89.11</v>
      </c>
      <c r="AJ429">
        <v>1412.25</v>
      </c>
      <c r="AK429">
        <v>657.25</v>
      </c>
      <c r="AL429">
        <v>32.33</v>
      </c>
      <c r="AM429">
        <v>824.5</v>
      </c>
    </row>
    <row r="430" spans="2:39" x14ac:dyDescent="0.25">
      <c r="B430" s="15">
        <v>40557</v>
      </c>
      <c r="C430">
        <v>11787.38</v>
      </c>
      <c r="D430">
        <v>1293.24</v>
      </c>
      <c r="E430">
        <v>2755.3</v>
      </c>
      <c r="F430">
        <v>6002.07</v>
      </c>
      <c r="G430">
        <v>13464.06</v>
      </c>
      <c r="H430">
        <v>7075.7</v>
      </c>
      <c r="I430">
        <v>10499.04</v>
      </c>
      <c r="J430">
        <v>930.31</v>
      </c>
      <c r="K430">
        <v>10499.04</v>
      </c>
      <c r="L430">
        <v>24283.23</v>
      </c>
      <c r="M430">
        <v>0.56850000000000001</v>
      </c>
      <c r="N430">
        <v>1.9188000000000001</v>
      </c>
      <c r="O430">
        <v>3.3231000000000002</v>
      </c>
      <c r="P430">
        <v>4.5301</v>
      </c>
      <c r="Q430">
        <v>79.162000000000006</v>
      </c>
      <c r="R430">
        <v>1.3388</v>
      </c>
      <c r="S430">
        <v>82.87</v>
      </c>
      <c r="T430">
        <v>1.587</v>
      </c>
      <c r="U430">
        <v>0.98880000000000001</v>
      </c>
      <c r="V430">
        <v>0.7661</v>
      </c>
      <c r="W430">
        <v>0.96340000000000003</v>
      </c>
      <c r="X430">
        <v>5.8414000000000001</v>
      </c>
      <c r="Y430">
        <v>6.6586999999999996</v>
      </c>
      <c r="Z430">
        <v>45.365000000000002</v>
      </c>
      <c r="AA430">
        <v>3.0590999999999999</v>
      </c>
      <c r="AB430">
        <v>6.9351000000000003</v>
      </c>
      <c r="AC430">
        <v>12.0473</v>
      </c>
      <c r="AD430">
        <v>141.44</v>
      </c>
      <c r="AE430">
        <v>28.32</v>
      </c>
      <c r="AF430">
        <v>109.375</v>
      </c>
      <c r="AG430">
        <v>173.05</v>
      </c>
      <c r="AH430">
        <v>1360.5</v>
      </c>
      <c r="AI430">
        <v>91.54</v>
      </c>
      <c r="AJ430">
        <v>1406.5</v>
      </c>
      <c r="AK430">
        <v>648.75</v>
      </c>
      <c r="AL430">
        <v>30.89</v>
      </c>
      <c r="AM430">
        <v>773.25</v>
      </c>
    </row>
    <row r="431" spans="2:39" x14ac:dyDescent="0.25">
      <c r="B431" s="15">
        <v>40550</v>
      </c>
      <c r="C431">
        <v>11674.76</v>
      </c>
      <c r="D431">
        <v>1271.5</v>
      </c>
      <c r="E431">
        <v>2703.17</v>
      </c>
      <c r="F431">
        <v>5984.33</v>
      </c>
      <c r="G431">
        <v>13272.3</v>
      </c>
      <c r="H431">
        <v>6947.84</v>
      </c>
      <c r="I431">
        <v>10541.04</v>
      </c>
      <c r="J431">
        <v>926.42</v>
      </c>
      <c r="K431">
        <v>10541.04</v>
      </c>
      <c r="L431">
        <v>23686.63</v>
      </c>
      <c r="M431">
        <v>0.59309999999999996</v>
      </c>
      <c r="N431">
        <v>1.9593</v>
      </c>
      <c r="O431">
        <v>3.3237000000000001</v>
      </c>
      <c r="P431">
        <v>4.4846000000000004</v>
      </c>
      <c r="Q431">
        <v>81.012</v>
      </c>
      <c r="R431">
        <v>1.2907</v>
      </c>
      <c r="S431">
        <v>83.15</v>
      </c>
      <c r="T431">
        <v>1.5548</v>
      </c>
      <c r="U431">
        <v>0.99590000000000001</v>
      </c>
      <c r="V431">
        <v>0.75980000000000003</v>
      </c>
      <c r="W431">
        <v>0.96730000000000005</v>
      </c>
      <c r="X431">
        <v>5.9909999999999997</v>
      </c>
      <c r="Y431">
        <v>6.9374000000000002</v>
      </c>
      <c r="Z431">
        <v>45.384999999999998</v>
      </c>
      <c r="AA431">
        <v>3.0695999999999999</v>
      </c>
      <c r="AB431">
        <v>6.8045</v>
      </c>
      <c r="AC431">
        <v>12.2323</v>
      </c>
      <c r="AD431">
        <v>140.6</v>
      </c>
      <c r="AE431">
        <v>28.670999999999999</v>
      </c>
      <c r="AF431">
        <v>106.375</v>
      </c>
      <c r="AG431">
        <v>188.6</v>
      </c>
      <c r="AH431">
        <v>1368.9</v>
      </c>
      <c r="AI431">
        <v>88.03</v>
      </c>
      <c r="AJ431">
        <v>1357.75</v>
      </c>
      <c r="AK431">
        <v>595</v>
      </c>
      <c r="AL431">
        <v>31.53</v>
      </c>
      <c r="AM431">
        <v>774</v>
      </c>
    </row>
    <row r="432" spans="2:39" x14ac:dyDescent="0.25">
      <c r="B432" s="15">
        <v>40543</v>
      </c>
      <c r="C432">
        <v>11577.51</v>
      </c>
      <c r="D432">
        <v>1257.6400000000001</v>
      </c>
      <c r="E432">
        <v>2652.87</v>
      </c>
      <c r="F432">
        <v>5899.94</v>
      </c>
      <c r="G432">
        <v>13443.22</v>
      </c>
      <c r="H432">
        <v>6914.19</v>
      </c>
      <c r="I432">
        <v>10228.92</v>
      </c>
      <c r="J432">
        <v>898.8</v>
      </c>
      <c r="K432">
        <v>10228.92</v>
      </c>
      <c r="L432">
        <v>23035.45</v>
      </c>
      <c r="M432">
        <v>0.59340000000000004</v>
      </c>
      <c r="N432">
        <v>2.0059999999999998</v>
      </c>
      <c r="O432">
        <v>3.2934999999999999</v>
      </c>
      <c r="P432">
        <v>4.3341000000000003</v>
      </c>
      <c r="Q432">
        <v>79.028000000000006</v>
      </c>
      <c r="R432">
        <v>1.3384</v>
      </c>
      <c r="S432">
        <v>81.12</v>
      </c>
      <c r="T432">
        <v>1.5611999999999999</v>
      </c>
      <c r="U432">
        <v>1.0233000000000001</v>
      </c>
      <c r="V432">
        <v>0.7802</v>
      </c>
      <c r="W432">
        <v>0.93520000000000003</v>
      </c>
      <c r="X432">
        <v>5.8217999999999996</v>
      </c>
      <c r="Y432">
        <v>6.7114000000000003</v>
      </c>
      <c r="Z432">
        <v>44.704999999999998</v>
      </c>
      <c r="AA432">
        <v>3.0834999999999999</v>
      </c>
      <c r="AB432">
        <v>6.6291000000000002</v>
      </c>
      <c r="AC432">
        <v>12.3401</v>
      </c>
      <c r="AD432">
        <v>144.81</v>
      </c>
      <c r="AE432">
        <v>30.937000000000001</v>
      </c>
      <c r="AF432">
        <v>107.9</v>
      </c>
      <c r="AG432">
        <v>172.35</v>
      </c>
      <c r="AH432">
        <v>1421.4</v>
      </c>
      <c r="AI432">
        <v>91.38</v>
      </c>
      <c r="AJ432">
        <v>1393.75</v>
      </c>
      <c r="AK432">
        <v>629</v>
      </c>
      <c r="AL432">
        <v>32.119999999999997</v>
      </c>
      <c r="AM432">
        <v>794.25</v>
      </c>
    </row>
    <row r="433" spans="2:39" x14ac:dyDescent="0.25">
      <c r="B433" s="15">
        <v>40536</v>
      </c>
      <c r="C433">
        <v>11573.49</v>
      </c>
      <c r="D433">
        <v>1256.77</v>
      </c>
      <c r="E433">
        <v>2665.6</v>
      </c>
      <c r="F433">
        <v>6008.92</v>
      </c>
      <c r="G433">
        <v>13383.16</v>
      </c>
      <c r="H433">
        <v>7057.69</v>
      </c>
      <c r="I433">
        <v>10279.19</v>
      </c>
      <c r="J433">
        <v>901.66</v>
      </c>
      <c r="K433">
        <v>10279.19</v>
      </c>
      <c r="L433">
        <v>22833.8</v>
      </c>
      <c r="M433">
        <v>0.64739999999999998</v>
      </c>
      <c r="N433">
        <v>2.0556000000000001</v>
      </c>
      <c r="O433">
        <v>3.3933</v>
      </c>
      <c r="P433">
        <v>4.4698000000000002</v>
      </c>
      <c r="Q433">
        <v>80.474000000000004</v>
      </c>
      <c r="R433">
        <v>1.3122</v>
      </c>
      <c r="S433">
        <v>82.88</v>
      </c>
      <c r="T433">
        <v>1.5444</v>
      </c>
      <c r="U433">
        <v>1.0044999999999999</v>
      </c>
      <c r="V433">
        <v>0.74919999999999998</v>
      </c>
      <c r="W433">
        <v>0.96230000000000004</v>
      </c>
      <c r="X433">
        <v>5.9645999999999999</v>
      </c>
      <c r="Y433">
        <v>6.8512000000000004</v>
      </c>
      <c r="Z433">
        <v>45.122500000000002</v>
      </c>
      <c r="AA433">
        <v>3.093</v>
      </c>
      <c r="AB433">
        <v>6.7379999999999995</v>
      </c>
      <c r="AC433">
        <v>12.364800000000001</v>
      </c>
      <c r="AD433">
        <v>148.12</v>
      </c>
      <c r="AE433">
        <v>29.31</v>
      </c>
      <c r="AF433">
        <v>104</v>
      </c>
      <c r="AG433">
        <v>169.1</v>
      </c>
      <c r="AH433">
        <v>1380</v>
      </c>
      <c r="AI433">
        <v>91.51</v>
      </c>
      <c r="AJ433">
        <v>1349.5</v>
      </c>
      <c r="AK433">
        <v>614</v>
      </c>
      <c r="AL433">
        <v>33.979999999999997</v>
      </c>
      <c r="AM433">
        <v>783</v>
      </c>
    </row>
    <row r="434" spans="2:39" x14ac:dyDescent="0.25">
      <c r="B434" s="15">
        <v>40529</v>
      </c>
      <c r="C434">
        <v>11491.91</v>
      </c>
      <c r="D434">
        <v>1243.9100000000001</v>
      </c>
      <c r="E434">
        <v>2642.97</v>
      </c>
      <c r="F434">
        <v>5871.75</v>
      </c>
      <c r="G434">
        <v>13201.46</v>
      </c>
      <c r="H434">
        <v>6982.45</v>
      </c>
      <c r="I434">
        <v>10303.83</v>
      </c>
      <c r="J434">
        <v>903.14</v>
      </c>
      <c r="K434">
        <v>10303.83</v>
      </c>
      <c r="L434">
        <v>22714.85</v>
      </c>
      <c r="M434">
        <v>0.60519999999999996</v>
      </c>
      <c r="N434">
        <v>1.9544000000000001</v>
      </c>
      <c r="O434">
        <v>3.3279000000000001</v>
      </c>
      <c r="P434">
        <v>4.4367000000000001</v>
      </c>
      <c r="Q434">
        <v>80.373000000000005</v>
      </c>
      <c r="R434">
        <v>1.3188</v>
      </c>
      <c r="S434">
        <v>83.98</v>
      </c>
      <c r="T434">
        <v>1.5533000000000001</v>
      </c>
      <c r="U434">
        <v>0.98819999999999997</v>
      </c>
      <c r="V434">
        <v>0.73619999999999997</v>
      </c>
      <c r="W434">
        <v>0.96860000000000002</v>
      </c>
      <c r="X434">
        <v>5.9859999999999998</v>
      </c>
      <c r="Y434">
        <v>6.8425000000000002</v>
      </c>
      <c r="Z434">
        <v>45.354999999999997</v>
      </c>
      <c r="AA434">
        <v>3.1284999999999998</v>
      </c>
      <c r="AB434">
        <v>6.88</v>
      </c>
      <c r="AC434">
        <v>12.403499999999999</v>
      </c>
      <c r="AD434">
        <v>150.12</v>
      </c>
      <c r="AE434">
        <v>29.113</v>
      </c>
      <c r="AF434">
        <v>102.175</v>
      </c>
      <c r="AG434">
        <v>156.6</v>
      </c>
      <c r="AH434">
        <v>1378.6</v>
      </c>
      <c r="AI434">
        <v>88.02</v>
      </c>
      <c r="AJ434">
        <v>1298.75</v>
      </c>
      <c r="AK434">
        <v>596.5</v>
      </c>
      <c r="AL434">
        <v>32.5</v>
      </c>
      <c r="AM434">
        <v>756.75</v>
      </c>
    </row>
    <row r="435" spans="2:39" x14ac:dyDescent="0.25">
      <c r="B435" s="15">
        <v>40522</v>
      </c>
      <c r="C435">
        <v>11410.32</v>
      </c>
      <c r="D435">
        <v>1240.4000000000001</v>
      </c>
      <c r="E435">
        <v>2637.54</v>
      </c>
      <c r="F435">
        <v>5812.95</v>
      </c>
      <c r="G435">
        <v>13239.47</v>
      </c>
      <c r="H435">
        <v>7006.17</v>
      </c>
      <c r="I435">
        <v>10211.950000000001</v>
      </c>
      <c r="J435">
        <v>888.22</v>
      </c>
      <c r="K435">
        <v>10211.950000000001</v>
      </c>
      <c r="L435">
        <v>23162.91</v>
      </c>
      <c r="M435">
        <v>0.63629999999999998</v>
      </c>
      <c r="N435">
        <v>1.9826000000000001</v>
      </c>
      <c r="O435">
        <v>3.319</v>
      </c>
      <c r="P435">
        <v>4.4288999999999996</v>
      </c>
      <c r="Q435">
        <v>80.069999999999993</v>
      </c>
      <c r="R435">
        <v>1.3226</v>
      </c>
      <c r="S435">
        <v>83.95</v>
      </c>
      <c r="T435">
        <v>1.5802</v>
      </c>
      <c r="U435">
        <v>0.98529999999999995</v>
      </c>
      <c r="V435">
        <v>0.74829999999999997</v>
      </c>
      <c r="W435">
        <v>0.98109999999999997</v>
      </c>
      <c r="X435">
        <v>6.0052000000000003</v>
      </c>
      <c r="Y435">
        <v>6.9119000000000002</v>
      </c>
      <c r="Z435">
        <v>45.057499999999997</v>
      </c>
      <c r="AA435">
        <v>3.1349999999999998</v>
      </c>
      <c r="AB435">
        <v>6.8654999999999999</v>
      </c>
      <c r="AC435">
        <v>12.452299999999999</v>
      </c>
      <c r="AD435">
        <v>136.97</v>
      </c>
      <c r="AE435">
        <v>28.576000000000001</v>
      </c>
      <c r="AF435">
        <v>100.95</v>
      </c>
      <c r="AG435">
        <v>160.6</v>
      </c>
      <c r="AH435">
        <v>1384.3</v>
      </c>
      <c r="AI435">
        <v>87.79</v>
      </c>
      <c r="AJ435">
        <v>1273</v>
      </c>
      <c r="AK435">
        <v>560.25</v>
      </c>
      <c r="AL435">
        <v>29.13</v>
      </c>
      <c r="AM435">
        <v>735.5</v>
      </c>
    </row>
    <row r="436" spans="2:39" x14ac:dyDescent="0.25">
      <c r="B436" s="15">
        <v>40515</v>
      </c>
      <c r="C436">
        <v>11382.09</v>
      </c>
      <c r="D436">
        <v>1224.71</v>
      </c>
      <c r="E436">
        <v>2591.46</v>
      </c>
      <c r="F436">
        <v>5745.32</v>
      </c>
      <c r="G436">
        <v>13178.95</v>
      </c>
      <c r="H436">
        <v>6947.72</v>
      </c>
      <c r="I436">
        <v>10178.32</v>
      </c>
      <c r="J436">
        <v>879.22</v>
      </c>
      <c r="K436">
        <v>10178.32</v>
      </c>
      <c r="L436">
        <v>23320.52</v>
      </c>
      <c r="M436">
        <v>0.46829999999999999</v>
      </c>
      <c r="N436">
        <v>1.6141000000000001</v>
      </c>
      <c r="O436">
        <v>3.0055000000000001</v>
      </c>
      <c r="P436">
        <v>4.3143000000000002</v>
      </c>
      <c r="Q436">
        <v>79.376999999999995</v>
      </c>
      <c r="R436">
        <v>1.3413999999999999</v>
      </c>
      <c r="S436">
        <v>82.53</v>
      </c>
      <c r="T436">
        <v>1.5777999999999999</v>
      </c>
      <c r="U436">
        <v>0.99309999999999998</v>
      </c>
      <c r="V436">
        <v>0.76600000000000001</v>
      </c>
      <c r="W436">
        <v>0.97350000000000003</v>
      </c>
      <c r="X436">
        <v>5.9523000000000001</v>
      </c>
      <c r="Y436">
        <v>6.7969999999999997</v>
      </c>
      <c r="Z436">
        <v>45.104999999999997</v>
      </c>
      <c r="AA436">
        <v>3.1440000000000001</v>
      </c>
      <c r="AB436">
        <v>6.8760000000000003</v>
      </c>
      <c r="AC436">
        <v>12.3369</v>
      </c>
      <c r="AD436">
        <v>142.33000000000001</v>
      </c>
      <c r="AE436">
        <v>29.241</v>
      </c>
      <c r="AF436">
        <v>103.175</v>
      </c>
      <c r="AG436">
        <v>156.80000000000001</v>
      </c>
      <c r="AH436">
        <v>1405.4</v>
      </c>
      <c r="AI436">
        <v>89.19</v>
      </c>
      <c r="AJ436">
        <v>1300.25</v>
      </c>
      <c r="AK436">
        <v>559</v>
      </c>
      <c r="AL436">
        <v>29.5</v>
      </c>
      <c r="AM436">
        <v>738</v>
      </c>
    </row>
    <row r="437" spans="2:39" x14ac:dyDescent="0.25">
      <c r="B437" s="15">
        <v>40508</v>
      </c>
      <c r="C437">
        <v>11092</v>
      </c>
      <c r="D437">
        <v>1189.4000000000001</v>
      </c>
      <c r="E437">
        <v>2534.56</v>
      </c>
      <c r="F437">
        <v>5668.7</v>
      </c>
      <c r="G437">
        <v>12892.71</v>
      </c>
      <c r="H437">
        <v>6848.98</v>
      </c>
      <c r="I437">
        <v>10039.56</v>
      </c>
      <c r="J437">
        <v>866.81</v>
      </c>
      <c r="K437">
        <v>10039.56</v>
      </c>
      <c r="L437">
        <v>22877.25</v>
      </c>
      <c r="M437">
        <v>0.50790000000000002</v>
      </c>
      <c r="N437">
        <v>1.5281</v>
      </c>
      <c r="O437">
        <v>2.8662999999999998</v>
      </c>
      <c r="P437">
        <v>4.2092999999999998</v>
      </c>
      <c r="Q437">
        <v>80.356999999999999</v>
      </c>
      <c r="R437">
        <v>1.3242</v>
      </c>
      <c r="S437">
        <v>84.1</v>
      </c>
      <c r="T437">
        <v>1.5592000000000001</v>
      </c>
      <c r="U437">
        <v>0.96450000000000002</v>
      </c>
      <c r="V437">
        <v>0.74990000000000001</v>
      </c>
      <c r="W437">
        <v>1.0036</v>
      </c>
      <c r="X437">
        <v>6.1550000000000002</v>
      </c>
      <c r="Y437">
        <v>7.0044000000000004</v>
      </c>
      <c r="Z437">
        <v>45.854999999999997</v>
      </c>
      <c r="AA437">
        <v>3.1629999999999998</v>
      </c>
      <c r="AB437">
        <v>7.1529999999999996</v>
      </c>
      <c r="AC437">
        <v>12.488799999999999</v>
      </c>
      <c r="AD437">
        <v>116.06</v>
      </c>
      <c r="AE437">
        <v>26.699000000000002</v>
      </c>
      <c r="AF437">
        <v>102.22499999999999</v>
      </c>
      <c r="AG437">
        <v>151.35</v>
      </c>
      <c r="AH437">
        <v>1362.4</v>
      </c>
      <c r="AI437">
        <v>83.76</v>
      </c>
      <c r="AJ437">
        <v>1238.5</v>
      </c>
      <c r="AK437">
        <v>538.25</v>
      </c>
      <c r="AL437">
        <v>28.25</v>
      </c>
      <c r="AM437">
        <v>648.25</v>
      </c>
    </row>
    <row r="438" spans="2:39" x14ac:dyDescent="0.25">
      <c r="B438" s="15">
        <v>40501</v>
      </c>
      <c r="C438">
        <v>11203.55</v>
      </c>
      <c r="D438">
        <v>1199.73</v>
      </c>
      <c r="E438">
        <v>2518.12</v>
      </c>
      <c r="F438">
        <v>5732.83</v>
      </c>
      <c r="G438">
        <v>12956.33</v>
      </c>
      <c r="H438">
        <v>6843.55</v>
      </c>
      <c r="I438">
        <v>10022.39</v>
      </c>
      <c r="J438">
        <v>869.52</v>
      </c>
      <c r="K438">
        <v>10022.39</v>
      </c>
      <c r="L438">
        <v>23605.71</v>
      </c>
      <c r="M438">
        <v>0.50470000000000004</v>
      </c>
      <c r="N438">
        <v>1.5169000000000001</v>
      </c>
      <c r="O438">
        <v>2.8712999999999997</v>
      </c>
      <c r="P438">
        <v>4.2443999999999997</v>
      </c>
      <c r="Q438">
        <v>78.504000000000005</v>
      </c>
      <c r="R438">
        <v>1.3673</v>
      </c>
      <c r="S438">
        <v>83.55</v>
      </c>
      <c r="T438">
        <v>1.5979000000000001</v>
      </c>
      <c r="U438">
        <v>0.98660000000000003</v>
      </c>
      <c r="V438">
        <v>0.77869999999999995</v>
      </c>
      <c r="W438">
        <v>0.99229999999999996</v>
      </c>
      <c r="X438">
        <v>5.9965999999999999</v>
      </c>
      <c r="Y438">
        <v>6.8593000000000002</v>
      </c>
      <c r="Z438">
        <v>45.29</v>
      </c>
      <c r="AA438">
        <v>3.121</v>
      </c>
      <c r="AB438">
        <v>7.0021000000000004</v>
      </c>
      <c r="AC438">
        <v>12.260300000000001</v>
      </c>
      <c r="AD438">
        <v>127.9</v>
      </c>
      <c r="AE438">
        <v>27.178999999999998</v>
      </c>
      <c r="AF438">
        <v>101.45</v>
      </c>
      <c r="AG438">
        <v>151.65</v>
      </c>
      <c r="AH438">
        <v>1352.3</v>
      </c>
      <c r="AI438">
        <v>81.510000000000005</v>
      </c>
      <c r="AJ438">
        <v>1201.5</v>
      </c>
      <c r="AK438">
        <v>520.75</v>
      </c>
      <c r="AL438">
        <v>26.15</v>
      </c>
      <c r="AM438">
        <v>644.5</v>
      </c>
    </row>
    <row r="439" spans="2:39" x14ac:dyDescent="0.25">
      <c r="B439" s="15">
        <v>40494</v>
      </c>
      <c r="C439">
        <v>11192.58</v>
      </c>
      <c r="D439">
        <v>1199.21</v>
      </c>
      <c r="E439">
        <v>2518.21</v>
      </c>
      <c r="F439">
        <v>5796.87</v>
      </c>
      <c r="G439">
        <v>12749.24</v>
      </c>
      <c r="H439">
        <v>6734.61</v>
      </c>
      <c r="I439">
        <v>9724.81</v>
      </c>
      <c r="J439">
        <v>846.98</v>
      </c>
      <c r="K439">
        <v>9724.81</v>
      </c>
      <c r="L439">
        <v>24222.58</v>
      </c>
      <c r="M439">
        <v>0.50360000000000005</v>
      </c>
      <c r="N439">
        <v>1.3645</v>
      </c>
      <c r="O439">
        <v>2.7871000000000001</v>
      </c>
      <c r="P439">
        <v>4.2843999999999998</v>
      </c>
      <c r="Q439">
        <v>78.081999999999994</v>
      </c>
      <c r="R439">
        <v>1.3691</v>
      </c>
      <c r="S439">
        <v>82.53</v>
      </c>
      <c r="T439">
        <v>1.6114000000000002</v>
      </c>
      <c r="U439">
        <v>0.98470000000000002</v>
      </c>
      <c r="V439">
        <v>0.77329999999999999</v>
      </c>
      <c r="W439">
        <v>0.98089999999999999</v>
      </c>
      <c r="X439">
        <v>5.9543999999999997</v>
      </c>
      <c r="Y439">
        <v>6.8677000000000001</v>
      </c>
      <c r="Z439">
        <v>44.83</v>
      </c>
      <c r="AA439">
        <v>3.117</v>
      </c>
      <c r="AB439">
        <v>6.9649999999999999</v>
      </c>
      <c r="AC439">
        <v>12.343400000000001</v>
      </c>
      <c r="AD439">
        <v>140.18</v>
      </c>
      <c r="AE439">
        <v>25.942</v>
      </c>
      <c r="AF439">
        <v>98.4</v>
      </c>
      <c r="AG439">
        <v>156</v>
      </c>
      <c r="AH439">
        <v>1365.5</v>
      </c>
      <c r="AI439">
        <v>84.88</v>
      </c>
      <c r="AJ439">
        <v>1263</v>
      </c>
      <c r="AK439">
        <v>534</v>
      </c>
      <c r="AL439">
        <v>26.21</v>
      </c>
      <c r="AM439">
        <v>669.25</v>
      </c>
    </row>
    <row r="440" spans="2:39" x14ac:dyDescent="0.25">
      <c r="B440" s="15">
        <v>40487</v>
      </c>
      <c r="C440">
        <v>11444.08</v>
      </c>
      <c r="D440">
        <v>1225.8499999999999</v>
      </c>
      <c r="E440">
        <v>2578.98</v>
      </c>
      <c r="F440">
        <v>5875.35</v>
      </c>
      <c r="G440">
        <v>12925.11</v>
      </c>
      <c r="H440">
        <v>6754.2</v>
      </c>
      <c r="I440">
        <v>9625.99</v>
      </c>
      <c r="J440">
        <v>834.98</v>
      </c>
      <c r="K440">
        <v>9625.99</v>
      </c>
      <c r="L440">
        <v>24876.82</v>
      </c>
      <c r="M440">
        <v>0.36709999999999998</v>
      </c>
      <c r="N440">
        <v>1.0914999999999999</v>
      </c>
      <c r="O440">
        <v>2.5304000000000002</v>
      </c>
      <c r="P440">
        <v>4.1192000000000002</v>
      </c>
      <c r="Q440">
        <v>76.548000000000002</v>
      </c>
      <c r="R440">
        <v>1.4032</v>
      </c>
      <c r="S440">
        <v>81.260000000000005</v>
      </c>
      <c r="T440">
        <v>1.6181999999999999</v>
      </c>
      <c r="U440">
        <v>1.0159</v>
      </c>
      <c r="V440">
        <v>0.79549999999999998</v>
      </c>
      <c r="W440">
        <v>0.9617</v>
      </c>
      <c r="X440">
        <v>5.7595000000000001</v>
      </c>
      <c r="Y440">
        <v>6.6143000000000001</v>
      </c>
      <c r="Z440">
        <v>44.215000000000003</v>
      </c>
      <c r="AA440">
        <v>3.085</v>
      </c>
      <c r="AB440">
        <v>6.7748999999999997</v>
      </c>
      <c r="AC440">
        <v>12.202400000000001</v>
      </c>
      <c r="AD440">
        <v>142.22999999999999</v>
      </c>
      <c r="AE440">
        <v>26.748000000000001</v>
      </c>
      <c r="AF440">
        <v>97.55</v>
      </c>
      <c r="AG440">
        <v>162.25</v>
      </c>
      <c r="AH440">
        <v>1397.7</v>
      </c>
      <c r="AI440">
        <v>86.85</v>
      </c>
      <c r="AJ440">
        <v>1273.5</v>
      </c>
      <c r="AK440">
        <v>587.75</v>
      </c>
      <c r="AL440">
        <v>31.76</v>
      </c>
      <c r="AM440">
        <v>728.75</v>
      </c>
    </row>
    <row r="441" spans="2:39" x14ac:dyDescent="0.25">
      <c r="B441" s="15">
        <v>40480</v>
      </c>
      <c r="C441">
        <v>11118.49</v>
      </c>
      <c r="D441">
        <v>1183.26</v>
      </c>
      <c r="E441">
        <v>2507.41</v>
      </c>
      <c r="F441">
        <v>5675.16</v>
      </c>
      <c r="G441">
        <v>12676.24</v>
      </c>
      <c r="H441">
        <v>6601.37</v>
      </c>
      <c r="I441">
        <v>9202.4500000000007</v>
      </c>
      <c r="J441">
        <v>810.91</v>
      </c>
      <c r="K441">
        <v>9202.4500000000007</v>
      </c>
      <c r="L441">
        <v>23096.32</v>
      </c>
      <c r="M441">
        <v>0.3357</v>
      </c>
      <c r="N441">
        <v>1.1660999999999999</v>
      </c>
      <c r="O441">
        <v>2.5992999999999999</v>
      </c>
      <c r="P441">
        <v>3.9828000000000001</v>
      </c>
      <c r="Q441">
        <v>77.266000000000005</v>
      </c>
      <c r="R441">
        <v>1.3947000000000001</v>
      </c>
      <c r="S441">
        <v>80.400000000000006</v>
      </c>
      <c r="T441">
        <v>1.6038000000000001</v>
      </c>
      <c r="U441">
        <v>0.98350000000000004</v>
      </c>
      <c r="V441">
        <v>0.76649999999999996</v>
      </c>
      <c r="W441">
        <v>0.98240000000000005</v>
      </c>
      <c r="X441">
        <v>5.8482000000000003</v>
      </c>
      <c r="Y441">
        <v>6.6702000000000004</v>
      </c>
      <c r="Z441">
        <v>44.427500000000002</v>
      </c>
      <c r="AA441">
        <v>3.1114999999999999</v>
      </c>
      <c r="AB441">
        <v>6.9989999999999997</v>
      </c>
      <c r="AC441">
        <v>12.345000000000001</v>
      </c>
      <c r="AD441">
        <v>125.26</v>
      </c>
      <c r="AE441">
        <v>24.564</v>
      </c>
      <c r="AF441">
        <v>98.85</v>
      </c>
      <c r="AG441">
        <v>161.69999999999999</v>
      </c>
      <c r="AH441">
        <v>1357.6</v>
      </c>
      <c r="AI441">
        <v>81.430000000000007</v>
      </c>
      <c r="AJ441">
        <v>1226</v>
      </c>
      <c r="AK441">
        <v>582</v>
      </c>
      <c r="AL441">
        <v>29.12</v>
      </c>
      <c r="AM441">
        <v>717.25</v>
      </c>
    </row>
    <row r="442" spans="2:39" x14ac:dyDescent="0.25">
      <c r="B442" s="15">
        <v>40473</v>
      </c>
      <c r="C442">
        <v>11132.56</v>
      </c>
      <c r="D442">
        <v>1183.08</v>
      </c>
      <c r="E442">
        <v>2479.39</v>
      </c>
      <c r="F442">
        <v>5741.37</v>
      </c>
      <c r="G442">
        <v>12601.18</v>
      </c>
      <c r="H442">
        <v>6605.84</v>
      </c>
      <c r="I442">
        <v>9426.7099999999991</v>
      </c>
      <c r="J442">
        <v>824.88</v>
      </c>
      <c r="K442">
        <v>9426.7099999999991</v>
      </c>
      <c r="L442">
        <v>23517.54</v>
      </c>
      <c r="M442">
        <v>0.35060000000000002</v>
      </c>
      <c r="N442">
        <v>1.1454</v>
      </c>
      <c r="O442">
        <v>2.5541</v>
      </c>
      <c r="P442">
        <v>3.9293</v>
      </c>
      <c r="Q442">
        <v>77.471999999999994</v>
      </c>
      <c r="R442">
        <v>1.3954</v>
      </c>
      <c r="S442">
        <v>81.38</v>
      </c>
      <c r="T442">
        <v>1.5682</v>
      </c>
      <c r="U442">
        <v>0.98280000000000001</v>
      </c>
      <c r="V442">
        <v>0.74680000000000002</v>
      </c>
      <c r="W442">
        <v>0.97729999999999995</v>
      </c>
      <c r="X442">
        <v>5.7965999999999998</v>
      </c>
      <c r="Y442">
        <v>6.6235999999999997</v>
      </c>
      <c r="Z442">
        <v>44.59</v>
      </c>
      <c r="AA442">
        <v>3.1137999999999999</v>
      </c>
      <c r="AB442">
        <v>6.9385000000000003</v>
      </c>
      <c r="AC442">
        <v>12.337199999999999</v>
      </c>
      <c r="AD442">
        <v>119.71</v>
      </c>
      <c r="AE442">
        <v>23.117999999999999</v>
      </c>
      <c r="AF442">
        <v>102.2</v>
      </c>
      <c r="AG442">
        <v>147.75</v>
      </c>
      <c r="AH442">
        <v>1324.4</v>
      </c>
      <c r="AI442">
        <v>81.69</v>
      </c>
      <c r="AJ442">
        <v>1199.5</v>
      </c>
      <c r="AK442">
        <v>560</v>
      </c>
      <c r="AL442">
        <v>28.22</v>
      </c>
      <c r="AM442">
        <v>670.75</v>
      </c>
    </row>
    <row r="443" spans="2:39" x14ac:dyDescent="0.25">
      <c r="B443" s="15">
        <v>40466</v>
      </c>
      <c r="C443">
        <v>11062.78</v>
      </c>
      <c r="D443">
        <v>1176.19</v>
      </c>
      <c r="E443">
        <v>2468.77</v>
      </c>
      <c r="F443">
        <v>5703.37</v>
      </c>
      <c r="G443">
        <v>12609.07</v>
      </c>
      <c r="H443">
        <v>6492.3</v>
      </c>
      <c r="I443">
        <v>9500.25</v>
      </c>
      <c r="J443">
        <v>826.38</v>
      </c>
      <c r="K443">
        <v>9500.25</v>
      </c>
      <c r="L443">
        <v>23757.63</v>
      </c>
      <c r="M443">
        <v>0.3589</v>
      </c>
      <c r="N443">
        <v>1.1879999999999999</v>
      </c>
      <c r="O443">
        <v>2.5596999999999999</v>
      </c>
      <c r="P443">
        <v>3.9790999999999999</v>
      </c>
      <c r="Q443">
        <v>77.040999999999997</v>
      </c>
      <c r="R443">
        <v>1.3976999999999999</v>
      </c>
      <c r="S443">
        <v>81.45</v>
      </c>
      <c r="T443">
        <v>1.5992</v>
      </c>
      <c r="U443">
        <v>0.99070000000000003</v>
      </c>
      <c r="V443">
        <v>0.75619999999999998</v>
      </c>
      <c r="W443">
        <v>0.95889999999999997</v>
      </c>
      <c r="X443">
        <v>5.7940000000000005</v>
      </c>
      <c r="Y443">
        <v>6.6208</v>
      </c>
      <c r="Z443">
        <v>44.104999999999997</v>
      </c>
      <c r="AA443">
        <v>3.0821000000000001</v>
      </c>
      <c r="AB443">
        <v>6.8413000000000004</v>
      </c>
      <c r="AC443">
        <v>12.4343</v>
      </c>
      <c r="AD443">
        <v>109.87</v>
      </c>
      <c r="AE443">
        <v>24.288</v>
      </c>
      <c r="AF443">
        <v>98.15</v>
      </c>
      <c r="AG443">
        <v>145.85</v>
      </c>
      <c r="AH443">
        <v>1371.1</v>
      </c>
      <c r="AI443">
        <v>81.25</v>
      </c>
      <c r="AJ443">
        <v>1185</v>
      </c>
      <c r="AK443">
        <v>563</v>
      </c>
      <c r="AL443">
        <v>27.06</v>
      </c>
      <c r="AM443">
        <v>704.5</v>
      </c>
    </row>
    <row r="444" spans="2:39" x14ac:dyDescent="0.25">
      <c r="B444" s="15">
        <v>40459</v>
      </c>
      <c r="C444">
        <v>11006.48</v>
      </c>
      <c r="D444">
        <v>1165.1500000000001</v>
      </c>
      <c r="E444">
        <v>2401.91</v>
      </c>
      <c r="F444">
        <v>5657.61</v>
      </c>
      <c r="G444">
        <v>12535.59</v>
      </c>
      <c r="H444">
        <v>6291.67</v>
      </c>
      <c r="I444">
        <v>9588.8799999999992</v>
      </c>
      <c r="J444">
        <v>839.44</v>
      </c>
      <c r="K444">
        <v>9588.8799999999992</v>
      </c>
      <c r="L444">
        <v>22944.18</v>
      </c>
      <c r="M444">
        <v>0.34310000000000002</v>
      </c>
      <c r="N444">
        <v>1.1041000000000001</v>
      </c>
      <c r="O444">
        <v>2.3919999999999999</v>
      </c>
      <c r="P444">
        <v>3.7488999999999999</v>
      </c>
      <c r="Q444">
        <v>77.325000000000003</v>
      </c>
      <c r="R444">
        <v>1.3938999999999999</v>
      </c>
      <c r="S444">
        <v>81.93</v>
      </c>
      <c r="T444">
        <v>1.5960000000000001</v>
      </c>
      <c r="U444">
        <v>0.98499999999999999</v>
      </c>
      <c r="V444">
        <v>0.75570000000000004</v>
      </c>
      <c r="W444">
        <v>0.96279999999999999</v>
      </c>
      <c r="X444">
        <v>5.8178000000000001</v>
      </c>
      <c r="Y444">
        <v>6.6561000000000003</v>
      </c>
      <c r="Z444">
        <v>44.435000000000002</v>
      </c>
      <c r="AA444">
        <v>3.1137999999999999</v>
      </c>
      <c r="AB444">
        <v>6.84</v>
      </c>
      <c r="AC444">
        <v>12.414199999999999</v>
      </c>
      <c r="AD444">
        <v>107.17</v>
      </c>
      <c r="AE444">
        <v>23.105</v>
      </c>
      <c r="AF444">
        <v>95.55</v>
      </c>
      <c r="AG444">
        <v>153.75</v>
      </c>
      <c r="AH444">
        <v>1344.2</v>
      </c>
      <c r="AI444">
        <v>82.66</v>
      </c>
      <c r="AJ444">
        <v>1135</v>
      </c>
      <c r="AK444">
        <v>528.25</v>
      </c>
      <c r="AL444">
        <v>26.32</v>
      </c>
      <c r="AM444">
        <v>719.25</v>
      </c>
    </row>
    <row r="445" spans="2:39" x14ac:dyDescent="0.25">
      <c r="B445" s="15">
        <v>40452</v>
      </c>
      <c r="C445">
        <v>10829.68</v>
      </c>
      <c r="D445">
        <v>1146.24</v>
      </c>
      <c r="E445">
        <v>2370.75</v>
      </c>
      <c r="F445">
        <v>5592.9</v>
      </c>
      <c r="G445">
        <v>12363.08</v>
      </c>
      <c r="H445">
        <v>6211.34</v>
      </c>
      <c r="I445">
        <v>9404.23</v>
      </c>
      <c r="J445">
        <v>829.97</v>
      </c>
      <c r="K445">
        <v>9404.23</v>
      </c>
      <c r="L445">
        <v>22358.17</v>
      </c>
      <c r="M445">
        <v>0.41449999999999998</v>
      </c>
      <c r="N445">
        <v>1.2565</v>
      </c>
      <c r="O445">
        <v>2.5097</v>
      </c>
      <c r="P445">
        <v>3.7147000000000001</v>
      </c>
      <c r="Q445">
        <v>78.087999999999994</v>
      </c>
      <c r="R445">
        <v>1.3791</v>
      </c>
      <c r="S445">
        <v>83.22</v>
      </c>
      <c r="T445">
        <v>1.5824</v>
      </c>
      <c r="U445">
        <v>0.97240000000000004</v>
      </c>
      <c r="V445">
        <v>0.74450000000000005</v>
      </c>
      <c r="W445">
        <v>0.9738</v>
      </c>
      <c r="X445">
        <v>5.8255999999999997</v>
      </c>
      <c r="Y445">
        <v>6.7129000000000003</v>
      </c>
      <c r="Z445">
        <v>44.48</v>
      </c>
      <c r="AA445">
        <v>3.0869</v>
      </c>
      <c r="AB445">
        <v>6.9309000000000003</v>
      </c>
      <c r="AC445">
        <v>12.5253</v>
      </c>
      <c r="AD445">
        <v>99.97</v>
      </c>
      <c r="AE445">
        <v>22.06</v>
      </c>
      <c r="AF445">
        <v>95.95</v>
      </c>
      <c r="AG445">
        <v>155.65</v>
      </c>
      <c r="AH445">
        <v>1316.1</v>
      </c>
      <c r="AI445">
        <v>81.58</v>
      </c>
      <c r="AJ445">
        <v>1057</v>
      </c>
      <c r="AK445">
        <v>465.75</v>
      </c>
      <c r="AL445">
        <v>23.36</v>
      </c>
      <c r="AM445">
        <v>655</v>
      </c>
    </row>
    <row r="446" spans="2:39" x14ac:dyDescent="0.25">
      <c r="B446" s="15">
        <v>40445</v>
      </c>
      <c r="C446">
        <v>10860.26</v>
      </c>
      <c r="D446">
        <v>1148.67</v>
      </c>
      <c r="E446">
        <v>2381.2199999999998</v>
      </c>
      <c r="F446">
        <v>5598.48</v>
      </c>
      <c r="G446">
        <v>12204.86</v>
      </c>
      <c r="H446">
        <v>6298.3</v>
      </c>
      <c r="I446">
        <v>9471.67</v>
      </c>
      <c r="J446">
        <v>838.41</v>
      </c>
      <c r="K446">
        <v>9471.67</v>
      </c>
      <c r="L446">
        <v>22119.43</v>
      </c>
      <c r="M446">
        <v>0.44030000000000002</v>
      </c>
      <c r="N446">
        <v>1.3452999999999999</v>
      </c>
      <c r="O446">
        <v>2.605</v>
      </c>
      <c r="P446">
        <v>3.794</v>
      </c>
      <c r="Q446">
        <v>79.394999999999996</v>
      </c>
      <c r="R446">
        <v>1.3492</v>
      </c>
      <c r="S446">
        <v>84.21</v>
      </c>
      <c r="T446">
        <v>1.5826</v>
      </c>
      <c r="U446">
        <v>0.95920000000000005</v>
      </c>
      <c r="V446">
        <v>0.73399999999999999</v>
      </c>
      <c r="W446">
        <v>0.98309999999999997</v>
      </c>
      <c r="X446">
        <v>5.8834999999999997</v>
      </c>
      <c r="Y446">
        <v>6.806</v>
      </c>
      <c r="Z446">
        <v>45.255000000000003</v>
      </c>
      <c r="AA446">
        <v>3.0911</v>
      </c>
      <c r="AB446">
        <v>7.0190000000000001</v>
      </c>
      <c r="AC446">
        <v>12.5397</v>
      </c>
      <c r="AD446">
        <v>101.3</v>
      </c>
      <c r="AE446">
        <v>21.382999999999999</v>
      </c>
      <c r="AF446">
        <v>96.025000000000006</v>
      </c>
      <c r="AG446">
        <v>158.19999999999999</v>
      </c>
      <c r="AH446">
        <v>1296.3</v>
      </c>
      <c r="AI446">
        <v>76.489999999999995</v>
      </c>
      <c r="AJ446">
        <v>1126</v>
      </c>
      <c r="AK446">
        <v>521.75</v>
      </c>
      <c r="AL446">
        <v>25.44</v>
      </c>
      <c r="AM446">
        <v>720</v>
      </c>
    </row>
    <row r="447" spans="2:39" x14ac:dyDescent="0.25">
      <c r="B447" s="15">
        <v>40438</v>
      </c>
      <c r="C447">
        <v>10607.85</v>
      </c>
      <c r="D447">
        <v>1125.5899999999999</v>
      </c>
      <c r="E447">
        <v>2315.61</v>
      </c>
      <c r="F447">
        <v>5508.45</v>
      </c>
      <c r="G447">
        <v>12164.56</v>
      </c>
      <c r="H447">
        <v>6209.76</v>
      </c>
      <c r="I447">
        <v>9626.09</v>
      </c>
      <c r="J447">
        <v>852.09</v>
      </c>
      <c r="K447">
        <v>9626.09</v>
      </c>
      <c r="L447">
        <v>21970.86</v>
      </c>
      <c r="M447">
        <v>0.46389999999999998</v>
      </c>
      <c r="N447">
        <v>1.4339</v>
      </c>
      <c r="O447">
        <v>2.7372000000000001</v>
      </c>
      <c r="P447">
        <v>3.9032999999999998</v>
      </c>
      <c r="Q447">
        <v>81.397999999999996</v>
      </c>
      <c r="R447">
        <v>1.3049999999999999</v>
      </c>
      <c r="S447">
        <v>85.86</v>
      </c>
      <c r="T447">
        <v>1.5632000000000001</v>
      </c>
      <c r="U447">
        <v>0.93630000000000002</v>
      </c>
      <c r="V447">
        <v>0.72570000000000001</v>
      </c>
      <c r="W447">
        <v>1.0098</v>
      </c>
      <c r="X447">
        <v>6.1149000000000004</v>
      </c>
      <c r="Y447">
        <v>7.0713999999999997</v>
      </c>
      <c r="Z447">
        <v>45.84</v>
      </c>
      <c r="AA447">
        <v>3.1013000000000002</v>
      </c>
      <c r="AB447">
        <v>7.1406999999999998</v>
      </c>
      <c r="AC447">
        <v>12.7994</v>
      </c>
      <c r="AD447">
        <v>97.61</v>
      </c>
      <c r="AE447">
        <v>20.79</v>
      </c>
      <c r="AF447">
        <v>99.4</v>
      </c>
      <c r="AG447">
        <v>149.9</v>
      </c>
      <c r="AH447">
        <v>1275.9000000000001</v>
      </c>
      <c r="AI447">
        <v>73.66</v>
      </c>
      <c r="AJ447">
        <v>1069</v>
      </c>
      <c r="AK447">
        <v>513.25</v>
      </c>
      <c r="AL447">
        <v>24.61</v>
      </c>
      <c r="AM447">
        <v>739.25</v>
      </c>
    </row>
    <row r="448" spans="2:39" x14ac:dyDescent="0.25">
      <c r="B448" s="15">
        <v>40431</v>
      </c>
      <c r="C448">
        <v>10462.77</v>
      </c>
      <c r="D448">
        <v>1109.55</v>
      </c>
      <c r="E448">
        <v>2242.48</v>
      </c>
      <c r="F448">
        <v>5501.64</v>
      </c>
      <c r="G448">
        <v>12097.09</v>
      </c>
      <c r="H448">
        <v>6214.77</v>
      </c>
      <c r="I448">
        <v>9239.17</v>
      </c>
      <c r="J448">
        <v>833.72</v>
      </c>
      <c r="K448">
        <v>9239.17</v>
      </c>
      <c r="L448">
        <v>21257.39</v>
      </c>
      <c r="M448">
        <v>0.56730000000000003</v>
      </c>
      <c r="N448">
        <v>1.5785</v>
      </c>
      <c r="O448">
        <v>2.7917000000000001</v>
      </c>
      <c r="P448">
        <v>3.8687</v>
      </c>
      <c r="Q448">
        <v>82.697999999999993</v>
      </c>
      <c r="R448">
        <v>1.2679</v>
      </c>
      <c r="S448">
        <v>84.15</v>
      </c>
      <c r="T448">
        <v>1.5358000000000001</v>
      </c>
      <c r="U448">
        <v>0.92659999999999998</v>
      </c>
      <c r="V448">
        <v>0.72850000000000004</v>
      </c>
      <c r="W448">
        <v>1.0198</v>
      </c>
      <c r="X448">
        <v>6.2032999999999996</v>
      </c>
      <c r="Y448">
        <v>7.2575000000000003</v>
      </c>
      <c r="Z448">
        <v>46.478499999999997</v>
      </c>
      <c r="AA448">
        <v>3.1055000000000001</v>
      </c>
      <c r="AB448">
        <v>7.1913</v>
      </c>
      <c r="AC448">
        <v>12.9269</v>
      </c>
      <c r="AD448">
        <v>90.87</v>
      </c>
      <c r="AE448">
        <v>19.802</v>
      </c>
      <c r="AF448">
        <v>97.15</v>
      </c>
      <c r="AG448">
        <v>147.65</v>
      </c>
      <c r="AH448">
        <v>1245</v>
      </c>
      <c r="AI448">
        <v>76.45</v>
      </c>
      <c r="AJ448">
        <v>1023.5</v>
      </c>
      <c r="AK448">
        <v>464</v>
      </c>
      <c r="AL448">
        <v>22.73</v>
      </c>
      <c r="AM448">
        <v>704.75</v>
      </c>
    </row>
    <row r="449" spans="2:39" x14ac:dyDescent="0.25">
      <c r="B449" s="15">
        <v>40424</v>
      </c>
      <c r="C449">
        <v>10447.93</v>
      </c>
      <c r="D449">
        <v>1104.51</v>
      </c>
      <c r="E449">
        <v>2233.75</v>
      </c>
      <c r="F449">
        <v>5428.15</v>
      </c>
      <c r="G449">
        <v>12144.92</v>
      </c>
      <c r="H449">
        <v>6134.62</v>
      </c>
      <c r="I449">
        <v>9114.1299999999992</v>
      </c>
      <c r="J449">
        <v>823.7</v>
      </c>
      <c r="K449">
        <v>9114.1299999999992</v>
      </c>
      <c r="L449">
        <v>20971.5</v>
      </c>
      <c r="M449">
        <v>0.51</v>
      </c>
      <c r="N449">
        <v>1.4819</v>
      </c>
      <c r="O449">
        <v>2.6970000000000001</v>
      </c>
      <c r="P449">
        <v>3.7810999999999999</v>
      </c>
      <c r="Q449">
        <v>82.102000000000004</v>
      </c>
      <c r="R449">
        <v>1.2896000000000001</v>
      </c>
      <c r="S449">
        <v>84.31</v>
      </c>
      <c r="T449">
        <v>1.5451999999999999</v>
      </c>
      <c r="U449">
        <v>0.91659999999999997</v>
      </c>
      <c r="V449">
        <v>0.72070000000000001</v>
      </c>
      <c r="W449">
        <v>1.0164</v>
      </c>
      <c r="X449">
        <v>6.1064999999999996</v>
      </c>
      <c r="Y449">
        <v>7.2320000000000002</v>
      </c>
      <c r="Z449">
        <v>46.64</v>
      </c>
      <c r="AA449">
        <v>3.1204999999999998</v>
      </c>
      <c r="AB449">
        <v>7.1952999999999996</v>
      </c>
      <c r="AC449">
        <v>12.9335</v>
      </c>
      <c r="AD449">
        <v>90.95</v>
      </c>
      <c r="AE449">
        <v>19.914999999999999</v>
      </c>
      <c r="AF449">
        <v>98.45</v>
      </c>
      <c r="AG449">
        <v>139.05000000000001</v>
      </c>
      <c r="AH449">
        <v>1249.8</v>
      </c>
      <c r="AI449">
        <v>74.599999999999994</v>
      </c>
      <c r="AJ449">
        <v>1029.75</v>
      </c>
      <c r="AK449">
        <v>449.75</v>
      </c>
      <c r="AL449">
        <v>20.6</v>
      </c>
      <c r="AM449">
        <v>708.25</v>
      </c>
    </row>
    <row r="450" spans="2:39" x14ac:dyDescent="0.25">
      <c r="B450" s="15">
        <v>40417</v>
      </c>
      <c r="C450">
        <v>10150.65</v>
      </c>
      <c r="D450">
        <v>1064.5899999999999</v>
      </c>
      <c r="E450">
        <v>2153.63</v>
      </c>
      <c r="F450">
        <v>5201.5600000000004</v>
      </c>
      <c r="G450">
        <v>11879.72</v>
      </c>
      <c r="H450">
        <v>5951.17</v>
      </c>
      <c r="I450">
        <v>8991.06</v>
      </c>
      <c r="J450">
        <v>819.62</v>
      </c>
      <c r="K450">
        <v>8991.06</v>
      </c>
      <c r="L450">
        <v>20597.349999999999</v>
      </c>
      <c r="M450">
        <v>0.54810000000000003</v>
      </c>
      <c r="N450">
        <v>1.4908000000000001</v>
      </c>
      <c r="O450">
        <v>2.6447000000000003</v>
      </c>
      <c r="P450">
        <v>3.6896</v>
      </c>
      <c r="Q450">
        <v>82.918000000000006</v>
      </c>
      <c r="R450">
        <v>1.2763</v>
      </c>
      <c r="S450">
        <v>85.23</v>
      </c>
      <c r="T450">
        <v>1.5528999999999999</v>
      </c>
      <c r="U450">
        <v>0.89890000000000003</v>
      </c>
      <c r="V450">
        <v>0.71089999999999998</v>
      </c>
      <c r="W450">
        <v>1.028</v>
      </c>
      <c r="X450">
        <v>6.2370999999999999</v>
      </c>
      <c r="Y450">
        <v>7.3391000000000002</v>
      </c>
      <c r="Z450">
        <v>46.887500000000003</v>
      </c>
      <c r="AA450">
        <v>3.145</v>
      </c>
      <c r="AB450">
        <v>7.3102</v>
      </c>
      <c r="AC450">
        <v>13.0097</v>
      </c>
      <c r="AD450">
        <v>89.03</v>
      </c>
      <c r="AE450">
        <v>19.039000000000001</v>
      </c>
      <c r="AF450">
        <v>98.05</v>
      </c>
      <c r="AG450">
        <v>134.5</v>
      </c>
      <c r="AH450">
        <v>1236</v>
      </c>
      <c r="AI450">
        <v>75.17</v>
      </c>
      <c r="AJ450">
        <v>1022</v>
      </c>
      <c r="AK450">
        <v>421</v>
      </c>
      <c r="AL450">
        <v>19.96</v>
      </c>
      <c r="AM450">
        <v>662.5</v>
      </c>
    </row>
    <row r="451" spans="2:39" x14ac:dyDescent="0.25">
      <c r="B451" s="15">
        <v>40410</v>
      </c>
      <c r="C451">
        <v>10213.620000000001</v>
      </c>
      <c r="D451">
        <v>1071.69</v>
      </c>
      <c r="E451">
        <v>2179.7600000000002</v>
      </c>
      <c r="F451">
        <v>5195.28</v>
      </c>
      <c r="G451">
        <v>11722.07</v>
      </c>
      <c r="H451">
        <v>6005.16</v>
      </c>
      <c r="I451">
        <v>9179.3799999999992</v>
      </c>
      <c r="J451">
        <v>829.59</v>
      </c>
      <c r="K451">
        <v>9179.3799999999992</v>
      </c>
      <c r="L451">
        <v>20981.82</v>
      </c>
      <c r="M451">
        <v>0.48709999999999998</v>
      </c>
      <c r="N451">
        <v>1.4537</v>
      </c>
      <c r="O451">
        <v>2.6105999999999998</v>
      </c>
      <c r="P451">
        <v>3.6600999999999999</v>
      </c>
      <c r="Q451">
        <v>83.057000000000002</v>
      </c>
      <c r="R451">
        <v>1.2711999999999999</v>
      </c>
      <c r="S451">
        <v>85.62</v>
      </c>
      <c r="T451">
        <v>1.5533999999999999</v>
      </c>
      <c r="U451">
        <v>0.89390000000000003</v>
      </c>
      <c r="V451">
        <v>0.70669999999999999</v>
      </c>
      <c r="W451">
        <v>1.0339</v>
      </c>
      <c r="X451">
        <v>6.2344999999999997</v>
      </c>
      <c r="Y451">
        <v>7.4166999999999996</v>
      </c>
      <c r="Z451">
        <v>46.674999999999997</v>
      </c>
      <c r="AA451">
        <v>3.1375000000000002</v>
      </c>
      <c r="AB451">
        <v>7.3174999999999999</v>
      </c>
      <c r="AC451">
        <v>12.7652</v>
      </c>
      <c r="AD451">
        <v>87.15</v>
      </c>
      <c r="AE451">
        <v>17.991</v>
      </c>
      <c r="AF451">
        <v>99.6</v>
      </c>
      <c r="AG451">
        <v>134.80000000000001</v>
      </c>
      <c r="AH451">
        <v>1227.2</v>
      </c>
      <c r="AI451">
        <v>73.459999999999994</v>
      </c>
      <c r="AJ451">
        <v>1009.25</v>
      </c>
      <c r="AK451">
        <v>421.25</v>
      </c>
      <c r="AL451">
        <v>19.95</v>
      </c>
      <c r="AM451">
        <v>679</v>
      </c>
    </row>
    <row r="452" spans="2:39" x14ac:dyDescent="0.25">
      <c r="B452" s="15">
        <v>40403</v>
      </c>
      <c r="C452">
        <v>10303.15</v>
      </c>
      <c r="D452">
        <v>1079.25</v>
      </c>
      <c r="E452">
        <v>2173.48</v>
      </c>
      <c r="F452">
        <v>5275.44</v>
      </c>
      <c r="G452">
        <v>11528.25</v>
      </c>
      <c r="H452">
        <v>6110.41</v>
      </c>
      <c r="I452">
        <v>9253.4599999999991</v>
      </c>
      <c r="J452">
        <v>831.24</v>
      </c>
      <c r="K452">
        <v>9253.4599999999991</v>
      </c>
      <c r="L452">
        <v>21071.57</v>
      </c>
      <c r="M452">
        <v>0.52849999999999997</v>
      </c>
      <c r="N452">
        <v>1.4516</v>
      </c>
      <c r="O452">
        <v>2.6715999999999998</v>
      </c>
      <c r="P452">
        <v>3.8538000000000001</v>
      </c>
      <c r="Q452">
        <v>82.947999999999993</v>
      </c>
      <c r="R452">
        <v>1.2753999999999999</v>
      </c>
      <c r="S452">
        <v>86.2</v>
      </c>
      <c r="T452">
        <v>1.5592000000000001</v>
      </c>
      <c r="U452">
        <v>0.89290000000000003</v>
      </c>
      <c r="V452">
        <v>0.70589999999999997</v>
      </c>
      <c r="W452">
        <v>1.0509999999999999</v>
      </c>
      <c r="X452">
        <v>6.2157999999999998</v>
      </c>
      <c r="Y452">
        <v>7.4501999999999997</v>
      </c>
      <c r="Z452">
        <v>46.765000000000001</v>
      </c>
      <c r="AA452">
        <v>3.1675</v>
      </c>
      <c r="AB452">
        <v>7.3070000000000004</v>
      </c>
      <c r="AC452">
        <v>12.7278</v>
      </c>
      <c r="AD452">
        <v>87.49</v>
      </c>
      <c r="AE452">
        <v>18.109000000000002</v>
      </c>
      <c r="AF452">
        <v>94.325000000000003</v>
      </c>
      <c r="AG452">
        <v>137.94999999999999</v>
      </c>
      <c r="AH452">
        <v>1214.9000000000001</v>
      </c>
      <c r="AI452">
        <v>75.39</v>
      </c>
      <c r="AJ452">
        <v>1052</v>
      </c>
      <c r="AK452">
        <v>411.75</v>
      </c>
      <c r="AL452">
        <v>19.420000000000002</v>
      </c>
      <c r="AM452">
        <v>702.5</v>
      </c>
    </row>
    <row r="453" spans="2:39" x14ac:dyDescent="0.25">
      <c r="B453" s="15">
        <v>40396</v>
      </c>
      <c r="C453">
        <v>10653.56</v>
      </c>
      <c r="D453">
        <v>1121.6400000000001</v>
      </c>
      <c r="E453">
        <v>2288.4699999999998</v>
      </c>
      <c r="F453">
        <v>5332.39</v>
      </c>
      <c r="G453">
        <v>11799.97</v>
      </c>
      <c r="H453">
        <v>6259.63</v>
      </c>
      <c r="I453">
        <v>9642.1200000000008</v>
      </c>
      <c r="J453">
        <v>861.17</v>
      </c>
      <c r="K453">
        <v>9642.1200000000008</v>
      </c>
      <c r="L453">
        <v>21678.799999999999</v>
      </c>
      <c r="M453">
        <v>0.50560000000000005</v>
      </c>
      <c r="N453">
        <v>1.5045999999999999</v>
      </c>
      <c r="O453">
        <v>2.8166000000000002</v>
      </c>
      <c r="P453">
        <v>3.9939999999999998</v>
      </c>
      <c r="Q453">
        <v>80.406999999999996</v>
      </c>
      <c r="R453">
        <v>1.3280000000000001</v>
      </c>
      <c r="S453">
        <v>85.51</v>
      </c>
      <c r="T453">
        <v>1.5941999999999998</v>
      </c>
      <c r="U453">
        <v>0.91830000000000001</v>
      </c>
      <c r="V453">
        <v>0.73350000000000004</v>
      </c>
      <c r="W453">
        <v>1.0387999999999999</v>
      </c>
      <c r="X453">
        <v>5.9527000000000001</v>
      </c>
      <c r="Y453">
        <v>7.0827999999999998</v>
      </c>
      <c r="Z453">
        <v>46.16</v>
      </c>
      <c r="AA453">
        <v>3.1482999999999999</v>
      </c>
      <c r="AB453">
        <v>7.2249999999999996</v>
      </c>
      <c r="AC453">
        <v>12.692500000000001</v>
      </c>
      <c r="AD453">
        <v>84.4</v>
      </c>
      <c r="AE453">
        <v>18.472000000000001</v>
      </c>
      <c r="AF453">
        <v>92.775000000000006</v>
      </c>
      <c r="AG453">
        <v>144</v>
      </c>
      <c r="AH453">
        <v>1203.4000000000001</v>
      </c>
      <c r="AI453">
        <v>80.7</v>
      </c>
      <c r="AJ453">
        <v>1059</v>
      </c>
      <c r="AK453">
        <v>405</v>
      </c>
      <c r="AL453">
        <v>18.239999999999998</v>
      </c>
      <c r="AM453">
        <v>725.75</v>
      </c>
    </row>
    <row r="454" spans="2:39" x14ac:dyDescent="0.25">
      <c r="B454" s="15">
        <v>40389</v>
      </c>
      <c r="C454">
        <v>10465.94</v>
      </c>
      <c r="D454">
        <v>1101.5999999999999</v>
      </c>
      <c r="E454">
        <v>2254.6999999999998</v>
      </c>
      <c r="F454">
        <v>5258.02</v>
      </c>
      <c r="G454">
        <v>11713.43</v>
      </c>
      <c r="H454">
        <v>6147.97</v>
      </c>
      <c r="I454">
        <v>9537.2999999999993</v>
      </c>
      <c r="J454">
        <v>849.5</v>
      </c>
      <c r="K454">
        <v>9537.2999999999993</v>
      </c>
      <c r="L454">
        <v>21029.81</v>
      </c>
      <c r="M454">
        <v>0.54610000000000003</v>
      </c>
      <c r="N454">
        <v>1.5964</v>
      </c>
      <c r="O454">
        <v>2.9051999999999998</v>
      </c>
      <c r="P454">
        <v>3.9881000000000002</v>
      </c>
      <c r="Q454">
        <v>81.539000000000001</v>
      </c>
      <c r="R454">
        <v>1.3052000000000001</v>
      </c>
      <c r="S454">
        <v>86.47</v>
      </c>
      <c r="T454">
        <v>1.5689</v>
      </c>
      <c r="U454">
        <v>0.9042</v>
      </c>
      <c r="V454">
        <v>0.72599999999999998</v>
      </c>
      <c r="W454">
        <v>1.0411999999999999</v>
      </c>
      <c r="X454">
        <v>6.0758000000000001</v>
      </c>
      <c r="Y454">
        <v>7.2103999999999999</v>
      </c>
      <c r="Z454">
        <v>46.407499999999999</v>
      </c>
      <c r="AA454">
        <v>3.1819999999999999</v>
      </c>
      <c r="AB454">
        <v>7.2972000000000001</v>
      </c>
      <c r="AC454">
        <v>12.645300000000001</v>
      </c>
      <c r="AD454">
        <v>82.36</v>
      </c>
      <c r="AE454">
        <v>18.003</v>
      </c>
      <c r="AF454">
        <v>92.65</v>
      </c>
      <c r="AG454">
        <v>146.6</v>
      </c>
      <c r="AH454">
        <v>1181.7</v>
      </c>
      <c r="AI454">
        <v>78.95</v>
      </c>
      <c r="AJ454">
        <v>1052.5</v>
      </c>
      <c r="AK454">
        <v>392.75</v>
      </c>
      <c r="AL454">
        <v>19.57</v>
      </c>
      <c r="AM454">
        <v>661.5</v>
      </c>
    </row>
    <row r="455" spans="2:39" x14ac:dyDescent="0.25">
      <c r="B455" s="15">
        <v>40382</v>
      </c>
      <c r="C455">
        <v>10424.620000000001</v>
      </c>
      <c r="D455">
        <v>1102.6600000000001</v>
      </c>
      <c r="E455">
        <v>2269.4699999999998</v>
      </c>
      <c r="F455">
        <v>5312.62</v>
      </c>
      <c r="G455">
        <v>11714.21</v>
      </c>
      <c r="H455">
        <v>6166.34</v>
      </c>
      <c r="I455">
        <v>9430.9599999999991</v>
      </c>
      <c r="J455">
        <v>841.29</v>
      </c>
      <c r="K455">
        <v>9430.9599999999991</v>
      </c>
      <c r="L455">
        <v>20815.330000000002</v>
      </c>
      <c r="M455">
        <v>0.58420000000000005</v>
      </c>
      <c r="N455">
        <v>1.7321</v>
      </c>
      <c r="O455">
        <v>2.9943</v>
      </c>
      <c r="P455">
        <v>4.0141999999999998</v>
      </c>
      <c r="Q455">
        <v>82.463999999999999</v>
      </c>
      <c r="R455">
        <v>1.2908999999999999</v>
      </c>
      <c r="S455">
        <v>87.46</v>
      </c>
      <c r="T455">
        <v>1.5425</v>
      </c>
      <c r="U455">
        <v>0.89570000000000005</v>
      </c>
      <c r="V455">
        <v>0.72729999999999995</v>
      </c>
      <c r="W455">
        <v>1.0543</v>
      </c>
      <c r="X455">
        <v>6.1763000000000003</v>
      </c>
      <c r="Y455">
        <v>7.3074000000000003</v>
      </c>
      <c r="Z455">
        <v>46.945</v>
      </c>
      <c r="AA455">
        <v>3.2</v>
      </c>
      <c r="AB455">
        <v>7.4344999999999999</v>
      </c>
      <c r="AC455">
        <v>12.7317</v>
      </c>
      <c r="AD455">
        <v>80.319999999999993</v>
      </c>
      <c r="AE455">
        <v>18.096</v>
      </c>
      <c r="AF455">
        <v>93.424999999999997</v>
      </c>
      <c r="AG455">
        <v>145.65</v>
      </c>
      <c r="AH455">
        <v>1187.8</v>
      </c>
      <c r="AI455">
        <v>78.98</v>
      </c>
      <c r="AJ455">
        <v>1017</v>
      </c>
      <c r="AK455">
        <v>371.25</v>
      </c>
      <c r="AL455">
        <v>18.260000000000002</v>
      </c>
      <c r="AM455">
        <v>596.25</v>
      </c>
    </row>
    <row r="456" spans="2:39" x14ac:dyDescent="0.25">
      <c r="B456" s="15">
        <v>40375</v>
      </c>
      <c r="C456">
        <v>10097.9</v>
      </c>
      <c r="D456">
        <v>1064.8800000000001</v>
      </c>
      <c r="E456">
        <v>2179.0500000000002</v>
      </c>
      <c r="F456">
        <v>5158.8500000000004</v>
      </c>
      <c r="G456">
        <v>11569.65</v>
      </c>
      <c r="H456">
        <v>6040.27</v>
      </c>
      <c r="I456">
        <v>9408.36</v>
      </c>
      <c r="J456">
        <v>840.58</v>
      </c>
      <c r="K456">
        <v>9408.36</v>
      </c>
      <c r="L456">
        <v>20250.16</v>
      </c>
      <c r="M456">
        <v>0.58460000000000001</v>
      </c>
      <c r="N456">
        <v>1.6669</v>
      </c>
      <c r="O456">
        <v>2.9215</v>
      </c>
      <c r="P456">
        <v>3.9379</v>
      </c>
      <c r="Q456">
        <v>82.486000000000004</v>
      </c>
      <c r="R456">
        <v>1.2929999999999999</v>
      </c>
      <c r="S456">
        <v>86.57</v>
      </c>
      <c r="T456">
        <v>1.5301</v>
      </c>
      <c r="U456">
        <v>0.86890000000000001</v>
      </c>
      <c r="V456">
        <v>0.7107</v>
      </c>
      <c r="W456">
        <v>1.0509999999999999</v>
      </c>
      <c r="X456">
        <v>6.2645999999999997</v>
      </c>
      <c r="Y456">
        <v>7.3338999999999999</v>
      </c>
      <c r="Z456">
        <v>46.772500000000001</v>
      </c>
      <c r="AA456">
        <v>3.2080000000000002</v>
      </c>
      <c r="AB456">
        <v>7.6105</v>
      </c>
      <c r="AC456">
        <v>12.9351</v>
      </c>
      <c r="AD456">
        <v>79.959999999999994</v>
      </c>
      <c r="AE456">
        <v>17.773</v>
      </c>
      <c r="AF456">
        <v>92.275000000000006</v>
      </c>
      <c r="AG456">
        <v>140.15</v>
      </c>
      <c r="AH456">
        <v>1188.2</v>
      </c>
      <c r="AI456">
        <v>76.010000000000005</v>
      </c>
      <c r="AJ456">
        <v>1019.5</v>
      </c>
      <c r="AK456">
        <v>394.75</v>
      </c>
      <c r="AL456">
        <v>17.11</v>
      </c>
      <c r="AM456">
        <v>587.25</v>
      </c>
    </row>
    <row r="457" spans="2:39" x14ac:dyDescent="0.25">
      <c r="B457" s="15">
        <v>40368</v>
      </c>
      <c r="C457">
        <v>10198.030000000001</v>
      </c>
      <c r="D457">
        <v>1077.96</v>
      </c>
      <c r="E457">
        <v>2196.4499999999998</v>
      </c>
      <c r="F457">
        <v>5132.9399999999996</v>
      </c>
      <c r="G457">
        <v>11570.45</v>
      </c>
      <c r="H457">
        <v>6065.24</v>
      </c>
      <c r="I457">
        <v>9585.32</v>
      </c>
      <c r="J457">
        <v>861.21</v>
      </c>
      <c r="K457">
        <v>9585.32</v>
      </c>
      <c r="L457">
        <v>20378.66</v>
      </c>
      <c r="M457">
        <v>0.625</v>
      </c>
      <c r="N457">
        <v>1.8353000000000002</v>
      </c>
      <c r="O457">
        <v>3.052</v>
      </c>
      <c r="P457">
        <v>4.0361000000000002</v>
      </c>
      <c r="Q457">
        <v>83.947000000000003</v>
      </c>
      <c r="R457">
        <v>1.2641</v>
      </c>
      <c r="S457">
        <v>88.62</v>
      </c>
      <c r="T457">
        <v>1.5064</v>
      </c>
      <c r="U457">
        <v>0.87760000000000005</v>
      </c>
      <c r="V457">
        <v>0.71079999999999999</v>
      </c>
      <c r="W457">
        <v>1.0578000000000001</v>
      </c>
      <c r="X457">
        <v>6.3635000000000002</v>
      </c>
      <c r="Y457">
        <v>7.4928999999999997</v>
      </c>
      <c r="Z457">
        <v>46.664400000000001</v>
      </c>
      <c r="AA457">
        <v>3.1985000000000001</v>
      </c>
      <c r="AB457">
        <v>7.5987999999999998</v>
      </c>
      <c r="AC457">
        <v>12.769299999999999</v>
      </c>
      <c r="AD457">
        <v>78.150000000000006</v>
      </c>
      <c r="AE457">
        <v>18.053000000000001</v>
      </c>
      <c r="AF457">
        <v>90.2</v>
      </c>
      <c r="AG457">
        <v>137.5</v>
      </c>
      <c r="AH457">
        <v>1209.8</v>
      </c>
      <c r="AI457">
        <v>76.09</v>
      </c>
      <c r="AJ457">
        <v>1025.5</v>
      </c>
      <c r="AK457">
        <v>375.25</v>
      </c>
      <c r="AL457">
        <v>16.61</v>
      </c>
      <c r="AM457">
        <v>523.5</v>
      </c>
    </row>
    <row r="458" spans="2:39" x14ac:dyDescent="0.25">
      <c r="B458" s="15">
        <v>40361</v>
      </c>
      <c r="C458">
        <v>9686.48</v>
      </c>
      <c r="D458">
        <v>1022.58</v>
      </c>
      <c r="E458">
        <v>2091.79</v>
      </c>
      <c r="F458">
        <v>4838.09</v>
      </c>
      <c r="G458">
        <v>11196.06</v>
      </c>
      <c r="H458">
        <v>5834.15</v>
      </c>
      <c r="I458">
        <v>9203.7099999999991</v>
      </c>
      <c r="J458">
        <v>830.98</v>
      </c>
      <c r="K458">
        <v>9203.7099999999991</v>
      </c>
      <c r="L458">
        <v>19905.32</v>
      </c>
      <c r="M458">
        <v>0.625</v>
      </c>
      <c r="N458">
        <v>1.8157000000000001</v>
      </c>
      <c r="O458">
        <v>2.9769999999999999</v>
      </c>
      <c r="P458">
        <v>3.9424999999999999</v>
      </c>
      <c r="Q458">
        <v>84.427000000000007</v>
      </c>
      <c r="R458">
        <v>1.2565999999999999</v>
      </c>
      <c r="S458">
        <v>87.75</v>
      </c>
      <c r="T458">
        <v>1.5194999999999999</v>
      </c>
      <c r="U458">
        <v>0.84160000000000001</v>
      </c>
      <c r="V458">
        <v>0.68840000000000001</v>
      </c>
      <c r="W458">
        <v>1.0627</v>
      </c>
      <c r="X458">
        <v>6.4336000000000002</v>
      </c>
      <c r="Y458">
        <v>7.6226000000000003</v>
      </c>
      <c r="Z458">
        <v>46.785600000000002</v>
      </c>
      <c r="AA458">
        <v>3.2244999999999999</v>
      </c>
      <c r="AB458">
        <v>7.7363999999999997</v>
      </c>
      <c r="AC458">
        <v>13.082800000000001</v>
      </c>
      <c r="AD458">
        <v>81.64</v>
      </c>
      <c r="AE458">
        <v>17.698</v>
      </c>
      <c r="AF458">
        <v>89.474999999999994</v>
      </c>
      <c r="AG458">
        <v>151.19999999999999</v>
      </c>
      <c r="AH458">
        <v>1207.7</v>
      </c>
      <c r="AI458">
        <v>72.14</v>
      </c>
      <c r="AJ458">
        <v>962.75</v>
      </c>
      <c r="AK458">
        <v>364</v>
      </c>
      <c r="AL458">
        <v>16.7</v>
      </c>
      <c r="AM458">
        <v>487.75</v>
      </c>
    </row>
    <row r="459" spans="2:39" x14ac:dyDescent="0.25">
      <c r="B459" s="15">
        <v>40354</v>
      </c>
      <c r="C459">
        <v>10143.81</v>
      </c>
      <c r="D459">
        <v>1076.77</v>
      </c>
      <c r="E459">
        <v>2223.48</v>
      </c>
      <c r="F459">
        <v>5046.47</v>
      </c>
      <c r="G459">
        <v>11707.85</v>
      </c>
      <c r="H459">
        <v>6070.6</v>
      </c>
      <c r="I459">
        <v>9737.48</v>
      </c>
      <c r="J459">
        <v>867.3</v>
      </c>
      <c r="K459">
        <v>9737.48</v>
      </c>
      <c r="L459">
        <v>20690.79</v>
      </c>
      <c r="M459">
        <v>0.64859999999999995</v>
      </c>
      <c r="N459">
        <v>1.9013</v>
      </c>
      <c r="O459">
        <v>3.1078000000000001</v>
      </c>
      <c r="P459">
        <v>4.0625</v>
      </c>
      <c r="Q459">
        <v>85.313000000000002</v>
      </c>
      <c r="R459">
        <v>1.2368999999999999</v>
      </c>
      <c r="S459">
        <v>89.23</v>
      </c>
      <c r="T459">
        <v>1.5063</v>
      </c>
      <c r="U459">
        <v>0.87409999999999999</v>
      </c>
      <c r="V459">
        <v>0.71399999999999997</v>
      </c>
      <c r="W459">
        <v>1.0929</v>
      </c>
      <c r="X459">
        <v>6.4469000000000003</v>
      </c>
      <c r="Y459">
        <v>7.7270000000000003</v>
      </c>
      <c r="Z459">
        <v>46.29</v>
      </c>
      <c r="AA459">
        <v>3.2530000000000001</v>
      </c>
      <c r="AB459">
        <v>7.625</v>
      </c>
      <c r="AC459">
        <v>12.649100000000001</v>
      </c>
      <c r="AD459">
        <v>84.72</v>
      </c>
      <c r="AE459">
        <v>19.11</v>
      </c>
      <c r="AF459">
        <v>90.95</v>
      </c>
      <c r="AG459">
        <v>142.9</v>
      </c>
      <c r="AH459">
        <v>1255.8</v>
      </c>
      <c r="AI459">
        <v>78.86</v>
      </c>
      <c r="AJ459">
        <v>957</v>
      </c>
      <c r="AK459">
        <v>340.5</v>
      </c>
      <c r="AL459">
        <v>17.29</v>
      </c>
      <c r="AM459">
        <v>456.25</v>
      </c>
    </row>
    <row r="460" spans="2:39" x14ac:dyDescent="0.25">
      <c r="B460" s="15">
        <v>40347</v>
      </c>
      <c r="C460">
        <v>10450.64</v>
      </c>
      <c r="D460">
        <v>1117.51</v>
      </c>
      <c r="E460">
        <v>2309.8000000000002</v>
      </c>
      <c r="F460">
        <v>5250.84</v>
      </c>
      <c r="G460">
        <v>11927.59</v>
      </c>
      <c r="H460">
        <v>6216.98</v>
      </c>
      <c r="I460">
        <v>9995.02</v>
      </c>
      <c r="J460">
        <v>884.64</v>
      </c>
      <c r="K460">
        <v>9995.02</v>
      </c>
      <c r="L460">
        <v>20286.71</v>
      </c>
      <c r="M460">
        <v>0.70940000000000003</v>
      </c>
      <c r="N460">
        <v>2.0114000000000001</v>
      </c>
      <c r="O460">
        <v>3.2195</v>
      </c>
      <c r="P460">
        <v>4.1439000000000004</v>
      </c>
      <c r="Q460">
        <v>85.698999999999998</v>
      </c>
      <c r="R460">
        <v>1.2387999999999999</v>
      </c>
      <c r="S460">
        <v>90.71</v>
      </c>
      <c r="T460">
        <v>1.4823999999999999</v>
      </c>
      <c r="U460">
        <v>0.872</v>
      </c>
      <c r="V460">
        <v>0.70689999999999997</v>
      </c>
      <c r="W460">
        <v>1.1085</v>
      </c>
      <c r="X460">
        <v>6.3609999999999998</v>
      </c>
      <c r="Y460">
        <v>7.7279999999999998</v>
      </c>
      <c r="Z460">
        <v>46.174399999999999</v>
      </c>
      <c r="AA460">
        <v>3.2509999999999999</v>
      </c>
      <c r="AB460">
        <v>7.4805000000000001</v>
      </c>
      <c r="AC460">
        <v>12.51</v>
      </c>
      <c r="AD460">
        <v>81.78</v>
      </c>
      <c r="AE460">
        <v>19.184000000000001</v>
      </c>
      <c r="AF460">
        <v>89.3</v>
      </c>
      <c r="AG460">
        <v>142.5</v>
      </c>
      <c r="AH460">
        <v>1257.2</v>
      </c>
      <c r="AI460">
        <v>77.180000000000007</v>
      </c>
      <c r="AJ460">
        <v>961</v>
      </c>
      <c r="AK460">
        <v>360.75</v>
      </c>
      <c r="AL460">
        <v>15.58</v>
      </c>
      <c r="AM460">
        <v>461.75</v>
      </c>
    </row>
    <row r="461" spans="2:39" x14ac:dyDescent="0.25">
      <c r="B461" s="15">
        <v>40340</v>
      </c>
      <c r="C461">
        <v>10211.07</v>
      </c>
      <c r="D461">
        <v>1091.5999999999999</v>
      </c>
      <c r="E461">
        <v>2243.6</v>
      </c>
      <c r="F461">
        <v>5163.68</v>
      </c>
      <c r="G461">
        <v>11666.92</v>
      </c>
      <c r="H461">
        <v>6047.83</v>
      </c>
      <c r="I461">
        <v>9705.25</v>
      </c>
      <c r="J461">
        <v>866.44</v>
      </c>
      <c r="K461">
        <v>9705.25</v>
      </c>
      <c r="L461">
        <v>19872.38</v>
      </c>
      <c r="M461">
        <v>0.72589999999999999</v>
      </c>
      <c r="N461">
        <v>2.0285000000000002</v>
      </c>
      <c r="O461">
        <v>3.2345999999999999</v>
      </c>
      <c r="P461">
        <v>4.1493000000000002</v>
      </c>
      <c r="Q461">
        <v>87.507000000000005</v>
      </c>
      <c r="R461">
        <v>1.2112000000000001</v>
      </c>
      <c r="S461">
        <v>91.65</v>
      </c>
      <c r="T461">
        <v>1.4552</v>
      </c>
      <c r="U461">
        <v>0.85029999999999994</v>
      </c>
      <c r="V461">
        <v>0.69010000000000005</v>
      </c>
      <c r="W461">
        <v>1.1494</v>
      </c>
      <c r="X461">
        <v>6.4583000000000004</v>
      </c>
      <c r="Y461">
        <v>7.9137000000000004</v>
      </c>
      <c r="Z461">
        <v>46.844999999999999</v>
      </c>
      <c r="AA461">
        <v>3.2845</v>
      </c>
      <c r="AB461">
        <v>7.6850000000000005</v>
      </c>
      <c r="AC461">
        <v>12.6548</v>
      </c>
      <c r="AD461">
        <v>81.540000000000006</v>
      </c>
      <c r="AE461">
        <v>18.231000000000002</v>
      </c>
      <c r="AF461">
        <v>89.5</v>
      </c>
      <c r="AG461">
        <v>141.65</v>
      </c>
      <c r="AH461">
        <v>1228.9000000000001</v>
      </c>
      <c r="AI461">
        <v>73.78</v>
      </c>
      <c r="AJ461">
        <v>946.25</v>
      </c>
      <c r="AK461">
        <v>349.5</v>
      </c>
      <c r="AL461">
        <v>15.83</v>
      </c>
      <c r="AM461">
        <v>440.75</v>
      </c>
    </row>
    <row r="462" spans="2:39" x14ac:dyDescent="0.25">
      <c r="B462" s="15">
        <v>40333</v>
      </c>
      <c r="C462">
        <v>9931.9699999999993</v>
      </c>
      <c r="D462">
        <v>1064.8800000000001</v>
      </c>
      <c r="E462">
        <v>2219.17</v>
      </c>
      <c r="F462">
        <v>5126</v>
      </c>
      <c r="G462">
        <v>11569.61</v>
      </c>
      <c r="H462">
        <v>5938.88</v>
      </c>
      <c r="I462">
        <v>9901.19</v>
      </c>
      <c r="J462">
        <v>890.16</v>
      </c>
      <c r="K462">
        <v>9901.19</v>
      </c>
      <c r="L462">
        <v>19780.07</v>
      </c>
      <c r="M462">
        <v>0.72609999999999997</v>
      </c>
      <c r="N462">
        <v>1.9826000000000001</v>
      </c>
      <c r="O462">
        <v>3.2023000000000001</v>
      </c>
      <c r="P462">
        <v>4.1299000000000001</v>
      </c>
      <c r="Q462">
        <v>88.233000000000004</v>
      </c>
      <c r="R462">
        <v>1.1967000000000001</v>
      </c>
      <c r="S462">
        <v>91.9</v>
      </c>
      <c r="T462">
        <v>1.4454</v>
      </c>
      <c r="U462">
        <v>0.82340000000000002</v>
      </c>
      <c r="V462">
        <v>0.67069999999999996</v>
      </c>
      <c r="W462">
        <v>1.1620999999999999</v>
      </c>
      <c r="X462">
        <v>6.5943000000000005</v>
      </c>
      <c r="Y462">
        <v>8.0460999999999991</v>
      </c>
      <c r="Z462">
        <v>46.844999999999999</v>
      </c>
      <c r="AA462">
        <v>3.2749999999999999</v>
      </c>
      <c r="AB462">
        <v>7.7923</v>
      </c>
      <c r="AC462">
        <v>12.956099999999999</v>
      </c>
      <c r="AD462">
        <v>77.06</v>
      </c>
      <c r="AE462">
        <v>17.298999999999999</v>
      </c>
      <c r="AF462">
        <v>90.95</v>
      </c>
      <c r="AG462">
        <v>136.19999999999999</v>
      </c>
      <c r="AH462">
        <v>1216.2</v>
      </c>
      <c r="AI462">
        <v>71.510000000000005</v>
      </c>
      <c r="AJ462">
        <v>935</v>
      </c>
      <c r="AK462">
        <v>340</v>
      </c>
      <c r="AL462">
        <v>14.52</v>
      </c>
      <c r="AM462">
        <v>435.75</v>
      </c>
    </row>
    <row r="463" spans="2:39" x14ac:dyDescent="0.25">
      <c r="B463" s="15">
        <v>40326</v>
      </c>
      <c r="C463">
        <v>10136.629999999999</v>
      </c>
      <c r="D463">
        <v>1089.4100000000001</v>
      </c>
      <c r="E463">
        <v>2257.04</v>
      </c>
      <c r="F463">
        <v>5188.43</v>
      </c>
      <c r="G463">
        <v>11671.44</v>
      </c>
      <c r="H463">
        <v>5946.18</v>
      </c>
      <c r="I463">
        <v>9762.98</v>
      </c>
      <c r="J463">
        <v>878.52</v>
      </c>
      <c r="K463">
        <v>9762.98</v>
      </c>
      <c r="L463">
        <v>19766.71</v>
      </c>
      <c r="M463">
        <v>0.76580000000000004</v>
      </c>
      <c r="N463">
        <v>2.0918999999999999</v>
      </c>
      <c r="O463">
        <v>3.2922000000000002</v>
      </c>
      <c r="P463">
        <v>4.2088000000000001</v>
      </c>
      <c r="Q463">
        <v>86.48</v>
      </c>
      <c r="R463">
        <v>1.2273000000000001</v>
      </c>
      <c r="S463">
        <v>91.06</v>
      </c>
      <c r="T463">
        <v>1.4458</v>
      </c>
      <c r="U463">
        <v>0.84740000000000004</v>
      </c>
      <c r="V463">
        <v>0.67900000000000005</v>
      </c>
      <c r="W463">
        <v>1.1591</v>
      </c>
      <c r="X463">
        <v>6.4863</v>
      </c>
      <c r="Y463">
        <v>7.8498000000000001</v>
      </c>
      <c r="Z463">
        <v>46.354999999999997</v>
      </c>
      <c r="AA463">
        <v>3.2930000000000001</v>
      </c>
      <c r="AB463">
        <v>7.6325000000000003</v>
      </c>
      <c r="AC463">
        <v>12.9604</v>
      </c>
      <c r="AD463">
        <v>80.05</v>
      </c>
      <c r="AE463">
        <v>18.422000000000001</v>
      </c>
      <c r="AF463">
        <v>90.525000000000006</v>
      </c>
      <c r="AG463">
        <v>142.9</v>
      </c>
      <c r="AH463">
        <v>1212.2</v>
      </c>
      <c r="AI463">
        <v>73.97</v>
      </c>
      <c r="AJ463">
        <v>937.75</v>
      </c>
      <c r="AK463">
        <v>359</v>
      </c>
      <c r="AL463">
        <v>14.19</v>
      </c>
      <c r="AM463">
        <v>457.75</v>
      </c>
    </row>
    <row r="464" spans="2:39" x14ac:dyDescent="0.25">
      <c r="B464" s="15">
        <v>40319</v>
      </c>
      <c r="C464">
        <v>10193.39</v>
      </c>
      <c r="D464">
        <v>1087.69</v>
      </c>
      <c r="E464">
        <v>2229.04</v>
      </c>
      <c r="F464">
        <v>5062.93</v>
      </c>
      <c r="G464">
        <v>11521.35</v>
      </c>
      <c r="H464">
        <v>5829.25</v>
      </c>
      <c r="I464">
        <v>9784.5400000000009</v>
      </c>
      <c r="J464">
        <v>879.69</v>
      </c>
      <c r="K464">
        <v>9784.5400000000009</v>
      </c>
      <c r="L464">
        <v>19545.830000000002</v>
      </c>
      <c r="M464">
        <v>0.76359999999999995</v>
      </c>
      <c r="N464">
        <v>2.0217999999999998</v>
      </c>
      <c r="O464">
        <v>3.2378999999999998</v>
      </c>
      <c r="P464">
        <v>4.0991</v>
      </c>
      <c r="Q464">
        <v>85.370999999999995</v>
      </c>
      <c r="R464">
        <v>1.2570000000000001</v>
      </c>
      <c r="S464">
        <v>90</v>
      </c>
      <c r="T464">
        <v>1.446</v>
      </c>
      <c r="U464">
        <v>0.83179999999999998</v>
      </c>
      <c r="V464">
        <v>0.67859999999999998</v>
      </c>
      <c r="W464">
        <v>1.1496999999999999</v>
      </c>
      <c r="X464">
        <v>6.4504000000000001</v>
      </c>
      <c r="Y464">
        <v>7.8116000000000003</v>
      </c>
      <c r="Z464">
        <v>46.924399999999999</v>
      </c>
      <c r="AA464">
        <v>3.3205</v>
      </c>
      <c r="AB464">
        <v>7.8548999999999998</v>
      </c>
      <c r="AC464">
        <v>12.9491</v>
      </c>
      <c r="AD464">
        <v>82.97</v>
      </c>
      <c r="AE464">
        <v>17.631</v>
      </c>
      <c r="AF464">
        <v>91.375</v>
      </c>
      <c r="AG464">
        <v>146.69999999999999</v>
      </c>
      <c r="AH464">
        <v>1176.0999999999999</v>
      </c>
      <c r="AI464">
        <v>70.040000000000006</v>
      </c>
      <c r="AJ464">
        <v>941</v>
      </c>
      <c r="AK464">
        <v>369</v>
      </c>
      <c r="AL464">
        <v>15.65</v>
      </c>
      <c r="AM464">
        <v>472</v>
      </c>
    </row>
    <row r="465" spans="2:39" x14ac:dyDescent="0.25">
      <c r="B465" s="15">
        <v>40312</v>
      </c>
      <c r="C465">
        <v>10620.16</v>
      </c>
      <c r="D465">
        <v>1135.68</v>
      </c>
      <c r="E465">
        <v>2346.85</v>
      </c>
      <c r="F465">
        <v>5262.85</v>
      </c>
      <c r="G465">
        <v>12014.97</v>
      </c>
      <c r="H465">
        <v>6056.71</v>
      </c>
      <c r="I465">
        <v>10462.51</v>
      </c>
      <c r="J465">
        <v>936.45</v>
      </c>
      <c r="K465">
        <v>10462.51</v>
      </c>
      <c r="L465">
        <v>20145.43</v>
      </c>
      <c r="M465">
        <v>0.78200000000000003</v>
      </c>
      <c r="N465">
        <v>2.1556000000000002</v>
      </c>
      <c r="O465">
        <v>3.4534000000000002</v>
      </c>
      <c r="P465">
        <v>4.3357000000000001</v>
      </c>
      <c r="Q465">
        <v>86.094999999999999</v>
      </c>
      <c r="R465">
        <v>1.2358</v>
      </c>
      <c r="S465">
        <v>92.47</v>
      </c>
      <c r="T465">
        <v>1.4536</v>
      </c>
      <c r="U465">
        <v>0.88590000000000002</v>
      </c>
      <c r="V465">
        <v>0.70720000000000005</v>
      </c>
      <c r="W465">
        <v>1.1335999999999999</v>
      </c>
      <c r="X465">
        <v>6.2465000000000002</v>
      </c>
      <c r="Y465">
        <v>7.7455999999999996</v>
      </c>
      <c r="Z465">
        <v>45.204999999999998</v>
      </c>
      <c r="AA465">
        <v>3.1924999999999999</v>
      </c>
      <c r="AB465">
        <v>7.5488</v>
      </c>
      <c r="AC465">
        <v>12.5899</v>
      </c>
      <c r="AD465">
        <v>80.72</v>
      </c>
      <c r="AE465">
        <v>19.202000000000002</v>
      </c>
      <c r="AF465">
        <v>93.25</v>
      </c>
      <c r="AG465">
        <v>142.6</v>
      </c>
      <c r="AH465">
        <v>1227.8</v>
      </c>
      <c r="AI465">
        <v>71.61</v>
      </c>
      <c r="AJ465">
        <v>948</v>
      </c>
      <c r="AK465">
        <v>356.75</v>
      </c>
      <c r="AL465">
        <v>14.13</v>
      </c>
      <c r="AM465">
        <v>463.5</v>
      </c>
    </row>
    <row r="466" spans="2:39" x14ac:dyDescent="0.25">
      <c r="B466" s="15">
        <v>40305</v>
      </c>
      <c r="C466">
        <v>10380.43</v>
      </c>
      <c r="D466">
        <v>1110.8800000000001</v>
      </c>
      <c r="E466">
        <v>2265.64</v>
      </c>
      <c r="F466">
        <v>5123.0200000000004</v>
      </c>
      <c r="G466">
        <v>11692.43</v>
      </c>
      <c r="H466">
        <v>5715.09</v>
      </c>
      <c r="I466">
        <v>10364.59</v>
      </c>
      <c r="J466">
        <v>931.74</v>
      </c>
      <c r="K466">
        <v>10364.59</v>
      </c>
      <c r="L466">
        <v>19920.29</v>
      </c>
      <c r="M466">
        <v>0.80800000000000005</v>
      </c>
      <c r="N466">
        <v>2.1635</v>
      </c>
      <c r="O466">
        <v>3.4255</v>
      </c>
      <c r="P466">
        <v>4.2748999999999997</v>
      </c>
      <c r="Q466">
        <v>84.45</v>
      </c>
      <c r="R466">
        <v>1.2755000000000001</v>
      </c>
      <c r="S466">
        <v>91.59</v>
      </c>
      <c r="T466">
        <v>1.4803999999999999</v>
      </c>
      <c r="U466">
        <v>0.88800000000000001</v>
      </c>
      <c r="V466">
        <v>0.71440000000000003</v>
      </c>
      <c r="W466">
        <v>1.1080000000000001</v>
      </c>
      <c r="X466">
        <v>6.2234999999999996</v>
      </c>
      <c r="Y466">
        <v>7.6471999999999998</v>
      </c>
      <c r="Z466">
        <v>45.477499999999999</v>
      </c>
      <c r="AA466">
        <v>3.2734999999999999</v>
      </c>
      <c r="AB466">
        <v>7.6597</v>
      </c>
      <c r="AC466">
        <v>12.870200000000001</v>
      </c>
      <c r="AD466">
        <v>80.709999999999994</v>
      </c>
      <c r="AE466">
        <v>18.428999999999998</v>
      </c>
      <c r="AF466">
        <v>95.9</v>
      </c>
      <c r="AG466">
        <v>132.5</v>
      </c>
      <c r="AH466">
        <v>1210.4000000000001</v>
      </c>
      <c r="AI466">
        <v>75.11</v>
      </c>
      <c r="AJ466">
        <v>951.25</v>
      </c>
      <c r="AK466">
        <v>364.75</v>
      </c>
      <c r="AL466">
        <v>13.75</v>
      </c>
      <c r="AM466">
        <v>500.25</v>
      </c>
    </row>
    <row r="467" spans="2:39" x14ac:dyDescent="0.25">
      <c r="B467" s="15">
        <v>40298</v>
      </c>
      <c r="C467">
        <v>11008.61</v>
      </c>
      <c r="D467">
        <v>1186.69</v>
      </c>
      <c r="E467">
        <v>2461.19</v>
      </c>
      <c r="F467">
        <v>5553.29</v>
      </c>
      <c r="G467">
        <v>12210.7</v>
      </c>
      <c r="H467">
        <v>6135.7</v>
      </c>
      <c r="I467">
        <v>11057.4</v>
      </c>
      <c r="J467">
        <v>987.04</v>
      </c>
      <c r="K467">
        <v>11057.4</v>
      </c>
      <c r="L467">
        <v>21108.59</v>
      </c>
      <c r="M467">
        <v>0.96030000000000004</v>
      </c>
      <c r="N467">
        <v>2.4163999999999999</v>
      </c>
      <c r="O467">
        <v>3.6532</v>
      </c>
      <c r="P467">
        <v>4.5171999999999999</v>
      </c>
      <c r="Q467">
        <v>81.866</v>
      </c>
      <c r="R467">
        <v>1.3294000000000001</v>
      </c>
      <c r="S467">
        <v>93.85</v>
      </c>
      <c r="T467">
        <v>1.5274000000000001</v>
      </c>
      <c r="U467">
        <v>0.92430000000000001</v>
      </c>
      <c r="V467">
        <v>0.72699999999999998</v>
      </c>
      <c r="W467">
        <v>1.0775999999999999</v>
      </c>
      <c r="X467">
        <v>5.9048999999999996</v>
      </c>
      <c r="Y467">
        <v>7.2519</v>
      </c>
      <c r="Z467">
        <v>44.365000000000002</v>
      </c>
      <c r="AA467">
        <v>3.1838000000000002</v>
      </c>
      <c r="AB467">
        <v>7.3890000000000002</v>
      </c>
      <c r="AC467">
        <v>12.3109</v>
      </c>
      <c r="AD467">
        <v>82.76</v>
      </c>
      <c r="AE467">
        <v>18.611000000000001</v>
      </c>
      <c r="AF467">
        <v>99.924999999999997</v>
      </c>
      <c r="AG467">
        <v>134.35</v>
      </c>
      <c r="AH467">
        <v>1180.7</v>
      </c>
      <c r="AI467">
        <v>86.15</v>
      </c>
      <c r="AJ467">
        <v>989.5</v>
      </c>
      <c r="AK467">
        <v>366.25</v>
      </c>
      <c r="AL467">
        <v>15.05</v>
      </c>
      <c r="AM467">
        <v>491.75</v>
      </c>
    </row>
    <row r="468" spans="2:39" x14ac:dyDescent="0.25">
      <c r="B468" s="15">
        <v>40291</v>
      </c>
      <c r="C468">
        <v>11204.28</v>
      </c>
      <c r="D468">
        <v>1217.28</v>
      </c>
      <c r="E468">
        <v>2530.15</v>
      </c>
      <c r="F468">
        <v>5723.65</v>
      </c>
      <c r="G468">
        <v>12239.64</v>
      </c>
      <c r="H468">
        <v>6259.53</v>
      </c>
      <c r="I468">
        <v>10914.46</v>
      </c>
      <c r="J468">
        <v>978.2</v>
      </c>
      <c r="K468">
        <v>10914.46</v>
      </c>
      <c r="L468">
        <v>21244.49</v>
      </c>
      <c r="M468">
        <v>1.0656000000000001</v>
      </c>
      <c r="N468">
        <v>2.5880999999999998</v>
      </c>
      <c r="O468">
        <v>3.8092000000000001</v>
      </c>
      <c r="P468">
        <v>4.6597</v>
      </c>
      <c r="Q468">
        <v>81.352000000000004</v>
      </c>
      <c r="R468">
        <v>1.3384</v>
      </c>
      <c r="S468">
        <v>93.97</v>
      </c>
      <c r="T468">
        <v>1.5377000000000001</v>
      </c>
      <c r="U468">
        <v>0.92779999999999996</v>
      </c>
      <c r="V468">
        <v>0.71730000000000005</v>
      </c>
      <c r="W468">
        <v>1.0730999999999999</v>
      </c>
      <c r="X468">
        <v>5.8898000000000001</v>
      </c>
      <c r="Y468">
        <v>7.1673</v>
      </c>
      <c r="Z468">
        <v>44.436300000000003</v>
      </c>
      <c r="AA468">
        <v>3.1916000000000002</v>
      </c>
      <c r="AB468">
        <v>7.4184000000000001</v>
      </c>
      <c r="AC468">
        <v>12.179500000000001</v>
      </c>
      <c r="AD468">
        <v>84.26</v>
      </c>
      <c r="AE468">
        <v>18.192</v>
      </c>
      <c r="AF468">
        <v>99.224999999999994</v>
      </c>
      <c r="AG468">
        <v>134.35</v>
      </c>
      <c r="AH468">
        <v>1153.0999999999999</v>
      </c>
      <c r="AI468">
        <v>85.12</v>
      </c>
      <c r="AJ468">
        <v>1000</v>
      </c>
      <c r="AK468">
        <v>353</v>
      </c>
      <c r="AL468">
        <v>15.66</v>
      </c>
      <c r="AM468">
        <v>493.25</v>
      </c>
    </row>
    <row r="469" spans="2:39" x14ac:dyDescent="0.25">
      <c r="B469" s="15">
        <v>40284</v>
      </c>
      <c r="C469">
        <v>11018.66</v>
      </c>
      <c r="D469">
        <v>1192.1300000000001</v>
      </c>
      <c r="E469">
        <v>2481.2600000000002</v>
      </c>
      <c r="F469">
        <v>5743.96</v>
      </c>
      <c r="G469">
        <v>12070.66</v>
      </c>
      <c r="H469">
        <v>6180.9</v>
      </c>
      <c r="I469">
        <v>11102.18</v>
      </c>
      <c r="J469">
        <v>988.84</v>
      </c>
      <c r="K469">
        <v>11102.18</v>
      </c>
      <c r="L469">
        <v>21865.26</v>
      </c>
      <c r="M469">
        <v>0.95130000000000003</v>
      </c>
      <c r="N469">
        <v>2.4661</v>
      </c>
      <c r="O469">
        <v>3.7625999999999999</v>
      </c>
      <c r="P469">
        <v>4.6704999999999997</v>
      </c>
      <c r="Q469">
        <v>80.823999999999998</v>
      </c>
      <c r="R469">
        <v>1.3503000000000001</v>
      </c>
      <c r="S469">
        <v>92.17</v>
      </c>
      <c r="T469">
        <v>1.5363</v>
      </c>
      <c r="U469">
        <v>0.92430000000000001</v>
      </c>
      <c r="V469">
        <v>0.70850000000000002</v>
      </c>
      <c r="W469">
        <v>1.0613999999999999</v>
      </c>
      <c r="X469">
        <v>5.8979999999999997</v>
      </c>
      <c r="Y469">
        <v>7.1756000000000002</v>
      </c>
      <c r="Z469">
        <v>44.33</v>
      </c>
      <c r="AA469">
        <v>3.1905000000000001</v>
      </c>
      <c r="AB469">
        <v>7.39</v>
      </c>
      <c r="AC469">
        <v>12.275600000000001</v>
      </c>
      <c r="AD469">
        <v>80.010000000000005</v>
      </c>
      <c r="AE469">
        <v>17.675000000000001</v>
      </c>
      <c r="AF469">
        <v>98.75</v>
      </c>
      <c r="AG469">
        <v>130.30000000000001</v>
      </c>
      <c r="AH469">
        <v>1136.3</v>
      </c>
      <c r="AI469">
        <v>83.24</v>
      </c>
      <c r="AJ469">
        <v>985.25</v>
      </c>
      <c r="AK469">
        <v>364</v>
      </c>
      <c r="AL469">
        <v>15.95</v>
      </c>
      <c r="AM469">
        <v>490.5</v>
      </c>
    </row>
    <row r="470" spans="2:39" x14ac:dyDescent="0.25">
      <c r="B470" s="15">
        <v>40277</v>
      </c>
      <c r="C470">
        <v>10997.35</v>
      </c>
      <c r="D470">
        <v>1194.3699999999999</v>
      </c>
      <c r="E470">
        <v>2454.0500000000002</v>
      </c>
      <c r="F470">
        <v>5770.98</v>
      </c>
      <c r="G470">
        <v>12176.84</v>
      </c>
      <c r="H470">
        <v>6249.7</v>
      </c>
      <c r="I470">
        <v>11204.34</v>
      </c>
      <c r="J470">
        <v>989.42</v>
      </c>
      <c r="K470">
        <v>11204.34</v>
      </c>
      <c r="L470">
        <v>22208.5</v>
      </c>
      <c r="M470">
        <v>1.0563</v>
      </c>
      <c r="N470">
        <v>2.6248</v>
      </c>
      <c r="O470">
        <v>3.8824999999999998</v>
      </c>
      <c r="P470">
        <v>4.7397</v>
      </c>
      <c r="Q470">
        <v>81.093000000000004</v>
      </c>
      <c r="R470">
        <v>1.35</v>
      </c>
      <c r="S470">
        <v>93.18</v>
      </c>
      <c r="T470">
        <v>1.5369999999999999</v>
      </c>
      <c r="U470">
        <v>0.93320000000000003</v>
      </c>
      <c r="V470">
        <v>0.71619999999999995</v>
      </c>
      <c r="W470">
        <v>1.0657000000000001</v>
      </c>
      <c r="X470">
        <v>5.9024999999999999</v>
      </c>
      <c r="Y470">
        <v>7.1988000000000003</v>
      </c>
      <c r="Z470">
        <v>44.293799999999997</v>
      </c>
      <c r="AA470">
        <v>3.1898</v>
      </c>
      <c r="AB470">
        <v>7.2539999999999996</v>
      </c>
      <c r="AC470">
        <v>12.187099999999999</v>
      </c>
      <c r="AD470">
        <v>78.069999999999993</v>
      </c>
      <c r="AE470">
        <v>18.350999999999999</v>
      </c>
      <c r="AF470">
        <v>99.65</v>
      </c>
      <c r="AG470">
        <v>129.80000000000001</v>
      </c>
      <c r="AH470">
        <v>1161.0999999999999</v>
      </c>
      <c r="AI470">
        <v>84.92</v>
      </c>
      <c r="AJ470">
        <v>952.25</v>
      </c>
      <c r="AK470">
        <v>345.75</v>
      </c>
      <c r="AL470">
        <v>16.39</v>
      </c>
      <c r="AM470">
        <v>465.75</v>
      </c>
    </row>
    <row r="471" spans="2:39" x14ac:dyDescent="0.25">
      <c r="B471" s="15">
        <v>40270</v>
      </c>
      <c r="C471">
        <v>10927.07</v>
      </c>
      <c r="D471">
        <v>1178.0999999999999</v>
      </c>
      <c r="E471">
        <v>2402.58</v>
      </c>
      <c r="F471">
        <v>5744.89</v>
      </c>
      <c r="G471">
        <v>12151.06</v>
      </c>
      <c r="H471">
        <v>6235.56</v>
      </c>
      <c r="I471">
        <v>11286.09</v>
      </c>
      <c r="J471">
        <v>989.39</v>
      </c>
      <c r="K471">
        <v>11286.09</v>
      </c>
      <c r="L471">
        <v>21537</v>
      </c>
      <c r="M471">
        <v>1.1038000000000001</v>
      </c>
      <c r="N471">
        <v>2.6684000000000001</v>
      </c>
      <c r="O471">
        <v>3.9445999999999999</v>
      </c>
      <c r="P471">
        <v>4.806</v>
      </c>
      <c r="Q471">
        <v>81.173000000000002</v>
      </c>
      <c r="R471">
        <v>1.3504</v>
      </c>
      <c r="S471">
        <v>94.61</v>
      </c>
      <c r="T471">
        <v>1.5209000000000001</v>
      </c>
      <c r="U471">
        <v>0.9194</v>
      </c>
      <c r="V471">
        <v>0.70599999999999996</v>
      </c>
      <c r="W471">
        <v>1.0605</v>
      </c>
      <c r="X471">
        <v>5.9399999999999995</v>
      </c>
      <c r="Y471">
        <v>7.1821999999999999</v>
      </c>
      <c r="Z471">
        <v>44.917499999999997</v>
      </c>
      <c r="AA471">
        <v>3.2480000000000002</v>
      </c>
      <c r="AB471">
        <v>7.2462999999999997</v>
      </c>
      <c r="AC471">
        <v>12.3026</v>
      </c>
      <c r="AD471">
        <v>81.5</v>
      </c>
      <c r="AE471">
        <v>17.89</v>
      </c>
      <c r="AF471">
        <v>96.65</v>
      </c>
      <c r="AG471">
        <v>135.35</v>
      </c>
      <c r="AH471">
        <v>1125.0999999999999</v>
      </c>
      <c r="AI471">
        <v>84.87</v>
      </c>
      <c r="AJ471">
        <v>942</v>
      </c>
      <c r="AK471">
        <v>344.5</v>
      </c>
      <c r="AL471">
        <v>16.7</v>
      </c>
      <c r="AM471">
        <v>454.75</v>
      </c>
    </row>
    <row r="472" spans="2:39" x14ac:dyDescent="0.25">
      <c r="B472" s="15">
        <v>40263</v>
      </c>
      <c r="C472">
        <v>10850.36</v>
      </c>
      <c r="D472">
        <v>1166.5899999999999</v>
      </c>
      <c r="E472">
        <v>2395.13</v>
      </c>
      <c r="F472">
        <v>5703.02</v>
      </c>
      <c r="G472">
        <v>11957.37</v>
      </c>
      <c r="H472">
        <v>6120.05</v>
      </c>
      <c r="I472">
        <v>10996.37</v>
      </c>
      <c r="J472">
        <v>966.72</v>
      </c>
      <c r="K472">
        <v>10996.37</v>
      </c>
      <c r="L472">
        <v>21053.11</v>
      </c>
      <c r="M472">
        <v>1.0396000000000001</v>
      </c>
      <c r="N472">
        <v>2.5871</v>
      </c>
      <c r="O472">
        <v>3.8468</v>
      </c>
      <c r="P472">
        <v>4.7457000000000003</v>
      </c>
      <c r="Q472">
        <v>81.676000000000002</v>
      </c>
      <c r="R472">
        <v>1.341</v>
      </c>
      <c r="S472">
        <v>92.52</v>
      </c>
      <c r="T472">
        <v>1.4898</v>
      </c>
      <c r="U472">
        <v>0.90410000000000001</v>
      </c>
      <c r="V472">
        <v>0.70399999999999996</v>
      </c>
      <c r="W472">
        <v>1.0651999999999999</v>
      </c>
      <c r="X472">
        <v>6.0446</v>
      </c>
      <c r="Y472">
        <v>7.2599</v>
      </c>
      <c r="Z472">
        <v>45.24</v>
      </c>
      <c r="AA472">
        <v>3.3069999999999999</v>
      </c>
      <c r="AB472">
        <v>7.4309000000000003</v>
      </c>
      <c r="AC472">
        <v>12.4962</v>
      </c>
      <c r="AD472">
        <v>79.69</v>
      </c>
      <c r="AE472">
        <v>16.893999999999998</v>
      </c>
      <c r="AF472">
        <v>94.025000000000006</v>
      </c>
      <c r="AG472">
        <v>136.19999999999999</v>
      </c>
      <c r="AH472">
        <v>1104.3</v>
      </c>
      <c r="AI472">
        <v>80</v>
      </c>
      <c r="AJ472">
        <v>952</v>
      </c>
      <c r="AK472">
        <v>356.25</v>
      </c>
      <c r="AL472">
        <v>17</v>
      </c>
      <c r="AM472">
        <v>464.75</v>
      </c>
    </row>
    <row r="473" spans="2:39" x14ac:dyDescent="0.25">
      <c r="B473" s="15">
        <v>40256</v>
      </c>
      <c r="C473">
        <v>10741.98</v>
      </c>
      <c r="D473">
        <v>1159.9000000000001</v>
      </c>
      <c r="E473">
        <v>2374.41</v>
      </c>
      <c r="F473">
        <v>5650.12</v>
      </c>
      <c r="G473">
        <v>11947.98</v>
      </c>
      <c r="H473">
        <v>5982.43</v>
      </c>
      <c r="I473">
        <v>10824.72</v>
      </c>
      <c r="J473">
        <v>948.93</v>
      </c>
      <c r="K473">
        <v>10824.72</v>
      </c>
      <c r="L473">
        <v>21370.82</v>
      </c>
      <c r="M473">
        <v>0.98899999999999999</v>
      </c>
      <c r="N473">
        <v>2.4559000000000002</v>
      </c>
      <c r="O473">
        <v>3.6892</v>
      </c>
      <c r="P473">
        <v>4.5793999999999997</v>
      </c>
      <c r="Q473">
        <v>80.724000000000004</v>
      </c>
      <c r="R473">
        <v>1.353</v>
      </c>
      <c r="S473">
        <v>90.55</v>
      </c>
      <c r="T473">
        <v>1.5013000000000001</v>
      </c>
      <c r="U473">
        <v>0.91539999999999999</v>
      </c>
      <c r="V473">
        <v>0.70820000000000005</v>
      </c>
      <c r="W473">
        <v>1.0612999999999999</v>
      </c>
      <c r="X473">
        <v>5.9153000000000002</v>
      </c>
      <c r="Y473">
        <v>7.1744000000000003</v>
      </c>
      <c r="Z473">
        <v>45.496600000000001</v>
      </c>
      <c r="AA473">
        <v>3.3035000000000001</v>
      </c>
      <c r="AB473">
        <v>7.3350999999999997</v>
      </c>
      <c r="AC473">
        <v>12.5854</v>
      </c>
      <c r="AD473">
        <v>82.18</v>
      </c>
      <c r="AE473">
        <v>17.016999999999999</v>
      </c>
      <c r="AF473">
        <v>97.974999999999994</v>
      </c>
      <c r="AG473">
        <v>145.55000000000001</v>
      </c>
      <c r="AH473">
        <v>1107.5999999999999</v>
      </c>
      <c r="AI473">
        <v>80.680000000000007</v>
      </c>
      <c r="AJ473">
        <v>961.75</v>
      </c>
      <c r="AK473">
        <v>374.5</v>
      </c>
      <c r="AL473">
        <v>18.64</v>
      </c>
      <c r="AM473">
        <v>483.75</v>
      </c>
    </row>
    <row r="474" spans="2:39" x14ac:dyDescent="0.25">
      <c r="B474" s="15">
        <v>40249</v>
      </c>
      <c r="C474">
        <v>10624.69</v>
      </c>
      <c r="D474">
        <v>1149.99</v>
      </c>
      <c r="E474">
        <v>2367.66</v>
      </c>
      <c r="F474">
        <v>5625.65</v>
      </c>
      <c r="G474">
        <v>12013.82</v>
      </c>
      <c r="H474">
        <v>5945.11</v>
      </c>
      <c r="I474">
        <v>10751.26</v>
      </c>
      <c r="J474">
        <v>936.38</v>
      </c>
      <c r="K474">
        <v>10751.26</v>
      </c>
      <c r="L474">
        <v>21209.74</v>
      </c>
      <c r="M474">
        <v>0.9476</v>
      </c>
      <c r="N474">
        <v>2.4051</v>
      </c>
      <c r="O474">
        <v>3.7006000000000001</v>
      </c>
      <c r="P474">
        <v>4.6248000000000005</v>
      </c>
      <c r="Q474">
        <v>79.832999999999998</v>
      </c>
      <c r="R474">
        <v>1.3769</v>
      </c>
      <c r="S474">
        <v>90.56</v>
      </c>
      <c r="T474">
        <v>1.5204</v>
      </c>
      <c r="U474">
        <v>0.91520000000000001</v>
      </c>
      <c r="V474">
        <v>0.70179999999999998</v>
      </c>
      <c r="W474">
        <v>1.0578000000000001</v>
      </c>
      <c r="X474">
        <v>5.8278999999999996</v>
      </c>
      <c r="Y474">
        <v>7.0491000000000001</v>
      </c>
      <c r="Z474">
        <v>45.445</v>
      </c>
      <c r="AA474">
        <v>3.3069999999999999</v>
      </c>
      <c r="AB474">
        <v>7.3944000000000001</v>
      </c>
      <c r="AC474">
        <v>12.5322</v>
      </c>
      <c r="AD474">
        <v>80.47</v>
      </c>
      <c r="AE474">
        <v>17.024000000000001</v>
      </c>
      <c r="AF474">
        <v>95.1</v>
      </c>
      <c r="AG474">
        <v>151.85</v>
      </c>
      <c r="AH474">
        <v>1101.7</v>
      </c>
      <c r="AI474">
        <v>81.239999999999995</v>
      </c>
      <c r="AJ474">
        <v>926</v>
      </c>
      <c r="AK474">
        <v>354</v>
      </c>
      <c r="AL474">
        <v>19.670000000000002</v>
      </c>
      <c r="AM474">
        <v>472.25</v>
      </c>
    </row>
    <row r="475" spans="2:39" x14ac:dyDescent="0.25">
      <c r="B475" s="15">
        <v>40242</v>
      </c>
      <c r="C475">
        <v>10566.2</v>
      </c>
      <c r="D475">
        <v>1138.7</v>
      </c>
      <c r="E475">
        <v>2326.35</v>
      </c>
      <c r="F475">
        <v>5599.76</v>
      </c>
      <c r="G475">
        <v>11975.14</v>
      </c>
      <c r="H475">
        <v>5877.36</v>
      </c>
      <c r="I475">
        <v>10368.959999999999</v>
      </c>
      <c r="J475">
        <v>910.81</v>
      </c>
      <c r="K475">
        <v>10368.959999999999</v>
      </c>
      <c r="L475">
        <v>20787.97</v>
      </c>
      <c r="M475">
        <v>0.89100000000000001</v>
      </c>
      <c r="N475">
        <v>2.3382000000000001</v>
      </c>
      <c r="O475">
        <v>3.6795999999999998</v>
      </c>
      <c r="P475">
        <v>4.6422999999999996</v>
      </c>
      <c r="Q475">
        <v>80.432000000000002</v>
      </c>
      <c r="R475">
        <v>1.3626</v>
      </c>
      <c r="S475">
        <v>90.28</v>
      </c>
      <c r="T475">
        <v>1.5137</v>
      </c>
      <c r="U475">
        <v>0.90769999999999995</v>
      </c>
      <c r="V475">
        <v>0.69689999999999996</v>
      </c>
      <c r="W475">
        <v>1.0742</v>
      </c>
      <c r="X475">
        <v>5.8943000000000003</v>
      </c>
      <c r="Y475">
        <v>7.1128999999999998</v>
      </c>
      <c r="Z475">
        <v>45.615000000000002</v>
      </c>
      <c r="AA475">
        <v>3.3639999999999999</v>
      </c>
      <c r="AB475">
        <v>7.4073000000000002</v>
      </c>
      <c r="AC475">
        <v>12.630800000000001</v>
      </c>
      <c r="AD475">
        <v>82.53</v>
      </c>
      <c r="AE475">
        <v>17.361999999999998</v>
      </c>
      <c r="AF475">
        <v>92.95</v>
      </c>
      <c r="AG475">
        <v>152.69999999999999</v>
      </c>
      <c r="AH475">
        <v>1135.2</v>
      </c>
      <c r="AI475">
        <v>81.5</v>
      </c>
      <c r="AJ475">
        <v>934.75</v>
      </c>
      <c r="AK475">
        <v>364.75</v>
      </c>
      <c r="AL475">
        <v>22.19</v>
      </c>
      <c r="AM475">
        <v>482.25</v>
      </c>
    </row>
    <row r="476" spans="2:39" x14ac:dyDescent="0.25">
      <c r="B476" s="15">
        <v>40235</v>
      </c>
      <c r="C476">
        <v>10325.26</v>
      </c>
      <c r="D476">
        <v>1104.49</v>
      </c>
      <c r="E476">
        <v>2238.2600000000002</v>
      </c>
      <c r="F476">
        <v>5354.52</v>
      </c>
      <c r="G476">
        <v>11629.63</v>
      </c>
      <c r="H476">
        <v>5598.46</v>
      </c>
      <c r="I476">
        <v>10126.030000000001</v>
      </c>
      <c r="J476">
        <v>894.1</v>
      </c>
      <c r="K476">
        <v>10126.030000000001</v>
      </c>
      <c r="L476">
        <v>20608.7</v>
      </c>
      <c r="M476">
        <v>0.81179999999999997</v>
      </c>
      <c r="N476">
        <v>2.3018000000000001</v>
      </c>
      <c r="O476">
        <v>3.6116999999999999</v>
      </c>
      <c r="P476">
        <v>4.5565999999999995</v>
      </c>
      <c r="Q476">
        <v>80.361999999999995</v>
      </c>
      <c r="R476">
        <v>1.3631</v>
      </c>
      <c r="S476">
        <v>88.97</v>
      </c>
      <c r="T476">
        <v>1.5238</v>
      </c>
      <c r="U476">
        <v>0.89539999999999997</v>
      </c>
      <c r="V476">
        <v>0.69820000000000004</v>
      </c>
      <c r="W476">
        <v>1.0734999999999999</v>
      </c>
      <c r="X476">
        <v>5.91</v>
      </c>
      <c r="Y476">
        <v>7.1223000000000001</v>
      </c>
      <c r="Z476">
        <v>46.085000000000001</v>
      </c>
      <c r="AA476">
        <v>3.4028</v>
      </c>
      <c r="AB476">
        <v>7.7153999999999998</v>
      </c>
      <c r="AC476">
        <v>12.772</v>
      </c>
      <c r="AD476">
        <v>82.61</v>
      </c>
      <c r="AE476">
        <v>16.5</v>
      </c>
      <c r="AF476">
        <v>90.3</v>
      </c>
      <c r="AG476">
        <v>143.65</v>
      </c>
      <c r="AH476">
        <v>1118.9000000000001</v>
      </c>
      <c r="AI476">
        <v>79.66</v>
      </c>
      <c r="AJ476">
        <v>951</v>
      </c>
      <c r="AK476">
        <v>378</v>
      </c>
      <c r="AL476">
        <v>24.13</v>
      </c>
      <c r="AM476">
        <v>506.5</v>
      </c>
    </row>
    <row r="477" spans="2:39" x14ac:dyDescent="0.25">
      <c r="B477" s="15">
        <v>40228</v>
      </c>
      <c r="C477">
        <v>10402.35</v>
      </c>
      <c r="D477">
        <v>1109.17</v>
      </c>
      <c r="E477">
        <v>2243.87</v>
      </c>
      <c r="F477">
        <v>5358.17</v>
      </c>
      <c r="G477">
        <v>11709.29</v>
      </c>
      <c r="H477">
        <v>5722.05</v>
      </c>
      <c r="I477">
        <v>10123.58</v>
      </c>
      <c r="J477">
        <v>889.08</v>
      </c>
      <c r="K477">
        <v>10123.58</v>
      </c>
      <c r="L477">
        <v>19894.02</v>
      </c>
      <c r="M477">
        <v>0.91569999999999996</v>
      </c>
      <c r="N477">
        <v>2.4491000000000001</v>
      </c>
      <c r="O477">
        <v>3.7725999999999997</v>
      </c>
      <c r="P477">
        <v>4.7031000000000001</v>
      </c>
      <c r="Q477">
        <v>80.643000000000001</v>
      </c>
      <c r="R477">
        <v>1.3613</v>
      </c>
      <c r="S477">
        <v>91.52</v>
      </c>
      <c r="T477">
        <v>1.5472999999999999</v>
      </c>
      <c r="U477">
        <v>0.89880000000000004</v>
      </c>
      <c r="V477">
        <v>0.69950000000000001</v>
      </c>
      <c r="W477">
        <v>1.0757000000000001</v>
      </c>
      <c r="X477">
        <v>5.9404000000000003</v>
      </c>
      <c r="Y477">
        <v>7.2159000000000004</v>
      </c>
      <c r="Z477">
        <v>46.305599999999998</v>
      </c>
      <c r="AA477">
        <v>3.4135</v>
      </c>
      <c r="AB477">
        <v>7.6619999999999999</v>
      </c>
      <c r="AC477">
        <v>12.797700000000001</v>
      </c>
      <c r="AD477">
        <v>78.790000000000006</v>
      </c>
      <c r="AE477">
        <v>16.413</v>
      </c>
      <c r="AF477">
        <v>92.775000000000006</v>
      </c>
      <c r="AG477">
        <v>136.69999999999999</v>
      </c>
      <c r="AH477">
        <v>1121.3</v>
      </c>
      <c r="AI477">
        <v>79.81</v>
      </c>
      <c r="AJ477">
        <v>945</v>
      </c>
      <c r="AK477">
        <v>360</v>
      </c>
      <c r="AL477">
        <v>26.8</v>
      </c>
      <c r="AM477">
        <v>489.75</v>
      </c>
    </row>
    <row r="478" spans="2:39" x14ac:dyDescent="0.25">
      <c r="B478" s="15">
        <v>40221</v>
      </c>
      <c r="C478">
        <v>10099.14</v>
      </c>
      <c r="D478">
        <v>1075.51</v>
      </c>
      <c r="E478">
        <v>2183.5300000000002</v>
      </c>
      <c r="F478">
        <v>5142.45</v>
      </c>
      <c r="G478">
        <v>11469.81</v>
      </c>
      <c r="H478">
        <v>5500.39</v>
      </c>
      <c r="I478">
        <v>10092.19</v>
      </c>
      <c r="J478">
        <v>892.16</v>
      </c>
      <c r="K478">
        <v>10092.19</v>
      </c>
      <c r="L478">
        <v>20268.689999999999</v>
      </c>
      <c r="M478">
        <v>0.82650000000000001</v>
      </c>
      <c r="N478">
        <v>2.3304</v>
      </c>
      <c r="O478">
        <v>3.6928000000000001</v>
      </c>
      <c r="P478">
        <v>4.6463000000000001</v>
      </c>
      <c r="Q478">
        <v>80.218000000000004</v>
      </c>
      <c r="R478">
        <v>1.3632</v>
      </c>
      <c r="S478">
        <v>89.96</v>
      </c>
      <c r="T478">
        <v>1.5701000000000001</v>
      </c>
      <c r="U478">
        <v>0.88780000000000003</v>
      </c>
      <c r="V478">
        <v>0.69750000000000001</v>
      </c>
      <c r="W478">
        <v>1.0753999999999999</v>
      </c>
      <c r="X478">
        <v>5.9047999999999998</v>
      </c>
      <c r="Y478">
        <v>7.2522000000000002</v>
      </c>
      <c r="Z478">
        <v>46.5</v>
      </c>
      <c r="AA478">
        <v>3.4176000000000002</v>
      </c>
      <c r="AB478">
        <v>7.6937999999999995</v>
      </c>
      <c r="AC478">
        <v>12.9406</v>
      </c>
      <c r="AD478">
        <v>74.39</v>
      </c>
      <c r="AE478">
        <v>15.446999999999999</v>
      </c>
      <c r="AF478">
        <v>89.375</v>
      </c>
      <c r="AG478">
        <v>135.35</v>
      </c>
      <c r="AH478">
        <v>1089.5</v>
      </c>
      <c r="AI478">
        <v>74.13</v>
      </c>
      <c r="AJ478">
        <v>945</v>
      </c>
      <c r="AK478">
        <v>361.5</v>
      </c>
      <c r="AL478">
        <v>26.95</v>
      </c>
      <c r="AM478">
        <v>486.5</v>
      </c>
    </row>
    <row r="479" spans="2:39" x14ac:dyDescent="0.25">
      <c r="B479" s="15">
        <v>40214</v>
      </c>
      <c r="C479">
        <v>10012.23</v>
      </c>
      <c r="D479">
        <v>1066.19</v>
      </c>
      <c r="E479">
        <v>2141.12</v>
      </c>
      <c r="F479">
        <v>5060.92</v>
      </c>
      <c r="G479">
        <v>11223.12</v>
      </c>
      <c r="H479">
        <v>5434.34</v>
      </c>
      <c r="I479">
        <v>10057.09</v>
      </c>
      <c r="J479">
        <v>891.78</v>
      </c>
      <c r="K479">
        <v>10057.09</v>
      </c>
      <c r="L479">
        <v>19665.080000000002</v>
      </c>
      <c r="M479">
        <v>0.76329999999999998</v>
      </c>
      <c r="N479">
        <v>2.2332999999999998</v>
      </c>
      <c r="O479">
        <v>3.5653999999999999</v>
      </c>
      <c r="P479">
        <v>4.5186000000000002</v>
      </c>
      <c r="Q479">
        <v>80.441000000000003</v>
      </c>
      <c r="R479">
        <v>1.3677999999999999</v>
      </c>
      <c r="S479">
        <v>89.25</v>
      </c>
      <c r="T479">
        <v>1.5641</v>
      </c>
      <c r="U479">
        <v>0.86839999999999995</v>
      </c>
      <c r="V479">
        <v>0.6895</v>
      </c>
      <c r="W479">
        <v>1.0726</v>
      </c>
      <c r="X479">
        <v>5.9866000000000001</v>
      </c>
      <c r="Y479">
        <v>7.4455</v>
      </c>
      <c r="Z479">
        <v>46.7425</v>
      </c>
      <c r="AA479">
        <v>3.444</v>
      </c>
      <c r="AB479">
        <v>7.7872000000000003</v>
      </c>
      <c r="AC479">
        <v>13.1409</v>
      </c>
      <c r="AD479">
        <v>66.62</v>
      </c>
      <c r="AE479">
        <v>14.83</v>
      </c>
      <c r="AF479">
        <v>87.424999999999997</v>
      </c>
      <c r="AG479">
        <v>133.94999999999999</v>
      </c>
      <c r="AH479">
        <v>1052.2</v>
      </c>
      <c r="AI479">
        <v>71.19</v>
      </c>
      <c r="AJ479">
        <v>913.5</v>
      </c>
      <c r="AK479">
        <v>351.5</v>
      </c>
      <c r="AL479">
        <v>26.17</v>
      </c>
      <c r="AM479">
        <v>473.25</v>
      </c>
    </row>
    <row r="480" spans="2:39" x14ac:dyDescent="0.25">
      <c r="B480" s="15">
        <v>40207</v>
      </c>
      <c r="C480">
        <v>10067.33</v>
      </c>
      <c r="D480">
        <v>1073.8699999999999</v>
      </c>
      <c r="E480">
        <v>2147.35</v>
      </c>
      <c r="F480">
        <v>5188.5200000000004</v>
      </c>
      <c r="G480">
        <v>11094.31</v>
      </c>
      <c r="H480">
        <v>5608.79</v>
      </c>
      <c r="I480">
        <v>10198.040000000001</v>
      </c>
      <c r="J480">
        <v>901.12</v>
      </c>
      <c r="K480">
        <v>10198.040000000001</v>
      </c>
      <c r="L480">
        <v>20121.990000000002</v>
      </c>
      <c r="M480">
        <v>0.81179999999999997</v>
      </c>
      <c r="N480">
        <v>2.3231999999999999</v>
      </c>
      <c r="O480">
        <v>3.5844</v>
      </c>
      <c r="P480">
        <v>4.4884000000000004</v>
      </c>
      <c r="Q480">
        <v>79.462000000000003</v>
      </c>
      <c r="R480">
        <v>1.3862999999999999</v>
      </c>
      <c r="S480">
        <v>90.27</v>
      </c>
      <c r="T480">
        <v>1.5986</v>
      </c>
      <c r="U480">
        <v>0.88380000000000003</v>
      </c>
      <c r="V480">
        <v>0.70099999999999996</v>
      </c>
      <c r="W480">
        <v>1.0606</v>
      </c>
      <c r="X480">
        <v>5.9274000000000004</v>
      </c>
      <c r="Y480">
        <v>7.3876999999999997</v>
      </c>
      <c r="Z480">
        <v>46.178199999999997</v>
      </c>
      <c r="AA480">
        <v>3.4098000000000002</v>
      </c>
      <c r="AB480">
        <v>7.6262999999999996</v>
      </c>
      <c r="AC480">
        <v>13.095000000000001</v>
      </c>
      <c r="AD480">
        <v>69.03</v>
      </c>
      <c r="AE480">
        <v>16.190000000000001</v>
      </c>
      <c r="AF480">
        <v>85.8</v>
      </c>
      <c r="AG480">
        <v>136.1</v>
      </c>
      <c r="AH480">
        <v>1083</v>
      </c>
      <c r="AI480">
        <v>72.89</v>
      </c>
      <c r="AJ480">
        <v>914</v>
      </c>
      <c r="AK480">
        <v>356.5</v>
      </c>
      <c r="AL480">
        <v>29.9</v>
      </c>
      <c r="AM480">
        <v>474</v>
      </c>
    </row>
    <row r="481" spans="2:39" x14ac:dyDescent="0.25">
      <c r="B481" s="15">
        <v>40200</v>
      </c>
      <c r="C481">
        <v>10172.98</v>
      </c>
      <c r="D481">
        <v>1091.76</v>
      </c>
      <c r="E481">
        <v>2205.29</v>
      </c>
      <c r="F481">
        <v>5302.99</v>
      </c>
      <c r="G481">
        <v>11343.43</v>
      </c>
      <c r="H481">
        <v>5695.32</v>
      </c>
      <c r="I481">
        <v>10590.55</v>
      </c>
      <c r="J481">
        <v>940.94</v>
      </c>
      <c r="K481">
        <v>10590.55</v>
      </c>
      <c r="L481">
        <v>20726.18</v>
      </c>
      <c r="M481">
        <v>0.78749999999999998</v>
      </c>
      <c r="N481">
        <v>2.3414000000000001</v>
      </c>
      <c r="O481">
        <v>3.6071</v>
      </c>
      <c r="P481">
        <v>4.5312000000000001</v>
      </c>
      <c r="Q481">
        <v>78.277000000000001</v>
      </c>
      <c r="R481">
        <v>1.4138999999999999</v>
      </c>
      <c r="S481">
        <v>89.82</v>
      </c>
      <c r="T481">
        <v>1.6113</v>
      </c>
      <c r="U481">
        <v>0.90069999999999995</v>
      </c>
      <c r="V481">
        <v>0.7097</v>
      </c>
      <c r="W481">
        <v>1.0411999999999999</v>
      </c>
      <c r="X481">
        <v>5.8070000000000004</v>
      </c>
      <c r="Y481">
        <v>7.2401</v>
      </c>
      <c r="Z481">
        <v>46.155000000000001</v>
      </c>
      <c r="AA481">
        <v>3.3965000000000001</v>
      </c>
      <c r="AB481">
        <v>7.6359000000000004</v>
      </c>
      <c r="AC481">
        <v>12.974500000000001</v>
      </c>
      <c r="AD481">
        <v>71.069999999999993</v>
      </c>
      <c r="AE481">
        <v>16.931999999999999</v>
      </c>
      <c r="AF481">
        <v>86.625</v>
      </c>
      <c r="AG481">
        <v>138.65</v>
      </c>
      <c r="AH481">
        <v>1089.7</v>
      </c>
      <c r="AI481">
        <v>74.540000000000006</v>
      </c>
      <c r="AJ481">
        <v>951.5</v>
      </c>
      <c r="AK481">
        <v>364.75</v>
      </c>
      <c r="AL481">
        <v>28.78</v>
      </c>
      <c r="AM481">
        <v>498.5</v>
      </c>
    </row>
    <row r="482" spans="2:39" x14ac:dyDescent="0.25">
      <c r="B482" s="15">
        <v>40193</v>
      </c>
      <c r="C482">
        <v>10609.65</v>
      </c>
      <c r="D482">
        <v>1136.03</v>
      </c>
      <c r="E482">
        <v>2287.9899999999998</v>
      </c>
      <c r="F482">
        <v>5455.37</v>
      </c>
      <c r="G482">
        <v>11685.37</v>
      </c>
      <c r="H482">
        <v>5875.97</v>
      </c>
      <c r="I482">
        <v>10982.1</v>
      </c>
      <c r="J482">
        <v>966.4</v>
      </c>
      <c r="K482">
        <v>10982.1</v>
      </c>
      <c r="L482">
        <v>21654.16</v>
      </c>
      <c r="M482">
        <v>0.86209999999999998</v>
      </c>
      <c r="N482">
        <v>2.4159000000000002</v>
      </c>
      <c r="O482">
        <v>3.6743999999999999</v>
      </c>
      <c r="P482">
        <v>4.5814000000000004</v>
      </c>
      <c r="Q482">
        <v>77.322999999999993</v>
      </c>
      <c r="R482">
        <v>1.4386999999999999</v>
      </c>
      <c r="S482">
        <v>90.77</v>
      </c>
      <c r="T482">
        <v>1.6263999999999998</v>
      </c>
      <c r="U482">
        <v>0.92279999999999995</v>
      </c>
      <c r="V482">
        <v>0.7379</v>
      </c>
      <c r="W482">
        <v>1.0253000000000001</v>
      </c>
      <c r="X482">
        <v>5.6802999999999999</v>
      </c>
      <c r="Y482">
        <v>7.0651999999999999</v>
      </c>
      <c r="Z482">
        <v>45.774999999999999</v>
      </c>
      <c r="AA482">
        <v>3.3395000000000001</v>
      </c>
      <c r="AB482">
        <v>7.3986000000000001</v>
      </c>
      <c r="AC482">
        <v>12.6968</v>
      </c>
      <c r="AD482">
        <v>72.08</v>
      </c>
      <c r="AE482">
        <v>18.427</v>
      </c>
      <c r="AF482">
        <v>87.35</v>
      </c>
      <c r="AG482">
        <v>131.75</v>
      </c>
      <c r="AH482">
        <v>1130.5</v>
      </c>
      <c r="AI482">
        <v>78</v>
      </c>
      <c r="AJ482">
        <v>974</v>
      </c>
      <c r="AK482">
        <v>371.5</v>
      </c>
      <c r="AL482">
        <v>27.62</v>
      </c>
      <c r="AM482">
        <v>510</v>
      </c>
    </row>
    <row r="483" spans="2:39" x14ac:dyDescent="0.25">
      <c r="B483" s="15">
        <v>40186</v>
      </c>
      <c r="C483">
        <v>10618.19</v>
      </c>
      <c r="D483">
        <v>1144.98</v>
      </c>
      <c r="E483">
        <v>2317.17</v>
      </c>
      <c r="F483">
        <v>5534.24</v>
      </c>
      <c r="G483">
        <v>11953.83</v>
      </c>
      <c r="H483">
        <v>6037.61</v>
      </c>
      <c r="I483">
        <v>10798.32</v>
      </c>
      <c r="J483">
        <v>941.29</v>
      </c>
      <c r="K483">
        <v>10798.32</v>
      </c>
      <c r="L483">
        <v>22296.75</v>
      </c>
      <c r="M483">
        <v>0.97589999999999999</v>
      </c>
      <c r="N483">
        <v>2.5911999999999997</v>
      </c>
      <c r="O483">
        <v>3.8296999999999999</v>
      </c>
      <c r="P483">
        <v>4.7149999999999999</v>
      </c>
      <c r="Q483">
        <v>77.471000000000004</v>
      </c>
      <c r="R483">
        <v>1.4409000000000001</v>
      </c>
      <c r="S483">
        <v>92.66</v>
      </c>
      <c r="T483">
        <v>1.6023000000000001</v>
      </c>
      <c r="U483">
        <v>0.92479999999999996</v>
      </c>
      <c r="V483">
        <v>0.73660000000000003</v>
      </c>
      <c r="W483">
        <v>1.0237000000000001</v>
      </c>
      <c r="X483">
        <v>5.6668000000000003</v>
      </c>
      <c r="Y483">
        <v>7.0763999999999996</v>
      </c>
      <c r="Z483">
        <v>45.770600000000002</v>
      </c>
      <c r="AA483">
        <v>3.3759999999999999</v>
      </c>
      <c r="AB483">
        <v>7.3539000000000003</v>
      </c>
      <c r="AC483">
        <v>12.696999999999999</v>
      </c>
      <c r="AD483">
        <v>72.44</v>
      </c>
      <c r="AE483">
        <v>18.47</v>
      </c>
      <c r="AF483">
        <v>85.825000000000003</v>
      </c>
      <c r="AG483">
        <v>146.69999999999999</v>
      </c>
      <c r="AH483">
        <v>1138.9000000000001</v>
      </c>
      <c r="AI483">
        <v>82.75</v>
      </c>
      <c r="AJ483">
        <v>1013</v>
      </c>
      <c r="AK483">
        <v>423</v>
      </c>
      <c r="AL483">
        <v>27.53</v>
      </c>
      <c r="AM483">
        <v>568.5</v>
      </c>
    </row>
    <row r="484" spans="2:39" x14ac:dyDescent="0.25">
      <c r="B484" s="15">
        <v>40179</v>
      </c>
      <c r="C484">
        <v>10428.049999999999</v>
      </c>
      <c r="D484">
        <v>1115.0999999999999</v>
      </c>
      <c r="E484">
        <v>2269.15</v>
      </c>
      <c r="F484">
        <v>5412.88</v>
      </c>
      <c r="G484">
        <v>11746.11</v>
      </c>
      <c r="H484">
        <v>5957.43</v>
      </c>
      <c r="I484">
        <v>10546.44</v>
      </c>
      <c r="J484">
        <v>907.59</v>
      </c>
      <c r="K484">
        <v>10546.44</v>
      </c>
      <c r="L484">
        <v>21872.5</v>
      </c>
      <c r="M484">
        <v>1.1355999999999999</v>
      </c>
      <c r="N484">
        <v>2.6787999999999998</v>
      </c>
      <c r="O484">
        <v>3.835</v>
      </c>
      <c r="P484">
        <v>4.6280999999999999</v>
      </c>
      <c r="Q484">
        <v>77.86</v>
      </c>
      <c r="R484">
        <v>1.4323999999999999</v>
      </c>
      <c r="S484">
        <v>93.04</v>
      </c>
      <c r="T484">
        <v>1.6151</v>
      </c>
      <c r="U484">
        <v>0.89800000000000002</v>
      </c>
      <c r="V484">
        <v>0.72309999999999997</v>
      </c>
      <c r="W484">
        <v>1.0351999999999999</v>
      </c>
      <c r="X484">
        <v>5.7671999999999999</v>
      </c>
      <c r="Y484">
        <v>7.1607000000000003</v>
      </c>
      <c r="Z484">
        <v>46.62</v>
      </c>
      <c r="AA484">
        <v>3.4239999999999999</v>
      </c>
      <c r="AB484">
        <v>7.3902999999999999</v>
      </c>
      <c r="AC484">
        <v>13.1013</v>
      </c>
      <c r="AD484">
        <v>75.599999999999994</v>
      </c>
      <c r="AE484">
        <v>16.844999999999999</v>
      </c>
      <c r="AF484">
        <v>86</v>
      </c>
      <c r="AG484">
        <v>124</v>
      </c>
      <c r="AH484">
        <v>1096.2</v>
      </c>
      <c r="AI484">
        <v>79.36</v>
      </c>
      <c r="AJ484">
        <v>1039.75</v>
      </c>
      <c r="AK484">
        <v>414.5</v>
      </c>
      <c r="AL484">
        <v>26.95</v>
      </c>
      <c r="AM484">
        <v>541.5</v>
      </c>
    </row>
    <row r="485" spans="2:39" x14ac:dyDescent="0.25">
      <c r="B485" s="15">
        <v>40172</v>
      </c>
      <c r="C485">
        <v>10520.1</v>
      </c>
      <c r="D485">
        <v>1126.48</v>
      </c>
      <c r="E485">
        <v>2285.69</v>
      </c>
      <c r="F485">
        <v>5402.41</v>
      </c>
      <c r="G485">
        <v>11754.61</v>
      </c>
      <c r="H485">
        <v>5957.44</v>
      </c>
      <c r="I485">
        <v>10494.71</v>
      </c>
      <c r="J485">
        <v>909.39</v>
      </c>
      <c r="K485">
        <v>10494.71</v>
      </c>
      <c r="L485">
        <v>21517</v>
      </c>
      <c r="M485">
        <v>0.96399999999999997</v>
      </c>
      <c r="N485">
        <v>2.536</v>
      </c>
      <c r="O485">
        <v>3.8029999999999999</v>
      </c>
      <c r="P485">
        <v>4.6833999999999998</v>
      </c>
      <c r="Q485">
        <v>77.733999999999995</v>
      </c>
      <c r="R485">
        <v>1.4411</v>
      </c>
      <c r="S485">
        <v>91.3</v>
      </c>
      <c r="T485">
        <v>1.5966</v>
      </c>
      <c r="U485">
        <v>0.88419999999999999</v>
      </c>
      <c r="V485">
        <v>0.70589999999999997</v>
      </c>
      <c r="W485">
        <v>1.036</v>
      </c>
      <c r="X485">
        <v>5.7922000000000002</v>
      </c>
      <c r="Y485">
        <v>7.2618999999999998</v>
      </c>
      <c r="Z485">
        <v>46.65</v>
      </c>
      <c r="AA485">
        <v>3.4289999999999998</v>
      </c>
      <c r="AB485">
        <v>7.5315000000000003</v>
      </c>
      <c r="AC485">
        <v>12.885</v>
      </c>
      <c r="AD485">
        <v>73.650000000000006</v>
      </c>
      <c r="AE485">
        <v>17.422999999999998</v>
      </c>
      <c r="AF485">
        <v>83.075000000000003</v>
      </c>
      <c r="AG485">
        <v>131.9</v>
      </c>
      <c r="AH485">
        <v>1104.0999999999999</v>
      </c>
      <c r="AI485">
        <v>78.05</v>
      </c>
      <c r="AJ485">
        <v>999.5</v>
      </c>
      <c r="AK485">
        <v>408.5</v>
      </c>
      <c r="AL485">
        <v>27.08</v>
      </c>
      <c r="AM485">
        <v>524.5</v>
      </c>
    </row>
    <row r="486" spans="2:39" x14ac:dyDescent="0.25">
      <c r="B486" s="15">
        <v>40165</v>
      </c>
      <c r="C486">
        <v>10328.89</v>
      </c>
      <c r="D486">
        <v>1102.47</v>
      </c>
      <c r="E486">
        <v>2211.69</v>
      </c>
      <c r="F486">
        <v>5196.8100000000004</v>
      </c>
      <c r="G486">
        <v>11463.4</v>
      </c>
      <c r="H486">
        <v>5831.21</v>
      </c>
      <c r="I486">
        <v>10142.049999999999</v>
      </c>
      <c r="J486">
        <v>893.59</v>
      </c>
      <c r="K486">
        <v>10142.049999999999</v>
      </c>
      <c r="L486">
        <v>21175.88</v>
      </c>
      <c r="M486">
        <v>0.79059999999999997</v>
      </c>
      <c r="N486">
        <v>2.2726999999999999</v>
      </c>
      <c r="O486">
        <v>3.5367999999999999</v>
      </c>
      <c r="P486">
        <v>4.4574999999999996</v>
      </c>
      <c r="Q486">
        <v>77.820999999999998</v>
      </c>
      <c r="R486">
        <v>1.4338</v>
      </c>
      <c r="S486">
        <v>90.5</v>
      </c>
      <c r="T486">
        <v>1.6160999999999999</v>
      </c>
      <c r="U486">
        <v>0.89019999999999999</v>
      </c>
      <c r="V486">
        <v>0.71150000000000002</v>
      </c>
      <c r="W486">
        <v>1.0427</v>
      </c>
      <c r="X486">
        <v>5.8472999999999997</v>
      </c>
      <c r="Y486">
        <v>7.2628000000000004</v>
      </c>
      <c r="Z486">
        <v>46.725000000000001</v>
      </c>
      <c r="AA486">
        <v>3.4375</v>
      </c>
      <c r="AB486">
        <v>7.5646000000000004</v>
      </c>
      <c r="AC486">
        <v>12.850899999999999</v>
      </c>
      <c r="AD486">
        <v>75.28</v>
      </c>
      <c r="AE486">
        <v>17.305</v>
      </c>
      <c r="AF486">
        <v>82.05</v>
      </c>
      <c r="AG486">
        <v>130.44999999999999</v>
      </c>
      <c r="AH486">
        <v>1110.8</v>
      </c>
      <c r="AI486">
        <v>73.36</v>
      </c>
      <c r="AJ486">
        <v>1012</v>
      </c>
      <c r="AK486">
        <v>397.75</v>
      </c>
      <c r="AL486">
        <v>26.34</v>
      </c>
      <c r="AM486">
        <v>528</v>
      </c>
    </row>
    <row r="487" spans="2:39" x14ac:dyDescent="0.25">
      <c r="B487" s="15">
        <v>40158</v>
      </c>
      <c r="C487">
        <v>10471.5</v>
      </c>
      <c r="D487">
        <v>1106.4100000000001</v>
      </c>
      <c r="E487">
        <v>2190.31</v>
      </c>
      <c r="F487">
        <v>5261.57</v>
      </c>
      <c r="G487">
        <v>11423.93</v>
      </c>
      <c r="H487">
        <v>5756.29</v>
      </c>
      <c r="I487">
        <v>10107.870000000001</v>
      </c>
      <c r="J487">
        <v>888.57</v>
      </c>
      <c r="K487">
        <v>10107.870000000001</v>
      </c>
      <c r="L487">
        <v>21902.11</v>
      </c>
      <c r="M487">
        <v>0.79820000000000002</v>
      </c>
      <c r="N487">
        <v>2.2486999999999999</v>
      </c>
      <c r="O487">
        <v>3.5497999999999998</v>
      </c>
      <c r="P487">
        <v>4.5008999999999997</v>
      </c>
      <c r="Q487">
        <v>76.572999999999993</v>
      </c>
      <c r="R487">
        <v>1.4615</v>
      </c>
      <c r="S487">
        <v>89.1</v>
      </c>
      <c r="T487">
        <v>1.6261999999999999</v>
      </c>
      <c r="U487">
        <v>0.91269999999999996</v>
      </c>
      <c r="V487">
        <v>0.72509999999999997</v>
      </c>
      <c r="W487">
        <v>1.0344</v>
      </c>
      <c r="X487">
        <v>5.7743000000000002</v>
      </c>
      <c r="Y487">
        <v>7.1245000000000003</v>
      </c>
      <c r="Z487">
        <v>46.545000000000002</v>
      </c>
      <c r="AA487">
        <v>3.3984999999999999</v>
      </c>
      <c r="AB487">
        <v>7.5191999999999997</v>
      </c>
      <c r="AC487">
        <v>12.8873</v>
      </c>
      <c r="AD487">
        <v>74.31</v>
      </c>
      <c r="AE487">
        <v>17.084</v>
      </c>
      <c r="AF487">
        <v>80.150000000000006</v>
      </c>
      <c r="AG487">
        <v>126.85</v>
      </c>
      <c r="AH487">
        <v>1119.4000000000001</v>
      </c>
      <c r="AI487">
        <v>69.87</v>
      </c>
      <c r="AJ487">
        <v>1035</v>
      </c>
      <c r="AK487">
        <v>389.25</v>
      </c>
      <c r="AL487">
        <v>24</v>
      </c>
      <c r="AM487">
        <v>519.25</v>
      </c>
    </row>
    <row r="488" spans="2:39" x14ac:dyDescent="0.25">
      <c r="B488" s="15">
        <v>40151</v>
      </c>
      <c r="C488">
        <v>10388.9</v>
      </c>
      <c r="D488">
        <v>1105.98</v>
      </c>
      <c r="E488">
        <v>2194.35</v>
      </c>
      <c r="F488">
        <v>5322.36</v>
      </c>
      <c r="G488">
        <v>11510.8</v>
      </c>
      <c r="H488">
        <v>5817.65</v>
      </c>
      <c r="I488">
        <v>10022.59</v>
      </c>
      <c r="J488">
        <v>889.58</v>
      </c>
      <c r="K488">
        <v>10022.59</v>
      </c>
      <c r="L488">
        <v>22498.15</v>
      </c>
      <c r="M488">
        <v>0.82969999999999999</v>
      </c>
      <c r="N488">
        <v>2.2416</v>
      </c>
      <c r="O488">
        <v>3.4722</v>
      </c>
      <c r="P488">
        <v>4.3947000000000003</v>
      </c>
      <c r="Q488">
        <v>75.911000000000001</v>
      </c>
      <c r="R488">
        <v>1.4858</v>
      </c>
      <c r="S488">
        <v>90.56</v>
      </c>
      <c r="T488">
        <v>1.6474</v>
      </c>
      <c r="U488">
        <v>0.91469999999999996</v>
      </c>
      <c r="V488">
        <v>0.71640000000000004</v>
      </c>
      <c r="W488">
        <v>1.0166999999999999</v>
      </c>
      <c r="X488">
        <v>5.6873000000000005</v>
      </c>
      <c r="Y488">
        <v>6.9890999999999996</v>
      </c>
      <c r="Z488">
        <v>46.292499999999997</v>
      </c>
      <c r="AA488">
        <v>3.3810000000000002</v>
      </c>
      <c r="AB488">
        <v>7.4245000000000001</v>
      </c>
      <c r="AC488">
        <v>12.6653</v>
      </c>
      <c r="AD488">
        <v>70.209999999999994</v>
      </c>
      <c r="AE488">
        <v>18.495999999999999</v>
      </c>
      <c r="AF488">
        <v>81</v>
      </c>
      <c r="AG488">
        <v>123.35</v>
      </c>
      <c r="AH488">
        <v>1168.8</v>
      </c>
      <c r="AI488">
        <v>75.47</v>
      </c>
      <c r="AJ488">
        <v>1043</v>
      </c>
      <c r="AK488">
        <v>373.75</v>
      </c>
      <c r="AL488">
        <v>22.52</v>
      </c>
      <c r="AM488">
        <v>536.75</v>
      </c>
    </row>
    <row r="489" spans="2:39" x14ac:dyDescent="0.25">
      <c r="B489" s="15">
        <v>40144</v>
      </c>
      <c r="C489">
        <v>10309.92</v>
      </c>
      <c r="D489">
        <v>1091.49</v>
      </c>
      <c r="E489">
        <v>2138.44</v>
      </c>
      <c r="F489">
        <v>5245.73</v>
      </c>
      <c r="G489">
        <v>11464.41</v>
      </c>
      <c r="H489">
        <v>5685.61</v>
      </c>
      <c r="I489">
        <v>9081.52</v>
      </c>
      <c r="J489">
        <v>811.01</v>
      </c>
      <c r="K489">
        <v>9081.52</v>
      </c>
      <c r="L489">
        <v>21134.5</v>
      </c>
      <c r="M489">
        <v>0.67910000000000004</v>
      </c>
      <c r="N489">
        <v>2.0390999999999999</v>
      </c>
      <c r="O489">
        <v>3.2050999999999998</v>
      </c>
      <c r="P489">
        <v>4.1997999999999998</v>
      </c>
      <c r="Q489">
        <v>74.995999999999995</v>
      </c>
      <c r="R489">
        <v>1.4988000000000001</v>
      </c>
      <c r="S489">
        <v>86.53</v>
      </c>
      <c r="T489">
        <v>1.6501000000000001</v>
      </c>
      <c r="U489">
        <v>0.90629999999999999</v>
      </c>
      <c r="V489">
        <v>0.71109999999999995</v>
      </c>
      <c r="W489">
        <v>1.006</v>
      </c>
      <c r="X489">
        <v>5.6696</v>
      </c>
      <c r="Y489">
        <v>6.9645999999999999</v>
      </c>
      <c r="Z489">
        <v>46.6387</v>
      </c>
      <c r="AA489">
        <v>3.391</v>
      </c>
      <c r="AB489">
        <v>7.4044999999999996</v>
      </c>
      <c r="AC489">
        <v>12.9291</v>
      </c>
      <c r="AD489">
        <v>69.739999999999995</v>
      </c>
      <c r="AE489">
        <v>18.302</v>
      </c>
      <c r="AF489">
        <v>83.2</v>
      </c>
      <c r="AG489">
        <v>117.9</v>
      </c>
      <c r="AH489">
        <v>1174.2</v>
      </c>
      <c r="AI489">
        <v>76.05</v>
      </c>
      <c r="AJ489">
        <v>1053</v>
      </c>
      <c r="AK489">
        <v>397.25</v>
      </c>
      <c r="AL489">
        <v>22.77</v>
      </c>
      <c r="AM489">
        <v>548.75</v>
      </c>
    </row>
    <row r="490" spans="2:39" x14ac:dyDescent="0.25">
      <c r="B490" s="15">
        <v>40137</v>
      </c>
      <c r="C490">
        <v>10318.16</v>
      </c>
      <c r="D490">
        <v>1091.3800000000001</v>
      </c>
      <c r="E490">
        <v>2146.04</v>
      </c>
      <c r="F490">
        <v>5251.41</v>
      </c>
      <c r="G490">
        <v>11579.33</v>
      </c>
      <c r="H490">
        <v>5663.15</v>
      </c>
      <c r="I490">
        <v>9497.68</v>
      </c>
      <c r="J490">
        <v>838.71</v>
      </c>
      <c r="K490">
        <v>9497.68</v>
      </c>
      <c r="L490">
        <v>22455.84</v>
      </c>
      <c r="M490">
        <v>0.72319999999999995</v>
      </c>
      <c r="N490">
        <v>2.1768999999999998</v>
      </c>
      <c r="O490">
        <v>3.3656000000000001</v>
      </c>
      <c r="P490">
        <v>4.2948000000000004</v>
      </c>
      <c r="Q490">
        <v>75.656000000000006</v>
      </c>
      <c r="R490">
        <v>1.4862</v>
      </c>
      <c r="S490">
        <v>88.89</v>
      </c>
      <c r="T490">
        <v>1.6503000000000001</v>
      </c>
      <c r="U490">
        <v>0.91469999999999996</v>
      </c>
      <c r="V490">
        <v>0.72419999999999995</v>
      </c>
      <c r="W490">
        <v>1.0179</v>
      </c>
      <c r="X490">
        <v>5.6569000000000003</v>
      </c>
      <c r="Y490">
        <v>6.9306000000000001</v>
      </c>
      <c r="Z490">
        <v>46.634999999999998</v>
      </c>
      <c r="AA490">
        <v>3.3855</v>
      </c>
      <c r="AB490">
        <v>7.6116999999999999</v>
      </c>
      <c r="AC490">
        <v>13.067600000000001</v>
      </c>
      <c r="AD490">
        <v>70.41</v>
      </c>
      <c r="AE490">
        <v>18.440000000000001</v>
      </c>
      <c r="AF490">
        <v>83.95</v>
      </c>
      <c r="AG490">
        <v>112.65</v>
      </c>
      <c r="AH490">
        <v>1146.8</v>
      </c>
      <c r="AI490">
        <v>76.72</v>
      </c>
      <c r="AJ490">
        <v>1046</v>
      </c>
      <c r="AK490">
        <v>391</v>
      </c>
      <c r="AL490">
        <v>22.47</v>
      </c>
      <c r="AM490">
        <v>559.75</v>
      </c>
    </row>
    <row r="491" spans="2:39" x14ac:dyDescent="0.25">
      <c r="B491" s="15">
        <v>40130</v>
      </c>
      <c r="C491">
        <v>10270.469999999999</v>
      </c>
      <c r="D491">
        <v>1093.48</v>
      </c>
      <c r="E491">
        <v>2167.88</v>
      </c>
      <c r="F491">
        <v>5296.38</v>
      </c>
      <c r="G491">
        <v>11407.68</v>
      </c>
      <c r="H491">
        <v>5686.83</v>
      </c>
      <c r="I491">
        <v>9770.31</v>
      </c>
      <c r="J491">
        <v>866.8</v>
      </c>
      <c r="K491">
        <v>9770.31</v>
      </c>
      <c r="L491">
        <v>22553.63</v>
      </c>
      <c r="M491">
        <v>0.80630000000000002</v>
      </c>
      <c r="N491">
        <v>2.2543000000000002</v>
      </c>
      <c r="O491">
        <v>3.4177</v>
      </c>
      <c r="P491">
        <v>4.3516000000000004</v>
      </c>
      <c r="Q491">
        <v>75.334000000000003</v>
      </c>
      <c r="R491">
        <v>1.4903</v>
      </c>
      <c r="S491">
        <v>89.66</v>
      </c>
      <c r="T491">
        <v>1.6676</v>
      </c>
      <c r="U491">
        <v>0.93300000000000005</v>
      </c>
      <c r="V491">
        <v>0.74350000000000005</v>
      </c>
      <c r="W491">
        <v>1.0125</v>
      </c>
      <c r="X491">
        <v>5.6128999999999998</v>
      </c>
      <c r="Y491">
        <v>6.8422000000000001</v>
      </c>
      <c r="Z491">
        <v>46.342500000000001</v>
      </c>
      <c r="AA491">
        <v>3.3759999999999999</v>
      </c>
      <c r="AB491">
        <v>7.4184999999999999</v>
      </c>
      <c r="AC491">
        <v>13.0406</v>
      </c>
      <c r="AD491">
        <v>67.099999999999994</v>
      </c>
      <c r="AE491">
        <v>17.38</v>
      </c>
      <c r="AF491">
        <v>83.325000000000003</v>
      </c>
      <c r="AG491">
        <v>116.25</v>
      </c>
      <c r="AH491">
        <v>1116.7</v>
      </c>
      <c r="AI491">
        <v>76.349999999999994</v>
      </c>
      <c r="AJ491">
        <v>984</v>
      </c>
      <c r="AK491">
        <v>390.5</v>
      </c>
      <c r="AL491">
        <v>22.72</v>
      </c>
      <c r="AM491">
        <v>539</v>
      </c>
    </row>
    <row r="492" spans="2:39" x14ac:dyDescent="0.25">
      <c r="B492" s="15">
        <v>40123</v>
      </c>
      <c r="C492">
        <v>10023.42</v>
      </c>
      <c r="D492">
        <v>1069.3</v>
      </c>
      <c r="E492">
        <v>2112.44</v>
      </c>
      <c r="F492">
        <v>5142.72</v>
      </c>
      <c r="G492">
        <v>11250.42</v>
      </c>
      <c r="H492">
        <v>5488.25</v>
      </c>
      <c r="I492">
        <v>9789.35</v>
      </c>
      <c r="J492">
        <v>874.01</v>
      </c>
      <c r="K492">
        <v>9789.35</v>
      </c>
      <c r="L492">
        <v>21829.72</v>
      </c>
      <c r="M492">
        <v>0.84009999999999996</v>
      </c>
      <c r="N492">
        <v>2.2947000000000002</v>
      </c>
      <c r="O492">
        <v>3.4971000000000001</v>
      </c>
      <c r="P492">
        <v>4.3974000000000002</v>
      </c>
      <c r="Q492">
        <v>75.819000000000003</v>
      </c>
      <c r="R492">
        <v>1.4847000000000001</v>
      </c>
      <c r="S492">
        <v>89.88</v>
      </c>
      <c r="T492">
        <v>1.6612</v>
      </c>
      <c r="U492">
        <v>0.91890000000000005</v>
      </c>
      <c r="V492">
        <v>0.72509999999999997</v>
      </c>
      <c r="W492">
        <v>1.0173000000000001</v>
      </c>
      <c r="X492">
        <v>5.6913999999999998</v>
      </c>
      <c r="Y492">
        <v>6.9893999999999998</v>
      </c>
      <c r="Z492">
        <v>46.814999999999998</v>
      </c>
      <c r="AA492">
        <v>3.4</v>
      </c>
      <c r="AB492">
        <v>7.5358000000000001</v>
      </c>
      <c r="AC492">
        <v>13.409800000000001</v>
      </c>
      <c r="AD492">
        <v>66.540000000000006</v>
      </c>
      <c r="AE492">
        <v>17.375</v>
      </c>
      <c r="AF492">
        <v>85</v>
      </c>
      <c r="AG492">
        <v>111.6</v>
      </c>
      <c r="AH492">
        <v>1095.7</v>
      </c>
      <c r="AI492">
        <v>77.430000000000007</v>
      </c>
      <c r="AJ492">
        <v>948</v>
      </c>
      <c r="AK492">
        <v>367</v>
      </c>
      <c r="AL492">
        <v>22.43</v>
      </c>
      <c r="AM492">
        <v>497.25</v>
      </c>
    </row>
    <row r="493" spans="2:39" x14ac:dyDescent="0.25">
      <c r="B493" s="15">
        <v>40116</v>
      </c>
      <c r="C493">
        <v>9712.73</v>
      </c>
      <c r="D493">
        <v>1036.19</v>
      </c>
      <c r="E493">
        <v>2045.11</v>
      </c>
      <c r="F493">
        <v>5044.55</v>
      </c>
      <c r="G493">
        <v>10910.75</v>
      </c>
      <c r="H493">
        <v>5414.96</v>
      </c>
      <c r="I493">
        <v>10034.74</v>
      </c>
      <c r="J493">
        <v>894.67</v>
      </c>
      <c r="K493">
        <v>10034.74</v>
      </c>
      <c r="L493">
        <v>21752.87</v>
      </c>
      <c r="M493">
        <v>0.8891</v>
      </c>
      <c r="N493">
        <v>2.3083999999999998</v>
      </c>
      <c r="O493">
        <v>3.3828</v>
      </c>
      <c r="P493">
        <v>4.2252999999999998</v>
      </c>
      <c r="Q493">
        <v>76.3</v>
      </c>
      <c r="R493">
        <v>1.4719</v>
      </c>
      <c r="S493">
        <v>90.09</v>
      </c>
      <c r="T493">
        <v>1.6453</v>
      </c>
      <c r="U493">
        <v>0.89970000000000006</v>
      </c>
      <c r="V493">
        <v>0.71809999999999996</v>
      </c>
      <c r="W493">
        <v>1.0263</v>
      </c>
      <c r="X493">
        <v>5.7259000000000002</v>
      </c>
      <c r="Y493">
        <v>7.0956999999999999</v>
      </c>
      <c r="Z493">
        <v>46.975000000000001</v>
      </c>
      <c r="AA493">
        <v>3.4125000000000001</v>
      </c>
      <c r="AB493">
        <v>7.8149999999999995</v>
      </c>
      <c r="AC493">
        <v>13.197699999999999</v>
      </c>
      <c r="AD493">
        <v>67.64</v>
      </c>
      <c r="AE493">
        <v>16.254999999999999</v>
      </c>
      <c r="AF493">
        <v>81.650000000000006</v>
      </c>
      <c r="AG493">
        <v>111.35</v>
      </c>
      <c r="AH493">
        <v>1040.4000000000001</v>
      </c>
      <c r="AI493">
        <v>77</v>
      </c>
      <c r="AJ493">
        <v>978</v>
      </c>
      <c r="AK493">
        <v>366</v>
      </c>
      <c r="AL493">
        <v>22.81</v>
      </c>
      <c r="AM493">
        <v>494.25</v>
      </c>
    </row>
    <row r="494" spans="2:39" x14ac:dyDescent="0.25">
      <c r="B494" s="15">
        <v>40109</v>
      </c>
      <c r="C494">
        <v>9972.18</v>
      </c>
      <c r="D494">
        <v>1079.5999999999999</v>
      </c>
      <c r="E494">
        <v>2154.4699999999998</v>
      </c>
      <c r="F494">
        <v>5242.57</v>
      </c>
      <c r="G494">
        <v>11382.13</v>
      </c>
      <c r="H494">
        <v>5740.25</v>
      </c>
      <c r="I494">
        <v>10282.99</v>
      </c>
      <c r="J494">
        <v>902.03</v>
      </c>
      <c r="K494">
        <v>10282.99</v>
      </c>
      <c r="L494">
        <v>22589.73</v>
      </c>
      <c r="M494">
        <v>0.99990000000000001</v>
      </c>
      <c r="N494">
        <v>2.4459</v>
      </c>
      <c r="O494">
        <v>3.49</v>
      </c>
      <c r="P494">
        <v>4.2923</v>
      </c>
      <c r="Q494">
        <v>75.468000000000004</v>
      </c>
      <c r="R494">
        <v>1.5007999999999999</v>
      </c>
      <c r="S494">
        <v>92.06</v>
      </c>
      <c r="T494">
        <v>1.6306</v>
      </c>
      <c r="U494">
        <v>0.9224</v>
      </c>
      <c r="V494">
        <v>0.75449999999999995</v>
      </c>
      <c r="W494">
        <v>1.0087999999999999</v>
      </c>
      <c r="X494">
        <v>5.5587999999999997</v>
      </c>
      <c r="Y494">
        <v>6.7839999999999998</v>
      </c>
      <c r="Z494">
        <v>46.52</v>
      </c>
      <c r="AA494">
        <v>3.3824999999999998</v>
      </c>
      <c r="AB494">
        <v>7.4625000000000004</v>
      </c>
      <c r="AC494">
        <v>13.088900000000001</v>
      </c>
      <c r="AD494">
        <v>67.38</v>
      </c>
      <c r="AE494">
        <v>17.722999999999999</v>
      </c>
      <c r="AF494">
        <v>86.35</v>
      </c>
      <c r="AG494">
        <v>110.6</v>
      </c>
      <c r="AH494">
        <v>1055.5999999999999</v>
      </c>
      <c r="AI494">
        <v>80.5</v>
      </c>
      <c r="AJ494">
        <v>1006</v>
      </c>
      <c r="AK494">
        <v>397.75</v>
      </c>
      <c r="AL494">
        <v>23.12</v>
      </c>
      <c r="AM494">
        <v>547.75</v>
      </c>
    </row>
    <row r="495" spans="2:39" x14ac:dyDescent="0.25">
      <c r="B495" s="15">
        <v>40102</v>
      </c>
      <c r="C495">
        <v>9995.91</v>
      </c>
      <c r="D495">
        <v>1087.68</v>
      </c>
      <c r="E495">
        <v>2156.8000000000002</v>
      </c>
      <c r="F495">
        <v>5190.24</v>
      </c>
      <c r="G495">
        <v>11504.76</v>
      </c>
      <c r="H495">
        <v>5743.39</v>
      </c>
      <c r="I495">
        <v>10257.56</v>
      </c>
      <c r="J495">
        <v>900.95</v>
      </c>
      <c r="K495">
        <v>10257.56</v>
      </c>
      <c r="L495">
        <v>21929.9</v>
      </c>
      <c r="M495">
        <v>0.95130000000000003</v>
      </c>
      <c r="N495">
        <v>2.3513000000000002</v>
      </c>
      <c r="O495">
        <v>3.4115000000000002</v>
      </c>
      <c r="P495">
        <v>4.2443</v>
      </c>
      <c r="Q495">
        <v>75.596999999999994</v>
      </c>
      <c r="R495">
        <v>1.4904999999999999</v>
      </c>
      <c r="S495">
        <v>90.89</v>
      </c>
      <c r="T495">
        <v>1.6356000000000002</v>
      </c>
      <c r="U495">
        <v>0.91649999999999998</v>
      </c>
      <c r="V495">
        <v>0.74080000000000001</v>
      </c>
      <c r="W495">
        <v>1.0182</v>
      </c>
      <c r="X495">
        <v>5.6102999999999996</v>
      </c>
      <c r="Y495">
        <v>6.9553000000000003</v>
      </c>
      <c r="Z495">
        <v>46.307499999999997</v>
      </c>
      <c r="AA495">
        <v>3.371</v>
      </c>
      <c r="AB495">
        <v>7.35</v>
      </c>
      <c r="AC495">
        <v>13.111000000000001</v>
      </c>
      <c r="AD495">
        <v>68.209999999999994</v>
      </c>
      <c r="AE495">
        <v>17.420000000000002</v>
      </c>
      <c r="AF495">
        <v>84.1</v>
      </c>
      <c r="AG495">
        <v>115.45</v>
      </c>
      <c r="AH495">
        <v>1050.7</v>
      </c>
      <c r="AI495">
        <v>78.53</v>
      </c>
      <c r="AJ495">
        <v>977.5</v>
      </c>
      <c r="AK495">
        <v>372</v>
      </c>
      <c r="AL495">
        <v>23.91</v>
      </c>
      <c r="AM495">
        <v>498.75</v>
      </c>
    </row>
    <row r="496" spans="2:39" x14ac:dyDescent="0.25">
      <c r="B496" s="15">
        <v>40095</v>
      </c>
      <c r="C496">
        <v>9864.94</v>
      </c>
      <c r="D496">
        <v>1071.49</v>
      </c>
      <c r="E496">
        <v>2139.2800000000002</v>
      </c>
      <c r="F496">
        <v>5161.87</v>
      </c>
      <c r="G496">
        <v>11436.92</v>
      </c>
      <c r="H496">
        <v>5711.88</v>
      </c>
      <c r="I496">
        <v>10016.39</v>
      </c>
      <c r="J496">
        <v>897.83</v>
      </c>
      <c r="K496">
        <v>10016.39</v>
      </c>
      <c r="L496">
        <v>21499.439999999999</v>
      </c>
      <c r="M496">
        <v>0.9597</v>
      </c>
      <c r="N496">
        <v>2.3481000000000001</v>
      </c>
      <c r="O496">
        <v>3.3801999999999999</v>
      </c>
      <c r="P496">
        <v>4.2229000000000001</v>
      </c>
      <c r="Q496">
        <v>76.430999999999997</v>
      </c>
      <c r="R496">
        <v>1.4732000000000001</v>
      </c>
      <c r="S496">
        <v>89.79</v>
      </c>
      <c r="T496">
        <v>1.5844</v>
      </c>
      <c r="U496">
        <v>0.90380000000000005</v>
      </c>
      <c r="V496">
        <v>0.73429999999999995</v>
      </c>
      <c r="W496">
        <v>1.0314000000000001</v>
      </c>
      <c r="X496">
        <v>5.6395</v>
      </c>
      <c r="Y496">
        <v>6.9923999999999999</v>
      </c>
      <c r="Z496">
        <v>46.417499999999997</v>
      </c>
      <c r="AA496">
        <v>3.3982999999999999</v>
      </c>
      <c r="AB496">
        <v>7.4035000000000002</v>
      </c>
      <c r="AC496">
        <v>13.307</v>
      </c>
      <c r="AD496">
        <v>63.02</v>
      </c>
      <c r="AE496">
        <v>17.690000000000001</v>
      </c>
      <c r="AF496">
        <v>82.625</v>
      </c>
      <c r="AG496">
        <v>108.65</v>
      </c>
      <c r="AH496">
        <v>1047.8</v>
      </c>
      <c r="AI496">
        <v>71.77</v>
      </c>
      <c r="AJ496">
        <v>964</v>
      </c>
      <c r="AK496">
        <v>362.25</v>
      </c>
      <c r="AL496">
        <v>21.24</v>
      </c>
      <c r="AM496">
        <v>468</v>
      </c>
    </row>
    <row r="497" spans="2:39" x14ac:dyDescent="0.25">
      <c r="B497" s="15">
        <v>40088</v>
      </c>
      <c r="C497">
        <v>9487.67</v>
      </c>
      <c r="D497">
        <v>1025.21</v>
      </c>
      <c r="E497">
        <v>2048.11</v>
      </c>
      <c r="F497">
        <v>4988.7</v>
      </c>
      <c r="G497">
        <v>10958.33</v>
      </c>
      <c r="H497">
        <v>5467.9</v>
      </c>
      <c r="I497">
        <v>9731.8700000000008</v>
      </c>
      <c r="J497">
        <v>874.67</v>
      </c>
      <c r="K497">
        <v>9731.8700000000008</v>
      </c>
      <c r="L497">
        <v>20375.490000000002</v>
      </c>
      <c r="M497">
        <v>0.86480000000000001</v>
      </c>
      <c r="N497">
        <v>2.2052999999999998</v>
      </c>
      <c r="O497">
        <v>3.2187999999999999</v>
      </c>
      <c r="P497">
        <v>3.9962</v>
      </c>
      <c r="Q497">
        <v>77.003</v>
      </c>
      <c r="R497">
        <v>1.4576</v>
      </c>
      <c r="S497">
        <v>89.81</v>
      </c>
      <c r="T497">
        <v>1.5946</v>
      </c>
      <c r="U497">
        <v>0.86519999999999997</v>
      </c>
      <c r="V497">
        <v>0.71599999999999997</v>
      </c>
      <c r="W497">
        <v>1.0349999999999999</v>
      </c>
      <c r="X497">
        <v>5.7986000000000004</v>
      </c>
      <c r="Y497">
        <v>7.0369999999999999</v>
      </c>
      <c r="Z497">
        <v>47.755000000000003</v>
      </c>
      <c r="AA497">
        <v>3.4790000000000001</v>
      </c>
      <c r="AB497">
        <v>7.6375000000000002</v>
      </c>
      <c r="AC497">
        <v>13.64</v>
      </c>
      <c r="AD497">
        <v>59.26</v>
      </c>
      <c r="AE497">
        <v>16.23</v>
      </c>
      <c r="AF497">
        <v>82.95</v>
      </c>
      <c r="AG497">
        <v>92.8</v>
      </c>
      <c r="AH497">
        <v>1003.2</v>
      </c>
      <c r="AI497">
        <v>69.95</v>
      </c>
      <c r="AJ497">
        <v>885</v>
      </c>
      <c r="AK497">
        <v>333.5</v>
      </c>
      <c r="AL497">
        <v>23.78</v>
      </c>
      <c r="AM497">
        <v>441.25</v>
      </c>
    </row>
    <row r="498" spans="2:39" x14ac:dyDescent="0.25">
      <c r="B498" s="15">
        <v>40081</v>
      </c>
      <c r="C498">
        <v>9665.19</v>
      </c>
      <c r="D498">
        <v>1044.3800000000001</v>
      </c>
      <c r="E498">
        <v>2090.92</v>
      </c>
      <c r="F498">
        <v>5082.2</v>
      </c>
      <c r="G498">
        <v>11212.39</v>
      </c>
      <c r="H498">
        <v>5581.41</v>
      </c>
      <c r="I498">
        <v>10265.98</v>
      </c>
      <c r="J498">
        <v>922.67</v>
      </c>
      <c r="K498">
        <v>10265.98</v>
      </c>
      <c r="L498">
        <v>21024.400000000001</v>
      </c>
      <c r="M498">
        <v>0.98419999999999996</v>
      </c>
      <c r="N498">
        <v>2.3650000000000002</v>
      </c>
      <c r="O498">
        <v>3.3184</v>
      </c>
      <c r="P498">
        <v>4.09</v>
      </c>
      <c r="Q498">
        <v>76.811999999999998</v>
      </c>
      <c r="R498">
        <v>1.4689000000000001</v>
      </c>
      <c r="S498">
        <v>89.64</v>
      </c>
      <c r="T498">
        <v>1.5951</v>
      </c>
      <c r="U498">
        <v>0.86799999999999999</v>
      </c>
      <c r="V498">
        <v>0.71919999999999995</v>
      </c>
      <c r="W498">
        <v>1.0276000000000001</v>
      </c>
      <c r="X498">
        <v>5.806</v>
      </c>
      <c r="Y498">
        <v>6.9474</v>
      </c>
      <c r="Z498">
        <v>47.986199999999997</v>
      </c>
      <c r="AA498">
        <v>3.4699999999999998</v>
      </c>
      <c r="AB498">
        <v>7.4112999999999998</v>
      </c>
      <c r="AC498">
        <v>13.5625</v>
      </c>
      <c r="AD498">
        <v>60.6</v>
      </c>
      <c r="AE498">
        <v>16.038</v>
      </c>
      <c r="AF498">
        <v>86.05</v>
      </c>
      <c r="AG498">
        <v>90.9</v>
      </c>
      <c r="AH498">
        <v>990.3</v>
      </c>
      <c r="AI498">
        <v>66.02</v>
      </c>
      <c r="AJ498">
        <v>926</v>
      </c>
      <c r="AK498">
        <v>334</v>
      </c>
      <c r="AL498">
        <v>21.59</v>
      </c>
      <c r="AM498">
        <v>449.75</v>
      </c>
    </row>
    <row r="499" spans="2:39" x14ac:dyDescent="0.25">
      <c r="B499" s="15">
        <v>40074</v>
      </c>
      <c r="C499">
        <v>9820.2000000000007</v>
      </c>
      <c r="D499">
        <v>1068.3</v>
      </c>
      <c r="E499">
        <v>2132.86</v>
      </c>
      <c r="F499">
        <v>5172.8900000000003</v>
      </c>
      <c r="G499">
        <v>11445.95</v>
      </c>
      <c r="H499">
        <v>5703.83</v>
      </c>
      <c r="I499">
        <v>10370.540000000001</v>
      </c>
      <c r="J499">
        <v>939.44</v>
      </c>
      <c r="K499">
        <v>10370.540000000001</v>
      </c>
      <c r="L499">
        <v>21623.45</v>
      </c>
      <c r="M499">
        <v>0.99180000000000001</v>
      </c>
      <c r="N499">
        <v>2.4525000000000001</v>
      </c>
      <c r="O499">
        <v>3.4632000000000001</v>
      </c>
      <c r="P499">
        <v>4.2168999999999999</v>
      </c>
      <c r="Q499">
        <v>76.424999999999997</v>
      </c>
      <c r="R499">
        <v>1.4712000000000001</v>
      </c>
      <c r="S499">
        <v>91.29</v>
      </c>
      <c r="T499">
        <v>1.6271</v>
      </c>
      <c r="U499">
        <v>0.86750000000000005</v>
      </c>
      <c r="V499">
        <v>0.70930000000000004</v>
      </c>
      <c r="W499">
        <v>1.0295000000000001</v>
      </c>
      <c r="X499">
        <v>5.8711000000000002</v>
      </c>
      <c r="Y499">
        <v>6.8620000000000001</v>
      </c>
      <c r="Z499">
        <v>48.142499999999998</v>
      </c>
      <c r="AA499">
        <v>3.4788000000000001</v>
      </c>
      <c r="AB499">
        <v>7.4233000000000002</v>
      </c>
      <c r="AC499">
        <v>13.2758</v>
      </c>
      <c r="AD499">
        <v>63.18</v>
      </c>
      <c r="AE499">
        <v>17.042999999999999</v>
      </c>
      <c r="AF499">
        <v>85.55</v>
      </c>
      <c r="AG499">
        <v>103.65</v>
      </c>
      <c r="AH499">
        <v>1009.4</v>
      </c>
      <c r="AI499">
        <v>72.040000000000006</v>
      </c>
      <c r="AJ499">
        <v>941</v>
      </c>
      <c r="AK499">
        <v>318</v>
      </c>
      <c r="AL499">
        <v>21.91</v>
      </c>
      <c r="AM499">
        <v>457.25</v>
      </c>
    </row>
    <row r="500" spans="2:39" x14ac:dyDescent="0.25">
      <c r="B500" s="15">
        <v>40067</v>
      </c>
      <c r="C500">
        <v>9605.41</v>
      </c>
      <c r="D500">
        <v>1042.73</v>
      </c>
      <c r="E500">
        <v>2080.9</v>
      </c>
      <c r="F500">
        <v>5011.47</v>
      </c>
      <c r="G500">
        <v>11253.23</v>
      </c>
      <c r="H500">
        <v>5624.02</v>
      </c>
      <c r="I500">
        <v>10444.33</v>
      </c>
      <c r="J500">
        <v>950.41</v>
      </c>
      <c r="K500">
        <v>10444.33</v>
      </c>
      <c r="L500">
        <v>21161.42</v>
      </c>
      <c r="M500">
        <v>0.90329999999999999</v>
      </c>
      <c r="N500">
        <v>2.3012000000000001</v>
      </c>
      <c r="O500">
        <v>3.347</v>
      </c>
      <c r="P500">
        <v>4.1797000000000004</v>
      </c>
      <c r="Q500">
        <v>76.608000000000004</v>
      </c>
      <c r="R500">
        <v>1.4571000000000001</v>
      </c>
      <c r="S500">
        <v>90.71</v>
      </c>
      <c r="T500">
        <v>1.6657</v>
      </c>
      <c r="U500">
        <v>0.86339999999999995</v>
      </c>
      <c r="V500">
        <v>0.70740000000000003</v>
      </c>
      <c r="W500">
        <v>1.0384</v>
      </c>
      <c r="X500">
        <v>5.9437999999999995</v>
      </c>
      <c r="Y500">
        <v>6.9999000000000002</v>
      </c>
      <c r="Z500">
        <v>48.484999999999999</v>
      </c>
      <c r="AA500">
        <v>3.4927999999999999</v>
      </c>
      <c r="AB500">
        <v>7.4409999999999998</v>
      </c>
      <c r="AC500">
        <v>13.337199999999999</v>
      </c>
      <c r="AD500">
        <v>59.31</v>
      </c>
      <c r="AE500">
        <v>16.675999999999998</v>
      </c>
      <c r="AF500">
        <v>87.224999999999994</v>
      </c>
      <c r="AG500">
        <v>89.6</v>
      </c>
      <c r="AH500">
        <v>1005.2</v>
      </c>
      <c r="AI500">
        <v>69.290000000000006</v>
      </c>
      <c r="AJ500">
        <v>984.5</v>
      </c>
      <c r="AK500">
        <v>314.5</v>
      </c>
      <c r="AL500">
        <v>21.21</v>
      </c>
      <c r="AM500">
        <v>441.75</v>
      </c>
    </row>
    <row r="501" spans="2:39" x14ac:dyDescent="0.25">
      <c r="B501" s="15">
        <v>40060</v>
      </c>
      <c r="C501">
        <v>9441.27</v>
      </c>
      <c r="D501">
        <v>1016.4</v>
      </c>
      <c r="E501">
        <v>2018.78</v>
      </c>
      <c r="F501">
        <v>4851.7</v>
      </c>
      <c r="G501">
        <v>11017.47</v>
      </c>
      <c r="H501">
        <v>5384.43</v>
      </c>
      <c r="I501">
        <v>10187.11</v>
      </c>
      <c r="J501">
        <v>935.74</v>
      </c>
      <c r="K501">
        <v>10187.11</v>
      </c>
      <c r="L501">
        <v>20318.62</v>
      </c>
      <c r="M501">
        <v>0.92810000000000004</v>
      </c>
      <c r="N501">
        <v>2.3515000000000001</v>
      </c>
      <c r="O501">
        <v>3.4378000000000002</v>
      </c>
      <c r="P501">
        <v>4.2666000000000004</v>
      </c>
      <c r="Q501">
        <v>78.135999999999996</v>
      </c>
      <c r="R501">
        <v>1.4297</v>
      </c>
      <c r="S501">
        <v>93.01</v>
      </c>
      <c r="T501">
        <v>1.6392</v>
      </c>
      <c r="U501">
        <v>0.85070000000000001</v>
      </c>
      <c r="V501">
        <v>0.68740000000000001</v>
      </c>
      <c r="W501">
        <v>1.0606</v>
      </c>
      <c r="X501">
        <v>6.0053999999999998</v>
      </c>
      <c r="Y501">
        <v>7.1643999999999997</v>
      </c>
      <c r="Z501">
        <v>48.892499999999998</v>
      </c>
      <c r="AA501">
        <v>3.5255000000000001</v>
      </c>
      <c r="AB501">
        <v>7.6028000000000002</v>
      </c>
      <c r="AC501">
        <v>13.363099999999999</v>
      </c>
      <c r="AD501">
        <v>57.53</v>
      </c>
      <c r="AE501">
        <v>16.263000000000002</v>
      </c>
      <c r="AF501">
        <v>86.65</v>
      </c>
      <c r="AG501">
        <v>90.85</v>
      </c>
      <c r="AH501">
        <v>995.4</v>
      </c>
      <c r="AI501">
        <v>68.02</v>
      </c>
      <c r="AJ501">
        <v>961</v>
      </c>
      <c r="AK501">
        <v>300.5</v>
      </c>
      <c r="AL501">
        <v>21.6</v>
      </c>
      <c r="AM501">
        <v>444</v>
      </c>
    </row>
    <row r="502" spans="2:39" x14ac:dyDescent="0.25">
      <c r="B502" s="15">
        <v>40053</v>
      </c>
      <c r="C502">
        <v>9544.2000000000007</v>
      </c>
      <c r="D502">
        <v>1028.93</v>
      </c>
      <c r="E502">
        <v>2028.77</v>
      </c>
      <c r="F502">
        <v>4908.8999999999996</v>
      </c>
      <c r="G502">
        <v>10977.97</v>
      </c>
      <c r="H502">
        <v>5517.35</v>
      </c>
      <c r="I502">
        <v>10534.14</v>
      </c>
      <c r="J502">
        <v>969.31</v>
      </c>
      <c r="K502">
        <v>10534.14</v>
      </c>
      <c r="L502">
        <v>20098.62</v>
      </c>
      <c r="M502">
        <v>1.0158</v>
      </c>
      <c r="N502">
        <v>2.4451000000000001</v>
      </c>
      <c r="O502">
        <v>3.4455999999999998</v>
      </c>
      <c r="P502">
        <v>4.2004000000000001</v>
      </c>
      <c r="Q502">
        <v>78.366</v>
      </c>
      <c r="R502">
        <v>1.4302999999999999</v>
      </c>
      <c r="S502">
        <v>93.6</v>
      </c>
      <c r="T502">
        <v>1.627</v>
      </c>
      <c r="U502">
        <v>0.84109999999999996</v>
      </c>
      <c r="V502">
        <v>0.68410000000000004</v>
      </c>
      <c r="W502">
        <v>1.0597000000000001</v>
      </c>
      <c r="X502">
        <v>6.0384000000000002</v>
      </c>
      <c r="Y502">
        <v>7.1131000000000002</v>
      </c>
      <c r="Z502">
        <v>48.662500000000001</v>
      </c>
      <c r="AA502">
        <v>3.5225</v>
      </c>
      <c r="AB502">
        <v>7.7527999999999997</v>
      </c>
      <c r="AC502">
        <v>13.2478</v>
      </c>
      <c r="AD502">
        <v>56.3</v>
      </c>
      <c r="AE502">
        <v>14.784000000000001</v>
      </c>
      <c r="AF502">
        <v>84.65</v>
      </c>
      <c r="AG502">
        <v>90.7</v>
      </c>
      <c r="AH502">
        <v>957.5</v>
      </c>
      <c r="AI502">
        <v>72.739999999999995</v>
      </c>
      <c r="AJ502">
        <v>1135.75</v>
      </c>
      <c r="AK502">
        <v>321</v>
      </c>
      <c r="AL502">
        <v>23.52</v>
      </c>
      <c r="AM502">
        <v>467</v>
      </c>
    </row>
    <row r="503" spans="2:39" x14ac:dyDescent="0.25">
      <c r="B503" s="15">
        <v>40046</v>
      </c>
      <c r="C503">
        <v>9505.9599999999991</v>
      </c>
      <c r="D503">
        <v>1026.1300000000001</v>
      </c>
      <c r="E503">
        <v>2020.9</v>
      </c>
      <c r="F503">
        <v>4850.8900000000003</v>
      </c>
      <c r="G503">
        <v>10831.18</v>
      </c>
      <c r="H503">
        <v>5462.74</v>
      </c>
      <c r="I503">
        <v>10238.200000000001</v>
      </c>
      <c r="J503">
        <v>947.34</v>
      </c>
      <c r="K503">
        <v>10238.200000000001</v>
      </c>
      <c r="L503">
        <v>20199.02</v>
      </c>
      <c r="M503">
        <v>1.0899000000000001</v>
      </c>
      <c r="N503">
        <v>2.5638000000000001</v>
      </c>
      <c r="O503">
        <v>3.5648999999999997</v>
      </c>
      <c r="P503">
        <v>4.3748000000000005</v>
      </c>
      <c r="Q503">
        <v>78.043999999999997</v>
      </c>
      <c r="R503">
        <v>1.4325999999999999</v>
      </c>
      <c r="S503">
        <v>94.38</v>
      </c>
      <c r="T503">
        <v>1.6508</v>
      </c>
      <c r="U503">
        <v>0.83479999999999999</v>
      </c>
      <c r="V503">
        <v>0.68300000000000005</v>
      </c>
      <c r="W503">
        <v>1.0583</v>
      </c>
      <c r="X503">
        <v>5.9987000000000004</v>
      </c>
      <c r="Y503">
        <v>7.0404999999999998</v>
      </c>
      <c r="Z503">
        <v>48.604999999999997</v>
      </c>
      <c r="AA503">
        <v>3.5194999999999999</v>
      </c>
      <c r="AB503">
        <v>7.8100000000000005</v>
      </c>
      <c r="AC503">
        <v>12.833</v>
      </c>
      <c r="AD503">
        <v>56.45</v>
      </c>
      <c r="AE503">
        <v>14.164</v>
      </c>
      <c r="AF503">
        <v>85</v>
      </c>
      <c r="AG503">
        <v>95.3</v>
      </c>
      <c r="AH503">
        <v>953.2</v>
      </c>
      <c r="AI503">
        <v>73.89</v>
      </c>
      <c r="AJ503">
        <v>1023</v>
      </c>
      <c r="AK503">
        <v>321.75</v>
      </c>
      <c r="AL503">
        <v>21.84</v>
      </c>
      <c r="AM503">
        <v>460.25</v>
      </c>
    </row>
    <row r="504" spans="2:39" x14ac:dyDescent="0.25">
      <c r="B504" s="15">
        <v>40039</v>
      </c>
      <c r="C504">
        <v>9321.4</v>
      </c>
      <c r="D504">
        <v>1004.09</v>
      </c>
      <c r="E504">
        <v>1985.52</v>
      </c>
      <c r="F504">
        <v>4713.97</v>
      </c>
      <c r="G504">
        <v>10848.01</v>
      </c>
      <c r="H504">
        <v>5309.11</v>
      </c>
      <c r="I504">
        <v>10597.33</v>
      </c>
      <c r="J504">
        <v>973.57</v>
      </c>
      <c r="K504">
        <v>10597.33</v>
      </c>
      <c r="L504">
        <v>20893.330000000002</v>
      </c>
      <c r="M504">
        <v>1.0485</v>
      </c>
      <c r="N504">
        <v>2.5068000000000001</v>
      </c>
      <c r="O504">
        <v>3.5688</v>
      </c>
      <c r="P504">
        <v>4.4206000000000003</v>
      </c>
      <c r="Q504">
        <v>78.885000000000005</v>
      </c>
      <c r="R504">
        <v>1.4203000000000001</v>
      </c>
      <c r="S504">
        <v>94.94</v>
      </c>
      <c r="T504">
        <v>1.6543000000000001</v>
      </c>
      <c r="U504">
        <v>0.83289999999999997</v>
      </c>
      <c r="V504">
        <v>0.67830000000000001</v>
      </c>
      <c r="W504">
        <v>1.0719000000000001</v>
      </c>
      <c r="X504">
        <v>6.0815000000000001</v>
      </c>
      <c r="Y504">
        <v>7.1936999999999998</v>
      </c>
      <c r="Z504">
        <v>48.247500000000002</v>
      </c>
      <c r="AA504">
        <v>3.5179999999999998</v>
      </c>
      <c r="AB504">
        <v>8.0875000000000004</v>
      </c>
      <c r="AC504">
        <v>12.846500000000001</v>
      </c>
      <c r="AD504">
        <v>59.21</v>
      </c>
      <c r="AE504">
        <v>14.722</v>
      </c>
      <c r="AF504">
        <v>84.65</v>
      </c>
      <c r="AG504">
        <v>100.5</v>
      </c>
      <c r="AH504">
        <v>947</v>
      </c>
      <c r="AI504">
        <v>67.510000000000005</v>
      </c>
      <c r="AJ504">
        <v>1100</v>
      </c>
      <c r="AK504">
        <v>319.25</v>
      </c>
      <c r="AL504">
        <v>21.98</v>
      </c>
      <c r="AM504">
        <v>481.75</v>
      </c>
    </row>
    <row r="505" spans="2:39" x14ac:dyDescent="0.25">
      <c r="B505" s="15">
        <v>40032</v>
      </c>
      <c r="C505">
        <v>9370.07</v>
      </c>
      <c r="D505">
        <v>1010.48</v>
      </c>
      <c r="E505">
        <v>2000.25</v>
      </c>
      <c r="F505">
        <v>4731.5600000000004</v>
      </c>
      <c r="G505">
        <v>10885.33</v>
      </c>
      <c r="H505">
        <v>5458.96</v>
      </c>
      <c r="I505">
        <v>10412.09</v>
      </c>
      <c r="J505">
        <v>956.76</v>
      </c>
      <c r="K505">
        <v>10412.09</v>
      </c>
      <c r="L505">
        <v>20375.37</v>
      </c>
      <c r="M505">
        <v>1.2977000000000001</v>
      </c>
      <c r="N505">
        <v>2.8181000000000003</v>
      </c>
      <c r="O505">
        <v>3.8502000000000001</v>
      </c>
      <c r="P505">
        <v>4.6044999999999998</v>
      </c>
      <c r="Q505">
        <v>78.974999999999994</v>
      </c>
      <c r="R505">
        <v>1.4182999999999999</v>
      </c>
      <c r="S505">
        <v>97.57</v>
      </c>
      <c r="T505">
        <v>1.6684000000000001</v>
      </c>
      <c r="U505">
        <v>0.83720000000000006</v>
      </c>
      <c r="V505">
        <v>0.67210000000000003</v>
      </c>
      <c r="W505">
        <v>1.0810999999999999</v>
      </c>
      <c r="X505">
        <v>6.1201999999999996</v>
      </c>
      <c r="Y505">
        <v>7.1597999999999997</v>
      </c>
      <c r="Z505">
        <v>47.835000000000001</v>
      </c>
      <c r="AA505">
        <v>3.5004999999999997</v>
      </c>
      <c r="AB505">
        <v>7.9885000000000002</v>
      </c>
      <c r="AC505">
        <v>12.954000000000001</v>
      </c>
      <c r="AD505">
        <v>60.53</v>
      </c>
      <c r="AE505">
        <v>14.667999999999999</v>
      </c>
      <c r="AF505">
        <v>83.85</v>
      </c>
      <c r="AG505">
        <v>101.95</v>
      </c>
      <c r="AH505">
        <v>957.3</v>
      </c>
      <c r="AI505">
        <v>70.930000000000007</v>
      </c>
      <c r="AJ505">
        <v>1184.5</v>
      </c>
      <c r="AK505">
        <v>322</v>
      </c>
      <c r="AL505">
        <v>20.81</v>
      </c>
      <c r="AM505">
        <v>489.5</v>
      </c>
    </row>
    <row r="506" spans="2:39" x14ac:dyDescent="0.25">
      <c r="B506" s="15">
        <v>40025</v>
      </c>
      <c r="C506">
        <v>9171.61</v>
      </c>
      <c r="D506">
        <v>987.48</v>
      </c>
      <c r="E506">
        <v>1978.5</v>
      </c>
      <c r="F506">
        <v>4608.3599999999997</v>
      </c>
      <c r="G506">
        <v>10787.15</v>
      </c>
      <c r="H506">
        <v>5332.14</v>
      </c>
      <c r="I506">
        <v>10356.83</v>
      </c>
      <c r="J506">
        <v>950.26</v>
      </c>
      <c r="K506">
        <v>10356.83</v>
      </c>
      <c r="L506">
        <v>20573.330000000002</v>
      </c>
      <c r="M506">
        <v>1.1113</v>
      </c>
      <c r="N506">
        <v>2.5144000000000002</v>
      </c>
      <c r="O506">
        <v>3.4796</v>
      </c>
      <c r="P506">
        <v>4.2983000000000002</v>
      </c>
      <c r="Q506">
        <v>78.346999999999994</v>
      </c>
      <c r="R506">
        <v>1.4257</v>
      </c>
      <c r="S506">
        <v>94.68</v>
      </c>
      <c r="T506">
        <v>1.6713</v>
      </c>
      <c r="U506">
        <v>0.83589999999999998</v>
      </c>
      <c r="V506">
        <v>0.66180000000000005</v>
      </c>
      <c r="W506">
        <v>1.0685</v>
      </c>
      <c r="X506">
        <v>6.1161000000000003</v>
      </c>
      <c r="Y506">
        <v>7.1914999999999996</v>
      </c>
      <c r="Z506">
        <v>47.935000000000002</v>
      </c>
      <c r="AA506">
        <v>3.5225</v>
      </c>
      <c r="AB506">
        <v>7.7610000000000001</v>
      </c>
      <c r="AC506">
        <v>13.191700000000001</v>
      </c>
      <c r="AD506">
        <v>57.93</v>
      </c>
      <c r="AE506">
        <v>13.94</v>
      </c>
      <c r="AF506">
        <v>84.7</v>
      </c>
      <c r="AG506">
        <v>91.3</v>
      </c>
      <c r="AH506">
        <v>953.7</v>
      </c>
      <c r="AI506">
        <v>69.45</v>
      </c>
      <c r="AJ506">
        <v>1134</v>
      </c>
      <c r="AK506">
        <v>339.5</v>
      </c>
      <c r="AL506">
        <v>18.61</v>
      </c>
      <c r="AM506">
        <v>528.25</v>
      </c>
    </row>
    <row r="507" spans="2:39" x14ac:dyDescent="0.25">
      <c r="B507" s="15">
        <v>40018</v>
      </c>
      <c r="C507">
        <v>9093.24</v>
      </c>
      <c r="D507">
        <v>979.26</v>
      </c>
      <c r="E507">
        <v>1965.96</v>
      </c>
      <c r="F507">
        <v>4576.6099999999997</v>
      </c>
      <c r="G507">
        <v>10687.9</v>
      </c>
      <c r="H507">
        <v>5229.3599999999997</v>
      </c>
      <c r="I507">
        <v>9944.5499999999993</v>
      </c>
      <c r="J507">
        <v>920.48</v>
      </c>
      <c r="K507">
        <v>9944.5499999999993</v>
      </c>
      <c r="L507">
        <v>19982.79</v>
      </c>
      <c r="M507">
        <v>0.99360000000000004</v>
      </c>
      <c r="N507">
        <v>2.5297999999999998</v>
      </c>
      <c r="O507">
        <v>3.6577999999999999</v>
      </c>
      <c r="P507">
        <v>4.5391000000000004</v>
      </c>
      <c r="Q507">
        <v>78.748999999999995</v>
      </c>
      <c r="R507">
        <v>1.4201999999999999</v>
      </c>
      <c r="S507">
        <v>94.79</v>
      </c>
      <c r="T507">
        <v>1.6425999999999998</v>
      </c>
      <c r="U507">
        <v>0.81720000000000004</v>
      </c>
      <c r="V507">
        <v>0.65580000000000005</v>
      </c>
      <c r="W507">
        <v>1.0717000000000001</v>
      </c>
      <c r="X507">
        <v>6.2447999999999997</v>
      </c>
      <c r="Y507">
        <v>7.4871999999999996</v>
      </c>
      <c r="Z507">
        <v>48.227499999999999</v>
      </c>
      <c r="AA507">
        <v>3.532</v>
      </c>
      <c r="AB507">
        <v>7.7495000000000003</v>
      </c>
      <c r="AC507">
        <v>13.2018</v>
      </c>
      <c r="AD507">
        <v>57.39</v>
      </c>
      <c r="AE507">
        <v>13.87</v>
      </c>
      <c r="AF507">
        <v>84.525000000000006</v>
      </c>
      <c r="AG507">
        <v>96.3</v>
      </c>
      <c r="AH507">
        <v>953.1</v>
      </c>
      <c r="AI507">
        <v>68.05</v>
      </c>
      <c r="AJ507">
        <v>1021</v>
      </c>
      <c r="AK507">
        <v>316.25</v>
      </c>
      <c r="AL507">
        <v>18.43</v>
      </c>
      <c r="AM507">
        <v>516.25</v>
      </c>
    </row>
    <row r="508" spans="2:39" x14ac:dyDescent="0.25">
      <c r="B508" s="15">
        <v>40011</v>
      </c>
      <c r="C508">
        <v>8743.94</v>
      </c>
      <c r="D508">
        <v>940.38</v>
      </c>
      <c r="E508">
        <v>1886.61</v>
      </c>
      <c r="F508">
        <v>4388.75</v>
      </c>
      <c r="G508">
        <v>10369.42</v>
      </c>
      <c r="H508">
        <v>4978.3999999999996</v>
      </c>
      <c r="I508">
        <v>9395.32</v>
      </c>
      <c r="J508">
        <v>878.29</v>
      </c>
      <c r="K508">
        <v>9395.32</v>
      </c>
      <c r="L508">
        <v>18805.66</v>
      </c>
      <c r="M508">
        <v>0.98680000000000001</v>
      </c>
      <c r="N508">
        <v>2.4965000000000002</v>
      </c>
      <c r="O508">
        <v>3.6433</v>
      </c>
      <c r="P508">
        <v>4.5350000000000001</v>
      </c>
      <c r="Q508">
        <v>79.346999999999994</v>
      </c>
      <c r="R508">
        <v>1.4102000000000001</v>
      </c>
      <c r="S508">
        <v>94.2</v>
      </c>
      <c r="T508">
        <v>1.6335999999999999</v>
      </c>
      <c r="U508">
        <v>0.8024</v>
      </c>
      <c r="V508">
        <v>0.64470000000000005</v>
      </c>
      <c r="W508">
        <v>1.0766</v>
      </c>
      <c r="X508">
        <v>6.3937999999999997</v>
      </c>
      <c r="Y508">
        <v>7.8164999999999996</v>
      </c>
      <c r="Z508">
        <v>48.734999999999999</v>
      </c>
      <c r="AA508">
        <v>3.5724999999999998</v>
      </c>
      <c r="AB508">
        <v>8.0518999999999998</v>
      </c>
      <c r="AC508">
        <v>13.338200000000001</v>
      </c>
      <c r="AD508">
        <v>62.1</v>
      </c>
      <c r="AE508">
        <v>13.398</v>
      </c>
      <c r="AF508">
        <v>86.375</v>
      </c>
      <c r="AG508">
        <v>103.65</v>
      </c>
      <c r="AH508">
        <v>937.5</v>
      </c>
      <c r="AI508">
        <v>63.56</v>
      </c>
      <c r="AJ508">
        <v>1009.5</v>
      </c>
      <c r="AK508">
        <v>322.25</v>
      </c>
      <c r="AL508">
        <v>17.3</v>
      </c>
      <c r="AM508">
        <v>541.75</v>
      </c>
    </row>
    <row r="509" spans="2:39" x14ac:dyDescent="0.25">
      <c r="B509" s="15">
        <v>40004</v>
      </c>
      <c r="C509">
        <v>8146.52</v>
      </c>
      <c r="D509">
        <v>879.13</v>
      </c>
      <c r="E509">
        <v>1756.03</v>
      </c>
      <c r="F509">
        <v>4127.17</v>
      </c>
      <c r="G509">
        <v>9747.1299999999992</v>
      </c>
      <c r="H509">
        <v>4576.3100000000004</v>
      </c>
      <c r="I509">
        <v>9287.2800000000007</v>
      </c>
      <c r="J509">
        <v>872.5</v>
      </c>
      <c r="K509">
        <v>9287.2800000000007</v>
      </c>
      <c r="L509">
        <v>17708.419999999998</v>
      </c>
      <c r="M509">
        <v>0.89980000000000004</v>
      </c>
      <c r="N509">
        <v>2.2172999999999998</v>
      </c>
      <c r="O509">
        <v>3.3026</v>
      </c>
      <c r="P509">
        <v>4.1989000000000001</v>
      </c>
      <c r="Q509">
        <v>80.233000000000004</v>
      </c>
      <c r="R509">
        <v>1.3935999999999999</v>
      </c>
      <c r="S509">
        <v>92.55</v>
      </c>
      <c r="T509">
        <v>1.6211</v>
      </c>
      <c r="U509">
        <v>0.77880000000000005</v>
      </c>
      <c r="V509">
        <v>0.62760000000000005</v>
      </c>
      <c r="W509">
        <v>1.0865</v>
      </c>
      <c r="X509">
        <v>6.5202999999999998</v>
      </c>
      <c r="Y509">
        <v>7.9256000000000002</v>
      </c>
      <c r="Z509">
        <v>49.005000000000003</v>
      </c>
      <c r="AA509">
        <v>3.5777999999999999</v>
      </c>
      <c r="AB509">
        <v>8.2370999999999999</v>
      </c>
      <c r="AC509">
        <v>13.687899999999999</v>
      </c>
      <c r="AD509">
        <v>60.39</v>
      </c>
      <c r="AE509">
        <v>12.637</v>
      </c>
      <c r="AF509">
        <v>83.474999999999994</v>
      </c>
      <c r="AG509">
        <v>94.6</v>
      </c>
      <c r="AH509">
        <v>912.5</v>
      </c>
      <c r="AI509">
        <v>59.89</v>
      </c>
      <c r="AJ509">
        <v>1128.25</v>
      </c>
      <c r="AK509">
        <v>345.5</v>
      </c>
      <c r="AL509">
        <v>17.27</v>
      </c>
      <c r="AM509">
        <v>491.75</v>
      </c>
    </row>
    <row r="510" spans="2:39" x14ac:dyDescent="0.25">
      <c r="B510" s="15">
        <v>39997</v>
      </c>
      <c r="C510">
        <v>8280.74</v>
      </c>
      <c r="D510">
        <v>896.42</v>
      </c>
      <c r="E510">
        <v>1796.52</v>
      </c>
      <c r="F510">
        <v>4236.28</v>
      </c>
      <c r="G510">
        <v>10283.1</v>
      </c>
      <c r="H510">
        <v>4708.21</v>
      </c>
      <c r="I510">
        <v>9816.07</v>
      </c>
      <c r="J510">
        <v>920.62</v>
      </c>
      <c r="K510">
        <v>9816.07</v>
      </c>
      <c r="L510">
        <v>18203.400000000001</v>
      </c>
      <c r="M510">
        <v>0.98129999999999995</v>
      </c>
      <c r="N510">
        <v>2.4239999999999999</v>
      </c>
      <c r="O510">
        <v>3.4984999999999999</v>
      </c>
      <c r="P510">
        <v>4.3209</v>
      </c>
      <c r="Q510">
        <v>80.382000000000005</v>
      </c>
      <c r="R510">
        <v>1.3980000000000001</v>
      </c>
      <c r="S510">
        <v>96.04</v>
      </c>
      <c r="T510">
        <v>1.6333</v>
      </c>
      <c r="U510">
        <v>0.79690000000000005</v>
      </c>
      <c r="V510">
        <v>0.62980000000000003</v>
      </c>
      <c r="W510">
        <v>1.0866</v>
      </c>
      <c r="X510">
        <v>6.4185999999999996</v>
      </c>
      <c r="Y510">
        <v>7.7705000000000002</v>
      </c>
      <c r="Z510">
        <v>47.89</v>
      </c>
      <c r="AA510">
        <v>3.5265</v>
      </c>
      <c r="AB510">
        <v>7.9227999999999996</v>
      </c>
      <c r="AC510">
        <v>13.2308</v>
      </c>
      <c r="AD510">
        <v>56.8</v>
      </c>
      <c r="AE510">
        <v>13.393000000000001</v>
      </c>
      <c r="AF510">
        <v>84.875</v>
      </c>
      <c r="AG510">
        <v>76.900000000000006</v>
      </c>
      <c r="AH510">
        <v>931</v>
      </c>
      <c r="AI510">
        <v>66.73</v>
      </c>
      <c r="AJ510">
        <v>1243</v>
      </c>
      <c r="AK510">
        <v>345.75</v>
      </c>
      <c r="AL510">
        <v>17.579999999999998</v>
      </c>
      <c r="AM510">
        <v>500.25</v>
      </c>
    </row>
    <row r="511" spans="2:39" x14ac:dyDescent="0.25">
      <c r="B511" s="15">
        <v>39990</v>
      </c>
      <c r="C511">
        <v>8438.39</v>
      </c>
      <c r="D511">
        <v>918.9</v>
      </c>
      <c r="E511">
        <v>1838.22</v>
      </c>
      <c r="F511">
        <v>4241.01</v>
      </c>
      <c r="G511">
        <v>10389.76</v>
      </c>
      <c r="H511">
        <v>4776.47</v>
      </c>
      <c r="I511">
        <v>9877.39</v>
      </c>
      <c r="J511">
        <v>926.8</v>
      </c>
      <c r="K511">
        <v>9877.39</v>
      </c>
      <c r="L511">
        <v>18600.259999999998</v>
      </c>
      <c r="M511">
        <v>1.1092</v>
      </c>
      <c r="N511">
        <v>2.5579999999999998</v>
      </c>
      <c r="O511">
        <v>3.5362999999999998</v>
      </c>
      <c r="P511">
        <v>4.3360000000000003</v>
      </c>
      <c r="Q511">
        <v>79.878</v>
      </c>
      <c r="R511">
        <v>1.4056</v>
      </c>
      <c r="S511">
        <v>95.19</v>
      </c>
      <c r="T511">
        <v>1.6524999999999999</v>
      </c>
      <c r="U511">
        <v>0.80789999999999995</v>
      </c>
      <c r="V511">
        <v>0.64549999999999996</v>
      </c>
      <c r="W511">
        <v>1.0833999999999999</v>
      </c>
      <c r="X511">
        <v>6.4573</v>
      </c>
      <c r="Y511">
        <v>7.8002000000000002</v>
      </c>
      <c r="Z511">
        <v>48.115000000000002</v>
      </c>
      <c r="AA511">
        <v>3.5320999999999998</v>
      </c>
      <c r="AB511">
        <v>7.8925999999999998</v>
      </c>
      <c r="AC511">
        <v>13.207599999999999</v>
      </c>
      <c r="AD511">
        <v>52.54</v>
      </c>
      <c r="AE511">
        <v>14.128</v>
      </c>
      <c r="AF511">
        <v>82.474999999999994</v>
      </c>
      <c r="AG511">
        <v>74.25</v>
      </c>
      <c r="AH511">
        <v>940.7</v>
      </c>
      <c r="AI511">
        <v>69.16</v>
      </c>
      <c r="AJ511">
        <v>1201</v>
      </c>
      <c r="AK511">
        <v>384.25</v>
      </c>
      <c r="AL511">
        <v>16.260000000000002</v>
      </c>
      <c r="AM511">
        <v>534.25</v>
      </c>
    </row>
    <row r="512" spans="2:39" x14ac:dyDescent="0.25">
      <c r="B512" s="15">
        <v>39983</v>
      </c>
      <c r="C512">
        <v>8539.73</v>
      </c>
      <c r="D512">
        <v>921.23</v>
      </c>
      <c r="E512">
        <v>1827.47</v>
      </c>
      <c r="F512">
        <v>4345.93</v>
      </c>
      <c r="G512">
        <v>10287.950000000001</v>
      </c>
      <c r="H512">
        <v>4839.46</v>
      </c>
      <c r="I512">
        <v>9786.26</v>
      </c>
      <c r="J512">
        <v>918.97</v>
      </c>
      <c r="K512">
        <v>9786.26</v>
      </c>
      <c r="L512">
        <v>17920.93</v>
      </c>
      <c r="M512">
        <v>1.2018</v>
      </c>
      <c r="N512">
        <v>2.8021000000000003</v>
      </c>
      <c r="O512">
        <v>3.7808000000000002</v>
      </c>
      <c r="P512">
        <v>4.5041000000000002</v>
      </c>
      <c r="Q512">
        <v>80.263999999999996</v>
      </c>
      <c r="R512">
        <v>1.3936999999999999</v>
      </c>
      <c r="S512">
        <v>96.27</v>
      </c>
      <c r="T512">
        <v>1.6494</v>
      </c>
      <c r="U512">
        <v>0.80600000000000005</v>
      </c>
      <c r="V512">
        <v>0.64259999999999995</v>
      </c>
      <c r="W512">
        <v>1.0811999999999999</v>
      </c>
      <c r="X512">
        <v>6.4027000000000003</v>
      </c>
      <c r="Y512">
        <v>7.9129000000000005</v>
      </c>
      <c r="Z512">
        <v>48.085000000000001</v>
      </c>
      <c r="AA512">
        <v>3.5371000000000001</v>
      </c>
      <c r="AB512">
        <v>8.0995000000000008</v>
      </c>
      <c r="AC512">
        <v>13.3604</v>
      </c>
      <c r="AD512">
        <v>51.56</v>
      </c>
      <c r="AE512">
        <v>14.2</v>
      </c>
      <c r="AF512">
        <v>80.924999999999997</v>
      </c>
      <c r="AG512">
        <v>77.3</v>
      </c>
      <c r="AH512">
        <v>935.6</v>
      </c>
      <c r="AI512">
        <v>69.55</v>
      </c>
      <c r="AJ512">
        <v>1179</v>
      </c>
      <c r="AK512">
        <v>399.25</v>
      </c>
      <c r="AL512">
        <v>15</v>
      </c>
      <c r="AM512">
        <v>555.25</v>
      </c>
    </row>
    <row r="513" spans="2:39" x14ac:dyDescent="0.25">
      <c r="B513" s="15">
        <v>39976</v>
      </c>
      <c r="C513">
        <v>8799.26</v>
      </c>
      <c r="D513">
        <v>946.21</v>
      </c>
      <c r="E513">
        <v>1858.8</v>
      </c>
      <c r="F513">
        <v>4441.95</v>
      </c>
      <c r="G513">
        <v>10644.96</v>
      </c>
      <c r="H513">
        <v>5069.24</v>
      </c>
      <c r="I513">
        <v>10135.82</v>
      </c>
      <c r="J513">
        <v>950.54</v>
      </c>
      <c r="K513">
        <v>10135.82</v>
      </c>
      <c r="L513">
        <v>18889.68</v>
      </c>
      <c r="M513">
        <v>1.2638</v>
      </c>
      <c r="N513">
        <v>2.7829000000000002</v>
      </c>
      <c r="O513">
        <v>3.7915999999999999</v>
      </c>
      <c r="P513">
        <v>4.6443000000000003</v>
      </c>
      <c r="Q513">
        <v>80.141999999999996</v>
      </c>
      <c r="R513">
        <v>1.4016</v>
      </c>
      <c r="S513">
        <v>98.44</v>
      </c>
      <c r="T513">
        <v>1.6442999999999999</v>
      </c>
      <c r="U513">
        <v>0.81240000000000001</v>
      </c>
      <c r="V513">
        <v>0.6431</v>
      </c>
      <c r="W513">
        <v>1.0790999999999999</v>
      </c>
      <c r="X513">
        <v>6.3319999999999999</v>
      </c>
      <c r="Y513">
        <v>7.6894</v>
      </c>
      <c r="Z513">
        <v>47.607500000000002</v>
      </c>
      <c r="AA513">
        <v>3.504</v>
      </c>
      <c r="AB513">
        <v>8.0177999999999994</v>
      </c>
      <c r="AC513">
        <v>13.4038</v>
      </c>
      <c r="AD513">
        <v>56.1</v>
      </c>
      <c r="AE513">
        <v>14.875</v>
      </c>
      <c r="AF513">
        <v>80.474999999999994</v>
      </c>
      <c r="AG513">
        <v>82.5</v>
      </c>
      <c r="AH513">
        <v>940.1</v>
      </c>
      <c r="AI513">
        <v>72.040000000000006</v>
      </c>
      <c r="AJ513">
        <v>1245.5</v>
      </c>
      <c r="AK513">
        <v>425.5</v>
      </c>
      <c r="AL513">
        <v>15.2</v>
      </c>
      <c r="AM513">
        <v>584.75</v>
      </c>
    </row>
    <row r="514" spans="2:39" x14ac:dyDescent="0.25">
      <c r="B514" s="15">
        <v>39969</v>
      </c>
      <c r="C514">
        <v>8763.1299999999992</v>
      </c>
      <c r="D514">
        <v>940.09</v>
      </c>
      <c r="E514">
        <v>1849.42</v>
      </c>
      <c r="F514">
        <v>4438.5600000000004</v>
      </c>
      <c r="G514">
        <v>10569.29</v>
      </c>
      <c r="H514">
        <v>5077.03</v>
      </c>
      <c r="I514">
        <v>9768.01</v>
      </c>
      <c r="J514">
        <v>916.56</v>
      </c>
      <c r="K514">
        <v>9768.01</v>
      </c>
      <c r="L514">
        <v>18679.53</v>
      </c>
      <c r="M514">
        <v>1.2923</v>
      </c>
      <c r="N514">
        <v>2.8326000000000002</v>
      </c>
      <c r="O514">
        <v>3.8279000000000001</v>
      </c>
      <c r="P514">
        <v>4.6330999999999998</v>
      </c>
      <c r="Q514">
        <v>80.67</v>
      </c>
      <c r="R514">
        <v>1.3968</v>
      </c>
      <c r="S514">
        <v>98.64</v>
      </c>
      <c r="T514">
        <v>1.5981000000000001</v>
      </c>
      <c r="U514">
        <v>0.79320000000000002</v>
      </c>
      <c r="V514">
        <v>0.62639999999999996</v>
      </c>
      <c r="W514">
        <v>1.0853999999999999</v>
      </c>
      <c r="X514">
        <v>6.4193999999999996</v>
      </c>
      <c r="Y514">
        <v>7.8018999999999998</v>
      </c>
      <c r="Z514">
        <v>47.104999999999997</v>
      </c>
      <c r="AA514">
        <v>3.4954999999999998</v>
      </c>
      <c r="AB514">
        <v>8.0579999999999998</v>
      </c>
      <c r="AC514">
        <v>13.2965</v>
      </c>
      <c r="AD514">
        <v>55.11</v>
      </c>
      <c r="AE514">
        <v>15.388</v>
      </c>
      <c r="AF514">
        <v>80.150000000000006</v>
      </c>
      <c r="AG514">
        <v>90.4</v>
      </c>
      <c r="AH514">
        <v>961.7</v>
      </c>
      <c r="AI514">
        <v>68.44</v>
      </c>
      <c r="AJ514">
        <v>1225.5</v>
      </c>
      <c r="AK514">
        <v>444</v>
      </c>
      <c r="AL514">
        <v>15.53</v>
      </c>
      <c r="AM514">
        <v>623</v>
      </c>
    </row>
    <row r="515" spans="2:39" x14ac:dyDescent="0.25">
      <c r="B515" s="15">
        <v>39962</v>
      </c>
      <c r="C515">
        <v>8500.33</v>
      </c>
      <c r="D515">
        <v>919.14</v>
      </c>
      <c r="E515">
        <v>1774.33</v>
      </c>
      <c r="F515">
        <v>4417.9399999999996</v>
      </c>
      <c r="G515">
        <v>10370.07</v>
      </c>
      <c r="H515">
        <v>4940.82</v>
      </c>
      <c r="I515">
        <v>9522.5</v>
      </c>
      <c r="J515">
        <v>897.91</v>
      </c>
      <c r="K515">
        <v>9522.5</v>
      </c>
      <c r="L515">
        <v>18171</v>
      </c>
      <c r="M515">
        <v>0.91459999999999997</v>
      </c>
      <c r="N515">
        <v>2.3399000000000001</v>
      </c>
      <c r="O515">
        <v>3.4594</v>
      </c>
      <c r="P515">
        <v>4.3361000000000001</v>
      </c>
      <c r="Q515">
        <v>79.347999999999999</v>
      </c>
      <c r="R515">
        <v>1.4157999999999999</v>
      </c>
      <c r="S515">
        <v>95.34</v>
      </c>
      <c r="T515">
        <v>1.619</v>
      </c>
      <c r="U515">
        <v>0.80110000000000003</v>
      </c>
      <c r="V515">
        <v>0.64049999999999996</v>
      </c>
      <c r="W515">
        <v>1.0669</v>
      </c>
      <c r="X515">
        <v>6.2903000000000002</v>
      </c>
      <c r="Y515">
        <v>7.5457999999999998</v>
      </c>
      <c r="Z515">
        <v>47.091299999999997</v>
      </c>
      <c r="AA515">
        <v>3.4944999999999999</v>
      </c>
      <c r="AB515">
        <v>7.9386000000000001</v>
      </c>
      <c r="AC515">
        <v>13.150600000000001</v>
      </c>
      <c r="AD515">
        <v>56.97</v>
      </c>
      <c r="AE515">
        <v>15.61</v>
      </c>
      <c r="AF515">
        <v>81.325000000000003</v>
      </c>
      <c r="AG515">
        <v>94.15</v>
      </c>
      <c r="AH515">
        <v>978.8</v>
      </c>
      <c r="AI515">
        <v>66.31</v>
      </c>
      <c r="AJ515">
        <v>1184</v>
      </c>
      <c r="AK515">
        <v>436.25</v>
      </c>
      <c r="AL515">
        <v>15.58</v>
      </c>
      <c r="AM515">
        <v>637.25</v>
      </c>
    </row>
    <row r="516" spans="2:39" x14ac:dyDescent="0.25">
      <c r="B516" s="15">
        <v>39955</v>
      </c>
      <c r="C516">
        <v>8277.32</v>
      </c>
      <c r="D516">
        <v>887</v>
      </c>
      <c r="E516">
        <v>1692.01</v>
      </c>
      <c r="F516">
        <v>4365.29</v>
      </c>
      <c r="G516">
        <v>9993.42</v>
      </c>
      <c r="H516">
        <v>4918.75</v>
      </c>
      <c r="I516">
        <v>9225.81</v>
      </c>
      <c r="J516">
        <v>875.88</v>
      </c>
      <c r="K516">
        <v>9225.81</v>
      </c>
      <c r="L516">
        <v>17062.52</v>
      </c>
      <c r="M516">
        <v>0.8831</v>
      </c>
      <c r="N516">
        <v>2.2010000000000001</v>
      </c>
      <c r="O516">
        <v>3.4495</v>
      </c>
      <c r="P516">
        <v>4.3836000000000004</v>
      </c>
      <c r="Q516">
        <v>79.957999999999998</v>
      </c>
      <c r="R516">
        <v>1.3997999999999999</v>
      </c>
      <c r="S516">
        <v>94.78</v>
      </c>
      <c r="T516">
        <v>1.5933999999999999</v>
      </c>
      <c r="U516">
        <v>0.78269999999999995</v>
      </c>
      <c r="V516">
        <v>0.62009999999999998</v>
      </c>
      <c r="W516">
        <v>1.0854999999999999</v>
      </c>
      <c r="X516">
        <v>6.3361000000000001</v>
      </c>
      <c r="Y516">
        <v>7.4527000000000001</v>
      </c>
      <c r="Z516">
        <v>47.131300000000003</v>
      </c>
      <c r="AA516">
        <v>3.4923000000000002</v>
      </c>
      <c r="AB516">
        <v>8.2802000000000007</v>
      </c>
      <c r="AC516">
        <v>13.1897</v>
      </c>
      <c r="AD516">
        <v>57.11</v>
      </c>
      <c r="AE516">
        <v>14.683</v>
      </c>
      <c r="AF516">
        <v>82.525000000000006</v>
      </c>
      <c r="AG516">
        <v>91.7</v>
      </c>
      <c r="AH516">
        <v>958.9</v>
      </c>
      <c r="AI516">
        <v>61.67</v>
      </c>
      <c r="AJ516">
        <v>1166</v>
      </c>
      <c r="AK516">
        <v>430.25</v>
      </c>
      <c r="AL516">
        <v>15.7</v>
      </c>
      <c r="AM516">
        <v>612.5</v>
      </c>
    </row>
    <row r="517" spans="2:39" x14ac:dyDescent="0.25">
      <c r="B517" s="15">
        <v>39948</v>
      </c>
      <c r="C517">
        <v>8268.64</v>
      </c>
      <c r="D517">
        <v>882.88</v>
      </c>
      <c r="E517">
        <v>1680.14</v>
      </c>
      <c r="F517">
        <v>4348.1099999999997</v>
      </c>
      <c r="G517">
        <v>9762.85</v>
      </c>
      <c r="H517">
        <v>4737.5</v>
      </c>
      <c r="I517">
        <v>9265.02</v>
      </c>
      <c r="J517">
        <v>881.65</v>
      </c>
      <c r="K517">
        <v>9265.02</v>
      </c>
      <c r="L517">
        <v>16790.7</v>
      </c>
      <c r="M517">
        <v>0.85070000000000001</v>
      </c>
      <c r="N517">
        <v>1.9981</v>
      </c>
      <c r="O517">
        <v>3.1341000000000001</v>
      </c>
      <c r="P517">
        <v>4.0838000000000001</v>
      </c>
      <c r="Q517">
        <v>83.024000000000001</v>
      </c>
      <c r="R517">
        <v>1.3494999999999999</v>
      </c>
      <c r="S517">
        <v>95.21</v>
      </c>
      <c r="T517">
        <v>1.518</v>
      </c>
      <c r="U517">
        <v>0.74909999999999999</v>
      </c>
      <c r="V517">
        <v>0.58520000000000005</v>
      </c>
      <c r="W517">
        <v>1.1213</v>
      </c>
      <c r="X517">
        <v>6.5286999999999997</v>
      </c>
      <c r="Y517">
        <v>7.9187000000000003</v>
      </c>
      <c r="Z517">
        <v>49.395000000000003</v>
      </c>
      <c r="AA517">
        <v>3.5497999999999998</v>
      </c>
      <c r="AB517">
        <v>8.7115000000000009</v>
      </c>
      <c r="AC517">
        <v>13.26</v>
      </c>
      <c r="AD517">
        <v>56.3</v>
      </c>
      <c r="AE517">
        <v>13.99</v>
      </c>
      <c r="AF517">
        <v>82.375</v>
      </c>
      <c r="AG517">
        <v>93.5</v>
      </c>
      <c r="AH517">
        <v>931.3</v>
      </c>
      <c r="AI517">
        <v>56.34</v>
      </c>
      <c r="AJ517">
        <v>1130.5</v>
      </c>
      <c r="AK517">
        <v>417.25</v>
      </c>
      <c r="AL517">
        <v>14.95</v>
      </c>
      <c r="AM517">
        <v>577.5</v>
      </c>
    </row>
    <row r="518" spans="2:39" x14ac:dyDescent="0.25">
      <c r="B518" s="15">
        <v>39941</v>
      </c>
      <c r="C518">
        <v>8574.65</v>
      </c>
      <c r="D518">
        <v>929.23</v>
      </c>
      <c r="E518">
        <v>1739</v>
      </c>
      <c r="F518">
        <v>4462.09</v>
      </c>
      <c r="G518">
        <v>10237.99</v>
      </c>
      <c r="H518">
        <v>4913.8999999999996</v>
      </c>
      <c r="I518">
        <v>9432.83</v>
      </c>
      <c r="J518">
        <v>895.35</v>
      </c>
      <c r="K518">
        <v>9432.83</v>
      </c>
      <c r="L518">
        <v>17389.87</v>
      </c>
      <c r="M518">
        <v>0.97929999999999995</v>
      </c>
      <c r="N518">
        <v>2.1381000000000001</v>
      </c>
      <c r="O518">
        <v>3.2856000000000001</v>
      </c>
      <c r="P518">
        <v>4.2675999999999998</v>
      </c>
      <c r="Q518">
        <v>82.528999999999996</v>
      </c>
      <c r="R518">
        <v>1.3633999999999999</v>
      </c>
      <c r="S518">
        <v>98.47</v>
      </c>
      <c r="T518">
        <v>1.5234000000000001</v>
      </c>
      <c r="U518">
        <v>0.76859999999999995</v>
      </c>
      <c r="V518">
        <v>0.6038</v>
      </c>
      <c r="W518">
        <v>1.1053999999999999</v>
      </c>
      <c r="X518">
        <v>6.3384999999999998</v>
      </c>
      <c r="Y518">
        <v>7.6498999999999997</v>
      </c>
      <c r="Z518">
        <v>49.284999999999997</v>
      </c>
      <c r="AA518">
        <v>3.5211000000000001</v>
      </c>
      <c r="AB518">
        <v>8.2751000000000001</v>
      </c>
      <c r="AC518">
        <v>13.031599999999999</v>
      </c>
      <c r="AD518">
        <v>59.85</v>
      </c>
      <c r="AE518">
        <v>13.935</v>
      </c>
      <c r="AF518">
        <v>82.974999999999994</v>
      </c>
      <c r="AG518">
        <v>89.2</v>
      </c>
      <c r="AH518">
        <v>914.9</v>
      </c>
      <c r="AI518">
        <v>58.63</v>
      </c>
      <c r="AJ518">
        <v>1134</v>
      </c>
      <c r="AK518">
        <v>414</v>
      </c>
      <c r="AL518">
        <v>15.27</v>
      </c>
      <c r="AM518">
        <v>580.5</v>
      </c>
    </row>
    <row r="519" spans="2:39" x14ac:dyDescent="0.25">
      <c r="B519" s="15">
        <v>39934</v>
      </c>
      <c r="C519">
        <v>8212.41</v>
      </c>
      <c r="D519">
        <v>877.52</v>
      </c>
      <c r="E519">
        <v>1719.2</v>
      </c>
      <c r="F519">
        <v>4243.22</v>
      </c>
      <c r="G519">
        <v>9496.9599999999991</v>
      </c>
      <c r="H519">
        <v>4769.45</v>
      </c>
      <c r="I519">
        <v>8977.3700000000008</v>
      </c>
      <c r="J519">
        <v>846.85</v>
      </c>
      <c r="K519">
        <v>8977.3700000000008</v>
      </c>
      <c r="L519">
        <v>15520.99</v>
      </c>
      <c r="M519">
        <v>0.90680000000000005</v>
      </c>
      <c r="N519">
        <v>2.0106000000000002</v>
      </c>
      <c r="O519">
        <v>3.1532999999999998</v>
      </c>
      <c r="P519">
        <v>4.0702999999999996</v>
      </c>
      <c r="Q519">
        <v>84.546000000000006</v>
      </c>
      <c r="R519">
        <v>1.3272999999999999</v>
      </c>
      <c r="S519">
        <v>99.12</v>
      </c>
      <c r="T519">
        <v>1.4921</v>
      </c>
      <c r="U519">
        <v>0.73060000000000003</v>
      </c>
      <c r="V519">
        <v>0.56979999999999997</v>
      </c>
      <c r="W519">
        <v>1.1358999999999999</v>
      </c>
      <c r="X519">
        <v>6.5457000000000001</v>
      </c>
      <c r="Y519">
        <v>8.0356000000000005</v>
      </c>
      <c r="Z519">
        <v>50.092500000000001</v>
      </c>
      <c r="AA519">
        <v>3.5615000000000001</v>
      </c>
      <c r="AB519">
        <v>8.5504999999999995</v>
      </c>
      <c r="AC519">
        <v>13.778600000000001</v>
      </c>
      <c r="AD519">
        <v>56.52</v>
      </c>
      <c r="AE519">
        <v>12.48</v>
      </c>
      <c r="AF519">
        <v>82.1</v>
      </c>
      <c r="AG519">
        <v>81.099999999999994</v>
      </c>
      <c r="AH519">
        <v>888.2</v>
      </c>
      <c r="AI519">
        <v>53.2</v>
      </c>
      <c r="AJ519">
        <v>1102</v>
      </c>
      <c r="AK519">
        <v>406.25</v>
      </c>
      <c r="AL519">
        <v>15.05</v>
      </c>
      <c r="AM519">
        <v>557.25</v>
      </c>
    </row>
    <row r="520" spans="2:39" x14ac:dyDescent="0.25">
      <c r="B520" s="15">
        <v>39927</v>
      </c>
      <c r="C520">
        <v>8076.29</v>
      </c>
      <c r="D520">
        <v>866.23</v>
      </c>
      <c r="E520">
        <v>1694.29</v>
      </c>
      <c r="F520">
        <v>4155.99</v>
      </c>
      <c r="G520">
        <v>9549.48</v>
      </c>
      <c r="H520">
        <v>4674.32</v>
      </c>
      <c r="I520">
        <v>8707.99</v>
      </c>
      <c r="J520">
        <v>830.05</v>
      </c>
      <c r="K520">
        <v>8707.99</v>
      </c>
      <c r="L520">
        <v>15258.85</v>
      </c>
      <c r="M520">
        <v>0.95699999999999996</v>
      </c>
      <c r="N520">
        <v>1.9370000000000001</v>
      </c>
      <c r="O520">
        <v>2.9903</v>
      </c>
      <c r="P520">
        <v>3.8813</v>
      </c>
      <c r="Q520">
        <v>84.713999999999999</v>
      </c>
      <c r="R520">
        <v>1.3242</v>
      </c>
      <c r="S520">
        <v>97.17</v>
      </c>
      <c r="T520">
        <v>1.4678</v>
      </c>
      <c r="U520">
        <v>0.72319999999999995</v>
      </c>
      <c r="V520">
        <v>0.57240000000000002</v>
      </c>
      <c r="W520">
        <v>1.1385000000000001</v>
      </c>
      <c r="X520">
        <v>6.5694999999999997</v>
      </c>
      <c r="Y520">
        <v>8.1170000000000009</v>
      </c>
      <c r="Z520">
        <v>49.811199999999999</v>
      </c>
      <c r="AA520">
        <v>3.5823</v>
      </c>
      <c r="AB520">
        <v>8.7150999999999996</v>
      </c>
      <c r="AC520">
        <v>13.3405</v>
      </c>
      <c r="AD520">
        <v>51.7</v>
      </c>
      <c r="AE520">
        <v>12.92</v>
      </c>
      <c r="AF520">
        <v>86.85</v>
      </c>
      <c r="AG520">
        <v>81.45</v>
      </c>
      <c r="AH520">
        <v>913.6</v>
      </c>
      <c r="AI520">
        <v>51.55</v>
      </c>
      <c r="AJ520">
        <v>1040.25</v>
      </c>
      <c r="AK520">
        <v>377</v>
      </c>
      <c r="AL520">
        <v>13.9</v>
      </c>
      <c r="AM520">
        <v>532.25</v>
      </c>
    </row>
    <row r="521" spans="2:39" x14ac:dyDescent="0.25">
      <c r="B521" s="15">
        <v>39920</v>
      </c>
      <c r="C521">
        <v>8131.33</v>
      </c>
      <c r="D521">
        <v>869.6</v>
      </c>
      <c r="E521">
        <v>1673.07</v>
      </c>
      <c r="F521">
        <v>4092.8</v>
      </c>
      <c r="G521">
        <v>9437.65</v>
      </c>
      <c r="H521">
        <v>4676.84</v>
      </c>
      <c r="I521">
        <v>8907.58</v>
      </c>
      <c r="J521">
        <v>845.57</v>
      </c>
      <c r="K521">
        <v>8907.58</v>
      </c>
      <c r="L521">
        <v>15601.27</v>
      </c>
      <c r="M521">
        <v>0.96430000000000005</v>
      </c>
      <c r="N521">
        <v>1.8929</v>
      </c>
      <c r="O521">
        <v>2.9451000000000001</v>
      </c>
      <c r="P521">
        <v>3.7980999999999998</v>
      </c>
      <c r="Q521">
        <v>85.980999999999995</v>
      </c>
      <c r="R521">
        <v>1.3044</v>
      </c>
      <c r="S521">
        <v>99.16</v>
      </c>
      <c r="T521">
        <v>1.4797</v>
      </c>
      <c r="U521">
        <v>0.72250000000000003</v>
      </c>
      <c r="V521">
        <v>0.56799999999999995</v>
      </c>
      <c r="W521">
        <v>1.1651</v>
      </c>
      <c r="X521">
        <v>6.7001999999999997</v>
      </c>
      <c r="Y521">
        <v>8.4512999999999998</v>
      </c>
      <c r="Z521">
        <v>49.865000000000002</v>
      </c>
      <c r="AA521">
        <v>3.6165000000000003</v>
      </c>
      <c r="AB521">
        <v>8.9298999999999999</v>
      </c>
      <c r="AC521">
        <v>13.1282</v>
      </c>
      <c r="AD521">
        <v>49.94</v>
      </c>
      <c r="AE521">
        <v>11.79</v>
      </c>
      <c r="AF521">
        <v>88.325000000000003</v>
      </c>
      <c r="AG521">
        <v>84.95</v>
      </c>
      <c r="AH521">
        <v>867.4</v>
      </c>
      <c r="AI521">
        <v>50.33</v>
      </c>
      <c r="AJ521">
        <v>1051</v>
      </c>
      <c r="AK521">
        <v>376.25</v>
      </c>
      <c r="AL521">
        <v>13.19</v>
      </c>
      <c r="AM521">
        <v>523</v>
      </c>
    </row>
    <row r="522" spans="2:39" x14ac:dyDescent="0.25">
      <c r="B522" s="15">
        <v>39913</v>
      </c>
      <c r="C522">
        <v>8083.38</v>
      </c>
      <c r="D522">
        <v>856.56</v>
      </c>
      <c r="E522">
        <v>1652.54</v>
      </c>
      <c r="F522">
        <v>3983.71</v>
      </c>
      <c r="G522">
        <v>9187.1200000000008</v>
      </c>
      <c r="H522">
        <v>4491.12</v>
      </c>
      <c r="I522">
        <v>8964.11</v>
      </c>
      <c r="J522">
        <v>845.97</v>
      </c>
      <c r="K522">
        <v>8964.11</v>
      </c>
      <c r="L522">
        <v>14901.41</v>
      </c>
      <c r="M522">
        <v>0.94750000000000001</v>
      </c>
      <c r="N522">
        <v>1.8858000000000001</v>
      </c>
      <c r="O522">
        <v>2.9226000000000001</v>
      </c>
      <c r="P522">
        <v>3.7499000000000002</v>
      </c>
      <c r="Q522">
        <v>85.786000000000001</v>
      </c>
      <c r="R522">
        <v>1.3189</v>
      </c>
      <c r="S522">
        <v>100.25</v>
      </c>
      <c r="T522">
        <v>1.4673</v>
      </c>
      <c r="U522">
        <v>0.71960000000000002</v>
      </c>
      <c r="V522">
        <v>0.58350000000000002</v>
      </c>
      <c r="W522">
        <v>1.1549</v>
      </c>
      <c r="X522">
        <v>6.6314000000000002</v>
      </c>
      <c r="Y522">
        <v>8.2446999999999999</v>
      </c>
      <c r="Z522">
        <v>50.04</v>
      </c>
      <c r="AA522">
        <v>3.6160000000000001</v>
      </c>
      <c r="AB522">
        <v>9.0535999999999994</v>
      </c>
      <c r="AC522">
        <v>13.116199999999999</v>
      </c>
      <c r="AD522">
        <v>48.41</v>
      </c>
      <c r="AE522">
        <v>12.33</v>
      </c>
      <c r="AF522">
        <v>87.525000000000006</v>
      </c>
      <c r="AG522">
        <v>83.2</v>
      </c>
      <c r="AH522">
        <v>882.2</v>
      </c>
      <c r="AI522">
        <v>52.24</v>
      </c>
      <c r="AJ522">
        <v>1007</v>
      </c>
      <c r="AK522">
        <v>390.25</v>
      </c>
      <c r="AL522">
        <v>12.74</v>
      </c>
      <c r="AM522">
        <v>522</v>
      </c>
    </row>
    <row r="523" spans="2:39" x14ac:dyDescent="0.25">
      <c r="B523" s="15">
        <v>39906</v>
      </c>
      <c r="C523">
        <v>8017.59</v>
      </c>
      <c r="D523">
        <v>842.5</v>
      </c>
      <c r="E523">
        <v>1621.87</v>
      </c>
      <c r="F523">
        <v>4029.67</v>
      </c>
      <c r="G523">
        <v>9065.76</v>
      </c>
      <c r="H523">
        <v>4384.99</v>
      </c>
      <c r="I523">
        <v>8749.84</v>
      </c>
      <c r="J523">
        <v>831.36</v>
      </c>
      <c r="K523">
        <v>8749.84</v>
      </c>
      <c r="L523">
        <v>14545.69</v>
      </c>
      <c r="M523">
        <v>0.94669999999999999</v>
      </c>
      <c r="N523">
        <v>1.8521999999999998</v>
      </c>
      <c r="O523">
        <v>2.8853</v>
      </c>
      <c r="P523">
        <v>3.6898999999999997</v>
      </c>
      <c r="Q523">
        <v>84.165000000000006</v>
      </c>
      <c r="R523">
        <v>1.3486</v>
      </c>
      <c r="S523">
        <v>100.32</v>
      </c>
      <c r="T523">
        <v>1.4836</v>
      </c>
      <c r="U523">
        <v>0.71509999999999996</v>
      </c>
      <c r="V523">
        <v>0.5857</v>
      </c>
      <c r="W523">
        <v>1.1311</v>
      </c>
      <c r="X523">
        <v>6.5324999999999998</v>
      </c>
      <c r="Y523">
        <v>7.9551999999999996</v>
      </c>
      <c r="Z523">
        <v>50.35</v>
      </c>
      <c r="AA523">
        <v>3.5804999999999998</v>
      </c>
      <c r="AB523">
        <v>9.0512999999999995</v>
      </c>
      <c r="AC523">
        <v>13.56</v>
      </c>
      <c r="AD523">
        <v>47.6</v>
      </c>
      <c r="AE523">
        <v>12.734999999999999</v>
      </c>
      <c r="AF523">
        <v>86.05</v>
      </c>
      <c r="AG523">
        <v>75.900000000000006</v>
      </c>
      <c r="AH523">
        <v>895.6</v>
      </c>
      <c r="AI523">
        <v>52.51</v>
      </c>
      <c r="AJ523">
        <v>995.5</v>
      </c>
      <c r="AK523">
        <v>404.5</v>
      </c>
      <c r="AL523">
        <v>12.55</v>
      </c>
      <c r="AM523">
        <v>563.5</v>
      </c>
    </row>
    <row r="524" spans="2:39" x14ac:dyDescent="0.25">
      <c r="B524" s="15">
        <v>39899</v>
      </c>
      <c r="C524">
        <v>7776.18</v>
      </c>
      <c r="D524">
        <v>815.94</v>
      </c>
      <c r="E524">
        <v>1545.2</v>
      </c>
      <c r="F524">
        <v>3898.85</v>
      </c>
      <c r="G524">
        <v>8821.06</v>
      </c>
      <c r="H524">
        <v>4203.55</v>
      </c>
      <c r="I524">
        <v>8626.9699999999993</v>
      </c>
      <c r="J524">
        <v>824.53</v>
      </c>
      <c r="K524">
        <v>8626.9699999999993</v>
      </c>
      <c r="L524">
        <v>14119.5</v>
      </c>
      <c r="M524">
        <v>0.90659999999999996</v>
      </c>
      <c r="N524">
        <v>1.8025</v>
      </c>
      <c r="O524">
        <v>2.7570999999999999</v>
      </c>
      <c r="P524">
        <v>3.6124000000000001</v>
      </c>
      <c r="Q524">
        <v>85.111000000000004</v>
      </c>
      <c r="R524">
        <v>1.3287</v>
      </c>
      <c r="S524">
        <v>97.86</v>
      </c>
      <c r="T524">
        <v>1.4319999999999999</v>
      </c>
      <c r="U524">
        <v>0.69420000000000004</v>
      </c>
      <c r="V524">
        <v>0.57069999999999999</v>
      </c>
      <c r="W524">
        <v>1.1439999999999999</v>
      </c>
      <c r="X524">
        <v>6.6289999999999996</v>
      </c>
      <c r="Y524">
        <v>8.2050000000000001</v>
      </c>
      <c r="Z524">
        <v>50.6038</v>
      </c>
      <c r="AA524">
        <v>3.6109999999999998</v>
      </c>
      <c r="AB524">
        <v>9.5862999999999996</v>
      </c>
      <c r="AC524">
        <v>14.347899999999999</v>
      </c>
      <c r="AD524">
        <v>43.34</v>
      </c>
      <c r="AE524">
        <v>13.250999999999999</v>
      </c>
      <c r="AF524">
        <v>84.325000000000003</v>
      </c>
      <c r="AG524">
        <v>77.099999999999994</v>
      </c>
      <c r="AH524">
        <v>923.2</v>
      </c>
      <c r="AI524">
        <v>52.38</v>
      </c>
      <c r="AJ524">
        <v>917</v>
      </c>
      <c r="AK524">
        <v>387</v>
      </c>
      <c r="AL524">
        <v>12.62</v>
      </c>
      <c r="AM524">
        <v>507.25</v>
      </c>
    </row>
    <row r="525" spans="2:39" x14ac:dyDescent="0.25">
      <c r="B525" s="15">
        <v>39892</v>
      </c>
      <c r="C525">
        <v>7278.38</v>
      </c>
      <c r="D525">
        <v>768.54</v>
      </c>
      <c r="E525">
        <v>1457.27</v>
      </c>
      <c r="F525">
        <v>3842.85</v>
      </c>
      <c r="G525">
        <v>8506.35</v>
      </c>
      <c r="H525">
        <v>4068.74</v>
      </c>
      <c r="I525">
        <v>7945.96</v>
      </c>
      <c r="J525">
        <v>764.77</v>
      </c>
      <c r="K525">
        <v>7945.96</v>
      </c>
      <c r="L525">
        <v>12833.51</v>
      </c>
      <c r="M525">
        <v>0.86680000000000001</v>
      </c>
      <c r="N525">
        <v>1.6400999999999999</v>
      </c>
      <c r="O525">
        <v>2.6343999999999999</v>
      </c>
      <c r="P525">
        <v>3.6606000000000001</v>
      </c>
      <c r="Q525">
        <v>83.840999999999994</v>
      </c>
      <c r="R525">
        <v>1.3582000000000001</v>
      </c>
      <c r="S525">
        <v>95.94</v>
      </c>
      <c r="T525">
        <v>1.4464999999999999</v>
      </c>
      <c r="U525">
        <v>0.68689999999999996</v>
      </c>
      <c r="V525">
        <v>0.55869999999999997</v>
      </c>
      <c r="W525">
        <v>1.127</v>
      </c>
      <c r="X525">
        <v>6.3773999999999997</v>
      </c>
      <c r="Y525">
        <v>8.1616999999999997</v>
      </c>
      <c r="Z525">
        <v>50.64</v>
      </c>
      <c r="AA525">
        <v>3.645</v>
      </c>
      <c r="AB525">
        <v>9.5950000000000006</v>
      </c>
      <c r="AC525">
        <v>14.171200000000001</v>
      </c>
      <c r="AD525">
        <v>44.08</v>
      </c>
      <c r="AE525">
        <v>13.827</v>
      </c>
      <c r="AF525">
        <v>85.2</v>
      </c>
      <c r="AG525">
        <v>72.75</v>
      </c>
      <c r="AH525">
        <v>956.2</v>
      </c>
      <c r="AI525">
        <v>51.06</v>
      </c>
      <c r="AJ525">
        <v>952</v>
      </c>
      <c r="AK525">
        <v>396.5</v>
      </c>
      <c r="AL525">
        <v>13.54</v>
      </c>
      <c r="AM525">
        <v>550.25</v>
      </c>
    </row>
    <row r="526" spans="2:39" x14ac:dyDescent="0.25">
      <c r="B526" s="15">
        <v>39885</v>
      </c>
      <c r="C526">
        <v>7223.98</v>
      </c>
      <c r="D526">
        <v>756.55</v>
      </c>
      <c r="E526">
        <v>1431.5</v>
      </c>
      <c r="F526">
        <v>3753.68</v>
      </c>
      <c r="G526">
        <v>8303.39</v>
      </c>
      <c r="H526">
        <v>3953.6</v>
      </c>
      <c r="I526">
        <v>7569.28</v>
      </c>
      <c r="J526">
        <v>724.3</v>
      </c>
      <c r="K526">
        <v>7569.28</v>
      </c>
      <c r="L526">
        <v>12525.8</v>
      </c>
      <c r="M526">
        <v>0.95579999999999998</v>
      </c>
      <c r="N526">
        <v>1.865</v>
      </c>
      <c r="O526">
        <v>2.8902000000000001</v>
      </c>
      <c r="P526">
        <v>3.6729000000000003</v>
      </c>
      <c r="Q526">
        <v>87.427999999999997</v>
      </c>
      <c r="R526">
        <v>1.2927999999999999</v>
      </c>
      <c r="S526">
        <v>97.95</v>
      </c>
      <c r="T526">
        <v>1.4001999999999999</v>
      </c>
      <c r="U526">
        <v>0.65820000000000001</v>
      </c>
      <c r="V526">
        <v>0.52510000000000001</v>
      </c>
      <c r="W526">
        <v>1.1852</v>
      </c>
      <c r="X526">
        <v>6.8231000000000002</v>
      </c>
      <c r="Y526">
        <v>8.6241000000000003</v>
      </c>
      <c r="Z526">
        <v>51.515000000000001</v>
      </c>
      <c r="AA526">
        <v>3.7054999999999998</v>
      </c>
      <c r="AB526">
        <v>9.98</v>
      </c>
      <c r="AC526">
        <v>14.5221</v>
      </c>
      <c r="AD526">
        <v>42.83</v>
      </c>
      <c r="AE526">
        <v>13.23</v>
      </c>
      <c r="AF526">
        <v>84.65</v>
      </c>
      <c r="AG526">
        <v>74.55</v>
      </c>
      <c r="AH526">
        <v>930.1</v>
      </c>
      <c r="AI526">
        <v>46.25</v>
      </c>
      <c r="AJ526">
        <v>882.5</v>
      </c>
      <c r="AK526">
        <v>375</v>
      </c>
      <c r="AL526">
        <v>12.88</v>
      </c>
      <c r="AM526">
        <v>506.5</v>
      </c>
    </row>
    <row r="527" spans="2:39" x14ac:dyDescent="0.25">
      <c r="B527" s="15">
        <v>39878</v>
      </c>
      <c r="C527">
        <v>6626.94</v>
      </c>
      <c r="D527">
        <v>683.38</v>
      </c>
      <c r="E527">
        <v>1293.8499999999999</v>
      </c>
      <c r="F527">
        <v>3530.73</v>
      </c>
      <c r="G527">
        <v>7591.47</v>
      </c>
      <c r="H527">
        <v>3666.41</v>
      </c>
      <c r="I527">
        <v>7173.1</v>
      </c>
      <c r="J527">
        <v>721.39</v>
      </c>
      <c r="K527">
        <v>7173.1</v>
      </c>
      <c r="L527">
        <v>11921.52</v>
      </c>
      <c r="M527">
        <v>0.94699999999999995</v>
      </c>
      <c r="N527">
        <v>1.8782999999999999</v>
      </c>
      <c r="O527">
        <v>2.8717000000000001</v>
      </c>
      <c r="P527">
        <v>3.5535999999999999</v>
      </c>
      <c r="Q527">
        <v>88.512</v>
      </c>
      <c r="R527">
        <v>1.2652999999999999</v>
      </c>
      <c r="S527">
        <v>98.26</v>
      </c>
      <c r="T527">
        <v>1.4094</v>
      </c>
      <c r="U527">
        <v>0.64049999999999996</v>
      </c>
      <c r="V527">
        <v>0.50249999999999995</v>
      </c>
      <c r="W527">
        <v>1.1577</v>
      </c>
      <c r="X527">
        <v>7.0519999999999996</v>
      </c>
      <c r="Y527">
        <v>9.1996000000000002</v>
      </c>
      <c r="Z527">
        <v>51.71</v>
      </c>
      <c r="AA527">
        <v>3.7175000000000002</v>
      </c>
      <c r="AB527">
        <v>10.4785</v>
      </c>
      <c r="AC527">
        <v>15.1942</v>
      </c>
      <c r="AD527">
        <v>40.26</v>
      </c>
      <c r="AE527">
        <v>13.323</v>
      </c>
      <c r="AF527">
        <v>82.45</v>
      </c>
      <c r="AG527">
        <v>74</v>
      </c>
      <c r="AH527">
        <v>942.7</v>
      </c>
      <c r="AI527">
        <v>45.52</v>
      </c>
      <c r="AJ527">
        <v>879</v>
      </c>
      <c r="AK527">
        <v>352.75</v>
      </c>
      <c r="AL527">
        <v>12.78</v>
      </c>
      <c r="AM527">
        <v>516.25</v>
      </c>
    </row>
    <row r="528" spans="2:39" x14ac:dyDescent="0.25">
      <c r="B528" s="15">
        <v>39871</v>
      </c>
      <c r="C528">
        <v>7062.93</v>
      </c>
      <c r="D528">
        <v>735.09</v>
      </c>
      <c r="E528">
        <v>1377.84</v>
      </c>
      <c r="F528">
        <v>3830.09</v>
      </c>
      <c r="G528">
        <v>8123.02</v>
      </c>
      <c r="H528">
        <v>3843.74</v>
      </c>
      <c r="I528">
        <v>7568.42</v>
      </c>
      <c r="J528">
        <v>756.71</v>
      </c>
      <c r="K528">
        <v>7568.42</v>
      </c>
      <c r="L528">
        <v>12811.57</v>
      </c>
      <c r="M528">
        <v>0.97009999999999996</v>
      </c>
      <c r="N528">
        <v>1.9839</v>
      </c>
      <c r="O528">
        <v>3.0131000000000001</v>
      </c>
      <c r="P528">
        <v>3.7082999999999999</v>
      </c>
      <c r="Q528">
        <v>88.007999999999996</v>
      </c>
      <c r="R528">
        <v>1.2669000000000001</v>
      </c>
      <c r="S528">
        <v>97.58</v>
      </c>
      <c r="T528">
        <v>1.4318</v>
      </c>
      <c r="U528">
        <v>0.63900000000000001</v>
      </c>
      <c r="V528">
        <v>0.50080000000000002</v>
      </c>
      <c r="W528">
        <v>1.1689000000000001</v>
      </c>
      <c r="X528">
        <v>7.0420999999999996</v>
      </c>
      <c r="Y528">
        <v>9.0151000000000003</v>
      </c>
      <c r="Z528">
        <v>51.161200000000001</v>
      </c>
      <c r="AA528">
        <v>3.7044000000000001</v>
      </c>
      <c r="AB528">
        <v>10.1165</v>
      </c>
      <c r="AC528">
        <v>15.255000000000001</v>
      </c>
      <c r="AD528">
        <v>42.06</v>
      </c>
      <c r="AE528">
        <v>13.085000000000001</v>
      </c>
      <c r="AF528">
        <v>82.525000000000006</v>
      </c>
      <c r="AG528">
        <v>69.55</v>
      </c>
      <c r="AH528">
        <v>942.5</v>
      </c>
      <c r="AI528">
        <v>44.76</v>
      </c>
      <c r="AJ528">
        <v>874.5</v>
      </c>
      <c r="AK528">
        <v>350.75</v>
      </c>
      <c r="AL528">
        <v>13.47</v>
      </c>
      <c r="AM528">
        <v>510.5</v>
      </c>
    </row>
    <row r="529" spans="2:39" x14ac:dyDescent="0.25">
      <c r="B529" s="15">
        <v>39864</v>
      </c>
      <c r="C529">
        <v>7365.67</v>
      </c>
      <c r="D529">
        <v>770.05</v>
      </c>
      <c r="E529">
        <v>1441.23</v>
      </c>
      <c r="F529">
        <v>3889.06</v>
      </c>
      <c r="G529">
        <v>7949.99</v>
      </c>
      <c r="H529">
        <v>4014.66</v>
      </c>
      <c r="I529">
        <v>7416.38</v>
      </c>
      <c r="J529">
        <v>739.53</v>
      </c>
      <c r="K529">
        <v>7416.38</v>
      </c>
      <c r="L529">
        <v>12699.17</v>
      </c>
      <c r="M529">
        <v>0.94020000000000004</v>
      </c>
      <c r="N529">
        <v>1.8264</v>
      </c>
      <c r="O529">
        <v>2.7879</v>
      </c>
      <c r="P529">
        <v>3.5672999999999999</v>
      </c>
      <c r="Q529">
        <v>86.488</v>
      </c>
      <c r="R529">
        <v>1.2826</v>
      </c>
      <c r="S529">
        <v>93.35</v>
      </c>
      <c r="T529">
        <v>1.4433</v>
      </c>
      <c r="U529">
        <v>0.64539999999999997</v>
      </c>
      <c r="V529">
        <v>0.51160000000000005</v>
      </c>
      <c r="W529">
        <v>1.1559999999999999</v>
      </c>
      <c r="X529">
        <v>6.8132999999999999</v>
      </c>
      <c r="Y529">
        <v>8.7415000000000003</v>
      </c>
      <c r="Z529">
        <v>49.77</v>
      </c>
      <c r="AA529">
        <v>3.6779999999999999</v>
      </c>
      <c r="AB529">
        <v>10.1205</v>
      </c>
      <c r="AC529">
        <v>14.7774</v>
      </c>
      <c r="AD529">
        <v>43.03</v>
      </c>
      <c r="AE529">
        <v>14.49</v>
      </c>
      <c r="AF529">
        <v>80.674999999999997</v>
      </c>
      <c r="AG529">
        <v>66.7</v>
      </c>
      <c r="AH529">
        <v>1001.8</v>
      </c>
      <c r="AI529">
        <v>38.94</v>
      </c>
      <c r="AJ529">
        <v>862.5</v>
      </c>
      <c r="AK529">
        <v>350.25</v>
      </c>
      <c r="AL529">
        <v>12.71</v>
      </c>
      <c r="AM529">
        <v>519.25</v>
      </c>
    </row>
    <row r="530" spans="2:39" x14ac:dyDescent="0.25">
      <c r="B530" s="15">
        <v>39857</v>
      </c>
      <c r="C530">
        <v>7850.41</v>
      </c>
      <c r="D530">
        <v>826.84</v>
      </c>
      <c r="E530">
        <v>1534.36</v>
      </c>
      <c r="F530">
        <v>4189.59</v>
      </c>
      <c r="G530">
        <v>8678.1</v>
      </c>
      <c r="H530">
        <v>4413.3900000000003</v>
      </c>
      <c r="I530">
        <v>7779.4</v>
      </c>
      <c r="J530">
        <v>764.59</v>
      </c>
      <c r="K530">
        <v>7779.4</v>
      </c>
      <c r="L530">
        <v>13554.67</v>
      </c>
      <c r="M530">
        <v>0.96399999999999997</v>
      </c>
      <c r="N530">
        <v>1.8727</v>
      </c>
      <c r="O530">
        <v>2.8894000000000002</v>
      </c>
      <c r="P530">
        <v>3.6728000000000001</v>
      </c>
      <c r="Q530">
        <v>86.040999999999997</v>
      </c>
      <c r="R530">
        <v>1.2862</v>
      </c>
      <c r="S530">
        <v>91.93</v>
      </c>
      <c r="T530">
        <v>1.4355</v>
      </c>
      <c r="U530">
        <v>0.65680000000000005</v>
      </c>
      <c r="V530">
        <v>0.52290000000000003</v>
      </c>
      <c r="W530">
        <v>1.159</v>
      </c>
      <c r="X530">
        <v>6.8143000000000002</v>
      </c>
      <c r="Y530">
        <v>8.3948</v>
      </c>
      <c r="Z530">
        <v>48.68</v>
      </c>
      <c r="AA530">
        <v>3.605</v>
      </c>
      <c r="AB530">
        <v>9.9371000000000009</v>
      </c>
      <c r="AC530">
        <v>14.5585</v>
      </c>
      <c r="AD530">
        <v>44.03</v>
      </c>
      <c r="AE530">
        <v>13.625</v>
      </c>
      <c r="AF530">
        <v>84.05</v>
      </c>
      <c r="AG530">
        <v>68</v>
      </c>
      <c r="AH530">
        <v>941.5</v>
      </c>
      <c r="AI530">
        <v>37.51</v>
      </c>
      <c r="AJ530">
        <v>955.5</v>
      </c>
      <c r="AK530">
        <v>363.25</v>
      </c>
      <c r="AL530">
        <v>13.26</v>
      </c>
      <c r="AM530">
        <v>535.5</v>
      </c>
    </row>
    <row r="531" spans="2:39" x14ac:dyDescent="0.25">
      <c r="B531" s="15">
        <v>39850</v>
      </c>
      <c r="C531">
        <v>8280.59</v>
      </c>
      <c r="D531">
        <v>868.6</v>
      </c>
      <c r="E531">
        <v>1591.71</v>
      </c>
      <c r="F531">
        <v>4291.87</v>
      </c>
      <c r="G531">
        <v>9008.02</v>
      </c>
      <c r="H531">
        <v>4644.63</v>
      </c>
      <c r="I531">
        <v>8076.62</v>
      </c>
      <c r="J531">
        <v>790.84</v>
      </c>
      <c r="K531">
        <v>8076.62</v>
      </c>
      <c r="L531">
        <v>13655.04</v>
      </c>
      <c r="M531">
        <v>0.99509999999999998</v>
      </c>
      <c r="N531">
        <v>1.9619</v>
      </c>
      <c r="O531">
        <v>2.9916999999999998</v>
      </c>
      <c r="P531">
        <v>3.6960999999999999</v>
      </c>
      <c r="Q531">
        <v>85.346000000000004</v>
      </c>
      <c r="R531">
        <v>1.294</v>
      </c>
      <c r="S531">
        <v>91.9</v>
      </c>
      <c r="T531">
        <v>1.4786999999999999</v>
      </c>
      <c r="U531">
        <v>0.67530000000000001</v>
      </c>
      <c r="V531">
        <v>0.53159999999999996</v>
      </c>
      <c r="W531">
        <v>1.1620999999999999</v>
      </c>
      <c r="X531">
        <v>6.7759</v>
      </c>
      <c r="Y531">
        <v>8.0955999999999992</v>
      </c>
      <c r="Z531">
        <v>48.691299999999998</v>
      </c>
      <c r="AA531">
        <v>3.5964999999999998</v>
      </c>
      <c r="AB531">
        <v>9.5694999999999997</v>
      </c>
      <c r="AC531">
        <v>14.198600000000001</v>
      </c>
      <c r="AD531">
        <v>49.86</v>
      </c>
      <c r="AE531">
        <v>13.16</v>
      </c>
      <c r="AF531">
        <v>83.65</v>
      </c>
      <c r="AG531">
        <v>68.95</v>
      </c>
      <c r="AH531">
        <v>913.9</v>
      </c>
      <c r="AI531">
        <v>40.17</v>
      </c>
      <c r="AJ531">
        <v>1001</v>
      </c>
      <c r="AK531">
        <v>377.25</v>
      </c>
      <c r="AL531">
        <v>13.12</v>
      </c>
      <c r="AM531">
        <v>557</v>
      </c>
    </row>
    <row r="532" spans="2:39" x14ac:dyDescent="0.25">
      <c r="B532" s="15">
        <v>39843</v>
      </c>
      <c r="C532">
        <v>8000.86</v>
      </c>
      <c r="D532">
        <v>825.88</v>
      </c>
      <c r="E532">
        <v>1476.42</v>
      </c>
      <c r="F532">
        <v>4149.6400000000003</v>
      </c>
      <c r="G532">
        <v>8694.9</v>
      </c>
      <c r="H532">
        <v>4338.3500000000004</v>
      </c>
      <c r="I532">
        <v>7994.05</v>
      </c>
      <c r="J532">
        <v>794.03</v>
      </c>
      <c r="K532">
        <v>7994.05</v>
      </c>
      <c r="L532">
        <v>13278.21</v>
      </c>
      <c r="M532">
        <v>0.94630000000000003</v>
      </c>
      <c r="N532">
        <v>1.8751</v>
      </c>
      <c r="O532">
        <v>2.8403</v>
      </c>
      <c r="P532">
        <v>3.6029999999999998</v>
      </c>
      <c r="Q532">
        <v>85.998999999999995</v>
      </c>
      <c r="R532">
        <v>1.2812999999999999</v>
      </c>
      <c r="S532">
        <v>89.92</v>
      </c>
      <c r="T532">
        <v>1.454</v>
      </c>
      <c r="U532">
        <v>0.63749999999999996</v>
      </c>
      <c r="V532">
        <v>0.50890000000000002</v>
      </c>
      <c r="W532">
        <v>1.1618999999999999</v>
      </c>
      <c r="X532">
        <v>6.9091000000000005</v>
      </c>
      <c r="Y532">
        <v>8.3381000000000007</v>
      </c>
      <c r="Z532">
        <v>48.875</v>
      </c>
      <c r="AA532">
        <v>3.6070000000000002</v>
      </c>
      <c r="AB532">
        <v>10.1996</v>
      </c>
      <c r="AC532">
        <v>14.333299999999999</v>
      </c>
      <c r="AD532">
        <v>49.41</v>
      </c>
      <c r="AE532">
        <v>12.565</v>
      </c>
      <c r="AF532">
        <v>82</v>
      </c>
      <c r="AG532">
        <v>72.5</v>
      </c>
      <c r="AH532">
        <v>927.3</v>
      </c>
      <c r="AI532">
        <v>41.68</v>
      </c>
      <c r="AJ532">
        <v>980</v>
      </c>
      <c r="AK532">
        <v>379</v>
      </c>
      <c r="AL532">
        <v>12.67</v>
      </c>
      <c r="AM532">
        <v>568</v>
      </c>
    </row>
    <row r="533" spans="2:39" x14ac:dyDescent="0.25">
      <c r="B533" s="15">
        <v>39836</v>
      </c>
      <c r="C533">
        <v>8077.56</v>
      </c>
      <c r="D533">
        <v>831.95</v>
      </c>
      <c r="E533">
        <v>1477.29</v>
      </c>
      <c r="F533">
        <v>4052.47</v>
      </c>
      <c r="G533">
        <v>8627.9699999999993</v>
      </c>
      <c r="H533">
        <v>4178.9399999999996</v>
      </c>
      <c r="I533">
        <v>7745.25</v>
      </c>
      <c r="J533">
        <v>773.55</v>
      </c>
      <c r="K533">
        <v>7745.25</v>
      </c>
      <c r="L533">
        <v>12578.6</v>
      </c>
      <c r="M533">
        <v>0.8095</v>
      </c>
      <c r="N533">
        <v>1.6291</v>
      </c>
      <c r="O533">
        <v>2.6172</v>
      </c>
      <c r="P533">
        <v>3.3212000000000002</v>
      </c>
      <c r="Q533">
        <v>85.608000000000004</v>
      </c>
      <c r="R533">
        <v>1.2974999999999999</v>
      </c>
      <c r="S533">
        <v>88.75</v>
      </c>
      <c r="T533">
        <v>1.3804000000000001</v>
      </c>
      <c r="U533">
        <v>0.65390000000000004</v>
      </c>
      <c r="V533">
        <v>0.52859999999999996</v>
      </c>
      <c r="W533">
        <v>1.1541999999999999</v>
      </c>
      <c r="X533">
        <v>6.9169</v>
      </c>
      <c r="Y533">
        <v>8.1785999999999994</v>
      </c>
      <c r="Z533">
        <v>49.255000000000003</v>
      </c>
      <c r="AA533">
        <v>3.6265000000000001</v>
      </c>
      <c r="AB533">
        <v>10.210000000000001</v>
      </c>
      <c r="AC533">
        <v>14.028499999999999</v>
      </c>
      <c r="AD533">
        <v>50.64</v>
      </c>
      <c r="AE533">
        <v>11.94</v>
      </c>
      <c r="AF533">
        <v>82.674999999999997</v>
      </c>
      <c r="AG533">
        <v>74.900000000000006</v>
      </c>
      <c r="AH533">
        <v>895.8</v>
      </c>
      <c r="AI533">
        <v>46.47</v>
      </c>
      <c r="AJ533">
        <v>1009</v>
      </c>
      <c r="AK533">
        <v>390.5</v>
      </c>
      <c r="AL533">
        <v>12.7</v>
      </c>
      <c r="AM533">
        <v>582.75</v>
      </c>
    </row>
    <row r="534" spans="2:39" x14ac:dyDescent="0.25">
      <c r="B534" s="15">
        <v>39829</v>
      </c>
      <c r="C534">
        <v>8281.2199999999993</v>
      </c>
      <c r="D534">
        <v>850.12</v>
      </c>
      <c r="E534">
        <v>1529.33</v>
      </c>
      <c r="F534">
        <v>4147.0600000000004</v>
      </c>
      <c r="G534">
        <v>8920.4</v>
      </c>
      <c r="H534">
        <v>4366.28</v>
      </c>
      <c r="I534">
        <v>8230.15</v>
      </c>
      <c r="J534">
        <v>817.89</v>
      </c>
      <c r="K534">
        <v>8230.15</v>
      </c>
      <c r="L534">
        <v>13255.51</v>
      </c>
      <c r="M534">
        <v>0.72099999999999997</v>
      </c>
      <c r="N534">
        <v>1.4671000000000001</v>
      </c>
      <c r="O534">
        <v>2.3188</v>
      </c>
      <c r="P534">
        <v>2.8746999999999998</v>
      </c>
      <c r="Q534">
        <v>84.212000000000003</v>
      </c>
      <c r="R534">
        <v>1.3267</v>
      </c>
      <c r="S534">
        <v>90.72</v>
      </c>
      <c r="T534">
        <v>1.4733000000000001</v>
      </c>
      <c r="U534">
        <v>0.67330000000000001</v>
      </c>
      <c r="V534">
        <v>0.54669999999999996</v>
      </c>
      <c r="W534">
        <v>1.1196999999999999</v>
      </c>
      <c r="X534">
        <v>6.9394999999999998</v>
      </c>
      <c r="Y534">
        <v>8.1628000000000007</v>
      </c>
      <c r="Z534">
        <v>48.797499999999999</v>
      </c>
      <c r="AA534">
        <v>3.5762999999999998</v>
      </c>
      <c r="AB534">
        <v>9.9499999999999993</v>
      </c>
      <c r="AC534">
        <v>13.9125</v>
      </c>
      <c r="AD534">
        <v>49</v>
      </c>
      <c r="AE534">
        <v>11.215</v>
      </c>
      <c r="AF534">
        <v>84.525000000000006</v>
      </c>
      <c r="AG534">
        <v>72.099999999999994</v>
      </c>
      <c r="AH534">
        <v>839.9</v>
      </c>
      <c r="AI534">
        <v>36.51</v>
      </c>
      <c r="AJ534">
        <v>1020</v>
      </c>
      <c r="AK534">
        <v>391</v>
      </c>
      <c r="AL534">
        <v>12.26</v>
      </c>
      <c r="AM534">
        <v>578.25</v>
      </c>
    </row>
    <row r="535" spans="2:39" x14ac:dyDescent="0.25">
      <c r="B535" s="15">
        <v>39822</v>
      </c>
      <c r="C535">
        <v>8599.18</v>
      </c>
      <c r="D535">
        <v>890.35</v>
      </c>
      <c r="E535">
        <v>1571.59</v>
      </c>
      <c r="F535">
        <v>4448.54</v>
      </c>
      <c r="G535">
        <v>9085.18</v>
      </c>
      <c r="H535">
        <v>4783.8900000000003</v>
      </c>
      <c r="I535">
        <v>8836.7999999999993</v>
      </c>
      <c r="J535">
        <v>855.02</v>
      </c>
      <c r="K535">
        <v>8836.7999999999993</v>
      </c>
      <c r="L535">
        <v>14377.44</v>
      </c>
      <c r="M535">
        <v>0.74670000000000003</v>
      </c>
      <c r="N535">
        <v>1.5098</v>
      </c>
      <c r="O535">
        <v>2.39</v>
      </c>
      <c r="P535">
        <v>3.06</v>
      </c>
      <c r="Q535">
        <v>82.662999999999997</v>
      </c>
      <c r="R535">
        <v>1.3475999999999999</v>
      </c>
      <c r="S535">
        <v>90.4</v>
      </c>
      <c r="T535">
        <v>1.5164</v>
      </c>
      <c r="U535">
        <v>0.70330000000000004</v>
      </c>
      <c r="V535">
        <v>0.59279999999999999</v>
      </c>
      <c r="W535">
        <v>1.1141000000000001</v>
      </c>
      <c r="X535">
        <v>6.9908000000000001</v>
      </c>
      <c r="Y535">
        <v>7.9233000000000002</v>
      </c>
      <c r="Z535">
        <v>48.255000000000003</v>
      </c>
      <c r="AA535">
        <v>3.5404999999999998</v>
      </c>
      <c r="AB535">
        <v>9.8104999999999993</v>
      </c>
      <c r="AC535">
        <v>13.62</v>
      </c>
      <c r="AD535">
        <v>49.32</v>
      </c>
      <c r="AE535">
        <v>11.32</v>
      </c>
      <c r="AF535">
        <v>83.1</v>
      </c>
      <c r="AG535">
        <v>77.400000000000006</v>
      </c>
      <c r="AH535">
        <v>855</v>
      </c>
      <c r="AI535">
        <v>40.83</v>
      </c>
      <c r="AJ535">
        <v>1037.5</v>
      </c>
      <c r="AK535">
        <v>410.75</v>
      </c>
      <c r="AL535">
        <v>12.05</v>
      </c>
      <c r="AM535">
        <v>629.5</v>
      </c>
    </row>
    <row r="536" spans="2:39" x14ac:dyDescent="0.25">
      <c r="B536" s="15">
        <v>39815</v>
      </c>
      <c r="C536">
        <v>9034.69</v>
      </c>
      <c r="D536">
        <v>931.8</v>
      </c>
      <c r="E536">
        <v>1632.21</v>
      </c>
      <c r="F536">
        <v>4561.79</v>
      </c>
      <c r="G536">
        <v>9234.11</v>
      </c>
      <c r="H536">
        <v>4973.07</v>
      </c>
      <c r="I536">
        <v>8859.56</v>
      </c>
      <c r="J536">
        <v>859.24</v>
      </c>
      <c r="K536">
        <v>8859.56</v>
      </c>
      <c r="L536">
        <v>15042.81</v>
      </c>
      <c r="M536">
        <v>0.81940000000000002</v>
      </c>
      <c r="N536">
        <v>1.6507000000000001</v>
      </c>
      <c r="O536">
        <v>2.3688000000000002</v>
      </c>
      <c r="P536">
        <v>2.7948</v>
      </c>
      <c r="Q536">
        <v>81.838999999999999</v>
      </c>
      <c r="R536">
        <v>1.3921000000000001</v>
      </c>
      <c r="S536">
        <v>91.84</v>
      </c>
      <c r="T536">
        <v>1.4548000000000001</v>
      </c>
      <c r="U536">
        <v>0.71120000000000005</v>
      </c>
      <c r="V536">
        <v>0.58609999999999995</v>
      </c>
      <c r="W536">
        <v>1.0812999999999999</v>
      </c>
      <c r="X536">
        <v>6.8818000000000001</v>
      </c>
      <c r="Y536">
        <v>7.6974</v>
      </c>
      <c r="Z536">
        <v>48.752499999999998</v>
      </c>
      <c r="AA536">
        <v>3.4660000000000002</v>
      </c>
      <c r="AB536">
        <v>9.3148</v>
      </c>
      <c r="AC536">
        <v>13.760300000000001</v>
      </c>
      <c r="AD536">
        <v>48.91</v>
      </c>
      <c r="AE536">
        <v>11.49</v>
      </c>
      <c r="AF536">
        <v>87.1</v>
      </c>
      <c r="AG536">
        <v>72.599999999999994</v>
      </c>
      <c r="AH536">
        <v>879.5</v>
      </c>
      <c r="AI536">
        <v>46.34</v>
      </c>
      <c r="AJ536">
        <v>970</v>
      </c>
      <c r="AK536">
        <v>412.25</v>
      </c>
      <c r="AL536">
        <v>11.85</v>
      </c>
      <c r="AM536">
        <v>611</v>
      </c>
    </row>
    <row r="537" spans="2:39" x14ac:dyDescent="0.25">
      <c r="B537" s="15">
        <v>39808</v>
      </c>
      <c r="C537">
        <v>8515.5499999999993</v>
      </c>
      <c r="D537">
        <v>872.8</v>
      </c>
      <c r="E537">
        <v>1530.24</v>
      </c>
      <c r="F537">
        <v>4216.59</v>
      </c>
      <c r="G537">
        <v>8310.5499999999993</v>
      </c>
      <c r="H537">
        <v>4629.38</v>
      </c>
      <c r="I537">
        <v>8739.52</v>
      </c>
      <c r="J537">
        <v>846.58</v>
      </c>
      <c r="K537">
        <v>8739.52</v>
      </c>
      <c r="L537">
        <v>14184.14</v>
      </c>
      <c r="M537">
        <v>0.88290000000000002</v>
      </c>
      <c r="N537">
        <v>1.5129999999999999</v>
      </c>
      <c r="O537">
        <v>2.1318000000000001</v>
      </c>
      <c r="P537">
        <v>2.6055999999999999</v>
      </c>
      <c r="Q537">
        <v>80.891999999999996</v>
      </c>
      <c r="R537">
        <v>1.4028</v>
      </c>
      <c r="S537">
        <v>90.82</v>
      </c>
      <c r="T537">
        <v>1.458</v>
      </c>
      <c r="U537">
        <v>0.68379999999999996</v>
      </c>
      <c r="V537">
        <v>0.5756</v>
      </c>
      <c r="W537">
        <v>1.07</v>
      </c>
      <c r="X537">
        <v>7.1234999999999999</v>
      </c>
      <c r="Y537">
        <v>7.9866000000000001</v>
      </c>
      <c r="Z537">
        <v>48.443800000000003</v>
      </c>
      <c r="AA537">
        <v>3.4794999999999998</v>
      </c>
      <c r="AB537">
        <v>9.7149999999999999</v>
      </c>
      <c r="AC537">
        <v>13.44</v>
      </c>
      <c r="AD537">
        <v>46.18</v>
      </c>
      <c r="AE537">
        <v>10.503</v>
      </c>
      <c r="AF537">
        <v>85.9</v>
      </c>
      <c r="AG537">
        <v>71.150000000000006</v>
      </c>
      <c r="AH537">
        <v>870.4</v>
      </c>
      <c r="AI537">
        <v>37.71</v>
      </c>
      <c r="AJ537">
        <v>951.75</v>
      </c>
      <c r="AK537">
        <v>412.25</v>
      </c>
      <c r="AL537">
        <v>10.98</v>
      </c>
      <c r="AM537">
        <v>599.25</v>
      </c>
    </row>
    <row r="538" spans="2:39" x14ac:dyDescent="0.25">
      <c r="B538" s="15">
        <v>39801</v>
      </c>
      <c r="C538">
        <v>8579.11</v>
      </c>
      <c r="D538">
        <v>887.88</v>
      </c>
      <c r="E538">
        <v>1564.32</v>
      </c>
      <c r="F538">
        <v>4286.93</v>
      </c>
      <c r="G538">
        <v>8552</v>
      </c>
      <c r="H538">
        <v>4696.7</v>
      </c>
      <c r="I538">
        <v>8588.52</v>
      </c>
      <c r="J538">
        <v>834.43</v>
      </c>
      <c r="K538">
        <v>8588.52</v>
      </c>
      <c r="L538">
        <v>15127.51</v>
      </c>
      <c r="M538">
        <v>0.73780000000000001</v>
      </c>
      <c r="N538">
        <v>1.3568</v>
      </c>
      <c r="O538">
        <v>2.1231</v>
      </c>
      <c r="P538">
        <v>2.5502000000000002</v>
      </c>
      <c r="Q538">
        <v>81.298000000000002</v>
      </c>
      <c r="R538">
        <v>1.3912</v>
      </c>
      <c r="S538">
        <v>89.32</v>
      </c>
      <c r="T538">
        <v>1.492</v>
      </c>
      <c r="U538">
        <v>0.68020000000000003</v>
      </c>
      <c r="V538">
        <v>0.57450000000000001</v>
      </c>
      <c r="W538">
        <v>1.1042000000000001</v>
      </c>
      <c r="X538">
        <v>7.016</v>
      </c>
      <c r="Y538">
        <v>7.7931999999999997</v>
      </c>
      <c r="Z538">
        <v>47.255000000000003</v>
      </c>
      <c r="AA538">
        <v>3.4704999999999999</v>
      </c>
      <c r="AB538">
        <v>9.7333999999999996</v>
      </c>
      <c r="AC538">
        <v>13.1465</v>
      </c>
      <c r="AD538">
        <v>45.23</v>
      </c>
      <c r="AE538">
        <v>10.818999999999999</v>
      </c>
      <c r="AF538">
        <v>86.1</v>
      </c>
      <c r="AG538">
        <v>77.400000000000006</v>
      </c>
      <c r="AH538">
        <v>836.4</v>
      </c>
      <c r="AI538">
        <v>33.869999999999997</v>
      </c>
      <c r="AJ538">
        <v>868.25</v>
      </c>
      <c r="AK538">
        <v>380.75</v>
      </c>
      <c r="AL538">
        <v>10.95</v>
      </c>
      <c r="AM538">
        <v>563.25</v>
      </c>
    </row>
    <row r="539" spans="2:39" x14ac:dyDescent="0.25">
      <c r="B539" s="15">
        <v>39794</v>
      </c>
      <c r="C539">
        <v>8629.68</v>
      </c>
      <c r="D539">
        <v>879.73</v>
      </c>
      <c r="E539">
        <v>1540.72</v>
      </c>
      <c r="F539">
        <v>4280.3500000000004</v>
      </c>
      <c r="G539">
        <v>8515.4500000000007</v>
      </c>
      <c r="H539">
        <v>4663.37</v>
      </c>
      <c r="I539">
        <v>8235.8700000000008</v>
      </c>
      <c r="J539">
        <v>813.37</v>
      </c>
      <c r="K539">
        <v>8235.8700000000008</v>
      </c>
      <c r="L539">
        <v>14758.39</v>
      </c>
      <c r="M539">
        <v>0.75880000000000003</v>
      </c>
      <c r="N539">
        <v>1.5108999999999999</v>
      </c>
      <c r="O539">
        <v>2.5705</v>
      </c>
      <c r="P539">
        <v>3.0436000000000001</v>
      </c>
      <c r="Q539">
        <v>83.644000000000005</v>
      </c>
      <c r="R539">
        <v>1.3369</v>
      </c>
      <c r="S539">
        <v>91.21</v>
      </c>
      <c r="T539">
        <v>1.4944</v>
      </c>
      <c r="U539">
        <v>0.66439999999999999</v>
      </c>
      <c r="V539">
        <v>0.54749999999999999</v>
      </c>
      <c r="W539">
        <v>1.1773</v>
      </c>
      <c r="X539">
        <v>6.9292999999999996</v>
      </c>
      <c r="Y539">
        <v>8.0492000000000008</v>
      </c>
      <c r="Z539">
        <v>48.577500000000001</v>
      </c>
      <c r="AA539">
        <v>3.5789999999999997</v>
      </c>
      <c r="AB539">
        <v>10.118399999999999</v>
      </c>
      <c r="AC539">
        <v>13.632</v>
      </c>
      <c r="AD539">
        <v>43.43</v>
      </c>
      <c r="AE539">
        <v>10.199</v>
      </c>
      <c r="AF539">
        <v>83.325000000000003</v>
      </c>
      <c r="AG539">
        <v>77.45</v>
      </c>
      <c r="AH539">
        <v>818.9</v>
      </c>
      <c r="AI539">
        <v>46.28</v>
      </c>
      <c r="AJ539">
        <v>854</v>
      </c>
      <c r="AK539">
        <v>359.5</v>
      </c>
      <c r="AL539">
        <v>11.64</v>
      </c>
      <c r="AM539">
        <v>506.75</v>
      </c>
    </row>
    <row r="540" spans="2:39" x14ac:dyDescent="0.25">
      <c r="B540" s="15">
        <v>39787</v>
      </c>
      <c r="C540">
        <v>8635.42</v>
      </c>
      <c r="D540">
        <v>876.07</v>
      </c>
      <c r="E540">
        <v>1509.31</v>
      </c>
      <c r="F540">
        <v>4049.37</v>
      </c>
      <c r="G540">
        <v>8117.03</v>
      </c>
      <c r="H540">
        <v>4381.47</v>
      </c>
      <c r="I540">
        <v>7917.51</v>
      </c>
      <c r="J540">
        <v>786.02</v>
      </c>
      <c r="K540">
        <v>7917.51</v>
      </c>
      <c r="L540">
        <v>13846.09</v>
      </c>
      <c r="M540">
        <v>0.9224</v>
      </c>
      <c r="N540">
        <v>1.6943000000000001</v>
      </c>
      <c r="O540">
        <v>2.7037</v>
      </c>
      <c r="P540">
        <v>3.1254</v>
      </c>
      <c r="Q540">
        <v>87.120999999999995</v>
      </c>
      <c r="R540">
        <v>1.2718</v>
      </c>
      <c r="S540">
        <v>92.84</v>
      </c>
      <c r="T540">
        <v>1.4685000000000001</v>
      </c>
      <c r="U540">
        <v>0.64639999999999997</v>
      </c>
      <c r="V540">
        <v>0.5333</v>
      </c>
      <c r="W540">
        <v>1.2202999999999999</v>
      </c>
      <c r="X540">
        <v>7.2229000000000001</v>
      </c>
      <c r="Y540">
        <v>8.3310999999999993</v>
      </c>
      <c r="Z540">
        <v>49.6</v>
      </c>
      <c r="AA540">
        <v>3.6345000000000001</v>
      </c>
      <c r="AB540">
        <v>10.305</v>
      </c>
      <c r="AC540">
        <v>13.5968</v>
      </c>
      <c r="AD540">
        <v>39.33</v>
      </c>
      <c r="AE540">
        <v>9.4009999999999998</v>
      </c>
      <c r="AF540">
        <v>81.55</v>
      </c>
      <c r="AG540">
        <v>73.099999999999994</v>
      </c>
      <c r="AH540">
        <v>750.5</v>
      </c>
      <c r="AI540">
        <v>40.81</v>
      </c>
      <c r="AJ540">
        <v>783.5</v>
      </c>
      <c r="AK540">
        <v>293.5</v>
      </c>
      <c r="AL540">
        <v>10.57</v>
      </c>
      <c r="AM540">
        <v>457.75</v>
      </c>
    </row>
    <row r="541" spans="2:39" x14ac:dyDescent="0.25">
      <c r="B541" s="15">
        <v>39780</v>
      </c>
      <c r="C541">
        <v>8829.0400000000009</v>
      </c>
      <c r="D541">
        <v>896.24</v>
      </c>
      <c r="E541">
        <v>1535.57</v>
      </c>
      <c r="F541">
        <v>4288.01</v>
      </c>
      <c r="G541">
        <v>9270.6200000000008</v>
      </c>
      <c r="H541">
        <v>4669.4399999999996</v>
      </c>
      <c r="I541">
        <v>8512.27</v>
      </c>
      <c r="J541">
        <v>834.82</v>
      </c>
      <c r="K541">
        <v>8512.27</v>
      </c>
      <c r="L541">
        <v>13888.24</v>
      </c>
      <c r="M541">
        <v>0.98070000000000002</v>
      </c>
      <c r="N541">
        <v>1.9144000000000001</v>
      </c>
      <c r="O541">
        <v>2.92</v>
      </c>
      <c r="P541">
        <v>3.4369000000000001</v>
      </c>
      <c r="Q541">
        <v>86.516999999999996</v>
      </c>
      <c r="R541">
        <v>1.2690999999999999</v>
      </c>
      <c r="S541">
        <v>95.53</v>
      </c>
      <c r="T541">
        <v>1.5377000000000001</v>
      </c>
      <c r="U541">
        <v>0.65529999999999999</v>
      </c>
      <c r="V541">
        <v>0.54900000000000004</v>
      </c>
      <c r="W541">
        <v>1.2136</v>
      </c>
      <c r="X541">
        <v>7.0130999999999997</v>
      </c>
      <c r="Y541">
        <v>8.1019000000000005</v>
      </c>
      <c r="Z541">
        <v>50.107500000000002</v>
      </c>
      <c r="AA541">
        <v>3.6234999999999999</v>
      </c>
      <c r="AB541">
        <v>10.050000000000001</v>
      </c>
      <c r="AC541">
        <v>13.464700000000001</v>
      </c>
      <c r="AD541">
        <v>45.75</v>
      </c>
      <c r="AE541">
        <v>10.185</v>
      </c>
      <c r="AF541">
        <v>87.375</v>
      </c>
      <c r="AG541">
        <v>74.349999999999994</v>
      </c>
      <c r="AH541">
        <v>816.2</v>
      </c>
      <c r="AI541">
        <v>54.43</v>
      </c>
      <c r="AJ541">
        <v>883</v>
      </c>
      <c r="AK541">
        <v>349.5</v>
      </c>
      <c r="AL541">
        <v>11.9</v>
      </c>
      <c r="AM541">
        <v>542.5</v>
      </c>
    </row>
    <row r="542" spans="2:39" x14ac:dyDescent="0.25">
      <c r="B542" s="15">
        <v>39773</v>
      </c>
      <c r="C542">
        <v>8046.42</v>
      </c>
      <c r="D542">
        <v>800.03</v>
      </c>
      <c r="E542">
        <v>1384.35</v>
      </c>
      <c r="F542">
        <v>3780.96</v>
      </c>
      <c r="G542">
        <v>8155.39</v>
      </c>
      <c r="H542">
        <v>4127.41</v>
      </c>
      <c r="I542">
        <v>7910.79</v>
      </c>
      <c r="J542">
        <v>802.69</v>
      </c>
      <c r="K542">
        <v>7910.79</v>
      </c>
      <c r="L542">
        <v>12659.2</v>
      </c>
      <c r="M542">
        <v>1.0986</v>
      </c>
      <c r="N542">
        <v>2.0274999999999999</v>
      </c>
      <c r="O542">
        <v>3.1974</v>
      </c>
      <c r="P542">
        <v>3.6936999999999998</v>
      </c>
      <c r="Q542">
        <v>88.191000000000003</v>
      </c>
      <c r="R542">
        <v>1.2586999999999999</v>
      </c>
      <c r="S542">
        <v>95.96</v>
      </c>
      <c r="T542">
        <v>1.4924999999999999</v>
      </c>
      <c r="U542">
        <v>0.63239999999999996</v>
      </c>
      <c r="V542">
        <v>0.53590000000000004</v>
      </c>
      <c r="W542">
        <v>1.2254</v>
      </c>
      <c r="X542">
        <v>7.1707999999999998</v>
      </c>
      <c r="Y542">
        <v>8.3690999999999995</v>
      </c>
      <c r="Z542">
        <v>50.02</v>
      </c>
      <c r="AA542">
        <v>3.6204999999999998</v>
      </c>
      <c r="AB542">
        <v>10.475</v>
      </c>
      <c r="AC542">
        <v>13.72</v>
      </c>
      <c r="AD542">
        <v>40.99</v>
      </c>
      <c r="AE542">
        <v>9.48</v>
      </c>
      <c r="AF542">
        <v>84.9</v>
      </c>
      <c r="AG542">
        <v>76.8</v>
      </c>
      <c r="AH542">
        <v>791.8</v>
      </c>
      <c r="AI542">
        <v>49.93</v>
      </c>
      <c r="AJ542">
        <v>840</v>
      </c>
      <c r="AK542">
        <v>338.5</v>
      </c>
      <c r="AL542">
        <v>11.28</v>
      </c>
      <c r="AM542">
        <v>499</v>
      </c>
    </row>
    <row r="543" spans="2:39" x14ac:dyDescent="0.25">
      <c r="B543" s="15">
        <v>39766</v>
      </c>
      <c r="C543">
        <v>8497.31</v>
      </c>
      <c r="D543">
        <v>873.29</v>
      </c>
      <c r="E543">
        <v>1516.85</v>
      </c>
      <c r="F543">
        <v>4232.97</v>
      </c>
      <c r="G543">
        <v>9055.9599999999991</v>
      </c>
      <c r="H543">
        <v>4710.24</v>
      </c>
      <c r="I543">
        <v>8462.39</v>
      </c>
      <c r="J543">
        <v>846.91</v>
      </c>
      <c r="K543">
        <v>8462.39</v>
      </c>
      <c r="L543">
        <v>13542.66</v>
      </c>
      <c r="M543">
        <v>1.2076</v>
      </c>
      <c r="N543">
        <v>2.3266999999999998</v>
      </c>
      <c r="O543">
        <v>3.7349000000000001</v>
      </c>
      <c r="P543">
        <v>4.2279</v>
      </c>
      <c r="Q543">
        <v>86.364999999999995</v>
      </c>
      <c r="R543">
        <v>1.2605</v>
      </c>
      <c r="S543">
        <v>97.14</v>
      </c>
      <c r="T543">
        <v>1.474</v>
      </c>
      <c r="U543">
        <v>0.64810000000000001</v>
      </c>
      <c r="V543">
        <v>0.55379999999999996</v>
      </c>
      <c r="W543">
        <v>1.1958</v>
      </c>
      <c r="X543">
        <v>6.9539999999999997</v>
      </c>
      <c r="Y543">
        <v>7.9671000000000003</v>
      </c>
      <c r="Z543">
        <v>49.01</v>
      </c>
      <c r="AA543">
        <v>3.5954999999999999</v>
      </c>
      <c r="AB543">
        <v>10.1313</v>
      </c>
      <c r="AC543">
        <v>13.061299999999999</v>
      </c>
      <c r="AD543">
        <v>41.03</v>
      </c>
      <c r="AE543">
        <v>9.49</v>
      </c>
      <c r="AF543">
        <v>90.05</v>
      </c>
      <c r="AG543">
        <v>82.95</v>
      </c>
      <c r="AH543">
        <v>742.5</v>
      </c>
      <c r="AI543">
        <v>57.04</v>
      </c>
      <c r="AJ543">
        <v>878</v>
      </c>
      <c r="AK543">
        <v>380.25</v>
      </c>
      <c r="AL543">
        <v>11.65</v>
      </c>
      <c r="AM543">
        <v>554.25</v>
      </c>
    </row>
    <row r="544" spans="2:39" x14ac:dyDescent="0.25">
      <c r="B544" s="15">
        <v>39759</v>
      </c>
      <c r="C544">
        <v>8943.81</v>
      </c>
      <c r="D544">
        <v>930.99</v>
      </c>
      <c r="E544">
        <v>1647.4</v>
      </c>
      <c r="F544">
        <v>4364.96</v>
      </c>
      <c r="G544">
        <v>9596.2099999999991</v>
      </c>
      <c r="H544">
        <v>4938.46</v>
      </c>
      <c r="I544">
        <v>8583</v>
      </c>
      <c r="J544">
        <v>879</v>
      </c>
      <c r="K544">
        <v>8583</v>
      </c>
      <c r="L544">
        <v>14243.43</v>
      </c>
      <c r="M544">
        <v>1.3228</v>
      </c>
      <c r="N544">
        <v>2.5613999999999999</v>
      </c>
      <c r="O544">
        <v>3.7928999999999999</v>
      </c>
      <c r="P544">
        <v>4.2732999999999999</v>
      </c>
      <c r="Q544">
        <v>85.906999999999996</v>
      </c>
      <c r="R544">
        <v>1.2718</v>
      </c>
      <c r="S544">
        <v>98.24</v>
      </c>
      <c r="T544">
        <v>1.5643</v>
      </c>
      <c r="U544">
        <v>0.67410000000000003</v>
      </c>
      <c r="V544">
        <v>0.59230000000000005</v>
      </c>
      <c r="W544">
        <v>1.1789000000000001</v>
      </c>
      <c r="X544">
        <v>6.9077000000000002</v>
      </c>
      <c r="Y544">
        <v>7.9187000000000003</v>
      </c>
      <c r="Z544">
        <v>47.662500000000001</v>
      </c>
      <c r="AA544">
        <v>3.5525000000000002</v>
      </c>
      <c r="AB544">
        <v>10.17</v>
      </c>
      <c r="AC544">
        <v>12.8018</v>
      </c>
      <c r="AD544">
        <v>42.07</v>
      </c>
      <c r="AE544">
        <v>9.9629999999999992</v>
      </c>
      <c r="AF544">
        <v>92.8</v>
      </c>
      <c r="AG544">
        <v>83.65</v>
      </c>
      <c r="AH544">
        <v>734.2</v>
      </c>
      <c r="AI544">
        <v>61.04</v>
      </c>
      <c r="AJ544">
        <v>911.75</v>
      </c>
      <c r="AK544">
        <v>375.5</v>
      </c>
      <c r="AL544">
        <v>12.01</v>
      </c>
      <c r="AM544">
        <v>521</v>
      </c>
    </row>
    <row r="545" spans="2:39" x14ac:dyDescent="0.25">
      <c r="B545" s="15">
        <v>39752</v>
      </c>
      <c r="C545">
        <v>9325.01</v>
      </c>
      <c r="D545">
        <v>968.75</v>
      </c>
      <c r="E545">
        <v>1720.95</v>
      </c>
      <c r="F545">
        <v>4377.34</v>
      </c>
      <c r="G545">
        <v>9762.76</v>
      </c>
      <c r="H545">
        <v>4987.97</v>
      </c>
      <c r="I545">
        <v>8576.98</v>
      </c>
      <c r="J545">
        <v>867.12</v>
      </c>
      <c r="K545">
        <v>8576.98</v>
      </c>
      <c r="L545">
        <v>13968.67</v>
      </c>
      <c r="M545">
        <v>1.548</v>
      </c>
      <c r="N545">
        <v>2.8277000000000001</v>
      </c>
      <c r="O545">
        <v>3.9529999999999998</v>
      </c>
      <c r="P545">
        <v>4.3663999999999996</v>
      </c>
      <c r="Q545">
        <v>85.632999999999996</v>
      </c>
      <c r="R545">
        <v>1.2726</v>
      </c>
      <c r="S545">
        <v>98.47</v>
      </c>
      <c r="T545">
        <v>1.6076000000000001</v>
      </c>
      <c r="U545">
        <v>0.66779999999999995</v>
      </c>
      <c r="V545">
        <v>0.5827</v>
      </c>
      <c r="W545">
        <v>1.1577999999999999</v>
      </c>
      <c r="X545">
        <v>6.7270000000000003</v>
      </c>
      <c r="Y545">
        <v>7.7713999999999999</v>
      </c>
      <c r="Z545">
        <v>49.457500000000003</v>
      </c>
      <c r="AA545">
        <v>3.5484999999999998</v>
      </c>
      <c r="AB545">
        <v>9.7799999999999994</v>
      </c>
      <c r="AC545">
        <v>12.825900000000001</v>
      </c>
      <c r="AD545">
        <v>44.29</v>
      </c>
      <c r="AE545">
        <v>9.73</v>
      </c>
      <c r="AF545">
        <v>93.75</v>
      </c>
      <c r="AG545">
        <v>76.2</v>
      </c>
      <c r="AH545">
        <v>718.2</v>
      </c>
      <c r="AI545">
        <v>67.81</v>
      </c>
      <c r="AJ545">
        <v>925.25</v>
      </c>
      <c r="AK545">
        <v>401.5</v>
      </c>
      <c r="AL545">
        <v>12.02</v>
      </c>
      <c r="AM545">
        <v>536.25</v>
      </c>
    </row>
    <row r="546" spans="2:39" x14ac:dyDescent="0.25">
      <c r="B546" s="15">
        <v>39745</v>
      </c>
      <c r="C546">
        <v>8378.9500000000007</v>
      </c>
      <c r="D546">
        <v>876.77</v>
      </c>
      <c r="E546">
        <v>1552.03</v>
      </c>
      <c r="F546">
        <v>3883.36</v>
      </c>
      <c r="G546">
        <v>9294.09</v>
      </c>
      <c r="H546">
        <v>4295.67</v>
      </c>
      <c r="I546">
        <v>7649.08</v>
      </c>
      <c r="J546">
        <v>806.11</v>
      </c>
      <c r="K546">
        <v>7649.08</v>
      </c>
      <c r="L546">
        <v>12618.38</v>
      </c>
      <c r="M546">
        <v>1.5122</v>
      </c>
      <c r="N546">
        <v>2.581</v>
      </c>
      <c r="O546">
        <v>3.6856</v>
      </c>
      <c r="P546">
        <v>4.0686999999999998</v>
      </c>
      <c r="Q546">
        <v>86.44</v>
      </c>
      <c r="R546">
        <v>1.2623</v>
      </c>
      <c r="S546">
        <v>94.32</v>
      </c>
      <c r="T546">
        <v>1.5897000000000001</v>
      </c>
      <c r="U546">
        <v>0.62250000000000005</v>
      </c>
      <c r="V546">
        <v>0.55649999999999999</v>
      </c>
      <c r="W546">
        <v>1.1674</v>
      </c>
      <c r="X546">
        <v>6.9951999999999996</v>
      </c>
      <c r="Y546">
        <v>7.9352999999999998</v>
      </c>
      <c r="Z546">
        <v>49.982500000000002</v>
      </c>
      <c r="AA546">
        <v>3.5815000000000001</v>
      </c>
      <c r="AB546">
        <v>11.175000000000001</v>
      </c>
      <c r="AC546">
        <v>13.3842</v>
      </c>
      <c r="AD546">
        <v>46.23</v>
      </c>
      <c r="AE546">
        <v>9.2949999999999999</v>
      </c>
      <c r="AF546">
        <v>87.85</v>
      </c>
      <c r="AG546">
        <v>80.650000000000006</v>
      </c>
      <c r="AH546">
        <v>729.1</v>
      </c>
      <c r="AI546">
        <v>64.150000000000006</v>
      </c>
      <c r="AJ546">
        <v>863.75</v>
      </c>
      <c r="AK546">
        <v>372.75</v>
      </c>
      <c r="AL546">
        <v>10.76</v>
      </c>
      <c r="AM546">
        <v>516.25</v>
      </c>
    </row>
    <row r="547" spans="2:39" x14ac:dyDescent="0.25">
      <c r="B547" s="15">
        <v>39738</v>
      </c>
      <c r="C547">
        <v>8852.2199999999993</v>
      </c>
      <c r="D547">
        <v>940.55</v>
      </c>
      <c r="E547">
        <v>1711.29</v>
      </c>
      <c r="F547">
        <v>4063.01</v>
      </c>
      <c r="G547">
        <v>9562.49</v>
      </c>
      <c r="H547">
        <v>4781.33</v>
      </c>
      <c r="I547">
        <v>8693.82</v>
      </c>
      <c r="J547">
        <v>894.29</v>
      </c>
      <c r="K547">
        <v>8693.82</v>
      </c>
      <c r="L547">
        <v>14554.21</v>
      </c>
      <c r="M547">
        <v>1.6148</v>
      </c>
      <c r="N547">
        <v>2.8315999999999999</v>
      </c>
      <c r="O547">
        <v>3.9298999999999999</v>
      </c>
      <c r="P547">
        <v>4.3228999999999997</v>
      </c>
      <c r="Q547">
        <v>82.412999999999997</v>
      </c>
      <c r="R547">
        <v>1.341</v>
      </c>
      <c r="S547">
        <v>101.69</v>
      </c>
      <c r="T547">
        <v>1.7281</v>
      </c>
      <c r="U547">
        <v>0.68899999999999995</v>
      </c>
      <c r="V547">
        <v>0.6119</v>
      </c>
      <c r="W547">
        <v>1.1357999999999999</v>
      </c>
      <c r="X547">
        <v>6.5844000000000005</v>
      </c>
      <c r="Y547">
        <v>7.4180999999999999</v>
      </c>
      <c r="Z547">
        <v>48.8825</v>
      </c>
      <c r="AA547">
        <v>3.5270000000000001</v>
      </c>
      <c r="AB547">
        <v>10.012600000000001</v>
      </c>
      <c r="AC547">
        <v>12.875999999999999</v>
      </c>
      <c r="AD547">
        <v>52.57</v>
      </c>
      <c r="AE547">
        <v>9.3350000000000009</v>
      </c>
      <c r="AF547">
        <v>91.05</v>
      </c>
      <c r="AG547">
        <v>83.55</v>
      </c>
      <c r="AH547">
        <v>785.1</v>
      </c>
      <c r="AI547">
        <v>71.849999999999994</v>
      </c>
      <c r="AJ547">
        <v>894</v>
      </c>
      <c r="AK547">
        <v>403</v>
      </c>
      <c r="AL547">
        <v>11.58</v>
      </c>
      <c r="AM547">
        <v>566.25</v>
      </c>
    </row>
    <row r="548" spans="2:39" x14ac:dyDescent="0.25">
      <c r="B548" s="15">
        <v>39731</v>
      </c>
      <c r="C548">
        <v>8451.19</v>
      </c>
      <c r="D548">
        <v>899.22</v>
      </c>
      <c r="E548">
        <v>1649.51</v>
      </c>
      <c r="F548">
        <v>3932.06</v>
      </c>
      <c r="G548">
        <v>9065.16</v>
      </c>
      <c r="H548">
        <v>4544.3100000000004</v>
      </c>
      <c r="I548">
        <v>8276.43</v>
      </c>
      <c r="J548">
        <v>840.86</v>
      </c>
      <c r="K548">
        <v>8276.43</v>
      </c>
      <c r="L548">
        <v>14796.87</v>
      </c>
      <c r="M548">
        <v>1.6341999999999999</v>
      </c>
      <c r="N548">
        <v>2.7551999999999999</v>
      </c>
      <c r="O548">
        <v>3.8704999999999998</v>
      </c>
      <c r="P548">
        <v>4.1363000000000003</v>
      </c>
      <c r="Q548">
        <v>82.997</v>
      </c>
      <c r="R548">
        <v>1.3409</v>
      </c>
      <c r="S548">
        <v>100.67</v>
      </c>
      <c r="T548">
        <v>1.7042999999999999</v>
      </c>
      <c r="U548">
        <v>0.64319999999999999</v>
      </c>
      <c r="V548">
        <v>0.59460000000000002</v>
      </c>
      <c r="W548">
        <v>1.139</v>
      </c>
      <c r="X548">
        <v>6.3177000000000003</v>
      </c>
      <c r="Y548">
        <v>7.2108999999999996</v>
      </c>
      <c r="Z548">
        <v>48.47</v>
      </c>
      <c r="AA548">
        <v>3.5083000000000002</v>
      </c>
      <c r="AB548">
        <v>9.4694000000000003</v>
      </c>
      <c r="AC548">
        <v>13.093</v>
      </c>
      <c r="AD548">
        <v>49.44</v>
      </c>
      <c r="AE548">
        <v>10.6</v>
      </c>
      <c r="AF548">
        <v>89.125</v>
      </c>
      <c r="AG548">
        <v>76.05</v>
      </c>
      <c r="AH548">
        <v>855.4</v>
      </c>
      <c r="AI548">
        <v>77.7</v>
      </c>
      <c r="AJ548">
        <v>910</v>
      </c>
      <c r="AK548">
        <v>408.25</v>
      </c>
      <c r="AL548">
        <v>11.23</v>
      </c>
      <c r="AM548">
        <v>563.5</v>
      </c>
    </row>
    <row r="549" spans="2:39" x14ac:dyDescent="0.25">
      <c r="B549" s="15">
        <v>39724</v>
      </c>
      <c r="C549">
        <v>10325.379999999999</v>
      </c>
      <c r="D549">
        <v>1099.23</v>
      </c>
      <c r="E549">
        <v>1947.39</v>
      </c>
      <c r="F549">
        <v>4980.25</v>
      </c>
      <c r="G549">
        <v>10803.35</v>
      </c>
      <c r="H549">
        <v>5797.03</v>
      </c>
      <c r="I549">
        <v>10938.14</v>
      </c>
      <c r="J549">
        <v>1047.97</v>
      </c>
      <c r="K549">
        <v>10938.14</v>
      </c>
      <c r="L549">
        <v>17682.400000000001</v>
      </c>
      <c r="M549">
        <v>1.5822000000000001</v>
      </c>
      <c r="N549">
        <v>2.6334999999999997</v>
      </c>
      <c r="O549">
        <v>3.6031</v>
      </c>
      <c r="P549">
        <v>4.0872000000000002</v>
      </c>
      <c r="Q549">
        <v>80.313000000000002</v>
      </c>
      <c r="R549">
        <v>1.3772</v>
      </c>
      <c r="S549">
        <v>105.32</v>
      </c>
      <c r="T549">
        <v>1.7713999999999999</v>
      </c>
      <c r="U549">
        <v>0.77410000000000001</v>
      </c>
      <c r="V549">
        <v>0.66169999999999995</v>
      </c>
      <c r="W549">
        <v>1.1282000000000001</v>
      </c>
      <c r="X549">
        <v>6.03</v>
      </c>
      <c r="Y549">
        <v>7.0605000000000002</v>
      </c>
      <c r="Z549">
        <v>47.0625</v>
      </c>
      <c r="AA549">
        <v>3.4685000000000001</v>
      </c>
      <c r="AB549">
        <v>8.4891000000000005</v>
      </c>
      <c r="AC549">
        <v>11.2554</v>
      </c>
      <c r="AD549">
        <v>55.61</v>
      </c>
      <c r="AE549">
        <v>11.324999999999999</v>
      </c>
      <c r="AF549">
        <v>95.6</v>
      </c>
      <c r="AG549">
        <v>82.1</v>
      </c>
      <c r="AH549">
        <v>828.9</v>
      </c>
      <c r="AI549">
        <v>93.88</v>
      </c>
      <c r="AJ549">
        <v>992</v>
      </c>
      <c r="AK549">
        <v>454</v>
      </c>
      <c r="AL549">
        <v>12.61</v>
      </c>
      <c r="AM549">
        <v>640.25</v>
      </c>
    </row>
    <row r="550" spans="2:39" x14ac:dyDescent="0.25">
      <c r="B550" s="15">
        <v>39717</v>
      </c>
      <c r="C550">
        <v>11143.13</v>
      </c>
      <c r="D550">
        <v>1213.01</v>
      </c>
      <c r="E550">
        <v>2183.34</v>
      </c>
      <c r="F550">
        <v>5088.47</v>
      </c>
      <c r="G550">
        <v>12126</v>
      </c>
      <c r="H550">
        <v>6063.5</v>
      </c>
      <c r="I550">
        <v>11893.16</v>
      </c>
      <c r="J550">
        <v>1147.8900000000001</v>
      </c>
      <c r="K550">
        <v>11893.16</v>
      </c>
      <c r="L550">
        <v>18682.09</v>
      </c>
      <c r="M550">
        <v>2.0962000000000001</v>
      </c>
      <c r="N550">
        <v>3.0537000000000001</v>
      </c>
      <c r="O550">
        <v>3.8519999999999999</v>
      </c>
      <c r="P550">
        <v>4.3701999999999996</v>
      </c>
      <c r="Q550">
        <v>76.953000000000003</v>
      </c>
      <c r="R550">
        <v>1.4614</v>
      </c>
      <c r="S550">
        <v>106.01</v>
      </c>
      <c r="T550">
        <v>1.8445</v>
      </c>
      <c r="U550">
        <v>0.83099999999999996</v>
      </c>
      <c r="V550">
        <v>0.68600000000000005</v>
      </c>
      <c r="W550">
        <v>1.0900000000000001</v>
      </c>
      <c r="X550">
        <v>5.6547000000000001</v>
      </c>
      <c r="Y550">
        <v>6.6269</v>
      </c>
      <c r="Z550">
        <v>46.547499999999999</v>
      </c>
      <c r="AA550">
        <v>3.4350000000000001</v>
      </c>
      <c r="AB550">
        <v>8.0847999999999995</v>
      </c>
      <c r="AC550">
        <v>10.7874</v>
      </c>
      <c r="AD550">
        <v>58.06</v>
      </c>
      <c r="AE550">
        <v>13.458</v>
      </c>
      <c r="AF550">
        <v>100.95</v>
      </c>
      <c r="AG550">
        <v>90.5</v>
      </c>
      <c r="AH550">
        <v>882.9</v>
      </c>
      <c r="AI550">
        <v>106.89</v>
      </c>
      <c r="AJ550">
        <v>1164</v>
      </c>
      <c r="AK550">
        <v>543</v>
      </c>
      <c r="AL550">
        <v>13.1</v>
      </c>
      <c r="AM550">
        <v>716</v>
      </c>
    </row>
    <row r="551" spans="2:39" x14ac:dyDescent="0.25">
      <c r="B551" s="15">
        <v>39710</v>
      </c>
      <c r="C551">
        <v>11388.44</v>
      </c>
      <c r="D551">
        <v>1255.08</v>
      </c>
      <c r="E551">
        <v>2273.9</v>
      </c>
      <c r="F551">
        <v>5311.3</v>
      </c>
      <c r="G551">
        <v>12912.99</v>
      </c>
      <c r="H551">
        <v>6189.53</v>
      </c>
      <c r="I551">
        <v>11920.86</v>
      </c>
      <c r="J551">
        <v>1149.1199999999999</v>
      </c>
      <c r="K551">
        <v>11920.86</v>
      </c>
      <c r="L551">
        <v>19327.73</v>
      </c>
      <c r="M551">
        <v>2.1678999999999999</v>
      </c>
      <c r="N551">
        <v>3.0390000000000001</v>
      </c>
      <c r="O551">
        <v>3.8105000000000002</v>
      </c>
      <c r="P551">
        <v>4.3822999999999999</v>
      </c>
      <c r="Q551">
        <v>77.680000000000007</v>
      </c>
      <c r="R551">
        <v>1.4466000000000001</v>
      </c>
      <c r="S551">
        <v>107.45</v>
      </c>
      <c r="T551">
        <v>1.8317999999999999</v>
      </c>
      <c r="U551">
        <v>0.83409999999999995</v>
      </c>
      <c r="V551">
        <v>0.68910000000000005</v>
      </c>
      <c r="W551">
        <v>1.1053999999999999</v>
      </c>
      <c r="X551">
        <v>5.6882999999999999</v>
      </c>
      <c r="Y551">
        <v>6.6067999999999998</v>
      </c>
      <c r="Z551">
        <v>45.83</v>
      </c>
      <c r="AA551">
        <v>3.4590000000000001</v>
      </c>
      <c r="AB551">
        <v>7.92</v>
      </c>
      <c r="AC551">
        <v>10.6585</v>
      </c>
      <c r="AD551">
        <v>59.8</v>
      </c>
      <c r="AE551">
        <v>12.425000000000001</v>
      </c>
      <c r="AF551">
        <v>101.55</v>
      </c>
      <c r="AG551">
        <v>89.9</v>
      </c>
      <c r="AH551">
        <v>861</v>
      </c>
      <c r="AI551">
        <v>104.55</v>
      </c>
      <c r="AJ551">
        <v>1143.5</v>
      </c>
      <c r="AK551">
        <v>542.25</v>
      </c>
      <c r="AL551">
        <v>11.65</v>
      </c>
      <c r="AM551">
        <v>718</v>
      </c>
    </row>
    <row r="552" spans="2:39" x14ac:dyDescent="0.25">
      <c r="B552" s="15">
        <v>39703</v>
      </c>
      <c r="C552">
        <v>11421.99</v>
      </c>
      <c r="D552">
        <v>1251.7</v>
      </c>
      <c r="E552">
        <v>2261.27</v>
      </c>
      <c r="F552">
        <v>5416.7</v>
      </c>
      <c r="G552">
        <v>12769.58</v>
      </c>
      <c r="H552">
        <v>6234.89</v>
      </c>
      <c r="I552">
        <v>12214.76</v>
      </c>
      <c r="J552">
        <v>1177.2</v>
      </c>
      <c r="K552">
        <v>12214.76</v>
      </c>
      <c r="L552">
        <v>19352.900000000001</v>
      </c>
      <c r="M552">
        <v>2.2025999999999999</v>
      </c>
      <c r="N552">
        <v>2.9474999999999998</v>
      </c>
      <c r="O552">
        <v>3.7187000000000001</v>
      </c>
      <c r="P552">
        <v>4.3147000000000002</v>
      </c>
      <c r="Q552">
        <v>78.965999999999994</v>
      </c>
      <c r="R552">
        <v>1.4224000000000001</v>
      </c>
      <c r="S552">
        <v>107.95</v>
      </c>
      <c r="T552">
        <v>1.7942</v>
      </c>
      <c r="U552">
        <v>0.82369999999999999</v>
      </c>
      <c r="V552">
        <v>0.66810000000000003</v>
      </c>
      <c r="W552">
        <v>1.1305000000000001</v>
      </c>
      <c r="X552">
        <v>5.7157999999999998</v>
      </c>
      <c r="Y552">
        <v>6.6974</v>
      </c>
      <c r="Z552">
        <v>45.715000000000003</v>
      </c>
      <c r="AA552">
        <v>3.4525000000000001</v>
      </c>
      <c r="AB552">
        <v>7.9912999999999998</v>
      </c>
      <c r="AC552">
        <v>10.5945</v>
      </c>
      <c r="AD552">
        <v>62.17</v>
      </c>
      <c r="AE552">
        <v>10.734999999999999</v>
      </c>
      <c r="AF552">
        <v>102.15</v>
      </c>
      <c r="AG552">
        <v>95.6</v>
      </c>
      <c r="AH552">
        <v>761</v>
      </c>
      <c r="AI552">
        <v>101.18</v>
      </c>
      <c r="AJ552">
        <v>1235</v>
      </c>
      <c r="AK552">
        <v>547.5</v>
      </c>
      <c r="AL552">
        <v>12.36</v>
      </c>
      <c r="AM552">
        <v>703.75</v>
      </c>
    </row>
    <row r="553" spans="2:39" x14ac:dyDescent="0.25">
      <c r="B553" s="15">
        <v>39696</v>
      </c>
      <c r="C553">
        <v>11220.96</v>
      </c>
      <c r="D553">
        <v>1242.31</v>
      </c>
      <c r="E553">
        <v>2255.88</v>
      </c>
      <c r="F553">
        <v>5240.7</v>
      </c>
      <c r="G553">
        <v>12816.42</v>
      </c>
      <c r="H553">
        <v>6127.44</v>
      </c>
      <c r="I553">
        <v>12212.23</v>
      </c>
      <c r="J553">
        <v>1170.8399999999999</v>
      </c>
      <c r="K553">
        <v>12212.23</v>
      </c>
      <c r="L553">
        <v>19933.28</v>
      </c>
      <c r="M553">
        <v>2.3016999999999999</v>
      </c>
      <c r="N553">
        <v>2.9821</v>
      </c>
      <c r="O553">
        <v>3.6985999999999999</v>
      </c>
      <c r="P553">
        <v>4.3018999999999998</v>
      </c>
      <c r="Q553">
        <v>78.932000000000002</v>
      </c>
      <c r="R553">
        <v>1.4267000000000001</v>
      </c>
      <c r="S553">
        <v>107.73</v>
      </c>
      <c r="T553">
        <v>1.7661</v>
      </c>
      <c r="U553">
        <v>0.81589999999999996</v>
      </c>
      <c r="V553">
        <v>0.66859999999999997</v>
      </c>
      <c r="W553">
        <v>1.1188</v>
      </c>
      <c r="X553">
        <v>5.6094999999999997</v>
      </c>
      <c r="Y553">
        <v>6.6353</v>
      </c>
      <c r="Z553">
        <v>44.664999999999999</v>
      </c>
      <c r="AA553">
        <v>3.4595000000000002</v>
      </c>
      <c r="AB553">
        <v>7.9615999999999998</v>
      </c>
      <c r="AC553">
        <v>10.4618</v>
      </c>
      <c r="AD553">
        <v>63.26</v>
      </c>
      <c r="AE553">
        <v>12.244999999999999</v>
      </c>
      <c r="AF553">
        <v>102.95</v>
      </c>
      <c r="AG553">
        <v>108.5</v>
      </c>
      <c r="AH553">
        <v>798.8</v>
      </c>
      <c r="AI553">
        <v>106.23</v>
      </c>
      <c r="AJ553">
        <v>1180</v>
      </c>
      <c r="AK553">
        <v>531.5</v>
      </c>
      <c r="AL553">
        <v>12.54</v>
      </c>
      <c r="AM553">
        <v>729.75</v>
      </c>
    </row>
    <row r="554" spans="2:39" x14ac:dyDescent="0.25">
      <c r="B554" s="15">
        <v>39689</v>
      </c>
      <c r="C554">
        <v>11543.55</v>
      </c>
      <c r="D554">
        <v>1282.83</v>
      </c>
      <c r="E554">
        <v>2367.52</v>
      </c>
      <c r="F554">
        <v>5636.6</v>
      </c>
      <c r="G554">
        <v>13771.25</v>
      </c>
      <c r="H554">
        <v>6422.3</v>
      </c>
      <c r="I554">
        <v>13072.87</v>
      </c>
      <c r="J554">
        <v>1254.71</v>
      </c>
      <c r="K554">
        <v>13072.87</v>
      </c>
      <c r="L554">
        <v>21261.89</v>
      </c>
      <c r="M554">
        <v>2.3669000000000002</v>
      </c>
      <c r="N554">
        <v>3.0876000000000001</v>
      </c>
      <c r="O554">
        <v>3.8115999999999999</v>
      </c>
      <c r="P554">
        <v>4.4226999999999999</v>
      </c>
      <c r="Q554">
        <v>77.381</v>
      </c>
      <c r="R554">
        <v>1.4673</v>
      </c>
      <c r="S554">
        <v>108.8</v>
      </c>
      <c r="T554">
        <v>1.8210999999999999</v>
      </c>
      <c r="U554">
        <v>0.85780000000000001</v>
      </c>
      <c r="V554">
        <v>0.70050000000000001</v>
      </c>
      <c r="W554">
        <v>1.1012</v>
      </c>
      <c r="X554">
        <v>5.4195000000000002</v>
      </c>
      <c r="Y554">
        <v>6.4509999999999996</v>
      </c>
      <c r="Z554">
        <v>43.9375</v>
      </c>
      <c r="AA554">
        <v>3.3940000000000001</v>
      </c>
      <c r="AB554">
        <v>7.7045000000000003</v>
      </c>
      <c r="AC554">
        <v>10.287000000000001</v>
      </c>
      <c r="AD554">
        <v>67.53</v>
      </c>
      <c r="AE554">
        <v>13.606999999999999</v>
      </c>
      <c r="AF554">
        <v>101.77500000000001</v>
      </c>
      <c r="AG554">
        <v>108.55</v>
      </c>
      <c r="AH554">
        <v>831.2</v>
      </c>
      <c r="AI554">
        <v>115.46</v>
      </c>
      <c r="AJ554">
        <v>1332</v>
      </c>
      <c r="AK554">
        <v>568.25</v>
      </c>
      <c r="AL554">
        <v>12.76</v>
      </c>
      <c r="AM554">
        <v>779.25</v>
      </c>
    </row>
    <row r="555" spans="2:39" x14ac:dyDescent="0.25">
      <c r="B555" s="15">
        <v>39682</v>
      </c>
      <c r="C555">
        <v>11628.06</v>
      </c>
      <c r="D555">
        <v>1292.2</v>
      </c>
      <c r="E555">
        <v>2414.71</v>
      </c>
      <c r="F555">
        <v>5505.6</v>
      </c>
      <c r="G555">
        <v>13447.29</v>
      </c>
      <c r="H555">
        <v>6342.42</v>
      </c>
      <c r="I555">
        <v>12666.04</v>
      </c>
      <c r="J555">
        <v>1216.42</v>
      </c>
      <c r="K555">
        <v>12666.04</v>
      </c>
      <c r="L555">
        <v>20392.060000000001</v>
      </c>
      <c r="M555">
        <v>2.3999000000000001</v>
      </c>
      <c r="N555">
        <v>3.137</v>
      </c>
      <c r="O555">
        <v>3.8704000000000001</v>
      </c>
      <c r="P555">
        <v>4.4661999999999997</v>
      </c>
      <c r="Q555">
        <v>76.805000000000007</v>
      </c>
      <c r="R555">
        <v>1.4793000000000001</v>
      </c>
      <c r="S555">
        <v>110.08</v>
      </c>
      <c r="T555">
        <v>1.8527</v>
      </c>
      <c r="U555">
        <v>0.86650000000000005</v>
      </c>
      <c r="V555">
        <v>0.70879999999999999</v>
      </c>
      <c r="W555">
        <v>1.0987</v>
      </c>
      <c r="X555">
        <v>5.3677999999999999</v>
      </c>
      <c r="Y555">
        <v>6.3246000000000002</v>
      </c>
      <c r="Z555">
        <v>43.424999999999997</v>
      </c>
      <c r="AA555">
        <v>3.3439999999999999</v>
      </c>
      <c r="AB555">
        <v>7.6776999999999997</v>
      </c>
      <c r="AC555">
        <v>10.145</v>
      </c>
      <c r="AD555">
        <v>67.42</v>
      </c>
      <c r="AE555">
        <v>13.477</v>
      </c>
      <c r="AF555">
        <v>101.85</v>
      </c>
      <c r="AG555">
        <v>105.8</v>
      </c>
      <c r="AH555">
        <v>827.4</v>
      </c>
      <c r="AI555">
        <v>114.59</v>
      </c>
      <c r="AJ555">
        <v>1321</v>
      </c>
      <c r="AK555">
        <v>586.5</v>
      </c>
      <c r="AL555">
        <v>14.14</v>
      </c>
      <c r="AM555">
        <v>865.5</v>
      </c>
    </row>
    <row r="556" spans="2:39" x14ac:dyDescent="0.25">
      <c r="B556" s="15">
        <v>39675</v>
      </c>
      <c r="C556">
        <v>11659.9</v>
      </c>
      <c r="D556">
        <v>1298.2</v>
      </c>
      <c r="E556">
        <v>2452.52</v>
      </c>
      <c r="F556">
        <v>5454.8</v>
      </c>
      <c r="G556">
        <v>13096.7</v>
      </c>
      <c r="H556">
        <v>6446.02</v>
      </c>
      <c r="I556">
        <v>13019.41</v>
      </c>
      <c r="J556">
        <v>1247.31</v>
      </c>
      <c r="K556">
        <v>13019.41</v>
      </c>
      <c r="L556">
        <v>21160.58</v>
      </c>
      <c r="M556">
        <v>2.3786999999999998</v>
      </c>
      <c r="N556">
        <v>3.0971000000000002</v>
      </c>
      <c r="O556">
        <v>3.8349000000000002</v>
      </c>
      <c r="P556">
        <v>4.4634</v>
      </c>
      <c r="Q556">
        <v>77.180000000000007</v>
      </c>
      <c r="R556">
        <v>1.4687000000000001</v>
      </c>
      <c r="S556">
        <v>110.54</v>
      </c>
      <c r="T556">
        <v>1.8662000000000001</v>
      </c>
      <c r="U556">
        <v>0.86619999999999997</v>
      </c>
      <c r="V556">
        <v>0.70620000000000005</v>
      </c>
      <c r="W556">
        <v>1.0976999999999999</v>
      </c>
      <c r="X556">
        <v>5.4254999999999995</v>
      </c>
      <c r="Y556">
        <v>6.3707000000000003</v>
      </c>
      <c r="Z556">
        <v>43.05</v>
      </c>
      <c r="AA556">
        <v>3.3494999999999999</v>
      </c>
      <c r="AB556">
        <v>7.8708</v>
      </c>
      <c r="AC556">
        <v>10.1866</v>
      </c>
      <c r="AD556">
        <v>65.069999999999993</v>
      </c>
      <c r="AE556">
        <v>12.815</v>
      </c>
      <c r="AF556">
        <v>101.675</v>
      </c>
      <c r="AG556">
        <v>102.9</v>
      </c>
      <c r="AH556">
        <v>786</v>
      </c>
      <c r="AI556">
        <v>113.77</v>
      </c>
      <c r="AJ556">
        <v>1211.5</v>
      </c>
      <c r="AK556">
        <v>529.75</v>
      </c>
      <c r="AL556">
        <v>13.12</v>
      </c>
      <c r="AM556">
        <v>824.25</v>
      </c>
    </row>
    <row r="557" spans="2:39" x14ac:dyDescent="0.25">
      <c r="B557" s="15">
        <v>39668</v>
      </c>
      <c r="C557">
        <v>11734.32</v>
      </c>
      <c r="D557">
        <v>1296.32</v>
      </c>
      <c r="E557">
        <v>2414.1</v>
      </c>
      <c r="F557">
        <v>5489.2</v>
      </c>
      <c r="G557">
        <v>13341.74</v>
      </c>
      <c r="H557">
        <v>6561.65</v>
      </c>
      <c r="I557">
        <v>13168.41</v>
      </c>
      <c r="J557">
        <v>1259.93</v>
      </c>
      <c r="K557">
        <v>13168.41</v>
      </c>
      <c r="L557">
        <v>21885.21</v>
      </c>
      <c r="M557">
        <v>2.4963000000000002</v>
      </c>
      <c r="N557">
        <v>3.1966999999999999</v>
      </c>
      <c r="O557">
        <v>3.9276</v>
      </c>
      <c r="P557">
        <v>4.5332999999999997</v>
      </c>
      <c r="Q557">
        <v>75.844999999999999</v>
      </c>
      <c r="R557">
        <v>1.5004999999999999</v>
      </c>
      <c r="S557">
        <v>110.18</v>
      </c>
      <c r="T557">
        <v>1.9212</v>
      </c>
      <c r="U557">
        <v>0.88870000000000005</v>
      </c>
      <c r="V557">
        <v>0.70430000000000004</v>
      </c>
      <c r="W557">
        <v>1.0823</v>
      </c>
      <c r="X557">
        <v>5.3592000000000004</v>
      </c>
      <c r="Y557">
        <v>6.2648999999999999</v>
      </c>
      <c r="Z557">
        <v>42.063699999999997</v>
      </c>
      <c r="AA557">
        <v>3.3012000000000001</v>
      </c>
      <c r="AB557">
        <v>7.7374999999999998</v>
      </c>
      <c r="AC557">
        <v>10.1568</v>
      </c>
      <c r="AD557">
        <v>67.25</v>
      </c>
      <c r="AE557">
        <v>15.33</v>
      </c>
      <c r="AF557">
        <v>101.47499999999999</v>
      </c>
      <c r="AG557">
        <v>98.75</v>
      </c>
      <c r="AH557">
        <v>857.8</v>
      </c>
      <c r="AI557">
        <v>115.2</v>
      </c>
      <c r="AJ557">
        <v>1199</v>
      </c>
      <c r="AK557">
        <v>498.5</v>
      </c>
      <c r="AL557">
        <v>13.56</v>
      </c>
      <c r="AM557">
        <v>765.25</v>
      </c>
    </row>
    <row r="558" spans="2:39" x14ac:dyDescent="0.25">
      <c r="B558" s="15">
        <v>39661</v>
      </c>
      <c r="C558">
        <v>11326.32</v>
      </c>
      <c r="D558">
        <v>1260.31</v>
      </c>
      <c r="E558">
        <v>2310.96</v>
      </c>
      <c r="F558">
        <v>5354.7</v>
      </c>
      <c r="G558">
        <v>13496.53</v>
      </c>
      <c r="H558">
        <v>6396.46</v>
      </c>
      <c r="I558">
        <v>13094.59</v>
      </c>
      <c r="J558">
        <v>1272.93</v>
      </c>
      <c r="K558">
        <v>13094.59</v>
      </c>
      <c r="L558">
        <v>22862.6</v>
      </c>
      <c r="M558">
        <v>2.4906999999999999</v>
      </c>
      <c r="N558">
        <v>3.2076000000000002</v>
      </c>
      <c r="O558">
        <v>3.9306999999999999</v>
      </c>
      <c r="P558">
        <v>4.5608000000000004</v>
      </c>
      <c r="Q558">
        <v>73.424000000000007</v>
      </c>
      <c r="R558">
        <v>1.5564</v>
      </c>
      <c r="S558">
        <v>107.71</v>
      </c>
      <c r="T558">
        <v>1.9750000000000001</v>
      </c>
      <c r="U558">
        <v>0.92920000000000003</v>
      </c>
      <c r="V558">
        <v>0.72740000000000005</v>
      </c>
      <c r="W558">
        <v>1.0496000000000001</v>
      </c>
      <c r="X558">
        <v>5.1384999999999996</v>
      </c>
      <c r="Y558">
        <v>6.0861999999999998</v>
      </c>
      <c r="Z558">
        <v>42.352499999999999</v>
      </c>
      <c r="AA558">
        <v>3.2635000000000001</v>
      </c>
      <c r="AB558">
        <v>7.2201000000000004</v>
      </c>
      <c r="AC558">
        <v>9.9357000000000006</v>
      </c>
      <c r="AD558">
        <v>69.31</v>
      </c>
      <c r="AE558">
        <v>17.52</v>
      </c>
      <c r="AF558">
        <v>100.02500000000001</v>
      </c>
      <c r="AG558">
        <v>103.65</v>
      </c>
      <c r="AH558">
        <v>909</v>
      </c>
      <c r="AI558">
        <v>125.1</v>
      </c>
      <c r="AJ558">
        <v>1357.75</v>
      </c>
      <c r="AK558">
        <v>565</v>
      </c>
      <c r="AL558">
        <v>14.13</v>
      </c>
      <c r="AM558">
        <v>794</v>
      </c>
    </row>
    <row r="559" spans="2:39" x14ac:dyDescent="0.25">
      <c r="B559" s="15">
        <v>39654</v>
      </c>
      <c r="C559">
        <v>11370.69</v>
      </c>
      <c r="D559">
        <v>1257.76</v>
      </c>
      <c r="E559">
        <v>2310.5300000000002</v>
      </c>
      <c r="F559">
        <v>5352.6</v>
      </c>
      <c r="G559">
        <v>13378.81</v>
      </c>
      <c r="H559">
        <v>6436.71</v>
      </c>
      <c r="I559">
        <v>13334.76</v>
      </c>
      <c r="J559">
        <v>1298.28</v>
      </c>
      <c r="K559">
        <v>13334.76</v>
      </c>
      <c r="L559">
        <v>22740.71</v>
      </c>
      <c r="M559">
        <v>2.7096</v>
      </c>
      <c r="N559">
        <v>3.4367000000000001</v>
      </c>
      <c r="O559">
        <v>4.0968999999999998</v>
      </c>
      <c r="P559">
        <v>4.6852</v>
      </c>
      <c r="Q559">
        <v>72.86</v>
      </c>
      <c r="R559">
        <v>1.5709</v>
      </c>
      <c r="S559">
        <v>107.84</v>
      </c>
      <c r="T559">
        <v>1.9916</v>
      </c>
      <c r="U559">
        <v>0.95640000000000003</v>
      </c>
      <c r="V559">
        <v>0.74170000000000003</v>
      </c>
      <c r="W559">
        <v>1.0367</v>
      </c>
      <c r="X559">
        <v>5.1462000000000003</v>
      </c>
      <c r="Y559">
        <v>6.0305</v>
      </c>
      <c r="Z559">
        <v>42.265000000000001</v>
      </c>
      <c r="AA559">
        <v>3.2490000000000001</v>
      </c>
      <c r="AB559">
        <v>7.5925000000000002</v>
      </c>
      <c r="AC559">
        <v>10.098800000000001</v>
      </c>
      <c r="AD559">
        <v>71.680000000000007</v>
      </c>
      <c r="AE559">
        <v>17.324999999999999</v>
      </c>
      <c r="AF559">
        <v>97.825000000000003</v>
      </c>
      <c r="AG559">
        <v>112.5</v>
      </c>
      <c r="AH559">
        <v>926.8</v>
      </c>
      <c r="AI559">
        <v>123.26</v>
      </c>
      <c r="AJ559">
        <v>1398.75</v>
      </c>
      <c r="AK559">
        <v>577.25</v>
      </c>
      <c r="AL559">
        <v>12.44</v>
      </c>
      <c r="AM559">
        <v>811</v>
      </c>
    </row>
    <row r="560" spans="2:39" x14ac:dyDescent="0.25">
      <c r="B560" s="15">
        <v>39647</v>
      </c>
      <c r="C560">
        <v>11496.57</v>
      </c>
      <c r="D560">
        <v>1260.68</v>
      </c>
      <c r="E560">
        <v>2282.7800000000002</v>
      </c>
      <c r="F560">
        <v>5376.4</v>
      </c>
      <c r="G560">
        <v>13515.96</v>
      </c>
      <c r="H560">
        <v>6382.65</v>
      </c>
      <c r="I560">
        <v>12803.7</v>
      </c>
      <c r="J560">
        <v>1252.43</v>
      </c>
      <c r="K560">
        <v>12803.7</v>
      </c>
      <c r="L560">
        <v>21874.19</v>
      </c>
      <c r="M560">
        <v>2.6337000000000002</v>
      </c>
      <c r="N560">
        <v>3.4093</v>
      </c>
      <c r="O560">
        <v>4.0827999999999998</v>
      </c>
      <c r="P560">
        <v>4.6475</v>
      </c>
      <c r="Q560">
        <v>72.188999999999993</v>
      </c>
      <c r="R560">
        <v>1.5847</v>
      </c>
      <c r="S560">
        <v>106.97</v>
      </c>
      <c r="T560">
        <v>1.9988999999999999</v>
      </c>
      <c r="U560">
        <v>0.97019999999999995</v>
      </c>
      <c r="V560">
        <v>0.76119999999999999</v>
      </c>
      <c r="W560">
        <v>1.0227999999999999</v>
      </c>
      <c r="X560">
        <v>5.0835999999999997</v>
      </c>
      <c r="Y560">
        <v>5.9600999999999997</v>
      </c>
      <c r="Z560">
        <v>42.784999999999997</v>
      </c>
      <c r="AA560">
        <v>3.2425000000000002</v>
      </c>
      <c r="AB560">
        <v>7.6047000000000002</v>
      </c>
      <c r="AC560">
        <v>10.1774</v>
      </c>
      <c r="AD560">
        <v>70.349999999999994</v>
      </c>
      <c r="AE560">
        <v>18.135000000000002</v>
      </c>
      <c r="AF560">
        <v>97.5</v>
      </c>
      <c r="AG560">
        <v>126.1</v>
      </c>
      <c r="AH560">
        <v>958</v>
      </c>
      <c r="AI560">
        <v>128.88</v>
      </c>
      <c r="AJ560">
        <v>1470</v>
      </c>
      <c r="AK560">
        <v>609.5</v>
      </c>
      <c r="AL560">
        <v>12.49</v>
      </c>
      <c r="AM560">
        <v>804</v>
      </c>
    </row>
    <row r="561" spans="2:39" x14ac:dyDescent="0.25">
      <c r="B561" s="15">
        <v>39640</v>
      </c>
      <c r="C561">
        <v>11100.54</v>
      </c>
      <c r="D561">
        <v>1239.49</v>
      </c>
      <c r="E561">
        <v>2239.08</v>
      </c>
      <c r="F561">
        <v>5261.6</v>
      </c>
      <c r="G561">
        <v>13709.1</v>
      </c>
      <c r="H561">
        <v>6153.3</v>
      </c>
      <c r="I561">
        <v>13039.69</v>
      </c>
      <c r="J561">
        <v>1285.9100000000001</v>
      </c>
      <c r="K561">
        <v>13039.69</v>
      </c>
      <c r="L561">
        <v>22184.55</v>
      </c>
      <c r="M561">
        <v>2.5952000000000002</v>
      </c>
      <c r="N561">
        <v>3.2785000000000002</v>
      </c>
      <c r="O561">
        <v>3.9576000000000002</v>
      </c>
      <c r="P561">
        <v>4.5397999999999996</v>
      </c>
      <c r="Q561">
        <v>72.096000000000004</v>
      </c>
      <c r="R561">
        <v>1.5937999999999999</v>
      </c>
      <c r="S561">
        <v>106.28</v>
      </c>
      <c r="T561">
        <v>1.9887999999999999</v>
      </c>
      <c r="U561">
        <v>0.96630000000000005</v>
      </c>
      <c r="V561">
        <v>0.76139999999999997</v>
      </c>
      <c r="W561">
        <v>1.0161</v>
      </c>
      <c r="X561">
        <v>5.0622999999999996</v>
      </c>
      <c r="Y561">
        <v>5.9474999999999998</v>
      </c>
      <c r="Z561">
        <v>42.87</v>
      </c>
      <c r="AA561">
        <v>3.2425000000000002</v>
      </c>
      <c r="AB561">
        <v>7.6585000000000001</v>
      </c>
      <c r="AC561">
        <v>10.2904</v>
      </c>
      <c r="AD561">
        <v>70.63</v>
      </c>
      <c r="AE561">
        <v>18.745000000000001</v>
      </c>
      <c r="AF561">
        <v>101.2</v>
      </c>
      <c r="AG561">
        <v>121.7</v>
      </c>
      <c r="AH561">
        <v>960.6</v>
      </c>
      <c r="AI561">
        <v>145.08000000000001</v>
      </c>
      <c r="AJ561">
        <v>1630.5</v>
      </c>
      <c r="AK561">
        <v>680</v>
      </c>
      <c r="AL561">
        <v>13.99</v>
      </c>
      <c r="AM561">
        <v>819</v>
      </c>
    </row>
    <row r="562" spans="2:39" x14ac:dyDescent="0.25">
      <c r="B562" s="15">
        <v>39633</v>
      </c>
      <c r="C562">
        <v>11288.54</v>
      </c>
      <c r="D562">
        <v>1262.9000000000001</v>
      </c>
      <c r="E562">
        <v>2245.38</v>
      </c>
      <c r="F562">
        <v>5412.8</v>
      </c>
      <c r="G562">
        <v>14010.39</v>
      </c>
      <c r="H562">
        <v>6272.21</v>
      </c>
      <c r="I562">
        <v>13237.89</v>
      </c>
      <c r="J562">
        <v>1297.8800000000001</v>
      </c>
      <c r="K562">
        <v>13237.89</v>
      </c>
      <c r="L562">
        <v>21423.82</v>
      </c>
      <c r="M562">
        <v>2.5326</v>
      </c>
      <c r="N562">
        <v>3.2755000000000001</v>
      </c>
      <c r="O562">
        <v>3.9750000000000001</v>
      </c>
      <c r="P562">
        <v>4.5327999999999999</v>
      </c>
      <c r="Q562">
        <v>72.730999999999995</v>
      </c>
      <c r="R562">
        <v>1.5706</v>
      </c>
      <c r="S562">
        <v>106.81</v>
      </c>
      <c r="T562">
        <v>1.9823</v>
      </c>
      <c r="U562">
        <v>0.96350000000000002</v>
      </c>
      <c r="V562">
        <v>0.75900000000000001</v>
      </c>
      <c r="W562">
        <v>1.0254000000000001</v>
      </c>
      <c r="X562">
        <v>5.0781000000000001</v>
      </c>
      <c r="Y562">
        <v>5.9763000000000002</v>
      </c>
      <c r="Z562">
        <v>43.155000000000001</v>
      </c>
      <c r="AA562">
        <v>3.2675000000000001</v>
      </c>
      <c r="AB562">
        <v>7.7313000000000001</v>
      </c>
      <c r="AC562">
        <v>10.3348</v>
      </c>
      <c r="AD562">
        <v>68.02</v>
      </c>
      <c r="AE562">
        <v>18.285</v>
      </c>
      <c r="AF562">
        <v>103.8</v>
      </c>
      <c r="AG562">
        <v>128.35</v>
      </c>
      <c r="AH562">
        <v>933.6</v>
      </c>
      <c r="AI562">
        <v>145.29</v>
      </c>
      <c r="AJ562">
        <v>1658</v>
      </c>
      <c r="AK562">
        <v>746</v>
      </c>
      <c r="AL562">
        <v>13.91</v>
      </c>
      <c r="AM562">
        <v>872.75</v>
      </c>
    </row>
    <row r="563" spans="2:39" x14ac:dyDescent="0.25">
      <c r="B563" s="15">
        <v>39626</v>
      </c>
      <c r="C563">
        <v>11346.51</v>
      </c>
      <c r="D563">
        <v>1278.3800000000001</v>
      </c>
      <c r="E563">
        <v>2315.63</v>
      </c>
      <c r="F563">
        <v>5529.9</v>
      </c>
      <c r="G563">
        <v>14355.21</v>
      </c>
      <c r="H563">
        <v>6421.91</v>
      </c>
      <c r="I563">
        <v>13544.36</v>
      </c>
      <c r="J563">
        <v>1320.68</v>
      </c>
      <c r="K563">
        <v>13544.36</v>
      </c>
      <c r="L563">
        <v>22042.35</v>
      </c>
      <c r="M563">
        <v>2.6248</v>
      </c>
      <c r="N563">
        <v>3.3475999999999999</v>
      </c>
      <c r="O563">
        <v>3.9651999999999998</v>
      </c>
      <c r="P563">
        <v>4.5209999999999999</v>
      </c>
      <c r="Q563">
        <v>72.36</v>
      </c>
      <c r="R563">
        <v>1.5794000000000001</v>
      </c>
      <c r="S563">
        <v>106.14</v>
      </c>
      <c r="T563">
        <v>1.9950000000000001</v>
      </c>
      <c r="U563">
        <v>0.96099999999999997</v>
      </c>
      <c r="V563">
        <v>0.76090000000000002</v>
      </c>
      <c r="W563">
        <v>1.0178</v>
      </c>
      <c r="X563">
        <v>5.0621999999999998</v>
      </c>
      <c r="Y563">
        <v>5.9736000000000002</v>
      </c>
      <c r="Z563">
        <v>42.88</v>
      </c>
      <c r="AA563">
        <v>3.2635999999999998</v>
      </c>
      <c r="AB563">
        <v>7.9145000000000003</v>
      </c>
      <c r="AC563">
        <v>10.293200000000001</v>
      </c>
      <c r="AD563">
        <v>73.41</v>
      </c>
      <c r="AE563">
        <v>17.62</v>
      </c>
      <c r="AF563">
        <v>100.97499999999999</v>
      </c>
      <c r="AG563">
        <v>109.45</v>
      </c>
      <c r="AH563">
        <v>931.3</v>
      </c>
      <c r="AI563">
        <v>140.21</v>
      </c>
      <c r="AJ563">
        <v>1581.5</v>
      </c>
      <c r="AK563">
        <v>754.75</v>
      </c>
      <c r="AL563">
        <v>11.38</v>
      </c>
      <c r="AM563">
        <v>895.5</v>
      </c>
    </row>
    <row r="564" spans="2:39" x14ac:dyDescent="0.25">
      <c r="B564" s="15">
        <v>39619</v>
      </c>
      <c r="C564">
        <v>11842.69</v>
      </c>
      <c r="D564">
        <v>1317.93</v>
      </c>
      <c r="E564">
        <v>2406.09</v>
      </c>
      <c r="F564">
        <v>5620.8</v>
      </c>
      <c r="G564">
        <v>14580.67</v>
      </c>
      <c r="H564">
        <v>6578.44</v>
      </c>
      <c r="I564">
        <v>13942.08</v>
      </c>
      <c r="J564">
        <v>1356.74</v>
      </c>
      <c r="K564">
        <v>13942.08</v>
      </c>
      <c r="L564">
        <v>22745.599999999999</v>
      </c>
      <c r="M564">
        <v>2.8917000000000002</v>
      </c>
      <c r="N564">
        <v>3.5935999999999999</v>
      </c>
      <c r="O564">
        <v>4.1641000000000004</v>
      </c>
      <c r="P564">
        <v>4.7243000000000004</v>
      </c>
      <c r="Q564">
        <v>73.03</v>
      </c>
      <c r="R564">
        <v>1.5607</v>
      </c>
      <c r="S564">
        <v>107.34</v>
      </c>
      <c r="T564">
        <v>1.9761</v>
      </c>
      <c r="U564">
        <v>0.95340000000000003</v>
      </c>
      <c r="V564">
        <v>0.7611</v>
      </c>
      <c r="W564">
        <v>1.0358000000000001</v>
      </c>
      <c r="X564">
        <v>5.1540999999999997</v>
      </c>
      <c r="Y564">
        <v>6.032</v>
      </c>
      <c r="Z564">
        <v>42.924999999999997</v>
      </c>
      <c r="AA564">
        <v>3.258</v>
      </c>
      <c r="AB564">
        <v>7.9912999999999998</v>
      </c>
      <c r="AC564">
        <v>10.2715</v>
      </c>
      <c r="AD564">
        <v>71.67</v>
      </c>
      <c r="AE564">
        <v>17.396999999999998</v>
      </c>
      <c r="AF564">
        <v>95.575000000000003</v>
      </c>
      <c r="AG564">
        <v>109.95</v>
      </c>
      <c r="AH564">
        <v>901.3</v>
      </c>
      <c r="AI564">
        <v>134.62</v>
      </c>
      <c r="AJ564">
        <v>1532.5</v>
      </c>
      <c r="AK564">
        <v>721.25</v>
      </c>
      <c r="AL564">
        <v>11.97</v>
      </c>
      <c r="AM564">
        <v>866.5</v>
      </c>
    </row>
    <row r="565" spans="2:39" x14ac:dyDescent="0.25">
      <c r="B565" s="15">
        <v>39612</v>
      </c>
      <c r="C565">
        <v>12307.35</v>
      </c>
      <c r="D565">
        <v>1360.03</v>
      </c>
      <c r="E565">
        <v>2454.5</v>
      </c>
      <c r="F565">
        <v>5802.8</v>
      </c>
      <c r="G565">
        <v>14778.46</v>
      </c>
      <c r="H565">
        <v>6765.32</v>
      </c>
      <c r="I565">
        <v>13973.73</v>
      </c>
      <c r="J565">
        <v>1371.57</v>
      </c>
      <c r="K565">
        <v>13973.73</v>
      </c>
      <c r="L565">
        <v>22592.3</v>
      </c>
      <c r="M565">
        <v>3.0306000000000002</v>
      </c>
      <c r="N565">
        <v>3.726</v>
      </c>
      <c r="O565">
        <v>4.2565</v>
      </c>
      <c r="P565">
        <v>4.7892999999999999</v>
      </c>
      <c r="Q565">
        <v>74.146000000000001</v>
      </c>
      <c r="R565">
        <v>1.538</v>
      </c>
      <c r="S565">
        <v>108.19</v>
      </c>
      <c r="T565">
        <v>1.9476</v>
      </c>
      <c r="U565">
        <v>0.93889999999999996</v>
      </c>
      <c r="V565">
        <v>0.74960000000000004</v>
      </c>
      <c r="W565">
        <v>1.0466</v>
      </c>
      <c r="X565">
        <v>5.2290999999999999</v>
      </c>
      <c r="Y565">
        <v>6.0871000000000004</v>
      </c>
      <c r="Z565">
        <v>42.941299999999998</v>
      </c>
      <c r="AA565">
        <v>3.2759999999999998</v>
      </c>
      <c r="AB565">
        <v>8.1062999999999992</v>
      </c>
      <c r="AC565">
        <v>10.3591</v>
      </c>
      <c r="AD565">
        <v>71.63</v>
      </c>
      <c r="AE565">
        <v>16.559999999999999</v>
      </c>
      <c r="AF565">
        <v>95.575000000000003</v>
      </c>
      <c r="AG565">
        <v>112.9</v>
      </c>
      <c r="AH565">
        <v>870.3</v>
      </c>
      <c r="AI565">
        <v>134.86000000000001</v>
      </c>
      <c r="AJ565">
        <v>1560</v>
      </c>
      <c r="AK565">
        <v>731.75</v>
      </c>
      <c r="AL565">
        <v>10.54</v>
      </c>
      <c r="AM565">
        <v>882</v>
      </c>
    </row>
    <row r="566" spans="2:39" x14ac:dyDescent="0.25">
      <c r="B566" s="15">
        <v>39605</v>
      </c>
      <c r="C566">
        <v>12209.81</v>
      </c>
      <c r="D566">
        <v>1360.68</v>
      </c>
      <c r="E566">
        <v>2474.56</v>
      </c>
      <c r="F566">
        <v>5906.8</v>
      </c>
      <c r="G566">
        <v>14969.55</v>
      </c>
      <c r="H566">
        <v>6803.81</v>
      </c>
      <c r="I566">
        <v>14489.44</v>
      </c>
      <c r="J566">
        <v>1428.11</v>
      </c>
      <c r="K566">
        <v>14489.44</v>
      </c>
      <c r="L566">
        <v>24402.18</v>
      </c>
      <c r="M566">
        <v>2.3723999999999998</v>
      </c>
      <c r="N566">
        <v>3.1749999999999998</v>
      </c>
      <c r="O566">
        <v>3.9092000000000002</v>
      </c>
      <c r="P566">
        <v>4.6237000000000004</v>
      </c>
      <c r="Q566">
        <v>72.39</v>
      </c>
      <c r="R566">
        <v>1.5777999999999999</v>
      </c>
      <c r="S566">
        <v>104.93</v>
      </c>
      <c r="T566">
        <v>1.9708000000000001</v>
      </c>
      <c r="U566">
        <v>0.96260000000000001</v>
      </c>
      <c r="V566">
        <v>0.76729999999999998</v>
      </c>
      <c r="W566">
        <v>1.0185</v>
      </c>
      <c r="X566">
        <v>5.0210999999999997</v>
      </c>
      <c r="Y566">
        <v>5.9132999999999996</v>
      </c>
      <c r="Z566">
        <v>42.664999999999999</v>
      </c>
      <c r="AA566">
        <v>3.26</v>
      </c>
      <c r="AB566">
        <v>7.8756000000000004</v>
      </c>
      <c r="AC566">
        <v>10.366300000000001</v>
      </c>
      <c r="AD566">
        <v>66.52</v>
      </c>
      <c r="AE566">
        <v>17.43</v>
      </c>
      <c r="AF566">
        <v>93.85</v>
      </c>
      <c r="AG566">
        <v>115.6</v>
      </c>
      <c r="AH566">
        <v>895.4</v>
      </c>
      <c r="AI566">
        <v>138.54</v>
      </c>
      <c r="AJ566">
        <v>1457.5</v>
      </c>
      <c r="AK566">
        <v>650.75</v>
      </c>
      <c r="AL566">
        <v>9.74</v>
      </c>
      <c r="AM566">
        <v>811</v>
      </c>
    </row>
    <row r="567" spans="2:39" x14ac:dyDescent="0.25">
      <c r="B567" s="15">
        <v>39598</v>
      </c>
      <c r="C567">
        <v>12638.32</v>
      </c>
      <c r="D567">
        <v>1400.38</v>
      </c>
      <c r="E567">
        <v>2522.66</v>
      </c>
      <c r="F567">
        <v>6053.5</v>
      </c>
      <c r="G567">
        <v>14714.73</v>
      </c>
      <c r="H567">
        <v>7096.79</v>
      </c>
      <c r="I567">
        <v>14338.54</v>
      </c>
      <c r="J567">
        <v>1408.14</v>
      </c>
      <c r="K567">
        <v>14338.54</v>
      </c>
      <c r="L567">
        <v>24533.119999999999</v>
      </c>
      <c r="M567">
        <v>2.6410999999999998</v>
      </c>
      <c r="N567">
        <v>3.4177</v>
      </c>
      <c r="O567">
        <v>4.0594999999999999</v>
      </c>
      <c r="P567">
        <v>4.7146999999999997</v>
      </c>
      <c r="Q567">
        <v>72.879000000000005</v>
      </c>
      <c r="R567">
        <v>1.5554000000000001</v>
      </c>
      <c r="S567">
        <v>105.52</v>
      </c>
      <c r="T567">
        <v>1.9823</v>
      </c>
      <c r="U567">
        <v>0.95599999999999996</v>
      </c>
      <c r="V567">
        <v>0.78300000000000003</v>
      </c>
      <c r="W567">
        <v>1.0423</v>
      </c>
      <c r="X567">
        <v>5.1039000000000003</v>
      </c>
      <c r="Y567">
        <v>6.0034000000000001</v>
      </c>
      <c r="Z567">
        <v>42.457500000000003</v>
      </c>
      <c r="AA567">
        <v>3.2410000000000001</v>
      </c>
      <c r="AB567">
        <v>7.61</v>
      </c>
      <c r="AC567">
        <v>10.33</v>
      </c>
      <c r="AD567">
        <v>65.739999999999995</v>
      </c>
      <c r="AE567">
        <v>16.864999999999998</v>
      </c>
      <c r="AF567">
        <v>96.525000000000006</v>
      </c>
      <c r="AG567">
        <v>107.95</v>
      </c>
      <c r="AH567">
        <v>887.3</v>
      </c>
      <c r="AI567">
        <v>127.35</v>
      </c>
      <c r="AJ567">
        <v>1363.5</v>
      </c>
      <c r="AK567">
        <v>599.25</v>
      </c>
      <c r="AL567">
        <v>10.02</v>
      </c>
      <c r="AM567">
        <v>761.5</v>
      </c>
    </row>
    <row r="568" spans="2:39" x14ac:dyDescent="0.25">
      <c r="B568" s="15">
        <v>39591</v>
      </c>
      <c r="C568">
        <v>12479.63</v>
      </c>
      <c r="D568">
        <v>1375.93</v>
      </c>
      <c r="E568">
        <v>2444.67</v>
      </c>
      <c r="F568">
        <v>6087.3</v>
      </c>
      <c r="G568">
        <v>14723.36</v>
      </c>
      <c r="H568">
        <v>6944.05</v>
      </c>
      <c r="I568">
        <v>14012.2</v>
      </c>
      <c r="J568">
        <v>1376.69</v>
      </c>
      <c r="K568">
        <v>14012.2</v>
      </c>
      <c r="L568">
        <v>24714.07</v>
      </c>
      <c r="M568">
        <v>2.4252000000000002</v>
      </c>
      <c r="N568">
        <v>3.1385000000000001</v>
      </c>
      <c r="O568">
        <v>3.8425000000000002</v>
      </c>
      <c r="P568">
        <v>4.5678000000000001</v>
      </c>
      <c r="Q568">
        <v>71.888000000000005</v>
      </c>
      <c r="R568">
        <v>1.5762</v>
      </c>
      <c r="S568">
        <v>103.38</v>
      </c>
      <c r="T568">
        <v>1.9798</v>
      </c>
      <c r="U568">
        <v>0.95920000000000005</v>
      </c>
      <c r="V568">
        <v>0.78500000000000003</v>
      </c>
      <c r="W568">
        <v>1.0241</v>
      </c>
      <c r="X568">
        <v>5.0030999999999999</v>
      </c>
      <c r="Y568">
        <v>5.9033999999999995</v>
      </c>
      <c r="Z568">
        <v>42.69</v>
      </c>
      <c r="AA568">
        <v>3.2134999999999998</v>
      </c>
      <c r="AB568">
        <v>7.681</v>
      </c>
      <c r="AC568">
        <v>10.3901</v>
      </c>
      <c r="AD568">
        <v>69.209999999999994</v>
      </c>
      <c r="AE568">
        <v>18.241</v>
      </c>
      <c r="AF568">
        <v>96.174999999999997</v>
      </c>
      <c r="AG568">
        <v>107.2</v>
      </c>
      <c r="AH568">
        <v>925.8</v>
      </c>
      <c r="AI568">
        <v>132.19</v>
      </c>
      <c r="AJ568">
        <v>1368</v>
      </c>
      <c r="AK568">
        <v>599.75</v>
      </c>
      <c r="AL568">
        <v>10.01</v>
      </c>
      <c r="AM568">
        <v>752.5</v>
      </c>
    </row>
    <row r="569" spans="2:39" x14ac:dyDescent="0.25">
      <c r="B569" s="15">
        <v>39584</v>
      </c>
      <c r="C569">
        <v>12986.8</v>
      </c>
      <c r="D569">
        <v>1425.35</v>
      </c>
      <c r="E569">
        <v>2528.85</v>
      </c>
      <c r="F569">
        <v>6304.3</v>
      </c>
      <c r="G569">
        <v>14984.2</v>
      </c>
      <c r="H569">
        <v>7156.55</v>
      </c>
      <c r="I569">
        <v>14219.48</v>
      </c>
      <c r="J569">
        <v>1395.87</v>
      </c>
      <c r="K569">
        <v>14219.48</v>
      </c>
      <c r="L569">
        <v>25618.86</v>
      </c>
      <c r="M569">
        <v>2.4386000000000001</v>
      </c>
      <c r="N569">
        <v>3.1076000000000001</v>
      </c>
      <c r="O569">
        <v>3.8445999999999998</v>
      </c>
      <c r="P569">
        <v>4.5736999999999997</v>
      </c>
      <c r="Q569">
        <v>72.843999999999994</v>
      </c>
      <c r="R569">
        <v>1.5577000000000001</v>
      </c>
      <c r="S569">
        <v>104.05</v>
      </c>
      <c r="T569">
        <v>1.9571000000000001</v>
      </c>
      <c r="U569">
        <v>0.95569999999999999</v>
      </c>
      <c r="V569">
        <v>0.7742</v>
      </c>
      <c r="W569">
        <v>1.0476000000000001</v>
      </c>
      <c r="X569">
        <v>5.0279999999999996</v>
      </c>
      <c r="Y569">
        <v>5.9809999999999999</v>
      </c>
      <c r="Z569">
        <v>42.521299999999997</v>
      </c>
      <c r="AA569">
        <v>3.2374999999999998</v>
      </c>
      <c r="AB569">
        <v>7.4740000000000002</v>
      </c>
      <c r="AC569">
        <v>10.3977</v>
      </c>
      <c r="AD569">
        <v>71.959999999999994</v>
      </c>
      <c r="AE569">
        <v>16.904</v>
      </c>
      <c r="AF569">
        <v>93.875</v>
      </c>
      <c r="AG569">
        <v>108.5</v>
      </c>
      <c r="AH569">
        <v>899.9</v>
      </c>
      <c r="AI569">
        <v>126.29</v>
      </c>
      <c r="AJ569">
        <v>1378</v>
      </c>
      <c r="AK569">
        <v>591</v>
      </c>
      <c r="AL569">
        <v>11.13</v>
      </c>
      <c r="AM569">
        <v>775.5</v>
      </c>
    </row>
    <row r="570" spans="2:39" x14ac:dyDescent="0.25">
      <c r="B570" s="15">
        <v>39577</v>
      </c>
      <c r="C570">
        <v>12745.88</v>
      </c>
      <c r="D570">
        <v>1388.28</v>
      </c>
      <c r="E570">
        <v>2445.52</v>
      </c>
      <c r="F570">
        <v>6204.7</v>
      </c>
      <c r="G570">
        <v>14521.19</v>
      </c>
      <c r="H570">
        <v>7003.17</v>
      </c>
      <c r="I570">
        <v>13655.34</v>
      </c>
      <c r="J570">
        <v>1341.76</v>
      </c>
      <c r="K570">
        <v>13655.34</v>
      </c>
      <c r="L570">
        <v>25063.17</v>
      </c>
      <c r="M570">
        <v>2.2391000000000001</v>
      </c>
      <c r="N570">
        <v>2.9647999999999999</v>
      </c>
      <c r="O570">
        <v>3.7692000000000001</v>
      </c>
      <c r="P570">
        <v>4.5216000000000003</v>
      </c>
      <c r="Q570">
        <v>73.05</v>
      </c>
      <c r="R570">
        <v>1.5482</v>
      </c>
      <c r="S570">
        <v>102.87</v>
      </c>
      <c r="T570">
        <v>1.9539</v>
      </c>
      <c r="U570">
        <v>0.94359999999999999</v>
      </c>
      <c r="V570">
        <v>0.76939999999999997</v>
      </c>
      <c r="W570">
        <v>1.0410999999999999</v>
      </c>
      <c r="X570">
        <v>5.0778999999999996</v>
      </c>
      <c r="Y570">
        <v>5.9886999999999997</v>
      </c>
      <c r="Z570">
        <v>41.6</v>
      </c>
      <c r="AA570">
        <v>3.1920000000000002</v>
      </c>
      <c r="AB570">
        <v>7.7350000000000003</v>
      </c>
      <c r="AC570">
        <v>10.5642</v>
      </c>
      <c r="AD570">
        <v>71.55</v>
      </c>
      <c r="AE570">
        <v>16.843</v>
      </c>
      <c r="AF570">
        <v>94.525000000000006</v>
      </c>
      <c r="AG570">
        <v>121.95</v>
      </c>
      <c r="AH570">
        <v>885.8</v>
      </c>
      <c r="AI570">
        <v>125.96</v>
      </c>
      <c r="AJ570">
        <v>1349.5</v>
      </c>
      <c r="AK570">
        <v>618.5</v>
      </c>
      <c r="AL570">
        <v>11.61</v>
      </c>
      <c r="AM570">
        <v>791.5</v>
      </c>
    </row>
    <row r="571" spans="2:39" x14ac:dyDescent="0.25">
      <c r="B571" s="15">
        <v>39570</v>
      </c>
      <c r="C571">
        <v>13058.2</v>
      </c>
      <c r="D571">
        <v>1413.9</v>
      </c>
      <c r="E571">
        <v>2476.9899999999998</v>
      </c>
      <c r="F571">
        <v>6215.5</v>
      </c>
      <c r="G571">
        <v>14280.28</v>
      </c>
      <c r="H571">
        <v>7043.23</v>
      </c>
      <c r="I571">
        <v>14049.26</v>
      </c>
      <c r="J571">
        <v>1377.39</v>
      </c>
      <c r="K571">
        <v>14049.26</v>
      </c>
      <c r="L571">
        <v>26241.02</v>
      </c>
      <c r="M571">
        <v>2.4491999999999998</v>
      </c>
      <c r="N571">
        <v>3.1795</v>
      </c>
      <c r="O571">
        <v>3.8551000000000002</v>
      </c>
      <c r="P571">
        <v>4.5774999999999997</v>
      </c>
      <c r="Q571">
        <v>73.5</v>
      </c>
      <c r="R571">
        <v>1.5424</v>
      </c>
      <c r="S571">
        <v>105.4</v>
      </c>
      <c r="T571">
        <v>1.9717</v>
      </c>
      <c r="U571">
        <v>0.93469999999999998</v>
      </c>
      <c r="V571">
        <v>0.7802</v>
      </c>
      <c r="W571">
        <v>1.0571999999999999</v>
      </c>
      <c r="X571">
        <v>5.1237000000000004</v>
      </c>
      <c r="Y571">
        <v>6.0693999999999999</v>
      </c>
      <c r="Z571">
        <v>40.655000000000001</v>
      </c>
      <c r="AA571">
        <v>3.1640000000000001</v>
      </c>
      <c r="AB571">
        <v>7.5827999999999998</v>
      </c>
      <c r="AC571">
        <v>10.463900000000001</v>
      </c>
      <c r="AD571">
        <v>67.05</v>
      </c>
      <c r="AE571">
        <v>16.381</v>
      </c>
      <c r="AF571">
        <v>92.125</v>
      </c>
      <c r="AG571">
        <v>117.8</v>
      </c>
      <c r="AH571">
        <v>858</v>
      </c>
      <c r="AI571">
        <v>116.32</v>
      </c>
      <c r="AJ571">
        <v>1292.5</v>
      </c>
      <c r="AK571">
        <v>602</v>
      </c>
      <c r="AL571">
        <v>11.49</v>
      </c>
      <c r="AM571">
        <v>796</v>
      </c>
    </row>
    <row r="572" spans="2:39" x14ac:dyDescent="0.25">
      <c r="B572" s="15">
        <v>39563</v>
      </c>
      <c r="C572">
        <v>12891.86</v>
      </c>
      <c r="D572">
        <v>1397.84</v>
      </c>
      <c r="E572">
        <v>2422.9299999999998</v>
      </c>
      <c r="F572">
        <v>6091.4</v>
      </c>
      <c r="G572">
        <v>14103.87</v>
      </c>
      <c r="H572">
        <v>6896.58</v>
      </c>
      <c r="I572">
        <v>13863.47</v>
      </c>
      <c r="J572">
        <v>1339.91</v>
      </c>
      <c r="K572">
        <v>13863.47</v>
      </c>
      <c r="L572">
        <v>25516.78</v>
      </c>
      <c r="M572">
        <v>2.4148000000000001</v>
      </c>
      <c r="N572">
        <v>3.1760999999999999</v>
      </c>
      <c r="O572">
        <v>3.8702999999999999</v>
      </c>
      <c r="P572">
        <v>4.5914000000000001</v>
      </c>
      <c r="Q572">
        <v>72.790000000000006</v>
      </c>
      <c r="R572">
        <v>1.5629999999999999</v>
      </c>
      <c r="S572">
        <v>104.43</v>
      </c>
      <c r="T572">
        <v>1.9858</v>
      </c>
      <c r="U572">
        <v>0.93340000000000001</v>
      </c>
      <c r="V572">
        <v>0.78190000000000004</v>
      </c>
      <c r="W572">
        <v>1.0341</v>
      </c>
      <c r="X572">
        <v>5.1222000000000003</v>
      </c>
      <c r="Y572">
        <v>5.9825999999999997</v>
      </c>
      <c r="Z572">
        <v>40.130000000000003</v>
      </c>
      <c r="AA572">
        <v>3.1585000000000001</v>
      </c>
      <c r="AB572">
        <v>7.6167999999999996</v>
      </c>
      <c r="AC572">
        <v>10.4642</v>
      </c>
      <c r="AD572">
        <v>68.459999999999994</v>
      </c>
      <c r="AE572">
        <v>16.850000000000001</v>
      </c>
      <c r="AF572">
        <v>92.275000000000006</v>
      </c>
      <c r="AG572">
        <v>122.5</v>
      </c>
      <c r="AH572">
        <v>887.2</v>
      </c>
      <c r="AI572">
        <v>118.52</v>
      </c>
      <c r="AJ572">
        <v>1325.75</v>
      </c>
      <c r="AK572">
        <v>577.25</v>
      </c>
      <c r="AL572">
        <v>11.37</v>
      </c>
      <c r="AM572">
        <v>800.5</v>
      </c>
    </row>
    <row r="573" spans="2:39" x14ac:dyDescent="0.25">
      <c r="B573" s="15">
        <v>39556</v>
      </c>
      <c r="C573">
        <v>12849.36</v>
      </c>
      <c r="D573">
        <v>1390.33</v>
      </c>
      <c r="E573">
        <v>2402.9699999999998</v>
      </c>
      <c r="F573">
        <v>6056.5</v>
      </c>
      <c r="G573">
        <v>14237.06</v>
      </c>
      <c r="H573">
        <v>6843.08</v>
      </c>
      <c r="I573">
        <v>13476.45</v>
      </c>
      <c r="J573">
        <v>1304.06</v>
      </c>
      <c r="K573">
        <v>13476.45</v>
      </c>
      <c r="L573">
        <v>24197.78</v>
      </c>
      <c r="M573">
        <v>2.1294</v>
      </c>
      <c r="N573">
        <v>2.8994999999999997</v>
      </c>
      <c r="O573">
        <v>3.7061000000000002</v>
      </c>
      <c r="P573">
        <v>4.4961000000000002</v>
      </c>
      <c r="Q573">
        <v>72.012</v>
      </c>
      <c r="R573">
        <v>1.5817999999999999</v>
      </c>
      <c r="S573">
        <v>103.67</v>
      </c>
      <c r="T573">
        <v>1.9979</v>
      </c>
      <c r="U573">
        <v>0.93479999999999996</v>
      </c>
      <c r="V573">
        <v>0.79</v>
      </c>
      <c r="W573">
        <v>1.0179</v>
      </c>
      <c r="X573">
        <v>5.0321999999999996</v>
      </c>
      <c r="Y573">
        <v>5.95</v>
      </c>
      <c r="Z573">
        <v>39.765000000000001</v>
      </c>
      <c r="AA573">
        <v>3.1419999999999999</v>
      </c>
      <c r="AB573">
        <v>7.7850000000000001</v>
      </c>
      <c r="AC573">
        <v>10.483499999999999</v>
      </c>
      <c r="AD573">
        <v>70.88</v>
      </c>
      <c r="AE573">
        <v>17.82</v>
      </c>
      <c r="AF573">
        <v>89.55</v>
      </c>
      <c r="AG573">
        <v>119.8</v>
      </c>
      <c r="AH573">
        <v>912.2</v>
      </c>
      <c r="AI573">
        <v>116.69</v>
      </c>
      <c r="AJ573">
        <v>1361.5</v>
      </c>
      <c r="AK573">
        <v>599.5</v>
      </c>
      <c r="AL573">
        <v>12.45</v>
      </c>
      <c r="AM573">
        <v>870</v>
      </c>
    </row>
    <row r="574" spans="2:39" x14ac:dyDescent="0.25">
      <c r="B574" s="15">
        <v>39549</v>
      </c>
      <c r="C574">
        <v>12325.42</v>
      </c>
      <c r="D574">
        <v>1332.83</v>
      </c>
      <c r="E574">
        <v>2290.2399999999998</v>
      </c>
      <c r="F574">
        <v>5895.5</v>
      </c>
      <c r="G574">
        <v>13683.03</v>
      </c>
      <c r="H574">
        <v>6603.57</v>
      </c>
      <c r="I574">
        <v>13323.73</v>
      </c>
      <c r="J574">
        <v>1278.6199999999999</v>
      </c>
      <c r="K574">
        <v>13323.73</v>
      </c>
      <c r="L574">
        <v>24667.79</v>
      </c>
      <c r="M574">
        <v>1.7417</v>
      </c>
      <c r="N574">
        <v>2.5707</v>
      </c>
      <c r="O574">
        <v>3.4693999999999998</v>
      </c>
      <c r="P574">
        <v>4.2990000000000004</v>
      </c>
      <c r="Q574">
        <v>71.808000000000007</v>
      </c>
      <c r="R574">
        <v>1.5808</v>
      </c>
      <c r="S574">
        <v>100.96</v>
      </c>
      <c r="T574">
        <v>1.9691000000000001</v>
      </c>
      <c r="U574">
        <v>0.92789999999999995</v>
      </c>
      <c r="V574">
        <v>0.79320000000000002</v>
      </c>
      <c r="W574">
        <v>1.0015000000000001</v>
      </c>
      <c r="X574">
        <v>5.0362</v>
      </c>
      <c r="Y574">
        <v>5.9622999999999999</v>
      </c>
      <c r="Z574">
        <v>39.954999999999998</v>
      </c>
      <c r="AA574">
        <v>3.1520000000000001</v>
      </c>
      <c r="AB574">
        <v>7.8209999999999997</v>
      </c>
      <c r="AC574">
        <v>10.535</v>
      </c>
      <c r="AD574">
        <v>74.16</v>
      </c>
      <c r="AE574">
        <v>17.690000000000001</v>
      </c>
      <c r="AF574">
        <v>88.7</v>
      </c>
      <c r="AG574">
        <v>110.6</v>
      </c>
      <c r="AH574">
        <v>923.6</v>
      </c>
      <c r="AI574">
        <v>110.14</v>
      </c>
      <c r="AJ574">
        <v>1332.5</v>
      </c>
      <c r="AK574">
        <v>584.25</v>
      </c>
      <c r="AL574">
        <v>12.34</v>
      </c>
      <c r="AM574">
        <v>896.5</v>
      </c>
    </row>
    <row r="575" spans="2:39" x14ac:dyDescent="0.25">
      <c r="B575" s="15">
        <v>39542</v>
      </c>
      <c r="C575">
        <v>12609.42</v>
      </c>
      <c r="D575">
        <v>1370.4</v>
      </c>
      <c r="E575">
        <v>2370.98</v>
      </c>
      <c r="F575">
        <v>5947.1</v>
      </c>
      <c r="G575">
        <v>13668.19</v>
      </c>
      <c r="H575">
        <v>6763.39</v>
      </c>
      <c r="I575">
        <v>13293.22</v>
      </c>
      <c r="J575">
        <v>1288.94</v>
      </c>
      <c r="K575">
        <v>13293.22</v>
      </c>
      <c r="L575">
        <v>24264.63</v>
      </c>
      <c r="M575">
        <v>1.8145</v>
      </c>
      <c r="N575">
        <v>2.6177999999999999</v>
      </c>
      <c r="O575">
        <v>3.4657</v>
      </c>
      <c r="P575">
        <v>4.3055000000000003</v>
      </c>
      <c r="Q575">
        <v>72.021000000000001</v>
      </c>
      <c r="R575">
        <v>1.5737000000000001</v>
      </c>
      <c r="S575">
        <v>101.47</v>
      </c>
      <c r="T575">
        <v>1.9933000000000001</v>
      </c>
      <c r="U575">
        <v>0.92290000000000005</v>
      </c>
      <c r="V575">
        <v>0.78939999999999999</v>
      </c>
      <c r="W575">
        <v>1.006</v>
      </c>
      <c r="X575">
        <v>5.0702999999999996</v>
      </c>
      <c r="Y575">
        <v>5.9546999999999999</v>
      </c>
      <c r="Z575">
        <v>39.954999999999998</v>
      </c>
      <c r="AA575">
        <v>3.1930000000000001</v>
      </c>
      <c r="AB575">
        <v>7.875</v>
      </c>
      <c r="AC575">
        <v>10.5664</v>
      </c>
      <c r="AD575">
        <v>70.86</v>
      </c>
      <c r="AE575">
        <v>17.754999999999999</v>
      </c>
      <c r="AF575">
        <v>87.9</v>
      </c>
      <c r="AG575">
        <v>112.25</v>
      </c>
      <c r="AH575">
        <v>909</v>
      </c>
      <c r="AI575">
        <v>106.23</v>
      </c>
      <c r="AJ575">
        <v>1277</v>
      </c>
      <c r="AK575">
        <v>598</v>
      </c>
      <c r="AL575">
        <v>11.57</v>
      </c>
      <c r="AM575">
        <v>974.25</v>
      </c>
    </row>
    <row r="576" spans="2:39" x14ac:dyDescent="0.25">
      <c r="B576" s="15">
        <v>39535</v>
      </c>
      <c r="C576">
        <v>12216.4</v>
      </c>
      <c r="D576">
        <v>1315.22</v>
      </c>
      <c r="E576">
        <v>2261.1799999999998</v>
      </c>
      <c r="F576">
        <v>5692.9</v>
      </c>
      <c r="G576">
        <v>13233.79</v>
      </c>
      <c r="H576">
        <v>6559.9</v>
      </c>
      <c r="I576">
        <v>12820.47</v>
      </c>
      <c r="J576">
        <v>1243.81</v>
      </c>
      <c r="K576">
        <v>12820.47</v>
      </c>
      <c r="L576">
        <v>23285.95</v>
      </c>
      <c r="M576">
        <v>1.6463000000000001</v>
      </c>
      <c r="N576">
        <v>2.5032999999999999</v>
      </c>
      <c r="O576">
        <v>3.4413999999999998</v>
      </c>
      <c r="P576">
        <v>4.3177000000000003</v>
      </c>
      <c r="Q576">
        <v>71.677999999999997</v>
      </c>
      <c r="R576">
        <v>1.5796000000000001</v>
      </c>
      <c r="S576">
        <v>99.23</v>
      </c>
      <c r="T576">
        <v>1.9944</v>
      </c>
      <c r="U576">
        <v>0.91749999999999998</v>
      </c>
      <c r="V576">
        <v>0.7974</v>
      </c>
      <c r="W576">
        <v>0.99539999999999995</v>
      </c>
      <c r="X576">
        <v>5.1040999999999999</v>
      </c>
      <c r="Y576">
        <v>5.9530000000000003</v>
      </c>
      <c r="Z576">
        <v>39.884999999999998</v>
      </c>
      <c r="AA576">
        <v>3.1970000000000001</v>
      </c>
      <c r="AB576">
        <v>8.1433</v>
      </c>
      <c r="AC576">
        <v>10.694599999999999</v>
      </c>
      <c r="AD576">
        <v>71.680000000000007</v>
      </c>
      <c r="AE576">
        <v>17.940000000000001</v>
      </c>
      <c r="AF576">
        <v>87.65</v>
      </c>
      <c r="AG576">
        <v>110.5</v>
      </c>
      <c r="AH576">
        <v>930.6</v>
      </c>
      <c r="AI576">
        <v>105.62</v>
      </c>
      <c r="AJ576">
        <v>1267.25</v>
      </c>
      <c r="AK576">
        <v>560.5</v>
      </c>
      <c r="AL576">
        <v>11.73</v>
      </c>
      <c r="AM576">
        <v>989</v>
      </c>
    </row>
    <row r="577" spans="2:39" x14ac:dyDescent="0.25">
      <c r="B577" s="15">
        <v>39528</v>
      </c>
      <c r="C577">
        <v>12361.32</v>
      </c>
      <c r="D577">
        <v>1329.51</v>
      </c>
      <c r="E577">
        <v>2258.11</v>
      </c>
      <c r="F577">
        <v>5495.2</v>
      </c>
      <c r="G577">
        <v>12775.64</v>
      </c>
      <c r="H577">
        <v>6319.99</v>
      </c>
      <c r="I577">
        <v>12482.57</v>
      </c>
      <c r="J577">
        <v>1220.04</v>
      </c>
      <c r="K577">
        <v>12482.57</v>
      </c>
      <c r="L577">
        <v>21108.22</v>
      </c>
      <c r="M577">
        <v>1.5958000000000001</v>
      </c>
      <c r="N577">
        <v>2.3750999999999998</v>
      </c>
      <c r="O577">
        <v>3.3334999999999999</v>
      </c>
      <c r="P577">
        <v>4.1599000000000004</v>
      </c>
      <c r="Q577">
        <v>72.709000000000003</v>
      </c>
      <c r="R577">
        <v>1.5432000000000001</v>
      </c>
      <c r="S577">
        <v>99.58</v>
      </c>
      <c r="T577">
        <v>1.9818</v>
      </c>
      <c r="U577">
        <v>0.90210000000000001</v>
      </c>
      <c r="V577">
        <v>0.79190000000000005</v>
      </c>
      <c r="W577">
        <v>1.0093000000000001</v>
      </c>
      <c r="X577">
        <v>5.2615999999999996</v>
      </c>
      <c r="Y577">
        <v>6.1041999999999996</v>
      </c>
      <c r="Z577">
        <v>40.435000000000002</v>
      </c>
      <c r="AA577">
        <v>3.181</v>
      </c>
      <c r="AB577">
        <v>8.1724999999999994</v>
      </c>
      <c r="AC577">
        <v>10.725999999999999</v>
      </c>
      <c r="AD577">
        <v>71.02</v>
      </c>
      <c r="AE577">
        <v>16.805</v>
      </c>
      <c r="AF577">
        <v>90.674999999999997</v>
      </c>
      <c r="AG577">
        <v>113.05</v>
      </c>
      <c r="AH577">
        <v>920</v>
      </c>
      <c r="AI577">
        <v>101.84</v>
      </c>
      <c r="AJ577">
        <v>1207</v>
      </c>
      <c r="AK577">
        <v>507.5</v>
      </c>
      <c r="AL577">
        <v>11.89</v>
      </c>
      <c r="AM577">
        <v>987.5</v>
      </c>
    </row>
    <row r="578" spans="2:39" x14ac:dyDescent="0.25">
      <c r="B578" s="15">
        <v>39521</v>
      </c>
      <c r="C578">
        <v>11951.09</v>
      </c>
      <c r="D578">
        <v>1288.1400000000001</v>
      </c>
      <c r="E578">
        <v>2212.4899999999998</v>
      </c>
      <c r="F578">
        <v>5631.7</v>
      </c>
      <c r="G578">
        <v>13252.84</v>
      </c>
      <c r="H578">
        <v>6451.9</v>
      </c>
      <c r="I578">
        <v>12241.6</v>
      </c>
      <c r="J578">
        <v>1193.23</v>
      </c>
      <c r="K578">
        <v>12241.6</v>
      </c>
      <c r="L578">
        <v>22237.11</v>
      </c>
      <c r="M578">
        <v>1.4786999999999999</v>
      </c>
      <c r="N578">
        <v>2.3965999999999998</v>
      </c>
      <c r="O578">
        <v>3.4679000000000002</v>
      </c>
      <c r="P578">
        <v>4.3635000000000002</v>
      </c>
      <c r="Q578">
        <v>71.656999999999996</v>
      </c>
      <c r="R578">
        <v>1.5674000000000001</v>
      </c>
      <c r="S578">
        <v>99.09</v>
      </c>
      <c r="T578">
        <v>2.0202</v>
      </c>
      <c r="U578">
        <v>0.93740000000000001</v>
      </c>
      <c r="V578">
        <v>0.81340000000000001</v>
      </c>
      <c r="W578">
        <v>0.99809999999999999</v>
      </c>
      <c r="X578">
        <v>5.1052</v>
      </c>
      <c r="Y578">
        <v>6.0335000000000001</v>
      </c>
      <c r="Z578">
        <v>40.427500000000002</v>
      </c>
      <c r="AA578">
        <v>3.1625000000000001</v>
      </c>
      <c r="AB578">
        <v>7.9337999999999997</v>
      </c>
      <c r="AC578">
        <v>10.766400000000001</v>
      </c>
      <c r="AD578">
        <v>79.3</v>
      </c>
      <c r="AE578">
        <v>20.574000000000002</v>
      </c>
      <c r="AF578">
        <v>90.5</v>
      </c>
      <c r="AG578">
        <v>117.55</v>
      </c>
      <c r="AH578">
        <v>999.5</v>
      </c>
      <c r="AI578">
        <v>110.21</v>
      </c>
      <c r="AJ578">
        <v>1340</v>
      </c>
      <c r="AK578">
        <v>545.5</v>
      </c>
      <c r="AL578">
        <v>13.54</v>
      </c>
      <c r="AM578">
        <v>1160</v>
      </c>
    </row>
    <row r="579" spans="2:39" x14ac:dyDescent="0.25">
      <c r="B579" s="15">
        <v>39514</v>
      </c>
      <c r="C579">
        <v>11893.69</v>
      </c>
      <c r="D579">
        <v>1293.3699999999999</v>
      </c>
      <c r="E579">
        <v>2212.4899999999998</v>
      </c>
      <c r="F579">
        <v>5699.9</v>
      </c>
      <c r="G579">
        <v>13281.72</v>
      </c>
      <c r="H579">
        <v>6513.99</v>
      </c>
      <c r="I579">
        <v>12782.8</v>
      </c>
      <c r="J579">
        <v>1247.77</v>
      </c>
      <c r="K579">
        <v>12782.8</v>
      </c>
      <c r="L579">
        <v>22501.33</v>
      </c>
      <c r="M579">
        <v>1.5158</v>
      </c>
      <c r="N579">
        <v>2.4279000000000002</v>
      </c>
      <c r="O579">
        <v>3.5316999999999998</v>
      </c>
      <c r="P579">
        <v>4.5399000000000003</v>
      </c>
      <c r="Q579">
        <v>73.027000000000001</v>
      </c>
      <c r="R579">
        <v>1.5354999999999999</v>
      </c>
      <c r="S579">
        <v>102.67</v>
      </c>
      <c r="T579">
        <v>2.0133999999999999</v>
      </c>
      <c r="U579">
        <v>0.92679999999999996</v>
      </c>
      <c r="V579">
        <v>0.79369999999999996</v>
      </c>
      <c r="W579">
        <v>1.0250999999999999</v>
      </c>
      <c r="X579">
        <v>5.1627000000000001</v>
      </c>
      <c r="Y579">
        <v>6.1254999999999997</v>
      </c>
      <c r="Z579">
        <v>40.534999999999997</v>
      </c>
      <c r="AA579">
        <v>3.1675</v>
      </c>
      <c r="AB579">
        <v>8.0248000000000008</v>
      </c>
      <c r="AC579">
        <v>10.821</v>
      </c>
      <c r="AD579">
        <v>81.28</v>
      </c>
      <c r="AE579">
        <v>20.158000000000001</v>
      </c>
      <c r="AF579">
        <v>90.525000000000006</v>
      </c>
      <c r="AG579">
        <v>124.35</v>
      </c>
      <c r="AH579">
        <v>974.2</v>
      </c>
      <c r="AI579">
        <v>105.15</v>
      </c>
      <c r="AJ579">
        <v>1341</v>
      </c>
      <c r="AK579">
        <v>533.5</v>
      </c>
      <c r="AL579">
        <v>13.36</v>
      </c>
      <c r="AM579">
        <v>1092.5</v>
      </c>
    </row>
    <row r="580" spans="2:39" x14ac:dyDescent="0.25">
      <c r="B580" s="15">
        <v>39507</v>
      </c>
      <c r="C580">
        <v>12266.39</v>
      </c>
      <c r="D580">
        <v>1330.63</v>
      </c>
      <c r="E580">
        <v>2271.48</v>
      </c>
      <c r="F580">
        <v>5884.3</v>
      </c>
      <c r="G580">
        <v>13582.69</v>
      </c>
      <c r="H580">
        <v>6748.13</v>
      </c>
      <c r="I580">
        <v>13603.02</v>
      </c>
      <c r="J580">
        <v>1324.28</v>
      </c>
      <c r="K580">
        <v>13603.02</v>
      </c>
      <c r="L580">
        <v>24331.67</v>
      </c>
      <c r="M580">
        <v>1.6158000000000001</v>
      </c>
      <c r="N580">
        <v>2.4689000000000001</v>
      </c>
      <c r="O580">
        <v>3.5091999999999999</v>
      </c>
      <c r="P580">
        <v>4.4023000000000003</v>
      </c>
      <c r="Q580">
        <v>73.713999999999999</v>
      </c>
      <c r="R580">
        <v>1.5179</v>
      </c>
      <c r="S580">
        <v>103.74</v>
      </c>
      <c r="T580">
        <v>1.9891000000000001</v>
      </c>
      <c r="U580">
        <v>0.93089999999999995</v>
      </c>
      <c r="V580">
        <v>0.79879999999999995</v>
      </c>
      <c r="W580">
        <v>1.0411999999999999</v>
      </c>
      <c r="X580">
        <v>5.2131999999999996</v>
      </c>
      <c r="Y580">
        <v>6.1677999999999997</v>
      </c>
      <c r="Z580">
        <v>40.014099999999999</v>
      </c>
      <c r="AA580">
        <v>3.1943999999999999</v>
      </c>
      <c r="AB580">
        <v>7.83</v>
      </c>
      <c r="AC580">
        <v>10.7136</v>
      </c>
      <c r="AD580">
        <v>79.66</v>
      </c>
      <c r="AE580">
        <v>19.808</v>
      </c>
      <c r="AF580">
        <v>92.974999999999994</v>
      </c>
      <c r="AG580">
        <v>126.85</v>
      </c>
      <c r="AH580">
        <v>975</v>
      </c>
      <c r="AI580">
        <v>101.84</v>
      </c>
      <c r="AJ580">
        <v>1522</v>
      </c>
      <c r="AK580">
        <v>546</v>
      </c>
      <c r="AL580">
        <v>14.27</v>
      </c>
      <c r="AM580">
        <v>1073</v>
      </c>
    </row>
    <row r="581" spans="2:39" x14ac:dyDescent="0.25">
      <c r="B581" s="15">
        <v>39500</v>
      </c>
      <c r="C581">
        <v>12381.02</v>
      </c>
      <c r="D581">
        <v>1353.11</v>
      </c>
      <c r="E581">
        <v>2303.35</v>
      </c>
      <c r="F581">
        <v>5888.5</v>
      </c>
      <c r="G581">
        <v>13585.93</v>
      </c>
      <c r="H581">
        <v>6806.29</v>
      </c>
      <c r="I581">
        <v>13500.46</v>
      </c>
      <c r="J581">
        <v>1321.37</v>
      </c>
      <c r="K581">
        <v>13500.46</v>
      </c>
      <c r="L581">
        <v>23305.040000000001</v>
      </c>
      <c r="M581">
        <v>2.0169000000000001</v>
      </c>
      <c r="N581">
        <v>2.8303000000000003</v>
      </c>
      <c r="O581">
        <v>3.8016000000000001</v>
      </c>
      <c r="P581">
        <v>4.5732999999999997</v>
      </c>
      <c r="Q581">
        <v>75.52</v>
      </c>
      <c r="R581">
        <v>1.4826999999999999</v>
      </c>
      <c r="S581">
        <v>107.17</v>
      </c>
      <c r="T581">
        <v>1.9668999999999999</v>
      </c>
      <c r="U581">
        <v>0.92410000000000003</v>
      </c>
      <c r="V581">
        <v>0.80869999999999997</v>
      </c>
      <c r="W581">
        <v>1.0851999999999999</v>
      </c>
      <c r="X581">
        <v>5.3067000000000002</v>
      </c>
      <c r="Y581">
        <v>6.2742000000000004</v>
      </c>
      <c r="Z581">
        <v>40.049999999999997</v>
      </c>
      <c r="AA581">
        <v>3.2170000000000001</v>
      </c>
      <c r="AB581">
        <v>7.73</v>
      </c>
      <c r="AC581">
        <v>10.773300000000001</v>
      </c>
      <c r="AD581">
        <v>75.62</v>
      </c>
      <c r="AE581">
        <v>18.035</v>
      </c>
      <c r="AF581">
        <v>92</v>
      </c>
      <c r="AG581">
        <v>124.55</v>
      </c>
      <c r="AH581">
        <v>944.7</v>
      </c>
      <c r="AI581">
        <v>98.81</v>
      </c>
      <c r="AJ581">
        <v>1420</v>
      </c>
      <c r="AK581">
        <v>522.25</v>
      </c>
      <c r="AL581">
        <v>13.78</v>
      </c>
      <c r="AM581">
        <v>1049.5</v>
      </c>
    </row>
    <row r="582" spans="2:39" x14ac:dyDescent="0.25">
      <c r="B582" s="15">
        <v>39493</v>
      </c>
      <c r="C582">
        <v>12348.21</v>
      </c>
      <c r="D582">
        <v>1350</v>
      </c>
      <c r="E582">
        <v>2321.8000000000002</v>
      </c>
      <c r="F582">
        <v>5787.6</v>
      </c>
      <c r="G582">
        <v>13226.76</v>
      </c>
      <c r="H582">
        <v>6832.43</v>
      </c>
      <c r="I582">
        <v>13622.56</v>
      </c>
      <c r="J582">
        <v>1334.89</v>
      </c>
      <c r="K582">
        <v>13622.56</v>
      </c>
      <c r="L582">
        <v>24148.43</v>
      </c>
      <c r="M582">
        <v>1.9113</v>
      </c>
      <c r="N582">
        <v>2.7557999999999998</v>
      </c>
      <c r="O582">
        <v>3.7686000000000002</v>
      </c>
      <c r="P582">
        <v>4.5762</v>
      </c>
      <c r="Q582">
        <v>76.100999999999999</v>
      </c>
      <c r="R582">
        <v>1.4681999999999999</v>
      </c>
      <c r="S582">
        <v>107.82</v>
      </c>
      <c r="T582">
        <v>1.9612000000000001</v>
      </c>
      <c r="U582">
        <v>0.90910000000000002</v>
      </c>
      <c r="V582">
        <v>0.7903</v>
      </c>
      <c r="W582">
        <v>1.0931999999999999</v>
      </c>
      <c r="X582">
        <v>5.3846999999999996</v>
      </c>
      <c r="Y582">
        <v>6.3330000000000002</v>
      </c>
      <c r="Z582">
        <v>39.677900000000001</v>
      </c>
      <c r="AA582">
        <v>3.2217000000000002</v>
      </c>
      <c r="AB582">
        <v>7.6725000000000003</v>
      </c>
      <c r="AC582">
        <v>10.759600000000001</v>
      </c>
      <c r="AD582">
        <v>68.819999999999993</v>
      </c>
      <c r="AE582">
        <v>17.117999999999999</v>
      </c>
      <c r="AF582">
        <v>91.4</v>
      </c>
      <c r="AG582">
        <v>122</v>
      </c>
      <c r="AH582">
        <v>902.8</v>
      </c>
      <c r="AI582">
        <v>95.5</v>
      </c>
      <c r="AJ582">
        <v>1373.75</v>
      </c>
      <c r="AK582">
        <v>514.75</v>
      </c>
      <c r="AL582">
        <v>13.26</v>
      </c>
      <c r="AM582">
        <v>1027.5</v>
      </c>
    </row>
    <row r="583" spans="2:39" x14ac:dyDescent="0.25">
      <c r="B583" s="15">
        <v>39486</v>
      </c>
      <c r="C583">
        <v>12182.13</v>
      </c>
      <c r="D583">
        <v>1331.29</v>
      </c>
      <c r="E583">
        <v>2304.85</v>
      </c>
      <c r="F583">
        <v>5784</v>
      </c>
      <c r="G583">
        <v>12989.34</v>
      </c>
      <c r="H583">
        <v>6767.28</v>
      </c>
      <c r="I583">
        <v>13017.24</v>
      </c>
      <c r="J583">
        <v>1287.1400000000001</v>
      </c>
      <c r="K583">
        <v>13017.24</v>
      </c>
      <c r="L583">
        <v>23469.46</v>
      </c>
      <c r="M583">
        <v>1.9218</v>
      </c>
      <c r="N583">
        <v>2.6890000000000001</v>
      </c>
      <c r="O583">
        <v>3.6428000000000003</v>
      </c>
      <c r="P583">
        <v>4.4165999999999999</v>
      </c>
      <c r="Q583">
        <v>76.67</v>
      </c>
      <c r="R583">
        <v>1.4504000000000001</v>
      </c>
      <c r="S583">
        <v>107.3</v>
      </c>
      <c r="T583">
        <v>1.9459</v>
      </c>
      <c r="U583">
        <v>0.89559999999999995</v>
      </c>
      <c r="V583">
        <v>0.78849999999999998</v>
      </c>
      <c r="W583">
        <v>1.1009</v>
      </c>
      <c r="X583">
        <v>5.5391000000000004</v>
      </c>
      <c r="Y583">
        <v>6.4962</v>
      </c>
      <c r="Z583">
        <v>39.6265</v>
      </c>
      <c r="AA583">
        <v>3.2334999999999998</v>
      </c>
      <c r="AB583">
        <v>7.7882999999999996</v>
      </c>
      <c r="AC583">
        <v>10.7623</v>
      </c>
      <c r="AD583">
        <v>69.09</v>
      </c>
      <c r="AE583">
        <v>17.11</v>
      </c>
      <c r="AF583">
        <v>92.2</v>
      </c>
      <c r="AG583">
        <v>128.69999999999999</v>
      </c>
      <c r="AH583">
        <v>918.4</v>
      </c>
      <c r="AI583">
        <v>91.77</v>
      </c>
      <c r="AJ583">
        <v>1339</v>
      </c>
      <c r="AK583">
        <v>508</v>
      </c>
      <c r="AL583">
        <v>12.71</v>
      </c>
      <c r="AM583">
        <v>1093</v>
      </c>
    </row>
    <row r="584" spans="2:39" x14ac:dyDescent="0.25">
      <c r="B584" s="15">
        <v>39479</v>
      </c>
      <c r="C584">
        <v>12743.19</v>
      </c>
      <c r="D584">
        <v>1395.41</v>
      </c>
      <c r="E584">
        <v>2413.36</v>
      </c>
      <c r="F584">
        <v>6029.2</v>
      </c>
      <c r="G584">
        <v>13318.37</v>
      </c>
      <c r="H584">
        <v>6968.67</v>
      </c>
      <c r="I584">
        <v>13497.16</v>
      </c>
      <c r="J584">
        <v>1336.86</v>
      </c>
      <c r="K584">
        <v>13497.16</v>
      </c>
      <c r="L584">
        <v>24123.58</v>
      </c>
      <c r="M584">
        <v>2.0685000000000002</v>
      </c>
      <c r="N584">
        <v>2.7401</v>
      </c>
      <c r="O584">
        <v>3.5926</v>
      </c>
      <c r="P584">
        <v>4.3083999999999998</v>
      </c>
      <c r="Q584">
        <v>75.444999999999993</v>
      </c>
      <c r="R584">
        <v>1.4802</v>
      </c>
      <c r="S584">
        <v>106.49</v>
      </c>
      <c r="T584">
        <v>1.9651000000000001</v>
      </c>
      <c r="U584">
        <v>0.90429999999999999</v>
      </c>
      <c r="V584">
        <v>0.79490000000000005</v>
      </c>
      <c r="W584">
        <v>1.0897000000000001</v>
      </c>
      <c r="X584">
        <v>5.4382000000000001</v>
      </c>
      <c r="Y584">
        <v>6.3688000000000002</v>
      </c>
      <c r="Z584">
        <v>39.352600000000002</v>
      </c>
      <c r="AA584">
        <v>3.2309999999999999</v>
      </c>
      <c r="AB584">
        <v>7.36</v>
      </c>
      <c r="AC584">
        <v>10.8096</v>
      </c>
      <c r="AD584">
        <v>68.16</v>
      </c>
      <c r="AE584">
        <v>16.87</v>
      </c>
      <c r="AF584">
        <v>90.224999999999994</v>
      </c>
      <c r="AG584">
        <v>136.80000000000001</v>
      </c>
      <c r="AH584">
        <v>908.7</v>
      </c>
      <c r="AI584">
        <v>88.96</v>
      </c>
      <c r="AJ584">
        <v>1287.25</v>
      </c>
      <c r="AK584">
        <v>500.5</v>
      </c>
      <c r="AL584">
        <v>12.35</v>
      </c>
      <c r="AM584">
        <v>943</v>
      </c>
    </row>
    <row r="585" spans="2:39" x14ac:dyDescent="0.25">
      <c r="B585" s="15">
        <v>39472</v>
      </c>
      <c r="C585">
        <v>12207.17</v>
      </c>
      <c r="D585">
        <v>1330.61</v>
      </c>
      <c r="E585">
        <v>2326.1999999999998</v>
      </c>
      <c r="F585">
        <v>5869</v>
      </c>
      <c r="G585">
        <v>12894.83</v>
      </c>
      <c r="H585">
        <v>6816.74</v>
      </c>
      <c r="I585">
        <v>13629.16</v>
      </c>
      <c r="J585">
        <v>1344.77</v>
      </c>
      <c r="K585">
        <v>13629.16</v>
      </c>
      <c r="L585">
        <v>25122.37</v>
      </c>
      <c r="M585">
        <v>2.1818</v>
      </c>
      <c r="N585">
        <v>2.7503000000000002</v>
      </c>
      <c r="O585">
        <v>3.5493999999999999</v>
      </c>
      <c r="P585">
        <v>4.2633999999999999</v>
      </c>
      <c r="Q585">
        <v>75.972999999999999</v>
      </c>
      <c r="R585">
        <v>1.4681</v>
      </c>
      <c r="S585">
        <v>106.73</v>
      </c>
      <c r="T585">
        <v>1.9830999999999999</v>
      </c>
      <c r="U585">
        <v>0.87970000000000004</v>
      </c>
      <c r="V585">
        <v>0.76800000000000002</v>
      </c>
      <c r="W585">
        <v>1.0967</v>
      </c>
      <c r="X585">
        <v>5.4977</v>
      </c>
      <c r="Y585">
        <v>6.4664000000000001</v>
      </c>
      <c r="Z585">
        <v>39.3645</v>
      </c>
      <c r="AA585">
        <v>3.2412999999999998</v>
      </c>
      <c r="AB585">
        <v>7.15</v>
      </c>
      <c r="AC585">
        <v>10.8988</v>
      </c>
      <c r="AD585">
        <v>67.89</v>
      </c>
      <c r="AE585">
        <v>16.489999999999998</v>
      </c>
      <c r="AF585">
        <v>91.4</v>
      </c>
      <c r="AG585">
        <v>136.80000000000001</v>
      </c>
      <c r="AH585">
        <v>910.7</v>
      </c>
      <c r="AI585">
        <v>90.71</v>
      </c>
      <c r="AJ585">
        <v>1243</v>
      </c>
      <c r="AK585">
        <v>498.25</v>
      </c>
      <c r="AL585">
        <v>11.94</v>
      </c>
      <c r="AM585">
        <v>933</v>
      </c>
    </row>
    <row r="586" spans="2:39" x14ac:dyDescent="0.25">
      <c r="B586" s="15">
        <v>39465</v>
      </c>
      <c r="C586">
        <v>12099.3</v>
      </c>
      <c r="D586">
        <v>1325.19</v>
      </c>
      <c r="E586">
        <v>2340.02</v>
      </c>
      <c r="F586">
        <v>5901.7</v>
      </c>
      <c r="G586">
        <v>12737.12</v>
      </c>
      <c r="H586">
        <v>7314.17</v>
      </c>
      <c r="I586">
        <v>13861.29</v>
      </c>
      <c r="J586">
        <v>1341.5</v>
      </c>
      <c r="K586">
        <v>13861.29</v>
      </c>
      <c r="L586">
        <v>25201.87</v>
      </c>
      <c r="M586">
        <v>2.3460999999999999</v>
      </c>
      <c r="N586">
        <v>2.8599000000000001</v>
      </c>
      <c r="O586">
        <v>3.6297000000000001</v>
      </c>
      <c r="P586">
        <v>4.2809999999999997</v>
      </c>
      <c r="Q586">
        <v>76.382999999999996</v>
      </c>
      <c r="R586">
        <v>1.4621</v>
      </c>
      <c r="S586">
        <v>106.87</v>
      </c>
      <c r="T586">
        <v>1.9554</v>
      </c>
      <c r="U586">
        <v>0.87919999999999998</v>
      </c>
      <c r="V586">
        <v>0.76</v>
      </c>
      <c r="W586">
        <v>1.0983000000000001</v>
      </c>
      <c r="X586">
        <v>5.4756999999999998</v>
      </c>
      <c r="Y586">
        <v>6.4424999999999999</v>
      </c>
      <c r="Z586">
        <v>39.305</v>
      </c>
      <c r="AA586">
        <v>3.2635000000000001</v>
      </c>
      <c r="AB586">
        <v>7.0505000000000004</v>
      </c>
      <c r="AC586">
        <v>10.904500000000001</v>
      </c>
      <c r="AD586">
        <v>70.73</v>
      </c>
      <c r="AE586">
        <v>16.215</v>
      </c>
      <c r="AF586">
        <v>91</v>
      </c>
      <c r="AG586">
        <v>136.05000000000001</v>
      </c>
      <c r="AH586">
        <v>881.7</v>
      </c>
      <c r="AI586">
        <v>90.57</v>
      </c>
      <c r="AJ586">
        <v>1264</v>
      </c>
      <c r="AK586">
        <v>498.25</v>
      </c>
      <c r="AL586">
        <v>11.99</v>
      </c>
      <c r="AM586">
        <v>962.5</v>
      </c>
    </row>
    <row r="587" spans="2:39" x14ac:dyDescent="0.25">
      <c r="B587" s="15">
        <v>39458</v>
      </c>
      <c r="C587">
        <v>12606.3</v>
      </c>
      <c r="D587">
        <v>1401.02</v>
      </c>
      <c r="E587">
        <v>2439.94</v>
      </c>
      <c r="F587">
        <v>6202</v>
      </c>
      <c r="G587">
        <v>13632.57</v>
      </c>
      <c r="H587">
        <v>7717.95</v>
      </c>
      <c r="I587">
        <v>14110.79</v>
      </c>
      <c r="J587">
        <v>1377.58</v>
      </c>
      <c r="K587">
        <v>14110.79</v>
      </c>
      <c r="L587">
        <v>26867.01</v>
      </c>
      <c r="M587">
        <v>2.5510999999999999</v>
      </c>
      <c r="N587">
        <v>3.0371999999999999</v>
      </c>
      <c r="O587">
        <v>3.7835000000000001</v>
      </c>
      <c r="P587">
        <v>4.375</v>
      </c>
      <c r="Q587">
        <v>75.977999999999994</v>
      </c>
      <c r="R587">
        <v>1.4776</v>
      </c>
      <c r="S587">
        <v>108.84</v>
      </c>
      <c r="T587">
        <v>1.9565999999999999</v>
      </c>
      <c r="U587">
        <v>0.89090000000000003</v>
      </c>
      <c r="V587">
        <v>0.78259999999999996</v>
      </c>
      <c r="W587">
        <v>1.1013999999999999</v>
      </c>
      <c r="X587">
        <v>5.2961999999999998</v>
      </c>
      <c r="Y587">
        <v>6.3562000000000003</v>
      </c>
      <c r="Z587">
        <v>39.295000000000002</v>
      </c>
      <c r="AA587">
        <v>3.2595000000000001</v>
      </c>
      <c r="AB587">
        <v>6.7587999999999999</v>
      </c>
      <c r="AC587">
        <v>10.943</v>
      </c>
      <c r="AD587">
        <v>69.959999999999994</v>
      </c>
      <c r="AE587">
        <v>16.37</v>
      </c>
      <c r="AF587">
        <v>91.35</v>
      </c>
      <c r="AG587">
        <v>134</v>
      </c>
      <c r="AH587">
        <v>897.7</v>
      </c>
      <c r="AI587">
        <v>92.69</v>
      </c>
      <c r="AJ587">
        <v>1286</v>
      </c>
      <c r="AK587">
        <v>495</v>
      </c>
      <c r="AL587">
        <v>11.32</v>
      </c>
      <c r="AM587">
        <v>909.25</v>
      </c>
    </row>
    <row r="588" spans="2:39" x14ac:dyDescent="0.25">
      <c r="B588" s="15">
        <v>39451</v>
      </c>
      <c r="C588">
        <v>12800.18</v>
      </c>
      <c r="D588">
        <v>1411.63</v>
      </c>
      <c r="E588">
        <v>2504.65</v>
      </c>
      <c r="F588">
        <v>6348.5</v>
      </c>
      <c r="G588">
        <v>13778.58</v>
      </c>
      <c r="H588">
        <v>7808.69</v>
      </c>
      <c r="I588">
        <v>14691.41</v>
      </c>
      <c r="J588">
        <v>1411.91</v>
      </c>
      <c r="K588">
        <v>14691.41</v>
      </c>
      <c r="L588">
        <v>27519.69</v>
      </c>
      <c r="M588">
        <v>2.7439999999999998</v>
      </c>
      <c r="N588">
        <v>3.1840999999999999</v>
      </c>
      <c r="O588">
        <v>3.8651</v>
      </c>
      <c r="P588">
        <v>4.3761000000000001</v>
      </c>
      <c r="Q588">
        <v>75.793000000000006</v>
      </c>
      <c r="R588">
        <v>1.4742999999999999</v>
      </c>
      <c r="S588">
        <v>108.6</v>
      </c>
      <c r="T588">
        <v>1.974</v>
      </c>
      <c r="U588">
        <v>0.87219999999999998</v>
      </c>
      <c r="V588">
        <v>0.76619999999999999</v>
      </c>
      <c r="W588">
        <v>1.1083000000000001</v>
      </c>
      <c r="X588">
        <v>5.3451000000000004</v>
      </c>
      <c r="Y588">
        <v>6.3609</v>
      </c>
      <c r="Z588">
        <v>39.333799999999997</v>
      </c>
      <c r="AA588">
        <v>3.2839999999999998</v>
      </c>
      <c r="AB588">
        <v>6.8719999999999999</v>
      </c>
      <c r="AC588">
        <v>10.9238</v>
      </c>
      <c r="AD588">
        <v>68.69</v>
      </c>
      <c r="AE588">
        <v>15.462</v>
      </c>
      <c r="AF588">
        <v>94.55</v>
      </c>
      <c r="AG588">
        <v>138.55000000000001</v>
      </c>
      <c r="AH588">
        <v>865.7</v>
      </c>
      <c r="AI588">
        <v>97.91</v>
      </c>
      <c r="AJ588">
        <v>1249</v>
      </c>
      <c r="AK588">
        <v>466.75</v>
      </c>
      <c r="AL588">
        <v>11.32</v>
      </c>
      <c r="AM588">
        <v>931.5</v>
      </c>
    </row>
    <row r="589" spans="2:39" x14ac:dyDescent="0.25">
      <c r="B589" s="15">
        <v>39444</v>
      </c>
      <c r="C589">
        <v>13365.87</v>
      </c>
      <c r="D589">
        <v>1478.49</v>
      </c>
      <c r="E589">
        <v>2674.46</v>
      </c>
      <c r="F589">
        <v>6476.9</v>
      </c>
      <c r="G589">
        <v>13821.34</v>
      </c>
      <c r="H589">
        <v>8067.32</v>
      </c>
      <c r="I589">
        <v>15307.78</v>
      </c>
      <c r="J589">
        <v>1475.68</v>
      </c>
      <c r="K589">
        <v>15307.78</v>
      </c>
      <c r="L589">
        <v>27370.6</v>
      </c>
      <c r="M589">
        <v>3.1038999999999999</v>
      </c>
      <c r="N589">
        <v>3.4910999999999999</v>
      </c>
      <c r="O589">
        <v>4.0731999999999999</v>
      </c>
      <c r="P589">
        <v>4.4949000000000003</v>
      </c>
      <c r="Q589">
        <v>76.218000000000004</v>
      </c>
      <c r="R589">
        <v>1.4722999999999999</v>
      </c>
      <c r="S589">
        <v>112.29</v>
      </c>
      <c r="T589">
        <v>1.9964</v>
      </c>
      <c r="U589">
        <v>0.87629999999999997</v>
      </c>
      <c r="V589">
        <v>0.77480000000000004</v>
      </c>
      <c r="W589">
        <v>1.1264000000000001</v>
      </c>
      <c r="X589">
        <v>5.4118000000000004</v>
      </c>
      <c r="Y589">
        <v>6.4005999999999998</v>
      </c>
      <c r="Z589">
        <v>39.431199999999997</v>
      </c>
      <c r="AA589">
        <v>3.3185000000000002</v>
      </c>
      <c r="AB589">
        <v>6.8120000000000003</v>
      </c>
      <c r="AC589">
        <v>10.903600000000001</v>
      </c>
      <c r="AD589">
        <v>67.89</v>
      </c>
      <c r="AE589">
        <v>14.895</v>
      </c>
      <c r="AF589">
        <v>93.5</v>
      </c>
      <c r="AG589">
        <v>143</v>
      </c>
      <c r="AH589">
        <v>842.7</v>
      </c>
      <c r="AI589">
        <v>96</v>
      </c>
      <c r="AJ589">
        <v>1207.75</v>
      </c>
      <c r="AK589">
        <v>452</v>
      </c>
      <c r="AL589">
        <v>10.94</v>
      </c>
      <c r="AM589">
        <v>885</v>
      </c>
    </row>
    <row r="590" spans="2:39" x14ac:dyDescent="0.25">
      <c r="B590" s="15">
        <v>39437</v>
      </c>
      <c r="C590">
        <v>13450.65</v>
      </c>
      <c r="D590">
        <v>1484.46</v>
      </c>
      <c r="E590">
        <v>2691.99</v>
      </c>
      <c r="F590">
        <v>6434.1</v>
      </c>
      <c r="G590">
        <v>13596.09</v>
      </c>
      <c r="H590">
        <v>8002.67</v>
      </c>
      <c r="I590">
        <v>15257</v>
      </c>
      <c r="J590">
        <v>1469.2</v>
      </c>
      <c r="K590">
        <v>15257</v>
      </c>
      <c r="L590">
        <v>27626.92</v>
      </c>
      <c r="M590">
        <v>3.1913999999999998</v>
      </c>
      <c r="N590">
        <v>3.5766</v>
      </c>
      <c r="O590">
        <v>4.1679000000000004</v>
      </c>
      <c r="P590">
        <v>4.5823</v>
      </c>
      <c r="Q590">
        <v>77.721000000000004</v>
      </c>
      <c r="R590">
        <v>1.4381999999999999</v>
      </c>
      <c r="S590">
        <v>114.05</v>
      </c>
      <c r="T590">
        <v>1.9834000000000001</v>
      </c>
      <c r="U590">
        <v>0.86739999999999995</v>
      </c>
      <c r="V590">
        <v>0.76349999999999996</v>
      </c>
      <c r="W590">
        <v>1.1548</v>
      </c>
      <c r="X590">
        <v>5.5823999999999998</v>
      </c>
      <c r="Y590">
        <v>6.5816999999999997</v>
      </c>
      <c r="Z590">
        <v>39.496200000000002</v>
      </c>
      <c r="AA590">
        <v>3.3479999999999999</v>
      </c>
      <c r="AB590">
        <v>7.0288000000000004</v>
      </c>
      <c r="AC590">
        <v>10.824</v>
      </c>
      <c r="AD590">
        <v>66.58</v>
      </c>
      <c r="AE590">
        <v>14.346</v>
      </c>
      <c r="AF590">
        <v>92.1</v>
      </c>
      <c r="AG590">
        <v>147.75</v>
      </c>
      <c r="AH590">
        <v>811.6</v>
      </c>
      <c r="AI590">
        <v>93.31</v>
      </c>
      <c r="AJ590">
        <v>1177.5</v>
      </c>
      <c r="AK590">
        <v>443.5</v>
      </c>
      <c r="AL590">
        <v>11.05</v>
      </c>
      <c r="AM590">
        <v>949</v>
      </c>
    </row>
    <row r="591" spans="2:39" x14ac:dyDescent="0.25">
      <c r="B591" s="15">
        <v>39430</v>
      </c>
      <c r="C591">
        <v>13339.85</v>
      </c>
      <c r="D591">
        <v>1467.95</v>
      </c>
      <c r="E591">
        <v>2635.74</v>
      </c>
      <c r="F591">
        <v>6397</v>
      </c>
      <c r="G591">
        <v>13674.23</v>
      </c>
      <c r="H591">
        <v>7948.36</v>
      </c>
      <c r="I591">
        <v>15514.51</v>
      </c>
      <c r="J591">
        <v>1501.25</v>
      </c>
      <c r="K591">
        <v>15514.51</v>
      </c>
      <c r="L591">
        <v>27563.64</v>
      </c>
      <c r="M591">
        <v>3.3075999999999999</v>
      </c>
      <c r="N591">
        <v>3.6318999999999999</v>
      </c>
      <c r="O591">
        <v>4.234</v>
      </c>
      <c r="P591">
        <v>4.6582999999999997</v>
      </c>
      <c r="Q591">
        <v>77.436000000000007</v>
      </c>
      <c r="R591">
        <v>1.4429000000000001</v>
      </c>
      <c r="S591">
        <v>113.28</v>
      </c>
      <c r="T591">
        <v>2.0173000000000001</v>
      </c>
      <c r="U591">
        <v>0.86070000000000002</v>
      </c>
      <c r="V591">
        <v>0.76519999999999999</v>
      </c>
      <c r="W591">
        <v>1.1529</v>
      </c>
      <c r="X591">
        <v>5.5353000000000003</v>
      </c>
      <c r="Y591">
        <v>6.5144000000000002</v>
      </c>
      <c r="Z591">
        <v>39.347499999999997</v>
      </c>
      <c r="AA591">
        <v>3.3119999999999998</v>
      </c>
      <c r="AB591">
        <v>6.8887999999999998</v>
      </c>
      <c r="AC591">
        <v>10.8384</v>
      </c>
      <c r="AD591">
        <v>65.849999999999994</v>
      </c>
      <c r="AE591">
        <v>13.826000000000001</v>
      </c>
      <c r="AF591">
        <v>92.6</v>
      </c>
      <c r="AG591">
        <v>145.9</v>
      </c>
      <c r="AH591">
        <v>793.3</v>
      </c>
      <c r="AI591">
        <v>91.27</v>
      </c>
      <c r="AJ591">
        <v>1157</v>
      </c>
      <c r="AK591">
        <v>420</v>
      </c>
      <c r="AL591">
        <v>10.48</v>
      </c>
      <c r="AM591">
        <v>939</v>
      </c>
    </row>
    <row r="592" spans="2:39" x14ac:dyDescent="0.25">
      <c r="B592" s="15">
        <v>39423</v>
      </c>
      <c r="C592">
        <v>13625.58</v>
      </c>
      <c r="D592">
        <v>1504.66</v>
      </c>
      <c r="E592">
        <v>2706.16</v>
      </c>
      <c r="F592">
        <v>6554.9</v>
      </c>
      <c r="G592">
        <v>13862.97</v>
      </c>
      <c r="H592">
        <v>7994.07</v>
      </c>
      <c r="I592">
        <v>15956.37</v>
      </c>
      <c r="J592">
        <v>1561.76</v>
      </c>
      <c r="K592">
        <v>15956.37</v>
      </c>
      <c r="L592">
        <v>28842.47</v>
      </c>
      <c r="M592">
        <v>3.1</v>
      </c>
      <c r="N592">
        <v>3.4956</v>
      </c>
      <c r="O592">
        <v>4.1048</v>
      </c>
      <c r="P592">
        <v>4.5697000000000001</v>
      </c>
      <c r="Q592">
        <v>76.287999999999997</v>
      </c>
      <c r="R592">
        <v>1.4658</v>
      </c>
      <c r="S592">
        <v>111.69</v>
      </c>
      <c r="T592">
        <v>2.0304000000000002</v>
      </c>
      <c r="U592">
        <v>0.87609999999999999</v>
      </c>
      <c r="V592">
        <v>0.77680000000000005</v>
      </c>
      <c r="W592">
        <v>1.1280000000000001</v>
      </c>
      <c r="X592">
        <v>5.4703999999999997</v>
      </c>
      <c r="Y592">
        <v>6.4120999999999997</v>
      </c>
      <c r="Z592">
        <v>39.407499999999999</v>
      </c>
      <c r="AA592">
        <v>3.3241999999999998</v>
      </c>
      <c r="AB592">
        <v>6.6974999999999998</v>
      </c>
      <c r="AC592">
        <v>10.822800000000001</v>
      </c>
      <c r="AD592">
        <v>64.55</v>
      </c>
      <c r="AE592">
        <v>14.324999999999999</v>
      </c>
      <c r="AF592">
        <v>94.025000000000006</v>
      </c>
      <c r="AG592">
        <v>143.5</v>
      </c>
      <c r="AH592">
        <v>794.4</v>
      </c>
      <c r="AI592">
        <v>88.28</v>
      </c>
      <c r="AJ592">
        <v>1119.75</v>
      </c>
      <c r="AK592">
        <v>399.5</v>
      </c>
      <c r="AL592">
        <v>9.9</v>
      </c>
      <c r="AM592">
        <v>903.5</v>
      </c>
    </row>
    <row r="593" spans="2:39" x14ac:dyDescent="0.25">
      <c r="B593" s="15">
        <v>39416</v>
      </c>
      <c r="C593">
        <v>13371.72</v>
      </c>
      <c r="D593">
        <v>1481.14</v>
      </c>
      <c r="E593">
        <v>2660.96</v>
      </c>
      <c r="F593">
        <v>6432.5</v>
      </c>
      <c r="G593">
        <v>13689.12</v>
      </c>
      <c r="H593">
        <v>7870.52</v>
      </c>
      <c r="I593">
        <v>15680.67</v>
      </c>
      <c r="J593">
        <v>1531.88</v>
      </c>
      <c r="K593">
        <v>15680.67</v>
      </c>
      <c r="L593">
        <v>28643.61</v>
      </c>
      <c r="M593">
        <v>2.9946999999999999</v>
      </c>
      <c r="N593">
        <v>3.3818000000000001</v>
      </c>
      <c r="O593">
        <v>3.9379</v>
      </c>
      <c r="P593">
        <v>4.3789999999999996</v>
      </c>
      <c r="Q593">
        <v>76.147000000000006</v>
      </c>
      <c r="R593">
        <v>1.4633</v>
      </c>
      <c r="S593">
        <v>111.24</v>
      </c>
      <c r="T593">
        <v>2.0562999999999998</v>
      </c>
      <c r="U593">
        <v>0.88439999999999996</v>
      </c>
      <c r="V593">
        <v>0.76429999999999998</v>
      </c>
      <c r="W593">
        <v>1.1317999999999999</v>
      </c>
      <c r="X593">
        <v>5.5430000000000001</v>
      </c>
      <c r="Y593">
        <v>6.3981000000000003</v>
      </c>
      <c r="Z593">
        <v>39.598700000000001</v>
      </c>
      <c r="AA593">
        <v>3.3584999999999998</v>
      </c>
      <c r="AB593">
        <v>6.8037999999999998</v>
      </c>
      <c r="AC593">
        <v>10.920199999999999</v>
      </c>
      <c r="AD593">
        <v>58.2</v>
      </c>
      <c r="AE593">
        <v>13.962999999999999</v>
      </c>
      <c r="AF593">
        <v>93.85</v>
      </c>
      <c r="AG593">
        <v>136.75</v>
      </c>
      <c r="AH593">
        <v>782.2</v>
      </c>
      <c r="AI593">
        <v>88.71</v>
      </c>
      <c r="AJ593">
        <v>1080</v>
      </c>
      <c r="AK593">
        <v>384.5</v>
      </c>
      <c r="AL593">
        <v>9.75</v>
      </c>
      <c r="AM593">
        <v>867</v>
      </c>
    </row>
    <row r="594" spans="2:39" x14ac:dyDescent="0.25">
      <c r="B594" s="15">
        <v>39409</v>
      </c>
      <c r="C594">
        <v>12980.88</v>
      </c>
      <c r="D594">
        <v>1440.7</v>
      </c>
      <c r="E594">
        <v>2596.6</v>
      </c>
      <c r="F594">
        <v>6262.1</v>
      </c>
      <c r="G594">
        <v>13467.2</v>
      </c>
      <c r="H594">
        <v>7608.96</v>
      </c>
      <c r="I594">
        <v>14888.77</v>
      </c>
      <c r="J594">
        <v>1437.38</v>
      </c>
      <c r="K594">
        <v>14888.77</v>
      </c>
      <c r="L594">
        <v>26541.09</v>
      </c>
      <c r="M594">
        <v>3.0775999999999999</v>
      </c>
      <c r="N594">
        <v>3.4026000000000001</v>
      </c>
      <c r="O594">
        <v>3.9988999999999999</v>
      </c>
      <c r="P594">
        <v>4.4245999999999999</v>
      </c>
      <c r="Q594">
        <v>75.052999999999997</v>
      </c>
      <c r="R594">
        <v>1.4837</v>
      </c>
      <c r="S594">
        <v>108.29</v>
      </c>
      <c r="T594">
        <v>2.0628000000000002</v>
      </c>
      <c r="U594">
        <v>0.87780000000000002</v>
      </c>
      <c r="V594">
        <v>0.75880000000000003</v>
      </c>
      <c r="W594">
        <v>1.1021000000000001</v>
      </c>
      <c r="X594">
        <v>5.4047000000000001</v>
      </c>
      <c r="Y594">
        <v>6.2580999999999998</v>
      </c>
      <c r="Z594">
        <v>39.701500000000003</v>
      </c>
      <c r="AA594">
        <v>3.3605</v>
      </c>
      <c r="AB594">
        <v>6.8375000000000004</v>
      </c>
      <c r="AC594">
        <v>10.9735</v>
      </c>
      <c r="AD594">
        <v>60.07</v>
      </c>
      <c r="AE594">
        <v>14.734999999999999</v>
      </c>
      <c r="AF594">
        <v>96.775000000000006</v>
      </c>
      <c r="AG594">
        <v>134.35</v>
      </c>
      <c r="AH594">
        <v>824.7</v>
      </c>
      <c r="AI594">
        <v>98.18</v>
      </c>
      <c r="AJ594">
        <v>1100.25</v>
      </c>
      <c r="AK594">
        <v>389</v>
      </c>
      <c r="AL594">
        <v>9.7799999999999994</v>
      </c>
      <c r="AM594">
        <v>826.5</v>
      </c>
    </row>
    <row r="595" spans="2:39" x14ac:dyDescent="0.25">
      <c r="B595" s="15">
        <v>39402</v>
      </c>
      <c r="C595">
        <v>13176.79</v>
      </c>
      <c r="D595">
        <v>1458.74</v>
      </c>
      <c r="E595">
        <v>2637.24</v>
      </c>
      <c r="F595">
        <v>6291.2</v>
      </c>
      <c r="G595">
        <v>13530.36</v>
      </c>
      <c r="H595">
        <v>7612.26</v>
      </c>
      <c r="I595">
        <v>15154.61</v>
      </c>
      <c r="J595">
        <v>1471.67</v>
      </c>
      <c r="K595">
        <v>15154.61</v>
      </c>
      <c r="L595">
        <v>27614.43</v>
      </c>
      <c r="M595">
        <v>3.3403</v>
      </c>
      <c r="N595">
        <v>3.6934</v>
      </c>
      <c r="O595">
        <v>4.1669999999999998</v>
      </c>
      <c r="P595">
        <v>4.5343999999999998</v>
      </c>
      <c r="Q595">
        <v>75.826999999999998</v>
      </c>
      <c r="R595">
        <v>1.4661999999999999</v>
      </c>
      <c r="S595">
        <v>111.09</v>
      </c>
      <c r="T595">
        <v>2.0547</v>
      </c>
      <c r="U595">
        <v>0.89290000000000003</v>
      </c>
      <c r="V595">
        <v>0.75760000000000005</v>
      </c>
      <c r="W595">
        <v>1.1179000000000001</v>
      </c>
      <c r="X595">
        <v>5.4691999999999998</v>
      </c>
      <c r="Y595">
        <v>6.3113000000000001</v>
      </c>
      <c r="Z595">
        <v>39.325000000000003</v>
      </c>
      <c r="AA595">
        <v>3.3784999999999998</v>
      </c>
      <c r="AB595">
        <v>6.7149999999999999</v>
      </c>
      <c r="AC595">
        <v>10.9313</v>
      </c>
      <c r="AD595">
        <v>60.9</v>
      </c>
      <c r="AE595">
        <v>14.51</v>
      </c>
      <c r="AF595">
        <v>95.3</v>
      </c>
      <c r="AG595">
        <v>130.75</v>
      </c>
      <c r="AH595">
        <v>787</v>
      </c>
      <c r="AI595">
        <v>95.1</v>
      </c>
      <c r="AJ595">
        <v>1077.75</v>
      </c>
      <c r="AK595">
        <v>379.5</v>
      </c>
      <c r="AL595">
        <v>9.84</v>
      </c>
      <c r="AM595">
        <v>749.5</v>
      </c>
    </row>
    <row r="596" spans="2:39" x14ac:dyDescent="0.25">
      <c r="B596" s="15">
        <v>39395</v>
      </c>
      <c r="C596">
        <v>13042.74</v>
      </c>
      <c r="D596">
        <v>1453.7</v>
      </c>
      <c r="E596">
        <v>2627.94</v>
      </c>
      <c r="F596">
        <v>6304.9</v>
      </c>
      <c r="G596">
        <v>13869.82</v>
      </c>
      <c r="H596">
        <v>7812.4</v>
      </c>
      <c r="I596">
        <v>15583.42</v>
      </c>
      <c r="J596">
        <v>1494.35</v>
      </c>
      <c r="K596">
        <v>15583.42</v>
      </c>
      <c r="L596">
        <v>28783.41</v>
      </c>
      <c r="M596">
        <v>3.4253999999999998</v>
      </c>
      <c r="N596">
        <v>3.7530000000000001</v>
      </c>
      <c r="O596">
        <v>4.2133000000000003</v>
      </c>
      <c r="P596">
        <v>4.6028000000000002</v>
      </c>
      <c r="Q596">
        <v>75.400000000000006</v>
      </c>
      <c r="R596">
        <v>1.4678</v>
      </c>
      <c r="S596">
        <v>110.69</v>
      </c>
      <c r="T596">
        <v>2.0903</v>
      </c>
      <c r="U596">
        <v>0.91169999999999995</v>
      </c>
      <c r="V596">
        <v>0.7641</v>
      </c>
      <c r="W596">
        <v>1.1226</v>
      </c>
      <c r="X596">
        <v>5.3056000000000001</v>
      </c>
      <c r="Y596">
        <v>6.3132000000000001</v>
      </c>
      <c r="Z596">
        <v>39.277500000000003</v>
      </c>
      <c r="AA596">
        <v>3.3220000000000001</v>
      </c>
      <c r="AB596">
        <v>6.6238000000000001</v>
      </c>
      <c r="AC596">
        <v>10.890499999999999</v>
      </c>
      <c r="AD596">
        <v>64.64</v>
      </c>
      <c r="AE596">
        <v>15.545</v>
      </c>
      <c r="AF596">
        <v>95.5</v>
      </c>
      <c r="AG596">
        <v>133.15</v>
      </c>
      <c r="AH596">
        <v>834.7</v>
      </c>
      <c r="AI596">
        <v>96.32</v>
      </c>
      <c r="AJ596">
        <v>1043</v>
      </c>
      <c r="AK596">
        <v>386.75</v>
      </c>
      <c r="AL596">
        <v>10.029999999999999</v>
      </c>
      <c r="AM596">
        <v>762</v>
      </c>
    </row>
    <row r="597" spans="2:39" x14ac:dyDescent="0.25">
      <c r="B597" s="15">
        <v>39388</v>
      </c>
      <c r="C597">
        <v>13595.1</v>
      </c>
      <c r="D597">
        <v>1509.65</v>
      </c>
      <c r="E597">
        <v>2810.38</v>
      </c>
      <c r="F597">
        <v>6530.6</v>
      </c>
      <c r="G597">
        <v>14363.88</v>
      </c>
      <c r="H597">
        <v>7849.49</v>
      </c>
      <c r="I597">
        <v>16517.48</v>
      </c>
      <c r="J597">
        <v>1600.17</v>
      </c>
      <c r="K597">
        <v>16517.48</v>
      </c>
      <c r="L597">
        <v>30468.34</v>
      </c>
      <c r="M597">
        <v>3.6741000000000001</v>
      </c>
      <c r="N597">
        <v>3.9515000000000002</v>
      </c>
      <c r="O597">
        <v>4.3164999999999996</v>
      </c>
      <c r="P597">
        <v>4.6158999999999999</v>
      </c>
      <c r="Q597">
        <v>76.337000000000003</v>
      </c>
      <c r="R597">
        <v>1.4504000000000001</v>
      </c>
      <c r="S597">
        <v>114.86</v>
      </c>
      <c r="T597">
        <v>2.0893000000000002</v>
      </c>
      <c r="U597">
        <v>0.92330000000000001</v>
      </c>
      <c r="V597">
        <v>0.76549999999999996</v>
      </c>
      <c r="W597">
        <v>1.1541999999999999</v>
      </c>
      <c r="X597">
        <v>5.3921999999999999</v>
      </c>
      <c r="Y597">
        <v>6.3814000000000002</v>
      </c>
      <c r="Z597">
        <v>39.316499999999998</v>
      </c>
      <c r="AA597">
        <v>3.3449999999999998</v>
      </c>
      <c r="AB597">
        <v>6.5600000000000005</v>
      </c>
      <c r="AC597">
        <v>10.692500000000001</v>
      </c>
      <c r="AD597">
        <v>64.31</v>
      </c>
      <c r="AE597">
        <v>14.599</v>
      </c>
      <c r="AF597">
        <v>94.724999999999994</v>
      </c>
      <c r="AG597">
        <v>142.69999999999999</v>
      </c>
      <c r="AH597">
        <v>808.5</v>
      </c>
      <c r="AI597">
        <v>95.93</v>
      </c>
      <c r="AJ597">
        <v>1001.75</v>
      </c>
      <c r="AK597">
        <v>377</v>
      </c>
      <c r="AL597">
        <v>9.94</v>
      </c>
      <c r="AM597">
        <v>778.5</v>
      </c>
    </row>
    <row r="598" spans="2:39" x14ac:dyDescent="0.25">
      <c r="B598" s="15">
        <v>39381</v>
      </c>
      <c r="C598">
        <v>13806.7</v>
      </c>
      <c r="D598">
        <v>1535.28</v>
      </c>
      <c r="E598">
        <v>2804.19</v>
      </c>
      <c r="F598">
        <v>6661.3</v>
      </c>
      <c r="G598">
        <v>14296.43</v>
      </c>
      <c r="H598">
        <v>7949.17</v>
      </c>
      <c r="I598">
        <v>16505.63</v>
      </c>
      <c r="J598">
        <v>1573.97</v>
      </c>
      <c r="K598">
        <v>16505.63</v>
      </c>
      <c r="L598">
        <v>30405.22</v>
      </c>
      <c r="M598">
        <v>3.7723</v>
      </c>
      <c r="N598">
        <v>4.0526999999999997</v>
      </c>
      <c r="O598">
        <v>4.4005999999999998</v>
      </c>
      <c r="P598">
        <v>4.6978999999999997</v>
      </c>
      <c r="Q598">
        <v>77.027000000000001</v>
      </c>
      <c r="R598">
        <v>1.4393</v>
      </c>
      <c r="S598">
        <v>114.19</v>
      </c>
      <c r="T598">
        <v>2.0522999999999998</v>
      </c>
      <c r="U598">
        <v>0.91839999999999999</v>
      </c>
      <c r="V598">
        <v>0.76619999999999999</v>
      </c>
      <c r="W598">
        <v>1.1642999999999999</v>
      </c>
      <c r="X598">
        <v>5.3684000000000003</v>
      </c>
      <c r="Y598">
        <v>6.3811</v>
      </c>
      <c r="Z598">
        <v>39.451999999999998</v>
      </c>
      <c r="AA598">
        <v>3.3494999999999999</v>
      </c>
      <c r="AB598">
        <v>6.4989999999999997</v>
      </c>
      <c r="AC598">
        <v>10.734500000000001</v>
      </c>
      <c r="AD598">
        <v>64.63</v>
      </c>
      <c r="AE598">
        <v>14.28</v>
      </c>
      <c r="AF598">
        <v>94.375</v>
      </c>
      <c r="AG598">
        <v>140.94999999999999</v>
      </c>
      <c r="AH598">
        <v>783.9</v>
      </c>
      <c r="AI598">
        <v>91.86</v>
      </c>
      <c r="AJ598">
        <v>995.5</v>
      </c>
      <c r="AK598">
        <v>372</v>
      </c>
      <c r="AL598">
        <v>10.15</v>
      </c>
      <c r="AM598">
        <v>800</v>
      </c>
    </row>
    <row r="599" spans="2:39" x14ac:dyDescent="0.25">
      <c r="B599" s="15">
        <v>39374</v>
      </c>
      <c r="C599">
        <v>13522.02</v>
      </c>
      <c r="D599">
        <v>1500.63</v>
      </c>
      <c r="E599">
        <v>2725.16</v>
      </c>
      <c r="F599">
        <v>6527.9</v>
      </c>
      <c r="G599">
        <v>14001.66</v>
      </c>
      <c r="H599">
        <v>7884.12</v>
      </c>
      <c r="I599">
        <v>16814.37</v>
      </c>
      <c r="J599">
        <v>1591.28</v>
      </c>
      <c r="K599">
        <v>16814.37</v>
      </c>
      <c r="L599">
        <v>29465.05</v>
      </c>
      <c r="M599">
        <v>3.7797999999999998</v>
      </c>
      <c r="N599">
        <v>4.0278</v>
      </c>
      <c r="O599">
        <v>4.3914999999999997</v>
      </c>
      <c r="P599">
        <v>4.6856</v>
      </c>
      <c r="Q599">
        <v>77.406999999999996</v>
      </c>
      <c r="R599">
        <v>1.4300999999999999</v>
      </c>
      <c r="S599">
        <v>114.52</v>
      </c>
      <c r="T599">
        <v>2.0518000000000001</v>
      </c>
      <c r="U599">
        <v>0.89039999999999997</v>
      </c>
      <c r="V599">
        <v>0.74760000000000004</v>
      </c>
      <c r="W599">
        <v>1.1658999999999999</v>
      </c>
      <c r="X599">
        <v>5.3548</v>
      </c>
      <c r="Y599">
        <v>6.415</v>
      </c>
      <c r="Z599">
        <v>39.732500000000002</v>
      </c>
      <c r="AA599">
        <v>3.3614999999999999</v>
      </c>
      <c r="AB599">
        <v>6.8100000000000005</v>
      </c>
      <c r="AC599">
        <v>10.827500000000001</v>
      </c>
      <c r="AD599">
        <v>65.400000000000006</v>
      </c>
      <c r="AE599">
        <v>13.635</v>
      </c>
      <c r="AF599">
        <v>95.3</v>
      </c>
      <c r="AG599">
        <v>149.25</v>
      </c>
      <c r="AH599">
        <v>764</v>
      </c>
      <c r="AI599">
        <v>88.6</v>
      </c>
      <c r="AJ599">
        <v>983.25</v>
      </c>
      <c r="AK599">
        <v>370.25</v>
      </c>
      <c r="AL599">
        <v>10.210000000000001</v>
      </c>
      <c r="AM599">
        <v>855.5</v>
      </c>
    </row>
    <row r="600" spans="2:39" x14ac:dyDescent="0.25">
      <c r="B600" s="15">
        <v>39367</v>
      </c>
      <c r="C600">
        <v>14093.08</v>
      </c>
      <c r="D600">
        <v>1561.8</v>
      </c>
      <c r="E600">
        <v>2805.68</v>
      </c>
      <c r="F600">
        <v>6730.7</v>
      </c>
      <c r="G600">
        <v>14295.86</v>
      </c>
      <c r="H600">
        <v>8041.26</v>
      </c>
      <c r="I600">
        <v>17331.169999999998</v>
      </c>
      <c r="J600">
        <v>1659.48</v>
      </c>
      <c r="K600">
        <v>17331.169999999998</v>
      </c>
      <c r="L600">
        <v>28838.37</v>
      </c>
      <c r="M600">
        <v>4.2257999999999996</v>
      </c>
      <c r="N600">
        <v>4.4126000000000003</v>
      </c>
      <c r="O600">
        <v>4.6812000000000005</v>
      </c>
      <c r="P600">
        <v>4.9010999999999996</v>
      </c>
      <c r="Q600">
        <v>78.224000000000004</v>
      </c>
      <c r="R600">
        <v>1.4177999999999999</v>
      </c>
      <c r="S600">
        <v>117.61</v>
      </c>
      <c r="T600">
        <v>2.0360999999999998</v>
      </c>
      <c r="U600">
        <v>0.90459999999999996</v>
      </c>
      <c r="V600">
        <v>0.77669999999999995</v>
      </c>
      <c r="W600">
        <v>1.1850000000000001</v>
      </c>
      <c r="X600">
        <v>5.4153000000000002</v>
      </c>
      <c r="Y600">
        <v>6.4202000000000004</v>
      </c>
      <c r="Z600">
        <v>39.3675</v>
      </c>
      <c r="AA600">
        <v>3.37</v>
      </c>
      <c r="AB600">
        <v>6.7694999999999999</v>
      </c>
      <c r="AC600">
        <v>10.807600000000001</v>
      </c>
      <c r="AD600">
        <v>63.87</v>
      </c>
      <c r="AE600">
        <v>13.903</v>
      </c>
      <c r="AF600">
        <v>94.45</v>
      </c>
      <c r="AG600">
        <v>143.35</v>
      </c>
      <c r="AH600">
        <v>748.7</v>
      </c>
      <c r="AI600">
        <v>83.69</v>
      </c>
      <c r="AJ600">
        <v>976.75</v>
      </c>
      <c r="AK600">
        <v>351</v>
      </c>
      <c r="AL600">
        <v>9.8000000000000007</v>
      </c>
      <c r="AM600">
        <v>857.5</v>
      </c>
    </row>
    <row r="601" spans="2:39" x14ac:dyDescent="0.25">
      <c r="B601" s="15">
        <v>39360</v>
      </c>
      <c r="C601">
        <v>14066.01</v>
      </c>
      <c r="D601">
        <v>1557.59</v>
      </c>
      <c r="E601">
        <v>2780.32</v>
      </c>
      <c r="F601">
        <v>6595.8</v>
      </c>
      <c r="G601">
        <v>14233.34</v>
      </c>
      <c r="H601">
        <v>8002.18</v>
      </c>
      <c r="I601">
        <v>17065.04</v>
      </c>
      <c r="J601">
        <v>1656.91</v>
      </c>
      <c r="K601">
        <v>17065.04</v>
      </c>
      <c r="L601">
        <v>27831.52</v>
      </c>
      <c r="M601">
        <v>4.0743</v>
      </c>
      <c r="N601">
        <v>4.3308</v>
      </c>
      <c r="O601">
        <v>4.6356000000000002</v>
      </c>
      <c r="P601">
        <v>4.8654999999999999</v>
      </c>
      <c r="Q601">
        <v>78.308000000000007</v>
      </c>
      <c r="R601">
        <v>1.4136</v>
      </c>
      <c r="S601">
        <v>116.97</v>
      </c>
      <c r="T601">
        <v>2.0421999999999998</v>
      </c>
      <c r="U601">
        <v>0.89749999999999996</v>
      </c>
      <c r="V601">
        <v>0.76100000000000001</v>
      </c>
      <c r="W601">
        <v>1.1783999999999999</v>
      </c>
      <c r="X601">
        <v>5.4116999999999997</v>
      </c>
      <c r="Y601">
        <v>6.4744999999999999</v>
      </c>
      <c r="Z601">
        <v>39.4938</v>
      </c>
      <c r="AA601">
        <v>3.4035000000000002</v>
      </c>
      <c r="AB601">
        <v>6.8072999999999997</v>
      </c>
      <c r="AC601">
        <v>10.8515</v>
      </c>
      <c r="AD601">
        <v>60.22</v>
      </c>
      <c r="AE601">
        <v>13.49</v>
      </c>
      <c r="AF601">
        <v>93.674999999999997</v>
      </c>
      <c r="AG601">
        <v>137.15</v>
      </c>
      <c r="AH601">
        <v>741.3</v>
      </c>
      <c r="AI601">
        <v>81.22</v>
      </c>
      <c r="AJ601">
        <v>940.5</v>
      </c>
      <c r="AK601">
        <v>342.25</v>
      </c>
      <c r="AL601">
        <v>9.7899999999999991</v>
      </c>
      <c r="AM601">
        <v>890</v>
      </c>
    </row>
    <row r="602" spans="2:39" x14ac:dyDescent="0.25">
      <c r="B602" s="15">
        <v>39353</v>
      </c>
      <c r="C602">
        <v>13895.63</v>
      </c>
      <c r="D602">
        <v>1526.75</v>
      </c>
      <c r="E602">
        <v>2701.5</v>
      </c>
      <c r="F602">
        <v>6466.8</v>
      </c>
      <c r="G602">
        <v>14098.89</v>
      </c>
      <c r="H602">
        <v>7861.51</v>
      </c>
      <c r="I602">
        <v>16785.689999999999</v>
      </c>
      <c r="J602">
        <v>1616.62</v>
      </c>
      <c r="K602">
        <v>16785.689999999999</v>
      </c>
      <c r="L602">
        <v>27142.47</v>
      </c>
      <c r="M602">
        <v>3.9835000000000003</v>
      </c>
      <c r="N602">
        <v>4.2430000000000003</v>
      </c>
      <c r="O602">
        <v>4.5865</v>
      </c>
      <c r="P602">
        <v>4.8360000000000003</v>
      </c>
      <c r="Q602">
        <v>77.718999999999994</v>
      </c>
      <c r="R602">
        <v>1.4267000000000001</v>
      </c>
      <c r="S602">
        <v>114.81</v>
      </c>
      <c r="T602">
        <v>2.0472999999999999</v>
      </c>
      <c r="U602">
        <v>0.88790000000000002</v>
      </c>
      <c r="V602">
        <v>0.75790000000000002</v>
      </c>
      <c r="W602">
        <v>1.1637</v>
      </c>
      <c r="X602">
        <v>5.3868999999999998</v>
      </c>
      <c r="Y602">
        <v>6.4381000000000004</v>
      </c>
      <c r="Z602">
        <v>39.844999999999999</v>
      </c>
      <c r="AA602">
        <v>3.4089999999999998</v>
      </c>
      <c r="AB602">
        <v>6.8697999999999997</v>
      </c>
      <c r="AC602">
        <v>10.935499999999999</v>
      </c>
      <c r="AD602">
        <v>62.05</v>
      </c>
      <c r="AE602">
        <v>13.92</v>
      </c>
      <c r="AF602">
        <v>96.95</v>
      </c>
      <c r="AG602">
        <v>129.1</v>
      </c>
      <c r="AH602">
        <v>742.8</v>
      </c>
      <c r="AI602">
        <v>81.66</v>
      </c>
      <c r="AJ602">
        <v>991.25</v>
      </c>
      <c r="AK602">
        <v>373</v>
      </c>
      <c r="AL602">
        <v>9.56</v>
      </c>
      <c r="AM602">
        <v>939</v>
      </c>
    </row>
    <row r="603" spans="2:39" x14ac:dyDescent="0.25">
      <c r="B603" s="15">
        <v>39346</v>
      </c>
      <c r="C603">
        <v>13820.19</v>
      </c>
      <c r="D603">
        <v>1525.75</v>
      </c>
      <c r="E603">
        <v>2671.22</v>
      </c>
      <c r="F603">
        <v>6456.7</v>
      </c>
      <c r="G603">
        <v>13940.07</v>
      </c>
      <c r="H603">
        <v>7794.43</v>
      </c>
      <c r="I603">
        <v>16312.61</v>
      </c>
      <c r="J603">
        <v>1552.07</v>
      </c>
      <c r="K603">
        <v>16312.61</v>
      </c>
      <c r="L603">
        <v>25843.78</v>
      </c>
      <c r="M603">
        <v>4.0327000000000002</v>
      </c>
      <c r="N603">
        <v>4.2911999999999999</v>
      </c>
      <c r="O603">
        <v>4.6203000000000003</v>
      </c>
      <c r="P603">
        <v>4.8852000000000002</v>
      </c>
      <c r="Q603">
        <v>78.596999999999994</v>
      </c>
      <c r="R603">
        <v>1.4091</v>
      </c>
      <c r="S603">
        <v>115.5</v>
      </c>
      <c r="T603">
        <v>2.0203000000000002</v>
      </c>
      <c r="U603">
        <v>0.86670000000000003</v>
      </c>
      <c r="V603">
        <v>0.74439999999999995</v>
      </c>
      <c r="W603">
        <v>1.1722999999999999</v>
      </c>
      <c r="X603">
        <v>5.5289999999999999</v>
      </c>
      <c r="Y603">
        <v>6.5208000000000004</v>
      </c>
      <c r="Z603">
        <v>39.902500000000003</v>
      </c>
      <c r="AA603">
        <v>3.4449999999999998</v>
      </c>
      <c r="AB603">
        <v>7.0003000000000002</v>
      </c>
      <c r="AC603">
        <v>10.9588</v>
      </c>
      <c r="AD603">
        <v>63.48</v>
      </c>
      <c r="AE603">
        <v>13.474</v>
      </c>
      <c r="AF603">
        <v>96.7</v>
      </c>
      <c r="AG603">
        <v>128.05000000000001</v>
      </c>
      <c r="AH603">
        <v>732.1</v>
      </c>
      <c r="AI603">
        <v>81.62</v>
      </c>
      <c r="AJ603">
        <v>979</v>
      </c>
      <c r="AK603">
        <v>376.5</v>
      </c>
      <c r="AL603">
        <v>9.7899999999999991</v>
      </c>
      <c r="AM603">
        <v>874</v>
      </c>
    </row>
    <row r="604" spans="2:39" x14ac:dyDescent="0.25">
      <c r="B604" s="15">
        <v>39339</v>
      </c>
      <c r="C604">
        <v>13442.52</v>
      </c>
      <c r="D604">
        <v>1484.25</v>
      </c>
      <c r="E604">
        <v>2602.1799999999998</v>
      </c>
      <c r="F604">
        <v>6289.3</v>
      </c>
      <c r="G604">
        <v>13846.41</v>
      </c>
      <c r="H604">
        <v>7497.74</v>
      </c>
      <c r="I604">
        <v>16127.42</v>
      </c>
      <c r="J604">
        <v>1544.71</v>
      </c>
      <c r="K604">
        <v>16127.42</v>
      </c>
      <c r="L604">
        <v>24898.11</v>
      </c>
      <c r="M604">
        <v>4.0327000000000002</v>
      </c>
      <c r="N604">
        <v>4.1703999999999999</v>
      </c>
      <c r="O604">
        <v>4.4543999999999997</v>
      </c>
      <c r="P604">
        <v>4.7191000000000001</v>
      </c>
      <c r="Q604">
        <v>79.617000000000004</v>
      </c>
      <c r="R604">
        <v>1.3875</v>
      </c>
      <c r="S604">
        <v>115.37</v>
      </c>
      <c r="T604">
        <v>2.0074000000000001</v>
      </c>
      <c r="U604">
        <v>0.84199999999999997</v>
      </c>
      <c r="V604">
        <v>0.71309999999999996</v>
      </c>
      <c r="W604">
        <v>1.1895</v>
      </c>
      <c r="X604">
        <v>5.6353999999999997</v>
      </c>
      <c r="Y604">
        <v>6.6788999999999996</v>
      </c>
      <c r="Z604">
        <v>40.457500000000003</v>
      </c>
      <c r="AA604">
        <v>3.4824999999999999</v>
      </c>
      <c r="AB604">
        <v>7.1487999999999996</v>
      </c>
      <c r="AC604">
        <v>11.122299999999999</v>
      </c>
      <c r="AD604">
        <v>60.9</v>
      </c>
      <c r="AE604">
        <v>12.544</v>
      </c>
      <c r="AF604">
        <v>95.25</v>
      </c>
      <c r="AG604">
        <v>123.45</v>
      </c>
      <c r="AH604">
        <v>711.1</v>
      </c>
      <c r="AI604">
        <v>79.099999999999994</v>
      </c>
      <c r="AJ604">
        <v>941</v>
      </c>
      <c r="AK604">
        <v>336.5</v>
      </c>
      <c r="AL604">
        <v>9.35</v>
      </c>
      <c r="AM604">
        <v>838</v>
      </c>
    </row>
    <row r="605" spans="2:39" x14ac:dyDescent="0.25">
      <c r="B605" s="15">
        <v>39332</v>
      </c>
      <c r="C605">
        <v>13113.38</v>
      </c>
      <c r="D605">
        <v>1453.55</v>
      </c>
      <c r="E605">
        <v>2565.6999999999998</v>
      </c>
      <c r="F605">
        <v>6191.2</v>
      </c>
      <c r="G605">
        <v>13651.21</v>
      </c>
      <c r="H605">
        <v>7436.63</v>
      </c>
      <c r="I605">
        <v>16122.16</v>
      </c>
      <c r="J605">
        <v>1557.02</v>
      </c>
      <c r="K605">
        <v>16122.16</v>
      </c>
      <c r="L605">
        <v>23982.61</v>
      </c>
      <c r="M605">
        <v>3.8997999999999999</v>
      </c>
      <c r="N605">
        <v>4.0407999999999999</v>
      </c>
      <c r="O605">
        <v>4.3815999999999997</v>
      </c>
      <c r="P605">
        <v>4.6973000000000003</v>
      </c>
      <c r="Q605">
        <v>79.959000000000003</v>
      </c>
      <c r="R605">
        <v>1.3768</v>
      </c>
      <c r="S605">
        <v>113.38</v>
      </c>
      <c r="T605">
        <v>2.0287000000000002</v>
      </c>
      <c r="U605">
        <v>0.8266</v>
      </c>
      <c r="V605">
        <v>0.69120000000000004</v>
      </c>
      <c r="W605">
        <v>1.1887000000000001</v>
      </c>
      <c r="X605">
        <v>5.7481</v>
      </c>
      <c r="Y605">
        <v>6.7972999999999999</v>
      </c>
      <c r="Z605">
        <v>40.6905</v>
      </c>
      <c r="AA605">
        <v>3.5045000000000002</v>
      </c>
      <c r="AB605">
        <v>7.2560000000000002</v>
      </c>
      <c r="AC605">
        <v>11.1412</v>
      </c>
      <c r="AD605">
        <v>57.9</v>
      </c>
      <c r="AE605">
        <v>12.592000000000001</v>
      </c>
      <c r="AF605">
        <v>96.1</v>
      </c>
      <c r="AG605">
        <v>122</v>
      </c>
      <c r="AH605">
        <v>703.2</v>
      </c>
      <c r="AI605">
        <v>76.7</v>
      </c>
      <c r="AJ605">
        <v>891</v>
      </c>
      <c r="AK605">
        <v>331.25</v>
      </c>
      <c r="AL605">
        <v>9.41</v>
      </c>
      <c r="AM605">
        <v>840</v>
      </c>
    </row>
    <row r="606" spans="2:39" x14ac:dyDescent="0.25">
      <c r="B606" s="15">
        <v>39325</v>
      </c>
      <c r="C606">
        <v>13357.74</v>
      </c>
      <c r="D606">
        <v>1473.99</v>
      </c>
      <c r="E606">
        <v>2596.36</v>
      </c>
      <c r="F606">
        <v>6303.3</v>
      </c>
      <c r="G606">
        <v>13660.48</v>
      </c>
      <c r="H606">
        <v>7638.17</v>
      </c>
      <c r="I606">
        <v>16569.09</v>
      </c>
      <c r="J606">
        <v>1608.25</v>
      </c>
      <c r="K606">
        <v>16569.09</v>
      </c>
      <c r="L606">
        <v>23984.14</v>
      </c>
      <c r="M606">
        <v>4.1319999999999997</v>
      </c>
      <c r="N606">
        <v>4.2442000000000002</v>
      </c>
      <c r="O606">
        <v>4.5292000000000003</v>
      </c>
      <c r="P606">
        <v>4.8224</v>
      </c>
      <c r="Q606">
        <v>80.790999999999997</v>
      </c>
      <c r="R606">
        <v>1.363</v>
      </c>
      <c r="S606">
        <v>115.77</v>
      </c>
      <c r="T606">
        <v>2.0171000000000001</v>
      </c>
      <c r="U606">
        <v>0.81859999999999999</v>
      </c>
      <c r="V606">
        <v>0.70169999999999999</v>
      </c>
      <c r="W606">
        <v>1.2083999999999999</v>
      </c>
      <c r="X606">
        <v>5.8242000000000003</v>
      </c>
      <c r="Y606">
        <v>6.8947000000000003</v>
      </c>
      <c r="Z606">
        <v>40.93</v>
      </c>
      <c r="AA606">
        <v>3.5015000000000001</v>
      </c>
      <c r="AB606">
        <v>7.1475</v>
      </c>
      <c r="AC606">
        <v>11.0303</v>
      </c>
      <c r="AD606">
        <v>58.87</v>
      </c>
      <c r="AE606">
        <v>12.063000000000001</v>
      </c>
      <c r="AF606">
        <v>94.1</v>
      </c>
      <c r="AG606">
        <v>125</v>
      </c>
      <c r="AH606">
        <v>675.8</v>
      </c>
      <c r="AI606">
        <v>74.040000000000006</v>
      </c>
      <c r="AJ606">
        <v>868</v>
      </c>
      <c r="AK606">
        <v>324</v>
      </c>
      <c r="AL606">
        <v>9.48</v>
      </c>
      <c r="AM606">
        <v>767</v>
      </c>
    </row>
    <row r="607" spans="2:39" x14ac:dyDescent="0.25">
      <c r="B607" s="15">
        <v>39318</v>
      </c>
      <c r="C607">
        <v>13378.87</v>
      </c>
      <c r="D607">
        <v>1479.37</v>
      </c>
      <c r="E607">
        <v>2576.69</v>
      </c>
      <c r="F607">
        <v>6220.1</v>
      </c>
      <c r="G607">
        <v>13520.33</v>
      </c>
      <c r="H607">
        <v>7507.27</v>
      </c>
      <c r="I607">
        <v>16248.97</v>
      </c>
      <c r="J607">
        <v>1585.85</v>
      </c>
      <c r="K607">
        <v>16248.97</v>
      </c>
      <c r="L607">
        <v>22921.89</v>
      </c>
      <c r="M607">
        <v>4.2904</v>
      </c>
      <c r="N607">
        <v>4.4104999999999999</v>
      </c>
      <c r="O607">
        <v>4.6155999999999997</v>
      </c>
      <c r="P607">
        <v>4.8842999999999996</v>
      </c>
      <c r="Q607">
        <v>80.667000000000002</v>
      </c>
      <c r="R607">
        <v>1.3674999999999999</v>
      </c>
      <c r="S607">
        <v>116.45</v>
      </c>
      <c r="T607">
        <v>2.0143</v>
      </c>
      <c r="U607">
        <v>0.82730000000000004</v>
      </c>
      <c r="V607">
        <v>0.72150000000000003</v>
      </c>
      <c r="W607">
        <v>1.2006000000000001</v>
      </c>
      <c r="X607">
        <v>5.8100000000000005</v>
      </c>
      <c r="Y607">
        <v>6.8431999999999995</v>
      </c>
      <c r="Z607">
        <v>41.097499999999997</v>
      </c>
      <c r="AA607">
        <v>3.4870000000000001</v>
      </c>
      <c r="AB607">
        <v>7.1680000000000001</v>
      </c>
      <c r="AC607">
        <v>11.0063</v>
      </c>
      <c r="AD607">
        <v>56.2</v>
      </c>
      <c r="AE607">
        <v>11.94</v>
      </c>
      <c r="AF607">
        <v>94.375</v>
      </c>
      <c r="AG607">
        <v>126</v>
      </c>
      <c r="AH607">
        <v>668</v>
      </c>
      <c r="AI607">
        <v>71.09</v>
      </c>
      <c r="AJ607">
        <v>849</v>
      </c>
      <c r="AK607">
        <v>341.5</v>
      </c>
      <c r="AL607">
        <v>9.39</v>
      </c>
      <c r="AM607">
        <v>725.75</v>
      </c>
    </row>
    <row r="608" spans="2:39" x14ac:dyDescent="0.25">
      <c r="B608" s="15">
        <v>39311</v>
      </c>
      <c r="C608">
        <v>13079.08</v>
      </c>
      <c r="D608">
        <v>1445.94</v>
      </c>
      <c r="E608">
        <v>2505.0300000000002</v>
      </c>
      <c r="F608">
        <v>6064.2</v>
      </c>
      <c r="G608">
        <v>13049.58</v>
      </c>
      <c r="H608">
        <v>7378.29</v>
      </c>
      <c r="I608">
        <v>15273.68</v>
      </c>
      <c r="J608">
        <v>1480.39</v>
      </c>
      <c r="K608">
        <v>15273.68</v>
      </c>
      <c r="L608">
        <v>20387.13</v>
      </c>
      <c r="M608">
        <v>4.1845999999999997</v>
      </c>
      <c r="N608">
        <v>4.3585000000000003</v>
      </c>
      <c r="O608">
        <v>4.6847000000000003</v>
      </c>
      <c r="P608">
        <v>4.9863</v>
      </c>
      <c r="Q608">
        <v>81.426000000000002</v>
      </c>
      <c r="R608">
        <v>1.3474999999999999</v>
      </c>
      <c r="S608">
        <v>114.36</v>
      </c>
      <c r="T608">
        <v>1.9811999999999999</v>
      </c>
      <c r="U608">
        <v>0.79769999999999996</v>
      </c>
      <c r="V608">
        <v>0.69769999999999999</v>
      </c>
      <c r="W608">
        <v>1.2079</v>
      </c>
      <c r="X608">
        <v>5.9486999999999997</v>
      </c>
      <c r="Y608">
        <v>6.9315999999999995</v>
      </c>
      <c r="Z608">
        <v>41.316200000000002</v>
      </c>
      <c r="AA608">
        <v>3.5125000000000002</v>
      </c>
      <c r="AB608">
        <v>7.3368000000000002</v>
      </c>
      <c r="AC608">
        <v>11.0823</v>
      </c>
      <c r="AD608">
        <v>55.5</v>
      </c>
      <c r="AE608">
        <v>11.8</v>
      </c>
      <c r="AF608">
        <v>91.95</v>
      </c>
      <c r="AG608">
        <v>123.05</v>
      </c>
      <c r="AH608">
        <v>656.9</v>
      </c>
      <c r="AI608">
        <v>71.98</v>
      </c>
      <c r="AJ608">
        <v>811.5</v>
      </c>
      <c r="AK608">
        <v>328.5</v>
      </c>
      <c r="AL608">
        <v>9.4</v>
      </c>
      <c r="AM608">
        <v>672</v>
      </c>
    </row>
    <row r="609" spans="2:39" x14ac:dyDescent="0.25">
      <c r="B609" s="15">
        <v>39304</v>
      </c>
      <c r="C609">
        <v>13239.54</v>
      </c>
      <c r="D609">
        <v>1453.64</v>
      </c>
      <c r="E609">
        <v>2544.89</v>
      </c>
      <c r="F609">
        <v>6038.3</v>
      </c>
      <c r="G609">
        <v>13466.28</v>
      </c>
      <c r="H609">
        <v>7343.26</v>
      </c>
      <c r="I609">
        <v>16764.09</v>
      </c>
      <c r="J609">
        <v>1633.93</v>
      </c>
      <c r="K609">
        <v>16764.09</v>
      </c>
      <c r="L609">
        <v>21792.71</v>
      </c>
      <c r="M609">
        <v>4.4561999999999999</v>
      </c>
      <c r="N609">
        <v>4.5926</v>
      </c>
      <c r="O609">
        <v>4.8075999999999999</v>
      </c>
      <c r="P609">
        <v>5.0331000000000001</v>
      </c>
      <c r="Q609">
        <v>80.679000000000002</v>
      </c>
      <c r="R609">
        <v>1.3693</v>
      </c>
      <c r="S609">
        <v>118.4</v>
      </c>
      <c r="T609">
        <v>2.0232999999999999</v>
      </c>
      <c r="U609">
        <v>0.84450000000000003</v>
      </c>
      <c r="V609">
        <v>0.74539999999999995</v>
      </c>
      <c r="W609">
        <v>1.1988000000000001</v>
      </c>
      <c r="X609">
        <v>5.8220000000000001</v>
      </c>
      <c r="Y609">
        <v>6.7737999999999996</v>
      </c>
      <c r="Z609">
        <v>40.642499999999998</v>
      </c>
      <c r="AA609">
        <v>3.476</v>
      </c>
      <c r="AB609">
        <v>7.1754999999999995</v>
      </c>
      <c r="AC609">
        <v>11.0025</v>
      </c>
      <c r="AD609">
        <v>59.25</v>
      </c>
      <c r="AE609">
        <v>12.87</v>
      </c>
      <c r="AF609">
        <v>90.224999999999994</v>
      </c>
      <c r="AG609">
        <v>131</v>
      </c>
      <c r="AH609">
        <v>670.3</v>
      </c>
      <c r="AI609">
        <v>71.47</v>
      </c>
      <c r="AJ609">
        <v>850</v>
      </c>
      <c r="AK609">
        <v>333</v>
      </c>
      <c r="AL609">
        <v>9.5399999999999991</v>
      </c>
      <c r="AM609">
        <v>667</v>
      </c>
    </row>
    <row r="610" spans="2:39" x14ac:dyDescent="0.25">
      <c r="B610" s="15">
        <v>39297</v>
      </c>
      <c r="C610">
        <v>13181.91</v>
      </c>
      <c r="D610">
        <v>1433.06</v>
      </c>
      <c r="E610">
        <v>2511.25</v>
      </c>
      <c r="F610">
        <v>6224.3</v>
      </c>
      <c r="G610">
        <v>13565.24</v>
      </c>
      <c r="H610">
        <v>7435.67</v>
      </c>
      <c r="I610">
        <v>16979.86</v>
      </c>
      <c r="J610">
        <v>1672.54</v>
      </c>
      <c r="K610">
        <v>16979.86</v>
      </c>
      <c r="L610">
        <v>22538.44</v>
      </c>
      <c r="M610">
        <v>4.4166999999999996</v>
      </c>
      <c r="N610">
        <v>4.4835000000000003</v>
      </c>
      <c r="O610">
        <v>4.6841999999999997</v>
      </c>
      <c r="P610">
        <v>4.8651999999999997</v>
      </c>
      <c r="Q610">
        <v>80.177000000000007</v>
      </c>
      <c r="R610">
        <v>1.3773</v>
      </c>
      <c r="S610">
        <v>118.06</v>
      </c>
      <c r="T610">
        <v>2.0409999999999999</v>
      </c>
      <c r="U610">
        <v>0.8548</v>
      </c>
      <c r="V610">
        <v>0.76049999999999995</v>
      </c>
      <c r="W610">
        <v>1.1907000000000001</v>
      </c>
      <c r="X610">
        <v>5.7907999999999999</v>
      </c>
      <c r="Y610">
        <v>6.7243000000000004</v>
      </c>
      <c r="Z610">
        <v>40.35</v>
      </c>
      <c r="AA610">
        <v>3.4609999999999999</v>
      </c>
      <c r="AB610">
        <v>7.1280000000000001</v>
      </c>
      <c r="AC610">
        <v>10.9985</v>
      </c>
      <c r="AD610">
        <v>62.85</v>
      </c>
      <c r="AE610">
        <v>13.157999999999999</v>
      </c>
      <c r="AF610">
        <v>93.6</v>
      </c>
      <c r="AG610">
        <v>142.44999999999999</v>
      </c>
      <c r="AH610">
        <v>672.5</v>
      </c>
      <c r="AI610">
        <v>75.48</v>
      </c>
      <c r="AJ610">
        <v>839</v>
      </c>
      <c r="AK610">
        <v>326.5</v>
      </c>
      <c r="AL610">
        <v>10.25</v>
      </c>
      <c r="AM610">
        <v>650</v>
      </c>
    </row>
    <row r="611" spans="2:39" x14ac:dyDescent="0.25">
      <c r="B611" s="15">
        <v>39290</v>
      </c>
      <c r="C611">
        <v>13265.47</v>
      </c>
      <c r="D611">
        <v>1458.95</v>
      </c>
      <c r="E611">
        <v>2562.2399999999998</v>
      </c>
      <c r="F611">
        <v>6215.2</v>
      </c>
      <c r="G611">
        <v>13748.53</v>
      </c>
      <c r="H611">
        <v>7451.68</v>
      </c>
      <c r="I611">
        <v>17283.810000000001</v>
      </c>
      <c r="J611">
        <v>1699.71</v>
      </c>
      <c r="K611">
        <v>17283.810000000001</v>
      </c>
      <c r="L611">
        <v>22570.41</v>
      </c>
      <c r="M611">
        <v>4.4928999999999997</v>
      </c>
      <c r="N611">
        <v>4.5614999999999997</v>
      </c>
      <c r="O611">
        <v>4.7569999999999997</v>
      </c>
      <c r="P611">
        <v>4.9317000000000002</v>
      </c>
      <c r="Q611">
        <v>80.945999999999998</v>
      </c>
      <c r="R611">
        <v>1.3635999999999999</v>
      </c>
      <c r="S611">
        <v>118.63</v>
      </c>
      <c r="T611">
        <v>2.0242</v>
      </c>
      <c r="U611">
        <v>0.85189999999999999</v>
      </c>
      <c r="V611">
        <v>0.76529999999999998</v>
      </c>
      <c r="W611">
        <v>1.2084999999999999</v>
      </c>
      <c r="X611">
        <v>5.8795000000000002</v>
      </c>
      <c r="Y611">
        <v>6.7462999999999997</v>
      </c>
      <c r="Z611">
        <v>40.53</v>
      </c>
      <c r="AA611">
        <v>3.46</v>
      </c>
      <c r="AB611">
        <v>7.11</v>
      </c>
      <c r="AC611">
        <v>11.012499999999999</v>
      </c>
      <c r="AD611">
        <v>61.55</v>
      </c>
      <c r="AE611">
        <v>12.643000000000001</v>
      </c>
      <c r="AF611">
        <v>93.625</v>
      </c>
      <c r="AG611">
        <v>142</v>
      </c>
      <c r="AH611">
        <v>660.1</v>
      </c>
      <c r="AI611">
        <v>77.02</v>
      </c>
      <c r="AJ611">
        <v>815.5</v>
      </c>
      <c r="AK611">
        <v>321</v>
      </c>
      <c r="AL611">
        <v>9.99</v>
      </c>
      <c r="AM611">
        <v>653.25</v>
      </c>
    </row>
    <row r="612" spans="2:39" x14ac:dyDescent="0.25">
      <c r="B612" s="15">
        <v>39283</v>
      </c>
      <c r="C612">
        <v>13851.08</v>
      </c>
      <c r="D612">
        <v>1534.1</v>
      </c>
      <c r="E612">
        <v>2687.6</v>
      </c>
      <c r="F612">
        <v>6585.2</v>
      </c>
      <c r="G612">
        <v>14582.87</v>
      </c>
      <c r="H612">
        <v>7874.85</v>
      </c>
      <c r="I612">
        <v>18157.93</v>
      </c>
      <c r="J612">
        <v>1776.17</v>
      </c>
      <c r="K612">
        <v>18157.93</v>
      </c>
      <c r="L612">
        <v>23291.9</v>
      </c>
      <c r="M612">
        <v>4.7622999999999998</v>
      </c>
      <c r="N612">
        <v>4.8383000000000003</v>
      </c>
      <c r="O612">
        <v>4.9497</v>
      </c>
      <c r="P612">
        <v>5.0580999999999996</v>
      </c>
      <c r="Q612">
        <v>80.287999999999997</v>
      </c>
      <c r="R612">
        <v>1.3827</v>
      </c>
      <c r="S612">
        <v>121.28</v>
      </c>
      <c r="T612">
        <v>2.0560999999999998</v>
      </c>
      <c r="U612">
        <v>0.88029999999999997</v>
      </c>
      <c r="V612">
        <v>0.7974</v>
      </c>
      <c r="W612">
        <v>1.2009000000000001</v>
      </c>
      <c r="X612">
        <v>5.7283999999999997</v>
      </c>
      <c r="Y612">
        <v>6.6330999999999998</v>
      </c>
      <c r="Z612">
        <v>40.31</v>
      </c>
      <c r="AA612">
        <v>3.41</v>
      </c>
      <c r="AB612">
        <v>6.8937999999999997</v>
      </c>
      <c r="AC612">
        <v>10.7935</v>
      </c>
      <c r="AD612">
        <v>61.1</v>
      </c>
      <c r="AE612">
        <v>13.315</v>
      </c>
      <c r="AF612">
        <v>90.825000000000003</v>
      </c>
      <c r="AG612">
        <v>136.44999999999999</v>
      </c>
      <c r="AH612">
        <v>684.7</v>
      </c>
      <c r="AI612">
        <v>75.569999999999993</v>
      </c>
      <c r="AJ612">
        <v>850.25</v>
      </c>
      <c r="AK612">
        <v>318.25</v>
      </c>
      <c r="AL612">
        <v>10.3</v>
      </c>
      <c r="AM612">
        <v>616.25</v>
      </c>
    </row>
    <row r="613" spans="2:39" x14ac:dyDescent="0.25">
      <c r="B613" s="15">
        <v>39276</v>
      </c>
      <c r="C613">
        <v>13907.25</v>
      </c>
      <c r="D613">
        <v>1552.5</v>
      </c>
      <c r="E613">
        <v>2707</v>
      </c>
      <c r="F613">
        <v>6716.7</v>
      </c>
      <c r="G613">
        <v>14496.5</v>
      </c>
      <c r="H613">
        <v>8092.77</v>
      </c>
      <c r="I613">
        <v>18238.95</v>
      </c>
      <c r="J613">
        <v>1783.2</v>
      </c>
      <c r="K613">
        <v>18238.95</v>
      </c>
      <c r="L613">
        <v>23099.29</v>
      </c>
      <c r="M613">
        <v>4.9161000000000001</v>
      </c>
      <c r="N613">
        <v>5.0004</v>
      </c>
      <c r="O613">
        <v>5.0928000000000004</v>
      </c>
      <c r="P613">
        <v>5.1848999999999998</v>
      </c>
      <c r="Q613">
        <v>80.575999999999993</v>
      </c>
      <c r="R613">
        <v>1.3782000000000001</v>
      </c>
      <c r="S613">
        <v>121.93</v>
      </c>
      <c r="T613">
        <v>2.0343</v>
      </c>
      <c r="U613">
        <v>0.87119999999999997</v>
      </c>
      <c r="V613">
        <v>0.78720000000000001</v>
      </c>
      <c r="W613">
        <v>1.2025999999999999</v>
      </c>
      <c r="X613">
        <v>5.7413999999999996</v>
      </c>
      <c r="Y613">
        <v>6.6441999999999997</v>
      </c>
      <c r="Z613">
        <v>40.422499999999999</v>
      </c>
      <c r="AA613">
        <v>3.4464999999999999</v>
      </c>
      <c r="AB613">
        <v>6.9577999999999998</v>
      </c>
      <c r="AC613">
        <v>10.7607</v>
      </c>
      <c r="AD613">
        <v>66.489999999999995</v>
      </c>
      <c r="AE613">
        <v>13.010999999999999</v>
      </c>
      <c r="AF613">
        <v>91.625</v>
      </c>
      <c r="AG613">
        <v>126.95</v>
      </c>
      <c r="AH613">
        <v>667.3</v>
      </c>
      <c r="AI613">
        <v>73.930000000000007</v>
      </c>
      <c r="AJ613">
        <v>913</v>
      </c>
      <c r="AK613">
        <v>341.5</v>
      </c>
      <c r="AL613">
        <v>9.8699999999999992</v>
      </c>
      <c r="AM613">
        <v>614</v>
      </c>
    </row>
    <row r="614" spans="2:39" x14ac:dyDescent="0.25">
      <c r="B614" s="15">
        <v>39269</v>
      </c>
      <c r="C614">
        <v>13611.68</v>
      </c>
      <c r="D614">
        <v>1530.44</v>
      </c>
      <c r="E614">
        <v>2666.51</v>
      </c>
      <c r="F614">
        <v>6690.1</v>
      </c>
      <c r="G614">
        <v>14118.7</v>
      </c>
      <c r="H614">
        <v>8048.32</v>
      </c>
      <c r="I614">
        <v>18140.939999999999</v>
      </c>
      <c r="J614">
        <v>1779.67</v>
      </c>
      <c r="K614">
        <v>18140.939999999999</v>
      </c>
      <c r="L614">
        <v>22531.74</v>
      </c>
      <c r="M614">
        <v>4.9835000000000003</v>
      </c>
      <c r="N614">
        <v>5.0867000000000004</v>
      </c>
      <c r="O614">
        <v>5.1824000000000003</v>
      </c>
      <c r="P614">
        <v>5.2683999999999997</v>
      </c>
      <c r="Q614">
        <v>81.465000000000003</v>
      </c>
      <c r="R614">
        <v>1.3627</v>
      </c>
      <c r="S614">
        <v>123.34</v>
      </c>
      <c r="T614">
        <v>2.0108000000000001</v>
      </c>
      <c r="U614">
        <v>0.85819999999999996</v>
      </c>
      <c r="V614">
        <v>0.7823</v>
      </c>
      <c r="W614">
        <v>1.218</v>
      </c>
      <c r="X614">
        <v>5.8078000000000003</v>
      </c>
      <c r="Y614">
        <v>6.7280999999999995</v>
      </c>
      <c r="Z614">
        <v>40.4375</v>
      </c>
      <c r="AA614">
        <v>3.448</v>
      </c>
      <c r="AB614">
        <v>6.9869000000000003</v>
      </c>
      <c r="AC614">
        <v>10.7692</v>
      </c>
      <c r="AD614">
        <v>60</v>
      </c>
      <c r="AE614">
        <v>12.648</v>
      </c>
      <c r="AF614">
        <v>92.5</v>
      </c>
      <c r="AG614">
        <v>131.4</v>
      </c>
      <c r="AH614">
        <v>654.79999999999995</v>
      </c>
      <c r="AI614">
        <v>72.81</v>
      </c>
      <c r="AJ614">
        <v>864.75</v>
      </c>
      <c r="AK614">
        <v>334.5</v>
      </c>
      <c r="AL614">
        <v>9.5399999999999991</v>
      </c>
      <c r="AM614">
        <v>600.5</v>
      </c>
    </row>
    <row r="615" spans="2:39" x14ac:dyDescent="0.25">
      <c r="B615" s="15">
        <v>39262</v>
      </c>
      <c r="C615">
        <v>13408.62</v>
      </c>
      <c r="D615">
        <v>1503.35</v>
      </c>
      <c r="E615">
        <v>2603.23</v>
      </c>
      <c r="F615">
        <v>6607.9</v>
      </c>
      <c r="G615">
        <v>13906.57</v>
      </c>
      <c r="H615">
        <v>8007.32</v>
      </c>
      <c r="I615">
        <v>18138.36</v>
      </c>
      <c r="J615">
        <v>1774.88</v>
      </c>
      <c r="K615">
        <v>18138.36</v>
      </c>
      <c r="L615">
        <v>21772.73</v>
      </c>
      <c r="M615">
        <v>4.8582000000000001</v>
      </c>
      <c r="N615">
        <v>4.9213000000000005</v>
      </c>
      <c r="O615">
        <v>5.0244</v>
      </c>
      <c r="P615">
        <v>5.1238999999999999</v>
      </c>
      <c r="Q615">
        <v>81.92</v>
      </c>
      <c r="R615">
        <v>1.3541000000000001</v>
      </c>
      <c r="S615">
        <v>123.17</v>
      </c>
      <c r="T615">
        <v>2.0087000000000002</v>
      </c>
      <c r="U615">
        <v>0.84940000000000004</v>
      </c>
      <c r="V615">
        <v>0.77270000000000005</v>
      </c>
      <c r="W615">
        <v>1.2215</v>
      </c>
      <c r="X615">
        <v>5.8944000000000001</v>
      </c>
      <c r="Y615">
        <v>6.8337000000000003</v>
      </c>
      <c r="Z615">
        <v>40.722499999999997</v>
      </c>
      <c r="AA615">
        <v>3.4544999999999999</v>
      </c>
      <c r="AB615">
        <v>7.0430000000000001</v>
      </c>
      <c r="AC615">
        <v>10.808400000000001</v>
      </c>
      <c r="AD615">
        <v>58.5</v>
      </c>
      <c r="AE615">
        <v>12.353</v>
      </c>
      <c r="AF615">
        <v>85.5</v>
      </c>
      <c r="AG615">
        <v>133</v>
      </c>
      <c r="AH615">
        <v>650.9</v>
      </c>
      <c r="AI615">
        <v>70.680000000000007</v>
      </c>
      <c r="AJ615">
        <v>850</v>
      </c>
      <c r="AK615">
        <v>329.5</v>
      </c>
      <c r="AL615">
        <v>9.07</v>
      </c>
      <c r="AM615">
        <v>582</v>
      </c>
    </row>
    <row r="616" spans="2:39" x14ac:dyDescent="0.25">
      <c r="B616" s="15">
        <v>39255</v>
      </c>
      <c r="C616">
        <v>13360.26</v>
      </c>
      <c r="D616">
        <v>1502.56</v>
      </c>
      <c r="E616">
        <v>2588.96</v>
      </c>
      <c r="F616">
        <v>6567.4</v>
      </c>
      <c r="G616">
        <v>13986.03</v>
      </c>
      <c r="H616">
        <v>7949.63</v>
      </c>
      <c r="I616">
        <v>18188.63</v>
      </c>
      <c r="J616">
        <v>1777.99</v>
      </c>
      <c r="K616">
        <v>18188.63</v>
      </c>
      <c r="L616">
        <v>21999.91</v>
      </c>
      <c r="M616">
        <v>4.9074</v>
      </c>
      <c r="N616">
        <v>5.0095000000000001</v>
      </c>
      <c r="O616">
        <v>5.13</v>
      </c>
      <c r="P616">
        <v>5.2481</v>
      </c>
      <c r="Q616">
        <v>82.335999999999999</v>
      </c>
      <c r="R616">
        <v>1.347</v>
      </c>
      <c r="S616">
        <v>123.89</v>
      </c>
      <c r="T616">
        <v>1.9994000000000001</v>
      </c>
      <c r="U616">
        <v>0.84730000000000005</v>
      </c>
      <c r="V616">
        <v>0.76400000000000001</v>
      </c>
      <c r="W616">
        <v>1.2294</v>
      </c>
      <c r="X616">
        <v>5.9242999999999997</v>
      </c>
      <c r="Y616">
        <v>6.8635000000000002</v>
      </c>
      <c r="Z616">
        <v>40.755000000000003</v>
      </c>
      <c r="AA616">
        <v>3.4550000000000001</v>
      </c>
      <c r="AB616">
        <v>7.157</v>
      </c>
      <c r="AC616">
        <v>10.8424</v>
      </c>
      <c r="AD616">
        <v>55.89</v>
      </c>
      <c r="AE616">
        <v>13.02</v>
      </c>
      <c r="AF616">
        <v>87.8</v>
      </c>
      <c r="AG616">
        <v>126.75</v>
      </c>
      <c r="AH616">
        <v>653.5</v>
      </c>
      <c r="AI616">
        <v>69.14</v>
      </c>
      <c r="AJ616">
        <v>797</v>
      </c>
      <c r="AK616">
        <v>367.5</v>
      </c>
      <c r="AL616">
        <v>9.16</v>
      </c>
      <c r="AM616">
        <v>592.25</v>
      </c>
    </row>
    <row r="617" spans="2:39" x14ac:dyDescent="0.25">
      <c r="B617" s="15">
        <v>39248</v>
      </c>
      <c r="C617">
        <v>13639.48</v>
      </c>
      <c r="D617">
        <v>1532.91</v>
      </c>
      <c r="E617">
        <v>2626.71</v>
      </c>
      <c r="F617">
        <v>6732.4</v>
      </c>
      <c r="G617">
        <v>14137.41</v>
      </c>
      <c r="H617">
        <v>8030.64</v>
      </c>
      <c r="I617">
        <v>17971.490000000002</v>
      </c>
      <c r="J617">
        <v>1772.94</v>
      </c>
      <c r="K617">
        <v>17971.490000000002</v>
      </c>
      <c r="L617">
        <v>21017.05</v>
      </c>
      <c r="M617">
        <v>5.0182000000000002</v>
      </c>
      <c r="N617">
        <v>5.0887000000000002</v>
      </c>
      <c r="O617">
        <v>5.1627000000000001</v>
      </c>
      <c r="P617">
        <v>5.2590000000000003</v>
      </c>
      <c r="Q617">
        <v>82.850999999999999</v>
      </c>
      <c r="R617">
        <v>1.3388</v>
      </c>
      <c r="S617">
        <v>123.44</v>
      </c>
      <c r="T617">
        <v>1.9761</v>
      </c>
      <c r="U617">
        <v>0.84219999999999995</v>
      </c>
      <c r="V617">
        <v>0.75509999999999999</v>
      </c>
      <c r="W617">
        <v>1.2414000000000001</v>
      </c>
      <c r="X617">
        <v>6.03</v>
      </c>
      <c r="Y617">
        <v>7.0364000000000004</v>
      </c>
      <c r="Z617">
        <v>40.9</v>
      </c>
      <c r="AA617">
        <v>3.4607000000000001</v>
      </c>
      <c r="AB617">
        <v>7.1444999999999999</v>
      </c>
      <c r="AC617">
        <v>10.7751</v>
      </c>
      <c r="AD617">
        <v>54.92</v>
      </c>
      <c r="AE617">
        <v>13.26</v>
      </c>
      <c r="AF617">
        <v>90.55</v>
      </c>
      <c r="AG617">
        <v>139.9</v>
      </c>
      <c r="AH617">
        <v>654.5</v>
      </c>
      <c r="AI617">
        <v>68</v>
      </c>
      <c r="AJ617">
        <v>847.25</v>
      </c>
      <c r="AK617">
        <v>419</v>
      </c>
      <c r="AL617">
        <v>8.56</v>
      </c>
      <c r="AM617">
        <v>606.5</v>
      </c>
    </row>
    <row r="618" spans="2:39" x14ac:dyDescent="0.25">
      <c r="B618" s="15">
        <v>39241</v>
      </c>
      <c r="C618">
        <v>13424.39</v>
      </c>
      <c r="D618">
        <v>1507.67</v>
      </c>
      <c r="E618">
        <v>2573.54</v>
      </c>
      <c r="F618">
        <v>6505.1</v>
      </c>
      <c r="G618">
        <v>13798.5</v>
      </c>
      <c r="H618">
        <v>7590.5</v>
      </c>
      <c r="I618">
        <v>17779.09</v>
      </c>
      <c r="J618">
        <v>1756.16</v>
      </c>
      <c r="K618">
        <v>17779.09</v>
      </c>
      <c r="L618">
        <v>20509.150000000001</v>
      </c>
      <c r="M618">
        <v>4.9836</v>
      </c>
      <c r="N618">
        <v>5.0370999999999997</v>
      </c>
      <c r="O618">
        <v>5.0991</v>
      </c>
      <c r="P618">
        <v>5.2069999999999999</v>
      </c>
      <c r="Q618">
        <v>82.691000000000003</v>
      </c>
      <c r="R618">
        <v>1.3372999999999999</v>
      </c>
      <c r="S618">
        <v>121.73</v>
      </c>
      <c r="T618">
        <v>1.9701</v>
      </c>
      <c r="U618">
        <v>0.84489999999999998</v>
      </c>
      <c r="V618">
        <v>0.76370000000000005</v>
      </c>
      <c r="W618">
        <v>1.2351000000000001</v>
      </c>
      <c r="X618">
        <v>6.0594999999999999</v>
      </c>
      <c r="Y618">
        <v>6.9821</v>
      </c>
      <c r="Z618">
        <v>41.127499999999998</v>
      </c>
      <c r="AA618">
        <v>3.4655</v>
      </c>
      <c r="AB618">
        <v>7.2149999999999999</v>
      </c>
      <c r="AC618">
        <v>10.9115</v>
      </c>
      <c r="AD618">
        <v>51.42</v>
      </c>
      <c r="AE618">
        <v>13.04</v>
      </c>
      <c r="AF618">
        <v>89.724999999999994</v>
      </c>
      <c r="AG618">
        <v>148.35</v>
      </c>
      <c r="AH618">
        <v>645.5</v>
      </c>
      <c r="AI618">
        <v>64.760000000000005</v>
      </c>
      <c r="AJ618">
        <v>821.5</v>
      </c>
      <c r="AK618">
        <v>382</v>
      </c>
      <c r="AL618">
        <v>8.61</v>
      </c>
      <c r="AM618">
        <v>527.5</v>
      </c>
    </row>
    <row r="619" spans="2:39" x14ac:dyDescent="0.25">
      <c r="B619" s="15">
        <v>39234</v>
      </c>
      <c r="C619">
        <v>13668.11</v>
      </c>
      <c r="D619">
        <v>1536.34</v>
      </c>
      <c r="E619">
        <v>2613.92</v>
      </c>
      <c r="F619">
        <v>6676.7</v>
      </c>
      <c r="G619">
        <v>14119.37</v>
      </c>
      <c r="H619">
        <v>7987.85</v>
      </c>
      <c r="I619">
        <v>17958.88</v>
      </c>
      <c r="J619">
        <v>1767.88</v>
      </c>
      <c r="K619">
        <v>17958.88</v>
      </c>
      <c r="L619">
        <v>20602.87</v>
      </c>
      <c r="M619">
        <v>4.9664999999999999</v>
      </c>
      <c r="N619">
        <v>4.9211999999999998</v>
      </c>
      <c r="O619">
        <v>4.9516</v>
      </c>
      <c r="P619">
        <v>5.0571999999999999</v>
      </c>
      <c r="Q619">
        <v>82.322000000000003</v>
      </c>
      <c r="R619">
        <v>1.3449</v>
      </c>
      <c r="S619">
        <v>122.1</v>
      </c>
      <c r="T619">
        <v>1.9824000000000002</v>
      </c>
      <c r="U619">
        <v>0.83309999999999995</v>
      </c>
      <c r="V619">
        <v>0.74509999999999998</v>
      </c>
      <c r="W619">
        <v>1.2299</v>
      </c>
      <c r="X619">
        <v>6.0212000000000003</v>
      </c>
      <c r="Y619">
        <v>6.9288999999999996</v>
      </c>
      <c r="Z619">
        <v>40.537500000000001</v>
      </c>
      <c r="AA619">
        <v>3.4007000000000001</v>
      </c>
      <c r="AB619">
        <v>7.09</v>
      </c>
      <c r="AC619">
        <v>10.715299999999999</v>
      </c>
      <c r="AD619">
        <v>50.48</v>
      </c>
      <c r="AE619">
        <v>13.74</v>
      </c>
      <c r="AF619">
        <v>90.8</v>
      </c>
      <c r="AG619">
        <v>154.65</v>
      </c>
      <c r="AH619">
        <v>671.2</v>
      </c>
      <c r="AI619">
        <v>65.08</v>
      </c>
      <c r="AJ619">
        <v>817.5</v>
      </c>
      <c r="AK619">
        <v>386.75</v>
      </c>
      <c r="AL619">
        <v>9.24</v>
      </c>
      <c r="AM619">
        <v>520.75</v>
      </c>
    </row>
    <row r="620" spans="2:39" x14ac:dyDescent="0.25">
      <c r="B620" s="15">
        <v>39227</v>
      </c>
      <c r="C620">
        <v>13507.28</v>
      </c>
      <c r="D620">
        <v>1515.73</v>
      </c>
      <c r="E620">
        <v>2557.19</v>
      </c>
      <c r="F620">
        <v>6570.5</v>
      </c>
      <c r="G620">
        <v>14024.07</v>
      </c>
      <c r="H620">
        <v>7739.2</v>
      </c>
      <c r="I620">
        <v>17481.21</v>
      </c>
      <c r="J620">
        <v>1715.54</v>
      </c>
      <c r="K620">
        <v>17481.21</v>
      </c>
      <c r="L620">
        <v>20520.66</v>
      </c>
      <c r="M620">
        <v>4.8513000000000002</v>
      </c>
      <c r="N620">
        <v>4.7946</v>
      </c>
      <c r="O620">
        <v>4.8571999999999997</v>
      </c>
      <c r="P620">
        <v>5.0023999999999997</v>
      </c>
      <c r="Q620">
        <v>82.331000000000003</v>
      </c>
      <c r="R620">
        <v>1.3442000000000001</v>
      </c>
      <c r="S620">
        <v>121.79</v>
      </c>
      <c r="T620">
        <v>1.9836</v>
      </c>
      <c r="U620">
        <v>0.81799999999999995</v>
      </c>
      <c r="V620">
        <v>0.7258</v>
      </c>
      <c r="W620">
        <v>1.2279</v>
      </c>
      <c r="X620">
        <v>6.0263999999999998</v>
      </c>
      <c r="Y620">
        <v>6.8421000000000003</v>
      </c>
      <c r="Z620">
        <v>40.578800000000001</v>
      </c>
      <c r="AA620">
        <v>3.3915000000000002</v>
      </c>
      <c r="AB620">
        <v>7.0819999999999999</v>
      </c>
      <c r="AC620">
        <v>10.786</v>
      </c>
      <c r="AD620">
        <v>51.14</v>
      </c>
      <c r="AE620">
        <v>12.935</v>
      </c>
      <c r="AF620">
        <v>91.05</v>
      </c>
      <c r="AG620">
        <v>156.80000000000001</v>
      </c>
      <c r="AH620">
        <v>655.29999999999995</v>
      </c>
      <c r="AI620">
        <v>65.2</v>
      </c>
      <c r="AJ620">
        <v>812.5</v>
      </c>
      <c r="AK620">
        <v>376</v>
      </c>
      <c r="AL620">
        <v>9.42</v>
      </c>
      <c r="AM620">
        <v>501</v>
      </c>
    </row>
    <row r="621" spans="2:39" x14ac:dyDescent="0.25">
      <c r="B621" s="15">
        <v>39220</v>
      </c>
      <c r="C621">
        <v>13556.53</v>
      </c>
      <c r="D621">
        <v>1522.75</v>
      </c>
      <c r="E621">
        <v>2558.4499999999998</v>
      </c>
      <c r="F621">
        <v>6640.9</v>
      </c>
      <c r="G621">
        <v>14105.34</v>
      </c>
      <c r="H621">
        <v>7607.54</v>
      </c>
      <c r="I621">
        <v>17399.580000000002</v>
      </c>
      <c r="J621">
        <v>1695.69</v>
      </c>
      <c r="K621">
        <v>17399.580000000002</v>
      </c>
      <c r="L621">
        <v>20904.84</v>
      </c>
      <c r="M621">
        <v>4.8137999999999996</v>
      </c>
      <c r="N621">
        <v>4.7249999999999996</v>
      </c>
      <c r="O621">
        <v>4.8001000000000005</v>
      </c>
      <c r="P621">
        <v>4.9576000000000002</v>
      </c>
      <c r="Q621">
        <v>82.197000000000003</v>
      </c>
      <c r="R621">
        <v>1.3509</v>
      </c>
      <c r="S621">
        <v>121.12</v>
      </c>
      <c r="T621">
        <v>1.9746999999999999</v>
      </c>
      <c r="U621">
        <v>0.82299999999999995</v>
      </c>
      <c r="V621">
        <v>0.73070000000000002</v>
      </c>
      <c r="W621">
        <v>1.2273000000000001</v>
      </c>
      <c r="X621">
        <v>6.0461</v>
      </c>
      <c r="Y621">
        <v>6.8167</v>
      </c>
      <c r="Z621">
        <v>40.74</v>
      </c>
      <c r="AA621">
        <v>3.4001999999999999</v>
      </c>
      <c r="AB621">
        <v>7.0137999999999998</v>
      </c>
      <c r="AC621">
        <v>10.8005</v>
      </c>
      <c r="AD621">
        <v>49.76</v>
      </c>
      <c r="AE621">
        <v>12.926</v>
      </c>
      <c r="AF621">
        <v>92.65</v>
      </c>
      <c r="AG621">
        <v>166.1</v>
      </c>
      <c r="AH621">
        <v>662</v>
      </c>
      <c r="AI621">
        <v>64.94</v>
      </c>
      <c r="AJ621">
        <v>792.5</v>
      </c>
      <c r="AK621">
        <v>371.25</v>
      </c>
      <c r="AL621">
        <v>8.6300000000000008</v>
      </c>
      <c r="AM621">
        <v>471.25</v>
      </c>
    </row>
    <row r="622" spans="2:39" x14ac:dyDescent="0.25">
      <c r="B622" s="15">
        <v>39213</v>
      </c>
      <c r="C622">
        <v>13326.22</v>
      </c>
      <c r="D622">
        <v>1505.85</v>
      </c>
      <c r="E622">
        <v>2562.2199999999998</v>
      </c>
      <c r="F622">
        <v>6565.7</v>
      </c>
      <c r="G622">
        <v>14003.82</v>
      </c>
      <c r="H622">
        <v>7479.34</v>
      </c>
      <c r="I622">
        <v>17553.72</v>
      </c>
      <c r="J622">
        <v>1723.09</v>
      </c>
      <c r="K622">
        <v>17553.72</v>
      </c>
      <c r="L622">
        <v>20468.21</v>
      </c>
      <c r="M622">
        <v>4.7012999999999998</v>
      </c>
      <c r="N622">
        <v>4.585</v>
      </c>
      <c r="O622">
        <v>4.6716999999999995</v>
      </c>
      <c r="P622">
        <v>4.8493000000000004</v>
      </c>
      <c r="Q622">
        <v>82.116</v>
      </c>
      <c r="R622">
        <v>1.3524</v>
      </c>
      <c r="S622">
        <v>120.2</v>
      </c>
      <c r="T622">
        <v>1.9814000000000001</v>
      </c>
      <c r="U622">
        <v>0.83140000000000003</v>
      </c>
      <c r="V622">
        <v>0.7339</v>
      </c>
      <c r="W622">
        <v>1.2190000000000001</v>
      </c>
      <c r="X622">
        <v>6.0370999999999997</v>
      </c>
      <c r="Y622">
        <v>6.8280000000000003</v>
      </c>
      <c r="Z622">
        <v>41.258699999999997</v>
      </c>
      <c r="AA622">
        <v>3.41</v>
      </c>
      <c r="AB622">
        <v>6.9390000000000001</v>
      </c>
      <c r="AC622">
        <v>10.7981</v>
      </c>
      <c r="AD622">
        <v>48.11</v>
      </c>
      <c r="AE622">
        <v>13.21</v>
      </c>
      <c r="AF622">
        <v>93.4</v>
      </c>
      <c r="AG622">
        <v>167.6</v>
      </c>
      <c r="AH622">
        <v>672.3</v>
      </c>
      <c r="AI622">
        <v>62.37</v>
      </c>
      <c r="AJ622">
        <v>750</v>
      </c>
      <c r="AK622">
        <v>361</v>
      </c>
      <c r="AL622">
        <v>9.2899999999999991</v>
      </c>
      <c r="AM622">
        <v>483</v>
      </c>
    </row>
    <row r="623" spans="2:39" x14ac:dyDescent="0.25">
      <c r="B623" s="15">
        <v>39206</v>
      </c>
      <c r="C623">
        <v>13264.62</v>
      </c>
      <c r="D623">
        <v>1505.62</v>
      </c>
      <c r="E623">
        <v>2572.15</v>
      </c>
      <c r="F623">
        <v>6603.7</v>
      </c>
      <c r="G623">
        <v>13769.89</v>
      </c>
      <c r="H623">
        <v>7516.76</v>
      </c>
      <c r="I623">
        <v>17394.919999999998</v>
      </c>
      <c r="J623">
        <v>1704.22</v>
      </c>
      <c r="K623">
        <v>17394.919999999998</v>
      </c>
      <c r="L623">
        <v>20841.080000000002</v>
      </c>
      <c r="M623">
        <v>4.6665000000000001</v>
      </c>
      <c r="N623">
        <v>4.5494000000000003</v>
      </c>
      <c r="O623">
        <v>4.6382000000000003</v>
      </c>
      <c r="P623">
        <v>4.8051000000000004</v>
      </c>
      <c r="Q623">
        <v>81.741</v>
      </c>
      <c r="R623">
        <v>1.3591</v>
      </c>
      <c r="S623">
        <v>120.19</v>
      </c>
      <c r="T623">
        <v>1.9922</v>
      </c>
      <c r="U623">
        <v>0.82150000000000001</v>
      </c>
      <c r="V623">
        <v>0.73650000000000004</v>
      </c>
      <c r="W623">
        <v>1.2117</v>
      </c>
      <c r="X623">
        <v>5.9763000000000002</v>
      </c>
      <c r="Y623">
        <v>6.7526999999999999</v>
      </c>
      <c r="Z623">
        <v>40.8675</v>
      </c>
      <c r="AA623">
        <v>3.4205000000000001</v>
      </c>
      <c r="AB623">
        <v>6.9279999999999999</v>
      </c>
      <c r="AC623">
        <v>10.8809</v>
      </c>
      <c r="AD623">
        <v>46.3</v>
      </c>
      <c r="AE623">
        <v>13.414999999999999</v>
      </c>
      <c r="AF623">
        <v>92.174999999999997</v>
      </c>
      <c r="AG623">
        <v>169.2</v>
      </c>
      <c r="AH623">
        <v>689.7</v>
      </c>
      <c r="AI623">
        <v>61.93</v>
      </c>
      <c r="AJ623">
        <v>733.5</v>
      </c>
      <c r="AK623">
        <v>381.25</v>
      </c>
      <c r="AL623">
        <v>9.34</v>
      </c>
      <c r="AM623">
        <v>482</v>
      </c>
    </row>
    <row r="624" spans="2:39" x14ac:dyDescent="0.25">
      <c r="B624" s="15">
        <v>39199</v>
      </c>
      <c r="C624">
        <v>13120.94</v>
      </c>
      <c r="D624">
        <v>1494.07</v>
      </c>
      <c r="E624">
        <v>2557.21</v>
      </c>
      <c r="F624">
        <v>6418.7</v>
      </c>
      <c r="G624">
        <v>13632.01</v>
      </c>
      <c r="H624">
        <v>7378.12</v>
      </c>
      <c r="I624">
        <v>17400.41</v>
      </c>
      <c r="J624">
        <v>1701</v>
      </c>
      <c r="K624">
        <v>17400.41</v>
      </c>
      <c r="L624">
        <v>20526.5</v>
      </c>
      <c r="M624">
        <v>4.6489000000000003</v>
      </c>
      <c r="N624">
        <v>4.5811999999999999</v>
      </c>
      <c r="O624">
        <v>4.6924000000000001</v>
      </c>
      <c r="P624">
        <v>4.8806000000000003</v>
      </c>
      <c r="Q624">
        <v>81.528999999999996</v>
      </c>
      <c r="R624">
        <v>1.3652</v>
      </c>
      <c r="S624">
        <v>119.63</v>
      </c>
      <c r="T624">
        <v>1.9977</v>
      </c>
      <c r="U624">
        <v>0.82989999999999997</v>
      </c>
      <c r="V624">
        <v>0.74199999999999999</v>
      </c>
      <c r="W624">
        <v>1.2056</v>
      </c>
      <c r="X624">
        <v>5.9523999999999999</v>
      </c>
      <c r="Y624">
        <v>6.6912000000000003</v>
      </c>
      <c r="Z624">
        <v>41.056199999999997</v>
      </c>
      <c r="AA624">
        <v>3.4207999999999998</v>
      </c>
      <c r="AB624">
        <v>7.0498000000000003</v>
      </c>
      <c r="AC624">
        <v>10.9206</v>
      </c>
      <c r="AD624">
        <v>47.9</v>
      </c>
      <c r="AE624">
        <v>13.443</v>
      </c>
      <c r="AF624">
        <v>97.2</v>
      </c>
      <c r="AG624">
        <v>162.5</v>
      </c>
      <c r="AH624">
        <v>681.8</v>
      </c>
      <c r="AI624">
        <v>66.459999999999994</v>
      </c>
      <c r="AJ624">
        <v>723</v>
      </c>
      <c r="AK624">
        <v>364.25</v>
      </c>
      <c r="AL624">
        <v>9.35</v>
      </c>
      <c r="AM624">
        <v>500.5</v>
      </c>
    </row>
    <row r="625" spans="2:39" x14ac:dyDescent="0.25">
      <c r="B625" s="15">
        <v>39192</v>
      </c>
      <c r="C625">
        <v>12961.98</v>
      </c>
      <c r="D625">
        <v>1484.35</v>
      </c>
      <c r="E625">
        <v>2526.39</v>
      </c>
      <c r="F625">
        <v>6486.8</v>
      </c>
      <c r="G625">
        <v>13664.71</v>
      </c>
      <c r="H625">
        <v>7342.54</v>
      </c>
      <c r="I625">
        <v>17452.62</v>
      </c>
      <c r="J625">
        <v>1710.07</v>
      </c>
      <c r="K625">
        <v>17452.62</v>
      </c>
      <c r="L625">
        <v>20566.59</v>
      </c>
      <c r="M625">
        <v>4.6433999999999997</v>
      </c>
      <c r="N625">
        <v>4.5671999999999997</v>
      </c>
      <c r="O625">
        <v>4.6703000000000001</v>
      </c>
      <c r="P625">
        <v>4.8452000000000002</v>
      </c>
      <c r="Q625">
        <v>81.643000000000001</v>
      </c>
      <c r="R625">
        <v>1.359</v>
      </c>
      <c r="S625">
        <v>118.69</v>
      </c>
      <c r="T625">
        <v>2.0023</v>
      </c>
      <c r="U625">
        <v>0.83750000000000002</v>
      </c>
      <c r="V625">
        <v>0.74780000000000002</v>
      </c>
      <c r="W625">
        <v>1.2084999999999999</v>
      </c>
      <c r="X625">
        <v>5.9569999999999999</v>
      </c>
      <c r="Y625">
        <v>6.7655000000000003</v>
      </c>
      <c r="Z625">
        <v>41.78</v>
      </c>
      <c r="AA625">
        <v>3.4203000000000001</v>
      </c>
      <c r="AB625">
        <v>7.0513000000000003</v>
      </c>
      <c r="AC625">
        <v>10.9838</v>
      </c>
      <c r="AD625">
        <v>49.64</v>
      </c>
      <c r="AE625">
        <v>13.955</v>
      </c>
      <c r="AF625">
        <v>95.625</v>
      </c>
      <c r="AG625">
        <v>161</v>
      </c>
      <c r="AH625">
        <v>692</v>
      </c>
      <c r="AI625">
        <v>63.38</v>
      </c>
      <c r="AJ625">
        <v>723.25</v>
      </c>
      <c r="AK625">
        <v>360.5</v>
      </c>
      <c r="AL625">
        <v>9.52</v>
      </c>
      <c r="AM625">
        <v>502</v>
      </c>
    </row>
    <row r="626" spans="2:39" x14ac:dyDescent="0.25">
      <c r="B626" s="15">
        <v>39185</v>
      </c>
      <c r="C626">
        <v>12612.13</v>
      </c>
      <c r="D626">
        <v>1452.85</v>
      </c>
      <c r="E626">
        <v>2491.94</v>
      </c>
      <c r="F626">
        <v>6462.4</v>
      </c>
      <c r="G626">
        <v>13578.62</v>
      </c>
      <c r="H626">
        <v>7212.07</v>
      </c>
      <c r="I626">
        <v>17363.95</v>
      </c>
      <c r="J626">
        <v>1705.5</v>
      </c>
      <c r="K626">
        <v>17363.95</v>
      </c>
      <c r="L626">
        <v>20340.97</v>
      </c>
      <c r="M626">
        <v>4.7610999999999999</v>
      </c>
      <c r="N626">
        <v>4.6851000000000003</v>
      </c>
      <c r="O626">
        <v>4.7607999999999997</v>
      </c>
      <c r="P626">
        <v>4.9295999999999998</v>
      </c>
      <c r="Q626">
        <v>82.129000000000005</v>
      </c>
      <c r="R626">
        <v>1.3527</v>
      </c>
      <c r="S626">
        <v>119.27</v>
      </c>
      <c r="T626">
        <v>1.9863</v>
      </c>
      <c r="U626">
        <v>0.83340000000000003</v>
      </c>
      <c r="V626">
        <v>0.73760000000000003</v>
      </c>
      <c r="W626">
        <v>1.2149000000000001</v>
      </c>
      <c r="X626">
        <v>5.9923000000000002</v>
      </c>
      <c r="Y626">
        <v>6.8655999999999997</v>
      </c>
      <c r="Z626">
        <v>42.5137</v>
      </c>
      <c r="AA626">
        <v>3.4420000000000002</v>
      </c>
      <c r="AB626">
        <v>7.1814</v>
      </c>
      <c r="AC626">
        <v>11.001300000000001</v>
      </c>
      <c r="AD626">
        <v>51.37</v>
      </c>
      <c r="AE626">
        <v>14.09</v>
      </c>
      <c r="AF626">
        <v>97.05</v>
      </c>
      <c r="AG626">
        <v>167.75</v>
      </c>
      <c r="AH626">
        <v>685.4</v>
      </c>
      <c r="AI626">
        <v>63.63</v>
      </c>
      <c r="AJ626">
        <v>738</v>
      </c>
      <c r="AK626">
        <v>369</v>
      </c>
      <c r="AL626">
        <v>9.9</v>
      </c>
      <c r="AM626">
        <v>478.5</v>
      </c>
    </row>
    <row r="627" spans="2:39" x14ac:dyDescent="0.25">
      <c r="B627" s="15">
        <v>39178</v>
      </c>
      <c r="C627">
        <v>12560.2</v>
      </c>
      <c r="D627">
        <v>1443.76</v>
      </c>
      <c r="E627">
        <v>2471.34</v>
      </c>
      <c r="F627">
        <v>6397.3</v>
      </c>
      <c r="G627">
        <v>13425.02</v>
      </c>
      <c r="H627">
        <v>7099.91</v>
      </c>
      <c r="I627">
        <v>17484.78</v>
      </c>
      <c r="J627">
        <v>1717.08</v>
      </c>
      <c r="K627">
        <v>17484.78</v>
      </c>
      <c r="L627">
        <v>20209.71</v>
      </c>
      <c r="M627">
        <v>4.7341999999999995</v>
      </c>
      <c r="N627">
        <v>4.6669</v>
      </c>
      <c r="O627">
        <v>4.7484999999999999</v>
      </c>
      <c r="P627">
        <v>4.9203000000000001</v>
      </c>
      <c r="Q627">
        <v>82.992000000000004</v>
      </c>
      <c r="R627">
        <v>1.3378999999999999</v>
      </c>
      <c r="S627">
        <v>119.26</v>
      </c>
      <c r="T627">
        <v>1.9655</v>
      </c>
      <c r="U627">
        <v>0.81640000000000001</v>
      </c>
      <c r="V627">
        <v>0.72050000000000003</v>
      </c>
      <c r="W627">
        <v>1.222</v>
      </c>
      <c r="X627">
        <v>6.0984999999999996</v>
      </c>
      <c r="Y627">
        <v>6.9436</v>
      </c>
      <c r="Z627">
        <v>42.945</v>
      </c>
      <c r="AA627">
        <v>3.4489999999999998</v>
      </c>
      <c r="AB627">
        <v>7.1262999999999996</v>
      </c>
      <c r="AC627">
        <v>10.9725</v>
      </c>
      <c r="AD627">
        <v>52.91</v>
      </c>
      <c r="AE627">
        <v>13.74</v>
      </c>
      <c r="AF627">
        <v>100.45</v>
      </c>
      <c r="AG627">
        <v>188.75</v>
      </c>
      <c r="AH627">
        <v>674.2</v>
      </c>
      <c r="AI627">
        <v>64.28</v>
      </c>
      <c r="AJ627">
        <v>760.5</v>
      </c>
      <c r="AK627">
        <v>366</v>
      </c>
      <c r="AL627">
        <v>9.8000000000000007</v>
      </c>
      <c r="AM627">
        <v>445</v>
      </c>
    </row>
    <row r="628" spans="2:39" x14ac:dyDescent="0.25">
      <c r="B628" s="15">
        <v>39171</v>
      </c>
      <c r="C628">
        <v>12354.35</v>
      </c>
      <c r="D628">
        <v>1420.86</v>
      </c>
      <c r="E628">
        <v>2421.64</v>
      </c>
      <c r="F628">
        <v>6308</v>
      </c>
      <c r="G628">
        <v>13165.5</v>
      </c>
      <c r="H628">
        <v>6917.03</v>
      </c>
      <c r="I628">
        <v>17287.650000000001</v>
      </c>
      <c r="J628">
        <v>1713.61</v>
      </c>
      <c r="K628">
        <v>17287.650000000001</v>
      </c>
      <c r="L628">
        <v>19800.93</v>
      </c>
      <c r="M628">
        <v>4.5743999999999998</v>
      </c>
      <c r="N628">
        <v>4.5316999999999998</v>
      </c>
      <c r="O628">
        <v>4.6443000000000003</v>
      </c>
      <c r="P628">
        <v>4.8431999999999995</v>
      </c>
      <c r="Q628">
        <v>82.93</v>
      </c>
      <c r="R628">
        <v>1.3353999999999999</v>
      </c>
      <c r="S628">
        <v>117.83</v>
      </c>
      <c r="T628">
        <v>1.9678</v>
      </c>
      <c r="U628">
        <v>0.80859999999999999</v>
      </c>
      <c r="V628">
        <v>0.71440000000000003</v>
      </c>
      <c r="W628">
        <v>1.2155</v>
      </c>
      <c r="X628">
        <v>6.0823</v>
      </c>
      <c r="Y628">
        <v>6.9833999999999996</v>
      </c>
      <c r="Z628">
        <v>43.475000000000001</v>
      </c>
      <c r="AA628">
        <v>3.4581</v>
      </c>
      <c r="AB628">
        <v>7.2637999999999998</v>
      </c>
      <c r="AC628">
        <v>11.0494</v>
      </c>
      <c r="AD628">
        <v>53.57</v>
      </c>
      <c r="AE628">
        <v>13.45</v>
      </c>
      <c r="AF628">
        <v>97.6</v>
      </c>
      <c r="AG628">
        <v>189.25</v>
      </c>
      <c r="AH628">
        <v>663</v>
      </c>
      <c r="AI628">
        <v>65.87</v>
      </c>
      <c r="AJ628">
        <v>761.25</v>
      </c>
      <c r="AK628">
        <v>374.5</v>
      </c>
      <c r="AL628">
        <v>9.8800000000000008</v>
      </c>
      <c r="AM628">
        <v>438</v>
      </c>
    </row>
    <row r="629" spans="2:39" x14ac:dyDescent="0.25">
      <c r="B629" s="15">
        <v>39164</v>
      </c>
      <c r="C629">
        <v>12481.01</v>
      </c>
      <c r="D629">
        <v>1436.11</v>
      </c>
      <c r="E629">
        <v>2448.9299999999998</v>
      </c>
      <c r="F629">
        <v>6339.4</v>
      </c>
      <c r="G629">
        <v>13237.66</v>
      </c>
      <c r="H629">
        <v>6899.06</v>
      </c>
      <c r="I629">
        <v>17480.61</v>
      </c>
      <c r="J629">
        <v>1741.94</v>
      </c>
      <c r="K629">
        <v>17480.61</v>
      </c>
      <c r="L629">
        <v>19692.64</v>
      </c>
      <c r="M629">
        <v>4.6028000000000002</v>
      </c>
      <c r="N629">
        <v>4.51</v>
      </c>
      <c r="O629">
        <v>4.6105</v>
      </c>
      <c r="P629">
        <v>4.8022</v>
      </c>
      <c r="Q629">
        <v>83.28</v>
      </c>
      <c r="R629">
        <v>1.3283</v>
      </c>
      <c r="S629">
        <v>118.12</v>
      </c>
      <c r="T629">
        <v>1.9614</v>
      </c>
      <c r="U629">
        <v>0.80500000000000005</v>
      </c>
      <c r="V629">
        <v>0.71109999999999995</v>
      </c>
      <c r="W629">
        <v>1.2191000000000001</v>
      </c>
      <c r="X629">
        <v>6.1193</v>
      </c>
      <c r="Y629">
        <v>7.0033000000000003</v>
      </c>
      <c r="Z629">
        <v>43.571199999999997</v>
      </c>
      <c r="AA629">
        <v>3.4575</v>
      </c>
      <c r="AB629">
        <v>7.2074999999999996</v>
      </c>
      <c r="AC629">
        <v>11.018000000000001</v>
      </c>
      <c r="AD629">
        <v>53.27</v>
      </c>
      <c r="AE629">
        <v>13.151999999999999</v>
      </c>
      <c r="AF629">
        <v>98.1</v>
      </c>
      <c r="AG629">
        <v>194.95</v>
      </c>
      <c r="AH629">
        <v>657.3</v>
      </c>
      <c r="AI629">
        <v>62.28</v>
      </c>
      <c r="AJ629">
        <v>769.5</v>
      </c>
      <c r="AK629">
        <v>403.25</v>
      </c>
      <c r="AL629">
        <v>10.199999999999999</v>
      </c>
      <c r="AM629">
        <v>461.5</v>
      </c>
    </row>
    <row r="630" spans="2:39" x14ac:dyDescent="0.25">
      <c r="B630" s="15">
        <v>39157</v>
      </c>
      <c r="C630">
        <v>12110.41</v>
      </c>
      <c r="D630">
        <v>1386.94</v>
      </c>
      <c r="E630">
        <v>2372.66</v>
      </c>
      <c r="F630">
        <v>6130.6</v>
      </c>
      <c r="G630">
        <v>12829.68</v>
      </c>
      <c r="H630">
        <v>6579.87</v>
      </c>
      <c r="I630">
        <v>16744.150000000001</v>
      </c>
      <c r="J630">
        <v>1677.06</v>
      </c>
      <c r="K630">
        <v>16744.150000000001</v>
      </c>
      <c r="L630">
        <v>18953.5</v>
      </c>
      <c r="M630">
        <v>4.5876000000000001</v>
      </c>
      <c r="N630">
        <v>4.4645000000000001</v>
      </c>
      <c r="O630">
        <v>4.5434999999999999</v>
      </c>
      <c r="P630">
        <v>4.6931000000000003</v>
      </c>
      <c r="Q630">
        <v>83.19</v>
      </c>
      <c r="R630">
        <v>1.3317999999999999</v>
      </c>
      <c r="S630">
        <v>116.75</v>
      </c>
      <c r="T630">
        <v>1.9424000000000001</v>
      </c>
      <c r="U630">
        <v>0.79600000000000004</v>
      </c>
      <c r="V630">
        <v>0.69720000000000004</v>
      </c>
      <c r="W630">
        <v>1.2070000000000001</v>
      </c>
      <c r="X630">
        <v>6.1182999999999996</v>
      </c>
      <c r="Y630">
        <v>6.9619999999999997</v>
      </c>
      <c r="Z630">
        <v>44.106900000000003</v>
      </c>
      <c r="AA630">
        <v>3.5084999999999997</v>
      </c>
      <c r="AB630">
        <v>7.4863</v>
      </c>
      <c r="AC630">
        <v>11.184799999999999</v>
      </c>
      <c r="AD630">
        <v>53.91</v>
      </c>
      <c r="AE630">
        <v>13.127000000000001</v>
      </c>
      <c r="AF630">
        <v>97.1</v>
      </c>
      <c r="AG630">
        <v>199.95</v>
      </c>
      <c r="AH630">
        <v>653.9</v>
      </c>
      <c r="AI630">
        <v>57.11</v>
      </c>
      <c r="AJ630">
        <v>753.5</v>
      </c>
      <c r="AK630">
        <v>399.5</v>
      </c>
      <c r="AL630">
        <v>10.26</v>
      </c>
      <c r="AM630">
        <v>460.75</v>
      </c>
    </row>
    <row r="631" spans="2:39" x14ac:dyDescent="0.25">
      <c r="B631" s="15">
        <v>39150</v>
      </c>
      <c r="C631">
        <v>12276.32</v>
      </c>
      <c r="D631">
        <v>1402.85</v>
      </c>
      <c r="E631">
        <v>2387.5500000000002</v>
      </c>
      <c r="F631">
        <v>6245.2</v>
      </c>
      <c r="G631">
        <v>13057.37</v>
      </c>
      <c r="H631">
        <v>6716.52</v>
      </c>
      <c r="I631">
        <v>17164.04</v>
      </c>
      <c r="J631">
        <v>1730.31</v>
      </c>
      <c r="K631">
        <v>17164.04</v>
      </c>
      <c r="L631">
        <v>19134.88</v>
      </c>
      <c r="M631">
        <v>4.6650999999999998</v>
      </c>
      <c r="N631">
        <v>4.5465999999999998</v>
      </c>
      <c r="O631">
        <v>4.5870999999999995</v>
      </c>
      <c r="P631">
        <v>4.7214</v>
      </c>
      <c r="Q631">
        <v>84.25</v>
      </c>
      <c r="R631">
        <v>1.3115999999999999</v>
      </c>
      <c r="S631">
        <v>118.34</v>
      </c>
      <c r="T631">
        <v>1.9319999999999999</v>
      </c>
      <c r="U631">
        <v>0.78010000000000002</v>
      </c>
      <c r="V631">
        <v>0.69059999999999999</v>
      </c>
      <c r="W631">
        <v>1.2346999999999999</v>
      </c>
      <c r="X631">
        <v>6.1767000000000003</v>
      </c>
      <c r="Y631">
        <v>7.0983999999999998</v>
      </c>
      <c r="Z631">
        <v>44.232500000000002</v>
      </c>
      <c r="AA631">
        <v>3.5041000000000002</v>
      </c>
      <c r="AB631">
        <v>7.3522999999999996</v>
      </c>
      <c r="AC631">
        <v>11.143000000000001</v>
      </c>
      <c r="AD631">
        <v>54.5</v>
      </c>
      <c r="AE631">
        <v>12.87</v>
      </c>
      <c r="AF631">
        <v>101.45</v>
      </c>
      <c r="AG631">
        <v>204.5</v>
      </c>
      <c r="AH631">
        <v>652</v>
      </c>
      <c r="AI631">
        <v>60.05</v>
      </c>
      <c r="AJ631">
        <v>746.5</v>
      </c>
      <c r="AK631">
        <v>408.25</v>
      </c>
      <c r="AL631">
        <v>10.52</v>
      </c>
      <c r="AM631">
        <v>465.5</v>
      </c>
    </row>
    <row r="632" spans="2:39" x14ac:dyDescent="0.25">
      <c r="B632" s="15">
        <v>39143</v>
      </c>
      <c r="C632">
        <v>12114.1</v>
      </c>
      <c r="D632">
        <v>1387.17</v>
      </c>
      <c r="E632">
        <v>2368</v>
      </c>
      <c r="F632">
        <v>6116.2</v>
      </c>
      <c r="G632">
        <v>12863.27</v>
      </c>
      <c r="H632">
        <v>6603.32</v>
      </c>
      <c r="I632">
        <v>17217.93</v>
      </c>
      <c r="J632">
        <v>1721.59</v>
      </c>
      <c r="K632">
        <v>17217.93</v>
      </c>
      <c r="L632">
        <v>19442.009999999998</v>
      </c>
      <c r="M632">
        <v>4.5251999999999999</v>
      </c>
      <c r="N632">
        <v>4.4309000000000003</v>
      </c>
      <c r="O632">
        <v>4.4969999999999999</v>
      </c>
      <c r="P632">
        <v>4.6382000000000003</v>
      </c>
      <c r="Q632">
        <v>83.74</v>
      </c>
      <c r="R632">
        <v>1.3191999999999999</v>
      </c>
      <c r="S632">
        <v>116.8</v>
      </c>
      <c r="T632">
        <v>1.9435</v>
      </c>
      <c r="U632">
        <v>0.78220000000000001</v>
      </c>
      <c r="V632">
        <v>0.68820000000000003</v>
      </c>
      <c r="W632">
        <v>1.2164999999999999</v>
      </c>
      <c r="X632">
        <v>6.1641000000000004</v>
      </c>
      <c r="Y632">
        <v>7.0438000000000001</v>
      </c>
      <c r="Z632">
        <v>44.29</v>
      </c>
      <c r="AA632">
        <v>3.5070999999999999</v>
      </c>
      <c r="AB632">
        <v>7.4162999999999997</v>
      </c>
      <c r="AC632">
        <v>11.2165</v>
      </c>
      <c r="AD632">
        <v>55.85</v>
      </c>
      <c r="AE632">
        <v>12.875</v>
      </c>
      <c r="AF632">
        <v>97.65</v>
      </c>
      <c r="AG632">
        <v>208.5</v>
      </c>
      <c r="AH632">
        <v>644.4</v>
      </c>
      <c r="AI632">
        <v>61.64</v>
      </c>
      <c r="AJ632">
        <v>739</v>
      </c>
      <c r="AK632">
        <v>411</v>
      </c>
      <c r="AL632">
        <v>11.22</v>
      </c>
      <c r="AM632">
        <v>459.5</v>
      </c>
    </row>
    <row r="633" spans="2:39" x14ac:dyDescent="0.25">
      <c r="B633" s="15">
        <v>39136</v>
      </c>
      <c r="C633">
        <v>12647.48</v>
      </c>
      <c r="D633">
        <v>1451.19</v>
      </c>
      <c r="E633">
        <v>2515.1</v>
      </c>
      <c r="F633">
        <v>6401.5</v>
      </c>
      <c r="G633">
        <v>13343.53</v>
      </c>
      <c r="H633">
        <v>6992.58</v>
      </c>
      <c r="I633">
        <v>18188.419999999998</v>
      </c>
      <c r="J633">
        <v>1814.96</v>
      </c>
      <c r="K633">
        <v>18188.419999999998</v>
      </c>
      <c r="L633">
        <v>20711.650000000001</v>
      </c>
      <c r="M633">
        <v>4.7996999999999996</v>
      </c>
      <c r="N633">
        <v>4.6497999999999999</v>
      </c>
      <c r="O633">
        <v>4.6703000000000001</v>
      </c>
      <c r="P633">
        <v>4.7765000000000004</v>
      </c>
      <c r="Q633">
        <v>84.05</v>
      </c>
      <c r="R633">
        <v>1.3166</v>
      </c>
      <c r="S633">
        <v>121.08</v>
      </c>
      <c r="T633">
        <v>1.9634</v>
      </c>
      <c r="U633">
        <v>0.79169999999999996</v>
      </c>
      <c r="V633">
        <v>0.70660000000000001</v>
      </c>
      <c r="W633">
        <v>1.2325999999999999</v>
      </c>
      <c r="X633">
        <v>6.1254999999999997</v>
      </c>
      <c r="Y633">
        <v>7.0654000000000003</v>
      </c>
      <c r="Z633">
        <v>44.216200000000001</v>
      </c>
      <c r="AA633">
        <v>3.4935</v>
      </c>
      <c r="AB633">
        <v>7.0635000000000003</v>
      </c>
      <c r="AC633">
        <v>11.0373</v>
      </c>
      <c r="AD633">
        <v>55.33</v>
      </c>
      <c r="AE633">
        <v>14.57</v>
      </c>
      <c r="AF633">
        <v>94.174999999999997</v>
      </c>
      <c r="AG633">
        <v>204.85</v>
      </c>
      <c r="AH633">
        <v>682</v>
      </c>
      <c r="AI633">
        <v>61.14</v>
      </c>
      <c r="AJ633">
        <v>778.25</v>
      </c>
      <c r="AK633">
        <v>430.25</v>
      </c>
      <c r="AL633">
        <v>10.97</v>
      </c>
      <c r="AM633">
        <v>484.25</v>
      </c>
    </row>
    <row r="634" spans="2:39" x14ac:dyDescent="0.25">
      <c r="B634" s="15">
        <v>39129</v>
      </c>
      <c r="C634">
        <v>12767.57</v>
      </c>
      <c r="D634">
        <v>1455.54</v>
      </c>
      <c r="E634">
        <v>2496.31</v>
      </c>
      <c r="F634">
        <v>6419.5</v>
      </c>
      <c r="G634">
        <v>13311.95</v>
      </c>
      <c r="H634">
        <v>6957.07</v>
      </c>
      <c r="I634">
        <v>17875.650000000001</v>
      </c>
      <c r="J634">
        <v>1774.53</v>
      </c>
      <c r="K634">
        <v>17875.650000000001</v>
      </c>
      <c r="L634">
        <v>20567.91</v>
      </c>
      <c r="M634">
        <v>4.8224</v>
      </c>
      <c r="N634">
        <v>4.6742999999999997</v>
      </c>
      <c r="O634">
        <v>4.6882000000000001</v>
      </c>
      <c r="P634">
        <v>4.7874999999999996</v>
      </c>
      <c r="Q634">
        <v>84.06</v>
      </c>
      <c r="R634">
        <v>1.3138000000000001</v>
      </c>
      <c r="S634">
        <v>119.43</v>
      </c>
      <c r="T634">
        <v>1.9496</v>
      </c>
      <c r="U634">
        <v>0.78710000000000002</v>
      </c>
      <c r="V634">
        <v>0.69750000000000001</v>
      </c>
      <c r="W634">
        <v>1.2351000000000001</v>
      </c>
      <c r="X634">
        <v>6.1211000000000002</v>
      </c>
      <c r="Y634">
        <v>7.0362</v>
      </c>
      <c r="Z634">
        <v>44.04</v>
      </c>
      <c r="AA634">
        <v>3.4925000000000002</v>
      </c>
      <c r="AB634">
        <v>7.1580000000000004</v>
      </c>
      <c r="AC634">
        <v>10.997</v>
      </c>
      <c r="AD634">
        <v>54</v>
      </c>
      <c r="AE634">
        <v>13.99</v>
      </c>
      <c r="AF634">
        <v>93.9</v>
      </c>
      <c r="AG634">
        <v>194.95</v>
      </c>
      <c r="AH634">
        <v>668.8</v>
      </c>
      <c r="AI634">
        <v>59.39</v>
      </c>
      <c r="AJ634">
        <v>767</v>
      </c>
      <c r="AK634">
        <v>417</v>
      </c>
      <c r="AL634">
        <v>11.13</v>
      </c>
      <c r="AM634">
        <v>468</v>
      </c>
    </row>
    <row r="635" spans="2:39" x14ac:dyDescent="0.25">
      <c r="B635" s="15">
        <v>39122</v>
      </c>
      <c r="C635">
        <v>12580.83</v>
      </c>
      <c r="D635">
        <v>1438.06</v>
      </c>
      <c r="E635">
        <v>2459.8200000000002</v>
      </c>
      <c r="F635">
        <v>6382.8</v>
      </c>
      <c r="G635">
        <v>13083.95</v>
      </c>
      <c r="H635">
        <v>6911.11</v>
      </c>
      <c r="I635">
        <v>17504.330000000002</v>
      </c>
      <c r="J635">
        <v>1745.09</v>
      </c>
      <c r="K635">
        <v>17504.330000000002</v>
      </c>
      <c r="L635">
        <v>20677.66</v>
      </c>
      <c r="M635">
        <v>4.8993000000000002</v>
      </c>
      <c r="N635">
        <v>4.7709999999999999</v>
      </c>
      <c r="O635">
        <v>4.7797000000000001</v>
      </c>
      <c r="P635">
        <v>4.8635000000000002</v>
      </c>
      <c r="Q635">
        <v>84.88</v>
      </c>
      <c r="R635">
        <v>1.3008</v>
      </c>
      <c r="S635">
        <v>121.71</v>
      </c>
      <c r="T635">
        <v>1.9491000000000001</v>
      </c>
      <c r="U635">
        <v>0.77639999999999998</v>
      </c>
      <c r="V635">
        <v>0.6835</v>
      </c>
      <c r="W635">
        <v>1.2475000000000001</v>
      </c>
      <c r="X635">
        <v>6.2496999999999998</v>
      </c>
      <c r="Y635">
        <v>6.9970999999999997</v>
      </c>
      <c r="Z635">
        <v>44.13</v>
      </c>
      <c r="AA635">
        <v>3.4942000000000002</v>
      </c>
      <c r="AB635">
        <v>7.1890000000000001</v>
      </c>
      <c r="AC635">
        <v>10.9954</v>
      </c>
      <c r="AD635">
        <v>52.76</v>
      </c>
      <c r="AE635">
        <v>13.89</v>
      </c>
      <c r="AF635">
        <v>93.2</v>
      </c>
      <c r="AG635">
        <v>188.9</v>
      </c>
      <c r="AH635">
        <v>667.5</v>
      </c>
      <c r="AI635">
        <v>59.89</v>
      </c>
      <c r="AJ635">
        <v>749.25</v>
      </c>
      <c r="AK635">
        <v>406.25</v>
      </c>
      <c r="AL635">
        <v>10.49</v>
      </c>
      <c r="AM635">
        <v>460.25</v>
      </c>
    </row>
    <row r="636" spans="2:39" x14ac:dyDescent="0.25">
      <c r="B636" s="15">
        <v>39115</v>
      </c>
      <c r="C636">
        <v>12653.49</v>
      </c>
      <c r="D636">
        <v>1448.39</v>
      </c>
      <c r="E636">
        <v>2475.88</v>
      </c>
      <c r="F636">
        <v>6310.9</v>
      </c>
      <c r="G636">
        <v>13111.57</v>
      </c>
      <c r="H636">
        <v>6885.76</v>
      </c>
      <c r="I636">
        <v>17547.11</v>
      </c>
      <c r="J636">
        <v>1742.4</v>
      </c>
      <c r="K636">
        <v>17547.11</v>
      </c>
      <c r="L636">
        <v>20563.68</v>
      </c>
      <c r="M636">
        <v>4.9330999999999996</v>
      </c>
      <c r="N636">
        <v>4.8139000000000003</v>
      </c>
      <c r="O636">
        <v>4.8204000000000002</v>
      </c>
      <c r="P636">
        <v>4.9219999999999997</v>
      </c>
      <c r="Q636">
        <v>84.96</v>
      </c>
      <c r="R636">
        <v>1.2961</v>
      </c>
      <c r="S636">
        <v>121.14</v>
      </c>
      <c r="T636">
        <v>1.966</v>
      </c>
      <c r="U636">
        <v>0.77500000000000002</v>
      </c>
      <c r="V636">
        <v>0.68140000000000001</v>
      </c>
      <c r="W636">
        <v>1.248</v>
      </c>
      <c r="X636">
        <v>6.2664</v>
      </c>
      <c r="Y636">
        <v>6.9988999999999999</v>
      </c>
      <c r="Z636">
        <v>44.12</v>
      </c>
      <c r="AA636">
        <v>3.4996999999999998</v>
      </c>
      <c r="AB636">
        <v>7.1875</v>
      </c>
      <c r="AC636">
        <v>10.963200000000001</v>
      </c>
      <c r="AD636">
        <v>53.89</v>
      </c>
      <c r="AE636">
        <v>13.375</v>
      </c>
      <c r="AF636">
        <v>91.05</v>
      </c>
      <c r="AG636">
        <v>189.8</v>
      </c>
      <c r="AH636">
        <v>646.20000000000005</v>
      </c>
      <c r="AI636">
        <v>59.02</v>
      </c>
      <c r="AJ636">
        <v>736.75</v>
      </c>
      <c r="AK636">
        <v>402</v>
      </c>
      <c r="AL636">
        <v>10.5</v>
      </c>
      <c r="AM636">
        <v>461.25</v>
      </c>
    </row>
    <row r="637" spans="2:39" x14ac:dyDescent="0.25">
      <c r="B637" s="15">
        <v>39108</v>
      </c>
      <c r="C637">
        <v>12487.02</v>
      </c>
      <c r="D637">
        <v>1422.18</v>
      </c>
      <c r="E637">
        <v>2435.4899999999998</v>
      </c>
      <c r="F637">
        <v>6228</v>
      </c>
      <c r="G637">
        <v>12979.26</v>
      </c>
      <c r="H637">
        <v>6690.34</v>
      </c>
      <c r="I637">
        <v>17421.93</v>
      </c>
      <c r="J637">
        <v>1728.02</v>
      </c>
      <c r="K637">
        <v>17421.93</v>
      </c>
      <c r="L637">
        <v>20281.13</v>
      </c>
      <c r="M637">
        <v>4.9663000000000004</v>
      </c>
      <c r="N637">
        <v>4.8639000000000001</v>
      </c>
      <c r="O637">
        <v>4.8733000000000004</v>
      </c>
      <c r="P637">
        <v>4.9722</v>
      </c>
      <c r="Q637">
        <v>85.23</v>
      </c>
      <c r="R637">
        <v>1.2916000000000001</v>
      </c>
      <c r="S637">
        <v>121.54</v>
      </c>
      <c r="T637">
        <v>1.9593</v>
      </c>
      <c r="U637">
        <v>0.77349999999999997</v>
      </c>
      <c r="V637">
        <v>0.6966</v>
      </c>
      <c r="W637">
        <v>1.2535000000000001</v>
      </c>
      <c r="X637">
        <v>6.3380999999999998</v>
      </c>
      <c r="Y637">
        <v>7.0423</v>
      </c>
      <c r="Z637">
        <v>44.34</v>
      </c>
      <c r="AA637">
        <v>3.5004999999999997</v>
      </c>
      <c r="AB637">
        <v>7.2613000000000003</v>
      </c>
      <c r="AC637">
        <v>11.0604</v>
      </c>
      <c r="AD637">
        <v>54.12</v>
      </c>
      <c r="AE637">
        <v>13.375</v>
      </c>
      <c r="AF637">
        <v>90.224999999999994</v>
      </c>
      <c r="AG637">
        <v>202</v>
      </c>
      <c r="AH637">
        <v>644.70000000000005</v>
      </c>
      <c r="AI637">
        <v>55.42</v>
      </c>
      <c r="AJ637">
        <v>710.5</v>
      </c>
      <c r="AK637">
        <v>405.5</v>
      </c>
      <c r="AL637">
        <v>10.72</v>
      </c>
      <c r="AM637">
        <v>463.5</v>
      </c>
    </row>
    <row r="638" spans="2:39" x14ac:dyDescent="0.25">
      <c r="B638" s="15">
        <v>39101</v>
      </c>
      <c r="C638">
        <v>12565.53</v>
      </c>
      <c r="D638">
        <v>1430.5</v>
      </c>
      <c r="E638">
        <v>2451.31</v>
      </c>
      <c r="F638">
        <v>6237.2</v>
      </c>
      <c r="G638">
        <v>12718.99</v>
      </c>
      <c r="H638">
        <v>6747.17</v>
      </c>
      <c r="I638">
        <v>17310.439999999999</v>
      </c>
      <c r="J638">
        <v>1714.21</v>
      </c>
      <c r="K638">
        <v>17310.439999999999</v>
      </c>
      <c r="L638">
        <v>20327.72</v>
      </c>
      <c r="M638">
        <v>4.9107000000000003</v>
      </c>
      <c r="N638">
        <v>4.7786999999999997</v>
      </c>
      <c r="O638">
        <v>4.7751999999999999</v>
      </c>
      <c r="P638">
        <v>4.8623000000000003</v>
      </c>
      <c r="Q638">
        <v>84.86</v>
      </c>
      <c r="R638">
        <v>1.2957000000000001</v>
      </c>
      <c r="S638">
        <v>121.24</v>
      </c>
      <c r="T638">
        <v>1.9738</v>
      </c>
      <c r="U638">
        <v>0.78990000000000005</v>
      </c>
      <c r="V638">
        <v>0.6956</v>
      </c>
      <c r="W638">
        <v>1.2486999999999999</v>
      </c>
      <c r="X638">
        <v>6.4470999999999998</v>
      </c>
      <c r="Y638">
        <v>7.0273000000000003</v>
      </c>
      <c r="Z638">
        <v>44.27</v>
      </c>
      <c r="AA638">
        <v>3.5015999999999998</v>
      </c>
      <c r="AB638">
        <v>7.1647999999999996</v>
      </c>
      <c r="AC638">
        <v>10.9016</v>
      </c>
      <c r="AD638">
        <v>54.55</v>
      </c>
      <c r="AE638">
        <v>12.92</v>
      </c>
      <c r="AF638">
        <v>91.05</v>
      </c>
      <c r="AG638">
        <v>207.2</v>
      </c>
      <c r="AH638">
        <v>636.1</v>
      </c>
      <c r="AI638">
        <v>51.99</v>
      </c>
      <c r="AJ638">
        <v>717.75</v>
      </c>
      <c r="AK638">
        <v>406.75</v>
      </c>
      <c r="AL638">
        <v>10.86</v>
      </c>
      <c r="AM638">
        <v>467</v>
      </c>
    </row>
    <row r="639" spans="2:39" x14ac:dyDescent="0.25">
      <c r="B639" s="15">
        <v>39094</v>
      </c>
      <c r="C639">
        <v>12556.08</v>
      </c>
      <c r="D639">
        <v>1430.73</v>
      </c>
      <c r="E639">
        <v>2502.8200000000002</v>
      </c>
      <c r="F639">
        <v>6239</v>
      </c>
      <c r="G639">
        <v>12678.81</v>
      </c>
      <c r="H639">
        <v>6705.17</v>
      </c>
      <c r="I639">
        <v>17057.009999999998</v>
      </c>
      <c r="J639">
        <v>1685.27</v>
      </c>
      <c r="K639">
        <v>17057.009999999998</v>
      </c>
      <c r="L639">
        <v>19613.41</v>
      </c>
      <c r="M639">
        <v>4.8757999999999999</v>
      </c>
      <c r="N639">
        <v>4.7603999999999997</v>
      </c>
      <c r="O639">
        <v>4.7750000000000004</v>
      </c>
      <c r="P639">
        <v>4.8600000000000003</v>
      </c>
      <c r="Q639">
        <v>85.02</v>
      </c>
      <c r="R639">
        <v>1.2923</v>
      </c>
      <c r="S639">
        <v>120.33</v>
      </c>
      <c r="T639">
        <v>1.9592000000000001</v>
      </c>
      <c r="U639">
        <v>0.78369999999999995</v>
      </c>
      <c r="V639">
        <v>0.69059999999999999</v>
      </c>
      <c r="W639">
        <v>1.2472000000000001</v>
      </c>
      <c r="X639">
        <v>6.4473000000000003</v>
      </c>
      <c r="Y639">
        <v>7.0320999999999998</v>
      </c>
      <c r="Z639">
        <v>44.427500000000002</v>
      </c>
      <c r="AA639">
        <v>3.5150000000000001</v>
      </c>
      <c r="AB639">
        <v>7.22</v>
      </c>
      <c r="AC639">
        <v>10.9635</v>
      </c>
      <c r="AD639">
        <v>54.7</v>
      </c>
      <c r="AE639">
        <v>12.88</v>
      </c>
      <c r="AF639">
        <v>91.8</v>
      </c>
      <c r="AG639">
        <v>200.95</v>
      </c>
      <c r="AH639">
        <v>626.9</v>
      </c>
      <c r="AI639">
        <v>52.99</v>
      </c>
      <c r="AJ639">
        <v>706</v>
      </c>
      <c r="AK639">
        <v>396.5</v>
      </c>
      <c r="AL639">
        <v>10.93</v>
      </c>
      <c r="AM639">
        <v>479.5</v>
      </c>
    </row>
    <row r="640" spans="2:39" x14ac:dyDescent="0.25">
      <c r="B640" s="15">
        <v>39087</v>
      </c>
      <c r="C640">
        <v>12398.01</v>
      </c>
      <c r="D640">
        <v>1409.71</v>
      </c>
      <c r="E640">
        <v>2434.25</v>
      </c>
      <c r="F640">
        <v>6220.1</v>
      </c>
      <c r="G640">
        <v>12477.97</v>
      </c>
      <c r="H640">
        <v>6593.09</v>
      </c>
      <c r="I640">
        <v>17091.59</v>
      </c>
      <c r="J640">
        <v>1675.33</v>
      </c>
      <c r="K640">
        <v>17091.59</v>
      </c>
      <c r="L640">
        <v>20211.28</v>
      </c>
      <c r="M640">
        <v>4.7493999999999996</v>
      </c>
      <c r="N640">
        <v>4.6390000000000002</v>
      </c>
      <c r="O640">
        <v>4.6441999999999997</v>
      </c>
      <c r="P640">
        <v>4.7385000000000002</v>
      </c>
      <c r="Q640">
        <v>84.64</v>
      </c>
      <c r="R640">
        <v>1.3002</v>
      </c>
      <c r="S640">
        <v>118.63</v>
      </c>
      <c r="T640">
        <v>1.9292</v>
      </c>
      <c r="U640">
        <v>0.77869999999999995</v>
      </c>
      <c r="V640">
        <v>0.68610000000000004</v>
      </c>
      <c r="W640">
        <v>1.2363999999999999</v>
      </c>
      <c r="X640">
        <v>6.3574999999999999</v>
      </c>
      <c r="Y640">
        <v>6.9660000000000002</v>
      </c>
      <c r="Z640">
        <v>44.29</v>
      </c>
      <c r="AA640">
        <v>3.512</v>
      </c>
      <c r="AB640">
        <v>7.2725</v>
      </c>
      <c r="AC640">
        <v>10.9305</v>
      </c>
      <c r="AD640">
        <v>54.42</v>
      </c>
      <c r="AE640">
        <v>12.23</v>
      </c>
      <c r="AF640">
        <v>92.575000000000003</v>
      </c>
      <c r="AG640">
        <v>201.95</v>
      </c>
      <c r="AH640">
        <v>606.9</v>
      </c>
      <c r="AI640">
        <v>56.31</v>
      </c>
      <c r="AJ640">
        <v>668</v>
      </c>
      <c r="AK640">
        <v>368.25</v>
      </c>
      <c r="AL640">
        <v>11.09</v>
      </c>
      <c r="AM640">
        <v>470.25</v>
      </c>
    </row>
    <row r="641" spans="2:39" x14ac:dyDescent="0.25">
      <c r="B641" s="15">
        <v>39080</v>
      </c>
      <c r="C641">
        <v>12463.15</v>
      </c>
      <c r="D641">
        <v>1418.3</v>
      </c>
      <c r="E641">
        <v>2415.29</v>
      </c>
      <c r="F641">
        <v>6220.8</v>
      </c>
      <c r="G641">
        <v>12908.39</v>
      </c>
      <c r="H641">
        <v>6596.92</v>
      </c>
      <c r="I641">
        <v>17225.830000000002</v>
      </c>
      <c r="J641">
        <v>1681.07</v>
      </c>
      <c r="K641">
        <v>17225.830000000002</v>
      </c>
      <c r="L641">
        <v>19964.72</v>
      </c>
      <c r="M641">
        <v>4.8079999999999998</v>
      </c>
      <c r="N641">
        <v>4.6923000000000004</v>
      </c>
      <c r="O641">
        <v>4.7022000000000004</v>
      </c>
      <c r="P641">
        <v>4.8094999999999999</v>
      </c>
      <c r="Q641">
        <v>83.65</v>
      </c>
      <c r="R641">
        <v>1.3197000000000001</v>
      </c>
      <c r="S641">
        <v>119.06</v>
      </c>
      <c r="T641">
        <v>1.9588000000000001</v>
      </c>
      <c r="U641">
        <v>0.78849999999999998</v>
      </c>
      <c r="V641">
        <v>0.70389999999999997</v>
      </c>
      <c r="W641">
        <v>1.2201</v>
      </c>
      <c r="X641">
        <v>6.2355999999999998</v>
      </c>
      <c r="Y641">
        <v>6.8484999999999996</v>
      </c>
      <c r="Z641">
        <v>44.27</v>
      </c>
      <c r="AA641">
        <v>3.5270000000000001</v>
      </c>
      <c r="AB641">
        <v>7.0060000000000002</v>
      </c>
      <c r="AC641">
        <v>10.8033</v>
      </c>
      <c r="AD641">
        <v>56.19</v>
      </c>
      <c r="AE641">
        <v>12.935</v>
      </c>
      <c r="AF641">
        <v>90.424999999999997</v>
      </c>
      <c r="AG641">
        <v>201.25</v>
      </c>
      <c r="AH641">
        <v>638</v>
      </c>
      <c r="AI641">
        <v>61.05</v>
      </c>
      <c r="AJ641">
        <v>683.5</v>
      </c>
      <c r="AK641">
        <v>390.25</v>
      </c>
      <c r="AL641">
        <v>11.75</v>
      </c>
      <c r="AM641">
        <v>501</v>
      </c>
    </row>
    <row r="642" spans="2:39" x14ac:dyDescent="0.25">
      <c r="B642" s="15">
        <v>39073</v>
      </c>
      <c r="C642">
        <v>12343.22</v>
      </c>
      <c r="D642">
        <v>1410.77</v>
      </c>
      <c r="E642">
        <v>2401.1799999999998</v>
      </c>
      <c r="F642">
        <v>6190</v>
      </c>
      <c r="G642">
        <v>12718.17</v>
      </c>
      <c r="H642">
        <v>6503.13</v>
      </c>
      <c r="I642">
        <v>17104.96</v>
      </c>
      <c r="J642">
        <v>1672.1</v>
      </c>
      <c r="K642">
        <v>17104.96</v>
      </c>
      <c r="L642">
        <v>19320.52</v>
      </c>
      <c r="M642">
        <v>4.7175000000000002</v>
      </c>
      <c r="N642">
        <v>4.5887000000000002</v>
      </c>
      <c r="O642">
        <v>4.6185</v>
      </c>
      <c r="P642">
        <v>4.7577999999999996</v>
      </c>
      <c r="Q642">
        <v>83.81</v>
      </c>
      <c r="R642">
        <v>1.3128</v>
      </c>
      <c r="S642">
        <v>118.87</v>
      </c>
      <c r="T642">
        <v>1.9581</v>
      </c>
      <c r="U642">
        <v>0.78349999999999997</v>
      </c>
      <c r="V642">
        <v>0.70050000000000001</v>
      </c>
      <c r="W642">
        <v>1.2202</v>
      </c>
      <c r="X642">
        <v>6.2405999999999997</v>
      </c>
      <c r="Y642">
        <v>6.8539000000000003</v>
      </c>
      <c r="Z642">
        <v>44.563699999999997</v>
      </c>
      <c r="AA642">
        <v>3.5365000000000002</v>
      </c>
      <c r="AB642">
        <v>7.0575000000000001</v>
      </c>
      <c r="AC642">
        <v>10.867000000000001</v>
      </c>
      <c r="AD642">
        <v>55.78</v>
      </c>
      <c r="AE642">
        <v>12.507999999999999</v>
      </c>
      <c r="AF642">
        <v>87.025000000000006</v>
      </c>
      <c r="AG642">
        <v>198</v>
      </c>
      <c r="AH642">
        <v>619.1</v>
      </c>
      <c r="AI642">
        <v>62.41</v>
      </c>
      <c r="AJ642">
        <v>659.5</v>
      </c>
      <c r="AK642">
        <v>384</v>
      </c>
      <c r="AL642">
        <v>11.92</v>
      </c>
      <c r="AM642">
        <v>514</v>
      </c>
    </row>
    <row r="643" spans="2:39" x14ac:dyDescent="0.25">
      <c r="B643" s="15">
        <v>39066</v>
      </c>
      <c r="C643">
        <v>12445.52</v>
      </c>
      <c r="D643">
        <v>1427.09</v>
      </c>
      <c r="E643">
        <v>2457.1999999999998</v>
      </c>
      <c r="F643">
        <v>6260</v>
      </c>
      <c r="G643">
        <v>12866.27</v>
      </c>
      <c r="H643">
        <v>6588.83</v>
      </c>
      <c r="I643">
        <v>16914.310000000001</v>
      </c>
      <c r="J643">
        <v>1657.4</v>
      </c>
      <c r="K643">
        <v>16914.310000000001</v>
      </c>
      <c r="L643">
        <v>19110.650000000001</v>
      </c>
      <c r="M643">
        <v>4.7169999999999996</v>
      </c>
      <c r="N643">
        <v>4.5671999999999997</v>
      </c>
      <c r="O643">
        <v>4.5928000000000004</v>
      </c>
      <c r="P643">
        <v>4.7138</v>
      </c>
      <c r="Q643">
        <v>84.04</v>
      </c>
      <c r="R643">
        <v>1.3080000000000001</v>
      </c>
      <c r="S643">
        <v>118.18</v>
      </c>
      <c r="T643">
        <v>1.9523000000000001</v>
      </c>
      <c r="U643">
        <v>0.78149999999999997</v>
      </c>
      <c r="V643">
        <v>0.68989999999999996</v>
      </c>
      <c r="W643">
        <v>1.2214</v>
      </c>
      <c r="X643">
        <v>6.2318999999999996</v>
      </c>
      <c r="Y643">
        <v>6.9237000000000002</v>
      </c>
      <c r="Z643">
        <v>44.691299999999998</v>
      </c>
      <c r="AA643">
        <v>3.5505</v>
      </c>
      <c r="AB643">
        <v>7.0053000000000001</v>
      </c>
      <c r="AC643">
        <v>10.7784</v>
      </c>
      <c r="AD643">
        <v>54.96</v>
      </c>
      <c r="AE643">
        <v>12.823</v>
      </c>
      <c r="AF643">
        <v>86.4</v>
      </c>
      <c r="AG643">
        <v>203.35</v>
      </c>
      <c r="AH643">
        <v>615</v>
      </c>
      <c r="AI643">
        <v>63.43</v>
      </c>
      <c r="AJ643">
        <v>657.5</v>
      </c>
      <c r="AK643">
        <v>369</v>
      </c>
      <c r="AL643">
        <v>11.5</v>
      </c>
      <c r="AM643">
        <v>494.25</v>
      </c>
    </row>
    <row r="644" spans="2:39" x14ac:dyDescent="0.25">
      <c r="B644" s="15">
        <v>39059</v>
      </c>
      <c r="C644">
        <v>12307.49</v>
      </c>
      <c r="D644">
        <v>1409.84</v>
      </c>
      <c r="E644">
        <v>2437.36</v>
      </c>
      <c r="F644">
        <v>6152.4</v>
      </c>
      <c r="G644">
        <v>12899.58</v>
      </c>
      <c r="H644">
        <v>6427.41</v>
      </c>
      <c r="I644">
        <v>16417.82</v>
      </c>
      <c r="J644">
        <v>1616.34</v>
      </c>
      <c r="K644">
        <v>16417.82</v>
      </c>
      <c r="L644">
        <v>18739.990000000002</v>
      </c>
      <c r="M644">
        <v>4.6661999999999999</v>
      </c>
      <c r="N644">
        <v>4.5174000000000003</v>
      </c>
      <c r="O644">
        <v>4.5437000000000003</v>
      </c>
      <c r="P644">
        <v>4.6532</v>
      </c>
      <c r="Q644">
        <v>83.29</v>
      </c>
      <c r="R644">
        <v>1.3202</v>
      </c>
      <c r="S644">
        <v>116.33</v>
      </c>
      <c r="T644">
        <v>1.9548000000000001</v>
      </c>
      <c r="U644">
        <v>0.78559999999999997</v>
      </c>
      <c r="V644">
        <v>0.68700000000000006</v>
      </c>
      <c r="W644">
        <v>1.2053</v>
      </c>
      <c r="X644">
        <v>6.1642000000000001</v>
      </c>
      <c r="Y644">
        <v>6.8659999999999997</v>
      </c>
      <c r="Z644">
        <v>44.74</v>
      </c>
      <c r="AA644">
        <v>3.548</v>
      </c>
      <c r="AB644">
        <v>7.0883000000000003</v>
      </c>
      <c r="AC644">
        <v>10.8375</v>
      </c>
      <c r="AD644">
        <v>52.73</v>
      </c>
      <c r="AE644">
        <v>13.718999999999999</v>
      </c>
      <c r="AF644">
        <v>86.95</v>
      </c>
      <c r="AG644">
        <v>208.15</v>
      </c>
      <c r="AH644">
        <v>626.1</v>
      </c>
      <c r="AI644">
        <v>62.03</v>
      </c>
      <c r="AJ644">
        <v>656</v>
      </c>
      <c r="AK644">
        <v>354.25</v>
      </c>
      <c r="AL644">
        <v>11.37</v>
      </c>
      <c r="AM644">
        <v>469</v>
      </c>
    </row>
    <row r="645" spans="2:39" x14ac:dyDescent="0.25">
      <c r="B645" s="15">
        <v>39052</v>
      </c>
      <c r="C645">
        <v>12194.13</v>
      </c>
      <c r="D645">
        <v>1396.71</v>
      </c>
      <c r="E645">
        <v>2413.21</v>
      </c>
      <c r="F645">
        <v>6021.5</v>
      </c>
      <c r="G645">
        <v>12754.75</v>
      </c>
      <c r="H645">
        <v>6241.13</v>
      </c>
      <c r="I645">
        <v>16321.78</v>
      </c>
      <c r="J645">
        <v>1604.9</v>
      </c>
      <c r="K645">
        <v>16321.78</v>
      </c>
      <c r="L645">
        <v>18690.82</v>
      </c>
      <c r="M645">
        <v>4.5167999999999999</v>
      </c>
      <c r="N645">
        <v>4.3837000000000002</v>
      </c>
      <c r="O645">
        <v>4.4326999999999996</v>
      </c>
      <c r="P645">
        <v>4.5463000000000005</v>
      </c>
      <c r="Q645">
        <v>82.48</v>
      </c>
      <c r="R645">
        <v>1.3336999999999999</v>
      </c>
      <c r="S645">
        <v>115.45</v>
      </c>
      <c r="T645">
        <v>1.9813000000000001</v>
      </c>
      <c r="U645">
        <v>0.78890000000000005</v>
      </c>
      <c r="V645">
        <v>0.68830000000000002</v>
      </c>
      <c r="W645">
        <v>1.1932</v>
      </c>
      <c r="X645">
        <v>6.1162000000000001</v>
      </c>
      <c r="Y645">
        <v>6.7731000000000003</v>
      </c>
      <c r="Z645">
        <v>44.662500000000001</v>
      </c>
      <c r="AA645">
        <v>3.5925000000000002</v>
      </c>
      <c r="AB645">
        <v>7.24</v>
      </c>
      <c r="AC645">
        <v>11.026</v>
      </c>
      <c r="AD645">
        <v>49.33</v>
      </c>
      <c r="AE645">
        <v>14.006</v>
      </c>
      <c r="AF645">
        <v>85.5</v>
      </c>
      <c r="AG645">
        <v>203.5</v>
      </c>
      <c r="AH645">
        <v>644.70000000000005</v>
      </c>
      <c r="AI645">
        <v>63.43</v>
      </c>
      <c r="AJ645">
        <v>677</v>
      </c>
      <c r="AK645">
        <v>374</v>
      </c>
      <c r="AL645">
        <v>12.26</v>
      </c>
      <c r="AM645">
        <v>500</v>
      </c>
    </row>
    <row r="646" spans="2:39" x14ac:dyDescent="0.25">
      <c r="B646" s="15">
        <v>39045</v>
      </c>
      <c r="C646">
        <v>12280.17</v>
      </c>
      <c r="D646">
        <v>1400.95</v>
      </c>
      <c r="E646">
        <v>2460.2600000000002</v>
      </c>
      <c r="F646">
        <v>6122.1</v>
      </c>
      <c r="G646">
        <v>12631.08</v>
      </c>
      <c r="H646">
        <v>6411.96</v>
      </c>
      <c r="I646">
        <v>15734.6</v>
      </c>
      <c r="J646">
        <v>1538.04</v>
      </c>
      <c r="K646">
        <v>15734.6</v>
      </c>
      <c r="L646">
        <v>19260.3</v>
      </c>
      <c r="M646">
        <v>4.7267999999999999</v>
      </c>
      <c r="N646">
        <v>4.5491000000000001</v>
      </c>
      <c r="O646">
        <v>4.548</v>
      </c>
      <c r="P646">
        <v>4.6311</v>
      </c>
      <c r="Q646">
        <v>83.66</v>
      </c>
      <c r="R646">
        <v>1.3094000000000001</v>
      </c>
      <c r="S646">
        <v>115.9</v>
      </c>
      <c r="T646">
        <v>1.9321999999999999</v>
      </c>
      <c r="U646">
        <v>0.77869999999999995</v>
      </c>
      <c r="V646">
        <v>0.67200000000000004</v>
      </c>
      <c r="W646">
        <v>1.2094</v>
      </c>
      <c r="X646">
        <v>6.3044000000000002</v>
      </c>
      <c r="Y646">
        <v>6.9032999999999998</v>
      </c>
      <c r="Z646">
        <v>44.69</v>
      </c>
      <c r="AA646">
        <v>3.6355</v>
      </c>
      <c r="AB646">
        <v>7.1635</v>
      </c>
      <c r="AC646">
        <v>11.017099999999999</v>
      </c>
      <c r="AD646">
        <v>47.59</v>
      </c>
      <c r="AE646">
        <v>13.04</v>
      </c>
      <c r="AF646">
        <v>87.65</v>
      </c>
      <c r="AG646">
        <v>196.05</v>
      </c>
      <c r="AH646">
        <v>629</v>
      </c>
      <c r="AI646">
        <v>59.24</v>
      </c>
      <c r="AJ646">
        <v>684.25</v>
      </c>
      <c r="AK646">
        <v>369.25</v>
      </c>
      <c r="AL646">
        <v>11.47</v>
      </c>
      <c r="AM646">
        <v>500</v>
      </c>
    </row>
    <row r="647" spans="2:39" x14ac:dyDescent="0.25">
      <c r="B647" s="15">
        <v>39038</v>
      </c>
      <c r="C647">
        <v>12342.56</v>
      </c>
      <c r="D647">
        <v>1401.2</v>
      </c>
      <c r="E647">
        <v>2445.86</v>
      </c>
      <c r="F647">
        <v>6192</v>
      </c>
      <c r="G647">
        <v>12372.87</v>
      </c>
      <c r="H647">
        <v>6412.36</v>
      </c>
      <c r="I647">
        <v>16091.73</v>
      </c>
      <c r="J647">
        <v>1573.54</v>
      </c>
      <c r="K647">
        <v>16091.73</v>
      </c>
      <c r="L647">
        <v>19182.71</v>
      </c>
      <c r="M647">
        <v>4.7629000000000001</v>
      </c>
      <c r="N647">
        <v>4.5959000000000003</v>
      </c>
      <c r="O647">
        <v>4.5993000000000004</v>
      </c>
      <c r="P647">
        <v>4.6881000000000004</v>
      </c>
      <c r="Q647">
        <v>85.31</v>
      </c>
      <c r="R647">
        <v>1.2827999999999999</v>
      </c>
      <c r="S647">
        <v>117.76</v>
      </c>
      <c r="T647">
        <v>1.8944999999999999</v>
      </c>
      <c r="U647">
        <v>0.76900000000000002</v>
      </c>
      <c r="V647">
        <v>0.66500000000000004</v>
      </c>
      <c r="W647">
        <v>1.244</v>
      </c>
      <c r="X647">
        <v>6.4398999999999997</v>
      </c>
      <c r="Y647">
        <v>7.0777000000000001</v>
      </c>
      <c r="Z647">
        <v>44.928800000000003</v>
      </c>
      <c r="AA647">
        <v>3.6535000000000002</v>
      </c>
      <c r="AB647">
        <v>7.2785000000000002</v>
      </c>
      <c r="AC647">
        <v>10.9453</v>
      </c>
      <c r="AD647">
        <v>47.4</v>
      </c>
      <c r="AE647">
        <v>12.8</v>
      </c>
      <c r="AF647">
        <v>87.575000000000003</v>
      </c>
      <c r="AG647">
        <v>199.55</v>
      </c>
      <c r="AH647">
        <v>622.5</v>
      </c>
      <c r="AI647">
        <v>55.81</v>
      </c>
      <c r="AJ647">
        <v>660.5</v>
      </c>
      <c r="AK647">
        <v>355.25</v>
      </c>
      <c r="AL647">
        <v>11.35</v>
      </c>
      <c r="AM647">
        <v>474</v>
      </c>
    </row>
    <row r="648" spans="2:39" x14ac:dyDescent="0.25">
      <c r="B648" s="15">
        <v>39031</v>
      </c>
      <c r="C648">
        <v>12108.43</v>
      </c>
      <c r="D648">
        <v>1380.9</v>
      </c>
      <c r="E648">
        <v>2389.7199999999998</v>
      </c>
      <c r="F648">
        <v>6208.4</v>
      </c>
      <c r="G648">
        <v>12340.47</v>
      </c>
      <c r="H648">
        <v>6357.77</v>
      </c>
      <c r="I648">
        <v>16112.43</v>
      </c>
      <c r="J648">
        <v>1581.37</v>
      </c>
      <c r="K648">
        <v>16112.43</v>
      </c>
      <c r="L648">
        <v>18891.14</v>
      </c>
      <c r="M648">
        <v>4.7308000000000003</v>
      </c>
      <c r="N648">
        <v>4.5677000000000003</v>
      </c>
      <c r="O648">
        <v>4.5876999999999999</v>
      </c>
      <c r="P648">
        <v>4.6972000000000005</v>
      </c>
      <c r="Q648">
        <v>85.07</v>
      </c>
      <c r="R648">
        <v>1.284</v>
      </c>
      <c r="S648">
        <v>117.63</v>
      </c>
      <c r="T648">
        <v>1.9106000000000001</v>
      </c>
      <c r="U648">
        <v>0.76700000000000002</v>
      </c>
      <c r="V648">
        <v>0.66600000000000004</v>
      </c>
      <c r="W648">
        <v>1.2417</v>
      </c>
      <c r="X648">
        <v>6.3754999999999997</v>
      </c>
      <c r="Y648">
        <v>7.0951000000000004</v>
      </c>
      <c r="Z648">
        <v>44.712499999999999</v>
      </c>
      <c r="AA648">
        <v>3.64</v>
      </c>
      <c r="AB648">
        <v>7.2249999999999996</v>
      </c>
      <c r="AC648">
        <v>10.926500000000001</v>
      </c>
      <c r="AD648">
        <v>49.09</v>
      </c>
      <c r="AE648">
        <v>13.115</v>
      </c>
      <c r="AF648">
        <v>85.7</v>
      </c>
      <c r="AG648">
        <v>194.65</v>
      </c>
      <c r="AH648">
        <v>630.1</v>
      </c>
      <c r="AI648">
        <v>59.59</v>
      </c>
      <c r="AJ648">
        <v>651.25</v>
      </c>
      <c r="AK648">
        <v>343.25</v>
      </c>
      <c r="AL648">
        <v>11.85</v>
      </c>
      <c r="AM648">
        <v>480.5</v>
      </c>
    </row>
    <row r="649" spans="2:39" x14ac:dyDescent="0.25">
      <c r="B649" s="15">
        <v>39024</v>
      </c>
      <c r="C649">
        <v>11986.04</v>
      </c>
      <c r="D649">
        <v>1364.3</v>
      </c>
      <c r="E649">
        <v>2330.79</v>
      </c>
      <c r="F649">
        <v>6148.1</v>
      </c>
      <c r="G649">
        <v>12239.04</v>
      </c>
      <c r="H649">
        <v>6241.15</v>
      </c>
      <c r="I649">
        <v>16350.02</v>
      </c>
      <c r="J649">
        <v>1619.02</v>
      </c>
      <c r="K649">
        <v>16350.02</v>
      </c>
      <c r="L649">
        <v>18749.689999999999</v>
      </c>
      <c r="M649">
        <v>4.8159999999999998</v>
      </c>
      <c r="N649">
        <v>4.6886999999999999</v>
      </c>
      <c r="O649">
        <v>4.7149999999999999</v>
      </c>
      <c r="P649">
        <v>4.8086000000000002</v>
      </c>
      <c r="Q649">
        <v>85.71</v>
      </c>
      <c r="R649">
        <v>1.2718</v>
      </c>
      <c r="S649">
        <v>118.01</v>
      </c>
      <c r="T649">
        <v>1.9012</v>
      </c>
      <c r="U649">
        <v>0.77010000000000001</v>
      </c>
      <c r="V649">
        <v>0.66979999999999995</v>
      </c>
      <c r="W649">
        <v>1.2536</v>
      </c>
      <c r="X649">
        <v>6.4832000000000001</v>
      </c>
      <c r="Y649">
        <v>7.2039</v>
      </c>
      <c r="Z649">
        <v>44.832500000000003</v>
      </c>
      <c r="AA649">
        <v>3.6465000000000001</v>
      </c>
      <c r="AB649">
        <v>7.3898000000000001</v>
      </c>
      <c r="AC649">
        <v>10.7895</v>
      </c>
      <c r="AD649">
        <v>49.21</v>
      </c>
      <c r="AE649">
        <v>12.635</v>
      </c>
      <c r="AF649">
        <v>85.9</v>
      </c>
      <c r="AG649">
        <v>196.8</v>
      </c>
      <c r="AH649">
        <v>629.20000000000005</v>
      </c>
      <c r="AI649">
        <v>59.14</v>
      </c>
      <c r="AJ649">
        <v>649</v>
      </c>
      <c r="AK649">
        <v>342.25</v>
      </c>
      <c r="AL649">
        <v>11.31</v>
      </c>
      <c r="AM649">
        <v>492.5</v>
      </c>
    </row>
    <row r="650" spans="2:39" x14ac:dyDescent="0.25">
      <c r="B650" s="15">
        <v>39017</v>
      </c>
      <c r="C650">
        <v>12090.26</v>
      </c>
      <c r="D650">
        <v>1377.34</v>
      </c>
      <c r="E650">
        <v>2350.62</v>
      </c>
      <c r="F650">
        <v>6160.9</v>
      </c>
      <c r="G650">
        <v>12268.86</v>
      </c>
      <c r="H650">
        <v>6262.54</v>
      </c>
      <c r="I650">
        <v>16669.07</v>
      </c>
      <c r="J650">
        <v>1650.73</v>
      </c>
      <c r="K650">
        <v>16669.07</v>
      </c>
      <c r="L650">
        <v>18297.55</v>
      </c>
      <c r="M650">
        <v>4.7424999999999997</v>
      </c>
      <c r="N650">
        <v>4.6321000000000003</v>
      </c>
      <c r="O650">
        <v>4.6715</v>
      </c>
      <c r="P650">
        <v>4.7930000000000001</v>
      </c>
      <c r="Q650">
        <v>85.56</v>
      </c>
      <c r="R650">
        <v>1.2741</v>
      </c>
      <c r="S650">
        <v>117.61</v>
      </c>
      <c r="T650">
        <v>1.8989</v>
      </c>
      <c r="U650">
        <v>0.76829999999999998</v>
      </c>
      <c r="V650">
        <v>0.66290000000000004</v>
      </c>
      <c r="W650">
        <v>1.2485999999999999</v>
      </c>
      <c r="X650">
        <v>6.5438999999999998</v>
      </c>
      <c r="Y650">
        <v>7.2355</v>
      </c>
      <c r="Z650">
        <v>45.196199999999997</v>
      </c>
      <c r="AA650">
        <v>3.6515</v>
      </c>
      <c r="AB650">
        <v>7.4138000000000002</v>
      </c>
      <c r="AC650">
        <v>10.726699999999999</v>
      </c>
      <c r="AD650">
        <v>50.79</v>
      </c>
      <c r="AE650">
        <v>12.08</v>
      </c>
      <c r="AF650">
        <v>89.825000000000003</v>
      </c>
      <c r="AG650">
        <v>197.15</v>
      </c>
      <c r="AH650">
        <v>598.20000000000005</v>
      </c>
      <c r="AI650">
        <v>60.75</v>
      </c>
      <c r="AJ650">
        <v>635.5</v>
      </c>
      <c r="AK650">
        <v>332.5</v>
      </c>
      <c r="AL650">
        <v>11.79</v>
      </c>
      <c r="AM650">
        <v>508.5</v>
      </c>
    </row>
    <row r="651" spans="2:39" x14ac:dyDescent="0.25">
      <c r="B651" s="15">
        <v>39010</v>
      </c>
      <c r="C651">
        <v>12002.37</v>
      </c>
      <c r="D651">
        <v>1368.6</v>
      </c>
      <c r="E651">
        <v>2342.3000000000002</v>
      </c>
      <c r="F651">
        <v>6155.2</v>
      </c>
      <c r="G651">
        <v>12035.57</v>
      </c>
      <c r="H651">
        <v>6202.82</v>
      </c>
      <c r="I651">
        <v>16651.63</v>
      </c>
      <c r="J651">
        <v>1644.15</v>
      </c>
      <c r="K651">
        <v>16651.63</v>
      </c>
      <c r="L651">
        <v>18113.55</v>
      </c>
      <c r="M651">
        <v>4.8712999999999997</v>
      </c>
      <c r="N651">
        <v>4.7576999999999998</v>
      </c>
      <c r="O651">
        <v>4.7854999999999999</v>
      </c>
      <c r="P651">
        <v>4.9080000000000004</v>
      </c>
      <c r="Q651">
        <v>86.27</v>
      </c>
      <c r="R651">
        <v>1.2618</v>
      </c>
      <c r="S651">
        <v>118.75</v>
      </c>
      <c r="T651">
        <v>1.8834</v>
      </c>
      <c r="U651">
        <v>0.75860000000000005</v>
      </c>
      <c r="V651">
        <v>0.66839999999999999</v>
      </c>
      <c r="W651">
        <v>1.2591000000000001</v>
      </c>
      <c r="X651">
        <v>6.6852999999999998</v>
      </c>
      <c r="Y651">
        <v>7.306</v>
      </c>
      <c r="Z651">
        <v>45.313099999999999</v>
      </c>
      <c r="AA651">
        <v>3.6760000000000002</v>
      </c>
      <c r="AB651">
        <v>7.5425000000000004</v>
      </c>
      <c r="AC651">
        <v>10.8398</v>
      </c>
      <c r="AD651">
        <v>49.21</v>
      </c>
      <c r="AE651">
        <v>11.965</v>
      </c>
      <c r="AF651">
        <v>87.674999999999997</v>
      </c>
      <c r="AG651">
        <v>192.3</v>
      </c>
      <c r="AH651">
        <v>593</v>
      </c>
      <c r="AI651">
        <v>56.82</v>
      </c>
      <c r="AJ651">
        <v>606.5</v>
      </c>
      <c r="AK651">
        <v>312.75</v>
      </c>
      <c r="AL651">
        <v>11.71</v>
      </c>
      <c r="AM651">
        <v>505</v>
      </c>
    </row>
    <row r="652" spans="2:39" x14ac:dyDescent="0.25">
      <c r="B652" s="15">
        <v>39003</v>
      </c>
      <c r="C652">
        <v>11960.51</v>
      </c>
      <c r="D652">
        <v>1365.62</v>
      </c>
      <c r="E652">
        <v>2357.29</v>
      </c>
      <c r="F652">
        <v>6157.3</v>
      </c>
      <c r="G652">
        <v>11908.57</v>
      </c>
      <c r="H652">
        <v>6173.68</v>
      </c>
      <c r="I652">
        <v>16536.54</v>
      </c>
      <c r="J652">
        <v>1628</v>
      </c>
      <c r="K652">
        <v>16536.54</v>
      </c>
      <c r="L652">
        <v>17988.86</v>
      </c>
      <c r="M652">
        <v>4.8609999999999998</v>
      </c>
      <c r="N652">
        <v>4.7569999999999997</v>
      </c>
      <c r="O652">
        <v>4.7976999999999999</v>
      </c>
      <c r="P652">
        <v>4.9333999999999998</v>
      </c>
      <c r="Q652">
        <v>87.12</v>
      </c>
      <c r="R652">
        <v>1.2513000000000001</v>
      </c>
      <c r="S652">
        <v>119.63</v>
      </c>
      <c r="T652">
        <v>1.8557000000000001</v>
      </c>
      <c r="U652">
        <v>0.75109999999999999</v>
      </c>
      <c r="V652">
        <v>0.6573</v>
      </c>
      <c r="W652">
        <v>1.2727999999999999</v>
      </c>
      <c r="X652">
        <v>6.7451999999999996</v>
      </c>
      <c r="Y652">
        <v>7.4134000000000002</v>
      </c>
      <c r="Z652">
        <v>45.42</v>
      </c>
      <c r="AA652">
        <v>3.6802999999999999</v>
      </c>
      <c r="AB652">
        <v>7.4850000000000003</v>
      </c>
      <c r="AC652">
        <v>10.851800000000001</v>
      </c>
      <c r="AD652">
        <v>49.01</v>
      </c>
      <c r="AE652">
        <v>11.68</v>
      </c>
      <c r="AF652">
        <v>88.45</v>
      </c>
      <c r="AG652">
        <v>191.85</v>
      </c>
      <c r="AH652">
        <v>588.79999999999995</v>
      </c>
      <c r="AI652">
        <v>58.57</v>
      </c>
      <c r="AJ652">
        <v>591.5</v>
      </c>
      <c r="AK652">
        <v>314.5</v>
      </c>
      <c r="AL652">
        <v>11.13</v>
      </c>
      <c r="AM652">
        <v>525.5</v>
      </c>
    </row>
    <row r="653" spans="2:39" x14ac:dyDescent="0.25">
      <c r="B653" s="15">
        <v>38996</v>
      </c>
      <c r="C653">
        <v>11850.21</v>
      </c>
      <c r="D653">
        <v>1349.58</v>
      </c>
      <c r="E653">
        <v>2299.9899999999998</v>
      </c>
      <c r="F653">
        <v>6001.2</v>
      </c>
      <c r="G653">
        <v>11690.89</v>
      </c>
      <c r="H653">
        <v>6085.82</v>
      </c>
      <c r="I653">
        <v>16436.060000000001</v>
      </c>
      <c r="J653">
        <v>1634.21</v>
      </c>
      <c r="K653">
        <v>16436.060000000001</v>
      </c>
      <c r="L653">
        <v>17903.39</v>
      </c>
      <c r="M653">
        <v>4.7332999999999998</v>
      </c>
      <c r="N653">
        <v>4.6418999999999997</v>
      </c>
      <c r="O653">
        <v>4.6943000000000001</v>
      </c>
      <c r="P653">
        <v>4.8342999999999998</v>
      </c>
      <c r="Q653">
        <v>86.5</v>
      </c>
      <c r="R653">
        <v>1.2601</v>
      </c>
      <c r="S653">
        <v>119.02</v>
      </c>
      <c r="T653">
        <v>1.8702999999999999</v>
      </c>
      <c r="U653">
        <v>0.74270000000000003</v>
      </c>
      <c r="V653">
        <v>0.65849999999999997</v>
      </c>
      <c r="W653">
        <v>1.2602</v>
      </c>
      <c r="X653">
        <v>6.6875</v>
      </c>
      <c r="Y653">
        <v>7.3695000000000004</v>
      </c>
      <c r="Z653">
        <v>45.43</v>
      </c>
      <c r="AA653">
        <v>3.6875</v>
      </c>
      <c r="AB653">
        <v>7.8250000000000002</v>
      </c>
      <c r="AC653">
        <v>11.0688</v>
      </c>
      <c r="AD653">
        <v>48.1</v>
      </c>
      <c r="AE653">
        <v>11.175000000000001</v>
      </c>
      <c r="AF653">
        <v>90.875</v>
      </c>
      <c r="AG653">
        <v>162.9</v>
      </c>
      <c r="AH653">
        <v>572.4</v>
      </c>
      <c r="AI653">
        <v>59.76</v>
      </c>
      <c r="AJ653">
        <v>564</v>
      </c>
      <c r="AK653">
        <v>271</v>
      </c>
      <c r="AL653">
        <v>11.07</v>
      </c>
      <c r="AM653">
        <v>464</v>
      </c>
    </row>
    <row r="654" spans="2:39" x14ac:dyDescent="0.25">
      <c r="B654" s="15">
        <v>38989</v>
      </c>
      <c r="C654">
        <v>11679.07</v>
      </c>
      <c r="D654">
        <v>1335.85</v>
      </c>
      <c r="E654">
        <v>2258.4299999999998</v>
      </c>
      <c r="F654">
        <v>5960.8</v>
      </c>
      <c r="G654">
        <v>11761.27</v>
      </c>
      <c r="H654">
        <v>6004.33</v>
      </c>
      <c r="I654">
        <v>16127.58</v>
      </c>
      <c r="J654">
        <v>1610.73</v>
      </c>
      <c r="K654">
        <v>16127.58</v>
      </c>
      <c r="L654">
        <v>17543.05</v>
      </c>
      <c r="M654">
        <v>4.6829000000000001</v>
      </c>
      <c r="N654">
        <v>4.5777000000000001</v>
      </c>
      <c r="O654">
        <v>4.6276000000000002</v>
      </c>
      <c r="P654">
        <v>4.7618999999999998</v>
      </c>
      <c r="Q654">
        <v>86.03</v>
      </c>
      <c r="R654">
        <v>1.2674000000000001</v>
      </c>
      <c r="S654">
        <v>118.18</v>
      </c>
      <c r="T654">
        <v>1.8721000000000001</v>
      </c>
      <c r="U654">
        <v>0.74609999999999999</v>
      </c>
      <c r="V654">
        <v>0.65290000000000004</v>
      </c>
      <c r="W654">
        <v>1.2505999999999999</v>
      </c>
      <c r="X654">
        <v>6.5328999999999997</v>
      </c>
      <c r="Y654">
        <v>7.3329000000000004</v>
      </c>
      <c r="Z654">
        <v>45.8675</v>
      </c>
      <c r="AA654">
        <v>3.6879999999999997</v>
      </c>
      <c r="AB654">
        <v>7.7838000000000003</v>
      </c>
      <c r="AC654">
        <v>10.984999999999999</v>
      </c>
      <c r="AD654">
        <v>49.3</v>
      </c>
      <c r="AE654">
        <v>11.54</v>
      </c>
      <c r="AF654">
        <v>90.65</v>
      </c>
      <c r="AG654">
        <v>170.3</v>
      </c>
      <c r="AH654">
        <v>598.6</v>
      </c>
      <c r="AI654">
        <v>62.91</v>
      </c>
      <c r="AJ654">
        <v>547.5</v>
      </c>
      <c r="AK654">
        <v>262.5</v>
      </c>
      <c r="AL654">
        <v>10.85</v>
      </c>
      <c r="AM654">
        <v>443</v>
      </c>
    </row>
    <row r="655" spans="2:39" x14ac:dyDescent="0.25">
      <c r="B655" s="15">
        <v>38982</v>
      </c>
      <c r="C655">
        <v>11508.1</v>
      </c>
      <c r="D655">
        <v>1314.78</v>
      </c>
      <c r="E655">
        <v>2218.9299999999998</v>
      </c>
      <c r="F655">
        <v>5822.3</v>
      </c>
      <c r="G655">
        <v>11581.61</v>
      </c>
      <c r="H655">
        <v>5883.32</v>
      </c>
      <c r="I655">
        <v>15634.67</v>
      </c>
      <c r="J655">
        <v>1563.6</v>
      </c>
      <c r="K655">
        <v>15634.67</v>
      </c>
      <c r="L655">
        <v>17600.650000000001</v>
      </c>
      <c r="M655">
        <v>4.6677999999999997</v>
      </c>
      <c r="N655">
        <v>4.5420999999999996</v>
      </c>
      <c r="O655">
        <v>4.5888</v>
      </c>
      <c r="P655">
        <v>4.7343000000000002</v>
      </c>
      <c r="Q655">
        <v>85.16</v>
      </c>
      <c r="R655">
        <v>1.2784</v>
      </c>
      <c r="S655">
        <v>116.56</v>
      </c>
      <c r="T655">
        <v>1.9001999999999999</v>
      </c>
      <c r="U655">
        <v>0.75009999999999999</v>
      </c>
      <c r="V655">
        <v>0.66180000000000005</v>
      </c>
      <c r="W655">
        <v>1.2358</v>
      </c>
      <c r="X655">
        <v>6.5481999999999996</v>
      </c>
      <c r="Y655">
        <v>7.2500999999999998</v>
      </c>
      <c r="Z655">
        <v>45.9</v>
      </c>
      <c r="AA655">
        <v>3.6755</v>
      </c>
      <c r="AB655">
        <v>7.665</v>
      </c>
      <c r="AC655">
        <v>11.0413</v>
      </c>
      <c r="AD655">
        <v>50.07</v>
      </c>
      <c r="AE655">
        <v>11.202</v>
      </c>
      <c r="AF655">
        <v>90.1</v>
      </c>
      <c r="AG655">
        <v>167.85</v>
      </c>
      <c r="AH655">
        <v>590</v>
      </c>
      <c r="AI655">
        <v>60.55</v>
      </c>
      <c r="AJ655">
        <v>549.25</v>
      </c>
      <c r="AK655">
        <v>255.25</v>
      </c>
      <c r="AL655">
        <v>10.46</v>
      </c>
      <c r="AM655">
        <v>419</v>
      </c>
    </row>
    <row r="656" spans="2:39" x14ac:dyDescent="0.25">
      <c r="B656" s="15">
        <v>38975</v>
      </c>
      <c r="C656">
        <v>11560.77</v>
      </c>
      <c r="D656">
        <v>1319.87</v>
      </c>
      <c r="E656">
        <v>2235.59</v>
      </c>
      <c r="F656">
        <v>5877</v>
      </c>
      <c r="G656">
        <v>11656.04</v>
      </c>
      <c r="H656">
        <v>5937.87</v>
      </c>
      <c r="I656">
        <v>15866.93</v>
      </c>
      <c r="J656">
        <v>1593.43</v>
      </c>
      <c r="K656">
        <v>15866.93</v>
      </c>
      <c r="L656">
        <v>17237.650000000001</v>
      </c>
      <c r="M656">
        <v>4.8566000000000003</v>
      </c>
      <c r="N656">
        <v>4.7496999999999998</v>
      </c>
      <c r="O656">
        <v>4.7885</v>
      </c>
      <c r="P656">
        <v>4.9096000000000002</v>
      </c>
      <c r="Q656">
        <v>85.98</v>
      </c>
      <c r="R656">
        <v>1.2665</v>
      </c>
      <c r="S656">
        <v>117.56</v>
      </c>
      <c r="T656">
        <v>1.8814</v>
      </c>
      <c r="U656">
        <v>0.753</v>
      </c>
      <c r="V656">
        <v>0.66239999999999999</v>
      </c>
      <c r="W656">
        <v>1.2554000000000001</v>
      </c>
      <c r="X656">
        <v>6.5326000000000004</v>
      </c>
      <c r="Y656">
        <v>7.2816000000000001</v>
      </c>
      <c r="Z656">
        <v>46.0456</v>
      </c>
      <c r="AA656">
        <v>3.6710000000000003</v>
      </c>
      <c r="AB656">
        <v>7.375</v>
      </c>
      <c r="AC656">
        <v>10.9368</v>
      </c>
      <c r="AD656">
        <v>50.82</v>
      </c>
      <c r="AE656">
        <v>10.76</v>
      </c>
      <c r="AF656">
        <v>90.125</v>
      </c>
      <c r="AG656">
        <v>173.35</v>
      </c>
      <c r="AH656">
        <v>577.5</v>
      </c>
      <c r="AI656">
        <v>63.33</v>
      </c>
      <c r="AJ656">
        <v>549.75</v>
      </c>
      <c r="AK656">
        <v>241.75</v>
      </c>
      <c r="AL656">
        <v>12.44</v>
      </c>
      <c r="AM656">
        <v>392.5</v>
      </c>
    </row>
    <row r="657" spans="2:39" x14ac:dyDescent="0.25">
      <c r="B657" s="15">
        <v>38968</v>
      </c>
      <c r="C657">
        <v>11392.11</v>
      </c>
      <c r="D657">
        <v>1298.92</v>
      </c>
      <c r="E657">
        <v>2165.79</v>
      </c>
      <c r="F657">
        <v>5879.3</v>
      </c>
      <c r="G657">
        <v>11869.59</v>
      </c>
      <c r="H657">
        <v>5795.26</v>
      </c>
      <c r="I657">
        <v>16080.46</v>
      </c>
      <c r="J657">
        <v>1619.92</v>
      </c>
      <c r="K657">
        <v>16080.46</v>
      </c>
      <c r="L657">
        <v>17145.759999999998</v>
      </c>
      <c r="M657">
        <v>4.8068</v>
      </c>
      <c r="N657">
        <v>4.7102000000000004</v>
      </c>
      <c r="O657">
        <v>4.7708000000000004</v>
      </c>
      <c r="P657">
        <v>4.9180000000000001</v>
      </c>
      <c r="Q657">
        <v>85.95</v>
      </c>
      <c r="R657">
        <v>1.2673000000000001</v>
      </c>
      <c r="S657">
        <v>116.94</v>
      </c>
      <c r="T657">
        <v>1.8652</v>
      </c>
      <c r="U657">
        <v>0.75409999999999999</v>
      </c>
      <c r="V657">
        <v>0.63749999999999996</v>
      </c>
      <c r="W657">
        <v>1.2476</v>
      </c>
      <c r="X657">
        <v>6.5095000000000001</v>
      </c>
      <c r="Y657">
        <v>7.3559000000000001</v>
      </c>
      <c r="Z657">
        <v>46.07</v>
      </c>
      <c r="AA657">
        <v>3.6615000000000002</v>
      </c>
      <c r="AB657">
        <v>7.3887999999999998</v>
      </c>
      <c r="AC657">
        <v>11.0025</v>
      </c>
      <c r="AD657">
        <v>50.63</v>
      </c>
      <c r="AE657">
        <v>12.163</v>
      </c>
      <c r="AF657">
        <v>92.3</v>
      </c>
      <c r="AG657">
        <v>184.8</v>
      </c>
      <c r="AH657">
        <v>611.4</v>
      </c>
      <c r="AI657">
        <v>66.25</v>
      </c>
      <c r="AJ657">
        <v>537</v>
      </c>
      <c r="AK657">
        <v>231.75</v>
      </c>
      <c r="AL657">
        <v>11.89</v>
      </c>
      <c r="AM657">
        <v>400</v>
      </c>
    </row>
    <row r="658" spans="2:39" x14ac:dyDescent="0.25">
      <c r="B658" s="15">
        <v>38961</v>
      </c>
      <c r="C658">
        <v>11464.15</v>
      </c>
      <c r="D658">
        <v>1311.01</v>
      </c>
      <c r="E658">
        <v>2193.16</v>
      </c>
      <c r="F658">
        <v>5949.1</v>
      </c>
      <c r="G658">
        <v>12145.1</v>
      </c>
      <c r="H658">
        <v>5876.54</v>
      </c>
      <c r="I658">
        <v>16134.25</v>
      </c>
      <c r="J658">
        <v>1633.35</v>
      </c>
      <c r="K658">
        <v>16134.25</v>
      </c>
      <c r="L658">
        <v>17423.72</v>
      </c>
      <c r="M658">
        <v>4.7579000000000002</v>
      </c>
      <c r="N658">
        <v>4.6780999999999997</v>
      </c>
      <c r="O658">
        <v>4.7236000000000002</v>
      </c>
      <c r="P658">
        <v>4.8715999999999999</v>
      </c>
      <c r="Q658">
        <v>84.92</v>
      </c>
      <c r="R658">
        <v>1.2833999999999999</v>
      </c>
      <c r="S658">
        <v>117.09</v>
      </c>
      <c r="T658">
        <v>1.9051</v>
      </c>
      <c r="U658">
        <v>0.7671</v>
      </c>
      <c r="V658">
        <v>0.65610000000000002</v>
      </c>
      <c r="W658">
        <v>1.2313000000000001</v>
      </c>
      <c r="X658">
        <v>6.3369</v>
      </c>
      <c r="Y658">
        <v>7.2725</v>
      </c>
      <c r="Z658">
        <v>46.39</v>
      </c>
      <c r="AA658">
        <v>3.6669999999999998</v>
      </c>
      <c r="AB658">
        <v>7.2074999999999996</v>
      </c>
      <c r="AC658">
        <v>10.878</v>
      </c>
      <c r="AD658">
        <v>52.06</v>
      </c>
      <c r="AE658">
        <v>12.955</v>
      </c>
      <c r="AF658">
        <v>93.35</v>
      </c>
      <c r="AG658">
        <v>178.5</v>
      </c>
      <c r="AH658">
        <v>626.6</v>
      </c>
      <c r="AI658">
        <v>69.19</v>
      </c>
      <c r="AJ658">
        <v>538.5</v>
      </c>
      <c r="AK658">
        <v>230</v>
      </c>
      <c r="AL658">
        <v>11.39</v>
      </c>
      <c r="AM658">
        <v>401.25</v>
      </c>
    </row>
    <row r="659" spans="2:39" x14ac:dyDescent="0.25">
      <c r="B659" s="15">
        <v>38954</v>
      </c>
      <c r="C659">
        <v>11284.05</v>
      </c>
      <c r="D659">
        <v>1295.0899999999999</v>
      </c>
      <c r="E659">
        <v>2140.29</v>
      </c>
      <c r="F659">
        <v>5878.6</v>
      </c>
      <c r="G659">
        <v>12119.83</v>
      </c>
      <c r="H659">
        <v>5811.47</v>
      </c>
      <c r="I659">
        <v>15938.66</v>
      </c>
      <c r="J659">
        <v>1619.81</v>
      </c>
      <c r="K659">
        <v>15938.66</v>
      </c>
      <c r="L659">
        <v>16955.45</v>
      </c>
      <c r="M659">
        <v>4.8516000000000004</v>
      </c>
      <c r="N659">
        <v>4.7446999999999999</v>
      </c>
      <c r="O659">
        <v>4.7793000000000001</v>
      </c>
      <c r="P659">
        <v>4.9242999999999997</v>
      </c>
      <c r="Q659">
        <v>85.38</v>
      </c>
      <c r="R659">
        <v>1.2751999999999999</v>
      </c>
      <c r="S659">
        <v>117.29</v>
      </c>
      <c r="T659">
        <v>1.8871</v>
      </c>
      <c r="U659">
        <v>0.75719999999999998</v>
      </c>
      <c r="V659">
        <v>0.63670000000000004</v>
      </c>
      <c r="W659">
        <v>1.2398</v>
      </c>
      <c r="X659">
        <v>6.3117000000000001</v>
      </c>
      <c r="Y659">
        <v>7.2527999999999997</v>
      </c>
      <c r="Z659">
        <v>46.42</v>
      </c>
      <c r="AA659">
        <v>3.68</v>
      </c>
      <c r="AB659">
        <v>7.1843000000000004</v>
      </c>
      <c r="AC659">
        <v>10.973000000000001</v>
      </c>
      <c r="AD659">
        <v>53.5</v>
      </c>
      <c r="AE659">
        <v>12.37</v>
      </c>
      <c r="AF659">
        <v>88.65</v>
      </c>
      <c r="AG659">
        <v>183.25</v>
      </c>
      <c r="AH659">
        <v>622</v>
      </c>
      <c r="AI659">
        <v>72.510000000000005</v>
      </c>
      <c r="AJ659">
        <v>543</v>
      </c>
      <c r="AK659">
        <v>225</v>
      </c>
      <c r="AL659">
        <v>12.3</v>
      </c>
      <c r="AM659">
        <v>378.5</v>
      </c>
    </row>
    <row r="660" spans="2:39" x14ac:dyDescent="0.25">
      <c r="B660" s="15">
        <v>38947</v>
      </c>
      <c r="C660">
        <v>11381.47</v>
      </c>
      <c r="D660">
        <v>1302.3</v>
      </c>
      <c r="E660">
        <v>2163.9499999999998</v>
      </c>
      <c r="F660">
        <v>5903.4</v>
      </c>
      <c r="G660">
        <v>12044.83</v>
      </c>
      <c r="H660">
        <v>5817.02</v>
      </c>
      <c r="I660">
        <v>16105.98</v>
      </c>
      <c r="J660">
        <v>1641.45</v>
      </c>
      <c r="K660">
        <v>16105.98</v>
      </c>
      <c r="L660">
        <v>17330.7</v>
      </c>
      <c r="M660">
        <v>4.8704999999999998</v>
      </c>
      <c r="N660">
        <v>4.7811000000000003</v>
      </c>
      <c r="O660">
        <v>4.8410000000000002</v>
      </c>
      <c r="P660">
        <v>4.9786000000000001</v>
      </c>
      <c r="Q660">
        <v>85.09</v>
      </c>
      <c r="R660">
        <v>1.2824</v>
      </c>
      <c r="S660">
        <v>115.79</v>
      </c>
      <c r="T660">
        <v>1.8813</v>
      </c>
      <c r="U660">
        <v>0.75939999999999996</v>
      </c>
      <c r="V660">
        <v>0.63939999999999997</v>
      </c>
      <c r="W660">
        <v>1.2332000000000001</v>
      </c>
      <c r="X660">
        <v>6.2946</v>
      </c>
      <c r="Y660">
        <v>7.1787000000000001</v>
      </c>
      <c r="Z660">
        <v>46.39</v>
      </c>
      <c r="AA660">
        <v>3.6705000000000001</v>
      </c>
      <c r="AB660">
        <v>7.0270000000000001</v>
      </c>
      <c r="AC660">
        <v>10.813499999999999</v>
      </c>
      <c r="AD660">
        <v>52.4</v>
      </c>
      <c r="AE660">
        <v>12.03</v>
      </c>
      <c r="AF660">
        <v>87.174999999999997</v>
      </c>
      <c r="AG660">
        <v>180.95</v>
      </c>
      <c r="AH660">
        <v>612.1</v>
      </c>
      <c r="AI660">
        <v>71.14</v>
      </c>
      <c r="AJ660">
        <v>547</v>
      </c>
      <c r="AK660">
        <v>219.75</v>
      </c>
      <c r="AL660">
        <v>12.18</v>
      </c>
      <c r="AM660">
        <v>364.5</v>
      </c>
    </row>
    <row r="661" spans="2:39" x14ac:dyDescent="0.25">
      <c r="B661" s="15">
        <v>38940</v>
      </c>
      <c r="C661">
        <v>11088.03</v>
      </c>
      <c r="D661">
        <v>1266.74</v>
      </c>
      <c r="E661">
        <v>2057.71</v>
      </c>
      <c r="F661">
        <v>5820.1</v>
      </c>
      <c r="G661">
        <v>11944.9</v>
      </c>
      <c r="H661">
        <v>5628.37</v>
      </c>
      <c r="I661">
        <v>15565.02</v>
      </c>
      <c r="J661">
        <v>1577.92</v>
      </c>
      <c r="K661">
        <v>15565.02</v>
      </c>
      <c r="L661">
        <v>17249.95</v>
      </c>
      <c r="M661">
        <v>4.9649999999999999</v>
      </c>
      <c r="N661">
        <v>4.9068000000000005</v>
      </c>
      <c r="O661">
        <v>4.9691000000000001</v>
      </c>
      <c r="P661">
        <v>5.0938999999999997</v>
      </c>
      <c r="Q661">
        <v>85.49</v>
      </c>
      <c r="R661">
        <v>1.2721</v>
      </c>
      <c r="S661">
        <v>116.31</v>
      </c>
      <c r="T661">
        <v>1.8898000000000001</v>
      </c>
      <c r="U661">
        <v>0.76649999999999996</v>
      </c>
      <c r="V661">
        <v>0.63339999999999996</v>
      </c>
      <c r="W661">
        <v>1.2431000000000001</v>
      </c>
      <c r="X661">
        <v>6.2702</v>
      </c>
      <c r="Y661">
        <v>7.2325999999999997</v>
      </c>
      <c r="Z661">
        <v>46.47</v>
      </c>
      <c r="AA661">
        <v>3.6755</v>
      </c>
      <c r="AB661">
        <v>6.7949999999999999</v>
      </c>
      <c r="AC661">
        <v>10.807</v>
      </c>
      <c r="AD661">
        <v>53.74</v>
      </c>
      <c r="AE661">
        <v>11.885</v>
      </c>
      <c r="AF661">
        <v>88.8</v>
      </c>
      <c r="AG661">
        <v>173.35</v>
      </c>
      <c r="AH661">
        <v>633.5</v>
      </c>
      <c r="AI661">
        <v>74.349999999999994</v>
      </c>
      <c r="AJ661">
        <v>551</v>
      </c>
      <c r="AK661">
        <v>224.75</v>
      </c>
      <c r="AL661">
        <v>13.36</v>
      </c>
      <c r="AM661">
        <v>373.75</v>
      </c>
    </row>
    <row r="662" spans="2:39" x14ac:dyDescent="0.25">
      <c r="B662" s="15">
        <v>38933</v>
      </c>
      <c r="C662">
        <v>11240.35</v>
      </c>
      <c r="D662">
        <v>1279.3599999999999</v>
      </c>
      <c r="E662">
        <v>2085.0500000000002</v>
      </c>
      <c r="F662">
        <v>5889.4</v>
      </c>
      <c r="G662">
        <v>11936.68</v>
      </c>
      <c r="H662">
        <v>5723.03</v>
      </c>
      <c r="I662">
        <v>15499.18</v>
      </c>
      <c r="J662">
        <v>1571.7</v>
      </c>
      <c r="K662">
        <v>15499.18</v>
      </c>
      <c r="L662">
        <v>16887.8</v>
      </c>
      <c r="M662">
        <v>4.8989000000000003</v>
      </c>
      <c r="N662">
        <v>4.8284000000000002</v>
      </c>
      <c r="O662">
        <v>4.8925000000000001</v>
      </c>
      <c r="P662">
        <v>4.9879999999999995</v>
      </c>
      <c r="Q662">
        <v>84.58</v>
      </c>
      <c r="R662">
        <v>1.2873999999999999</v>
      </c>
      <c r="S662">
        <v>114.44</v>
      </c>
      <c r="T662">
        <v>1.9079000000000002</v>
      </c>
      <c r="U662">
        <v>0.76549999999999996</v>
      </c>
      <c r="V662">
        <v>0.62509999999999999</v>
      </c>
      <c r="W662">
        <v>1.2235</v>
      </c>
      <c r="X662">
        <v>6.1222000000000003</v>
      </c>
      <c r="Y662">
        <v>7.1492000000000004</v>
      </c>
      <c r="Z662">
        <v>46.5</v>
      </c>
      <c r="AA662">
        <v>3.6755</v>
      </c>
      <c r="AB662">
        <v>6.8224999999999998</v>
      </c>
      <c r="AC662">
        <v>10.9</v>
      </c>
      <c r="AD662">
        <v>54.48</v>
      </c>
      <c r="AE662">
        <v>12.484999999999999</v>
      </c>
      <c r="AF662">
        <v>84.825000000000003</v>
      </c>
      <c r="AG662">
        <v>170.05</v>
      </c>
      <c r="AH662">
        <v>644</v>
      </c>
      <c r="AI662">
        <v>74.760000000000005</v>
      </c>
      <c r="AJ662">
        <v>577.5</v>
      </c>
      <c r="AK662">
        <v>245</v>
      </c>
      <c r="AL662">
        <v>14.41</v>
      </c>
      <c r="AM662">
        <v>396</v>
      </c>
    </row>
    <row r="663" spans="2:39" x14ac:dyDescent="0.25">
      <c r="B663" s="15">
        <v>38926</v>
      </c>
      <c r="C663">
        <v>11219.7</v>
      </c>
      <c r="D663">
        <v>1278.55</v>
      </c>
      <c r="E663">
        <v>2094.14</v>
      </c>
      <c r="F663">
        <v>5974.9</v>
      </c>
      <c r="G663">
        <v>11823.68</v>
      </c>
      <c r="H663">
        <v>5705.42</v>
      </c>
      <c r="I663">
        <v>15342.87</v>
      </c>
      <c r="J663">
        <v>1559.41</v>
      </c>
      <c r="K663">
        <v>15342.87</v>
      </c>
      <c r="L663">
        <v>16955.04</v>
      </c>
      <c r="M663">
        <v>4.9751000000000003</v>
      </c>
      <c r="N663">
        <v>4.9105999999999996</v>
      </c>
      <c r="O663">
        <v>4.9896000000000003</v>
      </c>
      <c r="P663">
        <v>5.0702999999999996</v>
      </c>
      <c r="Q663">
        <v>85.38</v>
      </c>
      <c r="R663">
        <v>1.2759</v>
      </c>
      <c r="S663">
        <v>114.65</v>
      </c>
      <c r="T663">
        <v>1.8635999999999999</v>
      </c>
      <c r="U663">
        <v>0.76749999999999996</v>
      </c>
      <c r="V663">
        <v>0.61770000000000003</v>
      </c>
      <c r="W663">
        <v>1.2333000000000001</v>
      </c>
      <c r="X663">
        <v>6.1851000000000003</v>
      </c>
      <c r="Y663">
        <v>7.2313000000000001</v>
      </c>
      <c r="Z663">
        <v>46.55</v>
      </c>
      <c r="AA663">
        <v>3.6665000000000001</v>
      </c>
      <c r="AB663">
        <v>6.875</v>
      </c>
      <c r="AC663">
        <v>10.858000000000001</v>
      </c>
      <c r="AD663">
        <v>53.7</v>
      </c>
      <c r="AE663">
        <v>11.365</v>
      </c>
      <c r="AF663">
        <v>83.35</v>
      </c>
      <c r="AG663">
        <v>169.35</v>
      </c>
      <c r="AH663">
        <v>634.79999999999995</v>
      </c>
      <c r="AI663">
        <v>73.239999999999995</v>
      </c>
      <c r="AJ663">
        <v>576.5</v>
      </c>
      <c r="AK663">
        <v>237.25</v>
      </c>
      <c r="AL663">
        <v>14.76</v>
      </c>
      <c r="AM663">
        <v>388.5</v>
      </c>
    </row>
    <row r="664" spans="2:39" x14ac:dyDescent="0.25">
      <c r="B664" s="15">
        <v>38919</v>
      </c>
      <c r="C664">
        <v>10868.38</v>
      </c>
      <c r="D664">
        <v>1240.29</v>
      </c>
      <c r="E664">
        <v>2020.39</v>
      </c>
      <c r="F664">
        <v>5719.7</v>
      </c>
      <c r="G664">
        <v>11418.33</v>
      </c>
      <c r="H664">
        <v>5451.01</v>
      </c>
      <c r="I664">
        <v>14821.26</v>
      </c>
      <c r="J664">
        <v>1515.53</v>
      </c>
      <c r="K664">
        <v>14821.26</v>
      </c>
      <c r="L664">
        <v>16464.18</v>
      </c>
      <c r="M664">
        <v>5.0715000000000003</v>
      </c>
      <c r="N664">
        <v>4.9870000000000001</v>
      </c>
      <c r="O664">
        <v>5.0404</v>
      </c>
      <c r="P664">
        <v>5.0930999999999997</v>
      </c>
      <c r="Q664">
        <v>85.93</v>
      </c>
      <c r="R664">
        <v>1.2695000000000001</v>
      </c>
      <c r="S664">
        <v>116.17</v>
      </c>
      <c r="T664">
        <v>1.8582999999999998</v>
      </c>
      <c r="U664">
        <v>0.75239999999999996</v>
      </c>
      <c r="V664">
        <v>0.62390000000000001</v>
      </c>
      <c r="W664">
        <v>1.2365999999999999</v>
      </c>
      <c r="X664">
        <v>6.2473000000000001</v>
      </c>
      <c r="Y664">
        <v>7.2868000000000004</v>
      </c>
      <c r="Z664">
        <v>46.73</v>
      </c>
      <c r="AA664">
        <v>3.6790000000000003</v>
      </c>
      <c r="AB664">
        <v>7.0433000000000003</v>
      </c>
      <c r="AC664">
        <v>10.981</v>
      </c>
      <c r="AD664">
        <v>53.6</v>
      </c>
      <c r="AE664">
        <v>10.785</v>
      </c>
      <c r="AF664">
        <v>84.275000000000006</v>
      </c>
      <c r="AG664">
        <v>156.9</v>
      </c>
      <c r="AH664">
        <v>620.20000000000005</v>
      </c>
      <c r="AI664">
        <v>74.430000000000007</v>
      </c>
      <c r="AJ664">
        <v>577</v>
      </c>
      <c r="AK664">
        <v>237.25</v>
      </c>
      <c r="AL664">
        <v>15.36</v>
      </c>
      <c r="AM664">
        <v>407.25</v>
      </c>
    </row>
    <row r="665" spans="2:39" x14ac:dyDescent="0.25">
      <c r="B665" s="15">
        <v>38912</v>
      </c>
      <c r="C665">
        <v>10739.35</v>
      </c>
      <c r="D665">
        <v>1236.2</v>
      </c>
      <c r="E665">
        <v>2037.35</v>
      </c>
      <c r="F665">
        <v>5707.6</v>
      </c>
      <c r="G665">
        <v>11630.01</v>
      </c>
      <c r="H665">
        <v>5422.22</v>
      </c>
      <c r="I665">
        <v>14845.24</v>
      </c>
      <c r="J665">
        <v>1521.71</v>
      </c>
      <c r="K665">
        <v>14845.24</v>
      </c>
      <c r="L665">
        <v>16135.71</v>
      </c>
      <c r="M665">
        <v>5.0895000000000001</v>
      </c>
      <c r="N665">
        <v>5.0235000000000003</v>
      </c>
      <c r="O665">
        <v>5.0629</v>
      </c>
      <c r="P665">
        <v>5.1150000000000002</v>
      </c>
      <c r="Q665">
        <v>86.1</v>
      </c>
      <c r="R665">
        <v>1.2652000000000001</v>
      </c>
      <c r="S665">
        <v>116.11</v>
      </c>
      <c r="T665">
        <v>1.8386</v>
      </c>
      <c r="U665">
        <v>0.75319999999999998</v>
      </c>
      <c r="V665">
        <v>0.62050000000000005</v>
      </c>
      <c r="W665">
        <v>1.2343</v>
      </c>
      <c r="X665">
        <v>6.2501999999999995</v>
      </c>
      <c r="Y665">
        <v>7.2706999999999997</v>
      </c>
      <c r="Z665">
        <v>46.3688</v>
      </c>
      <c r="AA665">
        <v>3.6710000000000003</v>
      </c>
      <c r="AB665">
        <v>7.2069999999999999</v>
      </c>
      <c r="AC665">
        <v>10.977499999999999</v>
      </c>
      <c r="AD665">
        <v>50.37</v>
      </c>
      <c r="AE665">
        <v>11.45</v>
      </c>
      <c r="AF665">
        <v>84</v>
      </c>
      <c r="AG665">
        <v>158.65</v>
      </c>
      <c r="AH665">
        <v>668</v>
      </c>
      <c r="AI665">
        <v>77.03</v>
      </c>
      <c r="AJ665">
        <v>602</v>
      </c>
      <c r="AK665">
        <v>253.5</v>
      </c>
      <c r="AL665">
        <v>15.97</v>
      </c>
      <c r="AM665">
        <v>366</v>
      </c>
    </row>
    <row r="666" spans="2:39" x14ac:dyDescent="0.25">
      <c r="B666" s="15">
        <v>38905</v>
      </c>
      <c r="C666">
        <v>11090.67</v>
      </c>
      <c r="D666">
        <v>1265.48</v>
      </c>
      <c r="E666">
        <v>2130.06</v>
      </c>
      <c r="F666">
        <v>5888.9</v>
      </c>
      <c r="G666">
        <v>11631.91</v>
      </c>
      <c r="H666">
        <v>5681.85</v>
      </c>
      <c r="I666">
        <v>15307.61</v>
      </c>
      <c r="J666">
        <v>1573.15</v>
      </c>
      <c r="K666">
        <v>15307.61</v>
      </c>
      <c r="L666">
        <v>16459.78</v>
      </c>
      <c r="M666">
        <v>5.1662999999999997</v>
      </c>
      <c r="N666">
        <v>5.0957999999999997</v>
      </c>
      <c r="O666">
        <v>5.1261000000000001</v>
      </c>
      <c r="P666">
        <v>5.1738</v>
      </c>
      <c r="Q666">
        <v>85.01</v>
      </c>
      <c r="R666">
        <v>1.2810000000000001</v>
      </c>
      <c r="S666">
        <v>114.02</v>
      </c>
      <c r="T666">
        <v>1.8506</v>
      </c>
      <c r="U666">
        <v>0.75139999999999996</v>
      </c>
      <c r="V666">
        <v>0.6109</v>
      </c>
      <c r="W666">
        <v>1.2235</v>
      </c>
      <c r="X666">
        <v>6.2126000000000001</v>
      </c>
      <c r="Y666">
        <v>7.1370000000000005</v>
      </c>
      <c r="Z666">
        <v>46.067500000000003</v>
      </c>
      <c r="AA666">
        <v>3.6484999999999999</v>
      </c>
      <c r="AB666">
        <v>7.1405000000000003</v>
      </c>
      <c r="AC666">
        <v>11.0078</v>
      </c>
      <c r="AD666">
        <v>47.5</v>
      </c>
      <c r="AE666">
        <v>11.324999999999999</v>
      </c>
      <c r="AF666">
        <v>85.325000000000003</v>
      </c>
      <c r="AG666">
        <v>166.95</v>
      </c>
      <c r="AH666">
        <v>634.79999999999995</v>
      </c>
      <c r="AI666">
        <v>74.09</v>
      </c>
      <c r="AJ666">
        <v>602</v>
      </c>
      <c r="AK666">
        <v>241</v>
      </c>
      <c r="AL666">
        <v>16.87</v>
      </c>
      <c r="AM666">
        <v>381.5</v>
      </c>
    </row>
    <row r="667" spans="2:39" x14ac:dyDescent="0.25">
      <c r="B667" s="15">
        <v>38898</v>
      </c>
      <c r="C667">
        <v>11150.22</v>
      </c>
      <c r="D667">
        <v>1270.2</v>
      </c>
      <c r="E667">
        <v>2172.09</v>
      </c>
      <c r="F667">
        <v>5833.4</v>
      </c>
      <c r="G667">
        <v>11612.87</v>
      </c>
      <c r="H667">
        <v>5683.31</v>
      </c>
      <c r="I667">
        <v>15505.18</v>
      </c>
      <c r="J667">
        <v>1586.96</v>
      </c>
      <c r="K667">
        <v>15505.18</v>
      </c>
      <c r="L667">
        <v>16267.62</v>
      </c>
      <c r="M667">
        <v>5.1497999999999999</v>
      </c>
      <c r="N667">
        <v>5.0926</v>
      </c>
      <c r="O667">
        <v>5.1364000000000001</v>
      </c>
      <c r="P667">
        <v>5.1859000000000002</v>
      </c>
      <c r="Q667">
        <v>85.16</v>
      </c>
      <c r="R667">
        <v>1.2791000000000001</v>
      </c>
      <c r="S667">
        <v>114.44</v>
      </c>
      <c r="T667">
        <v>1.8483000000000001</v>
      </c>
      <c r="U667">
        <v>0.74209999999999998</v>
      </c>
      <c r="V667">
        <v>0.60809999999999997</v>
      </c>
      <c r="W667">
        <v>1.2231000000000001</v>
      </c>
      <c r="X667">
        <v>6.2214</v>
      </c>
      <c r="Y667">
        <v>7.1966000000000001</v>
      </c>
      <c r="Z667">
        <v>46.04</v>
      </c>
      <c r="AA667">
        <v>3.6745000000000001</v>
      </c>
      <c r="AB667">
        <v>7.1740000000000004</v>
      </c>
      <c r="AC667">
        <v>11.346299999999999</v>
      </c>
      <c r="AD667">
        <v>49.75</v>
      </c>
      <c r="AE667">
        <v>10.833</v>
      </c>
      <c r="AF667">
        <v>84.55</v>
      </c>
      <c r="AG667">
        <v>165.05</v>
      </c>
      <c r="AH667">
        <v>616</v>
      </c>
      <c r="AI667">
        <v>73.930000000000007</v>
      </c>
      <c r="AJ667">
        <v>594.75</v>
      </c>
      <c r="AK667">
        <v>235.5</v>
      </c>
      <c r="AL667">
        <v>15.79</v>
      </c>
      <c r="AM667">
        <v>371.5</v>
      </c>
    </row>
    <row r="668" spans="2:39" x14ac:dyDescent="0.25">
      <c r="B668" s="15">
        <v>38891</v>
      </c>
      <c r="C668">
        <v>10989.09</v>
      </c>
      <c r="D668">
        <v>1244.5</v>
      </c>
      <c r="E668">
        <v>2121.4699999999998</v>
      </c>
      <c r="F668">
        <v>5692.1</v>
      </c>
      <c r="G668">
        <v>11249.02</v>
      </c>
      <c r="H668">
        <v>5529.74</v>
      </c>
      <c r="I668">
        <v>15124.04</v>
      </c>
      <c r="J668">
        <v>1545.57</v>
      </c>
      <c r="K668">
        <v>15124.04</v>
      </c>
      <c r="L668">
        <v>15808.81</v>
      </c>
      <c r="M668">
        <v>5.2610000000000001</v>
      </c>
      <c r="N668">
        <v>5.2049000000000003</v>
      </c>
      <c r="O668">
        <v>5.2222999999999997</v>
      </c>
      <c r="P668">
        <v>5.2535999999999996</v>
      </c>
      <c r="Q668">
        <v>86.88</v>
      </c>
      <c r="R668">
        <v>1.2505999999999999</v>
      </c>
      <c r="S668">
        <v>116.54</v>
      </c>
      <c r="T668">
        <v>1.8172999999999999</v>
      </c>
      <c r="U668">
        <v>0.73170000000000002</v>
      </c>
      <c r="V668">
        <v>0.6079</v>
      </c>
      <c r="W668">
        <v>1.2493000000000001</v>
      </c>
      <c r="X668">
        <v>6.3301999999999996</v>
      </c>
      <c r="Y668">
        <v>7.3800999999999997</v>
      </c>
      <c r="Z668">
        <v>46.12</v>
      </c>
      <c r="AA668">
        <v>3.6825000000000001</v>
      </c>
      <c r="AB668">
        <v>7.4267000000000003</v>
      </c>
      <c r="AC668">
        <v>11.408300000000001</v>
      </c>
      <c r="AD668">
        <v>46.12</v>
      </c>
      <c r="AE668">
        <v>10.285</v>
      </c>
      <c r="AF668">
        <v>82.875</v>
      </c>
      <c r="AG668">
        <v>170</v>
      </c>
      <c r="AH668">
        <v>584.79999999999995</v>
      </c>
      <c r="AI668">
        <v>70.87</v>
      </c>
      <c r="AJ668">
        <v>580.5</v>
      </c>
      <c r="AK668">
        <v>228.25</v>
      </c>
      <c r="AL668">
        <v>15.45</v>
      </c>
      <c r="AM668">
        <v>363.25</v>
      </c>
    </row>
    <row r="669" spans="2:39" x14ac:dyDescent="0.25">
      <c r="B669" s="15">
        <v>38884</v>
      </c>
      <c r="C669">
        <v>11014.55</v>
      </c>
      <c r="D669">
        <v>1251.54</v>
      </c>
      <c r="E669">
        <v>2129.9499999999998</v>
      </c>
      <c r="F669">
        <v>5597.4</v>
      </c>
      <c r="G669">
        <v>11207.95</v>
      </c>
      <c r="H669">
        <v>5376.01</v>
      </c>
      <c r="I669">
        <v>14879.34</v>
      </c>
      <c r="J669">
        <v>1534.71</v>
      </c>
      <c r="K669">
        <v>14879.34</v>
      </c>
      <c r="L669">
        <v>15842.65</v>
      </c>
      <c r="M669">
        <v>5.1550000000000002</v>
      </c>
      <c r="N669">
        <v>5.0983000000000001</v>
      </c>
      <c r="O669">
        <v>5.1264000000000003</v>
      </c>
      <c r="P669">
        <v>5.1685999999999996</v>
      </c>
      <c r="Q669">
        <v>85.94</v>
      </c>
      <c r="R669">
        <v>1.2642</v>
      </c>
      <c r="S669">
        <v>115.2</v>
      </c>
      <c r="T669">
        <v>1.8507</v>
      </c>
      <c r="U669">
        <v>0.73809999999999998</v>
      </c>
      <c r="V669">
        <v>0.61750000000000005</v>
      </c>
      <c r="W669">
        <v>1.2315</v>
      </c>
      <c r="X669">
        <v>6.2046000000000001</v>
      </c>
      <c r="Y669">
        <v>7.3455000000000004</v>
      </c>
      <c r="Z669">
        <v>45.84</v>
      </c>
      <c r="AA669">
        <v>3.6419999999999999</v>
      </c>
      <c r="AB669">
        <v>6.8863000000000003</v>
      </c>
      <c r="AC669">
        <v>11.4445</v>
      </c>
      <c r="AD669">
        <v>52.07</v>
      </c>
      <c r="AE669">
        <v>10.130000000000001</v>
      </c>
      <c r="AF669">
        <v>81.650000000000006</v>
      </c>
      <c r="AG669">
        <v>156.4</v>
      </c>
      <c r="AH669">
        <v>578</v>
      </c>
      <c r="AI669">
        <v>69.88</v>
      </c>
      <c r="AJ669">
        <v>600.25</v>
      </c>
      <c r="AK669">
        <v>235.5</v>
      </c>
      <c r="AL669">
        <v>15.01</v>
      </c>
      <c r="AM669">
        <v>359</v>
      </c>
    </row>
    <row r="670" spans="2:39" x14ac:dyDescent="0.25">
      <c r="B670" s="15">
        <v>38877</v>
      </c>
      <c r="C670">
        <v>10891.92</v>
      </c>
      <c r="D670">
        <v>1252.3</v>
      </c>
      <c r="E670">
        <v>2135.06</v>
      </c>
      <c r="F670">
        <v>5655.2</v>
      </c>
      <c r="G670">
        <v>11390.7</v>
      </c>
      <c r="H670">
        <v>5464.08</v>
      </c>
      <c r="I670">
        <v>14750.84</v>
      </c>
      <c r="J670">
        <v>1498.68</v>
      </c>
      <c r="K670">
        <v>14750.84</v>
      </c>
      <c r="L670">
        <v>15628.69</v>
      </c>
      <c r="M670">
        <v>4.9920999999999998</v>
      </c>
      <c r="N670">
        <v>4.9355000000000002</v>
      </c>
      <c r="O670">
        <v>4.9714</v>
      </c>
      <c r="P670">
        <v>5.0198999999999998</v>
      </c>
      <c r="Q670">
        <v>85.72</v>
      </c>
      <c r="R670">
        <v>1.2639</v>
      </c>
      <c r="S670">
        <v>113.98</v>
      </c>
      <c r="T670">
        <v>1.8405</v>
      </c>
      <c r="U670">
        <v>0.74809999999999999</v>
      </c>
      <c r="V670">
        <v>0.63329999999999997</v>
      </c>
      <c r="W670">
        <v>1.2312000000000001</v>
      </c>
      <c r="X670">
        <v>6.1730999999999998</v>
      </c>
      <c r="Y670">
        <v>7.2930999999999999</v>
      </c>
      <c r="Z670">
        <v>45.96</v>
      </c>
      <c r="AA670">
        <v>3.6669999999999998</v>
      </c>
      <c r="AB670">
        <v>6.7637999999999998</v>
      </c>
      <c r="AC670">
        <v>11.394</v>
      </c>
      <c r="AD670">
        <v>52.61</v>
      </c>
      <c r="AE670">
        <v>11.21</v>
      </c>
      <c r="AF670">
        <v>78.525000000000006</v>
      </c>
      <c r="AG670">
        <v>156.25</v>
      </c>
      <c r="AH670">
        <v>608.20000000000005</v>
      </c>
      <c r="AI670">
        <v>71.63</v>
      </c>
      <c r="AJ670">
        <v>585.75</v>
      </c>
      <c r="AK670">
        <v>242</v>
      </c>
      <c r="AL670">
        <v>15.05</v>
      </c>
      <c r="AM670">
        <v>372.5</v>
      </c>
    </row>
    <row r="671" spans="2:39" x14ac:dyDescent="0.25">
      <c r="B671" s="15">
        <v>38870</v>
      </c>
      <c r="C671">
        <v>11247.87</v>
      </c>
      <c r="D671">
        <v>1288.22</v>
      </c>
      <c r="E671">
        <v>2219.41</v>
      </c>
      <c r="F671">
        <v>5764.6</v>
      </c>
      <c r="G671">
        <v>11898.69</v>
      </c>
      <c r="H671">
        <v>5687.04</v>
      </c>
      <c r="I671">
        <v>15789.31</v>
      </c>
      <c r="J671">
        <v>1606.11</v>
      </c>
      <c r="K671">
        <v>15789.31</v>
      </c>
      <c r="L671">
        <v>15912.71</v>
      </c>
      <c r="M671">
        <v>4.9080000000000004</v>
      </c>
      <c r="N671">
        <v>4.8962000000000003</v>
      </c>
      <c r="O671">
        <v>4.9897999999999998</v>
      </c>
      <c r="P671">
        <v>5.0949</v>
      </c>
      <c r="Q671">
        <v>84.04</v>
      </c>
      <c r="R671">
        <v>1.2918000000000001</v>
      </c>
      <c r="S671">
        <v>111.74</v>
      </c>
      <c r="T671">
        <v>1.8818999999999999</v>
      </c>
      <c r="U671">
        <v>0.75209999999999999</v>
      </c>
      <c r="V671">
        <v>0.63049999999999995</v>
      </c>
      <c r="W671">
        <v>1.2081999999999999</v>
      </c>
      <c r="X671">
        <v>6.0182000000000002</v>
      </c>
      <c r="Y671">
        <v>7.1375999999999999</v>
      </c>
      <c r="Z671">
        <v>45.902500000000003</v>
      </c>
      <c r="AA671">
        <v>3.6425000000000001</v>
      </c>
      <c r="AB671">
        <v>6.6713000000000005</v>
      </c>
      <c r="AC671">
        <v>11.314</v>
      </c>
      <c r="AD671">
        <v>52.92</v>
      </c>
      <c r="AE671">
        <v>12.085000000000001</v>
      </c>
      <c r="AF671">
        <v>80.325000000000003</v>
      </c>
      <c r="AG671">
        <v>152.30000000000001</v>
      </c>
      <c r="AH671">
        <v>635.5</v>
      </c>
      <c r="AI671">
        <v>72.33</v>
      </c>
      <c r="AJ671">
        <v>609</v>
      </c>
      <c r="AK671">
        <v>259.5</v>
      </c>
      <c r="AL671">
        <v>15.21</v>
      </c>
      <c r="AM671">
        <v>403.75</v>
      </c>
    </row>
    <row r="672" spans="2:39" x14ac:dyDescent="0.25">
      <c r="B672" s="15">
        <v>38863</v>
      </c>
      <c r="C672">
        <v>11278.61</v>
      </c>
      <c r="D672">
        <v>1280.1600000000001</v>
      </c>
      <c r="E672">
        <v>2210.37</v>
      </c>
      <c r="F672">
        <v>5791</v>
      </c>
      <c r="G672">
        <v>11762.75</v>
      </c>
      <c r="H672">
        <v>5788.36</v>
      </c>
      <c r="I672">
        <v>15970.76</v>
      </c>
      <c r="J672">
        <v>1613.78</v>
      </c>
      <c r="K672">
        <v>15970.76</v>
      </c>
      <c r="L672">
        <v>15895.1</v>
      </c>
      <c r="M672">
        <v>4.9413999999999998</v>
      </c>
      <c r="N672">
        <v>4.9356</v>
      </c>
      <c r="O672">
        <v>5.0480999999999998</v>
      </c>
      <c r="P672">
        <v>5.1544999999999996</v>
      </c>
      <c r="Q672">
        <v>85.16</v>
      </c>
      <c r="R672">
        <v>1.2738</v>
      </c>
      <c r="S672">
        <v>112.67</v>
      </c>
      <c r="T672">
        <v>1.8593</v>
      </c>
      <c r="U672">
        <v>0.75760000000000005</v>
      </c>
      <c r="V672">
        <v>0.63449999999999995</v>
      </c>
      <c r="W672">
        <v>1.2256</v>
      </c>
      <c r="X672">
        <v>6.1425000000000001</v>
      </c>
      <c r="Y672">
        <v>7.3091999999999997</v>
      </c>
      <c r="Z672">
        <v>45.886299999999999</v>
      </c>
      <c r="AA672">
        <v>3.6425000000000001</v>
      </c>
      <c r="AB672">
        <v>6.5274999999999999</v>
      </c>
      <c r="AC672">
        <v>11.119</v>
      </c>
      <c r="AD672">
        <v>50.94</v>
      </c>
      <c r="AE672">
        <v>12.675000000000001</v>
      </c>
      <c r="AF672">
        <v>79.400000000000006</v>
      </c>
      <c r="AG672">
        <v>157.19999999999999</v>
      </c>
      <c r="AH672">
        <v>651</v>
      </c>
      <c r="AI672">
        <v>71.37</v>
      </c>
      <c r="AJ672">
        <v>582.5</v>
      </c>
      <c r="AK672">
        <v>254</v>
      </c>
      <c r="AL672">
        <v>15.88</v>
      </c>
      <c r="AM672">
        <v>415.5</v>
      </c>
    </row>
    <row r="673" spans="2:39" x14ac:dyDescent="0.25">
      <c r="B673" s="15">
        <v>38856</v>
      </c>
      <c r="C673">
        <v>11144.06</v>
      </c>
      <c r="D673">
        <v>1267.03</v>
      </c>
      <c r="E673">
        <v>2193.88</v>
      </c>
      <c r="F673">
        <v>5657.4</v>
      </c>
      <c r="G673">
        <v>11545.77</v>
      </c>
      <c r="H673">
        <v>5672.28</v>
      </c>
      <c r="I673">
        <v>16155.45</v>
      </c>
      <c r="J673">
        <v>1638.57</v>
      </c>
      <c r="K673">
        <v>16155.45</v>
      </c>
      <c r="L673">
        <v>16313.36</v>
      </c>
      <c r="M673">
        <v>4.9587000000000003</v>
      </c>
      <c r="N673">
        <v>4.9607999999999999</v>
      </c>
      <c r="O673">
        <v>5.0583999999999998</v>
      </c>
      <c r="P673">
        <v>5.1375999999999999</v>
      </c>
      <c r="Q673">
        <v>84.88</v>
      </c>
      <c r="R673">
        <v>1.2778</v>
      </c>
      <c r="S673">
        <v>111.69</v>
      </c>
      <c r="T673">
        <v>1.8797000000000001</v>
      </c>
      <c r="U673">
        <v>0.75819999999999999</v>
      </c>
      <c r="V673">
        <v>0.62029999999999996</v>
      </c>
      <c r="W673">
        <v>1.2166999999999999</v>
      </c>
      <c r="X673">
        <v>6.1018999999999997</v>
      </c>
      <c r="Y673">
        <v>7.3141999999999996</v>
      </c>
      <c r="Z673">
        <v>45.564999999999998</v>
      </c>
      <c r="AA673">
        <v>3.6160000000000001</v>
      </c>
      <c r="AB673">
        <v>6.48</v>
      </c>
      <c r="AC673">
        <v>11.194900000000001</v>
      </c>
      <c r="AD673">
        <v>49.36</v>
      </c>
      <c r="AE673">
        <v>12.276999999999999</v>
      </c>
      <c r="AF673">
        <v>77.224999999999994</v>
      </c>
      <c r="AG673">
        <v>149.25</v>
      </c>
      <c r="AH673">
        <v>657.5</v>
      </c>
      <c r="AI673">
        <v>68.53</v>
      </c>
      <c r="AJ673">
        <v>587</v>
      </c>
      <c r="AK673">
        <v>252.75</v>
      </c>
      <c r="AL673">
        <v>16.420000000000002</v>
      </c>
      <c r="AM673">
        <v>416.25</v>
      </c>
    </row>
    <row r="674" spans="2:39" x14ac:dyDescent="0.25">
      <c r="B674" s="15">
        <v>38849</v>
      </c>
      <c r="C674">
        <v>11380.99</v>
      </c>
      <c r="D674">
        <v>1291.24</v>
      </c>
      <c r="E674">
        <v>2243.7800000000002</v>
      </c>
      <c r="F674">
        <v>5912.1</v>
      </c>
      <c r="G674">
        <v>12038.07</v>
      </c>
      <c r="H674">
        <v>5916.28</v>
      </c>
      <c r="I674">
        <v>16601.78</v>
      </c>
      <c r="J674">
        <v>1688.18</v>
      </c>
      <c r="K674">
        <v>16601.78</v>
      </c>
      <c r="L674">
        <v>16901.849999999999</v>
      </c>
      <c r="M674">
        <v>5.0008999999999997</v>
      </c>
      <c r="N674">
        <v>5.0799000000000003</v>
      </c>
      <c r="O674">
        <v>5.1938000000000004</v>
      </c>
      <c r="P674">
        <v>5.3106</v>
      </c>
      <c r="Q674">
        <v>83.91</v>
      </c>
      <c r="R674">
        <v>1.2927999999999999</v>
      </c>
      <c r="S674">
        <v>110.03</v>
      </c>
      <c r="T674">
        <v>1.8946000000000001</v>
      </c>
      <c r="U674">
        <v>0.77290000000000003</v>
      </c>
      <c r="V674">
        <v>0.62790000000000001</v>
      </c>
      <c r="W674">
        <v>1.1974</v>
      </c>
      <c r="X674">
        <v>5.9881000000000002</v>
      </c>
      <c r="Y674">
        <v>7.2443999999999997</v>
      </c>
      <c r="Z674">
        <v>44.9</v>
      </c>
      <c r="AA674">
        <v>3.5804999999999998</v>
      </c>
      <c r="AB674">
        <v>6.2915000000000001</v>
      </c>
      <c r="AC674">
        <v>11.099299999999999</v>
      </c>
      <c r="AD674">
        <v>52.05</v>
      </c>
      <c r="AE674">
        <v>14.146000000000001</v>
      </c>
      <c r="AF674">
        <v>77.400000000000006</v>
      </c>
      <c r="AG674">
        <v>157.55000000000001</v>
      </c>
      <c r="AH674">
        <v>711.8</v>
      </c>
      <c r="AI674">
        <v>72.040000000000006</v>
      </c>
      <c r="AJ674">
        <v>600</v>
      </c>
      <c r="AK674">
        <v>248.25</v>
      </c>
      <c r="AL674">
        <v>17.600000000000001</v>
      </c>
      <c r="AM674">
        <v>394</v>
      </c>
    </row>
    <row r="675" spans="2:39" x14ac:dyDescent="0.25">
      <c r="B675" s="15">
        <v>38842</v>
      </c>
      <c r="C675">
        <v>11577.74</v>
      </c>
      <c r="D675">
        <v>1325.76</v>
      </c>
      <c r="E675">
        <v>2342.5700000000002</v>
      </c>
      <c r="F675">
        <v>6091.7</v>
      </c>
      <c r="G675">
        <v>12270.11</v>
      </c>
      <c r="H675">
        <v>6113.29</v>
      </c>
      <c r="I675">
        <v>17153.77</v>
      </c>
      <c r="J675">
        <v>1737.18</v>
      </c>
      <c r="K675">
        <v>17153.77</v>
      </c>
      <c r="L675">
        <v>17013.93</v>
      </c>
      <c r="M675">
        <v>4.9246999999999996</v>
      </c>
      <c r="N675">
        <v>4.9786000000000001</v>
      </c>
      <c r="O675">
        <v>5.0997000000000003</v>
      </c>
      <c r="P675">
        <v>5.1875</v>
      </c>
      <c r="Q675">
        <v>85.14</v>
      </c>
      <c r="R675">
        <v>1.2726</v>
      </c>
      <c r="S675">
        <v>112.58</v>
      </c>
      <c r="T675">
        <v>1.8593999999999999</v>
      </c>
      <c r="U675">
        <v>0.77249999999999996</v>
      </c>
      <c r="V675">
        <v>0.64149999999999996</v>
      </c>
      <c r="W675">
        <v>1.2261</v>
      </c>
      <c r="X675">
        <v>6.1210000000000004</v>
      </c>
      <c r="Y675">
        <v>7.3186999999999998</v>
      </c>
      <c r="Z675">
        <v>44.86</v>
      </c>
      <c r="AA675">
        <v>3.6059999999999999</v>
      </c>
      <c r="AB675">
        <v>6.0640000000000001</v>
      </c>
      <c r="AC675">
        <v>10.9617</v>
      </c>
      <c r="AD675">
        <v>48.7</v>
      </c>
      <c r="AE675">
        <v>13.792</v>
      </c>
      <c r="AF675">
        <v>73.849999999999994</v>
      </c>
      <c r="AG675">
        <v>153.85</v>
      </c>
      <c r="AH675">
        <v>684.3</v>
      </c>
      <c r="AI675">
        <v>70.19</v>
      </c>
      <c r="AJ675">
        <v>594.5</v>
      </c>
      <c r="AK675">
        <v>230.75</v>
      </c>
      <c r="AL675">
        <v>17.48</v>
      </c>
      <c r="AM675">
        <v>361.25</v>
      </c>
    </row>
    <row r="676" spans="2:39" x14ac:dyDescent="0.25">
      <c r="B676" s="15">
        <v>38835</v>
      </c>
      <c r="C676">
        <v>11367.14</v>
      </c>
      <c r="D676">
        <v>1310.6099999999999</v>
      </c>
      <c r="E676">
        <v>2322.5700000000002</v>
      </c>
      <c r="F676">
        <v>6023.1</v>
      </c>
      <c r="G676">
        <v>12204.17</v>
      </c>
      <c r="H676">
        <v>6009.89</v>
      </c>
      <c r="I676">
        <v>16906.23</v>
      </c>
      <c r="J676">
        <v>1716.43</v>
      </c>
      <c r="K676">
        <v>16906.23</v>
      </c>
      <c r="L676">
        <v>16661.3</v>
      </c>
      <c r="M676">
        <v>4.8582999999999998</v>
      </c>
      <c r="N676">
        <v>4.9105999999999996</v>
      </c>
      <c r="O676">
        <v>5.0505000000000004</v>
      </c>
      <c r="P676">
        <v>5.1615000000000002</v>
      </c>
      <c r="Q676">
        <v>86.11</v>
      </c>
      <c r="R676">
        <v>1.2635000000000001</v>
      </c>
      <c r="S676">
        <v>113.83</v>
      </c>
      <c r="T676">
        <v>1.8258999999999999</v>
      </c>
      <c r="U676">
        <v>0.75960000000000005</v>
      </c>
      <c r="V676">
        <v>0.63859999999999995</v>
      </c>
      <c r="W676">
        <v>1.2387999999999999</v>
      </c>
      <c r="X676">
        <v>6.1502999999999997</v>
      </c>
      <c r="Y676">
        <v>7.3472</v>
      </c>
      <c r="Z676">
        <v>44.88</v>
      </c>
      <c r="AA676">
        <v>3.625</v>
      </c>
      <c r="AB676">
        <v>6.0049999999999999</v>
      </c>
      <c r="AC676">
        <v>11.061299999999999</v>
      </c>
      <c r="AD676">
        <v>49.9</v>
      </c>
      <c r="AE676">
        <v>13.51</v>
      </c>
      <c r="AF676">
        <v>79.2</v>
      </c>
      <c r="AG676">
        <v>144.4</v>
      </c>
      <c r="AH676">
        <v>654.5</v>
      </c>
      <c r="AI676">
        <v>71.88</v>
      </c>
      <c r="AJ676">
        <v>587.25</v>
      </c>
      <c r="AK676">
        <v>238.25</v>
      </c>
      <c r="AL676">
        <v>17.13</v>
      </c>
      <c r="AM676">
        <v>346.25</v>
      </c>
    </row>
    <row r="677" spans="2:39" x14ac:dyDescent="0.25">
      <c r="B677" s="15">
        <v>38828</v>
      </c>
      <c r="C677">
        <v>11347.45</v>
      </c>
      <c r="D677">
        <v>1311.28</v>
      </c>
      <c r="E677">
        <v>2342.86</v>
      </c>
      <c r="F677">
        <v>6132.7</v>
      </c>
      <c r="G677">
        <v>12437.22</v>
      </c>
      <c r="H677">
        <v>6094.75</v>
      </c>
      <c r="I677">
        <v>17403.96</v>
      </c>
      <c r="J677">
        <v>1756.4</v>
      </c>
      <c r="K677">
        <v>17403.96</v>
      </c>
      <c r="L677">
        <v>16912.150000000001</v>
      </c>
      <c r="M677">
        <v>4.8972999999999995</v>
      </c>
      <c r="N677">
        <v>4.9077999999999999</v>
      </c>
      <c r="O677">
        <v>5.0079000000000002</v>
      </c>
      <c r="P677">
        <v>5.0928000000000004</v>
      </c>
      <c r="Q677">
        <v>88.05</v>
      </c>
      <c r="R677">
        <v>1.2341</v>
      </c>
      <c r="S677">
        <v>116.59</v>
      </c>
      <c r="T677">
        <v>1.7822</v>
      </c>
      <c r="U677">
        <v>0.74429999999999996</v>
      </c>
      <c r="V677">
        <v>0.6331</v>
      </c>
      <c r="W677">
        <v>1.2756000000000001</v>
      </c>
      <c r="X677">
        <v>6.3602999999999996</v>
      </c>
      <c r="Y677">
        <v>7.5609999999999999</v>
      </c>
      <c r="Z677">
        <v>45.145000000000003</v>
      </c>
      <c r="AA677">
        <v>3.6588000000000003</v>
      </c>
      <c r="AB677">
        <v>5.9771999999999998</v>
      </c>
      <c r="AC677">
        <v>11.052099999999999</v>
      </c>
      <c r="AD677">
        <v>50.67</v>
      </c>
      <c r="AE677">
        <v>12.965</v>
      </c>
      <c r="AF677">
        <v>81.400000000000006</v>
      </c>
      <c r="AG677">
        <v>145.1</v>
      </c>
      <c r="AH677">
        <v>632.20000000000005</v>
      </c>
      <c r="AI677">
        <v>75.17</v>
      </c>
      <c r="AJ677">
        <v>569.75</v>
      </c>
      <c r="AK677">
        <v>236.5</v>
      </c>
      <c r="AL677">
        <v>17.21</v>
      </c>
      <c r="AM677">
        <v>352.75</v>
      </c>
    </row>
    <row r="678" spans="2:39" x14ac:dyDescent="0.25">
      <c r="B678" s="15">
        <v>38821</v>
      </c>
      <c r="C678">
        <v>11137.65</v>
      </c>
      <c r="D678">
        <v>1289.1199999999999</v>
      </c>
      <c r="E678">
        <v>2326.11</v>
      </c>
      <c r="F678">
        <v>6029.4</v>
      </c>
      <c r="G678">
        <v>12248.59</v>
      </c>
      <c r="H678">
        <v>5918.57</v>
      </c>
      <c r="I678">
        <v>17233.82</v>
      </c>
      <c r="J678">
        <v>1744.07</v>
      </c>
      <c r="K678">
        <v>17233.82</v>
      </c>
      <c r="L678">
        <v>16429.45</v>
      </c>
      <c r="M678">
        <v>4.9466999999999999</v>
      </c>
      <c r="N678">
        <v>4.9653</v>
      </c>
      <c r="O678">
        <v>5.0448000000000004</v>
      </c>
      <c r="P678">
        <v>5.1124000000000001</v>
      </c>
      <c r="Q678">
        <v>89.59</v>
      </c>
      <c r="R678">
        <v>1.2110000000000001</v>
      </c>
      <c r="S678">
        <v>118.69</v>
      </c>
      <c r="T678">
        <v>1.7509999999999999</v>
      </c>
      <c r="U678">
        <v>0.72789999999999999</v>
      </c>
      <c r="V678">
        <v>0.61839999999999995</v>
      </c>
      <c r="W678">
        <v>1.2983</v>
      </c>
      <c r="X678">
        <v>6.5004999999999997</v>
      </c>
      <c r="Y678">
        <v>7.6898999999999997</v>
      </c>
      <c r="Z678">
        <v>45.155000000000001</v>
      </c>
      <c r="AA678">
        <v>3.6720000000000002</v>
      </c>
      <c r="AB678">
        <v>6.1224999999999996</v>
      </c>
      <c r="AC678">
        <v>11.0975</v>
      </c>
      <c r="AD678">
        <v>52.01</v>
      </c>
      <c r="AE678">
        <v>12.855</v>
      </c>
      <c r="AF678">
        <v>81.875</v>
      </c>
      <c r="AG678">
        <v>142.75</v>
      </c>
      <c r="AH678">
        <v>596.5</v>
      </c>
      <c r="AI678">
        <v>69.319999999999993</v>
      </c>
      <c r="AJ678">
        <v>563</v>
      </c>
      <c r="AK678">
        <v>236.25</v>
      </c>
      <c r="AL678">
        <v>16.489999999999998</v>
      </c>
      <c r="AM678">
        <v>357.5</v>
      </c>
    </row>
    <row r="679" spans="2:39" x14ac:dyDescent="0.25">
      <c r="B679" s="15">
        <v>38814</v>
      </c>
      <c r="C679">
        <v>11120.04</v>
      </c>
      <c r="D679">
        <v>1295.5</v>
      </c>
      <c r="E679">
        <v>2339.02</v>
      </c>
      <c r="F679">
        <v>6026.1</v>
      </c>
      <c r="G679">
        <v>12241.21</v>
      </c>
      <c r="H679">
        <v>5952.92</v>
      </c>
      <c r="I679">
        <v>17563.37</v>
      </c>
      <c r="J679">
        <v>1783.72</v>
      </c>
      <c r="K679">
        <v>17563.37</v>
      </c>
      <c r="L679">
        <v>16471.78</v>
      </c>
      <c r="M679">
        <v>4.8932000000000002</v>
      </c>
      <c r="N679">
        <v>4.9107000000000003</v>
      </c>
      <c r="O679">
        <v>4.9774000000000003</v>
      </c>
      <c r="P679">
        <v>5.0552999999999999</v>
      </c>
      <c r="Q679">
        <v>89.69</v>
      </c>
      <c r="R679">
        <v>1.2093</v>
      </c>
      <c r="S679">
        <v>118.3</v>
      </c>
      <c r="T679">
        <v>1.7422</v>
      </c>
      <c r="U679">
        <v>0.72619999999999996</v>
      </c>
      <c r="V679">
        <v>0.60819999999999996</v>
      </c>
      <c r="W679">
        <v>1.3014999999999999</v>
      </c>
      <c r="X679">
        <v>6.5042999999999997</v>
      </c>
      <c r="Y679">
        <v>7.7344999999999997</v>
      </c>
      <c r="Z679">
        <v>44.6875</v>
      </c>
      <c r="AA679">
        <v>3.6680000000000001</v>
      </c>
      <c r="AB679">
        <v>6.1315</v>
      </c>
      <c r="AC679">
        <v>11.145799999999999</v>
      </c>
      <c r="AD679">
        <v>53.97</v>
      </c>
      <c r="AE679">
        <v>12.07</v>
      </c>
      <c r="AF679">
        <v>81.224999999999994</v>
      </c>
      <c r="AG679">
        <v>149.9</v>
      </c>
      <c r="AH679">
        <v>588.4</v>
      </c>
      <c r="AI679">
        <v>67.39</v>
      </c>
      <c r="AJ679">
        <v>557.75</v>
      </c>
      <c r="AK679">
        <v>243</v>
      </c>
      <c r="AL679">
        <v>17.12</v>
      </c>
      <c r="AM679">
        <v>351.25</v>
      </c>
    </row>
    <row r="680" spans="2:39" x14ac:dyDescent="0.25">
      <c r="B680" s="15">
        <v>38807</v>
      </c>
      <c r="C680">
        <v>11109.32</v>
      </c>
      <c r="D680">
        <v>1294.83</v>
      </c>
      <c r="E680">
        <v>2339.79</v>
      </c>
      <c r="F680">
        <v>5964.6</v>
      </c>
      <c r="G680">
        <v>12110.61</v>
      </c>
      <c r="H680">
        <v>5970.08</v>
      </c>
      <c r="I680">
        <v>17059.66</v>
      </c>
      <c r="J680">
        <v>1728.16</v>
      </c>
      <c r="K680">
        <v>17059.66</v>
      </c>
      <c r="L680">
        <v>15805.04</v>
      </c>
      <c r="M680">
        <v>4.8161000000000005</v>
      </c>
      <c r="N680">
        <v>4.8103999999999996</v>
      </c>
      <c r="O680">
        <v>4.8472</v>
      </c>
      <c r="P680">
        <v>4.8898000000000001</v>
      </c>
      <c r="Q680">
        <v>89.73</v>
      </c>
      <c r="R680">
        <v>1.2118</v>
      </c>
      <c r="S680">
        <v>117.78</v>
      </c>
      <c r="T680">
        <v>1.7372000000000001</v>
      </c>
      <c r="U680">
        <v>0.71650000000000003</v>
      </c>
      <c r="V680">
        <v>0.61570000000000003</v>
      </c>
      <c r="W680">
        <v>1.3042</v>
      </c>
      <c r="X680">
        <v>6.5525000000000002</v>
      </c>
      <c r="Y680">
        <v>7.7953000000000001</v>
      </c>
      <c r="Z680">
        <v>44.622500000000002</v>
      </c>
      <c r="AA680">
        <v>3.6831</v>
      </c>
      <c r="AB680">
        <v>6.1764999999999999</v>
      </c>
      <c r="AC680">
        <v>10.874000000000001</v>
      </c>
      <c r="AD680">
        <v>52.65</v>
      </c>
      <c r="AE680">
        <v>11.52</v>
      </c>
      <c r="AF680">
        <v>79.5</v>
      </c>
      <c r="AG680">
        <v>148.15</v>
      </c>
      <c r="AH680">
        <v>581.79999999999995</v>
      </c>
      <c r="AI680">
        <v>66.63</v>
      </c>
      <c r="AJ680">
        <v>571.5</v>
      </c>
      <c r="AK680">
        <v>236</v>
      </c>
      <c r="AL680">
        <v>17.899999999999999</v>
      </c>
      <c r="AM680">
        <v>347.75</v>
      </c>
    </row>
    <row r="681" spans="2:39" x14ac:dyDescent="0.25">
      <c r="B681" s="15">
        <v>38800</v>
      </c>
      <c r="C681">
        <v>11279.97</v>
      </c>
      <c r="D681">
        <v>1302.95</v>
      </c>
      <c r="E681">
        <v>2312.8200000000002</v>
      </c>
      <c r="F681">
        <v>6036.3</v>
      </c>
      <c r="G681">
        <v>12111.14</v>
      </c>
      <c r="H681">
        <v>5973.14</v>
      </c>
      <c r="I681">
        <v>16560.87</v>
      </c>
      <c r="J681">
        <v>1689.34</v>
      </c>
      <c r="K681">
        <v>16560.87</v>
      </c>
      <c r="L681">
        <v>15716.46</v>
      </c>
      <c r="M681">
        <v>4.7088999999999999</v>
      </c>
      <c r="N681">
        <v>4.657</v>
      </c>
      <c r="O681">
        <v>4.6685999999999996</v>
      </c>
      <c r="P681">
        <v>4.6893000000000002</v>
      </c>
      <c r="Q681">
        <v>90.07</v>
      </c>
      <c r="R681">
        <v>1.2036</v>
      </c>
      <c r="S681">
        <v>117.46</v>
      </c>
      <c r="T681">
        <v>1.7423999999999999</v>
      </c>
      <c r="U681">
        <v>0.7087</v>
      </c>
      <c r="V681">
        <v>0.60840000000000005</v>
      </c>
      <c r="W681">
        <v>1.3109</v>
      </c>
      <c r="X681">
        <v>6.6250999999999998</v>
      </c>
      <c r="Y681">
        <v>7.7653999999999996</v>
      </c>
      <c r="Z681">
        <v>44.655000000000001</v>
      </c>
      <c r="AA681">
        <v>3.6964999999999999</v>
      </c>
      <c r="AB681">
        <v>6.2610000000000001</v>
      </c>
      <c r="AC681">
        <v>10.8713</v>
      </c>
      <c r="AD681">
        <v>52.5</v>
      </c>
      <c r="AE681">
        <v>10.688000000000001</v>
      </c>
      <c r="AF681">
        <v>82.474999999999994</v>
      </c>
      <c r="AG681">
        <v>146.65</v>
      </c>
      <c r="AH681">
        <v>560.5</v>
      </c>
      <c r="AI681">
        <v>64.260000000000005</v>
      </c>
      <c r="AJ681">
        <v>573.75</v>
      </c>
      <c r="AK681">
        <v>218.75</v>
      </c>
      <c r="AL681">
        <v>17.13</v>
      </c>
      <c r="AM681">
        <v>342.5</v>
      </c>
    </row>
    <row r="682" spans="2:39" x14ac:dyDescent="0.25">
      <c r="B682" s="15">
        <v>38793</v>
      </c>
      <c r="C682">
        <v>11279.65</v>
      </c>
      <c r="D682">
        <v>1307.25</v>
      </c>
      <c r="E682">
        <v>2306.48</v>
      </c>
      <c r="F682">
        <v>5999.4</v>
      </c>
      <c r="G682">
        <v>12000.73</v>
      </c>
      <c r="H682">
        <v>5882.38</v>
      </c>
      <c r="I682">
        <v>16339.73</v>
      </c>
      <c r="J682">
        <v>1663.98</v>
      </c>
      <c r="K682">
        <v>16339.73</v>
      </c>
      <c r="L682">
        <v>15801.66</v>
      </c>
      <c r="M682">
        <v>4.6321000000000003</v>
      </c>
      <c r="N682">
        <v>4.6172000000000004</v>
      </c>
      <c r="O682">
        <v>4.6704999999999997</v>
      </c>
      <c r="P682">
        <v>4.7172999999999998</v>
      </c>
      <c r="Q682">
        <v>88.92</v>
      </c>
      <c r="R682">
        <v>1.2190000000000001</v>
      </c>
      <c r="S682">
        <v>115.92</v>
      </c>
      <c r="T682">
        <v>1.7565</v>
      </c>
      <c r="U682">
        <v>0.72740000000000005</v>
      </c>
      <c r="V682">
        <v>0.63490000000000002</v>
      </c>
      <c r="W682">
        <v>1.2896000000000001</v>
      </c>
      <c r="X682">
        <v>6.5423</v>
      </c>
      <c r="Y682">
        <v>7.6505000000000001</v>
      </c>
      <c r="Z682">
        <v>44.452500000000001</v>
      </c>
      <c r="AA682">
        <v>3.7044999999999999</v>
      </c>
      <c r="AB682">
        <v>6.2145999999999999</v>
      </c>
      <c r="AC682">
        <v>10.6838</v>
      </c>
      <c r="AD682">
        <v>54.06</v>
      </c>
      <c r="AE682">
        <v>10.305999999999999</v>
      </c>
      <c r="AF682">
        <v>83.025000000000006</v>
      </c>
      <c r="AG682">
        <v>140.15</v>
      </c>
      <c r="AH682">
        <v>555.1</v>
      </c>
      <c r="AI682">
        <v>62.77</v>
      </c>
      <c r="AJ682">
        <v>576.5</v>
      </c>
      <c r="AK682">
        <v>221.5</v>
      </c>
      <c r="AL682">
        <v>16.440000000000001</v>
      </c>
      <c r="AM682">
        <v>357.5</v>
      </c>
    </row>
    <row r="683" spans="2:39" x14ac:dyDescent="0.25">
      <c r="B683" s="15">
        <v>38786</v>
      </c>
      <c r="C683">
        <v>11076.34</v>
      </c>
      <c r="D683">
        <v>1281.58</v>
      </c>
      <c r="E683">
        <v>2262.04</v>
      </c>
      <c r="F683">
        <v>5907.9</v>
      </c>
      <c r="G683">
        <v>11833.61</v>
      </c>
      <c r="H683">
        <v>5804.92</v>
      </c>
      <c r="I683">
        <v>16115.63</v>
      </c>
      <c r="J683">
        <v>1647.27</v>
      </c>
      <c r="K683">
        <v>16115.63</v>
      </c>
      <c r="L683">
        <v>15445.05</v>
      </c>
      <c r="M683">
        <v>4.7335000000000003</v>
      </c>
      <c r="N683">
        <v>4.7638999999999996</v>
      </c>
      <c r="O683">
        <v>4.7567000000000004</v>
      </c>
      <c r="P683">
        <v>4.7476000000000003</v>
      </c>
      <c r="Q683">
        <v>90.85</v>
      </c>
      <c r="R683">
        <v>1.1910000000000001</v>
      </c>
      <c r="S683">
        <v>119.01</v>
      </c>
      <c r="T683">
        <v>1.726</v>
      </c>
      <c r="U683">
        <v>0.73180000000000001</v>
      </c>
      <c r="V683">
        <v>0.64139999999999997</v>
      </c>
      <c r="W683">
        <v>1.3174000000000001</v>
      </c>
      <c r="X683">
        <v>6.6975999999999996</v>
      </c>
      <c r="Y683">
        <v>7.8802000000000003</v>
      </c>
      <c r="Z683">
        <v>44.494999999999997</v>
      </c>
      <c r="AA683">
        <v>3.7170000000000001</v>
      </c>
      <c r="AB683">
        <v>6.2484999999999999</v>
      </c>
      <c r="AC683">
        <v>10.688700000000001</v>
      </c>
      <c r="AD683">
        <v>55.11</v>
      </c>
      <c r="AE683">
        <v>9.8949999999999996</v>
      </c>
      <c r="AF683">
        <v>83.45</v>
      </c>
      <c r="AG683">
        <v>138.69999999999999</v>
      </c>
      <c r="AH683">
        <v>541.29999999999995</v>
      </c>
      <c r="AI683">
        <v>59.96</v>
      </c>
      <c r="AJ683">
        <v>578.25</v>
      </c>
      <c r="AK683">
        <v>226</v>
      </c>
      <c r="AL683">
        <v>16.68</v>
      </c>
      <c r="AM683">
        <v>374.5</v>
      </c>
    </row>
    <row r="684" spans="2:39" x14ac:dyDescent="0.25">
      <c r="B684" s="15">
        <v>38779</v>
      </c>
      <c r="C684">
        <v>11021.59</v>
      </c>
      <c r="D684">
        <v>1287.23</v>
      </c>
      <c r="E684">
        <v>2302.6</v>
      </c>
      <c r="F684">
        <v>5858.7</v>
      </c>
      <c r="G684">
        <v>11978.68</v>
      </c>
      <c r="H684">
        <v>5721.46</v>
      </c>
      <c r="I684">
        <v>15663.34</v>
      </c>
      <c r="J684">
        <v>1612.96</v>
      </c>
      <c r="K684">
        <v>15663.34</v>
      </c>
      <c r="L684">
        <v>15802</v>
      </c>
      <c r="M684">
        <v>4.7413999999999996</v>
      </c>
      <c r="N684">
        <v>4.7023999999999999</v>
      </c>
      <c r="O684">
        <v>4.6801000000000004</v>
      </c>
      <c r="P684">
        <v>4.6593999999999998</v>
      </c>
      <c r="Q684">
        <v>89.66</v>
      </c>
      <c r="R684">
        <v>1.2044999999999999</v>
      </c>
      <c r="S684">
        <v>116.38</v>
      </c>
      <c r="T684">
        <v>1.7557</v>
      </c>
      <c r="U684">
        <v>0.74539999999999995</v>
      </c>
      <c r="V684">
        <v>0.66549999999999998</v>
      </c>
      <c r="W684">
        <v>1.2968</v>
      </c>
      <c r="X684">
        <v>6.64</v>
      </c>
      <c r="Y684">
        <v>7.8479999999999999</v>
      </c>
      <c r="Z684">
        <v>44.338799999999999</v>
      </c>
      <c r="AA684">
        <v>3.7054999999999998</v>
      </c>
      <c r="AB684">
        <v>6.1772999999999998</v>
      </c>
      <c r="AC684">
        <v>10.587300000000001</v>
      </c>
      <c r="AD684">
        <v>54.6</v>
      </c>
      <c r="AE684">
        <v>10.161</v>
      </c>
      <c r="AF684">
        <v>86.025000000000006</v>
      </c>
      <c r="AG684">
        <v>132.9</v>
      </c>
      <c r="AH684">
        <v>568</v>
      </c>
      <c r="AI684">
        <v>63.67</v>
      </c>
      <c r="AJ684">
        <v>593.25</v>
      </c>
      <c r="AK684">
        <v>228.75</v>
      </c>
      <c r="AL684">
        <v>17.23</v>
      </c>
      <c r="AM684">
        <v>373.5</v>
      </c>
    </row>
    <row r="685" spans="2:39" x14ac:dyDescent="0.25">
      <c r="B685" s="15">
        <v>38772</v>
      </c>
      <c r="C685">
        <v>11061.85</v>
      </c>
      <c r="D685">
        <v>1289.43</v>
      </c>
      <c r="E685">
        <v>2287.04</v>
      </c>
      <c r="F685">
        <v>5860.5</v>
      </c>
      <c r="G685">
        <v>11810.55</v>
      </c>
      <c r="H685">
        <v>5870.79</v>
      </c>
      <c r="I685">
        <v>16101.91</v>
      </c>
      <c r="J685">
        <v>1647.74</v>
      </c>
      <c r="K685">
        <v>16101.91</v>
      </c>
      <c r="L685">
        <v>15856.05</v>
      </c>
      <c r="M685">
        <v>4.7161</v>
      </c>
      <c r="N685">
        <v>4.6379999999999999</v>
      </c>
      <c r="O685">
        <v>4.5727000000000002</v>
      </c>
      <c r="P685">
        <v>4.5258000000000003</v>
      </c>
      <c r="Q685">
        <v>90.61</v>
      </c>
      <c r="R685">
        <v>1.1876</v>
      </c>
      <c r="S685">
        <v>116.9</v>
      </c>
      <c r="T685">
        <v>1.7456</v>
      </c>
      <c r="U685">
        <v>0.73950000000000005</v>
      </c>
      <c r="V685">
        <v>0.66279999999999994</v>
      </c>
      <c r="W685">
        <v>1.3171999999999999</v>
      </c>
      <c r="X685">
        <v>6.7777000000000003</v>
      </c>
      <c r="Y685">
        <v>7.9329999999999998</v>
      </c>
      <c r="Z685">
        <v>44.44</v>
      </c>
      <c r="AA685">
        <v>3.7145000000000001</v>
      </c>
      <c r="AB685">
        <v>6.1067999999999998</v>
      </c>
      <c r="AC685">
        <v>10.4818</v>
      </c>
      <c r="AD685">
        <v>56.92</v>
      </c>
      <c r="AE685">
        <v>9.7330000000000005</v>
      </c>
      <c r="AF685">
        <v>90.075000000000003</v>
      </c>
      <c r="AG685">
        <v>132.75</v>
      </c>
      <c r="AH685">
        <v>558.79999999999995</v>
      </c>
      <c r="AI685">
        <v>62.91</v>
      </c>
      <c r="AJ685">
        <v>577.25</v>
      </c>
      <c r="AK685">
        <v>227.75</v>
      </c>
      <c r="AL685">
        <v>17.62</v>
      </c>
      <c r="AM685">
        <v>368.25</v>
      </c>
    </row>
    <row r="686" spans="2:39" x14ac:dyDescent="0.25">
      <c r="B686" s="15">
        <v>38765</v>
      </c>
      <c r="C686">
        <v>11115.32</v>
      </c>
      <c r="D686">
        <v>1287.24</v>
      </c>
      <c r="E686">
        <v>2282.36</v>
      </c>
      <c r="F686">
        <v>5846.2</v>
      </c>
      <c r="G686">
        <v>11758.04</v>
      </c>
      <c r="H686">
        <v>5795.48</v>
      </c>
      <c r="I686">
        <v>15713.45</v>
      </c>
      <c r="J686">
        <v>1605.33</v>
      </c>
      <c r="K686">
        <v>15713.45</v>
      </c>
      <c r="L686">
        <v>15475.69</v>
      </c>
      <c r="M686">
        <v>4.6714000000000002</v>
      </c>
      <c r="N686">
        <v>4.5475000000000003</v>
      </c>
      <c r="O686">
        <v>4.5372000000000003</v>
      </c>
      <c r="P686">
        <v>4.5057</v>
      </c>
      <c r="Q686">
        <v>90.64</v>
      </c>
      <c r="R686">
        <v>1.194</v>
      </c>
      <c r="S686">
        <v>118.06</v>
      </c>
      <c r="T686">
        <v>1.7421</v>
      </c>
      <c r="U686">
        <v>0.73950000000000005</v>
      </c>
      <c r="V686">
        <v>0.66849999999999998</v>
      </c>
      <c r="W686">
        <v>1.3099000000000001</v>
      </c>
      <c r="X686">
        <v>6.7575000000000003</v>
      </c>
      <c r="Y686">
        <v>7.8513000000000002</v>
      </c>
      <c r="Z686">
        <v>44.467500000000001</v>
      </c>
      <c r="AA686">
        <v>3.7202999999999999</v>
      </c>
      <c r="AB686">
        <v>6.0225</v>
      </c>
      <c r="AC686">
        <v>10.4353</v>
      </c>
      <c r="AD686">
        <v>57.43</v>
      </c>
      <c r="AE686">
        <v>9.42</v>
      </c>
      <c r="AF686">
        <v>89.95</v>
      </c>
      <c r="AG686">
        <v>129.9</v>
      </c>
      <c r="AH686">
        <v>551.79999999999995</v>
      </c>
      <c r="AI686">
        <v>59.88</v>
      </c>
      <c r="AJ686">
        <v>601.25</v>
      </c>
      <c r="AK686">
        <v>226.5</v>
      </c>
      <c r="AL686">
        <v>17.329999999999998</v>
      </c>
      <c r="AM686">
        <v>368</v>
      </c>
    </row>
    <row r="687" spans="2:39" x14ac:dyDescent="0.25">
      <c r="B687" s="15">
        <v>38758</v>
      </c>
      <c r="C687">
        <v>10919.05</v>
      </c>
      <c r="D687">
        <v>1266.99</v>
      </c>
      <c r="E687">
        <v>2261.88</v>
      </c>
      <c r="F687">
        <v>5764.1</v>
      </c>
      <c r="G687">
        <v>11651.69</v>
      </c>
      <c r="H687">
        <v>5701.47</v>
      </c>
      <c r="I687">
        <v>16257.83</v>
      </c>
      <c r="J687">
        <v>1660.22</v>
      </c>
      <c r="K687">
        <v>16257.83</v>
      </c>
      <c r="L687">
        <v>15425.95</v>
      </c>
      <c r="M687">
        <v>4.6772</v>
      </c>
      <c r="N687">
        <v>4.5861000000000001</v>
      </c>
      <c r="O687">
        <v>4.5845000000000002</v>
      </c>
      <c r="P687">
        <v>4.5518000000000001</v>
      </c>
      <c r="Q687">
        <v>90.55</v>
      </c>
      <c r="R687">
        <v>1.1903999999999999</v>
      </c>
      <c r="S687">
        <v>117.86</v>
      </c>
      <c r="T687">
        <v>1.7443</v>
      </c>
      <c r="U687">
        <v>0.73770000000000002</v>
      </c>
      <c r="V687">
        <v>0.67859999999999998</v>
      </c>
      <c r="W687">
        <v>1.3067</v>
      </c>
      <c r="X687">
        <v>6.7938999999999998</v>
      </c>
      <c r="Y687">
        <v>7.8140000000000001</v>
      </c>
      <c r="Z687">
        <v>44.2</v>
      </c>
      <c r="AA687">
        <v>3.7240000000000002</v>
      </c>
      <c r="AB687">
        <v>6.1375000000000002</v>
      </c>
      <c r="AC687">
        <v>10.5055</v>
      </c>
      <c r="AD687">
        <v>55.97</v>
      </c>
      <c r="AE687">
        <v>9.3800000000000008</v>
      </c>
      <c r="AF687">
        <v>92.9</v>
      </c>
      <c r="AG687">
        <v>133.44999999999999</v>
      </c>
      <c r="AH687">
        <v>550.20000000000005</v>
      </c>
      <c r="AI687">
        <v>61.84</v>
      </c>
      <c r="AJ687">
        <v>582.25</v>
      </c>
      <c r="AK687">
        <v>221.25</v>
      </c>
      <c r="AL687">
        <v>17.66</v>
      </c>
      <c r="AM687">
        <v>355.25</v>
      </c>
    </row>
    <row r="688" spans="2:39" x14ac:dyDescent="0.25">
      <c r="B688" s="15">
        <v>38751</v>
      </c>
      <c r="C688">
        <v>10793.62</v>
      </c>
      <c r="D688">
        <v>1264.03</v>
      </c>
      <c r="E688">
        <v>2262.58</v>
      </c>
      <c r="F688">
        <v>5759.3</v>
      </c>
      <c r="G688">
        <v>11937.62</v>
      </c>
      <c r="H688">
        <v>5657.12</v>
      </c>
      <c r="I688">
        <v>16659.64</v>
      </c>
      <c r="J688">
        <v>1707.96</v>
      </c>
      <c r="K688">
        <v>16659.64</v>
      </c>
      <c r="L688">
        <v>15429.73</v>
      </c>
      <c r="M688">
        <v>4.5662000000000003</v>
      </c>
      <c r="N688">
        <v>4.4809000000000001</v>
      </c>
      <c r="O688">
        <v>4.5232000000000001</v>
      </c>
      <c r="P688">
        <v>4.6242000000000001</v>
      </c>
      <c r="Q688">
        <v>89.89</v>
      </c>
      <c r="R688">
        <v>1.2023999999999999</v>
      </c>
      <c r="S688">
        <v>118.95</v>
      </c>
      <c r="T688">
        <v>1.7629999999999999</v>
      </c>
      <c r="U688">
        <v>0.74890000000000001</v>
      </c>
      <c r="V688">
        <v>0.68789999999999996</v>
      </c>
      <c r="W688">
        <v>1.2948</v>
      </c>
      <c r="X688">
        <v>6.6824000000000003</v>
      </c>
      <c r="Y688">
        <v>7.7157</v>
      </c>
      <c r="Z688">
        <v>44.197499999999998</v>
      </c>
      <c r="AA688">
        <v>3.7465000000000002</v>
      </c>
      <c r="AB688">
        <v>6.0940000000000003</v>
      </c>
      <c r="AC688">
        <v>10.488300000000001</v>
      </c>
      <c r="AD688">
        <v>56.95</v>
      </c>
      <c r="AE688">
        <v>9.76</v>
      </c>
      <c r="AF688">
        <v>92.275000000000006</v>
      </c>
      <c r="AG688">
        <v>126.3</v>
      </c>
      <c r="AH688">
        <v>567.4</v>
      </c>
      <c r="AI688">
        <v>65.37</v>
      </c>
      <c r="AJ688">
        <v>594.75</v>
      </c>
      <c r="AK688">
        <v>225.25</v>
      </c>
      <c r="AL688">
        <v>19.3</v>
      </c>
      <c r="AM688">
        <v>356.5</v>
      </c>
    </row>
    <row r="689" spans="2:39" x14ac:dyDescent="0.25">
      <c r="B689" s="15">
        <v>38744</v>
      </c>
      <c r="C689">
        <v>10907.21</v>
      </c>
      <c r="D689">
        <v>1283.72</v>
      </c>
      <c r="E689">
        <v>2304.23</v>
      </c>
      <c r="F689">
        <v>5786.8</v>
      </c>
      <c r="G689">
        <v>11856.81</v>
      </c>
      <c r="H689">
        <v>5647.42</v>
      </c>
      <c r="I689">
        <v>16460.68</v>
      </c>
      <c r="J689">
        <v>1690.32</v>
      </c>
      <c r="K689">
        <v>16460.68</v>
      </c>
      <c r="L689">
        <v>15753.14</v>
      </c>
      <c r="M689">
        <v>4.4905999999999997</v>
      </c>
      <c r="N689">
        <v>4.4410999999999996</v>
      </c>
      <c r="O689">
        <v>4.5091999999999999</v>
      </c>
      <c r="P689">
        <v>4.6917999999999997</v>
      </c>
      <c r="Q689">
        <v>89.32</v>
      </c>
      <c r="R689">
        <v>1.2094</v>
      </c>
      <c r="S689">
        <v>117.33</v>
      </c>
      <c r="T689">
        <v>1.7673999999999999</v>
      </c>
      <c r="U689">
        <v>0.74939999999999996</v>
      </c>
      <c r="V689">
        <v>0.68130000000000002</v>
      </c>
      <c r="W689">
        <v>1.2845</v>
      </c>
      <c r="X689">
        <v>6.6805000000000003</v>
      </c>
      <c r="Y689">
        <v>7.6375000000000002</v>
      </c>
      <c r="Z689">
        <v>44.145000000000003</v>
      </c>
      <c r="AA689">
        <v>3.7504999999999997</v>
      </c>
      <c r="AB689">
        <v>6.1448</v>
      </c>
      <c r="AC689">
        <v>10.443899999999999</v>
      </c>
      <c r="AD689">
        <v>55.53</v>
      </c>
      <c r="AE689">
        <v>9.6050000000000004</v>
      </c>
      <c r="AF689">
        <v>93.9</v>
      </c>
      <c r="AG689">
        <v>121.95</v>
      </c>
      <c r="AH689">
        <v>558.79999999999995</v>
      </c>
      <c r="AI689">
        <v>67.760000000000005</v>
      </c>
      <c r="AJ689">
        <v>589.25</v>
      </c>
      <c r="AK689">
        <v>218.75</v>
      </c>
      <c r="AL689">
        <v>18.61</v>
      </c>
      <c r="AM689">
        <v>343.5</v>
      </c>
    </row>
    <row r="690" spans="2:39" x14ac:dyDescent="0.25">
      <c r="B690" s="15">
        <v>38737</v>
      </c>
      <c r="C690">
        <v>10667.39</v>
      </c>
      <c r="D690">
        <v>1261.48</v>
      </c>
      <c r="E690">
        <v>2247.6999999999998</v>
      </c>
      <c r="F690">
        <v>5672.4</v>
      </c>
      <c r="G690">
        <v>11605.67</v>
      </c>
      <c r="H690">
        <v>5349.02</v>
      </c>
      <c r="I690">
        <v>15696.69</v>
      </c>
      <c r="J690">
        <v>1624.39</v>
      </c>
      <c r="K690">
        <v>15696.69</v>
      </c>
      <c r="L690">
        <v>15662.08</v>
      </c>
      <c r="M690">
        <v>4.3480999999999996</v>
      </c>
      <c r="N690">
        <v>4.2850000000000001</v>
      </c>
      <c r="O690">
        <v>4.3493000000000004</v>
      </c>
      <c r="P690">
        <v>4.5213999999999999</v>
      </c>
      <c r="Q690">
        <v>88.97</v>
      </c>
      <c r="R690">
        <v>1.2135</v>
      </c>
      <c r="S690">
        <v>115.29</v>
      </c>
      <c r="T690">
        <v>1.7707999999999999</v>
      </c>
      <c r="U690">
        <v>0.748</v>
      </c>
      <c r="V690">
        <v>0.67930000000000001</v>
      </c>
      <c r="W690">
        <v>1.2764</v>
      </c>
      <c r="X690">
        <v>6.6544999999999996</v>
      </c>
      <c r="Y690">
        <v>7.6580000000000004</v>
      </c>
      <c r="Z690">
        <v>44.25</v>
      </c>
      <c r="AA690">
        <v>3.7450000000000001</v>
      </c>
      <c r="AB690">
        <v>6.0034999999999998</v>
      </c>
      <c r="AC690">
        <v>10.545199999999999</v>
      </c>
      <c r="AD690">
        <v>56.57</v>
      </c>
      <c r="AE690">
        <v>8.93</v>
      </c>
      <c r="AF690">
        <v>95.775000000000006</v>
      </c>
      <c r="AG690">
        <v>116.55</v>
      </c>
      <c r="AH690">
        <v>554</v>
      </c>
      <c r="AI690">
        <v>68.349999999999994</v>
      </c>
      <c r="AJ690">
        <v>568</v>
      </c>
      <c r="AK690">
        <v>205</v>
      </c>
      <c r="AL690">
        <v>17.149999999999999</v>
      </c>
      <c r="AM690">
        <v>326.5</v>
      </c>
    </row>
    <row r="691" spans="2:39" x14ac:dyDescent="0.25">
      <c r="B691" s="15">
        <v>38730</v>
      </c>
      <c r="C691">
        <v>10959.87</v>
      </c>
      <c r="D691">
        <v>1287.6099999999999</v>
      </c>
      <c r="E691">
        <v>2317.04</v>
      </c>
      <c r="F691">
        <v>5711</v>
      </c>
      <c r="G691">
        <v>11604.82</v>
      </c>
      <c r="H691">
        <v>5483.09</v>
      </c>
      <c r="I691">
        <v>16454.95</v>
      </c>
      <c r="J691">
        <v>1681.69</v>
      </c>
      <c r="K691">
        <v>16454.95</v>
      </c>
      <c r="L691">
        <v>15787.97</v>
      </c>
      <c r="M691">
        <v>4.3319999999999999</v>
      </c>
      <c r="N691">
        <v>4.2850000000000001</v>
      </c>
      <c r="O691">
        <v>4.3533999999999997</v>
      </c>
      <c r="P691">
        <v>4.5283999999999995</v>
      </c>
      <c r="Q691">
        <v>88.89</v>
      </c>
      <c r="R691">
        <v>1.2141999999999999</v>
      </c>
      <c r="S691">
        <v>114.18</v>
      </c>
      <c r="T691">
        <v>1.7770000000000001</v>
      </c>
      <c r="U691">
        <v>0.75519999999999998</v>
      </c>
      <c r="V691">
        <v>0.69869999999999999</v>
      </c>
      <c r="W691">
        <v>1.2766999999999999</v>
      </c>
      <c r="X691">
        <v>6.6357999999999997</v>
      </c>
      <c r="Y691">
        <v>7.6867999999999999</v>
      </c>
      <c r="Z691">
        <v>44.24</v>
      </c>
      <c r="AA691">
        <v>3.74</v>
      </c>
      <c r="AB691">
        <v>6.0380000000000003</v>
      </c>
      <c r="AC691">
        <v>10.5618</v>
      </c>
      <c r="AD691">
        <v>55.93</v>
      </c>
      <c r="AE691">
        <v>9.1649999999999991</v>
      </c>
      <c r="AF691">
        <v>95.575000000000003</v>
      </c>
      <c r="AG691">
        <v>124.25</v>
      </c>
      <c r="AH691">
        <v>557</v>
      </c>
      <c r="AI691">
        <v>63.92</v>
      </c>
      <c r="AJ691">
        <v>565</v>
      </c>
      <c r="AK691">
        <v>213.5</v>
      </c>
      <c r="AL691">
        <v>15.27</v>
      </c>
      <c r="AM691">
        <v>334.75</v>
      </c>
    </row>
    <row r="692" spans="2:39" x14ac:dyDescent="0.25">
      <c r="B692" s="15">
        <v>38723</v>
      </c>
      <c r="C692">
        <v>10959.31</v>
      </c>
      <c r="D692">
        <v>1285.45</v>
      </c>
      <c r="E692">
        <v>2305.62</v>
      </c>
      <c r="F692">
        <v>5731.8</v>
      </c>
      <c r="G692">
        <v>11620.46</v>
      </c>
      <c r="H692">
        <v>5536.32</v>
      </c>
      <c r="I692">
        <v>16428.21</v>
      </c>
      <c r="J692">
        <v>1684.9</v>
      </c>
      <c r="K692">
        <v>16428.21</v>
      </c>
      <c r="L692">
        <v>15344.44</v>
      </c>
      <c r="M692">
        <v>4.3494000000000002</v>
      </c>
      <c r="N692">
        <v>4.3140000000000001</v>
      </c>
      <c r="O692">
        <v>4.3733000000000004</v>
      </c>
      <c r="P692">
        <v>4.5606999999999998</v>
      </c>
      <c r="Q692">
        <v>88.91</v>
      </c>
      <c r="R692">
        <v>1.2151000000000001</v>
      </c>
      <c r="S692">
        <v>114.44</v>
      </c>
      <c r="T692">
        <v>1.7706</v>
      </c>
      <c r="U692">
        <v>0.75409999999999999</v>
      </c>
      <c r="V692">
        <v>0.6915</v>
      </c>
      <c r="W692">
        <v>1.2702</v>
      </c>
      <c r="X692">
        <v>6.5140000000000002</v>
      </c>
      <c r="Y692">
        <v>7.6680999999999999</v>
      </c>
      <c r="Z692">
        <v>44.585000000000001</v>
      </c>
      <c r="AA692">
        <v>3.7524999999999999</v>
      </c>
      <c r="AB692">
        <v>6.0715000000000003</v>
      </c>
      <c r="AC692">
        <v>10.5624</v>
      </c>
      <c r="AD692">
        <v>55.05</v>
      </c>
      <c r="AE692">
        <v>9.173</v>
      </c>
      <c r="AF692">
        <v>96.05</v>
      </c>
      <c r="AG692">
        <v>128.44999999999999</v>
      </c>
      <c r="AH692">
        <v>541.20000000000005</v>
      </c>
      <c r="AI692">
        <v>64.209999999999994</v>
      </c>
      <c r="AJ692">
        <v>600.5</v>
      </c>
      <c r="AK692">
        <v>214.25</v>
      </c>
      <c r="AL692">
        <v>14.88</v>
      </c>
      <c r="AM692">
        <v>330.75</v>
      </c>
    </row>
    <row r="693" spans="2:39" x14ac:dyDescent="0.25">
      <c r="B693" s="15">
        <v>38716</v>
      </c>
      <c r="C693">
        <v>10717.5</v>
      </c>
      <c r="D693">
        <v>1248.29</v>
      </c>
      <c r="E693">
        <v>2205.3200000000002</v>
      </c>
      <c r="F693">
        <v>5618.8</v>
      </c>
      <c r="G693">
        <v>11272.26</v>
      </c>
      <c r="H693">
        <v>5408.26</v>
      </c>
      <c r="I693">
        <v>16111.43</v>
      </c>
      <c r="J693">
        <v>1649.76</v>
      </c>
      <c r="K693">
        <v>16111.43</v>
      </c>
      <c r="L693">
        <v>14876.43</v>
      </c>
      <c r="M693">
        <v>4.3996000000000004</v>
      </c>
      <c r="N693">
        <v>4.3497000000000003</v>
      </c>
      <c r="O693">
        <v>4.3910999999999998</v>
      </c>
      <c r="P693">
        <v>4.5347999999999997</v>
      </c>
      <c r="Q693">
        <v>91.17</v>
      </c>
      <c r="R693">
        <v>1.1849000000000001</v>
      </c>
      <c r="S693">
        <v>117.75</v>
      </c>
      <c r="T693">
        <v>1.7229999999999999</v>
      </c>
      <c r="U693">
        <v>0.73280000000000001</v>
      </c>
      <c r="V693">
        <v>0.68369999999999997</v>
      </c>
      <c r="W693">
        <v>1.3134000000000001</v>
      </c>
      <c r="X693">
        <v>6.7442000000000002</v>
      </c>
      <c r="Y693">
        <v>7.9386000000000001</v>
      </c>
      <c r="Z693">
        <v>45.05</v>
      </c>
      <c r="AA693">
        <v>3.7795000000000001</v>
      </c>
      <c r="AB693">
        <v>6.3288000000000002</v>
      </c>
      <c r="AC693">
        <v>10.635</v>
      </c>
      <c r="AD693">
        <v>54.19</v>
      </c>
      <c r="AE693">
        <v>8.89</v>
      </c>
      <c r="AF693">
        <v>92.45</v>
      </c>
      <c r="AG693">
        <v>125.2</v>
      </c>
      <c r="AH693">
        <v>518.9</v>
      </c>
      <c r="AI693">
        <v>61.04</v>
      </c>
      <c r="AJ693">
        <v>602</v>
      </c>
      <c r="AK693">
        <v>215.75</v>
      </c>
      <c r="AL693">
        <v>14.68</v>
      </c>
      <c r="AM693">
        <v>339.25</v>
      </c>
    </row>
    <row r="694" spans="2:39" x14ac:dyDescent="0.25">
      <c r="B694" s="15">
        <v>38709</v>
      </c>
      <c r="C694">
        <v>10883.27</v>
      </c>
      <c r="D694">
        <v>1268.6600000000001</v>
      </c>
      <c r="E694">
        <v>2249.42</v>
      </c>
      <c r="F694">
        <v>5595.4</v>
      </c>
      <c r="G694">
        <v>11245.37</v>
      </c>
      <c r="H694">
        <v>5419.05</v>
      </c>
      <c r="I694">
        <v>15941.37</v>
      </c>
      <c r="J694">
        <v>1637.89</v>
      </c>
      <c r="K694">
        <v>15941.37</v>
      </c>
      <c r="L694">
        <v>15183.58</v>
      </c>
      <c r="M694">
        <v>4.351</v>
      </c>
      <c r="N694">
        <v>4.3109999999999999</v>
      </c>
      <c r="O694">
        <v>4.3719999999999999</v>
      </c>
      <c r="P694">
        <v>4.5446999999999997</v>
      </c>
      <c r="Q694">
        <v>90.78</v>
      </c>
      <c r="R694">
        <v>1.1869000000000001</v>
      </c>
      <c r="S694">
        <v>116.26</v>
      </c>
      <c r="T694">
        <v>1.7334000000000001</v>
      </c>
      <c r="U694">
        <v>0.72899999999999998</v>
      </c>
      <c r="V694">
        <v>0.67400000000000004</v>
      </c>
      <c r="W694">
        <v>1.3120000000000001</v>
      </c>
      <c r="X694">
        <v>6.7599</v>
      </c>
      <c r="Y694">
        <v>7.9696999999999996</v>
      </c>
      <c r="Z694">
        <v>45.167499999999997</v>
      </c>
      <c r="AA694">
        <v>3.7795000000000001</v>
      </c>
      <c r="AB694">
        <v>6.3449999999999998</v>
      </c>
      <c r="AC694">
        <v>10.688000000000001</v>
      </c>
      <c r="AD694">
        <v>53.54</v>
      </c>
      <c r="AE694">
        <v>8.5689999999999991</v>
      </c>
      <c r="AF694">
        <v>94.8</v>
      </c>
      <c r="AG694">
        <v>124.15</v>
      </c>
      <c r="AH694">
        <v>503</v>
      </c>
      <c r="AI694">
        <v>58.43</v>
      </c>
      <c r="AJ694">
        <v>613</v>
      </c>
      <c r="AK694">
        <v>214</v>
      </c>
      <c r="AL694">
        <v>14.63</v>
      </c>
      <c r="AM694">
        <v>334.5</v>
      </c>
    </row>
    <row r="695" spans="2:39" x14ac:dyDescent="0.25">
      <c r="B695" s="15">
        <v>38702</v>
      </c>
      <c r="C695">
        <v>10875.59</v>
      </c>
      <c r="D695">
        <v>1267.32</v>
      </c>
      <c r="E695">
        <v>2252.48</v>
      </c>
      <c r="F695">
        <v>5531.6</v>
      </c>
      <c r="G695">
        <v>11136.58</v>
      </c>
      <c r="H695">
        <v>5353.66</v>
      </c>
      <c r="I695">
        <v>15173.07</v>
      </c>
      <c r="J695">
        <v>1580.78</v>
      </c>
      <c r="K695">
        <v>15173.07</v>
      </c>
      <c r="L695">
        <v>15029.81</v>
      </c>
      <c r="M695">
        <v>4.3502999999999998</v>
      </c>
      <c r="N695">
        <v>4.3467000000000002</v>
      </c>
      <c r="O695">
        <v>4.4326999999999996</v>
      </c>
      <c r="P695">
        <v>4.6425999999999998</v>
      </c>
      <c r="Q695">
        <v>89.71</v>
      </c>
      <c r="R695">
        <v>1.2013</v>
      </c>
      <c r="S695">
        <v>115.68</v>
      </c>
      <c r="T695">
        <v>1.7728000000000002</v>
      </c>
      <c r="U695">
        <v>0.74370000000000003</v>
      </c>
      <c r="V695">
        <v>0.69069999999999998</v>
      </c>
      <c r="W695">
        <v>1.2899</v>
      </c>
      <c r="X695">
        <v>6.6463000000000001</v>
      </c>
      <c r="Y695">
        <v>7.8859000000000004</v>
      </c>
      <c r="Z695">
        <v>45.32</v>
      </c>
      <c r="AA695">
        <v>3.77</v>
      </c>
      <c r="AB695">
        <v>6.4234999999999998</v>
      </c>
      <c r="AC695">
        <v>10.743500000000001</v>
      </c>
      <c r="AD695">
        <v>53.39</v>
      </c>
      <c r="AE695">
        <v>8.5210000000000008</v>
      </c>
      <c r="AF695">
        <v>95.525000000000006</v>
      </c>
      <c r="AG695">
        <v>127.55</v>
      </c>
      <c r="AH695">
        <v>503.4</v>
      </c>
      <c r="AI695">
        <v>58.06</v>
      </c>
      <c r="AJ695">
        <v>592.25</v>
      </c>
      <c r="AK695">
        <v>207.5</v>
      </c>
      <c r="AL695">
        <v>14.2</v>
      </c>
      <c r="AM695">
        <v>319.75</v>
      </c>
    </row>
    <row r="696" spans="2:39" x14ac:dyDescent="0.25">
      <c r="B696" s="15">
        <v>38695</v>
      </c>
      <c r="C696">
        <v>10778.58</v>
      </c>
      <c r="D696">
        <v>1259.3699999999999</v>
      </c>
      <c r="E696">
        <v>2256.73</v>
      </c>
      <c r="F696">
        <v>5517.4</v>
      </c>
      <c r="G696">
        <v>11132.01</v>
      </c>
      <c r="H696">
        <v>5282.13</v>
      </c>
      <c r="I696">
        <v>15404.05</v>
      </c>
      <c r="J696">
        <v>1591.23</v>
      </c>
      <c r="K696">
        <v>15404.05</v>
      </c>
      <c r="L696">
        <v>14910.51</v>
      </c>
      <c r="M696">
        <v>4.4001000000000001</v>
      </c>
      <c r="N696">
        <v>4.4241999999999999</v>
      </c>
      <c r="O696">
        <v>4.5232999999999999</v>
      </c>
      <c r="P696">
        <v>4.7272999999999996</v>
      </c>
      <c r="Q696">
        <v>91.25</v>
      </c>
      <c r="R696">
        <v>1.1812</v>
      </c>
      <c r="S696">
        <v>120.66</v>
      </c>
      <c r="T696">
        <v>1.7547999999999999</v>
      </c>
      <c r="U696">
        <v>0.75049999999999994</v>
      </c>
      <c r="V696">
        <v>0.7036</v>
      </c>
      <c r="W696">
        <v>1.3027</v>
      </c>
      <c r="X696">
        <v>6.718</v>
      </c>
      <c r="Y696">
        <v>7.9816000000000003</v>
      </c>
      <c r="Z696">
        <v>46.215000000000003</v>
      </c>
      <c r="AA696">
        <v>3.77</v>
      </c>
      <c r="AB696">
        <v>6.3798000000000004</v>
      </c>
      <c r="AC696">
        <v>10.643000000000001</v>
      </c>
      <c r="AD696">
        <v>52.72</v>
      </c>
      <c r="AE696">
        <v>9</v>
      </c>
      <c r="AF696">
        <v>91.924999999999997</v>
      </c>
      <c r="AG696">
        <v>126.6</v>
      </c>
      <c r="AH696">
        <v>527</v>
      </c>
      <c r="AI696">
        <v>59.39</v>
      </c>
      <c r="AJ696">
        <v>568.75</v>
      </c>
      <c r="AK696">
        <v>189.75</v>
      </c>
      <c r="AL696">
        <v>13.51</v>
      </c>
      <c r="AM696">
        <v>293</v>
      </c>
    </row>
    <row r="697" spans="2:39" x14ac:dyDescent="0.25">
      <c r="B697" s="15">
        <v>38688</v>
      </c>
      <c r="C697">
        <v>10877.51</v>
      </c>
      <c r="D697">
        <v>1265.08</v>
      </c>
      <c r="E697">
        <v>2273.37</v>
      </c>
      <c r="F697">
        <v>5528.1</v>
      </c>
      <c r="G697">
        <v>11005.24</v>
      </c>
      <c r="H697">
        <v>5307.99</v>
      </c>
      <c r="I697">
        <v>15421.6</v>
      </c>
      <c r="J697">
        <v>1583.72</v>
      </c>
      <c r="K697">
        <v>15421.6</v>
      </c>
      <c r="L697">
        <v>15200.38</v>
      </c>
      <c r="M697">
        <v>4.4157000000000002</v>
      </c>
      <c r="N697">
        <v>4.4390000000000001</v>
      </c>
      <c r="O697">
        <v>4.5114999999999998</v>
      </c>
      <c r="P697">
        <v>4.7134999999999998</v>
      </c>
      <c r="Q697">
        <v>91.93</v>
      </c>
      <c r="R697">
        <v>1.1718</v>
      </c>
      <c r="S697">
        <v>120.59</v>
      </c>
      <c r="T697">
        <v>1.7328000000000001</v>
      </c>
      <c r="U697">
        <v>0.748</v>
      </c>
      <c r="V697">
        <v>0.71279999999999999</v>
      </c>
      <c r="W697">
        <v>1.3169999999999999</v>
      </c>
      <c r="X697">
        <v>6.7643000000000004</v>
      </c>
      <c r="Y697">
        <v>8.0435999999999996</v>
      </c>
      <c r="Z697">
        <v>46.17</v>
      </c>
      <c r="AA697">
        <v>3.7789999999999999</v>
      </c>
      <c r="AB697">
        <v>6.3529999999999998</v>
      </c>
      <c r="AC697">
        <v>10.4709</v>
      </c>
      <c r="AD697">
        <v>48.3</v>
      </c>
      <c r="AE697">
        <v>8.5440000000000005</v>
      </c>
      <c r="AF697">
        <v>93.025000000000006</v>
      </c>
      <c r="AG697">
        <v>126.5</v>
      </c>
      <c r="AH697">
        <v>503.3</v>
      </c>
      <c r="AI697">
        <v>59.32</v>
      </c>
      <c r="AJ697">
        <v>562.75</v>
      </c>
      <c r="AK697">
        <v>189.75</v>
      </c>
      <c r="AL697">
        <v>12.86</v>
      </c>
      <c r="AM697">
        <v>303.5</v>
      </c>
    </row>
    <row r="698" spans="2:39" x14ac:dyDescent="0.25">
      <c r="B698" s="15">
        <v>38681</v>
      </c>
      <c r="C698">
        <v>10931.62</v>
      </c>
      <c r="D698">
        <v>1268.25</v>
      </c>
      <c r="E698">
        <v>2263.0100000000002</v>
      </c>
      <c r="F698">
        <v>5523.8</v>
      </c>
      <c r="G698">
        <v>11002.57</v>
      </c>
      <c r="H698">
        <v>5194.2700000000004</v>
      </c>
      <c r="I698">
        <v>14784.29</v>
      </c>
      <c r="J698">
        <v>1529.67</v>
      </c>
      <c r="K698">
        <v>14784.29</v>
      </c>
      <c r="L698">
        <v>15081.47</v>
      </c>
      <c r="M698">
        <v>4.3159999999999998</v>
      </c>
      <c r="N698">
        <v>4.33</v>
      </c>
      <c r="O698">
        <v>4.4274000000000004</v>
      </c>
      <c r="P698">
        <v>4.6581000000000001</v>
      </c>
      <c r="Q698">
        <v>92.04</v>
      </c>
      <c r="R698">
        <v>1.1724999999999999</v>
      </c>
      <c r="S698">
        <v>119.63</v>
      </c>
      <c r="T698">
        <v>1.7141999999999999</v>
      </c>
      <c r="U698">
        <v>0.73580000000000001</v>
      </c>
      <c r="V698">
        <v>0.6966</v>
      </c>
      <c r="W698">
        <v>1.3186</v>
      </c>
      <c r="X698">
        <v>6.7133000000000003</v>
      </c>
      <c r="Y698">
        <v>8.0869999999999997</v>
      </c>
      <c r="Z698">
        <v>45.825000000000003</v>
      </c>
      <c r="AA698">
        <v>3.7800000000000002</v>
      </c>
      <c r="AB698">
        <v>6.5163000000000002</v>
      </c>
      <c r="AC698">
        <v>10.6088</v>
      </c>
      <c r="AD698">
        <v>48.95</v>
      </c>
      <c r="AE698">
        <v>8.1300000000000008</v>
      </c>
      <c r="AF698">
        <v>92.625</v>
      </c>
      <c r="AG698">
        <v>116.5</v>
      </c>
      <c r="AH698">
        <v>492.3</v>
      </c>
      <c r="AI698">
        <v>58.71</v>
      </c>
      <c r="AJ698">
        <v>554.25</v>
      </c>
      <c r="AK698">
        <v>189.75</v>
      </c>
      <c r="AL698">
        <v>12.15</v>
      </c>
      <c r="AM698">
        <v>297</v>
      </c>
    </row>
    <row r="699" spans="2:39" x14ac:dyDescent="0.25">
      <c r="B699" s="15">
        <v>38674</v>
      </c>
      <c r="C699">
        <v>10766.33</v>
      </c>
      <c r="D699">
        <v>1248.27</v>
      </c>
      <c r="E699">
        <v>2227.0700000000002</v>
      </c>
      <c r="F699">
        <v>5498.9</v>
      </c>
      <c r="G699">
        <v>10722.1</v>
      </c>
      <c r="H699">
        <v>5123.5</v>
      </c>
      <c r="I699">
        <v>14623.12</v>
      </c>
      <c r="J699">
        <v>1531.65</v>
      </c>
      <c r="K699">
        <v>14623.12</v>
      </c>
      <c r="L699">
        <v>14883.32</v>
      </c>
      <c r="M699">
        <v>4.3844000000000003</v>
      </c>
      <c r="N699">
        <v>4.4187000000000003</v>
      </c>
      <c r="O699">
        <v>4.4881000000000002</v>
      </c>
      <c r="P699">
        <v>4.6830999999999996</v>
      </c>
      <c r="Q699">
        <v>91.93</v>
      </c>
      <c r="R699">
        <v>1.1775</v>
      </c>
      <c r="S699">
        <v>119.11</v>
      </c>
      <c r="T699">
        <v>1.7179</v>
      </c>
      <c r="U699">
        <v>0.73329999999999995</v>
      </c>
      <c r="V699">
        <v>0.68740000000000001</v>
      </c>
      <c r="W699">
        <v>1.3141</v>
      </c>
      <c r="X699">
        <v>6.6975999999999996</v>
      </c>
      <c r="Y699">
        <v>8.1503999999999994</v>
      </c>
      <c r="Z699">
        <v>45.75</v>
      </c>
      <c r="AA699">
        <v>3.7795000000000001</v>
      </c>
      <c r="AB699">
        <v>6.67</v>
      </c>
      <c r="AC699">
        <v>10.662800000000001</v>
      </c>
      <c r="AD699">
        <v>49.31</v>
      </c>
      <c r="AE699">
        <v>8.0670000000000002</v>
      </c>
      <c r="AF699">
        <v>91.025000000000006</v>
      </c>
      <c r="AG699">
        <v>118.05</v>
      </c>
      <c r="AH699">
        <v>486.2</v>
      </c>
      <c r="AI699">
        <v>56.14</v>
      </c>
      <c r="AJ699">
        <v>569.75</v>
      </c>
      <c r="AK699">
        <v>191.25</v>
      </c>
      <c r="AL699">
        <v>11.98</v>
      </c>
      <c r="AM699">
        <v>302</v>
      </c>
    </row>
    <row r="700" spans="2:39" x14ac:dyDescent="0.25">
      <c r="B700" s="15">
        <v>38667</v>
      </c>
      <c r="C700">
        <v>10686.04</v>
      </c>
      <c r="D700">
        <v>1234.71</v>
      </c>
      <c r="E700">
        <v>2202.4699999999998</v>
      </c>
      <c r="F700">
        <v>5465.1</v>
      </c>
      <c r="G700">
        <v>10669.4</v>
      </c>
      <c r="H700">
        <v>5090.75</v>
      </c>
      <c r="I700">
        <v>14155.06</v>
      </c>
      <c r="J700">
        <v>1494.56</v>
      </c>
      <c r="K700">
        <v>14155.06</v>
      </c>
      <c r="L700">
        <v>14740.6</v>
      </c>
      <c r="M700">
        <v>4.4260000000000002</v>
      </c>
      <c r="N700">
        <v>4.4820000000000002</v>
      </c>
      <c r="O700">
        <v>4.5332999999999997</v>
      </c>
      <c r="P700">
        <v>4.7412000000000001</v>
      </c>
      <c r="Q700">
        <v>91.98</v>
      </c>
      <c r="R700">
        <v>1.1734</v>
      </c>
      <c r="S700">
        <v>118.02</v>
      </c>
      <c r="T700">
        <v>1.7423999999999999</v>
      </c>
      <c r="U700">
        <v>0.73299999999999998</v>
      </c>
      <c r="V700">
        <v>0.68700000000000006</v>
      </c>
      <c r="W700">
        <v>1.3108</v>
      </c>
      <c r="X700">
        <v>6.6025999999999998</v>
      </c>
      <c r="Y700">
        <v>8.1553000000000004</v>
      </c>
      <c r="Z700">
        <v>45.685000000000002</v>
      </c>
      <c r="AA700">
        <v>3.7786999999999997</v>
      </c>
      <c r="AB700">
        <v>6.7529000000000003</v>
      </c>
      <c r="AC700">
        <v>10.6778</v>
      </c>
      <c r="AD700">
        <v>50.72</v>
      </c>
      <c r="AE700">
        <v>7.76</v>
      </c>
      <c r="AF700">
        <v>90.424999999999997</v>
      </c>
      <c r="AG700">
        <v>122.45</v>
      </c>
      <c r="AH700">
        <v>469.4</v>
      </c>
      <c r="AI700">
        <v>57.53</v>
      </c>
      <c r="AJ700">
        <v>593</v>
      </c>
      <c r="AK700">
        <v>195.5</v>
      </c>
      <c r="AL700">
        <v>11.48</v>
      </c>
      <c r="AM700">
        <v>311.5</v>
      </c>
    </row>
    <row r="701" spans="2:39" x14ac:dyDescent="0.25">
      <c r="B701" s="15">
        <v>38660</v>
      </c>
      <c r="C701">
        <v>10530.76</v>
      </c>
      <c r="D701">
        <v>1220.1400000000001</v>
      </c>
      <c r="E701">
        <v>2169.4299999999998</v>
      </c>
      <c r="F701">
        <v>5423.6</v>
      </c>
      <c r="G701">
        <v>10678.65</v>
      </c>
      <c r="H701">
        <v>4995.24</v>
      </c>
      <c r="I701">
        <v>14075.96</v>
      </c>
      <c r="J701">
        <v>1494.99</v>
      </c>
      <c r="K701">
        <v>14075.96</v>
      </c>
      <c r="L701">
        <v>14585.79</v>
      </c>
      <c r="M701">
        <v>4.4661</v>
      </c>
      <c r="N701">
        <v>4.5600000000000005</v>
      </c>
      <c r="O701">
        <v>4.6589999999999998</v>
      </c>
      <c r="P701">
        <v>4.8571</v>
      </c>
      <c r="Q701">
        <v>91.26</v>
      </c>
      <c r="R701">
        <v>1.1813</v>
      </c>
      <c r="S701">
        <v>118.34</v>
      </c>
      <c r="T701">
        <v>1.7497</v>
      </c>
      <c r="U701">
        <v>0.73319999999999996</v>
      </c>
      <c r="V701">
        <v>0.68310000000000004</v>
      </c>
      <c r="W701">
        <v>1.3073999999999999</v>
      </c>
      <c r="X701">
        <v>6.5930999999999997</v>
      </c>
      <c r="Y701">
        <v>8.1232000000000006</v>
      </c>
      <c r="Z701">
        <v>45.54</v>
      </c>
      <c r="AA701">
        <v>3.7765</v>
      </c>
      <c r="AB701">
        <v>6.6950000000000003</v>
      </c>
      <c r="AC701">
        <v>10.7538</v>
      </c>
      <c r="AD701">
        <v>51.44</v>
      </c>
      <c r="AE701">
        <v>7.5730000000000004</v>
      </c>
      <c r="AF701">
        <v>91.474999999999994</v>
      </c>
      <c r="AG701">
        <v>121.8</v>
      </c>
      <c r="AH701">
        <v>457.9</v>
      </c>
      <c r="AI701">
        <v>60.58</v>
      </c>
      <c r="AJ701">
        <v>580.5</v>
      </c>
      <c r="AK701">
        <v>195.5</v>
      </c>
      <c r="AL701">
        <v>11.56</v>
      </c>
      <c r="AM701">
        <v>311.25</v>
      </c>
    </row>
    <row r="702" spans="2:39" x14ac:dyDescent="0.25">
      <c r="B702" s="15">
        <v>38653</v>
      </c>
      <c r="C702">
        <v>10402.77</v>
      </c>
      <c r="D702">
        <v>1198.4100000000001</v>
      </c>
      <c r="E702">
        <v>2089.88</v>
      </c>
      <c r="F702">
        <v>5213.3999999999996</v>
      </c>
      <c r="G702">
        <v>10312.299999999999</v>
      </c>
      <c r="H702">
        <v>4825.6400000000003</v>
      </c>
      <c r="I702">
        <v>13346.54</v>
      </c>
      <c r="J702">
        <v>1419.84</v>
      </c>
      <c r="K702">
        <v>13346.54</v>
      </c>
      <c r="L702">
        <v>14215.83</v>
      </c>
      <c r="M702">
        <v>4.3818999999999999</v>
      </c>
      <c r="N702">
        <v>4.4482999999999997</v>
      </c>
      <c r="O702">
        <v>4.5648</v>
      </c>
      <c r="P702">
        <v>4.7719000000000005</v>
      </c>
      <c r="Q702">
        <v>89.59</v>
      </c>
      <c r="R702">
        <v>1.2069000000000001</v>
      </c>
      <c r="S702">
        <v>115.67</v>
      </c>
      <c r="T702">
        <v>1.7739</v>
      </c>
      <c r="U702">
        <v>0.74929999999999997</v>
      </c>
      <c r="V702">
        <v>0.70350000000000001</v>
      </c>
      <c r="W702">
        <v>1.2804</v>
      </c>
      <c r="X702">
        <v>6.4817</v>
      </c>
      <c r="Y702">
        <v>7.8978999999999999</v>
      </c>
      <c r="Z702">
        <v>45.082500000000003</v>
      </c>
      <c r="AA702">
        <v>3.7747000000000002</v>
      </c>
      <c r="AB702">
        <v>6.7024999999999997</v>
      </c>
      <c r="AC702">
        <v>10.8245</v>
      </c>
      <c r="AD702">
        <v>52.52</v>
      </c>
      <c r="AE702">
        <v>7.82</v>
      </c>
      <c r="AF702">
        <v>89</v>
      </c>
      <c r="AG702">
        <v>116.4</v>
      </c>
      <c r="AH702">
        <v>474.8</v>
      </c>
      <c r="AI702">
        <v>61.22</v>
      </c>
      <c r="AJ702">
        <v>565</v>
      </c>
      <c r="AK702">
        <v>197</v>
      </c>
      <c r="AL702">
        <v>11.61</v>
      </c>
      <c r="AM702">
        <v>317.75</v>
      </c>
    </row>
    <row r="703" spans="2:39" x14ac:dyDescent="0.25">
      <c r="B703" s="15">
        <v>38646</v>
      </c>
      <c r="C703">
        <v>10215.219999999999</v>
      </c>
      <c r="D703">
        <v>1179.5899999999999</v>
      </c>
      <c r="E703">
        <v>2082.21</v>
      </c>
      <c r="F703">
        <v>5142.1000000000004</v>
      </c>
      <c r="G703">
        <v>10290.870000000001</v>
      </c>
      <c r="H703">
        <v>4838.3999999999996</v>
      </c>
      <c r="I703">
        <v>13199.95</v>
      </c>
      <c r="J703">
        <v>1385.37</v>
      </c>
      <c r="K703">
        <v>13199.95</v>
      </c>
      <c r="L703">
        <v>14487.85</v>
      </c>
      <c r="M703">
        <v>4.2026000000000003</v>
      </c>
      <c r="N703">
        <v>4.2533000000000003</v>
      </c>
      <c r="O703">
        <v>4.3837000000000002</v>
      </c>
      <c r="P703">
        <v>4.6017000000000001</v>
      </c>
      <c r="Q703">
        <v>90.31</v>
      </c>
      <c r="R703">
        <v>1.1954</v>
      </c>
      <c r="S703">
        <v>115.91</v>
      </c>
      <c r="T703">
        <v>1.7685</v>
      </c>
      <c r="U703">
        <v>0.749</v>
      </c>
      <c r="V703">
        <v>0.69989999999999997</v>
      </c>
      <c r="W703">
        <v>1.2921</v>
      </c>
      <c r="X703">
        <v>6.5213000000000001</v>
      </c>
      <c r="Y703">
        <v>7.9695999999999998</v>
      </c>
      <c r="Z703">
        <v>45.075000000000003</v>
      </c>
      <c r="AA703">
        <v>3.774</v>
      </c>
      <c r="AB703">
        <v>6.6124999999999998</v>
      </c>
      <c r="AC703">
        <v>10.8743</v>
      </c>
      <c r="AD703">
        <v>54.49</v>
      </c>
      <c r="AE703">
        <v>7.6950000000000003</v>
      </c>
      <c r="AF703">
        <v>88.575000000000003</v>
      </c>
      <c r="AG703">
        <v>108.1</v>
      </c>
      <c r="AH703">
        <v>467</v>
      </c>
      <c r="AI703">
        <v>60.63</v>
      </c>
      <c r="AJ703">
        <v>572.25</v>
      </c>
      <c r="AK703">
        <v>201.5</v>
      </c>
      <c r="AL703">
        <v>11.8</v>
      </c>
      <c r="AM703">
        <v>330</v>
      </c>
    </row>
    <row r="704" spans="2:39" x14ac:dyDescent="0.25">
      <c r="B704" s="15">
        <v>38639</v>
      </c>
      <c r="C704">
        <v>10287.34</v>
      </c>
      <c r="D704">
        <v>1186.57</v>
      </c>
      <c r="E704">
        <v>2064.83</v>
      </c>
      <c r="F704">
        <v>5275</v>
      </c>
      <c r="G704">
        <v>10488.77</v>
      </c>
      <c r="H704">
        <v>4975.5600000000004</v>
      </c>
      <c r="I704">
        <v>13420.54</v>
      </c>
      <c r="J704">
        <v>1397.93</v>
      </c>
      <c r="K704">
        <v>13420.54</v>
      </c>
      <c r="L704">
        <v>14485.88</v>
      </c>
      <c r="M704">
        <v>4.2516999999999996</v>
      </c>
      <c r="N704">
        <v>4.3377999999999997</v>
      </c>
      <c r="O704">
        <v>4.4793000000000003</v>
      </c>
      <c r="P704">
        <v>4.7023000000000001</v>
      </c>
      <c r="Q704">
        <v>89.46</v>
      </c>
      <c r="R704">
        <v>1.2075</v>
      </c>
      <c r="S704">
        <v>114.09</v>
      </c>
      <c r="T704">
        <v>1.7684</v>
      </c>
      <c r="U704">
        <v>0.75229999999999997</v>
      </c>
      <c r="V704">
        <v>0.69669999999999999</v>
      </c>
      <c r="W704">
        <v>1.2850999999999999</v>
      </c>
      <c r="X704">
        <v>6.4737</v>
      </c>
      <c r="Y704">
        <v>7.835</v>
      </c>
      <c r="Z704">
        <v>44.846299999999999</v>
      </c>
      <c r="AA704">
        <v>3.7738</v>
      </c>
      <c r="AB704">
        <v>6.5600000000000005</v>
      </c>
      <c r="AC704">
        <v>10.891500000000001</v>
      </c>
      <c r="AD704">
        <v>56.93</v>
      </c>
      <c r="AE704">
        <v>7.8620000000000001</v>
      </c>
      <c r="AF704">
        <v>89.275000000000006</v>
      </c>
      <c r="AG704">
        <v>103.5</v>
      </c>
      <c r="AH704">
        <v>469.2</v>
      </c>
      <c r="AI704">
        <v>62.63</v>
      </c>
      <c r="AJ704">
        <v>589.5</v>
      </c>
      <c r="AK704">
        <v>203.5</v>
      </c>
      <c r="AL704">
        <v>11.66</v>
      </c>
      <c r="AM704">
        <v>339</v>
      </c>
    </row>
    <row r="705" spans="2:39" x14ac:dyDescent="0.25">
      <c r="B705" s="15">
        <v>38632</v>
      </c>
      <c r="C705">
        <v>10292.31</v>
      </c>
      <c r="D705">
        <v>1195.9000000000001</v>
      </c>
      <c r="E705">
        <v>2090.35</v>
      </c>
      <c r="F705">
        <v>5362.3</v>
      </c>
      <c r="G705">
        <v>10612.15</v>
      </c>
      <c r="H705">
        <v>5007.7700000000004</v>
      </c>
      <c r="I705">
        <v>13227.74</v>
      </c>
      <c r="J705">
        <v>1372.52</v>
      </c>
      <c r="K705">
        <v>13227.74</v>
      </c>
      <c r="L705">
        <v>14847.79</v>
      </c>
      <c r="M705">
        <v>4.1829999999999998</v>
      </c>
      <c r="N705">
        <v>4.2290000000000001</v>
      </c>
      <c r="O705">
        <v>4.3540000000000001</v>
      </c>
      <c r="P705">
        <v>4.5644999999999998</v>
      </c>
      <c r="Q705">
        <v>89.17</v>
      </c>
      <c r="R705">
        <v>1.2130000000000001</v>
      </c>
      <c r="S705">
        <v>113.82</v>
      </c>
      <c r="T705">
        <v>1.7617</v>
      </c>
      <c r="U705">
        <v>0.75700000000000001</v>
      </c>
      <c r="V705">
        <v>0.6956</v>
      </c>
      <c r="W705">
        <v>1.2778</v>
      </c>
      <c r="X705">
        <v>6.5194999999999999</v>
      </c>
      <c r="Y705">
        <v>7.6947000000000001</v>
      </c>
      <c r="Z705">
        <v>44.395000000000003</v>
      </c>
      <c r="AA705">
        <v>3.7694999999999999</v>
      </c>
      <c r="AB705">
        <v>6.5288000000000004</v>
      </c>
      <c r="AC705">
        <v>10.7943</v>
      </c>
      <c r="AD705">
        <v>52.2</v>
      </c>
      <c r="AE705">
        <v>7.77</v>
      </c>
      <c r="AF705">
        <v>90.25</v>
      </c>
      <c r="AG705">
        <v>103.85</v>
      </c>
      <c r="AH705">
        <v>474.7</v>
      </c>
      <c r="AI705">
        <v>61.84</v>
      </c>
      <c r="AJ705">
        <v>564.25</v>
      </c>
      <c r="AK705">
        <v>202.5</v>
      </c>
      <c r="AL705">
        <v>11.37</v>
      </c>
      <c r="AM705">
        <v>338</v>
      </c>
    </row>
    <row r="706" spans="2:39" x14ac:dyDescent="0.25">
      <c r="B706" s="15">
        <v>38625</v>
      </c>
      <c r="C706">
        <v>10568.7</v>
      </c>
      <c r="D706">
        <v>1228.81</v>
      </c>
      <c r="E706">
        <v>2151.69</v>
      </c>
      <c r="F706">
        <v>5477.7</v>
      </c>
      <c r="G706">
        <v>11011.83</v>
      </c>
      <c r="H706">
        <v>5044.12</v>
      </c>
      <c r="I706">
        <v>13574.3</v>
      </c>
      <c r="J706">
        <v>1412.28</v>
      </c>
      <c r="K706">
        <v>13574.3</v>
      </c>
      <c r="L706">
        <v>15428.52</v>
      </c>
      <c r="M706">
        <v>4.1649000000000003</v>
      </c>
      <c r="N706">
        <v>4.1886000000000001</v>
      </c>
      <c r="O706">
        <v>4.3239999999999998</v>
      </c>
      <c r="P706">
        <v>4.5667999999999997</v>
      </c>
      <c r="Q706">
        <v>89.52</v>
      </c>
      <c r="R706">
        <v>1.2025999999999999</v>
      </c>
      <c r="S706">
        <v>113.51</v>
      </c>
      <c r="T706">
        <v>1.7643</v>
      </c>
      <c r="U706">
        <v>0.76200000000000001</v>
      </c>
      <c r="V706">
        <v>0.69140000000000001</v>
      </c>
      <c r="W706">
        <v>1.2939000000000001</v>
      </c>
      <c r="X706">
        <v>6.5468000000000002</v>
      </c>
      <c r="Y706">
        <v>7.7447999999999997</v>
      </c>
      <c r="Z706">
        <v>44.015000000000001</v>
      </c>
      <c r="AA706">
        <v>3.7690000000000001</v>
      </c>
      <c r="AB706">
        <v>6.3700999999999999</v>
      </c>
      <c r="AC706">
        <v>10.759</v>
      </c>
      <c r="AD706">
        <v>51.5</v>
      </c>
      <c r="AE706">
        <v>7.5120000000000005</v>
      </c>
      <c r="AF706">
        <v>89.125</v>
      </c>
      <c r="AG706">
        <v>102.3</v>
      </c>
      <c r="AH706">
        <v>469</v>
      </c>
      <c r="AI706">
        <v>66.239999999999995</v>
      </c>
      <c r="AJ706">
        <v>573.25</v>
      </c>
      <c r="AK706">
        <v>205.5</v>
      </c>
      <c r="AL706">
        <v>10.95</v>
      </c>
      <c r="AM706">
        <v>346.25</v>
      </c>
    </row>
    <row r="707" spans="2:39" x14ac:dyDescent="0.25">
      <c r="B707" s="15">
        <v>38618</v>
      </c>
      <c r="C707">
        <v>10419.59</v>
      </c>
      <c r="D707">
        <v>1215.29</v>
      </c>
      <c r="E707">
        <v>2116.84</v>
      </c>
      <c r="F707">
        <v>5413.6</v>
      </c>
      <c r="G707">
        <v>10904.31</v>
      </c>
      <c r="H707">
        <v>4882.58</v>
      </c>
      <c r="I707">
        <v>13159.36</v>
      </c>
      <c r="J707">
        <v>1356.22</v>
      </c>
      <c r="K707">
        <v>13159.36</v>
      </c>
      <c r="L707">
        <v>15143.97</v>
      </c>
      <c r="M707">
        <v>4.0156999999999998</v>
      </c>
      <c r="N707">
        <v>4.0674999999999999</v>
      </c>
      <c r="O707">
        <v>4.2455999999999996</v>
      </c>
      <c r="P707">
        <v>4.5190999999999999</v>
      </c>
      <c r="Q707">
        <v>89.29</v>
      </c>
      <c r="R707">
        <v>1.204</v>
      </c>
      <c r="S707">
        <v>112.5</v>
      </c>
      <c r="T707">
        <v>1.7755000000000001</v>
      </c>
      <c r="U707">
        <v>0.75719999999999998</v>
      </c>
      <c r="V707">
        <v>0.68799999999999994</v>
      </c>
      <c r="W707">
        <v>1.2923</v>
      </c>
      <c r="X707">
        <v>6.4843000000000002</v>
      </c>
      <c r="Y707">
        <v>7.7938000000000001</v>
      </c>
      <c r="Z707">
        <v>43.908799999999999</v>
      </c>
      <c r="AA707">
        <v>3.7685</v>
      </c>
      <c r="AB707">
        <v>6.3800999999999997</v>
      </c>
      <c r="AC707">
        <v>10.8439</v>
      </c>
      <c r="AD707">
        <v>49.15</v>
      </c>
      <c r="AE707">
        <v>7.2729999999999997</v>
      </c>
      <c r="AF707">
        <v>86.775000000000006</v>
      </c>
      <c r="AG707">
        <v>99.3</v>
      </c>
      <c r="AH707">
        <v>463.9</v>
      </c>
      <c r="AI707">
        <v>64.19</v>
      </c>
      <c r="AJ707">
        <v>574</v>
      </c>
      <c r="AK707">
        <v>207.25</v>
      </c>
      <c r="AL707">
        <v>10.43</v>
      </c>
      <c r="AM707">
        <v>333.5</v>
      </c>
    </row>
    <row r="708" spans="2:39" x14ac:dyDescent="0.25">
      <c r="B708" s="15">
        <v>38611</v>
      </c>
      <c r="C708">
        <v>10641.94</v>
      </c>
      <c r="D708">
        <v>1237.9100000000001</v>
      </c>
      <c r="E708">
        <v>2160.35</v>
      </c>
      <c r="F708">
        <v>5407.9</v>
      </c>
      <c r="G708">
        <v>10990.59</v>
      </c>
      <c r="H708">
        <v>4986.5</v>
      </c>
      <c r="I708">
        <v>12958.68</v>
      </c>
      <c r="J708">
        <v>1328.84</v>
      </c>
      <c r="K708">
        <v>12958.68</v>
      </c>
      <c r="L708">
        <v>14983.2</v>
      </c>
      <c r="M708">
        <v>3.9737999999999998</v>
      </c>
      <c r="N708">
        <v>4.0564</v>
      </c>
      <c r="O708">
        <v>4.2709999999999999</v>
      </c>
      <c r="P708">
        <v>4.5646000000000004</v>
      </c>
      <c r="Q708">
        <v>88.06</v>
      </c>
      <c r="R708">
        <v>1.2237</v>
      </c>
      <c r="S708">
        <v>111.35</v>
      </c>
      <c r="T708">
        <v>1.8082</v>
      </c>
      <c r="U708">
        <v>0.76759999999999995</v>
      </c>
      <c r="V708">
        <v>0.70469999999999999</v>
      </c>
      <c r="W708">
        <v>1.2696000000000001</v>
      </c>
      <c r="X708">
        <v>6.3666999999999998</v>
      </c>
      <c r="Y708">
        <v>7.6401000000000003</v>
      </c>
      <c r="Z708">
        <v>43.876300000000001</v>
      </c>
      <c r="AA708">
        <v>3.7694999999999999</v>
      </c>
      <c r="AB708">
        <v>6.3742000000000001</v>
      </c>
      <c r="AC708">
        <v>10.8453</v>
      </c>
      <c r="AD708">
        <v>47.99</v>
      </c>
      <c r="AE708">
        <v>7.2290000000000001</v>
      </c>
      <c r="AF708">
        <v>86.075000000000003</v>
      </c>
      <c r="AG708">
        <v>94.65</v>
      </c>
      <c r="AH708">
        <v>460.3</v>
      </c>
      <c r="AI708">
        <v>63</v>
      </c>
      <c r="AJ708">
        <v>571.25</v>
      </c>
      <c r="AK708">
        <v>206.25</v>
      </c>
      <c r="AL708">
        <v>10.43</v>
      </c>
      <c r="AM708">
        <v>324.25</v>
      </c>
    </row>
    <row r="709" spans="2:39" x14ac:dyDescent="0.25">
      <c r="B709" s="15">
        <v>38604</v>
      </c>
      <c r="C709">
        <v>10678.56</v>
      </c>
      <c r="D709">
        <v>1241.48</v>
      </c>
      <c r="E709">
        <v>2175.5100000000002</v>
      </c>
      <c r="F709">
        <v>5359.3</v>
      </c>
      <c r="G709">
        <v>10898.2</v>
      </c>
      <c r="H709">
        <v>5005.93</v>
      </c>
      <c r="I709">
        <v>12692.04</v>
      </c>
      <c r="J709">
        <v>1293.3499999999999</v>
      </c>
      <c r="K709">
        <v>12692.04</v>
      </c>
      <c r="L709">
        <v>15165.77</v>
      </c>
      <c r="M709">
        <v>3.8660999999999999</v>
      </c>
      <c r="N709">
        <v>3.9271000000000003</v>
      </c>
      <c r="O709">
        <v>4.1181000000000001</v>
      </c>
      <c r="P709">
        <v>4.399</v>
      </c>
      <c r="Q709">
        <v>86.89</v>
      </c>
      <c r="R709">
        <v>1.2410000000000001</v>
      </c>
      <c r="S709">
        <v>109.68</v>
      </c>
      <c r="T709">
        <v>1.8391</v>
      </c>
      <c r="U709">
        <v>0.77510000000000001</v>
      </c>
      <c r="V709">
        <v>0.70779999999999998</v>
      </c>
      <c r="W709">
        <v>1.2432000000000001</v>
      </c>
      <c r="X709">
        <v>6.2746000000000004</v>
      </c>
      <c r="Y709">
        <v>7.5024999999999995</v>
      </c>
      <c r="Z709">
        <v>43.842500000000001</v>
      </c>
      <c r="AA709">
        <v>3.77</v>
      </c>
      <c r="AB709">
        <v>6.3156999999999996</v>
      </c>
      <c r="AC709">
        <v>10.684799999999999</v>
      </c>
      <c r="AD709">
        <v>50.05</v>
      </c>
      <c r="AE709">
        <v>7.0030000000000001</v>
      </c>
      <c r="AF709">
        <v>84.825000000000003</v>
      </c>
      <c r="AG709">
        <v>91</v>
      </c>
      <c r="AH709">
        <v>450</v>
      </c>
      <c r="AI709">
        <v>64.08</v>
      </c>
      <c r="AJ709">
        <v>580.5</v>
      </c>
      <c r="AK709">
        <v>203</v>
      </c>
      <c r="AL709">
        <v>10.27</v>
      </c>
      <c r="AM709">
        <v>313</v>
      </c>
    </row>
    <row r="710" spans="2:39" x14ac:dyDescent="0.25">
      <c r="B710" s="15">
        <v>38597</v>
      </c>
      <c r="C710">
        <v>10447.370000000001</v>
      </c>
      <c r="D710">
        <v>1218.02</v>
      </c>
      <c r="E710">
        <v>2141.0700000000002</v>
      </c>
      <c r="F710">
        <v>5326.8</v>
      </c>
      <c r="G710">
        <v>10771.88</v>
      </c>
      <c r="H710">
        <v>4837.8100000000004</v>
      </c>
      <c r="I710">
        <v>12600</v>
      </c>
      <c r="J710">
        <v>1282.79</v>
      </c>
      <c r="K710">
        <v>12600</v>
      </c>
      <c r="L710">
        <v>15221.89</v>
      </c>
      <c r="M710">
        <v>3.7522000000000002</v>
      </c>
      <c r="N710">
        <v>3.8477999999999999</v>
      </c>
      <c r="O710">
        <v>4.0362</v>
      </c>
      <c r="P710">
        <v>4.2961</v>
      </c>
      <c r="Q710">
        <v>86.3</v>
      </c>
      <c r="R710">
        <v>1.2530999999999999</v>
      </c>
      <c r="S710">
        <v>109.82</v>
      </c>
      <c r="T710">
        <v>1.8418000000000001</v>
      </c>
      <c r="U710">
        <v>0.7651</v>
      </c>
      <c r="V710">
        <v>0.70650000000000002</v>
      </c>
      <c r="W710">
        <v>1.2299</v>
      </c>
      <c r="X710">
        <v>6.2191000000000001</v>
      </c>
      <c r="Y710">
        <v>7.3994</v>
      </c>
      <c r="Z710">
        <v>43.87</v>
      </c>
      <c r="AA710">
        <v>3.7605</v>
      </c>
      <c r="AB710">
        <v>6.2549999999999999</v>
      </c>
      <c r="AC710">
        <v>10.6708</v>
      </c>
      <c r="AD710">
        <v>48.47</v>
      </c>
      <c r="AE710">
        <v>7.008</v>
      </c>
      <c r="AF710">
        <v>81.2</v>
      </c>
      <c r="AG710">
        <v>91.9</v>
      </c>
      <c r="AH710">
        <v>445.4</v>
      </c>
      <c r="AI710">
        <v>67.569999999999993</v>
      </c>
      <c r="AJ710">
        <v>588.5</v>
      </c>
      <c r="AK710">
        <v>203.5</v>
      </c>
      <c r="AL710">
        <v>10.11</v>
      </c>
      <c r="AM710">
        <v>305</v>
      </c>
    </row>
    <row r="711" spans="2:39" x14ac:dyDescent="0.25">
      <c r="B711" s="15">
        <v>38590</v>
      </c>
      <c r="C711">
        <v>10397.290000000001</v>
      </c>
      <c r="D711">
        <v>1205.0999999999999</v>
      </c>
      <c r="E711">
        <v>2120.77</v>
      </c>
      <c r="F711">
        <v>5228.1000000000004</v>
      </c>
      <c r="G711">
        <v>10484.07</v>
      </c>
      <c r="H711">
        <v>4783.8</v>
      </c>
      <c r="I711">
        <v>12439.48</v>
      </c>
      <c r="J711">
        <v>1272.46</v>
      </c>
      <c r="K711">
        <v>12439.48</v>
      </c>
      <c r="L711">
        <v>14982.89</v>
      </c>
      <c r="M711">
        <v>4.0656999999999996</v>
      </c>
      <c r="N711">
        <v>4.0861000000000001</v>
      </c>
      <c r="O711">
        <v>4.1859999999999999</v>
      </c>
      <c r="P711">
        <v>4.3719999999999999</v>
      </c>
      <c r="Q711">
        <v>87.86</v>
      </c>
      <c r="R711">
        <v>1.2288999999999999</v>
      </c>
      <c r="S711">
        <v>110.2</v>
      </c>
      <c r="T711">
        <v>1.8002</v>
      </c>
      <c r="U711">
        <v>0.75609999999999999</v>
      </c>
      <c r="V711">
        <v>0.69510000000000005</v>
      </c>
      <c r="W711">
        <v>1.2587999999999999</v>
      </c>
      <c r="X711">
        <v>6.4661999999999997</v>
      </c>
      <c r="Y711">
        <v>7.5964</v>
      </c>
      <c r="Z711">
        <v>43.697499999999998</v>
      </c>
      <c r="AA711">
        <v>3.7652999999999999</v>
      </c>
      <c r="AB711">
        <v>6.4775</v>
      </c>
      <c r="AC711">
        <v>10.847799999999999</v>
      </c>
      <c r="AD711">
        <v>46.9</v>
      </c>
      <c r="AE711">
        <v>6.742</v>
      </c>
      <c r="AF711">
        <v>82.375</v>
      </c>
      <c r="AG711">
        <v>87.7</v>
      </c>
      <c r="AH711">
        <v>437.4</v>
      </c>
      <c r="AI711">
        <v>66.13</v>
      </c>
      <c r="AJ711">
        <v>591</v>
      </c>
      <c r="AK711">
        <v>203.75</v>
      </c>
      <c r="AL711">
        <v>9.76</v>
      </c>
      <c r="AM711">
        <v>312.25</v>
      </c>
    </row>
    <row r="712" spans="2:39" x14ac:dyDescent="0.25">
      <c r="B712" s="15">
        <v>38583</v>
      </c>
      <c r="C712">
        <v>10559.23</v>
      </c>
      <c r="D712">
        <v>1219.71</v>
      </c>
      <c r="E712">
        <v>2135.56</v>
      </c>
      <c r="F712">
        <v>5312.6</v>
      </c>
      <c r="G712">
        <v>10502.11</v>
      </c>
      <c r="H712">
        <v>4929.91</v>
      </c>
      <c r="I712">
        <v>12291.73</v>
      </c>
      <c r="J712">
        <v>1250.5</v>
      </c>
      <c r="K712">
        <v>12291.73</v>
      </c>
      <c r="L712">
        <v>15038.61</v>
      </c>
      <c r="M712">
        <v>4.0175999999999998</v>
      </c>
      <c r="N712">
        <v>4.0758999999999999</v>
      </c>
      <c r="O712">
        <v>4.2054</v>
      </c>
      <c r="P712">
        <v>4.4188999999999998</v>
      </c>
      <c r="Q712">
        <v>88.6</v>
      </c>
      <c r="R712">
        <v>1.2153</v>
      </c>
      <c r="S712">
        <v>110.46</v>
      </c>
      <c r="T712">
        <v>1.7949999999999999</v>
      </c>
      <c r="U712">
        <v>0.75149999999999995</v>
      </c>
      <c r="V712">
        <v>0.69440000000000002</v>
      </c>
      <c r="W712">
        <v>1.2756000000000001</v>
      </c>
      <c r="X712">
        <v>6.5769000000000002</v>
      </c>
      <c r="Y712">
        <v>7.7112999999999996</v>
      </c>
      <c r="Z712">
        <v>43.582500000000003</v>
      </c>
      <c r="AA712">
        <v>3.7664999999999997</v>
      </c>
      <c r="AB712">
        <v>6.5475000000000003</v>
      </c>
      <c r="AC712">
        <v>10.768800000000001</v>
      </c>
      <c r="AD712">
        <v>46.87</v>
      </c>
      <c r="AE712">
        <v>7.008</v>
      </c>
      <c r="AF712">
        <v>80.474999999999994</v>
      </c>
      <c r="AG712">
        <v>90</v>
      </c>
      <c r="AH712">
        <v>437.2</v>
      </c>
      <c r="AI712">
        <v>65.349999999999994</v>
      </c>
      <c r="AJ712">
        <v>597.25</v>
      </c>
      <c r="AK712">
        <v>210.25</v>
      </c>
      <c r="AL712">
        <v>9.68</v>
      </c>
      <c r="AM712">
        <v>325.25</v>
      </c>
    </row>
    <row r="713" spans="2:39" x14ac:dyDescent="0.25">
      <c r="B713" s="15">
        <v>38576</v>
      </c>
      <c r="C713">
        <v>10600.31</v>
      </c>
      <c r="D713">
        <v>1230.3900000000001</v>
      </c>
      <c r="E713">
        <v>2156.9</v>
      </c>
      <c r="F713">
        <v>5345.8</v>
      </c>
      <c r="G713">
        <v>10683.1</v>
      </c>
      <c r="H713">
        <v>4937.33</v>
      </c>
      <c r="I713">
        <v>12261.68</v>
      </c>
      <c r="J713">
        <v>1245.1300000000001</v>
      </c>
      <c r="K713">
        <v>12261.68</v>
      </c>
      <c r="L713">
        <v>15450.95</v>
      </c>
      <c r="M713">
        <v>4.0332999999999997</v>
      </c>
      <c r="N713">
        <v>4.1144999999999996</v>
      </c>
      <c r="O713">
        <v>4.2423000000000002</v>
      </c>
      <c r="P713">
        <v>4.4484000000000004</v>
      </c>
      <c r="Q713">
        <v>86.98</v>
      </c>
      <c r="R713">
        <v>1.2441</v>
      </c>
      <c r="S713">
        <v>109.38</v>
      </c>
      <c r="T713">
        <v>1.8147</v>
      </c>
      <c r="U713">
        <v>0.77190000000000003</v>
      </c>
      <c r="V713">
        <v>0.7077</v>
      </c>
      <c r="W713">
        <v>1.2475000000000001</v>
      </c>
      <c r="X713">
        <v>6.3541999999999996</v>
      </c>
      <c r="Y713">
        <v>7.4801000000000002</v>
      </c>
      <c r="Z713">
        <v>43.538800000000002</v>
      </c>
      <c r="AA713">
        <v>3.7507999999999999</v>
      </c>
      <c r="AB713">
        <v>6.3537999999999997</v>
      </c>
      <c r="AC713">
        <v>10.643800000000001</v>
      </c>
      <c r="AD713">
        <v>47.13</v>
      </c>
      <c r="AE713">
        <v>7.09</v>
      </c>
      <c r="AF713">
        <v>79.075000000000003</v>
      </c>
      <c r="AG713">
        <v>91.15</v>
      </c>
      <c r="AH713">
        <v>445.9</v>
      </c>
      <c r="AI713">
        <v>66.86</v>
      </c>
      <c r="AJ713">
        <v>643</v>
      </c>
      <c r="AK713">
        <v>217.75</v>
      </c>
      <c r="AL713">
        <v>9.8699999999999992</v>
      </c>
      <c r="AM713">
        <v>321.25</v>
      </c>
    </row>
    <row r="714" spans="2:39" x14ac:dyDescent="0.25">
      <c r="B714" s="15">
        <v>38569</v>
      </c>
      <c r="C714">
        <v>10558.03</v>
      </c>
      <c r="D714">
        <v>1226.42</v>
      </c>
      <c r="E714">
        <v>2177.91</v>
      </c>
      <c r="F714">
        <v>5314.7</v>
      </c>
      <c r="G714">
        <v>10550.51</v>
      </c>
      <c r="H714">
        <v>4827.18</v>
      </c>
      <c r="I714">
        <v>11766.48</v>
      </c>
      <c r="J714">
        <v>1189.19</v>
      </c>
      <c r="K714">
        <v>11766.48</v>
      </c>
      <c r="L714">
        <v>15051.32</v>
      </c>
      <c r="M714">
        <v>4.0987999999999998</v>
      </c>
      <c r="N714">
        <v>4.2286000000000001</v>
      </c>
      <c r="O714">
        <v>4.3860999999999999</v>
      </c>
      <c r="P714">
        <v>4.5819999999999999</v>
      </c>
      <c r="Q714">
        <v>88.06</v>
      </c>
      <c r="R714">
        <v>1.2359</v>
      </c>
      <c r="S714">
        <v>111.93</v>
      </c>
      <c r="T714">
        <v>1.7793000000000001</v>
      </c>
      <c r="U714">
        <v>0.76819999999999999</v>
      </c>
      <c r="V714">
        <v>0.68979999999999997</v>
      </c>
      <c r="W714">
        <v>1.2622</v>
      </c>
      <c r="X714">
        <v>6.3955000000000002</v>
      </c>
      <c r="Y714">
        <v>7.5635000000000003</v>
      </c>
      <c r="Z714">
        <v>43.483800000000002</v>
      </c>
      <c r="AA714">
        <v>3.7515000000000001</v>
      </c>
      <c r="AB714">
        <v>6.4645000000000001</v>
      </c>
      <c r="AC714">
        <v>10.6088</v>
      </c>
      <c r="AD714">
        <v>49.8</v>
      </c>
      <c r="AE714">
        <v>7.1580000000000004</v>
      </c>
      <c r="AF714">
        <v>80.575000000000003</v>
      </c>
      <c r="AG714">
        <v>97.95</v>
      </c>
      <c r="AH714">
        <v>437.2</v>
      </c>
      <c r="AI714">
        <v>62.31</v>
      </c>
      <c r="AJ714">
        <v>658.5</v>
      </c>
      <c r="AK714">
        <v>220.5</v>
      </c>
      <c r="AL714">
        <v>10.08</v>
      </c>
      <c r="AM714">
        <v>320</v>
      </c>
    </row>
    <row r="715" spans="2:39" x14ac:dyDescent="0.25">
      <c r="B715" s="15">
        <v>38562</v>
      </c>
      <c r="C715">
        <v>10640.91</v>
      </c>
      <c r="D715">
        <v>1234.18</v>
      </c>
      <c r="E715">
        <v>2184.83</v>
      </c>
      <c r="F715">
        <v>5282.3</v>
      </c>
      <c r="G715">
        <v>10422.93</v>
      </c>
      <c r="H715">
        <v>4886.5</v>
      </c>
      <c r="I715">
        <v>11899.6</v>
      </c>
      <c r="J715">
        <v>1204.98</v>
      </c>
      <c r="K715">
        <v>11899.6</v>
      </c>
      <c r="L715">
        <v>14880.98</v>
      </c>
      <c r="M715">
        <v>4.0147000000000004</v>
      </c>
      <c r="N715">
        <v>4.1210000000000004</v>
      </c>
      <c r="O715">
        <v>4.2759999999999998</v>
      </c>
      <c r="P715">
        <v>4.4706000000000001</v>
      </c>
      <c r="Q715">
        <v>89.35</v>
      </c>
      <c r="R715">
        <v>1.2122999999999999</v>
      </c>
      <c r="S715">
        <v>112.5</v>
      </c>
      <c r="T715">
        <v>1.7579</v>
      </c>
      <c r="U715">
        <v>0.75660000000000005</v>
      </c>
      <c r="V715">
        <v>0.68059999999999998</v>
      </c>
      <c r="W715">
        <v>1.2894000000000001</v>
      </c>
      <c r="X715">
        <v>6.4905999999999997</v>
      </c>
      <c r="Y715">
        <v>7.7674000000000003</v>
      </c>
      <c r="Z715">
        <v>43.48</v>
      </c>
      <c r="AA715">
        <v>3.7504999999999997</v>
      </c>
      <c r="AB715">
        <v>6.5811000000000002</v>
      </c>
      <c r="AC715">
        <v>10.594899999999999</v>
      </c>
      <c r="AD715">
        <v>50.99</v>
      </c>
      <c r="AE715">
        <v>7.2620000000000005</v>
      </c>
      <c r="AF715">
        <v>81.2</v>
      </c>
      <c r="AG715">
        <v>97.9</v>
      </c>
      <c r="AH715">
        <v>429.9</v>
      </c>
      <c r="AI715">
        <v>60.57</v>
      </c>
      <c r="AJ715">
        <v>671.75</v>
      </c>
      <c r="AK715">
        <v>236.5</v>
      </c>
      <c r="AL715">
        <v>9.83</v>
      </c>
      <c r="AM715">
        <v>327.75</v>
      </c>
    </row>
    <row r="716" spans="2:39" x14ac:dyDescent="0.25">
      <c r="B716" s="15">
        <v>38555</v>
      </c>
      <c r="C716">
        <v>10651.18</v>
      </c>
      <c r="D716">
        <v>1233.67</v>
      </c>
      <c r="E716">
        <v>2179.7399999999998</v>
      </c>
      <c r="F716">
        <v>5241.8</v>
      </c>
      <c r="G716">
        <v>10374.790000000001</v>
      </c>
      <c r="H716">
        <v>4836.8999999999996</v>
      </c>
      <c r="I716">
        <v>11695.05</v>
      </c>
      <c r="J716">
        <v>1186.76</v>
      </c>
      <c r="K716">
        <v>11695.05</v>
      </c>
      <c r="L716">
        <v>14786.46</v>
      </c>
      <c r="M716">
        <v>3.9036</v>
      </c>
      <c r="N716">
        <v>4.0321999999999996</v>
      </c>
      <c r="O716">
        <v>4.2184999999999997</v>
      </c>
      <c r="P716">
        <v>4.4398999999999997</v>
      </c>
      <c r="Q716">
        <v>89.64</v>
      </c>
      <c r="R716">
        <v>1.2064999999999999</v>
      </c>
      <c r="S716">
        <v>111.34</v>
      </c>
      <c r="T716">
        <v>1.7389000000000001</v>
      </c>
      <c r="U716">
        <v>0.76339999999999997</v>
      </c>
      <c r="V716">
        <v>0.68559999999999999</v>
      </c>
      <c r="W716">
        <v>1.2966</v>
      </c>
      <c r="X716">
        <v>6.5963000000000003</v>
      </c>
      <c r="Y716">
        <v>7.8289</v>
      </c>
      <c r="Z716">
        <v>43.484999999999999</v>
      </c>
      <c r="AA716">
        <v>3.7800000000000002</v>
      </c>
      <c r="AB716">
        <v>6.6254999999999997</v>
      </c>
      <c r="AC716">
        <v>10.6477</v>
      </c>
      <c r="AD716">
        <v>50.2</v>
      </c>
      <c r="AE716">
        <v>7.0860000000000003</v>
      </c>
      <c r="AF716">
        <v>79.25</v>
      </c>
      <c r="AG716">
        <v>98.2</v>
      </c>
      <c r="AH716">
        <v>425</v>
      </c>
      <c r="AI716">
        <v>58.65</v>
      </c>
      <c r="AJ716">
        <v>669.25</v>
      </c>
      <c r="AK716">
        <v>233.5</v>
      </c>
      <c r="AL716">
        <v>9.6999999999999993</v>
      </c>
      <c r="AM716">
        <v>330.5</v>
      </c>
    </row>
    <row r="717" spans="2:39" x14ac:dyDescent="0.25">
      <c r="B717" s="15">
        <v>38548</v>
      </c>
      <c r="C717">
        <v>10640.83</v>
      </c>
      <c r="D717">
        <v>1227.92</v>
      </c>
      <c r="E717">
        <v>2156.7800000000002</v>
      </c>
      <c r="F717">
        <v>5230.8</v>
      </c>
      <c r="G717">
        <v>10148.950000000001</v>
      </c>
      <c r="H717">
        <v>4712.8999999999996</v>
      </c>
      <c r="I717">
        <v>11758.68</v>
      </c>
      <c r="J717">
        <v>1193.3</v>
      </c>
      <c r="K717">
        <v>11758.68</v>
      </c>
      <c r="L717">
        <v>14504.29</v>
      </c>
      <c r="M717">
        <v>3.8590999999999998</v>
      </c>
      <c r="N717">
        <v>3.9723999999999999</v>
      </c>
      <c r="O717">
        <v>4.1635</v>
      </c>
      <c r="P717">
        <v>4.3963000000000001</v>
      </c>
      <c r="Q717">
        <v>89.72</v>
      </c>
      <c r="R717">
        <v>1.2035</v>
      </c>
      <c r="S717">
        <v>112.16</v>
      </c>
      <c r="T717">
        <v>1.752</v>
      </c>
      <c r="U717">
        <v>0.74939999999999996</v>
      </c>
      <c r="V717">
        <v>0.67430000000000001</v>
      </c>
      <c r="W717">
        <v>1.2955999999999999</v>
      </c>
      <c r="X717">
        <v>6.6074999999999999</v>
      </c>
      <c r="Y717">
        <v>7.79</v>
      </c>
      <c r="Z717">
        <v>43.52</v>
      </c>
      <c r="AA717">
        <v>3.8</v>
      </c>
      <c r="AB717">
        <v>6.6356999999999999</v>
      </c>
      <c r="AC717">
        <v>10.611800000000001</v>
      </c>
      <c r="AD717">
        <v>49.54</v>
      </c>
      <c r="AE717">
        <v>6.9559999999999995</v>
      </c>
      <c r="AF717">
        <v>78.525000000000006</v>
      </c>
      <c r="AG717">
        <v>100</v>
      </c>
      <c r="AH717">
        <v>421.3</v>
      </c>
      <c r="AI717">
        <v>58.09</v>
      </c>
      <c r="AJ717">
        <v>721</v>
      </c>
      <c r="AK717">
        <v>257.75</v>
      </c>
      <c r="AL717">
        <v>9.5500000000000007</v>
      </c>
      <c r="AM717">
        <v>348.5</v>
      </c>
    </row>
    <row r="718" spans="2:39" x14ac:dyDescent="0.25">
      <c r="B718" s="15">
        <v>38541</v>
      </c>
      <c r="C718">
        <v>10449.14</v>
      </c>
      <c r="D718">
        <v>1211.8599999999999</v>
      </c>
      <c r="E718">
        <v>2112.88</v>
      </c>
      <c r="F718">
        <v>5232.2</v>
      </c>
      <c r="G718">
        <v>10177.86</v>
      </c>
      <c r="H718">
        <v>4597.97</v>
      </c>
      <c r="I718">
        <v>11565.99</v>
      </c>
      <c r="J718">
        <v>1177.6099999999999</v>
      </c>
      <c r="K718">
        <v>11565.99</v>
      </c>
      <c r="L718">
        <v>13964.47</v>
      </c>
      <c r="M718">
        <v>3.7656999999999998</v>
      </c>
      <c r="N718">
        <v>3.8774999999999999</v>
      </c>
      <c r="O718">
        <v>4.0914000000000001</v>
      </c>
      <c r="P718">
        <v>4.3413000000000004</v>
      </c>
      <c r="Q718">
        <v>90.25</v>
      </c>
      <c r="R718">
        <v>1.1967000000000001</v>
      </c>
      <c r="S718">
        <v>112.23</v>
      </c>
      <c r="T718">
        <v>1.7382</v>
      </c>
      <c r="U718">
        <v>0.7419</v>
      </c>
      <c r="V718">
        <v>0.67330000000000001</v>
      </c>
      <c r="W718">
        <v>1.2993999999999999</v>
      </c>
      <c r="X718">
        <v>6.5834000000000001</v>
      </c>
      <c r="Y718">
        <v>7.8936000000000002</v>
      </c>
      <c r="Z718">
        <v>43.59</v>
      </c>
      <c r="AA718">
        <v>3.8</v>
      </c>
      <c r="AB718">
        <v>6.8650000000000002</v>
      </c>
      <c r="AC718">
        <v>10.739699999999999</v>
      </c>
      <c r="AD718">
        <v>53.8</v>
      </c>
      <c r="AE718">
        <v>6.9939999999999998</v>
      </c>
      <c r="AF718">
        <v>79.349999999999994</v>
      </c>
      <c r="AG718">
        <v>100</v>
      </c>
      <c r="AH718">
        <v>423.8</v>
      </c>
      <c r="AI718">
        <v>59.63</v>
      </c>
      <c r="AJ718">
        <v>675.5</v>
      </c>
      <c r="AK718">
        <v>226.25</v>
      </c>
      <c r="AL718">
        <v>9.5399999999999991</v>
      </c>
      <c r="AM718">
        <v>328.5</v>
      </c>
    </row>
    <row r="719" spans="2:39" x14ac:dyDescent="0.25">
      <c r="B719" s="15">
        <v>38534</v>
      </c>
      <c r="C719">
        <v>10303.44</v>
      </c>
      <c r="D719">
        <v>1194.44</v>
      </c>
      <c r="E719">
        <v>2057.37</v>
      </c>
      <c r="F719">
        <v>5161</v>
      </c>
      <c r="G719">
        <v>9902.77</v>
      </c>
      <c r="H719">
        <v>4617.07</v>
      </c>
      <c r="I719">
        <v>11630.13</v>
      </c>
      <c r="J719">
        <v>1181.8</v>
      </c>
      <c r="K719">
        <v>11630.13</v>
      </c>
      <c r="L719">
        <v>14201.06</v>
      </c>
      <c r="M719">
        <v>3.7401</v>
      </c>
      <c r="N719">
        <v>3.8239999999999998</v>
      </c>
      <c r="O719">
        <v>4.0488999999999997</v>
      </c>
      <c r="P719">
        <v>4.2942</v>
      </c>
      <c r="Q719">
        <v>90.13</v>
      </c>
      <c r="R719">
        <v>1.1959</v>
      </c>
      <c r="S719">
        <v>111.78</v>
      </c>
      <c r="T719">
        <v>1.7675000000000001</v>
      </c>
      <c r="U719">
        <v>0.75190000000000001</v>
      </c>
      <c r="V719">
        <v>0.68400000000000005</v>
      </c>
      <c r="W719">
        <v>1.2964</v>
      </c>
      <c r="X719">
        <v>6.5853999999999999</v>
      </c>
      <c r="Y719">
        <v>7.9236000000000004</v>
      </c>
      <c r="Z719">
        <v>43.55</v>
      </c>
      <c r="AA719">
        <v>3.8</v>
      </c>
      <c r="AB719">
        <v>6.8479999999999999</v>
      </c>
      <c r="AC719">
        <v>10.7309</v>
      </c>
      <c r="AD719">
        <v>52.15</v>
      </c>
      <c r="AE719">
        <v>6.851</v>
      </c>
      <c r="AF719">
        <v>79.325000000000003</v>
      </c>
      <c r="AG719">
        <v>97.75</v>
      </c>
      <c r="AH719">
        <v>428.8</v>
      </c>
      <c r="AI719">
        <v>58.75</v>
      </c>
      <c r="AJ719">
        <v>673.5</v>
      </c>
      <c r="AK719">
        <v>216.5</v>
      </c>
      <c r="AL719">
        <v>9.16</v>
      </c>
      <c r="AM719">
        <v>324.25</v>
      </c>
    </row>
    <row r="720" spans="2:39" x14ac:dyDescent="0.25">
      <c r="B720" s="15">
        <v>38527</v>
      </c>
      <c r="C720">
        <v>10297.84</v>
      </c>
      <c r="D720">
        <v>1191.57</v>
      </c>
      <c r="E720">
        <v>2053.27</v>
      </c>
      <c r="F720">
        <v>5079</v>
      </c>
      <c r="G720">
        <v>9996.17</v>
      </c>
      <c r="H720">
        <v>4566.4799999999996</v>
      </c>
      <c r="I720">
        <v>11537.03</v>
      </c>
      <c r="J720">
        <v>1173.46</v>
      </c>
      <c r="K720">
        <v>11537.03</v>
      </c>
      <c r="L720">
        <v>14230.29</v>
      </c>
      <c r="M720">
        <v>3.5750999999999999</v>
      </c>
      <c r="N720">
        <v>3.6941999999999999</v>
      </c>
      <c r="O720">
        <v>3.9169999999999998</v>
      </c>
      <c r="P720">
        <v>4.2206999999999999</v>
      </c>
      <c r="Q720">
        <v>88.78</v>
      </c>
      <c r="R720">
        <v>1.2092000000000001</v>
      </c>
      <c r="S720">
        <v>109.05</v>
      </c>
      <c r="T720">
        <v>1.8245</v>
      </c>
      <c r="U720">
        <v>0.76949999999999996</v>
      </c>
      <c r="V720">
        <v>0.70540000000000003</v>
      </c>
      <c r="W720">
        <v>1.2742</v>
      </c>
      <c r="X720">
        <v>6.5808999999999997</v>
      </c>
      <c r="Y720">
        <v>7.7713999999999999</v>
      </c>
      <c r="Z720">
        <v>43.515000000000001</v>
      </c>
      <c r="AA720">
        <v>3.8</v>
      </c>
      <c r="AB720">
        <v>6.6974999999999998</v>
      </c>
      <c r="AC720">
        <v>10.7638</v>
      </c>
      <c r="AD720">
        <v>50.13</v>
      </c>
      <c r="AE720">
        <v>7.28</v>
      </c>
      <c r="AF720">
        <v>82.174999999999997</v>
      </c>
      <c r="AG720">
        <v>99.85</v>
      </c>
      <c r="AH720">
        <v>440.5</v>
      </c>
      <c r="AI720">
        <v>59.84</v>
      </c>
      <c r="AJ720">
        <v>744.5</v>
      </c>
      <c r="AK720">
        <v>232.75</v>
      </c>
      <c r="AL720">
        <v>8.9700000000000006</v>
      </c>
      <c r="AM720">
        <v>339.5</v>
      </c>
    </row>
    <row r="721" spans="2:39" x14ac:dyDescent="0.25">
      <c r="B721" s="15">
        <v>38520</v>
      </c>
      <c r="C721">
        <v>10623.07</v>
      </c>
      <c r="D721">
        <v>1216.96</v>
      </c>
      <c r="E721">
        <v>2090.11</v>
      </c>
      <c r="F721">
        <v>5077.6000000000004</v>
      </c>
      <c r="G721">
        <v>9947.57</v>
      </c>
      <c r="H721">
        <v>4604.57</v>
      </c>
      <c r="I721">
        <v>11514.03</v>
      </c>
      <c r="J721">
        <v>1172.33</v>
      </c>
      <c r="K721">
        <v>11514.03</v>
      </c>
      <c r="L721">
        <v>13912.03</v>
      </c>
      <c r="M721">
        <v>3.7006999999999999</v>
      </c>
      <c r="N721">
        <v>3.8612000000000002</v>
      </c>
      <c r="O721">
        <v>4.0705</v>
      </c>
      <c r="P721">
        <v>4.3606999999999996</v>
      </c>
      <c r="Q721">
        <v>87.65</v>
      </c>
      <c r="R721">
        <v>1.2285999999999999</v>
      </c>
      <c r="S721">
        <v>108.58</v>
      </c>
      <c r="T721">
        <v>1.8309</v>
      </c>
      <c r="U721">
        <v>0.77800000000000002</v>
      </c>
      <c r="V721">
        <v>0.71709999999999996</v>
      </c>
      <c r="W721">
        <v>1.2577</v>
      </c>
      <c r="X721">
        <v>6.4221000000000004</v>
      </c>
      <c r="Y721">
        <v>7.5077999999999996</v>
      </c>
      <c r="Z721">
        <v>43.515000000000001</v>
      </c>
      <c r="AA721">
        <v>3.8</v>
      </c>
      <c r="AB721">
        <v>6.6138000000000003</v>
      </c>
      <c r="AC721">
        <v>10.818300000000001</v>
      </c>
      <c r="AD721">
        <v>47.38</v>
      </c>
      <c r="AE721">
        <v>7.335</v>
      </c>
      <c r="AF721">
        <v>81.2</v>
      </c>
      <c r="AG721">
        <v>95.8</v>
      </c>
      <c r="AH721">
        <v>438.3</v>
      </c>
      <c r="AI721">
        <v>58.47</v>
      </c>
      <c r="AJ721">
        <v>724</v>
      </c>
      <c r="AK721">
        <v>229</v>
      </c>
      <c r="AL721">
        <v>8.91</v>
      </c>
      <c r="AM721">
        <v>327.5</v>
      </c>
    </row>
    <row r="722" spans="2:39" x14ac:dyDescent="0.25">
      <c r="B722" s="15">
        <v>38513</v>
      </c>
      <c r="C722">
        <v>10512.63</v>
      </c>
      <c r="D722">
        <v>1198.1099999999999</v>
      </c>
      <c r="E722">
        <v>2063</v>
      </c>
      <c r="F722">
        <v>5030.3999999999996</v>
      </c>
      <c r="G722">
        <v>9790.09</v>
      </c>
      <c r="H722">
        <v>4586.1000000000004</v>
      </c>
      <c r="I722">
        <v>11304.23</v>
      </c>
      <c r="J722">
        <v>1148.97</v>
      </c>
      <c r="K722">
        <v>11304.23</v>
      </c>
      <c r="L722">
        <v>13934.76</v>
      </c>
      <c r="M722">
        <v>3.6907999999999999</v>
      </c>
      <c r="N722">
        <v>3.8433000000000002</v>
      </c>
      <c r="O722">
        <v>4.0514000000000001</v>
      </c>
      <c r="P722">
        <v>4.3243999999999998</v>
      </c>
      <c r="Q722">
        <v>88.69</v>
      </c>
      <c r="R722">
        <v>1.2119</v>
      </c>
      <c r="S722">
        <v>108.67</v>
      </c>
      <c r="T722">
        <v>1.8126</v>
      </c>
      <c r="U722">
        <v>0.76129999999999998</v>
      </c>
      <c r="V722">
        <v>0.70599999999999996</v>
      </c>
      <c r="W722">
        <v>1.2690000000000001</v>
      </c>
      <c r="X722">
        <v>6.4729000000000001</v>
      </c>
      <c r="Y722">
        <v>7.6131000000000002</v>
      </c>
      <c r="Z722">
        <v>43.51</v>
      </c>
      <c r="AA722">
        <v>3.8</v>
      </c>
      <c r="AB722">
        <v>6.7332000000000001</v>
      </c>
      <c r="AC722">
        <v>10.862299999999999</v>
      </c>
      <c r="AD722">
        <v>46.96</v>
      </c>
      <c r="AE722">
        <v>7.2880000000000003</v>
      </c>
      <c r="AF722">
        <v>83.8</v>
      </c>
      <c r="AG722">
        <v>94.6</v>
      </c>
      <c r="AH722">
        <v>427.4</v>
      </c>
      <c r="AI722">
        <v>53.54</v>
      </c>
      <c r="AJ722">
        <v>666.25</v>
      </c>
      <c r="AK722">
        <v>210</v>
      </c>
      <c r="AL722">
        <v>8.9</v>
      </c>
      <c r="AM722">
        <v>313.5</v>
      </c>
    </row>
    <row r="723" spans="2:39" x14ac:dyDescent="0.25">
      <c r="B723" s="15">
        <v>38506</v>
      </c>
      <c r="C723">
        <v>10460.969999999999</v>
      </c>
      <c r="D723">
        <v>1196.02</v>
      </c>
      <c r="E723">
        <v>2071.4299999999998</v>
      </c>
      <c r="F723">
        <v>4999.3999999999996</v>
      </c>
      <c r="G723">
        <v>9671.17</v>
      </c>
      <c r="H723">
        <v>4510.3900000000003</v>
      </c>
      <c r="I723">
        <v>11300.05</v>
      </c>
      <c r="J723">
        <v>1147.72</v>
      </c>
      <c r="K723">
        <v>11300.05</v>
      </c>
      <c r="L723">
        <v>13818.45</v>
      </c>
      <c r="M723">
        <v>3.5573000000000001</v>
      </c>
      <c r="N723">
        <v>3.7279</v>
      </c>
      <c r="O723">
        <v>3.9731999999999998</v>
      </c>
      <c r="P723">
        <v>4.2812000000000001</v>
      </c>
      <c r="Q723">
        <v>88.04</v>
      </c>
      <c r="R723">
        <v>1.2236</v>
      </c>
      <c r="S723">
        <v>107.7</v>
      </c>
      <c r="T723">
        <v>1.8153999999999999</v>
      </c>
      <c r="U723">
        <v>0.75639999999999996</v>
      </c>
      <c r="V723">
        <v>0.70009999999999994</v>
      </c>
      <c r="W723">
        <v>1.2525999999999999</v>
      </c>
      <c r="X723">
        <v>6.4574999999999996</v>
      </c>
      <c r="Y723">
        <v>7.4725000000000001</v>
      </c>
      <c r="Z723">
        <v>43.615000000000002</v>
      </c>
      <c r="AA723">
        <v>3.8</v>
      </c>
      <c r="AB723">
        <v>6.8357999999999999</v>
      </c>
      <c r="AC723">
        <v>10.8513</v>
      </c>
      <c r="AD723">
        <v>48.34</v>
      </c>
      <c r="AE723">
        <v>7.51</v>
      </c>
      <c r="AF723">
        <v>84.974999999999994</v>
      </c>
      <c r="AG723">
        <v>94.65</v>
      </c>
      <c r="AH723">
        <v>423.7</v>
      </c>
      <c r="AI723">
        <v>55.03</v>
      </c>
      <c r="AJ723">
        <v>675.25</v>
      </c>
      <c r="AK723">
        <v>218.25</v>
      </c>
      <c r="AL723">
        <v>8.8800000000000008</v>
      </c>
      <c r="AM723">
        <v>323.25</v>
      </c>
    </row>
    <row r="724" spans="2:39" x14ac:dyDescent="0.25">
      <c r="B724" s="15">
        <v>38499</v>
      </c>
      <c r="C724">
        <v>10542.55</v>
      </c>
      <c r="D724">
        <v>1198.78</v>
      </c>
      <c r="E724">
        <v>2075.73</v>
      </c>
      <c r="F724">
        <v>4986.3</v>
      </c>
      <c r="G724">
        <v>9619.36</v>
      </c>
      <c r="H724">
        <v>4444.71</v>
      </c>
      <c r="I724">
        <v>11192.33</v>
      </c>
      <c r="J724">
        <v>1132.3399999999999</v>
      </c>
      <c r="K724">
        <v>11192.33</v>
      </c>
      <c r="L724">
        <v>13714.78</v>
      </c>
      <c r="M724">
        <v>3.6389</v>
      </c>
      <c r="N724">
        <v>3.8083999999999998</v>
      </c>
      <c r="O724">
        <v>4.0709</v>
      </c>
      <c r="P724">
        <v>4.4292999999999996</v>
      </c>
      <c r="Q724">
        <v>86.42</v>
      </c>
      <c r="R724">
        <v>1.2585999999999999</v>
      </c>
      <c r="S724">
        <v>107.92</v>
      </c>
      <c r="T724">
        <v>1.8243</v>
      </c>
      <c r="U724">
        <v>0.76319999999999999</v>
      </c>
      <c r="V724">
        <v>0.71560000000000001</v>
      </c>
      <c r="W724">
        <v>1.2303999999999999</v>
      </c>
      <c r="X724">
        <v>6.3466000000000005</v>
      </c>
      <c r="Y724">
        <v>7.3056999999999999</v>
      </c>
      <c r="Z724">
        <v>43.536299999999997</v>
      </c>
      <c r="AA724">
        <v>3.8</v>
      </c>
      <c r="AB724">
        <v>6.5632999999999999</v>
      </c>
      <c r="AC724">
        <v>10.876799999999999</v>
      </c>
      <c r="AD724">
        <v>50.43</v>
      </c>
      <c r="AE724">
        <v>7.31</v>
      </c>
      <c r="AF724">
        <v>85.075000000000003</v>
      </c>
      <c r="AG724">
        <v>95.75</v>
      </c>
      <c r="AH724">
        <v>419.8</v>
      </c>
      <c r="AI724">
        <v>51.85</v>
      </c>
      <c r="AJ724">
        <v>667.75</v>
      </c>
      <c r="AK724">
        <v>221.25</v>
      </c>
      <c r="AL724">
        <v>8.75</v>
      </c>
      <c r="AM724">
        <v>335</v>
      </c>
    </row>
    <row r="725" spans="2:39" x14ac:dyDescent="0.25">
      <c r="B725" s="15">
        <v>38492</v>
      </c>
      <c r="C725">
        <v>10471.91</v>
      </c>
      <c r="D725">
        <v>1189.28</v>
      </c>
      <c r="E725">
        <v>2046.42</v>
      </c>
      <c r="F725">
        <v>4971.8</v>
      </c>
      <c r="G725">
        <v>9452.19</v>
      </c>
      <c r="H725">
        <v>4360.68</v>
      </c>
      <c r="I725">
        <v>11037.29</v>
      </c>
      <c r="J725">
        <v>1129.81</v>
      </c>
      <c r="K725">
        <v>11037.29</v>
      </c>
      <c r="L725">
        <v>13717.42</v>
      </c>
      <c r="M725">
        <v>3.6577000000000002</v>
      </c>
      <c r="N725">
        <v>3.8679000000000001</v>
      </c>
      <c r="O725">
        <v>4.1210000000000004</v>
      </c>
      <c r="P725">
        <v>4.4381000000000004</v>
      </c>
      <c r="Q725">
        <v>86.63</v>
      </c>
      <c r="R725">
        <v>1.2559</v>
      </c>
      <c r="S725">
        <v>108.16</v>
      </c>
      <c r="T725">
        <v>1.8270999999999999</v>
      </c>
      <c r="U725">
        <v>0.75609999999999999</v>
      </c>
      <c r="V725">
        <v>0.70920000000000005</v>
      </c>
      <c r="W725">
        <v>1.2338</v>
      </c>
      <c r="X725">
        <v>6.4698000000000002</v>
      </c>
      <c r="Y725">
        <v>7.3052000000000001</v>
      </c>
      <c r="Z725">
        <v>43.456299999999999</v>
      </c>
      <c r="AA725">
        <v>3.8</v>
      </c>
      <c r="AB725">
        <v>6.5313999999999997</v>
      </c>
      <c r="AC725">
        <v>10.956300000000001</v>
      </c>
      <c r="AD725">
        <v>50.05</v>
      </c>
      <c r="AE725">
        <v>6.9350000000000005</v>
      </c>
      <c r="AF725">
        <v>85.625</v>
      </c>
      <c r="AG725">
        <v>95.25</v>
      </c>
      <c r="AH725">
        <v>417.7</v>
      </c>
      <c r="AI725">
        <v>46.8</v>
      </c>
      <c r="AJ725">
        <v>632</v>
      </c>
      <c r="AK725">
        <v>213.25</v>
      </c>
      <c r="AL725">
        <v>8.59</v>
      </c>
      <c r="AM725">
        <v>313</v>
      </c>
    </row>
    <row r="726" spans="2:39" x14ac:dyDescent="0.25">
      <c r="B726" s="15">
        <v>38485</v>
      </c>
      <c r="C726">
        <v>10140.120000000001</v>
      </c>
      <c r="D726">
        <v>1154.05</v>
      </c>
      <c r="E726">
        <v>1976.78</v>
      </c>
      <c r="F726">
        <v>4886.5</v>
      </c>
      <c r="G726">
        <v>9278.4500000000007</v>
      </c>
      <c r="H726">
        <v>4275.7</v>
      </c>
      <c r="I726">
        <v>11049.11</v>
      </c>
      <c r="J726">
        <v>1134.82</v>
      </c>
      <c r="K726">
        <v>11049.11</v>
      </c>
      <c r="L726">
        <v>13866.81</v>
      </c>
      <c r="M726">
        <v>3.5826000000000002</v>
      </c>
      <c r="N726">
        <v>3.8161</v>
      </c>
      <c r="O726">
        <v>4.1173000000000002</v>
      </c>
      <c r="P726">
        <v>4.4805000000000001</v>
      </c>
      <c r="Q726">
        <v>86.1</v>
      </c>
      <c r="R726">
        <v>1.2633000000000001</v>
      </c>
      <c r="S726">
        <v>107.32</v>
      </c>
      <c r="T726">
        <v>1.8506</v>
      </c>
      <c r="U726">
        <v>0.76149999999999995</v>
      </c>
      <c r="V726">
        <v>0.71179999999999999</v>
      </c>
      <c r="W726">
        <v>1.2237</v>
      </c>
      <c r="X726">
        <v>6.4154</v>
      </c>
      <c r="Y726">
        <v>7.2900999999999998</v>
      </c>
      <c r="Z726">
        <v>43.43</v>
      </c>
      <c r="AA726">
        <v>3.8</v>
      </c>
      <c r="AB726">
        <v>6.3312999999999997</v>
      </c>
      <c r="AC726">
        <v>11.0143</v>
      </c>
      <c r="AD726">
        <v>53.75</v>
      </c>
      <c r="AE726">
        <v>6.9249999999999998</v>
      </c>
      <c r="AF726">
        <v>87.275000000000006</v>
      </c>
      <c r="AG726">
        <v>91.4</v>
      </c>
      <c r="AH726">
        <v>420.7</v>
      </c>
      <c r="AI726">
        <v>48.67</v>
      </c>
      <c r="AJ726">
        <v>603.75</v>
      </c>
      <c r="AK726">
        <v>195.25</v>
      </c>
      <c r="AL726">
        <v>8.35</v>
      </c>
      <c r="AM726">
        <v>296.5</v>
      </c>
    </row>
    <row r="727" spans="2:39" x14ac:dyDescent="0.25">
      <c r="B727" s="15">
        <v>38478</v>
      </c>
      <c r="C727">
        <v>10345.4</v>
      </c>
      <c r="D727">
        <v>1171.3499999999999</v>
      </c>
      <c r="E727">
        <v>1967.35</v>
      </c>
      <c r="F727">
        <v>4918.8999999999996</v>
      </c>
      <c r="G727">
        <v>9522.74</v>
      </c>
      <c r="H727">
        <v>4311.0600000000004</v>
      </c>
      <c r="I727">
        <v>11192.17</v>
      </c>
      <c r="J727">
        <v>1150.76</v>
      </c>
      <c r="K727">
        <v>11192.17</v>
      </c>
      <c r="L727">
        <v>14033.96</v>
      </c>
      <c r="M727">
        <v>3.7156000000000002</v>
      </c>
      <c r="N727">
        <v>3.9502999999999999</v>
      </c>
      <c r="O727">
        <v>4.2576000000000001</v>
      </c>
      <c r="P727">
        <v>4.6277999999999997</v>
      </c>
      <c r="Q727">
        <v>84.62</v>
      </c>
      <c r="R727">
        <v>1.2819</v>
      </c>
      <c r="S727">
        <v>105.06</v>
      </c>
      <c r="T727">
        <v>1.8902999999999999</v>
      </c>
      <c r="U727">
        <v>0.77529999999999999</v>
      </c>
      <c r="V727">
        <v>0.73329999999999995</v>
      </c>
      <c r="W727">
        <v>1.2069000000000001</v>
      </c>
      <c r="X727">
        <v>6.3373999999999997</v>
      </c>
      <c r="Y727">
        <v>7.157</v>
      </c>
      <c r="Z727">
        <v>43.435000000000002</v>
      </c>
      <c r="AA727">
        <v>3.8</v>
      </c>
      <c r="AB727">
        <v>6.0282999999999998</v>
      </c>
      <c r="AC727">
        <v>10.95</v>
      </c>
      <c r="AD727">
        <v>53.79</v>
      </c>
      <c r="AE727">
        <v>6.952</v>
      </c>
      <c r="AF727">
        <v>85.05</v>
      </c>
      <c r="AG727">
        <v>93.5</v>
      </c>
      <c r="AH727">
        <v>426.9</v>
      </c>
      <c r="AI727">
        <v>50.96</v>
      </c>
      <c r="AJ727">
        <v>635</v>
      </c>
      <c r="AK727">
        <v>200.5</v>
      </c>
      <c r="AL727">
        <v>8.42</v>
      </c>
      <c r="AM727">
        <v>309.5</v>
      </c>
    </row>
    <row r="728" spans="2:39" x14ac:dyDescent="0.25">
      <c r="B728" s="15">
        <v>38471</v>
      </c>
      <c r="C728">
        <v>10192.51</v>
      </c>
      <c r="D728">
        <v>1156.8499999999999</v>
      </c>
      <c r="E728">
        <v>1921.65</v>
      </c>
      <c r="F728">
        <v>4801.7</v>
      </c>
      <c r="G728">
        <v>9369.2999999999993</v>
      </c>
      <c r="H728">
        <v>4184.84</v>
      </c>
      <c r="I728">
        <v>11008.9</v>
      </c>
      <c r="J728">
        <v>1129.93</v>
      </c>
      <c r="K728">
        <v>11008.9</v>
      </c>
      <c r="L728">
        <v>13908.97</v>
      </c>
      <c r="M728">
        <v>3.6494999999999997</v>
      </c>
      <c r="N728">
        <v>3.8947000000000003</v>
      </c>
      <c r="O728">
        <v>4.1975999999999996</v>
      </c>
      <c r="P728">
        <v>4.5133000000000001</v>
      </c>
      <c r="Q728">
        <v>84.43</v>
      </c>
      <c r="R728">
        <v>1.2873000000000001</v>
      </c>
      <c r="S728">
        <v>104.75</v>
      </c>
      <c r="T728">
        <v>1.9088000000000001</v>
      </c>
      <c r="U728">
        <v>0.78129999999999999</v>
      </c>
      <c r="V728">
        <v>0.73160000000000003</v>
      </c>
      <c r="W728">
        <v>1.1951000000000001</v>
      </c>
      <c r="X728">
        <v>6.3102</v>
      </c>
      <c r="Y728">
        <v>7.1359000000000004</v>
      </c>
      <c r="Z728">
        <v>43.534999999999997</v>
      </c>
      <c r="AA728">
        <v>3.8</v>
      </c>
      <c r="AB728">
        <v>6.0857999999999999</v>
      </c>
      <c r="AC728">
        <v>11.047700000000001</v>
      </c>
      <c r="AD728">
        <v>58</v>
      </c>
      <c r="AE728">
        <v>6.9030000000000005</v>
      </c>
      <c r="AF728">
        <v>93.924999999999997</v>
      </c>
      <c r="AG728">
        <v>94.5</v>
      </c>
      <c r="AH728">
        <v>436.1</v>
      </c>
      <c r="AI728">
        <v>49.72</v>
      </c>
      <c r="AJ728">
        <v>619.25</v>
      </c>
      <c r="AK728">
        <v>204.75</v>
      </c>
      <c r="AL728">
        <v>8.61</v>
      </c>
      <c r="AM728">
        <v>318</v>
      </c>
    </row>
    <row r="729" spans="2:39" x14ac:dyDescent="0.25">
      <c r="B729" s="15">
        <v>38464</v>
      </c>
      <c r="C729">
        <v>10157.709999999999</v>
      </c>
      <c r="D729">
        <v>1152.1199999999999</v>
      </c>
      <c r="E729">
        <v>1932.19</v>
      </c>
      <c r="F729">
        <v>4849.3</v>
      </c>
      <c r="G729">
        <v>9367.49</v>
      </c>
      <c r="H729">
        <v>4223.04</v>
      </c>
      <c r="I729">
        <v>11045.95</v>
      </c>
      <c r="J729">
        <v>1130.8900000000001</v>
      </c>
      <c r="K729">
        <v>11045.95</v>
      </c>
      <c r="L729">
        <v>13693.55</v>
      </c>
      <c r="M729">
        <v>3.597</v>
      </c>
      <c r="N729">
        <v>3.9161000000000001</v>
      </c>
      <c r="O729">
        <v>4.2449000000000003</v>
      </c>
      <c r="P729">
        <v>4.5792999999999999</v>
      </c>
      <c r="Q729">
        <v>83.5</v>
      </c>
      <c r="R729">
        <v>1.3065</v>
      </c>
      <c r="S729">
        <v>106.01</v>
      </c>
      <c r="T729">
        <v>1.9144999999999999</v>
      </c>
      <c r="U729">
        <v>0.78129999999999999</v>
      </c>
      <c r="V729">
        <v>0.73119999999999996</v>
      </c>
      <c r="W729">
        <v>1.1811</v>
      </c>
      <c r="X729">
        <v>6.2477999999999998</v>
      </c>
      <c r="Y729">
        <v>7.0134999999999996</v>
      </c>
      <c r="Z729">
        <v>43.734999999999999</v>
      </c>
      <c r="AA729">
        <v>3.8</v>
      </c>
      <c r="AB729">
        <v>6.0484999999999998</v>
      </c>
      <c r="AC729">
        <v>11.0625</v>
      </c>
      <c r="AD729">
        <v>56.15</v>
      </c>
      <c r="AE729">
        <v>7.2750000000000004</v>
      </c>
      <c r="AF729">
        <v>92.025000000000006</v>
      </c>
      <c r="AG729">
        <v>93.5</v>
      </c>
      <c r="AH729">
        <v>434.3</v>
      </c>
      <c r="AI729">
        <v>55.39</v>
      </c>
      <c r="AJ729">
        <v>633</v>
      </c>
      <c r="AK729">
        <v>209.25</v>
      </c>
      <c r="AL729">
        <v>8.35</v>
      </c>
      <c r="AM729">
        <v>309.25</v>
      </c>
    </row>
    <row r="730" spans="2:39" x14ac:dyDescent="0.25">
      <c r="B730" s="15">
        <v>38457</v>
      </c>
      <c r="C730">
        <v>10087.51</v>
      </c>
      <c r="D730">
        <v>1142.6199999999999</v>
      </c>
      <c r="E730">
        <v>1908.15</v>
      </c>
      <c r="F730">
        <v>4891.6000000000004</v>
      </c>
      <c r="G730">
        <v>9277.1200000000008</v>
      </c>
      <c r="H730">
        <v>4312.25</v>
      </c>
      <c r="I730">
        <v>11370.69</v>
      </c>
      <c r="J730">
        <v>1150.67</v>
      </c>
      <c r="K730">
        <v>11370.69</v>
      </c>
      <c r="L730">
        <v>13638.75</v>
      </c>
      <c r="M730">
        <v>3.4902000000000002</v>
      </c>
      <c r="N730">
        <v>3.8715000000000002</v>
      </c>
      <c r="O730">
        <v>4.2405999999999997</v>
      </c>
      <c r="P730">
        <v>4.6083999999999996</v>
      </c>
      <c r="Q730">
        <v>84.56</v>
      </c>
      <c r="R730">
        <v>1.2924</v>
      </c>
      <c r="S730">
        <v>107.8</v>
      </c>
      <c r="T730">
        <v>1.8927</v>
      </c>
      <c r="U730">
        <v>0.76829999999999998</v>
      </c>
      <c r="V730">
        <v>0.71609999999999996</v>
      </c>
      <c r="W730">
        <v>1.1999</v>
      </c>
      <c r="X730">
        <v>6.3651999999999997</v>
      </c>
      <c r="Y730">
        <v>7.0964</v>
      </c>
      <c r="Z730">
        <v>43.83</v>
      </c>
      <c r="AA730">
        <v>3.8</v>
      </c>
      <c r="AB730">
        <v>6.2782999999999998</v>
      </c>
      <c r="AC730">
        <v>11.115</v>
      </c>
      <c r="AD730">
        <v>52.06</v>
      </c>
      <c r="AE730">
        <v>7.0220000000000002</v>
      </c>
      <c r="AF730">
        <v>89.45</v>
      </c>
      <c r="AG730">
        <v>94.9</v>
      </c>
      <c r="AH730">
        <v>424.9</v>
      </c>
      <c r="AI730">
        <v>50.49</v>
      </c>
      <c r="AJ730">
        <v>616.25</v>
      </c>
      <c r="AK730">
        <v>206.25</v>
      </c>
      <c r="AL730">
        <v>8.08</v>
      </c>
      <c r="AM730">
        <v>305.25</v>
      </c>
    </row>
    <row r="731" spans="2:39" x14ac:dyDescent="0.25">
      <c r="B731" s="15">
        <v>38450</v>
      </c>
      <c r="C731">
        <v>10461.34</v>
      </c>
      <c r="D731">
        <v>1181.2</v>
      </c>
      <c r="E731">
        <v>1999.35</v>
      </c>
      <c r="F731">
        <v>4983.6000000000004</v>
      </c>
      <c r="G731">
        <v>9623.7199999999993</v>
      </c>
      <c r="H731">
        <v>4400.68</v>
      </c>
      <c r="I731">
        <v>11874.75</v>
      </c>
      <c r="J731">
        <v>1201.3</v>
      </c>
      <c r="K731">
        <v>11874.75</v>
      </c>
      <c r="L731">
        <v>13666.72</v>
      </c>
      <c r="M731">
        <v>3.7412000000000001</v>
      </c>
      <c r="N731">
        <v>4.1338999999999997</v>
      </c>
      <c r="O731">
        <v>4.4683000000000002</v>
      </c>
      <c r="P731">
        <v>4.7683</v>
      </c>
      <c r="Q731">
        <v>84.4</v>
      </c>
      <c r="R731">
        <v>1.2932000000000001</v>
      </c>
      <c r="S731">
        <v>108.24</v>
      </c>
      <c r="T731">
        <v>1.8856000000000002</v>
      </c>
      <c r="U731">
        <v>0.77180000000000004</v>
      </c>
      <c r="V731">
        <v>0.71689999999999998</v>
      </c>
      <c r="W731">
        <v>1.1973</v>
      </c>
      <c r="X731">
        <v>6.3304</v>
      </c>
      <c r="Y731">
        <v>7.0888999999999998</v>
      </c>
      <c r="Z731">
        <v>43.766300000000001</v>
      </c>
      <c r="AA731">
        <v>3.8</v>
      </c>
      <c r="AB731">
        <v>6.1482999999999999</v>
      </c>
      <c r="AC731">
        <v>11.130800000000001</v>
      </c>
      <c r="AD731">
        <v>53.21</v>
      </c>
      <c r="AE731">
        <v>7.165</v>
      </c>
      <c r="AF731">
        <v>88.275000000000006</v>
      </c>
      <c r="AG731">
        <v>95.75</v>
      </c>
      <c r="AH731">
        <v>426.9</v>
      </c>
      <c r="AI731">
        <v>53.32</v>
      </c>
      <c r="AJ731">
        <v>612</v>
      </c>
      <c r="AK731">
        <v>204</v>
      </c>
      <c r="AL731">
        <v>8.48</v>
      </c>
      <c r="AM731">
        <v>310</v>
      </c>
    </row>
    <row r="732" spans="2:39" x14ac:dyDescent="0.25">
      <c r="B732" s="15">
        <v>38443</v>
      </c>
      <c r="C732">
        <v>10404.299999999999</v>
      </c>
      <c r="D732">
        <v>1172.92</v>
      </c>
      <c r="E732">
        <v>1984.81</v>
      </c>
      <c r="F732">
        <v>4914</v>
      </c>
      <c r="G732">
        <v>9638.6299999999992</v>
      </c>
      <c r="H732">
        <v>4373.53</v>
      </c>
      <c r="I732">
        <v>11723.63</v>
      </c>
      <c r="J732">
        <v>1186.5</v>
      </c>
      <c r="K732">
        <v>11723.63</v>
      </c>
      <c r="L732">
        <v>13491.35</v>
      </c>
      <c r="M732">
        <v>3.7250999999999999</v>
      </c>
      <c r="N732">
        <v>4.1228999999999996</v>
      </c>
      <c r="O732">
        <v>4.4474999999999998</v>
      </c>
      <c r="P732">
        <v>4.7210000000000001</v>
      </c>
      <c r="Q732">
        <v>84.43</v>
      </c>
      <c r="R732">
        <v>1.2913999999999999</v>
      </c>
      <c r="S732">
        <v>107.56</v>
      </c>
      <c r="T732">
        <v>1.8822999999999999</v>
      </c>
      <c r="U732">
        <v>0.77129999999999999</v>
      </c>
      <c r="V732">
        <v>0.70889999999999997</v>
      </c>
      <c r="W732">
        <v>1.2027000000000001</v>
      </c>
      <c r="X732">
        <v>6.3548</v>
      </c>
      <c r="Y732">
        <v>7.1036999999999999</v>
      </c>
      <c r="Z732">
        <v>43.75</v>
      </c>
      <c r="AA732">
        <v>3.8</v>
      </c>
      <c r="AB732">
        <v>6.2439999999999998</v>
      </c>
      <c r="AC732">
        <v>11.165800000000001</v>
      </c>
      <c r="AD732">
        <v>52.8</v>
      </c>
      <c r="AE732">
        <v>7</v>
      </c>
      <c r="AF732">
        <v>89.724999999999994</v>
      </c>
      <c r="AG732">
        <v>99.95</v>
      </c>
      <c r="AH732">
        <v>425.9</v>
      </c>
      <c r="AI732">
        <v>57.27</v>
      </c>
      <c r="AJ732">
        <v>614</v>
      </c>
      <c r="AK732">
        <v>212.75</v>
      </c>
      <c r="AL732">
        <v>8.52</v>
      </c>
      <c r="AM732">
        <v>322.5</v>
      </c>
    </row>
    <row r="733" spans="2:39" x14ac:dyDescent="0.25">
      <c r="B733" s="15">
        <v>38436</v>
      </c>
      <c r="C733">
        <v>10442.870000000001</v>
      </c>
      <c r="D733">
        <v>1171.42</v>
      </c>
      <c r="E733">
        <v>1991.06</v>
      </c>
      <c r="F733">
        <v>4922.5</v>
      </c>
      <c r="G733">
        <v>9533.1</v>
      </c>
      <c r="H733">
        <v>4343.6000000000004</v>
      </c>
      <c r="I733">
        <v>11761.1</v>
      </c>
      <c r="J733">
        <v>1193.77</v>
      </c>
      <c r="K733">
        <v>11761.1</v>
      </c>
      <c r="L733">
        <v>13597.1</v>
      </c>
      <c r="M733">
        <v>3.8506999999999998</v>
      </c>
      <c r="N733">
        <v>4.3068999999999997</v>
      </c>
      <c r="O733">
        <v>4.5929000000000002</v>
      </c>
      <c r="P733">
        <v>4.8440000000000003</v>
      </c>
      <c r="Q733">
        <v>84.15</v>
      </c>
      <c r="R733">
        <v>1.2959000000000001</v>
      </c>
      <c r="S733">
        <v>106.39</v>
      </c>
      <c r="T733">
        <v>1.871</v>
      </c>
      <c r="U733">
        <v>0.77149999999999996</v>
      </c>
      <c r="V733">
        <v>0.71399999999999997</v>
      </c>
      <c r="W733">
        <v>1.1997</v>
      </c>
      <c r="X733">
        <v>6.3364000000000003</v>
      </c>
      <c r="Y733">
        <v>7.0336999999999996</v>
      </c>
      <c r="Z733">
        <v>43.7562</v>
      </c>
      <c r="AA733">
        <v>3.8</v>
      </c>
      <c r="AB733">
        <v>6.2</v>
      </c>
      <c r="AC733">
        <v>11.2645</v>
      </c>
      <c r="AD733">
        <v>51.59</v>
      </c>
      <c r="AE733">
        <v>6.9329999999999998</v>
      </c>
      <c r="AF733">
        <v>88.35</v>
      </c>
      <c r="AG733">
        <v>95.8</v>
      </c>
      <c r="AH733">
        <v>424.8</v>
      </c>
      <c r="AI733">
        <v>54.84</v>
      </c>
      <c r="AJ733">
        <v>628.75</v>
      </c>
      <c r="AK733">
        <v>210.5</v>
      </c>
      <c r="AL733">
        <v>8.67</v>
      </c>
      <c r="AM733">
        <v>338.5</v>
      </c>
    </row>
    <row r="734" spans="2:39" x14ac:dyDescent="0.25">
      <c r="B734" s="15">
        <v>38429</v>
      </c>
      <c r="C734">
        <v>10629.67</v>
      </c>
      <c r="D734">
        <v>1189.6400000000001</v>
      </c>
      <c r="E734">
        <v>2007.79</v>
      </c>
      <c r="F734">
        <v>4923.3</v>
      </c>
      <c r="G734">
        <v>9754.69</v>
      </c>
      <c r="H734">
        <v>4327.18</v>
      </c>
      <c r="I734">
        <v>11879.81</v>
      </c>
      <c r="J734">
        <v>1203.26</v>
      </c>
      <c r="K734">
        <v>11879.81</v>
      </c>
      <c r="L734">
        <v>13828.37</v>
      </c>
      <c r="M734">
        <v>3.6936999999999998</v>
      </c>
      <c r="N734">
        <v>4.1646000000000001</v>
      </c>
      <c r="O734">
        <v>4.5065999999999997</v>
      </c>
      <c r="P734">
        <v>4.8100000000000005</v>
      </c>
      <c r="Q734">
        <v>82.05</v>
      </c>
      <c r="R734">
        <v>1.3326</v>
      </c>
      <c r="S734">
        <v>104.75</v>
      </c>
      <c r="T734">
        <v>1.9220000000000002</v>
      </c>
      <c r="U734">
        <v>0.79500000000000004</v>
      </c>
      <c r="V734">
        <v>0.74480000000000002</v>
      </c>
      <c r="W734">
        <v>1.1637999999999999</v>
      </c>
      <c r="X734">
        <v>6.1081000000000003</v>
      </c>
      <c r="Y734">
        <v>6.8495999999999997</v>
      </c>
      <c r="Z734">
        <v>43.655000000000001</v>
      </c>
      <c r="AA734">
        <v>3.8</v>
      </c>
      <c r="AB734">
        <v>6.0545</v>
      </c>
      <c r="AC734">
        <v>11.1625</v>
      </c>
      <c r="AD734">
        <v>50.94</v>
      </c>
      <c r="AE734">
        <v>7.3769999999999998</v>
      </c>
      <c r="AF734">
        <v>87.4</v>
      </c>
      <c r="AG734">
        <v>101.35</v>
      </c>
      <c r="AH734">
        <v>439.7</v>
      </c>
      <c r="AI734">
        <v>56.72</v>
      </c>
      <c r="AJ734">
        <v>649</v>
      </c>
      <c r="AK734">
        <v>219.75</v>
      </c>
      <c r="AL734">
        <v>9.0299999999999994</v>
      </c>
      <c r="AM734">
        <v>356.5</v>
      </c>
    </row>
    <row r="735" spans="2:39" x14ac:dyDescent="0.25">
      <c r="B735" s="15">
        <v>38422</v>
      </c>
      <c r="C735">
        <v>10774.36</v>
      </c>
      <c r="D735">
        <v>1200.08</v>
      </c>
      <c r="E735">
        <v>2041.6</v>
      </c>
      <c r="F735">
        <v>4982</v>
      </c>
      <c r="G735">
        <v>9691.44</v>
      </c>
      <c r="H735">
        <v>4360.49</v>
      </c>
      <c r="I735">
        <v>11923.89</v>
      </c>
      <c r="J735">
        <v>1200</v>
      </c>
      <c r="K735">
        <v>11923.89</v>
      </c>
      <c r="L735">
        <v>13890.93</v>
      </c>
      <c r="M735">
        <v>3.7160000000000002</v>
      </c>
      <c r="N735">
        <v>4.2168999999999999</v>
      </c>
      <c r="O735">
        <v>4.5423</v>
      </c>
      <c r="P735">
        <v>4.8093000000000004</v>
      </c>
      <c r="Q735">
        <v>81.42</v>
      </c>
      <c r="R735">
        <v>1.3458000000000001</v>
      </c>
      <c r="S735">
        <v>104</v>
      </c>
      <c r="T735">
        <v>1.9264999999999999</v>
      </c>
      <c r="U735">
        <v>0.79310000000000003</v>
      </c>
      <c r="V735">
        <v>0.73970000000000002</v>
      </c>
      <c r="W735">
        <v>1.1503000000000001</v>
      </c>
      <c r="X735">
        <v>6.0731999999999999</v>
      </c>
      <c r="Y735">
        <v>6.7397999999999998</v>
      </c>
      <c r="Z735">
        <v>43.564999999999998</v>
      </c>
      <c r="AA735">
        <v>3.8</v>
      </c>
      <c r="AB735">
        <v>5.8550000000000004</v>
      </c>
      <c r="AC735">
        <v>11.0633</v>
      </c>
      <c r="AD735">
        <v>53.65</v>
      </c>
      <c r="AE735">
        <v>7.5350000000000001</v>
      </c>
      <c r="AF735">
        <v>89.1</v>
      </c>
      <c r="AG735">
        <v>100.3</v>
      </c>
      <c r="AH735">
        <v>446.8</v>
      </c>
      <c r="AI735">
        <v>54.43</v>
      </c>
      <c r="AJ735">
        <v>656.75</v>
      </c>
      <c r="AK735">
        <v>217.5</v>
      </c>
      <c r="AL735">
        <v>9.17</v>
      </c>
      <c r="AM735">
        <v>351.5</v>
      </c>
    </row>
    <row r="736" spans="2:39" x14ac:dyDescent="0.25">
      <c r="B736" s="15">
        <v>38415</v>
      </c>
      <c r="C736">
        <v>10940.55</v>
      </c>
      <c r="D736">
        <v>1222.1300000000001</v>
      </c>
      <c r="E736">
        <v>2070.61</v>
      </c>
      <c r="F736">
        <v>5036.3</v>
      </c>
      <c r="G736">
        <v>9927.2000000000007</v>
      </c>
      <c r="H736">
        <v>4423.5200000000004</v>
      </c>
      <c r="I736">
        <v>11873.05</v>
      </c>
      <c r="J736">
        <v>1192.1099999999999</v>
      </c>
      <c r="K736">
        <v>11873.05</v>
      </c>
      <c r="L736">
        <v>13730.78</v>
      </c>
      <c r="M736">
        <v>3.556</v>
      </c>
      <c r="N736">
        <v>3.9558999999999997</v>
      </c>
      <c r="O736">
        <v>4.3075999999999999</v>
      </c>
      <c r="P736">
        <v>4.6489000000000003</v>
      </c>
      <c r="Q736">
        <v>82.52</v>
      </c>
      <c r="R736">
        <v>1.3237000000000001</v>
      </c>
      <c r="S736">
        <v>104.78</v>
      </c>
      <c r="T736">
        <v>1.9226999999999999</v>
      </c>
      <c r="U736">
        <v>0.79079999999999995</v>
      </c>
      <c r="V736">
        <v>0.7329</v>
      </c>
      <c r="W736">
        <v>1.1694</v>
      </c>
      <c r="X736">
        <v>6.2209000000000003</v>
      </c>
      <c r="Y736">
        <v>6.8296000000000001</v>
      </c>
      <c r="Z736">
        <v>43.73</v>
      </c>
      <c r="AA736">
        <v>3.8</v>
      </c>
      <c r="AB736">
        <v>5.8319999999999999</v>
      </c>
      <c r="AC736">
        <v>11.032999999999999</v>
      </c>
      <c r="AD736">
        <v>50.75</v>
      </c>
      <c r="AE736">
        <v>7.3490000000000002</v>
      </c>
      <c r="AF736">
        <v>89.025000000000006</v>
      </c>
      <c r="AG736">
        <v>90</v>
      </c>
      <c r="AH736">
        <v>435.1</v>
      </c>
      <c r="AI736">
        <v>53.78</v>
      </c>
      <c r="AJ736">
        <v>622.75</v>
      </c>
      <c r="AK736">
        <v>209</v>
      </c>
      <c r="AL736">
        <v>8.8699999999999992</v>
      </c>
      <c r="AM736">
        <v>329</v>
      </c>
    </row>
    <row r="737" spans="2:39" x14ac:dyDescent="0.25">
      <c r="B737" s="15">
        <v>38408</v>
      </c>
      <c r="C737">
        <v>10841.6</v>
      </c>
      <c r="D737">
        <v>1211.3699999999999</v>
      </c>
      <c r="E737">
        <v>2065.4</v>
      </c>
      <c r="F737">
        <v>5006.8</v>
      </c>
      <c r="G737">
        <v>9741.3700000000008</v>
      </c>
      <c r="H737">
        <v>4348.6400000000003</v>
      </c>
      <c r="I737">
        <v>11658.25</v>
      </c>
      <c r="J737">
        <v>1167.33</v>
      </c>
      <c r="K737">
        <v>11658.25</v>
      </c>
      <c r="L737">
        <v>14157.09</v>
      </c>
      <c r="M737">
        <v>3.5219</v>
      </c>
      <c r="N737">
        <v>3.8944000000000001</v>
      </c>
      <c r="O737">
        <v>4.2637999999999998</v>
      </c>
      <c r="P737">
        <v>4.6386000000000003</v>
      </c>
      <c r="Q737">
        <v>82.66</v>
      </c>
      <c r="R737">
        <v>1.3245</v>
      </c>
      <c r="S737">
        <v>105.23</v>
      </c>
      <c r="T737">
        <v>1.9194</v>
      </c>
      <c r="U737">
        <v>0.78649999999999998</v>
      </c>
      <c r="V737">
        <v>0.72350000000000003</v>
      </c>
      <c r="W737">
        <v>1.1618999999999999</v>
      </c>
      <c r="X737">
        <v>6.2305999999999999</v>
      </c>
      <c r="Y737">
        <v>6.8494999999999999</v>
      </c>
      <c r="Z737">
        <v>43.7</v>
      </c>
      <c r="AA737">
        <v>3.8</v>
      </c>
      <c r="AB737">
        <v>5.79</v>
      </c>
      <c r="AC737">
        <v>11.1008</v>
      </c>
      <c r="AD737">
        <v>49.1</v>
      </c>
      <c r="AE737">
        <v>7.2910000000000004</v>
      </c>
      <c r="AF737">
        <v>87.825000000000003</v>
      </c>
      <c r="AG737">
        <v>84.3</v>
      </c>
      <c r="AH737">
        <v>436.1</v>
      </c>
      <c r="AI737">
        <v>51.49</v>
      </c>
      <c r="AJ737">
        <v>597.5</v>
      </c>
      <c r="AK737">
        <v>211.5</v>
      </c>
      <c r="AL737">
        <v>8.64</v>
      </c>
      <c r="AM737">
        <v>323.25</v>
      </c>
    </row>
    <row r="738" spans="2:39" x14ac:dyDescent="0.25">
      <c r="B738" s="15">
        <v>38401</v>
      </c>
      <c r="C738">
        <v>10785.22</v>
      </c>
      <c r="D738">
        <v>1201.5899999999999</v>
      </c>
      <c r="E738">
        <v>2058.62</v>
      </c>
      <c r="F738">
        <v>5057.2</v>
      </c>
      <c r="G738">
        <v>9658.75</v>
      </c>
      <c r="H738">
        <v>4359.47</v>
      </c>
      <c r="I738">
        <v>11660.12</v>
      </c>
      <c r="J738">
        <v>1166.57</v>
      </c>
      <c r="K738">
        <v>11660.12</v>
      </c>
      <c r="L738">
        <v>14087.87</v>
      </c>
      <c r="M738">
        <v>3.4350000000000001</v>
      </c>
      <c r="N738">
        <v>3.8721999999999999</v>
      </c>
      <c r="O738">
        <v>4.2655000000000003</v>
      </c>
      <c r="P738">
        <v>4.6494999999999997</v>
      </c>
      <c r="Q738">
        <v>83.49</v>
      </c>
      <c r="R738">
        <v>1.3071999999999999</v>
      </c>
      <c r="S738">
        <v>105.65</v>
      </c>
      <c r="T738">
        <v>1.8942999999999999</v>
      </c>
      <c r="U738">
        <v>0.78839999999999999</v>
      </c>
      <c r="V738">
        <v>0.72299999999999998</v>
      </c>
      <c r="W738">
        <v>1.1830000000000001</v>
      </c>
      <c r="X738">
        <v>6.3479000000000001</v>
      </c>
      <c r="Y738">
        <v>6.9696999999999996</v>
      </c>
      <c r="Z738">
        <v>43.848799999999997</v>
      </c>
      <c r="AA738">
        <v>3.8</v>
      </c>
      <c r="AB738">
        <v>5.9275000000000002</v>
      </c>
      <c r="AC738">
        <v>11.077500000000001</v>
      </c>
      <c r="AD738">
        <v>46.54</v>
      </c>
      <c r="AE738">
        <v>7.39</v>
      </c>
      <c r="AF738">
        <v>88.95</v>
      </c>
      <c r="AG738">
        <v>83.3</v>
      </c>
      <c r="AH738">
        <v>427.1</v>
      </c>
      <c r="AI738">
        <v>48.35</v>
      </c>
      <c r="AJ738">
        <v>552.5</v>
      </c>
      <c r="AK738">
        <v>200</v>
      </c>
      <c r="AL738">
        <v>8.85</v>
      </c>
      <c r="AM738">
        <v>296</v>
      </c>
    </row>
    <row r="739" spans="2:39" x14ac:dyDescent="0.25">
      <c r="B739" s="15">
        <v>38394</v>
      </c>
      <c r="C739">
        <v>10796.01</v>
      </c>
      <c r="D739">
        <v>1205.3</v>
      </c>
      <c r="E739">
        <v>2076.66</v>
      </c>
      <c r="F739">
        <v>5044.2</v>
      </c>
      <c r="G739">
        <v>9558.5</v>
      </c>
      <c r="H739">
        <v>4387.8</v>
      </c>
      <c r="I739">
        <v>11553.56</v>
      </c>
      <c r="J739">
        <v>1160.7</v>
      </c>
      <c r="K739">
        <v>11553.56</v>
      </c>
      <c r="L739">
        <v>13845.63</v>
      </c>
      <c r="M739">
        <v>3.3235999999999999</v>
      </c>
      <c r="N739">
        <v>3.6863000000000001</v>
      </c>
      <c r="O739">
        <v>4.0843999999999996</v>
      </c>
      <c r="P739">
        <v>4.4805000000000001</v>
      </c>
      <c r="Q739">
        <v>84.57</v>
      </c>
      <c r="R739">
        <v>1.2866</v>
      </c>
      <c r="S739">
        <v>105.72</v>
      </c>
      <c r="T739">
        <v>1.8686</v>
      </c>
      <c r="U739">
        <v>0.78610000000000002</v>
      </c>
      <c r="V739">
        <v>0.71399999999999997</v>
      </c>
      <c r="W739">
        <v>1.2107000000000001</v>
      </c>
      <c r="X739">
        <v>6.5591999999999997</v>
      </c>
      <c r="Y739">
        <v>7.0739999999999998</v>
      </c>
      <c r="Z739">
        <v>43.825000000000003</v>
      </c>
      <c r="AA739">
        <v>3.8</v>
      </c>
      <c r="AB739">
        <v>6.085</v>
      </c>
      <c r="AC739">
        <v>11.149699999999999</v>
      </c>
      <c r="AD739">
        <v>44.95</v>
      </c>
      <c r="AE739">
        <v>7.21</v>
      </c>
      <c r="AF739">
        <v>90.1</v>
      </c>
      <c r="AG739">
        <v>85.75</v>
      </c>
      <c r="AH739">
        <v>420.5</v>
      </c>
      <c r="AI739">
        <v>47.16</v>
      </c>
      <c r="AJ739">
        <v>525.75</v>
      </c>
      <c r="AK739">
        <v>198.25</v>
      </c>
      <c r="AL739">
        <v>9.1300000000000008</v>
      </c>
      <c r="AM739">
        <v>294.5</v>
      </c>
    </row>
    <row r="740" spans="2:39" x14ac:dyDescent="0.25">
      <c r="B740" s="15">
        <v>38387</v>
      </c>
      <c r="C740">
        <v>10716.13</v>
      </c>
      <c r="D740">
        <v>1203.03</v>
      </c>
      <c r="E740">
        <v>2086.66</v>
      </c>
      <c r="F740">
        <v>4941.5</v>
      </c>
      <c r="G740">
        <v>9358.2800000000007</v>
      </c>
      <c r="H740">
        <v>4339.28</v>
      </c>
      <c r="I740">
        <v>11360.4</v>
      </c>
      <c r="J740">
        <v>1145.51</v>
      </c>
      <c r="K740">
        <v>11360.4</v>
      </c>
      <c r="L740">
        <v>13585.17</v>
      </c>
      <c r="M740">
        <v>3.2808000000000002</v>
      </c>
      <c r="N740">
        <v>3.67</v>
      </c>
      <c r="O740">
        <v>4.0753000000000004</v>
      </c>
      <c r="P740">
        <v>4.4817</v>
      </c>
      <c r="Q740">
        <v>84.39</v>
      </c>
      <c r="R740">
        <v>1.2868999999999999</v>
      </c>
      <c r="S740">
        <v>104.09</v>
      </c>
      <c r="T740">
        <v>1.8757999999999999</v>
      </c>
      <c r="U740">
        <v>0.77039999999999997</v>
      </c>
      <c r="V740">
        <v>0.71020000000000005</v>
      </c>
      <c r="W740">
        <v>1.2113</v>
      </c>
      <c r="X740">
        <v>6.4443999999999999</v>
      </c>
      <c r="Y740">
        <v>7.0528000000000004</v>
      </c>
      <c r="Z740">
        <v>43.475000000000001</v>
      </c>
      <c r="AA740">
        <v>3.8</v>
      </c>
      <c r="AB740">
        <v>6.1769999999999996</v>
      </c>
      <c r="AC740">
        <v>11.141999999999999</v>
      </c>
      <c r="AD740">
        <v>43.2</v>
      </c>
      <c r="AE740">
        <v>6.64</v>
      </c>
      <c r="AF740">
        <v>90.924999999999997</v>
      </c>
      <c r="AG740">
        <v>84.6</v>
      </c>
      <c r="AH740">
        <v>414</v>
      </c>
      <c r="AI740">
        <v>46.48</v>
      </c>
      <c r="AJ740">
        <v>499.5</v>
      </c>
      <c r="AK740">
        <v>195</v>
      </c>
      <c r="AL740">
        <v>9.08</v>
      </c>
      <c r="AM740">
        <v>287.75</v>
      </c>
    </row>
    <row r="741" spans="2:39" x14ac:dyDescent="0.25">
      <c r="B741" s="15">
        <v>38380</v>
      </c>
      <c r="C741">
        <v>10427.200000000001</v>
      </c>
      <c r="D741">
        <v>1171.3599999999999</v>
      </c>
      <c r="E741">
        <v>2035.83</v>
      </c>
      <c r="F741">
        <v>4832.8</v>
      </c>
      <c r="G741">
        <v>9141.7800000000007</v>
      </c>
      <c r="H741">
        <v>4201.8100000000004</v>
      </c>
      <c r="I741">
        <v>11320.58</v>
      </c>
      <c r="J741">
        <v>1140.7</v>
      </c>
      <c r="K741">
        <v>11320.58</v>
      </c>
      <c r="L741">
        <v>13650.06</v>
      </c>
      <c r="M741">
        <v>3.2551000000000001</v>
      </c>
      <c r="N741">
        <v>3.6907999999999999</v>
      </c>
      <c r="O741">
        <v>4.1397000000000004</v>
      </c>
      <c r="P741">
        <v>4.6078999999999999</v>
      </c>
      <c r="Q741">
        <v>83.48</v>
      </c>
      <c r="R741">
        <v>1.3038000000000001</v>
      </c>
      <c r="S741">
        <v>103.28</v>
      </c>
      <c r="T741">
        <v>1.8881000000000001</v>
      </c>
      <c r="U741">
        <v>0.77500000000000002</v>
      </c>
      <c r="V741">
        <v>0.71260000000000001</v>
      </c>
      <c r="W741">
        <v>1.1865000000000001</v>
      </c>
      <c r="X741">
        <v>6.3333000000000004</v>
      </c>
      <c r="Y741">
        <v>6.9863999999999997</v>
      </c>
      <c r="Z741">
        <v>43.725000000000001</v>
      </c>
      <c r="AA741">
        <v>3.8</v>
      </c>
      <c r="AB741">
        <v>5.9424999999999999</v>
      </c>
      <c r="AC741">
        <v>11.2455</v>
      </c>
      <c r="AD741">
        <v>43.35</v>
      </c>
      <c r="AE741">
        <v>6.7949999999999999</v>
      </c>
      <c r="AF741">
        <v>89.775000000000006</v>
      </c>
      <c r="AG741">
        <v>83.5</v>
      </c>
      <c r="AH741">
        <v>425.8</v>
      </c>
      <c r="AI741">
        <v>47.18</v>
      </c>
      <c r="AJ741">
        <v>514</v>
      </c>
      <c r="AK741">
        <v>195.75</v>
      </c>
      <c r="AL741">
        <v>9.15</v>
      </c>
      <c r="AM741">
        <v>290</v>
      </c>
    </row>
    <row r="742" spans="2:39" x14ac:dyDescent="0.25">
      <c r="B742" s="15">
        <v>38373</v>
      </c>
      <c r="C742">
        <v>10392.99</v>
      </c>
      <c r="D742">
        <v>1167.8699999999999</v>
      </c>
      <c r="E742">
        <v>2034.27</v>
      </c>
      <c r="F742">
        <v>4803.3</v>
      </c>
      <c r="G742">
        <v>9086.83</v>
      </c>
      <c r="H742">
        <v>4213.7</v>
      </c>
      <c r="I742">
        <v>11238.37</v>
      </c>
      <c r="J742">
        <v>1132.18</v>
      </c>
      <c r="K742">
        <v>11238.37</v>
      </c>
      <c r="L742">
        <v>13481.02</v>
      </c>
      <c r="M742">
        <v>3.1419000000000001</v>
      </c>
      <c r="N742">
        <v>3.6352000000000002</v>
      </c>
      <c r="O742">
        <v>4.1398999999999999</v>
      </c>
      <c r="P742">
        <v>4.6426999999999996</v>
      </c>
      <c r="Q742">
        <v>83.26</v>
      </c>
      <c r="R742">
        <v>1.3039000000000001</v>
      </c>
      <c r="S742">
        <v>102.7</v>
      </c>
      <c r="T742">
        <v>1.8771</v>
      </c>
      <c r="U742">
        <v>0.76939999999999997</v>
      </c>
      <c r="V742">
        <v>0.71430000000000005</v>
      </c>
      <c r="W742">
        <v>1.1857</v>
      </c>
      <c r="X742">
        <v>6.2895000000000003</v>
      </c>
      <c r="Y742">
        <v>6.9485000000000001</v>
      </c>
      <c r="Z742">
        <v>43.81</v>
      </c>
      <c r="AA742">
        <v>3.8</v>
      </c>
      <c r="AB742">
        <v>5.9838000000000005</v>
      </c>
      <c r="AC742">
        <v>11.243499999999999</v>
      </c>
      <c r="AD742">
        <v>46.97</v>
      </c>
      <c r="AE742">
        <v>6.8100000000000005</v>
      </c>
      <c r="AF742">
        <v>89.275000000000006</v>
      </c>
      <c r="AG742">
        <v>79.849999999999994</v>
      </c>
      <c r="AH742">
        <v>426.9</v>
      </c>
      <c r="AI742">
        <v>48.53</v>
      </c>
      <c r="AJ742">
        <v>516.75</v>
      </c>
      <c r="AK742">
        <v>197</v>
      </c>
      <c r="AL742">
        <v>8.8800000000000008</v>
      </c>
      <c r="AM742">
        <v>295.75</v>
      </c>
    </row>
    <row r="743" spans="2:39" x14ac:dyDescent="0.25">
      <c r="B743" s="15">
        <v>38366</v>
      </c>
      <c r="C743">
        <v>10558</v>
      </c>
      <c r="D743">
        <v>1184.52</v>
      </c>
      <c r="E743">
        <v>2087.91</v>
      </c>
      <c r="F743">
        <v>4820.8</v>
      </c>
      <c r="G743">
        <v>9057.16</v>
      </c>
      <c r="H743">
        <v>4232.3599999999997</v>
      </c>
      <c r="I743">
        <v>11438.39</v>
      </c>
      <c r="J743">
        <v>1145.69</v>
      </c>
      <c r="K743">
        <v>11438.39</v>
      </c>
      <c r="L743">
        <v>13494.78</v>
      </c>
      <c r="M743">
        <v>3.2244000000000002</v>
      </c>
      <c r="N743">
        <v>3.7114000000000003</v>
      </c>
      <c r="O743">
        <v>4.2080000000000002</v>
      </c>
      <c r="P743">
        <v>4.7275999999999998</v>
      </c>
      <c r="Q743">
        <v>82.97</v>
      </c>
      <c r="R743">
        <v>1.3111999999999999</v>
      </c>
      <c r="S743">
        <v>102.05</v>
      </c>
      <c r="T743">
        <v>1.8705000000000001</v>
      </c>
      <c r="U743">
        <v>0.7591</v>
      </c>
      <c r="V743">
        <v>0.69930000000000003</v>
      </c>
      <c r="W743">
        <v>1.1797</v>
      </c>
      <c r="X743">
        <v>6.2485999999999997</v>
      </c>
      <c r="Y743">
        <v>6.91</v>
      </c>
      <c r="Z743">
        <v>43.747500000000002</v>
      </c>
      <c r="AA743">
        <v>3.8</v>
      </c>
      <c r="AB743">
        <v>6.01</v>
      </c>
      <c r="AC743">
        <v>11.22</v>
      </c>
      <c r="AD743">
        <v>46.17</v>
      </c>
      <c r="AE743">
        <v>6.6</v>
      </c>
      <c r="AF743">
        <v>91.325000000000003</v>
      </c>
      <c r="AG743">
        <v>81.8</v>
      </c>
      <c r="AH743">
        <v>423</v>
      </c>
      <c r="AI743">
        <v>48.38</v>
      </c>
      <c r="AJ743">
        <v>542</v>
      </c>
      <c r="AK743">
        <v>197.25</v>
      </c>
      <c r="AL743">
        <v>8.83</v>
      </c>
      <c r="AM743">
        <v>297.5</v>
      </c>
    </row>
    <row r="744" spans="2:39" x14ac:dyDescent="0.25">
      <c r="B744" s="15">
        <v>38359</v>
      </c>
      <c r="C744">
        <v>10603.96</v>
      </c>
      <c r="D744">
        <v>1186.19</v>
      </c>
      <c r="E744">
        <v>2088.61</v>
      </c>
      <c r="F744">
        <v>4854.1000000000004</v>
      </c>
      <c r="G744">
        <v>9006.2199999999993</v>
      </c>
      <c r="H744">
        <v>4316.3999999999996</v>
      </c>
      <c r="I744">
        <v>11433.24</v>
      </c>
      <c r="J744">
        <v>1145.76</v>
      </c>
      <c r="K744">
        <v>11433.24</v>
      </c>
      <c r="L744">
        <v>13574.86</v>
      </c>
      <c r="M744">
        <v>3.1890999999999998</v>
      </c>
      <c r="N744">
        <v>3.7130000000000001</v>
      </c>
      <c r="O744">
        <v>4.2690000000000001</v>
      </c>
      <c r="P744">
        <v>4.835</v>
      </c>
      <c r="Q744">
        <v>83.6</v>
      </c>
      <c r="R744">
        <v>1.3054000000000001</v>
      </c>
      <c r="S744">
        <v>104.76</v>
      </c>
      <c r="T744">
        <v>1.8712</v>
      </c>
      <c r="U744">
        <v>0.75749999999999995</v>
      </c>
      <c r="V744">
        <v>0.69259999999999999</v>
      </c>
      <c r="W744">
        <v>1.1846000000000001</v>
      </c>
      <c r="X744">
        <v>6.3075999999999999</v>
      </c>
      <c r="Y744">
        <v>6.9272</v>
      </c>
      <c r="Z744">
        <v>43.82</v>
      </c>
      <c r="AA744">
        <v>3.8</v>
      </c>
      <c r="AB744">
        <v>6.0875000000000004</v>
      </c>
      <c r="AC744">
        <v>11.2753</v>
      </c>
      <c r="AD744">
        <v>46.56</v>
      </c>
      <c r="AE744">
        <v>6.45</v>
      </c>
      <c r="AF744">
        <v>88.924999999999997</v>
      </c>
      <c r="AG744">
        <v>77.2</v>
      </c>
      <c r="AH744">
        <v>419.5</v>
      </c>
      <c r="AI744">
        <v>45.43</v>
      </c>
      <c r="AJ744">
        <v>551.75</v>
      </c>
      <c r="AK744">
        <v>206.75</v>
      </c>
      <c r="AL744">
        <v>8.7100000000000009</v>
      </c>
      <c r="AM744">
        <v>309.75</v>
      </c>
    </row>
    <row r="745" spans="2:39" x14ac:dyDescent="0.25">
      <c r="B745" s="15">
        <v>38352</v>
      </c>
      <c r="C745">
        <v>10783.01</v>
      </c>
      <c r="D745">
        <v>1211.92</v>
      </c>
      <c r="E745">
        <v>2175.44</v>
      </c>
      <c r="F745">
        <v>4814.3</v>
      </c>
      <c r="G745">
        <v>9246.65</v>
      </c>
      <c r="H745">
        <v>4256.08</v>
      </c>
      <c r="I745">
        <v>11488.76</v>
      </c>
      <c r="J745">
        <v>1149.6300000000001</v>
      </c>
      <c r="K745">
        <v>11488.76</v>
      </c>
      <c r="L745">
        <v>14230.14</v>
      </c>
      <c r="M745">
        <v>3.0651000000000002</v>
      </c>
      <c r="N745">
        <v>3.6074000000000002</v>
      </c>
      <c r="O745">
        <v>4.2182000000000004</v>
      </c>
      <c r="P745">
        <v>4.8261000000000003</v>
      </c>
      <c r="Q745">
        <v>80.849999999999994</v>
      </c>
      <c r="R745">
        <v>1.3553999999999999</v>
      </c>
      <c r="S745">
        <v>102.63</v>
      </c>
      <c r="T745">
        <v>1.9182000000000001</v>
      </c>
      <c r="U745">
        <v>0.78029999999999999</v>
      </c>
      <c r="V745">
        <v>0.71819999999999995</v>
      </c>
      <c r="W745">
        <v>1.1404000000000001</v>
      </c>
      <c r="X745">
        <v>6.0804999999999998</v>
      </c>
      <c r="Y745">
        <v>6.6558999999999999</v>
      </c>
      <c r="Z745">
        <v>43.46</v>
      </c>
      <c r="AA745">
        <v>3.8</v>
      </c>
      <c r="AB745">
        <v>5.665</v>
      </c>
      <c r="AC745">
        <v>11.147</v>
      </c>
      <c r="AD745">
        <v>44.77</v>
      </c>
      <c r="AE745">
        <v>6.8369999999999997</v>
      </c>
      <c r="AF745">
        <v>87.825000000000003</v>
      </c>
      <c r="AG745">
        <v>86.1</v>
      </c>
      <c r="AH745">
        <v>438.4</v>
      </c>
      <c r="AI745">
        <v>43.45</v>
      </c>
      <c r="AJ745">
        <v>547.75</v>
      </c>
      <c r="AK745">
        <v>204.75</v>
      </c>
      <c r="AL745">
        <v>9.0399999999999991</v>
      </c>
      <c r="AM745">
        <v>307.5</v>
      </c>
    </row>
    <row r="746" spans="2:39" x14ac:dyDescent="0.25">
      <c r="B746" s="15">
        <v>38345</v>
      </c>
      <c r="C746">
        <v>10827.12</v>
      </c>
      <c r="D746">
        <v>1210.1300000000001</v>
      </c>
      <c r="E746">
        <v>2160.62</v>
      </c>
      <c r="F746">
        <v>4798.1000000000004</v>
      </c>
      <c r="G746">
        <v>9287.4</v>
      </c>
      <c r="H746">
        <v>4251.62</v>
      </c>
      <c r="I746">
        <v>11365.48</v>
      </c>
      <c r="J746">
        <v>1134.5899999999999</v>
      </c>
      <c r="K746">
        <v>11365.48</v>
      </c>
      <c r="L746">
        <v>14194.9</v>
      </c>
      <c r="M746">
        <v>2.9922</v>
      </c>
      <c r="N746">
        <v>3.5724999999999998</v>
      </c>
      <c r="O746">
        <v>4.2144000000000004</v>
      </c>
      <c r="P746">
        <v>4.8443000000000005</v>
      </c>
      <c r="Q746">
        <v>81.28</v>
      </c>
      <c r="R746">
        <v>1.3531</v>
      </c>
      <c r="S746">
        <v>103.68</v>
      </c>
      <c r="T746">
        <v>1.9235</v>
      </c>
      <c r="U746">
        <v>0.76890000000000003</v>
      </c>
      <c r="V746">
        <v>0.71719999999999995</v>
      </c>
      <c r="W746">
        <v>1.1435999999999999</v>
      </c>
      <c r="X746">
        <v>6.1234999999999999</v>
      </c>
      <c r="Y746">
        <v>6.6777999999999995</v>
      </c>
      <c r="Z746">
        <v>43.784999999999997</v>
      </c>
      <c r="AA746">
        <v>3.8</v>
      </c>
      <c r="AB746">
        <v>5.6676000000000002</v>
      </c>
      <c r="AC746">
        <v>11.106</v>
      </c>
      <c r="AD746">
        <v>42.9</v>
      </c>
      <c r="AE746">
        <v>6.883</v>
      </c>
      <c r="AF746">
        <v>92.35</v>
      </c>
      <c r="AG746">
        <v>88.05</v>
      </c>
      <c r="AH746">
        <v>441.9</v>
      </c>
      <c r="AI746">
        <v>44.18</v>
      </c>
      <c r="AJ746">
        <v>550.5</v>
      </c>
      <c r="AK746">
        <v>207</v>
      </c>
      <c r="AL746">
        <v>8.86</v>
      </c>
      <c r="AM746">
        <v>309.5</v>
      </c>
    </row>
    <row r="747" spans="2:39" x14ac:dyDescent="0.25">
      <c r="B747" s="15">
        <v>38338</v>
      </c>
      <c r="C747">
        <v>10649.92</v>
      </c>
      <c r="D747">
        <v>1194.22</v>
      </c>
      <c r="E747">
        <v>2135.1999999999998</v>
      </c>
      <c r="F747">
        <v>4696.8</v>
      </c>
      <c r="G747">
        <v>9122.6200000000008</v>
      </c>
      <c r="H747">
        <v>4182.2700000000004</v>
      </c>
      <c r="I747">
        <v>11078.32</v>
      </c>
      <c r="J747">
        <v>1111.3499999999999</v>
      </c>
      <c r="K747">
        <v>11078.32</v>
      </c>
      <c r="L747">
        <v>13992.44</v>
      </c>
      <c r="M747">
        <v>2.9994000000000001</v>
      </c>
      <c r="N747">
        <v>3.5758000000000001</v>
      </c>
      <c r="O747">
        <v>4.1989999999999998</v>
      </c>
      <c r="P747">
        <v>4.8265000000000002</v>
      </c>
      <c r="Q747">
        <v>82.16</v>
      </c>
      <c r="R747">
        <v>1.3307</v>
      </c>
      <c r="S747">
        <v>104.19</v>
      </c>
      <c r="T747">
        <v>1.9418</v>
      </c>
      <c r="U747">
        <v>0.76229999999999998</v>
      </c>
      <c r="V747">
        <v>0.71379999999999999</v>
      </c>
      <c r="W747">
        <v>1.1571</v>
      </c>
      <c r="X747">
        <v>6.1738999999999997</v>
      </c>
      <c r="Y747">
        <v>6.7422000000000004</v>
      </c>
      <c r="Z747">
        <v>43.945</v>
      </c>
      <c r="AA747">
        <v>3.8</v>
      </c>
      <c r="AB747">
        <v>5.7850000000000001</v>
      </c>
      <c r="AC747">
        <v>11.22</v>
      </c>
      <c r="AD747">
        <v>44.13</v>
      </c>
      <c r="AE747">
        <v>6.766</v>
      </c>
      <c r="AF747">
        <v>88.35</v>
      </c>
      <c r="AG747">
        <v>85.75</v>
      </c>
      <c r="AH747">
        <v>441.6</v>
      </c>
      <c r="AI747">
        <v>46.28</v>
      </c>
      <c r="AJ747">
        <v>548.75</v>
      </c>
      <c r="AK747">
        <v>204.5</v>
      </c>
      <c r="AL747">
        <v>8.64</v>
      </c>
      <c r="AM747">
        <v>304.25</v>
      </c>
    </row>
    <row r="748" spans="2:39" x14ac:dyDescent="0.25">
      <c r="B748" s="15">
        <v>38331</v>
      </c>
      <c r="C748">
        <v>10543.22</v>
      </c>
      <c r="D748">
        <v>1188</v>
      </c>
      <c r="E748">
        <v>2128.0700000000002</v>
      </c>
      <c r="F748">
        <v>4694</v>
      </c>
      <c r="G748">
        <v>8965.27</v>
      </c>
      <c r="H748">
        <v>4174.55</v>
      </c>
      <c r="I748">
        <v>10756.8</v>
      </c>
      <c r="J748">
        <v>1083.79</v>
      </c>
      <c r="K748">
        <v>10756.8</v>
      </c>
      <c r="L748">
        <v>13901.81</v>
      </c>
      <c r="M748">
        <v>2.9323000000000001</v>
      </c>
      <c r="N748">
        <v>3.5274999999999999</v>
      </c>
      <c r="O748">
        <v>4.1489000000000003</v>
      </c>
      <c r="P748">
        <v>4.8175999999999997</v>
      </c>
      <c r="Q748">
        <v>82.67</v>
      </c>
      <c r="R748">
        <v>1.3226</v>
      </c>
      <c r="S748">
        <v>105.23</v>
      </c>
      <c r="T748">
        <v>1.9148000000000001</v>
      </c>
      <c r="U748">
        <v>0.75139999999999996</v>
      </c>
      <c r="V748">
        <v>0.70369999999999999</v>
      </c>
      <c r="W748">
        <v>1.1606000000000001</v>
      </c>
      <c r="X748">
        <v>6.2035</v>
      </c>
      <c r="Y748">
        <v>6.7847999999999997</v>
      </c>
      <c r="Z748">
        <v>44.73</v>
      </c>
      <c r="AA748">
        <v>3.8</v>
      </c>
      <c r="AB748">
        <v>5.8149999999999995</v>
      </c>
      <c r="AC748">
        <v>11.341799999999999</v>
      </c>
      <c r="AD748">
        <v>42.31</v>
      </c>
      <c r="AE748">
        <v>6.7059999999999995</v>
      </c>
      <c r="AF748">
        <v>85.5</v>
      </c>
      <c r="AG748">
        <v>82.85</v>
      </c>
      <c r="AH748">
        <v>433.9</v>
      </c>
      <c r="AI748">
        <v>40.71</v>
      </c>
      <c r="AJ748">
        <v>533</v>
      </c>
      <c r="AK748">
        <v>193.5</v>
      </c>
      <c r="AL748">
        <v>8.69</v>
      </c>
      <c r="AM748">
        <v>284</v>
      </c>
    </row>
    <row r="749" spans="2:39" x14ac:dyDescent="0.25">
      <c r="B749" s="15">
        <v>38324</v>
      </c>
      <c r="C749">
        <v>10592.21</v>
      </c>
      <c r="D749">
        <v>1191.17</v>
      </c>
      <c r="E749">
        <v>2147.96</v>
      </c>
      <c r="F749">
        <v>4747.8999999999996</v>
      </c>
      <c r="G749">
        <v>9055.66</v>
      </c>
      <c r="H749">
        <v>4208.87</v>
      </c>
      <c r="I749">
        <v>11074.89</v>
      </c>
      <c r="J749">
        <v>1110.53</v>
      </c>
      <c r="K749">
        <v>11074.89</v>
      </c>
      <c r="L749">
        <v>14211.84</v>
      </c>
      <c r="M749">
        <v>2.9157000000000002</v>
      </c>
      <c r="N749">
        <v>3.5901000000000001</v>
      </c>
      <c r="O749">
        <v>4.2496999999999998</v>
      </c>
      <c r="P749">
        <v>4.9268000000000001</v>
      </c>
      <c r="Q749">
        <v>80.98</v>
      </c>
      <c r="R749">
        <v>1.3453999999999999</v>
      </c>
      <c r="S749">
        <v>102.09</v>
      </c>
      <c r="T749">
        <v>1.9439</v>
      </c>
      <c r="U749">
        <v>0.78169999999999995</v>
      </c>
      <c r="V749">
        <v>0.72070000000000001</v>
      </c>
      <c r="W749">
        <v>1.131</v>
      </c>
      <c r="X749">
        <v>6.0631000000000004</v>
      </c>
      <c r="Y749">
        <v>6.6074000000000002</v>
      </c>
      <c r="Z749">
        <v>44.134999999999998</v>
      </c>
      <c r="AA749">
        <v>3.8</v>
      </c>
      <c r="AB749">
        <v>5.7050000000000001</v>
      </c>
      <c r="AC749">
        <v>11.098000000000001</v>
      </c>
      <c r="AD749">
        <v>45.25</v>
      </c>
      <c r="AE749">
        <v>7.9960000000000004</v>
      </c>
      <c r="AF749">
        <v>87.3</v>
      </c>
      <c r="AG749">
        <v>78.400000000000006</v>
      </c>
      <c r="AH749">
        <v>456</v>
      </c>
      <c r="AI749">
        <v>42.54</v>
      </c>
      <c r="AJ749">
        <v>525.75</v>
      </c>
      <c r="AK749">
        <v>196.25</v>
      </c>
      <c r="AL749">
        <v>8.8000000000000007</v>
      </c>
      <c r="AM749">
        <v>291</v>
      </c>
    </row>
    <row r="750" spans="2:39" x14ac:dyDescent="0.25">
      <c r="B750" s="15">
        <v>38317</v>
      </c>
      <c r="C750">
        <v>10522.23</v>
      </c>
      <c r="D750">
        <v>1182.6500000000001</v>
      </c>
      <c r="E750">
        <v>2101.9699999999998</v>
      </c>
      <c r="F750">
        <v>4741.5</v>
      </c>
      <c r="G750">
        <v>9057.9699999999993</v>
      </c>
      <c r="H750">
        <v>4154.2700000000004</v>
      </c>
      <c r="I750">
        <v>10833.75</v>
      </c>
      <c r="J750">
        <v>1091.21</v>
      </c>
      <c r="K750">
        <v>10833.75</v>
      </c>
      <c r="L750">
        <v>13895.03</v>
      </c>
      <c r="M750">
        <v>3.0291000000000001</v>
      </c>
      <c r="N750">
        <v>3.6316999999999999</v>
      </c>
      <c r="O750">
        <v>4.2458999999999998</v>
      </c>
      <c r="P750">
        <v>4.8853</v>
      </c>
      <c r="Q750">
        <v>81.78</v>
      </c>
      <c r="R750">
        <v>1.3296999999999999</v>
      </c>
      <c r="S750">
        <v>102.59</v>
      </c>
      <c r="T750">
        <v>1.8940999999999999</v>
      </c>
      <c r="U750">
        <v>0.79069999999999996</v>
      </c>
      <c r="V750">
        <v>0.71599999999999997</v>
      </c>
      <c r="W750">
        <v>1.139</v>
      </c>
      <c r="X750">
        <v>6.1005000000000003</v>
      </c>
      <c r="Y750">
        <v>6.7138999999999998</v>
      </c>
      <c r="Z750">
        <v>45.037500000000001</v>
      </c>
      <c r="AA750">
        <v>3.8</v>
      </c>
      <c r="AB750">
        <v>5.835</v>
      </c>
      <c r="AC750">
        <v>11.2538</v>
      </c>
      <c r="AD750">
        <v>48.4</v>
      </c>
      <c r="AE750">
        <v>7.6129999999999995</v>
      </c>
      <c r="AF750">
        <v>90.2</v>
      </c>
      <c r="AG750">
        <v>77</v>
      </c>
      <c r="AH750">
        <v>449.3</v>
      </c>
      <c r="AI750">
        <v>49.44</v>
      </c>
      <c r="AJ750">
        <v>548.5</v>
      </c>
      <c r="AK750">
        <v>197</v>
      </c>
      <c r="AL750">
        <v>8.9700000000000006</v>
      </c>
      <c r="AM750">
        <v>291.25</v>
      </c>
    </row>
    <row r="751" spans="2:39" x14ac:dyDescent="0.25">
      <c r="B751" s="15">
        <v>38310</v>
      </c>
      <c r="C751">
        <v>10456.91</v>
      </c>
      <c r="D751">
        <v>1170.3399999999999</v>
      </c>
      <c r="E751">
        <v>2070.63</v>
      </c>
      <c r="F751">
        <v>4760.8</v>
      </c>
      <c r="G751">
        <v>8959.4</v>
      </c>
      <c r="H751">
        <v>4134.8900000000003</v>
      </c>
      <c r="I751">
        <v>11082.84</v>
      </c>
      <c r="J751">
        <v>1109.77</v>
      </c>
      <c r="K751">
        <v>11082.84</v>
      </c>
      <c r="L751">
        <v>13787.68</v>
      </c>
      <c r="M751">
        <v>2.9167999999999998</v>
      </c>
      <c r="N751">
        <v>3.5655000000000001</v>
      </c>
      <c r="O751">
        <v>4.2035</v>
      </c>
      <c r="P751">
        <v>4.8844000000000003</v>
      </c>
      <c r="Q751">
        <v>83.31</v>
      </c>
      <c r="R751">
        <v>1.3023</v>
      </c>
      <c r="S751">
        <v>103.1</v>
      </c>
      <c r="T751">
        <v>1.8574000000000002</v>
      </c>
      <c r="U751">
        <v>0.78380000000000005</v>
      </c>
      <c r="V751">
        <v>0.7087</v>
      </c>
      <c r="W751">
        <v>1.1617</v>
      </c>
      <c r="X751">
        <v>6.258</v>
      </c>
      <c r="Y751">
        <v>6.8830999999999998</v>
      </c>
      <c r="Z751">
        <v>45.094999999999999</v>
      </c>
      <c r="AA751">
        <v>3.8</v>
      </c>
      <c r="AB751">
        <v>6.0049999999999999</v>
      </c>
      <c r="AC751">
        <v>11.388299999999999</v>
      </c>
      <c r="AD751">
        <v>47.83</v>
      </c>
      <c r="AE751">
        <v>7.6</v>
      </c>
      <c r="AF751">
        <v>84.8</v>
      </c>
      <c r="AG751">
        <v>75.599999999999994</v>
      </c>
      <c r="AH751">
        <v>447</v>
      </c>
      <c r="AI751">
        <v>48.44</v>
      </c>
      <c r="AJ751">
        <v>550.5</v>
      </c>
      <c r="AK751">
        <v>199.25</v>
      </c>
      <c r="AL751">
        <v>8.75</v>
      </c>
      <c r="AM751">
        <v>309.75</v>
      </c>
    </row>
    <row r="752" spans="2:39" x14ac:dyDescent="0.25">
      <c r="B752" s="15">
        <v>38303</v>
      </c>
      <c r="C752">
        <v>10539.01</v>
      </c>
      <c r="D752">
        <v>1184.17</v>
      </c>
      <c r="E752">
        <v>2085.34</v>
      </c>
      <c r="F752">
        <v>4793.8999999999996</v>
      </c>
      <c r="G752">
        <v>8896.3700000000008</v>
      </c>
      <c r="H752">
        <v>4143.3500000000004</v>
      </c>
      <c r="I752">
        <v>11019.98</v>
      </c>
      <c r="J752">
        <v>1104.02</v>
      </c>
      <c r="K752">
        <v>11019.98</v>
      </c>
      <c r="L752">
        <v>13784.46</v>
      </c>
      <c r="M752">
        <v>2.8138000000000001</v>
      </c>
      <c r="N752">
        <v>3.5034000000000001</v>
      </c>
      <c r="O752">
        <v>4.1786000000000003</v>
      </c>
      <c r="P752">
        <v>4.8967000000000001</v>
      </c>
      <c r="Q752">
        <v>83.69</v>
      </c>
      <c r="R752">
        <v>1.2974000000000001</v>
      </c>
      <c r="S752">
        <v>105.57</v>
      </c>
      <c r="T752">
        <v>1.8564000000000001</v>
      </c>
      <c r="U752">
        <v>0.76939999999999997</v>
      </c>
      <c r="V752">
        <v>0.69369999999999998</v>
      </c>
      <c r="W752">
        <v>1.1719999999999999</v>
      </c>
      <c r="X752">
        <v>6.2483000000000004</v>
      </c>
      <c r="Y752">
        <v>6.9105999999999996</v>
      </c>
      <c r="Z752">
        <v>45.155000000000001</v>
      </c>
      <c r="AA752">
        <v>3.8</v>
      </c>
      <c r="AB752">
        <v>6.1162999999999998</v>
      </c>
      <c r="AC752">
        <v>11.3575</v>
      </c>
      <c r="AD752">
        <v>44.34</v>
      </c>
      <c r="AE752">
        <v>7.6219999999999999</v>
      </c>
      <c r="AF752">
        <v>85.625</v>
      </c>
      <c r="AG752">
        <v>69.3</v>
      </c>
      <c r="AH752">
        <v>438.3</v>
      </c>
      <c r="AI752">
        <v>47.32</v>
      </c>
      <c r="AJ752">
        <v>523.5</v>
      </c>
      <c r="AK752">
        <v>200</v>
      </c>
      <c r="AL752">
        <v>8.52</v>
      </c>
      <c r="AM752">
        <v>302.75</v>
      </c>
    </row>
    <row r="753" spans="2:39" x14ac:dyDescent="0.25">
      <c r="B753" s="15">
        <v>38296</v>
      </c>
      <c r="C753">
        <v>10387.540000000001</v>
      </c>
      <c r="D753">
        <v>1166.17</v>
      </c>
      <c r="E753">
        <v>2038.94</v>
      </c>
      <c r="F753">
        <v>4739.8</v>
      </c>
      <c r="G753">
        <v>8868.74</v>
      </c>
      <c r="H753">
        <v>4063.58</v>
      </c>
      <c r="I753">
        <v>11061.77</v>
      </c>
      <c r="J753">
        <v>1112.1300000000001</v>
      </c>
      <c r="K753">
        <v>11061.77</v>
      </c>
      <c r="L753">
        <v>13494.95</v>
      </c>
      <c r="M753">
        <v>2.7612999999999999</v>
      </c>
      <c r="N753">
        <v>3.4788000000000001</v>
      </c>
      <c r="O753">
        <v>4.1726999999999999</v>
      </c>
      <c r="P753">
        <v>4.8969000000000005</v>
      </c>
      <c r="Q753">
        <v>84.01</v>
      </c>
      <c r="R753">
        <v>1.2964</v>
      </c>
      <c r="S753">
        <v>105.58</v>
      </c>
      <c r="T753">
        <v>1.8552</v>
      </c>
      <c r="U753">
        <v>0.76280000000000003</v>
      </c>
      <c r="V753">
        <v>0.69450000000000001</v>
      </c>
      <c r="W753">
        <v>1.1775</v>
      </c>
      <c r="X753">
        <v>6.3112000000000004</v>
      </c>
      <c r="Y753">
        <v>7.0103999999999997</v>
      </c>
      <c r="Z753">
        <v>45.174999999999997</v>
      </c>
      <c r="AA753">
        <v>3.8</v>
      </c>
      <c r="AB753">
        <v>6.0906000000000002</v>
      </c>
      <c r="AC753">
        <v>11.3813</v>
      </c>
      <c r="AD753">
        <v>43.36</v>
      </c>
      <c r="AE753">
        <v>7.5049999999999999</v>
      </c>
      <c r="AF753">
        <v>82.45</v>
      </c>
      <c r="AG753">
        <v>74.400000000000006</v>
      </c>
      <c r="AH753">
        <v>434.3</v>
      </c>
      <c r="AI753">
        <v>49.61</v>
      </c>
      <c r="AJ753">
        <v>505</v>
      </c>
      <c r="AK753">
        <v>199.5</v>
      </c>
      <c r="AL753">
        <v>8.48</v>
      </c>
      <c r="AM753">
        <v>306.5</v>
      </c>
    </row>
    <row r="754" spans="2:39" x14ac:dyDescent="0.25">
      <c r="B754" s="15">
        <v>38289</v>
      </c>
      <c r="C754">
        <v>10027.469999999999</v>
      </c>
      <c r="D754">
        <v>1130.2</v>
      </c>
      <c r="E754">
        <v>1974.99</v>
      </c>
      <c r="F754">
        <v>4624.2</v>
      </c>
      <c r="G754">
        <v>8870.9699999999993</v>
      </c>
      <c r="H754">
        <v>3960.25</v>
      </c>
      <c r="I754">
        <v>10771.42</v>
      </c>
      <c r="J754">
        <v>1085.43</v>
      </c>
      <c r="K754">
        <v>10771.42</v>
      </c>
      <c r="L754">
        <v>13054.66</v>
      </c>
      <c r="M754">
        <v>2.5484</v>
      </c>
      <c r="N754">
        <v>3.2818000000000001</v>
      </c>
      <c r="O754">
        <v>4.0235000000000003</v>
      </c>
      <c r="P754">
        <v>4.7888999999999999</v>
      </c>
      <c r="Q754">
        <v>84.91</v>
      </c>
      <c r="R754">
        <v>1.2798</v>
      </c>
      <c r="S754">
        <v>105.81</v>
      </c>
      <c r="T754">
        <v>1.8372999999999999</v>
      </c>
      <c r="U754">
        <v>0.74839999999999995</v>
      </c>
      <c r="V754">
        <v>0.68400000000000005</v>
      </c>
      <c r="W754">
        <v>1.1942999999999999</v>
      </c>
      <c r="X754">
        <v>6.3616999999999999</v>
      </c>
      <c r="Y754">
        <v>7.0750000000000002</v>
      </c>
      <c r="Z754">
        <v>45.387500000000003</v>
      </c>
      <c r="AA754">
        <v>3.8</v>
      </c>
      <c r="AB754">
        <v>6.1</v>
      </c>
      <c r="AC754">
        <v>11.536300000000001</v>
      </c>
      <c r="AD754">
        <v>44.98</v>
      </c>
      <c r="AE754">
        <v>7.3049999999999997</v>
      </c>
      <c r="AF754">
        <v>87.85</v>
      </c>
      <c r="AG754">
        <v>77.25</v>
      </c>
      <c r="AH754">
        <v>429.4</v>
      </c>
      <c r="AI754">
        <v>51.76</v>
      </c>
      <c r="AJ754">
        <v>527.5</v>
      </c>
      <c r="AK754">
        <v>202.5</v>
      </c>
      <c r="AL754">
        <v>8.6</v>
      </c>
      <c r="AM754">
        <v>316.5</v>
      </c>
    </row>
    <row r="755" spans="2:39" x14ac:dyDescent="0.25">
      <c r="B755" s="15">
        <v>38282</v>
      </c>
      <c r="C755">
        <v>9757.81</v>
      </c>
      <c r="D755">
        <v>1095.73</v>
      </c>
      <c r="E755">
        <v>1915.14</v>
      </c>
      <c r="F755">
        <v>4615.3999999999996</v>
      </c>
      <c r="G755">
        <v>8780.7999999999993</v>
      </c>
      <c r="H755">
        <v>3935.14</v>
      </c>
      <c r="I755">
        <v>10857.13</v>
      </c>
      <c r="J755">
        <v>1090.8399999999999</v>
      </c>
      <c r="K755">
        <v>10857.13</v>
      </c>
      <c r="L755">
        <v>13015.2</v>
      </c>
      <c r="M755">
        <v>2.5162</v>
      </c>
      <c r="N755">
        <v>3.2480000000000002</v>
      </c>
      <c r="O755">
        <v>3.9740000000000002</v>
      </c>
      <c r="P755">
        <v>4.7605000000000004</v>
      </c>
      <c r="Q755">
        <v>85.87</v>
      </c>
      <c r="R755">
        <v>1.2683</v>
      </c>
      <c r="S755">
        <v>107.26</v>
      </c>
      <c r="T755">
        <v>1.8281000000000001</v>
      </c>
      <c r="U755">
        <v>0.74029999999999996</v>
      </c>
      <c r="V755">
        <v>0.69599999999999995</v>
      </c>
      <c r="W755">
        <v>1.2107999999999999</v>
      </c>
      <c r="X755">
        <v>6.4741</v>
      </c>
      <c r="Y755">
        <v>7.1753</v>
      </c>
      <c r="Z755">
        <v>45.69</v>
      </c>
      <c r="AA755">
        <v>3.8</v>
      </c>
      <c r="AB755">
        <v>6.1562999999999999</v>
      </c>
      <c r="AC755">
        <v>11.513</v>
      </c>
      <c r="AD755">
        <v>45.67</v>
      </c>
      <c r="AE755">
        <v>7.3330000000000002</v>
      </c>
      <c r="AF755">
        <v>87.75</v>
      </c>
      <c r="AG755">
        <v>77.45</v>
      </c>
      <c r="AH755">
        <v>424.6</v>
      </c>
      <c r="AI755">
        <v>55.17</v>
      </c>
      <c r="AJ755">
        <v>530</v>
      </c>
      <c r="AK755">
        <v>201.75</v>
      </c>
      <c r="AL755">
        <v>8.93</v>
      </c>
      <c r="AM755">
        <v>308.5</v>
      </c>
    </row>
    <row r="756" spans="2:39" x14ac:dyDescent="0.25">
      <c r="B756" s="15">
        <v>38275</v>
      </c>
      <c r="C756">
        <v>9933.3799999999992</v>
      </c>
      <c r="D756">
        <v>1108.2</v>
      </c>
      <c r="E756">
        <v>1911.5</v>
      </c>
      <c r="F756">
        <v>4622.7</v>
      </c>
      <c r="G756">
        <v>8788.93</v>
      </c>
      <c r="H756">
        <v>3922.11</v>
      </c>
      <c r="I756">
        <v>10982.95</v>
      </c>
      <c r="J756">
        <v>1105.3900000000001</v>
      </c>
      <c r="K756">
        <v>10982.95</v>
      </c>
      <c r="L756">
        <v>13059.43</v>
      </c>
      <c r="M756">
        <v>2.5162</v>
      </c>
      <c r="N756">
        <v>3.3098999999999998</v>
      </c>
      <c r="O756">
        <v>4.0530999999999997</v>
      </c>
      <c r="P756">
        <v>4.8451000000000004</v>
      </c>
      <c r="Q756">
        <v>87.09</v>
      </c>
      <c r="R756">
        <v>1.2469000000000001</v>
      </c>
      <c r="S756">
        <v>109.33</v>
      </c>
      <c r="T756">
        <v>1.8042</v>
      </c>
      <c r="U756">
        <v>0.73119999999999996</v>
      </c>
      <c r="V756">
        <v>0.68689999999999996</v>
      </c>
      <c r="W756">
        <v>1.2337</v>
      </c>
      <c r="X756">
        <v>6.5875000000000004</v>
      </c>
      <c r="Y756">
        <v>7.3029000000000002</v>
      </c>
      <c r="Z756">
        <v>45.86</v>
      </c>
      <c r="AA756">
        <v>3.8</v>
      </c>
      <c r="AB756">
        <v>6.4249999999999998</v>
      </c>
      <c r="AC756">
        <v>11.453799999999999</v>
      </c>
      <c r="AD756">
        <v>45.82</v>
      </c>
      <c r="AE756">
        <v>7.11</v>
      </c>
      <c r="AF756">
        <v>86.924999999999997</v>
      </c>
      <c r="AG756">
        <v>85</v>
      </c>
      <c r="AH756">
        <v>418.7</v>
      </c>
      <c r="AI756">
        <v>54.93</v>
      </c>
      <c r="AJ756">
        <v>514</v>
      </c>
      <c r="AK756">
        <v>206.75</v>
      </c>
      <c r="AL756">
        <v>9.15</v>
      </c>
      <c r="AM756">
        <v>319.25</v>
      </c>
    </row>
    <row r="757" spans="2:39" x14ac:dyDescent="0.25">
      <c r="B757" s="15">
        <v>38268</v>
      </c>
      <c r="C757">
        <v>10055.200000000001</v>
      </c>
      <c r="D757">
        <v>1122.1400000000001</v>
      </c>
      <c r="E757">
        <v>1919.97</v>
      </c>
      <c r="F757">
        <v>4698.8999999999996</v>
      </c>
      <c r="G757">
        <v>8814.89</v>
      </c>
      <c r="H757">
        <v>4015.54</v>
      </c>
      <c r="I757">
        <v>11349.35</v>
      </c>
      <c r="J757">
        <v>1140.06</v>
      </c>
      <c r="K757">
        <v>11349.35</v>
      </c>
      <c r="L757">
        <v>13241.46</v>
      </c>
      <c r="M757">
        <v>2.5817000000000001</v>
      </c>
      <c r="N757">
        <v>3.3921000000000001</v>
      </c>
      <c r="O757">
        <v>4.1285999999999996</v>
      </c>
      <c r="P757">
        <v>4.9066999999999998</v>
      </c>
      <c r="Q757">
        <v>87.51</v>
      </c>
      <c r="R757">
        <v>1.2408999999999999</v>
      </c>
      <c r="S757">
        <v>109.53</v>
      </c>
      <c r="T757">
        <v>1.7949999999999999</v>
      </c>
      <c r="U757">
        <v>0.7349</v>
      </c>
      <c r="V757">
        <v>0.68530000000000002</v>
      </c>
      <c r="W757">
        <v>1.2509000000000001</v>
      </c>
      <c r="X757">
        <v>6.6821999999999999</v>
      </c>
      <c r="Y757">
        <v>7.3079000000000001</v>
      </c>
      <c r="Z757">
        <v>45.814999999999998</v>
      </c>
      <c r="AA757">
        <v>3.8</v>
      </c>
      <c r="AB757">
        <v>6.5405999999999995</v>
      </c>
      <c r="AC757">
        <v>11.2453</v>
      </c>
      <c r="AD757">
        <v>47.35</v>
      </c>
      <c r="AE757">
        <v>7.2949999999999999</v>
      </c>
      <c r="AF757">
        <v>86.224999999999994</v>
      </c>
      <c r="AG757">
        <v>83.45</v>
      </c>
      <c r="AH757">
        <v>423.1</v>
      </c>
      <c r="AI757">
        <v>53.31</v>
      </c>
      <c r="AJ757">
        <v>528.5</v>
      </c>
      <c r="AK757">
        <v>204.5</v>
      </c>
      <c r="AL757">
        <v>9.02</v>
      </c>
      <c r="AM757">
        <v>303.25</v>
      </c>
    </row>
    <row r="758" spans="2:39" x14ac:dyDescent="0.25">
      <c r="B758" s="15">
        <v>38261</v>
      </c>
      <c r="C758">
        <v>10192.65</v>
      </c>
      <c r="D758">
        <v>1131.5</v>
      </c>
      <c r="E758">
        <v>1942.2</v>
      </c>
      <c r="F758">
        <v>4659.6000000000004</v>
      </c>
      <c r="G758">
        <v>8747.09</v>
      </c>
      <c r="H758">
        <v>3994.96</v>
      </c>
      <c r="I758">
        <v>10985.17</v>
      </c>
      <c r="J758">
        <v>1117.29</v>
      </c>
      <c r="K758">
        <v>10985.17</v>
      </c>
      <c r="L758">
        <v>13120.03</v>
      </c>
      <c r="M758">
        <v>2.6215999999999999</v>
      </c>
      <c r="N758">
        <v>3.4230999999999998</v>
      </c>
      <c r="O758">
        <v>4.1871</v>
      </c>
      <c r="P758">
        <v>4.9436</v>
      </c>
      <c r="Q758">
        <v>87.63</v>
      </c>
      <c r="R758">
        <v>1.2417</v>
      </c>
      <c r="S758">
        <v>110.54</v>
      </c>
      <c r="T758">
        <v>1.7984</v>
      </c>
      <c r="U758">
        <v>0.72629999999999995</v>
      </c>
      <c r="V758">
        <v>0.67479999999999996</v>
      </c>
      <c r="W758">
        <v>1.2494000000000001</v>
      </c>
      <c r="X758">
        <v>6.6775000000000002</v>
      </c>
      <c r="Y758">
        <v>7.2638999999999996</v>
      </c>
      <c r="Z758">
        <v>45.9</v>
      </c>
      <c r="AA758">
        <v>3.8</v>
      </c>
      <c r="AB758">
        <v>6.4786000000000001</v>
      </c>
      <c r="AC758">
        <v>11.337</v>
      </c>
      <c r="AD758">
        <v>48</v>
      </c>
      <c r="AE758">
        <v>6.9429999999999996</v>
      </c>
      <c r="AF758">
        <v>85.875</v>
      </c>
      <c r="AG758">
        <v>89.2</v>
      </c>
      <c r="AH758">
        <v>419.5</v>
      </c>
      <c r="AI758">
        <v>50.12</v>
      </c>
      <c r="AJ758">
        <v>534.5</v>
      </c>
      <c r="AK758">
        <v>206</v>
      </c>
      <c r="AL758">
        <v>8.9</v>
      </c>
      <c r="AM758">
        <v>303.75</v>
      </c>
    </row>
    <row r="759" spans="2:39" x14ac:dyDescent="0.25">
      <c r="B759" s="15">
        <v>38254</v>
      </c>
      <c r="C759">
        <v>10047.24</v>
      </c>
      <c r="D759">
        <v>1110.1099999999999</v>
      </c>
      <c r="E759">
        <v>1879.48</v>
      </c>
      <c r="F759">
        <v>4578.1000000000004</v>
      </c>
      <c r="G759">
        <v>8588.4</v>
      </c>
      <c r="H759">
        <v>3910.3</v>
      </c>
      <c r="I759">
        <v>10895.16</v>
      </c>
      <c r="J759">
        <v>1102.3699999999999</v>
      </c>
      <c r="K759">
        <v>10895.16</v>
      </c>
      <c r="L759">
        <v>13066.84</v>
      </c>
      <c r="M759">
        <v>2.5670000000000002</v>
      </c>
      <c r="N759">
        <v>3.3197999999999999</v>
      </c>
      <c r="O759">
        <v>4.0273000000000003</v>
      </c>
      <c r="P759">
        <v>4.798</v>
      </c>
      <c r="Q759">
        <v>88.4</v>
      </c>
      <c r="R759">
        <v>1.2276</v>
      </c>
      <c r="S759">
        <v>110.63</v>
      </c>
      <c r="T759">
        <v>1.8058000000000001</v>
      </c>
      <c r="U759">
        <v>0.71460000000000001</v>
      </c>
      <c r="V759">
        <v>0.66869999999999996</v>
      </c>
      <c r="W759">
        <v>1.2615000000000001</v>
      </c>
      <c r="X759">
        <v>6.8044000000000002</v>
      </c>
      <c r="Y759">
        <v>7.3672000000000004</v>
      </c>
      <c r="Z759">
        <v>45.91</v>
      </c>
      <c r="AA759">
        <v>3.8</v>
      </c>
      <c r="AB759">
        <v>6.4211999999999998</v>
      </c>
      <c r="AC759">
        <v>11.417999999999999</v>
      </c>
      <c r="AD759">
        <v>49.4</v>
      </c>
      <c r="AE759">
        <v>6.4050000000000002</v>
      </c>
      <c r="AF759">
        <v>84.474999999999994</v>
      </c>
      <c r="AG759">
        <v>78.75</v>
      </c>
      <c r="AH759">
        <v>408.1</v>
      </c>
      <c r="AI759">
        <v>48.88</v>
      </c>
      <c r="AJ759">
        <v>523.5</v>
      </c>
      <c r="AK759">
        <v>205.25</v>
      </c>
      <c r="AL759">
        <v>7.79</v>
      </c>
      <c r="AM759">
        <v>321.75</v>
      </c>
    </row>
    <row r="760" spans="2:39" x14ac:dyDescent="0.25">
      <c r="B760" s="15">
        <v>38247</v>
      </c>
      <c r="C760">
        <v>10284.459999999999</v>
      </c>
      <c r="D760">
        <v>1128.55</v>
      </c>
      <c r="E760">
        <v>1910.09</v>
      </c>
      <c r="F760">
        <v>4591</v>
      </c>
      <c r="G760">
        <v>8529.89</v>
      </c>
      <c r="H760">
        <v>3988.07</v>
      </c>
      <c r="I760">
        <v>11082.49</v>
      </c>
      <c r="J760">
        <v>1118.55</v>
      </c>
      <c r="K760">
        <v>11082.49</v>
      </c>
      <c r="L760">
        <v>13224.93</v>
      </c>
      <c r="M760">
        <v>2.4736000000000002</v>
      </c>
      <c r="N760">
        <v>3.3304999999999998</v>
      </c>
      <c r="O760">
        <v>4.1063999999999998</v>
      </c>
      <c r="P760">
        <v>4.9094999999999995</v>
      </c>
      <c r="Q760">
        <v>88.84</v>
      </c>
      <c r="R760">
        <v>1.2187000000000001</v>
      </c>
      <c r="S760">
        <v>109.83</v>
      </c>
      <c r="T760">
        <v>1.7932000000000001</v>
      </c>
      <c r="U760">
        <v>0.69789999999999996</v>
      </c>
      <c r="V760">
        <v>0.66039999999999999</v>
      </c>
      <c r="W760">
        <v>1.2679</v>
      </c>
      <c r="X760">
        <v>6.9169</v>
      </c>
      <c r="Y760">
        <v>7.4617000000000004</v>
      </c>
      <c r="Z760">
        <v>45.875</v>
      </c>
      <c r="AA760">
        <v>3.8</v>
      </c>
      <c r="AB760">
        <v>6.5425000000000004</v>
      </c>
      <c r="AC760">
        <v>11.458500000000001</v>
      </c>
      <c r="AD760">
        <v>50.21</v>
      </c>
      <c r="AE760">
        <v>6.2590000000000003</v>
      </c>
      <c r="AF760">
        <v>85.45</v>
      </c>
      <c r="AG760">
        <v>78.349999999999994</v>
      </c>
      <c r="AH760">
        <v>406.1</v>
      </c>
      <c r="AI760">
        <v>45.59</v>
      </c>
      <c r="AJ760">
        <v>553</v>
      </c>
      <c r="AK760">
        <v>215.25</v>
      </c>
      <c r="AL760">
        <v>7.59</v>
      </c>
      <c r="AM760">
        <v>333.25</v>
      </c>
    </row>
    <row r="761" spans="2:39" x14ac:dyDescent="0.25">
      <c r="B761" s="15">
        <v>38240</v>
      </c>
      <c r="C761">
        <v>10313.07</v>
      </c>
      <c r="D761">
        <v>1123.92</v>
      </c>
      <c r="E761">
        <v>1894.31</v>
      </c>
      <c r="F761">
        <v>4545</v>
      </c>
      <c r="G761">
        <v>8368.6200000000008</v>
      </c>
      <c r="H761">
        <v>3886.03</v>
      </c>
      <c r="I761">
        <v>11083.23</v>
      </c>
      <c r="J761">
        <v>1126.3599999999999</v>
      </c>
      <c r="K761">
        <v>11083.23</v>
      </c>
      <c r="L761">
        <v>13003.99</v>
      </c>
      <c r="M761">
        <v>2.4813000000000001</v>
      </c>
      <c r="N761">
        <v>3.4024000000000001</v>
      </c>
      <c r="O761">
        <v>4.1856</v>
      </c>
      <c r="P761">
        <v>4.9840999999999998</v>
      </c>
      <c r="Q761">
        <v>88.39</v>
      </c>
      <c r="R761">
        <v>1.2262</v>
      </c>
      <c r="S761">
        <v>109.67</v>
      </c>
      <c r="T761">
        <v>1.7966</v>
      </c>
      <c r="U761">
        <v>0.69540000000000002</v>
      </c>
      <c r="V761">
        <v>0.65480000000000005</v>
      </c>
      <c r="W761">
        <v>1.2584</v>
      </c>
      <c r="X761">
        <v>6.8143000000000002</v>
      </c>
      <c r="Y761">
        <v>7.4198000000000004</v>
      </c>
      <c r="Z761">
        <v>46.272500000000001</v>
      </c>
      <c r="AA761">
        <v>3.8</v>
      </c>
      <c r="AB761">
        <v>6.5525000000000002</v>
      </c>
      <c r="AC761">
        <v>11.593500000000001</v>
      </c>
      <c r="AD761">
        <v>51.25</v>
      </c>
      <c r="AE761">
        <v>6.133</v>
      </c>
      <c r="AF761">
        <v>85.025000000000006</v>
      </c>
      <c r="AG761">
        <v>81.400000000000006</v>
      </c>
      <c r="AH761">
        <v>402.3</v>
      </c>
      <c r="AI761">
        <v>42.81</v>
      </c>
      <c r="AJ761">
        <v>563</v>
      </c>
      <c r="AK761">
        <v>210.75</v>
      </c>
      <c r="AL761">
        <v>7.8100000000000005</v>
      </c>
      <c r="AM761">
        <v>323</v>
      </c>
    </row>
    <row r="762" spans="2:39" x14ac:dyDescent="0.25">
      <c r="B762" s="15">
        <v>38233</v>
      </c>
      <c r="C762">
        <v>10260.200000000001</v>
      </c>
      <c r="D762">
        <v>1113.6300000000001</v>
      </c>
      <c r="E762">
        <v>1844.48</v>
      </c>
      <c r="F762">
        <v>4550.8</v>
      </c>
      <c r="G762">
        <v>8344.42</v>
      </c>
      <c r="H762">
        <v>3866.99</v>
      </c>
      <c r="I762">
        <v>11022.49</v>
      </c>
      <c r="J762">
        <v>1124.6500000000001</v>
      </c>
      <c r="K762">
        <v>11022.49</v>
      </c>
      <c r="L762">
        <v>12948.1</v>
      </c>
      <c r="M762">
        <v>2.5784000000000002</v>
      </c>
      <c r="N762">
        <v>3.4927000000000001</v>
      </c>
      <c r="O762">
        <v>4.2945000000000002</v>
      </c>
      <c r="P762">
        <v>5.0578000000000003</v>
      </c>
      <c r="Q762">
        <v>89.63</v>
      </c>
      <c r="R762">
        <v>1.2058</v>
      </c>
      <c r="S762">
        <v>110.48</v>
      </c>
      <c r="T762">
        <v>1.7766</v>
      </c>
      <c r="U762">
        <v>0.69140000000000001</v>
      </c>
      <c r="V762">
        <v>0.64600000000000002</v>
      </c>
      <c r="W762">
        <v>1.2713000000000001</v>
      </c>
      <c r="X762">
        <v>6.8979999999999997</v>
      </c>
      <c r="Y762">
        <v>7.5682999999999998</v>
      </c>
      <c r="Z762">
        <v>46.295000000000002</v>
      </c>
      <c r="AA762">
        <v>3.8</v>
      </c>
      <c r="AB762">
        <v>6.625</v>
      </c>
      <c r="AC762">
        <v>11.4975</v>
      </c>
      <c r="AD762">
        <v>51</v>
      </c>
      <c r="AE762">
        <v>6.5529999999999999</v>
      </c>
      <c r="AF762">
        <v>82.724999999999994</v>
      </c>
      <c r="AG762">
        <v>74.349999999999994</v>
      </c>
      <c r="AH762">
        <v>401</v>
      </c>
      <c r="AI762">
        <v>43.99</v>
      </c>
      <c r="AJ762">
        <v>614.75</v>
      </c>
      <c r="AK762">
        <v>223.5</v>
      </c>
      <c r="AL762">
        <v>8.1300000000000008</v>
      </c>
      <c r="AM762">
        <v>308</v>
      </c>
    </row>
    <row r="763" spans="2:39" x14ac:dyDescent="0.25">
      <c r="B763" s="15">
        <v>38226</v>
      </c>
      <c r="C763">
        <v>10195.01</v>
      </c>
      <c r="D763">
        <v>1107.77</v>
      </c>
      <c r="E763">
        <v>1862.09</v>
      </c>
      <c r="F763">
        <v>4490.1000000000004</v>
      </c>
      <c r="G763">
        <v>8334.2900000000009</v>
      </c>
      <c r="H763">
        <v>3851.18</v>
      </c>
      <c r="I763">
        <v>11209.59</v>
      </c>
      <c r="J763">
        <v>1137.78</v>
      </c>
      <c r="K763">
        <v>11209.59</v>
      </c>
      <c r="L763">
        <v>12818.42</v>
      </c>
      <c r="M763">
        <v>2.4797000000000002</v>
      </c>
      <c r="N763">
        <v>3.4272</v>
      </c>
      <c r="O763">
        <v>4.2264999999999997</v>
      </c>
      <c r="P763">
        <v>5.0194999999999999</v>
      </c>
      <c r="Q763">
        <v>89.77</v>
      </c>
      <c r="R763">
        <v>1.2011000000000001</v>
      </c>
      <c r="S763">
        <v>109.69</v>
      </c>
      <c r="T763">
        <v>1.7904</v>
      </c>
      <c r="U763">
        <v>0.70289999999999997</v>
      </c>
      <c r="V763">
        <v>0.65300000000000002</v>
      </c>
      <c r="W763">
        <v>1.2826</v>
      </c>
      <c r="X763">
        <v>6.9577999999999998</v>
      </c>
      <c r="Y763">
        <v>7.5949999999999998</v>
      </c>
      <c r="Z763">
        <v>46.305</v>
      </c>
      <c r="AA763">
        <v>3.8</v>
      </c>
      <c r="AB763">
        <v>6.7462999999999997</v>
      </c>
      <c r="AC763">
        <v>11.391500000000001</v>
      </c>
      <c r="AD763">
        <v>47.9</v>
      </c>
      <c r="AE763">
        <v>6.5880000000000001</v>
      </c>
      <c r="AF763">
        <v>82.875</v>
      </c>
      <c r="AG763">
        <v>74.05</v>
      </c>
      <c r="AH763">
        <v>403.3</v>
      </c>
      <c r="AI763">
        <v>43.18</v>
      </c>
      <c r="AJ763">
        <v>600.5</v>
      </c>
      <c r="AK763">
        <v>220.25</v>
      </c>
      <c r="AL763">
        <v>7.66</v>
      </c>
      <c r="AM763">
        <v>301.5</v>
      </c>
    </row>
    <row r="764" spans="2:39" x14ac:dyDescent="0.25">
      <c r="B764" s="15">
        <v>38219</v>
      </c>
      <c r="C764">
        <v>10110.14</v>
      </c>
      <c r="D764">
        <v>1098.3499999999999</v>
      </c>
      <c r="E764">
        <v>1838.02</v>
      </c>
      <c r="F764">
        <v>4369.2</v>
      </c>
      <c r="G764">
        <v>8335.6200000000008</v>
      </c>
      <c r="H764">
        <v>3712.61</v>
      </c>
      <c r="I764">
        <v>10889.14</v>
      </c>
      <c r="J764">
        <v>1109.8399999999999</v>
      </c>
      <c r="K764">
        <v>10889.14</v>
      </c>
      <c r="L764">
        <v>12376.9</v>
      </c>
      <c r="M764">
        <v>2.4339</v>
      </c>
      <c r="N764">
        <v>3.4104000000000001</v>
      </c>
      <c r="O764">
        <v>4.2324999999999999</v>
      </c>
      <c r="P764">
        <v>5.0239000000000003</v>
      </c>
      <c r="Q764">
        <v>88.12</v>
      </c>
      <c r="R764">
        <v>1.2321</v>
      </c>
      <c r="S764">
        <v>109.12</v>
      </c>
      <c r="T764">
        <v>1.8201000000000001</v>
      </c>
      <c r="U764">
        <v>0.72399999999999998</v>
      </c>
      <c r="V764">
        <v>0.67249999999999999</v>
      </c>
      <c r="W764">
        <v>1.2503</v>
      </c>
      <c r="X764">
        <v>6.7138</v>
      </c>
      <c r="Y764">
        <v>7.4675000000000002</v>
      </c>
      <c r="Z764">
        <v>46.26</v>
      </c>
      <c r="AA764">
        <v>3.8</v>
      </c>
      <c r="AB764">
        <v>6.57</v>
      </c>
      <c r="AC764">
        <v>11.3315</v>
      </c>
      <c r="AD764">
        <v>50.8</v>
      </c>
      <c r="AE764">
        <v>6.87</v>
      </c>
      <c r="AF764">
        <v>85.025000000000006</v>
      </c>
      <c r="AG764">
        <v>73.849999999999994</v>
      </c>
      <c r="AH764">
        <v>413.2</v>
      </c>
      <c r="AI764">
        <v>47.86</v>
      </c>
      <c r="AJ764">
        <v>594.75</v>
      </c>
      <c r="AK764">
        <v>231.25</v>
      </c>
      <c r="AL764">
        <v>7.73</v>
      </c>
      <c r="AM764">
        <v>312</v>
      </c>
    </row>
    <row r="765" spans="2:39" x14ac:dyDescent="0.25">
      <c r="B765" s="15">
        <v>38212</v>
      </c>
      <c r="C765">
        <v>9825.35</v>
      </c>
      <c r="D765">
        <v>1064.8</v>
      </c>
      <c r="E765">
        <v>1757.22</v>
      </c>
      <c r="F765">
        <v>4301.5</v>
      </c>
      <c r="G765">
        <v>8172.63</v>
      </c>
      <c r="H765">
        <v>3646.99</v>
      </c>
      <c r="I765">
        <v>10757.2</v>
      </c>
      <c r="J765">
        <v>1096.81</v>
      </c>
      <c r="K765">
        <v>10757.2</v>
      </c>
      <c r="L765">
        <v>12359.83</v>
      </c>
      <c r="M765">
        <v>2.4534000000000002</v>
      </c>
      <c r="N765">
        <v>3.4211</v>
      </c>
      <c r="O765">
        <v>4.2267999999999999</v>
      </c>
      <c r="P765">
        <v>5.0167999999999999</v>
      </c>
      <c r="Q765">
        <v>87.9</v>
      </c>
      <c r="R765">
        <v>1.2374000000000001</v>
      </c>
      <c r="S765">
        <v>110.7</v>
      </c>
      <c r="T765">
        <v>1.8431</v>
      </c>
      <c r="U765">
        <v>0.71689999999999998</v>
      </c>
      <c r="V765">
        <v>0.6663</v>
      </c>
      <c r="W765">
        <v>1.2384999999999999</v>
      </c>
      <c r="X765">
        <v>6.6909999999999998</v>
      </c>
      <c r="Y765">
        <v>7.4576000000000002</v>
      </c>
      <c r="Z765">
        <v>46.3</v>
      </c>
      <c r="AA765">
        <v>3.8</v>
      </c>
      <c r="AB765">
        <v>6.4772999999999996</v>
      </c>
      <c r="AC765">
        <v>11.38</v>
      </c>
      <c r="AD765">
        <v>43.55</v>
      </c>
      <c r="AE765">
        <v>6.625</v>
      </c>
      <c r="AF765">
        <v>87.55</v>
      </c>
      <c r="AG765">
        <v>62.25</v>
      </c>
      <c r="AH765">
        <v>398.9</v>
      </c>
      <c r="AI765">
        <v>46.58</v>
      </c>
      <c r="AJ765">
        <v>652</v>
      </c>
      <c r="AK765">
        <v>217.75</v>
      </c>
      <c r="AL765">
        <v>7.87</v>
      </c>
      <c r="AM765">
        <v>299.5</v>
      </c>
    </row>
    <row r="766" spans="2:39" x14ac:dyDescent="0.25">
      <c r="B766" s="15">
        <v>38205</v>
      </c>
      <c r="C766">
        <v>9815.33</v>
      </c>
      <c r="D766">
        <v>1063.97</v>
      </c>
      <c r="E766">
        <v>1776.89</v>
      </c>
      <c r="F766">
        <v>4337.8999999999996</v>
      </c>
      <c r="G766">
        <v>8176.68</v>
      </c>
      <c r="H766">
        <v>3727.74</v>
      </c>
      <c r="I766">
        <v>10972.57</v>
      </c>
      <c r="J766">
        <v>1107.1199999999999</v>
      </c>
      <c r="K766">
        <v>10972.57</v>
      </c>
      <c r="L766">
        <v>12478.68</v>
      </c>
      <c r="M766">
        <v>2.3833000000000002</v>
      </c>
      <c r="N766">
        <v>3.3854000000000002</v>
      </c>
      <c r="O766">
        <v>4.2195999999999998</v>
      </c>
      <c r="P766">
        <v>5.0354999999999999</v>
      </c>
      <c r="Q766">
        <v>88.36</v>
      </c>
      <c r="R766">
        <v>1.2279</v>
      </c>
      <c r="S766">
        <v>110.48</v>
      </c>
      <c r="T766">
        <v>1.8411</v>
      </c>
      <c r="U766">
        <v>0.71340000000000003</v>
      </c>
      <c r="V766">
        <v>0.65190000000000003</v>
      </c>
      <c r="W766">
        <v>1.2506999999999999</v>
      </c>
      <c r="X766">
        <v>6.8041</v>
      </c>
      <c r="Y766">
        <v>7.4775</v>
      </c>
      <c r="Z766">
        <v>46.3675</v>
      </c>
      <c r="AA766">
        <v>3.8</v>
      </c>
      <c r="AB766">
        <v>6.1223999999999998</v>
      </c>
      <c r="AC766">
        <v>11.3995</v>
      </c>
      <c r="AD766">
        <v>44.9</v>
      </c>
      <c r="AE766">
        <v>6.7750000000000004</v>
      </c>
      <c r="AF766">
        <v>84.55</v>
      </c>
      <c r="AG766">
        <v>60.05</v>
      </c>
      <c r="AH766">
        <v>399.8</v>
      </c>
      <c r="AI766">
        <v>43.95</v>
      </c>
      <c r="AJ766">
        <v>606.75</v>
      </c>
      <c r="AK766">
        <v>225.75</v>
      </c>
      <c r="AL766">
        <v>8.17</v>
      </c>
      <c r="AM766">
        <v>315.75</v>
      </c>
    </row>
    <row r="767" spans="2:39" x14ac:dyDescent="0.25">
      <c r="B767" s="15">
        <v>38198</v>
      </c>
      <c r="C767">
        <v>10139.709999999999</v>
      </c>
      <c r="D767">
        <v>1101.72</v>
      </c>
      <c r="E767">
        <v>1887.36</v>
      </c>
      <c r="F767">
        <v>4413.1000000000004</v>
      </c>
      <c r="G767">
        <v>8458.07</v>
      </c>
      <c r="H767">
        <v>3895.61</v>
      </c>
      <c r="I767">
        <v>11325.78</v>
      </c>
      <c r="J767">
        <v>1139.3</v>
      </c>
      <c r="K767">
        <v>11325.78</v>
      </c>
      <c r="L767">
        <v>12238.03</v>
      </c>
      <c r="M767">
        <v>2.6771000000000003</v>
      </c>
      <c r="N767">
        <v>3.6943000000000001</v>
      </c>
      <c r="O767">
        <v>4.4747000000000003</v>
      </c>
      <c r="P767">
        <v>5.1969000000000003</v>
      </c>
      <c r="Q767">
        <v>89.96</v>
      </c>
      <c r="R767">
        <v>1.2019</v>
      </c>
      <c r="S767">
        <v>111.36</v>
      </c>
      <c r="T767">
        <v>1.8199000000000001</v>
      </c>
      <c r="U767">
        <v>0.70269999999999999</v>
      </c>
      <c r="V767">
        <v>0.63690000000000002</v>
      </c>
      <c r="W767">
        <v>1.2814999999999999</v>
      </c>
      <c r="X767">
        <v>7.0172999999999996</v>
      </c>
      <c r="Y767">
        <v>7.6753</v>
      </c>
      <c r="Z767">
        <v>46.47</v>
      </c>
      <c r="AA767">
        <v>3.8</v>
      </c>
      <c r="AB767">
        <v>6.2675000000000001</v>
      </c>
      <c r="AC767">
        <v>11.4152</v>
      </c>
      <c r="AD767">
        <v>43.83</v>
      </c>
      <c r="AE767">
        <v>6.5600000000000005</v>
      </c>
      <c r="AF767">
        <v>85.724999999999994</v>
      </c>
      <c r="AG767">
        <v>61.5</v>
      </c>
      <c r="AH767">
        <v>391</v>
      </c>
      <c r="AI767">
        <v>43.8</v>
      </c>
      <c r="AJ767">
        <v>599.5</v>
      </c>
      <c r="AK767">
        <v>217.25</v>
      </c>
      <c r="AL767">
        <v>8.2799999999999994</v>
      </c>
      <c r="AM767">
        <v>312.25</v>
      </c>
    </row>
    <row r="768" spans="2:39" x14ac:dyDescent="0.25">
      <c r="B768" s="15">
        <v>38191</v>
      </c>
      <c r="C768">
        <v>9962.2199999999993</v>
      </c>
      <c r="D768">
        <v>1086.2</v>
      </c>
      <c r="E768">
        <v>1849.09</v>
      </c>
      <c r="F768">
        <v>4326.3</v>
      </c>
      <c r="G768">
        <v>8383.31</v>
      </c>
      <c r="H768">
        <v>3797.33</v>
      </c>
      <c r="I768">
        <v>11187.33</v>
      </c>
      <c r="J768">
        <v>1135.29</v>
      </c>
      <c r="K768">
        <v>11187.33</v>
      </c>
      <c r="L768">
        <v>12352.99</v>
      </c>
      <c r="M768">
        <v>2.6490999999999998</v>
      </c>
      <c r="N768">
        <v>3.6699000000000002</v>
      </c>
      <c r="O768">
        <v>4.4301000000000004</v>
      </c>
      <c r="P768">
        <v>5.1658999999999997</v>
      </c>
      <c r="Q768">
        <v>89.26</v>
      </c>
      <c r="R768">
        <v>1.2093</v>
      </c>
      <c r="S768">
        <v>110.19</v>
      </c>
      <c r="T768">
        <v>1.8317000000000001</v>
      </c>
      <c r="U768">
        <v>0.70940000000000003</v>
      </c>
      <c r="V768">
        <v>0.63539999999999996</v>
      </c>
      <c r="W768">
        <v>1.2675000000000001</v>
      </c>
      <c r="X768">
        <v>7.0406000000000004</v>
      </c>
      <c r="Y768">
        <v>7.6096000000000004</v>
      </c>
      <c r="Z768">
        <v>46.322499999999998</v>
      </c>
      <c r="AA768">
        <v>3.8</v>
      </c>
      <c r="AB768">
        <v>6.2137000000000002</v>
      </c>
      <c r="AC768">
        <v>11.449</v>
      </c>
      <c r="AD768">
        <v>46.45</v>
      </c>
      <c r="AE768">
        <v>6.3339999999999996</v>
      </c>
      <c r="AF768">
        <v>86.9</v>
      </c>
      <c r="AG768">
        <v>71.150000000000006</v>
      </c>
      <c r="AH768">
        <v>390.5</v>
      </c>
      <c r="AI768">
        <v>41.71</v>
      </c>
      <c r="AJ768">
        <v>669.5</v>
      </c>
      <c r="AK768">
        <v>223.75</v>
      </c>
      <c r="AL768">
        <v>8.01</v>
      </c>
      <c r="AM768">
        <v>328.75</v>
      </c>
    </row>
    <row r="769" spans="2:39" x14ac:dyDescent="0.25">
      <c r="B769" s="15">
        <v>38184</v>
      </c>
      <c r="C769">
        <v>10139.780000000001</v>
      </c>
      <c r="D769">
        <v>1101.3900000000001</v>
      </c>
      <c r="E769">
        <v>1883.15</v>
      </c>
      <c r="F769">
        <v>4339.2</v>
      </c>
      <c r="G769">
        <v>8350.4599999999991</v>
      </c>
      <c r="H769">
        <v>3845.93</v>
      </c>
      <c r="I769">
        <v>11436</v>
      </c>
      <c r="J769">
        <v>1151.1600000000001</v>
      </c>
      <c r="K769">
        <v>11436</v>
      </c>
      <c r="L769">
        <v>12059.2</v>
      </c>
      <c r="M769">
        <v>2.4933000000000001</v>
      </c>
      <c r="N769">
        <v>3.5388000000000002</v>
      </c>
      <c r="O769">
        <v>4.3491</v>
      </c>
      <c r="P769">
        <v>5.1150000000000002</v>
      </c>
      <c r="Q769">
        <v>87.14</v>
      </c>
      <c r="R769">
        <v>1.2452000000000001</v>
      </c>
      <c r="S769">
        <v>108.71</v>
      </c>
      <c r="T769">
        <v>1.8731</v>
      </c>
      <c r="U769">
        <v>0.73229999999999995</v>
      </c>
      <c r="V769">
        <v>0.65920000000000001</v>
      </c>
      <c r="W769">
        <v>1.2250000000000001</v>
      </c>
      <c r="X769">
        <v>6.8198999999999996</v>
      </c>
      <c r="Y769">
        <v>7.3863000000000003</v>
      </c>
      <c r="Z769">
        <v>45.954999999999998</v>
      </c>
      <c r="AA769">
        <v>3.8</v>
      </c>
      <c r="AB769">
        <v>5.9535</v>
      </c>
      <c r="AC769">
        <v>11.4138</v>
      </c>
      <c r="AD769">
        <v>47.3</v>
      </c>
      <c r="AE769">
        <v>6.7119999999999997</v>
      </c>
      <c r="AF769">
        <v>83.075000000000003</v>
      </c>
      <c r="AG769">
        <v>69.400000000000006</v>
      </c>
      <c r="AH769">
        <v>406.8</v>
      </c>
      <c r="AI769">
        <v>41.25</v>
      </c>
      <c r="AJ769">
        <v>707.5</v>
      </c>
      <c r="AK769">
        <v>239</v>
      </c>
      <c r="AL769">
        <v>8.25</v>
      </c>
      <c r="AM769">
        <v>333.25</v>
      </c>
    </row>
    <row r="770" spans="2:39" x14ac:dyDescent="0.25">
      <c r="B770" s="15">
        <v>38177</v>
      </c>
      <c r="C770">
        <v>10213.219999999999</v>
      </c>
      <c r="D770">
        <v>1112.81</v>
      </c>
      <c r="E770">
        <v>1946.33</v>
      </c>
      <c r="F770">
        <v>4393.2</v>
      </c>
      <c r="G770">
        <v>8473.18</v>
      </c>
      <c r="H770">
        <v>3924.49</v>
      </c>
      <c r="I770">
        <v>11423.53</v>
      </c>
      <c r="J770">
        <v>1146.92</v>
      </c>
      <c r="K770">
        <v>11423.53</v>
      </c>
      <c r="L770">
        <v>12202.26</v>
      </c>
      <c r="M770">
        <v>2.5122</v>
      </c>
      <c r="N770">
        <v>3.6318999999999999</v>
      </c>
      <c r="O770">
        <v>4.4565000000000001</v>
      </c>
      <c r="P770">
        <v>5.2065000000000001</v>
      </c>
      <c r="Q770">
        <v>87.42</v>
      </c>
      <c r="R770">
        <v>1.2415</v>
      </c>
      <c r="S770">
        <v>108.2</v>
      </c>
      <c r="T770">
        <v>1.8593999999999999</v>
      </c>
      <c r="U770">
        <v>0.72219999999999995</v>
      </c>
      <c r="V770">
        <v>0.65700000000000003</v>
      </c>
      <c r="W770">
        <v>1.2229000000000001</v>
      </c>
      <c r="X770">
        <v>6.8152999999999997</v>
      </c>
      <c r="Y770">
        <v>7.4033999999999995</v>
      </c>
      <c r="Z770">
        <v>45.664999999999999</v>
      </c>
      <c r="AA770">
        <v>3.8</v>
      </c>
      <c r="AB770">
        <v>6.0774999999999997</v>
      </c>
      <c r="AC770">
        <v>11.491899999999999</v>
      </c>
      <c r="AD770">
        <v>47.85</v>
      </c>
      <c r="AE770">
        <v>6.4610000000000003</v>
      </c>
      <c r="AF770">
        <v>84.3</v>
      </c>
      <c r="AG770">
        <v>66.75</v>
      </c>
      <c r="AH770">
        <v>407.9</v>
      </c>
      <c r="AI770">
        <v>39.96</v>
      </c>
      <c r="AJ770">
        <v>954</v>
      </c>
      <c r="AK770">
        <v>242.25</v>
      </c>
      <c r="AL770">
        <v>8.27</v>
      </c>
      <c r="AM770">
        <v>330</v>
      </c>
    </row>
    <row r="771" spans="2:39" x14ac:dyDescent="0.25">
      <c r="B771" s="15">
        <v>38170</v>
      </c>
      <c r="C771">
        <v>10282.83</v>
      </c>
      <c r="D771">
        <v>1125.3800000000001</v>
      </c>
      <c r="E771">
        <v>2006.66</v>
      </c>
      <c r="F771">
        <v>4407.3999999999996</v>
      </c>
      <c r="G771">
        <v>8487.31</v>
      </c>
      <c r="H771">
        <v>3998.77</v>
      </c>
      <c r="I771">
        <v>11721.49</v>
      </c>
      <c r="J771">
        <v>1173.55</v>
      </c>
      <c r="K771">
        <v>11721.49</v>
      </c>
      <c r="L771">
        <v>12220.13</v>
      </c>
      <c r="M771">
        <v>2.5224000000000002</v>
      </c>
      <c r="N771">
        <v>3.5994999999999999</v>
      </c>
      <c r="O771">
        <v>4.4588999999999999</v>
      </c>
      <c r="P771">
        <v>5.2054</v>
      </c>
      <c r="Q771">
        <v>87.99</v>
      </c>
      <c r="R771">
        <v>1.2316</v>
      </c>
      <c r="S771">
        <v>108.32</v>
      </c>
      <c r="T771">
        <v>1.8306</v>
      </c>
      <c r="U771">
        <v>0.71330000000000005</v>
      </c>
      <c r="V771">
        <v>0.64710000000000001</v>
      </c>
      <c r="W771">
        <v>1.2337</v>
      </c>
      <c r="X771">
        <v>6.9129000000000005</v>
      </c>
      <c r="Y771">
        <v>7.4573999999999998</v>
      </c>
      <c r="Z771">
        <v>45.88</v>
      </c>
      <c r="AA771">
        <v>3.8</v>
      </c>
      <c r="AB771">
        <v>6.1093999999999999</v>
      </c>
      <c r="AC771">
        <v>11.4495</v>
      </c>
      <c r="AD771">
        <v>47.25</v>
      </c>
      <c r="AE771">
        <v>5.9980000000000002</v>
      </c>
      <c r="AF771">
        <v>85.325000000000003</v>
      </c>
      <c r="AG771">
        <v>65.3</v>
      </c>
      <c r="AH771">
        <v>398.7</v>
      </c>
      <c r="AI771">
        <v>38.39</v>
      </c>
      <c r="AJ771">
        <v>939.5</v>
      </c>
      <c r="AK771">
        <v>255.25</v>
      </c>
      <c r="AL771">
        <v>7.96</v>
      </c>
      <c r="AM771">
        <v>335</v>
      </c>
    </row>
    <row r="772" spans="2:39" x14ac:dyDescent="0.25">
      <c r="B772" s="15">
        <v>38163</v>
      </c>
      <c r="C772">
        <v>10371.84</v>
      </c>
      <c r="D772">
        <v>1134.43</v>
      </c>
      <c r="E772">
        <v>2025.47</v>
      </c>
      <c r="F772">
        <v>4494.1000000000004</v>
      </c>
      <c r="G772">
        <v>8497.77</v>
      </c>
      <c r="H772">
        <v>4013.35</v>
      </c>
      <c r="I772">
        <v>11780.4</v>
      </c>
      <c r="J772">
        <v>1172.44</v>
      </c>
      <c r="K772">
        <v>11780.4</v>
      </c>
      <c r="L772">
        <v>12185.52</v>
      </c>
      <c r="M772">
        <v>2.7338</v>
      </c>
      <c r="N772">
        <v>3.8254000000000001</v>
      </c>
      <c r="O772">
        <v>4.6459000000000001</v>
      </c>
      <c r="P772">
        <v>5.3346999999999998</v>
      </c>
      <c r="Q772">
        <v>88.88</v>
      </c>
      <c r="R772">
        <v>1.2178</v>
      </c>
      <c r="S772">
        <v>107.57</v>
      </c>
      <c r="T772">
        <v>1.8268</v>
      </c>
      <c r="U772">
        <v>0.7006</v>
      </c>
      <c r="V772">
        <v>0.63580000000000003</v>
      </c>
      <c r="W772">
        <v>1.2473000000000001</v>
      </c>
      <c r="X772">
        <v>6.8208000000000002</v>
      </c>
      <c r="Y772">
        <v>7.5179999999999998</v>
      </c>
      <c r="Z772">
        <v>45.832500000000003</v>
      </c>
      <c r="AA772">
        <v>3.8</v>
      </c>
      <c r="AB772">
        <v>6.3049999999999997</v>
      </c>
      <c r="AC772">
        <v>11.343999999999999</v>
      </c>
      <c r="AD772">
        <v>50</v>
      </c>
      <c r="AE772">
        <v>6.1269999999999998</v>
      </c>
      <c r="AF772">
        <v>89.6</v>
      </c>
      <c r="AG772">
        <v>61.2</v>
      </c>
      <c r="AH772">
        <v>402.9</v>
      </c>
      <c r="AI772">
        <v>37.549999999999997</v>
      </c>
      <c r="AJ772">
        <v>920.5</v>
      </c>
      <c r="AK772">
        <v>276.25</v>
      </c>
      <c r="AL772">
        <v>7.28</v>
      </c>
      <c r="AM772">
        <v>341.25</v>
      </c>
    </row>
    <row r="773" spans="2:39" x14ac:dyDescent="0.25">
      <c r="B773" s="15">
        <v>38156</v>
      </c>
      <c r="C773">
        <v>10416.41</v>
      </c>
      <c r="D773">
        <v>1135.02</v>
      </c>
      <c r="E773">
        <v>1986.73</v>
      </c>
      <c r="F773">
        <v>4505.8</v>
      </c>
      <c r="G773">
        <v>8468.01</v>
      </c>
      <c r="H773">
        <v>3999.79</v>
      </c>
      <c r="I773">
        <v>11382.08</v>
      </c>
      <c r="J773">
        <v>1149.8800000000001</v>
      </c>
      <c r="K773">
        <v>11382.08</v>
      </c>
      <c r="L773">
        <v>11855.55</v>
      </c>
      <c r="M773">
        <v>2.7824</v>
      </c>
      <c r="N773">
        <v>3.9337</v>
      </c>
      <c r="O773">
        <v>4.7096</v>
      </c>
      <c r="P773">
        <v>5.3766999999999996</v>
      </c>
      <c r="Q773">
        <v>89.08</v>
      </c>
      <c r="R773">
        <v>1.2137</v>
      </c>
      <c r="S773">
        <v>108.86</v>
      </c>
      <c r="T773">
        <v>1.8382000000000001</v>
      </c>
      <c r="U773">
        <v>0.68879999999999997</v>
      </c>
      <c r="V773">
        <v>0.62709999999999999</v>
      </c>
      <c r="W773">
        <v>1.2446999999999999</v>
      </c>
      <c r="X773">
        <v>6.8704000000000001</v>
      </c>
      <c r="Y773">
        <v>7.5404999999999998</v>
      </c>
      <c r="Z773">
        <v>45.67</v>
      </c>
      <c r="AA773">
        <v>3.8</v>
      </c>
      <c r="AB773">
        <v>6.3907999999999996</v>
      </c>
      <c r="AC773">
        <v>11.3421</v>
      </c>
      <c r="AD773">
        <v>52</v>
      </c>
      <c r="AE773">
        <v>5.9829999999999997</v>
      </c>
      <c r="AF773">
        <v>86.55</v>
      </c>
      <c r="AG773">
        <v>57.5</v>
      </c>
      <c r="AH773">
        <v>395.1</v>
      </c>
      <c r="AI773">
        <v>38.75</v>
      </c>
      <c r="AJ773">
        <v>872</v>
      </c>
      <c r="AK773">
        <v>274.5</v>
      </c>
      <c r="AL773">
        <v>6.82</v>
      </c>
      <c r="AM773">
        <v>352.75</v>
      </c>
    </row>
    <row r="774" spans="2:39" x14ac:dyDescent="0.25">
      <c r="B774" s="15">
        <v>38149</v>
      </c>
      <c r="C774">
        <v>10410.1</v>
      </c>
      <c r="D774">
        <v>1136.47</v>
      </c>
      <c r="E774">
        <v>1999.87</v>
      </c>
      <c r="F774">
        <v>4484</v>
      </c>
      <c r="G774">
        <v>8366.6299999999992</v>
      </c>
      <c r="H774">
        <v>4014.56</v>
      </c>
      <c r="I774">
        <v>11526.82</v>
      </c>
      <c r="J774">
        <v>1160.3</v>
      </c>
      <c r="K774">
        <v>11526.82</v>
      </c>
      <c r="L774">
        <v>12396.39</v>
      </c>
      <c r="M774">
        <v>2.8045999999999998</v>
      </c>
      <c r="N774">
        <v>4.0556999999999999</v>
      </c>
      <c r="O774">
        <v>4.7995000000000001</v>
      </c>
      <c r="P774">
        <v>5.4741999999999997</v>
      </c>
      <c r="Q774">
        <v>90.01</v>
      </c>
      <c r="R774">
        <v>1.2006000000000001</v>
      </c>
      <c r="S774">
        <v>110.06</v>
      </c>
      <c r="T774">
        <v>1.8193999999999999</v>
      </c>
      <c r="U774">
        <v>0.69289999999999996</v>
      </c>
      <c r="V774">
        <v>0.62909999999999999</v>
      </c>
      <c r="W774">
        <v>1.2598</v>
      </c>
      <c r="X774">
        <v>6.9107000000000003</v>
      </c>
      <c r="Y774">
        <v>7.6204999999999998</v>
      </c>
      <c r="Z774">
        <v>45.155000000000001</v>
      </c>
      <c r="AA774">
        <v>3.8</v>
      </c>
      <c r="AB774">
        <v>6.5149999999999997</v>
      </c>
      <c r="AC774">
        <v>11.3748</v>
      </c>
      <c r="AD774">
        <v>58.17</v>
      </c>
      <c r="AE774">
        <v>5.7480000000000002</v>
      </c>
      <c r="AF774">
        <v>86.75</v>
      </c>
      <c r="AG774">
        <v>55.6</v>
      </c>
      <c r="AH774">
        <v>385.9</v>
      </c>
      <c r="AI774">
        <v>38.450000000000003</v>
      </c>
      <c r="AJ774">
        <v>847</v>
      </c>
      <c r="AK774">
        <v>285.75</v>
      </c>
      <c r="AL774">
        <v>6.75</v>
      </c>
      <c r="AM774">
        <v>350.5</v>
      </c>
    </row>
    <row r="775" spans="2:39" x14ac:dyDescent="0.25">
      <c r="B775" s="15">
        <v>38142</v>
      </c>
      <c r="C775">
        <v>10242.82</v>
      </c>
      <c r="D775">
        <v>1122.5</v>
      </c>
      <c r="E775">
        <v>1978.62</v>
      </c>
      <c r="F775">
        <v>4454.3999999999996</v>
      </c>
      <c r="G775">
        <v>8348.7800000000007</v>
      </c>
      <c r="H775">
        <v>3961.93</v>
      </c>
      <c r="I775">
        <v>11128.05</v>
      </c>
      <c r="J775">
        <v>1124.97</v>
      </c>
      <c r="K775">
        <v>11128.05</v>
      </c>
      <c r="L775">
        <v>12022.64</v>
      </c>
      <c r="M775">
        <v>2.6874000000000002</v>
      </c>
      <c r="N775">
        <v>3.9447999999999999</v>
      </c>
      <c r="O775">
        <v>4.7714999999999996</v>
      </c>
      <c r="P775">
        <v>5.4572000000000003</v>
      </c>
      <c r="Q775">
        <v>88.54</v>
      </c>
      <c r="R775">
        <v>1.2282999999999999</v>
      </c>
      <c r="S775">
        <v>111.19</v>
      </c>
      <c r="T775">
        <v>1.8405</v>
      </c>
      <c r="U775">
        <v>0.69579999999999997</v>
      </c>
      <c r="V775">
        <v>0.62180000000000002</v>
      </c>
      <c r="W775">
        <v>1.2397</v>
      </c>
      <c r="X775">
        <v>6.6665000000000001</v>
      </c>
      <c r="Y775">
        <v>7.4385000000000003</v>
      </c>
      <c r="Z775">
        <v>45.115000000000002</v>
      </c>
      <c r="AA775">
        <v>3.8</v>
      </c>
      <c r="AB775">
        <v>6.4649999999999999</v>
      </c>
      <c r="AC775">
        <v>11.4122</v>
      </c>
      <c r="AD775">
        <v>57.8</v>
      </c>
      <c r="AE775">
        <v>5.8100000000000005</v>
      </c>
      <c r="AF775">
        <v>90.5</v>
      </c>
      <c r="AG775">
        <v>56.8</v>
      </c>
      <c r="AH775">
        <v>390.9</v>
      </c>
      <c r="AI775">
        <v>38.49</v>
      </c>
      <c r="AJ775">
        <v>838.5</v>
      </c>
      <c r="AK775">
        <v>308.25</v>
      </c>
      <c r="AL775">
        <v>7.19</v>
      </c>
      <c r="AM775">
        <v>370</v>
      </c>
    </row>
    <row r="776" spans="2:39" x14ac:dyDescent="0.25">
      <c r="B776" s="15">
        <v>38135</v>
      </c>
      <c r="C776">
        <v>10188.450000000001</v>
      </c>
      <c r="D776">
        <v>1120.68</v>
      </c>
      <c r="E776">
        <v>1986.74</v>
      </c>
      <c r="F776">
        <v>4430.7</v>
      </c>
      <c r="G776">
        <v>8347.08</v>
      </c>
      <c r="H776">
        <v>3902.72</v>
      </c>
      <c r="I776">
        <v>11309.57</v>
      </c>
      <c r="J776">
        <v>1142.3800000000001</v>
      </c>
      <c r="K776">
        <v>11309.57</v>
      </c>
      <c r="L776">
        <v>12116.87</v>
      </c>
      <c r="M776">
        <v>2.5323000000000002</v>
      </c>
      <c r="N776">
        <v>3.7909000000000002</v>
      </c>
      <c r="O776">
        <v>4.6467999999999998</v>
      </c>
      <c r="P776">
        <v>5.3445</v>
      </c>
      <c r="Q776">
        <v>88.9</v>
      </c>
      <c r="R776">
        <v>1.2222999999999999</v>
      </c>
      <c r="S776">
        <v>110.21</v>
      </c>
      <c r="T776">
        <v>1.833</v>
      </c>
      <c r="U776">
        <v>0.71450000000000002</v>
      </c>
      <c r="V776">
        <v>0.63249999999999995</v>
      </c>
      <c r="W776">
        <v>1.2521</v>
      </c>
      <c r="X776">
        <v>6.7232000000000003</v>
      </c>
      <c r="Y776">
        <v>7.4382000000000001</v>
      </c>
      <c r="Z776">
        <v>45.475000000000001</v>
      </c>
      <c r="AA776">
        <v>3.8</v>
      </c>
      <c r="AB776">
        <v>6.5091999999999999</v>
      </c>
      <c r="AC776">
        <v>11.4</v>
      </c>
      <c r="AD776">
        <v>61.19</v>
      </c>
      <c r="AE776">
        <v>6.11</v>
      </c>
      <c r="AF776">
        <v>87.674999999999997</v>
      </c>
      <c r="AG776">
        <v>56.1</v>
      </c>
      <c r="AH776">
        <v>394</v>
      </c>
      <c r="AI776">
        <v>39.880000000000003</v>
      </c>
      <c r="AJ776">
        <v>814</v>
      </c>
      <c r="AK776">
        <v>304</v>
      </c>
      <c r="AL776">
        <v>7.06</v>
      </c>
      <c r="AM776">
        <v>362</v>
      </c>
    </row>
    <row r="777" spans="2:39" x14ac:dyDescent="0.25">
      <c r="B777" s="15">
        <v>38128</v>
      </c>
      <c r="C777">
        <v>9966.74</v>
      </c>
      <c r="D777">
        <v>1093.56</v>
      </c>
      <c r="E777">
        <v>1912.09</v>
      </c>
      <c r="F777">
        <v>4431.3999999999996</v>
      </c>
      <c r="G777">
        <v>8210.48</v>
      </c>
      <c r="H777">
        <v>3831.84</v>
      </c>
      <c r="I777">
        <v>11070.25</v>
      </c>
      <c r="J777">
        <v>1125.21</v>
      </c>
      <c r="K777">
        <v>11070.25</v>
      </c>
      <c r="L777">
        <v>11576.01</v>
      </c>
      <c r="M777">
        <v>2.5409999999999999</v>
      </c>
      <c r="N777">
        <v>3.8957000000000002</v>
      </c>
      <c r="O777">
        <v>4.7557999999999998</v>
      </c>
      <c r="P777">
        <v>5.4581999999999997</v>
      </c>
      <c r="Q777">
        <v>90.49</v>
      </c>
      <c r="R777">
        <v>1.198</v>
      </c>
      <c r="S777">
        <v>112.36</v>
      </c>
      <c r="T777">
        <v>1.7873000000000001</v>
      </c>
      <c r="U777">
        <v>0.69779999999999998</v>
      </c>
      <c r="V777">
        <v>0.60799999999999998</v>
      </c>
      <c r="W777">
        <v>1.2831999999999999</v>
      </c>
      <c r="X777">
        <v>6.8823999999999996</v>
      </c>
      <c r="Y777">
        <v>7.5856000000000003</v>
      </c>
      <c r="Z777">
        <v>45.284999999999997</v>
      </c>
      <c r="AA777">
        <v>3.8</v>
      </c>
      <c r="AB777">
        <v>6.7450000000000001</v>
      </c>
      <c r="AC777">
        <v>11.570499999999999</v>
      </c>
      <c r="AD777">
        <v>63</v>
      </c>
      <c r="AE777">
        <v>5.8629999999999995</v>
      </c>
      <c r="AF777">
        <v>83.45</v>
      </c>
      <c r="AG777">
        <v>54.85</v>
      </c>
      <c r="AH777">
        <v>384.9</v>
      </c>
      <c r="AI777">
        <v>39.93</v>
      </c>
      <c r="AJ777">
        <v>872.5</v>
      </c>
      <c r="AK777">
        <v>290</v>
      </c>
      <c r="AL777">
        <v>6.58</v>
      </c>
      <c r="AM777">
        <v>368.25</v>
      </c>
    </row>
    <row r="778" spans="2:39" x14ac:dyDescent="0.25">
      <c r="B778" s="15">
        <v>38121</v>
      </c>
      <c r="C778">
        <v>10012.870000000001</v>
      </c>
      <c r="D778">
        <v>1095.7</v>
      </c>
      <c r="E778">
        <v>1904.25</v>
      </c>
      <c r="F778">
        <v>4441.8</v>
      </c>
      <c r="G778">
        <v>8188.08</v>
      </c>
      <c r="H778">
        <v>3803.1</v>
      </c>
      <c r="I778">
        <v>10849.63</v>
      </c>
      <c r="J778">
        <v>1091.51</v>
      </c>
      <c r="K778">
        <v>10849.63</v>
      </c>
      <c r="L778">
        <v>11276.86</v>
      </c>
      <c r="M778">
        <v>2.5301</v>
      </c>
      <c r="N778">
        <v>3.9026999999999998</v>
      </c>
      <c r="O778">
        <v>4.7678000000000003</v>
      </c>
      <c r="P778">
        <v>5.4852999999999996</v>
      </c>
      <c r="Q778">
        <v>91.66</v>
      </c>
      <c r="R778">
        <v>1.1888000000000001</v>
      </c>
      <c r="S778">
        <v>114.25</v>
      </c>
      <c r="T778">
        <v>1.7608000000000001</v>
      </c>
      <c r="U778">
        <v>0.69130000000000003</v>
      </c>
      <c r="V778">
        <v>0.60440000000000005</v>
      </c>
      <c r="W778">
        <v>1.2957000000000001</v>
      </c>
      <c r="X778">
        <v>6.9190000000000005</v>
      </c>
      <c r="Y778">
        <v>7.7145999999999999</v>
      </c>
      <c r="Z778">
        <v>45.63</v>
      </c>
      <c r="AA778">
        <v>3.8</v>
      </c>
      <c r="AB778">
        <v>6.7374999999999998</v>
      </c>
      <c r="AC778">
        <v>11.5297</v>
      </c>
      <c r="AD778">
        <v>64.97</v>
      </c>
      <c r="AE778">
        <v>5.7210000000000001</v>
      </c>
      <c r="AF778">
        <v>82.075000000000003</v>
      </c>
      <c r="AG778">
        <v>56.1</v>
      </c>
      <c r="AH778">
        <v>377.1</v>
      </c>
      <c r="AI778">
        <v>41.38</v>
      </c>
      <c r="AJ778">
        <v>969</v>
      </c>
      <c r="AK778">
        <v>286.5</v>
      </c>
      <c r="AL778">
        <v>6.35</v>
      </c>
      <c r="AM778">
        <v>354</v>
      </c>
    </row>
    <row r="779" spans="2:39" x14ac:dyDescent="0.25">
      <c r="B779" s="15">
        <v>38114</v>
      </c>
      <c r="C779">
        <v>10117.34</v>
      </c>
      <c r="D779">
        <v>1098.7</v>
      </c>
      <c r="E779">
        <v>1917.96</v>
      </c>
      <c r="F779">
        <v>4498.3999999999996</v>
      </c>
      <c r="G779">
        <v>8274.7900000000009</v>
      </c>
      <c r="H779">
        <v>3895.64</v>
      </c>
      <c r="I779">
        <v>11438.82</v>
      </c>
      <c r="J779">
        <v>1150.8900000000001</v>
      </c>
      <c r="K779">
        <v>11438.82</v>
      </c>
      <c r="L779">
        <v>11910.76</v>
      </c>
      <c r="M779">
        <v>2.6177999999999999</v>
      </c>
      <c r="N779">
        <v>3.9441999999999999</v>
      </c>
      <c r="O779">
        <v>4.7709000000000001</v>
      </c>
      <c r="P779">
        <v>5.4660000000000002</v>
      </c>
      <c r="Q779">
        <v>91.13</v>
      </c>
      <c r="R779">
        <v>1.1884000000000001</v>
      </c>
      <c r="S779">
        <v>112.21</v>
      </c>
      <c r="T779">
        <v>1.7866</v>
      </c>
      <c r="U779">
        <v>0.70340000000000003</v>
      </c>
      <c r="V779">
        <v>0.61850000000000005</v>
      </c>
      <c r="W779">
        <v>1.3019000000000001</v>
      </c>
      <c r="X779">
        <v>6.8231999999999999</v>
      </c>
      <c r="Y779">
        <v>7.6513</v>
      </c>
      <c r="Z779">
        <v>44.66</v>
      </c>
      <c r="AA779">
        <v>3.8</v>
      </c>
      <c r="AB779">
        <v>7.0350000000000001</v>
      </c>
      <c r="AC779">
        <v>11.5845</v>
      </c>
      <c r="AD779">
        <v>64.75</v>
      </c>
      <c r="AE779">
        <v>5.5890000000000004</v>
      </c>
      <c r="AF779">
        <v>84.375</v>
      </c>
      <c r="AG779">
        <v>56.1</v>
      </c>
      <c r="AH779">
        <v>379.1</v>
      </c>
      <c r="AI779">
        <v>39.93</v>
      </c>
      <c r="AJ779">
        <v>1050.5</v>
      </c>
      <c r="AK779">
        <v>307</v>
      </c>
      <c r="AL779">
        <v>6.59</v>
      </c>
      <c r="AM779">
        <v>393.5</v>
      </c>
    </row>
    <row r="780" spans="2:39" x14ac:dyDescent="0.25">
      <c r="B780" s="15">
        <v>38107</v>
      </c>
      <c r="C780">
        <v>10225.57</v>
      </c>
      <c r="D780">
        <v>1107.31</v>
      </c>
      <c r="E780">
        <v>1920.15</v>
      </c>
      <c r="F780">
        <v>4489.7</v>
      </c>
      <c r="G780">
        <v>8243.9699999999993</v>
      </c>
      <c r="H780">
        <v>3985.21</v>
      </c>
      <c r="I780">
        <v>11761.79</v>
      </c>
      <c r="J780">
        <v>1186.31</v>
      </c>
      <c r="K780">
        <v>11761.79</v>
      </c>
      <c r="L780">
        <v>11942.96</v>
      </c>
      <c r="M780">
        <v>2.3144999999999998</v>
      </c>
      <c r="N780">
        <v>3.6217999999999999</v>
      </c>
      <c r="O780">
        <v>4.5053000000000001</v>
      </c>
      <c r="P780">
        <v>5.2843999999999998</v>
      </c>
      <c r="Q780">
        <v>90.48</v>
      </c>
      <c r="R780">
        <v>1.198</v>
      </c>
      <c r="S780">
        <v>110.52</v>
      </c>
      <c r="T780">
        <v>1.7781</v>
      </c>
      <c r="U780">
        <v>0.72070000000000001</v>
      </c>
      <c r="V780">
        <v>0.62539999999999996</v>
      </c>
      <c r="W780">
        <v>1.2955999999999999</v>
      </c>
      <c r="X780">
        <v>6.8662999999999998</v>
      </c>
      <c r="Y780">
        <v>7.6445999999999996</v>
      </c>
      <c r="Z780">
        <v>44.5</v>
      </c>
      <c r="AA780">
        <v>3.8</v>
      </c>
      <c r="AB780">
        <v>6.9901</v>
      </c>
      <c r="AC780">
        <v>11.4198</v>
      </c>
      <c r="AD780">
        <v>59.5</v>
      </c>
      <c r="AE780">
        <v>6.0780000000000003</v>
      </c>
      <c r="AF780">
        <v>88.3</v>
      </c>
      <c r="AG780">
        <v>58.1</v>
      </c>
      <c r="AH780">
        <v>387.5</v>
      </c>
      <c r="AI780">
        <v>37.380000000000003</v>
      </c>
      <c r="AJ780">
        <v>1034</v>
      </c>
      <c r="AK780">
        <v>316.5</v>
      </c>
      <c r="AL780">
        <v>6.58</v>
      </c>
      <c r="AM780">
        <v>381.5</v>
      </c>
    </row>
    <row r="781" spans="2:39" x14ac:dyDescent="0.25">
      <c r="B781" s="15">
        <v>38100</v>
      </c>
      <c r="C781">
        <v>10472.84</v>
      </c>
      <c r="D781">
        <v>1140.5999999999999</v>
      </c>
      <c r="E781">
        <v>2049.77</v>
      </c>
      <c r="F781">
        <v>4569.95</v>
      </c>
      <c r="G781">
        <v>8667.8700000000008</v>
      </c>
      <c r="H781">
        <v>4103.62</v>
      </c>
      <c r="I781">
        <v>12120.66</v>
      </c>
      <c r="J781">
        <v>1209.6199999999999</v>
      </c>
      <c r="K781">
        <v>12120.66</v>
      </c>
      <c r="L781">
        <v>12383.94</v>
      </c>
      <c r="M781">
        <v>2.2320000000000002</v>
      </c>
      <c r="N781">
        <v>3.5709999999999997</v>
      </c>
      <c r="O781">
        <v>4.4577999999999998</v>
      </c>
      <c r="P781">
        <v>5.2390999999999996</v>
      </c>
      <c r="Q781">
        <v>91.08</v>
      </c>
      <c r="R781">
        <v>1.1842999999999999</v>
      </c>
      <c r="S781">
        <v>108.97</v>
      </c>
      <c r="T781">
        <v>1.7713999999999999</v>
      </c>
      <c r="U781">
        <v>0.73380000000000001</v>
      </c>
      <c r="V781">
        <v>0.62909999999999999</v>
      </c>
      <c r="W781">
        <v>1.3148</v>
      </c>
      <c r="X781">
        <v>6.9684999999999997</v>
      </c>
      <c r="Y781">
        <v>7.7218</v>
      </c>
      <c r="Z781">
        <v>44.03</v>
      </c>
      <c r="AA781">
        <v>3.8</v>
      </c>
      <c r="AB781">
        <v>6.7649999999999997</v>
      </c>
      <c r="AC781">
        <v>11.3225</v>
      </c>
      <c r="AD781">
        <v>63.95</v>
      </c>
      <c r="AE781">
        <v>6.1630000000000003</v>
      </c>
      <c r="AF781">
        <v>82.825000000000003</v>
      </c>
      <c r="AG781">
        <v>59.1</v>
      </c>
      <c r="AH781">
        <v>395.1</v>
      </c>
      <c r="AI781">
        <v>36.46</v>
      </c>
      <c r="AJ781">
        <v>967</v>
      </c>
      <c r="AK781">
        <v>303.5</v>
      </c>
      <c r="AL781">
        <v>6.51</v>
      </c>
      <c r="AM781">
        <v>373</v>
      </c>
    </row>
    <row r="782" spans="2:39" x14ac:dyDescent="0.25">
      <c r="B782" s="15">
        <v>38093</v>
      </c>
      <c r="C782">
        <v>10451.969999999999</v>
      </c>
      <c r="D782">
        <v>1134.6099999999999</v>
      </c>
      <c r="E782">
        <v>1995.74</v>
      </c>
      <c r="F782">
        <v>4537.3</v>
      </c>
      <c r="G782">
        <v>8695.35</v>
      </c>
      <c r="H782">
        <v>4033.98</v>
      </c>
      <c r="I782">
        <v>11824.56</v>
      </c>
      <c r="J782">
        <v>1196.18</v>
      </c>
      <c r="K782">
        <v>11824.56</v>
      </c>
      <c r="L782">
        <v>12458.38</v>
      </c>
      <c r="M782">
        <v>1.9845999999999999</v>
      </c>
      <c r="N782">
        <v>3.3649</v>
      </c>
      <c r="O782">
        <v>4.3383000000000003</v>
      </c>
      <c r="P782">
        <v>5.1687000000000003</v>
      </c>
      <c r="Q782">
        <v>89.94</v>
      </c>
      <c r="R782">
        <v>1.1993</v>
      </c>
      <c r="S782">
        <v>107.82</v>
      </c>
      <c r="T782">
        <v>1.7981</v>
      </c>
      <c r="U782">
        <v>0.74390000000000001</v>
      </c>
      <c r="V782">
        <v>0.63900000000000001</v>
      </c>
      <c r="W782">
        <v>1.2949999999999999</v>
      </c>
      <c r="X782">
        <v>6.8926999999999996</v>
      </c>
      <c r="Y782">
        <v>7.6675000000000004</v>
      </c>
      <c r="Z782">
        <v>43.88</v>
      </c>
      <c r="AA782">
        <v>3.8</v>
      </c>
      <c r="AB782">
        <v>6.4401000000000002</v>
      </c>
      <c r="AC782">
        <v>11.2698</v>
      </c>
      <c r="AD782">
        <v>61.99</v>
      </c>
      <c r="AE782">
        <v>7.1449999999999996</v>
      </c>
      <c r="AF782">
        <v>81.8</v>
      </c>
      <c r="AG782">
        <v>60.5</v>
      </c>
      <c r="AH782">
        <v>401</v>
      </c>
      <c r="AI782">
        <v>37.74</v>
      </c>
      <c r="AJ782">
        <v>965</v>
      </c>
      <c r="AK782">
        <v>314.5</v>
      </c>
      <c r="AL782">
        <v>6.6899999999999995</v>
      </c>
      <c r="AM782">
        <v>388.5</v>
      </c>
    </row>
    <row r="783" spans="2:39" x14ac:dyDescent="0.25">
      <c r="B783" s="15">
        <v>38086</v>
      </c>
      <c r="C783">
        <v>10442.030000000001</v>
      </c>
      <c r="D783">
        <v>1139.32</v>
      </c>
      <c r="E783">
        <v>2052.88</v>
      </c>
      <c r="F783">
        <v>4489.7</v>
      </c>
      <c r="G783">
        <v>8833.48</v>
      </c>
      <c r="H783">
        <v>4013.53</v>
      </c>
      <c r="I783">
        <v>11897.51</v>
      </c>
      <c r="J783">
        <v>1190.8599999999999</v>
      </c>
      <c r="K783">
        <v>11897.51</v>
      </c>
      <c r="L783">
        <v>12909.37</v>
      </c>
      <c r="M783">
        <v>1.8578999999999999</v>
      </c>
      <c r="N783">
        <v>3.2170000000000001</v>
      </c>
      <c r="O783">
        <v>4.1909000000000001</v>
      </c>
      <c r="P783">
        <v>5.0277000000000003</v>
      </c>
      <c r="Q783">
        <v>88.97</v>
      </c>
      <c r="R783">
        <v>1.2093</v>
      </c>
      <c r="S783">
        <v>106.45</v>
      </c>
      <c r="T783">
        <v>1.8344</v>
      </c>
      <c r="U783">
        <v>0.76349999999999996</v>
      </c>
      <c r="V783">
        <v>0.6603</v>
      </c>
      <c r="W783">
        <v>1.2821</v>
      </c>
      <c r="X783">
        <v>6.9359999999999999</v>
      </c>
      <c r="Y783">
        <v>7.5945999999999998</v>
      </c>
      <c r="Z783">
        <v>43.634999999999998</v>
      </c>
      <c r="AA783">
        <v>3.8</v>
      </c>
      <c r="AB783">
        <v>6.2549999999999999</v>
      </c>
      <c r="AC783">
        <v>11.2</v>
      </c>
      <c r="AD783">
        <v>61.71</v>
      </c>
      <c r="AE783">
        <v>8.09</v>
      </c>
      <c r="AF783">
        <v>81.924999999999997</v>
      </c>
      <c r="AG783">
        <v>60.3</v>
      </c>
      <c r="AH783">
        <v>419.9</v>
      </c>
      <c r="AI783">
        <v>37.14</v>
      </c>
      <c r="AJ783">
        <v>988</v>
      </c>
      <c r="AK783">
        <v>330.5</v>
      </c>
      <c r="AL783">
        <v>6.78</v>
      </c>
      <c r="AM783">
        <v>414.5</v>
      </c>
    </row>
    <row r="784" spans="2:39" x14ac:dyDescent="0.25">
      <c r="B784" s="15">
        <v>38079</v>
      </c>
      <c r="C784">
        <v>10470.59</v>
      </c>
      <c r="D784">
        <v>1141.81</v>
      </c>
      <c r="E784">
        <v>2057.17</v>
      </c>
      <c r="F784">
        <v>4465.6000000000004</v>
      </c>
      <c r="G784">
        <v>8798.75</v>
      </c>
      <c r="H784">
        <v>4007.6</v>
      </c>
      <c r="I784">
        <v>11815.95</v>
      </c>
      <c r="J784">
        <v>1184.2</v>
      </c>
      <c r="K784">
        <v>11815.95</v>
      </c>
      <c r="L784">
        <v>12731.76</v>
      </c>
      <c r="M784">
        <v>1.8460000000000001</v>
      </c>
      <c r="N784">
        <v>3.1334</v>
      </c>
      <c r="O784">
        <v>4.1435000000000004</v>
      </c>
      <c r="P784">
        <v>4.9777000000000005</v>
      </c>
      <c r="Q784">
        <v>88.51</v>
      </c>
      <c r="R784">
        <v>1.2136</v>
      </c>
      <c r="S784">
        <v>104.51</v>
      </c>
      <c r="T784">
        <v>1.8294999999999999</v>
      </c>
      <c r="U784">
        <v>0.75770000000000004</v>
      </c>
      <c r="V784">
        <v>0.65869999999999995</v>
      </c>
      <c r="W784">
        <v>1.2901</v>
      </c>
      <c r="X784">
        <v>6.9154999999999998</v>
      </c>
      <c r="Y784">
        <v>7.6074999999999999</v>
      </c>
      <c r="Z784">
        <v>43.734999999999999</v>
      </c>
      <c r="AA784">
        <v>3.8</v>
      </c>
      <c r="AB784">
        <v>6.3979999999999997</v>
      </c>
      <c r="AC784">
        <v>11.164999999999999</v>
      </c>
      <c r="AD784">
        <v>62.62</v>
      </c>
      <c r="AE784">
        <v>8.1549999999999994</v>
      </c>
      <c r="AF784">
        <v>79.95</v>
      </c>
      <c r="AG784">
        <v>59.2</v>
      </c>
      <c r="AH784">
        <v>421.6</v>
      </c>
      <c r="AI784">
        <v>34.39</v>
      </c>
      <c r="AJ784">
        <v>1045.5</v>
      </c>
      <c r="AK784">
        <v>330.5</v>
      </c>
      <c r="AL784">
        <v>6.36</v>
      </c>
      <c r="AM784">
        <v>416.25</v>
      </c>
    </row>
    <row r="785" spans="2:39" x14ac:dyDescent="0.25">
      <c r="B785" s="15">
        <v>38072</v>
      </c>
      <c r="C785">
        <v>10212.969999999999</v>
      </c>
      <c r="D785">
        <v>1108.06</v>
      </c>
      <c r="E785">
        <v>1960.02</v>
      </c>
      <c r="F785">
        <v>4357.5</v>
      </c>
      <c r="G785">
        <v>8509.56</v>
      </c>
      <c r="H785">
        <v>3822.33</v>
      </c>
      <c r="I785">
        <v>11770.65</v>
      </c>
      <c r="J785">
        <v>1176.32</v>
      </c>
      <c r="K785">
        <v>11770.65</v>
      </c>
      <c r="L785">
        <v>12483.24</v>
      </c>
      <c r="M785">
        <v>1.5796999999999999</v>
      </c>
      <c r="N785">
        <v>2.7843</v>
      </c>
      <c r="O785">
        <v>3.8292000000000002</v>
      </c>
      <c r="P785">
        <v>4.7610000000000001</v>
      </c>
      <c r="Q785">
        <v>88.89</v>
      </c>
      <c r="R785">
        <v>1.2132000000000001</v>
      </c>
      <c r="S785">
        <v>106.01</v>
      </c>
      <c r="T785">
        <v>1.8157999999999999</v>
      </c>
      <c r="U785">
        <v>0.74660000000000004</v>
      </c>
      <c r="V785">
        <v>0.65210000000000001</v>
      </c>
      <c r="W785">
        <v>1.2842</v>
      </c>
      <c r="X785">
        <v>6.9579000000000004</v>
      </c>
      <c r="Y785">
        <v>7.6326999999999998</v>
      </c>
      <c r="Z785">
        <v>44.48</v>
      </c>
      <c r="AA785">
        <v>3.8</v>
      </c>
      <c r="AB785">
        <v>6.54</v>
      </c>
      <c r="AC785">
        <v>11.109</v>
      </c>
      <c r="AD785">
        <v>64.900000000000006</v>
      </c>
      <c r="AE785">
        <v>7.7069999999999999</v>
      </c>
      <c r="AF785">
        <v>77.2</v>
      </c>
      <c r="AG785">
        <v>60.8</v>
      </c>
      <c r="AH785">
        <v>422.2</v>
      </c>
      <c r="AI785">
        <v>35.729999999999997</v>
      </c>
      <c r="AJ785">
        <v>1013</v>
      </c>
      <c r="AK785">
        <v>305.5</v>
      </c>
      <c r="AL785">
        <v>6.09</v>
      </c>
      <c r="AM785">
        <v>405.25</v>
      </c>
    </row>
    <row r="786" spans="2:39" x14ac:dyDescent="0.25">
      <c r="B786" s="15">
        <v>38065</v>
      </c>
      <c r="C786">
        <v>10186.6</v>
      </c>
      <c r="D786">
        <v>1109.78</v>
      </c>
      <c r="E786">
        <v>1940.47</v>
      </c>
      <c r="F786">
        <v>4417.7</v>
      </c>
      <c r="G786">
        <v>8583.81</v>
      </c>
      <c r="H786">
        <v>3819.15</v>
      </c>
      <c r="I786">
        <v>11418.51</v>
      </c>
      <c r="J786">
        <v>1138.0899999999999</v>
      </c>
      <c r="K786">
        <v>11418.51</v>
      </c>
      <c r="L786">
        <v>12790.58</v>
      </c>
      <c r="M786">
        <v>1.51</v>
      </c>
      <c r="N786">
        <v>2.7330000000000001</v>
      </c>
      <c r="O786">
        <v>3.7709999999999999</v>
      </c>
      <c r="P786">
        <v>4.7042000000000002</v>
      </c>
      <c r="Q786">
        <v>88.13</v>
      </c>
      <c r="R786">
        <v>1.2290000000000001</v>
      </c>
      <c r="S786">
        <v>106.67</v>
      </c>
      <c r="T786">
        <v>1.8334999999999999</v>
      </c>
      <c r="U786">
        <v>0.74909999999999999</v>
      </c>
      <c r="V786">
        <v>0.65629999999999999</v>
      </c>
      <c r="W786">
        <v>1.2688999999999999</v>
      </c>
      <c r="X786">
        <v>6.8823999999999996</v>
      </c>
      <c r="Y786">
        <v>7.5147000000000004</v>
      </c>
      <c r="Z786">
        <v>45.170099999999998</v>
      </c>
      <c r="AA786">
        <v>3.8</v>
      </c>
      <c r="AB786">
        <v>6.64</v>
      </c>
      <c r="AC786">
        <v>10.967499999999999</v>
      </c>
      <c r="AD786">
        <v>67.92</v>
      </c>
      <c r="AE786">
        <v>7.5510000000000002</v>
      </c>
      <c r="AF786">
        <v>79.075000000000003</v>
      </c>
      <c r="AG786">
        <v>60.7</v>
      </c>
      <c r="AH786">
        <v>412.7</v>
      </c>
      <c r="AI786">
        <v>38.08</v>
      </c>
      <c r="AJ786">
        <v>1024</v>
      </c>
      <c r="AK786">
        <v>312</v>
      </c>
      <c r="AL786">
        <v>6.76</v>
      </c>
      <c r="AM786">
        <v>392.75</v>
      </c>
    </row>
    <row r="787" spans="2:39" x14ac:dyDescent="0.25">
      <c r="B787" s="15">
        <v>38058</v>
      </c>
      <c r="C787">
        <v>10240.08</v>
      </c>
      <c r="D787">
        <v>1120.57</v>
      </c>
      <c r="E787">
        <v>1984.73</v>
      </c>
      <c r="F787">
        <v>4467.3999999999996</v>
      </c>
      <c r="G787">
        <v>8592.0400000000009</v>
      </c>
      <c r="H787">
        <v>3915.38</v>
      </c>
      <c r="I787">
        <v>11162.75</v>
      </c>
      <c r="J787">
        <v>1107.3699999999999</v>
      </c>
      <c r="K787">
        <v>11162.75</v>
      </c>
      <c r="L787">
        <v>12932.23</v>
      </c>
      <c r="M787">
        <v>1.5192999999999999</v>
      </c>
      <c r="N787">
        <v>2.7326999999999999</v>
      </c>
      <c r="O787">
        <v>3.7770000000000001</v>
      </c>
      <c r="P787">
        <v>4.7169999999999996</v>
      </c>
      <c r="Q787">
        <v>89.12</v>
      </c>
      <c r="R787">
        <v>1.2215</v>
      </c>
      <c r="S787">
        <v>110.79</v>
      </c>
      <c r="T787">
        <v>1.8035999999999999</v>
      </c>
      <c r="U787">
        <v>0.73360000000000003</v>
      </c>
      <c r="V787">
        <v>0.64400000000000002</v>
      </c>
      <c r="W787">
        <v>1.2844</v>
      </c>
      <c r="X787">
        <v>6.9493999999999998</v>
      </c>
      <c r="Y787">
        <v>7.5865999999999998</v>
      </c>
      <c r="Z787">
        <v>45.26</v>
      </c>
      <c r="AA787">
        <v>3.8</v>
      </c>
      <c r="AB787">
        <v>6.7736999999999998</v>
      </c>
      <c r="AC787">
        <v>10.957000000000001</v>
      </c>
      <c r="AD787">
        <v>64.62</v>
      </c>
      <c r="AE787">
        <v>7.0510000000000002</v>
      </c>
      <c r="AF787">
        <v>81.400000000000006</v>
      </c>
      <c r="AG787">
        <v>62.2</v>
      </c>
      <c r="AH787">
        <v>395.6</v>
      </c>
      <c r="AI787">
        <v>36.19</v>
      </c>
      <c r="AJ787">
        <v>954</v>
      </c>
      <c r="AK787">
        <v>295.5</v>
      </c>
      <c r="AL787">
        <v>6.68</v>
      </c>
      <c r="AM787">
        <v>357</v>
      </c>
    </row>
    <row r="788" spans="2:39" x14ac:dyDescent="0.25">
      <c r="B788" s="15">
        <v>38051</v>
      </c>
      <c r="C788">
        <v>10595.55</v>
      </c>
      <c r="D788">
        <v>1156.8699999999999</v>
      </c>
      <c r="E788">
        <v>2047.63</v>
      </c>
      <c r="F788">
        <v>4547.1000000000004</v>
      </c>
      <c r="G788">
        <v>8845.0400000000009</v>
      </c>
      <c r="H788">
        <v>4126.1400000000003</v>
      </c>
      <c r="I788">
        <v>11537.29</v>
      </c>
      <c r="J788">
        <v>1131.01</v>
      </c>
      <c r="K788">
        <v>11537.29</v>
      </c>
      <c r="L788">
        <v>13454.76</v>
      </c>
      <c r="M788">
        <v>1.5605</v>
      </c>
      <c r="N788">
        <v>2.802</v>
      </c>
      <c r="O788">
        <v>3.8491</v>
      </c>
      <c r="P788">
        <v>4.7628000000000004</v>
      </c>
      <c r="Q788">
        <v>88.17</v>
      </c>
      <c r="R788">
        <v>1.2365999999999999</v>
      </c>
      <c r="S788">
        <v>112.04</v>
      </c>
      <c r="T788">
        <v>1.8460999999999999</v>
      </c>
      <c r="U788">
        <v>0.75949999999999995</v>
      </c>
      <c r="V788">
        <v>0.6744</v>
      </c>
      <c r="W788">
        <v>1.2772000000000001</v>
      </c>
      <c r="X788">
        <v>7.0202999999999998</v>
      </c>
      <c r="Y788">
        <v>7.4198000000000004</v>
      </c>
      <c r="Z788">
        <v>45.27</v>
      </c>
      <c r="AA788">
        <v>3.8</v>
      </c>
      <c r="AB788">
        <v>6.6162999999999998</v>
      </c>
      <c r="AC788">
        <v>10.9253</v>
      </c>
      <c r="AD788">
        <v>68</v>
      </c>
      <c r="AE788">
        <v>6.9809999999999999</v>
      </c>
      <c r="AF788">
        <v>79.224999999999994</v>
      </c>
      <c r="AG788">
        <v>62</v>
      </c>
      <c r="AH788">
        <v>401.6</v>
      </c>
      <c r="AI788">
        <v>37.26</v>
      </c>
      <c r="AJ788">
        <v>933.75</v>
      </c>
      <c r="AK788">
        <v>290.5</v>
      </c>
      <c r="AL788">
        <v>6.19</v>
      </c>
      <c r="AM788">
        <v>366.5</v>
      </c>
    </row>
    <row r="789" spans="2:39" x14ac:dyDescent="0.25">
      <c r="B789" s="15">
        <v>38044</v>
      </c>
      <c r="C789">
        <v>10583.92</v>
      </c>
      <c r="D789">
        <v>1144.94</v>
      </c>
      <c r="E789">
        <v>2029.82</v>
      </c>
      <c r="F789">
        <v>4492.2</v>
      </c>
      <c r="G789">
        <v>8788.49</v>
      </c>
      <c r="H789">
        <v>4018.16</v>
      </c>
      <c r="I789">
        <v>11041.92</v>
      </c>
      <c r="J789">
        <v>1082.47</v>
      </c>
      <c r="K789">
        <v>11041.92</v>
      </c>
      <c r="L789">
        <v>13907.03</v>
      </c>
      <c r="M789">
        <v>1.641</v>
      </c>
      <c r="N789">
        <v>2.9384999999999999</v>
      </c>
      <c r="O789">
        <v>3.9710999999999999</v>
      </c>
      <c r="P789">
        <v>4.8373999999999997</v>
      </c>
      <c r="Q789">
        <v>87.31</v>
      </c>
      <c r="R789">
        <v>1.2493000000000001</v>
      </c>
      <c r="S789">
        <v>109.11</v>
      </c>
      <c r="T789">
        <v>1.8685</v>
      </c>
      <c r="U789">
        <v>0.77380000000000004</v>
      </c>
      <c r="V789">
        <v>0.68720000000000003</v>
      </c>
      <c r="W789">
        <v>1.2623</v>
      </c>
      <c r="X789">
        <v>6.9987000000000004</v>
      </c>
      <c r="Y789">
        <v>7.3897000000000004</v>
      </c>
      <c r="Z789">
        <v>45.234999999999999</v>
      </c>
      <c r="AA789">
        <v>3.8</v>
      </c>
      <c r="AB789">
        <v>6.6327999999999996</v>
      </c>
      <c r="AC789">
        <v>11.065</v>
      </c>
      <c r="AD789">
        <v>72.099999999999994</v>
      </c>
      <c r="AE789">
        <v>6.6959999999999997</v>
      </c>
      <c r="AF789">
        <v>81.5</v>
      </c>
      <c r="AG789">
        <v>58.8</v>
      </c>
      <c r="AH789">
        <v>396.8</v>
      </c>
      <c r="AI789">
        <v>36.159999999999997</v>
      </c>
      <c r="AJ789">
        <v>942.5</v>
      </c>
      <c r="AK789">
        <v>296.25</v>
      </c>
      <c r="AL789">
        <v>6.03</v>
      </c>
      <c r="AM789">
        <v>380.75</v>
      </c>
    </row>
    <row r="790" spans="2:39" x14ac:dyDescent="0.25">
      <c r="B790" s="15">
        <v>38037</v>
      </c>
      <c r="C790">
        <v>10619.03</v>
      </c>
      <c r="D790">
        <v>1144.1099999999999</v>
      </c>
      <c r="E790">
        <v>2037.93</v>
      </c>
      <c r="F790">
        <v>4515</v>
      </c>
      <c r="G790">
        <v>8641.93</v>
      </c>
      <c r="H790">
        <v>4073.35</v>
      </c>
      <c r="I790">
        <v>10720.69</v>
      </c>
      <c r="J790">
        <v>1058.76</v>
      </c>
      <c r="K790">
        <v>10720.69</v>
      </c>
      <c r="L790">
        <v>13868.37</v>
      </c>
      <c r="M790">
        <v>1.7018</v>
      </c>
      <c r="N790">
        <v>3.0783</v>
      </c>
      <c r="O790">
        <v>4.0960999999999999</v>
      </c>
      <c r="P790">
        <v>4.9524999999999997</v>
      </c>
      <c r="Q790">
        <v>87.24</v>
      </c>
      <c r="R790">
        <v>1.2537</v>
      </c>
      <c r="S790">
        <v>109.04</v>
      </c>
      <c r="T790">
        <v>1.8614999999999999</v>
      </c>
      <c r="U790">
        <v>0.77100000000000002</v>
      </c>
      <c r="V790">
        <v>0.68389999999999995</v>
      </c>
      <c r="W790">
        <v>1.2591000000000001</v>
      </c>
      <c r="X790">
        <v>7.0236000000000001</v>
      </c>
      <c r="Y790">
        <v>7.3246000000000002</v>
      </c>
      <c r="Z790">
        <v>45.2562</v>
      </c>
      <c r="AA790">
        <v>3.8</v>
      </c>
      <c r="AB790">
        <v>6.7149999999999999</v>
      </c>
      <c r="AC790">
        <v>10.943200000000001</v>
      </c>
      <c r="AD790">
        <v>67.69</v>
      </c>
      <c r="AE790">
        <v>6.5330000000000004</v>
      </c>
      <c r="AF790">
        <v>77.849999999999994</v>
      </c>
      <c r="AG790">
        <v>60.95</v>
      </c>
      <c r="AH790">
        <v>397.5</v>
      </c>
      <c r="AI790">
        <v>35.6</v>
      </c>
      <c r="AJ790">
        <v>893</v>
      </c>
      <c r="AK790">
        <v>284.75</v>
      </c>
      <c r="AL790">
        <v>5.64</v>
      </c>
      <c r="AM790">
        <v>371.5</v>
      </c>
    </row>
    <row r="791" spans="2:39" x14ac:dyDescent="0.25">
      <c r="B791" s="15">
        <v>38030</v>
      </c>
      <c r="C791">
        <v>10627.85</v>
      </c>
      <c r="D791">
        <v>1145.81</v>
      </c>
      <c r="E791">
        <v>2053.56</v>
      </c>
      <c r="F791">
        <v>4412</v>
      </c>
      <c r="G791">
        <v>8694.4599999999991</v>
      </c>
      <c r="H791">
        <v>4057.05</v>
      </c>
      <c r="I791">
        <v>10557.69</v>
      </c>
      <c r="J791">
        <v>1041.03</v>
      </c>
      <c r="K791">
        <v>10557.69</v>
      </c>
      <c r="L791">
        <v>13739.8</v>
      </c>
      <c r="M791">
        <v>1.6707000000000001</v>
      </c>
      <c r="N791">
        <v>3.0102000000000002</v>
      </c>
      <c r="O791">
        <v>4.0401999999999996</v>
      </c>
      <c r="P791">
        <v>4.9165000000000001</v>
      </c>
      <c r="Q791">
        <v>85.55</v>
      </c>
      <c r="R791">
        <v>1.2735000000000001</v>
      </c>
      <c r="S791">
        <v>105.46</v>
      </c>
      <c r="T791">
        <v>1.8853</v>
      </c>
      <c r="U791">
        <v>0.78990000000000005</v>
      </c>
      <c r="V791">
        <v>0.70050000000000001</v>
      </c>
      <c r="W791">
        <v>1.2385999999999999</v>
      </c>
      <c r="X791">
        <v>6.9303999999999997</v>
      </c>
      <c r="Y791">
        <v>7.1696</v>
      </c>
      <c r="Z791">
        <v>45.234999999999999</v>
      </c>
      <c r="AA791">
        <v>3.8</v>
      </c>
      <c r="AB791">
        <v>6.6353</v>
      </c>
      <c r="AC791">
        <v>10.935</v>
      </c>
      <c r="AD791">
        <v>66.349999999999994</v>
      </c>
      <c r="AE791">
        <v>6.5819999999999999</v>
      </c>
      <c r="AF791">
        <v>76.125</v>
      </c>
      <c r="AG791">
        <v>61.1</v>
      </c>
      <c r="AH791">
        <v>410.3</v>
      </c>
      <c r="AI791">
        <v>34.56</v>
      </c>
      <c r="AJ791">
        <v>829</v>
      </c>
      <c r="AK791">
        <v>282.5</v>
      </c>
      <c r="AL791">
        <v>5.48</v>
      </c>
      <c r="AM791">
        <v>380.25</v>
      </c>
    </row>
    <row r="792" spans="2:39" x14ac:dyDescent="0.25">
      <c r="B792" s="15">
        <v>38023</v>
      </c>
      <c r="C792">
        <v>10593.03</v>
      </c>
      <c r="D792">
        <v>1142.76</v>
      </c>
      <c r="E792">
        <v>2064.0100000000002</v>
      </c>
      <c r="F792">
        <v>4402.7</v>
      </c>
      <c r="G792">
        <v>8638.61</v>
      </c>
      <c r="H792">
        <v>4044.99</v>
      </c>
      <c r="I792">
        <v>10460.92</v>
      </c>
      <c r="J792">
        <v>1028.83</v>
      </c>
      <c r="K792">
        <v>10460.92</v>
      </c>
      <c r="L792">
        <v>13309.6</v>
      </c>
      <c r="M792">
        <v>1.7456</v>
      </c>
      <c r="N792">
        <v>3.0846</v>
      </c>
      <c r="O792">
        <v>4.0772000000000004</v>
      </c>
      <c r="P792">
        <v>4.9165999999999999</v>
      </c>
      <c r="Q792">
        <v>86.02</v>
      </c>
      <c r="R792">
        <v>1.2706</v>
      </c>
      <c r="S792">
        <v>105.49</v>
      </c>
      <c r="T792">
        <v>1.8477000000000001</v>
      </c>
      <c r="U792">
        <v>0.77080000000000004</v>
      </c>
      <c r="V792">
        <v>0.69479999999999997</v>
      </c>
      <c r="W792">
        <v>1.2339</v>
      </c>
      <c r="X792">
        <v>6.8883999999999999</v>
      </c>
      <c r="Y792">
        <v>7.1797000000000004</v>
      </c>
      <c r="Z792">
        <v>45.284999999999997</v>
      </c>
      <c r="AA792">
        <v>3.8</v>
      </c>
      <c r="AB792">
        <v>6.97</v>
      </c>
      <c r="AC792">
        <v>11.112500000000001</v>
      </c>
      <c r="AD792">
        <v>69.069999999999993</v>
      </c>
      <c r="AE792">
        <v>6.2780000000000005</v>
      </c>
      <c r="AF792">
        <v>75.45</v>
      </c>
      <c r="AG792">
        <v>63.15</v>
      </c>
      <c r="AH792">
        <v>403.6</v>
      </c>
      <c r="AI792">
        <v>32.479999999999997</v>
      </c>
      <c r="AJ792">
        <v>840</v>
      </c>
      <c r="AK792">
        <v>279</v>
      </c>
      <c r="AL792">
        <v>5.45</v>
      </c>
      <c r="AM792">
        <v>378.5</v>
      </c>
    </row>
    <row r="793" spans="2:39" x14ac:dyDescent="0.25">
      <c r="B793" s="15">
        <v>38016</v>
      </c>
      <c r="C793">
        <v>10488.07</v>
      </c>
      <c r="D793">
        <v>1131.1300000000001</v>
      </c>
      <c r="E793">
        <v>2066.15</v>
      </c>
      <c r="F793">
        <v>4390.7</v>
      </c>
      <c r="G793">
        <v>8521.39</v>
      </c>
      <c r="H793">
        <v>4058.6</v>
      </c>
      <c r="I793">
        <v>10783.61</v>
      </c>
      <c r="J793">
        <v>1047.51</v>
      </c>
      <c r="K793">
        <v>10783.61</v>
      </c>
      <c r="L793">
        <v>13289.37</v>
      </c>
      <c r="M793">
        <v>1.8189</v>
      </c>
      <c r="N793">
        <v>3.1433</v>
      </c>
      <c r="O793">
        <v>4.1318999999999999</v>
      </c>
      <c r="P793">
        <v>4.9610000000000003</v>
      </c>
      <c r="Q793">
        <v>87.2</v>
      </c>
      <c r="R793">
        <v>1.2478</v>
      </c>
      <c r="S793">
        <v>105.71</v>
      </c>
      <c r="T793">
        <v>1.8237999999999999</v>
      </c>
      <c r="U793">
        <v>0.76419999999999999</v>
      </c>
      <c r="V793">
        <v>0.67400000000000004</v>
      </c>
      <c r="W793">
        <v>1.2565</v>
      </c>
      <c r="X793">
        <v>7.0110999999999999</v>
      </c>
      <c r="Y793">
        <v>7.3818999999999999</v>
      </c>
      <c r="Z793">
        <v>45.265000000000001</v>
      </c>
      <c r="AA793">
        <v>3.8</v>
      </c>
      <c r="AB793">
        <v>7.0712999999999999</v>
      </c>
      <c r="AC793">
        <v>11.061400000000001</v>
      </c>
      <c r="AD793">
        <v>70.73</v>
      </c>
      <c r="AE793">
        <v>6.25</v>
      </c>
      <c r="AF793">
        <v>76.7</v>
      </c>
      <c r="AG793">
        <v>61.6</v>
      </c>
      <c r="AH793">
        <v>402.2</v>
      </c>
      <c r="AI793">
        <v>33.049999999999997</v>
      </c>
      <c r="AJ793">
        <v>819.5</v>
      </c>
      <c r="AK793">
        <v>276.25</v>
      </c>
      <c r="AL793">
        <v>5.86</v>
      </c>
      <c r="AM793">
        <v>389</v>
      </c>
    </row>
    <row r="794" spans="2:39" x14ac:dyDescent="0.25">
      <c r="B794" s="15">
        <v>38009</v>
      </c>
      <c r="C794">
        <v>10568.29</v>
      </c>
      <c r="D794">
        <v>1141.55</v>
      </c>
      <c r="E794">
        <v>2123.87</v>
      </c>
      <c r="F794">
        <v>4460.8</v>
      </c>
      <c r="G794">
        <v>8604.73</v>
      </c>
      <c r="H794">
        <v>4151.83</v>
      </c>
      <c r="I794">
        <v>11069.01</v>
      </c>
      <c r="J794">
        <v>1076.93</v>
      </c>
      <c r="K794">
        <v>11069.01</v>
      </c>
      <c r="L794">
        <v>13750.58</v>
      </c>
      <c r="M794">
        <v>1.6598000000000002</v>
      </c>
      <c r="N794">
        <v>3.0587</v>
      </c>
      <c r="O794">
        <v>4.0720000000000001</v>
      </c>
      <c r="P794">
        <v>4.9428999999999998</v>
      </c>
      <c r="Q794">
        <v>86.56</v>
      </c>
      <c r="R794">
        <v>1.2582</v>
      </c>
      <c r="S794">
        <v>106.75</v>
      </c>
      <c r="T794">
        <v>1.8260999999999998</v>
      </c>
      <c r="U794">
        <v>0.7712</v>
      </c>
      <c r="V794">
        <v>0.67200000000000004</v>
      </c>
      <c r="W794">
        <v>1.2425999999999999</v>
      </c>
      <c r="X794">
        <v>6.8411</v>
      </c>
      <c r="Y794">
        <v>7.2666000000000004</v>
      </c>
      <c r="Z794">
        <v>45.354999999999997</v>
      </c>
      <c r="AA794">
        <v>3.8</v>
      </c>
      <c r="AB794">
        <v>7.2225000000000001</v>
      </c>
      <c r="AC794">
        <v>10.893800000000001</v>
      </c>
      <c r="AD794">
        <v>75.94</v>
      </c>
      <c r="AE794">
        <v>6.36</v>
      </c>
      <c r="AF794">
        <v>80.174999999999997</v>
      </c>
      <c r="AG794">
        <v>62.3</v>
      </c>
      <c r="AH794">
        <v>408</v>
      </c>
      <c r="AI794">
        <v>34.94</v>
      </c>
      <c r="AJ794">
        <v>839.25</v>
      </c>
      <c r="AK794">
        <v>277</v>
      </c>
      <c r="AL794">
        <v>5.77</v>
      </c>
      <c r="AM794">
        <v>381.5</v>
      </c>
    </row>
    <row r="795" spans="2:39" x14ac:dyDescent="0.25">
      <c r="B795" s="15">
        <v>38002</v>
      </c>
      <c r="C795">
        <v>10600.51</v>
      </c>
      <c r="D795">
        <v>1139.83</v>
      </c>
      <c r="E795">
        <v>2140.46</v>
      </c>
      <c r="F795">
        <v>4487.8999999999996</v>
      </c>
      <c r="G795">
        <v>8522.26</v>
      </c>
      <c r="H795">
        <v>4111.6400000000003</v>
      </c>
      <c r="I795">
        <v>10857.2</v>
      </c>
      <c r="J795">
        <v>1058.97</v>
      </c>
      <c r="K795">
        <v>10857.2</v>
      </c>
      <c r="L795">
        <v>13167.76</v>
      </c>
      <c r="M795">
        <v>1.6699000000000002</v>
      </c>
      <c r="N795">
        <v>3.056</v>
      </c>
      <c r="O795">
        <v>4.0298999999999996</v>
      </c>
      <c r="P795">
        <v>4.8918999999999997</v>
      </c>
      <c r="Q795">
        <v>87.73</v>
      </c>
      <c r="R795">
        <v>1.2394000000000001</v>
      </c>
      <c r="S795">
        <v>106.63</v>
      </c>
      <c r="T795">
        <v>1.7986</v>
      </c>
      <c r="U795">
        <v>0.76380000000000003</v>
      </c>
      <c r="V795">
        <v>0.66579999999999995</v>
      </c>
      <c r="W795">
        <v>1.2650000000000001</v>
      </c>
      <c r="X795">
        <v>6.9341999999999997</v>
      </c>
      <c r="Y795">
        <v>7.4086999999999996</v>
      </c>
      <c r="Z795">
        <v>45.405000000000001</v>
      </c>
      <c r="AA795">
        <v>3.8</v>
      </c>
      <c r="AB795">
        <v>7.2350000000000003</v>
      </c>
      <c r="AC795">
        <v>10.824999999999999</v>
      </c>
      <c r="AD795">
        <v>74.72</v>
      </c>
      <c r="AE795">
        <v>6.33</v>
      </c>
      <c r="AF795">
        <v>78.7</v>
      </c>
      <c r="AG795">
        <v>66.400000000000006</v>
      </c>
      <c r="AH795">
        <v>407</v>
      </c>
      <c r="AI795">
        <v>35.07</v>
      </c>
      <c r="AJ795">
        <v>835.75</v>
      </c>
      <c r="AK795">
        <v>272.5</v>
      </c>
      <c r="AL795">
        <v>5.79</v>
      </c>
      <c r="AM795">
        <v>398</v>
      </c>
    </row>
    <row r="796" spans="2:39" x14ac:dyDescent="0.25">
      <c r="B796" s="15">
        <v>37995</v>
      </c>
      <c r="C796">
        <v>10458.89</v>
      </c>
      <c r="D796">
        <v>1121.8599999999999</v>
      </c>
      <c r="E796">
        <v>2086.92</v>
      </c>
      <c r="F796">
        <v>4466.3</v>
      </c>
      <c r="G796">
        <v>8352.19</v>
      </c>
      <c r="H796">
        <v>4016.18</v>
      </c>
      <c r="I796">
        <v>10965.05</v>
      </c>
      <c r="J796">
        <v>1065.78</v>
      </c>
      <c r="K796">
        <v>10965.05</v>
      </c>
      <c r="L796">
        <v>13385.8</v>
      </c>
      <c r="M796">
        <v>1.6560000000000001</v>
      </c>
      <c r="N796">
        <v>3.0464000000000002</v>
      </c>
      <c r="O796">
        <v>4.0803000000000003</v>
      </c>
      <c r="P796">
        <v>4.9592000000000001</v>
      </c>
      <c r="Q796">
        <v>85.11</v>
      </c>
      <c r="R796">
        <v>1.2818000000000001</v>
      </c>
      <c r="S796">
        <v>106.8</v>
      </c>
      <c r="T796">
        <v>1.8477000000000001</v>
      </c>
      <c r="U796">
        <v>0.77680000000000005</v>
      </c>
      <c r="V796">
        <v>0.68189999999999995</v>
      </c>
      <c r="W796">
        <v>1.2222999999999999</v>
      </c>
      <c r="X796">
        <v>6.7427999999999999</v>
      </c>
      <c r="Y796">
        <v>7.1124999999999998</v>
      </c>
      <c r="Z796">
        <v>45.435000000000002</v>
      </c>
      <c r="AA796">
        <v>3.8</v>
      </c>
      <c r="AB796">
        <v>6.6713000000000005</v>
      </c>
      <c r="AC796">
        <v>10.8178</v>
      </c>
      <c r="AD796">
        <v>74.17</v>
      </c>
      <c r="AE796">
        <v>6.4969999999999999</v>
      </c>
      <c r="AF796">
        <v>75.924999999999997</v>
      </c>
      <c r="AG796">
        <v>60.65</v>
      </c>
      <c r="AH796">
        <v>426.8</v>
      </c>
      <c r="AI796">
        <v>34.31</v>
      </c>
      <c r="AJ796">
        <v>790</v>
      </c>
      <c r="AK796">
        <v>251</v>
      </c>
      <c r="AL796">
        <v>5.93</v>
      </c>
      <c r="AM796">
        <v>385.5</v>
      </c>
    </row>
    <row r="797" spans="2:39" x14ac:dyDescent="0.25">
      <c r="B797" s="15">
        <v>37988</v>
      </c>
      <c r="C797">
        <v>10409.85</v>
      </c>
      <c r="D797">
        <v>1108.48</v>
      </c>
      <c r="E797">
        <v>2006.68</v>
      </c>
      <c r="F797">
        <v>4510.2</v>
      </c>
      <c r="G797">
        <v>8293.7000000000007</v>
      </c>
      <c r="H797">
        <v>4018.5</v>
      </c>
      <c r="I797">
        <v>10676.64</v>
      </c>
      <c r="J797">
        <v>1043.69</v>
      </c>
      <c r="K797">
        <v>10676.64</v>
      </c>
      <c r="L797">
        <v>12801.48</v>
      </c>
      <c r="M797">
        <v>1.8991</v>
      </c>
      <c r="N797">
        <v>3.3365999999999998</v>
      </c>
      <c r="O797">
        <v>4.3794000000000004</v>
      </c>
      <c r="P797">
        <v>5.1698000000000004</v>
      </c>
      <c r="Q797">
        <v>86.92</v>
      </c>
      <c r="R797">
        <v>1.2585</v>
      </c>
      <c r="S797">
        <v>107.06</v>
      </c>
      <c r="T797">
        <v>1.7934999999999999</v>
      </c>
      <c r="U797">
        <v>0.7581</v>
      </c>
      <c r="V797">
        <v>0.6593</v>
      </c>
      <c r="W797">
        <v>1.2389999999999999</v>
      </c>
      <c r="X797">
        <v>6.6662999999999997</v>
      </c>
      <c r="Y797">
        <v>7.194</v>
      </c>
      <c r="Z797">
        <v>45.64</v>
      </c>
      <c r="AA797">
        <v>3.8</v>
      </c>
      <c r="AB797">
        <v>6.5450999999999997</v>
      </c>
      <c r="AC797">
        <v>11.082000000000001</v>
      </c>
      <c r="AD797">
        <v>75.069999999999993</v>
      </c>
      <c r="AE797">
        <v>5.9649999999999999</v>
      </c>
      <c r="AF797">
        <v>73.8</v>
      </c>
      <c r="AG797">
        <v>60.75</v>
      </c>
      <c r="AH797">
        <v>416.1</v>
      </c>
      <c r="AI797">
        <v>32.520000000000003</v>
      </c>
      <c r="AJ797">
        <v>792.5</v>
      </c>
      <c r="AK797">
        <v>253.25</v>
      </c>
      <c r="AL797">
        <v>5.67</v>
      </c>
      <c r="AM797">
        <v>405.75</v>
      </c>
    </row>
    <row r="798" spans="2:39" x14ac:dyDescent="0.25">
      <c r="B798" s="15">
        <v>37981</v>
      </c>
      <c r="C798">
        <v>10324.67</v>
      </c>
      <c r="D798">
        <v>1095.8900000000001</v>
      </c>
      <c r="E798">
        <v>1973.14</v>
      </c>
      <c r="F798">
        <v>4444.7</v>
      </c>
      <c r="G798">
        <v>8136.78</v>
      </c>
      <c r="H798">
        <v>3903.34</v>
      </c>
      <c r="I798">
        <v>10417.41</v>
      </c>
      <c r="J798">
        <v>1018.47</v>
      </c>
      <c r="K798">
        <v>10417.41</v>
      </c>
      <c r="L798">
        <v>12456.7</v>
      </c>
      <c r="M798">
        <v>1.8111000000000002</v>
      </c>
      <c r="N798">
        <v>3.1484999999999999</v>
      </c>
      <c r="O798">
        <v>4.1502999999999997</v>
      </c>
      <c r="P798">
        <v>4.9694000000000003</v>
      </c>
      <c r="Q798">
        <v>87.63</v>
      </c>
      <c r="R798">
        <v>1.2429000000000001</v>
      </c>
      <c r="S798">
        <v>107.46</v>
      </c>
      <c r="T798">
        <v>1.7711000000000001</v>
      </c>
      <c r="U798">
        <v>0.7419</v>
      </c>
      <c r="V798">
        <v>0.64629999999999999</v>
      </c>
      <c r="W798">
        <v>1.2544</v>
      </c>
      <c r="X798">
        <v>6.7956000000000003</v>
      </c>
      <c r="Y798">
        <v>7.3078000000000003</v>
      </c>
      <c r="Z798">
        <v>45.45</v>
      </c>
      <c r="AA798">
        <v>3.8</v>
      </c>
      <c r="AB798">
        <v>6.6867999999999999</v>
      </c>
      <c r="AC798">
        <v>11.2125</v>
      </c>
      <c r="AD798">
        <v>71.040000000000006</v>
      </c>
      <c r="AE798">
        <v>5.78</v>
      </c>
      <c r="AF798">
        <v>87.85</v>
      </c>
      <c r="AG798">
        <v>64.95</v>
      </c>
      <c r="AH798">
        <v>412.3</v>
      </c>
      <c r="AI798">
        <v>32.86</v>
      </c>
      <c r="AJ798">
        <v>792</v>
      </c>
      <c r="AK798">
        <v>239.75</v>
      </c>
      <c r="AL798">
        <v>5.91</v>
      </c>
      <c r="AM798">
        <v>366</v>
      </c>
    </row>
    <row r="799" spans="2:39" x14ac:dyDescent="0.25">
      <c r="B799" s="15">
        <v>37974</v>
      </c>
      <c r="C799">
        <v>10278.219999999999</v>
      </c>
      <c r="D799">
        <v>1088.6600000000001</v>
      </c>
      <c r="E799">
        <v>1951.02</v>
      </c>
      <c r="F799">
        <v>4412.3</v>
      </c>
      <c r="G799">
        <v>8113.82</v>
      </c>
      <c r="H799">
        <v>3898.42</v>
      </c>
      <c r="I799">
        <v>10284.540000000001</v>
      </c>
      <c r="J799">
        <v>1008.61</v>
      </c>
      <c r="K799">
        <v>10284.540000000001</v>
      </c>
      <c r="L799">
        <v>12371.75</v>
      </c>
      <c r="M799">
        <v>1.7842</v>
      </c>
      <c r="N799">
        <v>3.153</v>
      </c>
      <c r="O799">
        <v>4.1332000000000004</v>
      </c>
      <c r="P799">
        <v>4.9645000000000001</v>
      </c>
      <c r="Q799">
        <v>88.15</v>
      </c>
      <c r="R799">
        <v>1.2374000000000001</v>
      </c>
      <c r="S799">
        <v>107.82</v>
      </c>
      <c r="T799">
        <v>1.7652000000000001</v>
      </c>
      <c r="U799">
        <v>0.73599999999999999</v>
      </c>
      <c r="V799">
        <v>0.64480000000000004</v>
      </c>
      <c r="W799">
        <v>1.2561</v>
      </c>
      <c r="X799">
        <v>6.7306999999999997</v>
      </c>
      <c r="Y799">
        <v>7.3265000000000002</v>
      </c>
      <c r="Z799">
        <v>45.45</v>
      </c>
      <c r="AA799">
        <v>3.8</v>
      </c>
      <c r="AB799">
        <v>6.9437999999999995</v>
      </c>
      <c r="AC799">
        <v>11.2498</v>
      </c>
      <c r="AD799">
        <v>71.290000000000006</v>
      </c>
      <c r="AE799">
        <v>5.7219999999999995</v>
      </c>
      <c r="AF799">
        <v>90.724999999999994</v>
      </c>
      <c r="AG799">
        <v>66.25</v>
      </c>
      <c r="AH799">
        <v>409.2</v>
      </c>
      <c r="AI799">
        <v>33.020000000000003</v>
      </c>
      <c r="AJ799">
        <v>764.75</v>
      </c>
      <c r="AK799">
        <v>249.25</v>
      </c>
      <c r="AL799">
        <v>6.1</v>
      </c>
      <c r="AM799">
        <v>394.25</v>
      </c>
    </row>
    <row r="800" spans="2:39" x14ac:dyDescent="0.25">
      <c r="B800" s="15">
        <v>37967</v>
      </c>
      <c r="C800">
        <v>10042.16</v>
      </c>
      <c r="D800">
        <v>1074.1400000000001</v>
      </c>
      <c r="E800">
        <v>1949</v>
      </c>
      <c r="F800">
        <v>4347.6000000000004</v>
      </c>
      <c r="G800">
        <v>7979.2</v>
      </c>
      <c r="H800">
        <v>3860.13</v>
      </c>
      <c r="I800">
        <v>10169.66</v>
      </c>
      <c r="J800">
        <v>998.7</v>
      </c>
      <c r="K800">
        <v>10169.66</v>
      </c>
      <c r="L800">
        <v>12594.42</v>
      </c>
      <c r="M800">
        <v>1.8014999999999999</v>
      </c>
      <c r="N800">
        <v>3.2181999999999999</v>
      </c>
      <c r="O800">
        <v>4.2378999999999998</v>
      </c>
      <c r="P800">
        <v>5.0903999999999998</v>
      </c>
      <c r="Q800">
        <v>88.6</v>
      </c>
      <c r="R800">
        <v>1.2277</v>
      </c>
      <c r="S800">
        <v>107.78</v>
      </c>
      <c r="T800">
        <v>1.7459</v>
      </c>
      <c r="U800">
        <v>0.74180000000000001</v>
      </c>
      <c r="V800">
        <v>0.64659999999999995</v>
      </c>
      <c r="W800">
        <v>1.2634000000000001</v>
      </c>
      <c r="X800">
        <v>6.6714000000000002</v>
      </c>
      <c r="Y800">
        <v>7.3025000000000002</v>
      </c>
      <c r="Z800">
        <v>45.524999999999999</v>
      </c>
      <c r="AA800">
        <v>3.8</v>
      </c>
      <c r="AB800">
        <v>6.3602999999999996</v>
      </c>
      <c r="AC800">
        <v>11.2508</v>
      </c>
      <c r="AD800">
        <v>70.31</v>
      </c>
      <c r="AE800">
        <v>5.6219999999999999</v>
      </c>
      <c r="AF800">
        <v>93.25</v>
      </c>
      <c r="AG800">
        <v>68.3</v>
      </c>
      <c r="AH800">
        <v>409.4</v>
      </c>
      <c r="AI800">
        <v>33.04</v>
      </c>
      <c r="AJ800">
        <v>776.25</v>
      </c>
      <c r="AK800">
        <v>254.75</v>
      </c>
      <c r="AL800">
        <v>6.77</v>
      </c>
      <c r="AM800">
        <v>380.5</v>
      </c>
    </row>
    <row r="801" spans="2:39" x14ac:dyDescent="0.25">
      <c r="B801" s="15">
        <v>37960</v>
      </c>
      <c r="C801">
        <v>9862.68</v>
      </c>
      <c r="D801">
        <v>1061.5</v>
      </c>
      <c r="E801">
        <v>1937.82</v>
      </c>
      <c r="F801">
        <v>4367</v>
      </c>
      <c r="G801">
        <v>7990.28</v>
      </c>
      <c r="H801">
        <v>3841.73</v>
      </c>
      <c r="I801">
        <v>10373.459999999999</v>
      </c>
      <c r="J801">
        <v>1019.42</v>
      </c>
      <c r="K801">
        <v>10373.459999999999</v>
      </c>
      <c r="L801">
        <v>12314.73</v>
      </c>
      <c r="M801">
        <v>1.8668</v>
      </c>
      <c r="N801">
        <v>3.2229000000000001</v>
      </c>
      <c r="O801">
        <v>4.2302999999999997</v>
      </c>
      <c r="P801">
        <v>5.0616000000000003</v>
      </c>
      <c r="Q801">
        <v>89.14</v>
      </c>
      <c r="R801">
        <v>1.2171000000000001</v>
      </c>
      <c r="S801">
        <v>107.69</v>
      </c>
      <c r="T801">
        <v>1.7296</v>
      </c>
      <c r="U801">
        <v>0.73680000000000001</v>
      </c>
      <c r="V801">
        <v>0.64500000000000002</v>
      </c>
      <c r="W801">
        <v>1.2746</v>
      </c>
      <c r="X801">
        <v>6.6501999999999999</v>
      </c>
      <c r="Y801">
        <v>7.3606999999999996</v>
      </c>
      <c r="Z801">
        <v>45.594999999999999</v>
      </c>
      <c r="AA801">
        <v>3.8</v>
      </c>
      <c r="AB801">
        <v>6.2826000000000004</v>
      </c>
      <c r="AC801">
        <v>11.2075</v>
      </c>
      <c r="AD801">
        <v>67.739999999999995</v>
      </c>
      <c r="AE801">
        <v>5.4719999999999995</v>
      </c>
      <c r="AF801">
        <v>96.575000000000003</v>
      </c>
      <c r="AG801">
        <v>70</v>
      </c>
      <c r="AH801">
        <v>406.4</v>
      </c>
      <c r="AI801">
        <v>30.73</v>
      </c>
      <c r="AJ801">
        <v>760.5</v>
      </c>
      <c r="AK801">
        <v>246.5</v>
      </c>
      <c r="AL801">
        <v>6.65</v>
      </c>
      <c r="AM801">
        <v>391</v>
      </c>
    </row>
    <row r="802" spans="2:39" x14ac:dyDescent="0.25">
      <c r="B802" s="15">
        <v>37953</v>
      </c>
      <c r="C802">
        <v>9782.4599999999991</v>
      </c>
      <c r="D802">
        <v>1058.2</v>
      </c>
      <c r="E802">
        <v>1960.26</v>
      </c>
      <c r="F802">
        <v>4342.6000000000004</v>
      </c>
      <c r="G802">
        <v>7859.39</v>
      </c>
      <c r="H802">
        <v>3745.95</v>
      </c>
      <c r="I802">
        <v>10100.57</v>
      </c>
      <c r="J802">
        <v>999.75</v>
      </c>
      <c r="K802">
        <v>10100.57</v>
      </c>
      <c r="L802">
        <v>12317.47</v>
      </c>
      <c r="M802">
        <v>2.0436999999999999</v>
      </c>
      <c r="N802">
        <v>3.3540000000000001</v>
      </c>
      <c r="O802">
        <v>4.3315999999999999</v>
      </c>
      <c r="P802">
        <v>5.1311</v>
      </c>
      <c r="Q802">
        <v>90.23</v>
      </c>
      <c r="R802">
        <v>1.1996</v>
      </c>
      <c r="S802">
        <v>109.63</v>
      </c>
      <c r="T802">
        <v>1.7222</v>
      </c>
      <c r="U802">
        <v>0.72430000000000005</v>
      </c>
      <c r="V802">
        <v>0.6401</v>
      </c>
      <c r="W802">
        <v>1.2909999999999999</v>
      </c>
      <c r="X802">
        <v>6.8167</v>
      </c>
      <c r="Y802">
        <v>7.5477999999999996</v>
      </c>
      <c r="Z802">
        <v>45.77</v>
      </c>
      <c r="AA802">
        <v>3.8</v>
      </c>
      <c r="AB802">
        <v>6.3925999999999998</v>
      </c>
      <c r="AC802">
        <v>11.378500000000001</v>
      </c>
      <c r="AD802">
        <v>68</v>
      </c>
      <c r="AE802">
        <v>5.3550000000000004</v>
      </c>
      <c r="AF802">
        <v>99.25</v>
      </c>
      <c r="AG802">
        <v>68.45</v>
      </c>
      <c r="AH802">
        <v>396.8</v>
      </c>
      <c r="AI802">
        <v>30.41</v>
      </c>
      <c r="AJ802">
        <v>756.25</v>
      </c>
      <c r="AK802">
        <v>245</v>
      </c>
      <c r="AL802">
        <v>6.25</v>
      </c>
      <c r="AM802">
        <v>394.25</v>
      </c>
    </row>
    <row r="803" spans="2:39" x14ac:dyDescent="0.25">
      <c r="B803" s="15">
        <v>37946</v>
      </c>
      <c r="C803">
        <v>9628.5300000000007</v>
      </c>
      <c r="D803">
        <v>1035.28</v>
      </c>
      <c r="E803">
        <v>1893.88</v>
      </c>
      <c r="F803">
        <v>4319</v>
      </c>
      <c r="G803">
        <v>7783.59</v>
      </c>
      <c r="H803">
        <v>3642.25</v>
      </c>
      <c r="I803">
        <v>9852.83</v>
      </c>
      <c r="J803">
        <v>974.45</v>
      </c>
      <c r="K803">
        <v>9852.83</v>
      </c>
      <c r="L803">
        <v>11839.8</v>
      </c>
      <c r="M803">
        <v>1.8147</v>
      </c>
      <c r="N803">
        <v>3.1459000000000001</v>
      </c>
      <c r="O803">
        <v>4.1592000000000002</v>
      </c>
      <c r="P803">
        <v>5.0145999999999997</v>
      </c>
      <c r="Q803">
        <v>90.6</v>
      </c>
      <c r="R803">
        <v>1.1914</v>
      </c>
      <c r="S803">
        <v>108.77</v>
      </c>
      <c r="T803">
        <v>1.7044999999999999</v>
      </c>
      <c r="U803">
        <v>0.72370000000000001</v>
      </c>
      <c r="V803">
        <v>0.64259999999999995</v>
      </c>
      <c r="W803">
        <v>1.2982</v>
      </c>
      <c r="X803">
        <v>6.8544999999999998</v>
      </c>
      <c r="Y803">
        <v>7.5250000000000004</v>
      </c>
      <c r="Z803">
        <v>45.75</v>
      </c>
      <c r="AA803">
        <v>3.8</v>
      </c>
      <c r="AB803">
        <v>6.5344999999999995</v>
      </c>
      <c r="AC803">
        <v>11.233000000000001</v>
      </c>
      <c r="AD803">
        <v>67.599999999999994</v>
      </c>
      <c r="AE803">
        <v>5.2949999999999999</v>
      </c>
      <c r="AF803">
        <v>95.15</v>
      </c>
      <c r="AG803">
        <v>70.5</v>
      </c>
      <c r="AH803">
        <v>396</v>
      </c>
      <c r="AI803">
        <v>31.61</v>
      </c>
      <c r="AJ803">
        <v>753.5</v>
      </c>
      <c r="AK803">
        <v>236</v>
      </c>
      <c r="AL803">
        <v>6.26</v>
      </c>
      <c r="AM803">
        <v>383.25</v>
      </c>
    </row>
    <row r="804" spans="2:39" x14ac:dyDescent="0.25">
      <c r="B804" s="15">
        <v>37939</v>
      </c>
      <c r="C804">
        <v>9768.68</v>
      </c>
      <c r="D804">
        <v>1050.3499999999999</v>
      </c>
      <c r="E804">
        <v>1930.26</v>
      </c>
      <c r="F804">
        <v>4397</v>
      </c>
      <c r="G804">
        <v>7752.39</v>
      </c>
      <c r="H804">
        <v>3797.4</v>
      </c>
      <c r="I804">
        <v>10167.06</v>
      </c>
      <c r="J804">
        <v>1006.77</v>
      </c>
      <c r="K804">
        <v>10167.06</v>
      </c>
      <c r="L804">
        <v>12203.53</v>
      </c>
      <c r="M804">
        <v>1.8047</v>
      </c>
      <c r="N804">
        <v>3.1875</v>
      </c>
      <c r="O804">
        <v>4.2171000000000003</v>
      </c>
      <c r="P804">
        <v>5.0505000000000004</v>
      </c>
      <c r="Q804">
        <v>91.37</v>
      </c>
      <c r="R804">
        <v>1.1778999999999999</v>
      </c>
      <c r="S804">
        <v>108.35</v>
      </c>
      <c r="T804">
        <v>1.6879999999999999</v>
      </c>
      <c r="U804">
        <v>0.7208</v>
      </c>
      <c r="V804">
        <v>0.63170000000000004</v>
      </c>
      <c r="W804">
        <v>1.3271999999999999</v>
      </c>
      <c r="X804">
        <v>6.97</v>
      </c>
      <c r="Y804">
        <v>7.6047000000000002</v>
      </c>
      <c r="Z804">
        <v>45.42</v>
      </c>
      <c r="AA804">
        <v>3.8</v>
      </c>
      <c r="AB804">
        <v>6.6901000000000002</v>
      </c>
      <c r="AC804">
        <v>11.1433</v>
      </c>
      <c r="AD804">
        <v>74.900000000000006</v>
      </c>
      <c r="AE804">
        <v>5.415</v>
      </c>
      <c r="AF804">
        <v>94.1</v>
      </c>
      <c r="AG804">
        <v>72.75</v>
      </c>
      <c r="AH804">
        <v>398</v>
      </c>
      <c r="AI804">
        <v>32.369999999999997</v>
      </c>
      <c r="AJ804">
        <v>773</v>
      </c>
      <c r="AK804">
        <v>240.5</v>
      </c>
      <c r="AL804">
        <v>6.38</v>
      </c>
      <c r="AM804">
        <v>405.5</v>
      </c>
    </row>
    <row r="805" spans="2:39" x14ac:dyDescent="0.25">
      <c r="B805" s="15">
        <v>37932</v>
      </c>
      <c r="C805">
        <v>9809.7900000000009</v>
      </c>
      <c r="D805">
        <v>1053.21</v>
      </c>
      <c r="E805">
        <v>1970.74</v>
      </c>
      <c r="F805">
        <v>4376.8999999999996</v>
      </c>
      <c r="G805">
        <v>7860.44</v>
      </c>
      <c r="H805">
        <v>3782.56</v>
      </c>
      <c r="I805">
        <v>10628.98</v>
      </c>
      <c r="J805">
        <v>1045.1500000000001</v>
      </c>
      <c r="K805">
        <v>10628.98</v>
      </c>
      <c r="L805">
        <v>12215.17</v>
      </c>
      <c r="M805">
        <v>2.0065</v>
      </c>
      <c r="N805">
        <v>3.4302000000000001</v>
      </c>
      <c r="O805">
        <v>4.4382999999999999</v>
      </c>
      <c r="P805">
        <v>5.2529000000000003</v>
      </c>
      <c r="Q805">
        <v>93.02</v>
      </c>
      <c r="R805">
        <v>1.1525000000000001</v>
      </c>
      <c r="S805">
        <v>109.39</v>
      </c>
      <c r="T805">
        <v>1.6762000000000001</v>
      </c>
      <c r="U805">
        <v>0.70950000000000002</v>
      </c>
      <c r="V805">
        <v>0.61660000000000004</v>
      </c>
      <c r="W805">
        <v>1.3637999999999999</v>
      </c>
      <c r="X805">
        <v>7.1519000000000004</v>
      </c>
      <c r="Y805">
        <v>7.7907999999999999</v>
      </c>
      <c r="Z805">
        <v>45.3</v>
      </c>
      <c r="AA805">
        <v>3.8</v>
      </c>
      <c r="AB805">
        <v>6.9588999999999999</v>
      </c>
      <c r="AC805">
        <v>10.987500000000001</v>
      </c>
      <c r="AD805">
        <v>77.27</v>
      </c>
      <c r="AE805">
        <v>5.0579999999999998</v>
      </c>
      <c r="AF805">
        <v>96.825000000000003</v>
      </c>
      <c r="AG805">
        <v>71.7</v>
      </c>
      <c r="AH805">
        <v>383.4</v>
      </c>
      <c r="AI805">
        <v>30.85</v>
      </c>
      <c r="AJ805">
        <v>743</v>
      </c>
      <c r="AK805">
        <v>235.25</v>
      </c>
      <c r="AL805">
        <v>6.07</v>
      </c>
      <c r="AM805">
        <v>378</v>
      </c>
    </row>
    <row r="806" spans="2:39" x14ac:dyDescent="0.25">
      <c r="B806" s="15">
        <v>37925</v>
      </c>
      <c r="C806">
        <v>9801.1200000000008</v>
      </c>
      <c r="D806">
        <v>1050.71</v>
      </c>
      <c r="E806">
        <v>1932.21</v>
      </c>
      <c r="F806">
        <v>4287.6000000000004</v>
      </c>
      <c r="G806">
        <v>7772.7</v>
      </c>
      <c r="H806">
        <v>3655.99</v>
      </c>
      <c r="I806">
        <v>10559.59</v>
      </c>
      <c r="J806">
        <v>1043.3599999999999</v>
      </c>
      <c r="K806">
        <v>10559.59</v>
      </c>
      <c r="L806">
        <v>12190.1</v>
      </c>
      <c r="M806">
        <v>1.8174999999999999</v>
      </c>
      <c r="N806">
        <v>3.2418</v>
      </c>
      <c r="O806">
        <v>4.2927</v>
      </c>
      <c r="P806">
        <v>5.1314000000000002</v>
      </c>
      <c r="Q806">
        <v>92.73</v>
      </c>
      <c r="R806">
        <v>1.1593</v>
      </c>
      <c r="S806">
        <v>109.94</v>
      </c>
      <c r="T806">
        <v>1.6957</v>
      </c>
      <c r="U806">
        <v>0.70860000000000001</v>
      </c>
      <c r="V806">
        <v>0.61360000000000003</v>
      </c>
      <c r="W806">
        <v>1.3395000000000001</v>
      </c>
      <c r="X806">
        <v>7.1059999999999999</v>
      </c>
      <c r="Y806">
        <v>7.8338000000000001</v>
      </c>
      <c r="Z806">
        <v>45.32</v>
      </c>
      <c r="AA806">
        <v>3.8</v>
      </c>
      <c r="AB806">
        <v>6.8959999999999999</v>
      </c>
      <c r="AC806">
        <v>11.0175</v>
      </c>
      <c r="AD806">
        <v>76.73</v>
      </c>
      <c r="AE806">
        <v>5.0650000000000004</v>
      </c>
      <c r="AF806">
        <v>101.75</v>
      </c>
      <c r="AG806">
        <v>67.599999999999994</v>
      </c>
      <c r="AH806">
        <v>384.6</v>
      </c>
      <c r="AI806">
        <v>29.11</v>
      </c>
      <c r="AJ806">
        <v>794.25</v>
      </c>
      <c r="AK806">
        <v>247.25</v>
      </c>
      <c r="AL806">
        <v>5.93</v>
      </c>
      <c r="AM806">
        <v>369.5</v>
      </c>
    </row>
    <row r="807" spans="2:39" x14ac:dyDescent="0.25">
      <c r="B807" s="15">
        <v>37918</v>
      </c>
      <c r="C807">
        <v>9582.4599999999991</v>
      </c>
      <c r="D807">
        <v>1028.9000000000001</v>
      </c>
      <c r="E807">
        <v>1865.59</v>
      </c>
      <c r="F807">
        <v>4239</v>
      </c>
      <c r="G807">
        <v>7614.4</v>
      </c>
      <c r="H807">
        <v>3452.64</v>
      </c>
      <c r="I807">
        <v>10335.700000000001</v>
      </c>
      <c r="J807">
        <v>1024.99</v>
      </c>
      <c r="K807">
        <v>10335.700000000001</v>
      </c>
      <c r="L807">
        <v>11736.37</v>
      </c>
      <c r="M807">
        <v>1.7242</v>
      </c>
      <c r="N807">
        <v>3.1419000000000001</v>
      </c>
      <c r="O807">
        <v>4.2297000000000002</v>
      </c>
      <c r="P807">
        <v>5.1189999999999998</v>
      </c>
      <c r="Q807">
        <v>91.43</v>
      </c>
      <c r="R807">
        <v>1.1780999999999999</v>
      </c>
      <c r="S807">
        <v>109.25</v>
      </c>
      <c r="T807">
        <v>1.6953</v>
      </c>
      <c r="U807">
        <v>0.69930000000000003</v>
      </c>
      <c r="V807">
        <v>0.60940000000000005</v>
      </c>
      <c r="W807">
        <v>1.3130999999999999</v>
      </c>
      <c r="X807">
        <v>7.0232999999999999</v>
      </c>
      <c r="Y807">
        <v>7.7164000000000001</v>
      </c>
      <c r="Z807">
        <v>45.314999999999998</v>
      </c>
      <c r="AA807">
        <v>3.8</v>
      </c>
      <c r="AB807">
        <v>6.9399999999999995</v>
      </c>
      <c r="AC807">
        <v>11.1548</v>
      </c>
      <c r="AD807">
        <v>82.11</v>
      </c>
      <c r="AE807">
        <v>5.165</v>
      </c>
      <c r="AF807">
        <v>99.15</v>
      </c>
      <c r="AG807">
        <v>70.099999999999994</v>
      </c>
      <c r="AH807">
        <v>388.9</v>
      </c>
      <c r="AI807">
        <v>30.16</v>
      </c>
      <c r="AJ807">
        <v>762.5</v>
      </c>
      <c r="AK807">
        <v>235</v>
      </c>
      <c r="AL807">
        <v>6.1</v>
      </c>
      <c r="AM807">
        <v>369.25</v>
      </c>
    </row>
    <row r="808" spans="2:39" x14ac:dyDescent="0.25">
      <c r="B808" s="15">
        <v>37911</v>
      </c>
      <c r="C808">
        <v>9721.7900000000009</v>
      </c>
      <c r="D808">
        <v>1039.32</v>
      </c>
      <c r="E808">
        <v>1912.36</v>
      </c>
      <c r="F808">
        <v>4344</v>
      </c>
      <c r="G808">
        <v>7717.47</v>
      </c>
      <c r="H808">
        <v>3516.67</v>
      </c>
      <c r="I808">
        <v>11037.89</v>
      </c>
      <c r="J808">
        <v>1094.5899999999999</v>
      </c>
      <c r="K808">
        <v>11037.89</v>
      </c>
      <c r="L808">
        <v>12044.49</v>
      </c>
      <c r="M808">
        <v>1.8548</v>
      </c>
      <c r="N808">
        <v>3.3271000000000002</v>
      </c>
      <c r="O808">
        <v>4.3875999999999999</v>
      </c>
      <c r="P808">
        <v>5.2488000000000001</v>
      </c>
      <c r="Q808">
        <v>92.29</v>
      </c>
      <c r="R808">
        <v>1.1679999999999999</v>
      </c>
      <c r="S808">
        <v>109.38</v>
      </c>
      <c r="T808">
        <v>1.6785999999999999</v>
      </c>
      <c r="U808">
        <v>0.69259999999999999</v>
      </c>
      <c r="V808">
        <v>0.59689999999999999</v>
      </c>
      <c r="W808">
        <v>1.3280000000000001</v>
      </c>
      <c r="X808">
        <v>7.0766999999999998</v>
      </c>
      <c r="Y808">
        <v>7.7308000000000003</v>
      </c>
      <c r="Z808">
        <v>45.305</v>
      </c>
      <c r="AA808">
        <v>3.8</v>
      </c>
      <c r="AB808">
        <v>7.1946000000000003</v>
      </c>
      <c r="AC808">
        <v>11.2233</v>
      </c>
      <c r="AD808">
        <v>75.52</v>
      </c>
      <c r="AE808">
        <v>4.9399999999999995</v>
      </c>
      <c r="AF808">
        <v>99.35</v>
      </c>
      <c r="AG808">
        <v>67.650000000000006</v>
      </c>
      <c r="AH808">
        <v>371.8</v>
      </c>
      <c r="AI808">
        <v>30.68</v>
      </c>
      <c r="AJ808">
        <v>729.25</v>
      </c>
      <c r="AK808">
        <v>214.25</v>
      </c>
      <c r="AL808">
        <v>5.95</v>
      </c>
      <c r="AM808">
        <v>328.25</v>
      </c>
    </row>
    <row r="809" spans="2:39" x14ac:dyDescent="0.25">
      <c r="B809" s="15">
        <v>37904</v>
      </c>
      <c r="C809">
        <v>9674.68</v>
      </c>
      <c r="D809">
        <v>1038.06</v>
      </c>
      <c r="E809">
        <v>1915.31</v>
      </c>
      <c r="F809">
        <v>4311</v>
      </c>
      <c r="G809">
        <v>7633.61</v>
      </c>
      <c r="H809">
        <v>3471.25</v>
      </c>
      <c r="I809">
        <v>10786.04</v>
      </c>
      <c r="J809">
        <v>1073.8800000000001</v>
      </c>
      <c r="K809">
        <v>10786.04</v>
      </c>
      <c r="L809">
        <v>11935.83</v>
      </c>
      <c r="M809">
        <v>1.6411</v>
      </c>
      <c r="N809">
        <v>3.1419999999999999</v>
      </c>
      <c r="O809">
        <v>4.2690000000000001</v>
      </c>
      <c r="P809">
        <v>5.1798999999999999</v>
      </c>
      <c r="Q809">
        <v>91.52</v>
      </c>
      <c r="R809">
        <v>1.1798</v>
      </c>
      <c r="S809">
        <v>108.66</v>
      </c>
      <c r="T809">
        <v>1.6637</v>
      </c>
      <c r="U809">
        <v>0.69169999999999998</v>
      </c>
      <c r="V809">
        <v>0.59989999999999999</v>
      </c>
      <c r="W809">
        <v>1.3130999999999999</v>
      </c>
      <c r="X809">
        <v>6.9724000000000004</v>
      </c>
      <c r="Y809">
        <v>7.6193</v>
      </c>
      <c r="Z809">
        <v>45.37</v>
      </c>
      <c r="AA809">
        <v>3.8</v>
      </c>
      <c r="AB809">
        <v>6.9675000000000002</v>
      </c>
      <c r="AC809">
        <v>11.1783</v>
      </c>
      <c r="AD809">
        <v>71.540000000000006</v>
      </c>
      <c r="AE809">
        <v>4.91</v>
      </c>
      <c r="AF809">
        <v>97.325000000000003</v>
      </c>
      <c r="AG809">
        <v>70.45</v>
      </c>
      <c r="AH809">
        <v>373.6</v>
      </c>
      <c r="AI809">
        <v>31.97</v>
      </c>
      <c r="AJ809">
        <v>713.5</v>
      </c>
      <c r="AK809">
        <v>216.25</v>
      </c>
      <c r="AL809">
        <v>5.96</v>
      </c>
      <c r="AM809">
        <v>326.75</v>
      </c>
    </row>
    <row r="810" spans="2:39" x14ac:dyDescent="0.25">
      <c r="B810" s="15">
        <v>37897</v>
      </c>
      <c r="C810">
        <v>9572.31</v>
      </c>
      <c r="D810">
        <v>1029.8499999999999</v>
      </c>
      <c r="E810">
        <v>1880.57</v>
      </c>
      <c r="F810">
        <v>4274</v>
      </c>
      <c r="G810">
        <v>7519.59</v>
      </c>
      <c r="H810">
        <v>3419</v>
      </c>
      <c r="I810">
        <v>10709.29</v>
      </c>
      <c r="J810">
        <v>1066.8599999999999</v>
      </c>
      <c r="K810">
        <v>10709.29</v>
      </c>
      <c r="L810">
        <v>11608.72</v>
      </c>
      <c r="M810">
        <v>1.633</v>
      </c>
      <c r="N810">
        <v>3.0973000000000002</v>
      </c>
      <c r="O810">
        <v>4.1986999999999997</v>
      </c>
      <c r="P810">
        <v>5.0955000000000004</v>
      </c>
      <c r="Q810">
        <v>93.1</v>
      </c>
      <c r="R810">
        <v>1.1579999999999999</v>
      </c>
      <c r="S810">
        <v>110.93</v>
      </c>
      <c r="T810">
        <v>1.6637999999999999</v>
      </c>
      <c r="U810">
        <v>0.67920000000000003</v>
      </c>
      <c r="V810">
        <v>0.59219999999999995</v>
      </c>
      <c r="W810">
        <v>1.3367</v>
      </c>
      <c r="X810">
        <v>7.0694999999999997</v>
      </c>
      <c r="Y810">
        <v>7.7610999999999999</v>
      </c>
      <c r="Z810">
        <v>45.38</v>
      </c>
      <c r="AA810">
        <v>3.8</v>
      </c>
      <c r="AB810">
        <v>6.9641000000000002</v>
      </c>
      <c r="AC810">
        <v>11.240500000000001</v>
      </c>
      <c r="AD810">
        <v>66.400000000000006</v>
      </c>
      <c r="AE810">
        <v>4.835</v>
      </c>
      <c r="AF810">
        <v>89.825000000000003</v>
      </c>
      <c r="AG810">
        <v>76.05</v>
      </c>
      <c r="AH810">
        <v>369.4</v>
      </c>
      <c r="AI810">
        <v>30.4</v>
      </c>
      <c r="AJ810">
        <v>678</v>
      </c>
      <c r="AK810">
        <v>223</v>
      </c>
      <c r="AL810">
        <v>6.47</v>
      </c>
      <c r="AM810">
        <v>352.25</v>
      </c>
    </row>
    <row r="811" spans="2:39" x14ac:dyDescent="0.25">
      <c r="B811" s="15">
        <v>37890</v>
      </c>
      <c r="C811">
        <v>9313.08</v>
      </c>
      <c r="D811">
        <v>996.85</v>
      </c>
      <c r="E811">
        <v>1792.07</v>
      </c>
      <c r="F811">
        <v>4157.1000000000004</v>
      </c>
      <c r="G811">
        <v>7433.08</v>
      </c>
      <c r="H811">
        <v>3324.85</v>
      </c>
      <c r="I811">
        <v>10318.44</v>
      </c>
      <c r="J811">
        <v>1021.06</v>
      </c>
      <c r="K811">
        <v>10318.44</v>
      </c>
      <c r="L811">
        <v>11290.15</v>
      </c>
      <c r="M811">
        <v>1.5533000000000001</v>
      </c>
      <c r="N811">
        <v>2.9035000000000002</v>
      </c>
      <c r="O811">
        <v>4.0004999999999997</v>
      </c>
      <c r="P811">
        <v>4.9340000000000002</v>
      </c>
      <c r="Q811">
        <v>93.85</v>
      </c>
      <c r="R811">
        <v>1.1464000000000001</v>
      </c>
      <c r="S811">
        <v>111.73</v>
      </c>
      <c r="T811">
        <v>1.6592</v>
      </c>
      <c r="U811">
        <v>0.67379999999999995</v>
      </c>
      <c r="V811">
        <v>0.5887</v>
      </c>
      <c r="W811">
        <v>1.345</v>
      </c>
      <c r="X811">
        <v>7.0754000000000001</v>
      </c>
      <c r="Y811">
        <v>7.8143000000000002</v>
      </c>
      <c r="Z811">
        <v>45.865000000000002</v>
      </c>
      <c r="AA811">
        <v>3.8</v>
      </c>
      <c r="AB811">
        <v>7.17</v>
      </c>
      <c r="AC811">
        <v>11.0153</v>
      </c>
      <c r="AD811">
        <v>64.41</v>
      </c>
      <c r="AE811">
        <v>5.1370000000000005</v>
      </c>
      <c r="AF811">
        <v>85.6</v>
      </c>
      <c r="AG811">
        <v>74.099999999999994</v>
      </c>
      <c r="AH811">
        <v>380.8</v>
      </c>
      <c r="AI811">
        <v>28.16</v>
      </c>
      <c r="AJ811">
        <v>656.5</v>
      </c>
      <c r="AK811">
        <v>226.25</v>
      </c>
      <c r="AL811">
        <v>5.95</v>
      </c>
      <c r="AM811">
        <v>359.5</v>
      </c>
    </row>
    <row r="812" spans="2:39" x14ac:dyDescent="0.25">
      <c r="B812" s="15">
        <v>37883</v>
      </c>
      <c r="C812">
        <v>9644.82</v>
      </c>
      <c r="D812">
        <v>1036.3</v>
      </c>
      <c r="E812">
        <v>1905.7</v>
      </c>
      <c r="F812">
        <v>4257</v>
      </c>
      <c r="G812">
        <v>7602.21</v>
      </c>
      <c r="H812">
        <v>3578.7</v>
      </c>
      <c r="I812">
        <v>10938.42</v>
      </c>
      <c r="J812">
        <v>1070.03</v>
      </c>
      <c r="K812">
        <v>10938.42</v>
      </c>
      <c r="L812">
        <v>10968.42</v>
      </c>
      <c r="M812">
        <v>1.6627000000000001</v>
      </c>
      <c r="N812">
        <v>3.101</v>
      </c>
      <c r="O812">
        <v>4.1601999999999997</v>
      </c>
      <c r="P812">
        <v>5.0678999999999998</v>
      </c>
      <c r="Q812">
        <v>94.78</v>
      </c>
      <c r="R812">
        <v>1.1371</v>
      </c>
      <c r="S812">
        <v>113.99</v>
      </c>
      <c r="T812">
        <v>1.6372</v>
      </c>
      <c r="U812">
        <v>0.67269999999999996</v>
      </c>
      <c r="V812">
        <v>0.59219999999999995</v>
      </c>
      <c r="W812">
        <v>1.3679000000000001</v>
      </c>
      <c r="X812">
        <v>7.1643999999999997</v>
      </c>
      <c r="Y812">
        <v>7.9409000000000001</v>
      </c>
      <c r="Z812">
        <v>45.93</v>
      </c>
      <c r="AA812">
        <v>3.8</v>
      </c>
      <c r="AB812">
        <v>7.3529999999999998</v>
      </c>
      <c r="AC812">
        <v>10.885</v>
      </c>
      <c r="AD812">
        <v>63.6</v>
      </c>
      <c r="AE812">
        <v>5.282</v>
      </c>
      <c r="AF812">
        <v>85.5</v>
      </c>
      <c r="AG812">
        <v>73.900000000000006</v>
      </c>
      <c r="AH812">
        <v>381.9</v>
      </c>
      <c r="AI812">
        <v>27.03</v>
      </c>
      <c r="AJ812">
        <v>638</v>
      </c>
      <c r="AK812">
        <v>226</v>
      </c>
      <c r="AL812">
        <v>5.97</v>
      </c>
      <c r="AM812">
        <v>347.25</v>
      </c>
    </row>
    <row r="813" spans="2:39" x14ac:dyDescent="0.25">
      <c r="B813" s="15">
        <v>37876</v>
      </c>
      <c r="C813">
        <v>9471.5499999999993</v>
      </c>
      <c r="D813">
        <v>1018.63</v>
      </c>
      <c r="E813">
        <v>1855.03</v>
      </c>
      <c r="F813">
        <v>4237.8</v>
      </c>
      <c r="G813">
        <v>7580.07</v>
      </c>
      <c r="H813">
        <v>3508.06</v>
      </c>
      <c r="I813">
        <v>10712.81</v>
      </c>
      <c r="J813">
        <v>1042.6400000000001</v>
      </c>
      <c r="K813">
        <v>10712.81</v>
      </c>
      <c r="L813">
        <v>10883.52</v>
      </c>
      <c r="M813">
        <v>1.6173999999999999</v>
      </c>
      <c r="N813">
        <v>3.1385999999999998</v>
      </c>
      <c r="O813">
        <v>4.2515999999999998</v>
      </c>
      <c r="P813">
        <v>5.1593999999999998</v>
      </c>
      <c r="Q813">
        <v>96</v>
      </c>
      <c r="R813">
        <v>1.1291</v>
      </c>
      <c r="S813">
        <v>117.29</v>
      </c>
      <c r="T813">
        <v>1.603</v>
      </c>
      <c r="U813">
        <v>0.66359999999999997</v>
      </c>
      <c r="V813">
        <v>0.58340000000000003</v>
      </c>
      <c r="W813">
        <v>1.3791</v>
      </c>
      <c r="X813">
        <v>7.3380999999999998</v>
      </c>
      <c r="Y813">
        <v>8.0625999999999998</v>
      </c>
      <c r="Z813">
        <v>45.75</v>
      </c>
      <c r="AA813">
        <v>3.8</v>
      </c>
      <c r="AB813">
        <v>7.3710000000000004</v>
      </c>
      <c r="AC813">
        <v>10.9795</v>
      </c>
      <c r="AD813">
        <v>64.47</v>
      </c>
      <c r="AE813">
        <v>5.1989999999999998</v>
      </c>
      <c r="AF813">
        <v>86.575000000000003</v>
      </c>
      <c r="AG813">
        <v>78.55</v>
      </c>
      <c r="AH813">
        <v>375.9</v>
      </c>
      <c r="AI813">
        <v>28.27</v>
      </c>
      <c r="AJ813">
        <v>648</v>
      </c>
      <c r="AK813">
        <v>227</v>
      </c>
      <c r="AL813">
        <v>6.05</v>
      </c>
      <c r="AM813">
        <v>338.5</v>
      </c>
    </row>
    <row r="814" spans="2:39" x14ac:dyDescent="0.25">
      <c r="B814" s="15">
        <v>37869</v>
      </c>
      <c r="C814">
        <v>9503.34</v>
      </c>
      <c r="D814">
        <v>1021.39</v>
      </c>
      <c r="E814">
        <v>1858.24</v>
      </c>
      <c r="F814">
        <v>4257.2</v>
      </c>
      <c r="G814">
        <v>7612.5</v>
      </c>
      <c r="H814">
        <v>3607.71</v>
      </c>
      <c r="I814">
        <v>10650.77</v>
      </c>
      <c r="J814">
        <v>1026.21</v>
      </c>
      <c r="K814">
        <v>10650.77</v>
      </c>
      <c r="L814">
        <v>11170.61</v>
      </c>
      <c r="M814">
        <v>1.7175</v>
      </c>
      <c r="N814">
        <v>3.2669000000000001</v>
      </c>
      <c r="O814">
        <v>4.3474000000000004</v>
      </c>
      <c r="P814">
        <v>5.1878000000000002</v>
      </c>
      <c r="Q814">
        <v>97.09</v>
      </c>
      <c r="R814">
        <v>1.1104000000000001</v>
      </c>
      <c r="S814">
        <v>116.83</v>
      </c>
      <c r="T814">
        <v>1.5883</v>
      </c>
      <c r="U814">
        <v>0.64790000000000003</v>
      </c>
      <c r="V814">
        <v>0.5766</v>
      </c>
      <c r="W814">
        <v>1.3825000000000001</v>
      </c>
      <c r="X814">
        <v>7.4275000000000002</v>
      </c>
      <c r="Y814">
        <v>8.2071000000000005</v>
      </c>
      <c r="Z814">
        <v>45.865000000000002</v>
      </c>
      <c r="AA814">
        <v>3.8</v>
      </c>
      <c r="AB814">
        <v>7.4749999999999996</v>
      </c>
      <c r="AC814">
        <v>10.8865</v>
      </c>
      <c r="AD814">
        <v>58.25</v>
      </c>
      <c r="AE814">
        <v>5.1289999999999996</v>
      </c>
      <c r="AF814">
        <v>85.025000000000006</v>
      </c>
      <c r="AG814">
        <v>80.650000000000006</v>
      </c>
      <c r="AH814">
        <v>377.7</v>
      </c>
      <c r="AI814">
        <v>28.88</v>
      </c>
      <c r="AJ814">
        <v>608</v>
      </c>
      <c r="AK814">
        <v>237.75</v>
      </c>
      <c r="AL814">
        <v>6.05</v>
      </c>
      <c r="AM814">
        <v>345</v>
      </c>
    </row>
    <row r="815" spans="2:39" x14ac:dyDescent="0.25">
      <c r="B815" s="15">
        <v>37862</v>
      </c>
      <c r="C815">
        <v>9415.82</v>
      </c>
      <c r="D815">
        <v>1008.01</v>
      </c>
      <c r="E815">
        <v>1810.45</v>
      </c>
      <c r="F815">
        <v>4161.1000000000004</v>
      </c>
      <c r="G815">
        <v>7510.32</v>
      </c>
      <c r="H815">
        <v>3484.58</v>
      </c>
      <c r="I815">
        <v>10343.549999999999</v>
      </c>
      <c r="J815">
        <v>1002.01</v>
      </c>
      <c r="K815">
        <v>10343.549999999999</v>
      </c>
      <c r="L815">
        <v>10908.99</v>
      </c>
      <c r="M815">
        <v>1.9679</v>
      </c>
      <c r="N815">
        <v>3.4643000000000002</v>
      </c>
      <c r="O815">
        <v>4.4635999999999996</v>
      </c>
      <c r="P815">
        <v>5.2228000000000003</v>
      </c>
      <c r="Q815">
        <v>98.1</v>
      </c>
      <c r="R815">
        <v>1.0984</v>
      </c>
      <c r="S815">
        <v>116.92</v>
      </c>
      <c r="T815">
        <v>1.5777000000000001</v>
      </c>
      <c r="U815">
        <v>0.64749999999999996</v>
      </c>
      <c r="V815">
        <v>0.57830000000000004</v>
      </c>
      <c r="W815">
        <v>1.3998999999999999</v>
      </c>
      <c r="X815">
        <v>7.5086000000000004</v>
      </c>
      <c r="Y815">
        <v>8.3506</v>
      </c>
      <c r="Z815">
        <v>45.84</v>
      </c>
      <c r="AA815">
        <v>3.8</v>
      </c>
      <c r="AB815">
        <v>7.3769999999999998</v>
      </c>
      <c r="AC815">
        <v>11.0471</v>
      </c>
      <c r="AD815">
        <v>57.55</v>
      </c>
      <c r="AE815">
        <v>5.109</v>
      </c>
      <c r="AF815">
        <v>84.35</v>
      </c>
      <c r="AG815">
        <v>79.2</v>
      </c>
      <c r="AH815">
        <v>375.8</v>
      </c>
      <c r="AI815">
        <v>31.57</v>
      </c>
      <c r="AJ815">
        <v>595</v>
      </c>
      <c r="AK815">
        <v>233.25</v>
      </c>
      <c r="AL815">
        <v>6.29</v>
      </c>
      <c r="AM815">
        <v>367.5</v>
      </c>
    </row>
    <row r="816" spans="2:39" x14ac:dyDescent="0.25">
      <c r="B816" s="15">
        <v>37855</v>
      </c>
      <c r="C816">
        <v>9348.8700000000008</v>
      </c>
      <c r="D816">
        <v>993.06</v>
      </c>
      <c r="E816">
        <v>1765.32</v>
      </c>
      <c r="F816">
        <v>4225.8999999999996</v>
      </c>
      <c r="G816">
        <v>7467.18</v>
      </c>
      <c r="H816">
        <v>3549.05</v>
      </c>
      <c r="I816">
        <v>10281.17</v>
      </c>
      <c r="J816">
        <v>1004.2</v>
      </c>
      <c r="K816">
        <v>10281.17</v>
      </c>
      <c r="L816">
        <v>10760.73</v>
      </c>
      <c r="M816">
        <v>1.9136</v>
      </c>
      <c r="N816">
        <v>3.4531999999999998</v>
      </c>
      <c r="O816">
        <v>4.4732000000000003</v>
      </c>
      <c r="P816">
        <v>5.2580999999999998</v>
      </c>
      <c r="Q816">
        <v>98.83</v>
      </c>
      <c r="R816">
        <v>1.0876999999999999</v>
      </c>
      <c r="S816">
        <v>117.55</v>
      </c>
      <c r="T816">
        <v>1.575</v>
      </c>
      <c r="U816">
        <v>0.65249999999999997</v>
      </c>
      <c r="V816">
        <v>0.58550000000000002</v>
      </c>
      <c r="W816">
        <v>1.4174</v>
      </c>
      <c r="X816">
        <v>7.6588000000000003</v>
      </c>
      <c r="Y816">
        <v>8.4787999999999997</v>
      </c>
      <c r="Z816">
        <v>45.85</v>
      </c>
      <c r="AA816">
        <v>3.8</v>
      </c>
      <c r="AB816">
        <v>7.4640000000000004</v>
      </c>
      <c r="AC816">
        <v>10.8405</v>
      </c>
      <c r="AD816">
        <v>55.7</v>
      </c>
      <c r="AE816">
        <v>4.9969999999999999</v>
      </c>
      <c r="AF816">
        <v>83.224999999999994</v>
      </c>
      <c r="AG816">
        <v>79.45</v>
      </c>
      <c r="AH816">
        <v>363.1</v>
      </c>
      <c r="AI816">
        <v>31.84</v>
      </c>
      <c r="AJ816">
        <v>586.25</v>
      </c>
      <c r="AK816">
        <v>226.75</v>
      </c>
      <c r="AL816">
        <v>6.54</v>
      </c>
      <c r="AM816">
        <v>362.75</v>
      </c>
    </row>
    <row r="817" spans="2:39" x14ac:dyDescent="0.25">
      <c r="B817" s="15">
        <v>37848</v>
      </c>
      <c r="C817">
        <v>9321.69</v>
      </c>
      <c r="D817">
        <v>990.67</v>
      </c>
      <c r="E817">
        <v>1702.01</v>
      </c>
      <c r="F817">
        <v>4247.3</v>
      </c>
      <c r="G817">
        <v>7390.55</v>
      </c>
      <c r="H817">
        <v>3443.93</v>
      </c>
      <c r="I817">
        <v>9863.4699999999993</v>
      </c>
      <c r="J817">
        <v>964.78</v>
      </c>
      <c r="K817">
        <v>9863.4699999999993</v>
      </c>
      <c r="L817">
        <v>10424.56</v>
      </c>
      <c r="M817">
        <v>1.7945</v>
      </c>
      <c r="N817">
        <v>3.4043000000000001</v>
      </c>
      <c r="O817">
        <v>4.5285000000000002</v>
      </c>
      <c r="P817">
        <v>5.3968999999999996</v>
      </c>
      <c r="Q817">
        <v>96.65</v>
      </c>
      <c r="R817">
        <v>1.1266</v>
      </c>
      <c r="S817">
        <v>119.2</v>
      </c>
      <c r="T817">
        <v>1.5962000000000001</v>
      </c>
      <c r="U817">
        <v>0.66020000000000001</v>
      </c>
      <c r="V817">
        <v>0.59060000000000001</v>
      </c>
      <c r="W817">
        <v>1.3709</v>
      </c>
      <c r="X817">
        <v>7.3762999999999996</v>
      </c>
      <c r="Y817">
        <v>8.2105999999999995</v>
      </c>
      <c r="Z817">
        <v>45.875</v>
      </c>
      <c r="AA817">
        <v>3.8</v>
      </c>
      <c r="AB817">
        <v>7.3413000000000004</v>
      </c>
      <c r="AC817">
        <v>10.720499999999999</v>
      </c>
      <c r="AD817">
        <v>54.52</v>
      </c>
      <c r="AE817">
        <v>4.9269999999999996</v>
      </c>
      <c r="AF817">
        <v>77.674999999999997</v>
      </c>
      <c r="AG817">
        <v>77.400000000000006</v>
      </c>
      <c r="AH817">
        <v>363.2</v>
      </c>
      <c r="AI817">
        <v>31.05</v>
      </c>
      <c r="AJ817">
        <v>552.25</v>
      </c>
      <c r="AK817">
        <v>220.25</v>
      </c>
      <c r="AL817">
        <v>6.49</v>
      </c>
      <c r="AM817">
        <v>378.5</v>
      </c>
    </row>
    <row r="818" spans="2:39" x14ac:dyDescent="0.25">
      <c r="B818" s="15">
        <v>37841</v>
      </c>
      <c r="C818">
        <v>9191.09</v>
      </c>
      <c r="D818">
        <v>977.59</v>
      </c>
      <c r="E818">
        <v>1644.03</v>
      </c>
      <c r="F818">
        <v>4147.8</v>
      </c>
      <c r="G818">
        <v>7251.96</v>
      </c>
      <c r="H818">
        <v>3332.24</v>
      </c>
      <c r="I818">
        <v>9327.5300000000007</v>
      </c>
      <c r="J818">
        <v>917.47</v>
      </c>
      <c r="K818">
        <v>9327.5300000000007</v>
      </c>
      <c r="L818">
        <v>9945.2199999999993</v>
      </c>
      <c r="M818">
        <v>1.6943000000000001</v>
      </c>
      <c r="N818">
        <v>3.1615000000000002</v>
      </c>
      <c r="O818">
        <v>4.2694000000000001</v>
      </c>
      <c r="P818">
        <v>5.2305000000000001</v>
      </c>
      <c r="Q818">
        <v>96.36</v>
      </c>
      <c r="R818">
        <v>1.1309</v>
      </c>
      <c r="S818">
        <v>119.08</v>
      </c>
      <c r="T818">
        <v>1.6031</v>
      </c>
      <c r="U818">
        <v>0.65269999999999995</v>
      </c>
      <c r="V818">
        <v>0.58169999999999999</v>
      </c>
      <c r="W818">
        <v>1.3593</v>
      </c>
      <c r="X818">
        <v>7.2301000000000002</v>
      </c>
      <c r="Y818">
        <v>8.1357999999999997</v>
      </c>
      <c r="Z818">
        <v>45.96</v>
      </c>
      <c r="AA818">
        <v>3.8</v>
      </c>
      <c r="AB818">
        <v>7.3463000000000003</v>
      </c>
      <c r="AC818">
        <v>10.6585</v>
      </c>
      <c r="AD818">
        <v>56.6</v>
      </c>
      <c r="AE818">
        <v>4.992</v>
      </c>
      <c r="AF818">
        <v>77.424999999999997</v>
      </c>
      <c r="AG818">
        <v>79.099999999999994</v>
      </c>
      <c r="AH818">
        <v>356.3</v>
      </c>
      <c r="AI818">
        <v>32.18</v>
      </c>
      <c r="AJ818">
        <v>548.5</v>
      </c>
      <c r="AK818">
        <v>212.75</v>
      </c>
      <c r="AL818">
        <v>6.62</v>
      </c>
      <c r="AM818">
        <v>357.5</v>
      </c>
    </row>
    <row r="819" spans="2:39" x14ac:dyDescent="0.25">
      <c r="B819" s="15">
        <v>37834</v>
      </c>
      <c r="C819">
        <v>9153.9699999999993</v>
      </c>
      <c r="D819">
        <v>980.15</v>
      </c>
      <c r="E819">
        <v>1715.62</v>
      </c>
      <c r="F819">
        <v>4098.3999999999996</v>
      </c>
      <c r="G819">
        <v>7218.58</v>
      </c>
      <c r="H819">
        <v>3438.89</v>
      </c>
      <c r="I819">
        <v>9611.67</v>
      </c>
      <c r="J819">
        <v>942.41</v>
      </c>
      <c r="K819">
        <v>9611.67</v>
      </c>
      <c r="L819">
        <v>10248.6</v>
      </c>
      <c r="M819">
        <v>1.7730000000000001</v>
      </c>
      <c r="N819">
        <v>3.2286000000000001</v>
      </c>
      <c r="O819">
        <v>4.3834</v>
      </c>
      <c r="P819">
        <v>5.3140000000000001</v>
      </c>
      <c r="Q819">
        <v>96.66</v>
      </c>
      <c r="R819">
        <v>1.1276999999999999</v>
      </c>
      <c r="S819">
        <v>120.12</v>
      </c>
      <c r="T819">
        <v>1.6114000000000002</v>
      </c>
      <c r="U819">
        <v>0.6512</v>
      </c>
      <c r="V819">
        <v>0.58420000000000005</v>
      </c>
      <c r="W819">
        <v>1.3642000000000001</v>
      </c>
      <c r="X819">
        <v>7.2603999999999997</v>
      </c>
      <c r="Y819">
        <v>8.1839999999999993</v>
      </c>
      <c r="Z819">
        <v>46.16</v>
      </c>
      <c r="AA819">
        <v>3.8</v>
      </c>
      <c r="AB819">
        <v>7.47</v>
      </c>
      <c r="AC819">
        <v>10.5823</v>
      </c>
      <c r="AD819">
        <v>56.35</v>
      </c>
      <c r="AE819">
        <v>5.0970000000000004</v>
      </c>
      <c r="AF819">
        <v>79.224999999999994</v>
      </c>
      <c r="AG819">
        <v>79</v>
      </c>
      <c r="AH819">
        <v>346.1</v>
      </c>
      <c r="AI819">
        <v>32.31</v>
      </c>
      <c r="AJ819">
        <v>537.5</v>
      </c>
      <c r="AK819">
        <v>206.75</v>
      </c>
      <c r="AL819">
        <v>7.24</v>
      </c>
      <c r="AM819">
        <v>351</v>
      </c>
    </row>
    <row r="820" spans="2:39" x14ac:dyDescent="0.25">
      <c r="B820" s="15">
        <v>37827</v>
      </c>
      <c r="C820">
        <v>9284.57</v>
      </c>
      <c r="D820">
        <v>998.68</v>
      </c>
      <c r="E820">
        <v>1730.7</v>
      </c>
      <c r="F820">
        <v>4131.2</v>
      </c>
      <c r="G820">
        <v>7262.62</v>
      </c>
      <c r="H820">
        <v>3356.89</v>
      </c>
      <c r="I820">
        <v>9648.01</v>
      </c>
      <c r="J820">
        <v>945.28</v>
      </c>
      <c r="K820">
        <v>9648.01</v>
      </c>
      <c r="L820">
        <v>9939.2000000000007</v>
      </c>
      <c r="M820">
        <v>1.5</v>
      </c>
      <c r="N820">
        <v>2.9798</v>
      </c>
      <c r="O820">
        <v>4.1749999999999998</v>
      </c>
      <c r="P820">
        <v>5.1162999999999998</v>
      </c>
      <c r="Q820">
        <v>94.96</v>
      </c>
      <c r="R820">
        <v>1.1507000000000001</v>
      </c>
      <c r="S820">
        <v>118.77</v>
      </c>
      <c r="T820">
        <v>1.6215000000000002</v>
      </c>
      <c r="U820">
        <v>0.66349999999999998</v>
      </c>
      <c r="V820">
        <v>0.5877</v>
      </c>
      <c r="W820">
        <v>1.3445</v>
      </c>
      <c r="X820">
        <v>7.1397000000000004</v>
      </c>
      <c r="Y820">
        <v>7.9843000000000002</v>
      </c>
      <c r="Z820">
        <v>46.11</v>
      </c>
      <c r="AA820">
        <v>3.8</v>
      </c>
      <c r="AB820">
        <v>7.4249999999999998</v>
      </c>
      <c r="AC820">
        <v>10.483499999999999</v>
      </c>
      <c r="AD820">
        <v>58.58</v>
      </c>
      <c r="AE820">
        <v>5.07</v>
      </c>
      <c r="AF820">
        <v>76.575000000000003</v>
      </c>
      <c r="AG820">
        <v>80.150000000000006</v>
      </c>
      <c r="AH820">
        <v>362.8</v>
      </c>
      <c r="AI820">
        <v>30.17</v>
      </c>
      <c r="AJ820">
        <v>549.5</v>
      </c>
      <c r="AK820">
        <v>206.5</v>
      </c>
      <c r="AL820">
        <v>6.93</v>
      </c>
      <c r="AM820">
        <v>342.5</v>
      </c>
    </row>
    <row r="821" spans="2:39" x14ac:dyDescent="0.25">
      <c r="B821" s="15">
        <v>37820</v>
      </c>
      <c r="C821">
        <v>9188.15</v>
      </c>
      <c r="D821">
        <v>993.32</v>
      </c>
      <c r="E821">
        <v>1708.5</v>
      </c>
      <c r="F821">
        <v>4073.2</v>
      </c>
      <c r="G821">
        <v>7114.65</v>
      </c>
      <c r="H821">
        <v>3366.71</v>
      </c>
      <c r="I821">
        <v>9527.73</v>
      </c>
      <c r="J821">
        <v>933.1</v>
      </c>
      <c r="K821">
        <v>9527.73</v>
      </c>
      <c r="L821">
        <v>10140.84</v>
      </c>
      <c r="M821">
        <v>1.4852000000000001</v>
      </c>
      <c r="N821">
        <v>2.8586999999999998</v>
      </c>
      <c r="O821">
        <v>3.9988999999999999</v>
      </c>
      <c r="P821">
        <v>4.9325999999999999</v>
      </c>
      <c r="Q821">
        <v>96.63</v>
      </c>
      <c r="R821">
        <v>1.1269</v>
      </c>
      <c r="S821">
        <v>118.52</v>
      </c>
      <c r="T821">
        <v>1.5906</v>
      </c>
      <c r="U821">
        <v>0.64790000000000003</v>
      </c>
      <c r="V821">
        <v>0.57310000000000005</v>
      </c>
      <c r="W821">
        <v>1.3637000000000001</v>
      </c>
      <c r="X821">
        <v>7.415</v>
      </c>
      <c r="Y821">
        <v>8.2270000000000003</v>
      </c>
      <c r="Z821">
        <v>46.234999999999999</v>
      </c>
      <c r="AA821">
        <v>3.8</v>
      </c>
      <c r="AB821">
        <v>7.6665000000000001</v>
      </c>
      <c r="AC821">
        <v>10.372199999999999</v>
      </c>
      <c r="AD821">
        <v>59.6</v>
      </c>
      <c r="AE821">
        <v>4.7240000000000002</v>
      </c>
      <c r="AF821">
        <v>72.95</v>
      </c>
      <c r="AG821">
        <v>82.15</v>
      </c>
      <c r="AH821">
        <v>347.3</v>
      </c>
      <c r="AI821">
        <v>31.96</v>
      </c>
      <c r="AJ821">
        <v>560.5</v>
      </c>
      <c r="AK821">
        <v>206</v>
      </c>
      <c r="AL821">
        <v>6.8100000000000005</v>
      </c>
      <c r="AM821">
        <v>335.5</v>
      </c>
    </row>
    <row r="822" spans="2:39" x14ac:dyDescent="0.25">
      <c r="B822" s="15">
        <v>37813</v>
      </c>
      <c r="C822">
        <v>9119.59</v>
      </c>
      <c r="D822">
        <v>998.14</v>
      </c>
      <c r="E822">
        <v>1733.93</v>
      </c>
      <c r="F822">
        <v>4058.1</v>
      </c>
      <c r="G822">
        <v>7077.56</v>
      </c>
      <c r="H822">
        <v>3326.51</v>
      </c>
      <c r="I822">
        <v>9635.35</v>
      </c>
      <c r="J822">
        <v>945.78</v>
      </c>
      <c r="K822">
        <v>9635.35</v>
      </c>
      <c r="L822">
        <v>9911.5</v>
      </c>
      <c r="M822">
        <v>1.2705</v>
      </c>
      <c r="N822">
        <v>2.4455</v>
      </c>
      <c r="O822">
        <v>3.6265000000000001</v>
      </c>
      <c r="P822">
        <v>4.6818</v>
      </c>
      <c r="Q822">
        <v>95.8</v>
      </c>
      <c r="R822">
        <v>1.1291</v>
      </c>
      <c r="S822">
        <v>117.92</v>
      </c>
      <c r="T822">
        <v>1.6307</v>
      </c>
      <c r="U822">
        <v>0.65920000000000001</v>
      </c>
      <c r="V822">
        <v>0.59160000000000001</v>
      </c>
      <c r="W822">
        <v>1.3764000000000001</v>
      </c>
      <c r="X822">
        <v>7.3596000000000004</v>
      </c>
      <c r="Y822">
        <v>8.1052999999999997</v>
      </c>
      <c r="Z822">
        <v>46.107500000000002</v>
      </c>
      <c r="AA822">
        <v>3.8</v>
      </c>
      <c r="AB822">
        <v>7.5434000000000001</v>
      </c>
      <c r="AC822">
        <v>10.395300000000001</v>
      </c>
      <c r="AD822">
        <v>60.08</v>
      </c>
      <c r="AE822">
        <v>4.798</v>
      </c>
      <c r="AF822">
        <v>70.625</v>
      </c>
      <c r="AG822">
        <v>80.650000000000006</v>
      </c>
      <c r="AH822">
        <v>345.1</v>
      </c>
      <c r="AI822">
        <v>31.28</v>
      </c>
      <c r="AJ822">
        <v>620.75</v>
      </c>
      <c r="AK822">
        <v>224</v>
      </c>
      <c r="AL822">
        <v>6.51</v>
      </c>
      <c r="AM822">
        <v>314.5</v>
      </c>
    </row>
    <row r="823" spans="2:39" x14ac:dyDescent="0.25">
      <c r="B823" s="15">
        <v>37806</v>
      </c>
      <c r="C823">
        <v>9070.2099999999991</v>
      </c>
      <c r="D823">
        <v>985.7</v>
      </c>
      <c r="E823">
        <v>1663.46</v>
      </c>
      <c r="F823">
        <v>4021.5</v>
      </c>
      <c r="G823">
        <v>7001.88</v>
      </c>
      <c r="H823">
        <v>3239.61</v>
      </c>
      <c r="I823">
        <v>9547.73</v>
      </c>
      <c r="J823">
        <v>948.67</v>
      </c>
      <c r="K823">
        <v>9547.73</v>
      </c>
      <c r="L823">
        <v>9636.81</v>
      </c>
      <c r="M823">
        <v>1.3014999999999999</v>
      </c>
      <c r="N823">
        <v>2.4836999999999998</v>
      </c>
      <c r="O823">
        <v>3.6474000000000002</v>
      </c>
      <c r="P823">
        <v>4.6837999999999997</v>
      </c>
      <c r="Q823">
        <v>94.55</v>
      </c>
      <c r="R823">
        <v>1.149</v>
      </c>
      <c r="S823">
        <v>118.14</v>
      </c>
      <c r="T823">
        <v>1.6663000000000001</v>
      </c>
      <c r="U823">
        <v>0.67869999999999997</v>
      </c>
      <c r="V823">
        <v>0.59470000000000001</v>
      </c>
      <c r="W823">
        <v>1.3481000000000001</v>
      </c>
      <c r="X823">
        <v>7.2035</v>
      </c>
      <c r="Y823">
        <v>7.9841999999999995</v>
      </c>
      <c r="Z823">
        <v>46.33</v>
      </c>
      <c r="AA823">
        <v>3.8</v>
      </c>
      <c r="AB823">
        <v>7.4954000000000001</v>
      </c>
      <c r="AC823">
        <v>10.408799999999999</v>
      </c>
      <c r="AD823">
        <v>58.4</v>
      </c>
      <c r="AE823">
        <v>4.6820000000000004</v>
      </c>
      <c r="AF823">
        <v>70.25</v>
      </c>
      <c r="AG823">
        <v>81.25</v>
      </c>
      <c r="AH823">
        <v>351.3</v>
      </c>
      <c r="AI823">
        <v>30.42</v>
      </c>
      <c r="AJ823">
        <v>626.75</v>
      </c>
      <c r="AK823">
        <v>228.75</v>
      </c>
      <c r="AL823">
        <v>6.39</v>
      </c>
      <c r="AM823">
        <v>303.25</v>
      </c>
    </row>
    <row r="824" spans="2:39" x14ac:dyDescent="0.25">
      <c r="B824" s="15">
        <v>37799</v>
      </c>
      <c r="C824">
        <v>8989.0499999999993</v>
      </c>
      <c r="D824">
        <v>976.22</v>
      </c>
      <c r="E824">
        <v>1625.26</v>
      </c>
      <c r="F824">
        <v>4067.8</v>
      </c>
      <c r="G824">
        <v>6979.12</v>
      </c>
      <c r="H824">
        <v>3224.66</v>
      </c>
      <c r="I824">
        <v>9104.06</v>
      </c>
      <c r="J824">
        <v>903.06</v>
      </c>
      <c r="K824">
        <v>9104.06</v>
      </c>
      <c r="L824">
        <v>9657.2099999999991</v>
      </c>
      <c r="M824">
        <v>1.3473999999999999</v>
      </c>
      <c r="N824">
        <v>2.4434</v>
      </c>
      <c r="O824">
        <v>3.5415000000000001</v>
      </c>
      <c r="P824">
        <v>4.5823999999999998</v>
      </c>
      <c r="Q824">
        <v>95.04</v>
      </c>
      <c r="R824">
        <v>1.1434</v>
      </c>
      <c r="S824">
        <v>119.61</v>
      </c>
      <c r="T824">
        <v>1.6495</v>
      </c>
      <c r="U824">
        <v>0.66779999999999995</v>
      </c>
      <c r="V824">
        <v>0.58230000000000004</v>
      </c>
      <c r="W824">
        <v>1.3501000000000001</v>
      </c>
      <c r="X824">
        <v>7.2535999999999996</v>
      </c>
      <c r="Y824">
        <v>8.0341000000000005</v>
      </c>
      <c r="Z824">
        <v>46.402500000000003</v>
      </c>
      <c r="AA824">
        <v>3.8</v>
      </c>
      <c r="AB824">
        <v>7.4924999999999997</v>
      </c>
      <c r="AC824">
        <v>10.378500000000001</v>
      </c>
      <c r="AD824">
        <v>55.5</v>
      </c>
      <c r="AE824">
        <v>4.5049999999999999</v>
      </c>
      <c r="AF824">
        <v>73.474999999999994</v>
      </c>
      <c r="AG824">
        <v>86.35</v>
      </c>
      <c r="AH824">
        <v>345.5</v>
      </c>
      <c r="AI824">
        <v>29.27</v>
      </c>
      <c r="AJ824">
        <v>631.5</v>
      </c>
      <c r="AK824">
        <v>233.5</v>
      </c>
      <c r="AL824">
        <v>6.22</v>
      </c>
      <c r="AM824">
        <v>295.25</v>
      </c>
    </row>
    <row r="825" spans="2:39" x14ac:dyDescent="0.25">
      <c r="B825" s="15">
        <v>37792</v>
      </c>
      <c r="C825">
        <v>9200.75</v>
      </c>
      <c r="D825">
        <v>995.69</v>
      </c>
      <c r="E825">
        <v>1644.72</v>
      </c>
      <c r="F825">
        <v>4160.1000000000004</v>
      </c>
      <c r="G825">
        <v>7070.91</v>
      </c>
      <c r="H825">
        <v>3238.98</v>
      </c>
      <c r="I825">
        <v>9120.39</v>
      </c>
      <c r="J825">
        <v>898.73</v>
      </c>
      <c r="K825">
        <v>9120.39</v>
      </c>
      <c r="L825">
        <v>9930.31</v>
      </c>
      <c r="M825">
        <v>1.1598999999999999</v>
      </c>
      <c r="N825">
        <v>2.2618999999999998</v>
      </c>
      <c r="O825">
        <v>3.3647999999999998</v>
      </c>
      <c r="P825">
        <v>4.4320000000000004</v>
      </c>
      <c r="Q825">
        <v>93.91</v>
      </c>
      <c r="R825">
        <v>1.1608000000000001</v>
      </c>
      <c r="S825">
        <v>118.35</v>
      </c>
      <c r="T825">
        <v>1.6642000000000001</v>
      </c>
      <c r="U825">
        <v>0.66830000000000001</v>
      </c>
      <c r="V825">
        <v>0.58360000000000001</v>
      </c>
      <c r="W825">
        <v>1.3280000000000001</v>
      </c>
      <c r="X825">
        <v>7.0579999999999998</v>
      </c>
      <c r="Y825">
        <v>7.8239999999999998</v>
      </c>
      <c r="Z825">
        <v>46.54</v>
      </c>
      <c r="AA825">
        <v>3.8</v>
      </c>
      <c r="AB825">
        <v>7.8853999999999997</v>
      </c>
      <c r="AC825">
        <v>10.4975</v>
      </c>
      <c r="AD825">
        <v>56.06</v>
      </c>
      <c r="AE825">
        <v>4.5280000000000005</v>
      </c>
      <c r="AF825">
        <v>72.3</v>
      </c>
      <c r="AG825">
        <v>87.05</v>
      </c>
      <c r="AH825">
        <v>356.3</v>
      </c>
      <c r="AI825">
        <v>30.82</v>
      </c>
      <c r="AJ825">
        <v>629.25</v>
      </c>
      <c r="AK825">
        <v>242.75</v>
      </c>
      <c r="AL825">
        <v>6.58</v>
      </c>
      <c r="AM825">
        <v>311.75</v>
      </c>
    </row>
    <row r="826" spans="2:39" x14ac:dyDescent="0.25">
      <c r="B826" s="15">
        <v>37785</v>
      </c>
      <c r="C826">
        <v>9117.1200000000008</v>
      </c>
      <c r="D826">
        <v>988.61</v>
      </c>
      <c r="E826">
        <v>1626.49</v>
      </c>
      <c r="F826">
        <v>4134.1000000000004</v>
      </c>
      <c r="G826">
        <v>7010.55</v>
      </c>
      <c r="H826">
        <v>3168.71</v>
      </c>
      <c r="I826">
        <v>8980.64</v>
      </c>
      <c r="J826">
        <v>881.3</v>
      </c>
      <c r="K826">
        <v>8980.64</v>
      </c>
      <c r="L826">
        <v>9855.64</v>
      </c>
      <c r="M826">
        <v>1.08</v>
      </c>
      <c r="N826">
        <v>2.0305</v>
      </c>
      <c r="O826">
        <v>3.1120999999999999</v>
      </c>
      <c r="P826">
        <v>4.173</v>
      </c>
      <c r="Q826">
        <v>92.22</v>
      </c>
      <c r="R826">
        <v>1.1870000000000001</v>
      </c>
      <c r="S826">
        <v>117.42</v>
      </c>
      <c r="T826">
        <v>1.6724000000000001</v>
      </c>
      <c r="U826">
        <v>0.66859999999999997</v>
      </c>
      <c r="V826">
        <v>0.58040000000000003</v>
      </c>
      <c r="W826">
        <v>1.2959000000000001</v>
      </c>
      <c r="X826">
        <v>6.9172000000000002</v>
      </c>
      <c r="Y826">
        <v>7.6542000000000003</v>
      </c>
      <c r="Z826">
        <v>46.734999999999999</v>
      </c>
      <c r="AA826">
        <v>3.8</v>
      </c>
      <c r="AB826">
        <v>7.8135000000000003</v>
      </c>
      <c r="AC826">
        <v>10.535</v>
      </c>
      <c r="AD826">
        <v>55.04</v>
      </c>
      <c r="AE826">
        <v>4.5750000000000002</v>
      </c>
      <c r="AF826">
        <v>73.424999999999997</v>
      </c>
      <c r="AG826">
        <v>83.5</v>
      </c>
      <c r="AH826">
        <v>356.6</v>
      </c>
      <c r="AI826">
        <v>30.65</v>
      </c>
      <c r="AJ826">
        <v>614.5</v>
      </c>
      <c r="AK826">
        <v>241.75</v>
      </c>
      <c r="AL826">
        <v>6.52</v>
      </c>
      <c r="AM826">
        <v>317.75</v>
      </c>
    </row>
    <row r="827" spans="2:39" x14ac:dyDescent="0.25">
      <c r="B827" s="15">
        <v>37778</v>
      </c>
      <c r="C827">
        <v>9062.7900000000009</v>
      </c>
      <c r="D827">
        <v>987.76</v>
      </c>
      <c r="E827">
        <v>1627.42</v>
      </c>
      <c r="F827">
        <v>4150.8</v>
      </c>
      <c r="G827">
        <v>7046.88</v>
      </c>
      <c r="H827">
        <v>3127.46</v>
      </c>
      <c r="I827">
        <v>8785.8700000000008</v>
      </c>
      <c r="J827">
        <v>869.61</v>
      </c>
      <c r="K827">
        <v>8785.8700000000008</v>
      </c>
      <c r="L827">
        <v>9694.6299999999992</v>
      </c>
      <c r="M827">
        <v>1.2419</v>
      </c>
      <c r="N827">
        <v>2.2713000000000001</v>
      </c>
      <c r="O827">
        <v>3.351</v>
      </c>
      <c r="P827">
        <v>4.3962000000000003</v>
      </c>
      <c r="Q827">
        <v>93.48</v>
      </c>
      <c r="R827">
        <v>1.1698999999999999</v>
      </c>
      <c r="S827">
        <v>118.66</v>
      </c>
      <c r="T827">
        <v>1.6623000000000001</v>
      </c>
      <c r="U827">
        <v>0.65859999999999996</v>
      </c>
      <c r="V827">
        <v>0.5776</v>
      </c>
      <c r="W827">
        <v>1.3197000000000001</v>
      </c>
      <c r="X827">
        <v>6.9828999999999999</v>
      </c>
      <c r="Y827">
        <v>7.7854000000000001</v>
      </c>
      <c r="Z827">
        <v>46.895000000000003</v>
      </c>
      <c r="AA827">
        <v>3.8</v>
      </c>
      <c r="AB827">
        <v>8.0876000000000001</v>
      </c>
      <c r="AC827">
        <v>10.727499999999999</v>
      </c>
      <c r="AD827">
        <v>50.76</v>
      </c>
      <c r="AE827">
        <v>4.5449999999999999</v>
      </c>
      <c r="AF827">
        <v>74.525000000000006</v>
      </c>
      <c r="AG827">
        <v>84.85</v>
      </c>
      <c r="AH827">
        <v>363.7</v>
      </c>
      <c r="AI827">
        <v>31.28</v>
      </c>
      <c r="AJ827">
        <v>631.5</v>
      </c>
      <c r="AK827">
        <v>238.75</v>
      </c>
      <c r="AL827">
        <v>6.71</v>
      </c>
      <c r="AM827">
        <v>320.5</v>
      </c>
    </row>
    <row r="828" spans="2:39" x14ac:dyDescent="0.25">
      <c r="B828" s="15">
        <v>37771</v>
      </c>
      <c r="C828">
        <v>8850.26</v>
      </c>
      <c r="D828">
        <v>963.59</v>
      </c>
      <c r="E828">
        <v>1595.91</v>
      </c>
      <c r="F828">
        <v>4048.1</v>
      </c>
      <c r="G828">
        <v>6859.8</v>
      </c>
      <c r="H828">
        <v>2982.68</v>
      </c>
      <c r="I828">
        <v>8424.51</v>
      </c>
      <c r="J828">
        <v>837.7</v>
      </c>
      <c r="K828">
        <v>8424.51</v>
      </c>
      <c r="L828">
        <v>9487.3799999999992</v>
      </c>
      <c r="M828">
        <v>1.3216999999999999</v>
      </c>
      <c r="N828">
        <v>2.2892000000000001</v>
      </c>
      <c r="O828">
        <v>3.3698999999999999</v>
      </c>
      <c r="P828">
        <v>4.3761999999999999</v>
      </c>
      <c r="Q828">
        <v>93.29</v>
      </c>
      <c r="R828">
        <v>1.1783999999999999</v>
      </c>
      <c r="S828">
        <v>119.3</v>
      </c>
      <c r="T828">
        <v>1.6364000000000001</v>
      </c>
      <c r="U828">
        <v>0.65280000000000005</v>
      </c>
      <c r="V828">
        <v>0.57689999999999997</v>
      </c>
      <c r="W828">
        <v>1.2979000000000001</v>
      </c>
      <c r="X828">
        <v>6.6876999999999995</v>
      </c>
      <c r="Y828">
        <v>7.7404000000000002</v>
      </c>
      <c r="Z828">
        <v>47.08</v>
      </c>
      <c r="AA828">
        <v>3.8</v>
      </c>
      <c r="AB828">
        <v>8.0830000000000002</v>
      </c>
      <c r="AC828">
        <v>10.314500000000001</v>
      </c>
      <c r="AD828">
        <v>50.58</v>
      </c>
      <c r="AE828">
        <v>4.5330000000000004</v>
      </c>
      <c r="AF828">
        <v>75.575000000000003</v>
      </c>
      <c r="AG828">
        <v>84.05</v>
      </c>
      <c r="AH828">
        <v>364.5</v>
      </c>
      <c r="AI828">
        <v>29.56</v>
      </c>
      <c r="AJ828">
        <v>624.5</v>
      </c>
      <c r="AK828">
        <v>244.25</v>
      </c>
      <c r="AL828">
        <v>7.08</v>
      </c>
      <c r="AM828">
        <v>324.25</v>
      </c>
    </row>
    <row r="829" spans="2:39" x14ac:dyDescent="0.25">
      <c r="B829" s="15">
        <v>37764</v>
      </c>
      <c r="C829">
        <v>8601.3799999999992</v>
      </c>
      <c r="D829">
        <v>933.22</v>
      </c>
      <c r="E829">
        <v>1510.09</v>
      </c>
      <c r="F829">
        <v>3979.8</v>
      </c>
      <c r="G829">
        <v>6782.9</v>
      </c>
      <c r="H829">
        <v>2822.83</v>
      </c>
      <c r="I829">
        <v>8184.76</v>
      </c>
      <c r="J829">
        <v>826.18</v>
      </c>
      <c r="K829">
        <v>8184.76</v>
      </c>
      <c r="L829">
        <v>9303.73</v>
      </c>
      <c r="M829">
        <v>1.3446</v>
      </c>
      <c r="N829">
        <v>2.3136000000000001</v>
      </c>
      <c r="O829">
        <v>3.3353999999999999</v>
      </c>
      <c r="P829">
        <v>4.2591000000000001</v>
      </c>
      <c r="Q829">
        <v>93.05</v>
      </c>
      <c r="R829">
        <v>1.1837</v>
      </c>
      <c r="S829">
        <v>116.91</v>
      </c>
      <c r="T829">
        <v>1.6354</v>
      </c>
      <c r="U829">
        <v>0.6603</v>
      </c>
      <c r="V829">
        <v>0.58450000000000002</v>
      </c>
      <c r="W829">
        <v>1.2889999999999999</v>
      </c>
      <c r="X829">
        <v>6.6571999999999996</v>
      </c>
      <c r="Y829">
        <v>7.7641999999999998</v>
      </c>
      <c r="Z829">
        <v>46.903799999999997</v>
      </c>
      <c r="AA829">
        <v>3.8</v>
      </c>
      <c r="AB829">
        <v>7.8654000000000002</v>
      </c>
      <c r="AC829">
        <v>10.2423</v>
      </c>
      <c r="AD829">
        <v>53.19</v>
      </c>
      <c r="AE829">
        <v>4.6390000000000002</v>
      </c>
      <c r="AF829">
        <v>73.400000000000006</v>
      </c>
      <c r="AG829">
        <v>87.65</v>
      </c>
      <c r="AH829">
        <v>368.8</v>
      </c>
      <c r="AI829">
        <v>29.16</v>
      </c>
      <c r="AJ829">
        <v>628.25</v>
      </c>
      <c r="AK829">
        <v>243.75</v>
      </c>
      <c r="AL829">
        <v>7.34</v>
      </c>
      <c r="AM829">
        <v>322.75</v>
      </c>
    </row>
    <row r="830" spans="2:39" x14ac:dyDescent="0.25">
      <c r="B830" s="15">
        <v>37757</v>
      </c>
      <c r="C830">
        <v>8678.9699999999993</v>
      </c>
      <c r="D830">
        <v>944.3</v>
      </c>
      <c r="E830">
        <v>1538.53</v>
      </c>
      <c r="F830">
        <v>4049</v>
      </c>
      <c r="G830">
        <v>6742.03</v>
      </c>
      <c r="H830">
        <v>2989.08</v>
      </c>
      <c r="I830">
        <v>8117.29</v>
      </c>
      <c r="J830">
        <v>819.17</v>
      </c>
      <c r="K830">
        <v>8117.29</v>
      </c>
      <c r="L830">
        <v>9093.18</v>
      </c>
      <c r="M830">
        <v>1.3070999999999999</v>
      </c>
      <c r="N830">
        <v>2.3845000000000001</v>
      </c>
      <c r="O830">
        <v>3.4184999999999999</v>
      </c>
      <c r="P830">
        <v>4.4138999999999999</v>
      </c>
      <c r="Q830">
        <v>94.08</v>
      </c>
      <c r="R830">
        <v>1.1592</v>
      </c>
      <c r="S830">
        <v>116.08</v>
      </c>
      <c r="T830">
        <v>1.6215000000000002</v>
      </c>
      <c r="U830">
        <v>0.65249999999999997</v>
      </c>
      <c r="V830">
        <v>0.58099999999999996</v>
      </c>
      <c r="W830">
        <v>1.3075999999999999</v>
      </c>
      <c r="X830">
        <v>6.7774000000000001</v>
      </c>
      <c r="Y830">
        <v>7.9188000000000001</v>
      </c>
      <c r="Z830">
        <v>47.134999999999998</v>
      </c>
      <c r="AA830">
        <v>3.8</v>
      </c>
      <c r="AB830">
        <v>7.6706000000000003</v>
      </c>
      <c r="AC830">
        <v>10.3</v>
      </c>
      <c r="AD830">
        <v>54.2</v>
      </c>
      <c r="AE830">
        <v>4.782</v>
      </c>
      <c r="AF830">
        <v>74.05</v>
      </c>
      <c r="AG830">
        <v>87.4</v>
      </c>
      <c r="AH830">
        <v>354.9</v>
      </c>
      <c r="AI830">
        <v>29.14</v>
      </c>
      <c r="AJ830">
        <v>642</v>
      </c>
      <c r="AK830">
        <v>254.25</v>
      </c>
      <c r="AL830">
        <v>6.91</v>
      </c>
      <c r="AM830">
        <v>338.5</v>
      </c>
    </row>
    <row r="831" spans="2:39" x14ac:dyDescent="0.25">
      <c r="B831" s="15">
        <v>37750</v>
      </c>
      <c r="C831">
        <v>8604.6</v>
      </c>
      <c r="D831">
        <v>933.41</v>
      </c>
      <c r="E831">
        <v>1520.15</v>
      </c>
      <c r="F831">
        <v>3969.4</v>
      </c>
      <c r="G831">
        <v>6650.03</v>
      </c>
      <c r="H831">
        <v>2956.59</v>
      </c>
      <c r="I831">
        <v>8152.16</v>
      </c>
      <c r="J831">
        <v>823.52</v>
      </c>
      <c r="K831">
        <v>8152.16</v>
      </c>
      <c r="L831">
        <v>9084.16</v>
      </c>
      <c r="M831">
        <v>1.4390000000000001</v>
      </c>
      <c r="N831">
        <v>2.6015000000000001</v>
      </c>
      <c r="O831">
        <v>3.6795999999999998</v>
      </c>
      <c r="P831">
        <v>4.6703999999999999</v>
      </c>
      <c r="Q831">
        <v>94.98</v>
      </c>
      <c r="R831">
        <v>1.1487000000000001</v>
      </c>
      <c r="S831">
        <v>117.4</v>
      </c>
      <c r="T831">
        <v>1.6052999999999999</v>
      </c>
      <c r="U831">
        <v>0.64580000000000004</v>
      </c>
      <c r="V831">
        <v>0.57730000000000004</v>
      </c>
      <c r="W831">
        <v>1.3161</v>
      </c>
      <c r="X831">
        <v>6.8563000000000001</v>
      </c>
      <c r="Y831">
        <v>7.9954000000000001</v>
      </c>
      <c r="Z831">
        <v>47.185000000000002</v>
      </c>
      <c r="AA831">
        <v>3.8</v>
      </c>
      <c r="AB831">
        <v>7.2798999999999996</v>
      </c>
      <c r="AC831">
        <v>10.147500000000001</v>
      </c>
      <c r="AD831">
        <v>53.34</v>
      </c>
      <c r="AE831">
        <v>4.7869999999999999</v>
      </c>
      <c r="AF831">
        <v>74.05</v>
      </c>
      <c r="AG831">
        <v>86.15</v>
      </c>
      <c r="AH831">
        <v>348.9</v>
      </c>
      <c r="AI831">
        <v>27.72</v>
      </c>
      <c r="AJ831">
        <v>636.25</v>
      </c>
      <c r="AK831">
        <v>254.75</v>
      </c>
      <c r="AL831">
        <v>6.87</v>
      </c>
      <c r="AM831">
        <v>317</v>
      </c>
    </row>
    <row r="832" spans="2:39" x14ac:dyDescent="0.25">
      <c r="B832" s="15">
        <v>37743</v>
      </c>
      <c r="C832">
        <v>8582.68</v>
      </c>
      <c r="D832">
        <v>930.08</v>
      </c>
      <c r="E832">
        <v>1502.88</v>
      </c>
      <c r="F832">
        <v>3952.6</v>
      </c>
      <c r="G832">
        <v>6618.11</v>
      </c>
      <c r="H832">
        <v>2986</v>
      </c>
      <c r="I832">
        <v>7907.19</v>
      </c>
      <c r="J832">
        <v>804.62</v>
      </c>
      <c r="K832">
        <v>7907.19</v>
      </c>
      <c r="L832">
        <v>8808.18</v>
      </c>
      <c r="M832">
        <v>1.5608</v>
      </c>
      <c r="N832">
        <v>2.8306</v>
      </c>
      <c r="O832">
        <v>3.919</v>
      </c>
      <c r="P832">
        <v>4.8318000000000003</v>
      </c>
      <c r="Q832">
        <v>96.75</v>
      </c>
      <c r="R832">
        <v>1.1233</v>
      </c>
      <c r="S832">
        <v>119.07</v>
      </c>
      <c r="T832">
        <v>1.6038000000000001</v>
      </c>
      <c r="U832">
        <v>0.63109999999999999</v>
      </c>
      <c r="V832">
        <v>0.56330000000000002</v>
      </c>
      <c r="W832">
        <v>1.3439999999999999</v>
      </c>
      <c r="X832">
        <v>7.0069999999999997</v>
      </c>
      <c r="Y832">
        <v>8.0970999999999993</v>
      </c>
      <c r="Z832">
        <v>47.343499999999999</v>
      </c>
      <c r="AA832">
        <v>3.8</v>
      </c>
      <c r="AB832">
        <v>7.4509999999999996</v>
      </c>
      <c r="AC832">
        <v>10.217499999999999</v>
      </c>
      <c r="AD832">
        <v>54.1</v>
      </c>
      <c r="AE832">
        <v>4.7839999999999998</v>
      </c>
      <c r="AF832">
        <v>73.349999999999994</v>
      </c>
      <c r="AG832">
        <v>81.55</v>
      </c>
      <c r="AH832">
        <v>341.3</v>
      </c>
      <c r="AI832">
        <v>25.67</v>
      </c>
      <c r="AJ832">
        <v>626.25</v>
      </c>
      <c r="AK832">
        <v>234.75</v>
      </c>
      <c r="AL832">
        <v>7.17</v>
      </c>
      <c r="AM832">
        <v>277.5</v>
      </c>
    </row>
    <row r="833" spans="2:39" x14ac:dyDescent="0.25">
      <c r="B833" s="15">
        <v>37736</v>
      </c>
      <c r="C833">
        <v>8306.35</v>
      </c>
      <c r="D833">
        <v>898.81</v>
      </c>
      <c r="E833">
        <v>1434.54</v>
      </c>
      <c r="F833">
        <v>3870.2</v>
      </c>
      <c r="G833">
        <v>6521.69</v>
      </c>
      <c r="H833">
        <v>2838.23</v>
      </c>
      <c r="I833">
        <v>7699.5</v>
      </c>
      <c r="J833">
        <v>782.03</v>
      </c>
      <c r="K833">
        <v>7699.5</v>
      </c>
      <c r="L833">
        <v>8409.01</v>
      </c>
      <c r="M833">
        <v>1.5691999999999999</v>
      </c>
      <c r="N833">
        <v>2.8138000000000001</v>
      </c>
      <c r="O833">
        <v>3.8879999999999999</v>
      </c>
      <c r="P833">
        <v>4.8146000000000004</v>
      </c>
      <c r="Q833">
        <v>98.36</v>
      </c>
      <c r="R833">
        <v>1.1040000000000001</v>
      </c>
      <c r="S833">
        <v>120.21</v>
      </c>
      <c r="T833">
        <v>1.5914999999999999</v>
      </c>
      <c r="U833">
        <v>0.61680000000000001</v>
      </c>
      <c r="V833">
        <v>0.55489999999999995</v>
      </c>
      <c r="W833">
        <v>1.3620000000000001</v>
      </c>
      <c r="X833">
        <v>7.0662000000000003</v>
      </c>
      <c r="Y833">
        <v>8.2611000000000008</v>
      </c>
      <c r="Z833">
        <v>47.354999999999997</v>
      </c>
      <c r="AA833">
        <v>3.8</v>
      </c>
      <c r="AB833">
        <v>7.2229000000000001</v>
      </c>
      <c r="AC833">
        <v>10.411799999999999</v>
      </c>
      <c r="AD833">
        <v>57.8</v>
      </c>
      <c r="AE833">
        <v>4.6319999999999997</v>
      </c>
      <c r="AF833">
        <v>77.8</v>
      </c>
      <c r="AG833">
        <v>84</v>
      </c>
      <c r="AH833">
        <v>333.4</v>
      </c>
      <c r="AI833">
        <v>26.26</v>
      </c>
      <c r="AJ833">
        <v>599</v>
      </c>
      <c r="AK833">
        <v>234.75</v>
      </c>
      <c r="AL833">
        <v>7.85</v>
      </c>
      <c r="AM833">
        <v>292.5</v>
      </c>
    </row>
    <row r="834" spans="2:39" x14ac:dyDescent="0.25">
      <c r="B834" s="15">
        <v>37729</v>
      </c>
      <c r="C834">
        <v>8337.65</v>
      </c>
      <c r="D834">
        <v>893.58</v>
      </c>
      <c r="E834">
        <v>1425.5</v>
      </c>
      <c r="F834">
        <v>3889.2</v>
      </c>
      <c r="G834">
        <v>6525.68</v>
      </c>
      <c r="H834">
        <v>2899.78</v>
      </c>
      <c r="I834">
        <v>7874.51</v>
      </c>
      <c r="J834">
        <v>790.72</v>
      </c>
      <c r="K834">
        <v>7874.51</v>
      </c>
      <c r="L834">
        <v>8579.14</v>
      </c>
      <c r="M834">
        <v>1.6741000000000001</v>
      </c>
      <c r="N834">
        <v>2.9258999999999999</v>
      </c>
      <c r="O834">
        <v>3.9558</v>
      </c>
      <c r="P834">
        <v>4.8897000000000004</v>
      </c>
      <c r="Q834">
        <v>99.28</v>
      </c>
      <c r="R834">
        <v>1.0876999999999999</v>
      </c>
      <c r="S834">
        <v>119.77</v>
      </c>
      <c r="T834">
        <v>1.5710999999999999</v>
      </c>
      <c r="U834">
        <v>0.61470000000000002</v>
      </c>
      <c r="V834">
        <v>0.55679999999999996</v>
      </c>
      <c r="W834">
        <v>1.3815</v>
      </c>
      <c r="X834">
        <v>7.2271999999999998</v>
      </c>
      <c r="Y834">
        <v>8.4229000000000003</v>
      </c>
      <c r="Z834">
        <v>47.36</v>
      </c>
      <c r="AA834">
        <v>3.8</v>
      </c>
      <c r="AB834">
        <v>7.5994999999999999</v>
      </c>
      <c r="AC834">
        <v>10.528700000000001</v>
      </c>
      <c r="AD834">
        <v>58.43</v>
      </c>
      <c r="AE834">
        <v>4.47</v>
      </c>
      <c r="AF834">
        <v>76.75</v>
      </c>
      <c r="AG834">
        <v>83.65</v>
      </c>
      <c r="AH834">
        <v>327.2</v>
      </c>
      <c r="AI834">
        <v>30.55</v>
      </c>
      <c r="AJ834">
        <v>622</v>
      </c>
      <c r="AK834">
        <v>240.75</v>
      </c>
      <c r="AL834">
        <v>7.45</v>
      </c>
      <c r="AM834">
        <v>286</v>
      </c>
    </row>
    <row r="835" spans="2:39" x14ac:dyDescent="0.25">
      <c r="B835" s="15">
        <v>37722</v>
      </c>
      <c r="C835">
        <v>8203.41</v>
      </c>
      <c r="D835">
        <v>868.3</v>
      </c>
      <c r="E835">
        <v>1358.85</v>
      </c>
      <c r="F835">
        <v>3808.1</v>
      </c>
      <c r="G835">
        <v>6432.08</v>
      </c>
      <c r="H835">
        <v>2733.95</v>
      </c>
      <c r="I835">
        <v>7816.49</v>
      </c>
      <c r="J835">
        <v>782.25</v>
      </c>
      <c r="K835">
        <v>7816.49</v>
      </c>
      <c r="L835">
        <v>8645.65</v>
      </c>
      <c r="M835">
        <v>1.633</v>
      </c>
      <c r="N835">
        <v>2.8914999999999997</v>
      </c>
      <c r="O835">
        <v>3.9712000000000001</v>
      </c>
      <c r="P835">
        <v>4.9481999999999999</v>
      </c>
      <c r="Q835">
        <v>100.18</v>
      </c>
      <c r="R835">
        <v>1.0751999999999999</v>
      </c>
      <c r="S835">
        <v>120.55</v>
      </c>
      <c r="T835">
        <v>1.5705</v>
      </c>
      <c r="U835">
        <v>0.60509999999999997</v>
      </c>
      <c r="V835">
        <v>0.54559999999999997</v>
      </c>
      <c r="W835">
        <v>1.3935999999999999</v>
      </c>
      <c r="X835">
        <v>7.3181000000000003</v>
      </c>
      <c r="Y835">
        <v>8.5099</v>
      </c>
      <c r="Z835">
        <v>47.412500000000001</v>
      </c>
      <c r="AA835">
        <v>3.8</v>
      </c>
      <c r="AB835">
        <v>7.7884000000000002</v>
      </c>
      <c r="AC835">
        <v>10.622999999999999</v>
      </c>
      <c r="AD835">
        <v>58</v>
      </c>
      <c r="AE835">
        <v>4.4930000000000003</v>
      </c>
      <c r="AF835">
        <v>78.224999999999994</v>
      </c>
      <c r="AG835">
        <v>87.6</v>
      </c>
      <c r="AH835">
        <v>327.9</v>
      </c>
      <c r="AI835">
        <v>28.14</v>
      </c>
      <c r="AJ835">
        <v>600.25</v>
      </c>
      <c r="AK835">
        <v>239.25</v>
      </c>
      <c r="AL835">
        <v>7.23</v>
      </c>
      <c r="AM835">
        <v>284.25</v>
      </c>
    </row>
    <row r="836" spans="2:39" x14ac:dyDescent="0.25">
      <c r="B836" s="15">
        <v>37715</v>
      </c>
      <c r="C836">
        <v>8277.15</v>
      </c>
      <c r="D836">
        <v>878.85</v>
      </c>
      <c r="E836">
        <v>1383.51</v>
      </c>
      <c r="F836">
        <v>3814.4</v>
      </c>
      <c r="G836">
        <v>6394.98</v>
      </c>
      <c r="H836">
        <v>2654.07</v>
      </c>
      <c r="I836">
        <v>8074.12</v>
      </c>
      <c r="J836">
        <v>795.55</v>
      </c>
      <c r="K836">
        <v>8074.12</v>
      </c>
      <c r="L836">
        <v>8822.4500000000007</v>
      </c>
      <c r="M836">
        <v>1.5526</v>
      </c>
      <c r="N836">
        <v>2.8435999999999999</v>
      </c>
      <c r="O836">
        <v>3.9516999999999998</v>
      </c>
      <c r="P836">
        <v>4.9642999999999997</v>
      </c>
      <c r="Q836">
        <v>100.4</v>
      </c>
      <c r="R836">
        <v>1.0734999999999999</v>
      </c>
      <c r="S836">
        <v>120</v>
      </c>
      <c r="T836">
        <v>1.5611000000000002</v>
      </c>
      <c r="U836">
        <v>0.60109999999999997</v>
      </c>
      <c r="V836">
        <v>0.54069999999999996</v>
      </c>
      <c r="W836">
        <v>1.3854</v>
      </c>
      <c r="X836">
        <v>7.2466999999999997</v>
      </c>
      <c r="Y836">
        <v>8.5692000000000004</v>
      </c>
      <c r="Z836">
        <v>47.4375</v>
      </c>
      <c r="AA836">
        <v>3.8</v>
      </c>
      <c r="AB836">
        <v>7.9625000000000004</v>
      </c>
      <c r="AC836">
        <v>10.727</v>
      </c>
      <c r="AD836">
        <v>57.69</v>
      </c>
      <c r="AE836">
        <v>4.415</v>
      </c>
      <c r="AF836">
        <v>76.875</v>
      </c>
      <c r="AG836">
        <v>88.2</v>
      </c>
      <c r="AH836">
        <v>325.3</v>
      </c>
      <c r="AI836">
        <v>28.62</v>
      </c>
      <c r="AJ836">
        <v>590.75</v>
      </c>
      <c r="AK836">
        <v>239</v>
      </c>
      <c r="AL836">
        <v>7.66</v>
      </c>
      <c r="AM836">
        <v>285</v>
      </c>
    </row>
    <row r="837" spans="2:39" x14ac:dyDescent="0.25">
      <c r="B837" s="15">
        <v>37708</v>
      </c>
      <c r="C837">
        <v>8145.77</v>
      </c>
      <c r="D837">
        <v>863.5</v>
      </c>
      <c r="E837">
        <v>1369.6</v>
      </c>
      <c r="F837">
        <v>3708.5</v>
      </c>
      <c r="G837">
        <v>6379.48</v>
      </c>
      <c r="H837">
        <v>2520.84</v>
      </c>
      <c r="I837">
        <v>8280.16</v>
      </c>
      <c r="J837">
        <v>817.92</v>
      </c>
      <c r="K837">
        <v>8280.16</v>
      </c>
      <c r="L837">
        <v>8863.36</v>
      </c>
      <c r="M837">
        <v>1.5373999999999999</v>
      </c>
      <c r="N837">
        <v>2.8098000000000001</v>
      </c>
      <c r="O837">
        <v>3.8975999999999997</v>
      </c>
      <c r="P837">
        <v>4.9129000000000005</v>
      </c>
      <c r="Q837">
        <v>99.96</v>
      </c>
      <c r="R837">
        <v>1.0779000000000001</v>
      </c>
      <c r="S837">
        <v>119.89</v>
      </c>
      <c r="T837">
        <v>1.5739999999999998</v>
      </c>
      <c r="U837">
        <v>0.60099999999999998</v>
      </c>
      <c r="V837">
        <v>0.55089999999999995</v>
      </c>
      <c r="W837">
        <v>1.3698000000000001</v>
      </c>
      <c r="X837">
        <v>7.3132999999999999</v>
      </c>
      <c r="Y837">
        <v>8.5421999999999993</v>
      </c>
      <c r="Z837">
        <v>47.545000000000002</v>
      </c>
      <c r="AA837">
        <v>3.8</v>
      </c>
      <c r="AB837">
        <v>7.9850000000000003</v>
      </c>
      <c r="AC837">
        <v>10.727</v>
      </c>
      <c r="AD837">
        <v>56.54</v>
      </c>
      <c r="AE837">
        <v>4.4329999999999998</v>
      </c>
      <c r="AF837">
        <v>75.599999999999994</v>
      </c>
      <c r="AG837">
        <v>85.9</v>
      </c>
      <c r="AH837">
        <v>331.5</v>
      </c>
      <c r="AI837">
        <v>30.16</v>
      </c>
      <c r="AJ837">
        <v>580</v>
      </c>
      <c r="AK837">
        <v>227.75</v>
      </c>
      <c r="AL837">
        <v>7.71</v>
      </c>
      <c r="AM837">
        <v>279.25</v>
      </c>
    </row>
    <row r="838" spans="2:39" x14ac:dyDescent="0.25">
      <c r="B838" s="15">
        <v>37701</v>
      </c>
      <c r="C838">
        <v>8521.9699999999993</v>
      </c>
      <c r="D838">
        <v>895.79</v>
      </c>
      <c r="E838">
        <v>1421.84</v>
      </c>
      <c r="F838">
        <v>3861.1</v>
      </c>
      <c r="G838">
        <v>6535.9</v>
      </c>
      <c r="H838">
        <v>2715.06</v>
      </c>
      <c r="I838">
        <v>8195.0499999999993</v>
      </c>
      <c r="J838">
        <v>807.48</v>
      </c>
      <c r="K838">
        <v>8195.0499999999993</v>
      </c>
      <c r="L838">
        <v>9179.19</v>
      </c>
      <c r="M838">
        <v>1.7804</v>
      </c>
      <c r="N838">
        <v>3.0792000000000002</v>
      </c>
      <c r="O838">
        <v>4.1031000000000004</v>
      </c>
      <c r="P838">
        <v>5.0399000000000003</v>
      </c>
      <c r="Q838">
        <v>102</v>
      </c>
      <c r="R838">
        <v>1.0525</v>
      </c>
      <c r="S838">
        <v>121.69</v>
      </c>
      <c r="T838">
        <v>1.5624</v>
      </c>
      <c r="U838">
        <v>0.59030000000000005</v>
      </c>
      <c r="V838">
        <v>0.5494</v>
      </c>
      <c r="W838">
        <v>1.4029</v>
      </c>
      <c r="X838">
        <v>7.4711999999999996</v>
      </c>
      <c r="Y838">
        <v>8.7089999999999996</v>
      </c>
      <c r="Z838">
        <v>47.67</v>
      </c>
      <c r="AA838">
        <v>3.8</v>
      </c>
      <c r="AB838">
        <v>8.2120999999999995</v>
      </c>
      <c r="AC838">
        <v>10.7119</v>
      </c>
      <c r="AD838">
        <v>58.78</v>
      </c>
      <c r="AE838">
        <v>4.3460000000000001</v>
      </c>
      <c r="AF838">
        <v>75.349999999999994</v>
      </c>
      <c r="AG838">
        <v>85.85</v>
      </c>
      <c r="AH838">
        <v>326.10000000000002</v>
      </c>
      <c r="AI838">
        <v>26.91</v>
      </c>
      <c r="AJ838">
        <v>576.75</v>
      </c>
      <c r="AK838">
        <v>231.5</v>
      </c>
      <c r="AL838">
        <v>7.8</v>
      </c>
      <c r="AM838">
        <v>286</v>
      </c>
    </row>
    <row r="839" spans="2:39" x14ac:dyDescent="0.25">
      <c r="B839" s="15">
        <v>37694</v>
      </c>
      <c r="C839">
        <v>7859.71</v>
      </c>
      <c r="D839">
        <v>833.27</v>
      </c>
      <c r="E839">
        <v>1340.33</v>
      </c>
      <c r="F839">
        <v>3601.8</v>
      </c>
      <c r="G839">
        <v>6304.49</v>
      </c>
      <c r="H839">
        <v>2403.19</v>
      </c>
      <c r="I839">
        <v>8002.69</v>
      </c>
      <c r="J839">
        <v>786.06</v>
      </c>
      <c r="K839">
        <v>8002.69</v>
      </c>
      <c r="L839">
        <v>8956.17</v>
      </c>
      <c r="M839">
        <v>1.5325</v>
      </c>
      <c r="N839">
        <v>2.6823000000000001</v>
      </c>
      <c r="O839">
        <v>3.7002000000000002</v>
      </c>
      <c r="P839">
        <v>4.7061999999999999</v>
      </c>
      <c r="Q839">
        <v>99.99</v>
      </c>
      <c r="R839">
        <v>1.0747</v>
      </c>
      <c r="S839">
        <v>118.32</v>
      </c>
      <c r="T839">
        <v>1.5836000000000001</v>
      </c>
      <c r="U839">
        <v>0.59830000000000005</v>
      </c>
      <c r="V839">
        <v>0.5514</v>
      </c>
      <c r="W839">
        <v>1.367</v>
      </c>
      <c r="X839">
        <v>7.2336999999999998</v>
      </c>
      <c r="Y839">
        <v>8.5731000000000002</v>
      </c>
      <c r="Z839">
        <v>47.64</v>
      </c>
      <c r="AA839">
        <v>3.8</v>
      </c>
      <c r="AB839">
        <v>8.19</v>
      </c>
      <c r="AC839">
        <v>10.910500000000001</v>
      </c>
      <c r="AD839">
        <v>60.02</v>
      </c>
      <c r="AE839">
        <v>4.5270000000000001</v>
      </c>
      <c r="AF839">
        <v>74.5</v>
      </c>
      <c r="AG839">
        <v>86.75</v>
      </c>
      <c r="AH839">
        <v>336.6</v>
      </c>
      <c r="AI839">
        <v>35.380000000000003</v>
      </c>
      <c r="AJ839">
        <v>577.75</v>
      </c>
      <c r="AK839">
        <v>230</v>
      </c>
      <c r="AL839">
        <v>7.85</v>
      </c>
      <c r="AM839">
        <v>311</v>
      </c>
    </row>
    <row r="840" spans="2:39" x14ac:dyDescent="0.25">
      <c r="B840" s="15">
        <v>37687</v>
      </c>
      <c r="C840">
        <v>7740.03</v>
      </c>
      <c r="D840">
        <v>828.89</v>
      </c>
      <c r="E840">
        <v>1305.29</v>
      </c>
      <c r="F840">
        <v>3491.6</v>
      </c>
      <c r="G840">
        <v>6359.86</v>
      </c>
      <c r="H840">
        <v>2431.66</v>
      </c>
      <c r="I840">
        <v>8144.12</v>
      </c>
      <c r="J840">
        <v>796.17</v>
      </c>
      <c r="K840">
        <v>8144.12</v>
      </c>
      <c r="L840">
        <v>8907.1</v>
      </c>
      <c r="M840">
        <v>1.3952</v>
      </c>
      <c r="N840">
        <v>2.5657999999999999</v>
      </c>
      <c r="O840">
        <v>3.6406000000000001</v>
      </c>
      <c r="P840">
        <v>4.6838999999999995</v>
      </c>
      <c r="Q840">
        <v>98.04</v>
      </c>
      <c r="R840">
        <v>1.1008</v>
      </c>
      <c r="S840">
        <v>117.11</v>
      </c>
      <c r="T840">
        <v>1.6032999999999999</v>
      </c>
      <c r="U840">
        <v>0.61339999999999995</v>
      </c>
      <c r="V840">
        <v>0.56230000000000002</v>
      </c>
      <c r="W840">
        <v>1.3361000000000001</v>
      </c>
      <c r="X840">
        <v>7.2279</v>
      </c>
      <c r="Y840">
        <v>8.3765000000000001</v>
      </c>
      <c r="Z840">
        <v>47.65</v>
      </c>
      <c r="AA840">
        <v>3.8</v>
      </c>
      <c r="AB840">
        <v>7.9337</v>
      </c>
      <c r="AC840">
        <v>11.102</v>
      </c>
      <c r="AD840">
        <v>50.64</v>
      </c>
      <c r="AE840">
        <v>4.6760000000000002</v>
      </c>
      <c r="AF840">
        <v>74.674999999999997</v>
      </c>
      <c r="AG840">
        <v>83.5</v>
      </c>
      <c r="AH840">
        <v>350.9</v>
      </c>
      <c r="AI840">
        <v>37.78</v>
      </c>
      <c r="AJ840">
        <v>564.5</v>
      </c>
      <c r="AK840">
        <v>239.75</v>
      </c>
      <c r="AL840">
        <v>8.2200000000000006</v>
      </c>
      <c r="AM840">
        <v>313</v>
      </c>
    </row>
    <row r="841" spans="2:39" x14ac:dyDescent="0.25">
      <c r="B841" s="15">
        <v>37680</v>
      </c>
      <c r="C841">
        <v>7891.08</v>
      </c>
      <c r="D841">
        <v>841.15</v>
      </c>
      <c r="E841">
        <v>1337.52</v>
      </c>
      <c r="F841">
        <v>3655.6</v>
      </c>
      <c r="G841">
        <v>6555.12</v>
      </c>
      <c r="H841">
        <v>2547.0500000000002</v>
      </c>
      <c r="I841">
        <v>8363.0400000000009</v>
      </c>
      <c r="J841">
        <v>818.73</v>
      </c>
      <c r="K841">
        <v>8363.0400000000009</v>
      </c>
      <c r="L841">
        <v>9122.66</v>
      </c>
      <c r="M841">
        <v>1.508</v>
      </c>
      <c r="N841">
        <v>2.6612</v>
      </c>
      <c r="O841">
        <v>3.6897000000000002</v>
      </c>
      <c r="P841">
        <v>4.6692</v>
      </c>
      <c r="Q841">
        <v>99.71</v>
      </c>
      <c r="R841">
        <v>1.0807</v>
      </c>
      <c r="S841">
        <v>118.1</v>
      </c>
      <c r="T841">
        <v>1.5724</v>
      </c>
      <c r="U841">
        <v>0.60850000000000004</v>
      </c>
      <c r="V841">
        <v>0.55969999999999998</v>
      </c>
      <c r="W841">
        <v>1.3519999999999999</v>
      </c>
      <c r="X841">
        <v>7.1604000000000001</v>
      </c>
      <c r="Y841">
        <v>8.4888999999999992</v>
      </c>
      <c r="Z841">
        <v>47.67</v>
      </c>
      <c r="AA841">
        <v>3.8</v>
      </c>
      <c r="AB841">
        <v>8.08</v>
      </c>
      <c r="AC841">
        <v>11.016</v>
      </c>
      <c r="AD841">
        <v>48.99</v>
      </c>
      <c r="AE841">
        <v>4.585</v>
      </c>
      <c r="AF841">
        <v>79.125</v>
      </c>
      <c r="AG841">
        <v>82.35</v>
      </c>
      <c r="AH841">
        <v>350.3</v>
      </c>
      <c r="AI841">
        <v>36.6</v>
      </c>
      <c r="AJ841">
        <v>577</v>
      </c>
      <c r="AK841">
        <v>231.75</v>
      </c>
      <c r="AL841">
        <v>8.9</v>
      </c>
      <c r="AM841">
        <v>312.5</v>
      </c>
    </row>
    <row r="842" spans="2:39" x14ac:dyDescent="0.25">
      <c r="B842" s="15">
        <v>37673</v>
      </c>
      <c r="C842">
        <v>8018.11</v>
      </c>
      <c r="D842">
        <v>848.17</v>
      </c>
      <c r="E842">
        <v>1349.02</v>
      </c>
      <c r="F842">
        <v>3727.1</v>
      </c>
      <c r="G842">
        <v>6558.63</v>
      </c>
      <c r="H842">
        <v>2648.87</v>
      </c>
      <c r="I842">
        <v>8513.5400000000009</v>
      </c>
      <c r="J842">
        <v>840.11</v>
      </c>
      <c r="K842">
        <v>8513.5400000000009</v>
      </c>
      <c r="L842">
        <v>9250.86</v>
      </c>
      <c r="M842">
        <v>1.5918999999999999</v>
      </c>
      <c r="N842">
        <v>2.8439000000000001</v>
      </c>
      <c r="O842">
        <v>3.8881999999999999</v>
      </c>
      <c r="P842">
        <v>4.8455000000000004</v>
      </c>
      <c r="Q842">
        <v>100.09</v>
      </c>
      <c r="R842">
        <v>1.0771999999999999</v>
      </c>
      <c r="S842">
        <v>118.7</v>
      </c>
      <c r="T842">
        <v>1.579</v>
      </c>
      <c r="U842">
        <v>0.59760000000000002</v>
      </c>
      <c r="V842">
        <v>0.55889999999999995</v>
      </c>
      <c r="W842">
        <v>1.3648</v>
      </c>
      <c r="X842">
        <v>6.9992999999999999</v>
      </c>
      <c r="Y842">
        <v>8.4796999999999993</v>
      </c>
      <c r="Z842">
        <v>47.72</v>
      </c>
      <c r="AA842">
        <v>3.8</v>
      </c>
      <c r="AB842">
        <v>8.0290999999999997</v>
      </c>
      <c r="AC842">
        <v>10.9373</v>
      </c>
      <c r="AD842">
        <v>50.57</v>
      </c>
      <c r="AE842">
        <v>4.665</v>
      </c>
      <c r="AF842">
        <v>81.125</v>
      </c>
      <c r="AG842">
        <v>88.1</v>
      </c>
      <c r="AH842">
        <v>351.8</v>
      </c>
      <c r="AI842">
        <v>35.58</v>
      </c>
      <c r="AJ842">
        <v>574</v>
      </c>
      <c r="AK842">
        <v>231.75</v>
      </c>
      <c r="AL842">
        <v>8.9700000000000006</v>
      </c>
      <c r="AM842">
        <v>328.5</v>
      </c>
    </row>
    <row r="843" spans="2:39" x14ac:dyDescent="0.25">
      <c r="B843" s="15">
        <v>37666</v>
      </c>
      <c r="C843">
        <v>7908.8</v>
      </c>
      <c r="D843">
        <v>834.89</v>
      </c>
      <c r="E843">
        <v>1310.17</v>
      </c>
      <c r="F843">
        <v>3611.9</v>
      </c>
      <c r="G843">
        <v>6487.13</v>
      </c>
      <c r="H843">
        <v>2674.46</v>
      </c>
      <c r="I843">
        <v>8701.92</v>
      </c>
      <c r="J843">
        <v>858.05</v>
      </c>
      <c r="K843">
        <v>8701.92</v>
      </c>
      <c r="L843">
        <v>9201.76</v>
      </c>
      <c r="M843">
        <v>1.617</v>
      </c>
      <c r="N843">
        <v>2.9287999999999998</v>
      </c>
      <c r="O843">
        <v>3.9609999999999999</v>
      </c>
      <c r="P843">
        <v>4.8798000000000004</v>
      </c>
      <c r="Q843">
        <v>100.04</v>
      </c>
      <c r="R843">
        <v>1.0792999999999999</v>
      </c>
      <c r="S843">
        <v>120.47</v>
      </c>
      <c r="T843">
        <v>1.6154999999999999</v>
      </c>
      <c r="U843">
        <v>0.59209999999999996</v>
      </c>
      <c r="V843">
        <v>0.55300000000000005</v>
      </c>
      <c r="W843">
        <v>1.3620999999999999</v>
      </c>
      <c r="X843">
        <v>6.9847999999999999</v>
      </c>
      <c r="Y843">
        <v>8.4346999999999994</v>
      </c>
      <c r="Z843">
        <v>47.86</v>
      </c>
      <c r="AA843">
        <v>3.8</v>
      </c>
      <c r="AB843">
        <v>8.3350000000000009</v>
      </c>
      <c r="AC843">
        <v>10.8185</v>
      </c>
      <c r="AD843">
        <v>52.04</v>
      </c>
      <c r="AE843">
        <v>4.5350000000000001</v>
      </c>
      <c r="AF843">
        <v>79.275000000000006</v>
      </c>
      <c r="AG843">
        <v>87.2</v>
      </c>
      <c r="AH843">
        <v>351.9</v>
      </c>
      <c r="AI843">
        <v>36.799999999999997</v>
      </c>
      <c r="AJ843">
        <v>573</v>
      </c>
      <c r="AK843">
        <v>240.25</v>
      </c>
      <c r="AL843">
        <v>8.86</v>
      </c>
      <c r="AM843">
        <v>334.25</v>
      </c>
    </row>
    <row r="844" spans="2:39" x14ac:dyDescent="0.25">
      <c r="B844" s="15">
        <v>37659</v>
      </c>
      <c r="C844">
        <v>7864.23</v>
      </c>
      <c r="D844">
        <v>829.69</v>
      </c>
      <c r="E844">
        <v>1282.47</v>
      </c>
      <c r="F844">
        <v>3599.2</v>
      </c>
      <c r="G844">
        <v>6477.74</v>
      </c>
      <c r="H844">
        <v>2569.34</v>
      </c>
      <c r="I844">
        <v>8448.16</v>
      </c>
      <c r="J844">
        <v>839.11</v>
      </c>
      <c r="K844">
        <v>8448.16</v>
      </c>
      <c r="L844">
        <v>9150.9500000000007</v>
      </c>
      <c r="M844">
        <v>1.6168</v>
      </c>
      <c r="N844">
        <v>2.8967999999999998</v>
      </c>
      <c r="O844">
        <v>3.9294000000000002</v>
      </c>
      <c r="P844">
        <v>4.8063000000000002</v>
      </c>
      <c r="Q844">
        <v>99.57</v>
      </c>
      <c r="R844">
        <v>1.0821000000000001</v>
      </c>
      <c r="S844">
        <v>120.27</v>
      </c>
      <c r="T844">
        <v>1.6318999999999999</v>
      </c>
      <c r="U844">
        <v>0.59030000000000005</v>
      </c>
      <c r="V844">
        <v>0.54959999999999998</v>
      </c>
      <c r="W844">
        <v>1.3557000000000001</v>
      </c>
      <c r="X844">
        <v>6.9236000000000004</v>
      </c>
      <c r="Y844">
        <v>8.4715000000000007</v>
      </c>
      <c r="Z844">
        <v>47.7</v>
      </c>
      <c r="AA844">
        <v>3.8</v>
      </c>
      <c r="AB844">
        <v>8.3462999999999994</v>
      </c>
      <c r="AC844">
        <v>11.016</v>
      </c>
      <c r="AD844">
        <v>50.15</v>
      </c>
      <c r="AE844">
        <v>4.6500000000000004</v>
      </c>
      <c r="AF844">
        <v>80.474999999999994</v>
      </c>
      <c r="AG844">
        <v>88.8</v>
      </c>
      <c r="AH844">
        <v>369.9</v>
      </c>
      <c r="AI844">
        <v>35.119999999999997</v>
      </c>
      <c r="AJ844">
        <v>555.75</v>
      </c>
      <c r="AK844">
        <v>239.75</v>
      </c>
      <c r="AL844">
        <v>8.93</v>
      </c>
      <c r="AM844">
        <v>331</v>
      </c>
    </row>
    <row r="845" spans="2:39" x14ac:dyDescent="0.25">
      <c r="B845" s="15">
        <v>37652</v>
      </c>
      <c r="C845">
        <v>8053.81</v>
      </c>
      <c r="D845">
        <v>855.7</v>
      </c>
      <c r="E845">
        <v>1320.91</v>
      </c>
      <c r="F845">
        <v>3567.4</v>
      </c>
      <c r="G845">
        <v>6569.49</v>
      </c>
      <c r="H845">
        <v>2747.83</v>
      </c>
      <c r="I845">
        <v>8339.94</v>
      </c>
      <c r="J845">
        <v>821.18</v>
      </c>
      <c r="K845">
        <v>8339.94</v>
      </c>
      <c r="L845">
        <v>9258.9500000000007</v>
      </c>
      <c r="M845">
        <v>1.6891</v>
      </c>
      <c r="N845">
        <v>2.9323999999999999</v>
      </c>
      <c r="O845">
        <v>3.9624999999999999</v>
      </c>
      <c r="P845">
        <v>4.8411</v>
      </c>
      <c r="Q845">
        <v>99.91</v>
      </c>
      <c r="R845">
        <v>1.0768</v>
      </c>
      <c r="S845">
        <v>119.87</v>
      </c>
      <c r="T845">
        <v>1.6463000000000001</v>
      </c>
      <c r="U845">
        <v>0.58709999999999996</v>
      </c>
      <c r="V845">
        <v>0.54510000000000003</v>
      </c>
      <c r="W845">
        <v>1.3639000000000001</v>
      </c>
      <c r="X845">
        <v>6.9169999999999998</v>
      </c>
      <c r="Y845">
        <v>8.5846</v>
      </c>
      <c r="Z845">
        <v>47.795000000000002</v>
      </c>
      <c r="AA845">
        <v>3.8</v>
      </c>
      <c r="AB845">
        <v>8.5152000000000001</v>
      </c>
      <c r="AC845">
        <v>10.9063</v>
      </c>
      <c r="AD845">
        <v>52.36</v>
      </c>
      <c r="AE845">
        <v>4.8600000000000003</v>
      </c>
      <c r="AF845">
        <v>82.6</v>
      </c>
      <c r="AG845">
        <v>89.2</v>
      </c>
      <c r="AH845">
        <v>368.3</v>
      </c>
      <c r="AI845">
        <v>33.51</v>
      </c>
      <c r="AJ845">
        <v>564</v>
      </c>
      <c r="AK845">
        <v>238.25</v>
      </c>
      <c r="AL845">
        <v>8.64</v>
      </c>
      <c r="AM845">
        <v>320.5</v>
      </c>
    </row>
    <row r="846" spans="2:39" x14ac:dyDescent="0.25">
      <c r="B846" s="15">
        <v>37645</v>
      </c>
      <c r="C846">
        <v>8131.01</v>
      </c>
      <c r="D846">
        <v>861.4</v>
      </c>
      <c r="E846">
        <v>1342.14</v>
      </c>
      <c r="F846">
        <v>3603.7</v>
      </c>
      <c r="G846">
        <v>6664.9</v>
      </c>
      <c r="H846">
        <v>2717.82</v>
      </c>
      <c r="I846">
        <v>8731.65</v>
      </c>
      <c r="J846">
        <v>861.36</v>
      </c>
      <c r="K846">
        <v>8731.65</v>
      </c>
      <c r="L846">
        <v>9460.6</v>
      </c>
      <c r="M846">
        <v>1.6421999999999999</v>
      </c>
      <c r="N846">
        <v>2.8731</v>
      </c>
      <c r="O846">
        <v>3.9278</v>
      </c>
      <c r="P846">
        <v>4.8616000000000001</v>
      </c>
      <c r="Q846">
        <v>99.22</v>
      </c>
      <c r="R846">
        <v>1.0827</v>
      </c>
      <c r="S846">
        <v>117.82</v>
      </c>
      <c r="T846">
        <v>1.6333</v>
      </c>
      <c r="U846">
        <v>0.5917</v>
      </c>
      <c r="V846">
        <v>0.54990000000000006</v>
      </c>
      <c r="W846">
        <v>1.3531</v>
      </c>
      <c r="X846">
        <v>6.8902000000000001</v>
      </c>
      <c r="Y846">
        <v>8.5340000000000007</v>
      </c>
      <c r="Z846">
        <v>47.84</v>
      </c>
      <c r="AA846">
        <v>3.8</v>
      </c>
      <c r="AB846">
        <v>8.73</v>
      </c>
      <c r="AC846">
        <v>10.8568</v>
      </c>
      <c r="AD846">
        <v>50.31</v>
      </c>
      <c r="AE846">
        <v>4.8849999999999998</v>
      </c>
      <c r="AF846">
        <v>79.400000000000006</v>
      </c>
      <c r="AG846">
        <v>92.55</v>
      </c>
      <c r="AH846">
        <v>368.4</v>
      </c>
      <c r="AI846">
        <v>33.28</v>
      </c>
      <c r="AJ846">
        <v>569</v>
      </c>
      <c r="AK846">
        <v>235.5</v>
      </c>
      <c r="AL846">
        <v>7.97</v>
      </c>
      <c r="AM846">
        <v>318.5</v>
      </c>
    </row>
    <row r="847" spans="2:39" x14ac:dyDescent="0.25">
      <c r="B847" s="15">
        <v>37638</v>
      </c>
      <c r="C847">
        <v>8586.74</v>
      </c>
      <c r="D847">
        <v>901.78</v>
      </c>
      <c r="E847">
        <v>1376.19</v>
      </c>
      <c r="F847">
        <v>3820.6</v>
      </c>
      <c r="G847">
        <v>6755.92</v>
      </c>
      <c r="H847">
        <v>2918.82</v>
      </c>
      <c r="I847">
        <v>8690.25</v>
      </c>
      <c r="J847">
        <v>859.25</v>
      </c>
      <c r="K847">
        <v>8690.25</v>
      </c>
      <c r="L847">
        <v>9614.59</v>
      </c>
      <c r="M847">
        <v>1.6758999999999999</v>
      </c>
      <c r="N847">
        <v>2.9710000000000001</v>
      </c>
      <c r="O847">
        <v>4.0091000000000001</v>
      </c>
      <c r="P847">
        <v>4.9213000000000005</v>
      </c>
      <c r="Q847">
        <v>100.55</v>
      </c>
      <c r="R847">
        <v>1.0678000000000001</v>
      </c>
      <c r="S847">
        <v>117.83</v>
      </c>
      <c r="T847">
        <v>1.6131</v>
      </c>
      <c r="U847">
        <v>0.59250000000000003</v>
      </c>
      <c r="V847">
        <v>0.55210000000000004</v>
      </c>
      <c r="W847">
        <v>1.3682000000000001</v>
      </c>
      <c r="X847">
        <v>6.8311000000000002</v>
      </c>
      <c r="Y847">
        <v>8.6127000000000002</v>
      </c>
      <c r="Z847">
        <v>47.92</v>
      </c>
      <c r="AA847">
        <v>3.8</v>
      </c>
      <c r="AB847">
        <v>8.8222000000000005</v>
      </c>
      <c r="AC847">
        <v>10.6105</v>
      </c>
      <c r="AD847">
        <v>50.63</v>
      </c>
      <c r="AE847">
        <v>4.8100000000000005</v>
      </c>
      <c r="AF847">
        <v>79.674999999999997</v>
      </c>
      <c r="AG847">
        <v>93.1</v>
      </c>
      <c r="AH847">
        <v>356.8</v>
      </c>
      <c r="AI847">
        <v>33.909999999999997</v>
      </c>
      <c r="AJ847">
        <v>556.75</v>
      </c>
      <c r="AK847">
        <v>232.75</v>
      </c>
      <c r="AL847">
        <v>7.87</v>
      </c>
      <c r="AM847">
        <v>316.5</v>
      </c>
    </row>
    <row r="848" spans="2:39" x14ac:dyDescent="0.25">
      <c r="B848" s="15">
        <v>37631</v>
      </c>
      <c r="C848">
        <v>8784.89</v>
      </c>
      <c r="D848">
        <v>927.57</v>
      </c>
      <c r="E848">
        <v>1447.72</v>
      </c>
      <c r="F848">
        <v>3974.1</v>
      </c>
      <c r="G848">
        <v>6801.77</v>
      </c>
      <c r="H848">
        <v>3037.33</v>
      </c>
      <c r="I848">
        <v>8470.4500000000007</v>
      </c>
      <c r="J848">
        <v>837.7</v>
      </c>
      <c r="K848">
        <v>8470.4500000000007</v>
      </c>
      <c r="L848">
        <v>9721.5</v>
      </c>
      <c r="M848">
        <v>1.758</v>
      </c>
      <c r="N848">
        <v>3.1255999999999999</v>
      </c>
      <c r="O848">
        <v>4.1319999999999997</v>
      </c>
      <c r="P848">
        <v>5.0449999999999999</v>
      </c>
      <c r="Q848">
        <v>101.23</v>
      </c>
      <c r="R848">
        <v>1.0576000000000001</v>
      </c>
      <c r="S848">
        <v>119.32</v>
      </c>
      <c r="T848">
        <v>1.6076000000000001</v>
      </c>
      <c r="U848">
        <v>0.58360000000000001</v>
      </c>
      <c r="V848">
        <v>0.53810000000000002</v>
      </c>
      <c r="W848">
        <v>1.3805000000000001</v>
      </c>
      <c r="X848">
        <v>6.8635999999999999</v>
      </c>
      <c r="Y848">
        <v>8.6701999999999995</v>
      </c>
      <c r="Z848">
        <v>47.975000000000001</v>
      </c>
      <c r="AA848">
        <v>3.8</v>
      </c>
      <c r="AB848">
        <v>8.4922000000000004</v>
      </c>
      <c r="AC848">
        <v>10.550599999999999</v>
      </c>
      <c r="AD848">
        <v>51.4</v>
      </c>
      <c r="AE848">
        <v>4.8730000000000002</v>
      </c>
      <c r="AF848">
        <v>81.474999999999994</v>
      </c>
      <c r="AG848">
        <v>92.45</v>
      </c>
      <c r="AH848">
        <v>354.9</v>
      </c>
      <c r="AI848">
        <v>31.68</v>
      </c>
      <c r="AJ848">
        <v>564.75</v>
      </c>
      <c r="AK848">
        <v>234.75</v>
      </c>
      <c r="AL848">
        <v>7.67</v>
      </c>
      <c r="AM848">
        <v>319.25</v>
      </c>
    </row>
    <row r="849" spans="2:39" x14ac:dyDescent="0.25">
      <c r="B849" s="15">
        <v>37624</v>
      </c>
      <c r="C849">
        <v>8601.69</v>
      </c>
      <c r="D849">
        <v>908.59</v>
      </c>
      <c r="E849">
        <v>1387.08</v>
      </c>
      <c r="F849">
        <v>4004.9</v>
      </c>
      <c r="G849">
        <v>6772.66</v>
      </c>
      <c r="H849">
        <v>3092.94</v>
      </c>
      <c r="I849">
        <v>8578.9500000000007</v>
      </c>
      <c r="J849">
        <v>843.29</v>
      </c>
      <c r="K849">
        <v>8578.9500000000007</v>
      </c>
      <c r="L849">
        <v>9583.85</v>
      </c>
      <c r="M849">
        <v>1.7499</v>
      </c>
      <c r="N849">
        <v>2.9681999999999999</v>
      </c>
      <c r="O849">
        <v>4.0168999999999997</v>
      </c>
      <c r="P849">
        <v>4.9531000000000001</v>
      </c>
      <c r="Q849">
        <v>102.47</v>
      </c>
      <c r="R849">
        <v>1.0427999999999999</v>
      </c>
      <c r="S849">
        <v>119.63</v>
      </c>
      <c r="T849">
        <v>1.6113</v>
      </c>
      <c r="U849">
        <v>0.56759999999999999</v>
      </c>
      <c r="V849">
        <v>0.52829999999999999</v>
      </c>
      <c r="W849">
        <v>1.3982000000000001</v>
      </c>
      <c r="X849">
        <v>6.9455999999999998</v>
      </c>
      <c r="Y849">
        <v>8.7225000000000001</v>
      </c>
      <c r="Z849">
        <v>48</v>
      </c>
      <c r="AA849">
        <v>3.8</v>
      </c>
      <c r="AB849">
        <v>8.4321999999999999</v>
      </c>
      <c r="AC849">
        <v>10.3985</v>
      </c>
      <c r="AD849">
        <v>51.62</v>
      </c>
      <c r="AE849">
        <v>4.9030000000000005</v>
      </c>
      <c r="AF849">
        <v>80.849999999999994</v>
      </c>
      <c r="AG849">
        <v>92.2</v>
      </c>
      <c r="AH849">
        <v>351.6</v>
      </c>
      <c r="AI849">
        <v>33.08</v>
      </c>
      <c r="AJ849">
        <v>582.25</v>
      </c>
      <c r="AK849">
        <v>236</v>
      </c>
      <c r="AL849">
        <v>7.4</v>
      </c>
      <c r="AM849">
        <v>330.5</v>
      </c>
    </row>
    <row r="850" spans="2:39" x14ac:dyDescent="0.25">
      <c r="B850" s="15">
        <v>37617</v>
      </c>
      <c r="C850">
        <v>8303.7800000000007</v>
      </c>
      <c r="D850">
        <v>875.4</v>
      </c>
      <c r="E850">
        <v>1348.31</v>
      </c>
      <c r="F850">
        <v>3829.4</v>
      </c>
      <c r="G850">
        <v>6595.83</v>
      </c>
      <c r="H850">
        <v>2840</v>
      </c>
      <c r="I850">
        <v>8714.0499999999993</v>
      </c>
      <c r="J850">
        <v>849.25</v>
      </c>
      <c r="K850">
        <v>8714.0499999999993</v>
      </c>
      <c r="L850">
        <v>9445.26</v>
      </c>
      <c r="M850">
        <v>1.5906</v>
      </c>
      <c r="N850">
        <v>2.7309000000000001</v>
      </c>
      <c r="O850">
        <v>3.8083</v>
      </c>
      <c r="P850">
        <v>4.7812000000000001</v>
      </c>
      <c r="Q850">
        <v>102.41</v>
      </c>
      <c r="R850">
        <v>1.0441</v>
      </c>
      <c r="S850">
        <v>119.88</v>
      </c>
      <c r="T850">
        <v>1.6038999999999999</v>
      </c>
      <c r="U850">
        <v>0.56130000000000002</v>
      </c>
      <c r="V850">
        <v>0.51990000000000003</v>
      </c>
      <c r="W850">
        <v>1.3902000000000001</v>
      </c>
      <c r="X850">
        <v>6.9782999999999999</v>
      </c>
      <c r="Y850">
        <v>8.7904999999999998</v>
      </c>
      <c r="Z850">
        <v>47.975000000000001</v>
      </c>
      <c r="AA850">
        <v>3.7995000000000001</v>
      </c>
      <c r="AB850">
        <v>8.77</v>
      </c>
      <c r="AC850">
        <v>10.3055</v>
      </c>
      <c r="AD850">
        <v>51.8</v>
      </c>
      <c r="AE850">
        <v>4.7119999999999997</v>
      </c>
      <c r="AF850">
        <v>75.05</v>
      </c>
      <c r="AG850">
        <v>92.3</v>
      </c>
      <c r="AH850">
        <v>349.2</v>
      </c>
      <c r="AI850">
        <v>32.72</v>
      </c>
      <c r="AJ850">
        <v>569.75</v>
      </c>
      <c r="AK850">
        <v>239.75</v>
      </c>
      <c r="AL850">
        <v>7.43</v>
      </c>
      <c r="AM850">
        <v>333</v>
      </c>
    </row>
    <row r="851" spans="2:39" x14ac:dyDescent="0.25">
      <c r="B851" s="15">
        <v>37610</v>
      </c>
      <c r="C851">
        <v>8511.32</v>
      </c>
      <c r="D851">
        <v>895.75</v>
      </c>
      <c r="E851">
        <v>1363.05</v>
      </c>
      <c r="F851">
        <v>3889.9</v>
      </c>
      <c r="G851">
        <v>6560.62</v>
      </c>
      <c r="H851">
        <v>3024.22</v>
      </c>
      <c r="I851">
        <v>8406.8799999999992</v>
      </c>
      <c r="J851">
        <v>822.46</v>
      </c>
      <c r="K851">
        <v>8406.8799999999992</v>
      </c>
      <c r="L851">
        <v>9628.69</v>
      </c>
      <c r="M851">
        <v>1.7279</v>
      </c>
      <c r="N851">
        <v>2.8996</v>
      </c>
      <c r="O851">
        <v>3.9573</v>
      </c>
      <c r="P851">
        <v>4.8933</v>
      </c>
      <c r="Q851">
        <v>103.47</v>
      </c>
      <c r="R851">
        <v>1.0276000000000001</v>
      </c>
      <c r="S851">
        <v>120.39</v>
      </c>
      <c r="T851">
        <v>1.6032</v>
      </c>
      <c r="U851">
        <v>0.56379999999999997</v>
      </c>
      <c r="V851">
        <v>0.51690000000000003</v>
      </c>
      <c r="W851">
        <v>1.4241999999999999</v>
      </c>
      <c r="X851">
        <v>7.0929000000000002</v>
      </c>
      <c r="Y851">
        <v>8.8522999999999996</v>
      </c>
      <c r="Z851">
        <v>48.01</v>
      </c>
      <c r="AA851">
        <v>3.8005</v>
      </c>
      <c r="AB851">
        <v>8.9372000000000007</v>
      </c>
      <c r="AC851">
        <v>10.1921</v>
      </c>
      <c r="AD851">
        <v>51.45</v>
      </c>
      <c r="AE851">
        <v>4.63</v>
      </c>
      <c r="AF851">
        <v>75.099999999999994</v>
      </c>
      <c r="AG851">
        <v>99</v>
      </c>
      <c r="AH851">
        <v>340.5</v>
      </c>
      <c r="AI851">
        <v>30.3</v>
      </c>
      <c r="AJ851">
        <v>572</v>
      </c>
      <c r="AK851">
        <v>239.25</v>
      </c>
      <c r="AL851">
        <v>7.51</v>
      </c>
      <c r="AM851">
        <v>342.75</v>
      </c>
    </row>
    <row r="852" spans="2:39" x14ac:dyDescent="0.25">
      <c r="B852" s="15">
        <v>37603</v>
      </c>
      <c r="C852">
        <v>8433.7099999999991</v>
      </c>
      <c r="D852">
        <v>889.48</v>
      </c>
      <c r="E852">
        <v>1362.42</v>
      </c>
      <c r="F852">
        <v>3878.1</v>
      </c>
      <c r="G852">
        <v>6664.26</v>
      </c>
      <c r="H852">
        <v>3077.06</v>
      </c>
      <c r="I852">
        <v>8516.07</v>
      </c>
      <c r="J852">
        <v>835.77</v>
      </c>
      <c r="K852">
        <v>8516.07</v>
      </c>
      <c r="L852">
        <v>9728.43</v>
      </c>
      <c r="M852">
        <v>1.8446</v>
      </c>
      <c r="N852">
        <v>3.0409999999999999</v>
      </c>
      <c r="O852">
        <v>4.0671999999999997</v>
      </c>
      <c r="P852">
        <v>4.9484000000000004</v>
      </c>
      <c r="Q852">
        <v>103.98</v>
      </c>
      <c r="R852">
        <v>1.0241</v>
      </c>
      <c r="S852">
        <v>120.5</v>
      </c>
      <c r="T852">
        <v>1.5901999999999998</v>
      </c>
      <c r="U852">
        <v>0.56530000000000002</v>
      </c>
      <c r="V852">
        <v>0.51459999999999995</v>
      </c>
      <c r="W852">
        <v>1.4426999999999999</v>
      </c>
      <c r="X852">
        <v>7.1699000000000002</v>
      </c>
      <c r="Y852">
        <v>8.9328000000000003</v>
      </c>
      <c r="Z852">
        <v>48.185000000000002</v>
      </c>
      <c r="AA852">
        <v>3.8005</v>
      </c>
      <c r="AB852">
        <v>8.7550000000000008</v>
      </c>
      <c r="AC852">
        <v>10.166399999999999</v>
      </c>
      <c r="AD852">
        <v>49.58</v>
      </c>
      <c r="AE852">
        <v>4.7039999999999997</v>
      </c>
      <c r="AF852">
        <v>73.025000000000006</v>
      </c>
      <c r="AG852">
        <v>99.6</v>
      </c>
      <c r="AH852">
        <v>333.2</v>
      </c>
      <c r="AI852">
        <v>28.44</v>
      </c>
      <c r="AJ852">
        <v>572</v>
      </c>
      <c r="AK852">
        <v>236.5</v>
      </c>
      <c r="AL852">
        <v>7.5600000000000005</v>
      </c>
      <c r="AM852">
        <v>344.5</v>
      </c>
    </row>
    <row r="853" spans="2:39" x14ac:dyDescent="0.25">
      <c r="B853" s="15">
        <v>37596</v>
      </c>
      <c r="C853">
        <v>8645.77</v>
      </c>
      <c r="D853">
        <v>912.23</v>
      </c>
      <c r="E853">
        <v>1422.44</v>
      </c>
      <c r="F853">
        <v>4013.5</v>
      </c>
      <c r="G853">
        <v>6577.2</v>
      </c>
      <c r="H853">
        <v>3207.53</v>
      </c>
      <c r="I853">
        <v>8863.26</v>
      </c>
      <c r="J853">
        <v>860.65</v>
      </c>
      <c r="K853">
        <v>8863.26</v>
      </c>
      <c r="L853">
        <v>9973.75</v>
      </c>
      <c r="M853">
        <v>1.8622999999999998</v>
      </c>
      <c r="N853">
        <v>3.0926</v>
      </c>
      <c r="O853">
        <v>4.0827</v>
      </c>
      <c r="P853">
        <v>4.9772999999999996</v>
      </c>
      <c r="Q853">
        <v>105.36</v>
      </c>
      <c r="R853">
        <v>1.0091000000000001</v>
      </c>
      <c r="S853">
        <v>123.51</v>
      </c>
      <c r="T853">
        <v>1.5765</v>
      </c>
      <c r="U853">
        <v>0.56159999999999999</v>
      </c>
      <c r="V853">
        <v>0.50260000000000005</v>
      </c>
      <c r="W853">
        <v>1.4576</v>
      </c>
      <c r="X853">
        <v>7.2145999999999999</v>
      </c>
      <c r="Y853">
        <v>8.9707000000000008</v>
      </c>
      <c r="Z853">
        <v>48.225000000000001</v>
      </c>
      <c r="AA853">
        <v>3.7995000000000001</v>
      </c>
      <c r="AB853">
        <v>9.1999999999999993</v>
      </c>
      <c r="AC853">
        <v>10.2075</v>
      </c>
      <c r="AD853">
        <v>49.11</v>
      </c>
      <c r="AE853">
        <v>4.6319999999999997</v>
      </c>
      <c r="AF853">
        <v>74.849999999999994</v>
      </c>
      <c r="AG853">
        <v>97.35</v>
      </c>
      <c r="AH853">
        <v>326.3</v>
      </c>
      <c r="AI853">
        <v>26.93</v>
      </c>
      <c r="AJ853">
        <v>563.25</v>
      </c>
      <c r="AK853">
        <v>233.25</v>
      </c>
      <c r="AL853">
        <v>7.45</v>
      </c>
      <c r="AM853">
        <v>349.25</v>
      </c>
    </row>
    <row r="854" spans="2:39" x14ac:dyDescent="0.25">
      <c r="B854" s="15">
        <v>37589</v>
      </c>
      <c r="C854">
        <v>8896.09</v>
      </c>
      <c r="D854">
        <v>936.31</v>
      </c>
      <c r="E854">
        <v>1478.78</v>
      </c>
      <c r="F854">
        <v>4169.3999999999996</v>
      </c>
      <c r="G854">
        <v>6570.42</v>
      </c>
      <c r="H854">
        <v>3320.32</v>
      </c>
      <c r="I854">
        <v>9215.56</v>
      </c>
      <c r="J854">
        <v>892.71</v>
      </c>
      <c r="K854">
        <v>9215.56</v>
      </c>
      <c r="L854">
        <v>10069.870000000001</v>
      </c>
      <c r="M854">
        <v>2.0562999999999998</v>
      </c>
      <c r="N854">
        <v>3.2684000000000002</v>
      </c>
      <c r="O854">
        <v>4.2051999999999996</v>
      </c>
      <c r="P854">
        <v>5.0353000000000003</v>
      </c>
      <c r="Q854">
        <v>106.38</v>
      </c>
      <c r="R854">
        <v>0.99429999999999996</v>
      </c>
      <c r="S854">
        <v>122.55</v>
      </c>
      <c r="T854">
        <v>1.5575000000000001</v>
      </c>
      <c r="U854">
        <v>0.56100000000000005</v>
      </c>
      <c r="V854">
        <v>0.49819999999999998</v>
      </c>
      <c r="W854">
        <v>1.4832000000000001</v>
      </c>
      <c r="X854">
        <v>7.3227000000000002</v>
      </c>
      <c r="Y854">
        <v>9.0496999999999996</v>
      </c>
      <c r="Z854">
        <v>48.32</v>
      </c>
      <c r="AA854">
        <v>3.8005</v>
      </c>
      <c r="AB854">
        <v>9.26</v>
      </c>
      <c r="AC854">
        <v>10.1465</v>
      </c>
      <c r="AD854">
        <v>47.5</v>
      </c>
      <c r="AE854">
        <v>4.4139999999999997</v>
      </c>
      <c r="AF854">
        <v>74.775000000000006</v>
      </c>
      <c r="AG854">
        <v>102.05</v>
      </c>
      <c r="AH854">
        <v>316.8</v>
      </c>
      <c r="AI854">
        <v>26.89</v>
      </c>
      <c r="AJ854">
        <v>578.75</v>
      </c>
      <c r="AK854">
        <v>240.25</v>
      </c>
      <c r="AL854">
        <v>7.41</v>
      </c>
      <c r="AM854">
        <v>373</v>
      </c>
    </row>
    <row r="855" spans="2:39" x14ac:dyDescent="0.25">
      <c r="B855" s="15">
        <v>37582</v>
      </c>
      <c r="C855">
        <v>8804.84</v>
      </c>
      <c r="D855">
        <v>930.55</v>
      </c>
      <c r="E855">
        <v>1468.74</v>
      </c>
      <c r="F855">
        <v>4175.2</v>
      </c>
      <c r="G855">
        <v>6553.89</v>
      </c>
      <c r="H855">
        <v>3320.88</v>
      </c>
      <c r="I855">
        <v>8772.56</v>
      </c>
      <c r="J855">
        <v>859.05</v>
      </c>
      <c r="K855">
        <v>8772.56</v>
      </c>
      <c r="L855">
        <v>10065.32</v>
      </c>
      <c r="M855">
        <v>2.0583</v>
      </c>
      <c r="N855">
        <v>3.2397999999999998</v>
      </c>
      <c r="O855">
        <v>4.1776</v>
      </c>
      <c r="P855">
        <v>5.0213999999999999</v>
      </c>
      <c r="Q855">
        <v>106.12</v>
      </c>
      <c r="R855">
        <v>0.99680000000000002</v>
      </c>
      <c r="S855">
        <v>122.81</v>
      </c>
      <c r="T855">
        <v>1.5803</v>
      </c>
      <c r="U855">
        <v>0.56359999999999999</v>
      </c>
      <c r="V855">
        <v>0.50270000000000004</v>
      </c>
      <c r="W855">
        <v>1.4774</v>
      </c>
      <c r="X855">
        <v>7.3249000000000004</v>
      </c>
      <c r="Y855">
        <v>9.0211000000000006</v>
      </c>
      <c r="Z855">
        <v>48.19</v>
      </c>
      <c r="AA855">
        <v>3.8</v>
      </c>
      <c r="AB855">
        <v>9.4700000000000006</v>
      </c>
      <c r="AC855">
        <v>10.1165</v>
      </c>
      <c r="AD855">
        <v>47.45</v>
      </c>
      <c r="AE855">
        <v>4.5430000000000001</v>
      </c>
      <c r="AF855">
        <v>74.150000000000006</v>
      </c>
      <c r="AG855">
        <v>102.45</v>
      </c>
      <c r="AH855">
        <v>320.89999999999998</v>
      </c>
      <c r="AI855">
        <v>26.76</v>
      </c>
      <c r="AJ855">
        <v>571.75</v>
      </c>
      <c r="AK855">
        <v>247.75</v>
      </c>
      <c r="AL855">
        <v>7.45</v>
      </c>
      <c r="AM855">
        <v>373.75</v>
      </c>
    </row>
    <row r="856" spans="2:39" x14ac:dyDescent="0.25">
      <c r="B856" s="15">
        <v>37575</v>
      </c>
      <c r="C856">
        <v>8579.09</v>
      </c>
      <c r="D856">
        <v>909.83</v>
      </c>
      <c r="E856">
        <v>1411.14</v>
      </c>
      <c r="F856">
        <v>4091.6</v>
      </c>
      <c r="G856">
        <v>6457.42</v>
      </c>
      <c r="H856">
        <v>3191.76</v>
      </c>
      <c r="I856">
        <v>8503.59</v>
      </c>
      <c r="J856">
        <v>839.34</v>
      </c>
      <c r="K856">
        <v>8503.59</v>
      </c>
      <c r="L856">
        <v>9865.65</v>
      </c>
      <c r="M856">
        <v>1.8707</v>
      </c>
      <c r="N856">
        <v>3.0203000000000002</v>
      </c>
      <c r="O856">
        <v>4.0286999999999997</v>
      </c>
      <c r="P856">
        <v>4.9096000000000002</v>
      </c>
      <c r="Q856">
        <v>105.04</v>
      </c>
      <c r="R856">
        <v>1.0098</v>
      </c>
      <c r="S856">
        <v>120.49</v>
      </c>
      <c r="T856">
        <v>1.5803</v>
      </c>
      <c r="U856">
        <v>0.56359999999999999</v>
      </c>
      <c r="V856">
        <v>0.49940000000000001</v>
      </c>
      <c r="W856">
        <v>1.4521999999999999</v>
      </c>
      <c r="X856">
        <v>7.2422000000000004</v>
      </c>
      <c r="Y856">
        <v>8.9717000000000002</v>
      </c>
      <c r="Z856">
        <v>48.18</v>
      </c>
      <c r="AA856">
        <v>3.8005</v>
      </c>
      <c r="AB856">
        <v>9.59</v>
      </c>
      <c r="AC856">
        <v>10.2325</v>
      </c>
      <c r="AD856">
        <v>49.01</v>
      </c>
      <c r="AE856">
        <v>4.5750000000000002</v>
      </c>
      <c r="AF856">
        <v>72.974999999999994</v>
      </c>
      <c r="AG856">
        <v>101</v>
      </c>
      <c r="AH856">
        <v>320.89999999999998</v>
      </c>
      <c r="AI856">
        <v>25.51</v>
      </c>
      <c r="AJ856">
        <v>563.25</v>
      </c>
      <c r="AK856">
        <v>242</v>
      </c>
      <c r="AL856">
        <v>7.07</v>
      </c>
      <c r="AM856">
        <v>389.75</v>
      </c>
    </row>
    <row r="857" spans="2:39" x14ac:dyDescent="0.25">
      <c r="B857" s="15">
        <v>37568</v>
      </c>
      <c r="C857">
        <v>8537.1299999999992</v>
      </c>
      <c r="D857">
        <v>894.74</v>
      </c>
      <c r="E857">
        <v>1359.28</v>
      </c>
      <c r="F857">
        <v>4034.6</v>
      </c>
      <c r="G857">
        <v>6390.01</v>
      </c>
      <c r="H857">
        <v>3079.1</v>
      </c>
      <c r="I857">
        <v>8690.77</v>
      </c>
      <c r="J857">
        <v>862.49</v>
      </c>
      <c r="K857">
        <v>8690.77</v>
      </c>
      <c r="L857">
        <v>9770.68</v>
      </c>
      <c r="M857">
        <v>1.8486</v>
      </c>
      <c r="N857">
        <v>2.8515000000000001</v>
      </c>
      <c r="O857">
        <v>3.8557999999999999</v>
      </c>
      <c r="P857">
        <v>4.7633999999999999</v>
      </c>
      <c r="Q857">
        <v>104.5</v>
      </c>
      <c r="R857">
        <v>1.0132000000000001</v>
      </c>
      <c r="S857">
        <v>119.84</v>
      </c>
      <c r="T857">
        <v>1.5916999999999999</v>
      </c>
      <c r="U857">
        <v>0.56410000000000005</v>
      </c>
      <c r="V857">
        <v>0.49659999999999999</v>
      </c>
      <c r="W857">
        <v>1.4428000000000001</v>
      </c>
      <c r="X857">
        <v>7.2253999999999996</v>
      </c>
      <c r="Y857">
        <v>8.9604999999999997</v>
      </c>
      <c r="Z857">
        <v>48.27</v>
      </c>
      <c r="AA857">
        <v>3.7995000000000001</v>
      </c>
      <c r="AB857">
        <v>9.7550000000000008</v>
      </c>
      <c r="AC857">
        <v>10.316000000000001</v>
      </c>
      <c r="AD857">
        <v>48.39</v>
      </c>
      <c r="AE857">
        <v>4.532</v>
      </c>
      <c r="AF857">
        <v>72.650000000000006</v>
      </c>
      <c r="AG857">
        <v>101.2</v>
      </c>
      <c r="AH857">
        <v>321.7</v>
      </c>
      <c r="AI857">
        <v>25.78</v>
      </c>
      <c r="AJ857">
        <v>563.25</v>
      </c>
      <c r="AK857">
        <v>235.75</v>
      </c>
      <c r="AL857">
        <v>7.45</v>
      </c>
      <c r="AM857">
        <v>382.5</v>
      </c>
    </row>
    <row r="858" spans="2:39" x14ac:dyDescent="0.25">
      <c r="B858" s="15">
        <v>37561</v>
      </c>
      <c r="C858">
        <v>8517.64</v>
      </c>
      <c r="D858">
        <v>900.96</v>
      </c>
      <c r="E858">
        <v>1360.7</v>
      </c>
      <c r="F858">
        <v>3997</v>
      </c>
      <c r="G858">
        <v>6321.4</v>
      </c>
      <c r="H858">
        <v>3165.16</v>
      </c>
      <c r="I858">
        <v>8685.7199999999993</v>
      </c>
      <c r="J858">
        <v>866.89</v>
      </c>
      <c r="K858">
        <v>8685.7199999999993</v>
      </c>
      <c r="L858">
        <v>9407.68</v>
      </c>
      <c r="M858">
        <v>1.7635999999999998</v>
      </c>
      <c r="N858">
        <v>2.8620999999999999</v>
      </c>
      <c r="O858">
        <v>4.0045000000000002</v>
      </c>
      <c r="P858">
        <v>5.0407999999999999</v>
      </c>
      <c r="Q858">
        <v>106.08</v>
      </c>
      <c r="R858">
        <v>0.99660000000000004</v>
      </c>
      <c r="S858">
        <v>122.17</v>
      </c>
      <c r="T858">
        <v>1.5646</v>
      </c>
      <c r="U858">
        <v>0.5595</v>
      </c>
      <c r="V858">
        <v>0.49170000000000003</v>
      </c>
      <c r="W858">
        <v>1.4674</v>
      </c>
      <c r="X858">
        <v>7.3886000000000003</v>
      </c>
      <c r="Y858">
        <v>9.1141000000000005</v>
      </c>
      <c r="Z858">
        <v>48.34</v>
      </c>
      <c r="AA858">
        <v>3.8005</v>
      </c>
      <c r="AB858">
        <v>10.0025</v>
      </c>
      <c r="AC858">
        <v>10.1928</v>
      </c>
      <c r="AD858">
        <v>46.91</v>
      </c>
      <c r="AE858">
        <v>4.49</v>
      </c>
      <c r="AF858">
        <v>73.05</v>
      </c>
      <c r="AG858">
        <v>97.5</v>
      </c>
      <c r="AH858">
        <v>319.2</v>
      </c>
      <c r="AI858">
        <v>27.13</v>
      </c>
      <c r="AJ858">
        <v>568.5</v>
      </c>
      <c r="AK858">
        <v>247.5</v>
      </c>
      <c r="AL858">
        <v>7.34</v>
      </c>
      <c r="AM858">
        <v>413.5</v>
      </c>
    </row>
    <row r="859" spans="2:39" x14ac:dyDescent="0.25">
      <c r="B859" s="15">
        <v>37554</v>
      </c>
      <c r="C859">
        <v>8443.99</v>
      </c>
      <c r="D859">
        <v>897.65</v>
      </c>
      <c r="E859">
        <v>1331.13</v>
      </c>
      <c r="F859">
        <v>4051.1</v>
      </c>
      <c r="G859">
        <v>6405.87</v>
      </c>
      <c r="H859">
        <v>3102.01</v>
      </c>
      <c r="I859">
        <v>8726.2900000000009</v>
      </c>
      <c r="J859">
        <v>871.89</v>
      </c>
      <c r="K859">
        <v>8726.2900000000009</v>
      </c>
      <c r="L859">
        <v>9722.5400000000009</v>
      </c>
      <c r="M859">
        <v>1.9809000000000001</v>
      </c>
      <c r="N859">
        <v>3.0274000000000001</v>
      </c>
      <c r="O859">
        <v>4.0914000000000001</v>
      </c>
      <c r="P859">
        <v>5.0833000000000004</v>
      </c>
      <c r="Q859">
        <v>107.92</v>
      </c>
      <c r="R859">
        <v>0.9758</v>
      </c>
      <c r="S859">
        <v>124.33</v>
      </c>
      <c r="T859">
        <v>1.5507</v>
      </c>
      <c r="U859">
        <v>0.55569999999999997</v>
      </c>
      <c r="V859">
        <v>0.4869</v>
      </c>
      <c r="W859">
        <v>1.5032999999999999</v>
      </c>
      <c r="X859">
        <v>7.5547000000000004</v>
      </c>
      <c r="Y859">
        <v>9.3241999999999994</v>
      </c>
      <c r="Z859">
        <v>48.38</v>
      </c>
      <c r="AA859">
        <v>3.8005</v>
      </c>
      <c r="AB859">
        <v>10.112500000000001</v>
      </c>
      <c r="AC859">
        <v>9.9785000000000004</v>
      </c>
      <c r="AD859">
        <v>46.63</v>
      </c>
      <c r="AE859">
        <v>4.407</v>
      </c>
      <c r="AF859">
        <v>69.099999999999994</v>
      </c>
      <c r="AG859">
        <v>97.8</v>
      </c>
      <c r="AH859">
        <v>313.39999999999998</v>
      </c>
      <c r="AI859">
        <v>27.05</v>
      </c>
      <c r="AJ859">
        <v>557</v>
      </c>
      <c r="AK859">
        <v>250.25</v>
      </c>
      <c r="AL859">
        <v>6.99</v>
      </c>
      <c r="AM859">
        <v>410.5</v>
      </c>
    </row>
    <row r="860" spans="2:39" x14ac:dyDescent="0.25">
      <c r="B860" s="15">
        <v>37547</v>
      </c>
      <c r="C860">
        <v>8322.4</v>
      </c>
      <c r="D860">
        <v>884.39</v>
      </c>
      <c r="E860">
        <v>1287.8599999999999</v>
      </c>
      <c r="F860">
        <v>4130.5</v>
      </c>
      <c r="G860">
        <v>6326.61</v>
      </c>
      <c r="H860">
        <v>3163.67</v>
      </c>
      <c r="I860">
        <v>9086.1299999999992</v>
      </c>
      <c r="J860">
        <v>893.95</v>
      </c>
      <c r="K860">
        <v>9086.1299999999992</v>
      </c>
      <c r="L860">
        <v>9613.07</v>
      </c>
      <c r="M860">
        <v>2.0478999999999998</v>
      </c>
      <c r="N860">
        <v>3.0912000000000002</v>
      </c>
      <c r="O860">
        <v>4.1052999999999997</v>
      </c>
      <c r="P860">
        <v>5.0580999999999996</v>
      </c>
      <c r="Q860">
        <v>108.52</v>
      </c>
      <c r="R860">
        <v>0.97140000000000004</v>
      </c>
      <c r="S860">
        <v>125.51</v>
      </c>
      <c r="T860">
        <v>1.5457000000000001</v>
      </c>
      <c r="U860">
        <v>0.55059999999999998</v>
      </c>
      <c r="V860">
        <v>0.48130000000000001</v>
      </c>
      <c r="W860">
        <v>1.5121</v>
      </c>
      <c r="X860">
        <v>7.6273999999999997</v>
      </c>
      <c r="Y860">
        <v>9.3474000000000004</v>
      </c>
      <c r="Z860">
        <v>48.4</v>
      </c>
      <c r="AA860">
        <v>3.8005</v>
      </c>
      <c r="AB860">
        <v>10.345000000000001</v>
      </c>
      <c r="AC860">
        <v>9.9713999999999992</v>
      </c>
      <c r="AD860">
        <v>44.45</v>
      </c>
      <c r="AE860">
        <v>4.3600000000000003</v>
      </c>
      <c r="AF860">
        <v>68</v>
      </c>
      <c r="AG860">
        <v>94.75</v>
      </c>
      <c r="AH860">
        <v>312.7</v>
      </c>
      <c r="AI860">
        <v>29.6</v>
      </c>
      <c r="AJ860">
        <v>546</v>
      </c>
      <c r="AK860">
        <v>254.25</v>
      </c>
      <c r="AL860">
        <v>7.29</v>
      </c>
      <c r="AM860">
        <v>413</v>
      </c>
    </row>
    <row r="861" spans="2:39" x14ac:dyDescent="0.25">
      <c r="B861" s="15">
        <v>37540</v>
      </c>
      <c r="C861">
        <v>7850.29</v>
      </c>
      <c r="D861">
        <v>835.32</v>
      </c>
      <c r="E861">
        <v>1210.47</v>
      </c>
      <c r="F861">
        <v>3953.4</v>
      </c>
      <c r="G861">
        <v>5978.66</v>
      </c>
      <c r="H861">
        <v>2930.74</v>
      </c>
      <c r="I861">
        <v>8529.61</v>
      </c>
      <c r="J861">
        <v>848.43</v>
      </c>
      <c r="K861">
        <v>8529.61</v>
      </c>
      <c r="L861">
        <v>8965.73</v>
      </c>
      <c r="M861">
        <v>1.8176999999999999</v>
      </c>
      <c r="N861">
        <v>2.7698</v>
      </c>
      <c r="O861">
        <v>3.7782</v>
      </c>
      <c r="P861">
        <v>4.8041</v>
      </c>
      <c r="Q861">
        <v>107.25</v>
      </c>
      <c r="R861">
        <v>0.98750000000000004</v>
      </c>
      <c r="S861">
        <v>124.05</v>
      </c>
      <c r="T861">
        <v>1.5615000000000001</v>
      </c>
      <c r="U861">
        <v>0.54969999999999997</v>
      </c>
      <c r="V861">
        <v>0.48149999999999998</v>
      </c>
      <c r="W861">
        <v>1.4823</v>
      </c>
      <c r="X861">
        <v>7.3771000000000004</v>
      </c>
      <c r="Y861">
        <v>9.2281999999999993</v>
      </c>
      <c r="Z861">
        <v>48.33</v>
      </c>
      <c r="AA861">
        <v>3.7995000000000001</v>
      </c>
      <c r="AB861">
        <v>10.43</v>
      </c>
      <c r="AC861">
        <v>10.11</v>
      </c>
      <c r="AD861">
        <v>42.84</v>
      </c>
      <c r="AE861">
        <v>4.32</v>
      </c>
      <c r="AF861">
        <v>68.474999999999994</v>
      </c>
      <c r="AG861">
        <v>95.3</v>
      </c>
      <c r="AH861">
        <v>316.3</v>
      </c>
      <c r="AI861">
        <v>29.37</v>
      </c>
      <c r="AJ861">
        <v>528.5</v>
      </c>
      <c r="AK861">
        <v>246.75</v>
      </c>
      <c r="AL861">
        <v>6.91</v>
      </c>
      <c r="AM861">
        <v>365.5</v>
      </c>
    </row>
    <row r="862" spans="2:39" x14ac:dyDescent="0.25">
      <c r="B862" s="15">
        <v>37533</v>
      </c>
      <c r="C862">
        <v>7528.4</v>
      </c>
      <c r="D862">
        <v>800.58</v>
      </c>
      <c r="E862">
        <v>1139.9000000000001</v>
      </c>
      <c r="F862">
        <v>3813.8</v>
      </c>
      <c r="G862">
        <v>5935.33</v>
      </c>
      <c r="H862">
        <v>2714.62</v>
      </c>
      <c r="I862">
        <v>9027.5499999999993</v>
      </c>
      <c r="J862">
        <v>891.6</v>
      </c>
      <c r="K862">
        <v>9027.5499999999993</v>
      </c>
      <c r="L862">
        <v>9051.3700000000008</v>
      </c>
      <c r="M862">
        <v>1.7862</v>
      </c>
      <c r="N862">
        <v>2.6832000000000003</v>
      </c>
      <c r="O862">
        <v>3.6646000000000001</v>
      </c>
      <c r="P862">
        <v>4.7135999999999996</v>
      </c>
      <c r="Q862">
        <v>107.6</v>
      </c>
      <c r="R862">
        <v>0.9788</v>
      </c>
      <c r="S862">
        <v>123.29</v>
      </c>
      <c r="T862">
        <v>1.5653999999999999</v>
      </c>
      <c r="U862">
        <v>0.54679999999999995</v>
      </c>
      <c r="V862">
        <v>0.47870000000000001</v>
      </c>
      <c r="W862">
        <v>1.4918</v>
      </c>
      <c r="X862">
        <v>7.4413999999999998</v>
      </c>
      <c r="Y862">
        <v>9.2728000000000002</v>
      </c>
      <c r="Z862">
        <v>48.36</v>
      </c>
      <c r="AA862">
        <v>3.7995000000000001</v>
      </c>
      <c r="AB862">
        <v>10.42</v>
      </c>
      <c r="AC862">
        <v>10.174300000000001</v>
      </c>
      <c r="AD862">
        <v>40.6</v>
      </c>
      <c r="AE862">
        <v>4.49</v>
      </c>
      <c r="AF862">
        <v>66.825000000000003</v>
      </c>
      <c r="AG862">
        <v>93.45</v>
      </c>
      <c r="AH862">
        <v>322.10000000000002</v>
      </c>
      <c r="AI862">
        <v>29.62</v>
      </c>
      <c r="AJ862">
        <v>539.5</v>
      </c>
      <c r="AK862">
        <v>257.75</v>
      </c>
      <c r="AL862">
        <v>6.73</v>
      </c>
      <c r="AM862">
        <v>376.25</v>
      </c>
    </row>
    <row r="863" spans="2:39" x14ac:dyDescent="0.25">
      <c r="B863" s="15">
        <v>37526</v>
      </c>
      <c r="C863">
        <v>7701.45</v>
      </c>
      <c r="D863">
        <v>827.37</v>
      </c>
      <c r="E863">
        <v>1199.1600000000001</v>
      </c>
      <c r="F863">
        <v>3907.2</v>
      </c>
      <c r="G863">
        <v>6111.11</v>
      </c>
      <c r="H863">
        <v>2918.9</v>
      </c>
      <c r="I863">
        <v>9530.44</v>
      </c>
      <c r="J863">
        <v>936.22</v>
      </c>
      <c r="K863">
        <v>9530.44</v>
      </c>
      <c r="L863">
        <v>9294.4599999999991</v>
      </c>
      <c r="M863">
        <v>1.7951000000000001</v>
      </c>
      <c r="N863">
        <v>2.6751</v>
      </c>
      <c r="O863">
        <v>3.6583999999999999</v>
      </c>
      <c r="P863">
        <v>4.6783999999999999</v>
      </c>
      <c r="Q863">
        <v>107.53</v>
      </c>
      <c r="R863">
        <v>0.98070000000000002</v>
      </c>
      <c r="S863">
        <v>122.52</v>
      </c>
      <c r="T863">
        <v>1.5609</v>
      </c>
      <c r="U863">
        <v>0.54359999999999997</v>
      </c>
      <c r="V863">
        <v>0.47070000000000001</v>
      </c>
      <c r="W863">
        <v>1.4943</v>
      </c>
      <c r="X863">
        <v>7.4790999999999999</v>
      </c>
      <c r="Y863">
        <v>9.2821999999999996</v>
      </c>
      <c r="Z863">
        <v>48.37</v>
      </c>
      <c r="AA863">
        <v>3.7995000000000001</v>
      </c>
      <c r="AB863">
        <v>10.565</v>
      </c>
      <c r="AC863">
        <v>10.185</v>
      </c>
      <c r="AD863">
        <v>42.3</v>
      </c>
      <c r="AE863">
        <v>4.5049999999999999</v>
      </c>
      <c r="AF863">
        <v>67.375</v>
      </c>
      <c r="AG863">
        <v>99.95</v>
      </c>
      <c r="AH863">
        <v>319.7</v>
      </c>
      <c r="AI863">
        <v>30.54</v>
      </c>
      <c r="AJ863">
        <v>560.25</v>
      </c>
      <c r="AK863">
        <v>258.75</v>
      </c>
      <c r="AL863">
        <v>7.12</v>
      </c>
      <c r="AM863">
        <v>402.5</v>
      </c>
    </row>
    <row r="864" spans="2:39" x14ac:dyDescent="0.25">
      <c r="B864" s="15">
        <v>37519</v>
      </c>
      <c r="C864">
        <v>7986.02</v>
      </c>
      <c r="D864">
        <v>845.39</v>
      </c>
      <c r="E864">
        <v>1221.0899999999999</v>
      </c>
      <c r="F864">
        <v>3860.1</v>
      </c>
      <c r="G864">
        <v>6202.03</v>
      </c>
      <c r="H864">
        <v>3065.73</v>
      </c>
      <c r="I864">
        <v>9481.08</v>
      </c>
      <c r="J864">
        <v>926.78</v>
      </c>
      <c r="K864">
        <v>9481.08</v>
      </c>
      <c r="L864">
        <v>9328.2199999999993</v>
      </c>
      <c r="M864">
        <v>1.9182000000000001</v>
      </c>
      <c r="N864">
        <v>2.8331</v>
      </c>
      <c r="O864">
        <v>3.7850000000000001</v>
      </c>
      <c r="P864">
        <v>4.7422000000000004</v>
      </c>
      <c r="Q864">
        <v>107.53</v>
      </c>
      <c r="R864">
        <v>0.98260000000000003</v>
      </c>
      <c r="S864">
        <v>123.4</v>
      </c>
      <c r="T864">
        <v>1.5546</v>
      </c>
      <c r="U864">
        <v>0.54610000000000003</v>
      </c>
      <c r="V864">
        <v>0.47039999999999998</v>
      </c>
      <c r="W864">
        <v>1.4908999999999999</v>
      </c>
      <c r="X864">
        <v>7.5145</v>
      </c>
      <c r="Y864">
        <v>9.1960999999999995</v>
      </c>
      <c r="Z864">
        <v>48.414999999999999</v>
      </c>
      <c r="AA864">
        <v>3.8005</v>
      </c>
      <c r="AB864">
        <v>10.59</v>
      </c>
      <c r="AC864">
        <v>10.285500000000001</v>
      </c>
      <c r="AD864">
        <v>41.95</v>
      </c>
      <c r="AE864">
        <v>4.6289999999999996</v>
      </c>
      <c r="AF864">
        <v>69.7</v>
      </c>
      <c r="AG864">
        <v>102.05</v>
      </c>
      <c r="AH864">
        <v>322.2</v>
      </c>
      <c r="AI864">
        <v>29.61</v>
      </c>
      <c r="AJ864">
        <v>564.5</v>
      </c>
      <c r="AK864">
        <v>260.75</v>
      </c>
      <c r="AL864">
        <v>6.92</v>
      </c>
      <c r="AM864">
        <v>400</v>
      </c>
    </row>
    <row r="865" spans="2:39" x14ac:dyDescent="0.25">
      <c r="B865" s="15">
        <v>37512</v>
      </c>
      <c r="C865">
        <v>8312.69</v>
      </c>
      <c r="D865">
        <v>889.81</v>
      </c>
      <c r="E865">
        <v>1291.4000000000001</v>
      </c>
      <c r="F865">
        <v>4008</v>
      </c>
      <c r="G865">
        <v>6495.26</v>
      </c>
      <c r="H865">
        <v>3361.28</v>
      </c>
      <c r="I865">
        <v>9241.93</v>
      </c>
      <c r="J865">
        <v>908.41</v>
      </c>
      <c r="K865">
        <v>9241.93</v>
      </c>
      <c r="L865">
        <v>9650.9699999999993</v>
      </c>
      <c r="M865">
        <v>2.0428999999999999</v>
      </c>
      <c r="N865">
        <v>2.9708999999999999</v>
      </c>
      <c r="O865">
        <v>3.9051999999999998</v>
      </c>
      <c r="P865">
        <v>4.7668999999999997</v>
      </c>
      <c r="Q865">
        <v>108.06</v>
      </c>
      <c r="R865">
        <v>0.9718</v>
      </c>
      <c r="S865">
        <v>121.7</v>
      </c>
      <c r="T865">
        <v>1.5518999999999998</v>
      </c>
      <c r="U865">
        <v>0.55020000000000002</v>
      </c>
      <c r="V865">
        <v>0.47370000000000001</v>
      </c>
      <c r="W865">
        <v>1.5108999999999999</v>
      </c>
      <c r="X865">
        <v>7.5578000000000003</v>
      </c>
      <c r="Y865">
        <v>9.4892000000000003</v>
      </c>
      <c r="Z865">
        <v>48.44</v>
      </c>
      <c r="AA865">
        <v>3.8</v>
      </c>
      <c r="AB865">
        <v>10.515000000000001</v>
      </c>
      <c r="AC865">
        <v>9.9629999999999992</v>
      </c>
      <c r="AD865">
        <v>41.27</v>
      </c>
      <c r="AE865">
        <v>4.5540000000000003</v>
      </c>
      <c r="AF865">
        <v>70.25</v>
      </c>
      <c r="AG865">
        <v>100.4</v>
      </c>
      <c r="AH865">
        <v>317</v>
      </c>
      <c r="AI865">
        <v>29.81</v>
      </c>
      <c r="AJ865">
        <v>563.5</v>
      </c>
      <c r="AK865">
        <v>266.5</v>
      </c>
      <c r="AL865">
        <v>6.92</v>
      </c>
      <c r="AM865">
        <v>395</v>
      </c>
    </row>
    <row r="866" spans="2:39" x14ac:dyDescent="0.25">
      <c r="B866" s="15">
        <v>37505</v>
      </c>
      <c r="C866">
        <v>8427.2000000000007</v>
      </c>
      <c r="D866">
        <v>893.92</v>
      </c>
      <c r="E866">
        <v>1295.3</v>
      </c>
      <c r="F866">
        <v>4107.2</v>
      </c>
      <c r="G866">
        <v>6479.75</v>
      </c>
      <c r="H866">
        <v>3485.68</v>
      </c>
      <c r="I866">
        <v>9129.07</v>
      </c>
      <c r="J866">
        <v>894.33</v>
      </c>
      <c r="K866">
        <v>9129.07</v>
      </c>
      <c r="L866">
        <v>9720.86</v>
      </c>
      <c r="M866">
        <v>2.0436999999999999</v>
      </c>
      <c r="N866">
        <v>3.0400999999999998</v>
      </c>
      <c r="O866">
        <v>4.0113000000000003</v>
      </c>
      <c r="P866">
        <v>4.8588000000000005</v>
      </c>
      <c r="Q866">
        <v>106.84</v>
      </c>
      <c r="R866">
        <v>0.9819</v>
      </c>
      <c r="S866">
        <v>118.54</v>
      </c>
      <c r="T866">
        <v>1.5603</v>
      </c>
      <c r="U866">
        <v>0.54779999999999995</v>
      </c>
      <c r="V866">
        <v>0.4703</v>
      </c>
      <c r="W866">
        <v>1.4847999999999999</v>
      </c>
      <c r="X866">
        <v>7.4889999999999999</v>
      </c>
      <c r="Y866">
        <v>9.3619000000000003</v>
      </c>
      <c r="Z866">
        <v>48.56</v>
      </c>
      <c r="AA866">
        <v>3.7995000000000001</v>
      </c>
      <c r="AB866">
        <v>10.525</v>
      </c>
      <c r="AC866">
        <v>9.9755000000000003</v>
      </c>
      <c r="AD866">
        <v>43.34</v>
      </c>
      <c r="AE866">
        <v>4.5120000000000005</v>
      </c>
      <c r="AF866">
        <v>68.150000000000006</v>
      </c>
      <c r="AG866">
        <v>98</v>
      </c>
      <c r="AH866">
        <v>320.39999999999998</v>
      </c>
      <c r="AI866">
        <v>29.61</v>
      </c>
      <c r="AJ866">
        <v>565</v>
      </c>
      <c r="AK866">
        <v>273</v>
      </c>
      <c r="AL866">
        <v>6.33</v>
      </c>
      <c r="AM866">
        <v>403.5</v>
      </c>
    </row>
    <row r="867" spans="2:39" x14ac:dyDescent="0.25">
      <c r="B867" s="15">
        <v>37498</v>
      </c>
      <c r="C867">
        <v>8663.5</v>
      </c>
      <c r="D867">
        <v>916.07</v>
      </c>
      <c r="E867">
        <v>1314.85</v>
      </c>
      <c r="F867">
        <v>4227.3</v>
      </c>
      <c r="G867">
        <v>6611.95</v>
      </c>
      <c r="H867">
        <v>3712.94</v>
      </c>
      <c r="I867">
        <v>9619.2999999999993</v>
      </c>
      <c r="J867">
        <v>941.64</v>
      </c>
      <c r="K867">
        <v>9619.2999999999993</v>
      </c>
      <c r="L867">
        <v>10043.870000000001</v>
      </c>
      <c r="M867">
        <v>2.149</v>
      </c>
      <c r="N867">
        <v>3.1949999999999998</v>
      </c>
      <c r="O867">
        <v>4.1409000000000002</v>
      </c>
      <c r="P867">
        <v>4.9251000000000005</v>
      </c>
      <c r="Q867">
        <v>106.98</v>
      </c>
      <c r="R867">
        <v>0.98229999999999995</v>
      </c>
      <c r="S867">
        <v>118.46</v>
      </c>
      <c r="T867">
        <v>1.5505</v>
      </c>
      <c r="U867">
        <v>0.55049999999999999</v>
      </c>
      <c r="V867">
        <v>0.46910000000000002</v>
      </c>
      <c r="W867">
        <v>1.4988000000000001</v>
      </c>
      <c r="X867">
        <v>7.5385</v>
      </c>
      <c r="Y867">
        <v>9.3795000000000002</v>
      </c>
      <c r="Z867">
        <v>48.51</v>
      </c>
      <c r="AA867">
        <v>3.7995000000000001</v>
      </c>
      <c r="AB867">
        <v>10.56</v>
      </c>
      <c r="AC867">
        <v>9.9350000000000005</v>
      </c>
      <c r="AD867">
        <v>44.66</v>
      </c>
      <c r="AE867">
        <v>4.4370000000000003</v>
      </c>
      <c r="AF867">
        <v>64.724999999999994</v>
      </c>
      <c r="AG867">
        <v>99.5</v>
      </c>
      <c r="AH867">
        <v>312.8</v>
      </c>
      <c r="AI867">
        <v>28.98</v>
      </c>
      <c r="AJ867">
        <v>559</v>
      </c>
      <c r="AK867">
        <v>259.5</v>
      </c>
      <c r="AL867">
        <v>5.98</v>
      </c>
      <c r="AM867">
        <v>362.25</v>
      </c>
    </row>
    <row r="868" spans="2:39" x14ac:dyDescent="0.25">
      <c r="B868" s="15">
        <v>37491</v>
      </c>
      <c r="C868">
        <v>8872.9599999999991</v>
      </c>
      <c r="D868">
        <v>940.86</v>
      </c>
      <c r="E868">
        <v>1380.62</v>
      </c>
      <c r="F868">
        <v>4389.8</v>
      </c>
      <c r="G868">
        <v>6614.34</v>
      </c>
      <c r="H868">
        <v>3828.26</v>
      </c>
      <c r="I868">
        <v>9867.4500000000007</v>
      </c>
      <c r="J868">
        <v>963.28</v>
      </c>
      <c r="K868">
        <v>9867.4500000000007</v>
      </c>
      <c r="L868">
        <v>10245.69</v>
      </c>
      <c r="M868">
        <v>2.1581999999999999</v>
      </c>
      <c r="N868">
        <v>3.3081999999999998</v>
      </c>
      <c r="O868">
        <v>4.2333999999999996</v>
      </c>
      <c r="P868">
        <v>5.0320999999999998</v>
      </c>
      <c r="Q868">
        <v>107.97</v>
      </c>
      <c r="R868">
        <v>0.97309999999999997</v>
      </c>
      <c r="S868">
        <v>119.65</v>
      </c>
      <c r="T868">
        <v>1.5201</v>
      </c>
      <c r="U868">
        <v>0.54330000000000001</v>
      </c>
      <c r="V868">
        <v>0.46600000000000003</v>
      </c>
      <c r="W868">
        <v>1.5131000000000001</v>
      </c>
      <c r="X868">
        <v>7.6210000000000004</v>
      </c>
      <c r="Y868">
        <v>9.4542999999999999</v>
      </c>
      <c r="Z868">
        <v>48.53</v>
      </c>
      <c r="AA868">
        <v>3.7995000000000001</v>
      </c>
      <c r="AB868">
        <v>10.865</v>
      </c>
      <c r="AC868">
        <v>9.84</v>
      </c>
      <c r="AD868">
        <v>43.8</v>
      </c>
      <c r="AE868">
        <v>4.423</v>
      </c>
      <c r="AF868">
        <v>65.05</v>
      </c>
      <c r="AG868">
        <v>99.3</v>
      </c>
      <c r="AH868">
        <v>306.7</v>
      </c>
      <c r="AI868">
        <v>28.63</v>
      </c>
      <c r="AJ868">
        <v>552</v>
      </c>
      <c r="AK868">
        <v>262.5</v>
      </c>
      <c r="AL868">
        <v>5.78</v>
      </c>
      <c r="AM868">
        <v>347.75</v>
      </c>
    </row>
    <row r="869" spans="2:39" x14ac:dyDescent="0.25">
      <c r="B869" s="15">
        <v>37484</v>
      </c>
      <c r="C869">
        <v>8778.06</v>
      </c>
      <c r="D869">
        <v>928.77</v>
      </c>
      <c r="E869">
        <v>1361.01</v>
      </c>
      <c r="F869">
        <v>4330</v>
      </c>
      <c r="G869">
        <v>6571.72</v>
      </c>
      <c r="H869">
        <v>3684.69</v>
      </c>
      <c r="I869">
        <v>9788.1299999999992</v>
      </c>
      <c r="J869">
        <v>961.12</v>
      </c>
      <c r="K869">
        <v>9788.1299999999992</v>
      </c>
      <c r="L869">
        <v>10265.040000000001</v>
      </c>
      <c r="M869">
        <v>2.2579000000000002</v>
      </c>
      <c r="N869">
        <v>3.4182000000000001</v>
      </c>
      <c r="O869">
        <v>4.3243999999999998</v>
      </c>
      <c r="P869">
        <v>5.0917000000000003</v>
      </c>
      <c r="Q869">
        <v>106.65</v>
      </c>
      <c r="R869">
        <v>0.98470000000000002</v>
      </c>
      <c r="S869">
        <v>117.65</v>
      </c>
      <c r="T869">
        <v>1.5392000000000001</v>
      </c>
      <c r="U869">
        <v>0.54610000000000003</v>
      </c>
      <c r="V869">
        <v>0.4677</v>
      </c>
      <c r="W869">
        <v>1.4887000000000001</v>
      </c>
      <c r="X869">
        <v>7.5114999999999998</v>
      </c>
      <c r="Y869">
        <v>9.3524999999999991</v>
      </c>
      <c r="Z869">
        <v>48.57</v>
      </c>
      <c r="AA869">
        <v>3.8001</v>
      </c>
      <c r="AB869">
        <v>10.58</v>
      </c>
      <c r="AC869">
        <v>9.8104999999999993</v>
      </c>
      <c r="AD869">
        <v>44.26</v>
      </c>
      <c r="AE869">
        <v>4.4930000000000003</v>
      </c>
      <c r="AF869">
        <v>65.974999999999994</v>
      </c>
      <c r="AG869">
        <v>102.8</v>
      </c>
      <c r="AH869">
        <v>313.7</v>
      </c>
      <c r="AI869">
        <v>29.33</v>
      </c>
      <c r="AJ869">
        <v>583.25</v>
      </c>
      <c r="AK869">
        <v>270.75</v>
      </c>
      <c r="AL869">
        <v>5.87</v>
      </c>
      <c r="AM869">
        <v>347.75</v>
      </c>
    </row>
    <row r="870" spans="2:39" x14ac:dyDescent="0.25">
      <c r="B870" s="15">
        <v>37477</v>
      </c>
      <c r="C870">
        <v>8745.4500000000007</v>
      </c>
      <c r="D870">
        <v>908.64</v>
      </c>
      <c r="E870">
        <v>1306.1199999999999</v>
      </c>
      <c r="F870">
        <v>4322.3999999999996</v>
      </c>
      <c r="G870">
        <v>6645.92</v>
      </c>
      <c r="H870">
        <v>3760.86</v>
      </c>
      <c r="I870">
        <v>9999.7900000000009</v>
      </c>
      <c r="J870">
        <v>980.79</v>
      </c>
      <c r="K870">
        <v>9999.7900000000009</v>
      </c>
      <c r="L870">
        <v>10014.06</v>
      </c>
      <c r="M870">
        <v>2.0625</v>
      </c>
      <c r="N870">
        <v>3.2465999999999999</v>
      </c>
      <c r="O870">
        <v>4.2549999999999999</v>
      </c>
      <c r="P870">
        <v>5.1090999999999998</v>
      </c>
      <c r="Q870">
        <v>108.18</v>
      </c>
      <c r="R870">
        <v>0.97009999999999996</v>
      </c>
      <c r="S870">
        <v>120.16</v>
      </c>
      <c r="T870">
        <v>1.5246</v>
      </c>
      <c r="U870">
        <v>0.53569999999999995</v>
      </c>
      <c r="V870">
        <v>0.4582</v>
      </c>
      <c r="W870">
        <v>1.5032000000000001</v>
      </c>
      <c r="X870">
        <v>7.6871</v>
      </c>
      <c r="Y870">
        <v>9.5662000000000003</v>
      </c>
      <c r="Z870">
        <v>48.645000000000003</v>
      </c>
      <c r="AA870">
        <v>3.8005</v>
      </c>
      <c r="AB870">
        <v>10.47</v>
      </c>
      <c r="AC870">
        <v>9.7769999999999992</v>
      </c>
      <c r="AD870">
        <v>44.29</v>
      </c>
      <c r="AE870">
        <v>4.67</v>
      </c>
      <c r="AF870">
        <v>65.224999999999994</v>
      </c>
      <c r="AG870">
        <v>103.5</v>
      </c>
      <c r="AH870">
        <v>314.2</v>
      </c>
      <c r="AI870">
        <v>26.86</v>
      </c>
      <c r="AJ870">
        <v>568</v>
      </c>
      <c r="AK870">
        <v>250.25</v>
      </c>
      <c r="AL870">
        <v>5.89</v>
      </c>
      <c r="AM870">
        <v>344.5</v>
      </c>
    </row>
    <row r="871" spans="2:39" x14ac:dyDescent="0.25">
      <c r="B871" s="15">
        <v>37470</v>
      </c>
      <c r="C871">
        <v>8313.1299999999992</v>
      </c>
      <c r="D871">
        <v>864.24</v>
      </c>
      <c r="E871">
        <v>1247.92</v>
      </c>
      <c r="F871">
        <v>4075.5</v>
      </c>
      <c r="G871">
        <v>6536.47</v>
      </c>
      <c r="H871">
        <v>3532.49</v>
      </c>
      <c r="I871">
        <v>9709.66</v>
      </c>
      <c r="J871">
        <v>955.81</v>
      </c>
      <c r="K871">
        <v>9709.66</v>
      </c>
      <c r="L871">
        <v>9991.7199999999993</v>
      </c>
      <c r="M871">
        <v>2</v>
      </c>
      <c r="N871">
        <v>3.2082999999999999</v>
      </c>
      <c r="O871">
        <v>4.2904</v>
      </c>
      <c r="P871">
        <v>5.2171000000000003</v>
      </c>
      <c r="Q871">
        <v>106.67</v>
      </c>
      <c r="R871">
        <v>0.98670000000000002</v>
      </c>
      <c r="S871">
        <v>118.85</v>
      </c>
      <c r="T871">
        <v>1.5699999999999998</v>
      </c>
      <c r="U871">
        <v>0.53910000000000002</v>
      </c>
      <c r="V871">
        <v>0.46389999999999998</v>
      </c>
      <c r="W871">
        <v>1.468</v>
      </c>
      <c r="X871">
        <v>7.6627999999999998</v>
      </c>
      <c r="Y871">
        <v>9.5997000000000003</v>
      </c>
      <c r="Z871">
        <v>48.655000000000001</v>
      </c>
      <c r="AA871">
        <v>3.7995000000000001</v>
      </c>
      <c r="AB871">
        <v>10.225</v>
      </c>
      <c r="AC871">
        <v>9.8149999999999995</v>
      </c>
      <c r="AD871">
        <v>46.48</v>
      </c>
      <c r="AE871">
        <v>4.593</v>
      </c>
      <c r="AF871">
        <v>64.7</v>
      </c>
      <c r="AG871">
        <v>100</v>
      </c>
      <c r="AH871">
        <v>307</v>
      </c>
      <c r="AI871">
        <v>26.84</v>
      </c>
      <c r="AJ871">
        <v>561.25</v>
      </c>
      <c r="AK871">
        <v>252.75</v>
      </c>
      <c r="AL871">
        <v>5.78</v>
      </c>
      <c r="AM871">
        <v>337</v>
      </c>
    </row>
    <row r="872" spans="2:39" x14ac:dyDescent="0.25">
      <c r="B872" s="15">
        <v>37463</v>
      </c>
      <c r="C872">
        <v>8264.39</v>
      </c>
      <c r="D872">
        <v>852.84</v>
      </c>
      <c r="E872">
        <v>1262.1199999999999</v>
      </c>
      <c r="F872">
        <v>4016.6</v>
      </c>
      <c r="G872">
        <v>6309.94</v>
      </c>
      <c r="H872">
        <v>3579</v>
      </c>
      <c r="I872">
        <v>9591.0300000000007</v>
      </c>
      <c r="J872">
        <v>943.07</v>
      </c>
      <c r="K872">
        <v>9591.0300000000007</v>
      </c>
      <c r="L872">
        <v>9773.1200000000008</v>
      </c>
      <c r="M872">
        <v>2.2179000000000002</v>
      </c>
      <c r="N872">
        <v>3.3921000000000001</v>
      </c>
      <c r="O872">
        <v>4.3817000000000004</v>
      </c>
      <c r="P872">
        <v>5.3095999999999997</v>
      </c>
      <c r="Q872">
        <v>106.61</v>
      </c>
      <c r="R872">
        <v>0.98650000000000004</v>
      </c>
      <c r="S872">
        <v>118.8</v>
      </c>
      <c r="T872">
        <v>1.5657000000000001</v>
      </c>
      <c r="U872">
        <v>0.53620000000000001</v>
      </c>
      <c r="V872">
        <v>0.4627</v>
      </c>
      <c r="W872">
        <v>1.4658</v>
      </c>
      <c r="X872">
        <v>7.6901000000000002</v>
      </c>
      <c r="Y872">
        <v>9.4175000000000004</v>
      </c>
      <c r="Z872">
        <v>48.67</v>
      </c>
      <c r="AA872">
        <v>3.7995000000000001</v>
      </c>
      <c r="AB872">
        <v>10.2746</v>
      </c>
      <c r="AC872">
        <v>9.7171000000000003</v>
      </c>
      <c r="AD872">
        <v>45.75</v>
      </c>
      <c r="AE872">
        <v>4.6609999999999996</v>
      </c>
      <c r="AF872">
        <v>64.900000000000006</v>
      </c>
      <c r="AG872">
        <v>99.6</v>
      </c>
      <c r="AH872">
        <v>303.3</v>
      </c>
      <c r="AI872">
        <v>26.54</v>
      </c>
      <c r="AJ872">
        <v>550.75</v>
      </c>
      <c r="AK872">
        <v>243</v>
      </c>
      <c r="AL872">
        <v>5.8100000000000005</v>
      </c>
      <c r="AM872">
        <v>335</v>
      </c>
    </row>
    <row r="873" spans="2:39" x14ac:dyDescent="0.25">
      <c r="B873" s="15">
        <v>37456</v>
      </c>
      <c r="C873">
        <v>8019.26</v>
      </c>
      <c r="D873">
        <v>847.76</v>
      </c>
      <c r="E873">
        <v>1319.15</v>
      </c>
      <c r="F873">
        <v>4098.3</v>
      </c>
      <c r="G873">
        <v>6535.44</v>
      </c>
      <c r="H873">
        <v>3891.88</v>
      </c>
      <c r="I873">
        <v>10202.36</v>
      </c>
      <c r="J873">
        <v>989.71</v>
      </c>
      <c r="K873">
        <v>10202.36</v>
      </c>
      <c r="L873">
        <v>10325.459999999999</v>
      </c>
      <c r="M873">
        <v>2.4102000000000001</v>
      </c>
      <c r="N873">
        <v>3.6497000000000002</v>
      </c>
      <c r="O873">
        <v>4.5194000000000001</v>
      </c>
      <c r="P873">
        <v>5.3232999999999997</v>
      </c>
      <c r="Q873">
        <v>104.06</v>
      </c>
      <c r="R873">
        <v>1.0116000000000001</v>
      </c>
      <c r="S873">
        <v>115.88</v>
      </c>
      <c r="T873">
        <v>1.5770999999999999</v>
      </c>
      <c r="U873">
        <v>0.55649999999999999</v>
      </c>
      <c r="V873">
        <v>0.48849999999999999</v>
      </c>
      <c r="W873">
        <v>1.4420999999999999</v>
      </c>
      <c r="X873">
        <v>7.3586</v>
      </c>
      <c r="Y873">
        <v>9.2809000000000008</v>
      </c>
      <c r="Z873">
        <v>48.74</v>
      </c>
      <c r="AA873">
        <v>3.7995000000000001</v>
      </c>
      <c r="AB873">
        <v>9.9499999999999993</v>
      </c>
      <c r="AC873">
        <v>9.6753</v>
      </c>
      <c r="AD873">
        <v>47.1</v>
      </c>
      <c r="AE873">
        <v>5.0629999999999997</v>
      </c>
      <c r="AF873">
        <v>65.7</v>
      </c>
      <c r="AG873">
        <v>97.05</v>
      </c>
      <c r="AH873">
        <v>323.89999999999998</v>
      </c>
      <c r="AI873">
        <v>27.83</v>
      </c>
      <c r="AJ873">
        <v>575.25</v>
      </c>
      <c r="AK873">
        <v>234.75</v>
      </c>
      <c r="AL873">
        <v>6.06</v>
      </c>
      <c r="AM873">
        <v>330.75</v>
      </c>
    </row>
    <row r="874" spans="2:39" x14ac:dyDescent="0.25">
      <c r="B874" s="15">
        <v>37449</v>
      </c>
      <c r="C874">
        <v>8684.5300000000007</v>
      </c>
      <c r="D874">
        <v>921.39</v>
      </c>
      <c r="E874">
        <v>1373.5</v>
      </c>
      <c r="F874">
        <v>4224.1000000000004</v>
      </c>
      <c r="G874">
        <v>6819.76</v>
      </c>
      <c r="H874">
        <v>4130.8</v>
      </c>
      <c r="I874">
        <v>10601.45</v>
      </c>
      <c r="J874">
        <v>1019.51</v>
      </c>
      <c r="K874">
        <v>10601.45</v>
      </c>
      <c r="L874">
        <v>10648.3</v>
      </c>
      <c r="M874">
        <v>2.5209999999999999</v>
      </c>
      <c r="N874">
        <v>3.7503000000000002</v>
      </c>
      <c r="O874">
        <v>4.5717999999999996</v>
      </c>
      <c r="P874">
        <v>5.3274999999999997</v>
      </c>
      <c r="Q874">
        <v>105.89</v>
      </c>
      <c r="R874">
        <v>0.99139999999999995</v>
      </c>
      <c r="S874">
        <v>116.88</v>
      </c>
      <c r="T874">
        <v>1.5543</v>
      </c>
      <c r="U874">
        <v>0.55879999999999996</v>
      </c>
      <c r="V874">
        <v>0.4849</v>
      </c>
      <c r="W874">
        <v>1.4832000000000001</v>
      </c>
      <c r="X874">
        <v>7.3956999999999997</v>
      </c>
      <c r="Y874">
        <v>9.3108000000000004</v>
      </c>
      <c r="Z874">
        <v>48.8</v>
      </c>
      <c r="AA874">
        <v>3.8005</v>
      </c>
      <c r="AB874">
        <v>9.9545999999999992</v>
      </c>
      <c r="AC874">
        <v>9.7195</v>
      </c>
      <c r="AD874">
        <v>44.74</v>
      </c>
      <c r="AE874">
        <v>5.0460000000000003</v>
      </c>
      <c r="AF874">
        <v>65.400000000000006</v>
      </c>
      <c r="AG874">
        <v>91.2</v>
      </c>
      <c r="AH874">
        <v>315.89999999999998</v>
      </c>
      <c r="AI874">
        <v>27.48</v>
      </c>
      <c r="AJ874">
        <v>578</v>
      </c>
      <c r="AK874">
        <v>214.25</v>
      </c>
      <c r="AL874">
        <v>5.99</v>
      </c>
      <c r="AM874">
        <v>315.25</v>
      </c>
    </row>
    <row r="875" spans="2:39" x14ac:dyDescent="0.25">
      <c r="B875" s="15">
        <v>37442</v>
      </c>
      <c r="C875">
        <v>9379.5</v>
      </c>
      <c r="D875">
        <v>989.03</v>
      </c>
      <c r="E875">
        <v>1448.36</v>
      </c>
      <c r="F875">
        <v>4615.6000000000004</v>
      </c>
      <c r="G875">
        <v>7112.46</v>
      </c>
      <c r="H875">
        <v>4483.03</v>
      </c>
      <c r="I875">
        <v>10826.09</v>
      </c>
      <c r="J875">
        <v>1042.95</v>
      </c>
      <c r="K875">
        <v>10826.09</v>
      </c>
      <c r="L875">
        <v>10806.16</v>
      </c>
      <c r="M875">
        <v>2.8666</v>
      </c>
      <c r="N875">
        <v>4.08</v>
      </c>
      <c r="O875">
        <v>4.8559999999999999</v>
      </c>
      <c r="P875">
        <v>5.5244</v>
      </c>
      <c r="Q875">
        <v>107.74</v>
      </c>
      <c r="R875">
        <v>0.97270000000000001</v>
      </c>
      <c r="S875">
        <v>120.43</v>
      </c>
      <c r="T875">
        <v>1.5222</v>
      </c>
      <c r="U875">
        <v>0.55759999999999998</v>
      </c>
      <c r="V875">
        <v>0.4854</v>
      </c>
      <c r="W875">
        <v>1.5074999999999998</v>
      </c>
      <c r="X875">
        <v>7.5082000000000004</v>
      </c>
      <c r="Y875">
        <v>9.3918999999999997</v>
      </c>
      <c r="Z875">
        <v>48.814999999999998</v>
      </c>
      <c r="AA875">
        <v>3.7995000000000001</v>
      </c>
      <c r="AB875">
        <v>10.095000000000001</v>
      </c>
      <c r="AC875">
        <v>9.91</v>
      </c>
      <c r="AD875">
        <v>46.05</v>
      </c>
      <c r="AE875">
        <v>4.9350000000000005</v>
      </c>
      <c r="AF875">
        <v>64.674999999999997</v>
      </c>
      <c r="AG875">
        <v>89.95</v>
      </c>
      <c r="AH875">
        <v>311.3</v>
      </c>
      <c r="AI875">
        <v>26.8</v>
      </c>
      <c r="AJ875">
        <v>569.75</v>
      </c>
      <c r="AK875">
        <v>229.5</v>
      </c>
      <c r="AL875">
        <v>5.6</v>
      </c>
      <c r="AM875">
        <v>318.5</v>
      </c>
    </row>
    <row r="876" spans="2:39" x14ac:dyDescent="0.25">
      <c r="B876" s="15">
        <v>37435</v>
      </c>
      <c r="C876">
        <v>9243.26</v>
      </c>
      <c r="D876">
        <v>989.81</v>
      </c>
      <c r="E876">
        <v>1463.21</v>
      </c>
      <c r="F876">
        <v>4656.3999999999996</v>
      </c>
      <c r="G876">
        <v>7145.61</v>
      </c>
      <c r="H876">
        <v>4382.5600000000004</v>
      </c>
      <c r="I876">
        <v>10621.84</v>
      </c>
      <c r="J876">
        <v>1024.8900000000001</v>
      </c>
      <c r="K876">
        <v>10621.84</v>
      </c>
      <c r="L876">
        <v>10598.55</v>
      </c>
      <c r="M876">
        <v>2.8104</v>
      </c>
      <c r="N876">
        <v>4.0319000000000003</v>
      </c>
      <c r="O876">
        <v>4.7965</v>
      </c>
      <c r="P876">
        <v>5.5076000000000001</v>
      </c>
      <c r="Q876">
        <v>106.11</v>
      </c>
      <c r="R876">
        <v>0.99150000000000005</v>
      </c>
      <c r="S876">
        <v>119.47</v>
      </c>
      <c r="T876">
        <v>1.5335000000000001</v>
      </c>
      <c r="U876">
        <v>0.56340000000000001</v>
      </c>
      <c r="V876">
        <v>0.48709999999999998</v>
      </c>
      <c r="W876">
        <v>1.4809999999999999</v>
      </c>
      <c r="X876">
        <v>7.4977999999999998</v>
      </c>
      <c r="Y876">
        <v>9.1594999999999995</v>
      </c>
      <c r="Z876">
        <v>48.884999999999998</v>
      </c>
      <c r="AA876">
        <v>3.8005</v>
      </c>
      <c r="AB876">
        <v>10.295</v>
      </c>
      <c r="AC876">
        <v>9.9465000000000003</v>
      </c>
      <c r="AD876">
        <v>46.8</v>
      </c>
      <c r="AE876">
        <v>4.8330000000000002</v>
      </c>
      <c r="AF876">
        <v>63.4</v>
      </c>
      <c r="AG876">
        <v>91.2</v>
      </c>
      <c r="AH876">
        <v>313.89999999999998</v>
      </c>
      <c r="AI876">
        <v>26.86</v>
      </c>
      <c r="AJ876">
        <v>536.5</v>
      </c>
      <c r="AK876">
        <v>225.5</v>
      </c>
      <c r="AL876">
        <v>5.91</v>
      </c>
      <c r="AM876">
        <v>307</v>
      </c>
    </row>
    <row r="877" spans="2:39" x14ac:dyDescent="0.25">
      <c r="B877" s="15">
        <v>37428</v>
      </c>
      <c r="C877">
        <v>9253.7900000000009</v>
      </c>
      <c r="D877">
        <v>989.14</v>
      </c>
      <c r="E877">
        <v>1440.96</v>
      </c>
      <c r="F877">
        <v>4605.3</v>
      </c>
      <c r="G877">
        <v>7139.43</v>
      </c>
      <c r="H877">
        <v>4232.3999999999996</v>
      </c>
      <c r="I877">
        <v>10354.35</v>
      </c>
      <c r="J877">
        <v>1002.35</v>
      </c>
      <c r="K877">
        <v>10354.35</v>
      </c>
      <c r="L877">
        <v>10591.86</v>
      </c>
      <c r="M877">
        <v>2.8397000000000001</v>
      </c>
      <c r="N877">
        <v>4.0297000000000001</v>
      </c>
      <c r="O877">
        <v>4.7660999999999998</v>
      </c>
      <c r="P877">
        <v>5.3971</v>
      </c>
      <c r="Q877">
        <v>108.19</v>
      </c>
      <c r="R877">
        <v>0.97089999999999999</v>
      </c>
      <c r="S877">
        <v>121.11</v>
      </c>
      <c r="T877">
        <v>1.4976</v>
      </c>
      <c r="U877">
        <v>0.57440000000000002</v>
      </c>
      <c r="V877">
        <v>0.49819999999999998</v>
      </c>
      <c r="W877">
        <v>1.5114000000000001</v>
      </c>
      <c r="X877">
        <v>7.6143000000000001</v>
      </c>
      <c r="Y877">
        <v>9.3367000000000004</v>
      </c>
      <c r="Z877">
        <v>48.92</v>
      </c>
      <c r="AA877">
        <v>3.8005</v>
      </c>
      <c r="AB877">
        <v>10.252000000000001</v>
      </c>
      <c r="AC877">
        <v>9.9280000000000008</v>
      </c>
      <c r="AD877">
        <v>43.09</v>
      </c>
      <c r="AE877">
        <v>4.8550000000000004</v>
      </c>
      <c r="AF877">
        <v>63.725000000000001</v>
      </c>
      <c r="AG877">
        <v>93.25</v>
      </c>
      <c r="AH877">
        <v>324.60000000000002</v>
      </c>
      <c r="AI877">
        <v>25.82</v>
      </c>
      <c r="AJ877">
        <v>495</v>
      </c>
      <c r="AK877">
        <v>210.25</v>
      </c>
      <c r="AL877">
        <v>4.99</v>
      </c>
      <c r="AM877">
        <v>287.25</v>
      </c>
    </row>
    <row r="878" spans="2:39" x14ac:dyDescent="0.25">
      <c r="B878" s="15">
        <v>37421</v>
      </c>
      <c r="C878">
        <v>9474.2099999999991</v>
      </c>
      <c r="D878">
        <v>1007.27</v>
      </c>
      <c r="E878">
        <v>1504.74</v>
      </c>
      <c r="F878">
        <v>4630.8</v>
      </c>
      <c r="G878">
        <v>7249.02</v>
      </c>
      <c r="H878">
        <v>4303.8500000000004</v>
      </c>
      <c r="I878">
        <v>10920.63</v>
      </c>
      <c r="J878">
        <v>1054.26</v>
      </c>
      <c r="K878">
        <v>10920.63</v>
      </c>
      <c r="L878">
        <v>10955.52</v>
      </c>
      <c r="M878">
        <v>2.8849999999999998</v>
      </c>
      <c r="N878">
        <v>4.0660999999999996</v>
      </c>
      <c r="O878">
        <v>4.7966999999999995</v>
      </c>
      <c r="P878">
        <v>5.4111000000000002</v>
      </c>
      <c r="Q878">
        <v>110.76</v>
      </c>
      <c r="R878">
        <v>0.94610000000000005</v>
      </c>
      <c r="S878">
        <v>124.13</v>
      </c>
      <c r="T878">
        <v>1.4774</v>
      </c>
      <c r="U878">
        <v>0.56040000000000001</v>
      </c>
      <c r="V878">
        <v>0.48299999999999998</v>
      </c>
      <c r="W878">
        <v>1.5603</v>
      </c>
      <c r="X878">
        <v>7.8522999999999996</v>
      </c>
      <c r="Y878">
        <v>9.6516000000000002</v>
      </c>
      <c r="Z878">
        <v>48.994999999999997</v>
      </c>
      <c r="AA878">
        <v>3.7995000000000001</v>
      </c>
      <c r="AB878">
        <v>10.484999999999999</v>
      </c>
      <c r="AC878">
        <v>9.6475000000000009</v>
      </c>
      <c r="AD878">
        <v>38.99</v>
      </c>
      <c r="AE878">
        <v>4.8499999999999996</v>
      </c>
      <c r="AF878">
        <v>62.85</v>
      </c>
      <c r="AG878">
        <v>91.45</v>
      </c>
      <c r="AH878">
        <v>319.10000000000002</v>
      </c>
      <c r="AI878">
        <v>25.94</v>
      </c>
      <c r="AJ878">
        <v>497</v>
      </c>
      <c r="AK878">
        <v>209.25</v>
      </c>
      <c r="AL878">
        <v>5.26</v>
      </c>
      <c r="AM878">
        <v>294.25</v>
      </c>
    </row>
    <row r="879" spans="2:39" x14ac:dyDescent="0.25">
      <c r="B879" s="15">
        <v>37414</v>
      </c>
      <c r="C879">
        <v>9589.67</v>
      </c>
      <c r="D879">
        <v>1027.53</v>
      </c>
      <c r="E879">
        <v>1535.48</v>
      </c>
      <c r="F879">
        <v>4920.3999999999996</v>
      </c>
      <c r="G879">
        <v>7478.57</v>
      </c>
      <c r="H879">
        <v>4610.18</v>
      </c>
      <c r="I879">
        <v>11438.53</v>
      </c>
      <c r="J879">
        <v>1101.8699999999999</v>
      </c>
      <c r="K879">
        <v>11438.53</v>
      </c>
      <c r="L879">
        <v>11284.71</v>
      </c>
      <c r="M879">
        <v>3.1343999999999999</v>
      </c>
      <c r="N879">
        <v>4.3211000000000004</v>
      </c>
      <c r="O879">
        <v>5.0658000000000003</v>
      </c>
      <c r="P879">
        <v>5.6591000000000005</v>
      </c>
      <c r="Q879">
        <v>110.99</v>
      </c>
      <c r="R879">
        <v>0.94350000000000001</v>
      </c>
      <c r="S879">
        <v>124.33</v>
      </c>
      <c r="T879">
        <v>1.4596</v>
      </c>
      <c r="U879">
        <v>0.57150000000000001</v>
      </c>
      <c r="V879">
        <v>0.48920000000000002</v>
      </c>
      <c r="W879">
        <v>1.5587</v>
      </c>
      <c r="X879">
        <v>7.8879999999999999</v>
      </c>
      <c r="Y879">
        <v>9.7669999999999995</v>
      </c>
      <c r="Z879">
        <v>49.018500000000003</v>
      </c>
      <c r="AA879">
        <v>3.8005</v>
      </c>
      <c r="AB879">
        <v>9.85</v>
      </c>
      <c r="AC879">
        <v>9.74</v>
      </c>
      <c r="AD879">
        <v>39.15</v>
      </c>
      <c r="AE879">
        <v>4.9800000000000004</v>
      </c>
      <c r="AF879">
        <v>60.9</v>
      </c>
      <c r="AG879">
        <v>90.3</v>
      </c>
      <c r="AH879">
        <v>324.60000000000002</v>
      </c>
      <c r="AI879">
        <v>24.75</v>
      </c>
      <c r="AJ879">
        <v>507.5</v>
      </c>
      <c r="AK879">
        <v>206.75</v>
      </c>
      <c r="AL879">
        <v>5.62</v>
      </c>
      <c r="AM879">
        <v>275</v>
      </c>
    </row>
    <row r="880" spans="2:39" x14ac:dyDescent="0.25">
      <c r="B880" s="15">
        <v>37407</v>
      </c>
      <c r="C880">
        <v>9925.25</v>
      </c>
      <c r="D880">
        <v>1067.1400000000001</v>
      </c>
      <c r="E880">
        <v>1615.73</v>
      </c>
      <c r="F880">
        <v>5085.1000000000004</v>
      </c>
      <c r="G880">
        <v>7656.13</v>
      </c>
      <c r="H880">
        <v>4818.3</v>
      </c>
      <c r="I880">
        <v>11763.7</v>
      </c>
      <c r="J880">
        <v>1120.08</v>
      </c>
      <c r="K880">
        <v>11763.7</v>
      </c>
      <c r="L880">
        <v>11301.94</v>
      </c>
      <c r="M880">
        <v>3.1928000000000001</v>
      </c>
      <c r="N880">
        <v>4.3532000000000002</v>
      </c>
      <c r="O880">
        <v>5.0427</v>
      </c>
      <c r="P880">
        <v>5.6147</v>
      </c>
      <c r="Q880">
        <v>111.81</v>
      </c>
      <c r="R880">
        <v>0.93420000000000003</v>
      </c>
      <c r="S880">
        <v>124.22</v>
      </c>
      <c r="T880">
        <v>1.4553</v>
      </c>
      <c r="U880">
        <v>0.56740000000000002</v>
      </c>
      <c r="V880">
        <v>0.48060000000000003</v>
      </c>
      <c r="W880">
        <v>1.5678000000000001</v>
      </c>
      <c r="X880">
        <v>7.9721000000000002</v>
      </c>
      <c r="Y880">
        <v>9.7433999999999994</v>
      </c>
      <c r="Z880">
        <v>49.045000000000002</v>
      </c>
      <c r="AA880">
        <v>3.7995000000000001</v>
      </c>
      <c r="AB880">
        <v>9.8330000000000002</v>
      </c>
      <c r="AC880">
        <v>9.6449999999999996</v>
      </c>
      <c r="AD880">
        <v>39.47</v>
      </c>
      <c r="AE880">
        <v>5.0419999999999998</v>
      </c>
      <c r="AF880">
        <v>60.475000000000001</v>
      </c>
      <c r="AG880">
        <v>91.8</v>
      </c>
      <c r="AH880">
        <v>326.5</v>
      </c>
      <c r="AI880">
        <v>25.31</v>
      </c>
      <c r="AJ880">
        <v>508.75</v>
      </c>
      <c r="AK880">
        <v>214</v>
      </c>
      <c r="AL880">
        <v>5.9</v>
      </c>
      <c r="AM880">
        <v>282.25</v>
      </c>
    </row>
    <row r="881" spans="2:39" x14ac:dyDescent="0.25">
      <c r="B881" s="15">
        <v>37400</v>
      </c>
      <c r="C881">
        <v>10104.26</v>
      </c>
      <c r="D881">
        <v>1083.82</v>
      </c>
      <c r="E881">
        <v>1661.49</v>
      </c>
      <c r="F881">
        <v>5169.1000000000004</v>
      </c>
      <c r="G881">
        <v>7667.75</v>
      </c>
      <c r="H881">
        <v>4899.13</v>
      </c>
      <c r="I881">
        <v>11976.28</v>
      </c>
      <c r="J881">
        <v>1139.43</v>
      </c>
      <c r="K881">
        <v>11976.28</v>
      </c>
      <c r="L881">
        <v>11626.78</v>
      </c>
      <c r="M881">
        <v>3.2221000000000002</v>
      </c>
      <c r="N881">
        <v>4.4526000000000003</v>
      </c>
      <c r="O881">
        <v>5.1443000000000003</v>
      </c>
      <c r="P881">
        <v>5.6612</v>
      </c>
      <c r="Q881">
        <v>112.8</v>
      </c>
      <c r="R881">
        <v>0.92079999999999995</v>
      </c>
      <c r="S881">
        <v>124.73</v>
      </c>
      <c r="T881">
        <v>1.4581</v>
      </c>
      <c r="U881">
        <v>0.55679999999999996</v>
      </c>
      <c r="V881">
        <v>0.47070000000000001</v>
      </c>
      <c r="W881">
        <v>1.5842000000000001</v>
      </c>
      <c r="X881">
        <v>8.0841999999999992</v>
      </c>
      <c r="Y881">
        <v>9.9171999999999993</v>
      </c>
      <c r="Z881">
        <v>48.994999999999997</v>
      </c>
      <c r="AA881">
        <v>3.7995000000000001</v>
      </c>
      <c r="AB881">
        <v>10.0055</v>
      </c>
      <c r="AC881">
        <v>9.5675000000000008</v>
      </c>
      <c r="AD881">
        <v>36.94</v>
      </c>
      <c r="AE881">
        <v>4.8570000000000002</v>
      </c>
      <c r="AF881">
        <v>62.075000000000003</v>
      </c>
      <c r="AG881">
        <v>91.5</v>
      </c>
      <c r="AH881">
        <v>320.7</v>
      </c>
      <c r="AI881">
        <v>25.88</v>
      </c>
      <c r="AJ881">
        <v>491</v>
      </c>
      <c r="AK881">
        <v>205</v>
      </c>
      <c r="AL881">
        <v>5.65</v>
      </c>
      <c r="AM881">
        <v>269.25</v>
      </c>
    </row>
    <row r="882" spans="2:39" x14ac:dyDescent="0.25">
      <c r="B882" s="15">
        <v>37393</v>
      </c>
      <c r="C882">
        <v>10353.08</v>
      </c>
      <c r="D882">
        <v>1106.5899999999999</v>
      </c>
      <c r="E882">
        <v>1741.39</v>
      </c>
      <c r="F882">
        <v>5218</v>
      </c>
      <c r="G882">
        <v>7727.03</v>
      </c>
      <c r="H882">
        <v>5036.41</v>
      </c>
      <c r="I882">
        <v>11847.32</v>
      </c>
      <c r="J882">
        <v>1108.54</v>
      </c>
      <c r="K882">
        <v>11847.32</v>
      </c>
      <c r="L882">
        <v>11974.61</v>
      </c>
      <c r="M882">
        <v>3.3658999999999999</v>
      </c>
      <c r="N882">
        <v>4.5944000000000003</v>
      </c>
      <c r="O882">
        <v>5.2506000000000004</v>
      </c>
      <c r="P882">
        <v>5.7556000000000003</v>
      </c>
      <c r="Q882">
        <v>113</v>
      </c>
      <c r="R882">
        <v>0.92030000000000001</v>
      </c>
      <c r="S882">
        <v>125.98</v>
      </c>
      <c r="T882">
        <v>1.4579</v>
      </c>
      <c r="U882">
        <v>0.55259999999999998</v>
      </c>
      <c r="V882">
        <v>0.46439999999999998</v>
      </c>
      <c r="W882">
        <v>1.5803</v>
      </c>
      <c r="X882">
        <v>8.2012999999999998</v>
      </c>
      <c r="Y882">
        <v>10.0075</v>
      </c>
      <c r="Z882">
        <v>48.984999999999999</v>
      </c>
      <c r="AA882">
        <v>3.8005</v>
      </c>
      <c r="AB882">
        <v>10.039999999999999</v>
      </c>
      <c r="AC882">
        <v>9.4625000000000004</v>
      </c>
      <c r="AD882">
        <v>35.89</v>
      </c>
      <c r="AE882">
        <v>4.6539999999999999</v>
      </c>
      <c r="AF882">
        <v>61.75</v>
      </c>
      <c r="AG882">
        <v>91.05</v>
      </c>
      <c r="AH882">
        <v>310.89999999999998</v>
      </c>
      <c r="AI882">
        <v>28.18</v>
      </c>
      <c r="AJ882">
        <v>487.5</v>
      </c>
      <c r="AK882">
        <v>209</v>
      </c>
      <c r="AL882">
        <v>5.86</v>
      </c>
      <c r="AM882">
        <v>273.75</v>
      </c>
    </row>
    <row r="883" spans="2:39" x14ac:dyDescent="0.25">
      <c r="B883" s="15">
        <v>37386</v>
      </c>
      <c r="C883">
        <v>9939.92</v>
      </c>
      <c r="D883">
        <v>1054.99</v>
      </c>
      <c r="E883">
        <v>1600.85</v>
      </c>
      <c r="F883">
        <v>5171.2</v>
      </c>
      <c r="G883">
        <v>7596.06</v>
      </c>
      <c r="H883">
        <v>4871.7</v>
      </c>
      <c r="I883">
        <v>11531.11</v>
      </c>
      <c r="J883">
        <v>1085.96</v>
      </c>
      <c r="K883">
        <v>11531.11</v>
      </c>
      <c r="L883">
        <v>11645.9</v>
      </c>
      <c r="M883">
        <v>3.1597</v>
      </c>
      <c r="N883">
        <v>4.4489000000000001</v>
      </c>
      <c r="O883">
        <v>5.1162999999999998</v>
      </c>
      <c r="P883">
        <v>5.5986000000000002</v>
      </c>
      <c r="Q883">
        <v>113.92</v>
      </c>
      <c r="R883">
        <v>0.91400000000000003</v>
      </c>
      <c r="S883">
        <v>127.59</v>
      </c>
      <c r="T883">
        <v>1.4641</v>
      </c>
      <c r="U883">
        <v>0.54500000000000004</v>
      </c>
      <c r="V883">
        <v>0.45340000000000003</v>
      </c>
      <c r="W883">
        <v>1.5912999999999999</v>
      </c>
      <c r="X883">
        <v>8.2727000000000004</v>
      </c>
      <c r="Y883">
        <v>10.218400000000001</v>
      </c>
      <c r="Z883">
        <v>48.965000000000003</v>
      </c>
      <c r="AA883">
        <v>3.8005</v>
      </c>
      <c r="AB883">
        <v>10.198</v>
      </c>
      <c r="AC883">
        <v>9.5045000000000002</v>
      </c>
      <c r="AD883">
        <v>35.21</v>
      </c>
      <c r="AE883">
        <v>4.6580000000000004</v>
      </c>
      <c r="AF883">
        <v>63.05</v>
      </c>
      <c r="AG883">
        <v>93.5</v>
      </c>
      <c r="AH883">
        <v>311.3</v>
      </c>
      <c r="AI883">
        <v>27.99</v>
      </c>
      <c r="AJ883">
        <v>468.25</v>
      </c>
      <c r="AK883">
        <v>201.25</v>
      </c>
      <c r="AL883">
        <v>5.49</v>
      </c>
      <c r="AM883">
        <v>265</v>
      </c>
    </row>
    <row r="884" spans="2:39" x14ac:dyDescent="0.25">
      <c r="B884" s="15">
        <v>37379</v>
      </c>
      <c r="C884">
        <v>10006.629999999999</v>
      </c>
      <c r="D884">
        <v>1073.43</v>
      </c>
      <c r="E884">
        <v>1613.03</v>
      </c>
      <c r="F884">
        <v>5203.1000000000004</v>
      </c>
      <c r="G884">
        <v>7663.85</v>
      </c>
      <c r="H884">
        <v>4882.7700000000004</v>
      </c>
      <c r="I884">
        <v>11551.01</v>
      </c>
      <c r="J884">
        <v>1086.5</v>
      </c>
      <c r="K884">
        <v>11551.01</v>
      </c>
      <c r="L884">
        <v>11797.22</v>
      </c>
      <c r="M884">
        <v>3.1456</v>
      </c>
      <c r="N884">
        <v>4.3525999999999998</v>
      </c>
      <c r="O884">
        <v>5.0540000000000003</v>
      </c>
      <c r="P884">
        <v>5.5359999999999996</v>
      </c>
      <c r="Q884">
        <v>113.59</v>
      </c>
      <c r="R884">
        <v>0.9173</v>
      </c>
      <c r="S884">
        <v>127.01</v>
      </c>
      <c r="T884">
        <v>1.4689999999999999</v>
      </c>
      <c r="U884">
        <v>0.53949999999999998</v>
      </c>
      <c r="V884">
        <v>0.4491</v>
      </c>
      <c r="W884">
        <v>1.5859999999999999</v>
      </c>
      <c r="X884">
        <v>8.2657000000000007</v>
      </c>
      <c r="Y884">
        <v>10.124499999999999</v>
      </c>
      <c r="Z884">
        <v>48.98</v>
      </c>
      <c r="AA884">
        <v>3.8</v>
      </c>
      <c r="AB884">
        <v>10.4275</v>
      </c>
      <c r="AC884">
        <v>9.4454999999999991</v>
      </c>
      <c r="AD884">
        <v>31.9</v>
      </c>
      <c r="AE884">
        <v>4.5969999999999995</v>
      </c>
      <c r="AF884">
        <v>62.125</v>
      </c>
      <c r="AG884">
        <v>91.65</v>
      </c>
      <c r="AH884">
        <v>312.5</v>
      </c>
      <c r="AI884">
        <v>26.62</v>
      </c>
      <c r="AJ884">
        <v>459</v>
      </c>
      <c r="AK884">
        <v>194.75</v>
      </c>
      <c r="AL884">
        <v>5.36</v>
      </c>
      <c r="AM884">
        <v>260.25</v>
      </c>
    </row>
    <row r="885" spans="2:39" x14ac:dyDescent="0.25">
      <c r="B885" s="15">
        <v>37372</v>
      </c>
      <c r="C885">
        <v>9910.7199999999993</v>
      </c>
      <c r="D885">
        <v>1076.32</v>
      </c>
      <c r="E885">
        <v>1663.89</v>
      </c>
      <c r="F885">
        <v>5159</v>
      </c>
      <c r="G885">
        <v>7629.62</v>
      </c>
      <c r="H885">
        <v>5000.38</v>
      </c>
      <c r="I885">
        <v>11541.39</v>
      </c>
      <c r="J885">
        <v>1087.23</v>
      </c>
      <c r="K885">
        <v>11541.39</v>
      </c>
      <c r="L885">
        <v>11385.08</v>
      </c>
      <c r="M885">
        <v>3.2040000000000002</v>
      </c>
      <c r="N885">
        <v>4.3687000000000005</v>
      </c>
      <c r="O885">
        <v>5.0537000000000001</v>
      </c>
      <c r="P885">
        <v>5.5872999999999999</v>
      </c>
      <c r="Q885">
        <v>115.04</v>
      </c>
      <c r="R885">
        <v>0.90190000000000003</v>
      </c>
      <c r="S885">
        <v>127.87</v>
      </c>
      <c r="T885">
        <v>1.4581999999999999</v>
      </c>
      <c r="U885">
        <v>0.54400000000000004</v>
      </c>
      <c r="V885">
        <v>0.45090000000000002</v>
      </c>
      <c r="W885">
        <v>1.6251</v>
      </c>
      <c r="X885">
        <v>8.4004999999999992</v>
      </c>
      <c r="Y885">
        <v>10.2281</v>
      </c>
      <c r="Z885">
        <v>48.97</v>
      </c>
      <c r="AA885">
        <v>3.8005</v>
      </c>
      <c r="AB885">
        <v>10.593</v>
      </c>
      <c r="AC885">
        <v>9.3249999999999993</v>
      </c>
      <c r="AD885">
        <v>33.549999999999997</v>
      </c>
      <c r="AE885">
        <v>4.6520000000000001</v>
      </c>
      <c r="AF885">
        <v>65.3</v>
      </c>
      <c r="AG885">
        <v>90.05</v>
      </c>
      <c r="AH885">
        <v>311.60000000000002</v>
      </c>
      <c r="AI885">
        <v>27.11</v>
      </c>
      <c r="AJ885">
        <v>467.5</v>
      </c>
      <c r="AK885">
        <v>196.25</v>
      </c>
      <c r="AL885">
        <v>5.83</v>
      </c>
      <c r="AM885">
        <v>257.75</v>
      </c>
    </row>
    <row r="886" spans="2:39" x14ac:dyDescent="0.25">
      <c r="B886" s="15">
        <v>37365</v>
      </c>
      <c r="C886">
        <v>10257.11</v>
      </c>
      <c r="D886">
        <v>1125.17</v>
      </c>
      <c r="E886">
        <v>1796.83</v>
      </c>
      <c r="F886">
        <v>5243.6</v>
      </c>
      <c r="G886">
        <v>7899.62</v>
      </c>
      <c r="H886">
        <v>5284.55</v>
      </c>
      <c r="I886">
        <v>11512.01</v>
      </c>
      <c r="J886">
        <v>1092.3</v>
      </c>
      <c r="K886">
        <v>11512.01</v>
      </c>
      <c r="L886">
        <v>11252.18</v>
      </c>
      <c r="M886">
        <v>3.3140000000000001</v>
      </c>
      <c r="N886">
        <v>4.5136000000000003</v>
      </c>
      <c r="O886">
        <v>5.1962000000000002</v>
      </c>
      <c r="P886">
        <v>5.6837</v>
      </c>
      <c r="Q886">
        <v>116.29</v>
      </c>
      <c r="R886">
        <v>0.89259999999999995</v>
      </c>
      <c r="S886">
        <v>130.36000000000001</v>
      </c>
      <c r="T886">
        <v>1.4476</v>
      </c>
      <c r="U886">
        <v>0.54059999999999997</v>
      </c>
      <c r="V886">
        <v>0.44800000000000001</v>
      </c>
      <c r="W886">
        <v>1.6435999999999999</v>
      </c>
      <c r="X886">
        <v>8.5267999999999997</v>
      </c>
      <c r="Y886">
        <v>10.26</v>
      </c>
      <c r="Z886">
        <v>48.884999999999998</v>
      </c>
      <c r="AA886">
        <v>3.8005</v>
      </c>
      <c r="AB886">
        <v>11.095000000000001</v>
      </c>
      <c r="AC886">
        <v>9.2725000000000009</v>
      </c>
      <c r="AD886">
        <v>34.5</v>
      </c>
      <c r="AE886">
        <v>4.5030000000000001</v>
      </c>
      <c r="AF886">
        <v>64.099999999999994</v>
      </c>
      <c r="AG886">
        <v>88.5</v>
      </c>
      <c r="AH886">
        <v>302.3</v>
      </c>
      <c r="AI886">
        <v>26.38</v>
      </c>
      <c r="AJ886">
        <v>472</v>
      </c>
      <c r="AK886">
        <v>197.25</v>
      </c>
      <c r="AL886">
        <v>6.17</v>
      </c>
      <c r="AM886">
        <v>267</v>
      </c>
    </row>
    <row r="887" spans="2:39" x14ac:dyDescent="0.25">
      <c r="B887" s="15">
        <v>37358</v>
      </c>
      <c r="C887">
        <v>10190.82</v>
      </c>
      <c r="D887">
        <v>1111.01</v>
      </c>
      <c r="E887">
        <v>1756.19</v>
      </c>
      <c r="F887">
        <v>5161</v>
      </c>
      <c r="G887">
        <v>7730.98</v>
      </c>
      <c r="H887">
        <v>5189.6499999999996</v>
      </c>
      <c r="I887">
        <v>10962.98</v>
      </c>
      <c r="J887">
        <v>1056.29</v>
      </c>
      <c r="K887">
        <v>10962.98</v>
      </c>
      <c r="L887">
        <v>10710.48</v>
      </c>
      <c r="M887">
        <v>3.363</v>
      </c>
      <c r="N887">
        <v>4.4960000000000004</v>
      </c>
      <c r="O887">
        <v>5.1559999999999997</v>
      </c>
      <c r="P887">
        <v>5.6470000000000002</v>
      </c>
      <c r="Q887">
        <v>117.74</v>
      </c>
      <c r="R887">
        <v>0.87939999999999996</v>
      </c>
      <c r="S887">
        <v>131.96</v>
      </c>
      <c r="T887">
        <v>1.4372</v>
      </c>
      <c r="U887">
        <v>0.53439999999999999</v>
      </c>
      <c r="V887">
        <v>0.44219999999999998</v>
      </c>
      <c r="W887">
        <v>1.6665000000000001</v>
      </c>
      <c r="X887">
        <v>8.6669</v>
      </c>
      <c r="Y887">
        <v>10.3179</v>
      </c>
      <c r="Z887">
        <v>48.905000000000001</v>
      </c>
      <c r="AA887">
        <v>3.7995000000000001</v>
      </c>
      <c r="AB887">
        <v>11.2125</v>
      </c>
      <c r="AC887">
        <v>9.1524999999999999</v>
      </c>
      <c r="AD887">
        <v>37.049999999999997</v>
      </c>
      <c r="AE887">
        <v>4.593</v>
      </c>
      <c r="AF887">
        <v>65.875</v>
      </c>
      <c r="AG887">
        <v>88.2</v>
      </c>
      <c r="AH887">
        <v>302.10000000000002</v>
      </c>
      <c r="AI887">
        <v>23.47</v>
      </c>
      <c r="AJ887">
        <v>461</v>
      </c>
      <c r="AK887">
        <v>197.75</v>
      </c>
      <c r="AL887">
        <v>5.55</v>
      </c>
      <c r="AM887">
        <v>272.5</v>
      </c>
    </row>
    <row r="888" spans="2:39" x14ac:dyDescent="0.25">
      <c r="B888" s="15">
        <v>37351</v>
      </c>
      <c r="C888">
        <v>10271.64</v>
      </c>
      <c r="D888">
        <v>1122.73</v>
      </c>
      <c r="E888">
        <v>1770.03</v>
      </c>
      <c r="F888">
        <v>5233.6000000000004</v>
      </c>
      <c r="G888">
        <v>7782.11</v>
      </c>
      <c r="H888">
        <v>5260.53</v>
      </c>
      <c r="I888">
        <v>11335.49</v>
      </c>
      <c r="J888">
        <v>1087.71</v>
      </c>
      <c r="K888">
        <v>11335.49</v>
      </c>
      <c r="L888">
        <v>10831.37</v>
      </c>
      <c r="M888">
        <v>3.472</v>
      </c>
      <c r="N888">
        <v>4.593</v>
      </c>
      <c r="O888">
        <v>5.2060000000000004</v>
      </c>
      <c r="P888">
        <v>5.6660000000000004</v>
      </c>
      <c r="Q888">
        <v>117.69</v>
      </c>
      <c r="R888">
        <v>0.87829999999999997</v>
      </c>
      <c r="S888">
        <v>131.58000000000001</v>
      </c>
      <c r="T888">
        <v>1.4320999999999999</v>
      </c>
      <c r="U888">
        <v>0.53059999999999996</v>
      </c>
      <c r="V888">
        <v>0.43740000000000001</v>
      </c>
      <c r="W888">
        <v>1.6671</v>
      </c>
      <c r="X888">
        <v>8.7119</v>
      </c>
      <c r="Y888">
        <v>10.2997</v>
      </c>
      <c r="Z888">
        <v>48.84</v>
      </c>
      <c r="AA888">
        <v>3.7995000000000001</v>
      </c>
      <c r="AB888">
        <v>11.055</v>
      </c>
      <c r="AC888">
        <v>9.0065000000000008</v>
      </c>
      <c r="AD888">
        <v>37.729999999999997</v>
      </c>
      <c r="AE888">
        <v>4.58</v>
      </c>
      <c r="AF888">
        <v>68.674999999999997</v>
      </c>
      <c r="AG888">
        <v>89.8</v>
      </c>
      <c r="AH888">
        <v>300.10000000000002</v>
      </c>
      <c r="AI888">
        <v>26.21</v>
      </c>
      <c r="AJ888">
        <v>465.5</v>
      </c>
      <c r="AK888">
        <v>200.5</v>
      </c>
      <c r="AL888">
        <v>5.7</v>
      </c>
      <c r="AM888">
        <v>277.25</v>
      </c>
    </row>
    <row r="889" spans="2:39" x14ac:dyDescent="0.25">
      <c r="B889" s="15">
        <v>37344</v>
      </c>
      <c r="C889">
        <v>10403.94</v>
      </c>
      <c r="D889">
        <v>1147.3900000000001</v>
      </c>
      <c r="E889">
        <v>1845.35</v>
      </c>
      <c r="F889">
        <v>5271.8</v>
      </c>
      <c r="G889">
        <v>7851.47</v>
      </c>
      <c r="H889">
        <v>5397.29</v>
      </c>
      <c r="I889">
        <v>11024.94</v>
      </c>
      <c r="J889">
        <v>1060.19</v>
      </c>
      <c r="K889">
        <v>11024.94</v>
      </c>
      <c r="L889">
        <v>11032.92</v>
      </c>
      <c r="M889">
        <v>3.7109999999999999</v>
      </c>
      <c r="N889">
        <v>4.8049999999999997</v>
      </c>
      <c r="O889">
        <v>5.3959999999999999</v>
      </c>
      <c r="P889">
        <v>5.7949999999999999</v>
      </c>
      <c r="Q889">
        <v>118.62</v>
      </c>
      <c r="R889">
        <v>0.87170000000000003</v>
      </c>
      <c r="S889">
        <v>132.72999999999999</v>
      </c>
      <c r="T889">
        <v>1.4258999999999999</v>
      </c>
      <c r="U889">
        <v>0.53280000000000005</v>
      </c>
      <c r="V889">
        <v>0.44040000000000001</v>
      </c>
      <c r="W889">
        <v>1.6813</v>
      </c>
      <c r="X889">
        <v>8.8426000000000009</v>
      </c>
      <c r="Y889">
        <v>10.358499999999999</v>
      </c>
      <c r="Z889">
        <v>48.814999999999998</v>
      </c>
      <c r="AA889">
        <v>3.8005</v>
      </c>
      <c r="AB889">
        <v>11.33</v>
      </c>
      <c r="AC889">
        <v>9.0350000000000001</v>
      </c>
      <c r="AD889">
        <v>38.159999999999997</v>
      </c>
      <c r="AE889">
        <v>4.6500000000000004</v>
      </c>
      <c r="AF889">
        <v>70.424999999999997</v>
      </c>
      <c r="AG889">
        <v>92.5</v>
      </c>
      <c r="AH889">
        <v>302.60000000000002</v>
      </c>
      <c r="AI889">
        <v>26.31</v>
      </c>
      <c r="AJ889">
        <v>476.25</v>
      </c>
      <c r="AK889">
        <v>202.5</v>
      </c>
      <c r="AL889">
        <v>5.93</v>
      </c>
      <c r="AM889">
        <v>285</v>
      </c>
    </row>
    <row r="890" spans="2:39" x14ac:dyDescent="0.25">
      <c r="B890" s="15">
        <v>37337</v>
      </c>
      <c r="C890">
        <v>10427.67</v>
      </c>
      <c r="D890">
        <v>1148.69</v>
      </c>
      <c r="E890">
        <v>1851.39</v>
      </c>
      <c r="F890">
        <v>5250.5</v>
      </c>
      <c r="G890">
        <v>7856.13</v>
      </c>
      <c r="H890">
        <v>5366.13</v>
      </c>
      <c r="I890">
        <v>11345.08</v>
      </c>
      <c r="J890">
        <v>1076.6300000000001</v>
      </c>
      <c r="K890">
        <v>11345.08</v>
      </c>
      <c r="L890">
        <v>10863.07</v>
      </c>
      <c r="M890">
        <v>3.7050000000000001</v>
      </c>
      <c r="N890">
        <v>4.8230000000000004</v>
      </c>
      <c r="O890">
        <v>5.4039999999999999</v>
      </c>
      <c r="P890">
        <v>5.8120000000000003</v>
      </c>
      <c r="Q890">
        <v>118.05</v>
      </c>
      <c r="R890">
        <v>0.87790000000000001</v>
      </c>
      <c r="S890">
        <v>132.88</v>
      </c>
      <c r="T890">
        <v>1.4258</v>
      </c>
      <c r="U890">
        <v>0.53059999999999996</v>
      </c>
      <c r="V890">
        <v>0.43809999999999999</v>
      </c>
      <c r="W890">
        <v>1.6667999999999998</v>
      </c>
      <c r="X890">
        <v>8.7744999999999997</v>
      </c>
      <c r="Y890">
        <v>10.266999999999999</v>
      </c>
      <c r="Z890">
        <v>48.77</v>
      </c>
      <c r="AA890">
        <v>3.8005</v>
      </c>
      <c r="AB890">
        <v>11.465</v>
      </c>
      <c r="AC890">
        <v>9.048</v>
      </c>
      <c r="AD890">
        <v>39.200000000000003</v>
      </c>
      <c r="AE890">
        <v>4.5309999999999997</v>
      </c>
      <c r="AF890">
        <v>69.775000000000006</v>
      </c>
      <c r="AG890">
        <v>93.3</v>
      </c>
      <c r="AH890">
        <v>297.60000000000002</v>
      </c>
      <c r="AI890">
        <v>25.35</v>
      </c>
      <c r="AJ890">
        <v>464.5</v>
      </c>
      <c r="AK890">
        <v>204.75</v>
      </c>
      <c r="AL890">
        <v>5.91</v>
      </c>
      <c r="AM890">
        <v>281.75</v>
      </c>
    </row>
    <row r="891" spans="2:39" x14ac:dyDescent="0.25">
      <c r="B891" s="15">
        <v>37330</v>
      </c>
      <c r="C891">
        <v>10607.23</v>
      </c>
      <c r="D891">
        <v>1166.1500000000001</v>
      </c>
      <c r="E891">
        <v>1868.3</v>
      </c>
      <c r="F891">
        <v>5292.7</v>
      </c>
      <c r="G891">
        <v>7871.68</v>
      </c>
      <c r="H891">
        <v>5401.11</v>
      </c>
      <c r="I891">
        <v>11648.01</v>
      </c>
      <c r="J891">
        <v>1097.24</v>
      </c>
      <c r="K891">
        <v>11648.01</v>
      </c>
      <c r="L891">
        <v>11210.25</v>
      </c>
      <c r="M891">
        <v>3.581</v>
      </c>
      <c r="N891">
        <v>4.7080000000000002</v>
      </c>
      <c r="O891">
        <v>5.327</v>
      </c>
      <c r="P891">
        <v>5.76</v>
      </c>
      <c r="Q891">
        <v>117.18</v>
      </c>
      <c r="R891">
        <v>0.88280000000000003</v>
      </c>
      <c r="S891">
        <v>129</v>
      </c>
      <c r="T891">
        <v>1.4248000000000001</v>
      </c>
      <c r="U891">
        <v>0.52629999999999999</v>
      </c>
      <c r="V891">
        <v>0.43759999999999999</v>
      </c>
      <c r="W891">
        <v>1.6537999999999999</v>
      </c>
      <c r="X891">
        <v>8.798</v>
      </c>
      <c r="Y891">
        <v>10.3361</v>
      </c>
      <c r="Z891">
        <v>48.725000000000001</v>
      </c>
      <c r="AA891">
        <v>3.8005</v>
      </c>
      <c r="AB891">
        <v>11.8675</v>
      </c>
      <c r="AC891">
        <v>9.0794999999999995</v>
      </c>
      <c r="AD891">
        <v>38.700000000000003</v>
      </c>
      <c r="AE891">
        <v>4.4820000000000002</v>
      </c>
      <c r="AF891">
        <v>72.349999999999994</v>
      </c>
      <c r="AG891">
        <v>91.95</v>
      </c>
      <c r="AH891">
        <v>290.10000000000002</v>
      </c>
      <c r="AI891">
        <v>24.51</v>
      </c>
      <c r="AJ891">
        <v>472.25</v>
      </c>
      <c r="AK891">
        <v>205.75</v>
      </c>
      <c r="AL891">
        <v>6.26</v>
      </c>
      <c r="AM891">
        <v>282.25</v>
      </c>
    </row>
    <row r="892" spans="2:39" x14ac:dyDescent="0.25">
      <c r="B892" s="15">
        <v>37323</v>
      </c>
      <c r="C892">
        <v>10572.49</v>
      </c>
      <c r="D892">
        <v>1164.31</v>
      </c>
      <c r="E892">
        <v>1929.67</v>
      </c>
      <c r="F892">
        <v>5285.7</v>
      </c>
      <c r="G892">
        <v>7910.26</v>
      </c>
      <c r="H892">
        <v>5359.55</v>
      </c>
      <c r="I892">
        <v>11885.79</v>
      </c>
      <c r="J892">
        <v>1108.1300000000001</v>
      </c>
      <c r="K892">
        <v>11885.79</v>
      </c>
      <c r="L892">
        <v>11233.23</v>
      </c>
      <c r="M892">
        <v>3.5590000000000002</v>
      </c>
      <c r="N892">
        <v>4.7</v>
      </c>
      <c r="O892">
        <v>5.3250000000000002</v>
      </c>
      <c r="P892">
        <v>5.7169999999999996</v>
      </c>
      <c r="Q892">
        <v>117.99</v>
      </c>
      <c r="R892">
        <v>0.87490000000000001</v>
      </c>
      <c r="S892">
        <v>128.65</v>
      </c>
      <c r="T892">
        <v>1.423</v>
      </c>
      <c r="U892">
        <v>0.52310000000000001</v>
      </c>
      <c r="V892">
        <v>0.43080000000000002</v>
      </c>
      <c r="W892">
        <v>1.6732</v>
      </c>
      <c r="X892">
        <v>8.8158999999999992</v>
      </c>
      <c r="Y892">
        <v>10.3809</v>
      </c>
      <c r="Z892">
        <v>48.725000000000001</v>
      </c>
      <c r="AA892">
        <v>3.7995000000000001</v>
      </c>
      <c r="AB892">
        <v>11.67</v>
      </c>
      <c r="AC892">
        <v>9.0742999999999991</v>
      </c>
      <c r="AD892">
        <v>37.83</v>
      </c>
      <c r="AE892">
        <v>4.492</v>
      </c>
      <c r="AF892">
        <v>75.875</v>
      </c>
      <c r="AG892">
        <v>90.95</v>
      </c>
      <c r="AH892">
        <v>290.3</v>
      </c>
      <c r="AI892">
        <v>23.84</v>
      </c>
      <c r="AJ892">
        <v>458</v>
      </c>
      <c r="AK892">
        <v>202</v>
      </c>
      <c r="AL892">
        <v>6.18</v>
      </c>
      <c r="AM892">
        <v>271</v>
      </c>
    </row>
    <row r="893" spans="2:39" x14ac:dyDescent="0.25">
      <c r="B893" s="15">
        <v>37316</v>
      </c>
      <c r="C893">
        <v>10368.86</v>
      </c>
      <c r="D893">
        <v>1131.78</v>
      </c>
      <c r="E893">
        <v>1802.74</v>
      </c>
      <c r="F893">
        <v>5169</v>
      </c>
      <c r="G893">
        <v>7710.8</v>
      </c>
      <c r="H893">
        <v>5097.41</v>
      </c>
      <c r="I893">
        <v>10812</v>
      </c>
      <c r="J893">
        <v>1030.17</v>
      </c>
      <c r="K893">
        <v>10812</v>
      </c>
      <c r="L893">
        <v>10425.31</v>
      </c>
      <c r="M893">
        <v>3.1840000000000002</v>
      </c>
      <c r="N893">
        <v>4.3129999999999997</v>
      </c>
      <c r="O893">
        <v>4.9809999999999999</v>
      </c>
      <c r="P893">
        <v>5.5039999999999996</v>
      </c>
      <c r="Q893">
        <v>119.4</v>
      </c>
      <c r="R893">
        <v>0.86550000000000005</v>
      </c>
      <c r="S893">
        <v>133.46</v>
      </c>
      <c r="T893">
        <v>1.4177</v>
      </c>
      <c r="U893">
        <v>0.51929999999999998</v>
      </c>
      <c r="V893">
        <v>0.4239</v>
      </c>
      <c r="W893">
        <v>1.7</v>
      </c>
      <c r="X893">
        <v>8.8902000000000001</v>
      </c>
      <c r="Y893">
        <v>10.5</v>
      </c>
      <c r="Z893">
        <v>48.725000000000001</v>
      </c>
      <c r="AA893">
        <v>3.7995000000000001</v>
      </c>
      <c r="AB893">
        <v>11.275</v>
      </c>
      <c r="AC893">
        <v>9.0863999999999994</v>
      </c>
      <c r="AD893">
        <v>34.549999999999997</v>
      </c>
      <c r="AE893">
        <v>4.5490000000000004</v>
      </c>
      <c r="AF893">
        <v>74.674999999999997</v>
      </c>
      <c r="AG893">
        <v>92.05</v>
      </c>
      <c r="AH893">
        <v>298.39999999999998</v>
      </c>
      <c r="AI893">
        <v>22.4</v>
      </c>
      <c r="AJ893">
        <v>446.5</v>
      </c>
      <c r="AK893">
        <v>200.5</v>
      </c>
      <c r="AL893">
        <v>5.97</v>
      </c>
      <c r="AM893">
        <v>270</v>
      </c>
    </row>
    <row r="894" spans="2:39" x14ac:dyDescent="0.25">
      <c r="B894" s="15">
        <v>37309</v>
      </c>
      <c r="C894">
        <v>9968.15</v>
      </c>
      <c r="D894">
        <v>1089.8399999999999</v>
      </c>
      <c r="E894">
        <v>1724.54</v>
      </c>
      <c r="F894">
        <v>5050.8</v>
      </c>
      <c r="G894">
        <v>7426.64</v>
      </c>
      <c r="H894">
        <v>4745.58</v>
      </c>
      <c r="I894">
        <v>10356.780000000001</v>
      </c>
      <c r="J894">
        <v>989.19</v>
      </c>
      <c r="K894">
        <v>10356.780000000001</v>
      </c>
      <c r="L894">
        <v>10664.94</v>
      </c>
      <c r="M894">
        <v>2.9449999999999998</v>
      </c>
      <c r="N894">
        <v>4.141</v>
      </c>
      <c r="O894">
        <v>4.8309999999999995</v>
      </c>
      <c r="P894">
        <v>5.3440000000000003</v>
      </c>
      <c r="Q894">
        <v>118.48</v>
      </c>
      <c r="R894">
        <v>0.87549999999999994</v>
      </c>
      <c r="S894">
        <v>134.15</v>
      </c>
      <c r="T894">
        <v>1.4327000000000001</v>
      </c>
      <c r="U894">
        <v>0.51280000000000003</v>
      </c>
      <c r="V894">
        <v>0.41810000000000003</v>
      </c>
      <c r="W894">
        <v>1.6903999999999999</v>
      </c>
      <c r="X894">
        <v>8.8809000000000005</v>
      </c>
      <c r="Y894">
        <v>10.458299999999999</v>
      </c>
      <c r="Z894">
        <v>48.755000000000003</v>
      </c>
      <c r="AA894">
        <v>3.7995000000000001</v>
      </c>
      <c r="AB894">
        <v>11.3965</v>
      </c>
      <c r="AC894">
        <v>9.0950000000000006</v>
      </c>
      <c r="AD894">
        <v>33.53</v>
      </c>
      <c r="AE894">
        <v>4.3979999999999997</v>
      </c>
      <c r="AF894">
        <v>72.125</v>
      </c>
      <c r="AG894">
        <v>92.95</v>
      </c>
      <c r="AH894">
        <v>293.2</v>
      </c>
      <c r="AI894">
        <v>21.07</v>
      </c>
      <c r="AJ894">
        <v>441.25</v>
      </c>
      <c r="AK894">
        <v>205.25</v>
      </c>
      <c r="AL894">
        <v>6.31</v>
      </c>
      <c r="AM894">
        <v>280.25</v>
      </c>
    </row>
    <row r="895" spans="2:39" x14ac:dyDescent="0.25">
      <c r="B895" s="15">
        <v>37302</v>
      </c>
      <c r="C895">
        <v>9903.0400000000009</v>
      </c>
      <c r="D895">
        <v>1104.18</v>
      </c>
      <c r="E895">
        <v>1805.2</v>
      </c>
      <c r="F895">
        <v>5182.5</v>
      </c>
      <c r="G895">
        <v>7515.3</v>
      </c>
      <c r="H895">
        <v>4862.6000000000004</v>
      </c>
      <c r="I895">
        <v>10048.1</v>
      </c>
      <c r="J895">
        <v>982.5</v>
      </c>
      <c r="K895">
        <v>10048.1</v>
      </c>
      <c r="L895">
        <v>10961.88</v>
      </c>
      <c r="M895">
        <v>2.944</v>
      </c>
      <c r="N895">
        <v>4.18</v>
      </c>
      <c r="O895">
        <v>4.875</v>
      </c>
      <c r="P895">
        <v>5.3659999999999997</v>
      </c>
      <c r="Q895">
        <v>118.55</v>
      </c>
      <c r="R895">
        <v>0.87339999999999995</v>
      </c>
      <c r="S895">
        <v>132.61000000000001</v>
      </c>
      <c r="T895">
        <v>1.4319999999999999</v>
      </c>
      <c r="U895">
        <v>0.51749999999999996</v>
      </c>
      <c r="V895">
        <v>0.4229</v>
      </c>
      <c r="W895">
        <v>1.6962999999999999</v>
      </c>
      <c r="X895">
        <v>8.9067000000000007</v>
      </c>
      <c r="Y895">
        <v>10.511200000000001</v>
      </c>
      <c r="Z895">
        <v>48.674999999999997</v>
      </c>
      <c r="AA895">
        <v>3.8005</v>
      </c>
      <c r="AB895">
        <v>11.414999999999999</v>
      </c>
      <c r="AC895">
        <v>9.0594999999999999</v>
      </c>
      <c r="AD895">
        <v>35.57</v>
      </c>
      <c r="AE895">
        <v>4.5380000000000003</v>
      </c>
      <c r="AF895">
        <v>73.7</v>
      </c>
      <c r="AG895">
        <v>89.9</v>
      </c>
      <c r="AH895">
        <v>298.39999999999998</v>
      </c>
      <c r="AI895">
        <v>21.5</v>
      </c>
      <c r="AJ895">
        <v>437.25</v>
      </c>
      <c r="AK895">
        <v>205</v>
      </c>
      <c r="AL895">
        <v>6.25</v>
      </c>
      <c r="AM895">
        <v>275.25</v>
      </c>
    </row>
    <row r="896" spans="2:39" x14ac:dyDescent="0.25">
      <c r="B896" s="15">
        <v>37295</v>
      </c>
      <c r="C896">
        <v>9744.24</v>
      </c>
      <c r="D896">
        <v>1096.22</v>
      </c>
      <c r="E896">
        <v>1818.88</v>
      </c>
      <c r="F896">
        <v>5128.1000000000004</v>
      </c>
      <c r="G896">
        <v>7535.36</v>
      </c>
      <c r="H896">
        <v>4835.95</v>
      </c>
      <c r="I896">
        <v>9686.06</v>
      </c>
      <c r="J896">
        <v>949.97</v>
      </c>
      <c r="K896">
        <v>9686.06</v>
      </c>
      <c r="L896">
        <v>10518.99</v>
      </c>
      <c r="M896">
        <v>2.9050000000000002</v>
      </c>
      <c r="N896">
        <v>4.17</v>
      </c>
      <c r="O896">
        <v>4.8789999999999996</v>
      </c>
      <c r="P896">
        <v>5.375</v>
      </c>
      <c r="Q896">
        <v>118.98</v>
      </c>
      <c r="R896">
        <v>0.87219999999999998</v>
      </c>
      <c r="S896">
        <v>134.71</v>
      </c>
      <c r="T896">
        <v>1.415</v>
      </c>
      <c r="U896">
        <v>0.51119999999999999</v>
      </c>
      <c r="V896">
        <v>0.41799999999999998</v>
      </c>
      <c r="W896">
        <v>1.6913</v>
      </c>
      <c r="X896">
        <v>8.9779999999999998</v>
      </c>
      <c r="Y896">
        <v>10.593400000000001</v>
      </c>
      <c r="Z896">
        <v>48.704999999999998</v>
      </c>
      <c r="AA896">
        <v>3.8005</v>
      </c>
      <c r="AB896">
        <v>11.404999999999999</v>
      </c>
      <c r="AC896">
        <v>9.0719999999999992</v>
      </c>
      <c r="AD896">
        <v>38.26</v>
      </c>
      <c r="AE896">
        <v>4.4550000000000001</v>
      </c>
      <c r="AF896">
        <v>74.025000000000006</v>
      </c>
      <c r="AG896">
        <v>87.9</v>
      </c>
      <c r="AH896">
        <v>303.5</v>
      </c>
      <c r="AI896">
        <v>20.260000000000002</v>
      </c>
      <c r="AJ896">
        <v>429</v>
      </c>
      <c r="AK896">
        <v>204.75</v>
      </c>
      <c r="AL896">
        <v>6.18</v>
      </c>
      <c r="AM896">
        <v>281.75</v>
      </c>
    </row>
    <row r="897" spans="2:39" x14ac:dyDescent="0.25">
      <c r="B897" s="15">
        <v>37288</v>
      </c>
      <c r="C897">
        <v>9907.26</v>
      </c>
      <c r="D897">
        <v>1122.19</v>
      </c>
      <c r="E897">
        <v>1911.24</v>
      </c>
      <c r="F897">
        <v>5189.7</v>
      </c>
      <c r="G897">
        <v>7690.51</v>
      </c>
      <c r="H897">
        <v>5097.0600000000004</v>
      </c>
      <c r="I897">
        <v>9791.43</v>
      </c>
      <c r="J897">
        <v>956.26</v>
      </c>
      <c r="K897">
        <v>9791.43</v>
      </c>
      <c r="L897">
        <v>10691.25</v>
      </c>
      <c r="M897">
        <v>3.069</v>
      </c>
      <c r="N897">
        <v>4.2969999999999997</v>
      </c>
      <c r="O897">
        <v>4.9850000000000003</v>
      </c>
      <c r="P897">
        <v>5.3929999999999998</v>
      </c>
      <c r="Q897">
        <v>119.69</v>
      </c>
      <c r="R897">
        <v>0.86180000000000001</v>
      </c>
      <c r="S897">
        <v>133.07</v>
      </c>
      <c r="T897">
        <v>1.4161999999999999</v>
      </c>
      <c r="U897">
        <v>0.50960000000000005</v>
      </c>
      <c r="V897">
        <v>0.41749999999999998</v>
      </c>
      <c r="W897">
        <v>1.7136</v>
      </c>
      <c r="X897">
        <v>9.0980000000000008</v>
      </c>
      <c r="Y897">
        <v>10.6706</v>
      </c>
      <c r="Z897">
        <v>48.524999999999999</v>
      </c>
      <c r="AA897">
        <v>3.8005</v>
      </c>
      <c r="AB897">
        <v>11.645</v>
      </c>
      <c r="AC897">
        <v>9.1594999999999995</v>
      </c>
      <c r="AD897">
        <v>37.450000000000003</v>
      </c>
      <c r="AE897">
        <v>4.3129999999999997</v>
      </c>
      <c r="AF897">
        <v>73.125</v>
      </c>
      <c r="AG897">
        <v>87.95</v>
      </c>
      <c r="AH897">
        <v>286</v>
      </c>
      <c r="AI897">
        <v>20.38</v>
      </c>
      <c r="AJ897">
        <v>426.75</v>
      </c>
      <c r="AK897">
        <v>204.5</v>
      </c>
      <c r="AL897">
        <v>6.35</v>
      </c>
      <c r="AM897">
        <v>287</v>
      </c>
    </row>
    <row r="898" spans="2:39" x14ac:dyDescent="0.25">
      <c r="B898" s="15">
        <v>37281</v>
      </c>
      <c r="C898">
        <v>9840.08</v>
      </c>
      <c r="D898">
        <v>1133.28</v>
      </c>
      <c r="E898">
        <v>1937.7</v>
      </c>
      <c r="F898">
        <v>5193</v>
      </c>
      <c r="G898">
        <v>7659.29</v>
      </c>
      <c r="H898">
        <v>5156.63</v>
      </c>
      <c r="I898">
        <v>10144.14</v>
      </c>
      <c r="J898">
        <v>985.84</v>
      </c>
      <c r="K898">
        <v>10144.14</v>
      </c>
      <c r="L898">
        <v>10772.96</v>
      </c>
      <c r="M898">
        <v>3.1829999999999998</v>
      </c>
      <c r="N898">
        <v>4.4059999999999997</v>
      </c>
      <c r="O898">
        <v>5.0709999999999997</v>
      </c>
      <c r="P898">
        <v>5.4669999999999996</v>
      </c>
      <c r="Q898">
        <v>119.85</v>
      </c>
      <c r="R898">
        <v>0.86499999999999999</v>
      </c>
      <c r="S898">
        <v>134.47</v>
      </c>
      <c r="T898">
        <v>1.4081999999999999</v>
      </c>
      <c r="U898">
        <v>0.51680000000000004</v>
      </c>
      <c r="V898">
        <v>0.42480000000000001</v>
      </c>
      <c r="W898">
        <v>1.7042999999999999</v>
      </c>
      <c r="X898">
        <v>9.0595999999999997</v>
      </c>
      <c r="Y898">
        <v>10.672800000000001</v>
      </c>
      <c r="Z898">
        <v>48.354999999999997</v>
      </c>
      <c r="AA898">
        <v>3.7995000000000001</v>
      </c>
      <c r="AB898">
        <v>11.375</v>
      </c>
      <c r="AC898">
        <v>9.1447000000000003</v>
      </c>
      <c r="AD898">
        <v>36.68</v>
      </c>
      <c r="AE898">
        <v>4.3049999999999997</v>
      </c>
      <c r="AF898">
        <v>72.424999999999997</v>
      </c>
      <c r="AG898">
        <v>88</v>
      </c>
      <c r="AH898">
        <v>279.10000000000002</v>
      </c>
      <c r="AI898">
        <v>19.989999999999998</v>
      </c>
      <c r="AJ898">
        <v>430.75</v>
      </c>
      <c r="AK898">
        <v>209</v>
      </c>
      <c r="AL898">
        <v>7.13</v>
      </c>
      <c r="AM898">
        <v>299</v>
      </c>
    </row>
    <row r="899" spans="2:39" x14ac:dyDescent="0.25">
      <c r="B899" s="15">
        <v>37274</v>
      </c>
      <c r="C899">
        <v>9771.85</v>
      </c>
      <c r="D899">
        <v>1127.58</v>
      </c>
      <c r="E899">
        <v>1930.34</v>
      </c>
      <c r="F899">
        <v>5126.8</v>
      </c>
      <c r="G899">
        <v>7604.79</v>
      </c>
      <c r="H899">
        <v>5122.2299999999996</v>
      </c>
      <c r="I899">
        <v>10293.32</v>
      </c>
      <c r="J899">
        <v>1007.64</v>
      </c>
      <c r="K899">
        <v>10293.32</v>
      </c>
      <c r="L899">
        <v>10972.96</v>
      </c>
      <c r="M899">
        <v>2.9359999999999999</v>
      </c>
      <c r="N899">
        <v>4.1630000000000003</v>
      </c>
      <c r="O899">
        <v>4.8940000000000001</v>
      </c>
      <c r="P899">
        <v>5.3579999999999997</v>
      </c>
      <c r="Q899">
        <v>117.64</v>
      </c>
      <c r="R899">
        <v>0.88480000000000003</v>
      </c>
      <c r="S899">
        <v>132.57</v>
      </c>
      <c r="T899">
        <v>1.4382999999999999</v>
      </c>
      <c r="U899">
        <v>0.51449999999999996</v>
      </c>
      <c r="V899">
        <v>0.42349999999999999</v>
      </c>
      <c r="W899">
        <v>1.6604000000000001</v>
      </c>
      <c r="X899">
        <v>8.9481999999999999</v>
      </c>
      <c r="Y899">
        <v>10.443300000000001</v>
      </c>
      <c r="Z899">
        <v>48.244999999999997</v>
      </c>
      <c r="AA899">
        <v>3.8005</v>
      </c>
      <c r="AB899">
        <v>11.425000000000001</v>
      </c>
      <c r="AC899">
        <v>9.1225000000000005</v>
      </c>
      <c r="AD899">
        <v>37.33</v>
      </c>
      <c r="AE899">
        <v>4.3449999999999998</v>
      </c>
      <c r="AF899">
        <v>71.55</v>
      </c>
      <c r="AG899">
        <v>87.05</v>
      </c>
      <c r="AH899">
        <v>283.39999999999998</v>
      </c>
      <c r="AI899">
        <v>18</v>
      </c>
      <c r="AJ899">
        <v>445.5</v>
      </c>
      <c r="AK899">
        <v>211.75</v>
      </c>
      <c r="AL899">
        <v>7.3</v>
      </c>
      <c r="AM899">
        <v>298</v>
      </c>
    </row>
    <row r="900" spans="2:39" x14ac:dyDescent="0.25">
      <c r="B900" s="15">
        <v>37267</v>
      </c>
      <c r="C900">
        <v>9987.5300000000007</v>
      </c>
      <c r="D900">
        <v>1145.5999999999999</v>
      </c>
      <c r="E900">
        <v>2022.46</v>
      </c>
      <c r="F900">
        <v>5198.6000000000004</v>
      </c>
      <c r="G900">
        <v>7701.93</v>
      </c>
      <c r="H900">
        <v>5209.97</v>
      </c>
      <c r="I900">
        <v>10441.59</v>
      </c>
      <c r="J900">
        <v>999.94</v>
      </c>
      <c r="K900">
        <v>10441.59</v>
      </c>
      <c r="L900">
        <v>11166.46</v>
      </c>
      <c r="M900">
        <v>2.7269999999999999</v>
      </c>
      <c r="N900">
        <v>4.0869999999999997</v>
      </c>
      <c r="O900">
        <v>4.8659999999999997</v>
      </c>
      <c r="P900">
        <v>5.3710000000000004</v>
      </c>
      <c r="Q900">
        <v>116.64</v>
      </c>
      <c r="R900">
        <v>0.89239999999999997</v>
      </c>
      <c r="S900">
        <v>132.22</v>
      </c>
      <c r="T900">
        <v>1.4485999999999999</v>
      </c>
      <c r="U900">
        <v>0.5202</v>
      </c>
      <c r="V900">
        <v>0.42330000000000001</v>
      </c>
      <c r="W900">
        <v>1.6518000000000002</v>
      </c>
      <c r="X900">
        <v>8.9101999999999997</v>
      </c>
      <c r="Y900">
        <v>10.2775</v>
      </c>
      <c r="Z900">
        <v>48.414999999999999</v>
      </c>
      <c r="AA900">
        <v>3.7995000000000001</v>
      </c>
      <c r="AB900">
        <v>11.33</v>
      </c>
      <c r="AC900">
        <v>9.202</v>
      </c>
      <c r="AD900">
        <v>37.04</v>
      </c>
      <c r="AE900">
        <v>4.6980000000000004</v>
      </c>
      <c r="AF900">
        <v>69.875</v>
      </c>
      <c r="AG900">
        <v>90.3</v>
      </c>
      <c r="AH900">
        <v>287.7</v>
      </c>
      <c r="AI900">
        <v>19.68</v>
      </c>
      <c r="AJ900">
        <v>445</v>
      </c>
      <c r="AK900">
        <v>212.75</v>
      </c>
      <c r="AL900">
        <v>7.76</v>
      </c>
      <c r="AM900">
        <v>308.25</v>
      </c>
    </row>
    <row r="901" spans="2:39" x14ac:dyDescent="0.25">
      <c r="B901" s="15">
        <v>37260</v>
      </c>
      <c r="C901">
        <v>10259.74</v>
      </c>
      <c r="D901">
        <v>1172.51</v>
      </c>
      <c r="E901">
        <v>2059.38</v>
      </c>
      <c r="F901">
        <v>5323.8</v>
      </c>
      <c r="G901">
        <v>7833.24</v>
      </c>
      <c r="H901">
        <v>5318.73</v>
      </c>
      <c r="I901">
        <v>10871.49</v>
      </c>
      <c r="J901">
        <v>1053.96</v>
      </c>
      <c r="K901">
        <v>10871.49</v>
      </c>
      <c r="L901">
        <v>11702.15</v>
      </c>
      <c r="M901">
        <v>3.1549999999999998</v>
      </c>
      <c r="N901">
        <v>4.4290000000000003</v>
      </c>
      <c r="O901">
        <v>5.1280000000000001</v>
      </c>
      <c r="P901">
        <v>5.548</v>
      </c>
      <c r="Q901">
        <v>116.33</v>
      </c>
      <c r="R901">
        <v>0.89490000000000003</v>
      </c>
      <c r="S901">
        <v>131.04</v>
      </c>
      <c r="T901">
        <v>1.4473</v>
      </c>
      <c r="U901">
        <v>0.52070000000000005</v>
      </c>
      <c r="V901">
        <v>0.42980000000000002</v>
      </c>
      <c r="W901">
        <v>1.6532</v>
      </c>
      <c r="X901">
        <v>8.9255999999999993</v>
      </c>
      <c r="Y901">
        <v>10.311500000000001</v>
      </c>
      <c r="Z901">
        <v>48.265000000000001</v>
      </c>
      <c r="AA901">
        <v>3.7995000000000001</v>
      </c>
      <c r="AB901">
        <v>12.148300000000001</v>
      </c>
      <c r="AC901">
        <v>9.1664999999999992</v>
      </c>
      <c r="AD901">
        <v>36.619999999999997</v>
      </c>
      <c r="AE901">
        <v>4.6500000000000004</v>
      </c>
      <c r="AF901">
        <v>70.075000000000003</v>
      </c>
      <c r="AG901">
        <v>94.25</v>
      </c>
      <c r="AH901">
        <v>279.2</v>
      </c>
      <c r="AI901">
        <v>21.62</v>
      </c>
      <c r="AJ901">
        <v>424</v>
      </c>
      <c r="AK901">
        <v>210.5</v>
      </c>
      <c r="AL901">
        <v>7.64</v>
      </c>
      <c r="AM901">
        <v>307</v>
      </c>
    </row>
    <row r="902" spans="2:39" x14ac:dyDescent="0.25">
      <c r="B902" s="15">
        <v>37253</v>
      </c>
      <c r="C902">
        <v>10136.99</v>
      </c>
      <c r="D902">
        <v>1161.02</v>
      </c>
      <c r="E902">
        <v>1987.26</v>
      </c>
      <c r="F902">
        <v>5242.3999999999996</v>
      </c>
      <c r="G902">
        <v>7674.97</v>
      </c>
      <c r="H902">
        <v>5160.1000000000004</v>
      </c>
      <c r="I902">
        <v>10542.62</v>
      </c>
      <c r="J902">
        <v>1032.1400000000001</v>
      </c>
      <c r="K902">
        <v>10542.62</v>
      </c>
      <c r="L902">
        <v>11431.59</v>
      </c>
      <c r="M902">
        <v>3.157</v>
      </c>
      <c r="N902">
        <v>4.4219999999999997</v>
      </c>
      <c r="O902">
        <v>5.1130000000000004</v>
      </c>
      <c r="P902">
        <v>5.5350000000000001</v>
      </c>
      <c r="Q902">
        <v>117.25</v>
      </c>
      <c r="R902">
        <v>0.88549999999999995</v>
      </c>
      <c r="S902">
        <v>131.12</v>
      </c>
      <c r="T902">
        <v>1.4513</v>
      </c>
      <c r="U902">
        <v>0.51060000000000005</v>
      </c>
      <c r="V902">
        <v>0.41549999999999998</v>
      </c>
      <c r="W902">
        <v>1.6726999999999999</v>
      </c>
      <c r="X902">
        <v>9.0298999999999996</v>
      </c>
      <c r="Y902">
        <v>10.525</v>
      </c>
      <c r="Z902">
        <v>48.265000000000001</v>
      </c>
      <c r="AA902">
        <v>3.7995000000000001</v>
      </c>
      <c r="AB902">
        <v>11.975</v>
      </c>
      <c r="AC902">
        <v>9.18</v>
      </c>
      <c r="AD902">
        <v>35.590000000000003</v>
      </c>
      <c r="AE902">
        <v>4.4980000000000002</v>
      </c>
      <c r="AF902">
        <v>67.3</v>
      </c>
      <c r="AG902">
        <v>89.1</v>
      </c>
      <c r="AH902">
        <v>276.8</v>
      </c>
      <c r="AI902">
        <v>20.41</v>
      </c>
      <c r="AJ902">
        <v>424.25</v>
      </c>
      <c r="AK902">
        <v>209.75</v>
      </c>
      <c r="AL902">
        <v>7.39</v>
      </c>
      <c r="AM902">
        <v>290.25</v>
      </c>
    </row>
    <row r="903" spans="2:39" x14ac:dyDescent="0.25">
      <c r="B903" s="15">
        <v>37246</v>
      </c>
      <c r="C903">
        <v>10035.34</v>
      </c>
      <c r="D903">
        <v>1144.8900000000001</v>
      </c>
      <c r="E903">
        <v>1945.83</v>
      </c>
      <c r="F903">
        <v>5159.2</v>
      </c>
      <c r="G903">
        <v>7528.3</v>
      </c>
      <c r="H903">
        <v>5019.01</v>
      </c>
      <c r="I903">
        <v>10335.450000000001</v>
      </c>
      <c r="J903">
        <v>1007.52</v>
      </c>
      <c r="K903">
        <v>10335.450000000001</v>
      </c>
      <c r="L903">
        <v>11158.1</v>
      </c>
      <c r="M903">
        <v>3.129</v>
      </c>
      <c r="N903">
        <v>4.4189999999999996</v>
      </c>
      <c r="O903">
        <v>5.0839999999999996</v>
      </c>
      <c r="P903">
        <v>5.4420000000000002</v>
      </c>
      <c r="Q903">
        <v>116.98</v>
      </c>
      <c r="R903">
        <v>0.88919999999999999</v>
      </c>
      <c r="S903">
        <v>129.59</v>
      </c>
      <c r="T903">
        <v>1.4411</v>
      </c>
      <c r="U903">
        <v>0.50900000000000001</v>
      </c>
      <c r="V903">
        <v>0.41620000000000001</v>
      </c>
      <c r="W903">
        <v>1.6518000000000002</v>
      </c>
      <c r="X903">
        <v>8.9733000000000001</v>
      </c>
      <c r="Y903">
        <v>10.6556</v>
      </c>
      <c r="Z903">
        <v>47.82</v>
      </c>
      <c r="AA903">
        <v>3.8005</v>
      </c>
      <c r="AB903">
        <v>12.074999999999999</v>
      </c>
      <c r="AC903">
        <v>9.1300000000000008</v>
      </c>
      <c r="AD903">
        <v>36.229999999999997</v>
      </c>
      <c r="AE903">
        <v>4.4649999999999999</v>
      </c>
      <c r="AF903">
        <v>65.8</v>
      </c>
      <c r="AG903">
        <v>93.5</v>
      </c>
      <c r="AH903">
        <v>278</v>
      </c>
      <c r="AI903">
        <v>19.62</v>
      </c>
      <c r="AJ903">
        <v>435.5</v>
      </c>
      <c r="AK903">
        <v>211.5</v>
      </c>
      <c r="AL903">
        <v>7.12</v>
      </c>
      <c r="AM903">
        <v>288.75</v>
      </c>
    </row>
    <row r="904" spans="2:39" x14ac:dyDescent="0.25">
      <c r="B904" s="15">
        <v>37239</v>
      </c>
      <c r="C904">
        <v>9811.15</v>
      </c>
      <c r="D904">
        <v>1123.0899999999999</v>
      </c>
      <c r="E904">
        <v>1953.17</v>
      </c>
      <c r="F904">
        <v>5061</v>
      </c>
      <c r="G904">
        <v>7425.68</v>
      </c>
      <c r="H904">
        <v>4909.42</v>
      </c>
      <c r="I904">
        <v>10511.65</v>
      </c>
      <c r="J904">
        <v>1006.76</v>
      </c>
      <c r="K904">
        <v>10511.65</v>
      </c>
      <c r="L904">
        <v>11466.11</v>
      </c>
      <c r="M904">
        <v>3.153</v>
      </c>
      <c r="N904">
        <v>4.4889999999999999</v>
      </c>
      <c r="O904">
        <v>5.1879999999999997</v>
      </c>
      <c r="P904">
        <v>5.585</v>
      </c>
      <c r="Q904">
        <v>114.93</v>
      </c>
      <c r="R904">
        <v>0.90390000000000004</v>
      </c>
      <c r="S904">
        <v>127.3</v>
      </c>
      <c r="T904">
        <v>1.4542999999999999</v>
      </c>
      <c r="U904">
        <v>0.51990000000000003</v>
      </c>
      <c r="V904">
        <v>0.41789999999999999</v>
      </c>
      <c r="W904">
        <v>1.6291</v>
      </c>
      <c r="X904">
        <v>8.8858999999999995</v>
      </c>
      <c r="Y904">
        <v>10.5412</v>
      </c>
      <c r="Z904">
        <v>47.854999999999997</v>
      </c>
      <c r="AA904">
        <v>3.8005</v>
      </c>
      <c r="AB904">
        <v>12.205</v>
      </c>
      <c r="AC904">
        <v>9.1069999999999993</v>
      </c>
      <c r="AD904">
        <v>37.299999999999997</v>
      </c>
      <c r="AE904">
        <v>4.3570000000000002</v>
      </c>
      <c r="AF904">
        <v>63.524999999999999</v>
      </c>
      <c r="AG904">
        <v>90.1</v>
      </c>
      <c r="AH904">
        <v>278</v>
      </c>
      <c r="AI904">
        <v>19.23</v>
      </c>
      <c r="AJ904">
        <v>436.25</v>
      </c>
      <c r="AK904">
        <v>207.5</v>
      </c>
      <c r="AL904">
        <v>7.41</v>
      </c>
      <c r="AM904">
        <v>275</v>
      </c>
    </row>
    <row r="905" spans="2:39" x14ac:dyDescent="0.25">
      <c r="B905" s="15">
        <v>37232</v>
      </c>
      <c r="C905">
        <v>10049.459999999999</v>
      </c>
      <c r="D905">
        <v>1158.31</v>
      </c>
      <c r="E905">
        <v>2021.26</v>
      </c>
      <c r="F905">
        <v>5264.7</v>
      </c>
      <c r="G905">
        <v>7616.8</v>
      </c>
      <c r="H905">
        <v>5199.03</v>
      </c>
      <c r="I905">
        <v>10796.89</v>
      </c>
      <c r="J905">
        <v>1045.69</v>
      </c>
      <c r="K905">
        <v>10796.89</v>
      </c>
      <c r="L905">
        <v>11832.18</v>
      </c>
      <c r="M905">
        <v>3.2010000000000001</v>
      </c>
      <c r="N905">
        <v>4.4820000000000002</v>
      </c>
      <c r="O905">
        <v>5.1669999999999998</v>
      </c>
      <c r="P905">
        <v>5.5839999999999996</v>
      </c>
      <c r="Q905">
        <v>116.07</v>
      </c>
      <c r="R905">
        <v>0.89019999999999999</v>
      </c>
      <c r="S905">
        <v>125.53</v>
      </c>
      <c r="T905">
        <v>1.4338</v>
      </c>
      <c r="U905">
        <v>0.51439999999999997</v>
      </c>
      <c r="V905">
        <v>0.41460000000000002</v>
      </c>
      <c r="W905">
        <v>1.6579000000000002</v>
      </c>
      <c r="X905">
        <v>8.9748000000000001</v>
      </c>
      <c r="Y905">
        <v>10.488799999999999</v>
      </c>
      <c r="Z905">
        <v>47.81</v>
      </c>
      <c r="AA905">
        <v>3.8</v>
      </c>
      <c r="AB905">
        <v>10.875</v>
      </c>
      <c r="AC905">
        <v>9.1935000000000002</v>
      </c>
      <c r="AD905">
        <v>37.340000000000003</v>
      </c>
      <c r="AE905">
        <v>4.25</v>
      </c>
      <c r="AF905">
        <v>65.95</v>
      </c>
      <c r="AG905">
        <v>90.1</v>
      </c>
      <c r="AH905">
        <v>273.89999999999998</v>
      </c>
      <c r="AI905">
        <v>19.04</v>
      </c>
      <c r="AJ905">
        <v>445.25</v>
      </c>
      <c r="AK905">
        <v>208.25</v>
      </c>
      <c r="AL905">
        <v>7.75</v>
      </c>
      <c r="AM905">
        <v>275.5</v>
      </c>
    </row>
    <row r="906" spans="2:39" x14ac:dyDescent="0.25">
      <c r="B906" s="15">
        <v>37225</v>
      </c>
      <c r="C906">
        <v>9851.56</v>
      </c>
      <c r="D906">
        <v>1139.45</v>
      </c>
      <c r="E906">
        <v>1930.58</v>
      </c>
      <c r="F906">
        <v>5203.6000000000004</v>
      </c>
      <c r="G906">
        <v>7425.65</v>
      </c>
      <c r="H906">
        <v>4989.91</v>
      </c>
      <c r="I906">
        <v>10697.44</v>
      </c>
      <c r="J906">
        <v>1050.22</v>
      </c>
      <c r="K906">
        <v>10697.44</v>
      </c>
      <c r="L906">
        <v>11279.25</v>
      </c>
      <c r="M906">
        <v>2.8410000000000002</v>
      </c>
      <c r="N906">
        <v>4.0640000000000001</v>
      </c>
      <c r="O906">
        <v>4.7519999999999998</v>
      </c>
      <c r="P906">
        <v>5.2859999999999996</v>
      </c>
      <c r="Q906">
        <v>116.13</v>
      </c>
      <c r="R906">
        <v>0.89639999999999997</v>
      </c>
      <c r="S906">
        <v>123.48</v>
      </c>
      <c r="T906">
        <v>1.4240999999999999</v>
      </c>
      <c r="U906">
        <v>0.52190000000000003</v>
      </c>
      <c r="V906">
        <v>0.41699999999999998</v>
      </c>
      <c r="W906">
        <v>1.6415</v>
      </c>
      <c r="X906">
        <v>8.9208999999999996</v>
      </c>
      <c r="Y906">
        <v>10.6515</v>
      </c>
      <c r="Z906">
        <v>47.924999999999997</v>
      </c>
      <c r="AA906">
        <v>3.7995000000000001</v>
      </c>
      <c r="AB906">
        <v>10.2555</v>
      </c>
      <c r="AC906">
        <v>9.2240000000000002</v>
      </c>
      <c r="AD906">
        <v>37.299999999999997</v>
      </c>
      <c r="AE906">
        <v>4.1280000000000001</v>
      </c>
      <c r="AF906">
        <v>67.224999999999994</v>
      </c>
      <c r="AG906">
        <v>95.1</v>
      </c>
      <c r="AH906">
        <v>273.89999999999998</v>
      </c>
      <c r="AI906">
        <v>19.440000000000001</v>
      </c>
      <c r="AJ906">
        <v>444.5</v>
      </c>
      <c r="AK906">
        <v>208.5</v>
      </c>
      <c r="AL906">
        <v>7.68</v>
      </c>
      <c r="AM906">
        <v>281.5</v>
      </c>
    </row>
    <row r="907" spans="2:39" x14ac:dyDescent="0.25">
      <c r="B907" s="15">
        <v>37218</v>
      </c>
      <c r="C907">
        <v>9959.7099999999991</v>
      </c>
      <c r="D907">
        <v>1150.3399999999999</v>
      </c>
      <c r="E907">
        <v>1903.2</v>
      </c>
      <c r="F907">
        <v>5293.2</v>
      </c>
      <c r="G907">
        <v>7432.43</v>
      </c>
      <c r="H907">
        <v>5150.97</v>
      </c>
      <c r="I907">
        <v>10696.82</v>
      </c>
      <c r="J907">
        <v>1062.47</v>
      </c>
      <c r="K907">
        <v>10696.82</v>
      </c>
      <c r="L907">
        <v>11322.36</v>
      </c>
      <c r="M907">
        <v>3.15</v>
      </c>
      <c r="N907">
        <v>4.3559999999999999</v>
      </c>
      <c r="O907">
        <v>4.9870000000000001</v>
      </c>
      <c r="P907">
        <v>5.36</v>
      </c>
      <c r="Q907">
        <v>117.34</v>
      </c>
      <c r="R907">
        <v>0.878</v>
      </c>
      <c r="S907">
        <v>124.22</v>
      </c>
      <c r="T907">
        <v>1.4095</v>
      </c>
      <c r="U907">
        <v>0.5181</v>
      </c>
      <c r="V907">
        <v>0.41039999999999999</v>
      </c>
      <c r="W907">
        <v>1.6661999999999999</v>
      </c>
      <c r="X907">
        <v>9.0383999999999993</v>
      </c>
      <c r="Y907">
        <v>10.6419</v>
      </c>
      <c r="Z907">
        <v>48.015000000000001</v>
      </c>
      <c r="AA907">
        <v>3.7995000000000001</v>
      </c>
      <c r="AB907">
        <v>9.9550000000000001</v>
      </c>
      <c r="AC907">
        <v>9.1679999999999993</v>
      </c>
      <c r="AD907">
        <v>33.82</v>
      </c>
      <c r="AE907">
        <v>4.0350000000000001</v>
      </c>
      <c r="AF907">
        <v>67.724999999999994</v>
      </c>
      <c r="AG907">
        <v>94.2</v>
      </c>
      <c r="AH907">
        <v>273.10000000000002</v>
      </c>
      <c r="AI907">
        <v>18.96</v>
      </c>
      <c r="AJ907">
        <v>451.25</v>
      </c>
      <c r="AK907">
        <v>208.25</v>
      </c>
      <c r="AL907">
        <v>7.52</v>
      </c>
      <c r="AM907">
        <v>289</v>
      </c>
    </row>
    <row r="908" spans="2:39" x14ac:dyDescent="0.25">
      <c r="B908" s="15">
        <v>37211</v>
      </c>
      <c r="C908">
        <v>9866.99</v>
      </c>
      <c r="D908">
        <v>1138.6500000000001</v>
      </c>
      <c r="E908">
        <v>1898.58</v>
      </c>
      <c r="F908">
        <v>5291</v>
      </c>
      <c r="G908">
        <v>7315.3</v>
      </c>
      <c r="H908">
        <v>5062.6400000000003</v>
      </c>
      <c r="I908">
        <v>10649.09</v>
      </c>
      <c r="J908">
        <v>1053.03</v>
      </c>
      <c r="K908">
        <v>10649.09</v>
      </c>
      <c r="L908">
        <v>11287.37</v>
      </c>
      <c r="M908">
        <v>3.012</v>
      </c>
      <c r="N908">
        <v>4.2060000000000004</v>
      </c>
      <c r="O908">
        <v>4.843</v>
      </c>
      <c r="P908">
        <v>5.2679999999999998</v>
      </c>
      <c r="Q908">
        <v>116.41</v>
      </c>
      <c r="R908">
        <v>0.88429999999999997</v>
      </c>
      <c r="S908">
        <v>122.94</v>
      </c>
      <c r="T908">
        <v>1.4268000000000001</v>
      </c>
      <c r="U908">
        <v>0.52249999999999996</v>
      </c>
      <c r="V908">
        <v>0.4158</v>
      </c>
      <c r="W908">
        <v>1.6579999999999999</v>
      </c>
      <c r="X908">
        <v>8.9626000000000001</v>
      </c>
      <c r="Y908">
        <v>10.605600000000001</v>
      </c>
      <c r="Z908">
        <v>47.97</v>
      </c>
      <c r="AA908">
        <v>3.8005</v>
      </c>
      <c r="AB908">
        <v>9.5658999999999992</v>
      </c>
      <c r="AC908">
        <v>9.202</v>
      </c>
      <c r="AD908">
        <v>34.71</v>
      </c>
      <c r="AE908">
        <v>4.0949999999999998</v>
      </c>
      <c r="AF908">
        <v>64.95</v>
      </c>
      <c r="AG908">
        <v>93.5</v>
      </c>
      <c r="AH908">
        <v>274.89999999999998</v>
      </c>
      <c r="AI908">
        <v>18.03</v>
      </c>
      <c r="AJ908">
        <v>452.5</v>
      </c>
      <c r="AK908">
        <v>207.25</v>
      </c>
      <c r="AL908">
        <v>7.31</v>
      </c>
      <c r="AM908">
        <v>289.25</v>
      </c>
    </row>
    <row r="909" spans="2:39" x14ac:dyDescent="0.25">
      <c r="B909" s="15">
        <v>37204</v>
      </c>
      <c r="C909">
        <v>9608</v>
      </c>
      <c r="D909">
        <v>1120.31</v>
      </c>
      <c r="E909">
        <v>1828.48</v>
      </c>
      <c r="F909">
        <v>5244.2</v>
      </c>
      <c r="G909">
        <v>7209.69</v>
      </c>
      <c r="H909">
        <v>4910.07</v>
      </c>
      <c r="I909">
        <v>10215.709999999999</v>
      </c>
      <c r="J909">
        <v>1030.78</v>
      </c>
      <c r="K909">
        <v>10215.709999999999</v>
      </c>
      <c r="L909">
        <v>10609.25</v>
      </c>
      <c r="M909">
        <v>2.4260000000000002</v>
      </c>
      <c r="N909">
        <v>3.6219999999999999</v>
      </c>
      <c r="O909">
        <v>4.3029999999999999</v>
      </c>
      <c r="P909">
        <v>4.8730000000000002</v>
      </c>
      <c r="Q909">
        <v>115.1</v>
      </c>
      <c r="R909">
        <v>0.89390000000000003</v>
      </c>
      <c r="S909">
        <v>120.32</v>
      </c>
      <c r="T909">
        <v>1.4561999999999999</v>
      </c>
      <c r="U909">
        <v>0.51500000000000001</v>
      </c>
      <c r="V909">
        <v>0.41980000000000001</v>
      </c>
      <c r="W909">
        <v>1.6388</v>
      </c>
      <c r="X909">
        <v>8.7973999999999997</v>
      </c>
      <c r="Y909">
        <v>10.513299999999999</v>
      </c>
      <c r="Z909">
        <v>48</v>
      </c>
      <c r="AA909">
        <v>3.8005</v>
      </c>
      <c r="AB909">
        <v>9.625</v>
      </c>
      <c r="AC909">
        <v>9.2449999999999992</v>
      </c>
      <c r="AD909">
        <v>32.78</v>
      </c>
      <c r="AE909">
        <v>4.08</v>
      </c>
      <c r="AF909">
        <v>63.25</v>
      </c>
      <c r="AG909">
        <v>94.55</v>
      </c>
      <c r="AH909">
        <v>277.7</v>
      </c>
      <c r="AI909">
        <v>22.22</v>
      </c>
      <c r="AJ909">
        <v>441.75</v>
      </c>
      <c r="AK909">
        <v>206</v>
      </c>
      <c r="AL909">
        <v>7.11</v>
      </c>
      <c r="AM909">
        <v>286</v>
      </c>
    </row>
    <row r="910" spans="2:39" x14ac:dyDescent="0.25">
      <c r="B910" s="15">
        <v>37197</v>
      </c>
      <c r="C910">
        <v>9323.5400000000009</v>
      </c>
      <c r="D910">
        <v>1087.2</v>
      </c>
      <c r="E910">
        <v>1745.73</v>
      </c>
      <c r="F910">
        <v>5129.5</v>
      </c>
      <c r="G910">
        <v>7023.97</v>
      </c>
      <c r="H910">
        <v>4583.3100000000004</v>
      </c>
      <c r="I910">
        <v>10383.780000000001</v>
      </c>
      <c r="J910">
        <v>1053.68</v>
      </c>
      <c r="K910">
        <v>10383.780000000001</v>
      </c>
      <c r="L910">
        <v>10186.06</v>
      </c>
      <c r="M910">
        <v>2.4859999999999998</v>
      </c>
      <c r="N910">
        <v>3.6080000000000001</v>
      </c>
      <c r="O910">
        <v>4.3579999999999997</v>
      </c>
      <c r="P910">
        <v>4.9559999999999995</v>
      </c>
      <c r="Q910">
        <v>114.46</v>
      </c>
      <c r="R910">
        <v>0.90269999999999995</v>
      </c>
      <c r="S910">
        <v>121.73</v>
      </c>
      <c r="T910">
        <v>1.4628000000000001</v>
      </c>
      <c r="U910">
        <v>0.50880000000000003</v>
      </c>
      <c r="V910">
        <v>0.41549999999999998</v>
      </c>
      <c r="W910">
        <v>1.6295999999999999</v>
      </c>
      <c r="X910">
        <v>8.8247999999999998</v>
      </c>
      <c r="Y910">
        <v>10.583600000000001</v>
      </c>
      <c r="Z910">
        <v>47.99</v>
      </c>
      <c r="AA910">
        <v>3.8001</v>
      </c>
      <c r="AB910">
        <v>9.5150000000000006</v>
      </c>
      <c r="AC910">
        <v>9.2759999999999998</v>
      </c>
      <c r="AD910">
        <v>29.96</v>
      </c>
      <c r="AE910">
        <v>4.1100000000000003</v>
      </c>
      <c r="AF910">
        <v>67.400000000000006</v>
      </c>
      <c r="AG910">
        <v>92.75</v>
      </c>
      <c r="AH910">
        <v>280.8</v>
      </c>
      <c r="AI910">
        <v>20.18</v>
      </c>
      <c r="AJ910">
        <v>433.5</v>
      </c>
      <c r="AK910">
        <v>202.25</v>
      </c>
      <c r="AL910">
        <v>6.63</v>
      </c>
      <c r="AM910">
        <v>285.5</v>
      </c>
    </row>
    <row r="911" spans="2:39" x14ac:dyDescent="0.25">
      <c r="B911" s="15">
        <v>37190</v>
      </c>
      <c r="C911">
        <v>9545.17</v>
      </c>
      <c r="D911">
        <v>1104.6099999999999</v>
      </c>
      <c r="E911">
        <v>1768.96</v>
      </c>
      <c r="F911">
        <v>5188.6000000000004</v>
      </c>
      <c r="G911">
        <v>7004.92</v>
      </c>
      <c r="H911">
        <v>4820.26</v>
      </c>
      <c r="I911">
        <v>10795.16</v>
      </c>
      <c r="J911">
        <v>1101.22</v>
      </c>
      <c r="K911">
        <v>10795.16</v>
      </c>
      <c r="L911">
        <v>10404.74</v>
      </c>
      <c r="M911">
        <v>2.625</v>
      </c>
      <c r="N911">
        <v>3.7370000000000001</v>
      </c>
      <c r="O911">
        <v>4.5289999999999999</v>
      </c>
      <c r="P911">
        <v>5.2709999999999999</v>
      </c>
      <c r="Q911">
        <v>115.54</v>
      </c>
      <c r="R911">
        <v>0.89300000000000002</v>
      </c>
      <c r="S911">
        <v>122.7</v>
      </c>
      <c r="T911">
        <v>1.4365999999999999</v>
      </c>
      <c r="U911">
        <v>0.50270000000000004</v>
      </c>
      <c r="V911">
        <v>0.41249999999999998</v>
      </c>
      <c r="W911">
        <v>1.651</v>
      </c>
      <c r="X911">
        <v>8.9016999999999999</v>
      </c>
      <c r="Y911">
        <v>10.590999999999999</v>
      </c>
      <c r="Z911">
        <v>48.005000000000003</v>
      </c>
      <c r="AA911">
        <v>3.8005</v>
      </c>
      <c r="AB911">
        <v>9.3656000000000006</v>
      </c>
      <c r="AC911">
        <v>9.24</v>
      </c>
      <c r="AD911">
        <v>28.86</v>
      </c>
      <c r="AE911">
        <v>4.2149999999999999</v>
      </c>
      <c r="AF911">
        <v>65.674999999999997</v>
      </c>
      <c r="AG911">
        <v>89.3</v>
      </c>
      <c r="AH911">
        <v>277.89999999999998</v>
      </c>
      <c r="AI911">
        <v>22.03</v>
      </c>
      <c r="AJ911">
        <v>426.5</v>
      </c>
      <c r="AK911">
        <v>205.5</v>
      </c>
      <c r="AL911">
        <v>6.72</v>
      </c>
      <c r="AM911">
        <v>295</v>
      </c>
    </row>
    <row r="912" spans="2:39" x14ac:dyDescent="0.25">
      <c r="B912" s="15">
        <v>37183</v>
      </c>
      <c r="C912">
        <v>9204.11</v>
      </c>
      <c r="D912">
        <v>1073.48</v>
      </c>
      <c r="E912">
        <v>1671.31</v>
      </c>
      <c r="F912">
        <v>5017.7</v>
      </c>
      <c r="G912">
        <v>6910.96</v>
      </c>
      <c r="H912">
        <v>4513.53</v>
      </c>
      <c r="I912">
        <v>10538.79</v>
      </c>
      <c r="J912">
        <v>1070.6500000000001</v>
      </c>
      <c r="K912">
        <v>10538.79</v>
      </c>
      <c r="L912">
        <v>9825.84</v>
      </c>
      <c r="M912">
        <v>2.754</v>
      </c>
      <c r="N912">
        <v>3.8170000000000002</v>
      </c>
      <c r="O912">
        <v>4.6210000000000004</v>
      </c>
      <c r="P912">
        <v>5.3579999999999997</v>
      </c>
      <c r="Q912">
        <v>114.88</v>
      </c>
      <c r="R912">
        <v>0.8992</v>
      </c>
      <c r="S912">
        <v>121.2</v>
      </c>
      <c r="T912">
        <v>1.4330000000000001</v>
      </c>
      <c r="U912">
        <v>0.50890000000000002</v>
      </c>
      <c r="V912">
        <v>0.41699999999999998</v>
      </c>
      <c r="W912">
        <v>1.6425000000000001</v>
      </c>
      <c r="X912">
        <v>8.8630999999999993</v>
      </c>
      <c r="Y912">
        <v>10.540699999999999</v>
      </c>
      <c r="Z912">
        <v>48.04</v>
      </c>
      <c r="AA912">
        <v>3.8005</v>
      </c>
      <c r="AB912">
        <v>9.2809000000000008</v>
      </c>
      <c r="AC912">
        <v>9.2114999999999991</v>
      </c>
      <c r="AD912">
        <v>30.55</v>
      </c>
      <c r="AE912">
        <v>4.2729999999999997</v>
      </c>
      <c r="AF912">
        <v>66.575000000000003</v>
      </c>
      <c r="AG912">
        <v>88.3</v>
      </c>
      <c r="AH912">
        <v>280.10000000000002</v>
      </c>
      <c r="AI912">
        <v>21.83</v>
      </c>
      <c r="AJ912">
        <v>424.75</v>
      </c>
      <c r="AK912">
        <v>205.5</v>
      </c>
      <c r="AL912">
        <v>6.73</v>
      </c>
      <c r="AM912">
        <v>287</v>
      </c>
    </row>
    <row r="913" spans="2:39" x14ac:dyDescent="0.25">
      <c r="B913" s="15">
        <v>37176</v>
      </c>
      <c r="C913">
        <v>9344.16</v>
      </c>
      <c r="D913">
        <v>1091.6500000000001</v>
      </c>
      <c r="E913">
        <v>1703.4</v>
      </c>
      <c r="F913">
        <v>5145.5</v>
      </c>
      <c r="G913">
        <v>7031.03</v>
      </c>
      <c r="H913">
        <v>4625.13</v>
      </c>
      <c r="I913">
        <v>10632.35</v>
      </c>
      <c r="J913">
        <v>1087.48</v>
      </c>
      <c r="K913">
        <v>10632.35</v>
      </c>
      <c r="L913">
        <v>10274.129999999999</v>
      </c>
      <c r="M913">
        <v>2.8029999999999999</v>
      </c>
      <c r="N913">
        <v>3.8759999999999999</v>
      </c>
      <c r="O913">
        <v>4.6690000000000005</v>
      </c>
      <c r="P913">
        <v>5.4260000000000002</v>
      </c>
      <c r="Q913">
        <v>113.61</v>
      </c>
      <c r="R913">
        <v>0.91149999999999998</v>
      </c>
      <c r="S913">
        <v>121.12</v>
      </c>
      <c r="T913">
        <v>1.4530000000000001</v>
      </c>
      <c r="U913">
        <v>0.50580000000000003</v>
      </c>
      <c r="V913">
        <v>0.41560000000000002</v>
      </c>
      <c r="W913">
        <v>1.6257000000000001</v>
      </c>
      <c r="X913">
        <v>8.7327999999999992</v>
      </c>
      <c r="Y913">
        <v>10.436999999999999</v>
      </c>
      <c r="Z913">
        <v>48.03</v>
      </c>
      <c r="AA913">
        <v>3.7995000000000001</v>
      </c>
      <c r="AB913">
        <v>9.1089000000000002</v>
      </c>
      <c r="AC913">
        <v>9.3279999999999994</v>
      </c>
      <c r="AD913">
        <v>32.01</v>
      </c>
      <c r="AE913">
        <v>4.47</v>
      </c>
      <c r="AF913">
        <v>67.05</v>
      </c>
      <c r="AG913">
        <v>86.05</v>
      </c>
      <c r="AH913">
        <v>284.89999999999998</v>
      </c>
      <c r="AI913">
        <v>22.5</v>
      </c>
      <c r="AJ913">
        <v>435.5</v>
      </c>
      <c r="AK913">
        <v>208.5</v>
      </c>
      <c r="AL913">
        <v>6.44</v>
      </c>
      <c r="AM913">
        <v>276.25</v>
      </c>
    </row>
    <row r="914" spans="2:39" x14ac:dyDescent="0.25">
      <c r="B914" s="15">
        <v>37169</v>
      </c>
      <c r="C914">
        <v>9119.77</v>
      </c>
      <c r="D914">
        <v>1071.3800000000001</v>
      </c>
      <c r="E914">
        <v>1605.3</v>
      </c>
      <c r="F914">
        <v>5036</v>
      </c>
      <c r="G914">
        <v>6894.24</v>
      </c>
      <c r="H914">
        <v>4487.6899999999996</v>
      </c>
      <c r="I914">
        <v>10205.870000000001</v>
      </c>
      <c r="J914">
        <v>1070.45</v>
      </c>
      <c r="K914">
        <v>10205.870000000001</v>
      </c>
      <c r="L914">
        <v>10277.379999999999</v>
      </c>
      <c r="M914">
        <v>2.7210000000000001</v>
      </c>
      <c r="N914">
        <v>3.7199999999999998</v>
      </c>
      <c r="O914">
        <v>4.5039999999999996</v>
      </c>
      <c r="P914">
        <v>5.3079999999999998</v>
      </c>
      <c r="Q914">
        <v>112.79</v>
      </c>
      <c r="R914">
        <v>0.91830000000000001</v>
      </c>
      <c r="S914">
        <v>120.51</v>
      </c>
      <c r="T914">
        <v>1.4842</v>
      </c>
      <c r="U914">
        <v>0.50690000000000002</v>
      </c>
      <c r="V914">
        <v>0.41470000000000001</v>
      </c>
      <c r="W914">
        <v>1.6162999999999998</v>
      </c>
      <c r="X914">
        <v>8.7675000000000001</v>
      </c>
      <c r="Y914">
        <v>10.583500000000001</v>
      </c>
      <c r="Z914">
        <v>48.005000000000003</v>
      </c>
      <c r="AA914">
        <v>3.7995000000000001</v>
      </c>
      <c r="AB914">
        <v>9.2100000000000009</v>
      </c>
      <c r="AC914">
        <v>9.56</v>
      </c>
      <c r="AD914">
        <v>31.95</v>
      </c>
      <c r="AE914">
        <v>4.6850000000000005</v>
      </c>
      <c r="AF914">
        <v>69.375</v>
      </c>
      <c r="AG914">
        <v>80.45</v>
      </c>
      <c r="AH914">
        <v>291.39999999999998</v>
      </c>
      <c r="AI914">
        <v>22.39</v>
      </c>
      <c r="AJ914">
        <v>452.25</v>
      </c>
      <c r="AK914">
        <v>214.25</v>
      </c>
      <c r="AL914">
        <v>6.57</v>
      </c>
      <c r="AM914">
        <v>273.25</v>
      </c>
    </row>
    <row r="915" spans="2:39" x14ac:dyDescent="0.25">
      <c r="B915" s="15">
        <v>37162</v>
      </c>
      <c r="C915">
        <v>8847.56</v>
      </c>
      <c r="D915">
        <v>1040.94</v>
      </c>
      <c r="E915">
        <v>1498.8</v>
      </c>
      <c r="F915">
        <v>4903.3999999999996</v>
      </c>
      <c r="G915">
        <v>6838.56</v>
      </c>
      <c r="H915">
        <v>4308.1499999999996</v>
      </c>
      <c r="I915">
        <v>9774.68</v>
      </c>
      <c r="J915">
        <v>1023.42</v>
      </c>
      <c r="K915">
        <v>9774.68</v>
      </c>
      <c r="L915">
        <v>9950.7000000000007</v>
      </c>
      <c r="M915">
        <v>2.851</v>
      </c>
      <c r="N915">
        <v>3.8040000000000003</v>
      </c>
      <c r="O915">
        <v>4.5880000000000001</v>
      </c>
      <c r="P915">
        <v>5.4210000000000003</v>
      </c>
      <c r="Q915">
        <v>113.41</v>
      </c>
      <c r="R915">
        <v>0.91139999999999999</v>
      </c>
      <c r="S915">
        <v>119.56</v>
      </c>
      <c r="T915">
        <v>1.4743999999999999</v>
      </c>
      <c r="U915">
        <v>0.49130000000000001</v>
      </c>
      <c r="V915">
        <v>0.40649999999999997</v>
      </c>
      <c r="W915">
        <v>1.6204000000000001</v>
      </c>
      <c r="X915">
        <v>8.8698999999999995</v>
      </c>
      <c r="Y915">
        <v>10.6859</v>
      </c>
      <c r="Z915">
        <v>47.86</v>
      </c>
      <c r="AA915">
        <v>3.7995000000000001</v>
      </c>
      <c r="AB915">
        <v>9.0265000000000004</v>
      </c>
      <c r="AC915">
        <v>9.5139999999999993</v>
      </c>
      <c r="AD915">
        <v>33.5</v>
      </c>
      <c r="AE915">
        <v>4.6749999999999998</v>
      </c>
      <c r="AF915">
        <v>66.224999999999994</v>
      </c>
      <c r="AG915">
        <v>79.349999999999994</v>
      </c>
      <c r="AH915">
        <v>292.39999999999998</v>
      </c>
      <c r="AI915">
        <v>23.43</v>
      </c>
      <c r="AJ915">
        <v>451.25</v>
      </c>
      <c r="AK915">
        <v>214.5</v>
      </c>
      <c r="AL915">
        <v>6.7</v>
      </c>
      <c r="AM915">
        <v>270.75</v>
      </c>
    </row>
    <row r="916" spans="2:39" x14ac:dyDescent="0.25">
      <c r="B916" s="15">
        <v>37155</v>
      </c>
      <c r="C916">
        <v>8235.81</v>
      </c>
      <c r="D916">
        <v>965.8</v>
      </c>
      <c r="E916">
        <v>1423.19</v>
      </c>
      <c r="F916">
        <v>4433.7</v>
      </c>
      <c r="G916">
        <v>6513.13</v>
      </c>
      <c r="H916">
        <v>3787.23</v>
      </c>
      <c r="I916">
        <v>9554.99</v>
      </c>
      <c r="J916">
        <v>998.2</v>
      </c>
      <c r="K916">
        <v>9554.99</v>
      </c>
      <c r="L916">
        <v>8934.2000000000007</v>
      </c>
      <c r="M916">
        <v>2.867</v>
      </c>
      <c r="N916">
        <v>3.8250000000000002</v>
      </c>
      <c r="O916">
        <v>4.6909999999999998</v>
      </c>
      <c r="P916">
        <v>5.5830000000000002</v>
      </c>
      <c r="Q916">
        <v>112.92</v>
      </c>
      <c r="R916">
        <v>0.91490000000000005</v>
      </c>
      <c r="S916">
        <v>116.58</v>
      </c>
      <c r="T916">
        <v>1.4567000000000001</v>
      </c>
      <c r="U916">
        <v>0.48480000000000001</v>
      </c>
      <c r="V916">
        <v>0.40239999999999998</v>
      </c>
      <c r="W916">
        <v>1.579</v>
      </c>
      <c r="X916">
        <v>8.6399000000000008</v>
      </c>
      <c r="Y916">
        <v>10.8414</v>
      </c>
      <c r="Z916">
        <v>48.015000000000001</v>
      </c>
      <c r="AA916">
        <v>3.7995000000000001</v>
      </c>
      <c r="AB916">
        <v>8.7550000000000008</v>
      </c>
      <c r="AC916">
        <v>9.4499999999999993</v>
      </c>
      <c r="AD916">
        <v>34.340000000000003</v>
      </c>
      <c r="AE916">
        <v>4.5919999999999996</v>
      </c>
      <c r="AF916">
        <v>68.025000000000006</v>
      </c>
      <c r="AG916">
        <v>82.25</v>
      </c>
      <c r="AH916">
        <v>291.89999999999998</v>
      </c>
      <c r="AI916">
        <v>25.97</v>
      </c>
      <c r="AJ916">
        <v>469.75</v>
      </c>
      <c r="AK916">
        <v>217.25</v>
      </c>
      <c r="AL916">
        <v>7.05</v>
      </c>
      <c r="AM916">
        <v>266</v>
      </c>
    </row>
    <row r="917" spans="2:39" x14ac:dyDescent="0.25">
      <c r="B917" s="15">
        <v>37148</v>
      </c>
      <c r="C917">
        <v>9605.51</v>
      </c>
      <c r="D917">
        <v>1092.54</v>
      </c>
      <c r="E917">
        <v>1695.38</v>
      </c>
      <c r="F917">
        <v>4755.7</v>
      </c>
      <c r="G917">
        <v>6890.85</v>
      </c>
      <c r="H917">
        <v>4115.9799999999996</v>
      </c>
      <c r="I917">
        <v>10008.89</v>
      </c>
      <c r="J917">
        <v>1033.81</v>
      </c>
      <c r="K917">
        <v>10008.89</v>
      </c>
      <c r="L917">
        <v>9655.4500000000007</v>
      </c>
      <c r="M917">
        <v>2.8660000000000001</v>
      </c>
      <c r="N917">
        <v>3.8140000000000001</v>
      </c>
      <c r="O917">
        <v>4.5529999999999999</v>
      </c>
      <c r="P917">
        <v>5.35</v>
      </c>
      <c r="Q917">
        <v>114.15</v>
      </c>
      <c r="R917">
        <v>0.92069999999999996</v>
      </c>
      <c r="S917">
        <v>117.35</v>
      </c>
      <c r="T917">
        <v>1.4681999999999999</v>
      </c>
      <c r="U917">
        <v>0.51490000000000002</v>
      </c>
      <c r="V917">
        <v>0.42399999999999999</v>
      </c>
      <c r="W917">
        <v>1.6221000000000001</v>
      </c>
      <c r="X917">
        <v>8.7058</v>
      </c>
      <c r="Y917">
        <v>10.460900000000001</v>
      </c>
      <c r="Z917">
        <v>47.814999999999998</v>
      </c>
      <c r="AA917">
        <v>3.7995000000000001</v>
      </c>
      <c r="AB917">
        <v>8.6174999999999997</v>
      </c>
      <c r="AC917">
        <v>9.5150000000000006</v>
      </c>
      <c r="AD917">
        <v>36.5</v>
      </c>
      <c r="AE917">
        <v>4.2930000000000001</v>
      </c>
      <c r="AF917">
        <v>71.325000000000003</v>
      </c>
      <c r="AG917">
        <v>80.45</v>
      </c>
      <c r="AH917">
        <v>291.10000000000002</v>
      </c>
      <c r="AI917">
        <v>29.53</v>
      </c>
      <c r="AJ917">
        <v>471.5</v>
      </c>
      <c r="AK917">
        <v>214</v>
      </c>
      <c r="AL917">
        <v>7.87</v>
      </c>
      <c r="AM917">
        <v>267</v>
      </c>
    </row>
    <row r="918" spans="2:39" x14ac:dyDescent="0.25">
      <c r="B918" s="15">
        <v>37141</v>
      </c>
      <c r="C918">
        <v>9605.85</v>
      </c>
      <c r="D918">
        <v>1085.78</v>
      </c>
      <c r="E918">
        <v>1687.7</v>
      </c>
      <c r="F918">
        <v>5070.3</v>
      </c>
      <c r="G918">
        <v>7368.77</v>
      </c>
      <c r="H918">
        <v>4730.67</v>
      </c>
      <c r="I918">
        <v>10516.79</v>
      </c>
      <c r="J918">
        <v>1080.83</v>
      </c>
      <c r="K918">
        <v>10516.79</v>
      </c>
      <c r="L918">
        <v>10384.200000000001</v>
      </c>
      <c r="M918">
        <v>3.5049999999999999</v>
      </c>
      <c r="N918">
        <v>4.3019999999999996</v>
      </c>
      <c r="O918">
        <v>4.79</v>
      </c>
      <c r="P918">
        <v>5.3689999999999998</v>
      </c>
      <c r="Q918">
        <v>114.05</v>
      </c>
      <c r="R918">
        <v>0.90749999999999997</v>
      </c>
      <c r="S918">
        <v>120</v>
      </c>
      <c r="T918">
        <v>1.4616</v>
      </c>
      <c r="U918">
        <v>0.51970000000000005</v>
      </c>
      <c r="V918">
        <v>0.43490000000000001</v>
      </c>
      <c r="W918">
        <v>1.6731</v>
      </c>
      <c r="X918">
        <v>8.8088999999999995</v>
      </c>
      <c r="Y918">
        <v>10.4819</v>
      </c>
      <c r="Z918">
        <v>47.265000000000001</v>
      </c>
      <c r="AA918">
        <v>3.7995000000000001</v>
      </c>
      <c r="AB918">
        <v>8.4649999999999999</v>
      </c>
      <c r="AC918">
        <v>9.3520000000000003</v>
      </c>
      <c r="AD918">
        <v>36.5</v>
      </c>
      <c r="AE918">
        <v>4.1440000000000001</v>
      </c>
      <c r="AF918">
        <v>72.599999999999994</v>
      </c>
      <c r="AG918">
        <v>80.099999999999994</v>
      </c>
      <c r="AH918">
        <v>273.8</v>
      </c>
      <c r="AI918">
        <v>28.03</v>
      </c>
      <c r="AJ918">
        <v>463.75</v>
      </c>
      <c r="AK918">
        <v>213.75</v>
      </c>
      <c r="AL918">
        <v>7.86</v>
      </c>
      <c r="AM918">
        <v>269.25</v>
      </c>
    </row>
    <row r="919" spans="2:39" x14ac:dyDescent="0.25">
      <c r="B919" s="15">
        <v>37134</v>
      </c>
      <c r="C919">
        <v>9949.75</v>
      </c>
      <c r="D919">
        <v>1133.58</v>
      </c>
      <c r="E919">
        <v>1805.43</v>
      </c>
      <c r="F919">
        <v>5345</v>
      </c>
      <c r="G919">
        <v>7399.22</v>
      </c>
      <c r="H919">
        <v>5188.17</v>
      </c>
      <c r="I919">
        <v>10713.51</v>
      </c>
      <c r="J919">
        <v>1103.67</v>
      </c>
      <c r="K919">
        <v>10713.51</v>
      </c>
      <c r="L919">
        <v>11090.48</v>
      </c>
      <c r="M919">
        <v>3.629</v>
      </c>
      <c r="N919">
        <v>4.38</v>
      </c>
      <c r="O919">
        <v>4.8319999999999999</v>
      </c>
      <c r="P919">
        <v>5.3680000000000003</v>
      </c>
      <c r="Q919">
        <v>113.42</v>
      </c>
      <c r="R919">
        <v>0.9123</v>
      </c>
      <c r="S919">
        <v>118.79</v>
      </c>
      <c r="T919">
        <v>1.4539</v>
      </c>
      <c r="U919">
        <v>0.52959999999999996</v>
      </c>
      <c r="V919">
        <v>0.43969999999999998</v>
      </c>
      <c r="W919">
        <v>1.6617999999999999</v>
      </c>
      <c r="X919">
        <v>8.8285</v>
      </c>
      <c r="Y919">
        <v>10.396599999999999</v>
      </c>
      <c r="Z919">
        <v>47.134999999999998</v>
      </c>
      <c r="AA919">
        <v>3.8005</v>
      </c>
      <c r="AB919">
        <v>8.4390000000000001</v>
      </c>
      <c r="AC919">
        <v>9.2040000000000006</v>
      </c>
      <c r="AD919">
        <v>37.94</v>
      </c>
      <c r="AE919">
        <v>4.1619999999999999</v>
      </c>
      <c r="AF919">
        <v>71.8</v>
      </c>
      <c r="AG919">
        <v>79.25</v>
      </c>
      <c r="AH919">
        <v>275.10000000000002</v>
      </c>
      <c r="AI919">
        <v>27.2</v>
      </c>
      <c r="AJ919">
        <v>479.5</v>
      </c>
      <c r="AK919">
        <v>219</v>
      </c>
      <c r="AL919">
        <v>7.91</v>
      </c>
      <c r="AM919">
        <v>278</v>
      </c>
    </row>
    <row r="920" spans="2:39" x14ac:dyDescent="0.25">
      <c r="B920" s="15">
        <v>37127</v>
      </c>
      <c r="C920">
        <v>10423.17</v>
      </c>
      <c r="D920">
        <v>1184.93</v>
      </c>
      <c r="E920">
        <v>1916.8</v>
      </c>
      <c r="F920">
        <v>5471.9</v>
      </c>
      <c r="G920">
        <v>7629.96</v>
      </c>
      <c r="H920">
        <v>5387.5</v>
      </c>
      <c r="I920">
        <v>11166.31</v>
      </c>
      <c r="J920">
        <v>1145.3399999999999</v>
      </c>
      <c r="K920">
        <v>11166.31</v>
      </c>
      <c r="L920">
        <v>11110.3</v>
      </c>
      <c r="M920">
        <v>3.7679999999999998</v>
      </c>
      <c r="N920">
        <v>4.4809999999999999</v>
      </c>
      <c r="O920">
        <v>4.9219999999999997</v>
      </c>
      <c r="P920">
        <v>5.4489999999999998</v>
      </c>
      <c r="Q920">
        <v>113.33</v>
      </c>
      <c r="R920">
        <v>0.91420000000000001</v>
      </c>
      <c r="S920">
        <v>120.03</v>
      </c>
      <c r="T920">
        <v>1.4430000000000001</v>
      </c>
      <c r="U920">
        <v>0.53459999999999996</v>
      </c>
      <c r="V920">
        <v>0.44119999999999998</v>
      </c>
      <c r="W920">
        <v>1.6648000000000001</v>
      </c>
      <c r="X920">
        <v>8.8581000000000003</v>
      </c>
      <c r="Y920">
        <v>10.2666</v>
      </c>
      <c r="Z920">
        <v>47.125</v>
      </c>
      <c r="AA920">
        <v>3.7995000000000001</v>
      </c>
      <c r="AB920">
        <v>8.3725000000000005</v>
      </c>
      <c r="AC920">
        <v>9.1005000000000003</v>
      </c>
      <c r="AD920">
        <v>38</v>
      </c>
      <c r="AE920">
        <v>4.1849999999999996</v>
      </c>
      <c r="AF920">
        <v>71</v>
      </c>
      <c r="AG920">
        <v>79.5</v>
      </c>
      <c r="AH920">
        <v>272.5</v>
      </c>
      <c r="AI920">
        <v>26.9</v>
      </c>
      <c r="AJ920">
        <v>478.25</v>
      </c>
      <c r="AK920">
        <v>214.75</v>
      </c>
      <c r="AL920">
        <v>8.2899999999999991</v>
      </c>
      <c r="AM920">
        <v>274.25</v>
      </c>
    </row>
    <row r="921" spans="2:39" x14ac:dyDescent="0.25">
      <c r="B921" s="15">
        <v>37120</v>
      </c>
      <c r="C921">
        <v>10240.780000000001</v>
      </c>
      <c r="D921">
        <v>1161.97</v>
      </c>
      <c r="E921">
        <v>1867.01</v>
      </c>
      <c r="F921">
        <v>5342.1</v>
      </c>
      <c r="G921">
        <v>7502.75</v>
      </c>
      <c r="H921">
        <v>5222.12</v>
      </c>
      <c r="I921">
        <v>11445.54</v>
      </c>
      <c r="J921">
        <v>1169.81</v>
      </c>
      <c r="K921">
        <v>11445.54</v>
      </c>
      <c r="L921">
        <v>11754.81</v>
      </c>
      <c r="M921">
        <v>3.6429999999999998</v>
      </c>
      <c r="N921">
        <v>4.4189999999999996</v>
      </c>
      <c r="O921">
        <v>4.8390000000000004</v>
      </c>
      <c r="P921">
        <v>5.42</v>
      </c>
      <c r="Q921">
        <v>112.99</v>
      </c>
      <c r="R921">
        <v>0.91820000000000002</v>
      </c>
      <c r="S921">
        <v>120.24</v>
      </c>
      <c r="T921">
        <v>1.4451000000000001</v>
      </c>
      <c r="U921">
        <v>0.53580000000000005</v>
      </c>
      <c r="V921">
        <v>0.43930000000000002</v>
      </c>
      <c r="W921">
        <v>1.6566000000000001</v>
      </c>
      <c r="X921">
        <v>8.8585999999999991</v>
      </c>
      <c r="Y921">
        <v>10.2096</v>
      </c>
      <c r="Z921">
        <v>47.125</v>
      </c>
      <c r="AA921">
        <v>3.8005</v>
      </c>
      <c r="AB921">
        <v>8.3074999999999992</v>
      </c>
      <c r="AC921">
        <v>9.1349999999999998</v>
      </c>
      <c r="AD921">
        <v>38.28</v>
      </c>
      <c r="AE921">
        <v>4.2649999999999997</v>
      </c>
      <c r="AF921">
        <v>72.224999999999994</v>
      </c>
      <c r="AG921">
        <v>75.05</v>
      </c>
      <c r="AH921">
        <v>279.3</v>
      </c>
      <c r="AI921">
        <v>26.68</v>
      </c>
      <c r="AJ921">
        <v>504.25</v>
      </c>
      <c r="AK921">
        <v>215.75</v>
      </c>
      <c r="AL921">
        <v>7.96</v>
      </c>
      <c r="AM921">
        <v>267.25</v>
      </c>
    </row>
    <row r="922" spans="2:39" x14ac:dyDescent="0.25">
      <c r="B922" s="15">
        <v>37113</v>
      </c>
      <c r="C922">
        <v>10416.25</v>
      </c>
      <c r="D922">
        <v>1190.1600000000001</v>
      </c>
      <c r="E922">
        <v>1956.47</v>
      </c>
      <c r="F922">
        <v>5427.2</v>
      </c>
      <c r="G922">
        <v>7644.72</v>
      </c>
      <c r="H922">
        <v>5433.49</v>
      </c>
      <c r="I922">
        <v>11735.06</v>
      </c>
      <c r="J922">
        <v>1182.49</v>
      </c>
      <c r="K922">
        <v>11735.06</v>
      </c>
      <c r="L922">
        <v>11765.81</v>
      </c>
      <c r="M922">
        <v>3.6870000000000003</v>
      </c>
      <c r="N922">
        <v>4.5259999999999998</v>
      </c>
      <c r="O922">
        <v>4.9800000000000004</v>
      </c>
      <c r="P922">
        <v>5.5039999999999996</v>
      </c>
      <c r="Q922">
        <v>115.29</v>
      </c>
      <c r="R922">
        <v>0.89339999999999997</v>
      </c>
      <c r="S922">
        <v>122.01</v>
      </c>
      <c r="T922">
        <v>1.4232</v>
      </c>
      <c r="U922">
        <v>0.51290000000000002</v>
      </c>
      <c r="V922">
        <v>0.42570000000000002</v>
      </c>
      <c r="W922">
        <v>1.6943000000000001</v>
      </c>
      <c r="X922">
        <v>9.0097000000000005</v>
      </c>
      <c r="Y922">
        <v>10.263</v>
      </c>
      <c r="Z922">
        <v>47.12</v>
      </c>
      <c r="AA922">
        <v>3.7995000000000001</v>
      </c>
      <c r="AB922">
        <v>8.2289999999999992</v>
      </c>
      <c r="AC922">
        <v>9.0850000000000009</v>
      </c>
      <c r="AD922">
        <v>38.450000000000003</v>
      </c>
      <c r="AE922">
        <v>4.1449999999999996</v>
      </c>
      <c r="AF922">
        <v>70.924999999999997</v>
      </c>
      <c r="AG922">
        <v>76.099999999999994</v>
      </c>
      <c r="AH922">
        <v>273.89999999999998</v>
      </c>
      <c r="AI922">
        <v>28.05</v>
      </c>
      <c r="AJ922">
        <v>519</v>
      </c>
      <c r="AK922">
        <v>222</v>
      </c>
      <c r="AL922">
        <v>7.65</v>
      </c>
      <c r="AM922">
        <v>270.25</v>
      </c>
    </row>
    <row r="923" spans="2:39" x14ac:dyDescent="0.25">
      <c r="B923" s="15">
        <v>37106</v>
      </c>
      <c r="C923">
        <v>10512.78</v>
      </c>
      <c r="D923">
        <v>1214.3499999999999</v>
      </c>
      <c r="E923">
        <v>2066.33</v>
      </c>
      <c r="F923">
        <v>5547.6</v>
      </c>
      <c r="G923">
        <v>7744.21</v>
      </c>
      <c r="H923">
        <v>5735.88</v>
      </c>
      <c r="I923">
        <v>12241.97</v>
      </c>
      <c r="J923">
        <v>1219.92</v>
      </c>
      <c r="K923">
        <v>12241.97</v>
      </c>
      <c r="L923">
        <v>12269.08</v>
      </c>
      <c r="M923">
        <v>3.895</v>
      </c>
      <c r="N923">
        <v>4.6619999999999999</v>
      </c>
      <c r="O923">
        <v>5.157</v>
      </c>
      <c r="P923">
        <v>5.585</v>
      </c>
      <c r="Q923">
        <v>116.14</v>
      </c>
      <c r="R923">
        <v>0.88439999999999996</v>
      </c>
      <c r="S923">
        <v>123.66</v>
      </c>
      <c r="T923">
        <v>1.4293</v>
      </c>
      <c r="U923">
        <v>0.51690000000000003</v>
      </c>
      <c r="V923">
        <v>0.41820000000000002</v>
      </c>
      <c r="W923">
        <v>1.7069999999999999</v>
      </c>
      <c r="X923">
        <v>9.0314999999999994</v>
      </c>
      <c r="Y923">
        <v>10.3637</v>
      </c>
      <c r="Z923">
        <v>47.115000000000002</v>
      </c>
      <c r="AA923">
        <v>3.8005</v>
      </c>
      <c r="AB923">
        <v>8.2650000000000006</v>
      </c>
      <c r="AC923">
        <v>9.1635000000000009</v>
      </c>
      <c r="AD923">
        <v>41.9</v>
      </c>
      <c r="AE923">
        <v>4.2279999999999998</v>
      </c>
      <c r="AF923">
        <v>71.375</v>
      </c>
      <c r="AG923">
        <v>77.05</v>
      </c>
      <c r="AH923">
        <v>267.89999999999998</v>
      </c>
      <c r="AI923">
        <v>27.62</v>
      </c>
      <c r="AJ923">
        <v>492</v>
      </c>
      <c r="AK923">
        <v>210.5</v>
      </c>
      <c r="AL923">
        <v>7.8</v>
      </c>
      <c r="AM923">
        <v>264.75</v>
      </c>
    </row>
    <row r="924" spans="2:39" x14ac:dyDescent="0.25">
      <c r="B924" s="15">
        <v>37099</v>
      </c>
      <c r="C924">
        <v>10416.67</v>
      </c>
      <c r="D924">
        <v>1205.82</v>
      </c>
      <c r="E924">
        <v>2029.07</v>
      </c>
      <c r="F924">
        <v>5403.1</v>
      </c>
      <c r="G924">
        <v>7682.16</v>
      </c>
      <c r="H924">
        <v>5754.86</v>
      </c>
      <c r="I924">
        <v>11798.08</v>
      </c>
      <c r="J924">
        <v>1184.23</v>
      </c>
      <c r="K924">
        <v>11798.08</v>
      </c>
      <c r="L924">
        <v>12182.17</v>
      </c>
      <c r="M924">
        <v>3.863</v>
      </c>
      <c r="N924">
        <v>4.5890000000000004</v>
      </c>
      <c r="O924">
        <v>5.0979999999999999</v>
      </c>
      <c r="P924">
        <v>5.5430000000000001</v>
      </c>
      <c r="Q924">
        <v>116.94</v>
      </c>
      <c r="R924">
        <v>0.87739999999999996</v>
      </c>
      <c r="S924">
        <v>123.53</v>
      </c>
      <c r="T924">
        <v>1.4236</v>
      </c>
      <c r="U924">
        <v>0.50860000000000005</v>
      </c>
      <c r="V924">
        <v>0.41220000000000001</v>
      </c>
      <c r="W924">
        <v>1.7202</v>
      </c>
      <c r="X924">
        <v>9.1125000000000007</v>
      </c>
      <c r="Y924">
        <v>10.568</v>
      </c>
      <c r="Z924">
        <v>47.134999999999998</v>
      </c>
      <c r="AA924">
        <v>3.8005</v>
      </c>
      <c r="AB924">
        <v>8.24</v>
      </c>
      <c r="AC924">
        <v>9.1660000000000004</v>
      </c>
      <c r="AD924">
        <v>42.09</v>
      </c>
      <c r="AE924">
        <v>4.202</v>
      </c>
      <c r="AF924">
        <v>72.650000000000006</v>
      </c>
      <c r="AG924">
        <v>80.7</v>
      </c>
      <c r="AH924">
        <v>267.39999999999998</v>
      </c>
      <c r="AI924">
        <v>27.02</v>
      </c>
      <c r="AJ924">
        <v>515.5</v>
      </c>
      <c r="AK924">
        <v>220.5</v>
      </c>
      <c r="AL924">
        <v>8.49</v>
      </c>
      <c r="AM924">
        <v>280.25</v>
      </c>
    </row>
    <row r="925" spans="2:39" x14ac:dyDescent="0.25">
      <c r="B925" s="15">
        <v>37092</v>
      </c>
      <c r="C925">
        <v>10576.65</v>
      </c>
      <c r="D925">
        <v>1210.8499999999999</v>
      </c>
      <c r="E925">
        <v>2029.37</v>
      </c>
      <c r="F925">
        <v>5387.1</v>
      </c>
      <c r="G925">
        <v>7647.95</v>
      </c>
      <c r="H925">
        <v>5764.06</v>
      </c>
      <c r="I925">
        <v>11908.39</v>
      </c>
      <c r="J925">
        <v>1195.25</v>
      </c>
      <c r="K925">
        <v>11908.39</v>
      </c>
      <c r="L925">
        <v>12301.68</v>
      </c>
      <c r="M925">
        <v>3.9459999999999997</v>
      </c>
      <c r="N925">
        <v>4.6580000000000004</v>
      </c>
      <c r="O925">
        <v>5.1289999999999996</v>
      </c>
      <c r="P925">
        <v>5.5490000000000004</v>
      </c>
      <c r="Q925">
        <v>117.21</v>
      </c>
      <c r="R925">
        <v>0.87109999999999999</v>
      </c>
      <c r="S925">
        <v>122.98</v>
      </c>
      <c r="T925">
        <v>1.4277</v>
      </c>
      <c r="U925">
        <v>0.50570000000000004</v>
      </c>
      <c r="V925">
        <v>0.4093</v>
      </c>
      <c r="W925">
        <v>1.7265000000000001</v>
      </c>
      <c r="X925">
        <v>9.1971000000000007</v>
      </c>
      <c r="Y925">
        <v>10.6539</v>
      </c>
      <c r="Z925">
        <v>47.13</v>
      </c>
      <c r="AA925">
        <v>3.7995000000000001</v>
      </c>
      <c r="AB925">
        <v>8.2614999999999998</v>
      </c>
      <c r="AC925">
        <v>9.1404999999999994</v>
      </c>
      <c r="AD925">
        <v>39.47</v>
      </c>
      <c r="AE925">
        <v>4.2190000000000003</v>
      </c>
      <c r="AF925">
        <v>74.2</v>
      </c>
      <c r="AG925">
        <v>85.4</v>
      </c>
      <c r="AH925">
        <v>270.2</v>
      </c>
      <c r="AI925">
        <v>25.59</v>
      </c>
      <c r="AJ925">
        <v>496</v>
      </c>
      <c r="AK925">
        <v>209</v>
      </c>
      <c r="AL925">
        <v>8.6</v>
      </c>
      <c r="AM925">
        <v>283.25</v>
      </c>
    </row>
    <row r="926" spans="2:39" x14ac:dyDescent="0.25">
      <c r="B926" s="15">
        <v>37085</v>
      </c>
      <c r="C926">
        <v>10539.06</v>
      </c>
      <c r="D926">
        <v>1215.68</v>
      </c>
      <c r="E926">
        <v>2084.79</v>
      </c>
      <c r="F926">
        <v>5537</v>
      </c>
      <c r="G926">
        <v>7765.63</v>
      </c>
      <c r="H926">
        <v>5928.01</v>
      </c>
      <c r="I926">
        <v>12355.15</v>
      </c>
      <c r="J926">
        <v>1244.02</v>
      </c>
      <c r="K926">
        <v>12355.15</v>
      </c>
      <c r="L926">
        <v>12612.79</v>
      </c>
      <c r="M926">
        <v>4.0709999999999997</v>
      </c>
      <c r="N926">
        <v>4.7530000000000001</v>
      </c>
      <c r="O926">
        <v>5.2169999999999996</v>
      </c>
      <c r="P926">
        <v>5.6189999999999998</v>
      </c>
      <c r="Q926">
        <v>119.33</v>
      </c>
      <c r="R926">
        <v>0.85470000000000002</v>
      </c>
      <c r="S926">
        <v>124.94</v>
      </c>
      <c r="T926">
        <v>1.4036999999999999</v>
      </c>
      <c r="U926">
        <v>0.50829999999999997</v>
      </c>
      <c r="V926">
        <v>0.40689999999999998</v>
      </c>
      <c r="W926">
        <v>1.7692999999999999</v>
      </c>
      <c r="X926">
        <v>9.3232999999999997</v>
      </c>
      <c r="Y926">
        <v>10.8034</v>
      </c>
      <c r="Z926">
        <v>47.164999999999999</v>
      </c>
      <c r="AA926">
        <v>3.8005</v>
      </c>
      <c r="AB926">
        <v>8.2677999999999994</v>
      </c>
      <c r="AC926">
        <v>9.3550000000000004</v>
      </c>
      <c r="AD926">
        <v>39.5</v>
      </c>
      <c r="AE926">
        <v>4.282</v>
      </c>
      <c r="AF926">
        <v>74.375</v>
      </c>
      <c r="AG926">
        <v>83.15</v>
      </c>
      <c r="AH926">
        <v>267.60000000000002</v>
      </c>
      <c r="AI926">
        <v>26.59</v>
      </c>
      <c r="AJ926">
        <v>522</v>
      </c>
      <c r="AK926">
        <v>220.75</v>
      </c>
      <c r="AL926">
        <v>8.56</v>
      </c>
      <c r="AM926">
        <v>277</v>
      </c>
    </row>
    <row r="927" spans="2:39" x14ac:dyDescent="0.25">
      <c r="B927" s="15">
        <v>37078</v>
      </c>
      <c r="C927">
        <v>10252.68</v>
      </c>
      <c r="D927">
        <v>1190.5899999999999</v>
      </c>
      <c r="E927">
        <v>2004.16</v>
      </c>
      <c r="F927">
        <v>5479.2</v>
      </c>
      <c r="G927">
        <v>7594.12</v>
      </c>
      <c r="H927">
        <v>5862.1</v>
      </c>
      <c r="I927">
        <v>12306.08</v>
      </c>
      <c r="J927">
        <v>1253.56</v>
      </c>
      <c r="K927">
        <v>12306.08</v>
      </c>
      <c r="L927">
        <v>12999.48</v>
      </c>
      <c r="M927">
        <v>4.12</v>
      </c>
      <c r="N927">
        <v>4.83</v>
      </c>
      <c r="O927">
        <v>5.359</v>
      </c>
      <c r="P927">
        <v>5.7320000000000002</v>
      </c>
      <c r="Q927">
        <v>119.9</v>
      </c>
      <c r="R927">
        <v>0.84760000000000002</v>
      </c>
      <c r="S927">
        <v>125.87</v>
      </c>
      <c r="T927">
        <v>1.4117999999999999</v>
      </c>
      <c r="U927">
        <v>0.5091</v>
      </c>
      <c r="V927">
        <v>0.40529999999999999</v>
      </c>
      <c r="W927">
        <v>1.7927999999999999</v>
      </c>
      <c r="X927">
        <v>9.3658999999999999</v>
      </c>
      <c r="Y927">
        <v>10.9339</v>
      </c>
      <c r="Z927">
        <v>47.134999999999998</v>
      </c>
      <c r="AA927">
        <v>3.8005</v>
      </c>
      <c r="AB927">
        <v>8.2349999999999994</v>
      </c>
      <c r="AC927">
        <v>9.141</v>
      </c>
      <c r="AD927">
        <v>41.13</v>
      </c>
      <c r="AE927">
        <v>4.2350000000000003</v>
      </c>
      <c r="AF927">
        <v>73.575000000000003</v>
      </c>
      <c r="AG927">
        <v>82</v>
      </c>
      <c r="AH927">
        <v>266.60000000000002</v>
      </c>
      <c r="AI927">
        <v>28.21</v>
      </c>
      <c r="AJ927">
        <v>495</v>
      </c>
      <c r="AK927">
        <v>199.75</v>
      </c>
      <c r="AL927">
        <v>8.3800000000000008</v>
      </c>
      <c r="AM927">
        <v>258.75</v>
      </c>
    </row>
    <row r="928" spans="2:39" x14ac:dyDescent="0.25">
      <c r="B928" s="15">
        <v>37071</v>
      </c>
      <c r="C928">
        <v>10502.4</v>
      </c>
      <c r="D928">
        <v>1224.42</v>
      </c>
      <c r="E928">
        <v>2161.2399999999998</v>
      </c>
      <c r="F928">
        <v>5642.5</v>
      </c>
      <c r="G928">
        <v>7736.35</v>
      </c>
      <c r="H928">
        <v>6058.38</v>
      </c>
      <c r="I928">
        <v>12969.05</v>
      </c>
      <c r="J928">
        <v>1300.98</v>
      </c>
      <c r="K928">
        <v>12969.05</v>
      </c>
      <c r="L928">
        <v>13042.53</v>
      </c>
      <c r="M928">
        <v>4.242</v>
      </c>
      <c r="N928">
        <v>4.95</v>
      </c>
      <c r="O928">
        <v>5.4119999999999999</v>
      </c>
      <c r="P928">
        <v>5.7590000000000003</v>
      </c>
      <c r="Q928">
        <v>119.47</v>
      </c>
      <c r="R928">
        <v>0.84899999999999998</v>
      </c>
      <c r="S928">
        <v>124.65</v>
      </c>
      <c r="T928">
        <v>1.4153</v>
      </c>
      <c r="U928">
        <v>0.51190000000000002</v>
      </c>
      <c r="V928">
        <v>0.40749999999999997</v>
      </c>
      <c r="W928">
        <v>1.7921</v>
      </c>
      <c r="X928">
        <v>9.3247</v>
      </c>
      <c r="Y928">
        <v>10.848599999999999</v>
      </c>
      <c r="Z928">
        <v>47.04</v>
      </c>
      <c r="AA928">
        <v>3.8</v>
      </c>
      <c r="AB928">
        <v>8.0449999999999999</v>
      </c>
      <c r="AC928">
        <v>9.0410000000000004</v>
      </c>
      <c r="AD928">
        <v>42.75</v>
      </c>
      <c r="AE928">
        <v>4.2919999999999998</v>
      </c>
      <c r="AF928">
        <v>71.525000000000006</v>
      </c>
      <c r="AG928">
        <v>75.5</v>
      </c>
      <c r="AH928">
        <v>271.3</v>
      </c>
      <c r="AI928">
        <v>26.25</v>
      </c>
      <c r="AJ928">
        <v>482.5</v>
      </c>
      <c r="AK928">
        <v>188.75</v>
      </c>
      <c r="AL928">
        <v>9.59</v>
      </c>
      <c r="AM928">
        <v>246.75</v>
      </c>
    </row>
    <row r="929" spans="2:39" x14ac:dyDescent="0.25">
      <c r="B929" s="15">
        <v>37064</v>
      </c>
      <c r="C929">
        <v>10604.59</v>
      </c>
      <c r="D929">
        <v>1225.3499999999999</v>
      </c>
      <c r="E929">
        <v>2034.84</v>
      </c>
      <c r="F929">
        <v>5665.7</v>
      </c>
      <c r="G929">
        <v>7739.66</v>
      </c>
      <c r="H929">
        <v>5941.77</v>
      </c>
      <c r="I929">
        <v>13044.61</v>
      </c>
      <c r="J929">
        <v>1305.06</v>
      </c>
      <c r="K929">
        <v>13044.61</v>
      </c>
      <c r="L929">
        <v>13174.02</v>
      </c>
      <c r="M929">
        <v>3.8970000000000002</v>
      </c>
      <c r="N929">
        <v>4.5969999999999995</v>
      </c>
      <c r="O929">
        <v>5.1150000000000002</v>
      </c>
      <c r="P929">
        <v>5.5750000000000002</v>
      </c>
      <c r="Q929">
        <v>118.91</v>
      </c>
      <c r="R929">
        <v>0.85760000000000003</v>
      </c>
      <c r="S929">
        <v>124.5</v>
      </c>
      <c r="T929">
        <v>1.4132</v>
      </c>
      <c r="U929">
        <v>0.51629999999999998</v>
      </c>
      <c r="V929">
        <v>0.41289999999999999</v>
      </c>
      <c r="W929">
        <v>1.7728000000000002</v>
      </c>
      <c r="X929">
        <v>9.1972000000000005</v>
      </c>
      <c r="Y929">
        <v>10.6637</v>
      </c>
      <c r="Z929">
        <v>47</v>
      </c>
      <c r="AA929">
        <v>3.8</v>
      </c>
      <c r="AB929">
        <v>8.0399999999999991</v>
      </c>
      <c r="AC929">
        <v>9.07</v>
      </c>
      <c r="AD929">
        <v>38.61</v>
      </c>
      <c r="AE929">
        <v>4.3029999999999999</v>
      </c>
      <c r="AF929">
        <v>72.375</v>
      </c>
      <c r="AG929">
        <v>75.2</v>
      </c>
      <c r="AH929">
        <v>272.3</v>
      </c>
      <c r="AI929">
        <v>26.83</v>
      </c>
      <c r="AJ929">
        <v>454.5</v>
      </c>
      <c r="AK929">
        <v>187.25</v>
      </c>
      <c r="AL929">
        <v>9.3800000000000008</v>
      </c>
      <c r="AM929">
        <v>251</v>
      </c>
    </row>
    <row r="930" spans="2:39" x14ac:dyDescent="0.25">
      <c r="B930" s="15">
        <v>37057</v>
      </c>
      <c r="C930">
        <v>10623.64</v>
      </c>
      <c r="D930">
        <v>1214.3599999999999</v>
      </c>
      <c r="E930">
        <v>2028.43</v>
      </c>
      <c r="F930">
        <v>5723</v>
      </c>
      <c r="G930">
        <v>7816.08</v>
      </c>
      <c r="H930">
        <v>5915.18</v>
      </c>
      <c r="I930">
        <v>12790.38</v>
      </c>
      <c r="J930">
        <v>1265.32</v>
      </c>
      <c r="K930">
        <v>12790.38</v>
      </c>
      <c r="L930">
        <v>13102.5</v>
      </c>
      <c r="M930">
        <v>3.976</v>
      </c>
      <c r="N930">
        <v>4.7050000000000001</v>
      </c>
      <c r="O930">
        <v>5.2320000000000002</v>
      </c>
      <c r="P930">
        <v>5.6769999999999996</v>
      </c>
      <c r="Q930">
        <v>118.29</v>
      </c>
      <c r="R930">
        <v>0.86099999999999999</v>
      </c>
      <c r="S930">
        <v>122.93</v>
      </c>
      <c r="T930">
        <v>1.4031</v>
      </c>
      <c r="U930">
        <v>0.52459999999999996</v>
      </c>
      <c r="V930">
        <v>0.41599999999999998</v>
      </c>
      <c r="W930">
        <v>1.7753000000000001</v>
      </c>
      <c r="X930">
        <v>9.2523</v>
      </c>
      <c r="Y930">
        <v>10.6226</v>
      </c>
      <c r="Z930">
        <v>47</v>
      </c>
      <c r="AA930">
        <v>3.8</v>
      </c>
      <c r="AB930">
        <v>7.9975000000000005</v>
      </c>
      <c r="AC930">
        <v>9.0280000000000005</v>
      </c>
      <c r="AD930">
        <v>39.380000000000003</v>
      </c>
      <c r="AE930">
        <v>4.4000000000000004</v>
      </c>
      <c r="AF930">
        <v>73</v>
      </c>
      <c r="AG930">
        <v>76.25</v>
      </c>
      <c r="AH930">
        <v>271.2</v>
      </c>
      <c r="AI930">
        <v>28.51</v>
      </c>
      <c r="AJ930">
        <v>458.5</v>
      </c>
      <c r="AK930">
        <v>190.5</v>
      </c>
      <c r="AL930">
        <v>8.8699999999999992</v>
      </c>
      <c r="AM930">
        <v>255.75</v>
      </c>
    </row>
    <row r="931" spans="2:39" x14ac:dyDescent="0.25">
      <c r="B931" s="15">
        <v>37050</v>
      </c>
      <c r="C931">
        <v>10977</v>
      </c>
      <c r="D931">
        <v>1264.96</v>
      </c>
      <c r="E931">
        <v>2215.1</v>
      </c>
      <c r="F931">
        <v>5950.6</v>
      </c>
      <c r="G931">
        <v>8128.37</v>
      </c>
      <c r="H931">
        <v>6187.21</v>
      </c>
      <c r="I931">
        <v>13430.22</v>
      </c>
      <c r="J931">
        <v>1318.09</v>
      </c>
      <c r="K931">
        <v>13430.22</v>
      </c>
      <c r="L931">
        <v>13808.89</v>
      </c>
      <c r="M931">
        <v>4.1529999999999996</v>
      </c>
      <c r="N931">
        <v>4.915</v>
      </c>
      <c r="O931">
        <v>5.3559999999999999</v>
      </c>
      <c r="P931">
        <v>5.7370000000000001</v>
      </c>
      <c r="Q931">
        <v>119.21</v>
      </c>
      <c r="R931">
        <v>0.85050000000000003</v>
      </c>
      <c r="S931">
        <v>120.94</v>
      </c>
      <c r="T931">
        <v>1.3784000000000001</v>
      </c>
      <c r="U931">
        <v>0.52500000000000002</v>
      </c>
      <c r="V931">
        <v>0.41930000000000001</v>
      </c>
      <c r="W931">
        <v>1.7930000000000001</v>
      </c>
      <c r="X931">
        <v>9.3566000000000003</v>
      </c>
      <c r="Y931">
        <v>10.942600000000001</v>
      </c>
      <c r="Z931">
        <v>46.98</v>
      </c>
      <c r="AA931">
        <v>3.8</v>
      </c>
      <c r="AB931">
        <v>8.0630000000000006</v>
      </c>
      <c r="AC931">
        <v>9.0444999999999993</v>
      </c>
      <c r="AD931">
        <v>42.71</v>
      </c>
      <c r="AE931">
        <v>4.37</v>
      </c>
      <c r="AF931">
        <v>73.575000000000003</v>
      </c>
      <c r="AG931">
        <v>79.45</v>
      </c>
      <c r="AH931">
        <v>273.39999999999998</v>
      </c>
      <c r="AI931">
        <v>28.33</v>
      </c>
      <c r="AJ931">
        <v>466.5</v>
      </c>
      <c r="AK931">
        <v>197.25</v>
      </c>
      <c r="AL931">
        <v>8.6300000000000008</v>
      </c>
      <c r="AM931">
        <v>264</v>
      </c>
    </row>
    <row r="932" spans="2:39" x14ac:dyDescent="0.25">
      <c r="B932" s="15">
        <v>37043</v>
      </c>
      <c r="C932">
        <v>10990.41</v>
      </c>
      <c r="D932">
        <v>1260.67</v>
      </c>
      <c r="E932">
        <v>2149.44</v>
      </c>
      <c r="F932">
        <v>5809.6</v>
      </c>
      <c r="G932">
        <v>8250.94</v>
      </c>
      <c r="H932">
        <v>6125.17</v>
      </c>
      <c r="I932">
        <v>13261.84</v>
      </c>
      <c r="J932">
        <v>1310.0899999999999</v>
      </c>
      <c r="K932">
        <v>13261.84</v>
      </c>
      <c r="L932">
        <v>13141.38</v>
      </c>
      <c r="M932">
        <v>4.2130000000000001</v>
      </c>
      <c r="N932">
        <v>4.9390000000000001</v>
      </c>
      <c r="O932">
        <v>5.3639999999999999</v>
      </c>
      <c r="P932">
        <v>5.7050000000000001</v>
      </c>
      <c r="Q932">
        <v>118.89</v>
      </c>
      <c r="R932">
        <v>0.84750000000000003</v>
      </c>
      <c r="S932">
        <v>119.24</v>
      </c>
      <c r="T932">
        <v>1.4184000000000001</v>
      </c>
      <c r="U932">
        <v>0.50849999999999995</v>
      </c>
      <c r="V932">
        <v>0.40949999999999998</v>
      </c>
      <c r="W932">
        <v>1.7951000000000001</v>
      </c>
      <c r="X932">
        <v>9.4631000000000007</v>
      </c>
      <c r="Y932">
        <v>10.8918</v>
      </c>
      <c r="Z932">
        <v>47.015000000000001</v>
      </c>
      <c r="AA932">
        <v>3.7995000000000001</v>
      </c>
      <c r="AB932">
        <v>8.0374999999999996</v>
      </c>
      <c r="AC932">
        <v>9.1630000000000003</v>
      </c>
      <c r="AD932">
        <v>41.42</v>
      </c>
      <c r="AE932">
        <v>4.423</v>
      </c>
      <c r="AF932">
        <v>74.724999999999994</v>
      </c>
      <c r="AG932">
        <v>80.150000000000006</v>
      </c>
      <c r="AH932">
        <v>266.39999999999998</v>
      </c>
      <c r="AI932">
        <v>27.93</v>
      </c>
      <c r="AJ932">
        <v>455</v>
      </c>
      <c r="AK932">
        <v>198.75</v>
      </c>
      <c r="AL932">
        <v>8.6</v>
      </c>
      <c r="AM932">
        <v>270.75</v>
      </c>
    </row>
    <row r="933" spans="2:39" x14ac:dyDescent="0.25">
      <c r="B933" s="15">
        <v>37036</v>
      </c>
      <c r="C933">
        <v>11005.37</v>
      </c>
      <c r="D933">
        <v>1277.8900000000001</v>
      </c>
      <c r="E933">
        <v>2251.0300000000002</v>
      </c>
      <c r="F933">
        <v>5889.8</v>
      </c>
      <c r="G933">
        <v>8292.84</v>
      </c>
      <c r="H933">
        <v>6223.57</v>
      </c>
      <c r="I933">
        <v>13765.92</v>
      </c>
      <c r="J933">
        <v>1359.98</v>
      </c>
      <c r="K933">
        <v>13765.92</v>
      </c>
      <c r="L933">
        <v>13753.99</v>
      </c>
      <c r="M933">
        <v>4.2679999999999998</v>
      </c>
      <c r="N933">
        <v>5.0220000000000002</v>
      </c>
      <c r="O933">
        <v>5.5110000000000001</v>
      </c>
      <c r="P933">
        <v>5.8529999999999998</v>
      </c>
      <c r="Q933">
        <v>118.18</v>
      </c>
      <c r="R933">
        <v>0.86109999999999998</v>
      </c>
      <c r="S933">
        <v>120.65</v>
      </c>
      <c r="T933">
        <v>1.4224999999999999</v>
      </c>
      <c r="U933">
        <v>0.52049999999999996</v>
      </c>
      <c r="V933">
        <v>0.42420000000000002</v>
      </c>
      <c r="W933">
        <v>1.7742</v>
      </c>
      <c r="X933">
        <v>9.1737000000000002</v>
      </c>
      <c r="Y933">
        <v>10.511800000000001</v>
      </c>
      <c r="Z933">
        <v>46.975000000000001</v>
      </c>
      <c r="AA933">
        <v>3.7995000000000001</v>
      </c>
      <c r="AB933">
        <v>7.9050000000000002</v>
      </c>
      <c r="AC933">
        <v>9.0830000000000002</v>
      </c>
      <c r="AD933">
        <v>40.549999999999997</v>
      </c>
      <c r="AE933">
        <v>4.5629999999999997</v>
      </c>
      <c r="AF933">
        <v>73.900000000000006</v>
      </c>
      <c r="AG933">
        <v>81.650000000000006</v>
      </c>
      <c r="AH933">
        <v>278.2</v>
      </c>
      <c r="AI933">
        <v>28.38</v>
      </c>
      <c r="AJ933">
        <v>447.25</v>
      </c>
      <c r="AK933">
        <v>191.25</v>
      </c>
      <c r="AL933">
        <v>8.9600000000000009</v>
      </c>
      <c r="AM933">
        <v>259.75</v>
      </c>
    </row>
    <row r="934" spans="2:39" x14ac:dyDescent="0.25">
      <c r="B934" s="15">
        <v>37029</v>
      </c>
      <c r="C934">
        <v>11301.74</v>
      </c>
      <c r="D934">
        <v>1291.96</v>
      </c>
      <c r="E934">
        <v>2198.88</v>
      </c>
      <c r="F934">
        <v>5915</v>
      </c>
      <c r="G934">
        <v>8270.5499999999993</v>
      </c>
      <c r="H934">
        <v>6186.87</v>
      </c>
      <c r="I934">
        <v>13877.77</v>
      </c>
      <c r="J934">
        <v>1371.57</v>
      </c>
      <c r="K934">
        <v>13877.77</v>
      </c>
      <c r="L934">
        <v>13459.18</v>
      </c>
      <c r="M934">
        <v>4.359</v>
      </c>
      <c r="N934">
        <v>4.9989999999999997</v>
      </c>
      <c r="O934">
        <v>5.4050000000000002</v>
      </c>
      <c r="P934">
        <v>5.7670000000000003</v>
      </c>
      <c r="Q934">
        <v>116.41</v>
      </c>
      <c r="R934">
        <v>0.88139999999999996</v>
      </c>
      <c r="S934">
        <v>123.5</v>
      </c>
      <c r="T934">
        <v>1.4395</v>
      </c>
      <c r="U934">
        <v>0.53010000000000002</v>
      </c>
      <c r="V934">
        <v>0.42830000000000001</v>
      </c>
      <c r="W934">
        <v>1.7421</v>
      </c>
      <c r="X934">
        <v>9.0496999999999996</v>
      </c>
      <c r="Y934">
        <v>10.1973</v>
      </c>
      <c r="Z934">
        <v>46.935000000000002</v>
      </c>
      <c r="AA934">
        <v>3.7995000000000001</v>
      </c>
      <c r="AB934">
        <v>7.9173</v>
      </c>
      <c r="AC934">
        <v>9.0250000000000004</v>
      </c>
      <c r="AD934">
        <v>43.84</v>
      </c>
      <c r="AE934">
        <v>4.5519999999999996</v>
      </c>
      <c r="AF934">
        <v>72.099999999999994</v>
      </c>
      <c r="AG934">
        <v>79.900000000000006</v>
      </c>
      <c r="AH934">
        <v>287.8</v>
      </c>
      <c r="AI934">
        <v>29.91</v>
      </c>
      <c r="AJ934">
        <v>449.5</v>
      </c>
      <c r="AK934">
        <v>199.75</v>
      </c>
      <c r="AL934">
        <v>8.85</v>
      </c>
      <c r="AM934">
        <v>271.75</v>
      </c>
    </row>
    <row r="935" spans="2:39" x14ac:dyDescent="0.25">
      <c r="B935" s="15">
        <v>37022</v>
      </c>
      <c r="C935">
        <v>10821.31</v>
      </c>
      <c r="D935">
        <v>1245.67</v>
      </c>
      <c r="E935">
        <v>2107.4299999999998</v>
      </c>
      <c r="F935">
        <v>5896.8</v>
      </c>
      <c r="G935">
        <v>8023.67</v>
      </c>
      <c r="H935">
        <v>6141.02</v>
      </c>
      <c r="I935">
        <v>14043.92</v>
      </c>
      <c r="J935">
        <v>1376.76</v>
      </c>
      <c r="K935">
        <v>14043.92</v>
      </c>
      <c r="L935">
        <v>13636.61</v>
      </c>
      <c r="M935">
        <v>4.3140000000000001</v>
      </c>
      <c r="N935">
        <v>4.9329999999999998</v>
      </c>
      <c r="O935">
        <v>5.4470000000000001</v>
      </c>
      <c r="P935">
        <v>5.8540000000000001</v>
      </c>
      <c r="Q935">
        <v>116.84</v>
      </c>
      <c r="R935">
        <v>0.87529999999999997</v>
      </c>
      <c r="S935">
        <v>122.51</v>
      </c>
      <c r="T935">
        <v>1.419</v>
      </c>
      <c r="U935">
        <v>0.52180000000000004</v>
      </c>
      <c r="V935">
        <v>0.42249999999999999</v>
      </c>
      <c r="W935">
        <v>1.7513000000000001</v>
      </c>
      <c r="X935">
        <v>9.16</v>
      </c>
      <c r="Y935">
        <v>10.256399999999999</v>
      </c>
      <c r="Z935">
        <v>46.884999999999998</v>
      </c>
      <c r="AA935">
        <v>3.7995000000000001</v>
      </c>
      <c r="AB935">
        <v>7.97</v>
      </c>
      <c r="AC935">
        <v>9.2230000000000008</v>
      </c>
      <c r="AD935">
        <v>45.17</v>
      </c>
      <c r="AE935">
        <v>4.3099999999999996</v>
      </c>
      <c r="AF935">
        <v>70.174999999999997</v>
      </c>
      <c r="AG935">
        <v>78.900000000000006</v>
      </c>
      <c r="AH935">
        <v>268.3</v>
      </c>
      <c r="AI935">
        <v>28.55</v>
      </c>
      <c r="AJ935">
        <v>450</v>
      </c>
      <c r="AK935">
        <v>189.75</v>
      </c>
      <c r="AL935">
        <v>9.1</v>
      </c>
      <c r="AM935">
        <v>262.5</v>
      </c>
    </row>
    <row r="936" spans="2:39" x14ac:dyDescent="0.25">
      <c r="B936" s="15">
        <v>37015</v>
      </c>
      <c r="C936">
        <v>10951.24</v>
      </c>
      <c r="D936">
        <v>1266.6099999999999</v>
      </c>
      <c r="E936">
        <v>2191.5300000000002</v>
      </c>
      <c r="F936">
        <v>5870.3</v>
      </c>
      <c r="G936">
        <v>7981.68</v>
      </c>
      <c r="H936">
        <v>6138.28</v>
      </c>
      <c r="I936">
        <v>14421.64</v>
      </c>
      <c r="J936">
        <v>1424.24</v>
      </c>
      <c r="K936">
        <v>14421.64</v>
      </c>
      <c r="L936">
        <v>13390.99</v>
      </c>
      <c r="M936">
        <v>4.1449999999999996</v>
      </c>
      <c r="N936">
        <v>4.758</v>
      </c>
      <c r="O936">
        <v>5.2050000000000001</v>
      </c>
      <c r="P936">
        <v>5.6760000000000002</v>
      </c>
      <c r="Q936">
        <v>114.93</v>
      </c>
      <c r="R936">
        <v>0.89249999999999996</v>
      </c>
      <c r="S936">
        <v>121.35</v>
      </c>
      <c r="T936">
        <v>1.4393</v>
      </c>
      <c r="U936">
        <v>0.51910000000000001</v>
      </c>
      <c r="V936">
        <v>0.42170000000000002</v>
      </c>
      <c r="W936">
        <v>1.7288000000000001</v>
      </c>
      <c r="X936">
        <v>9.0497999999999994</v>
      </c>
      <c r="Y936">
        <v>10.1966</v>
      </c>
      <c r="Z936">
        <v>46.825000000000003</v>
      </c>
      <c r="AA936">
        <v>3.7995000000000001</v>
      </c>
      <c r="AB936">
        <v>8.0299999999999994</v>
      </c>
      <c r="AC936">
        <v>9.2681000000000004</v>
      </c>
      <c r="AD936">
        <v>44.65</v>
      </c>
      <c r="AE936">
        <v>4.327</v>
      </c>
      <c r="AF936">
        <v>70.849999999999994</v>
      </c>
      <c r="AG936">
        <v>75.900000000000006</v>
      </c>
      <c r="AH936">
        <v>266.5</v>
      </c>
      <c r="AI936">
        <v>28.36</v>
      </c>
      <c r="AJ936">
        <v>444.5</v>
      </c>
      <c r="AK936">
        <v>202.75</v>
      </c>
      <c r="AL936">
        <v>8.98</v>
      </c>
      <c r="AM936">
        <v>264</v>
      </c>
    </row>
    <row r="937" spans="2:39" x14ac:dyDescent="0.25">
      <c r="B937" s="15">
        <v>37008</v>
      </c>
      <c r="C937">
        <v>10810.05</v>
      </c>
      <c r="D937">
        <v>1253.05</v>
      </c>
      <c r="E937">
        <v>2075.6799999999998</v>
      </c>
      <c r="F937">
        <v>5951.4</v>
      </c>
      <c r="G937">
        <v>7967.34</v>
      </c>
      <c r="H937">
        <v>6175.24</v>
      </c>
      <c r="I937">
        <v>13934.32</v>
      </c>
      <c r="J937">
        <v>1366.46</v>
      </c>
      <c r="K937">
        <v>13934.32</v>
      </c>
      <c r="L937">
        <v>13386.04</v>
      </c>
      <c r="M937">
        <v>4.2590000000000003</v>
      </c>
      <c r="N937">
        <v>4.8559999999999999</v>
      </c>
      <c r="O937">
        <v>5.3280000000000003</v>
      </c>
      <c r="P937">
        <v>5.8</v>
      </c>
      <c r="Q937">
        <v>115.62</v>
      </c>
      <c r="R937">
        <v>0.89180000000000004</v>
      </c>
      <c r="S937">
        <v>124</v>
      </c>
      <c r="T937">
        <v>1.4367000000000001</v>
      </c>
      <c r="U937">
        <v>0.50970000000000004</v>
      </c>
      <c r="V937">
        <v>0.41299999999999998</v>
      </c>
      <c r="W937">
        <v>1.7242999999999999</v>
      </c>
      <c r="X937">
        <v>9.0871999999999993</v>
      </c>
      <c r="Y937">
        <v>10.180999999999999</v>
      </c>
      <c r="Z937">
        <v>46.85</v>
      </c>
      <c r="AA937">
        <v>3.7995000000000001</v>
      </c>
      <c r="AB937">
        <v>7.9749999999999996</v>
      </c>
      <c r="AC937">
        <v>9.27</v>
      </c>
      <c r="AD937">
        <v>43.65</v>
      </c>
      <c r="AE937">
        <v>4.3570000000000002</v>
      </c>
      <c r="AF937">
        <v>76.849999999999994</v>
      </c>
      <c r="AG937">
        <v>72.25</v>
      </c>
      <c r="AH937">
        <v>264.3</v>
      </c>
      <c r="AI937">
        <v>28.27</v>
      </c>
      <c r="AJ937">
        <v>422.75</v>
      </c>
      <c r="AK937">
        <v>196</v>
      </c>
      <c r="AL937">
        <v>9.3699999999999992</v>
      </c>
      <c r="AM937">
        <v>264.75</v>
      </c>
    </row>
    <row r="938" spans="2:39" x14ac:dyDescent="0.25">
      <c r="B938" s="15">
        <v>37001</v>
      </c>
      <c r="C938">
        <v>10579.85</v>
      </c>
      <c r="D938">
        <v>1242.98</v>
      </c>
      <c r="E938">
        <v>2163.41</v>
      </c>
      <c r="F938">
        <v>5879.8</v>
      </c>
      <c r="G938">
        <v>8099.44</v>
      </c>
      <c r="H938">
        <v>6127.97</v>
      </c>
      <c r="I938">
        <v>13765.67</v>
      </c>
      <c r="J938">
        <v>1330.06</v>
      </c>
      <c r="K938">
        <v>13765.67</v>
      </c>
      <c r="L938">
        <v>13448.13</v>
      </c>
      <c r="M938">
        <v>4.2359999999999998</v>
      </c>
      <c r="N938">
        <v>4.8100000000000005</v>
      </c>
      <c r="O938">
        <v>5.2880000000000003</v>
      </c>
      <c r="P938">
        <v>5.7969999999999997</v>
      </c>
      <c r="Q938">
        <v>114.32</v>
      </c>
      <c r="R938">
        <v>0.9022</v>
      </c>
      <c r="S938">
        <v>122.54</v>
      </c>
      <c r="T938">
        <v>1.4412</v>
      </c>
      <c r="U938">
        <v>0.51500000000000001</v>
      </c>
      <c r="V938">
        <v>0.41220000000000001</v>
      </c>
      <c r="W938">
        <v>1.6949999999999998</v>
      </c>
      <c r="X938">
        <v>9.0204000000000004</v>
      </c>
      <c r="Y938">
        <v>10.0632</v>
      </c>
      <c r="Z938">
        <v>46.825000000000003</v>
      </c>
      <c r="AA938">
        <v>3.7995000000000001</v>
      </c>
      <c r="AB938">
        <v>8.16</v>
      </c>
      <c r="AC938">
        <v>9.3719999999999999</v>
      </c>
      <c r="AD938">
        <v>44.09</v>
      </c>
      <c r="AE938">
        <v>4.4400000000000004</v>
      </c>
      <c r="AF938">
        <v>75.974999999999994</v>
      </c>
      <c r="AG938">
        <v>75.099999999999994</v>
      </c>
      <c r="AH938">
        <v>264.8</v>
      </c>
      <c r="AI938">
        <v>27.28</v>
      </c>
      <c r="AJ938">
        <v>429.25</v>
      </c>
      <c r="AK938">
        <v>202</v>
      </c>
      <c r="AL938">
        <v>8.7100000000000009</v>
      </c>
      <c r="AM938">
        <v>267</v>
      </c>
    </row>
    <row r="939" spans="2:39" x14ac:dyDescent="0.25">
      <c r="B939" s="15">
        <v>36994</v>
      </c>
      <c r="C939">
        <v>10126.94</v>
      </c>
      <c r="D939">
        <v>1183.5</v>
      </c>
      <c r="E939">
        <v>1961.43</v>
      </c>
      <c r="F939">
        <v>5766.6</v>
      </c>
      <c r="G939">
        <v>7835.22</v>
      </c>
      <c r="H939">
        <v>6002.3</v>
      </c>
      <c r="I939">
        <v>13385.72</v>
      </c>
      <c r="J939">
        <v>1299.2</v>
      </c>
      <c r="K939">
        <v>13385.72</v>
      </c>
      <c r="L939">
        <v>12989.47</v>
      </c>
      <c r="M939">
        <v>4.3460000000000001</v>
      </c>
      <c r="N939">
        <v>4.76</v>
      </c>
      <c r="O939">
        <v>5.1630000000000003</v>
      </c>
      <c r="P939">
        <v>5.6029999999999998</v>
      </c>
      <c r="Q939">
        <v>115.54</v>
      </c>
      <c r="R939">
        <v>0.88819999999999999</v>
      </c>
      <c r="S939">
        <v>124.2</v>
      </c>
      <c r="T939">
        <v>1.4389000000000001</v>
      </c>
      <c r="U939">
        <v>0.50780000000000003</v>
      </c>
      <c r="V939">
        <v>0.4073</v>
      </c>
      <c r="W939">
        <v>1.7133</v>
      </c>
      <c r="X939">
        <v>9.1414000000000009</v>
      </c>
      <c r="Y939">
        <v>10.179500000000001</v>
      </c>
      <c r="Z939">
        <v>46.844999999999999</v>
      </c>
      <c r="AA939">
        <v>3.7995000000000001</v>
      </c>
      <c r="AB939">
        <v>8.0120000000000005</v>
      </c>
      <c r="AC939">
        <v>9.3149999999999995</v>
      </c>
      <c r="AD939">
        <v>45.34</v>
      </c>
      <c r="AE939">
        <v>4.3680000000000003</v>
      </c>
      <c r="AF939">
        <v>77.525000000000006</v>
      </c>
      <c r="AG939">
        <v>75.8</v>
      </c>
      <c r="AH939">
        <v>260.10000000000002</v>
      </c>
      <c r="AI939">
        <v>28.25</v>
      </c>
      <c r="AJ939">
        <v>435.25</v>
      </c>
      <c r="AK939">
        <v>211.75</v>
      </c>
      <c r="AL939">
        <v>8.31</v>
      </c>
      <c r="AM939">
        <v>266.75</v>
      </c>
    </row>
    <row r="940" spans="2:39" x14ac:dyDescent="0.25">
      <c r="B940" s="15">
        <v>36987</v>
      </c>
      <c r="C940">
        <v>9791.09</v>
      </c>
      <c r="D940">
        <v>1128.43</v>
      </c>
      <c r="E940">
        <v>1720.36</v>
      </c>
      <c r="F940">
        <v>5601.5</v>
      </c>
      <c r="G940">
        <v>7474.75</v>
      </c>
      <c r="H940">
        <v>5698.88</v>
      </c>
      <c r="I940">
        <v>13383.76</v>
      </c>
      <c r="J940">
        <v>1313.76</v>
      </c>
      <c r="K940">
        <v>13383.76</v>
      </c>
      <c r="L940">
        <v>12386.61</v>
      </c>
      <c r="M940">
        <v>4.0789999999999997</v>
      </c>
      <c r="N940">
        <v>4.4749999999999996</v>
      </c>
      <c r="O940">
        <v>4.8899999999999997</v>
      </c>
      <c r="P940">
        <v>5.4640000000000004</v>
      </c>
      <c r="Q940">
        <v>114.75</v>
      </c>
      <c r="R940">
        <v>0.9042</v>
      </c>
      <c r="S940">
        <v>123.77</v>
      </c>
      <c r="T940">
        <v>1.44</v>
      </c>
      <c r="U940">
        <v>0.4985</v>
      </c>
      <c r="V940">
        <v>0.40720000000000001</v>
      </c>
      <c r="W940">
        <v>1.6916</v>
      </c>
      <c r="X940">
        <v>8.9689999999999994</v>
      </c>
      <c r="Y940">
        <v>10.046200000000001</v>
      </c>
      <c r="Z940">
        <v>46.555</v>
      </c>
      <c r="AA940">
        <v>3.8005</v>
      </c>
      <c r="AB940">
        <v>8.0589999999999993</v>
      </c>
      <c r="AC940">
        <v>9.4094999999999995</v>
      </c>
      <c r="AD940">
        <v>46.88</v>
      </c>
      <c r="AE940">
        <v>4.335</v>
      </c>
      <c r="AF940">
        <v>79.75</v>
      </c>
      <c r="AG940">
        <v>75.150000000000006</v>
      </c>
      <c r="AH940">
        <v>260</v>
      </c>
      <c r="AI940">
        <v>27.06</v>
      </c>
      <c r="AJ940">
        <v>436</v>
      </c>
      <c r="AK940">
        <v>210.25</v>
      </c>
      <c r="AL940">
        <v>8.16</v>
      </c>
      <c r="AM940">
        <v>262</v>
      </c>
    </row>
    <row r="941" spans="2:39" x14ac:dyDescent="0.25">
      <c r="B941" s="15">
        <v>36980</v>
      </c>
      <c r="C941">
        <v>9878.7800000000007</v>
      </c>
      <c r="D941">
        <v>1160.33</v>
      </c>
      <c r="E941">
        <v>1840.26</v>
      </c>
      <c r="F941">
        <v>5633.7</v>
      </c>
      <c r="G941">
        <v>7608</v>
      </c>
      <c r="H941">
        <v>5829.95</v>
      </c>
      <c r="I941">
        <v>12999.7</v>
      </c>
      <c r="J941">
        <v>1277.27</v>
      </c>
      <c r="K941">
        <v>12999.7</v>
      </c>
      <c r="L941">
        <v>12760.64</v>
      </c>
      <c r="M941">
        <v>4.18</v>
      </c>
      <c r="N941">
        <v>4.5570000000000004</v>
      </c>
      <c r="O941">
        <v>4.9169999999999998</v>
      </c>
      <c r="P941">
        <v>5.444</v>
      </c>
      <c r="Q941">
        <v>117.37</v>
      </c>
      <c r="R941">
        <v>0.87670000000000003</v>
      </c>
      <c r="S941">
        <v>126.34</v>
      </c>
      <c r="T941">
        <v>1.4161000000000001</v>
      </c>
      <c r="U941">
        <v>0.48559999999999998</v>
      </c>
      <c r="V941">
        <v>0.40289999999999998</v>
      </c>
      <c r="W941">
        <v>1.7427999999999999</v>
      </c>
      <c r="X941">
        <v>9.1743000000000006</v>
      </c>
      <c r="Y941">
        <v>10.412599999999999</v>
      </c>
      <c r="Z941">
        <v>46.615000000000002</v>
      </c>
      <c r="AA941">
        <v>3.8005</v>
      </c>
      <c r="AB941">
        <v>8.0124999999999993</v>
      </c>
      <c r="AC941">
        <v>9.4615000000000009</v>
      </c>
      <c r="AD941">
        <v>45.09</v>
      </c>
      <c r="AE941">
        <v>4.2949999999999999</v>
      </c>
      <c r="AF941">
        <v>78.349999999999994</v>
      </c>
      <c r="AG941">
        <v>75.150000000000006</v>
      </c>
      <c r="AH941">
        <v>257.89999999999998</v>
      </c>
      <c r="AI941">
        <v>26.29</v>
      </c>
      <c r="AJ941">
        <v>428.5</v>
      </c>
      <c r="AK941">
        <v>203.25</v>
      </c>
      <c r="AL941">
        <v>7.75</v>
      </c>
      <c r="AM941">
        <v>255</v>
      </c>
    </row>
    <row r="942" spans="2:39" x14ac:dyDescent="0.25">
      <c r="B942" s="15">
        <v>36973</v>
      </c>
      <c r="C942">
        <v>9504.7800000000007</v>
      </c>
      <c r="D942">
        <v>1139.83</v>
      </c>
      <c r="E942">
        <v>1928.68</v>
      </c>
      <c r="F942">
        <v>5402.3</v>
      </c>
      <c r="G942">
        <v>7639.8</v>
      </c>
      <c r="H942">
        <v>5544.67</v>
      </c>
      <c r="I942">
        <v>13214.54</v>
      </c>
      <c r="J942">
        <v>1281.5999999999999</v>
      </c>
      <c r="K942">
        <v>13214.54</v>
      </c>
      <c r="L942">
        <v>12583.36</v>
      </c>
      <c r="M942">
        <v>4.2610000000000001</v>
      </c>
      <c r="N942">
        <v>4.5019999999999998</v>
      </c>
      <c r="O942">
        <v>4.8149999999999995</v>
      </c>
      <c r="P942">
        <v>5.3140000000000001</v>
      </c>
      <c r="Q942">
        <v>115.94</v>
      </c>
      <c r="R942">
        <v>0.88990000000000002</v>
      </c>
      <c r="S942">
        <v>122.76</v>
      </c>
      <c r="T942">
        <v>1.425</v>
      </c>
      <c r="U942">
        <v>0.49640000000000001</v>
      </c>
      <c r="V942">
        <v>0.41589999999999999</v>
      </c>
      <c r="W942">
        <v>1.7208000000000001</v>
      </c>
      <c r="X942">
        <v>9.0888000000000009</v>
      </c>
      <c r="Y942">
        <v>10.306699999999999</v>
      </c>
      <c r="Z942">
        <v>46.695</v>
      </c>
      <c r="AA942">
        <v>3.7995000000000001</v>
      </c>
      <c r="AB942">
        <v>7.96</v>
      </c>
      <c r="AC942">
        <v>9.6404999999999994</v>
      </c>
      <c r="AD942">
        <v>48.06</v>
      </c>
      <c r="AE942">
        <v>4.3419999999999996</v>
      </c>
      <c r="AF942">
        <v>77.25</v>
      </c>
      <c r="AG942">
        <v>74.650000000000006</v>
      </c>
      <c r="AH942">
        <v>261.7</v>
      </c>
      <c r="AI942">
        <v>27.3</v>
      </c>
      <c r="AJ942">
        <v>436.5</v>
      </c>
      <c r="AK942">
        <v>207</v>
      </c>
      <c r="AL942">
        <v>8.3699999999999992</v>
      </c>
      <c r="AM942">
        <v>262.25</v>
      </c>
    </row>
    <row r="943" spans="2:39" x14ac:dyDescent="0.25">
      <c r="B943" s="15">
        <v>36966</v>
      </c>
      <c r="C943">
        <v>9823.41</v>
      </c>
      <c r="D943">
        <v>1150.53</v>
      </c>
      <c r="E943">
        <v>1890.91</v>
      </c>
      <c r="F943">
        <v>5562.8</v>
      </c>
      <c r="G943">
        <v>7752.2</v>
      </c>
      <c r="H943">
        <v>5734.49</v>
      </c>
      <c r="I943">
        <v>12232.98</v>
      </c>
      <c r="J943">
        <v>1197.47</v>
      </c>
      <c r="K943">
        <v>12232.98</v>
      </c>
      <c r="L943">
        <v>13522.04</v>
      </c>
      <c r="M943">
        <v>4.24</v>
      </c>
      <c r="N943">
        <v>4.492</v>
      </c>
      <c r="O943">
        <v>4.7699999999999996</v>
      </c>
      <c r="P943">
        <v>5.2709999999999999</v>
      </c>
      <c r="Q943">
        <v>115.32</v>
      </c>
      <c r="R943">
        <v>0.89780000000000004</v>
      </c>
      <c r="S943">
        <v>123.03</v>
      </c>
      <c r="T943">
        <v>1.4318</v>
      </c>
      <c r="U943">
        <v>0.49430000000000002</v>
      </c>
      <c r="V943">
        <v>0.41520000000000001</v>
      </c>
      <c r="W943">
        <v>1.7093</v>
      </c>
      <c r="X943">
        <v>9.0931999999999995</v>
      </c>
      <c r="Y943">
        <v>10.196400000000001</v>
      </c>
      <c r="Z943">
        <v>46.704999999999998</v>
      </c>
      <c r="AA943">
        <v>3.7995000000000001</v>
      </c>
      <c r="AB943">
        <v>7.93</v>
      </c>
      <c r="AC943">
        <v>9.6304999999999996</v>
      </c>
      <c r="AD943">
        <v>49.73</v>
      </c>
      <c r="AE943">
        <v>4.2880000000000003</v>
      </c>
      <c r="AF943">
        <v>78.099999999999994</v>
      </c>
      <c r="AG943">
        <v>75.150000000000006</v>
      </c>
      <c r="AH943">
        <v>258.39999999999998</v>
      </c>
      <c r="AI943">
        <v>26.74</v>
      </c>
      <c r="AJ943">
        <v>443</v>
      </c>
      <c r="AK943">
        <v>207.5</v>
      </c>
      <c r="AL943">
        <v>8.77</v>
      </c>
      <c r="AM943">
        <v>270.5</v>
      </c>
    </row>
    <row r="944" spans="2:39" x14ac:dyDescent="0.25">
      <c r="B944" s="15">
        <v>36959</v>
      </c>
      <c r="C944">
        <v>10644.62</v>
      </c>
      <c r="D944">
        <v>1233.42</v>
      </c>
      <c r="E944">
        <v>2052.7800000000002</v>
      </c>
      <c r="F944">
        <v>5917.3</v>
      </c>
      <c r="G944">
        <v>8135.5</v>
      </c>
      <c r="H944">
        <v>6204.42</v>
      </c>
      <c r="I944">
        <v>12627.9</v>
      </c>
      <c r="J944">
        <v>1237.76</v>
      </c>
      <c r="K944">
        <v>12627.9</v>
      </c>
      <c r="L944">
        <v>14194.35</v>
      </c>
      <c r="M944">
        <v>4.4690000000000003</v>
      </c>
      <c r="N944">
        <v>4.7080000000000002</v>
      </c>
      <c r="O944">
        <v>4.9290000000000003</v>
      </c>
      <c r="P944">
        <v>5.3220000000000001</v>
      </c>
      <c r="Q944">
        <v>111.44</v>
      </c>
      <c r="R944">
        <v>0.93279999999999996</v>
      </c>
      <c r="S944">
        <v>119.53</v>
      </c>
      <c r="T944">
        <v>1.4698</v>
      </c>
      <c r="U944">
        <v>0.50890000000000002</v>
      </c>
      <c r="V944">
        <v>0.4204</v>
      </c>
      <c r="W944">
        <v>1.6524999999999999</v>
      </c>
      <c r="X944">
        <v>8.7873999999999999</v>
      </c>
      <c r="Y944">
        <v>9.7464999999999993</v>
      </c>
      <c r="Z944">
        <v>46.54</v>
      </c>
      <c r="AA944">
        <v>3.7995000000000001</v>
      </c>
      <c r="AB944">
        <v>7.7350000000000003</v>
      </c>
      <c r="AC944">
        <v>9.6434999999999995</v>
      </c>
      <c r="AD944">
        <v>52.66</v>
      </c>
      <c r="AE944">
        <v>4.4879999999999995</v>
      </c>
      <c r="AF944">
        <v>79.525000000000006</v>
      </c>
      <c r="AG944">
        <v>72.8</v>
      </c>
      <c r="AH944">
        <v>271.5</v>
      </c>
      <c r="AI944">
        <v>28.01</v>
      </c>
      <c r="AJ944">
        <v>456.75</v>
      </c>
      <c r="AK944">
        <v>213.25</v>
      </c>
      <c r="AL944">
        <v>9</v>
      </c>
      <c r="AM944">
        <v>270.25</v>
      </c>
    </row>
    <row r="945" spans="2:39" x14ac:dyDescent="0.25">
      <c r="B945" s="15">
        <v>36952</v>
      </c>
      <c r="C945">
        <v>10466.31</v>
      </c>
      <c r="D945">
        <v>1234.18</v>
      </c>
      <c r="E945">
        <v>2117.63</v>
      </c>
      <c r="F945">
        <v>5858.6</v>
      </c>
      <c r="G945">
        <v>8006.9</v>
      </c>
      <c r="H945">
        <v>6159.02</v>
      </c>
      <c r="I945">
        <v>12261.8</v>
      </c>
      <c r="J945">
        <v>1199.8399999999999</v>
      </c>
      <c r="K945">
        <v>12261.8</v>
      </c>
      <c r="L945">
        <v>13966.43</v>
      </c>
      <c r="M945">
        <v>4.4630000000000001</v>
      </c>
      <c r="N945">
        <v>4.7190000000000003</v>
      </c>
      <c r="O945">
        <v>4.9470000000000001</v>
      </c>
      <c r="P945">
        <v>5.367</v>
      </c>
      <c r="Q945">
        <v>111.17</v>
      </c>
      <c r="R945">
        <v>0.93579999999999997</v>
      </c>
      <c r="S945">
        <v>119.01</v>
      </c>
      <c r="T945">
        <v>1.4681</v>
      </c>
      <c r="U945">
        <v>0.53029999999999999</v>
      </c>
      <c r="V945">
        <v>0.43569999999999998</v>
      </c>
      <c r="W945">
        <v>1.6454</v>
      </c>
      <c r="X945">
        <v>8.7884999999999991</v>
      </c>
      <c r="Y945">
        <v>9.6810000000000009</v>
      </c>
      <c r="Z945">
        <v>46.55</v>
      </c>
      <c r="AA945">
        <v>3.8005</v>
      </c>
      <c r="AB945">
        <v>7.7424999999999997</v>
      </c>
      <c r="AC945">
        <v>9.6515000000000004</v>
      </c>
      <c r="AD945">
        <v>53.5</v>
      </c>
      <c r="AE945">
        <v>4.4189999999999996</v>
      </c>
      <c r="AF945">
        <v>80.375</v>
      </c>
      <c r="AG945">
        <v>74.25</v>
      </c>
      <c r="AH945">
        <v>263.10000000000002</v>
      </c>
      <c r="AI945">
        <v>27.84</v>
      </c>
      <c r="AJ945">
        <v>455.75</v>
      </c>
      <c r="AK945">
        <v>215.75</v>
      </c>
      <c r="AL945">
        <v>9.11</v>
      </c>
      <c r="AM945">
        <v>270.5</v>
      </c>
    </row>
    <row r="946" spans="2:39" x14ac:dyDescent="0.25">
      <c r="B946" s="15">
        <v>36945</v>
      </c>
      <c r="C946">
        <v>10441.9</v>
      </c>
      <c r="D946">
        <v>1245.8599999999999</v>
      </c>
      <c r="E946">
        <v>2262.5100000000002</v>
      </c>
      <c r="F946">
        <v>5943.7</v>
      </c>
      <c r="G946">
        <v>8028.8</v>
      </c>
      <c r="H946">
        <v>6075.34</v>
      </c>
      <c r="I946">
        <v>13246</v>
      </c>
      <c r="J946">
        <v>1257.6199999999999</v>
      </c>
      <c r="K946">
        <v>13246</v>
      </c>
      <c r="L946">
        <v>15280.56</v>
      </c>
      <c r="M946">
        <v>4.53</v>
      </c>
      <c r="N946">
        <v>4.84</v>
      </c>
      <c r="O946">
        <v>5.0970000000000004</v>
      </c>
      <c r="P946">
        <v>5.4779999999999998</v>
      </c>
      <c r="Q946">
        <v>112.03</v>
      </c>
      <c r="R946">
        <v>0.91759999999999997</v>
      </c>
      <c r="S946">
        <v>115.8</v>
      </c>
      <c r="T946">
        <v>1.4550000000000001</v>
      </c>
      <c r="U946">
        <v>0.52649999999999997</v>
      </c>
      <c r="V946">
        <v>0.43530000000000002</v>
      </c>
      <c r="W946">
        <v>1.6743000000000001</v>
      </c>
      <c r="X946">
        <v>8.9666999999999994</v>
      </c>
      <c r="Y946">
        <v>9.8702000000000005</v>
      </c>
      <c r="Z946">
        <v>46.604999999999997</v>
      </c>
      <c r="AA946">
        <v>3.7995000000000001</v>
      </c>
      <c r="AB946">
        <v>7.8174999999999999</v>
      </c>
      <c r="AC946">
        <v>9.6920000000000002</v>
      </c>
      <c r="AD946">
        <v>55.08</v>
      </c>
      <c r="AE946">
        <v>4.4329999999999998</v>
      </c>
      <c r="AF946">
        <v>82.525000000000006</v>
      </c>
      <c r="AG946">
        <v>72.650000000000006</v>
      </c>
      <c r="AH946">
        <v>260.89999999999998</v>
      </c>
      <c r="AI946">
        <v>29.04</v>
      </c>
      <c r="AJ946">
        <v>448</v>
      </c>
      <c r="AK946">
        <v>209.25</v>
      </c>
      <c r="AL946">
        <v>9.39</v>
      </c>
      <c r="AM946">
        <v>259.25</v>
      </c>
    </row>
    <row r="947" spans="2:39" x14ac:dyDescent="0.25">
      <c r="B947" s="15">
        <v>36938</v>
      </c>
      <c r="C947">
        <v>10799.82</v>
      </c>
      <c r="D947">
        <v>1301.53</v>
      </c>
      <c r="E947">
        <v>2425.38</v>
      </c>
      <c r="F947">
        <v>6088.3</v>
      </c>
      <c r="G947">
        <v>8393.2000000000007</v>
      </c>
      <c r="H947">
        <v>6439.26</v>
      </c>
      <c r="I947">
        <v>13175.49</v>
      </c>
      <c r="J947">
        <v>1248.29</v>
      </c>
      <c r="K947">
        <v>13175.49</v>
      </c>
      <c r="L947">
        <v>15630.31</v>
      </c>
      <c r="M947">
        <v>4.7190000000000003</v>
      </c>
      <c r="N947">
        <v>4.8970000000000002</v>
      </c>
      <c r="O947">
        <v>5.109</v>
      </c>
      <c r="P947">
        <v>5.4539999999999997</v>
      </c>
      <c r="Q947">
        <v>112.26</v>
      </c>
      <c r="R947">
        <v>0.91500000000000004</v>
      </c>
      <c r="S947">
        <v>115.73</v>
      </c>
      <c r="T947">
        <v>1.4482999999999999</v>
      </c>
      <c r="U947">
        <v>0.52880000000000005</v>
      </c>
      <c r="V947">
        <v>0.42930000000000001</v>
      </c>
      <c r="W947">
        <v>1.677</v>
      </c>
      <c r="X947">
        <v>8.9582999999999995</v>
      </c>
      <c r="Y947">
        <v>9.8245000000000005</v>
      </c>
      <c r="Z947">
        <v>46.534999999999997</v>
      </c>
      <c r="AA947">
        <v>3.8005</v>
      </c>
      <c r="AB947">
        <v>7.83</v>
      </c>
      <c r="AC947">
        <v>9.7324999999999999</v>
      </c>
      <c r="AD947">
        <v>59.52</v>
      </c>
      <c r="AE947">
        <v>4.49</v>
      </c>
      <c r="AF947">
        <v>79.525000000000006</v>
      </c>
      <c r="AG947">
        <v>75.349999999999994</v>
      </c>
      <c r="AH947">
        <v>258.2</v>
      </c>
      <c r="AI947">
        <v>29.16</v>
      </c>
      <c r="AJ947">
        <v>454</v>
      </c>
      <c r="AK947">
        <v>212</v>
      </c>
      <c r="AL947">
        <v>9.64</v>
      </c>
      <c r="AM947">
        <v>264.25</v>
      </c>
    </row>
    <row r="948" spans="2:39" x14ac:dyDescent="0.25">
      <c r="B948" s="15">
        <v>36931</v>
      </c>
      <c r="C948">
        <v>10781.45</v>
      </c>
      <c r="D948">
        <v>1314.76</v>
      </c>
      <c r="E948">
        <v>2470.9699999999998</v>
      </c>
      <c r="F948">
        <v>6164.3</v>
      </c>
      <c r="G948">
        <v>8957.6</v>
      </c>
      <c r="H948">
        <v>6497.07</v>
      </c>
      <c r="I948">
        <v>13422.83</v>
      </c>
      <c r="J948">
        <v>1266</v>
      </c>
      <c r="K948">
        <v>13422.83</v>
      </c>
      <c r="L948">
        <v>15873.28</v>
      </c>
      <c r="M948">
        <v>4.6360000000000001</v>
      </c>
      <c r="N948">
        <v>4.8239999999999998</v>
      </c>
      <c r="O948">
        <v>5.03</v>
      </c>
      <c r="P948">
        <v>5.3890000000000002</v>
      </c>
      <c r="Q948">
        <v>111.52</v>
      </c>
      <c r="R948">
        <v>0.92420000000000002</v>
      </c>
      <c r="S948">
        <v>117.5</v>
      </c>
      <c r="T948">
        <v>1.4445999999999999</v>
      </c>
      <c r="U948">
        <v>0.53649999999999998</v>
      </c>
      <c r="V948">
        <v>0.43640000000000001</v>
      </c>
      <c r="W948">
        <v>1.661</v>
      </c>
      <c r="X948">
        <v>8.8744999999999994</v>
      </c>
      <c r="Y948">
        <v>9.6820000000000004</v>
      </c>
      <c r="Z948">
        <v>46.475000000000001</v>
      </c>
      <c r="AA948">
        <v>3.7995000000000001</v>
      </c>
      <c r="AB948">
        <v>7.8774999999999995</v>
      </c>
      <c r="AC948">
        <v>9.7491000000000003</v>
      </c>
      <c r="AD948">
        <v>58.37</v>
      </c>
      <c r="AE948">
        <v>4.5629999999999997</v>
      </c>
      <c r="AF948">
        <v>80.525000000000006</v>
      </c>
      <c r="AG948">
        <v>77.400000000000006</v>
      </c>
      <c r="AH948">
        <v>259.89999999999998</v>
      </c>
      <c r="AI948">
        <v>31.03</v>
      </c>
      <c r="AJ948">
        <v>456.25</v>
      </c>
      <c r="AK948">
        <v>210.25</v>
      </c>
      <c r="AL948">
        <v>9.8000000000000007</v>
      </c>
      <c r="AM948">
        <v>266.25</v>
      </c>
    </row>
    <row r="949" spans="2:39" x14ac:dyDescent="0.25">
      <c r="B949" s="15">
        <v>36924</v>
      </c>
      <c r="C949">
        <v>10864.1</v>
      </c>
      <c r="D949">
        <v>1349.47</v>
      </c>
      <c r="E949">
        <v>2660.5</v>
      </c>
      <c r="F949">
        <v>6256.4</v>
      </c>
      <c r="G949">
        <v>9224.1</v>
      </c>
      <c r="H949">
        <v>6638.2</v>
      </c>
      <c r="I949">
        <v>13703.63</v>
      </c>
      <c r="J949">
        <v>1287.69</v>
      </c>
      <c r="K949">
        <v>13703.63</v>
      </c>
      <c r="L949">
        <v>16071.29</v>
      </c>
      <c r="M949">
        <v>4.6370000000000005</v>
      </c>
      <c r="N949">
        <v>4.8380000000000001</v>
      </c>
      <c r="O949">
        <v>5.1479999999999997</v>
      </c>
      <c r="P949">
        <v>5.5090000000000003</v>
      </c>
      <c r="Q949">
        <v>110.32</v>
      </c>
      <c r="R949">
        <v>0.93640000000000001</v>
      </c>
      <c r="S949">
        <v>115.75</v>
      </c>
      <c r="T949">
        <v>1.4706999999999999</v>
      </c>
      <c r="U949">
        <v>0.55300000000000005</v>
      </c>
      <c r="V949">
        <v>0.44569999999999999</v>
      </c>
      <c r="W949">
        <v>1.6446000000000001</v>
      </c>
      <c r="X949">
        <v>8.7529000000000003</v>
      </c>
      <c r="Y949">
        <v>9.5159000000000002</v>
      </c>
      <c r="Z949">
        <v>46.41</v>
      </c>
      <c r="AA949">
        <v>3.8005</v>
      </c>
      <c r="AB949">
        <v>7.7725</v>
      </c>
      <c r="AC949">
        <v>9.7609999999999992</v>
      </c>
      <c r="AD949">
        <v>59.76</v>
      </c>
      <c r="AE949">
        <v>4.7880000000000003</v>
      </c>
      <c r="AF949">
        <v>79.8</v>
      </c>
      <c r="AG949">
        <v>77.849999999999994</v>
      </c>
      <c r="AH949">
        <v>267.10000000000002</v>
      </c>
      <c r="AI949">
        <v>31.19</v>
      </c>
      <c r="AJ949">
        <v>468.5</v>
      </c>
      <c r="AK949">
        <v>213</v>
      </c>
      <c r="AL949">
        <v>10.14</v>
      </c>
      <c r="AM949">
        <v>272</v>
      </c>
    </row>
    <row r="950" spans="2:39" x14ac:dyDescent="0.25">
      <c r="B950" s="15">
        <v>36917</v>
      </c>
      <c r="C950">
        <v>10659.98</v>
      </c>
      <c r="D950">
        <v>1354.95</v>
      </c>
      <c r="E950">
        <v>2781.3</v>
      </c>
      <c r="F950">
        <v>6294.3</v>
      </c>
      <c r="G950">
        <v>9158.2000000000007</v>
      </c>
      <c r="H950">
        <v>6695.2</v>
      </c>
      <c r="I950">
        <v>13696.06</v>
      </c>
      <c r="J950">
        <v>1294.44</v>
      </c>
      <c r="K950">
        <v>13696.06</v>
      </c>
      <c r="L950">
        <v>16044.21</v>
      </c>
      <c r="M950">
        <v>4.7709999999999999</v>
      </c>
      <c r="N950">
        <v>4.9139999999999997</v>
      </c>
      <c r="O950">
        <v>5.2679999999999998</v>
      </c>
      <c r="P950">
        <v>5.64</v>
      </c>
      <c r="Q950">
        <v>111.46</v>
      </c>
      <c r="R950">
        <v>0.9244</v>
      </c>
      <c r="S950">
        <v>117.18</v>
      </c>
      <c r="T950">
        <v>1.4554</v>
      </c>
      <c r="U950">
        <v>0.54420000000000002</v>
      </c>
      <c r="V950">
        <v>0.43569999999999998</v>
      </c>
      <c r="W950">
        <v>1.651</v>
      </c>
      <c r="X950">
        <v>8.8840000000000003</v>
      </c>
      <c r="Y950">
        <v>9.6051000000000002</v>
      </c>
      <c r="Z950">
        <v>46.475000000000001</v>
      </c>
      <c r="AA950">
        <v>3.7995000000000001</v>
      </c>
      <c r="AB950">
        <v>7.88</v>
      </c>
      <c r="AC950">
        <v>9.6750000000000007</v>
      </c>
      <c r="AD950">
        <v>61.25</v>
      </c>
      <c r="AE950">
        <v>4.8250000000000002</v>
      </c>
      <c r="AF950">
        <v>78.8</v>
      </c>
      <c r="AG950">
        <v>76.349999999999994</v>
      </c>
      <c r="AH950">
        <v>262.89999999999998</v>
      </c>
      <c r="AI950">
        <v>29.77</v>
      </c>
      <c r="AJ950">
        <v>460.25</v>
      </c>
      <c r="AK950">
        <v>209.5</v>
      </c>
      <c r="AL950">
        <v>10</v>
      </c>
      <c r="AM950">
        <v>276.25</v>
      </c>
    </row>
    <row r="951" spans="2:39" x14ac:dyDescent="0.25">
      <c r="B951" s="15">
        <v>36910</v>
      </c>
      <c r="C951">
        <v>10587.59</v>
      </c>
      <c r="D951">
        <v>1342.54</v>
      </c>
      <c r="E951">
        <v>2770.38</v>
      </c>
      <c r="F951">
        <v>6209.3</v>
      </c>
      <c r="G951">
        <v>9161.1</v>
      </c>
      <c r="H951">
        <v>6651.53</v>
      </c>
      <c r="I951">
        <v>13989.12</v>
      </c>
      <c r="J951">
        <v>1312.79</v>
      </c>
      <c r="K951">
        <v>13989.12</v>
      </c>
      <c r="L951">
        <v>15933.55</v>
      </c>
      <c r="M951">
        <v>4.7350000000000003</v>
      </c>
      <c r="N951">
        <v>4.8049999999999997</v>
      </c>
      <c r="O951">
        <v>5.1680000000000001</v>
      </c>
      <c r="P951">
        <v>5.5529999999999999</v>
      </c>
      <c r="Q951">
        <v>110.67</v>
      </c>
      <c r="R951">
        <v>0.93420000000000003</v>
      </c>
      <c r="S951">
        <v>117.18</v>
      </c>
      <c r="T951">
        <v>1.4628000000000001</v>
      </c>
      <c r="U951">
        <v>0.55630000000000002</v>
      </c>
      <c r="V951">
        <v>0.44719999999999999</v>
      </c>
      <c r="W951">
        <v>1.6381000000000001</v>
      </c>
      <c r="X951">
        <v>8.7896999999999998</v>
      </c>
      <c r="Y951">
        <v>9.4898000000000007</v>
      </c>
      <c r="Z951">
        <v>46.375</v>
      </c>
      <c r="AA951">
        <v>3.7995000000000001</v>
      </c>
      <c r="AB951">
        <v>7.9024999999999999</v>
      </c>
      <c r="AC951">
        <v>9.8042999999999996</v>
      </c>
      <c r="AD951">
        <v>60.63</v>
      </c>
      <c r="AE951">
        <v>4.78</v>
      </c>
      <c r="AF951">
        <v>78.625</v>
      </c>
      <c r="AG951">
        <v>76.95</v>
      </c>
      <c r="AH951">
        <v>264.89999999999998</v>
      </c>
      <c r="AI951">
        <v>32.19</v>
      </c>
      <c r="AJ951">
        <v>470.75</v>
      </c>
      <c r="AK951">
        <v>215</v>
      </c>
      <c r="AL951">
        <v>10.09</v>
      </c>
      <c r="AM951">
        <v>285.5</v>
      </c>
    </row>
    <row r="952" spans="2:39" x14ac:dyDescent="0.25">
      <c r="B952" s="15">
        <v>36903</v>
      </c>
      <c r="C952">
        <v>10525.38</v>
      </c>
      <c r="D952">
        <v>1318.32</v>
      </c>
      <c r="E952">
        <v>2626.5</v>
      </c>
      <c r="F952">
        <v>6165.5</v>
      </c>
      <c r="G952">
        <v>8716.4</v>
      </c>
      <c r="H952">
        <v>6490.03</v>
      </c>
      <c r="I952">
        <v>13347.74</v>
      </c>
      <c r="J952">
        <v>1237.8800000000001</v>
      </c>
      <c r="K952">
        <v>13347.74</v>
      </c>
      <c r="L952">
        <v>15295.42</v>
      </c>
      <c r="M952">
        <v>4.891</v>
      </c>
      <c r="N952">
        <v>4.952</v>
      </c>
      <c r="O952">
        <v>5.25</v>
      </c>
      <c r="P952">
        <v>5.6180000000000003</v>
      </c>
      <c r="Q952">
        <v>109.27</v>
      </c>
      <c r="R952">
        <v>0.95130000000000003</v>
      </c>
      <c r="S952">
        <v>118.55</v>
      </c>
      <c r="T952">
        <v>1.4786000000000001</v>
      </c>
      <c r="U952">
        <v>0.55730000000000002</v>
      </c>
      <c r="V952">
        <v>0.44669999999999999</v>
      </c>
      <c r="W952">
        <v>1.6189</v>
      </c>
      <c r="X952">
        <v>8.6405999999999992</v>
      </c>
      <c r="Y952">
        <v>9.3101000000000003</v>
      </c>
      <c r="Z952">
        <v>46.55</v>
      </c>
      <c r="AA952">
        <v>3.7995000000000001</v>
      </c>
      <c r="AB952">
        <v>7.8250000000000002</v>
      </c>
      <c r="AC952">
        <v>9.8949999999999996</v>
      </c>
      <c r="AD952">
        <v>61.12</v>
      </c>
      <c r="AE952">
        <v>4.6550000000000002</v>
      </c>
      <c r="AF952">
        <v>79.575000000000003</v>
      </c>
      <c r="AG952">
        <v>76.599999999999994</v>
      </c>
      <c r="AH952">
        <v>264.60000000000002</v>
      </c>
      <c r="AI952">
        <v>30.05</v>
      </c>
      <c r="AJ952">
        <v>479.25</v>
      </c>
      <c r="AK952">
        <v>219.25</v>
      </c>
      <c r="AL952">
        <v>10</v>
      </c>
      <c r="AM952">
        <v>289</v>
      </c>
    </row>
    <row r="953" spans="2:39" x14ac:dyDescent="0.25">
      <c r="B953" s="15">
        <v>36896</v>
      </c>
      <c r="C953">
        <v>10662.01</v>
      </c>
      <c r="D953">
        <v>1298.3499999999999</v>
      </c>
      <c r="E953">
        <v>2407.65</v>
      </c>
      <c r="F953">
        <v>6198.1</v>
      </c>
      <c r="G953">
        <v>8690.2000000000007</v>
      </c>
      <c r="H953">
        <v>6382.31</v>
      </c>
      <c r="I953">
        <v>13867.61</v>
      </c>
      <c r="J953">
        <v>1297.02</v>
      </c>
      <c r="K953">
        <v>13867.61</v>
      </c>
      <c r="L953">
        <v>15447.61</v>
      </c>
      <c r="M953">
        <v>4.569</v>
      </c>
      <c r="N953">
        <v>4.6559999999999997</v>
      </c>
      <c r="O953">
        <v>4.931</v>
      </c>
      <c r="P953">
        <v>5.3979999999999997</v>
      </c>
      <c r="Q953">
        <v>108.42</v>
      </c>
      <c r="R953">
        <v>0.95699999999999996</v>
      </c>
      <c r="S953">
        <v>116.53</v>
      </c>
      <c r="T953">
        <v>1.5038</v>
      </c>
      <c r="U953">
        <v>0.57189999999999996</v>
      </c>
      <c r="V953">
        <v>0.45300000000000001</v>
      </c>
      <c r="W953">
        <v>1.5979999999999999</v>
      </c>
      <c r="X953">
        <v>8.6433999999999997</v>
      </c>
      <c r="Y953">
        <v>9.3130000000000006</v>
      </c>
      <c r="Z953">
        <v>46.715000000000003</v>
      </c>
      <c r="AA953">
        <v>3.8001</v>
      </c>
      <c r="AB953">
        <v>7.5175000000000001</v>
      </c>
      <c r="AC953">
        <v>9.7539999999999996</v>
      </c>
      <c r="AD953">
        <v>59.42</v>
      </c>
      <c r="AE953">
        <v>4.5999999999999996</v>
      </c>
      <c r="AF953">
        <v>76.674999999999997</v>
      </c>
      <c r="AG953">
        <v>76.5</v>
      </c>
      <c r="AH953">
        <v>269</v>
      </c>
      <c r="AI953">
        <v>27.95</v>
      </c>
      <c r="AJ953">
        <v>489.5</v>
      </c>
      <c r="AK953">
        <v>226</v>
      </c>
      <c r="AL953">
        <v>10.27</v>
      </c>
      <c r="AM953">
        <v>283</v>
      </c>
    </row>
    <row r="954" spans="2:39" x14ac:dyDescent="0.25">
      <c r="B954" s="15">
        <v>36889</v>
      </c>
      <c r="C954">
        <v>10786.85</v>
      </c>
      <c r="D954">
        <v>1320.28</v>
      </c>
      <c r="E954">
        <v>2470.52</v>
      </c>
      <c r="F954">
        <v>6222.5</v>
      </c>
      <c r="G954">
        <v>8933.7000000000007</v>
      </c>
      <c r="H954">
        <v>6433.61</v>
      </c>
      <c r="I954">
        <v>13785.69</v>
      </c>
      <c r="J954">
        <v>1283.67</v>
      </c>
      <c r="K954">
        <v>13785.69</v>
      </c>
      <c r="L954">
        <v>15095.53</v>
      </c>
      <c r="M954">
        <v>5.0960000000000001</v>
      </c>
      <c r="N954">
        <v>4.976</v>
      </c>
      <c r="O954">
        <v>5.1120000000000001</v>
      </c>
      <c r="P954">
        <v>5.4569999999999999</v>
      </c>
      <c r="Q954">
        <v>109.56</v>
      </c>
      <c r="R954">
        <v>0.94269999999999998</v>
      </c>
      <c r="S954">
        <v>114.41</v>
      </c>
      <c r="T954">
        <v>1.4929999999999999</v>
      </c>
      <c r="U954">
        <v>0.55879999999999996</v>
      </c>
      <c r="V954">
        <v>0.44369999999999998</v>
      </c>
      <c r="W954">
        <v>1.6111</v>
      </c>
      <c r="X954">
        <v>8.8031000000000006</v>
      </c>
      <c r="Y954">
        <v>9.4158000000000008</v>
      </c>
      <c r="Z954">
        <v>46.674999999999997</v>
      </c>
      <c r="AA954">
        <v>3.8</v>
      </c>
      <c r="AB954">
        <v>7.5788000000000002</v>
      </c>
      <c r="AC954">
        <v>9.6225000000000005</v>
      </c>
      <c r="AD954">
        <v>62.28</v>
      </c>
      <c r="AE954">
        <v>4.6349999999999998</v>
      </c>
      <c r="AF954">
        <v>80.224999999999994</v>
      </c>
      <c r="AG954">
        <v>74.599999999999994</v>
      </c>
      <c r="AH954">
        <v>273.60000000000002</v>
      </c>
      <c r="AI954">
        <v>26.8</v>
      </c>
      <c r="AJ954">
        <v>499.5</v>
      </c>
      <c r="AK954">
        <v>231.75</v>
      </c>
      <c r="AL954">
        <v>10.199999999999999</v>
      </c>
      <c r="AM954">
        <v>279.5</v>
      </c>
    </row>
    <row r="955" spans="2:39" x14ac:dyDescent="0.25">
      <c r="B955" s="15">
        <v>36882</v>
      </c>
      <c r="C955">
        <v>10635.56</v>
      </c>
      <c r="D955">
        <v>1305.97</v>
      </c>
      <c r="E955">
        <v>2517.02</v>
      </c>
      <c r="F955">
        <v>6097.5</v>
      </c>
      <c r="G955">
        <v>8769.9</v>
      </c>
      <c r="H955">
        <v>6251.4</v>
      </c>
      <c r="I955">
        <v>13427.08</v>
      </c>
      <c r="J955">
        <v>1260.8800000000001</v>
      </c>
      <c r="K955">
        <v>13427.08</v>
      </c>
      <c r="L955">
        <v>14738.21</v>
      </c>
      <c r="M955">
        <v>5.0759999999999996</v>
      </c>
      <c r="N955">
        <v>4.8959999999999999</v>
      </c>
      <c r="O955">
        <v>5.0060000000000002</v>
      </c>
      <c r="P955">
        <v>5.4020000000000001</v>
      </c>
      <c r="Q955">
        <v>110.82</v>
      </c>
      <c r="R955">
        <v>0.92320000000000002</v>
      </c>
      <c r="S955">
        <v>112.88</v>
      </c>
      <c r="T955">
        <v>1.4764999999999999</v>
      </c>
      <c r="U955">
        <v>0.55649999999999999</v>
      </c>
      <c r="V955">
        <v>0.44169999999999998</v>
      </c>
      <c r="W955">
        <v>1.6444999999999999</v>
      </c>
      <c r="X955">
        <v>8.8341999999999992</v>
      </c>
      <c r="Y955">
        <v>9.5889000000000006</v>
      </c>
      <c r="Z955">
        <v>46.664999999999999</v>
      </c>
      <c r="AA955">
        <v>3.8</v>
      </c>
      <c r="AB955">
        <v>7.5612000000000004</v>
      </c>
      <c r="AC955">
        <v>9.5875000000000004</v>
      </c>
      <c r="AD955">
        <v>64.31</v>
      </c>
      <c r="AE955">
        <v>4.6109999999999998</v>
      </c>
      <c r="AF955">
        <v>79</v>
      </c>
      <c r="AG955">
        <v>78.55</v>
      </c>
      <c r="AH955">
        <v>273.7</v>
      </c>
      <c r="AI955">
        <v>26.18</v>
      </c>
      <c r="AJ955">
        <v>510.25</v>
      </c>
      <c r="AK955">
        <v>226.75</v>
      </c>
      <c r="AL955">
        <v>9.81</v>
      </c>
      <c r="AM955">
        <v>275.75</v>
      </c>
    </row>
    <row r="956" spans="2:39" x14ac:dyDescent="0.25">
      <c r="B956" s="15">
        <v>36875</v>
      </c>
      <c r="C956">
        <v>10434.959999999999</v>
      </c>
      <c r="D956">
        <v>1312.15</v>
      </c>
      <c r="E956">
        <v>2653.27</v>
      </c>
      <c r="F956">
        <v>6175.8</v>
      </c>
      <c r="G956">
        <v>9020</v>
      </c>
      <c r="H956">
        <v>6331.3</v>
      </c>
      <c r="I956">
        <v>14552.29</v>
      </c>
      <c r="J956">
        <v>1351.34</v>
      </c>
      <c r="K956">
        <v>14552.29</v>
      </c>
      <c r="L956">
        <v>14975.53</v>
      </c>
      <c r="M956">
        <v>5.3710000000000004</v>
      </c>
      <c r="N956">
        <v>5.1390000000000002</v>
      </c>
      <c r="O956">
        <v>5.18</v>
      </c>
      <c r="P956">
        <v>5.4189999999999996</v>
      </c>
      <c r="Q956">
        <v>112.9</v>
      </c>
      <c r="R956">
        <v>0.89659999999999995</v>
      </c>
      <c r="S956">
        <v>112.58</v>
      </c>
      <c r="T956">
        <v>1.4757</v>
      </c>
      <c r="U956">
        <v>0.54559999999999997</v>
      </c>
      <c r="V956">
        <v>0.42399999999999999</v>
      </c>
      <c r="W956">
        <v>1.6821000000000002</v>
      </c>
      <c r="X956">
        <v>9.0593000000000004</v>
      </c>
      <c r="Y956">
        <v>9.6295999999999999</v>
      </c>
      <c r="Z956">
        <v>46.77</v>
      </c>
      <c r="AA956">
        <v>3.8</v>
      </c>
      <c r="AB956">
        <v>7.6899999999999995</v>
      </c>
      <c r="AC956">
        <v>9.4075000000000006</v>
      </c>
      <c r="AD956">
        <v>65.37</v>
      </c>
      <c r="AE956">
        <v>4.5629999999999997</v>
      </c>
      <c r="AF956">
        <v>77.150000000000006</v>
      </c>
      <c r="AG956">
        <v>79.95</v>
      </c>
      <c r="AH956">
        <v>270.39999999999998</v>
      </c>
      <c r="AI956">
        <v>28.87</v>
      </c>
      <c r="AJ956">
        <v>507.25</v>
      </c>
      <c r="AK956">
        <v>218.25</v>
      </c>
      <c r="AL956">
        <v>9.31</v>
      </c>
      <c r="AM956">
        <v>265.25</v>
      </c>
    </row>
    <row r="957" spans="2:39" x14ac:dyDescent="0.25">
      <c r="B957" s="15">
        <v>36868</v>
      </c>
      <c r="C957">
        <v>10712.91</v>
      </c>
      <c r="D957">
        <v>1369.89</v>
      </c>
      <c r="E957">
        <v>2917.43</v>
      </c>
      <c r="F957">
        <v>6288.3</v>
      </c>
      <c r="G957">
        <v>9548.7000000000007</v>
      </c>
      <c r="H957">
        <v>6691.25</v>
      </c>
      <c r="I957">
        <v>14696.51</v>
      </c>
      <c r="J957">
        <v>1365.48</v>
      </c>
      <c r="K957">
        <v>14696.51</v>
      </c>
      <c r="L957">
        <v>15189.33</v>
      </c>
      <c r="M957">
        <v>5.4420000000000002</v>
      </c>
      <c r="N957">
        <v>5.2560000000000002</v>
      </c>
      <c r="O957">
        <v>5.2990000000000004</v>
      </c>
      <c r="P957">
        <v>5.5019999999999998</v>
      </c>
      <c r="Q957">
        <v>114.05</v>
      </c>
      <c r="R957">
        <v>0.88880000000000003</v>
      </c>
      <c r="S957">
        <v>111.04</v>
      </c>
      <c r="T957">
        <v>1.4518</v>
      </c>
      <c r="U957">
        <v>0.54879999999999995</v>
      </c>
      <c r="V957">
        <v>0.42730000000000001</v>
      </c>
      <c r="W957">
        <v>1.7010999999999998</v>
      </c>
      <c r="X957">
        <v>9.1110000000000007</v>
      </c>
      <c r="Y957">
        <v>9.7026000000000003</v>
      </c>
      <c r="Z957">
        <v>46.765000000000001</v>
      </c>
      <c r="AA957">
        <v>3.8</v>
      </c>
      <c r="AB957">
        <v>7.65</v>
      </c>
      <c r="AC957">
        <v>9.4615000000000009</v>
      </c>
      <c r="AD957">
        <v>67.13</v>
      </c>
      <c r="AE957">
        <v>4.6479999999999997</v>
      </c>
      <c r="AF957">
        <v>76.424999999999997</v>
      </c>
      <c r="AG957">
        <v>84.5</v>
      </c>
      <c r="AH957">
        <v>272.2</v>
      </c>
      <c r="AI957">
        <v>28.44</v>
      </c>
      <c r="AJ957">
        <v>511.5</v>
      </c>
      <c r="AK957">
        <v>209.25</v>
      </c>
      <c r="AL957">
        <v>9.75</v>
      </c>
      <c r="AM957">
        <v>257.5</v>
      </c>
    </row>
    <row r="958" spans="2:39" x14ac:dyDescent="0.25">
      <c r="B958" s="15">
        <v>36861</v>
      </c>
      <c r="C958">
        <v>10373.540000000001</v>
      </c>
      <c r="D958">
        <v>1315.23</v>
      </c>
      <c r="E958">
        <v>2645.29</v>
      </c>
      <c r="F958">
        <v>6170.4</v>
      </c>
      <c r="G958">
        <v>8941.2000000000007</v>
      </c>
      <c r="H958">
        <v>6512.91</v>
      </c>
      <c r="I958">
        <v>14835.33</v>
      </c>
      <c r="J958">
        <v>1381.46</v>
      </c>
      <c r="K958">
        <v>14835.33</v>
      </c>
      <c r="L958">
        <v>14441.43</v>
      </c>
      <c r="M958">
        <v>5.6040000000000001</v>
      </c>
      <c r="N958">
        <v>5.4450000000000003</v>
      </c>
      <c r="O958">
        <v>5.5030000000000001</v>
      </c>
      <c r="P958">
        <v>5.6349999999999998</v>
      </c>
      <c r="Q958">
        <v>114.73</v>
      </c>
      <c r="R958">
        <v>0.87990000000000002</v>
      </c>
      <c r="S958">
        <v>111.29</v>
      </c>
      <c r="T958">
        <v>1.4422999999999999</v>
      </c>
      <c r="U958">
        <v>0.53820000000000001</v>
      </c>
      <c r="V958">
        <v>0.41760000000000003</v>
      </c>
      <c r="W958">
        <v>1.7221</v>
      </c>
      <c r="X958">
        <v>9.2197999999999993</v>
      </c>
      <c r="Y958">
        <v>9.8533000000000008</v>
      </c>
      <c r="Z958">
        <v>46.86</v>
      </c>
      <c r="AA958">
        <v>3.8</v>
      </c>
      <c r="AB958">
        <v>7.6655999999999995</v>
      </c>
      <c r="AC958">
        <v>9.4049999999999994</v>
      </c>
      <c r="AD958">
        <v>64.349999999999994</v>
      </c>
      <c r="AE958">
        <v>4.6399999999999997</v>
      </c>
      <c r="AF958">
        <v>72.424999999999997</v>
      </c>
      <c r="AG958">
        <v>79.2</v>
      </c>
      <c r="AH958">
        <v>268.7</v>
      </c>
      <c r="AI958">
        <v>32.020000000000003</v>
      </c>
      <c r="AJ958">
        <v>508</v>
      </c>
      <c r="AK958">
        <v>210</v>
      </c>
      <c r="AL958">
        <v>9.66</v>
      </c>
      <c r="AM958">
        <v>260.25</v>
      </c>
    </row>
    <row r="959" spans="2:39" x14ac:dyDescent="0.25">
      <c r="B959" s="15">
        <v>36854</v>
      </c>
      <c r="C959">
        <v>10470.23</v>
      </c>
      <c r="D959">
        <v>1341.77</v>
      </c>
      <c r="E959">
        <v>2904.38</v>
      </c>
      <c r="F959">
        <v>6327.6</v>
      </c>
      <c r="G959">
        <v>9024.4</v>
      </c>
      <c r="H959">
        <v>6664.18</v>
      </c>
      <c r="I959">
        <v>14315.35</v>
      </c>
      <c r="J959">
        <v>1341.82</v>
      </c>
      <c r="K959">
        <v>14315.35</v>
      </c>
      <c r="L959">
        <v>14376.9</v>
      </c>
      <c r="M959">
        <v>5.8650000000000002</v>
      </c>
      <c r="N959">
        <v>5.6129999999999995</v>
      </c>
      <c r="O959">
        <v>5.6239999999999997</v>
      </c>
      <c r="P959">
        <v>5.6669999999999998</v>
      </c>
      <c r="Q959">
        <v>118.48</v>
      </c>
      <c r="R959">
        <v>0.83799999999999997</v>
      </c>
      <c r="S959">
        <v>111.28</v>
      </c>
      <c r="T959">
        <v>1.3994</v>
      </c>
      <c r="U959">
        <v>0.52349999999999997</v>
      </c>
      <c r="V959">
        <v>0.39989999999999998</v>
      </c>
      <c r="W959">
        <v>1.8077000000000001</v>
      </c>
      <c r="X959">
        <v>9.5673999999999992</v>
      </c>
      <c r="Y959">
        <v>10.356</v>
      </c>
      <c r="Z959">
        <v>46.83</v>
      </c>
      <c r="AA959">
        <v>3.8</v>
      </c>
      <c r="AB959">
        <v>7.8254999999999999</v>
      </c>
      <c r="AC959">
        <v>9.3949999999999996</v>
      </c>
      <c r="AD959">
        <v>64.400000000000006</v>
      </c>
      <c r="AE959">
        <v>4.6280000000000001</v>
      </c>
      <c r="AF959">
        <v>72.875</v>
      </c>
      <c r="AG959">
        <v>76.349999999999994</v>
      </c>
      <c r="AH959">
        <v>266.7</v>
      </c>
      <c r="AI959">
        <v>35.4</v>
      </c>
      <c r="AJ959">
        <v>500.75</v>
      </c>
      <c r="AK959">
        <v>211.25</v>
      </c>
      <c r="AL959">
        <v>9.93</v>
      </c>
      <c r="AM959">
        <v>260.5</v>
      </c>
    </row>
    <row r="960" spans="2:39" x14ac:dyDescent="0.25">
      <c r="B960" s="15">
        <v>36847</v>
      </c>
      <c r="C960">
        <v>10629.87</v>
      </c>
      <c r="D960">
        <v>1367.72</v>
      </c>
      <c r="E960">
        <v>3027.19</v>
      </c>
      <c r="F960">
        <v>6440.1</v>
      </c>
      <c r="G960">
        <v>8953</v>
      </c>
      <c r="H960">
        <v>6752.29</v>
      </c>
      <c r="I960">
        <v>14544.3</v>
      </c>
      <c r="J960">
        <v>1379.63</v>
      </c>
      <c r="K960">
        <v>14544.3</v>
      </c>
      <c r="L960">
        <v>15180.85</v>
      </c>
      <c r="M960">
        <v>5.8730000000000002</v>
      </c>
      <c r="N960">
        <v>5.6749999999999998</v>
      </c>
      <c r="O960">
        <v>5.7039999999999997</v>
      </c>
      <c r="P960">
        <v>5.7759999999999998</v>
      </c>
      <c r="Q960">
        <v>117.31</v>
      </c>
      <c r="R960">
        <v>0.8478</v>
      </c>
      <c r="S960">
        <v>108.77</v>
      </c>
      <c r="T960">
        <v>1.4227000000000001</v>
      </c>
      <c r="U960">
        <v>0.51880000000000004</v>
      </c>
      <c r="V960">
        <v>0.40060000000000001</v>
      </c>
      <c r="W960">
        <v>1.7995000000000001</v>
      </c>
      <c r="X960">
        <v>9.4118999999999993</v>
      </c>
      <c r="Y960">
        <v>10.193199999999999</v>
      </c>
      <c r="Z960">
        <v>46.773499999999999</v>
      </c>
      <c r="AA960">
        <v>3.8</v>
      </c>
      <c r="AB960">
        <v>7.7088000000000001</v>
      </c>
      <c r="AC960">
        <v>9.4563000000000006</v>
      </c>
      <c r="AD960">
        <v>64.7</v>
      </c>
      <c r="AE960">
        <v>4.6580000000000004</v>
      </c>
      <c r="AF960">
        <v>72.95</v>
      </c>
      <c r="AG960">
        <v>74.3</v>
      </c>
      <c r="AH960">
        <v>266.2</v>
      </c>
      <c r="AI960">
        <v>35.450000000000003</v>
      </c>
      <c r="AJ960">
        <v>487.75</v>
      </c>
      <c r="AK960">
        <v>211.25</v>
      </c>
      <c r="AL960">
        <v>9.6300000000000008</v>
      </c>
      <c r="AM960">
        <v>256</v>
      </c>
    </row>
    <row r="961" spans="2:39" x14ac:dyDescent="0.25">
      <c r="B961" s="15">
        <v>36840</v>
      </c>
      <c r="C961">
        <v>10602.95</v>
      </c>
      <c r="D961">
        <v>1365.98</v>
      </c>
      <c r="E961">
        <v>3028.99</v>
      </c>
      <c r="F961">
        <v>6400.2</v>
      </c>
      <c r="G961">
        <v>9199.1</v>
      </c>
      <c r="H961">
        <v>6851.69</v>
      </c>
      <c r="I961">
        <v>14988.54</v>
      </c>
      <c r="J961">
        <v>1417.02</v>
      </c>
      <c r="K961">
        <v>14988.54</v>
      </c>
      <c r="L961">
        <v>15389.39</v>
      </c>
      <c r="M961">
        <v>5.89</v>
      </c>
      <c r="N961">
        <v>5.734</v>
      </c>
      <c r="O961">
        <v>5.7830000000000004</v>
      </c>
      <c r="P961">
        <v>5.8689999999999998</v>
      </c>
      <c r="Q961">
        <v>115.79</v>
      </c>
      <c r="R961">
        <v>0.85960000000000003</v>
      </c>
      <c r="S961">
        <v>107.87</v>
      </c>
      <c r="T961">
        <v>1.4254</v>
      </c>
      <c r="U961">
        <v>0.51939999999999997</v>
      </c>
      <c r="V961">
        <v>0.3947</v>
      </c>
      <c r="W961">
        <v>1.7718</v>
      </c>
      <c r="X961">
        <v>9.2967999999999993</v>
      </c>
      <c r="Y961">
        <v>9.9989000000000008</v>
      </c>
      <c r="Z961">
        <v>46.73</v>
      </c>
      <c r="AA961">
        <v>3.8</v>
      </c>
      <c r="AB961">
        <v>7.5994000000000002</v>
      </c>
      <c r="AC961">
        <v>9.57</v>
      </c>
      <c r="AD961">
        <v>65.400000000000006</v>
      </c>
      <c r="AE961">
        <v>4.7229999999999999</v>
      </c>
      <c r="AF961">
        <v>71.724999999999994</v>
      </c>
      <c r="AG961">
        <v>75.650000000000006</v>
      </c>
      <c r="AH961">
        <v>265.5</v>
      </c>
      <c r="AI961">
        <v>34.020000000000003</v>
      </c>
      <c r="AJ961">
        <v>463.25</v>
      </c>
      <c r="AK961">
        <v>212</v>
      </c>
      <c r="AL961">
        <v>9.15</v>
      </c>
      <c r="AM961">
        <v>256.75</v>
      </c>
    </row>
    <row r="962" spans="2:39" x14ac:dyDescent="0.25">
      <c r="B962" s="15">
        <v>36833</v>
      </c>
      <c r="C962">
        <v>10817.95</v>
      </c>
      <c r="D962">
        <v>1426.69</v>
      </c>
      <c r="E962">
        <v>3451.58</v>
      </c>
      <c r="F962">
        <v>6385.4</v>
      </c>
      <c r="G962">
        <v>9720.4</v>
      </c>
      <c r="H962">
        <v>7128.27</v>
      </c>
      <c r="I962">
        <v>14837.78</v>
      </c>
      <c r="J962">
        <v>1424.51</v>
      </c>
      <c r="K962">
        <v>14837.78</v>
      </c>
      <c r="L962">
        <v>15594.12</v>
      </c>
      <c r="M962">
        <v>5.9320000000000004</v>
      </c>
      <c r="N962">
        <v>5.8559999999999999</v>
      </c>
      <c r="O962">
        <v>5.827</v>
      </c>
      <c r="P962">
        <v>5.859</v>
      </c>
      <c r="Q962">
        <v>114.97</v>
      </c>
      <c r="R962">
        <v>0.86660000000000004</v>
      </c>
      <c r="S962">
        <v>107.08</v>
      </c>
      <c r="T962">
        <v>1.4485000000000001</v>
      </c>
      <c r="U962">
        <v>0.52629999999999999</v>
      </c>
      <c r="V962">
        <v>0.39889999999999998</v>
      </c>
      <c r="W962">
        <v>1.7563</v>
      </c>
      <c r="X962">
        <v>9.1805000000000003</v>
      </c>
      <c r="Y962">
        <v>9.8615999999999993</v>
      </c>
      <c r="Z962">
        <v>46.59</v>
      </c>
      <c r="AA962">
        <v>3.8</v>
      </c>
      <c r="AB962">
        <v>7.5374999999999996</v>
      </c>
      <c r="AC962">
        <v>9.6545000000000005</v>
      </c>
      <c r="AD962">
        <v>63.75</v>
      </c>
      <c r="AE962">
        <v>4.7649999999999997</v>
      </c>
      <c r="AF962">
        <v>72.525000000000006</v>
      </c>
      <c r="AG962">
        <v>67.7</v>
      </c>
      <c r="AH962">
        <v>266.10000000000002</v>
      </c>
      <c r="AI962">
        <v>32.71</v>
      </c>
      <c r="AJ962">
        <v>473.25</v>
      </c>
      <c r="AK962">
        <v>213.25</v>
      </c>
      <c r="AL962">
        <v>9.57</v>
      </c>
      <c r="AM962">
        <v>264</v>
      </c>
    </row>
    <row r="963" spans="2:39" x14ac:dyDescent="0.25">
      <c r="B963" s="15">
        <v>36826</v>
      </c>
      <c r="C963">
        <v>10590.62</v>
      </c>
      <c r="D963">
        <v>1379.58</v>
      </c>
      <c r="E963">
        <v>3278.36</v>
      </c>
      <c r="F963">
        <v>6366.5</v>
      </c>
      <c r="G963">
        <v>9321.9</v>
      </c>
      <c r="H963">
        <v>6924.68</v>
      </c>
      <c r="I963">
        <v>14582.2</v>
      </c>
      <c r="J963">
        <v>1400.27</v>
      </c>
      <c r="K963">
        <v>14582.2</v>
      </c>
      <c r="L963">
        <v>14902.46</v>
      </c>
      <c r="M963">
        <v>5.93</v>
      </c>
      <c r="N963">
        <v>5.7850000000000001</v>
      </c>
      <c r="O963">
        <v>5.7130000000000001</v>
      </c>
      <c r="P963">
        <v>5.7409999999999997</v>
      </c>
      <c r="Q963">
        <v>117.39</v>
      </c>
      <c r="R963">
        <v>0.83930000000000005</v>
      </c>
      <c r="S963">
        <v>108.65</v>
      </c>
      <c r="T963">
        <v>1.4550000000000001</v>
      </c>
      <c r="U963">
        <v>0.52349999999999997</v>
      </c>
      <c r="V963">
        <v>0.40300000000000002</v>
      </c>
      <c r="W963">
        <v>1.8056999999999999</v>
      </c>
      <c r="X963">
        <v>9.4406999999999996</v>
      </c>
      <c r="Y963">
        <v>10.0977</v>
      </c>
      <c r="Z963">
        <v>46.725000000000001</v>
      </c>
      <c r="AA963">
        <v>3.8</v>
      </c>
      <c r="AB963">
        <v>7.6013000000000002</v>
      </c>
      <c r="AC963">
        <v>9.6359999999999992</v>
      </c>
      <c r="AD963">
        <v>63.14</v>
      </c>
      <c r="AE963">
        <v>4.78</v>
      </c>
      <c r="AF963">
        <v>71.174999999999997</v>
      </c>
      <c r="AG963">
        <v>67.45</v>
      </c>
      <c r="AH963">
        <v>264.39999999999998</v>
      </c>
      <c r="AI963">
        <v>32.74</v>
      </c>
      <c r="AJ963">
        <v>456.5</v>
      </c>
      <c r="AK963">
        <v>200.75</v>
      </c>
      <c r="AL963">
        <v>9.5299999999999994</v>
      </c>
      <c r="AM963">
        <v>259</v>
      </c>
    </row>
    <row r="964" spans="2:39" x14ac:dyDescent="0.25">
      <c r="B964" s="15">
        <v>36819</v>
      </c>
      <c r="C964">
        <v>10226.59</v>
      </c>
      <c r="D964">
        <v>1396.93</v>
      </c>
      <c r="E964">
        <v>3483.14</v>
      </c>
      <c r="F964">
        <v>6276.3</v>
      </c>
      <c r="G964">
        <v>10485.200000000001</v>
      </c>
      <c r="H964">
        <v>6618.43</v>
      </c>
      <c r="I964">
        <v>15198.73</v>
      </c>
      <c r="J964">
        <v>1434.26</v>
      </c>
      <c r="K964">
        <v>15198.73</v>
      </c>
      <c r="L964">
        <v>15044.53</v>
      </c>
      <c r="M964">
        <v>5.8289999999999997</v>
      </c>
      <c r="N964">
        <v>5.6690000000000005</v>
      </c>
      <c r="O964">
        <v>5.6319999999999997</v>
      </c>
      <c r="P964">
        <v>5.7270000000000003</v>
      </c>
      <c r="Q964">
        <v>117.16</v>
      </c>
      <c r="R964">
        <v>0.84209999999999996</v>
      </c>
      <c r="S964">
        <v>108.85</v>
      </c>
      <c r="T964">
        <v>1.4512</v>
      </c>
      <c r="U964">
        <v>0.52910000000000001</v>
      </c>
      <c r="V964">
        <v>0.4027</v>
      </c>
      <c r="W964">
        <v>1.7819</v>
      </c>
      <c r="X964">
        <v>9.4611000000000001</v>
      </c>
      <c r="Y964">
        <v>10.0977</v>
      </c>
      <c r="Z964">
        <v>46.354999999999997</v>
      </c>
      <c r="AA964">
        <v>3.8005</v>
      </c>
      <c r="AB964">
        <v>7.5730000000000004</v>
      </c>
      <c r="AC964">
        <v>9.5625</v>
      </c>
      <c r="AD964">
        <v>62.92</v>
      </c>
      <c r="AE964">
        <v>4.8650000000000002</v>
      </c>
      <c r="AF964">
        <v>69.825000000000003</v>
      </c>
      <c r="AG964">
        <v>70.7</v>
      </c>
      <c r="AH964">
        <v>271.2</v>
      </c>
      <c r="AI964">
        <v>33.75</v>
      </c>
      <c r="AJ964">
        <v>468.75</v>
      </c>
      <c r="AK964">
        <v>205.25</v>
      </c>
      <c r="AL964">
        <v>10.87</v>
      </c>
      <c r="AM964">
        <v>261.25</v>
      </c>
    </row>
    <row r="965" spans="2:39" x14ac:dyDescent="0.25">
      <c r="B965" s="15">
        <v>36812</v>
      </c>
      <c r="C965">
        <v>10192.18</v>
      </c>
      <c r="D965">
        <v>1374.17</v>
      </c>
      <c r="E965">
        <v>3316.77</v>
      </c>
      <c r="F965">
        <v>6209.6</v>
      </c>
      <c r="G965">
        <v>10320.799999999999</v>
      </c>
      <c r="H965">
        <v>6661.3</v>
      </c>
      <c r="I965">
        <v>15330.31</v>
      </c>
      <c r="J965">
        <v>1440.4</v>
      </c>
      <c r="K965">
        <v>15330.31</v>
      </c>
      <c r="L965">
        <v>14680.5</v>
      </c>
      <c r="M965">
        <v>5.8570000000000002</v>
      </c>
      <c r="N965">
        <v>5.718</v>
      </c>
      <c r="O965">
        <v>5.7240000000000002</v>
      </c>
      <c r="P965">
        <v>5.8040000000000003</v>
      </c>
      <c r="Q965">
        <v>115.86</v>
      </c>
      <c r="R965">
        <v>0.85599999999999998</v>
      </c>
      <c r="S965">
        <v>107.83</v>
      </c>
      <c r="T965">
        <v>1.4498</v>
      </c>
      <c r="U965">
        <v>0.52849999999999997</v>
      </c>
      <c r="V965">
        <v>0.39860000000000001</v>
      </c>
      <c r="W965">
        <v>1.7683</v>
      </c>
      <c r="X965">
        <v>9.4046000000000003</v>
      </c>
      <c r="Y965">
        <v>9.9453999999999994</v>
      </c>
      <c r="Z965">
        <v>46.365000000000002</v>
      </c>
      <c r="AA965">
        <v>3.7995000000000001</v>
      </c>
      <c r="AB965">
        <v>7.4725000000000001</v>
      </c>
      <c r="AC965">
        <v>9.5214999999999996</v>
      </c>
      <c r="AD965">
        <v>63.12</v>
      </c>
      <c r="AE965">
        <v>4.9249999999999998</v>
      </c>
      <c r="AF965">
        <v>68.674999999999997</v>
      </c>
      <c r="AG965">
        <v>70.349999999999994</v>
      </c>
      <c r="AH965">
        <v>272.39999999999998</v>
      </c>
      <c r="AI965">
        <v>34.99</v>
      </c>
      <c r="AJ965">
        <v>466</v>
      </c>
      <c r="AK965">
        <v>208</v>
      </c>
      <c r="AL965">
        <v>11</v>
      </c>
      <c r="AM965">
        <v>267.25</v>
      </c>
    </row>
    <row r="966" spans="2:39" x14ac:dyDescent="0.25">
      <c r="B966" s="15">
        <v>36805</v>
      </c>
      <c r="C966">
        <v>10596.54</v>
      </c>
      <c r="D966">
        <v>1408.99</v>
      </c>
      <c r="E966">
        <v>3361.01</v>
      </c>
      <c r="F966">
        <v>6391.2</v>
      </c>
      <c r="G966">
        <v>10432.5</v>
      </c>
      <c r="H966">
        <v>6776.39</v>
      </c>
      <c r="I966">
        <v>15994.24</v>
      </c>
      <c r="J966">
        <v>1503.02</v>
      </c>
      <c r="K966">
        <v>15994.24</v>
      </c>
      <c r="L966">
        <v>16184.68</v>
      </c>
      <c r="M966">
        <v>5.9690000000000003</v>
      </c>
      <c r="N966">
        <v>5.8979999999999997</v>
      </c>
      <c r="O966">
        <v>5.8120000000000003</v>
      </c>
      <c r="P966">
        <v>5.8369999999999997</v>
      </c>
      <c r="Q966">
        <v>114.85</v>
      </c>
      <c r="R966">
        <v>0.86839999999999995</v>
      </c>
      <c r="S966">
        <v>108.81</v>
      </c>
      <c r="T966">
        <v>1.4459</v>
      </c>
      <c r="U966">
        <v>0.53380000000000005</v>
      </c>
      <c r="V966">
        <v>0.40129999999999999</v>
      </c>
      <c r="W966">
        <v>1.7501</v>
      </c>
      <c r="X966">
        <v>9.2461000000000002</v>
      </c>
      <c r="Y966">
        <v>9.8503000000000007</v>
      </c>
      <c r="Z966">
        <v>46.094999999999999</v>
      </c>
      <c r="AA966">
        <v>3.8005</v>
      </c>
      <c r="AB966">
        <v>7.2975000000000003</v>
      </c>
      <c r="AC966">
        <v>9.4730000000000008</v>
      </c>
      <c r="AD966">
        <v>64.209999999999994</v>
      </c>
      <c r="AE966">
        <v>4.9279999999999999</v>
      </c>
      <c r="AF966">
        <v>68.95</v>
      </c>
      <c r="AG966">
        <v>70.400000000000006</v>
      </c>
      <c r="AH966">
        <v>269.3</v>
      </c>
      <c r="AI966">
        <v>30.86</v>
      </c>
      <c r="AJ966">
        <v>485</v>
      </c>
      <c r="AK966">
        <v>203.25</v>
      </c>
      <c r="AL966">
        <v>10.08</v>
      </c>
      <c r="AM966">
        <v>268</v>
      </c>
    </row>
    <row r="967" spans="2:39" x14ac:dyDescent="0.25">
      <c r="B967" s="15">
        <v>36798</v>
      </c>
      <c r="C967">
        <v>10650.92</v>
      </c>
      <c r="D967">
        <v>1436.51</v>
      </c>
      <c r="E967">
        <v>3672.82</v>
      </c>
      <c r="F967">
        <v>6294.2</v>
      </c>
      <c r="G967">
        <v>10377.9</v>
      </c>
      <c r="H967">
        <v>6798.12</v>
      </c>
      <c r="I967">
        <v>15747.26</v>
      </c>
      <c r="J967">
        <v>1470.78</v>
      </c>
      <c r="K967">
        <v>15747.26</v>
      </c>
      <c r="L967">
        <v>15648.98</v>
      </c>
      <c r="M967">
        <v>5.9790000000000001</v>
      </c>
      <c r="N967">
        <v>5.851</v>
      </c>
      <c r="O967">
        <v>5.8019999999999996</v>
      </c>
      <c r="P967">
        <v>5.8849999999999998</v>
      </c>
      <c r="Q967">
        <v>113.25</v>
      </c>
      <c r="R967">
        <v>0.88280000000000003</v>
      </c>
      <c r="S967">
        <v>108.14</v>
      </c>
      <c r="T967">
        <v>1.4754</v>
      </c>
      <c r="U967">
        <v>0.54279999999999995</v>
      </c>
      <c r="V967">
        <v>0.40760000000000002</v>
      </c>
      <c r="W967">
        <v>1.7246999999999999</v>
      </c>
      <c r="X967">
        <v>9.0685000000000002</v>
      </c>
      <c r="Y967">
        <v>9.6534999999999993</v>
      </c>
      <c r="Z967">
        <v>46.04</v>
      </c>
      <c r="AA967">
        <v>3.8005</v>
      </c>
      <c r="AB967">
        <v>7.2350000000000003</v>
      </c>
      <c r="AC967">
        <v>9.4369999999999994</v>
      </c>
      <c r="AD967">
        <v>62.25</v>
      </c>
      <c r="AE967">
        <v>4.9480000000000004</v>
      </c>
      <c r="AF967">
        <v>69.075000000000003</v>
      </c>
      <c r="AG967">
        <v>71.45</v>
      </c>
      <c r="AH967">
        <v>273.60000000000002</v>
      </c>
      <c r="AI967">
        <v>30.84</v>
      </c>
      <c r="AJ967">
        <v>490.5</v>
      </c>
      <c r="AK967">
        <v>197.75</v>
      </c>
      <c r="AL967">
        <v>9.77</v>
      </c>
      <c r="AM967">
        <v>265</v>
      </c>
    </row>
    <row r="968" spans="2:39" x14ac:dyDescent="0.25">
      <c r="B968" s="15">
        <v>36791</v>
      </c>
      <c r="C968">
        <v>10847.37</v>
      </c>
      <c r="D968">
        <v>1448.72</v>
      </c>
      <c r="E968">
        <v>3803.76</v>
      </c>
      <c r="F968">
        <v>6205.9</v>
      </c>
      <c r="G968">
        <v>10566</v>
      </c>
      <c r="H968">
        <v>6740.25</v>
      </c>
      <c r="I968">
        <v>15818.25</v>
      </c>
      <c r="J968">
        <v>1466.93</v>
      </c>
      <c r="K968">
        <v>15818.25</v>
      </c>
      <c r="L968">
        <v>14612.88</v>
      </c>
      <c r="M968">
        <v>6.0830000000000002</v>
      </c>
      <c r="N968">
        <v>5.9260000000000002</v>
      </c>
      <c r="O968">
        <v>5.8479999999999999</v>
      </c>
      <c r="P968">
        <v>5.9130000000000003</v>
      </c>
      <c r="Q968">
        <v>113.82</v>
      </c>
      <c r="R968">
        <v>0.87660000000000005</v>
      </c>
      <c r="S968">
        <v>107.92</v>
      </c>
      <c r="T968">
        <v>1.4537</v>
      </c>
      <c r="U968">
        <v>0.54430000000000001</v>
      </c>
      <c r="V968">
        <v>0.41139999999999999</v>
      </c>
      <c r="W968">
        <v>1.7326999999999999</v>
      </c>
      <c r="X968">
        <v>9.1821999999999999</v>
      </c>
      <c r="Y968">
        <v>9.6771999999999991</v>
      </c>
      <c r="Z968">
        <v>46.2</v>
      </c>
      <c r="AA968">
        <v>3.8</v>
      </c>
      <c r="AB968">
        <v>7.2290999999999999</v>
      </c>
      <c r="AC968">
        <v>9.44</v>
      </c>
      <c r="AD968">
        <v>63.45</v>
      </c>
      <c r="AE968">
        <v>4.91</v>
      </c>
      <c r="AF968">
        <v>68.325000000000003</v>
      </c>
      <c r="AG968">
        <v>71.2</v>
      </c>
      <c r="AH968">
        <v>272.3</v>
      </c>
      <c r="AI968">
        <v>32.68</v>
      </c>
      <c r="AJ968">
        <v>496</v>
      </c>
      <c r="AK968">
        <v>194</v>
      </c>
      <c r="AL968">
        <v>9.56</v>
      </c>
      <c r="AM968">
        <v>250.75</v>
      </c>
    </row>
    <row r="969" spans="2:39" x14ac:dyDescent="0.25">
      <c r="B969" s="15">
        <v>36784</v>
      </c>
      <c r="C969">
        <v>10927</v>
      </c>
      <c r="D969">
        <v>1465.81</v>
      </c>
      <c r="E969">
        <v>3835.23</v>
      </c>
      <c r="F969">
        <v>6417.3</v>
      </c>
      <c r="G969">
        <v>11063.6</v>
      </c>
      <c r="H969">
        <v>6999.54</v>
      </c>
      <c r="I969">
        <v>16213.28</v>
      </c>
      <c r="J969">
        <v>1483.59</v>
      </c>
      <c r="K969">
        <v>16213.28</v>
      </c>
      <c r="L969">
        <v>16249.53</v>
      </c>
      <c r="M969">
        <v>6.0670000000000002</v>
      </c>
      <c r="N969">
        <v>5.91</v>
      </c>
      <c r="O969">
        <v>5.84</v>
      </c>
      <c r="P969">
        <v>5.9</v>
      </c>
      <c r="Q969">
        <v>116.1</v>
      </c>
      <c r="R969">
        <v>0.85429999999999995</v>
      </c>
      <c r="S969">
        <v>107.12</v>
      </c>
      <c r="T969">
        <v>1.3976999999999999</v>
      </c>
      <c r="U969">
        <v>0.54430000000000001</v>
      </c>
      <c r="V969">
        <v>0.41649999999999998</v>
      </c>
      <c r="W969">
        <v>1.7854000000000001</v>
      </c>
      <c r="X969">
        <v>9.3606999999999996</v>
      </c>
      <c r="Y969">
        <v>9.8111999999999995</v>
      </c>
      <c r="Z969">
        <v>45.8</v>
      </c>
      <c r="AA969">
        <v>3.8</v>
      </c>
      <c r="AB969">
        <v>7.2009999999999996</v>
      </c>
      <c r="AC969">
        <v>9.3550000000000004</v>
      </c>
      <c r="AD969">
        <v>63.16</v>
      </c>
      <c r="AE969">
        <v>4.8680000000000003</v>
      </c>
      <c r="AF969">
        <v>67.8</v>
      </c>
      <c r="AG969">
        <v>71.05</v>
      </c>
      <c r="AH969">
        <v>273</v>
      </c>
      <c r="AI969">
        <v>35.92</v>
      </c>
      <c r="AJ969">
        <v>483.25</v>
      </c>
      <c r="AK969">
        <v>187.75</v>
      </c>
      <c r="AL969">
        <v>9.7799999999999994</v>
      </c>
      <c r="AM969">
        <v>252.25</v>
      </c>
    </row>
    <row r="970" spans="2:39" x14ac:dyDescent="0.25">
      <c r="B970" s="15">
        <v>36777</v>
      </c>
      <c r="C970">
        <v>11220.65</v>
      </c>
      <c r="D970">
        <v>1494.5</v>
      </c>
      <c r="E970">
        <v>3978.41</v>
      </c>
      <c r="F970">
        <v>6600.7</v>
      </c>
      <c r="G970">
        <v>10819.8</v>
      </c>
      <c r="H970">
        <v>7267.77</v>
      </c>
      <c r="I970">
        <v>16501.55</v>
      </c>
      <c r="J970">
        <v>1509.88</v>
      </c>
      <c r="K970">
        <v>16501.55</v>
      </c>
      <c r="L970">
        <v>17275.45</v>
      </c>
      <c r="M970">
        <v>6.0940000000000003</v>
      </c>
      <c r="N970">
        <v>5.9320000000000004</v>
      </c>
      <c r="O970">
        <v>5.7389999999999999</v>
      </c>
      <c r="P970">
        <v>5.7</v>
      </c>
      <c r="Q970">
        <v>114.34</v>
      </c>
      <c r="R970">
        <v>0.86719999999999997</v>
      </c>
      <c r="S970">
        <v>106.12</v>
      </c>
      <c r="T970">
        <v>1.4151</v>
      </c>
      <c r="U970">
        <v>0.55600000000000005</v>
      </c>
      <c r="V970">
        <v>0.41860000000000003</v>
      </c>
      <c r="W970">
        <v>1.784</v>
      </c>
      <c r="X970">
        <v>9.2434999999999992</v>
      </c>
      <c r="Y970">
        <v>9.6191999999999993</v>
      </c>
      <c r="Z970">
        <v>45.645000000000003</v>
      </c>
      <c r="AA970">
        <v>3.8005</v>
      </c>
      <c r="AB970">
        <v>7.0940000000000003</v>
      </c>
      <c r="AC970">
        <v>9.3049999999999997</v>
      </c>
      <c r="AD970">
        <v>64.72</v>
      </c>
      <c r="AE970">
        <v>4.923</v>
      </c>
      <c r="AF970">
        <v>67.3</v>
      </c>
      <c r="AG970">
        <v>68</v>
      </c>
      <c r="AH970">
        <v>274.2</v>
      </c>
      <c r="AI970">
        <v>33.630000000000003</v>
      </c>
      <c r="AJ970">
        <v>495</v>
      </c>
      <c r="AK970">
        <v>184.25</v>
      </c>
      <c r="AL970">
        <v>10.67</v>
      </c>
      <c r="AM970">
        <v>250.5</v>
      </c>
    </row>
    <row r="971" spans="2:39" x14ac:dyDescent="0.25">
      <c r="B971" s="15">
        <v>36770</v>
      </c>
      <c r="C971">
        <v>11238.78</v>
      </c>
      <c r="D971">
        <v>1520.77</v>
      </c>
      <c r="E971">
        <v>4234.33</v>
      </c>
      <c r="F971">
        <v>6795</v>
      </c>
      <c r="G971">
        <v>11388.8</v>
      </c>
      <c r="H971">
        <v>7344.67</v>
      </c>
      <c r="I971">
        <v>16739.78</v>
      </c>
      <c r="J971">
        <v>1507.48</v>
      </c>
      <c r="K971">
        <v>16739.78</v>
      </c>
      <c r="L971">
        <v>17333.61</v>
      </c>
      <c r="M971">
        <v>6.0780000000000003</v>
      </c>
      <c r="N971">
        <v>5.9</v>
      </c>
      <c r="O971">
        <v>5.6790000000000003</v>
      </c>
      <c r="P971">
        <v>5.6609999999999996</v>
      </c>
      <c r="Q971">
        <v>111.42</v>
      </c>
      <c r="R971">
        <v>0.89970000000000006</v>
      </c>
      <c r="S971">
        <v>106</v>
      </c>
      <c r="T971">
        <v>1.4641999999999999</v>
      </c>
      <c r="U971">
        <v>0.57650000000000001</v>
      </c>
      <c r="V971">
        <v>0.43009999999999998</v>
      </c>
      <c r="W971">
        <v>1.7246000000000001</v>
      </c>
      <c r="X971">
        <v>8.9783000000000008</v>
      </c>
      <c r="Y971">
        <v>9.3042999999999996</v>
      </c>
      <c r="Z971">
        <v>45.765000000000001</v>
      </c>
      <c r="AA971">
        <v>3.7995000000000001</v>
      </c>
      <c r="AB971">
        <v>6.9450000000000003</v>
      </c>
      <c r="AC971">
        <v>9.2279999999999998</v>
      </c>
      <c r="AD971">
        <v>63.49</v>
      </c>
      <c r="AE971">
        <v>5.0039999999999996</v>
      </c>
      <c r="AF971">
        <v>66.924999999999997</v>
      </c>
      <c r="AG971">
        <v>74.25</v>
      </c>
      <c r="AH971">
        <v>278.3</v>
      </c>
      <c r="AI971">
        <v>33.380000000000003</v>
      </c>
      <c r="AJ971">
        <v>492.75</v>
      </c>
      <c r="AK971">
        <v>182.5</v>
      </c>
      <c r="AL971">
        <v>10.82</v>
      </c>
      <c r="AM971">
        <v>250.25</v>
      </c>
    </row>
    <row r="972" spans="2:39" x14ac:dyDescent="0.25">
      <c r="B972" s="15">
        <v>36763</v>
      </c>
      <c r="C972">
        <v>11192.63</v>
      </c>
      <c r="D972">
        <v>1506.45</v>
      </c>
      <c r="E972">
        <v>4042.68</v>
      </c>
      <c r="F972">
        <v>6563.7</v>
      </c>
      <c r="G972">
        <v>11246</v>
      </c>
      <c r="H972">
        <v>7307.17</v>
      </c>
      <c r="I972">
        <v>16911.330000000002</v>
      </c>
      <c r="J972">
        <v>1531.28</v>
      </c>
      <c r="K972">
        <v>16911.330000000002</v>
      </c>
      <c r="L972">
        <v>17236.740000000002</v>
      </c>
      <c r="M972">
        <v>6.1970000000000001</v>
      </c>
      <c r="N972">
        <v>6.0049999999999999</v>
      </c>
      <c r="O972">
        <v>5.7290000000000001</v>
      </c>
      <c r="P972">
        <v>5.6690000000000005</v>
      </c>
      <c r="Q972">
        <v>111.35</v>
      </c>
      <c r="R972">
        <v>0.90210000000000001</v>
      </c>
      <c r="S972">
        <v>106.86</v>
      </c>
      <c r="T972">
        <v>1.4692000000000001</v>
      </c>
      <c r="U972">
        <v>0.57430000000000003</v>
      </c>
      <c r="V972">
        <v>0.43619999999999998</v>
      </c>
      <c r="W972">
        <v>1.7098</v>
      </c>
      <c r="X972">
        <v>8.9756999999999998</v>
      </c>
      <c r="Y972">
        <v>9.3093000000000004</v>
      </c>
      <c r="Z972">
        <v>45.86</v>
      </c>
      <c r="AA972">
        <v>3.7995000000000001</v>
      </c>
      <c r="AB972">
        <v>6.9124999999999996</v>
      </c>
      <c r="AC972">
        <v>9.24</v>
      </c>
      <c r="AD972">
        <v>64.73</v>
      </c>
      <c r="AE972">
        <v>4.8949999999999996</v>
      </c>
      <c r="AF972">
        <v>66.2</v>
      </c>
      <c r="AG972">
        <v>73.45</v>
      </c>
      <c r="AH972">
        <v>274.10000000000002</v>
      </c>
      <c r="AI972">
        <v>32.03</v>
      </c>
      <c r="AJ972">
        <v>461.75</v>
      </c>
      <c r="AK972">
        <v>176.5</v>
      </c>
      <c r="AL972">
        <v>10.82</v>
      </c>
      <c r="AM972">
        <v>241.5</v>
      </c>
    </row>
    <row r="973" spans="2:39" x14ac:dyDescent="0.25">
      <c r="B973" s="15">
        <v>36756</v>
      </c>
      <c r="C973">
        <v>11046.48</v>
      </c>
      <c r="D973">
        <v>1491.72</v>
      </c>
      <c r="E973">
        <v>3930.34</v>
      </c>
      <c r="F973">
        <v>6543.7</v>
      </c>
      <c r="G973">
        <v>11133.8</v>
      </c>
      <c r="H973">
        <v>7232.42</v>
      </c>
      <c r="I973">
        <v>16280.49</v>
      </c>
      <c r="J973">
        <v>1487.68</v>
      </c>
      <c r="K973">
        <v>16280.49</v>
      </c>
      <c r="L973">
        <v>17440</v>
      </c>
      <c r="M973">
        <v>6.2519999999999998</v>
      </c>
      <c r="N973">
        <v>6.0830000000000002</v>
      </c>
      <c r="O973">
        <v>5.7729999999999997</v>
      </c>
      <c r="P973">
        <v>5.6899999999999995</v>
      </c>
      <c r="Q973">
        <v>111.01</v>
      </c>
      <c r="R973">
        <v>0.90639999999999998</v>
      </c>
      <c r="S973">
        <v>108.41</v>
      </c>
      <c r="T973">
        <v>1.4895</v>
      </c>
      <c r="U973">
        <v>0.59079999999999999</v>
      </c>
      <c r="V973">
        <v>0.45029999999999998</v>
      </c>
      <c r="W973">
        <v>1.7215</v>
      </c>
      <c r="X973">
        <v>8.9134999999999991</v>
      </c>
      <c r="Y973">
        <v>9.2847000000000008</v>
      </c>
      <c r="Z973">
        <v>45.765000000000001</v>
      </c>
      <c r="AA973">
        <v>3.8</v>
      </c>
      <c r="AB973">
        <v>6.9363000000000001</v>
      </c>
      <c r="AC973">
        <v>9.3049999999999997</v>
      </c>
      <c r="AD973">
        <v>63.27</v>
      </c>
      <c r="AE973">
        <v>4.8550000000000004</v>
      </c>
      <c r="AF973">
        <v>66.7</v>
      </c>
      <c r="AG973">
        <v>74.349999999999994</v>
      </c>
      <c r="AH973">
        <v>276.8</v>
      </c>
      <c r="AI973">
        <v>31.99</v>
      </c>
      <c r="AJ973">
        <v>458.25</v>
      </c>
      <c r="AK973">
        <v>177.25</v>
      </c>
      <c r="AL973">
        <v>10.7</v>
      </c>
      <c r="AM973">
        <v>238.75</v>
      </c>
    </row>
    <row r="974" spans="2:39" x14ac:dyDescent="0.25">
      <c r="B974" s="15">
        <v>36749</v>
      </c>
      <c r="C974">
        <v>11027.8</v>
      </c>
      <c r="D974">
        <v>1471.84</v>
      </c>
      <c r="E974">
        <v>3789.47</v>
      </c>
      <c r="F974">
        <v>6384.5</v>
      </c>
      <c r="G974">
        <v>10788.79</v>
      </c>
      <c r="H974">
        <v>7322.98</v>
      </c>
      <c r="I974">
        <v>16117.5</v>
      </c>
      <c r="J974">
        <v>1490.89</v>
      </c>
      <c r="K974">
        <v>16117.5</v>
      </c>
      <c r="L974">
        <v>17214.419999999998</v>
      </c>
      <c r="M974">
        <v>6.2439999999999998</v>
      </c>
      <c r="N974">
        <v>6.0590000000000002</v>
      </c>
      <c r="O974">
        <v>5.79</v>
      </c>
      <c r="P974">
        <v>5.7059999999999995</v>
      </c>
      <c r="Q974">
        <v>111.21</v>
      </c>
      <c r="R974">
        <v>0.90259999999999996</v>
      </c>
      <c r="S974">
        <v>108.53</v>
      </c>
      <c r="T974">
        <v>1.5015000000000001</v>
      </c>
      <c r="U974">
        <v>0.57830000000000004</v>
      </c>
      <c r="V974">
        <v>0.44940000000000002</v>
      </c>
      <c r="W974">
        <v>1.7214</v>
      </c>
      <c r="X974">
        <v>8.9375999999999998</v>
      </c>
      <c r="Y974">
        <v>9.2405000000000008</v>
      </c>
      <c r="Z974">
        <v>45.8</v>
      </c>
      <c r="AA974">
        <v>3.7995000000000001</v>
      </c>
      <c r="AB974">
        <v>6.89</v>
      </c>
      <c r="AC974">
        <v>9.2710000000000008</v>
      </c>
      <c r="AD974">
        <v>61.73</v>
      </c>
      <c r="AE974">
        <v>4.9450000000000003</v>
      </c>
      <c r="AF974">
        <v>66.875</v>
      </c>
      <c r="AG974">
        <v>74.150000000000006</v>
      </c>
      <c r="AH974">
        <v>275.10000000000002</v>
      </c>
      <c r="AI974">
        <v>31.02</v>
      </c>
      <c r="AJ974">
        <v>452</v>
      </c>
      <c r="AK974">
        <v>174.75</v>
      </c>
      <c r="AL974">
        <v>10.65</v>
      </c>
      <c r="AM974">
        <v>236.75</v>
      </c>
    </row>
    <row r="975" spans="2:39" x14ac:dyDescent="0.25">
      <c r="B975" s="15">
        <v>36742</v>
      </c>
      <c r="C975">
        <v>10767.75</v>
      </c>
      <c r="D975">
        <v>1462.93</v>
      </c>
      <c r="E975">
        <v>3787.36</v>
      </c>
      <c r="F975">
        <v>6363.5</v>
      </c>
      <c r="G975">
        <v>10567.53</v>
      </c>
      <c r="H975">
        <v>7016.59</v>
      </c>
      <c r="I975">
        <v>15667.36</v>
      </c>
      <c r="J975">
        <v>1450.88</v>
      </c>
      <c r="K975">
        <v>15667.36</v>
      </c>
      <c r="L975">
        <v>17425.7</v>
      </c>
      <c r="M975">
        <v>6.1349999999999998</v>
      </c>
      <c r="N975">
        <v>6.0129999999999999</v>
      </c>
      <c r="O975">
        <v>5.9009999999999998</v>
      </c>
      <c r="P975">
        <v>5.7080000000000002</v>
      </c>
      <c r="Q975">
        <v>110.85</v>
      </c>
      <c r="R975">
        <v>0.9083</v>
      </c>
      <c r="S975">
        <v>108.65</v>
      </c>
      <c r="T975">
        <v>1.5065</v>
      </c>
      <c r="U975">
        <v>0.58660000000000001</v>
      </c>
      <c r="V975">
        <v>0.45650000000000002</v>
      </c>
      <c r="W975">
        <v>1.7054</v>
      </c>
      <c r="X975">
        <v>8.9146999999999998</v>
      </c>
      <c r="Y975">
        <v>9.2443000000000008</v>
      </c>
      <c r="Z975">
        <v>45.48</v>
      </c>
      <c r="AA975">
        <v>3.8</v>
      </c>
      <c r="AB975">
        <v>6.9559999999999995</v>
      </c>
      <c r="AC975">
        <v>9.35</v>
      </c>
      <c r="AD975">
        <v>58.6</v>
      </c>
      <c r="AE975">
        <v>4.9429999999999996</v>
      </c>
      <c r="AF975">
        <v>66.8</v>
      </c>
      <c r="AG975">
        <v>73.599999999999994</v>
      </c>
      <c r="AH975">
        <v>272.60000000000002</v>
      </c>
      <c r="AI975">
        <v>29.96</v>
      </c>
      <c r="AJ975">
        <v>437</v>
      </c>
      <c r="AK975">
        <v>178.75</v>
      </c>
      <c r="AL975">
        <v>10.8</v>
      </c>
      <c r="AM975">
        <v>237</v>
      </c>
    </row>
    <row r="976" spans="2:39" x14ac:dyDescent="0.25">
      <c r="B976" s="15">
        <v>36735</v>
      </c>
      <c r="C976">
        <v>10511.17</v>
      </c>
      <c r="D976">
        <v>1419.89</v>
      </c>
      <c r="E976">
        <v>3663</v>
      </c>
      <c r="F976">
        <v>6335.7</v>
      </c>
      <c r="G976">
        <v>10342.98</v>
      </c>
      <c r="H976">
        <v>7128.3</v>
      </c>
      <c r="I976">
        <v>15838.57</v>
      </c>
      <c r="J976">
        <v>1452.93</v>
      </c>
      <c r="K976">
        <v>15838.57</v>
      </c>
      <c r="L976">
        <v>17183.93</v>
      </c>
      <c r="M976">
        <v>6.28</v>
      </c>
      <c r="N976">
        <v>6.1429999999999998</v>
      </c>
      <c r="O976">
        <v>6.0339999999999998</v>
      </c>
      <c r="P976">
        <v>5.7850000000000001</v>
      </c>
      <c r="Q976">
        <v>109.74</v>
      </c>
      <c r="R976">
        <v>0.92300000000000004</v>
      </c>
      <c r="S976">
        <v>109.59</v>
      </c>
      <c r="T976">
        <v>1.5026999999999999</v>
      </c>
      <c r="U976">
        <v>0.58799999999999997</v>
      </c>
      <c r="V976">
        <v>0.45750000000000002</v>
      </c>
      <c r="W976">
        <v>1.6760999999999999</v>
      </c>
      <c r="X976">
        <v>8.8646999999999991</v>
      </c>
      <c r="Y976">
        <v>9.1815999999999995</v>
      </c>
      <c r="Z976">
        <v>44.87</v>
      </c>
      <c r="AA976">
        <v>3.7995000000000001</v>
      </c>
      <c r="AB976">
        <v>6.9550000000000001</v>
      </c>
      <c r="AC976">
        <v>9.3800000000000008</v>
      </c>
      <c r="AD976">
        <v>58.81</v>
      </c>
      <c r="AE976">
        <v>5</v>
      </c>
      <c r="AF976">
        <v>66.45</v>
      </c>
      <c r="AG976">
        <v>77.349999999999994</v>
      </c>
      <c r="AH976">
        <v>277.7</v>
      </c>
      <c r="AI976">
        <v>28.18</v>
      </c>
      <c r="AJ976">
        <v>448</v>
      </c>
      <c r="AK976">
        <v>180.25</v>
      </c>
      <c r="AL976">
        <v>10.89</v>
      </c>
      <c r="AM976">
        <v>248</v>
      </c>
    </row>
    <row r="977" spans="2:39" x14ac:dyDescent="0.25">
      <c r="B977" s="15">
        <v>36728</v>
      </c>
      <c r="C977">
        <v>10733.56</v>
      </c>
      <c r="D977">
        <v>1480.19</v>
      </c>
      <c r="E977">
        <v>4094.45</v>
      </c>
      <c r="F977">
        <v>6378.4</v>
      </c>
      <c r="G977">
        <v>10842.08</v>
      </c>
      <c r="H977">
        <v>7373.26</v>
      </c>
      <c r="I977">
        <v>16811.490000000002</v>
      </c>
      <c r="J977">
        <v>1523.43</v>
      </c>
      <c r="K977">
        <v>16811.490000000002</v>
      </c>
      <c r="L977">
        <v>17920.86</v>
      </c>
      <c r="M977">
        <v>6.3239999999999998</v>
      </c>
      <c r="N977">
        <v>6.13</v>
      </c>
      <c r="O977">
        <v>5.9980000000000002</v>
      </c>
      <c r="P977">
        <v>5.7889999999999997</v>
      </c>
      <c r="Q977">
        <v>108.44</v>
      </c>
      <c r="R977">
        <v>0.93689999999999996</v>
      </c>
      <c r="S977">
        <v>108.92</v>
      </c>
      <c r="T977">
        <v>1.5169999999999999</v>
      </c>
      <c r="U977">
        <v>0.58560000000000001</v>
      </c>
      <c r="V977">
        <v>0.4617</v>
      </c>
      <c r="W977">
        <v>1.6602000000000001</v>
      </c>
      <c r="X977">
        <v>8.7555999999999994</v>
      </c>
      <c r="Y977">
        <v>8.9845000000000006</v>
      </c>
      <c r="Z977">
        <v>44.75</v>
      </c>
      <c r="AA977">
        <v>3.7995000000000001</v>
      </c>
      <c r="AB977">
        <v>6.9135</v>
      </c>
      <c r="AC977">
        <v>9.3620000000000001</v>
      </c>
      <c r="AD977">
        <v>59.13</v>
      </c>
      <c r="AE977">
        <v>4.9260000000000002</v>
      </c>
      <c r="AF977">
        <v>67.55</v>
      </c>
      <c r="AG977">
        <v>78.599999999999994</v>
      </c>
      <c r="AH977">
        <v>280.60000000000002</v>
      </c>
      <c r="AI977">
        <v>28.56</v>
      </c>
      <c r="AJ977">
        <v>460.25</v>
      </c>
      <c r="AK977">
        <v>187.75</v>
      </c>
      <c r="AL977">
        <v>10.41</v>
      </c>
      <c r="AM977">
        <v>247.25</v>
      </c>
    </row>
    <row r="978" spans="2:39" x14ac:dyDescent="0.25">
      <c r="B978" s="15">
        <v>36721</v>
      </c>
      <c r="C978">
        <v>10812.75</v>
      </c>
      <c r="D978">
        <v>1509.98</v>
      </c>
      <c r="E978">
        <v>4246.18</v>
      </c>
      <c r="F978">
        <v>6475.4</v>
      </c>
      <c r="G978">
        <v>10778.8</v>
      </c>
      <c r="H978">
        <v>7318.38</v>
      </c>
      <c r="I978">
        <v>17142.900000000001</v>
      </c>
      <c r="J978">
        <v>1579.86</v>
      </c>
      <c r="K978">
        <v>17142.900000000001</v>
      </c>
      <c r="L978">
        <v>17586.16</v>
      </c>
      <c r="M978">
        <v>6.3949999999999996</v>
      </c>
      <c r="N978">
        <v>6.24</v>
      </c>
      <c r="O978">
        <v>6.0960000000000001</v>
      </c>
      <c r="P978">
        <v>5.8760000000000003</v>
      </c>
      <c r="Q978">
        <v>108.45</v>
      </c>
      <c r="R978">
        <v>0.9385</v>
      </c>
      <c r="S978">
        <v>107.72</v>
      </c>
      <c r="T978">
        <v>1.5005999999999999</v>
      </c>
      <c r="U978">
        <v>0.58440000000000003</v>
      </c>
      <c r="V978">
        <v>0.4607</v>
      </c>
      <c r="W978">
        <v>1.6508</v>
      </c>
      <c r="X978">
        <v>8.6858000000000004</v>
      </c>
      <c r="Y978">
        <v>8.8861000000000008</v>
      </c>
      <c r="Z978">
        <v>44.7</v>
      </c>
      <c r="AA978">
        <v>3.7995000000000001</v>
      </c>
      <c r="AB978">
        <v>6.8875000000000002</v>
      </c>
      <c r="AC978">
        <v>9.3804999999999996</v>
      </c>
      <c r="AD978">
        <v>57.02</v>
      </c>
      <c r="AE978">
        <v>5.0030000000000001</v>
      </c>
      <c r="AF978">
        <v>67.45</v>
      </c>
      <c r="AG978">
        <v>78.099999999999994</v>
      </c>
      <c r="AH978">
        <v>281.89999999999998</v>
      </c>
      <c r="AI978">
        <v>31.4</v>
      </c>
      <c r="AJ978">
        <v>465.25</v>
      </c>
      <c r="AK978">
        <v>175.25</v>
      </c>
      <c r="AL978">
        <v>9.1999999999999993</v>
      </c>
      <c r="AM978">
        <v>242.5</v>
      </c>
    </row>
    <row r="979" spans="2:39" x14ac:dyDescent="0.25">
      <c r="B979" s="15">
        <v>36714</v>
      </c>
      <c r="C979">
        <v>10635.99</v>
      </c>
      <c r="D979">
        <v>1478.9</v>
      </c>
      <c r="E979">
        <v>4023.2</v>
      </c>
      <c r="F979">
        <v>6497.5</v>
      </c>
      <c r="G979">
        <v>10380.280000000001</v>
      </c>
      <c r="H979">
        <v>7052.22</v>
      </c>
      <c r="I979">
        <v>17398.240000000002</v>
      </c>
      <c r="J979">
        <v>1597.36</v>
      </c>
      <c r="K979">
        <v>17398.240000000002</v>
      </c>
      <c r="L979">
        <v>16829.96</v>
      </c>
      <c r="M979">
        <v>6.2759999999999998</v>
      </c>
      <c r="N979">
        <v>6.0970000000000004</v>
      </c>
      <c r="O979">
        <v>6.0010000000000003</v>
      </c>
      <c r="P979">
        <v>5.8689999999999998</v>
      </c>
      <c r="Q979">
        <v>107.65</v>
      </c>
      <c r="R979">
        <v>0.94840000000000002</v>
      </c>
      <c r="S979">
        <v>107.91</v>
      </c>
      <c r="T979">
        <v>1.5139</v>
      </c>
      <c r="U979">
        <v>0.59189999999999998</v>
      </c>
      <c r="V979">
        <v>0.46100000000000002</v>
      </c>
      <c r="W979">
        <v>1.6272</v>
      </c>
      <c r="X979">
        <v>8.5962999999999994</v>
      </c>
      <c r="Y979">
        <v>8.9057999999999993</v>
      </c>
      <c r="Z979">
        <v>44.72</v>
      </c>
      <c r="AA979">
        <v>3.7995000000000001</v>
      </c>
      <c r="AB979">
        <v>6.8585000000000003</v>
      </c>
      <c r="AC979">
        <v>9.5259999999999998</v>
      </c>
      <c r="AD979">
        <v>51.73</v>
      </c>
      <c r="AE979">
        <v>4.9859999999999998</v>
      </c>
      <c r="AF979">
        <v>67.400000000000006</v>
      </c>
      <c r="AG979">
        <v>83.45</v>
      </c>
      <c r="AH979">
        <v>284.60000000000002</v>
      </c>
      <c r="AI979">
        <v>30.28</v>
      </c>
      <c r="AJ979">
        <v>473.5</v>
      </c>
      <c r="AK979">
        <v>183.75</v>
      </c>
      <c r="AL979">
        <v>8.68</v>
      </c>
      <c r="AM979">
        <v>245.5</v>
      </c>
    </row>
    <row r="980" spans="2:39" x14ac:dyDescent="0.25">
      <c r="B980" s="15">
        <v>36707</v>
      </c>
      <c r="C980">
        <v>10447.9</v>
      </c>
      <c r="D980">
        <v>1454.6</v>
      </c>
      <c r="E980">
        <v>3966.11</v>
      </c>
      <c r="F980">
        <v>6312.7</v>
      </c>
      <c r="G980">
        <v>10195.450000000001</v>
      </c>
      <c r="H980">
        <v>6898.21</v>
      </c>
      <c r="I980">
        <v>17411.05</v>
      </c>
      <c r="J980">
        <v>1591.6</v>
      </c>
      <c r="K980">
        <v>17411.05</v>
      </c>
      <c r="L980">
        <v>16155.78</v>
      </c>
      <c r="M980">
        <v>6.3620000000000001</v>
      </c>
      <c r="N980">
        <v>6.1849999999999996</v>
      </c>
      <c r="O980">
        <v>6.0309999999999997</v>
      </c>
      <c r="P980">
        <v>5.8959999999999999</v>
      </c>
      <c r="Q980">
        <v>106.84</v>
      </c>
      <c r="R980">
        <v>0.95250000000000001</v>
      </c>
      <c r="S980">
        <v>106.12</v>
      </c>
      <c r="T980">
        <v>1.5141</v>
      </c>
      <c r="U980">
        <v>0.59740000000000004</v>
      </c>
      <c r="V980">
        <v>0.46870000000000001</v>
      </c>
      <c r="W980">
        <v>1.6343000000000001</v>
      </c>
      <c r="X980">
        <v>8.5959000000000003</v>
      </c>
      <c r="Y980">
        <v>8.8269000000000002</v>
      </c>
      <c r="Z980">
        <v>44.674999999999997</v>
      </c>
      <c r="AA980">
        <v>3.7995000000000001</v>
      </c>
      <c r="AB980">
        <v>6.7949999999999999</v>
      </c>
      <c r="AC980">
        <v>9.83</v>
      </c>
      <c r="AD980">
        <v>50.88</v>
      </c>
      <c r="AE980">
        <v>5.0330000000000004</v>
      </c>
      <c r="AF980">
        <v>67.474999999999994</v>
      </c>
      <c r="AG980">
        <v>83.75</v>
      </c>
      <c r="AH980">
        <v>291.5</v>
      </c>
      <c r="AI980">
        <v>32.5</v>
      </c>
      <c r="AJ980">
        <v>477.5</v>
      </c>
      <c r="AK980">
        <v>187.5</v>
      </c>
      <c r="AL980">
        <v>8.5</v>
      </c>
      <c r="AM980">
        <v>259.5</v>
      </c>
    </row>
    <row r="981" spans="2:39" x14ac:dyDescent="0.25">
      <c r="B981" s="15">
        <v>36700</v>
      </c>
      <c r="C981">
        <v>10404.76</v>
      </c>
      <c r="D981">
        <v>1441.48</v>
      </c>
      <c r="E981">
        <v>3845.34</v>
      </c>
      <c r="F981">
        <v>6391.5</v>
      </c>
      <c r="G981">
        <v>10091.09</v>
      </c>
      <c r="H981">
        <v>6980.41</v>
      </c>
      <c r="I981">
        <v>16963.21</v>
      </c>
      <c r="J981">
        <v>1557.6</v>
      </c>
      <c r="K981">
        <v>16963.21</v>
      </c>
      <c r="L981">
        <v>15738.08</v>
      </c>
      <c r="M981">
        <v>6.5389999999999997</v>
      </c>
      <c r="N981">
        <v>6.3689999999999998</v>
      </c>
      <c r="O981">
        <v>6.1849999999999996</v>
      </c>
      <c r="P981">
        <v>6.0410000000000004</v>
      </c>
      <c r="Q981">
        <v>108.1</v>
      </c>
      <c r="R981">
        <v>0.93589999999999995</v>
      </c>
      <c r="S981">
        <v>104.75</v>
      </c>
      <c r="T981">
        <v>1.5011000000000001</v>
      </c>
      <c r="U981">
        <v>0.59460000000000002</v>
      </c>
      <c r="V981">
        <v>0.4703</v>
      </c>
      <c r="W981">
        <v>1.6588000000000001</v>
      </c>
      <c r="X981">
        <v>8.7388999999999992</v>
      </c>
      <c r="Y981">
        <v>8.8671000000000006</v>
      </c>
      <c r="Z981">
        <v>44.68</v>
      </c>
      <c r="AA981">
        <v>3.7995000000000001</v>
      </c>
      <c r="AB981">
        <v>6.8849999999999998</v>
      </c>
      <c r="AC981">
        <v>9.9439999999999991</v>
      </c>
      <c r="AD981">
        <v>54.16</v>
      </c>
      <c r="AE981">
        <v>4.9580000000000002</v>
      </c>
      <c r="AF981">
        <v>68.224999999999994</v>
      </c>
      <c r="AG981">
        <v>86.95</v>
      </c>
      <c r="AH981">
        <v>282.7</v>
      </c>
      <c r="AI981">
        <v>32.25</v>
      </c>
      <c r="AJ981">
        <v>498</v>
      </c>
      <c r="AK981">
        <v>199.5</v>
      </c>
      <c r="AL981">
        <v>8.49</v>
      </c>
      <c r="AM981">
        <v>272.25</v>
      </c>
    </row>
    <row r="982" spans="2:39" x14ac:dyDescent="0.25">
      <c r="B982" s="15">
        <v>36693</v>
      </c>
      <c r="C982">
        <v>10449.31</v>
      </c>
      <c r="D982">
        <v>1464.46</v>
      </c>
      <c r="E982">
        <v>3860.56</v>
      </c>
      <c r="F982">
        <v>6526</v>
      </c>
      <c r="G982">
        <v>10035.66</v>
      </c>
      <c r="H982">
        <v>7131.4</v>
      </c>
      <c r="I982">
        <v>16318.31</v>
      </c>
      <c r="J982">
        <v>1508.44</v>
      </c>
      <c r="K982">
        <v>16318.31</v>
      </c>
      <c r="L982">
        <v>16434.38</v>
      </c>
      <c r="M982">
        <v>6.35</v>
      </c>
      <c r="N982">
        <v>6.1779999999999999</v>
      </c>
      <c r="O982">
        <v>5.9710000000000001</v>
      </c>
      <c r="P982">
        <v>5.8689999999999998</v>
      </c>
      <c r="Q982">
        <v>105.96</v>
      </c>
      <c r="R982">
        <v>0.96499999999999997</v>
      </c>
      <c r="S982">
        <v>106.41</v>
      </c>
      <c r="T982">
        <v>1.5152999999999999</v>
      </c>
      <c r="U982">
        <v>0.60629999999999995</v>
      </c>
      <c r="V982">
        <v>0.4773</v>
      </c>
      <c r="W982">
        <v>1.6173</v>
      </c>
      <c r="X982">
        <v>8.5875000000000004</v>
      </c>
      <c r="Y982">
        <v>8.6295000000000002</v>
      </c>
      <c r="Z982">
        <v>44.7</v>
      </c>
      <c r="AA982">
        <v>3.7995000000000001</v>
      </c>
      <c r="AB982">
        <v>6.83</v>
      </c>
      <c r="AC982">
        <v>9.8800000000000008</v>
      </c>
      <c r="AD982">
        <v>57</v>
      </c>
      <c r="AE982">
        <v>5.085</v>
      </c>
      <c r="AF982">
        <v>68.599999999999994</v>
      </c>
      <c r="AG982">
        <v>84.7</v>
      </c>
      <c r="AH982">
        <v>288.7</v>
      </c>
      <c r="AI982">
        <v>32.33</v>
      </c>
      <c r="AJ982">
        <v>504.75</v>
      </c>
      <c r="AK982">
        <v>207.25</v>
      </c>
      <c r="AL982">
        <v>8.19</v>
      </c>
      <c r="AM982">
        <v>263</v>
      </c>
    </row>
    <row r="983" spans="2:39" x14ac:dyDescent="0.25">
      <c r="B983" s="15">
        <v>36686</v>
      </c>
      <c r="C983">
        <v>10614.07</v>
      </c>
      <c r="D983">
        <v>1456.95</v>
      </c>
      <c r="E983">
        <v>3874.84</v>
      </c>
      <c r="F983">
        <v>6443.8</v>
      </c>
      <c r="G983">
        <v>9728.84</v>
      </c>
      <c r="H983">
        <v>7254.53</v>
      </c>
      <c r="I983">
        <v>16861.91</v>
      </c>
      <c r="J983">
        <v>1586.81</v>
      </c>
      <c r="K983">
        <v>16861.91</v>
      </c>
      <c r="L983">
        <v>16120.26</v>
      </c>
      <c r="M983">
        <v>6.5419999999999998</v>
      </c>
      <c r="N983">
        <v>6.3609999999999998</v>
      </c>
      <c r="O983">
        <v>6.1260000000000003</v>
      </c>
      <c r="P983">
        <v>5.8949999999999996</v>
      </c>
      <c r="Q983">
        <v>106.99</v>
      </c>
      <c r="R983">
        <v>0.9536</v>
      </c>
      <c r="S983">
        <v>106.91</v>
      </c>
      <c r="T983">
        <v>1.5096000000000001</v>
      </c>
      <c r="U983">
        <v>0.58809999999999996</v>
      </c>
      <c r="V983">
        <v>0.46870000000000001</v>
      </c>
      <c r="W983">
        <v>1.6417000000000002</v>
      </c>
      <c r="X983">
        <v>8.7088999999999999</v>
      </c>
      <c r="Y983">
        <v>8.7155000000000005</v>
      </c>
      <c r="Z983">
        <v>44.765000000000001</v>
      </c>
      <c r="AA983">
        <v>3.7995000000000001</v>
      </c>
      <c r="AB983">
        <v>7.0069999999999997</v>
      </c>
      <c r="AC983">
        <v>9.8949999999999996</v>
      </c>
      <c r="AD983">
        <v>58.39</v>
      </c>
      <c r="AE983">
        <v>5.0620000000000003</v>
      </c>
      <c r="AF983">
        <v>68.974999999999994</v>
      </c>
      <c r="AG983">
        <v>82.35</v>
      </c>
      <c r="AH983">
        <v>283.60000000000002</v>
      </c>
      <c r="AI983">
        <v>30.2</v>
      </c>
      <c r="AJ983">
        <v>520.75</v>
      </c>
      <c r="AK983">
        <v>219.25</v>
      </c>
      <c r="AL983">
        <v>8.57</v>
      </c>
      <c r="AM983">
        <v>269.75</v>
      </c>
    </row>
    <row r="984" spans="2:39" x14ac:dyDescent="0.25">
      <c r="B984" s="15">
        <v>36679</v>
      </c>
      <c r="C984">
        <v>10794.76</v>
      </c>
      <c r="D984">
        <v>1477.26</v>
      </c>
      <c r="E984">
        <v>3813.38</v>
      </c>
      <c r="F984">
        <v>6626.4</v>
      </c>
      <c r="G984">
        <v>9747.67</v>
      </c>
      <c r="H984">
        <v>7438.95</v>
      </c>
      <c r="I984">
        <v>16800.060000000001</v>
      </c>
      <c r="J984">
        <v>1556.45</v>
      </c>
      <c r="K984">
        <v>16800.060000000001</v>
      </c>
      <c r="L984">
        <v>15284.1</v>
      </c>
      <c r="M984">
        <v>6.51</v>
      </c>
      <c r="N984">
        <v>6.3739999999999997</v>
      </c>
      <c r="O984">
        <v>6.1520000000000001</v>
      </c>
      <c r="P984">
        <v>5.9450000000000003</v>
      </c>
      <c r="Q984">
        <v>108.12</v>
      </c>
      <c r="R984">
        <v>0.94630000000000003</v>
      </c>
      <c r="S984">
        <v>108.03</v>
      </c>
      <c r="T984">
        <v>1.5098</v>
      </c>
      <c r="U984">
        <v>0.57979999999999998</v>
      </c>
      <c r="V984">
        <v>0.46510000000000001</v>
      </c>
      <c r="W984">
        <v>1.6632</v>
      </c>
      <c r="X984">
        <v>8.7707999999999995</v>
      </c>
      <c r="Y984">
        <v>8.8207000000000004</v>
      </c>
      <c r="Z984">
        <v>44.64</v>
      </c>
      <c r="AA984">
        <v>3.7995000000000001</v>
      </c>
      <c r="AB984">
        <v>6.9337999999999997</v>
      </c>
      <c r="AC984">
        <v>9.5500000000000007</v>
      </c>
      <c r="AD984">
        <v>58.99</v>
      </c>
      <c r="AE984">
        <v>5.05</v>
      </c>
      <c r="AF984">
        <v>68.424999999999997</v>
      </c>
      <c r="AG984">
        <v>82</v>
      </c>
      <c r="AH984">
        <v>281.39999999999998</v>
      </c>
      <c r="AI984">
        <v>30.35</v>
      </c>
      <c r="AJ984">
        <v>533.75</v>
      </c>
      <c r="AK984">
        <v>229</v>
      </c>
      <c r="AL984">
        <v>8.14</v>
      </c>
      <c r="AM984">
        <v>271.25</v>
      </c>
    </row>
    <row r="985" spans="2:39" x14ac:dyDescent="0.25">
      <c r="B985" s="15">
        <v>36672</v>
      </c>
      <c r="C985">
        <v>10299.24</v>
      </c>
      <c r="D985">
        <v>1378.02</v>
      </c>
      <c r="E985">
        <v>3205.11</v>
      </c>
      <c r="F985">
        <v>6216.9</v>
      </c>
      <c r="G985">
        <v>9020.8799999999992</v>
      </c>
      <c r="H985">
        <v>6938.33</v>
      </c>
      <c r="I985">
        <v>16008.14</v>
      </c>
      <c r="J985">
        <v>1518.78</v>
      </c>
      <c r="K985">
        <v>16008.14</v>
      </c>
      <c r="L985">
        <v>13722.7</v>
      </c>
      <c r="M985">
        <v>6.6719999999999997</v>
      </c>
      <c r="N985">
        <v>6.5709999999999997</v>
      </c>
      <c r="O985">
        <v>6.3310000000000004</v>
      </c>
      <c r="P985">
        <v>6.0590000000000002</v>
      </c>
      <c r="Q985">
        <v>109.12</v>
      </c>
      <c r="R985">
        <v>0.93089999999999995</v>
      </c>
      <c r="S985">
        <v>107.15</v>
      </c>
      <c r="T985">
        <v>1.49</v>
      </c>
      <c r="U985">
        <v>0.5736</v>
      </c>
      <c r="V985">
        <v>0.45900000000000002</v>
      </c>
      <c r="W985">
        <v>1.6836</v>
      </c>
      <c r="X985">
        <v>8.8648000000000007</v>
      </c>
      <c r="Y985">
        <v>9.0372000000000003</v>
      </c>
      <c r="Z985">
        <v>44.4</v>
      </c>
      <c r="AA985">
        <v>3.7995000000000001</v>
      </c>
      <c r="AB985">
        <v>7.1185</v>
      </c>
      <c r="AC985">
        <v>9.5370000000000008</v>
      </c>
      <c r="AD985">
        <v>63.22</v>
      </c>
      <c r="AE985">
        <v>4.9370000000000003</v>
      </c>
      <c r="AF985">
        <v>66.924999999999997</v>
      </c>
      <c r="AG985">
        <v>81.849999999999994</v>
      </c>
      <c r="AH985">
        <v>272.2</v>
      </c>
      <c r="AI985">
        <v>30</v>
      </c>
      <c r="AJ985">
        <v>534.25</v>
      </c>
      <c r="AK985">
        <v>233.5</v>
      </c>
      <c r="AL985">
        <v>7.8100000000000005</v>
      </c>
      <c r="AM985">
        <v>280.75</v>
      </c>
    </row>
    <row r="986" spans="2:39" x14ac:dyDescent="0.25">
      <c r="B986" s="15">
        <v>36665</v>
      </c>
      <c r="C986">
        <v>10626.86</v>
      </c>
      <c r="D986">
        <v>1406.95</v>
      </c>
      <c r="E986">
        <v>3390.4</v>
      </c>
      <c r="F986">
        <v>6045.4</v>
      </c>
      <c r="G986">
        <v>9293.14</v>
      </c>
      <c r="H986">
        <v>6989.03</v>
      </c>
      <c r="I986">
        <v>16858.169999999998</v>
      </c>
      <c r="J986">
        <v>1578.37</v>
      </c>
      <c r="K986">
        <v>16858.169999999998</v>
      </c>
      <c r="L986">
        <v>14478.26</v>
      </c>
      <c r="M986">
        <v>6.84</v>
      </c>
      <c r="N986">
        <v>6.7030000000000003</v>
      </c>
      <c r="O986">
        <v>6.4939999999999998</v>
      </c>
      <c r="P986">
        <v>6.2060000000000004</v>
      </c>
      <c r="Q986">
        <v>111.47</v>
      </c>
      <c r="R986">
        <v>0.89749999999999996</v>
      </c>
      <c r="S986">
        <v>106.98</v>
      </c>
      <c r="T986">
        <v>1.4870000000000001</v>
      </c>
      <c r="U986">
        <v>0.57420000000000004</v>
      </c>
      <c r="V986">
        <v>0.45689999999999997</v>
      </c>
      <c r="W986">
        <v>1.7299</v>
      </c>
      <c r="X986">
        <v>9.1104000000000003</v>
      </c>
      <c r="Y986">
        <v>9.1473999999999993</v>
      </c>
      <c r="Z986">
        <v>43.98</v>
      </c>
      <c r="AA986">
        <v>3.7995000000000001</v>
      </c>
      <c r="AB986">
        <v>7.1683000000000003</v>
      </c>
      <c r="AC986">
        <v>9.5890000000000004</v>
      </c>
      <c r="AD986">
        <v>61.3</v>
      </c>
      <c r="AE986">
        <v>4.9950000000000001</v>
      </c>
      <c r="AF986">
        <v>68.125</v>
      </c>
      <c r="AG986">
        <v>80.55</v>
      </c>
      <c r="AH986">
        <v>274.60000000000002</v>
      </c>
      <c r="AI986">
        <v>29.89</v>
      </c>
      <c r="AJ986">
        <v>554.5</v>
      </c>
      <c r="AK986">
        <v>240</v>
      </c>
      <c r="AL986">
        <v>7.21</v>
      </c>
      <c r="AM986">
        <v>276.25</v>
      </c>
    </row>
    <row r="987" spans="2:39" x14ac:dyDescent="0.25">
      <c r="B987" s="15">
        <v>36658</v>
      </c>
      <c r="C987">
        <v>10609.37</v>
      </c>
      <c r="D987">
        <v>1420.96</v>
      </c>
      <c r="E987">
        <v>3529.06</v>
      </c>
      <c r="F987">
        <v>6283.5</v>
      </c>
      <c r="G987">
        <v>9211.7999999999993</v>
      </c>
      <c r="H987">
        <v>7269.28</v>
      </c>
      <c r="I987">
        <v>17357.86</v>
      </c>
      <c r="J987">
        <v>1630.49</v>
      </c>
      <c r="K987">
        <v>17357.86</v>
      </c>
      <c r="L987">
        <v>15111.94</v>
      </c>
      <c r="M987">
        <v>6.8970000000000002</v>
      </c>
      <c r="N987">
        <v>6.7670000000000003</v>
      </c>
      <c r="O987">
        <v>6.5120000000000005</v>
      </c>
      <c r="P987">
        <v>6.2009999999999996</v>
      </c>
      <c r="Q987">
        <v>109.9</v>
      </c>
      <c r="R987">
        <v>0.91969999999999996</v>
      </c>
      <c r="S987">
        <v>108.47</v>
      </c>
      <c r="T987">
        <v>1.5202</v>
      </c>
      <c r="U987">
        <v>0.58109999999999995</v>
      </c>
      <c r="V987">
        <v>0.4798</v>
      </c>
      <c r="W987">
        <v>1.6909999999999998</v>
      </c>
      <c r="X987">
        <v>8.9213000000000005</v>
      </c>
      <c r="Y987">
        <v>8.9936000000000007</v>
      </c>
      <c r="Z987">
        <v>43.95</v>
      </c>
      <c r="AA987">
        <v>3.7995000000000001</v>
      </c>
      <c r="AB987">
        <v>7.0251999999999999</v>
      </c>
      <c r="AC987">
        <v>9.5854999999999997</v>
      </c>
      <c r="AD987">
        <v>62.23</v>
      </c>
      <c r="AE987">
        <v>5.0190000000000001</v>
      </c>
      <c r="AF987">
        <v>67.924999999999997</v>
      </c>
      <c r="AG987">
        <v>82.15</v>
      </c>
      <c r="AH987">
        <v>276.89999999999998</v>
      </c>
      <c r="AI987">
        <v>29.62</v>
      </c>
      <c r="AJ987">
        <v>551.5</v>
      </c>
      <c r="AK987">
        <v>236</v>
      </c>
      <c r="AL987">
        <v>6.78</v>
      </c>
      <c r="AM987">
        <v>271</v>
      </c>
    </row>
    <row r="988" spans="2:39" x14ac:dyDescent="0.25">
      <c r="B988" s="15">
        <v>36651</v>
      </c>
      <c r="C988">
        <v>10577.86</v>
      </c>
      <c r="D988">
        <v>1432.63</v>
      </c>
      <c r="E988">
        <v>3816.82</v>
      </c>
      <c r="F988">
        <v>6238.8</v>
      </c>
      <c r="G988">
        <v>9597.32</v>
      </c>
      <c r="H988">
        <v>7530.82</v>
      </c>
      <c r="I988">
        <v>18439.36</v>
      </c>
      <c r="J988">
        <v>1702.58</v>
      </c>
      <c r="K988">
        <v>18439.36</v>
      </c>
      <c r="L988">
        <v>15268.64</v>
      </c>
      <c r="M988">
        <v>6.8239999999999998</v>
      </c>
      <c r="N988">
        <v>6.7640000000000002</v>
      </c>
      <c r="O988">
        <v>6.5049999999999999</v>
      </c>
      <c r="P988">
        <v>6.1879999999999997</v>
      </c>
      <c r="Q988">
        <v>111.31</v>
      </c>
      <c r="R988">
        <v>0.89700000000000002</v>
      </c>
      <c r="S988">
        <v>108.56</v>
      </c>
      <c r="T988">
        <v>1.5303</v>
      </c>
      <c r="U988">
        <v>0.59650000000000003</v>
      </c>
      <c r="V988">
        <v>0.49220000000000003</v>
      </c>
      <c r="W988">
        <v>1.7322</v>
      </c>
      <c r="X988">
        <v>9.0832999999999995</v>
      </c>
      <c r="Y988">
        <v>9.0991999999999997</v>
      </c>
      <c r="Z988">
        <v>43.642499999999998</v>
      </c>
      <c r="AA988">
        <v>3.8</v>
      </c>
      <c r="AB988">
        <v>6.96</v>
      </c>
      <c r="AC988">
        <v>9.4779999999999998</v>
      </c>
      <c r="AD988">
        <v>58.4</v>
      </c>
      <c r="AE988">
        <v>5.0060000000000002</v>
      </c>
      <c r="AF988">
        <v>68.625</v>
      </c>
      <c r="AG988">
        <v>80.150000000000006</v>
      </c>
      <c r="AH988">
        <v>280.10000000000002</v>
      </c>
      <c r="AI988">
        <v>27.29</v>
      </c>
      <c r="AJ988">
        <v>555</v>
      </c>
      <c r="AK988">
        <v>240.25</v>
      </c>
      <c r="AL988">
        <v>6.59</v>
      </c>
      <c r="AM988">
        <v>261.75</v>
      </c>
    </row>
    <row r="989" spans="2:39" x14ac:dyDescent="0.25">
      <c r="B989" s="15">
        <v>36644</v>
      </c>
      <c r="C989">
        <v>10733.92</v>
      </c>
      <c r="D989">
        <v>1452.43</v>
      </c>
      <c r="E989">
        <v>3860.66</v>
      </c>
      <c r="F989">
        <v>6327.4</v>
      </c>
      <c r="G989">
        <v>9347.61</v>
      </c>
      <c r="H989">
        <v>7414.68</v>
      </c>
      <c r="I989">
        <v>17973.7</v>
      </c>
      <c r="J989">
        <v>1648.87</v>
      </c>
      <c r="K989">
        <v>17973.7</v>
      </c>
      <c r="L989">
        <v>15519.3</v>
      </c>
      <c r="M989">
        <v>6.6760000000000002</v>
      </c>
      <c r="N989">
        <v>6.5380000000000003</v>
      </c>
      <c r="O989">
        <v>6.2119999999999997</v>
      </c>
      <c r="P989">
        <v>5.96</v>
      </c>
      <c r="Q989">
        <v>110.14</v>
      </c>
      <c r="R989">
        <v>0.91190000000000004</v>
      </c>
      <c r="S989">
        <v>108.18</v>
      </c>
      <c r="T989">
        <v>1.5512999999999999</v>
      </c>
      <c r="U989">
        <v>0.58389999999999997</v>
      </c>
      <c r="V989">
        <v>0.48530000000000001</v>
      </c>
      <c r="W989">
        <v>1.7157</v>
      </c>
      <c r="X989">
        <v>8.9451999999999998</v>
      </c>
      <c r="Y989">
        <v>8.9077000000000002</v>
      </c>
      <c r="Z989">
        <v>43.67</v>
      </c>
      <c r="AA989">
        <v>3.8</v>
      </c>
      <c r="AB989">
        <v>6.7885</v>
      </c>
      <c r="AC989">
        <v>9.3925000000000001</v>
      </c>
      <c r="AD989">
        <v>55.71</v>
      </c>
      <c r="AE989">
        <v>4.96</v>
      </c>
      <c r="AF989">
        <v>74.25</v>
      </c>
      <c r="AG989">
        <v>78.8</v>
      </c>
      <c r="AH989">
        <v>274.7</v>
      </c>
      <c r="AI989">
        <v>25.74</v>
      </c>
      <c r="AJ989">
        <v>526.5</v>
      </c>
      <c r="AK989">
        <v>223.75</v>
      </c>
      <c r="AL989">
        <v>6.16</v>
      </c>
      <c r="AM989">
        <v>242.25</v>
      </c>
    </row>
    <row r="990" spans="2:39" x14ac:dyDescent="0.25">
      <c r="B990" s="15">
        <v>36637</v>
      </c>
      <c r="C990">
        <v>10844.06</v>
      </c>
      <c r="D990">
        <v>1434.54</v>
      </c>
      <c r="E990">
        <v>3643.88</v>
      </c>
      <c r="F990">
        <v>6241.2</v>
      </c>
      <c r="G990">
        <v>8959.69</v>
      </c>
      <c r="H990">
        <v>7157.95</v>
      </c>
      <c r="I990">
        <v>18252.68</v>
      </c>
      <c r="J990">
        <v>1634.12</v>
      </c>
      <c r="K990">
        <v>18252.68</v>
      </c>
      <c r="L990">
        <v>15367.14</v>
      </c>
      <c r="M990">
        <v>6.3620000000000001</v>
      </c>
      <c r="N990">
        <v>6.2389999999999999</v>
      </c>
      <c r="O990">
        <v>5.9870000000000001</v>
      </c>
      <c r="P990">
        <v>5.827</v>
      </c>
      <c r="Q990">
        <v>107.45</v>
      </c>
      <c r="R990">
        <v>0.9385</v>
      </c>
      <c r="S990">
        <v>105.77</v>
      </c>
      <c r="T990">
        <v>1.5794999999999999</v>
      </c>
      <c r="U990">
        <v>0.59440000000000004</v>
      </c>
      <c r="V990">
        <v>0.49390000000000001</v>
      </c>
      <c r="W990">
        <v>1.6753</v>
      </c>
      <c r="X990">
        <v>8.6698000000000004</v>
      </c>
      <c r="Y990">
        <v>8.7787000000000006</v>
      </c>
      <c r="Z990">
        <v>43.642000000000003</v>
      </c>
      <c r="AA990">
        <v>3.7997999999999998</v>
      </c>
      <c r="AB990">
        <v>6.7325999999999997</v>
      </c>
      <c r="AC990">
        <v>9.4019999999999992</v>
      </c>
      <c r="AD990">
        <v>56.42</v>
      </c>
      <c r="AE990">
        <v>5</v>
      </c>
      <c r="AF990">
        <v>73.525000000000006</v>
      </c>
      <c r="AG990">
        <v>83.35</v>
      </c>
      <c r="AH990">
        <v>279.7</v>
      </c>
      <c r="AI990">
        <v>25.88</v>
      </c>
      <c r="AJ990">
        <v>536.25</v>
      </c>
      <c r="AK990">
        <v>226.75</v>
      </c>
      <c r="AL990">
        <v>6.44</v>
      </c>
      <c r="AM990">
        <v>251</v>
      </c>
    </row>
    <row r="991" spans="2:39" x14ac:dyDescent="0.25">
      <c r="B991" s="15">
        <v>36630</v>
      </c>
      <c r="C991">
        <v>10305.780000000001</v>
      </c>
      <c r="D991">
        <v>1356.56</v>
      </c>
      <c r="E991">
        <v>3321.29</v>
      </c>
      <c r="F991">
        <v>6178.1</v>
      </c>
      <c r="G991">
        <v>8473.51</v>
      </c>
      <c r="H991">
        <v>7214.83</v>
      </c>
      <c r="I991">
        <v>20434.68</v>
      </c>
      <c r="J991">
        <v>1653.7</v>
      </c>
      <c r="K991">
        <v>20434.68</v>
      </c>
      <c r="L991">
        <v>16142.76</v>
      </c>
      <c r="M991">
        <v>6.2350000000000003</v>
      </c>
      <c r="N991">
        <v>6.109</v>
      </c>
      <c r="O991">
        <v>5.85</v>
      </c>
      <c r="P991">
        <v>5.7759999999999998</v>
      </c>
      <c r="Q991">
        <v>105.47</v>
      </c>
      <c r="R991">
        <v>0.96220000000000006</v>
      </c>
      <c r="S991">
        <v>104.74</v>
      </c>
      <c r="T991">
        <v>1.5868</v>
      </c>
      <c r="U991">
        <v>0.59760000000000002</v>
      </c>
      <c r="V991">
        <v>0.49830000000000002</v>
      </c>
      <c r="W991">
        <v>1.6331</v>
      </c>
      <c r="X991">
        <v>8.4885999999999999</v>
      </c>
      <c r="Y991">
        <v>8.6608999999999998</v>
      </c>
      <c r="Z991">
        <v>43.661999999999999</v>
      </c>
      <c r="AA991">
        <v>3.7997000000000001</v>
      </c>
      <c r="AB991">
        <v>6.5955000000000004</v>
      </c>
      <c r="AC991">
        <v>9.5129999999999999</v>
      </c>
      <c r="AD991">
        <v>56.43</v>
      </c>
      <c r="AE991">
        <v>5.1749999999999998</v>
      </c>
      <c r="AF991">
        <v>73.674999999999997</v>
      </c>
      <c r="AG991">
        <v>82.5</v>
      </c>
      <c r="AH991">
        <v>282.60000000000002</v>
      </c>
      <c r="AI991">
        <v>25.57</v>
      </c>
      <c r="AJ991">
        <v>532.5</v>
      </c>
      <c r="AK991">
        <v>226.25</v>
      </c>
      <c r="AL991">
        <v>6.23</v>
      </c>
      <c r="AM991">
        <v>255.75</v>
      </c>
    </row>
    <row r="992" spans="2:39" x14ac:dyDescent="0.25">
      <c r="B992" s="15">
        <v>36623</v>
      </c>
      <c r="C992">
        <v>11111.49</v>
      </c>
      <c r="D992">
        <v>1516.35</v>
      </c>
      <c r="E992">
        <v>4446.45</v>
      </c>
      <c r="F992">
        <v>6569.9</v>
      </c>
      <c r="G992">
        <v>9465.19</v>
      </c>
      <c r="H992">
        <v>7522.2</v>
      </c>
      <c r="I992">
        <v>20252.810000000001</v>
      </c>
      <c r="J992">
        <v>1677.62</v>
      </c>
      <c r="K992">
        <v>20252.810000000001</v>
      </c>
      <c r="L992">
        <v>16941.68</v>
      </c>
      <c r="M992">
        <v>6.3659999999999997</v>
      </c>
      <c r="N992">
        <v>6.18</v>
      </c>
      <c r="O992">
        <v>5.8529999999999998</v>
      </c>
      <c r="P992">
        <v>5.7089999999999996</v>
      </c>
      <c r="Q992">
        <v>105.97</v>
      </c>
      <c r="R992">
        <v>0.95530000000000004</v>
      </c>
      <c r="S992">
        <v>105.37</v>
      </c>
      <c r="T992">
        <v>1.5794999999999999</v>
      </c>
      <c r="U992">
        <v>0.59860000000000002</v>
      </c>
      <c r="V992">
        <v>0.50019999999999998</v>
      </c>
      <c r="W992">
        <v>1.6436999999999999</v>
      </c>
      <c r="X992">
        <v>8.5007999999999999</v>
      </c>
      <c r="Y992">
        <v>8.6720000000000006</v>
      </c>
      <c r="Z992">
        <v>43.65</v>
      </c>
      <c r="AA992">
        <v>3.7995000000000001</v>
      </c>
      <c r="AB992">
        <v>6.5614999999999997</v>
      </c>
      <c r="AC992">
        <v>9.3000000000000007</v>
      </c>
      <c r="AD992">
        <v>56.29</v>
      </c>
      <c r="AE992">
        <v>5.1219999999999999</v>
      </c>
      <c r="AF992">
        <v>72.075000000000003</v>
      </c>
      <c r="AG992">
        <v>81.5</v>
      </c>
      <c r="AH992">
        <v>279.8</v>
      </c>
      <c r="AI992">
        <v>25.04</v>
      </c>
      <c r="AJ992">
        <v>538.75</v>
      </c>
      <c r="AK992">
        <v>229.25</v>
      </c>
      <c r="AL992">
        <v>5.89</v>
      </c>
      <c r="AM992">
        <v>258.5</v>
      </c>
    </row>
    <row r="993" spans="2:39" x14ac:dyDescent="0.25">
      <c r="B993" s="15">
        <v>36616</v>
      </c>
      <c r="C993">
        <v>10921.93</v>
      </c>
      <c r="D993">
        <v>1498.58</v>
      </c>
      <c r="E993">
        <v>4572.83</v>
      </c>
      <c r="F993">
        <v>6540.2</v>
      </c>
      <c r="G993">
        <v>9462.39</v>
      </c>
      <c r="H993">
        <v>7599.39</v>
      </c>
      <c r="I993">
        <v>20337.32</v>
      </c>
      <c r="J993">
        <v>1705.94</v>
      </c>
      <c r="K993">
        <v>20337.32</v>
      </c>
      <c r="L993">
        <v>17406.54</v>
      </c>
      <c r="M993">
        <v>6.4790000000000001</v>
      </c>
      <c r="N993">
        <v>6.3140000000000001</v>
      </c>
      <c r="O993">
        <v>6.0039999999999996</v>
      </c>
      <c r="P993">
        <v>5.8280000000000003</v>
      </c>
      <c r="Q993">
        <v>105.44</v>
      </c>
      <c r="R993">
        <v>0.95550000000000002</v>
      </c>
      <c r="S993">
        <v>102.78</v>
      </c>
      <c r="T993">
        <v>1.5911</v>
      </c>
      <c r="U993">
        <v>0.60709999999999997</v>
      </c>
      <c r="V993">
        <v>0.4965</v>
      </c>
      <c r="W993">
        <v>1.6653</v>
      </c>
      <c r="X993">
        <v>8.4679000000000002</v>
      </c>
      <c r="Y993">
        <v>8.6426999999999996</v>
      </c>
      <c r="Z993">
        <v>43.62</v>
      </c>
      <c r="AA993">
        <v>3.7995000000000001</v>
      </c>
      <c r="AB993">
        <v>6.5250000000000004</v>
      </c>
      <c r="AC993">
        <v>9.2530000000000001</v>
      </c>
      <c r="AD993">
        <v>58.14</v>
      </c>
      <c r="AE993">
        <v>5.0449999999999999</v>
      </c>
      <c r="AF993">
        <v>72.174999999999997</v>
      </c>
      <c r="AG993">
        <v>81.8</v>
      </c>
      <c r="AH993">
        <v>278.39999999999998</v>
      </c>
      <c r="AI993">
        <v>26.9</v>
      </c>
      <c r="AJ993">
        <v>545.5</v>
      </c>
      <c r="AK993">
        <v>236</v>
      </c>
      <c r="AL993">
        <v>5.9</v>
      </c>
      <c r="AM993">
        <v>262.25</v>
      </c>
    </row>
    <row r="994" spans="2:39" x14ac:dyDescent="0.25">
      <c r="B994" s="15">
        <v>36609</v>
      </c>
      <c r="C994">
        <v>11112.73</v>
      </c>
      <c r="D994">
        <v>1527.46</v>
      </c>
      <c r="E994">
        <v>4963.03</v>
      </c>
      <c r="F994">
        <v>6738.5</v>
      </c>
      <c r="G994">
        <v>10052.68</v>
      </c>
      <c r="H994">
        <v>7932.42</v>
      </c>
      <c r="I994">
        <v>19958.080000000002</v>
      </c>
      <c r="J994">
        <v>1640.6</v>
      </c>
      <c r="K994">
        <v>19958.080000000002</v>
      </c>
      <c r="L994">
        <v>17784.57</v>
      </c>
      <c r="M994">
        <v>6.6239999999999997</v>
      </c>
      <c r="N994">
        <v>6.5</v>
      </c>
      <c r="O994">
        <v>6.1909999999999998</v>
      </c>
      <c r="P994">
        <v>5.9859999999999998</v>
      </c>
      <c r="Q994">
        <v>104.77</v>
      </c>
      <c r="R994">
        <v>0.97789999999999999</v>
      </c>
      <c r="S994">
        <v>106.87</v>
      </c>
      <c r="T994">
        <v>1.5941000000000001</v>
      </c>
      <c r="U994">
        <v>0.60860000000000003</v>
      </c>
      <c r="V994">
        <v>0.48930000000000001</v>
      </c>
      <c r="W994">
        <v>1.6232</v>
      </c>
      <c r="X994">
        <v>8.2937999999999992</v>
      </c>
      <c r="Y994">
        <v>8.5307999999999993</v>
      </c>
      <c r="Z994">
        <v>43.62</v>
      </c>
      <c r="AA994">
        <v>3.7995000000000001</v>
      </c>
      <c r="AB994">
        <v>6.4794999999999998</v>
      </c>
      <c r="AC994">
        <v>9.2200000000000006</v>
      </c>
      <c r="AD994">
        <v>58.81</v>
      </c>
      <c r="AE994">
        <v>5.1189999999999998</v>
      </c>
      <c r="AF994">
        <v>73.025000000000006</v>
      </c>
      <c r="AG994">
        <v>82.55</v>
      </c>
      <c r="AH994">
        <v>285.10000000000002</v>
      </c>
      <c r="AI994">
        <v>28.02</v>
      </c>
      <c r="AJ994">
        <v>530.75</v>
      </c>
      <c r="AK994">
        <v>232</v>
      </c>
      <c r="AL994">
        <v>5.38</v>
      </c>
      <c r="AM994">
        <v>252.75</v>
      </c>
    </row>
    <row r="995" spans="2:39" x14ac:dyDescent="0.25">
      <c r="B995" s="15">
        <v>36602</v>
      </c>
      <c r="C995">
        <v>10595.24</v>
      </c>
      <c r="D995">
        <v>1464.47</v>
      </c>
      <c r="E995">
        <v>4798.13</v>
      </c>
      <c r="F995">
        <v>6558</v>
      </c>
      <c r="G995">
        <v>9528.81</v>
      </c>
      <c r="H995">
        <v>7710.92</v>
      </c>
      <c r="I995">
        <v>19566.32</v>
      </c>
      <c r="J995">
        <v>1674.22</v>
      </c>
      <c r="K995">
        <v>19566.32</v>
      </c>
      <c r="L995">
        <v>17082.990000000002</v>
      </c>
      <c r="M995">
        <v>6.4850000000000003</v>
      </c>
      <c r="N995">
        <v>6.4459999999999997</v>
      </c>
      <c r="O995">
        <v>6.194</v>
      </c>
      <c r="P995">
        <v>6</v>
      </c>
      <c r="Q995">
        <v>105.2</v>
      </c>
      <c r="R995">
        <v>0.97209999999999996</v>
      </c>
      <c r="S995">
        <v>106.73</v>
      </c>
      <c r="T995">
        <v>1.5748</v>
      </c>
      <c r="U995">
        <v>0.60670000000000002</v>
      </c>
      <c r="V995">
        <v>0.48459999999999998</v>
      </c>
      <c r="W995">
        <v>1.6576</v>
      </c>
      <c r="X995">
        <v>8.4017999999999997</v>
      </c>
      <c r="Y995">
        <v>8.6410999999999998</v>
      </c>
      <c r="Z995">
        <v>43.56</v>
      </c>
      <c r="AA995">
        <v>3.8</v>
      </c>
      <c r="AB995">
        <v>6.4721000000000002</v>
      </c>
      <c r="AC995">
        <v>9.3089999999999993</v>
      </c>
      <c r="AD995">
        <v>62.69</v>
      </c>
      <c r="AE995">
        <v>5.0919999999999996</v>
      </c>
      <c r="AF995">
        <v>71.924999999999997</v>
      </c>
      <c r="AG995">
        <v>86.2</v>
      </c>
      <c r="AH995">
        <v>285</v>
      </c>
      <c r="AI995">
        <v>30.91</v>
      </c>
      <c r="AJ995">
        <v>537.5</v>
      </c>
      <c r="AK995">
        <v>240.75</v>
      </c>
      <c r="AL995">
        <v>5.27</v>
      </c>
      <c r="AM995">
        <v>272.25</v>
      </c>
    </row>
    <row r="996" spans="2:39" x14ac:dyDescent="0.25">
      <c r="B996" s="15">
        <v>36595</v>
      </c>
      <c r="C996">
        <v>9928.83</v>
      </c>
      <c r="D996">
        <v>1395.07</v>
      </c>
      <c r="E996">
        <v>5048.62</v>
      </c>
      <c r="F996">
        <v>6568.7</v>
      </c>
      <c r="G996">
        <v>9487.1</v>
      </c>
      <c r="H996">
        <v>7975.95</v>
      </c>
      <c r="I996">
        <v>19750.400000000001</v>
      </c>
      <c r="J996">
        <v>1633.3</v>
      </c>
      <c r="K996">
        <v>19750.400000000001</v>
      </c>
      <c r="L996">
        <v>17831.86</v>
      </c>
      <c r="M996">
        <v>6.5369999999999999</v>
      </c>
      <c r="N996">
        <v>6.5949999999999998</v>
      </c>
      <c r="O996">
        <v>6.383</v>
      </c>
      <c r="P996">
        <v>6.1760000000000002</v>
      </c>
      <c r="Q996">
        <v>105.71</v>
      </c>
      <c r="R996">
        <v>0.9637</v>
      </c>
      <c r="S996">
        <v>106.35</v>
      </c>
      <c r="T996">
        <v>1.5765</v>
      </c>
      <c r="U996">
        <v>0.61509999999999998</v>
      </c>
      <c r="V996">
        <v>0.49380000000000002</v>
      </c>
      <c r="W996">
        <v>1.6701000000000001</v>
      </c>
      <c r="X996">
        <v>8.4588000000000001</v>
      </c>
      <c r="Y996">
        <v>8.7195</v>
      </c>
      <c r="Z996">
        <v>43.604999999999997</v>
      </c>
      <c r="AA996">
        <v>3.7995000000000001</v>
      </c>
      <c r="AB996">
        <v>6.3949999999999996</v>
      </c>
      <c r="AC996">
        <v>9.33</v>
      </c>
      <c r="AD996">
        <v>63.6</v>
      </c>
      <c r="AE996">
        <v>5.0640000000000001</v>
      </c>
      <c r="AF996">
        <v>72.599999999999994</v>
      </c>
      <c r="AG996">
        <v>92.25</v>
      </c>
      <c r="AH996">
        <v>290</v>
      </c>
      <c r="AI996">
        <v>31.76</v>
      </c>
      <c r="AJ996">
        <v>500</v>
      </c>
      <c r="AK996">
        <v>219.75</v>
      </c>
      <c r="AL996">
        <v>5.22</v>
      </c>
      <c r="AM996">
        <v>250</v>
      </c>
    </row>
    <row r="997" spans="2:39" x14ac:dyDescent="0.25">
      <c r="B997" s="15">
        <v>36588</v>
      </c>
      <c r="C997">
        <v>10367.200000000001</v>
      </c>
      <c r="D997">
        <v>1409.17</v>
      </c>
      <c r="E997">
        <v>4914.79</v>
      </c>
      <c r="F997">
        <v>6487.5</v>
      </c>
      <c r="G997">
        <v>9462.9</v>
      </c>
      <c r="H997">
        <v>7960.03</v>
      </c>
      <c r="I997">
        <v>19927.54</v>
      </c>
      <c r="J997">
        <v>1686.49</v>
      </c>
      <c r="K997">
        <v>19927.54</v>
      </c>
      <c r="L997">
        <v>17285.240000000002</v>
      </c>
      <c r="M997">
        <v>6.4950000000000001</v>
      </c>
      <c r="N997">
        <v>6.593</v>
      </c>
      <c r="O997">
        <v>6.3879999999999999</v>
      </c>
      <c r="P997">
        <v>6.1319999999999997</v>
      </c>
      <c r="Q997">
        <v>106</v>
      </c>
      <c r="R997">
        <v>0.95860000000000001</v>
      </c>
      <c r="S997">
        <v>107.9</v>
      </c>
      <c r="T997">
        <v>1.5777999999999999</v>
      </c>
      <c r="U997">
        <v>0.60840000000000005</v>
      </c>
      <c r="V997">
        <v>0.4884</v>
      </c>
      <c r="W997">
        <v>1.6768000000000001</v>
      </c>
      <c r="X997">
        <v>8.4156999999999993</v>
      </c>
      <c r="Y997">
        <v>8.7985000000000007</v>
      </c>
      <c r="Z997">
        <v>43.604999999999997</v>
      </c>
      <c r="AA997">
        <v>3.7995000000000001</v>
      </c>
      <c r="AB997">
        <v>6.4538000000000002</v>
      </c>
      <c r="AC997">
        <v>9.3089999999999993</v>
      </c>
      <c r="AD997">
        <v>59.05</v>
      </c>
      <c r="AE997">
        <v>5.0990000000000002</v>
      </c>
      <c r="AF997">
        <v>72.974999999999994</v>
      </c>
      <c r="AG997">
        <v>85.15</v>
      </c>
      <c r="AH997">
        <v>290.3</v>
      </c>
      <c r="AI997">
        <v>31.51</v>
      </c>
      <c r="AJ997">
        <v>504</v>
      </c>
      <c r="AK997">
        <v>218.5</v>
      </c>
      <c r="AL997">
        <v>5.05</v>
      </c>
      <c r="AM997">
        <v>247.5</v>
      </c>
    </row>
    <row r="998" spans="2:39" x14ac:dyDescent="0.25">
      <c r="B998" s="15">
        <v>36581</v>
      </c>
      <c r="C998">
        <v>9862.1200000000008</v>
      </c>
      <c r="D998">
        <v>1333.36</v>
      </c>
      <c r="E998">
        <v>4590.5</v>
      </c>
      <c r="F998">
        <v>6198</v>
      </c>
      <c r="G998">
        <v>9141.17</v>
      </c>
      <c r="H998">
        <v>7738.68</v>
      </c>
      <c r="I998">
        <v>19817.88</v>
      </c>
      <c r="J998">
        <v>1724.5</v>
      </c>
      <c r="K998">
        <v>19817.88</v>
      </c>
      <c r="L998">
        <v>17200.98</v>
      </c>
      <c r="M998">
        <v>6.3949999999999996</v>
      </c>
      <c r="N998">
        <v>6.4669999999999996</v>
      </c>
      <c r="O998">
        <v>6.3259999999999996</v>
      </c>
      <c r="P998">
        <v>6.1289999999999996</v>
      </c>
      <c r="Q998">
        <v>105.26</v>
      </c>
      <c r="R998">
        <v>0.97489999999999999</v>
      </c>
      <c r="S998">
        <v>110.29</v>
      </c>
      <c r="T998">
        <v>1.5952999999999999</v>
      </c>
      <c r="U998">
        <v>0.61509999999999998</v>
      </c>
      <c r="V998">
        <v>0.48770000000000002</v>
      </c>
      <c r="W998">
        <v>1.6491</v>
      </c>
      <c r="X998">
        <v>8.2985000000000007</v>
      </c>
      <c r="Y998">
        <v>8.673</v>
      </c>
      <c r="Z998">
        <v>43.619500000000002</v>
      </c>
      <c r="AA998">
        <v>3.8</v>
      </c>
      <c r="AB998">
        <v>6.2824999999999998</v>
      </c>
      <c r="AC998">
        <v>9.375</v>
      </c>
      <c r="AD998">
        <v>56.88</v>
      </c>
      <c r="AE998">
        <v>5.04</v>
      </c>
      <c r="AF998">
        <v>70.525000000000006</v>
      </c>
      <c r="AG998">
        <v>88.9</v>
      </c>
      <c r="AH998">
        <v>293</v>
      </c>
      <c r="AI998">
        <v>30.35</v>
      </c>
      <c r="AJ998">
        <v>497</v>
      </c>
      <c r="AK998">
        <v>213.25</v>
      </c>
      <c r="AL998">
        <v>4.9399999999999995</v>
      </c>
      <c r="AM998">
        <v>248</v>
      </c>
    </row>
    <row r="999" spans="2:39" x14ac:dyDescent="0.25">
      <c r="B999" s="15">
        <v>36574</v>
      </c>
      <c r="C999">
        <v>10219.530000000001</v>
      </c>
      <c r="D999">
        <v>1346.09</v>
      </c>
      <c r="E999">
        <v>4411.74</v>
      </c>
      <c r="F999">
        <v>6165</v>
      </c>
      <c r="G999">
        <v>9295.51</v>
      </c>
      <c r="H999">
        <v>7573.78</v>
      </c>
      <c r="I999">
        <v>19789.03</v>
      </c>
      <c r="J999">
        <v>1719.77</v>
      </c>
      <c r="K999">
        <v>19789.03</v>
      </c>
      <c r="L999">
        <v>16599.16</v>
      </c>
      <c r="M999">
        <v>6.6379999999999999</v>
      </c>
      <c r="N999">
        <v>6.6829999999999998</v>
      </c>
      <c r="O999">
        <v>6.4889999999999999</v>
      </c>
      <c r="P999">
        <v>6.1580000000000004</v>
      </c>
      <c r="Q999">
        <v>104.63</v>
      </c>
      <c r="R999">
        <v>0.9839</v>
      </c>
      <c r="S999">
        <v>111.09</v>
      </c>
      <c r="T999">
        <v>1.6012999999999999</v>
      </c>
      <c r="U999">
        <v>0.62929999999999997</v>
      </c>
      <c r="V999">
        <v>0.49130000000000001</v>
      </c>
      <c r="W999">
        <v>1.6294</v>
      </c>
      <c r="X999">
        <v>8.2829999999999995</v>
      </c>
      <c r="Y999">
        <v>8.6644000000000005</v>
      </c>
      <c r="Z999">
        <v>43.64</v>
      </c>
      <c r="AA999">
        <v>3.7995000000000001</v>
      </c>
      <c r="AB999">
        <v>6.3224999999999998</v>
      </c>
      <c r="AC999">
        <v>9.3925000000000001</v>
      </c>
      <c r="AD999">
        <v>57.09</v>
      </c>
      <c r="AE999">
        <v>5.2830000000000004</v>
      </c>
      <c r="AF999">
        <v>69.650000000000006</v>
      </c>
      <c r="AG999">
        <v>84.95</v>
      </c>
      <c r="AH999">
        <v>305.2</v>
      </c>
      <c r="AI999">
        <v>29.51</v>
      </c>
      <c r="AJ999">
        <v>514.5</v>
      </c>
      <c r="AK999">
        <v>220.5</v>
      </c>
      <c r="AL999">
        <v>5.03</v>
      </c>
      <c r="AM999">
        <v>264.75</v>
      </c>
    </row>
    <row r="1000" spans="2:39" x14ac:dyDescent="0.25">
      <c r="B1000" s="15">
        <v>36567</v>
      </c>
      <c r="C1000">
        <v>10425.219999999999</v>
      </c>
      <c r="D1000">
        <v>1387.12</v>
      </c>
      <c r="E1000">
        <v>4395.45</v>
      </c>
      <c r="F1000">
        <v>6193.3</v>
      </c>
      <c r="G1000">
        <v>9156.7000000000007</v>
      </c>
      <c r="H1000">
        <v>7611.55</v>
      </c>
      <c r="I1000">
        <v>19710.02</v>
      </c>
      <c r="J1000">
        <v>1729.47</v>
      </c>
      <c r="K1000">
        <v>19710.02</v>
      </c>
      <c r="L1000">
        <v>17380.3</v>
      </c>
      <c r="M1000">
        <v>6.6449999999999996</v>
      </c>
      <c r="N1000">
        <v>6.7039999999999997</v>
      </c>
      <c r="O1000">
        <v>6.6040000000000001</v>
      </c>
      <c r="P1000">
        <v>6.2690000000000001</v>
      </c>
      <c r="Q1000">
        <v>104.1</v>
      </c>
      <c r="R1000">
        <v>0.98750000000000004</v>
      </c>
      <c r="S1000">
        <v>108.82</v>
      </c>
      <c r="T1000">
        <v>1.5935999999999999</v>
      </c>
      <c r="U1000">
        <v>0.63049999999999995</v>
      </c>
      <c r="V1000">
        <v>0.49099999999999999</v>
      </c>
      <c r="W1000">
        <v>1.6252</v>
      </c>
      <c r="X1000">
        <v>8.1875999999999998</v>
      </c>
      <c r="Y1000">
        <v>8.5762</v>
      </c>
      <c r="Z1000">
        <v>43.66</v>
      </c>
      <c r="AA1000">
        <v>3.7995000000000001</v>
      </c>
      <c r="AB1000">
        <v>6.3345000000000002</v>
      </c>
      <c r="AC1000">
        <v>9.4220000000000006</v>
      </c>
      <c r="AD1000">
        <v>56.97</v>
      </c>
      <c r="AE1000">
        <v>5.35</v>
      </c>
      <c r="AF1000">
        <v>69.924999999999997</v>
      </c>
      <c r="AG1000">
        <v>87.3</v>
      </c>
      <c r="AH1000">
        <v>311.10000000000002</v>
      </c>
      <c r="AI1000">
        <v>29.44</v>
      </c>
      <c r="AJ1000">
        <v>505.25</v>
      </c>
      <c r="AK1000">
        <v>221.75</v>
      </c>
      <c r="AL1000">
        <v>5.49</v>
      </c>
      <c r="AM1000">
        <v>269.5</v>
      </c>
    </row>
    <row r="1001" spans="2:39" x14ac:dyDescent="0.25">
      <c r="B1001" s="15">
        <v>36560</v>
      </c>
      <c r="C1001">
        <v>10963.81</v>
      </c>
      <c r="D1001">
        <v>1424.37</v>
      </c>
      <c r="E1001">
        <v>4244.1400000000003</v>
      </c>
      <c r="F1001">
        <v>6185</v>
      </c>
      <c r="G1001">
        <v>9209.2000000000007</v>
      </c>
      <c r="H1001">
        <v>7444.61</v>
      </c>
      <c r="I1001">
        <v>19763.13</v>
      </c>
      <c r="J1001">
        <v>1741.22</v>
      </c>
      <c r="K1001">
        <v>19763.13</v>
      </c>
      <c r="L1001">
        <v>15968.12</v>
      </c>
      <c r="M1001">
        <v>6.6180000000000003</v>
      </c>
      <c r="N1001">
        <v>6.6530000000000005</v>
      </c>
      <c r="O1001">
        <v>6.5490000000000004</v>
      </c>
      <c r="P1001">
        <v>6.2709999999999999</v>
      </c>
      <c r="Q1001">
        <v>104.29</v>
      </c>
      <c r="R1001">
        <v>0.98319999999999996</v>
      </c>
      <c r="S1001">
        <v>107.19</v>
      </c>
      <c r="T1001">
        <v>1.5918000000000001</v>
      </c>
      <c r="U1001">
        <v>0.63800000000000001</v>
      </c>
      <c r="V1001">
        <v>0.4965</v>
      </c>
      <c r="W1001">
        <v>1.6349</v>
      </c>
      <c r="X1001">
        <v>8.2088000000000001</v>
      </c>
      <c r="Y1001">
        <v>8.6198999999999995</v>
      </c>
      <c r="Z1001">
        <v>43.63</v>
      </c>
      <c r="AA1001">
        <v>3.7995000000000001</v>
      </c>
      <c r="AB1001">
        <v>6.2575000000000003</v>
      </c>
      <c r="AC1001">
        <v>9.4450000000000003</v>
      </c>
      <c r="AD1001">
        <v>56.08</v>
      </c>
      <c r="AE1001">
        <v>5.5720000000000001</v>
      </c>
      <c r="AF1001">
        <v>70.95</v>
      </c>
      <c r="AG1001">
        <v>80.900000000000006</v>
      </c>
      <c r="AH1001">
        <v>310.39999999999998</v>
      </c>
      <c r="AI1001">
        <v>28.82</v>
      </c>
      <c r="AJ1001">
        <v>505.5</v>
      </c>
      <c r="AK1001">
        <v>219.75</v>
      </c>
      <c r="AL1001">
        <v>5.79</v>
      </c>
      <c r="AM1001">
        <v>257</v>
      </c>
    </row>
    <row r="1002" spans="2:39" x14ac:dyDescent="0.25">
      <c r="B1002" s="15">
        <v>36553</v>
      </c>
      <c r="C1002">
        <v>10738.88</v>
      </c>
      <c r="D1002">
        <v>1360.16</v>
      </c>
      <c r="E1002">
        <v>3887.07</v>
      </c>
      <c r="F1002">
        <v>6375.6</v>
      </c>
      <c r="G1002">
        <v>8390.4</v>
      </c>
      <c r="H1002">
        <v>7066.6</v>
      </c>
      <c r="I1002">
        <v>19434.78</v>
      </c>
      <c r="J1002">
        <v>1702.61</v>
      </c>
      <c r="K1002">
        <v>19434.78</v>
      </c>
      <c r="L1002">
        <v>16185.94</v>
      </c>
      <c r="M1002">
        <v>6.5570000000000004</v>
      </c>
      <c r="N1002">
        <v>6.6619999999999999</v>
      </c>
      <c r="O1002">
        <v>6.6580000000000004</v>
      </c>
      <c r="P1002">
        <v>6.452</v>
      </c>
      <c r="Q1002">
        <v>104.48</v>
      </c>
      <c r="R1002">
        <v>0.97470000000000001</v>
      </c>
      <c r="S1002">
        <v>107.13</v>
      </c>
      <c r="T1002">
        <v>1.6200999999999999</v>
      </c>
      <c r="U1002">
        <v>0.63500000000000001</v>
      </c>
      <c r="V1002">
        <v>0.49199999999999999</v>
      </c>
      <c r="W1002">
        <v>1.6509</v>
      </c>
      <c r="X1002">
        <v>8.2940000000000005</v>
      </c>
      <c r="Y1002">
        <v>8.8670000000000009</v>
      </c>
      <c r="Z1002">
        <v>43.64</v>
      </c>
      <c r="AA1002">
        <v>3.7995000000000001</v>
      </c>
      <c r="AB1002">
        <v>6.3375000000000004</v>
      </c>
      <c r="AC1002">
        <v>9.5877999999999997</v>
      </c>
      <c r="AD1002">
        <v>57.45</v>
      </c>
      <c r="AE1002">
        <v>5.327</v>
      </c>
      <c r="AF1002">
        <v>69.724999999999994</v>
      </c>
      <c r="AG1002">
        <v>80.900000000000006</v>
      </c>
      <c r="AH1002">
        <v>283</v>
      </c>
      <c r="AI1002">
        <v>27.22</v>
      </c>
      <c r="AJ1002">
        <v>523.5</v>
      </c>
      <c r="AK1002">
        <v>223.5</v>
      </c>
      <c r="AL1002">
        <v>5.47</v>
      </c>
      <c r="AM1002">
        <v>259.75</v>
      </c>
    </row>
    <row r="1003" spans="2:39" x14ac:dyDescent="0.25">
      <c r="B1003" s="15">
        <v>36546</v>
      </c>
      <c r="C1003">
        <v>11251.72</v>
      </c>
      <c r="D1003">
        <v>1441.36</v>
      </c>
      <c r="E1003">
        <v>4235.3999999999996</v>
      </c>
      <c r="F1003">
        <v>6346.3</v>
      </c>
      <c r="G1003">
        <v>8634.5</v>
      </c>
      <c r="H1003">
        <v>6992.75</v>
      </c>
      <c r="I1003">
        <v>18878.09</v>
      </c>
      <c r="J1003">
        <v>1627.14</v>
      </c>
      <c r="K1003">
        <v>18878.09</v>
      </c>
      <c r="L1003">
        <v>15108.41</v>
      </c>
      <c r="M1003">
        <v>6.4580000000000002</v>
      </c>
      <c r="N1003">
        <v>6.6319999999999997</v>
      </c>
      <c r="O1003">
        <v>6.7649999999999997</v>
      </c>
      <c r="P1003">
        <v>6.6950000000000003</v>
      </c>
      <c r="Q1003">
        <v>101.81</v>
      </c>
      <c r="R1003">
        <v>1.0098</v>
      </c>
      <c r="S1003">
        <v>104.78</v>
      </c>
      <c r="T1003">
        <v>1.6487000000000001</v>
      </c>
      <c r="U1003">
        <v>0.66290000000000004</v>
      </c>
      <c r="V1003">
        <v>0.51149999999999995</v>
      </c>
      <c r="W1003">
        <v>1.5962000000000001</v>
      </c>
      <c r="X1003">
        <v>7.9968000000000004</v>
      </c>
      <c r="Y1003">
        <v>8.4844000000000008</v>
      </c>
      <c r="Z1003">
        <v>43.572000000000003</v>
      </c>
      <c r="AA1003">
        <v>3.8</v>
      </c>
      <c r="AB1003">
        <v>6.1325000000000003</v>
      </c>
      <c r="AC1003">
        <v>9.4667999999999992</v>
      </c>
      <c r="AD1003">
        <v>56.15</v>
      </c>
      <c r="AE1003">
        <v>5.26</v>
      </c>
      <c r="AF1003">
        <v>69.825000000000003</v>
      </c>
      <c r="AG1003">
        <v>83.85</v>
      </c>
      <c r="AH1003">
        <v>289.7</v>
      </c>
      <c r="AI1003">
        <v>28.2</v>
      </c>
      <c r="AJ1003">
        <v>505.25</v>
      </c>
      <c r="AK1003">
        <v>222.75</v>
      </c>
      <c r="AL1003">
        <v>5.43</v>
      </c>
      <c r="AM1003">
        <v>264.25</v>
      </c>
    </row>
    <row r="1004" spans="2:39" x14ac:dyDescent="0.25">
      <c r="B1004" s="15">
        <v>36539</v>
      </c>
      <c r="C1004">
        <v>11722.98</v>
      </c>
      <c r="D1004">
        <v>1465.15</v>
      </c>
      <c r="E1004">
        <v>4064.27</v>
      </c>
      <c r="F1004">
        <v>6658.2</v>
      </c>
      <c r="G1004">
        <v>8357.4599999999991</v>
      </c>
      <c r="H1004">
        <v>7173.22</v>
      </c>
      <c r="I1004">
        <v>18956.55</v>
      </c>
      <c r="J1004">
        <v>1648.24</v>
      </c>
      <c r="K1004">
        <v>18956.55</v>
      </c>
      <c r="L1004">
        <v>15542.23</v>
      </c>
      <c r="M1004">
        <v>6.43</v>
      </c>
      <c r="N1004">
        <v>6.5759999999999996</v>
      </c>
      <c r="O1004">
        <v>6.6790000000000003</v>
      </c>
      <c r="P1004">
        <v>6.6970000000000001</v>
      </c>
      <c r="Q1004">
        <v>101.72</v>
      </c>
      <c r="R1004">
        <v>1.0122</v>
      </c>
      <c r="S1004">
        <v>105.87</v>
      </c>
      <c r="T1004">
        <v>1.6313</v>
      </c>
      <c r="U1004">
        <v>0.66569999999999996</v>
      </c>
      <c r="V1004">
        <v>0.52129999999999999</v>
      </c>
      <c r="W1004">
        <v>1.5945</v>
      </c>
      <c r="X1004">
        <v>7.9960000000000004</v>
      </c>
      <c r="Y1004">
        <v>8.4748999999999999</v>
      </c>
      <c r="Z1004">
        <v>43.53</v>
      </c>
      <c r="AA1004">
        <v>3.7995000000000001</v>
      </c>
      <c r="AB1004">
        <v>6.0724999999999998</v>
      </c>
      <c r="AC1004">
        <v>9.4503000000000004</v>
      </c>
      <c r="AD1004">
        <v>55.12</v>
      </c>
      <c r="AE1004">
        <v>5.15</v>
      </c>
      <c r="AF1004">
        <v>70.825000000000003</v>
      </c>
      <c r="AG1004">
        <v>83.6</v>
      </c>
      <c r="AH1004">
        <v>284.89999999999998</v>
      </c>
      <c r="AI1004">
        <v>28.02</v>
      </c>
      <c r="AJ1004">
        <v>485.5</v>
      </c>
      <c r="AK1004">
        <v>219</v>
      </c>
      <c r="AL1004">
        <v>5.45</v>
      </c>
      <c r="AM1004">
        <v>265</v>
      </c>
    </row>
    <row r="1005" spans="2:39" x14ac:dyDescent="0.25">
      <c r="B1005" s="15">
        <v>36532</v>
      </c>
      <c r="C1005">
        <v>11522.56</v>
      </c>
      <c r="D1005">
        <v>1441.47</v>
      </c>
      <c r="E1005">
        <v>3882.62</v>
      </c>
      <c r="F1005">
        <v>6504.8</v>
      </c>
      <c r="G1005">
        <v>8429.42</v>
      </c>
      <c r="H1005">
        <v>6780.96</v>
      </c>
      <c r="I1005">
        <v>18193.41</v>
      </c>
      <c r="J1005">
        <v>1599.01</v>
      </c>
      <c r="K1005">
        <v>18193.41</v>
      </c>
      <c r="L1005">
        <v>15405.63</v>
      </c>
      <c r="M1005">
        <v>6.3079999999999998</v>
      </c>
      <c r="N1005">
        <v>6.4109999999999996</v>
      </c>
      <c r="O1005">
        <v>6.5149999999999997</v>
      </c>
      <c r="P1005">
        <v>6.5460000000000003</v>
      </c>
      <c r="Q1005">
        <v>100.72</v>
      </c>
      <c r="R1005">
        <v>1.0295000000000001</v>
      </c>
      <c r="S1005">
        <v>105.34</v>
      </c>
      <c r="T1005">
        <v>1.6393</v>
      </c>
      <c r="U1005">
        <v>0.65490000000000004</v>
      </c>
      <c r="V1005">
        <v>0.51749999999999996</v>
      </c>
      <c r="W1005">
        <v>1.5646</v>
      </c>
      <c r="X1005">
        <v>7.9748000000000001</v>
      </c>
      <c r="Y1005">
        <v>8.4167000000000005</v>
      </c>
      <c r="Z1005">
        <v>43.55</v>
      </c>
      <c r="AA1005">
        <v>3.7995000000000001</v>
      </c>
      <c r="AB1005">
        <v>6.0575000000000001</v>
      </c>
      <c r="AC1005">
        <v>9.5649999999999995</v>
      </c>
      <c r="AD1005">
        <v>53.96</v>
      </c>
      <c r="AE1005">
        <v>5.1950000000000003</v>
      </c>
      <c r="AF1005">
        <v>70.875</v>
      </c>
      <c r="AG1005">
        <v>87.1</v>
      </c>
      <c r="AH1005">
        <v>282.89999999999998</v>
      </c>
      <c r="AI1005">
        <v>24.22</v>
      </c>
      <c r="AJ1005">
        <v>471.5</v>
      </c>
      <c r="AK1005">
        <v>207</v>
      </c>
      <c r="AL1005">
        <v>5.84</v>
      </c>
      <c r="AM1005">
        <v>251.75</v>
      </c>
    </row>
    <row r="1006" spans="2:39" x14ac:dyDescent="0.25">
      <c r="B1006" s="15">
        <v>36525</v>
      </c>
      <c r="C1006">
        <v>11497.12</v>
      </c>
      <c r="D1006">
        <v>1469.25</v>
      </c>
      <c r="E1006">
        <v>4069.31</v>
      </c>
      <c r="F1006">
        <v>6930.2</v>
      </c>
      <c r="G1006">
        <v>8413.75</v>
      </c>
      <c r="H1006">
        <v>6958.14</v>
      </c>
      <c r="I1006">
        <v>18934.34</v>
      </c>
      <c r="J1006">
        <v>1722.2</v>
      </c>
      <c r="K1006">
        <v>18934.34</v>
      </c>
      <c r="L1006">
        <v>16962.099999999999</v>
      </c>
      <c r="M1006">
        <v>6.2140000000000004</v>
      </c>
      <c r="N1006">
        <v>6.3440000000000003</v>
      </c>
      <c r="O1006">
        <v>6.4420000000000002</v>
      </c>
      <c r="P1006">
        <v>6.4779999999999998</v>
      </c>
      <c r="Q1006">
        <v>101.87</v>
      </c>
      <c r="R1006">
        <v>1.0062</v>
      </c>
      <c r="S1006">
        <v>102.51</v>
      </c>
      <c r="T1006">
        <v>1.6181999999999999</v>
      </c>
      <c r="U1006">
        <v>0.65669999999999995</v>
      </c>
      <c r="V1006">
        <v>0.52129999999999999</v>
      </c>
      <c r="W1006">
        <v>1.5907</v>
      </c>
      <c r="X1006">
        <v>8.0167000000000002</v>
      </c>
      <c r="Y1006">
        <v>8.5167999999999999</v>
      </c>
      <c r="Z1006">
        <v>43.55</v>
      </c>
      <c r="AA1006">
        <v>3.7995000000000001</v>
      </c>
      <c r="AB1006">
        <v>6.1547999999999998</v>
      </c>
      <c r="AC1006">
        <v>9.5050000000000008</v>
      </c>
      <c r="AD1006">
        <v>50.74</v>
      </c>
      <c r="AE1006">
        <v>5.4530000000000003</v>
      </c>
      <c r="AF1006">
        <v>68.474999999999994</v>
      </c>
      <c r="AG1006">
        <v>88.95</v>
      </c>
      <c r="AH1006">
        <v>289.60000000000002</v>
      </c>
      <c r="AI1006">
        <v>25.6</v>
      </c>
      <c r="AJ1006">
        <v>461.75</v>
      </c>
      <c r="AK1006">
        <v>204.5</v>
      </c>
      <c r="AL1006">
        <v>6.12</v>
      </c>
      <c r="AM1006">
        <v>248.5</v>
      </c>
    </row>
    <row r="1007" spans="2:39" x14ac:dyDescent="0.25">
      <c r="B1007" s="15">
        <v>36518</v>
      </c>
      <c r="C1007">
        <v>11405.76</v>
      </c>
      <c r="D1007">
        <v>1458.34</v>
      </c>
      <c r="E1007">
        <v>3969.44</v>
      </c>
      <c r="F1007">
        <v>6806.5</v>
      </c>
      <c r="G1007">
        <v>8452.93</v>
      </c>
      <c r="H1007">
        <v>6782.39</v>
      </c>
      <c r="I1007">
        <v>18584.95</v>
      </c>
      <c r="J1007">
        <v>1670.65</v>
      </c>
      <c r="K1007">
        <v>18584.95</v>
      </c>
      <c r="L1007">
        <v>16833.28</v>
      </c>
      <c r="M1007">
        <v>6.23</v>
      </c>
      <c r="N1007">
        <v>6.3120000000000003</v>
      </c>
      <c r="O1007">
        <v>6.4080000000000004</v>
      </c>
      <c r="P1007">
        <v>6.4859999999999998</v>
      </c>
      <c r="Q1007">
        <v>101.58</v>
      </c>
      <c r="R1007">
        <v>1.0109999999999999</v>
      </c>
      <c r="S1007">
        <v>102.93</v>
      </c>
      <c r="T1007">
        <v>1.6158000000000001</v>
      </c>
      <c r="U1007">
        <v>0.64329999999999998</v>
      </c>
      <c r="V1007">
        <v>0.51570000000000005</v>
      </c>
      <c r="W1007">
        <v>1.585</v>
      </c>
      <c r="X1007">
        <v>8.0134000000000007</v>
      </c>
      <c r="Y1007">
        <v>8.4524000000000008</v>
      </c>
      <c r="Z1007">
        <v>43.53</v>
      </c>
      <c r="AA1007">
        <v>3.7995000000000001</v>
      </c>
      <c r="AB1007">
        <v>6.1475</v>
      </c>
      <c r="AC1007">
        <v>9.4350000000000005</v>
      </c>
      <c r="AD1007">
        <v>49.74</v>
      </c>
      <c r="AE1007">
        <v>5.1870000000000003</v>
      </c>
      <c r="AF1007">
        <v>69.674999999999997</v>
      </c>
      <c r="AG1007">
        <v>90.75</v>
      </c>
      <c r="AH1007">
        <v>286.7</v>
      </c>
      <c r="AI1007">
        <v>25.87</v>
      </c>
      <c r="AJ1007">
        <v>467</v>
      </c>
      <c r="AK1007">
        <v>204.25</v>
      </c>
      <c r="AL1007">
        <v>5.88</v>
      </c>
      <c r="AM1007">
        <v>249.75</v>
      </c>
    </row>
    <row r="1008" spans="2:39" x14ac:dyDescent="0.25">
      <c r="B1008" s="15">
        <v>36511</v>
      </c>
      <c r="C1008">
        <v>11257.43</v>
      </c>
      <c r="D1008">
        <v>1421.03</v>
      </c>
      <c r="E1008">
        <v>3753.06</v>
      </c>
      <c r="F1008">
        <v>6724.6</v>
      </c>
      <c r="G1008">
        <v>8098.19</v>
      </c>
      <c r="H1008">
        <v>6353.9</v>
      </c>
      <c r="I1008">
        <v>18095.12</v>
      </c>
      <c r="J1008">
        <v>1633.48</v>
      </c>
      <c r="K1008">
        <v>18095.12</v>
      </c>
      <c r="L1008">
        <v>15986.35</v>
      </c>
      <c r="M1008">
        <v>6.1449999999999996</v>
      </c>
      <c r="N1008">
        <v>6.194</v>
      </c>
      <c r="O1008">
        <v>6.2830000000000004</v>
      </c>
      <c r="P1008">
        <v>6.3739999999999997</v>
      </c>
      <c r="Q1008">
        <v>102.18</v>
      </c>
      <c r="R1008">
        <v>1.0087999999999999</v>
      </c>
      <c r="S1008">
        <v>103.03</v>
      </c>
      <c r="T1008">
        <v>1.6044</v>
      </c>
      <c r="U1008">
        <v>0.64280000000000004</v>
      </c>
      <c r="V1008">
        <v>0.50770000000000004</v>
      </c>
      <c r="W1008">
        <v>1.5883</v>
      </c>
      <c r="X1008">
        <v>8.0050000000000008</v>
      </c>
      <c r="Y1008">
        <v>8.5250000000000004</v>
      </c>
      <c r="Z1008">
        <v>43.494500000000002</v>
      </c>
      <c r="AA1008">
        <v>3.8</v>
      </c>
      <c r="AB1008">
        <v>6.1391999999999998</v>
      </c>
      <c r="AC1008">
        <v>9.3351000000000006</v>
      </c>
      <c r="AD1008">
        <v>49.15</v>
      </c>
      <c r="AE1008">
        <v>5.2149999999999999</v>
      </c>
      <c r="AF1008">
        <v>68.599999999999994</v>
      </c>
      <c r="AG1008">
        <v>90.8</v>
      </c>
      <c r="AH1008">
        <v>283.39999999999998</v>
      </c>
      <c r="AI1008">
        <v>26.74</v>
      </c>
      <c r="AJ1008">
        <v>452.25</v>
      </c>
      <c r="AK1008">
        <v>191.75</v>
      </c>
      <c r="AL1008">
        <v>5.88</v>
      </c>
      <c r="AM1008">
        <v>233.5</v>
      </c>
    </row>
    <row r="1009" spans="2:39" x14ac:dyDescent="0.25">
      <c r="B1009" s="15">
        <v>36504</v>
      </c>
      <c r="C1009">
        <v>11224.71</v>
      </c>
      <c r="D1009">
        <v>1417.04</v>
      </c>
      <c r="E1009">
        <v>3620.23</v>
      </c>
      <c r="F1009">
        <v>6739.5</v>
      </c>
      <c r="G1009">
        <v>7954.59</v>
      </c>
      <c r="H1009">
        <v>6097.9</v>
      </c>
      <c r="I1009">
        <v>18271.849999999999</v>
      </c>
      <c r="J1009">
        <v>1623.87</v>
      </c>
      <c r="K1009">
        <v>18271.849999999999</v>
      </c>
      <c r="L1009">
        <v>16380.21</v>
      </c>
      <c r="M1009">
        <v>5.9119999999999999</v>
      </c>
      <c r="N1009">
        <v>5.98</v>
      </c>
      <c r="O1009">
        <v>6.0720000000000001</v>
      </c>
      <c r="P1009">
        <v>6.1660000000000004</v>
      </c>
      <c r="Q1009">
        <v>101.66</v>
      </c>
      <c r="R1009">
        <v>1.0134000000000001</v>
      </c>
      <c r="S1009">
        <v>102.25</v>
      </c>
      <c r="T1009">
        <v>1.6215000000000002</v>
      </c>
      <c r="U1009">
        <v>0.6351</v>
      </c>
      <c r="V1009">
        <v>0.49730000000000002</v>
      </c>
      <c r="W1009">
        <v>1.5794999999999999</v>
      </c>
      <c r="X1009">
        <v>8.0147999999999993</v>
      </c>
      <c r="Y1009">
        <v>8.4733000000000001</v>
      </c>
      <c r="Z1009">
        <v>43.48</v>
      </c>
      <c r="AA1009">
        <v>3.8</v>
      </c>
      <c r="AB1009">
        <v>6.1188000000000002</v>
      </c>
      <c r="AC1009">
        <v>9.4124999999999996</v>
      </c>
      <c r="AD1009">
        <v>49.95</v>
      </c>
      <c r="AE1009">
        <v>5.1100000000000003</v>
      </c>
      <c r="AF1009">
        <v>69.075000000000003</v>
      </c>
      <c r="AG1009">
        <v>94.8</v>
      </c>
      <c r="AH1009">
        <v>278.89999999999998</v>
      </c>
      <c r="AI1009">
        <v>25.23</v>
      </c>
      <c r="AJ1009">
        <v>461</v>
      </c>
      <c r="AK1009">
        <v>188.5</v>
      </c>
      <c r="AL1009">
        <v>6.03</v>
      </c>
      <c r="AM1009">
        <v>227.5</v>
      </c>
    </row>
    <row r="1010" spans="2:39" x14ac:dyDescent="0.25">
      <c r="B1010" s="15">
        <v>36497</v>
      </c>
      <c r="C1010">
        <v>11286.18</v>
      </c>
      <c r="D1010">
        <v>1433.3</v>
      </c>
      <c r="E1010">
        <v>3520.63</v>
      </c>
      <c r="F1010">
        <v>6742.2</v>
      </c>
      <c r="G1010">
        <v>7794.73</v>
      </c>
      <c r="H1010">
        <v>6119.17</v>
      </c>
      <c r="I1010">
        <v>18368.14</v>
      </c>
      <c r="J1010">
        <v>1611.25</v>
      </c>
      <c r="K1010">
        <v>18368.14</v>
      </c>
      <c r="L1010">
        <v>15840.41</v>
      </c>
      <c r="M1010">
        <v>5.9719999999999995</v>
      </c>
      <c r="N1010">
        <v>6.0720000000000001</v>
      </c>
      <c r="O1010">
        <v>6.1609999999999996</v>
      </c>
      <c r="P1010">
        <v>6.2519999999999998</v>
      </c>
      <c r="Q1010">
        <v>102.51</v>
      </c>
      <c r="R1010">
        <v>1.0018</v>
      </c>
      <c r="S1010">
        <v>102.67</v>
      </c>
      <c r="T1010">
        <v>1.6006</v>
      </c>
      <c r="U1010">
        <v>0.63219999999999998</v>
      </c>
      <c r="V1010">
        <v>0.50460000000000005</v>
      </c>
      <c r="W1010">
        <v>1.5908</v>
      </c>
      <c r="X1010">
        <v>8.0890000000000004</v>
      </c>
      <c r="Y1010">
        <v>8.5517000000000003</v>
      </c>
      <c r="Z1010">
        <v>43.44</v>
      </c>
      <c r="AA1010">
        <v>3.7995000000000001</v>
      </c>
      <c r="AB1010">
        <v>6.1580000000000004</v>
      </c>
      <c r="AC1010">
        <v>9.4492999999999991</v>
      </c>
      <c r="AD1010">
        <v>48.15</v>
      </c>
      <c r="AE1010">
        <v>5.0819999999999999</v>
      </c>
      <c r="AF1010">
        <v>69.224999999999994</v>
      </c>
      <c r="AG1010">
        <v>98.15</v>
      </c>
      <c r="AH1010">
        <v>280</v>
      </c>
      <c r="AI1010">
        <v>25.81</v>
      </c>
      <c r="AJ1010">
        <v>472.5</v>
      </c>
      <c r="AK1010">
        <v>189.25</v>
      </c>
      <c r="AL1010">
        <v>5.98</v>
      </c>
      <c r="AM1010">
        <v>228.25</v>
      </c>
    </row>
    <row r="1011" spans="2:39" x14ac:dyDescent="0.25">
      <c r="B1011" s="15">
        <v>36490</v>
      </c>
      <c r="C1011">
        <v>10988.91</v>
      </c>
      <c r="D1011">
        <v>1416.62</v>
      </c>
      <c r="E1011">
        <v>3447.81</v>
      </c>
      <c r="F1011">
        <v>6684.8</v>
      </c>
      <c r="G1011">
        <v>7889.94</v>
      </c>
      <c r="H1011">
        <v>5958.07</v>
      </c>
      <c r="I1011">
        <v>18914.5</v>
      </c>
      <c r="J1011">
        <v>1670.34</v>
      </c>
      <c r="K1011">
        <v>18914.5</v>
      </c>
      <c r="L1011">
        <v>15274.53</v>
      </c>
      <c r="M1011">
        <v>5.98</v>
      </c>
      <c r="N1011">
        <v>6.0540000000000003</v>
      </c>
      <c r="O1011">
        <v>6.117</v>
      </c>
      <c r="P1011">
        <v>6.2320000000000002</v>
      </c>
      <c r="Q1011">
        <v>101.35</v>
      </c>
      <c r="R1011">
        <v>1.0163</v>
      </c>
      <c r="S1011">
        <v>101.87</v>
      </c>
      <c r="T1011">
        <v>1.6073</v>
      </c>
      <c r="U1011">
        <v>0.63500000000000001</v>
      </c>
      <c r="V1011">
        <v>0.51170000000000004</v>
      </c>
      <c r="W1011">
        <v>1.5770999999999999</v>
      </c>
      <c r="X1011">
        <v>7.9958</v>
      </c>
      <c r="Y1011">
        <v>8.4525000000000006</v>
      </c>
      <c r="Z1011">
        <v>43.4</v>
      </c>
      <c r="AA1011">
        <v>3.8</v>
      </c>
      <c r="AB1011">
        <v>6.1440000000000001</v>
      </c>
      <c r="AC1011">
        <v>9.3574999999999999</v>
      </c>
      <c r="AD1011">
        <v>49.85</v>
      </c>
      <c r="AE1011">
        <v>5.2350000000000003</v>
      </c>
      <c r="AF1011">
        <v>70.174999999999997</v>
      </c>
      <c r="AG1011">
        <v>93.75</v>
      </c>
      <c r="AH1011">
        <v>299.39999999999998</v>
      </c>
      <c r="AI1011">
        <v>26.87</v>
      </c>
      <c r="AJ1011">
        <v>463.25</v>
      </c>
      <c r="AK1011">
        <v>191.25</v>
      </c>
      <c r="AL1011">
        <v>6.07</v>
      </c>
      <c r="AM1011">
        <v>235.75</v>
      </c>
    </row>
    <row r="1012" spans="2:39" x14ac:dyDescent="0.25">
      <c r="B1012" s="15">
        <v>36483</v>
      </c>
      <c r="C1012">
        <v>11003.9</v>
      </c>
      <c r="D1012">
        <v>1422</v>
      </c>
      <c r="E1012">
        <v>3369.25</v>
      </c>
      <c r="F1012">
        <v>6482.3</v>
      </c>
      <c r="G1012">
        <v>7693.11</v>
      </c>
      <c r="H1012">
        <v>5955.97</v>
      </c>
      <c r="I1012">
        <v>18570.84</v>
      </c>
      <c r="J1012">
        <v>1642.67</v>
      </c>
      <c r="K1012">
        <v>18570.84</v>
      </c>
      <c r="L1012">
        <v>15073.1</v>
      </c>
      <c r="M1012">
        <v>5.9030000000000005</v>
      </c>
      <c r="N1012">
        <v>5.9870000000000001</v>
      </c>
      <c r="O1012">
        <v>6.0570000000000004</v>
      </c>
      <c r="P1012">
        <v>6.1619999999999999</v>
      </c>
      <c r="Q1012">
        <v>100.89</v>
      </c>
      <c r="R1012">
        <v>1.03</v>
      </c>
      <c r="S1012">
        <v>106.39</v>
      </c>
      <c r="T1012">
        <v>1.6198999999999999</v>
      </c>
      <c r="U1012">
        <v>0.63900000000000001</v>
      </c>
      <c r="V1012">
        <v>0.51</v>
      </c>
      <c r="W1012">
        <v>1.5554999999999999</v>
      </c>
      <c r="X1012">
        <v>7.9364999999999997</v>
      </c>
      <c r="Y1012">
        <v>8.3332999999999995</v>
      </c>
      <c r="Z1012">
        <v>43.377499999999998</v>
      </c>
      <c r="AA1012">
        <v>3.7995000000000001</v>
      </c>
      <c r="AB1012">
        <v>6.1375000000000002</v>
      </c>
      <c r="AC1012">
        <v>9.3260000000000005</v>
      </c>
      <c r="AD1012">
        <v>48.81</v>
      </c>
      <c r="AE1012">
        <v>5.13</v>
      </c>
      <c r="AF1012">
        <v>70.2</v>
      </c>
      <c r="AG1012">
        <v>93.75</v>
      </c>
      <c r="AH1012">
        <v>295.7</v>
      </c>
      <c r="AI1012">
        <v>26.56</v>
      </c>
      <c r="AJ1012">
        <v>464.75</v>
      </c>
      <c r="AK1012">
        <v>192.25</v>
      </c>
      <c r="AL1012">
        <v>5.91</v>
      </c>
      <c r="AM1012">
        <v>243.25</v>
      </c>
    </row>
    <row r="1013" spans="2:39" x14ac:dyDescent="0.25">
      <c r="B1013" s="15">
        <v>36476</v>
      </c>
      <c r="C1013">
        <v>10769.32</v>
      </c>
      <c r="D1013">
        <v>1396.06</v>
      </c>
      <c r="E1013">
        <v>3221.15</v>
      </c>
      <c r="F1013">
        <v>6511.6</v>
      </c>
      <c r="G1013">
        <v>7526.2</v>
      </c>
      <c r="H1013">
        <v>5791.05</v>
      </c>
      <c r="I1013">
        <v>18258.55</v>
      </c>
      <c r="J1013">
        <v>1592.19</v>
      </c>
      <c r="K1013">
        <v>18258.55</v>
      </c>
      <c r="L1013">
        <v>14189.67</v>
      </c>
      <c r="M1013">
        <v>5.766</v>
      </c>
      <c r="N1013">
        <v>5.8550000000000004</v>
      </c>
      <c r="O1013">
        <v>5.9279999999999999</v>
      </c>
      <c r="P1013">
        <v>6.0359999999999996</v>
      </c>
      <c r="Q1013">
        <v>100.75</v>
      </c>
      <c r="R1013">
        <v>1.0318000000000001</v>
      </c>
      <c r="S1013">
        <v>105.3</v>
      </c>
      <c r="T1013">
        <v>1.6152</v>
      </c>
      <c r="U1013">
        <v>0.64529999999999998</v>
      </c>
      <c r="V1013">
        <v>0.51649999999999996</v>
      </c>
      <c r="W1013">
        <v>1.5562</v>
      </c>
      <c r="X1013">
        <v>7.9275000000000002</v>
      </c>
      <c r="Y1013">
        <v>8.3569999999999993</v>
      </c>
      <c r="Z1013">
        <v>43.4</v>
      </c>
      <c r="AA1013">
        <v>3.7995000000000001</v>
      </c>
      <c r="AB1013">
        <v>6.1275000000000004</v>
      </c>
      <c r="AC1013">
        <v>9.3834999999999997</v>
      </c>
      <c r="AD1013">
        <v>50.68</v>
      </c>
      <c r="AE1013">
        <v>5.0549999999999997</v>
      </c>
      <c r="AF1013">
        <v>70.275000000000006</v>
      </c>
      <c r="AG1013">
        <v>96.55</v>
      </c>
      <c r="AH1013">
        <v>292.10000000000002</v>
      </c>
      <c r="AI1013">
        <v>24.91</v>
      </c>
      <c r="AJ1013">
        <v>455.5</v>
      </c>
      <c r="AK1013">
        <v>194.25</v>
      </c>
      <c r="AL1013">
        <v>6.78</v>
      </c>
      <c r="AM1013">
        <v>244.25</v>
      </c>
    </row>
    <row r="1014" spans="2:39" x14ac:dyDescent="0.25">
      <c r="B1014" s="15">
        <v>36469</v>
      </c>
      <c r="C1014">
        <v>10704.49</v>
      </c>
      <c r="D1014">
        <v>1370.23</v>
      </c>
      <c r="E1014">
        <v>3102.29</v>
      </c>
      <c r="F1014">
        <v>6356.6</v>
      </c>
      <c r="G1014">
        <v>7297.63</v>
      </c>
      <c r="H1014">
        <v>5658.1</v>
      </c>
      <c r="I1014">
        <v>18354.900000000001</v>
      </c>
      <c r="J1014">
        <v>1596.85</v>
      </c>
      <c r="K1014">
        <v>18354.900000000001</v>
      </c>
      <c r="L1014">
        <v>13610.27</v>
      </c>
      <c r="M1014">
        <v>5.718</v>
      </c>
      <c r="N1014">
        <v>5.8620000000000001</v>
      </c>
      <c r="O1014">
        <v>5.9260000000000002</v>
      </c>
      <c r="P1014">
        <v>6.056</v>
      </c>
      <c r="Q1014">
        <v>100.28</v>
      </c>
      <c r="R1014">
        <v>1.0421</v>
      </c>
      <c r="S1014">
        <v>106.05</v>
      </c>
      <c r="T1014">
        <v>1.6194999999999999</v>
      </c>
      <c r="U1014">
        <v>0.63919999999999999</v>
      </c>
      <c r="V1014">
        <v>0.51339999999999997</v>
      </c>
      <c r="W1014">
        <v>1.5488</v>
      </c>
      <c r="X1014">
        <v>7.9053000000000004</v>
      </c>
      <c r="Y1014">
        <v>8.3023000000000007</v>
      </c>
      <c r="Z1014">
        <v>43.414999999999999</v>
      </c>
      <c r="AA1014">
        <v>3.7995000000000001</v>
      </c>
      <c r="AB1014">
        <v>6.1124999999999998</v>
      </c>
      <c r="AC1014">
        <v>9.4890000000000008</v>
      </c>
      <c r="AD1014">
        <v>51.11</v>
      </c>
      <c r="AE1014">
        <v>5.085</v>
      </c>
      <c r="AF1014">
        <v>69.099999999999994</v>
      </c>
      <c r="AG1014">
        <v>97.5</v>
      </c>
      <c r="AH1014">
        <v>291</v>
      </c>
      <c r="AI1014">
        <v>23</v>
      </c>
      <c r="AJ1014">
        <v>473.25</v>
      </c>
      <c r="AK1014">
        <v>201</v>
      </c>
      <c r="AL1014">
        <v>7</v>
      </c>
      <c r="AM1014">
        <v>256</v>
      </c>
    </row>
    <row r="1015" spans="2:39" x14ac:dyDescent="0.25">
      <c r="B1015" s="15">
        <v>36462</v>
      </c>
      <c r="C1015">
        <v>10729.87</v>
      </c>
      <c r="D1015">
        <v>1362.93</v>
      </c>
      <c r="E1015">
        <v>2966.43</v>
      </c>
      <c r="F1015">
        <v>6255.7</v>
      </c>
      <c r="G1015">
        <v>7256.22</v>
      </c>
      <c r="H1015">
        <v>5525.4</v>
      </c>
      <c r="I1015">
        <v>17942.080000000002</v>
      </c>
      <c r="J1015">
        <v>1563.89</v>
      </c>
      <c r="K1015">
        <v>17942.080000000002</v>
      </c>
      <c r="L1015">
        <v>13256.95</v>
      </c>
      <c r="M1015">
        <v>5.7869999999999999</v>
      </c>
      <c r="N1015">
        <v>5.9459999999999997</v>
      </c>
      <c r="O1015">
        <v>6.024</v>
      </c>
      <c r="P1015">
        <v>6.1630000000000003</v>
      </c>
      <c r="Q1015">
        <v>99.06</v>
      </c>
      <c r="R1015">
        <v>1.0548999999999999</v>
      </c>
      <c r="S1015">
        <v>104.1</v>
      </c>
      <c r="T1015">
        <v>1.6448</v>
      </c>
      <c r="U1015">
        <v>0.63900000000000001</v>
      </c>
      <c r="V1015">
        <v>0.50870000000000004</v>
      </c>
      <c r="W1015">
        <v>1.5209000000000001</v>
      </c>
      <c r="X1015">
        <v>7.8224999999999998</v>
      </c>
      <c r="Y1015">
        <v>8.1969999999999992</v>
      </c>
      <c r="Z1015">
        <v>43.38</v>
      </c>
      <c r="AA1015">
        <v>3.7995000000000001</v>
      </c>
      <c r="AB1015">
        <v>6.1464999999999996</v>
      </c>
      <c r="AC1015">
        <v>9.5975000000000001</v>
      </c>
      <c r="AD1015">
        <v>52.27</v>
      </c>
      <c r="AE1015">
        <v>5.18</v>
      </c>
      <c r="AF1015">
        <v>72.224999999999994</v>
      </c>
      <c r="AG1015">
        <v>92</v>
      </c>
      <c r="AH1015">
        <v>300.3</v>
      </c>
      <c r="AI1015">
        <v>21.75</v>
      </c>
      <c r="AJ1015">
        <v>470.5</v>
      </c>
      <c r="AK1015">
        <v>199.5</v>
      </c>
      <c r="AL1015">
        <v>6.88</v>
      </c>
      <c r="AM1015">
        <v>255.75</v>
      </c>
    </row>
    <row r="1016" spans="2:39" x14ac:dyDescent="0.25">
      <c r="B1016" s="15">
        <v>36455</v>
      </c>
      <c r="C1016">
        <v>10470.25</v>
      </c>
      <c r="D1016">
        <v>1301.6500000000001</v>
      </c>
      <c r="E1016">
        <v>2816.52</v>
      </c>
      <c r="F1016">
        <v>6058.9</v>
      </c>
      <c r="G1016">
        <v>7040.27</v>
      </c>
      <c r="H1016">
        <v>5357.75</v>
      </c>
      <c r="I1016">
        <v>17438.8</v>
      </c>
      <c r="J1016">
        <v>1513.93</v>
      </c>
      <c r="K1016">
        <v>17438.8</v>
      </c>
      <c r="L1016">
        <v>12863.08</v>
      </c>
      <c r="M1016">
        <v>5.9219999999999997</v>
      </c>
      <c r="N1016">
        <v>6.0979999999999999</v>
      </c>
      <c r="O1016">
        <v>6.194</v>
      </c>
      <c r="P1016">
        <v>6.351</v>
      </c>
      <c r="Q1016">
        <v>98.48</v>
      </c>
      <c r="R1016">
        <v>1.069</v>
      </c>
      <c r="S1016">
        <v>105.81</v>
      </c>
      <c r="T1016">
        <v>1.6524999999999999</v>
      </c>
      <c r="U1016">
        <v>0.64900000000000002</v>
      </c>
      <c r="V1016">
        <v>0.5151</v>
      </c>
      <c r="W1016">
        <v>1.4958</v>
      </c>
      <c r="X1016">
        <v>7.7412999999999998</v>
      </c>
      <c r="Y1016">
        <v>8.1097000000000001</v>
      </c>
      <c r="Z1016">
        <v>43.43</v>
      </c>
      <c r="AA1016">
        <v>3.7995000000000001</v>
      </c>
      <c r="AB1016">
        <v>6.1353</v>
      </c>
      <c r="AC1016">
        <v>9.6100999999999992</v>
      </c>
      <c r="AD1016">
        <v>53.37</v>
      </c>
      <c r="AE1016">
        <v>5.25</v>
      </c>
      <c r="AF1016">
        <v>71.224999999999994</v>
      </c>
      <c r="AG1016">
        <v>87.45</v>
      </c>
      <c r="AH1016">
        <v>301.8</v>
      </c>
      <c r="AI1016">
        <v>23.45</v>
      </c>
      <c r="AJ1016">
        <v>472.75</v>
      </c>
      <c r="AK1016">
        <v>199.5</v>
      </c>
      <c r="AL1016">
        <v>6.88</v>
      </c>
      <c r="AM1016">
        <v>258</v>
      </c>
    </row>
    <row r="1017" spans="2:39" x14ac:dyDescent="0.25">
      <c r="B1017" s="15">
        <v>36448</v>
      </c>
      <c r="C1017">
        <v>10019.719999999999</v>
      </c>
      <c r="D1017">
        <v>1247.4100000000001</v>
      </c>
      <c r="E1017">
        <v>2731.83</v>
      </c>
      <c r="F1017">
        <v>5907.3</v>
      </c>
      <c r="G1017">
        <v>6884.4</v>
      </c>
      <c r="H1017">
        <v>5184.2299999999996</v>
      </c>
      <c r="I1017">
        <v>17601.57</v>
      </c>
      <c r="J1017">
        <v>1510.26</v>
      </c>
      <c r="K1017">
        <v>17601.57</v>
      </c>
      <c r="L1017">
        <v>12299.08</v>
      </c>
      <c r="M1017">
        <v>5.7990000000000004</v>
      </c>
      <c r="N1017">
        <v>5.9660000000000002</v>
      </c>
      <c r="O1017">
        <v>6.0670000000000002</v>
      </c>
      <c r="P1017">
        <v>6.2569999999999997</v>
      </c>
      <c r="Q1017">
        <v>97.04</v>
      </c>
      <c r="R1017">
        <v>1.0893999999999999</v>
      </c>
      <c r="S1017">
        <v>105.5</v>
      </c>
      <c r="T1017">
        <v>1.6697</v>
      </c>
      <c r="U1017">
        <v>0.64729999999999999</v>
      </c>
      <c r="V1017">
        <v>0.51090000000000002</v>
      </c>
      <c r="W1017">
        <v>1.4562999999999999</v>
      </c>
      <c r="X1017">
        <v>7.6825999999999999</v>
      </c>
      <c r="Y1017">
        <v>8.1222999999999992</v>
      </c>
      <c r="Z1017">
        <v>43.45</v>
      </c>
      <c r="AA1017">
        <v>3.7995000000000001</v>
      </c>
      <c r="AB1017">
        <v>6.1355000000000004</v>
      </c>
      <c r="AC1017">
        <v>9.7025000000000006</v>
      </c>
      <c r="AD1017">
        <v>54.23</v>
      </c>
      <c r="AE1017">
        <v>5.3380000000000001</v>
      </c>
      <c r="AF1017">
        <v>70.924999999999997</v>
      </c>
      <c r="AG1017">
        <v>86.75</v>
      </c>
      <c r="AH1017">
        <v>314.89999999999998</v>
      </c>
      <c r="AI1017">
        <v>22.82</v>
      </c>
      <c r="AJ1017">
        <v>492</v>
      </c>
      <c r="AK1017">
        <v>199.25</v>
      </c>
      <c r="AL1017">
        <v>6.5600000000000005</v>
      </c>
      <c r="AM1017">
        <v>256.5</v>
      </c>
    </row>
    <row r="1018" spans="2:39" x14ac:dyDescent="0.25">
      <c r="B1018" s="15">
        <v>36441</v>
      </c>
      <c r="C1018">
        <v>10649.77</v>
      </c>
      <c r="D1018">
        <v>1336.02</v>
      </c>
      <c r="E1018">
        <v>2886.57</v>
      </c>
      <c r="F1018">
        <v>6199.4</v>
      </c>
      <c r="G1018">
        <v>7116.04</v>
      </c>
      <c r="H1018">
        <v>5419.26</v>
      </c>
      <c r="I1018">
        <v>18062.18</v>
      </c>
      <c r="J1018">
        <v>1530.83</v>
      </c>
      <c r="K1018">
        <v>18062.18</v>
      </c>
      <c r="L1018">
        <v>13112.42</v>
      </c>
      <c r="M1018">
        <v>5.7809999999999997</v>
      </c>
      <c r="N1018">
        <v>5.9470000000000001</v>
      </c>
      <c r="O1018">
        <v>6.0330000000000004</v>
      </c>
      <c r="P1018">
        <v>6.1950000000000003</v>
      </c>
      <c r="Q1018">
        <v>99.02</v>
      </c>
      <c r="R1018">
        <v>1.0632999999999999</v>
      </c>
      <c r="S1018">
        <v>107.6</v>
      </c>
      <c r="T1018">
        <v>1.6514</v>
      </c>
      <c r="U1018">
        <v>0.65459999999999996</v>
      </c>
      <c r="V1018">
        <v>0.51359999999999995</v>
      </c>
      <c r="W1018">
        <v>1.5037</v>
      </c>
      <c r="X1018">
        <v>7.8182999999999998</v>
      </c>
      <c r="Y1018">
        <v>8.1814999999999998</v>
      </c>
      <c r="Z1018">
        <v>43.505000000000003</v>
      </c>
      <c r="AA1018">
        <v>3.7995000000000001</v>
      </c>
      <c r="AB1018">
        <v>6.0469999999999997</v>
      </c>
      <c r="AC1018">
        <v>9.4619999999999997</v>
      </c>
      <c r="AD1018">
        <v>53.53</v>
      </c>
      <c r="AE1018">
        <v>5.55</v>
      </c>
      <c r="AF1018">
        <v>70.424999999999997</v>
      </c>
      <c r="AG1018">
        <v>86.35</v>
      </c>
      <c r="AH1018">
        <v>320.2</v>
      </c>
      <c r="AI1018">
        <v>20.9</v>
      </c>
      <c r="AJ1018">
        <v>491.5</v>
      </c>
      <c r="AK1018">
        <v>198.5</v>
      </c>
      <c r="AL1018">
        <v>6.89</v>
      </c>
      <c r="AM1018">
        <v>254.75</v>
      </c>
    </row>
    <row r="1019" spans="2:39" x14ac:dyDescent="0.25">
      <c r="B1019" s="15">
        <v>36434</v>
      </c>
      <c r="C1019">
        <v>10273</v>
      </c>
      <c r="D1019">
        <v>1282.81</v>
      </c>
      <c r="E1019">
        <v>2736.85</v>
      </c>
      <c r="F1019">
        <v>5970.7</v>
      </c>
      <c r="G1019">
        <v>6931.34</v>
      </c>
      <c r="H1019">
        <v>5124.55</v>
      </c>
      <c r="I1019">
        <v>17712.560000000001</v>
      </c>
      <c r="J1019">
        <v>1515.08</v>
      </c>
      <c r="K1019">
        <v>17712.560000000001</v>
      </c>
      <c r="L1019">
        <v>12733.24</v>
      </c>
      <c r="M1019">
        <v>5.6959999999999997</v>
      </c>
      <c r="N1019">
        <v>5.8620000000000001</v>
      </c>
      <c r="O1019">
        <v>5.9740000000000002</v>
      </c>
      <c r="P1019">
        <v>6.1340000000000003</v>
      </c>
      <c r="Q1019">
        <v>98.06</v>
      </c>
      <c r="R1019">
        <v>1.0725</v>
      </c>
      <c r="S1019">
        <v>105.1</v>
      </c>
      <c r="T1019">
        <v>1.6545000000000001</v>
      </c>
      <c r="U1019">
        <v>0.65549999999999997</v>
      </c>
      <c r="V1019">
        <v>0.5151</v>
      </c>
      <c r="W1019">
        <v>1.4828000000000001</v>
      </c>
      <c r="X1019">
        <v>7.68</v>
      </c>
      <c r="Y1019">
        <v>8.1419999999999995</v>
      </c>
      <c r="Z1019">
        <v>43.594999999999999</v>
      </c>
      <c r="AA1019">
        <v>3.7995000000000001</v>
      </c>
      <c r="AB1019">
        <v>6.0143000000000004</v>
      </c>
      <c r="AC1019">
        <v>9.42</v>
      </c>
      <c r="AD1019">
        <v>50.33</v>
      </c>
      <c r="AE1019">
        <v>5.5819999999999999</v>
      </c>
      <c r="AF1019">
        <v>68.775000000000006</v>
      </c>
      <c r="AG1019">
        <v>87.25</v>
      </c>
      <c r="AH1019">
        <v>303.7</v>
      </c>
      <c r="AI1019">
        <v>24.54</v>
      </c>
      <c r="AJ1019">
        <v>481</v>
      </c>
      <c r="AK1019">
        <v>205</v>
      </c>
      <c r="AL1019">
        <v>6.91</v>
      </c>
      <c r="AM1019">
        <v>267</v>
      </c>
    </row>
    <row r="1020" spans="2:39" x14ac:dyDescent="0.25">
      <c r="B1020" s="15">
        <v>36427</v>
      </c>
      <c r="C1020">
        <v>10279.34</v>
      </c>
      <c r="D1020">
        <v>1277.3599999999999</v>
      </c>
      <c r="E1020">
        <v>2740.41</v>
      </c>
      <c r="F1020">
        <v>5937.6</v>
      </c>
      <c r="G1020">
        <v>6763.38</v>
      </c>
      <c r="H1020">
        <v>5186.53</v>
      </c>
      <c r="I1020">
        <v>16871.73</v>
      </c>
      <c r="J1020">
        <v>1430.42</v>
      </c>
      <c r="K1020">
        <v>16871.73</v>
      </c>
      <c r="L1020">
        <v>13032.07</v>
      </c>
      <c r="M1020">
        <v>5.5369999999999999</v>
      </c>
      <c r="N1020">
        <v>5.6589999999999998</v>
      </c>
      <c r="O1020">
        <v>5.7729999999999997</v>
      </c>
      <c r="P1020">
        <v>5.9729999999999999</v>
      </c>
      <c r="Q1020">
        <v>99.64</v>
      </c>
      <c r="R1020">
        <v>1.0439000000000001</v>
      </c>
      <c r="S1020">
        <v>104.18</v>
      </c>
      <c r="T1020">
        <v>1.6421999999999999</v>
      </c>
      <c r="U1020">
        <v>0.65080000000000005</v>
      </c>
      <c r="V1020">
        <v>0.51729999999999998</v>
      </c>
      <c r="W1020">
        <v>1.5335999999999999</v>
      </c>
      <c r="X1020">
        <v>7.8472999999999997</v>
      </c>
      <c r="Y1020">
        <v>8.2535000000000007</v>
      </c>
      <c r="Z1020">
        <v>43.57</v>
      </c>
      <c r="AA1020">
        <v>3.7995000000000001</v>
      </c>
      <c r="AB1020">
        <v>6.04</v>
      </c>
      <c r="AC1020">
        <v>9.34</v>
      </c>
      <c r="AD1020">
        <v>50.75</v>
      </c>
      <c r="AE1020">
        <v>5.2279999999999998</v>
      </c>
      <c r="AF1020">
        <v>66.974999999999994</v>
      </c>
      <c r="AG1020">
        <v>91.6</v>
      </c>
      <c r="AH1020">
        <v>267.89999999999998</v>
      </c>
      <c r="AI1020">
        <v>24.76</v>
      </c>
      <c r="AJ1020">
        <v>480</v>
      </c>
      <c r="AK1020">
        <v>208.75</v>
      </c>
      <c r="AL1020">
        <v>6.9399999999999995</v>
      </c>
      <c r="AM1020">
        <v>277.75</v>
      </c>
    </row>
    <row r="1021" spans="2:39" x14ac:dyDescent="0.25">
      <c r="B1021" s="15">
        <v>36420</v>
      </c>
      <c r="C1021">
        <v>10803.64</v>
      </c>
      <c r="D1021">
        <v>1335.42</v>
      </c>
      <c r="E1021">
        <v>2869.62</v>
      </c>
      <c r="F1021">
        <v>6039.8</v>
      </c>
      <c r="G1021">
        <v>7062.33</v>
      </c>
      <c r="H1021">
        <v>5303.94</v>
      </c>
      <c r="I1021">
        <v>17342.27</v>
      </c>
      <c r="J1021">
        <v>1501.27</v>
      </c>
      <c r="K1021">
        <v>17342.27</v>
      </c>
      <c r="L1021">
        <v>13484.84</v>
      </c>
      <c r="M1021">
        <v>5.6059999999999999</v>
      </c>
      <c r="N1021">
        <v>5.7489999999999997</v>
      </c>
      <c r="O1021">
        <v>5.8710000000000004</v>
      </c>
      <c r="P1021">
        <v>6.056</v>
      </c>
      <c r="Q1021">
        <v>100.34</v>
      </c>
      <c r="R1021">
        <v>1.0423</v>
      </c>
      <c r="S1021">
        <v>107.16</v>
      </c>
      <c r="T1021">
        <v>1.6234</v>
      </c>
      <c r="U1021">
        <v>0.64680000000000004</v>
      </c>
      <c r="V1021">
        <v>0.5252</v>
      </c>
      <c r="W1021">
        <v>1.5415000000000001</v>
      </c>
      <c r="X1021">
        <v>7.8920000000000003</v>
      </c>
      <c r="Y1021">
        <v>8.3893000000000004</v>
      </c>
      <c r="Z1021">
        <v>43.545000000000002</v>
      </c>
      <c r="AA1021">
        <v>3.7997999999999998</v>
      </c>
      <c r="AB1021">
        <v>6.0975000000000001</v>
      </c>
      <c r="AC1021">
        <v>9.3435000000000006</v>
      </c>
      <c r="AD1021">
        <v>51.5</v>
      </c>
      <c r="AE1021">
        <v>5.0860000000000003</v>
      </c>
      <c r="AF1021">
        <v>67.400000000000006</v>
      </c>
      <c r="AG1021">
        <v>91.35</v>
      </c>
      <c r="AH1021">
        <v>255.1</v>
      </c>
      <c r="AI1021">
        <v>24.72</v>
      </c>
      <c r="AJ1021">
        <v>482.5</v>
      </c>
      <c r="AK1021">
        <v>198</v>
      </c>
      <c r="AL1021">
        <v>6.91</v>
      </c>
      <c r="AM1021">
        <v>262.5</v>
      </c>
    </row>
    <row r="1022" spans="2:39" x14ac:dyDescent="0.25">
      <c r="B1022" s="15">
        <v>36413</v>
      </c>
      <c r="C1022">
        <v>11028.43</v>
      </c>
      <c r="D1022">
        <v>1351.66</v>
      </c>
      <c r="E1022">
        <v>2887.06</v>
      </c>
      <c r="F1022">
        <v>6191</v>
      </c>
      <c r="G1022">
        <v>7163.37</v>
      </c>
      <c r="H1022">
        <v>5483.95</v>
      </c>
      <c r="I1022">
        <v>17711.02</v>
      </c>
      <c r="J1022">
        <v>1514.86</v>
      </c>
      <c r="K1022">
        <v>17711.02</v>
      </c>
      <c r="L1022">
        <v>13855.93</v>
      </c>
      <c r="M1022">
        <v>5.6390000000000002</v>
      </c>
      <c r="N1022">
        <v>5.7750000000000004</v>
      </c>
      <c r="O1022">
        <v>5.8979999999999997</v>
      </c>
      <c r="P1022">
        <v>6.0410000000000004</v>
      </c>
      <c r="Q1022">
        <v>101.02</v>
      </c>
      <c r="R1022">
        <v>1.0374000000000001</v>
      </c>
      <c r="S1022">
        <v>108.72</v>
      </c>
      <c r="T1022">
        <v>1.6185</v>
      </c>
      <c r="U1022">
        <v>0.65159999999999996</v>
      </c>
      <c r="V1022">
        <v>0.53259999999999996</v>
      </c>
      <c r="W1022">
        <v>1.5510999999999999</v>
      </c>
      <c r="X1022">
        <v>7.9035000000000002</v>
      </c>
      <c r="Y1022">
        <v>8.2937999999999992</v>
      </c>
      <c r="Z1022">
        <v>43.524999999999999</v>
      </c>
      <c r="AA1022">
        <v>3.7995000000000001</v>
      </c>
      <c r="AB1022">
        <v>6.0454999999999997</v>
      </c>
      <c r="AC1022">
        <v>9.3149999999999995</v>
      </c>
      <c r="AD1022">
        <v>52.22</v>
      </c>
      <c r="AE1022">
        <v>5.181</v>
      </c>
      <c r="AF1022">
        <v>68.075000000000003</v>
      </c>
      <c r="AG1022">
        <v>96.95</v>
      </c>
      <c r="AH1022">
        <v>257.10000000000002</v>
      </c>
      <c r="AI1022">
        <v>23.55</v>
      </c>
      <c r="AJ1022">
        <v>512</v>
      </c>
      <c r="AK1022">
        <v>204.5</v>
      </c>
      <c r="AL1022">
        <v>6.7</v>
      </c>
      <c r="AM1022">
        <v>274</v>
      </c>
    </row>
    <row r="1023" spans="2:39" x14ac:dyDescent="0.25">
      <c r="B1023" s="15">
        <v>36406</v>
      </c>
      <c r="C1023">
        <v>11078.46</v>
      </c>
      <c r="D1023">
        <v>1357.24</v>
      </c>
      <c r="E1023">
        <v>2843.11</v>
      </c>
      <c r="F1023">
        <v>6332.1</v>
      </c>
      <c r="G1023">
        <v>7006.14</v>
      </c>
      <c r="H1023">
        <v>5336.22</v>
      </c>
      <c r="I1023">
        <v>17629.990000000002</v>
      </c>
      <c r="J1023">
        <v>1497</v>
      </c>
      <c r="K1023">
        <v>17629.990000000002</v>
      </c>
      <c r="L1023">
        <v>13178.31</v>
      </c>
      <c r="M1023">
        <v>5.6219999999999999</v>
      </c>
      <c r="N1023">
        <v>5.7690000000000001</v>
      </c>
      <c r="O1023">
        <v>5.8879999999999999</v>
      </c>
      <c r="P1023">
        <v>6.0179999999999998</v>
      </c>
      <c r="Q1023">
        <v>99.78</v>
      </c>
      <c r="R1023">
        <v>1.0612999999999999</v>
      </c>
      <c r="S1023">
        <v>110.04</v>
      </c>
      <c r="T1023">
        <v>1.6024</v>
      </c>
      <c r="U1023">
        <v>0.64670000000000005</v>
      </c>
      <c r="V1023">
        <v>0.51900000000000002</v>
      </c>
      <c r="W1023">
        <v>1.5068000000000001</v>
      </c>
      <c r="X1023">
        <v>7.8379000000000003</v>
      </c>
      <c r="Y1023">
        <v>8.1978000000000009</v>
      </c>
      <c r="Z1023">
        <v>43.4925</v>
      </c>
      <c r="AA1023">
        <v>3.8</v>
      </c>
      <c r="AB1023">
        <v>6.0125000000000002</v>
      </c>
      <c r="AC1023">
        <v>9.3520000000000003</v>
      </c>
      <c r="AD1023">
        <v>50.23</v>
      </c>
      <c r="AE1023">
        <v>5.1219999999999999</v>
      </c>
      <c r="AF1023">
        <v>67.099999999999994</v>
      </c>
      <c r="AG1023">
        <v>94.8</v>
      </c>
      <c r="AH1023">
        <v>255</v>
      </c>
      <c r="AI1023">
        <v>22</v>
      </c>
      <c r="AJ1023">
        <v>493.5</v>
      </c>
      <c r="AK1023">
        <v>209</v>
      </c>
      <c r="AL1023">
        <v>6.9</v>
      </c>
      <c r="AM1023">
        <v>272.75</v>
      </c>
    </row>
    <row r="1024" spans="2:39" x14ac:dyDescent="0.25">
      <c r="B1024" s="15">
        <v>36399</v>
      </c>
      <c r="C1024">
        <v>11090.17</v>
      </c>
      <c r="D1024">
        <v>1348.27</v>
      </c>
      <c r="E1024">
        <v>2758.9</v>
      </c>
      <c r="F1024">
        <v>6375.2</v>
      </c>
      <c r="G1024">
        <v>7106.21</v>
      </c>
      <c r="H1024">
        <v>5420.36</v>
      </c>
      <c r="I1024">
        <v>17599.37</v>
      </c>
      <c r="J1024">
        <v>1478.38</v>
      </c>
      <c r="K1024">
        <v>17599.37</v>
      </c>
      <c r="L1024">
        <v>13383.13</v>
      </c>
      <c r="M1024">
        <v>5.6550000000000002</v>
      </c>
      <c r="N1024">
        <v>5.7670000000000003</v>
      </c>
      <c r="O1024">
        <v>5.8639999999999999</v>
      </c>
      <c r="P1024">
        <v>5.976</v>
      </c>
      <c r="Q1024">
        <v>101.02</v>
      </c>
      <c r="R1024">
        <v>1.0464</v>
      </c>
      <c r="S1024">
        <v>111.43</v>
      </c>
      <c r="T1024">
        <v>1.5884</v>
      </c>
      <c r="U1024">
        <v>0.63160000000000005</v>
      </c>
      <c r="V1024">
        <v>0.51329999999999998</v>
      </c>
      <c r="W1024">
        <v>1.5293999999999999</v>
      </c>
      <c r="X1024">
        <v>7.9379999999999997</v>
      </c>
      <c r="Y1024">
        <v>8.3345000000000002</v>
      </c>
      <c r="Z1024">
        <v>43.53</v>
      </c>
      <c r="AA1024">
        <v>3.8003</v>
      </c>
      <c r="AB1024">
        <v>6.0854999999999997</v>
      </c>
      <c r="AC1024">
        <v>9.3729999999999993</v>
      </c>
      <c r="AD1024">
        <v>49.81</v>
      </c>
      <c r="AE1024">
        <v>5.0999999999999996</v>
      </c>
      <c r="AF1024">
        <v>66.575000000000003</v>
      </c>
      <c r="AG1024">
        <v>97.25</v>
      </c>
      <c r="AH1024">
        <v>253.9</v>
      </c>
      <c r="AI1024">
        <v>21.27</v>
      </c>
      <c r="AJ1024">
        <v>466.75</v>
      </c>
      <c r="AK1024">
        <v>201.75</v>
      </c>
      <c r="AL1024">
        <v>6.16</v>
      </c>
      <c r="AM1024">
        <v>262.75</v>
      </c>
    </row>
    <row r="1025" spans="2:39" x14ac:dyDescent="0.25">
      <c r="B1025" s="15">
        <v>36392</v>
      </c>
      <c r="C1025">
        <v>11100.62</v>
      </c>
      <c r="D1025">
        <v>1336.61</v>
      </c>
      <c r="E1025">
        <v>2648.33</v>
      </c>
      <c r="F1025">
        <v>6180.8</v>
      </c>
      <c r="G1025">
        <v>7129.22</v>
      </c>
      <c r="H1025">
        <v>5254.14</v>
      </c>
      <c r="I1025">
        <v>18098.11</v>
      </c>
      <c r="J1025">
        <v>1498.94</v>
      </c>
      <c r="K1025">
        <v>18098.11</v>
      </c>
      <c r="L1025">
        <v>13566.74</v>
      </c>
      <c r="M1025">
        <v>5.6059999999999999</v>
      </c>
      <c r="N1025">
        <v>5.7709999999999999</v>
      </c>
      <c r="O1025">
        <v>5.8760000000000003</v>
      </c>
      <c r="P1025">
        <v>5.9850000000000003</v>
      </c>
      <c r="Q1025">
        <v>99.55</v>
      </c>
      <c r="R1025">
        <v>1.0671999999999999</v>
      </c>
      <c r="S1025">
        <v>111.29</v>
      </c>
      <c r="T1025">
        <v>1.615</v>
      </c>
      <c r="U1025">
        <v>0.63619999999999999</v>
      </c>
      <c r="V1025">
        <v>0.53180000000000005</v>
      </c>
      <c r="W1025">
        <v>1.4957</v>
      </c>
      <c r="X1025">
        <v>7.7450000000000001</v>
      </c>
      <c r="Y1025">
        <v>8.2230000000000008</v>
      </c>
      <c r="Z1025">
        <v>43.57</v>
      </c>
      <c r="AA1025">
        <v>3.8</v>
      </c>
      <c r="AB1025">
        <v>6.0839999999999996</v>
      </c>
      <c r="AC1025">
        <v>9.3550000000000004</v>
      </c>
      <c r="AD1025">
        <v>52.23</v>
      </c>
      <c r="AE1025">
        <v>5.2549999999999999</v>
      </c>
      <c r="AF1025">
        <v>65.75</v>
      </c>
      <c r="AG1025">
        <v>99</v>
      </c>
      <c r="AH1025">
        <v>258.3</v>
      </c>
      <c r="AI1025">
        <v>21.65</v>
      </c>
      <c r="AJ1025">
        <v>473</v>
      </c>
      <c r="AK1025">
        <v>209.75</v>
      </c>
      <c r="AL1025">
        <v>6.09</v>
      </c>
      <c r="AM1025">
        <v>269.5</v>
      </c>
    </row>
    <row r="1026" spans="2:39" x14ac:dyDescent="0.25">
      <c r="B1026" s="15">
        <v>36385</v>
      </c>
      <c r="C1026">
        <v>10973.66</v>
      </c>
      <c r="D1026">
        <v>1327.68</v>
      </c>
      <c r="E1026">
        <v>2637.81</v>
      </c>
      <c r="F1026">
        <v>6245.1</v>
      </c>
      <c r="G1026">
        <v>7006.16</v>
      </c>
      <c r="H1026">
        <v>5219.43</v>
      </c>
      <c r="I1026">
        <v>17435.169999999998</v>
      </c>
      <c r="J1026">
        <v>1442.49</v>
      </c>
      <c r="K1026">
        <v>17435.169999999998</v>
      </c>
      <c r="L1026">
        <v>12608.18</v>
      </c>
      <c r="M1026">
        <v>5.7080000000000002</v>
      </c>
      <c r="N1026">
        <v>5.86</v>
      </c>
      <c r="O1026">
        <v>5.9790000000000001</v>
      </c>
      <c r="P1026">
        <v>6.1029999999999998</v>
      </c>
      <c r="Q1026">
        <v>100.77</v>
      </c>
      <c r="R1026">
        <v>1.0567</v>
      </c>
      <c r="S1026">
        <v>115.83</v>
      </c>
      <c r="T1026">
        <v>1.6045</v>
      </c>
      <c r="U1026">
        <v>0.65229999999999999</v>
      </c>
      <c r="V1026">
        <v>0.53080000000000005</v>
      </c>
      <c r="W1026">
        <v>1.5165999999999999</v>
      </c>
      <c r="X1026">
        <v>7.8018000000000001</v>
      </c>
      <c r="Y1026">
        <v>8.3242999999999991</v>
      </c>
      <c r="Z1026">
        <v>43.47</v>
      </c>
      <c r="AA1026">
        <v>3.7995000000000001</v>
      </c>
      <c r="AB1026">
        <v>6.1064999999999996</v>
      </c>
      <c r="AC1026">
        <v>9.3650000000000002</v>
      </c>
      <c r="AD1026">
        <v>52.9</v>
      </c>
      <c r="AE1026">
        <v>5.3220000000000001</v>
      </c>
      <c r="AF1026">
        <v>66.05</v>
      </c>
      <c r="AG1026">
        <v>100.6</v>
      </c>
      <c r="AH1026">
        <v>261.7</v>
      </c>
      <c r="AI1026">
        <v>21.67</v>
      </c>
      <c r="AJ1026">
        <v>445.5</v>
      </c>
      <c r="AK1026">
        <v>209.5</v>
      </c>
      <c r="AL1026">
        <v>6.01</v>
      </c>
      <c r="AM1026">
        <v>268.25</v>
      </c>
    </row>
    <row r="1027" spans="2:39" x14ac:dyDescent="0.25">
      <c r="B1027" s="15">
        <v>36378</v>
      </c>
      <c r="C1027">
        <v>10714.04</v>
      </c>
      <c r="D1027">
        <v>1300.29</v>
      </c>
      <c r="E1027">
        <v>2547.9699999999998</v>
      </c>
      <c r="F1027">
        <v>6121</v>
      </c>
      <c r="G1027">
        <v>6878.8</v>
      </c>
      <c r="H1027">
        <v>5010.47</v>
      </c>
      <c r="I1027">
        <v>17084.240000000002</v>
      </c>
      <c r="J1027">
        <v>1420.68</v>
      </c>
      <c r="K1027">
        <v>17084.240000000002</v>
      </c>
      <c r="L1027">
        <v>13167.06</v>
      </c>
      <c r="M1027">
        <v>5.681</v>
      </c>
      <c r="N1027">
        <v>5.9130000000000003</v>
      </c>
      <c r="O1027">
        <v>6.0380000000000003</v>
      </c>
      <c r="P1027">
        <v>6.1760000000000002</v>
      </c>
      <c r="Q1027">
        <v>99.59</v>
      </c>
      <c r="R1027">
        <v>1.0743</v>
      </c>
      <c r="S1027">
        <v>114.87</v>
      </c>
      <c r="T1027">
        <v>1.609</v>
      </c>
      <c r="U1027">
        <v>0.65310000000000001</v>
      </c>
      <c r="V1027">
        <v>0.52849999999999997</v>
      </c>
      <c r="W1027">
        <v>1.4899</v>
      </c>
      <c r="X1027">
        <v>7.7263999999999999</v>
      </c>
      <c r="Y1027">
        <v>8.1995000000000005</v>
      </c>
      <c r="Z1027">
        <v>43.47</v>
      </c>
      <c r="AA1027">
        <v>3.8</v>
      </c>
      <c r="AB1027">
        <v>6.1689999999999996</v>
      </c>
      <c r="AC1027">
        <v>9.4875000000000007</v>
      </c>
      <c r="AD1027">
        <v>52.09</v>
      </c>
      <c r="AE1027">
        <v>5.4119999999999999</v>
      </c>
      <c r="AF1027">
        <v>64.674999999999997</v>
      </c>
      <c r="AG1027">
        <v>84.5</v>
      </c>
      <c r="AH1027">
        <v>257.10000000000002</v>
      </c>
      <c r="AI1027">
        <v>20.88</v>
      </c>
      <c r="AJ1027">
        <v>474.5</v>
      </c>
      <c r="AK1027">
        <v>223.5</v>
      </c>
      <c r="AL1027">
        <v>5.99</v>
      </c>
      <c r="AM1027">
        <v>279.25</v>
      </c>
    </row>
    <row r="1028" spans="2:39" x14ac:dyDescent="0.25">
      <c r="B1028" s="15">
        <v>36371</v>
      </c>
      <c r="C1028">
        <v>10655.15</v>
      </c>
      <c r="D1028">
        <v>1328.72</v>
      </c>
      <c r="E1028">
        <v>2638.49</v>
      </c>
      <c r="F1028">
        <v>6231.9</v>
      </c>
      <c r="G1028">
        <v>7081.03</v>
      </c>
      <c r="H1028">
        <v>5101.87</v>
      </c>
      <c r="I1028">
        <v>17861.86</v>
      </c>
      <c r="J1028">
        <v>1478.93</v>
      </c>
      <c r="K1028">
        <v>17861.86</v>
      </c>
      <c r="L1028">
        <v>13186.86</v>
      </c>
      <c r="M1028">
        <v>5.6219999999999999</v>
      </c>
      <c r="N1028">
        <v>5.7910000000000004</v>
      </c>
      <c r="O1028">
        <v>5.9030000000000005</v>
      </c>
      <c r="P1028">
        <v>6.1029999999999998</v>
      </c>
      <c r="Q1028">
        <v>99.75</v>
      </c>
      <c r="R1028">
        <v>1.0711999999999999</v>
      </c>
      <c r="S1028">
        <v>114.53</v>
      </c>
      <c r="T1028">
        <v>1.6215999999999999</v>
      </c>
      <c r="U1028">
        <v>0.6522</v>
      </c>
      <c r="V1028">
        <v>0.5302</v>
      </c>
      <c r="W1028">
        <v>1.4908000000000001</v>
      </c>
      <c r="X1028">
        <v>7.7732999999999999</v>
      </c>
      <c r="Y1028">
        <v>8.2055000000000007</v>
      </c>
      <c r="Z1028">
        <v>43.3</v>
      </c>
      <c r="AA1028">
        <v>3.8003</v>
      </c>
      <c r="AB1028">
        <v>6.1704999999999997</v>
      </c>
      <c r="AC1028">
        <v>9.4049999999999994</v>
      </c>
      <c r="AD1028">
        <v>52.38</v>
      </c>
      <c r="AE1028">
        <v>5.4649999999999999</v>
      </c>
      <c r="AF1028">
        <v>64.224999999999994</v>
      </c>
      <c r="AG1028">
        <v>77.25</v>
      </c>
      <c r="AH1028">
        <v>256.89999999999998</v>
      </c>
      <c r="AI1028">
        <v>20.53</v>
      </c>
      <c r="AJ1028">
        <v>434.5</v>
      </c>
      <c r="AK1028">
        <v>203.25</v>
      </c>
      <c r="AL1028">
        <v>5.98</v>
      </c>
      <c r="AM1028">
        <v>263.75</v>
      </c>
    </row>
    <row r="1029" spans="2:39" x14ac:dyDescent="0.25">
      <c r="B1029" s="15">
        <v>36364</v>
      </c>
      <c r="C1029">
        <v>10910.97</v>
      </c>
      <c r="D1029">
        <v>1356.94</v>
      </c>
      <c r="E1029">
        <v>2692.4</v>
      </c>
      <c r="F1029">
        <v>6207.4</v>
      </c>
      <c r="G1029">
        <v>7069.46</v>
      </c>
      <c r="H1029">
        <v>5310.63</v>
      </c>
      <c r="I1029">
        <v>17534.439999999999</v>
      </c>
      <c r="J1029">
        <v>1436.49</v>
      </c>
      <c r="K1029">
        <v>17534.439999999999</v>
      </c>
      <c r="L1029">
        <v>13093.7</v>
      </c>
      <c r="M1029">
        <v>5.5529999999999999</v>
      </c>
      <c r="N1029">
        <v>5.6899999999999995</v>
      </c>
      <c r="O1029">
        <v>5.835</v>
      </c>
      <c r="P1029">
        <v>6.0250000000000004</v>
      </c>
      <c r="Q1029">
        <v>101.55</v>
      </c>
      <c r="R1029">
        <v>1.0505</v>
      </c>
      <c r="S1029">
        <v>116.64</v>
      </c>
      <c r="T1029">
        <v>1.5779000000000001</v>
      </c>
      <c r="U1029">
        <v>0.64739999999999998</v>
      </c>
      <c r="V1029">
        <v>0.52969999999999995</v>
      </c>
      <c r="W1029">
        <v>1.5308999999999999</v>
      </c>
      <c r="X1029">
        <v>7.8464999999999998</v>
      </c>
      <c r="Y1029">
        <v>8.3585999999999991</v>
      </c>
      <c r="Z1029">
        <v>43.274999999999999</v>
      </c>
      <c r="AA1029">
        <v>3.7995000000000001</v>
      </c>
      <c r="AB1029">
        <v>6.1055000000000001</v>
      </c>
      <c r="AC1029">
        <v>9.4049999999999994</v>
      </c>
      <c r="AD1029">
        <v>52.01</v>
      </c>
      <c r="AE1029">
        <v>5.149</v>
      </c>
      <c r="AF1029">
        <v>65.650000000000006</v>
      </c>
      <c r="AG1029">
        <v>79.099999999999994</v>
      </c>
      <c r="AH1029">
        <v>255.4</v>
      </c>
      <c r="AI1029">
        <v>20.63</v>
      </c>
      <c r="AJ1029">
        <v>472</v>
      </c>
      <c r="AK1029">
        <v>212</v>
      </c>
      <c r="AL1029">
        <v>5.79</v>
      </c>
      <c r="AM1029">
        <v>262.5</v>
      </c>
    </row>
    <row r="1030" spans="2:39" x14ac:dyDescent="0.25">
      <c r="B1030" s="15">
        <v>36357</v>
      </c>
      <c r="C1030">
        <v>11209.85</v>
      </c>
      <c r="D1030">
        <v>1418.78</v>
      </c>
      <c r="E1030">
        <v>2864.48</v>
      </c>
      <c r="F1030">
        <v>6563.2</v>
      </c>
      <c r="G1030">
        <v>7285.58</v>
      </c>
      <c r="H1030">
        <v>5619.94</v>
      </c>
      <c r="I1030">
        <v>18248.3</v>
      </c>
      <c r="J1030">
        <v>1507.02</v>
      </c>
      <c r="K1030">
        <v>18248.3</v>
      </c>
      <c r="L1030">
        <v>13545.24</v>
      </c>
      <c r="M1030">
        <v>5.4610000000000003</v>
      </c>
      <c r="N1030">
        <v>5.5490000000000004</v>
      </c>
      <c r="O1030">
        <v>5.6669999999999998</v>
      </c>
      <c r="P1030">
        <v>5.8840000000000003</v>
      </c>
      <c r="Q1030">
        <v>104.08</v>
      </c>
      <c r="R1030">
        <v>1.0201</v>
      </c>
      <c r="S1030">
        <v>120.97</v>
      </c>
      <c r="T1030">
        <v>1.5623</v>
      </c>
      <c r="U1030">
        <v>0.66059999999999997</v>
      </c>
      <c r="V1030">
        <v>0.52390000000000003</v>
      </c>
      <c r="W1030">
        <v>1.5760999999999998</v>
      </c>
      <c r="X1030">
        <v>7.9664999999999999</v>
      </c>
      <c r="Y1030">
        <v>8.5687999999999995</v>
      </c>
      <c r="Z1030">
        <v>43.24</v>
      </c>
      <c r="AA1030">
        <v>3.8</v>
      </c>
      <c r="AB1030">
        <v>6.1383000000000001</v>
      </c>
      <c r="AC1030">
        <v>9.3187999999999995</v>
      </c>
      <c r="AD1030">
        <v>49.52</v>
      </c>
      <c r="AE1030">
        <v>5.093</v>
      </c>
      <c r="AF1030">
        <v>63.7</v>
      </c>
      <c r="AG1030">
        <v>76.2</v>
      </c>
      <c r="AH1030">
        <v>254.5</v>
      </c>
      <c r="AI1030">
        <v>20.62</v>
      </c>
      <c r="AJ1030">
        <v>419</v>
      </c>
      <c r="AK1030">
        <v>180</v>
      </c>
      <c r="AL1030">
        <v>5.47</v>
      </c>
      <c r="AM1030">
        <v>233</v>
      </c>
    </row>
    <row r="1031" spans="2:39" x14ac:dyDescent="0.25">
      <c r="B1031" s="15">
        <v>36350</v>
      </c>
      <c r="C1031">
        <v>11193.7</v>
      </c>
      <c r="D1031">
        <v>1403.28</v>
      </c>
      <c r="E1031">
        <v>2793.07</v>
      </c>
      <c r="F1031">
        <v>6562.6</v>
      </c>
      <c r="G1031">
        <v>7198.17</v>
      </c>
      <c r="H1031">
        <v>5638.95</v>
      </c>
      <c r="I1031">
        <v>17937.73</v>
      </c>
      <c r="J1031">
        <v>1464.4</v>
      </c>
      <c r="K1031">
        <v>17937.73</v>
      </c>
      <c r="L1031">
        <v>14222.57</v>
      </c>
      <c r="M1031">
        <v>5.5750000000000002</v>
      </c>
      <c r="N1031">
        <v>5.6909999999999998</v>
      </c>
      <c r="O1031">
        <v>5.8259999999999996</v>
      </c>
      <c r="P1031">
        <v>5.9989999999999997</v>
      </c>
      <c r="Q1031">
        <v>104.44</v>
      </c>
      <c r="R1031">
        <v>1.0196000000000001</v>
      </c>
      <c r="S1031">
        <v>122.41</v>
      </c>
      <c r="T1031">
        <v>1.5485</v>
      </c>
      <c r="U1031">
        <v>0.66600000000000004</v>
      </c>
      <c r="V1031">
        <v>0.52769999999999995</v>
      </c>
      <c r="W1031">
        <v>1.5770999999999999</v>
      </c>
      <c r="X1031">
        <v>7.9660000000000002</v>
      </c>
      <c r="Y1031">
        <v>8.5723000000000003</v>
      </c>
      <c r="Z1031">
        <v>43.35</v>
      </c>
      <c r="AA1031">
        <v>3.8005</v>
      </c>
      <c r="AB1031">
        <v>6.1029999999999998</v>
      </c>
      <c r="AC1031">
        <v>9.3659999999999997</v>
      </c>
      <c r="AD1031">
        <v>50.01</v>
      </c>
      <c r="AE1031">
        <v>5.2590000000000003</v>
      </c>
      <c r="AF1031">
        <v>62.825000000000003</v>
      </c>
      <c r="AG1031">
        <v>85</v>
      </c>
      <c r="AH1031">
        <v>258.10000000000002</v>
      </c>
      <c r="AI1031">
        <v>19.940000000000001</v>
      </c>
      <c r="AJ1031">
        <v>413.5</v>
      </c>
      <c r="AK1031">
        <v>179</v>
      </c>
      <c r="AL1031">
        <v>5.52</v>
      </c>
      <c r="AM1031">
        <v>233</v>
      </c>
    </row>
    <row r="1032" spans="2:39" x14ac:dyDescent="0.25">
      <c r="B1032" s="15">
        <v>36343</v>
      </c>
      <c r="C1032">
        <v>11139.25</v>
      </c>
      <c r="D1032">
        <v>1391.22</v>
      </c>
      <c r="E1032">
        <v>2741.02</v>
      </c>
      <c r="F1032">
        <v>6491.9</v>
      </c>
      <c r="G1032">
        <v>7137.83</v>
      </c>
      <c r="H1032">
        <v>5519.05</v>
      </c>
      <c r="I1032">
        <v>17932.47</v>
      </c>
      <c r="J1032">
        <v>1460.16</v>
      </c>
      <c r="K1032">
        <v>17932.47</v>
      </c>
      <c r="L1032">
        <v>14184.58</v>
      </c>
      <c r="M1032">
        <v>5.577</v>
      </c>
      <c r="N1032">
        <v>5.694</v>
      </c>
      <c r="O1032">
        <v>5.8280000000000003</v>
      </c>
      <c r="P1032">
        <v>5.9980000000000002</v>
      </c>
      <c r="Q1032">
        <v>103.49</v>
      </c>
      <c r="R1032">
        <v>1.0248999999999999</v>
      </c>
      <c r="S1032">
        <v>121</v>
      </c>
      <c r="T1032">
        <v>1.5789</v>
      </c>
      <c r="U1032">
        <v>0.66849999999999998</v>
      </c>
      <c r="V1032">
        <v>0.53239999999999998</v>
      </c>
      <c r="W1032">
        <v>1.5676999999999999</v>
      </c>
      <c r="X1032">
        <v>7.8830999999999998</v>
      </c>
      <c r="Y1032">
        <v>8.4865999999999993</v>
      </c>
      <c r="Z1032">
        <v>43.392499999999998</v>
      </c>
      <c r="AA1032">
        <v>3.8003</v>
      </c>
      <c r="AB1032">
        <v>6.0202999999999998</v>
      </c>
      <c r="AC1032">
        <v>9.3550000000000004</v>
      </c>
      <c r="AD1032">
        <v>49.7</v>
      </c>
      <c r="AE1032">
        <v>5.3639999999999999</v>
      </c>
      <c r="AF1032">
        <v>62.5</v>
      </c>
      <c r="AG1032">
        <v>83</v>
      </c>
      <c r="AH1032">
        <v>264.60000000000002</v>
      </c>
      <c r="AI1032">
        <v>19.690000000000001</v>
      </c>
      <c r="AJ1032">
        <v>430.5</v>
      </c>
      <c r="AK1032">
        <v>196.5</v>
      </c>
      <c r="AL1032">
        <v>6.13</v>
      </c>
      <c r="AM1032">
        <v>240.25</v>
      </c>
    </row>
    <row r="1033" spans="2:39" x14ac:dyDescent="0.25">
      <c r="B1033" s="15">
        <v>36336</v>
      </c>
      <c r="C1033">
        <v>10552.57</v>
      </c>
      <c r="D1033">
        <v>1315.31</v>
      </c>
      <c r="E1033">
        <v>2552.65</v>
      </c>
      <c r="F1033">
        <v>6435.4</v>
      </c>
      <c r="G1033">
        <v>6939.25</v>
      </c>
      <c r="H1033">
        <v>5301.21</v>
      </c>
      <c r="I1033">
        <v>17436.52</v>
      </c>
      <c r="J1033">
        <v>1409.41</v>
      </c>
      <c r="K1033">
        <v>17436.52</v>
      </c>
      <c r="L1033">
        <v>13784.51</v>
      </c>
      <c r="M1033">
        <v>5.7210000000000001</v>
      </c>
      <c r="N1033">
        <v>5.8920000000000003</v>
      </c>
      <c r="O1033">
        <v>6.0140000000000002</v>
      </c>
      <c r="P1033">
        <v>6.15</v>
      </c>
      <c r="Q1033">
        <v>102.28</v>
      </c>
      <c r="R1033">
        <v>1.0429999999999999</v>
      </c>
      <c r="S1033">
        <v>121.47</v>
      </c>
      <c r="T1033">
        <v>1.5872999999999999</v>
      </c>
      <c r="U1033">
        <v>0.66159999999999997</v>
      </c>
      <c r="V1033">
        <v>0.53459999999999996</v>
      </c>
      <c r="W1033">
        <v>1.5326</v>
      </c>
      <c r="X1033">
        <v>7.8094999999999999</v>
      </c>
      <c r="Y1033">
        <v>8.3707999999999991</v>
      </c>
      <c r="Z1033">
        <v>43.36</v>
      </c>
      <c r="AA1033">
        <v>3.8003</v>
      </c>
      <c r="AB1033">
        <v>6.0605000000000002</v>
      </c>
      <c r="AC1033">
        <v>9.5350000000000001</v>
      </c>
      <c r="AD1033">
        <v>51.51</v>
      </c>
      <c r="AE1033">
        <v>5.0650000000000004</v>
      </c>
      <c r="AF1033">
        <v>64.75</v>
      </c>
      <c r="AG1033">
        <v>85.95</v>
      </c>
      <c r="AH1033">
        <v>260.39999999999998</v>
      </c>
      <c r="AI1033">
        <v>18.39</v>
      </c>
      <c r="AJ1033">
        <v>450.5</v>
      </c>
      <c r="AK1033">
        <v>214.25</v>
      </c>
      <c r="AL1033">
        <v>6.09</v>
      </c>
      <c r="AM1033">
        <v>251.25</v>
      </c>
    </row>
    <row r="1034" spans="2:39" x14ac:dyDescent="0.25">
      <c r="B1034" s="15">
        <v>36329</v>
      </c>
      <c r="C1034">
        <v>10855.56</v>
      </c>
      <c r="D1034">
        <v>1342.84</v>
      </c>
      <c r="E1034">
        <v>2563.44</v>
      </c>
      <c r="F1034">
        <v>6527.8</v>
      </c>
      <c r="G1034">
        <v>7005.06</v>
      </c>
      <c r="H1034">
        <v>5430.32</v>
      </c>
      <c r="I1034">
        <v>17431.259999999998</v>
      </c>
      <c r="J1034">
        <v>1396.29</v>
      </c>
      <c r="K1034">
        <v>17431.259999999998</v>
      </c>
      <c r="L1034">
        <v>13408.27</v>
      </c>
      <c r="M1034">
        <v>5.5529999999999999</v>
      </c>
      <c r="N1034">
        <v>5.7279999999999998</v>
      </c>
      <c r="O1034">
        <v>5.827</v>
      </c>
      <c r="P1034">
        <v>5.9719999999999995</v>
      </c>
      <c r="Q1034">
        <v>102.31</v>
      </c>
      <c r="R1034">
        <v>1.0398000000000001</v>
      </c>
      <c r="S1034">
        <v>120.47</v>
      </c>
      <c r="T1034">
        <v>1.5969</v>
      </c>
      <c r="U1034">
        <v>0.65249999999999997</v>
      </c>
      <c r="V1034">
        <v>0.53129999999999999</v>
      </c>
      <c r="W1034">
        <v>1.5402</v>
      </c>
      <c r="X1034">
        <v>7.8082000000000003</v>
      </c>
      <c r="Y1034">
        <v>8.4044000000000008</v>
      </c>
      <c r="Z1034">
        <v>43.16</v>
      </c>
      <c r="AA1034">
        <v>3.7995000000000001</v>
      </c>
      <c r="AB1034">
        <v>5.9772999999999996</v>
      </c>
      <c r="AC1034">
        <v>9.375</v>
      </c>
      <c r="AD1034">
        <v>55.03</v>
      </c>
      <c r="AE1034">
        <v>4.96</v>
      </c>
      <c r="AF1034">
        <v>66.174999999999997</v>
      </c>
      <c r="AG1034">
        <v>89.35</v>
      </c>
      <c r="AH1034">
        <v>260.3</v>
      </c>
      <c r="AI1034">
        <v>17.989999999999998</v>
      </c>
      <c r="AJ1034">
        <v>474.75</v>
      </c>
      <c r="AK1034">
        <v>220.75</v>
      </c>
      <c r="AL1034">
        <v>5.85</v>
      </c>
      <c r="AM1034">
        <v>254.75</v>
      </c>
    </row>
    <row r="1035" spans="2:39" x14ac:dyDescent="0.25">
      <c r="B1035" s="15">
        <v>36322</v>
      </c>
      <c r="C1035">
        <v>10490.51</v>
      </c>
      <c r="D1035">
        <v>1293.6400000000001</v>
      </c>
      <c r="E1035">
        <v>2447.88</v>
      </c>
      <c r="F1035">
        <v>6484.8</v>
      </c>
      <c r="G1035">
        <v>6917.13</v>
      </c>
      <c r="H1035">
        <v>5262.15</v>
      </c>
      <c r="I1035">
        <v>17198.55</v>
      </c>
      <c r="J1035">
        <v>1380.68</v>
      </c>
      <c r="K1035">
        <v>17198.55</v>
      </c>
      <c r="L1035">
        <v>12992.76</v>
      </c>
      <c r="M1035">
        <v>5.6970000000000001</v>
      </c>
      <c r="N1035">
        <v>5.9139999999999997</v>
      </c>
      <c r="O1035">
        <v>6.0330000000000004</v>
      </c>
      <c r="P1035">
        <v>6.1589999999999998</v>
      </c>
      <c r="Q1035">
        <v>101</v>
      </c>
      <c r="R1035">
        <v>1.0519000000000001</v>
      </c>
      <c r="S1035">
        <v>117.9</v>
      </c>
      <c r="T1035">
        <v>1.6168</v>
      </c>
      <c r="U1035">
        <v>0.66559999999999997</v>
      </c>
      <c r="V1035">
        <v>0.54020000000000001</v>
      </c>
      <c r="W1035">
        <v>1.5138</v>
      </c>
      <c r="X1035">
        <v>7.7943999999999996</v>
      </c>
      <c r="Y1035">
        <v>8.4276</v>
      </c>
      <c r="Z1035">
        <v>43.07</v>
      </c>
      <c r="AA1035">
        <v>3.7995000000000001</v>
      </c>
      <c r="AB1035">
        <v>6.0768000000000004</v>
      </c>
      <c r="AC1035">
        <v>9.5329999999999995</v>
      </c>
      <c r="AD1035">
        <v>55.58</v>
      </c>
      <c r="AE1035">
        <v>5.1150000000000002</v>
      </c>
      <c r="AF1035">
        <v>66.849999999999994</v>
      </c>
      <c r="AG1035">
        <v>90.7</v>
      </c>
      <c r="AH1035">
        <v>261.5</v>
      </c>
      <c r="AI1035">
        <v>18.43</v>
      </c>
      <c r="AJ1035">
        <v>470.25</v>
      </c>
      <c r="AK1035">
        <v>217.25</v>
      </c>
      <c r="AL1035">
        <v>5.41</v>
      </c>
      <c r="AM1035">
        <v>257</v>
      </c>
    </row>
    <row r="1036" spans="2:39" x14ac:dyDescent="0.25">
      <c r="B1036" s="15">
        <v>36315</v>
      </c>
      <c r="C1036">
        <v>10799.84</v>
      </c>
      <c r="D1036">
        <v>1327.75</v>
      </c>
      <c r="E1036">
        <v>2478.34</v>
      </c>
      <c r="F1036">
        <v>6361.5</v>
      </c>
      <c r="G1036">
        <v>6940.14</v>
      </c>
      <c r="H1036">
        <v>5107.8100000000004</v>
      </c>
      <c r="I1036">
        <v>16300.75</v>
      </c>
      <c r="J1036">
        <v>1316.53</v>
      </c>
      <c r="K1036">
        <v>16300.75</v>
      </c>
      <c r="L1036">
        <v>12415.54</v>
      </c>
      <c r="M1036">
        <v>5.5410000000000004</v>
      </c>
      <c r="N1036">
        <v>5.7329999999999997</v>
      </c>
      <c r="O1036">
        <v>5.8070000000000004</v>
      </c>
      <c r="P1036">
        <v>5.9630000000000001</v>
      </c>
      <c r="Q1036">
        <v>102.65</v>
      </c>
      <c r="R1036">
        <v>1.0377000000000001</v>
      </c>
      <c r="S1036">
        <v>122.24</v>
      </c>
      <c r="T1036">
        <v>1.6108</v>
      </c>
      <c r="U1036">
        <v>0.65849999999999997</v>
      </c>
      <c r="V1036">
        <v>0.53420000000000001</v>
      </c>
      <c r="W1036">
        <v>1.5314999999999999</v>
      </c>
      <c r="X1036">
        <v>7.9318999999999997</v>
      </c>
      <c r="Y1036">
        <v>8.6026000000000007</v>
      </c>
      <c r="Z1036">
        <v>42.968800000000002</v>
      </c>
      <c r="AA1036">
        <v>3.8</v>
      </c>
      <c r="AB1036">
        <v>6.1464999999999996</v>
      </c>
      <c r="AC1036">
        <v>9.5850000000000009</v>
      </c>
      <c r="AD1036">
        <v>57.53</v>
      </c>
      <c r="AE1036">
        <v>4.9399999999999995</v>
      </c>
      <c r="AF1036">
        <v>64.900000000000006</v>
      </c>
      <c r="AG1036">
        <v>90.6</v>
      </c>
      <c r="AH1036">
        <v>266</v>
      </c>
      <c r="AI1036">
        <v>17.32</v>
      </c>
      <c r="AJ1036">
        <v>464.5</v>
      </c>
      <c r="AK1036">
        <v>220.75</v>
      </c>
      <c r="AL1036">
        <v>5.34</v>
      </c>
      <c r="AM1036">
        <v>256.75</v>
      </c>
    </row>
    <row r="1037" spans="2:39" x14ac:dyDescent="0.25">
      <c r="B1037" s="15">
        <v>36308</v>
      </c>
      <c r="C1037">
        <v>10559.75</v>
      </c>
      <c r="D1037">
        <v>1301.8399999999999</v>
      </c>
      <c r="E1037">
        <v>2470.52</v>
      </c>
      <c r="F1037">
        <v>6226.2</v>
      </c>
      <c r="G1037">
        <v>6802.7</v>
      </c>
      <c r="H1037">
        <v>5068.7299999999996</v>
      </c>
      <c r="I1037">
        <v>15972.68</v>
      </c>
      <c r="J1037">
        <v>1292.07</v>
      </c>
      <c r="K1037">
        <v>15972.68</v>
      </c>
      <c r="L1037">
        <v>12059.25</v>
      </c>
      <c r="M1037">
        <v>5.4130000000000003</v>
      </c>
      <c r="N1037">
        <v>5.58</v>
      </c>
      <c r="O1037">
        <v>5.62</v>
      </c>
      <c r="P1037">
        <v>5.8280000000000003</v>
      </c>
      <c r="Q1037">
        <v>102.51</v>
      </c>
      <c r="R1037">
        <v>1.0428999999999999</v>
      </c>
      <c r="S1037">
        <v>121.56</v>
      </c>
      <c r="T1037">
        <v>1.6023000000000001</v>
      </c>
      <c r="U1037">
        <v>0.65249999999999997</v>
      </c>
      <c r="V1037">
        <v>0.53549999999999998</v>
      </c>
      <c r="W1037">
        <v>1.5285</v>
      </c>
      <c r="X1037">
        <v>7.9058999999999999</v>
      </c>
      <c r="Y1037">
        <v>8.5958000000000006</v>
      </c>
      <c r="Z1037">
        <v>43.01</v>
      </c>
      <c r="AA1037">
        <v>3.8005</v>
      </c>
      <c r="AB1037">
        <v>6.2450000000000001</v>
      </c>
      <c r="AC1037">
        <v>9.69</v>
      </c>
      <c r="AD1037">
        <v>57.74</v>
      </c>
      <c r="AE1037">
        <v>4.8949999999999996</v>
      </c>
      <c r="AF1037">
        <v>64.25</v>
      </c>
      <c r="AG1037">
        <v>90</v>
      </c>
      <c r="AH1037">
        <v>270.39999999999998</v>
      </c>
      <c r="AI1037">
        <v>16.84</v>
      </c>
      <c r="AJ1037">
        <v>461.75</v>
      </c>
      <c r="AK1037">
        <v>219.5</v>
      </c>
      <c r="AL1037">
        <v>5</v>
      </c>
      <c r="AM1037">
        <v>252.25</v>
      </c>
    </row>
    <row r="1038" spans="2:39" x14ac:dyDescent="0.25">
      <c r="B1038" s="15">
        <v>36301</v>
      </c>
      <c r="C1038">
        <v>10829.28</v>
      </c>
      <c r="D1038">
        <v>1330.29</v>
      </c>
      <c r="E1038">
        <v>2520.14</v>
      </c>
      <c r="F1038">
        <v>6353.1</v>
      </c>
      <c r="G1038">
        <v>6965.97</v>
      </c>
      <c r="H1038">
        <v>5264.68</v>
      </c>
      <c r="I1038">
        <v>16292.98</v>
      </c>
      <c r="J1038">
        <v>1309.67</v>
      </c>
      <c r="K1038">
        <v>16292.98</v>
      </c>
      <c r="L1038">
        <v>12272.14</v>
      </c>
      <c r="M1038">
        <v>5.2610000000000001</v>
      </c>
      <c r="N1038">
        <v>5.4260000000000002</v>
      </c>
      <c r="O1038">
        <v>5.5039999999999996</v>
      </c>
      <c r="P1038">
        <v>5.7510000000000003</v>
      </c>
      <c r="Q1038">
        <v>101.64</v>
      </c>
      <c r="R1038">
        <v>1.0585</v>
      </c>
      <c r="S1038">
        <v>124</v>
      </c>
      <c r="T1038">
        <v>1.6011</v>
      </c>
      <c r="U1038">
        <v>0.65759999999999996</v>
      </c>
      <c r="V1038">
        <v>0.54449999999999998</v>
      </c>
      <c r="W1038">
        <v>1.516</v>
      </c>
      <c r="X1038">
        <v>7.7873999999999999</v>
      </c>
      <c r="Y1038">
        <v>8.4872999999999994</v>
      </c>
      <c r="Z1038">
        <v>42.76</v>
      </c>
      <c r="AA1038">
        <v>3.8003</v>
      </c>
      <c r="AB1038">
        <v>6.21</v>
      </c>
      <c r="AC1038">
        <v>9.375</v>
      </c>
      <c r="AD1038">
        <v>57.58</v>
      </c>
      <c r="AE1038">
        <v>5.1829999999999998</v>
      </c>
      <c r="AF1038">
        <v>63.524999999999999</v>
      </c>
      <c r="AG1038">
        <v>85.2</v>
      </c>
      <c r="AH1038">
        <v>273.3</v>
      </c>
      <c r="AI1038">
        <v>17.41</v>
      </c>
      <c r="AJ1038">
        <v>461.75</v>
      </c>
      <c r="AK1038">
        <v>218.5</v>
      </c>
      <c r="AL1038">
        <v>4.8899999999999997</v>
      </c>
      <c r="AM1038">
        <v>252.25</v>
      </c>
    </row>
    <row r="1039" spans="2:39" x14ac:dyDescent="0.25">
      <c r="B1039" s="15">
        <v>36294</v>
      </c>
      <c r="C1039">
        <v>10913.32</v>
      </c>
      <c r="D1039">
        <v>1337.8</v>
      </c>
      <c r="E1039">
        <v>2527.86</v>
      </c>
      <c r="F1039">
        <v>6300.4</v>
      </c>
      <c r="G1039">
        <v>6886.5</v>
      </c>
      <c r="H1039">
        <v>5173.25</v>
      </c>
      <c r="I1039">
        <v>16810.39</v>
      </c>
      <c r="J1039">
        <v>1347.45</v>
      </c>
      <c r="K1039">
        <v>16810.39</v>
      </c>
      <c r="L1039">
        <v>12855.52</v>
      </c>
      <c r="M1039">
        <v>5.2930000000000001</v>
      </c>
      <c r="N1039">
        <v>5.4980000000000002</v>
      </c>
      <c r="O1039">
        <v>5.6280000000000001</v>
      </c>
      <c r="P1039">
        <v>5.9219999999999997</v>
      </c>
      <c r="Q1039">
        <v>100.93</v>
      </c>
      <c r="R1039">
        <v>1.0659000000000001</v>
      </c>
      <c r="S1039">
        <v>122.84</v>
      </c>
      <c r="T1039">
        <v>1.6189</v>
      </c>
      <c r="U1039">
        <v>0.66400000000000003</v>
      </c>
      <c r="V1039">
        <v>0.55649999999999999</v>
      </c>
      <c r="W1039">
        <v>1.5034000000000001</v>
      </c>
      <c r="X1039">
        <v>7.7018000000000004</v>
      </c>
      <c r="Y1039">
        <v>8.4039000000000001</v>
      </c>
      <c r="Z1039">
        <v>42.76</v>
      </c>
      <c r="AA1039">
        <v>3.8</v>
      </c>
      <c r="AB1039">
        <v>6.2104999999999997</v>
      </c>
      <c r="AC1039">
        <v>9.2899999999999991</v>
      </c>
      <c r="AD1039">
        <v>57.74</v>
      </c>
      <c r="AE1039">
        <v>5.3639999999999999</v>
      </c>
      <c r="AF1039">
        <v>61.9</v>
      </c>
      <c r="AG1039">
        <v>84.35</v>
      </c>
      <c r="AH1039">
        <v>276.2</v>
      </c>
      <c r="AI1039">
        <v>18.04</v>
      </c>
      <c r="AJ1039">
        <v>461.75</v>
      </c>
      <c r="AK1039">
        <v>221.25</v>
      </c>
      <c r="AL1039">
        <v>4.9000000000000004</v>
      </c>
      <c r="AM1039">
        <v>253</v>
      </c>
    </row>
    <row r="1040" spans="2:39" x14ac:dyDescent="0.25">
      <c r="B1040" s="15">
        <v>36287</v>
      </c>
      <c r="C1040">
        <v>11031.59</v>
      </c>
      <c r="D1040">
        <v>1345</v>
      </c>
      <c r="E1040">
        <v>2503.62</v>
      </c>
      <c r="F1040">
        <v>6356</v>
      </c>
      <c r="G1040">
        <v>6958.86</v>
      </c>
      <c r="H1040">
        <v>5297.38</v>
      </c>
      <c r="I1040">
        <v>16946.52</v>
      </c>
      <c r="J1040">
        <v>1368.42</v>
      </c>
      <c r="K1040">
        <v>16946.52</v>
      </c>
      <c r="L1040">
        <v>12997.43</v>
      </c>
      <c r="M1040">
        <v>5.1719999999999997</v>
      </c>
      <c r="N1040">
        <v>5.3739999999999997</v>
      </c>
      <c r="O1040">
        <v>5.5419999999999998</v>
      </c>
      <c r="P1040">
        <v>5.8129999999999997</v>
      </c>
      <c r="Q1040">
        <v>99.99</v>
      </c>
      <c r="R1040">
        <v>1.0757000000000001</v>
      </c>
      <c r="S1040">
        <v>120.81</v>
      </c>
      <c r="T1040">
        <v>1.6294999999999999</v>
      </c>
      <c r="U1040">
        <v>0.67220000000000002</v>
      </c>
      <c r="V1040">
        <v>0.56130000000000002</v>
      </c>
      <c r="W1040">
        <v>1.4948000000000001</v>
      </c>
      <c r="X1040">
        <v>7.6532</v>
      </c>
      <c r="Y1040">
        <v>8.3150999999999993</v>
      </c>
      <c r="Z1040">
        <v>42.76</v>
      </c>
      <c r="AA1040">
        <v>3.8005</v>
      </c>
      <c r="AB1040">
        <v>6.1353</v>
      </c>
      <c r="AC1040">
        <v>9.33</v>
      </c>
      <c r="AD1040">
        <v>60.29</v>
      </c>
      <c r="AE1040">
        <v>5.4089999999999998</v>
      </c>
      <c r="AF1040">
        <v>61.4</v>
      </c>
      <c r="AG1040">
        <v>81.599999999999994</v>
      </c>
      <c r="AH1040">
        <v>283.7</v>
      </c>
      <c r="AI1040">
        <v>18.22</v>
      </c>
      <c r="AJ1040">
        <v>469.25</v>
      </c>
      <c r="AK1040">
        <v>215.75</v>
      </c>
      <c r="AL1040">
        <v>4.7</v>
      </c>
      <c r="AM1040">
        <v>255.25</v>
      </c>
    </row>
    <row r="1041" spans="2:39" x14ac:dyDescent="0.25">
      <c r="B1041" s="15">
        <v>36280</v>
      </c>
      <c r="C1041">
        <v>10789.04</v>
      </c>
      <c r="D1041">
        <v>1335.18</v>
      </c>
      <c r="E1041">
        <v>2542.85</v>
      </c>
      <c r="F1041">
        <v>6552.2</v>
      </c>
      <c r="G1041">
        <v>7014.7</v>
      </c>
      <c r="H1041">
        <v>5393.11</v>
      </c>
      <c r="I1041">
        <v>16701.53</v>
      </c>
      <c r="J1041">
        <v>1337.12</v>
      </c>
      <c r="K1041">
        <v>16701.53</v>
      </c>
      <c r="L1041">
        <v>13333.2</v>
      </c>
      <c r="M1041">
        <v>5.0540000000000003</v>
      </c>
      <c r="N1041">
        <v>5.2130000000000001</v>
      </c>
      <c r="O1041">
        <v>5.3479999999999999</v>
      </c>
      <c r="P1041">
        <v>5.6619999999999999</v>
      </c>
      <c r="Q1041">
        <v>101</v>
      </c>
      <c r="R1041">
        <v>1.0569999999999999</v>
      </c>
      <c r="S1041">
        <v>119.48</v>
      </c>
      <c r="T1041">
        <v>1.6095000000000002</v>
      </c>
      <c r="U1041">
        <v>0.6613</v>
      </c>
      <c r="V1041">
        <v>0.55830000000000002</v>
      </c>
      <c r="W1041">
        <v>1.5255000000000001</v>
      </c>
      <c r="X1041">
        <v>7.8094000000000001</v>
      </c>
      <c r="Y1041">
        <v>8.4335000000000004</v>
      </c>
      <c r="Z1041">
        <v>42.8</v>
      </c>
      <c r="AA1041">
        <v>3.7997999999999998</v>
      </c>
      <c r="AB1041">
        <v>6.0712999999999999</v>
      </c>
      <c r="AC1041">
        <v>9.2888999999999999</v>
      </c>
      <c r="AD1041">
        <v>60.3</v>
      </c>
      <c r="AE1041">
        <v>5.407</v>
      </c>
      <c r="AF1041">
        <v>62.825000000000003</v>
      </c>
      <c r="AG1041">
        <v>81.349999999999994</v>
      </c>
      <c r="AH1041">
        <v>287.8</v>
      </c>
      <c r="AI1041">
        <v>18.66</v>
      </c>
      <c r="AJ1041">
        <v>476.5</v>
      </c>
      <c r="AK1041">
        <v>214.75</v>
      </c>
      <c r="AL1041">
        <v>5.34</v>
      </c>
      <c r="AM1041">
        <v>259</v>
      </c>
    </row>
    <row r="1042" spans="2:39" x14ac:dyDescent="0.25">
      <c r="B1042" s="15">
        <v>36273</v>
      </c>
      <c r="C1042">
        <v>10689.67</v>
      </c>
      <c r="D1042">
        <v>1356.85</v>
      </c>
      <c r="E1042">
        <v>2590.69</v>
      </c>
      <c r="F1042">
        <v>6428</v>
      </c>
      <c r="G1042">
        <v>7028.49</v>
      </c>
      <c r="H1042">
        <v>5195.42</v>
      </c>
      <c r="I1042">
        <v>16923.25</v>
      </c>
      <c r="J1042">
        <v>1335.47</v>
      </c>
      <c r="K1042">
        <v>16923.25</v>
      </c>
      <c r="L1042">
        <v>12905.3</v>
      </c>
      <c r="M1042">
        <v>5.032</v>
      </c>
      <c r="N1042">
        <v>5.1360000000000001</v>
      </c>
      <c r="O1042">
        <v>5.2519999999999998</v>
      </c>
      <c r="P1042">
        <v>5.5969999999999995</v>
      </c>
      <c r="Q1042">
        <v>100.87</v>
      </c>
      <c r="R1042">
        <v>1.0599000000000001</v>
      </c>
      <c r="S1042">
        <v>119.13</v>
      </c>
      <c r="T1042">
        <v>1.6108</v>
      </c>
      <c r="U1042">
        <v>0.65159999999999996</v>
      </c>
      <c r="V1042">
        <v>0.54830000000000001</v>
      </c>
      <c r="W1042">
        <v>1.5079</v>
      </c>
      <c r="X1042">
        <v>7.7952000000000004</v>
      </c>
      <c r="Y1042">
        <v>8.3882999999999992</v>
      </c>
      <c r="Z1042">
        <v>42.83</v>
      </c>
      <c r="AA1042">
        <v>3.8</v>
      </c>
      <c r="AB1042">
        <v>6.0928000000000004</v>
      </c>
      <c r="AC1042">
        <v>9.2910000000000004</v>
      </c>
      <c r="AD1042">
        <v>57.93</v>
      </c>
      <c r="AE1042">
        <v>5.1449999999999996</v>
      </c>
      <c r="AF1042">
        <v>65.55</v>
      </c>
      <c r="AG1042">
        <v>88</v>
      </c>
      <c r="AH1042">
        <v>283.60000000000002</v>
      </c>
      <c r="AI1042">
        <v>17.940000000000001</v>
      </c>
      <c r="AJ1042">
        <v>485.25</v>
      </c>
      <c r="AK1042">
        <v>220.25</v>
      </c>
      <c r="AL1042">
        <v>4.82</v>
      </c>
      <c r="AM1042">
        <v>255</v>
      </c>
    </row>
    <row r="1043" spans="2:39" x14ac:dyDescent="0.25">
      <c r="B1043" s="15">
        <v>36266</v>
      </c>
      <c r="C1043">
        <v>10493.89</v>
      </c>
      <c r="D1043">
        <v>1319</v>
      </c>
      <c r="E1043">
        <v>2484.04</v>
      </c>
      <c r="F1043">
        <v>6420.6</v>
      </c>
      <c r="G1043">
        <v>7013.23</v>
      </c>
      <c r="H1043">
        <v>5155.3500000000004</v>
      </c>
      <c r="I1043">
        <v>16851.580000000002</v>
      </c>
      <c r="J1043">
        <v>1343.03</v>
      </c>
      <c r="K1043">
        <v>16851.580000000002</v>
      </c>
      <c r="L1043">
        <v>12490.3</v>
      </c>
      <c r="M1043">
        <v>4.9969999999999999</v>
      </c>
      <c r="N1043">
        <v>5.1120000000000001</v>
      </c>
      <c r="O1043">
        <v>5.2210000000000001</v>
      </c>
      <c r="P1043">
        <v>5.5730000000000004</v>
      </c>
      <c r="Q1043">
        <v>100.08</v>
      </c>
      <c r="R1043">
        <v>1.0705</v>
      </c>
      <c r="S1043">
        <v>117.84</v>
      </c>
      <c r="T1043">
        <v>1.6139999999999999</v>
      </c>
      <c r="U1043">
        <v>0.64729999999999999</v>
      </c>
      <c r="V1043">
        <v>0.54600000000000004</v>
      </c>
      <c r="W1043">
        <v>1.4963</v>
      </c>
      <c r="X1043">
        <v>7.7434000000000003</v>
      </c>
      <c r="Y1043">
        <v>8.3053000000000008</v>
      </c>
      <c r="Z1043">
        <v>42.72</v>
      </c>
      <c r="AA1043">
        <v>3.8</v>
      </c>
      <c r="AB1043">
        <v>6.0853000000000002</v>
      </c>
      <c r="AC1043">
        <v>9.49</v>
      </c>
      <c r="AD1043">
        <v>57.69</v>
      </c>
      <c r="AE1043">
        <v>5.04</v>
      </c>
      <c r="AF1043">
        <v>65.650000000000006</v>
      </c>
      <c r="AG1043">
        <v>80.55</v>
      </c>
      <c r="AH1043">
        <v>284.10000000000002</v>
      </c>
      <c r="AI1043">
        <v>17.329999999999998</v>
      </c>
      <c r="AJ1043">
        <v>486.75</v>
      </c>
      <c r="AK1043">
        <v>218</v>
      </c>
      <c r="AL1043">
        <v>5.13</v>
      </c>
      <c r="AM1043">
        <v>256.5</v>
      </c>
    </row>
    <row r="1044" spans="2:39" x14ac:dyDescent="0.25">
      <c r="B1044" s="15">
        <v>36259</v>
      </c>
      <c r="C1044">
        <v>10173.83</v>
      </c>
      <c r="D1044">
        <v>1348.35</v>
      </c>
      <c r="E1044">
        <v>2593.0500000000002</v>
      </c>
      <c r="F1044">
        <v>6472.8</v>
      </c>
      <c r="G1044">
        <v>6889.77</v>
      </c>
      <c r="H1044">
        <v>5124.18</v>
      </c>
      <c r="I1044">
        <v>16855.63</v>
      </c>
      <c r="J1044">
        <v>1342.91</v>
      </c>
      <c r="K1044">
        <v>16855.63</v>
      </c>
      <c r="L1044">
        <v>11914.1</v>
      </c>
      <c r="M1044">
        <v>4.87</v>
      </c>
      <c r="N1044">
        <v>4.9559999999999995</v>
      </c>
      <c r="O1044">
        <v>5.0529999999999999</v>
      </c>
      <c r="P1044">
        <v>5.46</v>
      </c>
      <c r="Q1044">
        <v>100.06</v>
      </c>
      <c r="R1044">
        <v>1.0796999999999999</v>
      </c>
      <c r="S1044">
        <v>121</v>
      </c>
      <c r="T1044">
        <v>1.6105</v>
      </c>
      <c r="U1044">
        <v>0.63170000000000004</v>
      </c>
      <c r="V1044">
        <v>0.53610000000000002</v>
      </c>
      <c r="W1044">
        <v>1.4830999999999999</v>
      </c>
      <c r="X1044">
        <v>7.7745999999999995</v>
      </c>
      <c r="Y1044">
        <v>8.2836999999999996</v>
      </c>
      <c r="Z1044">
        <v>42.66</v>
      </c>
      <c r="AA1044">
        <v>3.8001</v>
      </c>
      <c r="AB1044">
        <v>6.1818</v>
      </c>
      <c r="AC1044">
        <v>9.52</v>
      </c>
      <c r="AD1044">
        <v>61.21</v>
      </c>
      <c r="AE1044">
        <v>4.93</v>
      </c>
      <c r="AF1044">
        <v>67.75</v>
      </c>
      <c r="AG1044">
        <v>87.9</v>
      </c>
      <c r="AH1044">
        <v>281.5</v>
      </c>
      <c r="AI1044">
        <v>16.57</v>
      </c>
      <c r="AJ1044">
        <v>480.5</v>
      </c>
      <c r="AK1044">
        <v>217.75</v>
      </c>
      <c r="AL1044">
        <v>5.43</v>
      </c>
      <c r="AM1044">
        <v>265.75</v>
      </c>
    </row>
    <row r="1045" spans="2:39" x14ac:dyDescent="0.25">
      <c r="B1045" s="15">
        <v>36252</v>
      </c>
      <c r="C1045">
        <v>9832.5</v>
      </c>
      <c r="D1045">
        <v>1293.72</v>
      </c>
      <c r="E1045">
        <v>2493.37</v>
      </c>
      <c r="F1045">
        <v>6330</v>
      </c>
      <c r="G1045">
        <v>6624.81</v>
      </c>
      <c r="H1045">
        <v>4914.59</v>
      </c>
      <c r="I1045">
        <v>16290.19</v>
      </c>
      <c r="J1045">
        <v>1304.17</v>
      </c>
      <c r="K1045">
        <v>16290.19</v>
      </c>
      <c r="L1045">
        <v>11072.98</v>
      </c>
      <c r="M1045">
        <v>4.9459999999999997</v>
      </c>
      <c r="N1045">
        <v>5.0549999999999997</v>
      </c>
      <c r="O1045">
        <v>5.1870000000000003</v>
      </c>
      <c r="P1045">
        <v>5.5960000000000001</v>
      </c>
      <c r="Q1045">
        <v>100.2</v>
      </c>
      <c r="R1045">
        <v>1.0786</v>
      </c>
      <c r="S1045">
        <v>120.52</v>
      </c>
      <c r="T1045">
        <v>1.6038999999999999</v>
      </c>
      <c r="U1045">
        <v>0.63439999999999996</v>
      </c>
      <c r="V1045">
        <v>0.53510000000000002</v>
      </c>
      <c r="W1045">
        <v>1.4797</v>
      </c>
      <c r="X1045">
        <v>7.7327000000000004</v>
      </c>
      <c r="Y1045">
        <v>8.2172000000000001</v>
      </c>
      <c r="Z1045">
        <v>42.424999999999997</v>
      </c>
      <c r="AA1045">
        <v>3.8</v>
      </c>
      <c r="AB1045">
        <v>6.17</v>
      </c>
      <c r="AC1045">
        <v>9.5205000000000002</v>
      </c>
      <c r="AD1045">
        <v>59.85</v>
      </c>
      <c r="AE1045">
        <v>5.0279999999999996</v>
      </c>
      <c r="AF1045">
        <v>67.099999999999994</v>
      </c>
      <c r="AG1045">
        <v>82.95</v>
      </c>
      <c r="AH1045">
        <v>279.89999999999998</v>
      </c>
      <c r="AI1045">
        <v>16.64</v>
      </c>
      <c r="AJ1045">
        <v>483.25</v>
      </c>
      <c r="AK1045">
        <v>222</v>
      </c>
      <c r="AL1045">
        <v>5.59</v>
      </c>
      <c r="AM1045">
        <v>276.75</v>
      </c>
    </row>
    <row r="1046" spans="2:39" x14ac:dyDescent="0.25">
      <c r="B1046" s="15">
        <v>36245</v>
      </c>
      <c r="C1046">
        <v>9822.24</v>
      </c>
      <c r="D1046">
        <v>1282.8</v>
      </c>
      <c r="E1046">
        <v>2419.17</v>
      </c>
      <c r="F1046">
        <v>6139.2</v>
      </c>
      <c r="G1046">
        <v>6635.2</v>
      </c>
      <c r="H1046">
        <v>4775.17</v>
      </c>
      <c r="I1046">
        <v>16016.99</v>
      </c>
      <c r="J1046">
        <v>1267.78</v>
      </c>
      <c r="K1046">
        <v>16016.99</v>
      </c>
      <c r="L1046">
        <v>10803.31</v>
      </c>
      <c r="M1046">
        <v>4.9790000000000001</v>
      </c>
      <c r="N1046">
        <v>5.0759999999999996</v>
      </c>
      <c r="O1046">
        <v>5.1989999999999998</v>
      </c>
      <c r="P1046">
        <v>5.5890000000000004</v>
      </c>
      <c r="Q1046">
        <v>100.19</v>
      </c>
      <c r="R1046">
        <v>1.08</v>
      </c>
      <c r="S1046">
        <v>120.3</v>
      </c>
      <c r="T1046">
        <v>1.6240000000000001</v>
      </c>
      <c r="U1046">
        <v>0.63529999999999998</v>
      </c>
      <c r="V1046">
        <v>0.53490000000000004</v>
      </c>
      <c r="W1046">
        <v>1.4788999999999999</v>
      </c>
      <c r="X1046">
        <v>7.7755000000000001</v>
      </c>
      <c r="Y1046">
        <v>8.3117000000000001</v>
      </c>
      <c r="Z1046">
        <v>42.4</v>
      </c>
      <c r="AA1046">
        <v>3.8001</v>
      </c>
      <c r="AB1046">
        <v>6.2438000000000002</v>
      </c>
      <c r="AC1046">
        <v>9.5850000000000009</v>
      </c>
      <c r="AD1046">
        <v>61.29</v>
      </c>
      <c r="AE1046">
        <v>5.0999999999999996</v>
      </c>
      <c r="AF1046">
        <v>66.625</v>
      </c>
      <c r="AG1046">
        <v>82.5</v>
      </c>
      <c r="AH1046">
        <v>279.7</v>
      </c>
      <c r="AI1046">
        <v>16.170000000000002</v>
      </c>
      <c r="AJ1046">
        <v>496.75</v>
      </c>
      <c r="AK1046">
        <v>232.25</v>
      </c>
      <c r="AL1046">
        <v>5.7</v>
      </c>
      <c r="AM1046">
        <v>289</v>
      </c>
    </row>
    <row r="1047" spans="2:39" x14ac:dyDescent="0.25">
      <c r="B1047" s="15">
        <v>36238</v>
      </c>
      <c r="C1047">
        <v>9903.5499999999993</v>
      </c>
      <c r="D1047">
        <v>1299.29</v>
      </c>
      <c r="E1047">
        <v>2421.27</v>
      </c>
      <c r="F1047">
        <v>6163.2</v>
      </c>
      <c r="G1047">
        <v>6598.82</v>
      </c>
      <c r="H1047">
        <v>5099.4799999999996</v>
      </c>
      <c r="I1047">
        <v>16378.78</v>
      </c>
      <c r="J1047">
        <v>1269.76</v>
      </c>
      <c r="K1047">
        <v>16378.78</v>
      </c>
      <c r="L1047">
        <v>11082.92</v>
      </c>
      <c r="M1047">
        <v>5.0279999999999996</v>
      </c>
      <c r="N1047">
        <v>5.0819999999999999</v>
      </c>
      <c r="O1047">
        <v>5.1840000000000002</v>
      </c>
      <c r="P1047">
        <v>5.5600000000000005</v>
      </c>
      <c r="Q1047">
        <v>99.05</v>
      </c>
      <c r="R1047">
        <v>1.0895999999999999</v>
      </c>
      <c r="S1047">
        <v>117.14</v>
      </c>
      <c r="T1047">
        <v>1.6289</v>
      </c>
      <c r="U1047">
        <v>0.63049999999999995</v>
      </c>
      <c r="V1047">
        <v>0.53239999999999998</v>
      </c>
      <c r="W1047">
        <v>1.4522999999999999</v>
      </c>
      <c r="X1047">
        <v>7.7432999999999996</v>
      </c>
      <c r="Y1047">
        <v>8.2022999999999993</v>
      </c>
      <c r="Z1047">
        <v>42.4</v>
      </c>
      <c r="AA1047">
        <v>3.8</v>
      </c>
      <c r="AB1047">
        <v>6.1952999999999996</v>
      </c>
      <c r="AC1047">
        <v>9.69</v>
      </c>
      <c r="AD1047">
        <v>60.96</v>
      </c>
      <c r="AE1047">
        <v>5.05</v>
      </c>
      <c r="AF1047">
        <v>66.650000000000006</v>
      </c>
      <c r="AG1047">
        <v>81.8</v>
      </c>
      <c r="AH1047">
        <v>284.5</v>
      </c>
      <c r="AI1047">
        <v>15.24</v>
      </c>
      <c r="AJ1047">
        <v>484.25</v>
      </c>
      <c r="AK1047">
        <v>225.75</v>
      </c>
      <c r="AL1047">
        <v>5.54</v>
      </c>
      <c r="AM1047">
        <v>268</v>
      </c>
    </row>
    <row r="1048" spans="2:39" x14ac:dyDescent="0.25">
      <c r="B1048" s="15">
        <v>36231</v>
      </c>
      <c r="C1048">
        <v>9876.35</v>
      </c>
      <c r="D1048">
        <v>1294.5899999999999</v>
      </c>
      <c r="E1048">
        <v>2381.5300000000002</v>
      </c>
      <c r="F1048">
        <v>6282.2</v>
      </c>
      <c r="G1048">
        <v>6562.06</v>
      </c>
      <c r="H1048">
        <v>5008.16</v>
      </c>
      <c r="I1048">
        <v>15488.86</v>
      </c>
      <c r="J1048">
        <v>1195.6099999999999</v>
      </c>
      <c r="K1048">
        <v>15488.86</v>
      </c>
      <c r="L1048">
        <v>10801.76</v>
      </c>
      <c r="M1048">
        <v>4.9859999999999998</v>
      </c>
      <c r="N1048">
        <v>5.056</v>
      </c>
      <c r="O1048">
        <v>5.1470000000000002</v>
      </c>
      <c r="P1048">
        <v>5.5259999999999998</v>
      </c>
      <c r="Q1048">
        <v>99.13</v>
      </c>
      <c r="R1048">
        <v>1.0905</v>
      </c>
      <c r="S1048">
        <v>118.7</v>
      </c>
      <c r="T1048">
        <v>1.6320000000000001</v>
      </c>
      <c r="U1048">
        <v>0.63629999999999998</v>
      </c>
      <c r="V1048">
        <v>0.53220000000000001</v>
      </c>
      <c r="W1048">
        <v>1.4506999999999999</v>
      </c>
      <c r="X1048">
        <v>7.8144999999999998</v>
      </c>
      <c r="Y1048">
        <v>8.1165000000000003</v>
      </c>
      <c r="Z1048">
        <v>42.445</v>
      </c>
      <c r="AA1048">
        <v>3.8</v>
      </c>
      <c r="AB1048">
        <v>6.1973000000000003</v>
      </c>
      <c r="AC1048">
        <v>9.7249999999999996</v>
      </c>
      <c r="AD1048">
        <v>61.16</v>
      </c>
      <c r="AE1048">
        <v>5.32</v>
      </c>
      <c r="AF1048">
        <v>67.150000000000006</v>
      </c>
      <c r="AG1048">
        <v>83.2</v>
      </c>
      <c r="AH1048">
        <v>293.39999999999998</v>
      </c>
      <c r="AI1048">
        <v>14.49</v>
      </c>
      <c r="AJ1048">
        <v>468.5</v>
      </c>
      <c r="AK1048">
        <v>215.75</v>
      </c>
      <c r="AL1048">
        <v>5.9</v>
      </c>
      <c r="AM1048">
        <v>264.5</v>
      </c>
    </row>
    <row r="1049" spans="2:39" x14ac:dyDescent="0.25">
      <c r="B1049" s="15">
        <v>36224</v>
      </c>
      <c r="C1049">
        <v>9736.07</v>
      </c>
      <c r="D1049">
        <v>1275.47</v>
      </c>
      <c r="E1049">
        <v>2337.11</v>
      </c>
      <c r="F1049">
        <v>6205.5</v>
      </c>
      <c r="G1049">
        <v>6415.11</v>
      </c>
      <c r="H1049">
        <v>4839.09</v>
      </c>
      <c r="I1049">
        <v>14894</v>
      </c>
      <c r="J1049">
        <v>1146.72</v>
      </c>
      <c r="K1049">
        <v>14894</v>
      </c>
      <c r="L1049">
        <v>10241.120000000001</v>
      </c>
      <c r="M1049">
        <v>5.1130000000000004</v>
      </c>
      <c r="N1049">
        <v>5.2229999999999999</v>
      </c>
      <c r="O1049">
        <v>5.3140000000000001</v>
      </c>
      <c r="P1049">
        <v>5.5960000000000001</v>
      </c>
      <c r="Q1049">
        <v>100.24</v>
      </c>
      <c r="R1049">
        <v>1.0823</v>
      </c>
      <c r="S1049">
        <v>122.73</v>
      </c>
      <c r="T1049">
        <v>1.6055999999999999</v>
      </c>
      <c r="U1049">
        <v>0.62829999999999997</v>
      </c>
      <c r="V1049">
        <v>0.53080000000000005</v>
      </c>
      <c r="W1049">
        <v>1.4706000000000001</v>
      </c>
      <c r="X1049">
        <v>7.9298999999999999</v>
      </c>
      <c r="Y1049">
        <v>8.2624999999999993</v>
      </c>
      <c r="Z1049">
        <v>42.52</v>
      </c>
      <c r="AA1049">
        <v>3.8</v>
      </c>
      <c r="AB1049">
        <v>6.2053000000000003</v>
      </c>
      <c r="AC1049">
        <v>9.8625000000000007</v>
      </c>
      <c r="AD1049">
        <v>66.7</v>
      </c>
      <c r="AE1049">
        <v>5.2130000000000001</v>
      </c>
      <c r="AF1049">
        <v>67.775000000000006</v>
      </c>
      <c r="AG1049">
        <v>84.8</v>
      </c>
      <c r="AH1049">
        <v>289.5</v>
      </c>
      <c r="AI1049">
        <v>13.3</v>
      </c>
      <c r="AJ1049">
        <v>455.75</v>
      </c>
      <c r="AK1049">
        <v>209</v>
      </c>
      <c r="AL1049">
        <v>5.72</v>
      </c>
      <c r="AM1049">
        <v>258</v>
      </c>
    </row>
    <row r="1050" spans="2:39" x14ac:dyDescent="0.25">
      <c r="B1050" s="15">
        <v>36217</v>
      </c>
      <c r="C1050">
        <v>9306.57</v>
      </c>
      <c r="D1050">
        <v>1238.33</v>
      </c>
      <c r="E1050">
        <v>2288.0300000000002</v>
      </c>
      <c r="F1050">
        <v>6175.1</v>
      </c>
      <c r="G1050">
        <v>6312.69</v>
      </c>
      <c r="H1050">
        <v>4911.8100000000004</v>
      </c>
      <c r="I1050">
        <v>14367.54</v>
      </c>
      <c r="J1050">
        <v>1120.03</v>
      </c>
      <c r="K1050">
        <v>14367.54</v>
      </c>
      <c r="L1050">
        <v>9858.49</v>
      </c>
      <c r="M1050">
        <v>5.1379999999999999</v>
      </c>
      <c r="N1050">
        <v>5.2210000000000001</v>
      </c>
      <c r="O1050">
        <v>5.2869999999999999</v>
      </c>
      <c r="P1050">
        <v>5.5759999999999996</v>
      </c>
      <c r="Q1050">
        <v>98.71</v>
      </c>
      <c r="R1050">
        <v>1.1029</v>
      </c>
      <c r="S1050">
        <v>119.2</v>
      </c>
      <c r="T1050">
        <v>1.6025</v>
      </c>
      <c r="U1050">
        <v>0.61880000000000002</v>
      </c>
      <c r="V1050">
        <v>0.52529999999999999</v>
      </c>
      <c r="W1050">
        <v>1.4462999999999999</v>
      </c>
      <c r="X1050">
        <v>7.8974000000000002</v>
      </c>
      <c r="Y1050">
        <v>8.1661000000000001</v>
      </c>
      <c r="Z1050">
        <v>42.506999999999998</v>
      </c>
      <c r="AA1050">
        <v>3.8</v>
      </c>
      <c r="AB1050">
        <v>6.1924999999999999</v>
      </c>
      <c r="AC1050">
        <v>9.9855</v>
      </c>
      <c r="AD1050">
        <v>63.78</v>
      </c>
      <c r="AE1050">
        <v>5.6349999999999998</v>
      </c>
      <c r="AF1050">
        <v>65.099999999999994</v>
      </c>
      <c r="AG1050">
        <v>82.75</v>
      </c>
      <c r="AH1050">
        <v>288.3</v>
      </c>
      <c r="AI1050">
        <v>12.27</v>
      </c>
      <c r="AJ1050">
        <v>449.75</v>
      </c>
      <c r="AK1050">
        <v>204.5</v>
      </c>
      <c r="AL1050">
        <v>6.34</v>
      </c>
      <c r="AM1050">
        <v>237.25</v>
      </c>
    </row>
    <row r="1051" spans="2:39" x14ac:dyDescent="0.25">
      <c r="B1051" s="15">
        <v>36210</v>
      </c>
      <c r="C1051">
        <v>9339.9500000000007</v>
      </c>
      <c r="D1051">
        <v>1239.22</v>
      </c>
      <c r="E1051">
        <v>2283.6</v>
      </c>
      <c r="F1051">
        <v>6031.2</v>
      </c>
      <c r="G1051">
        <v>6409.54</v>
      </c>
      <c r="H1051">
        <v>4802.38</v>
      </c>
      <c r="I1051">
        <v>14098.04</v>
      </c>
      <c r="J1051">
        <v>1094.5</v>
      </c>
      <c r="K1051">
        <v>14098.04</v>
      </c>
      <c r="L1051">
        <v>9254.1200000000008</v>
      </c>
      <c r="M1051">
        <v>4.9480000000000004</v>
      </c>
      <c r="N1051">
        <v>4.992</v>
      </c>
      <c r="O1051">
        <v>5.0739999999999998</v>
      </c>
      <c r="P1051">
        <v>5.3870000000000005</v>
      </c>
      <c r="Q1051">
        <v>98.27</v>
      </c>
      <c r="R1051">
        <v>1.1069</v>
      </c>
      <c r="S1051">
        <v>121.3</v>
      </c>
      <c r="T1051">
        <v>1.6219999999999999</v>
      </c>
      <c r="U1051">
        <v>0.64080000000000004</v>
      </c>
      <c r="V1051">
        <v>0.54349999999999998</v>
      </c>
      <c r="W1051">
        <v>1.4462999999999999</v>
      </c>
      <c r="X1051">
        <v>7.8507999999999996</v>
      </c>
      <c r="Y1051">
        <v>8.0449999999999999</v>
      </c>
      <c r="Z1051">
        <v>42.42</v>
      </c>
      <c r="AA1051">
        <v>3.7999000000000001</v>
      </c>
      <c r="AB1051">
        <v>6.2678000000000003</v>
      </c>
      <c r="AC1051">
        <v>9.9550000000000001</v>
      </c>
      <c r="AD1051">
        <v>60.09</v>
      </c>
      <c r="AE1051">
        <v>5.6</v>
      </c>
      <c r="AF1051">
        <v>64.174999999999997</v>
      </c>
      <c r="AG1051">
        <v>90.75</v>
      </c>
      <c r="AH1051">
        <v>289.5</v>
      </c>
      <c r="AI1051">
        <v>11.76</v>
      </c>
      <c r="AJ1051">
        <v>478.25</v>
      </c>
      <c r="AK1051">
        <v>215</v>
      </c>
      <c r="AL1051">
        <v>6.75</v>
      </c>
      <c r="AM1051">
        <v>254.75</v>
      </c>
    </row>
    <row r="1052" spans="2:39" x14ac:dyDescent="0.25">
      <c r="B1052" s="15">
        <v>36203</v>
      </c>
      <c r="C1052">
        <v>9274.89</v>
      </c>
      <c r="D1052">
        <v>1230.1300000000001</v>
      </c>
      <c r="E1052">
        <v>2321.89</v>
      </c>
      <c r="F1052">
        <v>5950.7</v>
      </c>
      <c r="G1052">
        <v>6433.69</v>
      </c>
      <c r="H1052">
        <v>4888.74</v>
      </c>
      <c r="I1052">
        <v>13973.69</v>
      </c>
      <c r="J1052">
        <v>1089.53</v>
      </c>
      <c r="K1052">
        <v>13973.69</v>
      </c>
      <c r="L1052">
        <v>9425.42</v>
      </c>
      <c r="M1052">
        <v>4.91</v>
      </c>
      <c r="N1052">
        <v>4.9630000000000001</v>
      </c>
      <c r="O1052">
        <v>5.0529999999999999</v>
      </c>
      <c r="P1052">
        <v>5.4219999999999997</v>
      </c>
      <c r="Q1052">
        <v>96.31</v>
      </c>
      <c r="R1052">
        <v>1.1308</v>
      </c>
      <c r="S1052">
        <v>114.25</v>
      </c>
      <c r="T1052">
        <v>1.6349</v>
      </c>
      <c r="U1052">
        <v>0.64680000000000004</v>
      </c>
      <c r="V1052">
        <v>0.54949999999999999</v>
      </c>
      <c r="W1052">
        <v>1.4161000000000001</v>
      </c>
      <c r="X1052">
        <v>7.6035000000000004</v>
      </c>
      <c r="Y1052">
        <v>7.8624000000000001</v>
      </c>
      <c r="Z1052">
        <v>42.44</v>
      </c>
      <c r="AA1052">
        <v>3.7997999999999998</v>
      </c>
      <c r="AB1052">
        <v>6.0952999999999999</v>
      </c>
      <c r="AC1052">
        <v>9.9749999999999996</v>
      </c>
      <c r="AD1052">
        <v>56.62</v>
      </c>
      <c r="AE1052">
        <v>5.6619999999999999</v>
      </c>
      <c r="AF1052">
        <v>65.150000000000006</v>
      </c>
      <c r="AG1052">
        <v>86.85</v>
      </c>
      <c r="AH1052">
        <v>290.5</v>
      </c>
      <c r="AI1052">
        <v>11.88</v>
      </c>
      <c r="AJ1052">
        <v>492.25</v>
      </c>
      <c r="AK1052">
        <v>215</v>
      </c>
      <c r="AL1052">
        <v>6.75</v>
      </c>
      <c r="AM1052">
        <v>257.5</v>
      </c>
    </row>
    <row r="1053" spans="2:39" x14ac:dyDescent="0.25">
      <c r="B1053" s="15">
        <v>36196</v>
      </c>
      <c r="C1053">
        <v>9304.24</v>
      </c>
      <c r="D1053">
        <v>1239.4000000000001</v>
      </c>
      <c r="E1053">
        <v>2373.62</v>
      </c>
      <c r="F1053">
        <v>5855.3</v>
      </c>
      <c r="G1053">
        <v>6633.37</v>
      </c>
      <c r="H1053">
        <v>5080.7700000000004</v>
      </c>
      <c r="I1053">
        <v>13898.08</v>
      </c>
      <c r="J1053">
        <v>1084.6400000000001</v>
      </c>
      <c r="K1053">
        <v>13898.08</v>
      </c>
      <c r="L1053">
        <v>9190.2000000000007</v>
      </c>
      <c r="M1053">
        <v>4.7969999999999997</v>
      </c>
      <c r="N1053">
        <v>4.8629999999999995</v>
      </c>
      <c r="O1053">
        <v>4.9409999999999998</v>
      </c>
      <c r="P1053">
        <v>5.3490000000000002</v>
      </c>
      <c r="Q1053">
        <v>96.22</v>
      </c>
      <c r="R1053">
        <v>1.1266</v>
      </c>
      <c r="S1053">
        <v>113.13</v>
      </c>
      <c r="T1053">
        <v>1.6318999999999999</v>
      </c>
      <c r="U1053">
        <v>0.65100000000000002</v>
      </c>
      <c r="V1053">
        <v>0.54879999999999995</v>
      </c>
      <c r="W1053">
        <v>1.4205000000000001</v>
      </c>
      <c r="X1053">
        <v>7.6753</v>
      </c>
      <c r="Y1053">
        <v>7.8688000000000002</v>
      </c>
      <c r="Z1053">
        <v>42.45</v>
      </c>
      <c r="AA1053">
        <v>3.8</v>
      </c>
      <c r="AB1053">
        <v>5.9352999999999998</v>
      </c>
      <c r="AC1053">
        <v>10.07</v>
      </c>
      <c r="AD1053">
        <v>59.41</v>
      </c>
      <c r="AE1053">
        <v>5.6420000000000003</v>
      </c>
      <c r="AF1053">
        <v>65.25</v>
      </c>
      <c r="AG1053">
        <v>102.05</v>
      </c>
      <c r="AH1053">
        <v>289.60000000000002</v>
      </c>
      <c r="AI1053">
        <v>11.8</v>
      </c>
      <c r="AJ1053">
        <v>513.75</v>
      </c>
      <c r="AK1053">
        <v>218.5</v>
      </c>
      <c r="AL1053">
        <v>6.71</v>
      </c>
      <c r="AM1053">
        <v>269.5</v>
      </c>
    </row>
    <row r="1054" spans="2:39" x14ac:dyDescent="0.25">
      <c r="B1054" s="15">
        <v>36189</v>
      </c>
      <c r="C1054">
        <v>9358.82</v>
      </c>
      <c r="D1054">
        <v>1279.6400000000001</v>
      </c>
      <c r="E1054">
        <v>2505.89</v>
      </c>
      <c r="F1054">
        <v>5896</v>
      </c>
      <c r="G1054">
        <v>6729.56</v>
      </c>
      <c r="H1054">
        <v>5159.96</v>
      </c>
      <c r="I1054">
        <v>14499.25</v>
      </c>
      <c r="J1054">
        <v>1125.26</v>
      </c>
      <c r="K1054">
        <v>14499.25</v>
      </c>
      <c r="L1054">
        <v>9506.9</v>
      </c>
      <c r="M1054">
        <v>4.57</v>
      </c>
      <c r="N1054">
        <v>4.548</v>
      </c>
      <c r="O1054">
        <v>4.6509999999999998</v>
      </c>
      <c r="P1054">
        <v>5.0860000000000003</v>
      </c>
      <c r="Q1054">
        <v>96.08</v>
      </c>
      <c r="R1054">
        <v>1.1362000000000001</v>
      </c>
      <c r="S1054">
        <v>116.33</v>
      </c>
      <c r="T1054">
        <v>1.6449</v>
      </c>
      <c r="U1054">
        <v>0.63029999999999997</v>
      </c>
      <c r="V1054">
        <v>0.53790000000000004</v>
      </c>
      <c r="W1054">
        <v>1.4159999999999999</v>
      </c>
      <c r="X1054">
        <v>7.5361000000000002</v>
      </c>
      <c r="Y1054">
        <v>7.8136000000000001</v>
      </c>
      <c r="Z1054">
        <v>42.49</v>
      </c>
      <c r="AA1054">
        <v>3.7997000000000001</v>
      </c>
      <c r="AB1054">
        <v>6.0622999999999996</v>
      </c>
      <c r="AC1054">
        <v>10.1675</v>
      </c>
      <c r="AD1054">
        <v>60.68</v>
      </c>
      <c r="AE1054">
        <v>5.2350000000000003</v>
      </c>
      <c r="AF1054">
        <v>61.95</v>
      </c>
      <c r="AG1054">
        <v>104</v>
      </c>
      <c r="AH1054">
        <v>286.3</v>
      </c>
      <c r="AI1054">
        <v>12.75</v>
      </c>
      <c r="AJ1054">
        <v>506.75</v>
      </c>
      <c r="AK1054">
        <v>214.5</v>
      </c>
      <c r="AL1054">
        <v>7.11</v>
      </c>
      <c r="AM1054">
        <v>275.5</v>
      </c>
    </row>
    <row r="1055" spans="2:39" x14ac:dyDescent="0.25">
      <c r="B1055" s="15">
        <v>36182</v>
      </c>
      <c r="C1055">
        <v>9120.67</v>
      </c>
      <c r="D1055">
        <v>1225.19</v>
      </c>
      <c r="E1055">
        <v>2338.88</v>
      </c>
      <c r="F1055">
        <v>5861.2</v>
      </c>
      <c r="G1055">
        <v>6593.91</v>
      </c>
      <c r="H1055">
        <v>5019.28</v>
      </c>
      <c r="I1055">
        <v>14154.4</v>
      </c>
      <c r="J1055">
        <v>1097.29</v>
      </c>
      <c r="K1055">
        <v>14154.4</v>
      </c>
      <c r="L1055">
        <v>9738.52</v>
      </c>
      <c r="M1055">
        <v>4.5510000000000002</v>
      </c>
      <c r="N1055">
        <v>4.5170000000000003</v>
      </c>
      <c r="O1055">
        <v>4.6230000000000002</v>
      </c>
      <c r="P1055">
        <v>5.0819999999999999</v>
      </c>
      <c r="Q1055">
        <v>94.66</v>
      </c>
      <c r="R1055">
        <v>1.1588000000000001</v>
      </c>
      <c r="S1055">
        <v>114.57</v>
      </c>
      <c r="T1055">
        <v>1.6535</v>
      </c>
      <c r="U1055">
        <v>0.63280000000000003</v>
      </c>
      <c r="V1055">
        <v>0.5413</v>
      </c>
      <c r="W1055">
        <v>1.3822999999999999</v>
      </c>
      <c r="X1055">
        <v>7.4505999999999997</v>
      </c>
      <c r="Y1055">
        <v>7.7267999999999999</v>
      </c>
      <c r="Z1055">
        <v>42.5</v>
      </c>
      <c r="AA1055">
        <v>3.7997999999999998</v>
      </c>
      <c r="AB1055">
        <v>6.0377999999999998</v>
      </c>
      <c r="AC1055">
        <v>10.199999999999999</v>
      </c>
      <c r="AD1055">
        <v>58.54</v>
      </c>
      <c r="AE1055">
        <v>5.0949999999999998</v>
      </c>
      <c r="AF1055">
        <v>63.15</v>
      </c>
      <c r="AG1055">
        <v>96.25</v>
      </c>
      <c r="AH1055">
        <v>286.7</v>
      </c>
      <c r="AI1055">
        <v>12.69</v>
      </c>
      <c r="AJ1055">
        <v>525.75</v>
      </c>
      <c r="AK1055">
        <v>216.25</v>
      </c>
      <c r="AL1055">
        <v>7.1</v>
      </c>
      <c r="AM1055">
        <v>271.25</v>
      </c>
    </row>
    <row r="1056" spans="2:39" x14ac:dyDescent="0.25">
      <c r="B1056" s="15">
        <v>36175</v>
      </c>
      <c r="C1056">
        <v>9340.5499999999993</v>
      </c>
      <c r="D1056">
        <v>1243.26</v>
      </c>
      <c r="E1056">
        <v>2348.1999999999998</v>
      </c>
      <c r="F1056">
        <v>5941</v>
      </c>
      <c r="G1056">
        <v>6759.42</v>
      </c>
      <c r="H1056">
        <v>4960.22</v>
      </c>
      <c r="I1056">
        <v>13738.86</v>
      </c>
      <c r="J1056">
        <v>1069.94</v>
      </c>
      <c r="K1056">
        <v>13738.86</v>
      </c>
      <c r="L1056">
        <v>10147.4</v>
      </c>
      <c r="M1056">
        <v>4.5600000000000005</v>
      </c>
      <c r="N1056">
        <v>4.5529999999999999</v>
      </c>
      <c r="O1056">
        <v>4.6850000000000005</v>
      </c>
      <c r="P1056">
        <v>5.1070000000000002</v>
      </c>
      <c r="Q1056">
        <v>94.72</v>
      </c>
      <c r="R1056">
        <v>1.1555</v>
      </c>
      <c r="S1056">
        <v>114.15</v>
      </c>
      <c r="T1056">
        <v>1.6501999999999999</v>
      </c>
      <c r="U1056">
        <v>0.6341</v>
      </c>
      <c r="V1056">
        <v>0.54090000000000005</v>
      </c>
      <c r="W1056">
        <v>1.3776999999999999</v>
      </c>
      <c r="X1056">
        <v>7.5060000000000002</v>
      </c>
      <c r="Y1056">
        <v>7.8977000000000004</v>
      </c>
      <c r="Z1056">
        <v>42.49</v>
      </c>
      <c r="AA1056">
        <v>3.7997999999999998</v>
      </c>
      <c r="AB1056">
        <v>6.0149999999999997</v>
      </c>
      <c r="AC1056">
        <v>10.225</v>
      </c>
      <c r="AD1056">
        <v>59.53</v>
      </c>
      <c r="AE1056">
        <v>5.13</v>
      </c>
      <c r="AF1056">
        <v>63.2</v>
      </c>
      <c r="AG1056">
        <v>100.05</v>
      </c>
      <c r="AH1056">
        <v>287.39999999999998</v>
      </c>
      <c r="AI1056">
        <v>12.11</v>
      </c>
      <c r="AJ1056">
        <v>530.75</v>
      </c>
      <c r="AK1056">
        <v>215.5</v>
      </c>
      <c r="AL1056">
        <v>8.42</v>
      </c>
      <c r="AM1056">
        <v>277</v>
      </c>
    </row>
    <row r="1057" spans="2:39" x14ac:dyDescent="0.25">
      <c r="B1057" s="15">
        <v>36168</v>
      </c>
      <c r="C1057">
        <v>9643.32</v>
      </c>
      <c r="D1057">
        <v>1275.0899999999999</v>
      </c>
      <c r="E1057">
        <v>2344.41</v>
      </c>
      <c r="F1057">
        <v>6147.2</v>
      </c>
      <c r="G1057">
        <v>6868.93</v>
      </c>
      <c r="H1057">
        <v>5392.84</v>
      </c>
      <c r="I1057">
        <v>13391.81</v>
      </c>
      <c r="J1057">
        <v>1058.4000000000001</v>
      </c>
      <c r="K1057">
        <v>13391.81</v>
      </c>
      <c r="L1057">
        <v>10722.7</v>
      </c>
      <c r="M1057">
        <v>4.7210000000000001</v>
      </c>
      <c r="N1057">
        <v>4.7320000000000002</v>
      </c>
      <c r="O1057">
        <v>4.87</v>
      </c>
      <c r="P1057">
        <v>5.2729999999999997</v>
      </c>
      <c r="Q1057">
        <v>94.35</v>
      </c>
      <c r="R1057">
        <v>1.1585000000000001</v>
      </c>
      <c r="S1057">
        <v>110.85</v>
      </c>
      <c r="T1057">
        <v>1.6404999999999998</v>
      </c>
      <c r="U1057">
        <v>0.63390000000000002</v>
      </c>
      <c r="V1057">
        <v>0.54249999999999998</v>
      </c>
      <c r="W1057">
        <v>1.3947000000000001</v>
      </c>
      <c r="X1057">
        <v>7.3975</v>
      </c>
      <c r="Y1057">
        <v>7.8981000000000003</v>
      </c>
      <c r="Z1057">
        <v>42.515000000000001</v>
      </c>
      <c r="AA1057">
        <v>3.8</v>
      </c>
      <c r="AB1057">
        <v>5.8377999999999997</v>
      </c>
      <c r="AC1057">
        <v>9.8249999999999993</v>
      </c>
      <c r="AD1057">
        <v>59.29</v>
      </c>
      <c r="AE1057">
        <v>5.2880000000000003</v>
      </c>
      <c r="AF1057">
        <v>62.524999999999999</v>
      </c>
      <c r="AG1057">
        <v>103.75</v>
      </c>
      <c r="AH1057">
        <v>292</v>
      </c>
      <c r="AI1057">
        <v>13.07</v>
      </c>
      <c r="AJ1057">
        <v>550</v>
      </c>
      <c r="AK1057">
        <v>221.75</v>
      </c>
      <c r="AL1057">
        <v>8.7100000000000009</v>
      </c>
      <c r="AM1057">
        <v>291.25</v>
      </c>
    </row>
    <row r="1058" spans="2:39" x14ac:dyDescent="0.25">
      <c r="B1058" s="15">
        <v>36161</v>
      </c>
      <c r="C1058">
        <v>9181.43</v>
      </c>
      <c r="D1058">
        <v>1229.23</v>
      </c>
      <c r="E1058">
        <v>2192.69</v>
      </c>
      <c r="F1058">
        <v>5882.6</v>
      </c>
      <c r="G1058">
        <v>6485.94</v>
      </c>
      <c r="H1058">
        <v>5002.3900000000003</v>
      </c>
      <c r="I1058">
        <v>13842.17</v>
      </c>
      <c r="J1058">
        <v>1086.99</v>
      </c>
      <c r="K1058">
        <v>13842.17</v>
      </c>
      <c r="L1058">
        <v>10048.58</v>
      </c>
      <c r="M1058">
        <v>4.5540000000000003</v>
      </c>
      <c r="N1058">
        <v>4.54</v>
      </c>
      <c r="O1058">
        <v>4.6539999999999999</v>
      </c>
      <c r="P1058">
        <v>5.0949999999999998</v>
      </c>
      <c r="Q1058">
        <v>94.17</v>
      </c>
      <c r="R1058">
        <v>1.18</v>
      </c>
      <c r="S1058">
        <v>113.6</v>
      </c>
      <c r="T1058">
        <v>1.6604000000000001</v>
      </c>
      <c r="U1058">
        <v>0.61029999999999995</v>
      </c>
      <c r="V1058">
        <v>0.52939999999999998</v>
      </c>
      <c r="W1058">
        <v>1.3753</v>
      </c>
      <c r="X1058">
        <v>7.5922000000000001</v>
      </c>
      <c r="Y1058">
        <v>8.1165000000000003</v>
      </c>
      <c r="Z1058">
        <v>42.465000000000003</v>
      </c>
      <c r="AA1058">
        <v>3.7997999999999998</v>
      </c>
      <c r="AB1058">
        <v>5.8902999999999999</v>
      </c>
      <c r="AC1058">
        <v>9.9049999999999994</v>
      </c>
      <c r="AD1058">
        <v>60.36</v>
      </c>
      <c r="AE1058">
        <v>5.0199999999999996</v>
      </c>
      <c r="AF1058">
        <v>60.524999999999999</v>
      </c>
      <c r="AG1058">
        <v>101.8</v>
      </c>
      <c r="AH1058">
        <v>289.2</v>
      </c>
      <c r="AI1058">
        <v>12.05</v>
      </c>
      <c r="AJ1058">
        <v>537.75</v>
      </c>
      <c r="AK1058">
        <v>213.5</v>
      </c>
      <c r="AL1058">
        <v>7.86</v>
      </c>
      <c r="AM1058">
        <v>276.25</v>
      </c>
    </row>
    <row r="1059" spans="2:39" x14ac:dyDescent="0.25">
      <c r="B1059" s="15">
        <v>36154</v>
      </c>
      <c r="C1059">
        <v>9217.99</v>
      </c>
      <c r="D1059">
        <v>1226.27</v>
      </c>
      <c r="E1059">
        <v>2163.0300000000002</v>
      </c>
      <c r="F1059">
        <v>5867.2</v>
      </c>
      <c r="G1059">
        <v>6465.4</v>
      </c>
      <c r="H1059">
        <v>4951.7700000000004</v>
      </c>
      <c r="I1059">
        <v>13797.95</v>
      </c>
      <c r="J1059">
        <v>1082.96</v>
      </c>
      <c r="K1059">
        <v>13797.95</v>
      </c>
      <c r="L1059">
        <v>10292.200000000001</v>
      </c>
      <c r="M1059">
        <v>4.7649999999999997</v>
      </c>
      <c r="N1059">
        <v>4.7110000000000003</v>
      </c>
      <c r="O1059">
        <v>4.8479999999999999</v>
      </c>
      <c r="P1059">
        <v>5.2160000000000002</v>
      </c>
      <c r="Q1059">
        <v>94.89</v>
      </c>
      <c r="R1059">
        <v>1.1666000000000001</v>
      </c>
      <c r="S1059">
        <v>116.23</v>
      </c>
      <c r="T1059">
        <v>1.673</v>
      </c>
      <c r="U1059">
        <v>0.60950000000000004</v>
      </c>
      <c r="V1059">
        <v>0.52300000000000002</v>
      </c>
      <c r="W1059">
        <v>1.3725000000000001</v>
      </c>
      <c r="X1059">
        <v>7.6322999999999999</v>
      </c>
      <c r="Y1059">
        <v>8.0489999999999995</v>
      </c>
      <c r="Z1059">
        <v>42.515000000000001</v>
      </c>
      <c r="AA1059">
        <v>3.7997999999999998</v>
      </c>
      <c r="AB1059">
        <v>5.875</v>
      </c>
      <c r="AC1059">
        <v>9.8550000000000004</v>
      </c>
      <c r="AD1059">
        <v>59.94</v>
      </c>
      <c r="AE1059">
        <v>4.8899999999999997</v>
      </c>
      <c r="AF1059">
        <v>60.325000000000003</v>
      </c>
      <c r="AG1059">
        <v>105.3</v>
      </c>
      <c r="AH1059">
        <v>286.3</v>
      </c>
      <c r="AI1059">
        <v>11.23</v>
      </c>
      <c r="AJ1059">
        <v>548</v>
      </c>
      <c r="AK1059">
        <v>220.75</v>
      </c>
      <c r="AL1059">
        <v>7.62</v>
      </c>
      <c r="AM1059">
        <v>282.75</v>
      </c>
    </row>
    <row r="1060" spans="2:39" x14ac:dyDescent="0.25">
      <c r="B1060" s="15">
        <v>36147</v>
      </c>
      <c r="C1060">
        <v>8903.6200000000008</v>
      </c>
      <c r="D1060">
        <v>1188.03</v>
      </c>
      <c r="E1060">
        <v>2086.14</v>
      </c>
      <c r="F1060">
        <v>5741.9</v>
      </c>
      <c r="G1060">
        <v>6353.32</v>
      </c>
      <c r="H1060">
        <v>4629.2299999999996</v>
      </c>
      <c r="I1060">
        <v>14194.29</v>
      </c>
      <c r="J1060">
        <v>1101.7</v>
      </c>
      <c r="K1060">
        <v>14194.29</v>
      </c>
      <c r="L1060">
        <v>10226.23</v>
      </c>
      <c r="M1060">
        <v>4.45</v>
      </c>
      <c r="N1060">
        <v>4.3620000000000001</v>
      </c>
      <c r="O1060">
        <v>4.5620000000000003</v>
      </c>
      <c r="P1060">
        <v>4.9980000000000002</v>
      </c>
      <c r="Q1060">
        <v>94.04</v>
      </c>
      <c r="R1060">
        <v>1.1752</v>
      </c>
      <c r="S1060">
        <v>115.65</v>
      </c>
      <c r="T1060">
        <v>1.681</v>
      </c>
      <c r="U1060">
        <v>0.61970000000000003</v>
      </c>
      <c r="V1060">
        <v>0.52029999999999998</v>
      </c>
      <c r="W1060">
        <v>1.3473999999999999</v>
      </c>
      <c r="X1060">
        <v>7.7118000000000002</v>
      </c>
      <c r="Y1060">
        <v>8.0373000000000001</v>
      </c>
      <c r="Z1060">
        <v>42.54</v>
      </c>
      <c r="AA1060">
        <v>3.7997000000000001</v>
      </c>
      <c r="AB1060">
        <v>5.9053000000000004</v>
      </c>
      <c r="AC1060">
        <v>9.7959999999999994</v>
      </c>
      <c r="AD1060">
        <v>62.17</v>
      </c>
      <c r="AE1060">
        <v>4.9020000000000001</v>
      </c>
      <c r="AF1060">
        <v>58.65</v>
      </c>
      <c r="AG1060">
        <v>106.85</v>
      </c>
      <c r="AH1060">
        <v>288.8</v>
      </c>
      <c r="AI1060">
        <v>10.95</v>
      </c>
      <c r="AJ1060">
        <v>547.25</v>
      </c>
      <c r="AK1060">
        <v>210.25</v>
      </c>
      <c r="AL1060">
        <v>7.58</v>
      </c>
      <c r="AM1060">
        <v>265</v>
      </c>
    </row>
    <row r="1061" spans="2:39" x14ac:dyDescent="0.25">
      <c r="B1061" s="15">
        <v>36140</v>
      </c>
      <c r="C1061">
        <v>8821.76</v>
      </c>
      <c r="D1061">
        <v>1166.46</v>
      </c>
      <c r="E1061">
        <v>2029.31</v>
      </c>
      <c r="F1061">
        <v>5541.7</v>
      </c>
      <c r="G1061">
        <v>6258.76</v>
      </c>
      <c r="H1061">
        <v>4536.2</v>
      </c>
      <c r="I1061">
        <v>14405.64</v>
      </c>
      <c r="J1061">
        <v>1118.1600000000001</v>
      </c>
      <c r="K1061">
        <v>14405.64</v>
      </c>
      <c r="L1061">
        <v>9952</v>
      </c>
      <c r="M1061">
        <v>4.452</v>
      </c>
      <c r="N1061">
        <v>4.3899999999999997</v>
      </c>
      <c r="O1061">
        <v>4.6150000000000002</v>
      </c>
      <c r="P1061">
        <v>5.024</v>
      </c>
      <c r="Q1061">
        <v>93.48</v>
      </c>
      <c r="R1061">
        <v>1.1826000000000001</v>
      </c>
      <c r="S1061">
        <v>116.35</v>
      </c>
      <c r="T1061">
        <v>1.6918</v>
      </c>
      <c r="U1061">
        <v>0.62090000000000001</v>
      </c>
      <c r="V1061">
        <v>0.52300000000000002</v>
      </c>
      <c r="W1061">
        <v>1.3285</v>
      </c>
      <c r="X1061">
        <v>7.6317000000000004</v>
      </c>
      <c r="Y1061">
        <v>8.0366</v>
      </c>
      <c r="Z1061">
        <v>42.57</v>
      </c>
      <c r="AA1061">
        <v>3.8</v>
      </c>
      <c r="AB1061">
        <v>5.9752999999999998</v>
      </c>
      <c r="AC1061">
        <v>9.9275000000000002</v>
      </c>
      <c r="AD1061">
        <v>61.56</v>
      </c>
      <c r="AE1061">
        <v>4.7530000000000001</v>
      </c>
      <c r="AF1061">
        <v>58.725000000000001</v>
      </c>
      <c r="AG1061">
        <v>108.25</v>
      </c>
      <c r="AH1061">
        <v>290.8</v>
      </c>
      <c r="AI1061">
        <v>10.79</v>
      </c>
      <c r="AJ1061">
        <v>558.25</v>
      </c>
      <c r="AK1061">
        <v>216.5</v>
      </c>
      <c r="AL1061">
        <v>8.19</v>
      </c>
      <c r="AM1061">
        <v>261</v>
      </c>
    </row>
    <row r="1062" spans="2:39" x14ac:dyDescent="0.25">
      <c r="B1062" s="15">
        <v>36133</v>
      </c>
      <c r="C1062">
        <v>9016.14</v>
      </c>
      <c r="D1062">
        <v>1176.74</v>
      </c>
      <c r="E1062">
        <v>2003.16</v>
      </c>
      <c r="F1062">
        <v>5581.9</v>
      </c>
      <c r="G1062">
        <v>6339.04</v>
      </c>
      <c r="H1062">
        <v>4775.2299999999996</v>
      </c>
      <c r="I1062">
        <v>14639.97</v>
      </c>
      <c r="J1062">
        <v>1120.72</v>
      </c>
      <c r="K1062">
        <v>14639.97</v>
      </c>
      <c r="L1062">
        <v>9963.14</v>
      </c>
      <c r="M1062">
        <v>4.4539999999999997</v>
      </c>
      <c r="N1062">
        <v>4.3860000000000001</v>
      </c>
      <c r="O1062">
        <v>4.6269999999999998</v>
      </c>
      <c r="P1062">
        <v>5.04</v>
      </c>
      <c r="Q1062">
        <v>94.91</v>
      </c>
      <c r="R1062">
        <v>1.1677</v>
      </c>
      <c r="S1062">
        <v>118.72</v>
      </c>
      <c r="T1062">
        <v>1.6661999999999999</v>
      </c>
      <c r="U1062">
        <v>0.61699999999999999</v>
      </c>
      <c r="V1062">
        <v>0.5212</v>
      </c>
      <c r="W1062">
        <v>1.3683000000000001</v>
      </c>
      <c r="X1062">
        <v>7.4340999999999999</v>
      </c>
      <c r="Y1062">
        <v>8.0924999999999994</v>
      </c>
      <c r="Z1062">
        <v>42.575000000000003</v>
      </c>
      <c r="AA1062">
        <v>3.8005</v>
      </c>
      <c r="AB1062">
        <v>5.8803000000000001</v>
      </c>
      <c r="AC1062">
        <v>9.99</v>
      </c>
      <c r="AD1062">
        <v>61</v>
      </c>
      <c r="AE1062">
        <v>4.7430000000000003</v>
      </c>
      <c r="AF1062">
        <v>62.5</v>
      </c>
      <c r="AG1062">
        <v>117.55</v>
      </c>
      <c r="AH1062">
        <v>292</v>
      </c>
      <c r="AI1062">
        <v>11.17</v>
      </c>
      <c r="AJ1062">
        <v>581.25</v>
      </c>
      <c r="AK1062">
        <v>214</v>
      </c>
      <c r="AL1062">
        <v>8.24</v>
      </c>
      <c r="AM1062">
        <v>271.25</v>
      </c>
    </row>
    <row r="1063" spans="2:39" x14ac:dyDescent="0.25">
      <c r="B1063" s="15">
        <v>36126</v>
      </c>
      <c r="C1063">
        <v>9333.07</v>
      </c>
      <c r="D1063">
        <v>1192.33</v>
      </c>
      <c r="E1063">
        <v>2016.44</v>
      </c>
      <c r="F1063">
        <v>5844.2</v>
      </c>
      <c r="G1063">
        <v>6468.32</v>
      </c>
      <c r="H1063">
        <v>5121.4799999999996</v>
      </c>
      <c r="I1063">
        <v>15069.39</v>
      </c>
      <c r="J1063">
        <v>1158.3499999999999</v>
      </c>
      <c r="K1063">
        <v>15069.39</v>
      </c>
      <c r="L1063">
        <v>10742.11</v>
      </c>
      <c r="M1063">
        <v>4.6210000000000004</v>
      </c>
      <c r="N1063">
        <v>4.593</v>
      </c>
      <c r="O1063">
        <v>4.8079999999999998</v>
      </c>
      <c r="P1063">
        <v>5.1589999999999998</v>
      </c>
      <c r="Q1063">
        <v>96.83</v>
      </c>
      <c r="R1063">
        <v>1.145</v>
      </c>
      <c r="S1063">
        <v>123.05</v>
      </c>
      <c r="T1063">
        <v>1.6511</v>
      </c>
      <c r="U1063">
        <v>0.63339999999999996</v>
      </c>
      <c r="V1063">
        <v>0.52969999999999995</v>
      </c>
      <c r="W1063">
        <v>1.4131</v>
      </c>
      <c r="X1063">
        <v>7.5649999999999995</v>
      </c>
      <c r="Y1063">
        <v>8.1809999999999992</v>
      </c>
      <c r="Z1063">
        <v>42.54</v>
      </c>
      <c r="AA1063">
        <v>3.7949999999999999</v>
      </c>
      <c r="AB1063">
        <v>5.7047999999999996</v>
      </c>
      <c r="AC1063">
        <v>9.9849999999999994</v>
      </c>
      <c r="AD1063">
        <v>60.9</v>
      </c>
      <c r="AE1063">
        <v>4.9009999999999998</v>
      </c>
      <c r="AF1063">
        <v>63.35</v>
      </c>
      <c r="AG1063">
        <v>119.6</v>
      </c>
      <c r="AH1063">
        <v>296.5</v>
      </c>
      <c r="AI1063">
        <v>11.86</v>
      </c>
      <c r="AJ1063">
        <v>582.25</v>
      </c>
      <c r="AK1063">
        <v>217.5</v>
      </c>
      <c r="AL1063">
        <v>8.1300000000000008</v>
      </c>
      <c r="AM1063">
        <v>277</v>
      </c>
    </row>
    <row r="1064" spans="2:39" x14ac:dyDescent="0.25">
      <c r="B1064" s="15">
        <v>36119</v>
      </c>
      <c r="C1064">
        <v>9159.5400000000009</v>
      </c>
      <c r="D1064">
        <v>1163.55</v>
      </c>
      <c r="E1064">
        <v>1928.21</v>
      </c>
      <c r="F1064">
        <v>5717.5</v>
      </c>
      <c r="G1064">
        <v>6522.26</v>
      </c>
      <c r="H1064">
        <v>4911.88</v>
      </c>
      <c r="I1064">
        <v>14779.94</v>
      </c>
      <c r="J1064">
        <v>1130.74</v>
      </c>
      <c r="K1064">
        <v>14779.94</v>
      </c>
      <c r="L1064">
        <v>10233.36</v>
      </c>
      <c r="M1064">
        <v>4.6429999999999998</v>
      </c>
      <c r="N1064">
        <v>4.5960000000000001</v>
      </c>
      <c r="O1064">
        <v>4.8140000000000001</v>
      </c>
      <c r="P1064">
        <v>5.218</v>
      </c>
      <c r="Q1064">
        <v>95.81</v>
      </c>
      <c r="R1064">
        <v>1.1580999999999999</v>
      </c>
      <c r="S1064">
        <v>120.4</v>
      </c>
      <c r="T1064">
        <v>1.6562999999999999</v>
      </c>
      <c r="U1064">
        <v>0.64259999999999995</v>
      </c>
      <c r="V1064">
        <v>0.53710000000000002</v>
      </c>
      <c r="W1064">
        <v>1.3937999999999999</v>
      </c>
      <c r="X1064">
        <v>7.4812000000000003</v>
      </c>
      <c r="Y1064">
        <v>8.0835000000000008</v>
      </c>
      <c r="Z1064">
        <v>42.375</v>
      </c>
      <c r="AA1064">
        <v>3.8010000000000002</v>
      </c>
      <c r="AB1064">
        <v>5.6154999999999999</v>
      </c>
      <c r="AC1064">
        <v>9.8955000000000002</v>
      </c>
      <c r="AD1064">
        <v>62.25</v>
      </c>
      <c r="AE1064">
        <v>4.8899999999999997</v>
      </c>
      <c r="AF1064">
        <v>61.7</v>
      </c>
      <c r="AG1064">
        <v>116.95</v>
      </c>
      <c r="AH1064">
        <v>296.39999999999998</v>
      </c>
      <c r="AI1064">
        <v>12.14</v>
      </c>
      <c r="AJ1064">
        <v>580.5</v>
      </c>
      <c r="AK1064">
        <v>220</v>
      </c>
      <c r="AL1064">
        <v>8.48</v>
      </c>
      <c r="AM1064">
        <v>285.5</v>
      </c>
    </row>
    <row r="1065" spans="2:39" x14ac:dyDescent="0.25">
      <c r="B1065" s="15">
        <v>36112</v>
      </c>
      <c r="C1065">
        <v>8919.59</v>
      </c>
      <c r="D1065">
        <v>1125.72</v>
      </c>
      <c r="E1065">
        <v>1847.99</v>
      </c>
      <c r="F1065">
        <v>5463.2</v>
      </c>
      <c r="G1065">
        <v>6336.09</v>
      </c>
      <c r="H1065">
        <v>4639.6499999999996</v>
      </c>
      <c r="I1065">
        <v>14268.21</v>
      </c>
      <c r="J1065">
        <v>1093.52</v>
      </c>
      <c r="K1065">
        <v>14268.21</v>
      </c>
      <c r="L1065">
        <v>9997.99</v>
      </c>
      <c r="M1065">
        <v>4.51</v>
      </c>
      <c r="N1065">
        <v>4.5019999999999998</v>
      </c>
      <c r="O1065">
        <v>4.8100000000000005</v>
      </c>
      <c r="P1065">
        <v>5.25</v>
      </c>
      <c r="Q1065">
        <v>95.74</v>
      </c>
      <c r="R1065">
        <v>1.1577999999999999</v>
      </c>
      <c r="S1065">
        <v>122.77</v>
      </c>
      <c r="T1065">
        <v>1.6637999999999999</v>
      </c>
      <c r="U1065">
        <v>0.63670000000000004</v>
      </c>
      <c r="V1065">
        <v>0.53690000000000004</v>
      </c>
      <c r="W1065">
        <v>1.387</v>
      </c>
      <c r="X1065">
        <v>7.4808000000000003</v>
      </c>
      <c r="Y1065">
        <v>8.1222999999999992</v>
      </c>
      <c r="Z1065">
        <v>42.42</v>
      </c>
      <c r="AA1065">
        <v>3.8</v>
      </c>
      <c r="AB1065">
        <v>5.7053000000000003</v>
      </c>
      <c r="AC1065">
        <v>10.015000000000001</v>
      </c>
      <c r="AD1065">
        <v>68.02</v>
      </c>
      <c r="AE1065">
        <v>5.0250000000000004</v>
      </c>
      <c r="AF1065">
        <v>63.875</v>
      </c>
      <c r="AG1065">
        <v>118.35</v>
      </c>
      <c r="AH1065">
        <v>296.5</v>
      </c>
      <c r="AI1065">
        <v>13.57</v>
      </c>
      <c r="AJ1065">
        <v>571</v>
      </c>
      <c r="AK1065">
        <v>220.5</v>
      </c>
      <c r="AL1065">
        <v>8.3699999999999992</v>
      </c>
      <c r="AM1065">
        <v>287.5</v>
      </c>
    </row>
    <row r="1066" spans="2:39" x14ac:dyDescent="0.25">
      <c r="B1066" s="15">
        <v>36105</v>
      </c>
      <c r="C1066">
        <v>8975.4599999999991</v>
      </c>
      <c r="D1066">
        <v>1141.01</v>
      </c>
      <c r="E1066">
        <v>1856.56</v>
      </c>
      <c r="F1066">
        <v>5491</v>
      </c>
      <c r="G1066">
        <v>6417.91</v>
      </c>
      <c r="H1066">
        <v>4836.22</v>
      </c>
      <c r="I1066">
        <v>14121.97</v>
      </c>
      <c r="J1066">
        <v>1089.47</v>
      </c>
      <c r="K1066">
        <v>14121.97</v>
      </c>
      <c r="L1066">
        <v>10139.75</v>
      </c>
      <c r="M1066">
        <v>4.5890000000000004</v>
      </c>
      <c r="N1066">
        <v>4.5910000000000002</v>
      </c>
      <c r="O1066">
        <v>4.9399999999999995</v>
      </c>
      <c r="P1066">
        <v>5.3870000000000005</v>
      </c>
      <c r="Q1066">
        <v>94.75</v>
      </c>
      <c r="R1066">
        <v>1.1769000000000001</v>
      </c>
      <c r="S1066">
        <v>119</v>
      </c>
      <c r="T1066">
        <v>1.6602999999999999</v>
      </c>
      <c r="U1066">
        <v>0.63560000000000005</v>
      </c>
      <c r="V1066">
        <v>0.53849999999999998</v>
      </c>
      <c r="W1066">
        <v>1.3804000000000001</v>
      </c>
      <c r="X1066">
        <v>7.3944000000000001</v>
      </c>
      <c r="Y1066">
        <v>7.8164999999999996</v>
      </c>
      <c r="Z1066">
        <v>42.29</v>
      </c>
      <c r="AA1066">
        <v>3.7949999999999999</v>
      </c>
      <c r="AB1066">
        <v>5.5003000000000002</v>
      </c>
      <c r="AC1066">
        <v>9.9574999999999996</v>
      </c>
      <c r="AD1066">
        <v>68.12</v>
      </c>
      <c r="AE1066">
        <v>5.01</v>
      </c>
      <c r="AF1066">
        <v>64.5</v>
      </c>
      <c r="AG1066">
        <v>117.85</v>
      </c>
      <c r="AH1066">
        <v>294</v>
      </c>
      <c r="AI1066">
        <v>13.87</v>
      </c>
      <c r="AJ1066">
        <v>564.25</v>
      </c>
      <c r="AK1066">
        <v>216.75</v>
      </c>
      <c r="AL1066">
        <v>7.95</v>
      </c>
      <c r="AM1066">
        <v>290</v>
      </c>
    </row>
    <row r="1067" spans="2:39" x14ac:dyDescent="0.25">
      <c r="B1067" s="15">
        <v>36098</v>
      </c>
      <c r="C1067">
        <v>8592.11</v>
      </c>
      <c r="D1067">
        <v>1098.67</v>
      </c>
      <c r="E1067">
        <v>1771.39</v>
      </c>
      <c r="F1067">
        <v>5438.4</v>
      </c>
      <c r="G1067">
        <v>6208.28</v>
      </c>
      <c r="H1067">
        <v>4671.12</v>
      </c>
      <c r="I1067">
        <v>13564.51</v>
      </c>
      <c r="J1067">
        <v>1035.5999999999999</v>
      </c>
      <c r="K1067">
        <v>13564.51</v>
      </c>
      <c r="L1067">
        <v>10154.94</v>
      </c>
      <c r="M1067">
        <v>4.12</v>
      </c>
      <c r="N1067">
        <v>4.2309999999999999</v>
      </c>
      <c r="O1067">
        <v>4.6050000000000004</v>
      </c>
      <c r="P1067">
        <v>5.157</v>
      </c>
      <c r="Q1067">
        <v>93.68</v>
      </c>
      <c r="R1067">
        <v>1.1812</v>
      </c>
      <c r="S1067">
        <v>115.98</v>
      </c>
      <c r="T1067">
        <v>1.6755</v>
      </c>
      <c r="U1067">
        <v>0.625</v>
      </c>
      <c r="V1067">
        <v>0.52949999999999997</v>
      </c>
      <c r="W1067">
        <v>1.3514999999999999</v>
      </c>
      <c r="X1067">
        <v>7.306</v>
      </c>
      <c r="Y1067">
        <v>7.7722999999999995</v>
      </c>
      <c r="Z1067">
        <v>42.45</v>
      </c>
      <c r="AA1067">
        <v>3.7949999999999999</v>
      </c>
      <c r="AB1067">
        <v>5.5952999999999999</v>
      </c>
      <c r="AC1067">
        <v>10.095000000000001</v>
      </c>
      <c r="AD1067">
        <v>67.77</v>
      </c>
      <c r="AE1067">
        <v>5.0430000000000001</v>
      </c>
      <c r="AF1067">
        <v>65</v>
      </c>
      <c r="AG1067">
        <v>115.55</v>
      </c>
      <c r="AH1067">
        <v>293.7</v>
      </c>
      <c r="AI1067">
        <v>14.42</v>
      </c>
      <c r="AJ1067">
        <v>558.5</v>
      </c>
      <c r="AK1067">
        <v>219</v>
      </c>
      <c r="AL1067">
        <v>7.71</v>
      </c>
      <c r="AM1067">
        <v>294.25</v>
      </c>
    </row>
    <row r="1068" spans="2:39" x14ac:dyDescent="0.25">
      <c r="B1068" s="15">
        <v>36091</v>
      </c>
      <c r="C1068">
        <v>8452.2900000000009</v>
      </c>
      <c r="D1068">
        <v>1070.67</v>
      </c>
      <c r="E1068">
        <v>1693.86</v>
      </c>
      <c r="F1068">
        <v>5217.1000000000004</v>
      </c>
      <c r="G1068">
        <v>5841.98</v>
      </c>
      <c r="H1068">
        <v>4451.09</v>
      </c>
      <c r="I1068">
        <v>14144.7</v>
      </c>
      <c r="J1068">
        <v>1068.1500000000001</v>
      </c>
      <c r="K1068">
        <v>14144.7</v>
      </c>
      <c r="L1068">
        <v>9817.75</v>
      </c>
      <c r="M1068">
        <v>4.1790000000000003</v>
      </c>
      <c r="N1068">
        <v>4.3019999999999996</v>
      </c>
      <c r="O1068">
        <v>4.7030000000000003</v>
      </c>
      <c r="P1068">
        <v>5.1779999999999999</v>
      </c>
      <c r="Q1068">
        <v>93.17</v>
      </c>
      <c r="R1068">
        <v>1.1968000000000001</v>
      </c>
      <c r="S1068">
        <v>118.07</v>
      </c>
      <c r="T1068">
        <v>1.6876</v>
      </c>
      <c r="U1068">
        <v>0.61860000000000004</v>
      </c>
      <c r="V1068">
        <v>0.52610000000000001</v>
      </c>
      <c r="W1068">
        <v>1.339</v>
      </c>
      <c r="X1068">
        <v>7.3375000000000004</v>
      </c>
      <c r="Y1068">
        <v>7.6254999999999997</v>
      </c>
      <c r="Z1068">
        <v>42.27</v>
      </c>
      <c r="AA1068">
        <v>3.7949999999999999</v>
      </c>
      <c r="AB1068">
        <v>5.6850000000000005</v>
      </c>
      <c r="AC1068">
        <v>10.015000000000001</v>
      </c>
      <c r="AD1068">
        <v>68.12</v>
      </c>
      <c r="AE1068">
        <v>4.875</v>
      </c>
      <c r="AF1068">
        <v>65.174999999999997</v>
      </c>
      <c r="AG1068">
        <v>119.75</v>
      </c>
      <c r="AH1068">
        <v>292.7</v>
      </c>
      <c r="AI1068">
        <v>14.05</v>
      </c>
      <c r="AJ1068">
        <v>548.5</v>
      </c>
      <c r="AK1068">
        <v>218.75</v>
      </c>
      <c r="AL1068">
        <v>7.75</v>
      </c>
      <c r="AM1068">
        <v>295.25</v>
      </c>
    </row>
    <row r="1069" spans="2:39" x14ac:dyDescent="0.25">
      <c r="B1069" s="15">
        <v>36084</v>
      </c>
      <c r="C1069">
        <v>8416.76</v>
      </c>
      <c r="D1069">
        <v>1056.42</v>
      </c>
      <c r="E1069">
        <v>1620.95</v>
      </c>
      <c r="F1069">
        <v>5133.1000000000004</v>
      </c>
      <c r="G1069">
        <v>5880.1</v>
      </c>
      <c r="H1069">
        <v>4489.1000000000004</v>
      </c>
      <c r="I1069">
        <v>13280.54</v>
      </c>
      <c r="J1069">
        <v>1006.68</v>
      </c>
      <c r="K1069">
        <v>13280.54</v>
      </c>
      <c r="L1069">
        <v>9777.01</v>
      </c>
      <c r="M1069">
        <v>3.8650000000000002</v>
      </c>
      <c r="N1069">
        <v>4.0419999999999998</v>
      </c>
      <c r="O1069">
        <v>4.444</v>
      </c>
      <c r="P1069">
        <v>4.9779999999999998</v>
      </c>
      <c r="Q1069">
        <v>92.22</v>
      </c>
      <c r="R1069">
        <v>1.2050000000000001</v>
      </c>
      <c r="S1069">
        <v>115.27</v>
      </c>
      <c r="T1069">
        <v>1.7027000000000001</v>
      </c>
      <c r="U1069">
        <v>0.63519999999999999</v>
      </c>
      <c r="V1069">
        <v>0.53580000000000005</v>
      </c>
      <c r="W1069">
        <v>1.3174999999999999</v>
      </c>
      <c r="X1069">
        <v>7.4608999999999996</v>
      </c>
      <c r="Y1069">
        <v>7.7899000000000003</v>
      </c>
      <c r="Z1069">
        <v>42.3</v>
      </c>
      <c r="AA1069">
        <v>3.7949999999999999</v>
      </c>
      <c r="AB1069">
        <v>5.7</v>
      </c>
      <c r="AC1069">
        <v>10.050000000000001</v>
      </c>
      <c r="AD1069">
        <v>68.03</v>
      </c>
      <c r="AE1069">
        <v>4.95</v>
      </c>
      <c r="AF1069">
        <v>64.05</v>
      </c>
      <c r="AG1069">
        <v>121.2</v>
      </c>
      <c r="AH1069">
        <v>300</v>
      </c>
      <c r="AI1069">
        <v>14.15</v>
      </c>
      <c r="AJ1069">
        <v>557.5</v>
      </c>
      <c r="AK1069">
        <v>225.5</v>
      </c>
      <c r="AL1069">
        <v>7.9</v>
      </c>
      <c r="AM1069">
        <v>295.75</v>
      </c>
    </row>
    <row r="1070" spans="2:39" x14ac:dyDescent="0.25">
      <c r="B1070" s="15">
        <v>36077</v>
      </c>
      <c r="C1070">
        <v>7899.53</v>
      </c>
      <c r="D1070">
        <v>984.39</v>
      </c>
      <c r="E1070">
        <v>1492.49</v>
      </c>
      <c r="F1070">
        <v>4823.3999999999996</v>
      </c>
      <c r="G1070">
        <v>5481.84</v>
      </c>
      <c r="H1070">
        <v>3983.65</v>
      </c>
      <c r="I1070">
        <v>12879.97</v>
      </c>
      <c r="J1070">
        <v>982.5</v>
      </c>
      <c r="K1070">
        <v>12879.97</v>
      </c>
      <c r="L1070">
        <v>8506.7900000000009</v>
      </c>
      <c r="M1070">
        <v>4.194</v>
      </c>
      <c r="N1070">
        <v>4.4640000000000004</v>
      </c>
      <c r="O1070">
        <v>4.7839999999999998</v>
      </c>
      <c r="P1070">
        <v>5.1150000000000002</v>
      </c>
      <c r="Q1070">
        <v>93.1</v>
      </c>
      <c r="R1070">
        <v>1.1975</v>
      </c>
      <c r="S1070">
        <v>116.65</v>
      </c>
      <c r="T1070">
        <v>1.7084000000000001</v>
      </c>
      <c r="U1070">
        <v>0.61399999999999999</v>
      </c>
      <c r="V1070">
        <v>0.52229999999999999</v>
      </c>
      <c r="W1070">
        <v>1.323</v>
      </c>
      <c r="X1070">
        <v>7.4892000000000003</v>
      </c>
      <c r="Y1070">
        <v>7.9058999999999999</v>
      </c>
      <c r="Z1070">
        <v>42.35</v>
      </c>
      <c r="AA1070">
        <v>3.7997999999999998</v>
      </c>
      <c r="AB1070">
        <v>5.78</v>
      </c>
      <c r="AC1070">
        <v>10.1525</v>
      </c>
      <c r="AD1070">
        <v>72.680000000000007</v>
      </c>
      <c r="AE1070">
        <v>4.8</v>
      </c>
      <c r="AF1070">
        <v>62.45</v>
      </c>
      <c r="AG1070">
        <v>126.7</v>
      </c>
      <c r="AH1070">
        <v>296.3</v>
      </c>
      <c r="AI1070">
        <v>14.58</v>
      </c>
      <c r="AJ1070">
        <v>564</v>
      </c>
      <c r="AK1070">
        <v>221.5</v>
      </c>
      <c r="AL1070">
        <v>7.6</v>
      </c>
      <c r="AM1070">
        <v>296.75</v>
      </c>
    </row>
    <row r="1071" spans="2:39" x14ac:dyDescent="0.25">
      <c r="B1071" s="15">
        <v>36070</v>
      </c>
      <c r="C1071">
        <v>7784.7</v>
      </c>
      <c r="D1071">
        <v>1002.6</v>
      </c>
      <c r="E1071">
        <v>1614.98</v>
      </c>
      <c r="F1071">
        <v>4750.3999999999996</v>
      </c>
      <c r="G1071">
        <v>5517.13</v>
      </c>
      <c r="H1071">
        <v>3962.5</v>
      </c>
      <c r="I1071">
        <v>13223.69</v>
      </c>
      <c r="J1071">
        <v>1014.02</v>
      </c>
      <c r="K1071">
        <v>13223.69</v>
      </c>
      <c r="L1071">
        <v>7883.46</v>
      </c>
      <c r="M1071">
        <v>4.165</v>
      </c>
      <c r="N1071">
        <v>4.085</v>
      </c>
      <c r="O1071">
        <v>4.28</v>
      </c>
      <c r="P1071">
        <v>4.84</v>
      </c>
      <c r="Q1071">
        <v>95.37</v>
      </c>
      <c r="R1071">
        <v>1.1953</v>
      </c>
      <c r="S1071">
        <v>135.5</v>
      </c>
      <c r="T1071">
        <v>1.7004000000000001</v>
      </c>
      <c r="U1071">
        <v>0.59599999999999997</v>
      </c>
      <c r="V1071">
        <v>0.49980000000000002</v>
      </c>
      <c r="W1071">
        <v>1.3563000000000001</v>
      </c>
      <c r="X1071">
        <v>7.5019999999999998</v>
      </c>
      <c r="Y1071">
        <v>8.0289999999999999</v>
      </c>
      <c r="Z1071">
        <v>42.45</v>
      </c>
      <c r="AA1071">
        <v>3.7949999999999999</v>
      </c>
      <c r="AB1071">
        <v>6.0650000000000004</v>
      </c>
      <c r="AC1071">
        <v>10.285399999999999</v>
      </c>
      <c r="AD1071">
        <v>71.5</v>
      </c>
      <c r="AE1071">
        <v>5.2069999999999999</v>
      </c>
      <c r="AF1071">
        <v>59.524999999999999</v>
      </c>
      <c r="AG1071">
        <v>97.45</v>
      </c>
      <c r="AH1071">
        <v>300.5</v>
      </c>
      <c r="AI1071">
        <v>15.64</v>
      </c>
      <c r="AJ1071">
        <v>515.75</v>
      </c>
      <c r="AK1071">
        <v>206.5</v>
      </c>
      <c r="AL1071">
        <v>7.35</v>
      </c>
      <c r="AM1071">
        <v>276</v>
      </c>
    </row>
    <row r="1072" spans="2:39" x14ac:dyDescent="0.25">
      <c r="B1072" s="15">
        <v>36063</v>
      </c>
      <c r="C1072">
        <v>8028.77</v>
      </c>
      <c r="D1072">
        <v>1044.75</v>
      </c>
      <c r="E1072">
        <v>1743.59</v>
      </c>
      <c r="F1072">
        <v>5061</v>
      </c>
      <c r="G1072">
        <v>5845.72</v>
      </c>
      <c r="H1072">
        <v>4561.58</v>
      </c>
      <c r="I1072">
        <v>13723.84</v>
      </c>
      <c r="J1072">
        <v>1049.93</v>
      </c>
      <c r="K1072">
        <v>13723.84</v>
      </c>
      <c r="L1072">
        <v>7701.61</v>
      </c>
      <c r="M1072">
        <v>4.3970000000000002</v>
      </c>
      <c r="N1072">
        <v>4.3680000000000003</v>
      </c>
      <c r="O1072">
        <v>4.5600000000000005</v>
      </c>
      <c r="P1072">
        <v>5.109</v>
      </c>
      <c r="Q1072">
        <v>96.38</v>
      </c>
      <c r="R1072">
        <v>1.1706000000000001</v>
      </c>
      <c r="S1072">
        <v>136.15</v>
      </c>
      <c r="T1072">
        <v>1.6977</v>
      </c>
      <c r="U1072">
        <v>0.58599999999999997</v>
      </c>
      <c r="V1072">
        <v>0.49299999999999999</v>
      </c>
      <c r="W1072">
        <v>1.3862999999999999</v>
      </c>
      <c r="X1072">
        <v>7.4359999999999999</v>
      </c>
      <c r="Y1072">
        <v>7.915</v>
      </c>
      <c r="Z1072">
        <v>42.47</v>
      </c>
      <c r="AA1072">
        <v>3.8050000000000002</v>
      </c>
      <c r="AB1072">
        <v>5.8253000000000004</v>
      </c>
      <c r="AC1072">
        <v>10.1065</v>
      </c>
      <c r="AD1072">
        <v>72.599999999999994</v>
      </c>
      <c r="AE1072">
        <v>5.13</v>
      </c>
      <c r="AF1072">
        <v>60.5</v>
      </c>
      <c r="AG1072">
        <v>97.9</v>
      </c>
      <c r="AH1072">
        <v>293.7</v>
      </c>
      <c r="AI1072">
        <v>15.75</v>
      </c>
      <c r="AJ1072">
        <v>528</v>
      </c>
      <c r="AK1072">
        <v>210.5</v>
      </c>
      <c r="AL1072">
        <v>7.04</v>
      </c>
      <c r="AM1072">
        <v>276.25</v>
      </c>
    </row>
    <row r="1073" spans="2:39" x14ac:dyDescent="0.25">
      <c r="B1073" s="15">
        <v>36056</v>
      </c>
      <c r="C1073">
        <v>7895.65</v>
      </c>
      <c r="D1073">
        <v>1020.09</v>
      </c>
      <c r="E1073">
        <v>1663.77</v>
      </c>
      <c r="F1073">
        <v>5055.6000000000004</v>
      </c>
      <c r="G1073">
        <v>5771.4</v>
      </c>
      <c r="H1073">
        <v>4598.58</v>
      </c>
      <c r="I1073">
        <v>13983.12</v>
      </c>
      <c r="J1073">
        <v>1073.22</v>
      </c>
      <c r="K1073">
        <v>13983.12</v>
      </c>
      <c r="L1073">
        <v>7445.96</v>
      </c>
      <c r="M1073">
        <v>4.609</v>
      </c>
      <c r="N1073">
        <v>4.5149999999999997</v>
      </c>
      <c r="O1073">
        <v>4.6950000000000003</v>
      </c>
      <c r="P1073">
        <v>5.1470000000000002</v>
      </c>
      <c r="Q1073">
        <v>96.71</v>
      </c>
      <c r="R1073">
        <v>1.1567000000000001</v>
      </c>
      <c r="S1073">
        <v>132.75</v>
      </c>
      <c r="T1073">
        <v>1.6812</v>
      </c>
      <c r="U1073">
        <v>0.58709999999999996</v>
      </c>
      <c r="V1073">
        <v>0.50380000000000003</v>
      </c>
      <c r="W1073">
        <v>1.3945000000000001</v>
      </c>
      <c r="X1073">
        <v>7.4836</v>
      </c>
      <c r="Y1073">
        <v>7.8541999999999996</v>
      </c>
      <c r="Z1073">
        <v>42.6</v>
      </c>
      <c r="AA1073">
        <v>3.7949999999999999</v>
      </c>
      <c r="AB1073">
        <v>6.1337999999999999</v>
      </c>
      <c r="AC1073">
        <v>10.185</v>
      </c>
      <c r="AD1073">
        <v>73.86</v>
      </c>
      <c r="AE1073">
        <v>4.9269999999999996</v>
      </c>
      <c r="AF1073">
        <v>62.5</v>
      </c>
      <c r="AG1073">
        <v>105.4</v>
      </c>
      <c r="AH1073">
        <v>291.39999999999998</v>
      </c>
      <c r="AI1073">
        <v>15.49</v>
      </c>
      <c r="AJ1073">
        <v>523</v>
      </c>
      <c r="AK1073">
        <v>193.75</v>
      </c>
      <c r="AL1073">
        <v>6.67</v>
      </c>
      <c r="AM1073">
        <v>254.5</v>
      </c>
    </row>
    <row r="1074" spans="2:39" x14ac:dyDescent="0.25">
      <c r="B1074" s="15">
        <v>36049</v>
      </c>
      <c r="C1074">
        <v>7795.5</v>
      </c>
      <c r="D1074">
        <v>1009.06</v>
      </c>
      <c r="E1074">
        <v>1641.64</v>
      </c>
      <c r="F1074">
        <v>5118.6000000000004</v>
      </c>
      <c r="G1074">
        <v>5889.44</v>
      </c>
      <c r="H1074">
        <v>4737.1499999999996</v>
      </c>
      <c r="I1074">
        <v>13916.98</v>
      </c>
      <c r="J1074">
        <v>1071.48</v>
      </c>
      <c r="K1074">
        <v>13916.98</v>
      </c>
      <c r="L1074">
        <v>7578.48</v>
      </c>
      <c r="M1074">
        <v>4.6899999999999995</v>
      </c>
      <c r="N1074">
        <v>4.6479999999999997</v>
      </c>
      <c r="O1074">
        <v>4.83</v>
      </c>
      <c r="P1074">
        <v>5.2290000000000001</v>
      </c>
      <c r="Q1074">
        <v>96.5</v>
      </c>
      <c r="R1074">
        <v>1.1597999999999999</v>
      </c>
      <c r="S1074">
        <v>130.94999999999999</v>
      </c>
      <c r="T1074">
        <v>1.6728000000000001</v>
      </c>
      <c r="U1074">
        <v>0.59830000000000005</v>
      </c>
      <c r="V1074">
        <v>0.51880000000000004</v>
      </c>
      <c r="W1074">
        <v>1.3913</v>
      </c>
      <c r="X1074">
        <v>7.5524000000000004</v>
      </c>
      <c r="Y1074">
        <v>7.8650000000000002</v>
      </c>
      <c r="Z1074">
        <v>42.49</v>
      </c>
      <c r="AA1074">
        <v>3.8</v>
      </c>
      <c r="AB1074">
        <v>6.2678000000000003</v>
      </c>
      <c r="AC1074">
        <v>10.605</v>
      </c>
      <c r="AD1074">
        <v>73.099999999999994</v>
      </c>
      <c r="AE1074">
        <v>4.9729999999999999</v>
      </c>
      <c r="AF1074">
        <v>61.325000000000003</v>
      </c>
      <c r="AG1074">
        <v>110.2</v>
      </c>
      <c r="AH1074">
        <v>294.39999999999998</v>
      </c>
      <c r="AI1074">
        <v>14.34</v>
      </c>
      <c r="AJ1074">
        <v>527</v>
      </c>
      <c r="AK1074">
        <v>195.75</v>
      </c>
      <c r="AL1074">
        <v>7.1</v>
      </c>
      <c r="AM1074">
        <v>243.5</v>
      </c>
    </row>
    <row r="1075" spans="2:39" x14ac:dyDescent="0.25">
      <c r="B1075" s="15">
        <v>36042</v>
      </c>
      <c r="C1075">
        <v>7640.25</v>
      </c>
      <c r="D1075">
        <v>973.89</v>
      </c>
      <c r="E1075">
        <v>1566.52</v>
      </c>
      <c r="F1075">
        <v>5167</v>
      </c>
      <c r="G1075">
        <v>5742.51</v>
      </c>
      <c r="H1075">
        <v>4820.25</v>
      </c>
      <c r="I1075">
        <v>14042.91</v>
      </c>
      <c r="J1075">
        <v>1094.47</v>
      </c>
      <c r="K1075">
        <v>14042.91</v>
      </c>
      <c r="L1075">
        <v>7488.47</v>
      </c>
      <c r="M1075">
        <v>4.9020000000000001</v>
      </c>
      <c r="N1075">
        <v>4.891</v>
      </c>
      <c r="O1075">
        <v>5.0129999999999999</v>
      </c>
      <c r="P1075">
        <v>5.2880000000000003</v>
      </c>
      <c r="Q1075">
        <v>98.2</v>
      </c>
      <c r="R1075">
        <v>1.1282000000000001</v>
      </c>
      <c r="S1075">
        <v>133.53</v>
      </c>
      <c r="T1075">
        <v>1.6726000000000001</v>
      </c>
      <c r="U1075">
        <v>0.58689999999999998</v>
      </c>
      <c r="V1075">
        <v>0.50680000000000003</v>
      </c>
      <c r="W1075">
        <v>1.4229000000000001</v>
      </c>
      <c r="X1075">
        <v>7.7031999999999998</v>
      </c>
      <c r="Y1075">
        <v>7.9291</v>
      </c>
      <c r="Z1075">
        <v>42.56</v>
      </c>
      <c r="AA1075">
        <v>3.8</v>
      </c>
      <c r="AB1075">
        <v>6.22</v>
      </c>
      <c r="AC1075">
        <v>10.220000000000001</v>
      </c>
      <c r="AD1075">
        <v>73.900000000000006</v>
      </c>
      <c r="AE1075">
        <v>4.968</v>
      </c>
      <c r="AF1075">
        <v>58.125</v>
      </c>
      <c r="AG1075">
        <v>115.9</v>
      </c>
      <c r="AH1075">
        <v>287.8</v>
      </c>
      <c r="AI1075">
        <v>14.59</v>
      </c>
      <c r="AJ1075">
        <v>523</v>
      </c>
      <c r="AK1075">
        <v>195.5</v>
      </c>
      <c r="AL1075">
        <v>7.59</v>
      </c>
      <c r="AM1075">
        <v>246</v>
      </c>
    </row>
    <row r="1076" spans="2:39" x14ac:dyDescent="0.25">
      <c r="B1076" s="15">
        <v>36035</v>
      </c>
      <c r="C1076">
        <v>8051.68</v>
      </c>
      <c r="D1076">
        <v>1027.1400000000001</v>
      </c>
      <c r="E1076">
        <v>1639.68</v>
      </c>
      <c r="F1076">
        <v>5249.4</v>
      </c>
      <c r="G1076">
        <v>5766.31</v>
      </c>
      <c r="H1076">
        <v>4993.54</v>
      </c>
      <c r="I1076">
        <v>13915.63</v>
      </c>
      <c r="J1076">
        <v>1086.99</v>
      </c>
      <c r="K1076">
        <v>13915.63</v>
      </c>
      <c r="L1076">
        <v>7829.74</v>
      </c>
      <c r="M1076">
        <v>4.9050000000000002</v>
      </c>
      <c r="N1076">
        <v>4.9030000000000005</v>
      </c>
      <c r="O1076">
        <v>5.0620000000000003</v>
      </c>
      <c r="P1076">
        <v>5.3380000000000001</v>
      </c>
      <c r="Q1076">
        <v>100.22</v>
      </c>
      <c r="R1076">
        <v>1.1021000000000001</v>
      </c>
      <c r="S1076">
        <v>141.80000000000001</v>
      </c>
      <c r="T1076">
        <v>1.6806000000000001</v>
      </c>
      <c r="U1076">
        <v>0.5665</v>
      </c>
      <c r="V1076">
        <v>0.49299999999999999</v>
      </c>
      <c r="W1076">
        <v>1.4405000000000001</v>
      </c>
      <c r="X1076">
        <v>7.8956999999999997</v>
      </c>
      <c r="Y1076">
        <v>8.0283999999999995</v>
      </c>
      <c r="Z1076">
        <v>42.575000000000003</v>
      </c>
      <c r="AA1076">
        <v>4.1952999999999996</v>
      </c>
      <c r="AB1076">
        <v>6.4904999999999999</v>
      </c>
      <c r="AC1076">
        <v>10.005000000000001</v>
      </c>
      <c r="AD1076">
        <v>72.400000000000006</v>
      </c>
      <c r="AE1076">
        <v>4.6319999999999997</v>
      </c>
      <c r="AF1076">
        <v>60.424999999999997</v>
      </c>
      <c r="AG1076">
        <v>112.75</v>
      </c>
      <c r="AH1076">
        <v>275.39999999999998</v>
      </c>
      <c r="AI1076">
        <v>13.5</v>
      </c>
      <c r="AJ1076">
        <v>518</v>
      </c>
      <c r="AK1076">
        <v>189.75</v>
      </c>
      <c r="AL1076">
        <v>7.5600000000000005</v>
      </c>
      <c r="AM1076">
        <v>241.25</v>
      </c>
    </row>
    <row r="1077" spans="2:39" x14ac:dyDescent="0.25">
      <c r="B1077" s="15">
        <v>36028</v>
      </c>
      <c r="C1077">
        <v>8533.65</v>
      </c>
      <c r="D1077">
        <v>1081.24</v>
      </c>
      <c r="E1077">
        <v>1797.61</v>
      </c>
      <c r="F1077">
        <v>5477</v>
      </c>
      <c r="G1077">
        <v>6294.28</v>
      </c>
      <c r="H1077">
        <v>5163.51</v>
      </c>
      <c r="I1077">
        <v>15298.2</v>
      </c>
      <c r="J1077">
        <v>1176.51</v>
      </c>
      <c r="K1077">
        <v>15298.2</v>
      </c>
      <c r="L1077">
        <v>7527.61</v>
      </c>
      <c r="M1077">
        <v>5.1970000000000001</v>
      </c>
      <c r="N1077">
        <v>5.19</v>
      </c>
      <c r="O1077">
        <v>5.2880000000000003</v>
      </c>
      <c r="P1077">
        <v>5.4329999999999998</v>
      </c>
      <c r="Q1077">
        <v>102.18</v>
      </c>
      <c r="R1077">
        <v>1.0889</v>
      </c>
      <c r="S1077">
        <v>144.65</v>
      </c>
      <c r="T1077">
        <v>1.6375</v>
      </c>
      <c r="U1077">
        <v>0.58230000000000004</v>
      </c>
      <c r="V1077">
        <v>0.4924</v>
      </c>
      <c r="W1077">
        <v>1.5024999999999999</v>
      </c>
      <c r="X1077">
        <v>7.7081999999999997</v>
      </c>
      <c r="Y1077">
        <v>8.1646999999999998</v>
      </c>
      <c r="Z1077">
        <v>42.57</v>
      </c>
      <c r="AA1077">
        <v>4.2614000000000001</v>
      </c>
      <c r="AB1077">
        <v>6.3653000000000004</v>
      </c>
      <c r="AC1077">
        <v>9.68</v>
      </c>
      <c r="AD1077">
        <v>74.05</v>
      </c>
      <c r="AE1077">
        <v>5.165</v>
      </c>
      <c r="AF1077">
        <v>58.024999999999999</v>
      </c>
      <c r="AG1077">
        <v>112.05</v>
      </c>
      <c r="AH1077">
        <v>285.2</v>
      </c>
      <c r="AI1077">
        <v>13.54</v>
      </c>
      <c r="AJ1077">
        <v>530.75</v>
      </c>
      <c r="AK1077">
        <v>205.5</v>
      </c>
      <c r="AL1077">
        <v>8.19</v>
      </c>
      <c r="AM1077">
        <v>253</v>
      </c>
    </row>
    <row r="1078" spans="2:39" x14ac:dyDescent="0.25">
      <c r="B1078" s="15">
        <v>36021</v>
      </c>
      <c r="C1078">
        <v>8425</v>
      </c>
      <c r="D1078">
        <v>1062.75</v>
      </c>
      <c r="E1078">
        <v>1790.19</v>
      </c>
      <c r="F1078">
        <v>5455</v>
      </c>
      <c r="G1078">
        <v>6297.51</v>
      </c>
      <c r="H1078">
        <v>5447.9</v>
      </c>
      <c r="I1078">
        <v>15123.93</v>
      </c>
      <c r="J1078">
        <v>1168.8</v>
      </c>
      <c r="K1078">
        <v>15123.93</v>
      </c>
      <c r="L1078">
        <v>7224.69</v>
      </c>
      <c r="M1078">
        <v>5.3179999999999996</v>
      </c>
      <c r="N1078">
        <v>5.335</v>
      </c>
      <c r="O1078">
        <v>5.3890000000000002</v>
      </c>
      <c r="P1078">
        <v>5.54</v>
      </c>
      <c r="Q1078">
        <v>102.42</v>
      </c>
      <c r="R1078">
        <v>1.0895999999999999</v>
      </c>
      <c r="S1078">
        <v>146.38</v>
      </c>
      <c r="T1078">
        <v>1.6177999999999999</v>
      </c>
      <c r="U1078">
        <v>0.59389999999999998</v>
      </c>
      <c r="V1078">
        <v>0.50429999999999997</v>
      </c>
      <c r="W1078">
        <v>1.5087000000000002</v>
      </c>
      <c r="X1078">
        <v>7.6672000000000002</v>
      </c>
      <c r="Y1078">
        <v>8.1877999999999993</v>
      </c>
      <c r="Z1078">
        <v>43.115000000000002</v>
      </c>
      <c r="AA1078">
        <v>4.2012999999999998</v>
      </c>
      <c r="AB1078">
        <v>6.2977999999999996</v>
      </c>
      <c r="AC1078">
        <v>9.2149999999999999</v>
      </c>
      <c r="AD1078">
        <v>74.23</v>
      </c>
      <c r="AE1078">
        <v>5.15</v>
      </c>
      <c r="AF1078">
        <v>60.075000000000003</v>
      </c>
      <c r="AG1078">
        <v>112.45</v>
      </c>
      <c r="AH1078">
        <v>283.89999999999998</v>
      </c>
      <c r="AI1078">
        <v>13.35</v>
      </c>
      <c r="AJ1078">
        <v>560.5</v>
      </c>
      <c r="AK1078">
        <v>206.5</v>
      </c>
      <c r="AL1078">
        <v>8.5399999999999991</v>
      </c>
      <c r="AM1078">
        <v>260</v>
      </c>
    </row>
    <row r="1079" spans="2:39" x14ac:dyDescent="0.25">
      <c r="B1079" s="15">
        <v>36014</v>
      </c>
      <c r="C1079">
        <v>8598.02</v>
      </c>
      <c r="D1079">
        <v>1089.45</v>
      </c>
      <c r="E1079">
        <v>1846.77</v>
      </c>
      <c r="F1079">
        <v>5680.4</v>
      </c>
      <c r="G1079">
        <v>6641.09</v>
      </c>
      <c r="H1079">
        <v>5581.22</v>
      </c>
      <c r="I1079">
        <v>15829.17</v>
      </c>
      <c r="J1079">
        <v>1225.3</v>
      </c>
      <c r="K1079">
        <v>15829.17</v>
      </c>
      <c r="L1079">
        <v>7018.41</v>
      </c>
      <c r="M1079">
        <v>5.3280000000000003</v>
      </c>
      <c r="N1079">
        <v>5.3760000000000003</v>
      </c>
      <c r="O1079">
        <v>5.399</v>
      </c>
      <c r="P1079">
        <v>5.6310000000000002</v>
      </c>
      <c r="Q1079">
        <v>101.49</v>
      </c>
      <c r="R1079">
        <v>1.1044</v>
      </c>
      <c r="S1079">
        <v>146.22</v>
      </c>
      <c r="T1079">
        <v>1.6308</v>
      </c>
      <c r="U1079">
        <v>0.60029999999999994</v>
      </c>
      <c r="V1079">
        <v>0.51070000000000004</v>
      </c>
      <c r="W1079">
        <v>1.4961</v>
      </c>
      <c r="X1079">
        <v>7.5994999999999999</v>
      </c>
      <c r="Y1079">
        <v>8.0500000000000007</v>
      </c>
      <c r="Z1079">
        <v>42.6</v>
      </c>
      <c r="AA1079">
        <v>4.2664999999999997</v>
      </c>
      <c r="AB1079">
        <v>6.2279999999999998</v>
      </c>
      <c r="AC1079">
        <v>9.0640000000000001</v>
      </c>
      <c r="AD1079">
        <v>73.53</v>
      </c>
      <c r="AE1079">
        <v>5.2729999999999997</v>
      </c>
      <c r="AF1079">
        <v>62.875</v>
      </c>
      <c r="AG1079">
        <v>107.8</v>
      </c>
      <c r="AH1079">
        <v>287</v>
      </c>
      <c r="AI1079">
        <v>13.8</v>
      </c>
      <c r="AJ1079">
        <v>538.75</v>
      </c>
      <c r="AK1079">
        <v>211.25</v>
      </c>
      <c r="AL1079">
        <v>8.94</v>
      </c>
      <c r="AM1079">
        <v>251.5</v>
      </c>
    </row>
    <row r="1080" spans="2:39" x14ac:dyDescent="0.25">
      <c r="B1080" s="15">
        <v>36007</v>
      </c>
      <c r="C1080">
        <v>8883.2900000000009</v>
      </c>
      <c r="D1080">
        <v>1120.67</v>
      </c>
      <c r="E1080">
        <v>1872.39</v>
      </c>
      <c r="F1080">
        <v>5837</v>
      </c>
      <c r="G1080">
        <v>6931.43</v>
      </c>
      <c r="H1080">
        <v>5873.92</v>
      </c>
      <c r="I1080">
        <v>16378.97</v>
      </c>
      <c r="J1080">
        <v>1262.04</v>
      </c>
      <c r="K1080">
        <v>16378.97</v>
      </c>
      <c r="L1080">
        <v>7936.2</v>
      </c>
      <c r="M1080">
        <v>5.48</v>
      </c>
      <c r="N1080">
        <v>5.5010000000000003</v>
      </c>
      <c r="O1080">
        <v>5.4939999999999998</v>
      </c>
      <c r="P1080">
        <v>5.7130000000000001</v>
      </c>
      <c r="Q1080">
        <v>101.14</v>
      </c>
      <c r="R1080">
        <v>1.1004</v>
      </c>
      <c r="S1080">
        <v>144.66</v>
      </c>
      <c r="T1080">
        <v>1.6326000000000001</v>
      </c>
      <c r="U1080">
        <v>0.60560000000000003</v>
      </c>
      <c r="V1080">
        <v>0.51060000000000005</v>
      </c>
      <c r="W1080">
        <v>1.4917</v>
      </c>
      <c r="X1080">
        <v>7.5412999999999997</v>
      </c>
      <c r="Y1080">
        <v>7.9347000000000003</v>
      </c>
      <c r="Z1080">
        <v>42.53</v>
      </c>
      <c r="AA1080">
        <v>4.1558000000000002</v>
      </c>
      <c r="AB1080">
        <v>6.1253000000000002</v>
      </c>
      <c r="AC1080">
        <v>8.9350000000000005</v>
      </c>
      <c r="AD1080">
        <v>71.540000000000006</v>
      </c>
      <c r="AE1080">
        <v>5.4580000000000002</v>
      </c>
      <c r="AF1080">
        <v>58.875</v>
      </c>
      <c r="AG1080">
        <v>107.95</v>
      </c>
      <c r="AH1080">
        <v>286.3</v>
      </c>
      <c r="AI1080">
        <v>14.21</v>
      </c>
      <c r="AJ1080">
        <v>583</v>
      </c>
      <c r="AK1080">
        <v>217.5</v>
      </c>
      <c r="AL1080">
        <v>8.76</v>
      </c>
      <c r="AM1080">
        <v>252.5</v>
      </c>
    </row>
    <row r="1081" spans="2:39" x14ac:dyDescent="0.25">
      <c r="B1081" s="15">
        <v>36000</v>
      </c>
      <c r="C1081">
        <v>8937.35</v>
      </c>
      <c r="D1081">
        <v>1140.8</v>
      </c>
      <c r="E1081">
        <v>1930.99</v>
      </c>
      <c r="F1081">
        <v>5892.3</v>
      </c>
      <c r="G1081">
        <v>7170.58</v>
      </c>
      <c r="H1081">
        <v>6035.28</v>
      </c>
      <c r="I1081">
        <v>16361.89</v>
      </c>
      <c r="J1081">
        <v>1258.01</v>
      </c>
      <c r="K1081">
        <v>16361.89</v>
      </c>
      <c r="L1081">
        <v>8257.4599999999991</v>
      </c>
      <c r="M1081">
        <v>5.4719999999999995</v>
      </c>
      <c r="N1081">
        <v>5.4749999999999996</v>
      </c>
      <c r="O1081">
        <v>5.4580000000000002</v>
      </c>
      <c r="P1081">
        <v>5.6859999999999999</v>
      </c>
      <c r="Q1081">
        <v>100.7</v>
      </c>
      <c r="R1081">
        <v>1.1005</v>
      </c>
      <c r="S1081">
        <v>141.69999999999999</v>
      </c>
      <c r="T1081">
        <v>1.659</v>
      </c>
      <c r="U1081">
        <v>0.61519999999999997</v>
      </c>
      <c r="V1081">
        <v>0.51790000000000003</v>
      </c>
      <c r="W1081">
        <v>1.4976</v>
      </c>
      <c r="X1081">
        <v>7.5359999999999996</v>
      </c>
      <c r="Y1081">
        <v>7.8929999999999998</v>
      </c>
      <c r="Z1081">
        <v>42.51</v>
      </c>
      <c r="AA1081">
        <v>4.1399999999999997</v>
      </c>
      <c r="AB1081">
        <v>6.1849999999999996</v>
      </c>
      <c r="AC1081">
        <v>8.8350000000000009</v>
      </c>
      <c r="AD1081">
        <v>74.78</v>
      </c>
      <c r="AE1081">
        <v>5.6850000000000005</v>
      </c>
      <c r="AF1081">
        <v>61.45</v>
      </c>
      <c r="AG1081">
        <v>105.1</v>
      </c>
      <c r="AH1081">
        <v>291.2</v>
      </c>
      <c r="AI1081">
        <v>13.87</v>
      </c>
      <c r="AJ1081">
        <v>599.5</v>
      </c>
      <c r="AK1081">
        <v>224.75</v>
      </c>
      <c r="AL1081">
        <v>8.41</v>
      </c>
      <c r="AM1081">
        <v>265.25</v>
      </c>
    </row>
    <row r="1082" spans="2:39" x14ac:dyDescent="0.25">
      <c r="B1082" s="15">
        <v>35993</v>
      </c>
      <c r="C1082">
        <v>9337.9699999999993</v>
      </c>
      <c r="D1082">
        <v>1186.75</v>
      </c>
      <c r="E1082">
        <v>2008.76</v>
      </c>
      <c r="F1082">
        <v>6174</v>
      </c>
      <c r="G1082">
        <v>7418.31</v>
      </c>
      <c r="H1082">
        <v>6147.87</v>
      </c>
      <c r="I1082">
        <v>16570.78</v>
      </c>
      <c r="J1082">
        <v>1277.95</v>
      </c>
      <c r="K1082">
        <v>16570.78</v>
      </c>
      <c r="L1082">
        <v>8628.93</v>
      </c>
      <c r="M1082">
        <v>5.4550000000000001</v>
      </c>
      <c r="N1082">
        <v>5.4859999999999998</v>
      </c>
      <c r="O1082">
        <v>5.5069999999999997</v>
      </c>
      <c r="P1082">
        <v>5.7460000000000004</v>
      </c>
      <c r="Q1082">
        <v>100.58</v>
      </c>
      <c r="R1082">
        <v>1.0951</v>
      </c>
      <c r="S1082">
        <v>139.63</v>
      </c>
      <c r="T1082">
        <v>1.643</v>
      </c>
      <c r="U1082">
        <v>0.62919999999999998</v>
      </c>
      <c r="V1082">
        <v>0.52749999999999997</v>
      </c>
      <c r="W1082">
        <v>1.5028000000000001</v>
      </c>
      <c r="X1082">
        <v>7.5092999999999996</v>
      </c>
      <c r="Y1082">
        <v>7.9054000000000002</v>
      </c>
      <c r="Z1082">
        <v>42.51</v>
      </c>
      <c r="AA1082">
        <v>4.1550000000000002</v>
      </c>
      <c r="AB1082">
        <v>6.3552999999999997</v>
      </c>
      <c r="AC1082">
        <v>8.8094999999999999</v>
      </c>
      <c r="AD1082">
        <v>77.83</v>
      </c>
      <c r="AE1082">
        <v>5.3360000000000003</v>
      </c>
      <c r="AF1082">
        <v>63.15</v>
      </c>
      <c r="AG1082">
        <v>106.1</v>
      </c>
      <c r="AH1082">
        <v>295.10000000000002</v>
      </c>
      <c r="AI1082">
        <v>13.98</v>
      </c>
      <c r="AJ1082">
        <v>667.5</v>
      </c>
      <c r="AK1082">
        <v>235</v>
      </c>
      <c r="AL1082">
        <v>8.9499999999999993</v>
      </c>
      <c r="AM1082">
        <v>266</v>
      </c>
    </row>
    <row r="1083" spans="2:39" x14ac:dyDescent="0.25">
      <c r="B1083" s="15">
        <v>35986</v>
      </c>
      <c r="C1083">
        <v>9105.73</v>
      </c>
      <c r="D1083">
        <v>1164.33</v>
      </c>
      <c r="E1083">
        <v>1943.04</v>
      </c>
      <c r="F1083">
        <v>5929.7</v>
      </c>
      <c r="G1083">
        <v>7389.72</v>
      </c>
      <c r="H1083">
        <v>5982.42</v>
      </c>
      <c r="I1083">
        <v>16090.06</v>
      </c>
      <c r="J1083">
        <v>1241.5</v>
      </c>
      <c r="K1083">
        <v>16090.06</v>
      </c>
      <c r="L1083">
        <v>8205.77</v>
      </c>
      <c r="M1083">
        <v>5.4039999999999999</v>
      </c>
      <c r="N1083">
        <v>5.3979999999999997</v>
      </c>
      <c r="O1083">
        <v>5.4109999999999996</v>
      </c>
      <c r="P1083">
        <v>5.625</v>
      </c>
      <c r="Q1083">
        <v>102.09</v>
      </c>
      <c r="R1083">
        <v>1.0767</v>
      </c>
      <c r="S1083">
        <v>141.4</v>
      </c>
      <c r="T1083">
        <v>1.6335</v>
      </c>
      <c r="U1083">
        <v>0.6149</v>
      </c>
      <c r="V1083">
        <v>0.51539999999999997</v>
      </c>
      <c r="W1083">
        <v>1.5377999999999998</v>
      </c>
      <c r="X1083">
        <v>7.6989000000000001</v>
      </c>
      <c r="Y1083">
        <v>8.0609999999999999</v>
      </c>
      <c r="Z1083">
        <v>42.45</v>
      </c>
      <c r="AA1083">
        <v>4.2752999999999997</v>
      </c>
      <c r="AB1083">
        <v>6.3647999999999998</v>
      </c>
      <c r="AC1083">
        <v>8.9649999999999999</v>
      </c>
      <c r="AD1083">
        <v>78.19</v>
      </c>
      <c r="AE1083">
        <v>5.2690000000000001</v>
      </c>
      <c r="AF1083">
        <v>62.975000000000001</v>
      </c>
      <c r="AG1083">
        <v>100.7</v>
      </c>
      <c r="AH1083">
        <v>291.60000000000002</v>
      </c>
      <c r="AI1083">
        <v>13.87</v>
      </c>
      <c r="AJ1083">
        <v>652.5</v>
      </c>
      <c r="AK1083">
        <v>233.75</v>
      </c>
      <c r="AL1083">
        <v>8.64</v>
      </c>
      <c r="AM1083">
        <v>265.75</v>
      </c>
    </row>
    <row r="1084" spans="2:39" x14ac:dyDescent="0.25">
      <c r="B1084" s="15">
        <v>35979</v>
      </c>
      <c r="C1084">
        <v>9025.25</v>
      </c>
      <c r="D1084">
        <v>1146.42</v>
      </c>
      <c r="E1084">
        <v>1894</v>
      </c>
      <c r="F1084">
        <v>5988.4</v>
      </c>
      <c r="G1084">
        <v>7383.71</v>
      </c>
      <c r="H1084">
        <v>5953.16</v>
      </c>
      <c r="I1084">
        <v>16511.240000000002</v>
      </c>
      <c r="J1084">
        <v>1268.3599999999999</v>
      </c>
      <c r="K1084">
        <v>16511.240000000002</v>
      </c>
      <c r="L1084">
        <v>8639.31</v>
      </c>
      <c r="M1084">
        <v>5.4290000000000003</v>
      </c>
      <c r="N1084">
        <v>5.4130000000000003</v>
      </c>
      <c r="O1084">
        <v>5.4089999999999998</v>
      </c>
      <c r="P1084">
        <v>5.5990000000000002</v>
      </c>
      <c r="Q1084">
        <v>101.57</v>
      </c>
      <c r="R1084">
        <v>1.0768</v>
      </c>
      <c r="S1084">
        <v>139.4</v>
      </c>
      <c r="T1084">
        <v>1.6461999999999999</v>
      </c>
      <c r="U1084">
        <v>0.61799999999999999</v>
      </c>
      <c r="V1084">
        <v>0.51670000000000005</v>
      </c>
      <c r="W1084">
        <v>1.5305</v>
      </c>
      <c r="X1084">
        <v>7.7744</v>
      </c>
      <c r="Y1084">
        <v>8.0945999999999998</v>
      </c>
      <c r="Z1084">
        <v>42.454999999999998</v>
      </c>
      <c r="AA1084">
        <v>4.1449999999999996</v>
      </c>
      <c r="AB1084">
        <v>6.3597999999999999</v>
      </c>
      <c r="AC1084">
        <v>8.9359999999999999</v>
      </c>
      <c r="AD1084">
        <v>81.5</v>
      </c>
      <c r="AE1084">
        <v>5.3040000000000003</v>
      </c>
      <c r="AF1084">
        <v>64.3</v>
      </c>
      <c r="AG1084">
        <v>104.45</v>
      </c>
      <c r="AH1084">
        <v>295</v>
      </c>
      <c r="AI1084">
        <v>14.5</v>
      </c>
      <c r="AJ1084">
        <v>639.25</v>
      </c>
      <c r="AK1084">
        <v>237</v>
      </c>
      <c r="AL1084">
        <v>8.58</v>
      </c>
      <c r="AM1084">
        <v>268.25</v>
      </c>
    </row>
    <row r="1085" spans="2:39" x14ac:dyDescent="0.25">
      <c r="B1085" s="15">
        <v>35972</v>
      </c>
      <c r="C1085">
        <v>8944.5300000000007</v>
      </c>
      <c r="D1085">
        <v>1133.2</v>
      </c>
      <c r="E1085">
        <v>1869.53</v>
      </c>
      <c r="F1085">
        <v>5877.4</v>
      </c>
      <c r="G1085">
        <v>7338.66</v>
      </c>
      <c r="H1085">
        <v>5870.42</v>
      </c>
      <c r="I1085">
        <v>15210.04</v>
      </c>
      <c r="J1085">
        <v>1190.82</v>
      </c>
      <c r="K1085">
        <v>15210.04</v>
      </c>
      <c r="L1085">
        <v>8607.86</v>
      </c>
      <c r="M1085">
        <v>5.4960000000000004</v>
      </c>
      <c r="N1085">
        <v>5.4889999999999999</v>
      </c>
      <c r="O1085">
        <v>5.4480000000000004</v>
      </c>
      <c r="P1085">
        <v>5.6319999999999997</v>
      </c>
      <c r="Q1085">
        <v>101.55</v>
      </c>
      <c r="R1085">
        <v>1.0819000000000001</v>
      </c>
      <c r="S1085">
        <v>142.21</v>
      </c>
      <c r="T1085">
        <v>1.6621000000000001</v>
      </c>
      <c r="U1085">
        <v>0.60609999999999997</v>
      </c>
      <c r="V1085">
        <v>0.50649999999999995</v>
      </c>
      <c r="W1085">
        <v>1.526</v>
      </c>
      <c r="X1085">
        <v>7.6761999999999997</v>
      </c>
      <c r="Y1085">
        <v>7.9757999999999996</v>
      </c>
      <c r="Z1085">
        <v>42.734999999999999</v>
      </c>
      <c r="AA1085">
        <v>4.0830000000000002</v>
      </c>
      <c r="AB1085">
        <v>5.9452999999999996</v>
      </c>
      <c r="AC1085">
        <v>8.9250000000000007</v>
      </c>
      <c r="AD1085">
        <v>80.739999999999995</v>
      </c>
      <c r="AE1085">
        <v>5.2930000000000001</v>
      </c>
      <c r="AF1085">
        <v>64.525000000000006</v>
      </c>
      <c r="AG1085">
        <v>102.75</v>
      </c>
      <c r="AH1085">
        <v>293.7</v>
      </c>
      <c r="AI1085">
        <v>14.13</v>
      </c>
      <c r="AJ1085">
        <v>651.5</v>
      </c>
      <c r="AK1085">
        <v>250.5</v>
      </c>
      <c r="AL1085">
        <v>8.6300000000000008</v>
      </c>
      <c r="AM1085">
        <v>282</v>
      </c>
    </row>
    <row r="1086" spans="2:39" x14ac:dyDescent="0.25">
      <c r="B1086" s="15">
        <v>35965</v>
      </c>
      <c r="C1086">
        <v>8712.86</v>
      </c>
      <c r="D1086">
        <v>1100.6500000000001</v>
      </c>
      <c r="E1086">
        <v>1781.29</v>
      </c>
      <c r="F1086">
        <v>5748.1</v>
      </c>
      <c r="G1086">
        <v>7153.39</v>
      </c>
      <c r="H1086">
        <v>5702.61</v>
      </c>
      <c r="I1086">
        <v>15267.98</v>
      </c>
      <c r="J1086">
        <v>1187.27</v>
      </c>
      <c r="K1086">
        <v>15267.98</v>
      </c>
      <c r="L1086">
        <v>8591.91</v>
      </c>
      <c r="M1086">
        <v>5.5019999999999998</v>
      </c>
      <c r="N1086">
        <v>5.508</v>
      </c>
      <c r="O1086">
        <v>5.4610000000000003</v>
      </c>
      <c r="P1086">
        <v>5.6690000000000005</v>
      </c>
      <c r="Q1086">
        <v>100.12</v>
      </c>
      <c r="R1086">
        <v>1.0981000000000001</v>
      </c>
      <c r="S1086">
        <v>137.02000000000001</v>
      </c>
      <c r="T1086">
        <v>1.6749000000000001</v>
      </c>
      <c r="U1086">
        <v>0.61439999999999995</v>
      </c>
      <c r="V1086">
        <v>0.52629999999999999</v>
      </c>
      <c r="W1086">
        <v>1.4948999999999999</v>
      </c>
      <c r="X1086">
        <v>7.5685000000000002</v>
      </c>
      <c r="Y1086">
        <v>7.9335000000000004</v>
      </c>
      <c r="Z1086">
        <v>42.18</v>
      </c>
      <c r="AA1086">
        <v>3.8948</v>
      </c>
      <c r="AB1086">
        <v>5.4603000000000002</v>
      </c>
      <c r="AC1086">
        <v>8.8840000000000003</v>
      </c>
      <c r="AD1086">
        <v>75.14</v>
      </c>
      <c r="AE1086">
        <v>5.3520000000000003</v>
      </c>
      <c r="AF1086">
        <v>63.6</v>
      </c>
      <c r="AG1086">
        <v>101.15</v>
      </c>
      <c r="AH1086">
        <v>299</v>
      </c>
      <c r="AI1086">
        <v>11.84</v>
      </c>
      <c r="AJ1086">
        <v>652</v>
      </c>
      <c r="AK1086">
        <v>253.5</v>
      </c>
      <c r="AL1086">
        <v>7.97</v>
      </c>
      <c r="AM1086">
        <v>289</v>
      </c>
    </row>
    <row r="1087" spans="2:39" x14ac:dyDescent="0.25">
      <c r="B1087" s="15">
        <v>35958</v>
      </c>
      <c r="C1087">
        <v>8834.93</v>
      </c>
      <c r="D1087">
        <v>1098.8399999999999</v>
      </c>
      <c r="E1087">
        <v>1745.05</v>
      </c>
      <c r="F1087">
        <v>5769.8</v>
      </c>
      <c r="G1087">
        <v>7310.92</v>
      </c>
      <c r="H1087">
        <v>5670.83</v>
      </c>
      <c r="I1087">
        <v>15022.33</v>
      </c>
      <c r="J1087">
        <v>1177.25</v>
      </c>
      <c r="K1087">
        <v>15022.33</v>
      </c>
      <c r="L1087">
        <v>7915.44</v>
      </c>
      <c r="M1087">
        <v>5.4429999999999996</v>
      </c>
      <c r="N1087">
        <v>5.4470000000000001</v>
      </c>
      <c r="O1087">
        <v>5.4269999999999996</v>
      </c>
      <c r="P1087">
        <v>5.6619999999999999</v>
      </c>
      <c r="Q1087">
        <v>101.76</v>
      </c>
      <c r="R1087">
        <v>1.0851999999999999</v>
      </c>
      <c r="S1087">
        <v>144.19999999999999</v>
      </c>
      <c r="T1087">
        <v>1.6337999999999999</v>
      </c>
      <c r="U1087">
        <v>0.5897</v>
      </c>
      <c r="V1087">
        <v>0.50039999999999996</v>
      </c>
      <c r="W1087">
        <v>1.4977</v>
      </c>
      <c r="X1087">
        <v>7.6542000000000003</v>
      </c>
      <c r="Y1087">
        <v>8.0078999999999994</v>
      </c>
      <c r="Z1087">
        <v>42</v>
      </c>
      <c r="AA1087">
        <v>4.0353000000000003</v>
      </c>
      <c r="AB1087">
        <v>5.3250000000000002</v>
      </c>
      <c r="AC1087">
        <v>8.98</v>
      </c>
      <c r="AD1087">
        <v>73.94</v>
      </c>
      <c r="AE1087">
        <v>5.1029999999999998</v>
      </c>
      <c r="AF1087">
        <v>65.349999999999994</v>
      </c>
      <c r="AG1087">
        <v>104.35</v>
      </c>
      <c r="AH1087">
        <v>285.3</v>
      </c>
      <c r="AI1087">
        <v>12.59</v>
      </c>
      <c r="AJ1087">
        <v>613.75</v>
      </c>
      <c r="AK1087">
        <v>236.25</v>
      </c>
      <c r="AL1087">
        <v>7.45</v>
      </c>
      <c r="AM1087">
        <v>279.25</v>
      </c>
    </row>
    <row r="1088" spans="2:39" x14ac:dyDescent="0.25">
      <c r="B1088" s="15">
        <v>35951</v>
      </c>
      <c r="C1088">
        <v>9037.7000000000007</v>
      </c>
      <c r="D1088">
        <v>1113.8599999999999</v>
      </c>
      <c r="E1088">
        <v>1782.92</v>
      </c>
      <c r="F1088">
        <v>5947.3</v>
      </c>
      <c r="G1088">
        <v>7508.23</v>
      </c>
      <c r="H1088">
        <v>5688.5</v>
      </c>
      <c r="I1088">
        <v>15323.43</v>
      </c>
      <c r="J1088">
        <v>1201.94</v>
      </c>
      <c r="K1088">
        <v>15323.43</v>
      </c>
      <c r="L1088">
        <v>8569.4699999999993</v>
      </c>
      <c r="M1088">
        <v>5.5709999999999997</v>
      </c>
      <c r="N1088">
        <v>5.593</v>
      </c>
      <c r="O1088">
        <v>5.5750000000000002</v>
      </c>
      <c r="P1088">
        <v>5.7869999999999999</v>
      </c>
      <c r="Q1088">
        <v>100.15</v>
      </c>
      <c r="R1088">
        <v>1.1045</v>
      </c>
      <c r="S1088">
        <v>139.77000000000001</v>
      </c>
      <c r="T1088">
        <v>1.6343999999999999</v>
      </c>
      <c r="U1088">
        <v>0.6008</v>
      </c>
      <c r="V1088">
        <v>0.51219999999999999</v>
      </c>
      <c r="W1088">
        <v>1.478</v>
      </c>
      <c r="X1088">
        <v>7.4570999999999996</v>
      </c>
      <c r="Y1088">
        <v>7.8004999999999995</v>
      </c>
      <c r="Z1088">
        <v>41.79</v>
      </c>
      <c r="AA1088">
        <v>3.9702000000000002</v>
      </c>
      <c r="AB1088">
        <v>5.1375000000000002</v>
      </c>
      <c r="AC1088">
        <v>8.7829999999999995</v>
      </c>
      <c r="AD1088">
        <v>73.27</v>
      </c>
      <c r="AE1088">
        <v>5.2729999999999997</v>
      </c>
      <c r="AF1088">
        <v>64.525000000000006</v>
      </c>
      <c r="AG1088">
        <v>103.75</v>
      </c>
      <c r="AH1088">
        <v>291.2</v>
      </c>
      <c r="AI1088">
        <v>15.07</v>
      </c>
      <c r="AJ1088">
        <v>616.25</v>
      </c>
      <c r="AK1088">
        <v>237</v>
      </c>
      <c r="AL1088">
        <v>8.07</v>
      </c>
      <c r="AM1088">
        <v>280.25</v>
      </c>
    </row>
    <row r="1089" spans="2:39" x14ac:dyDescent="0.25">
      <c r="B1089" s="15">
        <v>35944</v>
      </c>
      <c r="C1089">
        <v>8899.9500000000007</v>
      </c>
      <c r="D1089">
        <v>1090.82</v>
      </c>
      <c r="E1089">
        <v>1778.87</v>
      </c>
      <c r="F1089">
        <v>5870.7</v>
      </c>
      <c r="G1089">
        <v>7589.78</v>
      </c>
      <c r="H1089">
        <v>5569.08</v>
      </c>
      <c r="I1089">
        <v>15670.78</v>
      </c>
      <c r="J1089">
        <v>1221.49</v>
      </c>
      <c r="K1089">
        <v>15670.78</v>
      </c>
      <c r="L1089">
        <v>8934.56</v>
      </c>
      <c r="M1089">
        <v>5.5209999999999999</v>
      </c>
      <c r="N1089">
        <v>5.5490000000000004</v>
      </c>
      <c r="O1089">
        <v>5.5519999999999996</v>
      </c>
      <c r="P1089">
        <v>5.8019999999999996</v>
      </c>
      <c r="Q1089">
        <v>100.48</v>
      </c>
      <c r="R1089">
        <v>1.0982000000000001</v>
      </c>
      <c r="S1089">
        <v>138.80000000000001</v>
      </c>
      <c r="T1089">
        <v>1.631</v>
      </c>
      <c r="U1089">
        <v>0.623</v>
      </c>
      <c r="V1089">
        <v>0.53420000000000001</v>
      </c>
      <c r="W1089">
        <v>1.4830999999999999</v>
      </c>
      <c r="X1089">
        <v>7.5572999999999997</v>
      </c>
      <c r="Y1089">
        <v>7.8565000000000005</v>
      </c>
      <c r="Z1089">
        <v>41.68</v>
      </c>
      <c r="AA1089">
        <v>3.8180000000000001</v>
      </c>
      <c r="AB1089">
        <v>5.1559999999999997</v>
      </c>
      <c r="AC1089">
        <v>8.8550000000000004</v>
      </c>
      <c r="AD1089">
        <v>70.59</v>
      </c>
      <c r="AE1089">
        <v>5.085</v>
      </c>
      <c r="AF1089">
        <v>64.55</v>
      </c>
      <c r="AG1089">
        <v>108.9</v>
      </c>
      <c r="AH1089">
        <v>292.3</v>
      </c>
      <c r="AI1089">
        <v>15.2</v>
      </c>
      <c r="AJ1089">
        <v>618.5</v>
      </c>
      <c r="AK1089">
        <v>238.5</v>
      </c>
      <c r="AL1089">
        <v>8.2799999999999994</v>
      </c>
      <c r="AM1089">
        <v>284.25</v>
      </c>
    </row>
    <row r="1090" spans="2:39" x14ac:dyDescent="0.25">
      <c r="B1090" s="15">
        <v>35937</v>
      </c>
      <c r="C1090">
        <v>9114.43</v>
      </c>
      <c r="D1090">
        <v>1110.47</v>
      </c>
      <c r="E1090">
        <v>1805</v>
      </c>
      <c r="F1090">
        <v>5955.6</v>
      </c>
      <c r="G1090">
        <v>7725.15</v>
      </c>
      <c r="H1090">
        <v>5564.21</v>
      </c>
      <c r="I1090">
        <v>15801.65</v>
      </c>
      <c r="J1090">
        <v>1230.19</v>
      </c>
      <c r="K1090">
        <v>15801.65</v>
      </c>
      <c r="L1090">
        <v>9555.98</v>
      </c>
      <c r="M1090">
        <v>5.6180000000000003</v>
      </c>
      <c r="N1090">
        <v>5.6440000000000001</v>
      </c>
      <c r="O1090">
        <v>5.6349999999999998</v>
      </c>
      <c r="P1090">
        <v>5.9</v>
      </c>
      <c r="Q1090">
        <v>99.08</v>
      </c>
      <c r="R1090">
        <v>1.1136999999999999</v>
      </c>
      <c r="S1090">
        <v>135.97</v>
      </c>
      <c r="T1090">
        <v>1.6278999999999999</v>
      </c>
      <c r="U1090">
        <v>0.62749999999999995</v>
      </c>
      <c r="V1090">
        <v>0.53569999999999995</v>
      </c>
      <c r="W1090">
        <v>1.4656</v>
      </c>
      <c r="X1090">
        <v>7.407</v>
      </c>
      <c r="Y1090">
        <v>7.6802999999999999</v>
      </c>
      <c r="Z1090">
        <v>40.65</v>
      </c>
      <c r="AA1090">
        <v>3.7850000000000001</v>
      </c>
      <c r="AB1090">
        <v>5.1375000000000002</v>
      </c>
      <c r="AC1090">
        <v>8.6404999999999994</v>
      </c>
      <c r="AD1090">
        <v>67.989999999999995</v>
      </c>
      <c r="AE1090">
        <v>5.23</v>
      </c>
      <c r="AF1090">
        <v>65.474999999999994</v>
      </c>
      <c r="AG1090">
        <v>110.95</v>
      </c>
      <c r="AH1090">
        <v>300</v>
      </c>
      <c r="AI1090">
        <v>12.96</v>
      </c>
      <c r="AJ1090">
        <v>635.25</v>
      </c>
      <c r="AK1090">
        <v>247.25</v>
      </c>
      <c r="AL1090">
        <v>8.89</v>
      </c>
      <c r="AM1090">
        <v>298.5</v>
      </c>
    </row>
    <row r="1091" spans="2:39" x14ac:dyDescent="0.25">
      <c r="B1091" s="15">
        <v>35930</v>
      </c>
      <c r="C1091">
        <v>9095.99</v>
      </c>
      <c r="D1091">
        <v>1108.73</v>
      </c>
      <c r="E1091">
        <v>1846.77</v>
      </c>
      <c r="F1091">
        <v>5917.8</v>
      </c>
      <c r="G1091">
        <v>7684.02</v>
      </c>
      <c r="H1091">
        <v>5393.14</v>
      </c>
      <c r="I1091">
        <v>15242.86</v>
      </c>
      <c r="J1091">
        <v>1206.93</v>
      </c>
      <c r="K1091">
        <v>15242.86</v>
      </c>
      <c r="L1091">
        <v>9538.39</v>
      </c>
      <c r="M1091">
        <v>5.6189999999999998</v>
      </c>
      <c r="N1091">
        <v>5.6710000000000003</v>
      </c>
      <c r="O1091">
        <v>5.6829999999999998</v>
      </c>
      <c r="P1091">
        <v>5.9719999999999995</v>
      </c>
      <c r="Q1091">
        <v>99.92</v>
      </c>
      <c r="R1091">
        <v>1.099</v>
      </c>
      <c r="S1091">
        <v>134.66</v>
      </c>
      <c r="T1091">
        <v>1.6267</v>
      </c>
      <c r="U1091">
        <v>0.62749999999999995</v>
      </c>
      <c r="V1091">
        <v>0.53620000000000001</v>
      </c>
      <c r="W1091">
        <v>1.4868000000000001</v>
      </c>
      <c r="X1091">
        <v>7.4912999999999998</v>
      </c>
      <c r="Y1091">
        <v>7.734</v>
      </c>
      <c r="Z1091">
        <v>40.549999999999997</v>
      </c>
      <c r="AA1091">
        <v>3.7890000000000001</v>
      </c>
      <c r="AB1091">
        <v>5.0884999999999998</v>
      </c>
      <c r="AC1091">
        <v>8.5150000000000006</v>
      </c>
      <c r="AD1091">
        <v>66.28</v>
      </c>
      <c r="AE1091">
        <v>5.5620000000000003</v>
      </c>
      <c r="AF1091">
        <v>66.599999999999994</v>
      </c>
      <c r="AG1091">
        <v>110.35</v>
      </c>
      <c r="AH1091">
        <v>301.89999999999998</v>
      </c>
      <c r="AI1091">
        <v>14.47</v>
      </c>
      <c r="AJ1091">
        <v>647.75</v>
      </c>
      <c r="AK1091">
        <v>239.25</v>
      </c>
      <c r="AL1091">
        <v>9.09</v>
      </c>
      <c r="AM1091">
        <v>294.25</v>
      </c>
    </row>
    <row r="1092" spans="2:39" x14ac:dyDescent="0.25">
      <c r="B1092" s="15">
        <v>35923</v>
      </c>
      <c r="C1092">
        <v>9055.14</v>
      </c>
      <c r="D1092">
        <v>1108.1400000000001</v>
      </c>
      <c r="E1092">
        <v>1864.37</v>
      </c>
      <c r="F1092">
        <v>5969.8</v>
      </c>
      <c r="G1092">
        <v>7699.24</v>
      </c>
      <c r="H1092">
        <v>5257.58</v>
      </c>
      <c r="I1092">
        <v>15149</v>
      </c>
      <c r="J1092">
        <v>1188.18</v>
      </c>
      <c r="K1092">
        <v>15149</v>
      </c>
      <c r="L1092">
        <v>10060.379999999999</v>
      </c>
      <c r="M1092">
        <v>5.5860000000000003</v>
      </c>
      <c r="N1092">
        <v>5.6459999999999999</v>
      </c>
      <c r="O1092">
        <v>5.7059999999999995</v>
      </c>
      <c r="P1092">
        <v>5.9770000000000003</v>
      </c>
      <c r="Q1092">
        <v>99.05</v>
      </c>
      <c r="R1092">
        <v>1.1064000000000001</v>
      </c>
      <c r="S1092">
        <v>132.94999999999999</v>
      </c>
      <c r="T1092">
        <v>1.6389</v>
      </c>
      <c r="U1092">
        <v>0.63560000000000005</v>
      </c>
      <c r="V1092">
        <v>0.54339999999999999</v>
      </c>
      <c r="W1092">
        <v>1.4816</v>
      </c>
      <c r="X1092">
        <v>7.4122000000000003</v>
      </c>
      <c r="Y1092">
        <v>7.6210000000000004</v>
      </c>
      <c r="Z1092">
        <v>39.76</v>
      </c>
      <c r="AA1092">
        <v>3.8</v>
      </c>
      <c r="AB1092">
        <v>5.0620000000000003</v>
      </c>
      <c r="AC1092">
        <v>8.4819999999999993</v>
      </c>
      <c r="AD1092">
        <v>65.66</v>
      </c>
      <c r="AE1092">
        <v>5.9249999999999998</v>
      </c>
      <c r="AF1092">
        <v>67.724999999999994</v>
      </c>
      <c r="AG1092">
        <v>111.1</v>
      </c>
      <c r="AH1092">
        <v>300.7</v>
      </c>
      <c r="AI1092">
        <v>15.13</v>
      </c>
      <c r="AJ1092">
        <v>657.5</v>
      </c>
      <c r="AK1092">
        <v>248.25</v>
      </c>
      <c r="AL1092">
        <v>9.14</v>
      </c>
      <c r="AM1092">
        <v>302.25</v>
      </c>
    </row>
    <row r="1093" spans="2:39" x14ac:dyDescent="0.25">
      <c r="B1093" s="15">
        <v>35916</v>
      </c>
      <c r="C1093">
        <v>9147.06</v>
      </c>
      <c r="D1093">
        <v>1121</v>
      </c>
      <c r="E1093">
        <v>1873.44</v>
      </c>
      <c r="F1093">
        <v>6010.3</v>
      </c>
      <c r="G1093">
        <v>7702.11</v>
      </c>
      <c r="H1093">
        <v>5107.4399999999996</v>
      </c>
      <c r="I1093">
        <v>15601.1</v>
      </c>
      <c r="J1093">
        <v>1217.7</v>
      </c>
      <c r="K1093">
        <v>15601.1</v>
      </c>
      <c r="L1093">
        <v>10563.68</v>
      </c>
      <c r="M1093">
        <v>5.57</v>
      </c>
      <c r="N1093">
        <v>5.625</v>
      </c>
      <c r="O1093">
        <v>5.6559999999999997</v>
      </c>
      <c r="P1093">
        <v>5.9329999999999998</v>
      </c>
      <c r="Q1093">
        <v>99.32</v>
      </c>
      <c r="R1093">
        <v>1.0998000000000001</v>
      </c>
      <c r="S1093">
        <v>133.44</v>
      </c>
      <c r="T1093">
        <v>1.6661000000000001</v>
      </c>
      <c r="U1093">
        <v>0.64880000000000004</v>
      </c>
      <c r="V1093">
        <v>0.55389999999999995</v>
      </c>
      <c r="W1093">
        <v>1.4923</v>
      </c>
      <c r="X1093">
        <v>7.3920000000000003</v>
      </c>
      <c r="Y1093">
        <v>7.6950000000000003</v>
      </c>
      <c r="Z1093">
        <v>39.72</v>
      </c>
      <c r="AA1093">
        <v>3.6837</v>
      </c>
      <c r="AB1093">
        <v>5.0490000000000004</v>
      </c>
      <c r="AC1093">
        <v>8.49</v>
      </c>
      <c r="AD1093">
        <v>63.75</v>
      </c>
      <c r="AE1093">
        <v>6.1079999999999997</v>
      </c>
      <c r="AF1093">
        <v>69.424999999999997</v>
      </c>
      <c r="AG1093">
        <v>102.2</v>
      </c>
      <c r="AH1093">
        <v>303.60000000000002</v>
      </c>
      <c r="AI1093">
        <v>16.13</v>
      </c>
      <c r="AJ1093">
        <v>646.5</v>
      </c>
      <c r="AK1093">
        <v>243</v>
      </c>
      <c r="AL1093">
        <v>8.4700000000000006</v>
      </c>
      <c r="AM1093">
        <v>289</v>
      </c>
    </row>
    <row r="1094" spans="2:39" x14ac:dyDescent="0.25">
      <c r="B1094" s="15">
        <v>35909</v>
      </c>
      <c r="C1094">
        <v>9064.61</v>
      </c>
      <c r="D1094">
        <v>1107.9000000000001</v>
      </c>
      <c r="E1094">
        <v>1868.96</v>
      </c>
      <c r="F1094">
        <v>5863.9</v>
      </c>
      <c r="G1094">
        <v>7703.24</v>
      </c>
      <c r="H1094">
        <v>5144.28</v>
      </c>
      <c r="I1094">
        <v>16011.24</v>
      </c>
      <c r="J1094">
        <v>1238.95</v>
      </c>
      <c r="K1094">
        <v>16011.24</v>
      </c>
      <c r="L1094">
        <v>10879.93</v>
      </c>
      <c r="M1094">
        <v>5.58</v>
      </c>
      <c r="N1094">
        <v>5.633</v>
      </c>
      <c r="O1094">
        <v>5.66</v>
      </c>
      <c r="P1094">
        <v>5.9450000000000003</v>
      </c>
      <c r="Q1094">
        <v>99.38</v>
      </c>
      <c r="R1094">
        <v>1.0904</v>
      </c>
      <c r="S1094">
        <v>131.30000000000001</v>
      </c>
      <c r="T1094">
        <v>1.6661000000000001</v>
      </c>
      <c r="U1094">
        <v>0.65139999999999998</v>
      </c>
      <c r="V1094">
        <v>0.56020000000000003</v>
      </c>
      <c r="W1094">
        <v>1.4915</v>
      </c>
      <c r="X1094">
        <v>7.4428000000000001</v>
      </c>
      <c r="Y1094">
        <v>7.6818</v>
      </c>
      <c r="Z1094">
        <v>39.69</v>
      </c>
      <c r="AA1094">
        <v>3.7549999999999999</v>
      </c>
      <c r="AB1094">
        <v>5.0514999999999999</v>
      </c>
      <c r="AC1094">
        <v>8.4830000000000005</v>
      </c>
      <c r="AD1094">
        <v>63.3</v>
      </c>
      <c r="AE1094">
        <v>6.2249999999999996</v>
      </c>
      <c r="AF1094">
        <v>68.174999999999997</v>
      </c>
      <c r="AG1094">
        <v>97.9</v>
      </c>
      <c r="AH1094">
        <v>312.89999999999998</v>
      </c>
      <c r="AI1094">
        <v>15.09</v>
      </c>
      <c r="AJ1094">
        <v>647.5</v>
      </c>
      <c r="AK1094">
        <v>251</v>
      </c>
      <c r="AL1094">
        <v>9.15</v>
      </c>
      <c r="AM1094">
        <v>295</v>
      </c>
    </row>
    <row r="1095" spans="2:39" x14ac:dyDescent="0.25">
      <c r="B1095" s="15">
        <v>35902</v>
      </c>
      <c r="C1095">
        <v>9167.49</v>
      </c>
      <c r="D1095">
        <v>1122.72</v>
      </c>
      <c r="E1095">
        <v>1866.6</v>
      </c>
      <c r="F1095">
        <v>5922.2</v>
      </c>
      <c r="G1095">
        <v>7764.75</v>
      </c>
      <c r="H1095">
        <v>5268.75</v>
      </c>
      <c r="I1095">
        <v>15703.8</v>
      </c>
      <c r="J1095">
        <v>1212.44</v>
      </c>
      <c r="K1095">
        <v>15703.8</v>
      </c>
      <c r="L1095">
        <v>11001.32</v>
      </c>
      <c r="M1095">
        <v>5.5030000000000001</v>
      </c>
      <c r="N1095">
        <v>5.5600000000000005</v>
      </c>
      <c r="O1095">
        <v>5.5869999999999997</v>
      </c>
      <c r="P1095">
        <v>5.8760000000000003</v>
      </c>
      <c r="Q1095">
        <v>99.92</v>
      </c>
      <c r="R1095">
        <v>1.0825</v>
      </c>
      <c r="S1095">
        <v>131.79</v>
      </c>
      <c r="T1095">
        <v>1.6819999999999999</v>
      </c>
      <c r="U1095">
        <v>0.65029999999999999</v>
      </c>
      <c r="V1095">
        <v>0.55649999999999999</v>
      </c>
      <c r="W1095">
        <v>1.4995000000000001</v>
      </c>
      <c r="X1095">
        <v>7.51</v>
      </c>
      <c r="Y1095">
        <v>7.7649999999999997</v>
      </c>
      <c r="Z1095">
        <v>39.69</v>
      </c>
      <c r="AA1095">
        <v>3.79</v>
      </c>
      <c r="AB1095">
        <v>5.0365000000000002</v>
      </c>
      <c r="AC1095">
        <v>8.4770000000000003</v>
      </c>
      <c r="AD1095">
        <v>62.07</v>
      </c>
      <c r="AE1095">
        <v>6.2370000000000001</v>
      </c>
      <c r="AF1095">
        <v>66.55</v>
      </c>
      <c r="AG1095">
        <v>92.55</v>
      </c>
      <c r="AH1095">
        <v>307.60000000000002</v>
      </c>
      <c r="AI1095">
        <v>15.46</v>
      </c>
      <c r="AJ1095">
        <v>642.25</v>
      </c>
      <c r="AK1095">
        <v>250.5</v>
      </c>
      <c r="AL1095">
        <v>9.02</v>
      </c>
      <c r="AM1095">
        <v>303.75</v>
      </c>
    </row>
    <row r="1096" spans="2:39" x14ac:dyDescent="0.25">
      <c r="B1096" s="15">
        <v>35895</v>
      </c>
      <c r="C1096">
        <v>8994.86</v>
      </c>
      <c r="D1096">
        <v>1110.67</v>
      </c>
      <c r="E1096">
        <v>1820.24</v>
      </c>
      <c r="F1096">
        <v>6105.5</v>
      </c>
      <c r="G1096">
        <v>7620.64</v>
      </c>
      <c r="H1096">
        <v>5317.22</v>
      </c>
      <c r="I1096">
        <v>16481.12</v>
      </c>
      <c r="J1096">
        <v>1251.3499999999999</v>
      </c>
      <c r="K1096">
        <v>16481.12</v>
      </c>
      <c r="L1096">
        <v>11342.02</v>
      </c>
      <c r="M1096">
        <v>5.4859999999999998</v>
      </c>
      <c r="N1096">
        <v>5.556</v>
      </c>
      <c r="O1096">
        <v>5.5819999999999999</v>
      </c>
      <c r="P1096">
        <v>5.8810000000000002</v>
      </c>
      <c r="Q1096">
        <v>100.54</v>
      </c>
      <c r="R1096">
        <v>1.0769</v>
      </c>
      <c r="S1096">
        <v>128.65</v>
      </c>
      <c r="T1096">
        <v>1.673</v>
      </c>
      <c r="U1096">
        <v>0.65329999999999999</v>
      </c>
      <c r="V1096">
        <v>0.55379999999999996</v>
      </c>
      <c r="W1096">
        <v>1.5152000000000001</v>
      </c>
      <c r="X1096">
        <v>7.5572999999999997</v>
      </c>
      <c r="Y1096">
        <v>7.8794000000000004</v>
      </c>
      <c r="Z1096">
        <v>39.65</v>
      </c>
      <c r="AA1096">
        <v>3.6635999999999997</v>
      </c>
      <c r="AB1096">
        <v>5.0395000000000003</v>
      </c>
      <c r="AC1096">
        <v>8.51</v>
      </c>
      <c r="AD1096">
        <v>62.4</v>
      </c>
      <c r="AE1096">
        <v>6.4</v>
      </c>
      <c r="AF1096">
        <v>68.474999999999994</v>
      </c>
      <c r="AG1096">
        <v>94.1</v>
      </c>
      <c r="AH1096">
        <v>308</v>
      </c>
      <c r="AI1096">
        <v>15.56</v>
      </c>
      <c r="AJ1096">
        <v>632.5</v>
      </c>
      <c r="AK1096">
        <v>249.5</v>
      </c>
      <c r="AL1096">
        <v>9.5299999999999994</v>
      </c>
      <c r="AM1096">
        <v>299</v>
      </c>
    </row>
    <row r="1097" spans="2:39" x14ac:dyDescent="0.25">
      <c r="B1097" s="15">
        <v>35888</v>
      </c>
      <c r="C1097">
        <v>8983.4</v>
      </c>
      <c r="D1097">
        <v>1122.7</v>
      </c>
      <c r="E1097">
        <v>1855.4</v>
      </c>
      <c r="F1097">
        <v>6064.2</v>
      </c>
      <c r="G1097">
        <v>7612.73</v>
      </c>
      <c r="H1097">
        <v>5223.5200000000004</v>
      </c>
      <c r="I1097">
        <v>15517.78</v>
      </c>
      <c r="J1097">
        <v>1183.9000000000001</v>
      </c>
      <c r="K1097">
        <v>15517.78</v>
      </c>
      <c r="L1097">
        <v>11052.68</v>
      </c>
      <c r="M1097">
        <v>5.42</v>
      </c>
      <c r="N1097">
        <v>5.4580000000000002</v>
      </c>
      <c r="O1097">
        <v>5.48</v>
      </c>
      <c r="P1097">
        <v>5.7940000000000005</v>
      </c>
      <c r="Q1097">
        <v>101.85</v>
      </c>
      <c r="R1097">
        <v>1.0596000000000001</v>
      </c>
      <c r="S1097">
        <v>135.15</v>
      </c>
      <c r="T1097">
        <v>1.6588000000000001</v>
      </c>
      <c r="U1097">
        <v>0.65600000000000003</v>
      </c>
      <c r="V1097">
        <v>0.55149999999999999</v>
      </c>
      <c r="W1097">
        <v>1.5266</v>
      </c>
      <c r="X1097">
        <v>7.6608999999999998</v>
      </c>
      <c r="Y1097">
        <v>8.0023999999999997</v>
      </c>
      <c r="Z1097">
        <v>39.49</v>
      </c>
      <c r="AA1097">
        <v>3.79</v>
      </c>
      <c r="AB1097">
        <v>5.0385</v>
      </c>
      <c r="AC1097">
        <v>8.5250000000000004</v>
      </c>
      <c r="AD1097">
        <v>65.56</v>
      </c>
      <c r="AE1097">
        <v>6.5750000000000002</v>
      </c>
      <c r="AF1097">
        <v>66.275000000000006</v>
      </c>
      <c r="AG1097">
        <v>102.85</v>
      </c>
      <c r="AH1097">
        <v>308</v>
      </c>
      <c r="AI1097">
        <v>15.99</v>
      </c>
      <c r="AJ1097">
        <v>637.25</v>
      </c>
      <c r="AK1097">
        <v>253</v>
      </c>
      <c r="AL1097">
        <v>9.91</v>
      </c>
      <c r="AM1097">
        <v>311.25</v>
      </c>
    </row>
    <row r="1098" spans="2:39" x14ac:dyDescent="0.25">
      <c r="B1098" s="15">
        <v>35881</v>
      </c>
      <c r="C1098">
        <v>8796.07</v>
      </c>
      <c r="D1098">
        <v>1095.44</v>
      </c>
      <c r="E1098">
        <v>1823.62</v>
      </c>
      <c r="F1098">
        <v>5939.3</v>
      </c>
      <c r="G1098">
        <v>7622.53</v>
      </c>
      <c r="H1098">
        <v>5083.16</v>
      </c>
      <c r="I1098">
        <v>16739.259999999998</v>
      </c>
      <c r="J1098">
        <v>1258.55</v>
      </c>
      <c r="K1098">
        <v>16739.259999999998</v>
      </c>
      <c r="L1098">
        <v>11735.5</v>
      </c>
      <c r="M1098">
        <v>5.63</v>
      </c>
      <c r="N1098">
        <v>5.6760000000000002</v>
      </c>
      <c r="O1098">
        <v>5.6829999999999998</v>
      </c>
      <c r="P1098">
        <v>5.9580000000000002</v>
      </c>
      <c r="Q1098">
        <v>100.33</v>
      </c>
      <c r="R1098">
        <v>1.0709</v>
      </c>
      <c r="S1098">
        <v>130.25</v>
      </c>
      <c r="T1098">
        <v>1.6827000000000001</v>
      </c>
      <c r="U1098">
        <v>0.67190000000000005</v>
      </c>
      <c r="V1098">
        <v>0.56140000000000001</v>
      </c>
      <c r="W1098">
        <v>1.4981</v>
      </c>
      <c r="X1098">
        <v>7.5362999999999998</v>
      </c>
      <c r="Y1098">
        <v>7.8685</v>
      </c>
      <c r="Z1098">
        <v>39.47</v>
      </c>
      <c r="AA1098">
        <v>3.5750000000000002</v>
      </c>
      <c r="AB1098">
        <v>4.9749999999999996</v>
      </c>
      <c r="AC1098">
        <v>8.5504999999999995</v>
      </c>
      <c r="AD1098">
        <v>69.84</v>
      </c>
      <c r="AE1098">
        <v>6.31</v>
      </c>
      <c r="AF1098">
        <v>64.025000000000006</v>
      </c>
      <c r="AG1098">
        <v>108.35</v>
      </c>
      <c r="AH1098">
        <v>303.10000000000002</v>
      </c>
      <c r="AI1098">
        <v>16.760000000000002</v>
      </c>
      <c r="AJ1098">
        <v>646.25</v>
      </c>
      <c r="AK1098">
        <v>262.25</v>
      </c>
      <c r="AL1098">
        <v>9.77</v>
      </c>
      <c r="AM1098">
        <v>322.25</v>
      </c>
    </row>
    <row r="1099" spans="2:39" x14ac:dyDescent="0.25">
      <c r="B1099" s="15">
        <v>35874</v>
      </c>
      <c r="C1099">
        <v>8906.42</v>
      </c>
      <c r="D1099">
        <v>1099.1600000000001</v>
      </c>
      <c r="E1099">
        <v>1789.16</v>
      </c>
      <c r="F1099">
        <v>5956.3</v>
      </c>
      <c r="G1099">
        <v>7412.84</v>
      </c>
      <c r="H1099">
        <v>5001.55</v>
      </c>
      <c r="I1099">
        <v>16830.47</v>
      </c>
      <c r="J1099">
        <v>1255.06</v>
      </c>
      <c r="K1099">
        <v>16830.47</v>
      </c>
      <c r="L1099">
        <v>11564.23</v>
      </c>
      <c r="M1099">
        <v>5.5110000000000001</v>
      </c>
      <c r="N1099">
        <v>5.5490000000000004</v>
      </c>
      <c r="O1099">
        <v>5.5640000000000001</v>
      </c>
      <c r="P1099">
        <v>5.8849999999999998</v>
      </c>
      <c r="Q1099">
        <v>100.64</v>
      </c>
      <c r="R1099">
        <v>1.0680000000000001</v>
      </c>
      <c r="S1099">
        <v>130.35</v>
      </c>
      <c r="T1099">
        <v>1.6678999999999999</v>
      </c>
      <c r="U1099">
        <v>0.66510000000000002</v>
      </c>
      <c r="V1099">
        <v>0.56330000000000002</v>
      </c>
      <c r="W1099">
        <v>1.4984999999999999</v>
      </c>
      <c r="X1099">
        <v>7.6121999999999996</v>
      </c>
      <c r="Y1099">
        <v>7.9649999999999999</v>
      </c>
      <c r="Z1099">
        <v>39.51</v>
      </c>
      <c r="AA1099">
        <v>3.6684000000000001</v>
      </c>
      <c r="AB1099">
        <v>4.9785000000000004</v>
      </c>
      <c r="AC1099">
        <v>8.5749999999999993</v>
      </c>
      <c r="AD1099">
        <v>69.37</v>
      </c>
      <c r="AE1099">
        <v>6.1139999999999999</v>
      </c>
      <c r="AF1099">
        <v>64.775000000000006</v>
      </c>
      <c r="AG1099">
        <v>109.8</v>
      </c>
      <c r="AH1099">
        <v>292.2</v>
      </c>
      <c r="AI1099">
        <v>14.32</v>
      </c>
      <c r="AJ1099">
        <v>643</v>
      </c>
      <c r="AK1099">
        <v>259.25</v>
      </c>
      <c r="AL1099">
        <v>9.8800000000000008</v>
      </c>
      <c r="AM1099">
        <v>320</v>
      </c>
    </row>
    <row r="1100" spans="2:39" x14ac:dyDescent="0.25">
      <c r="B1100" s="15">
        <v>35867</v>
      </c>
      <c r="C1100">
        <v>8602.51</v>
      </c>
      <c r="D1100">
        <v>1068.6099999999999</v>
      </c>
      <c r="E1100">
        <v>1771.66</v>
      </c>
      <c r="F1100">
        <v>5782.3</v>
      </c>
      <c r="G1100">
        <v>7385.06</v>
      </c>
      <c r="H1100">
        <v>4889.6499999999996</v>
      </c>
      <c r="I1100">
        <v>17060.14</v>
      </c>
      <c r="J1100">
        <v>1276.2</v>
      </c>
      <c r="K1100">
        <v>17060.14</v>
      </c>
      <c r="L1100">
        <v>11057.03</v>
      </c>
      <c r="M1100">
        <v>5.4770000000000003</v>
      </c>
      <c r="N1100">
        <v>5.53</v>
      </c>
      <c r="O1100">
        <v>5.58</v>
      </c>
      <c r="P1100">
        <v>5.8929999999999998</v>
      </c>
      <c r="Q1100">
        <v>99.8</v>
      </c>
      <c r="R1100">
        <v>1.0779000000000001</v>
      </c>
      <c r="S1100">
        <v>127.85</v>
      </c>
      <c r="T1100">
        <v>1.6728000000000001</v>
      </c>
      <c r="U1100">
        <v>0.67669999999999997</v>
      </c>
      <c r="V1100">
        <v>0.58620000000000005</v>
      </c>
      <c r="W1100">
        <v>1.4750000000000001</v>
      </c>
      <c r="X1100">
        <v>7.5635000000000003</v>
      </c>
      <c r="Y1100">
        <v>7.9310999999999998</v>
      </c>
      <c r="Z1100">
        <v>39.5</v>
      </c>
      <c r="AA1100">
        <v>3.7149999999999999</v>
      </c>
      <c r="AB1100">
        <v>4.9749999999999996</v>
      </c>
      <c r="AC1100">
        <v>8.56</v>
      </c>
      <c r="AD1100">
        <v>70.92</v>
      </c>
      <c r="AE1100">
        <v>6.0960000000000001</v>
      </c>
      <c r="AF1100">
        <v>65.650000000000006</v>
      </c>
      <c r="AG1100">
        <v>110.05</v>
      </c>
      <c r="AH1100">
        <v>295.89999999999998</v>
      </c>
      <c r="AI1100">
        <v>14.06</v>
      </c>
      <c r="AJ1100">
        <v>653.5</v>
      </c>
      <c r="AK1100">
        <v>268</v>
      </c>
      <c r="AL1100">
        <v>9.4</v>
      </c>
      <c r="AM1100">
        <v>335.75</v>
      </c>
    </row>
    <row r="1101" spans="2:39" x14ac:dyDescent="0.25">
      <c r="B1101" s="15">
        <v>35860</v>
      </c>
      <c r="C1101">
        <v>8569.3799999999992</v>
      </c>
      <c r="D1101">
        <v>1055.69</v>
      </c>
      <c r="E1101">
        <v>1753.49</v>
      </c>
      <c r="F1101">
        <v>5782.9</v>
      </c>
      <c r="G1101">
        <v>7185.61</v>
      </c>
      <c r="H1101">
        <v>4715.95</v>
      </c>
      <c r="I1101">
        <v>17131.97</v>
      </c>
      <c r="J1101">
        <v>1287.95</v>
      </c>
      <c r="K1101">
        <v>17131.97</v>
      </c>
      <c r="L1101">
        <v>10919.53</v>
      </c>
      <c r="M1101">
        <v>5.5709999999999997</v>
      </c>
      <c r="N1101">
        <v>5.6470000000000002</v>
      </c>
      <c r="O1101">
        <v>5.7140000000000004</v>
      </c>
      <c r="P1101">
        <v>6.0190000000000001</v>
      </c>
      <c r="Q1101">
        <v>100.63</v>
      </c>
      <c r="R1101">
        <v>1.069</v>
      </c>
      <c r="S1101">
        <v>127.77</v>
      </c>
      <c r="T1101">
        <v>1.6385000000000001</v>
      </c>
      <c r="U1101">
        <v>0.66859999999999997</v>
      </c>
      <c r="V1101">
        <v>0.57889999999999997</v>
      </c>
      <c r="W1101">
        <v>1.4904999999999999</v>
      </c>
      <c r="X1101">
        <v>7.6044999999999998</v>
      </c>
      <c r="Y1101">
        <v>8.0775000000000006</v>
      </c>
      <c r="Z1101">
        <v>39.520000000000003</v>
      </c>
      <c r="AA1101">
        <v>3.9647999999999999</v>
      </c>
      <c r="AB1101">
        <v>4.9835000000000003</v>
      </c>
      <c r="AC1101">
        <v>8.6150000000000002</v>
      </c>
      <c r="AD1101">
        <v>66.23</v>
      </c>
      <c r="AE1101">
        <v>6.0350000000000001</v>
      </c>
      <c r="AF1101">
        <v>65.05</v>
      </c>
      <c r="AG1101">
        <v>103.5</v>
      </c>
      <c r="AH1101">
        <v>295.2</v>
      </c>
      <c r="AI1101">
        <v>14.91</v>
      </c>
      <c r="AJ1101">
        <v>660</v>
      </c>
      <c r="AK1101">
        <v>267.75</v>
      </c>
      <c r="AL1101">
        <v>9.73</v>
      </c>
      <c r="AM1101">
        <v>325.5</v>
      </c>
    </row>
    <row r="1102" spans="2:39" x14ac:dyDescent="0.25">
      <c r="B1102" s="15">
        <v>35853</v>
      </c>
      <c r="C1102">
        <v>8545.7099999999991</v>
      </c>
      <c r="D1102">
        <v>1049.3399999999999</v>
      </c>
      <c r="E1102">
        <v>1770.51</v>
      </c>
      <c r="F1102">
        <v>5767.3</v>
      </c>
      <c r="G1102">
        <v>7092.49</v>
      </c>
      <c r="H1102">
        <v>4709.83</v>
      </c>
      <c r="I1102">
        <v>16831.669999999998</v>
      </c>
      <c r="J1102">
        <v>1272.45</v>
      </c>
      <c r="K1102">
        <v>16831.669999999998</v>
      </c>
      <c r="L1102">
        <v>11480.69</v>
      </c>
      <c r="M1102">
        <v>5.5380000000000003</v>
      </c>
      <c r="N1102">
        <v>5.585</v>
      </c>
      <c r="O1102">
        <v>5.6219999999999999</v>
      </c>
      <c r="P1102">
        <v>5.923</v>
      </c>
      <c r="Q1102">
        <v>99.83</v>
      </c>
      <c r="R1102">
        <v>1.0784</v>
      </c>
      <c r="S1102">
        <v>126.1</v>
      </c>
      <c r="T1102">
        <v>1.643</v>
      </c>
      <c r="U1102">
        <v>0.68</v>
      </c>
      <c r="V1102">
        <v>0.58640000000000003</v>
      </c>
      <c r="W1102">
        <v>1.4653</v>
      </c>
      <c r="X1102">
        <v>7.5860000000000003</v>
      </c>
      <c r="Y1102">
        <v>8.0054999999999996</v>
      </c>
      <c r="Z1102">
        <v>39.340000000000003</v>
      </c>
      <c r="AA1102">
        <v>3.6886000000000001</v>
      </c>
      <c r="AB1102">
        <v>4.9465000000000003</v>
      </c>
      <c r="AC1102">
        <v>8.61</v>
      </c>
      <c r="AD1102">
        <v>64.650000000000006</v>
      </c>
      <c r="AE1102">
        <v>6.43</v>
      </c>
      <c r="AF1102">
        <v>64.375</v>
      </c>
      <c r="AG1102">
        <v>99.3</v>
      </c>
      <c r="AH1102">
        <v>300.10000000000002</v>
      </c>
      <c r="AI1102">
        <v>15.44</v>
      </c>
      <c r="AJ1102">
        <v>653</v>
      </c>
      <c r="AK1102">
        <v>261.5</v>
      </c>
      <c r="AL1102">
        <v>9.64</v>
      </c>
      <c r="AM1102">
        <v>327.5</v>
      </c>
    </row>
    <row r="1103" spans="2:39" x14ac:dyDescent="0.25">
      <c r="B1103" s="15">
        <v>35846</v>
      </c>
      <c r="C1103">
        <v>8413.93</v>
      </c>
      <c r="D1103">
        <v>1034.21</v>
      </c>
      <c r="E1103">
        <v>1728.13</v>
      </c>
      <c r="F1103">
        <v>5751.6</v>
      </c>
      <c r="G1103">
        <v>6920.74</v>
      </c>
      <c r="H1103">
        <v>4602.6499999999996</v>
      </c>
      <c r="I1103">
        <v>16756.240000000002</v>
      </c>
      <c r="J1103">
        <v>1260.69</v>
      </c>
      <c r="K1103">
        <v>16756.240000000002</v>
      </c>
      <c r="L1103">
        <v>10599.79</v>
      </c>
      <c r="M1103">
        <v>5.3949999999999996</v>
      </c>
      <c r="N1103">
        <v>5.4859999999999998</v>
      </c>
      <c r="O1103">
        <v>5.5430000000000001</v>
      </c>
      <c r="P1103">
        <v>5.8710000000000004</v>
      </c>
      <c r="Q1103">
        <v>100.32</v>
      </c>
      <c r="R1103">
        <v>1.0743</v>
      </c>
      <c r="S1103">
        <v>127.8</v>
      </c>
      <c r="T1103">
        <v>1.6379999999999999</v>
      </c>
      <c r="U1103">
        <v>0.66990000000000005</v>
      </c>
      <c r="V1103">
        <v>0.57650000000000001</v>
      </c>
      <c r="W1103">
        <v>1.4666999999999999</v>
      </c>
      <c r="X1103">
        <v>7.5884999999999998</v>
      </c>
      <c r="Y1103">
        <v>8.0734999999999992</v>
      </c>
      <c r="Z1103">
        <v>38.92</v>
      </c>
      <c r="AA1103">
        <v>3.7740999999999998</v>
      </c>
      <c r="AB1103">
        <v>4.9480000000000004</v>
      </c>
      <c r="AC1103">
        <v>8.5950000000000006</v>
      </c>
      <c r="AD1103">
        <v>63.9</v>
      </c>
      <c r="AE1103">
        <v>6.5229999999999997</v>
      </c>
      <c r="AF1103">
        <v>61.225000000000001</v>
      </c>
      <c r="AG1103">
        <v>100.5</v>
      </c>
      <c r="AH1103">
        <v>298.10000000000002</v>
      </c>
      <c r="AI1103">
        <v>16.149999999999999</v>
      </c>
      <c r="AJ1103">
        <v>666.75</v>
      </c>
      <c r="AK1103">
        <v>266.5</v>
      </c>
      <c r="AL1103">
        <v>10.37</v>
      </c>
      <c r="AM1103">
        <v>323.25</v>
      </c>
    </row>
    <row r="1104" spans="2:39" x14ac:dyDescent="0.25">
      <c r="B1104" s="15">
        <v>35839</v>
      </c>
      <c r="C1104">
        <v>8370.09</v>
      </c>
      <c r="D1104">
        <v>1020.09</v>
      </c>
      <c r="E1104">
        <v>1710.42</v>
      </c>
      <c r="F1104">
        <v>5582.3</v>
      </c>
      <c r="G1104">
        <v>6972.01</v>
      </c>
      <c r="H1104">
        <v>4502.4799999999996</v>
      </c>
      <c r="I1104">
        <v>16791.009999999998</v>
      </c>
      <c r="J1104">
        <v>1280.54</v>
      </c>
      <c r="K1104">
        <v>16791.009999999998</v>
      </c>
      <c r="L1104">
        <v>10274.6</v>
      </c>
      <c r="M1104">
        <v>5.335</v>
      </c>
      <c r="N1104">
        <v>5.4210000000000003</v>
      </c>
      <c r="O1104">
        <v>5.484</v>
      </c>
      <c r="P1104">
        <v>5.8490000000000002</v>
      </c>
      <c r="Q1104">
        <v>100.01</v>
      </c>
      <c r="R1104">
        <v>1.0732999999999999</v>
      </c>
      <c r="S1104">
        <v>125.17</v>
      </c>
      <c r="T1104">
        <v>1.6412</v>
      </c>
      <c r="U1104">
        <v>0.6734</v>
      </c>
      <c r="V1104">
        <v>0.58320000000000005</v>
      </c>
      <c r="W1104">
        <v>1.4607000000000001</v>
      </c>
      <c r="X1104">
        <v>7.5555000000000003</v>
      </c>
      <c r="Y1104">
        <v>8.0879999999999992</v>
      </c>
      <c r="Z1104">
        <v>38.76</v>
      </c>
      <c r="AA1104">
        <v>3.8643999999999998</v>
      </c>
      <c r="AB1104">
        <v>4.9355000000000002</v>
      </c>
      <c r="AC1104">
        <v>8.4425000000000008</v>
      </c>
      <c r="AD1104">
        <v>66.239999999999995</v>
      </c>
      <c r="AE1104">
        <v>7.0949999999999998</v>
      </c>
      <c r="AF1104">
        <v>65.075000000000003</v>
      </c>
      <c r="AG1104">
        <v>95.8</v>
      </c>
      <c r="AH1104">
        <v>300.60000000000002</v>
      </c>
      <c r="AI1104">
        <v>16.02</v>
      </c>
      <c r="AJ1104">
        <v>679</v>
      </c>
      <c r="AK1104">
        <v>270.25</v>
      </c>
      <c r="AL1104">
        <v>11</v>
      </c>
      <c r="AM1104">
        <v>329.5</v>
      </c>
    </row>
    <row r="1105" spans="2:39" x14ac:dyDescent="0.25">
      <c r="B1105" s="15">
        <v>35832</v>
      </c>
      <c r="C1105">
        <v>8189.49</v>
      </c>
      <c r="D1105">
        <v>1012.46</v>
      </c>
      <c r="E1105">
        <v>1694.35</v>
      </c>
      <c r="F1105">
        <v>5629.7</v>
      </c>
      <c r="G1105">
        <v>6847.13</v>
      </c>
      <c r="H1105">
        <v>4496.33</v>
      </c>
      <c r="I1105">
        <v>17040.060000000001</v>
      </c>
      <c r="J1105">
        <v>1278.1099999999999</v>
      </c>
      <c r="K1105">
        <v>17040.060000000001</v>
      </c>
      <c r="L1105">
        <v>10485.86</v>
      </c>
      <c r="M1105">
        <v>5.3620000000000001</v>
      </c>
      <c r="N1105">
        <v>5.4690000000000003</v>
      </c>
      <c r="O1105">
        <v>5.617</v>
      </c>
      <c r="P1105">
        <v>5.92</v>
      </c>
      <c r="Q1105">
        <v>99.52</v>
      </c>
      <c r="R1105">
        <v>1.0913999999999999</v>
      </c>
      <c r="S1105">
        <v>124.15</v>
      </c>
      <c r="T1105">
        <v>1.6406000000000001</v>
      </c>
      <c r="U1105">
        <v>0.67130000000000001</v>
      </c>
      <c r="V1105">
        <v>0.58179999999999998</v>
      </c>
      <c r="W1105">
        <v>1.4582999999999999</v>
      </c>
      <c r="X1105">
        <v>7.5529000000000002</v>
      </c>
      <c r="Y1105">
        <v>8.0898000000000003</v>
      </c>
      <c r="Z1105">
        <v>38.659999999999997</v>
      </c>
      <c r="AA1105">
        <v>3.8082000000000003</v>
      </c>
      <c r="AB1105">
        <v>4.9005000000000001</v>
      </c>
      <c r="AC1105">
        <v>8.4390000000000001</v>
      </c>
      <c r="AD1105">
        <v>66.37</v>
      </c>
      <c r="AE1105">
        <v>7.06</v>
      </c>
      <c r="AF1105">
        <v>61.8</v>
      </c>
      <c r="AG1105">
        <v>100.45</v>
      </c>
      <c r="AH1105">
        <v>298.8</v>
      </c>
      <c r="AI1105">
        <v>16.7</v>
      </c>
      <c r="AJ1105">
        <v>686</v>
      </c>
      <c r="AK1105">
        <v>270</v>
      </c>
      <c r="AL1105">
        <v>10.71</v>
      </c>
      <c r="AM1105">
        <v>334</v>
      </c>
    </row>
    <row r="1106" spans="2:39" x14ac:dyDescent="0.25">
      <c r="B1106" s="15">
        <v>35825</v>
      </c>
      <c r="C1106">
        <v>7906.5</v>
      </c>
      <c r="D1106">
        <v>980.28</v>
      </c>
      <c r="E1106">
        <v>1619.36</v>
      </c>
      <c r="F1106">
        <v>5458.5</v>
      </c>
      <c r="G1106">
        <v>6700.2</v>
      </c>
      <c r="H1106">
        <v>4440.38</v>
      </c>
      <c r="I1106">
        <v>16628.47</v>
      </c>
      <c r="J1106">
        <v>1267.51</v>
      </c>
      <c r="K1106">
        <v>16628.47</v>
      </c>
      <c r="L1106">
        <v>9252.36</v>
      </c>
      <c r="M1106">
        <v>5.3040000000000003</v>
      </c>
      <c r="N1106">
        <v>5.3789999999999996</v>
      </c>
      <c r="O1106">
        <v>5.5049999999999999</v>
      </c>
      <c r="P1106">
        <v>5.8</v>
      </c>
      <c r="Q1106">
        <v>100.72</v>
      </c>
      <c r="R1106">
        <v>1.0708</v>
      </c>
      <c r="S1106">
        <v>127.05</v>
      </c>
      <c r="T1106">
        <v>1.6320000000000001</v>
      </c>
      <c r="U1106">
        <v>0.68330000000000002</v>
      </c>
      <c r="V1106">
        <v>0.58450000000000002</v>
      </c>
      <c r="W1106">
        <v>1.4762</v>
      </c>
      <c r="X1106">
        <v>7.5936000000000003</v>
      </c>
      <c r="Y1106">
        <v>8.1370000000000005</v>
      </c>
      <c r="Z1106">
        <v>38.700000000000003</v>
      </c>
      <c r="AA1106">
        <v>4.3531000000000004</v>
      </c>
      <c r="AB1106">
        <v>4.9329999999999998</v>
      </c>
      <c r="AC1106">
        <v>8.4499999999999993</v>
      </c>
      <c r="AD1106">
        <v>66.319999999999993</v>
      </c>
      <c r="AE1106">
        <v>6.125</v>
      </c>
      <c r="AF1106">
        <v>64.599999999999994</v>
      </c>
      <c r="AG1106">
        <v>103.15</v>
      </c>
      <c r="AH1106">
        <v>302.89999999999998</v>
      </c>
      <c r="AI1106">
        <v>17.21</v>
      </c>
      <c r="AJ1106">
        <v>672.75</v>
      </c>
      <c r="AK1106">
        <v>273</v>
      </c>
      <c r="AL1106">
        <v>11.23</v>
      </c>
      <c r="AM1106">
        <v>337.25</v>
      </c>
    </row>
    <row r="1107" spans="2:39" x14ac:dyDescent="0.25">
      <c r="B1107" s="15">
        <v>35818</v>
      </c>
      <c r="C1107">
        <v>7700.73</v>
      </c>
      <c r="D1107">
        <v>957.59</v>
      </c>
      <c r="E1107">
        <v>1575.93</v>
      </c>
      <c r="F1107">
        <v>5181.3999999999996</v>
      </c>
      <c r="G1107">
        <v>6490.99</v>
      </c>
      <c r="H1107">
        <v>4237.3100000000004</v>
      </c>
      <c r="I1107">
        <v>16789.11</v>
      </c>
      <c r="J1107">
        <v>1250.1099999999999</v>
      </c>
      <c r="K1107">
        <v>16789.11</v>
      </c>
      <c r="L1107">
        <v>8920.2000000000007</v>
      </c>
      <c r="M1107">
        <v>5.4020000000000001</v>
      </c>
      <c r="N1107">
        <v>5.516</v>
      </c>
      <c r="O1107">
        <v>5.6870000000000003</v>
      </c>
      <c r="P1107">
        <v>5.97</v>
      </c>
      <c r="Q1107">
        <v>98.44</v>
      </c>
      <c r="R1107">
        <v>1.1002000000000001</v>
      </c>
      <c r="S1107">
        <v>125.7</v>
      </c>
      <c r="T1107">
        <v>1.6722999999999999</v>
      </c>
      <c r="U1107">
        <v>0.67090000000000005</v>
      </c>
      <c r="V1107">
        <v>0.58299999999999996</v>
      </c>
      <c r="W1107">
        <v>1.44</v>
      </c>
      <c r="X1107">
        <v>7.3882000000000003</v>
      </c>
      <c r="Y1107">
        <v>7.8672000000000004</v>
      </c>
      <c r="Z1107">
        <v>38.700000000000003</v>
      </c>
      <c r="AA1107">
        <v>4.5549999999999997</v>
      </c>
      <c r="AB1107">
        <v>4.9190000000000005</v>
      </c>
      <c r="AC1107">
        <v>8.2850000000000001</v>
      </c>
      <c r="AD1107">
        <v>64.77</v>
      </c>
      <c r="AE1107">
        <v>5.8929999999999998</v>
      </c>
      <c r="AF1107">
        <v>66.7</v>
      </c>
      <c r="AG1107">
        <v>98</v>
      </c>
      <c r="AH1107">
        <v>300.3</v>
      </c>
      <c r="AI1107">
        <v>15.74</v>
      </c>
      <c r="AJ1107">
        <v>670.25</v>
      </c>
      <c r="AK1107">
        <v>275.5</v>
      </c>
      <c r="AL1107">
        <v>11.23</v>
      </c>
      <c r="AM1107">
        <v>334.25</v>
      </c>
    </row>
    <row r="1108" spans="2:39" x14ac:dyDescent="0.25">
      <c r="B1108" s="15">
        <v>35811</v>
      </c>
      <c r="C1108">
        <v>7753.54</v>
      </c>
      <c r="D1108">
        <v>961.51</v>
      </c>
      <c r="E1108">
        <v>1562.88</v>
      </c>
      <c r="F1108">
        <v>5263.1</v>
      </c>
      <c r="G1108">
        <v>6418.68</v>
      </c>
      <c r="H1108">
        <v>4184.46</v>
      </c>
      <c r="I1108">
        <v>16046.45</v>
      </c>
      <c r="J1108">
        <v>1201.71</v>
      </c>
      <c r="K1108">
        <v>16046.45</v>
      </c>
      <c r="L1108">
        <v>8900.0400000000009</v>
      </c>
      <c r="M1108">
        <v>5.3449999999999998</v>
      </c>
      <c r="N1108">
        <v>5.4039999999999999</v>
      </c>
      <c r="O1108">
        <v>5.532</v>
      </c>
      <c r="P1108">
        <v>5.8090000000000002</v>
      </c>
      <c r="Q1108">
        <v>100.99</v>
      </c>
      <c r="R1108">
        <v>1.0719000000000001</v>
      </c>
      <c r="S1108">
        <v>129.35</v>
      </c>
      <c r="T1108">
        <v>1.6284000000000001</v>
      </c>
      <c r="U1108">
        <v>0.66479999999999995</v>
      </c>
      <c r="V1108">
        <v>0.5877</v>
      </c>
      <c r="W1108">
        <v>1.4977</v>
      </c>
      <c r="X1108">
        <v>7.5643000000000002</v>
      </c>
      <c r="Y1108">
        <v>8.0521999999999991</v>
      </c>
      <c r="Z1108">
        <v>40.1</v>
      </c>
      <c r="AA1108">
        <v>4.2019000000000002</v>
      </c>
      <c r="AB1108">
        <v>4.9764999999999997</v>
      </c>
      <c r="AC1108">
        <v>8.1649999999999991</v>
      </c>
      <c r="AD1108">
        <v>66.180000000000007</v>
      </c>
      <c r="AE1108">
        <v>5.7830000000000004</v>
      </c>
      <c r="AF1108">
        <v>66.424999999999997</v>
      </c>
      <c r="AG1108">
        <v>94</v>
      </c>
      <c r="AH1108">
        <v>291.10000000000002</v>
      </c>
      <c r="AI1108">
        <v>16.510000000000002</v>
      </c>
      <c r="AJ1108">
        <v>667</v>
      </c>
      <c r="AK1108">
        <v>277</v>
      </c>
      <c r="AL1108">
        <v>11.2</v>
      </c>
      <c r="AM1108">
        <v>334.25</v>
      </c>
    </row>
    <row r="1109" spans="2:39" x14ac:dyDescent="0.25">
      <c r="B1109" s="15">
        <v>35804</v>
      </c>
      <c r="C1109">
        <v>7580.41</v>
      </c>
      <c r="D1109">
        <v>927.69</v>
      </c>
      <c r="E1109">
        <v>1503.22</v>
      </c>
      <c r="F1109">
        <v>5138.3</v>
      </c>
      <c r="G1109">
        <v>6272.43</v>
      </c>
      <c r="H1109">
        <v>4236.9399999999996</v>
      </c>
      <c r="I1109">
        <v>14995.1</v>
      </c>
      <c r="J1109">
        <v>1149.19</v>
      </c>
      <c r="K1109">
        <v>14995.1</v>
      </c>
      <c r="L1109">
        <v>8894.64</v>
      </c>
      <c r="M1109">
        <v>5.1630000000000003</v>
      </c>
      <c r="N1109">
        <v>5.2469999999999999</v>
      </c>
      <c r="O1109">
        <v>5.4130000000000003</v>
      </c>
      <c r="P1109">
        <v>5.7279999999999998</v>
      </c>
      <c r="Q1109">
        <v>100.93</v>
      </c>
      <c r="R1109">
        <v>1.0764</v>
      </c>
      <c r="S1109">
        <v>132.09</v>
      </c>
      <c r="T1109">
        <v>1.6128</v>
      </c>
      <c r="U1109">
        <v>0.64449999999999996</v>
      </c>
      <c r="V1109">
        <v>0.57079999999999997</v>
      </c>
      <c r="W1109">
        <v>1.4769999999999999</v>
      </c>
      <c r="X1109">
        <v>7.4802</v>
      </c>
      <c r="Y1109">
        <v>8.0231999999999992</v>
      </c>
      <c r="Z1109">
        <v>39.700000000000003</v>
      </c>
      <c r="AA1109">
        <v>4.7125000000000004</v>
      </c>
      <c r="AB1109">
        <v>4.9414999999999996</v>
      </c>
      <c r="AC1109">
        <v>8.18</v>
      </c>
      <c r="AD1109">
        <v>66.040000000000006</v>
      </c>
      <c r="AE1109">
        <v>5.6379999999999999</v>
      </c>
      <c r="AF1109">
        <v>64.25</v>
      </c>
      <c r="AG1109">
        <v>78.900000000000006</v>
      </c>
      <c r="AH1109">
        <v>279.10000000000002</v>
      </c>
      <c r="AI1109">
        <v>16.63</v>
      </c>
      <c r="AJ1109">
        <v>664</v>
      </c>
      <c r="AK1109">
        <v>259.75</v>
      </c>
      <c r="AL1109">
        <v>11.79</v>
      </c>
      <c r="AM1109">
        <v>321</v>
      </c>
    </row>
    <row r="1110" spans="2:39" x14ac:dyDescent="0.25">
      <c r="B1110" s="15">
        <v>35797</v>
      </c>
      <c r="C1110">
        <v>7965.04</v>
      </c>
      <c r="D1110">
        <v>975.04</v>
      </c>
      <c r="E1110">
        <v>1581.53</v>
      </c>
      <c r="F1110">
        <v>5193.5</v>
      </c>
      <c r="G1110">
        <v>6711.38</v>
      </c>
      <c r="H1110">
        <v>4315.37</v>
      </c>
      <c r="I1110">
        <v>15258.74</v>
      </c>
      <c r="J1110">
        <v>1175.03</v>
      </c>
      <c r="K1110">
        <v>15258.74</v>
      </c>
      <c r="L1110">
        <v>10680.57</v>
      </c>
      <c r="M1110">
        <v>5.5609999999999999</v>
      </c>
      <c r="N1110">
        <v>5.6050000000000004</v>
      </c>
      <c r="O1110">
        <v>5.6470000000000002</v>
      </c>
      <c r="P1110">
        <v>5.8380000000000001</v>
      </c>
      <c r="Q1110">
        <v>100.1</v>
      </c>
      <c r="R1110">
        <v>1.0866</v>
      </c>
      <c r="S1110">
        <v>132.32</v>
      </c>
      <c r="T1110">
        <v>1.645</v>
      </c>
      <c r="U1110">
        <v>0.65110000000000001</v>
      </c>
      <c r="V1110">
        <v>0.57779999999999998</v>
      </c>
      <c r="W1110">
        <v>1.4702</v>
      </c>
      <c r="X1110">
        <v>7.4015000000000004</v>
      </c>
      <c r="Y1110">
        <v>7.9745999999999997</v>
      </c>
      <c r="Z1110">
        <v>39.25</v>
      </c>
      <c r="AA1110">
        <v>3.9699999999999998</v>
      </c>
      <c r="AB1110">
        <v>4.8815</v>
      </c>
      <c r="AC1110">
        <v>8.0549999999999997</v>
      </c>
      <c r="AD1110">
        <v>67.11</v>
      </c>
      <c r="AE1110">
        <v>5.9550000000000001</v>
      </c>
      <c r="AF1110">
        <v>64.95</v>
      </c>
      <c r="AG1110">
        <v>80</v>
      </c>
      <c r="AH1110">
        <v>289.39999999999998</v>
      </c>
      <c r="AI1110">
        <v>17.43</v>
      </c>
      <c r="AJ1110">
        <v>660.5</v>
      </c>
      <c r="AK1110">
        <v>262.75</v>
      </c>
      <c r="AL1110">
        <v>12.22</v>
      </c>
      <c r="AM1110">
        <v>330.75</v>
      </c>
    </row>
    <row r="1111" spans="2:39" x14ac:dyDescent="0.25">
      <c r="B1111" s="15">
        <v>35790</v>
      </c>
      <c r="C1111">
        <v>7679.31</v>
      </c>
      <c r="D1111">
        <v>936.46</v>
      </c>
      <c r="E1111">
        <v>1511.38</v>
      </c>
      <c r="F1111">
        <v>5013.8999999999996</v>
      </c>
      <c r="G1111">
        <v>6539.5</v>
      </c>
      <c r="H1111">
        <v>4121.79</v>
      </c>
      <c r="I1111">
        <v>14802.6</v>
      </c>
      <c r="J1111">
        <v>1143.5899999999999</v>
      </c>
      <c r="K1111">
        <v>14802.6</v>
      </c>
      <c r="L1111">
        <v>10342.44</v>
      </c>
      <c r="M1111">
        <v>5.6710000000000003</v>
      </c>
      <c r="N1111">
        <v>5.7069999999999999</v>
      </c>
      <c r="O1111">
        <v>5.7379999999999995</v>
      </c>
      <c r="P1111">
        <v>5.9</v>
      </c>
      <c r="Q1111">
        <v>98.51</v>
      </c>
      <c r="R1111">
        <v>1.1056999999999999</v>
      </c>
      <c r="S1111">
        <v>130.18</v>
      </c>
      <c r="T1111">
        <v>1.6758999999999999</v>
      </c>
      <c r="U1111">
        <v>0.65620000000000001</v>
      </c>
      <c r="V1111">
        <v>0.58350000000000002</v>
      </c>
      <c r="W1111">
        <v>1.4339999999999999</v>
      </c>
      <c r="X1111">
        <v>7.2988</v>
      </c>
      <c r="Y1111">
        <v>7.7660999999999998</v>
      </c>
      <c r="Z1111">
        <v>39.159999999999997</v>
      </c>
      <c r="AA1111">
        <v>3.8585000000000003</v>
      </c>
      <c r="AB1111">
        <v>4.8602999999999996</v>
      </c>
      <c r="AC1111">
        <v>8.1649999999999991</v>
      </c>
      <c r="AD1111">
        <v>67.569999999999993</v>
      </c>
      <c r="AE1111">
        <v>6.3070000000000004</v>
      </c>
      <c r="AF1111">
        <v>66.95</v>
      </c>
      <c r="AG1111">
        <v>84.8</v>
      </c>
      <c r="AH1111">
        <v>295.2</v>
      </c>
      <c r="AI1111">
        <v>18.2</v>
      </c>
      <c r="AJ1111">
        <v>689.25</v>
      </c>
      <c r="AK1111">
        <v>269.25</v>
      </c>
      <c r="AL1111">
        <v>12.29</v>
      </c>
      <c r="AM1111">
        <v>337.75</v>
      </c>
    </row>
    <row r="1112" spans="2:39" x14ac:dyDescent="0.25">
      <c r="B1112" s="15">
        <v>35783</v>
      </c>
      <c r="C1112">
        <v>7756.28</v>
      </c>
      <c r="D1112">
        <v>946.78</v>
      </c>
      <c r="E1112">
        <v>1524.74</v>
      </c>
      <c r="F1112">
        <v>5020.2</v>
      </c>
      <c r="G1112">
        <v>6535.34</v>
      </c>
      <c r="H1112">
        <v>4084.75</v>
      </c>
      <c r="I1112">
        <v>15314.89</v>
      </c>
      <c r="J1112">
        <v>1167.3800000000001</v>
      </c>
      <c r="K1112">
        <v>15314.89</v>
      </c>
      <c r="L1112">
        <v>10405.81</v>
      </c>
      <c r="M1112">
        <v>5.6530000000000005</v>
      </c>
      <c r="N1112">
        <v>5.7069999999999999</v>
      </c>
      <c r="O1112">
        <v>5.7359999999999998</v>
      </c>
      <c r="P1112">
        <v>5.9219999999999997</v>
      </c>
      <c r="Q1112">
        <v>98.54</v>
      </c>
      <c r="R1112">
        <v>1.1084000000000001</v>
      </c>
      <c r="S1112">
        <v>129.4</v>
      </c>
      <c r="T1112">
        <v>1.6695</v>
      </c>
      <c r="U1112">
        <v>0.65329999999999999</v>
      </c>
      <c r="V1112">
        <v>0.58279999999999998</v>
      </c>
      <c r="W1112">
        <v>1.4355</v>
      </c>
      <c r="X1112">
        <v>7.2756999999999996</v>
      </c>
      <c r="Y1112">
        <v>7.7803000000000004</v>
      </c>
      <c r="Z1112">
        <v>39.22</v>
      </c>
      <c r="AA1112">
        <v>3.7852999999999999</v>
      </c>
      <c r="AB1112">
        <v>4.8654999999999999</v>
      </c>
      <c r="AC1112">
        <v>8.11</v>
      </c>
      <c r="AD1112">
        <v>67.3</v>
      </c>
      <c r="AE1112">
        <v>6.01</v>
      </c>
      <c r="AF1112">
        <v>66.575000000000003</v>
      </c>
      <c r="AG1112">
        <v>86.7</v>
      </c>
      <c r="AH1112">
        <v>289.5</v>
      </c>
      <c r="AI1112">
        <v>18.39</v>
      </c>
      <c r="AJ1112">
        <v>682</v>
      </c>
      <c r="AK1112">
        <v>253.5</v>
      </c>
      <c r="AL1112">
        <v>12.29</v>
      </c>
      <c r="AM1112">
        <v>321.5</v>
      </c>
    </row>
    <row r="1113" spans="2:39" x14ac:dyDescent="0.25">
      <c r="B1113" s="15">
        <v>35776</v>
      </c>
      <c r="C1113">
        <v>7838.29</v>
      </c>
      <c r="D1113">
        <v>953.39</v>
      </c>
      <c r="E1113">
        <v>1536.58</v>
      </c>
      <c r="F1113">
        <v>5045.2</v>
      </c>
      <c r="G1113">
        <v>6641.89</v>
      </c>
      <c r="H1113">
        <v>4082.6</v>
      </c>
      <c r="I1113">
        <v>15904.3</v>
      </c>
      <c r="J1113">
        <v>1198.8399999999999</v>
      </c>
      <c r="K1113">
        <v>15904.3</v>
      </c>
      <c r="L1113">
        <v>10614.66</v>
      </c>
      <c r="M1113">
        <v>5.5940000000000003</v>
      </c>
      <c r="N1113">
        <v>5.6850000000000005</v>
      </c>
      <c r="O1113">
        <v>5.7279999999999998</v>
      </c>
      <c r="P1113">
        <v>5.9249999999999998</v>
      </c>
      <c r="Q1113">
        <v>98.72</v>
      </c>
      <c r="R1113">
        <v>1.1060000000000001</v>
      </c>
      <c r="S1113">
        <v>130.33000000000001</v>
      </c>
      <c r="T1113">
        <v>1.651</v>
      </c>
      <c r="U1113">
        <v>0.66349999999999998</v>
      </c>
      <c r="V1113">
        <v>0.59599999999999997</v>
      </c>
      <c r="W1113">
        <v>1.4370000000000001</v>
      </c>
      <c r="X1113">
        <v>7.2889999999999997</v>
      </c>
      <c r="Y1113">
        <v>7.782</v>
      </c>
      <c r="Z1113">
        <v>39.33</v>
      </c>
      <c r="AA1113">
        <v>3.8149999999999999</v>
      </c>
      <c r="AB1113">
        <v>4.891</v>
      </c>
      <c r="AC1113">
        <v>8.2055000000000007</v>
      </c>
      <c r="AD1113">
        <v>66.95</v>
      </c>
      <c r="AE1113">
        <v>5.8419999999999996</v>
      </c>
      <c r="AF1113">
        <v>65.900000000000006</v>
      </c>
      <c r="AG1113">
        <v>88.25</v>
      </c>
      <c r="AH1113">
        <v>282.8</v>
      </c>
      <c r="AI1113">
        <v>18.21</v>
      </c>
      <c r="AJ1113">
        <v>690.25</v>
      </c>
      <c r="AK1113">
        <v>261.5</v>
      </c>
      <c r="AL1113">
        <v>12.14</v>
      </c>
      <c r="AM1113">
        <v>330.75</v>
      </c>
    </row>
    <row r="1114" spans="2:39" x14ac:dyDescent="0.25">
      <c r="B1114" s="15">
        <v>35769</v>
      </c>
      <c r="C1114">
        <v>8149.13</v>
      </c>
      <c r="D1114">
        <v>983.79</v>
      </c>
      <c r="E1114">
        <v>1633.9</v>
      </c>
      <c r="F1114">
        <v>5142.8999999999996</v>
      </c>
      <c r="G1114">
        <v>6724.37</v>
      </c>
      <c r="H1114">
        <v>4170.08</v>
      </c>
      <c r="I1114">
        <v>16424.48</v>
      </c>
      <c r="J1114">
        <v>1236.43</v>
      </c>
      <c r="K1114">
        <v>16424.48</v>
      </c>
      <c r="L1114">
        <v>11527.6</v>
      </c>
      <c r="M1114">
        <v>5.7969999999999997</v>
      </c>
      <c r="N1114">
        <v>5.88</v>
      </c>
      <c r="O1114">
        <v>5.9139999999999997</v>
      </c>
      <c r="P1114">
        <v>6.0839999999999996</v>
      </c>
      <c r="Q1114">
        <v>98.86</v>
      </c>
      <c r="R1114">
        <v>1.1008</v>
      </c>
      <c r="S1114">
        <v>130.32</v>
      </c>
      <c r="T1114">
        <v>1.6569</v>
      </c>
      <c r="U1114">
        <v>0.67049999999999998</v>
      </c>
      <c r="V1114">
        <v>0.60299999999999998</v>
      </c>
      <c r="W1114">
        <v>1.44</v>
      </c>
      <c r="X1114">
        <v>7.2267000000000001</v>
      </c>
      <c r="Y1114">
        <v>7.8269000000000002</v>
      </c>
      <c r="Z1114">
        <v>38.799999999999997</v>
      </c>
      <c r="AA1114">
        <v>3.7204000000000002</v>
      </c>
      <c r="AB1114">
        <v>4.8760000000000003</v>
      </c>
      <c r="AC1114">
        <v>8.1150000000000002</v>
      </c>
      <c r="AD1114">
        <v>66.86</v>
      </c>
      <c r="AE1114">
        <v>5.3650000000000002</v>
      </c>
      <c r="AF1114">
        <v>67.424999999999997</v>
      </c>
      <c r="AG1114">
        <v>80.5</v>
      </c>
      <c r="AH1114">
        <v>288.39999999999998</v>
      </c>
      <c r="AI1114">
        <v>18.71</v>
      </c>
      <c r="AJ1114">
        <v>703.25</v>
      </c>
      <c r="AK1114">
        <v>269</v>
      </c>
      <c r="AL1114">
        <v>12.44</v>
      </c>
      <c r="AM1114">
        <v>344</v>
      </c>
    </row>
    <row r="1115" spans="2:39" x14ac:dyDescent="0.25">
      <c r="B1115" s="15">
        <v>35762</v>
      </c>
      <c r="C1115">
        <v>7823.12</v>
      </c>
      <c r="D1115">
        <v>955.4</v>
      </c>
      <c r="E1115">
        <v>1600.55</v>
      </c>
      <c r="F1115">
        <v>4831.8</v>
      </c>
      <c r="G1115">
        <v>6512.78</v>
      </c>
      <c r="H1115">
        <v>3949.14</v>
      </c>
      <c r="I1115">
        <v>16636.259999999998</v>
      </c>
      <c r="J1115">
        <v>1252.22</v>
      </c>
      <c r="K1115">
        <v>16636.259999999998</v>
      </c>
      <c r="L1115">
        <v>10526.92</v>
      </c>
      <c r="M1115">
        <v>5.7379999999999995</v>
      </c>
      <c r="N1115">
        <v>5.84</v>
      </c>
      <c r="O1115">
        <v>5.8739999999999997</v>
      </c>
      <c r="P1115">
        <v>6.0540000000000003</v>
      </c>
      <c r="Q1115">
        <v>97.77</v>
      </c>
      <c r="R1115">
        <v>1.1124000000000001</v>
      </c>
      <c r="S1115">
        <v>127.85</v>
      </c>
      <c r="T1115">
        <v>1.6890000000000001</v>
      </c>
      <c r="U1115">
        <v>0.68130000000000002</v>
      </c>
      <c r="V1115">
        <v>0.61699999999999999</v>
      </c>
      <c r="W1115">
        <v>1.4269000000000001</v>
      </c>
      <c r="X1115">
        <v>7.1959999999999997</v>
      </c>
      <c r="Y1115">
        <v>7.7504999999999997</v>
      </c>
      <c r="Z1115">
        <v>38.85</v>
      </c>
      <c r="AA1115">
        <v>3.5049999999999999</v>
      </c>
      <c r="AB1115">
        <v>4.8525</v>
      </c>
      <c r="AC1115">
        <v>8.2050000000000001</v>
      </c>
      <c r="AD1115">
        <v>70.38</v>
      </c>
      <c r="AE1115">
        <v>5.2210000000000001</v>
      </c>
      <c r="AF1115">
        <v>67.2</v>
      </c>
      <c r="AG1115">
        <v>79.8</v>
      </c>
      <c r="AH1115">
        <v>296.89999999999998</v>
      </c>
      <c r="AI1115">
        <v>19.149999999999999</v>
      </c>
      <c r="AJ1115">
        <v>718.25</v>
      </c>
      <c r="AK1115">
        <v>271.5</v>
      </c>
      <c r="AL1115">
        <v>12.24</v>
      </c>
      <c r="AM1115">
        <v>341.75</v>
      </c>
    </row>
    <row r="1116" spans="2:39" x14ac:dyDescent="0.25">
      <c r="B1116" s="15">
        <v>35755</v>
      </c>
      <c r="C1116">
        <v>7881.06</v>
      </c>
      <c r="D1116">
        <v>963.09</v>
      </c>
      <c r="E1116">
        <v>1620.75</v>
      </c>
      <c r="F1116">
        <v>4985.8</v>
      </c>
      <c r="G1116">
        <v>6773.93</v>
      </c>
      <c r="H1116">
        <v>3959.69</v>
      </c>
      <c r="I1116">
        <v>16721.580000000002</v>
      </c>
      <c r="J1116">
        <v>1272.43</v>
      </c>
      <c r="K1116">
        <v>16721.580000000002</v>
      </c>
      <c r="L1116">
        <v>10548.2</v>
      </c>
      <c r="M1116">
        <v>5.6619999999999999</v>
      </c>
      <c r="N1116">
        <v>5.7549999999999999</v>
      </c>
      <c r="O1116">
        <v>5.8109999999999999</v>
      </c>
      <c r="P1116">
        <v>6.0330000000000004</v>
      </c>
      <c r="Q1116">
        <v>96.6</v>
      </c>
      <c r="R1116">
        <v>1.1221000000000001</v>
      </c>
      <c r="S1116">
        <v>126.37</v>
      </c>
      <c r="T1116">
        <v>1.6935</v>
      </c>
      <c r="U1116">
        <v>0.69440000000000002</v>
      </c>
      <c r="V1116">
        <v>0.624</v>
      </c>
      <c r="W1116">
        <v>1.41</v>
      </c>
      <c r="X1116">
        <v>7.0629999999999997</v>
      </c>
      <c r="Y1116">
        <v>7.5540000000000003</v>
      </c>
      <c r="Z1116">
        <v>37.72</v>
      </c>
      <c r="AA1116">
        <v>3.4333</v>
      </c>
      <c r="AB1116">
        <v>4.8324999999999996</v>
      </c>
      <c r="AC1116">
        <v>8.2100000000000009</v>
      </c>
      <c r="AD1116">
        <v>70.400000000000006</v>
      </c>
      <c r="AE1116">
        <v>5.4180000000000001</v>
      </c>
      <c r="AF1116">
        <v>68.2</v>
      </c>
      <c r="AG1116">
        <v>81.650000000000006</v>
      </c>
      <c r="AH1116">
        <v>305.89999999999998</v>
      </c>
      <c r="AI1116">
        <v>19.760000000000002</v>
      </c>
      <c r="AJ1116">
        <v>708.5</v>
      </c>
      <c r="AK1116">
        <v>275.5</v>
      </c>
      <c r="AL1116">
        <v>12.03</v>
      </c>
      <c r="AM1116">
        <v>343.25</v>
      </c>
    </row>
    <row r="1117" spans="2:39" x14ac:dyDescent="0.25">
      <c r="B1117" s="15">
        <v>35748</v>
      </c>
      <c r="C1117">
        <v>7572.48</v>
      </c>
      <c r="D1117">
        <v>928.35</v>
      </c>
      <c r="E1117">
        <v>1583.51</v>
      </c>
      <c r="F1117">
        <v>4741.8</v>
      </c>
      <c r="G1117">
        <v>6726.18</v>
      </c>
      <c r="H1117">
        <v>3730.94</v>
      </c>
      <c r="I1117">
        <v>15082.52</v>
      </c>
      <c r="J1117">
        <v>1177.52</v>
      </c>
      <c r="K1117">
        <v>15082.52</v>
      </c>
      <c r="L1117">
        <v>9957.33</v>
      </c>
      <c r="M1117">
        <v>5.6879999999999997</v>
      </c>
      <c r="N1117">
        <v>5.8029999999999999</v>
      </c>
      <c r="O1117">
        <v>5.8789999999999996</v>
      </c>
      <c r="P1117">
        <v>6.1130000000000004</v>
      </c>
      <c r="Q1117">
        <v>96.15</v>
      </c>
      <c r="R1117">
        <v>1.1335</v>
      </c>
      <c r="S1117">
        <v>125.4</v>
      </c>
      <c r="T1117">
        <v>1.694</v>
      </c>
      <c r="U1117">
        <v>0.69620000000000004</v>
      </c>
      <c r="V1117">
        <v>0.62450000000000006</v>
      </c>
      <c r="W1117">
        <v>1.405</v>
      </c>
      <c r="X1117">
        <v>7.0641999999999996</v>
      </c>
      <c r="Y1117">
        <v>7.5151000000000003</v>
      </c>
      <c r="Z1117">
        <v>36.75</v>
      </c>
      <c r="AA1117">
        <v>3.32</v>
      </c>
      <c r="AB1117">
        <v>4.8414999999999999</v>
      </c>
      <c r="AC1117">
        <v>8.3450000000000006</v>
      </c>
      <c r="AD1117">
        <v>70.89</v>
      </c>
      <c r="AE1117">
        <v>5.08</v>
      </c>
      <c r="AF1117">
        <v>67.2</v>
      </c>
      <c r="AG1117">
        <v>82.15</v>
      </c>
      <c r="AH1117">
        <v>304.3</v>
      </c>
      <c r="AI1117">
        <v>21</v>
      </c>
      <c r="AJ1117">
        <v>727.5</v>
      </c>
      <c r="AK1117">
        <v>272</v>
      </c>
      <c r="AL1117">
        <v>12.34</v>
      </c>
      <c r="AM1117">
        <v>340</v>
      </c>
    </row>
    <row r="1118" spans="2:39" x14ac:dyDescent="0.25">
      <c r="B1118" s="15">
        <v>35741</v>
      </c>
      <c r="C1118">
        <v>7581.32</v>
      </c>
      <c r="D1118">
        <v>927.51</v>
      </c>
      <c r="E1118">
        <v>1602.4</v>
      </c>
      <c r="F1118">
        <v>4764.3</v>
      </c>
      <c r="G1118">
        <v>6851.74</v>
      </c>
      <c r="H1118">
        <v>3699.89</v>
      </c>
      <c r="I1118">
        <v>15836.36</v>
      </c>
      <c r="J1118">
        <v>1230.07</v>
      </c>
      <c r="K1118">
        <v>15836.36</v>
      </c>
      <c r="L1118">
        <v>10104.5</v>
      </c>
      <c r="M1118">
        <v>5.6959999999999997</v>
      </c>
      <c r="N1118">
        <v>5.8100000000000005</v>
      </c>
      <c r="O1118">
        <v>5.9020000000000001</v>
      </c>
      <c r="P1118">
        <v>6.1550000000000002</v>
      </c>
      <c r="Q1118">
        <v>95.25</v>
      </c>
      <c r="R1118">
        <v>1.1496</v>
      </c>
      <c r="S1118">
        <v>124.26</v>
      </c>
      <c r="T1118">
        <v>1.6879999999999999</v>
      </c>
      <c r="U1118">
        <v>0.69289999999999996</v>
      </c>
      <c r="V1118">
        <v>0.62309999999999999</v>
      </c>
      <c r="W1118">
        <v>1.3919999999999999</v>
      </c>
      <c r="X1118">
        <v>6.9393000000000002</v>
      </c>
      <c r="Y1118">
        <v>7.4404000000000003</v>
      </c>
      <c r="Z1118">
        <v>36.4</v>
      </c>
      <c r="AA1118">
        <v>3.2949999999999999</v>
      </c>
      <c r="AB1118">
        <v>4.835</v>
      </c>
      <c r="AC1118">
        <v>8.3949999999999996</v>
      </c>
      <c r="AD1118">
        <v>72.069999999999993</v>
      </c>
      <c r="AE1118">
        <v>4.8499999999999996</v>
      </c>
      <c r="AF1118">
        <v>66.875</v>
      </c>
      <c r="AG1118">
        <v>71.55</v>
      </c>
      <c r="AH1118">
        <v>311.2</v>
      </c>
      <c r="AI1118">
        <v>20.77</v>
      </c>
      <c r="AJ1118">
        <v>739.25</v>
      </c>
      <c r="AK1118">
        <v>284</v>
      </c>
      <c r="AL1118">
        <v>12.25</v>
      </c>
      <c r="AM1118">
        <v>358</v>
      </c>
    </row>
    <row r="1119" spans="2:39" x14ac:dyDescent="0.25">
      <c r="B1119" s="15">
        <v>35734</v>
      </c>
      <c r="C1119">
        <v>7442.08</v>
      </c>
      <c r="D1119">
        <v>914.62</v>
      </c>
      <c r="E1119">
        <v>1593.61</v>
      </c>
      <c r="F1119">
        <v>4842.3</v>
      </c>
      <c r="G1119">
        <v>6842.36</v>
      </c>
      <c r="H1119">
        <v>3726.69</v>
      </c>
      <c r="I1119">
        <v>16458.939999999999</v>
      </c>
      <c r="J1119">
        <v>1277.1199999999999</v>
      </c>
      <c r="K1119">
        <v>16458.939999999999</v>
      </c>
      <c r="L1119">
        <v>10623.78</v>
      </c>
      <c r="M1119">
        <v>5.6120000000000001</v>
      </c>
      <c r="N1119">
        <v>5.7080000000000002</v>
      </c>
      <c r="O1119">
        <v>5.8309999999999995</v>
      </c>
      <c r="P1119">
        <v>6.1529999999999996</v>
      </c>
      <c r="Q1119">
        <v>95.64</v>
      </c>
      <c r="R1119">
        <v>1.1388</v>
      </c>
      <c r="S1119">
        <v>120.48</v>
      </c>
      <c r="T1119">
        <v>1.6726999999999999</v>
      </c>
      <c r="U1119">
        <v>0.70120000000000005</v>
      </c>
      <c r="V1119">
        <v>0.62190000000000001</v>
      </c>
      <c r="W1119">
        <v>1.3995</v>
      </c>
      <c r="X1119">
        <v>7.0243000000000002</v>
      </c>
      <c r="Y1119">
        <v>7.5250000000000004</v>
      </c>
      <c r="Z1119">
        <v>36.25</v>
      </c>
      <c r="AA1119">
        <v>3.3250000000000002</v>
      </c>
      <c r="AB1119">
        <v>4.8159999999999998</v>
      </c>
      <c r="AC1119">
        <v>8.4049999999999994</v>
      </c>
      <c r="AD1119">
        <v>72.319999999999993</v>
      </c>
      <c r="AE1119">
        <v>4.7370000000000001</v>
      </c>
      <c r="AF1119">
        <v>67.525000000000006</v>
      </c>
      <c r="AG1119">
        <v>67.2</v>
      </c>
      <c r="AH1119">
        <v>312.10000000000002</v>
      </c>
      <c r="AI1119">
        <v>21.08</v>
      </c>
      <c r="AJ1119">
        <v>690.75</v>
      </c>
      <c r="AK1119">
        <v>279.75</v>
      </c>
      <c r="AL1119">
        <v>12.39</v>
      </c>
      <c r="AM1119">
        <v>360.5</v>
      </c>
    </row>
    <row r="1120" spans="2:39" x14ac:dyDescent="0.25">
      <c r="B1120" s="15">
        <v>35727</v>
      </c>
      <c r="C1120">
        <v>7715.4</v>
      </c>
      <c r="D1120">
        <v>941.64</v>
      </c>
      <c r="E1120">
        <v>1650.92</v>
      </c>
      <c r="F1120">
        <v>4970.2</v>
      </c>
      <c r="G1120">
        <v>7033.49</v>
      </c>
      <c r="H1120">
        <v>4050.87</v>
      </c>
      <c r="I1120">
        <v>17363.740000000002</v>
      </c>
      <c r="J1120">
        <v>1331.69</v>
      </c>
      <c r="K1120">
        <v>17363.740000000002</v>
      </c>
      <c r="L1120">
        <v>11144.34</v>
      </c>
      <c r="M1120">
        <v>5.7430000000000003</v>
      </c>
      <c r="N1120">
        <v>5.8979999999999997</v>
      </c>
      <c r="O1120">
        <v>5.9809999999999999</v>
      </c>
      <c r="P1120">
        <v>6.2729999999999997</v>
      </c>
      <c r="Q1120">
        <v>97.73</v>
      </c>
      <c r="R1120">
        <v>1.1035999999999999</v>
      </c>
      <c r="S1120">
        <v>121.93</v>
      </c>
      <c r="T1120">
        <v>1.6334</v>
      </c>
      <c r="U1120">
        <v>0.6895</v>
      </c>
      <c r="V1120">
        <v>0.62070000000000003</v>
      </c>
      <c r="W1120">
        <v>1.4661</v>
      </c>
      <c r="X1120">
        <v>7.1337999999999999</v>
      </c>
      <c r="Y1120">
        <v>7.6166</v>
      </c>
      <c r="Z1120">
        <v>36.15</v>
      </c>
      <c r="AA1120">
        <v>3.3895</v>
      </c>
      <c r="AB1120">
        <v>4.7424999999999997</v>
      </c>
      <c r="AC1120">
        <v>7.88</v>
      </c>
      <c r="AD1120">
        <v>72.13</v>
      </c>
      <c r="AE1120">
        <v>4.7850000000000001</v>
      </c>
      <c r="AF1120">
        <v>70.349999999999994</v>
      </c>
      <c r="AG1120">
        <v>69.650000000000006</v>
      </c>
      <c r="AH1120">
        <v>307.3</v>
      </c>
      <c r="AI1120">
        <v>20.97</v>
      </c>
      <c r="AJ1120">
        <v>699</v>
      </c>
      <c r="AK1120">
        <v>289.75</v>
      </c>
      <c r="AL1120">
        <v>11.81</v>
      </c>
      <c r="AM1120">
        <v>369</v>
      </c>
    </row>
    <row r="1121" spans="2:39" x14ac:dyDescent="0.25">
      <c r="B1121" s="15">
        <v>35720</v>
      </c>
      <c r="C1121">
        <v>7847.03</v>
      </c>
      <c r="D1121">
        <v>944.16</v>
      </c>
      <c r="E1121">
        <v>1666.85</v>
      </c>
      <c r="F1121">
        <v>5271.1</v>
      </c>
      <c r="G1121">
        <v>7036.5</v>
      </c>
      <c r="H1121">
        <v>4061.5</v>
      </c>
      <c r="I1121">
        <v>17478.419999999998</v>
      </c>
      <c r="J1121">
        <v>1360.76</v>
      </c>
      <c r="K1121">
        <v>17478.419999999998</v>
      </c>
      <c r="L1121">
        <v>13601.01</v>
      </c>
      <c r="M1121">
        <v>5.89</v>
      </c>
      <c r="N1121">
        <v>6.0759999999999996</v>
      </c>
      <c r="O1121">
        <v>6.1580000000000004</v>
      </c>
      <c r="P1121">
        <v>6.4390000000000001</v>
      </c>
      <c r="Q1121">
        <v>97.54</v>
      </c>
      <c r="R1121">
        <v>1.1094999999999999</v>
      </c>
      <c r="S1121">
        <v>120.97</v>
      </c>
      <c r="T1121">
        <v>1.6186</v>
      </c>
      <c r="U1121">
        <v>0.73260000000000003</v>
      </c>
      <c r="V1121">
        <v>0.64300000000000002</v>
      </c>
      <c r="W1121">
        <v>1.4759</v>
      </c>
      <c r="X1121">
        <v>7.1025999999999998</v>
      </c>
      <c r="Y1121">
        <v>7.6310000000000002</v>
      </c>
      <c r="Z1121">
        <v>36.15</v>
      </c>
      <c r="AA1121">
        <v>3.2450000000000001</v>
      </c>
      <c r="AB1121">
        <v>4.6950000000000003</v>
      </c>
      <c r="AC1121">
        <v>7.7460000000000004</v>
      </c>
      <c r="AD1121">
        <v>71.63</v>
      </c>
      <c r="AE1121">
        <v>4.9580000000000002</v>
      </c>
      <c r="AF1121">
        <v>67.674999999999997</v>
      </c>
      <c r="AG1121">
        <v>68.349999999999994</v>
      </c>
      <c r="AH1121">
        <v>324.3</v>
      </c>
      <c r="AI1121">
        <v>20.59</v>
      </c>
      <c r="AJ1121">
        <v>692</v>
      </c>
      <c r="AK1121">
        <v>282</v>
      </c>
      <c r="AL1121">
        <v>11.68</v>
      </c>
      <c r="AM1121">
        <v>363.25</v>
      </c>
    </row>
    <row r="1122" spans="2:39" x14ac:dyDescent="0.25">
      <c r="B1122" s="15">
        <v>35713</v>
      </c>
      <c r="C1122">
        <v>8045.2</v>
      </c>
      <c r="D1122">
        <v>966.98</v>
      </c>
      <c r="E1122">
        <v>1739.03</v>
      </c>
      <c r="F1122">
        <v>5227.3</v>
      </c>
      <c r="G1122">
        <v>7110.41</v>
      </c>
      <c r="H1122">
        <v>4188.5200000000004</v>
      </c>
      <c r="I1122">
        <v>17376.919999999998</v>
      </c>
      <c r="J1122">
        <v>1360.24</v>
      </c>
      <c r="K1122">
        <v>17376.919999999998</v>
      </c>
      <c r="L1122">
        <v>14273.12</v>
      </c>
      <c r="M1122">
        <v>5.8380000000000001</v>
      </c>
      <c r="N1122">
        <v>6.024</v>
      </c>
      <c r="O1122">
        <v>6.1429999999999998</v>
      </c>
      <c r="P1122">
        <v>6.43</v>
      </c>
      <c r="Q1122">
        <v>96.66</v>
      </c>
      <c r="R1122">
        <v>1.1191</v>
      </c>
      <c r="S1122">
        <v>120.1</v>
      </c>
      <c r="T1122">
        <v>1.621</v>
      </c>
      <c r="U1122">
        <v>0.73919999999999997</v>
      </c>
      <c r="V1122">
        <v>0.6462</v>
      </c>
      <c r="W1122">
        <v>1.4571000000000001</v>
      </c>
      <c r="X1122">
        <v>7.0301</v>
      </c>
      <c r="Y1122">
        <v>7.5830000000000002</v>
      </c>
      <c r="Z1122">
        <v>36.15</v>
      </c>
      <c r="AA1122">
        <v>3.1028000000000002</v>
      </c>
      <c r="AB1122">
        <v>4.6372999999999998</v>
      </c>
      <c r="AC1122">
        <v>7.7510000000000003</v>
      </c>
      <c r="AD1122">
        <v>71.64</v>
      </c>
      <c r="AE1122">
        <v>5.1950000000000003</v>
      </c>
      <c r="AF1122">
        <v>67.400000000000006</v>
      </c>
      <c r="AG1122">
        <v>66.8</v>
      </c>
      <c r="AH1122">
        <v>328.9</v>
      </c>
      <c r="AI1122">
        <v>22.1</v>
      </c>
      <c r="AJ1122">
        <v>700.25</v>
      </c>
      <c r="AK1122">
        <v>288.25</v>
      </c>
      <c r="AL1122">
        <v>11.94</v>
      </c>
      <c r="AM1122">
        <v>365.25</v>
      </c>
    </row>
    <row r="1123" spans="2:39" x14ac:dyDescent="0.25">
      <c r="B1123" s="15">
        <v>35706</v>
      </c>
      <c r="C1123">
        <v>8038.57</v>
      </c>
      <c r="D1123">
        <v>965.03</v>
      </c>
      <c r="E1123">
        <v>1715.87</v>
      </c>
      <c r="F1123">
        <v>5330.8</v>
      </c>
      <c r="G1123">
        <v>7091.87</v>
      </c>
      <c r="H1123">
        <v>4273.71</v>
      </c>
      <c r="I1123">
        <v>17647.45</v>
      </c>
      <c r="J1123">
        <v>1378.15</v>
      </c>
      <c r="K1123">
        <v>17647.45</v>
      </c>
      <c r="L1123">
        <v>15128.02</v>
      </c>
      <c r="M1123">
        <v>5.6779999999999999</v>
      </c>
      <c r="N1123">
        <v>5.8659999999999997</v>
      </c>
      <c r="O1123">
        <v>5.9879999999999995</v>
      </c>
      <c r="P1123">
        <v>6.2939999999999996</v>
      </c>
      <c r="Q1123">
        <v>97.08</v>
      </c>
      <c r="R1123">
        <v>1.1118999999999999</v>
      </c>
      <c r="S1123">
        <v>122.08</v>
      </c>
      <c r="T1123">
        <v>1.6158000000000001</v>
      </c>
      <c r="U1123">
        <v>0.72940000000000005</v>
      </c>
      <c r="V1123">
        <v>0.64190000000000003</v>
      </c>
      <c r="W1123">
        <v>1.4475</v>
      </c>
      <c r="X1123">
        <v>6.9945000000000004</v>
      </c>
      <c r="Y1123">
        <v>7.5034999999999998</v>
      </c>
      <c r="Z1123">
        <v>36.15</v>
      </c>
      <c r="AA1123">
        <v>3.3725000000000001</v>
      </c>
      <c r="AB1123">
        <v>4.6704999999999997</v>
      </c>
      <c r="AC1123">
        <v>7.7889999999999997</v>
      </c>
      <c r="AD1123">
        <v>69.38</v>
      </c>
      <c r="AE1123">
        <v>5.3029999999999999</v>
      </c>
      <c r="AF1123">
        <v>66.400000000000006</v>
      </c>
      <c r="AG1123">
        <v>74.5</v>
      </c>
      <c r="AH1123">
        <v>334.6</v>
      </c>
      <c r="AI1123">
        <v>22.76</v>
      </c>
      <c r="AJ1123">
        <v>639.5</v>
      </c>
      <c r="AK1123">
        <v>264.75</v>
      </c>
      <c r="AL1123">
        <v>11.9</v>
      </c>
      <c r="AM1123">
        <v>357.75</v>
      </c>
    </row>
    <row r="1124" spans="2:39" x14ac:dyDescent="0.25">
      <c r="B1124" s="15">
        <v>35699</v>
      </c>
      <c r="C1124">
        <v>7922.17</v>
      </c>
      <c r="D1124">
        <v>945.22</v>
      </c>
      <c r="E1124">
        <v>1682.24</v>
      </c>
      <c r="F1124">
        <v>5226.3</v>
      </c>
      <c r="G1124">
        <v>6975.88</v>
      </c>
      <c r="H1124">
        <v>4080.78</v>
      </c>
      <c r="I1124">
        <v>17994.71</v>
      </c>
      <c r="J1124">
        <v>1393.48</v>
      </c>
      <c r="K1124">
        <v>17994.71</v>
      </c>
      <c r="L1124">
        <v>14710.87</v>
      </c>
      <c r="M1124">
        <v>5.78</v>
      </c>
      <c r="N1124">
        <v>5.9870000000000001</v>
      </c>
      <c r="O1124">
        <v>6.0810000000000004</v>
      </c>
      <c r="P1124">
        <v>6.367</v>
      </c>
      <c r="Q1124">
        <v>97.25</v>
      </c>
      <c r="R1124">
        <v>1.1115999999999999</v>
      </c>
      <c r="S1124">
        <v>121.26</v>
      </c>
      <c r="T1124">
        <v>1.6080000000000001</v>
      </c>
      <c r="U1124">
        <v>0.72209999999999996</v>
      </c>
      <c r="V1124">
        <v>0.64119999999999999</v>
      </c>
      <c r="W1124">
        <v>1.4512</v>
      </c>
      <c r="X1124">
        <v>7.1154999999999999</v>
      </c>
      <c r="Y1124">
        <v>7.6032999999999999</v>
      </c>
      <c r="Z1124">
        <v>36.28</v>
      </c>
      <c r="AA1124">
        <v>3.1446000000000001</v>
      </c>
      <c r="AB1124">
        <v>4.6740000000000004</v>
      </c>
      <c r="AC1124">
        <v>7.8149999999999995</v>
      </c>
      <c r="AD1124">
        <v>70.540000000000006</v>
      </c>
      <c r="AE1124">
        <v>4.7839999999999998</v>
      </c>
      <c r="AF1124">
        <v>68.424999999999997</v>
      </c>
      <c r="AG1124">
        <v>73.2</v>
      </c>
      <c r="AH1124">
        <v>326.89999999999998</v>
      </c>
      <c r="AI1124">
        <v>20.87</v>
      </c>
      <c r="AJ1124">
        <v>631.75</v>
      </c>
      <c r="AK1124">
        <v>257.5</v>
      </c>
      <c r="AL1124">
        <v>10.89</v>
      </c>
      <c r="AM1124">
        <v>357.25</v>
      </c>
    </row>
    <row r="1125" spans="2:39" x14ac:dyDescent="0.25">
      <c r="B1125" s="15">
        <v>35692</v>
      </c>
      <c r="C1125">
        <v>7917.26</v>
      </c>
      <c r="D1125">
        <v>950.51</v>
      </c>
      <c r="E1125">
        <v>1680.36</v>
      </c>
      <c r="F1125">
        <v>5023.8</v>
      </c>
      <c r="G1125">
        <v>6982.7</v>
      </c>
      <c r="H1125">
        <v>4032.97</v>
      </c>
      <c r="I1125">
        <v>18058.21</v>
      </c>
      <c r="J1125">
        <v>1389.46</v>
      </c>
      <c r="K1125">
        <v>18058.21</v>
      </c>
      <c r="L1125">
        <v>14384.13</v>
      </c>
      <c r="M1125">
        <v>5.8090000000000002</v>
      </c>
      <c r="N1125">
        <v>6.01</v>
      </c>
      <c r="O1125">
        <v>6.0919999999999996</v>
      </c>
      <c r="P1125">
        <v>6.3780000000000001</v>
      </c>
      <c r="Q1125">
        <v>97.83</v>
      </c>
      <c r="R1125">
        <v>1.1078000000000001</v>
      </c>
      <c r="S1125">
        <v>122.17</v>
      </c>
      <c r="T1125">
        <v>1.6120999999999999</v>
      </c>
      <c r="U1125">
        <v>0.7177</v>
      </c>
      <c r="V1125">
        <v>0.63339999999999996</v>
      </c>
      <c r="W1125">
        <v>1.4622999999999999</v>
      </c>
      <c r="X1125">
        <v>7.2065000000000001</v>
      </c>
      <c r="Y1125">
        <v>7.6052999999999997</v>
      </c>
      <c r="Z1125">
        <v>36.450000000000003</v>
      </c>
      <c r="AA1125">
        <v>3.0377999999999998</v>
      </c>
      <c r="AB1125">
        <v>4.6775000000000002</v>
      </c>
      <c r="AC1125">
        <v>7.7359999999999998</v>
      </c>
      <c r="AD1125">
        <v>73.27</v>
      </c>
      <c r="AE1125">
        <v>4.665</v>
      </c>
      <c r="AF1125">
        <v>67.900000000000006</v>
      </c>
      <c r="AG1125">
        <v>69.150000000000006</v>
      </c>
      <c r="AH1125">
        <v>321.60000000000002</v>
      </c>
      <c r="AI1125">
        <v>19.350000000000001</v>
      </c>
      <c r="AJ1125">
        <v>756.5</v>
      </c>
      <c r="AK1125">
        <v>255.5</v>
      </c>
      <c r="AL1125">
        <v>11.17</v>
      </c>
      <c r="AM1125">
        <v>353</v>
      </c>
    </row>
    <row r="1126" spans="2:39" x14ac:dyDescent="0.25">
      <c r="B1126" s="15">
        <v>35685</v>
      </c>
      <c r="C1126">
        <v>7742.97</v>
      </c>
      <c r="D1126">
        <v>923.91</v>
      </c>
      <c r="E1126">
        <v>1649.33</v>
      </c>
      <c r="F1126">
        <v>4848.2</v>
      </c>
      <c r="G1126">
        <v>6766.1</v>
      </c>
      <c r="H1126">
        <v>3854.81</v>
      </c>
      <c r="I1126">
        <v>17965.8</v>
      </c>
      <c r="J1126">
        <v>1396.64</v>
      </c>
      <c r="K1126">
        <v>17965.8</v>
      </c>
      <c r="L1126">
        <v>14470.46</v>
      </c>
      <c r="M1126">
        <v>5.9130000000000003</v>
      </c>
      <c r="N1126">
        <v>6.1660000000000004</v>
      </c>
      <c r="O1126">
        <v>6.2830000000000004</v>
      </c>
      <c r="P1126">
        <v>6.5869999999999997</v>
      </c>
      <c r="Q1126">
        <v>97.73</v>
      </c>
      <c r="R1126">
        <v>1.1082000000000001</v>
      </c>
      <c r="S1126">
        <v>121.02</v>
      </c>
      <c r="T1126">
        <v>1.6074000000000002</v>
      </c>
      <c r="U1126">
        <v>0.72219999999999995</v>
      </c>
      <c r="V1126">
        <v>0.63490000000000002</v>
      </c>
      <c r="W1126">
        <v>1.4633</v>
      </c>
      <c r="X1126">
        <v>7.2858999999999998</v>
      </c>
      <c r="Y1126">
        <v>7.6721000000000004</v>
      </c>
      <c r="Z1126">
        <v>36.549999999999997</v>
      </c>
      <c r="AA1126">
        <v>2.9784000000000002</v>
      </c>
      <c r="AB1126">
        <v>4.6864999999999997</v>
      </c>
      <c r="AC1126">
        <v>7.7709999999999999</v>
      </c>
      <c r="AD1126">
        <v>73.91</v>
      </c>
      <c r="AE1126">
        <v>4.72</v>
      </c>
      <c r="AF1126">
        <v>69.424999999999997</v>
      </c>
      <c r="AG1126">
        <v>69.75</v>
      </c>
      <c r="AH1126">
        <v>324.8</v>
      </c>
      <c r="AI1126">
        <v>19.32</v>
      </c>
      <c r="AJ1126">
        <v>722</v>
      </c>
      <c r="AK1126">
        <v>266.25</v>
      </c>
      <c r="AL1126">
        <v>11.49</v>
      </c>
      <c r="AM1126">
        <v>358.5</v>
      </c>
    </row>
    <row r="1127" spans="2:39" x14ac:dyDescent="0.25">
      <c r="B1127" s="15">
        <v>35678</v>
      </c>
      <c r="C1127">
        <v>7822.4</v>
      </c>
      <c r="D1127">
        <v>929.05</v>
      </c>
      <c r="E1127">
        <v>1635.77</v>
      </c>
      <c r="F1127">
        <v>4994.2</v>
      </c>
      <c r="G1127">
        <v>6743.22</v>
      </c>
      <c r="H1127">
        <v>4100.67</v>
      </c>
      <c r="I1127">
        <v>18650.169999999998</v>
      </c>
      <c r="J1127">
        <v>1444.65</v>
      </c>
      <c r="K1127">
        <v>18650.169999999998</v>
      </c>
      <c r="L1127">
        <v>14563.55</v>
      </c>
      <c r="M1127">
        <v>5.9550000000000001</v>
      </c>
      <c r="N1127">
        <v>6.23</v>
      </c>
      <c r="O1127">
        <v>6.35</v>
      </c>
      <c r="P1127">
        <v>6.6420000000000003</v>
      </c>
      <c r="Q1127">
        <v>98.86</v>
      </c>
      <c r="R1127">
        <v>1.0859000000000001</v>
      </c>
      <c r="S1127">
        <v>121.26</v>
      </c>
      <c r="T1127">
        <v>1.5937000000000001</v>
      </c>
      <c r="U1127">
        <v>0.73099999999999998</v>
      </c>
      <c r="V1127">
        <v>0.63639999999999997</v>
      </c>
      <c r="W1127">
        <v>1.4782999999999999</v>
      </c>
      <c r="X1127">
        <v>7.4124999999999996</v>
      </c>
      <c r="Y1127">
        <v>7.7675000000000001</v>
      </c>
      <c r="Z1127">
        <v>36.6</v>
      </c>
      <c r="AA1127">
        <v>2.9525000000000001</v>
      </c>
      <c r="AB1127">
        <v>4.694</v>
      </c>
      <c r="AC1127">
        <v>7.8</v>
      </c>
      <c r="AD1127">
        <v>72.540000000000006</v>
      </c>
      <c r="AE1127">
        <v>4.6710000000000003</v>
      </c>
      <c r="AF1127">
        <v>67.849999999999994</v>
      </c>
      <c r="AG1127">
        <v>69.5</v>
      </c>
      <c r="AH1127">
        <v>323.8</v>
      </c>
      <c r="AI1127">
        <v>19.63</v>
      </c>
      <c r="AJ1127">
        <v>709.5</v>
      </c>
      <c r="AK1127">
        <v>266.25</v>
      </c>
      <c r="AL1127">
        <v>11.54</v>
      </c>
      <c r="AM1127">
        <v>372.25</v>
      </c>
    </row>
    <row r="1128" spans="2:39" x14ac:dyDescent="0.25">
      <c r="B1128" s="15">
        <v>35671</v>
      </c>
      <c r="C1128">
        <v>7622.42</v>
      </c>
      <c r="D1128">
        <v>899.47</v>
      </c>
      <c r="E1128">
        <v>1587.32</v>
      </c>
      <c r="F1128">
        <v>4817.5</v>
      </c>
      <c r="G1128">
        <v>6611.79</v>
      </c>
      <c r="H1128">
        <v>3906.03</v>
      </c>
      <c r="I1128">
        <v>18229.419999999998</v>
      </c>
      <c r="J1128">
        <v>1427.99</v>
      </c>
      <c r="K1128">
        <v>18229.419999999998</v>
      </c>
      <c r="L1128">
        <v>14135.25</v>
      </c>
      <c r="M1128">
        <v>5.9550000000000001</v>
      </c>
      <c r="N1128">
        <v>6.2229999999999999</v>
      </c>
      <c r="O1128">
        <v>6.3390000000000004</v>
      </c>
      <c r="P1128">
        <v>6.6109999999999998</v>
      </c>
      <c r="Q1128">
        <v>99</v>
      </c>
      <c r="R1128">
        <v>1.0887</v>
      </c>
      <c r="S1128">
        <v>120.95</v>
      </c>
      <c r="T1128">
        <v>1.6153</v>
      </c>
      <c r="U1128">
        <v>0.73229999999999995</v>
      </c>
      <c r="V1128">
        <v>0.6391</v>
      </c>
      <c r="W1128">
        <v>1.4924999999999999</v>
      </c>
      <c r="X1128">
        <v>7.4823000000000004</v>
      </c>
      <c r="Y1128">
        <v>7.8781999999999996</v>
      </c>
      <c r="Z1128">
        <v>36.5</v>
      </c>
      <c r="AA1128">
        <v>2.9283999999999999</v>
      </c>
      <c r="AB1128">
        <v>4.6929999999999996</v>
      </c>
      <c r="AC1128">
        <v>7.8149999999999995</v>
      </c>
      <c r="AD1128">
        <v>72.7</v>
      </c>
      <c r="AE1128">
        <v>4.6159999999999997</v>
      </c>
      <c r="AF1128">
        <v>67.2</v>
      </c>
      <c r="AG1128">
        <v>67.849999999999994</v>
      </c>
      <c r="AH1128">
        <v>325.5</v>
      </c>
      <c r="AI1128">
        <v>19.61</v>
      </c>
      <c r="AJ1128">
        <v>666</v>
      </c>
      <c r="AK1128">
        <v>265.75</v>
      </c>
      <c r="AL1128">
        <v>11.6</v>
      </c>
      <c r="AM1128">
        <v>378.25</v>
      </c>
    </row>
    <row r="1129" spans="2:39" x14ac:dyDescent="0.25">
      <c r="B1129" s="15">
        <v>35664</v>
      </c>
      <c r="C1129">
        <v>7887.9</v>
      </c>
      <c r="D1129">
        <v>923.55</v>
      </c>
      <c r="E1129">
        <v>1598.69</v>
      </c>
      <c r="F1129">
        <v>4901.1000000000004</v>
      </c>
      <c r="G1129">
        <v>6709.78</v>
      </c>
      <c r="H1129">
        <v>4086.01</v>
      </c>
      <c r="I1129">
        <v>18650.169999999998</v>
      </c>
      <c r="J1129">
        <v>1455.73</v>
      </c>
      <c r="K1129">
        <v>18650.169999999998</v>
      </c>
      <c r="L1129">
        <v>15429.75</v>
      </c>
      <c r="M1129">
        <v>5.9290000000000003</v>
      </c>
      <c r="N1129">
        <v>6.194</v>
      </c>
      <c r="O1129">
        <v>6.3579999999999997</v>
      </c>
      <c r="P1129">
        <v>6.649</v>
      </c>
      <c r="Q1129">
        <v>99.06</v>
      </c>
      <c r="R1129">
        <v>1.0796999999999999</v>
      </c>
      <c r="S1129">
        <v>118.26</v>
      </c>
      <c r="T1129">
        <v>1.6082999999999998</v>
      </c>
      <c r="U1129">
        <v>0.74790000000000001</v>
      </c>
      <c r="V1129">
        <v>0.64600000000000002</v>
      </c>
      <c r="W1129">
        <v>1.4986999999999999</v>
      </c>
      <c r="X1129">
        <v>7.5928000000000004</v>
      </c>
      <c r="Y1129">
        <v>7.9638</v>
      </c>
      <c r="Z1129">
        <v>35.9</v>
      </c>
      <c r="AA1129">
        <v>2.7753000000000001</v>
      </c>
      <c r="AB1129">
        <v>4.6935000000000002</v>
      </c>
      <c r="AC1129">
        <v>7.76</v>
      </c>
      <c r="AD1129">
        <v>73.69</v>
      </c>
      <c r="AE1129">
        <v>4.6820000000000004</v>
      </c>
      <c r="AF1129">
        <v>66.375</v>
      </c>
      <c r="AG1129">
        <v>67.8</v>
      </c>
      <c r="AH1129">
        <v>326.2</v>
      </c>
      <c r="AI1129">
        <v>19.7</v>
      </c>
      <c r="AJ1129">
        <v>661.5</v>
      </c>
      <c r="AK1129">
        <v>271.75</v>
      </c>
      <c r="AL1129">
        <v>11.79</v>
      </c>
      <c r="AM1129">
        <v>368.75</v>
      </c>
    </row>
    <row r="1130" spans="2:39" x14ac:dyDescent="0.25">
      <c r="B1130" s="15">
        <v>35657</v>
      </c>
      <c r="C1130">
        <v>7694.65</v>
      </c>
      <c r="D1130">
        <v>900.81</v>
      </c>
      <c r="E1130">
        <v>1562.03</v>
      </c>
      <c r="F1130">
        <v>4865.8</v>
      </c>
      <c r="G1130">
        <v>6695.09</v>
      </c>
      <c r="H1130">
        <v>4152.8599999999997</v>
      </c>
      <c r="I1130">
        <v>19326.03</v>
      </c>
      <c r="J1130">
        <v>1501.69</v>
      </c>
      <c r="K1130">
        <v>19326.03</v>
      </c>
      <c r="L1130">
        <v>16096.88</v>
      </c>
      <c r="M1130">
        <v>5.8170000000000002</v>
      </c>
      <c r="N1130">
        <v>6.0640000000000001</v>
      </c>
      <c r="O1130">
        <v>6.2359999999999998</v>
      </c>
      <c r="P1130">
        <v>6.5460000000000003</v>
      </c>
      <c r="Q1130">
        <v>99.05</v>
      </c>
      <c r="R1130">
        <v>1.0777000000000001</v>
      </c>
      <c r="S1130">
        <v>117.4</v>
      </c>
      <c r="T1130">
        <v>1.6108</v>
      </c>
      <c r="U1130">
        <v>0.74219999999999997</v>
      </c>
      <c r="V1130">
        <v>0.64159999999999995</v>
      </c>
      <c r="W1130">
        <v>1.5066999999999999</v>
      </c>
      <c r="X1130">
        <v>7.5701999999999998</v>
      </c>
      <c r="Y1130">
        <v>7.9541000000000004</v>
      </c>
      <c r="Z1130">
        <v>35.700000000000003</v>
      </c>
      <c r="AA1130">
        <v>2.7824999999999998</v>
      </c>
      <c r="AB1130">
        <v>4.6864999999999997</v>
      </c>
      <c r="AC1130">
        <v>7.76</v>
      </c>
      <c r="AD1130">
        <v>74.66</v>
      </c>
      <c r="AE1130">
        <v>4.5600000000000005</v>
      </c>
      <c r="AF1130">
        <v>67.224999999999994</v>
      </c>
      <c r="AG1130">
        <v>68.900000000000006</v>
      </c>
      <c r="AH1130">
        <v>325.7</v>
      </c>
      <c r="AI1130">
        <v>20.07</v>
      </c>
      <c r="AJ1130">
        <v>791.75</v>
      </c>
      <c r="AK1130">
        <v>260</v>
      </c>
      <c r="AL1130">
        <v>11.86</v>
      </c>
      <c r="AM1130">
        <v>354</v>
      </c>
    </row>
    <row r="1131" spans="2:39" x14ac:dyDescent="0.25">
      <c r="B1131" s="15">
        <v>35650</v>
      </c>
      <c r="C1131">
        <v>8031.22</v>
      </c>
      <c r="D1131">
        <v>933.54</v>
      </c>
      <c r="E1131">
        <v>1598.52</v>
      </c>
      <c r="F1131">
        <v>5031.3</v>
      </c>
      <c r="G1131">
        <v>6895.15</v>
      </c>
      <c r="H1131">
        <v>4354.1499999999996</v>
      </c>
      <c r="I1131">
        <v>19604.46</v>
      </c>
      <c r="J1131">
        <v>1503.27</v>
      </c>
      <c r="K1131">
        <v>19604.46</v>
      </c>
      <c r="L1131">
        <v>16647.54</v>
      </c>
      <c r="M1131">
        <v>5.9889999999999999</v>
      </c>
      <c r="N1131">
        <v>6.2160000000000002</v>
      </c>
      <c r="O1131">
        <v>6.367</v>
      </c>
      <c r="P1131">
        <v>6.6349999999999998</v>
      </c>
      <c r="Q1131">
        <v>99.75</v>
      </c>
      <c r="R1131">
        <v>1.0587</v>
      </c>
      <c r="S1131">
        <v>114.76</v>
      </c>
      <c r="T1131">
        <v>1.5895999999999999</v>
      </c>
      <c r="U1131">
        <v>0.7349</v>
      </c>
      <c r="V1131">
        <v>0.63770000000000004</v>
      </c>
      <c r="W1131">
        <v>1.5097</v>
      </c>
      <c r="X1131">
        <v>7.5725999999999996</v>
      </c>
      <c r="Y1131">
        <v>7.9150999999999998</v>
      </c>
      <c r="Z1131">
        <v>35.76</v>
      </c>
      <c r="AA1131">
        <v>2.6964999999999999</v>
      </c>
      <c r="AB1131">
        <v>4.6684999999999999</v>
      </c>
      <c r="AC1131">
        <v>7.82</v>
      </c>
      <c r="AD1131">
        <v>74.25</v>
      </c>
      <c r="AE1131">
        <v>4.375</v>
      </c>
      <c r="AF1131">
        <v>66.400000000000006</v>
      </c>
      <c r="AG1131">
        <v>77.400000000000006</v>
      </c>
      <c r="AH1131">
        <v>326.10000000000002</v>
      </c>
      <c r="AI1131">
        <v>19.54</v>
      </c>
      <c r="AJ1131">
        <v>739.75</v>
      </c>
      <c r="AK1131">
        <v>253.5</v>
      </c>
      <c r="AL1131">
        <v>11.38</v>
      </c>
      <c r="AM1131">
        <v>367.25</v>
      </c>
    </row>
    <row r="1132" spans="2:39" x14ac:dyDescent="0.25">
      <c r="B1132" s="15">
        <v>35643</v>
      </c>
      <c r="C1132">
        <v>8194.0400000000009</v>
      </c>
      <c r="D1132">
        <v>947.14</v>
      </c>
      <c r="E1132">
        <v>1594.33</v>
      </c>
      <c r="F1132">
        <v>4899.3</v>
      </c>
      <c r="G1132">
        <v>6851.14</v>
      </c>
      <c r="H1132">
        <v>4408.79</v>
      </c>
      <c r="I1132">
        <v>19804.38</v>
      </c>
      <c r="J1132">
        <v>1512.79</v>
      </c>
      <c r="K1132">
        <v>19804.38</v>
      </c>
      <c r="L1132">
        <v>16379.22</v>
      </c>
      <c r="M1132">
        <v>5.8710000000000004</v>
      </c>
      <c r="N1132">
        <v>6.0720000000000001</v>
      </c>
      <c r="O1132">
        <v>6.18</v>
      </c>
      <c r="P1132">
        <v>6.4539999999999997</v>
      </c>
      <c r="Q1132">
        <v>100.43</v>
      </c>
      <c r="R1132">
        <v>1.0565</v>
      </c>
      <c r="S1132">
        <v>118.43</v>
      </c>
      <c r="T1132">
        <v>1.6314</v>
      </c>
      <c r="U1132">
        <v>0.73919999999999997</v>
      </c>
      <c r="V1132">
        <v>0.64380000000000004</v>
      </c>
      <c r="W1132">
        <v>1.5249999999999999</v>
      </c>
      <c r="X1132">
        <v>7.7066999999999997</v>
      </c>
      <c r="Y1132">
        <v>8.0242000000000004</v>
      </c>
      <c r="Z1132">
        <v>35.770000000000003</v>
      </c>
      <c r="AA1132">
        <v>2.6381999999999999</v>
      </c>
      <c r="AB1132">
        <v>4.6360000000000001</v>
      </c>
      <c r="AC1132">
        <v>7.835</v>
      </c>
      <c r="AD1132">
        <v>75.180000000000007</v>
      </c>
      <c r="AE1132">
        <v>4.47</v>
      </c>
      <c r="AF1132">
        <v>67.525000000000006</v>
      </c>
      <c r="AG1132">
        <v>75.55</v>
      </c>
      <c r="AH1132">
        <v>324.7</v>
      </c>
      <c r="AI1132">
        <v>20.28</v>
      </c>
      <c r="AJ1132">
        <v>762</v>
      </c>
      <c r="AK1132">
        <v>268.5</v>
      </c>
      <c r="AL1132">
        <v>11.65</v>
      </c>
      <c r="AM1132">
        <v>361.5</v>
      </c>
    </row>
    <row r="1133" spans="2:39" x14ac:dyDescent="0.25">
      <c r="B1133" s="15">
        <v>35636</v>
      </c>
      <c r="C1133">
        <v>8113.44</v>
      </c>
      <c r="D1133">
        <v>938.79</v>
      </c>
      <c r="E1133">
        <v>1569.58</v>
      </c>
      <c r="F1133">
        <v>4851.5</v>
      </c>
      <c r="G1133">
        <v>6780.27</v>
      </c>
      <c r="H1133">
        <v>4317.6400000000003</v>
      </c>
      <c r="I1133">
        <v>20389.54</v>
      </c>
      <c r="J1133">
        <v>1544.29</v>
      </c>
      <c r="K1133">
        <v>20389.54</v>
      </c>
      <c r="L1133">
        <v>15658.12</v>
      </c>
      <c r="M1133">
        <v>5.8629999999999995</v>
      </c>
      <c r="N1133">
        <v>6.0750000000000002</v>
      </c>
      <c r="O1133">
        <v>6.1790000000000003</v>
      </c>
      <c r="P1133">
        <v>6.4539999999999997</v>
      </c>
      <c r="Q1133">
        <v>99.13</v>
      </c>
      <c r="R1133">
        <v>1.0682</v>
      </c>
      <c r="S1133">
        <v>116.88</v>
      </c>
      <c r="T1133">
        <v>1.6619999999999999</v>
      </c>
      <c r="U1133">
        <v>0.73770000000000002</v>
      </c>
      <c r="V1133">
        <v>0.65210000000000001</v>
      </c>
      <c r="W1133">
        <v>1.516</v>
      </c>
      <c r="X1133">
        <v>7.577</v>
      </c>
      <c r="Y1133">
        <v>7.8940000000000001</v>
      </c>
      <c r="Z1133">
        <v>35.695</v>
      </c>
      <c r="AA1133">
        <v>2.6497999999999999</v>
      </c>
      <c r="AB1133">
        <v>4.5625</v>
      </c>
      <c r="AC1133">
        <v>7.7869999999999999</v>
      </c>
      <c r="AD1133">
        <v>75.45</v>
      </c>
      <c r="AE1133">
        <v>4.2969999999999997</v>
      </c>
      <c r="AF1133">
        <v>67.650000000000006</v>
      </c>
      <c r="AG1133">
        <v>74.45</v>
      </c>
      <c r="AH1133">
        <v>326.5</v>
      </c>
      <c r="AI1133">
        <v>19.89</v>
      </c>
      <c r="AJ1133">
        <v>754.5</v>
      </c>
      <c r="AK1133">
        <v>243.25</v>
      </c>
      <c r="AL1133">
        <v>11.63</v>
      </c>
      <c r="AM1133">
        <v>358.5</v>
      </c>
    </row>
    <row r="1134" spans="2:39" x14ac:dyDescent="0.25">
      <c r="B1134" s="15">
        <v>35629</v>
      </c>
      <c r="C1134">
        <v>7890.46</v>
      </c>
      <c r="D1134">
        <v>915.3</v>
      </c>
      <c r="E1134">
        <v>1547.99</v>
      </c>
      <c r="F1134">
        <v>4877.2</v>
      </c>
      <c r="G1134">
        <v>6738.19</v>
      </c>
      <c r="H1134">
        <v>4196.53</v>
      </c>
      <c r="I1134">
        <v>20249.32</v>
      </c>
      <c r="J1134">
        <v>1539.36</v>
      </c>
      <c r="K1134">
        <v>20249.32</v>
      </c>
      <c r="L1134">
        <v>15570.4</v>
      </c>
      <c r="M1134">
        <v>5.89</v>
      </c>
      <c r="N1134">
        <v>6.1429999999999998</v>
      </c>
      <c r="O1134">
        <v>6.2430000000000003</v>
      </c>
      <c r="P1134">
        <v>6.53</v>
      </c>
      <c r="Q1134">
        <v>97.35</v>
      </c>
      <c r="R1134">
        <v>1.0951</v>
      </c>
      <c r="S1134">
        <v>115.47</v>
      </c>
      <c r="T1134">
        <v>1.6806000000000001</v>
      </c>
      <c r="U1134">
        <v>0.74219999999999997</v>
      </c>
      <c r="V1134">
        <v>0.65269999999999995</v>
      </c>
      <c r="W1134">
        <v>1.4759</v>
      </c>
      <c r="X1134">
        <v>7.3926999999999996</v>
      </c>
      <c r="Y1134">
        <v>7.7930000000000001</v>
      </c>
      <c r="Z1134">
        <v>35.729999999999997</v>
      </c>
      <c r="AA1134">
        <v>2.6402999999999999</v>
      </c>
      <c r="AB1134">
        <v>4.5659999999999998</v>
      </c>
      <c r="AC1134">
        <v>7.8979999999999997</v>
      </c>
      <c r="AD1134">
        <v>74.930000000000007</v>
      </c>
      <c r="AE1134">
        <v>4.242</v>
      </c>
      <c r="AF1134">
        <v>66.55</v>
      </c>
      <c r="AG1134">
        <v>73.45</v>
      </c>
      <c r="AH1134">
        <v>329.6</v>
      </c>
      <c r="AI1134">
        <v>19.27</v>
      </c>
      <c r="AJ1134">
        <v>776.25</v>
      </c>
      <c r="AK1134">
        <v>270.25</v>
      </c>
      <c r="AL1134">
        <v>11.28</v>
      </c>
      <c r="AM1134">
        <v>328.5</v>
      </c>
    </row>
    <row r="1135" spans="2:39" x14ac:dyDescent="0.25">
      <c r="B1135" s="15">
        <v>35622</v>
      </c>
      <c r="C1135">
        <v>7921.81</v>
      </c>
      <c r="D1135">
        <v>916.68</v>
      </c>
      <c r="E1135">
        <v>1502.62</v>
      </c>
      <c r="F1135">
        <v>4799.5</v>
      </c>
      <c r="G1135">
        <v>6626.4</v>
      </c>
      <c r="H1135">
        <v>4040.97</v>
      </c>
      <c r="I1135">
        <v>19875.490000000002</v>
      </c>
      <c r="J1135">
        <v>1504.39</v>
      </c>
      <c r="K1135">
        <v>19875.490000000002</v>
      </c>
      <c r="L1135">
        <v>15225.29</v>
      </c>
      <c r="M1135">
        <v>5.8789999999999996</v>
      </c>
      <c r="N1135">
        <v>6.1159999999999997</v>
      </c>
      <c r="O1135">
        <v>6.22</v>
      </c>
      <c r="P1135">
        <v>6.5289999999999999</v>
      </c>
      <c r="Q1135">
        <v>96.32</v>
      </c>
      <c r="R1135">
        <v>1.1093999999999999</v>
      </c>
      <c r="S1135">
        <v>114.2</v>
      </c>
      <c r="T1135">
        <v>1.694</v>
      </c>
      <c r="U1135">
        <v>0.74029999999999996</v>
      </c>
      <c r="V1135">
        <v>0.66969999999999996</v>
      </c>
      <c r="W1135">
        <v>1.468</v>
      </c>
      <c r="X1135">
        <v>7.4570999999999996</v>
      </c>
      <c r="Y1135">
        <v>7.7832999999999997</v>
      </c>
      <c r="Z1135">
        <v>35.770000000000003</v>
      </c>
      <c r="AA1135">
        <v>2.5047000000000001</v>
      </c>
      <c r="AB1135">
        <v>4.5445000000000002</v>
      </c>
      <c r="AC1135">
        <v>7.85</v>
      </c>
      <c r="AD1135">
        <v>73.39</v>
      </c>
      <c r="AE1135">
        <v>4.327</v>
      </c>
      <c r="AF1135">
        <v>65.75</v>
      </c>
      <c r="AG1135">
        <v>76.95</v>
      </c>
      <c r="AH1135">
        <v>322.2</v>
      </c>
      <c r="AI1135">
        <v>19.329999999999998</v>
      </c>
      <c r="AJ1135">
        <v>785.5</v>
      </c>
      <c r="AK1135">
        <v>251.5</v>
      </c>
      <c r="AL1135">
        <v>11.09</v>
      </c>
      <c r="AM1135">
        <v>322</v>
      </c>
    </row>
    <row r="1136" spans="2:39" x14ac:dyDescent="0.25">
      <c r="B1136" s="15">
        <v>35615</v>
      </c>
      <c r="C1136">
        <v>7895.8</v>
      </c>
      <c r="D1136">
        <v>916.92</v>
      </c>
      <c r="E1136">
        <v>1467.61</v>
      </c>
      <c r="F1136">
        <v>4812.8</v>
      </c>
      <c r="G1136">
        <v>6585.44</v>
      </c>
      <c r="H1136">
        <v>3942.53</v>
      </c>
      <c r="I1136">
        <v>19968</v>
      </c>
      <c r="J1136">
        <v>1515.17</v>
      </c>
      <c r="K1136">
        <v>19968</v>
      </c>
      <c r="L1136">
        <v>14822.97</v>
      </c>
      <c r="M1136">
        <v>5.923</v>
      </c>
      <c r="N1136">
        <v>6.194</v>
      </c>
      <c r="O1136">
        <v>6.3070000000000004</v>
      </c>
      <c r="P1136">
        <v>6.6269999999999998</v>
      </c>
      <c r="Q1136">
        <v>95.65</v>
      </c>
      <c r="R1136">
        <v>1.1182000000000001</v>
      </c>
      <c r="S1136">
        <v>113.53</v>
      </c>
      <c r="T1136">
        <v>1.6873</v>
      </c>
      <c r="U1136">
        <v>0.74870000000000003</v>
      </c>
      <c r="V1136">
        <v>0.67700000000000005</v>
      </c>
      <c r="W1136">
        <v>1.4662999999999999</v>
      </c>
      <c r="X1136">
        <v>7.3013000000000003</v>
      </c>
      <c r="Y1136">
        <v>7.7462</v>
      </c>
      <c r="Z1136">
        <v>35.799999999999997</v>
      </c>
      <c r="AA1136">
        <v>2.5247999999999999</v>
      </c>
      <c r="AB1136">
        <v>4.5274999999999999</v>
      </c>
      <c r="AC1136">
        <v>7.9429999999999996</v>
      </c>
      <c r="AD1136">
        <v>72.8</v>
      </c>
      <c r="AE1136">
        <v>4.5280000000000005</v>
      </c>
      <c r="AF1136">
        <v>63.924999999999997</v>
      </c>
      <c r="AG1136">
        <v>75.25</v>
      </c>
      <c r="AH1136">
        <v>325.2</v>
      </c>
      <c r="AI1136">
        <v>19.559999999999999</v>
      </c>
      <c r="AJ1136">
        <v>722</v>
      </c>
      <c r="AK1136">
        <v>244.75</v>
      </c>
      <c r="AL1136">
        <v>11.18</v>
      </c>
      <c r="AM1136">
        <v>320.25</v>
      </c>
    </row>
    <row r="1137" spans="2:39" x14ac:dyDescent="0.25">
      <c r="B1137" s="15">
        <v>35608</v>
      </c>
      <c r="C1137">
        <v>7687.72</v>
      </c>
      <c r="D1137">
        <v>887.3</v>
      </c>
      <c r="E1137">
        <v>1438.15</v>
      </c>
      <c r="F1137">
        <v>4640.3</v>
      </c>
      <c r="G1137">
        <v>6426.4</v>
      </c>
      <c r="H1137">
        <v>3795.41</v>
      </c>
      <c r="I1137">
        <v>20523.75</v>
      </c>
      <c r="J1137">
        <v>1546.59</v>
      </c>
      <c r="K1137">
        <v>20523.75</v>
      </c>
      <c r="L1137">
        <v>15196.79</v>
      </c>
      <c r="M1137">
        <v>6.0259999999999998</v>
      </c>
      <c r="N1137">
        <v>6.3319999999999999</v>
      </c>
      <c r="O1137">
        <v>6.4509999999999996</v>
      </c>
      <c r="P1137">
        <v>6.742</v>
      </c>
      <c r="Q1137">
        <v>95.55</v>
      </c>
      <c r="R1137">
        <v>1.1289</v>
      </c>
      <c r="S1137">
        <v>114.59</v>
      </c>
      <c r="T1137">
        <v>1.6640000000000001</v>
      </c>
      <c r="U1137">
        <v>0.74490000000000001</v>
      </c>
      <c r="V1137">
        <v>0.6794</v>
      </c>
      <c r="W1137">
        <v>1.4527000000000001</v>
      </c>
      <c r="X1137">
        <v>7.3072999999999997</v>
      </c>
      <c r="Y1137">
        <v>7.73</v>
      </c>
      <c r="Z1137">
        <v>35.799999999999997</v>
      </c>
      <c r="AA1137">
        <v>2.5234999999999999</v>
      </c>
      <c r="AB1137">
        <v>4.5179999999999998</v>
      </c>
      <c r="AC1137">
        <v>7.9429999999999996</v>
      </c>
      <c r="AD1137">
        <v>73.75</v>
      </c>
      <c r="AE1137">
        <v>4.6760000000000002</v>
      </c>
      <c r="AF1137">
        <v>64.45</v>
      </c>
      <c r="AG1137">
        <v>72.349999999999994</v>
      </c>
      <c r="AH1137">
        <v>335.9</v>
      </c>
      <c r="AI1137">
        <v>19.46</v>
      </c>
      <c r="AJ1137">
        <v>787</v>
      </c>
      <c r="AK1137">
        <v>246.25</v>
      </c>
      <c r="AL1137">
        <v>10.92</v>
      </c>
      <c r="AM1137">
        <v>325.75</v>
      </c>
    </row>
    <row r="1138" spans="2:39" x14ac:dyDescent="0.25">
      <c r="B1138" s="15">
        <v>35601</v>
      </c>
      <c r="C1138">
        <v>7796.51</v>
      </c>
      <c r="D1138">
        <v>898.7</v>
      </c>
      <c r="E1138">
        <v>1447.1</v>
      </c>
      <c r="F1138">
        <v>4593.8999999999996</v>
      </c>
      <c r="G1138">
        <v>6511.43</v>
      </c>
      <c r="H1138">
        <v>3788.27</v>
      </c>
      <c r="I1138">
        <v>20385.54</v>
      </c>
      <c r="J1138">
        <v>1530.24</v>
      </c>
      <c r="K1138">
        <v>20385.54</v>
      </c>
      <c r="L1138">
        <v>15154.36</v>
      </c>
      <c r="M1138">
        <v>5.9879999999999995</v>
      </c>
      <c r="N1138">
        <v>6.2679999999999998</v>
      </c>
      <c r="O1138">
        <v>6.3739999999999997</v>
      </c>
      <c r="P1138">
        <v>6.6609999999999996</v>
      </c>
      <c r="Q1138">
        <v>95.3</v>
      </c>
      <c r="R1138">
        <v>1.1315999999999999</v>
      </c>
      <c r="S1138">
        <v>114.78</v>
      </c>
      <c r="T1138">
        <v>1.6562999999999999</v>
      </c>
      <c r="U1138">
        <v>0.75129999999999997</v>
      </c>
      <c r="V1138">
        <v>0.68500000000000005</v>
      </c>
      <c r="W1138">
        <v>1.4384999999999999</v>
      </c>
      <c r="X1138">
        <v>7.2644000000000002</v>
      </c>
      <c r="Y1138">
        <v>7.7103999999999999</v>
      </c>
      <c r="Z1138">
        <v>35.869999999999997</v>
      </c>
      <c r="AA1138">
        <v>2.5152999999999999</v>
      </c>
      <c r="AB1138">
        <v>4.51</v>
      </c>
      <c r="AC1138">
        <v>7.9580000000000002</v>
      </c>
      <c r="AD1138">
        <v>72.7</v>
      </c>
      <c r="AE1138">
        <v>4.7119999999999997</v>
      </c>
      <c r="AF1138">
        <v>65.2</v>
      </c>
      <c r="AG1138">
        <v>74.55</v>
      </c>
      <c r="AH1138">
        <v>337.7</v>
      </c>
      <c r="AI1138">
        <v>18.55</v>
      </c>
      <c r="AJ1138">
        <v>826</v>
      </c>
      <c r="AK1138">
        <v>265.5</v>
      </c>
      <c r="AL1138">
        <v>11.06</v>
      </c>
      <c r="AM1138">
        <v>334.75</v>
      </c>
    </row>
    <row r="1139" spans="2:39" x14ac:dyDescent="0.25">
      <c r="B1139" s="15">
        <v>35594</v>
      </c>
      <c r="C1139">
        <v>7782.03</v>
      </c>
      <c r="D1139">
        <v>893.27</v>
      </c>
      <c r="E1139">
        <v>1423.03</v>
      </c>
      <c r="F1139">
        <v>4783.1000000000004</v>
      </c>
      <c r="G1139">
        <v>6550.61</v>
      </c>
      <c r="H1139">
        <v>3744.44</v>
      </c>
      <c r="I1139">
        <v>20528.349999999999</v>
      </c>
      <c r="J1139">
        <v>1530.25</v>
      </c>
      <c r="K1139">
        <v>20528.349999999999</v>
      </c>
      <c r="L1139">
        <v>14112.55</v>
      </c>
      <c r="M1139">
        <v>6.0090000000000003</v>
      </c>
      <c r="N1139">
        <v>6.2949999999999999</v>
      </c>
      <c r="O1139">
        <v>6.4260000000000002</v>
      </c>
      <c r="P1139">
        <v>6.7240000000000002</v>
      </c>
      <c r="Q1139">
        <v>95.79</v>
      </c>
      <c r="R1139">
        <v>1.1271</v>
      </c>
      <c r="S1139">
        <v>114.87</v>
      </c>
      <c r="T1139">
        <v>1.635</v>
      </c>
      <c r="U1139">
        <v>0.75070000000000003</v>
      </c>
      <c r="V1139">
        <v>0.68969999999999998</v>
      </c>
      <c r="W1139">
        <v>1.4430000000000001</v>
      </c>
      <c r="X1139">
        <v>7.2651000000000003</v>
      </c>
      <c r="Y1139">
        <v>7.7751000000000001</v>
      </c>
      <c r="Z1139">
        <v>35.880000000000003</v>
      </c>
      <c r="AA1139">
        <v>2.5137</v>
      </c>
      <c r="AB1139">
        <v>4.5019</v>
      </c>
      <c r="AC1139">
        <v>7.9539999999999997</v>
      </c>
      <c r="AD1139">
        <v>73.150000000000006</v>
      </c>
      <c r="AE1139">
        <v>4.6749999999999998</v>
      </c>
      <c r="AF1139">
        <v>65.174999999999997</v>
      </c>
      <c r="AG1139">
        <v>76.2</v>
      </c>
      <c r="AH1139">
        <v>340.9</v>
      </c>
      <c r="AI1139">
        <v>18.829999999999998</v>
      </c>
      <c r="AJ1139">
        <v>854.5</v>
      </c>
      <c r="AK1139">
        <v>271.5</v>
      </c>
      <c r="AL1139">
        <v>11.42</v>
      </c>
      <c r="AM1139">
        <v>352.5</v>
      </c>
    </row>
    <row r="1140" spans="2:39" x14ac:dyDescent="0.25">
      <c r="B1140" s="15">
        <v>35587</v>
      </c>
      <c r="C1140">
        <v>7435.77</v>
      </c>
      <c r="D1140">
        <v>858.01</v>
      </c>
      <c r="E1140">
        <v>1404.84</v>
      </c>
      <c r="F1140">
        <v>4645</v>
      </c>
      <c r="G1140">
        <v>6492.1</v>
      </c>
      <c r="H1140">
        <v>3695.29</v>
      </c>
      <c r="I1140">
        <v>20485.75</v>
      </c>
      <c r="J1140">
        <v>1509.66</v>
      </c>
      <c r="K1140">
        <v>20485.75</v>
      </c>
      <c r="L1140">
        <v>14655.13</v>
      </c>
      <c r="M1140">
        <v>6.0880000000000001</v>
      </c>
      <c r="N1140">
        <v>6.37</v>
      </c>
      <c r="O1140">
        <v>6.4859999999999998</v>
      </c>
      <c r="P1140">
        <v>6.774</v>
      </c>
      <c r="Q1140">
        <v>95.52</v>
      </c>
      <c r="R1140">
        <v>1.1316999999999999</v>
      </c>
      <c r="S1140">
        <v>114.3</v>
      </c>
      <c r="T1140">
        <v>1.6316999999999999</v>
      </c>
      <c r="U1140">
        <v>0.76200000000000001</v>
      </c>
      <c r="V1140">
        <v>0.68959999999999999</v>
      </c>
      <c r="W1140">
        <v>1.4498</v>
      </c>
      <c r="X1140">
        <v>7.1534000000000004</v>
      </c>
      <c r="Y1140">
        <v>7.7946</v>
      </c>
      <c r="Z1140">
        <v>35.774999999999999</v>
      </c>
      <c r="AA1140">
        <v>2.5112000000000001</v>
      </c>
      <c r="AB1140">
        <v>4.4835000000000003</v>
      </c>
      <c r="AC1140">
        <v>7.9809999999999999</v>
      </c>
      <c r="AD1140">
        <v>72.37</v>
      </c>
      <c r="AE1140">
        <v>4.7830000000000004</v>
      </c>
      <c r="AF1140">
        <v>63.75</v>
      </c>
      <c r="AG1140">
        <v>77.8</v>
      </c>
      <c r="AH1140">
        <v>343.2</v>
      </c>
      <c r="AI1140">
        <v>18.79</v>
      </c>
      <c r="AJ1140">
        <v>835.25</v>
      </c>
      <c r="AK1140">
        <v>274</v>
      </c>
      <c r="AL1140">
        <v>11.45</v>
      </c>
      <c r="AM1140">
        <v>359.5</v>
      </c>
    </row>
    <row r="1141" spans="2:39" x14ac:dyDescent="0.25">
      <c r="B1141" s="15">
        <v>35580</v>
      </c>
      <c r="C1141">
        <v>7331.04</v>
      </c>
      <c r="D1141">
        <v>848.28</v>
      </c>
      <c r="E1141">
        <v>1400.32</v>
      </c>
      <c r="F1141">
        <v>4621.3</v>
      </c>
      <c r="G1141">
        <v>6382.12</v>
      </c>
      <c r="H1141">
        <v>3547.84</v>
      </c>
      <c r="I1141">
        <v>20068.810000000001</v>
      </c>
      <c r="J1141">
        <v>1486.89</v>
      </c>
      <c r="K1141">
        <v>20068.810000000001</v>
      </c>
      <c r="L1141">
        <v>14757.81</v>
      </c>
      <c r="M1141">
        <v>6.2</v>
      </c>
      <c r="N1141">
        <v>6.5</v>
      </c>
      <c r="O1141">
        <v>6.6589999999999998</v>
      </c>
      <c r="P1141">
        <v>6.9059999999999997</v>
      </c>
      <c r="Q1141">
        <v>94.85</v>
      </c>
      <c r="R1141">
        <v>1.1465000000000001</v>
      </c>
      <c r="S1141">
        <v>116.33</v>
      </c>
      <c r="T1141">
        <v>1.6387</v>
      </c>
      <c r="U1141">
        <v>0.76019999999999999</v>
      </c>
      <c r="V1141">
        <v>0.68959999999999999</v>
      </c>
      <c r="W1141">
        <v>1.4142000000000001</v>
      </c>
      <c r="X1141">
        <v>7.1128999999999998</v>
      </c>
      <c r="Y1141">
        <v>7.7323000000000004</v>
      </c>
      <c r="Z1141">
        <v>35.78</v>
      </c>
      <c r="AA1141">
        <v>2.5127999999999999</v>
      </c>
      <c r="AB1141">
        <v>4.4675000000000002</v>
      </c>
      <c r="AC1141">
        <v>7.9169999999999998</v>
      </c>
      <c r="AD1141">
        <v>72.45</v>
      </c>
      <c r="AE1141">
        <v>4.6749999999999998</v>
      </c>
      <c r="AF1141">
        <v>65.125</v>
      </c>
      <c r="AG1141">
        <v>76.599999999999994</v>
      </c>
      <c r="AH1141">
        <v>344.8</v>
      </c>
      <c r="AI1141">
        <v>20.88</v>
      </c>
      <c r="AJ1141">
        <v>880.5</v>
      </c>
      <c r="AK1141">
        <v>270.75</v>
      </c>
      <c r="AL1141">
        <v>11.17</v>
      </c>
      <c r="AM1141">
        <v>360.5</v>
      </c>
    </row>
    <row r="1142" spans="2:39" x14ac:dyDescent="0.25">
      <c r="B1142" s="15">
        <v>35573</v>
      </c>
      <c r="C1142">
        <v>7345.9</v>
      </c>
      <c r="D1142">
        <v>847.03</v>
      </c>
      <c r="E1142">
        <v>1389.72</v>
      </c>
      <c r="F1142">
        <v>4661.8</v>
      </c>
      <c r="G1142">
        <v>6421.51</v>
      </c>
      <c r="H1142">
        <v>3602.19</v>
      </c>
      <c r="I1142">
        <v>20009</v>
      </c>
      <c r="J1142">
        <v>1489.89</v>
      </c>
      <c r="K1142">
        <v>20009</v>
      </c>
      <c r="L1142">
        <v>14331.68</v>
      </c>
      <c r="M1142">
        <v>6.2149999999999999</v>
      </c>
      <c r="N1142">
        <v>6.5819999999999999</v>
      </c>
      <c r="O1142">
        <v>6.74</v>
      </c>
      <c r="P1142">
        <v>6.9870000000000001</v>
      </c>
      <c r="Q1142">
        <v>94.24</v>
      </c>
      <c r="R1142">
        <v>1.1580999999999999</v>
      </c>
      <c r="S1142">
        <v>115.65</v>
      </c>
      <c r="T1142">
        <v>1.6345000000000001</v>
      </c>
      <c r="U1142">
        <v>0.76700000000000002</v>
      </c>
      <c r="V1142">
        <v>0.69230000000000003</v>
      </c>
      <c r="W1142">
        <v>1.4036999999999999</v>
      </c>
      <c r="X1142">
        <v>7.06</v>
      </c>
      <c r="Y1142">
        <v>7.6024000000000003</v>
      </c>
      <c r="Z1142">
        <v>35.774999999999999</v>
      </c>
      <c r="AA1142">
        <v>2.5030000000000001</v>
      </c>
      <c r="AB1142">
        <v>4.47</v>
      </c>
      <c r="AC1142">
        <v>7.875</v>
      </c>
      <c r="AD1142">
        <v>72.31</v>
      </c>
      <c r="AE1142">
        <v>4.7110000000000003</v>
      </c>
      <c r="AF1142">
        <v>65.400000000000006</v>
      </c>
      <c r="AG1142">
        <v>81.599999999999994</v>
      </c>
      <c r="AH1142">
        <v>343.1</v>
      </c>
      <c r="AI1142">
        <v>21.63</v>
      </c>
      <c r="AJ1142">
        <v>836</v>
      </c>
      <c r="AK1142">
        <v>270.5</v>
      </c>
      <c r="AL1142">
        <v>11.11</v>
      </c>
      <c r="AM1142">
        <v>375</v>
      </c>
    </row>
    <row r="1143" spans="2:39" x14ac:dyDescent="0.25">
      <c r="B1143" s="15">
        <v>35566</v>
      </c>
      <c r="C1143">
        <v>7194.67</v>
      </c>
      <c r="D1143">
        <v>829.75</v>
      </c>
      <c r="E1143">
        <v>1340.73</v>
      </c>
      <c r="F1143">
        <v>4693.8999999999996</v>
      </c>
      <c r="G1143">
        <v>6247.38</v>
      </c>
      <c r="H1143">
        <v>3604.55</v>
      </c>
      <c r="I1143">
        <v>20324.73</v>
      </c>
      <c r="J1143">
        <v>1503.29</v>
      </c>
      <c r="K1143">
        <v>20324.73</v>
      </c>
      <c r="L1143">
        <v>14062.37</v>
      </c>
      <c r="M1143">
        <v>6.2430000000000003</v>
      </c>
      <c r="N1143">
        <v>6.5449999999999999</v>
      </c>
      <c r="O1143">
        <v>6.7190000000000003</v>
      </c>
      <c r="P1143">
        <v>6.9</v>
      </c>
      <c r="Q1143">
        <v>94.26</v>
      </c>
      <c r="R1143">
        <v>1.1556999999999999</v>
      </c>
      <c r="S1143">
        <v>115.6</v>
      </c>
      <c r="T1143">
        <v>1.6358000000000001</v>
      </c>
      <c r="U1143">
        <v>0.77680000000000005</v>
      </c>
      <c r="V1143">
        <v>0.69450000000000001</v>
      </c>
      <c r="W1143">
        <v>1.4203999999999999</v>
      </c>
      <c r="X1143">
        <v>7.0347999999999997</v>
      </c>
      <c r="Y1143">
        <v>7.6108000000000002</v>
      </c>
      <c r="Z1143">
        <v>35.869999999999997</v>
      </c>
      <c r="AA1143">
        <v>2.4836</v>
      </c>
      <c r="AB1143">
        <v>4.4749999999999996</v>
      </c>
      <c r="AC1143">
        <v>7.89</v>
      </c>
      <c r="AD1143">
        <v>73.040000000000006</v>
      </c>
      <c r="AE1143">
        <v>4.66</v>
      </c>
      <c r="AF1143">
        <v>65.45</v>
      </c>
      <c r="AG1143">
        <v>84.9</v>
      </c>
      <c r="AH1143">
        <v>344.9</v>
      </c>
      <c r="AI1143">
        <v>22.12</v>
      </c>
      <c r="AJ1143">
        <v>866.75</v>
      </c>
      <c r="AK1143">
        <v>288.25</v>
      </c>
      <c r="AL1143">
        <v>10.97</v>
      </c>
      <c r="AM1143">
        <v>387</v>
      </c>
    </row>
    <row r="1144" spans="2:39" x14ac:dyDescent="0.25">
      <c r="B1144" s="15">
        <v>35559</v>
      </c>
      <c r="C1144">
        <v>7169.53</v>
      </c>
      <c r="D1144">
        <v>824.78</v>
      </c>
      <c r="E1144">
        <v>1335.05</v>
      </c>
      <c r="F1144">
        <v>4630.8999999999996</v>
      </c>
      <c r="G1144">
        <v>6229.52</v>
      </c>
      <c r="H1144">
        <v>3562.41</v>
      </c>
      <c r="I1144">
        <v>19802.78</v>
      </c>
      <c r="J1144">
        <v>1478.04</v>
      </c>
      <c r="K1144">
        <v>19802.78</v>
      </c>
      <c r="L1144">
        <v>13930.8</v>
      </c>
      <c r="M1144">
        <v>6.2370000000000001</v>
      </c>
      <c r="N1144">
        <v>6.52</v>
      </c>
      <c r="O1144">
        <v>6.6690000000000005</v>
      </c>
      <c r="P1144">
        <v>6.891</v>
      </c>
      <c r="Q1144">
        <v>94.9</v>
      </c>
      <c r="R1144">
        <v>1.1546000000000001</v>
      </c>
      <c r="S1144">
        <v>120.05</v>
      </c>
      <c r="T1144">
        <v>1.623</v>
      </c>
      <c r="U1144">
        <v>0.77800000000000002</v>
      </c>
      <c r="V1144">
        <v>0.68840000000000001</v>
      </c>
      <c r="W1144">
        <v>1.4236</v>
      </c>
      <c r="X1144">
        <v>7.0217999999999998</v>
      </c>
      <c r="Y1144">
        <v>7.6452</v>
      </c>
      <c r="Z1144">
        <v>35.880000000000003</v>
      </c>
      <c r="AA1144">
        <v>2.5060000000000002</v>
      </c>
      <c r="AB1144">
        <v>4.4584999999999999</v>
      </c>
      <c r="AC1144">
        <v>7.92</v>
      </c>
      <c r="AD1144">
        <v>71.98</v>
      </c>
      <c r="AE1144">
        <v>4.843</v>
      </c>
      <c r="AF1144">
        <v>66.099999999999994</v>
      </c>
      <c r="AG1144">
        <v>73.900000000000006</v>
      </c>
      <c r="AH1144">
        <v>349.3</v>
      </c>
      <c r="AI1144">
        <v>20.43</v>
      </c>
      <c r="AJ1144">
        <v>894.25</v>
      </c>
      <c r="AK1144">
        <v>292</v>
      </c>
      <c r="AL1144">
        <v>10.88</v>
      </c>
      <c r="AM1144">
        <v>405</v>
      </c>
    </row>
    <row r="1145" spans="2:39" x14ac:dyDescent="0.25">
      <c r="B1145" s="15">
        <v>35552</v>
      </c>
      <c r="C1145">
        <v>7071.2</v>
      </c>
      <c r="D1145">
        <v>812.97</v>
      </c>
      <c r="E1145">
        <v>1305.33</v>
      </c>
      <c r="F1145">
        <v>4455.6000000000004</v>
      </c>
      <c r="G1145">
        <v>6106.91</v>
      </c>
      <c r="H1145">
        <v>3460.37</v>
      </c>
      <c r="I1145">
        <v>19514.75</v>
      </c>
      <c r="J1145">
        <v>1467.53</v>
      </c>
      <c r="K1145">
        <v>19514.75</v>
      </c>
      <c r="L1145">
        <v>13081.7</v>
      </c>
      <c r="M1145">
        <v>6.2309999999999999</v>
      </c>
      <c r="N1145">
        <v>6.51</v>
      </c>
      <c r="O1145">
        <v>6.6440000000000001</v>
      </c>
      <c r="P1145">
        <v>6.875</v>
      </c>
      <c r="Q1145">
        <v>97.04</v>
      </c>
      <c r="R1145">
        <v>1.1318999999999999</v>
      </c>
      <c r="S1145">
        <v>126.7</v>
      </c>
      <c r="T1145">
        <v>1.6217000000000001</v>
      </c>
      <c r="U1145">
        <v>0.78320000000000001</v>
      </c>
      <c r="V1145">
        <v>0.69099999999999995</v>
      </c>
      <c r="W1145">
        <v>1.4718</v>
      </c>
      <c r="X1145">
        <v>7.1162999999999998</v>
      </c>
      <c r="Y1145">
        <v>7.8395000000000001</v>
      </c>
      <c r="Z1145">
        <v>35.75</v>
      </c>
      <c r="AA1145">
        <v>2.508</v>
      </c>
      <c r="AB1145">
        <v>4.4515000000000002</v>
      </c>
      <c r="AC1145">
        <v>7.9050000000000002</v>
      </c>
      <c r="AD1145">
        <v>70.599999999999994</v>
      </c>
      <c r="AE1145">
        <v>4.6859999999999999</v>
      </c>
      <c r="AF1145">
        <v>65.474999999999994</v>
      </c>
      <c r="AG1145">
        <v>74.5</v>
      </c>
      <c r="AH1145">
        <v>341.6</v>
      </c>
      <c r="AI1145">
        <v>19.600000000000001</v>
      </c>
      <c r="AJ1145">
        <v>887.5</v>
      </c>
      <c r="AK1145">
        <v>294.75</v>
      </c>
      <c r="AL1145">
        <v>10.8</v>
      </c>
      <c r="AM1145">
        <v>406.25</v>
      </c>
    </row>
    <row r="1146" spans="2:39" x14ac:dyDescent="0.25">
      <c r="B1146" s="15">
        <v>35545</v>
      </c>
      <c r="C1146">
        <v>6738.87</v>
      </c>
      <c r="D1146">
        <v>765.37</v>
      </c>
      <c r="E1146">
        <v>1209.29</v>
      </c>
      <c r="F1146">
        <v>4369.7</v>
      </c>
      <c r="G1146">
        <v>5835.31</v>
      </c>
      <c r="H1146">
        <v>3377.27</v>
      </c>
      <c r="I1146">
        <v>18612.86</v>
      </c>
      <c r="J1146">
        <v>1411.63</v>
      </c>
      <c r="K1146">
        <v>18612.86</v>
      </c>
      <c r="L1146">
        <v>12645.76</v>
      </c>
      <c r="M1146">
        <v>6.5359999999999996</v>
      </c>
      <c r="N1146">
        <v>6.8390000000000004</v>
      </c>
      <c r="O1146">
        <v>6.9379999999999997</v>
      </c>
      <c r="P1146">
        <v>7.1420000000000003</v>
      </c>
      <c r="Q1146">
        <v>97.1</v>
      </c>
      <c r="R1146">
        <v>1.1339999999999999</v>
      </c>
      <c r="S1146">
        <v>126.46</v>
      </c>
      <c r="T1146">
        <v>1.6215999999999999</v>
      </c>
      <c r="U1146">
        <v>0.77769999999999995</v>
      </c>
      <c r="V1146">
        <v>0.69399999999999995</v>
      </c>
      <c r="W1146">
        <v>1.4687000000000001</v>
      </c>
      <c r="X1146">
        <v>7.1058000000000003</v>
      </c>
      <c r="Y1146">
        <v>7.7907999999999999</v>
      </c>
      <c r="Z1146">
        <v>35.76</v>
      </c>
      <c r="AA1146">
        <v>2.5084</v>
      </c>
      <c r="AB1146">
        <v>4.4424999999999999</v>
      </c>
      <c r="AC1146">
        <v>7.891</v>
      </c>
      <c r="AD1146">
        <v>71.88</v>
      </c>
      <c r="AE1146">
        <v>4.72</v>
      </c>
      <c r="AF1146">
        <v>63.825000000000003</v>
      </c>
      <c r="AG1146">
        <v>76.150000000000006</v>
      </c>
      <c r="AH1146">
        <v>342.4</v>
      </c>
      <c r="AI1146">
        <v>19.989999999999998</v>
      </c>
      <c r="AJ1146">
        <v>867.75</v>
      </c>
      <c r="AK1146">
        <v>294.5</v>
      </c>
      <c r="AL1146">
        <v>11.55</v>
      </c>
      <c r="AM1146">
        <v>423.5</v>
      </c>
    </row>
    <row r="1147" spans="2:39" x14ac:dyDescent="0.25">
      <c r="B1147" s="15">
        <v>35538</v>
      </c>
      <c r="C1147">
        <v>6703.55</v>
      </c>
      <c r="D1147">
        <v>766.34</v>
      </c>
      <c r="E1147">
        <v>1222.57</v>
      </c>
      <c r="F1147">
        <v>4310.5</v>
      </c>
      <c r="G1147">
        <v>5826.27</v>
      </c>
      <c r="H1147">
        <v>3344.39</v>
      </c>
      <c r="I1147">
        <v>18352.14</v>
      </c>
      <c r="J1147">
        <v>1386.66</v>
      </c>
      <c r="K1147">
        <v>18352.14</v>
      </c>
      <c r="L1147">
        <v>12541.18</v>
      </c>
      <c r="M1147">
        <v>6.3689999999999998</v>
      </c>
      <c r="N1147">
        <v>6.7069999999999999</v>
      </c>
      <c r="O1147">
        <v>6.8250000000000002</v>
      </c>
      <c r="P1147">
        <v>7.0529999999999999</v>
      </c>
      <c r="Q1147">
        <v>96.29</v>
      </c>
      <c r="R1147">
        <v>1.141</v>
      </c>
      <c r="S1147">
        <v>125.85</v>
      </c>
      <c r="T1147">
        <v>1.6332</v>
      </c>
      <c r="U1147">
        <v>0.77329999999999999</v>
      </c>
      <c r="V1147">
        <v>0.69130000000000003</v>
      </c>
      <c r="W1147">
        <v>1.4553</v>
      </c>
      <c r="X1147">
        <v>7.0640999999999998</v>
      </c>
      <c r="Y1147">
        <v>7.6384999999999996</v>
      </c>
      <c r="Z1147">
        <v>35.869999999999997</v>
      </c>
      <c r="AA1147">
        <v>2.5125999999999999</v>
      </c>
      <c r="AB1147">
        <v>4.4480000000000004</v>
      </c>
      <c r="AC1147">
        <v>7.8505000000000003</v>
      </c>
      <c r="AD1147">
        <v>70.86</v>
      </c>
      <c r="AE1147">
        <v>4.7130000000000001</v>
      </c>
      <c r="AF1147">
        <v>69.05</v>
      </c>
      <c r="AG1147">
        <v>75.5</v>
      </c>
      <c r="AH1147">
        <v>341.5</v>
      </c>
      <c r="AI1147">
        <v>19.91</v>
      </c>
      <c r="AJ1147">
        <v>844</v>
      </c>
      <c r="AK1147">
        <v>300.25</v>
      </c>
      <c r="AL1147">
        <v>11.29</v>
      </c>
      <c r="AM1147">
        <v>437</v>
      </c>
    </row>
    <row r="1148" spans="2:39" x14ac:dyDescent="0.25">
      <c r="B1148" s="15">
        <v>35531</v>
      </c>
      <c r="C1148">
        <v>6391.69</v>
      </c>
      <c r="D1148">
        <v>737.65</v>
      </c>
      <c r="E1148">
        <v>1206.9000000000001</v>
      </c>
      <c r="F1148">
        <v>4270.7</v>
      </c>
      <c r="G1148">
        <v>5683.64</v>
      </c>
      <c r="H1148">
        <v>3340.05</v>
      </c>
      <c r="I1148">
        <v>17846.98</v>
      </c>
      <c r="J1148">
        <v>1336.53</v>
      </c>
      <c r="K1148">
        <v>17846.98</v>
      </c>
      <c r="L1148">
        <v>12516.6</v>
      </c>
      <c r="M1148">
        <v>6.49</v>
      </c>
      <c r="N1148">
        <v>6.843</v>
      </c>
      <c r="O1148">
        <v>6.968</v>
      </c>
      <c r="P1148">
        <v>7.1660000000000004</v>
      </c>
      <c r="Q1148">
        <v>96.57</v>
      </c>
      <c r="R1148">
        <v>1.1371</v>
      </c>
      <c r="S1148">
        <v>125.88</v>
      </c>
      <c r="T1148">
        <v>1.6276999999999999</v>
      </c>
      <c r="U1148">
        <v>0.78700000000000003</v>
      </c>
      <c r="V1148">
        <v>0.69379999999999997</v>
      </c>
      <c r="W1148">
        <v>1.4613</v>
      </c>
      <c r="X1148">
        <v>6.9691000000000001</v>
      </c>
      <c r="Y1148">
        <v>7.6676000000000002</v>
      </c>
      <c r="Z1148">
        <v>35.9</v>
      </c>
      <c r="AA1148">
        <v>2.5055000000000001</v>
      </c>
      <c r="AB1148">
        <v>4.4485000000000001</v>
      </c>
      <c r="AC1148">
        <v>7.9109999999999996</v>
      </c>
      <c r="AD1148">
        <v>71.69</v>
      </c>
      <c r="AE1148">
        <v>4.72</v>
      </c>
      <c r="AF1148">
        <v>69.825000000000003</v>
      </c>
      <c r="AG1148">
        <v>75.55</v>
      </c>
      <c r="AH1148">
        <v>347</v>
      </c>
      <c r="AI1148">
        <v>19.53</v>
      </c>
      <c r="AJ1148">
        <v>830.5</v>
      </c>
      <c r="AK1148">
        <v>299.5</v>
      </c>
      <c r="AL1148">
        <v>11.33</v>
      </c>
      <c r="AM1148">
        <v>403</v>
      </c>
    </row>
    <row r="1149" spans="2:39" x14ac:dyDescent="0.25">
      <c r="B1149" s="15">
        <v>35524</v>
      </c>
      <c r="C1149">
        <v>6526.07</v>
      </c>
      <c r="D1149">
        <v>757.9</v>
      </c>
      <c r="E1149">
        <v>1236.73</v>
      </c>
      <c r="F1149">
        <v>4236.6000000000004</v>
      </c>
      <c r="G1149">
        <v>5817.29</v>
      </c>
      <c r="H1149">
        <v>3244.93</v>
      </c>
      <c r="I1149">
        <v>17860.59</v>
      </c>
      <c r="J1149">
        <v>1369.82</v>
      </c>
      <c r="K1149">
        <v>17860.59</v>
      </c>
      <c r="L1149">
        <v>12204.59</v>
      </c>
      <c r="M1149">
        <v>6.42</v>
      </c>
      <c r="N1149">
        <v>6.7560000000000002</v>
      </c>
      <c r="O1149">
        <v>6.9059999999999997</v>
      </c>
      <c r="P1149">
        <v>7.1239999999999997</v>
      </c>
      <c r="Q1149">
        <v>95.12</v>
      </c>
      <c r="R1149">
        <v>1.1677</v>
      </c>
      <c r="S1149">
        <v>124.29</v>
      </c>
      <c r="T1149">
        <v>1.6346000000000001</v>
      </c>
      <c r="U1149">
        <v>0.77580000000000005</v>
      </c>
      <c r="V1149">
        <v>0.69140000000000001</v>
      </c>
      <c r="W1149">
        <v>1.4424999999999999</v>
      </c>
      <c r="X1149">
        <v>6.8455000000000004</v>
      </c>
      <c r="Y1149">
        <v>7.6327999999999996</v>
      </c>
      <c r="Z1149">
        <v>35.909999999999997</v>
      </c>
      <c r="AA1149">
        <v>2.4868000000000001</v>
      </c>
      <c r="AB1149">
        <v>4.4115000000000002</v>
      </c>
      <c r="AC1149">
        <v>7.9409999999999998</v>
      </c>
      <c r="AD1149">
        <v>73</v>
      </c>
      <c r="AE1149">
        <v>4.742</v>
      </c>
      <c r="AF1149">
        <v>67.625</v>
      </c>
      <c r="AG1149">
        <v>74.55</v>
      </c>
      <c r="AH1149">
        <v>348.8</v>
      </c>
      <c r="AI1149">
        <v>19.12</v>
      </c>
      <c r="AJ1149">
        <v>841</v>
      </c>
      <c r="AK1149">
        <v>294.25</v>
      </c>
      <c r="AL1149">
        <v>11</v>
      </c>
      <c r="AM1149">
        <v>371.75</v>
      </c>
    </row>
    <row r="1150" spans="2:39" x14ac:dyDescent="0.25">
      <c r="B1150" s="15">
        <v>35517</v>
      </c>
      <c r="C1150">
        <v>6740.58</v>
      </c>
      <c r="D1150">
        <v>773.88</v>
      </c>
      <c r="E1150">
        <v>1249.51</v>
      </c>
      <c r="F1150">
        <v>4312.8999999999996</v>
      </c>
      <c r="G1150">
        <v>5931.75</v>
      </c>
      <c r="H1150">
        <v>3429.05</v>
      </c>
      <c r="I1150">
        <v>18189.72</v>
      </c>
      <c r="J1150">
        <v>1378.71</v>
      </c>
      <c r="K1150">
        <v>18189.72</v>
      </c>
      <c r="L1150">
        <v>12534.32</v>
      </c>
      <c r="M1150">
        <v>6.4450000000000003</v>
      </c>
      <c r="N1150">
        <v>6.782</v>
      </c>
      <c r="O1150">
        <v>6.907</v>
      </c>
      <c r="P1150">
        <v>7.0880000000000001</v>
      </c>
      <c r="Q1150">
        <v>94.69</v>
      </c>
      <c r="R1150">
        <v>1.1654</v>
      </c>
      <c r="S1150">
        <v>123.94</v>
      </c>
      <c r="T1150">
        <v>1.6316999999999999</v>
      </c>
      <c r="U1150">
        <v>0.78339999999999999</v>
      </c>
      <c r="V1150">
        <v>0.69440000000000002</v>
      </c>
      <c r="W1150">
        <v>1.4514</v>
      </c>
      <c r="X1150">
        <v>6.6536</v>
      </c>
      <c r="Y1150">
        <v>7.5701999999999998</v>
      </c>
      <c r="Z1150">
        <v>35.909999999999997</v>
      </c>
      <c r="AA1150">
        <v>2.4710000000000001</v>
      </c>
      <c r="AB1150">
        <v>4.4147999999999996</v>
      </c>
      <c r="AC1150">
        <v>7.8949999999999996</v>
      </c>
      <c r="AD1150">
        <v>72.83</v>
      </c>
      <c r="AE1150">
        <v>5.1470000000000002</v>
      </c>
      <c r="AF1150">
        <v>67.95</v>
      </c>
      <c r="AG1150">
        <v>79.45</v>
      </c>
      <c r="AH1150">
        <v>350.2</v>
      </c>
      <c r="AI1150">
        <v>20.7</v>
      </c>
      <c r="AJ1150">
        <v>855</v>
      </c>
      <c r="AK1150">
        <v>308.25</v>
      </c>
      <c r="AL1150">
        <v>10.81</v>
      </c>
      <c r="AM1150">
        <v>401.75</v>
      </c>
    </row>
    <row r="1151" spans="2:39" x14ac:dyDescent="0.25">
      <c r="B1151" s="15">
        <v>35510</v>
      </c>
      <c r="C1151">
        <v>6804.79</v>
      </c>
      <c r="D1151">
        <v>784.1</v>
      </c>
      <c r="E1151">
        <v>1254.07</v>
      </c>
      <c r="F1151">
        <v>4254.8</v>
      </c>
      <c r="G1151">
        <v>6074.78</v>
      </c>
      <c r="H1151">
        <v>3298.24</v>
      </c>
      <c r="I1151">
        <v>18633.16</v>
      </c>
      <c r="J1151">
        <v>1394.48</v>
      </c>
      <c r="K1151">
        <v>18633.16</v>
      </c>
      <c r="L1151">
        <v>12489.3</v>
      </c>
      <c r="M1151">
        <v>6.2809999999999997</v>
      </c>
      <c r="N1151">
        <v>6.6210000000000004</v>
      </c>
      <c r="O1151">
        <v>6.7510000000000003</v>
      </c>
      <c r="P1151">
        <v>6.968</v>
      </c>
      <c r="Q1151">
        <v>95.28</v>
      </c>
      <c r="R1151">
        <v>1.1600999999999999</v>
      </c>
      <c r="S1151">
        <v>122.65</v>
      </c>
      <c r="T1151">
        <v>1.6042999999999998</v>
      </c>
      <c r="U1151">
        <v>0.78680000000000005</v>
      </c>
      <c r="V1151">
        <v>0.69340000000000002</v>
      </c>
      <c r="W1151">
        <v>1.4575</v>
      </c>
      <c r="X1151">
        <v>6.6863000000000001</v>
      </c>
      <c r="Y1151">
        <v>7.6189999999999998</v>
      </c>
      <c r="Z1151">
        <v>35.9</v>
      </c>
      <c r="AA1151">
        <v>2.4782999999999999</v>
      </c>
      <c r="AB1151">
        <v>4.4264999999999999</v>
      </c>
      <c r="AC1151">
        <v>7.9245000000000001</v>
      </c>
      <c r="AD1151">
        <v>73.349999999999994</v>
      </c>
      <c r="AE1151">
        <v>5.1379999999999999</v>
      </c>
      <c r="AF1151">
        <v>68.150000000000006</v>
      </c>
      <c r="AG1151">
        <v>83.7</v>
      </c>
      <c r="AH1151">
        <v>353.5</v>
      </c>
      <c r="AI1151">
        <v>21.51</v>
      </c>
      <c r="AJ1151">
        <v>842.5</v>
      </c>
      <c r="AK1151">
        <v>300.25</v>
      </c>
      <c r="AL1151">
        <v>10.83</v>
      </c>
      <c r="AM1151">
        <v>390</v>
      </c>
    </row>
    <row r="1152" spans="2:39" x14ac:dyDescent="0.25">
      <c r="B1152" s="15">
        <v>35503</v>
      </c>
      <c r="C1152">
        <v>6935.46</v>
      </c>
      <c r="D1152">
        <v>793.17</v>
      </c>
      <c r="E1152">
        <v>1292.97</v>
      </c>
      <c r="F1152">
        <v>4424.3</v>
      </c>
      <c r="G1152">
        <v>6197.71</v>
      </c>
      <c r="H1152">
        <v>3359.29</v>
      </c>
      <c r="I1152">
        <v>17923.64</v>
      </c>
      <c r="J1152">
        <v>1353.54</v>
      </c>
      <c r="K1152">
        <v>17923.64</v>
      </c>
      <c r="L1152">
        <v>12736.53</v>
      </c>
      <c r="M1152">
        <v>6.149</v>
      </c>
      <c r="N1152">
        <v>6.5149999999999997</v>
      </c>
      <c r="O1152">
        <v>6.6920000000000002</v>
      </c>
      <c r="P1152">
        <v>6.9409999999999998</v>
      </c>
      <c r="Q1152">
        <v>95.58</v>
      </c>
      <c r="R1152">
        <v>1.1501000000000001</v>
      </c>
      <c r="S1152">
        <v>123.53</v>
      </c>
      <c r="T1152">
        <v>1.6011</v>
      </c>
      <c r="U1152">
        <v>0.79830000000000001</v>
      </c>
      <c r="V1152">
        <v>0.70009999999999994</v>
      </c>
      <c r="W1152">
        <v>1.4563999999999999</v>
      </c>
      <c r="X1152">
        <v>6.8315000000000001</v>
      </c>
      <c r="Y1152">
        <v>7.7637</v>
      </c>
      <c r="Z1152">
        <v>35.9</v>
      </c>
      <c r="AA1152">
        <v>2.4771999999999998</v>
      </c>
      <c r="AB1152">
        <v>4.4364999999999997</v>
      </c>
      <c r="AC1152">
        <v>7.9660000000000002</v>
      </c>
      <c r="AD1152">
        <v>75.61</v>
      </c>
      <c r="AE1152">
        <v>5.2510000000000003</v>
      </c>
      <c r="AF1152">
        <v>68.7</v>
      </c>
      <c r="AG1152">
        <v>82.65</v>
      </c>
      <c r="AH1152">
        <v>353</v>
      </c>
      <c r="AI1152">
        <v>21.29</v>
      </c>
      <c r="AJ1152">
        <v>846</v>
      </c>
      <c r="AK1152">
        <v>307.25</v>
      </c>
      <c r="AL1152">
        <v>10.9</v>
      </c>
      <c r="AM1152">
        <v>383.25</v>
      </c>
    </row>
    <row r="1153" spans="2:39" x14ac:dyDescent="0.25">
      <c r="B1153" s="15">
        <v>35496</v>
      </c>
      <c r="C1153">
        <v>7000.88</v>
      </c>
      <c r="D1153">
        <v>804.97</v>
      </c>
      <c r="E1153">
        <v>1311.8</v>
      </c>
      <c r="F1153">
        <v>4420.3</v>
      </c>
      <c r="G1153">
        <v>6268.39</v>
      </c>
      <c r="H1153">
        <v>3376.2</v>
      </c>
      <c r="I1153">
        <v>18198.740000000002</v>
      </c>
      <c r="J1153">
        <v>1362.29</v>
      </c>
      <c r="K1153">
        <v>18198.740000000002</v>
      </c>
      <c r="L1153">
        <v>13337.35</v>
      </c>
      <c r="M1153">
        <v>6.0620000000000003</v>
      </c>
      <c r="N1153">
        <v>6.3689999999999998</v>
      </c>
      <c r="O1153">
        <v>6.5389999999999997</v>
      </c>
      <c r="P1153">
        <v>6.8140000000000001</v>
      </c>
      <c r="Q1153">
        <v>96.12</v>
      </c>
      <c r="R1153">
        <v>1.1386000000000001</v>
      </c>
      <c r="S1153">
        <v>121.95</v>
      </c>
      <c r="T1153">
        <v>1.6032</v>
      </c>
      <c r="U1153">
        <v>0.78649999999999998</v>
      </c>
      <c r="V1153">
        <v>0.70320000000000005</v>
      </c>
      <c r="W1153">
        <v>1.4798</v>
      </c>
      <c r="X1153">
        <v>6.9203000000000001</v>
      </c>
      <c r="Y1153">
        <v>7.6774000000000004</v>
      </c>
      <c r="Z1153">
        <v>35.9</v>
      </c>
      <c r="AA1153">
        <v>2.4815999999999998</v>
      </c>
      <c r="AB1153">
        <v>4.4584999999999999</v>
      </c>
      <c r="AC1153">
        <v>7.9790000000000001</v>
      </c>
      <c r="AD1153">
        <v>76.92</v>
      </c>
      <c r="AE1153">
        <v>5.1440000000000001</v>
      </c>
      <c r="AF1153">
        <v>68.325000000000003</v>
      </c>
      <c r="AG1153">
        <v>84.75</v>
      </c>
      <c r="AH1153">
        <v>349.9</v>
      </c>
      <c r="AI1153">
        <v>21.28</v>
      </c>
      <c r="AJ1153">
        <v>827.5</v>
      </c>
      <c r="AK1153">
        <v>306</v>
      </c>
      <c r="AL1153">
        <v>10.97</v>
      </c>
      <c r="AM1153">
        <v>375</v>
      </c>
    </row>
    <row r="1154" spans="2:39" x14ac:dyDescent="0.25">
      <c r="B1154" s="15">
        <v>35489</v>
      </c>
      <c r="C1154">
        <v>6877.73</v>
      </c>
      <c r="D1154">
        <v>790.82</v>
      </c>
      <c r="E1154">
        <v>1309</v>
      </c>
      <c r="F1154">
        <v>4308.3</v>
      </c>
      <c r="G1154">
        <v>6157.84</v>
      </c>
      <c r="H1154">
        <v>3259.64</v>
      </c>
      <c r="I1154">
        <v>18557</v>
      </c>
      <c r="J1154">
        <v>1390.59</v>
      </c>
      <c r="K1154">
        <v>18557</v>
      </c>
      <c r="L1154">
        <v>13398.72</v>
      </c>
      <c r="M1154">
        <v>6.0860000000000003</v>
      </c>
      <c r="N1154">
        <v>6.3870000000000005</v>
      </c>
      <c r="O1154">
        <v>6.5519999999999996</v>
      </c>
      <c r="P1154">
        <v>6.8029999999999999</v>
      </c>
      <c r="Q1154">
        <v>94.89</v>
      </c>
      <c r="R1154">
        <v>1.1573</v>
      </c>
      <c r="S1154">
        <v>120.38</v>
      </c>
      <c r="T1154">
        <v>1.6286</v>
      </c>
      <c r="U1154">
        <v>0.77849999999999997</v>
      </c>
      <c r="V1154">
        <v>0.69479999999999997</v>
      </c>
      <c r="W1154">
        <v>1.4790000000000001</v>
      </c>
      <c r="X1154">
        <v>6.7408000000000001</v>
      </c>
      <c r="Y1154">
        <v>7.4867999999999997</v>
      </c>
      <c r="Z1154">
        <v>35.880000000000003</v>
      </c>
      <c r="AA1154">
        <v>2.4815</v>
      </c>
      <c r="AB1154">
        <v>4.4800000000000004</v>
      </c>
      <c r="AC1154">
        <v>7.9450000000000003</v>
      </c>
      <c r="AD1154">
        <v>73.87</v>
      </c>
      <c r="AE1154">
        <v>5.31</v>
      </c>
      <c r="AF1154">
        <v>69.625</v>
      </c>
      <c r="AG1154">
        <v>76.400000000000006</v>
      </c>
      <c r="AH1154">
        <v>365.1</v>
      </c>
      <c r="AI1154">
        <v>20.3</v>
      </c>
      <c r="AJ1154">
        <v>791</v>
      </c>
      <c r="AK1154">
        <v>296.75</v>
      </c>
      <c r="AL1154">
        <v>11.32</v>
      </c>
      <c r="AM1154">
        <v>373</v>
      </c>
    </row>
    <row r="1155" spans="2:39" x14ac:dyDescent="0.25">
      <c r="B1155" s="15">
        <v>35482</v>
      </c>
      <c r="C1155">
        <v>6931.61</v>
      </c>
      <c r="D1155">
        <v>801.77</v>
      </c>
      <c r="E1155">
        <v>1334.32</v>
      </c>
      <c r="F1155">
        <v>4336.8</v>
      </c>
      <c r="G1155">
        <v>6226.95</v>
      </c>
      <c r="H1155">
        <v>3184.09</v>
      </c>
      <c r="I1155">
        <v>19034.54</v>
      </c>
      <c r="J1155">
        <v>1425.01</v>
      </c>
      <c r="K1155">
        <v>19034.54</v>
      </c>
      <c r="L1155">
        <v>13444.85</v>
      </c>
      <c r="M1155">
        <v>5.8380000000000001</v>
      </c>
      <c r="N1155">
        <v>6.16</v>
      </c>
      <c r="O1155">
        <v>6.3680000000000003</v>
      </c>
      <c r="P1155">
        <v>6.6429999999999998</v>
      </c>
      <c r="Q1155">
        <v>95.04</v>
      </c>
      <c r="R1155">
        <v>1.1627000000000001</v>
      </c>
      <c r="S1155">
        <v>122.96</v>
      </c>
      <c r="T1155">
        <v>1.6188</v>
      </c>
      <c r="U1155">
        <v>0.77759999999999996</v>
      </c>
      <c r="V1155">
        <v>0.69469999999999998</v>
      </c>
      <c r="W1155">
        <v>1.4718</v>
      </c>
      <c r="X1155">
        <v>6.7378</v>
      </c>
      <c r="Y1155">
        <v>7.4203000000000001</v>
      </c>
      <c r="Z1155">
        <v>35.9</v>
      </c>
      <c r="AA1155">
        <v>2.4763000000000002</v>
      </c>
      <c r="AB1155">
        <v>4.4805000000000001</v>
      </c>
      <c r="AC1155">
        <v>7.7469999999999999</v>
      </c>
      <c r="AD1155">
        <v>73.099999999999994</v>
      </c>
      <c r="AE1155">
        <v>5.19</v>
      </c>
      <c r="AF1155">
        <v>68.099999999999994</v>
      </c>
      <c r="AG1155">
        <v>79.05</v>
      </c>
      <c r="AH1155">
        <v>354.1</v>
      </c>
      <c r="AI1155">
        <v>21.39</v>
      </c>
      <c r="AJ1155">
        <v>783</v>
      </c>
      <c r="AK1155">
        <v>291.75</v>
      </c>
      <c r="AL1155">
        <v>11.18</v>
      </c>
      <c r="AM1155">
        <v>373</v>
      </c>
    </row>
    <row r="1156" spans="2:39" x14ac:dyDescent="0.25">
      <c r="B1156" s="15">
        <v>35475</v>
      </c>
      <c r="C1156">
        <v>6988.95</v>
      </c>
      <c r="D1156">
        <v>808.48</v>
      </c>
      <c r="E1156">
        <v>1367.19</v>
      </c>
      <c r="F1156">
        <v>4341</v>
      </c>
      <c r="G1156">
        <v>6214.24</v>
      </c>
      <c r="H1156">
        <v>3248.18</v>
      </c>
      <c r="I1156">
        <v>18722</v>
      </c>
      <c r="J1156">
        <v>1389.88</v>
      </c>
      <c r="K1156">
        <v>18722</v>
      </c>
      <c r="L1156">
        <v>13113.26</v>
      </c>
      <c r="M1156">
        <v>5.7620000000000005</v>
      </c>
      <c r="N1156">
        <v>6.0570000000000004</v>
      </c>
      <c r="O1156">
        <v>6.2649999999999997</v>
      </c>
      <c r="P1156">
        <v>6.5250000000000004</v>
      </c>
      <c r="Q1156">
        <v>94.91</v>
      </c>
      <c r="R1156">
        <v>1.161</v>
      </c>
      <c r="S1156">
        <v>124.28</v>
      </c>
      <c r="T1156">
        <v>1.6232</v>
      </c>
      <c r="U1156">
        <v>0.76529999999999998</v>
      </c>
      <c r="V1156">
        <v>0.69350000000000001</v>
      </c>
      <c r="W1156">
        <v>1.4664999999999999</v>
      </c>
      <c r="X1156">
        <v>6.7020999999999997</v>
      </c>
      <c r="Y1156">
        <v>7.3776000000000002</v>
      </c>
      <c r="Z1156">
        <v>35.907499999999999</v>
      </c>
      <c r="AA1156">
        <v>2.484</v>
      </c>
      <c r="AB1156">
        <v>4.415</v>
      </c>
      <c r="AC1156">
        <v>7.7649999999999997</v>
      </c>
      <c r="AD1156">
        <v>73.099999999999994</v>
      </c>
      <c r="AE1156">
        <v>5.2519999999999998</v>
      </c>
      <c r="AF1156">
        <v>65.25</v>
      </c>
      <c r="AG1156">
        <v>78.5</v>
      </c>
      <c r="AH1156">
        <v>346.4</v>
      </c>
      <c r="AI1156">
        <v>22.41</v>
      </c>
      <c r="AJ1156">
        <v>761</v>
      </c>
      <c r="AK1156">
        <v>274</v>
      </c>
      <c r="AL1156">
        <v>10.78</v>
      </c>
      <c r="AM1156">
        <v>359.5</v>
      </c>
    </row>
    <row r="1157" spans="2:39" x14ac:dyDescent="0.25">
      <c r="B1157" s="15">
        <v>35468</v>
      </c>
      <c r="C1157">
        <v>6855.8</v>
      </c>
      <c r="D1157">
        <v>789.56</v>
      </c>
      <c r="E1157">
        <v>1357.71</v>
      </c>
      <c r="F1157">
        <v>4307.8</v>
      </c>
      <c r="G1157">
        <v>6101.74</v>
      </c>
      <c r="H1157">
        <v>3138.01</v>
      </c>
      <c r="I1157">
        <v>17867.04</v>
      </c>
      <c r="J1157">
        <v>1341.5</v>
      </c>
      <c r="K1157">
        <v>17867.04</v>
      </c>
      <c r="L1157">
        <v>13660.5</v>
      </c>
      <c r="M1157">
        <v>5.8319999999999999</v>
      </c>
      <c r="N1157">
        <v>6.1459999999999999</v>
      </c>
      <c r="O1157">
        <v>6.3979999999999997</v>
      </c>
      <c r="P1157">
        <v>6.7039999999999997</v>
      </c>
      <c r="Q1157">
        <v>93.68</v>
      </c>
      <c r="R1157">
        <v>1.1724999999999999</v>
      </c>
      <c r="S1157">
        <v>123.2</v>
      </c>
      <c r="T1157">
        <v>1.6280000000000001</v>
      </c>
      <c r="U1157">
        <v>0.76129999999999998</v>
      </c>
      <c r="V1157">
        <v>0.68489999999999995</v>
      </c>
      <c r="W1157">
        <v>1.4285000000000001</v>
      </c>
      <c r="X1157">
        <v>6.5110000000000001</v>
      </c>
      <c r="Y1157">
        <v>7.3795000000000002</v>
      </c>
      <c r="Z1157">
        <v>35.907499999999999</v>
      </c>
      <c r="AA1157">
        <v>2.492</v>
      </c>
      <c r="AB1157">
        <v>4.4390000000000001</v>
      </c>
      <c r="AC1157">
        <v>7.8049999999999997</v>
      </c>
      <c r="AD1157">
        <v>74.58</v>
      </c>
      <c r="AE1157">
        <v>4.9420000000000002</v>
      </c>
      <c r="AF1157">
        <v>63.55</v>
      </c>
      <c r="AG1157">
        <v>83.3</v>
      </c>
      <c r="AH1157">
        <v>343.3</v>
      </c>
      <c r="AI1157">
        <v>22.23</v>
      </c>
      <c r="AJ1157">
        <v>738</v>
      </c>
      <c r="AK1157">
        <v>271</v>
      </c>
      <c r="AL1157">
        <v>10.6</v>
      </c>
      <c r="AM1157">
        <v>356</v>
      </c>
    </row>
    <row r="1158" spans="2:39" x14ac:dyDescent="0.25">
      <c r="B1158" s="15">
        <v>35461</v>
      </c>
      <c r="C1158">
        <v>6813.08</v>
      </c>
      <c r="D1158">
        <v>786.16</v>
      </c>
      <c r="E1158">
        <v>1379.85</v>
      </c>
      <c r="F1158">
        <v>4275.8</v>
      </c>
      <c r="G1158">
        <v>6109.58</v>
      </c>
      <c r="H1158">
        <v>3035.15</v>
      </c>
      <c r="I1158">
        <v>18330.009999999998</v>
      </c>
      <c r="J1158">
        <v>1372.48</v>
      </c>
      <c r="K1158">
        <v>18330.009999999998</v>
      </c>
      <c r="L1158">
        <v>13321.79</v>
      </c>
      <c r="M1158">
        <v>5.9089999999999998</v>
      </c>
      <c r="N1158">
        <v>6.2460000000000004</v>
      </c>
      <c r="O1158">
        <v>6.4939999999999998</v>
      </c>
      <c r="P1158">
        <v>6.7889999999999997</v>
      </c>
      <c r="Q1158">
        <v>93.04</v>
      </c>
      <c r="R1158">
        <v>1.1966000000000001</v>
      </c>
      <c r="S1158">
        <v>121.3</v>
      </c>
      <c r="T1158">
        <v>1.6024</v>
      </c>
      <c r="U1158">
        <v>0.76239999999999997</v>
      </c>
      <c r="V1158">
        <v>0.68869999999999998</v>
      </c>
      <c r="W1158">
        <v>1.4224999999999999</v>
      </c>
      <c r="X1158">
        <v>6.4829999999999997</v>
      </c>
      <c r="Y1158">
        <v>7.2523</v>
      </c>
      <c r="Z1158">
        <v>35.9</v>
      </c>
      <c r="AA1158">
        <v>2.4855</v>
      </c>
      <c r="AB1158">
        <v>4.5600000000000005</v>
      </c>
      <c r="AC1158">
        <v>7.8170000000000002</v>
      </c>
      <c r="AD1158">
        <v>74.95</v>
      </c>
      <c r="AE1158">
        <v>4.92</v>
      </c>
      <c r="AF1158">
        <v>64.75</v>
      </c>
      <c r="AG1158">
        <v>87.35</v>
      </c>
      <c r="AH1158">
        <v>344.9</v>
      </c>
      <c r="AI1158">
        <v>24.15</v>
      </c>
      <c r="AJ1158">
        <v>738.25</v>
      </c>
      <c r="AK1158">
        <v>270.25</v>
      </c>
      <c r="AL1158">
        <v>10.45</v>
      </c>
      <c r="AM1158">
        <v>359.75</v>
      </c>
    </row>
    <row r="1159" spans="2:39" x14ac:dyDescent="0.25">
      <c r="B1159" s="15">
        <v>35454</v>
      </c>
      <c r="C1159">
        <v>6696.48</v>
      </c>
      <c r="D1159">
        <v>770.52</v>
      </c>
      <c r="E1159">
        <v>1363.83</v>
      </c>
      <c r="F1159">
        <v>4218.8</v>
      </c>
      <c r="G1159">
        <v>6033.58</v>
      </c>
      <c r="H1159">
        <v>2998.24</v>
      </c>
      <c r="I1159">
        <v>17689.36</v>
      </c>
      <c r="J1159">
        <v>1353.48</v>
      </c>
      <c r="K1159">
        <v>17689.36</v>
      </c>
      <c r="L1159">
        <v>13379.55</v>
      </c>
      <c r="M1159">
        <v>6.0609999999999999</v>
      </c>
      <c r="N1159">
        <v>6.3870000000000005</v>
      </c>
      <c r="O1159">
        <v>6.6219999999999999</v>
      </c>
      <c r="P1159">
        <v>6.89</v>
      </c>
      <c r="Q1159">
        <v>92.12</v>
      </c>
      <c r="R1159">
        <v>1.2057</v>
      </c>
      <c r="S1159">
        <v>118.9</v>
      </c>
      <c r="T1159">
        <v>1.6288</v>
      </c>
      <c r="U1159">
        <v>0.77270000000000005</v>
      </c>
      <c r="V1159">
        <v>0.69369999999999998</v>
      </c>
      <c r="W1159">
        <v>1.405</v>
      </c>
      <c r="X1159">
        <v>6.5052000000000003</v>
      </c>
      <c r="Y1159">
        <v>7.2134</v>
      </c>
      <c r="Z1159">
        <v>35.875</v>
      </c>
      <c r="AA1159">
        <v>2.4889999999999999</v>
      </c>
      <c r="AB1159">
        <v>4.6100000000000003</v>
      </c>
      <c r="AC1159">
        <v>7.8149999999999995</v>
      </c>
      <c r="AD1159">
        <v>74.599999999999994</v>
      </c>
      <c r="AE1159">
        <v>4.9770000000000003</v>
      </c>
      <c r="AF1159">
        <v>64.650000000000006</v>
      </c>
      <c r="AG1159">
        <v>83.5</v>
      </c>
      <c r="AH1159">
        <v>353.4</v>
      </c>
      <c r="AI1159">
        <v>24.05</v>
      </c>
      <c r="AJ1159">
        <v>747.5</v>
      </c>
      <c r="AK1159">
        <v>272.75</v>
      </c>
      <c r="AL1159">
        <v>10.24</v>
      </c>
      <c r="AM1159">
        <v>375</v>
      </c>
    </row>
    <row r="1160" spans="2:39" x14ac:dyDescent="0.25">
      <c r="B1160" s="15">
        <v>35447</v>
      </c>
      <c r="C1160">
        <v>6833.09</v>
      </c>
      <c r="D1160">
        <v>776.17</v>
      </c>
      <c r="E1160">
        <v>1349.04</v>
      </c>
      <c r="F1160">
        <v>4207.7</v>
      </c>
      <c r="G1160">
        <v>6138.8</v>
      </c>
      <c r="H1160">
        <v>3001.37</v>
      </c>
      <c r="I1160">
        <v>18090.04</v>
      </c>
      <c r="J1160">
        <v>1388.36</v>
      </c>
      <c r="K1160">
        <v>18090.04</v>
      </c>
      <c r="L1160">
        <v>13856.4</v>
      </c>
      <c r="M1160">
        <v>5.9729999999999999</v>
      </c>
      <c r="N1160">
        <v>6.3070000000000004</v>
      </c>
      <c r="O1160">
        <v>6.5419999999999998</v>
      </c>
      <c r="P1160">
        <v>6.8220000000000001</v>
      </c>
      <c r="Q1160">
        <v>90.86</v>
      </c>
      <c r="R1160">
        <v>1.2192000000000001</v>
      </c>
      <c r="S1160">
        <v>117.39</v>
      </c>
      <c r="T1160">
        <v>1.6674</v>
      </c>
      <c r="U1160">
        <v>0.78090000000000004</v>
      </c>
      <c r="V1160">
        <v>0.70830000000000004</v>
      </c>
      <c r="W1160">
        <v>1.3995</v>
      </c>
      <c r="X1160">
        <v>6.3661000000000003</v>
      </c>
      <c r="Y1160">
        <v>7.0492999999999997</v>
      </c>
      <c r="Z1160">
        <v>35.9</v>
      </c>
      <c r="AA1160">
        <v>2.4832000000000001</v>
      </c>
      <c r="AB1160">
        <v>4.6472999999999995</v>
      </c>
      <c r="AC1160">
        <v>7.8010000000000002</v>
      </c>
      <c r="AD1160">
        <v>74.08</v>
      </c>
      <c r="AE1160">
        <v>4.7720000000000002</v>
      </c>
      <c r="AF1160">
        <v>65.599999999999994</v>
      </c>
      <c r="AG1160">
        <v>79.900000000000006</v>
      </c>
      <c r="AH1160">
        <v>356.4</v>
      </c>
      <c r="AI1160">
        <v>25.41</v>
      </c>
      <c r="AJ1160">
        <v>746</v>
      </c>
      <c r="AK1160">
        <v>273.25</v>
      </c>
      <c r="AL1160">
        <v>10.52</v>
      </c>
      <c r="AM1160">
        <v>380.5</v>
      </c>
    </row>
    <row r="1161" spans="2:39" x14ac:dyDescent="0.25">
      <c r="B1161" s="15">
        <v>35440</v>
      </c>
      <c r="C1161">
        <v>6703.79</v>
      </c>
      <c r="D1161">
        <v>759.5</v>
      </c>
      <c r="E1161">
        <v>1332.02</v>
      </c>
      <c r="F1161">
        <v>4056.6</v>
      </c>
      <c r="G1161">
        <v>5984.93</v>
      </c>
      <c r="H1161">
        <v>2933.39</v>
      </c>
      <c r="I1161">
        <v>17303.650000000001</v>
      </c>
      <c r="J1161">
        <v>1337.03</v>
      </c>
      <c r="K1161">
        <v>17303.650000000001</v>
      </c>
      <c r="L1161">
        <v>13191.5</v>
      </c>
      <c r="M1161">
        <v>6.04</v>
      </c>
      <c r="N1161">
        <v>6.3780000000000001</v>
      </c>
      <c r="O1161">
        <v>6.6079999999999997</v>
      </c>
      <c r="P1161">
        <v>6.8449999999999998</v>
      </c>
      <c r="Q1161">
        <v>89.77</v>
      </c>
      <c r="R1161">
        <v>1.2396</v>
      </c>
      <c r="S1161">
        <v>116.16</v>
      </c>
      <c r="T1161">
        <v>1.6800000000000002</v>
      </c>
      <c r="U1161">
        <v>0.7823</v>
      </c>
      <c r="V1161">
        <v>0.70589999999999997</v>
      </c>
      <c r="W1161">
        <v>1.3756999999999999</v>
      </c>
      <c r="X1161">
        <v>6.4204999999999997</v>
      </c>
      <c r="Y1161">
        <v>6.9256000000000002</v>
      </c>
      <c r="Z1161">
        <v>35.869999999999997</v>
      </c>
      <c r="AA1161">
        <v>2.4805000000000001</v>
      </c>
      <c r="AB1161">
        <v>4.6822999999999997</v>
      </c>
      <c r="AC1161">
        <v>7.8289999999999997</v>
      </c>
      <c r="AD1161">
        <v>73.77</v>
      </c>
      <c r="AE1161">
        <v>4.7649999999999997</v>
      </c>
      <c r="AF1161">
        <v>65.625</v>
      </c>
      <c r="AG1161">
        <v>74.099999999999994</v>
      </c>
      <c r="AH1161">
        <v>360.2</v>
      </c>
      <c r="AI1161">
        <v>26.09</v>
      </c>
      <c r="AJ1161">
        <v>726.75</v>
      </c>
      <c r="AK1161">
        <v>265.5</v>
      </c>
      <c r="AL1161">
        <v>10.64</v>
      </c>
      <c r="AM1161">
        <v>387</v>
      </c>
    </row>
    <row r="1162" spans="2:39" x14ac:dyDescent="0.25">
      <c r="B1162" s="15">
        <v>35433</v>
      </c>
      <c r="C1162">
        <v>6544.08</v>
      </c>
      <c r="D1162">
        <v>748.03</v>
      </c>
      <c r="E1162">
        <v>1310.68</v>
      </c>
      <c r="F1162">
        <v>4089.5</v>
      </c>
      <c r="G1162">
        <v>5919.49</v>
      </c>
      <c r="H1162">
        <v>2859.28</v>
      </c>
      <c r="I1162">
        <v>19361.349999999999</v>
      </c>
      <c r="J1162">
        <v>1470.94</v>
      </c>
      <c r="K1162">
        <v>19361.349999999999</v>
      </c>
      <c r="L1162">
        <v>13222.79</v>
      </c>
      <c r="M1162">
        <v>5.9359999999999999</v>
      </c>
      <c r="N1162">
        <v>6.2649999999999997</v>
      </c>
      <c r="O1162">
        <v>6.4980000000000002</v>
      </c>
      <c r="P1162">
        <v>6.7320000000000002</v>
      </c>
      <c r="Q1162">
        <v>89.3</v>
      </c>
      <c r="R1162">
        <v>1.2577</v>
      </c>
      <c r="S1162">
        <v>116.44</v>
      </c>
      <c r="T1162">
        <v>1.6873</v>
      </c>
      <c r="U1162">
        <v>0.79049999999999998</v>
      </c>
      <c r="V1162">
        <v>0.70689999999999997</v>
      </c>
      <c r="W1162">
        <v>1.3594999999999999</v>
      </c>
      <c r="X1162">
        <v>6.4836999999999998</v>
      </c>
      <c r="Y1162">
        <v>6.9620999999999995</v>
      </c>
      <c r="Z1162">
        <v>35.85</v>
      </c>
      <c r="AA1162">
        <v>2.5223</v>
      </c>
      <c r="AB1162">
        <v>4.7008000000000001</v>
      </c>
      <c r="AC1162">
        <v>7.8579999999999997</v>
      </c>
      <c r="AD1162">
        <v>74.08</v>
      </c>
      <c r="AE1162">
        <v>4.6850000000000005</v>
      </c>
      <c r="AF1162">
        <v>65.025000000000006</v>
      </c>
      <c r="AG1162">
        <v>76.400000000000006</v>
      </c>
      <c r="AH1162">
        <v>362</v>
      </c>
      <c r="AI1162">
        <v>25.59</v>
      </c>
      <c r="AJ1162">
        <v>696.25</v>
      </c>
      <c r="AK1162">
        <v>256.5</v>
      </c>
      <c r="AL1162">
        <v>11.08</v>
      </c>
      <c r="AM1162">
        <v>384</v>
      </c>
    </row>
    <row r="1163" spans="2:39" x14ac:dyDescent="0.25">
      <c r="B1163" s="15">
        <v>35426</v>
      </c>
      <c r="C1163">
        <v>6560.9</v>
      </c>
      <c r="D1163">
        <v>756.79</v>
      </c>
      <c r="E1163">
        <v>1291.3800000000001</v>
      </c>
      <c r="F1163">
        <v>4091</v>
      </c>
      <c r="G1163">
        <v>5902.61</v>
      </c>
      <c r="H1163">
        <v>2852.88</v>
      </c>
      <c r="I1163">
        <v>19369.04</v>
      </c>
      <c r="J1163">
        <v>1466.8</v>
      </c>
      <c r="K1163">
        <v>19369.04</v>
      </c>
      <c r="L1163">
        <v>13404.14</v>
      </c>
      <c r="M1163">
        <v>5.7919999999999998</v>
      </c>
      <c r="N1163">
        <v>6.085</v>
      </c>
      <c r="O1163">
        <v>6.2910000000000004</v>
      </c>
      <c r="P1163">
        <v>6.5620000000000003</v>
      </c>
      <c r="Q1163">
        <v>88.76</v>
      </c>
      <c r="R1163">
        <v>1.2598</v>
      </c>
      <c r="S1163">
        <v>115.3</v>
      </c>
      <c r="T1163">
        <v>1.6919999999999999</v>
      </c>
      <c r="U1163">
        <v>0.79510000000000003</v>
      </c>
      <c r="V1163">
        <v>0.70620000000000005</v>
      </c>
      <c r="W1163">
        <v>1.3474999999999999</v>
      </c>
      <c r="X1163">
        <v>6.4435000000000002</v>
      </c>
      <c r="Y1163">
        <v>6.8517999999999999</v>
      </c>
      <c r="Z1163">
        <v>35.85</v>
      </c>
      <c r="AA1163">
        <v>2.5287999999999999</v>
      </c>
      <c r="AB1163">
        <v>4.6775000000000002</v>
      </c>
      <c r="AC1163">
        <v>7.8440000000000003</v>
      </c>
      <c r="AD1163">
        <v>75.069999999999993</v>
      </c>
      <c r="AE1163">
        <v>4.867</v>
      </c>
      <c r="AF1163">
        <v>64.8</v>
      </c>
      <c r="AG1163">
        <v>78.099999999999994</v>
      </c>
      <c r="AH1163">
        <v>369.8</v>
      </c>
      <c r="AI1163">
        <v>25.22</v>
      </c>
      <c r="AJ1163">
        <v>701.5</v>
      </c>
      <c r="AK1163">
        <v>264.5</v>
      </c>
      <c r="AL1163">
        <v>10.89</v>
      </c>
      <c r="AM1163">
        <v>389.5</v>
      </c>
    </row>
    <row r="1164" spans="2:39" x14ac:dyDescent="0.25">
      <c r="B1164" s="15">
        <v>35419</v>
      </c>
      <c r="C1164">
        <v>6484.4</v>
      </c>
      <c r="D1164">
        <v>748.87</v>
      </c>
      <c r="E1164">
        <v>1288.56</v>
      </c>
      <c r="F1164">
        <v>4077.6</v>
      </c>
      <c r="G1164">
        <v>5869.66</v>
      </c>
      <c r="H1164">
        <v>2854.45</v>
      </c>
      <c r="I1164">
        <v>19690.46</v>
      </c>
      <c r="J1164">
        <v>1475.84</v>
      </c>
      <c r="K1164">
        <v>19690.46</v>
      </c>
      <c r="L1164">
        <v>13131.41</v>
      </c>
      <c r="M1164">
        <v>5.8339999999999996</v>
      </c>
      <c r="N1164">
        <v>6.14</v>
      </c>
      <c r="O1164">
        <v>6.36</v>
      </c>
      <c r="P1164">
        <v>6.6059999999999999</v>
      </c>
      <c r="Q1164">
        <v>88.67</v>
      </c>
      <c r="R1164">
        <v>1.2605999999999999</v>
      </c>
      <c r="S1164">
        <v>114.3</v>
      </c>
      <c r="T1164">
        <v>1.6724999999999999</v>
      </c>
      <c r="U1164">
        <v>0.79559999999999997</v>
      </c>
      <c r="V1164">
        <v>0.70879999999999999</v>
      </c>
      <c r="W1164">
        <v>1.3340000000000001</v>
      </c>
      <c r="X1164">
        <v>6.4565000000000001</v>
      </c>
      <c r="Y1164">
        <v>6.8156999999999996</v>
      </c>
      <c r="Z1164">
        <v>35.85</v>
      </c>
      <c r="AA1164">
        <v>2.5255000000000001</v>
      </c>
      <c r="AB1164">
        <v>4.6835000000000004</v>
      </c>
      <c r="AC1164">
        <v>7.8390000000000004</v>
      </c>
      <c r="AD1164">
        <v>76</v>
      </c>
      <c r="AE1164">
        <v>4.8079999999999998</v>
      </c>
      <c r="AF1164">
        <v>66.625</v>
      </c>
      <c r="AG1164">
        <v>87.4</v>
      </c>
      <c r="AH1164">
        <v>369.3</v>
      </c>
      <c r="AI1164">
        <v>25.08</v>
      </c>
      <c r="AJ1164">
        <v>702</v>
      </c>
      <c r="AK1164">
        <v>266.75</v>
      </c>
      <c r="AL1164">
        <v>10.69</v>
      </c>
      <c r="AM1164">
        <v>393.25</v>
      </c>
    </row>
    <row r="1165" spans="2:39" x14ac:dyDescent="0.25">
      <c r="B1165" s="15">
        <v>35412</v>
      </c>
      <c r="C1165">
        <v>6304.86</v>
      </c>
      <c r="D1165">
        <v>728.64</v>
      </c>
      <c r="E1165">
        <v>1284.9100000000001</v>
      </c>
      <c r="F1165">
        <v>3972.4</v>
      </c>
      <c r="G1165">
        <v>5706.88</v>
      </c>
      <c r="H1165">
        <v>2799.71</v>
      </c>
      <c r="I1165">
        <v>20341.39</v>
      </c>
      <c r="J1165">
        <v>1501.95</v>
      </c>
      <c r="K1165">
        <v>20341.39</v>
      </c>
      <c r="L1165">
        <v>12784.07</v>
      </c>
      <c r="M1165">
        <v>5.7350000000000003</v>
      </c>
      <c r="N1165">
        <v>6.0519999999999996</v>
      </c>
      <c r="O1165">
        <v>6.3129999999999997</v>
      </c>
      <c r="P1165">
        <v>6.5720000000000001</v>
      </c>
      <c r="Q1165">
        <v>88.72</v>
      </c>
      <c r="R1165">
        <v>1.266</v>
      </c>
      <c r="S1165">
        <v>113.9</v>
      </c>
      <c r="T1165">
        <v>1.6556999999999999</v>
      </c>
      <c r="U1165">
        <v>0.79179999999999995</v>
      </c>
      <c r="V1165">
        <v>0.70130000000000003</v>
      </c>
      <c r="W1165">
        <v>1.3248</v>
      </c>
      <c r="X1165">
        <v>6.5210999999999997</v>
      </c>
      <c r="Y1165">
        <v>6.8448000000000002</v>
      </c>
      <c r="Z1165">
        <v>35.869999999999997</v>
      </c>
      <c r="AA1165">
        <v>2.5232999999999999</v>
      </c>
      <c r="AB1165">
        <v>4.7300000000000004</v>
      </c>
      <c r="AC1165">
        <v>7.8979999999999997</v>
      </c>
      <c r="AD1165">
        <v>76.099999999999994</v>
      </c>
      <c r="AE1165">
        <v>4.7949999999999999</v>
      </c>
      <c r="AF1165">
        <v>66.875</v>
      </c>
      <c r="AG1165">
        <v>92.4</v>
      </c>
      <c r="AH1165">
        <v>368.6</v>
      </c>
      <c r="AI1165">
        <v>24.47</v>
      </c>
      <c r="AJ1165">
        <v>704.25</v>
      </c>
      <c r="AK1165">
        <v>267.25</v>
      </c>
      <c r="AL1165">
        <v>10.73</v>
      </c>
      <c r="AM1165">
        <v>406</v>
      </c>
    </row>
    <row r="1166" spans="2:39" x14ac:dyDescent="0.25">
      <c r="B1166" s="15">
        <v>35405</v>
      </c>
      <c r="C1166">
        <v>6381.94</v>
      </c>
      <c r="D1166">
        <v>739.6</v>
      </c>
      <c r="E1166">
        <v>1287.68</v>
      </c>
      <c r="F1166">
        <v>3963</v>
      </c>
      <c r="G1166">
        <v>5810.06</v>
      </c>
      <c r="H1166">
        <v>2791.96</v>
      </c>
      <c r="I1166">
        <v>20276.7</v>
      </c>
      <c r="J1166">
        <v>1517.01</v>
      </c>
      <c r="K1166">
        <v>20276.7</v>
      </c>
      <c r="L1166">
        <v>13102.73</v>
      </c>
      <c r="M1166">
        <v>5.7009999999999996</v>
      </c>
      <c r="N1166">
        <v>5.9930000000000003</v>
      </c>
      <c r="O1166">
        <v>6.2430000000000003</v>
      </c>
      <c r="P1166">
        <v>6.5110000000000001</v>
      </c>
      <c r="Q1166">
        <v>88.42</v>
      </c>
      <c r="R1166">
        <v>1.2705</v>
      </c>
      <c r="S1166">
        <v>112.98</v>
      </c>
      <c r="T1166">
        <v>1.6468</v>
      </c>
      <c r="U1166">
        <v>0.79730000000000001</v>
      </c>
      <c r="V1166">
        <v>0.7036</v>
      </c>
      <c r="W1166">
        <v>1.3168</v>
      </c>
      <c r="X1166">
        <v>6.4610000000000003</v>
      </c>
      <c r="Y1166">
        <v>6.8144</v>
      </c>
      <c r="Z1166">
        <v>35.6</v>
      </c>
      <c r="AA1166">
        <v>2.5205000000000002</v>
      </c>
      <c r="AB1166">
        <v>4.6624999999999996</v>
      </c>
      <c r="AC1166">
        <v>7.92</v>
      </c>
      <c r="AD1166">
        <v>74.81</v>
      </c>
      <c r="AE1166">
        <v>4.7430000000000003</v>
      </c>
      <c r="AF1166">
        <v>65.424999999999997</v>
      </c>
      <c r="AG1166">
        <v>95.05</v>
      </c>
      <c r="AH1166">
        <v>369.1</v>
      </c>
      <c r="AI1166">
        <v>25.62</v>
      </c>
      <c r="AJ1166">
        <v>696</v>
      </c>
      <c r="AK1166">
        <v>267.25</v>
      </c>
      <c r="AL1166">
        <v>10.4</v>
      </c>
      <c r="AM1166">
        <v>391</v>
      </c>
    </row>
    <row r="1167" spans="2:39" x14ac:dyDescent="0.25">
      <c r="B1167" s="15">
        <v>35398</v>
      </c>
      <c r="C1167">
        <v>6521.7</v>
      </c>
      <c r="D1167">
        <v>757.02</v>
      </c>
      <c r="E1167">
        <v>1292.6099999999999</v>
      </c>
      <c r="F1167">
        <v>4058</v>
      </c>
      <c r="G1167">
        <v>6016.67</v>
      </c>
      <c r="H1167">
        <v>2845.52</v>
      </c>
      <c r="I1167">
        <v>21020.36</v>
      </c>
      <c r="J1167">
        <v>1562.8</v>
      </c>
      <c r="K1167">
        <v>21020.36</v>
      </c>
      <c r="L1167">
        <v>13393.93</v>
      </c>
      <c r="M1167">
        <v>5.5839999999999996</v>
      </c>
      <c r="N1167">
        <v>5.8319999999999999</v>
      </c>
      <c r="O1167">
        <v>6.0439999999999996</v>
      </c>
      <c r="P1167">
        <v>6.35</v>
      </c>
      <c r="Q1167">
        <v>87.92</v>
      </c>
      <c r="R1167">
        <v>1.2721</v>
      </c>
      <c r="S1167">
        <v>113.85</v>
      </c>
      <c r="T1167">
        <v>1.6821000000000002</v>
      </c>
      <c r="U1167">
        <v>0.81610000000000005</v>
      </c>
      <c r="V1167">
        <v>0.71140000000000003</v>
      </c>
      <c r="W1167">
        <v>1.3049999999999999</v>
      </c>
      <c r="X1167">
        <v>6.4250999999999996</v>
      </c>
      <c r="Y1167">
        <v>6.7254000000000005</v>
      </c>
      <c r="Z1167">
        <v>35.74</v>
      </c>
      <c r="AA1167">
        <v>2.5274999999999999</v>
      </c>
      <c r="AB1167">
        <v>4.6124999999999998</v>
      </c>
      <c r="AC1167">
        <v>7.8879999999999999</v>
      </c>
      <c r="AD1167">
        <v>74.8</v>
      </c>
      <c r="AE1167">
        <v>4.7140000000000004</v>
      </c>
      <c r="AF1167">
        <v>67.025000000000006</v>
      </c>
      <c r="AG1167">
        <v>97.15</v>
      </c>
      <c r="AH1167">
        <v>373</v>
      </c>
      <c r="AI1167">
        <v>23.75</v>
      </c>
      <c r="AJ1167">
        <v>712.75</v>
      </c>
      <c r="AK1167">
        <v>270.75</v>
      </c>
      <c r="AL1167">
        <v>10.66</v>
      </c>
      <c r="AM1167">
        <v>396</v>
      </c>
    </row>
    <row r="1168" spans="2:39" x14ac:dyDescent="0.25">
      <c r="B1168" s="15">
        <v>35391</v>
      </c>
      <c r="C1168">
        <v>6471.76</v>
      </c>
      <c r="D1168">
        <v>748.73</v>
      </c>
      <c r="E1168">
        <v>1274.3599999999999</v>
      </c>
      <c r="F1168">
        <v>4018.7</v>
      </c>
      <c r="G1168">
        <v>5917.8</v>
      </c>
      <c r="H1168">
        <v>2763.69</v>
      </c>
      <c r="I1168">
        <v>21216.11</v>
      </c>
      <c r="J1168">
        <v>1573.56</v>
      </c>
      <c r="K1168">
        <v>21216.11</v>
      </c>
      <c r="L1168">
        <v>13116.79</v>
      </c>
      <c r="M1168">
        <v>5.6760000000000002</v>
      </c>
      <c r="N1168">
        <v>5.93</v>
      </c>
      <c r="O1168">
        <v>6.1390000000000002</v>
      </c>
      <c r="P1168">
        <v>6.4359999999999999</v>
      </c>
      <c r="Q1168">
        <v>86.56</v>
      </c>
      <c r="R1168">
        <v>1.2995999999999999</v>
      </c>
      <c r="S1168">
        <v>111.5</v>
      </c>
      <c r="T1168">
        <v>1.6794</v>
      </c>
      <c r="U1168">
        <v>0.81440000000000001</v>
      </c>
      <c r="V1168">
        <v>0.71550000000000002</v>
      </c>
      <c r="W1168">
        <v>1.2709999999999999</v>
      </c>
      <c r="X1168">
        <v>6.3535000000000004</v>
      </c>
      <c r="Y1168">
        <v>6.6274999999999995</v>
      </c>
      <c r="Z1168">
        <v>35.74</v>
      </c>
      <c r="AA1168">
        <v>2.5185</v>
      </c>
      <c r="AB1168">
        <v>4.6150000000000002</v>
      </c>
      <c r="AC1168">
        <v>7.875</v>
      </c>
      <c r="AD1168">
        <v>73.64</v>
      </c>
      <c r="AE1168">
        <v>4.835</v>
      </c>
      <c r="AF1168">
        <v>66.974999999999994</v>
      </c>
      <c r="AG1168">
        <v>96.45</v>
      </c>
      <c r="AH1168">
        <v>376.3</v>
      </c>
      <c r="AI1168">
        <v>23.75</v>
      </c>
      <c r="AJ1168">
        <v>709.5</v>
      </c>
      <c r="AK1168">
        <v>272.5</v>
      </c>
      <c r="AL1168">
        <v>10.65</v>
      </c>
      <c r="AM1168">
        <v>410.25</v>
      </c>
    </row>
    <row r="1169" spans="2:39" x14ac:dyDescent="0.25">
      <c r="B1169" s="15">
        <v>35384</v>
      </c>
      <c r="C1169">
        <v>6348.03</v>
      </c>
      <c r="D1169">
        <v>737.62</v>
      </c>
      <c r="E1169">
        <v>1261.8</v>
      </c>
      <c r="F1169">
        <v>3958.2</v>
      </c>
      <c r="G1169">
        <v>5870.56</v>
      </c>
      <c r="H1169">
        <v>2795.8</v>
      </c>
      <c r="I1169">
        <v>20929.73</v>
      </c>
      <c r="J1169">
        <v>1564.74</v>
      </c>
      <c r="K1169">
        <v>20929.73</v>
      </c>
      <c r="L1169">
        <v>12889.37</v>
      </c>
      <c r="M1169">
        <v>5.6589999999999998</v>
      </c>
      <c r="N1169">
        <v>5.9580000000000002</v>
      </c>
      <c r="O1169">
        <v>6.1829999999999998</v>
      </c>
      <c r="P1169">
        <v>6.4569999999999999</v>
      </c>
      <c r="Q1169">
        <v>86.7</v>
      </c>
      <c r="R1169">
        <v>1.2938000000000001</v>
      </c>
      <c r="S1169">
        <v>111.1</v>
      </c>
      <c r="T1169">
        <v>1.6637</v>
      </c>
      <c r="U1169">
        <v>0.79039999999999999</v>
      </c>
      <c r="V1169">
        <v>0.70589999999999997</v>
      </c>
      <c r="W1169">
        <v>1.2788999999999999</v>
      </c>
      <c r="X1169">
        <v>6.3403</v>
      </c>
      <c r="Y1169">
        <v>6.6318000000000001</v>
      </c>
      <c r="Z1169">
        <v>35.74</v>
      </c>
      <c r="AA1169">
        <v>2.5232999999999999</v>
      </c>
      <c r="AB1169">
        <v>4.67</v>
      </c>
      <c r="AC1169">
        <v>7.8940000000000001</v>
      </c>
      <c r="AD1169">
        <v>71.5</v>
      </c>
      <c r="AE1169">
        <v>4.9379999999999997</v>
      </c>
      <c r="AF1169">
        <v>68.900000000000006</v>
      </c>
      <c r="AG1169">
        <v>99.75</v>
      </c>
      <c r="AH1169">
        <v>381.1</v>
      </c>
      <c r="AI1169">
        <v>24.17</v>
      </c>
      <c r="AJ1169">
        <v>699</v>
      </c>
      <c r="AK1169">
        <v>269.5</v>
      </c>
      <c r="AL1169">
        <v>10.35</v>
      </c>
      <c r="AM1169">
        <v>397.25</v>
      </c>
    </row>
    <row r="1170" spans="2:39" x14ac:dyDescent="0.25">
      <c r="B1170" s="15">
        <v>35377</v>
      </c>
      <c r="C1170">
        <v>6219.82</v>
      </c>
      <c r="D1170">
        <v>730.82</v>
      </c>
      <c r="E1170">
        <v>1257.51</v>
      </c>
      <c r="F1170">
        <v>3910.8</v>
      </c>
      <c r="G1170">
        <v>5758.75</v>
      </c>
      <c r="H1170">
        <v>2739.83</v>
      </c>
      <c r="I1170">
        <v>21201.040000000001</v>
      </c>
      <c r="J1170">
        <v>1576.65</v>
      </c>
      <c r="K1170">
        <v>21201.040000000001</v>
      </c>
      <c r="L1170">
        <v>12751.16</v>
      </c>
      <c r="M1170">
        <v>5.7460000000000004</v>
      </c>
      <c r="N1170">
        <v>6.0250000000000004</v>
      </c>
      <c r="O1170">
        <v>6.2489999999999997</v>
      </c>
      <c r="P1170">
        <v>6.5060000000000002</v>
      </c>
      <c r="Q1170">
        <v>86.63</v>
      </c>
      <c r="R1170">
        <v>1.2949999999999999</v>
      </c>
      <c r="S1170">
        <v>111.77</v>
      </c>
      <c r="T1170">
        <v>1.6492</v>
      </c>
      <c r="U1170">
        <v>0.78739999999999999</v>
      </c>
      <c r="V1170">
        <v>0.70940000000000003</v>
      </c>
      <c r="W1170">
        <v>1.2645</v>
      </c>
      <c r="X1170">
        <v>6.3022</v>
      </c>
      <c r="Y1170">
        <v>6.5831999999999997</v>
      </c>
      <c r="Z1170">
        <v>35.74</v>
      </c>
      <c r="AA1170">
        <v>2.5179999999999998</v>
      </c>
      <c r="AB1170">
        <v>4.7050000000000001</v>
      </c>
      <c r="AC1170">
        <v>7.9050000000000002</v>
      </c>
      <c r="AD1170">
        <v>71.31</v>
      </c>
      <c r="AE1170">
        <v>4.8380000000000001</v>
      </c>
      <c r="AF1170">
        <v>66.724999999999994</v>
      </c>
      <c r="AG1170">
        <v>107.3</v>
      </c>
      <c r="AH1170">
        <v>380.5</v>
      </c>
      <c r="AI1170">
        <v>23.59</v>
      </c>
      <c r="AJ1170">
        <v>687.75</v>
      </c>
      <c r="AK1170">
        <v>267.5</v>
      </c>
      <c r="AL1170">
        <v>10.53</v>
      </c>
      <c r="AM1170">
        <v>378.75</v>
      </c>
    </row>
    <row r="1171" spans="2:39" x14ac:dyDescent="0.25">
      <c r="B1171" s="15">
        <v>35370</v>
      </c>
      <c r="C1171">
        <v>6021.92</v>
      </c>
      <c r="D1171">
        <v>703.77</v>
      </c>
      <c r="E1171">
        <v>1221.78</v>
      </c>
      <c r="F1171">
        <v>3948.5</v>
      </c>
      <c r="G1171">
        <v>5591.31</v>
      </c>
      <c r="H1171">
        <v>2683.25</v>
      </c>
      <c r="I1171">
        <v>20633.060000000001</v>
      </c>
      <c r="J1171">
        <v>1557.57</v>
      </c>
      <c r="K1171">
        <v>20633.060000000001</v>
      </c>
      <c r="L1171">
        <v>12529.27</v>
      </c>
      <c r="M1171">
        <v>5.774</v>
      </c>
      <c r="N1171">
        <v>6.11</v>
      </c>
      <c r="O1171">
        <v>6.3769999999999998</v>
      </c>
      <c r="P1171">
        <v>6.6790000000000003</v>
      </c>
      <c r="Q1171">
        <v>87.18</v>
      </c>
      <c r="R1171">
        <v>1.2869999999999999</v>
      </c>
      <c r="S1171">
        <v>113.35</v>
      </c>
      <c r="T1171">
        <v>1.637</v>
      </c>
      <c r="U1171">
        <v>0.78849999999999998</v>
      </c>
      <c r="V1171">
        <v>0.70860000000000001</v>
      </c>
      <c r="W1171">
        <v>1.2666999999999999</v>
      </c>
      <c r="X1171">
        <v>6.3719000000000001</v>
      </c>
      <c r="Y1171">
        <v>6.5533000000000001</v>
      </c>
      <c r="Z1171">
        <v>35.659999999999997</v>
      </c>
      <c r="AA1171">
        <v>2.5278</v>
      </c>
      <c r="AB1171">
        <v>4.6825000000000001</v>
      </c>
      <c r="AC1171">
        <v>7.95</v>
      </c>
      <c r="AD1171">
        <v>72.47</v>
      </c>
      <c r="AE1171">
        <v>4.798</v>
      </c>
      <c r="AF1171">
        <v>67.125</v>
      </c>
      <c r="AG1171">
        <v>106.8</v>
      </c>
      <c r="AH1171">
        <v>379.2</v>
      </c>
      <c r="AI1171">
        <v>23.03</v>
      </c>
      <c r="AJ1171">
        <v>663.25</v>
      </c>
      <c r="AK1171">
        <v>263</v>
      </c>
      <c r="AL1171">
        <v>10.36</v>
      </c>
      <c r="AM1171">
        <v>374.75</v>
      </c>
    </row>
    <row r="1172" spans="2:39" x14ac:dyDescent="0.25">
      <c r="B1172" s="15">
        <v>35363</v>
      </c>
      <c r="C1172">
        <v>6007.01</v>
      </c>
      <c r="D1172">
        <v>700.92</v>
      </c>
      <c r="E1172">
        <v>1222.5999999999999</v>
      </c>
      <c r="F1172">
        <v>4022.4</v>
      </c>
      <c r="G1172">
        <v>5549.78</v>
      </c>
      <c r="H1172">
        <v>2674.22</v>
      </c>
      <c r="I1172">
        <v>20739.97</v>
      </c>
      <c r="J1172">
        <v>1557.76</v>
      </c>
      <c r="K1172">
        <v>20739.97</v>
      </c>
      <c r="L1172">
        <v>12388.38</v>
      </c>
      <c r="M1172">
        <v>5.8920000000000003</v>
      </c>
      <c r="N1172">
        <v>6.258</v>
      </c>
      <c r="O1172">
        <v>6.5359999999999996</v>
      </c>
      <c r="P1172">
        <v>6.8149999999999995</v>
      </c>
      <c r="Q1172">
        <v>87.63</v>
      </c>
      <c r="R1172">
        <v>1.2821</v>
      </c>
      <c r="S1172">
        <v>113.36</v>
      </c>
      <c r="T1172">
        <v>1.6009</v>
      </c>
      <c r="U1172">
        <v>0.7913</v>
      </c>
      <c r="V1172">
        <v>0.70309999999999995</v>
      </c>
      <c r="W1172">
        <v>1.2598</v>
      </c>
      <c r="X1172">
        <v>6.4417</v>
      </c>
      <c r="Y1172">
        <v>6.5903999999999998</v>
      </c>
      <c r="Z1172">
        <v>35.6</v>
      </c>
      <c r="AA1172">
        <v>2.5051999999999999</v>
      </c>
      <c r="AB1172">
        <v>4.6150000000000002</v>
      </c>
      <c r="AC1172">
        <v>7.915</v>
      </c>
      <c r="AD1172">
        <v>72.540000000000006</v>
      </c>
      <c r="AE1172">
        <v>4.9249999999999998</v>
      </c>
      <c r="AF1172">
        <v>65.8</v>
      </c>
      <c r="AG1172">
        <v>111</v>
      </c>
      <c r="AH1172">
        <v>383.1</v>
      </c>
      <c r="AI1172">
        <v>24.86</v>
      </c>
      <c r="AJ1172">
        <v>700.5</v>
      </c>
      <c r="AK1172">
        <v>275.25</v>
      </c>
      <c r="AL1172">
        <v>10.7</v>
      </c>
      <c r="AM1172">
        <v>389.75</v>
      </c>
    </row>
    <row r="1173" spans="2:39" x14ac:dyDescent="0.25">
      <c r="B1173" s="15">
        <v>35356</v>
      </c>
      <c r="C1173">
        <v>6094.22</v>
      </c>
      <c r="D1173">
        <v>710.82</v>
      </c>
      <c r="E1173">
        <v>1242.48</v>
      </c>
      <c r="F1173">
        <v>4053.1</v>
      </c>
      <c r="G1173">
        <v>5492.6</v>
      </c>
      <c r="H1173">
        <v>2734.82</v>
      </c>
      <c r="I1173">
        <v>21612.3</v>
      </c>
      <c r="J1173">
        <v>1615.21</v>
      </c>
      <c r="K1173">
        <v>21612.3</v>
      </c>
      <c r="L1173">
        <v>12510.05</v>
      </c>
      <c r="M1173">
        <v>5.8689999999999998</v>
      </c>
      <c r="N1173">
        <v>6.2510000000000003</v>
      </c>
      <c r="O1173">
        <v>6.5039999999999996</v>
      </c>
      <c r="P1173">
        <v>6.8010000000000002</v>
      </c>
      <c r="Q1173">
        <v>88.38</v>
      </c>
      <c r="R1173">
        <v>1.2669999999999999</v>
      </c>
      <c r="S1173">
        <v>112.48</v>
      </c>
      <c r="T1173">
        <v>1.5903</v>
      </c>
      <c r="U1173">
        <v>0.79520000000000002</v>
      </c>
      <c r="V1173">
        <v>0.70540000000000003</v>
      </c>
      <c r="W1173">
        <v>1.2692000000000001</v>
      </c>
      <c r="X1173">
        <v>6.5290999999999997</v>
      </c>
      <c r="Y1173">
        <v>6.6497000000000002</v>
      </c>
      <c r="Z1173">
        <v>35.65</v>
      </c>
      <c r="AA1173">
        <v>2.5063</v>
      </c>
      <c r="AB1173">
        <v>4.5545</v>
      </c>
      <c r="AC1173">
        <v>7.73</v>
      </c>
      <c r="AD1173">
        <v>71.650000000000006</v>
      </c>
      <c r="AE1173">
        <v>4.8970000000000002</v>
      </c>
      <c r="AF1173">
        <v>71.924999999999997</v>
      </c>
      <c r="AG1173">
        <v>111.65</v>
      </c>
      <c r="AH1173">
        <v>380.1</v>
      </c>
      <c r="AI1173">
        <v>25.79</v>
      </c>
      <c r="AJ1173">
        <v>682</v>
      </c>
      <c r="AK1173">
        <v>280.25</v>
      </c>
      <c r="AL1173">
        <v>10.64</v>
      </c>
      <c r="AM1173">
        <v>404.75</v>
      </c>
    </row>
    <row r="1174" spans="2:39" x14ac:dyDescent="0.25">
      <c r="B1174" s="15">
        <v>35349</v>
      </c>
      <c r="C1174">
        <v>5969.37</v>
      </c>
      <c r="D1174">
        <v>700.66</v>
      </c>
      <c r="E1174">
        <v>1248.27</v>
      </c>
      <c r="F1174">
        <v>4028.1</v>
      </c>
      <c r="G1174">
        <v>5461.2</v>
      </c>
      <c r="H1174">
        <v>2686.03</v>
      </c>
      <c r="I1174">
        <v>20968.16</v>
      </c>
      <c r="J1174">
        <v>1571.87</v>
      </c>
      <c r="K1174">
        <v>20968.16</v>
      </c>
      <c r="L1174">
        <v>12218.4</v>
      </c>
      <c r="M1174">
        <v>5.9130000000000003</v>
      </c>
      <c r="N1174">
        <v>6.2780000000000005</v>
      </c>
      <c r="O1174">
        <v>6.5540000000000003</v>
      </c>
      <c r="P1174">
        <v>6.8449999999999998</v>
      </c>
      <c r="Q1174">
        <v>87.95</v>
      </c>
      <c r="R1174">
        <v>1.2762</v>
      </c>
      <c r="S1174">
        <v>111.57</v>
      </c>
      <c r="T1174">
        <v>1.5758000000000001</v>
      </c>
      <c r="U1174">
        <v>0.79090000000000005</v>
      </c>
      <c r="V1174">
        <v>0.69389999999999996</v>
      </c>
      <c r="W1174">
        <v>1.2541</v>
      </c>
      <c r="X1174">
        <v>6.5023</v>
      </c>
      <c r="Y1174">
        <v>6.6055000000000001</v>
      </c>
      <c r="Z1174">
        <v>35.65</v>
      </c>
      <c r="AA1174">
        <v>2.5053000000000001</v>
      </c>
      <c r="AB1174">
        <v>4.5404999999999998</v>
      </c>
      <c r="AC1174">
        <v>7.6749999999999998</v>
      </c>
      <c r="AD1174">
        <v>73.2</v>
      </c>
      <c r="AE1174">
        <v>5.0579999999999998</v>
      </c>
      <c r="AF1174">
        <v>71.349999999999994</v>
      </c>
      <c r="AG1174">
        <v>111.25</v>
      </c>
      <c r="AH1174">
        <v>381.1</v>
      </c>
      <c r="AI1174">
        <v>24.66</v>
      </c>
      <c r="AJ1174">
        <v>700.25</v>
      </c>
      <c r="AK1174">
        <v>283.75</v>
      </c>
      <c r="AL1174">
        <v>10.81</v>
      </c>
      <c r="AM1174">
        <v>424.5</v>
      </c>
    </row>
    <row r="1175" spans="2:39" x14ac:dyDescent="0.25">
      <c r="B1175" s="15">
        <v>35342</v>
      </c>
      <c r="C1175">
        <v>5992.85</v>
      </c>
      <c r="D1175">
        <v>701.46</v>
      </c>
      <c r="E1175">
        <v>1247.56</v>
      </c>
      <c r="F1175">
        <v>4025</v>
      </c>
      <c r="G1175">
        <v>5415.71</v>
      </c>
      <c r="H1175">
        <v>2683.28</v>
      </c>
      <c r="I1175">
        <v>21148.03</v>
      </c>
      <c r="J1175">
        <v>1593.6</v>
      </c>
      <c r="K1175">
        <v>21148.03</v>
      </c>
      <c r="L1175">
        <v>11905.51</v>
      </c>
      <c r="M1175">
        <v>5.8469999999999995</v>
      </c>
      <c r="N1175">
        <v>6.2089999999999996</v>
      </c>
      <c r="O1175">
        <v>6.4779999999999998</v>
      </c>
      <c r="P1175">
        <v>6.7409999999999997</v>
      </c>
      <c r="Q1175">
        <v>88.12</v>
      </c>
      <c r="R1175">
        <v>1.2772999999999999</v>
      </c>
      <c r="S1175">
        <v>111.86</v>
      </c>
      <c r="T1175">
        <v>1.5651999999999999</v>
      </c>
      <c r="U1175">
        <v>0.78879999999999995</v>
      </c>
      <c r="V1175">
        <v>0.69710000000000005</v>
      </c>
      <c r="W1175">
        <v>1.256</v>
      </c>
      <c r="X1175">
        <v>6.5170000000000003</v>
      </c>
      <c r="Y1175">
        <v>6.6173000000000002</v>
      </c>
      <c r="Z1175">
        <v>35.630000000000003</v>
      </c>
      <c r="AA1175">
        <v>2.5</v>
      </c>
      <c r="AB1175">
        <v>4.54</v>
      </c>
      <c r="AC1175">
        <v>7.5270000000000001</v>
      </c>
      <c r="AD1175">
        <v>76.05</v>
      </c>
      <c r="AE1175">
        <v>4.875</v>
      </c>
      <c r="AF1175">
        <v>71.924999999999997</v>
      </c>
      <c r="AG1175">
        <v>113.2</v>
      </c>
      <c r="AH1175">
        <v>380.1</v>
      </c>
      <c r="AI1175">
        <v>24.73</v>
      </c>
      <c r="AJ1175">
        <v>727.25</v>
      </c>
      <c r="AK1175">
        <v>289.5</v>
      </c>
      <c r="AL1175">
        <v>10.93</v>
      </c>
      <c r="AM1175">
        <v>421</v>
      </c>
    </row>
    <row r="1176" spans="2:39" x14ac:dyDescent="0.25">
      <c r="B1176" s="15">
        <v>35335</v>
      </c>
      <c r="C1176">
        <v>5872.92</v>
      </c>
      <c r="D1176">
        <v>686.19</v>
      </c>
      <c r="E1176">
        <v>1230.05</v>
      </c>
      <c r="F1176">
        <v>3946.4</v>
      </c>
      <c r="G1176">
        <v>5301.05</v>
      </c>
      <c r="H1176">
        <v>2659.04</v>
      </c>
      <c r="I1176">
        <v>21547.02</v>
      </c>
      <c r="J1176">
        <v>1622.25</v>
      </c>
      <c r="K1176">
        <v>21547.02</v>
      </c>
      <c r="L1176">
        <v>11759.39</v>
      </c>
      <c r="M1176">
        <v>6.0679999999999996</v>
      </c>
      <c r="N1176">
        <v>6.4349999999999996</v>
      </c>
      <c r="O1176">
        <v>6.6769999999999996</v>
      </c>
      <c r="P1176">
        <v>6.9080000000000004</v>
      </c>
      <c r="Q1176">
        <v>87.82</v>
      </c>
      <c r="R1176">
        <v>1.2812000000000001</v>
      </c>
      <c r="S1176">
        <v>110.86</v>
      </c>
      <c r="T1176">
        <v>1.5632999999999999</v>
      </c>
      <c r="U1176">
        <v>0.79139999999999999</v>
      </c>
      <c r="V1176">
        <v>0.69979999999999998</v>
      </c>
      <c r="W1176">
        <v>1.2554000000000001</v>
      </c>
      <c r="X1176">
        <v>6.4954999999999998</v>
      </c>
      <c r="Y1176">
        <v>6.6233000000000004</v>
      </c>
      <c r="Z1176">
        <v>35.76</v>
      </c>
      <c r="AA1176">
        <v>2.508</v>
      </c>
      <c r="AB1176">
        <v>4.5339999999999998</v>
      </c>
      <c r="AC1176">
        <v>7.5389999999999997</v>
      </c>
      <c r="AD1176">
        <v>75.5</v>
      </c>
      <c r="AE1176">
        <v>4.92</v>
      </c>
      <c r="AF1176">
        <v>73.349999999999994</v>
      </c>
      <c r="AG1176">
        <v>113.7</v>
      </c>
      <c r="AH1176">
        <v>379.7</v>
      </c>
      <c r="AI1176">
        <v>24.6</v>
      </c>
      <c r="AJ1176">
        <v>783.25</v>
      </c>
      <c r="AK1176">
        <v>303.25</v>
      </c>
      <c r="AL1176">
        <v>11.04</v>
      </c>
      <c r="AM1176">
        <v>431.5</v>
      </c>
    </row>
    <row r="1177" spans="2:39" x14ac:dyDescent="0.25">
      <c r="B1177" s="15">
        <v>35328</v>
      </c>
      <c r="C1177">
        <v>5888.45</v>
      </c>
      <c r="D1177">
        <v>687.03</v>
      </c>
      <c r="E1177">
        <v>1219.69</v>
      </c>
      <c r="F1177">
        <v>3964.1</v>
      </c>
      <c r="G1177">
        <v>5287.47</v>
      </c>
      <c r="H1177">
        <v>2646.1</v>
      </c>
      <c r="I1177">
        <v>21112.240000000002</v>
      </c>
      <c r="J1177">
        <v>1592.39</v>
      </c>
      <c r="K1177">
        <v>21112.240000000002</v>
      </c>
      <c r="L1177">
        <v>11592.36</v>
      </c>
      <c r="M1177">
        <v>6.2450000000000001</v>
      </c>
      <c r="N1177">
        <v>6.6159999999999997</v>
      </c>
      <c r="O1177">
        <v>6.8390000000000004</v>
      </c>
      <c r="P1177">
        <v>7.0430000000000001</v>
      </c>
      <c r="Q1177">
        <v>87.57</v>
      </c>
      <c r="R1177">
        <v>1.2869999999999999</v>
      </c>
      <c r="S1177">
        <v>110.01</v>
      </c>
      <c r="T1177">
        <v>1.5556000000000001</v>
      </c>
      <c r="U1177">
        <v>0.79179999999999995</v>
      </c>
      <c r="V1177">
        <v>0.69979999999999998</v>
      </c>
      <c r="W1177">
        <v>1.2389999999999999</v>
      </c>
      <c r="X1177">
        <v>6.4744999999999999</v>
      </c>
      <c r="Y1177">
        <v>6.6079999999999997</v>
      </c>
      <c r="Z1177">
        <v>35.68</v>
      </c>
      <c r="AA1177">
        <v>2.5007000000000001</v>
      </c>
      <c r="AB1177">
        <v>4.5045000000000002</v>
      </c>
      <c r="AC1177">
        <v>7.548</v>
      </c>
      <c r="AD1177">
        <v>74.03</v>
      </c>
      <c r="AE1177">
        <v>4.8090000000000002</v>
      </c>
      <c r="AF1177">
        <v>71.95</v>
      </c>
      <c r="AG1177">
        <v>106.45</v>
      </c>
      <c r="AH1177">
        <v>381.2</v>
      </c>
      <c r="AI1177">
        <v>23.63</v>
      </c>
      <c r="AJ1177">
        <v>795.25</v>
      </c>
      <c r="AK1177">
        <v>314.25</v>
      </c>
      <c r="AL1177">
        <v>11.19</v>
      </c>
      <c r="AM1177">
        <v>421</v>
      </c>
    </row>
    <row r="1178" spans="2:39" x14ac:dyDescent="0.25">
      <c r="B1178" s="15">
        <v>35321</v>
      </c>
      <c r="C1178">
        <v>5838.52</v>
      </c>
      <c r="D1178">
        <v>680.54</v>
      </c>
      <c r="E1178">
        <v>1188.67</v>
      </c>
      <c r="F1178">
        <v>3967.9</v>
      </c>
      <c r="G1178">
        <v>5243.27</v>
      </c>
      <c r="H1178">
        <v>2595.96</v>
      </c>
      <c r="I1178">
        <v>20842.64</v>
      </c>
      <c r="J1178">
        <v>1575.75</v>
      </c>
      <c r="K1178">
        <v>20842.64</v>
      </c>
      <c r="L1178">
        <v>11369.04</v>
      </c>
      <c r="M1178">
        <v>6.1159999999999997</v>
      </c>
      <c r="N1178">
        <v>6.4729999999999999</v>
      </c>
      <c r="O1178">
        <v>6.7229999999999999</v>
      </c>
      <c r="P1178">
        <v>6.9480000000000004</v>
      </c>
      <c r="Q1178">
        <v>87.71</v>
      </c>
      <c r="R1178">
        <v>1.286</v>
      </c>
      <c r="S1178">
        <v>110.45</v>
      </c>
      <c r="T1178">
        <v>1.5542</v>
      </c>
      <c r="U1178">
        <v>0.79310000000000003</v>
      </c>
      <c r="V1178">
        <v>0.69530000000000003</v>
      </c>
      <c r="W1178">
        <v>1.2444</v>
      </c>
      <c r="X1178">
        <v>6.4866000000000001</v>
      </c>
      <c r="Y1178">
        <v>6.6642999999999999</v>
      </c>
      <c r="Z1178">
        <v>35.75</v>
      </c>
      <c r="AA1178">
        <v>2.4984999999999999</v>
      </c>
      <c r="AB1178">
        <v>4.4974999999999996</v>
      </c>
      <c r="AC1178">
        <v>7.5129999999999999</v>
      </c>
      <c r="AD1178">
        <v>74.8</v>
      </c>
      <c r="AE1178">
        <v>4.9930000000000003</v>
      </c>
      <c r="AF1178">
        <v>73.275000000000006</v>
      </c>
      <c r="AG1178">
        <v>106.55</v>
      </c>
      <c r="AH1178">
        <v>382.9</v>
      </c>
      <c r="AI1178">
        <v>24.51</v>
      </c>
      <c r="AJ1178">
        <v>828.5</v>
      </c>
      <c r="AK1178">
        <v>361.75</v>
      </c>
      <c r="AL1178">
        <v>11.64</v>
      </c>
      <c r="AM1178">
        <v>429</v>
      </c>
    </row>
    <row r="1179" spans="2:39" x14ac:dyDescent="0.25">
      <c r="B1179" s="15">
        <v>35314</v>
      </c>
      <c r="C1179">
        <v>5659.85</v>
      </c>
      <c r="D1179">
        <v>655.68</v>
      </c>
      <c r="E1179">
        <v>1139.3900000000001</v>
      </c>
      <c r="F1179">
        <v>3893</v>
      </c>
      <c r="G1179">
        <v>5149.8999999999996</v>
      </c>
      <c r="H1179">
        <v>2517</v>
      </c>
      <c r="I1179">
        <v>20152.53</v>
      </c>
      <c r="J1179">
        <v>1545.92</v>
      </c>
      <c r="K1179">
        <v>20152.53</v>
      </c>
      <c r="L1179">
        <v>11025.59</v>
      </c>
      <c r="M1179">
        <v>6.32</v>
      </c>
      <c r="N1179">
        <v>6.6989999999999998</v>
      </c>
      <c r="O1179">
        <v>6.923</v>
      </c>
      <c r="P1179">
        <v>7.11</v>
      </c>
      <c r="Q1179">
        <v>86.85</v>
      </c>
      <c r="R1179">
        <v>1.3054999999999999</v>
      </c>
      <c r="S1179">
        <v>109.23</v>
      </c>
      <c r="T1179">
        <v>1.5594999999999999</v>
      </c>
      <c r="U1179">
        <v>0.79669999999999996</v>
      </c>
      <c r="V1179">
        <v>0.69399999999999995</v>
      </c>
      <c r="W1179">
        <v>1.2191000000000001</v>
      </c>
      <c r="X1179">
        <v>6.4107000000000003</v>
      </c>
      <c r="Y1179">
        <v>6.6544999999999996</v>
      </c>
      <c r="Z1179">
        <v>35.78</v>
      </c>
      <c r="AA1179">
        <v>2.4984999999999999</v>
      </c>
      <c r="AB1179">
        <v>4.5065</v>
      </c>
      <c r="AC1179">
        <v>7.5549999999999997</v>
      </c>
      <c r="AD1179">
        <v>73.099999999999994</v>
      </c>
      <c r="AE1179">
        <v>5.0880000000000001</v>
      </c>
      <c r="AF1179">
        <v>72.174999999999997</v>
      </c>
      <c r="AG1179">
        <v>115.75</v>
      </c>
      <c r="AH1179">
        <v>386</v>
      </c>
      <c r="AI1179">
        <v>23.85</v>
      </c>
      <c r="AJ1179">
        <v>824.25</v>
      </c>
      <c r="AK1179">
        <v>362.5</v>
      </c>
      <c r="AL1179">
        <v>12</v>
      </c>
      <c r="AM1179">
        <v>446.5</v>
      </c>
    </row>
    <row r="1180" spans="2:39" x14ac:dyDescent="0.25">
      <c r="B1180" s="15">
        <v>35307</v>
      </c>
      <c r="C1180">
        <v>5616.2</v>
      </c>
      <c r="D1180">
        <v>651.99</v>
      </c>
      <c r="E1180">
        <v>1141.5</v>
      </c>
      <c r="F1180">
        <v>3867.6</v>
      </c>
      <c r="G1180">
        <v>5143.43</v>
      </c>
      <c r="H1180">
        <v>2543.83</v>
      </c>
      <c r="I1180">
        <v>20166.900000000001</v>
      </c>
      <c r="J1180">
        <v>1543.49</v>
      </c>
      <c r="K1180">
        <v>20166.900000000001</v>
      </c>
      <c r="L1180">
        <v>11159.02</v>
      </c>
      <c r="M1180">
        <v>6.3380000000000001</v>
      </c>
      <c r="N1180">
        <v>6.7249999999999996</v>
      </c>
      <c r="O1180">
        <v>6.9429999999999996</v>
      </c>
      <c r="P1180">
        <v>7.1180000000000003</v>
      </c>
      <c r="Q1180">
        <v>86.36</v>
      </c>
      <c r="R1180">
        <v>1.3129</v>
      </c>
      <c r="S1180">
        <v>108.9</v>
      </c>
      <c r="T1180">
        <v>1.5647</v>
      </c>
      <c r="U1180">
        <v>0.78959999999999997</v>
      </c>
      <c r="V1180">
        <v>0.69010000000000005</v>
      </c>
      <c r="W1180">
        <v>1.2017</v>
      </c>
      <c r="X1180">
        <v>6.4114000000000004</v>
      </c>
      <c r="Y1180">
        <v>6.6283000000000003</v>
      </c>
      <c r="Z1180">
        <v>35.659999999999997</v>
      </c>
      <c r="AA1180">
        <v>2.4935</v>
      </c>
      <c r="AB1180">
        <v>4.4889999999999999</v>
      </c>
      <c r="AC1180">
        <v>7.5780000000000003</v>
      </c>
      <c r="AD1180">
        <v>75.650000000000006</v>
      </c>
      <c r="AE1180">
        <v>5.1740000000000004</v>
      </c>
      <c r="AF1180">
        <v>72.224999999999994</v>
      </c>
      <c r="AG1180">
        <v>118.1</v>
      </c>
      <c r="AH1180">
        <v>388.3</v>
      </c>
      <c r="AI1180">
        <v>22.25</v>
      </c>
      <c r="AJ1180">
        <v>814.5</v>
      </c>
      <c r="AK1180">
        <v>370.5</v>
      </c>
      <c r="AL1180">
        <v>11.78</v>
      </c>
      <c r="AM1180">
        <v>448.5</v>
      </c>
    </row>
    <row r="1181" spans="2:39" x14ac:dyDescent="0.25">
      <c r="B1181" s="15">
        <v>35300</v>
      </c>
      <c r="C1181">
        <v>5722.74</v>
      </c>
      <c r="D1181">
        <v>667.03</v>
      </c>
      <c r="E1181">
        <v>1143.06</v>
      </c>
      <c r="F1181">
        <v>3907.5</v>
      </c>
      <c r="G1181">
        <v>5193</v>
      </c>
      <c r="H1181">
        <v>2555.16</v>
      </c>
      <c r="I1181">
        <v>21228.799999999999</v>
      </c>
      <c r="J1181">
        <v>1607.3</v>
      </c>
      <c r="K1181">
        <v>21228.799999999999</v>
      </c>
      <c r="L1181">
        <v>11424.64</v>
      </c>
      <c r="M1181">
        <v>6.1159999999999997</v>
      </c>
      <c r="N1181">
        <v>6.5069999999999997</v>
      </c>
      <c r="O1181">
        <v>6.7510000000000003</v>
      </c>
      <c r="P1181">
        <v>6.9550000000000001</v>
      </c>
      <c r="Q1181">
        <v>86.21</v>
      </c>
      <c r="R1181">
        <v>1.3058000000000001</v>
      </c>
      <c r="S1181">
        <v>108.13</v>
      </c>
      <c r="T1181">
        <v>1.5566</v>
      </c>
      <c r="U1181">
        <v>0.79149999999999998</v>
      </c>
      <c r="V1181">
        <v>0.69389999999999996</v>
      </c>
      <c r="W1181">
        <v>1.1931</v>
      </c>
      <c r="X1181">
        <v>6.3898999999999999</v>
      </c>
      <c r="Y1181">
        <v>6.5651999999999999</v>
      </c>
      <c r="Z1181">
        <v>35.729999999999997</v>
      </c>
      <c r="AA1181">
        <v>2.4935</v>
      </c>
      <c r="AB1181">
        <v>4.5330000000000004</v>
      </c>
      <c r="AC1181">
        <v>7.492</v>
      </c>
      <c r="AD1181">
        <v>74.3</v>
      </c>
      <c r="AE1181">
        <v>5.1970000000000001</v>
      </c>
      <c r="AF1181">
        <v>69.125</v>
      </c>
      <c r="AG1181">
        <v>123.25</v>
      </c>
      <c r="AH1181">
        <v>388.3</v>
      </c>
      <c r="AI1181">
        <v>21.96</v>
      </c>
      <c r="AJ1181">
        <v>803.25</v>
      </c>
      <c r="AK1181">
        <v>365.5</v>
      </c>
      <c r="AL1181">
        <v>11.85</v>
      </c>
      <c r="AM1181">
        <v>452.75</v>
      </c>
    </row>
    <row r="1182" spans="2:39" x14ac:dyDescent="0.25">
      <c r="B1182" s="15">
        <v>35293</v>
      </c>
      <c r="C1182">
        <v>5689.45</v>
      </c>
      <c r="D1182">
        <v>665.21</v>
      </c>
      <c r="E1182">
        <v>1133.6500000000001</v>
      </c>
      <c r="F1182">
        <v>3872.9</v>
      </c>
      <c r="G1182">
        <v>5089.18</v>
      </c>
      <c r="H1182">
        <v>2548.36</v>
      </c>
      <c r="I1182">
        <v>20834</v>
      </c>
      <c r="J1182">
        <v>1584.84</v>
      </c>
      <c r="K1182">
        <v>20834</v>
      </c>
      <c r="L1182">
        <v>11175.98</v>
      </c>
      <c r="M1182">
        <v>5.93</v>
      </c>
      <c r="N1182">
        <v>6.3</v>
      </c>
      <c r="O1182">
        <v>6.5540000000000003</v>
      </c>
      <c r="P1182">
        <v>6.7679999999999998</v>
      </c>
      <c r="Q1182">
        <v>86.75</v>
      </c>
      <c r="R1182">
        <v>1.3004</v>
      </c>
      <c r="S1182">
        <v>107.73</v>
      </c>
      <c r="T1182">
        <v>1.5481</v>
      </c>
      <c r="U1182">
        <v>0.78300000000000003</v>
      </c>
      <c r="V1182">
        <v>0.68830000000000002</v>
      </c>
      <c r="W1182">
        <v>1.208</v>
      </c>
      <c r="X1182">
        <v>6.4390999999999998</v>
      </c>
      <c r="Y1182">
        <v>6.6295999999999999</v>
      </c>
      <c r="Z1182">
        <v>35.67</v>
      </c>
      <c r="AA1182">
        <v>2.4939999999999998</v>
      </c>
      <c r="AB1182">
        <v>4.5570000000000004</v>
      </c>
      <c r="AC1182">
        <v>7.4850000000000003</v>
      </c>
      <c r="AD1182">
        <v>72.72</v>
      </c>
      <c r="AE1182">
        <v>5.077</v>
      </c>
      <c r="AF1182">
        <v>69.075000000000003</v>
      </c>
      <c r="AG1182">
        <v>119.85</v>
      </c>
      <c r="AH1182">
        <v>386.3</v>
      </c>
      <c r="AI1182">
        <v>22.66</v>
      </c>
      <c r="AJ1182">
        <v>826.5</v>
      </c>
      <c r="AK1182">
        <v>367.5</v>
      </c>
      <c r="AL1182">
        <v>11.64</v>
      </c>
      <c r="AM1182">
        <v>454.5</v>
      </c>
    </row>
    <row r="1183" spans="2:39" x14ac:dyDescent="0.25">
      <c r="B1183" s="15">
        <v>35286</v>
      </c>
      <c r="C1183">
        <v>5681.31</v>
      </c>
      <c r="D1183">
        <v>662.1</v>
      </c>
      <c r="E1183">
        <v>1137.27</v>
      </c>
      <c r="F1183">
        <v>3810.7</v>
      </c>
      <c r="G1183">
        <v>5046.2700000000004</v>
      </c>
      <c r="H1183">
        <v>2525.64</v>
      </c>
      <c r="I1183">
        <v>20551.05</v>
      </c>
      <c r="J1183">
        <v>1567.44</v>
      </c>
      <c r="K1183">
        <v>20551.05</v>
      </c>
      <c r="L1183">
        <v>11104.03</v>
      </c>
      <c r="M1183">
        <v>5.899</v>
      </c>
      <c r="N1183">
        <v>6.2240000000000002</v>
      </c>
      <c r="O1183">
        <v>6.4809999999999999</v>
      </c>
      <c r="P1183">
        <v>6.6899999999999995</v>
      </c>
      <c r="Q1183">
        <v>86.4</v>
      </c>
      <c r="R1183">
        <v>1.3106</v>
      </c>
      <c r="S1183">
        <v>108.23</v>
      </c>
      <c r="T1183">
        <v>1.5510999999999999</v>
      </c>
      <c r="U1183">
        <v>0.77959999999999996</v>
      </c>
      <c r="V1183">
        <v>0.68879999999999997</v>
      </c>
      <c r="W1183">
        <v>1.2025000000000001</v>
      </c>
      <c r="X1183">
        <v>6.3929999999999998</v>
      </c>
      <c r="Y1183">
        <v>6.6483999999999996</v>
      </c>
      <c r="Z1183">
        <v>35.83</v>
      </c>
      <c r="AA1183">
        <v>2.4914000000000001</v>
      </c>
      <c r="AB1183">
        <v>4.5330000000000004</v>
      </c>
      <c r="AC1183">
        <v>7.51</v>
      </c>
      <c r="AD1183">
        <v>70.25</v>
      </c>
      <c r="AE1183">
        <v>5.04</v>
      </c>
      <c r="AF1183">
        <v>68.349999999999994</v>
      </c>
      <c r="AG1183">
        <v>113.5</v>
      </c>
      <c r="AH1183">
        <v>387.9</v>
      </c>
      <c r="AI1183">
        <v>21.57</v>
      </c>
      <c r="AJ1183">
        <v>798.5</v>
      </c>
      <c r="AK1183">
        <v>363</v>
      </c>
      <c r="AL1183">
        <v>11.48</v>
      </c>
      <c r="AM1183">
        <v>462.75</v>
      </c>
    </row>
    <row r="1184" spans="2:39" x14ac:dyDescent="0.25">
      <c r="B1184" s="15">
        <v>35279</v>
      </c>
      <c r="C1184">
        <v>5679.83</v>
      </c>
      <c r="D1184">
        <v>662.49</v>
      </c>
      <c r="E1184">
        <v>1124.92</v>
      </c>
      <c r="F1184">
        <v>3770.6</v>
      </c>
      <c r="G1184">
        <v>5015.59</v>
      </c>
      <c r="H1184">
        <v>2508.65</v>
      </c>
      <c r="I1184">
        <v>20940.41</v>
      </c>
      <c r="J1184">
        <v>1597.97</v>
      </c>
      <c r="K1184">
        <v>20940.41</v>
      </c>
      <c r="L1184">
        <v>10961.97</v>
      </c>
      <c r="M1184">
        <v>5.9119999999999999</v>
      </c>
      <c r="N1184">
        <v>6.266</v>
      </c>
      <c r="O1184">
        <v>6.5090000000000003</v>
      </c>
      <c r="P1184">
        <v>6.7430000000000003</v>
      </c>
      <c r="Q1184">
        <v>86.1</v>
      </c>
      <c r="R1184">
        <v>1.3129999999999999</v>
      </c>
      <c r="S1184">
        <v>106.81</v>
      </c>
      <c r="T1184">
        <v>1.5427999999999999</v>
      </c>
      <c r="U1184">
        <v>0.77359999999999995</v>
      </c>
      <c r="V1184">
        <v>0.68479999999999996</v>
      </c>
      <c r="W1184">
        <v>1.2010000000000001</v>
      </c>
      <c r="X1184">
        <v>6.3745000000000003</v>
      </c>
      <c r="Y1184">
        <v>6.5818000000000003</v>
      </c>
      <c r="Z1184">
        <v>35.549999999999997</v>
      </c>
      <c r="AA1184">
        <v>2.4944999999999999</v>
      </c>
      <c r="AB1184">
        <v>4.4775</v>
      </c>
      <c r="AC1184">
        <v>7.5449999999999999</v>
      </c>
      <c r="AD1184">
        <v>72.290000000000006</v>
      </c>
      <c r="AE1184">
        <v>5.0750000000000002</v>
      </c>
      <c r="AF1184">
        <v>66.900000000000006</v>
      </c>
      <c r="AG1184">
        <v>111.9</v>
      </c>
      <c r="AH1184">
        <v>387.6</v>
      </c>
      <c r="AI1184">
        <v>21.34</v>
      </c>
      <c r="AJ1184">
        <v>772.75</v>
      </c>
      <c r="AK1184">
        <v>358.25</v>
      </c>
      <c r="AL1184">
        <v>11.71</v>
      </c>
      <c r="AM1184">
        <v>449</v>
      </c>
    </row>
    <row r="1185" spans="2:39" x14ac:dyDescent="0.25">
      <c r="B1185" s="15">
        <v>35272</v>
      </c>
      <c r="C1185">
        <v>5473.05</v>
      </c>
      <c r="D1185">
        <v>635.9</v>
      </c>
      <c r="E1185">
        <v>1079.43</v>
      </c>
      <c r="F1185">
        <v>3673.3</v>
      </c>
      <c r="G1185">
        <v>4933.28</v>
      </c>
      <c r="H1185">
        <v>2470.34</v>
      </c>
      <c r="I1185">
        <v>21124.9</v>
      </c>
      <c r="J1185">
        <v>1603.24</v>
      </c>
      <c r="K1185">
        <v>21124.9</v>
      </c>
      <c r="L1185">
        <v>10705.57</v>
      </c>
      <c r="M1185">
        <v>6.2759999999999998</v>
      </c>
      <c r="N1185">
        <v>6.625</v>
      </c>
      <c r="O1185">
        <v>6.85</v>
      </c>
      <c r="P1185">
        <v>7.008</v>
      </c>
      <c r="Q1185">
        <v>86.46</v>
      </c>
      <c r="R1185">
        <v>1.3096000000000001</v>
      </c>
      <c r="S1185">
        <v>108.34</v>
      </c>
      <c r="T1185">
        <v>1.5550999999999999</v>
      </c>
      <c r="U1185">
        <v>0.78649999999999998</v>
      </c>
      <c r="V1185">
        <v>0.69650000000000001</v>
      </c>
      <c r="W1185">
        <v>1.2094</v>
      </c>
      <c r="X1185">
        <v>6.383</v>
      </c>
      <c r="Y1185">
        <v>6.5833000000000004</v>
      </c>
      <c r="Z1185">
        <v>35.549999999999997</v>
      </c>
      <c r="AA1185">
        <v>2.4923000000000002</v>
      </c>
      <c r="AB1185">
        <v>4.4524999999999997</v>
      </c>
      <c r="AC1185">
        <v>7.59</v>
      </c>
      <c r="AD1185">
        <v>72.069999999999993</v>
      </c>
      <c r="AE1185">
        <v>5.0730000000000004</v>
      </c>
      <c r="AF1185">
        <v>65.375</v>
      </c>
      <c r="AG1185">
        <v>113.1</v>
      </c>
      <c r="AH1185">
        <v>385.7</v>
      </c>
      <c r="AI1185">
        <v>20.11</v>
      </c>
      <c r="AJ1185">
        <v>763.25</v>
      </c>
      <c r="AK1185">
        <v>350</v>
      </c>
      <c r="AL1185">
        <v>11.9</v>
      </c>
      <c r="AM1185">
        <v>434.5</v>
      </c>
    </row>
    <row r="1186" spans="2:39" x14ac:dyDescent="0.25">
      <c r="B1186" s="15">
        <v>35265</v>
      </c>
      <c r="C1186">
        <v>5426.82</v>
      </c>
      <c r="D1186">
        <v>638.73</v>
      </c>
      <c r="E1186">
        <v>1097.68</v>
      </c>
      <c r="F1186">
        <v>3710.5</v>
      </c>
      <c r="G1186">
        <v>5005</v>
      </c>
      <c r="H1186">
        <v>2520.19</v>
      </c>
      <c r="I1186">
        <v>21476.29</v>
      </c>
      <c r="J1186">
        <v>1630.6</v>
      </c>
      <c r="K1186">
        <v>21476.29</v>
      </c>
      <c r="L1186">
        <v>10845.3</v>
      </c>
      <c r="M1186">
        <v>6.2039999999999997</v>
      </c>
      <c r="N1186">
        <v>6.5679999999999996</v>
      </c>
      <c r="O1186">
        <v>6.7940000000000005</v>
      </c>
      <c r="P1186">
        <v>6.9740000000000002</v>
      </c>
      <c r="Q1186">
        <v>86.48</v>
      </c>
      <c r="R1186">
        <v>1.3067</v>
      </c>
      <c r="S1186">
        <v>107.82</v>
      </c>
      <c r="T1186">
        <v>1.5449999999999999</v>
      </c>
      <c r="U1186">
        <v>0.79100000000000004</v>
      </c>
      <c r="V1186">
        <v>0.69259999999999999</v>
      </c>
      <c r="W1186">
        <v>1.2151000000000001</v>
      </c>
      <c r="X1186">
        <v>6.4028</v>
      </c>
      <c r="Y1186">
        <v>6.6074000000000002</v>
      </c>
      <c r="Z1186">
        <v>35.549999999999997</v>
      </c>
      <c r="AA1186">
        <v>2.4885000000000002</v>
      </c>
      <c r="AB1186">
        <v>4.3905000000000003</v>
      </c>
      <c r="AC1186">
        <v>7.6050000000000004</v>
      </c>
      <c r="AD1186">
        <v>73.52</v>
      </c>
      <c r="AE1186">
        <v>4.931</v>
      </c>
      <c r="AF1186">
        <v>66.825000000000003</v>
      </c>
      <c r="AG1186">
        <v>114</v>
      </c>
      <c r="AH1186">
        <v>385.3</v>
      </c>
      <c r="AI1186">
        <v>21</v>
      </c>
      <c r="AJ1186">
        <v>779</v>
      </c>
      <c r="AK1186">
        <v>494.5</v>
      </c>
      <c r="AL1186">
        <v>11.65</v>
      </c>
      <c r="AM1186">
        <v>469.5</v>
      </c>
    </row>
    <row r="1187" spans="2:39" x14ac:dyDescent="0.25">
      <c r="B1187" s="15">
        <v>35258</v>
      </c>
      <c r="C1187">
        <v>5510.56</v>
      </c>
      <c r="D1187">
        <v>646.19000000000005</v>
      </c>
      <c r="E1187">
        <v>1103.49</v>
      </c>
      <c r="F1187">
        <v>3728.3</v>
      </c>
      <c r="G1187">
        <v>5041.45</v>
      </c>
      <c r="H1187">
        <v>2544.2600000000002</v>
      </c>
      <c r="I1187">
        <v>21656.45</v>
      </c>
      <c r="J1187">
        <v>1647.25</v>
      </c>
      <c r="K1187">
        <v>21656.45</v>
      </c>
      <c r="L1187">
        <v>10802.68</v>
      </c>
      <c r="M1187">
        <v>6.2830000000000004</v>
      </c>
      <c r="N1187">
        <v>6.6539999999999999</v>
      </c>
      <c r="O1187">
        <v>6.8559999999999999</v>
      </c>
      <c r="P1187">
        <v>7.03</v>
      </c>
      <c r="Q1187">
        <v>88.07</v>
      </c>
      <c r="R1187">
        <v>1.2803</v>
      </c>
      <c r="S1187">
        <v>110.91</v>
      </c>
      <c r="T1187">
        <v>1.5512999999999999</v>
      </c>
      <c r="U1187">
        <v>0.79679999999999995</v>
      </c>
      <c r="V1187">
        <v>0.68700000000000006</v>
      </c>
      <c r="W1187">
        <v>1.26</v>
      </c>
      <c r="X1187">
        <v>6.5026000000000002</v>
      </c>
      <c r="Y1187">
        <v>6.7046000000000001</v>
      </c>
      <c r="Z1187">
        <v>35.35</v>
      </c>
      <c r="AA1187">
        <v>2.4925000000000002</v>
      </c>
      <c r="AB1187">
        <v>4.4147999999999996</v>
      </c>
      <c r="AC1187">
        <v>7.625</v>
      </c>
      <c r="AD1187">
        <v>73.28</v>
      </c>
      <c r="AE1187">
        <v>5.0979999999999999</v>
      </c>
      <c r="AF1187">
        <v>67.900000000000006</v>
      </c>
      <c r="AG1187">
        <v>111.4</v>
      </c>
      <c r="AH1187">
        <v>384.4</v>
      </c>
      <c r="AI1187">
        <v>21.9</v>
      </c>
      <c r="AJ1187">
        <v>840.5</v>
      </c>
      <c r="AK1187">
        <v>548</v>
      </c>
      <c r="AL1187">
        <v>11.77</v>
      </c>
      <c r="AM1187">
        <v>500.25</v>
      </c>
    </row>
    <row r="1188" spans="2:39" x14ac:dyDescent="0.25">
      <c r="B1188" s="15">
        <v>35251</v>
      </c>
      <c r="C1188">
        <v>5588.13</v>
      </c>
      <c r="D1188">
        <v>657.44</v>
      </c>
      <c r="E1188">
        <v>1158.3499999999999</v>
      </c>
      <c r="F1188">
        <v>3743.2</v>
      </c>
      <c r="G1188">
        <v>5062.79</v>
      </c>
      <c r="H1188">
        <v>2583.4899999999998</v>
      </c>
      <c r="I1188">
        <v>22232.42</v>
      </c>
      <c r="J1188">
        <v>1690.5</v>
      </c>
      <c r="K1188">
        <v>22232.42</v>
      </c>
      <c r="L1188">
        <v>11177.13</v>
      </c>
      <c r="M1188">
        <v>6.4290000000000003</v>
      </c>
      <c r="N1188">
        <v>6.8159999999999998</v>
      </c>
      <c r="O1188">
        <v>7.0149999999999997</v>
      </c>
      <c r="P1188">
        <v>7.1920000000000002</v>
      </c>
      <c r="Q1188">
        <v>88.12</v>
      </c>
      <c r="R1188">
        <v>1.2766999999999999</v>
      </c>
      <c r="S1188">
        <v>110.81</v>
      </c>
      <c r="T1188">
        <v>1.5575999999999999</v>
      </c>
      <c r="U1188">
        <v>0.79549999999999998</v>
      </c>
      <c r="V1188">
        <v>0.68830000000000002</v>
      </c>
      <c r="W1188">
        <v>1.2621</v>
      </c>
      <c r="X1188">
        <v>6.5132000000000003</v>
      </c>
      <c r="Y1188">
        <v>6.6757</v>
      </c>
      <c r="Z1188">
        <v>35.1</v>
      </c>
      <c r="AA1188">
        <v>2.4914999999999998</v>
      </c>
      <c r="AB1188">
        <v>4.34</v>
      </c>
      <c r="AC1188">
        <v>7.63</v>
      </c>
      <c r="AD1188">
        <v>70.05</v>
      </c>
      <c r="AE1188">
        <v>5.08</v>
      </c>
      <c r="AF1188">
        <v>67.224999999999994</v>
      </c>
      <c r="AG1188">
        <v>125.5</v>
      </c>
      <c r="AH1188">
        <v>382.5</v>
      </c>
      <c r="AI1188">
        <v>21.21</v>
      </c>
      <c r="AJ1188">
        <v>763.25</v>
      </c>
      <c r="AK1188">
        <v>531</v>
      </c>
      <c r="AL1188">
        <v>11.39</v>
      </c>
      <c r="AM1188">
        <v>470</v>
      </c>
    </row>
    <row r="1189" spans="2:39" x14ac:dyDescent="0.25">
      <c r="B1189" s="15">
        <v>35244</v>
      </c>
      <c r="C1189">
        <v>5654.62</v>
      </c>
      <c r="D1189">
        <v>670.63</v>
      </c>
      <c r="E1189">
        <v>1185.02</v>
      </c>
      <c r="F1189">
        <v>3711</v>
      </c>
      <c r="G1189">
        <v>5044.07</v>
      </c>
      <c r="H1189">
        <v>2561.39</v>
      </c>
      <c r="I1189">
        <v>22530.75</v>
      </c>
      <c r="J1189">
        <v>1712.45</v>
      </c>
      <c r="K1189">
        <v>22530.75</v>
      </c>
      <c r="L1189">
        <v>11020.9</v>
      </c>
      <c r="M1189">
        <v>6.1070000000000002</v>
      </c>
      <c r="N1189">
        <v>6.4619999999999997</v>
      </c>
      <c r="O1189">
        <v>6.7110000000000003</v>
      </c>
      <c r="P1189">
        <v>6.8710000000000004</v>
      </c>
      <c r="Q1189">
        <v>87.82</v>
      </c>
      <c r="R1189">
        <v>1.2808999999999999</v>
      </c>
      <c r="S1189">
        <v>109.73</v>
      </c>
      <c r="T1189">
        <v>1.5527</v>
      </c>
      <c r="U1189">
        <v>0.78810000000000002</v>
      </c>
      <c r="V1189">
        <v>0.68440000000000001</v>
      </c>
      <c r="W1189">
        <v>1.2544999999999999</v>
      </c>
      <c r="X1189">
        <v>6.5044000000000004</v>
      </c>
      <c r="Y1189">
        <v>6.6417999999999999</v>
      </c>
      <c r="Z1189">
        <v>35.1</v>
      </c>
      <c r="AA1189">
        <v>2.4950000000000001</v>
      </c>
      <c r="AB1189">
        <v>4.32</v>
      </c>
      <c r="AC1189">
        <v>7.5824999999999996</v>
      </c>
      <c r="AD1189">
        <v>70.650000000000006</v>
      </c>
      <c r="AE1189">
        <v>4.9790000000000001</v>
      </c>
      <c r="AF1189">
        <v>65.825000000000003</v>
      </c>
      <c r="AG1189">
        <v>122.5</v>
      </c>
      <c r="AH1189">
        <v>381.6</v>
      </c>
      <c r="AI1189">
        <v>20.92</v>
      </c>
      <c r="AJ1189">
        <v>775.5</v>
      </c>
      <c r="AK1189">
        <v>516.25</v>
      </c>
      <c r="AL1189">
        <v>12.43</v>
      </c>
      <c r="AM1189">
        <v>478.5</v>
      </c>
    </row>
    <row r="1190" spans="2:39" x14ac:dyDescent="0.25">
      <c r="B1190" s="15">
        <v>35237</v>
      </c>
      <c r="C1190">
        <v>5705.23</v>
      </c>
      <c r="D1190">
        <v>666.84</v>
      </c>
      <c r="E1190">
        <v>1175.3399999999999</v>
      </c>
      <c r="F1190">
        <v>3722.3</v>
      </c>
      <c r="G1190">
        <v>5047.54</v>
      </c>
      <c r="H1190">
        <v>2540.11</v>
      </c>
      <c r="I1190">
        <v>22530.65</v>
      </c>
      <c r="J1190">
        <v>1709.6</v>
      </c>
      <c r="K1190">
        <v>22530.65</v>
      </c>
      <c r="L1190">
        <v>10855.29</v>
      </c>
      <c r="M1190">
        <v>6.3019999999999996</v>
      </c>
      <c r="N1190">
        <v>6.7210000000000001</v>
      </c>
      <c r="O1190">
        <v>6.9459999999999997</v>
      </c>
      <c r="P1190">
        <v>7.0960000000000001</v>
      </c>
      <c r="Q1190">
        <v>88.3</v>
      </c>
      <c r="R1190">
        <v>1.2748999999999999</v>
      </c>
      <c r="S1190">
        <v>109.16</v>
      </c>
      <c r="T1190">
        <v>1.5354999999999999</v>
      </c>
      <c r="U1190">
        <v>0.78949999999999998</v>
      </c>
      <c r="V1190">
        <v>0.67889999999999995</v>
      </c>
      <c r="W1190">
        <v>1.2675000000000001</v>
      </c>
      <c r="X1190">
        <v>6.5579999999999998</v>
      </c>
      <c r="Y1190">
        <v>6.6593</v>
      </c>
      <c r="Z1190">
        <v>34.979999999999997</v>
      </c>
      <c r="AA1190">
        <v>2.4967000000000001</v>
      </c>
      <c r="AB1190">
        <v>4.3624999999999998</v>
      </c>
      <c r="AC1190">
        <v>7.5969999999999995</v>
      </c>
      <c r="AD1190">
        <v>72.95</v>
      </c>
      <c r="AE1190">
        <v>5.1070000000000002</v>
      </c>
      <c r="AF1190">
        <v>63.024999999999999</v>
      </c>
      <c r="AG1190">
        <v>122.6</v>
      </c>
      <c r="AH1190">
        <v>384.7</v>
      </c>
      <c r="AI1190">
        <v>19.920000000000002</v>
      </c>
      <c r="AJ1190">
        <v>791.75</v>
      </c>
      <c r="AK1190">
        <v>470</v>
      </c>
      <c r="AL1190">
        <v>12.03</v>
      </c>
      <c r="AM1190">
        <v>491.25</v>
      </c>
    </row>
    <row r="1191" spans="2:39" x14ac:dyDescent="0.25">
      <c r="B1191" s="15">
        <v>35230</v>
      </c>
      <c r="C1191">
        <v>5649.45</v>
      </c>
      <c r="D1191">
        <v>665.85</v>
      </c>
      <c r="E1191">
        <v>1213.19</v>
      </c>
      <c r="F1191">
        <v>3753.6</v>
      </c>
      <c r="G1191">
        <v>5030.1899999999996</v>
      </c>
      <c r="H1191">
        <v>2548.83</v>
      </c>
      <c r="I1191">
        <v>22289.39</v>
      </c>
      <c r="J1191">
        <v>1700.1</v>
      </c>
      <c r="K1191">
        <v>22289.39</v>
      </c>
      <c r="L1191">
        <v>10864.99</v>
      </c>
      <c r="M1191">
        <v>6.2649999999999997</v>
      </c>
      <c r="N1191">
        <v>6.702</v>
      </c>
      <c r="O1191">
        <v>6.931</v>
      </c>
      <c r="P1191">
        <v>7.0890000000000004</v>
      </c>
      <c r="Q1191">
        <v>88.14</v>
      </c>
      <c r="R1191">
        <v>1.2770999999999999</v>
      </c>
      <c r="S1191">
        <v>109.23</v>
      </c>
      <c r="T1191">
        <v>1.5361</v>
      </c>
      <c r="U1191">
        <v>0.79279999999999995</v>
      </c>
      <c r="V1191">
        <v>0.67449999999999999</v>
      </c>
      <c r="W1191">
        <v>1.2562</v>
      </c>
      <c r="X1191">
        <v>6.5510999999999999</v>
      </c>
      <c r="Y1191">
        <v>6.7084999999999999</v>
      </c>
      <c r="Z1191">
        <v>34.909999999999997</v>
      </c>
      <c r="AA1191">
        <v>2.4950000000000001</v>
      </c>
      <c r="AB1191">
        <v>4.3574999999999999</v>
      </c>
      <c r="AC1191">
        <v>7.5750000000000002</v>
      </c>
      <c r="AD1191">
        <v>76.290000000000006</v>
      </c>
      <c r="AE1191">
        <v>5.1719999999999997</v>
      </c>
      <c r="AF1191">
        <v>63.6</v>
      </c>
      <c r="AG1191">
        <v>121.45</v>
      </c>
      <c r="AH1191">
        <v>384.7</v>
      </c>
      <c r="AI1191">
        <v>20.34</v>
      </c>
      <c r="AJ1191">
        <v>769.75</v>
      </c>
      <c r="AK1191">
        <v>464.75</v>
      </c>
      <c r="AL1191">
        <v>11.67</v>
      </c>
      <c r="AM1191">
        <v>496</v>
      </c>
    </row>
    <row r="1192" spans="2:39" x14ac:dyDescent="0.25">
      <c r="B1192" s="15">
        <v>35223</v>
      </c>
      <c r="C1192">
        <v>5697.1</v>
      </c>
      <c r="D1192">
        <v>673.31</v>
      </c>
      <c r="E1192">
        <v>1229.77</v>
      </c>
      <c r="F1192">
        <v>3706.8</v>
      </c>
      <c r="G1192">
        <v>5137.25</v>
      </c>
      <c r="H1192">
        <v>2557.4299999999998</v>
      </c>
      <c r="I1192">
        <v>21751.81</v>
      </c>
      <c r="J1192">
        <v>1659.69</v>
      </c>
      <c r="K1192">
        <v>21751.81</v>
      </c>
      <c r="L1192">
        <v>11196.55</v>
      </c>
      <c r="M1192">
        <v>6.34</v>
      </c>
      <c r="N1192">
        <v>6.702</v>
      </c>
      <c r="O1192">
        <v>6.9</v>
      </c>
      <c r="P1192">
        <v>7.0309999999999997</v>
      </c>
      <c r="Q1192">
        <v>88.42</v>
      </c>
      <c r="R1192">
        <v>1.2694000000000001</v>
      </c>
      <c r="S1192">
        <v>109.31</v>
      </c>
      <c r="T1192">
        <v>1.536</v>
      </c>
      <c r="U1192">
        <v>0.7923</v>
      </c>
      <c r="V1192">
        <v>0.67049999999999998</v>
      </c>
      <c r="W1192">
        <v>1.2701</v>
      </c>
      <c r="X1192">
        <v>6.5712999999999999</v>
      </c>
      <c r="Y1192">
        <v>6.7580999999999998</v>
      </c>
      <c r="Z1192">
        <v>34.875</v>
      </c>
      <c r="AA1192">
        <v>2.4980000000000002</v>
      </c>
      <c r="AB1192">
        <v>4.3673000000000002</v>
      </c>
      <c r="AC1192">
        <v>7.5149999999999997</v>
      </c>
      <c r="AD1192">
        <v>81.95</v>
      </c>
      <c r="AE1192">
        <v>5.173</v>
      </c>
      <c r="AF1192">
        <v>63.1</v>
      </c>
      <c r="AG1192">
        <v>121.25</v>
      </c>
      <c r="AH1192">
        <v>384.7</v>
      </c>
      <c r="AI1192">
        <v>20.28</v>
      </c>
      <c r="AJ1192">
        <v>775.5</v>
      </c>
      <c r="AK1192">
        <v>459</v>
      </c>
      <c r="AL1192">
        <v>11.58</v>
      </c>
      <c r="AM1192">
        <v>502.25</v>
      </c>
    </row>
    <row r="1193" spans="2:39" x14ac:dyDescent="0.25">
      <c r="B1193" s="15">
        <v>35216</v>
      </c>
      <c r="C1193">
        <v>5643.17</v>
      </c>
      <c r="D1193">
        <v>669.12</v>
      </c>
      <c r="E1193">
        <v>1243.44</v>
      </c>
      <c r="F1193">
        <v>3747.8</v>
      </c>
      <c r="G1193">
        <v>5246.4</v>
      </c>
      <c r="H1193">
        <v>2542.8000000000002</v>
      </c>
      <c r="I1193">
        <v>21956.19</v>
      </c>
      <c r="J1193">
        <v>1680.57</v>
      </c>
      <c r="K1193">
        <v>21956.19</v>
      </c>
      <c r="L1193">
        <v>11264.73</v>
      </c>
      <c r="M1193">
        <v>6.2370000000000001</v>
      </c>
      <c r="N1193">
        <v>6.6310000000000002</v>
      </c>
      <c r="O1193">
        <v>6.8520000000000003</v>
      </c>
      <c r="P1193">
        <v>6.9889999999999999</v>
      </c>
      <c r="Q1193">
        <v>87.78</v>
      </c>
      <c r="R1193">
        <v>1.2755000000000001</v>
      </c>
      <c r="S1193">
        <v>108.08</v>
      </c>
      <c r="T1193">
        <v>1.5510999999999999</v>
      </c>
      <c r="U1193">
        <v>0.79869999999999997</v>
      </c>
      <c r="V1193">
        <v>0.67910000000000004</v>
      </c>
      <c r="W1193">
        <v>1.2485999999999999</v>
      </c>
      <c r="X1193">
        <v>6.5077999999999996</v>
      </c>
      <c r="Y1193">
        <v>6.7157999999999998</v>
      </c>
      <c r="Z1193">
        <v>35.049999999999997</v>
      </c>
      <c r="AA1193">
        <v>2.4962</v>
      </c>
      <c r="AB1193">
        <v>4.3499999999999996</v>
      </c>
      <c r="AC1193">
        <v>7.4450000000000003</v>
      </c>
      <c r="AD1193">
        <v>79.28</v>
      </c>
      <c r="AE1193">
        <v>5.4030000000000005</v>
      </c>
      <c r="AF1193">
        <v>61.674999999999997</v>
      </c>
      <c r="AG1193">
        <v>124</v>
      </c>
      <c r="AH1193">
        <v>390.9</v>
      </c>
      <c r="AI1193">
        <v>19.760000000000002</v>
      </c>
      <c r="AJ1193">
        <v>788.25</v>
      </c>
      <c r="AK1193">
        <v>477.25</v>
      </c>
      <c r="AL1193">
        <v>11.21</v>
      </c>
      <c r="AM1193">
        <v>528.75</v>
      </c>
    </row>
    <row r="1194" spans="2:39" x14ac:dyDescent="0.25">
      <c r="B1194" s="15">
        <v>35209</v>
      </c>
      <c r="C1194">
        <v>5762.85</v>
      </c>
      <c r="D1194">
        <v>678.51</v>
      </c>
      <c r="E1194">
        <v>1247.81</v>
      </c>
      <c r="F1194">
        <v>3752.1</v>
      </c>
      <c r="G1194">
        <v>5229.8500000000004</v>
      </c>
      <c r="H1194">
        <v>2542.2399999999998</v>
      </c>
      <c r="I1194">
        <v>21798.43</v>
      </c>
      <c r="J1194">
        <v>1664.55</v>
      </c>
      <c r="K1194">
        <v>21798.43</v>
      </c>
      <c r="L1194">
        <v>11019.16</v>
      </c>
      <c r="M1194">
        <v>6.0030000000000001</v>
      </c>
      <c r="N1194">
        <v>6.41</v>
      </c>
      <c r="O1194">
        <v>6.6509999999999998</v>
      </c>
      <c r="P1194">
        <v>6.8339999999999996</v>
      </c>
      <c r="Q1194">
        <v>88.83</v>
      </c>
      <c r="R1194">
        <v>1.2648999999999999</v>
      </c>
      <c r="S1194">
        <v>107.9</v>
      </c>
      <c r="T1194">
        <v>1.512</v>
      </c>
      <c r="U1194">
        <v>0.79090000000000005</v>
      </c>
      <c r="V1194">
        <v>0.68400000000000005</v>
      </c>
      <c r="W1194">
        <v>1.2665</v>
      </c>
      <c r="X1194">
        <v>6.5980999999999996</v>
      </c>
      <c r="Y1194">
        <v>6.8376999999999999</v>
      </c>
      <c r="Z1194">
        <v>35.06</v>
      </c>
      <c r="AA1194">
        <v>2.5003000000000002</v>
      </c>
      <c r="AB1194">
        <v>4.3597999999999999</v>
      </c>
      <c r="AC1194">
        <v>7.3825000000000003</v>
      </c>
      <c r="AD1194">
        <v>82.55</v>
      </c>
      <c r="AE1194">
        <v>5.2960000000000003</v>
      </c>
      <c r="AF1194">
        <v>60.5</v>
      </c>
      <c r="AG1194">
        <v>121.95</v>
      </c>
      <c r="AH1194">
        <v>390.9</v>
      </c>
      <c r="AI1194">
        <v>21.32</v>
      </c>
      <c r="AJ1194">
        <v>807.5</v>
      </c>
      <c r="AK1194">
        <v>488.75</v>
      </c>
      <c r="AL1194">
        <v>11.26</v>
      </c>
      <c r="AM1194">
        <v>561</v>
      </c>
    </row>
    <row r="1195" spans="2:39" x14ac:dyDescent="0.25">
      <c r="B1195" s="15">
        <v>35202</v>
      </c>
      <c r="C1195">
        <v>5687.5</v>
      </c>
      <c r="D1195">
        <v>668.91</v>
      </c>
      <c r="E1195">
        <v>1241.8800000000001</v>
      </c>
      <c r="F1195">
        <v>3789.6</v>
      </c>
      <c r="G1195">
        <v>5220.5</v>
      </c>
      <c r="H1195">
        <v>2537.33</v>
      </c>
      <c r="I1195">
        <v>21916.6</v>
      </c>
      <c r="J1195">
        <v>1684.33</v>
      </c>
      <c r="K1195">
        <v>21916.6</v>
      </c>
      <c r="L1195">
        <v>10816.85</v>
      </c>
      <c r="M1195">
        <v>6.02</v>
      </c>
      <c r="N1195">
        <v>6.41</v>
      </c>
      <c r="O1195">
        <v>6.6520000000000001</v>
      </c>
      <c r="P1195">
        <v>6.8330000000000002</v>
      </c>
      <c r="Q1195">
        <v>88.24</v>
      </c>
      <c r="R1195">
        <v>1.2763</v>
      </c>
      <c r="S1195">
        <v>106.8</v>
      </c>
      <c r="T1195">
        <v>1.5131000000000001</v>
      </c>
      <c r="U1195">
        <v>0.80079999999999996</v>
      </c>
      <c r="V1195">
        <v>0.68620000000000003</v>
      </c>
      <c r="W1195">
        <v>1.2615000000000001</v>
      </c>
      <c r="X1195">
        <v>6.5692000000000004</v>
      </c>
      <c r="Y1195">
        <v>6.7446999999999999</v>
      </c>
      <c r="Z1195">
        <v>34.9</v>
      </c>
      <c r="AA1195">
        <v>2.4897999999999998</v>
      </c>
      <c r="AB1195">
        <v>4.3098000000000001</v>
      </c>
      <c r="AC1195">
        <v>7.3975</v>
      </c>
      <c r="AD1195">
        <v>81.2</v>
      </c>
      <c r="AE1195">
        <v>5.3019999999999996</v>
      </c>
      <c r="AF1195">
        <v>59.174999999999997</v>
      </c>
      <c r="AG1195">
        <v>123.5</v>
      </c>
      <c r="AH1195">
        <v>393</v>
      </c>
      <c r="AI1195">
        <v>20.64</v>
      </c>
      <c r="AJ1195">
        <v>811.75</v>
      </c>
      <c r="AK1195">
        <v>528.75</v>
      </c>
      <c r="AL1195">
        <v>11.42</v>
      </c>
      <c r="AM1195">
        <v>676</v>
      </c>
    </row>
    <row r="1196" spans="2:39" x14ac:dyDescent="0.25">
      <c r="B1196" s="15">
        <v>35195</v>
      </c>
      <c r="C1196">
        <v>5518.14</v>
      </c>
      <c r="D1196">
        <v>652.09</v>
      </c>
      <c r="E1196">
        <v>1202.76</v>
      </c>
      <c r="F1196">
        <v>3754.4</v>
      </c>
      <c r="G1196">
        <v>5176.8100000000004</v>
      </c>
      <c r="H1196">
        <v>2468.7800000000002</v>
      </c>
      <c r="I1196">
        <v>21420.12</v>
      </c>
      <c r="J1196">
        <v>1657.94</v>
      </c>
      <c r="K1196">
        <v>21420.12</v>
      </c>
      <c r="L1196">
        <v>10597.73</v>
      </c>
      <c r="M1196">
        <v>6.0439999999999996</v>
      </c>
      <c r="N1196">
        <v>6.4729999999999999</v>
      </c>
      <c r="O1196">
        <v>6.7469999999999999</v>
      </c>
      <c r="P1196">
        <v>6.9279999999999999</v>
      </c>
      <c r="Q1196">
        <v>87.92</v>
      </c>
      <c r="R1196">
        <v>1.2749999999999999</v>
      </c>
      <c r="S1196">
        <v>105.56</v>
      </c>
      <c r="T1196">
        <v>1.5202</v>
      </c>
      <c r="U1196">
        <v>0.80159999999999998</v>
      </c>
      <c r="V1196">
        <v>0.68979999999999997</v>
      </c>
      <c r="W1196">
        <v>1.2487999999999999</v>
      </c>
      <c r="X1196">
        <v>6.5702999999999996</v>
      </c>
      <c r="Y1196">
        <v>6.7987000000000002</v>
      </c>
      <c r="Z1196">
        <v>35.15</v>
      </c>
      <c r="AA1196">
        <v>2.4895</v>
      </c>
      <c r="AB1196">
        <v>4.3825000000000003</v>
      </c>
      <c r="AC1196">
        <v>7.43</v>
      </c>
      <c r="AD1196">
        <v>82.75</v>
      </c>
      <c r="AE1196">
        <v>5.3339999999999996</v>
      </c>
      <c r="AF1196">
        <v>59.25</v>
      </c>
      <c r="AG1196">
        <v>122.85</v>
      </c>
      <c r="AH1196">
        <v>392</v>
      </c>
      <c r="AI1196">
        <v>21.01</v>
      </c>
      <c r="AJ1196">
        <v>804</v>
      </c>
      <c r="AK1196">
        <v>506</v>
      </c>
      <c r="AL1196">
        <v>10.76</v>
      </c>
      <c r="AM1196">
        <v>647</v>
      </c>
    </row>
    <row r="1197" spans="2:39" x14ac:dyDescent="0.25">
      <c r="B1197" s="15">
        <v>35188</v>
      </c>
      <c r="C1197">
        <v>5478.03</v>
      </c>
      <c r="D1197">
        <v>641.63</v>
      </c>
      <c r="E1197">
        <v>1184.5999999999999</v>
      </c>
      <c r="F1197">
        <v>3751.6</v>
      </c>
      <c r="G1197">
        <v>5124.5200000000004</v>
      </c>
      <c r="H1197">
        <v>2457.4899999999998</v>
      </c>
      <c r="I1197">
        <v>21662.38</v>
      </c>
      <c r="J1197">
        <v>1685.8</v>
      </c>
      <c r="K1197">
        <v>21662.38</v>
      </c>
      <c r="L1197">
        <v>10734.24</v>
      </c>
      <c r="M1197">
        <v>6.18</v>
      </c>
      <c r="N1197">
        <v>6.6040000000000001</v>
      </c>
      <c r="O1197">
        <v>6.8949999999999996</v>
      </c>
      <c r="P1197">
        <v>7.117</v>
      </c>
      <c r="Q1197">
        <v>87.85</v>
      </c>
      <c r="R1197">
        <v>1.2739</v>
      </c>
      <c r="S1197">
        <v>105.15</v>
      </c>
      <c r="T1197">
        <v>1.5070000000000001</v>
      </c>
      <c r="U1197">
        <v>0.79549999999999998</v>
      </c>
      <c r="V1197">
        <v>0.68759999999999999</v>
      </c>
      <c r="W1197">
        <v>1.242</v>
      </c>
      <c r="X1197">
        <v>6.5575000000000001</v>
      </c>
      <c r="Y1197">
        <v>6.8283000000000005</v>
      </c>
      <c r="Z1197">
        <v>34.5</v>
      </c>
      <c r="AA1197">
        <v>2.4939999999999998</v>
      </c>
      <c r="AB1197">
        <v>4.3875000000000002</v>
      </c>
      <c r="AC1197">
        <v>7.47</v>
      </c>
      <c r="AD1197">
        <v>84.85</v>
      </c>
      <c r="AE1197">
        <v>5.4240000000000004</v>
      </c>
      <c r="AF1197">
        <v>60.7</v>
      </c>
      <c r="AG1197">
        <v>128</v>
      </c>
      <c r="AH1197">
        <v>394.1</v>
      </c>
      <c r="AI1197">
        <v>21.18</v>
      </c>
      <c r="AJ1197">
        <v>808.5</v>
      </c>
      <c r="AK1197">
        <v>471</v>
      </c>
      <c r="AL1197">
        <v>10.51</v>
      </c>
      <c r="AM1197">
        <v>622.5</v>
      </c>
    </row>
    <row r="1198" spans="2:39" x14ac:dyDescent="0.25">
      <c r="B1198" s="15">
        <v>35181</v>
      </c>
      <c r="C1198">
        <v>5567.99</v>
      </c>
      <c r="D1198">
        <v>653.46</v>
      </c>
      <c r="E1198">
        <v>1186.8900000000001</v>
      </c>
      <c r="F1198">
        <v>3832.8</v>
      </c>
      <c r="G1198">
        <v>5147.76</v>
      </c>
      <c r="H1198">
        <v>2537.17</v>
      </c>
      <c r="I1198">
        <v>22235.03</v>
      </c>
      <c r="J1198">
        <v>1718</v>
      </c>
      <c r="K1198">
        <v>22235.03</v>
      </c>
      <c r="L1198">
        <v>10732.79</v>
      </c>
      <c r="M1198">
        <v>5.9260000000000002</v>
      </c>
      <c r="N1198">
        <v>6.28</v>
      </c>
      <c r="O1198">
        <v>6.5250000000000004</v>
      </c>
      <c r="P1198">
        <v>6.7889999999999997</v>
      </c>
      <c r="Q1198">
        <v>87.9</v>
      </c>
      <c r="R1198">
        <v>1.2739</v>
      </c>
      <c r="S1198">
        <v>105.45</v>
      </c>
      <c r="T1198">
        <v>1.512</v>
      </c>
      <c r="U1198">
        <v>0.79010000000000002</v>
      </c>
      <c r="V1198">
        <v>0.68659999999999999</v>
      </c>
      <c r="W1198">
        <v>1.2353000000000001</v>
      </c>
      <c r="X1198">
        <v>6.5640999999999998</v>
      </c>
      <c r="Y1198">
        <v>6.7592999999999996</v>
      </c>
      <c r="Z1198">
        <v>34.299999999999997</v>
      </c>
      <c r="AA1198">
        <v>2.4944999999999999</v>
      </c>
      <c r="AB1198">
        <v>4.4450000000000003</v>
      </c>
      <c r="AC1198">
        <v>7.41</v>
      </c>
      <c r="AD1198">
        <v>84.2</v>
      </c>
      <c r="AE1198">
        <v>5.2620000000000005</v>
      </c>
      <c r="AF1198">
        <v>56.3</v>
      </c>
      <c r="AG1198">
        <v>137.85</v>
      </c>
      <c r="AH1198">
        <v>390.3</v>
      </c>
      <c r="AI1198">
        <v>22.32</v>
      </c>
      <c r="AJ1198">
        <v>818</v>
      </c>
      <c r="AK1198">
        <v>507.5</v>
      </c>
      <c r="AL1198">
        <v>10.54</v>
      </c>
      <c r="AM1198">
        <v>716.5</v>
      </c>
    </row>
    <row r="1199" spans="2:39" x14ac:dyDescent="0.25">
      <c r="B1199" s="15">
        <v>35174</v>
      </c>
      <c r="C1199">
        <v>5535.48</v>
      </c>
      <c r="D1199">
        <v>645.07000000000005</v>
      </c>
      <c r="E1199">
        <v>1138.7</v>
      </c>
      <c r="F1199">
        <v>3857.1</v>
      </c>
      <c r="G1199">
        <v>5069.57</v>
      </c>
      <c r="H1199">
        <v>2536.52</v>
      </c>
      <c r="I1199">
        <v>21883.84</v>
      </c>
      <c r="J1199">
        <v>1679.4</v>
      </c>
      <c r="K1199">
        <v>21883.84</v>
      </c>
      <c r="L1199">
        <v>10818.49</v>
      </c>
      <c r="M1199">
        <v>5.9089999999999998</v>
      </c>
      <c r="N1199">
        <v>6.319</v>
      </c>
      <c r="O1199">
        <v>6.5170000000000003</v>
      </c>
      <c r="P1199">
        <v>6.7859999999999996</v>
      </c>
      <c r="Q1199">
        <v>87.48</v>
      </c>
      <c r="R1199">
        <v>1.2873000000000001</v>
      </c>
      <c r="S1199">
        <v>107.37</v>
      </c>
      <c r="T1199">
        <v>1.5135999999999998</v>
      </c>
      <c r="U1199">
        <v>0.78580000000000005</v>
      </c>
      <c r="V1199">
        <v>0.68679999999999997</v>
      </c>
      <c r="W1199">
        <v>1.228</v>
      </c>
      <c r="X1199">
        <v>6.5221999999999998</v>
      </c>
      <c r="Y1199">
        <v>6.6783000000000001</v>
      </c>
      <c r="Z1199">
        <v>34.200000000000003</v>
      </c>
      <c r="AA1199">
        <v>2.496</v>
      </c>
      <c r="AB1199">
        <v>4.2523</v>
      </c>
      <c r="AC1199">
        <v>7.3949999999999996</v>
      </c>
      <c r="AD1199">
        <v>84.23</v>
      </c>
      <c r="AE1199">
        <v>5.2569999999999997</v>
      </c>
      <c r="AF1199">
        <v>58.975000000000001</v>
      </c>
      <c r="AG1199">
        <v>129.44999999999999</v>
      </c>
      <c r="AH1199">
        <v>390.6</v>
      </c>
      <c r="AI1199">
        <v>23.95</v>
      </c>
      <c r="AJ1199">
        <v>799.75</v>
      </c>
      <c r="AK1199">
        <v>458</v>
      </c>
      <c r="AL1199">
        <v>11.09</v>
      </c>
      <c r="AM1199">
        <v>608</v>
      </c>
    </row>
    <row r="1200" spans="2:39" x14ac:dyDescent="0.25">
      <c r="B1200" s="15">
        <v>35167</v>
      </c>
      <c r="C1200">
        <v>5532.59</v>
      </c>
      <c r="D1200">
        <v>636.71</v>
      </c>
      <c r="E1200">
        <v>1100.94</v>
      </c>
      <c r="F1200">
        <v>3766.8</v>
      </c>
      <c r="G1200">
        <v>5021.91</v>
      </c>
      <c r="H1200">
        <v>2511.7800000000002</v>
      </c>
      <c r="I1200">
        <v>21660.47</v>
      </c>
      <c r="J1200">
        <v>1672.69</v>
      </c>
      <c r="K1200">
        <v>21660.47</v>
      </c>
      <c r="L1200">
        <v>10849.8</v>
      </c>
      <c r="M1200">
        <v>5.9379999999999997</v>
      </c>
      <c r="N1200">
        <v>6.29</v>
      </c>
      <c r="O1200">
        <v>6.5</v>
      </c>
      <c r="P1200">
        <v>6.8019999999999996</v>
      </c>
      <c r="Q1200">
        <v>87.53</v>
      </c>
      <c r="R1200">
        <v>1.2885</v>
      </c>
      <c r="S1200">
        <v>108.73</v>
      </c>
      <c r="T1200">
        <v>1.5125</v>
      </c>
      <c r="U1200">
        <v>0.79149999999999998</v>
      </c>
      <c r="V1200">
        <v>0.67869999999999997</v>
      </c>
      <c r="W1200">
        <v>1.2288000000000001</v>
      </c>
      <c r="X1200">
        <v>6.4969999999999999</v>
      </c>
      <c r="Y1200">
        <v>6.7278000000000002</v>
      </c>
      <c r="Z1200">
        <v>34.1</v>
      </c>
      <c r="AA1200">
        <v>2.5175000000000001</v>
      </c>
      <c r="AB1200">
        <v>4.17</v>
      </c>
      <c r="AC1200">
        <v>7.4874999999999998</v>
      </c>
      <c r="AD1200">
        <v>85.99</v>
      </c>
      <c r="AE1200">
        <v>5.5179999999999998</v>
      </c>
      <c r="AF1200">
        <v>60.325000000000003</v>
      </c>
      <c r="AG1200">
        <v>132.75</v>
      </c>
      <c r="AH1200">
        <v>394.6</v>
      </c>
      <c r="AI1200">
        <v>24.29</v>
      </c>
      <c r="AJ1200">
        <v>796</v>
      </c>
      <c r="AK1200">
        <v>451</v>
      </c>
      <c r="AL1200">
        <v>11.62</v>
      </c>
      <c r="AM1200">
        <v>582.5</v>
      </c>
    </row>
    <row r="1201" spans="2:39" x14ac:dyDescent="0.25">
      <c r="B1201" s="15">
        <v>35160</v>
      </c>
      <c r="C1201">
        <v>5682.88</v>
      </c>
      <c r="D1201">
        <v>655.86</v>
      </c>
      <c r="E1201">
        <v>1118.21</v>
      </c>
      <c r="F1201">
        <v>3755.6</v>
      </c>
      <c r="G1201">
        <v>5016.3500000000004</v>
      </c>
      <c r="H1201">
        <v>2495.1799999999998</v>
      </c>
      <c r="I1201">
        <v>21695.84</v>
      </c>
      <c r="J1201">
        <v>1658.73</v>
      </c>
      <c r="K1201">
        <v>21695.84</v>
      </c>
      <c r="L1201">
        <v>11139.88</v>
      </c>
      <c r="M1201">
        <v>6.0609999999999999</v>
      </c>
      <c r="N1201">
        <v>6.3810000000000002</v>
      </c>
      <c r="O1201">
        <v>6.5510000000000002</v>
      </c>
      <c r="P1201">
        <v>6.8239999999999998</v>
      </c>
      <c r="Q1201">
        <v>86.61</v>
      </c>
      <c r="R1201">
        <v>1.3062</v>
      </c>
      <c r="S1201">
        <v>107.65</v>
      </c>
      <c r="T1201">
        <v>1.5289999999999999</v>
      </c>
      <c r="U1201">
        <v>0.78400000000000003</v>
      </c>
      <c r="V1201">
        <v>0.68279999999999996</v>
      </c>
      <c r="W1201">
        <v>1.1964999999999999</v>
      </c>
      <c r="X1201">
        <v>6.4275000000000002</v>
      </c>
      <c r="Y1201">
        <v>6.6470000000000002</v>
      </c>
      <c r="Z1201">
        <v>34.200000000000003</v>
      </c>
      <c r="AA1201">
        <v>2.5314999999999999</v>
      </c>
      <c r="AB1201">
        <v>4.1050000000000004</v>
      </c>
      <c r="AC1201">
        <v>7.52</v>
      </c>
      <c r="AD1201">
        <v>87.55</v>
      </c>
      <c r="AE1201">
        <v>5.4349999999999996</v>
      </c>
      <c r="AF1201">
        <v>63.774999999999999</v>
      </c>
      <c r="AG1201">
        <v>129.85</v>
      </c>
      <c r="AH1201">
        <v>395.1</v>
      </c>
      <c r="AI1201">
        <v>22.75</v>
      </c>
      <c r="AJ1201">
        <v>765.5</v>
      </c>
      <c r="AK1201">
        <v>426.5</v>
      </c>
      <c r="AL1201">
        <v>11.89</v>
      </c>
      <c r="AM1201">
        <v>522.5</v>
      </c>
    </row>
    <row r="1202" spans="2:39" x14ac:dyDescent="0.25">
      <c r="B1202" s="15">
        <v>35153</v>
      </c>
      <c r="C1202">
        <v>5587.14</v>
      </c>
      <c r="D1202">
        <v>645.5</v>
      </c>
      <c r="E1202">
        <v>1101.3800000000001</v>
      </c>
      <c r="F1202">
        <v>3699.7</v>
      </c>
      <c r="G1202">
        <v>4970.83</v>
      </c>
      <c r="H1202">
        <v>2485.87</v>
      </c>
      <c r="I1202">
        <v>21406.85</v>
      </c>
      <c r="J1202">
        <v>1636.88</v>
      </c>
      <c r="K1202">
        <v>21406.85</v>
      </c>
      <c r="L1202">
        <v>10957.2</v>
      </c>
      <c r="M1202">
        <v>5.7610000000000001</v>
      </c>
      <c r="N1202">
        <v>6.0860000000000003</v>
      </c>
      <c r="O1202">
        <v>6.327</v>
      </c>
      <c r="P1202">
        <v>6.6669999999999998</v>
      </c>
      <c r="Q1202">
        <v>86.52</v>
      </c>
      <c r="R1202">
        <v>1.3071999999999999</v>
      </c>
      <c r="S1202">
        <v>107.26</v>
      </c>
      <c r="T1202">
        <v>1.5270000000000001</v>
      </c>
      <c r="U1202">
        <v>0.78290000000000004</v>
      </c>
      <c r="V1202">
        <v>0.68079999999999996</v>
      </c>
      <c r="W1202">
        <v>1.1897</v>
      </c>
      <c r="X1202">
        <v>6.4123999999999999</v>
      </c>
      <c r="Y1202">
        <v>6.6748000000000003</v>
      </c>
      <c r="Z1202">
        <v>34.11</v>
      </c>
      <c r="AA1202">
        <v>2.5339999999999998</v>
      </c>
      <c r="AB1202">
        <v>3.98</v>
      </c>
      <c r="AC1202">
        <v>7.5250000000000004</v>
      </c>
      <c r="AD1202">
        <v>83.56</v>
      </c>
      <c r="AE1202">
        <v>5.54</v>
      </c>
      <c r="AF1202">
        <v>63.424999999999997</v>
      </c>
      <c r="AG1202">
        <v>129.65</v>
      </c>
      <c r="AH1202">
        <v>395.8</v>
      </c>
      <c r="AI1202">
        <v>21.47</v>
      </c>
      <c r="AJ1202">
        <v>751</v>
      </c>
      <c r="AK1202">
        <v>409</v>
      </c>
      <c r="AL1202">
        <v>11.79</v>
      </c>
      <c r="AM1202">
        <v>499.25</v>
      </c>
    </row>
    <row r="1203" spans="2:39" x14ac:dyDescent="0.25">
      <c r="B1203" s="15">
        <v>35146</v>
      </c>
      <c r="C1203">
        <v>5636.63</v>
      </c>
      <c r="D1203">
        <v>650.62</v>
      </c>
      <c r="E1203">
        <v>1102.23</v>
      </c>
      <c r="F1203">
        <v>3707</v>
      </c>
      <c r="G1203">
        <v>4952.63</v>
      </c>
      <c r="H1203">
        <v>2504.02</v>
      </c>
      <c r="I1203">
        <v>20700.919999999998</v>
      </c>
      <c r="J1203">
        <v>1584.91</v>
      </c>
      <c r="K1203">
        <v>20700.919999999998</v>
      </c>
      <c r="L1203">
        <v>11026.73</v>
      </c>
      <c r="M1203">
        <v>5.7460000000000004</v>
      </c>
      <c r="N1203">
        <v>6.0579999999999998</v>
      </c>
      <c r="O1203">
        <v>6.3289999999999997</v>
      </c>
      <c r="P1203">
        <v>6.6550000000000002</v>
      </c>
      <c r="Q1203">
        <v>86.47</v>
      </c>
      <c r="R1203">
        <v>1.3071999999999999</v>
      </c>
      <c r="S1203">
        <v>106.75</v>
      </c>
      <c r="T1203">
        <v>1.5366</v>
      </c>
      <c r="U1203">
        <v>0.77729999999999999</v>
      </c>
      <c r="V1203">
        <v>0.68730000000000002</v>
      </c>
      <c r="W1203">
        <v>1.1928000000000001</v>
      </c>
      <c r="X1203">
        <v>6.4157000000000002</v>
      </c>
      <c r="Y1203">
        <v>6.6251999999999995</v>
      </c>
      <c r="Z1203">
        <v>34.5</v>
      </c>
      <c r="AA1203">
        <v>2.5419999999999998</v>
      </c>
      <c r="AB1203">
        <v>3.9159999999999999</v>
      </c>
      <c r="AC1203">
        <v>7.5449999999999999</v>
      </c>
      <c r="AD1203">
        <v>84.69</v>
      </c>
      <c r="AE1203">
        <v>5.62</v>
      </c>
      <c r="AF1203">
        <v>64.650000000000006</v>
      </c>
      <c r="AG1203">
        <v>132.35</v>
      </c>
      <c r="AH1203">
        <v>398.9</v>
      </c>
      <c r="AI1203">
        <v>21.95</v>
      </c>
      <c r="AJ1203">
        <v>730.5</v>
      </c>
      <c r="AK1203">
        <v>390</v>
      </c>
      <c r="AL1203">
        <v>12.25</v>
      </c>
      <c r="AM1203">
        <v>481.75</v>
      </c>
    </row>
    <row r="1204" spans="2:39" x14ac:dyDescent="0.25">
      <c r="B1204" s="15">
        <v>35139</v>
      </c>
      <c r="C1204">
        <v>5584.97</v>
      </c>
      <c r="D1204">
        <v>641.42999999999995</v>
      </c>
      <c r="E1204">
        <v>1099.5899999999999</v>
      </c>
      <c r="F1204">
        <v>3644.8</v>
      </c>
      <c r="G1204">
        <v>4953.62</v>
      </c>
      <c r="H1204">
        <v>2458.23</v>
      </c>
      <c r="I1204">
        <v>20190.849999999999</v>
      </c>
      <c r="J1204">
        <v>1552.35</v>
      </c>
      <c r="K1204">
        <v>20190.849999999999</v>
      </c>
      <c r="L1204">
        <v>10557.58</v>
      </c>
      <c r="M1204">
        <v>5.8710000000000004</v>
      </c>
      <c r="N1204">
        <v>6.1769999999999996</v>
      </c>
      <c r="O1204">
        <v>6.4530000000000003</v>
      </c>
      <c r="P1204">
        <v>6.7389999999999999</v>
      </c>
      <c r="Q1204">
        <v>86.28</v>
      </c>
      <c r="R1204">
        <v>1.3058000000000001</v>
      </c>
      <c r="S1204">
        <v>105.88</v>
      </c>
      <c r="T1204">
        <v>1.5272000000000001</v>
      </c>
      <c r="U1204">
        <v>0.7732</v>
      </c>
      <c r="V1204">
        <v>0.68140000000000001</v>
      </c>
      <c r="W1204">
        <v>1.1867000000000001</v>
      </c>
      <c r="X1204">
        <v>6.4112999999999998</v>
      </c>
      <c r="Y1204">
        <v>6.7748999999999997</v>
      </c>
      <c r="Z1204">
        <v>34.200000000000003</v>
      </c>
      <c r="AA1204">
        <v>2.5404999999999998</v>
      </c>
      <c r="AB1204">
        <v>3.9224999999999999</v>
      </c>
      <c r="AC1204">
        <v>7.5625</v>
      </c>
      <c r="AD1204">
        <v>84.29</v>
      </c>
      <c r="AE1204">
        <v>5.5759999999999996</v>
      </c>
      <c r="AF1204">
        <v>65.275000000000006</v>
      </c>
      <c r="AG1204">
        <v>135.1</v>
      </c>
      <c r="AH1204">
        <v>396.9</v>
      </c>
      <c r="AI1204">
        <v>21.99</v>
      </c>
      <c r="AJ1204">
        <v>716</v>
      </c>
      <c r="AK1204">
        <v>391.25</v>
      </c>
      <c r="AL1204">
        <v>12.17</v>
      </c>
      <c r="AM1204">
        <v>497</v>
      </c>
    </row>
    <row r="1205" spans="2:39" x14ac:dyDescent="0.25">
      <c r="B1205" s="15">
        <v>35132</v>
      </c>
      <c r="C1205">
        <v>5470.45</v>
      </c>
      <c r="D1205">
        <v>633.5</v>
      </c>
      <c r="E1205">
        <v>1063.73</v>
      </c>
      <c r="F1205">
        <v>3710.3</v>
      </c>
      <c r="G1205">
        <v>4895.43</v>
      </c>
      <c r="H1205">
        <v>2469.12</v>
      </c>
      <c r="I1205">
        <v>20155.87</v>
      </c>
      <c r="J1205">
        <v>1543.9</v>
      </c>
      <c r="K1205">
        <v>20155.87</v>
      </c>
      <c r="L1205">
        <v>11217.79</v>
      </c>
      <c r="M1205">
        <v>5.7359999999999998</v>
      </c>
      <c r="N1205">
        <v>6.06</v>
      </c>
      <c r="O1205">
        <v>6.407</v>
      </c>
      <c r="P1205">
        <v>6.7110000000000003</v>
      </c>
      <c r="Q1205">
        <v>86.81</v>
      </c>
      <c r="R1205">
        <v>1.3012000000000001</v>
      </c>
      <c r="S1205">
        <v>105.69</v>
      </c>
      <c r="T1205">
        <v>1.5234000000000001</v>
      </c>
      <c r="U1205">
        <v>0.76849999999999996</v>
      </c>
      <c r="V1205">
        <v>0.67569999999999997</v>
      </c>
      <c r="W1205">
        <v>1.2015</v>
      </c>
      <c r="X1205">
        <v>6.4524999999999997</v>
      </c>
      <c r="Y1205">
        <v>6.8186999999999998</v>
      </c>
      <c r="Z1205">
        <v>34.03</v>
      </c>
      <c r="AA1205">
        <v>2.5445000000000002</v>
      </c>
      <c r="AB1205">
        <v>3.9198</v>
      </c>
      <c r="AC1205">
        <v>7.59</v>
      </c>
      <c r="AD1205">
        <v>83.71</v>
      </c>
      <c r="AE1205">
        <v>5.4790000000000001</v>
      </c>
      <c r="AF1205">
        <v>62.25</v>
      </c>
      <c r="AG1205">
        <v>138.75</v>
      </c>
      <c r="AH1205">
        <v>398.2</v>
      </c>
      <c r="AI1205">
        <v>19.61</v>
      </c>
      <c r="AJ1205">
        <v>712.25</v>
      </c>
      <c r="AK1205">
        <v>392</v>
      </c>
      <c r="AL1205">
        <v>11.7</v>
      </c>
      <c r="AM1205">
        <v>516.5</v>
      </c>
    </row>
    <row r="1206" spans="2:39" x14ac:dyDescent="0.25">
      <c r="B1206" s="15">
        <v>35125</v>
      </c>
      <c r="C1206">
        <v>5536.56</v>
      </c>
      <c r="D1206">
        <v>644.37</v>
      </c>
      <c r="E1206">
        <v>1086.06</v>
      </c>
      <c r="F1206">
        <v>3752.7</v>
      </c>
      <c r="G1206">
        <v>4956.55</v>
      </c>
      <c r="H1206">
        <v>2501.2199999999998</v>
      </c>
      <c r="I1206">
        <v>20168.63</v>
      </c>
      <c r="J1206">
        <v>1564.83</v>
      </c>
      <c r="K1206">
        <v>20168.63</v>
      </c>
      <c r="L1206">
        <v>11194.94</v>
      </c>
      <c r="M1206">
        <v>5.25</v>
      </c>
      <c r="N1206">
        <v>5.5780000000000003</v>
      </c>
      <c r="O1206">
        <v>5.9589999999999996</v>
      </c>
      <c r="P1206">
        <v>6.367</v>
      </c>
      <c r="Q1206">
        <v>86.49</v>
      </c>
      <c r="R1206">
        <v>1.3069999999999999</v>
      </c>
      <c r="S1206">
        <v>105.28</v>
      </c>
      <c r="T1206">
        <v>1.5285</v>
      </c>
      <c r="U1206">
        <v>0.76139999999999997</v>
      </c>
      <c r="V1206">
        <v>0.67349999999999999</v>
      </c>
      <c r="W1206">
        <v>1.2035</v>
      </c>
      <c r="X1206">
        <v>6.4196999999999997</v>
      </c>
      <c r="Y1206">
        <v>6.7526999999999999</v>
      </c>
      <c r="Z1206">
        <v>34.520000000000003</v>
      </c>
      <c r="AA1206">
        <v>2.5434999999999999</v>
      </c>
      <c r="AB1206">
        <v>3.9098000000000002</v>
      </c>
      <c r="AC1206">
        <v>7.5600000000000005</v>
      </c>
      <c r="AD1206">
        <v>81.77</v>
      </c>
      <c r="AE1206">
        <v>5.4950000000000001</v>
      </c>
      <c r="AF1206">
        <v>62.75</v>
      </c>
      <c r="AG1206">
        <v>130.4</v>
      </c>
      <c r="AH1206">
        <v>400.2</v>
      </c>
      <c r="AI1206">
        <v>19.440000000000001</v>
      </c>
      <c r="AJ1206">
        <v>728.25</v>
      </c>
      <c r="AK1206">
        <v>393.25</v>
      </c>
      <c r="AL1206">
        <v>11.65</v>
      </c>
      <c r="AM1206">
        <v>515.5</v>
      </c>
    </row>
    <row r="1207" spans="2:39" x14ac:dyDescent="0.25">
      <c r="B1207" s="15">
        <v>35118</v>
      </c>
      <c r="C1207">
        <v>5630.49</v>
      </c>
      <c r="D1207">
        <v>659.08</v>
      </c>
      <c r="E1207">
        <v>1117.79</v>
      </c>
      <c r="F1207">
        <v>3740.3</v>
      </c>
      <c r="G1207">
        <v>4962.8900000000003</v>
      </c>
      <c r="H1207">
        <v>2451.7800000000002</v>
      </c>
      <c r="I1207">
        <v>20300.38</v>
      </c>
      <c r="J1207">
        <v>1568.18</v>
      </c>
      <c r="K1207">
        <v>20300.38</v>
      </c>
      <c r="L1207">
        <v>11390.41</v>
      </c>
      <c r="M1207">
        <v>5.1269999999999998</v>
      </c>
      <c r="N1207">
        <v>5.5090000000000003</v>
      </c>
      <c r="O1207">
        <v>5.9589999999999996</v>
      </c>
      <c r="P1207">
        <v>6.4050000000000002</v>
      </c>
      <c r="Q1207">
        <v>85.43</v>
      </c>
      <c r="R1207">
        <v>1.3256000000000001</v>
      </c>
      <c r="S1207">
        <v>104.91</v>
      </c>
      <c r="T1207">
        <v>1.5399</v>
      </c>
      <c r="U1207">
        <v>0.75719999999999998</v>
      </c>
      <c r="V1207">
        <v>0.67689999999999995</v>
      </c>
      <c r="W1207">
        <v>1.1762999999999999</v>
      </c>
      <c r="X1207">
        <v>6.3230000000000004</v>
      </c>
      <c r="Y1207">
        <v>6.7034000000000002</v>
      </c>
      <c r="Z1207">
        <v>36.35</v>
      </c>
      <c r="AA1207">
        <v>2.552</v>
      </c>
      <c r="AB1207">
        <v>3.8448000000000002</v>
      </c>
      <c r="AC1207">
        <v>7.54</v>
      </c>
      <c r="AD1207">
        <v>82.95</v>
      </c>
      <c r="AE1207">
        <v>5.452</v>
      </c>
      <c r="AF1207">
        <v>64.45</v>
      </c>
      <c r="AG1207">
        <v>123.2</v>
      </c>
      <c r="AH1207">
        <v>398.4</v>
      </c>
      <c r="AI1207">
        <v>19.059999999999999</v>
      </c>
      <c r="AJ1207">
        <v>733.75</v>
      </c>
      <c r="AK1207">
        <v>380.5</v>
      </c>
      <c r="AL1207">
        <v>12.61</v>
      </c>
      <c r="AM1207">
        <v>502.75</v>
      </c>
    </row>
    <row r="1208" spans="2:39" x14ac:dyDescent="0.25">
      <c r="B1208" s="15">
        <v>35111</v>
      </c>
      <c r="C1208">
        <v>5503.32</v>
      </c>
      <c r="D1208">
        <v>647.98</v>
      </c>
      <c r="E1208">
        <v>1090.71</v>
      </c>
      <c r="F1208">
        <v>3770.9</v>
      </c>
      <c r="G1208">
        <v>5044.6000000000004</v>
      </c>
      <c r="H1208">
        <v>2429.02</v>
      </c>
      <c r="I1208">
        <v>20802.77</v>
      </c>
      <c r="J1208">
        <v>1603.74</v>
      </c>
      <c r="K1208">
        <v>20802.77</v>
      </c>
      <c r="L1208">
        <v>11594.99</v>
      </c>
      <c r="M1208">
        <v>4.9219999999999997</v>
      </c>
      <c r="N1208">
        <v>5.2969999999999997</v>
      </c>
      <c r="O1208">
        <v>5.7789999999999999</v>
      </c>
      <c r="P1208">
        <v>6.2430000000000003</v>
      </c>
      <c r="Q1208">
        <v>85.91</v>
      </c>
      <c r="R1208">
        <v>1.3141</v>
      </c>
      <c r="S1208">
        <v>105.24</v>
      </c>
      <c r="T1208">
        <v>1.552</v>
      </c>
      <c r="U1208">
        <v>0.75560000000000005</v>
      </c>
      <c r="V1208">
        <v>0.67910000000000004</v>
      </c>
      <c r="W1208">
        <v>1.1832</v>
      </c>
      <c r="X1208">
        <v>6.3525</v>
      </c>
      <c r="Y1208">
        <v>6.8811</v>
      </c>
      <c r="Z1208">
        <v>36.65</v>
      </c>
      <c r="AA1208">
        <v>2.5535000000000001</v>
      </c>
      <c r="AB1208">
        <v>3.85</v>
      </c>
      <c r="AC1208">
        <v>7.5350000000000001</v>
      </c>
      <c r="AD1208">
        <v>84.98</v>
      </c>
      <c r="AE1208">
        <v>5.7219999999999995</v>
      </c>
      <c r="AF1208">
        <v>63.8</v>
      </c>
      <c r="AG1208">
        <v>124.05</v>
      </c>
      <c r="AH1208">
        <v>405.3</v>
      </c>
      <c r="AI1208">
        <v>19.16</v>
      </c>
      <c r="AJ1208">
        <v>730</v>
      </c>
      <c r="AK1208">
        <v>380</v>
      </c>
      <c r="AL1208">
        <v>12.66</v>
      </c>
      <c r="AM1208">
        <v>523.25</v>
      </c>
    </row>
    <row r="1209" spans="2:39" x14ac:dyDescent="0.25">
      <c r="B1209" s="15">
        <v>35104</v>
      </c>
      <c r="C1209">
        <v>5541.62</v>
      </c>
      <c r="D1209">
        <v>656.37</v>
      </c>
      <c r="E1209">
        <v>1094.5899999999999</v>
      </c>
      <c r="F1209">
        <v>3716.3</v>
      </c>
      <c r="G1209">
        <v>5037.93</v>
      </c>
      <c r="H1209">
        <v>2411.9299999999998</v>
      </c>
      <c r="I1209">
        <v>20934.82</v>
      </c>
      <c r="J1209">
        <v>1620.5</v>
      </c>
      <c r="K1209">
        <v>20934.82</v>
      </c>
      <c r="L1209">
        <v>11310.28</v>
      </c>
      <c r="M1209">
        <v>4.8730000000000002</v>
      </c>
      <c r="N1209">
        <v>5.2320000000000002</v>
      </c>
      <c r="O1209">
        <v>5.66</v>
      </c>
      <c r="P1209">
        <v>6.0979999999999999</v>
      </c>
      <c r="Q1209">
        <v>86.87</v>
      </c>
      <c r="R1209">
        <v>1.3045</v>
      </c>
      <c r="S1209">
        <v>107.05</v>
      </c>
      <c r="T1209">
        <v>1.5310000000000001</v>
      </c>
      <c r="U1209">
        <v>0.75480000000000003</v>
      </c>
      <c r="V1209">
        <v>0.67430000000000001</v>
      </c>
      <c r="W1209">
        <v>1.2075</v>
      </c>
      <c r="X1209">
        <v>6.4481999999999999</v>
      </c>
      <c r="Y1209">
        <v>6.9606000000000003</v>
      </c>
      <c r="Z1209">
        <v>36.94</v>
      </c>
      <c r="AA1209">
        <v>2.5468000000000002</v>
      </c>
      <c r="AB1209">
        <v>3.6457000000000002</v>
      </c>
      <c r="AC1209">
        <v>7.4749999999999996</v>
      </c>
      <c r="AD1209">
        <v>85.38</v>
      </c>
      <c r="AE1209">
        <v>5.6669999999999998</v>
      </c>
      <c r="AF1209">
        <v>64.599999999999994</v>
      </c>
      <c r="AG1209">
        <v>124.1</v>
      </c>
      <c r="AH1209">
        <v>405.6</v>
      </c>
      <c r="AI1209">
        <v>17.78</v>
      </c>
      <c r="AJ1209">
        <v>720</v>
      </c>
      <c r="AK1209">
        <v>363</v>
      </c>
      <c r="AL1209">
        <v>12.01</v>
      </c>
      <c r="AM1209">
        <v>513.25</v>
      </c>
    </row>
    <row r="1210" spans="2:39" x14ac:dyDescent="0.25">
      <c r="B1210" s="15">
        <v>35097</v>
      </c>
      <c r="C1210">
        <v>5373.99</v>
      </c>
      <c r="D1210">
        <v>635.84</v>
      </c>
      <c r="E1210">
        <v>1072.1500000000001</v>
      </c>
      <c r="F1210">
        <v>3781.3</v>
      </c>
      <c r="G1210">
        <v>5031.97</v>
      </c>
      <c r="H1210">
        <v>2452.06</v>
      </c>
      <c r="I1210">
        <v>20904.03</v>
      </c>
      <c r="J1210">
        <v>1617.51</v>
      </c>
      <c r="K1210">
        <v>20904.03</v>
      </c>
      <c r="L1210">
        <v>11469.4</v>
      </c>
      <c r="M1210">
        <v>4.9080000000000004</v>
      </c>
      <c r="N1210">
        <v>5.2610000000000001</v>
      </c>
      <c r="O1210">
        <v>5.6669999999999998</v>
      </c>
      <c r="P1210">
        <v>6.1630000000000003</v>
      </c>
      <c r="Q1210">
        <v>87.01</v>
      </c>
      <c r="R1210">
        <v>1.2967</v>
      </c>
      <c r="S1210">
        <v>106.38</v>
      </c>
      <c r="T1210">
        <v>1.5251999999999999</v>
      </c>
      <c r="U1210">
        <v>0.75780000000000003</v>
      </c>
      <c r="V1210">
        <v>0.67689999999999995</v>
      </c>
      <c r="W1210">
        <v>1.2138</v>
      </c>
      <c r="X1210">
        <v>6.4698000000000002</v>
      </c>
      <c r="Y1210">
        <v>6.9321000000000002</v>
      </c>
      <c r="Z1210">
        <v>36.74</v>
      </c>
      <c r="AA1210">
        <v>2.5525000000000002</v>
      </c>
      <c r="AB1210">
        <v>3.6484999999999999</v>
      </c>
      <c r="AC1210">
        <v>7.4</v>
      </c>
      <c r="AD1210">
        <v>85.6</v>
      </c>
      <c r="AE1210">
        <v>5.84</v>
      </c>
      <c r="AF1210">
        <v>63.774999999999999</v>
      </c>
      <c r="AG1210">
        <v>125.85</v>
      </c>
      <c r="AH1210">
        <v>414.7</v>
      </c>
      <c r="AI1210">
        <v>17.8</v>
      </c>
      <c r="AJ1210">
        <v>739.25</v>
      </c>
      <c r="AK1210">
        <v>366.75</v>
      </c>
      <c r="AL1210">
        <v>12.04</v>
      </c>
      <c r="AM1210">
        <v>526.5</v>
      </c>
    </row>
    <row r="1211" spans="2:39" x14ac:dyDescent="0.25">
      <c r="B1211" s="15">
        <v>35090</v>
      </c>
      <c r="C1211">
        <v>5271.74</v>
      </c>
      <c r="D1211">
        <v>621.62</v>
      </c>
      <c r="E1211">
        <v>1040.96</v>
      </c>
      <c r="F1211">
        <v>3734.7</v>
      </c>
      <c r="G1211">
        <v>4901.18</v>
      </c>
      <c r="H1211">
        <v>2432.9299999999998</v>
      </c>
      <c r="I1211">
        <v>20663.84</v>
      </c>
      <c r="J1211">
        <v>1597.14</v>
      </c>
      <c r="K1211">
        <v>20663.84</v>
      </c>
      <c r="L1211">
        <v>11111.87</v>
      </c>
      <c r="M1211">
        <v>5.05</v>
      </c>
      <c r="N1211">
        <v>5.3330000000000002</v>
      </c>
      <c r="O1211">
        <v>5.6340000000000003</v>
      </c>
      <c r="P1211">
        <v>6.0439999999999996</v>
      </c>
      <c r="Q1211">
        <v>87.64</v>
      </c>
      <c r="R1211">
        <v>1.2892999999999999</v>
      </c>
      <c r="S1211">
        <v>106.6</v>
      </c>
      <c r="T1211">
        <v>1.5038</v>
      </c>
      <c r="U1211">
        <v>0.73699999999999999</v>
      </c>
      <c r="V1211">
        <v>0.66700000000000004</v>
      </c>
      <c r="W1211">
        <v>1.2113</v>
      </c>
      <c r="X1211">
        <v>6.5251999999999999</v>
      </c>
      <c r="Y1211">
        <v>6.9626000000000001</v>
      </c>
      <c r="Z1211">
        <v>36.020000000000003</v>
      </c>
      <c r="AA1211">
        <v>2.5529999999999999</v>
      </c>
      <c r="AB1211">
        <v>3.6558000000000002</v>
      </c>
      <c r="AC1211">
        <v>7.4050000000000002</v>
      </c>
      <c r="AD1211">
        <v>87.5</v>
      </c>
      <c r="AE1211">
        <v>5.5449999999999999</v>
      </c>
      <c r="AF1211">
        <v>63.05</v>
      </c>
      <c r="AG1211">
        <v>117.1</v>
      </c>
      <c r="AH1211">
        <v>405.8</v>
      </c>
      <c r="AI1211">
        <v>17.73</v>
      </c>
      <c r="AJ1211">
        <v>724.5</v>
      </c>
      <c r="AK1211">
        <v>357.5</v>
      </c>
      <c r="AL1211">
        <v>12.19</v>
      </c>
      <c r="AM1211">
        <v>506.75</v>
      </c>
    </row>
    <row r="1212" spans="2:39" x14ac:dyDescent="0.25">
      <c r="B1212" s="15">
        <v>35083</v>
      </c>
      <c r="C1212">
        <v>5184.68</v>
      </c>
      <c r="D1212">
        <v>611.83000000000004</v>
      </c>
      <c r="E1212">
        <v>1018.45</v>
      </c>
      <c r="F1212">
        <v>3748.4</v>
      </c>
      <c r="G1212">
        <v>4821.0600000000004</v>
      </c>
      <c r="H1212">
        <v>2398.7600000000002</v>
      </c>
      <c r="I1212">
        <v>20365.759999999998</v>
      </c>
      <c r="J1212">
        <v>1585.52</v>
      </c>
      <c r="K1212">
        <v>20365.759999999998</v>
      </c>
      <c r="L1212">
        <v>10764.09</v>
      </c>
      <c r="M1212">
        <v>5.0259999999999998</v>
      </c>
      <c r="N1212">
        <v>5.2670000000000003</v>
      </c>
      <c r="O1212">
        <v>5.5280000000000005</v>
      </c>
      <c r="P1212">
        <v>5.9729999999999999</v>
      </c>
      <c r="Q1212">
        <v>86.75</v>
      </c>
      <c r="R1212">
        <v>1.3024</v>
      </c>
      <c r="S1212">
        <v>105.36</v>
      </c>
      <c r="T1212">
        <v>1.5114999999999998</v>
      </c>
      <c r="U1212">
        <v>0.73699999999999999</v>
      </c>
      <c r="V1212">
        <v>0.6643</v>
      </c>
      <c r="W1212">
        <v>1.1931</v>
      </c>
      <c r="X1212">
        <v>6.4793000000000003</v>
      </c>
      <c r="Y1212">
        <v>6.7317999999999998</v>
      </c>
      <c r="Z1212">
        <v>35.85</v>
      </c>
      <c r="AA1212">
        <v>2.5499999999999998</v>
      </c>
      <c r="AB1212">
        <v>3.6475</v>
      </c>
      <c r="AC1212">
        <v>7.415</v>
      </c>
      <c r="AD1212">
        <v>84.5</v>
      </c>
      <c r="AE1212">
        <v>5.47</v>
      </c>
      <c r="AF1212">
        <v>65.174999999999997</v>
      </c>
      <c r="AG1212">
        <v>117.3</v>
      </c>
      <c r="AH1212">
        <v>399.9</v>
      </c>
      <c r="AI1212">
        <v>18.940000000000001</v>
      </c>
      <c r="AJ1212">
        <v>737.25</v>
      </c>
      <c r="AK1212">
        <v>360.75</v>
      </c>
      <c r="AL1212">
        <v>11.49</v>
      </c>
      <c r="AM1212">
        <v>487.25</v>
      </c>
    </row>
    <row r="1213" spans="2:39" x14ac:dyDescent="0.25">
      <c r="B1213" s="15">
        <v>35076</v>
      </c>
      <c r="C1213">
        <v>5061.12</v>
      </c>
      <c r="D1213">
        <v>601.80999999999995</v>
      </c>
      <c r="E1213">
        <v>1008.23</v>
      </c>
      <c r="F1213">
        <v>3657.3</v>
      </c>
      <c r="G1213">
        <v>4753.01</v>
      </c>
      <c r="H1213">
        <v>2356.4499999999998</v>
      </c>
      <c r="I1213">
        <v>20287.419999999998</v>
      </c>
      <c r="J1213">
        <v>1592.21</v>
      </c>
      <c r="K1213">
        <v>20287.419999999998</v>
      </c>
      <c r="L1213">
        <v>10540.01</v>
      </c>
      <c r="M1213">
        <v>5.1639999999999997</v>
      </c>
      <c r="N1213">
        <v>5.431</v>
      </c>
      <c r="O1213">
        <v>5.7370000000000001</v>
      </c>
      <c r="P1213">
        <v>6.1470000000000002</v>
      </c>
      <c r="Q1213">
        <v>85.06</v>
      </c>
      <c r="R1213">
        <v>1.3331999999999999</v>
      </c>
      <c r="S1213">
        <v>105.25</v>
      </c>
      <c r="T1213">
        <v>1.5465</v>
      </c>
      <c r="U1213">
        <v>0.74350000000000005</v>
      </c>
      <c r="V1213">
        <v>0.66259999999999997</v>
      </c>
      <c r="W1213">
        <v>1.163</v>
      </c>
      <c r="X1213">
        <v>6.3376000000000001</v>
      </c>
      <c r="Y1213">
        <v>6.6014999999999997</v>
      </c>
      <c r="Z1213">
        <v>35.755000000000003</v>
      </c>
      <c r="AA1213">
        <v>2.5625</v>
      </c>
      <c r="AB1213">
        <v>3.6318000000000001</v>
      </c>
      <c r="AC1213">
        <v>7.5149999999999997</v>
      </c>
      <c r="AD1213">
        <v>82.65</v>
      </c>
      <c r="AE1213">
        <v>5.47</v>
      </c>
      <c r="AF1213">
        <v>65.775000000000006</v>
      </c>
      <c r="AG1213">
        <v>117.85</v>
      </c>
      <c r="AH1213">
        <v>396.7</v>
      </c>
      <c r="AI1213">
        <v>18.25</v>
      </c>
      <c r="AJ1213">
        <v>733</v>
      </c>
      <c r="AK1213">
        <v>362.75</v>
      </c>
      <c r="AL1213">
        <v>11.79</v>
      </c>
      <c r="AM1213">
        <v>498.5</v>
      </c>
    </row>
    <row r="1214" spans="2:39" x14ac:dyDescent="0.25">
      <c r="B1214" s="15">
        <v>35069</v>
      </c>
      <c r="C1214">
        <v>5181.42</v>
      </c>
      <c r="D1214">
        <v>616.71</v>
      </c>
      <c r="E1214">
        <v>1033.47</v>
      </c>
      <c r="F1214">
        <v>3704.5</v>
      </c>
      <c r="G1214">
        <v>4839.74</v>
      </c>
      <c r="H1214">
        <v>2331.88</v>
      </c>
      <c r="I1214">
        <v>20669.03</v>
      </c>
      <c r="J1214">
        <v>1632.03</v>
      </c>
      <c r="K1214">
        <v>20669.03</v>
      </c>
      <c r="L1214">
        <v>10529.9</v>
      </c>
      <c r="M1214">
        <v>5.1740000000000004</v>
      </c>
      <c r="N1214">
        <v>5.4130000000000003</v>
      </c>
      <c r="O1214">
        <v>5.673</v>
      </c>
      <c r="P1214">
        <v>6.0439999999999996</v>
      </c>
      <c r="Q1214">
        <v>85.06</v>
      </c>
      <c r="R1214">
        <v>1.3349</v>
      </c>
      <c r="S1214">
        <v>105.42</v>
      </c>
      <c r="T1214">
        <v>1.5508999999999999</v>
      </c>
      <c r="U1214">
        <v>0.748</v>
      </c>
      <c r="V1214">
        <v>0.65749999999999997</v>
      </c>
      <c r="W1214">
        <v>1.1617</v>
      </c>
      <c r="X1214">
        <v>6.3556999999999997</v>
      </c>
      <c r="Y1214">
        <v>6.5941000000000001</v>
      </c>
      <c r="Z1214">
        <v>35.450000000000003</v>
      </c>
      <c r="AA1214">
        <v>2.5529999999999999</v>
      </c>
      <c r="AB1214">
        <v>3.6278000000000001</v>
      </c>
      <c r="AC1214">
        <v>7.5600000000000005</v>
      </c>
      <c r="AD1214">
        <v>83.63</v>
      </c>
      <c r="AE1214">
        <v>5.55</v>
      </c>
      <c r="AF1214">
        <v>66.424999999999997</v>
      </c>
      <c r="AG1214">
        <v>119.3</v>
      </c>
      <c r="AH1214">
        <v>396.5</v>
      </c>
      <c r="AI1214">
        <v>20.260000000000002</v>
      </c>
      <c r="AJ1214">
        <v>744.75</v>
      </c>
      <c r="AK1214">
        <v>366.5</v>
      </c>
      <c r="AL1214">
        <v>11.89</v>
      </c>
      <c r="AM1214">
        <v>493.5</v>
      </c>
    </row>
    <row r="1215" spans="2:39" x14ac:dyDescent="0.25">
      <c r="B1215" s="15">
        <v>35062</v>
      </c>
      <c r="C1215">
        <v>5117.12</v>
      </c>
      <c r="D1215">
        <v>615.92999999999995</v>
      </c>
      <c r="E1215">
        <v>1052.1400000000001</v>
      </c>
      <c r="F1215">
        <v>3689.3</v>
      </c>
      <c r="G1215">
        <v>4713.54</v>
      </c>
      <c r="H1215">
        <v>2260.69</v>
      </c>
      <c r="I1215">
        <v>19868.150000000001</v>
      </c>
      <c r="J1215">
        <v>1577.7</v>
      </c>
      <c r="K1215">
        <v>19868.150000000001</v>
      </c>
      <c r="L1215">
        <v>10073.39</v>
      </c>
      <c r="M1215">
        <v>5.15</v>
      </c>
      <c r="N1215">
        <v>5.3810000000000002</v>
      </c>
      <c r="O1215">
        <v>5.5720000000000001</v>
      </c>
      <c r="P1215">
        <v>5.9480000000000004</v>
      </c>
      <c r="Q1215">
        <v>84.76</v>
      </c>
      <c r="R1215">
        <v>1.3391999999999999</v>
      </c>
      <c r="S1215">
        <v>103.52</v>
      </c>
      <c r="T1215">
        <v>1.5495999999999999</v>
      </c>
      <c r="U1215">
        <v>0.74280000000000002</v>
      </c>
      <c r="V1215">
        <v>0.65380000000000005</v>
      </c>
      <c r="W1215">
        <v>1.1543000000000001</v>
      </c>
      <c r="X1215">
        <v>6.3456999999999999</v>
      </c>
      <c r="Y1215">
        <v>6.6577999999999999</v>
      </c>
      <c r="Z1215">
        <v>35.1785</v>
      </c>
      <c r="AA1215">
        <v>2.5396999999999998</v>
      </c>
      <c r="AB1215">
        <v>3.6455000000000002</v>
      </c>
      <c r="AC1215">
        <v>7.6950000000000003</v>
      </c>
      <c r="AD1215">
        <v>81.05</v>
      </c>
      <c r="AE1215">
        <v>5.2069999999999999</v>
      </c>
      <c r="AF1215">
        <v>66.424999999999997</v>
      </c>
      <c r="AG1215">
        <v>117</v>
      </c>
      <c r="AH1215">
        <v>388.1</v>
      </c>
      <c r="AI1215">
        <v>19.55</v>
      </c>
      <c r="AJ1215">
        <v>735.25</v>
      </c>
      <c r="AK1215">
        <v>369.25</v>
      </c>
      <c r="AL1215">
        <v>11.6</v>
      </c>
      <c r="AM1215">
        <v>512.25</v>
      </c>
    </row>
    <row r="1216" spans="2:39" x14ac:dyDescent="0.25">
      <c r="B1216" s="15">
        <v>35055</v>
      </c>
      <c r="C1216">
        <v>5097.97</v>
      </c>
      <c r="D1216">
        <v>611.96</v>
      </c>
      <c r="E1216">
        <v>1046.8900000000001</v>
      </c>
      <c r="F1216">
        <v>3658.3</v>
      </c>
      <c r="G1216">
        <v>4710.7</v>
      </c>
      <c r="H1216">
        <v>2280.81</v>
      </c>
      <c r="I1216">
        <v>19744.419999999998</v>
      </c>
      <c r="J1216">
        <v>1568.72</v>
      </c>
      <c r="K1216">
        <v>19744.419999999998</v>
      </c>
      <c r="L1216">
        <v>9932.2000000000007</v>
      </c>
      <c r="M1216">
        <v>5.3</v>
      </c>
      <c r="N1216">
        <v>5.5</v>
      </c>
      <c r="O1216">
        <v>5.7089999999999996</v>
      </c>
      <c r="P1216">
        <v>6.0629999999999997</v>
      </c>
      <c r="Q1216">
        <v>84.7</v>
      </c>
      <c r="R1216">
        <v>1.3305</v>
      </c>
      <c r="S1216">
        <v>102.3</v>
      </c>
      <c r="T1216">
        <v>1.5446</v>
      </c>
      <c r="U1216">
        <v>0.74029999999999996</v>
      </c>
      <c r="V1216">
        <v>0.65129999999999999</v>
      </c>
      <c r="W1216">
        <v>1.1595</v>
      </c>
      <c r="X1216">
        <v>6.3444000000000003</v>
      </c>
      <c r="Y1216">
        <v>6.6353</v>
      </c>
      <c r="Z1216">
        <v>34.975000000000001</v>
      </c>
      <c r="AA1216">
        <v>2.5380000000000003</v>
      </c>
      <c r="AB1216">
        <v>3.6598000000000002</v>
      </c>
      <c r="AC1216">
        <v>7.5750000000000002</v>
      </c>
      <c r="AD1216">
        <v>81.099999999999994</v>
      </c>
      <c r="AE1216">
        <v>5.1340000000000003</v>
      </c>
      <c r="AF1216">
        <v>67.674999999999997</v>
      </c>
      <c r="AG1216">
        <v>119.1</v>
      </c>
      <c r="AH1216">
        <v>387.4</v>
      </c>
      <c r="AI1216">
        <v>19.14</v>
      </c>
      <c r="AJ1216">
        <v>729.75</v>
      </c>
      <c r="AK1216">
        <v>358.25</v>
      </c>
      <c r="AL1216">
        <v>11.58</v>
      </c>
      <c r="AM1216">
        <v>501</v>
      </c>
    </row>
    <row r="1217" spans="2:39" x14ac:dyDescent="0.25">
      <c r="B1217" s="15">
        <v>35048</v>
      </c>
      <c r="C1217">
        <v>5176.7299999999996</v>
      </c>
      <c r="D1217">
        <v>616.34</v>
      </c>
      <c r="E1217">
        <v>1030.47</v>
      </c>
      <c r="F1217">
        <v>3642.6</v>
      </c>
      <c r="G1217">
        <v>4672.8500000000004</v>
      </c>
      <c r="H1217">
        <v>2283.84</v>
      </c>
      <c r="I1217">
        <v>19346.55</v>
      </c>
      <c r="J1217">
        <v>1531.09</v>
      </c>
      <c r="K1217">
        <v>19346.55</v>
      </c>
      <c r="L1217">
        <v>9858.65</v>
      </c>
      <c r="M1217">
        <v>5.3650000000000002</v>
      </c>
      <c r="N1217">
        <v>5.5659999999999998</v>
      </c>
      <c r="O1217">
        <v>5.7590000000000003</v>
      </c>
      <c r="P1217">
        <v>6.0970000000000004</v>
      </c>
      <c r="Q1217">
        <v>85.13</v>
      </c>
      <c r="R1217">
        <v>1.3264</v>
      </c>
      <c r="S1217">
        <v>102.04</v>
      </c>
      <c r="T1217">
        <v>1.5373000000000001</v>
      </c>
      <c r="U1217">
        <v>0.74280000000000002</v>
      </c>
      <c r="V1217">
        <v>0.65200000000000002</v>
      </c>
      <c r="W1217">
        <v>1.1634</v>
      </c>
      <c r="X1217">
        <v>6.3723000000000001</v>
      </c>
      <c r="Y1217">
        <v>6.6212999999999997</v>
      </c>
      <c r="Z1217">
        <v>34.950000000000003</v>
      </c>
      <c r="AA1217">
        <v>2.5430000000000001</v>
      </c>
      <c r="AB1217">
        <v>3.6654999999999998</v>
      </c>
      <c r="AC1217">
        <v>7.7450000000000001</v>
      </c>
      <c r="AD1217">
        <v>84.84</v>
      </c>
      <c r="AE1217">
        <v>5.0970000000000004</v>
      </c>
      <c r="AF1217">
        <v>67.599999999999994</v>
      </c>
      <c r="AG1217">
        <v>115.5</v>
      </c>
      <c r="AH1217">
        <v>386.4</v>
      </c>
      <c r="AI1217">
        <v>19.510000000000002</v>
      </c>
      <c r="AJ1217">
        <v>720.75</v>
      </c>
      <c r="AK1217">
        <v>337</v>
      </c>
      <c r="AL1217">
        <v>11.43</v>
      </c>
      <c r="AM1217">
        <v>506.5</v>
      </c>
    </row>
    <row r="1218" spans="2:39" x14ac:dyDescent="0.25">
      <c r="B1218" s="15">
        <v>35041</v>
      </c>
      <c r="C1218">
        <v>5156.8599999999997</v>
      </c>
      <c r="D1218">
        <v>617.48</v>
      </c>
      <c r="E1218">
        <v>1062.4100000000001</v>
      </c>
      <c r="F1218">
        <v>3630</v>
      </c>
      <c r="G1218">
        <v>4740.57</v>
      </c>
      <c r="H1218">
        <v>2277.6999999999998</v>
      </c>
      <c r="I1218">
        <v>19286.97</v>
      </c>
      <c r="J1218">
        <v>1527.34</v>
      </c>
      <c r="K1218">
        <v>19286.97</v>
      </c>
      <c r="L1218">
        <v>9863.61</v>
      </c>
      <c r="M1218">
        <v>5.391</v>
      </c>
      <c r="N1218">
        <v>5.5519999999999996</v>
      </c>
      <c r="O1218">
        <v>5.7219999999999995</v>
      </c>
      <c r="P1218">
        <v>6.0529999999999999</v>
      </c>
      <c r="Q1218">
        <v>85.24</v>
      </c>
      <c r="R1218">
        <v>1.3229</v>
      </c>
      <c r="S1218">
        <v>101.27</v>
      </c>
      <c r="T1218">
        <v>1.534</v>
      </c>
      <c r="U1218">
        <v>0.73699999999999999</v>
      </c>
      <c r="V1218">
        <v>0.64600000000000002</v>
      </c>
      <c r="W1218">
        <v>1.1684000000000001</v>
      </c>
      <c r="X1218">
        <v>6.3635000000000002</v>
      </c>
      <c r="Y1218">
        <v>6.6669</v>
      </c>
      <c r="Z1218">
        <v>34.909999999999997</v>
      </c>
      <c r="AA1218">
        <v>2.5380000000000003</v>
      </c>
      <c r="AB1218">
        <v>3.6682000000000001</v>
      </c>
      <c r="AC1218">
        <v>7.7149999999999999</v>
      </c>
      <c r="AD1218">
        <v>86</v>
      </c>
      <c r="AE1218">
        <v>5.1890000000000001</v>
      </c>
      <c r="AF1218">
        <v>68.275000000000006</v>
      </c>
      <c r="AG1218">
        <v>126.95</v>
      </c>
      <c r="AH1218">
        <v>389.9</v>
      </c>
      <c r="AI1218">
        <v>18.97</v>
      </c>
      <c r="AJ1218">
        <v>709.25</v>
      </c>
      <c r="AK1218">
        <v>336.75</v>
      </c>
      <c r="AL1218">
        <v>11.44</v>
      </c>
      <c r="AM1218">
        <v>517.5</v>
      </c>
    </row>
    <row r="1219" spans="2:39" x14ac:dyDescent="0.25">
      <c r="B1219" s="15">
        <v>35034</v>
      </c>
      <c r="C1219">
        <v>5087.13</v>
      </c>
      <c r="D1219">
        <v>606.98</v>
      </c>
      <c r="E1219">
        <v>1055.3</v>
      </c>
      <c r="F1219">
        <v>3680.4</v>
      </c>
      <c r="G1219">
        <v>4674.0200000000004</v>
      </c>
      <c r="H1219">
        <v>2266.56</v>
      </c>
      <c r="I1219">
        <v>18833.099999999999</v>
      </c>
      <c r="J1219">
        <v>1497.65</v>
      </c>
      <c r="K1219">
        <v>18833.099999999999</v>
      </c>
      <c r="L1219">
        <v>9862.5499999999993</v>
      </c>
      <c r="M1219">
        <v>5.3159999999999998</v>
      </c>
      <c r="N1219">
        <v>5.4950000000000001</v>
      </c>
      <c r="O1219">
        <v>5.7059999999999995</v>
      </c>
      <c r="P1219">
        <v>6.0860000000000003</v>
      </c>
      <c r="Q1219">
        <v>85.16</v>
      </c>
      <c r="R1219">
        <v>1.3229</v>
      </c>
      <c r="S1219">
        <v>101.22</v>
      </c>
      <c r="T1219">
        <v>1.5310000000000001</v>
      </c>
      <c r="U1219">
        <v>0.73899999999999999</v>
      </c>
      <c r="V1219">
        <v>0.65029999999999999</v>
      </c>
      <c r="W1219">
        <v>1.1764999999999999</v>
      </c>
      <c r="X1219">
        <v>6.3644999999999996</v>
      </c>
      <c r="Y1219">
        <v>6.5463000000000005</v>
      </c>
      <c r="Z1219">
        <v>34.9</v>
      </c>
      <c r="AA1219">
        <v>2.5310000000000001</v>
      </c>
      <c r="AB1219">
        <v>3.665</v>
      </c>
      <c r="AC1219">
        <v>7.5449999999999999</v>
      </c>
      <c r="AD1219">
        <v>86.78</v>
      </c>
      <c r="AE1219">
        <v>5.1630000000000003</v>
      </c>
      <c r="AF1219">
        <v>68.474999999999994</v>
      </c>
      <c r="AG1219">
        <v>126.15</v>
      </c>
      <c r="AH1219">
        <v>386.1</v>
      </c>
      <c r="AI1219">
        <v>18.43</v>
      </c>
      <c r="AJ1219">
        <v>690.5</v>
      </c>
      <c r="AK1219">
        <v>331.25</v>
      </c>
      <c r="AL1219">
        <v>11.3</v>
      </c>
      <c r="AM1219">
        <v>500.5</v>
      </c>
    </row>
    <row r="1220" spans="2:39" x14ac:dyDescent="0.25">
      <c r="B1220" s="15">
        <v>35027</v>
      </c>
      <c r="C1220">
        <v>5048.84</v>
      </c>
      <c r="D1220">
        <v>599.97</v>
      </c>
      <c r="E1220">
        <v>1030.17</v>
      </c>
      <c r="F1220">
        <v>3624</v>
      </c>
      <c r="G1220">
        <v>4672.04</v>
      </c>
      <c r="H1220">
        <v>2210.92</v>
      </c>
      <c r="I1220">
        <v>18215.23</v>
      </c>
      <c r="J1220">
        <v>1442.08</v>
      </c>
      <c r="K1220">
        <v>18215.23</v>
      </c>
      <c r="L1220">
        <v>9488.75</v>
      </c>
      <c r="M1220">
        <v>5.484</v>
      </c>
      <c r="N1220">
        <v>5.6870000000000003</v>
      </c>
      <c r="O1220">
        <v>5.9080000000000004</v>
      </c>
      <c r="P1220">
        <v>6.2489999999999997</v>
      </c>
      <c r="Q1220">
        <v>83.98</v>
      </c>
      <c r="R1220">
        <v>1.3479000000000001</v>
      </c>
      <c r="S1220">
        <v>101.53</v>
      </c>
      <c r="T1220">
        <v>1.5596000000000001</v>
      </c>
      <c r="U1220">
        <v>0.73950000000000005</v>
      </c>
      <c r="V1220">
        <v>0.65149999999999997</v>
      </c>
      <c r="W1220">
        <v>1.1447000000000001</v>
      </c>
      <c r="X1220">
        <v>6.2584</v>
      </c>
      <c r="Y1220">
        <v>6.5224000000000002</v>
      </c>
      <c r="Z1220">
        <v>34.82</v>
      </c>
      <c r="AA1220">
        <v>2.5425</v>
      </c>
      <c r="AB1220">
        <v>3.6528</v>
      </c>
      <c r="AC1220">
        <v>7.665</v>
      </c>
      <c r="AD1220">
        <v>86.84</v>
      </c>
      <c r="AE1220">
        <v>5.1550000000000002</v>
      </c>
      <c r="AF1220">
        <v>67.474999999999994</v>
      </c>
      <c r="AG1220">
        <v>123.85</v>
      </c>
      <c r="AH1220">
        <v>382.1</v>
      </c>
      <c r="AI1220">
        <v>17.96</v>
      </c>
      <c r="AJ1220">
        <v>679.5</v>
      </c>
      <c r="AK1220">
        <v>328</v>
      </c>
      <c r="AL1220">
        <v>10.86</v>
      </c>
      <c r="AM1220">
        <v>501.25</v>
      </c>
    </row>
    <row r="1221" spans="2:39" x14ac:dyDescent="0.25">
      <c r="B1221" s="15">
        <v>35020</v>
      </c>
      <c r="C1221">
        <v>4989.95</v>
      </c>
      <c r="D1221">
        <v>600.07000000000005</v>
      </c>
      <c r="E1221">
        <v>1045.03</v>
      </c>
      <c r="F1221">
        <v>3609.2</v>
      </c>
      <c r="G1221">
        <v>4599.6400000000003</v>
      </c>
      <c r="H1221">
        <v>2196.59</v>
      </c>
      <c r="I1221">
        <v>18151.16</v>
      </c>
      <c r="J1221">
        <v>1439.26</v>
      </c>
      <c r="K1221">
        <v>18151.16</v>
      </c>
      <c r="L1221">
        <v>9287.9</v>
      </c>
      <c r="M1221">
        <v>5.4429999999999996</v>
      </c>
      <c r="N1221">
        <v>5.65</v>
      </c>
      <c r="O1221">
        <v>5.9050000000000002</v>
      </c>
      <c r="P1221">
        <v>6.2320000000000002</v>
      </c>
      <c r="Q1221">
        <v>83.77</v>
      </c>
      <c r="R1221">
        <v>1.3561000000000001</v>
      </c>
      <c r="S1221">
        <v>102.18</v>
      </c>
      <c r="T1221">
        <v>1.5428999999999999</v>
      </c>
      <c r="U1221">
        <v>0.74119999999999997</v>
      </c>
      <c r="V1221">
        <v>0.64680000000000004</v>
      </c>
      <c r="W1221">
        <v>1.1384000000000001</v>
      </c>
      <c r="X1221">
        <v>6.2091000000000003</v>
      </c>
      <c r="Y1221">
        <v>6.5722000000000005</v>
      </c>
      <c r="Z1221">
        <v>34.700000000000003</v>
      </c>
      <c r="AA1221">
        <v>2.5312000000000001</v>
      </c>
      <c r="AB1221">
        <v>3.6471999999999998</v>
      </c>
      <c r="AC1221">
        <v>7.63</v>
      </c>
      <c r="AD1221">
        <v>86.8</v>
      </c>
      <c r="AE1221">
        <v>5.3469999999999995</v>
      </c>
      <c r="AF1221">
        <v>68.674999999999997</v>
      </c>
      <c r="AG1221">
        <v>124.6</v>
      </c>
      <c r="AH1221">
        <v>387.5</v>
      </c>
      <c r="AI1221">
        <v>18.57</v>
      </c>
      <c r="AJ1221">
        <v>681.5</v>
      </c>
      <c r="AK1221">
        <v>328</v>
      </c>
      <c r="AL1221">
        <v>10.84</v>
      </c>
      <c r="AM1221">
        <v>492.5</v>
      </c>
    </row>
    <row r="1222" spans="2:39" x14ac:dyDescent="0.25">
      <c r="B1222" s="15">
        <v>35013</v>
      </c>
      <c r="C1222">
        <v>4870.37</v>
      </c>
      <c r="D1222">
        <v>592.72</v>
      </c>
      <c r="E1222">
        <v>1063.8699999999999</v>
      </c>
      <c r="F1222">
        <v>3523.4</v>
      </c>
      <c r="G1222">
        <v>4577.9799999999996</v>
      </c>
      <c r="H1222">
        <v>2174.7800000000002</v>
      </c>
      <c r="I1222">
        <v>17843.560000000001</v>
      </c>
      <c r="J1222">
        <v>1424.35</v>
      </c>
      <c r="K1222">
        <v>17843.560000000001</v>
      </c>
      <c r="L1222">
        <v>9411.85</v>
      </c>
      <c r="M1222">
        <v>5.5220000000000002</v>
      </c>
      <c r="N1222">
        <v>5.7640000000000002</v>
      </c>
      <c r="O1222">
        <v>5.9960000000000004</v>
      </c>
      <c r="P1222">
        <v>6.3369999999999997</v>
      </c>
      <c r="Q1222">
        <v>83.84</v>
      </c>
      <c r="R1222">
        <v>1.3488</v>
      </c>
      <c r="S1222">
        <v>100.88</v>
      </c>
      <c r="T1222">
        <v>1.5665</v>
      </c>
      <c r="U1222">
        <v>0.73750000000000004</v>
      </c>
      <c r="V1222">
        <v>0.65310000000000001</v>
      </c>
      <c r="W1222">
        <v>1.139</v>
      </c>
      <c r="X1222">
        <v>6.2629000000000001</v>
      </c>
      <c r="Y1222">
        <v>6.6622000000000003</v>
      </c>
      <c r="Z1222">
        <v>34.549999999999997</v>
      </c>
      <c r="AA1222">
        <v>2.5339999999999998</v>
      </c>
      <c r="AB1222">
        <v>3.6347</v>
      </c>
      <c r="AC1222">
        <v>7.55</v>
      </c>
      <c r="AD1222">
        <v>84.31</v>
      </c>
      <c r="AE1222">
        <v>5.44</v>
      </c>
      <c r="AF1222">
        <v>69.150000000000006</v>
      </c>
      <c r="AG1222">
        <v>122.7</v>
      </c>
      <c r="AH1222">
        <v>390.5</v>
      </c>
      <c r="AI1222">
        <v>17.829999999999998</v>
      </c>
      <c r="AJ1222">
        <v>680.75</v>
      </c>
      <c r="AK1222">
        <v>327.75</v>
      </c>
      <c r="AL1222">
        <v>10.64</v>
      </c>
      <c r="AM1222">
        <v>497</v>
      </c>
    </row>
    <row r="1223" spans="2:39" x14ac:dyDescent="0.25">
      <c r="B1223" s="15">
        <v>35006</v>
      </c>
      <c r="C1223">
        <v>4825.57</v>
      </c>
      <c r="D1223">
        <v>590.57000000000005</v>
      </c>
      <c r="E1223">
        <v>1065.6600000000001</v>
      </c>
      <c r="F1223">
        <v>3500.4</v>
      </c>
      <c r="G1223">
        <v>4536.4799999999996</v>
      </c>
      <c r="H1223">
        <v>2169.69</v>
      </c>
      <c r="I1223">
        <v>18028.8</v>
      </c>
      <c r="J1223">
        <v>1435.52</v>
      </c>
      <c r="K1223">
        <v>18028.8</v>
      </c>
      <c r="L1223">
        <v>9855.7999999999993</v>
      </c>
      <c r="M1223">
        <v>5.4729999999999999</v>
      </c>
      <c r="N1223">
        <v>5.6989999999999998</v>
      </c>
      <c r="O1223">
        <v>5.9340000000000002</v>
      </c>
      <c r="P1223">
        <v>6.2830000000000004</v>
      </c>
      <c r="Q1223">
        <v>84.12</v>
      </c>
      <c r="R1223">
        <v>1.3463000000000001</v>
      </c>
      <c r="S1223">
        <v>103.9</v>
      </c>
      <c r="T1223">
        <v>1.5788</v>
      </c>
      <c r="U1223">
        <v>0.75819999999999999</v>
      </c>
      <c r="V1223">
        <v>0.65359999999999996</v>
      </c>
      <c r="W1223">
        <v>1.1392</v>
      </c>
      <c r="X1223">
        <v>6.2473999999999998</v>
      </c>
      <c r="Y1223">
        <v>6.6445999999999996</v>
      </c>
      <c r="Z1223">
        <v>34.64</v>
      </c>
      <c r="AA1223">
        <v>2.5460000000000003</v>
      </c>
      <c r="AB1223">
        <v>3.6465000000000001</v>
      </c>
      <c r="AC1223">
        <v>7.3650000000000002</v>
      </c>
      <c r="AD1223">
        <v>85.45</v>
      </c>
      <c r="AE1223">
        <v>5.2949999999999999</v>
      </c>
      <c r="AF1223">
        <v>68.650000000000006</v>
      </c>
      <c r="AG1223">
        <v>123.75</v>
      </c>
      <c r="AH1223">
        <v>383.7</v>
      </c>
      <c r="AI1223">
        <v>17.940000000000001</v>
      </c>
      <c r="AJ1223">
        <v>678.75</v>
      </c>
      <c r="AK1223">
        <v>332</v>
      </c>
      <c r="AL1223">
        <v>10.77</v>
      </c>
      <c r="AM1223">
        <v>484</v>
      </c>
    </row>
    <row r="1224" spans="2:39" x14ac:dyDescent="0.25">
      <c r="B1224" s="15">
        <v>34999</v>
      </c>
      <c r="C1224">
        <v>4741.75</v>
      </c>
      <c r="D1224">
        <v>579.70000000000005</v>
      </c>
      <c r="E1224">
        <v>1025.55</v>
      </c>
      <c r="F1224">
        <v>3497.9</v>
      </c>
      <c r="G1224">
        <v>4335.29</v>
      </c>
      <c r="H1224">
        <v>2112.0100000000002</v>
      </c>
      <c r="I1224">
        <v>17337.189999999999</v>
      </c>
      <c r="J1224">
        <v>1388.43</v>
      </c>
      <c r="K1224">
        <v>17337.189999999999</v>
      </c>
      <c r="L1224">
        <v>9680.75</v>
      </c>
      <c r="M1224">
        <v>5.617</v>
      </c>
      <c r="N1224">
        <v>5.827</v>
      </c>
      <c r="O1224">
        <v>6.0410000000000004</v>
      </c>
      <c r="P1224">
        <v>6.3550000000000004</v>
      </c>
      <c r="Q1224">
        <v>83.78</v>
      </c>
      <c r="R1224">
        <v>1.3553999999999999</v>
      </c>
      <c r="S1224">
        <v>101.87</v>
      </c>
      <c r="T1224">
        <v>1.5773000000000001</v>
      </c>
      <c r="U1224">
        <v>0.75460000000000005</v>
      </c>
      <c r="V1224">
        <v>0.65700000000000003</v>
      </c>
      <c r="W1224">
        <v>1.1387</v>
      </c>
      <c r="X1224">
        <v>6.2305000000000001</v>
      </c>
      <c r="Y1224">
        <v>6.6375999999999999</v>
      </c>
      <c r="Z1224">
        <v>35.4</v>
      </c>
      <c r="AA1224">
        <v>2.5345</v>
      </c>
      <c r="AB1224">
        <v>3.6358000000000001</v>
      </c>
      <c r="AC1224">
        <v>7.0650000000000004</v>
      </c>
      <c r="AD1224">
        <v>84.35</v>
      </c>
      <c r="AE1224">
        <v>5.32</v>
      </c>
      <c r="AF1224">
        <v>68.325000000000003</v>
      </c>
      <c r="AG1224">
        <v>117.6</v>
      </c>
      <c r="AH1224">
        <v>382.6</v>
      </c>
      <c r="AI1224">
        <v>17.54</v>
      </c>
      <c r="AJ1224">
        <v>663.5</v>
      </c>
      <c r="AK1224">
        <v>328.5</v>
      </c>
      <c r="AL1224">
        <v>10.53</v>
      </c>
      <c r="AM1224">
        <v>499.75</v>
      </c>
    </row>
    <row r="1225" spans="2:39" x14ac:dyDescent="0.25">
      <c r="B1225" s="15">
        <v>34992</v>
      </c>
      <c r="C1225">
        <v>4794.8599999999997</v>
      </c>
      <c r="D1225">
        <v>587.46</v>
      </c>
      <c r="E1225">
        <v>1039.53</v>
      </c>
      <c r="F1225">
        <v>3551.4</v>
      </c>
      <c r="G1225">
        <v>4438.33</v>
      </c>
      <c r="H1225">
        <v>2148.12</v>
      </c>
      <c r="I1225">
        <v>18157.330000000002</v>
      </c>
      <c r="J1225">
        <v>1445.73</v>
      </c>
      <c r="K1225">
        <v>18157.330000000002</v>
      </c>
      <c r="L1225">
        <v>9895.24</v>
      </c>
      <c r="M1225">
        <v>5.7130000000000001</v>
      </c>
      <c r="N1225">
        <v>5.8949999999999996</v>
      </c>
      <c r="O1225">
        <v>6.04</v>
      </c>
      <c r="P1225">
        <v>6.3609999999999998</v>
      </c>
      <c r="Q1225">
        <v>83.55</v>
      </c>
      <c r="R1225">
        <v>1.3536000000000001</v>
      </c>
      <c r="S1225">
        <v>100.35</v>
      </c>
      <c r="T1225">
        <v>1.5727</v>
      </c>
      <c r="U1225">
        <v>0.75049999999999994</v>
      </c>
      <c r="V1225">
        <v>0.66100000000000003</v>
      </c>
      <c r="W1225">
        <v>1.1408</v>
      </c>
      <c r="X1225">
        <v>6.1774000000000004</v>
      </c>
      <c r="Y1225">
        <v>6.7148000000000003</v>
      </c>
      <c r="Z1225">
        <v>35.5</v>
      </c>
      <c r="AA1225">
        <v>2.5259999999999998</v>
      </c>
      <c r="AB1225">
        <v>3.6425000000000001</v>
      </c>
      <c r="AC1225">
        <v>6.6550000000000002</v>
      </c>
      <c r="AD1225">
        <v>83.48</v>
      </c>
      <c r="AE1225">
        <v>5.37</v>
      </c>
      <c r="AF1225">
        <v>66.400000000000006</v>
      </c>
      <c r="AG1225">
        <v>119.1</v>
      </c>
      <c r="AH1225">
        <v>382.3</v>
      </c>
      <c r="AI1225">
        <v>17.37</v>
      </c>
      <c r="AJ1225">
        <v>672.25</v>
      </c>
      <c r="AK1225">
        <v>332.75</v>
      </c>
      <c r="AL1225">
        <v>10.67</v>
      </c>
      <c r="AM1225">
        <v>508.75</v>
      </c>
    </row>
    <row r="1226" spans="2:39" x14ac:dyDescent="0.25">
      <c r="B1226" s="15">
        <v>34985</v>
      </c>
      <c r="C1226">
        <v>4793.78</v>
      </c>
      <c r="D1226">
        <v>584.5</v>
      </c>
      <c r="E1226">
        <v>1018.37</v>
      </c>
      <c r="F1226">
        <v>3568</v>
      </c>
      <c r="G1226">
        <v>4507.78</v>
      </c>
      <c r="H1226">
        <v>2206.11</v>
      </c>
      <c r="I1226">
        <v>17880.830000000002</v>
      </c>
      <c r="J1226">
        <v>1425.24</v>
      </c>
      <c r="K1226">
        <v>17880.830000000002</v>
      </c>
      <c r="L1226">
        <v>9883.7800000000007</v>
      </c>
      <c r="M1226">
        <v>5.6550000000000002</v>
      </c>
      <c r="N1226">
        <v>5.798</v>
      </c>
      <c r="O1226">
        <v>5.9589999999999996</v>
      </c>
      <c r="P1226">
        <v>6.3040000000000003</v>
      </c>
      <c r="Q1226">
        <v>84.42</v>
      </c>
      <c r="R1226">
        <v>1.3319000000000001</v>
      </c>
      <c r="S1226">
        <v>100.98</v>
      </c>
      <c r="T1226">
        <v>1.5750999999999999</v>
      </c>
      <c r="U1226">
        <v>0.75890000000000002</v>
      </c>
      <c r="V1226">
        <v>0.66100000000000003</v>
      </c>
      <c r="W1226">
        <v>1.1551</v>
      </c>
      <c r="X1226">
        <v>6.2655000000000003</v>
      </c>
      <c r="Y1226">
        <v>6.9493999999999998</v>
      </c>
      <c r="Z1226">
        <v>34</v>
      </c>
      <c r="AA1226">
        <v>2.5449999999999999</v>
      </c>
      <c r="AB1226">
        <v>3.6562999999999999</v>
      </c>
      <c r="AC1226">
        <v>6.7750000000000004</v>
      </c>
      <c r="AD1226">
        <v>84.86</v>
      </c>
      <c r="AE1226">
        <v>5.3970000000000002</v>
      </c>
      <c r="AF1226">
        <v>66.150000000000006</v>
      </c>
      <c r="AG1226">
        <v>116.95</v>
      </c>
      <c r="AH1226">
        <v>384.2</v>
      </c>
      <c r="AI1226">
        <v>17.41</v>
      </c>
      <c r="AJ1226">
        <v>653.25</v>
      </c>
      <c r="AK1226">
        <v>325.25</v>
      </c>
      <c r="AL1226">
        <v>10.62</v>
      </c>
      <c r="AM1226">
        <v>485.75</v>
      </c>
    </row>
    <row r="1227" spans="2:39" x14ac:dyDescent="0.25">
      <c r="B1227" s="15">
        <v>34978</v>
      </c>
      <c r="C1227">
        <v>4769.21</v>
      </c>
      <c r="D1227">
        <v>582.49</v>
      </c>
      <c r="E1227">
        <v>1012.03</v>
      </c>
      <c r="F1227">
        <v>3526.5</v>
      </c>
      <c r="G1227">
        <v>4495.4399999999996</v>
      </c>
      <c r="H1227">
        <v>2176.35</v>
      </c>
      <c r="I1227">
        <v>18506.28</v>
      </c>
      <c r="J1227">
        <v>1468.31</v>
      </c>
      <c r="K1227">
        <v>18506.28</v>
      </c>
      <c r="L1227">
        <v>9873.9</v>
      </c>
      <c r="M1227">
        <v>5.7240000000000002</v>
      </c>
      <c r="N1227">
        <v>5.883</v>
      </c>
      <c r="O1227">
        <v>6.0640000000000001</v>
      </c>
      <c r="P1227">
        <v>6.42</v>
      </c>
      <c r="Q1227">
        <v>84.28</v>
      </c>
      <c r="R1227">
        <v>1.3292999999999999</v>
      </c>
      <c r="S1227">
        <v>100.44</v>
      </c>
      <c r="T1227">
        <v>1.5847</v>
      </c>
      <c r="U1227">
        <v>0.76200000000000001</v>
      </c>
      <c r="V1227">
        <v>0.6633</v>
      </c>
      <c r="W1227">
        <v>1.1436999999999999</v>
      </c>
      <c r="X1227">
        <v>6.28</v>
      </c>
      <c r="Y1227">
        <v>7.0156000000000001</v>
      </c>
      <c r="Z1227">
        <v>33.950000000000003</v>
      </c>
      <c r="AA1227">
        <v>2.5365000000000002</v>
      </c>
      <c r="AB1227">
        <v>3.6604999999999999</v>
      </c>
      <c r="AC1227">
        <v>6.5350000000000001</v>
      </c>
      <c r="AD1227">
        <v>90.3</v>
      </c>
      <c r="AE1227">
        <v>5.3719999999999999</v>
      </c>
      <c r="AF1227">
        <v>64.474999999999994</v>
      </c>
      <c r="AG1227">
        <v>111.8</v>
      </c>
      <c r="AH1227">
        <v>383.8</v>
      </c>
      <c r="AI1227">
        <v>17.03</v>
      </c>
      <c r="AJ1227">
        <v>640.5</v>
      </c>
      <c r="AK1227">
        <v>310.75</v>
      </c>
      <c r="AL1227">
        <v>10.47</v>
      </c>
      <c r="AM1227">
        <v>475</v>
      </c>
    </row>
    <row r="1228" spans="2:39" x14ac:dyDescent="0.25">
      <c r="B1228" s="15">
        <v>34971</v>
      </c>
      <c r="C1228">
        <v>4789.08</v>
      </c>
      <c r="D1228">
        <v>584.41</v>
      </c>
      <c r="E1228">
        <v>1043.54</v>
      </c>
      <c r="F1228">
        <v>3508.2</v>
      </c>
      <c r="G1228">
        <v>4529.75</v>
      </c>
      <c r="H1228">
        <v>2201.27</v>
      </c>
      <c r="I1228">
        <v>17913.060000000001</v>
      </c>
      <c r="J1228">
        <v>1438.16</v>
      </c>
      <c r="K1228">
        <v>17913.060000000001</v>
      </c>
      <c r="L1228">
        <v>9646.34</v>
      </c>
      <c r="M1228">
        <v>5.851</v>
      </c>
      <c r="N1228">
        <v>6.0149999999999997</v>
      </c>
      <c r="O1228">
        <v>6.1820000000000004</v>
      </c>
      <c r="P1228">
        <v>6.5010000000000003</v>
      </c>
      <c r="Q1228">
        <v>84.29</v>
      </c>
      <c r="R1228">
        <v>1.3364</v>
      </c>
      <c r="S1228">
        <v>99.73</v>
      </c>
      <c r="T1228">
        <v>1.5848</v>
      </c>
      <c r="U1228">
        <v>0.75570000000000004</v>
      </c>
      <c r="V1228">
        <v>0.65749999999999997</v>
      </c>
      <c r="W1228">
        <v>1.1543000000000001</v>
      </c>
      <c r="X1228">
        <v>6.2876000000000003</v>
      </c>
      <c r="Y1228">
        <v>6.9226000000000001</v>
      </c>
      <c r="Z1228">
        <v>33.94</v>
      </c>
      <c r="AA1228">
        <v>2.5150000000000001</v>
      </c>
      <c r="AB1228">
        <v>3.6509999999999998</v>
      </c>
      <c r="AC1228">
        <v>6.3849999999999998</v>
      </c>
      <c r="AD1228">
        <v>93.45</v>
      </c>
      <c r="AE1228">
        <v>5.4850000000000003</v>
      </c>
      <c r="AF1228">
        <v>64.95</v>
      </c>
      <c r="AG1228">
        <v>109.35</v>
      </c>
      <c r="AH1228">
        <v>383.8</v>
      </c>
      <c r="AI1228">
        <v>17.54</v>
      </c>
      <c r="AJ1228">
        <v>646</v>
      </c>
      <c r="AK1228">
        <v>311.75</v>
      </c>
      <c r="AL1228">
        <v>11.29</v>
      </c>
      <c r="AM1228">
        <v>492.25</v>
      </c>
    </row>
    <row r="1229" spans="2:39" x14ac:dyDescent="0.25">
      <c r="B1229" s="15">
        <v>34964</v>
      </c>
      <c r="C1229">
        <v>4764.1499999999996</v>
      </c>
      <c r="D1229">
        <v>581.73</v>
      </c>
      <c r="E1229">
        <v>1053.3900000000001</v>
      </c>
      <c r="F1229">
        <v>3514.8</v>
      </c>
      <c r="G1229">
        <v>4522.84</v>
      </c>
      <c r="H1229">
        <v>2204.44</v>
      </c>
      <c r="I1229">
        <v>17713.93</v>
      </c>
      <c r="J1229">
        <v>1412.43</v>
      </c>
      <c r="K1229">
        <v>17713.93</v>
      </c>
      <c r="L1229">
        <v>9541.8700000000008</v>
      </c>
      <c r="M1229">
        <v>5.8410000000000002</v>
      </c>
      <c r="N1229">
        <v>6.06</v>
      </c>
      <c r="O1229">
        <v>6.24</v>
      </c>
      <c r="P1229">
        <v>6.5839999999999996</v>
      </c>
      <c r="Q1229">
        <v>84.27</v>
      </c>
      <c r="R1229">
        <v>1.3393999999999999</v>
      </c>
      <c r="S1229">
        <v>100.1</v>
      </c>
      <c r="T1229">
        <v>1.5691999999999999</v>
      </c>
      <c r="U1229">
        <v>0.746</v>
      </c>
      <c r="V1229">
        <v>0.6623</v>
      </c>
      <c r="W1229">
        <v>1.1466000000000001</v>
      </c>
      <c r="X1229">
        <v>6.2819000000000003</v>
      </c>
      <c r="Y1229">
        <v>7.0909000000000004</v>
      </c>
      <c r="Z1229">
        <v>33.950000000000003</v>
      </c>
      <c r="AA1229">
        <v>2.5087999999999999</v>
      </c>
      <c r="AB1229">
        <v>3.6484999999999999</v>
      </c>
      <c r="AC1229">
        <v>6.3550000000000004</v>
      </c>
      <c r="AD1229">
        <v>95.7</v>
      </c>
      <c r="AE1229">
        <v>5.39</v>
      </c>
      <c r="AF1229">
        <v>65.674999999999997</v>
      </c>
      <c r="AG1229">
        <v>112.45</v>
      </c>
      <c r="AH1229">
        <v>383.5</v>
      </c>
      <c r="AI1229">
        <v>17.25</v>
      </c>
      <c r="AJ1229">
        <v>645</v>
      </c>
      <c r="AK1229">
        <v>310</v>
      </c>
      <c r="AL1229">
        <v>11.23</v>
      </c>
      <c r="AM1229">
        <v>483</v>
      </c>
    </row>
    <row r="1230" spans="2:39" x14ac:dyDescent="0.25">
      <c r="B1230" s="15">
        <v>34957</v>
      </c>
      <c r="C1230">
        <v>4797.57</v>
      </c>
      <c r="D1230">
        <v>583.35</v>
      </c>
      <c r="E1230">
        <v>1051.0999999999999</v>
      </c>
      <c r="F1230">
        <v>3564.6</v>
      </c>
      <c r="G1230">
        <v>4560.8100000000004</v>
      </c>
      <c r="H1230">
        <v>2305.58</v>
      </c>
      <c r="I1230">
        <v>18758.55</v>
      </c>
      <c r="J1230">
        <v>1481.07</v>
      </c>
      <c r="K1230">
        <v>18758.55</v>
      </c>
      <c r="L1230">
        <v>9797.4</v>
      </c>
      <c r="M1230">
        <v>5.7229999999999999</v>
      </c>
      <c r="N1230">
        <v>5.9249999999999998</v>
      </c>
      <c r="O1230">
        <v>6.1289999999999996</v>
      </c>
      <c r="P1230">
        <v>6.4790000000000001</v>
      </c>
      <c r="Q1230">
        <v>86.97</v>
      </c>
      <c r="R1230">
        <v>1.2903</v>
      </c>
      <c r="S1230">
        <v>104.15</v>
      </c>
      <c r="T1230">
        <v>1.5505</v>
      </c>
      <c r="U1230">
        <v>0.76119999999999999</v>
      </c>
      <c r="V1230">
        <v>0.65869999999999995</v>
      </c>
      <c r="W1230">
        <v>1.2070000000000001</v>
      </c>
      <c r="X1230">
        <v>6.4950999999999999</v>
      </c>
      <c r="Y1230">
        <v>7.16</v>
      </c>
      <c r="Z1230">
        <v>33.549999999999997</v>
      </c>
      <c r="AA1230">
        <v>2.5154999999999998</v>
      </c>
      <c r="AB1230">
        <v>3.6724999999999999</v>
      </c>
      <c r="AC1230">
        <v>6.28</v>
      </c>
      <c r="AD1230">
        <v>89.95</v>
      </c>
      <c r="AE1230">
        <v>5.4340000000000002</v>
      </c>
      <c r="AF1230">
        <v>64.7</v>
      </c>
      <c r="AG1230">
        <v>113.95</v>
      </c>
      <c r="AH1230">
        <v>386.5</v>
      </c>
      <c r="AI1230">
        <v>18.920000000000002</v>
      </c>
      <c r="AJ1230">
        <v>622</v>
      </c>
      <c r="AK1230">
        <v>294.25</v>
      </c>
      <c r="AL1230">
        <v>10.75</v>
      </c>
      <c r="AM1230">
        <v>463</v>
      </c>
    </row>
    <row r="1231" spans="2:39" x14ac:dyDescent="0.25">
      <c r="B1231" s="15">
        <v>34950</v>
      </c>
      <c r="C1231">
        <v>4700.72</v>
      </c>
      <c r="D1231">
        <v>572.67999999999995</v>
      </c>
      <c r="E1231">
        <v>1060.03</v>
      </c>
      <c r="F1231">
        <v>3554.5</v>
      </c>
      <c r="G1231">
        <v>4571.5</v>
      </c>
      <c r="H1231">
        <v>2266.77</v>
      </c>
      <c r="I1231">
        <v>18279.55</v>
      </c>
      <c r="J1231">
        <v>1436.66</v>
      </c>
      <c r="K1231">
        <v>18279.55</v>
      </c>
      <c r="L1231">
        <v>9393.2099999999991</v>
      </c>
      <c r="M1231">
        <v>5.8109999999999999</v>
      </c>
      <c r="N1231">
        <v>6.0250000000000004</v>
      </c>
      <c r="O1231">
        <v>6.2220000000000004</v>
      </c>
      <c r="P1231">
        <v>6.5869999999999997</v>
      </c>
      <c r="Q1231">
        <v>86.01</v>
      </c>
      <c r="R1231">
        <v>1.296</v>
      </c>
      <c r="S1231">
        <v>99.63</v>
      </c>
      <c r="T1231">
        <v>1.5508</v>
      </c>
      <c r="U1231">
        <v>0.75239999999999996</v>
      </c>
      <c r="V1231">
        <v>0.6512</v>
      </c>
      <c r="W1231">
        <v>1.2147000000000001</v>
      </c>
      <c r="X1231">
        <v>6.4478</v>
      </c>
      <c r="Y1231">
        <v>7.1557000000000004</v>
      </c>
      <c r="Z1231">
        <v>32.200000000000003</v>
      </c>
      <c r="AA1231">
        <v>2.5017</v>
      </c>
      <c r="AB1231">
        <v>3.6659999999999999</v>
      </c>
      <c r="AC1231">
        <v>6.29</v>
      </c>
      <c r="AD1231">
        <v>80.7</v>
      </c>
      <c r="AE1231">
        <v>5.3360000000000003</v>
      </c>
      <c r="AF1231">
        <v>65.424999999999997</v>
      </c>
      <c r="AG1231">
        <v>111.15</v>
      </c>
      <c r="AH1231">
        <v>383.3</v>
      </c>
      <c r="AI1231">
        <v>18.440000000000001</v>
      </c>
      <c r="AJ1231">
        <v>623</v>
      </c>
      <c r="AK1231">
        <v>291</v>
      </c>
      <c r="AL1231">
        <v>10.86</v>
      </c>
      <c r="AM1231">
        <v>462</v>
      </c>
    </row>
    <row r="1232" spans="2:39" x14ac:dyDescent="0.25">
      <c r="B1232" s="15">
        <v>34943</v>
      </c>
      <c r="C1232">
        <v>4647.54</v>
      </c>
      <c r="D1232">
        <v>563.84</v>
      </c>
      <c r="E1232">
        <v>1019.47</v>
      </c>
      <c r="F1232">
        <v>3509.4</v>
      </c>
      <c r="G1232">
        <v>4525.88</v>
      </c>
      <c r="H1232">
        <v>2242.7600000000002</v>
      </c>
      <c r="I1232">
        <v>18120.73</v>
      </c>
      <c r="J1232">
        <v>1425.04</v>
      </c>
      <c r="K1232">
        <v>18120.73</v>
      </c>
      <c r="L1232">
        <v>9196.4699999999993</v>
      </c>
      <c r="M1232">
        <v>5.7969999999999997</v>
      </c>
      <c r="N1232">
        <v>6.0149999999999997</v>
      </c>
      <c r="O1232">
        <v>6.2309999999999999</v>
      </c>
      <c r="P1232">
        <v>6.6159999999999997</v>
      </c>
      <c r="Q1232">
        <v>85.47</v>
      </c>
      <c r="R1232">
        <v>1.3057000000000001</v>
      </c>
      <c r="S1232">
        <v>97.44</v>
      </c>
      <c r="T1232">
        <v>1.5573000000000001</v>
      </c>
      <c r="U1232">
        <v>0.752</v>
      </c>
      <c r="V1232">
        <v>0.6542</v>
      </c>
      <c r="W1232">
        <v>1.1969000000000001</v>
      </c>
      <c r="X1232">
        <v>6.3955000000000002</v>
      </c>
      <c r="Y1232">
        <v>7.2912999999999997</v>
      </c>
      <c r="Z1232">
        <v>31.85</v>
      </c>
      <c r="AA1232">
        <v>2.4950000000000001</v>
      </c>
      <c r="AB1232">
        <v>3.6579999999999999</v>
      </c>
      <c r="AC1232">
        <v>6.2649999999999997</v>
      </c>
      <c r="AD1232">
        <v>86.33</v>
      </c>
      <c r="AE1232">
        <v>5.2709999999999999</v>
      </c>
      <c r="AF1232">
        <v>64.174999999999997</v>
      </c>
      <c r="AG1232">
        <v>111.8</v>
      </c>
      <c r="AH1232">
        <v>382.1</v>
      </c>
      <c r="AI1232">
        <v>18.04</v>
      </c>
      <c r="AJ1232">
        <v>617.75</v>
      </c>
      <c r="AK1232">
        <v>296</v>
      </c>
      <c r="AL1232">
        <v>10.97</v>
      </c>
      <c r="AM1232">
        <v>447.25</v>
      </c>
    </row>
    <row r="1233" spans="2:39" x14ac:dyDescent="0.25">
      <c r="B1233" s="15">
        <v>34936</v>
      </c>
      <c r="C1233">
        <v>4601.3999999999996</v>
      </c>
      <c r="D1233">
        <v>560.1</v>
      </c>
      <c r="E1233">
        <v>1019.98</v>
      </c>
      <c r="F1233">
        <v>3524.9</v>
      </c>
      <c r="G1233">
        <v>4591</v>
      </c>
      <c r="H1233">
        <v>2257.34</v>
      </c>
      <c r="I1233">
        <v>17770.68</v>
      </c>
      <c r="J1233">
        <v>1410.24</v>
      </c>
      <c r="K1233">
        <v>17770.68</v>
      </c>
      <c r="L1233">
        <v>9080.39</v>
      </c>
      <c r="M1233">
        <v>5.8659999999999997</v>
      </c>
      <c r="N1233">
        <v>6.1070000000000002</v>
      </c>
      <c r="O1233">
        <v>6.3520000000000003</v>
      </c>
      <c r="P1233">
        <v>6.7039999999999997</v>
      </c>
      <c r="Q1233">
        <v>85.71</v>
      </c>
      <c r="R1233">
        <v>1.2974999999999999</v>
      </c>
      <c r="S1233">
        <v>96.7</v>
      </c>
      <c r="T1233">
        <v>1.5507</v>
      </c>
      <c r="U1233">
        <v>0.74390000000000001</v>
      </c>
      <c r="V1233">
        <v>0.65090000000000003</v>
      </c>
      <c r="W1233">
        <v>1.2093</v>
      </c>
      <c r="X1233">
        <v>6.431</v>
      </c>
      <c r="Y1233">
        <v>7.2789999999999999</v>
      </c>
      <c r="Z1233">
        <v>31.67</v>
      </c>
      <c r="AA1233">
        <v>2.4870000000000001</v>
      </c>
      <c r="AB1233">
        <v>3.6574999999999998</v>
      </c>
      <c r="AC1233">
        <v>6.32</v>
      </c>
      <c r="AD1233">
        <v>81.5</v>
      </c>
      <c r="AE1233">
        <v>5.5919999999999996</v>
      </c>
      <c r="AF1233">
        <v>61.2</v>
      </c>
      <c r="AG1233">
        <v>107.4</v>
      </c>
      <c r="AH1233">
        <v>383.3</v>
      </c>
      <c r="AI1233">
        <v>17.86</v>
      </c>
      <c r="AJ1233">
        <v>596.75</v>
      </c>
      <c r="AK1233">
        <v>288.75</v>
      </c>
      <c r="AL1233">
        <v>11.3</v>
      </c>
      <c r="AM1233">
        <v>440.75</v>
      </c>
    </row>
    <row r="1234" spans="2:39" x14ac:dyDescent="0.25">
      <c r="B1234" s="15">
        <v>34929</v>
      </c>
      <c r="C1234">
        <v>4617.6000000000004</v>
      </c>
      <c r="D1234">
        <v>559.21</v>
      </c>
      <c r="E1234">
        <v>1031.28</v>
      </c>
      <c r="F1234">
        <v>3509.8</v>
      </c>
      <c r="G1234">
        <v>4619.92</v>
      </c>
      <c r="H1234">
        <v>2265.86</v>
      </c>
      <c r="I1234">
        <v>18032.490000000002</v>
      </c>
      <c r="J1234">
        <v>1433.32</v>
      </c>
      <c r="K1234">
        <v>18032.490000000002</v>
      </c>
      <c r="L1234">
        <v>8895.82</v>
      </c>
      <c r="M1234">
        <v>6.0970000000000004</v>
      </c>
      <c r="N1234">
        <v>6.3520000000000003</v>
      </c>
      <c r="O1234">
        <v>6.556</v>
      </c>
      <c r="P1234">
        <v>6.8970000000000002</v>
      </c>
      <c r="Q1234">
        <v>85.96</v>
      </c>
      <c r="R1234">
        <v>1.304</v>
      </c>
      <c r="S1234">
        <v>97.51</v>
      </c>
      <c r="T1234">
        <v>1.5392999999999999</v>
      </c>
      <c r="U1234">
        <v>0.73609999999999998</v>
      </c>
      <c r="V1234">
        <v>0.64790000000000003</v>
      </c>
      <c r="W1234">
        <v>1.2237</v>
      </c>
      <c r="X1234">
        <v>6.4508999999999999</v>
      </c>
      <c r="Y1234">
        <v>7.3780999999999999</v>
      </c>
      <c r="Z1234">
        <v>31.585000000000001</v>
      </c>
      <c r="AA1234">
        <v>2.4914999999999998</v>
      </c>
      <c r="AB1234">
        <v>3.653</v>
      </c>
      <c r="AC1234">
        <v>6.2350000000000003</v>
      </c>
      <c r="AD1234">
        <v>80.75</v>
      </c>
      <c r="AE1234">
        <v>5.6970000000000001</v>
      </c>
      <c r="AF1234">
        <v>61.325000000000003</v>
      </c>
      <c r="AG1234">
        <v>108</v>
      </c>
      <c r="AH1234">
        <v>384.8</v>
      </c>
      <c r="AI1234">
        <v>17.87</v>
      </c>
      <c r="AJ1234">
        <v>594</v>
      </c>
      <c r="AK1234">
        <v>281.75</v>
      </c>
      <c r="AL1234">
        <v>11.45</v>
      </c>
      <c r="AM1234">
        <v>428.5</v>
      </c>
    </row>
    <row r="1235" spans="2:39" x14ac:dyDescent="0.25">
      <c r="B1235" s="15">
        <v>34922</v>
      </c>
      <c r="C1235">
        <v>4618.3</v>
      </c>
      <c r="D1235">
        <v>555.11</v>
      </c>
      <c r="E1235">
        <v>1004.11</v>
      </c>
      <c r="F1235">
        <v>3467.5</v>
      </c>
      <c r="G1235">
        <v>4588.3999999999996</v>
      </c>
      <c r="H1235">
        <v>2228.44</v>
      </c>
      <c r="I1235">
        <v>16792.34</v>
      </c>
      <c r="J1235">
        <v>1349.56</v>
      </c>
      <c r="K1235">
        <v>16792.34</v>
      </c>
      <c r="L1235">
        <v>9006.93</v>
      </c>
      <c r="M1235">
        <v>6.0529999999999999</v>
      </c>
      <c r="N1235">
        <v>6.3739999999999997</v>
      </c>
      <c r="O1235">
        <v>6.6120000000000001</v>
      </c>
      <c r="P1235">
        <v>6.99</v>
      </c>
      <c r="Q1235">
        <v>84.09</v>
      </c>
      <c r="R1235">
        <v>1.3344</v>
      </c>
      <c r="S1235">
        <v>94.04</v>
      </c>
      <c r="T1235">
        <v>1.569</v>
      </c>
      <c r="U1235">
        <v>0.74299999999999999</v>
      </c>
      <c r="V1235">
        <v>0.66200000000000003</v>
      </c>
      <c r="W1235">
        <v>1.1976</v>
      </c>
      <c r="X1235">
        <v>6.3293999999999997</v>
      </c>
      <c r="Y1235">
        <v>7.2008000000000001</v>
      </c>
      <c r="Z1235">
        <v>31.43</v>
      </c>
      <c r="AA1235">
        <v>2.4731999999999998</v>
      </c>
      <c r="AB1235">
        <v>3.6320000000000001</v>
      </c>
      <c r="AC1235">
        <v>6.15</v>
      </c>
      <c r="AD1235">
        <v>74.7</v>
      </c>
      <c r="AE1235">
        <v>5.2149999999999999</v>
      </c>
      <c r="AF1235">
        <v>62.875</v>
      </c>
      <c r="AG1235">
        <v>102.15</v>
      </c>
      <c r="AH1235">
        <v>383.5</v>
      </c>
      <c r="AI1235">
        <v>17.86</v>
      </c>
      <c r="AJ1235">
        <v>586</v>
      </c>
      <c r="AK1235">
        <v>278.75</v>
      </c>
      <c r="AL1235">
        <v>11.14</v>
      </c>
      <c r="AM1235">
        <v>439</v>
      </c>
    </row>
    <row r="1236" spans="2:39" x14ac:dyDescent="0.25">
      <c r="B1236" s="15">
        <v>34915</v>
      </c>
      <c r="C1236">
        <v>4683.46</v>
      </c>
      <c r="D1236">
        <v>558.94000000000005</v>
      </c>
      <c r="E1236">
        <v>991.11</v>
      </c>
      <c r="F1236">
        <v>3482.4</v>
      </c>
      <c r="G1236">
        <v>4613.88</v>
      </c>
      <c r="H1236">
        <v>2236.6799999999998</v>
      </c>
      <c r="I1236">
        <v>16741.2</v>
      </c>
      <c r="J1236">
        <v>1340.61</v>
      </c>
      <c r="K1236">
        <v>16741.2</v>
      </c>
      <c r="L1236">
        <v>9362.83</v>
      </c>
      <c r="M1236">
        <v>5.9080000000000004</v>
      </c>
      <c r="N1236">
        <v>6.202</v>
      </c>
      <c r="O1236">
        <v>6.4889999999999999</v>
      </c>
      <c r="P1236">
        <v>6.9080000000000004</v>
      </c>
      <c r="Q1236">
        <v>82.08</v>
      </c>
      <c r="R1236">
        <v>1.3694999999999999</v>
      </c>
      <c r="S1236">
        <v>91.43</v>
      </c>
      <c r="T1236">
        <v>1.6057999999999999</v>
      </c>
      <c r="U1236">
        <v>0.74299999999999999</v>
      </c>
      <c r="V1236">
        <v>0.66969999999999996</v>
      </c>
      <c r="W1236">
        <v>1.1529</v>
      </c>
      <c r="X1236">
        <v>6.1565000000000003</v>
      </c>
      <c r="Y1236">
        <v>7.0679999999999996</v>
      </c>
      <c r="Z1236">
        <v>31.414999999999999</v>
      </c>
      <c r="AA1236">
        <v>2.4626999999999999</v>
      </c>
      <c r="AB1236">
        <v>3.6120000000000001</v>
      </c>
      <c r="AC1236">
        <v>6.1449999999999996</v>
      </c>
      <c r="AD1236">
        <v>74.37</v>
      </c>
      <c r="AE1236">
        <v>5.1669999999999998</v>
      </c>
      <c r="AF1236">
        <v>64.7</v>
      </c>
      <c r="AG1236">
        <v>100.85</v>
      </c>
      <c r="AH1236">
        <v>383.3</v>
      </c>
      <c r="AI1236">
        <v>17.71</v>
      </c>
      <c r="AJ1236">
        <v>588</v>
      </c>
      <c r="AK1236">
        <v>276.25</v>
      </c>
      <c r="AL1236">
        <v>10.7</v>
      </c>
      <c r="AM1236">
        <v>434.5</v>
      </c>
    </row>
    <row r="1237" spans="2:39" x14ac:dyDescent="0.25">
      <c r="B1237" s="15">
        <v>34908</v>
      </c>
      <c r="C1237">
        <v>4715.51</v>
      </c>
      <c r="D1237">
        <v>562.92999999999995</v>
      </c>
      <c r="E1237">
        <v>1005.28</v>
      </c>
      <c r="F1237">
        <v>3468.9</v>
      </c>
      <c r="G1237">
        <v>4609.54</v>
      </c>
      <c r="H1237">
        <v>2217.91</v>
      </c>
      <c r="I1237">
        <v>16649.45</v>
      </c>
      <c r="J1237">
        <v>1327.61</v>
      </c>
      <c r="K1237">
        <v>16649.45</v>
      </c>
      <c r="L1237">
        <v>9451.69</v>
      </c>
      <c r="M1237">
        <v>5.9249999999999998</v>
      </c>
      <c r="N1237">
        <v>6.2140000000000004</v>
      </c>
      <c r="O1237">
        <v>6.4719999999999995</v>
      </c>
      <c r="P1237">
        <v>6.9</v>
      </c>
      <c r="Q1237">
        <v>81.41</v>
      </c>
      <c r="R1237">
        <v>1.377</v>
      </c>
      <c r="S1237">
        <v>88.15</v>
      </c>
      <c r="T1237">
        <v>1.6004</v>
      </c>
      <c r="U1237">
        <v>0.73629999999999995</v>
      </c>
      <c r="V1237">
        <v>0.67279999999999995</v>
      </c>
      <c r="W1237">
        <v>1.1491</v>
      </c>
      <c r="X1237">
        <v>6.1226000000000003</v>
      </c>
      <c r="Y1237">
        <v>7.0548999999999999</v>
      </c>
      <c r="Z1237">
        <v>31.41</v>
      </c>
      <c r="AA1237">
        <v>2.4571999999999998</v>
      </c>
      <c r="AB1237">
        <v>3.6240000000000001</v>
      </c>
      <c r="AC1237">
        <v>6.1150000000000002</v>
      </c>
      <c r="AD1237">
        <v>77.78</v>
      </c>
      <c r="AE1237">
        <v>5.085</v>
      </c>
      <c r="AF1237">
        <v>63.825000000000003</v>
      </c>
      <c r="AG1237">
        <v>104.1</v>
      </c>
      <c r="AH1237">
        <v>382.9</v>
      </c>
      <c r="AI1237">
        <v>17.43</v>
      </c>
      <c r="AJ1237">
        <v>621.5</v>
      </c>
      <c r="AK1237">
        <v>289</v>
      </c>
      <c r="AL1237">
        <v>10.65</v>
      </c>
      <c r="AM1237">
        <v>459</v>
      </c>
    </row>
    <row r="1238" spans="2:39" x14ac:dyDescent="0.25">
      <c r="B1238" s="15">
        <v>34901</v>
      </c>
      <c r="C1238">
        <v>4641.55</v>
      </c>
      <c r="D1238">
        <v>553.62</v>
      </c>
      <c r="E1238">
        <v>961.77</v>
      </c>
      <c r="F1238">
        <v>3413.1</v>
      </c>
      <c r="G1238">
        <v>4599.99</v>
      </c>
      <c r="H1238">
        <v>2196.54</v>
      </c>
      <c r="I1238">
        <v>16589.09</v>
      </c>
      <c r="J1238">
        <v>1318.24</v>
      </c>
      <c r="K1238">
        <v>16589.09</v>
      </c>
      <c r="L1238">
        <v>9410.23</v>
      </c>
      <c r="M1238">
        <v>5.9779999999999998</v>
      </c>
      <c r="N1238">
        <v>6.2620000000000005</v>
      </c>
      <c r="O1238">
        <v>6.5289999999999999</v>
      </c>
      <c r="P1238">
        <v>6.9619999999999997</v>
      </c>
      <c r="Q1238">
        <v>81.8</v>
      </c>
      <c r="R1238">
        <v>1.3671</v>
      </c>
      <c r="S1238">
        <v>88.45</v>
      </c>
      <c r="T1238">
        <v>1.5981999999999998</v>
      </c>
      <c r="U1238">
        <v>0.73529999999999995</v>
      </c>
      <c r="V1238">
        <v>0.6754</v>
      </c>
      <c r="W1238">
        <v>1.1537999999999999</v>
      </c>
      <c r="X1238">
        <v>6.1553000000000004</v>
      </c>
      <c r="Y1238">
        <v>7.1471</v>
      </c>
      <c r="Z1238">
        <v>31.41</v>
      </c>
      <c r="AA1238">
        <v>2.4489999999999998</v>
      </c>
      <c r="AB1238">
        <v>3.6417999999999999</v>
      </c>
      <c r="AC1238">
        <v>6.1050000000000004</v>
      </c>
      <c r="AD1238">
        <v>76.03</v>
      </c>
      <c r="AE1238">
        <v>5.1790000000000003</v>
      </c>
      <c r="AF1238">
        <v>63.024999999999999</v>
      </c>
      <c r="AG1238">
        <v>101.7</v>
      </c>
      <c r="AH1238">
        <v>386.6</v>
      </c>
      <c r="AI1238">
        <v>16.79</v>
      </c>
      <c r="AJ1238">
        <v>631</v>
      </c>
      <c r="AK1238">
        <v>293.5</v>
      </c>
      <c r="AL1238">
        <v>10.25</v>
      </c>
      <c r="AM1238">
        <v>477.75</v>
      </c>
    </row>
    <row r="1239" spans="2:39" x14ac:dyDescent="0.25">
      <c r="B1239" s="15">
        <v>34894</v>
      </c>
      <c r="C1239">
        <v>4708.82</v>
      </c>
      <c r="D1239">
        <v>559.89</v>
      </c>
      <c r="E1239">
        <v>999.33</v>
      </c>
      <c r="F1239">
        <v>3429.2</v>
      </c>
      <c r="G1239">
        <v>4688.83</v>
      </c>
      <c r="H1239">
        <v>2191.25</v>
      </c>
      <c r="I1239">
        <v>16517.7</v>
      </c>
      <c r="J1239">
        <v>1320.21</v>
      </c>
      <c r="K1239">
        <v>16517.7</v>
      </c>
      <c r="L1239">
        <v>9727.9599999999991</v>
      </c>
      <c r="M1239">
        <v>5.6920000000000002</v>
      </c>
      <c r="N1239">
        <v>5.9</v>
      </c>
      <c r="O1239">
        <v>6.1580000000000004</v>
      </c>
      <c r="P1239">
        <v>6.6040000000000001</v>
      </c>
      <c r="Q1239">
        <v>81.91</v>
      </c>
      <c r="R1239">
        <v>1.3622000000000001</v>
      </c>
      <c r="S1239">
        <v>87.85</v>
      </c>
      <c r="T1239">
        <v>1.5954999999999999</v>
      </c>
      <c r="U1239">
        <v>0.73129999999999995</v>
      </c>
      <c r="V1239">
        <v>0.67649999999999999</v>
      </c>
      <c r="W1239">
        <v>1.1633</v>
      </c>
      <c r="X1239">
        <v>6.1784999999999997</v>
      </c>
      <c r="Y1239">
        <v>7.1829999999999998</v>
      </c>
      <c r="Z1239">
        <v>31.367000000000001</v>
      </c>
      <c r="AA1239">
        <v>2.4487000000000001</v>
      </c>
      <c r="AB1239">
        <v>3.6470000000000002</v>
      </c>
      <c r="AC1239">
        <v>6.0110000000000001</v>
      </c>
      <c r="AD1239">
        <v>78.77</v>
      </c>
      <c r="AE1239">
        <v>5.2160000000000002</v>
      </c>
      <c r="AF1239">
        <v>61.674999999999997</v>
      </c>
      <c r="AG1239">
        <v>94.5</v>
      </c>
      <c r="AH1239">
        <v>389.6</v>
      </c>
      <c r="AI1239">
        <v>17.32</v>
      </c>
      <c r="AJ1239">
        <v>620</v>
      </c>
      <c r="AK1239">
        <v>287</v>
      </c>
      <c r="AL1239">
        <v>9.69</v>
      </c>
      <c r="AM1239">
        <v>441</v>
      </c>
    </row>
    <row r="1240" spans="2:39" x14ac:dyDescent="0.25">
      <c r="B1240" s="15">
        <v>34887</v>
      </c>
      <c r="C1240">
        <v>4702.7299999999996</v>
      </c>
      <c r="D1240">
        <v>556.37</v>
      </c>
      <c r="E1240">
        <v>969.75</v>
      </c>
      <c r="F1240">
        <v>3462.9</v>
      </c>
      <c r="G1240">
        <v>4624.78</v>
      </c>
      <c r="H1240">
        <v>2163.37</v>
      </c>
      <c r="I1240">
        <v>16213.08</v>
      </c>
      <c r="J1240">
        <v>1298.99</v>
      </c>
      <c r="K1240">
        <v>16213.08</v>
      </c>
      <c r="L1240">
        <v>9632.25</v>
      </c>
      <c r="M1240">
        <v>5.548</v>
      </c>
      <c r="N1240">
        <v>5.7510000000000003</v>
      </c>
      <c r="O1240">
        <v>6.0449999999999999</v>
      </c>
      <c r="P1240">
        <v>6.524</v>
      </c>
      <c r="Q1240">
        <v>81.86</v>
      </c>
      <c r="R1240">
        <v>1.3585</v>
      </c>
      <c r="S1240">
        <v>86.7</v>
      </c>
      <c r="T1240">
        <v>1.5964</v>
      </c>
      <c r="U1240">
        <v>0.71609999999999996</v>
      </c>
      <c r="V1240">
        <v>0.67789999999999995</v>
      </c>
      <c r="W1240">
        <v>1.1580999999999999</v>
      </c>
      <c r="X1240">
        <v>6.1897000000000002</v>
      </c>
      <c r="Y1240">
        <v>7.2450999999999999</v>
      </c>
      <c r="Z1240">
        <v>31.372</v>
      </c>
      <c r="AA1240">
        <v>2.4445000000000001</v>
      </c>
      <c r="AB1240">
        <v>3.6395</v>
      </c>
      <c r="AC1240">
        <v>6.15</v>
      </c>
      <c r="AD1240">
        <v>111.66</v>
      </c>
      <c r="AE1240">
        <v>5.1429999999999998</v>
      </c>
      <c r="AF1240">
        <v>63.924999999999997</v>
      </c>
      <c r="AG1240">
        <v>92.25</v>
      </c>
      <c r="AH1240">
        <v>386.7</v>
      </c>
      <c r="AI1240">
        <v>17.14</v>
      </c>
      <c r="AJ1240">
        <v>606.75</v>
      </c>
      <c r="AK1240">
        <v>277.25</v>
      </c>
      <c r="AL1240">
        <v>10.25</v>
      </c>
      <c r="AM1240">
        <v>420.5</v>
      </c>
    </row>
    <row r="1241" spans="2:39" x14ac:dyDescent="0.25">
      <c r="B1241" s="15">
        <v>34880</v>
      </c>
      <c r="C1241">
        <v>4556.09</v>
      </c>
      <c r="D1241">
        <v>544.75</v>
      </c>
      <c r="E1241">
        <v>933.45</v>
      </c>
      <c r="F1241">
        <v>3314.6</v>
      </c>
      <c r="G1241">
        <v>4527.1499999999996</v>
      </c>
      <c r="H1241">
        <v>2089.04</v>
      </c>
      <c r="I1241">
        <v>14517.4</v>
      </c>
      <c r="J1241">
        <v>1196.99</v>
      </c>
      <c r="K1241">
        <v>14517.4</v>
      </c>
      <c r="L1241">
        <v>9206.5400000000009</v>
      </c>
      <c r="M1241">
        <v>5.7930000000000001</v>
      </c>
      <c r="N1241">
        <v>5.9669999999999996</v>
      </c>
      <c r="O1241">
        <v>6.2030000000000003</v>
      </c>
      <c r="P1241">
        <v>6.617</v>
      </c>
      <c r="Q1241">
        <v>81.58</v>
      </c>
      <c r="R1241">
        <v>1.3605</v>
      </c>
      <c r="S1241">
        <v>84.63</v>
      </c>
      <c r="T1241">
        <v>1.5954999999999999</v>
      </c>
      <c r="U1241">
        <v>0.71030000000000004</v>
      </c>
      <c r="V1241">
        <v>0.66979999999999995</v>
      </c>
      <c r="W1241">
        <v>1.1479999999999999</v>
      </c>
      <c r="X1241">
        <v>6.1521999999999997</v>
      </c>
      <c r="Y1241">
        <v>7.2607999999999997</v>
      </c>
      <c r="Z1241">
        <v>31.396999999999998</v>
      </c>
      <c r="AA1241">
        <v>2.4373</v>
      </c>
      <c r="AB1241">
        <v>3.637</v>
      </c>
      <c r="AC1241">
        <v>6.24</v>
      </c>
      <c r="AD1241">
        <v>113.6</v>
      </c>
      <c r="AE1241">
        <v>5.0140000000000002</v>
      </c>
      <c r="AF1241">
        <v>62.8</v>
      </c>
      <c r="AG1241">
        <v>98.4</v>
      </c>
      <c r="AH1241">
        <v>385.6</v>
      </c>
      <c r="AI1241">
        <v>17.399999999999999</v>
      </c>
      <c r="AJ1241">
        <v>577.5</v>
      </c>
      <c r="AK1241">
        <v>272</v>
      </c>
      <c r="AL1241">
        <v>12.03</v>
      </c>
      <c r="AM1241">
        <v>446</v>
      </c>
    </row>
    <row r="1242" spans="2:39" x14ac:dyDescent="0.25">
      <c r="B1242" s="15">
        <v>34873</v>
      </c>
      <c r="C1242">
        <v>4585.84</v>
      </c>
      <c r="D1242">
        <v>549.71</v>
      </c>
      <c r="E1242">
        <v>938.95</v>
      </c>
      <c r="F1242">
        <v>3379.4</v>
      </c>
      <c r="G1242">
        <v>4544.75</v>
      </c>
      <c r="H1242">
        <v>2138.2199999999998</v>
      </c>
      <c r="I1242">
        <v>15265.18</v>
      </c>
      <c r="J1242">
        <v>1232.1500000000001</v>
      </c>
      <c r="K1242">
        <v>15265.18</v>
      </c>
      <c r="L1242">
        <v>9224.36</v>
      </c>
      <c r="M1242">
        <v>5.6109999999999998</v>
      </c>
      <c r="N1242">
        <v>5.8100000000000005</v>
      </c>
      <c r="O1242">
        <v>6.0490000000000004</v>
      </c>
      <c r="P1242">
        <v>6.5</v>
      </c>
      <c r="Q1242">
        <v>81.430000000000007</v>
      </c>
      <c r="R1242">
        <v>1.3616999999999999</v>
      </c>
      <c r="S1242">
        <v>84.33</v>
      </c>
      <c r="T1242">
        <v>1.6055000000000001</v>
      </c>
      <c r="U1242">
        <v>0.72099999999999997</v>
      </c>
      <c r="V1242">
        <v>0.67090000000000005</v>
      </c>
      <c r="W1242">
        <v>1.1474</v>
      </c>
      <c r="X1242">
        <v>6.1715999999999998</v>
      </c>
      <c r="Y1242">
        <v>7.2332999999999998</v>
      </c>
      <c r="Z1242">
        <v>31.4</v>
      </c>
      <c r="AA1242">
        <v>2.4380999999999999</v>
      </c>
      <c r="AB1242">
        <v>3.6297999999999999</v>
      </c>
      <c r="AC1242">
        <v>6.24</v>
      </c>
      <c r="AD1242">
        <v>111.65</v>
      </c>
      <c r="AE1242">
        <v>5.3550000000000004</v>
      </c>
      <c r="AF1242">
        <v>64.125</v>
      </c>
      <c r="AG1242">
        <v>101.4</v>
      </c>
      <c r="AH1242">
        <v>390.7</v>
      </c>
      <c r="AI1242">
        <v>17.489999999999998</v>
      </c>
      <c r="AJ1242">
        <v>601.75</v>
      </c>
      <c r="AK1242">
        <v>279</v>
      </c>
      <c r="AL1242">
        <v>12.62</v>
      </c>
      <c r="AM1242">
        <v>423</v>
      </c>
    </row>
    <row r="1243" spans="2:39" x14ac:dyDescent="0.25">
      <c r="B1243" s="15">
        <v>34866</v>
      </c>
      <c r="C1243">
        <v>4510.79</v>
      </c>
      <c r="D1243">
        <v>539.83000000000004</v>
      </c>
      <c r="E1243">
        <v>908.64</v>
      </c>
      <c r="F1243">
        <v>3366.1</v>
      </c>
      <c r="G1243">
        <v>4525.2700000000004</v>
      </c>
      <c r="H1243">
        <v>2125.06</v>
      </c>
      <c r="I1243">
        <v>14703.17</v>
      </c>
      <c r="J1243">
        <v>1203.67</v>
      </c>
      <c r="K1243">
        <v>14703.17</v>
      </c>
      <c r="L1243">
        <v>9313.9500000000007</v>
      </c>
      <c r="M1243">
        <v>5.7450000000000001</v>
      </c>
      <c r="N1243">
        <v>5.9429999999999996</v>
      </c>
      <c r="O1243">
        <v>6.1959999999999997</v>
      </c>
      <c r="P1243">
        <v>6.6150000000000002</v>
      </c>
      <c r="Q1243">
        <v>82.12</v>
      </c>
      <c r="R1243">
        <v>1.3466</v>
      </c>
      <c r="S1243">
        <v>84.7</v>
      </c>
      <c r="T1243">
        <v>1.6049</v>
      </c>
      <c r="U1243">
        <v>0.7278</v>
      </c>
      <c r="V1243">
        <v>0.66979999999999995</v>
      </c>
      <c r="W1243">
        <v>1.1612</v>
      </c>
      <c r="X1243">
        <v>6.2339000000000002</v>
      </c>
      <c r="Y1243">
        <v>7.2539999999999996</v>
      </c>
      <c r="Z1243">
        <v>31.45</v>
      </c>
      <c r="AA1243">
        <v>2.4415</v>
      </c>
      <c r="AB1243">
        <v>3.6659999999999999</v>
      </c>
      <c r="AC1243">
        <v>6.19</v>
      </c>
      <c r="AD1243">
        <v>113.4</v>
      </c>
      <c r="AE1243">
        <v>5.415</v>
      </c>
      <c r="AF1243">
        <v>63.2</v>
      </c>
      <c r="AG1243">
        <v>103.5</v>
      </c>
      <c r="AH1243">
        <v>390.5</v>
      </c>
      <c r="AI1243">
        <v>18.84</v>
      </c>
      <c r="AJ1243">
        <v>589</v>
      </c>
      <c r="AK1243">
        <v>277.25</v>
      </c>
      <c r="AL1243">
        <v>11.66</v>
      </c>
      <c r="AM1243">
        <v>380.5</v>
      </c>
    </row>
    <row r="1244" spans="2:39" x14ac:dyDescent="0.25">
      <c r="B1244" s="15">
        <v>34859</v>
      </c>
      <c r="C1244">
        <v>4423.99</v>
      </c>
      <c r="D1244">
        <v>527.94000000000005</v>
      </c>
      <c r="E1244">
        <v>884.38</v>
      </c>
      <c r="F1244">
        <v>3337.7</v>
      </c>
      <c r="G1244">
        <v>4463.55</v>
      </c>
      <c r="H1244">
        <v>2107.16</v>
      </c>
      <c r="I1244">
        <v>15044.18</v>
      </c>
      <c r="J1244">
        <v>1223.75</v>
      </c>
      <c r="K1244">
        <v>15044.18</v>
      </c>
      <c r="L1244">
        <v>9267.6200000000008</v>
      </c>
      <c r="M1244">
        <v>6.0119999999999996</v>
      </c>
      <c r="N1244">
        <v>6.2050000000000001</v>
      </c>
      <c r="O1244">
        <v>6.3940000000000001</v>
      </c>
      <c r="P1244">
        <v>6.726</v>
      </c>
      <c r="Q1244">
        <v>82.18</v>
      </c>
      <c r="R1244">
        <v>1.3494999999999999</v>
      </c>
      <c r="S1244">
        <v>84.34</v>
      </c>
      <c r="T1244">
        <v>1.5935000000000001</v>
      </c>
      <c r="U1244">
        <v>0.72</v>
      </c>
      <c r="V1244">
        <v>0.66790000000000005</v>
      </c>
      <c r="W1244">
        <v>1.1617</v>
      </c>
      <c r="X1244">
        <v>6.2503000000000002</v>
      </c>
      <c r="Y1244">
        <v>7.2291999999999996</v>
      </c>
      <c r="Z1244">
        <v>31.45</v>
      </c>
      <c r="AA1244">
        <v>2.4418000000000002</v>
      </c>
      <c r="AB1244">
        <v>3.6724999999999999</v>
      </c>
      <c r="AC1244">
        <v>6.2549999999999999</v>
      </c>
      <c r="AD1244">
        <v>111.85</v>
      </c>
      <c r="AE1244">
        <v>5.4370000000000003</v>
      </c>
      <c r="AF1244">
        <v>64.900000000000006</v>
      </c>
      <c r="AG1244">
        <v>100.6</v>
      </c>
      <c r="AH1244">
        <v>388.7</v>
      </c>
      <c r="AI1244">
        <v>18.8</v>
      </c>
      <c r="AJ1244">
        <v>585.5</v>
      </c>
      <c r="AK1244">
        <v>269.5</v>
      </c>
      <c r="AL1244">
        <v>11.93</v>
      </c>
      <c r="AM1244">
        <v>375.25</v>
      </c>
    </row>
    <row r="1245" spans="2:39" x14ac:dyDescent="0.25">
      <c r="B1245" s="15">
        <v>34852</v>
      </c>
      <c r="C1245">
        <v>4444.3900000000003</v>
      </c>
      <c r="D1245">
        <v>532.51</v>
      </c>
      <c r="E1245">
        <v>872.97</v>
      </c>
      <c r="F1245">
        <v>3345</v>
      </c>
      <c r="G1245">
        <v>4449.8</v>
      </c>
      <c r="H1245">
        <v>2132.7199999999998</v>
      </c>
      <c r="I1245">
        <v>15849.13</v>
      </c>
      <c r="J1245">
        <v>1277.99</v>
      </c>
      <c r="K1245">
        <v>15849.13</v>
      </c>
      <c r="L1245">
        <v>9559.74</v>
      </c>
      <c r="M1245">
        <v>5.5359999999999996</v>
      </c>
      <c r="N1245">
        <v>5.8220000000000001</v>
      </c>
      <c r="O1245">
        <v>6.0970000000000004</v>
      </c>
      <c r="P1245">
        <v>6.5289999999999999</v>
      </c>
      <c r="Q1245">
        <v>82.53</v>
      </c>
      <c r="R1245">
        <v>1.343</v>
      </c>
      <c r="S1245">
        <v>84.33</v>
      </c>
      <c r="T1245">
        <v>1.5941000000000001</v>
      </c>
      <c r="U1245">
        <v>0.71560000000000001</v>
      </c>
      <c r="V1245">
        <v>0.66830000000000001</v>
      </c>
      <c r="W1245">
        <v>1.1612</v>
      </c>
      <c r="X1245">
        <v>6.258</v>
      </c>
      <c r="Y1245">
        <v>7.3136999999999999</v>
      </c>
      <c r="Z1245">
        <v>31.395</v>
      </c>
      <c r="AA1245">
        <v>2.456</v>
      </c>
      <c r="AB1245">
        <v>3.677</v>
      </c>
      <c r="AC1245">
        <v>6.1849999999999996</v>
      </c>
      <c r="AD1245">
        <v>110.75</v>
      </c>
      <c r="AE1245">
        <v>5.24</v>
      </c>
      <c r="AF1245">
        <v>62.35</v>
      </c>
      <c r="AG1245">
        <v>105.7</v>
      </c>
      <c r="AH1245">
        <v>384.7</v>
      </c>
      <c r="AI1245">
        <v>19.14</v>
      </c>
      <c r="AJ1245">
        <v>585.25</v>
      </c>
      <c r="AK1245">
        <v>272.25</v>
      </c>
      <c r="AL1245">
        <v>11.43</v>
      </c>
      <c r="AM1245">
        <v>386</v>
      </c>
    </row>
    <row r="1246" spans="2:39" x14ac:dyDescent="0.25">
      <c r="B1246" s="15">
        <v>34845</v>
      </c>
      <c r="C1246">
        <v>4368.99</v>
      </c>
      <c r="D1246">
        <v>523.65</v>
      </c>
      <c r="E1246">
        <v>871.87</v>
      </c>
      <c r="F1246">
        <v>3311.1</v>
      </c>
      <c r="G1246">
        <v>4425.92</v>
      </c>
      <c r="H1246">
        <v>2065.71</v>
      </c>
      <c r="I1246">
        <v>15694.25</v>
      </c>
      <c r="J1246">
        <v>1269.8800000000001</v>
      </c>
      <c r="K1246">
        <v>15694.25</v>
      </c>
      <c r="L1246">
        <v>9329.18</v>
      </c>
      <c r="M1246">
        <v>5.9649999999999999</v>
      </c>
      <c r="N1246">
        <v>6.173</v>
      </c>
      <c r="O1246">
        <v>6.3940000000000001</v>
      </c>
      <c r="P1246">
        <v>6.7480000000000002</v>
      </c>
      <c r="Q1246">
        <v>81.099999999999994</v>
      </c>
      <c r="R1246">
        <v>1.3605</v>
      </c>
      <c r="S1246">
        <v>82.91</v>
      </c>
      <c r="T1246">
        <v>1.6040000000000001</v>
      </c>
      <c r="U1246">
        <v>0.72050000000000003</v>
      </c>
      <c r="V1246">
        <v>0.66900000000000004</v>
      </c>
      <c r="W1246">
        <v>1.1358999999999999</v>
      </c>
      <c r="X1246">
        <v>6.1478000000000002</v>
      </c>
      <c r="Y1246">
        <v>7.2281000000000004</v>
      </c>
      <c r="Z1246">
        <v>31.4</v>
      </c>
      <c r="AA1246">
        <v>2.4595000000000002</v>
      </c>
      <c r="AB1246">
        <v>3.6675</v>
      </c>
      <c r="AC1246">
        <v>6.165</v>
      </c>
      <c r="AD1246">
        <v>113.84</v>
      </c>
      <c r="AE1246">
        <v>5.4340000000000002</v>
      </c>
      <c r="AF1246">
        <v>61.924999999999997</v>
      </c>
      <c r="AG1246">
        <v>110.15</v>
      </c>
      <c r="AH1246">
        <v>386.6</v>
      </c>
      <c r="AI1246">
        <v>18.690000000000001</v>
      </c>
      <c r="AJ1246">
        <v>605.75</v>
      </c>
      <c r="AK1246">
        <v>271</v>
      </c>
      <c r="AL1246">
        <v>11.4</v>
      </c>
      <c r="AM1246">
        <v>385.5</v>
      </c>
    </row>
    <row r="1247" spans="2:39" x14ac:dyDescent="0.25">
      <c r="B1247" s="15">
        <v>34838</v>
      </c>
      <c r="C1247">
        <v>4341.33</v>
      </c>
      <c r="D1247">
        <v>519.19000000000005</v>
      </c>
      <c r="E1247">
        <v>864.32</v>
      </c>
      <c r="F1247">
        <v>3261</v>
      </c>
      <c r="G1247">
        <v>4367.26</v>
      </c>
      <c r="H1247">
        <v>2064.42</v>
      </c>
      <c r="I1247">
        <v>16140.85</v>
      </c>
      <c r="J1247">
        <v>1289.5</v>
      </c>
      <c r="K1247">
        <v>16140.85</v>
      </c>
      <c r="L1247">
        <v>9013.32</v>
      </c>
      <c r="M1247">
        <v>6.1849999999999996</v>
      </c>
      <c r="N1247">
        <v>6.4420000000000002</v>
      </c>
      <c r="O1247">
        <v>6.6269999999999998</v>
      </c>
      <c r="P1247">
        <v>6.9169999999999998</v>
      </c>
      <c r="Q1247">
        <v>84.24</v>
      </c>
      <c r="R1247">
        <v>1.3098000000000001</v>
      </c>
      <c r="S1247">
        <v>86.86</v>
      </c>
      <c r="T1247">
        <v>1.5703</v>
      </c>
      <c r="U1247">
        <v>0.71619999999999995</v>
      </c>
      <c r="V1247">
        <v>0.65700000000000003</v>
      </c>
      <c r="W1247">
        <v>1.2050000000000001</v>
      </c>
      <c r="X1247">
        <v>6.4309000000000003</v>
      </c>
      <c r="Y1247">
        <v>7.3952999999999998</v>
      </c>
      <c r="Z1247">
        <v>31.47</v>
      </c>
      <c r="AA1247">
        <v>2.464</v>
      </c>
      <c r="AB1247">
        <v>3.68</v>
      </c>
      <c r="AC1247">
        <v>5.91</v>
      </c>
      <c r="AD1247">
        <v>103.84</v>
      </c>
      <c r="AE1247">
        <v>5.343</v>
      </c>
      <c r="AF1247">
        <v>60.924999999999997</v>
      </c>
      <c r="AG1247">
        <v>108.85</v>
      </c>
      <c r="AH1247">
        <v>383.1</v>
      </c>
      <c r="AI1247">
        <v>20.059999999999999</v>
      </c>
      <c r="AJ1247">
        <v>574.75</v>
      </c>
      <c r="AK1247">
        <v>252.25</v>
      </c>
      <c r="AL1247">
        <v>11.61</v>
      </c>
      <c r="AM1247">
        <v>379</v>
      </c>
    </row>
    <row r="1248" spans="2:39" x14ac:dyDescent="0.25">
      <c r="B1248" s="15">
        <v>34831</v>
      </c>
      <c r="C1248">
        <v>4430.55</v>
      </c>
      <c r="D1248">
        <v>525.54999999999995</v>
      </c>
      <c r="E1248">
        <v>858.94</v>
      </c>
      <c r="F1248">
        <v>3310.3</v>
      </c>
      <c r="G1248">
        <v>4268.41</v>
      </c>
      <c r="H1248">
        <v>2102.4</v>
      </c>
      <c r="I1248">
        <v>16420.759999999998</v>
      </c>
      <c r="J1248">
        <v>1317.81</v>
      </c>
      <c r="K1248">
        <v>16420.759999999998</v>
      </c>
      <c r="L1248">
        <v>9217.83</v>
      </c>
      <c r="M1248">
        <v>6.1890000000000001</v>
      </c>
      <c r="N1248">
        <v>6.4470000000000001</v>
      </c>
      <c r="O1248">
        <v>6.6639999999999997</v>
      </c>
      <c r="P1248">
        <v>6.9889999999999999</v>
      </c>
      <c r="Q1248">
        <v>84.04</v>
      </c>
      <c r="R1248">
        <v>1.3120000000000001</v>
      </c>
      <c r="S1248">
        <v>86.75</v>
      </c>
      <c r="T1248">
        <v>1.5659999999999998</v>
      </c>
      <c r="U1248">
        <v>0.74050000000000005</v>
      </c>
      <c r="V1248">
        <v>0.66320000000000001</v>
      </c>
      <c r="W1248">
        <v>1.2071000000000001</v>
      </c>
      <c r="X1248">
        <v>6.4413999999999998</v>
      </c>
      <c r="Y1248">
        <v>7.3575999999999997</v>
      </c>
      <c r="Z1248">
        <v>31.4</v>
      </c>
      <c r="AA1248">
        <v>2.4889999999999999</v>
      </c>
      <c r="AB1248">
        <v>3.661</v>
      </c>
      <c r="AC1248">
        <v>5.9249999999999998</v>
      </c>
      <c r="AD1248">
        <v>104.29</v>
      </c>
      <c r="AE1248">
        <v>5.3079999999999998</v>
      </c>
      <c r="AF1248">
        <v>59.35</v>
      </c>
      <c r="AG1248">
        <v>104.25</v>
      </c>
      <c r="AH1248">
        <v>384.3</v>
      </c>
      <c r="AI1248">
        <v>19.52</v>
      </c>
      <c r="AJ1248">
        <v>559.75</v>
      </c>
      <c r="AK1248">
        <v>252.25</v>
      </c>
      <c r="AL1248">
        <v>11.47</v>
      </c>
      <c r="AM1248">
        <v>371.5</v>
      </c>
    </row>
    <row r="1249" spans="2:39" x14ac:dyDescent="0.25">
      <c r="B1249" s="15">
        <v>34824</v>
      </c>
      <c r="C1249">
        <v>4343.3999999999996</v>
      </c>
      <c r="D1249">
        <v>520.12</v>
      </c>
      <c r="E1249">
        <v>843.54</v>
      </c>
      <c r="F1249">
        <v>3251.7</v>
      </c>
      <c r="G1249">
        <v>4278.32</v>
      </c>
      <c r="H1249">
        <v>2021.22</v>
      </c>
      <c r="I1249">
        <v>17088.66</v>
      </c>
      <c r="J1249">
        <v>1353.45</v>
      </c>
      <c r="K1249">
        <v>17088.66</v>
      </c>
      <c r="L1249">
        <v>8332.17</v>
      </c>
      <c r="M1249">
        <v>6.1669999999999998</v>
      </c>
      <c r="N1249">
        <v>6.4409999999999998</v>
      </c>
      <c r="O1249">
        <v>6.681</v>
      </c>
      <c r="P1249">
        <v>7.0179999999999998</v>
      </c>
      <c r="Q1249">
        <v>81.3</v>
      </c>
      <c r="R1249">
        <v>1.3648</v>
      </c>
      <c r="S1249">
        <v>83.97</v>
      </c>
      <c r="T1249">
        <v>1.5973000000000002</v>
      </c>
      <c r="U1249">
        <v>0.74419999999999997</v>
      </c>
      <c r="V1249">
        <v>0.67600000000000005</v>
      </c>
      <c r="W1249">
        <v>1.1335</v>
      </c>
      <c r="X1249">
        <v>6.2153999999999998</v>
      </c>
      <c r="Y1249">
        <v>7.2573999999999996</v>
      </c>
      <c r="Z1249">
        <v>31.42</v>
      </c>
      <c r="AA1249">
        <v>2.4666999999999999</v>
      </c>
      <c r="AB1249">
        <v>3.6269999999999998</v>
      </c>
      <c r="AC1249">
        <v>5.835</v>
      </c>
      <c r="AD1249">
        <v>103</v>
      </c>
      <c r="AE1249">
        <v>6.0369999999999999</v>
      </c>
      <c r="AF1249">
        <v>60.75</v>
      </c>
      <c r="AG1249">
        <v>103.55</v>
      </c>
      <c r="AH1249">
        <v>392.4</v>
      </c>
      <c r="AI1249">
        <v>20.329999999999998</v>
      </c>
      <c r="AJ1249">
        <v>563.5</v>
      </c>
      <c r="AK1249">
        <v>249.75</v>
      </c>
      <c r="AL1249">
        <v>11.71</v>
      </c>
      <c r="AM1249">
        <v>352.5</v>
      </c>
    </row>
    <row r="1250" spans="2:39" x14ac:dyDescent="0.25">
      <c r="B1250" s="15">
        <v>34817</v>
      </c>
      <c r="C1250">
        <v>4321.2700000000004</v>
      </c>
      <c r="D1250">
        <v>514.71</v>
      </c>
      <c r="E1250">
        <v>843.98</v>
      </c>
      <c r="F1250">
        <v>3216.7</v>
      </c>
      <c r="G1250">
        <v>4279.47</v>
      </c>
      <c r="H1250">
        <v>2017.95</v>
      </c>
      <c r="I1250">
        <v>16806.75</v>
      </c>
      <c r="J1250">
        <v>1331.82</v>
      </c>
      <c r="K1250">
        <v>16806.75</v>
      </c>
      <c r="L1250">
        <v>8361.0300000000007</v>
      </c>
      <c r="M1250">
        <v>6.585</v>
      </c>
      <c r="N1250">
        <v>6.8810000000000002</v>
      </c>
      <c r="O1250">
        <v>7.0549999999999997</v>
      </c>
      <c r="P1250">
        <v>7.3360000000000003</v>
      </c>
      <c r="Q1250">
        <v>81.8</v>
      </c>
      <c r="R1250">
        <v>1.3521000000000001</v>
      </c>
      <c r="S1250">
        <v>84.34</v>
      </c>
      <c r="T1250">
        <v>1.6125</v>
      </c>
      <c r="U1250">
        <v>0.72819999999999996</v>
      </c>
      <c r="V1250">
        <v>0.67230000000000001</v>
      </c>
      <c r="W1250">
        <v>1.1439999999999999</v>
      </c>
      <c r="X1250">
        <v>6.2424999999999997</v>
      </c>
      <c r="Y1250">
        <v>7.2832999999999997</v>
      </c>
      <c r="Z1250">
        <v>31.4</v>
      </c>
      <c r="AA1250">
        <v>2.4689999999999999</v>
      </c>
      <c r="AB1250">
        <v>3.6179999999999999</v>
      </c>
      <c r="AC1250">
        <v>5.9249999999999998</v>
      </c>
      <c r="AD1250">
        <v>111.25</v>
      </c>
      <c r="AE1250">
        <v>5.7219999999999995</v>
      </c>
      <c r="AF1250">
        <v>62.95</v>
      </c>
      <c r="AG1250">
        <v>99</v>
      </c>
      <c r="AH1250">
        <v>388.5</v>
      </c>
      <c r="AI1250">
        <v>20.38</v>
      </c>
      <c r="AJ1250">
        <v>567</v>
      </c>
      <c r="AK1250">
        <v>249</v>
      </c>
      <c r="AL1250">
        <v>13.35</v>
      </c>
      <c r="AM1250">
        <v>350.5</v>
      </c>
    </row>
    <row r="1251" spans="2:39" x14ac:dyDescent="0.25">
      <c r="B1251" s="15">
        <v>34810</v>
      </c>
      <c r="C1251">
        <v>4270.08</v>
      </c>
      <c r="D1251">
        <v>508.49</v>
      </c>
      <c r="E1251">
        <v>823.44</v>
      </c>
      <c r="F1251">
        <v>3199.9</v>
      </c>
      <c r="G1251">
        <v>4258.1000000000004</v>
      </c>
      <c r="H1251">
        <v>1987.7</v>
      </c>
      <c r="I1251">
        <v>16968.240000000002</v>
      </c>
      <c r="J1251">
        <v>1341.35</v>
      </c>
      <c r="K1251">
        <v>16968.240000000002</v>
      </c>
      <c r="L1251">
        <v>8645.39</v>
      </c>
      <c r="M1251">
        <v>6.43</v>
      </c>
      <c r="N1251">
        <v>6.7530000000000001</v>
      </c>
      <c r="O1251">
        <v>6.9989999999999997</v>
      </c>
      <c r="P1251">
        <v>7.3330000000000002</v>
      </c>
      <c r="Q1251">
        <v>81.38</v>
      </c>
      <c r="R1251">
        <v>1.3512</v>
      </c>
      <c r="S1251">
        <v>82.73</v>
      </c>
      <c r="T1251">
        <v>1.6125</v>
      </c>
      <c r="U1251">
        <v>0.72829999999999995</v>
      </c>
      <c r="V1251">
        <v>0.67249999999999999</v>
      </c>
      <c r="W1251">
        <v>1.1294999999999999</v>
      </c>
      <c r="X1251">
        <v>6.1745000000000001</v>
      </c>
      <c r="Y1251">
        <v>7.3639000000000001</v>
      </c>
      <c r="Z1251">
        <v>31.414999999999999</v>
      </c>
      <c r="AA1251">
        <v>2.4655</v>
      </c>
      <c r="AB1251">
        <v>3.6085000000000003</v>
      </c>
      <c r="AC1251">
        <v>6.0549999999999997</v>
      </c>
      <c r="AD1251">
        <v>115.5</v>
      </c>
      <c r="AE1251">
        <v>5.68</v>
      </c>
      <c r="AF1251">
        <v>67.3</v>
      </c>
      <c r="AG1251">
        <v>109.65</v>
      </c>
      <c r="AH1251">
        <v>390.5</v>
      </c>
      <c r="AI1251">
        <v>20.41</v>
      </c>
      <c r="AJ1251">
        <v>566</v>
      </c>
      <c r="AK1251">
        <v>246.75</v>
      </c>
      <c r="AL1251">
        <v>13.24</v>
      </c>
      <c r="AM1251">
        <v>350.75</v>
      </c>
    </row>
    <row r="1252" spans="2:39" x14ac:dyDescent="0.25">
      <c r="B1252" s="15">
        <v>34803</v>
      </c>
      <c r="C1252">
        <v>4208.18</v>
      </c>
      <c r="D1252">
        <v>509.23</v>
      </c>
      <c r="E1252">
        <v>832.64</v>
      </c>
      <c r="F1252">
        <v>3208.8</v>
      </c>
      <c r="G1252">
        <v>4303.28</v>
      </c>
      <c r="H1252">
        <v>1982.99</v>
      </c>
      <c r="I1252">
        <v>16047.89</v>
      </c>
      <c r="J1252">
        <v>1288.3499999999999</v>
      </c>
      <c r="K1252">
        <v>16047.89</v>
      </c>
      <c r="L1252">
        <v>8661.99</v>
      </c>
      <c r="M1252">
        <v>6.5010000000000003</v>
      </c>
      <c r="N1252">
        <v>6.8100000000000005</v>
      </c>
      <c r="O1252">
        <v>7.0170000000000003</v>
      </c>
      <c r="P1252">
        <v>7.335</v>
      </c>
      <c r="Q1252">
        <v>81.739999999999995</v>
      </c>
      <c r="R1252">
        <v>1.3488</v>
      </c>
      <c r="S1252">
        <v>83.3</v>
      </c>
      <c r="T1252">
        <v>1.6040000000000001</v>
      </c>
      <c r="U1252">
        <v>0.74019999999999997</v>
      </c>
      <c r="V1252">
        <v>0.67149999999999999</v>
      </c>
      <c r="W1252">
        <v>1.1515</v>
      </c>
      <c r="X1252">
        <v>6.2171000000000003</v>
      </c>
      <c r="Y1252">
        <v>7.3189000000000002</v>
      </c>
      <c r="Z1252">
        <v>31.395</v>
      </c>
      <c r="AA1252">
        <v>2.4649999999999999</v>
      </c>
      <c r="AB1252">
        <v>3.61</v>
      </c>
      <c r="AC1252">
        <v>6.2949999999999999</v>
      </c>
      <c r="AD1252">
        <v>112.22</v>
      </c>
      <c r="AE1252">
        <v>5.3819999999999997</v>
      </c>
      <c r="AF1252">
        <v>67.5</v>
      </c>
      <c r="AG1252">
        <v>110.55</v>
      </c>
      <c r="AH1252">
        <v>390</v>
      </c>
      <c r="AI1252">
        <v>19.149999999999999</v>
      </c>
      <c r="AJ1252">
        <v>575.5</v>
      </c>
      <c r="AK1252">
        <v>246.75</v>
      </c>
      <c r="AL1252">
        <v>12.65</v>
      </c>
      <c r="AM1252">
        <v>353.5</v>
      </c>
    </row>
    <row r="1253" spans="2:39" x14ac:dyDescent="0.25">
      <c r="B1253" s="15">
        <v>34796</v>
      </c>
      <c r="C1253">
        <v>4192.62</v>
      </c>
      <c r="D1253">
        <v>506.42</v>
      </c>
      <c r="E1253">
        <v>814.69</v>
      </c>
      <c r="F1253">
        <v>3210.9</v>
      </c>
      <c r="G1253">
        <v>4264.8999999999996</v>
      </c>
      <c r="H1253">
        <v>1978.71</v>
      </c>
      <c r="I1253">
        <v>15719.5</v>
      </c>
      <c r="J1253">
        <v>1268.8399999999999</v>
      </c>
      <c r="K1253">
        <v>15719.5</v>
      </c>
      <c r="L1253">
        <v>8470.2800000000007</v>
      </c>
      <c r="M1253">
        <v>6.641</v>
      </c>
      <c r="N1253">
        <v>6.931</v>
      </c>
      <c r="O1253">
        <v>7.1029999999999998</v>
      </c>
      <c r="P1253">
        <v>7.39</v>
      </c>
      <c r="Q1253">
        <v>81.44</v>
      </c>
      <c r="R1253">
        <v>1.355</v>
      </c>
      <c r="S1253">
        <v>83.85</v>
      </c>
      <c r="T1253">
        <v>1.6153</v>
      </c>
      <c r="U1253">
        <v>0.74260000000000004</v>
      </c>
      <c r="V1253">
        <v>0.66379999999999995</v>
      </c>
      <c r="W1253">
        <v>1.1299999999999999</v>
      </c>
      <c r="X1253">
        <v>6.1733000000000002</v>
      </c>
      <c r="Y1253">
        <v>7.3187999999999995</v>
      </c>
      <c r="Z1253">
        <v>31.402000000000001</v>
      </c>
      <c r="AA1253">
        <v>2.4912999999999998</v>
      </c>
      <c r="AB1253">
        <v>3.5855000000000001</v>
      </c>
      <c r="AC1253">
        <v>6.3150000000000004</v>
      </c>
      <c r="AD1253">
        <v>104.22</v>
      </c>
      <c r="AE1253">
        <v>5.3920000000000003</v>
      </c>
      <c r="AF1253">
        <v>70.099999999999994</v>
      </c>
      <c r="AG1253">
        <v>108.75</v>
      </c>
      <c r="AH1253">
        <v>392.9</v>
      </c>
      <c r="AI1253">
        <v>19.670000000000002</v>
      </c>
      <c r="AJ1253">
        <v>585</v>
      </c>
      <c r="AK1253">
        <v>250</v>
      </c>
      <c r="AL1253">
        <v>14.01</v>
      </c>
      <c r="AM1253">
        <v>345.25</v>
      </c>
    </row>
    <row r="1254" spans="2:39" x14ac:dyDescent="0.25">
      <c r="B1254" s="15">
        <v>34789</v>
      </c>
      <c r="C1254">
        <v>4157.6899999999996</v>
      </c>
      <c r="D1254">
        <v>500.71</v>
      </c>
      <c r="E1254">
        <v>817.21</v>
      </c>
      <c r="F1254">
        <v>3137.9</v>
      </c>
      <c r="G1254">
        <v>4313.6099999999997</v>
      </c>
      <c r="H1254">
        <v>1914.69</v>
      </c>
      <c r="I1254">
        <v>16139.95</v>
      </c>
      <c r="J1254">
        <v>1307.8900000000001</v>
      </c>
      <c r="K1254">
        <v>16139.95</v>
      </c>
      <c r="L1254">
        <v>8587.7199999999993</v>
      </c>
      <c r="M1254">
        <v>6.7780000000000005</v>
      </c>
      <c r="N1254">
        <v>7.0709999999999997</v>
      </c>
      <c r="O1254">
        <v>7.1959999999999997</v>
      </c>
      <c r="P1254">
        <v>7.431</v>
      </c>
      <c r="Q1254">
        <v>81.900000000000006</v>
      </c>
      <c r="R1254">
        <v>1.3614999999999999</v>
      </c>
      <c r="S1254">
        <v>86.55</v>
      </c>
      <c r="T1254">
        <v>1.6215000000000002</v>
      </c>
      <c r="U1254">
        <v>0.73450000000000004</v>
      </c>
      <c r="V1254">
        <v>0.65469999999999995</v>
      </c>
      <c r="W1254">
        <v>1.1285000000000001</v>
      </c>
      <c r="X1254">
        <v>6.1379000000000001</v>
      </c>
      <c r="Y1254">
        <v>7.3367000000000004</v>
      </c>
      <c r="Z1254">
        <v>31.414999999999999</v>
      </c>
      <c r="AA1254">
        <v>2.5295000000000001</v>
      </c>
      <c r="AB1254">
        <v>3.5785</v>
      </c>
      <c r="AC1254">
        <v>6.7549999999999999</v>
      </c>
      <c r="AD1254">
        <v>98.15</v>
      </c>
      <c r="AE1254">
        <v>5.31</v>
      </c>
      <c r="AF1254">
        <v>67.349999999999994</v>
      </c>
      <c r="AG1254">
        <v>105.25</v>
      </c>
      <c r="AH1254">
        <v>392.2</v>
      </c>
      <c r="AI1254">
        <v>19.170000000000002</v>
      </c>
      <c r="AJ1254">
        <v>574</v>
      </c>
      <c r="AK1254">
        <v>250</v>
      </c>
      <c r="AL1254">
        <v>14.28</v>
      </c>
      <c r="AM1254">
        <v>343.25</v>
      </c>
    </row>
    <row r="1255" spans="2:39" x14ac:dyDescent="0.25">
      <c r="B1255" s="15">
        <v>34782</v>
      </c>
      <c r="C1255">
        <v>4138.66</v>
      </c>
      <c r="D1255">
        <v>500.97</v>
      </c>
      <c r="E1255">
        <v>818.67</v>
      </c>
      <c r="F1255">
        <v>3153.4</v>
      </c>
      <c r="G1255">
        <v>4317.1000000000004</v>
      </c>
      <c r="H1255">
        <v>1935.87</v>
      </c>
      <c r="I1255">
        <v>15749.77</v>
      </c>
      <c r="J1255">
        <v>1239.67</v>
      </c>
      <c r="K1255">
        <v>15749.77</v>
      </c>
      <c r="L1255">
        <v>8484.66</v>
      </c>
      <c r="M1255">
        <v>6.625</v>
      </c>
      <c r="N1255">
        <v>6.9109999999999996</v>
      </c>
      <c r="O1255">
        <v>7.0780000000000003</v>
      </c>
      <c r="P1255">
        <v>7.3629999999999995</v>
      </c>
      <c r="Q1255">
        <v>83.87</v>
      </c>
      <c r="R1255">
        <v>1.3214000000000001</v>
      </c>
      <c r="S1255">
        <v>88.89</v>
      </c>
      <c r="T1255">
        <v>1.5935000000000001</v>
      </c>
      <c r="U1255">
        <v>0.72989999999999999</v>
      </c>
      <c r="V1255">
        <v>0.65100000000000002</v>
      </c>
      <c r="W1255">
        <v>1.1739999999999999</v>
      </c>
      <c r="X1255">
        <v>6.3163999999999998</v>
      </c>
      <c r="Y1255">
        <v>7.3364000000000003</v>
      </c>
      <c r="Z1255">
        <v>31.59</v>
      </c>
      <c r="AA1255">
        <v>2.5460000000000003</v>
      </c>
      <c r="AB1255">
        <v>3.6139999999999999</v>
      </c>
      <c r="AC1255">
        <v>6.8149999999999995</v>
      </c>
      <c r="AD1255">
        <v>102.3</v>
      </c>
      <c r="AE1255">
        <v>4.5979999999999999</v>
      </c>
      <c r="AF1255">
        <v>67.625</v>
      </c>
      <c r="AG1255">
        <v>103.2</v>
      </c>
      <c r="AH1255">
        <v>382.7</v>
      </c>
      <c r="AI1255">
        <v>18.78</v>
      </c>
      <c r="AJ1255">
        <v>578.5</v>
      </c>
      <c r="AK1255">
        <v>246.75</v>
      </c>
      <c r="AL1255">
        <v>14.18</v>
      </c>
      <c r="AM1255">
        <v>351.25</v>
      </c>
    </row>
    <row r="1256" spans="2:39" x14ac:dyDescent="0.25">
      <c r="B1256" s="15">
        <v>34775</v>
      </c>
      <c r="C1256">
        <v>4073.65</v>
      </c>
      <c r="D1256">
        <v>495.52</v>
      </c>
      <c r="E1256">
        <v>808.33</v>
      </c>
      <c r="F1256">
        <v>3089.3</v>
      </c>
      <c r="G1256">
        <v>4228</v>
      </c>
      <c r="H1256">
        <v>1979.52</v>
      </c>
      <c r="I1256">
        <v>16251.23</v>
      </c>
      <c r="J1256">
        <v>1291.29</v>
      </c>
      <c r="K1256">
        <v>16251.23</v>
      </c>
      <c r="L1256">
        <v>8534.7099999999991</v>
      </c>
      <c r="M1256">
        <v>6.68</v>
      </c>
      <c r="N1256">
        <v>6.9530000000000003</v>
      </c>
      <c r="O1256">
        <v>7.1070000000000002</v>
      </c>
      <c r="P1256">
        <v>7.367</v>
      </c>
      <c r="Q1256">
        <v>83.33</v>
      </c>
      <c r="R1256">
        <v>1.3352999999999999</v>
      </c>
      <c r="S1256">
        <v>89.05</v>
      </c>
      <c r="T1256">
        <v>1.5840000000000001</v>
      </c>
      <c r="U1256">
        <v>0.73529999999999995</v>
      </c>
      <c r="V1256">
        <v>0.64729999999999999</v>
      </c>
      <c r="W1256">
        <v>1.151</v>
      </c>
      <c r="X1256">
        <v>6.2298999999999998</v>
      </c>
      <c r="Y1256">
        <v>7.2652000000000001</v>
      </c>
      <c r="Z1256">
        <v>31.5</v>
      </c>
      <c r="AA1256">
        <v>2.5510000000000002</v>
      </c>
      <c r="AB1256">
        <v>3.6</v>
      </c>
      <c r="AC1256">
        <v>6.95</v>
      </c>
      <c r="AD1256">
        <v>107</v>
      </c>
      <c r="AE1256">
        <v>4.702</v>
      </c>
      <c r="AF1256">
        <v>69.8</v>
      </c>
      <c r="AG1256">
        <v>102.5</v>
      </c>
      <c r="AH1256">
        <v>384.2</v>
      </c>
      <c r="AI1256">
        <v>18.260000000000002</v>
      </c>
      <c r="AJ1256">
        <v>579.5</v>
      </c>
      <c r="AK1256">
        <v>240.75</v>
      </c>
      <c r="AL1256">
        <v>13.89</v>
      </c>
      <c r="AM1256">
        <v>350</v>
      </c>
    </row>
    <row r="1257" spans="2:39" x14ac:dyDescent="0.25">
      <c r="B1257" s="15">
        <v>34768</v>
      </c>
      <c r="C1257">
        <v>4035.6</v>
      </c>
      <c r="D1257">
        <v>489.57</v>
      </c>
      <c r="E1257">
        <v>802.22</v>
      </c>
      <c r="F1257">
        <v>3021.1</v>
      </c>
      <c r="G1257">
        <v>4167.54</v>
      </c>
      <c r="H1257">
        <v>2008.85</v>
      </c>
      <c r="I1257">
        <v>16358.38</v>
      </c>
      <c r="J1257">
        <v>1322.96</v>
      </c>
      <c r="K1257">
        <v>16358.38</v>
      </c>
      <c r="L1257">
        <v>7949.39</v>
      </c>
      <c r="M1257">
        <v>6.8120000000000003</v>
      </c>
      <c r="N1257">
        <v>7.056</v>
      </c>
      <c r="O1257">
        <v>7.22</v>
      </c>
      <c r="P1257">
        <v>7.4619999999999997</v>
      </c>
      <c r="Q1257">
        <v>84.23</v>
      </c>
      <c r="R1257">
        <v>1.321</v>
      </c>
      <c r="S1257">
        <v>90.9</v>
      </c>
      <c r="T1257">
        <v>1.5739999999999998</v>
      </c>
      <c r="U1257">
        <v>0.74480000000000002</v>
      </c>
      <c r="V1257">
        <v>0.64690000000000003</v>
      </c>
      <c r="W1257">
        <v>1.1795</v>
      </c>
      <c r="X1257">
        <v>6.3032000000000004</v>
      </c>
      <c r="Y1257">
        <v>7.2325999999999997</v>
      </c>
      <c r="Z1257">
        <v>31.745000000000001</v>
      </c>
      <c r="AA1257">
        <v>2.5510000000000002</v>
      </c>
      <c r="AB1257">
        <v>3.665</v>
      </c>
      <c r="AC1257">
        <v>6.3</v>
      </c>
      <c r="AD1257">
        <v>109.6</v>
      </c>
      <c r="AE1257">
        <v>4.5679999999999996</v>
      </c>
      <c r="AF1257">
        <v>72.375</v>
      </c>
      <c r="AG1257">
        <v>98.3</v>
      </c>
      <c r="AH1257">
        <v>383.1</v>
      </c>
      <c r="AI1257">
        <v>17.91</v>
      </c>
      <c r="AJ1257">
        <v>561.75</v>
      </c>
      <c r="AK1257">
        <v>238.75</v>
      </c>
      <c r="AL1257">
        <v>14.39</v>
      </c>
      <c r="AM1257">
        <v>345</v>
      </c>
    </row>
    <row r="1258" spans="2:39" x14ac:dyDescent="0.25">
      <c r="B1258" s="15">
        <v>34761</v>
      </c>
      <c r="C1258">
        <v>3989.61</v>
      </c>
      <c r="D1258">
        <v>485.42</v>
      </c>
      <c r="E1258">
        <v>798.79</v>
      </c>
      <c r="F1258">
        <v>3025.1</v>
      </c>
      <c r="G1258">
        <v>4097.04</v>
      </c>
      <c r="H1258">
        <v>2094.16</v>
      </c>
      <c r="I1258">
        <v>17039.62</v>
      </c>
      <c r="J1258">
        <v>1362.34</v>
      </c>
      <c r="K1258">
        <v>17039.62</v>
      </c>
      <c r="L1258">
        <v>8185.15</v>
      </c>
      <c r="M1258">
        <v>6.883</v>
      </c>
      <c r="N1258">
        <v>7.1779999999999999</v>
      </c>
      <c r="O1258">
        <v>7.3419999999999996</v>
      </c>
      <c r="P1258">
        <v>7.5410000000000004</v>
      </c>
      <c r="Q1258">
        <v>84.37</v>
      </c>
      <c r="R1258">
        <v>1.3163</v>
      </c>
      <c r="S1258">
        <v>94.14</v>
      </c>
      <c r="T1258">
        <v>1.6303000000000001</v>
      </c>
      <c r="U1258">
        <v>0.73670000000000002</v>
      </c>
      <c r="V1258">
        <v>0.63949999999999996</v>
      </c>
      <c r="W1258">
        <v>1.2015</v>
      </c>
      <c r="X1258">
        <v>6.3120000000000003</v>
      </c>
      <c r="Y1258">
        <v>7.2343000000000002</v>
      </c>
      <c r="Z1258">
        <v>31.63</v>
      </c>
      <c r="AA1258">
        <v>2.5499999999999998</v>
      </c>
      <c r="AB1258">
        <v>3.5659999999999998</v>
      </c>
      <c r="AC1258">
        <v>6.3049999999999997</v>
      </c>
      <c r="AD1258">
        <v>102.75</v>
      </c>
      <c r="AE1258">
        <v>4.3769999999999998</v>
      </c>
      <c r="AF1258">
        <v>73.599999999999994</v>
      </c>
      <c r="AG1258">
        <v>95</v>
      </c>
      <c r="AH1258">
        <v>377.8</v>
      </c>
      <c r="AI1258">
        <v>18.63</v>
      </c>
      <c r="AJ1258">
        <v>553.75</v>
      </c>
      <c r="AK1258">
        <v>233.5</v>
      </c>
      <c r="AL1258">
        <v>14.59</v>
      </c>
      <c r="AM1258">
        <v>350.5</v>
      </c>
    </row>
    <row r="1259" spans="2:39" x14ac:dyDescent="0.25">
      <c r="B1259" s="15">
        <v>34754</v>
      </c>
      <c r="C1259">
        <v>4011.74</v>
      </c>
      <c r="D1259">
        <v>488.11</v>
      </c>
      <c r="E1259">
        <v>791.08</v>
      </c>
      <c r="F1259">
        <v>3037.7</v>
      </c>
      <c r="G1259">
        <v>4120.1099999999997</v>
      </c>
      <c r="H1259">
        <v>2117.59</v>
      </c>
      <c r="I1259">
        <v>17472.939999999999</v>
      </c>
      <c r="J1259">
        <v>1370.96</v>
      </c>
      <c r="K1259">
        <v>17472.939999999999</v>
      </c>
      <c r="L1259">
        <v>8218.9500000000007</v>
      </c>
      <c r="M1259">
        <v>6.8579999999999997</v>
      </c>
      <c r="N1259">
        <v>7.1440000000000001</v>
      </c>
      <c r="O1259">
        <v>7.3070000000000004</v>
      </c>
      <c r="P1259">
        <v>7.5280000000000005</v>
      </c>
      <c r="Q1259">
        <v>85.83</v>
      </c>
      <c r="R1259">
        <v>1.2875000000000001</v>
      </c>
      <c r="S1259">
        <v>96.9</v>
      </c>
      <c r="T1259">
        <v>1.5885</v>
      </c>
      <c r="U1259">
        <v>0.73829999999999996</v>
      </c>
      <c r="V1259">
        <v>0.63280000000000003</v>
      </c>
      <c r="W1259">
        <v>1.2450000000000001</v>
      </c>
      <c r="X1259">
        <v>6.4462999999999999</v>
      </c>
      <c r="Y1259">
        <v>7.2385999999999999</v>
      </c>
      <c r="Z1259">
        <v>31.414999999999999</v>
      </c>
      <c r="AA1259">
        <v>2.5529999999999999</v>
      </c>
      <c r="AB1259">
        <v>3.6179999999999999</v>
      </c>
      <c r="AC1259">
        <v>5.875</v>
      </c>
      <c r="AD1259">
        <v>100</v>
      </c>
      <c r="AE1259">
        <v>4.6269999999999998</v>
      </c>
      <c r="AF1259">
        <v>73.224999999999994</v>
      </c>
      <c r="AG1259">
        <v>99.8</v>
      </c>
      <c r="AH1259">
        <v>376.8</v>
      </c>
      <c r="AI1259">
        <v>18.690000000000001</v>
      </c>
      <c r="AJ1259">
        <v>558</v>
      </c>
      <c r="AK1259">
        <v>233.25</v>
      </c>
      <c r="AL1259">
        <v>15.05</v>
      </c>
      <c r="AM1259">
        <v>361.75</v>
      </c>
    </row>
    <row r="1260" spans="2:39" x14ac:dyDescent="0.25">
      <c r="B1260" s="15">
        <v>34747</v>
      </c>
      <c r="C1260">
        <v>3953.54</v>
      </c>
      <c r="D1260">
        <v>481.97</v>
      </c>
      <c r="E1260">
        <v>786.96</v>
      </c>
      <c r="F1260">
        <v>3044.2</v>
      </c>
      <c r="G1260">
        <v>4101.17</v>
      </c>
      <c r="H1260">
        <v>2119.29</v>
      </c>
      <c r="I1260">
        <v>18020.509999999998</v>
      </c>
      <c r="J1260">
        <v>1400.61</v>
      </c>
      <c r="K1260">
        <v>18020.509999999998</v>
      </c>
      <c r="L1260">
        <v>8043.01</v>
      </c>
      <c r="M1260">
        <v>7.0410000000000004</v>
      </c>
      <c r="N1260">
        <v>7.3339999999999996</v>
      </c>
      <c r="O1260">
        <v>7.4210000000000003</v>
      </c>
      <c r="P1260">
        <v>7.5860000000000003</v>
      </c>
      <c r="Q1260">
        <v>86.43</v>
      </c>
      <c r="R1260">
        <v>1.2854000000000001</v>
      </c>
      <c r="S1260">
        <v>97.4</v>
      </c>
      <c r="T1260">
        <v>1.5815000000000001</v>
      </c>
      <c r="U1260">
        <v>0.73629999999999995</v>
      </c>
      <c r="V1260">
        <v>0.62919999999999998</v>
      </c>
      <c r="W1260">
        <v>1.2515000000000001</v>
      </c>
      <c r="X1260">
        <v>6.5136000000000003</v>
      </c>
      <c r="Y1260">
        <v>7.3327999999999998</v>
      </c>
      <c r="Z1260">
        <v>31.3675</v>
      </c>
      <c r="AA1260">
        <v>2.5535000000000001</v>
      </c>
      <c r="AB1260">
        <v>3.5409999999999999</v>
      </c>
      <c r="AC1260">
        <v>5.7249999999999996</v>
      </c>
      <c r="AD1260">
        <v>96.48</v>
      </c>
      <c r="AE1260">
        <v>4.7699999999999996</v>
      </c>
      <c r="AF1260">
        <v>74.900000000000006</v>
      </c>
      <c r="AG1260">
        <v>104</v>
      </c>
      <c r="AH1260">
        <v>378.6</v>
      </c>
      <c r="AI1260">
        <v>18.91</v>
      </c>
      <c r="AJ1260">
        <v>555</v>
      </c>
      <c r="AK1260">
        <v>232.75</v>
      </c>
      <c r="AL1260">
        <v>14.8</v>
      </c>
      <c r="AM1260">
        <v>366.75</v>
      </c>
    </row>
    <row r="1261" spans="2:39" x14ac:dyDescent="0.25">
      <c r="B1261" s="15">
        <v>34740</v>
      </c>
      <c r="C1261">
        <v>3939.07</v>
      </c>
      <c r="D1261">
        <v>481.46</v>
      </c>
      <c r="E1261">
        <v>790.43</v>
      </c>
      <c r="F1261">
        <v>3109.9</v>
      </c>
      <c r="G1261">
        <v>4110.55</v>
      </c>
      <c r="H1261">
        <v>2127.56</v>
      </c>
      <c r="I1261">
        <v>18291.349999999999</v>
      </c>
      <c r="J1261">
        <v>1426.29</v>
      </c>
      <c r="K1261">
        <v>18291.349999999999</v>
      </c>
      <c r="L1261">
        <v>8012.82</v>
      </c>
      <c r="M1261">
        <v>7.2889999999999997</v>
      </c>
      <c r="N1261">
        <v>7.5380000000000003</v>
      </c>
      <c r="O1261">
        <v>7.61</v>
      </c>
      <c r="P1261">
        <v>7.6680000000000001</v>
      </c>
      <c r="Q1261">
        <v>87.79</v>
      </c>
      <c r="R1261">
        <v>1.2615000000000001</v>
      </c>
      <c r="S1261">
        <v>98.93</v>
      </c>
      <c r="T1261">
        <v>1.5629999999999999</v>
      </c>
      <c r="U1261">
        <v>0.74429999999999996</v>
      </c>
      <c r="V1261">
        <v>0.63429999999999997</v>
      </c>
      <c r="W1261">
        <v>1.282</v>
      </c>
      <c r="X1261">
        <v>6.6536999999999997</v>
      </c>
      <c r="Y1261">
        <v>7.4013999999999998</v>
      </c>
      <c r="Z1261">
        <v>31.364999999999998</v>
      </c>
      <c r="AA1261">
        <v>2.548</v>
      </c>
      <c r="AB1261">
        <v>3.5449999999999999</v>
      </c>
      <c r="AC1261">
        <v>5.5049999999999999</v>
      </c>
      <c r="AD1261">
        <v>90.99</v>
      </c>
      <c r="AE1261">
        <v>4.7569999999999997</v>
      </c>
      <c r="AF1261">
        <v>75.5</v>
      </c>
      <c r="AG1261">
        <v>103.1</v>
      </c>
      <c r="AH1261">
        <v>376.4</v>
      </c>
      <c r="AI1261">
        <v>18.46</v>
      </c>
      <c r="AJ1261">
        <v>557.75</v>
      </c>
      <c r="AK1261">
        <v>234.5</v>
      </c>
      <c r="AL1261">
        <v>14.25</v>
      </c>
      <c r="AM1261">
        <v>376.5</v>
      </c>
    </row>
    <row r="1262" spans="2:39" x14ac:dyDescent="0.25">
      <c r="B1262" s="15">
        <v>34733</v>
      </c>
      <c r="C1262">
        <v>3928.64</v>
      </c>
      <c r="D1262">
        <v>478.64</v>
      </c>
      <c r="E1262">
        <v>772.03</v>
      </c>
      <c r="F1262">
        <v>3059.7</v>
      </c>
      <c r="G1262">
        <v>4105.05</v>
      </c>
      <c r="H1262">
        <v>2077.94</v>
      </c>
      <c r="I1262">
        <v>18538.97</v>
      </c>
      <c r="J1262">
        <v>1448.38</v>
      </c>
      <c r="K1262">
        <v>18538.97</v>
      </c>
      <c r="L1262">
        <v>7478.92</v>
      </c>
      <c r="M1262">
        <v>7.1379999999999999</v>
      </c>
      <c r="N1262">
        <v>7.407</v>
      </c>
      <c r="O1262">
        <v>7.4969999999999999</v>
      </c>
      <c r="P1262">
        <v>7.6260000000000003</v>
      </c>
      <c r="Q1262">
        <v>88.19</v>
      </c>
      <c r="R1262">
        <v>1.2596000000000001</v>
      </c>
      <c r="S1262">
        <v>99.85</v>
      </c>
      <c r="T1262">
        <v>1.5634999999999999</v>
      </c>
      <c r="U1262">
        <v>0.75170000000000003</v>
      </c>
      <c r="V1262">
        <v>0.63690000000000002</v>
      </c>
      <c r="W1262">
        <v>1.2905</v>
      </c>
      <c r="X1262">
        <v>6.6896000000000004</v>
      </c>
      <c r="Y1262">
        <v>7.4866999999999999</v>
      </c>
      <c r="Z1262">
        <v>31.372499999999999</v>
      </c>
      <c r="AA1262">
        <v>2.5540000000000003</v>
      </c>
      <c r="AB1262">
        <v>3.5495000000000001</v>
      </c>
      <c r="AC1262">
        <v>5.2750000000000004</v>
      </c>
      <c r="AD1262">
        <v>92.14</v>
      </c>
      <c r="AE1262">
        <v>4.6719999999999997</v>
      </c>
      <c r="AF1262">
        <v>73.625</v>
      </c>
      <c r="AG1262">
        <v>105</v>
      </c>
      <c r="AH1262">
        <v>376.8</v>
      </c>
      <c r="AI1262">
        <v>18.78</v>
      </c>
      <c r="AJ1262">
        <v>546.75</v>
      </c>
      <c r="AK1262">
        <v>232.5</v>
      </c>
      <c r="AL1262">
        <v>14.35</v>
      </c>
      <c r="AM1262">
        <v>372.25</v>
      </c>
    </row>
    <row r="1263" spans="2:39" x14ac:dyDescent="0.25">
      <c r="B1263" s="15">
        <v>34726</v>
      </c>
      <c r="C1263">
        <v>3857.99</v>
      </c>
      <c r="D1263">
        <v>470.39</v>
      </c>
      <c r="E1263">
        <v>758.91</v>
      </c>
      <c r="F1263">
        <v>3022.2</v>
      </c>
      <c r="G1263">
        <v>4042.83</v>
      </c>
      <c r="H1263">
        <v>2030.56</v>
      </c>
      <c r="I1263">
        <v>18104.349999999999</v>
      </c>
      <c r="J1263">
        <v>1412.83</v>
      </c>
      <c r="K1263">
        <v>18104.349999999999</v>
      </c>
      <c r="L1263">
        <v>7297.12</v>
      </c>
      <c r="M1263">
        <v>7.2439999999999998</v>
      </c>
      <c r="N1263">
        <v>7.5449999999999999</v>
      </c>
      <c r="O1263">
        <v>7.6129999999999995</v>
      </c>
      <c r="P1263">
        <v>7.73</v>
      </c>
      <c r="Q1263">
        <v>87.62</v>
      </c>
      <c r="R1263">
        <v>1.2697000000000001</v>
      </c>
      <c r="S1263">
        <v>99.4</v>
      </c>
      <c r="T1263">
        <v>1.589</v>
      </c>
      <c r="U1263">
        <v>0.75929999999999997</v>
      </c>
      <c r="V1263">
        <v>0.63949999999999996</v>
      </c>
      <c r="W1263">
        <v>1.2746</v>
      </c>
      <c r="X1263">
        <v>6.6405000000000003</v>
      </c>
      <c r="Y1263">
        <v>7.4583000000000004</v>
      </c>
      <c r="Z1263">
        <v>31.38</v>
      </c>
      <c r="AA1263">
        <v>2.5569999999999999</v>
      </c>
      <c r="AB1263">
        <v>3.54</v>
      </c>
      <c r="AC1263">
        <v>5.7350000000000003</v>
      </c>
      <c r="AD1263">
        <v>94.21</v>
      </c>
      <c r="AE1263">
        <v>4.6749999999999998</v>
      </c>
      <c r="AF1263">
        <v>74.375</v>
      </c>
      <c r="AG1263">
        <v>102.35</v>
      </c>
      <c r="AH1263">
        <v>376.8</v>
      </c>
      <c r="AI1263">
        <v>17.95</v>
      </c>
      <c r="AJ1263">
        <v>553.75</v>
      </c>
      <c r="AK1263">
        <v>232.25</v>
      </c>
      <c r="AL1263">
        <v>14.37</v>
      </c>
      <c r="AM1263">
        <v>365.5</v>
      </c>
    </row>
    <row r="1264" spans="2:39" x14ac:dyDescent="0.25">
      <c r="B1264" s="15">
        <v>34719</v>
      </c>
      <c r="C1264">
        <v>3869.43</v>
      </c>
      <c r="D1264">
        <v>464.78</v>
      </c>
      <c r="E1264">
        <v>762.05</v>
      </c>
      <c r="F1264">
        <v>2995</v>
      </c>
      <c r="G1264">
        <v>4098.84</v>
      </c>
      <c r="H1264">
        <v>2050.86</v>
      </c>
      <c r="I1264">
        <v>18840.22</v>
      </c>
      <c r="J1264">
        <v>1459.4</v>
      </c>
      <c r="K1264">
        <v>18840.22</v>
      </c>
      <c r="L1264">
        <v>7278.1</v>
      </c>
      <c r="M1264">
        <v>7.4790000000000001</v>
      </c>
      <c r="N1264">
        <v>7.7830000000000004</v>
      </c>
      <c r="O1264">
        <v>7.8070000000000004</v>
      </c>
      <c r="P1264">
        <v>7.891</v>
      </c>
      <c r="Q1264">
        <v>87.45</v>
      </c>
      <c r="R1264">
        <v>1.2736000000000001</v>
      </c>
      <c r="S1264">
        <v>99.4</v>
      </c>
      <c r="T1264">
        <v>1.589</v>
      </c>
      <c r="U1264">
        <v>0.76939999999999997</v>
      </c>
      <c r="V1264">
        <v>0.64300000000000002</v>
      </c>
      <c r="W1264">
        <v>1.2713000000000001</v>
      </c>
      <c r="X1264">
        <v>6.6178999999999997</v>
      </c>
      <c r="Y1264">
        <v>7.4333999999999998</v>
      </c>
      <c r="Z1264">
        <v>31.375</v>
      </c>
      <c r="AA1264">
        <v>2.552</v>
      </c>
      <c r="AB1264">
        <v>3.5350000000000001</v>
      </c>
      <c r="AC1264">
        <v>5.585</v>
      </c>
      <c r="AD1264">
        <v>92.33</v>
      </c>
      <c r="AE1264">
        <v>4.9169999999999998</v>
      </c>
      <c r="AF1264">
        <v>75</v>
      </c>
      <c r="AG1264">
        <v>104.15</v>
      </c>
      <c r="AH1264">
        <v>385.4</v>
      </c>
      <c r="AI1264">
        <v>18.649999999999999</v>
      </c>
      <c r="AJ1264">
        <v>550</v>
      </c>
      <c r="AK1264">
        <v>233.5</v>
      </c>
      <c r="AL1264">
        <v>15.13</v>
      </c>
      <c r="AM1264">
        <v>371.25</v>
      </c>
    </row>
    <row r="1265" spans="2:39" x14ac:dyDescent="0.25">
      <c r="B1265" s="15">
        <v>34712</v>
      </c>
      <c r="C1265">
        <v>3908.45</v>
      </c>
      <c r="D1265">
        <v>465.97</v>
      </c>
      <c r="E1265">
        <v>762.16</v>
      </c>
      <c r="F1265">
        <v>3048.3</v>
      </c>
      <c r="G1265">
        <v>4133.41</v>
      </c>
      <c r="H1265">
        <v>2064.14</v>
      </c>
      <c r="I1265">
        <v>19331.169999999998</v>
      </c>
      <c r="J1265">
        <v>1511.79</v>
      </c>
      <c r="K1265">
        <v>19331.169999999998</v>
      </c>
      <c r="L1265">
        <v>7252.34</v>
      </c>
      <c r="M1265">
        <v>7.3410000000000002</v>
      </c>
      <c r="N1265">
        <v>7.6260000000000003</v>
      </c>
      <c r="O1265">
        <v>7.6749999999999998</v>
      </c>
      <c r="P1265">
        <v>7.7919999999999998</v>
      </c>
      <c r="Q1265">
        <v>88.14</v>
      </c>
      <c r="R1265">
        <v>1.2538</v>
      </c>
      <c r="S1265">
        <v>98.4</v>
      </c>
      <c r="T1265">
        <v>1.5691999999999999</v>
      </c>
      <c r="U1265">
        <v>0.75749999999999995</v>
      </c>
      <c r="V1265">
        <v>0.63849999999999996</v>
      </c>
      <c r="W1265">
        <v>1.2889999999999999</v>
      </c>
      <c r="X1265">
        <v>6.7080000000000002</v>
      </c>
      <c r="Y1265">
        <v>7.4793000000000003</v>
      </c>
      <c r="Z1265">
        <v>31.36</v>
      </c>
      <c r="AA1265">
        <v>2.5605000000000002</v>
      </c>
      <c r="AB1265">
        <v>3.5270000000000001</v>
      </c>
      <c r="AC1265">
        <v>5.25</v>
      </c>
      <c r="AD1265">
        <v>90.94</v>
      </c>
      <c r="AE1265">
        <v>4.8220000000000001</v>
      </c>
      <c r="AF1265">
        <v>72.400000000000006</v>
      </c>
      <c r="AG1265">
        <v>104.25</v>
      </c>
      <c r="AH1265">
        <v>379.3</v>
      </c>
      <c r="AI1265">
        <v>17.52</v>
      </c>
      <c r="AJ1265">
        <v>551.25</v>
      </c>
      <c r="AK1265">
        <v>234</v>
      </c>
      <c r="AL1265">
        <v>14.26</v>
      </c>
      <c r="AM1265">
        <v>379.75</v>
      </c>
    </row>
    <row r="1266" spans="2:39" x14ac:dyDescent="0.25">
      <c r="B1266" s="15">
        <v>34705</v>
      </c>
      <c r="C1266">
        <v>3867.41</v>
      </c>
      <c r="D1266">
        <v>460.68</v>
      </c>
      <c r="E1266">
        <v>749.69</v>
      </c>
      <c r="F1266">
        <v>3065</v>
      </c>
      <c r="G1266">
        <v>4151.6499999999996</v>
      </c>
      <c r="H1266">
        <v>2058.1999999999998</v>
      </c>
      <c r="I1266">
        <v>19519.46</v>
      </c>
      <c r="J1266">
        <v>1535.64</v>
      </c>
      <c r="K1266">
        <v>19519.46</v>
      </c>
      <c r="L1266">
        <v>7683.25</v>
      </c>
      <c r="M1266">
        <v>7.6210000000000004</v>
      </c>
      <c r="N1266">
        <v>7.8659999999999997</v>
      </c>
      <c r="O1266">
        <v>7.8579999999999997</v>
      </c>
      <c r="P1266">
        <v>7.86</v>
      </c>
      <c r="Q1266">
        <v>89.61</v>
      </c>
      <c r="R1266">
        <v>1.2378</v>
      </c>
      <c r="S1266">
        <v>101.37</v>
      </c>
      <c r="T1266">
        <v>1.5495000000000001</v>
      </c>
      <c r="U1266">
        <v>0.76490000000000002</v>
      </c>
      <c r="V1266">
        <v>0.63580000000000003</v>
      </c>
      <c r="W1266">
        <v>1.3115000000000001</v>
      </c>
      <c r="X1266">
        <v>6.8270999999999997</v>
      </c>
      <c r="Y1266">
        <v>7.5637999999999996</v>
      </c>
      <c r="Z1266">
        <v>31.364999999999998</v>
      </c>
      <c r="AA1266">
        <v>2.5514999999999999</v>
      </c>
      <c r="AB1266">
        <v>3.5634999999999999</v>
      </c>
      <c r="AC1266">
        <v>5.7949999999999999</v>
      </c>
      <c r="AD1266">
        <v>88.58</v>
      </c>
      <c r="AE1266">
        <v>4.6520000000000001</v>
      </c>
      <c r="AF1266">
        <v>72.849999999999994</v>
      </c>
      <c r="AG1266">
        <v>106.3</v>
      </c>
      <c r="AH1266">
        <v>372.2</v>
      </c>
      <c r="AI1266">
        <v>17.670000000000002</v>
      </c>
      <c r="AJ1266">
        <v>549</v>
      </c>
      <c r="AK1266">
        <v>231.75</v>
      </c>
      <c r="AL1266">
        <v>15.74</v>
      </c>
      <c r="AM1266">
        <v>394.5</v>
      </c>
    </row>
    <row r="1267" spans="2:39" x14ac:dyDescent="0.25">
      <c r="B1267" s="15">
        <v>34698</v>
      </c>
      <c r="C1267">
        <v>3834.44</v>
      </c>
      <c r="D1267">
        <v>459.27</v>
      </c>
      <c r="E1267">
        <v>751.96</v>
      </c>
      <c r="F1267">
        <v>3065.5</v>
      </c>
      <c r="G1267">
        <v>4213.6099999999997</v>
      </c>
      <c r="H1267">
        <v>2106.58</v>
      </c>
      <c r="I1267">
        <v>19723.060000000001</v>
      </c>
      <c r="J1267">
        <v>1559.09</v>
      </c>
      <c r="K1267">
        <v>19723.060000000001</v>
      </c>
      <c r="L1267">
        <v>8191.04</v>
      </c>
      <c r="M1267">
        <v>7.6989999999999998</v>
      </c>
      <c r="N1267">
        <v>7.827</v>
      </c>
      <c r="O1267">
        <v>7.8220000000000001</v>
      </c>
      <c r="P1267">
        <v>7.8810000000000002</v>
      </c>
      <c r="Q1267">
        <v>88.72</v>
      </c>
      <c r="R1267">
        <v>1.2458</v>
      </c>
      <c r="S1267">
        <v>99.58</v>
      </c>
      <c r="T1267">
        <v>1.5648</v>
      </c>
      <c r="U1267">
        <v>0.77539999999999998</v>
      </c>
      <c r="V1267">
        <v>0.63890000000000002</v>
      </c>
      <c r="W1267">
        <v>1.3086</v>
      </c>
      <c r="X1267">
        <v>6.7640000000000002</v>
      </c>
      <c r="Y1267">
        <v>7.4245000000000001</v>
      </c>
      <c r="Z1267">
        <v>31.377500000000001</v>
      </c>
      <c r="AA1267">
        <v>2.5529999999999999</v>
      </c>
      <c r="AB1267">
        <v>3.5380000000000003</v>
      </c>
      <c r="AC1267">
        <v>5.0750000000000002</v>
      </c>
      <c r="AD1267">
        <v>90.35</v>
      </c>
      <c r="AE1267">
        <v>4.9169999999999998</v>
      </c>
      <c r="AF1267">
        <v>72.674999999999997</v>
      </c>
      <c r="AG1267">
        <v>107.3</v>
      </c>
      <c r="AH1267">
        <v>384.4</v>
      </c>
      <c r="AI1267">
        <v>17.760000000000002</v>
      </c>
      <c r="AJ1267">
        <v>550.75</v>
      </c>
      <c r="AK1267">
        <v>231</v>
      </c>
      <c r="AL1267">
        <v>15.17</v>
      </c>
      <c r="AM1267">
        <v>401.5</v>
      </c>
    </row>
    <row r="1268" spans="2:39" x14ac:dyDescent="0.25">
      <c r="B1268" s="15">
        <v>34691</v>
      </c>
      <c r="C1268">
        <v>3833.43</v>
      </c>
      <c r="D1268">
        <v>459.83</v>
      </c>
      <c r="E1268">
        <v>742.19</v>
      </c>
      <c r="F1268">
        <v>3083.4</v>
      </c>
      <c r="G1268">
        <v>4193.2</v>
      </c>
      <c r="H1268">
        <v>2094.0100000000002</v>
      </c>
      <c r="I1268">
        <v>19633.53</v>
      </c>
      <c r="J1268">
        <v>1545.02</v>
      </c>
      <c r="K1268">
        <v>19633.53</v>
      </c>
      <c r="L1268">
        <v>8311.8799999999992</v>
      </c>
      <c r="M1268">
        <v>7.7160000000000002</v>
      </c>
      <c r="N1268">
        <v>7.8309999999999995</v>
      </c>
      <c r="O1268">
        <v>7.8289999999999997</v>
      </c>
      <c r="P1268">
        <v>7.827</v>
      </c>
      <c r="Q1268">
        <v>89.96</v>
      </c>
      <c r="R1268">
        <v>1.2252000000000001</v>
      </c>
      <c r="S1268">
        <v>100.12</v>
      </c>
      <c r="T1268">
        <v>1.5463</v>
      </c>
      <c r="U1268">
        <v>0.77700000000000002</v>
      </c>
      <c r="V1268">
        <v>0.64319999999999999</v>
      </c>
      <c r="W1268">
        <v>1.3329</v>
      </c>
      <c r="X1268">
        <v>6.8943000000000003</v>
      </c>
      <c r="Y1268">
        <v>7.5133999999999999</v>
      </c>
      <c r="Z1268">
        <v>31.4</v>
      </c>
      <c r="AA1268">
        <v>2.5629999999999997</v>
      </c>
      <c r="AB1268">
        <v>3.5659999999999998</v>
      </c>
      <c r="AC1268">
        <v>4.7</v>
      </c>
      <c r="AD1268">
        <v>88.18</v>
      </c>
      <c r="AE1268">
        <v>4.7569999999999997</v>
      </c>
      <c r="AF1268">
        <v>70.674999999999997</v>
      </c>
      <c r="AG1268">
        <v>115.95</v>
      </c>
      <c r="AH1268">
        <v>380.4</v>
      </c>
      <c r="AI1268">
        <v>17.350000000000001</v>
      </c>
      <c r="AJ1268">
        <v>567.5</v>
      </c>
      <c r="AK1268">
        <v>231.25</v>
      </c>
      <c r="AL1268">
        <v>15.02</v>
      </c>
      <c r="AM1268">
        <v>404.75</v>
      </c>
    </row>
    <row r="1269" spans="2:39" x14ac:dyDescent="0.25">
      <c r="B1269" s="15">
        <v>34684</v>
      </c>
      <c r="C1269">
        <v>3807.18</v>
      </c>
      <c r="D1269">
        <v>458.8</v>
      </c>
      <c r="E1269">
        <v>729.07</v>
      </c>
      <c r="F1269">
        <v>3013.6</v>
      </c>
      <c r="G1269">
        <v>4118.03</v>
      </c>
      <c r="H1269">
        <v>2070.06</v>
      </c>
      <c r="I1269">
        <v>19163.43</v>
      </c>
      <c r="J1269">
        <v>1508.6</v>
      </c>
      <c r="K1269">
        <v>19163.43</v>
      </c>
      <c r="L1269">
        <v>8166.39</v>
      </c>
      <c r="M1269">
        <v>7.5709999999999997</v>
      </c>
      <c r="N1269">
        <v>7.7519999999999998</v>
      </c>
      <c r="O1269">
        <v>7.8019999999999996</v>
      </c>
      <c r="P1269">
        <v>7.8540000000000001</v>
      </c>
      <c r="Q1269">
        <v>89.59</v>
      </c>
      <c r="R1269">
        <v>1.2302999999999999</v>
      </c>
      <c r="S1269">
        <v>100.25</v>
      </c>
      <c r="T1269">
        <v>1.5603</v>
      </c>
      <c r="U1269">
        <v>0.77490000000000003</v>
      </c>
      <c r="V1269">
        <v>0.63939999999999997</v>
      </c>
      <c r="W1269">
        <v>1.3323</v>
      </c>
      <c r="X1269">
        <v>6.8615000000000004</v>
      </c>
      <c r="Y1269">
        <v>7.5538999999999996</v>
      </c>
      <c r="Z1269">
        <v>31.3675</v>
      </c>
      <c r="AA1269">
        <v>2.5638000000000001</v>
      </c>
      <c r="AB1269">
        <v>3.5709999999999997</v>
      </c>
      <c r="AC1269">
        <v>3.4634999999999998</v>
      </c>
      <c r="AD1269">
        <v>83.17</v>
      </c>
      <c r="AE1269">
        <v>4.7720000000000002</v>
      </c>
      <c r="AF1269">
        <v>70.775000000000006</v>
      </c>
      <c r="AG1269">
        <v>114.65</v>
      </c>
      <c r="AH1269">
        <v>378.6</v>
      </c>
      <c r="AI1269">
        <v>16.760000000000002</v>
      </c>
      <c r="AJ1269">
        <v>566.25</v>
      </c>
      <c r="AK1269">
        <v>218.1875</v>
      </c>
      <c r="AL1269">
        <v>15.13</v>
      </c>
      <c r="AM1269">
        <v>379.625</v>
      </c>
    </row>
    <row r="1270" spans="2:39" x14ac:dyDescent="0.25">
      <c r="B1270" s="15">
        <v>34677</v>
      </c>
      <c r="C1270">
        <v>3691.11</v>
      </c>
      <c r="D1270">
        <v>446.96</v>
      </c>
      <c r="E1270">
        <v>719.05</v>
      </c>
      <c r="F1270">
        <v>2977.3</v>
      </c>
      <c r="G1270">
        <v>4034.33</v>
      </c>
      <c r="H1270">
        <v>2028.33</v>
      </c>
      <c r="I1270">
        <v>18978.3</v>
      </c>
      <c r="J1270">
        <v>1506.08</v>
      </c>
      <c r="K1270">
        <v>18978.3</v>
      </c>
      <c r="L1270">
        <v>7789.07</v>
      </c>
      <c r="M1270">
        <v>7.508</v>
      </c>
      <c r="N1270">
        <v>7.7409999999999997</v>
      </c>
      <c r="O1270">
        <v>7.7889999999999997</v>
      </c>
      <c r="P1270">
        <v>7.8579999999999997</v>
      </c>
      <c r="Q1270">
        <v>89.6</v>
      </c>
      <c r="R1270">
        <v>1.2281</v>
      </c>
      <c r="S1270">
        <v>100.11</v>
      </c>
      <c r="T1270">
        <v>1.5594999999999999</v>
      </c>
      <c r="U1270">
        <v>0.77400000000000002</v>
      </c>
      <c r="V1270">
        <v>0.63549999999999995</v>
      </c>
      <c r="W1270">
        <v>1.337</v>
      </c>
      <c r="X1270">
        <v>6.8685</v>
      </c>
      <c r="Y1270">
        <v>7.5133000000000001</v>
      </c>
      <c r="Z1270">
        <v>31.3675</v>
      </c>
      <c r="AA1270">
        <v>2.5640000000000001</v>
      </c>
      <c r="AB1270">
        <v>3.5634999999999999</v>
      </c>
      <c r="AC1270">
        <v>3.4485000000000001</v>
      </c>
      <c r="AD1270">
        <v>83.7</v>
      </c>
      <c r="AE1270">
        <v>4.6909999999999998</v>
      </c>
      <c r="AF1270">
        <v>69.7</v>
      </c>
      <c r="AG1270">
        <v>110.2</v>
      </c>
      <c r="AH1270">
        <v>377</v>
      </c>
      <c r="AI1270">
        <v>17.13</v>
      </c>
      <c r="AJ1270">
        <v>564.25</v>
      </c>
      <c r="AK1270">
        <v>218.8125</v>
      </c>
      <c r="AL1270">
        <v>14.33</v>
      </c>
      <c r="AM1270">
        <v>379.1875</v>
      </c>
    </row>
    <row r="1271" spans="2:39" x14ac:dyDescent="0.25">
      <c r="B1271" s="15">
        <v>34670</v>
      </c>
      <c r="C1271">
        <v>3745.62</v>
      </c>
      <c r="D1271">
        <v>453.3</v>
      </c>
      <c r="E1271">
        <v>745.02</v>
      </c>
      <c r="F1271">
        <v>3017.3</v>
      </c>
      <c r="G1271">
        <v>4092.99</v>
      </c>
      <c r="H1271">
        <v>2038.51</v>
      </c>
      <c r="I1271">
        <v>18998.3</v>
      </c>
      <c r="J1271">
        <v>1515.85</v>
      </c>
      <c r="K1271">
        <v>18998.3</v>
      </c>
      <c r="L1271">
        <v>8221.57</v>
      </c>
      <c r="M1271">
        <v>7.4379999999999997</v>
      </c>
      <c r="N1271">
        <v>7.7080000000000002</v>
      </c>
      <c r="O1271">
        <v>7.8029999999999999</v>
      </c>
      <c r="P1271">
        <v>7.9050000000000002</v>
      </c>
      <c r="Q1271">
        <v>89.56</v>
      </c>
      <c r="R1271">
        <v>1.2294</v>
      </c>
      <c r="S1271">
        <v>100.64</v>
      </c>
      <c r="T1271">
        <v>1.5596999999999999</v>
      </c>
      <c r="U1271">
        <v>0.77049999999999996</v>
      </c>
      <c r="V1271">
        <v>0.62980000000000003</v>
      </c>
      <c r="W1271">
        <v>1.3331999999999999</v>
      </c>
      <c r="X1271">
        <v>6.8748000000000005</v>
      </c>
      <c r="Y1271">
        <v>7.5318000000000005</v>
      </c>
      <c r="Z1271">
        <v>31.372499999999999</v>
      </c>
      <c r="AA1271">
        <v>2.5579999999999998</v>
      </c>
      <c r="AB1271">
        <v>3.5678000000000001</v>
      </c>
      <c r="AC1271">
        <v>3.4384999999999999</v>
      </c>
      <c r="AD1271">
        <v>81.400000000000006</v>
      </c>
      <c r="AE1271">
        <v>4.6890000000000001</v>
      </c>
      <c r="AF1271">
        <v>67.8</v>
      </c>
      <c r="AG1271">
        <v>104.95</v>
      </c>
      <c r="AH1271">
        <v>375.5</v>
      </c>
      <c r="AI1271">
        <v>16.989999999999998</v>
      </c>
      <c r="AJ1271">
        <v>562.75</v>
      </c>
      <c r="AK1271">
        <v>215.625</v>
      </c>
      <c r="AL1271">
        <v>14.29</v>
      </c>
      <c r="AM1271">
        <v>379.1875</v>
      </c>
    </row>
    <row r="1272" spans="2:39" x14ac:dyDescent="0.25">
      <c r="B1272" s="15">
        <v>34663</v>
      </c>
      <c r="C1272">
        <v>3708.27</v>
      </c>
      <c r="D1272">
        <v>452.29</v>
      </c>
      <c r="E1272">
        <v>742.52</v>
      </c>
      <c r="F1272">
        <v>3033.5</v>
      </c>
      <c r="G1272">
        <v>4099.25</v>
      </c>
      <c r="H1272">
        <v>2051.62</v>
      </c>
      <c r="I1272">
        <v>18666.93</v>
      </c>
      <c r="J1272">
        <v>1484.02</v>
      </c>
      <c r="K1272">
        <v>18666.93</v>
      </c>
      <c r="L1272">
        <v>8658.83</v>
      </c>
      <c r="M1272">
        <v>7.1989999999999998</v>
      </c>
      <c r="N1272">
        <v>7.6429999999999998</v>
      </c>
      <c r="O1272">
        <v>7.7919999999999998</v>
      </c>
      <c r="P1272">
        <v>7.931</v>
      </c>
      <c r="Q1272">
        <v>88.75</v>
      </c>
      <c r="R1272">
        <v>1.2419</v>
      </c>
      <c r="S1272">
        <v>98.78</v>
      </c>
      <c r="T1272">
        <v>1.5629999999999999</v>
      </c>
      <c r="U1272">
        <v>0.75949999999999995</v>
      </c>
      <c r="V1272">
        <v>0.62080000000000002</v>
      </c>
      <c r="W1272">
        <v>1.3205</v>
      </c>
      <c r="X1272">
        <v>6.8361000000000001</v>
      </c>
      <c r="Y1272">
        <v>7.4726999999999997</v>
      </c>
      <c r="Z1272">
        <v>31.3675</v>
      </c>
      <c r="AA1272">
        <v>2.5569999999999999</v>
      </c>
      <c r="AB1272">
        <v>3.5343</v>
      </c>
      <c r="AC1272">
        <v>3.4474999999999998</v>
      </c>
      <c r="AD1272">
        <v>73.95</v>
      </c>
      <c r="AE1272">
        <v>5.1470000000000002</v>
      </c>
      <c r="AF1272">
        <v>67.875</v>
      </c>
      <c r="AG1272">
        <v>107.95</v>
      </c>
      <c r="AH1272">
        <v>384.7</v>
      </c>
      <c r="AI1272">
        <v>18.149999999999999</v>
      </c>
      <c r="AJ1272">
        <v>568</v>
      </c>
      <c r="AK1272">
        <v>212.1875</v>
      </c>
      <c r="AL1272">
        <v>14.49</v>
      </c>
      <c r="AM1272">
        <v>365.625</v>
      </c>
    </row>
    <row r="1273" spans="2:39" x14ac:dyDescent="0.25">
      <c r="B1273" s="15">
        <v>34656</v>
      </c>
      <c r="C1273">
        <v>3815.26</v>
      </c>
      <c r="D1273">
        <v>461.47</v>
      </c>
      <c r="E1273">
        <v>764.67</v>
      </c>
      <c r="F1273">
        <v>3131</v>
      </c>
      <c r="G1273">
        <v>4114.53</v>
      </c>
      <c r="H1273">
        <v>2100.23</v>
      </c>
      <c r="I1273">
        <v>19302.560000000001</v>
      </c>
      <c r="J1273">
        <v>1523.47</v>
      </c>
      <c r="K1273">
        <v>19302.560000000001</v>
      </c>
      <c r="L1273">
        <v>9427.44</v>
      </c>
      <c r="M1273">
        <v>7.1959999999999997</v>
      </c>
      <c r="N1273">
        <v>7.7850000000000001</v>
      </c>
      <c r="O1273">
        <v>8.0079999999999991</v>
      </c>
      <c r="P1273">
        <v>8.1310000000000002</v>
      </c>
      <c r="Q1273">
        <v>88.36</v>
      </c>
      <c r="R1273">
        <v>1.2483</v>
      </c>
      <c r="S1273">
        <v>98.59</v>
      </c>
      <c r="T1273">
        <v>1.5665</v>
      </c>
      <c r="U1273">
        <v>0.75819999999999999</v>
      </c>
      <c r="V1273">
        <v>0.62350000000000005</v>
      </c>
      <c r="W1273">
        <v>1.3188</v>
      </c>
      <c r="X1273">
        <v>6.8098000000000001</v>
      </c>
      <c r="Y1273">
        <v>7.3331999999999997</v>
      </c>
      <c r="Z1273">
        <v>31.375</v>
      </c>
      <c r="AA1273">
        <v>2.5659999999999998</v>
      </c>
      <c r="AB1273">
        <v>3.5350000000000001</v>
      </c>
      <c r="AC1273">
        <v>3.4523000000000001</v>
      </c>
      <c r="AD1273">
        <v>74.349999999999994</v>
      </c>
      <c r="AE1273">
        <v>5.1470000000000002</v>
      </c>
      <c r="AF1273">
        <v>69.974999999999994</v>
      </c>
      <c r="AG1273">
        <v>117.55</v>
      </c>
      <c r="AH1273">
        <v>384.5</v>
      </c>
      <c r="AI1273">
        <v>17.47</v>
      </c>
      <c r="AJ1273">
        <v>561.1875</v>
      </c>
      <c r="AK1273">
        <v>217.1875</v>
      </c>
      <c r="AL1273">
        <v>13.8</v>
      </c>
      <c r="AM1273">
        <v>377.625</v>
      </c>
    </row>
    <row r="1274" spans="2:39" x14ac:dyDescent="0.25">
      <c r="B1274" s="15">
        <v>34649</v>
      </c>
      <c r="C1274">
        <v>3801.46</v>
      </c>
      <c r="D1274">
        <v>462.35</v>
      </c>
      <c r="E1274">
        <v>762.12</v>
      </c>
      <c r="F1274">
        <v>3075.9</v>
      </c>
      <c r="G1274">
        <v>4170.68</v>
      </c>
      <c r="H1274">
        <v>2078.35</v>
      </c>
      <c r="I1274">
        <v>19284.36</v>
      </c>
      <c r="J1274">
        <v>1517.67</v>
      </c>
      <c r="K1274">
        <v>19284.36</v>
      </c>
      <c r="L1274">
        <v>9367.85</v>
      </c>
      <c r="M1274">
        <v>7.0369999999999999</v>
      </c>
      <c r="N1274">
        <v>7.6950000000000003</v>
      </c>
      <c r="O1274">
        <v>7.99</v>
      </c>
      <c r="P1274">
        <v>8.1489999999999991</v>
      </c>
      <c r="Q1274">
        <v>87.09</v>
      </c>
      <c r="R1274">
        <v>1.2692000000000001</v>
      </c>
      <c r="S1274">
        <v>97.73</v>
      </c>
      <c r="T1274">
        <v>1.5960999999999999</v>
      </c>
      <c r="U1274">
        <v>0.75290000000000001</v>
      </c>
      <c r="V1274">
        <v>0.62019999999999997</v>
      </c>
      <c r="W1274">
        <v>1.2831000000000001</v>
      </c>
      <c r="X1274">
        <v>6.6981999999999999</v>
      </c>
      <c r="Y1274">
        <v>7.2438000000000002</v>
      </c>
      <c r="Z1274">
        <v>31.43</v>
      </c>
      <c r="AA1274">
        <v>2.5569999999999999</v>
      </c>
      <c r="AB1274">
        <v>3.5209999999999999</v>
      </c>
      <c r="AC1274">
        <v>3.4394999999999998</v>
      </c>
      <c r="AD1274">
        <v>73.069999999999993</v>
      </c>
      <c r="AE1274">
        <v>5.165</v>
      </c>
      <c r="AF1274">
        <v>70.900000000000006</v>
      </c>
      <c r="AG1274">
        <v>111.05</v>
      </c>
      <c r="AH1274">
        <v>385.7</v>
      </c>
      <c r="AI1274">
        <v>18.04</v>
      </c>
      <c r="AJ1274">
        <v>551.8125</v>
      </c>
      <c r="AK1274">
        <v>217.625</v>
      </c>
      <c r="AL1274">
        <v>13.64</v>
      </c>
      <c r="AM1274">
        <v>377</v>
      </c>
    </row>
    <row r="1275" spans="2:39" x14ac:dyDescent="0.25">
      <c r="B1275" s="15">
        <v>34642</v>
      </c>
      <c r="C1275">
        <v>3807.52</v>
      </c>
      <c r="D1275">
        <v>462.28</v>
      </c>
      <c r="E1275">
        <v>766.08</v>
      </c>
      <c r="F1275">
        <v>3097.6</v>
      </c>
      <c r="G1275">
        <v>4198.63</v>
      </c>
      <c r="H1275">
        <v>2067.56</v>
      </c>
      <c r="I1275">
        <v>19811.560000000001</v>
      </c>
      <c r="J1275">
        <v>1569.8</v>
      </c>
      <c r="K1275">
        <v>19811.560000000001</v>
      </c>
      <c r="L1275">
        <v>9530.4</v>
      </c>
      <c r="M1275">
        <v>7.0279999999999996</v>
      </c>
      <c r="N1275">
        <v>7.7110000000000003</v>
      </c>
      <c r="O1275">
        <v>8.0229999999999997</v>
      </c>
      <c r="P1275">
        <v>8.1590000000000007</v>
      </c>
      <c r="Q1275">
        <v>86.5</v>
      </c>
      <c r="R1275">
        <v>1.2724</v>
      </c>
      <c r="S1275">
        <v>97.45</v>
      </c>
      <c r="T1275">
        <v>1.6160000000000001</v>
      </c>
      <c r="U1275">
        <v>0.75170000000000003</v>
      </c>
      <c r="V1275">
        <v>0.61919999999999997</v>
      </c>
      <c r="W1275">
        <v>1.2665</v>
      </c>
      <c r="X1275">
        <v>6.6033999999999997</v>
      </c>
      <c r="Y1275">
        <v>7.3056999999999999</v>
      </c>
      <c r="Z1275">
        <v>31.4</v>
      </c>
      <c r="AA1275">
        <v>2.5634999999999999</v>
      </c>
      <c r="AB1275">
        <v>3.5140000000000002</v>
      </c>
      <c r="AC1275">
        <v>3.4275000000000002</v>
      </c>
      <c r="AD1275">
        <v>71.77</v>
      </c>
      <c r="AE1275">
        <v>5.2620000000000005</v>
      </c>
      <c r="AF1275">
        <v>70.424999999999997</v>
      </c>
      <c r="AG1275">
        <v>108.1</v>
      </c>
      <c r="AH1275">
        <v>384.7</v>
      </c>
      <c r="AI1275">
        <v>18.760000000000002</v>
      </c>
      <c r="AJ1275">
        <v>550.1875</v>
      </c>
      <c r="AK1275">
        <v>215.8125</v>
      </c>
      <c r="AL1275">
        <v>13.19</v>
      </c>
      <c r="AM1275">
        <v>389.625</v>
      </c>
    </row>
    <row r="1276" spans="2:39" x14ac:dyDescent="0.25">
      <c r="B1276" s="15">
        <v>34635</v>
      </c>
      <c r="C1276">
        <v>3930.66</v>
      </c>
      <c r="D1276">
        <v>473.77</v>
      </c>
      <c r="E1276">
        <v>776.15</v>
      </c>
      <c r="F1276">
        <v>3083.8</v>
      </c>
      <c r="G1276">
        <v>4288.62</v>
      </c>
      <c r="H1276">
        <v>2040.32</v>
      </c>
      <c r="I1276">
        <v>19805.16</v>
      </c>
      <c r="J1276">
        <v>1567.32</v>
      </c>
      <c r="K1276">
        <v>19805.16</v>
      </c>
      <c r="L1276">
        <v>9379.4699999999993</v>
      </c>
      <c r="M1276">
        <v>6.8159999999999998</v>
      </c>
      <c r="N1276">
        <v>7.47</v>
      </c>
      <c r="O1276">
        <v>7.7930000000000001</v>
      </c>
      <c r="P1276">
        <v>7.9580000000000002</v>
      </c>
      <c r="Q1276">
        <v>85.99</v>
      </c>
      <c r="R1276">
        <v>1.2871999999999999</v>
      </c>
      <c r="S1276">
        <v>97.28</v>
      </c>
      <c r="T1276">
        <v>1.6240000000000001</v>
      </c>
      <c r="U1276">
        <v>0.74260000000000004</v>
      </c>
      <c r="V1276">
        <v>0.61460000000000004</v>
      </c>
      <c r="W1276">
        <v>1.2595000000000001</v>
      </c>
      <c r="X1276">
        <v>6.5609999999999999</v>
      </c>
      <c r="Y1276">
        <v>7.2224000000000004</v>
      </c>
      <c r="Z1276">
        <v>31.375</v>
      </c>
      <c r="AA1276">
        <v>2.5529999999999999</v>
      </c>
      <c r="AB1276">
        <v>3.4950000000000001</v>
      </c>
      <c r="AC1276">
        <v>3.4335</v>
      </c>
      <c r="AD1276">
        <v>71.95</v>
      </c>
      <c r="AE1276">
        <v>5.367</v>
      </c>
      <c r="AF1276">
        <v>69.95</v>
      </c>
      <c r="AG1276">
        <v>104.75</v>
      </c>
      <c r="AH1276">
        <v>388.7</v>
      </c>
      <c r="AI1276">
        <v>18.23</v>
      </c>
      <c r="AJ1276">
        <v>546.8125</v>
      </c>
      <c r="AK1276">
        <v>216.8125</v>
      </c>
      <c r="AL1276">
        <v>12.83</v>
      </c>
      <c r="AM1276">
        <v>391.625</v>
      </c>
    </row>
    <row r="1277" spans="2:39" x14ac:dyDescent="0.25">
      <c r="B1277" s="15">
        <v>34628</v>
      </c>
      <c r="C1277">
        <v>3891.29</v>
      </c>
      <c r="D1277">
        <v>464.89</v>
      </c>
      <c r="E1277">
        <v>765.38</v>
      </c>
      <c r="F1277">
        <v>3032.8</v>
      </c>
      <c r="G1277">
        <v>4285.13</v>
      </c>
      <c r="H1277">
        <v>2022.22</v>
      </c>
      <c r="I1277">
        <v>19899.080000000002</v>
      </c>
      <c r="J1277">
        <v>1578.94</v>
      </c>
      <c r="K1277">
        <v>19899.080000000002</v>
      </c>
      <c r="L1277">
        <v>9338.59</v>
      </c>
      <c r="M1277">
        <v>6.7409999999999997</v>
      </c>
      <c r="N1277">
        <v>7.4420000000000002</v>
      </c>
      <c r="O1277">
        <v>7.7850000000000001</v>
      </c>
      <c r="P1277">
        <v>7.9779999999999998</v>
      </c>
      <c r="Q1277">
        <v>85.63</v>
      </c>
      <c r="R1277">
        <v>1.2974999999999999</v>
      </c>
      <c r="S1277">
        <v>97.23</v>
      </c>
      <c r="T1277">
        <v>1.627</v>
      </c>
      <c r="U1277">
        <v>0.73250000000000004</v>
      </c>
      <c r="V1277">
        <v>0.61260000000000003</v>
      </c>
      <c r="W1277">
        <v>1.2484999999999999</v>
      </c>
      <c r="X1277">
        <v>6.5289999999999999</v>
      </c>
      <c r="Y1277">
        <v>7.1253000000000002</v>
      </c>
      <c r="Z1277">
        <v>31.364999999999998</v>
      </c>
      <c r="AA1277">
        <v>2.5535000000000001</v>
      </c>
      <c r="AB1277">
        <v>3.5049999999999999</v>
      </c>
      <c r="AC1277">
        <v>3.4154999999999998</v>
      </c>
      <c r="AD1277">
        <v>69.099999999999994</v>
      </c>
      <c r="AE1277">
        <v>5.3250000000000002</v>
      </c>
      <c r="AF1277">
        <v>68.825000000000003</v>
      </c>
      <c r="AG1277">
        <v>108.65</v>
      </c>
      <c r="AH1277">
        <v>390.8</v>
      </c>
      <c r="AI1277">
        <v>17.54</v>
      </c>
      <c r="AJ1277">
        <v>548.625</v>
      </c>
      <c r="AK1277">
        <v>214.8125</v>
      </c>
      <c r="AL1277">
        <v>12.7</v>
      </c>
      <c r="AM1277">
        <v>397.1875</v>
      </c>
    </row>
    <row r="1278" spans="2:39" x14ac:dyDescent="0.25">
      <c r="B1278" s="15">
        <v>34621</v>
      </c>
      <c r="C1278">
        <v>3910.47</v>
      </c>
      <c r="D1278">
        <v>469.1</v>
      </c>
      <c r="E1278">
        <v>767.08</v>
      </c>
      <c r="F1278">
        <v>3106.7</v>
      </c>
      <c r="G1278">
        <v>4332.42</v>
      </c>
      <c r="H1278">
        <v>2105.73</v>
      </c>
      <c r="I1278">
        <v>19969.29</v>
      </c>
      <c r="J1278">
        <v>1593.08</v>
      </c>
      <c r="K1278">
        <v>19969.29</v>
      </c>
      <c r="L1278">
        <v>9550.93</v>
      </c>
      <c r="M1278">
        <v>6.5490000000000004</v>
      </c>
      <c r="N1278">
        <v>7.25</v>
      </c>
      <c r="O1278">
        <v>7.5969999999999995</v>
      </c>
      <c r="P1278">
        <v>7.8280000000000003</v>
      </c>
      <c r="Q1278">
        <v>86.74</v>
      </c>
      <c r="R1278">
        <v>1.2783</v>
      </c>
      <c r="S1278">
        <v>98.25</v>
      </c>
      <c r="T1278">
        <v>1.5943000000000001</v>
      </c>
      <c r="U1278">
        <v>0.73529999999999995</v>
      </c>
      <c r="V1278">
        <v>0.60740000000000005</v>
      </c>
      <c r="W1278">
        <v>1.2645</v>
      </c>
      <c r="X1278">
        <v>6.6295000000000002</v>
      </c>
      <c r="Y1278">
        <v>7.3143000000000002</v>
      </c>
      <c r="Z1278">
        <v>31.3675</v>
      </c>
      <c r="AA1278">
        <v>2.56</v>
      </c>
      <c r="AB1278">
        <v>3.5724999999999998</v>
      </c>
      <c r="AC1278">
        <v>3.4165000000000001</v>
      </c>
      <c r="AD1278">
        <v>69.14</v>
      </c>
      <c r="AE1278">
        <v>5.3870000000000005</v>
      </c>
      <c r="AF1278">
        <v>67.5</v>
      </c>
      <c r="AG1278">
        <v>104.7</v>
      </c>
      <c r="AH1278">
        <v>387.6</v>
      </c>
      <c r="AI1278">
        <v>16.97</v>
      </c>
      <c r="AJ1278">
        <v>538.625</v>
      </c>
      <c r="AK1278">
        <v>217.625</v>
      </c>
      <c r="AL1278">
        <v>12.57</v>
      </c>
      <c r="AM1278">
        <v>408.625</v>
      </c>
    </row>
    <row r="1279" spans="2:39" x14ac:dyDescent="0.25">
      <c r="B1279" s="15">
        <v>34614</v>
      </c>
      <c r="C1279">
        <v>3797.43</v>
      </c>
      <c r="D1279">
        <v>455.1</v>
      </c>
      <c r="E1279">
        <v>749.96</v>
      </c>
      <c r="F1279">
        <v>2998.7</v>
      </c>
      <c r="G1279">
        <v>4290.8</v>
      </c>
      <c r="H1279">
        <v>1960.59</v>
      </c>
      <c r="I1279">
        <v>19744.75</v>
      </c>
      <c r="J1279">
        <v>1578.05</v>
      </c>
      <c r="K1279">
        <v>19744.75</v>
      </c>
      <c r="L1279">
        <v>9284.8799999999992</v>
      </c>
      <c r="M1279">
        <v>6.6360000000000001</v>
      </c>
      <c r="N1279">
        <v>7.3339999999999996</v>
      </c>
      <c r="O1279">
        <v>7.6899999999999995</v>
      </c>
      <c r="P1279">
        <v>7.9089999999999998</v>
      </c>
      <c r="Q1279">
        <v>87.9</v>
      </c>
      <c r="R1279">
        <v>1.2623</v>
      </c>
      <c r="S1279">
        <v>100.65</v>
      </c>
      <c r="T1279">
        <v>1.5865</v>
      </c>
      <c r="U1279">
        <v>0.73829999999999996</v>
      </c>
      <c r="V1279">
        <v>0.60509999999999997</v>
      </c>
      <c r="W1279">
        <v>1.28</v>
      </c>
      <c r="X1279">
        <v>6.7191000000000001</v>
      </c>
      <c r="Y1279">
        <v>7.3342000000000001</v>
      </c>
      <c r="Z1279">
        <v>31.364999999999998</v>
      </c>
      <c r="AA1279">
        <v>2.5657000000000001</v>
      </c>
      <c r="AB1279">
        <v>3.5724999999999998</v>
      </c>
      <c r="AC1279">
        <v>3.4125000000000001</v>
      </c>
      <c r="AD1279">
        <v>66.650000000000006</v>
      </c>
      <c r="AE1279">
        <v>5.6470000000000002</v>
      </c>
      <c r="AF1279">
        <v>67.375</v>
      </c>
      <c r="AG1279">
        <v>91.05</v>
      </c>
      <c r="AH1279">
        <v>390.9</v>
      </c>
      <c r="AI1279">
        <v>18.260000000000002</v>
      </c>
      <c r="AJ1279">
        <v>527.1875</v>
      </c>
      <c r="AK1279">
        <v>214.1875</v>
      </c>
      <c r="AL1279">
        <v>12.47</v>
      </c>
      <c r="AM1279">
        <v>412.1875</v>
      </c>
    </row>
    <row r="1280" spans="2:39" x14ac:dyDescent="0.25">
      <c r="B1280" s="15">
        <v>34607</v>
      </c>
      <c r="C1280">
        <v>3843.18</v>
      </c>
      <c r="D1280">
        <v>462.69</v>
      </c>
      <c r="E1280">
        <v>764.29</v>
      </c>
      <c r="F1280">
        <v>3026.3</v>
      </c>
      <c r="G1280">
        <v>4354.18</v>
      </c>
      <c r="H1280">
        <v>2011.75</v>
      </c>
      <c r="I1280">
        <v>19563.810000000001</v>
      </c>
      <c r="J1280">
        <v>1576.89</v>
      </c>
      <c r="K1280">
        <v>19563.810000000001</v>
      </c>
      <c r="L1280">
        <v>9521.24</v>
      </c>
      <c r="M1280">
        <v>6.585</v>
      </c>
      <c r="N1280">
        <v>7.28</v>
      </c>
      <c r="O1280">
        <v>7.6029999999999998</v>
      </c>
      <c r="P1280">
        <v>7.8170000000000002</v>
      </c>
      <c r="Q1280">
        <v>87.88</v>
      </c>
      <c r="R1280">
        <v>1.2561</v>
      </c>
      <c r="S1280">
        <v>99.15</v>
      </c>
      <c r="T1280">
        <v>1.5775000000000001</v>
      </c>
      <c r="U1280">
        <v>0.74019999999999997</v>
      </c>
      <c r="V1280">
        <v>0.60229999999999995</v>
      </c>
      <c r="W1280">
        <v>1.2875000000000001</v>
      </c>
      <c r="X1280">
        <v>6.7844999999999995</v>
      </c>
      <c r="Y1280">
        <v>7.4783999999999997</v>
      </c>
      <c r="Z1280">
        <v>31.375</v>
      </c>
      <c r="AA1280">
        <v>2.5634999999999999</v>
      </c>
      <c r="AB1280">
        <v>3.5649999999999999</v>
      </c>
      <c r="AC1280">
        <v>3.3955000000000002</v>
      </c>
      <c r="AD1280">
        <v>67.400000000000006</v>
      </c>
      <c r="AE1280">
        <v>5.657</v>
      </c>
      <c r="AF1280">
        <v>68.5</v>
      </c>
      <c r="AG1280">
        <v>94.5</v>
      </c>
      <c r="AH1280">
        <v>394.2</v>
      </c>
      <c r="AI1280">
        <v>18.39</v>
      </c>
      <c r="AJ1280">
        <v>536</v>
      </c>
      <c r="AK1280">
        <v>215.8125</v>
      </c>
      <c r="AL1280">
        <v>12.61</v>
      </c>
      <c r="AM1280">
        <v>403.625</v>
      </c>
    </row>
    <row r="1281" spans="2:39" x14ac:dyDescent="0.25">
      <c r="B1281" s="15">
        <v>34600</v>
      </c>
      <c r="C1281">
        <v>3831.74</v>
      </c>
      <c r="D1281">
        <v>459.67</v>
      </c>
      <c r="E1281">
        <v>757.45</v>
      </c>
      <c r="F1281">
        <v>3028.2</v>
      </c>
      <c r="G1281">
        <v>4367.54</v>
      </c>
      <c r="H1281">
        <v>2089.12</v>
      </c>
      <c r="I1281">
        <v>19833.669999999998</v>
      </c>
      <c r="J1281">
        <v>1584.22</v>
      </c>
      <c r="K1281">
        <v>19833.669999999998</v>
      </c>
      <c r="L1281">
        <v>9632.4699999999993</v>
      </c>
      <c r="M1281">
        <v>6.4909999999999997</v>
      </c>
      <c r="N1281">
        <v>7.1980000000000004</v>
      </c>
      <c r="O1281">
        <v>7.5620000000000003</v>
      </c>
      <c r="P1281">
        <v>7.7930000000000001</v>
      </c>
      <c r="Q1281">
        <v>87.58</v>
      </c>
      <c r="R1281">
        <v>1.2599</v>
      </c>
      <c r="S1281">
        <v>97.85</v>
      </c>
      <c r="T1281">
        <v>1.5771999999999999</v>
      </c>
      <c r="U1281">
        <v>0.74250000000000005</v>
      </c>
      <c r="V1281">
        <v>0.6028</v>
      </c>
      <c r="W1281">
        <v>1.2865</v>
      </c>
      <c r="X1281">
        <v>6.7866</v>
      </c>
      <c r="Y1281">
        <v>7.4597999999999995</v>
      </c>
      <c r="Z1281">
        <v>31.364999999999998</v>
      </c>
      <c r="AA1281">
        <v>2.556</v>
      </c>
      <c r="AB1281">
        <v>3.536</v>
      </c>
      <c r="AC1281">
        <v>3.3864999999999998</v>
      </c>
      <c r="AD1281">
        <v>68.260000000000005</v>
      </c>
      <c r="AE1281">
        <v>5.6859999999999999</v>
      </c>
      <c r="AF1281">
        <v>70.224999999999994</v>
      </c>
      <c r="AG1281">
        <v>94.95</v>
      </c>
      <c r="AH1281">
        <v>396.4</v>
      </c>
      <c r="AI1281">
        <v>17.829999999999998</v>
      </c>
      <c r="AJ1281">
        <v>554</v>
      </c>
      <c r="AK1281">
        <v>217</v>
      </c>
      <c r="AL1281">
        <v>12.53</v>
      </c>
      <c r="AM1281">
        <v>396.8125</v>
      </c>
    </row>
    <row r="1282" spans="2:39" x14ac:dyDescent="0.25">
      <c r="B1282" s="15">
        <v>34593</v>
      </c>
      <c r="C1282">
        <v>3933.35</v>
      </c>
      <c r="D1282">
        <v>471.19</v>
      </c>
      <c r="E1282">
        <v>777.91</v>
      </c>
      <c r="F1282">
        <v>3065.1</v>
      </c>
      <c r="G1282">
        <v>4403.8500000000004</v>
      </c>
      <c r="H1282">
        <v>2118.73</v>
      </c>
      <c r="I1282">
        <v>19796.259999999998</v>
      </c>
      <c r="J1282">
        <v>1576.21</v>
      </c>
      <c r="K1282">
        <v>19796.259999999998</v>
      </c>
      <c r="L1282">
        <v>9968.52</v>
      </c>
      <c r="M1282">
        <v>6.3860000000000001</v>
      </c>
      <c r="N1282">
        <v>7.117</v>
      </c>
      <c r="O1282">
        <v>7.4989999999999997</v>
      </c>
      <c r="P1282">
        <v>7.7720000000000002</v>
      </c>
      <c r="Q1282">
        <v>87.57</v>
      </c>
      <c r="R1282">
        <v>1.2645</v>
      </c>
      <c r="S1282">
        <v>98.95</v>
      </c>
      <c r="T1282">
        <v>1.579</v>
      </c>
      <c r="U1282">
        <v>0.74529999999999996</v>
      </c>
      <c r="V1282">
        <v>0.60429999999999995</v>
      </c>
      <c r="W1282">
        <v>1.2814999999999999</v>
      </c>
      <c r="X1282">
        <v>6.7732000000000001</v>
      </c>
      <c r="Y1282">
        <v>7.4381000000000004</v>
      </c>
      <c r="Z1282">
        <v>31.375</v>
      </c>
      <c r="AA1282">
        <v>2.5554999999999999</v>
      </c>
      <c r="AB1282">
        <v>3.55</v>
      </c>
      <c r="AC1282">
        <v>3.4</v>
      </c>
      <c r="AD1282">
        <v>70.03</v>
      </c>
      <c r="AE1282">
        <v>5.4169999999999998</v>
      </c>
      <c r="AF1282">
        <v>69.875</v>
      </c>
      <c r="AG1282">
        <v>83.95</v>
      </c>
      <c r="AH1282">
        <v>390.5</v>
      </c>
      <c r="AI1282">
        <v>16.829999999999998</v>
      </c>
      <c r="AJ1282">
        <v>559.1875</v>
      </c>
      <c r="AK1282">
        <v>216.8125</v>
      </c>
      <c r="AL1282">
        <v>12.65</v>
      </c>
      <c r="AM1282">
        <v>377</v>
      </c>
    </row>
    <row r="1283" spans="2:39" x14ac:dyDescent="0.25">
      <c r="B1283" s="15">
        <v>34586</v>
      </c>
      <c r="C1283">
        <v>3874.81</v>
      </c>
      <c r="D1283">
        <v>468.18</v>
      </c>
      <c r="E1283">
        <v>763.73</v>
      </c>
      <c r="F1283">
        <v>3139.3</v>
      </c>
      <c r="G1283">
        <v>4329.1400000000003</v>
      </c>
      <c r="H1283">
        <v>2185.15</v>
      </c>
      <c r="I1283">
        <v>19897.88</v>
      </c>
      <c r="J1283">
        <v>1586.6</v>
      </c>
      <c r="K1283">
        <v>19897.88</v>
      </c>
      <c r="L1283">
        <v>10145.02</v>
      </c>
      <c r="M1283">
        <v>6.3250000000000002</v>
      </c>
      <c r="N1283">
        <v>7.0449999999999999</v>
      </c>
      <c r="O1283">
        <v>7.431</v>
      </c>
      <c r="P1283">
        <v>7.7030000000000003</v>
      </c>
      <c r="Q1283">
        <v>87.92</v>
      </c>
      <c r="R1283">
        <v>1.2591000000000001</v>
      </c>
      <c r="S1283">
        <v>99.18</v>
      </c>
      <c r="T1283">
        <v>1.5529999999999999</v>
      </c>
      <c r="U1283">
        <v>0.74550000000000005</v>
      </c>
      <c r="V1283">
        <v>0.60389999999999999</v>
      </c>
      <c r="W1283">
        <v>1.2806999999999999</v>
      </c>
      <c r="X1283">
        <v>6.7670000000000003</v>
      </c>
      <c r="Y1283">
        <v>7.5289999999999999</v>
      </c>
      <c r="Z1283">
        <v>31.375</v>
      </c>
      <c r="AA1283">
        <v>2.5522999999999998</v>
      </c>
      <c r="AB1283">
        <v>3.5550000000000002</v>
      </c>
      <c r="AC1283">
        <v>3.4055</v>
      </c>
      <c r="AD1283">
        <v>72.3</v>
      </c>
      <c r="AE1283">
        <v>5.5019999999999998</v>
      </c>
      <c r="AF1283">
        <v>70.599999999999994</v>
      </c>
      <c r="AG1283">
        <v>84</v>
      </c>
      <c r="AH1283">
        <v>392.8</v>
      </c>
      <c r="AI1283">
        <v>17.53</v>
      </c>
      <c r="AJ1283">
        <v>585.1875</v>
      </c>
      <c r="AK1283">
        <v>223</v>
      </c>
      <c r="AL1283">
        <v>12.26</v>
      </c>
      <c r="AM1283">
        <v>376</v>
      </c>
    </row>
    <row r="1284" spans="2:39" x14ac:dyDescent="0.25">
      <c r="B1284" s="15">
        <v>34579</v>
      </c>
      <c r="C1284">
        <v>3885.58</v>
      </c>
      <c r="D1284">
        <v>470.99</v>
      </c>
      <c r="E1284">
        <v>759.23</v>
      </c>
      <c r="F1284">
        <v>3222.7</v>
      </c>
      <c r="G1284">
        <v>4344.22</v>
      </c>
      <c r="H1284">
        <v>2204.71</v>
      </c>
      <c r="I1284">
        <v>20653.830000000002</v>
      </c>
      <c r="J1284">
        <v>1641.14</v>
      </c>
      <c r="K1284">
        <v>20653.830000000002</v>
      </c>
      <c r="L1284">
        <v>9901.56</v>
      </c>
      <c r="M1284">
        <v>6.1390000000000002</v>
      </c>
      <c r="N1284">
        <v>6.8070000000000004</v>
      </c>
      <c r="O1284">
        <v>7.1980000000000004</v>
      </c>
      <c r="P1284">
        <v>7.49</v>
      </c>
      <c r="Q1284">
        <v>88.56</v>
      </c>
      <c r="R1284">
        <v>1.2478</v>
      </c>
      <c r="S1284">
        <v>99.13</v>
      </c>
      <c r="T1284">
        <v>1.5489999999999999</v>
      </c>
      <c r="U1284">
        <v>0.74229999999999996</v>
      </c>
      <c r="V1284">
        <v>0.60519999999999996</v>
      </c>
      <c r="W1284">
        <v>1.3052000000000001</v>
      </c>
      <c r="X1284">
        <v>6.8126999999999995</v>
      </c>
      <c r="Y1284">
        <v>7.6012000000000004</v>
      </c>
      <c r="Z1284">
        <v>31.375</v>
      </c>
      <c r="AA1284">
        <v>2.5495000000000001</v>
      </c>
      <c r="AB1284">
        <v>3.5785</v>
      </c>
      <c r="AC1284">
        <v>3.3815</v>
      </c>
      <c r="AD1284">
        <v>70.2</v>
      </c>
      <c r="AE1284">
        <v>5.4189999999999996</v>
      </c>
      <c r="AF1284">
        <v>71.674999999999997</v>
      </c>
      <c r="AG1284">
        <v>90.9</v>
      </c>
      <c r="AH1284">
        <v>388.4</v>
      </c>
      <c r="AI1284">
        <v>17.52</v>
      </c>
      <c r="AJ1284">
        <v>582</v>
      </c>
      <c r="AK1284">
        <v>222.8125</v>
      </c>
      <c r="AL1284">
        <v>12.04</v>
      </c>
      <c r="AM1284">
        <v>367.8125</v>
      </c>
    </row>
    <row r="1285" spans="2:39" x14ac:dyDescent="0.25">
      <c r="B1285" s="15">
        <v>34572</v>
      </c>
      <c r="C1285">
        <v>3881.04</v>
      </c>
      <c r="D1285">
        <v>473.8</v>
      </c>
      <c r="E1285">
        <v>762.94</v>
      </c>
      <c r="F1285">
        <v>3265.1</v>
      </c>
      <c r="G1285">
        <v>4304.43</v>
      </c>
      <c r="H1285">
        <v>2161.54</v>
      </c>
      <c r="I1285">
        <v>20471.490000000002</v>
      </c>
      <c r="J1285">
        <v>1635.69</v>
      </c>
      <c r="K1285">
        <v>20471.490000000002</v>
      </c>
      <c r="L1285">
        <v>9399.08</v>
      </c>
      <c r="M1285">
        <v>6.2</v>
      </c>
      <c r="N1285">
        <v>6.8639999999999999</v>
      </c>
      <c r="O1285">
        <v>7.2270000000000003</v>
      </c>
      <c r="P1285">
        <v>7.4820000000000002</v>
      </c>
      <c r="Q1285">
        <v>89.59</v>
      </c>
      <c r="R1285">
        <v>1.2426999999999999</v>
      </c>
      <c r="S1285">
        <v>100.67</v>
      </c>
      <c r="T1285">
        <v>1.5278</v>
      </c>
      <c r="U1285">
        <v>0.74250000000000005</v>
      </c>
      <c r="V1285">
        <v>0.60240000000000005</v>
      </c>
      <c r="W1285">
        <v>1.3336000000000001</v>
      </c>
      <c r="X1285">
        <v>6.9297000000000004</v>
      </c>
      <c r="Y1285">
        <v>7.7625000000000002</v>
      </c>
      <c r="Z1285">
        <v>31.3675</v>
      </c>
      <c r="AA1285">
        <v>2.548</v>
      </c>
      <c r="AB1285">
        <v>3.5874999999999999</v>
      </c>
      <c r="AC1285">
        <v>3.3784999999999998</v>
      </c>
      <c r="AD1285">
        <v>69.5</v>
      </c>
      <c r="AE1285">
        <v>5.2050000000000001</v>
      </c>
      <c r="AF1285">
        <v>70.05</v>
      </c>
      <c r="AG1285">
        <v>90.85</v>
      </c>
      <c r="AH1285">
        <v>383.3</v>
      </c>
      <c r="AI1285">
        <v>17.14</v>
      </c>
      <c r="AJ1285">
        <v>575.8125</v>
      </c>
      <c r="AK1285">
        <v>220.625</v>
      </c>
      <c r="AL1285">
        <v>11.96</v>
      </c>
      <c r="AM1285">
        <v>359</v>
      </c>
    </row>
    <row r="1286" spans="2:39" x14ac:dyDescent="0.25">
      <c r="B1286" s="15">
        <v>34565</v>
      </c>
      <c r="C1286">
        <v>3755.11</v>
      </c>
      <c r="D1286">
        <v>463.68</v>
      </c>
      <c r="E1286">
        <v>742.42</v>
      </c>
      <c r="F1286">
        <v>3191.4</v>
      </c>
      <c r="G1286">
        <v>4187.08</v>
      </c>
      <c r="H1286">
        <v>2149.5700000000002</v>
      </c>
      <c r="I1286">
        <v>20512.7</v>
      </c>
      <c r="J1286">
        <v>1643.82</v>
      </c>
      <c r="K1286">
        <v>20512.7</v>
      </c>
      <c r="L1286">
        <v>9404.44</v>
      </c>
      <c r="M1286">
        <v>6.1829999999999998</v>
      </c>
      <c r="N1286">
        <v>6.9</v>
      </c>
      <c r="O1286">
        <v>7.2560000000000002</v>
      </c>
      <c r="P1286">
        <v>7.4850000000000003</v>
      </c>
      <c r="Q1286">
        <v>88.03</v>
      </c>
      <c r="R1286">
        <v>1.2586999999999999</v>
      </c>
      <c r="S1286">
        <v>98.65</v>
      </c>
      <c r="T1286">
        <v>1.548</v>
      </c>
      <c r="U1286">
        <v>0.73850000000000005</v>
      </c>
      <c r="V1286">
        <v>0.59930000000000005</v>
      </c>
      <c r="W1286">
        <v>1.2955000000000001</v>
      </c>
      <c r="X1286">
        <v>6.7755999999999998</v>
      </c>
      <c r="Y1286">
        <v>7.6806999999999999</v>
      </c>
      <c r="Z1286">
        <v>31.375</v>
      </c>
      <c r="AA1286">
        <v>2.5460000000000003</v>
      </c>
      <c r="AB1286">
        <v>3.5723000000000003</v>
      </c>
      <c r="AC1286">
        <v>3.3574999999999999</v>
      </c>
      <c r="AD1286">
        <v>68.900000000000006</v>
      </c>
      <c r="AE1286">
        <v>5.2149999999999999</v>
      </c>
      <c r="AF1286">
        <v>68.775000000000006</v>
      </c>
      <c r="AG1286">
        <v>94</v>
      </c>
      <c r="AH1286">
        <v>381.9</v>
      </c>
      <c r="AI1286">
        <v>17.579999999999998</v>
      </c>
      <c r="AJ1286">
        <v>603.1875</v>
      </c>
      <c r="AK1286">
        <v>221</v>
      </c>
      <c r="AL1286">
        <v>12.18</v>
      </c>
      <c r="AM1286">
        <v>353.625</v>
      </c>
    </row>
    <row r="1287" spans="2:39" x14ac:dyDescent="0.25">
      <c r="B1287" s="15">
        <v>34558</v>
      </c>
      <c r="C1287">
        <v>3768.7</v>
      </c>
      <c r="D1287">
        <v>461.94</v>
      </c>
      <c r="E1287">
        <v>731.61</v>
      </c>
      <c r="F1287">
        <v>3142.3</v>
      </c>
      <c r="G1287">
        <v>4175.1400000000003</v>
      </c>
      <c r="H1287">
        <v>2124.6799999999998</v>
      </c>
      <c r="I1287">
        <v>20663.830000000002</v>
      </c>
      <c r="J1287">
        <v>1651.78</v>
      </c>
      <c r="K1287">
        <v>20663.830000000002</v>
      </c>
      <c r="L1287">
        <v>9464.56</v>
      </c>
      <c r="M1287">
        <v>6.2350000000000003</v>
      </c>
      <c r="N1287">
        <v>6.95</v>
      </c>
      <c r="O1287">
        <v>7.29</v>
      </c>
      <c r="P1287">
        <v>7.4820000000000002</v>
      </c>
      <c r="Q1287">
        <v>88.94</v>
      </c>
      <c r="R1287">
        <v>1.2445999999999999</v>
      </c>
      <c r="S1287">
        <v>100.15</v>
      </c>
      <c r="T1287">
        <v>1.548</v>
      </c>
      <c r="U1287">
        <v>0.74129999999999996</v>
      </c>
      <c r="V1287">
        <v>0.59899999999999998</v>
      </c>
      <c r="W1287">
        <v>1.3022</v>
      </c>
      <c r="X1287">
        <v>6.8268000000000004</v>
      </c>
      <c r="Y1287">
        <v>7.7842000000000002</v>
      </c>
      <c r="Z1287">
        <v>31.372499999999999</v>
      </c>
      <c r="AA1287">
        <v>2.5571999999999999</v>
      </c>
      <c r="AB1287">
        <v>3.593</v>
      </c>
      <c r="AC1287">
        <v>3.4009999999999998</v>
      </c>
      <c r="AD1287">
        <v>69.27</v>
      </c>
      <c r="AE1287">
        <v>5.07</v>
      </c>
      <c r="AF1287">
        <v>70.924999999999997</v>
      </c>
      <c r="AG1287">
        <v>93.55</v>
      </c>
      <c r="AH1287">
        <v>376.2</v>
      </c>
      <c r="AI1287">
        <v>18.05</v>
      </c>
      <c r="AJ1287">
        <v>585.8125</v>
      </c>
      <c r="AK1287">
        <v>217.625</v>
      </c>
      <c r="AL1287">
        <v>11.9</v>
      </c>
      <c r="AM1287">
        <v>341.8125</v>
      </c>
    </row>
    <row r="1288" spans="2:39" x14ac:dyDescent="0.25">
      <c r="B1288" s="15">
        <v>34551</v>
      </c>
      <c r="C1288">
        <v>3747.01</v>
      </c>
      <c r="D1288">
        <v>457.09</v>
      </c>
      <c r="E1288">
        <v>718.66</v>
      </c>
      <c r="F1288">
        <v>3167.5</v>
      </c>
      <c r="G1288">
        <v>4168.54</v>
      </c>
      <c r="H1288">
        <v>2184.7600000000002</v>
      </c>
      <c r="I1288">
        <v>20521.7</v>
      </c>
      <c r="J1288">
        <v>1649.74</v>
      </c>
      <c r="K1288">
        <v>20521.7</v>
      </c>
      <c r="L1288">
        <v>9602.2099999999991</v>
      </c>
      <c r="M1288">
        <v>6.2089999999999996</v>
      </c>
      <c r="N1288">
        <v>6.9269999999999996</v>
      </c>
      <c r="O1288">
        <v>7.2720000000000002</v>
      </c>
      <c r="P1288">
        <v>7.5460000000000003</v>
      </c>
      <c r="Q1288">
        <v>89.63</v>
      </c>
      <c r="R1288">
        <v>1.2317</v>
      </c>
      <c r="S1288">
        <v>100.25</v>
      </c>
      <c r="T1288">
        <v>1.542</v>
      </c>
      <c r="U1288">
        <v>0.7429</v>
      </c>
      <c r="V1288">
        <v>0.60509999999999997</v>
      </c>
      <c r="W1288">
        <v>1.3336000000000001</v>
      </c>
      <c r="X1288">
        <v>6.9071999999999996</v>
      </c>
      <c r="Y1288">
        <v>7.7442000000000002</v>
      </c>
      <c r="Z1288">
        <v>31.39</v>
      </c>
      <c r="AA1288">
        <v>2.5714999999999999</v>
      </c>
      <c r="AB1288">
        <v>3.625</v>
      </c>
      <c r="AC1288">
        <v>3.39</v>
      </c>
      <c r="AD1288">
        <v>71.87</v>
      </c>
      <c r="AE1288">
        <v>5.1529999999999996</v>
      </c>
      <c r="AF1288">
        <v>72.2</v>
      </c>
      <c r="AG1288">
        <v>94.75</v>
      </c>
      <c r="AH1288">
        <v>377.3</v>
      </c>
      <c r="AI1288">
        <v>19.309999999999999</v>
      </c>
      <c r="AJ1288">
        <v>576.625</v>
      </c>
      <c r="AK1288">
        <v>217.1875</v>
      </c>
      <c r="AL1288">
        <v>11.88</v>
      </c>
      <c r="AM1288">
        <v>334.625</v>
      </c>
    </row>
    <row r="1289" spans="2:39" x14ac:dyDescent="0.25">
      <c r="B1289" s="15">
        <v>34544</v>
      </c>
      <c r="C1289">
        <v>3764.5</v>
      </c>
      <c r="D1289">
        <v>458.26</v>
      </c>
      <c r="E1289">
        <v>722.16</v>
      </c>
      <c r="F1289">
        <v>3082.6</v>
      </c>
      <c r="G1289">
        <v>4178.97</v>
      </c>
      <c r="H1289">
        <v>2146.64</v>
      </c>
      <c r="I1289">
        <v>20449.39</v>
      </c>
      <c r="J1289">
        <v>1637.41</v>
      </c>
      <c r="K1289">
        <v>20449.39</v>
      </c>
      <c r="L1289">
        <v>9482.81</v>
      </c>
      <c r="M1289">
        <v>5.9909999999999997</v>
      </c>
      <c r="N1289">
        <v>6.73</v>
      </c>
      <c r="O1289">
        <v>7.1109999999999998</v>
      </c>
      <c r="P1289">
        <v>7.3959999999999999</v>
      </c>
      <c r="Q1289">
        <v>89.87</v>
      </c>
      <c r="R1289">
        <v>1.2261</v>
      </c>
      <c r="S1289">
        <v>100.15</v>
      </c>
      <c r="T1289">
        <v>1.544</v>
      </c>
      <c r="U1289">
        <v>0.73950000000000005</v>
      </c>
      <c r="V1289">
        <v>0.60219999999999996</v>
      </c>
      <c r="W1289">
        <v>1.34</v>
      </c>
      <c r="X1289">
        <v>6.9074999999999998</v>
      </c>
      <c r="Y1289">
        <v>7.7670000000000003</v>
      </c>
      <c r="Z1289">
        <v>31.392499999999998</v>
      </c>
      <c r="AA1289">
        <v>2.5941999999999998</v>
      </c>
      <c r="AB1289">
        <v>3.68</v>
      </c>
      <c r="AC1289">
        <v>3.4</v>
      </c>
      <c r="AD1289">
        <v>71.599999999999994</v>
      </c>
      <c r="AE1289">
        <v>5.3319999999999999</v>
      </c>
      <c r="AF1289">
        <v>68.849999999999994</v>
      </c>
      <c r="AG1289">
        <v>98.15</v>
      </c>
      <c r="AH1289">
        <v>383</v>
      </c>
      <c r="AI1289">
        <v>20.3</v>
      </c>
      <c r="AJ1289">
        <v>588.8125</v>
      </c>
      <c r="AK1289">
        <v>218.8125</v>
      </c>
      <c r="AL1289">
        <v>11.68</v>
      </c>
      <c r="AM1289">
        <v>330.625</v>
      </c>
    </row>
    <row r="1290" spans="2:39" x14ac:dyDescent="0.25">
      <c r="B1290" s="15">
        <v>34537</v>
      </c>
      <c r="C1290">
        <v>3735.03</v>
      </c>
      <c r="D1290">
        <v>453.11</v>
      </c>
      <c r="E1290">
        <v>716.68</v>
      </c>
      <c r="F1290">
        <v>3114.7</v>
      </c>
      <c r="G1290">
        <v>4176.16</v>
      </c>
      <c r="H1290">
        <v>2150.2600000000002</v>
      </c>
      <c r="I1290">
        <v>20462.89</v>
      </c>
      <c r="J1290">
        <v>1637.86</v>
      </c>
      <c r="K1290">
        <v>20462.89</v>
      </c>
      <c r="L1290">
        <v>9152.99</v>
      </c>
      <c r="M1290">
        <v>6.11</v>
      </c>
      <c r="N1290">
        <v>6.9039999999999999</v>
      </c>
      <c r="O1290">
        <v>7.2770000000000001</v>
      </c>
      <c r="P1290">
        <v>7.5640000000000001</v>
      </c>
      <c r="Q1290">
        <v>90.18</v>
      </c>
      <c r="R1290">
        <v>1.2235</v>
      </c>
      <c r="S1290">
        <v>98.95</v>
      </c>
      <c r="T1290">
        <v>1.5274999999999999</v>
      </c>
      <c r="U1290">
        <v>0.745</v>
      </c>
      <c r="V1290">
        <v>0.60589999999999999</v>
      </c>
      <c r="W1290">
        <v>1.3567</v>
      </c>
      <c r="X1290">
        <v>6.9716000000000005</v>
      </c>
      <c r="Y1290">
        <v>7.8558000000000003</v>
      </c>
      <c r="Z1290">
        <v>31.39</v>
      </c>
      <c r="AA1290">
        <v>2.5911999999999997</v>
      </c>
      <c r="AB1290">
        <v>3.7</v>
      </c>
      <c r="AC1290">
        <v>3.4060000000000001</v>
      </c>
      <c r="AD1290">
        <v>72.599999999999994</v>
      </c>
      <c r="AE1290">
        <v>5.2569999999999997</v>
      </c>
      <c r="AF1290">
        <v>69.275000000000006</v>
      </c>
      <c r="AG1290">
        <v>92.8</v>
      </c>
      <c r="AH1290">
        <v>385</v>
      </c>
      <c r="AI1290">
        <v>19.61</v>
      </c>
      <c r="AJ1290">
        <v>585</v>
      </c>
      <c r="AK1290">
        <v>215.1875</v>
      </c>
      <c r="AL1290">
        <v>11.86</v>
      </c>
      <c r="AM1290">
        <v>322.8125</v>
      </c>
    </row>
    <row r="1291" spans="2:39" x14ac:dyDescent="0.25">
      <c r="B1291" s="15">
        <v>34530</v>
      </c>
      <c r="C1291">
        <v>3753.81</v>
      </c>
      <c r="D1291">
        <v>454.16</v>
      </c>
      <c r="E1291">
        <v>721.36</v>
      </c>
      <c r="F1291">
        <v>3074.8</v>
      </c>
      <c r="G1291">
        <v>4193.41</v>
      </c>
      <c r="H1291">
        <v>2093.61</v>
      </c>
      <c r="I1291">
        <v>20770.150000000001</v>
      </c>
      <c r="J1291">
        <v>1668.47</v>
      </c>
      <c r="K1291">
        <v>20770.150000000001</v>
      </c>
      <c r="L1291">
        <v>9117.02</v>
      </c>
      <c r="M1291">
        <v>6.024</v>
      </c>
      <c r="N1291">
        <v>6.84</v>
      </c>
      <c r="O1291">
        <v>7.2480000000000002</v>
      </c>
      <c r="P1291">
        <v>7.5449999999999999</v>
      </c>
      <c r="Q1291">
        <v>88.33</v>
      </c>
      <c r="R1291">
        <v>1.2530000000000001</v>
      </c>
      <c r="S1291">
        <v>97.86</v>
      </c>
      <c r="T1291">
        <v>1.5613000000000001</v>
      </c>
      <c r="U1291">
        <v>0.73280000000000001</v>
      </c>
      <c r="V1291">
        <v>0.5998</v>
      </c>
      <c r="W1291">
        <v>1.3083</v>
      </c>
      <c r="X1291">
        <v>6.8025000000000002</v>
      </c>
      <c r="Y1291">
        <v>7.7359999999999998</v>
      </c>
      <c r="Z1291">
        <v>31.3675</v>
      </c>
      <c r="AA1291">
        <v>2.5949999999999998</v>
      </c>
      <c r="AB1291">
        <v>3.6669999999999998</v>
      </c>
      <c r="AC1291">
        <v>3.4020000000000001</v>
      </c>
      <c r="AD1291">
        <v>69.510000000000005</v>
      </c>
      <c r="AE1291">
        <v>5.2450000000000001</v>
      </c>
      <c r="AF1291">
        <v>69.775000000000006</v>
      </c>
      <c r="AG1291">
        <v>88.5</v>
      </c>
      <c r="AH1291">
        <v>386.4</v>
      </c>
      <c r="AI1291">
        <v>19.89</v>
      </c>
      <c r="AJ1291">
        <v>614</v>
      </c>
      <c r="AK1291">
        <v>236.8125</v>
      </c>
      <c r="AL1291">
        <v>12.05</v>
      </c>
      <c r="AM1291">
        <v>313</v>
      </c>
    </row>
    <row r="1292" spans="2:39" x14ac:dyDescent="0.25">
      <c r="B1292" s="15">
        <v>34523</v>
      </c>
      <c r="C1292">
        <v>3709.13</v>
      </c>
      <c r="D1292">
        <v>449.55</v>
      </c>
      <c r="E1292">
        <v>707.47</v>
      </c>
      <c r="F1292">
        <v>2962.4</v>
      </c>
      <c r="G1292">
        <v>4098.8999999999996</v>
      </c>
      <c r="H1292">
        <v>2050.85</v>
      </c>
      <c r="I1292">
        <v>20526.509999999998</v>
      </c>
      <c r="J1292">
        <v>1660.88</v>
      </c>
      <c r="K1292">
        <v>20526.509999999998</v>
      </c>
      <c r="L1292">
        <v>8432.9599999999991</v>
      </c>
      <c r="M1292">
        <v>6.2290000000000001</v>
      </c>
      <c r="N1292">
        <v>7.0330000000000004</v>
      </c>
      <c r="O1292">
        <v>7.415</v>
      </c>
      <c r="P1292">
        <v>7.6929999999999996</v>
      </c>
      <c r="Q1292">
        <v>88.87</v>
      </c>
      <c r="R1292">
        <v>1.2365999999999999</v>
      </c>
      <c r="S1292">
        <v>98.1</v>
      </c>
      <c r="T1292">
        <v>1.55</v>
      </c>
      <c r="U1292">
        <v>0.73370000000000002</v>
      </c>
      <c r="V1292">
        <v>0.6038</v>
      </c>
      <c r="W1292">
        <v>1.3174999999999999</v>
      </c>
      <c r="X1292">
        <v>6.8609999999999998</v>
      </c>
      <c r="Y1292">
        <v>7.7648999999999999</v>
      </c>
      <c r="Z1292">
        <v>31.39</v>
      </c>
      <c r="AA1292">
        <v>2.5964999999999998</v>
      </c>
      <c r="AB1292">
        <v>3.68</v>
      </c>
      <c r="AC1292">
        <v>3.4005999999999998</v>
      </c>
      <c r="AD1292">
        <v>72.19</v>
      </c>
      <c r="AE1292">
        <v>5.2530000000000001</v>
      </c>
      <c r="AF1292">
        <v>66.375</v>
      </c>
      <c r="AG1292">
        <v>93.45</v>
      </c>
      <c r="AH1292">
        <v>385.1</v>
      </c>
      <c r="AI1292">
        <v>19.48</v>
      </c>
      <c r="AJ1292">
        <v>631.1875</v>
      </c>
      <c r="AK1292">
        <v>241.625</v>
      </c>
      <c r="AL1292">
        <v>11.32</v>
      </c>
      <c r="AM1292">
        <v>314</v>
      </c>
    </row>
    <row r="1293" spans="2:39" x14ac:dyDescent="0.25">
      <c r="B1293" s="15">
        <v>34516</v>
      </c>
      <c r="C1293">
        <v>3646.65</v>
      </c>
      <c r="D1293">
        <v>446.2</v>
      </c>
      <c r="E1293">
        <v>706.85</v>
      </c>
      <c r="F1293">
        <v>2936.4</v>
      </c>
      <c r="G1293">
        <v>4025.25</v>
      </c>
      <c r="H1293">
        <v>2036.52</v>
      </c>
      <c r="I1293">
        <v>20543.41</v>
      </c>
      <c r="J1293">
        <v>1662.16</v>
      </c>
      <c r="K1293">
        <v>20543.41</v>
      </c>
      <c r="L1293">
        <v>8634.3700000000008</v>
      </c>
      <c r="M1293">
        <v>6.1689999999999996</v>
      </c>
      <c r="N1293">
        <v>6.9420000000000002</v>
      </c>
      <c r="O1293">
        <v>7.3220000000000001</v>
      </c>
      <c r="P1293">
        <v>7.6139999999999999</v>
      </c>
      <c r="Q1293">
        <v>89.92</v>
      </c>
      <c r="R1293">
        <v>1.2216</v>
      </c>
      <c r="S1293">
        <v>98.75</v>
      </c>
      <c r="T1293">
        <v>1.538</v>
      </c>
      <c r="U1293">
        <v>0.73150000000000004</v>
      </c>
      <c r="V1293">
        <v>0.59789999999999999</v>
      </c>
      <c r="W1293">
        <v>1.3405</v>
      </c>
      <c r="X1293">
        <v>6.9691999999999998</v>
      </c>
      <c r="Y1293">
        <v>7.8754999999999997</v>
      </c>
      <c r="Z1293">
        <v>31.3675</v>
      </c>
      <c r="AA1293">
        <v>2.6047000000000002</v>
      </c>
      <c r="AB1293">
        <v>3.6520000000000001</v>
      </c>
      <c r="AC1293">
        <v>3.3978000000000002</v>
      </c>
      <c r="AD1293">
        <v>69.849999999999994</v>
      </c>
      <c r="AE1293">
        <v>5.4050000000000002</v>
      </c>
      <c r="AF1293">
        <v>64.45</v>
      </c>
      <c r="AG1293">
        <v>85.25</v>
      </c>
      <c r="AH1293">
        <v>388.1</v>
      </c>
      <c r="AI1293">
        <v>19.53</v>
      </c>
      <c r="AJ1293">
        <v>643</v>
      </c>
      <c r="AK1293">
        <v>248</v>
      </c>
      <c r="AL1293">
        <v>11.86</v>
      </c>
      <c r="AM1293">
        <v>311.8125</v>
      </c>
    </row>
    <row r="1294" spans="2:39" x14ac:dyDescent="0.25">
      <c r="B1294" s="15">
        <v>34509</v>
      </c>
      <c r="C1294">
        <v>3636.94</v>
      </c>
      <c r="D1294">
        <v>442.8</v>
      </c>
      <c r="E1294">
        <v>693.79</v>
      </c>
      <c r="F1294">
        <v>2876.6</v>
      </c>
      <c r="G1294">
        <v>3959.85</v>
      </c>
      <c r="H1294">
        <v>2005.31</v>
      </c>
      <c r="I1294">
        <v>20766.75</v>
      </c>
      <c r="J1294">
        <v>1673.07</v>
      </c>
      <c r="K1294">
        <v>20766.75</v>
      </c>
      <c r="L1294">
        <v>8881</v>
      </c>
      <c r="M1294">
        <v>6.0759999999999996</v>
      </c>
      <c r="N1294">
        <v>6.8330000000000002</v>
      </c>
      <c r="O1294">
        <v>7.2060000000000004</v>
      </c>
      <c r="P1294">
        <v>7.516</v>
      </c>
      <c r="Q1294">
        <v>89.6</v>
      </c>
      <c r="R1294">
        <v>1.2213000000000001</v>
      </c>
      <c r="S1294">
        <v>100.6</v>
      </c>
      <c r="T1294">
        <v>1.5529999999999999</v>
      </c>
      <c r="U1294">
        <v>0.72850000000000004</v>
      </c>
      <c r="V1294">
        <v>0.58909999999999996</v>
      </c>
      <c r="W1294">
        <v>1.3285</v>
      </c>
      <c r="X1294">
        <v>6.8967999999999998</v>
      </c>
      <c r="Y1294">
        <v>7.6243999999999996</v>
      </c>
      <c r="Z1294">
        <v>31.39</v>
      </c>
      <c r="AA1294">
        <v>2.5901999999999998</v>
      </c>
      <c r="AB1294">
        <v>3.6025</v>
      </c>
      <c r="AC1294">
        <v>3.39</v>
      </c>
      <c r="AD1294">
        <v>73.48</v>
      </c>
      <c r="AE1294">
        <v>5.4</v>
      </c>
      <c r="AF1294">
        <v>62.95</v>
      </c>
      <c r="AG1294">
        <v>86.75</v>
      </c>
      <c r="AH1294">
        <v>391.1</v>
      </c>
      <c r="AI1294">
        <v>19.32</v>
      </c>
      <c r="AJ1294">
        <v>667.625</v>
      </c>
      <c r="AK1294">
        <v>255.625</v>
      </c>
      <c r="AL1294">
        <v>12.14</v>
      </c>
      <c r="AM1294">
        <v>315</v>
      </c>
    </row>
    <row r="1295" spans="2:39" x14ac:dyDescent="0.25">
      <c r="B1295" s="15">
        <v>34502</v>
      </c>
      <c r="C1295">
        <v>3776.77</v>
      </c>
      <c r="D1295">
        <v>458.45</v>
      </c>
      <c r="E1295">
        <v>729.35</v>
      </c>
      <c r="F1295">
        <v>3022.9</v>
      </c>
      <c r="G1295">
        <v>4156.78</v>
      </c>
      <c r="H1295">
        <v>2050.7199999999998</v>
      </c>
      <c r="I1295">
        <v>21503.3</v>
      </c>
      <c r="J1295">
        <v>1705.53</v>
      </c>
      <c r="K1295">
        <v>21503.3</v>
      </c>
      <c r="L1295">
        <v>9113.9599999999991</v>
      </c>
      <c r="M1295">
        <v>5.8469999999999995</v>
      </c>
      <c r="N1295">
        <v>6.6959999999999997</v>
      </c>
      <c r="O1295">
        <v>7.1239999999999997</v>
      </c>
      <c r="P1295">
        <v>7.4470000000000001</v>
      </c>
      <c r="Q1295">
        <v>90.97</v>
      </c>
      <c r="R1295">
        <v>1.1973</v>
      </c>
      <c r="S1295">
        <v>102.75</v>
      </c>
      <c r="T1295">
        <v>1.5354999999999999</v>
      </c>
      <c r="U1295">
        <v>0.73450000000000004</v>
      </c>
      <c r="V1295">
        <v>0.59250000000000003</v>
      </c>
      <c r="W1295">
        <v>1.3557000000000001</v>
      </c>
      <c r="X1295">
        <v>6.9919000000000002</v>
      </c>
      <c r="Y1295">
        <v>7.7465000000000002</v>
      </c>
      <c r="Z1295">
        <v>31.39</v>
      </c>
      <c r="AA1295">
        <v>2.5939999999999999</v>
      </c>
      <c r="AB1295">
        <v>3.66</v>
      </c>
      <c r="AC1295">
        <v>3.3660000000000001</v>
      </c>
      <c r="AD1295">
        <v>79.66</v>
      </c>
      <c r="AE1295">
        <v>5.593</v>
      </c>
      <c r="AF1295">
        <v>65.099999999999994</v>
      </c>
      <c r="AG1295">
        <v>89.5</v>
      </c>
      <c r="AH1295">
        <v>391.6</v>
      </c>
      <c r="AI1295">
        <v>20.71</v>
      </c>
      <c r="AJ1295">
        <v>711</v>
      </c>
      <c r="AK1295">
        <v>283.1875</v>
      </c>
      <c r="AL1295">
        <v>12.36</v>
      </c>
      <c r="AM1295">
        <v>335.1875</v>
      </c>
    </row>
    <row r="1296" spans="2:39" x14ac:dyDescent="0.25">
      <c r="B1296" s="15">
        <v>34495</v>
      </c>
      <c r="C1296">
        <v>3773.45</v>
      </c>
      <c r="D1296">
        <v>458.67</v>
      </c>
      <c r="E1296">
        <v>734.25</v>
      </c>
      <c r="F1296">
        <v>3055.9</v>
      </c>
      <c r="G1296">
        <v>4210.51</v>
      </c>
      <c r="H1296">
        <v>2133.08</v>
      </c>
      <c r="I1296">
        <v>21395.18</v>
      </c>
      <c r="J1296">
        <v>1700.8</v>
      </c>
      <c r="K1296">
        <v>21395.18</v>
      </c>
      <c r="L1296">
        <v>9111.16</v>
      </c>
      <c r="M1296">
        <v>5.8309999999999995</v>
      </c>
      <c r="N1296">
        <v>6.5960000000000001</v>
      </c>
      <c r="O1296">
        <v>7.016</v>
      </c>
      <c r="P1296">
        <v>7.3140000000000001</v>
      </c>
      <c r="Q1296">
        <v>92.97</v>
      </c>
      <c r="R1296">
        <v>1.1762999999999999</v>
      </c>
      <c r="S1296">
        <v>103.6</v>
      </c>
      <c r="T1296">
        <v>1.5095000000000001</v>
      </c>
      <c r="U1296">
        <v>0.73529999999999995</v>
      </c>
      <c r="V1296">
        <v>0.58960000000000001</v>
      </c>
      <c r="W1296">
        <v>1.4060000000000001</v>
      </c>
      <c r="X1296">
        <v>7.2206999999999999</v>
      </c>
      <c r="Y1296">
        <v>7.9470000000000001</v>
      </c>
      <c r="Z1296">
        <v>31.39</v>
      </c>
      <c r="AA1296">
        <v>2.5979999999999999</v>
      </c>
      <c r="AB1296">
        <v>3.62</v>
      </c>
      <c r="AC1296">
        <v>3.367</v>
      </c>
      <c r="AD1296">
        <v>79.8</v>
      </c>
      <c r="AE1296">
        <v>5.367</v>
      </c>
      <c r="AF1296">
        <v>65.525000000000006</v>
      </c>
      <c r="AG1296">
        <v>94.4</v>
      </c>
      <c r="AH1296">
        <v>383.6</v>
      </c>
      <c r="AI1296">
        <v>18.48</v>
      </c>
      <c r="AJ1296">
        <v>682</v>
      </c>
      <c r="AK1296">
        <v>273.1875</v>
      </c>
      <c r="AL1296">
        <v>12.44</v>
      </c>
      <c r="AM1296">
        <v>338.8125</v>
      </c>
    </row>
    <row r="1297" spans="2:39" x14ac:dyDescent="0.25">
      <c r="B1297" s="15">
        <v>34488</v>
      </c>
      <c r="C1297">
        <v>3772.21</v>
      </c>
      <c r="D1297">
        <v>460.13</v>
      </c>
      <c r="E1297">
        <v>742.38</v>
      </c>
      <c r="F1297">
        <v>2997.8</v>
      </c>
      <c r="G1297">
        <v>4281.0200000000004</v>
      </c>
      <c r="H1297">
        <v>2148.39</v>
      </c>
      <c r="I1297">
        <v>20954.189999999999</v>
      </c>
      <c r="J1297">
        <v>1679.62</v>
      </c>
      <c r="K1297">
        <v>20954.189999999999</v>
      </c>
      <c r="L1297">
        <v>9234.27</v>
      </c>
      <c r="M1297">
        <v>5.8570000000000002</v>
      </c>
      <c r="N1297">
        <v>6.6040000000000001</v>
      </c>
      <c r="O1297">
        <v>6.9879999999999995</v>
      </c>
      <c r="P1297">
        <v>7.2729999999999997</v>
      </c>
      <c r="Q1297">
        <v>93.42</v>
      </c>
      <c r="R1297">
        <v>1.1743999999999999</v>
      </c>
      <c r="S1297">
        <v>105.45</v>
      </c>
      <c r="T1297">
        <v>1.5065</v>
      </c>
      <c r="U1297">
        <v>0.73829999999999996</v>
      </c>
      <c r="V1297">
        <v>0.59370000000000001</v>
      </c>
      <c r="W1297">
        <v>1.419</v>
      </c>
      <c r="X1297">
        <v>7.2377000000000002</v>
      </c>
      <c r="Y1297">
        <v>7.8780000000000001</v>
      </c>
      <c r="Z1297">
        <v>31.39</v>
      </c>
      <c r="AA1297">
        <v>2.5905</v>
      </c>
      <c r="AB1297">
        <v>3.629</v>
      </c>
      <c r="AC1297">
        <v>3.33</v>
      </c>
      <c r="AD1297">
        <v>81.92</v>
      </c>
      <c r="AE1297">
        <v>5.3070000000000004</v>
      </c>
      <c r="AF1297">
        <v>63.424999999999997</v>
      </c>
      <c r="AG1297">
        <v>99.4</v>
      </c>
      <c r="AH1297">
        <v>380.7</v>
      </c>
      <c r="AI1297">
        <v>18.12</v>
      </c>
      <c r="AJ1297">
        <v>685</v>
      </c>
      <c r="AK1297">
        <v>273.625</v>
      </c>
      <c r="AL1297">
        <v>12.09</v>
      </c>
      <c r="AM1297">
        <v>330.8125</v>
      </c>
    </row>
    <row r="1298" spans="2:39" x14ac:dyDescent="0.25">
      <c r="B1298" s="15">
        <v>34481</v>
      </c>
      <c r="C1298">
        <v>3757.14</v>
      </c>
      <c r="D1298">
        <v>457.33</v>
      </c>
      <c r="E1298">
        <v>733.14</v>
      </c>
      <c r="F1298">
        <v>2966.4</v>
      </c>
      <c r="G1298">
        <v>4328.88</v>
      </c>
      <c r="H1298">
        <v>2140.9899999999998</v>
      </c>
      <c r="I1298">
        <v>20777.16</v>
      </c>
      <c r="J1298">
        <v>1670.76</v>
      </c>
      <c r="K1298">
        <v>20777.16</v>
      </c>
      <c r="L1298">
        <v>9470.1299999999992</v>
      </c>
      <c r="M1298">
        <v>5.9589999999999996</v>
      </c>
      <c r="N1298">
        <v>6.72</v>
      </c>
      <c r="O1298">
        <v>7.1139999999999999</v>
      </c>
      <c r="P1298">
        <v>7.39</v>
      </c>
      <c r="Q1298">
        <v>92.32</v>
      </c>
      <c r="R1298">
        <v>1.1905000000000001</v>
      </c>
      <c r="S1298">
        <v>104.3</v>
      </c>
      <c r="T1298">
        <v>1.5105</v>
      </c>
      <c r="U1298">
        <v>0.73399999999999999</v>
      </c>
      <c r="V1298">
        <v>0.58840000000000003</v>
      </c>
      <c r="W1298">
        <v>1.4020000000000001</v>
      </c>
      <c r="X1298">
        <v>7.1098999999999997</v>
      </c>
      <c r="Y1298">
        <v>7.7119</v>
      </c>
      <c r="Z1298">
        <v>31.39</v>
      </c>
      <c r="AA1298">
        <v>2.59</v>
      </c>
      <c r="AB1298">
        <v>3.645</v>
      </c>
      <c r="AC1298">
        <v>3.32</v>
      </c>
      <c r="AD1298">
        <v>83.33</v>
      </c>
      <c r="AE1298">
        <v>5.4749999999999996</v>
      </c>
      <c r="AF1298">
        <v>65.474999999999994</v>
      </c>
      <c r="AG1298">
        <v>97.75</v>
      </c>
      <c r="AH1298">
        <v>384.7</v>
      </c>
      <c r="AI1298">
        <v>18.03</v>
      </c>
      <c r="AJ1298">
        <v>674</v>
      </c>
      <c r="AK1298">
        <v>266.8125</v>
      </c>
      <c r="AL1298">
        <v>11.79</v>
      </c>
      <c r="AM1298">
        <v>318</v>
      </c>
    </row>
    <row r="1299" spans="2:39" x14ac:dyDescent="0.25">
      <c r="B1299" s="15">
        <v>34474</v>
      </c>
      <c r="C1299">
        <v>3766.35</v>
      </c>
      <c r="D1299">
        <v>454.92</v>
      </c>
      <c r="E1299">
        <v>726.7</v>
      </c>
      <c r="F1299">
        <v>3127.3</v>
      </c>
      <c r="G1299">
        <v>4298.38</v>
      </c>
      <c r="H1299">
        <v>2249.65</v>
      </c>
      <c r="I1299">
        <v>20342.169999999998</v>
      </c>
      <c r="J1299">
        <v>1642.54</v>
      </c>
      <c r="K1299">
        <v>20342.169999999998</v>
      </c>
      <c r="L1299">
        <v>9631.6299999999992</v>
      </c>
      <c r="M1299">
        <v>5.7569999999999997</v>
      </c>
      <c r="N1299">
        <v>6.5819999999999999</v>
      </c>
      <c r="O1299">
        <v>7.02</v>
      </c>
      <c r="P1299">
        <v>7.3029999999999999</v>
      </c>
      <c r="Q1299">
        <v>92.24</v>
      </c>
      <c r="R1299">
        <v>1.1902999999999999</v>
      </c>
      <c r="S1299">
        <v>104.3</v>
      </c>
      <c r="T1299">
        <v>1.5065</v>
      </c>
      <c r="U1299">
        <v>0.72889999999999999</v>
      </c>
      <c r="V1299">
        <v>0.58740000000000003</v>
      </c>
      <c r="W1299">
        <v>1.4060000000000001</v>
      </c>
      <c r="X1299">
        <v>7.1273999999999997</v>
      </c>
      <c r="Y1299">
        <v>7.6715</v>
      </c>
      <c r="Z1299">
        <v>31.39</v>
      </c>
      <c r="AA1299">
        <v>2.5895000000000001</v>
      </c>
      <c r="AB1299">
        <v>3.67</v>
      </c>
      <c r="AC1299">
        <v>3.3010000000000002</v>
      </c>
      <c r="AD1299">
        <v>83.8</v>
      </c>
      <c r="AE1299">
        <v>5.63</v>
      </c>
      <c r="AF1299">
        <v>63.875</v>
      </c>
      <c r="AG1299">
        <v>95.2</v>
      </c>
      <c r="AH1299">
        <v>386.3</v>
      </c>
      <c r="AI1299">
        <v>18.920000000000002</v>
      </c>
      <c r="AJ1299">
        <v>702.625</v>
      </c>
      <c r="AK1299">
        <v>268.8125</v>
      </c>
      <c r="AL1299">
        <v>11.91</v>
      </c>
      <c r="AM1299">
        <v>326.8125</v>
      </c>
    </row>
    <row r="1300" spans="2:39" x14ac:dyDescent="0.25">
      <c r="B1300" s="15">
        <v>34467</v>
      </c>
      <c r="C1300">
        <v>3659.68</v>
      </c>
      <c r="D1300">
        <v>444.14</v>
      </c>
      <c r="E1300">
        <v>716.92</v>
      </c>
      <c r="F1300">
        <v>3119.2</v>
      </c>
      <c r="G1300">
        <v>4175.3500000000004</v>
      </c>
      <c r="H1300">
        <v>2258.75</v>
      </c>
      <c r="I1300">
        <v>20270.75</v>
      </c>
      <c r="J1300">
        <v>1643.2</v>
      </c>
      <c r="K1300">
        <v>20270.75</v>
      </c>
      <c r="L1300">
        <v>9134.7199999999993</v>
      </c>
      <c r="M1300">
        <v>6.0309999999999997</v>
      </c>
      <c r="N1300">
        <v>6.8689999999999998</v>
      </c>
      <c r="O1300">
        <v>7.2789999999999999</v>
      </c>
      <c r="P1300">
        <v>7.492</v>
      </c>
      <c r="Q1300">
        <v>93.3</v>
      </c>
      <c r="R1300">
        <v>1.1754</v>
      </c>
      <c r="S1300">
        <v>104.95</v>
      </c>
      <c r="T1300">
        <v>1.4990999999999999</v>
      </c>
      <c r="U1300">
        <v>0.72209999999999996</v>
      </c>
      <c r="V1300">
        <v>0.58309999999999995</v>
      </c>
      <c r="W1300">
        <v>1.4251</v>
      </c>
      <c r="X1300">
        <v>7.2344999999999997</v>
      </c>
      <c r="Y1300">
        <v>7.7446999999999999</v>
      </c>
      <c r="Z1300">
        <v>31.39</v>
      </c>
      <c r="AA1300">
        <v>2.6090999999999998</v>
      </c>
      <c r="AB1300">
        <v>3.6451000000000002</v>
      </c>
      <c r="AC1300">
        <v>3.3279999999999998</v>
      </c>
      <c r="AD1300">
        <v>80.37</v>
      </c>
      <c r="AE1300">
        <v>5.4</v>
      </c>
      <c r="AF1300">
        <v>67.150000000000006</v>
      </c>
      <c r="AG1300">
        <v>90.15</v>
      </c>
      <c r="AH1300">
        <v>381.5</v>
      </c>
      <c r="AI1300">
        <v>18.21</v>
      </c>
      <c r="AJ1300">
        <v>669.625</v>
      </c>
      <c r="AK1300">
        <v>260.1875</v>
      </c>
      <c r="AL1300">
        <v>11.98</v>
      </c>
      <c r="AM1300">
        <v>315</v>
      </c>
    </row>
    <row r="1301" spans="2:39" x14ac:dyDescent="0.25">
      <c r="B1301" s="15">
        <v>34460</v>
      </c>
      <c r="C1301">
        <v>3669.5</v>
      </c>
      <c r="D1301">
        <v>447.82</v>
      </c>
      <c r="E1301">
        <v>732.86</v>
      </c>
      <c r="F1301">
        <v>3106</v>
      </c>
      <c r="G1301">
        <v>4254.0600000000004</v>
      </c>
      <c r="H1301">
        <v>2237.02</v>
      </c>
      <c r="I1301">
        <v>19862.47</v>
      </c>
      <c r="J1301">
        <v>1615.69</v>
      </c>
      <c r="K1301">
        <v>19862.47</v>
      </c>
      <c r="L1301">
        <v>8620.27</v>
      </c>
      <c r="M1301">
        <v>6.1130000000000004</v>
      </c>
      <c r="N1301">
        <v>6.96</v>
      </c>
      <c r="O1301">
        <v>7.3479999999999999</v>
      </c>
      <c r="P1301">
        <v>7.5410000000000004</v>
      </c>
      <c r="Q1301">
        <v>92.71</v>
      </c>
      <c r="R1301">
        <v>1.1758</v>
      </c>
      <c r="S1301">
        <v>102.41</v>
      </c>
      <c r="T1301">
        <v>1.4936</v>
      </c>
      <c r="U1301">
        <v>0.71660000000000001</v>
      </c>
      <c r="V1301">
        <v>0.57809999999999995</v>
      </c>
      <c r="W1301">
        <v>1.4131</v>
      </c>
      <c r="X1301">
        <v>7.2099000000000002</v>
      </c>
      <c r="Y1301">
        <v>7.6871</v>
      </c>
      <c r="Z1301">
        <v>31.3675</v>
      </c>
      <c r="AA1301">
        <v>2.6406000000000001</v>
      </c>
      <c r="AB1301">
        <v>3.5800999999999998</v>
      </c>
      <c r="AC1301">
        <v>3.335</v>
      </c>
      <c r="AD1301">
        <v>84.47</v>
      </c>
      <c r="AE1301">
        <v>5.4349999999999996</v>
      </c>
      <c r="AF1301">
        <v>67.825000000000003</v>
      </c>
      <c r="AG1301">
        <v>98.55</v>
      </c>
      <c r="AH1301">
        <v>384.5</v>
      </c>
      <c r="AI1301">
        <v>17.7</v>
      </c>
      <c r="AJ1301">
        <v>667.8125</v>
      </c>
      <c r="AK1301">
        <v>259</v>
      </c>
      <c r="AL1301">
        <v>11.72</v>
      </c>
      <c r="AM1301">
        <v>323</v>
      </c>
    </row>
    <row r="1302" spans="2:39" x14ac:dyDescent="0.25">
      <c r="B1302" s="15">
        <v>34453</v>
      </c>
      <c r="C1302">
        <v>3681.69</v>
      </c>
      <c r="D1302">
        <v>450.91</v>
      </c>
      <c r="E1302">
        <v>733.84</v>
      </c>
      <c r="F1302">
        <v>3125.3</v>
      </c>
      <c r="G1302">
        <v>4267.12</v>
      </c>
      <c r="H1302">
        <v>2245.98</v>
      </c>
      <c r="I1302">
        <v>19725.25</v>
      </c>
      <c r="J1302">
        <v>1603.33</v>
      </c>
      <c r="K1302">
        <v>19725.25</v>
      </c>
      <c r="L1302">
        <v>8966.07</v>
      </c>
      <c r="M1302">
        <v>5.7359999999999998</v>
      </c>
      <c r="N1302">
        <v>6.6349999999999998</v>
      </c>
      <c r="O1302">
        <v>7.0419999999999998</v>
      </c>
      <c r="P1302">
        <v>7.3070000000000004</v>
      </c>
      <c r="Q1302">
        <v>92.12</v>
      </c>
      <c r="R1302">
        <v>1.1839999999999999</v>
      </c>
      <c r="S1302">
        <v>101.7</v>
      </c>
      <c r="T1302">
        <v>1.5185</v>
      </c>
      <c r="U1302">
        <v>0.71550000000000002</v>
      </c>
      <c r="V1302">
        <v>0.57740000000000002</v>
      </c>
      <c r="W1302">
        <v>1.4035</v>
      </c>
      <c r="X1302">
        <v>7.1707999999999998</v>
      </c>
      <c r="Y1302">
        <v>7.6155999999999997</v>
      </c>
      <c r="Z1302">
        <v>31.4176</v>
      </c>
      <c r="AA1302">
        <v>2.6783000000000001</v>
      </c>
      <c r="AB1302">
        <v>3.5225999999999997</v>
      </c>
      <c r="AC1302">
        <v>3.27</v>
      </c>
      <c r="AD1302">
        <v>86</v>
      </c>
      <c r="AE1302">
        <v>5.3380000000000001</v>
      </c>
      <c r="AF1302">
        <v>71.3</v>
      </c>
      <c r="AG1302">
        <v>103.9</v>
      </c>
      <c r="AH1302">
        <v>377.8</v>
      </c>
      <c r="AI1302">
        <v>16.899999999999999</v>
      </c>
      <c r="AJ1302">
        <v>677.1875</v>
      </c>
      <c r="AK1302">
        <v>269</v>
      </c>
      <c r="AL1302">
        <v>11.29</v>
      </c>
      <c r="AM1302">
        <v>326.625</v>
      </c>
    </row>
    <row r="1303" spans="2:39" x14ac:dyDescent="0.25">
      <c r="B1303" s="15">
        <v>34446</v>
      </c>
      <c r="C1303">
        <v>3648.68</v>
      </c>
      <c r="D1303">
        <v>447.63</v>
      </c>
      <c r="E1303">
        <v>722.56</v>
      </c>
      <c r="F1303">
        <v>3133.7</v>
      </c>
      <c r="G1303">
        <v>4167.16</v>
      </c>
      <c r="H1303">
        <v>2213.92</v>
      </c>
      <c r="I1303">
        <v>19964.39</v>
      </c>
      <c r="J1303">
        <v>1615.8</v>
      </c>
      <c r="K1303">
        <v>19964.39</v>
      </c>
      <c r="L1303">
        <v>9156.85</v>
      </c>
      <c r="M1303">
        <v>5.5979999999999999</v>
      </c>
      <c r="N1303">
        <v>6.5389999999999997</v>
      </c>
      <c r="O1303">
        <v>6.9329999999999998</v>
      </c>
      <c r="P1303">
        <v>7.2329999999999997</v>
      </c>
      <c r="Q1303">
        <v>93.91</v>
      </c>
      <c r="R1303">
        <v>1.1584000000000001</v>
      </c>
      <c r="S1303">
        <v>103.26</v>
      </c>
      <c r="T1303">
        <v>1.4885999999999999</v>
      </c>
      <c r="U1303">
        <v>0.71860000000000002</v>
      </c>
      <c r="V1303">
        <v>0.5736</v>
      </c>
      <c r="W1303">
        <v>1.4335</v>
      </c>
      <c r="X1303">
        <v>7.3174999999999999</v>
      </c>
      <c r="Y1303">
        <v>7.8723999999999998</v>
      </c>
      <c r="Z1303">
        <v>31.4636</v>
      </c>
      <c r="AA1303">
        <v>2.6901000000000002</v>
      </c>
      <c r="AB1303">
        <v>3.6051000000000002</v>
      </c>
      <c r="AC1303">
        <v>3.3624999999999998</v>
      </c>
      <c r="AD1303">
        <v>81.09</v>
      </c>
      <c r="AE1303">
        <v>5.0999999999999996</v>
      </c>
      <c r="AF1303">
        <v>75.25</v>
      </c>
      <c r="AG1303">
        <v>101</v>
      </c>
      <c r="AH1303">
        <v>370.6</v>
      </c>
      <c r="AI1303">
        <v>17.14</v>
      </c>
      <c r="AJ1303">
        <v>658.8125</v>
      </c>
      <c r="AK1303">
        <v>259</v>
      </c>
      <c r="AL1303">
        <v>11.66</v>
      </c>
      <c r="AM1303">
        <v>314.8125</v>
      </c>
    </row>
    <row r="1304" spans="2:39" x14ac:dyDescent="0.25">
      <c r="B1304" s="15">
        <v>34439</v>
      </c>
      <c r="C1304">
        <v>3661.47</v>
      </c>
      <c r="D1304">
        <v>446.18</v>
      </c>
      <c r="E1304">
        <v>727.99</v>
      </c>
      <c r="F1304">
        <v>3168.3</v>
      </c>
      <c r="G1304">
        <v>4239.95</v>
      </c>
      <c r="H1304">
        <v>2200.42</v>
      </c>
      <c r="I1304">
        <v>20164.63</v>
      </c>
      <c r="J1304">
        <v>1635.12</v>
      </c>
      <c r="K1304">
        <v>20164.63</v>
      </c>
      <c r="L1304">
        <v>9536.06</v>
      </c>
      <c r="M1304">
        <v>5.4829999999999997</v>
      </c>
      <c r="N1304">
        <v>6.4989999999999997</v>
      </c>
      <c r="O1304">
        <v>6.9569999999999999</v>
      </c>
      <c r="P1304">
        <v>7.2889999999999997</v>
      </c>
      <c r="Q1304">
        <v>94.9</v>
      </c>
      <c r="R1304">
        <v>1.1464000000000001</v>
      </c>
      <c r="S1304">
        <v>103.45</v>
      </c>
      <c r="T1304">
        <v>1.4715</v>
      </c>
      <c r="U1304">
        <v>0.7238</v>
      </c>
      <c r="V1304">
        <v>0.56799999999999995</v>
      </c>
      <c r="W1304">
        <v>1.4542999999999999</v>
      </c>
      <c r="X1304">
        <v>7.42</v>
      </c>
      <c r="Y1304">
        <v>7.9234</v>
      </c>
      <c r="Z1304">
        <v>31.4359</v>
      </c>
      <c r="AA1304">
        <v>2.6888000000000001</v>
      </c>
      <c r="AB1304">
        <v>3.6400999999999999</v>
      </c>
      <c r="AC1304">
        <v>3.367</v>
      </c>
      <c r="AD1304">
        <v>80.930000000000007</v>
      </c>
      <c r="AE1304">
        <v>5.24</v>
      </c>
      <c r="AF1304">
        <v>76.25</v>
      </c>
      <c r="AG1304">
        <v>102.05</v>
      </c>
      <c r="AH1304">
        <v>377.7</v>
      </c>
      <c r="AI1304">
        <v>16.579999999999998</v>
      </c>
      <c r="AJ1304">
        <v>652.8125</v>
      </c>
      <c r="AK1304">
        <v>265</v>
      </c>
      <c r="AL1304">
        <v>10.97</v>
      </c>
      <c r="AM1304">
        <v>329.1875</v>
      </c>
    </row>
    <row r="1305" spans="2:39" x14ac:dyDescent="0.25">
      <c r="B1305" s="15">
        <v>34432</v>
      </c>
      <c r="C1305">
        <v>3674.26</v>
      </c>
      <c r="D1305">
        <v>447.1</v>
      </c>
      <c r="E1305">
        <v>748.71</v>
      </c>
      <c r="F1305">
        <v>3120.8</v>
      </c>
      <c r="G1305">
        <v>4327.41</v>
      </c>
      <c r="H1305">
        <v>2203.34</v>
      </c>
      <c r="I1305">
        <v>19934.990000000002</v>
      </c>
      <c r="J1305">
        <v>1613.3</v>
      </c>
      <c r="K1305">
        <v>19934.990000000002</v>
      </c>
      <c r="L1305">
        <v>9298.2199999999993</v>
      </c>
      <c r="M1305">
        <v>5.4119999999999999</v>
      </c>
      <c r="N1305">
        <v>6.4480000000000004</v>
      </c>
      <c r="O1305">
        <v>6.923</v>
      </c>
      <c r="P1305">
        <v>7.2640000000000002</v>
      </c>
      <c r="Q1305">
        <v>94.93</v>
      </c>
      <c r="R1305">
        <v>1.1468</v>
      </c>
      <c r="S1305">
        <v>105.26</v>
      </c>
      <c r="T1305">
        <v>1.4761</v>
      </c>
      <c r="U1305">
        <v>0.72460000000000002</v>
      </c>
      <c r="V1305">
        <v>0.57010000000000005</v>
      </c>
      <c r="W1305">
        <v>1.4464999999999999</v>
      </c>
      <c r="X1305">
        <v>7.4328000000000003</v>
      </c>
      <c r="Y1305">
        <v>7.9056999999999995</v>
      </c>
      <c r="Z1305">
        <v>31.453700000000001</v>
      </c>
      <c r="AA1305">
        <v>2.6851000000000003</v>
      </c>
      <c r="AB1305">
        <v>3.5426000000000002</v>
      </c>
      <c r="AC1305">
        <v>3.3641999999999999</v>
      </c>
      <c r="AD1305">
        <v>75.900000000000006</v>
      </c>
      <c r="AE1305">
        <v>5.492</v>
      </c>
      <c r="AF1305">
        <v>77.875</v>
      </c>
      <c r="AG1305">
        <v>104.4</v>
      </c>
      <c r="AH1305">
        <v>384.2</v>
      </c>
      <c r="AI1305">
        <v>15.57</v>
      </c>
      <c r="AJ1305">
        <v>657.8125</v>
      </c>
      <c r="AK1305">
        <v>274</v>
      </c>
      <c r="AL1305">
        <v>11.2</v>
      </c>
      <c r="AM1305">
        <v>340.8125</v>
      </c>
    </row>
    <row r="1306" spans="2:39" x14ac:dyDescent="0.25">
      <c r="B1306" s="15">
        <v>34425</v>
      </c>
      <c r="C1306">
        <v>3635.96</v>
      </c>
      <c r="D1306">
        <v>445.77</v>
      </c>
      <c r="E1306">
        <v>743.46</v>
      </c>
      <c r="F1306">
        <v>3086.4</v>
      </c>
      <c r="G1306">
        <v>4329.62</v>
      </c>
      <c r="H1306">
        <v>2133.11</v>
      </c>
      <c r="I1306">
        <v>19277.16</v>
      </c>
      <c r="J1306">
        <v>1571.18</v>
      </c>
      <c r="K1306">
        <v>19277.16</v>
      </c>
      <c r="L1306">
        <v>9029.91</v>
      </c>
      <c r="M1306">
        <v>5.3849999999999998</v>
      </c>
      <c r="N1306">
        <v>6.4429999999999996</v>
      </c>
      <c r="O1306">
        <v>6.9399999999999995</v>
      </c>
      <c r="P1306">
        <v>7.2539999999999996</v>
      </c>
      <c r="Q1306">
        <v>94.31</v>
      </c>
      <c r="R1306">
        <v>1.1737</v>
      </c>
      <c r="S1306">
        <v>103.6</v>
      </c>
      <c r="T1306">
        <v>1.474</v>
      </c>
      <c r="U1306">
        <v>0.70660000000000001</v>
      </c>
      <c r="V1306">
        <v>0.56410000000000005</v>
      </c>
      <c r="W1306">
        <v>1.4280999999999999</v>
      </c>
      <c r="X1306">
        <v>7.3883000000000001</v>
      </c>
      <c r="Y1306">
        <v>7.9498999999999995</v>
      </c>
      <c r="Z1306">
        <v>31.37</v>
      </c>
      <c r="AA1306">
        <v>2.6776</v>
      </c>
      <c r="AB1306">
        <v>3.4750999999999999</v>
      </c>
      <c r="AC1306">
        <v>3.3650000000000002</v>
      </c>
      <c r="AD1306">
        <v>78.209999999999994</v>
      </c>
      <c r="AE1306">
        <v>5.7850000000000001</v>
      </c>
      <c r="AF1306">
        <v>76.625</v>
      </c>
      <c r="AG1306">
        <v>107.25</v>
      </c>
      <c r="AH1306">
        <v>391.8</v>
      </c>
      <c r="AI1306">
        <v>14.79</v>
      </c>
      <c r="AJ1306">
        <v>681.8125</v>
      </c>
      <c r="AK1306">
        <v>274.8125</v>
      </c>
      <c r="AL1306">
        <v>11.96</v>
      </c>
      <c r="AM1306">
        <v>329.8125</v>
      </c>
    </row>
    <row r="1307" spans="2:39" x14ac:dyDescent="0.25">
      <c r="B1307" s="15">
        <v>34418</v>
      </c>
      <c r="C1307">
        <v>3774.73</v>
      </c>
      <c r="D1307">
        <v>460.58</v>
      </c>
      <c r="E1307">
        <v>783.45</v>
      </c>
      <c r="F1307">
        <v>3129</v>
      </c>
      <c r="G1307">
        <v>4528.29</v>
      </c>
      <c r="H1307">
        <v>2130.06</v>
      </c>
      <c r="I1307">
        <v>19836.48</v>
      </c>
      <c r="J1307">
        <v>1610.35</v>
      </c>
      <c r="K1307">
        <v>19836.48</v>
      </c>
      <c r="L1307">
        <v>9234.2099999999991</v>
      </c>
      <c r="M1307">
        <v>5.125</v>
      </c>
      <c r="N1307">
        <v>6.1139999999999999</v>
      </c>
      <c r="O1307">
        <v>6.6340000000000003</v>
      </c>
      <c r="P1307">
        <v>7.016</v>
      </c>
      <c r="Q1307">
        <v>93.5</v>
      </c>
      <c r="R1307">
        <v>1.1688000000000001</v>
      </c>
      <c r="S1307">
        <v>104.81</v>
      </c>
      <c r="T1307">
        <v>1.4971000000000001</v>
      </c>
      <c r="U1307">
        <v>0.71109999999999995</v>
      </c>
      <c r="V1307">
        <v>0.56710000000000005</v>
      </c>
      <c r="W1307">
        <v>1.4176</v>
      </c>
      <c r="X1307">
        <v>7.2630999999999997</v>
      </c>
      <c r="Y1307">
        <v>7.8655999999999997</v>
      </c>
      <c r="Z1307">
        <v>31.453399999999998</v>
      </c>
      <c r="AA1307">
        <v>2.7210999999999999</v>
      </c>
      <c r="AB1307">
        <v>3.4451000000000001</v>
      </c>
      <c r="AC1307">
        <v>3.3586</v>
      </c>
      <c r="AD1307">
        <v>77.069999999999993</v>
      </c>
      <c r="AE1307">
        <v>5.7809999999999997</v>
      </c>
      <c r="AF1307">
        <v>76.474999999999994</v>
      </c>
      <c r="AG1307">
        <v>110.35</v>
      </c>
      <c r="AH1307">
        <v>391.2</v>
      </c>
      <c r="AI1307">
        <v>15.13</v>
      </c>
      <c r="AJ1307">
        <v>688.625</v>
      </c>
      <c r="AK1307">
        <v>283.1875</v>
      </c>
      <c r="AL1307">
        <v>12.19</v>
      </c>
      <c r="AM1307">
        <v>330.8125</v>
      </c>
    </row>
    <row r="1308" spans="2:39" x14ac:dyDescent="0.25">
      <c r="B1308" s="15">
        <v>34411</v>
      </c>
      <c r="C1308">
        <v>3895.65</v>
      </c>
      <c r="D1308">
        <v>471.06</v>
      </c>
      <c r="E1308">
        <v>803.93</v>
      </c>
      <c r="F1308">
        <v>3218.1</v>
      </c>
      <c r="G1308">
        <v>4566.6099999999997</v>
      </c>
      <c r="H1308">
        <v>2155.61</v>
      </c>
      <c r="I1308">
        <v>20469.45</v>
      </c>
      <c r="J1308">
        <v>1647.24</v>
      </c>
      <c r="K1308">
        <v>20469.45</v>
      </c>
      <c r="L1308">
        <v>9132.31</v>
      </c>
      <c r="M1308">
        <v>5.008</v>
      </c>
      <c r="N1308">
        <v>5.976</v>
      </c>
      <c r="O1308">
        <v>6.4969999999999999</v>
      </c>
      <c r="P1308">
        <v>6.9190000000000005</v>
      </c>
      <c r="Q1308">
        <v>94.57</v>
      </c>
      <c r="R1308">
        <v>1.1511</v>
      </c>
      <c r="S1308">
        <v>106.16</v>
      </c>
      <c r="T1308">
        <v>1.4910000000000001</v>
      </c>
      <c r="U1308">
        <v>0.71260000000000001</v>
      </c>
      <c r="V1308">
        <v>0.57430000000000003</v>
      </c>
      <c r="W1308">
        <v>1.4416</v>
      </c>
      <c r="X1308">
        <v>7.3471000000000002</v>
      </c>
      <c r="Y1308">
        <v>7.8620999999999999</v>
      </c>
      <c r="Z1308">
        <v>31.460999999999999</v>
      </c>
      <c r="AA1308">
        <v>2.7201</v>
      </c>
      <c r="AB1308">
        <v>3.4476</v>
      </c>
      <c r="AC1308">
        <v>3.33</v>
      </c>
      <c r="AD1308">
        <v>75.760000000000005</v>
      </c>
      <c r="AE1308">
        <v>5.4130000000000003</v>
      </c>
      <c r="AF1308">
        <v>76.55</v>
      </c>
      <c r="AG1308">
        <v>109.1</v>
      </c>
      <c r="AH1308">
        <v>387.6</v>
      </c>
      <c r="AI1308">
        <v>14.88</v>
      </c>
      <c r="AJ1308">
        <v>691</v>
      </c>
      <c r="AK1308">
        <v>281</v>
      </c>
      <c r="AL1308">
        <v>12.11</v>
      </c>
      <c r="AM1308">
        <v>336</v>
      </c>
    </row>
    <row r="1309" spans="2:39" x14ac:dyDescent="0.25">
      <c r="B1309" s="15">
        <v>34404</v>
      </c>
      <c r="C1309">
        <v>3862.7</v>
      </c>
      <c r="D1309">
        <v>466.44</v>
      </c>
      <c r="E1309">
        <v>789.2</v>
      </c>
      <c r="F1309">
        <v>3191.9</v>
      </c>
      <c r="G1309">
        <v>4446.8599999999997</v>
      </c>
      <c r="H1309">
        <v>2103.4899999999998</v>
      </c>
      <c r="I1309">
        <v>20115.310000000001</v>
      </c>
      <c r="J1309">
        <v>1619.9</v>
      </c>
      <c r="K1309">
        <v>20115.310000000001</v>
      </c>
      <c r="L1309">
        <v>9905.66</v>
      </c>
      <c r="M1309">
        <v>4.92</v>
      </c>
      <c r="N1309">
        <v>5.8819999999999997</v>
      </c>
      <c r="O1309">
        <v>6.452</v>
      </c>
      <c r="P1309">
        <v>6.9039999999999999</v>
      </c>
      <c r="Q1309">
        <v>93.91</v>
      </c>
      <c r="R1309">
        <v>1.1633</v>
      </c>
      <c r="S1309">
        <v>105.06</v>
      </c>
      <c r="T1309">
        <v>1.5001</v>
      </c>
      <c r="U1309">
        <v>0.71460000000000001</v>
      </c>
      <c r="V1309">
        <v>0.5736</v>
      </c>
      <c r="W1309">
        <v>1.4220999999999999</v>
      </c>
      <c r="X1309">
        <v>7.3026</v>
      </c>
      <c r="Y1309">
        <v>7.8545999999999996</v>
      </c>
      <c r="Z1309">
        <v>31.4786</v>
      </c>
      <c r="AA1309">
        <v>2.7221000000000002</v>
      </c>
      <c r="AB1309">
        <v>3.4350999999999998</v>
      </c>
      <c r="AC1309">
        <v>3.25</v>
      </c>
      <c r="AD1309">
        <v>76.849999999999994</v>
      </c>
      <c r="AE1309">
        <v>5.3769999999999998</v>
      </c>
      <c r="AF1309">
        <v>76.8</v>
      </c>
      <c r="AG1309">
        <v>110.25</v>
      </c>
      <c r="AH1309">
        <v>386.1</v>
      </c>
      <c r="AI1309">
        <v>14.44</v>
      </c>
      <c r="AJ1309">
        <v>672.1875</v>
      </c>
      <c r="AK1309">
        <v>275</v>
      </c>
      <c r="AL1309">
        <v>12.28</v>
      </c>
      <c r="AM1309">
        <v>332.1875</v>
      </c>
    </row>
    <row r="1310" spans="2:39" x14ac:dyDescent="0.25">
      <c r="B1310" s="15">
        <v>34397</v>
      </c>
      <c r="C1310">
        <v>3832.3</v>
      </c>
      <c r="D1310">
        <v>464.74</v>
      </c>
      <c r="E1310">
        <v>790.55</v>
      </c>
      <c r="F1310">
        <v>3278</v>
      </c>
      <c r="G1310">
        <v>4398.5600000000004</v>
      </c>
      <c r="H1310">
        <v>2060.09</v>
      </c>
      <c r="I1310">
        <v>19966</v>
      </c>
      <c r="J1310">
        <v>1622.29</v>
      </c>
      <c r="K1310">
        <v>19966</v>
      </c>
      <c r="L1310">
        <v>9918.19</v>
      </c>
      <c r="M1310">
        <v>4.8760000000000003</v>
      </c>
      <c r="N1310">
        <v>5.8149999999999995</v>
      </c>
      <c r="O1310">
        <v>6.3650000000000002</v>
      </c>
      <c r="P1310">
        <v>6.8390000000000004</v>
      </c>
      <c r="Q1310">
        <v>95.16</v>
      </c>
      <c r="R1310">
        <v>1.1381999999999999</v>
      </c>
      <c r="S1310">
        <v>105.51</v>
      </c>
      <c r="T1310">
        <v>1.4901</v>
      </c>
      <c r="U1310">
        <v>0.71560000000000001</v>
      </c>
      <c r="V1310">
        <v>0.57210000000000005</v>
      </c>
      <c r="W1310">
        <v>1.4400999999999999</v>
      </c>
      <c r="X1310">
        <v>7.4436</v>
      </c>
      <c r="Y1310">
        <v>8.0200999999999993</v>
      </c>
      <c r="Z1310">
        <v>31.41</v>
      </c>
      <c r="AA1310">
        <v>2.7250999999999999</v>
      </c>
      <c r="AB1310">
        <v>3.4801000000000002</v>
      </c>
      <c r="AC1310">
        <v>3.25</v>
      </c>
      <c r="AD1310">
        <v>77.98</v>
      </c>
      <c r="AE1310">
        <v>5.2389999999999999</v>
      </c>
      <c r="AF1310">
        <v>77.2</v>
      </c>
      <c r="AG1310">
        <v>108</v>
      </c>
      <c r="AH1310">
        <v>378.6</v>
      </c>
      <c r="AI1310">
        <v>14.57</v>
      </c>
      <c r="AJ1310">
        <v>666.625</v>
      </c>
      <c r="AK1310">
        <v>278.1875</v>
      </c>
      <c r="AL1310">
        <v>11.9</v>
      </c>
      <c r="AM1310">
        <v>340.625</v>
      </c>
    </row>
    <row r="1311" spans="2:39" x14ac:dyDescent="0.25">
      <c r="B1311" s="15">
        <v>34390</v>
      </c>
      <c r="C1311">
        <v>3838.78</v>
      </c>
      <c r="D1311">
        <v>466.07</v>
      </c>
      <c r="E1311">
        <v>783.78</v>
      </c>
      <c r="F1311">
        <v>3281.2</v>
      </c>
      <c r="G1311">
        <v>4364.2299999999996</v>
      </c>
      <c r="H1311">
        <v>2074.92</v>
      </c>
      <c r="I1311">
        <v>19803.38</v>
      </c>
      <c r="J1311">
        <v>1609.87</v>
      </c>
      <c r="K1311">
        <v>19803.38</v>
      </c>
      <c r="L1311">
        <v>10100.25</v>
      </c>
      <c r="M1311">
        <v>4.7080000000000002</v>
      </c>
      <c r="N1311">
        <v>5.6379999999999999</v>
      </c>
      <c r="O1311">
        <v>6.1950000000000003</v>
      </c>
      <c r="P1311">
        <v>6.7130000000000001</v>
      </c>
      <c r="Q1311">
        <v>94.77</v>
      </c>
      <c r="R1311">
        <v>1.1468</v>
      </c>
      <c r="S1311">
        <v>104.81</v>
      </c>
      <c r="T1311">
        <v>1.4885999999999999</v>
      </c>
      <c r="U1311">
        <v>0.71909999999999996</v>
      </c>
      <c r="V1311">
        <v>0.57709999999999995</v>
      </c>
      <c r="W1311">
        <v>1.4285999999999999</v>
      </c>
      <c r="X1311">
        <v>7.4120999999999997</v>
      </c>
      <c r="Y1311">
        <v>8.0136000000000003</v>
      </c>
      <c r="Z1311">
        <v>31.4343</v>
      </c>
      <c r="AA1311">
        <v>2.7275999999999998</v>
      </c>
      <c r="AB1311">
        <v>3.4651000000000001</v>
      </c>
      <c r="AC1311">
        <v>3.19</v>
      </c>
      <c r="AD1311">
        <v>78.849999999999994</v>
      </c>
      <c r="AE1311">
        <v>5.226</v>
      </c>
      <c r="AF1311">
        <v>76.95</v>
      </c>
      <c r="AG1311">
        <v>104.1</v>
      </c>
      <c r="AH1311">
        <v>379.8</v>
      </c>
      <c r="AI1311">
        <v>14.57</v>
      </c>
      <c r="AJ1311">
        <v>680.8125</v>
      </c>
      <c r="AK1311">
        <v>284.1875</v>
      </c>
      <c r="AL1311">
        <v>11.14</v>
      </c>
      <c r="AM1311">
        <v>350</v>
      </c>
    </row>
    <row r="1312" spans="2:39" x14ac:dyDescent="0.25">
      <c r="B1312" s="15">
        <v>34383</v>
      </c>
      <c r="C1312">
        <v>3887.46</v>
      </c>
      <c r="D1312">
        <v>467.69</v>
      </c>
      <c r="E1312">
        <v>788.86</v>
      </c>
      <c r="F1312">
        <v>3382.6</v>
      </c>
      <c r="G1312">
        <v>4378.3900000000003</v>
      </c>
      <c r="H1312">
        <v>2151.9699999999998</v>
      </c>
      <c r="I1312">
        <v>18959.599999999999</v>
      </c>
      <c r="J1312">
        <v>1557.11</v>
      </c>
      <c r="K1312">
        <v>18959.599999999999</v>
      </c>
      <c r="L1312">
        <v>10825.88</v>
      </c>
      <c r="M1312">
        <v>4.5259999999999998</v>
      </c>
      <c r="N1312">
        <v>5.5110000000000001</v>
      </c>
      <c r="O1312">
        <v>6.0860000000000003</v>
      </c>
      <c r="P1312">
        <v>6.625</v>
      </c>
      <c r="Q1312">
        <v>94.6</v>
      </c>
      <c r="R1312">
        <v>1.1406000000000001</v>
      </c>
      <c r="S1312">
        <v>104.61</v>
      </c>
      <c r="T1312">
        <v>1.4821</v>
      </c>
      <c r="U1312">
        <v>0.71560000000000001</v>
      </c>
      <c r="V1312">
        <v>0.57410000000000005</v>
      </c>
      <c r="W1312">
        <v>1.4440999999999999</v>
      </c>
      <c r="X1312">
        <v>7.4176000000000002</v>
      </c>
      <c r="Y1312">
        <v>7.9020999999999999</v>
      </c>
      <c r="Z1312">
        <v>31.477799999999998</v>
      </c>
      <c r="AA1312">
        <v>2.7816999999999998</v>
      </c>
      <c r="AB1312">
        <v>3.4500999999999999</v>
      </c>
      <c r="AC1312">
        <v>3.1070000000000002</v>
      </c>
      <c r="AD1312">
        <v>77.03</v>
      </c>
      <c r="AE1312">
        <v>5.1769999999999996</v>
      </c>
      <c r="AF1312">
        <v>75.349999999999994</v>
      </c>
      <c r="AG1312">
        <v>107</v>
      </c>
      <c r="AH1312">
        <v>380.3</v>
      </c>
      <c r="AI1312">
        <v>14.21</v>
      </c>
      <c r="AJ1312">
        <v>674.625</v>
      </c>
      <c r="AK1312">
        <v>288.1875</v>
      </c>
      <c r="AL1312">
        <v>11.11</v>
      </c>
      <c r="AM1312">
        <v>364.8125</v>
      </c>
    </row>
    <row r="1313" spans="2:39" x14ac:dyDescent="0.25">
      <c r="B1313" s="15">
        <v>34376</v>
      </c>
      <c r="C1313">
        <v>3894.78</v>
      </c>
      <c r="D1313">
        <v>470.18</v>
      </c>
      <c r="E1313">
        <v>780.98</v>
      </c>
      <c r="F1313">
        <v>3378.9</v>
      </c>
      <c r="G1313">
        <v>4405.6000000000004</v>
      </c>
      <c r="H1313">
        <v>2090.61</v>
      </c>
      <c r="I1313">
        <v>19990.7</v>
      </c>
      <c r="J1313">
        <v>1608.14</v>
      </c>
      <c r="K1313">
        <v>19990.7</v>
      </c>
      <c r="L1313">
        <v>11504.03</v>
      </c>
      <c r="M1313">
        <v>4.4109999999999996</v>
      </c>
      <c r="N1313">
        <v>5.33</v>
      </c>
      <c r="O1313">
        <v>5.8789999999999996</v>
      </c>
      <c r="P1313">
        <v>6.407</v>
      </c>
      <c r="Q1313">
        <v>96.65</v>
      </c>
      <c r="R1313">
        <v>1.1207</v>
      </c>
      <c r="S1313">
        <v>107.2</v>
      </c>
      <c r="T1313">
        <v>1.4631000000000001</v>
      </c>
      <c r="U1313">
        <v>0.71760000000000002</v>
      </c>
      <c r="V1313">
        <v>0.5736</v>
      </c>
      <c r="W1313">
        <v>1.4801</v>
      </c>
      <c r="X1313">
        <v>7.5750999999999999</v>
      </c>
      <c r="Y1313">
        <v>8.0795999999999992</v>
      </c>
      <c r="Z1313">
        <v>31.482199999999999</v>
      </c>
      <c r="AA1313">
        <v>2.7701000000000002</v>
      </c>
      <c r="AB1313">
        <v>3.4451000000000001</v>
      </c>
      <c r="AC1313">
        <v>3.1059999999999999</v>
      </c>
      <c r="AD1313">
        <v>77.28</v>
      </c>
      <c r="AE1313">
        <v>5.2549999999999999</v>
      </c>
      <c r="AF1313">
        <v>73.224999999999994</v>
      </c>
      <c r="AG1313">
        <v>109.05</v>
      </c>
      <c r="AH1313">
        <v>380</v>
      </c>
      <c r="AI1313">
        <v>14.72</v>
      </c>
      <c r="AJ1313">
        <v>684.1875</v>
      </c>
      <c r="AK1313">
        <v>298.1875</v>
      </c>
      <c r="AL1313">
        <v>11.03</v>
      </c>
      <c r="AM1313">
        <v>375.625</v>
      </c>
    </row>
    <row r="1314" spans="2:39" x14ac:dyDescent="0.25">
      <c r="B1314" s="15">
        <v>34369</v>
      </c>
      <c r="C1314">
        <v>3871.42</v>
      </c>
      <c r="D1314">
        <v>469.81</v>
      </c>
      <c r="E1314">
        <v>777.29</v>
      </c>
      <c r="F1314">
        <v>3475.4</v>
      </c>
      <c r="G1314">
        <v>4447.1899999999996</v>
      </c>
      <c r="H1314">
        <v>2138.25</v>
      </c>
      <c r="I1314">
        <v>20301.43</v>
      </c>
      <c r="J1314">
        <v>1614.8</v>
      </c>
      <c r="K1314">
        <v>20301.43</v>
      </c>
      <c r="L1314">
        <v>12157.57</v>
      </c>
      <c r="M1314">
        <v>4.391</v>
      </c>
      <c r="N1314">
        <v>5.2960000000000003</v>
      </c>
      <c r="O1314">
        <v>5.8710000000000004</v>
      </c>
      <c r="P1314">
        <v>6.3620000000000001</v>
      </c>
      <c r="Q1314">
        <v>96.75</v>
      </c>
      <c r="R1314">
        <v>1.1316999999999999</v>
      </c>
      <c r="S1314">
        <v>109.43</v>
      </c>
      <c r="T1314">
        <v>1.478</v>
      </c>
      <c r="U1314">
        <v>0.71150000000000002</v>
      </c>
      <c r="V1314">
        <v>0.56979999999999997</v>
      </c>
      <c r="W1314">
        <v>1.4715</v>
      </c>
      <c r="X1314">
        <v>7.5506000000000002</v>
      </c>
      <c r="Y1314">
        <v>7.9251000000000005</v>
      </c>
      <c r="Z1314">
        <v>31.453600000000002</v>
      </c>
      <c r="AA1314">
        <v>2.7705000000000002</v>
      </c>
      <c r="AB1314">
        <v>3.4241999999999999</v>
      </c>
      <c r="AC1314">
        <v>3.1059999999999999</v>
      </c>
      <c r="AD1314">
        <v>77.23</v>
      </c>
      <c r="AE1314">
        <v>5.4269999999999996</v>
      </c>
      <c r="AF1314">
        <v>71.7</v>
      </c>
      <c r="AG1314">
        <v>103.3</v>
      </c>
      <c r="AH1314">
        <v>386.6</v>
      </c>
      <c r="AI1314">
        <v>15.63</v>
      </c>
      <c r="AJ1314">
        <v>674.625</v>
      </c>
      <c r="AK1314">
        <v>288.625</v>
      </c>
      <c r="AL1314">
        <v>11.12</v>
      </c>
      <c r="AM1314">
        <v>372.1875</v>
      </c>
    </row>
    <row r="1315" spans="2:39" x14ac:dyDescent="0.25">
      <c r="B1315" s="15">
        <v>34362</v>
      </c>
      <c r="C1315">
        <v>3945.43</v>
      </c>
      <c r="D1315">
        <v>478.7</v>
      </c>
      <c r="E1315">
        <v>796.53</v>
      </c>
      <c r="F1315">
        <v>3447.4</v>
      </c>
      <c r="G1315">
        <v>4492.21</v>
      </c>
      <c r="H1315">
        <v>2133.4699999999998</v>
      </c>
      <c r="I1315">
        <v>18757.88</v>
      </c>
      <c r="J1315">
        <v>1527.82</v>
      </c>
      <c r="K1315">
        <v>18757.88</v>
      </c>
      <c r="L1315">
        <v>11377.83</v>
      </c>
      <c r="M1315">
        <v>4.0910000000000002</v>
      </c>
      <c r="N1315">
        <v>5.008</v>
      </c>
      <c r="O1315">
        <v>5.6340000000000003</v>
      </c>
      <c r="P1315">
        <v>6.2169999999999996</v>
      </c>
      <c r="Q1315">
        <v>96.18</v>
      </c>
      <c r="R1315">
        <v>1.1337999999999999</v>
      </c>
      <c r="S1315">
        <v>109.97</v>
      </c>
      <c r="T1315">
        <v>1.4955000000000001</v>
      </c>
      <c r="U1315">
        <v>0.70960000000000001</v>
      </c>
      <c r="V1315">
        <v>0.56810000000000005</v>
      </c>
      <c r="W1315">
        <v>1.4704999999999999</v>
      </c>
      <c r="X1315">
        <v>7.4931000000000001</v>
      </c>
      <c r="Y1315">
        <v>7.9695999999999998</v>
      </c>
      <c r="Z1315">
        <v>31.4848</v>
      </c>
      <c r="AA1315">
        <v>2.7650999999999999</v>
      </c>
      <c r="AB1315">
        <v>3.4085999999999999</v>
      </c>
      <c r="AC1315">
        <v>3.1065</v>
      </c>
      <c r="AD1315">
        <v>75.86</v>
      </c>
      <c r="AE1315">
        <v>5.0199999999999996</v>
      </c>
      <c r="AF1315">
        <v>73.3</v>
      </c>
      <c r="AG1315">
        <v>104.75</v>
      </c>
      <c r="AH1315">
        <v>376.9</v>
      </c>
      <c r="AI1315">
        <v>15.34</v>
      </c>
      <c r="AJ1315">
        <v>683.8125</v>
      </c>
      <c r="AK1315">
        <v>290</v>
      </c>
      <c r="AL1315">
        <v>10.47</v>
      </c>
      <c r="AM1315">
        <v>364.1875</v>
      </c>
    </row>
    <row r="1316" spans="2:39" x14ac:dyDescent="0.25">
      <c r="B1316" s="15">
        <v>34355</v>
      </c>
      <c r="C1316">
        <v>3914.48</v>
      </c>
      <c r="D1316">
        <v>474.72</v>
      </c>
      <c r="E1316">
        <v>794.29</v>
      </c>
      <c r="F1316">
        <v>3484.2</v>
      </c>
      <c r="G1316">
        <v>4501.9399999999996</v>
      </c>
      <c r="H1316">
        <v>2075.61</v>
      </c>
      <c r="I1316">
        <v>19307.43</v>
      </c>
      <c r="J1316">
        <v>1569.91</v>
      </c>
      <c r="K1316">
        <v>19307.43</v>
      </c>
      <c r="L1316">
        <v>11459.37</v>
      </c>
      <c r="M1316">
        <v>4.0540000000000003</v>
      </c>
      <c r="N1316">
        <v>5.0309999999999997</v>
      </c>
      <c r="O1316">
        <v>5.681</v>
      </c>
      <c r="P1316">
        <v>6.2809999999999997</v>
      </c>
      <c r="Q1316">
        <v>96.71</v>
      </c>
      <c r="R1316">
        <v>1.1211</v>
      </c>
      <c r="S1316">
        <v>111.55</v>
      </c>
      <c r="T1316">
        <v>1.4925999999999999</v>
      </c>
      <c r="U1316">
        <v>0.7026</v>
      </c>
      <c r="V1316">
        <v>0.56610000000000005</v>
      </c>
      <c r="W1316">
        <v>1.4651000000000001</v>
      </c>
      <c r="X1316">
        <v>7.5396000000000001</v>
      </c>
      <c r="Y1316">
        <v>8.0861000000000001</v>
      </c>
      <c r="Z1316">
        <v>31.375</v>
      </c>
      <c r="AA1316">
        <v>2.7401</v>
      </c>
      <c r="AB1316">
        <v>3.4026000000000001</v>
      </c>
      <c r="AC1316">
        <v>3.1059999999999999</v>
      </c>
      <c r="AD1316">
        <v>72.48</v>
      </c>
      <c r="AE1316">
        <v>5.1219999999999999</v>
      </c>
      <c r="AF1316">
        <v>73.45</v>
      </c>
      <c r="AG1316">
        <v>109.7</v>
      </c>
      <c r="AH1316">
        <v>381.7</v>
      </c>
      <c r="AI1316">
        <v>15.1</v>
      </c>
      <c r="AJ1316">
        <v>693.625</v>
      </c>
      <c r="AK1316">
        <v>297.8125</v>
      </c>
      <c r="AL1316">
        <v>10.39</v>
      </c>
      <c r="AM1316">
        <v>376</v>
      </c>
    </row>
    <row r="1317" spans="2:39" x14ac:dyDescent="0.25">
      <c r="B1317" s="15">
        <v>34348</v>
      </c>
      <c r="C1317">
        <v>3867.2</v>
      </c>
      <c r="D1317">
        <v>474.91</v>
      </c>
      <c r="E1317">
        <v>792.31</v>
      </c>
      <c r="F1317">
        <v>3400.6</v>
      </c>
      <c r="G1317">
        <v>4489.1400000000003</v>
      </c>
      <c r="H1317">
        <v>2141.8200000000002</v>
      </c>
      <c r="I1317">
        <v>18973.7</v>
      </c>
      <c r="J1317">
        <v>1525.62</v>
      </c>
      <c r="K1317">
        <v>18973.7</v>
      </c>
      <c r="L1317">
        <v>10774.25</v>
      </c>
      <c r="M1317">
        <v>4.1310000000000002</v>
      </c>
      <c r="N1317">
        <v>5.0919999999999996</v>
      </c>
      <c r="O1317">
        <v>5.726</v>
      </c>
      <c r="P1317">
        <v>6.2960000000000003</v>
      </c>
      <c r="Q1317">
        <v>96.68</v>
      </c>
      <c r="R1317">
        <v>1.1176999999999999</v>
      </c>
      <c r="S1317">
        <v>111</v>
      </c>
      <c r="T1317">
        <v>1.4925999999999999</v>
      </c>
      <c r="U1317">
        <v>0.68910000000000005</v>
      </c>
      <c r="V1317">
        <v>0.55810000000000004</v>
      </c>
      <c r="W1317">
        <v>1.4786000000000001</v>
      </c>
      <c r="X1317">
        <v>7.5426000000000002</v>
      </c>
      <c r="Y1317">
        <v>8.1857000000000006</v>
      </c>
      <c r="Z1317">
        <v>31.465</v>
      </c>
      <c r="AA1317">
        <v>2.7401</v>
      </c>
      <c r="AB1317">
        <v>3.4100999999999999</v>
      </c>
      <c r="AC1317">
        <v>3.1074999999999999</v>
      </c>
      <c r="AD1317">
        <v>69.98</v>
      </c>
      <c r="AE1317">
        <v>5.2350000000000003</v>
      </c>
      <c r="AF1317">
        <v>74.349999999999994</v>
      </c>
      <c r="AG1317">
        <v>111.5</v>
      </c>
      <c r="AH1317">
        <v>390.1</v>
      </c>
      <c r="AI1317">
        <v>14.78</v>
      </c>
      <c r="AJ1317">
        <v>708.8125</v>
      </c>
      <c r="AK1317">
        <v>310</v>
      </c>
      <c r="AL1317">
        <v>10.66</v>
      </c>
      <c r="AM1317">
        <v>388</v>
      </c>
    </row>
    <row r="1318" spans="2:39" x14ac:dyDescent="0.25">
      <c r="B1318" s="15">
        <v>34341</v>
      </c>
      <c r="C1318">
        <v>3820.77</v>
      </c>
      <c r="D1318">
        <v>469.9</v>
      </c>
      <c r="E1318">
        <v>782.94</v>
      </c>
      <c r="F1318">
        <v>3446</v>
      </c>
      <c r="G1318">
        <v>4420.66</v>
      </c>
      <c r="H1318">
        <v>2211.64</v>
      </c>
      <c r="I1318">
        <v>18124.009999999998</v>
      </c>
      <c r="J1318">
        <v>1481.02</v>
      </c>
      <c r="K1318">
        <v>18124.009999999998</v>
      </c>
      <c r="L1318">
        <v>11001.48</v>
      </c>
      <c r="M1318">
        <v>4.0579999999999998</v>
      </c>
      <c r="N1318">
        <v>5.0140000000000002</v>
      </c>
      <c r="O1318">
        <v>5.6509999999999998</v>
      </c>
      <c r="P1318">
        <v>6.2270000000000003</v>
      </c>
      <c r="Q1318">
        <v>96.08</v>
      </c>
      <c r="R1318">
        <v>1.1293</v>
      </c>
      <c r="S1318">
        <v>111.91</v>
      </c>
      <c r="T1318">
        <v>1.4931000000000001</v>
      </c>
      <c r="U1318">
        <v>0.68700000000000006</v>
      </c>
      <c r="V1318">
        <v>0.55730000000000002</v>
      </c>
      <c r="W1318">
        <v>1.4671000000000001</v>
      </c>
      <c r="X1318">
        <v>7.4561000000000002</v>
      </c>
      <c r="Y1318">
        <v>8.2218</v>
      </c>
      <c r="Z1318">
        <v>31.37</v>
      </c>
      <c r="AA1318">
        <v>2.6291000000000002</v>
      </c>
      <c r="AB1318">
        <v>3.3900999999999999</v>
      </c>
      <c r="AC1318">
        <v>3.1059999999999999</v>
      </c>
      <c r="AD1318">
        <v>68.290000000000006</v>
      </c>
      <c r="AE1318">
        <v>5.0250000000000004</v>
      </c>
      <c r="AF1318">
        <v>73.75</v>
      </c>
      <c r="AG1318">
        <v>109.4</v>
      </c>
      <c r="AH1318">
        <v>387.2</v>
      </c>
      <c r="AI1318">
        <v>15.32</v>
      </c>
      <c r="AJ1318">
        <v>694.1875</v>
      </c>
      <c r="AK1318">
        <v>309</v>
      </c>
      <c r="AL1318">
        <v>10.58</v>
      </c>
      <c r="AM1318">
        <v>391.625</v>
      </c>
    </row>
    <row r="1319" spans="2:39" x14ac:dyDescent="0.25">
      <c r="B1319" s="15">
        <v>34334</v>
      </c>
      <c r="C1319">
        <v>3754.09</v>
      </c>
      <c r="D1319">
        <v>466.45</v>
      </c>
      <c r="E1319">
        <v>776.8</v>
      </c>
      <c r="F1319">
        <v>3418.4</v>
      </c>
      <c r="G1319">
        <v>4321.43</v>
      </c>
      <c r="H1319">
        <v>2266.6799999999998</v>
      </c>
      <c r="I1319">
        <v>17417.240000000002</v>
      </c>
      <c r="J1319">
        <v>1439.31</v>
      </c>
      <c r="K1319">
        <v>17417.240000000002</v>
      </c>
      <c r="L1319">
        <v>11888.39</v>
      </c>
      <c r="M1319">
        <v>4.234</v>
      </c>
      <c r="N1319">
        <v>5.2080000000000002</v>
      </c>
      <c r="O1319">
        <v>5.7940000000000005</v>
      </c>
      <c r="P1319">
        <v>6.3479999999999999</v>
      </c>
      <c r="Q1319">
        <v>96.84</v>
      </c>
      <c r="R1319">
        <v>1.1244000000000001</v>
      </c>
      <c r="S1319">
        <v>111.85</v>
      </c>
      <c r="T1319">
        <v>1.4775</v>
      </c>
      <c r="U1319">
        <v>0.67930000000000001</v>
      </c>
      <c r="V1319">
        <v>0.55900000000000005</v>
      </c>
      <c r="W1319">
        <v>1.4884999999999999</v>
      </c>
      <c r="X1319">
        <v>7.5365000000000002</v>
      </c>
      <c r="Y1319">
        <v>8.3606999999999996</v>
      </c>
      <c r="Z1319">
        <v>31.504100000000001</v>
      </c>
      <c r="AA1319">
        <v>2.6905000000000001</v>
      </c>
      <c r="AB1319">
        <v>3.4</v>
      </c>
      <c r="AC1319">
        <v>3.1070000000000002</v>
      </c>
      <c r="AD1319">
        <v>67.88</v>
      </c>
      <c r="AE1319">
        <v>5.117</v>
      </c>
      <c r="AF1319">
        <v>73.45</v>
      </c>
      <c r="AG1319">
        <v>104.4</v>
      </c>
      <c r="AH1319">
        <v>391.9</v>
      </c>
      <c r="AI1319">
        <v>14.17</v>
      </c>
      <c r="AJ1319">
        <v>704.1875</v>
      </c>
      <c r="AK1319">
        <v>306</v>
      </c>
      <c r="AL1319">
        <v>10.77</v>
      </c>
      <c r="AM1319">
        <v>378.1875</v>
      </c>
    </row>
    <row r="1320" spans="2:39" x14ac:dyDescent="0.25">
      <c r="B1320" s="15">
        <v>34327</v>
      </c>
      <c r="C1320">
        <v>3757.72</v>
      </c>
      <c r="D1320">
        <v>467.38</v>
      </c>
      <c r="E1320">
        <v>758.7</v>
      </c>
      <c r="F1320">
        <v>3412.3</v>
      </c>
      <c r="G1320">
        <v>4246.3900000000003</v>
      </c>
      <c r="H1320">
        <v>2222.84</v>
      </c>
      <c r="I1320">
        <v>17141.11</v>
      </c>
      <c r="J1320">
        <v>1428.7</v>
      </c>
      <c r="K1320">
        <v>17141.11</v>
      </c>
      <c r="L1320">
        <v>11039.84</v>
      </c>
      <c r="M1320">
        <v>4.2009999999999996</v>
      </c>
      <c r="N1320">
        <v>5.1079999999999997</v>
      </c>
      <c r="O1320">
        <v>5.6909999999999998</v>
      </c>
      <c r="P1320">
        <v>6.2130000000000001</v>
      </c>
      <c r="Q1320">
        <v>94.68</v>
      </c>
      <c r="R1320">
        <v>1.151</v>
      </c>
      <c r="S1320">
        <v>110.88</v>
      </c>
      <c r="T1320">
        <v>1.504</v>
      </c>
      <c r="U1320">
        <v>0.67930000000000001</v>
      </c>
      <c r="V1320">
        <v>0.5595</v>
      </c>
      <c r="W1320">
        <v>1.4384999999999999</v>
      </c>
      <c r="X1320">
        <v>7.3605</v>
      </c>
      <c r="Y1320">
        <v>8.2239000000000004</v>
      </c>
      <c r="Z1320">
        <v>31.37</v>
      </c>
      <c r="AA1320">
        <v>2.569</v>
      </c>
      <c r="AB1320">
        <v>3.375</v>
      </c>
      <c r="AC1320">
        <v>3.1070000000000002</v>
      </c>
      <c r="AD1320">
        <v>66.48</v>
      </c>
      <c r="AE1320">
        <v>5.0350000000000001</v>
      </c>
      <c r="AF1320">
        <v>73.400000000000006</v>
      </c>
      <c r="AG1320">
        <v>107.9</v>
      </c>
      <c r="AH1320">
        <v>385.8</v>
      </c>
      <c r="AI1320">
        <v>14.48</v>
      </c>
      <c r="AJ1320">
        <v>696</v>
      </c>
      <c r="AK1320">
        <v>299</v>
      </c>
      <c r="AL1320">
        <v>10.65</v>
      </c>
      <c r="AM1320">
        <v>372.8125</v>
      </c>
    </row>
    <row r="1321" spans="2:39" x14ac:dyDescent="0.25">
      <c r="B1321" s="15">
        <v>34320</v>
      </c>
      <c r="C1321">
        <v>3751.57</v>
      </c>
      <c r="D1321">
        <v>466.38</v>
      </c>
      <c r="E1321">
        <v>759.23</v>
      </c>
      <c r="F1321">
        <v>3337.1</v>
      </c>
      <c r="G1321">
        <v>4223.58</v>
      </c>
      <c r="H1321">
        <v>2151.02</v>
      </c>
      <c r="I1321">
        <v>18051.91</v>
      </c>
      <c r="J1321">
        <v>1490.47</v>
      </c>
      <c r="K1321">
        <v>18051.91</v>
      </c>
      <c r="L1321">
        <v>10568.86</v>
      </c>
      <c r="M1321">
        <v>4.1559999999999997</v>
      </c>
      <c r="N1321">
        <v>5.1390000000000002</v>
      </c>
      <c r="O1321">
        <v>5.7640000000000002</v>
      </c>
      <c r="P1321">
        <v>6.2789999999999999</v>
      </c>
      <c r="Q1321">
        <v>95.74</v>
      </c>
      <c r="R1321">
        <v>1.1435</v>
      </c>
      <c r="S1321">
        <v>110.19</v>
      </c>
      <c r="T1321">
        <v>1.4876</v>
      </c>
      <c r="U1321">
        <v>0.67900000000000005</v>
      </c>
      <c r="V1321">
        <v>0.56220000000000003</v>
      </c>
      <c r="W1321">
        <v>1.4601</v>
      </c>
      <c r="X1321">
        <v>7.4355000000000002</v>
      </c>
      <c r="Y1321">
        <v>8.4288000000000007</v>
      </c>
      <c r="Z1321">
        <v>31.37</v>
      </c>
      <c r="AA1321">
        <v>2.5503999999999998</v>
      </c>
      <c r="AB1321">
        <v>3.3835000000000002</v>
      </c>
      <c r="AC1321">
        <v>3.1059999999999999</v>
      </c>
      <c r="AD1321">
        <v>65.489999999999995</v>
      </c>
      <c r="AE1321">
        <v>5.0170000000000003</v>
      </c>
      <c r="AF1321">
        <v>74.2</v>
      </c>
      <c r="AG1321">
        <v>109.05</v>
      </c>
      <c r="AH1321">
        <v>387.4</v>
      </c>
      <c r="AI1321">
        <v>13.91</v>
      </c>
      <c r="AJ1321">
        <v>686.8125</v>
      </c>
      <c r="AK1321">
        <v>288</v>
      </c>
      <c r="AL1321">
        <v>10.69</v>
      </c>
      <c r="AM1321">
        <v>371.5</v>
      </c>
    </row>
    <row r="1322" spans="2:39" x14ac:dyDescent="0.25">
      <c r="B1322" s="15">
        <v>34313</v>
      </c>
      <c r="C1322">
        <v>3740.67</v>
      </c>
      <c r="D1322">
        <v>463.93</v>
      </c>
      <c r="E1322">
        <v>760.75</v>
      </c>
      <c r="F1322">
        <v>3261.3</v>
      </c>
      <c r="G1322">
        <v>4280.3</v>
      </c>
      <c r="H1322">
        <v>2161.13</v>
      </c>
      <c r="I1322">
        <v>17257.43</v>
      </c>
      <c r="J1322">
        <v>1456.71</v>
      </c>
      <c r="K1322">
        <v>17257.43</v>
      </c>
      <c r="L1322">
        <v>10228.11</v>
      </c>
      <c r="M1322">
        <v>4.2160000000000002</v>
      </c>
      <c r="N1322">
        <v>5.15</v>
      </c>
      <c r="O1322">
        <v>5.7359999999999998</v>
      </c>
      <c r="P1322">
        <v>6.1920000000000002</v>
      </c>
      <c r="Q1322">
        <v>95.05</v>
      </c>
      <c r="R1322">
        <v>1.1479999999999999</v>
      </c>
      <c r="S1322">
        <v>109.2</v>
      </c>
      <c r="T1322">
        <v>1.4955000000000001</v>
      </c>
      <c r="U1322">
        <v>0.67130000000000001</v>
      </c>
      <c r="V1322">
        <v>0.55589999999999995</v>
      </c>
      <c r="W1322">
        <v>1.4544999999999999</v>
      </c>
      <c r="X1322">
        <v>7.3739999999999997</v>
      </c>
      <c r="Y1322">
        <v>8.3490000000000002</v>
      </c>
      <c r="Z1322">
        <v>31.463699999999999</v>
      </c>
      <c r="AA1322">
        <v>2.5518999999999998</v>
      </c>
      <c r="AB1322">
        <v>3.3632</v>
      </c>
      <c r="AC1322">
        <v>3.1110000000000002</v>
      </c>
      <c r="AD1322">
        <v>63.39</v>
      </c>
      <c r="AE1322">
        <v>5.0229999999999997</v>
      </c>
      <c r="AF1322">
        <v>72.375</v>
      </c>
      <c r="AG1322">
        <v>104.3</v>
      </c>
      <c r="AH1322">
        <v>383.2</v>
      </c>
      <c r="AI1322">
        <v>15.07</v>
      </c>
      <c r="AJ1322">
        <v>685.625</v>
      </c>
      <c r="AK1322">
        <v>286.25</v>
      </c>
      <c r="AL1322">
        <v>10.77</v>
      </c>
      <c r="AM1322">
        <v>364.75</v>
      </c>
    </row>
    <row r="1323" spans="2:39" x14ac:dyDescent="0.25">
      <c r="B1323" s="15">
        <v>34306</v>
      </c>
      <c r="C1323">
        <v>3704.07</v>
      </c>
      <c r="D1323">
        <v>464.89</v>
      </c>
      <c r="E1323">
        <v>772.24</v>
      </c>
      <c r="F1323">
        <v>3234.2</v>
      </c>
      <c r="G1323">
        <v>4239.3599999999997</v>
      </c>
      <c r="H1323">
        <v>2120.61</v>
      </c>
      <c r="I1323">
        <v>17459.349999999999</v>
      </c>
      <c r="J1323">
        <v>1460.11</v>
      </c>
      <c r="K1323">
        <v>17459.349999999999</v>
      </c>
      <c r="L1323">
        <v>9294.35</v>
      </c>
      <c r="M1323">
        <v>4.2</v>
      </c>
      <c r="N1323">
        <v>5.1360000000000001</v>
      </c>
      <c r="O1323">
        <v>5.7530000000000001</v>
      </c>
      <c r="P1323">
        <v>6.2450000000000001</v>
      </c>
      <c r="Q1323">
        <v>96.09</v>
      </c>
      <c r="R1323">
        <v>1.1301000000000001</v>
      </c>
      <c r="S1323">
        <v>108.6</v>
      </c>
      <c r="T1323">
        <v>1.4910000000000001</v>
      </c>
      <c r="U1323">
        <v>0.66900000000000004</v>
      </c>
      <c r="V1323">
        <v>0.54990000000000006</v>
      </c>
      <c r="W1323">
        <v>1.4904999999999999</v>
      </c>
      <c r="X1323">
        <v>7.4996999999999998</v>
      </c>
      <c r="Y1323">
        <v>8.4292999999999996</v>
      </c>
      <c r="Z1323">
        <v>31.4468</v>
      </c>
      <c r="AA1323">
        <v>2.5550000000000002</v>
      </c>
      <c r="AB1323">
        <v>3.3746999999999998</v>
      </c>
      <c r="AC1323">
        <v>3.1046</v>
      </c>
      <c r="AD1323">
        <v>62.1</v>
      </c>
      <c r="AE1323">
        <v>4.8109999999999999</v>
      </c>
      <c r="AF1323">
        <v>71.875</v>
      </c>
      <c r="AG1323">
        <v>101</v>
      </c>
      <c r="AH1323">
        <v>376.8</v>
      </c>
      <c r="AI1323">
        <v>14.97</v>
      </c>
      <c r="AJ1323">
        <v>679</v>
      </c>
      <c r="AK1323">
        <v>285</v>
      </c>
      <c r="AL1323">
        <v>10.73</v>
      </c>
      <c r="AM1323">
        <v>364</v>
      </c>
    </row>
    <row r="1324" spans="2:39" x14ac:dyDescent="0.25">
      <c r="B1324" s="15">
        <v>34299</v>
      </c>
      <c r="C1324">
        <v>3683.95</v>
      </c>
      <c r="D1324">
        <v>463.06</v>
      </c>
      <c r="E1324">
        <v>754.41</v>
      </c>
      <c r="F1324">
        <v>3111.4</v>
      </c>
      <c r="G1324">
        <v>4220.6099999999997</v>
      </c>
      <c r="H1324">
        <v>2047.24</v>
      </c>
      <c r="I1324">
        <v>16726.37</v>
      </c>
      <c r="J1324">
        <v>1424.54</v>
      </c>
      <c r="K1324">
        <v>16726.37</v>
      </c>
      <c r="L1324">
        <v>9274.42</v>
      </c>
      <c r="M1324">
        <v>4.16</v>
      </c>
      <c r="N1324">
        <v>5.0750000000000002</v>
      </c>
      <c r="O1324">
        <v>5.74</v>
      </c>
      <c r="P1324">
        <v>6.26</v>
      </c>
      <c r="Q1324">
        <v>96.02</v>
      </c>
      <c r="R1324">
        <v>1.1339999999999999</v>
      </c>
      <c r="S1324">
        <v>108.98</v>
      </c>
      <c r="T1324">
        <v>1.4795</v>
      </c>
      <c r="U1324">
        <v>0.66279999999999994</v>
      </c>
      <c r="V1324">
        <v>0.5474</v>
      </c>
      <c r="W1324">
        <v>1.5</v>
      </c>
      <c r="X1324">
        <v>7.4785000000000004</v>
      </c>
      <c r="Y1324">
        <v>8.4303000000000008</v>
      </c>
      <c r="Z1324">
        <v>31.465800000000002</v>
      </c>
      <c r="AA1324">
        <v>2.5575000000000001</v>
      </c>
      <c r="AB1324">
        <v>3.3748</v>
      </c>
      <c r="AC1324">
        <v>3.113</v>
      </c>
      <c r="AD1324">
        <v>61.2</v>
      </c>
      <c r="AE1324">
        <v>4.6429999999999998</v>
      </c>
      <c r="AF1324">
        <v>72.575000000000003</v>
      </c>
      <c r="AG1324">
        <v>104.8</v>
      </c>
      <c r="AH1324">
        <v>377.2</v>
      </c>
      <c r="AI1324">
        <v>16.38</v>
      </c>
      <c r="AJ1324">
        <v>685.8125</v>
      </c>
      <c r="AK1324">
        <v>282.75</v>
      </c>
      <c r="AL1324">
        <v>10.33</v>
      </c>
      <c r="AM1324">
        <v>357.75</v>
      </c>
    </row>
    <row r="1325" spans="2:39" x14ac:dyDescent="0.25">
      <c r="B1325" s="15">
        <v>34292</v>
      </c>
      <c r="C1325">
        <v>3694.01</v>
      </c>
      <c r="D1325">
        <v>462.6</v>
      </c>
      <c r="E1325">
        <v>751.56</v>
      </c>
      <c r="F1325">
        <v>3108</v>
      </c>
      <c r="G1325">
        <v>4238.17</v>
      </c>
      <c r="H1325">
        <v>2077.37</v>
      </c>
      <c r="I1325">
        <v>17941.189999999999</v>
      </c>
      <c r="J1325">
        <v>1539.59</v>
      </c>
      <c r="K1325">
        <v>17941.189999999999</v>
      </c>
      <c r="L1325">
        <v>9263.94</v>
      </c>
      <c r="M1325">
        <v>4.1959999999999997</v>
      </c>
      <c r="N1325">
        <v>5.1559999999999997</v>
      </c>
      <c r="O1325">
        <v>5.8339999999999996</v>
      </c>
      <c r="P1325">
        <v>6.3380000000000001</v>
      </c>
      <c r="Q1325">
        <v>96.16</v>
      </c>
      <c r="R1325">
        <v>1.1351</v>
      </c>
      <c r="S1325">
        <v>108.55</v>
      </c>
      <c r="T1325">
        <v>1.4744999999999999</v>
      </c>
      <c r="U1325">
        <v>0.66339999999999999</v>
      </c>
      <c r="V1325">
        <v>0.5494</v>
      </c>
      <c r="W1325">
        <v>1.5004999999999999</v>
      </c>
      <c r="X1325">
        <v>7.4686000000000003</v>
      </c>
      <c r="Y1325">
        <v>8.3472000000000008</v>
      </c>
      <c r="Z1325">
        <v>31.461600000000001</v>
      </c>
      <c r="AA1325">
        <v>2.5552999999999999</v>
      </c>
      <c r="AB1325">
        <v>3.3744999999999998</v>
      </c>
      <c r="AC1325">
        <v>3.1080000000000001</v>
      </c>
      <c r="AD1325">
        <v>61.08</v>
      </c>
      <c r="AE1325">
        <v>4.7050000000000001</v>
      </c>
      <c r="AF1325">
        <v>73.174999999999997</v>
      </c>
      <c r="AG1325">
        <v>105.4</v>
      </c>
      <c r="AH1325">
        <v>378.3</v>
      </c>
      <c r="AI1325">
        <v>16.559999999999999</v>
      </c>
      <c r="AJ1325">
        <v>687.8125</v>
      </c>
      <c r="AK1325">
        <v>281.75</v>
      </c>
      <c r="AL1325">
        <v>10.35</v>
      </c>
      <c r="AM1325">
        <v>357.75</v>
      </c>
    </row>
    <row r="1326" spans="2:39" x14ac:dyDescent="0.25">
      <c r="B1326" s="15">
        <v>34285</v>
      </c>
      <c r="C1326">
        <v>3684.51</v>
      </c>
      <c r="D1326">
        <v>465.39</v>
      </c>
      <c r="E1326">
        <v>779.32</v>
      </c>
      <c r="F1326">
        <v>3099.1</v>
      </c>
      <c r="G1326">
        <v>4302.78</v>
      </c>
      <c r="H1326">
        <v>2015.01</v>
      </c>
      <c r="I1326">
        <v>18493.55</v>
      </c>
      <c r="J1326">
        <v>1566.07</v>
      </c>
      <c r="K1326">
        <v>18493.55</v>
      </c>
      <c r="L1326">
        <v>9701.25</v>
      </c>
      <c r="M1326">
        <v>4.101</v>
      </c>
      <c r="N1326">
        <v>5.0049999999999999</v>
      </c>
      <c r="O1326">
        <v>5.65</v>
      </c>
      <c r="P1326">
        <v>6.1449999999999996</v>
      </c>
      <c r="Q1326">
        <v>94.5</v>
      </c>
      <c r="R1326">
        <v>1.1442000000000001</v>
      </c>
      <c r="S1326">
        <v>105.75</v>
      </c>
      <c r="T1326">
        <v>1.4924999999999999</v>
      </c>
      <c r="U1326">
        <v>0.65949999999999998</v>
      </c>
      <c r="V1326">
        <v>0.53900000000000003</v>
      </c>
      <c r="W1326">
        <v>1.4895</v>
      </c>
      <c r="X1326">
        <v>7.3250000000000002</v>
      </c>
      <c r="Y1326">
        <v>8.1820000000000004</v>
      </c>
      <c r="Z1326">
        <v>31.39</v>
      </c>
      <c r="AA1326">
        <v>2.5488</v>
      </c>
      <c r="AB1326">
        <v>3.3475000000000001</v>
      </c>
      <c r="AC1326">
        <v>3.23</v>
      </c>
      <c r="AD1326">
        <v>58.36</v>
      </c>
      <c r="AE1326">
        <v>4.5120000000000005</v>
      </c>
      <c r="AF1326">
        <v>74.325000000000003</v>
      </c>
      <c r="AG1326">
        <v>109.6</v>
      </c>
      <c r="AH1326">
        <v>373.6</v>
      </c>
      <c r="AI1326">
        <v>16.72</v>
      </c>
      <c r="AJ1326">
        <v>675.5</v>
      </c>
      <c r="AK1326">
        <v>277.75</v>
      </c>
      <c r="AL1326">
        <v>9.99</v>
      </c>
      <c r="AM1326">
        <v>343.5</v>
      </c>
    </row>
    <row r="1327" spans="2:39" x14ac:dyDescent="0.25">
      <c r="B1327" s="15">
        <v>34278</v>
      </c>
      <c r="C1327">
        <v>3643.43</v>
      </c>
      <c r="D1327">
        <v>459.57</v>
      </c>
      <c r="E1327">
        <v>762.99</v>
      </c>
      <c r="F1327">
        <v>3085.6</v>
      </c>
      <c r="G1327">
        <v>4202.03</v>
      </c>
      <c r="H1327">
        <v>2012.56</v>
      </c>
      <c r="I1327">
        <v>18590.46</v>
      </c>
      <c r="J1327">
        <v>1580.85</v>
      </c>
      <c r="K1327">
        <v>18590.46</v>
      </c>
      <c r="L1327">
        <v>8996.93</v>
      </c>
      <c r="M1327">
        <v>4.1740000000000004</v>
      </c>
      <c r="N1327">
        <v>5.1020000000000003</v>
      </c>
      <c r="O1327">
        <v>5.7270000000000003</v>
      </c>
      <c r="P1327">
        <v>6.2110000000000003</v>
      </c>
      <c r="Q1327">
        <v>94.88</v>
      </c>
      <c r="R1327">
        <v>1.145</v>
      </c>
      <c r="S1327">
        <v>108.4</v>
      </c>
      <c r="T1327">
        <v>1.4826999999999999</v>
      </c>
      <c r="U1327">
        <v>0.67520000000000002</v>
      </c>
      <c r="V1327">
        <v>0.5575</v>
      </c>
      <c r="W1327">
        <v>1.4964999999999999</v>
      </c>
      <c r="X1327">
        <v>7.3535000000000004</v>
      </c>
      <c r="Y1327">
        <v>8.0984999999999996</v>
      </c>
      <c r="Z1327">
        <v>31.453600000000002</v>
      </c>
      <c r="AA1327">
        <v>2.5579999999999998</v>
      </c>
      <c r="AB1327">
        <v>3.3763000000000001</v>
      </c>
      <c r="AC1327">
        <v>3.1520000000000001</v>
      </c>
      <c r="AD1327">
        <v>56.47</v>
      </c>
      <c r="AE1327">
        <v>4.5049999999999999</v>
      </c>
      <c r="AF1327">
        <v>73.125</v>
      </c>
      <c r="AG1327">
        <v>104.25</v>
      </c>
      <c r="AH1327">
        <v>377.8</v>
      </c>
      <c r="AI1327">
        <v>17.09</v>
      </c>
      <c r="AJ1327">
        <v>641.75</v>
      </c>
      <c r="AK1327">
        <v>263.75</v>
      </c>
      <c r="AL1327">
        <v>10.74</v>
      </c>
      <c r="AM1327">
        <v>336.75</v>
      </c>
    </row>
    <row r="1328" spans="2:39" x14ac:dyDescent="0.25">
      <c r="B1328" s="15">
        <v>34271</v>
      </c>
      <c r="C1328">
        <v>3680.59</v>
      </c>
      <c r="D1328">
        <v>467.83</v>
      </c>
      <c r="E1328">
        <v>779.26</v>
      </c>
      <c r="F1328">
        <v>3171</v>
      </c>
      <c r="G1328">
        <v>4255.54</v>
      </c>
      <c r="H1328">
        <v>2069</v>
      </c>
      <c r="I1328">
        <v>19702.97</v>
      </c>
      <c r="J1328">
        <v>1630.59</v>
      </c>
      <c r="K1328">
        <v>19702.97</v>
      </c>
      <c r="L1328">
        <v>9329.09</v>
      </c>
      <c r="M1328">
        <v>3.9990000000000001</v>
      </c>
      <c r="N1328">
        <v>4.8469999999999995</v>
      </c>
      <c r="O1328">
        <v>5.4269999999999996</v>
      </c>
      <c r="P1328">
        <v>5.97</v>
      </c>
      <c r="Q1328">
        <v>95.08</v>
      </c>
      <c r="R1328">
        <v>1.157</v>
      </c>
      <c r="S1328">
        <v>108.6</v>
      </c>
      <c r="T1328">
        <v>1.48</v>
      </c>
      <c r="U1328">
        <v>0.66649999999999998</v>
      </c>
      <c r="V1328">
        <v>0.5554</v>
      </c>
      <c r="W1328">
        <v>1.4924999999999999</v>
      </c>
      <c r="X1328">
        <v>7.3913000000000002</v>
      </c>
      <c r="Y1328">
        <v>8.2150999999999996</v>
      </c>
      <c r="Z1328">
        <v>31.453900000000001</v>
      </c>
      <c r="AA1328">
        <v>2.556</v>
      </c>
      <c r="AB1328">
        <v>3.3563000000000001</v>
      </c>
      <c r="AC1328">
        <v>3.1310000000000002</v>
      </c>
      <c r="AD1328">
        <v>57.27</v>
      </c>
      <c r="AE1328">
        <v>4.367</v>
      </c>
      <c r="AF1328">
        <v>74.05</v>
      </c>
      <c r="AG1328">
        <v>106.7</v>
      </c>
      <c r="AH1328">
        <v>369.6</v>
      </c>
      <c r="AI1328">
        <v>16.920000000000002</v>
      </c>
      <c r="AJ1328">
        <v>619.75</v>
      </c>
      <c r="AK1328">
        <v>257.75</v>
      </c>
      <c r="AL1328">
        <v>10.62</v>
      </c>
      <c r="AM1328">
        <v>335.5</v>
      </c>
    </row>
    <row r="1329" spans="2:39" x14ac:dyDescent="0.25">
      <c r="B1329" s="15">
        <v>34264</v>
      </c>
      <c r="C1329">
        <v>3649.3</v>
      </c>
      <c r="D1329">
        <v>463.27</v>
      </c>
      <c r="E1329">
        <v>772.68</v>
      </c>
      <c r="F1329">
        <v>3199</v>
      </c>
      <c r="G1329">
        <v>4153.8100000000004</v>
      </c>
      <c r="H1329">
        <v>2066.17</v>
      </c>
      <c r="I1329">
        <v>20264.830000000002</v>
      </c>
      <c r="J1329">
        <v>1663.09</v>
      </c>
      <c r="K1329">
        <v>20264.830000000002</v>
      </c>
      <c r="L1329">
        <v>8719.32</v>
      </c>
      <c r="M1329">
        <v>3.899</v>
      </c>
      <c r="N1329">
        <v>4.7530000000000001</v>
      </c>
      <c r="O1329">
        <v>5.3979999999999997</v>
      </c>
      <c r="P1329">
        <v>5.976</v>
      </c>
      <c r="Q1329">
        <v>94.44</v>
      </c>
      <c r="R1329">
        <v>1.1625000000000001</v>
      </c>
      <c r="S1329">
        <v>108.1</v>
      </c>
      <c r="T1329">
        <v>1.4729999999999999</v>
      </c>
      <c r="U1329">
        <v>0.67010000000000003</v>
      </c>
      <c r="V1329">
        <v>0.55720000000000003</v>
      </c>
      <c r="W1329">
        <v>1.478</v>
      </c>
      <c r="X1329">
        <v>7.3543000000000003</v>
      </c>
      <c r="Y1329">
        <v>8.1005000000000003</v>
      </c>
      <c r="Z1329">
        <v>31.5518</v>
      </c>
      <c r="AA1329">
        <v>2.5478000000000001</v>
      </c>
      <c r="AB1329">
        <v>3.3668</v>
      </c>
      <c r="AC1329">
        <v>3.1128</v>
      </c>
      <c r="AD1329">
        <v>57.55</v>
      </c>
      <c r="AE1329">
        <v>4.4550000000000001</v>
      </c>
      <c r="AF1329">
        <v>74.25</v>
      </c>
      <c r="AG1329">
        <v>114.2</v>
      </c>
      <c r="AH1329">
        <v>370.2</v>
      </c>
      <c r="AI1329">
        <v>18.07</v>
      </c>
      <c r="AJ1329">
        <v>621.5</v>
      </c>
      <c r="AK1329">
        <v>253.5</v>
      </c>
      <c r="AL1329">
        <v>10.53</v>
      </c>
      <c r="AM1329">
        <v>335.5</v>
      </c>
    </row>
    <row r="1330" spans="2:39" x14ac:dyDescent="0.25">
      <c r="B1330" s="15">
        <v>34257</v>
      </c>
      <c r="C1330">
        <v>3629.73</v>
      </c>
      <c r="D1330">
        <v>469.5</v>
      </c>
      <c r="E1330">
        <v>787.42</v>
      </c>
      <c r="F1330">
        <v>3120.8</v>
      </c>
      <c r="G1330">
        <v>4182.58</v>
      </c>
      <c r="H1330">
        <v>2015.03</v>
      </c>
      <c r="I1330">
        <v>20174.419999999998</v>
      </c>
      <c r="J1330">
        <v>1654.01</v>
      </c>
      <c r="K1330">
        <v>20174.419999999998</v>
      </c>
      <c r="L1330">
        <v>8763.98</v>
      </c>
      <c r="M1330">
        <v>3.782</v>
      </c>
      <c r="N1330">
        <v>4.5720000000000001</v>
      </c>
      <c r="O1330">
        <v>5.165</v>
      </c>
      <c r="P1330">
        <v>5.7859999999999996</v>
      </c>
      <c r="Q1330">
        <v>92.52</v>
      </c>
      <c r="R1330">
        <v>1.1939</v>
      </c>
      <c r="S1330">
        <v>107.2</v>
      </c>
      <c r="T1330">
        <v>1.5131999999999999</v>
      </c>
      <c r="U1330">
        <v>0.66300000000000003</v>
      </c>
      <c r="V1330">
        <v>0.55100000000000005</v>
      </c>
      <c r="W1330">
        <v>1.4279999999999999</v>
      </c>
      <c r="X1330">
        <v>7.1475</v>
      </c>
      <c r="Y1330">
        <v>7.9143999999999997</v>
      </c>
      <c r="Z1330">
        <v>31.38</v>
      </c>
      <c r="AA1330">
        <v>2.5436999999999999</v>
      </c>
      <c r="AB1330">
        <v>3.3439999999999999</v>
      </c>
      <c r="AC1330">
        <v>3.1139999999999999</v>
      </c>
      <c r="AD1330">
        <v>58.06</v>
      </c>
      <c r="AE1330">
        <v>4.3550000000000004</v>
      </c>
      <c r="AF1330">
        <v>72.599999999999994</v>
      </c>
      <c r="AG1330">
        <v>116.1</v>
      </c>
      <c r="AH1330">
        <v>364.9</v>
      </c>
      <c r="AI1330">
        <v>18.27</v>
      </c>
      <c r="AJ1330">
        <v>614.5</v>
      </c>
      <c r="AK1330">
        <v>248.75</v>
      </c>
      <c r="AL1330">
        <v>10.63</v>
      </c>
      <c r="AM1330">
        <v>324.75</v>
      </c>
    </row>
    <row r="1331" spans="2:39" x14ac:dyDescent="0.25">
      <c r="B1331" s="15">
        <v>34250</v>
      </c>
      <c r="C1331">
        <v>3584.74</v>
      </c>
      <c r="D1331">
        <v>460.31</v>
      </c>
      <c r="E1331">
        <v>764.27</v>
      </c>
      <c r="F1331">
        <v>3108.6</v>
      </c>
      <c r="G1331">
        <v>4067.27</v>
      </c>
      <c r="H1331">
        <v>2005.01</v>
      </c>
      <c r="I1331">
        <v>20378.64</v>
      </c>
      <c r="J1331">
        <v>1656.4</v>
      </c>
      <c r="K1331">
        <v>20378.64</v>
      </c>
      <c r="L1331">
        <v>8005.56</v>
      </c>
      <c r="M1331">
        <v>3.7749999999999999</v>
      </c>
      <c r="N1331">
        <v>4.6150000000000002</v>
      </c>
      <c r="O1331">
        <v>5.2560000000000002</v>
      </c>
      <c r="P1331">
        <v>5.923</v>
      </c>
      <c r="Q1331">
        <v>91.65</v>
      </c>
      <c r="R1331">
        <v>1.2041999999999999</v>
      </c>
      <c r="S1331">
        <v>106.15</v>
      </c>
      <c r="T1331">
        <v>1.5350000000000001</v>
      </c>
      <c r="U1331">
        <v>0.65910000000000002</v>
      </c>
      <c r="V1331">
        <v>0.55189999999999995</v>
      </c>
      <c r="W1331">
        <v>1.4045000000000001</v>
      </c>
      <c r="X1331">
        <v>7.0250000000000004</v>
      </c>
      <c r="Y1331">
        <v>7.9935</v>
      </c>
      <c r="Z1331">
        <v>31.556999999999999</v>
      </c>
      <c r="AA1331">
        <v>2.5409999999999999</v>
      </c>
      <c r="AB1331">
        <v>3.45</v>
      </c>
      <c r="AC1331">
        <v>3.1135000000000002</v>
      </c>
      <c r="AD1331">
        <v>59.85</v>
      </c>
      <c r="AE1331">
        <v>4.3600000000000003</v>
      </c>
      <c r="AF1331">
        <v>70.924999999999997</v>
      </c>
      <c r="AG1331">
        <v>128.30000000000001</v>
      </c>
      <c r="AH1331">
        <v>359.9</v>
      </c>
      <c r="AI1331">
        <v>18.55</v>
      </c>
      <c r="AJ1331">
        <v>608.75</v>
      </c>
      <c r="AK1331">
        <v>241.75</v>
      </c>
      <c r="AL1331">
        <v>10.73</v>
      </c>
      <c r="AM1331">
        <v>322</v>
      </c>
    </row>
    <row r="1332" spans="2:39" x14ac:dyDescent="0.25">
      <c r="B1332" s="15">
        <v>34243</v>
      </c>
      <c r="C1332">
        <v>3581.11</v>
      </c>
      <c r="D1332">
        <v>461.29</v>
      </c>
      <c r="E1332">
        <v>763.23</v>
      </c>
      <c r="F1332">
        <v>3039.3</v>
      </c>
      <c r="G1332">
        <v>3988.22</v>
      </c>
      <c r="H1332">
        <v>1912.09</v>
      </c>
      <c r="I1332">
        <v>20283.13</v>
      </c>
      <c r="J1332">
        <v>1634.09</v>
      </c>
      <c r="K1332">
        <v>20283.13</v>
      </c>
      <c r="L1332">
        <v>7676.22</v>
      </c>
      <c r="M1332">
        <v>3.8340000000000001</v>
      </c>
      <c r="N1332">
        <v>4.7219999999999995</v>
      </c>
      <c r="O1332">
        <v>5.3390000000000004</v>
      </c>
      <c r="P1332">
        <v>5.99</v>
      </c>
      <c r="Q1332">
        <v>92.69</v>
      </c>
      <c r="R1332">
        <v>1.1891</v>
      </c>
      <c r="S1332">
        <v>105.9</v>
      </c>
      <c r="T1332">
        <v>1.5049999999999999</v>
      </c>
      <c r="U1332">
        <v>0.64700000000000002</v>
      </c>
      <c r="V1332">
        <v>0.55110000000000003</v>
      </c>
      <c r="W1332">
        <v>1.4239999999999999</v>
      </c>
      <c r="X1332">
        <v>7.1304999999999996</v>
      </c>
      <c r="Y1332">
        <v>8.1074999999999999</v>
      </c>
      <c r="Z1332">
        <v>31.550999999999998</v>
      </c>
      <c r="AA1332">
        <v>2.5476000000000001</v>
      </c>
      <c r="AB1332">
        <v>3.45</v>
      </c>
      <c r="AC1332">
        <v>3.1164999999999998</v>
      </c>
      <c r="AD1332">
        <v>56</v>
      </c>
      <c r="AE1332">
        <v>4.0620000000000003</v>
      </c>
      <c r="AF1332">
        <v>72.849999999999994</v>
      </c>
      <c r="AG1332">
        <v>130.55000000000001</v>
      </c>
      <c r="AH1332">
        <v>355</v>
      </c>
      <c r="AI1332">
        <v>18.63</v>
      </c>
      <c r="AJ1332">
        <v>618</v>
      </c>
      <c r="AK1332">
        <v>242.75</v>
      </c>
      <c r="AL1332">
        <v>10.83</v>
      </c>
      <c r="AM1332">
        <v>316.25</v>
      </c>
    </row>
    <row r="1333" spans="2:39" x14ac:dyDescent="0.25">
      <c r="B1333" s="15">
        <v>34236</v>
      </c>
      <c r="C1333">
        <v>3543.11</v>
      </c>
      <c r="D1333">
        <v>457.63</v>
      </c>
      <c r="E1333">
        <v>754.65</v>
      </c>
      <c r="F1333">
        <v>3005.2</v>
      </c>
      <c r="G1333">
        <v>3982.36</v>
      </c>
      <c r="H1333">
        <v>1885.86</v>
      </c>
      <c r="I1333">
        <v>20307.53</v>
      </c>
      <c r="J1333">
        <v>1631.36</v>
      </c>
      <c r="K1333">
        <v>20307.53</v>
      </c>
      <c r="L1333">
        <v>7525.05</v>
      </c>
      <c r="M1333">
        <v>3.851</v>
      </c>
      <c r="N1333">
        <v>4.7649999999999997</v>
      </c>
      <c r="O1333">
        <v>5.391</v>
      </c>
      <c r="P1333">
        <v>6.048</v>
      </c>
      <c r="Q1333">
        <v>92.65</v>
      </c>
      <c r="R1333">
        <v>1.1827000000000001</v>
      </c>
      <c r="S1333">
        <v>106</v>
      </c>
      <c r="T1333">
        <v>1.5089999999999999</v>
      </c>
      <c r="U1333">
        <v>0.65500000000000003</v>
      </c>
      <c r="V1333">
        <v>0.55549999999999999</v>
      </c>
      <c r="W1333">
        <v>1.429</v>
      </c>
      <c r="X1333">
        <v>7.1429999999999998</v>
      </c>
      <c r="Y1333">
        <v>8.0314999999999994</v>
      </c>
      <c r="Z1333">
        <v>31.38</v>
      </c>
      <c r="AA1333">
        <v>2.5495000000000001</v>
      </c>
      <c r="AB1333">
        <v>3.4249999999999998</v>
      </c>
      <c r="AC1333">
        <v>3.1139999999999999</v>
      </c>
      <c r="AD1333">
        <v>57.7</v>
      </c>
      <c r="AE1333">
        <v>4.1159999999999997</v>
      </c>
      <c r="AF1333">
        <v>73.125</v>
      </c>
      <c r="AG1333">
        <v>124.15</v>
      </c>
      <c r="AH1333">
        <v>357.5</v>
      </c>
      <c r="AI1333">
        <v>17.57</v>
      </c>
      <c r="AJ1333">
        <v>647.5</v>
      </c>
      <c r="AK1333">
        <v>248.75</v>
      </c>
      <c r="AL1333">
        <v>9.73</v>
      </c>
      <c r="AM1333">
        <v>316</v>
      </c>
    </row>
    <row r="1334" spans="2:39" x14ac:dyDescent="0.25">
      <c r="B1334" s="15">
        <v>34229</v>
      </c>
      <c r="C1334">
        <v>3613.25</v>
      </c>
      <c r="D1334">
        <v>458.83</v>
      </c>
      <c r="E1334">
        <v>740.11</v>
      </c>
      <c r="F1334">
        <v>3005.5</v>
      </c>
      <c r="G1334">
        <v>3978.31</v>
      </c>
      <c r="H1334">
        <v>1881.99</v>
      </c>
      <c r="I1334">
        <v>20391.04</v>
      </c>
      <c r="J1334">
        <v>1651.34</v>
      </c>
      <c r="K1334">
        <v>20391.04</v>
      </c>
      <c r="L1334">
        <v>7418.11</v>
      </c>
      <c r="M1334">
        <v>3.8660000000000001</v>
      </c>
      <c r="N1334">
        <v>4.7430000000000003</v>
      </c>
      <c r="O1334">
        <v>5.375</v>
      </c>
      <c r="P1334">
        <v>6.0380000000000003</v>
      </c>
      <c r="Q1334">
        <v>91.4</v>
      </c>
      <c r="R1334">
        <v>1.2081999999999999</v>
      </c>
      <c r="S1334">
        <v>104.5</v>
      </c>
      <c r="T1334">
        <v>1.5329999999999999</v>
      </c>
      <c r="U1334">
        <v>0.65280000000000005</v>
      </c>
      <c r="V1334">
        <v>0.55249999999999999</v>
      </c>
      <c r="W1334">
        <v>1.393</v>
      </c>
      <c r="X1334">
        <v>7.0697000000000001</v>
      </c>
      <c r="Y1334">
        <v>8.0227000000000004</v>
      </c>
      <c r="Z1334">
        <v>31.554200000000002</v>
      </c>
      <c r="AA1334">
        <v>2.5493000000000001</v>
      </c>
      <c r="AB1334">
        <v>3.4144999999999999</v>
      </c>
      <c r="AC1334">
        <v>3.109</v>
      </c>
      <c r="AD1334">
        <v>57.5</v>
      </c>
      <c r="AE1334">
        <v>4.0430000000000001</v>
      </c>
      <c r="AF1334">
        <v>74.349999999999994</v>
      </c>
      <c r="AG1334">
        <v>121.75</v>
      </c>
      <c r="AH1334">
        <v>351.1</v>
      </c>
      <c r="AI1334">
        <v>17.07</v>
      </c>
      <c r="AJ1334">
        <v>650</v>
      </c>
      <c r="AK1334">
        <v>242</v>
      </c>
      <c r="AL1334">
        <v>9.98</v>
      </c>
      <c r="AM1334">
        <v>303.75</v>
      </c>
    </row>
    <row r="1335" spans="2:39" x14ac:dyDescent="0.25">
      <c r="B1335" s="15">
        <v>34222</v>
      </c>
      <c r="C1335">
        <v>3621.63</v>
      </c>
      <c r="D1335">
        <v>461.72</v>
      </c>
      <c r="E1335">
        <v>744.31</v>
      </c>
      <c r="F1335">
        <v>3037</v>
      </c>
      <c r="G1335">
        <v>4001.69</v>
      </c>
      <c r="H1335">
        <v>1861.44</v>
      </c>
      <c r="I1335">
        <v>20817.98</v>
      </c>
      <c r="J1335">
        <v>1677.5</v>
      </c>
      <c r="K1335">
        <v>20817.98</v>
      </c>
      <c r="L1335">
        <v>7593.45</v>
      </c>
      <c r="M1335">
        <v>3.7829999999999999</v>
      </c>
      <c r="N1335">
        <v>4.6609999999999996</v>
      </c>
      <c r="O1335">
        <v>5.2809999999999997</v>
      </c>
      <c r="P1335">
        <v>5.8810000000000002</v>
      </c>
      <c r="Q1335">
        <v>90.8</v>
      </c>
      <c r="R1335">
        <v>1.2136</v>
      </c>
      <c r="S1335">
        <v>106.15</v>
      </c>
      <c r="T1335">
        <v>1.5525</v>
      </c>
      <c r="U1335">
        <v>0.65</v>
      </c>
      <c r="V1335">
        <v>0.55269999999999997</v>
      </c>
      <c r="W1335">
        <v>1.3935</v>
      </c>
      <c r="X1335">
        <v>7.0067000000000004</v>
      </c>
      <c r="Y1335">
        <v>7.8483999999999998</v>
      </c>
      <c r="Z1335">
        <v>31.6511</v>
      </c>
      <c r="AA1335">
        <v>2.5451999999999999</v>
      </c>
      <c r="AB1335">
        <v>3.4058000000000002</v>
      </c>
      <c r="AC1335">
        <v>3.1124999999999998</v>
      </c>
      <c r="AD1335">
        <v>57.82</v>
      </c>
      <c r="AE1335">
        <v>4.0650000000000004</v>
      </c>
      <c r="AF1335">
        <v>75.55</v>
      </c>
      <c r="AG1335">
        <v>116.35</v>
      </c>
      <c r="AH1335">
        <v>350.7</v>
      </c>
      <c r="AI1335">
        <v>16.760000000000002</v>
      </c>
      <c r="AJ1335">
        <v>623.75</v>
      </c>
      <c r="AK1335">
        <v>226.25</v>
      </c>
      <c r="AL1335">
        <v>9.39</v>
      </c>
      <c r="AM1335">
        <v>295.5</v>
      </c>
    </row>
    <row r="1336" spans="2:39" x14ac:dyDescent="0.25">
      <c r="B1336" s="15">
        <v>34215</v>
      </c>
      <c r="C1336">
        <v>3633.93</v>
      </c>
      <c r="D1336">
        <v>461.34</v>
      </c>
      <c r="E1336">
        <v>749.71</v>
      </c>
      <c r="F1336">
        <v>3057.3</v>
      </c>
      <c r="G1336">
        <v>4125.59</v>
      </c>
      <c r="H1336">
        <v>1925.16</v>
      </c>
      <c r="I1336">
        <v>21116.21</v>
      </c>
      <c r="J1336">
        <v>1698.67</v>
      </c>
      <c r="K1336">
        <v>21116.21</v>
      </c>
      <c r="L1336">
        <v>7512.13</v>
      </c>
      <c r="M1336">
        <v>3.702</v>
      </c>
      <c r="N1336">
        <v>4.6370000000000005</v>
      </c>
      <c r="O1336">
        <v>5.2960000000000003</v>
      </c>
      <c r="P1336">
        <v>5.944</v>
      </c>
      <c r="Q1336">
        <v>92.08</v>
      </c>
      <c r="R1336">
        <v>1.1893</v>
      </c>
      <c r="S1336">
        <v>104.69</v>
      </c>
      <c r="T1336">
        <v>1.532</v>
      </c>
      <c r="U1336">
        <v>0.64900000000000002</v>
      </c>
      <c r="V1336">
        <v>0.54430000000000001</v>
      </c>
      <c r="W1336">
        <v>1.4219999999999999</v>
      </c>
      <c r="X1336">
        <v>7.0830000000000002</v>
      </c>
      <c r="Y1336">
        <v>7.9992999999999999</v>
      </c>
      <c r="Z1336">
        <v>31.38</v>
      </c>
      <c r="AA1336">
        <v>2.5488</v>
      </c>
      <c r="AB1336">
        <v>3.375</v>
      </c>
      <c r="AC1336">
        <v>3.1139999999999999</v>
      </c>
      <c r="AD1336">
        <v>55.4</v>
      </c>
      <c r="AE1336">
        <v>4.5209999999999999</v>
      </c>
      <c r="AF1336">
        <v>76.25</v>
      </c>
      <c r="AG1336">
        <v>121.6</v>
      </c>
      <c r="AH1336">
        <v>365.3</v>
      </c>
      <c r="AI1336">
        <v>17.73</v>
      </c>
      <c r="AJ1336">
        <v>661</v>
      </c>
      <c r="AK1336">
        <v>229.5</v>
      </c>
      <c r="AL1336">
        <v>9.11</v>
      </c>
      <c r="AM1336">
        <v>301.75</v>
      </c>
    </row>
    <row r="1337" spans="2:39" x14ac:dyDescent="0.25">
      <c r="B1337" s="15">
        <v>34208</v>
      </c>
      <c r="C1337">
        <v>3640.63</v>
      </c>
      <c r="D1337">
        <v>460.54</v>
      </c>
      <c r="E1337">
        <v>734.07</v>
      </c>
      <c r="F1337">
        <v>3100.6</v>
      </c>
      <c r="G1337">
        <v>4133.3999999999996</v>
      </c>
      <c r="H1337">
        <v>1904.6</v>
      </c>
      <c r="I1337">
        <v>20791.68</v>
      </c>
      <c r="J1337">
        <v>1670.54</v>
      </c>
      <c r="K1337">
        <v>20791.68</v>
      </c>
      <c r="L1337">
        <v>7422.98</v>
      </c>
      <c r="M1337">
        <v>3.8839999999999999</v>
      </c>
      <c r="N1337">
        <v>4.8460000000000001</v>
      </c>
      <c r="O1337">
        <v>5.49</v>
      </c>
      <c r="P1337">
        <v>6.1340000000000003</v>
      </c>
      <c r="Q1337">
        <v>93.3</v>
      </c>
      <c r="R1337">
        <v>1.1655</v>
      </c>
      <c r="S1337">
        <v>103.8</v>
      </c>
      <c r="T1337">
        <v>1.5044999999999999</v>
      </c>
      <c r="U1337">
        <v>0.6663</v>
      </c>
      <c r="V1337">
        <v>0.55369999999999997</v>
      </c>
      <c r="W1337">
        <v>1.4685000000000001</v>
      </c>
      <c r="X1337">
        <v>7.2594000000000003</v>
      </c>
      <c r="Y1337">
        <v>8.0673999999999992</v>
      </c>
      <c r="Z1337">
        <v>31.656099999999999</v>
      </c>
      <c r="AA1337">
        <v>2.5488</v>
      </c>
      <c r="AB1337">
        <v>3.3683000000000001</v>
      </c>
      <c r="AC1337">
        <v>3.1124999999999998</v>
      </c>
      <c r="AD1337">
        <v>56.22</v>
      </c>
      <c r="AE1337">
        <v>4.7489999999999997</v>
      </c>
      <c r="AF1337">
        <v>74.575000000000003</v>
      </c>
      <c r="AG1337">
        <v>122.55</v>
      </c>
      <c r="AH1337">
        <v>369.3</v>
      </c>
      <c r="AI1337">
        <v>18.8</v>
      </c>
      <c r="AJ1337">
        <v>669</v>
      </c>
      <c r="AK1337">
        <v>234</v>
      </c>
      <c r="AL1337">
        <v>9.15</v>
      </c>
      <c r="AM1337">
        <v>301.25</v>
      </c>
    </row>
    <row r="1338" spans="2:39" x14ac:dyDescent="0.25">
      <c r="B1338" s="15">
        <v>34201</v>
      </c>
      <c r="C1338">
        <v>3615.48</v>
      </c>
      <c r="D1338">
        <v>456.16</v>
      </c>
      <c r="E1338">
        <v>730.96</v>
      </c>
      <c r="F1338">
        <v>3057.6</v>
      </c>
      <c r="G1338">
        <v>4077.18</v>
      </c>
      <c r="H1338">
        <v>1922.68</v>
      </c>
      <c r="I1338">
        <v>20607.259999999998</v>
      </c>
      <c r="J1338">
        <v>1659.19</v>
      </c>
      <c r="K1338">
        <v>20607.259999999998</v>
      </c>
      <c r="L1338">
        <v>7545.36</v>
      </c>
      <c r="M1338">
        <v>3.919</v>
      </c>
      <c r="N1338">
        <v>4.9580000000000002</v>
      </c>
      <c r="O1338">
        <v>5.617</v>
      </c>
      <c r="P1338">
        <v>6.2169999999999996</v>
      </c>
      <c r="Q1338">
        <v>93.38</v>
      </c>
      <c r="R1338">
        <v>1.1629</v>
      </c>
      <c r="S1338">
        <v>104.43</v>
      </c>
      <c r="T1338">
        <v>1.5150000000000001</v>
      </c>
      <c r="U1338">
        <v>0.67659999999999998</v>
      </c>
      <c r="V1338">
        <v>0.5544</v>
      </c>
      <c r="W1338">
        <v>1.4685000000000001</v>
      </c>
      <c r="X1338">
        <v>7.2605000000000004</v>
      </c>
      <c r="Y1338">
        <v>7.9634999999999998</v>
      </c>
      <c r="Z1338">
        <v>31.35</v>
      </c>
      <c r="AA1338">
        <v>2.5531999999999999</v>
      </c>
      <c r="AB1338">
        <v>3.3559999999999999</v>
      </c>
      <c r="AC1338">
        <v>3.1110000000000002</v>
      </c>
      <c r="AD1338">
        <v>55.03</v>
      </c>
      <c r="AE1338">
        <v>4.798</v>
      </c>
      <c r="AF1338">
        <v>75</v>
      </c>
      <c r="AG1338">
        <v>118.6</v>
      </c>
      <c r="AH1338">
        <v>373.4</v>
      </c>
      <c r="AI1338">
        <v>18.09</v>
      </c>
      <c r="AJ1338">
        <v>663.5</v>
      </c>
      <c r="AK1338">
        <v>236.75</v>
      </c>
      <c r="AL1338">
        <v>9.1199999999999992</v>
      </c>
      <c r="AM1338">
        <v>310.5</v>
      </c>
    </row>
    <row r="1339" spans="2:39" x14ac:dyDescent="0.25">
      <c r="B1339" s="15">
        <v>34194</v>
      </c>
      <c r="C1339">
        <v>3569.65</v>
      </c>
      <c r="D1339">
        <v>450.14</v>
      </c>
      <c r="E1339">
        <v>718.26</v>
      </c>
      <c r="F1339">
        <v>3010.1</v>
      </c>
      <c r="G1339">
        <v>4014.62</v>
      </c>
      <c r="H1339">
        <v>1906.58</v>
      </c>
      <c r="I1339">
        <v>20745.169999999998</v>
      </c>
      <c r="J1339">
        <v>1683.08</v>
      </c>
      <c r="K1339">
        <v>20745.169999999998</v>
      </c>
      <c r="L1339">
        <v>7392.25</v>
      </c>
      <c r="M1339">
        <v>3.9649999999999999</v>
      </c>
      <c r="N1339">
        <v>5.0549999999999997</v>
      </c>
      <c r="O1339">
        <v>5.7130000000000001</v>
      </c>
      <c r="P1339">
        <v>6.3479999999999999</v>
      </c>
      <c r="Q1339">
        <v>95.13</v>
      </c>
      <c r="R1339">
        <v>1.1323000000000001</v>
      </c>
      <c r="S1339">
        <v>101.85</v>
      </c>
      <c r="T1339">
        <v>1.46</v>
      </c>
      <c r="U1339">
        <v>0.67700000000000005</v>
      </c>
      <c r="V1339">
        <v>0.55220000000000002</v>
      </c>
      <c r="W1339">
        <v>1.5245</v>
      </c>
      <c r="X1339">
        <v>7.46</v>
      </c>
      <c r="Y1339">
        <v>8.1869999999999994</v>
      </c>
      <c r="Z1339">
        <v>31.4</v>
      </c>
      <c r="AA1339">
        <v>2.5529999999999999</v>
      </c>
      <c r="AB1339">
        <v>3.3725000000000001</v>
      </c>
      <c r="AC1339">
        <v>3.1030000000000002</v>
      </c>
      <c r="AD1339">
        <v>54.84</v>
      </c>
      <c r="AE1339">
        <v>4.62</v>
      </c>
      <c r="AF1339">
        <v>74.75</v>
      </c>
      <c r="AG1339">
        <v>116.55</v>
      </c>
      <c r="AH1339">
        <v>369.3</v>
      </c>
      <c r="AI1339">
        <v>18.14</v>
      </c>
      <c r="AJ1339">
        <v>653</v>
      </c>
      <c r="AK1339">
        <v>238.75</v>
      </c>
      <c r="AL1339">
        <v>9.3699999999999992</v>
      </c>
      <c r="AM1339">
        <v>307</v>
      </c>
    </row>
    <row r="1340" spans="2:39" x14ac:dyDescent="0.25">
      <c r="B1340" s="15">
        <v>34187</v>
      </c>
      <c r="C1340">
        <v>3560.43</v>
      </c>
      <c r="D1340">
        <v>448.68</v>
      </c>
      <c r="E1340">
        <v>718.08</v>
      </c>
      <c r="F1340">
        <v>2969.8</v>
      </c>
      <c r="G1340">
        <v>3959.96</v>
      </c>
      <c r="H1340">
        <v>1869.38</v>
      </c>
      <c r="I1340">
        <v>20357.939999999999</v>
      </c>
      <c r="J1340">
        <v>1654.59</v>
      </c>
      <c r="K1340">
        <v>20357.939999999999</v>
      </c>
      <c r="L1340">
        <v>7396.77</v>
      </c>
      <c r="M1340">
        <v>4.0839999999999996</v>
      </c>
      <c r="N1340">
        <v>5.149</v>
      </c>
      <c r="O1340">
        <v>5.8339999999999996</v>
      </c>
      <c r="P1340">
        <v>6.5259999999999998</v>
      </c>
      <c r="Q1340">
        <v>94.14</v>
      </c>
      <c r="R1340">
        <v>1.1446000000000001</v>
      </c>
      <c r="S1340">
        <v>104.4</v>
      </c>
      <c r="T1340">
        <v>1.4990000000000001</v>
      </c>
      <c r="U1340">
        <v>0.68110000000000004</v>
      </c>
      <c r="V1340">
        <v>0.55059999999999998</v>
      </c>
      <c r="W1340">
        <v>1.5024999999999999</v>
      </c>
      <c r="X1340">
        <v>7.3780999999999999</v>
      </c>
      <c r="Y1340">
        <v>7.9824000000000002</v>
      </c>
      <c r="Z1340">
        <v>31.4</v>
      </c>
      <c r="AA1340">
        <v>2.5510000000000002</v>
      </c>
      <c r="AB1340">
        <v>3.3650000000000002</v>
      </c>
      <c r="AC1340">
        <v>3.1124999999999998</v>
      </c>
      <c r="AD1340">
        <v>55.95</v>
      </c>
      <c r="AE1340">
        <v>4.5780000000000003</v>
      </c>
      <c r="AF1340">
        <v>76.625</v>
      </c>
      <c r="AG1340">
        <v>117.15</v>
      </c>
      <c r="AH1340">
        <v>376.5</v>
      </c>
      <c r="AI1340">
        <v>17.27</v>
      </c>
      <c r="AJ1340">
        <v>683.5</v>
      </c>
      <c r="AK1340">
        <v>241</v>
      </c>
      <c r="AL1340">
        <v>10.039999999999999</v>
      </c>
      <c r="AM1340">
        <v>309</v>
      </c>
    </row>
    <row r="1341" spans="2:39" x14ac:dyDescent="0.25">
      <c r="B1341" s="15">
        <v>34180</v>
      </c>
      <c r="C1341">
        <v>3539.47</v>
      </c>
      <c r="D1341">
        <v>448.13</v>
      </c>
      <c r="E1341">
        <v>704.7</v>
      </c>
      <c r="F1341">
        <v>2926.5</v>
      </c>
      <c r="G1341">
        <v>3967.23</v>
      </c>
      <c r="H1341">
        <v>1803.23</v>
      </c>
      <c r="I1341">
        <v>20380.14</v>
      </c>
      <c r="J1341">
        <v>1659.91</v>
      </c>
      <c r="K1341">
        <v>20380.14</v>
      </c>
      <c r="L1341">
        <v>6988.96</v>
      </c>
      <c r="M1341">
        <v>4.1269999999999998</v>
      </c>
      <c r="N1341">
        <v>5.1459999999999999</v>
      </c>
      <c r="O1341">
        <v>5.8070000000000004</v>
      </c>
      <c r="P1341">
        <v>6.5640000000000001</v>
      </c>
      <c r="Q1341">
        <v>95.37</v>
      </c>
      <c r="R1341">
        <v>1.1259000000000001</v>
      </c>
      <c r="S1341">
        <v>105.1</v>
      </c>
      <c r="T1341">
        <v>1.4824999999999999</v>
      </c>
      <c r="U1341">
        <v>0.69</v>
      </c>
      <c r="V1341">
        <v>0.55389999999999995</v>
      </c>
      <c r="W1341">
        <v>1.524</v>
      </c>
      <c r="X1341">
        <v>7.4649999999999999</v>
      </c>
      <c r="Y1341">
        <v>8.2565000000000008</v>
      </c>
      <c r="Z1341">
        <v>31.55</v>
      </c>
      <c r="AA1341">
        <v>2.5629999999999997</v>
      </c>
      <c r="AB1341">
        <v>3.3849999999999998</v>
      </c>
      <c r="AC1341">
        <v>3.117</v>
      </c>
      <c r="AD1341">
        <v>59.62</v>
      </c>
      <c r="AE1341">
        <v>5.4080000000000004</v>
      </c>
      <c r="AF1341">
        <v>75.849999999999994</v>
      </c>
      <c r="AG1341">
        <v>117.5</v>
      </c>
      <c r="AH1341">
        <v>407</v>
      </c>
      <c r="AI1341">
        <v>17.88</v>
      </c>
      <c r="AJ1341">
        <v>685.5</v>
      </c>
      <c r="AK1341">
        <v>235.75</v>
      </c>
      <c r="AL1341">
        <v>9.36</v>
      </c>
      <c r="AM1341">
        <v>304</v>
      </c>
    </row>
    <row r="1342" spans="2:39" x14ac:dyDescent="0.25">
      <c r="B1342" s="15">
        <v>34173</v>
      </c>
      <c r="C1342">
        <v>3546.74</v>
      </c>
      <c r="D1342">
        <v>447.1</v>
      </c>
      <c r="E1342">
        <v>700.24</v>
      </c>
      <c r="F1342">
        <v>2827.7</v>
      </c>
      <c r="G1342">
        <v>3830.19</v>
      </c>
      <c r="H1342">
        <v>1830.83</v>
      </c>
      <c r="I1342">
        <v>19734.57</v>
      </c>
      <c r="J1342">
        <v>1609.33</v>
      </c>
      <c r="K1342">
        <v>19734.57</v>
      </c>
      <c r="L1342">
        <v>6750.33</v>
      </c>
      <c r="M1342">
        <v>4.2</v>
      </c>
      <c r="N1342">
        <v>5.2519999999999998</v>
      </c>
      <c r="O1342">
        <v>5.931</v>
      </c>
      <c r="P1342">
        <v>6.6989999999999998</v>
      </c>
      <c r="Q1342">
        <v>94.57</v>
      </c>
      <c r="R1342">
        <v>1.1456999999999999</v>
      </c>
      <c r="S1342">
        <v>107.07</v>
      </c>
      <c r="T1342">
        <v>1.5044999999999999</v>
      </c>
      <c r="U1342">
        <v>0.67959999999999998</v>
      </c>
      <c r="V1342">
        <v>0.5514</v>
      </c>
      <c r="W1342">
        <v>1.5205</v>
      </c>
      <c r="X1342">
        <v>7.3434999999999997</v>
      </c>
      <c r="Y1342">
        <v>8.1024999999999991</v>
      </c>
      <c r="Z1342">
        <v>31.625</v>
      </c>
      <c r="AA1342">
        <v>2.5659999999999998</v>
      </c>
      <c r="AB1342">
        <v>3.3475000000000001</v>
      </c>
      <c r="AC1342">
        <v>3.1230000000000002</v>
      </c>
      <c r="AD1342">
        <v>61.05</v>
      </c>
      <c r="AE1342">
        <v>4.9610000000000003</v>
      </c>
      <c r="AF1342">
        <v>73.75</v>
      </c>
      <c r="AG1342">
        <v>118.7</v>
      </c>
      <c r="AH1342">
        <v>390</v>
      </c>
      <c r="AI1342">
        <v>17.75</v>
      </c>
      <c r="AJ1342">
        <v>727.5</v>
      </c>
      <c r="AK1342">
        <v>244</v>
      </c>
      <c r="AL1342">
        <v>9.6</v>
      </c>
      <c r="AM1342">
        <v>314</v>
      </c>
    </row>
    <row r="1343" spans="2:39" x14ac:dyDescent="0.25">
      <c r="B1343" s="15">
        <v>34166</v>
      </c>
      <c r="C1343">
        <v>3528.29</v>
      </c>
      <c r="D1343">
        <v>445.75</v>
      </c>
      <c r="E1343">
        <v>699.73</v>
      </c>
      <c r="F1343">
        <v>2833</v>
      </c>
      <c r="G1343">
        <v>3901.79</v>
      </c>
      <c r="H1343">
        <v>1813.46</v>
      </c>
      <c r="I1343">
        <v>20331.53</v>
      </c>
      <c r="J1343">
        <v>1652.88</v>
      </c>
      <c r="K1343">
        <v>20331.53</v>
      </c>
      <c r="L1343">
        <v>6925.22</v>
      </c>
      <c r="M1343">
        <v>3.964</v>
      </c>
      <c r="N1343">
        <v>4.9809999999999999</v>
      </c>
      <c r="O1343">
        <v>5.6870000000000003</v>
      </c>
      <c r="P1343">
        <v>6.5389999999999997</v>
      </c>
      <c r="Q1343">
        <v>94.6</v>
      </c>
      <c r="R1343">
        <v>1.1433</v>
      </c>
      <c r="S1343">
        <v>107.55</v>
      </c>
      <c r="T1343">
        <v>1.4864999999999999</v>
      </c>
      <c r="U1343">
        <v>0.67949999999999999</v>
      </c>
      <c r="V1343">
        <v>0.5484</v>
      </c>
      <c r="W1343">
        <v>1.506</v>
      </c>
      <c r="X1343">
        <v>7.3250000000000002</v>
      </c>
      <c r="Y1343">
        <v>7.9870000000000001</v>
      </c>
      <c r="Z1343">
        <v>31.623200000000001</v>
      </c>
      <c r="AA1343">
        <v>2.569</v>
      </c>
      <c r="AB1343">
        <v>3.3525</v>
      </c>
      <c r="AC1343">
        <v>3.1240000000000001</v>
      </c>
      <c r="AD1343">
        <v>59</v>
      </c>
      <c r="AE1343">
        <v>5.05</v>
      </c>
      <c r="AF1343">
        <v>72.474999999999994</v>
      </c>
      <c r="AG1343">
        <v>115.2</v>
      </c>
      <c r="AH1343">
        <v>392.9</v>
      </c>
      <c r="AI1343">
        <v>17.21</v>
      </c>
      <c r="AJ1343">
        <v>724.5</v>
      </c>
      <c r="AK1343">
        <v>235.5</v>
      </c>
      <c r="AL1343">
        <v>9.8000000000000007</v>
      </c>
      <c r="AM1343">
        <v>291.25</v>
      </c>
    </row>
    <row r="1344" spans="2:39" x14ac:dyDescent="0.25">
      <c r="B1344" s="15">
        <v>34159</v>
      </c>
      <c r="C1344">
        <v>3521.06</v>
      </c>
      <c r="D1344">
        <v>448.13</v>
      </c>
      <c r="E1344">
        <v>705.81</v>
      </c>
      <c r="F1344">
        <v>2843.2</v>
      </c>
      <c r="G1344">
        <v>3927.43</v>
      </c>
      <c r="H1344">
        <v>1797.41</v>
      </c>
      <c r="I1344">
        <v>19877.39</v>
      </c>
      <c r="J1344">
        <v>1608.62</v>
      </c>
      <c r="K1344">
        <v>19877.39</v>
      </c>
      <c r="L1344">
        <v>7070.61</v>
      </c>
      <c r="M1344">
        <v>3.9740000000000002</v>
      </c>
      <c r="N1344">
        <v>4.992</v>
      </c>
      <c r="O1344">
        <v>5.7370000000000001</v>
      </c>
      <c r="P1344">
        <v>6.6370000000000005</v>
      </c>
      <c r="Q1344">
        <v>95.01</v>
      </c>
      <c r="R1344">
        <v>1.1527000000000001</v>
      </c>
      <c r="S1344">
        <v>110</v>
      </c>
      <c r="T1344">
        <v>1.4809999999999999</v>
      </c>
      <c r="U1344">
        <v>0.68100000000000005</v>
      </c>
      <c r="V1344">
        <v>0.55000000000000004</v>
      </c>
      <c r="W1344">
        <v>1.532</v>
      </c>
      <c r="X1344">
        <v>7.3315000000000001</v>
      </c>
      <c r="Y1344">
        <v>8.0020000000000007</v>
      </c>
      <c r="Z1344">
        <v>31.6234</v>
      </c>
      <c r="AA1344">
        <v>2.5735000000000001</v>
      </c>
      <c r="AB1344">
        <v>3.3412999999999999</v>
      </c>
      <c r="AC1344">
        <v>3.1240000000000001</v>
      </c>
      <c r="AD1344">
        <v>59.22</v>
      </c>
      <c r="AE1344">
        <v>5.0030000000000001</v>
      </c>
      <c r="AF1344">
        <v>74.5</v>
      </c>
      <c r="AG1344">
        <v>120.6</v>
      </c>
      <c r="AH1344">
        <v>392.3</v>
      </c>
      <c r="AI1344">
        <v>17.89</v>
      </c>
      <c r="AJ1344">
        <v>710</v>
      </c>
      <c r="AK1344">
        <v>234.5</v>
      </c>
      <c r="AL1344">
        <v>10.25</v>
      </c>
      <c r="AM1344">
        <v>296.25</v>
      </c>
    </row>
    <row r="1345" spans="2:39" x14ac:dyDescent="0.25">
      <c r="B1345" s="15">
        <v>34152</v>
      </c>
      <c r="C1345">
        <v>3483.97</v>
      </c>
      <c r="D1345">
        <v>445.84</v>
      </c>
      <c r="E1345">
        <v>704.49</v>
      </c>
      <c r="F1345">
        <v>2857.7</v>
      </c>
      <c r="G1345">
        <v>3997.72</v>
      </c>
      <c r="H1345">
        <v>1697.81</v>
      </c>
      <c r="I1345">
        <v>19621.46</v>
      </c>
      <c r="J1345">
        <v>1586.03</v>
      </c>
      <c r="K1345">
        <v>19621.46</v>
      </c>
      <c r="L1345">
        <v>7217.93</v>
      </c>
      <c r="M1345">
        <v>3.927</v>
      </c>
      <c r="N1345">
        <v>4.9749999999999996</v>
      </c>
      <c r="O1345">
        <v>5.7439999999999998</v>
      </c>
      <c r="P1345">
        <v>6.6630000000000003</v>
      </c>
      <c r="Q1345">
        <v>93.49</v>
      </c>
      <c r="R1345">
        <v>1.1752</v>
      </c>
      <c r="S1345">
        <v>108.6</v>
      </c>
      <c r="T1345">
        <v>1.508</v>
      </c>
      <c r="U1345">
        <v>0.67200000000000004</v>
      </c>
      <c r="V1345">
        <v>0.54339999999999999</v>
      </c>
      <c r="W1345">
        <v>1.512</v>
      </c>
      <c r="X1345">
        <v>7.1905999999999999</v>
      </c>
      <c r="Y1345">
        <v>7.7315000000000005</v>
      </c>
      <c r="Z1345">
        <v>31.45</v>
      </c>
      <c r="AA1345">
        <v>2.5745</v>
      </c>
      <c r="AB1345">
        <v>3.3370000000000002</v>
      </c>
      <c r="AC1345">
        <v>3.1230000000000002</v>
      </c>
      <c r="AD1345">
        <v>53.75</v>
      </c>
      <c r="AE1345">
        <v>4.8609999999999998</v>
      </c>
      <c r="AF1345">
        <v>75.45</v>
      </c>
      <c r="AG1345">
        <v>124.25</v>
      </c>
      <c r="AH1345">
        <v>386.7</v>
      </c>
      <c r="AI1345">
        <v>17.95</v>
      </c>
      <c r="AJ1345">
        <v>664</v>
      </c>
      <c r="AK1345">
        <v>231.5</v>
      </c>
      <c r="AL1345">
        <v>10.64</v>
      </c>
      <c r="AM1345">
        <v>302.25</v>
      </c>
    </row>
    <row r="1346" spans="2:39" x14ac:dyDescent="0.25">
      <c r="B1346" s="15">
        <v>34145</v>
      </c>
      <c r="C1346">
        <v>3490.89</v>
      </c>
      <c r="D1346">
        <v>447.6</v>
      </c>
      <c r="E1346">
        <v>694.81</v>
      </c>
      <c r="F1346">
        <v>2887.5</v>
      </c>
      <c r="G1346">
        <v>3991.77</v>
      </c>
      <c r="H1346">
        <v>1695.24</v>
      </c>
      <c r="I1346">
        <v>19659.57</v>
      </c>
      <c r="J1346">
        <v>1584.05</v>
      </c>
      <c r="K1346">
        <v>19659.57</v>
      </c>
      <c r="L1346">
        <v>7014.08</v>
      </c>
      <c r="M1346">
        <v>4.0839999999999996</v>
      </c>
      <c r="N1346">
        <v>5.1109999999999998</v>
      </c>
      <c r="O1346">
        <v>5.8100000000000005</v>
      </c>
      <c r="P1346">
        <v>6.7</v>
      </c>
      <c r="Q1346">
        <v>93.71</v>
      </c>
      <c r="R1346">
        <v>1.1752</v>
      </c>
      <c r="S1346">
        <v>106.25</v>
      </c>
      <c r="T1346">
        <v>1.4769999999999999</v>
      </c>
      <c r="U1346">
        <v>0.67149999999999999</v>
      </c>
      <c r="V1346">
        <v>0.53800000000000003</v>
      </c>
      <c r="W1346">
        <v>1.5150000000000001</v>
      </c>
      <c r="X1346">
        <v>7.2325999999999997</v>
      </c>
      <c r="Y1346">
        <v>7.859</v>
      </c>
      <c r="Z1346">
        <v>31.626000000000001</v>
      </c>
      <c r="AA1346">
        <v>2.5845000000000002</v>
      </c>
      <c r="AB1346">
        <v>3.3115000000000001</v>
      </c>
      <c r="AC1346">
        <v>3.1189999999999998</v>
      </c>
      <c r="AD1346">
        <v>55.5</v>
      </c>
      <c r="AE1346">
        <v>4.49</v>
      </c>
      <c r="AF1346">
        <v>74.55</v>
      </c>
      <c r="AG1346">
        <v>118.75</v>
      </c>
      <c r="AH1346">
        <v>377.2</v>
      </c>
      <c r="AI1346">
        <v>18.84</v>
      </c>
      <c r="AJ1346">
        <v>619.75</v>
      </c>
      <c r="AK1346">
        <v>219</v>
      </c>
      <c r="AL1346">
        <v>9.98</v>
      </c>
      <c r="AM1346">
        <v>282.75</v>
      </c>
    </row>
    <row r="1347" spans="2:39" x14ac:dyDescent="0.25">
      <c r="B1347" s="15">
        <v>34138</v>
      </c>
      <c r="C1347">
        <v>3494.77</v>
      </c>
      <c r="D1347">
        <v>443.68</v>
      </c>
      <c r="E1347">
        <v>689.59</v>
      </c>
      <c r="F1347">
        <v>2879.4</v>
      </c>
      <c r="G1347">
        <v>3906.94</v>
      </c>
      <c r="H1347">
        <v>1686.9</v>
      </c>
      <c r="I1347">
        <v>19804.54</v>
      </c>
      <c r="J1347">
        <v>1587.32</v>
      </c>
      <c r="K1347">
        <v>19804.54</v>
      </c>
      <c r="L1347">
        <v>7200.75</v>
      </c>
      <c r="M1347">
        <v>4.141</v>
      </c>
      <c r="N1347">
        <v>5.2039999999999997</v>
      </c>
      <c r="O1347">
        <v>5.9370000000000003</v>
      </c>
      <c r="P1347">
        <v>6.806</v>
      </c>
      <c r="Q1347">
        <v>92.93</v>
      </c>
      <c r="R1347">
        <v>1.1879</v>
      </c>
      <c r="S1347">
        <v>109.6</v>
      </c>
      <c r="T1347">
        <v>1.4984999999999999</v>
      </c>
      <c r="U1347">
        <v>0.67749999999999999</v>
      </c>
      <c r="V1347">
        <v>0.54239999999999999</v>
      </c>
      <c r="W1347">
        <v>1.5011999999999999</v>
      </c>
      <c r="X1347">
        <v>7.0919999999999996</v>
      </c>
      <c r="Y1347">
        <v>7.5525000000000002</v>
      </c>
      <c r="Z1347">
        <v>31.724799999999998</v>
      </c>
      <c r="AA1347">
        <v>2.5720000000000001</v>
      </c>
      <c r="AB1347">
        <v>3.2471999999999999</v>
      </c>
      <c r="AC1347">
        <v>3.1164999999999998</v>
      </c>
      <c r="AD1347">
        <v>58.31</v>
      </c>
      <c r="AE1347">
        <v>4.2880000000000003</v>
      </c>
      <c r="AF1347">
        <v>76.724999999999994</v>
      </c>
      <c r="AG1347">
        <v>115</v>
      </c>
      <c r="AH1347">
        <v>371.3</v>
      </c>
      <c r="AI1347">
        <v>18.670000000000002</v>
      </c>
      <c r="AJ1347">
        <v>605.25</v>
      </c>
      <c r="AK1347">
        <v>216.25</v>
      </c>
      <c r="AL1347">
        <v>10.050000000000001</v>
      </c>
      <c r="AM1347">
        <v>278.5</v>
      </c>
    </row>
    <row r="1348" spans="2:39" x14ac:dyDescent="0.25">
      <c r="B1348" s="15">
        <v>34131</v>
      </c>
      <c r="C1348">
        <v>3505.01</v>
      </c>
      <c r="D1348">
        <v>447.26</v>
      </c>
      <c r="E1348">
        <v>693.19</v>
      </c>
      <c r="F1348">
        <v>2861.8</v>
      </c>
      <c r="G1348">
        <v>3866.49</v>
      </c>
      <c r="H1348">
        <v>1680.98</v>
      </c>
      <c r="I1348">
        <v>20500.95</v>
      </c>
      <c r="J1348">
        <v>1661.04</v>
      </c>
      <c r="K1348">
        <v>20500.95</v>
      </c>
      <c r="L1348">
        <v>7266.74</v>
      </c>
      <c r="M1348">
        <v>4.1239999999999997</v>
      </c>
      <c r="N1348">
        <v>5.2089999999999996</v>
      </c>
      <c r="O1348">
        <v>5.9630000000000001</v>
      </c>
      <c r="P1348">
        <v>6.8029999999999999</v>
      </c>
      <c r="Q1348">
        <v>90.44</v>
      </c>
      <c r="R1348">
        <v>1.2270000000000001</v>
      </c>
      <c r="S1348">
        <v>106.18</v>
      </c>
      <c r="T1348">
        <v>1.522</v>
      </c>
      <c r="U1348">
        <v>0.67949999999999999</v>
      </c>
      <c r="V1348">
        <v>0.54259999999999997</v>
      </c>
      <c r="W1348">
        <v>1.4544999999999999</v>
      </c>
      <c r="X1348">
        <v>6.9006999999999996</v>
      </c>
      <c r="Y1348">
        <v>7.2309000000000001</v>
      </c>
      <c r="Z1348">
        <v>31.4</v>
      </c>
      <c r="AA1348">
        <v>2.5724999999999998</v>
      </c>
      <c r="AB1348">
        <v>3.19</v>
      </c>
      <c r="AC1348">
        <v>3.1269999999999998</v>
      </c>
      <c r="AD1348">
        <v>58.47</v>
      </c>
      <c r="AE1348">
        <v>4.1929999999999996</v>
      </c>
      <c r="AF1348">
        <v>77.924999999999997</v>
      </c>
      <c r="AG1348">
        <v>106</v>
      </c>
      <c r="AH1348">
        <v>366.1</v>
      </c>
      <c r="AI1348">
        <v>18.98</v>
      </c>
      <c r="AJ1348">
        <v>588.75</v>
      </c>
      <c r="AK1348">
        <v>215</v>
      </c>
      <c r="AL1348">
        <v>11.06</v>
      </c>
      <c r="AM1348">
        <v>283.75</v>
      </c>
    </row>
    <row r="1349" spans="2:39" x14ac:dyDescent="0.25">
      <c r="B1349" s="15">
        <v>34124</v>
      </c>
      <c r="C1349">
        <v>3545.14</v>
      </c>
      <c r="D1349">
        <v>450.06</v>
      </c>
      <c r="E1349">
        <v>702.01</v>
      </c>
      <c r="F1349">
        <v>2829.9</v>
      </c>
      <c r="G1349">
        <v>3894.63</v>
      </c>
      <c r="H1349">
        <v>1637.85</v>
      </c>
      <c r="I1349">
        <v>20882.240000000002</v>
      </c>
      <c r="J1349">
        <v>1671.7</v>
      </c>
      <c r="K1349">
        <v>20882.240000000002</v>
      </c>
      <c r="L1349">
        <v>7157.49</v>
      </c>
      <c r="M1349">
        <v>4.3079999999999998</v>
      </c>
      <c r="N1349">
        <v>5.3529999999999998</v>
      </c>
      <c r="O1349">
        <v>6.0890000000000004</v>
      </c>
      <c r="P1349">
        <v>6.9080000000000004</v>
      </c>
      <c r="Q1349">
        <v>90.75</v>
      </c>
      <c r="R1349">
        <v>1.2273000000000001</v>
      </c>
      <c r="S1349">
        <v>107.79</v>
      </c>
      <c r="T1349">
        <v>1.5089999999999999</v>
      </c>
      <c r="U1349">
        <v>0.67559999999999998</v>
      </c>
      <c r="V1349">
        <v>0.53790000000000004</v>
      </c>
      <c r="W1349">
        <v>1.4630000000000001</v>
      </c>
      <c r="X1349">
        <v>6.8985000000000003</v>
      </c>
      <c r="Y1349">
        <v>7.3209999999999997</v>
      </c>
      <c r="Z1349">
        <v>31.724799999999998</v>
      </c>
      <c r="AA1349">
        <v>2.5569999999999999</v>
      </c>
      <c r="AB1349">
        <v>3.1875999999999998</v>
      </c>
      <c r="AC1349">
        <v>3.1269999999999998</v>
      </c>
      <c r="AD1349">
        <v>60.33</v>
      </c>
      <c r="AE1349">
        <v>4.4450000000000003</v>
      </c>
      <c r="AF1349">
        <v>76.474999999999994</v>
      </c>
      <c r="AG1349">
        <v>110.45</v>
      </c>
      <c r="AH1349">
        <v>376.8</v>
      </c>
      <c r="AI1349">
        <v>19.77</v>
      </c>
      <c r="AJ1349">
        <v>588.25</v>
      </c>
      <c r="AK1349">
        <v>219.25</v>
      </c>
      <c r="AL1349">
        <v>10.96</v>
      </c>
      <c r="AM1349">
        <v>285.25</v>
      </c>
    </row>
    <row r="1350" spans="2:39" x14ac:dyDescent="0.25">
      <c r="B1350" s="15">
        <v>34117</v>
      </c>
      <c r="C1350">
        <v>3527.43</v>
      </c>
      <c r="D1350">
        <v>450.19</v>
      </c>
      <c r="E1350">
        <v>700.53</v>
      </c>
      <c r="F1350">
        <v>2840.7</v>
      </c>
      <c r="G1350">
        <v>3866.44</v>
      </c>
      <c r="H1350">
        <v>1631.85</v>
      </c>
      <c r="I1350">
        <v>20843.689999999999</v>
      </c>
      <c r="J1350">
        <v>1654.82</v>
      </c>
      <c r="K1350">
        <v>20843.689999999999</v>
      </c>
      <c r="L1350">
        <v>7397.91</v>
      </c>
      <c r="M1350">
        <v>4.2409999999999997</v>
      </c>
      <c r="N1350">
        <v>5.3650000000000002</v>
      </c>
      <c r="O1350">
        <v>6.149</v>
      </c>
      <c r="P1350">
        <v>6.9779999999999998</v>
      </c>
      <c r="Q1350">
        <v>88.96</v>
      </c>
      <c r="R1350">
        <v>1.2492000000000001</v>
      </c>
      <c r="S1350">
        <v>106.95</v>
      </c>
      <c r="T1350">
        <v>1.5617000000000001</v>
      </c>
      <c r="U1350">
        <v>0.6875</v>
      </c>
      <c r="V1350">
        <v>0.54249999999999998</v>
      </c>
      <c r="W1350">
        <v>1.417</v>
      </c>
      <c r="X1350">
        <v>6.7594000000000003</v>
      </c>
      <c r="Y1350">
        <v>7.1851000000000003</v>
      </c>
      <c r="Z1350">
        <v>31.720600000000001</v>
      </c>
      <c r="AA1350">
        <v>2.5569999999999999</v>
      </c>
      <c r="AB1350">
        <v>3.1806000000000001</v>
      </c>
      <c r="AC1350">
        <v>3.1219999999999999</v>
      </c>
      <c r="AD1350">
        <v>60.36</v>
      </c>
      <c r="AE1350">
        <v>4.6219999999999999</v>
      </c>
      <c r="AF1350">
        <v>75.325000000000003</v>
      </c>
      <c r="AG1350">
        <v>115.8</v>
      </c>
      <c r="AH1350">
        <v>378.3</v>
      </c>
      <c r="AI1350">
        <v>20.02</v>
      </c>
      <c r="AJ1350">
        <v>608.5</v>
      </c>
      <c r="AK1350">
        <v>224.5</v>
      </c>
      <c r="AL1350">
        <v>10.76</v>
      </c>
      <c r="AM1350">
        <v>288.25</v>
      </c>
    </row>
    <row r="1351" spans="2:39" x14ac:dyDescent="0.25">
      <c r="B1351" s="15">
        <v>34110</v>
      </c>
      <c r="C1351">
        <v>3492.83</v>
      </c>
      <c r="D1351">
        <v>445.84</v>
      </c>
      <c r="E1351">
        <v>694.29</v>
      </c>
      <c r="F1351">
        <v>2812.2</v>
      </c>
      <c r="G1351">
        <v>3835.99</v>
      </c>
      <c r="H1351">
        <v>1610.59</v>
      </c>
      <c r="I1351">
        <v>20557.47</v>
      </c>
      <c r="J1351">
        <v>1613.12</v>
      </c>
      <c r="K1351">
        <v>20557.47</v>
      </c>
      <c r="L1351">
        <v>7169.96</v>
      </c>
      <c r="M1351">
        <v>4.1029999999999998</v>
      </c>
      <c r="N1351">
        <v>5.3140000000000001</v>
      </c>
      <c r="O1351">
        <v>6.1379999999999999</v>
      </c>
      <c r="P1351">
        <v>7.0309999999999997</v>
      </c>
      <c r="Q1351">
        <v>90.7</v>
      </c>
      <c r="R1351">
        <v>1.2246999999999999</v>
      </c>
      <c r="S1351">
        <v>110.5</v>
      </c>
      <c r="T1351">
        <v>1.5427</v>
      </c>
      <c r="U1351">
        <v>0.69550000000000001</v>
      </c>
      <c r="V1351">
        <v>0.54520000000000002</v>
      </c>
      <c r="W1351">
        <v>1.468</v>
      </c>
      <c r="X1351">
        <v>6.8674999999999997</v>
      </c>
      <c r="Y1351">
        <v>7.2889999999999997</v>
      </c>
      <c r="Z1351">
        <v>31.657499999999999</v>
      </c>
      <c r="AA1351">
        <v>2.5644999999999998</v>
      </c>
      <c r="AB1351">
        <v>3.1930999999999998</v>
      </c>
      <c r="AC1351">
        <v>3.1280000000000001</v>
      </c>
      <c r="AD1351">
        <v>60.96</v>
      </c>
      <c r="AE1351">
        <v>4.6690000000000005</v>
      </c>
      <c r="AF1351">
        <v>75.875</v>
      </c>
      <c r="AG1351">
        <v>109.95</v>
      </c>
      <c r="AH1351">
        <v>377.9</v>
      </c>
      <c r="AI1351">
        <v>19.88</v>
      </c>
      <c r="AJ1351">
        <v>608</v>
      </c>
      <c r="AK1351">
        <v>228.25</v>
      </c>
      <c r="AL1351">
        <v>12.36</v>
      </c>
      <c r="AM1351">
        <v>297.75</v>
      </c>
    </row>
    <row r="1352" spans="2:39" x14ac:dyDescent="0.25">
      <c r="B1352" s="15">
        <v>34103</v>
      </c>
      <c r="C1352">
        <v>3443.01</v>
      </c>
      <c r="D1352">
        <v>439.56</v>
      </c>
      <c r="E1352">
        <v>676.37</v>
      </c>
      <c r="F1352">
        <v>2847</v>
      </c>
      <c r="G1352">
        <v>3813.33</v>
      </c>
      <c r="H1352">
        <v>1634.51</v>
      </c>
      <c r="I1352">
        <v>20474.150000000001</v>
      </c>
      <c r="J1352">
        <v>1605.71</v>
      </c>
      <c r="K1352">
        <v>20474.150000000001</v>
      </c>
      <c r="L1352">
        <v>7005.29</v>
      </c>
      <c r="M1352">
        <v>3.9580000000000002</v>
      </c>
      <c r="N1352">
        <v>5.1829999999999998</v>
      </c>
      <c r="O1352">
        <v>6.0149999999999997</v>
      </c>
      <c r="P1352">
        <v>6.9450000000000003</v>
      </c>
      <c r="Q1352">
        <v>90.15</v>
      </c>
      <c r="R1352">
        <v>1.2376</v>
      </c>
      <c r="S1352">
        <v>110.73</v>
      </c>
      <c r="T1352">
        <v>1.5394999999999999</v>
      </c>
      <c r="U1352">
        <v>0.70350000000000001</v>
      </c>
      <c r="V1352">
        <v>0.54400000000000004</v>
      </c>
      <c r="W1352">
        <v>1.4490000000000001</v>
      </c>
      <c r="X1352">
        <v>6.8049999999999997</v>
      </c>
      <c r="Y1352">
        <v>7.343</v>
      </c>
      <c r="Z1352">
        <v>31.622800000000002</v>
      </c>
      <c r="AA1352">
        <v>2.5697000000000001</v>
      </c>
      <c r="AB1352">
        <v>3.1751</v>
      </c>
      <c r="AC1352">
        <v>3.129</v>
      </c>
      <c r="AD1352">
        <v>62.15</v>
      </c>
      <c r="AE1352">
        <v>4.444</v>
      </c>
      <c r="AF1352">
        <v>76.474999999999994</v>
      </c>
      <c r="AG1352">
        <v>102.7</v>
      </c>
      <c r="AH1352">
        <v>368.3</v>
      </c>
      <c r="AI1352">
        <v>19.48</v>
      </c>
      <c r="AJ1352">
        <v>602.5</v>
      </c>
      <c r="AK1352">
        <v>223</v>
      </c>
      <c r="AL1352">
        <v>13.19</v>
      </c>
      <c r="AM1352">
        <v>354.75</v>
      </c>
    </row>
    <row r="1353" spans="2:39" x14ac:dyDescent="0.25">
      <c r="B1353" s="15">
        <v>34096</v>
      </c>
      <c r="C1353">
        <v>3437.19</v>
      </c>
      <c r="D1353">
        <v>442.31</v>
      </c>
      <c r="E1353">
        <v>681.44</v>
      </c>
      <c r="F1353">
        <v>2793.7</v>
      </c>
      <c r="G1353">
        <v>3779.06</v>
      </c>
      <c r="H1353">
        <v>1611.92</v>
      </c>
      <c r="I1353">
        <v>20811.36</v>
      </c>
      <c r="J1353">
        <v>1620.77</v>
      </c>
      <c r="K1353">
        <v>20811.36</v>
      </c>
      <c r="L1353">
        <v>6798.34</v>
      </c>
      <c r="M1353">
        <v>3.7669999999999999</v>
      </c>
      <c r="N1353">
        <v>5.0209999999999999</v>
      </c>
      <c r="O1353">
        <v>5.8970000000000002</v>
      </c>
      <c r="P1353">
        <v>6.8440000000000003</v>
      </c>
      <c r="Q1353">
        <v>89.23</v>
      </c>
      <c r="R1353">
        <v>1.2639</v>
      </c>
      <c r="S1353">
        <v>110.4</v>
      </c>
      <c r="T1353">
        <v>1.5705</v>
      </c>
      <c r="U1353">
        <v>0.70950000000000002</v>
      </c>
      <c r="V1353">
        <v>0.54790000000000005</v>
      </c>
      <c r="W1353">
        <v>1.4295</v>
      </c>
      <c r="X1353">
        <v>6.7435999999999998</v>
      </c>
      <c r="Y1353">
        <v>7.3395999999999999</v>
      </c>
      <c r="Z1353">
        <v>31.6248</v>
      </c>
      <c r="AA1353">
        <v>2.5665</v>
      </c>
      <c r="AB1353">
        <v>3.1589999999999998</v>
      </c>
      <c r="AC1353">
        <v>3.1310000000000002</v>
      </c>
      <c r="AD1353">
        <v>62.24</v>
      </c>
      <c r="AE1353">
        <v>4.2610000000000001</v>
      </c>
      <c r="AF1353">
        <v>76.45</v>
      </c>
      <c r="AG1353">
        <v>91.45</v>
      </c>
      <c r="AH1353">
        <v>357.4</v>
      </c>
      <c r="AI1353">
        <v>20.440000000000001</v>
      </c>
      <c r="AJ1353">
        <v>605.5</v>
      </c>
      <c r="AK1353">
        <v>227.75</v>
      </c>
      <c r="AL1353">
        <v>12.28</v>
      </c>
      <c r="AM1353">
        <v>347</v>
      </c>
    </row>
    <row r="1354" spans="2:39" x14ac:dyDescent="0.25">
      <c r="B1354" s="15">
        <v>34089</v>
      </c>
      <c r="C1354">
        <v>3427.55</v>
      </c>
      <c r="D1354">
        <v>440.19</v>
      </c>
      <c r="E1354">
        <v>661.42</v>
      </c>
      <c r="F1354">
        <v>2813.1</v>
      </c>
      <c r="G1354">
        <v>3789.41</v>
      </c>
      <c r="H1354">
        <v>1627.19</v>
      </c>
      <c r="I1354">
        <v>20919.18</v>
      </c>
      <c r="J1354">
        <v>1620.79</v>
      </c>
      <c r="K1354">
        <v>20919.18</v>
      </c>
      <c r="L1354">
        <v>6830.51</v>
      </c>
      <c r="M1354">
        <v>3.8010000000000002</v>
      </c>
      <c r="N1354">
        <v>5.1070000000000002</v>
      </c>
      <c r="O1354">
        <v>6.0090000000000003</v>
      </c>
      <c r="P1354">
        <v>6.9329999999999998</v>
      </c>
      <c r="Q1354">
        <v>89.5</v>
      </c>
      <c r="R1354">
        <v>1.2535000000000001</v>
      </c>
      <c r="S1354">
        <v>111.05</v>
      </c>
      <c r="T1354">
        <v>1.5739999999999998</v>
      </c>
      <c r="U1354">
        <v>0.70730000000000004</v>
      </c>
      <c r="V1354">
        <v>0.54210000000000003</v>
      </c>
      <c r="W1354">
        <v>1.4315</v>
      </c>
      <c r="X1354">
        <v>6.7035</v>
      </c>
      <c r="Y1354">
        <v>7.3109999999999999</v>
      </c>
      <c r="Z1354">
        <v>31.674099999999999</v>
      </c>
      <c r="AA1354">
        <v>2.5665</v>
      </c>
      <c r="AB1354">
        <v>3.1604999999999999</v>
      </c>
      <c r="AC1354">
        <v>3.117</v>
      </c>
      <c r="AD1354">
        <v>60.5</v>
      </c>
      <c r="AE1354">
        <v>4.3890000000000002</v>
      </c>
      <c r="AF1354">
        <v>76.775000000000006</v>
      </c>
      <c r="AG1354">
        <v>86.4</v>
      </c>
      <c r="AH1354">
        <v>357.2</v>
      </c>
      <c r="AI1354">
        <v>20.53</v>
      </c>
      <c r="AJ1354">
        <v>588.75</v>
      </c>
      <c r="AK1354">
        <v>228</v>
      </c>
      <c r="AL1354">
        <v>12.33</v>
      </c>
      <c r="AM1354">
        <v>348</v>
      </c>
    </row>
    <row r="1355" spans="2:39" x14ac:dyDescent="0.25">
      <c r="B1355" s="15">
        <v>34082</v>
      </c>
      <c r="C1355">
        <v>3413.77</v>
      </c>
      <c r="D1355">
        <v>437.03</v>
      </c>
      <c r="E1355">
        <v>658.41</v>
      </c>
      <c r="F1355">
        <v>2843.8</v>
      </c>
      <c r="G1355">
        <v>3685.42</v>
      </c>
      <c r="H1355">
        <v>1657.1</v>
      </c>
      <c r="I1355">
        <v>19704.150000000001</v>
      </c>
      <c r="J1355">
        <v>1532.69</v>
      </c>
      <c r="K1355">
        <v>19704.150000000001</v>
      </c>
      <c r="L1355">
        <v>6750.94</v>
      </c>
      <c r="M1355">
        <v>3.7210000000000001</v>
      </c>
      <c r="N1355">
        <v>5.048</v>
      </c>
      <c r="O1355">
        <v>5.8879999999999999</v>
      </c>
      <c r="P1355">
        <v>6.79</v>
      </c>
      <c r="Q1355">
        <v>89.38</v>
      </c>
      <c r="R1355">
        <v>1.2564</v>
      </c>
      <c r="S1355">
        <v>110.7</v>
      </c>
      <c r="T1355">
        <v>1.575</v>
      </c>
      <c r="U1355">
        <v>0.71489999999999998</v>
      </c>
      <c r="V1355">
        <v>0.5444</v>
      </c>
      <c r="W1355">
        <v>1.4304999999999999</v>
      </c>
      <c r="X1355">
        <v>6.7009999999999996</v>
      </c>
      <c r="Y1355">
        <v>7.2839999999999998</v>
      </c>
      <c r="Z1355">
        <v>31.6251</v>
      </c>
      <c r="AA1355">
        <v>2.5674999999999999</v>
      </c>
      <c r="AB1355">
        <v>3.1581000000000001</v>
      </c>
      <c r="AC1355">
        <v>3.0939999999999999</v>
      </c>
      <c r="AD1355">
        <v>60.84</v>
      </c>
      <c r="AE1355">
        <v>3.9550000000000001</v>
      </c>
      <c r="AF1355">
        <v>80.900000000000006</v>
      </c>
      <c r="AG1355">
        <v>88.7</v>
      </c>
      <c r="AH1355">
        <v>346.5</v>
      </c>
      <c r="AI1355">
        <v>20.34</v>
      </c>
      <c r="AJ1355">
        <v>592.5</v>
      </c>
      <c r="AK1355">
        <v>224.25</v>
      </c>
      <c r="AL1355">
        <v>12</v>
      </c>
      <c r="AM1355">
        <v>352.25</v>
      </c>
    </row>
    <row r="1356" spans="2:39" x14ac:dyDescent="0.25">
      <c r="B1356" s="15">
        <v>34075</v>
      </c>
      <c r="C1356">
        <v>3478.61</v>
      </c>
      <c r="D1356">
        <v>448.94</v>
      </c>
      <c r="E1356">
        <v>666.78</v>
      </c>
      <c r="F1356">
        <v>2824.4</v>
      </c>
      <c r="G1356">
        <v>3651.86</v>
      </c>
      <c r="H1356">
        <v>1678.85</v>
      </c>
      <c r="I1356">
        <v>20297.86</v>
      </c>
      <c r="J1356">
        <v>1565.1</v>
      </c>
      <c r="K1356">
        <v>20297.86</v>
      </c>
      <c r="L1356">
        <v>6697.15</v>
      </c>
      <c r="M1356">
        <v>3.7650000000000001</v>
      </c>
      <c r="N1356">
        <v>5.056</v>
      </c>
      <c r="O1356">
        <v>5.8840000000000003</v>
      </c>
      <c r="P1356">
        <v>6.7549999999999999</v>
      </c>
      <c r="Q1356">
        <v>91.31</v>
      </c>
      <c r="R1356">
        <v>1.2279</v>
      </c>
      <c r="S1356">
        <v>112.3</v>
      </c>
      <c r="T1356">
        <v>1.5258</v>
      </c>
      <c r="U1356">
        <v>0.71719999999999995</v>
      </c>
      <c r="V1356">
        <v>0.53869999999999996</v>
      </c>
      <c r="W1356">
        <v>1.4835</v>
      </c>
      <c r="X1356">
        <v>6.859</v>
      </c>
      <c r="Y1356">
        <v>7.5445000000000002</v>
      </c>
      <c r="Z1356">
        <v>31.38</v>
      </c>
      <c r="AA1356">
        <v>2.5822000000000003</v>
      </c>
      <c r="AB1356">
        <v>3.19</v>
      </c>
      <c r="AC1356">
        <v>3.0939999999999999</v>
      </c>
      <c r="AD1356">
        <v>63.4</v>
      </c>
      <c r="AE1356">
        <v>3.923</v>
      </c>
      <c r="AF1356">
        <v>81.025000000000006</v>
      </c>
      <c r="AG1356">
        <v>92.65</v>
      </c>
      <c r="AH1356">
        <v>339</v>
      </c>
      <c r="AI1356">
        <v>20.14</v>
      </c>
      <c r="AJ1356">
        <v>586.75</v>
      </c>
      <c r="AK1356">
        <v>227.75</v>
      </c>
      <c r="AL1356">
        <v>10.7</v>
      </c>
      <c r="AM1356">
        <v>360</v>
      </c>
    </row>
    <row r="1357" spans="2:39" x14ac:dyDescent="0.25">
      <c r="B1357" s="15">
        <v>34068</v>
      </c>
      <c r="C1357">
        <v>3396.48</v>
      </c>
      <c r="D1357">
        <v>441.84</v>
      </c>
      <c r="E1357">
        <v>666.33</v>
      </c>
      <c r="F1357">
        <v>2821.8</v>
      </c>
      <c r="G1357">
        <v>3591.8</v>
      </c>
      <c r="H1357">
        <v>1655.73</v>
      </c>
      <c r="I1357">
        <v>19892.18</v>
      </c>
      <c r="J1357">
        <v>1563.28</v>
      </c>
      <c r="K1357">
        <v>19892.18</v>
      </c>
      <c r="L1357">
        <v>6285.67</v>
      </c>
      <c r="M1357">
        <v>3.8250000000000002</v>
      </c>
      <c r="N1357">
        <v>5.1180000000000003</v>
      </c>
      <c r="O1357">
        <v>5.9640000000000004</v>
      </c>
      <c r="P1357">
        <v>6.8469999999999995</v>
      </c>
      <c r="Q1357">
        <v>91.22</v>
      </c>
      <c r="R1357">
        <v>1.2296</v>
      </c>
      <c r="S1357">
        <v>113.2</v>
      </c>
      <c r="T1357">
        <v>1.5285</v>
      </c>
      <c r="U1357">
        <v>0.70899999999999996</v>
      </c>
      <c r="V1357">
        <v>0.53820000000000001</v>
      </c>
      <c r="W1357">
        <v>1.4769999999999999</v>
      </c>
      <c r="X1357">
        <v>6.8376999999999999</v>
      </c>
      <c r="Y1357">
        <v>7.6039000000000003</v>
      </c>
      <c r="Z1357">
        <v>31.3</v>
      </c>
      <c r="AA1357">
        <v>2.5789999999999997</v>
      </c>
      <c r="AB1357">
        <v>3.177</v>
      </c>
      <c r="AC1357">
        <v>3.0939999999999999</v>
      </c>
      <c r="AD1357">
        <v>61.52</v>
      </c>
      <c r="AE1357">
        <v>3.8369999999999997</v>
      </c>
      <c r="AF1357">
        <v>81.224999999999994</v>
      </c>
      <c r="AG1357">
        <v>92.7</v>
      </c>
      <c r="AH1357">
        <v>337.6</v>
      </c>
      <c r="AI1357">
        <v>20.22</v>
      </c>
      <c r="AJ1357">
        <v>596</v>
      </c>
      <c r="AK1357">
        <v>231.75</v>
      </c>
      <c r="AL1357">
        <v>11.03</v>
      </c>
      <c r="AM1357">
        <v>348.5</v>
      </c>
    </row>
    <row r="1358" spans="2:39" x14ac:dyDescent="0.25">
      <c r="B1358" s="15">
        <v>34061</v>
      </c>
      <c r="C1358">
        <v>3370.81</v>
      </c>
      <c r="D1358">
        <v>441.39</v>
      </c>
      <c r="E1358">
        <v>669.85</v>
      </c>
      <c r="F1358">
        <v>2869.9</v>
      </c>
      <c r="G1358">
        <v>3595.07</v>
      </c>
      <c r="H1358">
        <v>1661.75</v>
      </c>
      <c r="I1358">
        <v>19446.939999999999</v>
      </c>
      <c r="J1358">
        <v>1526.31</v>
      </c>
      <c r="K1358">
        <v>19446.939999999999</v>
      </c>
      <c r="L1358">
        <v>6404.44</v>
      </c>
      <c r="M1358">
        <v>3.9580000000000002</v>
      </c>
      <c r="N1358">
        <v>5.2949999999999999</v>
      </c>
      <c r="O1358">
        <v>6.1550000000000002</v>
      </c>
      <c r="P1358">
        <v>7.0540000000000003</v>
      </c>
      <c r="Q1358">
        <v>91.37</v>
      </c>
      <c r="R1358">
        <v>1.2307999999999999</v>
      </c>
      <c r="S1358">
        <v>113.8</v>
      </c>
      <c r="T1358">
        <v>1.5230000000000001</v>
      </c>
      <c r="U1358">
        <v>0.6976</v>
      </c>
      <c r="V1358">
        <v>0.5323</v>
      </c>
      <c r="W1358">
        <v>1.4809999999999999</v>
      </c>
      <c r="X1358">
        <v>6.7984999999999998</v>
      </c>
      <c r="Y1358">
        <v>7.57</v>
      </c>
      <c r="Z1358">
        <v>31.621300000000002</v>
      </c>
      <c r="AA1358">
        <v>2.5925000000000002</v>
      </c>
      <c r="AB1358">
        <v>3.1680000000000001</v>
      </c>
      <c r="AC1358">
        <v>3.0939999999999999</v>
      </c>
      <c r="AD1358">
        <v>60.42</v>
      </c>
      <c r="AE1358">
        <v>3.968</v>
      </c>
      <c r="AF1358">
        <v>80.525000000000006</v>
      </c>
      <c r="AG1358">
        <v>91.3</v>
      </c>
      <c r="AH1358">
        <v>340.9</v>
      </c>
      <c r="AI1358">
        <v>20.65</v>
      </c>
      <c r="AJ1358">
        <v>596.5</v>
      </c>
      <c r="AK1358">
        <v>230.75</v>
      </c>
      <c r="AL1358">
        <v>12.24</v>
      </c>
      <c r="AM1358">
        <v>355</v>
      </c>
    </row>
    <row r="1359" spans="2:39" x14ac:dyDescent="0.25">
      <c r="B1359" s="15">
        <v>34054</v>
      </c>
      <c r="C1359">
        <v>3439.98</v>
      </c>
      <c r="D1359">
        <v>447.78</v>
      </c>
      <c r="E1359">
        <v>681.54</v>
      </c>
      <c r="F1359">
        <v>2852.9</v>
      </c>
      <c r="G1359">
        <v>3599.74</v>
      </c>
      <c r="H1359">
        <v>1661.29</v>
      </c>
      <c r="I1359">
        <v>18788.7</v>
      </c>
      <c r="J1359">
        <v>1428.2</v>
      </c>
      <c r="K1359">
        <v>18788.7</v>
      </c>
      <c r="L1359">
        <v>6341.25</v>
      </c>
      <c r="M1359">
        <v>4.0149999999999997</v>
      </c>
      <c r="N1359">
        <v>5.3310000000000004</v>
      </c>
      <c r="O1359">
        <v>6.0910000000000002</v>
      </c>
      <c r="P1359">
        <v>6.9379999999999997</v>
      </c>
      <c r="Q1359">
        <v>92.93</v>
      </c>
      <c r="R1359">
        <v>1.2110000000000001</v>
      </c>
      <c r="S1359">
        <v>116.55</v>
      </c>
      <c r="T1359">
        <v>1.4882</v>
      </c>
      <c r="U1359">
        <v>0.7087</v>
      </c>
      <c r="V1359">
        <v>0.53400000000000003</v>
      </c>
      <c r="W1359">
        <v>1.5129999999999999</v>
      </c>
      <c r="X1359">
        <v>6.96</v>
      </c>
      <c r="Y1359">
        <v>7.7144000000000004</v>
      </c>
      <c r="Z1359">
        <v>31.771799999999999</v>
      </c>
      <c r="AA1359">
        <v>2.601</v>
      </c>
      <c r="AB1359">
        <v>3.1890000000000001</v>
      </c>
      <c r="AC1359">
        <v>3.1019999999999999</v>
      </c>
      <c r="AD1359">
        <v>61.05</v>
      </c>
      <c r="AE1359">
        <v>3.7189999999999999</v>
      </c>
      <c r="AF1359">
        <v>82.625</v>
      </c>
      <c r="AG1359">
        <v>84.15</v>
      </c>
      <c r="AH1359">
        <v>332.5</v>
      </c>
      <c r="AI1359">
        <v>20.41</v>
      </c>
      <c r="AJ1359">
        <v>587.5</v>
      </c>
      <c r="AK1359">
        <v>228.75</v>
      </c>
      <c r="AL1359">
        <v>11.85</v>
      </c>
      <c r="AM1359">
        <v>342.5</v>
      </c>
    </row>
    <row r="1360" spans="2:39" x14ac:dyDescent="0.25">
      <c r="B1360" s="15">
        <v>34047</v>
      </c>
      <c r="C1360">
        <v>3471.58</v>
      </c>
      <c r="D1360">
        <v>450.18</v>
      </c>
      <c r="E1360">
        <v>682.72</v>
      </c>
      <c r="F1360">
        <v>2900.1</v>
      </c>
      <c r="G1360">
        <v>3576.99</v>
      </c>
      <c r="H1360">
        <v>1698.81</v>
      </c>
      <c r="I1360">
        <v>18537.169999999998</v>
      </c>
      <c r="J1360">
        <v>1406.69</v>
      </c>
      <c r="K1360">
        <v>18537.169999999998</v>
      </c>
      <c r="L1360">
        <v>6088.34</v>
      </c>
      <c r="M1360">
        <v>3.9249999999999998</v>
      </c>
      <c r="N1360">
        <v>5.1609999999999996</v>
      </c>
      <c r="O1360">
        <v>5.9619999999999997</v>
      </c>
      <c r="P1360">
        <v>6.8019999999999996</v>
      </c>
      <c r="Q1360">
        <v>92.88</v>
      </c>
      <c r="R1360">
        <v>1.2134</v>
      </c>
      <c r="S1360">
        <v>116.15</v>
      </c>
      <c r="T1360">
        <v>1.49</v>
      </c>
      <c r="U1360">
        <v>0.71630000000000005</v>
      </c>
      <c r="V1360">
        <v>0.53400000000000003</v>
      </c>
      <c r="W1360">
        <v>1.5095000000000001</v>
      </c>
      <c r="X1360">
        <v>6.9429999999999996</v>
      </c>
      <c r="Y1360">
        <v>7.6908000000000003</v>
      </c>
      <c r="Z1360">
        <v>31.7773</v>
      </c>
      <c r="AA1360">
        <v>2.5960000000000001</v>
      </c>
      <c r="AB1360">
        <v>3.1817000000000002</v>
      </c>
      <c r="AC1360">
        <v>3.117</v>
      </c>
      <c r="AD1360">
        <v>62.1</v>
      </c>
      <c r="AE1360">
        <v>3.677</v>
      </c>
      <c r="AF1360">
        <v>83.35</v>
      </c>
      <c r="AG1360">
        <v>83.4</v>
      </c>
      <c r="AH1360">
        <v>332.3</v>
      </c>
      <c r="AI1360">
        <v>20.079999999999998</v>
      </c>
      <c r="AJ1360">
        <v>586.75</v>
      </c>
      <c r="AK1360">
        <v>221.25</v>
      </c>
      <c r="AL1360">
        <v>12.18</v>
      </c>
      <c r="AM1360">
        <v>406</v>
      </c>
    </row>
    <row r="1361" spans="2:39" x14ac:dyDescent="0.25">
      <c r="B1361" s="15">
        <v>34040</v>
      </c>
      <c r="C1361">
        <v>3427.82</v>
      </c>
      <c r="D1361">
        <v>449.83</v>
      </c>
      <c r="E1361">
        <v>692.78</v>
      </c>
      <c r="F1361">
        <v>2915.9</v>
      </c>
      <c r="G1361">
        <v>3548.06</v>
      </c>
      <c r="H1361">
        <v>1707.14</v>
      </c>
      <c r="I1361">
        <v>18037.52</v>
      </c>
      <c r="J1361">
        <v>1350.94</v>
      </c>
      <c r="K1361">
        <v>18037.52</v>
      </c>
      <c r="L1361">
        <v>6170.4</v>
      </c>
      <c r="M1361">
        <v>4.0590000000000002</v>
      </c>
      <c r="N1361">
        <v>5.3460000000000001</v>
      </c>
      <c r="O1361">
        <v>6.1130000000000004</v>
      </c>
      <c r="P1361">
        <v>6.8579999999999997</v>
      </c>
      <c r="Q1361">
        <v>94.5</v>
      </c>
      <c r="R1361">
        <v>1.1884000000000001</v>
      </c>
      <c r="S1361">
        <v>118.08</v>
      </c>
      <c r="T1361">
        <v>1.4344999999999999</v>
      </c>
      <c r="U1361">
        <v>0.71160000000000001</v>
      </c>
      <c r="V1361">
        <v>0.52800000000000002</v>
      </c>
      <c r="W1361">
        <v>1.5205</v>
      </c>
      <c r="X1361">
        <v>7.0860000000000003</v>
      </c>
      <c r="Y1361">
        <v>7.8025000000000002</v>
      </c>
      <c r="Z1361">
        <v>31.6</v>
      </c>
      <c r="AA1361">
        <v>2.6059999999999999</v>
      </c>
      <c r="AB1361">
        <v>3.1924999999999999</v>
      </c>
      <c r="AC1361">
        <v>3.117</v>
      </c>
      <c r="AD1361">
        <v>64.75</v>
      </c>
      <c r="AE1361">
        <v>3.6189999999999998</v>
      </c>
      <c r="AF1361">
        <v>82.3</v>
      </c>
      <c r="AG1361">
        <v>74.150000000000006</v>
      </c>
      <c r="AH1361">
        <v>328.5</v>
      </c>
      <c r="AI1361">
        <v>20.29</v>
      </c>
      <c r="AJ1361">
        <v>575.5</v>
      </c>
      <c r="AK1361">
        <v>213.5</v>
      </c>
      <c r="AL1361">
        <v>10.55</v>
      </c>
      <c r="AM1361">
        <v>365.5</v>
      </c>
    </row>
    <row r="1362" spans="2:39" x14ac:dyDescent="0.25">
      <c r="B1362" s="15">
        <v>34033</v>
      </c>
      <c r="C1362">
        <v>3404.58</v>
      </c>
      <c r="D1362">
        <v>446.11</v>
      </c>
      <c r="E1362">
        <v>681.37</v>
      </c>
      <c r="F1362">
        <v>2922.1</v>
      </c>
      <c r="G1362">
        <v>3524.49</v>
      </c>
      <c r="H1362">
        <v>1682.82</v>
      </c>
      <c r="I1362">
        <v>16817.7</v>
      </c>
      <c r="J1362">
        <v>1268.31</v>
      </c>
      <c r="K1362">
        <v>16817.7</v>
      </c>
      <c r="L1362">
        <v>6502.81</v>
      </c>
      <c r="M1362">
        <v>3.875</v>
      </c>
      <c r="N1362">
        <v>5.093</v>
      </c>
      <c r="O1362">
        <v>5.8620000000000001</v>
      </c>
      <c r="P1362">
        <v>6.7370000000000001</v>
      </c>
      <c r="Q1362">
        <v>94.3</v>
      </c>
      <c r="R1362">
        <v>1.1945999999999999</v>
      </c>
      <c r="S1362">
        <v>117.65</v>
      </c>
      <c r="T1362">
        <v>1.4475</v>
      </c>
      <c r="U1362">
        <v>0.70850000000000002</v>
      </c>
      <c r="V1362">
        <v>0.52929999999999999</v>
      </c>
      <c r="W1362">
        <v>1.5455000000000001</v>
      </c>
      <c r="X1362">
        <v>7.0662000000000003</v>
      </c>
      <c r="Y1362">
        <v>7.74</v>
      </c>
      <c r="Z1362">
        <v>32.125799999999998</v>
      </c>
      <c r="AA1362">
        <v>2.62</v>
      </c>
      <c r="AB1362">
        <v>3.1692</v>
      </c>
      <c r="AC1362">
        <v>3.1030000000000002</v>
      </c>
      <c r="AD1362">
        <v>63.4</v>
      </c>
      <c r="AE1362">
        <v>3.5709999999999997</v>
      </c>
      <c r="AF1362">
        <v>80.95</v>
      </c>
      <c r="AG1362">
        <v>75.3</v>
      </c>
      <c r="AH1362">
        <v>330.4</v>
      </c>
      <c r="AI1362">
        <v>20.93</v>
      </c>
      <c r="AJ1362">
        <v>575.75</v>
      </c>
      <c r="AK1362">
        <v>213.75</v>
      </c>
      <c r="AL1362">
        <v>10.09</v>
      </c>
      <c r="AM1362">
        <v>368.25</v>
      </c>
    </row>
    <row r="1363" spans="2:39" x14ac:dyDescent="0.25">
      <c r="B1363" s="15">
        <v>34026</v>
      </c>
      <c r="C1363">
        <v>3370.81</v>
      </c>
      <c r="D1363">
        <v>443.38</v>
      </c>
      <c r="E1363">
        <v>670.77</v>
      </c>
      <c r="F1363">
        <v>2868</v>
      </c>
      <c r="G1363">
        <v>3451.69</v>
      </c>
      <c r="H1363">
        <v>1684.35</v>
      </c>
      <c r="I1363">
        <v>16953.349999999999</v>
      </c>
      <c r="J1363">
        <v>1284.21</v>
      </c>
      <c r="K1363">
        <v>16953.349999999999</v>
      </c>
      <c r="L1363">
        <v>6351.99</v>
      </c>
      <c r="M1363">
        <v>3.9079999999999999</v>
      </c>
      <c r="N1363">
        <v>5.2080000000000002</v>
      </c>
      <c r="O1363">
        <v>6.02</v>
      </c>
      <c r="P1363">
        <v>6.8970000000000002</v>
      </c>
      <c r="Q1363">
        <v>94.01</v>
      </c>
      <c r="R1363">
        <v>1.2034</v>
      </c>
      <c r="S1363">
        <v>118.25</v>
      </c>
      <c r="T1363">
        <v>1.4255</v>
      </c>
      <c r="U1363">
        <v>0.69520000000000004</v>
      </c>
      <c r="V1363">
        <v>0.52459999999999996</v>
      </c>
      <c r="W1363">
        <v>1.528</v>
      </c>
      <c r="X1363">
        <v>7</v>
      </c>
      <c r="Y1363">
        <v>7.84</v>
      </c>
      <c r="Z1363">
        <v>30.2</v>
      </c>
      <c r="AA1363">
        <v>2.6339999999999999</v>
      </c>
      <c r="AB1363">
        <v>3.1475</v>
      </c>
      <c r="AC1363">
        <v>3.0939999999999999</v>
      </c>
      <c r="AD1363">
        <v>63.57</v>
      </c>
      <c r="AE1363">
        <v>3.5649999999999999</v>
      </c>
      <c r="AF1363">
        <v>80.224999999999994</v>
      </c>
      <c r="AG1363">
        <v>68.8</v>
      </c>
      <c r="AH1363">
        <v>329</v>
      </c>
      <c r="AI1363">
        <v>20.6</v>
      </c>
      <c r="AJ1363">
        <v>577.25</v>
      </c>
      <c r="AK1363">
        <v>211.25</v>
      </c>
      <c r="AL1363">
        <v>9.6999999999999993</v>
      </c>
      <c r="AM1363">
        <v>372.25</v>
      </c>
    </row>
    <row r="1364" spans="2:39" x14ac:dyDescent="0.25">
      <c r="B1364" s="15">
        <v>34019</v>
      </c>
      <c r="C1364">
        <v>3322.18</v>
      </c>
      <c r="D1364">
        <v>434.22</v>
      </c>
      <c r="E1364">
        <v>663.61</v>
      </c>
      <c r="F1364">
        <v>2840</v>
      </c>
      <c r="G1364">
        <v>3426.31</v>
      </c>
      <c r="H1364">
        <v>1677.39</v>
      </c>
      <c r="I1364">
        <v>17010.03</v>
      </c>
      <c r="J1364">
        <v>1294.06</v>
      </c>
      <c r="K1364">
        <v>17010.03</v>
      </c>
      <c r="L1364">
        <v>6170.09</v>
      </c>
      <c r="M1364">
        <v>3.9529999999999998</v>
      </c>
      <c r="N1364">
        <v>5.2759999999999998</v>
      </c>
      <c r="O1364">
        <v>6.1520000000000001</v>
      </c>
      <c r="P1364">
        <v>7.0060000000000002</v>
      </c>
      <c r="Q1364">
        <v>93.38</v>
      </c>
      <c r="R1364">
        <v>1.2136</v>
      </c>
      <c r="S1364">
        <v>118.35</v>
      </c>
      <c r="T1364">
        <v>1.454</v>
      </c>
      <c r="U1364">
        <v>0.69120000000000004</v>
      </c>
      <c r="V1364">
        <v>0.51849999999999996</v>
      </c>
      <c r="W1364">
        <v>1.5087999999999999</v>
      </c>
      <c r="X1364">
        <v>6.9744999999999999</v>
      </c>
      <c r="Y1364">
        <v>7.61</v>
      </c>
      <c r="Z1364">
        <v>30.206299999999999</v>
      </c>
      <c r="AA1364">
        <v>2.629</v>
      </c>
      <c r="AB1364">
        <v>3.129</v>
      </c>
      <c r="AC1364">
        <v>3.0945</v>
      </c>
      <c r="AD1364">
        <v>63.8</v>
      </c>
      <c r="AE1364">
        <v>3.5649999999999999</v>
      </c>
      <c r="AF1364">
        <v>82.174999999999997</v>
      </c>
      <c r="AG1364">
        <v>69.95</v>
      </c>
      <c r="AH1364">
        <v>330.3</v>
      </c>
      <c r="AI1364">
        <v>19.62</v>
      </c>
      <c r="AJ1364">
        <v>573.25</v>
      </c>
      <c r="AK1364">
        <v>212.75</v>
      </c>
      <c r="AL1364">
        <v>9</v>
      </c>
      <c r="AM1364">
        <v>366.75</v>
      </c>
    </row>
    <row r="1365" spans="2:39" x14ac:dyDescent="0.25">
      <c r="B1365" s="15">
        <v>34012</v>
      </c>
      <c r="C1365">
        <v>3392.43</v>
      </c>
      <c r="D1365">
        <v>444.58</v>
      </c>
      <c r="E1365">
        <v>690.54</v>
      </c>
      <c r="F1365">
        <v>2843</v>
      </c>
      <c r="G1365">
        <v>3445.55</v>
      </c>
      <c r="H1365">
        <v>1661.43</v>
      </c>
      <c r="I1365">
        <v>16851.509999999998</v>
      </c>
      <c r="J1365">
        <v>1288.95</v>
      </c>
      <c r="K1365">
        <v>16851.509999999998</v>
      </c>
      <c r="L1365">
        <v>5858.15</v>
      </c>
      <c r="M1365">
        <v>4.165</v>
      </c>
      <c r="N1365">
        <v>5.617</v>
      </c>
      <c r="O1365">
        <v>6.3310000000000004</v>
      </c>
      <c r="P1365">
        <v>7.1239999999999997</v>
      </c>
      <c r="Q1365">
        <v>94.25</v>
      </c>
      <c r="R1365">
        <v>1.2011000000000001</v>
      </c>
      <c r="S1365">
        <v>120.7</v>
      </c>
      <c r="T1365">
        <v>1.4224999999999999</v>
      </c>
      <c r="U1365">
        <v>0.67830000000000001</v>
      </c>
      <c r="V1365">
        <v>0.51459999999999995</v>
      </c>
      <c r="W1365">
        <v>1.5385</v>
      </c>
      <c r="X1365">
        <v>7.06</v>
      </c>
      <c r="Y1365">
        <v>7.51</v>
      </c>
      <c r="Z1365">
        <v>30.427099999999999</v>
      </c>
      <c r="AA1365">
        <v>2.6349999999999998</v>
      </c>
      <c r="AB1365">
        <v>3.1322000000000001</v>
      </c>
      <c r="AC1365">
        <v>3.0990000000000002</v>
      </c>
      <c r="AD1365">
        <v>61.48</v>
      </c>
      <c r="AE1365">
        <v>3.6920000000000002</v>
      </c>
      <c r="AF1365">
        <v>82.7</v>
      </c>
      <c r="AG1365">
        <v>69</v>
      </c>
      <c r="AH1365">
        <v>329.6</v>
      </c>
      <c r="AI1365">
        <v>19.98</v>
      </c>
      <c r="AJ1365">
        <v>570.5</v>
      </c>
      <c r="AK1365">
        <v>212.25</v>
      </c>
      <c r="AL1365">
        <v>8.48</v>
      </c>
      <c r="AM1365">
        <v>364.75</v>
      </c>
    </row>
    <row r="1366" spans="2:39" x14ac:dyDescent="0.25">
      <c r="B1366" s="15">
        <v>34005</v>
      </c>
      <c r="C1366">
        <v>3442.14</v>
      </c>
      <c r="D1366">
        <v>448.93</v>
      </c>
      <c r="E1366">
        <v>700.98</v>
      </c>
      <c r="F1366">
        <v>2862.9</v>
      </c>
      <c r="G1366">
        <v>3377.91</v>
      </c>
      <c r="H1366">
        <v>1641.37</v>
      </c>
      <c r="I1366">
        <v>17332.900000000001</v>
      </c>
      <c r="J1366">
        <v>1308.47</v>
      </c>
      <c r="K1366">
        <v>17332.900000000001</v>
      </c>
      <c r="L1366">
        <v>5747.21</v>
      </c>
      <c r="M1366">
        <v>4.0919999999999996</v>
      </c>
      <c r="N1366">
        <v>5.4290000000000003</v>
      </c>
      <c r="O1366">
        <v>6.306</v>
      </c>
      <c r="P1366">
        <v>7.1609999999999996</v>
      </c>
      <c r="Q1366">
        <v>94.4</v>
      </c>
      <c r="R1366">
        <v>1.2086000000000001</v>
      </c>
      <c r="S1366">
        <v>124.45</v>
      </c>
      <c r="T1366">
        <v>1.4464000000000001</v>
      </c>
      <c r="U1366">
        <v>0.67559999999999998</v>
      </c>
      <c r="V1366">
        <v>0.5131</v>
      </c>
      <c r="W1366">
        <v>1.5314999999999999</v>
      </c>
      <c r="X1366">
        <v>7.016</v>
      </c>
      <c r="Y1366">
        <v>7.4473000000000003</v>
      </c>
      <c r="Z1366">
        <v>29.937799999999999</v>
      </c>
      <c r="AA1366">
        <v>2.63</v>
      </c>
      <c r="AB1366">
        <v>3.1150000000000002</v>
      </c>
      <c r="AC1366">
        <v>3.1</v>
      </c>
      <c r="AD1366">
        <v>61.41</v>
      </c>
      <c r="AE1366">
        <v>3.66</v>
      </c>
      <c r="AF1366">
        <v>80.375</v>
      </c>
      <c r="AG1366">
        <v>67.95</v>
      </c>
      <c r="AH1366">
        <v>328.7</v>
      </c>
      <c r="AI1366">
        <v>20.21</v>
      </c>
      <c r="AJ1366">
        <v>565.5</v>
      </c>
      <c r="AK1366">
        <v>212</v>
      </c>
      <c r="AL1366">
        <v>8.1</v>
      </c>
      <c r="AM1366">
        <v>361.25</v>
      </c>
    </row>
    <row r="1367" spans="2:39" x14ac:dyDescent="0.25">
      <c r="B1367" s="15">
        <v>33998</v>
      </c>
      <c r="C1367">
        <v>3310.03</v>
      </c>
      <c r="D1367">
        <v>438.78</v>
      </c>
      <c r="E1367">
        <v>696.34</v>
      </c>
      <c r="F1367">
        <v>2807.2</v>
      </c>
      <c r="G1367">
        <v>3305.47</v>
      </c>
      <c r="H1367">
        <v>1571.85</v>
      </c>
      <c r="I1367">
        <v>17023.78</v>
      </c>
      <c r="J1367">
        <v>1298.8800000000001</v>
      </c>
      <c r="K1367">
        <v>17023.78</v>
      </c>
      <c r="L1367">
        <v>5751.4</v>
      </c>
      <c r="M1367">
        <v>4.1680000000000001</v>
      </c>
      <c r="N1367">
        <v>5.5490000000000004</v>
      </c>
      <c r="O1367">
        <v>6.359</v>
      </c>
      <c r="P1367">
        <v>7.1970000000000001</v>
      </c>
      <c r="Q1367">
        <v>92.46</v>
      </c>
      <c r="R1367">
        <v>1.2403999999999999</v>
      </c>
      <c r="S1367">
        <v>124.73</v>
      </c>
      <c r="T1367">
        <v>1.4861</v>
      </c>
      <c r="U1367">
        <v>0.68020000000000003</v>
      </c>
      <c r="V1367">
        <v>0.51719999999999999</v>
      </c>
      <c r="W1367">
        <v>1.488</v>
      </c>
      <c r="X1367">
        <v>6.87</v>
      </c>
      <c r="Y1367">
        <v>7.31</v>
      </c>
      <c r="Z1367">
        <v>29.226099999999999</v>
      </c>
      <c r="AA1367">
        <v>2.63</v>
      </c>
      <c r="AB1367">
        <v>3.073</v>
      </c>
      <c r="AC1367">
        <v>3.11</v>
      </c>
      <c r="AD1367">
        <v>59.34</v>
      </c>
      <c r="AE1367">
        <v>3.66</v>
      </c>
      <c r="AF1367">
        <v>77.5</v>
      </c>
      <c r="AG1367">
        <v>71.650000000000006</v>
      </c>
      <c r="AH1367">
        <v>330.2</v>
      </c>
      <c r="AI1367">
        <v>20.260000000000002</v>
      </c>
      <c r="AJ1367">
        <v>574</v>
      </c>
      <c r="AK1367">
        <v>214.5</v>
      </c>
      <c r="AL1367">
        <v>8.3000000000000007</v>
      </c>
      <c r="AM1367">
        <v>380</v>
      </c>
    </row>
    <row r="1368" spans="2:39" x14ac:dyDescent="0.25">
      <c r="B1368" s="15">
        <v>33991</v>
      </c>
      <c r="C1368">
        <v>3256.81</v>
      </c>
      <c r="D1368">
        <v>436.11</v>
      </c>
      <c r="E1368">
        <v>701.63</v>
      </c>
      <c r="F1368">
        <v>2781.2</v>
      </c>
      <c r="G1368">
        <v>3275.97</v>
      </c>
      <c r="H1368">
        <v>1587.64</v>
      </c>
      <c r="I1368">
        <v>16336.81</v>
      </c>
      <c r="J1368">
        <v>1256.7</v>
      </c>
      <c r="K1368">
        <v>16336.81</v>
      </c>
      <c r="L1368">
        <v>5914.39</v>
      </c>
      <c r="M1368">
        <v>4.2320000000000002</v>
      </c>
      <c r="N1368">
        <v>5.734</v>
      </c>
      <c r="O1368">
        <v>6.5389999999999997</v>
      </c>
      <c r="P1368">
        <v>7.29</v>
      </c>
      <c r="Q1368">
        <v>91.41</v>
      </c>
      <c r="R1368">
        <v>1.2490999999999999</v>
      </c>
      <c r="S1368">
        <v>125.19</v>
      </c>
      <c r="T1368">
        <v>1.53</v>
      </c>
      <c r="U1368">
        <v>0.67300000000000004</v>
      </c>
      <c r="V1368">
        <v>0.51580000000000004</v>
      </c>
      <c r="W1368">
        <v>1.4584999999999999</v>
      </c>
      <c r="X1368">
        <v>6.7649999999999997</v>
      </c>
      <c r="Y1368">
        <v>7.1336000000000004</v>
      </c>
      <c r="Z1368">
        <v>28.95</v>
      </c>
      <c r="AA1368">
        <v>2.5937000000000001</v>
      </c>
      <c r="AB1368">
        <v>3.0760000000000001</v>
      </c>
      <c r="AC1368">
        <v>3.1040000000000001</v>
      </c>
      <c r="AD1368">
        <v>62.9</v>
      </c>
      <c r="AE1368">
        <v>3.7080000000000002</v>
      </c>
      <c r="AF1368">
        <v>79.55</v>
      </c>
      <c r="AG1368">
        <v>79.75</v>
      </c>
      <c r="AH1368">
        <v>328.6</v>
      </c>
      <c r="AI1368">
        <v>18.829999999999998</v>
      </c>
      <c r="AJ1368">
        <v>581.25</v>
      </c>
      <c r="AK1368">
        <v>218.5</v>
      </c>
      <c r="AL1368">
        <v>8.4499999999999993</v>
      </c>
      <c r="AM1368">
        <v>387.5</v>
      </c>
    </row>
    <row r="1369" spans="2:39" x14ac:dyDescent="0.25">
      <c r="B1369" s="15">
        <v>33984</v>
      </c>
      <c r="C1369">
        <v>3271.12</v>
      </c>
      <c r="D1369">
        <v>437.15</v>
      </c>
      <c r="E1369">
        <v>697.15</v>
      </c>
      <c r="F1369">
        <v>2765.1</v>
      </c>
      <c r="G1369">
        <v>3306.58</v>
      </c>
      <c r="H1369">
        <v>1544.55</v>
      </c>
      <c r="I1369">
        <v>16515.599999999999</v>
      </c>
      <c r="J1369">
        <v>1267.9100000000001</v>
      </c>
      <c r="K1369">
        <v>16515.599999999999</v>
      </c>
      <c r="L1369">
        <v>5871.8</v>
      </c>
      <c r="M1369">
        <v>4.2939999999999996</v>
      </c>
      <c r="N1369">
        <v>5.7859999999999996</v>
      </c>
      <c r="O1369">
        <v>6.585</v>
      </c>
      <c r="P1369">
        <v>7.3460000000000001</v>
      </c>
      <c r="Q1369">
        <v>93.04</v>
      </c>
      <c r="R1369">
        <v>1.2281</v>
      </c>
      <c r="S1369">
        <v>126.1</v>
      </c>
      <c r="T1369">
        <v>1.5310000000000001</v>
      </c>
      <c r="U1369">
        <v>0.67369999999999997</v>
      </c>
      <c r="V1369">
        <v>0.51500000000000001</v>
      </c>
      <c r="W1369">
        <v>1.4975000000000001</v>
      </c>
      <c r="X1369">
        <v>6.9050000000000002</v>
      </c>
      <c r="Y1369">
        <v>7.3</v>
      </c>
      <c r="Z1369">
        <v>28.9</v>
      </c>
      <c r="AA1369">
        <v>2.5916999999999999</v>
      </c>
      <c r="AB1369">
        <v>3.0750000000000002</v>
      </c>
      <c r="AC1369">
        <v>3.1110000000000002</v>
      </c>
      <c r="AD1369">
        <v>61.39</v>
      </c>
      <c r="AE1369">
        <v>3.6680000000000001</v>
      </c>
      <c r="AF1369">
        <v>80.7</v>
      </c>
      <c r="AG1369">
        <v>81</v>
      </c>
      <c r="AH1369">
        <v>327</v>
      </c>
      <c r="AI1369">
        <v>18.87</v>
      </c>
      <c r="AJ1369">
        <v>583</v>
      </c>
      <c r="AK1369">
        <v>217</v>
      </c>
      <c r="AL1369">
        <v>8.57</v>
      </c>
      <c r="AM1369">
        <v>380.25</v>
      </c>
    </row>
    <row r="1370" spans="2:39" x14ac:dyDescent="0.25">
      <c r="B1370" s="15">
        <v>33977</v>
      </c>
      <c r="C1370">
        <v>3251.67</v>
      </c>
      <c r="D1370">
        <v>429.05</v>
      </c>
      <c r="E1370">
        <v>677.21</v>
      </c>
      <c r="F1370">
        <v>2799.2</v>
      </c>
      <c r="G1370">
        <v>3311.77</v>
      </c>
      <c r="H1370">
        <v>1531.52</v>
      </c>
      <c r="I1370">
        <v>16634.689999999999</v>
      </c>
      <c r="J1370">
        <v>1289.52</v>
      </c>
      <c r="K1370">
        <v>16634.689999999999</v>
      </c>
      <c r="L1370">
        <v>5529.56</v>
      </c>
      <c r="M1370">
        <v>4.4740000000000002</v>
      </c>
      <c r="N1370">
        <v>5.9589999999999996</v>
      </c>
      <c r="O1370">
        <v>6.7309999999999999</v>
      </c>
      <c r="P1370">
        <v>7.4649999999999999</v>
      </c>
      <c r="Q1370">
        <v>93.45</v>
      </c>
      <c r="R1370">
        <v>1.2189000000000001</v>
      </c>
      <c r="S1370">
        <v>125.45</v>
      </c>
      <c r="T1370">
        <v>1.532</v>
      </c>
      <c r="U1370">
        <v>0.67359999999999998</v>
      </c>
      <c r="V1370">
        <v>0.51149999999999995</v>
      </c>
      <c r="W1370">
        <v>1.5015000000000001</v>
      </c>
      <c r="X1370">
        <v>7.0252999999999997</v>
      </c>
      <c r="Y1370">
        <v>7.47</v>
      </c>
      <c r="Z1370">
        <v>29.010100000000001</v>
      </c>
      <c r="AA1370">
        <v>2.5990000000000002</v>
      </c>
      <c r="AB1370">
        <v>3.09</v>
      </c>
      <c r="AC1370">
        <v>3.1145</v>
      </c>
      <c r="AD1370">
        <v>60.79</v>
      </c>
      <c r="AE1370">
        <v>3.6870000000000003</v>
      </c>
      <c r="AF1370">
        <v>79.2</v>
      </c>
      <c r="AG1370">
        <v>78.7</v>
      </c>
      <c r="AH1370">
        <v>329.5</v>
      </c>
      <c r="AI1370">
        <v>18.88</v>
      </c>
      <c r="AJ1370">
        <v>576.5</v>
      </c>
      <c r="AK1370">
        <v>218.5</v>
      </c>
      <c r="AL1370">
        <v>8.6</v>
      </c>
      <c r="AM1370">
        <v>371</v>
      </c>
    </row>
    <row r="1371" spans="2:39" x14ac:dyDescent="0.25">
      <c r="B1371" s="15">
        <v>33970</v>
      </c>
      <c r="C1371">
        <v>3301.11</v>
      </c>
      <c r="D1371">
        <v>435.71</v>
      </c>
      <c r="E1371">
        <v>676.95</v>
      </c>
      <c r="F1371">
        <v>2846.5</v>
      </c>
      <c r="G1371">
        <v>3350.44</v>
      </c>
      <c r="H1371">
        <v>1545.05</v>
      </c>
      <c r="I1371">
        <v>16924.95</v>
      </c>
      <c r="J1371">
        <v>1307.6600000000001</v>
      </c>
      <c r="K1371">
        <v>16924.95</v>
      </c>
      <c r="L1371">
        <v>5512.39</v>
      </c>
      <c r="M1371">
        <v>4.5579999999999998</v>
      </c>
      <c r="N1371">
        <v>5.9930000000000003</v>
      </c>
      <c r="O1371">
        <v>6.6859999999999999</v>
      </c>
      <c r="P1371">
        <v>7.3959999999999999</v>
      </c>
      <c r="Q1371">
        <v>92.36</v>
      </c>
      <c r="R1371">
        <v>1.2368999999999999</v>
      </c>
      <c r="S1371">
        <v>124.86</v>
      </c>
      <c r="T1371">
        <v>1.5105</v>
      </c>
      <c r="U1371">
        <v>0.6895</v>
      </c>
      <c r="V1371">
        <v>0.51529999999999998</v>
      </c>
      <c r="W1371">
        <v>1.4675</v>
      </c>
      <c r="X1371">
        <v>6.9474999999999998</v>
      </c>
      <c r="Y1371">
        <v>7.1</v>
      </c>
      <c r="Z1371">
        <v>28.95</v>
      </c>
      <c r="AA1371">
        <v>2.6189999999999998</v>
      </c>
      <c r="AB1371">
        <v>3.0550000000000002</v>
      </c>
      <c r="AC1371">
        <v>3.121</v>
      </c>
      <c r="AD1371">
        <v>58.86</v>
      </c>
      <c r="AE1371">
        <v>3.69</v>
      </c>
      <c r="AF1371">
        <v>77.125</v>
      </c>
      <c r="AG1371">
        <v>87</v>
      </c>
      <c r="AH1371">
        <v>333.1</v>
      </c>
      <c r="AI1371">
        <v>19.5</v>
      </c>
      <c r="AJ1371">
        <v>568.75</v>
      </c>
      <c r="AK1371">
        <v>216.5</v>
      </c>
      <c r="AL1371">
        <v>8.41</v>
      </c>
      <c r="AM1371">
        <v>353.75</v>
      </c>
    </row>
    <row r="1372" spans="2:39" x14ac:dyDescent="0.25">
      <c r="B1372" s="15">
        <v>33963</v>
      </c>
      <c r="C1372">
        <v>3326.24</v>
      </c>
      <c r="D1372">
        <v>439.77</v>
      </c>
      <c r="E1372">
        <v>665.7</v>
      </c>
      <c r="F1372">
        <v>2827.5</v>
      </c>
      <c r="G1372">
        <v>3319.91</v>
      </c>
      <c r="H1372">
        <v>1544.61</v>
      </c>
      <c r="I1372">
        <v>17557.04</v>
      </c>
      <c r="J1372">
        <v>1341.82</v>
      </c>
      <c r="K1372">
        <v>17557.04</v>
      </c>
      <c r="L1372">
        <v>5442.01</v>
      </c>
      <c r="M1372">
        <v>4.625</v>
      </c>
      <c r="N1372">
        <v>6.03</v>
      </c>
      <c r="O1372">
        <v>6.6760000000000002</v>
      </c>
      <c r="P1372">
        <v>7.3609999999999998</v>
      </c>
      <c r="Q1372">
        <v>91.14</v>
      </c>
      <c r="R1372">
        <v>1.2602</v>
      </c>
      <c r="S1372">
        <v>123.7</v>
      </c>
      <c r="T1372">
        <v>1.522</v>
      </c>
      <c r="U1372">
        <v>0.6925</v>
      </c>
      <c r="V1372">
        <v>0.51629999999999998</v>
      </c>
      <c r="W1372">
        <v>1.4431</v>
      </c>
      <c r="X1372">
        <v>6.77</v>
      </c>
      <c r="Y1372">
        <v>7.0712000000000002</v>
      </c>
      <c r="Z1372">
        <v>29</v>
      </c>
      <c r="AA1372">
        <v>2.5994999999999999</v>
      </c>
      <c r="AB1372">
        <v>3.02</v>
      </c>
      <c r="AC1372">
        <v>3.1150000000000002</v>
      </c>
      <c r="AD1372">
        <v>58.06</v>
      </c>
      <c r="AE1372">
        <v>3.669</v>
      </c>
      <c r="AF1372">
        <v>76.375</v>
      </c>
      <c r="AG1372">
        <v>93.3</v>
      </c>
      <c r="AH1372">
        <v>332.9</v>
      </c>
      <c r="AI1372">
        <v>19.95</v>
      </c>
      <c r="AJ1372">
        <v>577.25</v>
      </c>
      <c r="AK1372">
        <v>219.75</v>
      </c>
      <c r="AL1372">
        <v>8.2100000000000009</v>
      </c>
      <c r="AM1372">
        <v>358.5</v>
      </c>
    </row>
    <row r="1373" spans="2:39" x14ac:dyDescent="0.25">
      <c r="B1373" s="15">
        <v>33956</v>
      </c>
      <c r="C1373">
        <v>3313.27</v>
      </c>
      <c r="D1373">
        <v>441.28</v>
      </c>
      <c r="E1373">
        <v>661.29</v>
      </c>
      <c r="F1373">
        <v>2789.7</v>
      </c>
      <c r="G1373">
        <v>3320.41</v>
      </c>
      <c r="H1373">
        <v>1492.04</v>
      </c>
      <c r="I1373">
        <v>17680.740000000002</v>
      </c>
      <c r="J1373">
        <v>1343.77</v>
      </c>
      <c r="K1373">
        <v>17680.740000000002</v>
      </c>
      <c r="L1373">
        <v>5192.66</v>
      </c>
      <c r="M1373">
        <v>4.6150000000000002</v>
      </c>
      <c r="N1373">
        <v>6.0590000000000002</v>
      </c>
      <c r="O1373">
        <v>6.7409999999999997</v>
      </c>
      <c r="P1373">
        <v>7.4249999999999998</v>
      </c>
      <c r="Q1373">
        <v>89.68</v>
      </c>
      <c r="R1373">
        <v>1.2806999999999999</v>
      </c>
      <c r="S1373">
        <v>123.2</v>
      </c>
      <c r="T1373">
        <v>1.5669999999999999</v>
      </c>
      <c r="U1373">
        <v>0.69289999999999996</v>
      </c>
      <c r="V1373">
        <v>0.51829999999999998</v>
      </c>
      <c r="W1373">
        <v>1.41</v>
      </c>
      <c r="X1373">
        <v>6.82</v>
      </c>
      <c r="Y1373">
        <v>7.05</v>
      </c>
      <c r="Z1373">
        <v>29.022400000000001</v>
      </c>
      <c r="AA1373">
        <v>2.5830000000000002</v>
      </c>
      <c r="AB1373">
        <v>3.0095000000000001</v>
      </c>
      <c r="AC1373">
        <v>3.1189999999999998</v>
      </c>
      <c r="AD1373">
        <v>57.75</v>
      </c>
      <c r="AE1373">
        <v>3.7640000000000002</v>
      </c>
      <c r="AF1373">
        <v>78.674999999999997</v>
      </c>
      <c r="AG1373">
        <v>92.85</v>
      </c>
      <c r="AH1373">
        <v>336.9</v>
      </c>
      <c r="AI1373">
        <v>19.829999999999998</v>
      </c>
      <c r="AJ1373">
        <v>571</v>
      </c>
      <c r="AK1373">
        <v>211.25</v>
      </c>
      <c r="AL1373">
        <v>8.3000000000000007</v>
      </c>
      <c r="AM1373">
        <v>367.75</v>
      </c>
    </row>
    <row r="1374" spans="2:39" x14ac:dyDescent="0.25">
      <c r="B1374" s="15">
        <v>33949</v>
      </c>
      <c r="C1374">
        <v>3304.08</v>
      </c>
      <c r="D1374">
        <v>433.73</v>
      </c>
      <c r="E1374">
        <v>655.79</v>
      </c>
      <c r="F1374">
        <v>2716.2</v>
      </c>
      <c r="G1374">
        <v>3267.5</v>
      </c>
      <c r="H1374">
        <v>1476.01</v>
      </c>
      <c r="I1374">
        <v>17441.02</v>
      </c>
      <c r="J1374">
        <v>1325.15</v>
      </c>
      <c r="K1374">
        <v>17441.02</v>
      </c>
      <c r="L1374">
        <v>5253.18</v>
      </c>
      <c r="M1374">
        <v>4.7510000000000003</v>
      </c>
      <c r="N1374">
        <v>6.1029999999999998</v>
      </c>
      <c r="O1374">
        <v>6.7919999999999998</v>
      </c>
      <c r="P1374">
        <v>7.4379999999999997</v>
      </c>
      <c r="Q1374">
        <v>90.13</v>
      </c>
      <c r="R1374">
        <v>1.2739</v>
      </c>
      <c r="S1374">
        <v>123.92</v>
      </c>
      <c r="T1374">
        <v>1.5565</v>
      </c>
      <c r="U1374">
        <v>0.69099999999999995</v>
      </c>
      <c r="V1374">
        <v>0.51749999999999996</v>
      </c>
      <c r="W1374">
        <v>1.4075</v>
      </c>
      <c r="X1374">
        <v>6.9</v>
      </c>
      <c r="Y1374">
        <v>6.82</v>
      </c>
      <c r="Z1374">
        <v>28.89</v>
      </c>
      <c r="AA1374">
        <v>2.544</v>
      </c>
      <c r="AB1374">
        <v>3.01</v>
      </c>
      <c r="AC1374">
        <v>3.1139999999999999</v>
      </c>
      <c r="AD1374">
        <v>59.05</v>
      </c>
      <c r="AE1374">
        <v>3.7069999999999999</v>
      </c>
      <c r="AF1374">
        <v>78.424999999999997</v>
      </c>
      <c r="AG1374">
        <v>96.2</v>
      </c>
      <c r="AH1374">
        <v>335.2</v>
      </c>
      <c r="AI1374">
        <v>19.09</v>
      </c>
      <c r="AJ1374">
        <v>571.75</v>
      </c>
      <c r="AK1374">
        <v>212</v>
      </c>
      <c r="AL1374">
        <v>8.3000000000000007</v>
      </c>
      <c r="AM1374">
        <v>372.25</v>
      </c>
    </row>
    <row r="1375" spans="2:39" x14ac:dyDescent="0.25">
      <c r="B1375" s="15">
        <v>33942</v>
      </c>
      <c r="C1375">
        <v>3288.68</v>
      </c>
      <c r="D1375">
        <v>432.06</v>
      </c>
      <c r="E1375">
        <v>661.6</v>
      </c>
      <c r="F1375">
        <v>2759.4</v>
      </c>
      <c r="G1375">
        <v>3289.42</v>
      </c>
      <c r="H1375">
        <v>1522.16</v>
      </c>
      <c r="I1375">
        <v>17295.689999999999</v>
      </c>
      <c r="J1375">
        <v>1302.8499999999999</v>
      </c>
      <c r="K1375">
        <v>17295.689999999999</v>
      </c>
      <c r="L1375">
        <v>5268.1</v>
      </c>
      <c r="M1375">
        <v>4.7</v>
      </c>
      <c r="N1375">
        <v>6.0990000000000002</v>
      </c>
      <c r="O1375">
        <v>6.819</v>
      </c>
      <c r="P1375">
        <v>7.4870000000000001</v>
      </c>
      <c r="Q1375">
        <v>90.56</v>
      </c>
      <c r="R1375">
        <v>1.2637</v>
      </c>
      <c r="S1375">
        <v>124.95</v>
      </c>
      <c r="T1375">
        <v>1.5605</v>
      </c>
      <c r="U1375">
        <v>0.69369999999999998</v>
      </c>
      <c r="V1375">
        <v>0.51749999999999996</v>
      </c>
      <c r="W1375">
        <v>1.4285000000000001</v>
      </c>
      <c r="X1375">
        <v>6.54</v>
      </c>
      <c r="Y1375">
        <v>6.86</v>
      </c>
      <c r="Z1375">
        <v>28.8</v>
      </c>
      <c r="AA1375">
        <v>2.54</v>
      </c>
      <c r="AB1375">
        <v>3.0089999999999999</v>
      </c>
      <c r="AC1375">
        <v>3.1154999999999999</v>
      </c>
      <c r="AD1375">
        <v>59.5</v>
      </c>
      <c r="AE1375">
        <v>3.7450000000000001</v>
      </c>
      <c r="AF1375">
        <v>76.25</v>
      </c>
      <c r="AG1375">
        <v>99.7</v>
      </c>
      <c r="AH1375">
        <v>335.7</v>
      </c>
      <c r="AI1375">
        <v>18.940000000000001</v>
      </c>
      <c r="AJ1375">
        <v>561</v>
      </c>
      <c r="AK1375">
        <v>210.75</v>
      </c>
      <c r="AL1375">
        <v>8.3699999999999992</v>
      </c>
      <c r="AM1375">
        <v>372</v>
      </c>
    </row>
    <row r="1376" spans="2:39" x14ac:dyDescent="0.25">
      <c r="B1376" s="15">
        <v>33935</v>
      </c>
      <c r="C1376">
        <v>3282.2</v>
      </c>
      <c r="D1376">
        <v>430.16</v>
      </c>
      <c r="E1376">
        <v>649.49</v>
      </c>
      <c r="F1376">
        <v>2760.1</v>
      </c>
      <c r="G1376">
        <v>3276.53</v>
      </c>
      <c r="H1376">
        <v>1522.95</v>
      </c>
      <c r="I1376">
        <v>17470.61</v>
      </c>
      <c r="J1376">
        <v>1307.54</v>
      </c>
      <c r="K1376">
        <v>17470.61</v>
      </c>
      <c r="L1376">
        <v>5986.67</v>
      </c>
      <c r="M1376">
        <v>4.7830000000000004</v>
      </c>
      <c r="N1376">
        <v>6.2320000000000002</v>
      </c>
      <c r="O1376">
        <v>6.9139999999999997</v>
      </c>
      <c r="P1376">
        <v>7.5910000000000002</v>
      </c>
      <c r="Q1376">
        <v>91.11</v>
      </c>
      <c r="R1376">
        <v>1.2575000000000001</v>
      </c>
      <c r="S1376">
        <v>124.45</v>
      </c>
      <c r="T1376">
        <v>1.52</v>
      </c>
      <c r="U1376">
        <v>0.6895</v>
      </c>
      <c r="V1376">
        <v>0.51580000000000004</v>
      </c>
      <c r="W1376">
        <v>1.4410000000000001</v>
      </c>
      <c r="X1376">
        <v>6.63</v>
      </c>
      <c r="Y1376">
        <v>6.95</v>
      </c>
      <c r="Z1376">
        <v>28.39</v>
      </c>
      <c r="AA1376">
        <v>2.5339999999999998</v>
      </c>
      <c r="AB1376">
        <v>3.0225</v>
      </c>
      <c r="AC1376">
        <v>3.1150000000000002</v>
      </c>
      <c r="AD1376">
        <v>57</v>
      </c>
      <c r="AE1376">
        <v>3.7149999999999999</v>
      </c>
      <c r="AF1376">
        <v>76.349999999999994</v>
      </c>
      <c r="AG1376">
        <v>100.55</v>
      </c>
      <c r="AH1376">
        <v>334</v>
      </c>
      <c r="AI1376">
        <v>20.27</v>
      </c>
      <c r="AJ1376">
        <v>565.25</v>
      </c>
      <c r="AK1376">
        <v>213</v>
      </c>
      <c r="AL1376">
        <v>8.43</v>
      </c>
      <c r="AM1376">
        <v>375.75</v>
      </c>
    </row>
    <row r="1377" spans="2:39" x14ac:dyDescent="0.25">
      <c r="B1377" s="15">
        <v>33928</v>
      </c>
      <c r="C1377">
        <v>3227.36</v>
      </c>
      <c r="D1377">
        <v>426.65</v>
      </c>
      <c r="E1377">
        <v>642.6</v>
      </c>
      <c r="F1377">
        <v>2732.4</v>
      </c>
      <c r="G1377">
        <v>3263.9</v>
      </c>
      <c r="H1377">
        <v>1544.76</v>
      </c>
      <c r="I1377">
        <v>17033.599999999999</v>
      </c>
      <c r="J1377">
        <v>1276.9100000000001</v>
      </c>
      <c r="K1377">
        <v>17033.599999999999</v>
      </c>
      <c r="L1377">
        <v>5878.18</v>
      </c>
      <c r="M1377">
        <v>4.6070000000000002</v>
      </c>
      <c r="N1377">
        <v>6.0570000000000004</v>
      </c>
      <c r="O1377">
        <v>6.8309999999999995</v>
      </c>
      <c r="P1377">
        <v>7.5339999999999998</v>
      </c>
      <c r="Q1377">
        <v>91.12</v>
      </c>
      <c r="R1377">
        <v>1.2669999999999999</v>
      </c>
      <c r="S1377">
        <v>124.33</v>
      </c>
      <c r="T1377">
        <v>1.514</v>
      </c>
      <c r="U1377">
        <v>0.68620000000000003</v>
      </c>
      <c r="V1377">
        <v>0.51670000000000005</v>
      </c>
      <c r="W1377">
        <v>1.4464999999999999</v>
      </c>
      <c r="X1377">
        <v>6.4180000000000001</v>
      </c>
      <c r="Y1377">
        <v>6.85</v>
      </c>
      <c r="Z1377">
        <v>28.38</v>
      </c>
      <c r="AA1377">
        <v>2.524</v>
      </c>
      <c r="AB1377">
        <v>2.9975000000000001</v>
      </c>
      <c r="AC1377">
        <v>3.1160000000000001</v>
      </c>
      <c r="AD1377">
        <v>57.55</v>
      </c>
      <c r="AE1377">
        <v>3.7570000000000001</v>
      </c>
      <c r="AF1377">
        <v>75.174999999999997</v>
      </c>
      <c r="AG1377">
        <v>92.8</v>
      </c>
      <c r="AH1377">
        <v>335.3</v>
      </c>
      <c r="AI1377">
        <v>20.399999999999999</v>
      </c>
      <c r="AJ1377">
        <v>559.5</v>
      </c>
      <c r="AK1377">
        <v>213.75</v>
      </c>
      <c r="AL1377">
        <v>8.6199999999999992</v>
      </c>
      <c r="AM1377">
        <v>370.25</v>
      </c>
    </row>
    <row r="1378" spans="2:39" x14ac:dyDescent="0.25">
      <c r="B1378" s="15">
        <v>33921</v>
      </c>
      <c r="C1378">
        <v>3233.03</v>
      </c>
      <c r="D1378">
        <v>422.43</v>
      </c>
      <c r="E1378">
        <v>637.16</v>
      </c>
      <c r="F1378">
        <v>2697.5</v>
      </c>
      <c r="G1378">
        <v>3269.53</v>
      </c>
      <c r="H1378">
        <v>1548.52</v>
      </c>
      <c r="I1378">
        <v>16330.79</v>
      </c>
      <c r="J1378">
        <v>1242.24</v>
      </c>
      <c r="K1378">
        <v>16330.79</v>
      </c>
      <c r="L1378">
        <v>6366.56</v>
      </c>
      <c r="M1378">
        <v>4.5789999999999997</v>
      </c>
      <c r="N1378">
        <v>6.008</v>
      </c>
      <c r="O1378">
        <v>6.8170000000000002</v>
      </c>
      <c r="P1378">
        <v>7.5649999999999995</v>
      </c>
      <c r="Q1378">
        <v>88.97</v>
      </c>
      <c r="R1378">
        <v>1.29</v>
      </c>
      <c r="S1378">
        <v>124.03</v>
      </c>
      <c r="T1378">
        <v>1.5533000000000001</v>
      </c>
      <c r="U1378">
        <v>0.69330000000000003</v>
      </c>
      <c r="V1378">
        <v>0.52510000000000001</v>
      </c>
      <c r="W1378">
        <v>1.4167000000000001</v>
      </c>
      <c r="X1378">
        <v>6.3841000000000001</v>
      </c>
      <c r="Y1378">
        <v>5.9141000000000004</v>
      </c>
      <c r="Z1378">
        <v>28.47</v>
      </c>
      <c r="AA1378">
        <v>2.5211999999999999</v>
      </c>
      <c r="AB1378">
        <v>2.9849999999999999</v>
      </c>
      <c r="AC1378">
        <v>3.1139999999999999</v>
      </c>
      <c r="AD1378">
        <v>56.75</v>
      </c>
      <c r="AE1378">
        <v>3.75</v>
      </c>
      <c r="AF1378">
        <v>74.325000000000003</v>
      </c>
      <c r="AG1378">
        <v>92.75</v>
      </c>
      <c r="AH1378">
        <v>335.4</v>
      </c>
      <c r="AI1378">
        <v>20.079999999999998</v>
      </c>
      <c r="AJ1378">
        <v>560.75</v>
      </c>
      <c r="AK1378">
        <v>212.5</v>
      </c>
      <c r="AL1378">
        <v>8.73</v>
      </c>
      <c r="AM1378">
        <v>373.25</v>
      </c>
    </row>
    <row r="1379" spans="2:39" x14ac:dyDescent="0.25">
      <c r="B1379" s="15">
        <v>33914</v>
      </c>
      <c r="C1379">
        <v>3240.06</v>
      </c>
      <c r="D1379">
        <v>417.58</v>
      </c>
      <c r="E1379">
        <v>616.82000000000005</v>
      </c>
      <c r="F1379">
        <v>2702.7</v>
      </c>
      <c r="G1379">
        <v>3310.91</v>
      </c>
      <c r="H1379">
        <v>1487.16</v>
      </c>
      <c r="I1379">
        <v>16869.810000000001</v>
      </c>
      <c r="J1379">
        <v>1275.96</v>
      </c>
      <c r="K1379">
        <v>16869.810000000001</v>
      </c>
      <c r="L1379">
        <v>6315.01</v>
      </c>
      <c r="M1379">
        <v>4.4749999999999996</v>
      </c>
      <c r="N1379">
        <v>6.0220000000000002</v>
      </c>
      <c r="O1379">
        <v>6.9669999999999996</v>
      </c>
      <c r="P1379">
        <v>7.7560000000000002</v>
      </c>
      <c r="Q1379">
        <v>89.92</v>
      </c>
      <c r="R1379">
        <v>1.2739</v>
      </c>
      <c r="S1379">
        <v>123.44</v>
      </c>
      <c r="T1379">
        <v>1.5305</v>
      </c>
      <c r="U1379">
        <v>0.70130000000000003</v>
      </c>
      <c r="V1379">
        <v>0.53010000000000002</v>
      </c>
      <c r="W1379">
        <v>1.4359999999999999</v>
      </c>
      <c r="X1379">
        <v>6.4547999999999996</v>
      </c>
      <c r="Y1379">
        <v>5.9817999999999998</v>
      </c>
      <c r="Z1379">
        <v>28.464500000000001</v>
      </c>
      <c r="AA1379">
        <v>2.5202</v>
      </c>
      <c r="AB1379">
        <v>2.9870000000000001</v>
      </c>
      <c r="AC1379">
        <v>3.12</v>
      </c>
      <c r="AD1379">
        <v>55.68</v>
      </c>
      <c r="AE1379">
        <v>3.88</v>
      </c>
      <c r="AF1379">
        <v>73.525000000000006</v>
      </c>
      <c r="AG1379">
        <v>96.1</v>
      </c>
      <c r="AH1379">
        <v>336.2</v>
      </c>
      <c r="AI1379">
        <v>20.3</v>
      </c>
      <c r="AJ1379">
        <v>551.25</v>
      </c>
      <c r="AK1379">
        <v>208</v>
      </c>
      <c r="AL1379">
        <v>8.7899999999999991</v>
      </c>
      <c r="AM1379">
        <v>359.25</v>
      </c>
    </row>
    <row r="1380" spans="2:39" x14ac:dyDescent="0.25">
      <c r="B1380" s="15">
        <v>33907</v>
      </c>
      <c r="C1380">
        <v>3226.28</v>
      </c>
      <c r="D1380">
        <v>418.68</v>
      </c>
      <c r="E1380">
        <v>605.16999999999996</v>
      </c>
      <c r="F1380">
        <v>2658.3</v>
      </c>
      <c r="G1380">
        <v>3336.12</v>
      </c>
      <c r="H1380">
        <v>1492.32</v>
      </c>
      <c r="I1380">
        <v>16767.400000000001</v>
      </c>
      <c r="J1380">
        <v>1278.9100000000001</v>
      </c>
      <c r="K1380">
        <v>16767.400000000001</v>
      </c>
      <c r="L1380">
        <v>6190.69</v>
      </c>
      <c r="M1380">
        <v>4.383</v>
      </c>
      <c r="N1380">
        <v>5.8860000000000001</v>
      </c>
      <c r="O1380">
        <v>6.7889999999999997</v>
      </c>
      <c r="P1380">
        <v>7.6260000000000003</v>
      </c>
      <c r="Q1380">
        <v>87.63</v>
      </c>
      <c r="R1380">
        <v>1.3113000000000001</v>
      </c>
      <c r="S1380">
        <v>123.45</v>
      </c>
      <c r="T1380">
        <v>1.5585</v>
      </c>
      <c r="U1380">
        <v>0.69579999999999997</v>
      </c>
      <c r="V1380">
        <v>0.52490000000000003</v>
      </c>
      <c r="W1380">
        <v>1.3743000000000001</v>
      </c>
      <c r="X1380">
        <v>6.2439999999999998</v>
      </c>
      <c r="Y1380">
        <v>5.8101000000000003</v>
      </c>
      <c r="Z1380">
        <v>28.5001</v>
      </c>
      <c r="AA1380">
        <v>2.5122</v>
      </c>
      <c r="AB1380">
        <v>2.9579</v>
      </c>
      <c r="AC1380">
        <v>3.1240000000000001</v>
      </c>
      <c r="AD1380">
        <v>51.7</v>
      </c>
      <c r="AE1380">
        <v>3.762</v>
      </c>
      <c r="AF1380">
        <v>73.775000000000006</v>
      </c>
      <c r="AG1380">
        <v>96.3</v>
      </c>
      <c r="AH1380">
        <v>340.1</v>
      </c>
      <c r="AI1380">
        <v>20.62</v>
      </c>
      <c r="AJ1380">
        <v>549.25</v>
      </c>
      <c r="AK1380">
        <v>207.25</v>
      </c>
      <c r="AL1380">
        <v>8.77</v>
      </c>
      <c r="AM1380">
        <v>354.5</v>
      </c>
    </row>
    <row r="1381" spans="2:39" x14ac:dyDescent="0.25">
      <c r="B1381" s="15">
        <v>33900</v>
      </c>
      <c r="C1381">
        <v>3207.64</v>
      </c>
      <c r="D1381">
        <v>414.1</v>
      </c>
      <c r="E1381">
        <v>597.29999999999995</v>
      </c>
      <c r="F1381">
        <v>2669.7</v>
      </c>
      <c r="G1381">
        <v>3246.76</v>
      </c>
      <c r="H1381">
        <v>1526.82</v>
      </c>
      <c r="I1381">
        <v>17117.650000000001</v>
      </c>
      <c r="J1381">
        <v>1296.69</v>
      </c>
      <c r="K1381">
        <v>17117.650000000001</v>
      </c>
      <c r="L1381">
        <v>6262.54</v>
      </c>
      <c r="M1381">
        <v>4.3230000000000004</v>
      </c>
      <c r="N1381">
        <v>5.88</v>
      </c>
      <c r="O1381">
        <v>6.8109999999999999</v>
      </c>
      <c r="P1381">
        <v>7.6449999999999996</v>
      </c>
      <c r="Q1381">
        <v>86.8</v>
      </c>
      <c r="R1381">
        <v>1.3174000000000001</v>
      </c>
      <c r="S1381">
        <v>121.63</v>
      </c>
      <c r="T1381">
        <v>1.6240000000000001</v>
      </c>
      <c r="U1381">
        <v>0.71870000000000001</v>
      </c>
      <c r="V1381">
        <v>0.5423</v>
      </c>
      <c r="W1381">
        <v>1.3639999999999999</v>
      </c>
      <c r="X1381">
        <v>6.1355000000000004</v>
      </c>
      <c r="Y1381">
        <v>5.7774999999999999</v>
      </c>
      <c r="Z1381">
        <v>28.37</v>
      </c>
      <c r="AA1381">
        <v>2.508</v>
      </c>
      <c r="AB1381">
        <v>2.9275000000000002</v>
      </c>
      <c r="AC1381">
        <v>3.1150000000000002</v>
      </c>
      <c r="AD1381">
        <v>52.64</v>
      </c>
      <c r="AE1381">
        <v>3.782</v>
      </c>
      <c r="AF1381">
        <v>76.224999999999994</v>
      </c>
      <c r="AG1381">
        <v>98</v>
      </c>
      <c r="AH1381">
        <v>343.6</v>
      </c>
      <c r="AI1381">
        <v>21.19</v>
      </c>
      <c r="AJ1381">
        <v>544.25</v>
      </c>
      <c r="AK1381">
        <v>206.75</v>
      </c>
      <c r="AL1381">
        <v>8.7100000000000009</v>
      </c>
      <c r="AM1381">
        <v>345.75</v>
      </c>
    </row>
    <row r="1382" spans="2:39" x14ac:dyDescent="0.25">
      <c r="B1382" s="15">
        <v>33893</v>
      </c>
      <c r="C1382">
        <v>3174.41</v>
      </c>
      <c r="D1382">
        <v>411.73</v>
      </c>
      <c r="E1382">
        <v>582.61</v>
      </c>
      <c r="F1382">
        <v>2563.9</v>
      </c>
      <c r="G1382">
        <v>3207.7</v>
      </c>
      <c r="H1382">
        <v>1461.61</v>
      </c>
      <c r="I1382">
        <v>17369.810000000001</v>
      </c>
      <c r="J1382">
        <v>1313.27</v>
      </c>
      <c r="K1382">
        <v>17369.810000000001</v>
      </c>
      <c r="L1382">
        <v>5985.33</v>
      </c>
      <c r="M1382">
        <v>4.016</v>
      </c>
      <c r="N1382">
        <v>5.5430000000000001</v>
      </c>
      <c r="O1382">
        <v>6.5869999999999997</v>
      </c>
      <c r="P1382">
        <v>7.5309999999999997</v>
      </c>
      <c r="Q1382">
        <v>84.56</v>
      </c>
      <c r="R1382">
        <v>1.3677999999999999</v>
      </c>
      <c r="S1382">
        <v>119.41</v>
      </c>
      <c r="T1382">
        <v>1.6514</v>
      </c>
      <c r="U1382">
        <v>0.71879999999999999</v>
      </c>
      <c r="V1382">
        <v>0.54249999999999998</v>
      </c>
      <c r="W1382">
        <v>1.3208</v>
      </c>
      <c r="X1382">
        <v>5.9264000000000001</v>
      </c>
      <c r="Y1382">
        <v>5.5575999999999999</v>
      </c>
      <c r="Z1382">
        <v>28.486000000000001</v>
      </c>
      <c r="AA1382">
        <v>2.5019999999999998</v>
      </c>
      <c r="AB1382">
        <v>2.8736000000000002</v>
      </c>
      <c r="AC1382">
        <v>3.133</v>
      </c>
      <c r="AD1382">
        <v>52.73</v>
      </c>
      <c r="AE1382">
        <v>3.722</v>
      </c>
      <c r="AF1382">
        <v>76.424999999999997</v>
      </c>
      <c r="AG1382">
        <v>98.8</v>
      </c>
      <c r="AH1382">
        <v>342.4</v>
      </c>
      <c r="AI1382">
        <v>22.28</v>
      </c>
      <c r="AJ1382">
        <v>536</v>
      </c>
      <c r="AK1382">
        <v>207.75</v>
      </c>
      <c r="AL1382">
        <v>8.8699999999999992</v>
      </c>
      <c r="AM1382">
        <v>353</v>
      </c>
    </row>
    <row r="1383" spans="2:39" x14ac:dyDescent="0.25">
      <c r="B1383" s="15">
        <v>33886</v>
      </c>
      <c r="C1383">
        <v>3136.58</v>
      </c>
      <c r="D1383">
        <v>402.66</v>
      </c>
      <c r="E1383">
        <v>570.52</v>
      </c>
      <c r="F1383">
        <v>2541.1999999999998</v>
      </c>
      <c r="G1383">
        <v>3218.49</v>
      </c>
      <c r="H1383">
        <v>1439.66</v>
      </c>
      <c r="I1383">
        <v>17059.78</v>
      </c>
      <c r="J1383">
        <v>1298.6500000000001</v>
      </c>
      <c r="K1383">
        <v>17059.78</v>
      </c>
      <c r="L1383">
        <v>5596.71</v>
      </c>
      <c r="M1383">
        <v>3.9910000000000001</v>
      </c>
      <c r="N1383">
        <v>5.5069999999999997</v>
      </c>
      <c r="O1383">
        <v>6.5129999999999999</v>
      </c>
      <c r="P1383">
        <v>7.524</v>
      </c>
      <c r="Q1383">
        <v>84.81</v>
      </c>
      <c r="R1383">
        <v>1.3609</v>
      </c>
      <c r="S1383">
        <v>121.84</v>
      </c>
      <c r="T1383">
        <v>1.6966000000000001</v>
      </c>
      <c r="U1383">
        <v>0.71860000000000002</v>
      </c>
      <c r="V1383">
        <v>0.54249999999999998</v>
      </c>
      <c r="W1383">
        <v>1.3136000000000001</v>
      </c>
      <c r="X1383">
        <v>5.9805000000000001</v>
      </c>
      <c r="Y1383">
        <v>5.6</v>
      </c>
      <c r="Z1383">
        <v>28.34</v>
      </c>
      <c r="AA1383">
        <v>2.5074999999999998</v>
      </c>
      <c r="AB1383">
        <v>2.871</v>
      </c>
      <c r="AC1383">
        <v>3.1139999999999999</v>
      </c>
      <c r="AD1383">
        <v>51.95</v>
      </c>
      <c r="AE1383">
        <v>3.778</v>
      </c>
      <c r="AF1383">
        <v>75.825000000000003</v>
      </c>
      <c r="AG1383">
        <v>96.6</v>
      </c>
      <c r="AH1383">
        <v>350.4</v>
      </c>
      <c r="AI1383">
        <v>22.37</v>
      </c>
      <c r="AJ1383">
        <v>532.75</v>
      </c>
      <c r="AK1383">
        <v>208.25</v>
      </c>
      <c r="AL1383">
        <v>8.66</v>
      </c>
      <c r="AM1383">
        <v>341.5</v>
      </c>
    </row>
    <row r="1384" spans="2:39" x14ac:dyDescent="0.25">
      <c r="B1384" s="15">
        <v>33879</v>
      </c>
      <c r="C1384">
        <v>3200.61</v>
      </c>
      <c r="D1384">
        <v>410.47</v>
      </c>
      <c r="E1384">
        <v>571.63</v>
      </c>
      <c r="F1384">
        <v>2549.6999999999998</v>
      </c>
      <c r="G1384">
        <v>3231.07</v>
      </c>
      <c r="H1384">
        <v>1478.04</v>
      </c>
      <c r="I1384">
        <v>17324.07</v>
      </c>
      <c r="J1384">
        <v>1303.1400000000001</v>
      </c>
      <c r="K1384">
        <v>17324.07</v>
      </c>
      <c r="L1384">
        <v>5595.44</v>
      </c>
      <c r="M1384">
        <v>3.6790000000000003</v>
      </c>
      <c r="N1384">
        <v>5.202</v>
      </c>
      <c r="O1384">
        <v>6.2450000000000001</v>
      </c>
      <c r="P1384">
        <v>7.3339999999999996</v>
      </c>
      <c r="Q1384">
        <v>81.36</v>
      </c>
      <c r="R1384">
        <v>1.4238999999999999</v>
      </c>
      <c r="S1384">
        <v>119.35</v>
      </c>
      <c r="T1384">
        <v>1.7326000000000001</v>
      </c>
      <c r="U1384">
        <v>0.71419999999999995</v>
      </c>
      <c r="V1384">
        <v>0.54249999999999998</v>
      </c>
      <c r="W1384">
        <v>1.232</v>
      </c>
      <c r="X1384">
        <v>5.7336</v>
      </c>
      <c r="Y1384">
        <v>5.35</v>
      </c>
      <c r="Z1384">
        <v>28.478000000000002</v>
      </c>
      <c r="AA1384">
        <v>2.496</v>
      </c>
      <c r="AB1384">
        <v>2.83</v>
      </c>
      <c r="AC1384">
        <v>3.1120000000000001</v>
      </c>
      <c r="AD1384">
        <v>56</v>
      </c>
      <c r="AE1384">
        <v>3.7570000000000001</v>
      </c>
      <c r="AF1384">
        <v>75.924999999999997</v>
      </c>
      <c r="AG1384">
        <v>108.65</v>
      </c>
      <c r="AH1384">
        <v>348.1</v>
      </c>
      <c r="AI1384">
        <v>21.92</v>
      </c>
      <c r="AJ1384">
        <v>527.25</v>
      </c>
      <c r="AK1384">
        <v>211.25</v>
      </c>
      <c r="AL1384">
        <v>8.8800000000000008</v>
      </c>
      <c r="AM1384">
        <v>348</v>
      </c>
    </row>
    <row r="1385" spans="2:39" x14ac:dyDescent="0.25">
      <c r="B1385" s="15">
        <v>33872</v>
      </c>
      <c r="C1385">
        <v>3250.32</v>
      </c>
      <c r="D1385">
        <v>414.35</v>
      </c>
      <c r="E1385">
        <v>577.20000000000005</v>
      </c>
      <c r="F1385">
        <v>2601</v>
      </c>
      <c r="G1385">
        <v>3385.49</v>
      </c>
      <c r="H1385">
        <v>1513.36</v>
      </c>
      <c r="I1385">
        <v>18394.759999999998</v>
      </c>
      <c r="J1385">
        <v>1371.53</v>
      </c>
      <c r="K1385">
        <v>18394.759999999998</v>
      </c>
      <c r="L1385">
        <v>5686.16</v>
      </c>
      <c r="M1385">
        <v>3.7880000000000003</v>
      </c>
      <c r="N1385">
        <v>5.3419999999999996</v>
      </c>
      <c r="O1385">
        <v>6.4059999999999997</v>
      </c>
      <c r="P1385">
        <v>7.359</v>
      </c>
      <c r="Q1385">
        <v>83.85</v>
      </c>
      <c r="R1385">
        <v>1.3712</v>
      </c>
      <c r="S1385">
        <v>120.71</v>
      </c>
      <c r="T1385">
        <v>1.7126000000000001</v>
      </c>
      <c r="U1385">
        <v>0.72350000000000003</v>
      </c>
      <c r="V1385">
        <v>0.53849999999999998</v>
      </c>
      <c r="W1385">
        <v>1.2945</v>
      </c>
      <c r="X1385">
        <v>6.0304000000000002</v>
      </c>
      <c r="Y1385">
        <v>5.5454999999999997</v>
      </c>
      <c r="Z1385">
        <v>28.4831</v>
      </c>
      <c r="AA1385">
        <v>2.5105</v>
      </c>
      <c r="AB1385">
        <v>2.8490000000000002</v>
      </c>
      <c r="AC1385">
        <v>3.1044999999999998</v>
      </c>
      <c r="AD1385">
        <v>56.61</v>
      </c>
      <c r="AE1385">
        <v>3.7989999999999999</v>
      </c>
      <c r="AF1385">
        <v>75.724999999999994</v>
      </c>
      <c r="AG1385">
        <v>113.9</v>
      </c>
      <c r="AH1385">
        <v>349.5</v>
      </c>
      <c r="AI1385">
        <v>21.68</v>
      </c>
      <c r="AJ1385">
        <v>543.25</v>
      </c>
      <c r="AK1385">
        <v>216.25</v>
      </c>
      <c r="AL1385">
        <v>8.75</v>
      </c>
      <c r="AM1385">
        <v>344.5</v>
      </c>
    </row>
    <row r="1386" spans="2:39" x14ac:dyDescent="0.25">
      <c r="B1386" s="15">
        <v>33865</v>
      </c>
      <c r="C1386">
        <v>3327.05</v>
      </c>
      <c r="D1386">
        <v>422.93</v>
      </c>
      <c r="E1386">
        <v>589.12</v>
      </c>
      <c r="F1386">
        <v>2567</v>
      </c>
      <c r="G1386">
        <v>3444.95</v>
      </c>
      <c r="H1386">
        <v>1589.33</v>
      </c>
      <c r="I1386">
        <v>18166.8</v>
      </c>
      <c r="J1386">
        <v>1354.05</v>
      </c>
      <c r="K1386">
        <v>18166.8</v>
      </c>
      <c r="L1386">
        <v>5689.32</v>
      </c>
      <c r="M1386">
        <v>3.8029999999999999</v>
      </c>
      <c r="N1386">
        <v>5.3879999999999999</v>
      </c>
      <c r="O1386">
        <v>6.4059999999999997</v>
      </c>
      <c r="P1386">
        <v>7.3220000000000001</v>
      </c>
      <c r="Q1386">
        <v>84.73</v>
      </c>
      <c r="R1386">
        <v>1.3526</v>
      </c>
      <c r="S1386">
        <v>124.48</v>
      </c>
      <c r="T1386">
        <v>1.7349999999999999</v>
      </c>
      <c r="U1386">
        <v>0.73270000000000002</v>
      </c>
      <c r="V1386">
        <v>0.54420000000000002</v>
      </c>
      <c r="W1386">
        <v>1.298</v>
      </c>
      <c r="X1386">
        <v>6.01</v>
      </c>
      <c r="Y1386">
        <v>5.64</v>
      </c>
      <c r="Z1386">
        <v>28.35</v>
      </c>
      <c r="AA1386">
        <v>2.52</v>
      </c>
      <c r="AB1386">
        <v>2.8525</v>
      </c>
      <c r="AC1386">
        <v>3.0855000000000001</v>
      </c>
      <c r="AD1386">
        <v>58.73</v>
      </c>
      <c r="AE1386">
        <v>3.847</v>
      </c>
      <c r="AF1386">
        <v>75.875</v>
      </c>
      <c r="AG1386">
        <v>115.25</v>
      </c>
      <c r="AH1386">
        <v>351.5</v>
      </c>
      <c r="AI1386">
        <v>21.98</v>
      </c>
      <c r="AJ1386">
        <v>552</v>
      </c>
      <c r="AK1386">
        <v>222.5</v>
      </c>
      <c r="AL1386">
        <v>9.1</v>
      </c>
      <c r="AM1386">
        <v>332</v>
      </c>
    </row>
    <row r="1387" spans="2:39" x14ac:dyDescent="0.25">
      <c r="B1387" s="15">
        <v>33858</v>
      </c>
      <c r="C1387">
        <v>3305.7</v>
      </c>
      <c r="D1387">
        <v>419.58</v>
      </c>
      <c r="E1387">
        <v>583.01</v>
      </c>
      <c r="F1387">
        <v>2370.9</v>
      </c>
      <c r="G1387">
        <v>3440.57</v>
      </c>
      <c r="H1387">
        <v>1527.8</v>
      </c>
      <c r="I1387">
        <v>18107.689999999999</v>
      </c>
      <c r="J1387">
        <v>1369.85</v>
      </c>
      <c r="K1387">
        <v>18107.689999999999</v>
      </c>
      <c r="L1387">
        <v>5537.29</v>
      </c>
      <c r="M1387">
        <v>3.8490000000000002</v>
      </c>
      <c r="N1387">
        <v>5.32</v>
      </c>
      <c r="O1387">
        <v>6.359</v>
      </c>
      <c r="P1387">
        <v>7.2930000000000001</v>
      </c>
      <c r="Q1387">
        <v>80.650000000000006</v>
      </c>
      <c r="R1387">
        <v>1.4344999999999999</v>
      </c>
      <c r="S1387">
        <v>124.31</v>
      </c>
      <c r="T1387">
        <v>1.923</v>
      </c>
      <c r="U1387">
        <v>0.72689999999999999</v>
      </c>
      <c r="V1387">
        <v>0.54649999999999999</v>
      </c>
      <c r="W1387">
        <v>1.2871000000000001</v>
      </c>
      <c r="X1387">
        <v>5.5838000000000001</v>
      </c>
      <c r="Y1387">
        <v>5.28</v>
      </c>
      <c r="Z1387">
        <v>28.452000000000002</v>
      </c>
      <c r="AA1387">
        <v>2.4964</v>
      </c>
      <c r="AB1387">
        <v>2.7829999999999999</v>
      </c>
      <c r="AC1387">
        <v>3.093</v>
      </c>
      <c r="AD1387">
        <v>56.85</v>
      </c>
      <c r="AE1387">
        <v>3.6790000000000003</v>
      </c>
      <c r="AF1387">
        <v>75.474999999999994</v>
      </c>
      <c r="AG1387">
        <v>117.5</v>
      </c>
      <c r="AH1387">
        <v>341.4</v>
      </c>
      <c r="AI1387">
        <v>22.01</v>
      </c>
      <c r="AJ1387">
        <v>558</v>
      </c>
      <c r="AK1387">
        <v>224.25</v>
      </c>
      <c r="AL1387">
        <v>9.6</v>
      </c>
      <c r="AM1387">
        <v>321.25</v>
      </c>
    </row>
    <row r="1388" spans="2:39" x14ac:dyDescent="0.25">
      <c r="B1388" s="15">
        <v>33851</v>
      </c>
      <c r="C1388">
        <v>3281.93</v>
      </c>
      <c r="D1388">
        <v>417.08</v>
      </c>
      <c r="E1388">
        <v>573.44000000000005</v>
      </c>
      <c r="F1388">
        <v>2362.1999999999998</v>
      </c>
      <c r="G1388">
        <v>3456.82</v>
      </c>
      <c r="H1388">
        <v>1536.5</v>
      </c>
      <c r="I1388">
        <v>18555.3</v>
      </c>
      <c r="J1388">
        <v>1420.38</v>
      </c>
      <c r="K1388">
        <v>18555.3</v>
      </c>
      <c r="L1388">
        <v>5707.51</v>
      </c>
      <c r="M1388">
        <v>3.8689999999999998</v>
      </c>
      <c r="N1388">
        <v>5.2889999999999997</v>
      </c>
      <c r="O1388">
        <v>6.3979999999999997</v>
      </c>
      <c r="P1388">
        <v>7.28</v>
      </c>
      <c r="Q1388">
        <v>78.819999999999993</v>
      </c>
      <c r="R1388">
        <v>1.4734</v>
      </c>
      <c r="S1388">
        <v>123.14</v>
      </c>
      <c r="T1388">
        <v>2.0059999999999998</v>
      </c>
      <c r="U1388">
        <v>0.72050000000000003</v>
      </c>
      <c r="V1388">
        <v>0.54349999999999998</v>
      </c>
      <c r="W1388">
        <v>1.2549999999999999</v>
      </c>
      <c r="X1388">
        <v>5.5966000000000005</v>
      </c>
      <c r="Y1388">
        <v>5.14</v>
      </c>
      <c r="Z1388">
        <v>28.483899999999998</v>
      </c>
      <c r="AA1388">
        <v>2.4929999999999999</v>
      </c>
      <c r="AB1388">
        <v>2.7480000000000002</v>
      </c>
      <c r="AC1388">
        <v>3.0659999999999998</v>
      </c>
      <c r="AD1388">
        <v>56.38</v>
      </c>
      <c r="AE1388">
        <v>3.7029999999999998</v>
      </c>
      <c r="AF1388">
        <v>74.924999999999997</v>
      </c>
      <c r="AG1388">
        <v>116.5</v>
      </c>
      <c r="AH1388">
        <v>342.2</v>
      </c>
      <c r="AI1388">
        <v>21.77</v>
      </c>
      <c r="AJ1388">
        <v>559.75</v>
      </c>
      <c r="AK1388">
        <v>225.75</v>
      </c>
      <c r="AL1388">
        <v>9.1300000000000008</v>
      </c>
      <c r="AM1388">
        <v>330</v>
      </c>
    </row>
    <row r="1389" spans="2:39" x14ac:dyDescent="0.25">
      <c r="B1389" s="15">
        <v>33844</v>
      </c>
      <c r="C1389">
        <v>3267.61</v>
      </c>
      <c r="D1389">
        <v>414.84</v>
      </c>
      <c r="E1389">
        <v>563.55999999999995</v>
      </c>
      <c r="F1389">
        <v>2312.6</v>
      </c>
      <c r="G1389">
        <v>3401.9</v>
      </c>
      <c r="H1389">
        <v>1516.47</v>
      </c>
      <c r="I1389">
        <v>17970.79</v>
      </c>
      <c r="J1389">
        <v>1379.97</v>
      </c>
      <c r="K1389">
        <v>17970.79</v>
      </c>
      <c r="L1389">
        <v>5628.6</v>
      </c>
      <c r="M1389">
        <v>4.1680000000000001</v>
      </c>
      <c r="N1389">
        <v>5.6070000000000002</v>
      </c>
      <c r="O1389">
        <v>6.63</v>
      </c>
      <c r="P1389">
        <v>7.423</v>
      </c>
      <c r="Q1389">
        <v>79.17</v>
      </c>
      <c r="R1389">
        <v>1.4746999999999999</v>
      </c>
      <c r="S1389">
        <v>123.3</v>
      </c>
      <c r="T1389">
        <v>1.9818</v>
      </c>
      <c r="U1389">
        <v>0.71799999999999997</v>
      </c>
      <c r="V1389">
        <v>0.54149999999999998</v>
      </c>
      <c r="W1389">
        <v>1.2610999999999999</v>
      </c>
      <c r="X1389">
        <v>5.5780000000000003</v>
      </c>
      <c r="Y1389">
        <v>5.1449999999999996</v>
      </c>
      <c r="Z1389">
        <v>28.6</v>
      </c>
      <c r="AA1389">
        <v>2.4950000000000001</v>
      </c>
      <c r="AB1389">
        <v>2.7450000000000001</v>
      </c>
      <c r="AC1389">
        <v>3.0817999999999999</v>
      </c>
      <c r="AD1389">
        <v>57.29</v>
      </c>
      <c r="AE1389">
        <v>3.6739999999999999</v>
      </c>
      <c r="AF1389">
        <v>73.650000000000006</v>
      </c>
      <c r="AG1389">
        <v>113.6</v>
      </c>
      <c r="AH1389">
        <v>340.8</v>
      </c>
      <c r="AI1389">
        <v>21.31</v>
      </c>
      <c r="AJ1389">
        <v>554.25</v>
      </c>
      <c r="AK1389">
        <v>217</v>
      </c>
      <c r="AL1389">
        <v>9.15</v>
      </c>
      <c r="AM1389">
        <v>315</v>
      </c>
    </row>
    <row r="1390" spans="2:39" x14ac:dyDescent="0.25">
      <c r="B1390" s="15">
        <v>33837</v>
      </c>
      <c r="C1390">
        <v>3254.1</v>
      </c>
      <c r="D1390">
        <v>414.85</v>
      </c>
      <c r="E1390">
        <v>563.70000000000005</v>
      </c>
      <c r="F1390">
        <v>2365.6999999999998</v>
      </c>
      <c r="G1390">
        <v>3390.32</v>
      </c>
      <c r="H1390">
        <v>1520.02</v>
      </c>
      <c r="I1390">
        <v>16216.88</v>
      </c>
      <c r="J1390">
        <v>1251.7</v>
      </c>
      <c r="K1390">
        <v>16216.88</v>
      </c>
      <c r="L1390">
        <v>5509.39</v>
      </c>
      <c r="M1390">
        <v>4.0620000000000003</v>
      </c>
      <c r="N1390">
        <v>5.5069999999999997</v>
      </c>
      <c r="O1390">
        <v>6.5190000000000001</v>
      </c>
      <c r="P1390">
        <v>7.35</v>
      </c>
      <c r="Q1390">
        <v>80.16</v>
      </c>
      <c r="R1390">
        <v>1.4296</v>
      </c>
      <c r="S1390">
        <v>125.73</v>
      </c>
      <c r="T1390">
        <v>1.9601</v>
      </c>
      <c r="U1390">
        <v>0.72209999999999996</v>
      </c>
      <c r="V1390">
        <v>0.53749999999999998</v>
      </c>
      <c r="W1390">
        <v>1.2716000000000001</v>
      </c>
      <c r="X1390">
        <v>5.7263999999999999</v>
      </c>
      <c r="Y1390">
        <v>5.2902000000000005</v>
      </c>
      <c r="Z1390">
        <v>28.4834</v>
      </c>
      <c r="AA1390">
        <v>2.496</v>
      </c>
      <c r="AB1390">
        <v>2.7810000000000001</v>
      </c>
      <c r="AC1390">
        <v>3.0859999999999999</v>
      </c>
      <c r="AD1390">
        <v>58.18</v>
      </c>
      <c r="AE1390">
        <v>3.7269999999999999</v>
      </c>
      <c r="AF1390">
        <v>74.2</v>
      </c>
      <c r="AG1390">
        <v>113</v>
      </c>
      <c r="AH1390">
        <v>337.3</v>
      </c>
      <c r="AI1390">
        <v>21.08</v>
      </c>
      <c r="AJ1390">
        <v>551.25</v>
      </c>
      <c r="AK1390">
        <v>222.75</v>
      </c>
      <c r="AL1390">
        <v>8.81</v>
      </c>
      <c r="AM1390">
        <v>315.5</v>
      </c>
    </row>
    <row r="1391" spans="2:39" x14ac:dyDescent="0.25">
      <c r="B1391" s="15">
        <v>33830</v>
      </c>
      <c r="C1391">
        <v>3328.94</v>
      </c>
      <c r="D1391">
        <v>419.91</v>
      </c>
      <c r="E1391">
        <v>573.17999999999995</v>
      </c>
      <c r="F1391">
        <v>2356.8000000000002</v>
      </c>
      <c r="G1391">
        <v>3368.47</v>
      </c>
      <c r="H1391">
        <v>1547.8</v>
      </c>
      <c r="I1391">
        <v>14820.25</v>
      </c>
      <c r="J1391">
        <v>1123.1300000000001</v>
      </c>
      <c r="K1391">
        <v>14820.25</v>
      </c>
      <c r="L1391">
        <v>5822.59</v>
      </c>
      <c r="M1391">
        <v>4.09</v>
      </c>
      <c r="N1391">
        <v>5.5030000000000001</v>
      </c>
      <c r="O1391">
        <v>6.5170000000000003</v>
      </c>
      <c r="P1391">
        <v>7.3239999999999998</v>
      </c>
      <c r="Q1391">
        <v>81.66</v>
      </c>
      <c r="R1391">
        <v>1.4157999999999999</v>
      </c>
      <c r="S1391">
        <v>126.05</v>
      </c>
      <c r="T1391">
        <v>1.9216</v>
      </c>
      <c r="U1391">
        <v>0.72070000000000001</v>
      </c>
      <c r="V1391">
        <v>0.53769999999999996</v>
      </c>
      <c r="W1391">
        <v>1.3197999999999999</v>
      </c>
      <c r="X1391">
        <v>5.7613000000000003</v>
      </c>
      <c r="Y1391">
        <v>5.3475000000000001</v>
      </c>
      <c r="Z1391">
        <v>28.452300000000001</v>
      </c>
      <c r="AA1391">
        <v>2.5004999999999997</v>
      </c>
      <c r="AB1391">
        <v>2.7734999999999999</v>
      </c>
      <c r="AC1391">
        <v>3.093</v>
      </c>
      <c r="AD1391">
        <v>59.45</v>
      </c>
      <c r="AE1391">
        <v>3.7919999999999998</v>
      </c>
      <c r="AF1391">
        <v>74.55</v>
      </c>
      <c r="AG1391">
        <v>112.05</v>
      </c>
      <c r="AH1391">
        <v>334.8</v>
      </c>
      <c r="AI1391">
        <v>21.28</v>
      </c>
      <c r="AJ1391">
        <v>549</v>
      </c>
      <c r="AK1391">
        <v>219.5</v>
      </c>
      <c r="AL1391">
        <v>9.4600000000000009</v>
      </c>
      <c r="AM1391">
        <v>306.5</v>
      </c>
    </row>
    <row r="1392" spans="2:39" x14ac:dyDescent="0.25">
      <c r="B1392" s="15">
        <v>33823</v>
      </c>
      <c r="C1392">
        <v>3332.18</v>
      </c>
      <c r="D1392">
        <v>418.88</v>
      </c>
      <c r="E1392">
        <v>573.74</v>
      </c>
      <c r="F1392">
        <v>2350.1</v>
      </c>
      <c r="G1392">
        <v>3406.3</v>
      </c>
      <c r="H1392">
        <v>1609.5</v>
      </c>
      <c r="I1392">
        <v>15518.27</v>
      </c>
      <c r="J1392">
        <v>1181.23</v>
      </c>
      <c r="K1392">
        <v>15518.27</v>
      </c>
      <c r="L1392">
        <v>5850.93</v>
      </c>
      <c r="M1392">
        <v>4.1500000000000004</v>
      </c>
      <c r="N1392">
        <v>5.5540000000000003</v>
      </c>
      <c r="O1392">
        <v>6.5549999999999997</v>
      </c>
      <c r="P1392">
        <v>7.3959999999999999</v>
      </c>
      <c r="Q1392">
        <v>81.650000000000006</v>
      </c>
      <c r="R1392">
        <v>1.419</v>
      </c>
      <c r="S1392">
        <v>127.48</v>
      </c>
      <c r="T1392">
        <v>1.9321999999999999</v>
      </c>
      <c r="U1392">
        <v>0.73839999999999995</v>
      </c>
      <c r="V1392">
        <v>0.54330000000000001</v>
      </c>
      <c r="W1392">
        <v>1.3143</v>
      </c>
      <c r="X1392">
        <v>5.835</v>
      </c>
      <c r="Y1392">
        <v>5.3300999999999998</v>
      </c>
      <c r="Z1392">
        <v>28.421099999999999</v>
      </c>
      <c r="AA1392">
        <v>2.5009999999999999</v>
      </c>
      <c r="AB1392">
        <v>2.7690000000000001</v>
      </c>
      <c r="AC1392">
        <v>3.101</v>
      </c>
      <c r="AD1392">
        <v>62.06</v>
      </c>
      <c r="AE1392">
        <v>3.972</v>
      </c>
      <c r="AF1392">
        <v>74.900000000000006</v>
      </c>
      <c r="AG1392">
        <v>117.05</v>
      </c>
      <c r="AH1392">
        <v>350.3</v>
      </c>
      <c r="AI1392">
        <v>21.22</v>
      </c>
      <c r="AJ1392">
        <v>541.5</v>
      </c>
      <c r="AK1392">
        <v>212.25</v>
      </c>
      <c r="AL1392">
        <v>9.6</v>
      </c>
      <c r="AM1392">
        <v>307.75</v>
      </c>
    </row>
    <row r="1393" spans="2:39" x14ac:dyDescent="0.25">
      <c r="B1393" s="15">
        <v>33816</v>
      </c>
      <c r="C1393">
        <v>3393.78</v>
      </c>
      <c r="D1393">
        <v>424.21</v>
      </c>
      <c r="E1393">
        <v>580.83000000000004</v>
      </c>
      <c r="F1393">
        <v>2399.6</v>
      </c>
      <c r="G1393">
        <v>3443.42</v>
      </c>
      <c r="H1393">
        <v>1615.42</v>
      </c>
      <c r="I1393">
        <v>15910.28</v>
      </c>
      <c r="J1393">
        <v>1219.25</v>
      </c>
      <c r="K1393">
        <v>15910.28</v>
      </c>
      <c r="L1393">
        <v>5881.13</v>
      </c>
      <c r="M1393">
        <v>4.399</v>
      </c>
      <c r="N1393">
        <v>5.8220000000000001</v>
      </c>
      <c r="O1393">
        <v>6.7089999999999996</v>
      </c>
      <c r="P1393">
        <v>7.4580000000000002</v>
      </c>
      <c r="Q1393">
        <v>81.91</v>
      </c>
      <c r="R1393">
        <v>1.4119999999999999</v>
      </c>
      <c r="S1393">
        <v>127.2</v>
      </c>
      <c r="T1393">
        <v>1.9275</v>
      </c>
      <c r="U1393">
        <v>0.74409999999999998</v>
      </c>
      <c r="V1393">
        <v>0.54490000000000005</v>
      </c>
      <c r="W1393">
        <v>1.3155000000000001</v>
      </c>
      <c r="X1393">
        <v>5.8245000000000005</v>
      </c>
      <c r="Y1393">
        <v>5.3687000000000005</v>
      </c>
      <c r="Z1393">
        <v>28.482299999999999</v>
      </c>
      <c r="AA1393">
        <v>2.5009000000000001</v>
      </c>
      <c r="AB1393">
        <v>2.7643</v>
      </c>
      <c r="AC1393">
        <v>3.1120000000000001</v>
      </c>
      <c r="AD1393">
        <v>62.17</v>
      </c>
      <c r="AE1393">
        <v>3.9370000000000003</v>
      </c>
      <c r="AF1393">
        <v>73.825000000000003</v>
      </c>
      <c r="AG1393">
        <v>117.3</v>
      </c>
      <c r="AH1393">
        <v>357.4</v>
      </c>
      <c r="AI1393">
        <v>21.87</v>
      </c>
      <c r="AJ1393">
        <v>557.75</v>
      </c>
      <c r="AK1393">
        <v>220.25</v>
      </c>
      <c r="AL1393">
        <v>9.51</v>
      </c>
      <c r="AM1393">
        <v>317.25</v>
      </c>
    </row>
    <row r="1394" spans="2:39" x14ac:dyDescent="0.25">
      <c r="B1394" s="15">
        <v>33809</v>
      </c>
      <c r="C1394">
        <v>3285.71</v>
      </c>
      <c r="D1394">
        <v>411.6</v>
      </c>
      <c r="E1394">
        <v>565.61</v>
      </c>
      <c r="F1394">
        <v>2377.1999999999998</v>
      </c>
      <c r="G1394">
        <v>3400.87</v>
      </c>
      <c r="H1394">
        <v>1610.42</v>
      </c>
      <c r="I1394">
        <v>15497.79</v>
      </c>
      <c r="J1394">
        <v>1204.55</v>
      </c>
      <c r="K1394">
        <v>15497.79</v>
      </c>
      <c r="L1394">
        <v>5772.76</v>
      </c>
      <c r="M1394">
        <v>4.2050000000000001</v>
      </c>
      <c r="N1394">
        <v>5.65</v>
      </c>
      <c r="O1394">
        <v>6.7350000000000003</v>
      </c>
      <c r="P1394">
        <v>7.5720000000000001</v>
      </c>
      <c r="Q1394">
        <v>83.18</v>
      </c>
      <c r="R1394">
        <v>1.3872</v>
      </c>
      <c r="S1394">
        <v>128.1</v>
      </c>
      <c r="T1394">
        <v>1.895</v>
      </c>
      <c r="U1394">
        <v>0.74639999999999995</v>
      </c>
      <c r="V1394">
        <v>0.54800000000000004</v>
      </c>
      <c r="W1394">
        <v>1.3310999999999999</v>
      </c>
      <c r="X1394">
        <v>5.835</v>
      </c>
      <c r="Y1394">
        <v>5.4462999999999999</v>
      </c>
      <c r="Z1394">
        <v>28.45</v>
      </c>
      <c r="AA1394">
        <v>2.5028000000000001</v>
      </c>
      <c r="AB1394">
        <v>2.766</v>
      </c>
      <c r="AC1394">
        <v>3.1124999999999998</v>
      </c>
      <c r="AD1394">
        <v>62.86</v>
      </c>
      <c r="AE1394">
        <v>3.9660000000000002</v>
      </c>
      <c r="AF1394">
        <v>72.924999999999997</v>
      </c>
      <c r="AG1394">
        <v>116.45</v>
      </c>
      <c r="AH1394">
        <v>359.5</v>
      </c>
      <c r="AI1394">
        <v>21.98</v>
      </c>
      <c r="AJ1394">
        <v>553.25</v>
      </c>
      <c r="AK1394">
        <v>221</v>
      </c>
      <c r="AL1394">
        <v>9.92</v>
      </c>
      <c r="AM1394">
        <v>336.25</v>
      </c>
    </row>
    <row r="1395" spans="2:39" x14ac:dyDescent="0.25">
      <c r="B1395" s="15">
        <v>33802</v>
      </c>
      <c r="C1395">
        <v>3331.64</v>
      </c>
      <c r="D1395">
        <v>415.62</v>
      </c>
      <c r="E1395">
        <v>570.52</v>
      </c>
      <c r="F1395">
        <v>2431.9</v>
      </c>
      <c r="G1395">
        <v>3463</v>
      </c>
      <c r="H1395">
        <v>1702.66</v>
      </c>
      <c r="I1395">
        <v>16548.07</v>
      </c>
      <c r="J1395">
        <v>1271.0999999999999</v>
      </c>
      <c r="K1395">
        <v>16548.07</v>
      </c>
      <c r="L1395">
        <v>6128.06</v>
      </c>
      <c r="M1395">
        <v>4.2469999999999999</v>
      </c>
      <c r="N1395">
        <v>5.7969999999999997</v>
      </c>
      <c r="O1395">
        <v>6.8970000000000002</v>
      </c>
      <c r="P1395">
        <v>7.6779999999999999</v>
      </c>
      <c r="Q1395">
        <v>81.040000000000006</v>
      </c>
      <c r="R1395">
        <v>1.4218999999999999</v>
      </c>
      <c r="S1395">
        <v>124.55</v>
      </c>
      <c r="T1395">
        <v>1.9515</v>
      </c>
      <c r="U1395">
        <v>0.74419999999999997</v>
      </c>
      <c r="V1395">
        <v>0.54700000000000004</v>
      </c>
      <c r="W1395">
        <v>1.3069999999999999</v>
      </c>
      <c r="X1395">
        <v>5.7435</v>
      </c>
      <c r="Y1395">
        <v>5.2945000000000002</v>
      </c>
      <c r="Z1395">
        <v>28.65</v>
      </c>
      <c r="AA1395">
        <v>2.4950000000000001</v>
      </c>
      <c r="AB1395">
        <v>2.7349999999999999</v>
      </c>
      <c r="AC1395">
        <v>3.1145</v>
      </c>
      <c r="AD1395">
        <v>63.7</v>
      </c>
      <c r="AE1395">
        <v>3.9710000000000001</v>
      </c>
      <c r="AF1395">
        <v>73.825000000000003</v>
      </c>
      <c r="AG1395">
        <v>123.2</v>
      </c>
      <c r="AH1395">
        <v>358</v>
      </c>
      <c r="AI1395">
        <v>21.58</v>
      </c>
      <c r="AJ1395">
        <v>558.5</v>
      </c>
      <c r="AK1395">
        <v>228.75</v>
      </c>
      <c r="AL1395">
        <v>10.28</v>
      </c>
      <c r="AM1395">
        <v>348.5</v>
      </c>
    </row>
    <row r="1396" spans="2:39" x14ac:dyDescent="0.25">
      <c r="B1396" s="15">
        <v>33795</v>
      </c>
      <c r="C1396">
        <v>3330.56</v>
      </c>
      <c r="D1396">
        <v>414.62</v>
      </c>
      <c r="E1396">
        <v>567.79999999999995</v>
      </c>
      <c r="F1396">
        <v>2490.8000000000002</v>
      </c>
      <c r="G1396">
        <v>3447.55</v>
      </c>
      <c r="H1396">
        <v>1754.48</v>
      </c>
      <c r="I1396">
        <v>16783.72</v>
      </c>
      <c r="J1396">
        <v>1283.58</v>
      </c>
      <c r="K1396">
        <v>16783.72</v>
      </c>
      <c r="L1396">
        <v>5981.36</v>
      </c>
      <c r="M1396">
        <v>4.3369999999999997</v>
      </c>
      <c r="N1396">
        <v>5.9039999999999999</v>
      </c>
      <c r="O1396">
        <v>6.9169999999999998</v>
      </c>
      <c r="P1396">
        <v>7.633</v>
      </c>
      <c r="Q1396">
        <v>82.62</v>
      </c>
      <c r="R1396">
        <v>1.3919999999999999</v>
      </c>
      <c r="S1396">
        <v>125.4</v>
      </c>
      <c r="T1396">
        <v>1.923</v>
      </c>
      <c r="U1396">
        <v>0.74639999999999995</v>
      </c>
      <c r="V1396">
        <v>0.54600000000000004</v>
      </c>
      <c r="W1396">
        <v>1.3559999999999999</v>
      </c>
      <c r="X1396">
        <v>5.8849999999999998</v>
      </c>
      <c r="Y1396">
        <v>5.4320000000000004</v>
      </c>
      <c r="Z1396">
        <v>28.65</v>
      </c>
      <c r="AA1396">
        <v>2.5007999999999999</v>
      </c>
      <c r="AB1396">
        <v>2.7589999999999999</v>
      </c>
      <c r="AC1396">
        <v>3.1162999999999998</v>
      </c>
      <c r="AD1396">
        <v>64.400000000000006</v>
      </c>
      <c r="AE1396">
        <v>3.92</v>
      </c>
      <c r="AF1396">
        <v>73.674999999999997</v>
      </c>
      <c r="AG1396">
        <v>125</v>
      </c>
      <c r="AH1396">
        <v>349</v>
      </c>
      <c r="AI1396">
        <v>21.28</v>
      </c>
      <c r="AJ1396">
        <v>573.5</v>
      </c>
      <c r="AK1396">
        <v>244.5</v>
      </c>
      <c r="AL1396">
        <v>9.41</v>
      </c>
      <c r="AM1396">
        <v>335</v>
      </c>
    </row>
    <row r="1397" spans="2:39" x14ac:dyDescent="0.25">
      <c r="B1397" s="15">
        <v>33788</v>
      </c>
      <c r="C1397">
        <v>3330.29</v>
      </c>
      <c r="D1397">
        <v>411.77</v>
      </c>
      <c r="E1397">
        <v>563.35</v>
      </c>
      <c r="F1397">
        <v>2497.1</v>
      </c>
      <c r="G1397">
        <v>3420.14</v>
      </c>
      <c r="H1397">
        <v>1776.98</v>
      </c>
      <c r="I1397">
        <v>16717.78</v>
      </c>
      <c r="J1397">
        <v>1293.55</v>
      </c>
      <c r="K1397">
        <v>16717.78</v>
      </c>
      <c r="L1397">
        <v>6061.85</v>
      </c>
      <c r="M1397">
        <v>4.5579999999999998</v>
      </c>
      <c r="N1397">
        <v>6.0289999999999999</v>
      </c>
      <c r="O1397">
        <v>6.923</v>
      </c>
      <c r="P1397">
        <v>7.6289999999999996</v>
      </c>
      <c r="Q1397">
        <v>83.1</v>
      </c>
      <c r="R1397">
        <v>1.3733</v>
      </c>
      <c r="S1397">
        <v>124.8</v>
      </c>
      <c r="T1397">
        <v>1.9095</v>
      </c>
      <c r="U1397">
        <v>0.74419999999999997</v>
      </c>
      <c r="V1397">
        <v>0.54449999999999998</v>
      </c>
      <c r="W1397">
        <v>1.3574999999999999</v>
      </c>
      <c r="X1397">
        <v>5.9444999999999997</v>
      </c>
      <c r="Y1397">
        <v>5.4820000000000002</v>
      </c>
      <c r="Z1397">
        <v>28.55</v>
      </c>
      <c r="AA1397">
        <v>2.4990000000000001</v>
      </c>
      <c r="AB1397">
        <v>2.7625000000000002</v>
      </c>
      <c r="AC1397">
        <v>3.1189999999999998</v>
      </c>
      <c r="AD1397">
        <v>66.2</v>
      </c>
      <c r="AE1397">
        <v>4.0350000000000001</v>
      </c>
      <c r="AF1397">
        <v>72.424999999999997</v>
      </c>
      <c r="AG1397">
        <v>126</v>
      </c>
      <c r="AH1397">
        <v>347.6</v>
      </c>
      <c r="AI1397">
        <v>22.1</v>
      </c>
      <c r="AJ1397">
        <v>589.75</v>
      </c>
      <c r="AK1397">
        <v>249.75</v>
      </c>
      <c r="AL1397">
        <v>9.3000000000000007</v>
      </c>
      <c r="AM1397">
        <v>337</v>
      </c>
    </row>
    <row r="1398" spans="2:39" x14ac:dyDescent="0.25">
      <c r="B1398" s="15">
        <v>33781</v>
      </c>
      <c r="C1398">
        <v>3282.41</v>
      </c>
      <c r="D1398">
        <v>403.45</v>
      </c>
      <c r="E1398">
        <v>547.84</v>
      </c>
      <c r="F1398">
        <v>2534.1</v>
      </c>
      <c r="G1398">
        <v>3351.33</v>
      </c>
      <c r="H1398">
        <v>1754.13</v>
      </c>
      <c r="I1398">
        <v>15812.73</v>
      </c>
      <c r="J1398">
        <v>1231.45</v>
      </c>
      <c r="K1398">
        <v>15812.73</v>
      </c>
      <c r="L1398">
        <v>6113.1</v>
      </c>
      <c r="M1398">
        <v>4.8840000000000003</v>
      </c>
      <c r="N1398">
        <v>6.327</v>
      </c>
      <c r="O1398">
        <v>7.1449999999999996</v>
      </c>
      <c r="P1398">
        <v>7.782</v>
      </c>
      <c r="Q1398">
        <v>84.13</v>
      </c>
      <c r="R1398">
        <v>1.3585</v>
      </c>
      <c r="S1398">
        <v>125.72</v>
      </c>
      <c r="T1398">
        <v>1.895</v>
      </c>
      <c r="U1398">
        <v>0.74639999999999995</v>
      </c>
      <c r="V1398">
        <v>0.54279999999999995</v>
      </c>
      <c r="W1398">
        <v>1.3845000000000001</v>
      </c>
      <c r="X1398">
        <v>6.0205000000000002</v>
      </c>
      <c r="Y1398">
        <v>5.556</v>
      </c>
      <c r="Z1398">
        <v>28.4</v>
      </c>
      <c r="AA1398">
        <v>2.5093000000000001</v>
      </c>
      <c r="AB1398">
        <v>2.7845</v>
      </c>
      <c r="AC1398">
        <v>3.1230000000000002</v>
      </c>
      <c r="AD1398">
        <v>66.25</v>
      </c>
      <c r="AE1398">
        <v>3.9750000000000001</v>
      </c>
      <c r="AF1398">
        <v>71.775000000000006</v>
      </c>
      <c r="AG1398">
        <v>127.9</v>
      </c>
      <c r="AH1398">
        <v>342.5</v>
      </c>
      <c r="AI1398">
        <v>22.44</v>
      </c>
      <c r="AJ1398">
        <v>608</v>
      </c>
      <c r="AK1398">
        <v>254</v>
      </c>
      <c r="AL1398">
        <v>10.99</v>
      </c>
      <c r="AM1398">
        <v>348.75</v>
      </c>
    </row>
    <row r="1399" spans="2:39" x14ac:dyDescent="0.25">
      <c r="B1399" s="15">
        <v>33774</v>
      </c>
      <c r="C1399">
        <v>3285.35</v>
      </c>
      <c r="D1399">
        <v>403.67</v>
      </c>
      <c r="E1399">
        <v>554.20000000000005</v>
      </c>
      <c r="F1399">
        <v>2584.8000000000002</v>
      </c>
      <c r="G1399">
        <v>3350.89</v>
      </c>
      <c r="H1399">
        <v>1772.89</v>
      </c>
      <c r="I1399">
        <v>16519.87</v>
      </c>
      <c r="J1399">
        <v>1267.27</v>
      </c>
      <c r="K1399">
        <v>16519.87</v>
      </c>
      <c r="L1399">
        <v>5787.6</v>
      </c>
      <c r="M1399">
        <v>4.9690000000000003</v>
      </c>
      <c r="N1399">
        <v>6.4269999999999996</v>
      </c>
      <c r="O1399">
        <v>7.234</v>
      </c>
      <c r="P1399">
        <v>7.83</v>
      </c>
      <c r="Q1399">
        <v>85.91</v>
      </c>
      <c r="R1399">
        <v>1.3305</v>
      </c>
      <c r="S1399">
        <v>126.93</v>
      </c>
      <c r="T1399">
        <v>1.8599999999999999</v>
      </c>
      <c r="U1399">
        <v>0.75180000000000002</v>
      </c>
      <c r="V1399">
        <v>0.54600000000000004</v>
      </c>
      <c r="W1399">
        <v>1.4165000000000001</v>
      </c>
      <c r="X1399">
        <v>6.1435000000000004</v>
      </c>
      <c r="Y1399">
        <v>5.6745000000000001</v>
      </c>
      <c r="Z1399">
        <v>28.45</v>
      </c>
      <c r="AA1399">
        <v>2.5164999999999997</v>
      </c>
      <c r="AB1399">
        <v>2.8069999999999999</v>
      </c>
      <c r="AC1399">
        <v>3.1175000000000002</v>
      </c>
      <c r="AD1399">
        <v>62.2</v>
      </c>
      <c r="AE1399">
        <v>4.0229999999999997</v>
      </c>
      <c r="AF1399">
        <v>71.45</v>
      </c>
      <c r="AG1399">
        <v>127.35</v>
      </c>
      <c r="AH1399">
        <v>340.8</v>
      </c>
      <c r="AI1399">
        <v>22.26</v>
      </c>
      <c r="AJ1399">
        <v>603.25</v>
      </c>
      <c r="AK1399">
        <v>251.25</v>
      </c>
      <c r="AL1399">
        <v>10.76</v>
      </c>
      <c r="AM1399">
        <v>357.25</v>
      </c>
    </row>
    <row r="1400" spans="2:39" x14ac:dyDescent="0.25">
      <c r="B1400" s="15">
        <v>33767</v>
      </c>
      <c r="C1400">
        <v>3354.36</v>
      </c>
      <c r="D1400">
        <v>409.76</v>
      </c>
      <c r="E1400">
        <v>569.52</v>
      </c>
      <c r="F1400">
        <v>2603.6999999999998</v>
      </c>
      <c r="G1400">
        <v>3407.98</v>
      </c>
      <c r="H1400">
        <v>1782.27</v>
      </c>
      <c r="I1400">
        <v>17383.68</v>
      </c>
      <c r="J1400">
        <v>1328.36</v>
      </c>
      <c r="K1400">
        <v>17383.68</v>
      </c>
      <c r="L1400">
        <v>5819.07</v>
      </c>
      <c r="M1400">
        <v>5.0090000000000003</v>
      </c>
      <c r="N1400">
        <v>6.484</v>
      </c>
      <c r="O1400">
        <v>7.2780000000000005</v>
      </c>
      <c r="P1400">
        <v>7.8579999999999997</v>
      </c>
      <c r="Q1400">
        <v>85.97</v>
      </c>
      <c r="R1400">
        <v>1.3226</v>
      </c>
      <c r="S1400">
        <v>126.65</v>
      </c>
      <c r="T1400">
        <v>1.8506</v>
      </c>
      <c r="U1400">
        <v>0.76</v>
      </c>
      <c r="V1400">
        <v>0.54449999999999998</v>
      </c>
      <c r="W1400">
        <v>1.427</v>
      </c>
      <c r="X1400">
        <v>6.1710000000000003</v>
      </c>
      <c r="Y1400">
        <v>5.6995000000000005</v>
      </c>
      <c r="Z1400">
        <v>28.45</v>
      </c>
      <c r="AA1400">
        <v>2.5164999999999997</v>
      </c>
      <c r="AB1400">
        <v>2.8125</v>
      </c>
      <c r="AC1400">
        <v>3.1198000000000001</v>
      </c>
      <c r="AD1400">
        <v>62.72</v>
      </c>
      <c r="AE1400">
        <v>4.1280000000000001</v>
      </c>
      <c r="AF1400">
        <v>73.275000000000006</v>
      </c>
      <c r="AG1400">
        <v>125.55</v>
      </c>
      <c r="AH1400">
        <v>342.9</v>
      </c>
      <c r="AI1400">
        <v>22.3</v>
      </c>
      <c r="AJ1400">
        <v>618.25</v>
      </c>
      <c r="AK1400">
        <v>259.25</v>
      </c>
      <c r="AL1400">
        <v>10.27</v>
      </c>
      <c r="AM1400">
        <v>360</v>
      </c>
    </row>
    <row r="1401" spans="2:39" x14ac:dyDescent="0.25">
      <c r="B1401" s="15">
        <v>33760</v>
      </c>
      <c r="C1401">
        <v>3398.69</v>
      </c>
      <c r="D1401">
        <v>413.48</v>
      </c>
      <c r="E1401">
        <v>585.42999999999995</v>
      </c>
      <c r="F1401">
        <v>2668.5</v>
      </c>
      <c r="G1401">
        <v>3392.56</v>
      </c>
      <c r="H1401">
        <v>1789.07</v>
      </c>
      <c r="I1401">
        <v>17790.04</v>
      </c>
      <c r="J1401">
        <v>1345.96</v>
      </c>
      <c r="K1401">
        <v>17790.04</v>
      </c>
      <c r="L1401">
        <v>6035.8</v>
      </c>
      <c r="M1401">
        <v>5.125</v>
      </c>
      <c r="N1401">
        <v>6.5519999999999996</v>
      </c>
      <c r="O1401">
        <v>7.3040000000000003</v>
      </c>
      <c r="P1401">
        <v>7.8469999999999995</v>
      </c>
      <c r="Q1401">
        <v>86.58</v>
      </c>
      <c r="R1401">
        <v>1.3127</v>
      </c>
      <c r="S1401">
        <v>126.8</v>
      </c>
      <c r="T1401">
        <v>1.833</v>
      </c>
      <c r="U1401">
        <v>0.76280000000000003</v>
      </c>
      <c r="V1401">
        <v>0.53800000000000003</v>
      </c>
      <c r="W1401">
        <v>1.45</v>
      </c>
      <c r="X1401">
        <v>6.2045000000000003</v>
      </c>
      <c r="Y1401">
        <v>5.734</v>
      </c>
      <c r="Z1401">
        <v>28.7</v>
      </c>
      <c r="AA1401">
        <v>2.5220000000000002</v>
      </c>
      <c r="AB1401">
        <v>2.8220000000000001</v>
      </c>
      <c r="AC1401">
        <v>3.1070000000000002</v>
      </c>
      <c r="AD1401">
        <v>58.57</v>
      </c>
      <c r="AE1401">
        <v>4.0579999999999998</v>
      </c>
      <c r="AF1401">
        <v>73.05</v>
      </c>
      <c r="AG1401">
        <v>133.69999999999999</v>
      </c>
      <c r="AH1401">
        <v>338.7</v>
      </c>
      <c r="AI1401">
        <v>22.62</v>
      </c>
      <c r="AJ1401">
        <v>606.25</v>
      </c>
      <c r="AK1401">
        <v>258.75</v>
      </c>
      <c r="AL1401">
        <v>10.23</v>
      </c>
      <c r="AM1401">
        <v>366.5</v>
      </c>
    </row>
    <row r="1402" spans="2:39" x14ac:dyDescent="0.25">
      <c r="B1402" s="15">
        <v>33753</v>
      </c>
      <c r="C1402">
        <v>3396.88</v>
      </c>
      <c r="D1402">
        <v>415.35</v>
      </c>
      <c r="E1402">
        <v>585.30999999999995</v>
      </c>
      <c r="F1402">
        <v>2707.6</v>
      </c>
      <c r="G1402">
        <v>3387.93</v>
      </c>
      <c r="H1402">
        <v>1803.22</v>
      </c>
      <c r="I1402">
        <v>18347.75</v>
      </c>
      <c r="J1402">
        <v>1376.32</v>
      </c>
      <c r="K1402">
        <v>18347.75</v>
      </c>
      <c r="L1402">
        <v>6080.15</v>
      </c>
      <c r="M1402">
        <v>5.1840000000000002</v>
      </c>
      <c r="N1402">
        <v>6.6020000000000003</v>
      </c>
      <c r="O1402">
        <v>7.3179999999999996</v>
      </c>
      <c r="P1402">
        <v>7.8369999999999997</v>
      </c>
      <c r="Q1402">
        <v>87.22</v>
      </c>
      <c r="R1402">
        <v>1.3028999999999999</v>
      </c>
      <c r="S1402">
        <v>127.75</v>
      </c>
      <c r="T1402">
        <v>1.8296999999999999</v>
      </c>
      <c r="U1402">
        <v>0.75780000000000003</v>
      </c>
      <c r="V1402">
        <v>0.5363</v>
      </c>
      <c r="W1402">
        <v>1.4561999999999999</v>
      </c>
      <c r="X1402">
        <v>6.2575000000000003</v>
      </c>
      <c r="Y1402">
        <v>5.7874999999999996</v>
      </c>
      <c r="Z1402">
        <v>28.75</v>
      </c>
      <c r="AA1402">
        <v>2.5105</v>
      </c>
      <c r="AB1402">
        <v>2.8374999999999999</v>
      </c>
      <c r="AC1402">
        <v>3.1147999999999998</v>
      </c>
      <c r="AD1402">
        <v>58.04</v>
      </c>
      <c r="AE1402">
        <v>4.0220000000000002</v>
      </c>
      <c r="AF1402">
        <v>71.924999999999997</v>
      </c>
      <c r="AG1402">
        <v>132.30000000000001</v>
      </c>
      <c r="AH1402">
        <v>336.4</v>
      </c>
      <c r="AI1402">
        <v>22.11</v>
      </c>
      <c r="AJ1402">
        <v>614</v>
      </c>
      <c r="AK1402">
        <v>259.5</v>
      </c>
      <c r="AL1402">
        <v>10.029999999999999</v>
      </c>
      <c r="AM1402">
        <v>349.5</v>
      </c>
    </row>
    <row r="1403" spans="2:39" x14ac:dyDescent="0.25">
      <c r="B1403" s="15">
        <v>33746</v>
      </c>
      <c r="C1403">
        <v>3386.77</v>
      </c>
      <c r="D1403">
        <v>414.02</v>
      </c>
      <c r="E1403">
        <v>580.29999999999995</v>
      </c>
      <c r="F1403">
        <v>2715</v>
      </c>
      <c r="G1403">
        <v>3372.15</v>
      </c>
      <c r="H1403">
        <v>1802.96</v>
      </c>
      <c r="I1403">
        <v>18221</v>
      </c>
      <c r="J1403">
        <v>1371.7</v>
      </c>
      <c r="K1403">
        <v>18221</v>
      </c>
      <c r="L1403">
        <v>5859.68</v>
      </c>
      <c r="M1403">
        <v>5.242</v>
      </c>
      <c r="N1403">
        <v>6.6980000000000004</v>
      </c>
      <c r="O1403">
        <v>7.3449999999999998</v>
      </c>
      <c r="P1403">
        <v>7.8220000000000001</v>
      </c>
      <c r="Q1403">
        <v>87.9</v>
      </c>
      <c r="R1403">
        <v>1.2922</v>
      </c>
      <c r="S1403">
        <v>129.4</v>
      </c>
      <c r="T1403">
        <v>1.8180000000000001</v>
      </c>
      <c r="U1403">
        <v>0.75770000000000004</v>
      </c>
      <c r="V1403">
        <v>0.53490000000000004</v>
      </c>
      <c r="W1403">
        <v>1.4889999999999999</v>
      </c>
      <c r="X1403">
        <v>6.3170000000000002</v>
      </c>
      <c r="Y1403">
        <v>5.8315000000000001</v>
      </c>
      <c r="Z1403">
        <v>28.53</v>
      </c>
      <c r="AA1403">
        <v>2.5224000000000002</v>
      </c>
      <c r="AB1403">
        <v>2.8388</v>
      </c>
      <c r="AC1403">
        <v>3.1030000000000002</v>
      </c>
      <c r="AD1403">
        <v>56.67</v>
      </c>
      <c r="AE1403">
        <v>4.0819999999999999</v>
      </c>
      <c r="AF1403">
        <v>72.775000000000006</v>
      </c>
      <c r="AG1403">
        <v>133.69999999999999</v>
      </c>
      <c r="AH1403">
        <v>338.1</v>
      </c>
      <c r="AI1403">
        <v>20.94</v>
      </c>
      <c r="AJ1403">
        <v>596</v>
      </c>
      <c r="AK1403">
        <v>253</v>
      </c>
      <c r="AL1403">
        <v>9.4700000000000006</v>
      </c>
      <c r="AM1403">
        <v>342.25</v>
      </c>
    </row>
    <row r="1404" spans="2:39" x14ac:dyDescent="0.25">
      <c r="B1404" s="15">
        <v>33739</v>
      </c>
      <c r="C1404">
        <v>3353.09</v>
      </c>
      <c r="D1404">
        <v>410.09</v>
      </c>
      <c r="E1404">
        <v>574.42999999999995</v>
      </c>
      <c r="F1404">
        <v>2682.6</v>
      </c>
      <c r="G1404">
        <v>3391.43</v>
      </c>
      <c r="H1404">
        <v>1724.07</v>
      </c>
      <c r="I1404">
        <v>18074.27</v>
      </c>
      <c r="J1404">
        <v>1348.82</v>
      </c>
      <c r="K1404">
        <v>18074.27</v>
      </c>
      <c r="L1404">
        <v>5704.5</v>
      </c>
      <c r="M1404">
        <v>5.0839999999999996</v>
      </c>
      <c r="N1404">
        <v>6.585</v>
      </c>
      <c r="O1404">
        <v>7.29</v>
      </c>
      <c r="P1404">
        <v>7.819</v>
      </c>
      <c r="Q1404">
        <v>87.63</v>
      </c>
      <c r="R1404">
        <v>1.3006</v>
      </c>
      <c r="S1404">
        <v>130.25</v>
      </c>
      <c r="T1404">
        <v>1.8225</v>
      </c>
      <c r="U1404">
        <v>0.75719999999999998</v>
      </c>
      <c r="V1404">
        <v>0.53349999999999997</v>
      </c>
      <c r="W1404">
        <v>1.4884999999999999</v>
      </c>
      <c r="X1404">
        <v>6.3049999999999997</v>
      </c>
      <c r="Y1404">
        <v>5.8179999999999996</v>
      </c>
      <c r="Z1404">
        <v>28.3</v>
      </c>
      <c r="AA1404">
        <v>2.5259999999999998</v>
      </c>
      <c r="AB1404">
        <v>2.8494999999999999</v>
      </c>
      <c r="AC1404">
        <v>3.1059999999999999</v>
      </c>
      <c r="AD1404">
        <v>61.15</v>
      </c>
      <c r="AE1404">
        <v>4.0860000000000003</v>
      </c>
      <c r="AF1404">
        <v>73.150000000000006</v>
      </c>
      <c r="AG1404">
        <v>141.05000000000001</v>
      </c>
      <c r="AH1404">
        <v>339.1</v>
      </c>
      <c r="AI1404">
        <v>20.69</v>
      </c>
      <c r="AJ1404">
        <v>610</v>
      </c>
      <c r="AK1404">
        <v>259</v>
      </c>
      <c r="AL1404">
        <v>9.65</v>
      </c>
      <c r="AM1404">
        <v>380.5</v>
      </c>
    </row>
    <row r="1405" spans="2:39" x14ac:dyDescent="0.25">
      <c r="B1405" s="15">
        <v>33732</v>
      </c>
      <c r="C1405">
        <v>3369.41</v>
      </c>
      <c r="D1405">
        <v>416.05</v>
      </c>
      <c r="E1405">
        <v>585.76</v>
      </c>
      <c r="F1405">
        <v>2725.7</v>
      </c>
      <c r="G1405">
        <v>3374.43</v>
      </c>
      <c r="H1405">
        <v>1748.18</v>
      </c>
      <c r="I1405">
        <v>18375.95</v>
      </c>
      <c r="J1405">
        <v>1374.38</v>
      </c>
      <c r="K1405">
        <v>18375.95</v>
      </c>
      <c r="L1405">
        <v>5608.19</v>
      </c>
      <c r="M1405">
        <v>5.2809999999999997</v>
      </c>
      <c r="N1405">
        <v>6.7169999999999996</v>
      </c>
      <c r="O1405">
        <v>7.4080000000000004</v>
      </c>
      <c r="P1405">
        <v>7.8949999999999996</v>
      </c>
      <c r="Q1405">
        <v>89.39</v>
      </c>
      <c r="R1405">
        <v>1.2685999999999999</v>
      </c>
      <c r="S1405">
        <v>133.4</v>
      </c>
      <c r="T1405">
        <v>1.7925</v>
      </c>
      <c r="U1405">
        <v>0.75370000000000004</v>
      </c>
      <c r="V1405">
        <v>0.53700000000000003</v>
      </c>
      <c r="W1405">
        <v>1.5289999999999999</v>
      </c>
      <c r="X1405">
        <v>6.4305000000000003</v>
      </c>
      <c r="Y1405">
        <v>5.9390000000000001</v>
      </c>
      <c r="Z1405">
        <v>28.7</v>
      </c>
      <c r="AA1405">
        <v>2.5259999999999998</v>
      </c>
      <c r="AB1405">
        <v>2.8730000000000002</v>
      </c>
      <c r="AC1405">
        <v>3.1110000000000002</v>
      </c>
      <c r="AD1405">
        <v>59.22</v>
      </c>
      <c r="AE1405">
        <v>4.077</v>
      </c>
      <c r="AF1405">
        <v>74.7</v>
      </c>
      <c r="AG1405">
        <v>138.75</v>
      </c>
      <c r="AH1405">
        <v>336.3</v>
      </c>
      <c r="AI1405">
        <v>20.86</v>
      </c>
      <c r="AJ1405">
        <v>589.5</v>
      </c>
      <c r="AK1405">
        <v>255.25</v>
      </c>
      <c r="AL1405">
        <v>9.67</v>
      </c>
      <c r="AM1405">
        <v>381</v>
      </c>
    </row>
    <row r="1406" spans="2:39" x14ac:dyDescent="0.25">
      <c r="B1406" s="15">
        <v>33725</v>
      </c>
      <c r="C1406">
        <v>3336.09</v>
      </c>
      <c r="D1406">
        <v>412.53</v>
      </c>
      <c r="E1406">
        <v>578.14</v>
      </c>
      <c r="F1406">
        <v>2659.8</v>
      </c>
      <c r="G1406">
        <v>3357.06</v>
      </c>
      <c r="H1406">
        <v>1734.03</v>
      </c>
      <c r="I1406">
        <v>17303.39</v>
      </c>
      <c r="J1406">
        <v>1313.41</v>
      </c>
      <c r="K1406">
        <v>17303.39</v>
      </c>
      <c r="L1406">
        <v>5484.21</v>
      </c>
      <c r="M1406">
        <v>5.3159999999999998</v>
      </c>
      <c r="N1406">
        <v>6.8149999999999995</v>
      </c>
      <c r="O1406">
        <v>7.55</v>
      </c>
      <c r="P1406">
        <v>8.0129999999999999</v>
      </c>
      <c r="Q1406">
        <v>89.12</v>
      </c>
      <c r="R1406">
        <v>1.2709999999999999</v>
      </c>
      <c r="S1406">
        <v>132.75</v>
      </c>
      <c r="T1406">
        <v>1.7873000000000001</v>
      </c>
      <c r="U1406">
        <v>0.75760000000000005</v>
      </c>
      <c r="V1406">
        <v>0.53800000000000003</v>
      </c>
      <c r="W1406">
        <v>1.5009999999999999</v>
      </c>
      <c r="X1406">
        <v>6.407</v>
      </c>
      <c r="Y1406">
        <v>5.9225000000000003</v>
      </c>
      <c r="Z1406">
        <v>28.7</v>
      </c>
      <c r="AA1406">
        <v>2.524</v>
      </c>
      <c r="AB1406">
        <v>2.8650000000000002</v>
      </c>
      <c r="AC1406">
        <v>3.08</v>
      </c>
      <c r="AD1406">
        <v>61.2</v>
      </c>
      <c r="AE1406">
        <v>3.9969999999999999</v>
      </c>
      <c r="AF1406">
        <v>73.275000000000006</v>
      </c>
      <c r="AG1406">
        <v>131.75</v>
      </c>
      <c r="AH1406">
        <v>339.3</v>
      </c>
      <c r="AI1406">
        <v>20.85</v>
      </c>
      <c r="AJ1406">
        <v>583.75</v>
      </c>
      <c r="AK1406">
        <v>247.75</v>
      </c>
      <c r="AL1406">
        <v>9.4499999999999993</v>
      </c>
      <c r="AM1406">
        <v>378</v>
      </c>
    </row>
    <row r="1407" spans="2:39" x14ac:dyDescent="0.25">
      <c r="B1407" s="15">
        <v>33718</v>
      </c>
      <c r="C1407">
        <v>3324.46</v>
      </c>
      <c r="D1407">
        <v>409.02</v>
      </c>
      <c r="E1407">
        <v>572.89</v>
      </c>
      <c r="F1407">
        <v>2643</v>
      </c>
      <c r="G1407">
        <v>3349.69</v>
      </c>
      <c r="H1407">
        <v>1745.7</v>
      </c>
      <c r="I1407">
        <v>17542.45</v>
      </c>
      <c r="J1407">
        <v>1313.91</v>
      </c>
      <c r="K1407">
        <v>17542.45</v>
      </c>
      <c r="L1407">
        <v>5330.17</v>
      </c>
      <c r="M1407">
        <v>5.3250000000000002</v>
      </c>
      <c r="N1407">
        <v>6.8230000000000004</v>
      </c>
      <c r="O1407">
        <v>7.52</v>
      </c>
      <c r="P1407">
        <v>8.0419999999999998</v>
      </c>
      <c r="Q1407">
        <v>89.79</v>
      </c>
      <c r="R1407">
        <v>1.2634000000000001</v>
      </c>
      <c r="S1407">
        <v>134.53</v>
      </c>
      <c r="T1407">
        <v>1.774</v>
      </c>
      <c r="U1407">
        <v>0.75539999999999996</v>
      </c>
      <c r="V1407">
        <v>0.53469999999999995</v>
      </c>
      <c r="W1407">
        <v>1.5329999999999999</v>
      </c>
      <c r="X1407">
        <v>6.4554999999999998</v>
      </c>
      <c r="Y1407">
        <v>5.9660000000000002</v>
      </c>
      <c r="Z1407">
        <v>28.78</v>
      </c>
      <c r="AA1407">
        <v>2.5289999999999999</v>
      </c>
      <c r="AB1407">
        <v>2.8801000000000001</v>
      </c>
      <c r="AC1407">
        <v>3.0760000000000001</v>
      </c>
      <c r="AD1407">
        <v>59.82</v>
      </c>
      <c r="AE1407">
        <v>3.9649999999999999</v>
      </c>
      <c r="AF1407">
        <v>73.8</v>
      </c>
      <c r="AG1407">
        <v>136.19999999999999</v>
      </c>
      <c r="AH1407">
        <v>336.9</v>
      </c>
      <c r="AI1407">
        <v>20.22</v>
      </c>
      <c r="AJ1407">
        <v>575</v>
      </c>
      <c r="AK1407">
        <v>249.5</v>
      </c>
      <c r="AL1407">
        <v>9.99</v>
      </c>
      <c r="AM1407">
        <v>386.75</v>
      </c>
    </row>
    <row r="1408" spans="2:39" x14ac:dyDescent="0.25">
      <c r="B1408" s="15">
        <v>33711</v>
      </c>
      <c r="C1408">
        <v>3366.5</v>
      </c>
      <c r="D1408">
        <v>416.05</v>
      </c>
      <c r="E1408">
        <v>591.80999999999995</v>
      </c>
      <c r="F1408">
        <v>2638.6</v>
      </c>
      <c r="G1408">
        <v>3415.09</v>
      </c>
      <c r="H1408">
        <v>1749.23</v>
      </c>
      <c r="I1408">
        <v>17580.689999999999</v>
      </c>
      <c r="J1408">
        <v>1321.41</v>
      </c>
      <c r="K1408">
        <v>17580.689999999999</v>
      </c>
      <c r="L1408">
        <v>5082.6899999999996</v>
      </c>
      <c r="M1408">
        <v>5.3029999999999999</v>
      </c>
      <c r="N1408">
        <v>6.7649999999999997</v>
      </c>
      <c r="O1408">
        <v>7.452</v>
      </c>
      <c r="P1408">
        <v>7.9379999999999997</v>
      </c>
      <c r="Q1408">
        <v>90.51</v>
      </c>
      <c r="R1408">
        <v>1.2514000000000001</v>
      </c>
      <c r="S1408">
        <v>134</v>
      </c>
      <c r="T1408">
        <v>1.7450000000000001</v>
      </c>
      <c r="U1408">
        <v>0.76670000000000005</v>
      </c>
      <c r="V1408">
        <v>0.54400000000000004</v>
      </c>
      <c r="W1408">
        <v>1.5449999999999999</v>
      </c>
      <c r="X1408">
        <v>6.5339999999999998</v>
      </c>
      <c r="Y1408">
        <v>6.032</v>
      </c>
      <c r="Z1408">
        <v>28.98</v>
      </c>
      <c r="AA1408">
        <v>2.5535000000000001</v>
      </c>
      <c r="AB1408">
        <v>2.8879999999999999</v>
      </c>
      <c r="AC1408">
        <v>3.0659999999999998</v>
      </c>
      <c r="AD1408">
        <v>57.15</v>
      </c>
      <c r="AE1408">
        <v>3.9729999999999999</v>
      </c>
      <c r="AF1408">
        <v>77.875</v>
      </c>
      <c r="AG1408">
        <v>137.05000000000001</v>
      </c>
      <c r="AH1408">
        <v>337.4</v>
      </c>
      <c r="AI1408">
        <v>20.21</v>
      </c>
      <c r="AJ1408">
        <v>575.25</v>
      </c>
      <c r="AK1408">
        <v>253.5</v>
      </c>
      <c r="AL1408">
        <v>9.59</v>
      </c>
      <c r="AM1408">
        <v>362.75</v>
      </c>
    </row>
    <row r="1409" spans="2:39" x14ac:dyDescent="0.25">
      <c r="B1409" s="15">
        <v>33704</v>
      </c>
      <c r="C1409">
        <v>3255.37</v>
      </c>
      <c r="D1409">
        <v>404.29</v>
      </c>
      <c r="E1409">
        <v>584.24</v>
      </c>
      <c r="F1409">
        <v>2572.6</v>
      </c>
      <c r="G1409">
        <v>3376.64</v>
      </c>
      <c r="H1409">
        <v>1736.07</v>
      </c>
      <c r="I1409">
        <v>17850.66</v>
      </c>
      <c r="J1409">
        <v>1282.56</v>
      </c>
      <c r="K1409">
        <v>17850.66</v>
      </c>
      <c r="L1409">
        <v>4921.1099999999997</v>
      </c>
      <c r="M1409">
        <v>5.165</v>
      </c>
      <c r="N1409">
        <v>6.62</v>
      </c>
      <c r="O1409">
        <v>7.3559999999999999</v>
      </c>
      <c r="P1409">
        <v>7.8860000000000001</v>
      </c>
      <c r="Q1409">
        <v>89.25</v>
      </c>
      <c r="R1409">
        <v>1.2833999999999999</v>
      </c>
      <c r="S1409">
        <v>132.9</v>
      </c>
      <c r="T1409">
        <v>1.7639</v>
      </c>
      <c r="U1409">
        <v>0.76329999999999998</v>
      </c>
      <c r="V1409">
        <v>0.54349999999999998</v>
      </c>
      <c r="W1409">
        <v>1.508</v>
      </c>
      <c r="X1409">
        <v>6.4245000000000001</v>
      </c>
      <c r="Y1409">
        <v>5.9320000000000004</v>
      </c>
      <c r="Z1409">
        <v>29</v>
      </c>
      <c r="AA1409">
        <v>2.548</v>
      </c>
      <c r="AB1409">
        <v>2.8645</v>
      </c>
      <c r="AC1409">
        <v>3.0655000000000001</v>
      </c>
      <c r="AD1409">
        <v>58.35</v>
      </c>
      <c r="AE1409">
        <v>4.1079999999999997</v>
      </c>
      <c r="AF1409">
        <v>78.849999999999994</v>
      </c>
      <c r="AG1409">
        <v>135</v>
      </c>
      <c r="AH1409">
        <v>341.1</v>
      </c>
      <c r="AI1409">
        <v>20.440000000000001</v>
      </c>
      <c r="AJ1409">
        <v>571</v>
      </c>
      <c r="AK1409">
        <v>253.5</v>
      </c>
      <c r="AL1409">
        <v>9.56</v>
      </c>
      <c r="AM1409">
        <v>361</v>
      </c>
    </row>
    <row r="1410" spans="2:39" x14ac:dyDescent="0.25">
      <c r="B1410" s="15">
        <v>33697</v>
      </c>
      <c r="C1410">
        <v>3249.11</v>
      </c>
      <c r="D1410">
        <v>401.55</v>
      </c>
      <c r="E1410">
        <v>590.01</v>
      </c>
      <c r="F1410">
        <v>2382.6999999999998</v>
      </c>
      <c r="G1410">
        <v>3385.54</v>
      </c>
      <c r="H1410">
        <v>1719.63</v>
      </c>
      <c r="I1410">
        <v>18559.71</v>
      </c>
      <c r="J1410">
        <v>1320.65</v>
      </c>
      <c r="K1410">
        <v>18559.71</v>
      </c>
      <c r="L1410">
        <v>4916.7</v>
      </c>
      <c r="M1410">
        <v>5.3629999999999995</v>
      </c>
      <c r="N1410">
        <v>6.7480000000000002</v>
      </c>
      <c r="O1410">
        <v>7.3970000000000002</v>
      </c>
      <c r="P1410">
        <v>7.8760000000000003</v>
      </c>
      <c r="Q1410">
        <v>89.09</v>
      </c>
      <c r="R1410">
        <v>1.2767999999999999</v>
      </c>
      <c r="S1410">
        <v>133.25</v>
      </c>
      <c r="T1410">
        <v>1.7473000000000001</v>
      </c>
      <c r="U1410">
        <v>0.76600000000000001</v>
      </c>
      <c r="V1410">
        <v>0.54700000000000004</v>
      </c>
      <c r="W1410">
        <v>1.4889999999999999</v>
      </c>
      <c r="X1410">
        <v>6.3849999999999998</v>
      </c>
      <c r="Y1410">
        <v>5.9</v>
      </c>
      <c r="Z1410">
        <v>28.95</v>
      </c>
      <c r="AA1410">
        <v>2.577</v>
      </c>
      <c r="AB1410">
        <v>2.8726000000000003</v>
      </c>
      <c r="AC1410">
        <v>3.0605000000000002</v>
      </c>
      <c r="AD1410">
        <v>60.49</v>
      </c>
      <c r="AE1410">
        <v>4.0869999999999997</v>
      </c>
      <c r="AF1410">
        <v>79.375</v>
      </c>
      <c r="AG1410">
        <v>138.30000000000001</v>
      </c>
      <c r="AH1410">
        <v>341.2</v>
      </c>
      <c r="AI1410">
        <v>20.29</v>
      </c>
      <c r="AJ1410">
        <v>576.25</v>
      </c>
      <c r="AK1410">
        <v>260.25</v>
      </c>
      <c r="AL1410">
        <v>9.18</v>
      </c>
      <c r="AM1410">
        <v>367.25</v>
      </c>
    </row>
    <row r="1411" spans="2:39" x14ac:dyDescent="0.25">
      <c r="B1411" s="15">
        <v>33690</v>
      </c>
      <c r="C1411">
        <v>3231.44</v>
      </c>
      <c r="D1411">
        <v>403.5</v>
      </c>
      <c r="E1411">
        <v>604.66999999999996</v>
      </c>
      <c r="F1411">
        <v>2447.9</v>
      </c>
      <c r="G1411">
        <v>3416.78</v>
      </c>
      <c r="H1411">
        <v>1711.45</v>
      </c>
      <c r="I1411">
        <v>19636.990000000002</v>
      </c>
      <c r="J1411">
        <v>1428.13</v>
      </c>
      <c r="K1411">
        <v>19636.990000000002</v>
      </c>
      <c r="L1411">
        <v>5007.58</v>
      </c>
      <c r="M1411">
        <v>5.65</v>
      </c>
      <c r="N1411">
        <v>6.95</v>
      </c>
      <c r="O1411">
        <v>7.5209999999999999</v>
      </c>
      <c r="P1411">
        <v>7.9399999999999995</v>
      </c>
      <c r="Q1411">
        <v>89.56</v>
      </c>
      <c r="R1411">
        <v>1.2671000000000001</v>
      </c>
      <c r="S1411">
        <v>133.12</v>
      </c>
      <c r="T1411">
        <v>1.7435</v>
      </c>
      <c r="U1411">
        <v>0.76659999999999995</v>
      </c>
      <c r="V1411">
        <v>0.55020000000000002</v>
      </c>
      <c r="W1411">
        <v>1.4964999999999999</v>
      </c>
      <c r="X1411">
        <v>6.4589999999999996</v>
      </c>
      <c r="Y1411">
        <v>5.9740000000000002</v>
      </c>
      <c r="Z1411">
        <v>29</v>
      </c>
      <c r="AA1411">
        <v>2.589</v>
      </c>
      <c r="AB1411">
        <v>2.887</v>
      </c>
      <c r="AC1411">
        <v>3.0945</v>
      </c>
      <c r="AD1411">
        <v>58.78</v>
      </c>
      <c r="AE1411">
        <v>4.1390000000000002</v>
      </c>
      <c r="AF1411">
        <v>78.099999999999994</v>
      </c>
      <c r="AG1411">
        <v>142.75</v>
      </c>
      <c r="AH1411">
        <v>342.5</v>
      </c>
      <c r="AI1411">
        <v>19.16</v>
      </c>
      <c r="AJ1411">
        <v>584.25</v>
      </c>
      <c r="AK1411">
        <v>270</v>
      </c>
      <c r="AL1411">
        <v>8.3800000000000008</v>
      </c>
      <c r="AM1411">
        <v>384.5</v>
      </c>
    </row>
    <row r="1412" spans="2:39" x14ac:dyDescent="0.25">
      <c r="B1412" s="15">
        <v>33683</v>
      </c>
      <c r="C1412">
        <v>3276.39</v>
      </c>
      <c r="D1412">
        <v>411.3</v>
      </c>
      <c r="E1412">
        <v>624.28</v>
      </c>
      <c r="F1412">
        <v>2456.6</v>
      </c>
      <c r="G1412">
        <v>3469.95</v>
      </c>
      <c r="H1412">
        <v>1736.3</v>
      </c>
      <c r="I1412">
        <v>20185.09</v>
      </c>
      <c r="J1412">
        <v>1451.14</v>
      </c>
      <c r="K1412">
        <v>20185.09</v>
      </c>
      <c r="L1412">
        <v>5015.8100000000004</v>
      </c>
      <c r="M1412">
        <v>5.8140000000000001</v>
      </c>
      <c r="N1412">
        <v>7.0990000000000002</v>
      </c>
      <c r="O1412">
        <v>7.63</v>
      </c>
      <c r="P1412">
        <v>8.0459999999999994</v>
      </c>
      <c r="Q1412">
        <v>90.94</v>
      </c>
      <c r="R1412">
        <v>1.2383999999999999</v>
      </c>
      <c r="S1412">
        <v>134.15</v>
      </c>
      <c r="T1412">
        <v>1.7135</v>
      </c>
      <c r="U1412">
        <v>0.75960000000000005</v>
      </c>
      <c r="V1412">
        <v>0.55000000000000004</v>
      </c>
      <c r="W1412">
        <v>1.5255000000000001</v>
      </c>
      <c r="X1412">
        <v>6.5839999999999996</v>
      </c>
      <c r="Y1412">
        <v>6.0839999999999996</v>
      </c>
      <c r="Z1412">
        <v>28.6</v>
      </c>
      <c r="AA1412">
        <v>2.589</v>
      </c>
      <c r="AB1412">
        <v>2.8935</v>
      </c>
      <c r="AC1412">
        <v>3.0745</v>
      </c>
      <c r="AD1412">
        <v>56.63</v>
      </c>
      <c r="AE1412">
        <v>4.1109999999999998</v>
      </c>
      <c r="AF1412">
        <v>77.75</v>
      </c>
      <c r="AG1412">
        <v>143.55000000000001</v>
      </c>
      <c r="AH1412">
        <v>338.5</v>
      </c>
      <c r="AI1412">
        <v>18.899999999999999</v>
      </c>
      <c r="AJ1412">
        <v>594</v>
      </c>
      <c r="AK1412">
        <v>267.5</v>
      </c>
      <c r="AL1412">
        <v>8.44</v>
      </c>
      <c r="AM1412">
        <v>398</v>
      </c>
    </row>
    <row r="1413" spans="2:39" x14ac:dyDescent="0.25">
      <c r="B1413" s="15">
        <v>33676</v>
      </c>
      <c r="C1413">
        <v>3235.91</v>
      </c>
      <c r="D1413">
        <v>405.84</v>
      </c>
      <c r="E1413">
        <v>618.62</v>
      </c>
      <c r="F1413">
        <v>2476</v>
      </c>
      <c r="G1413">
        <v>3475.79</v>
      </c>
      <c r="H1413">
        <v>1732.64</v>
      </c>
      <c r="I1413">
        <v>20456.060000000001</v>
      </c>
      <c r="J1413">
        <v>1464</v>
      </c>
      <c r="K1413">
        <v>20456.060000000001</v>
      </c>
      <c r="L1413">
        <v>5071.1899999999996</v>
      </c>
      <c r="M1413">
        <v>5.8449999999999998</v>
      </c>
      <c r="N1413">
        <v>7.1289999999999996</v>
      </c>
      <c r="O1413">
        <v>7.6989999999999998</v>
      </c>
      <c r="P1413">
        <v>8.0660000000000007</v>
      </c>
      <c r="Q1413">
        <v>90.84</v>
      </c>
      <c r="R1413">
        <v>1.2495000000000001</v>
      </c>
      <c r="S1413">
        <v>133.6</v>
      </c>
      <c r="T1413">
        <v>1.7084999999999999</v>
      </c>
      <c r="U1413">
        <v>0.75580000000000003</v>
      </c>
      <c r="V1413">
        <v>0.54700000000000004</v>
      </c>
      <c r="W1413">
        <v>1.5074999999999998</v>
      </c>
      <c r="X1413">
        <v>6.5369999999999999</v>
      </c>
      <c r="Y1413">
        <v>6.0430000000000001</v>
      </c>
      <c r="Z1413">
        <v>28.1</v>
      </c>
      <c r="AA1413">
        <v>2.5760000000000001</v>
      </c>
      <c r="AB1413">
        <v>2.8904999999999998</v>
      </c>
      <c r="AC1413">
        <v>3.0615000000000001</v>
      </c>
      <c r="AD1413">
        <v>54.29</v>
      </c>
      <c r="AE1413">
        <v>4.0990000000000002</v>
      </c>
      <c r="AF1413">
        <v>78.25</v>
      </c>
      <c r="AG1413">
        <v>143.05000000000001</v>
      </c>
      <c r="AH1413">
        <v>347.3</v>
      </c>
      <c r="AI1413">
        <v>19.18</v>
      </c>
      <c r="AJ1413">
        <v>589.625</v>
      </c>
      <c r="AK1413">
        <v>264.25</v>
      </c>
      <c r="AL1413">
        <v>8.31</v>
      </c>
      <c r="AM1413">
        <v>393</v>
      </c>
    </row>
    <row r="1414" spans="2:39" x14ac:dyDescent="0.25">
      <c r="B1414" s="15">
        <v>33669</v>
      </c>
      <c r="C1414">
        <v>3221.6</v>
      </c>
      <c r="D1414">
        <v>404.44</v>
      </c>
      <c r="E1414">
        <v>615.95000000000005</v>
      </c>
      <c r="F1414">
        <v>2533.1</v>
      </c>
      <c r="G1414">
        <v>3530.84</v>
      </c>
      <c r="H1414">
        <v>1745.95</v>
      </c>
      <c r="I1414">
        <v>20992.99</v>
      </c>
      <c r="J1414">
        <v>1520.45</v>
      </c>
      <c r="K1414">
        <v>20992.99</v>
      </c>
      <c r="L1414">
        <v>4908.8999999999996</v>
      </c>
      <c r="M1414">
        <v>5.6029999999999998</v>
      </c>
      <c r="N1414">
        <v>6.8479999999999999</v>
      </c>
      <c r="O1414">
        <v>7.4740000000000002</v>
      </c>
      <c r="P1414">
        <v>7.9320000000000004</v>
      </c>
      <c r="Q1414">
        <v>90.48</v>
      </c>
      <c r="R1414">
        <v>1.2469000000000001</v>
      </c>
      <c r="S1414">
        <v>131.76</v>
      </c>
      <c r="T1414">
        <v>1.7195</v>
      </c>
      <c r="U1414">
        <v>0.75600000000000001</v>
      </c>
      <c r="V1414">
        <v>0.54869999999999997</v>
      </c>
      <c r="W1414">
        <v>1.5169999999999999</v>
      </c>
      <c r="X1414">
        <v>6.5415000000000001</v>
      </c>
      <c r="Y1414">
        <v>6.0484999999999998</v>
      </c>
      <c r="Z1414">
        <v>28.05</v>
      </c>
      <c r="AA1414">
        <v>2.5670000000000002</v>
      </c>
      <c r="AB1414">
        <v>2.883</v>
      </c>
      <c r="AC1414">
        <v>3.0605000000000002</v>
      </c>
      <c r="AD1414">
        <v>52.85</v>
      </c>
      <c r="AE1414">
        <v>4.1520000000000001</v>
      </c>
      <c r="AF1414">
        <v>79.150000000000006</v>
      </c>
      <c r="AG1414">
        <v>145</v>
      </c>
      <c r="AH1414">
        <v>350.3</v>
      </c>
      <c r="AI1414">
        <v>18.510000000000002</v>
      </c>
      <c r="AJ1414">
        <v>591.1875</v>
      </c>
      <c r="AK1414">
        <v>267.25</v>
      </c>
      <c r="AL1414">
        <v>8.1199999999999992</v>
      </c>
      <c r="AM1414">
        <v>403</v>
      </c>
    </row>
    <row r="1415" spans="2:39" x14ac:dyDescent="0.25">
      <c r="B1415" s="15">
        <v>33662</v>
      </c>
      <c r="C1415">
        <v>3267.67</v>
      </c>
      <c r="D1415">
        <v>412.7</v>
      </c>
      <c r="E1415">
        <v>633.47</v>
      </c>
      <c r="F1415">
        <v>2562.1</v>
      </c>
      <c r="G1415">
        <v>3581.94</v>
      </c>
      <c r="H1415">
        <v>1745.13</v>
      </c>
      <c r="I1415">
        <v>21338.81</v>
      </c>
      <c r="J1415">
        <v>1554.49</v>
      </c>
      <c r="K1415">
        <v>21338.81</v>
      </c>
      <c r="L1415">
        <v>4929.0600000000004</v>
      </c>
      <c r="M1415">
        <v>5.242</v>
      </c>
      <c r="N1415">
        <v>6.5640000000000001</v>
      </c>
      <c r="O1415">
        <v>7.25</v>
      </c>
      <c r="P1415">
        <v>7.7889999999999997</v>
      </c>
      <c r="Q1415">
        <v>88.99</v>
      </c>
      <c r="R1415">
        <v>1.2732000000000001</v>
      </c>
      <c r="S1415">
        <v>129.15</v>
      </c>
      <c r="T1415">
        <v>1.7577</v>
      </c>
      <c r="U1415">
        <v>0.755</v>
      </c>
      <c r="V1415">
        <v>0.54630000000000001</v>
      </c>
      <c r="W1415">
        <v>1.4844999999999999</v>
      </c>
      <c r="X1415">
        <v>6.4184999999999999</v>
      </c>
      <c r="Y1415">
        <v>5.9375</v>
      </c>
      <c r="Z1415">
        <v>25.75</v>
      </c>
      <c r="AA1415">
        <v>2.5859999999999999</v>
      </c>
      <c r="AB1415">
        <v>2.8439999999999999</v>
      </c>
      <c r="AC1415">
        <v>3.0605000000000002</v>
      </c>
      <c r="AD1415">
        <v>54.75</v>
      </c>
      <c r="AE1415">
        <v>4.0999999999999996</v>
      </c>
      <c r="AF1415">
        <v>77.400000000000006</v>
      </c>
      <c r="AG1415">
        <v>143.19999999999999</v>
      </c>
      <c r="AH1415">
        <v>354.1</v>
      </c>
      <c r="AI1415">
        <v>18.68</v>
      </c>
      <c r="AJ1415">
        <v>580.1875</v>
      </c>
      <c r="AK1415">
        <v>264.75</v>
      </c>
      <c r="AL1415">
        <v>7.86</v>
      </c>
      <c r="AM1415">
        <v>401.5</v>
      </c>
    </row>
    <row r="1416" spans="2:39" x14ac:dyDescent="0.25">
      <c r="B1416" s="15">
        <v>33655</v>
      </c>
      <c r="C1416">
        <v>3280.19</v>
      </c>
      <c r="D1416">
        <v>411.46</v>
      </c>
      <c r="E1416">
        <v>629.75</v>
      </c>
      <c r="F1416">
        <v>2542.3000000000002</v>
      </c>
      <c r="G1416">
        <v>3536.61</v>
      </c>
      <c r="H1416">
        <v>1717.63</v>
      </c>
      <c r="I1416">
        <v>21291.81</v>
      </c>
      <c r="J1416">
        <v>1551.66</v>
      </c>
      <c r="K1416">
        <v>21291.81</v>
      </c>
      <c r="L1416">
        <v>4736.47</v>
      </c>
      <c r="M1416">
        <v>5.4240000000000004</v>
      </c>
      <c r="N1416">
        <v>6.7549999999999999</v>
      </c>
      <c r="O1416">
        <v>7.4450000000000003</v>
      </c>
      <c r="P1416">
        <v>7.9450000000000003</v>
      </c>
      <c r="Q1416">
        <v>89.65</v>
      </c>
      <c r="R1416">
        <v>1.2639</v>
      </c>
      <c r="S1416">
        <v>128.72</v>
      </c>
      <c r="T1416">
        <v>1.7431999999999999</v>
      </c>
      <c r="U1416">
        <v>0.75090000000000001</v>
      </c>
      <c r="V1416">
        <v>0.54200000000000004</v>
      </c>
      <c r="W1416">
        <v>1.494</v>
      </c>
      <c r="X1416">
        <v>6.4655000000000005</v>
      </c>
      <c r="Y1416">
        <v>5.9855</v>
      </c>
      <c r="Z1416">
        <v>26.55</v>
      </c>
      <c r="AA1416">
        <v>2.5905</v>
      </c>
      <c r="AB1416">
        <v>2.85</v>
      </c>
      <c r="AC1416">
        <v>3.0605000000000002</v>
      </c>
      <c r="AD1416">
        <v>53.17</v>
      </c>
      <c r="AE1416">
        <v>4.0979999999999999</v>
      </c>
      <c r="AF1416">
        <v>77.575000000000003</v>
      </c>
      <c r="AG1416">
        <v>140.05000000000001</v>
      </c>
      <c r="AH1416">
        <v>351.2</v>
      </c>
      <c r="AI1416">
        <v>18.66</v>
      </c>
      <c r="AJ1416">
        <v>576.625</v>
      </c>
      <c r="AK1416">
        <v>263.75</v>
      </c>
      <c r="AL1416">
        <v>8.15</v>
      </c>
      <c r="AM1416">
        <v>415.5</v>
      </c>
    </row>
    <row r="1417" spans="2:39" x14ac:dyDescent="0.25">
      <c r="B1417" s="15">
        <v>33648</v>
      </c>
      <c r="C1417">
        <v>3245.97</v>
      </c>
      <c r="D1417">
        <v>412.48</v>
      </c>
      <c r="E1417">
        <v>636.42999999999995</v>
      </c>
      <c r="F1417">
        <v>2513.9</v>
      </c>
      <c r="G1417">
        <v>3573.89</v>
      </c>
      <c r="H1417">
        <v>1676.48</v>
      </c>
      <c r="I1417">
        <v>20883.86</v>
      </c>
      <c r="J1417">
        <v>1555.31</v>
      </c>
      <c r="K1417">
        <v>20883.86</v>
      </c>
      <c r="L1417">
        <v>4772.32</v>
      </c>
      <c r="M1417">
        <v>5.2569999999999997</v>
      </c>
      <c r="N1417">
        <v>6.6360000000000001</v>
      </c>
      <c r="O1417">
        <v>7.3860000000000001</v>
      </c>
      <c r="P1417">
        <v>7.9059999999999997</v>
      </c>
      <c r="Q1417">
        <v>88.32</v>
      </c>
      <c r="R1417">
        <v>1.2799</v>
      </c>
      <c r="S1417">
        <v>127.93</v>
      </c>
      <c r="T1417">
        <v>1.7709999999999999</v>
      </c>
      <c r="U1417">
        <v>0.75560000000000005</v>
      </c>
      <c r="V1417">
        <v>0.54049999999999998</v>
      </c>
      <c r="W1417">
        <v>1.468</v>
      </c>
      <c r="X1417">
        <v>6.3784999999999998</v>
      </c>
      <c r="Y1417">
        <v>5.9059999999999997</v>
      </c>
      <c r="Z1417">
        <v>25.92</v>
      </c>
      <c r="AA1417">
        <v>2.597</v>
      </c>
      <c r="AB1417">
        <v>2.82</v>
      </c>
      <c r="AC1417">
        <v>3.0625</v>
      </c>
      <c r="AD1417">
        <v>53.62</v>
      </c>
      <c r="AE1417">
        <v>4.1580000000000004</v>
      </c>
      <c r="AF1417">
        <v>78.724999999999994</v>
      </c>
      <c r="AG1417">
        <v>147.30000000000001</v>
      </c>
      <c r="AH1417">
        <v>353.7</v>
      </c>
      <c r="AI1417">
        <v>19.46</v>
      </c>
      <c r="AJ1417">
        <v>568.375</v>
      </c>
      <c r="AK1417">
        <v>262.5</v>
      </c>
      <c r="AL1417">
        <v>8.02</v>
      </c>
      <c r="AM1417">
        <v>427</v>
      </c>
    </row>
    <row r="1418" spans="2:39" x14ac:dyDescent="0.25">
      <c r="B1418" s="15">
        <v>33641</v>
      </c>
      <c r="C1418">
        <v>3225.4</v>
      </c>
      <c r="D1418">
        <v>411.09</v>
      </c>
      <c r="E1418">
        <v>634.95000000000005</v>
      </c>
      <c r="F1418">
        <v>2517.1999999999998</v>
      </c>
      <c r="G1418">
        <v>3596.33</v>
      </c>
      <c r="H1418">
        <v>1685.52</v>
      </c>
      <c r="I1418">
        <v>22107.119999999999</v>
      </c>
      <c r="J1418">
        <v>1627.42</v>
      </c>
      <c r="K1418">
        <v>22107.119999999999</v>
      </c>
      <c r="L1418">
        <v>4711.37</v>
      </c>
      <c r="M1418">
        <v>4.9249999999999998</v>
      </c>
      <c r="N1418">
        <v>6.3570000000000002</v>
      </c>
      <c r="O1418">
        <v>7.1769999999999996</v>
      </c>
      <c r="P1418">
        <v>7.76</v>
      </c>
      <c r="Q1418">
        <v>85.29</v>
      </c>
      <c r="R1418">
        <v>1.3315999999999999</v>
      </c>
      <c r="S1418">
        <v>125.22</v>
      </c>
      <c r="T1418">
        <v>1.8399999999999999</v>
      </c>
      <c r="U1418">
        <v>0.75019999999999998</v>
      </c>
      <c r="V1418">
        <v>0.54149999999999998</v>
      </c>
      <c r="W1418">
        <v>1.3900000000000001</v>
      </c>
      <c r="X1418">
        <v>6.1310000000000002</v>
      </c>
      <c r="Y1418">
        <v>5.6775000000000002</v>
      </c>
      <c r="Z1418">
        <v>25.8</v>
      </c>
      <c r="AA1418">
        <v>2.6019999999999999</v>
      </c>
      <c r="AB1418">
        <v>2.7800000000000002</v>
      </c>
      <c r="AC1418">
        <v>3.0634999999999999</v>
      </c>
      <c r="AD1418">
        <v>54.54</v>
      </c>
      <c r="AE1418">
        <v>4.1920000000000002</v>
      </c>
      <c r="AF1418">
        <v>78.2</v>
      </c>
      <c r="AG1418">
        <v>140</v>
      </c>
      <c r="AH1418">
        <v>355</v>
      </c>
      <c r="AI1418">
        <v>19.87</v>
      </c>
      <c r="AJ1418">
        <v>570.375</v>
      </c>
      <c r="AK1418">
        <v>264.75</v>
      </c>
      <c r="AL1418">
        <v>8.18</v>
      </c>
      <c r="AM1418">
        <v>452.5</v>
      </c>
    </row>
    <row r="1419" spans="2:39" x14ac:dyDescent="0.25">
      <c r="B1419" s="15">
        <v>33634</v>
      </c>
      <c r="C1419">
        <v>3223.39</v>
      </c>
      <c r="D1419">
        <v>408.79</v>
      </c>
      <c r="E1419">
        <v>620.21</v>
      </c>
      <c r="F1419">
        <v>2571.1999999999998</v>
      </c>
      <c r="G1419">
        <v>3596.12</v>
      </c>
      <c r="H1419">
        <v>1687.49</v>
      </c>
      <c r="I1419">
        <v>22023.05</v>
      </c>
      <c r="J1419">
        <v>1630.94</v>
      </c>
      <c r="K1419">
        <v>22023.05</v>
      </c>
      <c r="L1419">
        <v>4601.78</v>
      </c>
      <c r="M1419">
        <v>5.0999999999999996</v>
      </c>
      <c r="N1419">
        <v>6.4279999999999999</v>
      </c>
      <c r="O1419">
        <v>7.274</v>
      </c>
      <c r="P1419">
        <v>7.758</v>
      </c>
      <c r="Q1419">
        <v>87.49</v>
      </c>
      <c r="R1419">
        <v>1.2974000000000001</v>
      </c>
      <c r="S1419">
        <v>125.55</v>
      </c>
      <c r="T1419">
        <v>1.7875000000000001</v>
      </c>
      <c r="U1419">
        <v>0.75090000000000001</v>
      </c>
      <c r="V1419">
        <v>0.53949999999999998</v>
      </c>
      <c r="W1419">
        <v>1.429</v>
      </c>
      <c r="X1419">
        <v>6.3040000000000003</v>
      </c>
      <c r="Y1419">
        <v>5.8380000000000001</v>
      </c>
      <c r="Z1419">
        <v>25.91</v>
      </c>
      <c r="AA1419">
        <v>2.6269999999999998</v>
      </c>
      <c r="AB1419">
        <v>2.7991000000000001</v>
      </c>
      <c r="AC1419">
        <v>3.0644999999999998</v>
      </c>
      <c r="AD1419">
        <v>53.06</v>
      </c>
      <c r="AE1419">
        <v>4.18</v>
      </c>
      <c r="AF1419">
        <v>76.674999999999997</v>
      </c>
      <c r="AG1419">
        <v>143.5</v>
      </c>
      <c r="AH1419">
        <v>357</v>
      </c>
      <c r="AI1419">
        <v>18.899999999999999</v>
      </c>
      <c r="AJ1419">
        <v>572</v>
      </c>
      <c r="AK1419">
        <v>264.25</v>
      </c>
      <c r="AL1419">
        <v>8.18</v>
      </c>
      <c r="AM1419">
        <v>440.25</v>
      </c>
    </row>
    <row r="1420" spans="2:39" x14ac:dyDescent="0.25">
      <c r="B1420" s="15">
        <v>33627</v>
      </c>
      <c r="C1420">
        <v>3232.78</v>
      </c>
      <c r="D1420">
        <v>415.48</v>
      </c>
      <c r="E1420">
        <v>624.67999999999995</v>
      </c>
      <c r="F1420">
        <v>2510.4</v>
      </c>
      <c r="G1420">
        <v>3630.75</v>
      </c>
      <c r="H1420">
        <v>1664.77</v>
      </c>
      <c r="I1420">
        <v>21072.15</v>
      </c>
      <c r="J1420">
        <v>1584.86</v>
      </c>
      <c r="K1420">
        <v>21072.15</v>
      </c>
      <c r="L1420">
        <v>4600.08</v>
      </c>
      <c r="M1420">
        <v>5.141</v>
      </c>
      <c r="N1420">
        <v>6.4059999999999997</v>
      </c>
      <c r="O1420">
        <v>7.2379999999999995</v>
      </c>
      <c r="P1420">
        <v>7.7080000000000002</v>
      </c>
      <c r="Q1420">
        <v>86.37</v>
      </c>
      <c r="R1420">
        <v>1.3091999999999999</v>
      </c>
      <c r="S1420">
        <v>123.42</v>
      </c>
      <c r="T1420">
        <v>1.796</v>
      </c>
      <c r="U1420">
        <v>0.74180000000000001</v>
      </c>
      <c r="V1420">
        <v>0.53979999999999995</v>
      </c>
      <c r="W1420">
        <v>1.4095</v>
      </c>
      <c r="X1420">
        <v>6.2480000000000002</v>
      </c>
      <c r="Y1420">
        <v>5.7714999999999996</v>
      </c>
      <c r="Z1420">
        <v>25.88</v>
      </c>
      <c r="AA1420">
        <v>2.665</v>
      </c>
      <c r="AB1420">
        <v>2.7995000000000001</v>
      </c>
      <c r="AC1420">
        <v>3.0764999999999998</v>
      </c>
      <c r="AD1420">
        <v>55.5</v>
      </c>
      <c r="AE1420">
        <v>4.1630000000000003</v>
      </c>
      <c r="AF1420">
        <v>75.075000000000003</v>
      </c>
      <c r="AG1420">
        <v>141.65</v>
      </c>
      <c r="AH1420">
        <v>354.7</v>
      </c>
      <c r="AI1420">
        <v>19</v>
      </c>
      <c r="AJ1420">
        <v>581.375</v>
      </c>
      <c r="AK1420">
        <v>263.75</v>
      </c>
      <c r="AL1420">
        <v>8.6300000000000008</v>
      </c>
      <c r="AM1420">
        <v>437.25</v>
      </c>
    </row>
    <row r="1421" spans="2:39" x14ac:dyDescent="0.25">
      <c r="B1421" s="15">
        <v>33620</v>
      </c>
      <c r="C1421">
        <v>3264.98</v>
      </c>
      <c r="D1421">
        <v>418.86</v>
      </c>
      <c r="E1421">
        <v>626.85</v>
      </c>
      <c r="F1421">
        <v>2536.6999999999998</v>
      </c>
      <c r="G1421">
        <v>3658.29</v>
      </c>
      <c r="H1421">
        <v>1670.99</v>
      </c>
      <c r="I1421">
        <v>21321.37</v>
      </c>
      <c r="J1421">
        <v>1600.26</v>
      </c>
      <c r="K1421">
        <v>21321.37</v>
      </c>
      <c r="L1421">
        <v>4454.8900000000003</v>
      </c>
      <c r="M1421">
        <v>4.9809999999999999</v>
      </c>
      <c r="N1421">
        <v>6.3259999999999996</v>
      </c>
      <c r="O1421">
        <v>7.0860000000000003</v>
      </c>
      <c r="P1421">
        <v>7.6139999999999999</v>
      </c>
      <c r="Q1421">
        <v>86.39</v>
      </c>
      <c r="R1421">
        <v>1.3007</v>
      </c>
      <c r="S1421">
        <v>127.45</v>
      </c>
      <c r="T1421">
        <v>1.7965</v>
      </c>
      <c r="U1421">
        <v>0.74299999999999999</v>
      </c>
      <c r="V1421">
        <v>0.54239999999999999</v>
      </c>
      <c r="W1421">
        <v>1.4224999999999999</v>
      </c>
      <c r="X1421">
        <v>6.3150000000000004</v>
      </c>
      <c r="Y1421">
        <v>5.85</v>
      </c>
      <c r="Z1421">
        <v>25.84</v>
      </c>
      <c r="AA1421">
        <v>2.6970000000000001</v>
      </c>
      <c r="AB1421">
        <v>2.81</v>
      </c>
      <c r="AC1421">
        <v>3.0634999999999999</v>
      </c>
      <c r="AD1421">
        <v>56.36</v>
      </c>
      <c r="AE1421">
        <v>4.29</v>
      </c>
      <c r="AF1421">
        <v>74.05</v>
      </c>
      <c r="AG1421">
        <v>150.15</v>
      </c>
      <c r="AH1421">
        <v>354.5</v>
      </c>
      <c r="AI1421">
        <v>19.16</v>
      </c>
      <c r="AJ1421">
        <v>576.75</v>
      </c>
      <c r="AK1421">
        <v>259.5</v>
      </c>
      <c r="AL1421">
        <v>8.59</v>
      </c>
      <c r="AM1421">
        <v>420</v>
      </c>
    </row>
    <row r="1422" spans="2:39" x14ac:dyDescent="0.25">
      <c r="B1422" s="15">
        <v>33613</v>
      </c>
      <c r="C1422">
        <v>3199.46</v>
      </c>
      <c r="D1422">
        <v>415.1</v>
      </c>
      <c r="E1422">
        <v>615.70000000000005</v>
      </c>
      <c r="F1422">
        <v>2477.9</v>
      </c>
      <c r="G1422">
        <v>3593.39</v>
      </c>
      <c r="H1422">
        <v>1615.71</v>
      </c>
      <c r="I1422">
        <v>22381.9</v>
      </c>
      <c r="J1422">
        <v>1660.16</v>
      </c>
      <c r="K1422">
        <v>22381.9</v>
      </c>
      <c r="L1422">
        <v>4348.92</v>
      </c>
      <c r="M1422">
        <v>4.8390000000000004</v>
      </c>
      <c r="N1422">
        <v>6.1139999999999999</v>
      </c>
      <c r="O1422">
        <v>6.8520000000000003</v>
      </c>
      <c r="P1422">
        <v>7.4619999999999997</v>
      </c>
      <c r="Q1422">
        <v>86.51</v>
      </c>
      <c r="R1422">
        <v>1.3228</v>
      </c>
      <c r="S1422">
        <v>127.05</v>
      </c>
      <c r="T1422">
        <v>1.7894999999999999</v>
      </c>
      <c r="U1422">
        <v>0.74109999999999998</v>
      </c>
      <c r="V1422">
        <v>0.5413</v>
      </c>
      <c r="W1422">
        <v>1.411</v>
      </c>
      <c r="X1422">
        <v>6.2160000000000002</v>
      </c>
      <c r="Y1422">
        <v>5.7649999999999997</v>
      </c>
      <c r="Z1422">
        <v>25.82</v>
      </c>
      <c r="AA1422">
        <v>2.7175000000000002</v>
      </c>
      <c r="AB1422">
        <v>2.7949999999999999</v>
      </c>
      <c r="AC1422">
        <v>3.0680000000000001</v>
      </c>
      <c r="AD1422">
        <v>57.8</v>
      </c>
      <c r="AE1422">
        <v>4.1050000000000004</v>
      </c>
      <c r="AF1422">
        <v>74.275000000000006</v>
      </c>
      <c r="AG1422">
        <v>154.35</v>
      </c>
      <c r="AH1422">
        <v>356.9</v>
      </c>
      <c r="AI1422">
        <v>18.23</v>
      </c>
      <c r="AJ1422">
        <v>561.5</v>
      </c>
      <c r="AK1422">
        <v>252.75</v>
      </c>
      <c r="AL1422">
        <v>8.56</v>
      </c>
      <c r="AM1422">
        <v>403</v>
      </c>
    </row>
    <row r="1423" spans="2:39" x14ac:dyDescent="0.25">
      <c r="B1423" s="15">
        <v>33606</v>
      </c>
      <c r="C1423">
        <v>3201.48</v>
      </c>
      <c r="D1423">
        <v>419.34</v>
      </c>
      <c r="E1423">
        <v>592.65</v>
      </c>
      <c r="F1423">
        <v>2504.1</v>
      </c>
      <c r="G1423">
        <v>3517.47</v>
      </c>
      <c r="H1423">
        <v>1603.62</v>
      </c>
      <c r="I1423">
        <v>22983.77</v>
      </c>
      <c r="J1423">
        <v>1714.68</v>
      </c>
      <c r="K1423">
        <v>22983.77</v>
      </c>
      <c r="L1423">
        <v>4307.13</v>
      </c>
      <c r="M1423">
        <v>4.766</v>
      </c>
      <c r="N1423">
        <v>6.0259999999999998</v>
      </c>
      <c r="O1423">
        <v>6.8369999999999997</v>
      </c>
      <c r="P1423">
        <v>7.48</v>
      </c>
      <c r="Q1423">
        <v>84.42</v>
      </c>
      <c r="R1423">
        <v>1.3481000000000001</v>
      </c>
      <c r="S1423">
        <v>124.8</v>
      </c>
      <c r="T1423">
        <v>1.8485</v>
      </c>
      <c r="U1423">
        <v>0.75780000000000003</v>
      </c>
      <c r="V1423">
        <v>0.5383</v>
      </c>
      <c r="W1423">
        <v>1.3761999999999999</v>
      </c>
      <c r="X1423">
        <v>6.0860000000000003</v>
      </c>
      <c r="Y1423">
        <v>5.6390000000000002</v>
      </c>
      <c r="Z1423">
        <v>25.79</v>
      </c>
      <c r="AA1423">
        <v>2.7199999999999998</v>
      </c>
      <c r="AB1423">
        <v>2.7580999999999998</v>
      </c>
      <c r="AC1423">
        <v>3.089</v>
      </c>
      <c r="AD1423">
        <v>59.83</v>
      </c>
      <c r="AE1423">
        <v>3.972</v>
      </c>
      <c r="AF1423">
        <v>71.924999999999997</v>
      </c>
      <c r="AG1423">
        <v>156</v>
      </c>
      <c r="AH1423">
        <v>351.5</v>
      </c>
      <c r="AI1423">
        <v>19.23</v>
      </c>
      <c r="AJ1423">
        <v>551</v>
      </c>
      <c r="AK1423">
        <v>248.75</v>
      </c>
      <c r="AL1423">
        <v>8.4</v>
      </c>
      <c r="AM1423">
        <v>399.5</v>
      </c>
    </row>
    <row r="1424" spans="2:39" x14ac:dyDescent="0.25">
      <c r="B1424" s="15">
        <v>33599</v>
      </c>
      <c r="C1424">
        <v>3101.52</v>
      </c>
      <c r="D1424">
        <v>406.46</v>
      </c>
      <c r="E1424">
        <v>565.71</v>
      </c>
      <c r="F1424">
        <v>2418.6999999999998</v>
      </c>
      <c r="G1424">
        <v>3441.91</v>
      </c>
      <c r="H1424">
        <v>1563.59</v>
      </c>
      <c r="I1424">
        <v>22437.32</v>
      </c>
      <c r="J1424">
        <v>1675.23</v>
      </c>
      <c r="K1424">
        <v>22437.32</v>
      </c>
      <c r="L1424">
        <v>4236.2</v>
      </c>
      <c r="M1424">
        <v>4.843</v>
      </c>
      <c r="N1424">
        <v>6.008</v>
      </c>
      <c r="O1424">
        <v>6.8230000000000004</v>
      </c>
      <c r="P1424">
        <v>7.5129999999999999</v>
      </c>
      <c r="Q1424">
        <v>83.67</v>
      </c>
      <c r="R1424">
        <v>1.3682000000000001</v>
      </c>
      <c r="S1424">
        <v>125.57</v>
      </c>
      <c r="T1424">
        <v>1.8728</v>
      </c>
      <c r="U1424">
        <v>0.76090000000000002</v>
      </c>
      <c r="V1424">
        <v>0.54300000000000004</v>
      </c>
      <c r="W1424">
        <v>1.351</v>
      </c>
      <c r="X1424">
        <v>5.9829999999999997</v>
      </c>
      <c r="Y1424">
        <v>5.5529999999999999</v>
      </c>
      <c r="Z1424">
        <v>25.63</v>
      </c>
      <c r="AA1424">
        <v>2.7385000000000002</v>
      </c>
      <c r="AB1424">
        <v>2.742</v>
      </c>
      <c r="AC1424">
        <v>3.089</v>
      </c>
      <c r="AD1424">
        <v>59.28</v>
      </c>
      <c r="AE1424">
        <v>3.8559999999999999</v>
      </c>
      <c r="AF1424">
        <v>70.724999999999994</v>
      </c>
      <c r="AG1424">
        <v>155.94999999999999</v>
      </c>
      <c r="AH1424">
        <v>353.6</v>
      </c>
      <c r="AI1424">
        <v>18.760000000000002</v>
      </c>
      <c r="AJ1424">
        <v>562.5</v>
      </c>
      <c r="AK1424">
        <v>254.25</v>
      </c>
      <c r="AL1424">
        <v>9</v>
      </c>
      <c r="AM1424">
        <v>404.75</v>
      </c>
    </row>
    <row r="1425" spans="2:39" x14ac:dyDescent="0.25">
      <c r="B1425" s="15">
        <v>33592</v>
      </c>
      <c r="C1425">
        <v>2934.48</v>
      </c>
      <c r="D1425">
        <v>387.04</v>
      </c>
      <c r="E1425">
        <v>535.76</v>
      </c>
      <c r="F1425">
        <v>2358.1</v>
      </c>
      <c r="G1425">
        <v>3340.85</v>
      </c>
      <c r="H1425">
        <v>1543.19</v>
      </c>
      <c r="I1425">
        <v>21777.119999999999</v>
      </c>
      <c r="J1425">
        <v>1648.16</v>
      </c>
      <c r="K1425">
        <v>21777.119999999999</v>
      </c>
      <c r="L1425">
        <v>4142.6099999999997</v>
      </c>
      <c r="M1425">
        <v>4.8259999999999996</v>
      </c>
      <c r="N1425">
        <v>6.0339999999999998</v>
      </c>
      <c r="O1425">
        <v>6.9630000000000001</v>
      </c>
      <c r="P1425">
        <v>7.5890000000000004</v>
      </c>
      <c r="Q1425">
        <v>84.46</v>
      </c>
      <c r="R1425">
        <v>1.3513999999999999</v>
      </c>
      <c r="S1425">
        <v>127.57</v>
      </c>
      <c r="T1425">
        <v>1.8587</v>
      </c>
      <c r="U1425">
        <v>0.76459999999999995</v>
      </c>
      <c r="V1425">
        <v>0.54120000000000001</v>
      </c>
      <c r="W1425">
        <v>1.3620000000000001</v>
      </c>
      <c r="X1425">
        <v>6.048</v>
      </c>
      <c r="Y1425">
        <v>5.61</v>
      </c>
      <c r="Z1425">
        <v>25.79</v>
      </c>
      <c r="AA1425">
        <v>2.738</v>
      </c>
      <c r="AB1425">
        <v>2.7570000000000001</v>
      </c>
      <c r="AC1425">
        <v>3.0720000000000001</v>
      </c>
      <c r="AD1425">
        <v>59.09</v>
      </c>
      <c r="AE1425">
        <v>3.839</v>
      </c>
      <c r="AF1425">
        <v>69.375</v>
      </c>
      <c r="AG1425">
        <v>160.1</v>
      </c>
      <c r="AH1425">
        <v>358.6</v>
      </c>
      <c r="AI1425">
        <v>18.52</v>
      </c>
      <c r="AJ1425">
        <v>556.75</v>
      </c>
      <c r="AK1425">
        <v>253.75</v>
      </c>
      <c r="AL1425">
        <v>8.8800000000000008</v>
      </c>
      <c r="AM1425">
        <v>390.5</v>
      </c>
    </row>
    <row r="1426" spans="2:39" x14ac:dyDescent="0.25">
      <c r="B1426" s="15">
        <v>33585</v>
      </c>
      <c r="C1426">
        <v>2914.36</v>
      </c>
      <c r="D1426">
        <v>384.47</v>
      </c>
      <c r="E1426">
        <v>540.9</v>
      </c>
      <c r="F1426">
        <v>2451.6</v>
      </c>
      <c r="G1426">
        <v>3359.47</v>
      </c>
      <c r="H1426">
        <v>1558.34</v>
      </c>
      <c r="I1426">
        <v>22754.9</v>
      </c>
      <c r="J1426">
        <v>1726.15</v>
      </c>
      <c r="K1426">
        <v>22754.9</v>
      </c>
      <c r="L1426">
        <v>4155.4799999999996</v>
      </c>
      <c r="M1426">
        <v>5.0490000000000004</v>
      </c>
      <c r="N1426">
        <v>6.2649999999999997</v>
      </c>
      <c r="O1426">
        <v>7.2060000000000004</v>
      </c>
      <c r="P1426">
        <v>7.774</v>
      </c>
      <c r="Q1426">
        <v>86.62</v>
      </c>
      <c r="R1426">
        <v>1.3118000000000001</v>
      </c>
      <c r="S1426">
        <v>128.80000000000001</v>
      </c>
      <c r="T1426">
        <v>1.8153999999999999</v>
      </c>
      <c r="U1426">
        <v>0.76880000000000004</v>
      </c>
      <c r="V1426">
        <v>0.55740000000000001</v>
      </c>
      <c r="W1426">
        <v>1.3985000000000001</v>
      </c>
      <c r="X1426">
        <v>6.2270000000000003</v>
      </c>
      <c r="Y1426">
        <v>5.7780000000000005</v>
      </c>
      <c r="Z1426">
        <v>25.86</v>
      </c>
      <c r="AA1426">
        <v>2.75</v>
      </c>
      <c r="AB1426">
        <v>2.7751999999999999</v>
      </c>
      <c r="AC1426">
        <v>3.06</v>
      </c>
      <c r="AD1426">
        <v>59.7</v>
      </c>
      <c r="AE1426">
        <v>3.835</v>
      </c>
      <c r="AF1426">
        <v>71.825000000000003</v>
      </c>
      <c r="AG1426">
        <v>160.80000000000001</v>
      </c>
      <c r="AH1426">
        <v>359.4</v>
      </c>
      <c r="AI1426">
        <v>20.05</v>
      </c>
      <c r="AJ1426">
        <v>553</v>
      </c>
      <c r="AK1426">
        <v>248.5</v>
      </c>
      <c r="AL1426">
        <v>8.61</v>
      </c>
      <c r="AM1426">
        <v>391.75</v>
      </c>
    </row>
    <row r="1427" spans="2:39" x14ac:dyDescent="0.25">
      <c r="B1427" s="15">
        <v>33578</v>
      </c>
      <c r="C1427">
        <v>2886.4</v>
      </c>
      <c r="D1427">
        <v>379.09</v>
      </c>
      <c r="E1427">
        <v>536.29999999999995</v>
      </c>
      <c r="F1427">
        <v>2388.6999999999998</v>
      </c>
      <c r="G1427">
        <v>3426.53</v>
      </c>
      <c r="H1427">
        <v>1558.18</v>
      </c>
      <c r="I1427">
        <v>22445.06</v>
      </c>
      <c r="J1427">
        <v>1706.15</v>
      </c>
      <c r="K1427">
        <v>22445.06</v>
      </c>
      <c r="L1427">
        <v>4190.04</v>
      </c>
      <c r="M1427">
        <v>5.1710000000000003</v>
      </c>
      <c r="N1427">
        <v>6.2809999999999997</v>
      </c>
      <c r="O1427">
        <v>7.2309999999999999</v>
      </c>
      <c r="P1427">
        <v>7.806</v>
      </c>
      <c r="Q1427">
        <v>85.75</v>
      </c>
      <c r="R1427">
        <v>1.3192999999999999</v>
      </c>
      <c r="S1427">
        <v>128.19999999999999</v>
      </c>
      <c r="T1427">
        <v>1.8169999999999999</v>
      </c>
      <c r="U1427">
        <v>0.77859999999999996</v>
      </c>
      <c r="V1427">
        <v>0.5595</v>
      </c>
      <c r="W1427">
        <v>1.3896999999999999</v>
      </c>
      <c r="X1427">
        <v>6.1974999999999998</v>
      </c>
      <c r="Y1427">
        <v>5.7610000000000001</v>
      </c>
      <c r="Z1427">
        <v>25.81</v>
      </c>
      <c r="AA1427">
        <v>2.74</v>
      </c>
      <c r="AB1427">
        <v>2.7774999999999999</v>
      </c>
      <c r="AC1427">
        <v>3.0649999999999999</v>
      </c>
      <c r="AD1427">
        <v>56.51</v>
      </c>
      <c r="AE1427">
        <v>4.0209999999999999</v>
      </c>
      <c r="AF1427">
        <v>73.075000000000003</v>
      </c>
      <c r="AG1427">
        <v>164.8</v>
      </c>
      <c r="AH1427">
        <v>369.4</v>
      </c>
      <c r="AI1427">
        <v>20.04</v>
      </c>
      <c r="AJ1427">
        <v>555.25</v>
      </c>
      <c r="AK1427">
        <v>237.25</v>
      </c>
      <c r="AL1427">
        <v>8.83</v>
      </c>
      <c r="AM1427">
        <v>385.25</v>
      </c>
    </row>
    <row r="1428" spans="2:39" x14ac:dyDescent="0.25">
      <c r="B1428" s="15">
        <v>33571</v>
      </c>
      <c r="C1428">
        <v>2894.68</v>
      </c>
      <c r="D1428">
        <v>375.22</v>
      </c>
      <c r="E1428">
        <v>523.9</v>
      </c>
      <c r="F1428">
        <v>2420.1999999999998</v>
      </c>
      <c r="G1428">
        <v>3448.51</v>
      </c>
      <c r="H1428">
        <v>1566.57</v>
      </c>
      <c r="I1428">
        <v>22687.35</v>
      </c>
      <c r="J1428">
        <v>1731.3</v>
      </c>
      <c r="K1428">
        <v>22687.35</v>
      </c>
      <c r="L1428">
        <v>4149.8</v>
      </c>
      <c r="M1428">
        <v>5.375</v>
      </c>
      <c r="N1428">
        <v>6.4779999999999998</v>
      </c>
      <c r="O1428">
        <v>7.3760000000000003</v>
      </c>
      <c r="P1428">
        <v>7.9420000000000002</v>
      </c>
      <c r="Q1428">
        <v>88.19</v>
      </c>
      <c r="R1428">
        <v>1.2766999999999999</v>
      </c>
      <c r="S1428">
        <v>130.08000000000001</v>
      </c>
      <c r="T1428">
        <v>1.7679</v>
      </c>
      <c r="U1428">
        <v>0.78480000000000005</v>
      </c>
      <c r="V1428">
        <v>0.56140000000000001</v>
      </c>
      <c r="W1428">
        <v>1.4359999999999999</v>
      </c>
      <c r="X1428">
        <v>6.39</v>
      </c>
      <c r="Y1428">
        <v>5.9565000000000001</v>
      </c>
      <c r="Z1428">
        <v>25.801200000000001</v>
      </c>
      <c r="AA1428">
        <v>2.7534999999999998</v>
      </c>
      <c r="AB1428">
        <v>2.802</v>
      </c>
      <c r="AC1428">
        <v>3.08</v>
      </c>
      <c r="AD1428">
        <v>57.05</v>
      </c>
      <c r="AE1428">
        <v>4.0570000000000004</v>
      </c>
      <c r="AF1428">
        <v>73.525000000000006</v>
      </c>
      <c r="AG1428">
        <v>167.4</v>
      </c>
      <c r="AH1428">
        <v>367.9</v>
      </c>
      <c r="AI1428">
        <v>21.48</v>
      </c>
      <c r="AJ1428">
        <v>557</v>
      </c>
      <c r="AK1428">
        <v>238.75</v>
      </c>
      <c r="AL1428">
        <v>8.92</v>
      </c>
      <c r="AM1428">
        <v>368.25</v>
      </c>
    </row>
    <row r="1429" spans="2:39" x14ac:dyDescent="0.25">
      <c r="B1429" s="15">
        <v>33564</v>
      </c>
      <c r="C1429">
        <v>2902.73</v>
      </c>
      <c r="D1429">
        <v>376.14</v>
      </c>
      <c r="E1429">
        <v>526.46</v>
      </c>
      <c r="F1429">
        <v>2446.3000000000002</v>
      </c>
      <c r="G1429">
        <v>3451.91</v>
      </c>
      <c r="H1429">
        <v>1600.26</v>
      </c>
      <c r="I1429">
        <v>23117.39</v>
      </c>
      <c r="J1429">
        <v>1764.77</v>
      </c>
      <c r="K1429">
        <v>23117.39</v>
      </c>
      <c r="L1429">
        <v>4243.07</v>
      </c>
      <c r="M1429">
        <v>5.4710000000000001</v>
      </c>
      <c r="N1429">
        <v>6.5469999999999997</v>
      </c>
      <c r="O1429">
        <v>7.4450000000000003</v>
      </c>
      <c r="P1429">
        <v>7.9809999999999999</v>
      </c>
      <c r="Q1429">
        <v>86.63</v>
      </c>
      <c r="R1429">
        <v>1.3082</v>
      </c>
      <c r="S1429">
        <v>129.53</v>
      </c>
      <c r="T1429">
        <v>1.7974999999999999</v>
      </c>
      <c r="U1429">
        <v>0.79149999999999998</v>
      </c>
      <c r="V1429">
        <v>0.56950000000000001</v>
      </c>
      <c r="W1429">
        <v>1.4107000000000001</v>
      </c>
      <c r="X1429">
        <v>6.2469999999999999</v>
      </c>
      <c r="Y1429">
        <v>5.8064999999999998</v>
      </c>
      <c r="Z1429">
        <v>25.78</v>
      </c>
      <c r="AA1429">
        <v>2.738</v>
      </c>
      <c r="AB1429">
        <v>2.7759999999999998</v>
      </c>
      <c r="AC1429">
        <v>3.073</v>
      </c>
      <c r="AD1429">
        <v>56.2</v>
      </c>
      <c r="AE1429">
        <v>4.1349999999999998</v>
      </c>
      <c r="AF1429">
        <v>74.424999999999997</v>
      </c>
      <c r="AG1429">
        <v>164.1</v>
      </c>
      <c r="AH1429">
        <v>369.6</v>
      </c>
      <c r="AI1429">
        <v>21.21</v>
      </c>
      <c r="AJ1429">
        <v>560.75</v>
      </c>
      <c r="AK1429">
        <v>240.5</v>
      </c>
      <c r="AL1429">
        <v>8.6300000000000008</v>
      </c>
      <c r="AM1429">
        <v>368.75</v>
      </c>
    </row>
    <row r="1430" spans="2:39" x14ac:dyDescent="0.25">
      <c r="B1430" s="15">
        <v>33557</v>
      </c>
      <c r="C1430">
        <v>2943.2</v>
      </c>
      <c r="D1430">
        <v>382.62</v>
      </c>
      <c r="E1430">
        <v>531.29</v>
      </c>
      <c r="F1430">
        <v>2546.5</v>
      </c>
      <c r="G1430">
        <v>3535.48</v>
      </c>
      <c r="H1430">
        <v>1629.37</v>
      </c>
      <c r="I1430">
        <v>24099.18</v>
      </c>
      <c r="J1430">
        <v>1812.17</v>
      </c>
      <c r="K1430">
        <v>24099.18</v>
      </c>
      <c r="L1430">
        <v>4271.34</v>
      </c>
      <c r="M1430">
        <v>5.4850000000000003</v>
      </c>
      <c r="N1430">
        <v>6.5220000000000002</v>
      </c>
      <c r="O1430">
        <v>7.306</v>
      </c>
      <c r="P1430">
        <v>7.8209999999999997</v>
      </c>
      <c r="Q1430">
        <v>87.86</v>
      </c>
      <c r="R1430">
        <v>1.2706999999999999</v>
      </c>
      <c r="S1430">
        <v>130.05000000000001</v>
      </c>
      <c r="T1430">
        <v>1.7875000000000001</v>
      </c>
      <c r="U1430">
        <v>0.78739999999999999</v>
      </c>
      <c r="V1430">
        <v>0.56200000000000006</v>
      </c>
      <c r="W1430">
        <v>1.4530000000000001</v>
      </c>
      <c r="X1430">
        <v>6.4329999999999998</v>
      </c>
      <c r="Y1430">
        <v>5.9930000000000003</v>
      </c>
      <c r="Z1430">
        <v>25.8</v>
      </c>
      <c r="AA1430">
        <v>2.7415000000000003</v>
      </c>
      <c r="AB1430">
        <v>2.7970000000000002</v>
      </c>
      <c r="AC1430">
        <v>3.073</v>
      </c>
      <c r="AD1430">
        <v>57.72</v>
      </c>
      <c r="AE1430">
        <v>4.0270000000000001</v>
      </c>
      <c r="AF1430">
        <v>75.95</v>
      </c>
      <c r="AG1430">
        <v>171.15</v>
      </c>
      <c r="AH1430">
        <v>360.1</v>
      </c>
      <c r="AI1430">
        <v>22.79</v>
      </c>
      <c r="AJ1430">
        <v>554.75</v>
      </c>
      <c r="AK1430">
        <v>239.75</v>
      </c>
      <c r="AL1430">
        <v>8.32</v>
      </c>
      <c r="AM1430">
        <v>350.25</v>
      </c>
    </row>
    <row r="1431" spans="2:39" x14ac:dyDescent="0.25">
      <c r="B1431" s="15">
        <v>33550</v>
      </c>
      <c r="C1431">
        <v>3045.62</v>
      </c>
      <c r="D1431">
        <v>392.89</v>
      </c>
      <c r="E1431">
        <v>548.08000000000004</v>
      </c>
      <c r="F1431">
        <v>2559</v>
      </c>
      <c r="G1431">
        <v>3561.56</v>
      </c>
      <c r="H1431">
        <v>1606.22</v>
      </c>
      <c r="I1431">
        <v>24486.49</v>
      </c>
      <c r="J1431">
        <v>1846.81</v>
      </c>
      <c r="K1431">
        <v>24486.49</v>
      </c>
      <c r="L1431">
        <v>4236.6400000000003</v>
      </c>
      <c r="M1431">
        <v>5.6159999999999997</v>
      </c>
      <c r="N1431">
        <v>6.6680000000000001</v>
      </c>
      <c r="O1431">
        <v>7.4169999999999998</v>
      </c>
      <c r="P1431">
        <v>7.8719999999999999</v>
      </c>
      <c r="Q1431">
        <v>88.91</v>
      </c>
      <c r="R1431">
        <v>1.27</v>
      </c>
      <c r="S1431">
        <v>130.32</v>
      </c>
      <c r="T1431">
        <v>1.7648000000000001</v>
      </c>
      <c r="U1431">
        <v>0.78410000000000002</v>
      </c>
      <c r="V1431">
        <v>0.5575</v>
      </c>
      <c r="W1431">
        <v>1.4510000000000001</v>
      </c>
      <c r="X1431">
        <v>6.4375</v>
      </c>
      <c r="Y1431">
        <v>5.9975000000000005</v>
      </c>
      <c r="Z1431">
        <v>25.82</v>
      </c>
      <c r="AA1431">
        <v>2.7444999999999999</v>
      </c>
      <c r="AB1431">
        <v>2.8050000000000002</v>
      </c>
      <c r="AC1431">
        <v>3.07</v>
      </c>
      <c r="AD1431">
        <v>58.52</v>
      </c>
      <c r="AE1431">
        <v>4.0030000000000001</v>
      </c>
      <c r="AF1431">
        <v>74.224999999999994</v>
      </c>
      <c r="AG1431">
        <v>167.5</v>
      </c>
      <c r="AH1431">
        <v>355.2</v>
      </c>
      <c r="AI1431">
        <v>23.01</v>
      </c>
      <c r="AJ1431">
        <v>554</v>
      </c>
      <c r="AK1431">
        <v>245</v>
      </c>
      <c r="AL1431">
        <v>8.65</v>
      </c>
      <c r="AM1431">
        <v>351</v>
      </c>
    </row>
    <row r="1432" spans="2:39" x14ac:dyDescent="0.25">
      <c r="B1432" s="15">
        <v>33543</v>
      </c>
      <c r="C1432">
        <v>3056.35</v>
      </c>
      <c r="D1432">
        <v>391.32</v>
      </c>
      <c r="E1432">
        <v>540.92999999999995</v>
      </c>
      <c r="F1432">
        <v>2549.5</v>
      </c>
      <c r="G1432">
        <v>3512.58</v>
      </c>
      <c r="H1432">
        <v>1573.55</v>
      </c>
      <c r="I1432">
        <v>25044.240000000002</v>
      </c>
      <c r="J1432">
        <v>1881.76</v>
      </c>
      <c r="K1432">
        <v>25044.240000000002</v>
      </c>
      <c r="L1432">
        <v>4037.82</v>
      </c>
      <c r="M1432">
        <v>5.6379999999999999</v>
      </c>
      <c r="N1432">
        <v>6.7140000000000004</v>
      </c>
      <c r="O1432">
        <v>7.4729999999999999</v>
      </c>
      <c r="P1432">
        <v>7.93</v>
      </c>
      <c r="Q1432">
        <v>88.73</v>
      </c>
      <c r="R1432">
        <v>1.2553000000000001</v>
      </c>
      <c r="S1432">
        <v>130.30000000000001</v>
      </c>
      <c r="T1432">
        <v>1.768</v>
      </c>
      <c r="U1432">
        <v>0.78110000000000002</v>
      </c>
      <c r="V1432">
        <v>0.56200000000000006</v>
      </c>
      <c r="W1432">
        <v>1.4610000000000001</v>
      </c>
      <c r="X1432">
        <v>6.508</v>
      </c>
      <c r="Y1432">
        <v>6.0570000000000004</v>
      </c>
      <c r="Z1432">
        <v>25.84</v>
      </c>
      <c r="AA1432">
        <v>2.7490000000000001</v>
      </c>
      <c r="AB1432">
        <v>2.8325</v>
      </c>
      <c r="AC1432">
        <v>3.0716999999999999</v>
      </c>
      <c r="AD1432">
        <v>61.83</v>
      </c>
      <c r="AE1432">
        <v>4.0629999999999997</v>
      </c>
      <c r="AF1432">
        <v>73.575000000000003</v>
      </c>
      <c r="AG1432">
        <v>167</v>
      </c>
      <c r="AH1432">
        <v>356.9</v>
      </c>
      <c r="AI1432">
        <v>23.82</v>
      </c>
      <c r="AJ1432">
        <v>567.25</v>
      </c>
      <c r="AK1432">
        <v>254</v>
      </c>
      <c r="AL1432">
        <v>8.9499999999999993</v>
      </c>
      <c r="AM1432">
        <v>364.75</v>
      </c>
    </row>
    <row r="1433" spans="2:39" x14ac:dyDescent="0.25">
      <c r="B1433" s="15">
        <v>33536</v>
      </c>
      <c r="C1433">
        <v>3004.92</v>
      </c>
      <c r="D1433">
        <v>384.2</v>
      </c>
      <c r="E1433">
        <v>525.13</v>
      </c>
      <c r="F1433">
        <v>2514.6999999999998</v>
      </c>
      <c r="G1433">
        <v>3434.17</v>
      </c>
      <c r="H1433">
        <v>1572.03</v>
      </c>
      <c r="I1433">
        <v>24906.43</v>
      </c>
      <c r="J1433">
        <v>1879.63</v>
      </c>
      <c r="K1433">
        <v>24906.43</v>
      </c>
      <c r="L1433">
        <v>3971.9</v>
      </c>
      <c r="M1433">
        <v>5.9329999999999998</v>
      </c>
      <c r="N1433">
        <v>6.9640000000000004</v>
      </c>
      <c r="O1433">
        <v>7.6719999999999997</v>
      </c>
      <c r="P1433">
        <v>8.0459999999999994</v>
      </c>
      <c r="Q1433">
        <v>91.11</v>
      </c>
      <c r="R1433">
        <v>1.2278</v>
      </c>
      <c r="S1433">
        <v>131.4</v>
      </c>
      <c r="T1433">
        <v>1.7124999999999999</v>
      </c>
      <c r="U1433">
        <v>0.78510000000000002</v>
      </c>
      <c r="V1433">
        <v>0.55810000000000004</v>
      </c>
      <c r="W1433">
        <v>1.4895</v>
      </c>
      <c r="X1433">
        <v>6.665</v>
      </c>
      <c r="Y1433">
        <v>6.1959999999999997</v>
      </c>
      <c r="Z1433">
        <v>25.79</v>
      </c>
      <c r="AA1433">
        <v>2.7495000000000003</v>
      </c>
      <c r="AB1433">
        <v>2.8479999999999999</v>
      </c>
      <c r="AC1433">
        <v>3.0644999999999998</v>
      </c>
      <c r="AD1433">
        <v>62.68</v>
      </c>
      <c r="AE1433">
        <v>4.1050000000000004</v>
      </c>
      <c r="AF1433">
        <v>74.575000000000003</v>
      </c>
      <c r="AG1433">
        <v>165.5</v>
      </c>
      <c r="AH1433">
        <v>360.9</v>
      </c>
      <c r="AI1433">
        <v>23.12</v>
      </c>
      <c r="AJ1433">
        <v>541.25</v>
      </c>
      <c r="AK1433">
        <v>250.5</v>
      </c>
      <c r="AL1433">
        <v>8.69</v>
      </c>
      <c r="AM1433">
        <v>364.75</v>
      </c>
    </row>
    <row r="1434" spans="2:39" x14ac:dyDescent="0.25">
      <c r="B1434" s="15">
        <v>33529</v>
      </c>
      <c r="C1434">
        <v>3077.15</v>
      </c>
      <c r="D1434">
        <v>392.5</v>
      </c>
      <c r="E1434">
        <v>538.9</v>
      </c>
      <c r="F1434">
        <v>2601.1</v>
      </c>
      <c r="G1434">
        <v>3482.34</v>
      </c>
      <c r="H1434">
        <v>1563.25</v>
      </c>
      <c r="I1434">
        <v>24894.82</v>
      </c>
      <c r="J1434">
        <v>1881.7</v>
      </c>
      <c r="K1434">
        <v>24894.82</v>
      </c>
      <c r="L1434">
        <v>4015.91</v>
      </c>
      <c r="M1434">
        <v>5.907</v>
      </c>
      <c r="N1434">
        <v>6.859</v>
      </c>
      <c r="O1434">
        <v>7.5060000000000002</v>
      </c>
      <c r="P1434">
        <v>7.9550000000000001</v>
      </c>
      <c r="Q1434">
        <v>90.43</v>
      </c>
      <c r="R1434">
        <v>1.2325999999999999</v>
      </c>
      <c r="S1434">
        <v>129.77000000000001</v>
      </c>
      <c r="T1434">
        <v>1.7271999999999998</v>
      </c>
      <c r="U1434">
        <v>0.79949999999999999</v>
      </c>
      <c r="V1434">
        <v>0.56599999999999995</v>
      </c>
      <c r="W1434">
        <v>1.4764999999999999</v>
      </c>
      <c r="X1434">
        <v>6.6225000000000005</v>
      </c>
      <c r="Y1434">
        <v>6.1604999999999999</v>
      </c>
      <c r="Z1434">
        <v>25.8</v>
      </c>
      <c r="AA1434">
        <v>2.7484999999999999</v>
      </c>
      <c r="AB1434">
        <v>2.835</v>
      </c>
      <c r="AC1434">
        <v>3.06</v>
      </c>
      <c r="AD1434">
        <v>63.15</v>
      </c>
      <c r="AE1434">
        <v>4.16</v>
      </c>
      <c r="AF1434">
        <v>76.900000000000006</v>
      </c>
      <c r="AG1434">
        <v>165.1</v>
      </c>
      <c r="AH1434">
        <v>362.2</v>
      </c>
      <c r="AI1434">
        <v>24.14</v>
      </c>
      <c r="AJ1434">
        <v>552.5</v>
      </c>
      <c r="AK1434">
        <v>251.25</v>
      </c>
      <c r="AL1434">
        <v>8.65</v>
      </c>
      <c r="AM1434">
        <v>357</v>
      </c>
    </row>
    <row r="1435" spans="2:39" x14ac:dyDescent="0.25">
      <c r="B1435" s="15">
        <v>33522</v>
      </c>
      <c r="C1435">
        <v>2983.68</v>
      </c>
      <c r="D1435">
        <v>381.45</v>
      </c>
      <c r="E1435">
        <v>518.77</v>
      </c>
      <c r="F1435">
        <v>2555</v>
      </c>
      <c r="G1435">
        <v>3375.43</v>
      </c>
      <c r="H1435">
        <v>1568.42</v>
      </c>
      <c r="I1435">
        <v>24157.72</v>
      </c>
      <c r="J1435">
        <v>1853.33</v>
      </c>
      <c r="K1435">
        <v>24157.72</v>
      </c>
      <c r="L1435">
        <v>4017.98</v>
      </c>
      <c r="M1435">
        <v>5.875</v>
      </c>
      <c r="N1435">
        <v>6.8029999999999999</v>
      </c>
      <c r="O1435">
        <v>7.45</v>
      </c>
      <c r="P1435">
        <v>7.867</v>
      </c>
      <c r="Q1435">
        <v>90.5</v>
      </c>
      <c r="R1435">
        <v>1.2335</v>
      </c>
      <c r="S1435">
        <v>129.72999999999999</v>
      </c>
      <c r="T1435">
        <v>1.724</v>
      </c>
      <c r="U1435">
        <v>0.79669999999999996</v>
      </c>
      <c r="V1435">
        <v>0.56620000000000004</v>
      </c>
      <c r="W1435">
        <v>1.482</v>
      </c>
      <c r="X1435">
        <v>6.63</v>
      </c>
      <c r="Y1435">
        <v>6.173</v>
      </c>
      <c r="Z1435">
        <v>25.8</v>
      </c>
      <c r="AA1435">
        <v>2.7454999999999998</v>
      </c>
      <c r="AB1435">
        <v>2.8250000000000002</v>
      </c>
      <c r="AC1435">
        <v>3.0585</v>
      </c>
      <c r="AD1435">
        <v>64.52</v>
      </c>
      <c r="AE1435">
        <v>4.1470000000000002</v>
      </c>
      <c r="AF1435">
        <v>73.174999999999997</v>
      </c>
      <c r="AG1435">
        <v>161.6</v>
      </c>
      <c r="AH1435">
        <v>359.9</v>
      </c>
      <c r="AI1435">
        <v>23.09</v>
      </c>
      <c r="AJ1435">
        <v>545.5</v>
      </c>
      <c r="AK1435">
        <v>249</v>
      </c>
      <c r="AL1435">
        <v>8.48</v>
      </c>
      <c r="AM1435">
        <v>347</v>
      </c>
    </row>
    <row r="1436" spans="2:39" x14ac:dyDescent="0.25">
      <c r="B1436" s="15">
        <v>33515</v>
      </c>
      <c r="C1436">
        <v>2961.76</v>
      </c>
      <c r="D1436">
        <v>381.24</v>
      </c>
      <c r="E1436">
        <v>520.4</v>
      </c>
      <c r="F1436">
        <v>2624.6</v>
      </c>
      <c r="G1436">
        <v>3378.87</v>
      </c>
      <c r="H1436">
        <v>1601.73</v>
      </c>
      <c r="I1436">
        <v>24596.9</v>
      </c>
      <c r="J1436">
        <v>1883.32</v>
      </c>
      <c r="K1436">
        <v>24596.9</v>
      </c>
      <c r="L1436">
        <v>4067.69</v>
      </c>
      <c r="M1436">
        <v>5.8789999999999996</v>
      </c>
      <c r="N1436">
        <v>6.7859999999999996</v>
      </c>
      <c r="O1436">
        <v>7.3849999999999998</v>
      </c>
      <c r="P1436">
        <v>7.7830000000000004</v>
      </c>
      <c r="Q1436">
        <v>90.06</v>
      </c>
      <c r="R1436">
        <v>1.2458</v>
      </c>
      <c r="S1436">
        <v>130.03</v>
      </c>
      <c r="T1436">
        <v>1.7356</v>
      </c>
      <c r="U1436">
        <v>0.79149999999999998</v>
      </c>
      <c r="V1436">
        <v>0.56679999999999997</v>
      </c>
      <c r="W1436">
        <v>1.4685000000000001</v>
      </c>
      <c r="X1436">
        <v>6.5545</v>
      </c>
      <c r="Y1436">
        <v>6.109</v>
      </c>
      <c r="Z1436">
        <v>25.76</v>
      </c>
      <c r="AA1436">
        <v>2.7364999999999999</v>
      </c>
      <c r="AB1436">
        <v>2.8040000000000003</v>
      </c>
      <c r="AC1436">
        <v>3.0554999999999999</v>
      </c>
      <c r="AD1436">
        <v>63.68</v>
      </c>
      <c r="AE1436">
        <v>4.17</v>
      </c>
      <c r="AF1436">
        <v>73.275000000000006</v>
      </c>
      <c r="AG1436">
        <v>124.8</v>
      </c>
      <c r="AH1436">
        <v>359</v>
      </c>
      <c r="AI1436">
        <v>22.61</v>
      </c>
      <c r="AJ1436">
        <v>581.75</v>
      </c>
      <c r="AK1436">
        <v>253.75</v>
      </c>
      <c r="AL1436">
        <v>8.66</v>
      </c>
      <c r="AM1436">
        <v>344</v>
      </c>
    </row>
    <row r="1437" spans="2:39" x14ac:dyDescent="0.25">
      <c r="B1437" s="15">
        <v>33508</v>
      </c>
      <c r="C1437">
        <v>3006.04</v>
      </c>
      <c r="D1437">
        <v>385.9</v>
      </c>
      <c r="E1437">
        <v>524.48</v>
      </c>
      <c r="F1437">
        <v>2599</v>
      </c>
      <c r="G1437">
        <v>3381.8</v>
      </c>
      <c r="H1437">
        <v>1608.14</v>
      </c>
      <c r="I1437">
        <v>23969.47</v>
      </c>
      <c r="J1437">
        <v>1829.1</v>
      </c>
      <c r="K1437">
        <v>23969.47</v>
      </c>
      <c r="L1437">
        <v>3938.72</v>
      </c>
      <c r="M1437">
        <v>6.0069999999999997</v>
      </c>
      <c r="N1437">
        <v>6.9480000000000004</v>
      </c>
      <c r="O1437">
        <v>7.4809999999999999</v>
      </c>
      <c r="P1437">
        <v>7.8209999999999997</v>
      </c>
      <c r="Q1437">
        <v>90.07</v>
      </c>
      <c r="R1437">
        <v>1.2416</v>
      </c>
      <c r="S1437">
        <v>133.4</v>
      </c>
      <c r="T1437">
        <v>1.7437</v>
      </c>
      <c r="U1437">
        <v>0.7964</v>
      </c>
      <c r="V1437">
        <v>0.56999999999999995</v>
      </c>
      <c r="W1437">
        <v>1.4595</v>
      </c>
      <c r="X1437">
        <v>6.5625</v>
      </c>
      <c r="Y1437">
        <v>6.1210000000000004</v>
      </c>
      <c r="Z1437">
        <v>25.8</v>
      </c>
      <c r="AA1437">
        <v>2.7509999999999999</v>
      </c>
      <c r="AB1437">
        <v>2.8252000000000002</v>
      </c>
      <c r="AC1437">
        <v>3.0585</v>
      </c>
      <c r="AD1437">
        <v>62.65</v>
      </c>
      <c r="AE1437">
        <v>4.12</v>
      </c>
      <c r="AF1437">
        <v>75</v>
      </c>
      <c r="AG1437">
        <v>124.1</v>
      </c>
      <c r="AH1437">
        <v>349.1</v>
      </c>
      <c r="AI1437">
        <v>22.32</v>
      </c>
      <c r="AJ1437">
        <v>585.25</v>
      </c>
      <c r="AK1437">
        <v>246.25</v>
      </c>
      <c r="AL1437">
        <v>9.59</v>
      </c>
      <c r="AM1437">
        <v>331.5</v>
      </c>
    </row>
    <row r="1438" spans="2:39" x14ac:dyDescent="0.25">
      <c r="B1438" s="15">
        <v>33501</v>
      </c>
      <c r="C1438">
        <v>3019.23</v>
      </c>
      <c r="D1438">
        <v>387.92</v>
      </c>
      <c r="E1438">
        <v>527.19000000000005</v>
      </c>
      <c r="F1438">
        <v>2600.3000000000002</v>
      </c>
      <c r="G1438">
        <v>3407.1</v>
      </c>
      <c r="H1438">
        <v>1616.07</v>
      </c>
      <c r="I1438">
        <v>23192.74</v>
      </c>
      <c r="J1438">
        <v>1788.02</v>
      </c>
      <c r="K1438">
        <v>23192.74</v>
      </c>
      <c r="L1438">
        <v>3910.34</v>
      </c>
      <c r="M1438">
        <v>6.1470000000000002</v>
      </c>
      <c r="N1438">
        <v>7.07</v>
      </c>
      <c r="O1438">
        <v>7.5709999999999997</v>
      </c>
      <c r="P1438">
        <v>7.8920000000000003</v>
      </c>
      <c r="Q1438">
        <v>90.77</v>
      </c>
      <c r="R1438">
        <v>1.2346999999999999</v>
      </c>
      <c r="S1438">
        <v>134.37</v>
      </c>
      <c r="T1438">
        <v>1.7309999999999999</v>
      </c>
      <c r="U1438">
        <v>0.79779999999999995</v>
      </c>
      <c r="V1438">
        <v>0.58450000000000002</v>
      </c>
      <c r="W1438">
        <v>1.4724999999999999</v>
      </c>
      <c r="X1438">
        <v>6.6044999999999998</v>
      </c>
      <c r="Y1438">
        <v>6.15</v>
      </c>
      <c r="Z1438">
        <v>25.89</v>
      </c>
      <c r="AA1438">
        <v>2.7515000000000001</v>
      </c>
      <c r="AB1438">
        <v>2.8340000000000001</v>
      </c>
      <c r="AC1438">
        <v>3.0525000000000002</v>
      </c>
      <c r="AD1438">
        <v>66.069999999999993</v>
      </c>
      <c r="AE1438">
        <v>4.0869999999999997</v>
      </c>
      <c r="AF1438">
        <v>73.375</v>
      </c>
      <c r="AG1438">
        <v>122.5</v>
      </c>
      <c r="AH1438">
        <v>348.9</v>
      </c>
      <c r="AI1438">
        <v>21.97</v>
      </c>
      <c r="AJ1438">
        <v>599</v>
      </c>
      <c r="AK1438">
        <v>250</v>
      </c>
      <c r="AL1438">
        <v>8.93</v>
      </c>
      <c r="AM1438">
        <v>330.5</v>
      </c>
    </row>
    <row r="1439" spans="2:39" x14ac:dyDescent="0.25">
      <c r="B1439" s="15">
        <v>33494</v>
      </c>
      <c r="C1439">
        <v>2985.69</v>
      </c>
      <c r="D1439">
        <v>383.59</v>
      </c>
      <c r="E1439">
        <v>516.71</v>
      </c>
      <c r="F1439">
        <v>2625.8</v>
      </c>
      <c r="G1439">
        <v>3421.14</v>
      </c>
      <c r="H1439">
        <v>1637.62</v>
      </c>
      <c r="I1439">
        <v>23134.43</v>
      </c>
      <c r="J1439">
        <v>1786.84</v>
      </c>
      <c r="K1439">
        <v>23134.43</v>
      </c>
      <c r="L1439">
        <v>3974.12</v>
      </c>
      <c r="M1439">
        <v>6.141</v>
      </c>
      <c r="N1439">
        <v>7.101</v>
      </c>
      <c r="O1439">
        <v>7.641</v>
      </c>
      <c r="P1439">
        <v>7.9399999999999995</v>
      </c>
      <c r="Q1439">
        <v>90.95</v>
      </c>
      <c r="R1439">
        <v>1.2419</v>
      </c>
      <c r="S1439">
        <v>133.97999999999999</v>
      </c>
      <c r="T1439">
        <v>1.7295</v>
      </c>
      <c r="U1439">
        <v>0.79610000000000003</v>
      </c>
      <c r="V1439">
        <v>0.5877</v>
      </c>
      <c r="W1439">
        <v>1.476</v>
      </c>
      <c r="X1439">
        <v>6.6020000000000003</v>
      </c>
      <c r="Y1439">
        <v>6.1319999999999997</v>
      </c>
      <c r="Z1439">
        <v>25.78</v>
      </c>
      <c r="AA1439">
        <v>2.7565</v>
      </c>
      <c r="AB1439">
        <v>2.8254000000000001</v>
      </c>
      <c r="AC1439">
        <v>3.048</v>
      </c>
      <c r="AD1439">
        <v>63.55</v>
      </c>
      <c r="AE1439">
        <v>3.99</v>
      </c>
      <c r="AF1439">
        <v>71.650000000000006</v>
      </c>
      <c r="AG1439">
        <v>118.7</v>
      </c>
      <c r="AH1439">
        <v>345.2</v>
      </c>
      <c r="AI1439">
        <v>21.68</v>
      </c>
      <c r="AJ1439">
        <v>592</v>
      </c>
      <c r="AK1439">
        <v>250.5</v>
      </c>
      <c r="AL1439">
        <v>8.91</v>
      </c>
      <c r="AM1439">
        <v>323</v>
      </c>
    </row>
    <row r="1440" spans="2:39" x14ac:dyDescent="0.25">
      <c r="B1440" s="15">
        <v>33487</v>
      </c>
      <c r="C1440">
        <v>3011.63</v>
      </c>
      <c r="D1440">
        <v>389.1</v>
      </c>
      <c r="E1440">
        <v>516.94000000000005</v>
      </c>
      <c r="F1440">
        <v>2667.4</v>
      </c>
      <c r="G1440">
        <v>3488.3</v>
      </c>
      <c r="H1440">
        <v>1646.18</v>
      </c>
      <c r="I1440">
        <v>22692.6</v>
      </c>
      <c r="J1440">
        <v>1763.36</v>
      </c>
      <c r="K1440">
        <v>22692.6</v>
      </c>
      <c r="L1440">
        <v>3970.91</v>
      </c>
      <c r="M1440">
        <v>6.2379999999999995</v>
      </c>
      <c r="N1440">
        <v>7.2309999999999999</v>
      </c>
      <c r="O1440">
        <v>7.7549999999999999</v>
      </c>
      <c r="P1440">
        <v>8.0150000000000006</v>
      </c>
      <c r="Q1440">
        <v>92.12</v>
      </c>
      <c r="R1440">
        <v>1.2037</v>
      </c>
      <c r="S1440">
        <v>136.15</v>
      </c>
      <c r="T1440">
        <v>1.7185000000000001</v>
      </c>
      <c r="U1440">
        <v>0.78920000000000001</v>
      </c>
      <c r="V1440">
        <v>0.58169999999999999</v>
      </c>
      <c r="W1440">
        <v>1.5225</v>
      </c>
      <c r="X1440">
        <v>6.77</v>
      </c>
      <c r="Y1440">
        <v>6.29</v>
      </c>
      <c r="Z1440">
        <v>25.79</v>
      </c>
      <c r="AA1440">
        <v>2.7749999999999999</v>
      </c>
      <c r="AB1440">
        <v>2.8574999999999999</v>
      </c>
      <c r="AC1440">
        <v>3.048</v>
      </c>
      <c r="AD1440">
        <v>65.569999999999993</v>
      </c>
      <c r="AE1440">
        <v>3.9689999999999999</v>
      </c>
      <c r="AF1440">
        <v>72.125</v>
      </c>
      <c r="AG1440">
        <v>118.9</v>
      </c>
      <c r="AH1440">
        <v>350.2</v>
      </c>
      <c r="AI1440">
        <v>21.57</v>
      </c>
      <c r="AJ1440">
        <v>574.75</v>
      </c>
      <c r="AK1440">
        <v>245</v>
      </c>
      <c r="AL1440">
        <v>9.1999999999999993</v>
      </c>
      <c r="AM1440">
        <v>313</v>
      </c>
    </row>
    <row r="1441" spans="2:39" x14ac:dyDescent="0.25">
      <c r="B1441" s="15">
        <v>33480</v>
      </c>
      <c r="C1441">
        <v>3043.6</v>
      </c>
      <c r="D1441">
        <v>395.43</v>
      </c>
      <c r="E1441">
        <v>525.67999999999995</v>
      </c>
      <c r="F1441">
        <v>2645.7</v>
      </c>
      <c r="G1441">
        <v>3517.89</v>
      </c>
      <c r="H1441">
        <v>1650.5</v>
      </c>
      <c r="I1441">
        <v>22335.87</v>
      </c>
      <c r="J1441">
        <v>1732.1</v>
      </c>
      <c r="K1441">
        <v>22335.87</v>
      </c>
      <c r="L1441">
        <v>3998.26</v>
      </c>
      <c r="M1441">
        <v>6.3330000000000002</v>
      </c>
      <c r="N1441">
        <v>7.3380000000000001</v>
      </c>
      <c r="O1441">
        <v>7.8159999999999998</v>
      </c>
      <c r="P1441">
        <v>8.06</v>
      </c>
      <c r="Q1441">
        <v>93.49</v>
      </c>
      <c r="R1441">
        <v>1.1945999999999999</v>
      </c>
      <c r="S1441">
        <v>136.85</v>
      </c>
      <c r="T1441">
        <v>1.6815</v>
      </c>
      <c r="U1441">
        <v>0.78480000000000005</v>
      </c>
      <c r="V1441">
        <v>0.57399999999999995</v>
      </c>
      <c r="W1441">
        <v>1.5285</v>
      </c>
      <c r="X1441">
        <v>6.83</v>
      </c>
      <c r="Y1441">
        <v>6.3440000000000003</v>
      </c>
      <c r="Z1441">
        <v>25.74</v>
      </c>
      <c r="AA1441">
        <v>2.7835000000000001</v>
      </c>
      <c r="AB1441">
        <v>2.8740000000000001</v>
      </c>
      <c r="AC1441">
        <v>3.0470000000000002</v>
      </c>
      <c r="AD1441">
        <v>65.5</v>
      </c>
      <c r="AE1441">
        <v>3.8069999999999999</v>
      </c>
      <c r="AF1441">
        <v>70.05</v>
      </c>
      <c r="AG1441">
        <v>119.5</v>
      </c>
      <c r="AH1441">
        <v>349.6</v>
      </c>
      <c r="AI1441">
        <v>22.26</v>
      </c>
      <c r="AJ1441">
        <v>579.25</v>
      </c>
      <c r="AK1441">
        <v>249</v>
      </c>
      <c r="AL1441">
        <v>8.83</v>
      </c>
      <c r="AM1441">
        <v>310.5</v>
      </c>
    </row>
    <row r="1442" spans="2:39" x14ac:dyDescent="0.25">
      <c r="B1442" s="15">
        <v>33473</v>
      </c>
      <c r="C1442">
        <v>3040.25</v>
      </c>
      <c r="D1442">
        <v>394.17</v>
      </c>
      <c r="E1442">
        <v>521.05999999999995</v>
      </c>
      <c r="F1442">
        <v>2640.7</v>
      </c>
      <c r="G1442">
        <v>3532.06</v>
      </c>
      <c r="H1442">
        <v>1627.24</v>
      </c>
      <c r="I1442">
        <v>22065.34</v>
      </c>
      <c r="J1442">
        <v>1723.24</v>
      </c>
      <c r="K1442">
        <v>22065.34</v>
      </c>
      <c r="L1442">
        <v>4021.02</v>
      </c>
      <c r="M1442">
        <v>6.399</v>
      </c>
      <c r="N1442">
        <v>7.367</v>
      </c>
      <c r="O1442">
        <v>7.87</v>
      </c>
      <c r="P1442">
        <v>8.125</v>
      </c>
      <c r="Q1442">
        <v>93.58</v>
      </c>
      <c r="R1442">
        <v>1.1950000000000001</v>
      </c>
      <c r="S1442">
        <v>137.1</v>
      </c>
      <c r="T1442">
        <v>1.6743000000000001</v>
      </c>
      <c r="U1442">
        <v>0.78720000000000001</v>
      </c>
      <c r="V1442">
        <v>0.57389999999999997</v>
      </c>
      <c r="W1442">
        <v>1.532</v>
      </c>
      <c r="X1442">
        <v>6.8469999999999995</v>
      </c>
      <c r="Y1442">
        <v>6.3624999999999998</v>
      </c>
      <c r="Z1442">
        <v>25.95</v>
      </c>
      <c r="AA1442">
        <v>2.782</v>
      </c>
      <c r="AB1442">
        <v>2.8797000000000001</v>
      </c>
      <c r="AC1442">
        <v>3.0428000000000002</v>
      </c>
      <c r="AD1442">
        <v>64.2</v>
      </c>
      <c r="AE1442">
        <v>3.94</v>
      </c>
      <c r="AF1442">
        <v>72.224999999999994</v>
      </c>
      <c r="AG1442">
        <v>119.15</v>
      </c>
      <c r="AH1442">
        <v>353.4</v>
      </c>
      <c r="AI1442">
        <v>21.81</v>
      </c>
      <c r="AJ1442">
        <v>567.75</v>
      </c>
      <c r="AK1442">
        <v>249.5</v>
      </c>
      <c r="AL1442">
        <v>8.6199999999999992</v>
      </c>
      <c r="AM1442">
        <v>299.5</v>
      </c>
    </row>
    <row r="1443" spans="2:39" x14ac:dyDescent="0.25">
      <c r="B1443" s="15">
        <v>33466</v>
      </c>
      <c r="C1443">
        <v>2968.02</v>
      </c>
      <c r="D1443">
        <v>385.58</v>
      </c>
      <c r="E1443">
        <v>512.47</v>
      </c>
      <c r="F1443">
        <v>2621</v>
      </c>
      <c r="G1443">
        <v>3527.54</v>
      </c>
      <c r="H1443">
        <v>1653.33</v>
      </c>
      <c r="I1443">
        <v>22814.37</v>
      </c>
      <c r="J1443">
        <v>1755.94</v>
      </c>
      <c r="K1443">
        <v>22814.37</v>
      </c>
      <c r="L1443">
        <v>4063.28</v>
      </c>
      <c r="M1443">
        <v>6.2670000000000003</v>
      </c>
      <c r="N1443">
        <v>7.3049999999999997</v>
      </c>
      <c r="O1443">
        <v>7.8239999999999998</v>
      </c>
      <c r="P1443">
        <v>8.0879999999999992</v>
      </c>
      <c r="Q1443">
        <v>94.38</v>
      </c>
      <c r="R1443">
        <v>1.1868000000000001</v>
      </c>
      <c r="S1443">
        <v>137.25</v>
      </c>
      <c r="T1443">
        <v>1.6587000000000001</v>
      </c>
      <c r="U1443">
        <v>0.77949999999999997</v>
      </c>
      <c r="V1443">
        <v>0.57509999999999994</v>
      </c>
      <c r="W1443">
        <v>1.5405</v>
      </c>
      <c r="X1443">
        <v>6.8860000000000001</v>
      </c>
      <c r="Y1443">
        <v>6.4030000000000005</v>
      </c>
      <c r="Z1443">
        <v>25.99</v>
      </c>
      <c r="AA1443">
        <v>2.7770000000000001</v>
      </c>
      <c r="AB1443">
        <v>2.8860000000000001</v>
      </c>
      <c r="AC1443">
        <v>3.0379999999999998</v>
      </c>
      <c r="AD1443">
        <v>64.12</v>
      </c>
      <c r="AE1443">
        <v>3.9950000000000001</v>
      </c>
      <c r="AF1443">
        <v>68.724999999999994</v>
      </c>
      <c r="AG1443">
        <v>117.3</v>
      </c>
      <c r="AH1443">
        <v>358</v>
      </c>
      <c r="AI1443">
        <v>21.3</v>
      </c>
      <c r="AJ1443">
        <v>548</v>
      </c>
      <c r="AK1443">
        <v>247.5</v>
      </c>
      <c r="AL1443">
        <v>8.32</v>
      </c>
      <c r="AM1443">
        <v>298</v>
      </c>
    </row>
    <row r="1444" spans="2:39" x14ac:dyDescent="0.25">
      <c r="B1444" s="15">
        <v>33459</v>
      </c>
      <c r="C1444">
        <v>2996.2</v>
      </c>
      <c r="D1444">
        <v>387.12</v>
      </c>
      <c r="E1444">
        <v>508.31</v>
      </c>
      <c r="F1444">
        <v>2570.6</v>
      </c>
      <c r="G1444">
        <v>3502.77</v>
      </c>
      <c r="H1444">
        <v>1632.21</v>
      </c>
      <c r="I1444">
        <v>23434.62</v>
      </c>
      <c r="J1444">
        <v>1804.81</v>
      </c>
      <c r="K1444">
        <v>23434.62</v>
      </c>
      <c r="L1444">
        <v>4024.01</v>
      </c>
      <c r="M1444">
        <v>6.4530000000000003</v>
      </c>
      <c r="N1444">
        <v>7.484</v>
      </c>
      <c r="O1444">
        <v>7.9729999999999999</v>
      </c>
      <c r="P1444">
        <v>8.2200000000000006</v>
      </c>
      <c r="Q1444">
        <v>92.87</v>
      </c>
      <c r="R1444">
        <v>1.2101</v>
      </c>
      <c r="S1444">
        <v>136.9</v>
      </c>
      <c r="T1444">
        <v>1.6949999999999998</v>
      </c>
      <c r="U1444">
        <v>0.78610000000000002</v>
      </c>
      <c r="V1444">
        <v>0.57330000000000003</v>
      </c>
      <c r="W1444">
        <v>1.5150000000000001</v>
      </c>
      <c r="X1444">
        <v>6.758</v>
      </c>
      <c r="Y1444">
        <v>6.2794999999999996</v>
      </c>
      <c r="Z1444">
        <v>25.57</v>
      </c>
      <c r="AA1444">
        <v>2.7720000000000002</v>
      </c>
      <c r="AB1444">
        <v>2.8624999999999998</v>
      </c>
      <c r="AC1444">
        <v>3.0379999999999998</v>
      </c>
      <c r="AD1444">
        <v>67.150000000000006</v>
      </c>
      <c r="AE1444">
        <v>3.9750000000000001</v>
      </c>
      <c r="AF1444">
        <v>66.775000000000006</v>
      </c>
      <c r="AG1444">
        <v>116.7</v>
      </c>
      <c r="AH1444">
        <v>358.4</v>
      </c>
      <c r="AI1444">
        <v>21.62</v>
      </c>
      <c r="AJ1444">
        <v>556</v>
      </c>
      <c r="AK1444">
        <v>250.75</v>
      </c>
      <c r="AL1444">
        <v>8.68</v>
      </c>
      <c r="AM1444">
        <v>295.75</v>
      </c>
    </row>
    <row r="1445" spans="2:39" x14ac:dyDescent="0.25">
      <c r="B1445" s="15">
        <v>33452</v>
      </c>
      <c r="C1445">
        <v>3006.26</v>
      </c>
      <c r="D1445">
        <v>387.18</v>
      </c>
      <c r="E1445">
        <v>505.67</v>
      </c>
      <c r="F1445">
        <v>2601.6</v>
      </c>
      <c r="G1445">
        <v>3522.71</v>
      </c>
      <c r="H1445">
        <v>1615.36</v>
      </c>
      <c r="I1445">
        <v>24027.97</v>
      </c>
      <c r="J1445">
        <v>1846.8</v>
      </c>
      <c r="K1445">
        <v>24027.97</v>
      </c>
      <c r="L1445">
        <v>4059.4</v>
      </c>
      <c r="M1445">
        <v>6.6870000000000003</v>
      </c>
      <c r="N1445">
        <v>7.6260000000000003</v>
      </c>
      <c r="O1445">
        <v>8.0530000000000008</v>
      </c>
      <c r="P1445">
        <v>8.2439999999999998</v>
      </c>
      <c r="Q1445">
        <v>93.33</v>
      </c>
      <c r="R1445">
        <v>1.1999</v>
      </c>
      <c r="S1445">
        <v>136.74</v>
      </c>
      <c r="T1445">
        <v>1.6890000000000001</v>
      </c>
      <c r="U1445">
        <v>0.78029999999999999</v>
      </c>
      <c r="V1445">
        <v>0.57030000000000003</v>
      </c>
      <c r="W1445">
        <v>1.508</v>
      </c>
      <c r="X1445">
        <v>6.77</v>
      </c>
      <c r="Y1445">
        <v>6.29</v>
      </c>
      <c r="Z1445">
        <v>25.74</v>
      </c>
      <c r="AA1445">
        <v>2.7890000000000001</v>
      </c>
      <c r="AB1445">
        <v>2.8769999999999998</v>
      </c>
      <c r="AC1445">
        <v>3.0345</v>
      </c>
      <c r="AD1445">
        <v>70.14</v>
      </c>
      <c r="AE1445">
        <v>3.9350000000000001</v>
      </c>
      <c r="AF1445">
        <v>69.900000000000006</v>
      </c>
      <c r="AG1445">
        <v>117.5</v>
      </c>
      <c r="AH1445">
        <v>355.6</v>
      </c>
      <c r="AI1445">
        <v>21.32</v>
      </c>
      <c r="AJ1445">
        <v>637</v>
      </c>
      <c r="AK1445">
        <v>262.25</v>
      </c>
      <c r="AL1445">
        <v>9.59</v>
      </c>
      <c r="AM1445">
        <v>298</v>
      </c>
    </row>
    <row r="1446" spans="2:39" x14ac:dyDescent="0.25">
      <c r="B1446" s="15">
        <v>33445</v>
      </c>
      <c r="C1446">
        <v>2972.5</v>
      </c>
      <c r="D1446">
        <v>380.93</v>
      </c>
      <c r="E1446">
        <v>492.69</v>
      </c>
      <c r="F1446">
        <v>2589.5</v>
      </c>
      <c r="G1446">
        <v>3524.8</v>
      </c>
      <c r="H1446">
        <v>1605.64</v>
      </c>
      <c r="I1446">
        <v>23519.07</v>
      </c>
      <c r="J1446">
        <v>1833.6</v>
      </c>
      <c r="K1446">
        <v>23519.07</v>
      </c>
      <c r="L1446">
        <v>4031.29</v>
      </c>
      <c r="M1446">
        <v>6.8410000000000002</v>
      </c>
      <c r="N1446">
        <v>7.8100000000000005</v>
      </c>
      <c r="O1446">
        <v>8.1969999999999992</v>
      </c>
      <c r="P1446">
        <v>8.3879999999999999</v>
      </c>
      <c r="Q1446">
        <v>93.52</v>
      </c>
      <c r="R1446">
        <v>1.2031000000000001</v>
      </c>
      <c r="S1446">
        <v>137.9</v>
      </c>
      <c r="T1446">
        <v>1.6879999999999999</v>
      </c>
      <c r="U1446">
        <v>0.77649999999999997</v>
      </c>
      <c r="V1446">
        <v>0.57099999999999995</v>
      </c>
      <c r="W1446">
        <v>1.5150000000000001</v>
      </c>
      <c r="X1446">
        <v>6.7880000000000003</v>
      </c>
      <c r="Y1446">
        <v>6.3064999999999998</v>
      </c>
      <c r="Z1446">
        <v>25.69</v>
      </c>
      <c r="AA1446">
        <v>2.7869999999999999</v>
      </c>
      <c r="AB1446">
        <v>2.8631000000000002</v>
      </c>
      <c r="AC1446">
        <v>3.0310000000000001</v>
      </c>
      <c r="AD1446">
        <v>69.150000000000006</v>
      </c>
      <c r="AE1446">
        <v>4.0750000000000002</v>
      </c>
      <c r="AF1446">
        <v>71.974999999999994</v>
      </c>
      <c r="AG1446">
        <v>118.1</v>
      </c>
      <c r="AH1446">
        <v>366.3</v>
      </c>
      <c r="AI1446">
        <v>21.48</v>
      </c>
      <c r="AJ1446">
        <v>562.5</v>
      </c>
      <c r="AK1446">
        <v>249.5</v>
      </c>
      <c r="AL1446">
        <v>9.33</v>
      </c>
      <c r="AM1446">
        <v>287</v>
      </c>
    </row>
    <row r="1447" spans="2:39" x14ac:dyDescent="0.25">
      <c r="B1447" s="15">
        <v>33438</v>
      </c>
      <c r="C1447">
        <v>3016.32</v>
      </c>
      <c r="D1447">
        <v>384.22</v>
      </c>
      <c r="E1447">
        <v>497.55</v>
      </c>
      <c r="F1447">
        <v>2541.5</v>
      </c>
      <c r="G1447">
        <v>3561.4</v>
      </c>
      <c r="H1447">
        <v>1623.99</v>
      </c>
      <c r="I1447">
        <v>22866.36</v>
      </c>
      <c r="J1447">
        <v>1794.84</v>
      </c>
      <c r="K1447">
        <v>22866.36</v>
      </c>
      <c r="L1447">
        <v>4009.35</v>
      </c>
      <c r="M1447">
        <v>6.8309999999999995</v>
      </c>
      <c r="N1447">
        <v>7.9</v>
      </c>
      <c r="O1447">
        <v>8.2799999999999994</v>
      </c>
      <c r="P1447">
        <v>8.4740000000000002</v>
      </c>
      <c r="Q1447">
        <v>93.48</v>
      </c>
      <c r="R1447">
        <v>1.1924999999999999</v>
      </c>
      <c r="S1447">
        <v>136.44999999999999</v>
      </c>
      <c r="T1447">
        <v>1.6915</v>
      </c>
      <c r="U1447">
        <v>0.77800000000000002</v>
      </c>
      <c r="V1447">
        <v>0.5665</v>
      </c>
      <c r="W1447">
        <v>1.5150000000000001</v>
      </c>
      <c r="X1447">
        <v>6.8149999999999995</v>
      </c>
      <c r="Y1447">
        <v>6.3280000000000003</v>
      </c>
      <c r="Z1447">
        <v>25.87</v>
      </c>
      <c r="AA1447">
        <v>2.782</v>
      </c>
      <c r="AB1447">
        <v>2.851</v>
      </c>
      <c r="AC1447">
        <v>3.0289999999999999</v>
      </c>
      <c r="AD1447">
        <v>70.13</v>
      </c>
      <c r="AE1447">
        <v>4.3860000000000001</v>
      </c>
      <c r="AF1447">
        <v>73.7</v>
      </c>
      <c r="AG1447">
        <v>119.95</v>
      </c>
      <c r="AH1447">
        <v>371.2</v>
      </c>
      <c r="AI1447">
        <v>22.16</v>
      </c>
      <c r="AJ1447">
        <v>527</v>
      </c>
      <c r="AK1447">
        <v>233</v>
      </c>
      <c r="AL1447">
        <v>9.18</v>
      </c>
      <c r="AM1447">
        <v>269</v>
      </c>
    </row>
    <row r="1448" spans="2:39" x14ac:dyDescent="0.25">
      <c r="B1448" s="15">
        <v>33431</v>
      </c>
      <c r="C1448">
        <v>2980.77</v>
      </c>
      <c r="D1448">
        <v>380.25</v>
      </c>
      <c r="E1448">
        <v>492.71</v>
      </c>
      <c r="F1448">
        <v>2497.4</v>
      </c>
      <c r="G1448">
        <v>3516.4</v>
      </c>
      <c r="H1448">
        <v>1644.76</v>
      </c>
      <c r="I1448">
        <v>23137.78</v>
      </c>
      <c r="J1448">
        <v>1805.53</v>
      </c>
      <c r="K1448">
        <v>23137.78</v>
      </c>
      <c r="L1448">
        <v>3915.17</v>
      </c>
      <c r="M1448">
        <v>6.851</v>
      </c>
      <c r="N1448">
        <v>7.9009999999999998</v>
      </c>
      <c r="O1448">
        <v>8.2579999999999991</v>
      </c>
      <c r="P1448">
        <v>8.4420000000000002</v>
      </c>
      <c r="Q1448">
        <v>95.15</v>
      </c>
      <c r="R1448">
        <v>1.1654</v>
      </c>
      <c r="S1448">
        <v>136.75</v>
      </c>
      <c r="T1448">
        <v>1.651</v>
      </c>
      <c r="U1448">
        <v>0.77349999999999997</v>
      </c>
      <c r="V1448">
        <v>0.56369999999999998</v>
      </c>
      <c r="W1448">
        <v>1.5499000000000001</v>
      </c>
      <c r="X1448">
        <v>6.9779999999999998</v>
      </c>
      <c r="Y1448">
        <v>6.4775</v>
      </c>
      <c r="Z1448">
        <v>25.89</v>
      </c>
      <c r="AA1448">
        <v>2.782</v>
      </c>
      <c r="AB1448">
        <v>2.8650000000000002</v>
      </c>
      <c r="AC1448">
        <v>3.0259999999999998</v>
      </c>
      <c r="AD1448">
        <v>70.41</v>
      </c>
      <c r="AE1448">
        <v>4.3650000000000002</v>
      </c>
      <c r="AF1448">
        <v>73.95</v>
      </c>
      <c r="AG1448">
        <v>119</v>
      </c>
      <c r="AH1448">
        <v>369.6</v>
      </c>
      <c r="AI1448">
        <v>21.72</v>
      </c>
      <c r="AJ1448">
        <v>527</v>
      </c>
      <c r="AK1448">
        <v>232.75</v>
      </c>
      <c r="AL1448">
        <v>9.24</v>
      </c>
      <c r="AM1448">
        <v>269</v>
      </c>
    </row>
    <row r="1449" spans="2:39" x14ac:dyDescent="0.25">
      <c r="B1449" s="15">
        <v>33424</v>
      </c>
      <c r="C1449">
        <v>2932.47</v>
      </c>
      <c r="D1449">
        <v>374.08</v>
      </c>
      <c r="E1449">
        <v>474.05</v>
      </c>
      <c r="F1449">
        <v>2484.9</v>
      </c>
      <c r="G1449">
        <v>3482.3</v>
      </c>
      <c r="H1449">
        <v>1618.91</v>
      </c>
      <c r="I1449">
        <v>22898.34</v>
      </c>
      <c r="J1449">
        <v>1783.23</v>
      </c>
      <c r="K1449">
        <v>22898.34</v>
      </c>
      <c r="L1449">
        <v>3892.71</v>
      </c>
      <c r="M1449">
        <v>7.0330000000000004</v>
      </c>
      <c r="N1449">
        <v>8.0060000000000002</v>
      </c>
      <c r="O1449">
        <v>8.3339999999999996</v>
      </c>
      <c r="P1449">
        <v>8.4949999999999992</v>
      </c>
      <c r="Q1449">
        <v>96.72</v>
      </c>
      <c r="R1449">
        <v>1.1442000000000001</v>
      </c>
      <c r="S1449">
        <v>138.35</v>
      </c>
      <c r="T1449">
        <v>1.6185</v>
      </c>
      <c r="U1449">
        <v>0.76629999999999998</v>
      </c>
      <c r="V1449">
        <v>0.56850000000000001</v>
      </c>
      <c r="W1449">
        <v>1.5754999999999999</v>
      </c>
      <c r="X1449">
        <v>7.1319999999999997</v>
      </c>
      <c r="Y1449">
        <v>6.6065000000000005</v>
      </c>
      <c r="Z1449">
        <v>26.28</v>
      </c>
      <c r="AA1449">
        <v>2.7945000000000002</v>
      </c>
      <c r="AB1449">
        <v>2.911</v>
      </c>
      <c r="AC1449">
        <v>3.02</v>
      </c>
      <c r="AD1449">
        <v>70.75</v>
      </c>
      <c r="AE1449">
        <v>4.484</v>
      </c>
      <c r="AF1449">
        <v>72.5</v>
      </c>
      <c r="AG1449">
        <v>117.5</v>
      </c>
      <c r="AH1449">
        <v>371.6</v>
      </c>
      <c r="AI1449">
        <v>20.89</v>
      </c>
      <c r="AJ1449">
        <v>530</v>
      </c>
      <c r="AK1449">
        <v>231</v>
      </c>
      <c r="AL1449">
        <v>8.61</v>
      </c>
      <c r="AM1449">
        <v>261.25</v>
      </c>
    </row>
    <row r="1450" spans="2:39" x14ac:dyDescent="0.25">
      <c r="B1450" s="15">
        <v>33417</v>
      </c>
      <c r="C1450">
        <v>2906.75</v>
      </c>
      <c r="D1450">
        <v>371.16</v>
      </c>
      <c r="E1450">
        <v>475.92</v>
      </c>
      <c r="F1450">
        <v>2414.6999999999998</v>
      </c>
      <c r="G1450">
        <v>3465.9</v>
      </c>
      <c r="H1450">
        <v>1622.18</v>
      </c>
      <c r="I1450">
        <v>23290.959999999999</v>
      </c>
      <c r="J1450">
        <v>1819.01</v>
      </c>
      <c r="K1450">
        <v>23290.959999999999</v>
      </c>
      <c r="L1450">
        <v>3668.64</v>
      </c>
      <c r="M1450">
        <v>6.8979999999999997</v>
      </c>
      <c r="N1450">
        <v>7.8789999999999996</v>
      </c>
      <c r="O1450">
        <v>8.2270000000000003</v>
      </c>
      <c r="P1450">
        <v>8.4060000000000006</v>
      </c>
      <c r="Q1450">
        <v>96.03</v>
      </c>
      <c r="R1450">
        <v>1.1549</v>
      </c>
      <c r="S1450">
        <v>137.9</v>
      </c>
      <c r="T1450">
        <v>1.6219999999999999</v>
      </c>
      <c r="U1450">
        <v>0.76729999999999998</v>
      </c>
      <c r="V1450">
        <v>0.57699999999999996</v>
      </c>
      <c r="W1450">
        <v>1.5582</v>
      </c>
      <c r="X1450">
        <v>7.0015000000000001</v>
      </c>
      <c r="Y1450">
        <v>6.4915000000000003</v>
      </c>
      <c r="Z1450">
        <v>21.08</v>
      </c>
      <c r="AA1450">
        <v>2.7869999999999999</v>
      </c>
      <c r="AB1450">
        <v>2.8879999999999999</v>
      </c>
      <c r="AC1450">
        <v>3.0190000000000001</v>
      </c>
      <c r="AD1450">
        <v>71</v>
      </c>
      <c r="AE1450">
        <v>4.4240000000000004</v>
      </c>
      <c r="AF1450">
        <v>72.224999999999994</v>
      </c>
      <c r="AG1450">
        <v>111.3</v>
      </c>
      <c r="AH1450">
        <v>370</v>
      </c>
      <c r="AI1450">
        <v>20.56</v>
      </c>
      <c r="AJ1450">
        <v>528</v>
      </c>
      <c r="AK1450">
        <v>225</v>
      </c>
      <c r="AL1450">
        <v>10.7</v>
      </c>
      <c r="AM1450">
        <v>264.25</v>
      </c>
    </row>
    <row r="1451" spans="2:39" x14ac:dyDescent="0.25">
      <c r="B1451" s="15">
        <v>33410</v>
      </c>
      <c r="C1451">
        <v>2965.56</v>
      </c>
      <c r="D1451">
        <v>377.75</v>
      </c>
      <c r="E1451">
        <v>485.82</v>
      </c>
      <c r="F1451">
        <v>2487.3000000000002</v>
      </c>
      <c r="G1451">
        <v>3516.8</v>
      </c>
      <c r="H1451">
        <v>1711.86</v>
      </c>
      <c r="I1451">
        <v>24275.08</v>
      </c>
      <c r="J1451">
        <v>1873.84</v>
      </c>
      <c r="K1451">
        <v>24275.08</v>
      </c>
      <c r="L1451">
        <v>3565.14</v>
      </c>
      <c r="M1451">
        <v>6.8860000000000001</v>
      </c>
      <c r="N1451">
        <v>7.9340000000000002</v>
      </c>
      <c r="O1451">
        <v>8.3170000000000002</v>
      </c>
      <c r="P1451">
        <v>8.51</v>
      </c>
      <c r="Q1451">
        <v>95.91</v>
      </c>
      <c r="R1451">
        <v>1.1616</v>
      </c>
      <c r="S1451">
        <v>139</v>
      </c>
      <c r="T1451">
        <v>1.627</v>
      </c>
      <c r="U1451">
        <v>0.76649999999999996</v>
      </c>
      <c r="V1451">
        <v>0.57779999999999998</v>
      </c>
      <c r="W1451">
        <v>1.5468</v>
      </c>
      <c r="X1451">
        <v>7.024</v>
      </c>
      <c r="Y1451">
        <v>6.5019999999999998</v>
      </c>
      <c r="Z1451">
        <v>21.09</v>
      </c>
      <c r="AA1451">
        <v>2.7833000000000001</v>
      </c>
      <c r="AB1451">
        <v>2.8810000000000002</v>
      </c>
      <c r="AC1451">
        <v>3.0175000000000001</v>
      </c>
      <c r="AD1451">
        <v>82.49</v>
      </c>
      <c r="AE1451">
        <v>4.38</v>
      </c>
      <c r="AF1451">
        <v>71.5</v>
      </c>
      <c r="AG1451">
        <v>114.4</v>
      </c>
      <c r="AH1451">
        <v>365.9</v>
      </c>
      <c r="AI1451">
        <v>20.23</v>
      </c>
      <c r="AJ1451">
        <v>562.75</v>
      </c>
      <c r="AK1451">
        <v>234.75</v>
      </c>
      <c r="AL1451">
        <v>9.8800000000000008</v>
      </c>
      <c r="AM1451">
        <v>271.75</v>
      </c>
    </row>
    <row r="1452" spans="2:39" x14ac:dyDescent="0.25">
      <c r="B1452" s="15">
        <v>33403</v>
      </c>
      <c r="C1452">
        <v>3000.45</v>
      </c>
      <c r="D1452">
        <v>382.29</v>
      </c>
      <c r="E1452">
        <v>495.07</v>
      </c>
      <c r="F1452">
        <v>2522.1999999999998</v>
      </c>
      <c r="G1452">
        <v>3559.8</v>
      </c>
      <c r="H1452">
        <v>1699.83</v>
      </c>
      <c r="I1452">
        <v>25093.89</v>
      </c>
      <c r="J1452">
        <v>1920.58</v>
      </c>
      <c r="K1452">
        <v>25093.89</v>
      </c>
      <c r="L1452">
        <v>3639.15</v>
      </c>
      <c r="M1452">
        <v>6.9640000000000004</v>
      </c>
      <c r="N1452">
        <v>7.9180000000000001</v>
      </c>
      <c r="O1452">
        <v>8.2690000000000001</v>
      </c>
      <c r="P1452">
        <v>8.4700000000000006</v>
      </c>
      <c r="Q1452">
        <v>95.79</v>
      </c>
      <c r="R1452">
        <v>1.169</v>
      </c>
      <c r="S1452">
        <v>140.55000000000001</v>
      </c>
      <c r="T1452">
        <v>1.6385000000000001</v>
      </c>
      <c r="U1452">
        <v>0.75600000000000001</v>
      </c>
      <c r="V1452">
        <v>0.57250000000000001</v>
      </c>
      <c r="W1452">
        <v>1.5335000000000001</v>
      </c>
      <c r="X1452">
        <v>6.9850000000000003</v>
      </c>
      <c r="Y1452">
        <v>6.44</v>
      </c>
      <c r="Z1452">
        <v>21</v>
      </c>
      <c r="AA1452">
        <v>2.7890000000000001</v>
      </c>
      <c r="AB1452">
        <v>2.8730000000000002</v>
      </c>
      <c r="AC1452">
        <v>3.0150000000000001</v>
      </c>
      <c r="AD1452">
        <v>84.35</v>
      </c>
      <c r="AE1452">
        <v>4.4269999999999996</v>
      </c>
      <c r="AF1452">
        <v>74.825000000000003</v>
      </c>
      <c r="AG1452">
        <v>116.1</v>
      </c>
      <c r="AH1452">
        <v>367.1</v>
      </c>
      <c r="AI1452">
        <v>19.670000000000002</v>
      </c>
      <c r="AJ1452">
        <v>567.5</v>
      </c>
      <c r="AK1452">
        <v>241.75</v>
      </c>
      <c r="AL1452">
        <v>9.24</v>
      </c>
      <c r="AM1452">
        <v>293</v>
      </c>
    </row>
    <row r="1453" spans="2:39" x14ac:dyDescent="0.25">
      <c r="B1453" s="15">
        <v>33396</v>
      </c>
      <c r="C1453">
        <v>2976.74</v>
      </c>
      <c r="D1453">
        <v>379.43</v>
      </c>
      <c r="E1453">
        <v>498.54</v>
      </c>
      <c r="F1453">
        <v>2506.1999999999998</v>
      </c>
      <c r="G1453">
        <v>3582.1</v>
      </c>
      <c r="H1453">
        <v>1709.64</v>
      </c>
      <c r="I1453">
        <v>25035.11</v>
      </c>
      <c r="J1453">
        <v>1922.49</v>
      </c>
      <c r="K1453">
        <v>25035.11</v>
      </c>
      <c r="L1453">
        <v>3637.77</v>
      </c>
      <c r="M1453">
        <v>6.9889999999999999</v>
      </c>
      <c r="N1453">
        <v>7.9489999999999998</v>
      </c>
      <c r="O1453">
        <v>8.2789999999999999</v>
      </c>
      <c r="P1453">
        <v>8.4759999999999991</v>
      </c>
      <c r="Q1453">
        <v>94.56</v>
      </c>
      <c r="R1453">
        <v>1.1859999999999999</v>
      </c>
      <c r="S1453">
        <v>140.31</v>
      </c>
      <c r="T1453">
        <v>1.6715</v>
      </c>
      <c r="U1453">
        <v>0.75149999999999995</v>
      </c>
      <c r="V1453">
        <v>0.58099999999999996</v>
      </c>
      <c r="W1453">
        <v>1.5190000000000001</v>
      </c>
      <c r="X1453">
        <v>6.8970000000000002</v>
      </c>
      <c r="Y1453">
        <v>6.3594999999999997</v>
      </c>
      <c r="Z1453">
        <v>21</v>
      </c>
      <c r="AA1453">
        <v>2.77</v>
      </c>
      <c r="AB1453">
        <v>2.843</v>
      </c>
      <c r="AC1453">
        <v>3.01</v>
      </c>
      <c r="AD1453">
        <v>86.81</v>
      </c>
      <c r="AE1453">
        <v>4.47</v>
      </c>
      <c r="AF1453">
        <v>74.424999999999997</v>
      </c>
      <c r="AG1453">
        <v>117.15</v>
      </c>
      <c r="AH1453">
        <v>366.3</v>
      </c>
      <c r="AI1453">
        <v>20.28</v>
      </c>
      <c r="AJ1453">
        <v>583.5</v>
      </c>
      <c r="AK1453">
        <v>245.75</v>
      </c>
      <c r="AL1453">
        <v>8.73</v>
      </c>
      <c r="AM1453">
        <v>296</v>
      </c>
    </row>
    <row r="1454" spans="2:39" x14ac:dyDescent="0.25">
      <c r="B1454" s="15">
        <v>33389</v>
      </c>
      <c r="C1454">
        <v>3027.5</v>
      </c>
      <c r="D1454">
        <v>389.83</v>
      </c>
      <c r="E1454">
        <v>506.11</v>
      </c>
      <c r="F1454">
        <v>2499.5</v>
      </c>
      <c r="G1454">
        <v>3546.2</v>
      </c>
      <c r="H1454">
        <v>1704.11</v>
      </c>
      <c r="I1454">
        <v>25789.62</v>
      </c>
      <c r="J1454">
        <v>1964.77</v>
      </c>
      <c r="K1454">
        <v>25789.62</v>
      </c>
      <c r="L1454">
        <v>3707.01</v>
      </c>
      <c r="M1454">
        <v>6.6899999999999995</v>
      </c>
      <c r="N1454">
        <v>7.7050000000000001</v>
      </c>
      <c r="O1454">
        <v>8.0589999999999993</v>
      </c>
      <c r="P1454">
        <v>8.2650000000000006</v>
      </c>
      <c r="Q1454">
        <v>93.15</v>
      </c>
      <c r="R1454">
        <v>1.2086000000000001</v>
      </c>
      <c r="S1454">
        <v>138.44999999999999</v>
      </c>
      <c r="T1454">
        <v>1.698</v>
      </c>
      <c r="U1454">
        <v>0.75970000000000004</v>
      </c>
      <c r="V1454">
        <v>0.58209999999999995</v>
      </c>
      <c r="W1454">
        <v>1.4822</v>
      </c>
      <c r="X1454">
        <v>6.7765000000000004</v>
      </c>
      <c r="Y1454">
        <v>6.2374999999999998</v>
      </c>
      <c r="Z1454">
        <v>20.77</v>
      </c>
      <c r="AA1454">
        <v>2.7595000000000001</v>
      </c>
      <c r="AB1454">
        <v>2.8220000000000001</v>
      </c>
      <c r="AC1454">
        <v>3</v>
      </c>
      <c r="AD1454">
        <v>85.58</v>
      </c>
      <c r="AE1454">
        <v>4.117</v>
      </c>
      <c r="AF1454">
        <v>75.724999999999994</v>
      </c>
      <c r="AG1454">
        <v>121.1</v>
      </c>
      <c r="AH1454">
        <v>361.4</v>
      </c>
      <c r="AI1454">
        <v>21.13</v>
      </c>
      <c r="AJ1454">
        <v>581.75</v>
      </c>
      <c r="AK1454">
        <v>245.75</v>
      </c>
      <c r="AL1454">
        <v>8.0500000000000007</v>
      </c>
      <c r="AM1454">
        <v>287</v>
      </c>
    </row>
    <row r="1455" spans="2:39" x14ac:dyDescent="0.25">
      <c r="B1455" s="15">
        <v>33382</v>
      </c>
      <c r="C1455">
        <v>2913.91</v>
      </c>
      <c r="D1455">
        <v>377.49</v>
      </c>
      <c r="E1455">
        <v>492.67</v>
      </c>
      <c r="F1455">
        <v>2471.1</v>
      </c>
      <c r="G1455">
        <v>3456.1</v>
      </c>
      <c r="H1455">
        <v>1671.87</v>
      </c>
      <c r="I1455">
        <v>25529.14</v>
      </c>
      <c r="J1455">
        <v>1944.67</v>
      </c>
      <c r="K1455">
        <v>25529.14</v>
      </c>
      <c r="L1455">
        <v>3703.98</v>
      </c>
      <c r="M1455">
        <v>6.6740000000000004</v>
      </c>
      <c r="N1455">
        <v>7.6899999999999995</v>
      </c>
      <c r="O1455">
        <v>8.0850000000000009</v>
      </c>
      <c r="P1455">
        <v>8.3059999999999992</v>
      </c>
      <c r="Q1455">
        <v>91.68</v>
      </c>
      <c r="R1455">
        <v>1.2253000000000001</v>
      </c>
      <c r="S1455">
        <v>138.4</v>
      </c>
      <c r="T1455">
        <v>1.7309999999999999</v>
      </c>
      <c r="U1455">
        <v>0.75949999999999995</v>
      </c>
      <c r="V1455">
        <v>0.58250000000000002</v>
      </c>
      <c r="W1455">
        <v>1.4546000000000001</v>
      </c>
      <c r="X1455">
        <v>6.66</v>
      </c>
      <c r="Y1455">
        <v>6.1280000000000001</v>
      </c>
      <c r="Z1455">
        <v>20.67</v>
      </c>
      <c r="AA1455">
        <v>2.7589999999999999</v>
      </c>
      <c r="AB1455">
        <v>2.8</v>
      </c>
      <c r="AC1455">
        <v>3.0049999999999999</v>
      </c>
      <c r="AD1455">
        <v>90.02</v>
      </c>
      <c r="AE1455">
        <v>4.0279999999999996</v>
      </c>
      <c r="AF1455">
        <v>76.05</v>
      </c>
      <c r="AG1455">
        <v>124.85</v>
      </c>
      <c r="AH1455">
        <v>356.8</v>
      </c>
      <c r="AI1455">
        <v>21.19</v>
      </c>
      <c r="AJ1455">
        <v>574</v>
      </c>
      <c r="AK1455">
        <v>250.25</v>
      </c>
      <c r="AL1455">
        <v>8.1</v>
      </c>
      <c r="AM1455">
        <v>293.5</v>
      </c>
    </row>
    <row r="1456" spans="2:39" x14ac:dyDescent="0.25">
      <c r="B1456" s="15">
        <v>33375</v>
      </c>
      <c r="C1456">
        <v>2886.63</v>
      </c>
      <c r="D1456">
        <v>372.39</v>
      </c>
      <c r="E1456">
        <v>481.38</v>
      </c>
      <c r="F1456">
        <v>2454</v>
      </c>
      <c r="G1456">
        <v>3449.8</v>
      </c>
      <c r="H1456">
        <v>1598.87</v>
      </c>
      <c r="I1456">
        <v>25701.94</v>
      </c>
      <c r="J1456">
        <v>1953.44</v>
      </c>
      <c r="K1456">
        <v>25701.94</v>
      </c>
      <c r="L1456">
        <v>3882.84</v>
      </c>
      <c r="M1456">
        <v>6.8220000000000001</v>
      </c>
      <c r="N1456">
        <v>7.7430000000000003</v>
      </c>
      <c r="O1456">
        <v>8.0830000000000002</v>
      </c>
      <c r="P1456">
        <v>8.2789999999999999</v>
      </c>
      <c r="Q1456">
        <v>92.95</v>
      </c>
      <c r="R1456">
        <v>1.2112000000000001</v>
      </c>
      <c r="S1456">
        <v>138.5</v>
      </c>
      <c r="T1456">
        <v>1.714</v>
      </c>
      <c r="U1456">
        <v>0.78169999999999995</v>
      </c>
      <c r="V1456">
        <v>0.59099999999999997</v>
      </c>
      <c r="W1456">
        <v>1.4710000000000001</v>
      </c>
      <c r="X1456">
        <v>6.7489999999999997</v>
      </c>
      <c r="Y1456">
        <v>6.2024999999999997</v>
      </c>
      <c r="Z1456">
        <v>20.48</v>
      </c>
      <c r="AA1456">
        <v>2.7572000000000001</v>
      </c>
      <c r="AB1456">
        <v>2.8140000000000001</v>
      </c>
      <c r="AC1456">
        <v>3</v>
      </c>
      <c r="AD1456">
        <v>92.3</v>
      </c>
      <c r="AE1456">
        <v>4.0030000000000001</v>
      </c>
      <c r="AF1456">
        <v>74.924999999999997</v>
      </c>
      <c r="AG1456">
        <v>120.3</v>
      </c>
      <c r="AH1456">
        <v>356</v>
      </c>
      <c r="AI1456">
        <v>21.18</v>
      </c>
      <c r="AJ1456">
        <v>564</v>
      </c>
      <c r="AK1456">
        <v>239.25</v>
      </c>
      <c r="AL1456">
        <v>7.85</v>
      </c>
      <c r="AM1456">
        <v>282.5</v>
      </c>
    </row>
    <row r="1457" spans="2:39" x14ac:dyDescent="0.25">
      <c r="B1457" s="15">
        <v>33368</v>
      </c>
      <c r="C1457">
        <v>2920.17</v>
      </c>
      <c r="D1457">
        <v>375.74</v>
      </c>
      <c r="E1457">
        <v>493.42</v>
      </c>
      <c r="F1457">
        <v>2524.3000000000002</v>
      </c>
      <c r="G1457">
        <v>3489.8</v>
      </c>
      <c r="H1457">
        <v>1620.63</v>
      </c>
      <c r="I1457">
        <v>26274.29</v>
      </c>
      <c r="J1457">
        <v>1991.15</v>
      </c>
      <c r="K1457">
        <v>26274.29</v>
      </c>
      <c r="L1457">
        <v>3750.2</v>
      </c>
      <c r="M1457">
        <v>6.8419999999999996</v>
      </c>
      <c r="N1457">
        <v>7.7469999999999999</v>
      </c>
      <c r="O1457">
        <v>8.1010000000000009</v>
      </c>
      <c r="P1457">
        <v>8.3059999999999992</v>
      </c>
      <c r="Q1457">
        <v>92.38</v>
      </c>
      <c r="R1457">
        <v>1.2107999999999999</v>
      </c>
      <c r="S1457">
        <v>138.75</v>
      </c>
      <c r="T1457">
        <v>1.7189999999999999</v>
      </c>
      <c r="U1457">
        <v>0.78300000000000003</v>
      </c>
      <c r="V1457">
        <v>0.58899999999999997</v>
      </c>
      <c r="W1457">
        <v>1.4590000000000001</v>
      </c>
      <c r="X1457">
        <v>6.7119999999999997</v>
      </c>
      <c r="Y1457">
        <v>6.17</v>
      </c>
      <c r="Z1457">
        <v>20.46</v>
      </c>
      <c r="AA1457">
        <v>2.76</v>
      </c>
      <c r="AB1457">
        <v>2.7909999999999999</v>
      </c>
      <c r="AC1457">
        <v>3</v>
      </c>
      <c r="AD1457">
        <v>87.72</v>
      </c>
      <c r="AE1457">
        <v>4.024</v>
      </c>
      <c r="AF1457">
        <v>75.25</v>
      </c>
      <c r="AG1457">
        <v>117</v>
      </c>
      <c r="AH1457">
        <v>358.3</v>
      </c>
      <c r="AI1457">
        <v>21.27</v>
      </c>
      <c r="AJ1457">
        <v>564.5</v>
      </c>
      <c r="AK1457">
        <v>238.5</v>
      </c>
      <c r="AL1457">
        <v>7.63</v>
      </c>
      <c r="AM1457">
        <v>287.75</v>
      </c>
    </row>
    <row r="1458" spans="2:39" x14ac:dyDescent="0.25">
      <c r="B1458" s="15">
        <v>33361</v>
      </c>
      <c r="C1458">
        <v>2938.86</v>
      </c>
      <c r="D1458">
        <v>380.8</v>
      </c>
      <c r="E1458">
        <v>492.1</v>
      </c>
      <c r="F1458">
        <v>2522.6999999999998</v>
      </c>
      <c r="G1458">
        <v>3491.3</v>
      </c>
      <c r="H1458">
        <v>1631.84</v>
      </c>
      <c r="I1458">
        <v>26477.86</v>
      </c>
      <c r="J1458">
        <v>2001.49</v>
      </c>
      <c r="K1458">
        <v>26477.86</v>
      </c>
      <c r="L1458">
        <v>3737.88</v>
      </c>
      <c r="M1458">
        <v>6.7940000000000005</v>
      </c>
      <c r="N1458">
        <v>7.6509999999999998</v>
      </c>
      <c r="O1458">
        <v>8.0410000000000004</v>
      </c>
      <c r="P1458">
        <v>8.2270000000000003</v>
      </c>
      <c r="Q1458">
        <v>93.41</v>
      </c>
      <c r="R1458">
        <v>1.2037</v>
      </c>
      <c r="S1458">
        <v>138.55000000000001</v>
      </c>
      <c r="T1458">
        <v>1.694</v>
      </c>
      <c r="U1458">
        <v>0.7772</v>
      </c>
      <c r="V1458">
        <v>0.58650000000000002</v>
      </c>
      <c r="W1458">
        <v>1.476</v>
      </c>
      <c r="X1458">
        <v>6.8220000000000001</v>
      </c>
      <c r="Y1458">
        <v>6.2290000000000001</v>
      </c>
      <c r="Z1458">
        <v>20.21</v>
      </c>
      <c r="AA1458">
        <v>2.7560000000000002</v>
      </c>
      <c r="AB1458">
        <v>2.8025000000000002</v>
      </c>
      <c r="AC1458">
        <v>2.988</v>
      </c>
      <c r="AD1458">
        <v>91.95</v>
      </c>
      <c r="AE1458">
        <v>3.94</v>
      </c>
      <c r="AF1458">
        <v>75.900000000000006</v>
      </c>
      <c r="AG1458">
        <v>115.7</v>
      </c>
      <c r="AH1458">
        <v>355.5</v>
      </c>
      <c r="AI1458">
        <v>21.37</v>
      </c>
      <c r="AJ1458">
        <v>584</v>
      </c>
      <c r="AK1458">
        <v>245.75</v>
      </c>
      <c r="AL1458">
        <v>7.8</v>
      </c>
      <c r="AM1458">
        <v>277</v>
      </c>
    </row>
    <row r="1459" spans="2:39" x14ac:dyDescent="0.25">
      <c r="B1459" s="15">
        <v>33354</v>
      </c>
      <c r="C1459">
        <v>2912.38</v>
      </c>
      <c r="D1459">
        <v>379.02</v>
      </c>
      <c r="E1459">
        <v>494.64</v>
      </c>
      <c r="F1459">
        <v>2471</v>
      </c>
      <c r="G1459">
        <v>3497.3</v>
      </c>
      <c r="H1459">
        <v>1623.81</v>
      </c>
      <c r="I1459">
        <v>26123.68</v>
      </c>
      <c r="J1459">
        <v>1957.96</v>
      </c>
      <c r="K1459">
        <v>26123.68</v>
      </c>
      <c r="L1459">
        <v>3625.8</v>
      </c>
      <c r="M1459">
        <v>6.8810000000000002</v>
      </c>
      <c r="N1459">
        <v>7.6710000000000003</v>
      </c>
      <c r="O1459">
        <v>8.0459999999999994</v>
      </c>
      <c r="P1459">
        <v>8.2110000000000003</v>
      </c>
      <c r="Q1459">
        <v>93.46</v>
      </c>
      <c r="R1459">
        <v>1.1976</v>
      </c>
      <c r="S1459">
        <v>138.13</v>
      </c>
      <c r="T1459">
        <v>1.6915</v>
      </c>
      <c r="U1459">
        <v>0.77980000000000005</v>
      </c>
      <c r="V1459">
        <v>0.58699999999999997</v>
      </c>
      <c r="W1459">
        <v>1.4795</v>
      </c>
      <c r="X1459">
        <v>6.8174999999999999</v>
      </c>
      <c r="Y1459">
        <v>6.2450000000000001</v>
      </c>
      <c r="Z1459">
        <v>20.25</v>
      </c>
      <c r="AA1459">
        <v>2.758</v>
      </c>
      <c r="AB1459">
        <v>2.7875000000000001</v>
      </c>
      <c r="AC1459">
        <v>2.9950000000000001</v>
      </c>
      <c r="AD1459">
        <v>89.23</v>
      </c>
      <c r="AE1459">
        <v>3.9119999999999999</v>
      </c>
      <c r="AF1459">
        <v>76.474999999999994</v>
      </c>
      <c r="AG1459">
        <v>112.7</v>
      </c>
      <c r="AH1459">
        <v>353.9</v>
      </c>
      <c r="AI1459">
        <v>21.28</v>
      </c>
      <c r="AJ1459">
        <v>591.5</v>
      </c>
      <c r="AK1459">
        <v>253.25</v>
      </c>
      <c r="AL1459">
        <v>8.2899999999999991</v>
      </c>
      <c r="AM1459">
        <v>275.25</v>
      </c>
    </row>
    <row r="1460" spans="2:39" x14ac:dyDescent="0.25">
      <c r="B1460" s="15">
        <v>33347</v>
      </c>
      <c r="C1460">
        <v>2965.59</v>
      </c>
      <c r="D1460">
        <v>384.2</v>
      </c>
      <c r="E1460">
        <v>501.19</v>
      </c>
      <c r="F1460">
        <v>2519.8000000000002</v>
      </c>
      <c r="G1460">
        <v>3496</v>
      </c>
      <c r="H1460">
        <v>1599.37</v>
      </c>
      <c r="I1460">
        <v>26541.97</v>
      </c>
      <c r="J1460">
        <v>1998.07</v>
      </c>
      <c r="K1460">
        <v>26541.97</v>
      </c>
      <c r="L1460">
        <v>3667.4</v>
      </c>
      <c r="M1460">
        <v>7.0250000000000004</v>
      </c>
      <c r="N1460">
        <v>7.7910000000000004</v>
      </c>
      <c r="O1460">
        <v>8.1020000000000003</v>
      </c>
      <c r="P1460">
        <v>8.2449999999999992</v>
      </c>
      <c r="Q1460">
        <v>92.71</v>
      </c>
      <c r="R1460">
        <v>1.2111000000000001</v>
      </c>
      <c r="S1460">
        <v>138.58000000000001</v>
      </c>
      <c r="T1460">
        <v>1.722</v>
      </c>
      <c r="U1460">
        <v>0.77410000000000001</v>
      </c>
      <c r="V1460">
        <v>0.58899999999999997</v>
      </c>
      <c r="W1460">
        <v>1.4715</v>
      </c>
      <c r="X1460">
        <v>6.7409999999999997</v>
      </c>
      <c r="Y1460">
        <v>6.19</v>
      </c>
      <c r="Z1460">
        <v>19.899999999999999</v>
      </c>
      <c r="AA1460">
        <v>2.7480000000000002</v>
      </c>
      <c r="AB1460">
        <v>2.77</v>
      </c>
      <c r="AC1460">
        <v>2.9859999999999998</v>
      </c>
      <c r="AD1460">
        <v>86.75</v>
      </c>
      <c r="AE1460">
        <v>3.91</v>
      </c>
      <c r="AF1460">
        <v>75.724999999999994</v>
      </c>
      <c r="AG1460">
        <v>114.25</v>
      </c>
      <c r="AH1460">
        <v>356.7</v>
      </c>
      <c r="AI1460">
        <v>21.13</v>
      </c>
      <c r="AJ1460">
        <v>590.25</v>
      </c>
      <c r="AK1460">
        <v>256.75</v>
      </c>
      <c r="AL1460">
        <v>7.9</v>
      </c>
      <c r="AM1460">
        <v>278.75</v>
      </c>
    </row>
    <row r="1461" spans="2:39" x14ac:dyDescent="0.25">
      <c r="B1461" s="15">
        <v>33340</v>
      </c>
      <c r="C1461">
        <v>2920.79</v>
      </c>
      <c r="D1461">
        <v>380.4</v>
      </c>
      <c r="E1461">
        <v>501.62</v>
      </c>
      <c r="F1461">
        <v>2526.1</v>
      </c>
      <c r="G1461">
        <v>3509.4</v>
      </c>
      <c r="H1461">
        <v>1583.14</v>
      </c>
      <c r="I1461">
        <v>26582.5</v>
      </c>
      <c r="J1461">
        <v>2004.56</v>
      </c>
      <c r="K1461">
        <v>26582.5</v>
      </c>
      <c r="L1461">
        <v>3742</v>
      </c>
      <c r="M1461">
        <v>6.8369999999999997</v>
      </c>
      <c r="N1461">
        <v>7.6180000000000003</v>
      </c>
      <c r="O1461">
        <v>7.968</v>
      </c>
      <c r="P1461">
        <v>8.1530000000000005</v>
      </c>
      <c r="Q1461">
        <v>90.36</v>
      </c>
      <c r="R1461">
        <v>1.2495000000000001</v>
      </c>
      <c r="S1461">
        <v>136.30000000000001</v>
      </c>
      <c r="T1461">
        <v>1.778</v>
      </c>
      <c r="U1461">
        <v>0.78569999999999995</v>
      </c>
      <c r="V1461">
        <v>0.5887</v>
      </c>
      <c r="W1461">
        <v>1.4264999999999999</v>
      </c>
      <c r="X1461">
        <v>6.5339999999999998</v>
      </c>
      <c r="Y1461">
        <v>6.0679999999999996</v>
      </c>
      <c r="Z1461">
        <v>19.8</v>
      </c>
      <c r="AA1461">
        <v>2.7395</v>
      </c>
      <c r="AB1461">
        <v>2.7175000000000002</v>
      </c>
      <c r="AC1461">
        <v>2.9859999999999998</v>
      </c>
      <c r="AD1461">
        <v>88.49</v>
      </c>
      <c r="AE1461">
        <v>3.988</v>
      </c>
      <c r="AF1461">
        <v>81.099999999999994</v>
      </c>
      <c r="AG1461">
        <v>115.1</v>
      </c>
      <c r="AH1461">
        <v>361.3</v>
      </c>
      <c r="AI1461">
        <v>21.48</v>
      </c>
      <c r="AJ1461">
        <v>587.75</v>
      </c>
      <c r="AK1461">
        <v>258.75</v>
      </c>
      <c r="AL1461">
        <v>8.7100000000000009</v>
      </c>
      <c r="AM1461">
        <v>288.25</v>
      </c>
    </row>
    <row r="1462" spans="2:39" x14ac:dyDescent="0.25">
      <c r="B1462" s="15">
        <v>33333</v>
      </c>
      <c r="C1462">
        <v>2896.78</v>
      </c>
      <c r="D1462">
        <v>375.36</v>
      </c>
      <c r="E1462">
        <v>495.79</v>
      </c>
      <c r="F1462">
        <v>2545.4</v>
      </c>
      <c r="G1462">
        <v>3518.2</v>
      </c>
      <c r="H1462">
        <v>1586.87</v>
      </c>
      <c r="I1462">
        <v>26767.33</v>
      </c>
      <c r="J1462">
        <v>2015.6</v>
      </c>
      <c r="K1462">
        <v>26767.33</v>
      </c>
      <c r="L1462">
        <v>3849.15</v>
      </c>
      <c r="M1462">
        <v>6.9009999999999998</v>
      </c>
      <c r="N1462">
        <v>7.6379999999999999</v>
      </c>
      <c r="O1462">
        <v>7.9820000000000002</v>
      </c>
      <c r="P1462">
        <v>8.1660000000000004</v>
      </c>
      <c r="Q1462">
        <v>90.64</v>
      </c>
      <c r="R1462">
        <v>1.2535000000000001</v>
      </c>
      <c r="S1462">
        <v>136.9</v>
      </c>
      <c r="T1462">
        <v>1.7694999999999999</v>
      </c>
      <c r="U1462">
        <v>0.78690000000000004</v>
      </c>
      <c r="V1462">
        <v>0.59560000000000002</v>
      </c>
      <c r="W1462">
        <v>1.419</v>
      </c>
      <c r="X1462">
        <v>6.5440000000000005</v>
      </c>
      <c r="Y1462">
        <v>6.06</v>
      </c>
      <c r="Z1462">
        <v>19.68</v>
      </c>
      <c r="AA1462">
        <v>2.7444999999999999</v>
      </c>
      <c r="AB1462">
        <v>2.6949999999999998</v>
      </c>
      <c r="AC1462">
        <v>2.984</v>
      </c>
      <c r="AD1462">
        <v>85.34</v>
      </c>
      <c r="AE1462">
        <v>3.95</v>
      </c>
      <c r="AF1462">
        <v>82.325000000000003</v>
      </c>
      <c r="AG1462">
        <v>115.7</v>
      </c>
      <c r="AH1462">
        <v>359.8</v>
      </c>
      <c r="AI1462">
        <v>19.96</v>
      </c>
      <c r="AJ1462">
        <v>588.75</v>
      </c>
      <c r="AK1462">
        <v>258.25</v>
      </c>
      <c r="AL1462">
        <v>8.98</v>
      </c>
      <c r="AM1462">
        <v>286.5</v>
      </c>
    </row>
    <row r="1463" spans="2:39" x14ac:dyDescent="0.25">
      <c r="B1463" s="15">
        <v>33326</v>
      </c>
      <c r="C1463">
        <v>2913.86</v>
      </c>
      <c r="D1463">
        <v>375.22</v>
      </c>
      <c r="E1463">
        <v>482.3</v>
      </c>
      <c r="F1463">
        <v>2456.6</v>
      </c>
      <c r="G1463">
        <v>3495.7</v>
      </c>
      <c r="H1463">
        <v>1522.8</v>
      </c>
      <c r="I1463">
        <v>26292.04</v>
      </c>
      <c r="J1463">
        <v>1970.73</v>
      </c>
      <c r="K1463">
        <v>26292.04</v>
      </c>
      <c r="L1463">
        <v>3745.97</v>
      </c>
      <c r="M1463">
        <v>7.0309999999999997</v>
      </c>
      <c r="N1463">
        <v>7.7539999999999996</v>
      </c>
      <c r="O1463">
        <v>8.0609999999999999</v>
      </c>
      <c r="P1463">
        <v>8.2460000000000004</v>
      </c>
      <c r="Q1463">
        <v>92.01</v>
      </c>
      <c r="R1463">
        <v>1.2253000000000001</v>
      </c>
      <c r="S1463">
        <v>140.6</v>
      </c>
      <c r="T1463">
        <v>1.7509999999999999</v>
      </c>
      <c r="U1463">
        <v>0.77749999999999997</v>
      </c>
      <c r="V1463">
        <v>0.58799999999999997</v>
      </c>
      <c r="W1463">
        <v>1.4450000000000001</v>
      </c>
      <c r="X1463">
        <v>6.6025</v>
      </c>
      <c r="Y1463">
        <v>6.13</v>
      </c>
      <c r="Z1463">
        <v>19.57</v>
      </c>
      <c r="AA1463">
        <v>2.7669999999999999</v>
      </c>
      <c r="AB1463">
        <v>2.7330000000000001</v>
      </c>
      <c r="AC1463">
        <v>2.98</v>
      </c>
      <c r="AD1463">
        <v>81.819999999999993</v>
      </c>
      <c r="AE1463">
        <v>3.8679999999999999</v>
      </c>
      <c r="AF1463">
        <v>81.400000000000006</v>
      </c>
      <c r="AG1463">
        <v>115.55</v>
      </c>
      <c r="AH1463">
        <v>357.1</v>
      </c>
      <c r="AI1463">
        <v>19.63</v>
      </c>
      <c r="AJ1463">
        <v>574.75</v>
      </c>
      <c r="AK1463">
        <v>252.75</v>
      </c>
      <c r="AL1463">
        <v>8.9</v>
      </c>
      <c r="AM1463">
        <v>286.75</v>
      </c>
    </row>
    <row r="1464" spans="2:39" x14ac:dyDescent="0.25">
      <c r="B1464" s="15">
        <v>33319</v>
      </c>
      <c r="C1464">
        <v>2858.91</v>
      </c>
      <c r="D1464">
        <v>367.48</v>
      </c>
      <c r="E1464">
        <v>464.15</v>
      </c>
      <c r="F1464">
        <v>2440.4</v>
      </c>
      <c r="G1464">
        <v>3457.04</v>
      </c>
      <c r="H1464">
        <v>1520.29</v>
      </c>
      <c r="I1464">
        <v>26613.19</v>
      </c>
      <c r="J1464">
        <v>1982.85</v>
      </c>
      <c r="K1464">
        <v>26613.19</v>
      </c>
      <c r="L1464">
        <v>3716.15</v>
      </c>
      <c r="M1464">
        <v>7.1070000000000002</v>
      </c>
      <c r="N1464">
        <v>7.7930000000000001</v>
      </c>
      <c r="O1464">
        <v>8.1229999999999993</v>
      </c>
      <c r="P1464">
        <v>8.3079999999999998</v>
      </c>
      <c r="Q1464">
        <v>89.47</v>
      </c>
      <c r="R1464">
        <v>1.2755000000000001</v>
      </c>
      <c r="S1464">
        <v>137.19999999999999</v>
      </c>
      <c r="T1464">
        <v>1.7905</v>
      </c>
      <c r="U1464">
        <v>0.77510000000000001</v>
      </c>
      <c r="V1464">
        <v>0.59670000000000001</v>
      </c>
      <c r="W1464">
        <v>1.4093</v>
      </c>
      <c r="X1464">
        <v>6.4169999999999998</v>
      </c>
      <c r="Y1464">
        <v>5.9950000000000001</v>
      </c>
      <c r="Z1464">
        <v>19.3</v>
      </c>
      <c r="AA1464">
        <v>2.7448999999999999</v>
      </c>
      <c r="AB1464">
        <v>2.6974999999999998</v>
      </c>
      <c r="AC1464">
        <v>2.9750000000000001</v>
      </c>
      <c r="AD1464">
        <v>81.430000000000007</v>
      </c>
      <c r="AE1464">
        <v>3.9660000000000002</v>
      </c>
      <c r="AF1464">
        <v>81.575000000000003</v>
      </c>
      <c r="AG1464">
        <v>120.65</v>
      </c>
      <c r="AH1464">
        <v>363.5</v>
      </c>
      <c r="AI1464">
        <v>20.100000000000001</v>
      </c>
      <c r="AJ1464">
        <v>575.5</v>
      </c>
      <c r="AK1464">
        <v>253.75</v>
      </c>
      <c r="AL1464">
        <v>9.07</v>
      </c>
      <c r="AM1464">
        <v>283</v>
      </c>
    </row>
    <row r="1465" spans="2:39" x14ac:dyDescent="0.25">
      <c r="B1465" s="15">
        <v>33312</v>
      </c>
      <c r="C1465">
        <v>2948.27</v>
      </c>
      <c r="D1465">
        <v>373.59</v>
      </c>
      <c r="E1465">
        <v>466.29</v>
      </c>
      <c r="F1465">
        <v>2494.1999999999998</v>
      </c>
      <c r="G1465">
        <v>3517.24</v>
      </c>
      <c r="H1465">
        <v>1570.55</v>
      </c>
      <c r="I1465">
        <v>26843.1</v>
      </c>
      <c r="J1465">
        <v>2008.95</v>
      </c>
      <c r="K1465">
        <v>26843.1</v>
      </c>
      <c r="L1465">
        <v>3722.39</v>
      </c>
      <c r="M1465">
        <v>6.9729999999999999</v>
      </c>
      <c r="N1465">
        <v>7.7149999999999999</v>
      </c>
      <c r="O1465">
        <v>8.0939999999999994</v>
      </c>
      <c r="P1465">
        <v>8.2880000000000003</v>
      </c>
      <c r="Q1465">
        <v>87.9</v>
      </c>
      <c r="R1465">
        <v>1.3087</v>
      </c>
      <c r="S1465">
        <v>137.19999999999999</v>
      </c>
      <c r="T1465">
        <v>1.8225</v>
      </c>
      <c r="U1465">
        <v>0.77070000000000005</v>
      </c>
      <c r="V1465">
        <v>0.5968</v>
      </c>
      <c r="W1465">
        <v>1.3873</v>
      </c>
      <c r="X1465">
        <v>6.2465000000000002</v>
      </c>
      <c r="Y1465">
        <v>5.8765000000000001</v>
      </c>
      <c r="Z1465">
        <v>19.14</v>
      </c>
      <c r="AA1465">
        <v>2.7359999999999998</v>
      </c>
      <c r="AB1465">
        <v>2.6414999999999997</v>
      </c>
      <c r="AC1465">
        <v>2.9750000000000001</v>
      </c>
      <c r="AD1465">
        <v>85.75</v>
      </c>
      <c r="AE1465">
        <v>4.0910000000000002</v>
      </c>
      <c r="AF1465">
        <v>81.650000000000006</v>
      </c>
      <c r="AG1465">
        <v>117.65</v>
      </c>
      <c r="AH1465">
        <v>365.8</v>
      </c>
      <c r="AI1465">
        <v>20.010000000000002</v>
      </c>
      <c r="AJ1465">
        <v>566.375</v>
      </c>
      <c r="AK1465">
        <v>242.75</v>
      </c>
      <c r="AL1465">
        <v>9.07</v>
      </c>
      <c r="AM1465">
        <v>268.5</v>
      </c>
    </row>
    <row r="1466" spans="2:39" x14ac:dyDescent="0.25">
      <c r="B1466" s="15">
        <v>33305</v>
      </c>
      <c r="C1466">
        <v>2955.2</v>
      </c>
      <c r="D1466">
        <v>374.95</v>
      </c>
      <c r="E1466">
        <v>475.11</v>
      </c>
      <c r="F1466">
        <v>2455</v>
      </c>
      <c r="G1466">
        <v>3571.42</v>
      </c>
      <c r="H1466">
        <v>1602.45</v>
      </c>
      <c r="I1466">
        <v>26607.52</v>
      </c>
      <c r="J1466">
        <v>1967.11</v>
      </c>
      <c r="K1466">
        <v>26607.52</v>
      </c>
      <c r="L1466">
        <v>3653.19</v>
      </c>
      <c r="M1466">
        <v>7.0759999999999996</v>
      </c>
      <c r="N1466">
        <v>7.7610000000000001</v>
      </c>
      <c r="O1466">
        <v>8.1289999999999996</v>
      </c>
      <c r="P1466">
        <v>8.31</v>
      </c>
      <c r="Q1466">
        <v>86.31</v>
      </c>
      <c r="R1466">
        <v>1.3371</v>
      </c>
      <c r="S1466">
        <v>136.25</v>
      </c>
      <c r="T1466">
        <v>1.865</v>
      </c>
      <c r="U1466">
        <v>0.76890000000000003</v>
      </c>
      <c r="V1466">
        <v>0.59799999999999998</v>
      </c>
      <c r="W1466">
        <v>1.3645</v>
      </c>
      <c r="X1466">
        <v>6.0975000000000001</v>
      </c>
      <c r="Y1466">
        <v>5.774</v>
      </c>
      <c r="Z1466">
        <v>19.04</v>
      </c>
      <c r="AA1466">
        <v>2.73</v>
      </c>
      <c r="AB1466">
        <v>2.5855000000000001</v>
      </c>
      <c r="AC1466">
        <v>2.9729999999999999</v>
      </c>
      <c r="AD1466">
        <v>84.43</v>
      </c>
      <c r="AE1466">
        <v>4.165</v>
      </c>
      <c r="AF1466">
        <v>81.900000000000006</v>
      </c>
      <c r="AG1466">
        <v>114.3</v>
      </c>
      <c r="AH1466">
        <v>371.2</v>
      </c>
      <c r="AI1466">
        <v>19.309999999999999</v>
      </c>
      <c r="AJ1466">
        <v>600.1875</v>
      </c>
      <c r="AK1466">
        <v>247.75</v>
      </c>
      <c r="AL1466">
        <v>9.3000000000000007</v>
      </c>
      <c r="AM1466">
        <v>275.5</v>
      </c>
    </row>
    <row r="1467" spans="2:39" x14ac:dyDescent="0.25">
      <c r="B1467" s="15">
        <v>33298</v>
      </c>
      <c r="C1467">
        <v>2909.9</v>
      </c>
      <c r="D1467">
        <v>370.47</v>
      </c>
      <c r="E1467">
        <v>456.73</v>
      </c>
      <c r="F1467">
        <v>2386.9</v>
      </c>
      <c r="G1467">
        <v>3471.42</v>
      </c>
      <c r="H1467">
        <v>1516.74</v>
      </c>
      <c r="I1467">
        <v>25881.57</v>
      </c>
      <c r="J1467">
        <v>1931.66</v>
      </c>
      <c r="K1467">
        <v>25881.57</v>
      </c>
      <c r="L1467">
        <v>3552.37</v>
      </c>
      <c r="M1467">
        <v>7.1689999999999996</v>
      </c>
      <c r="N1467">
        <v>7.7839999999999998</v>
      </c>
      <c r="O1467">
        <v>8.1199999999999992</v>
      </c>
      <c r="P1467">
        <v>8.2880000000000003</v>
      </c>
      <c r="Q1467">
        <v>84.84</v>
      </c>
      <c r="R1467">
        <v>1.3624000000000001</v>
      </c>
      <c r="S1467">
        <v>134.55000000000001</v>
      </c>
      <c r="T1467">
        <v>1.8953</v>
      </c>
      <c r="U1467">
        <v>0.78720000000000001</v>
      </c>
      <c r="V1467">
        <v>0.60350000000000004</v>
      </c>
      <c r="W1467">
        <v>1.3320000000000001</v>
      </c>
      <c r="X1467">
        <v>6.0010000000000003</v>
      </c>
      <c r="Y1467">
        <v>5.7015000000000002</v>
      </c>
      <c r="Z1467">
        <v>19.059999999999999</v>
      </c>
      <c r="AA1467">
        <v>2.7229999999999999</v>
      </c>
      <c r="AB1467">
        <v>2.59</v>
      </c>
      <c r="AC1467">
        <v>2.9685000000000001</v>
      </c>
      <c r="AD1467">
        <v>88.1</v>
      </c>
      <c r="AE1467">
        <v>3.7730000000000001</v>
      </c>
      <c r="AF1467">
        <v>80.224999999999994</v>
      </c>
      <c r="AG1467">
        <v>111.6</v>
      </c>
      <c r="AH1467">
        <v>368.6</v>
      </c>
      <c r="AI1467">
        <v>19.38</v>
      </c>
      <c r="AJ1467">
        <v>586.625</v>
      </c>
      <c r="AK1467">
        <v>244</v>
      </c>
      <c r="AL1467">
        <v>9.18</v>
      </c>
      <c r="AM1467">
        <v>269</v>
      </c>
    </row>
    <row r="1468" spans="2:39" x14ac:dyDescent="0.25">
      <c r="B1468" s="15">
        <v>33291</v>
      </c>
      <c r="C1468">
        <v>2889.36</v>
      </c>
      <c r="D1468">
        <v>365.65</v>
      </c>
      <c r="E1468">
        <v>448.95</v>
      </c>
      <c r="F1468">
        <v>2314.1999999999998</v>
      </c>
      <c r="G1468">
        <v>3453.28</v>
      </c>
      <c r="H1468">
        <v>1582.52</v>
      </c>
      <c r="I1468">
        <v>25902.81</v>
      </c>
      <c r="J1468">
        <v>1922.88</v>
      </c>
      <c r="K1468">
        <v>25902.81</v>
      </c>
      <c r="L1468">
        <v>3475.34</v>
      </c>
      <c r="M1468">
        <v>6.9710000000000001</v>
      </c>
      <c r="N1468">
        <v>7.569</v>
      </c>
      <c r="O1468">
        <v>7.8979999999999997</v>
      </c>
      <c r="P1468">
        <v>8.0609999999999999</v>
      </c>
      <c r="Q1468">
        <v>83.12</v>
      </c>
      <c r="R1468">
        <v>1.3958999999999999</v>
      </c>
      <c r="S1468">
        <v>132.19999999999999</v>
      </c>
      <c r="T1468">
        <v>1.9445000000000001</v>
      </c>
      <c r="U1468">
        <v>0.78600000000000003</v>
      </c>
      <c r="V1468">
        <v>0.59950000000000003</v>
      </c>
      <c r="W1468">
        <v>1.2894999999999999</v>
      </c>
      <c r="X1468">
        <v>5.8789999999999996</v>
      </c>
      <c r="Y1468">
        <v>5.5994999999999999</v>
      </c>
      <c r="Z1468">
        <v>19.079999999999998</v>
      </c>
      <c r="AA1468">
        <v>2.7004999999999999</v>
      </c>
      <c r="AB1468">
        <v>2.5390000000000001</v>
      </c>
      <c r="AC1468">
        <v>2.9660000000000002</v>
      </c>
      <c r="AD1468">
        <v>86.7</v>
      </c>
      <c r="AE1468">
        <v>3.51</v>
      </c>
      <c r="AF1468">
        <v>79.400000000000006</v>
      </c>
      <c r="AG1468">
        <v>112.4</v>
      </c>
      <c r="AH1468">
        <v>357</v>
      </c>
      <c r="AI1468">
        <v>17.91</v>
      </c>
      <c r="AJ1468">
        <v>569.375</v>
      </c>
      <c r="AK1468">
        <v>238.25</v>
      </c>
      <c r="AL1468">
        <v>8.2200000000000006</v>
      </c>
      <c r="AM1468">
        <v>251.75</v>
      </c>
    </row>
    <row r="1469" spans="2:39" x14ac:dyDescent="0.25">
      <c r="B1469" s="15">
        <v>33284</v>
      </c>
      <c r="C1469">
        <v>2934.65</v>
      </c>
      <c r="D1469">
        <v>369.06</v>
      </c>
      <c r="E1469">
        <v>448.71</v>
      </c>
      <c r="F1469">
        <v>2296.9</v>
      </c>
      <c r="G1469">
        <v>3506.55</v>
      </c>
      <c r="H1469">
        <v>1531.19</v>
      </c>
      <c r="I1469">
        <v>25343.74</v>
      </c>
      <c r="J1469">
        <v>1896.04</v>
      </c>
      <c r="K1469">
        <v>25343.74</v>
      </c>
      <c r="L1469">
        <v>3412.66</v>
      </c>
      <c r="M1469">
        <v>6.8049999999999997</v>
      </c>
      <c r="N1469">
        <v>7.4030000000000005</v>
      </c>
      <c r="O1469">
        <v>7.7839999999999998</v>
      </c>
      <c r="P1469">
        <v>7.9770000000000003</v>
      </c>
      <c r="Q1469">
        <v>81.92</v>
      </c>
      <c r="R1469">
        <v>1.4137999999999999</v>
      </c>
      <c r="S1469">
        <v>130.44999999999999</v>
      </c>
      <c r="T1469">
        <v>1.9685000000000001</v>
      </c>
      <c r="U1469">
        <v>0.7883</v>
      </c>
      <c r="V1469">
        <v>0.60750000000000004</v>
      </c>
      <c r="W1469">
        <v>1.268</v>
      </c>
      <c r="X1469">
        <v>5.766</v>
      </c>
      <c r="Y1469">
        <v>5.5225</v>
      </c>
      <c r="Z1469">
        <v>18.829999999999998</v>
      </c>
      <c r="AA1469">
        <v>2.6865000000000001</v>
      </c>
      <c r="AB1469">
        <v>2.5380000000000003</v>
      </c>
      <c r="AC1469">
        <v>2.9645000000000001</v>
      </c>
      <c r="AD1469">
        <v>85.72</v>
      </c>
      <c r="AE1469">
        <v>3.7850000000000001</v>
      </c>
      <c r="AF1469">
        <v>79.05</v>
      </c>
      <c r="AG1469">
        <v>119.35</v>
      </c>
      <c r="AH1469">
        <v>364.4</v>
      </c>
      <c r="AI1469">
        <v>20.88</v>
      </c>
      <c r="AJ1469">
        <v>573.375</v>
      </c>
      <c r="AK1469">
        <v>239.5</v>
      </c>
      <c r="AL1469">
        <v>8.41</v>
      </c>
      <c r="AM1469">
        <v>256.5</v>
      </c>
    </row>
    <row r="1470" spans="2:39" x14ac:dyDescent="0.25">
      <c r="B1470" s="15">
        <v>33277</v>
      </c>
      <c r="C1470">
        <v>2830.69</v>
      </c>
      <c r="D1470">
        <v>359.35</v>
      </c>
      <c r="E1470">
        <v>436.98</v>
      </c>
      <c r="F1470">
        <v>2245</v>
      </c>
      <c r="G1470">
        <v>3445.3</v>
      </c>
      <c r="H1470">
        <v>1467.82</v>
      </c>
      <c r="I1470">
        <v>24296.080000000002</v>
      </c>
      <c r="J1470">
        <v>1805.28</v>
      </c>
      <c r="K1470">
        <v>24296.080000000002</v>
      </c>
      <c r="L1470">
        <v>3359.09</v>
      </c>
      <c r="M1470">
        <v>6.7830000000000004</v>
      </c>
      <c r="N1470">
        <v>7.4</v>
      </c>
      <c r="O1470">
        <v>7.7720000000000002</v>
      </c>
      <c r="P1470">
        <v>7.9580000000000002</v>
      </c>
      <c r="Q1470">
        <v>80.84</v>
      </c>
      <c r="R1470">
        <v>1.4312</v>
      </c>
      <c r="S1470">
        <v>127.9</v>
      </c>
      <c r="T1470">
        <v>1.9889999999999999</v>
      </c>
      <c r="U1470">
        <v>0.7802</v>
      </c>
      <c r="V1470">
        <v>0.60050000000000003</v>
      </c>
      <c r="W1470">
        <v>1.2444999999999999</v>
      </c>
      <c r="X1470">
        <v>5.6989999999999998</v>
      </c>
      <c r="Y1470">
        <v>5.4690000000000003</v>
      </c>
      <c r="Z1470">
        <v>18.690000000000001</v>
      </c>
      <c r="AA1470">
        <v>2.6915</v>
      </c>
      <c r="AB1470">
        <v>2.5249999999999999</v>
      </c>
      <c r="AC1470">
        <v>2.9630000000000001</v>
      </c>
      <c r="AD1470">
        <v>84.13</v>
      </c>
      <c r="AE1470">
        <v>3.8330000000000002</v>
      </c>
      <c r="AF1470">
        <v>78.474999999999994</v>
      </c>
      <c r="AG1470">
        <v>121.65</v>
      </c>
      <c r="AH1470">
        <v>370.1</v>
      </c>
      <c r="AI1470">
        <v>21.92</v>
      </c>
      <c r="AJ1470">
        <v>568.625</v>
      </c>
      <c r="AK1470">
        <v>240.25</v>
      </c>
      <c r="AL1470">
        <v>8.5399999999999991</v>
      </c>
      <c r="AM1470">
        <v>252.75</v>
      </c>
    </row>
    <row r="1471" spans="2:39" x14ac:dyDescent="0.25">
      <c r="B1471" s="15">
        <v>33270</v>
      </c>
      <c r="C1471">
        <v>2730.69</v>
      </c>
      <c r="D1471">
        <v>343.05</v>
      </c>
      <c r="E1471">
        <v>417.69</v>
      </c>
      <c r="F1471">
        <v>2165.8000000000002</v>
      </c>
      <c r="G1471">
        <v>3293.5</v>
      </c>
      <c r="H1471">
        <v>1426.51</v>
      </c>
      <c r="I1471">
        <v>23156.7</v>
      </c>
      <c r="J1471">
        <v>1704.26</v>
      </c>
      <c r="K1471">
        <v>23156.7</v>
      </c>
      <c r="L1471">
        <v>3223.49</v>
      </c>
      <c r="M1471">
        <v>6.82</v>
      </c>
      <c r="N1471">
        <v>7.4539999999999997</v>
      </c>
      <c r="O1471">
        <v>7.9089999999999998</v>
      </c>
      <c r="P1471">
        <v>8.0909999999999993</v>
      </c>
      <c r="Q1471">
        <v>81.64</v>
      </c>
      <c r="R1471">
        <v>1.4211</v>
      </c>
      <c r="S1471">
        <v>131.44999999999999</v>
      </c>
      <c r="T1471">
        <v>1.9755</v>
      </c>
      <c r="U1471">
        <v>0.78459999999999996</v>
      </c>
      <c r="V1471">
        <v>0.59799999999999998</v>
      </c>
      <c r="W1471">
        <v>1.2524999999999999</v>
      </c>
      <c r="X1471">
        <v>5.7460000000000004</v>
      </c>
      <c r="Y1471">
        <v>5.5039999999999996</v>
      </c>
      <c r="Z1471">
        <v>18.61</v>
      </c>
      <c r="AA1471">
        <v>2.6970000000000001</v>
      </c>
      <c r="AB1471">
        <v>2.5129999999999999</v>
      </c>
      <c r="AC1471">
        <v>2.96</v>
      </c>
      <c r="AD1471">
        <v>79.53</v>
      </c>
      <c r="AE1471">
        <v>3.8719999999999999</v>
      </c>
      <c r="AF1471">
        <v>78.674999999999997</v>
      </c>
      <c r="AG1471">
        <v>119.1</v>
      </c>
      <c r="AH1471">
        <v>366.1</v>
      </c>
      <c r="AI1471">
        <v>21.34</v>
      </c>
      <c r="AJ1471">
        <v>567</v>
      </c>
      <c r="AK1471">
        <v>244</v>
      </c>
      <c r="AL1471">
        <v>9</v>
      </c>
      <c r="AM1471">
        <v>262.25</v>
      </c>
    </row>
    <row r="1472" spans="2:39" x14ac:dyDescent="0.25">
      <c r="B1472" s="15">
        <v>33263</v>
      </c>
      <c r="C1472">
        <v>2659.41</v>
      </c>
      <c r="D1472">
        <v>336.07</v>
      </c>
      <c r="E1472">
        <v>394.28</v>
      </c>
      <c r="F1472">
        <v>2103</v>
      </c>
      <c r="G1472">
        <v>3234</v>
      </c>
      <c r="H1472">
        <v>1382.05</v>
      </c>
      <c r="I1472">
        <v>23573.25</v>
      </c>
      <c r="J1472">
        <v>1724.62</v>
      </c>
      <c r="K1472">
        <v>23573.25</v>
      </c>
      <c r="L1472">
        <v>3206.36</v>
      </c>
      <c r="M1472">
        <v>7.0679999999999996</v>
      </c>
      <c r="N1472">
        <v>7.649</v>
      </c>
      <c r="O1472">
        <v>8.0370000000000008</v>
      </c>
      <c r="P1472">
        <v>8.2270000000000003</v>
      </c>
      <c r="Q1472">
        <v>82.63</v>
      </c>
      <c r="R1472">
        <v>1.4012</v>
      </c>
      <c r="S1472">
        <v>132.27000000000001</v>
      </c>
      <c r="T1472">
        <v>1.9569999999999999</v>
      </c>
      <c r="U1472">
        <v>0.7782</v>
      </c>
      <c r="V1472">
        <v>0.59860000000000002</v>
      </c>
      <c r="W1472">
        <v>1.26</v>
      </c>
      <c r="X1472">
        <v>5.8334999999999999</v>
      </c>
      <c r="Y1472">
        <v>5.577</v>
      </c>
      <c r="Z1472">
        <v>18.420000000000002</v>
      </c>
      <c r="AA1472">
        <v>2.702</v>
      </c>
      <c r="AB1472">
        <v>2.5489999999999999</v>
      </c>
      <c r="AC1472">
        <v>2.9260000000000002</v>
      </c>
      <c r="AD1472">
        <v>78.03</v>
      </c>
      <c r="AE1472">
        <v>3.8170000000000002</v>
      </c>
      <c r="AF1472">
        <v>77.849999999999994</v>
      </c>
      <c r="AG1472">
        <v>117.7</v>
      </c>
      <c r="AH1472">
        <v>376.1</v>
      </c>
      <c r="AI1472">
        <v>21.35</v>
      </c>
      <c r="AJ1472">
        <v>571.375</v>
      </c>
      <c r="AK1472">
        <v>242.5</v>
      </c>
      <c r="AL1472">
        <v>8.92</v>
      </c>
      <c r="AM1472">
        <v>255.25</v>
      </c>
    </row>
    <row r="1473" spans="2:39" x14ac:dyDescent="0.25">
      <c r="B1473" s="15">
        <v>33256</v>
      </c>
      <c r="C1473">
        <v>2646.78</v>
      </c>
      <c r="D1473">
        <v>332.23</v>
      </c>
      <c r="E1473">
        <v>376.99</v>
      </c>
      <c r="F1473">
        <v>2102.6999999999998</v>
      </c>
      <c r="G1473">
        <v>3210.5</v>
      </c>
      <c r="H1473">
        <v>1405.06</v>
      </c>
      <c r="I1473">
        <v>23808.3</v>
      </c>
      <c r="J1473">
        <v>1736.74</v>
      </c>
      <c r="K1473">
        <v>23808.3</v>
      </c>
      <c r="L1473">
        <v>3072.17</v>
      </c>
      <c r="M1473">
        <v>7.1230000000000002</v>
      </c>
      <c r="N1473">
        <v>7.6769999999999996</v>
      </c>
      <c r="O1473">
        <v>8.0169999999999995</v>
      </c>
      <c r="P1473">
        <v>8.1669999999999998</v>
      </c>
      <c r="Q1473">
        <v>82.94</v>
      </c>
      <c r="R1473">
        <v>1.3839000000000001</v>
      </c>
      <c r="S1473">
        <v>132.80000000000001</v>
      </c>
      <c r="T1473">
        <v>1.9395</v>
      </c>
      <c r="U1473">
        <v>0.78249999999999997</v>
      </c>
      <c r="V1473">
        <v>0.59640000000000004</v>
      </c>
      <c r="W1473">
        <v>1.262</v>
      </c>
      <c r="X1473">
        <v>5.8629999999999995</v>
      </c>
      <c r="Y1473">
        <v>5.6174999999999997</v>
      </c>
      <c r="Z1473">
        <v>18.37</v>
      </c>
      <c r="AA1473">
        <v>2.7214999999999998</v>
      </c>
      <c r="AB1473">
        <v>2.5495000000000001</v>
      </c>
      <c r="AC1473">
        <v>2.96</v>
      </c>
      <c r="AD1473">
        <v>77.52</v>
      </c>
      <c r="AE1473">
        <v>4.01</v>
      </c>
      <c r="AF1473">
        <v>76.650000000000006</v>
      </c>
      <c r="AG1473">
        <v>125.9</v>
      </c>
      <c r="AH1473">
        <v>375.1</v>
      </c>
      <c r="AI1473">
        <v>19.25</v>
      </c>
      <c r="AJ1473">
        <v>572.25</v>
      </c>
      <c r="AK1473">
        <v>240.25</v>
      </c>
      <c r="AL1473">
        <v>8.99</v>
      </c>
      <c r="AM1473">
        <v>253.5</v>
      </c>
    </row>
    <row r="1474" spans="2:39" x14ac:dyDescent="0.25">
      <c r="B1474" s="15">
        <v>33249</v>
      </c>
      <c r="C1474">
        <v>2501.4899999999998</v>
      </c>
      <c r="D1474">
        <v>315.23</v>
      </c>
      <c r="E1474">
        <v>361.8</v>
      </c>
      <c r="F1474">
        <v>2105.8000000000002</v>
      </c>
      <c r="G1474">
        <v>3183.6</v>
      </c>
      <c r="H1474">
        <v>1382.26</v>
      </c>
      <c r="I1474">
        <v>23241.02</v>
      </c>
      <c r="J1474">
        <v>1693.68</v>
      </c>
      <c r="K1474">
        <v>23241.02</v>
      </c>
      <c r="L1474">
        <v>3058.37</v>
      </c>
      <c r="M1474">
        <v>7.117</v>
      </c>
      <c r="N1474">
        <v>7.7750000000000004</v>
      </c>
      <c r="O1474">
        <v>8.1709999999999994</v>
      </c>
      <c r="P1474">
        <v>8.3580000000000005</v>
      </c>
      <c r="Q1474">
        <v>84.29</v>
      </c>
      <c r="R1474">
        <v>1.3622000000000001</v>
      </c>
      <c r="S1474">
        <v>134.25</v>
      </c>
      <c r="T1474">
        <v>1.9079999999999999</v>
      </c>
      <c r="U1474">
        <v>0.77549999999999997</v>
      </c>
      <c r="V1474">
        <v>0.59550000000000003</v>
      </c>
      <c r="W1474">
        <v>1.28</v>
      </c>
      <c r="X1474">
        <v>5.99</v>
      </c>
      <c r="Y1474">
        <v>5.7</v>
      </c>
      <c r="Z1474">
        <v>18.239999999999998</v>
      </c>
      <c r="AA1474">
        <v>2.7248000000000001</v>
      </c>
      <c r="AB1474">
        <v>2.5859999999999999</v>
      </c>
      <c r="AC1474">
        <v>2.9470000000000001</v>
      </c>
      <c r="AD1474">
        <v>76.02</v>
      </c>
      <c r="AE1474">
        <v>4.1749999999999998</v>
      </c>
      <c r="AF1474">
        <v>76.349999999999994</v>
      </c>
      <c r="AG1474">
        <v>117</v>
      </c>
      <c r="AH1474">
        <v>393.3</v>
      </c>
      <c r="AI1474">
        <v>27.29</v>
      </c>
      <c r="AJ1474">
        <v>553.75</v>
      </c>
      <c r="AK1474">
        <v>230.75</v>
      </c>
      <c r="AL1474">
        <v>9.14</v>
      </c>
      <c r="AM1474">
        <v>252.5</v>
      </c>
    </row>
    <row r="1475" spans="2:39" x14ac:dyDescent="0.25">
      <c r="B1475" s="15">
        <v>33242</v>
      </c>
      <c r="C1475">
        <v>2566.09</v>
      </c>
      <c r="D1475">
        <v>321</v>
      </c>
      <c r="E1475">
        <v>367.24</v>
      </c>
      <c r="F1475">
        <v>2126.1</v>
      </c>
      <c r="G1475">
        <v>3216.6</v>
      </c>
      <c r="H1475">
        <v>1396.07</v>
      </c>
      <c r="I1475">
        <v>24069.18</v>
      </c>
      <c r="J1475">
        <v>1740.92</v>
      </c>
      <c r="K1475">
        <v>24069.18</v>
      </c>
      <c r="L1475">
        <v>3046.61</v>
      </c>
      <c r="M1475">
        <v>7.1630000000000003</v>
      </c>
      <c r="N1475">
        <v>7.6530000000000005</v>
      </c>
      <c r="O1475">
        <v>8.0139999999999993</v>
      </c>
      <c r="P1475">
        <v>8.2070000000000007</v>
      </c>
      <c r="Q1475">
        <v>83.36</v>
      </c>
      <c r="R1475">
        <v>1.3854</v>
      </c>
      <c r="S1475">
        <v>135.1</v>
      </c>
      <c r="T1475">
        <v>1.9355</v>
      </c>
      <c r="U1475">
        <v>0.77880000000000005</v>
      </c>
      <c r="V1475">
        <v>0.59340000000000004</v>
      </c>
      <c r="W1475">
        <v>1.2755000000000001</v>
      </c>
      <c r="X1475">
        <v>5.8905000000000003</v>
      </c>
      <c r="Y1475">
        <v>5.6395</v>
      </c>
      <c r="Z1475">
        <v>18.12</v>
      </c>
      <c r="AA1475">
        <v>2.7080000000000002</v>
      </c>
      <c r="AB1475">
        <v>2.5259999999999998</v>
      </c>
      <c r="AC1475">
        <v>2.95</v>
      </c>
      <c r="AD1475">
        <v>76.8</v>
      </c>
      <c r="AE1475">
        <v>4.2069999999999999</v>
      </c>
      <c r="AF1475">
        <v>77.849999999999994</v>
      </c>
      <c r="AG1475">
        <v>106.15</v>
      </c>
      <c r="AH1475">
        <v>387.2</v>
      </c>
      <c r="AI1475">
        <v>24.9</v>
      </c>
      <c r="AJ1475">
        <v>564.5</v>
      </c>
      <c r="AK1475">
        <v>233.75</v>
      </c>
      <c r="AL1475">
        <v>9.1999999999999993</v>
      </c>
      <c r="AM1475">
        <v>257.5</v>
      </c>
    </row>
    <row r="1476" spans="2:39" x14ac:dyDescent="0.25">
      <c r="B1476" s="15">
        <v>33235</v>
      </c>
      <c r="C1476">
        <v>2629.21</v>
      </c>
      <c r="D1476">
        <v>328.72</v>
      </c>
      <c r="E1476">
        <v>371.2</v>
      </c>
      <c r="F1476">
        <v>2160.4</v>
      </c>
      <c r="G1476">
        <v>3237.5</v>
      </c>
      <c r="H1476">
        <v>1398.23</v>
      </c>
      <c r="I1476">
        <v>23848.71</v>
      </c>
      <c r="J1476">
        <v>1733.83</v>
      </c>
      <c r="K1476">
        <v>23848.71</v>
      </c>
      <c r="L1476">
        <v>3053.73</v>
      </c>
      <c r="M1476">
        <v>7.2240000000000002</v>
      </c>
      <c r="N1476">
        <v>7.7729999999999997</v>
      </c>
      <c r="O1476">
        <v>8.1289999999999996</v>
      </c>
      <c r="P1476">
        <v>8.298</v>
      </c>
      <c r="Q1476">
        <v>83.26</v>
      </c>
      <c r="R1476">
        <v>1.3857999999999999</v>
      </c>
      <c r="S1476">
        <v>135.12</v>
      </c>
      <c r="T1476">
        <v>1.9224999999999999</v>
      </c>
      <c r="U1476">
        <v>0.7702</v>
      </c>
      <c r="V1476">
        <v>0.58609999999999995</v>
      </c>
      <c r="W1476">
        <v>1.2795000000000001</v>
      </c>
      <c r="X1476">
        <v>5.8725000000000005</v>
      </c>
      <c r="Y1476">
        <v>5.6319999999999997</v>
      </c>
      <c r="Z1476">
        <v>18.123000000000001</v>
      </c>
      <c r="AA1476">
        <v>2.7155</v>
      </c>
      <c r="AB1476">
        <v>2.5640000000000001</v>
      </c>
      <c r="AC1476">
        <v>2.948</v>
      </c>
      <c r="AD1476">
        <v>77.8</v>
      </c>
      <c r="AE1476">
        <v>4.2450000000000001</v>
      </c>
      <c r="AF1476">
        <v>77.2</v>
      </c>
      <c r="AG1476">
        <v>113.5</v>
      </c>
      <c r="AH1476">
        <v>396.2</v>
      </c>
      <c r="AI1476">
        <v>27.57</v>
      </c>
      <c r="AJ1476">
        <v>558</v>
      </c>
      <c r="AK1476">
        <v>232.75</v>
      </c>
      <c r="AL1476">
        <v>9.3699999999999992</v>
      </c>
      <c r="AM1476">
        <v>261.75</v>
      </c>
    </row>
    <row r="1477" spans="2:39" x14ac:dyDescent="0.25">
      <c r="B1477" s="15">
        <v>33228</v>
      </c>
      <c r="C1477">
        <v>2633.66</v>
      </c>
      <c r="D1477">
        <v>331.75</v>
      </c>
      <c r="E1477">
        <v>373.6</v>
      </c>
      <c r="F1477">
        <v>2164.5</v>
      </c>
      <c r="G1477">
        <v>3243.8</v>
      </c>
      <c r="H1477">
        <v>1414.88</v>
      </c>
      <c r="I1477">
        <v>24119.599999999999</v>
      </c>
      <c r="J1477">
        <v>1764.82</v>
      </c>
      <c r="K1477">
        <v>24119.599999999999</v>
      </c>
      <c r="L1477">
        <v>3079.67</v>
      </c>
      <c r="M1477">
        <v>7.274</v>
      </c>
      <c r="N1477">
        <v>7.7519999999999998</v>
      </c>
      <c r="O1477">
        <v>8.1069999999999993</v>
      </c>
      <c r="P1477">
        <v>8.2810000000000006</v>
      </c>
      <c r="Q1477">
        <v>84.7</v>
      </c>
      <c r="R1477">
        <v>1.365</v>
      </c>
      <c r="S1477">
        <v>135.6</v>
      </c>
      <c r="T1477">
        <v>1.8879999999999999</v>
      </c>
      <c r="U1477">
        <v>0.77</v>
      </c>
      <c r="V1477">
        <v>0.58699999999999997</v>
      </c>
      <c r="W1477">
        <v>1.3089999999999999</v>
      </c>
      <c r="X1477">
        <v>5.9915000000000003</v>
      </c>
      <c r="Y1477">
        <v>5.7240000000000002</v>
      </c>
      <c r="Z1477">
        <v>18.18</v>
      </c>
      <c r="AA1477">
        <v>2.7065000000000001</v>
      </c>
      <c r="AB1477">
        <v>2.56</v>
      </c>
      <c r="AC1477">
        <v>2.94</v>
      </c>
      <c r="AD1477">
        <v>76.27</v>
      </c>
      <c r="AE1477">
        <v>4.0250000000000004</v>
      </c>
      <c r="AF1477">
        <v>76.575000000000003</v>
      </c>
      <c r="AG1477">
        <v>116.4</v>
      </c>
      <c r="AH1477">
        <v>382.5</v>
      </c>
      <c r="AI1477">
        <v>25.92</v>
      </c>
      <c r="AJ1477">
        <v>562.75</v>
      </c>
      <c r="AK1477">
        <v>234</v>
      </c>
      <c r="AL1477">
        <v>9.67</v>
      </c>
      <c r="AM1477">
        <v>261.5</v>
      </c>
    </row>
    <row r="1478" spans="2:39" x14ac:dyDescent="0.25">
      <c r="B1478" s="15">
        <v>33221</v>
      </c>
      <c r="C1478">
        <v>2593.81</v>
      </c>
      <c r="D1478">
        <v>326.82</v>
      </c>
      <c r="E1478">
        <v>368.83</v>
      </c>
      <c r="F1478">
        <v>2168.4</v>
      </c>
      <c r="G1478">
        <v>3244.3</v>
      </c>
      <c r="H1478">
        <v>1522.4</v>
      </c>
      <c r="I1478">
        <v>24349.5</v>
      </c>
      <c r="J1478">
        <v>1800.32</v>
      </c>
      <c r="K1478">
        <v>24349.5</v>
      </c>
      <c r="L1478">
        <v>3125.69</v>
      </c>
      <c r="M1478">
        <v>7.3109999999999999</v>
      </c>
      <c r="N1478">
        <v>7.73</v>
      </c>
      <c r="O1478">
        <v>8.0299999999999994</v>
      </c>
      <c r="P1478">
        <v>8.1880000000000006</v>
      </c>
      <c r="Q1478">
        <v>82.58</v>
      </c>
      <c r="R1478">
        <v>1.4036999999999999</v>
      </c>
      <c r="S1478">
        <v>132.94999999999999</v>
      </c>
      <c r="T1478">
        <v>1.9370000000000001</v>
      </c>
      <c r="U1478">
        <v>0.76900000000000002</v>
      </c>
      <c r="V1478">
        <v>0.59809999999999997</v>
      </c>
      <c r="W1478">
        <v>1.2742</v>
      </c>
      <c r="X1478">
        <v>5.8230000000000004</v>
      </c>
      <c r="Y1478">
        <v>5.5880000000000001</v>
      </c>
      <c r="Z1478">
        <v>18.09</v>
      </c>
      <c r="AA1478">
        <v>2.6945000000000001</v>
      </c>
      <c r="AB1478">
        <v>2.5190000000000001</v>
      </c>
      <c r="AC1478">
        <v>2.94</v>
      </c>
      <c r="AD1478">
        <v>76.61</v>
      </c>
      <c r="AE1478">
        <v>3.9370000000000003</v>
      </c>
      <c r="AF1478">
        <v>80.974999999999994</v>
      </c>
      <c r="AG1478">
        <v>104.05</v>
      </c>
      <c r="AH1478">
        <v>376.7</v>
      </c>
      <c r="AI1478">
        <v>26.55</v>
      </c>
      <c r="AJ1478">
        <v>588.25</v>
      </c>
      <c r="AK1478">
        <v>223.25</v>
      </c>
      <c r="AL1478">
        <v>9.67</v>
      </c>
      <c r="AM1478">
        <v>253</v>
      </c>
    </row>
    <row r="1479" spans="2:39" x14ac:dyDescent="0.25">
      <c r="B1479" s="15">
        <v>33214</v>
      </c>
      <c r="C1479">
        <v>2590.1</v>
      </c>
      <c r="D1479">
        <v>327.75</v>
      </c>
      <c r="E1479">
        <v>371.54</v>
      </c>
      <c r="F1479">
        <v>2183.3000000000002</v>
      </c>
      <c r="G1479">
        <v>3233.6</v>
      </c>
      <c r="H1479">
        <v>1512.84</v>
      </c>
      <c r="I1479">
        <v>23522.49</v>
      </c>
      <c r="J1479">
        <v>1740.34</v>
      </c>
      <c r="K1479">
        <v>23522.49</v>
      </c>
      <c r="L1479">
        <v>3163.69</v>
      </c>
      <c r="M1479">
        <v>7.3120000000000003</v>
      </c>
      <c r="N1479">
        <v>7.665</v>
      </c>
      <c r="O1479">
        <v>8.0220000000000002</v>
      </c>
      <c r="P1479">
        <v>8.1839999999999993</v>
      </c>
      <c r="Q1479">
        <v>81.93</v>
      </c>
      <c r="R1479">
        <v>1.4073</v>
      </c>
      <c r="S1479">
        <v>131.05000000000001</v>
      </c>
      <c r="T1479">
        <v>1.9518</v>
      </c>
      <c r="U1479">
        <v>0.77449999999999997</v>
      </c>
      <c r="V1479">
        <v>0.60399999999999998</v>
      </c>
      <c r="W1479">
        <v>1.2629999999999999</v>
      </c>
      <c r="X1479">
        <v>5.7945000000000002</v>
      </c>
      <c r="Y1479">
        <v>5.5674999999999999</v>
      </c>
      <c r="Z1479">
        <v>18.12</v>
      </c>
      <c r="AA1479">
        <v>2.6970000000000001</v>
      </c>
      <c r="AB1479">
        <v>2.5150000000000001</v>
      </c>
      <c r="AC1479">
        <v>2.9290000000000003</v>
      </c>
      <c r="AD1479">
        <v>74.930000000000007</v>
      </c>
      <c r="AE1479">
        <v>4.0549999999999997</v>
      </c>
      <c r="AF1479">
        <v>79.924999999999997</v>
      </c>
      <c r="AG1479">
        <v>101.75</v>
      </c>
      <c r="AH1479">
        <v>370.3</v>
      </c>
      <c r="AI1479">
        <v>26.58</v>
      </c>
      <c r="AJ1479">
        <v>595</v>
      </c>
      <c r="AK1479">
        <v>226</v>
      </c>
      <c r="AL1479">
        <v>9.6</v>
      </c>
      <c r="AM1479">
        <v>253</v>
      </c>
    </row>
    <row r="1480" spans="2:39" x14ac:dyDescent="0.25">
      <c r="B1480" s="15">
        <v>33207</v>
      </c>
      <c r="C1480">
        <v>2559.65</v>
      </c>
      <c r="D1480">
        <v>322.22000000000003</v>
      </c>
      <c r="E1480">
        <v>359.06</v>
      </c>
      <c r="F1480">
        <v>2149.3000000000002</v>
      </c>
      <c r="G1480">
        <v>3151.1</v>
      </c>
      <c r="H1480">
        <v>1441.23</v>
      </c>
      <c r="I1480">
        <v>22454.63</v>
      </c>
      <c r="J1480">
        <v>1652.01</v>
      </c>
      <c r="K1480">
        <v>22454.63</v>
      </c>
      <c r="L1480">
        <v>2965.06</v>
      </c>
      <c r="M1480">
        <v>7.5890000000000004</v>
      </c>
      <c r="N1480">
        <v>7.9850000000000003</v>
      </c>
      <c r="O1480">
        <v>8.2520000000000007</v>
      </c>
      <c r="P1480">
        <v>8.4860000000000007</v>
      </c>
      <c r="Q1480">
        <v>82.94</v>
      </c>
      <c r="R1480">
        <v>1.3891</v>
      </c>
      <c r="S1480">
        <v>133.1</v>
      </c>
      <c r="T1480">
        <v>1.9435</v>
      </c>
      <c r="U1480">
        <v>0.77290000000000003</v>
      </c>
      <c r="V1480">
        <v>0.6089</v>
      </c>
      <c r="W1480">
        <v>1.2765</v>
      </c>
      <c r="X1480">
        <v>5.8460000000000001</v>
      </c>
      <c r="Y1480">
        <v>5.6185</v>
      </c>
      <c r="Z1480">
        <v>18.12</v>
      </c>
      <c r="AA1480">
        <v>2.7044999999999999</v>
      </c>
      <c r="AB1480">
        <v>2.5190999999999999</v>
      </c>
      <c r="AC1480">
        <v>2.9329999999999998</v>
      </c>
      <c r="AD1480">
        <v>75.8</v>
      </c>
      <c r="AE1480">
        <v>4.1219999999999999</v>
      </c>
      <c r="AF1480">
        <v>78.55</v>
      </c>
      <c r="AG1480">
        <v>108</v>
      </c>
      <c r="AH1480">
        <v>383.3</v>
      </c>
      <c r="AI1480">
        <v>28.85</v>
      </c>
      <c r="AJ1480">
        <v>589.5</v>
      </c>
      <c r="AK1480">
        <v>227.75</v>
      </c>
      <c r="AL1480">
        <v>9.82</v>
      </c>
      <c r="AM1480">
        <v>245</v>
      </c>
    </row>
    <row r="1481" spans="2:39" x14ac:dyDescent="0.25">
      <c r="B1481" s="15">
        <v>33200</v>
      </c>
      <c r="C1481">
        <v>2527.23</v>
      </c>
      <c r="D1481">
        <v>315.10000000000002</v>
      </c>
      <c r="E1481">
        <v>349.04</v>
      </c>
      <c r="F1481">
        <v>2170.5</v>
      </c>
      <c r="G1481">
        <v>3118.5</v>
      </c>
      <c r="H1481">
        <v>1483.36</v>
      </c>
      <c r="I1481">
        <v>23400.28</v>
      </c>
      <c r="J1481">
        <v>1727.66</v>
      </c>
      <c r="K1481">
        <v>23400.28</v>
      </c>
      <c r="L1481">
        <v>3016.06</v>
      </c>
      <c r="M1481">
        <v>7.5060000000000002</v>
      </c>
      <c r="N1481">
        <v>7.9050000000000002</v>
      </c>
      <c r="O1481">
        <v>8.2840000000000007</v>
      </c>
      <c r="P1481">
        <v>8.4469999999999992</v>
      </c>
      <c r="Q1481">
        <v>81.86</v>
      </c>
      <c r="R1481">
        <v>1.4055</v>
      </c>
      <c r="S1481">
        <v>127.35</v>
      </c>
      <c r="T1481">
        <v>1.968</v>
      </c>
      <c r="U1481">
        <v>0.76700000000000002</v>
      </c>
      <c r="V1481">
        <v>0.61399999999999999</v>
      </c>
      <c r="W1481">
        <v>1.2585</v>
      </c>
      <c r="X1481">
        <v>5.7975000000000003</v>
      </c>
      <c r="Y1481">
        <v>5.5625</v>
      </c>
      <c r="Z1481">
        <v>18.09</v>
      </c>
      <c r="AA1481">
        <v>2.6819999999999999</v>
      </c>
      <c r="AB1481">
        <v>2.5150000000000001</v>
      </c>
      <c r="AC1481">
        <v>2.923</v>
      </c>
      <c r="AD1481">
        <v>74.97</v>
      </c>
      <c r="AE1481">
        <v>4.13</v>
      </c>
      <c r="AF1481">
        <v>79.349999999999994</v>
      </c>
      <c r="AG1481">
        <v>113.6</v>
      </c>
      <c r="AH1481">
        <v>384.5</v>
      </c>
      <c r="AI1481">
        <v>31.9</v>
      </c>
      <c r="AJ1481">
        <v>582</v>
      </c>
      <c r="AK1481">
        <v>222.5</v>
      </c>
      <c r="AL1481">
        <v>9.83</v>
      </c>
      <c r="AM1481">
        <v>248.75</v>
      </c>
    </row>
    <row r="1482" spans="2:39" x14ac:dyDescent="0.25">
      <c r="B1482" s="15">
        <v>33193</v>
      </c>
      <c r="C1482">
        <v>2550.25</v>
      </c>
      <c r="D1482">
        <v>317.12</v>
      </c>
      <c r="E1482">
        <v>350.85</v>
      </c>
      <c r="F1482">
        <v>2068.1</v>
      </c>
      <c r="G1482">
        <v>3128.6</v>
      </c>
      <c r="H1482">
        <v>1425.68</v>
      </c>
      <c r="I1482">
        <v>23171.63</v>
      </c>
      <c r="J1482">
        <v>1720.12</v>
      </c>
      <c r="K1482">
        <v>23171.63</v>
      </c>
      <c r="L1482">
        <v>3008.66</v>
      </c>
      <c r="M1482">
        <v>7.57</v>
      </c>
      <c r="N1482">
        <v>7.9489999999999998</v>
      </c>
      <c r="O1482">
        <v>8.2970000000000006</v>
      </c>
      <c r="P1482">
        <v>8.4499999999999993</v>
      </c>
      <c r="Q1482">
        <v>81.59</v>
      </c>
      <c r="R1482">
        <v>1.4188000000000001</v>
      </c>
      <c r="S1482">
        <v>129.43</v>
      </c>
      <c r="T1482">
        <v>1.9691000000000001</v>
      </c>
      <c r="U1482">
        <v>0.7712</v>
      </c>
      <c r="V1482">
        <v>0.60970000000000002</v>
      </c>
      <c r="W1482">
        <v>1.244</v>
      </c>
      <c r="X1482">
        <v>5.7629999999999999</v>
      </c>
      <c r="Y1482">
        <v>5.5380000000000003</v>
      </c>
      <c r="Z1482">
        <v>18.079999999999998</v>
      </c>
      <c r="AA1482">
        <v>2.6964999999999999</v>
      </c>
      <c r="AB1482">
        <v>2.5289999999999999</v>
      </c>
      <c r="AC1482">
        <v>2.927</v>
      </c>
      <c r="AD1482">
        <v>74.25</v>
      </c>
      <c r="AE1482">
        <v>4.1500000000000004</v>
      </c>
      <c r="AF1482">
        <v>79.05</v>
      </c>
      <c r="AG1482">
        <v>109.7</v>
      </c>
      <c r="AH1482">
        <v>379.8</v>
      </c>
      <c r="AI1482">
        <v>29.78</v>
      </c>
      <c r="AJ1482">
        <v>566.75</v>
      </c>
      <c r="AK1482">
        <v>225</v>
      </c>
      <c r="AL1482">
        <v>10.07</v>
      </c>
      <c r="AM1482">
        <v>250.25</v>
      </c>
    </row>
    <row r="1483" spans="2:39" x14ac:dyDescent="0.25">
      <c r="B1483" s="15">
        <v>33186</v>
      </c>
      <c r="C1483">
        <v>2488.61</v>
      </c>
      <c r="D1483">
        <v>313.74</v>
      </c>
      <c r="E1483">
        <v>341.95</v>
      </c>
      <c r="F1483">
        <v>2040.6</v>
      </c>
      <c r="G1483">
        <v>3077.5</v>
      </c>
      <c r="H1483">
        <v>1381.49</v>
      </c>
      <c r="I1483">
        <v>22931.8</v>
      </c>
      <c r="J1483">
        <v>1707.44</v>
      </c>
      <c r="K1483">
        <v>22931.8</v>
      </c>
      <c r="L1483">
        <v>2932.92</v>
      </c>
      <c r="M1483">
        <v>7.5990000000000002</v>
      </c>
      <c r="N1483">
        <v>8.0640000000000001</v>
      </c>
      <c r="O1483">
        <v>8.4670000000000005</v>
      </c>
      <c r="P1483">
        <v>8.6219999999999999</v>
      </c>
      <c r="Q1483">
        <v>82.12</v>
      </c>
      <c r="R1483">
        <v>1.4041000000000001</v>
      </c>
      <c r="S1483">
        <v>129.72999999999999</v>
      </c>
      <c r="T1483">
        <v>1.9670000000000001</v>
      </c>
      <c r="U1483">
        <v>0.77969999999999995</v>
      </c>
      <c r="V1483">
        <v>0.61050000000000004</v>
      </c>
      <c r="W1483">
        <v>1.25</v>
      </c>
      <c r="X1483">
        <v>5.8100000000000005</v>
      </c>
      <c r="Y1483">
        <v>5.5670000000000002</v>
      </c>
      <c r="Z1483">
        <v>18.13</v>
      </c>
      <c r="AA1483">
        <v>2.7004999999999999</v>
      </c>
      <c r="AB1483">
        <v>2.5324999999999998</v>
      </c>
      <c r="AC1483">
        <v>2.923</v>
      </c>
      <c r="AD1483">
        <v>73.069999999999993</v>
      </c>
      <c r="AE1483">
        <v>4.2370000000000001</v>
      </c>
      <c r="AF1483">
        <v>78.3</v>
      </c>
      <c r="AG1483">
        <v>114.5</v>
      </c>
      <c r="AH1483">
        <v>386.3</v>
      </c>
      <c r="AI1483">
        <v>33.89</v>
      </c>
      <c r="AJ1483">
        <v>566.75</v>
      </c>
      <c r="AK1483">
        <v>231</v>
      </c>
      <c r="AL1483">
        <v>10.17</v>
      </c>
      <c r="AM1483">
        <v>265.75</v>
      </c>
    </row>
    <row r="1484" spans="2:39" x14ac:dyDescent="0.25">
      <c r="B1484" s="15">
        <v>33179</v>
      </c>
      <c r="C1484">
        <v>2490.84</v>
      </c>
      <c r="D1484">
        <v>311.85000000000002</v>
      </c>
      <c r="E1484">
        <v>336.45</v>
      </c>
      <c r="F1484">
        <v>2030.4</v>
      </c>
      <c r="G1484">
        <v>3085.5</v>
      </c>
      <c r="H1484">
        <v>1414.32</v>
      </c>
      <c r="I1484">
        <v>24194.99</v>
      </c>
      <c r="J1484">
        <v>1786.38</v>
      </c>
      <c r="K1484">
        <v>24194.99</v>
      </c>
      <c r="L1484">
        <v>2978.92</v>
      </c>
      <c r="M1484">
        <v>7.6630000000000003</v>
      </c>
      <c r="N1484">
        <v>8.1530000000000005</v>
      </c>
      <c r="O1484">
        <v>8.5619999999999994</v>
      </c>
      <c r="P1484">
        <v>8.6890000000000001</v>
      </c>
      <c r="Q1484">
        <v>82.22</v>
      </c>
      <c r="R1484">
        <v>1.3936999999999999</v>
      </c>
      <c r="S1484">
        <v>128.6</v>
      </c>
      <c r="T1484">
        <v>1.96</v>
      </c>
      <c r="U1484">
        <v>0.77600000000000002</v>
      </c>
      <c r="V1484">
        <v>0.60850000000000004</v>
      </c>
      <c r="W1484">
        <v>1.2706999999999999</v>
      </c>
      <c r="X1484">
        <v>5.8585000000000003</v>
      </c>
      <c r="Y1484">
        <v>5.6</v>
      </c>
      <c r="Z1484">
        <v>18.100000000000001</v>
      </c>
      <c r="AA1484">
        <v>2.702</v>
      </c>
      <c r="AB1484">
        <v>2.54</v>
      </c>
      <c r="AC1484">
        <v>2.9210000000000003</v>
      </c>
      <c r="AD1484">
        <v>74.98</v>
      </c>
      <c r="AE1484">
        <v>4.1849999999999996</v>
      </c>
      <c r="AF1484">
        <v>77.099999999999994</v>
      </c>
      <c r="AG1484">
        <v>115.5</v>
      </c>
      <c r="AH1484">
        <v>378</v>
      </c>
      <c r="AI1484">
        <v>34</v>
      </c>
      <c r="AJ1484">
        <v>592.5</v>
      </c>
      <c r="AK1484">
        <v>230.25</v>
      </c>
      <c r="AL1484">
        <v>9.7100000000000009</v>
      </c>
      <c r="AM1484">
        <v>265.25</v>
      </c>
    </row>
    <row r="1485" spans="2:39" x14ac:dyDescent="0.25">
      <c r="B1485" s="15">
        <v>33172</v>
      </c>
      <c r="C1485">
        <v>2436.14</v>
      </c>
      <c r="D1485">
        <v>304.70999999999998</v>
      </c>
      <c r="E1485">
        <v>334.36</v>
      </c>
      <c r="F1485">
        <v>2062.1</v>
      </c>
      <c r="G1485">
        <v>3086.6</v>
      </c>
      <c r="H1485">
        <v>1457.05</v>
      </c>
      <c r="I1485">
        <v>25005.64</v>
      </c>
      <c r="J1485">
        <v>1861.04</v>
      </c>
      <c r="K1485">
        <v>25005.64</v>
      </c>
      <c r="L1485">
        <v>3050.88</v>
      </c>
      <c r="M1485">
        <v>7.7709999999999999</v>
      </c>
      <c r="N1485">
        <v>8.2189999999999994</v>
      </c>
      <c r="O1485">
        <v>8.6259999999999994</v>
      </c>
      <c r="P1485">
        <v>8.7750000000000004</v>
      </c>
      <c r="Q1485">
        <v>82.88</v>
      </c>
      <c r="R1485">
        <v>1.381</v>
      </c>
      <c r="S1485">
        <v>128</v>
      </c>
      <c r="T1485">
        <v>1.958</v>
      </c>
      <c r="U1485">
        <v>0.78269999999999995</v>
      </c>
      <c r="V1485">
        <v>0.61060000000000003</v>
      </c>
      <c r="W1485">
        <v>1.2810000000000001</v>
      </c>
      <c r="X1485">
        <v>5.89</v>
      </c>
      <c r="Y1485">
        <v>5.62</v>
      </c>
      <c r="Z1485">
        <v>18.100000000000001</v>
      </c>
      <c r="AA1485">
        <v>2.7004999999999999</v>
      </c>
      <c r="AB1485">
        <v>2.54</v>
      </c>
      <c r="AC1485">
        <v>2.915</v>
      </c>
      <c r="AD1485">
        <v>74.260000000000005</v>
      </c>
      <c r="AE1485">
        <v>4.08</v>
      </c>
      <c r="AF1485">
        <v>77.875</v>
      </c>
      <c r="AG1485">
        <v>115.9</v>
      </c>
      <c r="AH1485">
        <v>370.9</v>
      </c>
      <c r="AI1485">
        <v>33.01</v>
      </c>
      <c r="AJ1485">
        <v>594.75</v>
      </c>
      <c r="AK1485">
        <v>227.75</v>
      </c>
      <c r="AL1485">
        <v>9.33</v>
      </c>
      <c r="AM1485">
        <v>262.25</v>
      </c>
    </row>
    <row r="1486" spans="2:39" x14ac:dyDescent="0.25">
      <c r="B1486" s="15">
        <v>33165</v>
      </c>
      <c r="C1486">
        <v>2520.79</v>
      </c>
      <c r="D1486">
        <v>312.48</v>
      </c>
      <c r="E1486">
        <v>337.36</v>
      </c>
      <c r="F1486">
        <v>2102</v>
      </c>
      <c r="G1486">
        <v>3086.7</v>
      </c>
      <c r="H1486">
        <v>1482.09</v>
      </c>
      <c r="I1486">
        <v>24481.49</v>
      </c>
      <c r="J1486">
        <v>1816.29</v>
      </c>
      <c r="K1486">
        <v>24481.49</v>
      </c>
      <c r="L1486">
        <v>2991.95</v>
      </c>
      <c r="M1486">
        <v>7.8289999999999997</v>
      </c>
      <c r="N1486">
        <v>8.2469999999999999</v>
      </c>
      <c r="O1486">
        <v>8.6120000000000001</v>
      </c>
      <c r="P1486">
        <v>8.7530000000000001</v>
      </c>
      <c r="Q1486">
        <v>82.3</v>
      </c>
      <c r="R1486">
        <v>1.3914</v>
      </c>
      <c r="S1486">
        <v>125.75</v>
      </c>
      <c r="T1486">
        <v>1.9590000000000001</v>
      </c>
      <c r="U1486">
        <v>0.78300000000000003</v>
      </c>
      <c r="V1486">
        <v>0.60709999999999997</v>
      </c>
      <c r="W1486">
        <v>1.27</v>
      </c>
      <c r="X1486">
        <v>5.84</v>
      </c>
      <c r="Y1486">
        <v>5.5754999999999999</v>
      </c>
      <c r="Z1486">
        <v>18.079999999999998</v>
      </c>
      <c r="AA1486">
        <v>2.6995</v>
      </c>
      <c r="AB1486">
        <v>2.5350000000000001</v>
      </c>
      <c r="AC1486">
        <v>2.9050000000000002</v>
      </c>
      <c r="AD1486">
        <v>73.23</v>
      </c>
      <c r="AE1486">
        <v>4.298</v>
      </c>
      <c r="AF1486">
        <v>76.924999999999997</v>
      </c>
      <c r="AG1486">
        <v>110.2</v>
      </c>
      <c r="AH1486">
        <v>372.8</v>
      </c>
      <c r="AI1486">
        <v>33.79</v>
      </c>
      <c r="AJ1486">
        <v>611.5</v>
      </c>
      <c r="AK1486">
        <v>228.25</v>
      </c>
      <c r="AL1486">
        <v>9.66</v>
      </c>
      <c r="AM1486">
        <v>263.75</v>
      </c>
    </row>
    <row r="1487" spans="2:39" x14ac:dyDescent="0.25">
      <c r="B1487" s="15">
        <v>33158</v>
      </c>
      <c r="C1487">
        <v>2398.02</v>
      </c>
      <c r="D1487">
        <v>300.02999999999997</v>
      </c>
      <c r="E1487">
        <v>327.55</v>
      </c>
      <c r="F1487">
        <v>2101.9</v>
      </c>
      <c r="G1487">
        <v>3048</v>
      </c>
      <c r="H1487">
        <v>1459.7</v>
      </c>
      <c r="I1487">
        <v>22390.16</v>
      </c>
      <c r="J1487">
        <v>1663.69</v>
      </c>
      <c r="K1487">
        <v>22390.16</v>
      </c>
      <c r="L1487">
        <v>2915.26</v>
      </c>
      <c r="M1487">
        <v>7.9109999999999996</v>
      </c>
      <c r="N1487">
        <v>8.4120000000000008</v>
      </c>
      <c r="O1487">
        <v>8.8070000000000004</v>
      </c>
      <c r="P1487">
        <v>8.9580000000000002</v>
      </c>
      <c r="Q1487">
        <v>83.16</v>
      </c>
      <c r="R1487">
        <v>1.3768</v>
      </c>
      <c r="S1487">
        <v>128.65</v>
      </c>
      <c r="T1487">
        <v>1.9710000000000001</v>
      </c>
      <c r="U1487">
        <v>0.81820000000000004</v>
      </c>
      <c r="V1487">
        <v>0.61699999999999999</v>
      </c>
      <c r="W1487">
        <v>1.2785</v>
      </c>
      <c r="X1487">
        <v>5.8845000000000001</v>
      </c>
      <c r="Y1487">
        <v>5.6319999999999997</v>
      </c>
      <c r="Z1487">
        <v>18</v>
      </c>
      <c r="AA1487">
        <v>2.6985000000000001</v>
      </c>
      <c r="AB1487">
        <v>2.528</v>
      </c>
      <c r="AC1487">
        <v>2.875</v>
      </c>
      <c r="AD1487">
        <v>73.08</v>
      </c>
      <c r="AE1487">
        <v>4.3550000000000004</v>
      </c>
      <c r="AF1487">
        <v>79</v>
      </c>
      <c r="AG1487">
        <v>113.45</v>
      </c>
      <c r="AH1487">
        <v>387.5</v>
      </c>
      <c r="AI1487">
        <v>39.69</v>
      </c>
      <c r="AJ1487">
        <v>620.5</v>
      </c>
      <c r="AK1487">
        <v>230.25</v>
      </c>
      <c r="AL1487">
        <v>9.6300000000000008</v>
      </c>
      <c r="AM1487">
        <v>266.5</v>
      </c>
    </row>
    <row r="1488" spans="2:39" x14ac:dyDescent="0.25">
      <c r="B1488" s="15">
        <v>33151</v>
      </c>
      <c r="C1488">
        <v>2510.64</v>
      </c>
      <c r="D1488">
        <v>311.5</v>
      </c>
      <c r="E1488">
        <v>347.36</v>
      </c>
      <c r="F1488">
        <v>2144.1999999999998</v>
      </c>
      <c r="G1488">
        <v>3166.9</v>
      </c>
      <c r="H1488">
        <v>1392.41</v>
      </c>
      <c r="I1488">
        <v>22827.65</v>
      </c>
      <c r="J1488">
        <v>1680.67</v>
      </c>
      <c r="K1488">
        <v>22827.65</v>
      </c>
      <c r="L1488">
        <v>2850.45</v>
      </c>
      <c r="M1488">
        <v>7.7930000000000001</v>
      </c>
      <c r="N1488">
        <v>8.2680000000000007</v>
      </c>
      <c r="O1488">
        <v>8.6419999999999995</v>
      </c>
      <c r="P1488">
        <v>8.7889999999999997</v>
      </c>
      <c r="Q1488">
        <v>84.24</v>
      </c>
      <c r="R1488">
        <v>1.3631</v>
      </c>
      <c r="S1488">
        <v>132.4</v>
      </c>
      <c r="T1488">
        <v>1.956</v>
      </c>
      <c r="U1488">
        <v>0.83499999999999996</v>
      </c>
      <c r="V1488">
        <v>0.61680000000000001</v>
      </c>
      <c r="W1488">
        <v>1.2909999999999999</v>
      </c>
      <c r="X1488">
        <v>5.9870000000000001</v>
      </c>
      <c r="Y1488">
        <v>5.6775000000000002</v>
      </c>
      <c r="Z1488">
        <v>18.07</v>
      </c>
      <c r="AA1488">
        <v>2.6995</v>
      </c>
      <c r="AB1488">
        <v>2.548</v>
      </c>
      <c r="AC1488">
        <v>2.9</v>
      </c>
      <c r="AD1488">
        <v>71.3</v>
      </c>
      <c r="AE1488">
        <v>4.7279999999999998</v>
      </c>
      <c r="AF1488">
        <v>79.775000000000006</v>
      </c>
      <c r="AG1488">
        <v>138</v>
      </c>
      <c r="AH1488">
        <v>393.6</v>
      </c>
      <c r="AI1488">
        <v>37.99</v>
      </c>
      <c r="AJ1488">
        <v>617</v>
      </c>
      <c r="AK1488">
        <v>228.75</v>
      </c>
      <c r="AL1488">
        <v>9.94</v>
      </c>
      <c r="AM1488">
        <v>273.75</v>
      </c>
    </row>
    <row r="1489" spans="2:39" x14ac:dyDescent="0.25">
      <c r="B1489" s="15">
        <v>33144</v>
      </c>
      <c r="C1489">
        <v>2452.48</v>
      </c>
      <c r="D1489">
        <v>306.05</v>
      </c>
      <c r="E1489">
        <v>344.51</v>
      </c>
      <c r="F1489">
        <v>1990.3</v>
      </c>
      <c r="G1489">
        <v>3159.4</v>
      </c>
      <c r="H1489">
        <v>1334.89</v>
      </c>
      <c r="I1489">
        <v>20983.5</v>
      </c>
      <c r="J1489">
        <v>1570.95</v>
      </c>
      <c r="K1489">
        <v>20983.5</v>
      </c>
      <c r="L1489">
        <v>2760.82</v>
      </c>
      <c r="M1489">
        <v>7.9870000000000001</v>
      </c>
      <c r="N1489">
        <v>8.4559999999999995</v>
      </c>
      <c r="O1489">
        <v>8.7949999999999999</v>
      </c>
      <c r="P1489">
        <v>8.9489999999999998</v>
      </c>
      <c r="Q1489">
        <v>85.91</v>
      </c>
      <c r="R1489">
        <v>1.3380000000000001</v>
      </c>
      <c r="S1489">
        <v>138.27000000000001</v>
      </c>
      <c r="T1489">
        <v>1.8788</v>
      </c>
      <c r="U1489">
        <v>0.82650000000000001</v>
      </c>
      <c r="V1489">
        <v>0.61550000000000005</v>
      </c>
      <c r="W1489">
        <v>1.2995000000000001</v>
      </c>
      <c r="X1489">
        <v>6.0650000000000004</v>
      </c>
      <c r="Y1489">
        <v>5.7629999999999999</v>
      </c>
      <c r="Z1489">
        <v>18.079999999999998</v>
      </c>
      <c r="AA1489">
        <v>2.7015000000000002</v>
      </c>
      <c r="AB1489">
        <v>2.5680000000000001</v>
      </c>
      <c r="AC1489">
        <v>2.8919999999999999</v>
      </c>
      <c r="AD1489">
        <v>73</v>
      </c>
      <c r="AE1489">
        <v>4.8319999999999999</v>
      </c>
      <c r="AF1489">
        <v>79.05</v>
      </c>
      <c r="AG1489">
        <v>137</v>
      </c>
      <c r="AH1489">
        <v>402.5</v>
      </c>
      <c r="AI1489">
        <v>39.51</v>
      </c>
      <c r="AJ1489">
        <v>617.5</v>
      </c>
      <c r="AK1489">
        <v>228</v>
      </c>
      <c r="AL1489">
        <v>9.7799999999999994</v>
      </c>
      <c r="AM1489">
        <v>277.75</v>
      </c>
    </row>
    <row r="1490" spans="2:39" x14ac:dyDescent="0.25">
      <c r="B1490" s="15">
        <v>33137</v>
      </c>
      <c r="C1490">
        <v>2512.38</v>
      </c>
      <c r="D1490">
        <v>311.32</v>
      </c>
      <c r="E1490">
        <v>362.25</v>
      </c>
      <c r="F1490">
        <v>2025.4</v>
      </c>
      <c r="G1490">
        <v>3235.4</v>
      </c>
      <c r="H1490">
        <v>1446.57</v>
      </c>
      <c r="I1490">
        <v>23777.83</v>
      </c>
      <c r="J1490">
        <v>1769.77</v>
      </c>
      <c r="K1490">
        <v>23777.83</v>
      </c>
      <c r="L1490">
        <v>2931.86</v>
      </c>
      <c r="M1490">
        <v>8.1020000000000003</v>
      </c>
      <c r="N1490">
        <v>8.5820000000000007</v>
      </c>
      <c r="O1490">
        <v>8.9770000000000003</v>
      </c>
      <c r="P1490">
        <v>9.1229999999999993</v>
      </c>
      <c r="Q1490">
        <v>86.31</v>
      </c>
      <c r="R1490">
        <v>1.3323</v>
      </c>
      <c r="S1490">
        <v>136.9</v>
      </c>
      <c r="T1490">
        <v>1.847</v>
      </c>
      <c r="U1490">
        <v>0.82799999999999996</v>
      </c>
      <c r="V1490">
        <v>0.61319999999999997</v>
      </c>
      <c r="W1490">
        <v>1.3222</v>
      </c>
      <c r="X1490">
        <v>6.1</v>
      </c>
      <c r="Y1490">
        <v>5.7850000000000001</v>
      </c>
      <c r="Z1490">
        <v>18</v>
      </c>
      <c r="AA1490">
        <v>2.7029999999999998</v>
      </c>
      <c r="AB1490">
        <v>2.58</v>
      </c>
      <c r="AC1490">
        <v>2.8879999999999999</v>
      </c>
      <c r="AD1490">
        <v>75.650000000000006</v>
      </c>
      <c r="AE1490">
        <v>4.79</v>
      </c>
      <c r="AF1490">
        <v>79.575000000000003</v>
      </c>
      <c r="AG1490">
        <v>134.69999999999999</v>
      </c>
      <c r="AH1490">
        <v>389.9</v>
      </c>
      <c r="AI1490">
        <v>35.43</v>
      </c>
      <c r="AJ1490">
        <v>611.5</v>
      </c>
      <c r="AK1490">
        <v>225.75</v>
      </c>
      <c r="AL1490">
        <v>10.9</v>
      </c>
      <c r="AM1490">
        <v>270.25</v>
      </c>
    </row>
    <row r="1491" spans="2:39" x14ac:dyDescent="0.25">
      <c r="B1491" s="15">
        <v>33130</v>
      </c>
      <c r="C1491">
        <v>2564.11</v>
      </c>
      <c r="D1491">
        <v>316.83</v>
      </c>
      <c r="E1491">
        <v>374.42</v>
      </c>
      <c r="F1491">
        <v>2093.8000000000002</v>
      </c>
      <c r="G1491">
        <v>3253.7</v>
      </c>
      <c r="H1491">
        <v>1554.07</v>
      </c>
      <c r="I1491">
        <v>24897.46</v>
      </c>
      <c r="J1491">
        <v>1895.68</v>
      </c>
      <c r="K1491">
        <v>24897.46</v>
      </c>
      <c r="L1491">
        <v>3062.04</v>
      </c>
      <c r="M1491">
        <v>8.0069999999999997</v>
      </c>
      <c r="N1491">
        <v>8.484</v>
      </c>
      <c r="O1491">
        <v>8.8680000000000003</v>
      </c>
      <c r="P1491">
        <v>9.0220000000000002</v>
      </c>
      <c r="Q1491">
        <v>85.72</v>
      </c>
      <c r="R1491">
        <v>1.3416999999999999</v>
      </c>
      <c r="S1491">
        <v>136.66999999999999</v>
      </c>
      <c r="T1491">
        <v>1.8940000000000001</v>
      </c>
      <c r="U1491">
        <v>0.82599999999999996</v>
      </c>
      <c r="V1491">
        <v>0.62849999999999995</v>
      </c>
      <c r="W1491">
        <v>1.2905</v>
      </c>
      <c r="X1491">
        <v>6.048</v>
      </c>
      <c r="Y1491">
        <v>5.7370000000000001</v>
      </c>
      <c r="Z1491">
        <v>17.8</v>
      </c>
      <c r="AA1491">
        <v>2.6955</v>
      </c>
      <c r="AB1491">
        <v>2.57</v>
      </c>
      <c r="AC1491">
        <v>2.8879999999999999</v>
      </c>
      <c r="AD1491">
        <v>73.2</v>
      </c>
      <c r="AE1491">
        <v>4.75</v>
      </c>
      <c r="AF1491">
        <v>78.625</v>
      </c>
      <c r="AG1491">
        <v>149.44999999999999</v>
      </c>
      <c r="AH1491">
        <v>386.4</v>
      </c>
      <c r="AI1491">
        <v>31.76</v>
      </c>
      <c r="AJ1491">
        <v>624.5</v>
      </c>
      <c r="AK1491">
        <v>232.75</v>
      </c>
      <c r="AL1491">
        <v>10.98</v>
      </c>
      <c r="AM1491">
        <v>257</v>
      </c>
    </row>
    <row r="1492" spans="2:39" x14ac:dyDescent="0.25">
      <c r="B1492" s="15">
        <v>33123</v>
      </c>
      <c r="C1492">
        <v>2619.5500000000002</v>
      </c>
      <c r="D1492">
        <v>323.39999999999998</v>
      </c>
      <c r="E1492">
        <v>380.38</v>
      </c>
      <c r="F1492">
        <v>2123</v>
      </c>
      <c r="G1492">
        <v>3287.1</v>
      </c>
      <c r="H1492">
        <v>1562.48</v>
      </c>
      <c r="I1492">
        <v>23962.07</v>
      </c>
      <c r="J1492">
        <v>1845.93</v>
      </c>
      <c r="K1492">
        <v>23962.07</v>
      </c>
      <c r="L1492">
        <v>3047.91</v>
      </c>
      <c r="M1492">
        <v>7.9829999999999997</v>
      </c>
      <c r="N1492">
        <v>8.4390000000000001</v>
      </c>
      <c r="O1492">
        <v>8.7889999999999997</v>
      </c>
      <c r="P1492">
        <v>8.9130000000000003</v>
      </c>
      <c r="Q1492">
        <v>86.05</v>
      </c>
      <c r="R1492">
        <v>1.3389</v>
      </c>
      <c r="S1492">
        <v>140.1</v>
      </c>
      <c r="T1492">
        <v>1.8925000000000001</v>
      </c>
      <c r="U1492">
        <v>0.81659999999999999</v>
      </c>
      <c r="V1492">
        <v>0.61970000000000003</v>
      </c>
      <c r="W1492">
        <v>1.304</v>
      </c>
      <c r="X1492">
        <v>6.0564999999999998</v>
      </c>
      <c r="Y1492">
        <v>5.7539999999999996</v>
      </c>
      <c r="Z1492">
        <v>17.559999999999999</v>
      </c>
      <c r="AA1492">
        <v>2.6890000000000001</v>
      </c>
      <c r="AB1492">
        <v>2.5827</v>
      </c>
      <c r="AC1492">
        <v>2.887</v>
      </c>
      <c r="AD1492">
        <v>73.66</v>
      </c>
      <c r="AE1492">
        <v>4.8</v>
      </c>
      <c r="AF1492">
        <v>77.974999999999994</v>
      </c>
      <c r="AG1492">
        <v>149.80000000000001</v>
      </c>
      <c r="AH1492">
        <v>391.4</v>
      </c>
      <c r="AI1492">
        <v>30.04</v>
      </c>
      <c r="AJ1492">
        <v>612.25</v>
      </c>
      <c r="AK1492">
        <v>238.75</v>
      </c>
      <c r="AL1492">
        <v>11.16</v>
      </c>
      <c r="AM1492">
        <v>262.75</v>
      </c>
    </row>
    <row r="1493" spans="2:39" x14ac:dyDescent="0.25">
      <c r="B1493" s="15">
        <v>33116</v>
      </c>
      <c r="C1493">
        <v>2614.36</v>
      </c>
      <c r="D1493">
        <v>322.56</v>
      </c>
      <c r="E1493">
        <v>381.21</v>
      </c>
      <c r="F1493">
        <v>2162.8000000000002</v>
      </c>
      <c r="G1493">
        <v>3346.3</v>
      </c>
      <c r="H1493">
        <v>1629.51</v>
      </c>
      <c r="I1493">
        <v>25978.37</v>
      </c>
      <c r="J1493">
        <v>1973.97</v>
      </c>
      <c r="K1493">
        <v>25978.37</v>
      </c>
      <c r="L1493">
        <v>3087.5</v>
      </c>
      <c r="M1493">
        <v>8.0630000000000006</v>
      </c>
      <c r="N1493">
        <v>8.44</v>
      </c>
      <c r="O1493">
        <v>8.8460000000000001</v>
      </c>
      <c r="P1493">
        <v>8.984</v>
      </c>
      <c r="Q1493">
        <v>86.58</v>
      </c>
      <c r="R1493">
        <v>1.3311999999999999</v>
      </c>
      <c r="S1493">
        <v>143.93</v>
      </c>
      <c r="T1493">
        <v>1.895</v>
      </c>
      <c r="U1493">
        <v>0.8145</v>
      </c>
      <c r="V1493">
        <v>0.61580000000000001</v>
      </c>
      <c r="W1493">
        <v>1.3085</v>
      </c>
      <c r="X1493">
        <v>6.09</v>
      </c>
      <c r="Y1493">
        <v>5.7889999999999997</v>
      </c>
      <c r="Z1493">
        <v>17.48</v>
      </c>
      <c r="AA1493">
        <v>2.6890000000000001</v>
      </c>
      <c r="AB1493">
        <v>2.5724999999999998</v>
      </c>
      <c r="AC1493">
        <v>2.883</v>
      </c>
      <c r="AD1493">
        <v>73.83</v>
      </c>
      <c r="AE1493">
        <v>4.76</v>
      </c>
      <c r="AF1493">
        <v>76.325000000000003</v>
      </c>
      <c r="AG1493">
        <v>159.25</v>
      </c>
      <c r="AH1493">
        <v>384.6</v>
      </c>
      <c r="AI1493">
        <v>27.32</v>
      </c>
      <c r="AJ1493">
        <v>601</v>
      </c>
      <c r="AK1493">
        <v>243.25</v>
      </c>
      <c r="AL1493">
        <v>10.33</v>
      </c>
      <c r="AM1493">
        <v>262.5</v>
      </c>
    </row>
    <row r="1494" spans="2:39" x14ac:dyDescent="0.25">
      <c r="B1494" s="15">
        <v>33109</v>
      </c>
      <c r="C1494">
        <v>2532.92</v>
      </c>
      <c r="D1494">
        <v>311.51</v>
      </c>
      <c r="E1494">
        <v>367.33</v>
      </c>
      <c r="F1494">
        <v>2086.4</v>
      </c>
      <c r="G1494">
        <v>3361.3</v>
      </c>
      <c r="H1494">
        <v>1559.04</v>
      </c>
      <c r="I1494">
        <v>24165.759999999998</v>
      </c>
      <c r="J1494">
        <v>1845.72</v>
      </c>
      <c r="K1494">
        <v>24165.759999999998</v>
      </c>
      <c r="L1494">
        <v>2918.01</v>
      </c>
      <c r="M1494">
        <v>8.2710000000000008</v>
      </c>
      <c r="N1494">
        <v>8.7059999999999995</v>
      </c>
      <c r="O1494">
        <v>9.0359999999999996</v>
      </c>
      <c r="P1494">
        <v>9.1549999999999994</v>
      </c>
      <c r="Q1494">
        <v>85.66</v>
      </c>
      <c r="R1494">
        <v>1.3526</v>
      </c>
      <c r="S1494">
        <v>146.55000000000001</v>
      </c>
      <c r="T1494">
        <v>1.9370000000000001</v>
      </c>
      <c r="U1494">
        <v>0.83099999999999996</v>
      </c>
      <c r="V1494">
        <v>0.63119999999999998</v>
      </c>
      <c r="W1494">
        <v>1.2685</v>
      </c>
      <c r="X1494">
        <v>6.0250000000000004</v>
      </c>
      <c r="Y1494">
        <v>5.75</v>
      </c>
      <c r="Z1494">
        <v>17.27</v>
      </c>
      <c r="AA1494">
        <v>2.6949999999999998</v>
      </c>
      <c r="AB1494">
        <v>2.5550000000000002</v>
      </c>
      <c r="AC1494">
        <v>2.8839999999999999</v>
      </c>
      <c r="AD1494">
        <v>74.819999999999993</v>
      </c>
      <c r="AE1494">
        <v>5.1950000000000003</v>
      </c>
      <c r="AF1494">
        <v>76.174999999999997</v>
      </c>
      <c r="AG1494">
        <v>166.25</v>
      </c>
      <c r="AH1494">
        <v>415</v>
      </c>
      <c r="AI1494">
        <v>30.91</v>
      </c>
      <c r="AJ1494">
        <v>630</v>
      </c>
      <c r="AK1494">
        <v>257.75</v>
      </c>
      <c r="AL1494">
        <v>11.67</v>
      </c>
      <c r="AM1494">
        <v>284.75</v>
      </c>
    </row>
    <row r="1495" spans="2:39" x14ac:dyDescent="0.25">
      <c r="B1495" s="15">
        <v>33102</v>
      </c>
      <c r="C1495">
        <v>2644.8</v>
      </c>
      <c r="D1495">
        <v>327.83</v>
      </c>
      <c r="E1495">
        <v>393.49</v>
      </c>
      <c r="F1495">
        <v>2177.1</v>
      </c>
      <c r="G1495">
        <v>3492</v>
      </c>
      <c r="H1495">
        <v>1665.88</v>
      </c>
      <c r="I1495">
        <v>26786.720000000001</v>
      </c>
      <c r="J1495">
        <v>2033.3</v>
      </c>
      <c r="K1495">
        <v>26786.720000000001</v>
      </c>
      <c r="L1495">
        <v>3122.64</v>
      </c>
      <c r="M1495">
        <v>8.0749999999999993</v>
      </c>
      <c r="N1495">
        <v>8.4510000000000005</v>
      </c>
      <c r="O1495">
        <v>8.7899999999999991</v>
      </c>
      <c r="P1495">
        <v>8.9429999999999996</v>
      </c>
      <c r="Q1495">
        <v>85.62</v>
      </c>
      <c r="R1495">
        <v>1.3543000000000001</v>
      </c>
      <c r="S1495">
        <v>147.57</v>
      </c>
      <c r="T1495">
        <v>1.9235</v>
      </c>
      <c r="U1495">
        <v>0.8095</v>
      </c>
      <c r="V1495">
        <v>0.61850000000000005</v>
      </c>
      <c r="W1495">
        <v>1.2814999999999999</v>
      </c>
      <c r="X1495">
        <v>6.0289999999999999</v>
      </c>
      <c r="Y1495">
        <v>5.7249999999999996</v>
      </c>
      <c r="Z1495">
        <v>17.37</v>
      </c>
      <c r="AA1495">
        <v>2.6930000000000001</v>
      </c>
      <c r="AB1495">
        <v>2.5665</v>
      </c>
      <c r="AC1495">
        <v>2.8719999999999999</v>
      </c>
      <c r="AD1495">
        <v>70.64</v>
      </c>
      <c r="AE1495">
        <v>5.1950000000000003</v>
      </c>
      <c r="AF1495">
        <v>77.900000000000006</v>
      </c>
      <c r="AG1495">
        <v>170.65</v>
      </c>
      <c r="AH1495">
        <v>409.6</v>
      </c>
      <c r="AI1495">
        <v>28.63</v>
      </c>
      <c r="AJ1495">
        <v>615</v>
      </c>
      <c r="AK1495">
        <v>250.75</v>
      </c>
      <c r="AL1495">
        <v>11.4</v>
      </c>
      <c r="AM1495">
        <v>282.25</v>
      </c>
    </row>
    <row r="1496" spans="2:39" x14ac:dyDescent="0.25">
      <c r="B1496" s="15">
        <v>33095</v>
      </c>
      <c r="C1496">
        <v>2716.58</v>
      </c>
      <c r="D1496">
        <v>335.52</v>
      </c>
      <c r="E1496">
        <v>408.03</v>
      </c>
      <c r="F1496">
        <v>2233.8000000000002</v>
      </c>
      <c r="G1496">
        <v>3476.7</v>
      </c>
      <c r="H1496">
        <v>1749.34</v>
      </c>
      <c r="I1496">
        <v>27329.55</v>
      </c>
      <c r="J1496">
        <v>2056.88</v>
      </c>
      <c r="K1496">
        <v>27329.55</v>
      </c>
      <c r="L1496">
        <v>3078.97</v>
      </c>
      <c r="M1496">
        <v>7.944</v>
      </c>
      <c r="N1496">
        <v>8.2889999999999997</v>
      </c>
      <c r="O1496">
        <v>8.657</v>
      </c>
      <c r="P1496">
        <v>8.7769999999999992</v>
      </c>
      <c r="Q1496">
        <v>87.59</v>
      </c>
      <c r="R1496">
        <v>1.3203</v>
      </c>
      <c r="S1496">
        <v>150.15</v>
      </c>
      <c r="T1496">
        <v>1.873</v>
      </c>
      <c r="U1496">
        <v>0.79769999999999996</v>
      </c>
      <c r="V1496">
        <v>0.60150000000000003</v>
      </c>
      <c r="W1496">
        <v>1.339</v>
      </c>
      <c r="X1496">
        <v>6.14</v>
      </c>
      <c r="Y1496">
        <v>5.8250000000000002</v>
      </c>
      <c r="Z1496">
        <v>17.350000000000001</v>
      </c>
      <c r="AA1496">
        <v>2.7025000000000001</v>
      </c>
      <c r="AB1496">
        <v>2.5954999999999999</v>
      </c>
      <c r="AC1496">
        <v>2.8740000000000001</v>
      </c>
      <c r="AD1496">
        <v>74.849999999999994</v>
      </c>
      <c r="AE1496">
        <v>4.9939999999999998</v>
      </c>
      <c r="AF1496">
        <v>78.974999999999994</v>
      </c>
      <c r="AG1496">
        <v>179.45</v>
      </c>
      <c r="AH1496">
        <v>396.9</v>
      </c>
      <c r="AI1496">
        <v>26.23</v>
      </c>
      <c r="AJ1496">
        <v>608.75</v>
      </c>
      <c r="AK1496">
        <v>250.25</v>
      </c>
      <c r="AL1496">
        <v>10.49</v>
      </c>
      <c r="AM1496">
        <v>280.5</v>
      </c>
    </row>
    <row r="1497" spans="2:39" x14ac:dyDescent="0.25">
      <c r="B1497" s="15">
        <v>33088</v>
      </c>
      <c r="C1497">
        <v>2809.65</v>
      </c>
      <c r="D1497">
        <v>344.86</v>
      </c>
      <c r="E1497">
        <v>417.46</v>
      </c>
      <c r="F1497">
        <v>2284.6</v>
      </c>
      <c r="G1497">
        <v>3517</v>
      </c>
      <c r="H1497">
        <v>1840.94</v>
      </c>
      <c r="I1497">
        <v>29515.759999999998</v>
      </c>
      <c r="J1497">
        <v>2174.67</v>
      </c>
      <c r="K1497">
        <v>29515.759999999998</v>
      </c>
      <c r="L1497">
        <v>3356.95</v>
      </c>
      <c r="M1497">
        <v>7.7990000000000004</v>
      </c>
      <c r="N1497">
        <v>8.1029999999999998</v>
      </c>
      <c r="O1497">
        <v>8.4429999999999996</v>
      </c>
      <c r="P1497">
        <v>8.5549999999999997</v>
      </c>
      <c r="Q1497">
        <v>87.54</v>
      </c>
      <c r="R1497">
        <v>1.3228</v>
      </c>
      <c r="S1497">
        <v>149.9</v>
      </c>
      <c r="T1497">
        <v>1.859</v>
      </c>
      <c r="U1497">
        <v>0.78600000000000003</v>
      </c>
      <c r="V1497">
        <v>0.59530000000000005</v>
      </c>
      <c r="W1497">
        <v>1.351</v>
      </c>
      <c r="X1497">
        <v>6.1615000000000002</v>
      </c>
      <c r="Y1497">
        <v>5.8354999999999997</v>
      </c>
      <c r="Z1497">
        <v>17.38</v>
      </c>
      <c r="AA1497">
        <v>2.7004999999999999</v>
      </c>
      <c r="AB1497">
        <v>2.5754999999999999</v>
      </c>
      <c r="AC1497">
        <v>2.8740000000000001</v>
      </c>
      <c r="AD1497">
        <v>76.400000000000006</v>
      </c>
      <c r="AE1497">
        <v>4.87</v>
      </c>
      <c r="AF1497">
        <v>77.174999999999997</v>
      </c>
      <c r="AG1497">
        <v>178.95</v>
      </c>
      <c r="AH1497">
        <v>377.4</v>
      </c>
      <c r="AI1497">
        <v>24.49</v>
      </c>
      <c r="AJ1497">
        <v>586.5</v>
      </c>
      <c r="AK1497">
        <v>249.5</v>
      </c>
      <c r="AL1497">
        <v>9.9</v>
      </c>
      <c r="AM1497">
        <v>280.5</v>
      </c>
    </row>
    <row r="1498" spans="2:39" x14ac:dyDescent="0.25">
      <c r="B1498" s="15">
        <v>33081</v>
      </c>
      <c r="C1498">
        <v>2898.51</v>
      </c>
      <c r="D1498">
        <v>353.44</v>
      </c>
      <c r="E1498">
        <v>442.59</v>
      </c>
      <c r="F1498">
        <v>2330.1</v>
      </c>
      <c r="G1498">
        <v>3542</v>
      </c>
      <c r="H1498">
        <v>1919.81</v>
      </c>
      <c r="I1498">
        <v>30863.48</v>
      </c>
      <c r="J1498">
        <v>2249.2600000000002</v>
      </c>
      <c r="K1498">
        <v>30863.48</v>
      </c>
      <c r="L1498">
        <v>3485.8</v>
      </c>
      <c r="M1498">
        <v>7.9909999999999997</v>
      </c>
      <c r="N1498">
        <v>8.23</v>
      </c>
      <c r="O1498">
        <v>8.4160000000000004</v>
      </c>
      <c r="P1498">
        <v>8.4779999999999998</v>
      </c>
      <c r="Q1498">
        <v>88.44</v>
      </c>
      <c r="R1498">
        <v>1.3033000000000001</v>
      </c>
      <c r="S1498">
        <v>149.6</v>
      </c>
      <c r="T1498">
        <v>1.8380000000000001</v>
      </c>
      <c r="U1498">
        <v>0.79</v>
      </c>
      <c r="V1498">
        <v>0.59</v>
      </c>
      <c r="W1498">
        <v>1.3685</v>
      </c>
      <c r="X1498">
        <v>6.2275</v>
      </c>
      <c r="Y1498">
        <v>5.89</v>
      </c>
      <c r="Z1498">
        <v>17.43</v>
      </c>
      <c r="AA1498">
        <v>2.7075</v>
      </c>
      <c r="AB1498">
        <v>2.5975000000000001</v>
      </c>
      <c r="AC1498">
        <v>2.87</v>
      </c>
      <c r="AD1498">
        <v>77.38</v>
      </c>
      <c r="AE1498">
        <v>4.8309999999999995</v>
      </c>
      <c r="AF1498">
        <v>77.95</v>
      </c>
      <c r="AG1498">
        <v>174.4</v>
      </c>
      <c r="AH1498">
        <v>368</v>
      </c>
      <c r="AI1498">
        <v>20.04</v>
      </c>
      <c r="AJ1498">
        <v>584.5</v>
      </c>
      <c r="AK1498">
        <v>262.5</v>
      </c>
      <c r="AL1498">
        <v>11.38</v>
      </c>
      <c r="AM1498">
        <v>298.5</v>
      </c>
    </row>
    <row r="1499" spans="2:39" x14ac:dyDescent="0.25">
      <c r="B1499" s="15">
        <v>33074</v>
      </c>
      <c r="C1499">
        <v>2961.14</v>
      </c>
      <c r="D1499">
        <v>361.61</v>
      </c>
      <c r="E1499">
        <v>455.27</v>
      </c>
      <c r="F1499">
        <v>2400</v>
      </c>
      <c r="G1499">
        <v>3577.7</v>
      </c>
      <c r="H1499">
        <v>1947.43</v>
      </c>
      <c r="I1499">
        <v>32421.52</v>
      </c>
      <c r="J1499">
        <v>2363.4299999999998</v>
      </c>
      <c r="K1499">
        <v>32421.52</v>
      </c>
      <c r="L1499">
        <v>3540.43</v>
      </c>
      <c r="M1499">
        <v>8.0690000000000008</v>
      </c>
      <c r="N1499">
        <v>8.2729999999999997</v>
      </c>
      <c r="O1499">
        <v>8.4700000000000006</v>
      </c>
      <c r="P1499">
        <v>8.5380000000000003</v>
      </c>
      <c r="Q1499">
        <v>89.54</v>
      </c>
      <c r="R1499">
        <v>1.2824</v>
      </c>
      <c r="S1499">
        <v>148.97</v>
      </c>
      <c r="T1499">
        <v>1.819</v>
      </c>
      <c r="U1499">
        <v>0.78739999999999999</v>
      </c>
      <c r="V1499">
        <v>0.59650000000000003</v>
      </c>
      <c r="W1499">
        <v>1.4075</v>
      </c>
      <c r="X1499">
        <v>6.2990000000000004</v>
      </c>
      <c r="Y1499">
        <v>5.9530000000000003</v>
      </c>
      <c r="Z1499">
        <v>17.420000000000002</v>
      </c>
      <c r="AA1499">
        <v>2.7075</v>
      </c>
      <c r="AB1499">
        <v>2.605</v>
      </c>
      <c r="AC1499">
        <v>2.8679999999999999</v>
      </c>
      <c r="AD1499">
        <v>77.23</v>
      </c>
      <c r="AE1499">
        <v>4.8479999999999999</v>
      </c>
      <c r="AF1499">
        <v>76.424999999999997</v>
      </c>
      <c r="AG1499">
        <v>174.4</v>
      </c>
      <c r="AH1499">
        <v>362</v>
      </c>
      <c r="AI1499">
        <v>19.61</v>
      </c>
      <c r="AJ1499">
        <v>598</v>
      </c>
      <c r="AK1499">
        <v>268.75</v>
      </c>
      <c r="AL1499">
        <v>11.53</v>
      </c>
      <c r="AM1499">
        <v>296.75</v>
      </c>
    </row>
    <row r="1500" spans="2:39" x14ac:dyDescent="0.25">
      <c r="B1500" s="15">
        <v>33067</v>
      </c>
      <c r="C1500">
        <v>2980.2</v>
      </c>
      <c r="D1500">
        <v>367.31</v>
      </c>
      <c r="E1500">
        <v>468.44</v>
      </c>
      <c r="F1500">
        <v>2382.1999999999998</v>
      </c>
      <c r="G1500">
        <v>3596.4</v>
      </c>
      <c r="H1500">
        <v>1931.33</v>
      </c>
      <c r="I1500">
        <v>32644.37</v>
      </c>
      <c r="J1500">
        <v>2369.84</v>
      </c>
      <c r="K1500">
        <v>32644.37</v>
      </c>
      <c r="L1500">
        <v>3507.16</v>
      </c>
      <c r="M1500">
        <v>8.1170000000000009</v>
      </c>
      <c r="N1500">
        <v>8.3040000000000003</v>
      </c>
      <c r="O1500">
        <v>8.4359999999999999</v>
      </c>
      <c r="P1500">
        <v>8.4489999999999998</v>
      </c>
      <c r="Q1500">
        <v>90.06</v>
      </c>
      <c r="R1500">
        <v>1.2793000000000001</v>
      </c>
      <c r="S1500">
        <v>147.5</v>
      </c>
      <c r="T1500">
        <v>1.7995000000000001</v>
      </c>
      <c r="U1500">
        <v>0.77949999999999997</v>
      </c>
      <c r="V1500">
        <v>0.59150000000000003</v>
      </c>
      <c r="W1500">
        <v>1.393</v>
      </c>
      <c r="X1500">
        <v>6.31</v>
      </c>
      <c r="Y1500">
        <v>5.9690000000000003</v>
      </c>
      <c r="Z1500">
        <v>17.47</v>
      </c>
      <c r="AA1500">
        <v>2.7039999999999997</v>
      </c>
      <c r="AB1500">
        <v>2.6395</v>
      </c>
      <c r="AC1500">
        <v>2.8559999999999999</v>
      </c>
      <c r="AD1500">
        <v>78.099999999999994</v>
      </c>
      <c r="AE1500">
        <v>4.9080000000000004</v>
      </c>
      <c r="AF1500">
        <v>75.375</v>
      </c>
      <c r="AG1500">
        <v>192.1</v>
      </c>
      <c r="AH1500">
        <v>365.7</v>
      </c>
      <c r="AI1500">
        <v>18.36</v>
      </c>
      <c r="AJ1500">
        <v>610.25</v>
      </c>
      <c r="AK1500">
        <v>279</v>
      </c>
      <c r="AL1500">
        <v>12.14</v>
      </c>
      <c r="AM1500">
        <v>307</v>
      </c>
    </row>
    <row r="1501" spans="2:39" x14ac:dyDescent="0.25">
      <c r="B1501" s="15">
        <v>33060</v>
      </c>
      <c r="C1501">
        <v>2904.95</v>
      </c>
      <c r="D1501">
        <v>358.42</v>
      </c>
      <c r="E1501">
        <v>460.53</v>
      </c>
      <c r="F1501">
        <v>2340</v>
      </c>
      <c r="G1501">
        <v>3549.8</v>
      </c>
      <c r="H1501">
        <v>1932.8</v>
      </c>
      <c r="I1501">
        <v>32445.119999999999</v>
      </c>
      <c r="J1501">
        <v>2364.1999999999998</v>
      </c>
      <c r="K1501">
        <v>32445.119999999999</v>
      </c>
      <c r="L1501">
        <v>3357.61</v>
      </c>
      <c r="M1501">
        <v>8.3209999999999997</v>
      </c>
      <c r="N1501">
        <v>8.4420000000000002</v>
      </c>
      <c r="O1501">
        <v>8.5129999999999999</v>
      </c>
      <c r="P1501">
        <v>8.5050000000000008</v>
      </c>
      <c r="Q1501">
        <v>90.5</v>
      </c>
      <c r="R1501">
        <v>1.2741</v>
      </c>
      <c r="S1501">
        <v>151.03</v>
      </c>
      <c r="T1501">
        <v>1.7869999999999999</v>
      </c>
      <c r="U1501">
        <v>0.79820000000000002</v>
      </c>
      <c r="V1501">
        <v>0.59209999999999996</v>
      </c>
      <c r="W1501">
        <v>1.4015</v>
      </c>
      <c r="X1501">
        <v>6.351</v>
      </c>
      <c r="Y1501">
        <v>5.9980000000000002</v>
      </c>
      <c r="Z1501">
        <v>17.420000000000002</v>
      </c>
      <c r="AA1501">
        <v>2.7069999999999999</v>
      </c>
      <c r="AB1501">
        <v>2.645</v>
      </c>
      <c r="AC1501">
        <v>2.859</v>
      </c>
      <c r="AD1501">
        <v>91.44</v>
      </c>
      <c r="AE1501">
        <v>4.8659999999999997</v>
      </c>
      <c r="AF1501">
        <v>73.650000000000006</v>
      </c>
      <c r="AG1501">
        <v>192.2</v>
      </c>
      <c r="AH1501">
        <v>362.9</v>
      </c>
      <c r="AI1501">
        <v>16.47</v>
      </c>
      <c r="AJ1501">
        <v>619</v>
      </c>
      <c r="AK1501">
        <v>280</v>
      </c>
      <c r="AL1501">
        <v>12.59</v>
      </c>
      <c r="AM1501">
        <v>309.25</v>
      </c>
    </row>
    <row r="1502" spans="2:39" x14ac:dyDescent="0.25">
      <c r="B1502" s="15">
        <v>33053</v>
      </c>
      <c r="C1502">
        <v>2880.69</v>
      </c>
      <c r="D1502">
        <v>358.02</v>
      </c>
      <c r="E1502">
        <v>462.29</v>
      </c>
      <c r="F1502">
        <v>2374.6999999999998</v>
      </c>
      <c r="G1502">
        <v>3544</v>
      </c>
      <c r="H1502">
        <v>1879.9</v>
      </c>
      <c r="I1502">
        <v>31940.240000000002</v>
      </c>
      <c r="J1502">
        <v>2343.36</v>
      </c>
      <c r="K1502">
        <v>31940.240000000002</v>
      </c>
      <c r="L1502">
        <v>3278.24</v>
      </c>
      <c r="M1502">
        <v>8.2200000000000006</v>
      </c>
      <c r="N1502">
        <v>8.3369999999999997</v>
      </c>
      <c r="O1502">
        <v>8.4120000000000008</v>
      </c>
      <c r="P1502">
        <v>8.4</v>
      </c>
      <c r="Q1502">
        <v>91.15</v>
      </c>
      <c r="R1502">
        <v>1.2625</v>
      </c>
      <c r="S1502">
        <v>152.35</v>
      </c>
      <c r="T1502">
        <v>1.7490000000000001</v>
      </c>
      <c r="U1502">
        <v>0.79500000000000004</v>
      </c>
      <c r="V1502">
        <v>0.59019999999999995</v>
      </c>
      <c r="W1502">
        <v>1.4155</v>
      </c>
      <c r="X1502">
        <v>6.4089999999999998</v>
      </c>
      <c r="Y1502">
        <v>6.0374999999999996</v>
      </c>
      <c r="Z1502">
        <v>17.45</v>
      </c>
      <c r="AA1502">
        <v>2.7109999999999999</v>
      </c>
      <c r="AB1502">
        <v>2.6550000000000002</v>
      </c>
      <c r="AC1502">
        <v>2.8490000000000002</v>
      </c>
      <c r="AD1502">
        <v>87.2</v>
      </c>
      <c r="AE1502">
        <v>4.8870000000000005</v>
      </c>
      <c r="AF1502">
        <v>73.075000000000003</v>
      </c>
      <c r="AG1502">
        <v>188.35</v>
      </c>
      <c r="AH1502">
        <v>359.9</v>
      </c>
      <c r="AI1502">
        <v>17.07</v>
      </c>
      <c r="AJ1502">
        <v>623.5</v>
      </c>
      <c r="AK1502">
        <v>295.5</v>
      </c>
      <c r="AL1502">
        <v>12.99</v>
      </c>
      <c r="AM1502">
        <v>325.75</v>
      </c>
    </row>
    <row r="1503" spans="2:39" x14ac:dyDescent="0.25">
      <c r="B1503" s="15">
        <v>33046</v>
      </c>
      <c r="C1503">
        <v>2857.18</v>
      </c>
      <c r="D1503">
        <v>355.43</v>
      </c>
      <c r="E1503">
        <v>459.33</v>
      </c>
      <c r="F1503">
        <v>2378.5</v>
      </c>
      <c r="G1503">
        <v>3490.8</v>
      </c>
      <c r="H1503">
        <v>1872.92</v>
      </c>
      <c r="I1503">
        <v>31694.57</v>
      </c>
      <c r="J1503">
        <v>2341.06</v>
      </c>
      <c r="K1503">
        <v>31694.57</v>
      </c>
      <c r="L1503">
        <v>3250.44</v>
      </c>
      <c r="M1503">
        <v>8.36</v>
      </c>
      <c r="N1503">
        <v>8.4440000000000008</v>
      </c>
      <c r="O1503">
        <v>8.4979999999999993</v>
      </c>
      <c r="P1503">
        <v>8.48</v>
      </c>
      <c r="Q1503">
        <v>91.97</v>
      </c>
      <c r="R1503">
        <v>1.2541</v>
      </c>
      <c r="S1503">
        <v>154.75</v>
      </c>
      <c r="T1503">
        <v>1.7330000000000001</v>
      </c>
      <c r="U1503">
        <v>0.78800000000000003</v>
      </c>
      <c r="V1503">
        <v>0.58779999999999999</v>
      </c>
      <c r="W1503">
        <v>1.409</v>
      </c>
      <c r="X1503">
        <v>6.4390000000000001</v>
      </c>
      <c r="Y1503">
        <v>6.0609999999999999</v>
      </c>
      <c r="Z1503">
        <v>17.420000000000002</v>
      </c>
      <c r="AA1503">
        <v>2.7105000000000001</v>
      </c>
      <c r="AB1503">
        <v>2.6625000000000001</v>
      </c>
      <c r="AC1503">
        <v>2.85</v>
      </c>
      <c r="AD1503">
        <v>82.5</v>
      </c>
      <c r="AE1503">
        <v>4.82</v>
      </c>
      <c r="AF1503">
        <v>73.275000000000006</v>
      </c>
      <c r="AG1503">
        <v>183.9</v>
      </c>
      <c r="AH1503">
        <v>350.4</v>
      </c>
      <c r="AI1503">
        <v>17.46</v>
      </c>
      <c r="AJ1503">
        <v>599.5</v>
      </c>
      <c r="AK1503">
        <v>282</v>
      </c>
      <c r="AL1503">
        <v>12.49</v>
      </c>
      <c r="AM1503">
        <v>333.75</v>
      </c>
    </row>
    <row r="1504" spans="2:39" x14ac:dyDescent="0.25">
      <c r="B1504" s="15">
        <v>33039</v>
      </c>
      <c r="C1504">
        <v>2935.89</v>
      </c>
      <c r="D1504">
        <v>362.91</v>
      </c>
      <c r="E1504">
        <v>467.55</v>
      </c>
      <c r="F1504">
        <v>2392.3000000000002</v>
      </c>
      <c r="G1504">
        <v>3569.1</v>
      </c>
      <c r="H1504">
        <v>1792.26</v>
      </c>
      <c r="I1504">
        <v>32538.400000000001</v>
      </c>
      <c r="J1504">
        <v>2396.3200000000002</v>
      </c>
      <c r="K1504">
        <v>32538.400000000001</v>
      </c>
      <c r="L1504">
        <v>3201.52</v>
      </c>
      <c r="M1504">
        <v>8.3190000000000008</v>
      </c>
      <c r="N1504">
        <v>8.3990000000000009</v>
      </c>
      <c r="O1504">
        <v>8.4499999999999993</v>
      </c>
      <c r="P1504">
        <v>8.4239999999999995</v>
      </c>
      <c r="Q1504">
        <v>92.59</v>
      </c>
      <c r="R1504">
        <v>1.2372000000000001</v>
      </c>
      <c r="S1504">
        <v>154.19999999999999</v>
      </c>
      <c r="T1504">
        <v>1.71</v>
      </c>
      <c r="U1504">
        <v>0.77759999999999996</v>
      </c>
      <c r="V1504">
        <v>0.58399999999999996</v>
      </c>
      <c r="W1504">
        <v>1.4359999999999999</v>
      </c>
      <c r="X1504">
        <v>6.51</v>
      </c>
      <c r="Y1504">
        <v>6.1280000000000001</v>
      </c>
      <c r="Z1504">
        <v>17.420000000000002</v>
      </c>
      <c r="AA1504">
        <v>2.7124999999999999</v>
      </c>
      <c r="AB1504">
        <v>2.665</v>
      </c>
      <c r="AC1504">
        <v>2.8359999999999999</v>
      </c>
      <c r="AD1504">
        <v>80.83</v>
      </c>
      <c r="AE1504">
        <v>4.8250000000000002</v>
      </c>
      <c r="AF1504">
        <v>76.674999999999997</v>
      </c>
      <c r="AG1504">
        <v>179.5</v>
      </c>
      <c r="AH1504">
        <v>349.5</v>
      </c>
      <c r="AI1504">
        <v>16.62</v>
      </c>
      <c r="AJ1504">
        <v>586</v>
      </c>
      <c r="AK1504">
        <v>283</v>
      </c>
      <c r="AL1504">
        <v>12.67</v>
      </c>
      <c r="AM1504">
        <v>328</v>
      </c>
    </row>
    <row r="1505" spans="2:39" x14ac:dyDescent="0.25">
      <c r="B1505" s="15">
        <v>33032</v>
      </c>
      <c r="C1505">
        <v>2862.38</v>
      </c>
      <c r="D1505">
        <v>358.71</v>
      </c>
      <c r="E1505">
        <v>460.87</v>
      </c>
      <c r="F1505">
        <v>2366.4</v>
      </c>
      <c r="G1505">
        <v>3571.4</v>
      </c>
      <c r="H1505">
        <v>1822.23</v>
      </c>
      <c r="I1505">
        <v>32993.29</v>
      </c>
      <c r="J1505">
        <v>2411.7800000000002</v>
      </c>
      <c r="K1505">
        <v>32993.29</v>
      </c>
      <c r="L1505">
        <v>3174.33</v>
      </c>
      <c r="M1505">
        <v>8.3309999999999995</v>
      </c>
      <c r="N1505">
        <v>8.4190000000000005</v>
      </c>
      <c r="O1505">
        <v>8.4719999999999995</v>
      </c>
      <c r="P1505">
        <v>8.4429999999999996</v>
      </c>
      <c r="Q1505">
        <v>93.08</v>
      </c>
      <c r="R1505">
        <v>1.2376</v>
      </c>
      <c r="S1505">
        <v>153.53</v>
      </c>
      <c r="T1505">
        <v>1.6833</v>
      </c>
      <c r="U1505">
        <v>0.77249999999999996</v>
      </c>
      <c r="V1505">
        <v>0.58250000000000002</v>
      </c>
      <c r="W1505">
        <v>1.4478</v>
      </c>
      <c r="X1505">
        <v>6.5175000000000001</v>
      </c>
      <c r="Y1505">
        <v>6.1370000000000005</v>
      </c>
      <c r="Z1505">
        <v>17.38</v>
      </c>
      <c r="AA1505">
        <v>2.7080000000000002</v>
      </c>
      <c r="AB1505">
        <v>2.669</v>
      </c>
      <c r="AC1505">
        <v>2.8380000000000001</v>
      </c>
      <c r="AD1505">
        <v>80.010000000000005</v>
      </c>
      <c r="AE1505">
        <v>5.0330000000000004</v>
      </c>
      <c r="AF1505">
        <v>75.599999999999994</v>
      </c>
      <c r="AG1505">
        <v>191.5</v>
      </c>
      <c r="AH1505">
        <v>355.7</v>
      </c>
      <c r="AI1505">
        <v>16.78</v>
      </c>
      <c r="AJ1505">
        <v>600</v>
      </c>
      <c r="AK1505">
        <v>284.75</v>
      </c>
      <c r="AL1505">
        <v>13.42</v>
      </c>
      <c r="AM1505">
        <v>330.75</v>
      </c>
    </row>
    <row r="1506" spans="2:39" x14ac:dyDescent="0.25">
      <c r="B1506" s="15">
        <v>33025</v>
      </c>
      <c r="C1506">
        <v>2900.97</v>
      </c>
      <c r="D1506">
        <v>363.16</v>
      </c>
      <c r="E1506">
        <v>462.13</v>
      </c>
      <c r="F1506">
        <v>2371.3000000000002</v>
      </c>
      <c r="G1506">
        <v>3593</v>
      </c>
      <c r="H1506">
        <v>1856.95</v>
      </c>
      <c r="I1506">
        <v>32891.120000000003</v>
      </c>
      <c r="J1506">
        <v>2426.5500000000002</v>
      </c>
      <c r="K1506">
        <v>32891.120000000003</v>
      </c>
      <c r="L1506">
        <v>3159.17</v>
      </c>
      <c r="M1506">
        <v>8.3249999999999993</v>
      </c>
      <c r="N1506">
        <v>8.4009999999999998</v>
      </c>
      <c r="O1506">
        <v>8.4540000000000006</v>
      </c>
      <c r="P1506">
        <v>8.4190000000000005</v>
      </c>
      <c r="Q1506">
        <v>92.99</v>
      </c>
      <c r="R1506">
        <v>1.2432000000000001</v>
      </c>
      <c r="S1506">
        <v>151.38999999999999</v>
      </c>
      <c r="T1506">
        <v>1.6815</v>
      </c>
      <c r="U1506">
        <v>0.77</v>
      </c>
      <c r="V1506">
        <v>0.57809999999999995</v>
      </c>
      <c r="W1506">
        <v>1.4359999999999999</v>
      </c>
      <c r="X1506">
        <v>6.5049999999999999</v>
      </c>
      <c r="Y1506">
        <v>6.1130000000000004</v>
      </c>
      <c r="Z1506">
        <v>17.36</v>
      </c>
      <c r="AA1506">
        <v>2.7090000000000001</v>
      </c>
      <c r="AB1506">
        <v>2.6675</v>
      </c>
      <c r="AC1506">
        <v>2.8330000000000002</v>
      </c>
      <c r="AD1506">
        <v>81.02</v>
      </c>
      <c r="AE1506">
        <v>5.08</v>
      </c>
      <c r="AF1506">
        <v>74.474999999999994</v>
      </c>
      <c r="AG1506">
        <v>196.85</v>
      </c>
      <c r="AH1506">
        <v>359.2</v>
      </c>
      <c r="AI1506">
        <v>17.5</v>
      </c>
      <c r="AJ1506">
        <v>602</v>
      </c>
      <c r="AK1506">
        <v>275.75</v>
      </c>
      <c r="AL1506">
        <v>13.29</v>
      </c>
      <c r="AM1506">
        <v>329.25</v>
      </c>
    </row>
    <row r="1507" spans="2:39" x14ac:dyDescent="0.25">
      <c r="B1507" s="15">
        <v>33018</v>
      </c>
      <c r="C1507">
        <v>2820.92</v>
      </c>
      <c r="D1507">
        <v>354.58</v>
      </c>
      <c r="E1507">
        <v>453.69</v>
      </c>
      <c r="F1507">
        <v>2265.6</v>
      </c>
      <c r="G1507">
        <v>3494.7</v>
      </c>
      <c r="H1507">
        <v>1823.17</v>
      </c>
      <c r="I1507">
        <v>32793.879999999997</v>
      </c>
      <c r="J1507">
        <v>2419.94</v>
      </c>
      <c r="K1507">
        <v>32793.879999999997</v>
      </c>
      <c r="L1507">
        <v>3059.5</v>
      </c>
      <c r="M1507">
        <v>8.5259999999999998</v>
      </c>
      <c r="N1507">
        <v>8.609</v>
      </c>
      <c r="O1507">
        <v>8.6910000000000007</v>
      </c>
      <c r="P1507">
        <v>8.6679999999999993</v>
      </c>
      <c r="Q1507">
        <v>92.17</v>
      </c>
      <c r="R1507">
        <v>1.2504999999999999</v>
      </c>
      <c r="S1507">
        <v>149.69</v>
      </c>
      <c r="T1507">
        <v>1.69</v>
      </c>
      <c r="U1507">
        <v>0.76900000000000002</v>
      </c>
      <c r="V1507">
        <v>0.57569999999999999</v>
      </c>
      <c r="W1507">
        <v>1.4255</v>
      </c>
      <c r="X1507">
        <v>6.4775</v>
      </c>
      <c r="Y1507">
        <v>6.0955000000000004</v>
      </c>
      <c r="Z1507">
        <v>17.309999999999999</v>
      </c>
      <c r="AA1507">
        <v>2.6985000000000001</v>
      </c>
      <c r="AB1507">
        <v>2.6535000000000002</v>
      </c>
      <c r="AC1507">
        <v>2.827</v>
      </c>
      <c r="AD1507">
        <v>80.03</v>
      </c>
      <c r="AE1507">
        <v>5.2149999999999999</v>
      </c>
      <c r="AF1507">
        <v>73.525000000000006</v>
      </c>
      <c r="AG1507">
        <v>197.4</v>
      </c>
      <c r="AH1507">
        <v>368.4</v>
      </c>
      <c r="AI1507">
        <v>17.8</v>
      </c>
      <c r="AJ1507">
        <v>619</v>
      </c>
      <c r="AK1507">
        <v>284</v>
      </c>
      <c r="AL1507">
        <v>14.69</v>
      </c>
      <c r="AM1507">
        <v>330</v>
      </c>
    </row>
    <row r="1508" spans="2:39" x14ac:dyDescent="0.25">
      <c r="B1508" s="15">
        <v>33011</v>
      </c>
      <c r="C1508">
        <v>2819.91</v>
      </c>
      <c r="D1508">
        <v>354.64</v>
      </c>
      <c r="E1508">
        <v>448.31</v>
      </c>
      <c r="F1508">
        <v>2269.1999999999998</v>
      </c>
      <c r="G1508">
        <v>3521.3</v>
      </c>
      <c r="H1508">
        <v>1843.59</v>
      </c>
      <c r="I1508">
        <v>32013.72</v>
      </c>
      <c r="J1508">
        <v>2388.2600000000002</v>
      </c>
      <c r="K1508">
        <v>32013.72</v>
      </c>
      <c r="L1508">
        <v>2925.89</v>
      </c>
      <c r="M1508">
        <v>8.6020000000000003</v>
      </c>
      <c r="N1508">
        <v>8.7170000000000005</v>
      </c>
      <c r="O1508">
        <v>8.7430000000000003</v>
      </c>
      <c r="P1508">
        <v>8.702</v>
      </c>
      <c r="Q1508">
        <v>91.38</v>
      </c>
      <c r="R1508">
        <v>1.2709999999999999</v>
      </c>
      <c r="S1508">
        <v>152.85</v>
      </c>
      <c r="T1508">
        <v>1.6909999999999998</v>
      </c>
      <c r="U1508">
        <v>0.76390000000000002</v>
      </c>
      <c r="V1508">
        <v>0.57450000000000001</v>
      </c>
      <c r="W1508">
        <v>1.4048</v>
      </c>
      <c r="X1508">
        <v>6.4085000000000001</v>
      </c>
      <c r="Y1508">
        <v>6.02</v>
      </c>
      <c r="Z1508">
        <v>17.329999999999998</v>
      </c>
      <c r="AA1508">
        <v>2.7004999999999999</v>
      </c>
      <c r="AB1508">
        <v>2.6425000000000001</v>
      </c>
      <c r="AC1508">
        <v>2.82</v>
      </c>
      <c r="AD1508">
        <v>76.13</v>
      </c>
      <c r="AE1508">
        <v>5.1219999999999999</v>
      </c>
      <c r="AF1508">
        <v>74.325000000000003</v>
      </c>
      <c r="AG1508">
        <v>193.45</v>
      </c>
      <c r="AH1508">
        <v>375.6</v>
      </c>
      <c r="AI1508">
        <v>18.760000000000002</v>
      </c>
      <c r="AJ1508">
        <v>609.375</v>
      </c>
      <c r="AK1508">
        <v>283.75</v>
      </c>
      <c r="AL1508">
        <v>14.3</v>
      </c>
      <c r="AM1508">
        <v>385.75</v>
      </c>
    </row>
    <row r="1509" spans="2:39" x14ac:dyDescent="0.25">
      <c r="B1509" s="15">
        <v>33004</v>
      </c>
      <c r="C1509">
        <v>2801.58</v>
      </c>
      <c r="D1509">
        <v>352</v>
      </c>
      <c r="E1509">
        <v>438.1</v>
      </c>
      <c r="F1509">
        <v>2175.9</v>
      </c>
      <c r="G1509">
        <v>3535</v>
      </c>
      <c r="H1509">
        <v>1875.03</v>
      </c>
      <c r="I1509">
        <v>31512.14</v>
      </c>
      <c r="J1509">
        <v>2348.9699999999998</v>
      </c>
      <c r="K1509">
        <v>31512.14</v>
      </c>
      <c r="L1509">
        <v>2960.46</v>
      </c>
      <c r="M1509">
        <v>8.5269999999999992</v>
      </c>
      <c r="N1509">
        <v>8.6270000000000007</v>
      </c>
      <c r="O1509">
        <v>8.6449999999999996</v>
      </c>
      <c r="P1509">
        <v>8.641</v>
      </c>
      <c r="Q1509">
        <v>91.06</v>
      </c>
      <c r="R1509">
        <v>1.284</v>
      </c>
      <c r="S1509">
        <v>152.72999999999999</v>
      </c>
      <c r="T1509">
        <v>1.6795</v>
      </c>
      <c r="U1509">
        <v>0.76180000000000003</v>
      </c>
      <c r="V1509">
        <v>0.57250000000000001</v>
      </c>
      <c r="W1509">
        <v>1.3952</v>
      </c>
      <c r="X1509">
        <v>6.3754999999999997</v>
      </c>
      <c r="Y1509">
        <v>5.9915000000000003</v>
      </c>
      <c r="Z1509">
        <v>17.3</v>
      </c>
      <c r="AA1509">
        <v>2.6949999999999998</v>
      </c>
      <c r="AB1509">
        <v>2.63</v>
      </c>
      <c r="AC1509">
        <v>2.798</v>
      </c>
      <c r="AD1509">
        <v>75.36</v>
      </c>
      <c r="AE1509">
        <v>5.0430000000000001</v>
      </c>
      <c r="AF1509">
        <v>74.075000000000003</v>
      </c>
      <c r="AG1509">
        <v>196.7</v>
      </c>
      <c r="AH1509">
        <v>370.5</v>
      </c>
      <c r="AI1509">
        <v>18.95</v>
      </c>
      <c r="AJ1509">
        <v>632</v>
      </c>
      <c r="AK1509">
        <v>287.5</v>
      </c>
      <c r="AL1509">
        <v>14.88</v>
      </c>
      <c r="AM1509">
        <v>381.5</v>
      </c>
    </row>
    <row r="1510" spans="2:39" x14ac:dyDescent="0.25">
      <c r="B1510" s="15">
        <v>32997</v>
      </c>
      <c r="C1510">
        <v>2710.36</v>
      </c>
      <c r="D1510">
        <v>338.39</v>
      </c>
      <c r="E1510">
        <v>428.61</v>
      </c>
      <c r="F1510">
        <v>2162.1</v>
      </c>
      <c r="G1510">
        <v>3367.9</v>
      </c>
      <c r="H1510">
        <v>1912.89</v>
      </c>
      <c r="I1510">
        <v>30173.64</v>
      </c>
      <c r="J1510">
        <v>2247.81</v>
      </c>
      <c r="K1510">
        <v>30173.64</v>
      </c>
      <c r="L1510">
        <v>2946.97</v>
      </c>
      <c r="M1510">
        <v>8.7059999999999995</v>
      </c>
      <c r="N1510">
        <v>8.7829999999999995</v>
      </c>
      <c r="O1510">
        <v>8.8350000000000009</v>
      </c>
      <c r="P1510">
        <v>8.8160000000000007</v>
      </c>
      <c r="Q1510">
        <v>92.43</v>
      </c>
      <c r="R1510">
        <v>1.2572000000000001</v>
      </c>
      <c r="S1510">
        <v>158.35</v>
      </c>
      <c r="T1510">
        <v>1.6640000000000001</v>
      </c>
      <c r="U1510">
        <v>0.75729999999999997</v>
      </c>
      <c r="V1510">
        <v>0.57499999999999996</v>
      </c>
      <c r="W1510">
        <v>1.4447000000000001</v>
      </c>
      <c r="X1510">
        <v>6.48</v>
      </c>
      <c r="Y1510">
        <v>6.08</v>
      </c>
      <c r="Z1510">
        <v>17.37</v>
      </c>
      <c r="AA1510">
        <v>2.71</v>
      </c>
      <c r="AB1510">
        <v>2.6475</v>
      </c>
      <c r="AC1510">
        <v>2.8079999999999998</v>
      </c>
      <c r="AD1510">
        <v>73.739999999999995</v>
      </c>
      <c r="AE1510">
        <v>5</v>
      </c>
      <c r="AF1510">
        <v>74.650000000000006</v>
      </c>
      <c r="AG1510">
        <v>192.5</v>
      </c>
      <c r="AH1510">
        <v>373.1</v>
      </c>
      <c r="AI1510">
        <v>17.98</v>
      </c>
      <c r="AJ1510">
        <v>626.375</v>
      </c>
      <c r="AK1510">
        <v>287.25</v>
      </c>
      <c r="AL1510">
        <v>14.44</v>
      </c>
      <c r="AM1510">
        <v>377.25</v>
      </c>
    </row>
    <row r="1511" spans="2:39" x14ac:dyDescent="0.25">
      <c r="B1511" s="15">
        <v>32990</v>
      </c>
      <c r="C1511">
        <v>2645.05</v>
      </c>
      <c r="D1511">
        <v>329.11</v>
      </c>
      <c r="E1511">
        <v>417.98</v>
      </c>
      <c r="F1511">
        <v>2106.6</v>
      </c>
      <c r="G1511">
        <v>3336.1</v>
      </c>
      <c r="H1511">
        <v>1825.52</v>
      </c>
      <c r="I1511">
        <v>29584.799999999999</v>
      </c>
      <c r="J1511">
        <v>2205.96</v>
      </c>
      <c r="K1511">
        <v>29584.799999999999</v>
      </c>
      <c r="L1511">
        <v>2986.33</v>
      </c>
      <c r="M1511">
        <v>8.9439999999999991</v>
      </c>
      <c r="N1511">
        <v>9.0190000000000001</v>
      </c>
      <c r="O1511">
        <v>9.0419999999999998</v>
      </c>
      <c r="P1511">
        <v>9.0210000000000008</v>
      </c>
      <c r="Q1511">
        <v>93.08</v>
      </c>
      <c r="R1511">
        <v>1.25</v>
      </c>
      <c r="S1511">
        <v>158.9</v>
      </c>
      <c r="T1511">
        <v>1.6355</v>
      </c>
      <c r="U1511">
        <v>0.753</v>
      </c>
      <c r="V1511">
        <v>0.57699999999999996</v>
      </c>
      <c r="W1511">
        <v>1.4570000000000001</v>
      </c>
      <c r="X1511">
        <v>6.5145</v>
      </c>
      <c r="Y1511">
        <v>6.0884999999999998</v>
      </c>
      <c r="Z1511">
        <v>17.39</v>
      </c>
      <c r="AA1511">
        <v>2.7170000000000001</v>
      </c>
      <c r="AB1511">
        <v>2.6425000000000001</v>
      </c>
      <c r="AC1511">
        <v>2.8069999999999999</v>
      </c>
      <c r="AD1511">
        <v>74.89</v>
      </c>
      <c r="AE1511">
        <v>4.9169999999999998</v>
      </c>
      <c r="AF1511">
        <v>73.150000000000006</v>
      </c>
      <c r="AG1511">
        <v>192.7</v>
      </c>
      <c r="AH1511">
        <v>374</v>
      </c>
      <c r="AI1511">
        <v>18.54</v>
      </c>
      <c r="AJ1511">
        <v>635</v>
      </c>
      <c r="AK1511">
        <v>280</v>
      </c>
      <c r="AL1511">
        <v>15.96</v>
      </c>
      <c r="AM1511">
        <v>370.5</v>
      </c>
    </row>
    <row r="1512" spans="2:39" x14ac:dyDescent="0.25">
      <c r="B1512" s="15">
        <v>32983</v>
      </c>
      <c r="C1512">
        <v>2695.95</v>
      </c>
      <c r="D1512">
        <v>335.12</v>
      </c>
      <c r="E1512">
        <v>425.79</v>
      </c>
      <c r="F1512">
        <v>2187.1</v>
      </c>
      <c r="G1512">
        <v>3355.7</v>
      </c>
      <c r="H1512">
        <v>1884.33</v>
      </c>
      <c r="I1512">
        <v>29835.439999999999</v>
      </c>
      <c r="J1512">
        <v>2214.16</v>
      </c>
      <c r="K1512">
        <v>29835.439999999999</v>
      </c>
      <c r="L1512">
        <v>3067.3</v>
      </c>
      <c r="M1512">
        <v>8.8079999999999998</v>
      </c>
      <c r="N1512">
        <v>8.8759999999999994</v>
      </c>
      <c r="O1512">
        <v>8.9450000000000003</v>
      </c>
      <c r="P1512">
        <v>8.9429999999999996</v>
      </c>
      <c r="Q1512">
        <v>93.39</v>
      </c>
      <c r="R1512">
        <v>1.2461</v>
      </c>
      <c r="S1512">
        <v>157.85</v>
      </c>
      <c r="T1512">
        <v>1.6395</v>
      </c>
      <c r="U1512">
        <v>0.77249999999999996</v>
      </c>
      <c r="V1512">
        <v>0.58450000000000002</v>
      </c>
      <c r="W1512">
        <v>1.4913000000000001</v>
      </c>
      <c r="X1512">
        <v>6.5594999999999999</v>
      </c>
      <c r="Y1512">
        <v>6.1224999999999996</v>
      </c>
      <c r="Z1512">
        <v>17.29</v>
      </c>
      <c r="AA1512">
        <v>2.7195</v>
      </c>
      <c r="AB1512">
        <v>2.6509999999999998</v>
      </c>
      <c r="AC1512">
        <v>2.7880000000000003</v>
      </c>
      <c r="AD1512">
        <v>74.010000000000005</v>
      </c>
      <c r="AE1512">
        <v>5.1079999999999997</v>
      </c>
      <c r="AF1512">
        <v>73.7</v>
      </c>
      <c r="AG1512">
        <v>195</v>
      </c>
      <c r="AH1512">
        <v>376.6</v>
      </c>
      <c r="AI1512">
        <v>17.95</v>
      </c>
      <c r="AJ1512">
        <v>604.625</v>
      </c>
      <c r="AK1512">
        <v>277.25</v>
      </c>
      <c r="AL1512">
        <v>15.28</v>
      </c>
      <c r="AM1512">
        <v>370.75</v>
      </c>
    </row>
    <row r="1513" spans="2:39" x14ac:dyDescent="0.25">
      <c r="B1513" s="15">
        <v>32976</v>
      </c>
      <c r="C1513">
        <v>2751.8</v>
      </c>
      <c r="D1513">
        <v>344.34</v>
      </c>
      <c r="E1513">
        <v>436.31</v>
      </c>
      <c r="F1513">
        <v>2222.1</v>
      </c>
      <c r="G1513">
        <v>3561.2</v>
      </c>
      <c r="H1513">
        <v>1918.17</v>
      </c>
      <c r="I1513">
        <v>29213.919999999998</v>
      </c>
      <c r="J1513">
        <v>2165.89</v>
      </c>
      <c r="K1513">
        <v>29213.919999999998</v>
      </c>
      <c r="L1513">
        <v>2995.69</v>
      </c>
      <c r="M1513">
        <v>8.5500000000000007</v>
      </c>
      <c r="N1513">
        <v>8.6069999999999993</v>
      </c>
      <c r="O1513">
        <v>8.6140000000000008</v>
      </c>
      <c r="P1513">
        <v>8.5760000000000005</v>
      </c>
      <c r="Q1513">
        <v>92.91</v>
      </c>
      <c r="R1513">
        <v>1.2533000000000001</v>
      </c>
      <c r="S1513">
        <v>158.75</v>
      </c>
      <c r="T1513">
        <v>1.637</v>
      </c>
      <c r="U1513">
        <v>0.76570000000000005</v>
      </c>
      <c r="V1513">
        <v>0.58179999999999998</v>
      </c>
      <c r="W1513">
        <v>1.4849999999999999</v>
      </c>
      <c r="X1513">
        <v>6.5250000000000004</v>
      </c>
      <c r="Y1513">
        <v>6.1</v>
      </c>
      <c r="Z1513">
        <v>17.25</v>
      </c>
      <c r="AA1513">
        <v>2.73</v>
      </c>
      <c r="AB1513">
        <v>2.6475</v>
      </c>
      <c r="AC1513">
        <v>2.7789999999999999</v>
      </c>
      <c r="AD1513">
        <v>73.88</v>
      </c>
      <c r="AE1513">
        <v>5.1079999999999997</v>
      </c>
      <c r="AF1513">
        <v>80.424999999999997</v>
      </c>
      <c r="AG1513">
        <v>198.6</v>
      </c>
      <c r="AH1513">
        <v>375.9</v>
      </c>
      <c r="AI1513">
        <v>17.78</v>
      </c>
      <c r="AJ1513">
        <v>586.625</v>
      </c>
      <c r="AK1513">
        <v>269.5</v>
      </c>
      <c r="AL1513">
        <v>15.35</v>
      </c>
      <c r="AM1513">
        <v>367</v>
      </c>
    </row>
    <row r="1514" spans="2:39" x14ac:dyDescent="0.25">
      <c r="B1514" s="15">
        <v>32969</v>
      </c>
      <c r="C1514">
        <v>2717.12</v>
      </c>
      <c r="D1514">
        <v>340.08</v>
      </c>
      <c r="E1514">
        <v>430.9</v>
      </c>
      <c r="F1514">
        <v>2221.1</v>
      </c>
      <c r="G1514">
        <v>3632.4</v>
      </c>
      <c r="H1514">
        <v>1947.84</v>
      </c>
      <c r="I1514">
        <v>29278.78</v>
      </c>
      <c r="J1514">
        <v>2149.2600000000002</v>
      </c>
      <c r="K1514">
        <v>29278.78</v>
      </c>
      <c r="L1514">
        <v>2956.12</v>
      </c>
      <c r="M1514">
        <v>8.5069999999999997</v>
      </c>
      <c r="N1514">
        <v>8.5489999999999995</v>
      </c>
      <c r="O1514">
        <v>8.5519999999999996</v>
      </c>
      <c r="P1514">
        <v>8.5210000000000008</v>
      </c>
      <c r="Q1514">
        <v>93.7</v>
      </c>
      <c r="R1514">
        <v>1.2373000000000001</v>
      </c>
      <c r="S1514">
        <v>157.65</v>
      </c>
      <c r="T1514">
        <v>1.6415</v>
      </c>
      <c r="U1514">
        <v>0.76559999999999995</v>
      </c>
      <c r="V1514">
        <v>0.57950000000000002</v>
      </c>
      <c r="W1514">
        <v>1.5013000000000001</v>
      </c>
      <c r="X1514">
        <v>6.5629999999999997</v>
      </c>
      <c r="Y1514">
        <v>6.1345000000000001</v>
      </c>
      <c r="Z1514">
        <v>17.239999999999998</v>
      </c>
      <c r="AA1514">
        <v>2.7305000000000001</v>
      </c>
      <c r="AB1514">
        <v>2.6550000000000002</v>
      </c>
      <c r="AC1514">
        <v>2.786</v>
      </c>
      <c r="AD1514">
        <v>73.03</v>
      </c>
      <c r="AE1514">
        <v>5.19</v>
      </c>
      <c r="AF1514">
        <v>79.75</v>
      </c>
      <c r="AG1514">
        <v>198.8</v>
      </c>
      <c r="AH1514">
        <v>380.7</v>
      </c>
      <c r="AI1514">
        <v>19.149999999999999</v>
      </c>
      <c r="AJ1514">
        <v>595.375</v>
      </c>
      <c r="AK1514">
        <v>269.25</v>
      </c>
      <c r="AL1514">
        <v>15.16</v>
      </c>
      <c r="AM1514">
        <v>365.25</v>
      </c>
    </row>
    <row r="1515" spans="2:39" x14ac:dyDescent="0.25">
      <c r="B1515" s="15">
        <v>32962</v>
      </c>
      <c r="C1515">
        <v>2707.21</v>
      </c>
      <c r="D1515">
        <v>339.94</v>
      </c>
      <c r="E1515">
        <v>435.54</v>
      </c>
      <c r="F1515">
        <v>2247.9</v>
      </c>
      <c r="G1515">
        <v>3639.6</v>
      </c>
      <c r="H1515">
        <v>1968.55</v>
      </c>
      <c r="I1515">
        <v>29980.45</v>
      </c>
      <c r="J1515">
        <v>2227.48</v>
      </c>
      <c r="K1515">
        <v>29980.45</v>
      </c>
      <c r="L1515">
        <v>2997.98</v>
      </c>
      <c r="M1515">
        <v>8.6219999999999999</v>
      </c>
      <c r="N1515">
        <v>8.6379999999999999</v>
      </c>
      <c r="O1515">
        <v>8.6280000000000001</v>
      </c>
      <c r="P1515">
        <v>8.6259999999999994</v>
      </c>
      <c r="Q1515">
        <v>93.77</v>
      </c>
      <c r="R1515">
        <v>1.2363</v>
      </c>
      <c r="S1515">
        <v>157.82</v>
      </c>
      <c r="T1515">
        <v>1.6480000000000001</v>
      </c>
      <c r="U1515">
        <v>0.75549999999999995</v>
      </c>
      <c r="V1515">
        <v>0.57999999999999996</v>
      </c>
      <c r="W1515">
        <v>1.4975000000000001</v>
      </c>
      <c r="X1515">
        <v>6.5454999999999997</v>
      </c>
      <c r="Y1515">
        <v>6.1139999999999999</v>
      </c>
      <c r="Z1515">
        <v>17.170000000000002</v>
      </c>
      <c r="AA1515">
        <v>2.7279999999999998</v>
      </c>
      <c r="AB1515">
        <v>2.6550000000000002</v>
      </c>
      <c r="AC1515">
        <v>2.7640000000000002</v>
      </c>
      <c r="AD1515">
        <v>72.7</v>
      </c>
      <c r="AE1515">
        <v>4.9800000000000004</v>
      </c>
      <c r="AF1515">
        <v>77.875</v>
      </c>
      <c r="AG1515">
        <v>198.95</v>
      </c>
      <c r="AH1515">
        <v>370.2</v>
      </c>
      <c r="AI1515">
        <v>20.28</v>
      </c>
      <c r="AJ1515">
        <v>595</v>
      </c>
      <c r="AK1515">
        <v>261.25</v>
      </c>
      <c r="AL1515">
        <v>15.69</v>
      </c>
      <c r="AM1515">
        <v>351.75</v>
      </c>
    </row>
    <row r="1516" spans="2:39" x14ac:dyDescent="0.25">
      <c r="B1516" s="15">
        <v>32955</v>
      </c>
      <c r="C1516">
        <v>2704.28</v>
      </c>
      <c r="D1516">
        <v>337.22</v>
      </c>
      <c r="E1516">
        <v>437.25</v>
      </c>
      <c r="F1516">
        <v>2283.9</v>
      </c>
      <c r="G1516">
        <v>3701.5</v>
      </c>
      <c r="H1516">
        <v>1932.12</v>
      </c>
      <c r="I1516">
        <v>30372.16</v>
      </c>
      <c r="J1516">
        <v>2206.9899999999998</v>
      </c>
      <c r="K1516">
        <v>30372.16</v>
      </c>
      <c r="L1516">
        <v>2974.16</v>
      </c>
      <c r="M1516">
        <v>8.6009999999999991</v>
      </c>
      <c r="N1516">
        <v>8.5310000000000006</v>
      </c>
      <c r="O1516">
        <v>8.5210000000000008</v>
      </c>
      <c r="P1516">
        <v>8.4779999999999998</v>
      </c>
      <c r="Q1516">
        <v>94.39</v>
      </c>
      <c r="R1516">
        <v>1.2255</v>
      </c>
      <c r="S1516">
        <v>153.9</v>
      </c>
      <c r="T1516">
        <v>1.6015000000000001</v>
      </c>
      <c r="U1516">
        <v>0.749</v>
      </c>
      <c r="V1516">
        <v>0.57999999999999996</v>
      </c>
      <c r="W1516">
        <v>1.5185</v>
      </c>
      <c r="X1516">
        <v>6.62</v>
      </c>
      <c r="Y1516">
        <v>6.17</v>
      </c>
      <c r="Z1516">
        <v>17.16</v>
      </c>
      <c r="AA1516">
        <v>2.7229999999999999</v>
      </c>
      <c r="AB1516">
        <v>2.6320000000000001</v>
      </c>
      <c r="AC1516">
        <v>2.76</v>
      </c>
      <c r="AD1516">
        <v>70.69</v>
      </c>
      <c r="AE1516">
        <v>5.0430000000000001</v>
      </c>
      <c r="AF1516">
        <v>77.2</v>
      </c>
      <c r="AG1516">
        <v>193</v>
      </c>
      <c r="AH1516">
        <v>389.4</v>
      </c>
      <c r="AI1516">
        <v>20.39</v>
      </c>
      <c r="AJ1516">
        <v>598</v>
      </c>
      <c r="AK1516">
        <v>258.5</v>
      </c>
      <c r="AL1516">
        <v>15.54</v>
      </c>
      <c r="AM1516">
        <v>356.75</v>
      </c>
    </row>
    <row r="1517" spans="2:39" x14ac:dyDescent="0.25">
      <c r="B1517" s="15">
        <v>32948</v>
      </c>
      <c r="C1517">
        <v>2741.22</v>
      </c>
      <c r="D1517">
        <v>341.91</v>
      </c>
      <c r="E1517">
        <v>442.16</v>
      </c>
      <c r="F1517">
        <v>2263.9</v>
      </c>
      <c r="G1517">
        <v>3760.8</v>
      </c>
      <c r="H1517">
        <v>1889.69</v>
      </c>
      <c r="I1517">
        <v>32616.44</v>
      </c>
      <c r="J1517">
        <v>2419.21</v>
      </c>
      <c r="K1517">
        <v>32616.44</v>
      </c>
      <c r="L1517">
        <v>2886.46</v>
      </c>
      <c r="M1517">
        <v>8.6370000000000005</v>
      </c>
      <c r="N1517">
        <v>8.6039999999999992</v>
      </c>
      <c r="O1517">
        <v>8.5660000000000007</v>
      </c>
      <c r="P1517">
        <v>8.5399999999999991</v>
      </c>
      <c r="Q1517">
        <v>93.82</v>
      </c>
      <c r="R1517">
        <v>1.2335</v>
      </c>
      <c r="S1517">
        <v>152.38</v>
      </c>
      <c r="T1517">
        <v>1.619</v>
      </c>
      <c r="U1517">
        <v>0.75449999999999995</v>
      </c>
      <c r="V1517">
        <v>0.5887</v>
      </c>
      <c r="W1517">
        <v>1.5095000000000001</v>
      </c>
      <c r="X1517">
        <v>6.5720000000000001</v>
      </c>
      <c r="Y1517">
        <v>6.1449999999999996</v>
      </c>
      <c r="Z1517">
        <v>17.07</v>
      </c>
      <c r="AA1517">
        <v>2.7175000000000002</v>
      </c>
      <c r="AB1517">
        <v>2.601</v>
      </c>
      <c r="AC1517">
        <v>2.7565</v>
      </c>
      <c r="AD1517">
        <v>71.7</v>
      </c>
      <c r="AE1517">
        <v>5.093</v>
      </c>
      <c r="AF1517">
        <v>77.474999999999994</v>
      </c>
      <c r="AG1517">
        <v>192.7</v>
      </c>
      <c r="AH1517">
        <v>400.9</v>
      </c>
      <c r="AI1517">
        <v>20.07</v>
      </c>
      <c r="AJ1517">
        <v>581.75</v>
      </c>
      <c r="AK1517">
        <v>247.75</v>
      </c>
      <c r="AL1517">
        <v>16.13</v>
      </c>
      <c r="AM1517">
        <v>389.5</v>
      </c>
    </row>
    <row r="1518" spans="2:39" x14ac:dyDescent="0.25">
      <c r="B1518" s="15">
        <v>32941</v>
      </c>
      <c r="C1518">
        <v>2683.33</v>
      </c>
      <c r="D1518">
        <v>337.93</v>
      </c>
      <c r="E1518">
        <v>436.76</v>
      </c>
      <c r="F1518">
        <v>2234.3000000000002</v>
      </c>
      <c r="G1518">
        <v>3733</v>
      </c>
      <c r="H1518">
        <v>1858.74</v>
      </c>
      <c r="I1518">
        <v>33993.120000000003</v>
      </c>
      <c r="J1518">
        <v>2539.89</v>
      </c>
      <c r="K1518">
        <v>33993.120000000003</v>
      </c>
      <c r="L1518">
        <v>2912.67</v>
      </c>
      <c r="M1518">
        <v>8.69</v>
      </c>
      <c r="N1518">
        <v>8.6660000000000004</v>
      </c>
      <c r="O1518">
        <v>8.6310000000000002</v>
      </c>
      <c r="P1518">
        <v>8.6240000000000006</v>
      </c>
      <c r="Q1518">
        <v>93.89</v>
      </c>
      <c r="R1518">
        <v>1.2286999999999999</v>
      </c>
      <c r="S1518">
        <v>151.34</v>
      </c>
      <c r="T1518">
        <v>1.617</v>
      </c>
      <c r="U1518">
        <v>0.76100000000000001</v>
      </c>
      <c r="V1518">
        <v>0.59250000000000003</v>
      </c>
      <c r="W1518">
        <v>1.5123</v>
      </c>
      <c r="X1518">
        <v>6.601</v>
      </c>
      <c r="Y1518">
        <v>6.1749999999999998</v>
      </c>
      <c r="Z1518">
        <v>17.059999999999999</v>
      </c>
      <c r="AA1518">
        <v>2.7050000000000001</v>
      </c>
      <c r="AB1518">
        <v>2.589</v>
      </c>
      <c r="AC1518">
        <v>2.7479</v>
      </c>
      <c r="AD1518">
        <v>72.45</v>
      </c>
      <c r="AE1518">
        <v>5.0949999999999998</v>
      </c>
      <c r="AF1518">
        <v>77.625</v>
      </c>
      <c r="AG1518">
        <v>190.2</v>
      </c>
      <c r="AH1518">
        <v>401.6</v>
      </c>
      <c r="AI1518">
        <v>20.43</v>
      </c>
      <c r="AJ1518">
        <v>587.5</v>
      </c>
      <c r="AK1518">
        <v>243.25</v>
      </c>
      <c r="AL1518">
        <v>15.75</v>
      </c>
      <c r="AM1518">
        <v>383.5</v>
      </c>
    </row>
    <row r="1519" spans="2:39" x14ac:dyDescent="0.25">
      <c r="B1519" s="15">
        <v>32934</v>
      </c>
      <c r="C1519">
        <v>2660.36</v>
      </c>
      <c r="D1519">
        <v>335.54</v>
      </c>
      <c r="E1519">
        <v>431.02</v>
      </c>
      <c r="F1519">
        <v>2254.8000000000002</v>
      </c>
      <c r="G1519">
        <v>3707.5</v>
      </c>
      <c r="H1519">
        <v>1818.23</v>
      </c>
      <c r="I1519">
        <v>34057.56</v>
      </c>
      <c r="J1519">
        <v>2541.9699999999998</v>
      </c>
      <c r="K1519">
        <v>34057.56</v>
      </c>
      <c r="L1519">
        <v>2937.93</v>
      </c>
      <c r="M1519">
        <v>8.4809999999999999</v>
      </c>
      <c r="N1519">
        <v>8.5030000000000001</v>
      </c>
      <c r="O1519">
        <v>8.5459999999999994</v>
      </c>
      <c r="P1519">
        <v>8.548</v>
      </c>
      <c r="Q1519">
        <v>94.15</v>
      </c>
      <c r="R1519">
        <v>1.2206999999999999</v>
      </c>
      <c r="S1519">
        <v>150.28</v>
      </c>
      <c r="T1519">
        <v>1.6480000000000001</v>
      </c>
      <c r="U1519">
        <v>0.7621</v>
      </c>
      <c r="V1519">
        <v>0.59</v>
      </c>
      <c r="W1519">
        <v>1.5135000000000001</v>
      </c>
      <c r="X1519">
        <v>6.6050000000000004</v>
      </c>
      <c r="Y1519">
        <v>6.1849999999999996</v>
      </c>
      <c r="Z1519">
        <v>17.07</v>
      </c>
      <c r="AA1519">
        <v>2.7069999999999999</v>
      </c>
      <c r="AB1519">
        <v>2.5834999999999999</v>
      </c>
      <c r="AC1519">
        <v>2.7450000000000001</v>
      </c>
      <c r="AD1519">
        <v>68.08</v>
      </c>
      <c r="AE1519">
        <v>5.1260000000000003</v>
      </c>
      <c r="AF1519">
        <v>76.25</v>
      </c>
      <c r="AG1519">
        <v>188.25</v>
      </c>
      <c r="AH1519">
        <v>405.6</v>
      </c>
      <c r="AI1519">
        <v>21.35</v>
      </c>
      <c r="AJ1519">
        <v>568.75</v>
      </c>
      <c r="AK1519">
        <v>245.75</v>
      </c>
      <c r="AL1519">
        <v>14.47</v>
      </c>
      <c r="AM1519">
        <v>388.75</v>
      </c>
    </row>
    <row r="1520" spans="2:39" x14ac:dyDescent="0.25">
      <c r="B1520" s="15">
        <v>32927</v>
      </c>
      <c r="C1520">
        <v>2564.19</v>
      </c>
      <c r="D1520">
        <v>324.14999999999998</v>
      </c>
      <c r="E1520">
        <v>419.52</v>
      </c>
      <c r="F1520">
        <v>2236.6999999999998</v>
      </c>
      <c r="G1520">
        <v>3652.6</v>
      </c>
      <c r="H1520">
        <v>1789.64</v>
      </c>
      <c r="I1520">
        <v>34890.97</v>
      </c>
      <c r="J1520">
        <v>2554.31</v>
      </c>
      <c r="K1520">
        <v>34890.97</v>
      </c>
      <c r="L1520">
        <v>2894.31</v>
      </c>
      <c r="M1520">
        <v>8.4130000000000003</v>
      </c>
      <c r="N1520">
        <v>8.4619999999999997</v>
      </c>
      <c r="O1520">
        <v>8.5370000000000008</v>
      </c>
      <c r="P1520">
        <v>8.5570000000000004</v>
      </c>
      <c r="Q1520">
        <v>92.2</v>
      </c>
      <c r="R1520">
        <v>1.2445999999999999</v>
      </c>
      <c r="S1520">
        <v>146.91999999999999</v>
      </c>
      <c r="T1520">
        <v>1.7109999999999999</v>
      </c>
      <c r="U1520">
        <v>0.76800000000000002</v>
      </c>
      <c r="V1520">
        <v>0.59199999999999997</v>
      </c>
      <c r="W1520">
        <v>1.4769999999999999</v>
      </c>
      <c r="X1520">
        <v>6.47</v>
      </c>
      <c r="Y1520">
        <v>6.0890000000000004</v>
      </c>
      <c r="Z1520">
        <v>17</v>
      </c>
      <c r="AA1520">
        <v>2.7039999999999997</v>
      </c>
      <c r="AB1520">
        <v>2.5449999999999999</v>
      </c>
      <c r="AC1520">
        <v>2.7309999999999999</v>
      </c>
      <c r="AD1520">
        <v>68.75</v>
      </c>
      <c r="AE1520">
        <v>5.24</v>
      </c>
      <c r="AF1520">
        <v>75.55</v>
      </c>
      <c r="AG1520">
        <v>193.05</v>
      </c>
      <c r="AH1520">
        <v>415</v>
      </c>
      <c r="AI1520">
        <v>21.42</v>
      </c>
      <c r="AJ1520">
        <v>565.25</v>
      </c>
      <c r="AK1520">
        <v>245.75</v>
      </c>
      <c r="AL1520">
        <v>14.46</v>
      </c>
      <c r="AM1520">
        <v>394</v>
      </c>
    </row>
    <row r="1521" spans="2:39" x14ac:dyDescent="0.25">
      <c r="B1521" s="15">
        <v>32920</v>
      </c>
      <c r="C1521">
        <v>2635.59</v>
      </c>
      <c r="D1521">
        <v>332.72</v>
      </c>
      <c r="E1521">
        <v>429.01</v>
      </c>
      <c r="F1521">
        <v>2325.9</v>
      </c>
      <c r="G1521">
        <v>3731.7</v>
      </c>
      <c r="H1521">
        <v>1893.66</v>
      </c>
      <c r="I1521">
        <v>37460.32</v>
      </c>
      <c r="J1521">
        <v>2746.05</v>
      </c>
      <c r="K1521">
        <v>37460.32</v>
      </c>
      <c r="L1521">
        <v>2939.25</v>
      </c>
      <c r="M1521">
        <v>8.3239999999999998</v>
      </c>
      <c r="N1521">
        <v>8.3810000000000002</v>
      </c>
      <c r="O1521">
        <v>8.4130000000000003</v>
      </c>
      <c r="P1521">
        <v>8.4600000000000009</v>
      </c>
      <c r="Q1521">
        <v>92.07</v>
      </c>
      <c r="R1521">
        <v>1.2382</v>
      </c>
      <c r="S1521">
        <v>144.15</v>
      </c>
      <c r="T1521">
        <v>1.6985000000000001</v>
      </c>
      <c r="U1521">
        <v>0.75770000000000004</v>
      </c>
      <c r="V1521">
        <v>0.59</v>
      </c>
      <c r="W1521">
        <v>1.4935</v>
      </c>
      <c r="X1521">
        <v>6.4805000000000001</v>
      </c>
      <c r="Y1521">
        <v>6.1420000000000003</v>
      </c>
      <c r="Z1521">
        <v>16.97</v>
      </c>
      <c r="AA1521">
        <v>2.7054999999999998</v>
      </c>
      <c r="AB1521">
        <v>2.5550000000000002</v>
      </c>
      <c r="AC1521">
        <v>2.7250000000000001</v>
      </c>
      <c r="AD1521">
        <v>69.08</v>
      </c>
      <c r="AE1521">
        <v>5.34</v>
      </c>
      <c r="AF1521">
        <v>79.775000000000006</v>
      </c>
      <c r="AG1521">
        <v>195.1</v>
      </c>
      <c r="AH1521">
        <v>417.1</v>
      </c>
      <c r="AI1521">
        <v>22.42</v>
      </c>
      <c r="AJ1521">
        <v>569.75</v>
      </c>
      <c r="AK1521">
        <v>241.25</v>
      </c>
      <c r="AL1521">
        <v>14.78</v>
      </c>
      <c r="AM1521">
        <v>384</v>
      </c>
    </row>
    <row r="1522" spans="2:39" x14ac:dyDescent="0.25">
      <c r="B1522" s="15">
        <v>32913</v>
      </c>
      <c r="C1522">
        <v>2648.2</v>
      </c>
      <c r="D1522">
        <v>333.62</v>
      </c>
      <c r="E1522">
        <v>428.84</v>
      </c>
      <c r="F1522">
        <v>2313.6</v>
      </c>
      <c r="G1522">
        <v>3777.8</v>
      </c>
      <c r="H1522">
        <v>1885.89</v>
      </c>
      <c r="I1522">
        <v>37288.14</v>
      </c>
      <c r="J1522">
        <v>2734.17</v>
      </c>
      <c r="K1522">
        <v>37288.14</v>
      </c>
      <c r="L1522">
        <v>2893.9</v>
      </c>
      <c r="M1522">
        <v>8.218</v>
      </c>
      <c r="N1522">
        <v>8.2609999999999992</v>
      </c>
      <c r="O1522">
        <v>8.2899999999999991</v>
      </c>
      <c r="P1522">
        <v>8.3309999999999995</v>
      </c>
      <c r="Q1522">
        <v>91.94</v>
      </c>
      <c r="R1522">
        <v>1.2426999999999999</v>
      </c>
      <c r="S1522">
        <v>145.19999999999999</v>
      </c>
      <c r="T1522">
        <v>1.696</v>
      </c>
      <c r="U1522">
        <v>0.75190000000000001</v>
      </c>
      <c r="V1522">
        <v>0.59399999999999997</v>
      </c>
      <c r="W1522">
        <v>1.4969999999999999</v>
      </c>
      <c r="X1522">
        <v>6.4714999999999998</v>
      </c>
      <c r="Y1522">
        <v>6.1384999999999996</v>
      </c>
      <c r="Z1522">
        <v>16.96</v>
      </c>
      <c r="AA1522">
        <v>2.7054999999999998</v>
      </c>
      <c r="AB1522">
        <v>2.54</v>
      </c>
      <c r="AC1522">
        <v>2.7180999999999997</v>
      </c>
      <c r="AD1522">
        <v>66.5</v>
      </c>
      <c r="AE1522">
        <v>5.2729999999999997</v>
      </c>
      <c r="AF1522">
        <v>79.224999999999994</v>
      </c>
      <c r="AG1522">
        <v>194.15</v>
      </c>
      <c r="AH1522">
        <v>416.1</v>
      </c>
      <c r="AI1522">
        <v>21.74</v>
      </c>
      <c r="AJ1522">
        <v>566.75</v>
      </c>
      <c r="AK1522">
        <v>239.5</v>
      </c>
      <c r="AL1522">
        <v>15.12</v>
      </c>
      <c r="AM1522">
        <v>386.75</v>
      </c>
    </row>
    <row r="1523" spans="2:39" x14ac:dyDescent="0.25">
      <c r="B1523" s="15">
        <v>32906</v>
      </c>
      <c r="C1523">
        <v>2602.6999999999998</v>
      </c>
      <c r="D1523">
        <v>330.92</v>
      </c>
      <c r="E1523">
        <v>422.21</v>
      </c>
      <c r="F1523">
        <v>2355.1</v>
      </c>
      <c r="G1523">
        <v>3719.6</v>
      </c>
      <c r="H1523">
        <v>1910.67</v>
      </c>
      <c r="I1523">
        <v>37650.15</v>
      </c>
      <c r="J1523">
        <v>2762.4</v>
      </c>
      <c r="K1523">
        <v>37650.15</v>
      </c>
      <c r="L1523">
        <v>2736.55</v>
      </c>
      <c r="M1523">
        <v>8.3409999999999993</v>
      </c>
      <c r="N1523">
        <v>8.4090000000000007</v>
      </c>
      <c r="O1523">
        <v>8.4939999999999998</v>
      </c>
      <c r="P1523">
        <v>8.51</v>
      </c>
      <c r="Q1523">
        <v>92.44</v>
      </c>
      <c r="R1523">
        <v>1.2352000000000001</v>
      </c>
      <c r="S1523">
        <v>145.38</v>
      </c>
      <c r="T1523">
        <v>1.6840000000000002</v>
      </c>
      <c r="U1523">
        <v>0.77600000000000002</v>
      </c>
      <c r="V1523">
        <v>0.60250000000000004</v>
      </c>
      <c r="W1523">
        <v>1.4969999999999999</v>
      </c>
      <c r="X1523">
        <v>6.508</v>
      </c>
      <c r="Y1523">
        <v>6.15</v>
      </c>
      <c r="Z1523">
        <v>16.96</v>
      </c>
      <c r="AA1523">
        <v>2.6989999999999998</v>
      </c>
      <c r="AB1523">
        <v>2.5569999999999999</v>
      </c>
      <c r="AC1523">
        <v>2.7100999999999997</v>
      </c>
      <c r="AD1523">
        <v>67.11</v>
      </c>
      <c r="AE1523">
        <v>5.3380000000000001</v>
      </c>
      <c r="AF1523">
        <v>79.575000000000003</v>
      </c>
      <c r="AG1523">
        <v>194.5</v>
      </c>
      <c r="AH1523">
        <v>418.2</v>
      </c>
      <c r="AI1523">
        <v>23.02</v>
      </c>
      <c r="AJ1523">
        <v>560.25</v>
      </c>
      <c r="AK1523">
        <v>236.75</v>
      </c>
      <c r="AL1523">
        <v>14.81</v>
      </c>
      <c r="AM1523">
        <v>379</v>
      </c>
    </row>
    <row r="1524" spans="2:39" x14ac:dyDescent="0.25">
      <c r="B1524" s="15">
        <v>32899</v>
      </c>
      <c r="C1524">
        <v>2559.23</v>
      </c>
      <c r="D1524">
        <v>325.8</v>
      </c>
      <c r="E1524">
        <v>421.33</v>
      </c>
      <c r="F1524">
        <v>2314.5</v>
      </c>
      <c r="G1524">
        <v>3733.8</v>
      </c>
      <c r="H1524">
        <v>1794.14</v>
      </c>
      <c r="I1524">
        <v>36874.07</v>
      </c>
      <c r="J1524">
        <v>2711.15</v>
      </c>
      <c r="K1524">
        <v>36874.07</v>
      </c>
      <c r="L1524">
        <v>2768.86</v>
      </c>
      <c r="M1524">
        <v>8.2629999999999999</v>
      </c>
      <c r="N1524">
        <v>8.3480000000000008</v>
      </c>
      <c r="O1524">
        <v>8.4640000000000004</v>
      </c>
      <c r="P1524">
        <v>8.5220000000000002</v>
      </c>
      <c r="Q1524">
        <v>92.53</v>
      </c>
      <c r="R1524">
        <v>1.2334000000000001</v>
      </c>
      <c r="S1524">
        <v>143.35</v>
      </c>
      <c r="T1524">
        <v>1.6632</v>
      </c>
      <c r="U1524">
        <v>0.7712</v>
      </c>
      <c r="V1524">
        <v>0.59450000000000003</v>
      </c>
      <c r="W1524">
        <v>1.498</v>
      </c>
      <c r="X1524">
        <v>6.54</v>
      </c>
      <c r="Y1524">
        <v>6.18</v>
      </c>
      <c r="Z1524">
        <v>16.989999999999998</v>
      </c>
      <c r="AA1524">
        <v>2.7044999999999999</v>
      </c>
      <c r="AB1524">
        <v>2.5529999999999999</v>
      </c>
      <c r="AC1524">
        <v>2.7039999999999997</v>
      </c>
      <c r="AD1524">
        <v>64.510000000000005</v>
      </c>
      <c r="AE1524">
        <v>5.26</v>
      </c>
      <c r="AF1524">
        <v>79.275000000000006</v>
      </c>
      <c r="AG1524">
        <v>196.5</v>
      </c>
      <c r="AH1524">
        <v>420.3</v>
      </c>
      <c r="AI1524">
        <v>22.56</v>
      </c>
      <c r="AJ1524">
        <v>558.5</v>
      </c>
      <c r="AK1524">
        <v>238.25</v>
      </c>
      <c r="AL1524">
        <v>14.86</v>
      </c>
      <c r="AM1524">
        <v>381.25</v>
      </c>
    </row>
    <row r="1525" spans="2:39" x14ac:dyDescent="0.25">
      <c r="B1525" s="15">
        <v>32892</v>
      </c>
      <c r="C1525">
        <v>2677.9</v>
      </c>
      <c r="D1525">
        <v>339.15</v>
      </c>
      <c r="E1525">
        <v>440.88</v>
      </c>
      <c r="F1525">
        <v>2335</v>
      </c>
      <c r="G1525">
        <v>3865.1</v>
      </c>
      <c r="H1525">
        <v>1773.56</v>
      </c>
      <c r="I1525">
        <v>36836.54</v>
      </c>
      <c r="J1525">
        <v>2701.31</v>
      </c>
      <c r="K1525">
        <v>36836.54</v>
      </c>
      <c r="L1525">
        <v>2776.29</v>
      </c>
      <c r="M1525">
        <v>8.1620000000000008</v>
      </c>
      <c r="N1525">
        <v>8.1639999999999997</v>
      </c>
      <c r="O1525">
        <v>8.2319999999999993</v>
      </c>
      <c r="P1525">
        <v>8.27</v>
      </c>
      <c r="Q1525">
        <v>93.76</v>
      </c>
      <c r="R1525">
        <v>1.2181999999999999</v>
      </c>
      <c r="S1525">
        <v>145.65</v>
      </c>
      <c r="T1525">
        <v>1.6475</v>
      </c>
      <c r="U1525">
        <v>0.79459999999999997</v>
      </c>
      <c r="V1525">
        <v>0.61299999999999999</v>
      </c>
      <c r="W1525">
        <v>1.5145</v>
      </c>
      <c r="X1525">
        <v>6.585</v>
      </c>
      <c r="Y1525">
        <v>6.2175000000000002</v>
      </c>
      <c r="Z1525">
        <v>16.98</v>
      </c>
      <c r="AA1525">
        <v>2.706</v>
      </c>
      <c r="AB1525">
        <v>2.5525000000000002</v>
      </c>
      <c r="AC1525">
        <v>2.7</v>
      </c>
      <c r="AD1525">
        <v>67.02</v>
      </c>
      <c r="AE1525">
        <v>5.25</v>
      </c>
      <c r="AF1525">
        <v>79.349999999999994</v>
      </c>
      <c r="AG1525">
        <v>198.85</v>
      </c>
      <c r="AH1525">
        <v>410.9</v>
      </c>
      <c r="AI1525">
        <v>23.67</v>
      </c>
      <c r="AJ1525">
        <v>558</v>
      </c>
      <c r="AK1525">
        <v>241.75</v>
      </c>
      <c r="AL1525">
        <v>14.26</v>
      </c>
      <c r="AM1525">
        <v>392</v>
      </c>
    </row>
    <row r="1526" spans="2:39" x14ac:dyDescent="0.25">
      <c r="B1526" s="15">
        <v>32885</v>
      </c>
      <c r="C1526">
        <v>2689.21</v>
      </c>
      <c r="D1526">
        <v>339.93</v>
      </c>
      <c r="E1526">
        <v>439.72</v>
      </c>
      <c r="F1526">
        <v>2380</v>
      </c>
      <c r="G1526">
        <v>3881.9</v>
      </c>
      <c r="H1526">
        <v>1855.66</v>
      </c>
      <c r="I1526">
        <v>37516.769999999997</v>
      </c>
      <c r="J1526">
        <v>2786.47</v>
      </c>
      <c r="K1526">
        <v>37516.769999999997</v>
      </c>
      <c r="L1526">
        <v>2835.94</v>
      </c>
      <c r="M1526">
        <v>7.9379999999999997</v>
      </c>
      <c r="N1526">
        <v>7.9829999999999997</v>
      </c>
      <c r="O1526">
        <v>8.0960000000000001</v>
      </c>
      <c r="P1526">
        <v>8.1709999999999994</v>
      </c>
      <c r="Q1526">
        <v>92.56</v>
      </c>
      <c r="R1526">
        <v>1.2408999999999999</v>
      </c>
      <c r="S1526">
        <v>145.4</v>
      </c>
      <c r="T1526">
        <v>1.661</v>
      </c>
      <c r="U1526">
        <v>0.79320000000000002</v>
      </c>
      <c r="V1526">
        <v>0.61299999999999999</v>
      </c>
      <c r="W1526">
        <v>1.4944999999999999</v>
      </c>
      <c r="X1526">
        <v>6.492</v>
      </c>
      <c r="Y1526">
        <v>6.1260000000000003</v>
      </c>
      <c r="Z1526">
        <v>16.93</v>
      </c>
      <c r="AA1526">
        <v>2.6989999999999998</v>
      </c>
      <c r="AB1526">
        <v>2.5449999999999999</v>
      </c>
      <c r="AC1526">
        <v>2.6819999999999999</v>
      </c>
      <c r="AD1526">
        <v>66.150000000000006</v>
      </c>
      <c r="AE1526">
        <v>5.3879999999999999</v>
      </c>
      <c r="AF1526">
        <v>77.2</v>
      </c>
      <c r="AG1526">
        <v>197.5</v>
      </c>
      <c r="AH1526">
        <v>414.7</v>
      </c>
      <c r="AI1526">
        <v>23.13</v>
      </c>
      <c r="AJ1526">
        <v>565.5</v>
      </c>
      <c r="AK1526">
        <v>242.25</v>
      </c>
      <c r="AL1526">
        <v>14.56</v>
      </c>
      <c r="AM1526">
        <v>401.5</v>
      </c>
    </row>
    <row r="1527" spans="2:39" x14ac:dyDescent="0.25">
      <c r="B1527" s="15">
        <v>32878</v>
      </c>
      <c r="C1527">
        <v>2773.25</v>
      </c>
      <c r="D1527">
        <v>352.2</v>
      </c>
      <c r="E1527">
        <v>458.22</v>
      </c>
      <c r="F1527">
        <v>2444.5</v>
      </c>
      <c r="G1527">
        <v>3990.4</v>
      </c>
      <c r="H1527">
        <v>1820</v>
      </c>
      <c r="I1527">
        <v>38274.76</v>
      </c>
      <c r="J1527">
        <v>2834.61</v>
      </c>
      <c r="K1527">
        <v>38274.76</v>
      </c>
      <c r="L1527">
        <v>2839.94</v>
      </c>
      <c r="M1527">
        <v>7.8849999999999998</v>
      </c>
      <c r="N1527">
        <v>7.8959999999999999</v>
      </c>
      <c r="O1527">
        <v>7.984</v>
      </c>
      <c r="P1527">
        <v>8.0559999999999992</v>
      </c>
      <c r="Q1527">
        <v>93.06</v>
      </c>
      <c r="R1527">
        <v>1.2358</v>
      </c>
      <c r="S1527">
        <v>143.82</v>
      </c>
      <c r="T1527">
        <v>1.637</v>
      </c>
      <c r="U1527">
        <v>0.78500000000000003</v>
      </c>
      <c r="V1527">
        <v>0.59950000000000003</v>
      </c>
      <c r="W1527">
        <v>1.5369999999999999</v>
      </c>
      <c r="X1527">
        <v>6.55</v>
      </c>
      <c r="Y1527">
        <v>6.1719999999999997</v>
      </c>
      <c r="Z1527">
        <v>16.940000000000001</v>
      </c>
      <c r="AA1527">
        <v>2.7075</v>
      </c>
      <c r="AB1527">
        <v>2.5375000000000001</v>
      </c>
      <c r="AC1527">
        <v>2.677</v>
      </c>
      <c r="AD1527">
        <v>66.31</v>
      </c>
      <c r="AE1527">
        <v>5.3849999999999998</v>
      </c>
      <c r="AF1527">
        <v>76.875</v>
      </c>
      <c r="AG1527">
        <v>179.65</v>
      </c>
      <c r="AH1527">
        <v>408.5</v>
      </c>
      <c r="AI1527">
        <v>23.08</v>
      </c>
      <c r="AJ1527">
        <v>564.5</v>
      </c>
      <c r="AK1527">
        <v>237.75</v>
      </c>
      <c r="AL1527">
        <v>14.16</v>
      </c>
      <c r="AM1527">
        <v>409.75</v>
      </c>
    </row>
    <row r="1528" spans="2:39" x14ac:dyDescent="0.25">
      <c r="B1528" s="15">
        <v>32871</v>
      </c>
      <c r="C1528">
        <v>2753.2</v>
      </c>
      <c r="D1528">
        <v>353.4</v>
      </c>
      <c r="E1528">
        <v>454.82</v>
      </c>
      <c r="F1528">
        <v>2422.6999999999998</v>
      </c>
      <c r="G1528">
        <v>3969.8</v>
      </c>
      <c r="H1528">
        <v>1790.37</v>
      </c>
      <c r="I1528">
        <v>38915.870000000003</v>
      </c>
      <c r="J1528">
        <v>2881.37</v>
      </c>
      <c r="K1528">
        <v>38915.870000000003</v>
      </c>
      <c r="L1528">
        <v>2836.57</v>
      </c>
      <c r="M1528">
        <v>7.8410000000000002</v>
      </c>
      <c r="N1528">
        <v>7.8319999999999999</v>
      </c>
      <c r="O1528">
        <v>7.9350000000000005</v>
      </c>
      <c r="P1528">
        <v>7.9779999999999998</v>
      </c>
      <c r="Q1528">
        <v>93.16</v>
      </c>
      <c r="R1528">
        <v>1.2273000000000001</v>
      </c>
      <c r="S1528">
        <v>143.80000000000001</v>
      </c>
      <c r="T1528">
        <v>1.6125</v>
      </c>
      <c r="U1528">
        <v>0.78900000000000003</v>
      </c>
      <c r="V1528">
        <v>0.59550000000000003</v>
      </c>
      <c r="W1528">
        <v>1.5409999999999999</v>
      </c>
      <c r="X1528">
        <v>6.6020000000000003</v>
      </c>
      <c r="Y1528">
        <v>6.2065000000000001</v>
      </c>
      <c r="Z1528">
        <v>16.89</v>
      </c>
      <c r="AA1528">
        <v>2.7010000000000001</v>
      </c>
      <c r="AB1528">
        <v>2.5525000000000002</v>
      </c>
      <c r="AC1528">
        <v>2.6835</v>
      </c>
      <c r="AD1528">
        <v>69.069999999999993</v>
      </c>
      <c r="AE1528">
        <v>5.2729999999999997</v>
      </c>
      <c r="AF1528">
        <v>77.375</v>
      </c>
      <c r="AG1528">
        <v>165.65</v>
      </c>
      <c r="AH1528">
        <v>405.2</v>
      </c>
      <c r="AI1528">
        <v>21.82</v>
      </c>
      <c r="AJ1528">
        <v>568</v>
      </c>
      <c r="AK1528">
        <v>239.75</v>
      </c>
      <c r="AL1528">
        <v>13.16</v>
      </c>
      <c r="AM1528">
        <v>409.25</v>
      </c>
    </row>
    <row r="1529" spans="2:39" x14ac:dyDescent="0.25">
      <c r="B1529" s="15">
        <v>32864</v>
      </c>
      <c r="C1529">
        <v>2711.39</v>
      </c>
      <c r="D1529">
        <v>347.42</v>
      </c>
      <c r="E1529">
        <v>444.57</v>
      </c>
      <c r="F1529">
        <v>2361.8000000000002</v>
      </c>
      <c r="G1529">
        <v>3937.2</v>
      </c>
      <c r="H1529">
        <v>1696.38</v>
      </c>
      <c r="I1529">
        <v>38040.370000000003</v>
      </c>
      <c r="J1529">
        <v>2810.74</v>
      </c>
      <c r="K1529">
        <v>38040.370000000003</v>
      </c>
      <c r="L1529">
        <v>2921.02</v>
      </c>
      <c r="M1529">
        <v>7.72</v>
      </c>
      <c r="N1529">
        <v>7.7270000000000003</v>
      </c>
      <c r="O1529">
        <v>7.8179999999999996</v>
      </c>
      <c r="P1529">
        <v>7.8739999999999997</v>
      </c>
      <c r="Q1529">
        <v>93.49</v>
      </c>
      <c r="R1529">
        <v>1.2163999999999999</v>
      </c>
      <c r="S1529">
        <v>142.88</v>
      </c>
      <c r="T1529">
        <v>1.625</v>
      </c>
      <c r="U1529">
        <v>0.79049999999999998</v>
      </c>
      <c r="V1529">
        <v>0.59599999999999997</v>
      </c>
      <c r="W1529">
        <v>1.5495000000000001</v>
      </c>
      <c r="X1529">
        <v>6.6150000000000002</v>
      </c>
      <c r="Y1529">
        <v>6.24</v>
      </c>
      <c r="Z1529">
        <v>16.93</v>
      </c>
      <c r="AA1529">
        <v>2.7</v>
      </c>
      <c r="AB1529">
        <v>2.5550000000000002</v>
      </c>
      <c r="AC1529">
        <v>2.657</v>
      </c>
      <c r="AD1529">
        <v>68.709999999999994</v>
      </c>
      <c r="AE1529">
        <v>5.5600000000000005</v>
      </c>
      <c r="AF1529">
        <v>76.8</v>
      </c>
      <c r="AG1529">
        <v>137</v>
      </c>
      <c r="AH1529">
        <v>413.2</v>
      </c>
      <c r="AI1529">
        <v>21.29</v>
      </c>
      <c r="AJ1529">
        <v>572.25</v>
      </c>
      <c r="AK1529">
        <v>239</v>
      </c>
      <c r="AL1529">
        <v>13.04</v>
      </c>
      <c r="AM1529">
        <v>411.75</v>
      </c>
    </row>
    <row r="1530" spans="2:39" x14ac:dyDescent="0.25">
      <c r="B1530" s="15">
        <v>32857</v>
      </c>
      <c r="C1530">
        <v>2739.55</v>
      </c>
      <c r="D1530">
        <v>350.06</v>
      </c>
      <c r="E1530">
        <v>443.84</v>
      </c>
      <c r="F1530">
        <v>2344.6999999999998</v>
      </c>
      <c r="G1530">
        <v>3986.3</v>
      </c>
      <c r="H1530">
        <v>1627.43</v>
      </c>
      <c r="I1530">
        <v>38271.040000000001</v>
      </c>
      <c r="J1530">
        <v>2874.56</v>
      </c>
      <c r="K1530">
        <v>38271.040000000001</v>
      </c>
      <c r="L1530">
        <v>2896.57</v>
      </c>
      <c r="M1530">
        <v>7.7370000000000001</v>
      </c>
      <c r="N1530">
        <v>7.694</v>
      </c>
      <c r="O1530">
        <v>7.8</v>
      </c>
      <c r="P1530">
        <v>7.851</v>
      </c>
      <c r="Q1530">
        <v>94.15</v>
      </c>
      <c r="R1530">
        <v>1.2044999999999999</v>
      </c>
      <c r="S1530">
        <v>144.15</v>
      </c>
      <c r="T1530">
        <v>1.6025</v>
      </c>
      <c r="U1530">
        <v>0.78380000000000005</v>
      </c>
      <c r="V1530">
        <v>0.59399999999999997</v>
      </c>
      <c r="W1530">
        <v>1.55</v>
      </c>
      <c r="X1530">
        <v>6.6589999999999998</v>
      </c>
      <c r="Y1530">
        <v>6.26</v>
      </c>
      <c r="Z1530">
        <v>16.93</v>
      </c>
      <c r="AA1530">
        <v>2.7010000000000001</v>
      </c>
      <c r="AB1530">
        <v>2.5674999999999999</v>
      </c>
      <c r="AC1530">
        <v>2.5499999999999998</v>
      </c>
      <c r="AD1530">
        <v>69</v>
      </c>
      <c r="AE1530">
        <v>5.6070000000000002</v>
      </c>
      <c r="AF1530">
        <v>77.924999999999997</v>
      </c>
      <c r="AG1530">
        <v>126</v>
      </c>
      <c r="AH1530">
        <v>413.9</v>
      </c>
      <c r="AI1530">
        <v>21.1</v>
      </c>
      <c r="AJ1530">
        <v>583.25</v>
      </c>
      <c r="AK1530">
        <v>235.75</v>
      </c>
      <c r="AL1530">
        <v>13.68</v>
      </c>
      <c r="AM1530">
        <v>413</v>
      </c>
    </row>
    <row r="1531" spans="2:39" x14ac:dyDescent="0.25">
      <c r="B1531" s="15">
        <v>32850</v>
      </c>
      <c r="C1531">
        <v>2731.44</v>
      </c>
      <c r="D1531">
        <v>348.69</v>
      </c>
      <c r="E1531">
        <v>456.22</v>
      </c>
      <c r="F1531">
        <v>2363.5</v>
      </c>
      <c r="G1531">
        <v>3982.8</v>
      </c>
      <c r="H1531">
        <v>1650.79</v>
      </c>
      <c r="I1531">
        <v>37724.06</v>
      </c>
      <c r="J1531">
        <v>2871.93</v>
      </c>
      <c r="K1531">
        <v>37724.06</v>
      </c>
      <c r="L1531">
        <v>2754.11</v>
      </c>
      <c r="M1531">
        <v>7.7649999999999997</v>
      </c>
      <c r="N1531">
        <v>7.7279999999999998</v>
      </c>
      <c r="O1531">
        <v>7.8179999999999996</v>
      </c>
      <c r="P1531">
        <v>7.8789999999999996</v>
      </c>
      <c r="Q1531">
        <v>95.95</v>
      </c>
      <c r="R1531">
        <v>1.1747000000000001</v>
      </c>
      <c r="S1531">
        <v>144.28</v>
      </c>
      <c r="T1531">
        <v>1.5739999999999998</v>
      </c>
      <c r="U1531">
        <v>0.78410000000000002</v>
      </c>
      <c r="V1531">
        <v>0.59550000000000003</v>
      </c>
      <c r="W1531">
        <v>1.5979999999999999</v>
      </c>
      <c r="X1531">
        <v>6.8</v>
      </c>
      <c r="Y1531">
        <v>6.3650000000000002</v>
      </c>
      <c r="Z1531">
        <v>16.940000000000001</v>
      </c>
      <c r="AA1531">
        <v>2.706</v>
      </c>
      <c r="AB1531">
        <v>2.5963000000000003</v>
      </c>
      <c r="AC1531">
        <v>2.5499999999999998</v>
      </c>
      <c r="AD1531">
        <v>66.180000000000007</v>
      </c>
      <c r="AE1531">
        <v>5.6440000000000001</v>
      </c>
      <c r="AF1531">
        <v>75.55</v>
      </c>
      <c r="AG1531">
        <v>127.55</v>
      </c>
      <c r="AH1531">
        <v>411.8</v>
      </c>
      <c r="AI1531">
        <v>20.48</v>
      </c>
      <c r="AJ1531">
        <v>579</v>
      </c>
      <c r="AK1531">
        <v>236.25</v>
      </c>
      <c r="AL1531">
        <v>13.71</v>
      </c>
      <c r="AM1531">
        <v>410.25</v>
      </c>
    </row>
    <row r="1532" spans="2:39" x14ac:dyDescent="0.25">
      <c r="B1532" s="15">
        <v>32843</v>
      </c>
      <c r="C1532">
        <v>2747.65</v>
      </c>
      <c r="D1532">
        <v>350.63</v>
      </c>
      <c r="E1532">
        <v>457.1</v>
      </c>
      <c r="F1532">
        <v>2311.1</v>
      </c>
      <c r="G1532">
        <v>3958.7</v>
      </c>
      <c r="H1532">
        <v>1612.44</v>
      </c>
      <c r="I1532">
        <v>37132.68</v>
      </c>
      <c r="J1532">
        <v>2819.63</v>
      </c>
      <c r="K1532">
        <v>37132.68</v>
      </c>
      <c r="L1532">
        <v>2756.9</v>
      </c>
      <c r="M1532">
        <v>7.6890000000000001</v>
      </c>
      <c r="N1532">
        <v>7.7</v>
      </c>
      <c r="O1532">
        <v>7.8049999999999997</v>
      </c>
      <c r="P1532">
        <v>7.8789999999999996</v>
      </c>
      <c r="Q1532">
        <v>96.64</v>
      </c>
      <c r="R1532">
        <v>1.1688000000000001</v>
      </c>
      <c r="S1532">
        <v>143.1</v>
      </c>
      <c r="T1532">
        <v>1.5665</v>
      </c>
      <c r="U1532">
        <v>0.78239999999999998</v>
      </c>
      <c r="V1532">
        <v>0.59150000000000003</v>
      </c>
      <c r="W1532">
        <v>1.5925</v>
      </c>
      <c r="X1532">
        <v>6.8220000000000001</v>
      </c>
      <c r="Y1532">
        <v>6.3849999999999998</v>
      </c>
      <c r="Z1532">
        <v>16.96</v>
      </c>
      <c r="AA1532">
        <v>2.7054999999999998</v>
      </c>
      <c r="AB1532">
        <v>2.6070000000000002</v>
      </c>
      <c r="AC1532">
        <v>2.5499999999999998</v>
      </c>
      <c r="AD1532">
        <v>68.599999999999994</v>
      </c>
      <c r="AE1532">
        <v>5.6630000000000003</v>
      </c>
      <c r="AF1532">
        <v>75.2</v>
      </c>
      <c r="AG1532">
        <v>128</v>
      </c>
      <c r="AH1532">
        <v>413.6</v>
      </c>
      <c r="AI1532">
        <v>20.3</v>
      </c>
      <c r="AJ1532">
        <v>576.25</v>
      </c>
      <c r="AK1532">
        <v>234.5</v>
      </c>
      <c r="AL1532">
        <v>14.01</v>
      </c>
      <c r="AM1532">
        <v>408.25</v>
      </c>
    </row>
    <row r="1533" spans="2:39" x14ac:dyDescent="0.25">
      <c r="B1533" s="15">
        <v>32836</v>
      </c>
      <c r="C1533">
        <v>2675.55</v>
      </c>
      <c r="D1533">
        <v>343.97</v>
      </c>
      <c r="E1533">
        <v>456.63</v>
      </c>
      <c r="F1533">
        <v>2222.4</v>
      </c>
      <c r="G1533">
        <v>3933.5</v>
      </c>
      <c r="H1533">
        <v>1555.51</v>
      </c>
      <c r="I1533">
        <v>36484.47</v>
      </c>
      <c r="J1533">
        <v>2759.6</v>
      </c>
      <c r="K1533">
        <v>36484.47</v>
      </c>
      <c r="L1533">
        <v>2808.53</v>
      </c>
      <c r="M1533">
        <v>7.6370000000000005</v>
      </c>
      <c r="N1533">
        <v>7.6850000000000005</v>
      </c>
      <c r="O1533">
        <v>7.7919999999999998</v>
      </c>
      <c r="P1533">
        <v>7.8719999999999999</v>
      </c>
      <c r="Q1533">
        <v>97.1</v>
      </c>
      <c r="R1533">
        <v>1.1555</v>
      </c>
      <c r="S1533">
        <v>143.5</v>
      </c>
      <c r="T1533">
        <v>1.5620000000000001</v>
      </c>
      <c r="U1533">
        <v>0.78539999999999999</v>
      </c>
      <c r="V1533">
        <v>0.58919999999999995</v>
      </c>
      <c r="W1533">
        <v>1.615</v>
      </c>
      <c r="X1533">
        <v>6.8739999999999997</v>
      </c>
      <c r="Y1533">
        <v>6.4210000000000003</v>
      </c>
      <c r="Z1533">
        <v>16.9236</v>
      </c>
      <c r="AA1533">
        <v>2.7050000000000001</v>
      </c>
      <c r="AB1533">
        <v>2.613</v>
      </c>
      <c r="AC1533">
        <v>2.6520000000000001</v>
      </c>
      <c r="AD1533">
        <v>70.05</v>
      </c>
      <c r="AE1533">
        <v>5.88</v>
      </c>
      <c r="AF1533">
        <v>76.075000000000003</v>
      </c>
      <c r="AG1533">
        <v>125.9</v>
      </c>
      <c r="AH1533">
        <v>419.3</v>
      </c>
      <c r="AI1533">
        <v>19.82</v>
      </c>
      <c r="AJ1533">
        <v>586.75</v>
      </c>
      <c r="AK1533">
        <v>238</v>
      </c>
      <c r="AL1533">
        <v>14.9</v>
      </c>
      <c r="AM1533">
        <v>407.25</v>
      </c>
    </row>
    <row r="1534" spans="2:39" x14ac:dyDescent="0.25">
      <c r="B1534" s="15">
        <v>32829</v>
      </c>
      <c r="C1534">
        <v>2652.66</v>
      </c>
      <c r="D1534">
        <v>341.61</v>
      </c>
      <c r="E1534">
        <v>456.72</v>
      </c>
      <c r="F1534">
        <v>2221.4</v>
      </c>
      <c r="G1534">
        <v>3957.6</v>
      </c>
      <c r="H1534">
        <v>1531.52</v>
      </c>
      <c r="I1534">
        <v>35963.74</v>
      </c>
      <c r="J1534">
        <v>2717.9</v>
      </c>
      <c r="K1534">
        <v>35963.74</v>
      </c>
      <c r="L1534">
        <v>2804.29</v>
      </c>
      <c r="M1534">
        <v>7.7620000000000005</v>
      </c>
      <c r="N1534">
        <v>7.7969999999999997</v>
      </c>
      <c r="O1534">
        <v>7.8739999999999997</v>
      </c>
      <c r="P1534">
        <v>7.9290000000000003</v>
      </c>
      <c r="Q1534">
        <v>98.42</v>
      </c>
      <c r="R1534">
        <v>1.1338999999999999</v>
      </c>
      <c r="S1534">
        <v>144.4</v>
      </c>
      <c r="T1534">
        <v>1.5685</v>
      </c>
      <c r="U1534">
        <v>0.78449999999999998</v>
      </c>
      <c r="V1534">
        <v>0.59050000000000002</v>
      </c>
      <c r="W1534">
        <v>1.6320000000000001</v>
      </c>
      <c r="X1534">
        <v>6.915</v>
      </c>
      <c r="Y1534">
        <v>6.4474999999999998</v>
      </c>
      <c r="Z1534">
        <v>16.899999999999999</v>
      </c>
      <c r="AA1534">
        <v>2.706</v>
      </c>
      <c r="AB1534">
        <v>2.633</v>
      </c>
      <c r="AC1534">
        <v>2.6459999999999999</v>
      </c>
      <c r="AD1534">
        <v>72.31</v>
      </c>
      <c r="AE1534">
        <v>5.6850000000000005</v>
      </c>
      <c r="AF1534">
        <v>74.875</v>
      </c>
      <c r="AG1534">
        <v>125.75</v>
      </c>
      <c r="AH1534">
        <v>395.8</v>
      </c>
      <c r="AI1534">
        <v>19.91</v>
      </c>
      <c r="AJ1534">
        <v>583.75</v>
      </c>
      <c r="AK1534">
        <v>240</v>
      </c>
      <c r="AL1534">
        <v>15.36</v>
      </c>
      <c r="AM1534">
        <v>410</v>
      </c>
    </row>
    <row r="1535" spans="2:39" x14ac:dyDescent="0.25">
      <c r="B1535" s="15">
        <v>32822</v>
      </c>
      <c r="C1535">
        <v>2625.61</v>
      </c>
      <c r="D1535">
        <v>339.1</v>
      </c>
      <c r="E1535">
        <v>456.19</v>
      </c>
      <c r="F1535">
        <v>2216.6999999999998</v>
      </c>
      <c r="G1535">
        <v>3943.7</v>
      </c>
      <c r="H1535">
        <v>1496.69</v>
      </c>
      <c r="I1535">
        <v>35663.199999999997</v>
      </c>
      <c r="J1535">
        <v>2692.77</v>
      </c>
      <c r="K1535">
        <v>35663.199999999997</v>
      </c>
      <c r="L1535">
        <v>2776.86</v>
      </c>
      <c r="M1535">
        <v>7.8049999999999997</v>
      </c>
      <c r="N1535">
        <v>7.8209999999999997</v>
      </c>
      <c r="O1535">
        <v>7.9109999999999996</v>
      </c>
      <c r="P1535">
        <v>7.8949999999999996</v>
      </c>
      <c r="Q1535">
        <v>99.01</v>
      </c>
      <c r="R1535">
        <v>1.1268</v>
      </c>
      <c r="S1535">
        <v>143.30000000000001</v>
      </c>
      <c r="T1535">
        <v>1.5775000000000001</v>
      </c>
      <c r="U1535">
        <v>0.78769999999999996</v>
      </c>
      <c r="V1535">
        <v>0.58799999999999997</v>
      </c>
      <c r="W1535">
        <v>1.6377000000000002</v>
      </c>
      <c r="X1535">
        <v>6.9649999999999999</v>
      </c>
      <c r="Y1535">
        <v>6.46</v>
      </c>
      <c r="Z1535">
        <v>16.899999999999999</v>
      </c>
      <c r="AA1535">
        <v>2.6995</v>
      </c>
      <c r="AB1535">
        <v>2.64</v>
      </c>
      <c r="AC1535">
        <v>2.5499999999999998</v>
      </c>
      <c r="AD1535">
        <v>73.17</v>
      </c>
      <c r="AE1535">
        <v>5.26</v>
      </c>
      <c r="AF1535">
        <v>74.924999999999997</v>
      </c>
      <c r="AG1535">
        <v>128</v>
      </c>
      <c r="AH1535">
        <v>388.6</v>
      </c>
      <c r="AI1535">
        <v>19.84</v>
      </c>
      <c r="AJ1535">
        <v>575.75</v>
      </c>
      <c r="AK1535">
        <v>238</v>
      </c>
      <c r="AL1535">
        <v>15.19</v>
      </c>
      <c r="AM1535">
        <v>404.5</v>
      </c>
    </row>
    <row r="1536" spans="2:39" x14ac:dyDescent="0.25">
      <c r="B1536" s="15">
        <v>32815</v>
      </c>
      <c r="C1536">
        <v>2629.51</v>
      </c>
      <c r="D1536">
        <v>337.62</v>
      </c>
      <c r="E1536">
        <v>452.97</v>
      </c>
      <c r="F1536">
        <v>2173.1</v>
      </c>
      <c r="G1536">
        <v>3929.2</v>
      </c>
      <c r="H1536">
        <v>1449.9</v>
      </c>
      <c r="I1536">
        <v>35494.86</v>
      </c>
      <c r="J1536">
        <v>2685.03</v>
      </c>
      <c r="K1536">
        <v>35494.86</v>
      </c>
      <c r="L1536">
        <v>2739.79</v>
      </c>
      <c r="M1536">
        <v>7.9969999999999999</v>
      </c>
      <c r="N1536">
        <v>7.9240000000000004</v>
      </c>
      <c r="O1536">
        <v>7.9660000000000002</v>
      </c>
      <c r="P1536">
        <v>7.9340000000000002</v>
      </c>
      <c r="Q1536">
        <v>98.44</v>
      </c>
      <c r="R1536">
        <v>1.1355999999999999</v>
      </c>
      <c r="S1536">
        <v>143.18</v>
      </c>
      <c r="T1536">
        <v>1.5714999999999999</v>
      </c>
      <c r="U1536">
        <v>0.77900000000000003</v>
      </c>
      <c r="V1536">
        <v>0.58699999999999997</v>
      </c>
      <c r="W1536">
        <v>1.6219999999999999</v>
      </c>
      <c r="X1536">
        <v>6.9394999999999998</v>
      </c>
      <c r="Y1536">
        <v>6.4320000000000004</v>
      </c>
      <c r="Z1536">
        <v>16.91</v>
      </c>
      <c r="AA1536">
        <v>2.6970000000000001</v>
      </c>
      <c r="AB1536">
        <v>2.6320999999999999</v>
      </c>
      <c r="AC1536">
        <v>2.5499999999999998</v>
      </c>
      <c r="AD1536">
        <v>75.62</v>
      </c>
      <c r="AE1536">
        <v>5.26</v>
      </c>
      <c r="AF1536">
        <v>74.174999999999997</v>
      </c>
      <c r="AG1536">
        <v>129.9</v>
      </c>
      <c r="AH1536">
        <v>381</v>
      </c>
      <c r="AI1536">
        <v>20.21</v>
      </c>
      <c r="AJ1536">
        <v>569</v>
      </c>
      <c r="AK1536">
        <v>240</v>
      </c>
      <c r="AL1536">
        <v>14.52</v>
      </c>
      <c r="AM1536">
        <v>405.25</v>
      </c>
    </row>
    <row r="1537" spans="2:39" x14ac:dyDescent="0.25">
      <c r="B1537" s="15">
        <v>32808</v>
      </c>
      <c r="C1537">
        <v>2596.7199999999998</v>
      </c>
      <c r="D1537">
        <v>335.06</v>
      </c>
      <c r="E1537">
        <v>452.76</v>
      </c>
      <c r="F1537">
        <v>2082.1</v>
      </c>
      <c r="G1537">
        <v>3884.3</v>
      </c>
      <c r="H1537">
        <v>1462.93</v>
      </c>
      <c r="I1537">
        <v>35527.29</v>
      </c>
      <c r="J1537">
        <v>2681.76</v>
      </c>
      <c r="K1537">
        <v>35527.29</v>
      </c>
      <c r="L1537">
        <v>2667.99</v>
      </c>
      <c r="M1537">
        <v>7.8659999999999997</v>
      </c>
      <c r="N1537">
        <v>7.8620000000000001</v>
      </c>
      <c r="O1537">
        <v>7.9340000000000002</v>
      </c>
      <c r="P1537">
        <v>7.9420000000000002</v>
      </c>
      <c r="Q1537">
        <v>97.65</v>
      </c>
      <c r="R1537">
        <v>1.1376999999999999</v>
      </c>
      <c r="S1537">
        <v>142</v>
      </c>
      <c r="T1537">
        <v>1.581</v>
      </c>
      <c r="U1537">
        <v>0.7792</v>
      </c>
      <c r="V1537">
        <v>0.59150000000000003</v>
      </c>
      <c r="W1537">
        <v>1.6019999999999999</v>
      </c>
      <c r="X1537">
        <v>6.8804999999999996</v>
      </c>
      <c r="Y1537">
        <v>6.3929999999999998</v>
      </c>
      <c r="Z1537">
        <v>16.82</v>
      </c>
      <c r="AA1537">
        <v>2.6970000000000001</v>
      </c>
      <c r="AB1537">
        <v>2.6429999999999998</v>
      </c>
      <c r="AC1537">
        <v>2.613</v>
      </c>
      <c r="AD1537">
        <v>73.58</v>
      </c>
      <c r="AE1537">
        <v>5.32</v>
      </c>
      <c r="AF1537">
        <v>74.125</v>
      </c>
      <c r="AG1537">
        <v>131.35</v>
      </c>
      <c r="AH1537">
        <v>378.3</v>
      </c>
      <c r="AI1537">
        <v>19.77</v>
      </c>
      <c r="AJ1537">
        <v>561.75</v>
      </c>
      <c r="AK1537">
        <v>241.75</v>
      </c>
      <c r="AL1537">
        <v>14.07</v>
      </c>
      <c r="AM1537">
        <v>398.5</v>
      </c>
    </row>
    <row r="1538" spans="2:39" x14ac:dyDescent="0.25">
      <c r="B1538" s="15">
        <v>32801</v>
      </c>
      <c r="C1538">
        <v>2689.14</v>
      </c>
      <c r="D1538">
        <v>347.16</v>
      </c>
      <c r="E1538">
        <v>470.67</v>
      </c>
      <c r="F1538">
        <v>2179.1</v>
      </c>
      <c r="G1538">
        <v>3954.8</v>
      </c>
      <c r="H1538">
        <v>1524.21</v>
      </c>
      <c r="I1538">
        <v>35486.379999999997</v>
      </c>
      <c r="J1538">
        <v>2679.72</v>
      </c>
      <c r="K1538">
        <v>35486.379999999997</v>
      </c>
      <c r="L1538">
        <v>2703.95</v>
      </c>
      <c r="M1538">
        <v>7.91</v>
      </c>
      <c r="N1538">
        <v>7.9350000000000005</v>
      </c>
      <c r="O1538">
        <v>7.976</v>
      </c>
      <c r="P1538">
        <v>7.98</v>
      </c>
      <c r="Q1538">
        <v>98.62</v>
      </c>
      <c r="R1538">
        <v>1.1266</v>
      </c>
      <c r="S1538">
        <v>142.30000000000001</v>
      </c>
      <c r="T1538">
        <v>1.5885</v>
      </c>
      <c r="U1538">
        <v>0.77180000000000004</v>
      </c>
      <c r="V1538">
        <v>0.58940000000000003</v>
      </c>
      <c r="W1538">
        <v>1.6259999999999999</v>
      </c>
      <c r="X1538">
        <v>6.9420000000000002</v>
      </c>
      <c r="Y1538">
        <v>6.4550000000000001</v>
      </c>
      <c r="Z1538">
        <v>16.809999999999999</v>
      </c>
      <c r="AA1538">
        <v>2.6920000000000002</v>
      </c>
      <c r="AB1538">
        <v>2.6608999999999998</v>
      </c>
      <c r="AC1538">
        <v>2.5499999999999998</v>
      </c>
      <c r="AD1538">
        <v>73.150000000000006</v>
      </c>
      <c r="AE1538">
        <v>5.14</v>
      </c>
      <c r="AF1538">
        <v>73.25</v>
      </c>
      <c r="AG1538">
        <v>130.4</v>
      </c>
      <c r="AH1538">
        <v>367.3</v>
      </c>
      <c r="AI1538">
        <v>19.98</v>
      </c>
      <c r="AJ1538">
        <v>563.5</v>
      </c>
      <c r="AK1538">
        <v>241.5</v>
      </c>
      <c r="AL1538">
        <v>14.16</v>
      </c>
      <c r="AM1538">
        <v>407</v>
      </c>
    </row>
    <row r="1539" spans="2:39" x14ac:dyDescent="0.25">
      <c r="B1539" s="15">
        <v>32794</v>
      </c>
      <c r="C1539">
        <v>2569.2600000000002</v>
      </c>
      <c r="D1539">
        <v>333.62</v>
      </c>
      <c r="E1539">
        <v>467.29</v>
      </c>
      <c r="F1539">
        <v>2234</v>
      </c>
      <c r="G1539">
        <v>3870.8</v>
      </c>
      <c r="H1539">
        <v>1589.28</v>
      </c>
      <c r="I1539">
        <v>35116.019999999997</v>
      </c>
      <c r="J1539">
        <v>2646.54</v>
      </c>
      <c r="K1539">
        <v>35116.019999999997</v>
      </c>
      <c r="L1539">
        <v>2782.3</v>
      </c>
      <c r="M1539">
        <v>7.5679999999999996</v>
      </c>
      <c r="N1539">
        <v>7.6929999999999996</v>
      </c>
      <c r="O1539">
        <v>7.8330000000000002</v>
      </c>
      <c r="P1539">
        <v>7.8710000000000004</v>
      </c>
      <c r="Q1539">
        <v>99.05</v>
      </c>
      <c r="R1539">
        <v>1.1038000000000001</v>
      </c>
      <c r="S1539">
        <v>143.19999999999999</v>
      </c>
      <c r="T1539">
        <v>1.583</v>
      </c>
      <c r="U1539">
        <v>0.77200000000000002</v>
      </c>
      <c r="V1539">
        <v>0.58499999999999996</v>
      </c>
      <c r="W1539">
        <v>1.6615</v>
      </c>
      <c r="X1539">
        <v>7.0179999999999998</v>
      </c>
      <c r="Y1539">
        <v>6.52</v>
      </c>
      <c r="Z1539">
        <v>16.86</v>
      </c>
      <c r="AA1539">
        <v>2.6985000000000001</v>
      </c>
      <c r="AB1539">
        <v>2.7071000000000001</v>
      </c>
      <c r="AC1539">
        <v>2.6005000000000003</v>
      </c>
      <c r="AD1539">
        <v>74.7</v>
      </c>
      <c r="AE1539">
        <v>5.14</v>
      </c>
      <c r="AF1539">
        <v>73.5</v>
      </c>
      <c r="AG1539">
        <v>132.1</v>
      </c>
      <c r="AH1539">
        <v>363.3</v>
      </c>
      <c r="AI1539">
        <v>20.89</v>
      </c>
      <c r="AJ1539">
        <v>544.25</v>
      </c>
      <c r="AK1539">
        <v>234</v>
      </c>
      <c r="AL1539">
        <v>14.29</v>
      </c>
      <c r="AM1539">
        <v>406.75</v>
      </c>
    </row>
    <row r="1540" spans="2:39" x14ac:dyDescent="0.25">
      <c r="B1540" s="15">
        <v>32787</v>
      </c>
      <c r="C1540">
        <v>2785.52</v>
      </c>
      <c r="D1540">
        <v>358.78</v>
      </c>
      <c r="E1540">
        <v>483.64</v>
      </c>
      <c r="F1540">
        <v>2277.5</v>
      </c>
      <c r="G1540">
        <v>4037.9</v>
      </c>
      <c r="H1540">
        <v>1624.86</v>
      </c>
      <c r="I1540">
        <v>35209.35</v>
      </c>
      <c r="J1540">
        <v>2659.38</v>
      </c>
      <c r="K1540">
        <v>35209.35</v>
      </c>
      <c r="L1540">
        <v>2826.21</v>
      </c>
      <c r="M1540">
        <v>8.077</v>
      </c>
      <c r="N1540">
        <v>8.016</v>
      </c>
      <c r="O1540">
        <v>8.0389999999999997</v>
      </c>
      <c r="P1540">
        <v>8.0090000000000003</v>
      </c>
      <c r="Q1540">
        <v>99.44</v>
      </c>
      <c r="R1540">
        <v>1.1067</v>
      </c>
      <c r="S1540">
        <v>142.80000000000001</v>
      </c>
      <c r="T1540">
        <v>1.6059999999999999</v>
      </c>
      <c r="U1540">
        <v>0.78400000000000003</v>
      </c>
      <c r="V1540">
        <v>0.58799999999999997</v>
      </c>
      <c r="W1540">
        <v>1.6455</v>
      </c>
      <c r="X1540">
        <v>6.9850000000000003</v>
      </c>
      <c r="Y1540">
        <v>6.48</v>
      </c>
      <c r="Z1540">
        <v>16.77</v>
      </c>
      <c r="AA1540">
        <v>2.6959999999999997</v>
      </c>
      <c r="AB1540">
        <v>2.7096999999999998</v>
      </c>
      <c r="AC1540">
        <v>2.5</v>
      </c>
      <c r="AD1540">
        <v>76</v>
      </c>
      <c r="AE1540">
        <v>5.19</v>
      </c>
      <c r="AF1540">
        <v>71.674999999999997</v>
      </c>
      <c r="AG1540">
        <v>136.65</v>
      </c>
      <c r="AH1540">
        <v>363.7</v>
      </c>
      <c r="AI1540">
        <v>19.87</v>
      </c>
      <c r="AJ1540">
        <v>567.5</v>
      </c>
      <c r="AK1540">
        <v>238.75</v>
      </c>
      <c r="AL1540">
        <v>13.61</v>
      </c>
      <c r="AM1540">
        <v>411.5</v>
      </c>
    </row>
    <row r="1541" spans="2:39" x14ac:dyDescent="0.25">
      <c r="B1541" s="15">
        <v>32780</v>
      </c>
      <c r="C1541">
        <v>2692.82</v>
      </c>
      <c r="D1541">
        <v>349.15</v>
      </c>
      <c r="E1541">
        <v>472.92</v>
      </c>
      <c r="F1541">
        <v>2299.3000000000002</v>
      </c>
      <c r="G1541">
        <v>3943.1</v>
      </c>
      <c r="H1541">
        <v>1574.37</v>
      </c>
      <c r="I1541">
        <v>35636.76</v>
      </c>
      <c r="J1541">
        <v>2702.22</v>
      </c>
      <c r="K1541">
        <v>35636.76</v>
      </c>
      <c r="L1541">
        <v>2758.25</v>
      </c>
      <c r="M1541">
        <v>8.4450000000000003</v>
      </c>
      <c r="N1541">
        <v>8.327</v>
      </c>
      <c r="O1541">
        <v>8.2859999999999996</v>
      </c>
      <c r="P1541">
        <v>8.2360000000000007</v>
      </c>
      <c r="Q1541">
        <v>98.41</v>
      </c>
      <c r="R1541">
        <v>1.1188</v>
      </c>
      <c r="S1541">
        <v>139.6</v>
      </c>
      <c r="T1541">
        <v>1.6205000000000001</v>
      </c>
      <c r="U1541">
        <v>0.77849999999999997</v>
      </c>
      <c r="V1541">
        <v>0.59199999999999997</v>
      </c>
      <c r="W1541">
        <v>1.6228</v>
      </c>
      <c r="X1541">
        <v>6.9175000000000004</v>
      </c>
      <c r="Y1541">
        <v>6.431</v>
      </c>
      <c r="Z1541">
        <v>16.739999999999998</v>
      </c>
      <c r="AA1541">
        <v>2.6894999999999998</v>
      </c>
      <c r="AB1541">
        <v>2.6855000000000002</v>
      </c>
      <c r="AC1541">
        <v>2.5887000000000002</v>
      </c>
      <c r="AD1541">
        <v>73.95</v>
      </c>
      <c r="AE1541">
        <v>5.31</v>
      </c>
      <c r="AF1541">
        <v>71.924999999999997</v>
      </c>
      <c r="AG1541">
        <v>135.55000000000001</v>
      </c>
      <c r="AH1541">
        <v>367.2</v>
      </c>
      <c r="AI1541">
        <v>20.13</v>
      </c>
      <c r="AJ1541">
        <v>568</v>
      </c>
      <c r="AK1541">
        <v>233</v>
      </c>
      <c r="AL1541">
        <v>14.88</v>
      </c>
      <c r="AM1541">
        <v>407.25</v>
      </c>
    </row>
    <row r="1542" spans="2:39" x14ac:dyDescent="0.25">
      <c r="B1542" s="15">
        <v>32773</v>
      </c>
      <c r="C1542">
        <v>2681.61</v>
      </c>
      <c r="D1542">
        <v>347.05</v>
      </c>
      <c r="E1542">
        <v>468.07</v>
      </c>
      <c r="F1542">
        <v>2370.1999999999998</v>
      </c>
      <c r="G1542">
        <v>3909.5</v>
      </c>
      <c r="H1542">
        <v>1628.8</v>
      </c>
      <c r="I1542">
        <v>34771.79</v>
      </c>
      <c r="J1542">
        <v>2629.4</v>
      </c>
      <c r="K1542">
        <v>34771.79</v>
      </c>
      <c r="L1542">
        <v>2706.36</v>
      </c>
      <c r="M1542">
        <v>8.3149999999999995</v>
      </c>
      <c r="N1542">
        <v>8.1910000000000007</v>
      </c>
      <c r="O1542">
        <v>8.2100000000000009</v>
      </c>
      <c r="P1542">
        <v>8.1920000000000002</v>
      </c>
      <c r="Q1542">
        <v>101.91</v>
      </c>
      <c r="R1542">
        <v>1.0811999999999999</v>
      </c>
      <c r="S1542">
        <v>145.6</v>
      </c>
      <c r="T1542">
        <v>1.5720000000000001</v>
      </c>
      <c r="U1542">
        <v>0.78269999999999995</v>
      </c>
      <c r="V1542">
        <v>0.59299999999999997</v>
      </c>
      <c r="W1542">
        <v>1.6890000000000001</v>
      </c>
      <c r="X1542">
        <v>7.11</v>
      </c>
      <c r="Y1542">
        <v>6.5990000000000002</v>
      </c>
      <c r="Z1542">
        <v>16.77</v>
      </c>
      <c r="AA1542">
        <v>2.698</v>
      </c>
      <c r="AB1542">
        <v>2.7980999999999998</v>
      </c>
      <c r="AC1542">
        <v>2.59</v>
      </c>
      <c r="AD1542">
        <v>71.88</v>
      </c>
      <c r="AE1542">
        <v>5.2859999999999996</v>
      </c>
      <c r="AF1542">
        <v>71.424999999999997</v>
      </c>
      <c r="AG1542">
        <v>136.30000000000001</v>
      </c>
      <c r="AH1542">
        <v>366.7</v>
      </c>
      <c r="AI1542">
        <v>19.28</v>
      </c>
      <c r="AJ1542">
        <v>574.25</v>
      </c>
      <c r="AK1542">
        <v>230</v>
      </c>
      <c r="AL1542">
        <v>14.61</v>
      </c>
      <c r="AM1542">
        <v>389.25</v>
      </c>
    </row>
    <row r="1543" spans="2:39" x14ac:dyDescent="0.25">
      <c r="B1543" s="15">
        <v>32766</v>
      </c>
      <c r="C1543">
        <v>2674.58</v>
      </c>
      <c r="D1543">
        <v>345.06</v>
      </c>
      <c r="E1543">
        <v>467.57</v>
      </c>
      <c r="F1543">
        <v>2366.5</v>
      </c>
      <c r="G1543">
        <v>3896.4</v>
      </c>
      <c r="H1543">
        <v>1595.31</v>
      </c>
      <c r="I1543">
        <v>34401.879999999997</v>
      </c>
      <c r="J1543">
        <v>2618.4299999999998</v>
      </c>
      <c r="K1543">
        <v>34401.879999999997</v>
      </c>
      <c r="L1543">
        <v>2612.8200000000002</v>
      </c>
      <c r="M1543">
        <v>8.0519999999999996</v>
      </c>
      <c r="N1543">
        <v>8.0090000000000003</v>
      </c>
      <c r="O1543">
        <v>8.0809999999999995</v>
      </c>
      <c r="P1543">
        <v>8.0760000000000005</v>
      </c>
      <c r="Q1543">
        <v>102.48</v>
      </c>
      <c r="R1543">
        <v>1.0529999999999999</v>
      </c>
      <c r="S1543">
        <v>148.75</v>
      </c>
      <c r="T1543">
        <v>1.573</v>
      </c>
      <c r="U1543">
        <v>0.78149999999999997</v>
      </c>
      <c r="V1543">
        <v>0.59250000000000003</v>
      </c>
      <c r="W1543">
        <v>1.7269000000000001</v>
      </c>
      <c r="X1543">
        <v>7.28</v>
      </c>
      <c r="Y1543">
        <v>6.7439999999999998</v>
      </c>
      <c r="Z1543">
        <v>16.77</v>
      </c>
      <c r="AA1543">
        <v>2.7080000000000002</v>
      </c>
      <c r="AB1543">
        <v>2.8094999999999999</v>
      </c>
      <c r="AC1543">
        <v>2.5840000000000001</v>
      </c>
      <c r="AD1543">
        <v>74.45</v>
      </c>
      <c r="AE1543">
        <v>5.0839999999999996</v>
      </c>
      <c r="AF1543">
        <v>72.45</v>
      </c>
      <c r="AG1543">
        <v>152.55000000000001</v>
      </c>
      <c r="AH1543">
        <v>365.2</v>
      </c>
      <c r="AI1543">
        <v>19.96</v>
      </c>
      <c r="AJ1543">
        <v>583.5</v>
      </c>
      <c r="AK1543">
        <v>235</v>
      </c>
      <c r="AL1543">
        <v>13.97</v>
      </c>
      <c r="AM1543">
        <v>388.75</v>
      </c>
    </row>
    <row r="1544" spans="2:39" x14ac:dyDescent="0.25">
      <c r="B1544" s="15">
        <v>32759</v>
      </c>
      <c r="C1544">
        <v>2709.54</v>
      </c>
      <c r="D1544">
        <v>348.76</v>
      </c>
      <c r="E1544">
        <v>471.31</v>
      </c>
      <c r="F1544">
        <v>2424</v>
      </c>
      <c r="G1544">
        <v>3962.5</v>
      </c>
      <c r="H1544">
        <v>1657.61</v>
      </c>
      <c r="I1544">
        <v>34115.81</v>
      </c>
      <c r="J1544">
        <v>2583.12</v>
      </c>
      <c r="K1544">
        <v>34115.81</v>
      </c>
      <c r="L1544">
        <v>2620.63</v>
      </c>
      <c r="M1544">
        <v>8.2650000000000006</v>
      </c>
      <c r="N1544">
        <v>8.1479999999999997</v>
      </c>
      <c r="O1544">
        <v>8.1419999999999995</v>
      </c>
      <c r="P1544">
        <v>8.0820000000000007</v>
      </c>
      <c r="Q1544">
        <v>103.66</v>
      </c>
      <c r="R1544">
        <v>1.0655000000000001</v>
      </c>
      <c r="S1544">
        <v>146.30000000000001</v>
      </c>
      <c r="T1544">
        <v>1.538</v>
      </c>
      <c r="U1544">
        <v>0.76500000000000001</v>
      </c>
      <c r="V1544">
        <v>0.59250000000000003</v>
      </c>
      <c r="W1544">
        <v>1.7090000000000001</v>
      </c>
      <c r="X1544">
        <v>7.2115</v>
      </c>
      <c r="Y1544">
        <v>6.6790000000000003</v>
      </c>
      <c r="Z1544">
        <v>16.760000000000002</v>
      </c>
      <c r="AA1544">
        <v>2.7010000000000001</v>
      </c>
      <c r="AB1544">
        <v>2.8075000000000001</v>
      </c>
      <c r="AC1544">
        <v>2.5</v>
      </c>
      <c r="AD1544">
        <v>72.400000000000006</v>
      </c>
      <c r="AE1544">
        <v>5.0529999999999999</v>
      </c>
      <c r="AF1544">
        <v>71.875</v>
      </c>
      <c r="AG1544">
        <v>158.65</v>
      </c>
      <c r="AH1544">
        <v>361.3</v>
      </c>
      <c r="AI1544">
        <v>19.75</v>
      </c>
      <c r="AJ1544">
        <v>607.5</v>
      </c>
      <c r="AK1544">
        <v>239.5</v>
      </c>
      <c r="AL1544">
        <v>13.58</v>
      </c>
      <c r="AM1544">
        <v>395.5</v>
      </c>
    </row>
    <row r="1545" spans="2:39" x14ac:dyDescent="0.25">
      <c r="B1545" s="15">
        <v>32752</v>
      </c>
      <c r="C1545">
        <v>2752.09</v>
      </c>
      <c r="D1545">
        <v>353.73</v>
      </c>
      <c r="E1545">
        <v>471.34</v>
      </c>
      <c r="F1545">
        <v>2407.5</v>
      </c>
      <c r="G1545">
        <v>4014.6</v>
      </c>
      <c r="H1545">
        <v>1608.33</v>
      </c>
      <c r="I1545">
        <v>34348.22</v>
      </c>
      <c r="J1545">
        <v>2602.5100000000002</v>
      </c>
      <c r="K1545">
        <v>34348.22</v>
      </c>
      <c r="L1545">
        <v>2508.91</v>
      </c>
      <c r="M1545">
        <v>8.3179999999999996</v>
      </c>
      <c r="N1545">
        <v>8.1679999999999993</v>
      </c>
      <c r="O1545">
        <v>8.1709999999999994</v>
      </c>
      <c r="P1545">
        <v>8.1289999999999996</v>
      </c>
      <c r="Q1545">
        <v>102.89</v>
      </c>
      <c r="R1545">
        <v>1.0674999999999999</v>
      </c>
      <c r="S1545">
        <v>145.85</v>
      </c>
      <c r="T1545">
        <v>1.556</v>
      </c>
      <c r="U1545">
        <v>0.76180000000000003</v>
      </c>
      <c r="V1545">
        <v>0.59630000000000005</v>
      </c>
      <c r="W1545">
        <v>1.71</v>
      </c>
      <c r="X1545">
        <v>7.2089999999999996</v>
      </c>
      <c r="Y1545">
        <v>6.6859999999999999</v>
      </c>
      <c r="Z1545">
        <v>16.649999999999999</v>
      </c>
      <c r="AA1545">
        <v>2.6959999999999997</v>
      </c>
      <c r="AB1545">
        <v>2.7960000000000003</v>
      </c>
      <c r="AC1545">
        <v>2.57</v>
      </c>
      <c r="AD1545">
        <v>72.06</v>
      </c>
      <c r="AE1545">
        <v>5.0759999999999996</v>
      </c>
      <c r="AF1545">
        <v>73.325000000000003</v>
      </c>
      <c r="AG1545">
        <v>158.5</v>
      </c>
      <c r="AH1545">
        <v>362.4</v>
      </c>
      <c r="AI1545">
        <v>18.850000000000001</v>
      </c>
      <c r="AJ1545">
        <v>581.5</v>
      </c>
      <c r="AK1545">
        <v>232.75</v>
      </c>
      <c r="AL1545">
        <v>13.32</v>
      </c>
      <c r="AM1545">
        <v>391.5</v>
      </c>
    </row>
    <row r="1546" spans="2:39" x14ac:dyDescent="0.25">
      <c r="B1546" s="15">
        <v>32745</v>
      </c>
      <c r="C1546">
        <v>2732.36</v>
      </c>
      <c r="D1546">
        <v>350.52</v>
      </c>
      <c r="E1546">
        <v>466.75</v>
      </c>
      <c r="F1546">
        <v>2397.4</v>
      </c>
      <c r="G1546">
        <v>3974.7</v>
      </c>
      <c r="H1546">
        <v>1604.38</v>
      </c>
      <c r="I1546">
        <v>34739.93</v>
      </c>
      <c r="J1546">
        <v>2622.7</v>
      </c>
      <c r="K1546">
        <v>34739.93</v>
      </c>
      <c r="L1546">
        <v>2516.7800000000002</v>
      </c>
      <c r="M1546">
        <v>8.3360000000000003</v>
      </c>
      <c r="N1546">
        <v>8.2240000000000002</v>
      </c>
      <c r="O1546">
        <v>8.2249999999999996</v>
      </c>
      <c r="P1546">
        <v>8.19</v>
      </c>
      <c r="Q1546">
        <v>101.9</v>
      </c>
      <c r="R1546">
        <v>1.0757000000000001</v>
      </c>
      <c r="S1546">
        <v>143.30000000000001</v>
      </c>
      <c r="T1546">
        <v>1.5659999999999998</v>
      </c>
      <c r="U1546">
        <v>0.76070000000000004</v>
      </c>
      <c r="V1546">
        <v>0.58850000000000002</v>
      </c>
      <c r="W1546">
        <v>1.6846999999999999</v>
      </c>
      <c r="X1546">
        <v>7.1310000000000002</v>
      </c>
      <c r="Y1546">
        <v>6.6150000000000002</v>
      </c>
      <c r="Z1546">
        <v>16.62</v>
      </c>
      <c r="AA1546">
        <v>2.6964999999999999</v>
      </c>
      <c r="AB1546">
        <v>2.7629999999999999</v>
      </c>
      <c r="AC1546">
        <v>2.5629999999999997</v>
      </c>
      <c r="AD1546">
        <v>76.150000000000006</v>
      </c>
      <c r="AE1546">
        <v>5.1150000000000002</v>
      </c>
      <c r="AF1546">
        <v>75.275000000000006</v>
      </c>
      <c r="AG1546">
        <v>159.75</v>
      </c>
      <c r="AH1546">
        <v>360.7</v>
      </c>
      <c r="AI1546">
        <v>18.510000000000002</v>
      </c>
      <c r="AJ1546">
        <v>579.5</v>
      </c>
      <c r="AK1546">
        <v>232.75</v>
      </c>
      <c r="AL1546">
        <v>13.84</v>
      </c>
      <c r="AM1546">
        <v>390.5</v>
      </c>
    </row>
    <row r="1547" spans="2:39" x14ac:dyDescent="0.25">
      <c r="B1547" s="15">
        <v>32738</v>
      </c>
      <c r="C1547">
        <v>2687.97</v>
      </c>
      <c r="D1547">
        <v>346.03</v>
      </c>
      <c r="E1547">
        <v>461.97</v>
      </c>
      <c r="F1547">
        <v>2375.1</v>
      </c>
      <c r="G1547">
        <v>3982</v>
      </c>
      <c r="H1547">
        <v>1575.77</v>
      </c>
      <c r="I1547">
        <v>35063.14</v>
      </c>
      <c r="J1547">
        <v>2652.5</v>
      </c>
      <c r="K1547">
        <v>35063.14</v>
      </c>
      <c r="L1547">
        <v>2573.16</v>
      </c>
      <c r="M1547">
        <v>8.26</v>
      </c>
      <c r="N1547">
        <v>8.1769999999999996</v>
      </c>
      <c r="O1547">
        <v>8.1549999999999994</v>
      </c>
      <c r="P1547">
        <v>8.1579999999999995</v>
      </c>
      <c r="Q1547">
        <v>101.7</v>
      </c>
      <c r="R1547">
        <v>1.0757000000000001</v>
      </c>
      <c r="S1547">
        <v>144.19999999999999</v>
      </c>
      <c r="T1547">
        <v>1.5664</v>
      </c>
      <c r="U1547">
        <v>0.75970000000000004</v>
      </c>
      <c r="V1547">
        <v>0.58979999999999999</v>
      </c>
      <c r="W1547">
        <v>1.6850000000000001</v>
      </c>
      <c r="X1547">
        <v>7.1325000000000003</v>
      </c>
      <c r="Y1547">
        <v>6.61</v>
      </c>
      <c r="Z1547">
        <v>16.68</v>
      </c>
      <c r="AA1547">
        <v>2.698</v>
      </c>
      <c r="AB1547">
        <v>2.758</v>
      </c>
      <c r="AC1547">
        <v>2.556</v>
      </c>
      <c r="AD1547">
        <v>74.8</v>
      </c>
      <c r="AE1547">
        <v>5.2549999999999999</v>
      </c>
      <c r="AF1547">
        <v>73.974999999999994</v>
      </c>
      <c r="AG1547">
        <v>159.65</v>
      </c>
      <c r="AH1547">
        <v>368.1</v>
      </c>
      <c r="AI1547">
        <v>18.8</v>
      </c>
      <c r="AJ1547">
        <v>615.75</v>
      </c>
      <c r="AK1547">
        <v>234.75</v>
      </c>
      <c r="AL1547">
        <v>13.38</v>
      </c>
      <c r="AM1547">
        <v>392.25</v>
      </c>
    </row>
    <row r="1548" spans="2:39" x14ac:dyDescent="0.25">
      <c r="B1548" s="15">
        <v>32731</v>
      </c>
      <c r="C1548">
        <v>2683.99</v>
      </c>
      <c r="D1548">
        <v>344.74</v>
      </c>
      <c r="E1548">
        <v>462.48</v>
      </c>
      <c r="F1548">
        <v>2354.1999999999998</v>
      </c>
      <c r="G1548">
        <v>3996.4</v>
      </c>
      <c r="H1548">
        <v>1608.6</v>
      </c>
      <c r="I1548">
        <v>34712.959999999999</v>
      </c>
      <c r="J1548">
        <v>2638.2</v>
      </c>
      <c r="K1548">
        <v>34712.959999999999</v>
      </c>
      <c r="L1548">
        <v>2613.39</v>
      </c>
      <c r="M1548">
        <v>8.1059999999999999</v>
      </c>
      <c r="N1548">
        <v>8.0679999999999996</v>
      </c>
      <c r="O1548">
        <v>8.08</v>
      </c>
      <c r="P1548">
        <v>8.11</v>
      </c>
      <c r="Q1548">
        <v>100.91</v>
      </c>
      <c r="R1548">
        <v>1.0844</v>
      </c>
      <c r="S1548">
        <v>141.94</v>
      </c>
      <c r="T1548">
        <v>1.5819999999999999</v>
      </c>
      <c r="U1548">
        <v>0.75919999999999999</v>
      </c>
      <c r="V1548">
        <v>0.59199999999999997</v>
      </c>
      <c r="W1548">
        <v>1.6724999999999999</v>
      </c>
      <c r="X1548">
        <v>7.08</v>
      </c>
      <c r="Y1548">
        <v>6.5839999999999996</v>
      </c>
      <c r="Z1548">
        <v>16.57</v>
      </c>
      <c r="AA1548">
        <v>2.6739999999999999</v>
      </c>
      <c r="AB1548">
        <v>2.74</v>
      </c>
      <c r="AC1548">
        <v>2.5</v>
      </c>
      <c r="AD1548">
        <v>74.64</v>
      </c>
      <c r="AE1548">
        <v>5.218</v>
      </c>
      <c r="AF1548">
        <v>74.674999999999997</v>
      </c>
      <c r="AG1548">
        <v>156.9</v>
      </c>
      <c r="AH1548">
        <v>365.2</v>
      </c>
      <c r="AI1548">
        <v>18.48</v>
      </c>
      <c r="AJ1548">
        <v>615</v>
      </c>
      <c r="AK1548">
        <v>234</v>
      </c>
      <c r="AL1548">
        <v>14.42</v>
      </c>
      <c r="AM1548">
        <v>397.75</v>
      </c>
    </row>
    <row r="1549" spans="2:39" x14ac:dyDescent="0.25">
      <c r="B1549" s="15">
        <v>32724</v>
      </c>
      <c r="C1549">
        <v>2653.45</v>
      </c>
      <c r="D1549">
        <v>343.92</v>
      </c>
      <c r="E1549">
        <v>457.42</v>
      </c>
      <c r="F1549">
        <v>2327.5</v>
      </c>
      <c r="G1549">
        <v>3985.2</v>
      </c>
      <c r="H1549">
        <v>1590.3</v>
      </c>
      <c r="I1549">
        <v>34741.99</v>
      </c>
      <c r="J1549">
        <v>2613.27</v>
      </c>
      <c r="K1549">
        <v>34741.99</v>
      </c>
      <c r="L1549">
        <v>2579.0700000000002</v>
      </c>
      <c r="M1549">
        <v>7.9219999999999997</v>
      </c>
      <c r="N1549">
        <v>7.9160000000000004</v>
      </c>
      <c r="O1549">
        <v>7.992</v>
      </c>
      <c r="P1549">
        <v>8.0790000000000006</v>
      </c>
      <c r="Q1549">
        <v>99.53</v>
      </c>
      <c r="R1549">
        <v>1.1084000000000001</v>
      </c>
      <c r="S1549">
        <v>139.44999999999999</v>
      </c>
      <c r="T1549">
        <v>1.6065</v>
      </c>
      <c r="U1549">
        <v>0.76400000000000001</v>
      </c>
      <c r="V1549">
        <v>0.59770000000000001</v>
      </c>
      <c r="W1549">
        <v>1.635</v>
      </c>
      <c r="X1549">
        <v>6.96</v>
      </c>
      <c r="Y1549">
        <v>6.4770000000000003</v>
      </c>
      <c r="Z1549">
        <v>16.5</v>
      </c>
      <c r="AA1549">
        <v>2.6669999999999998</v>
      </c>
      <c r="AB1549">
        <v>2.6850000000000001</v>
      </c>
      <c r="AC1549">
        <v>2.5</v>
      </c>
      <c r="AD1549">
        <v>74.94</v>
      </c>
      <c r="AE1549">
        <v>5.2</v>
      </c>
      <c r="AF1549">
        <v>74.174999999999997</v>
      </c>
      <c r="AG1549">
        <v>154.75</v>
      </c>
      <c r="AH1549">
        <v>367.8</v>
      </c>
      <c r="AI1549">
        <v>18.03</v>
      </c>
      <c r="AJ1549">
        <v>590.75</v>
      </c>
      <c r="AK1549">
        <v>219.5</v>
      </c>
      <c r="AL1549">
        <v>14.18</v>
      </c>
      <c r="AM1549">
        <v>387.5</v>
      </c>
    </row>
    <row r="1550" spans="2:39" x14ac:dyDescent="0.25">
      <c r="B1550" s="15">
        <v>32717</v>
      </c>
      <c r="C1550">
        <v>2635.24</v>
      </c>
      <c r="D1550">
        <v>342.15</v>
      </c>
      <c r="E1550">
        <v>452.82</v>
      </c>
      <c r="F1550">
        <v>2306</v>
      </c>
      <c r="G1550">
        <v>3966.8</v>
      </c>
      <c r="H1550">
        <v>1553.27</v>
      </c>
      <c r="I1550">
        <v>34705.629999999997</v>
      </c>
      <c r="J1550">
        <v>2606.61</v>
      </c>
      <c r="K1550">
        <v>34705.629999999997</v>
      </c>
      <c r="L1550">
        <v>2526.75</v>
      </c>
      <c r="M1550">
        <v>7.5529999999999999</v>
      </c>
      <c r="N1550">
        <v>7.58</v>
      </c>
      <c r="O1550">
        <v>7.85</v>
      </c>
      <c r="P1550">
        <v>7.99</v>
      </c>
      <c r="Q1550">
        <v>98.3</v>
      </c>
      <c r="R1550">
        <v>1.1145</v>
      </c>
      <c r="S1550">
        <v>139.58000000000001</v>
      </c>
      <c r="T1550">
        <v>1.6459999999999999</v>
      </c>
      <c r="U1550">
        <v>0.74619999999999997</v>
      </c>
      <c r="V1550">
        <v>0.58299999999999996</v>
      </c>
      <c r="W1550">
        <v>1.6242000000000001</v>
      </c>
      <c r="X1550">
        <v>6.9210000000000003</v>
      </c>
      <c r="Y1550">
        <v>6.4379999999999997</v>
      </c>
      <c r="Z1550">
        <v>16.41</v>
      </c>
      <c r="AA1550">
        <v>2.6630000000000003</v>
      </c>
      <c r="AB1550">
        <v>2.6669999999999998</v>
      </c>
      <c r="AC1550">
        <v>2.532</v>
      </c>
      <c r="AD1550">
        <v>74.73</v>
      </c>
      <c r="AE1550">
        <v>5.1829999999999998</v>
      </c>
      <c r="AF1550">
        <v>72.575000000000003</v>
      </c>
      <c r="AG1550">
        <v>158</v>
      </c>
      <c r="AH1550">
        <v>367</v>
      </c>
      <c r="AI1550">
        <v>17.93</v>
      </c>
      <c r="AJ1550">
        <v>649</v>
      </c>
      <c r="AK1550">
        <v>229</v>
      </c>
      <c r="AL1550">
        <v>14.67</v>
      </c>
      <c r="AM1550">
        <v>387.75</v>
      </c>
    </row>
    <row r="1551" spans="2:39" x14ac:dyDescent="0.25">
      <c r="B1551" s="15">
        <v>32710</v>
      </c>
      <c r="C1551">
        <v>2607.36</v>
      </c>
      <c r="D1551">
        <v>335.9</v>
      </c>
      <c r="E1551">
        <v>449.29</v>
      </c>
      <c r="F1551">
        <v>2283</v>
      </c>
      <c r="G1551">
        <v>3901.4</v>
      </c>
      <c r="H1551">
        <v>1555.4</v>
      </c>
      <c r="I1551">
        <v>33899.43</v>
      </c>
      <c r="J1551">
        <v>2533.06</v>
      </c>
      <c r="K1551">
        <v>33899.43</v>
      </c>
      <c r="L1551">
        <v>2495.7399999999998</v>
      </c>
      <c r="M1551">
        <v>7.899</v>
      </c>
      <c r="N1551">
        <v>7.8650000000000002</v>
      </c>
      <c r="O1551">
        <v>8.0640000000000001</v>
      </c>
      <c r="P1551">
        <v>8.1519999999999992</v>
      </c>
      <c r="Q1551">
        <v>100.01</v>
      </c>
      <c r="R1551">
        <v>1.1034999999999999</v>
      </c>
      <c r="S1551">
        <v>141.91999999999999</v>
      </c>
      <c r="T1551">
        <v>1.6185</v>
      </c>
      <c r="U1551">
        <v>0.74950000000000006</v>
      </c>
      <c r="V1551">
        <v>0.57469999999999999</v>
      </c>
      <c r="W1551">
        <v>1.6457000000000002</v>
      </c>
      <c r="X1551">
        <v>6.9829999999999997</v>
      </c>
      <c r="Y1551">
        <v>6.5</v>
      </c>
      <c r="Z1551">
        <v>16.489999999999998</v>
      </c>
      <c r="AA1551">
        <v>2.681</v>
      </c>
      <c r="AB1551">
        <v>2.7080000000000002</v>
      </c>
      <c r="AC1551">
        <v>2.4500000000000002</v>
      </c>
      <c r="AD1551">
        <v>73.569999999999993</v>
      </c>
      <c r="AE1551">
        <v>5.1859999999999999</v>
      </c>
      <c r="AF1551">
        <v>72.674999999999997</v>
      </c>
      <c r="AG1551">
        <v>156.5</v>
      </c>
      <c r="AH1551">
        <v>373</v>
      </c>
      <c r="AI1551">
        <v>19.510000000000002</v>
      </c>
      <c r="AJ1551">
        <v>673.75</v>
      </c>
      <c r="AK1551">
        <v>239.5</v>
      </c>
      <c r="AL1551">
        <v>14.26</v>
      </c>
      <c r="AM1551">
        <v>395.75</v>
      </c>
    </row>
    <row r="1552" spans="2:39" x14ac:dyDescent="0.25">
      <c r="B1552" s="15">
        <v>32703</v>
      </c>
      <c r="C1552">
        <v>2554.8200000000002</v>
      </c>
      <c r="D1552">
        <v>331.84</v>
      </c>
      <c r="E1552">
        <v>448.9</v>
      </c>
      <c r="F1552">
        <v>2273.6999999999998</v>
      </c>
      <c r="G1552">
        <v>3849.3</v>
      </c>
      <c r="H1552">
        <v>1530.46</v>
      </c>
      <c r="I1552">
        <v>33574.769999999997</v>
      </c>
      <c r="J1552">
        <v>2509.38</v>
      </c>
      <c r="K1552">
        <v>33574.769999999997</v>
      </c>
      <c r="L1552">
        <v>2516.11</v>
      </c>
      <c r="M1552">
        <v>7.7720000000000002</v>
      </c>
      <c r="N1552">
        <v>7.8149999999999995</v>
      </c>
      <c r="O1552">
        <v>8.0359999999999996</v>
      </c>
      <c r="P1552">
        <v>8.0830000000000002</v>
      </c>
      <c r="Q1552">
        <v>99.98</v>
      </c>
      <c r="R1552">
        <v>1.1055999999999999</v>
      </c>
      <c r="S1552">
        <v>140.5</v>
      </c>
      <c r="T1552">
        <v>1.607</v>
      </c>
      <c r="U1552">
        <v>0.75729999999999997</v>
      </c>
      <c r="V1552">
        <v>0.56999999999999995</v>
      </c>
      <c r="W1552">
        <v>1.6465000000000001</v>
      </c>
      <c r="X1552">
        <v>6.9945000000000004</v>
      </c>
      <c r="Y1552">
        <v>6.5019999999999998</v>
      </c>
      <c r="Z1552">
        <v>16.38</v>
      </c>
      <c r="AA1552">
        <v>2.6855000000000002</v>
      </c>
      <c r="AB1552">
        <v>2.702</v>
      </c>
      <c r="AC1552">
        <v>2.4500000000000002</v>
      </c>
      <c r="AD1552">
        <v>73.06</v>
      </c>
      <c r="AE1552">
        <v>5.2069999999999999</v>
      </c>
      <c r="AF1552">
        <v>71.95</v>
      </c>
      <c r="AG1552">
        <v>171.35</v>
      </c>
      <c r="AH1552">
        <v>372.2</v>
      </c>
      <c r="AI1552">
        <v>20.32</v>
      </c>
      <c r="AJ1552">
        <v>703.5</v>
      </c>
      <c r="AK1552">
        <v>259.75</v>
      </c>
      <c r="AL1552">
        <v>14.09</v>
      </c>
      <c r="AM1552">
        <v>395.25</v>
      </c>
    </row>
    <row r="1553" spans="2:39" x14ac:dyDescent="0.25">
      <c r="B1553" s="15">
        <v>32696</v>
      </c>
      <c r="C1553">
        <v>2487.86</v>
      </c>
      <c r="D1553">
        <v>324.91000000000003</v>
      </c>
      <c r="E1553">
        <v>442.42</v>
      </c>
      <c r="F1553">
        <v>2189.1</v>
      </c>
      <c r="G1553">
        <v>3802.8</v>
      </c>
      <c r="H1553">
        <v>1510.63</v>
      </c>
      <c r="I1553">
        <v>33703.97</v>
      </c>
      <c r="J1553">
        <v>2507.29</v>
      </c>
      <c r="K1553">
        <v>33703.97</v>
      </c>
      <c r="L1553">
        <v>2375.94</v>
      </c>
      <c r="M1553">
        <v>7.8129999999999997</v>
      </c>
      <c r="N1553">
        <v>7.8520000000000003</v>
      </c>
      <c r="O1553">
        <v>8.016</v>
      </c>
      <c r="P1553">
        <v>8.0389999999999997</v>
      </c>
      <c r="Q1553">
        <v>98.39</v>
      </c>
      <c r="R1553">
        <v>1.1131</v>
      </c>
      <c r="S1553">
        <v>139.80000000000001</v>
      </c>
      <c r="T1553">
        <v>1.6245000000000001</v>
      </c>
      <c r="U1553">
        <v>0.76570000000000005</v>
      </c>
      <c r="V1553">
        <v>0.57299999999999995</v>
      </c>
      <c r="W1553">
        <v>1.62</v>
      </c>
      <c r="X1553">
        <v>6.9344999999999999</v>
      </c>
      <c r="Y1553">
        <v>6.4539999999999997</v>
      </c>
      <c r="Z1553">
        <v>16.3</v>
      </c>
      <c r="AA1553">
        <v>2.6850000000000001</v>
      </c>
      <c r="AB1553">
        <v>2.6909999999999998</v>
      </c>
      <c r="AC1553">
        <v>2.4500000000000002</v>
      </c>
      <c r="AD1553">
        <v>67.05</v>
      </c>
      <c r="AE1553">
        <v>5.2089999999999996</v>
      </c>
      <c r="AF1553">
        <v>69.75</v>
      </c>
      <c r="AG1553">
        <v>179.1</v>
      </c>
      <c r="AH1553">
        <v>385.7</v>
      </c>
      <c r="AI1553">
        <v>20.75</v>
      </c>
      <c r="AJ1553">
        <v>766.5</v>
      </c>
      <c r="AK1553">
        <v>274</v>
      </c>
      <c r="AL1553">
        <v>13.08</v>
      </c>
      <c r="AM1553">
        <v>404.75</v>
      </c>
    </row>
    <row r="1554" spans="2:39" x14ac:dyDescent="0.25">
      <c r="B1554" s="15">
        <v>32689</v>
      </c>
      <c r="C1554">
        <v>2440.06</v>
      </c>
      <c r="D1554">
        <v>317.98</v>
      </c>
      <c r="E1554">
        <v>435.29</v>
      </c>
      <c r="F1554">
        <v>2151</v>
      </c>
      <c r="G1554">
        <v>3761</v>
      </c>
      <c r="H1554">
        <v>1473.72</v>
      </c>
      <c r="I1554">
        <v>32948.69</v>
      </c>
      <c r="J1554">
        <v>2449.38</v>
      </c>
      <c r="K1554">
        <v>32948.69</v>
      </c>
      <c r="L1554">
        <v>2273.91</v>
      </c>
      <c r="M1554">
        <v>8.0419999999999998</v>
      </c>
      <c r="N1554">
        <v>8.0139999999999993</v>
      </c>
      <c r="O1554">
        <v>8.077</v>
      </c>
      <c r="P1554">
        <v>8.0370000000000008</v>
      </c>
      <c r="Q1554">
        <v>102.14</v>
      </c>
      <c r="R1554">
        <v>1.0729</v>
      </c>
      <c r="S1554">
        <v>144</v>
      </c>
      <c r="T1554">
        <v>1.55</v>
      </c>
      <c r="U1554">
        <v>0.75600000000000001</v>
      </c>
      <c r="V1554">
        <v>0.57469999999999999</v>
      </c>
      <c r="W1554">
        <v>1.679</v>
      </c>
      <c r="X1554">
        <v>7.1375000000000002</v>
      </c>
      <c r="Y1554">
        <v>6.657</v>
      </c>
      <c r="Z1554">
        <v>16.43</v>
      </c>
      <c r="AA1554">
        <v>2.702</v>
      </c>
      <c r="AB1554">
        <v>2.7800000000000002</v>
      </c>
      <c r="AC1554">
        <v>2.4750000000000001</v>
      </c>
      <c r="AD1554">
        <v>67.8</v>
      </c>
      <c r="AE1554">
        <v>5.1550000000000002</v>
      </c>
      <c r="AF1554">
        <v>70.150000000000006</v>
      </c>
      <c r="AG1554">
        <v>181.75</v>
      </c>
      <c r="AH1554">
        <v>377.3</v>
      </c>
      <c r="AI1554">
        <v>20.27</v>
      </c>
      <c r="AJ1554">
        <v>735</v>
      </c>
      <c r="AK1554">
        <v>266.75</v>
      </c>
      <c r="AL1554">
        <v>14.33</v>
      </c>
      <c r="AM1554">
        <v>397.25</v>
      </c>
    </row>
    <row r="1555" spans="2:39" x14ac:dyDescent="0.25">
      <c r="B1555" s="15">
        <v>32682</v>
      </c>
      <c r="C1555">
        <v>2531.87</v>
      </c>
      <c r="D1555">
        <v>328</v>
      </c>
      <c r="E1555">
        <v>448.36</v>
      </c>
      <c r="F1555">
        <v>2167.5</v>
      </c>
      <c r="G1555">
        <v>3773.2</v>
      </c>
      <c r="H1555">
        <v>1491.2</v>
      </c>
      <c r="I1555">
        <v>33530.71</v>
      </c>
      <c r="J1555">
        <v>2486.23</v>
      </c>
      <c r="K1555">
        <v>33530.71</v>
      </c>
      <c r="L1555">
        <v>2219</v>
      </c>
      <c r="M1555">
        <v>8.359</v>
      </c>
      <c r="N1555">
        <v>8.24</v>
      </c>
      <c r="O1555">
        <v>8.24</v>
      </c>
      <c r="P1555">
        <v>8.1950000000000003</v>
      </c>
      <c r="Q1555">
        <v>101.16</v>
      </c>
      <c r="R1555">
        <v>1.0794999999999999</v>
      </c>
      <c r="S1555">
        <v>138.5</v>
      </c>
      <c r="T1555">
        <v>1.5665</v>
      </c>
      <c r="U1555">
        <v>0.77400000000000002</v>
      </c>
      <c r="V1555">
        <v>0.59</v>
      </c>
      <c r="W1555">
        <v>1.665</v>
      </c>
      <c r="X1555">
        <v>7.0730000000000004</v>
      </c>
      <c r="Y1555">
        <v>6.5750000000000002</v>
      </c>
      <c r="Z1555">
        <v>16.43</v>
      </c>
      <c r="AA1555">
        <v>2.7010000000000001</v>
      </c>
      <c r="AB1555">
        <v>2.75</v>
      </c>
      <c r="AC1555">
        <v>2.4750000000000001</v>
      </c>
      <c r="AD1555">
        <v>66.67</v>
      </c>
      <c r="AE1555">
        <v>5.3380000000000001</v>
      </c>
      <c r="AF1555">
        <v>69.875</v>
      </c>
      <c r="AG1555">
        <v>181.9</v>
      </c>
      <c r="AH1555">
        <v>378.5</v>
      </c>
      <c r="AI1555">
        <v>19.71</v>
      </c>
      <c r="AJ1555">
        <v>731</v>
      </c>
      <c r="AK1555">
        <v>262</v>
      </c>
      <c r="AL1555">
        <v>13.72</v>
      </c>
      <c r="AM1555">
        <v>397.5</v>
      </c>
    </row>
    <row r="1556" spans="2:39" x14ac:dyDescent="0.25">
      <c r="B1556" s="15">
        <v>32675</v>
      </c>
      <c r="C1556">
        <v>2486.38</v>
      </c>
      <c r="D1556">
        <v>321.35000000000002</v>
      </c>
      <c r="E1556">
        <v>447.21</v>
      </c>
      <c r="F1556">
        <v>2143.9</v>
      </c>
      <c r="G1556">
        <v>3745.1</v>
      </c>
      <c r="H1556">
        <v>1426.54</v>
      </c>
      <c r="I1556">
        <v>33055.17</v>
      </c>
      <c r="J1556">
        <v>2440.17</v>
      </c>
      <c r="K1556">
        <v>33055.17</v>
      </c>
      <c r="L1556">
        <v>2342.41</v>
      </c>
      <c r="M1556">
        <v>8.5050000000000008</v>
      </c>
      <c r="N1556">
        <v>8.3610000000000007</v>
      </c>
      <c r="O1556">
        <v>8.327</v>
      </c>
      <c r="P1556">
        <v>8.3010000000000002</v>
      </c>
      <c r="Q1556">
        <v>103.39</v>
      </c>
      <c r="R1556">
        <v>1.0524</v>
      </c>
      <c r="S1556">
        <v>145.55000000000001</v>
      </c>
      <c r="T1556">
        <v>1.5425</v>
      </c>
      <c r="U1556">
        <v>0.75249999999999995</v>
      </c>
      <c r="V1556">
        <v>0.56950000000000001</v>
      </c>
      <c r="W1556">
        <v>1.7210000000000001</v>
      </c>
      <c r="X1556">
        <v>7.23</v>
      </c>
      <c r="Y1556">
        <v>6.7219999999999995</v>
      </c>
      <c r="Z1556">
        <v>16.510000000000002</v>
      </c>
      <c r="AA1556">
        <v>2.7130000000000001</v>
      </c>
      <c r="AB1556">
        <v>2.8010000000000002</v>
      </c>
      <c r="AC1556">
        <v>2.4750000000000001</v>
      </c>
      <c r="AD1556">
        <v>68.959999999999994</v>
      </c>
      <c r="AE1556">
        <v>5.3049999999999997</v>
      </c>
      <c r="AF1556">
        <v>71.7</v>
      </c>
      <c r="AG1556">
        <v>175.85</v>
      </c>
      <c r="AH1556">
        <v>365.1</v>
      </c>
      <c r="AI1556">
        <v>19.95</v>
      </c>
      <c r="AJ1556">
        <v>733</v>
      </c>
      <c r="AK1556">
        <v>262.75</v>
      </c>
      <c r="AL1556">
        <v>13.06</v>
      </c>
      <c r="AM1556">
        <v>394.25</v>
      </c>
    </row>
    <row r="1557" spans="2:39" x14ac:dyDescent="0.25">
      <c r="B1557" s="15">
        <v>32668</v>
      </c>
      <c r="C1557">
        <v>2513.42</v>
      </c>
      <c r="D1557">
        <v>326.69</v>
      </c>
      <c r="E1557">
        <v>453.65</v>
      </c>
      <c r="F1557">
        <v>2142.1999999999998</v>
      </c>
      <c r="G1557">
        <v>3802.5</v>
      </c>
      <c r="H1557">
        <v>1437.29</v>
      </c>
      <c r="I1557">
        <v>33639.980000000003</v>
      </c>
      <c r="J1557">
        <v>2503.41</v>
      </c>
      <c r="K1557">
        <v>33639.980000000003</v>
      </c>
      <c r="L1557">
        <v>2268.38</v>
      </c>
      <c r="M1557">
        <v>8.23</v>
      </c>
      <c r="N1557">
        <v>8.1280000000000001</v>
      </c>
      <c r="O1557">
        <v>8.1349999999999998</v>
      </c>
      <c r="P1557">
        <v>8.1349999999999998</v>
      </c>
      <c r="Q1557">
        <v>104.42</v>
      </c>
      <c r="R1557">
        <v>1.0454000000000001</v>
      </c>
      <c r="S1557">
        <v>146.15</v>
      </c>
      <c r="T1557">
        <v>1.5470000000000002</v>
      </c>
      <c r="U1557">
        <v>0.74650000000000005</v>
      </c>
      <c r="V1557">
        <v>0.5655</v>
      </c>
      <c r="W1557">
        <v>1.74</v>
      </c>
      <c r="X1557">
        <v>7.2465000000000002</v>
      </c>
      <c r="Y1557">
        <v>6.7519999999999998</v>
      </c>
      <c r="Z1557">
        <v>16.34</v>
      </c>
      <c r="AA1557">
        <v>2.7080000000000002</v>
      </c>
      <c r="AB1557">
        <v>2.7850000000000001</v>
      </c>
      <c r="AC1557">
        <v>2.4750000000000001</v>
      </c>
      <c r="AD1557">
        <v>64.95</v>
      </c>
      <c r="AE1557">
        <v>5.19</v>
      </c>
      <c r="AF1557">
        <v>69.825000000000003</v>
      </c>
      <c r="AG1557">
        <v>177.15</v>
      </c>
      <c r="AH1557">
        <v>358.1</v>
      </c>
      <c r="AI1557">
        <v>19.88</v>
      </c>
      <c r="AJ1557">
        <v>702.5</v>
      </c>
      <c r="AK1557">
        <v>251.75</v>
      </c>
      <c r="AL1557">
        <v>11.57</v>
      </c>
      <c r="AM1557">
        <v>386.5</v>
      </c>
    </row>
    <row r="1558" spans="2:39" x14ac:dyDescent="0.25">
      <c r="B1558" s="15">
        <v>32661</v>
      </c>
      <c r="C1558">
        <v>2517.83</v>
      </c>
      <c r="D1558">
        <v>325.52</v>
      </c>
      <c r="E1558">
        <v>451.63</v>
      </c>
      <c r="F1558">
        <v>2102.6</v>
      </c>
      <c r="G1558">
        <v>3730.1</v>
      </c>
      <c r="H1558">
        <v>1419.71</v>
      </c>
      <c r="I1558">
        <v>33667.42</v>
      </c>
      <c r="J1558">
        <v>2501.56</v>
      </c>
      <c r="K1558">
        <v>33667.42</v>
      </c>
      <c r="L1558">
        <v>2675.38</v>
      </c>
      <c r="M1558">
        <v>8.4779999999999998</v>
      </c>
      <c r="N1558">
        <v>8.3940000000000001</v>
      </c>
      <c r="O1558">
        <v>8.4290000000000003</v>
      </c>
      <c r="P1558">
        <v>8.4510000000000005</v>
      </c>
      <c r="Q1558">
        <v>101.25</v>
      </c>
      <c r="R1558">
        <v>1.0716000000000001</v>
      </c>
      <c r="S1558">
        <v>141.75</v>
      </c>
      <c r="T1558">
        <v>1.6045</v>
      </c>
      <c r="U1558">
        <v>0.76300000000000001</v>
      </c>
      <c r="V1558">
        <v>0.58299999999999996</v>
      </c>
      <c r="W1558">
        <v>1.6850000000000001</v>
      </c>
      <c r="X1558">
        <v>7.109</v>
      </c>
      <c r="Y1558">
        <v>6.6239999999999997</v>
      </c>
      <c r="Z1558">
        <v>16.32</v>
      </c>
      <c r="AA1558">
        <v>2.7029999999999998</v>
      </c>
      <c r="AB1558">
        <v>2.7349999999999999</v>
      </c>
      <c r="AC1558">
        <v>2.4750000000000001</v>
      </c>
      <c r="AD1558">
        <v>67.36</v>
      </c>
      <c r="AE1558">
        <v>5.3380000000000001</v>
      </c>
      <c r="AF1558">
        <v>68.349999999999994</v>
      </c>
      <c r="AG1558">
        <v>190.85</v>
      </c>
      <c r="AH1558">
        <v>368.6</v>
      </c>
      <c r="AI1558">
        <v>20.14</v>
      </c>
      <c r="AJ1558">
        <v>706.5</v>
      </c>
      <c r="AK1558">
        <v>262.25</v>
      </c>
      <c r="AL1558">
        <v>11.42</v>
      </c>
      <c r="AM1558">
        <v>391.25</v>
      </c>
    </row>
    <row r="1559" spans="2:39" x14ac:dyDescent="0.25">
      <c r="B1559" s="15">
        <v>32654</v>
      </c>
      <c r="C1559">
        <v>2493.77</v>
      </c>
      <c r="D1559">
        <v>321.58999999999997</v>
      </c>
      <c r="E1559">
        <v>445.21</v>
      </c>
      <c r="F1559">
        <v>2140.3000000000002</v>
      </c>
      <c r="G1559">
        <v>3683.2</v>
      </c>
      <c r="H1559">
        <v>1375.94</v>
      </c>
      <c r="I1559">
        <v>34191.620000000003</v>
      </c>
      <c r="J1559">
        <v>2531.16</v>
      </c>
      <c r="K1559">
        <v>34191.620000000003</v>
      </c>
      <c r="L1559">
        <v>2765.67</v>
      </c>
      <c r="M1559">
        <v>8.8800000000000008</v>
      </c>
      <c r="N1559">
        <v>8.6999999999999993</v>
      </c>
      <c r="O1559">
        <v>8.64</v>
      </c>
      <c r="P1559">
        <v>8.6170000000000009</v>
      </c>
      <c r="Q1559">
        <v>102.61</v>
      </c>
      <c r="R1559">
        <v>1.0582</v>
      </c>
      <c r="S1559">
        <v>141.43</v>
      </c>
      <c r="T1559">
        <v>1.5895000000000001</v>
      </c>
      <c r="U1559">
        <v>0.752</v>
      </c>
      <c r="V1559">
        <v>0.59550000000000003</v>
      </c>
      <c r="W1559">
        <v>1.7370000000000001</v>
      </c>
      <c r="X1559">
        <v>7.1769999999999996</v>
      </c>
      <c r="Y1559">
        <v>6.6970000000000001</v>
      </c>
      <c r="Z1559">
        <v>16.260000000000002</v>
      </c>
      <c r="AA1559">
        <v>2.6909999999999998</v>
      </c>
      <c r="AB1559">
        <v>2.7425000000000002</v>
      </c>
      <c r="AC1559">
        <v>2.4750000000000001</v>
      </c>
      <c r="AD1559">
        <v>67.569999999999993</v>
      </c>
      <c r="AE1559">
        <v>5.2519999999999998</v>
      </c>
      <c r="AF1559">
        <v>68.775000000000006</v>
      </c>
      <c r="AG1559">
        <v>185.35</v>
      </c>
      <c r="AH1559">
        <v>365.9</v>
      </c>
      <c r="AI1559">
        <v>19.52</v>
      </c>
      <c r="AJ1559">
        <v>711</v>
      </c>
      <c r="AK1559">
        <v>264.25</v>
      </c>
      <c r="AL1559">
        <v>11.14</v>
      </c>
      <c r="AM1559">
        <v>393.5</v>
      </c>
    </row>
    <row r="1560" spans="2:39" x14ac:dyDescent="0.25">
      <c r="B1560" s="15">
        <v>32647</v>
      </c>
      <c r="C1560">
        <v>2501.1</v>
      </c>
      <c r="D1560">
        <v>321.24</v>
      </c>
      <c r="E1560">
        <v>442.05</v>
      </c>
      <c r="F1560">
        <v>2204.6999999999998</v>
      </c>
      <c r="G1560">
        <v>3686.8</v>
      </c>
      <c r="H1560">
        <v>1350.41</v>
      </c>
      <c r="I1560">
        <v>34001.96</v>
      </c>
      <c r="J1560">
        <v>2518.15</v>
      </c>
      <c r="K1560">
        <v>34001.96</v>
      </c>
      <c r="L1560">
        <v>3145.63</v>
      </c>
      <c r="M1560">
        <v>8.94</v>
      </c>
      <c r="N1560">
        <v>8.8019999999999996</v>
      </c>
      <c r="O1560">
        <v>8.702</v>
      </c>
      <c r="P1560">
        <v>8.7050000000000001</v>
      </c>
      <c r="Q1560">
        <v>102.08</v>
      </c>
      <c r="R1560">
        <v>1.0655000000000001</v>
      </c>
      <c r="S1560">
        <v>138.80000000000001</v>
      </c>
      <c r="T1560">
        <v>1.6188</v>
      </c>
      <c r="U1560">
        <v>0.76429999999999998</v>
      </c>
      <c r="V1560">
        <v>0.60499999999999998</v>
      </c>
      <c r="W1560">
        <v>1.7583</v>
      </c>
      <c r="X1560">
        <v>7.11</v>
      </c>
      <c r="Y1560">
        <v>6.6475</v>
      </c>
      <c r="Z1560">
        <v>16.12</v>
      </c>
      <c r="AA1560">
        <v>2.6879999999999997</v>
      </c>
      <c r="AB1560">
        <v>2.714</v>
      </c>
      <c r="AC1560">
        <v>2.4750000000000001</v>
      </c>
      <c r="AD1560">
        <v>67.5</v>
      </c>
      <c r="AE1560">
        <v>5.2290000000000001</v>
      </c>
      <c r="AF1560">
        <v>70.7</v>
      </c>
      <c r="AG1560">
        <v>179.4</v>
      </c>
      <c r="AH1560">
        <v>366.6</v>
      </c>
      <c r="AI1560">
        <v>20.6</v>
      </c>
      <c r="AJ1560">
        <v>739</v>
      </c>
      <c r="AK1560">
        <v>274.75</v>
      </c>
      <c r="AL1560">
        <v>12.19</v>
      </c>
      <c r="AM1560">
        <v>403.25</v>
      </c>
    </row>
    <row r="1561" spans="2:39" x14ac:dyDescent="0.25">
      <c r="B1561" s="15">
        <v>32640</v>
      </c>
      <c r="C1561">
        <v>2439.6999999999998</v>
      </c>
      <c r="D1561">
        <v>313.83999999999997</v>
      </c>
      <c r="E1561">
        <v>434.83</v>
      </c>
      <c r="F1561">
        <v>2135.6999999999998</v>
      </c>
      <c r="G1561">
        <v>3639</v>
      </c>
      <c r="H1561">
        <v>1347.84</v>
      </c>
      <c r="I1561">
        <v>33866.33</v>
      </c>
      <c r="J1561">
        <v>2518.64</v>
      </c>
      <c r="K1561">
        <v>33866.33</v>
      </c>
      <c r="L1561">
        <v>3278.43</v>
      </c>
      <c r="M1561">
        <v>8.8209999999999997</v>
      </c>
      <c r="N1561">
        <v>8.7810000000000006</v>
      </c>
      <c r="O1561">
        <v>8.8010000000000002</v>
      </c>
      <c r="P1561">
        <v>8.8360000000000003</v>
      </c>
      <c r="Q1561">
        <v>99.48</v>
      </c>
      <c r="R1561">
        <v>1.1022000000000001</v>
      </c>
      <c r="S1561">
        <v>135.94999999999999</v>
      </c>
      <c r="T1561">
        <v>1.6613</v>
      </c>
      <c r="U1561">
        <v>0.78200000000000003</v>
      </c>
      <c r="V1561">
        <v>0.621</v>
      </c>
      <c r="W1561">
        <v>1.72</v>
      </c>
      <c r="X1561">
        <v>6.9350000000000005</v>
      </c>
      <c r="Y1561">
        <v>6.49</v>
      </c>
      <c r="Z1561">
        <v>16.09</v>
      </c>
      <c r="AA1561">
        <v>2.6930000000000001</v>
      </c>
      <c r="AB1561">
        <v>2.6160000000000001</v>
      </c>
      <c r="AC1561">
        <v>2.4750000000000001</v>
      </c>
      <c r="AD1561">
        <v>67.78</v>
      </c>
      <c r="AE1561">
        <v>5.5350000000000001</v>
      </c>
      <c r="AF1561">
        <v>72.075000000000003</v>
      </c>
      <c r="AG1561">
        <v>192.35</v>
      </c>
      <c r="AH1561">
        <v>378.9</v>
      </c>
      <c r="AI1561">
        <v>20.09</v>
      </c>
      <c r="AJ1561">
        <v>757.625</v>
      </c>
      <c r="AK1561">
        <v>278.25</v>
      </c>
      <c r="AL1561">
        <v>12.67</v>
      </c>
      <c r="AM1561">
        <v>422.5</v>
      </c>
    </row>
    <row r="1562" spans="2:39" x14ac:dyDescent="0.25">
      <c r="B1562" s="15">
        <v>32633</v>
      </c>
      <c r="C1562">
        <v>2381.96</v>
      </c>
      <c r="D1562">
        <v>307.61</v>
      </c>
      <c r="E1562">
        <v>430.74</v>
      </c>
      <c r="F1562">
        <v>2132.6999999999998</v>
      </c>
      <c r="G1562">
        <v>3599.3</v>
      </c>
      <c r="H1562">
        <v>1380.46</v>
      </c>
      <c r="I1562">
        <v>33954.99</v>
      </c>
      <c r="J1562">
        <v>2517.4899999999998</v>
      </c>
      <c r="K1562">
        <v>33954.99</v>
      </c>
      <c r="L1562">
        <v>3262.86</v>
      </c>
      <c r="M1562">
        <v>9.0540000000000003</v>
      </c>
      <c r="N1562">
        <v>8.9640000000000004</v>
      </c>
      <c r="O1562">
        <v>9.0050000000000008</v>
      </c>
      <c r="P1562">
        <v>8.9559999999999995</v>
      </c>
      <c r="Q1562">
        <v>98.42</v>
      </c>
      <c r="R1562">
        <v>1.1074999999999999</v>
      </c>
      <c r="S1562">
        <v>134.33000000000001</v>
      </c>
      <c r="T1562">
        <v>1.673</v>
      </c>
      <c r="U1562">
        <v>0.81020000000000003</v>
      </c>
      <c r="V1562">
        <v>0.62549999999999994</v>
      </c>
      <c r="W1562">
        <v>1.6987999999999999</v>
      </c>
      <c r="X1562">
        <v>6.8864999999999998</v>
      </c>
      <c r="Y1562">
        <v>6.4459999999999997</v>
      </c>
      <c r="Z1562">
        <v>15.93</v>
      </c>
      <c r="AA1562">
        <v>2.6974999999999998</v>
      </c>
      <c r="AB1562">
        <v>2.573</v>
      </c>
      <c r="AC1562">
        <v>2.4750000000000001</v>
      </c>
      <c r="AD1562">
        <v>67.650000000000006</v>
      </c>
      <c r="AE1562">
        <v>5.5979999999999999</v>
      </c>
      <c r="AF1562">
        <v>72.424999999999997</v>
      </c>
      <c r="AG1562">
        <v>187.05</v>
      </c>
      <c r="AH1562">
        <v>379.3</v>
      </c>
      <c r="AI1562">
        <v>20.02</v>
      </c>
      <c r="AJ1562">
        <v>759.375</v>
      </c>
      <c r="AK1562">
        <v>280.5</v>
      </c>
      <c r="AL1562">
        <v>12.32</v>
      </c>
      <c r="AM1562">
        <v>437</v>
      </c>
    </row>
    <row r="1563" spans="2:39" x14ac:dyDescent="0.25">
      <c r="B1563" s="15">
        <v>32626</v>
      </c>
      <c r="C1563">
        <v>2418.8000000000002</v>
      </c>
      <c r="D1563">
        <v>309.64</v>
      </c>
      <c r="E1563">
        <v>427.55</v>
      </c>
      <c r="F1563">
        <v>2118.3000000000002</v>
      </c>
      <c r="G1563">
        <v>3627.9</v>
      </c>
      <c r="H1563">
        <v>1370.9</v>
      </c>
      <c r="I1563">
        <v>33713.35</v>
      </c>
      <c r="J1563">
        <v>2488.52</v>
      </c>
      <c r="K1563">
        <v>33713.35</v>
      </c>
      <c r="L1563">
        <v>3116.03</v>
      </c>
      <c r="M1563">
        <v>9.2759999999999998</v>
      </c>
      <c r="N1563">
        <v>9.0980000000000008</v>
      </c>
      <c r="O1563">
        <v>9.0530000000000008</v>
      </c>
      <c r="P1563">
        <v>8.9280000000000008</v>
      </c>
      <c r="Q1563">
        <v>97.72</v>
      </c>
      <c r="R1563">
        <v>1.1168</v>
      </c>
      <c r="S1563">
        <v>132.85</v>
      </c>
      <c r="T1563">
        <v>1.69</v>
      </c>
      <c r="U1563">
        <v>0.79420000000000002</v>
      </c>
      <c r="V1563">
        <v>0.61650000000000005</v>
      </c>
      <c r="W1563">
        <v>1.6735</v>
      </c>
      <c r="X1563">
        <v>6.8309999999999995</v>
      </c>
      <c r="Y1563">
        <v>6.3879999999999999</v>
      </c>
      <c r="Z1563">
        <v>15.84</v>
      </c>
      <c r="AA1563">
        <v>2.6955</v>
      </c>
      <c r="AB1563">
        <v>2.5615000000000001</v>
      </c>
      <c r="AC1563">
        <v>2.4750000000000001</v>
      </c>
      <c r="AD1563">
        <v>64</v>
      </c>
      <c r="AE1563">
        <v>5.601</v>
      </c>
      <c r="AF1563">
        <v>71.45</v>
      </c>
      <c r="AG1563">
        <v>178.45</v>
      </c>
      <c r="AH1563">
        <v>380.5</v>
      </c>
      <c r="AI1563">
        <v>20.420000000000002</v>
      </c>
      <c r="AJ1563">
        <v>722.375</v>
      </c>
      <c r="AK1563">
        <v>269.25</v>
      </c>
      <c r="AL1563">
        <v>11.79</v>
      </c>
      <c r="AM1563">
        <v>417.5</v>
      </c>
    </row>
    <row r="1564" spans="2:39" x14ac:dyDescent="0.25">
      <c r="B1564" s="15">
        <v>32619</v>
      </c>
      <c r="C1564">
        <v>2409.46</v>
      </c>
      <c r="D1564">
        <v>309.61</v>
      </c>
      <c r="E1564">
        <v>423.76</v>
      </c>
      <c r="F1564">
        <v>2061</v>
      </c>
      <c r="G1564">
        <v>3602.5</v>
      </c>
      <c r="H1564">
        <v>1376.21</v>
      </c>
      <c r="I1564">
        <v>33029.81</v>
      </c>
      <c r="J1564">
        <v>2438.19</v>
      </c>
      <c r="K1564">
        <v>33029.81</v>
      </c>
      <c r="L1564">
        <v>3109.23</v>
      </c>
      <c r="M1564">
        <v>9.4260000000000002</v>
      </c>
      <c r="N1564">
        <v>9.2390000000000008</v>
      </c>
      <c r="O1564">
        <v>9.1419999999999995</v>
      </c>
      <c r="P1564">
        <v>8.9830000000000005</v>
      </c>
      <c r="Q1564">
        <v>96.38</v>
      </c>
      <c r="R1564">
        <v>1.1344000000000001</v>
      </c>
      <c r="S1564">
        <v>131.44999999999999</v>
      </c>
      <c r="T1564">
        <v>1.714</v>
      </c>
      <c r="U1564">
        <v>0.7944</v>
      </c>
      <c r="V1564">
        <v>0.61150000000000004</v>
      </c>
      <c r="W1564">
        <v>1.633</v>
      </c>
      <c r="X1564">
        <v>6.7329999999999997</v>
      </c>
      <c r="Y1564">
        <v>6.31</v>
      </c>
      <c r="Z1564">
        <v>15.72</v>
      </c>
      <c r="AA1564">
        <v>2.6870000000000003</v>
      </c>
      <c r="AB1564">
        <v>2.5394999999999999</v>
      </c>
      <c r="AC1564">
        <v>2.4750000000000001</v>
      </c>
      <c r="AD1564">
        <v>64.91</v>
      </c>
      <c r="AE1564">
        <v>5.7649999999999997</v>
      </c>
      <c r="AF1564">
        <v>71.424999999999997</v>
      </c>
      <c r="AG1564">
        <v>175.9</v>
      </c>
      <c r="AH1564">
        <v>384.9</v>
      </c>
      <c r="AI1564">
        <v>21.32</v>
      </c>
      <c r="AJ1564">
        <v>760</v>
      </c>
      <c r="AK1564">
        <v>275.25</v>
      </c>
      <c r="AL1564">
        <v>12.54</v>
      </c>
      <c r="AM1564">
        <v>414.5</v>
      </c>
    </row>
    <row r="1565" spans="2:39" x14ac:dyDescent="0.25">
      <c r="B1565" s="15">
        <v>32612</v>
      </c>
      <c r="C1565">
        <v>2337.06</v>
      </c>
      <c r="D1565">
        <v>301.36</v>
      </c>
      <c r="E1565">
        <v>417.68</v>
      </c>
      <c r="F1565">
        <v>2053.6</v>
      </c>
      <c r="G1565">
        <v>3577.8</v>
      </c>
      <c r="H1565">
        <v>1384.03</v>
      </c>
      <c r="I1565">
        <v>33150.44</v>
      </c>
      <c r="J1565">
        <v>2457.42</v>
      </c>
      <c r="K1565">
        <v>33150.44</v>
      </c>
      <c r="L1565">
        <v>3082.71</v>
      </c>
      <c r="M1565">
        <v>9.4130000000000003</v>
      </c>
      <c r="N1565">
        <v>9.2870000000000008</v>
      </c>
      <c r="O1565">
        <v>9.1809999999999992</v>
      </c>
      <c r="P1565">
        <v>9.0289999999999999</v>
      </c>
      <c r="Q1565">
        <v>96.96</v>
      </c>
      <c r="R1565">
        <v>1.1214999999999999</v>
      </c>
      <c r="S1565">
        <v>132.15</v>
      </c>
      <c r="T1565">
        <v>1.7061999999999999</v>
      </c>
      <c r="U1565">
        <v>0.81120000000000003</v>
      </c>
      <c r="V1565">
        <v>0.61199999999999999</v>
      </c>
      <c r="W1565">
        <v>1.65</v>
      </c>
      <c r="X1565">
        <v>6.8049999999999997</v>
      </c>
      <c r="Y1565">
        <v>6.3780000000000001</v>
      </c>
      <c r="Z1565">
        <v>15.71</v>
      </c>
      <c r="AA1565">
        <v>2.73</v>
      </c>
      <c r="AB1565">
        <v>2.5510000000000002</v>
      </c>
      <c r="AC1565">
        <v>2.4750000000000001</v>
      </c>
      <c r="AD1565">
        <v>64.489999999999995</v>
      </c>
      <c r="AE1565">
        <v>5.8250000000000002</v>
      </c>
      <c r="AF1565">
        <v>76.3</v>
      </c>
      <c r="AG1565">
        <v>172.05</v>
      </c>
      <c r="AH1565">
        <v>386</v>
      </c>
      <c r="AI1565">
        <v>20.69</v>
      </c>
      <c r="AJ1565">
        <v>733</v>
      </c>
      <c r="AK1565">
        <v>270.75</v>
      </c>
      <c r="AL1565">
        <v>11.95</v>
      </c>
      <c r="AM1565">
        <v>412.75</v>
      </c>
    </row>
    <row r="1566" spans="2:39" x14ac:dyDescent="0.25">
      <c r="B1566" s="15">
        <v>32605</v>
      </c>
      <c r="C1566">
        <v>2304.8000000000002</v>
      </c>
      <c r="D1566">
        <v>297.16000000000003</v>
      </c>
      <c r="E1566">
        <v>410.71</v>
      </c>
      <c r="F1566">
        <v>2045.7</v>
      </c>
      <c r="G1566">
        <v>3553.1</v>
      </c>
      <c r="H1566">
        <v>1348.02</v>
      </c>
      <c r="I1566">
        <v>33185.050000000003</v>
      </c>
      <c r="J1566">
        <v>2474.35</v>
      </c>
      <c r="K1566">
        <v>33185.050000000003</v>
      </c>
      <c r="L1566">
        <v>3024.09</v>
      </c>
      <c r="M1566">
        <v>9.56</v>
      </c>
      <c r="N1566">
        <v>9.4130000000000003</v>
      </c>
      <c r="O1566">
        <v>9.2710000000000008</v>
      </c>
      <c r="P1566">
        <v>9.1039999999999992</v>
      </c>
      <c r="Q1566">
        <v>97.56</v>
      </c>
      <c r="R1566">
        <v>1.1203000000000001</v>
      </c>
      <c r="S1566">
        <v>132.44999999999999</v>
      </c>
      <c r="T1566">
        <v>1.6949999999999998</v>
      </c>
      <c r="U1566">
        <v>0.80549999999999999</v>
      </c>
      <c r="V1566">
        <v>0.60899999999999999</v>
      </c>
      <c r="W1566">
        <v>1.649</v>
      </c>
      <c r="X1566">
        <v>6.8295000000000003</v>
      </c>
      <c r="Y1566">
        <v>6.4050000000000002</v>
      </c>
      <c r="Z1566">
        <v>15.64</v>
      </c>
      <c r="AA1566">
        <v>2.7490000000000001</v>
      </c>
      <c r="AB1566">
        <v>2.5489999999999999</v>
      </c>
      <c r="AC1566">
        <v>2.4750000000000001</v>
      </c>
      <c r="AD1566">
        <v>63.31</v>
      </c>
      <c r="AE1566">
        <v>5.798</v>
      </c>
      <c r="AF1566">
        <v>77.849999999999994</v>
      </c>
      <c r="AG1566">
        <v>163.5</v>
      </c>
      <c r="AH1566">
        <v>383.4</v>
      </c>
      <c r="AI1566">
        <v>20.02</v>
      </c>
      <c r="AJ1566">
        <v>711.625</v>
      </c>
      <c r="AK1566">
        <v>266</v>
      </c>
      <c r="AL1566">
        <v>12.37</v>
      </c>
      <c r="AM1566">
        <v>391.5</v>
      </c>
    </row>
    <row r="1567" spans="2:39" x14ac:dyDescent="0.25">
      <c r="B1567" s="15">
        <v>32598</v>
      </c>
      <c r="C1567">
        <v>2293.62</v>
      </c>
      <c r="D1567">
        <v>294.87</v>
      </c>
      <c r="E1567">
        <v>406.73</v>
      </c>
      <c r="F1567">
        <v>2075</v>
      </c>
      <c r="G1567">
        <v>3578.3</v>
      </c>
      <c r="H1567">
        <v>1322.66</v>
      </c>
      <c r="I1567">
        <v>32838.68</v>
      </c>
      <c r="J1567">
        <v>2469.15</v>
      </c>
      <c r="K1567">
        <v>32838.68</v>
      </c>
      <c r="L1567">
        <v>3004.98</v>
      </c>
      <c r="M1567">
        <v>9.6690000000000005</v>
      </c>
      <c r="N1567">
        <v>9.4689999999999994</v>
      </c>
      <c r="O1567">
        <v>9.2750000000000004</v>
      </c>
      <c r="P1567">
        <v>9.0920000000000005</v>
      </c>
      <c r="Q1567">
        <v>98.22</v>
      </c>
      <c r="R1567">
        <v>1.1061000000000001</v>
      </c>
      <c r="S1567">
        <v>132.77000000000001</v>
      </c>
      <c r="T1567">
        <v>1.6855</v>
      </c>
      <c r="U1567">
        <v>0.81950000000000001</v>
      </c>
      <c r="V1567">
        <v>0.61350000000000005</v>
      </c>
      <c r="W1567">
        <v>1.6625000000000001</v>
      </c>
      <c r="X1567">
        <v>6.89</v>
      </c>
      <c r="Y1567">
        <v>6.4429999999999996</v>
      </c>
      <c r="Z1567">
        <v>15.64</v>
      </c>
      <c r="AA1567">
        <v>2.754</v>
      </c>
      <c r="AB1567">
        <v>2.5629999999999997</v>
      </c>
      <c r="AC1567">
        <v>2.4750000000000001</v>
      </c>
      <c r="AD1567">
        <v>61.97</v>
      </c>
      <c r="AE1567">
        <v>5.8230000000000004</v>
      </c>
      <c r="AF1567">
        <v>78.075000000000003</v>
      </c>
      <c r="AG1567">
        <v>166.7</v>
      </c>
      <c r="AH1567">
        <v>385.1</v>
      </c>
      <c r="AI1567">
        <v>20.190000000000001</v>
      </c>
      <c r="AJ1567">
        <v>738.1875</v>
      </c>
      <c r="AK1567">
        <v>268.5</v>
      </c>
      <c r="AL1567">
        <v>12.62</v>
      </c>
      <c r="AM1567">
        <v>403.75</v>
      </c>
    </row>
    <row r="1568" spans="2:39" x14ac:dyDescent="0.25">
      <c r="B1568" s="15">
        <v>32591</v>
      </c>
      <c r="C1568">
        <v>2243.04</v>
      </c>
      <c r="D1568">
        <v>288.98</v>
      </c>
      <c r="E1568">
        <v>400.94</v>
      </c>
      <c r="F1568">
        <v>2057</v>
      </c>
      <c r="G1568">
        <v>3546.9</v>
      </c>
      <c r="H1568">
        <v>1306.77</v>
      </c>
      <c r="I1568">
        <v>31568.52</v>
      </c>
      <c r="J1568">
        <v>2373</v>
      </c>
      <c r="K1568">
        <v>31568.52</v>
      </c>
      <c r="L1568">
        <v>3049.62</v>
      </c>
      <c r="M1568">
        <v>9.7750000000000004</v>
      </c>
      <c r="N1568">
        <v>9.6189999999999998</v>
      </c>
      <c r="O1568">
        <v>9.42</v>
      </c>
      <c r="P1568">
        <v>9.2210000000000001</v>
      </c>
      <c r="Q1568">
        <v>97.05</v>
      </c>
      <c r="R1568">
        <v>1.1234999999999999</v>
      </c>
      <c r="S1568">
        <v>131.5</v>
      </c>
      <c r="T1568">
        <v>1.7189999999999999</v>
      </c>
      <c r="U1568">
        <v>0.82799999999999996</v>
      </c>
      <c r="V1568">
        <v>0.61850000000000005</v>
      </c>
      <c r="W1568">
        <v>1.6284999999999998</v>
      </c>
      <c r="X1568">
        <v>6.8105000000000002</v>
      </c>
      <c r="Y1568">
        <v>6.3949999999999996</v>
      </c>
      <c r="Z1568">
        <v>15.54</v>
      </c>
      <c r="AA1568">
        <v>2.7490000000000001</v>
      </c>
      <c r="AB1568">
        <v>2.5449999999999999</v>
      </c>
      <c r="AC1568">
        <v>2.4750000000000001</v>
      </c>
      <c r="AD1568">
        <v>61.64</v>
      </c>
      <c r="AE1568">
        <v>6.0030000000000001</v>
      </c>
      <c r="AF1568">
        <v>78.2</v>
      </c>
      <c r="AG1568">
        <v>155.94999999999999</v>
      </c>
      <c r="AH1568">
        <v>393.4</v>
      </c>
      <c r="AI1568">
        <v>20.149999999999999</v>
      </c>
      <c r="AJ1568">
        <v>784.375</v>
      </c>
      <c r="AK1568">
        <v>277.75</v>
      </c>
      <c r="AL1568">
        <v>11.11</v>
      </c>
      <c r="AM1568">
        <v>428.25</v>
      </c>
    </row>
    <row r="1569" spans="2:39" x14ac:dyDescent="0.25">
      <c r="B1569" s="15">
        <v>32584</v>
      </c>
      <c r="C1569">
        <v>2292.14</v>
      </c>
      <c r="D1569">
        <v>292.69</v>
      </c>
      <c r="E1569">
        <v>403.84</v>
      </c>
      <c r="F1569">
        <v>2073.1</v>
      </c>
      <c r="G1569">
        <v>3614.4</v>
      </c>
      <c r="H1569">
        <v>1322.69</v>
      </c>
      <c r="I1569">
        <v>32021.01</v>
      </c>
      <c r="J1569">
        <v>2419.59</v>
      </c>
      <c r="K1569">
        <v>32021.01</v>
      </c>
      <c r="L1569">
        <v>3136.94</v>
      </c>
      <c r="M1569">
        <v>9.7919999999999998</v>
      </c>
      <c r="N1569">
        <v>9.6110000000000007</v>
      </c>
      <c r="O1569">
        <v>9.4710000000000001</v>
      </c>
      <c r="P1569">
        <v>9.2880000000000003</v>
      </c>
      <c r="Q1569">
        <v>97.29</v>
      </c>
      <c r="R1569">
        <v>1.1172</v>
      </c>
      <c r="S1569">
        <v>131.6</v>
      </c>
      <c r="T1569">
        <v>1.7135</v>
      </c>
      <c r="U1569">
        <v>0.8226</v>
      </c>
      <c r="V1569">
        <v>0.61599999999999999</v>
      </c>
      <c r="W1569">
        <v>1.6179999999999999</v>
      </c>
      <c r="X1569">
        <v>6.8149999999999995</v>
      </c>
      <c r="Y1569">
        <v>6.4035000000000002</v>
      </c>
      <c r="Z1569">
        <v>15.49</v>
      </c>
      <c r="AA1569">
        <v>2.7549999999999999</v>
      </c>
      <c r="AB1569">
        <v>2.5510000000000002</v>
      </c>
      <c r="AC1569">
        <v>2.4750000000000001</v>
      </c>
      <c r="AD1569">
        <v>61.97</v>
      </c>
      <c r="AE1569">
        <v>6.1239999999999997</v>
      </c>
      <c r="AF1569">
        <v>78.05</v>
      </c>
      <c r="AG1569">
        <v>148.05000000000001</v>
      </c>
      <c r="AH1569">
        <v>395</v>
      </c>
      <c r="AI1569">
        <v>20.329999999999998</v>
      </c>
      <c r="AJ1569">
        <v>769</v>
      </c>
      <c r="AK1569">
        <v>278.25</v>
      </c>
      <c r="AL1569">
        <v>12.31</v>
      </c>
      <c r="AM1569">
        <v>434</v>
      </c>
    </row>
    <row r="1570" spans="2:39" x14ac:dyDescent="0.25">
      <c r="B1570" s="15">
        <v>32577</v>
      </c>
      <c r="C1570">
        <v>2282.14</v>
      </c>
      <c r="D1570">
        <v>292.88</v>
      </c>
      <c r="E1570">
        <v>405.9</v>
      </c>
      <c r="F1570">
        <v>2085.1</v>
      </c>
      <c r="G1570">
        <v>3631.3</v>
      </c>
      <c r="H1570">
        <v>1318.51</v>
      </c>
      <c r="I1570">
        <v>31701.78</v>
      </c>
      <c r="J1570">
        <v>2408.2399999999998</v>
      </c>
      <c r="K1570">
        <v>31701.78</v>
      </c>
      <c r="L1570">
        <v>3046.81</v>
      </c>
      <c r="M1570">
        <v>9.6289999999999996</v>
      </c>
      <c r="N1570">
        <v>9.4640000000000004</v>
      </c>
      <c r="O1570">
        <v>9.3350000000000009</v>
      </c>
      <c r="P1570">
        <v>9.1519999999999992</v>
      </c>
      <c r="Q1570">
        <v>96.57</v>
      </c>
      <c r="R1570">
        <v>1.1252</v>
      </c>
      <c r="S1570">
        <v>129.5</v>
      </c>
      <c r="T1570">
        <v>1.72</v>
      </c>
      <c r="U1570">
        <v>0.82199999999999995</v>
      </c>
      <c r="V1570">
        <v>0.61899999999999999</v>
      </c>
      <c r="W1570">
        <v>1.5920000000000001</v>
      </c>
      <c r="X1570">
        <v>6.7940000000000005</v>
      </c>
      <c r="Y1570">
        <v>6.383</v>
      </c>
      <c r="Z1570">
        <v>15.34</v>
      </c>
      <c r="AA1570">
        <v>2.75</v>
      </c>
      <c r="AB1570">
        <v>2.5350000000000001</v>
      </c>
      <c r="AC1570">
        <v>2.4750000000000001</v>
      </c>
      <c r="AD1570">
        <v>61.64</v>
      </c>
      <c r="AE1570">
        <v>6.0679999999999996</v>
      </c>
      <c r="AF1570">
        <v>78.05</v>
      </c>
      <c r="AG1570">
        <v>144.35</v>
      </c>
      <c r="AH1570">
        <v>396.5</v>
      </c>
      <c r="AI1570">
        <v>18.5</v>
      </c>
      <c r="AJ1570">
        <v>757</v>
      </c>
      <c r="AK1570">
        <v>275.5</v>
      </c>
      <c r="AL1570">
        <v>11.91</v>
      </c>
      <c r="AM1570">
        <v>436</v>
      </c>
    </row>
    <row r="1571" spans="2:39" x14ac:dyDescent="0.25">
      <c r="B1571" s="15">
        <v>32570</v>
      </c>
      <c r="C1571">
        <v>2274.29</v>
      </c>
      <c r="D1571">
        <v>291.18</v>
      </c>
      <c r="E1571">
        <v>403.99</v>
      </c>
      <c r="F1571">
        <v>2059.1999999999998</v>
      </c>
      <c r="G1571">
        <v>3594.4</v>
      </c>
      <c r="H1571">
        <v>1325.82</v>
      </c>
      <c r="I1571">
        <v>32000.1</v>
      </c>
      <c r="J1571">
        <v>2439.9</v>
      </c>
      <c r="K1571">
        <v>32000.1</v>
      </c>
      <c r="L1571">
        <v>3056.58</v>
      </c>
      <c r="M1571">
        <v>9.452</v>
      </c>
      <c r="N1571">
        <v>9.3729999999999993</v>
      </c>
      <c r="O1571">
        <v>9.3000000000000007</v>
      </c>
      <c r="P1571">
        <v>9.1210000000000004</v>
      </c>
      <c r="Q1571">
        <v>95.78</v>
      </c>
      <c r="R1571">
        <v>1.1360000000000001</v>
      </c>
      <c r="S1571">
        <v>127.7</v>
      </c>
      <c r="T1571">
        <v>1.7210000000000001</v>
      </c>
      <c r="U1571">
        <v>0.81399999999999995</v>
      </c>
      <c r="V1571">
        <v>0.61950000000000005</v>
      </c>
      <c r="W1571">
        <v>1.5747</v>
      </c>
      <c r="X1571">
        <v>6.7359999999999998</v>
      </c>
      <c r="Y1571">
        <v>6.3310000000000004</v>
      </c>
      <c r="Z1571">
        <v>15.34</v>
      </c>
      <c r="AA1571">
        <v>2.7450000000000001</v>
      </c>
      <c r="AB1571">
        <v>2.5015000000000001</v>
      </c>
      <c r="AC1571">
        <v>2.4750000000000001</v>
      </c>
      <c r="AD1571">
        <v>58.7</v>
      </c>
      <c r="AE1571">
        <v>5.8010000000000002</v>
      </c>
      <c r="AF1571">
        <v>77.8</v>
      </c>
      <c r="AG1571">
        <v>141.05000000000001</v>
      </c>
      <c r="AH1571">
        <v>389.3</v>
      </c>
      <c r="AI1571">
        <v>18.559999999999999</v>
      </c>
      <c r="AJ1571">
        <v>767.625</v>
      </c>
      <c r="AK1571">
        <v>278.25</v>
      </c>
      <c r="AL1571">
        <v>11.21</v>
      </c>
      <c r="AM1571">
        <v>432.75</v>
      </c>
    </row>
    <row r="1572" spans="2:39" x14ac:dyDescent="0.25">
      <c r="B1572" s="15">
        <v>32563</v>
      </c>
      <c r="C1572">
        <v>2245.54</v>
      </c>
      <c r="D1572">
        <v>287.13</v>
      </c>
      <c r="E1572">
        <v>399.96</v>
      </c>
      <c r="F1572">
        <v>2019.6</v>
      </c>
      <c r="G1572">
        <v>3562</v>
      </c>
      <c r="H1572">
        <v>1288.04</v>
      </c>
      <c r="I1572">
        <v>32452.49</v>
      </c>
      <c r="J1572">
        <v>2487.2399999999998</v>
      </c>
      <c r="K1572">
        <v>32452.49</v>
      </c>
      <c r="L1572">
        <v>3114.23</v>
      </c>
      <c r="M1572">
        <v>9.6289999999999996</v>
      </c>
      <c r="N1572">
        <v>9.4890000000000008</v>
      </c>
      <c r="O1572">
        <v>9.3800000000000008</v>
      </c>
      <c r="P1572">
        <v>9.1839999999999993</v>
      </c>
      <c r="Q1572">
        <v>94.64</v>
      </c>
      <c r="R1572">
        <v>1.1461000000000001</v>
      </c>
      <c r="S1572">
        <v>126.32</v>
      </c>
      <c r="T1572">
        <v>1.754</v>
      </c>
      <c r="U1572">
        <v>0.82499999999999996</v>
      </c>
      <c r="V1572">
        <v>0.62649999999999995</v>
      </c>
      <c r="W1572">
        <v>1.5569999999999999</v>
      </c>
      <c r="X1572">
        <v>6.6850000000000005</v>
      </c>
      <c r="Y1572">
        <v>6.2850000000000001</v>
      </c>
      <c r="Z1572">
        <v>15.3</v>
      </c>
      <c r="AA1572">
        <v>2.7309999999999999</v>
      </c>
      <c r="AB1572">
        <v>2.488</v>
      </c>
      <c r="AC1572">
        <v>2.4750000000000001</v>
      </c>
      <c r="AD1572">
        <v>58.15</v>
      </c>
      <c r="AE1572">
        <v>5.9249999999999998</v>
      </c>
      <c r="AF1572">
        <v>78.150000000000006</v>
      </c>
      <c r="AG1572">
        <v>136.15</v>
      </c>
      <c r="AH1572">
        <v>391.1</v>
      </c>
      <c r="AI1572">
        <v>18.07</v>
      </c>
      <c r="AJ1572">
        <v>761</v>
      </c>
      <c r="AK1572">
        <v>271.5</v>
      </c>
      <c r="AL1572">
        <v>10.95</v>
      </c>
      <c r="AM1572">
        <v>434</v>
      </c>
    </row>
    <row r="1573" spans="2:39" x14ac:dyDescent="0.25">
      <c r="B1573" s="15">
        <v>32556</v>
      </c>
      <c r="C1573">
        <v>2324.8200000000002</v>
      </c>
      <c r="D1573">
        <v>296.76</v>
      </c>
      <c r="E1573">
        <v>407.19</v>
      </c>
      <c r="F1573">
        <v>2042.9</v>
      </c>
      <c r="G1573">
        <v>3610.8</v>
      </c>
      <c r="H1573">
        <v>1315.09</v>
      </c>
      <c r="I1573">
        <v>32173.39</v>
      </c>
      <c r="J1573">
        <v>2473.33</v>
      </c>
      <c r="K1573">
        <v>32173.39</v>
      </c>
      <c r="L1573">
        <v>3106.25</v>
      </c>
      <c r="M1573">
        <v>9.3620000000000001</v>
      </c>
      <c r="N1573">
        <v>9.2799999999999994</v>
      </c>
      <c r="O1573">
        <v>9.2010000000000005</v>
      </c>
      <c r="P1573">
        <v>9.0429999999999993</v>
      </c>
      <c r="Q1573">
        <v>94.92</v>
      </c>
      <c r="R1573">
        <v>1.1406000000000001</v>
      </c>
      <c r="S1573">
        <v>125.9</v>
      </c>
      <c r="T1573">
        <v>1.7774999999999999</v>
      </c>
      <c r="U1573">
        <v>0.82599999999999996</v>
      </c>
      <c r="V1573">
        <v>0.61699999999999999</v>
      </c>
      <c r="W1573">
        <v>1.56</v>
      </c>
      <c r="X1573">
        <v>6.681</v>
      </c>
      <c r="Y1573">
        <v>6.2949999999999999</v>
      </c>
      <c r="Z1573">
        <v>15.23</v>
      </c>
      <c r="AA1573">
        <v>2.7275</v>
      </c>
      <c r="AB1573">
        <v>2.4830000000000001</v>
      </c>
      <c r="AC1573">
        <v>2.4750000000000001</v>
      </c>
      <c r="AD1573">
        <v>57.03</v>
      </c>
      <c r="AE1573">
        <v>5.9399999999999995</v>
      </c>
      <c r="AF1573">
        <v>75.55</v>
      </c>
      <c r="AG1573">
        <v>137.80000000000001</v>
      </c>
      <c r="AH1573">
        <v>380.8</v>
      </c>
      <c r="AI1573">
        <v>18.559999999999999</v>
      </c>
      <c r="AJ1573">
        <v>746</v>
      </c>
      <c r="AK1573">
        <v>269.75</v>
      </c>
      <c r="AL1573">
        <v>11.68</v>
      </c>
      <c r="AM1573">
        <v>424.5</v>
      </c>
    </row>
    <row r="1574" spans="2:39" x14ac:dyDescent="0.25">
      <c r="B1574" s="15">
        <v>32549</v>
      </c>
      <c r="C1574">
        <v>2286.0700000000002</v>
      </c>
      <c r="D1574">
        <v>292.02</v>
      </c>
      <c r="E1574">
        <v>402.37</v>
      </c>
      <c r="F1574">
        <v>2056.1</v>
      </c>
      <c r="G1574">
        <v>3594.8</v>
      </c>
      <c r="H1574">
        <v>1353.22</v>
      </c>
      <c r="I1574">
        <v>32131.99</v>
      </c>
      <c r="J1574">
        <v>2485.71</v>
      </c>
      <c r="K1574">
        <v>32131.99</v>
      </c>
      <c r="L1574">
        <v>3184.16</v>
      </c>
      <c r="M1574">
        <v>9.36</v>
      </c>
      <c r="N1574">
        <v>9.2390000000000008</v>
      </c>
      <c r="O1574">
        <v>9.1720000000000006</v>
      </c>
      <c r="P1574">
        <v>9.0340000000000007</v>
      </c>
      <c r="Q1574">
        <v>96.43</v>
      </c>
      <c r="R1574">
        <v>1.1261000000000001</v>
      </c>
      <c r="S1574">
        <v>128.49</v>
      </c>
      <c r="T1574">
        <v>1.7544999999999999</v>
      </c>
      <c r="U1574">
        <v>0.88700000000000001</v>
      </c>
      <c r="V1574">
        <v>0.61950000000000005</v>
      </c>
      <c r="W1574">
        <v>1.5825</v>
      </c>
      <c r="X1574">
        <v>6.7309999999999999</v>
      </c>
      <c r="Y1574">
        <v>6.3324999999999996</v>
      </c>
      <c r="Z1574">
        <v>15.19</v>
      </c>
      <c r="AA1574">
        <v>2.7290000000000001</v>
      </c>
      <c r="AB1574">
        <v>2.4500000000000002</v>
      </c>
      <c r="AC1574">
        <v>2.4750000000000001</v>
      </c>
      <c r="AD1574">
        <v>58.38</v>
      </c>
      <c r="AE1574">
        <v>5.835</v>
      </c>
      <c r="AF1574">
        <v>74.224999999999994</v>
      </c>
      <c r="AG1574">
        <v>134.80000000000001</v>
      </c>
      <c r="AH1574">
        <v>388.8</v>
      </c>
      <c r="AI1574">
        <v>17.11</v>
      </c>
      <c r="AJ1574">
        <v>735</v>
      </c>
      <c r="AK1574">
        <v>266</v>
      </c>
      <c r="AL1574">
        <v>10.34</v>
      </c>
      <c r="AM1574">
        <v>428.75</v>
      </c>
    </row>
    <row r="1575" spans="2:39" x14ac:dyDescent="0.25">
      <c r="B1575" s="15">
        <v>32542</v>
      </c>
      <c r="C1575">
        <v>2331.25</v>
      </c>
      <c r="D1575">
        <v>296.97000000000003</v>
      </c>
      <c r="E1575">
        <v>406.35</v>
      </c>
      <c r="F1575">
        <v>2069.9</v>
      </c>
      <c r="G1575">
        <v>3667</v>
      </c>
      <c r="H1575">
        <v>1326.36</v>
      </c>
      <c r="I1575">
        <v>31685.78</v>
      </c>
      <c r="J1575">
        <v>2465.62</v>
      </c>
      <c r="K1575">
        <v>31685.78</v>
      </c>
      <c r="L1575">
        <v>3105.96</v>
      </c>
      <c r="M1575">
        <v>9.218</v>
      </c>
      <c r="N1575">
        <v>9.0719999999999992</v>
      </c>
      <c r="O1575">
        <v>8.9949999999999992</v>
      </c>
      <c r="P1575">
        <v>8.8260000000000005</v>
      </c>
      <c r="Q1575">
        <v>96.74</v>
      </c>
      <c r="R1575">
        <v>1.115</v>
      </c>
      <c r="S1575">
        <v>129.65</v>
      </c>
      <c r="T1575">
        <v>1.7429999999999999</v>
      </c>
      <c r="U1575">
        <v>0.87849999999999995</v>
      </c>
      <c r="V1575">
        <v>0.61499999999999999</v>
      </c>
      <c r="W1575">
        <v>1.5975000000000001</v>
      </c>
      <c r="X1575">
        <v>6.7949999999999999</v>
      </c>
      <c r="Y1575">
        <v>6.383</v>
      </c>
      <c r="Z1575">
        <v>15.18</v>
      </c>
      <c r="AA1575">
        <v>2.7284999999999999</v>
      </c>
      <c r="AB1575">
        <v>2.4390000000000001</v>
      </c>
      <c r="AC1575">
        <v>2.4750000000000001</v>
      </c>
      <c r="AD1575">
        <v>58.99</v>
      </c>
      <c r="AE1575">
        <v>5.875</v>
      </c>
      <c r="AF1575">
        <v>75.55</v>
      </c>
      <c r="AG1575">
        <v>138.15</v>
      </c>
      <c r="AH1575">
        <v>393.1</v>
      </c>
      <c r="AI1575">
        <v>17.53</v>
      </c>
      <c r="AJ1575">
        <v>770.375</v>
      </c>
      <c r="AK1575">
        <v>271.75</v>
      </c>
      <c r="AL1575">
        <v>10.1</v>
      </c>
      <c r="AM1575">
        <v>430.25</v>
      </c>
    </row>
    <row r="1576" spans="2:39" x14ac:dyDescent="0.25">
      <c r="B1576" s="15">
        <v>32535</v>
      </c>
      <c r="C1576">
        <v>2322.86</v>
      </c>
      <c r="D1576">
        <v>293.82</v>
      </c>
      <c r="E1576">
        <v>397.96</v>
      </c>
      <c r="F1576">
        <v>2005.9</v>
      </c>
      <c r="G1576">
        <v>3617.6</v>
      </c>
      <c r="H1576">
        <v>1343.58</v>
      </c>
      <c r="I1576">
        <v>31646.13</v>
      </c>
      <c r="J1576">
        <v>2469.4499999999998</v>
      </c>
      <c r="K1576">
        <v>31646.13</v>
      </c>
      <c r="L1576">
        <v>2956.95</v>
      </c>
      <c r="M1576">
        <v>9.0429999999999993</v>
      </c>
      <c r="N1576">
        <v>8.9930000000000003</v>
      </c>
      <c r="O1576">
        <v>8.9410000000000007</v>
      </c>
      <c r="P1576">
        <v>8.7620000000000005</v>
      </c>
      <c r="Q1576">
        <v>96.19</v>
      </c>
      <c r="R1576">
        <v>1.1288</v>
      </c>
      <c r="S1576">
        <v>129.24</v>
      </c>
      <c r="T1576">
        <v>1.758</v>
      </c>
      <c r="U1576">
        <v>0.876</v>
      </c>
      <c r="V1576">
        <v>0.61050000000000004</v>
      </c>
      <c r="W1576">
        <v>1.5865</v>
      </c>
      <c r="X1576">
        <v>6.73</v>
      </c>
      <c r="Y1576">
        <v>6.3339999999999996</v>
      </c>
      <c r="Z1576">
        <v>15.09</v>
      </c>
      <c r="AA1576">
        <v>2.7279999999999998</v>
      </c>
      <c r="AB1576">
        <v>2.395</v>
      </c>
      <c r="AC1576">
        <v>2.2810000000000001</v>
      </c>
      <c r="AD1576">
        <v>60.4</v>
      </c>
      <c r="AE1576">
        <v>5.9350000000000005</v>
      </c>
      <c r="AF1576">
        <v>73.400000000000006</v>
      </c>
      <c r="AG1576">
        <v>133.65</v>
      </c>
      <c r="AH1576">
        <v>396.1</v>
      </c>
      <c r="AI1576">
        <v>17.739999999999998</v>
      </c>
      <c r="AJ1576">
        <v>754</v>
      </c>
      <c r="AK1576">
        <v>271.75</v>
      </c>
      <c r="AL1576">
        <v>9.67</v>
      </c>
      <c r="AM1576">
        <v>440.5</v>
      </c>
    </row>
    <row r="1577" spans="2:39" x14ac:dyDescent="0.25">
      <c r="B1577" s="15">
        <v>32528</v>
      </c>
      <c r="C1577">
        <v>2235.36</v>
      </c>
      <c r="D1577">
        <v>286.63</v>
      </c>
      <c r="E1577">
        <v>391.66</v>
      </c>
      <c r="F1577">
        <v>1917.5</v>
      </c>
      <c r="G1577">
        <v>3573.5</v>
      </c>
      <c r="H1577">
        <v>1323.14</v>
      </c>
      <c r="I1577">
        <v>31170.38</v>
      </c>
      <c r="J1577">
        <v>2425.7199999999998</v>
      </c>
      <c r="K1577">
        <v>31170.38</v>
      </c>
      <c r="L1577">
        <v>2897.91</v>
      </c>
      <c r="M1577">
        <v>9.1110000000000007</v>
      </c>
      <c r="N1577">
        <v>9.0790000000000006</v>
      </c>
      <c r="O1577">
        <v>9.0239999999999991</v>
      </c>
      <c r="P1577">
        <v>8.8819999999999997</v>
      </c>
      <c r="Q1577">
        <v>95.11</v>
      </c>
      <c r="R1577">
        <v>1.1358999999999999</v>
      </c>
      <c r="S1577">
        <v>128.27000000000001</v>
      </c>
      <c r="T1577">
        <v>1.776</v>
      </c>
      <c r="U1577">
        <v>0.87350000000000005</v>
      </c>
      <c r="V1577">
        <v>0.63100000000000001</v>
      </c>
      <c r="W1577">
        <v>1.5685</v>
      </c>
      <c r="X1577">
        <v>6.7024999999999997</v>
      </c>
      <c r="Y1577">
        <v>6.2939999999999996</v>
      </c>
      <c r="Z1577">
        <v>15.11</v>
      </c>
      <c r="AA1577">
        <v>2.7250000000000001</v>
      </c>
      <c r="AB1577">
        <v>2.3780000000000001</v>
      </c>
      <c r="AC1577">
        <v>2.2810000000000001</v>
      </c>
      <c r="AD1577">
        <v>59.13</v>
      </c>
      <c r="AE1577">
        <v>6.2450000000000001</v>
      </c>
      <c r="AF1577">
        <v>72.7</v>
      </c>
      <c r="AG1577">
        <v>139.69999999999999</v>
      </c>
      <c r="AH1577">
        <v>409.3</v>
      </c>
      <c r="AI1577">
        <v>18.86</v>
      </c>
      <c r="AJ1577">
        <v>738</v>
      </c>
      <c r="AK1577">
        <v>267.75</v>
      </c>
      <c r="AL1577">
        <v>9.9600000000000009</v>
      </c>
      <c r="AM1577">
        <v>445</v>
      </c>
    </row>
    <row r="1578" spans="2:39" x14ac:dyDescent="0.25">
      <c r="B1578" s="15">
        <v>32521</v>
      </c>
      <c r="C1578">
        <v>2226.0700000000002</v>
      </c>
      <c r="D1578">
        <v>283.87</v>
      </c>
      <c r="E1578">
        <v>387.09</v>
      </c>
      <c r="F1578">
        <v>1862.1</v>
      </c>
      <c r="G1578">
        <v>3492.5</v>
      </c>
      <c r="H1578">
        <v>1353.25</v>
      </c>
      <c r="I1578">
        <v>31298.38</v>
      </c>
      <c r="J1578">
        <v>2457.58</v>
      </c>
      <c r="K1578">
        <v>31298.38</v>
      </c>
      <c r="L1578">
        <v>2843.98</v>
      </c>
      <c r="M1578">
        <v>9.1120000000000001</v>
      </c>
      <c r="N1578">
        <v>9.0790000000000006</v>
      </c>
      <c r="O1578">
        <v>9.0630000000000006</v>
      </c>
      <c r="P1578">
        <v>8.8789999999999996</v>
      </c>
      <c r="Q1578">
        <v>95.41</v>
      </c>
      <c r="R1578">
        <v>1.1448</v>
      </c>
      <c r="S1578">
        <v>126.7</v>
      </c>
      <c r="T1578">
        <v>1.7671999999999999</v>
      </c>
      <c r="U1578">
        <v>0.86799999999999999</v>
      </c>
      <c r="V1578">
        <v>0.63229999999999997</v>
      </c>
      <c r="W1578">
        <v>1.5627</v>
      </c>
      <c r="X1578">
        <v>6.6710000000000003</v>
      </c>
      <c r="Y1578">
        <v>6.2694999999999999</v>
      </c>
      <c r="Z1578">
        <v>15.06</v>
      </c>
      <c r="AA1578">
        <v>2.7240000000000002</v>
      </c>
      <c r="AB1578">
        <v>2.3740000000000001</v>
      </c>
      <c r="AC1578">
        <v>2.2810000000000001</v>
      </c>
      <c r="AD1578">
        <v>59.65</v>
      </c>
      <c r="AE1578">
        <v>5.9569999999999999</v>
      </c>
      <c r="AF1578">
        <v>74.45</v>
      </c>
      <c r="AG1578">
        <v>153.5</v>
      </c>
      <c r="AH1578">
        <v>403.5</v>
      </c>
      <c r="AI1578">
        <v>18.48</v>
      </c>
      <c r="AJ1578">
        <v>803.75</v>
      </c>
      <c r="AK1578">
        <v>288.25</v>
      </c>
      <c r="AL1578">
        <v>9.85</v>
      </c>
      <c r="AM1578">
        <v>441</v>
      </c>
    </row>
    <row r="1579" spans="2:39" x14ac:dyDescent="0.25">
      <c r="B1579" s="15">
        <v>32514</v>
      </c>
      <c r="C1579">
        <v>2194.29</v>
      </c>
      <c r="D1579">
        <v>280.67</v>
      </c>
      <c r="E1579">
        <v>384.74</v>
      </c>
      <c r="F1579">
        <v>1811.3</v>
      </c>
      <c r="G1579">
        <v>3419.2</v>
      </c>
      <c r="H1579">
        <v>1359.98</v>
      </c>
      <c r="I1579">
        <v>30209.54</v>
      </c>
      <c r="J1579">
        <v>2366.91</v>
      </c>
      <c r="K1579">
        <v>30209.54</v>
      </c>
      <c r="L1579">
        <v>2766.65</v>
      </c>
      <c r="M1579">
        <v>9.2919999999999998</v>
      </c>
      <c r="N1579">
        <v>9.2590000000000003</v>
      </c>
      <c r="O1579">
        <v>9.2110000000000003</v>
      </c>
      <c r="P1579">
        <v>9.0299999999999994</v>
      </c>
      <c r="Q1579">
        <v>94.47</v>
      </c>
      <c r="R1579">
        <v>1.1533</v>
      </c>
      <c r="S1579">
        <v>126.62</v>
      </c>
      <c r="T1579">
        <v>1.7892000000000001</v>
      </c>
      <c r="U1579">
        <v>0.86299999999999999</v>
      </c>
      <c r="V1579">
        <v>0.63800000000000001</v>
      </c>
      <c r="W1579">
        <v>1.5489999999999999</v>
      </c>
      <c r="X1579">
        <v>6.6449999999999996</v>
      </c>
      <c r="Y1579">
        <v>6.23</v>
      </c>
      <c r="Z1579">
        <v>15.05</v>
      </c>
      <c r="AA1579">
        <v>2.7199999999999998</v>
      </c>
      <c r="AB1579">
        <v>2.3839999999999999</v>
      </c>
      <c r="AC1579">
        <v>2.2810000000000001</v>
      </c>
      <c r="AD1579">
        <v>59.82</v>
      </c>
      <c r="AE1579">
        <v>6.0750000000000002</v>
      </c>
      <c r="AF1579">
        <v>73.400000000000006</v>
      </c>
      <c r="AG1579">
        <v>157.4</v>
      </c>
      <c r="AH1579">
        <v>408.1</v>
      </c>
      <c r="AI1579">
        <v>17.55</v>
      </c>
      <c r="AJ1579">
        <v>817.75</v>
      </c>
      <c r="AK1579">
        <v>289</v>
      </c>
      <c r="AL1579">
        <v>10.41</v>
      </c>
      <c r="AM1579">
        <v>448.75</v>
      </c>
    </row>
    <row r="1580" spans="2:39" x14ac:dyDescent="0.25">
      <c r="B1580" s="15">
        <v>32507</v>
      </c>
      <c r="C1580">
        <v>2168.5700000000002</v>
      </c>
      <c r="D1580">
        <v>277.72000000000003</v>
      </c>
      <c r="E1580">
        <v>381.38</v>
      </c>
      <c r="F1580">
        <v>1793.1</v>
      </c>
      <c r="G1580">
        <v>3389.99</v>
      </c>
      <c r="H1580">
        <v>1327.87</v>
      </c>
      <c r="I1580">
        <v>30159</v>
      </c>
      <c r="J1580">
        <v>2357.0300000000002</v>
      </c>
      <c r="K1580">
        <v>30159</v>
      </c>
      <c r="L1580">
        <v>2687.44</v>
      </c>
      <c r="M1580">
        <v>9.1340000000000003</v>
      </c>
      <c r="N1580">
        <v>9.1329999999999991</v>
      </c>
      <c r="O1580">
        <v>9.1370000000000005</v>
      </c>
      <c r="P1580">
        <v>8.9909999999999997</v>
      </c>
      <c r="Q1580">
        <v>92.53</v>
      </c>
      <c r="R1580">
        <v>1.1776</v>
      </c>
      <c r="S1580">
        <v>125.05</v>
      </c>
      <c r="T1580">
        <v>1.8109999999999999</v>
      </c>
      <c r="U1580">
        <v>0.85550000000000004</v>
      </c>
      <c r="V1580">
        <v>0.63200000000000001</v>
      </c>
      <c r="W1580">
        <v>1.502</v>
      </c>
      <c r="X1580">
        <v>6.5649999999999995</v>
      </c>
      <c r="Y1580">
        <v>6.1310000000000002</v>
      </c>
      <c r="Z1580">
        <v>15.02</v>
      </c>
      <c r="AA1580">
        <v>2.71</v>
      </c>
      <c r="AB1580">
        <v>2.3835000000000002</v>
      </c>
      <c r="AC1580">
        <v>2.2810000000000001</v>
      </c>
      <c r="AD1580">
        <v>58.49</v>
      </c>
      <c r="AE1580">
        <v>6.13</v>
      </c>
      <c r="AF1580">
        <v>73.95</v>
      </c>
      <c r="AG1580">
        <v>158.94999999999999</v>
      </c>
      <c r="AH1580">
        <v>412.3</v>
      </c>
      <c r="AI1580">
        <v>17.239999999999998</v>
      </c>
      <c r="AJ1580">
        <v>804.75</v>
      </c>
      <c r="AK1580">
        <v>284.5</v>
      </c>
      <c r="AL1580">
        <v>11.15</v>
      </c>
      <c r="AM1580">
        <v>440</v>
      </c>
    </row>
    <row r="1581" spans="2:39" x14ac:dyDescent="0.25">
      <c r="B1581" s="15">
        <v>32500</v>
      </c>
      <c r="C1581">
        <v>2168.9299999999998</v>
      </c>
      <c r="D1581">
        <v>277.87</v>
      </c>
      <c r="E1581">
        <v>377.34</v>
      </c>
      <c r="F1581">
        <v>1774</v>
      </c>
      <c r="G1581">
        <v>3366</v>
      </c>
      <c r="H1581">
        <v>1328.46</v>
      </c>
      <c r="I1581">
        <v>29686.26</v>
      </c>
      <c r="J1581">
        <v>2308.5500000000002</v>
      </c>
      <c r="K1581">
        <v>29686.26</v>
      </c>
      <c r="L1581">
        <v>2656.59</v>
      </c>
      <c r="M1581">
        <v>9.0030000000000001</v>
      </c>
      <c r="N1581">
        <v>9.0630000000000006</v>
      </c>
      <c r="O1581">
        <v>9.0440000000000005</v>
      </c>
      <c r="P1581">
        <v>8.8979999999999997</v>
      </c>
      <c r="Q1581">
        <v>92.64</v>
      </c>
      <c r="R1581">
        <v>1.1748000000000001</v>
      </c>
      <c r="S1581">
        <v>124.85</v>
      </c>
      <c r="T1581">
        <v>1.8</v>
      </c>
      <c r="U1581">
        <v>0.85199999999999998</v>
      </c>
      <c r="V1581">
        <v>0.63619999999999999</v>
      </c>
      <c r="W1581">
        <v>1.4984999999999999</v>
      </c>
      <c r="X1581">
        <v>6.5815000000000001</v>
      </c>
      <c r="Y1581">
        <v>6.1390000000000002</v>
      </c>
      <c r="Z1581">
        <v>15.04</v>
      </c>
      <c r="AA1581">
        <v>2.7050000000000001</v>
      </c>
      <c r="AB1581">
        <v>2.3685</v>
      </c>
      <c r="AC1581">
        <v>2.2810000000000001</v>
      </c>
      <c r="AD1581">
        <v>58.93</v>
      </c>
      <c r="AE1581">
        <v>6.1719999999999997</v>
      </c>
      <c r="AF1581">
        <v>74.375</v>
      </c>
      <c r="AG1581">
        <v>162.9</v>
      </c>
      <c r="AH1581">
        <v>418.5</v>
      </c>
      <c r="AI1581">
        <v>16.61</v>
      </c>
      <c r="AJ1581">
        <v>796.5</v>
      </c>
      <c r="AK1581">
        <v>284.25</v>
      </c>
      <c r="AL1581">
        <v>11.08</v>
      </c>
      <c r="AM1581">
        <v>440.5</v>
      </c>
    </row>
    <row r="1582" spans="2:39" x14ac:dyDescent="0.25">
      <c r="B1582" s="15">
        <v>32493</v>
      </c>
      <c r="C1582">
        <v>2150.71</v>
      </c>
      <c r="D1582">
        <v>276.29000000000002</v>
      </c>
      <c r="E1582">
        <v>375.8</v>
      </c>
      <c r="F1582">
        <v>1773.7</v>
      </c>
      <c r="G1582">
        <v>3302.96</v>
      </c>
      <c r="H1582">
        <v>1296.31</v>
      </c>
      <c r="I1582">
        <v>29536.71</v>
      </c>
      <c r="J1582">
        <v>2279.36</v>
      </c>
      <c r="K1582">
        <v>29536.71</v>
      </c>
      <c r="L1582">
        <v>2629.16</v>
      </c>
      <c r="M1582">
        <v>9.1639999999999997</v>
      </c>
      <c r="N1582">
        <v>9.157</v>
      </c>
      <c r="O1582">
        <v>9.1609999999999996</v>
      </c>
      <c r="P1582">
        <v>9.0489999999999995</v>
      </c>
      <c r="Q1582">
        <v>92.04</v>
      </c>
      <c r="R1582">
        <v>1.1825000000000001</v>
      </c>
      <c r="S1582">
        <v>124.5</v>
      </c>
      <c r="T1582">
        <v>1.8109999999999999</v>
      </c>
      <c r="U1582">
        <v>0.84330000000000005</v>
      </c>
      <c r="V1582">
        <v>0.621</v>
      </c>
      <c r="W1582">
        <v>1.4895</v>
      </c>
      <c r="X1582">
        <v>6.5469999999999997</v>
      </c>
      <c r="Y1582">
        <v>6.1189999999999998</v>
      </c>
      <c r="Z1582">
        <v>15.03</v>
      </c>
      <c r="AA1582">
        <v>2.6930000000000001</v>
      </c>
      <c r="AB1582">
        <v>2.37</v>
      </c>
      <c r="AC1582">
        <v>2.2810000000000001</v>
      </c>
      <c r="AD1582">
        <v>58.4</v>
      </c>
      <c r="AE1582">
        <v>6.0819999999999999</v>
      </c>
      <c r="AF1582">
        <v>73.2</v>
      </c>
      <c r="AG1582">
        <v>167.9</v>
      </c>
      <c r="AH1582">
        <v>414</v>
      </c>
      <c r="AI1582">
        <v>16.72</v>
      </c>
      <c r="AJ1582">
        <v>786.5</v>
      </c>
      <c r="AK1582">
        <v>274.25</v>
      </c>
      <c r="AL1582">
        <v>11.04</v>
      </c>
      <c r="AM1582">
        <v>436</v>
      </c>
    </row>
    <row r="1583" spans="2:39" x14ac:dyDescent="0.25">
      <c r="B1583" s="15">
        <v>32486</v>
      </c>
      <c r="C1583">
        <v>2143.4899999999998</v>
      </c>
      <c r="D1583">
        <v>277.02999999999997</v>
      </c>
      <c r="E1583">
        <v>375.2</v>
      </c>
      <c r="F1583">
        <v>1750.5</v>
      </c>
      <c r="G1583">
        <v>3300.99</v>
      </c>
      <c r="H1583">
        <v>1301.43</v>
      </c>
      <c r="I1583">
        <v>29793.42</v>
      </c>
      <c r="J1583">
        <v>2305.48</v>
      </c>
      <c r="K1583">
        <v>29793.42</v>
      </c>
      <c r="L1583">
        <v>2671.36</v>
      </c>
      <c r="M1583">
        <v>9.0570000000000004</v>
      </c>
      <c r="N1583">
        <v>9.0790000000000006</v>
      </c>
      <c r="O1583">
        <v>9.0830000000000002</v>
      </c>
      <c r="P1583">
        <v>8.9459999999999997</v>
      </c>
      <c r="Q1583">
        <v>90.94</v>
      </c>
      <c r="R1583">
        <v>1.2027000000000001</v>
      </c>
      <c r="S1583">
        <v>122.35</v>
      </c>
      <c r="T1583">
        <v>1.849</v>
      </c>
      <c r="U1583">
        <v>0.87009999999999998</v>
      </c>
      <c r="V1583">
        <v>0.64629999999999999</v>
      </c>
      <c r="W1583">
        <v>1.4612000000000001</v>
      </c>
      <c r="X1583">
        <v>6.4530000000000003</v>
      </c>
      <c r="Y1583">
        <v>6.0250000000000004</v>
      </c>
      <c r="Z1583">
        <v>15</v>
      </c>
      <c r="AA1583">
        <v>2.6844999999999999</v>
      </c>
      <c r="AB1583">
        <v>2.3439999999999999</v>
      </c>
      <c r="AC1583">
        <v>2.2810000000000001</v>
      </c>
      <c r="AD1583">
        <v>58.7</v>
      </c>
      <c r="AE1583">
        <v>6.1749999999999998</v>
      </c>
      <c r="AF1583">
        <v>71.825000000000003</v>
      </c>
      <c r="AG1583">
        <v>165.6</v>
      </c>
      <c r="AH1583">
        <v>422.9</v>
      </c>
      <c r="AI1583">
        <v>15.84</v>
      </c>
      <c r="AJ1583">
        <v>773.5</v>
      </c>
      <c r="AK1583">
        <v>259.5</v>
      </c>
      <c r="AL1583">
        <v>11.86</v>
      </c>
      <c r="AM1583">
        <v>427</v>
      </c>
    </row>
    <row r="1584" spans="2:39" x14ac:dyDescent="0.25">
      <c r="B1584" s="15">
        <v>32479</v>
      </c>
      <c r="C1584">
        <v>2092.2800000000002</v>
      </c>
      <c r="D1584">
        <v>271.81</v>
      </c>
      <c r="E1584">
        <v>373.91</v>
      </c>
      <c r="F1584">
        <v>1765</v>
      </c>
      <c r="G1584">
        <v>3293.28</v>
      </c>
      <c r="H1584">
        <v>1275.78</v>
      </c>
      <c r="I1584">
        <v>29532.25</v>
      </c>
      <c r="J1584">
        <v>2283.2199999999998</v>
      </c>
      <c r="K1584">
        <v>29532.25</v>
      </c>
      <c r="L1584">
        <v>2667.26</v>
      </c>
      <c r="M1584">
        <v>9.093</v>
      </c>
      <c r="N1584">
        <v>9.1029999999999998</v>
      </c>
      <c r="O1584">
        <v>9.157</v>
      </c>
      <c r="P1584">
        <v>9.1630000000000003</v>
      </c>
      <c r="Q1584">
        <v>90.11</v>
      </c>
      <c r="R1584">
        <v>1.2041999999999999</v>
      </c>
      <c r="S1584">
        <v>121.47</v>
      </c>
      <c r="T1584">
        <v>1.8559999999999999</v>
      </c>
      <c r="U1584">
        <v>0.86770000000000003</v>
      </c>
      <c r="V1584">
        <v>0.64790000000000003</v>
      </c>
      <c r="W1584">
        <v>1.4502999999999999</v>
      </c>
      <c r="X1584">
        <v>6.4809999999999999</v>
      </c>
      <c r="Y1584">
        <v>6.02</v>
      </c>
      <c r="Z1584">
        <v>14.9</v>
      </c>
      <c r="AA1584">
        <v>2.6749999999999998</v>
      </c>
      <c r="AB1584">
        <v>2.274</v>
      </c>
      <c r="AC1584">
        <v>2.2810000000000001</v>
      </c>
      <c r="AD1584">
        <v>58.77</v>
      </c>
      <c r="AE1584">
        <v>6.19</v>
      </c>
      <c r="AF1584">
        <v>71.5</v>
      </c>
      <c r="AG1584">
        <v>164.7</v>
      </c>
      <c r="AH1584">
        <v>431.7</v>
      </c>
      <c r="AI1584">
        <v>15.64</v>
      </c>
      <c r="AJ1584">
        <v>768.75</v>
      </c>
      <c r="AK1584">
        <v>258.75</v>
      </c>
      <c r="AL1584">
        <v>11.54</v>
      </c>
      <c r="AM1584">
        <v>419</v>
      </c>
    </row>
    <row r="1585" spans="2:39" x14ac:dyDescent="0.25">
      <c r="B1585" s="15">
        <v>32472</v>
      </c>
      <c r="C1585">
        <v>2074.6799999999998</v>
      </c>
      <c r="D1585">
        <v>267.23</v>
      </c>
      <c r="E1585">
        <v>366.38</v>
      </c>
      <c r="F1585">
        <v>1794.7</v>
      </c>
      <c r="G1585">
        <v>3275</v>
      </c>
      <c r="H1585">
        <v>1275.4100000000001</v>
      </c>
      <c r="I1585">
        <v>29406.65</v>
      </c>
      <c r="J1585">
        <v>2275.41</v>
      </c>
      <c r="K1585">
        <v>29406.65</v>
      </c>
      <c r="L1585">
        <v>2656.08</v>
      </c>
      <c r="M1585">
        <v>8.9879999999999995</v>
      </c>
      <c r="N1585">
        <v>9.0719999999999992</v>
      </c>
      <c r="O1585">
        <v>9.1660000000000004</v>
      </c>
      <c r="P1585">
        <v>9.173</v>
      </c>
      <c r="Q1585">
        <v>90.15</v>
      </c>
      <c r="R1585">
        <v>1.2118</v>
      </c>
      <c r="S1585">
        <v>121.1</v>
      </c>
      <c r="T1585">
        <v>1.8439999999999999</v>
      </c>
      <c r="U1585">
        <v>0.87280000000000002</v>
      </c>
      <c r="V1585">
        <v>0.65649999999999997</v>
      </c>
      <c r="W1585">
        <v>1.4370000000000001</v>
      </c>
      <c r="X1585">
        <v>6.4814999999999996</v>
      </c>
      <c r="Y1585">
        <v>6.0039999999999996</v>
      </c>
      <c r="Z1585">
        <v>15</v>
      </c>
      <c r="AA1585">
        <v>2.661</v>
      </c>
      <c r="AB1585">
        <v>2.3199999999999998</v>
      </c>
      <c r="AC1585">
        <v>2.2810000000000001</v>
      </c>
      <c r="AD1585">
        <v>55.7</v>
      </c>
      <c r="AE1585">
        <v>6.0949999999999998</v>
      </c>
      <c r="AF1585">
        <v>73.75</v>
      </c>
      <c r="AG1585">
        <v>167.35</v>
      </c>
      <c r="AH1585">
        <v>420.1</v>
      </c>
      <c r="AI1585">
        <v>13.97</v>
      </c>
      <c r="AJ1585">
        <v>765.75</v>
      </c>
      <c r="AK1585">
        <v>265</v>
      </c>
      <c r="AL1585">
        <v>10.94</v>
      </c>
      <c r="AM1585">
        <v>425.5</v>
      </c>
    </row>
    <row r="1586" spans="2:39" x14ac:dyDescent="0.25">
      <c r="B1586" s="15">
        <v>32465</v>
      </c>
      <c r="C1586">
        <v>2062.41</v>
      </c>
      <c r="D1586">
        <v>266.47000000000003</v>
      </c>
      <c r="E1586">
        <v>367.58</v>
      </c>
      <c r="F1586">
        <v>1823.4</v>
      </c>
      <c r="G1586">
        <v>3221.08</v>
      </c>
      <c r="H1586">
        <v>1277.55</v>
      </c>
      <c r="I1586">
        <v>29180.2</v>
      </c>
      <c r="J1586">
        <v>2252.11</v>
      </c>
      <c r="K1586">
        <v>29180.2</v>
      </c>
      <c r="L1586">
        <v>2581.16</v>
      </c>
      <c r="M1586">
        <v>8.7710000000000008</v>
      </c>
      <c r="N1586">
        <v>8.8810000000000002</v>
      </c>
      <c r="O1586">
        <v>9.0350000000000001</v>
      </c>
      <c r="P1586">
        <v>9.1080000000000005</v>
      </c>
      <c r="Q1586">
        <v>91.43</v>
      </c>
      <c r="R1586">
        <v>1.1981999999999999</v>
      </c>
      <c r="S1586">
        <v>122.65</v>
      </c>
      <c r="T1586">
        <v>1.8159999999999998</v>
      </c>
      <c r="U1586">
        <v>0.85460000000000003</v>
      </c>
      <c r="V1586">
        <v>0.64790000000000003</v>
      </c>
      <c r="W1586">
        <v>1.4586999999999999</v>
      </c>
      <c r="X1586">
        <v>6.59</v>
      </c>
      <c r="Y1586">
        <v>6.0720000000000001</v>
      </c>
      <c r="Z1586">
        <v>14.95</v>
      </c>
      <c r="AA1586">
        <v>2.6775000000000002</v>
      </c>
      <c r="AB1586">
        <v>2.38</v>
      </c>
      <c r="AC1586">
        <v>2.2810000000000001</v>
      </c>
      <c r="AD1586">
        <v>52.39</v>
      </c>
      <c r="AE1586">
        <v>6.08</v>
      </c>
      <c r="AF1586">
        <v>72.349999999999994</v>
      </c>
      <c r="AG1586">
        <v>169.3</v>
      </c>
      <c r="AH1586">
        <v>418.1</v>
      </c>
      <c r="AI1586">
        <v>13.6</v>
      </c>
      <c r="AJ1586">
        <v>727.625</v>
      </c>
      <c r="AK1586">
        <v>258.25</v>
      </c>
      <c r="AL1586">
        <v>10.26</v>
      </c>
      <c r="AM1586">
        <v>411</v>
      </c>
    </row>
    <row r="1587" spans="2:39" x14ac:dyDescent="0.25">
      <c r="B1587" s="15">
        <v>32458</v>
      </c>
      <c r="C1587">
        <v>2067.0300000000002</v>
      </c>
      <c r="D1587">
        <v>267.92</v>
      </c>
      <c r="E1587">
        <v>373.76</v>
      </c>
      <c r="F1587">
        <v>1802.7</v>
      </c>
      <c r="G1587">
        <v>3231.09</v>
      </c>
      <c r="H1587">
        <v>1252.18</v>
      </c>
      <c r="I1587">
        <v>28489.57</v>
      </c>
      <c r="J1587">
        <v>2212.9699999999998</v>
      </c>
      <c r="K1587">
        <v>28489.57</v>
      </c>
      <c r="L1587">
        <v>2583.7399999999998</v>
      </c>
      <c r="M1587">
        <v>8.5549999999999997</v>
      </c>
      <c r="N1587">
        <v>8.6869999999999994</v>
      </c>
      <c r="O1587">
        <v>8.891</v>
      </c>
      <c r="P1587">
        <v>8.9809999999999999</v>
      </c>
      <c r="Q1587">
        <v>91.52</v>
      </c>
      <c r="R1587">
        <v>1.1973</v>
      </c>
      <c r="S1587">
        <v>123.98</v>
      </c>
      <c r="T1587">
        <v>1.7955000000000001</v>
      </c>
      <c r="U1587">
        <v>0.84709999999999996</v>
      </c>
      <c r="V1587">
        <v>0.64049999999999996</v>
      </c>
      <c r="W1587">
        <v>1.4769999999999999</v>
      </c>
      <c r="X1587">
        <v>6.6</v>
      </c>
      <c r="Y1587">
        <v>6.1079999999999997</v>
      </c>
      <c r="Z1587">
        <v>14.96</v>
      </c>
      <c r="AA1587">
        <v>2.6779999999999999</v>
      </c>
      <c r="AB1587">
        <v>2.3975</v>
      </c>
      <c r="AC1587">
        <v>2.2810000000000001</v>
      </c>
      <c r="AD1587">
        <v>55.98</v>
      </c>
      <c r="AE1587">
        <v>6.4180000000000001</v>
      </c>
      <c r="AF1587">
        <v>72.275000000000006</v>
      </c>
      <c r="AG1587">
        <v>183.5</v>
      </c>
      <c r="AH1587">
        <v>423.1</v>
      </c>
      <c r="AI1587">
        <v>13.95</v>
      </c>
      <c r="AJ1587">
        <v>761.375</v>
      </c>
      <c r="AK1587">
        <v>269.75</v>
      </c>
      <c r="AL1587">
        <v>10.08</v>
      </c>
      <c r="AM1587">
        <v>421.75</v>
      </c>
    </row>
    <row r="1588" spans="2:39" x14ac:dyDescent="0.25">
      <c r="B1588" s="15">
        <v>32451</v>
      </c>
      <c r="C1588">
        <v>2145.8000000000002</v>
      </c>
      <c r="D1588">
        <v>276.31</v>
      </c>
      <c r="E1588">
        <v>381.02</v>
      </c>
      <c r="F1588">
        <v>1834.3</v>
      </c>
      <c r="G1588">
        <v>3335.81</v>
      </c>
      <c r="H1588">
        <v>1285.02</v>
      </c>
      <c r="I1588">
        <v>27953.25</v>
      </c>
      <c r="J1588">
        <v>2144.08</v>
      </c>
      <c r="K1588">
        <v>27953.25</v>
      </c>
      <c r="L1588">
        <v>2584.5100000000002</v>
      </c>
      <c r="M1588">
        <v>8.4139999999999997</v>
      </c>
      <c r="N1588">
        <v>8.5719999999999992</v>
      </c>
      <c r="O1588">
        <v>8.8409999999999993</v>
      </c>
      <c r="P1588">
        <v>8.9090000000000007</v>
      </c>
      <c r="Q1588">
        <v>93.73</v>
      </c>
      <c r="R1588">
        <v>1.1604000000000001</v>
      </c>
      <c r="S1588">
        <v>125.32</v>
      </c>
      <c r="T1588">
        <v>1.7650000000000001</v>
      </c>
      <c r="U1588">
        <v>0.82920000000000005</v>
      </c>
      <c r="V1588">
        <v>0.62450000000000006</v>
      </c>
      <c r="W1588">
        <v>1.5037</v>
      </c>
      <c r="X1588">
        <v>6.6850000000000005</v>
      </c>
      <c r="Y1588">
        <v>6.2175000000000002</v>
      </c>
      <c r="Z1588">
        <v>14.9</v>
      </c>
      <c r="AA1588">
        <v>2.6819999999999999</v>
      </c>
      <c r="AB1588">
        <v>2.4779999999999998</v>
      </c>
      <c r="AC1588">
        <v>2.2810000000000001</v>
      </c>
      <c r="AD1588">
        <v>56.19</v>
      </c>
      <c r="AE1588">
        <v>6.4649999999999999</v>
      </c>
      <c r="AF1588">
        <v>73.75</v>
      </c>
      <c r="AG1588">
        <v>186.6</v>
      </c>
      <c r="AH1588">
        <v>423.5</v>
      </c>
      <c r="AI1588">
        <v>14.04</v>
      </c>
      <c r="AJ1588">
        <v>792</v>
      </c>
      <c r="AK1588">
        <v>278</v>
      </c>
      <c r="AL1588">
        <v>10.19</v>
      </c>
      <c r="AM1588">
        <v>415.75</v>
      </c>
    </row>
    <row r="1589" spans="2:39" x14ac:dyDescent="0.25">
      <c r="B1589" s="15">
        <v>32444</v>
      </c>
      <c r="C1589">
        <v>2149.89</v>
      </c>
      <c r="D1589">
        <v>278.52999999999997</v>
      </c>
      <c r="E1589">
        <v>382.79</v>
      </c>
      <c r="F1589">
        <v>1858.4</v>
      </c>
      <c r="G1589">
        <v>3405.51</v>
      </c>
      <c r="H1589">
        <v>1314.98</v>
      </c>
      <c r="I1589">
        <v>27741.34</v>
      </c>
      <c r="J1589">
        <v>2134.3200000000002</v>
      </c>
      <c r="K1589">
        <v>27741.34</v>
      </c>
      <c r="L1589">
        <v>2614.4699999999998</v>
      </c>
      <c r="M1589">
        <v>8.2590000000000003</v>
      </c>
      <c r="N1589">
        <v>8.3829999999999991</v>
      </c>
      <c r="O1589">
        <v>8.6859999999999999</v>
      </c>
      <c r="P1589">
        <v>8.798</v>
      </c>
      <c r="Q1589">
        <v>92.99</v>
      </c>
      <c r="R1589">
        <v>1.1703000000000001</v>
      </c>
      <c r="S1589">
        <v>125.85</v>
      </c>
      <c r="T1589">
        <v>1.768</v>
      </c>
      <c r="U1589">
        <v>0.82350000000000001</v>
      </c>
      <c r="V1589">
        <v>0.62649999999999995</v>
      </c>
      <c r="W1589">
        <v>1.498</v>
      </c>
      <c r="X1589">
        <v>6.63</v>
      </c>
      <c r="Y1589">
        <v>6.18</v>
      </c>
      <c r="Z1589">
        <v>14.88</v>
      </c>
      <c r="AA1589">
        <v>2.673</v>
      </c>
      <c r="AB1589">
        <v>2.4775</v>
      </c>
      <c r="AC1589">
        <v>2.2810000000000001</v>
      </c>
      <c r="AD1589">
        <v>55.66</v>
      </c>
      <c r="AE1589">
        <v>6.335</v>
      </c>
      <c r="AF1589">
        <v>73.400000000000006</v>
      </c>
      <c r="AG1589">
        <v>185.85</v>
      </c>
      <c r="AH1589">
        <v>414.9</v>
      </c>
      <c r="AI1589">
        <v>13.85</v>
      </c>
      <c r="AJ1589">
        <v>768</v>
      </c>
      <c r="AK1589">
        <v>278.75</v>
      </c>
      <c r="AL1589">
        <v>10.29</v>
      </c>
      <c r="AM1589">
        <v>410</v>
      </c>
    </row>
    <row r="1590" spans="2:39" x14ac:dyDescent="0.25">
      <c r="B1590" s="15">
        <v>32437</v>
      </c>
      <c r="C1590">
        <v>2183.5</v>
      </c>
      <c r="D1590">
        <v>283.66000000000003</v>
      </c>
      <c r="E1590">
        <v>388.59</v>
      </c>
      <c r="F1590">
        <v>1859.3</v>
      </c>
      <c r="G1590">
        <v>3416.78</v>
      </c>
      <c r="H1590">
        <v>1289.72</v>
      </c>
      <c r="I1590">
        <v>27401.42</v>
      </c>
      <c r="J1590">
        <v>2126.56</v>
      </c>
      <c r="K1590">
        <v>27401.42</v>
      </c>
      <c r="L1590">
        <v>2581.69</v>
      </c>
      <c r="M1590">
        <v>8.36</v>
      </c>
      <c r="N1590">
        <v>8.5299999999999994</v>
      </c>
      <c r="O1590">
        <v>8.8140000000000001</v>
      </c>
      <c r="P1590">
        <v>8.8789999999999996</v>
      </c>
      <c r="Q1590">
        <v>93.35</v>
      </c>
      <c r="R1590">
        <v>1.1617</v>
      </c>
      <c r="S1590">
        <v>126.35</v>
      </c>
      <c r="T1590">
        <v>1.762</v>
      </c>
      <c r="U1590">
        <v>0.82140000000000002</v>
      </c>
      <c r="V1590">
        <v>0.61939999999999995</v>
      </c>
      <c r="W1590">
        <v>1.5077</v>
      </c>
      <c r="X1590">
        <v>6.6230000000000002</v>
      </c>
      <c r="Y1590">
        <v>6.18</v>
      </c>
      <c r="Z1590">
        <v>14.75</v>
      </c>
      <c r="AA1590">
        <v>2.673</v>
      </c>
      <c r="AB1590">
        <v>2.4289999999999998</v>
      </c>
      <c r="AC1590">
        <v>2.2810000000000001</v>
      </c>
      <c r="AD1590">
        <v>55.44</v>
      </c>
      <c r="AE1590">
        <v>6.2850000000000001</v>
      </c>
      <c r="AF1590">
        <v>74.424999999999997</v>
      </c>
      <c r="AG1590">
        <v>187.75</v>
      </c>
      <c r="AH1590">
        <v>408.4</v>
      </c>
      <c r="AI1590">
        <v>14.37</v>
      </c>
      <c r="AJ1590">
        <v>774.625</v>
      </c>
      <c r="AK1590">
        <v>283.5</v>
      </c>
      <c r="AL1590">
        <v>10.26</v>
      </c>
      <c r="AM1590">
        <v>419.5</v>
      </c>
    </row>
    <row r="1591" spans="2:39" x14ac:dyDescent="0.25">
      <c r="B1591" s="15">
        <v>32430</v>
      </c>
      <c r="C1591">
        <v>2133.1799999999998</v>
      </c>
      <c r="D1591">
        <v>275.5</v>
      </c>
      <c r="E1591">
        <v>384.59</v>
      </c>
      <c r="F1591">
        <v>1840.6</v>
      </c>
      <c r="G1591">
        <v>3373.84</v>
      </c>
      <c r="H1591">
        <v>1289.5899999999999</v>
      </c>
      <c r="I1591">
        <v>27306.57</v>
      </c>
      <c r="J1591">
        <v>2124.7399999999998</v>
      </c>
      <c r="K1591">
        <v>27306.57</v>
      </c>
      <c r="L1591">
        <v>2593</v>
      </c>
      <c r="M1591">
        <v>8.31</v>
      </c>
      <c r="N1591">
        <v>8.516</v>
      </c>
      <c r="O1591">
        <v>8.8049999999999997</v>
      </c>
      <c r="P1591">
        <v>8.8970000000000002</v>
      </c>
      <c r="Q1591">
        <v>94.36</v>
      </c>
      <c r="R1591">
        <v>1.1451</v>
      </c>
      <c r="S1591">
        <v>127.15</v>
      </c>
      <c r="T1591">
        <v>1.7555000000000001</v>
      </c>
      <c r="U1591">
        <v>0.80889999999999995</v>
      </c>
      <c r="V1591">
        <v>0.62649999999999995</v>
      </c>
      <c r="W1591">
        <v>1.5308000000000002</v>
      </c>
      <c r="X1591">
        <v>6.7234999999999996</v>
      </c>
      <c r="Y1591">
        <v>6.2489999999999997</v>
      </c>
      <c r="Z1591">
        <v>14.67</v>
      </c>
      <c r="AA1591">
        <v>2.6790000000000003</v>
      </c>
      <c r="AB1591">
        <v>2.4470000000000001</v>
      </c>
      <c r="AC1591">
        <v>2.2810000000000001</v>
      </c>
      <c r="AD1591">
        <v>55.58</v>
      </c>
      <c r="AE1591">
        <v>6.4349999999999996</v>
      </c>
      <c r="AF1591">
        <v>72.875</v>
      </c>
      <c r="AG1591">
        <v>190.75</v>
      </c>
      <c r="AH1591">
        <v>409.1</v>
      </c>
      <c r="AI1591">
        <v>14.92</v>
      </c>
      <c r="AJ1591">
        <v>804</v>
      </c>
      <c r="AK1591">
        <v>293.75</v>
      </c>
      <c r="AL1591">
        <v>9.6300000000000008</v>
      </c>
      <c r="AM1591">
        <v>428.75</v>
      </c>
    </row>
    <row r="1592" spans="2:39" x14ac:dyDescent="0.25">
      <c r="B1592" s="15">
        <v>32423</v>
      </c>
      <c r="C1592">
        <v>2150.25</v>
      </c>
      <c r="D1592">
        <v>278.07</v>
      </c>
      <c r="E1592">
        <v>385.67</v>
      </c>
      <c r="F1592">
        <v>1844.7</v>
      </c>
      <c r="G1592">
        <v>3398.39</v>
      </c>
      <c r="H1592">
        <v>1269.3599999999999</v>
      </c>
      <c r="I1592">
        <v>27258.27</v>
      </c>
      <c r="J1592">
        <v>2101.9499999999998</v>
      </c>
      <c r="K1592">
        <v>27258.27</v>
      </c>
      <c r="L1592">
        <v>2478.87</v>
      </c>
      <c r="M1592">
        <v>8.2430000000000003</v>
      </c>
      <c r="N1592">
        <v>8.42</v>
      </c>
      <c r="O1592">
        <v>8.6880000000000006</v>
      </c>
      <c r="P1592">
        <v>8.7970000000000006</v>
      </c>
      <c r="Q1592">
        <v>97.35</v>
      </c>
      <c r="R1592">
        <v>1.1175999999999999</v>
      </c>
      <c r="S1592">
        <v>133.30000000000001</v>
      </c>
      <c r="T1592">
        <v>1.698</v>
      </c>
      <c r="U1592">
        <v>0.79700000000000004</v>
      </c>
      <c r="V1592">
        <v>0.61519999999999997</v>
      </c>
      <c r="W1592">
        <v>1.58</v>
      </c>
      <c r="X1592">
        <v>6.8949999999999996</v>
      </c>
      <c r="Y1592">
        <v>6.3840000000000003</v>
      </c>
      <c r="Z1592">
        <v>14.57</v>
      </c>
      <c r="AA1592">
        <v>2.6879999999999997</v>
      </c>
      <c r="AB1592">
        <v>2.492</v>
      </c>
      <c r="AC1592">
        <v>2.2810000000000001</v>
      </c>
      <c r="AD1592">
        <v>55.75</v>
      </c>
      <c r="AE1592">
        <v>6.4050000000000002</v>
      </c>
      <c r="AF1592">
        <v>72.325000000000003</v>
      </c>
      <c r="AG1592">
        <v>179.4</v>
      </c>
      <c r="AH1592">
        <v>403.2</v>
      </c>
      <c r="AI1592">
        <v>12.94</v>
      </c>
      <c r="AJ1592">
        <v>790</v>
      </c>
      <c r="AK1592">
        <v>294.25</v>
      </c>
      <c r="AL1592">
        <v>9.42</v>
      </c>
      <c r="AM1592">
        <v>434.5</v>
      </c>
    </row>
    <row r="1593" spans="2:39" x14ac:dyDescent="0.25">
      <c r="B1593" s="15">
        <v>32416</v>
      </c>
      <c r="C1593">
        <v>2112.91</v>
      </c>
      <c r="D1593">
        <v>271.91000000000003</v>
      </c>
      <c r="E1593">
        <v>387.71</v>
      </c>
      <c r="F1593">
        <v>1826.5</v>
      </c>
      <c r="G1593">
        <v>3283.71</v>
      </c>
      <c r="H1593">
        <v>1252.69</v>
      </c>
      <c r="I1593">
        <v>27923.67</v>
      </c>
      <c r="J1593">
        <v>2151.36</v>
      </c>
      <c r="K1593">
        <v>27923.67</v>
      </c>
      <c r="L1593">
        <v>2441.0500000000002</v>
      </c>
      <c r="M1593">
        <v>8.4740000000000002</v>
      </c>
      <c r="N1593">
        <v>8.6880000000000006</v>
      </c>
      <c r="O1593">
        <v>8.9350000000000005</v>
      </c>
      <c r="P1593">
        <v>9.0510000000000002</v>
      </c>
      <c r="Q1593">
        <v>97.7</v>
      </c>
      <c r="R1593">
        <v>1.1073</v>
      </c>
      <c r="S1593">
        <v>133.9</v>
      </c>
      <c r="T1593">
        <v>1.6909999999999998</v>
      </c>
      <c r="U1593">
        <v>0.78290000000000004</v>
      </c>
      <c r="V1593">
        <v>0.61240000000000006</v>
      </c>
      <c r="W1593">
        <v>1.5834999999999999</v>
      </c>
      <c r="X1593">
        <v>6.9180000000000001</v>
      </c>
      <c r="Y1593">
        <v>6.4249999999999998</v>
      </c>
      <c r="Z1593">
        <v>14.54</v>
      </c>
      <c r="AA1593">
        <v>2.6870000000000003</v>
      </c>
      <c r="AB1593">
        <v>2.4950000000000001</v>
      </c>
      <c r="AC1593">
        <v>2.2810000000000001</v>
      </c>
      <c r="AD1593">
        <v>53.75</v>
      </c>
      <c r="AE1593">
        <v>6.2249999999999996</v>
      </c>
      <c r="AF1593">
        <v>71.75</v>
      </c>
      <c r="AG1593">
        <v>180.25</v>
      </c>
      <c r="AH1593">
        <v>394.4</v>
      </c>
      <c r="AI1593">
        <v>13.37</v>
      </c>
      <c r="AJ1593">
        <v>813</v>
      </c>
      <c r="AK1593">
        <v>285.75</v>
      </c>
      <c r="AL1593">
        <v>9.94</v>
      </c>
      <c r="AM1593">
        <v>414.75</v>
      </c>
    </row>
    <row r="1594" spans="2:39" x14ac:dyDescent="0.25">
      <c r="B1594" s="15">
        <v>32409</v>
      </c>
      <c r="C1594">
        <v>2090.6799999999998</v>
      </c>
      <c r="D1594">
        <v>269.76</v>
      </c>
      <c r="E1594">
        <v>384.97</v>
      </c>
      <c r="F1594">
        <v>1792.4</v>
      </c>
      <c r="G1594">
        <v>3260.38</v>
      </c>
      <c r="H1594">
        <v>1252.58</v>
      </c>
      <c r="I1594">
        <v>27428.31</v>
      </c>
      <c r="J1594">
        <v>2108.5500000000002</v>
      </c>
      <c r="K1594">
        <v>27428.31</v>
      </c>
      <c r="L1594">
        <v>2454.38</v>
      </c>
      <c r="M1594">
        <v>8.4480000000000004</v>
      </c>
      <c r="N1594">
        <v>8.6890000000000001</v>
      </c>
      <c r="O1594">
        <v>8.9589999999999996</v>
      </c>
      <c r="P1594">
        <v>9.0449999999999999</v>
      </c>
      <c r="Q1594">
        <v>98.19</v>
      </c>
      <c r="R1594">
        <v>1.1091</v>
      </c>
      <c r="S1594">
        <v>134.47</v>
      </c>
      <c r="T1594">
        <v>1.6715</v>
      </c>
      <c r="U1594">
        <v>0.78620000000000001</v>
      </c>
      <c r="V1594">
        <v>0.61299999999999999</v>
      </c>
      <c r="W1594">
        <v>1.585</v>
      </c>
      <c r="X1594">
        <v>6.9375</v>
      </c>
      <c r="Y1594">
        <v>6.4524999999999997</v>
      </c>
      <c r="Z1594">
        <v>14.6</v>
      </c>
      <c r="AA1594">
        <v>2.6675</v>
      </c>
      <c r="AB1594">
        <v>2.4849999999999999</v>
      </c>
      <c r="AC1594">
        <v>2.2810000000000001</v>
      </c>
      <c r="AD1594">
        <v>52.9</v>
      </c>
      <c r="AE1594">
        <v>6.1669999999999998</v>
      </c>
      <c r="AF1594">
        <v>69.775000000000006</v>
      </c>
      <c r="AG1594">
        <v>175.9</v>
      </c>
      <c r="AH1594">
        <v>394.8</v>
      </c>
      <c r="AI1594">
        <v>14.18</v>
      </c>
      <c r="AJ1594">
        <v>832.375</v>
      </c>
      <c r="AK1594">
        <v>286.25</v>
      </c>
      <c r="AL1594">
        <v>9.99</v>
      </c>
      <c r="AM1594">
        <v>426.75</v>
      </c>
    </row>
    <row r="1595" spans="2:39" x14ac:dyDescent="0.25">
      <c r="B1595" s="15">
        <v>32402</v>
      </c>
      <c r="C1595">
        <v>2098.15</v>
      </c>
      <c r="D1595">
        <v>270.64999999999998</v>
      </c>
      <c r="E1595">
        <v>383.91</v>
      </c>
      <c r="F1595">
        <v>1766.7</v>
      </c>
      <c r="G1595">
        <v>3261.83</v>
      </c>
      <c r="H1595">
        <v>1235.05</v>
      </c>
      <c r="I1595">
        <v>27866.38</v>
      </c>
      <c r="J1595">
        <v>2150.8200000000002</v>
      </c>
      <c r="K1595">
        <v>27866.38</v>
      </c>
      <c r="L1595">
        <v>2458.8200000000002</v>
      </c>
      <c r="M1595">
        <v>8.3629999999999995</v>
      </c>
      <c r="N1595">
        <v>8.6449999999999996</v>
      </c>
      <c r="O1595">
        <v>8.9260000000000002</v>
      </c>
      <c r="P1595">
        <v>9.0030000000000001</v>
      </c>
      <c r="Q1595">
        <v>97.96</v>
      </c>
      <c r="R1595">
        <v>1.1085</v>
      </c>
      <c r="S1595">
        <v>134.30000000000001</v>
      </c>
      <c r="T1595">
        <v>1.6754</v>
      </c>
      <c r="U1595">
        <v>0.79979999999999996</v>
      </c>
      <c r="V1595">
        <v>0.61370000000000002</v>
      </c>
      <c r="W1595">
        <v>1.5845</v>
      </c>
      <c r="X1595">
        <v>6.9399999999999995</v>
      </c>
      <c r="Y1595">
        <v>6.4850000000000003</v>
      </c>
      <c r="Z1595">
        <v>14.48</v>
      </c>
      <c r="AA1595">
        <v>2.6619999999999999</v>
      </c>
      <c r="AB1595">
        <v>2.4649999999999999</v>
      </c>
      <c r="AC1595">
        <v>2.2810000000000001</v>
      </c>
      <c r="AD1595">
        <v>52.9</v>
      </c>
      <c r="AE1595">
        <v>6.3259999999999996</v>
      </c>
      <c r="AF1595">
        <v>69.95</v>
      </c>
      <c r="AG1595">
        <v>190.1</v>
      </c>
      <c r="AH1595">
        <v>412.9</v>
      </c>
      <c r="AI1595">
        <v>14.57</v>
      </c>
      <c r="AJ1595">
        <v>847.375</v>
      </c>
      <c r="AK1595">
        <v>278.75</v>
      </c>
      <c r="AL1595">
        <v>10.06</v>
      </c>
      <c r="AM1595">
        <v>403</v>
      </c>
    </row>
    <row r="1596" spans="2:39" x14ac:dyDescent="0.25">
      <c r="B1596" s="15">
        <v>32395</v>
      </c>
      <c r="C1596">
        <v>2068.81</v>
      </c>
      <c r="D1596">
        <v>266.83999999999997</v>
      </c>
      <c r="E1596">
        <v>381.6</v>
      </c>
      <c r="F1596">
        <v>1738.4</v>
      </c>
      <c r="G1596">
        <v>3269.21</v>
      </c>
      <c r="H1596">
        <v>1186.6099999999999</v>
      </c>
      <c r="I1596">
        <v>27647.1</v>
      </c>
      <c r="J1596">
        <v>2129.64</v>
      </c>
      <c r="K1596">
        <v>27647.1</v>
      </c>
      <c r="L1596">
        <v>2496.56</v>
      </c>
      <c r="M1596">
        <v>8.3849999999999998</v>
      </c>
      <c r="N1596">
        <v>8.6319999999999997</v>
      </c>
      <c r="O1596">
        <v>8.9130000000000003</v>
      </c>
      <c r="P1596">
        <v>8.9789999999999992</v>
      </c>
      <c r="Q1596">
        <v>97.27</v>
      </c>
      <c r="R1596">
        <v>1.1242000000000001</v>
      </c>
      <c r="S1596">
        <v>133.62</v>
      </c>
      <c r="T1596">
        <v>1.6968000000000001</v>
      </c>
      <c r="U1596">
        <v>0.8054</v>
      </c>
      <c r="V1596">
        <v>0.62309999999999999</v>
      </c>
      <c r="W1596">
        <v>1.5623</v>
      </c>
      <c r="X1596">
        <v>6.8975</v>
      </c>
      <c r="Y1596">
        <v>6.42</v>
      </c>
      <c r="Z1596">
        <v>14.4</v>
      </c>
      <c r="AA1596">
        <v>2.6465000000000001</v>
      </c>
      <c r="AB1596">
        <v>2.4125000000000001</v>
      </c>
      <c r="AC1596">
        <v>2.2810000000000001</v>
      </c>
      <c r="AD1596">
        <v>54.9</v>
      </c>
      <c r="AE1596">
        <v>6.44</v>
      </c>
      <c r="AF1596">
        <v>69.599999999999994</v>
      </c>
      <c r="AG1596">
        <v>191.7</v>
      </c>
      <c r="AH1596">
        <v>423.1</v>
      </c>
      <c r="AI1596">
        <v>14.18</v>
      </c>
      <c r="AJ1596">
        <v>877.375</v>
      </c>
      <c r="AK1596">
        <v>285.75</v>
      </c>
      <c r="AL1596">
        <v>9.9600000000000009</v>
      </c>
      <c r="AM1596">
        <v>400</v>
      </c>
    </row>
    <row r="1597" spans="2:39" x14ac:dyDescent="0.25">
      <c r="B1597" s="15">
        <v>32388</v>
      </c>
      <c r="C1597">
        <v>2054.59</v>
      </c>
      <c r="D1597">
        <v>264.48</v>
      </c>
      <c r="E1597">
        <v>376.51</v>
      </c>
      <c r="F1597">
        <v>1746.9</v>
      </c>
      <c r="G1597">
        <v>3290</v>
      </c>
      <c r="H1597">
        <v>1157.29</v>
      </c>
      <c r="I1597">
        <v>27116.5</v>
      </c>
      <c r="J1597">
        <v>2096.2199999999998</v>
      </c>
      <c r="K1597">
        <v>27116.5</v>
      </c>
      <c r="L1597">
        <v>2449.89</v>
      </c>
      <c r="M1597">
        <v>8.44</v>
      </c>
      <c r="N1597">
        <v>8.7240000000000002</v>
      </c>
      <c r="O1597">
        <v>9.0039999999999996</v>
      </c>
      <c r="P1597">
        <v>9.0449999999999999</v>
      </c>
      <c r="Q1597">
        <v>97.57</v>
      </c>
      <c r="R1597">
        <v>1.1155999999999999</v>
      </c>
      <c r="S1597">
        <v>136.1</v>
      </c>
      <c r="T1597">
        <v>1.6830000000000001</v>
      </c>
      <c r="U1597">
        <v>0.79530000000000001</v>
      </c>
      <c r="V1597">
        <v>0.6048</v>
      </c>
      <c r="W1597">
        <v>1.5640000000000001</v>
      </c>
      <c r="X1597">
        <v>6.9030000000000005</v>
      </c>
      <c r="Y1597">
        <v>6.4560000000000004</v>
      </c>
      <c r="Z1597">
        <v>14.41</v>
      </c>
      <c r="AA1597">
        <v>2.6739999999999999</v>
      </c>
      <c r="AB1597">
        <v>2.4369999999999998</v>
      </c>
      <c r="AC1597">
        <v>2.2810000000000001</v>
      </c>
      <c r="AD1597">
        <v>53.94</v>
      </c>
      <c r="AE1597">
        <v>6.5179999999999998</v>
      </c>
      <c r="AF1597">
        <v>72</v>
      </c>
      <c r="AG1597">
        <v>193.9</v>
      </c>
      <c r="AH1597">
        <v>431.8</v>
      </c>
      <c r="AI1597">
        <v>14.79</v>
      </c>
      <c r="AJ1597">
        <v>873</v>
      </c>
      <c r="AK1597">
        <v>290.5</v>
      </c>
      <c r="AL1597">
        <v>10.54</v>
      </c>
      <c r="AM1597">
        <v>401</v>
      </c>
    </row>
    <row r="1598" spans="2:39" x14ac:dyDescent="0.25">
      <c r="B1598" s="15">
        <v>32381</v>
      </c>
      <c r="C1598">
        <v>2017.43</v>
      </c>
      <c r="D1598">
        <v>259.68</v>
      </c>
      <c r="E1598">
        <v>374.43</v>
      </c>
      <c r="F1598">
        <v>1770.7</v>
      </c>
      <c r="G1598">
        <v>3265.32</v>
      </c>
      <c r="H1598">
        <v>1157.6500000000001</v>
      </c>
      <c r="I1598">
        <v>27565.41</v>
      </c>
      <c r="J1598">
        <v>2155.09</v>
      </c>
      <c r="K1598">
        <v>27565.41</v>
      </c>
      <c r="L1598">
        <v>2464.83</v>
      </c>
      <c r="M1598">
        <v>8.7720000000000002</v>
      </c>
      <c r="N1598">
        <v>9.0820000000000007</v>
      </c>
      <c r="O1598">
        <v>9.3829999999999991</v>
      </c>
      <c r="P1598">
        <v>9.4260000000000002</v>
      </c>
      <c r="Q1598">
        <v>97.57</v>
      </c>
      <c r="R1598">
        <v>1.1203000000000001</v>
      </c>
      <c r="S1598">
        <v>133.66</v>
      </c>
      <c r="T1598">
        <v>1.6907999999999999</v>
      </c>
      <c r="U1598">
        <v>0.8135</v>
      </c>
      <c r="V1598">
        <v>0.63</v>
      </c>
      <c r="W1598">
        <v>1.5659999999999998</v>
      </c>
      <c r="X1598">
        <v>6.8780000000000001</v>
      </c>
      <c r="Y1598">
        <v>6.4359999999999999</v>
      </c>
      <c r="Z1598">
        <v>14.23</v>
      </c>
      <c r="AA1598">
        <v>2.6574999999999998</v>
      </c>
      <c r="AB1598">
        <v>2.42</v>
      </c>
      <c r="AC1598">
        <v>2.2810000000000001</v>
      </c>
      <c r="AD1598">
        <v>52.25</v>
      </c>
      <c r="AE1598">
        <v>6.66</v>
      </c>
      <c r="AF1598">
        <v>72.974999999999994</v>
      </c>
      <c r="AG1598">
        <v>192.35</v>
      </c>
      <c r="AH1598">
        <v>432.1</v>
      </c>
      <c r="AI1598">
        <v>15.34</v>
      </c>
      <c r="AJ1598">
        <v>831.375</v>
      </c>
      <c r="AK1598">
        <v>277.25</v>
      </c>
      <c r="AL1598">
        <v>10.19</v>
      </c>
      <c r="AM1598">
        <v>390</v>
      </c>
    </row>
    <row r="1599" spans="2:39" x14ac:dyDescent="0.25">
      <c r="B1599" s="15">
        <v>32374</v>
      </c>
      <c r="C1599">
        <v>2016</v>
      </c>
      <c r="D1599">
        <v>260.24</v>
      </c>
      <c r="E1599">
        <v>377.42</v>
      </c>
      <c r="F1599">
        <v>1844.3</v>
      </c>
      <c r="G1599">
        <v>3279.16</v>
      </c>
      <c r="H1599">
        <v>1170.78</v>
      </c>
      <c r="I1599">
        <v>28209.42</v>
      </c>
      <c r="J1599">
        <v>2205.8000000000002</v>
      </c>
      <c r="K1599">
        <v>28209.42</v>
      </c>
      <c r="L1599">
        <v>2579.75</v>
      </c>
      <c r="M1599">
        <v>8.718</v>
      </c>
      <c r="N1599">
        <v>9.0269999999999992</v>
      </c>
      <c r="O1599">
        <v>9.3290000000000006</v>
      </c>
      <c r="P1599">
        <v>9.3940000000000001</v>
      </c>
      <c r="Q1599">
        <v>98.57</v>
      </c>
      <c r="R1599">
        <v>1.1016999999999999</v>
      </c>
      <c r="S1599">
        <v>133.44999999999999</v>
      </c>
      <c r="T1599">
        <v>1.7025000000000001</v>
      </c>
      <c r="U1599">
        <v>0.81440000000000001</v>
      </c>
      <c r="V1599">
        <v>0.64949999999999997</v>
      </c>
      <c r="W1599">
        <v>1.5920000000000001</v>
      </c>
      <c r="X1599">
        <v>6.9245000000000001</v>
      </c>
      <c r="Y1599">
        <v>6.4909999999999997</v>
      </c>
      <c r="Z1599">
        <v>14.2</v>
      </c>
      <c r="AA1599">
        <v>2.6539999999999999</v>
      </c>
      <c r="AB1599">
        <v>2.456</v>
      </c>
      <c r="AC1599">
        <v>2.2810000000000001</v>
      </c>
      <c r="AD1599">
        <v>52.75</v>
      </c>
      <c r="AE1599">
        <v>6.67</v>
      </c>
      <c r="AF1599">
        <v>71.2</v>
      </c>
      <c r="AG1599">
        <v>190.7</v>
      </c>
      <c r="AH1599">
        <v>431.7</v>
      </c>
      <c r="AI1599">
        <v>15.73</v>
      </c>
      <c r="AJ1599">
        <v>869.375</v>
      </c>
      <c r="AK1599">
        <v>287.25</v>
      </c>
      <c r="AL1599">
        <v>10.23</v>
      </c>
      <c r="AM1599">
        <v>391.75</v>
      </c>
    </row>
    <row r="1600" spans="2:39" x14ac:dyDescent="0.25">
      <c r="B1600" s="15">
        <v>32367</v>
      </c>
      <c r="C1600">
        <v>2037.52</v>
      </c>
      <c r="D1600">
        <v>262.55</v>
      </c>
      <c r="E1600">
        <v>378.95</v>
      </c>
      <c r="F1600">
        <v>1843.4</v>
      </c>
      <c r="G1600">
        <v>3285.15</v>
      </c>
      <c r="H1600">
        <v>1173.56</v>
      </c>
      <c r="I1600">
        <v>27833.51</v>
      </c>
      <c r="J1600">
        <v>2187.04</v>
      </c>
      <c r="K1600">
        <v>27833.51</v>
      </c>
      <c r="L1600">
        <v>2600.9299999999998</v>
      </c>
      <c r="M1600">
        <v>8.6630000000000003</v>
      </c>
      <c r="N1600">
        <v>9.0180000000000007</v>
      </c>
      <c r="O1600">
        <v>9.3689999999999998</v>
      </c>
      <c r="P1600">
        <v>9.42</v>
      </c>
      <c r="Q1600">
        <v>97.8</v>
      </c>
      <c r="R1600">
        <v>1.1109</v>
      </c>
      <c r="S1600">
        <v>133.15</v>
      </c>
      <c r="T1600">
        <v>1.7155</v>
      </c>
      <c r="U1600">
        <v>0.80320000000000003</v>
      </c>
      <c r="V1600">
        <v>0.67720000000000002</v>
      </c>
      <c r="W1600">
        <v>1.5752000000000002</v>
      </c>
      <c r="X1600">
        <v>6.8879999999999999</v>
      </c>
      <c r="Y1600">
        <v>6.4740000000000002</v>
      </c>
      <c r="Z1600">
        <v>14.17</v>
      </c>
      <c r="AA1600">
        <v>2.6459999999999999</v>
      </c>
      <c r="AB1600">
        <v>2.4350000000000001</v>
      </c>
      <c r="AC1600">
        <v>2.2810000000000001</v>
      </c>
      <c r="AD1600">
        <v>53.28</v>
      </c>
      <c r="AE1600">
        <v>6.74</v>
      </c>
      <c r="AF1600">
        <v>69.150000000000006</v>
      </c>
      <c r="AG1600">
        <v>200.5</v>
      </c>
      <c r="AH1600">
        <v>431.3</v>
      </c>
      <c r="AI1600">
        <v>15.52</v>
      </c>
      <c r="AJ1600">
        <v>848.375</v>
      </c>
      <c r="AK1600">
        <v>287.25</v>
      </c>
      <c r="AL1600">
        <v>10.77</v>
      </c>
      <c r="AM1600">
        <v>379.75</v>
      </c>
    </row>
    <row r="1601" spans="2:39" x14ac:dyDescent="0.25">
      <c r="B1601" s="15">
        <v>32360</v>
      </c>
      <c r="C1601">
        <v>2119.13</v>
      </c>
      <c r="D1601">
        <v>271.14999999999998</v>
      </c>
      <c r="E1601">
        <v>387.71</v>
      </c>
      <c r="F1601">
        <v>1875.9</v>
      </c>
      <c r="G1601">
        <v>3345.39</v>
      </c>
      <c r="H1601">
        <v>1197.3800000000001</v>
      </c>
      <c r="I1601">
        <v>28423.38</v>
      </c>
      <c r="J1601">
        <v>2229.06</v>
      </c>
      <c r="K1601">
        <v>28423.38</v>
      </c>
      <c r="L1601">
        <v>2671.17</v>
      </c>
      <c r="M1601">
        <v>8.452</v>
      </c>
      <c r="N1601">
        <v>8.75</v>
      </c>
      <c r="O1601">
        <v>9.1050000000000004</v>
      </c>
      <c r="P1601">
        <v>9.1240000000000006</v>
      </c>
      <c r="Q1601">
        <v>98.25</v>
      </c>
      <c r="R1601">
        <v>1.1049</v>
      </c>
      <c r="S1601">
        <v>133.68</v>
      </c>
      <c r="T1601">
        <v>1.6928000000000001</v>
      </c>
      <c r="U1601">
        <v>0.80510000000000004</v>
      </c>
      <c r="V1601">
        <v>0.66579999999999995</v>
      </c>
      <c r="W1601">
        <v>1.581</v>
      </c>
      <c r="X1601">
        <v>6.8525</v>
      </c>
      <c r="Y1601">
        <v>6.4710000000000001</v>
      </c>
      <c r="Z1601">
        <v>14.17</v>
      </c>
      <c r="AA1601">
        <v>2.6419999999999999</v>
      </c>
      <c r="AB1601">
        <v>2.4725000000000001</v>
      </c>
      <c r="AC1601">
        <v>2.2810000000000001</v>
      </c>
      <c r="AD1601">
        <v>54.5</v>
      </c>
      <c r="AE1601">
        <v>6.89</v>
      </c>
      <c r="AF1601">
        <v>68.375</v>
      </c>
      <c r="AG1601">
        <v>196.7</v>
      </c>
      <c r="AH1601">
        <v>432.3</v>
      </c>
      <c r="AI1601">
        <v>15.26</v>
      </c>
      <c r="AJ1601">
        <v>876.375</v>
      </c>
      <c r="AK1601">
        <v>306.75</v>
      </c>
      <c r="AL1601">
        <v>11.94</v>
      </c>
      <c r="AM1601">
        <v>379</v>
      </c>
    </row>
    <row r="1602" spans="2:39" x14ac:dyDescent="0.25">
      <c r="B1602" s="15">
        <v>32353</v>
      </c>
      <c r="C1602">
        <v>2128.73</v>
      </c>
      <c r="D1602">
        <v>272.02</v>
      </c>
      <c r="E1602">
        <v>387.33</v>
      </c>
      <c r="F1602">
        <v>1853.6</v>
      </c>
      <c r="G1602">
        <v>3376.73</v>
      </c>
      <c r="H1602">
        <v>1181.72</v>
      </c>
      <c r="I1602">
        <v>27911.63</v>
      </c>
      <c r="J1602">
        <v>2224.58</v>
      </c>
      <c r="K1602">
        <v>27911.63</v>
      </c>
      <c r="L1602">
        <v>2678.92</v>
      </c>
      <c r="M1602">
        <v>8.3659999999999997</v>
      </c>
      <c r="N1602">
        <v>8.7200000000000006</v>
      </c>
      <c r="O1602">
        <v>9.1050000000000004</v>
      </c>
      <c r="P1602">
        <v>9.2070000000000007</v>
      </c>
      <c r="Q1602">
        <v>97.54</v>
      </c>
      <c r="R1602">
        <v>1.1168</v>
      </c>
      <c r="S1602">
        <v>133.05000000000001</v>
      </c>
      <c r="T1602">
        <v>1.71</v>
      </c>
      <c r="U1602">
        <v>0.80449999999999999</v>
      </c>
      <c r="V1602">
        <v>0.66600000000000004</v>
      </c>
      <c r="W1602">
        <v>1.5620000000000001</v>
      </c>
      <c r="X1602">
        <v>6.79</v>
      </c>
      <c r="Y1602">
        <v>6.4189999999999996</v>
      </c>
      <c r="Z1602">
        <v>14.14</v>
      </c>
      <c r="AA1602">
        <v>2.637</v>
      </c>
      <c r="AB1602">
        <v>2.4449999999999998</v>
      </c>
      <c r="AC1602">
        <v>2.2810000000000001</v>
      </c>
      <c r="AD1602">
        <v>56.47</v>
      </c>
      <c r="AE1602">
        <v>6.8550000000000004</v>
      </c>
      <c r="AF1602">
        <v>66.825000000000003</v>
      </c>
      <c r="AG1602">
        <v>188.7</v>
      </c>
      <c r="AH1602">
        <v>436.1</v>
      </c>
      <c r="AI1602">
        <v>16.309999999999999</v>
      </c>
      <c r="AJ1602">
        <v>776</v>
      </c>
      <c r="AK1602">
        <v>275</v>
      </c>
      <c r="AL1602">
        <v>11.54</v>
      </c>
      <c r="AM1602">
        <v>368.25</v>
      </c>
    </row>
    <row r="1603" spans="2:39" x14ac:dyDescent="0.25">
      <c r="B1603" s="15">
        <v>32346</v>
      </c>
      <c r="C1603">
        <v>2060.9899999999998</v>
      </c>
      <c r="D1603">
        <v>263.5</v>
      </c>
      <c r="E1603">
        <v>387.35</v>
      </c>
      <c r="F1603">
        <v>1844.8</v>
      </c>
      <c r="G1603">
        <v>3381.68</v>
      </c>
      <c r="H1603">
        <v>1153.77</v>
      </c>
      <c r="I1603">
        <v>27285.01</v>
      </c>
      <c r="J1603">
        <v>2147.46</v>
      </c>
      <c r="K1603">
        <v>27285.01</v>
      </c>
      <c r="L1603">
        <v>2661.77</v>
      </c>
      <c r="M1603">
        <v>8.2880000000000003</v>
      </c>
      <c r="N1603">
        <v>8.6969999999999992</v>
      </c>
      <c r="O1603">
        <v>9.1</v>
      </c>
      <c r="P1603">
        <v>9.1950000000000003</v>
      </c>
      <c r="Q1603">
        <v>95.38</v>
      </c>
      <c r="R1603">
        <v>1.1415999999999999</v>
      </c>
      <c r="S1603">
        <v>130.69999999999999</v>
      </c>
      <c r="T1603">
        <v>1.74</v>
      </c>
      <c r="U1603">
        <v>0.81399999999999995</v>
      </c>
      <c r="V1603">
        <v>0.6653</v>
      </c>
      <c r="W1603">
        <v>1.518</v>
      </c>
      <c r="X1603">
        <v>6.6550000000000002</v>
      </c>
      <c r="Y1603">
        <v>6.3</v>
      </c>
      <c r="Z1603">
        <v>14.04</v>
      </c>
      <c r="AA1603">
        <v>2.6240000000000001</v>
      </c>
      <c r="AB1603">
        <v>2.4009999999999998</v>
      </c>
      <c r="AC1603">
        <v>2.2810000000000001</v>
      </c>
      <c r="AD1603">
        <v>58.74</v>
      </c>
      <c r="AE1603">
        <v>7.6059999999999999</v>
      </c>
      <c r="AF1603">
        <v>66.125</v>
      </c>
      <c r="AG1603">
        <v>187.85</v>
      </c>
      <c r="AH1603">
        <v>442.9</v>
      </c>
      <c r="AI1603">
        <v>16.38</v>
      </c>
      <c r="AJ1603">
        <v>830.375</v>
      </c>
      <c r="AK1603">
        <v>312.5</v>
      </c>
      <c r="AL1603">
        <v>14.16</v>
      </c>
      <c r="AM1603">
        <v>384.5</v>
      </c>
    </row>
    <row r="1604" spans="2:39" x14ac:dyDescent="0.25">
      <c r="B1604" s="15">
        <v>32339</v>
      </c>
      <c r="C1604">
        <v>2129.4499999999998</v>
      </c>
      <c r="D1604">
        <v>272.05</v>
      </c>
      <c r="E1604">
        <v>394.59</v>
      </c>
      <c r="F1604">
        <v>1861.5</v>
      </c>
      <c r="G1604">
        <v>3448.56</v>
      </c>
      <c r="H1604">
        <v>1191.1300000000001</v>
      </c>
      <c r="I1604">
        <v>27913.79</v>
      </c>
      <c r="J1604">
        <v>2186.42</v>
      </c>
      <c r="K1604">
        <v>27913.79</v>
      </c>
      <c r="L1604">
        <v>2740.7</v>
      </c>
      <c r="M1604">
        <v>8.2520000000000007</v>
      </c>
      <c r="N1604">
        <v>8.6509999999999998</v>
      </c>
      <c r="O1604">
        <v>9.0559999999999992</v>
      </c>
      <c r="P1604">
        <v>9.14</v>
      </c>
      <c r="Q1604">
        <v>98.14</v>
      </c>
      <c r="R1604">
        <v>1.113</v>
      </c>
      <c r="S1604">
        <v>135.30000000000001</v>
      </c>
      <c r="T1604">
        <v>1.663</v>
      </c>
      <c r="U1604">
        <v>0.7944</v>
      </c>
      <c r="V1604">
        <v>0.64900000000000002</v>
      </c>
      <c r="W1604">
        <v>1.5556999999999999</v>
      </c>
      <c r="X1604">
        <v>6.8330000000000002</v>
      </c>
      <c r="Y1604">
        <v>6.4474999999999998</v>
      </c>
      <c r="Z1604">
        <v>14.09</v>
      </c>
      <c r="AA1604">
        <v>2.6349999999999998</v>
      </c>
      <c r="AB1604">
        <v>2.44</v>
      </c>
      <c r="AC1604">
        <v>2.2810000000000001</v>
      </c>
      <c r="AD1604">
        <v>57.71</v>
      </c>
      <c r="AE1604">
        <v>7.31</v>
      </c>
      <c r="AF1604">
        <v>64.275000000000006</v>
      </c>
      <c r="AG1604">
        <v>195.6</v>
      </c>
      <c r="AH1604">
        <v>441.3</v>
      </c>
      <c r="AI1604">
        <v>14.86</v>
      </c>
      <c r="AJ1604">
        <v>994.5</v>
      </c>
      <c r="AK1604">
        <v>333.5</v>
      </c>
      <c r="AL1604">
        <v>15.23</v>
      </c>
      <c r="AM1604">
        <v>384</v>
      </c>
    </row>
    <row r="1605" spans="2:39" x14ac:dyDescent="0.25">
      <c r="B1605" s="15">
        <v>32332</v>
      </c>
      <c r="C1605">
        <v>2106.15</v>
      </c>
      <c r="D1605">
        <v>270.02</v>
      </c>
      <c r="E1605">
        <v>394.33</v>
      </c>
      <c r="F1605">
        <v>1877.2</v>
      </c>
      <c r="G1605">
        <v>3456.61</v>
      </c>
      <c r="H1605">
        <v>1197.52</v>
      </c>
      <c r="I1605">
        <v>27917.08</v>
      </c>
      <c r="J1605">
        <v>2197.91</v>
      </c>
      <c r="K1605">
        <v>27917.08</v>
      </c>
      <c r="L1605">
        <v>2752.9</v>
      </c>
      <c r="M1605">
        <v>8.234</v>
      </c>
      <c r="N1605">
        <v>8.6370000000000005</v>
      </c>
      <c r="O1605">
        <v>9.0269999999999992</v>
      </c>
      <c r="P1605">
        <v>9.0909999999999993</v>
      </c>
      <c r="Q1605">
        <v>96.32</v>
      </c>
      <c r="R1605">
        <v>1.1381999999999999</v>
      </c>
      <c r="S1605">
        <v>133.22999999999999</v>
      </c>
      <c r="T1605">
        <v>1.7015</v>
      </c>
      <c r="U1605">
        <v>0.79979999999999996</v>
      </c>
      <c r="V1605">
        <v>0.68600000000000005</v>
      </c>
      <c r="W1605">
        <v>1.5306999999999999</v>
      </c>
      <c r="X1605">
        <v>6.6695000000000002</v>
      </c>
      <c r="Y1605">
        <v>6.3129999999999997</v>
      </c>
      <c r="Z1605">
        <v>14.02</v>
      </c>
      <c r="AA1605">
        <v>2.621</v>
      </c>
      <c r="AB1605">
        <v>2.3464999999999998</v>
      </c>
      <c r="AC1605">
        <v>2.2810000000000001</v>
      </c>
      <c r="AD1605">
        <v>66.8</v>
      </c>
      <c r="AE1605">
        <v>7</v>
      </c>
      <c r="AF1605">
        <v>65.025000000000006</v>
      </c>
      <c r="AG1605">
        <v>191.4</v>
      </c>
      <c r="AH1605">
        <v>441</v>
      </c>
      <c r="AI1605">
        <v>15.46</v>
      </c>
      <c r="AJ1605">
        <v>924</v>
      </c>
      <c r="AK1605">
        <v>309.5</v>
      </c>
      <c r="AL1605">
        <v>13.93</v>
      </c>
      <c r="AM1605">
        <v>386</v>
      </c>
    </row>
    <row r="1606" spans="2:39" x14ac:dyDescent="0.25">
      <c r="B1606" s="15">
        <v>32325</v>
      </c>
      <c r="C1606">
        <v>2131.58</v>
      </c>
      <c r="D1606">
        <v>271.77999999999997</v>
      </c>
      <c r="E1606">
        <v>394.69</v>
      </c>
      <c r="F1606">
        <v>1858.2</v>
      </c>
      <c r="G1606">
        <v>3441.48</v>
      </c>
      <c r="H1606">
        <v>1163.52</v>
      </c>
      <c r="I1606">
        <v>27503.53</v>
      </c>
      <c r="J1606">
        <v>2163.66</v>
      </c>
      <c r="K1606">
        <v>27503.53</v>
      </c>
      <c r="L1606">
        <v>2684.64</v>
      </c>
      <c r="M1606">
        <v>7.9729999999999999</v>
      </c>
      <c r="N1606">
        <v>8.3789999999999996</v>
      </c>
      <c r="O1606">
        <v>8.7680000000000007</v>
      </c>
      <c r="P1606">
        <v>8.8320000000000007</v>
      </c>
      <c r="Q1606">
        <v>95.91</v>
      </c>
      <c r="R1606">
        <v>1.1451</v>
      </c>
      <c r="S1606">
        <v>134.1</v>
      </c>
      <c r="T1606">
        <v>1.7010000000000001</v>
      </c>
      <c r="U1606">
        <v>0.7863</v>
      </c>
      <c r="V1606">
        <v>0.67379999999999995</v>
      </c>
      <c r="W1606">
        <v>1.5135000000000001</v>
      </c>
      <c r="X1606">
        <v>6.67</v>
      </c>
      <c r="Y1606">
        <v>6.3</v>
      </c>
      <c r="Z1606">
        <v>14.07</v>
      </c>
      <c r="AA1606">
        <v>2.617</v>
      </c>
      <c r="AB1606">
        <v>2.3359999999999999</v>
      </c>
      <c r="AC1606">
        <v>2.2810000000000001</v>
      </c>
      <c r="AD1606">
        <v>65.55</v>
      </c>
      <c r="AE1606">
        <v>6.7030000000000003</v>
      </c>
      <c r="AF1606">
        <v>64.599999999999994</v>
      </c>
      <c r="AG1606">
        <v>189</v>
      </c>
      <c r="AH1606">
        <v>439.6</v>
      </c>
      <c r="AI1606">
        <v>14.94</v>
      </c>
      <c r="AJ1606">
        <v>988.5</v>
      </c>
      <c r="AK1606">
        <v>342</v>
      </c>
      <c r="AL1606">
        <v>13.27</v>
      </c>
      <c r="AM1606">
        <v>400.5</v>
      </c>
    </row>
    <row r="1607" spans="2:39" x14ac:dyDescent="0.25">
      <c r="B1607" s="15">
        <v>32318</v>
      </c>
      <c r="C1607">
        <v>2142.96</v>
      </c>
      <c r="D1607">
        <v>273.77999999999997</v>
      </c>
      <c r="E1607">
        <v>391.62</v>
      </c>
      <c r="F1607">
        <v>1871.3</v>
      </c>
      <c r="G1607">
        <v>3449.93</v>
      </c>
      <c r="H1607">
        <v>1143.5</v>
      </c>
      <c r="I1607">
        <v>27750.39</v>
      </c>
      <c r="J1607">
        <v>2172.88</v>
      </c>
      <c r="K1607">
        <v>27750.39</v>
      </c>
      <c r="L1607">
        <v>2707.56</v>
      </c>
      <c r="M1607">
        <v>8.0429999999999993</v>
      </c>
      <c r="N1607">
        <v>8.4949999999999992</v>
      </c>
      <c r="O1607">
        <v>8.8879999999999999</v>
      </c>
      <c r="P1607">
        <v>8.9079999999999995</v>
      </c>
      <c r="Q1607">
        <v>94.9</v>
      </c>
      <c r="R1607">
        <v>1.1573</v>
      </c>
      <c r="S1607">
        <v>130.6</v>
      </c>
      <c r="T1607">
        <v>1.7250000000000001</v>
      </c>
      <c r="U1607">
        <v>0.82479999999999998</v>
      </c>
      <c r="V1607">
        <v>0.71220000000000006</v>
      </c>
      <c r="W1607">
        <v>1.5070000000000001</v>
      </c>
      <c r="X1607">
        <v>6.5585000000000004</v>
      </c>
      <c r="Y1607">
        <v>6.2685000000000004</v>
      </c>
      <c r="Z1607">
        <v>13.97</v>
      </c>
      <c r="AA1607">
        <v>2.5935000000000001</v>
      </c>
      <c r="AB1607">
        <v>2.298</v>
      </c>
      <c r="AC1607">
        <v>2.2810000000000001</v>
      </c>
      <c r="AD1607">
        <v>66.099999999999994</v>
      </c>
      <c r="AE1607">
        <v>6.8100000000000005</v>
      </c>
      <c r="AF1607">
        <v>62.774999999999999</v>
      </c>
      <c r="AG1607">
        <v>181.25</v>
      </c>
      <c r="AH1607">
        <v>443</v>
      </c>
      <c r="AI1607">
        <v>16.010000000000002</v>
      </c>
      <c r="AJ1607">
        <v>1029.5</v>
      </c>
      <c r="AK1607">
        <v>342.5</v>
      </c>
      <c r="AL1607">
        <v>10.86</v>
      </c>
      <c r="AM1607">
        <v>380.5</v>
      </c>
    </row>
    <row r="1608" spans="2:39" x14ac:dyDescent="0.25">
      <c r="B1608" s="15">
        <v>32311</v>
      </c>
      <c r="C1608">
        <v>2104.02</v>
      </c>
      <c r="D1608">
        <v>270.68</v>
      </c>
      <c r="E1608">
        <v>386.91</v>
      </c>
      <c r="F1608">
        <v>1850.1</v>
      </c>
      <c r="G1608">
        <v>3413.02</v>
      </c>
      <c r="H1608">
        <v>1118.8499999999999</v>
      </c>
      <c r="I1608">
        <v>28342.46</v>
      </c>
      <c r="J1608">
        <v>2219.33</v>
      </c>
      <c r="K1608">
        <v>28342.46</v>
      </c>
      <c r="L1608">
        <v>2718.02</v>
      </c>
      <c r="M1608">
        <v>7.9190000000000005</v>
      </c>
      <c r="N1608">
        <v>8.4580000000000002</v>
      </c>
      <c r="O1608">
        <v>8.8889999999999993</v>
      </c>
      <c r="P1608">
        <v>8.98</v>
      </c>
      <c r="Q1608">
        <v>91.98</v>
      </c>
      <c r="R1608">
        <v>1.1899</v>
      </c>
      <c r="S1608">
        <v>125.87</v>
      </c>
      <c r="T1608">
        <v>1.7825</v>
      </c>
      <c r="U1608">
        <v>0.81240000000000001</v>
      </c>
      <c r="V1608">
        <v>0.71120000000000005</v>
      </c>
      <c r="W1608">
        <v>1.4575</v>
      </c>
      <c r="X1608">
        <v>6.38</v>
      </c>
      <c r="Y1608">
        <v>6.0949999999999998</v>
      </c>
      <c r="Z1608">
        <v>13.76</v>
      </c>
      <c r="AA1608">
        <v>2.58</v>
      </c>
      <c r="AB1608">
        <v>2.286</v>
      </c>
      <c r="AC1608">
        <v>2.2810000000000001</v>
      </c>
      <c r="AD1608">
        <v>68</v>
      </c>
      <c r="AE1608">
        <v>7.2549999999999999</v>
      </c>
      <c r="AF1608">
        <v>70.224999999999994</v>
      </c>
      <c r="AG1608">
        <v>175.75</v>
      </c>
      <c r="AH1608">
        <v>454.5</v>
      </c>
      <c r="AI1608">
        <v>16.45</v>
      </c>
      <c r="AJ1608">
        <v>971.5</v>
      </c>
      <c r="AK1608">
        <v>309.5</v>
      </c>
      <c r="AL1608">
        <v>10.34</v>
      </c>
      <c r="AM1608">
        <v>381.5</v>
      </c>
    </row>
    <row r="1609" spans="2:39" x14ac:dyDescent="0.25">
      <c r="B1609" s="15">
        <v>32304</v>
      </c>
      <c r="C1609">
        <v>2101.71</v>
      </c>
      <c r="D1609">
        <v>271.26</v>
      </c>
      <c r="E1609">
        <v>386.25</v>
      </c>
      <c r="F1609">
        <v>1849.8</v>
      </c>
      <c r="G1609">
        <v>3379.94</v>
      </c>
      <c r="H1609">
        <v>1119.1500000000001</v>
      </c>
      <c r="I1609">
        <v>27920.36</v>
      </c>
      <c r="J1609">
        <v>2199.92</v>
      </c>
      <c r="K1609">
        <v>27920.36</v>
      </c>
      <c r="L1609">
        <v>2647.42</v>
      </c>
      <c r="M1609">
        <v>7.9399999999999995</v>
      </c>
      <c r="N1609">
        <v>8.49</v>
      </c>
      <c r="O1609">
        <v>8.9320000000000004</v>
      </c>
      <c r="P1609">
        <v>9.0459999999999994</v>
      </c>
      <c r="Q1609">
        <v>90.78</v>
      </c>
      <c r="R1609">
        <v>1.2122999999999999</v>
      </c>
      <c r="S1609">
        <v>124.92</v>
      </c>
      <c r="T1609">
        <v>1.8169999999999999</v>
      </c>
      <c r="U1609">
        <v>0.80649999999999999</v>
      </c>
      <c r="V1609">
        <v>0.70079999999999998</v>
      </c>
      <c r="W1609">
        <v>1.4373</v>
      </c>
      <c r="X1609">
        <v>6.2975000000000003</v>
      </c>
      <c r="Y1609">
        <v>6.0075000000000003</v>
      </c>
      <c r="Z1609">
        <v>13.59</v>
      </c>
      <c r="AA1609">
        <v>2.5745</v>
      </c>
      <c r="AB1609">
        <v>2.2320000000000002</v>
      </c>
      <c r="AC1609">
        <v>2.2810000000000001</v>
      </c>
      <c r="AD1609">
        <v>66.22</v>
      </c>
      <c r="AE1609">
        <v>7.0149999999999997</v>
      </c>
      <c r="AF1609">
        <v>72.325000000000003</v>
      </c>
      <c r="AG1609">
        <v>174.6</v>
      </c>
      <c r="AH1609">
        <v>449.1</v>
      </c>
      <c r="AI1609">
        <v>16.73</v>
      </c>
      <c r="AJ1609">
        <v>884</v>
      </c>
      <c r="AK1609">
        <v>257.75</v>
      </c>
      <c r="AL1609">
        <v>10</v>
      </c>
      <c r="AM1609">
        <v>373.75</v>
      </c>
    </row>
    <row r="1610" spans="2:39" x14ac:dyDescent="0.25">
      <c r="B1610" s="15">
        <v>32297</v>
      </c>
      <c r="C1610">
        <v>2071.3000000000002</v>
      </c>
      <c r="D1610">
        <v>266.45</v>
      </c>
      <c r="E1610">
        <v>376.86</v>
      </c>
      <c r="F1610">
        <v>1819.2</v>
      </c>
      <c r="G1610">
        <v>3325.03</v>
      </c>
      <c r="H1610">
        <v>1102.25</v>
      </c>
      <c r="I1610">
        <v>27821.54</v>
      </c>
      <c r="J1610">
        <v>2166.2800000000002</v>
      </c>
      <c r="K1610">
        <v>27821.54</v>
      </c>
      <c r="L1610">
        <v>2568.35</v>
      </c>
      <c r="M1610">
        <v>8.1150000000000002</v>
      </c>
      <c r="N1610">
        <v>8.6199999999999992</v>
      </c>
      <c r="O1610">
        <v>9.0679999999999996</v>
      </c>
      <c r="P1610">
        <v>9.15</v>
      </c>
      <c r="Q1610">
        <v>91.36</v>
      </c>
      <c r="R1610">
        <v>1.2098</v>
      </c>
      <c r="S1610">
        <v>125.97</v>
      </c>
      <c r="T1610">
        <v>1.794</v>
      </c>
      <c r="U1610">
        <v>0.80700000000000005</v>
      </c>
      <c r="V1610">
        <v>0.69810000000000005</v>
      </c>
      <c r="W1610">
        <v>1.4395</v>
      </c>
      <c r="X1610">
        <v>6.3109999999999999</v>
      </c>
      <c r="Y1610">
        <v>6.0385</v>
      </c>
      <c r="Z1610">
        <v>13.59</v>
      </c>
      <c r="AA1610">
        <v>2.5845000000000002</v>
      </c>
      <c r="AB1610">
        <v>2.2330000000000001</v>
      </c>
      <c r="AC1610">
        <v>2.2810000000000001</v>
      </c>
      <c r="AD1610">
        <v>66.38</v>
      </c>
      <c r="AE1610">
        <v>7.27</v>
      </c>
      <c r="AF1610">
        <v>72.650000000000006</v>
      </c>
      <c r="AG1610">
        <v>171</v>
      </c>
      <c r="AH1610">
        <v>464.8</v>
      </c>
      <c r="AI1610">
        <v>17.5</v>
      </c>
      <c r="AJ1610">
        <v>849</v>
      </c>
      <c r="AK1610">
        <v>234.5</v>
      </c>
      <c r="AL1610">
        <v>10</v>
      </c>
      <c r="AM1610">
        <v>362.75</v>
      </c>
    </row>
    <row r="1611" spans="2:39" x14ac:dyDescent="0.25">
      <c r="B1611" s="15">
        <v>32290</v>
      </c>
      <c r="C1611">
        <v>1956.44</v>
      </c>
      <c r="D1611">
        <v>253.42</v>
      </c>
      <c r="E1611">
        <v>366.66</v>
      </c>
      <c r="F1611">
        <v>1783.7</v>
      </c>
      <c r="G1611">
        <v>3173.07</v>
      </c>
      <c r="H1611">
        <v>1055.57</v>
      </c>
      <c r="I1611">
        <v>27290.49</v>
      </c>
      <c r="J1611">
        <v>2132.23</v>
      </c>
      <c r="K1611">
        <v>27290.49</v>
      </c>
      <c r="L1611">
        <v>2513.6999999999998</v>
      </c>
      <c r="M1611">
        <v>8.2200000000000006</v>
      </c>
      <c r="N1611">
        <v>8.7639999999999993</v>
      </c>
      <c r="O1611">
        <v>9.2289999999999992</v>
      </c>
      <c r="P1611">
        <v>9.3219999999999992</v>
      </c>
      <c r="Q1611">
        <v>90.43</v>
      </c>
      <c r="R1611">
        <v>1.2182999999999999</v>
      </c>
      <c r="S1611">
        <v>125</v>
      </c>
      <c r="T1611">
        <v>1.8555000000000001</v>
      </c>
      <c r="U1611">
        <v>0.80649999999999999</v>
      </c>
      <c r="V1611">
        <v>0.7</v>
      </c>
      <c r="W1611">
        <v>1.4365000000000001</v>
      </c>
      <c r="X1611">
        <v>6.2240000000000002</v>
      </c>
      <c r="Y1611">
        <v>5.9550000000000001</v>
      </c>
      <c r="Z1611">
        <v>13.39</v>
      </c>
      <c r="AA1611">
        <v>2.5859999999999999</v>
      </c>
      <c r="AB1611">
        <v>2.2290000000000001</v>
      </c>
      <c r="AC1611">
        <v>2.2810000000000001</v>
      </c>
      <c r="AD1611">
        <v>65.47</v>
      </c>
      <c r="AE1611">
        <v>6.5750000000000002</v>
      </c>
      <c r="AF1611">
        <v>71.92</v>
      </c>
      <c r="AG1611">
        <v>168.4</v>
      </c>
      <c r="AH1611">
        <v>450.8</v>
      </c>
      <c r="AI1611">
        <v>17.43</v>
      </c>
      <c r="AJ1611">
        <v>768</v>
      </c>
      <c r="AK1611">
        <v>216.5</v>
      </c>
      <c r="AL1611">
        <v>9.3699999999999992</v>
      </c>
      <c r="AM1611">
        <v>339.5</v>
      </c>
    </row>
    <row r="1612" spans="2:39" x14ac:dyDescent="0.25">
      <c r="B1612" s="15">
        <v>32283</v>
      </c>
      <c r="C1612">
        <v>1952.59</v>
      </c>
      <c r="D1612">
        <v>253.02</v>
      </c>
      <c r="E1612">
        <v>366.03</v>
      </c>
      <c r="F1612">
        <v>1770.2</v>
      </c>
      <c r="G1612">
        <v>3173.52</v>
      </c>
      <c r="H1612">
        <v>1009.37</v>
      </c>
      <c r="I1612">
        <v>27393.85</v>
      </c>
      <c r="J1612">
        <v>2165.87</v>
      </c>
      <c r="K1612">
        <v>27393.85</v>
      </c>
      <c r="L1612">
        <v>2491.2399999999998</v>
      </c>
      <c r="M1612">
        <v>8.0730000000000004</v>
      </c>
      <c r="N1612">
        <v>8.6980000000000004</v>
      </c>
      <c r="O1612">
        <v>9.2189999999999994</v>
      </c>
      <c r="P1612">
        <v>9.3379999999999992</v>
      </c>
      <c r="Q1612">
        <v>89.98</v>
      </c>
      <c r="R1612">
        <v>1.2258</v>
      </c>
      <c r="S1612">
        <v>124.84</v>
      </c>
      <c r="T1612">
        <v>1.8618000000000001</v>
      </c>
      <c r="U1612">
        <v>0.78190000000000004</v>
      </c>
      <c r="V1612">
        <v>0.6925</v>
      </c>
      <c r="W1612">
        <v>1.4207000000000001</v>
      </c>
      <c r="X1612">
        <v>6.2050000000000001</v>
      </c>
      <c r="Y1612">
        <v>5.9284999999999997</v>
      </c>
      <c r="Z1612">
        <v>13.33</v>
      </c>
      <c r="AA1612">
        <v>2.5845000000000002</v>
      </c>
      <c r="AB1612">
        <v>2.222</v>
      </c>
      <c r="AC1612">
        <v>2.2810000000000001</v>
      </c>
      <c r="AD1612">
        <v>66.38</v>
      </c>
      <c r="AE1612">
        <v>6.7069999999999999</v>
      </c>
      <c r="AF1612">
        <v>73.375</v>
      </c>
      <c r="AG1612">
        <v>166.8</v>
      </c>
      <c r="AH1612">
        <v>458.7</v>
      </c>
      <c r="AI1612">
        <v>17.170000000000002</v>
      </c>
      <c r="AJ1612">
        <v>778.75</v>
      </c>
      <c r="AK1612">
        <v>221.25</v>
      </c>
      <c r="AL1612">
        <v>9.49</v>
      </c>
      <c r="AM1612">
        <v>346.5</v>
      </c>
    </row>
    <row r="1613" spans="2:39" x14ac:dyDescent="0.25">
      <c r="B1613" s="15">
        <v>32276</v>
      </c>
      <c r="C1613">
        <v>1990.55</v>
      </c>
      <c r="D1613">
        <v>256.77999999999997</v>
      </c>
      <c r="E1613">
        <v>372.48</v>
      </c>
      <c r="F1613">
        <v>1781.8</v>
      </c>
      <c r="G1613">
        <v>3237.52</v>
      </c>
      <c r="H1613">
        <v>1017.84</v>
      </c>
      <c r="I1613">
        <v>27468.31</v>
      </c>
      <c r="J1613">
        <v>2182.2199999999998</v>
      </c>
      <c r="K1613">
        <v>27468.31</v>
      </c>
      <c r="L1613">
        <v>2532.63</v>
      </c>
      <c r="M1613">
        <v>7.859</v>
      </c>
      <c r="N1613">
        <v>8.4710000000000001</v>
      </c>
      <c r="O1613">
        <v>8.9870000000000001</v>
      </c>
      <c r="P1613">
        <v>9.0960000000000001</v>
      </c>
      <c r="Q1613">
        <v>89.2</v>
      </c>
      <c r="R1613">
        <v>1.2389000000000001</v>
      </c>
      <c r="S1613">
        <v>124.68</v>
      </c>
      <c r="T1613">
        <v>1.891</v>
      </c>
      <c r="U1613">
        <v>0.7742</v>
      </c>
      <c r="V1613">
        <v>0.69059999999999999</v>
      </c>
      <c r="W1613">
        <v>1.4001999999999999</v>
      </c>
      <c r="X1613">
        <v>6.1574999999999998</v>
      </c>
      <c r="Y1613">
        <v>5.88</v>
      </c>
      <c r="Z1613">
        <v>13.28</v>
      </c>
      <c r="AA1613">
        <v>2.581</v>
      </c>
      <c r="AB1613">
        <v>2.2090000000000001</v>
      </c>
      <c r="AC1613">
        <v>2.2810000000000001</v>
      </c>
      <c r="AD1613">
        <v>65.150000000000006</v>
      </c>
      <c r="AE1613">
        <v>6.6559999999999997</v>
      </c>
      <c r="AF1613">
        <v>73.8</v>
      </c>
      <c r="AG1613">
        <v>173.5</v>
      </c>
      <c r="AH1613">
        <v>453.7</v>
      </c>
      <c r="AI1613">
        <v>17.489999999999998</v>
      </c>
      <c r="AJ1613">
        <v>719.375</v>
      </c>
      <c r="AK1613">
        <v>197</v>
      </c>
      <c r="AL1613">
        <v>9.31</v>
      </c>
      <c r="AM1613">
        <v>306</v>
      </c>
    </row>
    <row r="1614" spans="2:39" x14ac:dyDescent="0.25">
      <c r="B1614" s="15">
        <v>32269</v>
      </c>
      <c r="C1614">
        <v>2007.46</v>
      </c>
      <c r="D1614">
        <v>257.48</v>
      </c>
      <c r="E1614">
        <v>379.42</v>
      </c>
      <c r="F1614">
        <v>1801.1</v>
      </c>
      <c r="G1614">
        <v>3307.16</v>
      </c>
      <c r="H1614">
        <v>1037.47</v>
      </c>
      <c r="I1614">
        <v>27534.39</v>
      </c>
      <c r="J1614">
        <v>2201.9299999999998</v>
      </c>
      <c r="K1614">
        <v>27534.39</v>
      </c>
      <c r="L1614">
        <v>2571.7399999999998</v>
      </c>
      <c r="M1614">
        <v>7.8760000000000003</v>
      </c>
      <c r="N1614">
        <v>8.4600000000000009</v>
      </c>
      <c r="O1614">
        <v>9.0009999999999994</v>
      </c>
      <c r="P1614">
        <v>9.1519999999999992</v>
      </c>
      <c r="Q1614">
        <v>89.31</v>
      </c>
      <c r="R1614">
        <v>1.2389999999999999</v>
      </c>
      <c r="S1614">
        <v>124.88</v>
      </c>
      <c r="T1614">
        <v>1.8620000000000001</v>
      </c>
      <c r="U1614">
        <v>0.76790000000000003</v>
      </c>
      <c r="V1614">
        <v>0.68320000000000003</v>
      </c>
      <c r="W1614">
        <v>1.4020000000000001</v>
      </c>
      <c r="X1614">
        <v>6.1779999999999999</v>
      </c>
      <c r="Y1614">
        <v>5.8955000000000002</v>
      </c>
      <c r="Z1614">
        <v>13.27</v>
      </c>
      <c r="AA1614">
        <v>2.5869999999999997</v>
      </c>
      <c r="AB1614">
        <v>2.2200000000000002</v>
      </c>
      <c r="AC1614">
        <v>2.2810000000000001</v>
      </c>
      <c r="AD1614">
        <v>66.97</v>
      </c>
      <c r="AE1614">
        <v>6.4119999999999999</v>
      </c>
      <c r="AF1614">
        <v>72.7</v>
      </c>
      <c r="AG1614">
        <v>170.3</v>
      </c>
      <c r="AH1614">
        <v>445.3</v>
      </c>
      <c r="AI1614">
        <v>17.739999999999998</v>
      </c>
      <c r="AJ1614">
        <v>692.375</v>
      </c>
      <c r="AK1614">
        <v>201.75</v>
      </c>
      <c r="AL1614">
        <v>8.4700000000000006</v>
      </c>
      <c r="AM1614">
        <v>297.75</v>
      </c>
    </row>
    <row r="1615" spans="2:39" x14ac:dyDescent="0.25">
      <c r="B1615" s="15">
        <v>32262</v>
      </c>
      <c r="C1615">
        <v>2032.33</v>
      </c>
      <c r="D1615">
        <v>261.33</v>
      </c>
      <c r="E1615">
        <v>379.24</v>
      </c>
      <c r="F1615">
        <v>1802.2</v>
      </c>
      <c r="G1615">
        <v>3339.77</v>
      </c>
      <c r="H1615">
        <v>1054.46</v>
      </c>
      <c r="I1615">
        <v>27434.12</v>
      </c>
      <c r="J1615">
        <v>2189.42</v>
      </c>
      <c r="K1615">
        <v>27434.12</v>
      </c>
      <c r="L1615">
        <v>2602.87</v>
      </c>
      <c r="M1615">
        <v>7.72</v>
      </c>
      <c r="N1615">
        <v>8.3320000000000007</v>
      </c>
      <c r="O1615">
        <v>8.8889999999999993</v>
      </c>
      <c r="P1615">
        <v>9.0950000000000006</v>
      </c>
      <c r="Q1615">
        <v>89.14</v>
      </c>
      <c r="R1615">
        <v>1.2429999999999999</v>
      </c>
      <c r="S1615">
        <v>124.92</v>
      </c>
      <c r="T1615">
        <v>1.8784999999999998</v>
      </c>
      <c r="U1615">
        <v>0.75849999999999995</v>
      </c>
      <c r="V1615">
        <v>0.6754</v>
      </c>
      <c r="W1615">
        <v>1.3935</v>
      </c>
      <c r="X1615">
        <v>6.1749999999999998</v>
      </c>
      <c r="Y1615">
        <v>5.875</v>
      </c>
      <c r="Z1615">
        <v>13.22</v>
      </c>
      <c r="AA1615">
        <v>2.5750000000000002</v>
      </c>
      <c r="AB1615">
        <v>2.1545000000000001</v>
      </c>
      <c r="AC1615">
        <v>2.2810000000000001</v>
      </c>
      <c r="AD1615">
        <v>66.05</v>
      </c>
      <c r="AE1615">
        <v>6.5419999999999998</v>
      </c>
      <c r="AF1615">
        <v>70.900000000000006</v>
      </c>
      <c r="AG1615">
        <v>170.15</v>
      </c>
      <c r="AH1615">
        <v>452.6</v>
      </c>
      <c r="AI1615">
        <v>17.989999999999998</v>
      </c>
      <c r="AJ1615">
        <v>689.375</v>
      </c>
      <c r="AK1615">
        <v>202.25</v>
      </c>
      <c r="AL1615">
        <v>8.32</v>
      </c>
      <c r="AM1615">
        <v>304.5</v>
      </c>
    </row>
    <row r="1616" spans="2:39" x14ac:dyDescent="0.25">
      <c r="B1616" s="15">
        <v>32255</v>
      </c>
      <c r="C1616">
        <v>2015.09</v>
      </c>
      <c r="D1616">
        <v>260.14</v>
      </c>
      <c r="E1616">
        <v>374.04</v>
      </c>
      <c r="F1616">
        <v>1771.6</v>
      </c>
      <c r="G1616">
        <v>3332.91</v>
      </c>
      <c r="H1616">
        <v>1069.03</v>
      </c>
      <c r="I1616">
        <v>26837.119999999999</v>
      </c>
      <c r="J1616">
        <v>2152.5</v>
      </c>
      <c r="K1616">
        <v>26837.119999999999</v>
      </c>
      <c r="L1616">
        <v>2591.35</v>
      </c>
      <c r="M1616">
        <v>7.609</v>
      </c>
      <c r="N1616">
        <v>8.2210000000000001</v>
      </c>
      <c r="O1616">
        <v>8.7690000000000001</v>
      </c>
      <c r="P1616">
        <v>8.9930000000000003</v>
      </c>
      <c r="Q1616">
        <v>88.92</v>
      </c>
      <c r="R1616">
        <v>1.2461</v>
      </c>
      <c r="S1616">
        <v>124.7</v>
      </c>
      <c r="T1616">
        <v>1.889</v>
      </c>
      <c r="U1616">
        <v>0.75419999999999998</v>
      </c>
      <c r="V1616">
        <v>0.67020000000000002</v>
      </c>
      <c r="W1616">
        <v>1.3835</v>
      </c>
      <c r="X1616">
        <v>6.165</v>
      </c>
      <c r="Y1616">
        <v>5.88</v>
      </c>
      <c r="Z1616">
        <v>13.16</v>
      </c>
      <c r="AA1616">
        <v>2.57</v>
      </c>
      <c r="AB1616">
        <v>2.1469999999999998</v>
      </c>
      <c r="AC1616">
        <v>2.2810000000000001</v>
      </c>
      <c r="AD1616">
        <v>65.13</v>
      </c>
      <c r="AE1616">
        <v>6.46</v>
      </c>
      <c r="AF1616">
        <v>70.825000000000003</v>
      </c>
      <c r="AG1616">
        <v>169.2</v>
      </c>
      <c r="AH1616">
        <v>450.9</v>
      </c>
      <c r="AI1616">
        <v>18.3</v>
      </c>
      <c r="AJ1616">
        <v>663.375</v>
      </c>
      <c r="AK1616">
        <v>201.25</v>
      </c>
      <c r="AL1616">
        <v>8.67</v>
      </c>
      <c r="AM1616">
        <v>315</v>
      </c>
    </row>
    <row r="1617" spans="2:39" x14ac:dyDescent="0.25">
      <c r="B1617" s="15">
        <v>32248</v>
      </c>
      <c r="C1617">
        <v>2013.93</v>
      </c>
      <c r="D1617">
        <v>259.77</v>
      </c>
      <c r="E1617">
        <v>373.9</v>
      </c>
      <c r="F1617">
        <v>1778.6</v>
      </c>
      <c r="G1617">
        <v>3350.31</v>
      </c>
      <c r="H1617">
        <v>1073.04</v>
      </c>
      <c r="I1617">
        <v>26893.57</v>
      </c>
      <c r="J1617">
        <v>2173.8000000000002</v>
      </c>
      <c r="K1617">
        <v>26893.57</v>
      </c>
      <c r="L1617">
        <v>2598.9499999999998</v>
      </c>
      <c r="M1617">
        <v>7.5549999999999997</v>
      </c>
      <c r="N1617">
        <v>8.2040000000000006</v>
      </c>
      <c r="O1617">
        <v>8.7379999999999995</v>
      </c>
      <c r="P1617">
        <v>8.9410000000000007</v>
      </c>
      <c r="Q1617">
        <v>88.41</v>
      </c>
      <c r="R1617">
        <v>1.2546999999999999</v>
      </c>
      <c r="S1617">
        <v>123.88</v>
      </c>
      <c r="T1617">
        <v>1.8885000000000001</v>
      </c>
      <c r="U1617">
        <v>0.748</v>
      </c>
      <c r="V1617">
        <v>0.66169999999999995</v>
      </c>
      <c r="W1617">
        <v>1.3725000000000001</v>
      </c>
      <c r="X1617">
        <v>6.1909999999999998</v>
      </c>
      <c r="Y1617">
        <v>5.8650000000000002</v>
      </c>
      <c r="Z1617">
        <v>13.2</v>
      </c>
      <c r="AA1617">
        <v>2.5685000000000002</v>
      </c>
      <c r="AB1617">
        <v>2.1379999999999999</v>
      </c>
      <c r="AC1617">
        <v>2.2810000000000001</v>
      </c>
      <c r="AD1617">
        <v>62.72</v>
      </c>
      <c r="AE1617">
        <v>6.52</v>
      </c>
      <c r="AF1617">
        <v>73.97</v>
      </c>
      <c r="AG1617">
        <v>170</v>
      </c>
      <c r="AH1617">
        <v>455.9</v>
      </c>
      <c r="AI1617">
        <v>18.37</v>
      </c>
      <c r="AJ1617">
        <v>662.375</v>
      </c>
      <c r="AK1617">
        <v>202.75</v>
      </c>
      <c r="AL1617">
        <v>8.6</v>
      </c>
      <c r="AM1617">
        <v>312.75</v>
      </c>
    </row>
    <row r="1618" spans="2:39" x14ac:dyDescent="0.25">
      <c r="B1618" s="15">
        <v>32241</v>
      </c>
      <c r="C1618">
        <v>2090.19</v>
      </c>
      <c r="D1618">
        <v>269.43</v>
      </c>
      <c r="E1618">
        <v>381.83</v>
      </c>
      <c r="F1618">
        <v>1779.7</v>
      </c>
      <c r="G1618">
        <v>3381.02</v>
      </c>
      <c r="H1618">
        <v>1076.42</v>
      </c>
      <c r="I1618">
        <v>26748.89</v>
      </c>
      <c r="J1618">
        <v>2173.46</v>
      </c>
      <c r="K1618">
        <v>26748.89</v>
      </c>
      <c r="L1618">
        <v>2619.87</v>
      </c>
      <c r="M1618">
        <v>7.4329999999999998</v>
      </c>
      <c r="N1618">
        <v>8.0259999999999998</v>
      </c>
      <c r="O1618">
        <v>8.484</v>
      </c>
      <c r="P1618">
        <v>8.6790000000000003</v>
      </c>
      <c r="Q1618">
        <v>89.19</v>
      </c>
      <c r="R1618">
        <v>1.2446999999999999</v>
      </c>
      <c r="S1618">
        <v>125.55</v>
      </c>
      <c r="T1618">
        <v>1.8752</v>
      </c>
      <c r="U1618">
        <v>0.74080000000000001</v>
      </c>
      <c r="V1618">
        <v>0.65339999999999998</v>
      </c>
      <c r="W1618">
        <v>1.3828</v>
      </c>
      <c r="X1618">
        <v>6.2575000000000003</v>
      </c>
      <c r="Y1618">
        <v>5.91</v>
      </c>
      <c r="Z1618">
        <v>13.16</v>
      </c>
      <c r="AA1618">
        <v>2.5760000000000001</v>
      </c>
      <c r="AB1618">
        <v>2.15</v>
      </c>
      <c r="AC1618">
        <v>2.2810000000000001</v>
      </c>
      <c r="AD1618">
        <v>61.82</v>
      </c>
      <c r="AE1618">
        <v>6.4809999999999999</v>
      </c>
      <c r="AF1618">
        <v>74.775000000000006</v>
      </c>
      <c r="AG1618">
        <v>170.9</v>
      </c>
      <c r="AH1618">
        <v>451.6</v>
      </c>
      <c r="AI1618">
        <v>16.88</v>
      </c>
      <c r="AJ1618">
        <v>678</v>
      </c>
      <c r="AK1618">
        <v>209</v>
      </c>
      <c r="AL1618">
        <v>8.6999999999999993</v>
      </c>
      <c r="AM1618">
        <v>316.75</v>
      </c>
    </row>
    <row r="1619" spans="2:39" x14ac:dyDescent="0.25">
      <c r="B1619" s="15">
        <v>32234</v>
      </c>
      <c r="C1619">
        <v>1988.06</v>
      </c>
      <c r="D1619">
        <v>258.89</v>
      </c>
      <c r="E1619">
        <v>374.64</v>
      </c>
      <c r="F1619">
        <v>1742.5</v>
      </c>
      <c r="G1619">
        <v>3313.79</v>
      </c>
      <c r="H1619">
        <v>1063.17</v>
      </c>
      <c r="I1619">
        <v>26104.22</v>
      </c>
      <c r="J1619">
        <v>2149.3200000000002</v>
      </c>
      <c r="K1619">
        <v>26104.22</v>
      </c>
      <c r="L1619">
        <v>2543.9699999999998</v>
      </c>
      <c r="M1619">
        <v>7.383</v>
      </c>
      <c r="N1619">
        <v>8.0329999999999995</v>
      </c>
      <c r="O1619">
        <v>8.5419999999999998</v>
      </c>
      <c r="P1619">
        <v>8.7560000000000002</v>
      </c>
      <c r="Q1619">
        <v>88.37</v>
      </c>
      <c r="R1619">
        <v>1.2572000000000001</v>
      </c>
      <c r="S1619">
        <v>124</v>
      </c>
      <c r="T1619">
        <v>1.8900000000000001</v>
      </c>
      <c r="U1619">
        <v>0.73880000000000001</v>
      </c>
      <c r="V1619">
        <v>0.65049999999999997</v>
      </c>
      <c r="W1619">
        <v>1.365</v>
      </c>
      <c r="X1619">
        <v>6.24</v>
      </c>
      <c r="Y1619">
        <v>5.87</v>
      </c>
      <c r="Z1619">
        <v>12.96</v>
      </c>
      <c r="AA1619">
        <v>2.5625</v>
      </c>
      <c r="AB1619">
        <v>2.1219999999999999</v>
      </c>
      <c r="AC1619">
        <v>2.2810000000000001</v>
      </c>
      <c r="AD1619">
        <v>62.88</v>
      </c>
      <c r="AE1619">
        <v>6.827</v>
      </c>
      <c r="AF1619">
        <v>74.900000000000006</v>
      </c>
      <c r="AG1619">
        <v>167.25</v>
      </c>
      <c r="AH1619">
        <v>454.4</v>
      </c>
      <c r="AI1619">
        <v>17.079999999999998</v>
      </c>
      <c r="AJ1619">
        <v>653.375</v>
      </c>
      <c r="AK1619">
        <v>209.75</v>
      </c>
      <c r="AL1619">
        <v>8.8800000000000008</v>
      </c>
      <c r="AM1619">
        <v>299.25</v>
      </c>
    </row>
    <row r="1620" spans="2:39" x14ac:dyDescent="0.25">
      <c r="B1620" s="15">
        <v>32227</v>
      </c>
      <c r="C1620">
        <v>1978.95</v>
      </c>
      <c r="D1620">
        <v>258.51</v>
      </c>
      <c r="E1620">
        <v>372.54</v>
      </c>
      <c r="F1620">
        <v>1767.9</v>
      </c>
      <c r="G1620">
        <v>3280.76</v>
      </c>
      <c r="H1620">
        <v>1061.55</v>
      </c>
      <c r="I1620">
        <v>25626.71</v>
      </c>
      <c r="J1620">
        <v>2102.38</v>
      </c>
      <c r="K1620">
        <v>25626.71</v>
      </c>
      <c r="L1620">
        <v>2501.9299999999998</v>
      </c>
      <c r="M1620">
        <v>7.3319999999999999</v>
      </c>
      <c r="N1620">
        <v>7.9480000000000004</v>
      </c>
      <c r="O1620">
        <v>8.4410000000000007</v>
      </c>
      <c r="P1620">
        <v>8.6679999999999993</v>
      </c>
      <c r="Q1620">
        <v>89.18</v>
      </c>
      <c r="R1620">
        <v>1.2416</v>
      </c>
      <c r="S1620">
        <v>125.35</v>
      </c>
      <c r="T1620">
        <v>1.8359999999999999</v>
      </c>
      <c r="U1620">
        <v>0.74170000000000003</v>
      </c>
      <c r="V1620">
        <v>0.65200000000000002</v>
      </c>
      <c r="W1620">
        <v>1.3865000000000001</v>
      </c>
      <c r="X1620">
        <v>6.31</v>
      </c>
      <c r="Y1620">
        <v>5.93</v>
      </c>
      <c r="Z1620">
        <v>13.02</v>
      </c>
      <c r="AA1620">
        <v>2.5649999999999999</v>
      </c>
      <c r="AB1620">
        <v>2.137</v>
      </c>
      <c r="AC1620">
        <v>2.2810000000000001</v>
      </c>
      <c r="AD1620">
        <v>62.65</v>
      </c>
      <c r="AE1620">
        <v>6.665</v>
      </c>
      <c r="AF1620">
        <v>74.924999999999997</v>
      </c>
      <c r="AG1620">
        <v>165.5</v>
      </c>
      <c r="AH1620">
        <v>453.3</v>
      </c>
      <c r="AI1620">
        <v>17.03</v>
      </c>
      <c r="AJ1620">
        <v>648.375</v>
      </c>
      <c r="AK1620">
        <v>209.75</v>
      </c>
      <c r="AL1620">
        <v>8.9</v>
      </c>
      <c r="AM1620">
        <v>305</v>
      </c>
    </row>
    <row r="1621" spans="2:39" x14ac:dyDescent="0.25">
      <c r="B1621" s="15">
        <v>32220</v>
      </c>
      <c r="C1621">
        <v>2087.37</v>
      </c>
      <c r="D1621">
        <v>271.12</v>
      </c>
      <c r="E1621">
        <v>381.58</v>
      </c>
      <c r="F1621">
        <v>1855.5</v>
      </c>
      <c r="G1621">
        <v>3322.56</v>
      </c>
      <c r="H1621">
        <v>1122.07</v>
      </c>
      <c r="I1621">
        <v>25966.26</v>
      </c>
      <c r="J1621">
        <v>2134.89</v>
      </c>
      <c r="K1621">
        <v>25966.26</v>
      </c>
      <c r="L1621">
        <v>2607.6</v>
      </c>
      <c r="M1621">
        <v>7.218</v>
      </c>
      <c r="N1621">
        <v>7.8719999999999999</v>
      </c>
      <c r="O1621">
        <v>8.4120000000000008</v>
      </c>
      <c r="P1621">
        <v>8.6709999999999994</v>
      </c>
      <c r="Q1621">
        <v>90.37</v>
      </c>
      <c r="R1621">
        <v>1.2291000000000001</v>
      </c>
      <c r="S1621">
        <v>128.35</v>
      </c>
      <c r="T1621">
        <v>1.8205</v>
      </c>
      <c r="U1621">
        <v>0.73329999999999995</v>
      </c>
      <c r="V1621">
        <v>0.66739999999999999</v>
      </c>
      <c r="W1621">
        <v>1.4064999999999999</v>
      </c>
      <c r="X1621">
        <v>6.375</v>
      </c>
      <c r="Y1621">
        <v>5.9950000000000001</v>
      </c>
      <c r="Z1621">
        <v>12.94</v>
      </c>
      <c r="AA1621">
        <v>2.5819999999999999</v>
      </c>
      <c r="AB1621">
        <v>2.1440000000000001</v>
      </c>
      <c r="AC1621">
        <v>2.2810000000000001</v>
      </c>
      <c r="AD1621">
        <v>63.03</v>
      </c>
      <c r="AE1621">
        <v>6.3650000000000002</v>
      </c>
      <c r="AF1621">
        <v>73.775000000000006</v>
      </c>
      <c r="AG1621">
        <v>159.65</v>
      </c>
      <c r="AH1621">
        <v>445.2</v>
      </c>
      <c r="AI1621">
        <v>16.579999999999998</v>
      </c>
      <c r="AJ1621">
        <v>620</v>
      </c>
      <c r="AK1621">
        <v>198</v>
      </c>
      <c r="AL1621">
        <v>8.8000000000000007</v>
      </c>
      <c r="AM1621">
        <v>299</v>
      </c>
    </row>
    <row r="1622" spans="2:39" x14ac:dyDescent="0.25">
      <c r="B1622" s="15">
        <v>32213</v>
      </c>
      <c r="C1622">
        <v>2034.98</v>
      </c>
      <c r="D1622">
        <v>264.94</v>
      </c>
      <c r="E1622">
        <v>375.48</v>
      </c>
      <c r="F1622">
        <v>1811.6</v>
      </c>
      <c r="G1622">
        <v>3321.21</v>
      </c>
      <c r="H1622">
        <v>1074.6400000000001</v>
      </c>
      <c r="I1622">
        <v>25543.73</v>
      </c>
      <c r="J1622">
        <v>2091.42</v>
      </c>
      <c r="K1622">
        <v>25543.73</v>
      </c>
      <c r="L1622">
        <v>2595.4499999999998</v>
      </c>
      <c r="M1622">
        <v>7.1829999999999998</v>
      </c>
      <c r="N1622">
        <v>7.782</v>
      </c>
      <c r="O1622">
        <v>8.2840000000000007</v>
      </c>
      <c r="P1622">
        <v>8.5030000000000001</v>
      </c>
      <c r="Q1622">
        <v>89.01</v>
      </c>
      <c r="R1622">
        <v>1.2519</v>
      </c>
      <c r="S1622">
        <v>127.38</v>
      </c>
      <c r="T1622">
        <v>1.8525</v>
      </c>
      <c r="U1622">
        <v>0.73099999999999998</v>
      </c>
      <c r="V1622">
        <v>0.67220000000000002</v>
      </c>
      <c r="W1622">
        <v>1.3719999999999999</v>
      </c>
      <c r="X1622">
        <v>6.3250000000000002</v>
      </c>
      <c r="Y1622">
        <v>5.92</v>
      </c>
      <c r="Z1622">
        <v>12.93</v>
      </c>
      <c r="AA1622">
        <v>2.5590000000000002</v>
      </c>
      <c r="AB1622">
        <v>2.113</v>
      </c>
      <c r="AC1622">
        <v>2.2810000000000001</v>
      </c>
      <c r="AD1622">
        <v>63.2</v>
      </c>
      <c r="AE1622">
        <v>6.1779999999999999</v>
      </c>
      <c r="AF1622">
        <v>72.825000000000003</v>
      </c>
      <c r="AG1622">
        <v>161.44999999999999</v>
      </c>
      <c r="AH1622">
        <v>442.6</v>
      </c>
      <c r="AI1622">
        <v>16.29</v>
      </c>
      <c r="AJ1622">
        <v>607.1875</v>
      </c>
      <c r="AK1622">
        <v>197</v>
      </c>
      <c r="AL1622">
        <v>8.44</v>
      </c>
      <c r="AM1622">
        <v>292.5</v>
      </c>
    </row>
    <row r="1623" spans="2:39" x14ac:dyDescent="0.25">
      <c r="B1623" s="15">
        <v>32206</v>
      </c>
      <c r="C1623">
        <v>2057.86</v>
      </c>
      <c r="D1623">
        <v>267.3</v>
      </c>
      <c r="E1623">
        <v>373.36</v>
      </c>
      <c r="F1623">
        <v>1834.5</v>
      </c>
      <c r="G1623">
        <v>3251.45</v>
      </c>
      <c r="H1623">
        <v>1076.96</v>
      </c>
      <c r="I1623">
        <v>25615.62</v>
      </c>
      <c r="J1623">
        <v>2109.48</v>
      </c>
      <c r="K1623">
        <v>25615.62</v>
      </c>
      <c r="L1623">
        <v>2472.38</v>
      </c>
      <c r="M1623">
        <v>7.1840000000000002</v>
      </c>
      <c r="N1623">
        <v>7.76</v>
      </c>
      <c r="O1623">
        <v>8.2750000000000004</v>
      </c>
      <c r="P1623">
        <v>8.4700000000000006</v>
      </c>
      <c r="Q1623">
        <v>90.53</v>
      </c>
      <c r="R1623">
        <v>1.2321</v>
      </c>
      <c r="S1623">
        <v>128.75</v>
      </c>
      <c r="T1623">
        <v>1.774</v>
      </c>
      <c r="U1623">
        <v>0.72460000000000002</v>
      </c>
      <c r="V1623">
        <v>0.66320000000000001</v>
      </c>
      <c r="W1623">
        <v>1.3993</v>
      </c>
      <c r="X1623">
        <v>6.3754999999999997</v>
      </c>
      <c r="Y1623">
        <v>6.0060000000000002</v>
      </c>
      <c r="Z1623">
        <v>13.07</v>
      </c>
      <c r="AA1623">
        <v>2.5760000000000001</v>
      </c>
      <c r="AB1623">
        <v>2.1459999999999999</v>
      </c>
      <c r="AC1623">
        <v>2.2810000000000001</v>
      </c>
      <c r="AD1623">
        <v>61.35</v>
      </c>
      <c r="AE1623">
        <v>6.4269999999999996</v>
      </c>
      <c r="AF1623">
        <v>70.224999999999994</v>
      </c>
      <c r="AG1623">
        <v>160.55000000000001</v>
      </c>
      <c r="AH1623">
        <v>438.8</v>
      </c>
      <c r="AI1623">
        <v>15.59</v>
      </c>
      <c r="AJ1623">
        <v>615</v>
      </c>
      <c r="AK1623">
        <v>199.25</v>
      </c>
      <c r="AL1623">
        <v>8.43</v>
      </c>
      <c r="AM1623">
        <v>303.25</v>
      </c>
    </row>
    <row r="1624" spans="2:39" x14ac:dyDescent="0.25">
      <c r="B1624" s="15">
        <v>32199</v>
      </c>
      <c r="C1624">
        <v>2023.21</v>
      </c>
      <c r="D1624">
        <v>262.45999999999998</v>
      </c>
      <c r="E1624">
        <v>363.4</v>
      </c>
      <c r="F1624">
        <v>1766.5</v>
      </c>
      <c r="G1624">
        <v>3167.86</v>
      </c>
      <c r="H1624">
        <v>1077.69</v>
      </c>
      <c r="I1624">
        <v>25165.18</v>
      </c>
      <c r="J1624">
        <v>2072.08</v>
      </c>
      <c r="K1624">
        <v>25165.18</v>
      </c>
      <c r="L1624">
        <v>2383.92</v>
      </c>
      <c r="M1624">
        <v>7.1340000000000003</v>
      </c>
      <c r="N1624">
        <v>7.6710000000000003</v>
      </c>
      <c r="O1624">
        <v>8.1679999999999993</v>
      </c>
      <c r="P1624">
        <v>8.3539999999999992</v>
      </c>
      <c r="Q1624">
        <v>90.62</v>
      </c>
      <c r="R1624">
        <v>1.2341</v>
      </c>
      <c r="S1624">
        <v>128.19</v>
      </c>
      <c r="T1624">
        <v>1.7732000000000001</v>
      </c>
      <c r="U1624">
        <v>0.71879999999999999</v>
      </c>
      <c r="V1624">
        <v>0.66679999999999995</v>
      </c>
      <c r="W1624">
        <v>1.3875</v>
      </c>
      <c r="X1624">
        <v>6.37</v>
      </c>
      <c r="Y1624">
        <v>5.99</v>
      </c>
      <c r="Z1624">
        <v>13.03</v>
      </c>
      <c r="AA1624">
        <v>2.5859999999999999</v>
      </c>
      <c r="AB1624">
        <v>2.0876999999999999</v>
      </c>
      <c r="AC1624">
        <v>2.2206999999999999</v>
      </c>
      <c r="AD1624">
        <v>60.32</v>
      </c>
      <c r="AE1624">
        <v>6.1550000000000002</v>
      </c>
      <c r="AF1624">
        <v>72.55</v>
      </c>
      <c r="AG1624">
        <v>161.1</v>
      </c>
      <c r="AH1624">
        <v>431.1</v>
      </c>
      <c r="AI1624">
        <v>15.78</v>
      </c>
      <c r="AJ1624">
        <v>625.375</v>
      </c>
      <c r="AK1624">
        <v>200.75</v>
      </c>
      <c r="AL1624">
        <v>7.64</v>
      </c>
      <c r="AM1624">
        <v>315.25</v>
      </c>
    </row>
    <row r="1625" spans="2:39" x14ac:dyDescent="0.25">
      <c r="B1625" s="15">
        <v>32192</v>
      </c>
      <c r="C1625">
        <v>2014.59</v>
      </c>
      <c r="D1625">
        <v>261.61</v>
      </c>
      <c r="E1625">
        <v>357.12</v>
      </c>
      <c r="F1625">
        <v>1729.8</v>
      </c>
      <c r="G1625">
        <v>3137.21</v>
      </c>
      <c r="H1625">
        <v>1050.8499999999999</v>
      </c>
      <c r="I1625">
        <v>24773.41</v>
      </c>
      <c r="J1625">
        <v>2031.9</v>
      </c>
      <c r="K1625">
        <v>24773.41</v>
      </c>
      <c r="L1625">
        <v>2328.04</v>
      </c>
      <c r="M1625">
        <v>7.1710000000000003</v>
      </c>
      <c r="N1625">
        <v>7.7389999999999999</v>
      </c>
      <c r="O1625">
        <v>8.2569999999999997</v>
      </c>
      <c r="P1625">
        <v>8.4459999999999997</v>
      </c>
      <c r="Q1625">
        <v>91.61</v>
      </c>
      <c r="R1625">
        <v>1.2225999999999999</v>
      </c>
      <c r="S1625">
        <v>130.05000000000001</v>
      </c>
      <c r="T1625">
        <v>1.7490000000000001</v>
      </c>
      <c r="U1625">
        <v>0.71630000000000005</v>
      </c>
      <c r="V1625">
        <v>0.66269999999999996</v>
      </c>
      <c r="W1625">
        <v>1.3995</v>
      </c>
      <c r="X1625">
        <v>6.4424999999999999</v>
      </c>
      <c r="Y1625">
        <v>6.0750000000000002</v>
      </c>
      <c r="Z1625">
        <v>13.07</v>
      </c>
      <c r="AA1625">
        <v>2.5910000000000002</v>
      </c>
      <c r="AB1625">
        <v>2.0832999999999999</v>
      </c>
      <c r="AC1625">
        <v>2.2206999999999999</v>
      </c>
      <c r="AD1625">
        <v>62.4</v>
      </c>
      <c r="AE1625">
        <v>6.4</v>
      </c>
      <c r="AF1625">
        <v>72</v>
      </c>
      <c r="AG1625">
        <v>160.44999999999999</v>
      </c>
      <c r="AH1625">
        <v>445.1</v>
      </c>
      <c r="AI1625">
        <v>16.66</v>
      </c>
      <c r="AJ1625">
        <v>631</v>
      </c>
      <c r="AK1625">
        <v>200.5</v>
      </c>
      <c r="AL1625">
        <v>8.6999999999999993</v>
      </c>
      <c r="AM1625">
        <v>322</v>
      </c>
    </row>
    <row r="1626" spans="2:39" x14ac:dyDescent="0.25">
      <c r="B1626" s="15">
        <v>32185</v>
      </c>
      <c r="C1626">
        <v>1983.26</v>
      </c>
      <c r="D1626">
        <v>257.63</v>
      </c>
      <c r="E1626">
        <v>353.27</v>
      </c>
      <c r="F1626">
        <v>1734</v>
      </c>
      <c r="G1626">
        <v>3070.14</v>
      </c>
      <c r="H1626">
        <v>1032.98</v>
      </c>
      <c r="I1626">
        <v>23981.94</v>
      </c>
      <c r="J1626">
        <v>1949.31</v>
      </c>
      <c r="K1626">
        <v>23981.94</v>
      </c>
      <c r="L1626">
        <v>2287.23</v>
      </c>
      <c r="M1626">
        <v>7.1909999999999998</v>
      </c>
      <c r="N1626">
        <v>7.7190000000000003</v>
      </c>
      <c r="O1626">
        <v>8.2469999999999999</v>
      </c>
      <c r="P1626">
        <v>8.4209999999999994</v>
      </c>
      <c r="Q1626">
        <v>91.8</v>
      </c>
      <c r="R1626">
        <v>1.2187999999999999</v>
      </c>
      <c r="S1626">
        <v>131.15</v>
      </c>
      <c r="T1626">
        <v>1.7395</v>
      </c>
      <c r="U1626">
        <v>0.71179999999999999</v>
      </c>
      <c r="V1626">
        <v>0.66090000000000004</v>
      </c>
      <c r="W1626">
        <v>1.407</v>
      </c>
      <c r="X1626">
        <v>6.49</v>
      </c>
      <c r="Y1626">
        <v>6.1</v>
      </c>
      <c r="Z1626">
        <v>13.04</v>
      </c>
      <c r="AA1626">
        <v>2.5880000000000001</v>
      </c>
      <c r="AB1626">
        <v>2.0832999999999999</v>
      </c>
      <c r="AC1626">
        <v>2.2206999999999999</v>
      </c>
      <c r="AD1626">
        <v>61.42</v>
      </c>
      <c r="AE1626">
        <v>6.39</v>
      </c>
      <c r="AF1626">
        <v>71.650000000000006</v>
      </c>
      <c r="AG1626">
        <v>164.75</v>
      </c>
      <c r="AH1626">
        <v>445.3</v>
      </c>
      <c r="AI1626">
        <v>16.75</v>
      </c>
      <c r="AJ1626">
        <v>627.375</v>
      </c>
      <c r="AK1626">
        <v>201</v>
      </c>
      <c r="AL1626">
        <v>8.49</v>
      </c>
      <c r="AM1626">
        <v>332.25</v>
      </c>
    </row>
    <row r="1627" spans="2:39" x14ac:dyDescent="0.25">
      <c r="B1627" s="15">
        <v>32178</v>
      </c>
      <c r="C1627">
        <v>1910.48</v>
      </c>
      <c r="D1627">
        <v>250.96</v>
      </c>
      <c r="E1627">
        <v>345.75</v>
      </c>
      <c r="F1627">
        <v>1737.8</v>
      </c>
      <c r="G1627">
        <v>2999</v>
      </c>
      <c r="H1627">
        <v>980.46</v>
      </c>
      <c r="I1627">
        <v>23650.799999999999</v>
      </c>
      <c r="J1627">
        <v>1919.56</v>
      </c>
      <c r="K1627">
        <v>23650.799999999999</v>
      </c>
      <c r="L1627">
        <v>2292.59</v>
      </c>
      <c r="M1627">
        <v>7.0739999999999998</v>
      </c>
      <c r="N1627">
        <v>7.6159999999999997</v>
      </c>
      <c r="O1627">
        <v>8.1029999999999998</v>
      </c>
      <c r="P1627">
        <v>8.2859999999999996</v>
      </c>
      <c r="Q1627">
        <v>91.26</v>
      </c>
      <c r="R1627">
        <v>1.2297</v>
      </c>
      <c r="S1627">
        <v>129.05000000000001</v>
      </c>
      <c r="T1627">
        <v>1.7549999999999999</v>
      </c>
      <c r="U1627">
        <v>0.71279999999999999</v>
      </c>
      <c r="V1627">
        <v>0.66749999999999998</v>
      </c>
      <c r="W1627">
        <v>1.3919999999999999</v>
      </c>
      <c r="X1627">
        <v>6.41</v>
      </c>
      <c r="Y1627">
        <v>6.07</v>
      </c>
      <c r="Z1627">
        <v>13.07</v>
      </c>
      <c r="AA1627">
        <v>2.5680000000000001</v>
      </c>
      <c r="AB1627">
        <v>2.0121000000000002</v>
      </c>
      <c r="AC1627">
        <v>2.2206999999999999</v>
      </c>
      <c r="AD1627">
        <v>62.54</v>
      </c>
      <c r="AE1627">
        <v>6.3250000000000002</v>
      </c>
      <c r="AF1627">
        <v>70.62</v>
      </c>
      <c r="AG1627">
        <v>168.3</v>
      </c>
      <c r="AH1627">
        <v>439.4</v>
      </c>
      <c r="AI1627">
        <v>17.28</v>
      </c>
      <c r="AJ1627">
        <v>608.375</v>
      </c>
      <c r="AK1627">
        <v>201.25</v>
      </c>
      <c r="AL1627">
        <v>8.7899999999999991</v>
      </c>
      <c r="AM1627">
        <v>332.75</v>
      </c>
    </row>
    <row r="1628" spans="2:39" x14ac:dyDescent="0.25">
      <c r="B1628" s="15">
        <v>32171</v>
      </c>
      <c r="C1628">
        <v>1958.22</v>
      </c>
      <c r="D1628">
        <v>257.07</v>
      </c>
      <c r="E1628">
        <v>344.66</v>
      </c>
      <c r="F1628">
        <v>1790.8</v>
      </c>
      <c r="G1628">
        <v>3057.22</v>
      </c>
      <c r="H1628">
        <v>935.57</v>
      </c>
      <c r="I1628">
        <v>23622.32</v>
      </c>
      <c r="J1628">
        <v>1916.75</v>
      </c>
      <c r="K1628">
        <v>23622.32</v>
      </c>
      <c r="L1628">
        <v>2409.66</v>
      </c>
      <c r="M1628">
        <v>7.1959999999999997</v>
      </c>
      <c r="N1628">
        <v>7.7519999999999998</v>
      </c>
      <c r="O1628">
        <v>8.2560000000000002</v>
      </c>
      <c r="P1628">
        <v>8.4149999999999991</v>
      </c>
      <c r="Q1628">
        <v>90.33</v>
      </c>
      <c r="R1628">
        <v>1.2436</v>
      </c>
      <c r="S1628">
        <v>127.75</v>
      </c>
      <c r="T1628">
        <v>1.7690999999999999</v>
      </c>
      <c r="U1628">
        <v>0.71379999999999999</v>
      </c>
      <c r="V1628">
        <v>0.66349999999999998</v>
      </c>
      <c r="W1628">
        <v>1.3673</v>
      </c>
      <c r="X1628">
        <v>6.3825000000000003</v>
      </c>
      <c r="Y1628">
        <v>6.032</v>
      </c>
      <c r="Z1628">
        <v>13.05</v>
      </c>
      <c r="AA1628">
        <v>2.5499999999999998</v>
      </c>
      <c r="AB1628">
        <v>1.992</v>
      </c>
      <c r="AC1628">
        <v>2.2206999999999999</v>
      </c>
      <c r="AD1628">
        <v>61.65</v>
      </c>
      <c r="AE1628">
        <v>6.5449999999999999</v>
      </c>
      <c r="AF1628">
        <v>67.650000000000006</v>
      </c>
      <c r="AG1628">
        <v>166.85</v>
      </c>
      <c r="AH1628">
        <v>454.2</v>
      </c>
      <c r="AI1628">
        <v>16.940000000000001</v>
      </c>
      <c r="AJ1628">
        <v>609.375</v>
      </c>
      <c r="AK1628">
        <v>196.75</v>
      </c>
      <c r="AL1628">
        <v>9.64</v>
      </c>
      <c r="AM1628">
        <v>326</v>
      </c>
    </row>
    <row r="1629" spans="2:39" x14ac:dyDescent="0.25">
      <c r="B1629" s="15">
        <v>32164</v>
      </c>
      <c r="C1629">
        <v>1903.51</v>
      </c>
      <c r="D1629">
        <v>246.5</v>
      </c>
      <c r="E1629">
        <v>337.59</v>
      </c>
      <c r="F1629">
        <v>1770.9</v>
      </c>
      <c r="G1629">
        <v>3102.04</v>
      </c>
      <c r="H1629">
        <v>971.39</v>
      </c>
      <c r="I1629">
        <v>22876.58</v>
      </c>
      <c r="J1629">
        <v>1821.51</v>
      </c>
      <c r="K1629">
        <v>22876.58</v>
      </c>
      <c r="L1629">
        <v>2422.38</v>
      </c>
      <c r="M1629">
        <v>7.4550000000000001</v>
      </c>
      <c r="N1629">
        <v>7.9939999999999998</v>
      </c>
      <c r="O1629">
        <v>8.4640000000000004</v>
      </c>
      <c r="P1629">
        <v>8.6519999999999992</v>
      </c>
      <c r="Q1629">
        <v>89.69</v>
      </c>
      <c r="R1629">
        <v>1.2463</v>
      </c>
      <c r="S1629">
        <v>127.85</v>
      </c>
      <c r="T1629">
        <v>1.7823</v>
      </c>
      <c r="U1629">
        <v>0.71619999999999995</v>
      </c>
      <c r="V1629">
        <v>0.66410000000000002</v>
      </c>
      <c r="W1629">
        <v>1.3567</v>
      </c>
      <c r="X1629">
        <v>6.375</v>
      </c>
      <c r="Y1629">
        <v>6.02</v>
      </c>
      <c r="Z1629">
        <v>12.99</v>
      </c>
      <c r="AA1629">
        <v>2.5474999999999999</v>
      </c>
      <c r="AB1629">
        <v>1.9881</v>
      </c>
      <c r="AC1629">
        <v>2.2096999999999998</v>
      </c>
      <c r="AD1629">
        <v>64.69</v>
      </c>
      <c r="AE1629">
        <v>6.83</v>
      </c>
      <c r="AF1629">
        <v>68.7</v>
      </c>
      <c r="AG1629">
        <v>169.5</v>
      </c>
      <c r="AH1629">
        <v>477.8</v>
      </c>
      <c r="AI1629">
        <v>17.010000000000002</v>
      </c>
      <c r="AJ1629">
        <v>631.625</v>
      </c>
      <c r="AK1629">
        <v>199.75</v>
      </c>
      <c r="AL1629">
        <v>10.4</v>
      </c>
      <c r="AM1629">
        <v>323.25</v>
      </c>
    </row>
    <row r="1630" spans="2:39" x14ac:dyDescent="0.25">
      <c r="B1630" s="15">
        <v>32157</v>
      </c>
      <c r="C1630">
        <v>1956.07</v>
      </c>
      <c r="D1630">
        <v>252.05</v>
      </c>
      <c r="E1630">
        <v>340.14</v>
      </c>
      <c r="F1630">
        <v>1786.7</v>
      </c>
      <c r="G1630">
        <v>3163.22</v>
      </c>
      <c r="H1630">
        <v>958.15</v>
      </c>
      <c r="I1630">
        <v>22603.65</v>
      </c>
      <c r="J1630">
        <v>1800.36</v>
      </c>
      <c r="K1630">
        <v>22603.65</v>
      </c>
      <c r="L1630">
        <v>2429.77</v>
      </c>
      <c r="M1630">
        <v>7.5809999999999995</v>
      </c>
      <c r="N1630">
        <v>8.1310000000000002</v>
      </c>
      <c r="O1630">
        <v>8.5869999999999997</v>
      </c>
      <c r="P1630">
        <v>8.7620000000000005</v>
      </c>
      <c r="Q1630">
        <v>90.83</v>
      </c>
      <c r="R1630">
        <v>1.2419</v>
      </c>
      <c r="S1630">
        <v>130.5</v>
      </c>
      <c r="T1630">
        <v>1.7755000000000001</v>
      </c>
      <c r="U1630">
        <v>0.71260000000000001</v>
      </c>
      <c r="V1630">
        <v>0.66449999999999998</v>
      </c>
      <c r="W1630">
        <v>1.3719999999999999</v>
      </c>
      <c r="X1630">
        <v>6.4249999999999998</v>
      </c>
      <c r="Y1630">
        <v>6.05</v>
      </c>
      <c r="Z1630">
        <v>13.06</v>
      </c>
      <c r="AA1630">
        <v>2.54</v>
      </c>
      <c r="AB1630">
        <v>1.994</v>
      </c>
      <c r="AC1630">
        <v>2.2096999999999998</v>
      </c>
      <c r="AD1630">
        <v>64.66</v>
      </c>
      <c r="AE1630">
        <v>6.66</v>
      </c>
      <c r="AF1630">
        <v>67.2</v>
      </c>
      <c r="AG1630">
        <v>171.5</v>
      </c>
      <c r="AH1630">
        <v>474.5</v>
      </c>
      <c r="AI1630">
        <v>16.95</v>
      </c>
      <c r="AJ1630">
        <v>622.75</v>
      </c>
      <c r="AK1630">
        <v>197.5</v>
      </c>
      <c r="AL1630">
        <v>9.5500000000000007</v>
      </c>
      <c r="AM1630">
        <v>330.25</v>
      </c>
    </row>
    <row r="1631" spans="2:39" x14ac:dyDescent="0.25">
      <c r="B1631" s="15">
        <v>32150</v>
      </c>
      <c r="C1631">
        <v>1911.31</v>
      </c>
      <c r="D1631">
        <v>243.4</v>
      </c>
      <c r="E1631">
        <v>338.47</v>
      </c>
      <c r="F1631">
        <v>1773.4</v>
      </c>
      <c r="G1631">
        <v>3151.89</v>
      </c>
      <c r="H1631">
        <v>1025.28</v>
      </c>
      <c r="I1631">
        <v>22872.560000000001</v>
      </c>
      <c r="J1631">
        <v>1818.43</v>
      </c>
      <c r="K1631">
        <v>22872.560000000001</v>
      </c>
      <c r="L1631">
        <v>2460.67</v>
      </c>
      <c r="M1631">
        <v>7.7770000000000001</v>
      </c>
      <c r="N1631">
        <v>8.43</v>
      </c>
      <c r="O1631">
        <v>8.9220000000000006</v>
      </c>
      <c r="P1631">
        <v>9.0890000000000004</v>
      </c>
      <c r="Q1631">
        <v>88.78</v>
      </c>
      <c r="R1631">
        <v>1.2617</v>
      </c>
      <c r="S1631">
        <v>129.15</v>
      </c>
      <c r="T1631">
        <v>1.806</v>
      </c>
      <c r="U1631">
        <v>0.70309999999999995</v>
      </c>
      <c r="V1631">
        <v>0.64449999999999996</v>
      </c>
      <c r="W1631">
        <v>1.3492999999999999</v>
      </c>
      <c r="X1631">
        <v>6.3380000000000001</v>
      </c>
      <c r="Y1631">
        <v>5.9684999999999997</v>
      </c>
      <c r="Z1631">
        <v>13.05</v>
      </c>
      <c r="AA1631">
        <v>2.5324999999999998</v>
      </c>
      <c r="AB1631">
        <v>1.9723999999999999</v>
      </c>
      <c r="AC1631">
        <v>2.2096999999999998</v>
      </c>
      <c r="AD1631">
        <v>65.7</v>
      </c>
      <c r="AE1631">
        <v>7.06</v>
      </c>
      <c r="AF1631">
        <v>65.849999999999994</v>
      </c>
      <c r="AG1631">
        <v>175.65</v>
      </c>
      <c r="AH1631">
        <v>485.5</v>
      </c>
      <c r="AI1631">
        <v>17.309999999999999</v>
      </c>
      <c r="AJ1631">
        <v>623.5</v>
      </c>
      <c r="AK1631">
        <v>192.5</v>
      </c>
      <c r="AL1631">
        <v>9.59</v>
      </c>
      <c r="AM1631">
        <v>328.75</v>
      </c>
    </row>
    <row r="1632" spans="2:39" x14ac:dyDescent="0.25">
      <c r="B1632" s="15">
        <v>32143</v>
      </c>
      <c r="C1632">
        <v>1938.83</v>
      </c>
      <c r="D1632">
        <v>247.08</v>
      </c>
      <c r="E1632">
        <v>330.47</v>
      </c>
      <c r="F1632">
        <v>1712.7</v>
      </c>
      <c r="G1632">
        <v>3160.05</v>
      </c>
      <c r="H1632">
        <v>1000</v>
      </c>
      <c r="I1632">
        <v>21564</v>
      </c>
      <c r="J1632">
        <v>1725.83</v>
      </c>
      <c r="K1632">
        <v>21564</v>
      </c>
      <c r="L1632">
        <v>2302.75</v>
      </c>
      <c r="M1632">
        <v>7.7789999999999999</v>
      </c>
      <c r="N1632">
        <v>8.3990000000000009</v>
      </c>
      <c r="O1632">
        <v>8.859</v>
      </c>
      <c r="P1632">
        <v>8.9779999999999998</v>
      </c>
      <c r="Q1632">
        <v>85.4</v>
      </c>
      <c r="R1632">
        <v>1.3249</v>
      </c>
      <c r="S1632">
        <v>121.25</v>
      </c>
      <c r="T1632">
        <v>1.8860000000000001</v>
      </c>
      <c r="U1632">
        <v>0.72250000000000003</v>
      </c>
      <c r="V1632">
        <v>0.6593</v>
      </c>
      <c r="W1632">
        <v>1.2715000000000001</v>
      </c>
      <c r="X1632">
        <v>6.22</v>
      </c>
      <c r="Y1632">
        <v>5.7949999999999999</v>
      </c>
      <c r="Z1632">
        <v>12.86</v>
      </c>
      <c r="AA1632">
        <v>2.4889999999999999</v>
      </c>
      <c r="AB1632">
        <v>1.9304999999999999</v>
      </c>
      <c r="AC1632">
        <v>2.2096999999999998</v>
      </c>
      <c r="AD1632">
        <v>66.760000000000005</v>
      </c>
      <c r="AE1632">
        <v>6.77</v>
      </c>
      <c r="AF1632">
        <v>63.12</v>
      </c>
      <c r="AG1632">
        <v>161.94999999999999</v>
      </c>
      <c r="AH1632">
        <v>488.9</v>
      </c>
      <c r="AI1632">
        <v>16.7</v>
      </c>
      <c r="AJ1632">
        <v>607</v>
      </c>
      <c r="AK1632">
        <v>184.75</v>
      </c>
      <c r="AL1632">
        <v>9.49</v>
      </c>
      <c r="AM1632">
        <v>310.75</v>
      </c>
    </row>
    <row r="1633" spans="2:39" x14ac:dyDescent="0.25">
      <c r="B1633" s="15">
        <v>32136</v>
      </c>
      <c r="C1633">
        <v>1999.67</v>
      </c>
      <c r="D1633">
        <v>252.02</v>
      </c>
      <c r="E1633">
        <v>333.19</v>
      </c>
      <c r="F1633">
        <v>1791.1</v>
      </c>
      <c r="G1633">
        <v>3207.73</v>
      </c>
      <c r="H1633">
        <v>1049.8</v>
      </c>
      <c r="I1633">
        <v>22120.94</v>
      </c>
      <c r="J1633">
        <v>1766.32</v>
      </c>
      <c r="K1633">
        <v>22120.94</v>
      </c>
      <c r="L1633">
        <v>2379.0700000000002</v>
      </c>
      <c r="M1633">
        <v>7.8319999999999999</v>
      </c>
      <c r="N1633">
        <v>8.4220000000000006</v>
      </c>
      <c r="O1633">
        <v>8.8260000000000005</v>
      </c>
      <c r="P1633">
        <v>8.9109999999999996</v>
      </c>
      <c r="Q1633">
        <v>87.98</v>
      </c>
      <c r="R1633">
        <v>1.2793000000000001</v>
      </c>
      <c r="S1633">
        <v>126.12</v>
      </c>
      <c r="T1633">
        <v>1.8315000000000001</v>
      </c>
      <c r="U1633">
        <v>0.71379999999999999</v>
      </c>
      <c r="V1633">
        <v>0.65029999999999999</v>
      </c>
      <c r="W1633">
        <v>1.3214999999999999</v>
      </c>
      <c r="X1633">
        <v>6.367</v>
      </c>
      <c r="Y1633">
        <v>5.8879999999999999</v>
      </c>
      <c r="Z1633">
        <v>13</v>
      </c>
      <c r="AA1633">
        <v>2.4990000000000001</v>
      </c>
      <c r="AB1633">
        <v>1.9607999999999999</v>
      </c>
      <c r="AC1633">
        <v>1.7631999999999999</v>
      </c>
      <c r="AD1633">
        <v>70.2</v>
      </c>
      <c r="AE1633">
        <v>6.8</v>
      </c>
      <c r="AF1633">
        <v>61.37</v>
      </c>
      <c r="AG1633">
        <v>167.6</v>
      </c>
      <c r="AH1633">
        <v>486.1</v>
      </c>
      <c r="AI1633">
        <v>16.52</v>
      </c>
      <c r="AJ1633">
        <v>603.75</v>
      </c>
      <c r="AK1633">
        <v>189.5</v>
      </c>
      <c r="AL1633">
        <v>9.32</v>
      </c>
      <c r="AM1633">
        <v>315.25</v>
      </c>
    </row>
    <row r="1634" spans="2:39" x14ac:dyDescent="0.25">
      <c r="B1634" s="15">
        <v>32129</v>
      </c>
      <c r="C1634">
        <v>1975.3</v>
      </c>
      <c r="D1634">
        <v>249.16</v>
      </c>
      <c r="E1634">
        <v>326.91000000000003</v>
      </c>
      <c r="F1634">
        <v>1717</v>
      </c>
      <c r="G1634">
        <v>3157.39</v>
      </c>
      <c r="H1634">
        <v>1029.9000000000001</v>
      </c>
      <c r="I1634">
        <v>22826.97</v>
      </c>
      <c r="J1634">
        <v>1833.48</v>
      </c>
      <c r="K1634">
        <v>22826.97</v>
      </c>
      <c r="L1634">
        <v>2180.46</v>
      </c>
      <c r="M1634">
        <v>7.7370000000000001</v>
      </c>
      <c r="N1634">
        <v>8.3689999999999998</v>
      </c>
      <c r="O1634">
        <v>8.8450000000000006</v>
      </c>
      <c r="P1634">
        <v>8.9169999999999998</v>
      </c>
      <c r="Q1634">
        <v>88.51</v>
      </c>
      <c r="R1634">
        <v>1.278</v>
      </c>
      <c r="S1634">
        <v>127.1</v>
      </c>
      <c r="T1634">
        <v>1.8258000000000001</v>
      </c>
      <c r="U1634">
        <v>0.71660000000000001</v>
      </c>
      <c r="V1634">
        <v>0.64580000000000004</v>
      </c>
      <c r="W1634">
        <v>1.3275000000000001</v>
      </c>
      <c r="X1634">
        <v>6.3975</v>
      </c>
      <c r="Y1634">
        <v>5.9399999999999995</v>
      </c>
      <c r="Z1634">
        <v>12.9</v>
      </c>
      <c r="AA1634">
        <v>2.4950000000000001</v>
      </c>
      <c r="AB1634">
        <v>1.9399</v>
      </c>
      <c r="AC1634">
        <v>1.7631999999999999</v>
      </c>
      <c r="AD1634">
        <v>67.010000000000005</v>
      </c>
      <c r="AE1634">
        <v>6.7670000000000003</v>
      </c>
      <c r="AF1634">
        <v>66.400000000000006</v>
      </c>
      <c r="AG1634">
        <v>166.8</v>
      </c>
      <c r="AH1634">
        <v>479.8</v>
      </c>
      <c r="AI1634">
        <v>15.58</v>
      </c>
      <c r="AJ1634">
        <v>592.5</v>
      </c>
      <c r="AK1634">
        <v>180</v>
      </c>
      <c r="AL1634">
        <v>8.84</v>
      </c>
      <c r="AM1634">
        <v>312</v>
      </c>
    </row>
    <row r="1635" spans="2:39" x14ac:dyDescent="0.25">
      <c r="B1635" s="15">
        <v>32122</v>
      </c>
      <c r="C1635">
        <v>1867.04</v>
      </c>
      <c r="D1635">
        <v>235.32</v>
      </c>
      <c r="E1635">
        <v>302.57</v>
      </c>
      <c r="F1635">
        <v>1651.6</v>
      </c>
      <c r="G1635">
        <v>3100.65</v>
      </c>
      <c r="H1635">
        <v>1017.3</v>
      </c>
      <c r="I1635">
        <v>23035.81</v>
      </c>
      <c r="J1635">
        <v>1857.23</v>
      </c>
      <c r="K1635">
        <v>23035.81</v>
      </c>
      <c r="L1635">
        <v>1989.58</v>
      </c>
      <c r="M1635">
        <v>8.0180000000000007</v>
      </c>
      <c r="N1635">
        <v>8.7370000000000001</v>
      </c>
      <c r="O1635">
        <v>9.2850000000000001</v>
      </c>
      <c r="P1635">
        <v>9.4550000000000001</v>
      </c>
      <c r="Q1635">
        <v>88.54</v>
      </c>
      <c r="R1635">
        <v>1.2730999999999999</v>
      </c>
      <c r="S1635">
        <v>128.5</v>
      </c>
      <c r="T1635">
        <v>1.8380000000000001</v>
      </c>
      <c r="U1635">
        <v>0.71030000000000004</v>
      </c>
      <c r="V1635">
        <v>0.64280000000000004</v>
      </c>
      <c r="W1635">
        <v>1.331</v>
      </c>
      <c r="X1635">
        <v>6.37</v>
      </c>
      <c r="Y1635">
        <v>5.9399999999999995</v>
      </c>
      <c r="Z1635">
        <v>12.94</v>
      </c>
      <c r="AA1635">
        <v>2.48</v>
      </c>
      <c r="AB1635">
        <v>1.9512</v>
      </c>
      <c r="AC1635">
        <v>1.7631999999999999</v>
      </c>
      <c r="AD1635">
        <v>65.23</v>
      </c>
      <c r="AE1635">
        <v>6.9050000000000002</v>
      </c>
      <c r="AF1635">
        <v>64.075000000000003</v>
      </c>
      <c r="AG1635">
        <v>169.1</v>
      </c>
      <c r="AH1635">
        <v>497.1</v>
      </c>
      <c r="AI1635">
        <v>18.309999999999999</v>
      </c>
      <c r="AJ1635">
        <v>590</v>
      </c>
      <c r="AK1635">
        <v>189</v>
      </c>
      <c r="AL1635">
        <v>8.09</v>
      </c>
      <c r="AM1635">
        <v>308.5</v>
      </c>
    </row>
    <row r="1636" spans="2:39" x14ac:dyDescent="0.25">
      <c r="B1636" s="15">
        <v>32115</v>
      </c>
      <c r="C1636">
        <v>1766.74</v>
      </c>
      <c r="D1636">
        <v>223.92</v>
      </c>
      <c r="E1636">
        <v>292.92</v>
      </c>
      <c r="F1636">
        <v>1582.8</v>
      </c>
      <c r="G1636">
        <v>2909.19</v>
      </c>
      <c r="H1636">
        <v>1003.5</v>
      </c>
      <c r="I1636">
        <v>22602.75</v>
      </c>
      <c r="J1636">
        <v>1833.86</v>
      </c>
      <c r="K1636">
        <v>22602.75</v>
      </c>
      <c r="L1636">
        <v>1994.22</v>
      </c>
      <c r="M1636">
        <v>7.7219999999999995</v>
      </c>
      <c r="N1636">
        <v>8.4380000000000006</v>
      </c>
      <c r="O1636">
        <v>8.9619999999999997</v>
      </c>
      <c r="P1636">
        <v>9.1199999999999992</v>
      </c>
      <c r="Q1636">
        <v>90.52</v>
      </c>
      <c r="R1636">
        <v>1.2490999999999999</v>
      </c>
      <c r="S1636">
        <v>132.85</v>
      </c>
      <c r="T1636">
        <v>1.798</v>
      </c>
      <c r="U1636">
        <v>0.69789999999999996</v>
      </c>
      <c r="V1636">
        <v>0.63749999999999996</v>
      </c>
      <c r="W1636">
        <v>1.3645</v>
      </c>
      <c r="X1636">
        <v>6.4649999999999999</v>
      </c>
      <c r="Y1636">
        <v>6.0449999999999999</v>
      </c>
      <c r="Z1636">
        <v>12.98</v>
      </c>
      <c r="AA1636">
        <v>2.5034999999999998</v>
      </c>
      <c r="AB1636">
        <v>1.9750999999999999</v>
      </c>
      <c r="AC1636">
        <v>1.7631999999999999</v>
      </c>
      <c r="AD1636">
        <v>64.8</v>
      </c>
      <c r="AE1636">
        <v>6.74</v>
      </c>
      <c r="AF1636">
        <v>63.174999999999997</v>
      </c>
      <c r="AG1636">
        <v>170.75</v>
      </c>
      <c r="AH1636">
        <v>482.9</v>
      </c>
      <c r="AI1636">
        <v>18.739999999999998</v>
      </c>
      <c r="AJ1636">
        <v>587</v>
      </c>
      <c r="AK1636">
        <v>184.5</v>
      </c>
      <c r="AL1636">
        <v>7.95</v>
      </c>
      <c r="AM1636">
        <v>309</v>
      </c>
    </row>
    <row r="1637" spans="2:39" x14ac:dyDescent="0.25">
      <c r="B1637" s="15">
        <v>32108</v>
      </c>
      <c r="C1637">
        <v>1910.48</v>
      </c>
      <c r="D1637">
        <v>240.34</v>
      </c>
      <c r="E1637">
        <v>316.47000000000003</v>
      </c>
      <c r="F1637">
        <v>1651.6</v>
      </c>
      <c r="G1637">
        <v>3086.13</v>
      </c>
      <c r="H1637">
        <v>1052.5999999999999</v>
      </c>
      <c r="I1637">
        <v>23268.62</v>
      </c>
      <c r="J1637">
        <v>1895.21</v>
      </c>
      <c r="K1637">
        <v>23268.62</v>
      </c>
      <c r="L1637">
        <v>2194.1799999999998</v>
      </c>
      <c r="M1637">
        <v>7.8440000000000003</v>
      </c>
      <c r="N1637">
        <v>8.5749999999999993</v>
      </c>
      <c r="O1637">
        <v>9.0779999999999994</v>
      </c>
      <c r="P1637">
        <v>9.157</v>
      </c>
      <c r="Q1637">
        <v>89.96</v>
      </c>
      <c r="R1637">
        <v>1.2551999999999999</v>
      </c>
      <c r="S1637">
        <v>133.69999999999999</v>
      </c>
      <c r="T1637">
        <v>1.8105</v>
      </c>
      <c r="U1637">
        <v>0.69389999999999996</v>
      </c>
      <c r="V1637">
        <v>0.63</v>
      </c>
      <c r="W1637">
        <v>1.3585</v>
      </c>
      <c r="X1637">
        <v>6.43</v>
      </c>
      <c r="Y1637">
        <v>6.0149999999999997</v>
      </c>
      <c r="Z1637">
        <v>13</v>
      </c>
      <c r="AA1637">
        <v>2.4969999999999999</v>
      </c>
      <c r="AB1637">
        <v>1.9645999999999999</v>
      </c>
      <c r="AC1637">
        <v>1.6522000000000001</v>
      </c>
      <c r="AD1637">
        <v>71.25</v>
      </c>
      <c r="AE1637">
        <v>7.1349999999999998</v>
      </c>
      <c r="AF1637">
        <v>66.349999999999994</v>
      </c>
      <c r="AG1637">
        <v>171.5</v>
      </c>
      <c r="AH1637">
        <v>486.1</v>
      </c>
      <c r="AI1637">
        <v>18.62</v>
      </c>
      <c r="AJ1637">
        <v>610.75</v>
      </c>
      <c r="AK1637">
        <v>190</v>
      </c>
      <c r="AL1637">
        <v>7.93</v>
      </c>
      <c r="AM1637">
        <v>303.5</v>
      </c>
    </row>
    <row r="1638" spans="2:39" x14ac:dyDescent="0.25">
      <c r="B1638" s="15">
        <v>32101</v>
      </c>
      <c r="C1638">
        <v>1913.63</v>
      </c>
      <c r="D1638">
        <v>242</v>
      </c>
      <c r="E1638">
        <v>312.49</v>
      </c>
      <c r="F1638">
        <v>1633.4</v>
      </c>
      <c r="G1638">
        <v>2900.41</v>
      </c>
      <c r="H1638">
        <v>1027.3</v>
      </c>
      <c r="I1638">
        <v>22705.56</v>
      </c>
      <c r="J1638">
        <v>1855.73</v>
      </c>
      <c r="K1638">
        <v>22705.56</v>
      </c>
      <c r="L1638">
        <v>2214.6999999999998</v>
      </c>
      <c r="M1638">
        <v>7.6210000000000004</v>
      </c>
      <c r="N1638">
        <v>8.2759999999999998</v>
      </c>
      <c r="O1638">
        <v>8.7569999999999997</v>
      </c>
      <c r="P1638">
        <v>8.8439999999999994</v>
      </c>
      <c r="Q1638">
        <v>91.38</v>
      </c>
      <c r="R1638">
        <v>1.2429000000000001</v>
      </c>
      <c r="S1638">
        <v>135.44999999999999</v>
      </c>
      <c r="T1638">
        <v>1.7789999999999999</v>
      </c>
      <c r="U1638">
        <v>0.69330000000000003</v>
      </c>
      <c r="V1638">
        <v>0.62070000000000003</v>
      </c>
      <c r="W1638">
        <v>1.38</v>
      </c>
      <c r="X1638">
        <v>6.4160000000000004</v>
      </c>
      <c r="Y1638">
        <v>6.08</v>
      </c>
      <c r="Z1638">
        <v>12.96</v>
      </c>
      <c r="AA1638">
        <v>2.4950000000000001</v>
      </c>
      <c r="AB1638">
        <v>1.9723999999999999</v>
      </c>
      <c r="AC1638">
        <v>1.6522000000000001</v>
      </c>
      <c r="AD1638">
        <v>67.459999999999994</v>
      </c>
      <c r="AE1638">
        <v>6.67</v>
      </c>
      <c r="AF1638">
        <v>66.625</v>
      </c>
      <c r="AG1638">
        <v>166.7</v>
      </c>
      <c r="AH1638">
        <v>470.3</v>
      </c>
      <c r="AI1638">
        <v>18.93</v>
      </c>
      <c r="AJ1638">
        <v>592.5</v>
      </c>
      <c r="AK1638">
        <v>187</v>
      </c>
      <c r="AL1638">
        <v>7.8100000000000005</v>
      </c>
      <c r="AM1638">
        <v>296.5</v>
      </c>
    </row>
    <row r="1639" spans="2:39" x14ac:dyDescent="0.25">
      <c r="B1639" s="15">
        <v>32094</v>
      </c>
      <c r="C1639">
        <v>1935.01</v>
      </c>
      <c r="D1639">
        <v>245.64</v>
      </c>
      <c r="E1639">
        <v>322.97000000000003</v>
      </c>
      <c r="F1639">
        <v>1678.3</v>
      </c>
      <c r="G1639">
        <v>2946.1</v>
      </c>
      <c r="H1639">
        <v>1075.9000000000001</v>
      </c>
      <c r="I1639">
        <v>22448.25</v>
      </c>
      <c r="J1639">
        <v>1842.73</v>
      </c>
      <c r="K1639">
        <v>22448.25</v>
      </c>
      <c r="L1639">
        <v>2226.7399999999998</v>
      </c>
      <c r="M1639">
        <v>7.7229999999999999</v>
      </c>
      <c r="N1639">
        <v>8.3309999999999995</v>
      </c>
      <c r="O1639">
        <v>8.8569999999999993</v>
      </c>
      <c r="P1639">
        <v>8.9380000000000006</v>
      </c>
      <c r="Q1639">
        <v>91.69</v>
      </c>
      <c r="R1639">
        <v>1.2311000000000001</v>
      </c>
      <c r="S1639">
        <v>135.85</v>
      </c>
      <c r="T1639">
        <v>1.768</v>
      </c>
      <c r="U1639">
        <v>0.68310000000000004</v>
      </c>
      <c r="V1639">
        <v>0.61129999999999995</v>
      </c>
      <c r="W1639">
        <v>1.3885000000000001</v>
      </c>
      <c r="X1639">
        <v>6.4089999999999998</v>
      </c>
      <c r="Y1639">
        <v>6.0979999999999999</v>
      </c>
      <c r="Z1639">
        <v>13.04</v>
      </c>
      <c r="AA1639">
        <v>2.5055000000000001</v>
      </c>
      <c r="AB1639">
        <v>1.996</v>
      </c>
      <c r="AC1639">
        <v>1.6522000000000001</v>
      </c>
      <c r="AD1639">
        <v>69.94</v>
      </c>
      <c r="AE1639">
        <v>6.74</v>
      </c>
      <c r="AF1639">
        <v>63.55</v>
      </c>
      <c r="AG1639">
        <v>160.5</v>
      </c>
      <c r="AH1639">
        <v>465.6</v>
      </c>
      <c r="AI1639">
        <v>18.93</v>
      </c>
      <c r="AJ1639">
        <v>563.75</v>
      </c>
      <c r="AK1639">
        <v>182.5</v>
      </c>
      <c r="AL1639">
        <v>7.71</v>
      </c>
      <c r="AM1639">
        <v>285.5</v>
      </c>
    </row>
    <row r="1640" spans="2:39" x14ac:dyDescent="0.25">
      <c r="B1640" s="15">
        <v>32087</v>
      </c>
      <c r="C1640">
        <v>1959.05</v>
      </c>
      <c r="D1640">
        <v>250.41</v>
      </c>
      <c r="E1640">
        <v>326.39</v>
      </c>
      <c r="F1640">
        <v>1620.8</v>
      </c>
      <c r="G1640">
        <v>2962.92</v>
      </c>
      <c r="H1640">
        <v>1067.4000000000001</v>
      </c>
      <c r="I1640">
        <v>22795.02</v>
      </c>
      <c r="J1640">
        <v>1867.02</v>
      </c>
      <c r="K1640">
        <v>22795.02</v>
      </c>
      <c r="L1640">
        <v>2113.67</v>
      </c>
      <c r="M1640">
        <v>7.5880000000000001</v>
      </c>
      <c r="N1640">
        <v>8.2929999999999993</v>
      </c>
      <c r="O1640">
        <v>8.7620000000000005</v>
      </c>
      <c r="P1640">
        <v>8.8379999999999992</v>
      </c>
      <c r="Q1640">
        <v>90.95</v>
      </c>
      <c r="R1640">
        <v>1.2443</v>
      </c>
      <c r="S1640">
        <v>135.4</v>
      </c>
      <c r="T1640">
        <v>1.7825</v>
      </c>
      <c r="U1640">
        <v>0.68159999999999998</v>
      </c>
      <c r="V1640">
        <v>0.62780000000000002</v>
      </c>
      <c r="W1640">
        <v>1.379</v>
      </c>
      <c r="X1640">
        <v>6.3550000000000004</v>
      </c>
      <c r="Y1640">
        <v>6.06</v>
      </c>
      <c r="Z1640">
        <v>12.93</v>
      </c>
      <c r="AA1640">
        <v>2.4935</v>
      </c>
      <c r="AB1640">
        <v>1.9704000000000002</v>
      </c>
      <c r="AC1640">
        <v>1.6522000000000001</v>
      </c>
      <c r="AD1640">
        <v>67.25</v>
      </c>
      <c r="AE1640">
        <v>6.5</v>
      </c>
      <c r="AF1640">
        <v>63.45</v>
      </c>
      <c r="AG1640">
        <v>165</v>
      </c>
      <c r="AH1640">
        <v>462.1</v>
      </c>
      <c r="AI1640">
        <v>18.8</v>
      </c>
      <c r="AJ1640">
        <v>543.5</v>
      </c>
      <c r="AK1640">
        <v>180.25</v>
      </c>
      <c r="AL1640">
        <v>7.59</v>
      </c>
      <c r="AM1640">
        <v>285.75</v>
      </c>
    </row>
    <row r="1641" spans="2:39" x14ac:dyDescent="0.25">
      <c r="B1641" s="15">
        <v>32080</v>
      </c>
      <c r="C1641">
        <v>1993.53</v>
      </c>
      <c r="D1641">
        <v>251.79</v>
      </c>
      <c r="E1641">
        <v>323.3</v>
      </c>
      <c r="F1641">
        <v>1749.8</v>
      </c>
      <c r="G1641">
        <v>3019.27</v>
      </c>
      <c r="H1641">
        <v>1177.4000000000001</v>
      </c>
      <c r="I1641">
        <v>22765.040000000001</v>
      </c>
      <c r="J1641">
        <v>1867.18</v>
      </c>
      <c r="K1641">
        <v>22765.040000000001</v>
      </c>
      <c r="L1641">
        <v>2240.13</v>
      </c>
      <c r="M1641">
        <v>7.5579999999999998</v>
      </c>
      <c r="N1641">
        <v>8.3089999999999993</v>
      </c>
      <c r="O1641">
        <v>8.875</v>
      </c>
      <c r="P1641">
        <v>9.032</v>
      </c>
      <c r="Q1641">
        <v>93.7</v>
      </c>
      <c r="R1641">
        <v>1.2060999999999999</v>
      </c>
      <c r="S1641">
        <v>138.4</v>
      </c>
      <c r="T1641">
        <v>1.7215</v>
      </c>
      <c r="U1641">
        <v>0.67569999999999997</v>
      </c>
      <c r="V1641">
        <v>0.58699999999999997</v>
      </c>
      <c r="W1641">
        <v>1.429</v>
      </c>
      <c r="X1641">
        <v>6.57</v>
      </c>
      <c r="Y1641">
        <v>6.2</v>
      </c>
      <c r="Z1641">
        <v>13</v>
      </c>
      <c r="AA1641">
        <v>2.5154999999999998</v>
      </c>
      <c r="AB1641">
        <v>2.0160999999999998</v>
      </c>
      <c r="AC1641">
        <v>1.6522000000000001</v>
      </c>
      <c r="AD1641">
        <v>66.73</v>
      </c>
      <c r="AE1641">
        <v>6.99</v>
      </c>
      <c r="AF1641">
        <v>62.4</v>
      </c>
      <c r="AG1641">
        <v>144.75</v>
      </c>
      <c r="AH1641">
        <v>471.2</v>
      </c>
      <c r="AI1641">
        <v>19.96</v>
      </c>
      <c r="AJ1641">
        <v>533</v>
      </c>
      <c r="AK1641">
        <v>179.5</v>
      </c>
      <c r="AL1641">
        <v>7.59</v>
      </c>
      <c r="AM1641">
        <v>296.5</v>
      </c>
    </row>
    <row r="1642" spans="2:39" x14ac:dyDescent="0.25">
      <c r="B1642" s="15">
        <v>32073</v>
      </c>
      <c r="C1642">
        <v>1950.76</v>
      </c>
      <c r="D1642">
        <v>248.22</v>
      </c>
      <c r="E1642">
        <v>328.45</v>
      </c>
      <c r="F1642">
        <v>1795.2</v>
      </c>
      <c r="G1642">
        <v>3079.39</v>
      </c>
      <c r="H1642">
        <v>1292.7</v>
      </c>
      <c r="I1642">
        <v>23201.22</v>
      </c>
      <c r="J1642">
        <v>1894.97</v>
      </c>
      <c r="K1642">
        <v>23201.22</v>
      </c>
      <c r="L1642">
        <v>3362.39</v>
      </c>
      <c r="M1642">
        <v>7.7629999999999999</v>
      </c>
      <c r="N1642">
        <v>8.548</v>
      </c>
      <c r="O1642">
        <v>8.968</v>
      </c>
      <c r="P1642">
        <v>9.0939999999999994</v>
      </c>
      <c r="Q1642">
        <v>95.54</v>
      </c>
      <c r="R1642">
        <v>1.1661999999999999</v>
      </c>
      <c r="S1642">
        <v>142.85</v>
      </c>
      <c r="T1642">
        <v>1.675</v>
      </c>
      <c r="U1642">
        <v>0.71540000000000004</v>
      </c>
      <c r="V1642">
        <v>0.64490000000000003</v>
      </c>
      <c r="W1642">
        <v>1.4790000000000001</v>
      </c>
      <c r="X1642">
        <v>6.5860000000000003</v>
      </c>
      <c r="Y1642">
        <v>6.32</v>
      </c>
      <c r="Z1642">
        <v>13.04</v>
      </c>
      <c r="AA1642">
        <v>2.5249999999999999</v>
      </c>
      <c r="AB1642">
        <v>2.0491999999999999</v>
      </c>
      <c r="AC1642">
        <v>1.5739999999999998</v>
      </c>
      <c r="AD1642">
        <v>64.83</v>
      </c>
      <c r="AE1642">
        <v>7.6</v>
      </c>
      <c r="AF1642">
        <v>65.2</v>
      </c>
      <c r="AG1642">
        <v>144</v>
      </c>
      <c r="AH1642">
        <v>473.4</v>
      </c>
      <c r="AI1642">
        <v>20.16</v>
      </c>
      <c r="AJ1642">
        <v>539.5</v>
      </c>
      <c r="AK1642">
        <v>181.25</v>
      </c>
      <c r="AL1642">
        <v>7.7</v>
      </c>
      <c r="AM1642">
        <v>300.25</v>
      </c>
    </row>
    <row r="1643" spans="2:39" x14ac:dyDescent="0.25">
      <c r="B1643" s="15">
        <v>32066</v>
      </c>
      <c r="C1643">
        <v>2246.7399999999998</v>
      </c>
      <c r="D1643">
        <v>282.7</v>
      </c>
      <c r="E1643">
        <v>406.33</v>
      </c>
      <c r="F1643">
        <v>2301.9</v>
      </c>
      <c r="G1643">
        <v>3598.58</v>
      </c>
      <c r="H1643">
        <v>1458.5</v>
      </c>
      <c r="I1643">
        <v>26366.74</v>
      </c>
      <c r="J1643">
        <v>2152.98</v>
      </c>
      <c r="K1643">
        <v>26366.74</v>
      </c>
      <c r="L1643">
        <v>3783.2</v>
      </c>
      <c r="M1643">
        <v>9.0389999999999997</v>
      </c>
      <c r="N1643">
        <v>9.7520000000000007</v>
      </c>
      <c r="O1643">
        <v>10.131</v>
      </c>
      <c r="P1643">
        <v>10.179</v>
      </c>
      <c r="Q1643">
        <v>96.24</v>
      </c>
      <c r="R1643">
        <v>1.1671</v>
      </c>
      <c r="S1643">
        <v>142.75</v>
      </c>
      <c r="T1643">
        <v>1.6644999999999999</v>
      </c>
      <c r="U1643">
        <v>0.7208</v>
      </c>
      <c r="V1643">
        <v>0.64549999999999996</v>
      </c>
      <c r="W1643">
        <v>1.4929999999999999</v>
      </c>
      <c r="X1643">
        <v>6.6065000000000005</v>
      </c>
      <c r="Y1643">
        <v>6.3559999999999999</v>
      </c>
      <c r="Z1643">
        <v>13.05</v>
      </c>
      <c r="AA1643">
        <v>2.5265</v>
      </c>
      <c r="AB1643">
        <v>2.0554999999999999</v>
      </c>
      <c r="AC1643">
        <v>1.5739999999999998</v>
      </c>
      <c r="AD1643">
        <v>68.19</v>
      </c>
      <c r="AE1643">
        <v>7.96</v>
      </c>
      <c r="AF1643">
        <v>68.75</v>
      </c>
      <c r="AG1643">
        <v>146.05000000000001</v>
      </c>
      <c r="AH1643">
        <v>471.6</v>
      </c>
      <c r="AI1643">
        <v>20.22</v>
      </c>
      <c r="AJ1643">
        <v>543.75</v>
      </c>
      <c r="AK1643">
        <v>185.25</v>
      </c>
      <c r="AL1643">
        <v>7.59</v>
      </c>
      <c r="AM1643">
        <v>306.25</v>
      </c>
    </row>
    <row r="1644" spans="2:39" x14ac:dyDescent="0.25">
      <c r="B1644" s="15">
        <v>32059</v>
      </c>
      <c r="C1644">
        <v>2482.21</v>
      </c>
      <c r="D1644">
        <v>311.07</v>
      </c>
      <c r="E1644">
        <v>438.43</v>
      </c>
      <c r="F1644">
        <v>2366.5</v>
      </c>
      <c r="G1644">
        <v>3781.22</v>
      </c>
      <c r="H1644">
        <v>1478.9</v>
      </c>
      <c r="I1644">
        <v>26338.77</v>
      </c>
      <c r="J1644">
        <v>2158.25</v>
      </c>
      <c r="K1644">
        <v>26338.77</v>
      </c>
      <c r="L1644">
        <v>3882.42</v>
      </c>
      <c r="M1644">
        <v>8.8940000000000001</v>
      </c>
      <c r="N1644">
        <v>9.5050000000000008</v>
      </c>
      <c r="O1644">
        <v>9.8879999999999999</v>
      </c>
      <c r="P1644">
        <v>9.9320000000000004</v>
      </c>
      <c r="Q1644">
        <v>96.99</v>
      </c>
      <c r="R1644">
        <v>1.1574</v>
      </c>
      <c r="S1644">
        <v>143.85</v>
      </c>
      <c r="T1644">
        <v>1.6507000000000001</v>
      </c>
      <c r="U1644">
        <v>0.72270000000000001</v>
      </c>
      <c r="V1644">
        <v>0.65910000000000002</v>
      </c>
      <c r="W1644">
        <v>1.5089999999999999</v>
      </c>
      <c r="X1644">
        <v>6.64</v>
      </c>
      <c r="Y1644">
        <v>6.3780000000000001</v>
      </c>
      <c r="Z1644">
        <v>13.08</v>
      </c>
      <c r="AA1644">
        <v>2.5369999999999999</v>
      </c>
      <c r="AB1644">
        <v>2.0596999999999999</v>
      </c>
      <c r="AC1644">
        <v>1.5739999999999998</v>
      </c>
      <c r="AD1644">
        <v>69.91</v>
      </c>
      <c r="AE1644">
        <v>7.91</v>
      </c>
      <c r="AF1644">
        <v>67.674999999999997</v>
      </c>
      <c r="AG1644">
        <v>145.6</v>
      </c>
      <c r="AH1644">
        <v>461.9</v>
      </c>
      <c r="AI1644">
        <v>19.7</v>
      </c>
      <c r="AJ1644">
        <v>540.25</v>
      </c>
      <c r="AK1644">
        <v>183.25</v>
      </c>
      <c r="AL1644">
        <v>7.38</v>
      </c>
      <c r="AM1644">
        <v>303</v>
      </c>
    </row>
    <row r="1645" spans="2:39" x14ac:dyDescent="0.25">
      <c r="B1645" s="15">
        <v>32052</v>
      </c>
      <c r="C1645">
        <v>2640.99</v>
      </c>
      <c r="D1645">
        <v>328.07</v>
      </c>
      <c r="E1645">
        <v>451.61</v>
      </c>
      <c r="F1645">
        <v>2382.1999999999998</v>
      </c>
      <c r="G1645">
        <v>3893.47</v>
      </c>
      <c r="H1645">
        <v>1543.1</v>
      </c>
      <c r="I1645">
        <v>25862.45</v>
      </c>
      <c r="J1645">
        <v>2114.19</v>
      </c>
      <c r="K1645">
        <v>25862.45</v>
      </c>
      <c r="L1645">
        <v>3932.04</v>
      </c>
      <c r="M1645">
        <v>8.56</v>
      </c>
      <c r="N1645">
        <v>9.173</v>
      </c>
      <c r="O1645">
        <v>9.577</v>
      </c>
      <c r="P1645">
        <v>9.6920000000000002</v>
      </c>
      <c r="Q1645">
        <v>98.69</v>
      </c>
      <c r="R1645">
        <v>1.1388</v>
      </c>
      <c r="S1645">
        <v>146.4</v>
      </c>
      <c r="T1645">
        <v>1.6212</v>
      </c>
      <c r="U1645">
        <v>0.71809999999999996</v>
      </c>
      <c r="V1645">
        <v>0.64690000000000003</v>
      </c>
      <c r="W1645">
        <v>1.5352000000000001</v>
      </c>
      <c r="X1645">
        <v>6.7350000000000003</v>
      </c>
      <c r="Y1645">
        <v>6.46</v>
      </c>
      <c r="Z1645">
        <v>13.11</v>
      </c>
      <c r="AA1645">
        <v>2.54</v>
      </c>
      <c r="AB1645">
        <v>2.0798999999999999</v>
      </c>
      <c r="AC1645">
        <v>1.5739999999999998</v>
      </c>
      <c r="AD1645">
        <v>72.5</v>
      </c>
      <c r="AE1645">
        <v>7.65</v>
      </c>
      <c r="AF1645">
        <v>67.525000000000006</v>
      </c>
      <c r="AG1645">
        <v>135.30000000000001</v>
      </c>
      <c r="AH1645">
        <v>454.5</v>
      </c>
      <c r="AI1645">
        <v>19.86</v>
      </c>
      <c r="AJ1645">
        <v>541.25</v>
      </c>
      <c r="AK1645">
        <v>185</v>
      </c>
      <c r="AL1645">
        <v>7.09</v>
      </c>
      <c r="AM1645">
        <v>299.75</v>
      </c>
    </row>
    <row r="1646" spans="2:39" x14ac:dyDescent="0.25">
      <c r="B1646" s="15">
        <v>32045</v>
      </c>
      <c r="C1646">
        <v>2570.17</v>
      </c>
      <c r="D1646">
        <v>320.16000000000003</v>
      </c>
      <c r="E1646">
        <v>441.88</v>
      </c>
      <c r="F1646">
        <v>2342.6</v>
      </c>
      <c r="G1646">
        <v>3936.53</v>
      </c>
      <c r="H1646">
        <v>1492.6</v>
      </c>
      <c r="I1646">
        <v>25095.86</v>
      </c>
      <c r="J1646">
        <v>2062.1</v>
      </c>
      <c r="K1646">
        <v>25095.86</v>
      </c>
      <c r="L1646">
        <v>3840.11</v>
      </c>
      <c r="M1646">
        <v>8.4160000000000004</v>
      </c>
      <c r="N1646">
        <v>9.0679999999999996</v>
      </c>
      <c r="O1646">
        <v>9.5139999999999993</v>
      </c>
      <c r="P1646">
        <v>9.6639999999999997</v>
      </c>
      <c r="Q1646">
        <v>97.38</v>
      </c>
      <c r="R1646">
        <v>1.1535</v>
      </c>
      <c r="S1646">
        <v>143.66999999999999</v>
      </c>
      <c r="T1646">
        <v>1.6417000000000002</v>
      </c>
      <c r="U1646">
        <v>0.72150000000000003</v>
      </c>
      <c r="V1646">
        <v>0.6431</v>
      </c>
      <c r="W1646">
        <v>1.5112999999999999</v>
      </c>
      <c r="X1646">
        <v>6.6680000000000001</v>
      </c>
      <c r="Y1646">
        <v>6.399</v>
      </c>
      <c r="Z1646">
        <v>13.03</v>
      </c>
      <c r="AA1646">
        <v>2.5225</v>
      </c>
      <c r="AB1646">
        <v>2.0575999999999999</v>
      </c>
      <c r="AC1646">
        <v>1.496</v>
      </c>
      <c r="AD1646">
        <v>74.900000000000006</v>
      </c>
      <c r="AE1646">
        <v>7.5949999999999998</v>
      </c>
      <c r="AF1646">
        <v>69.125</v>
      </c>
      <c r="AG1646">
        <v>131.80000000000001</v>
      </c>
      <c r="AH1646">
        <v>460.3</v>
      </c>
      <c r="AI1646">
        <v>19.46</v>
      </c>
      <c r="AJ1646">
        <v>522.25</v>
      </c>
      <c r="AK1646">
        <v>175.25</v>
      </c>
      <c r="AL1646">
        <v>6.15</v>
      </c>
      <c r="AM1646">
        <v>294.5</v>
      </c>
    </row>
    <row r="1647" spans="2:39" x14ac:dyDescent="0.25">
      <c r="B1647" s="15">
        <v>32038</v>
      </c>
      <c r="C1647">
        <v>2524.64</v>
      </c>
      <c r="D1647">
        <v>314.86</v>
      </c>
      <c r="E1647">
        <v>440.86</v>
      </c>
      <c r="F1647">
        <v>2328.3000000000002</v>
      </c>
      <c r="G1647">
        <v>3913.6</v>
      </c>
      <c r="H1647">
        <v>1502.6</v>
      </c>
      <c r="I1647">
        <v>24844.84</v>
      </c>
      <c r="J1647">
        <v>2044.67</v>
      </c>
      <c r="K1647">
        <v>24844.84</v>
      </c>
      <c r="L1647">
        <v>3649.96</v>
      </c>
      <c r="M1647">
        <v>8.2509999999999994</v>
      </c>
      <c r="N1647">
        <v>8.9269999999999996</v>
      </c>
      <c r="O1647">
        <v>9.3810000000000002</v>
      </c>
      <c r="P1647">
        <v>9.5560000000000009</v>
      </c>
      <c r="Q1647">
        <v>96.71</v>
      </c>
      <c r="R1647">
        <v>1.1633</v>
      </c>
      <c r="S1647">
        <v>142.66999999999999</v>
      </c>
      <c r="T1647">
        <v>1.6553</v>
      </c>
      <c r="U1647">
        <v>0.73460000000000003</v>
      </c>
      <c r="V1647">
        <v>0.63849999999999996</v>
      </c>
      <c r="W1647">
        <v>1.4966999999999999</v>
      </c>
      <c r="X1647">
        <v>6.63</v>
      </c>
      <c r="Y1647">
        <v>6.3620000000000001</v>
      </c>
      <c r="Z1647">
        <v>12.98</v>
      </c>
      <c r="AA1647">
        <v>2.5190000000000001</v>
      </c>
      <c r="AB1647">
        <v>2.0428999999999999</v>
      </c>
      <c r="AC1647">
        <v>1.496</v>
      </c>
      <c r="AD1647">
        <v>76.23</v>
      </c>
      <c r="AE1647">
        <v>7.3639999999999999</v>
      </c>
      <c r="AF1647">
        <v>68.400000000000006</v>
      </c>
      <c r="AG1647">
        <v>131.1</v>
      </c>
      <c r="AH1647">
        <v>459.2</v>
      </c>
      <c r="AI1647">
        <v>19.55</v>
      </c>
      <c r="AJ1647">
        <v>535</v>
      </c>
      <c r="AK1647">
        <v>175.75</v>
      </c>
      <c r="AL1647">
        <v>6.37</v>
      </c>
      <c r="AM1647">
        <v>285.75</v>
      </c>
    </row>
    <row r="1648" spans="2:39" x14ac:dyDescent="0.25">
      <c r="B1648" s="15">
        <v>32031</v>
      </c>
      <c r="C1648">
        <v>2608.7399999999998</v>
      </c>
      <c r="D1648">
        <v>321.98</v>
      </c>
      <c r="E1648">
        <v>446.17</v>
      </c>
      <c r="F1648">
        <v>2261.1999999999998</v>
      </c>
      <c r="G1648">
        <v>3940.79</v>
      </c>
      <c r="H1648">
        <v>1509.9</v>
      </c>
      <c r="I1648">
        <v>24828.27</v>
      </c>
      <c r="J1648">
        <v>2052.4899999999998</v>
      </c>
      <c r="K1648">
        <v>24828.27</v>
      </c>
      <c r="L1648">
        <v>3660.5</v>
      </c>
      <c r="M1648">
        <v>8.2650000000000006</v>
      </c>
      <c r="N1648">
        <v>8.91</v>
      </c>
      <c r="O1648">
        <v>9.33</v>
      </c>
      <c r="P1648">
        <v>9.4949999999999992</v>
      </c>
      <c r="Q1648">
        <v>97.06</v>
      </c>
      <c r="R1648">
        <v>1.1677</v>
      </c>
      <c r="S1648">
        <v>142.80000000000001</v>
      </c>
      <c r="T1648">
        <v>1.65</v>
      </c>
      <c r="U1648">
        <v>0.72750000000000004</v>
      </c>
      <c r="V1648">
        <v>0.62250000000000005</v>
      </c>
      <c r="W1648">
        <v>1.4904999999999999</v>
      </c>
      <c r="X1648">
        <v>6.6109999999999998</v>
      </c>
      <c r="Y1648">
        <v>6.3559999999999999</v>
      </c>
      <c r="Z1648">
        <v>12.96</v>
      </c>
      <c r="AA1648">
        <v>2.512</v>
      </c>
      <c r="AB1648">
        <v>2.0325000000000002</v>
      </c>
      <c r="AC1648">
        <v>1.496</v>
      </c>
      <c r="AD1648">
        <v>75.25</v>
      </c>
      <c r="AE1648">
        <v>7.7</v>
      </c>
      <c r="AF1648">
        <v>68.275000000000006</v>
      </c>
      <c r="AG1648">
        <v>137.55000000000001</v>
      </c>
      <c r="AH1648">
        <v>458.4</v>
      </c>
      <c r="AI1648">
        <v>19.399999999999999</v>
      </c>
      <c r="AJ1648">
        <v>526.75</v>
      </c>
      <c r="AK1648">
        <v>166</v>
      </c>
      <c r="AL1648">
        <v>6</v>
      </c>
      <c r="AM1648">
        <v>281</v>
      </c>
    </row>
    <row r="1649" spans="2:39" x14ac:dyDescent="0.25">
      <c r="B1649" s="15">
        <v>32024</v>
      </c>
      <c r="C1649">
        <v>2561.38</v>
      </c>
      <c r="D1649">
        <v>316.7</v>
      </c>
      <c r="E1649">
        <v>446.48</v>
      </c>
      <c r="F1649">
        <v>2274.9</v>
      </c>
      <c r="G1649">
        <v>3955.36</v>
      </c>
      <c r="H1649">
        <v>1500.2</v>
      </c>
      <c r="I1649">
        <v>25744.03</v>
      </c>
      <c r="J1649">
        <v>2121.19</v>
      </c>
      <c r="K1649">
        <v>25744.03</v>
      </c>
      <c r="L1649">
        <v>3654.48</v>
      </c>
      <c r="M1649">
        <v>8.2279999999999998</v>
      </c>
      <c r="N1649">
        <v>8.8480000000000008</v>
      </c>
      <c r="O1649">
        <v>9.2889999999999997</v>
      </c>
      <c r="P1649">
        <v>9.4589999999999996</v>
      </c>
      <c r="Q1649">
        <v>96.45</v>
      </c>
      <c r="R1649">
        <v>1.1677999999999999</v>
      </c>
      <c r="S1649">
        <v>141.75</v>
      </c>
      <c r="T1649">
        <v>1.6537999999999999</v>
      </c>
      <c r="U1649">
        <v>0.72070000000000001</v>
      </c>
      <c r="V1649">
        <v>0.62060000000000004</v>
      </c>
      <c r="W1649">
        <v>1.4870000000000001</v>
      </c>
      <c r="X1649">
        <v>6.6059999999999999</v>
      </c>
      <c r="Y1649">
        <v>6.3449999999999998</v>
      </c>
      <c r="Z1649">
        <v>12.94</v>
      </c>
      <c r="AA1649">
        <v>2.5095000000000001</v>
      </c>
      <c r="AB1649">
        <v>2.0325000000000002</v>
      </c>
      <c r="AC1649">
        <v>1.496</v>
      </c>
      <c r="AD1649">
        <v>76.3</v>
      </c>
      <c r="AE1649">
        <v>7.6310000000000002</v>
      </c>
      <c r="AF1649">
        <v>67.575000000000003</v>
      </c>
      <c r="AG1649">
        <v>135.69999999999999</v>
      </c>
      <c r="AH1649">
        <v>465.1</v>
      </c>
      <c r="AI1649">
        <v>19.32</v>
      </c>
      <c r="AJ1649">
        <v>519</v>
      </c>
      <c r="AK1649">
        <v>157</v>
      </c>
      <c r="AL1649">
        <v>5.63</v>
      </c>
      <c r="AM1649">
        <v>274.75</v>
      </c>
    </row>
    <row r="1650" spans="2:39" x14ac:dyDescent="0.25">
      <c r="B1650" s="15">
        <v>32017</v>
      </c>
      <c r="C1650">
        <v>2639.35</v>
      </c>
      <c r="D1650">
        <v>327.04000000000002</v>
      </c>
      <c r="E1650">
        <v>453.29</v>
      </c>
      <c r="F1650">
        <v>2249.6999999999998</v>
      </c>
      <c r="G1650">
        <v>3975.32</v>
      </c>
      <c r="H1650">
        <v>1540.2</v>
      </c>
      <c r="I1650">
        <v>25974.959999999999</v>
      </c>
      <c r="J1650">
        <v>2157.48</v>
      </c>
      <c r="K1650">
        <v>25974.959999999999</v>
      </c>
      <c r="L1650">
        <v>3611.74</v>
      </c>
      <c r="M1650">
        <v>7.9820000000000002</v>
      </c>
      <c r="N1650">
        <v>8.5640000000000001</v>
      </c>
      <c r="O1650">
        <v>8.9960000000000004</v>
      </c>
      <c r="P1650">
        <v>9.1769999999999996</v>
      </c>
      <c r="Q1650">
        <v>97.09</v>
      </c>
      <c r="R1650">
        <v>1.1562000000000001</v>
      </c>
      <c r="S1650">
        <v>142</v>
      </c>
      <c r="T1650">
        <v>1.6324999999999998</v>
      </c>
      <c r="U1650">
        <v>0.71209999999999996</v>
      </c>
      <c r="V1650">
        <v>0.6048</v>
      </c>
      <c r="W1650">
        <v>1.4922</v>
      </c>
      <c r="X1650">
        <v>6.66</v>
      </c>
      <c r="Y1650">
        <v>6.38</v>
      </c>
      <c r="Z1650">
        <v>13.05</v>
      </c>
      <c r="AA1650">
        <v>2.5175000000000001</v>
      </c>
      <c r="AB1650">
        <v>2.0512999999999999</v>
      </c>
      <c r="AC1650">
        <v>1.4158999999999999</v>
      </c>
      <c r="AD1650">
        <v>78.05</v>
      </c>
      <c r="AE1650">
        <v>7.35</v>
      </c>
      <c r="AF1650">
        <v>65.3</v>
      </c>
      <c r="AG1650">
        <v>130.4</v>
      </c>
      <c r="AH1650">
        <v>455.8</v>
      </c>
      <c r="AI1650">
        <v>19.39</v>
      </c>
      <c r="AJ1650">
        <v>510.5</v>
      </c>
      <c r="AK1650">
        <v>160.75</v>
      </c>
      <c r="AL1650">
        <v>5.6</v>
      </c>
      <c r="AM1650">
        <v>276.75</v>
      </c>
    </row>
    <row r="1651" spans="2:39" x14ac:dyDescent="0.25">
      <c r="B1651" s="15">
        <v>32010</v>
      </c>
      <c r="C1651">
        <v>2709.5</v>
      </c>
      <c r="D1651">
        <v>335.9</v>
      </c>
      <c r="E1651">
        <v>455.19</v>
      </c>
      <c r="F1651">
        <v>2205.8000000000002</v>
      </c>
      <c r="G1651">
        <v>4040.32</v>
      </c>
      <c r="H1651">
        <v>1546.7</v>
      </c>
      <c r="I1651">
        <v>25559.18</v>
      </c>
      <c r="J1651">
        <v>2129.31</v>
      </c>
      <c r="K1651">
        <v>25559.18</v>
      </c>
      <c r="L1651">
        <v>3446.59</v>
      </c>
      <c r="M1651">
        <v>7.7350000000000003</v>
      </c>
      <c r="N1651">
        <v>8.3070000000000004</v>
      </c>
      <c r="O1651">
        <v>8.7639999999999993</v>
      </c>
      <c r="P1651">
        <v>8.9640000000000004</v>
      </c>
      <c r="Q1651">
        <v>97.33</v>
      </c>
      <c r="R1651">
        <v>1.1531</v>
      </c>
      <c r="S1651">
        <v>142.75</v>
      </c>
      <c r="T1651">
        <v>1.629</v>
      </c>
      <c r="U1651">
        <v>0.71309999999999996</v>
      </c>
      <c r="V1651">
        <v>0.60219999999999996</v>
      </c>
      <c r="W1651">
        <v>1.5047000000000001</v>
      </c>
      <c r="X1651">
        <v>6.6779999999999999</v>
      </c>
      <c r="Y1651">
        <v>6.3855000000000004</v>
      </c>
      <c r="Z1651">
        <v>13.07</v>
      </c>
      <c r="AA1651">
        <v>2.5265</v>
      </c>
      <c r="AB1651">
        <v>2.0512999999999999</v>
      </c>
      <c r="AC1651">
        <v>1.4158999999999999</v>
      </c>
      <c r="AD1651">
        <v>79.650000000000006</v>
      </c>
      <c r="AE1651">
        <v>7.6749999999999998</v>
      </c>
      <c r="AF1651">
        <v>64.150000000000006</v>
      </c>
      <c r="AG1651">
        <v>130.1</v>
      </c>
      <c r="AH1651">
        <v>456.9</v>
      </c>
      <c r="AI1651">
        <v>19.420000000000002</v>
      </c>
      <c r="AJ1651">
        <v>515.75</v>
      </c>
      <c r="AK1651">
        <v>159.25</v>
      </c>
      <c r="AL1651">
        <v>6.05</v>
      </c>
      <c r="AM1651">
        <v>274</v>
      </c>
    </row>
    <row r="1652" spans="2:39" x14ac:dyDescent="0.25">
      <c r="B1652" s="15">
        <v>32003</v>
      </c>
      <c r="C1652">
        <v>2685.43</v>
      </c>
      <c r="D1652">
        <v>333.99</v>
      </c>
      <c r="E1652">
        <v>451.61</v>
      </c>
      <c r="F1652">
        <v>2295.4</v>
      </c>
      <c r="G1652">
        <v>4083.23</v>
      </c>
      <c r="H1652">
        <v>1563.1</v>
      </c>
      <c r="I1652">
        <v>25494.01</v>
      </c>
      <c r="J1652">
        <v>2105.96</v>
      </c>
      <c r="K1652">
        <v>25494.01</v>
      </c>
      <c r="L1652">
        <v>3512.15</v>
      </c>
      <c r="M1652">
        <v>7.5600000000000005</v>
      </c>
      <c r="N1652">
        <v>8.1289999999999996</v>
      </c>
      <c r="O1652">
        <v>8.5510000000000002</v>
      </c>
      <c r="P1652">
        <v>8.74</v>
      </c>
      <c r="Q1652">
        <v>100.56</v>
      </c>
      <c r="R1652">
        <v>1.1188</v>
      </c>
      <c r="S1652">
        <v>150</v>
      </c>
      <c r="T1652">
        <v>1.589</v>
      </c>
      <c r="U1652">
        <v>0.7056</v>
      </c>
      <c r="V1652">
        <v>0.5827</v>
      </c>
      <c r="W1652">
        <v>1.5580000000000001</v>
      </c>
      <c r="X1652">
        <v>6.8449999999999998</v>
      </c>
      <c r="Y1652">
        <v>6.5359999999999996</v>
      </c>
      <c r="Z1652">
        <v>13.09</v>
      </c>
      <c r="AA1652">
        <v>2.5445000000000002</v>
      </c>
      <c r="AB1652">
        <v>2.0985999999999998</v>
      </c>
      <c r="AC1652">
        <v>1.4158999999999999</v>
      </c>
      <c r="AD1652">
        <v>79.77</v>
      </c>
      <c r="AE1652">
        <v>7.42</v>
      </c>
      <c r="AF1652">
        <v>65.3</v>
      </c>
      <c r="AG1652">
        <v>128.75</v>
      </c>
      <c r="AH1652">
        <v>452</v>
      </c>
      <c r="AI1652">
        <v>20.57</v>
      </c>
      <c r="AJ1652">
        <v>521</v>
      </c>
      <c r="AK1652">
        <v>158.5</v>
      </c>
      <c r="AL1652">
        <v>6.16</v>
      </c>
      <c r="AM1652">
        <v>269.5</v>
      </c>
    </row>
    <row r="1653" spans="2:39" x14ac:dyDescent="0.25">
      <c r="B1653" s="15">
        <v>31996</v>
      </c>
      <c r="C1653">
        <v>2592</v>
      </c>
      <c r="D1653">
        <v>323</v>
      </c>
      <c r="E1653">
        <v>443.58</v>
      </c>
      <c r="F1653">
        <v>2226.1999999999998</v>
      </c>
      <c r="G1653">
        <v>4038.07</v>
      </c>
      <c r="H1653">
        <v>1559.5</v>
      </c>
      <c r="I1653">
        <v>24800.95</v>
      </c>
      <c r="J1653">
        <v>2041.49</v>
      </c>
      <c r="K1653">
        <v>24800.95</v>
      </c>
      <c r="L1653">
        <v>3536.19</v>
      </c>
      <c r="M1653">
        <v>7.649</v>
      </c>
      <c r="N1653">
        <v>8.2370000000000001</v>
      </c>
      <c r="O1653">
        <v>8.6709999999999994</v>
      </c>
      <c r="P1653">
        <v>8.9</v>
      </c>
      <c r="Q1653">
        <v>101.33</v>
      </c>
      <c r="R1653">
        <v>1.1088</v>
      </c>
      <c r="S1653">
        <v>151.57</v>
      </c>
      <c r="T1653">
        <v>1.5667</v>
      </c>
      <c r="U1653">
        <v>0.70009999999999994</v>
      </c>
      <c r="V1653">
        <v>0.57330000000000003</v>
      </c>
      <c r="W1653">
        <v>1.5725</v>
      </c>
      <c r="X1653">
        <v>6.9059999999999997</v>
      </c>
      <c r="Y1653">
        <v>6.5919999999999996</v>
      </c>
      <c r="Z1653">
        <v>13.09</v>
      </c>
      <c r="AA1653">
        <v>2.544</v>
      </c>
      <c r="AB1653">
        <v>2.0876999999999999</v>
      </c>
      <c r="AC1653">
        <v>1.4158999999999999</v>
      </c>
      <c r="AD1653">
        <v>77.2</v>
      </c>
      <c r="AE1653">
        <v>7.625</v>
      </c>
      <c r="AF1653">
        <v>65.375</v>
      </c>
      <c r="AG1653">
        <v>128.75</v>
      </c>
      <c r="AH1653">
        <v>454.6</v>
      </c>
      <c r="AI1653">
        <v>20.99</v>
      </c>
      <c r="AJ1653">
        <v>515.25</v>
      </c>
      <c r="AK1653">
        <v>152.5</v>
      </c>
      <c r="AL1653">
        <v>6.06</v>
      </c>
      <c r="AM1653">
        <v>258</v>
      </c>
    </row>
    <row r="1654" spans="2:39" x14ac:dyDescent="0.25">
      <c r="B1654" s="15">
        <v>31989</v>
      </c>
      <c r="C1654">
        <v>2572.0700000000002</v>
      </c>
      <c r="D1654">
        <v>318.66000000000003</v>
      </c>
      <c r="E1654">
        <v>434.93</v>
      </c>
      <c r="F1654">
        <v>2360.9</v>
      </c>
      <c r="G1654">
        <v>4030.35</v>
      </c>
      <c r="H1654">
        <v>1510.5</v>
      </c>
      <c r="I1654">
        <v>24488.11</v>
      </c>
      <c r="J1654">
        <v>2015.11</v>
      </c>
      <c r="K1654">
        <v>24488.11</v>
      </c>
      <c r="L1654">
        <v>3479.24</v>
      </c>
      <c r="M1654">
        <v>7.6159999999999997</v>
      </c>
      <c r="N1654">
        <v>8.2070000000000007</v>
      </c>
      <c r="O1654">
        <v>8.6519999999999992</v>
      </c>
      <c r="P1654">
        <v>8.8960000000000008</v>
      </c>
      <c r="Q1654">
        <v>99.79</v>
      </c>
      <c r="R1654">
        <v>1.1287</v>
      </c>
      <c r="S1654">
        <v>149.9</v>
      </c>
      <c r="T1654">
        <v>1.591</v>
      </c>
      <c r="U1654">
        <v>0.69779999999999998</v>
      </c>
      <c r="V1654">
        <v>0.56289999999999996</v>
      </c>
      <c r="W1654">
        <v>1.5385</v>
      </c>
      <c r="X1654">
        <v>6.8094999999999999</v>
      </c>
      <c r="Y1654">
        <v>6.4889999999999999</v>
      </c>
      <c r="Z1654">
        <v>13.11</v>
      </c>
      <c r="AA1654">
        <v>2.5404999999999998</v>
      </c>
      <c r="AB1654">
        <v>2.0724999999999998</v>
      </c>
      <c r="AC1654">
        <v>1.4158999999999999</v>
      </c>
      <c r="AD1654">
        <v>79.3</v>
      </c>
      <c r="AE1654">
        <v>8.35</v>
      </c>
      <c r="AF1654">
        <v>63.05</v>
      </c>
      <c r="AG1654">
        <v>127.6</v>
      </c>
      <c r="AH1654">
        <v>464.1</v>
      </c>
      <c r="AI1654">
        <v>21.37</v>
      </c>
      <c r="AJ1654">
        <v>532</v>
      </c>
      <c r="AK1654">
        <v>163.5</v>
      </c>
      <c r="AL1654">
        <v>5.9399999999999995</v>
      </c>
      <c r="AM1654">
        <v>261.25</v>
      </c>
    </row>
    <row r="1655" spans="2:39" x14ac:dyDescent="0.25">
      <c r="B1655" s="15">
        <v>31982</v>
      </c>
      <c r="C1655">
        <v>2485.33</v>
      </c>
      <c r="D1655">
        <v>309.27</v>
      </c>
      <c r="E1655">
        <v>429.13</v>
      </c>
      <c r="F1655">
        <v>2346.9</v>
      </c>
      <c r="G1655">
        <v>3956.31</v>
      </c>
      <c r="H1655">
        <v>1459.7</v>
      </c>
      <c r="I1655">
        <v>23942.94</v>
      </c>
      <c r="J1655">
        <v>1999.35</v>
      </c>
      <c r="K1655">
        <v>23942.94</v>
      </c>
      <c r="L1655">
        <v>3343.6</v>
      </c>
      <c r="M1655">
        <v>7.4850000000000003</v>
      </c>
      <c r="N1655">
        <v>8.1159999999999997</v>
      </c>
      <c r="O1655">
        <v>8.5749999999999993</v>
      </c>
      <c r="P1655">
        <v>8.83</v>
      </c>
      <c r="Q1655">
        <v>99.37</v>
      </c>
      <c r="R1655">
        <v>1.1311</v>
      </c>
      <c r="S1655">
        <v>149.94999999999999</v>
      </c>
      <c r="T1655">
        <v>1.603</v>
      </c>
      <c r="U1655">
        <v>0.70699999999999996</v>
      </c>
      <c r="V1655">
        <v>0.5998</v>
      </c>
      <c r="W1655">
        <v>1.536</v>
      </c>
      <c r="X1655">
        <v>6.7850000000000001</v>
      </c>
      <c r="Y1655">
        <v>6.4649999999999999</v>
      </c>
      <c r="Z1655">
        <v>13.05</v>
      </c>
      <c r="AA1655">
        <v>2.5470000000000002</v>
      </c>
      <c r="AB1655">
        <v>2.0682</v>
      </c>
      <c r="AC1655">
        <v>1.3536999999999999</v>
      </c>
      <c r="AD1655">
        <v>77.180000000000007</v>
      </c>
      <c r="AE1655">
        <v>7.72</v>
      </c>
      <c r="AF1655">
        <v>60.5</v>
      </c>
      <c r="AG1655">
        <v>126.15</v>
      </c>
      <c r="AH1655">
        <v>454.5</v>
      </c>
      <c r="AI1655">
        <v>20.57</v>
      </c>
      <c r="AJ1655">
        <v>532.25</v>
      </c>
      <c r="AK1655">
        <v>163.75</v>
      </c>
      <c r="AL1655">
        <v>6.03</v>
      </c>
      <c r="AM1655">
        <v>256.75</v>
      </c>
    </row>
    <row r="1656" spans="2:39" x14ac:dyDescent="0.25">
      <c r="B1656" s="15">
        <v>31975</v>
      </c>
      <c r="C1656">
        <v>2510.04</v>
      </c>
      <c r="D1656">
        <v>314.58999999999997</v>
      </c>
      <c r="E1656">
        <v>434.08</v>
      </c>
      <c r="F1656">
        <v>2428.6999999999998</v>
      </c>
      <c r="G1656">
        <v>3984.32</v>
      </c>
      <c r="H1656">
        <v>1472.6</v>
      </c>
      <c r="I1656">
        <v>23983.45</v>
      </c>
      <c r="J1656">
        <v>1996.69</v>
      </c>
      <c r="K1656">
        <v>23983.45</v>
      </c>
      <c r="L1656">
        <v>3342.13</v>
      </c>
      <c r="M1656">
        <v>7.31</v>
      </c>
      <c r="N1656">
        <v>7.9050000000000002</v>
      </c>
      <c r="O1656">
        <v>8.3569999999999993</v>
      </c>
      <c r="P1656">
        <v>8.5540000000000003</v>
      </c>
      <c r="Q1656">
        <v>99.99</v>
      </c>
      <c r="R1656">
        <v>1.1303000000000001</v>
      </c>
      <c r="S1656">
        <v>152.76</v>
      </c>
      <c r="T1656">
        <v>1.6074999999999999</v>
      </c>
      <c r="U1656">
        <v>0.71099999999999997</v>
      </c>
      <c r="V1656">
        <v>0.60619999999999996</v>
      </c>
      <c r="W1656">
        <v>1.5474999999999999</v>
      </c>
      <c r="X1656">
        <v>6.7629999999999999</v>
      </c>
      <c r="Y1656">
        <v>6.4719999999999995</v>
      </c>
      <c r="Z1656">
        <v>12.99</v>
      </c>
      <c r="AA1656">
        <v>2.5514999999999999</v>
      </c>
      <c r="AB1656">
        <v>2.0619000000000001</v>
      </c>
      <c r="AC1656">
        <v>1.3536999999999999</v>
      </c>
      <c r="AD1656">
        <v>76.12</v>
      </c>
      <c r="AE1656">
        <v>7.444</v>
      </c>
      <c r="AF1656">
        <v>60.9</v>
      </c>
      <c r="AG1656">
        <v>131.55000000000001</v>
      </c>
      <c r="AH1656">
        <v>449.3</v>
      </c>
      <c r="AI1656">
        <v>22.39</v>
      </c>
      <c r="AJ1656">
        <v>537.25</v>
      </c>
      <c r="AK1656">
        <v>158.5</v>
      </c>
      <c r="AL1656">
        <v>6.44</v>
      </c>
      <c r="AM1656">
        <v>252</v>
      </c>
    </row>
    <row r="1657" spans="2:39" x14ac:dyDescent="0.25">
      <c r="B1657" s="15">
        <v>31968</v>
      </c>
      <c r="C1657">
        <v>2455.9899999999998</v>
      </c>
      <c r="D1657">
        <v>308.37</v>
      </c>
      <c r="E1657">
        <v>426</v>
      </c>
      <c r="F1657">
        <v>2382</v>
      </c>
      <c r="G1657">
        <v>3925.03</v>
      </c>
      <c r="H1657">
        <v>1419.8</v>
      </c>
      <c r="I1657">
        <v>24102.99</v>
      </c>
      <c r="J1657">
        <v>2017.74</v>
      </c>
      <c r="K1657">
        <v>24102.99</v>
      </c>
      <c r="L1657">
        <v>3207.21</v>
      </c>
      <c r="M1657">
        <v>7.2939999999999996</v>
      </c>
      <c r="N1657">
        <v>7.899</v>
      </c>
      <c r="O1657">
        <v>8.3149999999999995</v>
      </c>
      <c r="P1657">
        <v>8.4580000000000002</v>
      </c>
      <c r="Q1657">
        <v>99.22</v>
      </c>
      <c r="R1657">
        <v>1.1364000000000001</v>
      </c>
      <c r="S1657">
        <v>150.65</v>
      </c>
      <c r="T1657">
        <v>1.6135000000000002</v>
      </c>
      <c r="U1657">
        <v>0.70809999999999995</v>
      </c>
      <c r="V1657">
        <v>0.59770000000000001</v>
      </c>
      <c r="W1657">
        <v>1.5405</v>
      </c>
      <c r="X1657">
        <v>6.7510000000000003</v>
      </c>
      <c r="Y1657">
        <v>6.4329999999999998</v>
      </c>
      <c r="Z1657">
        <v>12.94</v>
      </c>
      <c r="AA1657">
        <v>2.54</v>
      </c>
      <c r="AB1657">
        <v>2.0619000000000001</v>
      </c>
      <c r="AC1657">
        <v>1.3536999999999999</v>
      </c>
      <c r="AD1657">
        <v>74.430000000000007</v>
      </c>
      <c r="AE1657">
        <v>7.5860000000000003</v>
      </c>
      <c r="AF1657">
        <v>62.85</v>
      </c>
      <c r="AG1657">
        <v>132</v>
      </c>
      <c r="AH1657">
        <v>446</v>
      </c>
      <c r="AI1657">
        <v>21.33</v>
      </c>
      <c r="AJ1657">
        <v>548</v>
      </c>
      <c r="AK1657">
        <v>167</v>
      </c>
      <c r="AL1657">
        <v>6.96</v>
      </c>
      <c r="AM1657">
        <v>261</v>
      </c>
    </row>
    <row r="1658" spans="2:39" x14ac:dyDescent="0.25">
      <c r="B1658" s="15">
        <v>31961</v>
      </c>
      <c r="C1658">
        <v>2436.6999999999998</v>
      </c>
      <c r="D1658">
        <v>305.63</v>
      </c>
      <c r="E1658">
        <v>425.88</v>
      </c>
      <c r="F1658">
        <v>2328.1</v>
      </c>
      <c r="G1658">
        <v>3807.95</v>
      </c>
      <c r="H1658">
        <v>1419.3</v>
      </c>
      <c r="I1658">
        <v>24465.48</v>
      </c>
      <c r="J1658">
        <v>2050.52</v>
      </c>
      <c r="K1658">
        <v>24465.48</v>
      </c>
      <c r="L1658">
        <v>3208.84</v>
      </c>
      <c r="M1658">
        <v>7.3819999999999997</v>
      </c>
      <c r="N1658">
        <v>7.915</v>
      </c>
      <c r="O1658">
        <v>8.2919999999999998</v>
      </c>
      <c r="P1658">
        <v>8.43</v>
      </c>
      <c r="Q1658">
        <v>98.46</v>
      </c>
      <c r="R1658">
        <v>1.1392</v>
      </c>
      <c r="S1658">
        <v>148.82</v>
      </c>
      <c r="T1658">
        <v>1.6099999999999999</v>
      </c>
      <c r="U1658">
        <v>0.71850000000000003</v>
      </c>
      <c r="V1658">
        <v>0.59440000000000004</v>
      </c>
      <c r="W1658">
        <v>1.5306999999999999</v>
      </c>
      <c r="X1658">
        <v>6.7315000000000005</v>
      </c>
      <c r="Y1658">
        <v>6.42</v>
      </c>
      <c r="Z1658">
        <v>12.9</v>
      </c>
      <c r="AA1658">
        <v>2.5324999999999998</v>
      </c>
      <c r="AB1658">
        <v>2.0554999999999999</v>
      </c>
      <c r="AC1658">
        <v>1.3536999999999999</v>
      </c>
      <c r="AD1658">
        <v>76.75</v>
      </c>
      <c r="AE1658">
        <v>7.407</v>
      </c>
      <c r="AF1658">
        <v>63.2</v>
      </c>
      <c r="AG1658">
        <v>130.25</v>
      </c>
      <c r="AH1658">
        <v>448.8</v>
      </c>
      <c r="AI1658">
        <v>20.61</v>
      </c>
      <c r="AJ1658">
        <v>536.75</v>
      </c>
      <c r="AK1658">
        <v>173.75</v>
      </c>
      <c r="AL1658">
        <v>6.96</v>
      </c>
      <c r="AM1658">
        <v>263.75</v>
      </c>
    </row>
    <row r="1659" spans="2:39" x14ac:dyDescent="0.25">
      <c r="B1659" s="15">
        <v>31954</v>
      </c>
      <c r="C1659">
        <v>2436.86</v>
      </c>
      <c r="D1659">
        <v>307.16000000000003</v>
      </c>
      <c r="E1659">
        <v>426.68</v>
      </c>
      <c r="F1659">
        <v>2291.3000000000002</v>
      </c>
      <c r="G1659">
        <v>3727.16</v>
      </c>
      <c r="H1659">
        <v>1408.6</v>
      </c>
      <c r="I1659">
        <v>25049.83</v>
      </c>
      <c r="J1659">
        <v>2130.64</v>
      </c>
      <c r="K1659">
        <v>25049.83</v>
      </c>
      <c r="L1659">
        <v>3138.68</v>
      </c>
      <c r="M1659">
        <v>7.5030000000000001</v>
      </c>
      <c r="N1659">
        <v>7.992</v>
      </c>
      <c r="O1659">
        <v>8.3339999999999996</v>
      </c>
      <c r="P1659">
        <v>8.484</v>
      </c>
      <c r="Q1659">
        <v>98.25</v>
      </c>
      <c r="R1659">
        <v>1.1475</v>
      </c>
      <c r="S1659">
        <v>146.30000000000001</v>
      </c>
      <c r="T1659">
        <v>1.6105</v>
      </c>
      <c r="U1659">
        <v>0.71940000000000004</v>
      </c>
      <c r="V1659">
        <v>0.5917</v>
      </c>
      <c r="W1659">
        <v>1.5145</v>
      </c>
      <c r="X1659">
        <v>6.7</v>
      </c>
      <c r="Y1659">
        <v>6.3810000000000002</v>
      </c>
      <c r="Z1659">
        <v>12.87</v>
      </c>
      <c r="AA1659">
        <v>2.52</v>
      </c>
      <c r="AB1659">
        <v>2.0491999999999999</v>
      </c>
      <c r="AC1659">
        <v>1.2770999999999999</v>
      </c>
      <c r="AD1659">
        <v>75.2</v>
      </c>
      <c r="AE1659">
        <v>6.9550000000000001</v>
      </c>
      <c r="AF1659">
        <v>63.3</v>
      </c>
      <c r="AG1659">
        <v>131.6</v>
      </c>
      <c r="AH1659">
        <v>447.1</v>
      </c>
      <c r="AI1659">
        <v>20.239999999999998</v>
      </c>
      <c r="AJ1659">
        <v>548</v>
      </c>
      <c r="AK1659">
        <v>185.25</v>
      </c>
      <c r="AL1659">
        <v>6.89</v>
      </c>
      <c r="AM1659">
        <v>259.75</v>
      </c>
    </row>
    <row r="1660" spans="2:39" x14ac:dyDescent="0.25">
      <c r="B1660" s="15">
        <v>31947</v>
      </c>
      <c r="C1660">
        <v>2420.85</v>
      </c>
      <c r="D1660">
        <v>306.97000000000003</v>
      </c>
      <c r="E1660">
        <v>429.08</v>
      </c>
      <c r="F1660">
        <v>2266.1</v>
      </c>
      <c r="G1660">
        <v>3740.18</v>
      </c>
      <c r="H1660">
        <v>1377.7</v>
      </c>
      <c r="I1660">
        <v>25288.12</v>
      </c>
      <c r="J1660">
        <v>2174.81</v>
      </c>
      <c r="K1660">
        <v>25288.12</v>
      </c>
      <c r="L1660">
        <v>3165.64</v>
      </c>
      <c r="M1660">
        <v>7.4269999999999996</v>
      </c>
      <c r="N1660">
        <v>7.8890000000000002</v>
      </c>
      <c r="O1660">
        <v>8.2929999999999993</v>
      </c>
      <c r="P1660">
        <v>8.4759999999999991</v>
      </c>
      <c r="Q1660">
        <v>98.2</v>
      </c>
      <c r="R1660">
        <v>1.1455</v>
      </c>
      <c r="S1660">
        <v>145.05000000000001</v>
      </c>
      <c r="T1660">
        <v>1.6160000000000001</v>
      </c>
      <c r="U1660">
        <v>0.72189999999999999</v>
      </c>
      <c r="V1660">
        <v>0.59519999999999995</v>
      </c>
      <c r="W1660">
        <v>1.522</v>
      </c>
      <c r="X1660">
        <v>6.74</v>
      </c>
      <c r="Y1660">
        <v>6.3810000000000002</v>
      </c>
      <c r="Z1660">
        <v>12.84</v>
      </c>
      <c r="AA1660">
        <v>2.5164999999999997</v>
      </c>
      <c r="AB1660">
        <v>2.0243000000000002</v>
      </c>
      <c r="AC1660">
        <v>1.2770999999999999</v>
      </c>
      <c r="AD1660">
        <v>76.25</v>
      </c>
      <c r="AE1660">
        <v>7.17</v>
      </c>
      <c r="AF1660">
        <v>69.62</v>
      </c>
      <c r="AG1660">
        <v>134.9</v>
      </c>
      <c r="AH1660">
        <v>445</v>
      </c>
      <c r="AI1660">
        <v>20.66</v>
      </c>
      <c r="AJ1660">
        <v>563.5</v>
      </c>
      <c r="AK1660">
        <v>192.25</v>
      </c>
      <c r="AL1660">
        <v>6.61</v>
      </c>
      <c r="AM1660">
        <v>263.75</v>
      </c>
    </row>
    <row r="1661" spans="2:39" x14ac:dyDescent="0.25">
      <c r="B1661" s="15">
        <v>31940</v>
      </c>
      <c r="C1661">
        <v>2377.73</v>
      </c>
      <c r="D1661">
        <v>301.62</v>
      </c>
      <c r="E1661">
        <v>425.38</v>
      </c>
      <c r="F1661">
        <v>2289.5</v>
      </c>
      <c r="G1661">
        <v>3725.41</v>
      </c>
      <c r="H1661">
        <v>1313.2</v>
      </c>
      <c r="I1661">
        <v>25894.27</v>
      </c>
      <c r="J1661">
        <v>2255.67</v>
      </c>
      <c r="K1661">
        <v>25894.27</v>
      </c>
      <c r="L1661">
        <v>3129.88</v>
      </c>
      <c r="M1661">
        <v>7.468</v>
      </c>
      <c r="N1661">
        <v>7.92</v>
      </c>
      <c r="O1661">
        <v>8.3030000000000008</v>
      </c>
      <c r="P1661">
        <v>8.4870000000000001</v>
      </c>
      <c r="Q1661">
        <v>97.17</v>
      </c>
      <c r="R1661">
        <v>1.159</v>
      </c>
      <c r="S1661">
        <v>143.85</v>
      </c>
      <c r="T1661">
        <v>1.6520000000000001</v>
      </c>
      <c r="U1661">
        <v>0.7167</v>
      </c>
      <c r="V1661">
        <v>0.58720000000000006</v>
      </c>
      <c r="W1661">
        <v>1.5</v>
      </c>
      <c r="X1661">
        <v>6.6909999999999998</v>
      </c>
      <c r="Y1661">
        <v>6.3090000000000002</v>
      </c>
      <c r="Z1661">
        <v>12.72</v>
      </c>
      <c r="AA1661">
        <v>2.4895</v>
      </c>
      <c r="AB1661">
        <v>2.0101</v>
      </c>
      <c r="AC1661">
        <v>1.2770999999999999</v>
      </c>
      <c r="AD1661">
        <v>76.150000000000006</v>
      </c>
      <c r="AE1661">
        <v>7.7350000000000003</v>
      </c>
      <c r="AF1661">
        <v>69.150000000000006</v>
      </c>
      <c r="AG1661">
        <v>133.6</v>
      </c>
      <c r="AH1661">
        <v>454.6</v>
      </c>
      <c r="AI1661">
        <v>19.91</v>
      </c>
      <c r="AJ1661">
        <v>574.5</v>
      </c>
      <c r="AK1661">
        <v>190.25</v>
      </c>
      <c r="AL1661">
        <v>6.59</v>
      </c>
      <c r="AM1661">
        <v>263.5</v>
      </c>
    </row>
    <row r="1662" spans="2:39" x14ac:dyDescent="0.25">
      <c r="B1662" s="15">
        <v>31933</v>
      </c>
      <c r="C1662">
        <v>2326.15</v>
      </c>
      <c r="D1662">
        <v>293.45</v>
      </c>
      <c r="E1662">
        <v>417.82</v>
      </c>
      <c r="F1662">
        <v>2228.8000000000002</v>
      </c>
      <c r="G1662">
        <v>3728.03</v>
      </c>
      <c r="H1662">
        <v>1308.2</v>
      </c>
      <c r="I1662">
        <v>25271.3</v>
      </c>
      <c r="J1662">
        <v>2180.0100000000002</v>
      </c>
      <c r="K1662">
        <v>25271.3</v>
      </c>
      <c r="L1662">
        <v>3064.33</v>
      </c>
      <c r="M1662">
        <v>7.6260000000000003</v>
      </c>
      <c r="N1662">
        <v>8.1150000000000002</v>
      </c>
      <c r="O1662">
        <v>8.4809999999999999</v>
      </c>
      <c r="P1662">
        <v>8.6449999999999996</v>
      </c>
      <c r="Q1662">
        <v>97.64</v>
      </c>
      <c r="R1662">
        <v>1.1543000000000001</v>
      </c>
      <c r="S1662">
        <v>143.80000000000001</v>
      </c>
      <c r="T1662">
        <v>1.631</v>
      </c>
      <c r="U1662">
        <v>0.71389999999999998</v>
      </c>
      <c r="V1662">
        <v>0.57740000000000002</v>
      </c>
      <c r="W1662">
        <v>1.504</v>
      </c>
      <c r="X1662">
        <v>6.73</v>
      </c>
      <c r="Y1662">
        <v>6.33</v>
      </c>
      <c r="Z1662">
        <v>12.84</v>
      </c>
      <c r="AA1662">
        <v>2.4969999999999999</v>
      </c>
      <c r="AB1662">
        <v>2.0101</v>
      </c>
      <c r="AC1662">
        <v>1.2770999999999999</v>
      </c>
      <c r="AD1662">
        <v>74.5</v>
      </c>
      <c r="AE1662">
        <v>7.84</v>
      </c>
      <c r="AF1662">
        <v>68.02</v>
      </c>
      <c r="AG1662">
        <v>132.35</v>
      </c>
      <c r="AH1662">
        <v>453.8</v>
      </c>
      <c r="AI1662">
        <v>19.79</v>
      </c>
      <c r="AJ1662">
        <v>565.5</v>
      </c>
      <c r="AK1662">
        <v>189.25</v>
      </c>
      <c r="AL1662">
        <v>6.5600000000000005</v>
      </c>
      <c r="AM1662">
        <v>265.25</v>
      </c>
    </row>
    <row r="1663" spans="2:39" x14ac:dyDescent="0.25">
      <c r="B1663" s="15">
        <v>31926</v>
      </c>
      <c r="C1663">
        <v>2291.5700000000002</v>
      </c>
      <c r="D1663">
        <v>290.10000000000002</v>
      </c>
      <c r="E1663">
        <v>416.54</v>
      </c>
      <c r="F1663">
        <v>2203</v>
      </c>
      <c r="G1663">
        <v>3685.24</v>
      </c>
      <c r="H1663">
        <v>1316.4</v>
      </c>
      <c r="I1663">
        <v>24772.39</v>
      </c>
      <c r="J1663">
        <v>2134.73</v>
      </c>
      <c r="K1663">
        <v>24772.39</v>
      </c>
      <c r="L1663">
        <v>2919.7</v>
      </c>
      <c r="M1663">
        <v>7.6820000000000004</v>
      </c>
      <c r="N1663">
        <v>8.1530000000000005</v>
      </c>
      <c r="O1663">
        <v>8.4629999999999992</v>
      </c>
      <c r="P1663">
        <v>8.6359999999999992</v>
      </c>
      <c r="Q1663">
        <v>97.65</v>
      </c>
      <c r="R1663">
        <v>1.1494</v>
      </c>
      <c r="S1663">
        <v>144.1</v>
      </c>
      <c r="T1663">
        <v>1.6294999999999999</v>
      </c>
      <c r="U1663">
        <v>0.7137</v>
      </c>
      <c r="V1663">
        <v>0.57709999999999995</v>
      </c>
      <c r="W1663">
        <v>1.5125</v>
      </c>
      <c r="X1663">
        <v>6.7620000000000005</v>
      </c>
      <c r="Y1663">
        <v>6.3620000000000001</v>
      </c>
      <c r="Z1663">
        <v>12.85</v>
      </c>
      <c r="AA1663">
        <v>2.4990000000000001</v>
      </c>
      <c r="AB1663">
        <v>2.0222000000000002</v>
      </c>
      <c r="AC1663">
        <v>1.2770999999999999</v>
      </c>
      <c r="AD1663">
        <v>73.2</v>
      </c>
      <c r="AE1663">
        <v>7.67</v>
      </c>
      <c r="AF1663">
        <v>67.67</v>
      </c>
      <c r="AG1663">
        <v>131.69999999999999</v>
      </c>
      <c r="AH1663">
        <v>450.2</v>
      </c>
      <c r="AI1663">
        <v>19.38</v>
      </c>
      <c r="AJ1663">
        <v>548.75</v>
      </c>
      <c r="AK1663">
        <v>188.75</v>
      </c>
      <c r="AL1663">
        <v>6.72</v>
      </c>
      <c r="AM1663">
        <v>274.25</v>
      </c>
    </row>
    <row r="1664" spans="2:39" x14ac:dyDescent="0.25">
      <c r="B1664" s="15">
        <v>31919</v>
      </c>
      <c r="C1664">
        <v>2243.1999999999998</v>
      </c>
      <c r="D1664">
        <v>282.16000000000003</v>
      </c>
      <c r="E1664">
        <v>407.4</v>
      </c>
      <c r="F1664">
        <v>2167.5</v>
      </c>
      <c r="G1664">
        <v>3678.87</v>
      </c>
      <c r="H1664">
        <v>1283.3</v>
      </c>
      <c r="I1664">
        <v>24156.71</v>
      </c>
      <c r="J1664">
        <v>2109.08</v>
      </c>
      <c r="K1664">
        <v>24156.71</v>
      </c>
      <c r="L1664">
        <v>2897.62</v>
      </c>
      <c r="M1664">
        <v>7.9399999999999995</v>
      </c>
      <c r="N1664">
        <v>8.43</v>
      </c>
      <c r="O1664">
        <v>8.7479999999999993</v>
      </c>
      <c r="P1664">
        <v>8.9039999999999999</v>
      </c>
      <c r="Q1664">
        <v>95.85</v>
      </c>
      <c r="R1664">
        <v>1.1747000000000001</v>
      </c>
      <c r="S1664">
        <v>140.6</v>
      </c>
      <c r="T1664">
        <v>1.673</v>
      </c>
      <c r="U1664">
        <v>0.7208</v>
      </c>
      <c r="V1664">
        <v>0.5776</v>
      </c>
      <c r="W1664">
        <v>1.4605000000000001</v>
      </c>
      <c r="X1664">
        <v>6.633</v>
      </c>
      <c r="Y1664">
        <v>6.2374999999999998</v>
      </c>
      <c r="Z1664">
        <v>12.63</v>
      </c>
      <c r="AA1664">
        <v>2.472</v>
      </c>
      <c r="AB1664">
        <v>1.9794</v>
      </c>
      <c r="AC1664">
        <v>1.1992</v>
      </c>
      <c r="AD1664">
        <v>72.099999999999994</v>
      </c>
      <c r="AE1664">
        <v>8.2200000000000006</v>
      </c>
      <c r="AF1664">
        <v>67.42</v>
      </c>
      <c r="AG1664">
        <v>131.05000000000001</v>
      </c>
      <c r="AH1664">
        <v>464.6</v>
      </c>
      <c r="AI1664">
        <v>19.350000000000001</v>
      </c>
      <c r="AJ1664">
        <v>558.5</v>
      </c>
      <c r="AK1664">
        <v>191</v>
      </c>
      <c r="AL1664">
        <v>7.03</v>
      </c>
      <c r="AM1664">
        <v>287.75</v>
      </c>
    </row>
    <row r="1665" spans="2:39" x14ac:dyDescent="0.25">
      <c r="B1665" s="15">
        <v>31912</v>
      </c>
      <c r="C1665">
        <v>2272.52</v>
      </c>
      <c r="D1665">
        <v>287.43</v>
      </c>
      <c r="E1665">
        <v>418.88</v>
      </c>
      <c r="F1665">
        <v>2189.6999999999998</v>
      </c>
      <c r="G1665">
        <v>3813.76</v>
      </c>
      <c r="H1665">
        <v>1310.8</v>
      </c>
      <c r="I1665">
        <v>24729.03</v>
      </c>
      <c r="J1665">
        <v>2178.79</v>
      </c>
      <c r="K1665">
        <v>24729.03</v>
      </c>
      <c r="L1665">
        <v>2872.19</v>
      </c>
      <c r="M1665">
        <v>7.9020000000000001</v>
      </c>
      <c r="N1665">
        <v>8.4209999999999994</v>
      </c>
      <c r="O1665">
        <v>8.7490000000000006</v>
      </c>
      <c r="P1665">
        <v>8.9079999999999995</v>
      </c>
      <c r="Q1665">
        <v>95.41</v>
      </c>
      <c r="R1665">
        <v>1.1762999999999999</v>
      </c>
      <c r="S1665">
        <v>139.80000000000001</v>
      </c>
      <c r="T1665">
        <v>1.6783000000000001</v>
      </c>
      <c r="U1665">
        <v>0.71419999999999995</v>
      </c>
      <c r="V1665">
        <v>0.57809999999999995</v>
      </c>
      <c r="W1665">
        <v>1.4616</v>
      </c>
      <c r="X1665">
        <v>6.6449999999999996</v>
      </c>
      <c r="Y1665">
        <v>6.2389999999999999</v>
      </c>
      <c r="Z1665">
        <v>12.65</v>
      </c>
      <c r="AA1665">
        <v>2.4689999999999999</v>
      </c>
      <c r="AB1665">
        <v>1.996</v>
      </c>
      <c r="AC1665">
        <v>1.1992</v>
      </c>
      <c r="AD1665">
        <v>70.989999999999995</v>
      </c>
      <c r="AE1665">
        <v>9.44</v>
      </c>
      <c r="AF1665">
        <v>66.849999999999994</v>
      </c>
      <c r="AG1665">
        <v>136.80000000000001</v>
      </c>
      <c r="AH1665">
        <v>476.2</v>
      </c>
      <c r="AI1665">
        <v>19.8</v>
      </c>
      <c r="AJ1665">
        <v>573.25</v>
      </c>
      <c r="AK1665">
        <v>188.5</v>
      </c>
      <c r="AL1665">
        <v>7.34</v>
      </c>
      <c r="AM1665">
        <v>305</v>
      </c>
    </row>
    <row r="1666" spans="2:39" x14ac:dyDescent="0.25">
      <c r="B1666" s="15">
        <v>31905</v>
      </c>
      <c r="C1666">
        <v>2322.3000000000002</v>
      </c>
      <c r="D1666">
        <v>293.37</v>
      </c>
      <c r="E1666">
        <v>423.17</v>
      </c>
      <c r="F1666">
        <v>2126.5</v>
      </c>
      <c r="G1666">
        <v>3818.11</v>
      </c>
      <c r="H1666">
        <v>1325</v>
      </c>
      <c r="I1666">
        <v>24589.23</v>
      </c>
      <c r="J1666">
        <v>2189.89</v>
      </c>
      <c r="K1666">
        <v>24589.23</v>
      </c>
      <c r="L1666">
        <v>2805.06</v>
      </c>
      <c r="M1666">
        <v>7.53</v>
      </c>
      <c r="N1666">
        <v>8.0150000000000006</v>
      </c>
      <c r="O1666">
        <v>8.4130000000000003</v>
      </c>
      <c r="P1666">
        <v>8.5860000000000003</v>
      </c>
      <c r="Q1666">
        <v>95.92</v>
      </c>
      <c r="R1666">
        <v>1.1684000000000001</v>
      </c>
      <c r="S1666">
        <v>139.6</v>
      </c>
      <c r="T1666">
        <v>1.6745000000000001</v>
      </c>
      <c r="U1666">
        <v>0.71299999999999997</v>
      </c>
      <c r="V1666">
        <v>0.57320000000000004</v>
      </c>
      <c r="W1666">
        <v>1.4710000000000001</v>
      </c>
      <c r="X1666">
        <v>6.6695000000000002</v>
      </c>
      <c r="Y1666">
        <v>6.2474999999999996</v>
      </c>
      <c r="Z1666">
        <v>12.59</v>
      </c>
      <c r="AA1666">
        <v>2.4689999999999999</v>
      </c>
      <c r="AB1666">
        <v>2.0101</v>
      </c>
      <c r="AC1666">
        <v>1.1992</v>
      </c>
      <c r="AD1666">
        <v>67.5</v>
      </c>
      <c r="AE1666">
        <v>8.3249999999999993</v>
      </c>
      <c r="AF1666">
        <v>69.25</v>
      </c>
      <c r="AG1666">
        <v>134.1</v>
      </c>
      <c r="AH1666">
        <v>456.7</v>
      </c>
      <c r="AI1666">
        <v>19.260000000000002</v>
      </c>
      <c r="AJ1666">
        <v>555.5</v>
      </c>
      <c r="AK1666">
        <v>186.5</v>
      </c>
      <c r="AL1666">
        <v>6.96</v>
      </c>
      <c r="AM1666">
        <v>305</v>
      </c>
    </row>
    <row r="1667" spans="2:39" x14ac:dyDescent="0.25">
      <c r="B1667" s="15">
        <v>31898</v>
      </c>
      <c r="C1667">
        <v>2280.4</v>
      </c>
      <c r="D1667">
        <v>288.02999999999997</v>
      </c>
      <c r="E1667">
        <v>418.44</v>
      </c>
      <c r="F1667">
        <v>2068.5</v>
      </c>
      <c r="G1667">
        <v>3708.53</v>
      </c>
      <c r="H1667">
        <v>1308.0999999999999</v>
      </c>
      <c r="I1667">
        <v>23680.89</v>
      </c>
      <c r="J1667">
        <v>2114.92</v>
      </c>
      <c r="K1667">
        <v>23680.89</v>
      </c>
      <c r="L1667">
        <v>2685.37</v>
      </c>
      <c r="M1667">
        <v>7.4589999999999996</v>
      </c>
      <c r="N1667">
        <v>7.9470000000000001</v>
      </c>
      <c r="O1667">
        <v>8.3490000000000002</v>
      </c>
      <c r="P1667">
        <v>8.5779999999999994</v>
      </c>
      <c r="Q1667">
        <v>95.4</v>
      </c>
      <c r="R1667">
        <v>1.1754</v>
      </c>
      <c r="S1667">
        <v>140.35</v>
      </c>
      <c r="T1667">
        <v>1.6684999999999999</v>
      </c>
      <c r="U1667">
        <v>0.70369999999999999</v>
      </c>
      <c r="V1667">
        <v>0.57799999999999996</v>
      </c>
      <c r="W1667">
        <v>1.4610000000000001</v>
      </c>
      <c r="X1667">
        <v>6.6850000000000005</v>
      </c>
      <c r="Y1667">
        <v>6.2350000000000003</v>
      </c>
      <c r="Z1667">
        <v>12.65</v>
      </c>
      <c r="AA1667">
        <v>2.4775</v>
      </c>
      <c r="AB1667">
        <v>2.008</v>
      </c>
      <c r="AC1667">
        <v>1.1992</v>
      </c>
      <c r="AD1667">
        <v>64.3</v>
      </c>
      <c r="AE1667">
        <v>8.2100000000000009</v>
      </c>
      <c r="AF1667">
        <v>67.319999999999993</v>
      </c>
      <c r="AG1667">
        <v>132.6</v>
      </c>
      <c r="AH1667">
        <v>459.5</v>
      </c>
      <c r="AI1667">
        <v>18.829999999999998</v>
      </c>
      <c r="AJ1667">
        <v>535.25</v>
      </c>
      <c r="AK1667">
        <v>179.75</v>
      </c>
      <c r="AL1667">
        <v>6.76</v>
      </c>
      <c r="AM1667">
        <v>289.5</v>
      </c>
    </row>
    <row r="1668" spans="2:39" x14ac:dyDescent="0.25">
      <c r="B1668" s="15">
        <v>31891</v>
      </c>
      <c r="C1668">
        <v>2235.37</v>
      </c>
      <c r="D1668">
        <v>281.52</v>
      </c>
      <c r="E1668">
        <v>412.62</v>
      </c>
      <c r="F1668">
        <v>2001.5</v>
      </c>
      <c r="G1668">
        <v>3733.28</v>
      </c>
      <c r="H1668">
        <v>1315.2</v>
      </c>
      <c r="I1668">
        <v>24006.37</v>
      </c>
      <c r="J1668">
        <v>2145.98</v>
      </c>
      <c r="K1668">
        <v>24006.37</v>
      </c>
      <c r="L1668">
        <v>2707.61</v>
      </c>
      <c r="M1668">
        <v>7.476</v>
      </c>
      <c r="N1668">
        <v>8.0299999999999994</v>
      </c>
      <c r="O1668">
        <v>8.4489999999999998</v>
      </c>
      <c r="P1668">
        <v>8.6820000000000004</v>
      </c>
      <c r="Q1668">
        <v>95.58</v>
      </c>
      <c r="R1668">
        <v>1.1720999999999999</v>
      </c>
      <c r="S1668">
        <v>139.75</v>
      </c>
      <c r="T1668">
        <v>1.657</v>
      </c>
      <c r="U1668">
        <v>0.70840000000000003</v>
      </c>
      <c r="V1668">
        <v>0.5837</v>
      </c>
      <c r="W1668">
        <v>1.4635</v>
      </c>
      <c r="X1668">
        <v>6.6695000000000002</v>
      </c>
      <c r="Y1668">
        <v>6.2530000000000001</v>
      </c>
      <c r="Z1668">
        <v>12.8</v>
      </c>
      <c r="AA1668">
        <v>2.472</v>
      </c>
      <c r="AB1668">
        <v>2.0047999999999999</v>
      </c>
      <c r="AC1668">
        <v>1.1259999999999999</v>
      </c>
      <c r="AD1668">
        <v>62.45</v>
      </c>
      <c r="AE1668">
        <v>9.0449999999999999</v>
      </c>
      <c r="AF1668">
        <v>66</v>
      </c>
      <c r="AG1668">
        <v>133.80000000000001</v>
      </c>
      <c r="AH1668">
        <v>462.9</v>
      </c>
      <c r="AI1668">
        <v>19.03</v>
      </c>
      <c r="AJ1668">
        <v>524.75</v>
      </c>
      <c r="AK1668">
        <v>175.75</v>
      </c>
      <c r="AL1668">
        <v>6.9399999999999995</v>
      </c>
      <c r="AM1668">
        <v>279</v>
      </c>
    </row>
    <row r="1669" spans="2:39" x14ac:dyDescent="0.25">
      <c r="B1669" s="15">
        <v>31884</v>
      </c>
      <c r="C1669">
        <v>2275.9899999999998</v>
      </c>
      <c r="D1669">
        <v>286.91000000000003</v>
      </c>
      <c r="E1669">
        <v>419.46</v>
      </c>
      <c r="F1669">
        <v>1949.4</v>
      </c>
      <c r="G1669">
        <v>3771.99</v>
      </c>
      <c r="H1669">
        <v>1323.3</v>
      </c>
      <c r="I1669">
        <v>23938.35</v>
      </c>
      <c r="J1669">
        <v>2171.9699999999998</v>
      </c>
      <c r="K1669">
        <v>23938.35</v>
      </c>
      <c r="L1669">
        <v>2721.12</v>
      </c>
      <c r="M1669">
        <v>6.8490000000000002</v>
      </c>
      <c r="N1669">
        <v>7.52</v>
      </c>
      <c r="O1669">
        <v>7.9790000000000001</v>
      </c>
      <c r="P1669">
        <v>8.1959999999999997</v>
      </c>
      <c r="Q1669">
        <v>96.93</v>
      </c>
      <c r="R1669">
        <v>1.157</v>
      </c>
      <c r="S1669">
        <v>143.19999999999999</v>
      </c>
      <c r="T1669">
        <v>1.63</v>
      </c>
      <c r="U1669">
        <v>0.71489999999999998</v>
      </c>
      <c r="V1669">
        <v>0.57840000000000003</v>
      </c>
      <c r="W1669">
        <v>1.4964999999999999</v>
      </c>
      <c r="X1669">
        <v>6.7949999999999999</v>
      </c>
      <c r="Y1669">
        <v>6.3239999999999998</v>
      </c>
      <c r="Z1669">
        <v>12.86</v>
      </c>
      <c r="AA1669">
        <v>2.4845000000000002</v>
      </c>
      <c r="AB1669">
        <v>2.0101</v>
      </c>
      <c r="AC1669">
        <v>1.1259999999999999</v>
      </c>
      <c r="AD1669">
        <v>63.85</v>
      </c>
      <c r="AE1669">
        <v>7.31</v>
      </c>
      <c r="AF1669">
        <v>70.5</v>
      </c>
      <c r="AG1669">
        <v>134.05000000000001</v>
      </c>
      <c r="AH1669">
        <v>444.1</v>
      </c>
      <c r="AI1669">
        <v>18.64</v>
      </c>
      <c r="AJ1669">
        <v>513.25</v>
      </c>
      <c r="AK1669">
        <v>169.75</v>
      </c>
      <c r="AL1669">
        <v>6.9399999999999995</v>
      </c>
      <c r="AM1669">
        <v>286.75</v>
      </c>
    </row>
    <row r="1670" spans="2:39" x14ac:dyDescent="0.25">
      <c r="B1670" s="15">
        <v>31877</v>
      </c>
      <c r="C1670">
        <v>2338.7800000000002</v>
      </c>
      <c r="D1670">
        <v>292.49</v>
      </c>
      <c r="E1670">
        <v>430.93</v>
      </c>
      <c r="F1670">
        <v>1936.7</v>
      </c>
      <c r="G1670">
        <v>3841.79</v>
      </c>
      <c r="H1670">
        <v>1298</v>
      </c>
      <c r="I1670">
        <v>23216.59</v>
      </c>
      <c r="J1670">
        <v>2032.54</v>
      </c>
      <c r="K1670">
        <v>23216.59</v>
      </c>
      <c r="L1670">
        <v>2766.41</v>
      </c>
      <c r="M1670">
        <v>6.95</v>
      </c>
      <c r="N1670">
        <v>7.556</v>
      </c>
      <c r="O1670">
        <v>7.9580000000000002</v>
      </c>
      <c r="P1670">
        <v>8.1769999999999996</v>
      </c>
      <c r="Q1670">
        <v>96.88</v>
      </c>
      <c r="R1670">
        <v>1.1586000000000001</v>
      </c>
      <c r="S1670">
        <v>142.55000000000001</v>
      </c>
      <c r="T1670">
        <v>1.625</v>
      </c>
      <c r="U1670">
        <v>0.71499999999999997</v>
      </c>
      <c r="V1670">
        <v>0.57730000000000004</v>
      </c>
      <c r="W1670">
        <v>1.496</v>
      </c>
      <c r="X1670">
        <v>6.7949999999999999</v>
      </c>
      <c r="Y1670">
        <v>6.3209999999999997</v>
      </c>
      <c r="Z1670">
        <v>12.85</v>
      </c>
      <c r="AA1670">
        <v>2.4809999999999999</v>
      </c>
      <c r="AB1670">
        <v>2.0243000000000002</v>
      </c>
      <c r="AC1670">
        <v>1.1259999999999999</v>
      </c>
      <c r="AD1670">
        <v>59.18</v>
      </c>
      <c r="AE1670">
        <v>6.79</v>
      </c>
      <c r="AF1670">
        <v>70.12</v>
      </c>
      <c r="AG1670">
        <v>134</v>
      </c>
      <c r="AH1670">
        <v>433</v>
      </c>
      <c r="AI1670">
        <v>18.11</v>
      </c>
      <c r="AJ1670">
        <v>509</v>
      </c>
      <c r="AK1670">
        <v>165.5</v>
      </c>
      <c r="AL1670">
        <v>6.77</v>
      </c>
      <c r="AM1670">
        <v>285.25</v>
      </c>
    </row>
    <row r="1671" spans="2:39" x14ac:dyDescent="0.25">
      <c r="B1671" s="15">
        <v>31870</v>
      </c>
      <c r="C1671">
        <v>2390.34</v>
      </c>
      <c r="D1671">
        <v>300.41000000000003</v>
      </c>
      <c r="E1671">
        <v>437.36</v>
      </c>
      <c r="F1671">
        <v>1965.1</v>
      </c>
      <c r="G1671">
        <v>3847.04</v>
      </c>
      <c r="H1671">
        <v>1335.3</v>
      </c>
      <c r="I1671">
        <v>22410.85</v>
      </c>
      <c r="J1671">
        <v>1918.2</v>
      </c>
      <c r="K1671">
        <v>22410.85</v>
      </c>
      <c r="L1671">
        <v>2679.99</v>
      </c>
      <c r="M1671">
        <v>6.5529999999999999</v>
      </c>
      <c r="N1671">
        <v>7.085</v>
      </c>
      <c r="O1671">
        <v>7.5419999999999998</v>
      </c>
      <c r="P1671">
        <v>7.851</v>
      </c>
      <c r="Q1671">
        <v>97.75</v>
      </c>
      <c r="R1671">
        <v>1.157</v>
      </c>
      <c r="S1671">
        <v>146.19999999999999</v>
      </c>
      <c r="T1671">
        <v>1.6095000000000002</v>
      </c>
      <c r="U1671">
        <v>0.70950000000000002</v>
      </c>
      <c r="V1671">
        <v>0.57440000000000002</v>
      </c>
      <c r="W1671">
        <v>1.5209999999999999</v>
      </c>
      <c r="X1671">
        <v>6.84</v>
      </c>
      <c r="Y1671">
        <v>6.36</v>
      </c>
      <c r="Z1671">
        <v>13</v>
      </c>
      <c r="AA1671">
        <v>2.508</v>
      </c>
      <c r="AB1671">
        <v>2.0367000000000002</v>
      </c>
      <c r="AC1671">
        <v>1.1259999999999999</v>
      </c>
      <c r="AD1671">
        <v>56.45</v>
      </c>
      <c r="AE1671">
        <v>6.4550000000000001</v>
      </c>
      <c r="AF1671">
        <v>68.650000000000006</v>
      </c>
      <c r="AG1671">
        <v>131.85</v>
      </c>
      <c r="AH1671">
        <v>419.7</v>
      </c>
      <c r="AI1671">
        <v>18.7</v>
      </c>
      <c r="AJ1671">
        <v>497.25</v>
      </c>
      <c r="AK1671">
        <v>157.75</v>
      </c>
      <c r="AL1671">
        <v>6.9</v>
      </c>
      <c r="AM1671">
        <v>281.25</v>
      </c>
    </row>
    <row r="1672" spans="2:39" x14ac:dyDescent="0.25">
      <c r="B1672" s="15">
        <v>31863</v>
      </c>
      <c r="C1672">
        <v>2335.8000000000002</v>
      </c>
      <c r="D1672">
        <v>296.13</v>
      </c>
      <c r="E1672">
        <v>436.85</v>
      </c>
      <c r="F1672">
        <v>2048.6</v>
      </c>
      <c r="G1672">
        <v>3805.26</v>
      </c>
      <c r="H1672">
        <v>1306.8</v>
      </c>
      <c r="I1672">
        <v>22026.66</v>
      </c>
      <c r="J1672">
        <v>1922.08</v>
      </c>
      <c r="K1672">
        <v>22026.66</v>
      </c>
      <c r="L1672">
        <v>2798.74</v>
      </c>
      <c r="M1672">
        <v>6.4850000000000003</v>
      </c>
      <c r="N1672">
        <v>6.9139999999999997</v>
      </c>
      <c r="O1672">
        <v>7.3330000000000002</v>
      </c>
      <c r="P1672">
        <v>7.6509999999999998</v>
      </c>
      <c r="Q1672">
        <v>97.64</v>
      </c>
      <c r="R1672">
        <v>1.1504000000000001</v>
      </c>
      <c r="S1672">
        <v>147.72</v>
      </c>
      <c r="T1672">
        <v>1.603</v>
      </c>
      <c r="U1672">
        <v>0.69630000000000003</v>
      </c>
      <c r="V1672">
        <v>0.56179999999999997</v>
      </c>
      <c r="W1672">
        <v>1.52</v>
      </c>
      <c r="X1672">
        <v>6.8650000000000002</v>
      </c>
      <c r="Y1672">
        <v>6.3650000000000002</v>
      </c>
      <c r="Z1672">
        <v>12.9</v>
      </c>
      <c r="AA1672">
        <v>2.5179999999999998</v>
      </c>
      <c r="AB1672">
        <v>2.0407999999999999</v>
      </c>
      <c r="AC1672">
        <v>1.0572999999999999</v>
      </c>
      <c r="AD1672">
        <v>58</v>
      </c>
      <c r="AE1672">
        <v>6.1989999999999998</v>
      </c>
      <c r="AF1672">
        <v>67.42</v>
      </c>
      <c r="AG1672">
        <v>133.6</v>
      </c>
      <c r="AH1672">
        <v>422.7</v>
      </c>
      <c r="AI1672">
        <v>18.62</v>
      </c>
      <c r="AJ1672">
        <v>496.25</v>
      </c>
      <c r="AK1672">
        <v>163.25</v>
      </c>
      <c r="AL1672">
        <v>6.78</v>
      </c>
      <c r="AM1672">
        <v>290.25</v>
      </c>
    </row>
    <row r="1673" spans="2:39" x14ac:dyDescent="0.25">
      <c r="B1673" s="15">
        <v>31856</v>
      </c>
      <c r="C1673">
        <v>2333.52</v>
      </c>
      <c r="D1673">
        <v>298.17</v>
      </c>
      <c r="E1673">
        <v>439.64</v>
      </c>
      <c r="F1673">
        <v>2017.5</v>
      </c>
      <c r="G1673">
        <v>3832.97</v>
      </c>
      <c r="H1673">
        <v>1196.0999999999999</v>
      </c>
      <c r="I1673">
        <v>21657.67</v>
      </c>
      <c r="J1673">
        <v>1860.7</v>
      </c>
      <c r="K1673">
        <v>21657.67</v>
      </c>
      <c r="L1673">
        <v>2780.55</v>
      </c>
      <c r="M1673">
        <v>6.36</v>
      </c>
      <c r="N1673">
        <v>6.7670000000000003</v>
      </c>
      <c r="O1673">
        <v>7.2050000000000001</v>
      </c>
      <c r="P1673">
        <v>7.5170000000000003</v>
      </c>
      <c r="Q1673">
        <v>98.48</v>
      </c>
      <c r="R1673">
        <v>1.1455</v>
      </c>
      <c r="S1673">
        <v>151.69999999999999</v>
      </c>
      <c r="T1673">
        <v>1.6021999999999998</v>
      </c>
      <c r="U1673">
        <v>0.68459999999999999</v>
      </c>
      <c r="V1673">
        <v>0.55010000000000003</v>
      </c>
      <c r="W1673">
        <v>1.5369999999999999</v>
      </c>
      <c r="X1673">
        <v>6.9320000000000004</v>
      </c>
      <c r="Y1673">
        <v>6.4085000000000001</v>
      </c>
      <c r="Z1673">
        <v>12.86</v>
      </c>
      <c r="AA1673">
        <v>2.5230000000000001</v>
      </c>
      <c r="AB1673">
        <v>2.0855000000000001</v>
      </c>
      <c r="AC1673">
        <v>1.0572999999999999</v>
      </c>
      <c r="AD1673">
        <v>57.3</v>
      </c>
      <c r="AE1673">
        <v>5.5430000000000001</v>
      </c>
      <c r="AF1673">
        <v>66.650000000000006</v>
      </c>
      <c r="AG1673">
        <v>137.30000000000001</v>
      </c>
      <c r="AH1673">
        <v>406.3</v>
      </c>
      <c r="AI1673">
        <v>18.670000000000002</v>
      </c>
      <c r="AJ1673">
        <v>483.75</v>
      </c>
      <c r="AK1673">
        <v>161</v>
      </c>
      <c r="AL1673">
        <v>7.75</v>
      </c>
      <c r="AM1673">
        <v>291.75</v>
      </c>
    </row>
    <row r="1674" spans="2:39" x14ac:dyDescent="0.25">
      <c r="B1674" s="15">
        <v>31849</v>
      </c>
      <c r="C1674">
        <v>2258.66</v>
      </c>
      <c r="D1674">
        <v>289.89</v>
      </c>
      <c r="E1674">
        <v>431.97</v>
      </c>
      <c r="F1674">
        <v>2000</v>
      </c>
      <c r="G1674">
        <v>3687.09</v>
      </c>
      <c r="H1674">
        <v>1243.0999999999999</v>
      </c>
      <c r="I1674">
        <v>21497.95</v>
      </c>
      <c r="J1674">
        <v>1844.91</v>
      </c>
      <c r="K1674">
        <v>21497.95</v>
      </c>
      <c r="L1674">
        <v>2721.17</v>
      </c>
      <c r="M1674">
        <v>6.36</v>
      </c>
      <c r="N1674">
        <v>6.7519999999999998</v>
      </c>
      <c r="O1674">
        <v>7.1680000000000001</v>
      </c>
      <c r="P1674">
        <v>7.49</v>
      </c>
      <c r="Q1674">
        <v>99.69</v>
      </c>
      <c r="R1674">
        <v>1.1320999999999999</v>
      </c>
      <c r="S1674">
        <v>152.65</v>
      </c>
      <c r="T1674">
        <v>1.575</v>
      </c>
      <c r="U1674">
        <v>0.68620000000000003</v>
      </c>
      <c r="V1674">
        <v>0.57210000000000005</v>
      </c>
      <c r="W1674">
        <v>1.554</v>
      </c>
      <c r="X1674">
        <v>6.9729999999999999</v>
      </c>
      <c r="Y1674">
        <v>6.4710000000000001</v>
      </c>
      <c r="Z1674">
        <v>12.93</v>
      </c>
      <c r="AA1674">
        <v>2.5300000000000002</v>
      </c>
      <c r="AB1674">
        <v>2.0941999999999998</v>
      </c>
      <c r="AC1674">
        <v>1.0572999999999999</v>
      </c>
      <c r="AD1674">
        <v>57.05</v>
      </c>
      <c r="AE1674">
        <v>5.59</v>
      </c>
      <c r="AF1674">
        <v>64.27</v>
      </c>
      <c r="AG1674">
        <v>132.19999999999999</v>
      </c>
      <c r="AH1674">
        <v>405</v>
      </c>
      <c r="AI1674">
        <v>18.36</v>
      </c>
      <c r="AJ1674">
        <v>491</v>
      </c>
      <c r="AK1674">
        <v>159.25</v>
      </c>
      <c r="AL1674">
        <v>8.14</v>
      </c>
      <c r="AM1674">
        <v>292</v>
      </c>
    </row>
    <row r="1675" spans="2:39" x14ac:dyDescent="0.25">
      <c r="B1675" s="15">
        <v>31842</v>
      </c>
      <c r="C1675">
        <v>2280.23</v>
      </c>
      <c r="D1675">
        <v>290.66000000000003</v>
      </c>
      <c r="E1675">
        <v>429.45</v>
      </c>
      <c r="F1675">
        <v>1998.2</v>
      </c>
      <c r="G1675">
        <v>3637.08</v>
      </c>
      <c r="H1675">
        <v>1262.8</v>
      </c>
      <c r="I1675">
        <v>21105.85</v>
      </c>
      <c r="J1675">
        <v>1816.69</v>
      </c>
      <c r="K1675">
        <v>21105.85</v>
      </c>
      <c r="L1675">
        <v>2798.64</v>
      </c>
      <c r="M1675">
        <v>6.3940000000000001</v>
      </c>
      <c r="N1675">
        <v>6.7809999999999997</v>
      </c>
      <c r="O1675">
        <v>7.2089999999999996</v>
      </c>
      <c r="P1675">
        <v>7.5140000000000002</v>
      </c>
      <c r="Q1675">
        <v>99.61</v>
      </c>
      <c r="R1675">
        <v>1.1433</v>
      </c>
      <c r="S1675">
        <v>153.47</v>
      </c>
      <c r="T1675">
        <v>1.589</v>
      </c>
      <c r="U1675">
        <v>0.67810000000000004</v>
      </c>
      <c r="V1675">
        <v>0.55589999999999995</v>
      </c>
      <c r="W1675">
        <v>1.5510000000000002</v>
      </c>
      <c r="X1675">
        <v>6.96</v>
      </c>
      <c r="Y1675">
        <v>6.4509999999999996</v>
      </c>
      <c r="Z1675">
        <v>13.02</v>
      </c>
      <c r="AA1675">
        <v>2.524</v>
      </c>
      <c r="AB1675">
        <v>2.0832999999999999</v>
      </c>
      <c r="AC1675">
        <v>1.0572999999999999</v>
      </c>
      <c r="AD1675">
        <v>57.3</v>
      </c>
      <c r="AE1675">
        <v>5.5750000000000002</v>
      </c>
      <c r="AF1675">
        <v>62.85</v>
      </c>
      <c r="AG1675">
        <v>132.6</v>
      </c>
      <c r="AH1675">
        <v>407.8</v>
      </c>
      <c r="AI1675">
        <v>18.13</v>
      </c>
      <c r="AJ1675">
        <v>488.25</v>
      </c>
      <c r="AK1675">
        <v>155.5</v>
      </c>
      <c r="AL1675">
        <v>8.39</v>
      </c>
      <c r="AM1675">
        <v>296.25</v>
      </c>
    </row>
    <row r="1676" spans="2:39" x14ac:dyDescent="0.25">
      <c r="B1676" s="15">
        <v>31835</v>
      </c>
      <c r="C1676">
        <v>2223.9899999999998</v>
      </c>
      <c r="D1676">
        <v>284.2</v>
      </c>
      <c r="E1676">
        <v>424.97</v>
      </c>
      <c r="F1676">
        <v>1979.2</v>
      </c>
      <c r="G1676">
        <v>3498.93</v>
      </c>
      <c r="H1676">
        <v>1244.4000000000001</v>
      </c>
      <c r="I1676">
        <v>20421.66</v>
      </c>
      <c r="J1676">
        <v>1775.45</v>
      </c>
      <c r="K1676">
        <v>20421.66</v>
      </c>
      <c r="L1676">
        <v>2877.87</v>
      </c>
      <c r="M1676">
        <v>6.31</v>
      </c>
      <c r="N1676">
        <v>6.7089999999999996</v>
      </c>
      <c r="O1676">
        <v>7.1589999999999998</v>
      </c>
      <c r="P1676">
        <v>7.4589999999999996</v>
      </c>
      <c r="Q1676">
        <v>99.22</v>
      </c>
      <c r="R1676">
        <v>1.1479999999999999</v>
      </c>
      <c r="S1676">
        <v>153.27000000000001</v>
      </c>
      <c r="T1676">
        <v>1.546</v>
      </c>
      <c r="U1676">
        <v>0.67479999999999996</v>
      </c>
      <c r="V1676">
        <v>0.55940000000000001</v>
      </c>
      <c r="W1676">
        <v>1.5385</v>
      </c>
      <c r="X1676">
        <v>7</v>
      </c>
      <c r="Y1676">
        <v>6.4749999999999996</v>
      </c>
      <c r="Z1676">
        <v>13.05</v>
      </c>
      <c r="AA1676">
        <v>2.5164999999999997</v>
      </c>
      <c r="AB1676">
        <v>2.0790000000000002</v>
      </c>
      <c r="AC1676">
        <v>1.0572999999999999</v>
      </c>
      <c r="AD1676">
        <v>57.55</v>
      </c>
      <c r="AE1676">
        <v>5.42</v>
      </c>
      <c r="AF1676">
        <v>64.97</v>
      </c>
      <c r="AG1676">
        <v>124.9</v>
      </c>
      <c r="AH1676">
        <v>407.4</v>
      </c>
      <c r="AI1676">
        <v>16.600000000000001</v>
      </c>
      <c r="AJ1676">
        <v>482.5</v>
      </c>
      <c r="AK1676">
        <v>147.25</v>
      </c>
      <c r="AL1676">
        <v>8.24</v>
      </c>
      <c r="AM1676">
        <v>282.75</v>
      </c>
    </row>
    <row r="1677" spans="2:39" x14ac:dyDescent="0.25">
      <c r="B1677" s="15">
        <v>31828</v>
      </c>
      <c r="C1677">
        <v>2235.2399999999998</v>
      </c>
      <c r="D1677">
        <v>285.48</v>
      </c>
      <c r="E1677">
        <v>417.24</v>
      </c>
      <c r="F1677">
        <v>1961.5</v>
      </c>
      <c r="G1677">
        <v>3541.75</v>
      </c>
      <c r="H1677">
        <v>1265.4000000000001</v>
      </c>
      <c r="I1677">
        <v>20080.39</v>
      </c>
      <c r="J1677">
        <v>1752.27</v>
      </c>
      <c r="K1677">
        <v>20080.39</v>
      </c>
      <c r="L1677">
        <v>2827.4</v>
      </c>
      <c r="M1677">
        <v>6.3220000000000001</v>
      </c>
      <c r="N1677">
        <v>6.7759999999999998</v>
      </c>
      <c r="O1677">
        <v>7.2409999999999997</v>
      </c>
      <c r="P1677">
        <v>7.5540000000000003</v>
      </c>
      <c r="Q1677">
        <v>99.17</v>
      </c>
      <c r="R1677">
        <v>1.1484000000000001</v>
      </c>
      <c r="S1677">
        <v>153.65</v>
      </c>
      <c r="T1677">
        <v>1.5283</v>
      </c>
      <c r="U1677">
        <v>0.66349999999999998</v>
      </c>
      <c r="V1677">
        <v>0.54910000000000003</v>
      </c>
      <c r="W1677">
        <v>1.5451999999999999</v>
      </c>
      <c r="X1677">
        <v>6.9945000000000004</v>
      </c>
      <c r="Y1677">
        <v>6.4960000000000004</v>
      </c>
      <c r="Z1677">
        <v>13.09</v>
      </c>
      <c r="AA1677">
        <v>2.5470000000000002</v>
      </c>
      <c r="AB1677">
        <v>2.0832999999999999</v>
      </c>
      <c r="AC1677">
        <v>0.98809999999999998</v>
      </c>
      <c r="AD1677">
        <v>54.65</v>
      </c>
      <c r="AE1677">
        <v>5.5350000000000001</v>
      </c>
      <c r="AF1677">
        <v>64.75</v>
      </c>
      <c r="AG1677">
        <v>123.3</v>
      </c>
      <c r="AH1677">
        <v>406.2</v>
      </c>
      <c r="AI1677">
        <v>17.77</v>
      </c>
      <c r="AJ1677">
        <v>489.25</v>
      </c>
      <c r="AK1677">
        <v>149.5</v>
      </c>
      <c r="AL1677">
        <v>7.51</v>
      </c>
      <c r="AM1677">
        <v>288.75</v>
      </c>
    </row>
    <row r="1678" spans="2:39" x14ac:dyDescent="0.25">
      <c r="B1678" s="15">
        <v>31821</v>
      </c>
      <c r="C1678">
        <v>2183.35</v>
      </c>
      <c r="D1678">
        <v>279.7</v>
      </c>
      <c r="E1678">
        <v>412.48</v>
      </c>
      <c r="F1678">
        <v>1898.1</v>
      </c>
      <c r="G1678">
        <v>3523.37</v>
      </c>
      <c r="H1678">
        <v>1277.5</v>
      </c>
      <c r="I1678">
        <v>19628.87</v>
      </c>
      <c r="J1678">
        <v>1712.52</v>
      </c>
      <c r="K1678">
        <v>19628.87</v>
      </c>
      <c r="L1678">
        <v>2740.49</v>
      </c>
      <c r="M1678">
        <v>6.407</v>
      </c>
      <c r="N1678">
        <v>6.8280000000000003</v>
      </c>
      <c r="O1678">
        <v>7.2679999999999998</v>
      </c>
      <c r="P1678">
        <v>7.58</v>
      </c>
      <c r="Q1678">
        <v>99.2</v>
      </c>
      <c r="R1678">
        <v>1.1468</v>
      </c>
      <c r="S1678">
        <v>153.69999999999999</v>
      </c>
      <c r="T1678">
        <v>1.52</v>
      </c>
      <c r="U1678">
        <v>0.66369999999999996</v>
      </c>
      <c r="V1678">
        <v>0.54320000000000002</v>
      </c>
      <c r="W1678">
        <v>1.5489999999999999</v>
      </c>
      <c r="X1678">
        <v>7.0125000000000002</v>
      </c>
      <c r="Y1678">
        <v>6.5235000000000003</v>
      </c>
      <c r="Z1678">
        <v>13.03</v>
      </c>
      <c r="AA1678">
        <v>2.5499999999999998</v>
      </c>
      <c r="AB1678">
        <v>2.1008</v>
      </c>
      <c r="AC1678">
        <v>0.98809999999999998</v>
      </c>
      <c r="AD1678">
        <v>57.05</v>
      </c>
      <c r="AE1678">
        <v>5.4649999999999999</v>
      </c>
      <c r="AF1678">
        <v>63.17</v>
      </c>
      <c r="AG1678">
        <v>122.55</v>
      </c>
      <c r="AH1678">
        <v>397.8</v>
      </c>
      <c r="AI1678">
        <v>17.850000000000001</v>
      </c>
      <c r="AJ1678">
        <v>484.5</v>
      </c>
      <c r="AK1678">
        <v>142.75</v>
      </c>
      <c r="AL1678">
        <v>7.86</v>
      </c>
      <c r="AM1678">
        <v>272.75</v>
      </c>
    </row>
    <row r="1679" spans="2:39" x14ac:dyDescent="0.25">
      <c r="B1679" s="15">
        <v>31814</v>
      </c>
      <c r="C1679">
        <v>2186.87</v>
      </c>
      <c r="D1679">
        <v>280.04000000000002</v>
      </c>
      <c r="E1679">
        <v>406.91</v>
      </c>
      <c r="F1679">
        <v>1898.4</v>
      </c>
      <c r="G1679">
        <v>3525.16</v>
      </c>
      <c r="H1679">
        <v>1250.7</v>
      </c>
      <c r="I1679">
        <v>19668.830000000002</v>
      </c>
      <c r="J1679">
        <v>1722.19</v>
      </c>
      <c r="K1679">
        <v>19668.830000000002</v>
      </c>
      <c r="L1679">
        <v>2673.57</v>
      </c>
      <c r="M1679">
        <v>6.3710000000000004</v>
      </c>
      <c r="N1679">
        <v>6.7080000000000002</v>
      </c>
      <c r="O1679">
        <v>7.1689999999999996</v>
      </c>
      <c r="P1679">
        <v>7.4589999999999996</v>
      </c>
      <c r="Q1679">
        <v>100.9</v>
      </c>
      <c r="R1679">
        <v>1.1311</v>
      </c>
      <c r="S1679">
        <v>154.44999999999999</v>
      </c>
      <c r="T1679">
        <v>1.5065</v>
      </c>
      <c r="U1679">
        <v>0.66879999999999995</v>
      </c>
      <c r="V1679">
        <v>0.5423</v>
      </c>
      <c r="W1679">
        <v>1.5659999999999998</v>
      </c>
      <c r="X1679">
        <v>7.09</v>
      </c>
      <c r="Y1679">
        <v>6.58</v>
      </c>
      <c r="Z1679">
        <v>13.12</v>
      </c>
      <c r="AA1679">
        <v>2.5465</v>
      </c>
      <c r="AB1679">
        <v>2.0964</v>
      </c>
      <c r="AC1679">
        <v>0.98809999999999998</v>
      </c>
      <c r="AD1679">
        <v>54.7</v>
      </c>
      <c r="AE1679">
        <v>5.5549999999999997</v>
      </c>
      <c r="AF1679">
        <v>62.82</v>
      </c>
      <c r="AG1679">
        <v>122.5</v>
      </c>
      <c r="AH1679">
        <v>404.1</v>
      </c>
      <c r="AI1679">
        <v>18.440000000000001</v>
      </c>
      <c r="AJ1679">
        <v>492.25</v>
      </c>
      <c r="AK1679">
        <v>154.75</v>
      </c>
      <c r="AL1679">
        <v>7.72</v>
      </c>
      <c r="AM1679">
        <v>288</v>
      </c>
    </row>
    <row r="1680" spans="2:39" x14ac:dyDescent="0.25">
      <c r="B1680" s="15">
        <v>31807</v>
      </c>
      <c r="C1680">
        <v>2158.04</v>
      </c>
      <c r="D1680">
        <v>274.08</v>
      </c>
      <c r="E1680">
        <v>392.06</v>
      </c>
      <c r="F1680">
        <v>1808.3</v>
      </c>
      <c r="G1680">
        <v>3348.85</v>
      </c>
      <c r="H1680">
        <v>1294.5</v>
      </c>
      <c r="I1680">
        <v>20048.349999999999</v>
      </c>
      <c r="J1680">
        <v>1750.65</v>
      </c>
      <c r="K1680">
        <v>20048.349999999999</v>
      </c>
      <c r="L1680">
        <v>2553.25</v>
      </c>
      <c r="M1680">
        <v>6.3369999999999997</v>
      </c>
      <c r="N1680">
        <v>6.7009999999999996</v>
      </c>
      <c r="O1680">
        <v>7.1779999999999999</v>
      </c>
      <c r="P1680">
        <v>7.4740000000000002</v>
      </c>
      <c r="Q1680">
        <v>99.85</v>
      </c>
      <c r="R1680">
        <v>1.1471</v>
      </c>
      <c r="S1680">
        <v>153.65</v>
      </c>
      <c r="T1680">
        <v>1.514</v>
      </c>
      <c r="U1680">
        <v>0.66080000000000005</v>
      </c>
      <c r="V1680">
        <v>0.5413</v>
      </c>
      <c r="W1680">
        <v>1.546</v>
      </c>
      <c r="X1680">
        <v>7.05</v>
      </c>
      <c r="Y1680">
        <v>6.5425000000000004</v>
      </c>
      <c r="Z1680">
        <v>12.97</v>
      </c>
      <c r="AA1680">
        <v>2.5425</v>
      </c>
      <c r="AB1680">
        <v>2.0941999999999998</v>
      </c>
      <c r="AC1680">
        <v>0.98809999999999998</v>
      </c>
      <c r="AD1680">
        <v>55.18</v>
      </c>
      <c r="AE1680">
        <v>5.53</v>
      </c>
      <c r="AF1680">
        <v>63.57</v>
      </c>
      <c r="AG1680">
        <v>120.2</v>
      </c>
      <c r="AH1680">
        <v>405.1</v>
      </c>
      <c r="AI1680">
        <v>18.75</v>
      </c>
      <c r="AJ1680">
        <v>500.25</v>
      </c>
      <c r="AK1680">
        <v>157</v>
      </c>
      <c r="AL1680">
        <v>7.74</v>
      </c>
      <c r="AM1680">
        <v>288.25</v>
      </c>
    </row>
    <row r="1681" spans="2:39" x14ac:dyDescent="0.25">
      <c r="B1681" s="15">
        <v>31800</v>
      </c>
      <c r="C1681">
        <v>2101.52</v>
      </c>
      <c r="D1681">
        <v>270.10000000000002</v>
      </c>
      <c r="E1681">
        <v>392.19</v>
      </c>
      <c r="F1681">
        <v>1795.3</v>
      </c>
      <c r="G1681">
        <v>3305.03</v>
      </c>
      <c r="H1681">
        <v>1347.8</v>
      </c>
      <c r="I1681">
        <v>19456.61</v>
      </c>
      <c r="J1681">
        <v>1673.26</v>
      </c>
      <c r="K1681">
        <v>19456.61</v>
      </c>
      <c r="L1681">
        <v>2499.4299999999998</v>
      </c>
      <c r="M1681">
        <v>6.2009999999999996</v>
      </c>
      <c r="N1681">
        <v>6.6050000000000004</v>
      </c>
      <c r="O1681">
        <v>7.093</v>
      </c>
      <c r="P1681">
        <v>7.44</v>
      </c>
      <c r="Q1681">
        <v>99.31</v>
      </c>
      <c r="R1681">
        <v>1.1501000000000001</v>
      </c>
      <c r="S1681">
        <v>153.08000000000001</v>
      </c>
      <c r="T1681">
        <v>1.5205</v>
      </c>
      <c r="U1681">
        <v>0.66180000000000005</v>
      </c>
      <c r="V1681">
        <v>0.53739999999999999</v>
      </c>
      <c r="W1681">
        <v>1.5369999999999999</v>
      </c>
      <c r="X1681">
        <v>7.0819999999999999</v>
      </c>
      <c r="Y1681">
        <v>6.5380000000000003</v>
      </c>
      <c r="Z1681">
        <v>13.02</v>
      </c>
      <c r="AA1681">
        <v>2.5529999999999999</v>
      </c>
      <c r="AB1681">
        <v>2.0876999999999999</v>
      </c>
      <c r="AC1681">
        <v>0.92349999999999999</v>
      </c>
      <c r="AD1681">
        <v>60.65</v>
      </c>
      <c r="AE1681">
        <v>5.6</v>
      </c>
      <c r="AF1681">
        <v>59.02</v>
      </c>
      <c r="AG1681">
        <v>120</v>
      </c>
      <c r="AH1681">
        <v>405.3</v>
      </c>
      <c r="AI1681">
        <v>18.760000000000002</v>
      </c>
      <c r="AJ1681">
        <v>500.25</v>
      </c>
      <c r="AK1681">
        <v>159.5</v>
      </c>
      <c r="AL1681">
        <v>8</v>
      </c>
      <c r="AM1681">
        <v>291</v>
      </c>
    </row>
    <row r="1682" spans="2:39" x14ac:dyDescent="0.25">
      <c r="B1682" s="15">
        <v>31793</v>
      </c>
      <c r="C1682">
        <v>2076.63</v>
      </c>
      <c r="D1682">
        <v>266.27999999999997</v>
      </c>
      <c r="E1682">
        <v>389.87</v>
      </c>
      <c r="F1682">
        <v>1789</v>
      </c>
      <c r="G1682">
        <v>3271.88</v>
      </c>
      <c r="H1682">
        <v>1356.8</v>
      </c>
      <c r="I1682">
        <v>19149.63</v>
      </c>
      <c r="J1682">
        <v>1639.53</v>
      </c>
      <c r="K1682">
        <v>19149.63</v>
      </c>
      <c r="L1682">
        <v>2542.5700000000002</v>
      </c>
      <c r="M1682">
        <v>6.17</v>
      </c>
      <c r="N1682">
        <v>6.59</v>
      </c>
      <c r="O1682">
        <v>7.0140000000000002</v>
      </c>
      <c r="P1682">
        <v>7.33</v>
      </c>
      <c r="Q1682">
        <v>100.26</v>
      </c>
      <c r="R1682">
        <v>1.1384000000000001</v>
      </c>
      <c r="S1682">
        <v>153.4</v>
      </c>
      <c r="T1682">
        <v>1.5154999999999998</v>
      </c>
      <c r="U1682">
        <v>0.6502</v>
      </c>
      <c r="V1682">
        <v>0.52929999999999999</v>
      </c>
      <c r="W1682">
        <v>1.5449999999999999</v>
      </c>
      <c r="X1682">
        <v>7.14</v>
      </c>
      <c r="Y1682">
        <v>6.5890000000000004</v>
      </c>
      <c r="Z1682">
        <v>13.01</v>
      </c>
      <c r="AA1682">
        <v>2.5629999999999997</v>
      </c>
      <c r="AB1682">
        <v>2.0619000000000001</v>
      </c>
      <c r="AC1682">
        <v>0.92349999999999999</v>
      </c>
      <c r="AD1682">
        <v>58.65</v>
      </c>
      <c r="AE1682">
        <v>5.65</v>
      </c>
      <c r="AF1682">
        <v>59.27</v>
      </c>
      <c r="AG1682">
        <v>122.25</v>
      </c>
      <c r="AH1682">
        <v>417.3</v>
      </c>
      <c r="AI1682">
        <v>19.100000000000001</v>
      </c>
      <c r="AJ1682">
        <v>497.75</v>
      </c>
      <c r="AK1682">
        <v>158.5</v>
      </c>
      <c r="AL1682">
        <v>6.76</v>
      </c>
      <c r="AM1682">
        <v>282.75</v>
      </c>
    </row>
    <row r="1683" spans="2:39" x14ac:dyDescent="0.25">
      <c r="B1683" s="15">
        <v>31786</v>
      </c>
      <c r="C1683">
        <v>2005.91</v>
      </c>
      <c r="D1683">
        <v>258.73</v>
      </c>
      <c r="E1683">
        <v>380.65</v>
      </c>
      <c r="F1683">
        <v>1752.3</v>
      </c>
      <c r="G1683">
        <v>3208.76</v>
      </c>
      <c r="H1683">
        <v>1348.7</v>
      </c>
      <c r="I1683">
        <v>18810.36</v>
      </c>
      <c r="J1683">
        <v>1582.44</v>
      </c>
      <c r="K1683">
        <v>18810.36</v>
      </c>
      <c r="L1683">
        <v>2561.73</v>
      </c>
      <c r="M1683">
        <v>6.1379999999999999</v>
      </c>
      <c r="N1683">
        <v>6.569</v>
      </c>
      <c r="O1683">
        <v>6.992</v>
      </c>
      <c r="P1683">
        <v>7.2789999999999999</v>
      </c>
      <c r="Q1683">
        <v>103.78</v>
      </c>
      <c r="R1683">
        <v>1.0954999999999999</v>
      </c>
      <c r="S1683">
        <v>158.19999999999999</v>
      </c>
      <c r="T1683">
        <v>1.478</v>
      </c>
      <c r="U1683">
        <v>0.66669999999999996</v>
      </c>
      <c r="V1683">
        <v>0.53610000000000002</v>
      </c>
      <c r="W1683">
        <v>1.6057000000000001</v>
      </c>
      <c r="X1683">
        <v>7.3559999999999999</v>
      </c>
      <c r="Y1683">
        <v>6.758</v>
      </c>
      <c r="Z1683">
        <v>13.08</v>
      </c>
      <c r="AA1683">
        <v>2.6040000000000001</v>
      </c>
      <c r="AB1683">
        <v>2.1436000000000002</v>
      </c>
      <c r="AC1683">
        <v>0.92349999999999999</v>
      </c>
      <c r="AD1683">
        <v>57.65</v>
      </c>
      <c r="AE1683">
        <v>5.55</v>
      </c>
      <c r="AF1683">
        <v>57.72</v>
      </c>
      <c r="AG1683">
        <v>121.5</v>
      </c>
      <c r="AH1683">
        <v>407.5</v>
      </c>
      <c r="AI1683">
        <v>18.77</v>
      </c>
      <c r="AJ1683">
        <v>494</v>
      </c>
      <c r="AK1683">
        <v>156.75</v>
      </c>
      <c r="AL1683">
        <v>6.63</v>
      </c>
      <c r="AM1683">
        <v>277.75</v>
      </c>
    </row>
    <row r="1684" spans="2:39" x14ac:dyDescent="0.25">
      <c r="B1684" s="15">
        <v>31779</v>
      </c>
      <c r="C1684">
        <v>1927.31</v>
      </c>
      <c r="D1684">
        <v>246.45</v>
      </c>
      <c r="E1684">
        <v>353.26</v>
      </c>
      <c r="F1684">
        <v>1681.1</v>
      </c>
      <c r="G1684">
        <v>3067.78</v>
      </c>
      <c r="H1684">
        <v>1413.2</v>
      </c>
      <c r="I1684">
        <v>18820.650000000001</v>
      </c>
      <c r="J1684">
        <v>1562.55</v>
      </c>
      <c r="K1684">
        <v>18820.650000000001</v>
      </c>
      <c r="L1684">
        <v>2540.06</v>
      </c>
      <c r="M1684">
        <v>6.2409999999999997</v>
      </c>
      <c r="N1684">
        <v>6.73</v>
      </c>
      <c r="O1684">
        <v>7.1340000000000003</v>
      </c>
      <c r="P1684">
        <v>7.3970000000000002</v>
      </c>
      <c r="Q1684">
        <v>103.58</v>
      </c>
      <c r="R1684">
        <v>1.1008</v>
      </c>
      <c r="S1684">
        <v>158.25</v>
      </c>
      <c r="T1684">
        <v>1.49</v>
      </c>
      <c r="U1684">
        <v>0.66739999999999999</v>
      </c>
      <c r="V1684">
        <v>0.52449999999999997</v>
      </c>
      <c r="W1684">
        <v>1.6099999999999999</v>
      </c>
      <c r="X1684">
        <v>7.34</v>
      </c>
      <c r="Y1684">
        <v>6.7374999999999998</v>
      </c>
      <c r="Z1684">
        <v>13.13</v>
      </c>
      <c r="AA1684">
        <v>2.5990000000000002</v>
      </c>
      <c r="AB1684">
        <v>2.1644999999999999</v>
      </c>
      <c r="AC1684">
        <v>0.92349999999999999</v>
      </c>
      <c r="AD1684">
        <v>59.28</v>
      </c>
      <c r="AE1684">
        <v>5.4950000000000001</v>
      </c>
      <c r="AF1684">
        <v>55.97</v>
      </c>
      <c r="AG1684">
        <v>122</v>
      </c>
      <c r="AH1684">
        <v>404</v>
      </c>
      <c r="AI1684">
        <v>18.13</v>
      </c>
      <c r="AJ1684">
        <v>488.5</v>
      </c>
      <c r="AK1684">
        <v>157.25</v>
      </c>
      <c r="AL1684">
        <v>6.16</v>
      </c>
      <c r="AM1684">
        <v>274.5</v>
      </c>
    </row>
    <row r="1685" spans="2:39" x14ac:dyDescent="0.25">
      <c r="B1685" s="15">
        <v>31772</v>
      </c>
      <c r="C1685">
        <v>1930.4</v>
      </c>
      <c r="D1685">
        <v>246.92</v>
      </c>
      <c r="E1685">
        <v>350.01</v>
      </c>
      <c r="F1685">
        <v>1665.1</v>
      </c>
      <c r="G1685">
        <v>3046.65</v>
      </c>
      <c r="H1685">
        <v>1435.6</v>
      </c>
      <c r="I1685">
        <v>18930.03</v>
      </c>
      <c r="J1685">
        <v>1569.07</v>
      </c>
      <c r="K1685">
        <v>18930.03</v>
      </c>
      <c r="L1685">
        <v>2523.92</v>
      </c>
      <c r="M1685">
        <v>6.2750000000000004</v>
      </c>
      <c r="N1685">
        <v>6.6790000000000003</v>
      </c>
      <c r="O1685">
        <v>7.0640000000000001</v>
      </c>
      <c r="P1685">
        <v>7.3330000000000002</v>
      </c>
      <c r="Q1685">
        <v>105.45</v>
      </c>
      <c r="R1685">
        <v>1.0745</v>
      </c>
      <c r="S1685">
        <v>159.75</v>
      </c>
      <c r="T1685">
        <v>1.458</v>
      </c>
      <c r="U1685">
        <v>0.65980000000000005</v>
      </c>
      <c r="V1685">
        <v>0.52300000000000002</v>
      </c>
      <c r="W1685">
        <v>1.639</v>
      </c>
      <c r="X1685">
        <v>7.4809999999999999</v>
      </c>
      <c r="Y1685">
        <v>6.8570000000000002</v>
      </c>
      <c r="Z1685">
        <v>13.13</v>
      </c>
      <c r="AA1685">
        <v>2.5945</v>
      </c>
      <c r="AB1685">
        <v>2.2321</v>
      </c>
      <c r="AC1685">
        <v>0.86309999999999998</v>
      </c>
      <c r="AD1685">
        <v>57.8</v>
      </c>
      <c r="AE1685">
        <v>5.3</v>
      </c>
      <c r="AF1685">
        <v>56.62</v>
      </c>
      <c r="AG1685">
        <v>129.15</v>
      </c>
      <c r="AH1685">
        <v>390.2</v>
      </c>
      <c r="AI1685">
        <v>16.21</v>
      </c>
      <c r="AJ1685">
        <v>493</v>
      </c>
      <c r="AK1685">
        <v>164</v>
      </c>
      <c r="AL1685">
        <v>6.22</v>
      </c>
      <c r="AM1685">
        <v>275.75</v>
      </c>
    </row>
    <row r="1686" spans="2:39" x14ac:dyDescent="0.25">
      <c r="B1686" s="15">
        <v>31765</v>
      </c>
      <c r="C1686">
        <v>1928.85</v>
      </c>
      <c r="D1686">
        <v>249.73</v>
      </c>
      <c r="E1686">
        <v>352.24</v>
      </c>
      <c r="F1686">
        <v>1632.2</v>
      </c>
      <c r="G1686">
        <v>3048.53</v>
      </c>
      <c r="H1686">
        <v>1428.2</v>
      </c>
      <c r="I1686">
        <v>18830.64</v>
      </c>
      <c r="J1686">
        <v>1568.51</v>
      </c>
      <c r="K1686">
        <v>18830.64</v>
      </c>
      <c r="L1686">
        <v>2463.81</v>
      </c>
      <c r="M1686">
        <v>6.2750000000000004</v>
      </c>
      <c r="N1686">
        <v>6.6859999999999999</v>
      </c>
      <c r="O1686">
        <v>7.0819999999999999</v>
      </c>
      <c r="P1686">
        <v>7.3629999999999995</v>
      </c>
      <c r="Q1686">
        <v>106.8</v>
      </c>
      <c r="R1686">
        <v>1.0561</v>
      </c>
      <c r="S1686">
        <v>162.19999999999999</v>
      </c>
      <c r="T1686">
        <v>1.4325000000000001</v>
      </c>
      <c r="U1686">
        <v>0.66600000000000004</v>
      </c>
      <c r="V1686">
        <v>0.51910000000000001</v>
      </c>
      <c r="W1686">
        <v>1.6850000000000001</v>
      </c>
      <c r="X1686">
        <v>7.585</v>
      </c>
      <c r="Y1686">
        <v>6.9459999999999997</v>
      </c>
      <c r="Z1686">
        <v>13.15</v>
      </c>
      <c r="AA1686">
        <v>2.601</v>
      </c>
      <c r="AB1686">
        <v>2.2361</v>
      </c>
      <c r="AC1686">
        <v>0.86309999999999998</v>
      </c>
      <c r="AD1686">
        <v>56.3</v>
      </c>
      <c r="AE1686">
        <v>5.3760000000000003</v>
      </c>
      <c r="AF1686">
        <v>59.95</v>
      </c>
      <c r="AG1686">
        <v>129.35</v>
      </c>
      <c r="AH1686">
        <v>392.9</v>
      </c>
      <c r="AI1686">
        <v>16.21</v>
      </c>
      <c r="AJ1686">
        <v>486.75</v>
      </c>
      <c r="AK1686">
        <v>151.25</v>
      </c>
      <c r="AL1686">
        <v>6.04</v>
      </c>
      <c r="AM1686">
        <v>261.75</v>
      </c>
    </row>
    <row r="1687" spans="2:39" x14ac:dyDescent="0.25">
      <c r="B1687" s="15">
        <v>31758</v>
      </c>
      <c r="C1687">
        <v>1912.26</v>
      </c>
      <c r="D1687">
        <v>247.35</v>
      </c>
      <c r="E1687">
        <v>355.93</v>
      </c>
      <c r="F1687">
        <v>1629.8</v>
      </c>
      <c r="G1687">
        <v>3041.59</v>
      </c>
      <c r="H1687">
        <v>1444.2</v>
      </c>
      <c r="I1687">
        <v>18637.47</v>
      </c>
      <c r="J1687">
        <v>1550.98</v>
      </c>
      <c r="K1687">
        <v>18637.47</v>
      </c>
      <c r="L1687">
        <v>2463.23</v>
      </c>
      <c r="M1687">
        <v>6.2229999999999999</v>
      </c>
      <c r="N1687">
        <v>6.6509999999999998</v>
      </c>
      <c r="O1687">
        <v>7.1180000000000003</v>
      </c>
      <c r="P1687">
        <v>7.3920000000000003</v>
      </c>
      <c r="Q1687">
        <v>107.32</v>
      </c>
      <c r="R1687">
        <v>1.0468</v>
      </c>
      <c r="S1687">
        <v>163.05000000000001</v>
      </c>
      <c r="T1687">
        <v>1.4273</v>
      </c>
      <c r="U1687">
        <v>0.65890000000000004</v>
      </c>
      <c r="V1687">
        <v>0.50939999999999996</v>
      </c>
      <c r="W1687">
        <v>1.6949999999999998</v>
      </c>
      <c r="X1687">
        <v>7.5949999999999998</v>
      </c>
      <c r="Y1687">
        <v>6.9714999999999998</v>
      </c>
      <c r="Z1687">
        <v>13.18</v>
      </c>
      <c r="AA1687">
        <v>2.5954999999999999</v>
      </c>
      <c r="AB1687">
        <v>2.2422</v>
      </c>
      <c r="AC1687">
        <v>0.86309999999999998</v>
      </c>
      <c r="AD1687">
        <v>56.72</v>
      </c>
      <c r="AE1687">
        <v>5.4039999999999999</v>
      </c>
      <c r="AF1687">
        <v>60.225000000000001</v>
      </c>
      <c r="AG1687">
        <v>128.30000000000001</v>
      </c>
      <c r="AH1687">
        <v>392.8</v>
      </c>
      <c r="AI1687">
        <v>16.100000000000001</v>
      </c>
      <c r="AJ1687">
        <v>486.25</v>
      </c>
      <c r="AK1687">
        <v>154.5</v>
      </c>
      <c r="AL1687">
        <v>6.54</v>
      </c>
      <c r="AM1687">
        <v>279.75</v>
      </c>
    </row>
    <row r="1688" spans="2:39" x14ac:dyDescent="0.25">
      <c r="B1688" s="15">
        <v>31751</v>
      </c>
      <c r="C1688">
        <v>1925.06</v>
      </c>
      <c r="D1688">
        <v>251.17</v>
      </c>
      <c r="E1688">
        <v>362.96</v>
      </c>
      <c r="F1688">
        <v>1613.5</v>
      </c>
      <c r="G1688">
        <v>3067.06</v>
      </c>
      <c r="H1688">
        <v>1463.9</v>
      </c>
      <c r="I1688">
        <v>18083.02</v>
      </c>
      <c r="J1688">
        <v>1490.9</v>
      </c>
      <c r="K1688">
        <v>18083.02</v>
      </c>
      <c r="L1688">
        <v>2400.7199999999998</v>
      </c>
      <c r="M1688">
        <v>6.2069999999999999</v>
      </c>
      <c r="N1688">
        <v>6.6289999999999996</v>
      </c>
      <c r="O1688">
        <v>7.0919999999999996</v>
      </c>
      <c r="P1688">
        <v>7.3609999999999998</v>
      </c>
      <c r="Q1688">
        <v>107.18</v>
      </c>
      <c r="R1688">
        <v>1.0616000000000001</v>
      </c>
      <c r="S1688">
        <v>162.41999999999999</v>
      </c>
      <c r="T1688">
        <v>1.4285000000000001</v>
      </c>
      <c r="U1688">
        <v>0.65329999999999999</v>
      </c>
      <c r="V1688">
        <v>0.50370000000000004</v>
      </c>
      <c r="W1688">
        <v>1.6724999999999999</v>
      </c>
      <c r="X1688">
        <v>7.5720000000000001</v>
      </c>
      <c r="Y1688">
        <v>6.9329999999999998</v>
      </c>
      <c r="Z1688">
        <v>13.14</v>
      </c>
      <c r="AA1688">
        <v>2.5925000000000002</v>
      </c>
      <c r="AB1688">
        <v>2.2246999999999999</v>
      </c>
      <c r="AC1688">
        <v>0.86309999999999998</v>
      </c>
      <c r="AD1688">
        <v>54.4</v>
      </c>
      <c r="AE1688">
        <v>5.3760000000000003</v>
      </c>
      <c r="AF1688">
        <v>61.4</v>
      </c>
      <c r="AG1688">
        <v>126.4</v>
      </c>
      <c r="AH1688">
        <v>389.5</v>
      </c>
      <c r="AI1688">
        <v>15.13</v>
      </c>
      <c r="AJ1688">
        <v>497.5</v>
      </c>
      <c r="AK1688">
        <v>161</v>
      </c>
      <c r="AL1688">
        <v>6.98</v>
      </c>
      <c r="AM1688">
        <v>285</v>
      </c>
    </row>
    <row r="1689" spans="2:39" x14ac:dyDescent="0.25">
      <c r="B1689" s="15">
        <v>31744</v>
      </c>
      <c r="C1689">
        <v>1914.23</v>
      </c>
      <c r="D1689">
        <v>249.22</v>
      </c>
      <c r="E1689">
        <v>359.57</v>
      </c>
      <c r="F1689">
        <v>1636.7</v>
      </c>
      <c r="G1689">
        <v>3046.8</v>
      </c>
      <c r="H1689">
        <v>1466.3</v>
      </c>
      <c r="I1689">
        <v>17489.580000000002</v>
      </c>
      <c r="J1689">
        <v>1430.03</v>
      </c>
      <c r="K1689">
        <v>17489.580000000002</v>
      </c>
      <c r="L1689">
        <v>2418.75</v>
      </c>
      <c r="M1689">
        <v>6.1909999999999998</v>
      </c>
      <c r="N1689">
        <v>6.665</v>
      </c>
      <c r="O1689">
        <v>7.1360000000000001</v>
      </c>
      <c r="P1689">
        <v>7.4030000000000005</v>
      </c>
      <c r="Q1689">
        <v>105.91</v>
      </c>
      <c r="R1689">
        <v>1.0725</v>
      </c>
      <c r="S1689">
        <v>162.05000000000001</v>
      </c>
      <c r="T1689">
        <v>1.4335</v>
      </c>
      <c r="U1689">
        <v>0.64880000000000004</v>
      </c>
      <c r="V1689">
        <v>0.51160000000000005</v>
      </c>
      <c r="W1689">
        <v>1.643</v>
      </c>
      <c r="X1689">
        <v>7.5110000000000001</v>
      </c>
      <c r="Y1689">
        <v>6.8774999999999995</v>
      </c>
      <c r="Z1689">
        <v>13.11</v>
      </c>
      <c r="AA1689">
        <v>2.6019999999999999</v>
      </c>
      <c r="AB1689">
        <v>2.2198000000000002</v>
      </c>
      <c r="AC1689">
        <v>0.86309999999999998</v>
      </c>
      <c r="AD1689">
        <v>51.98</v>
      </c>
      <c r="AE1689">
        <v>5.3890000000000002</v>
      </c>
      <c r="AF1689">
        <v>62.1</v>
      </c>
      <c r="AG1689">
        <v>123.15</v>
      </c>
      <c r="AH1689">
        <v>390.9</v>
      </c>
      <c r="AI1689">
        <v>15</v>
      </c>
      <c r="AJ1689">
        <v>503.5</v>
      </c>
      <c r="AK1689">
        <v>168.75</v>
      </c>
      <c r="AL1689">
        <v>6.6</v>
      </c>
      <c r="AM1689">
        <v>292</v>
      </c>
    </row>
    <row r="1690" spans="2:39" x14ac:dyDescent="0.25">
      <c r="B1690" s="15">
        <v>31737</v>
      </c>
      <c r="C1690">
        <v>1893.56</v>
      </c>
      <c r="D1690">
        <v>245.86</v>
      </c>
      <c r="E1690">
        <v>354.65</v>
      </c>
      <c r="F1690">
        <v>1624.9</v>
      </c>
      <c r="G1690">
        <v>3021.29</v>
      </c>
      <c r="H1690">
        <v>1435</v>
      </c>
      <c r="I1690">
        <v>17390.5</v>
      </c>
      <c r="J1690">
        <v>1430.34</v>
      </c>
      <c r="K1690">
        <v>17390.5</v>
      </c>
      <c r="L1690">
        <v>2273.98</v>
      </c>
      <c r="M1690">
        <v>6.1890000000000001</v>
      </c>
      <c r="N1690">
        <v>6.6959999999999997</v>
      </c>
      <c r="O1690">
        <v>7.15</v>
      </c>
      <c r="P1690">
        <v>7.4340000000000002</v>
      </c>
      <c r="Q1690">
        <v>107.97</v>
      </c>
      <c r="R1690">
        <v>1.0506</v>
      </c>
      <c r="S1690">
        <v>164.05</v>
      </c>
      <c r="T1690">
        <v>1.423</v>
      </c>
      <c r="U1690">
        <v>0.64529999999999998</v>
      </c>
      <c r="V1690">
        <v>0.51819999999999999</v>
      </c>
      <c r="W1690">
        <v>1.6924999999999999</v>
      </c>
      <c r="X1690">
        <v>7.6325000000000003</v>
      </c>
      <c r="Y1690">
        <v>6.9710000000000001</v>
      </c>
      <c r="Z1690">
        <v>13.15</v>
      </c>
      <c r="AA1690">
        <v>2.6065</v>
      </c>
      <c r="AB1690">
        <v>2.2422</v>
      </c>
      <c r="AC1690">
        <v>0.80659999999999998</v>
      </c>
      <c r="AD1690">
        <v>49.32</v>
      </c>
      <c r="AE1690">
        <v>5.2149999999999999</v>
      </c>
      <c r="AF1690">
        <v>61.35</v>
      </c>
      <c r="AG1690">
        <v>121.65</v>
      </c>
      <c r="AH1690">
        <v>379.3</v>
      </c>
      <c r="AI1690">
        <v>15.08</v>
      </c>
      <c r="AJ1690">
        <v>498</v>
      </c>
      <c r="AK1690">
        <v>167.75</v>
      </c>
      <c r="AL1690">
        <v>6.62</v>
      </c>
      <c r="AM1690">
        <v>278.75</v>
      </c>
    </row>
    <row r="1691" spans="2:39" x14ac:dyDescent="0.25">
      <c r="B1691" s="15">
        <v>31730</v>
      </c>
      <c r="C1691">
        <v>1873.59</v>
      </c>
      <c r="D1691">
        <v>244.5</v>
      </c>
      <c r="E1691">
        <v>358.59</v>
      </c>
      <c r="F1691">
        <v>1644.3</v>
      </c>
      <c r="G1691">
        <v>3069.95</v>
      </c>
      <c r="H1691">
        <v>1408.8</v>
      </c>
      <c r="I1691">
        <v>16973.64</v>
      </c>
      <c r="J1691">
        <v>1409.18</v>
      </c>
      <c r="K1691">
        <v>16973.64</v>
      </c>
      <c r="L1691">
        <v>2244.0300000000002</v>
      </c>
      <c r="M1691">
        <v>6.2960000000000003</v>
      </c>
      <c r="N1691">
        <v>6.7780000000000005</v>
      </c>
      <c r="O1691">
        <v>7.2610000000000001</v>
      </c>
      <c r="P1691">
        <v>7.52</v>
      </c>
      <c r="Q1691">
        <v>106.92</v>
      </c>
      <c r="R1691">
        <v>1.0578000000000001</v>
      </c>
      <c r="S1691">
        <v>161.44999999999999</v>
      </c>
      <c r="T1691">
        <v>1.4302999999999999</v>
      </c>
      <c r="U1691">
        <v>0.64549999999999996</v>
      </c>
      <c r="V1691">
        <v>0.51639999999999997</v>
      </c>
      <c r="W1691">
        <v>1.6615</v>
      </c>
      <c r="X1691">
        <v>7.4824999999999999</v>
      </c>
      <c r="Y1691">
        <v>6.9249999999999998</v>
      </c>
      <c r="Z1691">
        <v>13.13</v>
      </c>
      <c r="AA1691">
        <v>2.6154999999999999</v>
      </c>
      <c r="AB1691">
        <v>2.2222</v>
      </c>
      <c r="AC1691">
        <v>0.80659999999999998</v>
      </c>
      <c r="AD1691">
        <v>48.75</v>
      </c>
      <c r="AE1691">
        <v>5.71</v>
      </c>
      <c r="AF1691">
        <v>60.75</v>
      </c>
      <c r="AG1691">
        <v>120.15</v>
      </c>
      <c r="AH1691">
        <v>398.8</v>
      </c>
      <c r="AI1691">
        <v>15.64</v>
      </c>
      <c r="AJ1691">
        <v>504.25</v>
      </c>
      <c r="AK1691">
        <v>171.25</v>
      </c>
      <c r="AL1691">
        <v>6.48</v>
      </c>
      <c r="AM1691">
        <v>282</v>
      </c>
    </row>
    <row r="1692" spans="2:39" x14ac:dyDescent="0.25">
      <c r="B1692" s="15">
        <v>31723</v>
      </c>
      <c r="C1692">
        <v>1886.53</v>
      </c>
      <c r="D1692">
        <v>245.77</v>
      </c>
      <c r="E1692">
        <v>360.99</v>
      </c>
      <c r="F1692">
        <v>1662.6</v>
      </c>
      <c r="G1692">
        <v>3069.99</v>
      </c>
      <c r="H1692">
        <v>1429.9</v>
      </c>
      <c r="I1692">
        <v>16910.63</v>
      </c>
      <c r="J1692">
        <v>1407.96</v>
      </c>
      <c r="K1692">
        <v>16910.63</v>
      </c>
      <c r="L1692">
        <v>2218.38</v>
      </c>
      <c r="M1692">
        <v>6.4169999999999998</v>
      </c>
      <c r="N1692">
        <v>6.9050000000000002</v>
      </c>
      <c r="O1692">
        <v>7.44</v>
      </c>
      <c r="P1692">
        <v>7.6619999999999999</v>
      </c>
      <c r="Q1692">
        <v>108.93</v>
      </c>
      <c r="R1692">
        <v>1.0288999999999999</v>
      </c>
      <c r="S1692">
        <v>163.19999999999999</v>
      </c>
      <c r="T1692">
        <v>1.4258</v>
      </c>
      <c r="U1692">
        <v>0.64300000000000002</v>
      </c>
      <c r="V1692">
        <v>0.5111</v>
      </c>
      <c r="W1692">
        <v>1.72</v>
      </c>
      <c r="X1692">
        <v>7.5350000000000001</v>
      </c>
      <c r="Y1692">
        <v>7.03</v>
      </c>
      <c r="Z1692">
        <v>12.99</v>
      </c>
      <c r="AA1692">
        <v>2.6245000000000003</v>
      </c>
      <c r="AB1692">
        <v>2.2701000000000002</v>
      </c>
      <c r="AC1692">
        <v>0.80659999999999998</v>
      </c>
      <c r="AD1692">
        <v>48.25</v>
      </c>
      <c r="AE1692">
        <v>5.79</v>
      </c>
      <c r="AF1692">
        <v>59.8</v>
      </c>
      <c r="AG1692">
        <v>120.6</v>
      </c>
      <c r="AH1692">
        <v>410.6</v>
      </c>
      <c r="AI1692">
        <v>15.17</v>
      </c>
      <c r="AJ1692">
        <v>497.25</v>
      </c>
      <c r="AK1692">
        <v>173.25</v>
      </c>
      <c r="AL1692">
        <v>7.19</v>
      </c>
      <c r="AM1692">
        <v>288.5</v>
      </c>
    </row>
    <row r="1693" spans="2:39" x14ac:dyDescent="0.25">
      <c r="B1693" s="15">
        <v>31716</v>
      </c>
      <c r="C1693">
        <v>1877.81</v>
      </c>
      <c r="D1693">
        <v>243.98</v>
      </c>
      <c r="E1693">
        <v>360.77</v>
      </c>
      <c r="F1693">
        <v>1632.1</v>
      </c>
      <c r="G1693">
        <v>3038.89</v>
      </c>
      <c r="H1693">
        <v>1426.3</v>
      </c>
      <c r="I1693">
        <v>16284</v>
      </c>
      <c r="J1693">
        <v>1351.82</v>
      </c>
      <c r="K1693">
        <v>16284</v>
      </c>
      <c r="L1693">
        <v>2315.63</v>
      </c>
      <c r="M1693">
        <v>6.2320000000000002</v>
      </c>
      <c r="N1693">
        <v>6.7389999999999999</v>
      </c>
      <c r="O1693">
        <v>7.3209999999999997</v>
      </c>
      <c r="P1693">
        <v>7.6070000000000002</v>
      </c>
      <c r="Q1693">
        <v>109.2</v>
      </c>
      <c r="R1693">
        <v>1.0294000000000001</v>
      </c>
      <c r="S1693">
        <v>163.4</v>
      </c>
      <c r="T1693">
        <v>1.4055</v>
      </c>
      <c r="U1693">
        <v>0.64200000000000002</v>
      </c>
      <c r="V1693">
        <v>0.50800000000000001</v>
      </c>
      <c r="W1693">
        <v>1.7109999999999999</v>
      </c>
      <c r="X1693">
        <v>7.5190000000000001</v>
      </c>
      <c r="Y1693">
        <v>7.0380000000000003</v>
      </c>
      <c r="Z1693">
        <v>12.95</v>
      </c>
      <c r="AA1693">
        <v>2.625</v>
      </c>
      <c r="AB1693">
        <v>2.2936000000000001</v>
      </c>
      <c r="AC1693">
        <v>0.80659999999999998</v>
      </c>
      <c r="AD1693">
        <v>46.21</v>
      </c>
      <c r="AE1693">
        <v>5.68</v>
      </c>
      <c r="AF1693">
        <v>59.575000000000003</v>
      </c>
      <c r="AG1693">
        <v>118.4</v>
      </c>
      <c r="AH1693">
        <v>405.5</v>
      </c>
      <c r="AI1693">
        <v>15.27</v>
      </c>
      <c r="AJ1693">
        <v>498.25</v>
      </c>
      <c r="AK1693">
        <v>173.25</v>
      </c>
      <c r="AL1693">
        <v>6.9</v>
      </c>
      <c r="AM1693">
        <v>287</v>
      </c>
    </row>
    <row r="1694" spans="2:39" x14ac:dyDescent="0.25">
      <c r="B1694" s="15">
        <v>31709</v>
      </c>
      <c r="C1694">
        <v>1832.26</v>
      </c>
      <c r="D1694">
        <v>238.26</v>
      </c>
      <c r="E1694">
        <v>356.66</v>
      </c>
      <c r="F1694">
        <v>1577.1</v>
      </c>
      <c r="G1694">
        <v>3007.12</v>
      </c>
      <c r="H1694">
        <v>1429.1</v>
      </c>
      <c r="I1694">
        <v>16701.34</v>
      </c>
      <c r="J1694">
        <v>1405.34</v>
      </c>
      <c r="K1694">
        <v>16701.34</v>
      </c>
      <c r="L1694">
        <v>2286.0700000000002</v>
      </c>
      <c r="M1694">
        <v>6.35</v>
      </c>
      <c r="N1694">
        <v>6.8730000000000002</v>
      </c>
      <c r="O1694">
        <v>7.4589999999999996</v>
      </c>
      <c r="P1694">
        <v>7.7640000000000002</v>
      </c>
      <c r="Q1694">
        <v>108.12</v>
      </c>
      <c r="R1694">
        <v>1.044</v>
      </c>
      <c r="S1694">
        <v>161.35</v>
      </c>
      <c r="T1694">
        <v>1.4125000000000001</v>
      </c>
      <c r="U1694">
        <v>0.64429999999999998</v>
      </c>
      <c r="V1694">
        <v>0.50839999999999996</v>
      </c>
      <c r="W1694">
        <v>1.6735</v>
      </c>
      <c r="X1694">
        <v>7.43</v>
      </c>
      <c r="Y1694">
        <v>6.9569999999999999</v>
      </c>
      <c r="Z1694">
        <v>12.91</v>
      </c>
      <c r="AA1694">
        <v>2.63</v>
      </c>
      <c r="AB1694">
        <v>2.2738</v>
      </c>
      <c r="AC1694">
        <v>0.752</v>
      </c>
      <c r="AD1694">
        <v>44.78</v>
      </c>
      <c r="AE1694">
        <v>5.66</v>
      </c>
      <c r="AF1694">
        <v>57.6</v>
      </c>
      <c r="AG1694">
        <v>116.2</v>
      </c>
      <c r="AH1694">
        <v>407.5</v>
      </c>
      <c r="AI1694">
        <v>15.02</v>
      </c>
      <c r="AJ1694">
        <v>486.75</v>
      </c>
      <c r="AK1694">
        <v>173.75</v>
      </c>
      <c r="AL1694">
        <v>6.75</v>
      </c>
      <c r="AM1694">
        <v>288</v>
      </c>
    </row>
    <row r="1695" spans="2:39" x14ac:dyDescent="0.25">
      <c r="B1695" s="15">
        <v>31702</v>
      </c>
      <c r="C1695">
        <v>1837.04</v>
      </c>
      <c r="D1695">
        <v>238.84</v>
      </c>
      <c r="E1695">
        <v>355.72</v>
      </c>
      <c r="F1695">
        <v>1610</v>
      </c>
      <c r="G1695">
        <v>3040.88</v>
      </c>
      <c r="H1695">
        <v>1399.8</v>
      </c>
      <c r="I1695">
        <v>17650.23</v>
      </c>
      <c r="J1695">
        <v>1487.37</v>
      </c>
      <c r="K1695">
        <v>17650.23</v>
      </c>
      <c r="L1695">
        <v>2234.89</v>
      </c>
      <c r="M1695">
        <v>6.3289999999999997</v>
      </c>
      <c r="N1695">
        <v>6.9240000000000004</v>
      </c>
      <c r="O1695">
        <v>7.5380000000000003</v>
      </c>
      <c r="P1695">
        <v>7.8319999999999999</v>
      </c>
      <c r="Q1695">
        <v>105.29</v>
      </c>
      <c r="R1695">
        <v>1.0740000000000001</v>
      </c>
      <c r="S1695">
        <v>154.22999999999999</v>
      </c>
      <c r="T1695">
        <v>1.4315</v>
      </c>
      <c r="U1695">
        <v>0.6371</v>
      </c>
      <c r="V1695">
        <v>0.49969999999999998</v>
      </c>
      <c r="W1695">
        <v>1.621</v>
      </c>
      <c r="X1695">
        <v>7.2949999999999999</v>
      </c>
      <c r="Y1695">
        <v>6.827</v>
      </c>
      <c r="Z1695">
        <v>12.81</v>
      </c>
      <c r="AA1695">
        <v>2.62</v>
      </c>
      <c r="AB1695">
        <v>2.2395999999999998</v>
      </c>
      <c r="AC1695">
        <v>0.752</v>
      </c>
      <c r="AD1695">
        <v>47.7</v>
      </c>
      <c r="AE1695">
        <v>5.625</v>
      </c>
      <c r="AF1695">
        <v>62.674999999999997</v>
      </c>
      <c r="AG1695">
        <v>114.5</v>
      </c>
      <c r="AH1695">
        <v>419.3</v>
      </c>
      <c r="AI1695">
        <v>14.8</v>
      </c>
      <c r="AJ1695">
        <v>474</v>
      </c>
      <c r="AK1695">
        <v>164</v>
      </c>
      <c r="AL1695">
        <v>7.01</v>
      </c>
      <c r="AM1695">
        <v>276.75</v>
      </c>
    </row>
    <row r="1696" spans="2:39" x14ac:dyDescent="0.25">
      <c r="B1696" s="15">
        <v>31695</v>
      </c>
      <c r="C1696">
        <v>1793.17</v>
      </c>
      <c r="D1696">
        <v>235.48</v>
      </c>
      <c r="E1696">
        <v>353.53</v>
      </c>
      <c r="F1696">
        <v>1599.4</v>
      </c>
      <c r="G1696">
        <v>3034.01</v>
      </c>
      <c r="H1696">
        <v>1429.5</v>
      </c>
      <c r="I1696">
        <v>17240.22</v>
      </c>
      <c r="J1696">
        <v>1449.59</v>
      </c>
      <c r="K1696">
        <v>17240.22</v>
      </c>
      <c r="L1696">
        <v>2279.52</v>
      </c>
      <c r="M1696">
        <v>6.1429999999999998</v>
      </c>
      <c r="N1696">
        <v>6.7379999999999995</v>
      </c>
      <c r="O1696">
        <v>7.3479999999999999</v>
      </c>
      <c r="P1696">
        <v>7.6589999999999998</v>
      </c>
      <c r="Q1696">
        <v>105.6</v>
      </c>
      <c r="R1696">
        <v>1.0679000000000001</v>
      </c>
      <c r="S1696">
        <v>154.44999999999999</v>
      </c>
      <c r="T1696">
        <v>1.4335</v>
      </c>
      <c r="U1696">
        <v>0.63780000000000003</v>
      </c>
      <c r="V1696">
        <v>0.51039999999999996</v>
      </c>
      <c r="W1696">
        <v>1.6185</v>
      </c>
      <c r="X1696">
        <v>7.31</v>
      </c>
      <c r="Y1696">
        <v>6.8324999999999996</v>
      </c>
      <c r="Z1696">
        <v>12.78</v>
      </c>
      <c r="AA1696">
        <v>2.6269999999999998</v>
      </c>
      <c r="AB1696">
        <v>2.2370999999999999</v>
      </c>
      <c r="AC1696">
        <v>0.752</v>
      </c>
      <c r="AD1696">
        <v>46.95</v>
      </c>
      <c r="AE1696">
        <v>5.6950000000000003</v>
      </c>
      <c r="AF1696">
        <v>61.924999999999997</v>
      </c>
      <c r="AG1696">
        <v>108.65</v>
      </c>
      <c r="AH1696">
        <v>431</v>
      </c>
      <c r="AI1696">
        <v>14.93</v>
      </c>
      <c r="AJ1696">
        <v>472.25</v>
      </c>
      <c r="AK1696">
        <v>167</v>
      </c>
      <c r="AL1696">
        <v>6.85</v>
      </c>
      <c r="AM1696">
        <v>273</v>
      </c>
    </row>
    <row r="1697" spans="2:39" x14ac:dyDescent="0.25">
      <c r="B1697" s="15">
        <v>31688</v>
      </c>
      <c r="C1697">
        <v>1774.18</v>
      </c>
      <c r="D1697">
        <v>233.71</v>
      </c>
      <c r="E1697">
        <v>352.75</v>
      </c>
      <c r="F1697">
        <v>1560.8</v>
      </c>
      <c r="G1697">
        <v>2999.04</v>
      </c>
      <c r="H1697">
        <v>1444.7</v>
      </c>
      <c r="I1697">
        <v>17960.98</v>
      </c>
      <c r="J1697">
        <v>1503.45</v>
      </c>
      <c r="K1697">
        <v>17960.98</v>
      </c>
      <c r="L1697">
        <v>2134.8000000000002</v>
      </c>
      <c r="M1697">
        <v>6.1130000000000004</v>
      </c>
      <c r="N1697">
        <v>6.7370000000000001</v>
      </c>
      <c r="O1697">
        <v>7.2930000000000001</v>
      </c>
      <c r="P1697">
        <v>7.524</v>
      </c>
      <c r="Q1697">
        <v>106.13</v>
      </c>
      <c r="R1697">
        <v>1.0643</v>
      </c>
      <c r="S1697">
        <v>154.16999999999999</v>
      </c>
      <c r="T1697">
        <v>1.4424999999999999</v>
      </c>
      <c r="U1697">
        <v>0.63300000000000001</v>
      </c>
      <c r="V1697">
        <v>0.50049999999999994</v>
      </c>
      <c r="W1697">
        <v>1.6205000000000001</v>
      </c>
      <c r="X1697">
        <v>7.36</v>
      </c>
      <c r="Y1697">
        <v>6.8550000000000004</v>
      </c>
      <c r="Z1697">
        <v>12.81</v>
      </c>
      <c r="AA1697">
        <v>2.6259999999999999</v>
      </c>
      <c r="AB1697">
        <v>2.2271999999999998</v>
      </c>
      <c r="AC1697">
        <v>0.752</v>
      </c>
      <c r="AD1697">
        <v>47.45</v>
      </c>
      <c r="AE1697">
        <v>5.7</v>
      </c>
      <c r="AF1697">
        <v>59.45</v>
      </c>
      <c r="AG1697">
        <v>105.6</v>
      </c>
      <c r="AH1697">
        <v>433.7</v>
      </c>
      <c r="AI1697">
        <v>14.87</v>
      </c>
      <c r="AJ1697">
        <v>482</v>
      </c>
      <c r="AK1697">
        <v>169.75</v>
      </c>
      <c r="AL1697">
        <v>6.08</v>
      </c>
      <c r="AM1697">
        <v>268.25</v>
      </c>
    </row>
    <row r="1698" spans="2:39" x14ac:dyDescent="0.25">
      <c r="B1698" s="15">
        <v>31681</v>
      </c>
      <c r="C1698">
        <v>1769.69</v>
      </c>
      <c r="D1698">
        <v>232.23</v>
      </c>
      <c r="E1698">
        <v>351.61</v>
      </c>
      <c r="F1698">
        <v>1568.6</v>
      </c>
      <c r="G1698">
        <v>2981.97</v>
      </c>
      <c r="H1698">
        <v>1416.5</v>
      </c>
      <c r="I1698">
        <v>17523.45</v>
      </c>
      <c r="J1698">
        <v>1447.24</v>
      </c>
      <c r="K1698">
        <v>17523.45</v>
      </c>
      <c r="L1698">
        <v>2034.36</v>
      </c>
      <c r="M1698">
        <v>6.367</v>
      </c>
      <c r="N1698">
        <v>6.9509999999999996</v>
      </c>
      <c r="O1698">
        <v>7.4489999999999998</v>
      </c>
      <c r="P1698">
        <v>7.6310000000000002</v>
      </c>
      <c r="Q1698">
        <v>107.79</v>
      </c>
      <c r="R1698">
        <v>1.0390999999999999</v>
      </c>
      <c r="S1698">
        <v>154.35</v>
      </c>
      <c r="T1698">
        <v>1.4365000000000001</v>
      </c>
      <c r="U1698">
        <v>0.62919999999999998</v>
      </c>
      <c r="V1698">
        <v>0.48649999999999999</v>
      </c>
      <c r="W1698">
        <v>1.661</v>
      </c>
      <c r="X1698">
        <v>7.4260000000000002</v>
      </c>
      <c r="Y1698">
        <v>6.95</v>
      </c>
      <c r="Z1698">
        <v>12.74</v>
      </c>
      <c r="AA1698">
        <v>2.6259999999999999</v>
      </c>
      <c r="AB1698">
        <v>2.2370999999999999</v>
      </c>
      <c r="AC1698">
        <v>0.69620000000000004</v>
      </c>
      <c r="AD1698">
        <v>41.6</v>
      </c>
      <c r="AE1698">
        <v>5.58</v>
      </c>
      <c r="AF1698">
        <v>60.2</v>
      </c>
      <c r="AG1698">
        <v>107.05</v>
      </c>
      <c r="AH1698">
        <v>427.3</v>
      </c>
      <c r="AI1698">
        <v>14.43</v>
      </c>
      <c r="AJ1698">
        <v>481.75</v>
      </c>
      <c r="AK1698">
        <v>172.25</v>
      </c>
      <c r="AL1698">
        <v>4.93</v>
      </c>
      <c r="AM1698">
        <v>264</v>
      </c>
    </row>
    <row r="1699" spans="2:39" x14ac:dyDescent="0.25">
      <c r="B1699" s="15">
        <v>31674</v>
      </c>
      <c r="C1699">
        <v>1762.65</v>
      </c>
      <c r="D1699">
        <v>232.21</v>
      </c>
      <c r="E1699">
        <v>349.43</v>
      </c>
      <c r="F1699">
        <v>1600.4</v>
      </c>
      <c r="G1699">
        <v>3008.4</v>
      </c>
      <c r="H1699">
        <v>1410.6</v>
      </c>
      <c r="I1699">
        <v>18100.52</v>
      </c>
      <c r="J1699">
        <v>1498.87</v>
      </c>
      <c r="K1699">
        <v>18100.52</v>
      </c>
      <c r="L1699">
        <v>1925.82</v>
      </c>
      <c r="M1699">
        <v>6.4779999999999998</v>
      </c>
      <c r="N1699">
        <v>7.0910000000000002</v>
      </c>
      <c r="O1699">
        <v>7.6440000000000001</v>
      </c>
      <c r="P1699">
        <v>7.8170000000000002</v>
      </c>
      <c r="Q1699">
        <v>105</v>
      </c>
      <c r="R1699">
        <v>1.0659000000000001</v>
      </c>
      <c r="S1699">
        <v>152</v>
      </c>
      <c r="T1699">
        <v>1.4755</v>
      </c>
      <c r="U1699">
        <v>0.626</v>
      </c>
      <c r="V1699">
        <v>0.4738</v>
      </c>
      <c r="W1699">
        <v>1.6040000000000001</v>
      </c>
      <c r="X1699">
        <v>7.2350000000000003</v>
      </c>
      <c r="Y1699">
        <v>6.8289999999999997</v>
      </c>
      <c r="Z1699">
        <v>12.67</v>
      </c>
      <c r="AA1699">
        <v>2.633</v>
      </c>
      <c r="AB1699">
        <v>2.2099000000000002</v>
      </c>
      <c r="AC1699">
        <v>0.69620000000000004</v>
      </c>
      <c r="AD1699">
        <v>44.3</v>
      </c>
      <c r="AE1699">
        <v>5.9950000000000001</v>
      </c>
      <c r="AF1699">
        <v>61.75</v>
      </c>
      <c r="AG1699">
        <v>104.9</v>
      </c>
      <c r="AH1699">
        <v>436.9</v>
      </c>
      <c r="AI1699">
        <v>14.48</v>
      </c>
      <c r="AJ1699">
        <v>507</v>
      </c>
      <c r="AK1699">
        <v>166.25</v>
      </c>
      <c r="AL1699">
        <v>4.8100000000000005</v>
      </c>
      <c r="AM1699">
        <v>253</v>
      </c>
    </row>
    <row r="1700" spans="2:39" x14ac:dyDescent="0.25">
      <c r="B1700" s="15">
        <v>31667</v>
      </c>
      <c r="C1700">
        <v>1758.72</v>
      </c>
      <c r="D1700">
        <v>230.67</v>
      </c>
      <c r="E1700">
        <v>346.78</v>
      </c>
      <c r="F1700">
        <v>1608.6</v>
      </c>
      <c r="G1700">
        <v>3002.32</v>
      </c>
      <c r="H1700">
        <v>1456.2</v>
      </c>
      <c r="I1700">
        <v>18775.080000000002</v>
      </c>
      <c r="J1700">
        <v>1542</v>
      </c>
      <c r="K1700">
        <v>18775.080000000002</v>
      </c>
      <c r="L1700">
        <v>1966.33</v>
      </c>
      <c r="M1700">
        <v>6.3730000000000002</v>
      </c>
      <c r="N1700">
        <v>7.0739999999999998</v>
      </c>
      <c r="O1700">
        <v>7.5410000000000004</v>
      </c>
      <c r="P1700">
        <v>7.6749999999999998</v>
      </c>
      <c r="Q1700">
        <v>107.64</v>
      </c>
      <c r="R1700">
        <v>1.0318000000000001</v>
      </c>
      <c r="S1700">
        <v>155.35</v>
      </c>
      <c r="T1700">
        <v>1.476</v>
      </c>
      <c r="U1700">
        <v>0.61829999999999996</v>
      </c>
      <c r="V1700">
        <v>0.48039999999999999</v>
      </c>
      <c r="W1700">
        <v>1.671</v>
      </c>
      <c r="X1700">
        <v>7.36</v>
      </c>
      <c r="Y1700">
        <v>6.95</v>
      </c>
      <c r="Z1700">
        <v>12.64</v>
      </c>
      <c r="AA1700">
        <v>2.61</v>
      </c>
      <c r="AB1700">
        <v>2.3696999999999999</v>
      </c>
      <c r="AC1700">
        <v>0.69620000000000004</v>
      </c>
      <c r="AD1700">
        <v>41.1</v>
      </c>
      <c r="AE1700">
        <v>5.8129999999999997</v>
      </c>
      <c r="AF1700">
        <v>60.875</v>
      </c>
      <c r="AG1700">
        <v>102</v>
      </c>
      <c r="AH1700">
        <v>417.5</v>
      </c>
      <c r="AI1700">
        <v>15.06</v>
      </c>
      <c r="AJ1700">
        <v>480.5</v>
      </c>
      <c r="AK1700">
        <v>153</v>
      </c>
      <c r="AL1700">
        <v>5.36</v>
      </c>
      <c r="AM1700">
        <v>257.75</v>
      </c>
    </row>
    <row r="1701" spans="2:39" x14ac:dyDescent="0.25">
      <c r="B1701" s="15">
        <v>31660</v>
      </c>
      <c r="C1701">
        <v>1899.75</v>
      </c>
      <c r="D1701">
        <v>250.47</v>
      </c>
      <c r="E1701">
        <v>378.36</v>
      </c>
      <c r="F1701">
        <v>1684.8</v>
      </c>
      <c r="G1701">
        <v>3107.57</v>
      </c>
      <c r="H1701">
        <v>1497.6</v>
      </c>
      <c r="I1701">
        <v>18533.68</v>
      </c>
      <c r="J1701">
        <v>1526.73</v>
      </c>
      <c r="K1701">
        <v>18533.68</v>
      </c>
      <c r="L1701">
        <v>1968.53</v>
      </c>
      <c r="M1701">
        <v>6.2350000000000003</v>
      </c>
      <c r="N1701">
        <v>6.8309999999999995</v>
      </c>
      <c r="O1701">
        <v>7.3109999999999999</v>
      </c>
      <c r="P1701">
        <v>7.5309999999999997</v>
      </c>
      <c r="Q1701">
        <v>107.14</v>
      </c>
      <c r="R1701">
        <v>1.0423</v>
      </c>
      <c r="S1701">
        <v>155.4</v>
      </c>
      <c r="T1701">
        <v>1.4950000000000001</v>
      </c>
      <c r="U1701">
        <v>0.61439999999999995</v>
      </c>
      <c r="V1701">
        <v>0.47799999999999998</v>
      </c>
      <c r="W1701">
        <v>1.6644999999999999</v>
      </c>
      <c r="X1701">
        <v>7.32</v>
      </c>
      <c r="Y1701">
        <v>6.9109999999999996</v>
      </c>
      <c r="Z1701">
        <v>12.57</v>
      </c>
      <c r="AA1701">
        <v>2.605</v>
      </c>
      <c r="AB1701">
        <v>2.3809</v>
      </c>
      <c r="AC1701">
        <v>0.69620000000000004</v>
      </c>
      <c r="AD1701">
        <v>38.33</v>
      </c>
      <c r="AE1701">
        <v>5.5890000000000004</v>
      </c>
      <c r="AF1701">
        <v>62.424999999999997</v>
      </c>
      <c r="AG1701">
        <v>101</v>
      </c>
      <c r="AH1701">
        <v>424.3</v>
      </c>
      <c r="AI1701">
        <v>16.37</v>
      </c>
      <c r="AJ1701">
        <v>481.5</v>
      </c>
      <c r="AK1701">
        <v>152</v>
      </c>
      <c r="AL1701">
        <v>4.8899999999999997</v>
      </c>
      <c r="AM1701">
        <v>260.5</v>
      </c>
    </row>
    <row r="1702" spans="2:39" x14ac:dyDescent="0.25">
      <c r="B1702" s="15">
        <v>31653</v>
      </c>
      <c r="C1702">
        <v>1898.34</v>
      </c>
      <c r="D1702">
        <v>252.93</v>
      </c>
      <c r="E1702">
        <v>382.86</v>
      </c>
      <c r="F1702">
        <v>1661.2</v>
      </c>
      <c r="G1702">
        <v>3028.2</v>
      </c>
      <c r="H1702">
        <v>1497.5</v>
      </c>
      <c r="I1702">
        <v>18441.310000000001</v>
      </c>
      <c r="J1702">
        <v>1544.13</v>
      </c>
      <c r="K1702">
        <v>18441.310000000001</v>
      </c>
      <c r="L1702">
        <v>1913</v>
      </c>
      <c r="M1702">
        <v>5.915</v>
      </c>
      <c r="N1702">
        <v>6.4119999999999999</v>
      </c>
      <c r="O1702">
        <v>6.9190000000000005</v>
      </c>
      <c r="P1702">
        <v>7.1970000000000001</v>
      </c>
      <c r="Q1702">
        <v>106.39</v>
      </c>
      <c r="R1702">
        <v>1.0441</v>
      </c>
      <c r="S1702">
        <v>154.55000000000001</v>
      </c>
      <c r="T1702">
        <v>1.488</v>
      </c>
      <c r="U1702">
        <v>0.60850000000000004</v>
      </c>
      <c r="V1702">
        <v>0.48649999999999999</v>
      </c>
      <c r="W1702">
        <v>1.641</v>
      </c>
      <c r="X1702">
        <v>7.3</v>
      </c>
      <c r="Y1702">
        <v>6.89</v>
      </c>
      <c r="Z1702">
        <v>12.55</v>
      </c>
      <c r="AA1702">
        <v>2.605</v>
      </c>
      <c r="AB1702">
        <v>2.5510000000000002</v>
      </c>
      <c r="AC1702">
        <v>0.69620000000000004</v>
      </c>
      <c r="AD1702">
        <v>35.28</v>
      </c>
      <c r="AE1702">
        <v>5.1470000000000002</v>
      </c>
      <c r="AF1702">
        <v>61.774999999999999</v>
      </c>
      <c r="AG1702">
        <v>99.1</v>
      </c>
      <c r="AH1702">
        <v>389.5</v>
      </c>
      <c r="AI1702">
        <v>15.9</v>
      </c>
      <c r="AJ1702">
        <v>482.75</v>
      </c>
      <c r="AK1702">
        <v>154.25</v>
      </c>
      <c r="AL1702">
        <v>5.22</v>
      </c>
      <c r="AM1702">
        <v>258.5</v>
      </c>
    </row>
    <row r="1703" spans="2:39" x14ac:dyDescent="0.25">
      <c r="B1703" s="15">
        <v>31646</v>
      </c>
      <c r="C1703">
        <v>1887.8</v>
      </c>
      <c r="D1703">
        <v>250.19</v>
      </c>
      <c r="E1703">
        <v>381.52</v>
      </c>
      <c r="F1703">
        <v>1607.1</v>
      </c>
      <c r="G1703">
        <v>3015.78</v>
      </c>
      <c r="H1703">
        <v>1469.1</v>
      </c>
      <c r="I1703">
        <v>18376.41</v>
      </c>
      <c r="J1703">
        <v>1529.29</v>
      </c>
      <c r="K1703">
        <v>18376.41</v>
      </c>
      <c r="L1703">
        <v>1946.03</v>
      </c>
      <c r="M1703">
        <v>6.1340000000000003</v>
      </c>
      <c r="N1703">
        <v>6.6840000000000002</v>
      </c>
      <c r="O1703">
        <v>7.0780000000000003</v>
      </c>
      <c r="P1703">
        <v>7.274</v>
      </c>
      <c r="Q1703">
        <v>106.76</v>
      </c>
      <c r="R1703">
        <v>1.0432999999999999</v>
      </c>
      <c r="S1703">
        <v>153.44999999999999</v>
      </c>
      <c r="T1703">
        <v>1.4864999999999999</v>
      </c>
      <c r="U1703">
        <v>0.6089</v>
      </c>
      <c r="V1703">
        <v>0.48699999999999999</v>
      </c>
      <c r="W1703">
        <v>1.6505000000000001</v>
      </c>
      <c r="X1703">
        <v>7.3150000000000004</v>
      </c>
      <c r="Y1703">
        <v>6.899</v>
      </c>
      <c r="Z1703">
        <v>12.59</v>
      </c>
      <c r="AA1703">
        <v>2.6034999999999999</v>
      </c>
      <c r="AB1703">
        <v>2.6076000000000001</v>
      </c>
      <c r="AC1703">
        <v>0.63290000000000002</v>
      </c>
      <c r="AD1703">
        <v>33.78</v>
      </c>
      <c r="AE1703">
        <v>5.0869999999999997</v>
      </c>
      <c r="AF1703">
        <v>58.65</v>
      </c>
      <c r="AG1703">
        <v>100.85</v>
      </c>
      <c r="AH1703">
        <v>373.9</v>
      </c>
      <c r="AI1703">
        <v>15.26</v>
      </c>
      <c r="AJ1703">
        <v>478</v>
      </c>
      <c r="AK1703">
        <v>158.75</v>
      </c>
      <c r="AL1703">
        <v>5.9399999999999995</v>
      </c>
      <c r="AM1703">
        <v>251.5</v>
      </c>
    </row>
    <row r="1704" spans="2:39" x14ac:dyDescent="0.25">
      <c r="B1704" s="15">
        <v>31639</v>
      </c>
      <c r="C1704">
        <v>1855.6</v>
      </c>
      <c r="D1704">
        <v>247.15</v>
      </c>
      <c r="E1704">
        <v>380.18</v>
      </c>
      <c r="F1704">
        <v>1601.9</v>
      </c>
      <c r="G1704">
        <v>3031.16</v>
      </c>
      <c r="H1704">
        <v>1425.9</v>
      </c>
      <c r="I1704">
        <v>17435.53</v>
      </c>
      <c r="J1704">
        <v>1426.54</v>
      </c>
      <c r="K1704">
        <v>17435.53</v>
      </c>
      <c r="L1704">
        <v>1935.76</v>
      </c>
      <c r="M1704">
        <v>6.3559999999999999</v>
      </c>
      <c r="N1704">
        <v>6.819</v>
      </c>
      <c r="O1704">
        <v>7.1319999999999997</v>
      </c>
      <c r="P1704">
        <v>7.2869999999999999</v>
      </c>
      <c r="Q1704">
        <v>107.21</v>
      </c>
      <c r="R1704">
        <v>1.0355000000000001</v>
      </c>
      <c r="S1704">
        <v>154.19999999999999</v>
      </c>
      <c r="T1704">
        <v>1.494</v>
      </c>
      <c r="U1704">
        <v>0.62690000000000001</v>
      </c>
      <c r="V1704">
        <v>0.5</v>
      </c>
      <c r="W1704">
        <v>1.6635</v>
      </c>
      <c r="X1704">
        <v>7.3414999999999999</v>
      </c>
      <c r="Y1704">
        <v>6.9350000000000005</v>
      </c>
      <c r="Z1704">
        <v>12.57</v>
      </c>
      <c r="AA1704">
        <v>2.6150000000000002</v>
      </c>
      <c r="AB1704">
        <v>2.6076000000000001</v>
      </c>
      <c r="AC1704">
        <v>0.63290000000000002</v>
      </c>
      <c r="AD1704">
        <v>33.130000000000003</v>
      </c>
      <c r="AE1704">
        <v>5.2830000000000004</v>
      </c>
      <c r="AF1704">
        <v>61.45</v>
      </c>
      <c r="AG1704">
        <v>102.8</v>
      </c>
      <c r="AH1704">
        <v>383.5</v>
      </c>
      <c r="AI1704">
        <v>15.82</v>
      </c>
      <c r="AJ1704">
        <v>513.5</v>
      </c>
      <c r="AK1704">
        <v>164.75</v>
      </c>
      <c r="AL1704">
        <v>5.64</v>
      </c>
      <c r="AM1704">
        <v>257.75</v>
      </c>
    </row>
    <row r="1705" spans="2:39" x14ac:dyDescent="0.25">
      <c r="B1705" s="15">
        <v>31632</v>
      </c>
      <c r="C1705">
        <v>1782.62</v>
      </c>
      <c r="D1705">
        <v>236.88</v>
      </c>
      <c r="E1705">
        <v>365.87</v>
      </c>
      <c r="F1705">
        <v>1526.7</v>
      </c>
      <c r="G1705">
        <v>3017.58</v>
      </c>
      <c r="H1705">
        <v>1392</v>
      </c>
      <c r="I1705">
        <v>17321.93</v>
      </c>
      <c r="J1705">
        <v>1411.29</v>
      </c>
      <c r="K1705">
        <v>17321.93</v>
      </c>
      <c r="L1705">
        <v>1931.29</v>
      </c>
      <c r="M1705">
        <v>6.5129999999999999</v>
      </c>
      <c r="N1705">
        <v>6.9390000000000001</v>
      </c>
      <c r="O1705">
        <v>7.2839999999999998</v>
      </c>
      <c r="P1705">
        <v>7.415</v>
      </c>
      <c r="Q1705">
        <v>107.54</v>
      </c>
      <c r="R1705">
        <v>1.0309999999999999</v>
      </c>
      <c r="S1705">
        <v>154.15</v>
      </c>
      <c r="T1705">
        <v>1.4729999999999999</v>
      </c>
      <c r="U1705">
        <v>0.60909999999999997</v>
      </c>
      <c r="V1705">
        <v>0.51549999999999996</v>
      </c>
      <c r="W1705">
        <v>1.669</v>
      </c>
      <c r="X1705">
        <v>7.3810000000000002</v>
      </c>
      <c r="Y1705">
        <v>6.9530000000000003</v>
      </c>
      <c r="Z1705">
        <v>12.57</v>
      </c>
      <c r="AA1705">
        <v>2.6225000000000001</v>
      </c>
      <c r="AB1705">
        <v>2.6226000000000003</v>
      </c>
      <c r="AC1705">
        <v>0.63290000000000002</v>
      </c>
      <c r="AD1705">
        <v>31.17</v>
      </c>
      <c r="AE1705">
        <v>5.335</v>
      </c>
      <c r="AF1705">
        <v>59.85</v>
      </c>
      <c r="AG1705">
        <v>101.8</v>
      </c>
      <c r="AH1705">
        <v>375.6</v>
      </c>
      <c r="AI1705">
        <v>14.83</v>
      </c>
      <c r="AJ1705">
        <v>502.5</v>
      </c>
      <c r="AK1705">
        <v>163.25</v>
      </c>
      <c r="AL1705">
        <v>6.78</v>
      </c>
      <c r="AM1705">
        <v>258.5</v>
      </c>
    </row>
    <row r="1706" spans="2:39" x14ac:dyDescent="0.25">
      <c r="B1706" s="15">
        <v>31625</v>
      </c>
      <c r="C1706">
        <v>1763.64</v>
      </c>
      <c r="D1706">
        <v>234.91</v>
      </c>
      <c r="E1706">
        <v>370.66</v>
      </c>
      <c r="F1706">
        <v>1561.8</v>
      </c>
      <c r="G1706">
        <v>2932.54</v>
      </c>
      <c r="H1706">
        <v>1282.5999999999999</v>
      </c>
      <c r="I1706">
        <v>18050.59</v>
      </c>
      <c r="J1706">
        <v>1452.02</v>
      </c>
      <c r="K1706">
        <v>18050.59</v>
      </c>
      <c r="L1706">
        <v>1874.11</v>
      </c>
      <c r="M1706">
        <v>6.532</v>
      </c>
      <c r="N1706">
        <v>7.0069999999999997</v>
      </c>
      <c r="O1706">
        <v>7.32</v>
      </c>
      <c r="P1706">
        <v>7.4450000000000003</v>
      </c>
      <c r="Q1706">
        <v>108.14</v>
      </c>
      <c r="R1706">
        <v>1.0233000000000001</v>
      </c>
      <c r="S1706">
        <v>153.85</v>
      </c>
      <c r="T1706">
        <v>1.4849999999999999</v>
      </c>
      <c r="U1706">
        <v>0.60199999999999998</v>
      </c>
      <c r="V1706">
        <v>0.52</v>
      </c>
      <c r="W1706">
        <v>1.6705000000000001</v>
      </c>
      <c r="X1706">
        <v>7.4050000000000002</v>
      </c>
      <c r="Y1706">
        <v>6.9749999999999996</v>
      </c>
      <c r="Z1706">
        <v>12.58</v>
      </c>
      <c r="AA1706">
        <v>2.6324999999999998</v>
      </c>
      <c r="AB1706">
        <v>2.5106999999999999</v>
      </c>
      <c r="AC1706">
        <v>0.63290000000000002</v>
      </c>
      <c r="AD1706">
        <v>32.07</v>
      </c>
      <c r="AE1706">
        <v>5.24</v>
      </c>
      <c r="AF1706">
        <v>58.6</v>
      </c>
      <c r="AG1706">
        <v>101</v>
      </c>
      <c r="AH1706">
        <v>360.8</v>
      </c>
      <c r="AI1706">
        <v>11.55</v>
      </c>
      <c r="AJ1706">
        <v>513.25</v>
      </c>
      <c r="AK1706">
        <v>168.5</v>
      </c>
      <c r="AL1706">
        <v>6.49</v>
      </c>
      <c r="AM1706">
        <v>263</v>
      </c>
    </row>
    <row r="1707" spans="2:39" x14ac:dyDescent="0.25">
      <c r="B1707" s="15">
        <v>31618</v>
      </c>
      <c r="C1707">
        <v>1810.04</v>
      </c>
      <c r="D1707">
        <v>240.22</v>
      </c>
      <c r="E1707">
        <v>379.83</v>
      </c>
      <c r="F1707">
        <v>1545.8</v>
      </c>
      <c r="G1707">
        <v>2957.53</v>
      </c>
      <c r="H1707">
        <v>1306.0999999999999</v>
      </c>
      <c r="I1707">
        <v>17838.84</v>
      </c>
      <c r="J1707">
        <v>1396.58</v>
      </c>
      <c r="K1707">
        <v>17838.84</v>
      </c>
      <c r="L1707">
        <v>1843.57</v>
      </c>
      <c r="M1707">
        <v>6.6669999999999998</v>
      </c>
      <c r="N1707">
        <v>7.0970000000000004</v>
      </c>
      <c r="O1707">
        <v>7.3479999999999999</v>
      </c>
      <c r="P1707">
        <v>7.407</v>
      </c>
      <c r="Q1707">
        <v>110.65</v>
      </c>
      <c r="R1707">
        <v>0.99680000000000002</v>
      </c>
      <c r="S1707">
        <v>157.69999999999999</v>
      </c>
      <c r="T1707">
        <v>1.4824999999999999</v>
      </c>
      <c r="U1707">
        <v>0.61009999999999998</v>
      </c>
      <c r="V1707">
        <v>0.53300000000000003</v>
      </c>
      <c r="W1707">
        <v>1.7315</v>
      </c>
      <c r="X1707">
        <v>7.51</v>
      </c>
      <c r="Y1707">
        <v>7.08</v>
      </c>
      <c r="Z1707">
        <v>12.53</v>
      </c>
      <c r="AA1707">
        <v>2.649</v>
      </c>
      <c r="AB1707">
        <v>2.5575000000000001</v>
      </c>
      <c r="AC1707">
        <v>0.57540000000000002</v>
      </c>
      <c r="AD1707">
        <v>31.88</v>
      </c>
      <c r="AE1707">
        <v>4.9930000000000003</v>
      </c>
      <c r="AF1707">
        <v>58.35</v>
      </c>
      <c r="AG1707">
        <v>100.7</v>
      </c>
      <c r="AH1707">
        <v>348.2</v>
      </c>
      <c r="AI1707">
        <v>10.9</v>
      </c>
      <c r="AJ1707">
        <v>522.25</v>
      </c>
      <c r="AK1707">
        <v>174.25</v>
      </c>
      <c r="AL1707">
        <v>6.77</v>
      </c>
      <c r="AM1707">
        <v>256.5</v>
      </c>
    </row>
    <row r="1708" spans="2:39" x14ac:dyDescent="0.25">
      <c r="B1708" s="15">
        <v>31611</v>
      </c>
      <c r="C1708">
        <v>1777.98</v>
      </c>
      <c r="D1708">
        <v>236.36</v>
      </c>
      <c r="E1708">
        <v>381.07</v>
      </c>
      <c r="F1708">
        <v>1584.4</v>
      </c>
      <c r="G1708">
        <v>2962.49</v>
      </c>
      <c r="H1708">
        <v>1290.5</v>
      </c>
      <c r="I1708">
        <v>17670.77</v>
      </c>
      <c r="J1708">
        <v>1375.15</v>
      </c>
      <c r="K1708">
        <v>17670.77</v>
      </c>
      <c r="L1708">
        <v>1759.6</v>
      </c>
      <c r="M1708">
        <v>6.5209999999999999</v>
      </c>
      <c r="N1708">
        <v>6.8570000000000002</v>
      </c>
      <c r="O1708">
        <v>7.1239999999999997</v>
      </c>
      <c r="P1708">
        <v>7.1840000000000002</v>
      </c>
      <c r="Q1708">
        <v>109.4</v>
      </c>
      <c r="R1708">
        <v>0.99890000000000001</v>
      </c>
      <c r="S1708">
        <v>156.44999999999999</v>
      </c>
      <c r="T1708">
        <v>1.5044999999999999</v>
      </c>
      <c r="U1708">
        <v>0.63890000000000002</v>
      </c>
      <c r="V1708">
        <v>0.53469999999999995</v>
      </c>
      <c r="W1708">
        <v>1.724</v>
      </c>
      <c r="X1708">
        <v>7.4320000000000004</v>
      </c>
      <c r="Y1708">
        <v>7.0220000000000002</v>
      </c>
      <c r="Z1708">
        <v>12.53</v>
      </c>
      <c r="AA1708">
        <v>2.665</v>
      </c>
      <c r="AB1708">
        <v>2.5807000000000002</v>
      </c>
      <c r="AC1708">
        <v>0.57540000000000002</v>
      </c>
      <c r="AD1708">
        <v>30.05</v>
      </c>
      <c r="AE1708">
        <v>5.0650000000000004</v>
      </c>
      <c r="AF1708">
        <v>57.05</v>
      </c>
      <c r="AG1708">
        <v>101.65</v>
      </c>
      <c r="AH1708">
        <v>356.5</v>
      </c>
      <c r="AI1708">
        <v>12.86</v>
      </c>
      <c r="AJ1708">
        <v>544.25</v>
      </c>
      <c r="AK1708">
        <v>209.5</v>
      </c>
      <c r="AL1708">
        <v>6.1</v>
      </c>
      <c r="AM1708">
        <v>261.5</v>
      </c>
    </row>
    <row r="1709" spans="2:39" x14ac:dyDescent="0.25">
      <c r="B1709" s="15">
        <v>31604</v>
      </c>
      <c r="C1709">
        <v>1821.43</v>
      </c>
      <c r="D1709">
        <v>242.22</v>
      </c>
      <c r="E1709">
        <v>391.55</v>
      </c>
      <c r="F1709">
        <v>1626.4</v>
      </c>
      <c r="G1709">
        <v>3024.06</v>
      </c>
      <c r="H1709">
        <v>1339</v>
      </c>
      <c r="I1709">
        <v>17597.73</v>
      </c>
      <c r="J1709">
        <v>1355.32</v>
      </c>
      <c r="K1709">
        <v>17597.73</v>
      </c>
      <c r="L1709">
        <v>1721.69</v>
      </c>
      <c r="M1709">
        <v>6.5600000000000005</v>
      </c>
      <c r="N1709">
        <v>7.0049999999999999</v>
      </c>
      <c r="O1709">
        <v>7.2850000000000001</v>
      </c>
      <c r="P1709">
        <v>7.1820000000000004</v>
      </c>
      <c r="Q1709">
        <v>111.96</v>
      </c>
      <c r="R1709">
        <v>0.9849</v>
      </c>
      <c r="S1709">
        <v>161.35</v>
      </c>
      <c r="T1709">
        <v>1.504</v>
      </c>
      <c r="U1709">
        <v>0.63700000000000001</v>
      </c>
      <c r="V1709">
        <v>0.53169999999999995</v>
      </c>
      <c r="W1709">
        <v>1.79</v>
      </c>
      <c r="X1709">
        <v>7.5609999999999999</v>
      </c>
      <c r="Y1709">
        <v>7.1464999999999996</v>
      </c>
      <c r="Z1709">
        <v>12.48</v>
      </c>
      <c r="AA1709">
        <v>2.653</v>
      </c>
      <c r="AB1709">
        <v>2.5973999999999999</v>
      </c>
      <c r="AC1709">
        <v>0.57540000000000002</v>
      </c>
      <c r="AD1709">
        <v>30.3</v>
      </c>
      <c r="AE1709">
        <v>5.0659999999999998</v>
      </c>
      <c r="AF1709">
        <v>55.15</v>
      </c>
      <c r="AG1709">
        <v>102.4</v>
      </c>
      <c r="AH1709">
        <v>347.8</v>
      </c>
      <c r="AI1709">
        <v>11.13</v>
      </c>
      <c r="AJ1709">
        <v>527.5</v>
      </c>
      <c r="AK1709">
        <v>202.5</v>
      </c>
      <c r="AL1709">
        <v>5.61</v>
      </c>
      <c r="AM1709">
        <v>263.5</v>
      </c>
    </row>
    <row r="1710" spans="2:39" x14ac:dyDescent="0.25">
      <c r="B1710" s="15">
        <v>31597</v>
      </c>
      <c r="C1710">
        <v>1900.87</v>
      </c>
      <c r="D1710">
        <v>251.79</v>
      </c>
      <c r="E1710">
        <v>411.16</v>
      </c>
      <c r="F1710">
        <v>1649.4</v>
      </c>
      <c r="G1710">
        <v>3091.51</v>
      </c>
      <c r="H1710">
        <v>1354.9</v>
      </c>
      <c r="I1710">
        <v>17500.43</v>
      </c>
      <c r="J1710">
        <v>1350.14</v>
      </c>
      <c r="K1710">
        <v>17500.43</v>
      </c>
      <c r="L1710">
        <v>1756.76</v>
      </c>
      <c r="M1710">
        <v>6.6680000000000001</v>
      </c>
      <c r="N1710">
        <v>7.1239999999999997</v>
      </c>
      <c r="O1710">
        <v>7.2850000000000001</v>
      </c>
      <c r="P1710">
        <v>7.1639999999999997</v>
      </c>
      <c r="Q1710">
        <v>111.03</v>
      </c>
      <c r="R1710">
        <v>0.98970000000000002</v>
      </c>
      <c r="S1710">
        <v>161.4</v>
      </c>
      <c r="T1710">
        <v>1.5455000000000001</v>
      </c>
      <c r="U1710">
        <v>0.64500000000000002</v>
      </c>
      <c r="V1710">
        <v>0.5353</v>
      </c>
      <c r="W1710">
        <v>1.7671999999999999</v>
      </c>
      <c r="X1710">
        <v>7.4480000000000004</v>
      </c>
      <c r="Y1710">
        <v>7.09</v>
      </c>
      <c r="Z1710">
        <v>12.36</v>
      </c>
      <c r="AA1710">
        <v>2.6204999999999998</v>
      </c>
      <c r="AB1710">
        <v>2.5188999999999999</v>
      </c>
      <c r="AC1710">
        <v>0.57540000000000002</v>
      </c>
      <c r="AD1710">
        <v>69.02</v>
      </c>
      <c r="AE1710">
        <v>5.069</v>
      </c>
      <c r="AF1710">
        <v>57.05</v>
      </c>
      <c r="AG1710">
        <v>101.15</v>
      </c>
      <c r="AH1710">
        <v>344.9</v>
      </c>
      <c r="AI1710">
        <v>11.99</v>
      </c>
      <c r="AJ1710">
        <v>518.75</v>
      </c>
      <c r="AK1710">
        <v>201.25</v>
      </c>
      <c r="AL1710">
        <v>6.25</v>
      </c>
      <c r="AM1710">
        <v>250</v>
      </c>
    </row>
    <row r="1711" spans="2:39" x14ac:dyDescent="0.25">
      <c r="B1711" s="15">
        <v>31590</v>
      </c>
      <c r="C1711">
        <v>1885.26</v>
      </c>
      <c r="D1711">
        <v>249.6</v>
      </c>
      <c r="E1711">
        <v>403.53</v>
      </c>
      <c r="F1711">
        <v>1639.1</v>
      </c>
      <c r="G1711">
        <v>3070.28</v>
      </c>
      <c r="H1711">
        <v>1381.3</v>
      </c>
      <c r="I1711">
        <v>17403.13</v>
      </c>
      <c r="J1711">
        <v>1344.56</v>
      </c>
      <c r="K1711">
        <v>17403.13</v>
      </c>
      <c r="L1711">
        <v>1750.98</v>
      </c>
      <c r="M1711">
        <v>6.8220000000000001</v>
      </c>
      <c r="N1711">
        <v>7.2489999999999997</v>
      </c>
      <c r="O1711">
        <v>7.3840000000000003</v>
      </c>
      <c r="P1711">
        <v>7.2770000000000001</v>
      </c>
      <c r="Q1711">
        <v>112.2</v>
      </c>
      <c r="R1711">
        <v>0.97399999999999998</v>
      </c>
      <c r="S1711">
        <v>165.45</v>
      </c>
      <c r="T1711">
        <v>1.5289999999999999</v>
      </c>
      <c r="U1711">
        <v>0.67120000000000002</v>
      </c>
      <c r="V1711">
        <v>0.53700000000000003</v>
      </c>
      <c r="W1711">
        <v>1.8080000000000001</v>
      </c>
      <c r="X1711">
        <v>7.53</v>
      </c>
      <c r="Y1711">
        <v>7.141</v>
      </c>
      <c r="Z1711">
        <v>12.56</v>
      </c>
      <c r="AA1711">
        <v>2.633</v>
      </c>
      <c r="AB1711">
        <v>2.5</v>
      </c>
      <c r="AC1711">
        <v>0.53769999999999996</v>
      </c>
      <c r="AD1711">
        <v>68.400000000000006</v>
      </c>
      <c r="AE1711">
        <v>4.9640000000000004</v>
      </c>
      <c r="AF1711">
        <v>57.1</v>
      </c>
      <c r="AG1711">
        <v>101.8</v>
      </c>
      <c r="AH1711">
        <v>346.9</v>
      </c>
      <c r="AI1711">
        <v>13.4</v>
      </c>
      <c r="AJ1711">
        <v>518.25</v>
      </c>
      <c r="AK1711">
        <v>225</v>
      </c>
      <c r="AL1711">
        <v>6.19</v>
      </c>
      <c r="AM1711">
        <v>256.25</v>
      </c>
    </row>
    <row r="1712" spans="2:39" x14ac:dyDescent="0.25">
      <c r="B1712" s="15">
        <v>31583</v>
      </c>
      <c r="C1712">
        <v>1879.54</v>
      </c>
      <c r="D1712">
        <v>247.58</v>
      </c>
      <c r="E1712">
        <v>396.88</v>
      </c>
      <c r="F1712">
        <v>1637.2</v>
      </c>
      <c r="G1712">
        <v>3059.79</v>
      </c>
      <c r="H1712">
        <v>1386</v>
      </c>
      <c r="I1712">
        <v>17205.97</v>
      </c>
      <c r="J1712">
        <v>1327.79</v>
      </c>
      <c r="K1712">
        <v>17205.97</v>
      </c>
      <c r="L1712">
        <v>1781.04</v>
      </c>
      <c r="M1712">
        <v>7.0430000000000001</v>
      </c>
      <c r="N1712">
        <v>7.4489999999999998</v>
      </c>
      <c r="O1712">
        <v>7.5839999999999996</v>
      </c>
      <c r="P1712">
        <v>7.4340000000000002</v>
      </c>
      <c r="Q1712">
        <v>114.71</v>
      </c>
      <c r="R1712">
        <v>0.95909999999999995</v>
      </c>
      <c r="S1712">
        <v>167.7</v>
      </c>
      <c r="T1712">
        <v>1.4990000000000001</v>
      </c>
      <c r="U1712">
        <v>0.69340000000000002</v>
      </c>
      <c r="V1712">
        <v>0.5292</v>
      </c>
      <c r="W1712">
        <v>1.8475000000000001</v>
      </c>
      <c r="X1712">
        <v>7.6440000000000001</v>
      </c>
      <c r="Y1712">
        <v>7.2610000000000001</v>
      </c>
      <c r="Z1712">
        <v>12.62</v>
      </c>
      <c r="AA1712">
        <v>2.6269999999999998</v>
      </c>
      <c r="AB1712">
        <v>2.4691000000000001</v>
      </c>
      <c r="AC1712">
        <v>0.53769999999999996</v>
      </c>
      <c r="AD1712">
        <v>68.3</v>
      </c>
      <c r="AE1712">
        <v>5.1100000000000003</v>
      </c>
      <c r="AF1712">
        <v>56.975000000000001</v>
      </c>
      <c r="AG1712">
        <v>103.65</v>
      </c>
      <c r="AH1712">
        <v>340.4</v>
      </c>
      <c r="AI1712">
        <v>14.69</v>
      </c>
      <c r="AJ1712">
        <v>534.25</v>
      </c>
      <c r="AK1712">
        <v>234.75</v>
      </c>
      <c r="AL1712">
        <v>5.97</v>
      </c>
      <c r="AM1712">
        <v>245.75</v>
      </c>
    </row>
    <row r="1713" spans="2:39" x14ac:dyDescent="0.25">
      <c r="B1713" s="15">
        <v>31576</v>
      </c>
      <c r="C1713">
        <v>1874.19</v>
      </c>
      <c r="D1713">
        <v>245.73</v>
      </c>
      <c r="E1713">
        <v>399.59</v>
      </c>
      <c r="F1713">
        <v>1582.4</v>
      </c>
      <c r="G1713">
        <v>3089.03</v>
      </c>
      <c r="H1713">
        <v>1420.8</v>
      </c>
      <c r="I1713">
        <v>16817.91</v>
      </c>
      <c r="J1713">
        <v>1307.47</v>
      </c>
      <c r="K1713">
        <v>16817.91</v>
      </c>
      <c r="L1713">
        <v>1765.65</v>
      </c>
      <c r="M1713">
        <v>7.08</v>
      </c>
      <c r="N1713">
        <v>7.5309999999999997</v>
      </c>
      <c r="O1713">
        <v>7.6669999999999998</v>
      </c>
      <c r="P1713">
        <v>7.4640000000000004</v>
      </c>
      <c r="Q1713">
        <v>112.26</v>
      </c>
      <c r="R1713">
        <v>0.97419999999999995</v>
      </c>
      <c r="S1713">
        <v>165.25</v>
      </c>
      <c r="T1713">
        <v>1.5234999999999999</v>
      </c>
      <c r="U1713">
        <v>0.69159999999999999</v>
      </c>
      <c r="V1713">
        <v>0.54500000000000004</v>
      </c>
      <c r="W1713">
        <v>1.8220000000000001</v>
      </c>
      <c r="X1713">
        <v>7.5540000000000003</v>
      </c>
      <c r="Y1713">
        <v>7.1680000000000001</v>
      </c>
      <c r="Z1713">
        <v>12.48</v>
      </c>
      <c r="AA1713">
        <v>2.6124999999999998</v>
      </c>
      <c r="AB1713">
        <v>2.71</v>
      </c>
      <c r="AC1713">
        <v>0.53769999999999996</v>
      </c>
      <c r="AD1713">
        <v>67.680000000000007</v>
      </c>
      <c r="AE1713">
        <v>5.2750000000000004</v>
      </c>
      <c r="AF1713">
        <v>54.375</v>
      </c>
      <c r="AG1713">
        <v>101.4</v>
      </c>
      <c r="AH1713">
        <v>345.9</v>
      </c>
      <c r="AI1713">
        <v>13.81</v>
      </c>
      <c r="AJ1713">
        <v>527.75</v>
      </c>
      <c r="AK1713">
        <v>230.25</v>
      </c>
      <c r="AL1713">
        <v>6.43</v>
      </c>
      <c r="AM1713">
        <v>245.75</v>
      </c>
    </row>
    <row r="1714" spans="2:39" x14ac:dyDescent="0.25">
      <c r="B1714" s="15">
        <v>31569</v>
      </c>
      <c r="C1714">
        <v>1885.9</v>
      </c>
      <c r="D1714">
        <v>245.67</v>
      </c>
      <c r="E1714">
        <v>400.25</v>
      </c>
      <c r="F1714">
        <v>1611.9</v>
      </c>
      <c r="G1714">
        <v>3090.74</v>
      </c>
      <c r="H1714">
        <v>1366.5</v>
      </c>
      <c r="I1714">
        <v>16670.77</v>
      </c>
      <c r="J1714">
        <v>1300.1099999999999</v>
      </c>
      <c r="K1714">
        <v>16670.77</v>
      </c>
      <c r="L1714">
        <v>1747.09</v>
      </c>
      <c r="M1714">
        <v>7.2539999999999996</v>
      </c>
      <c r="N1714">
        <v>7.7990000000000004</v>
      </c>
      <c r="O1714">
        <v>7.9470000000000001</v>
      </c>
      <c r="P1714">
        <v>7.6660000000000004</v>
      </c>
      <c r="Q1714">
        <v>113.23</v>
      </c>
      <c r="R1714">
        <v>0.96809999999999996</v>
      </c>
      <c r="S1714">
        <v>167.7</v>
      </c>
      <c r="T1714">
        <v>1.5044999999999999</v>
      </c>
      <c r="U1714">
        <v>0.68979999999999997</v>
      </c>
      <c r="V1714">
        <v>0.55930000000000002</v>
      </c>
      <c r="W1714">
        <v>1.841</v>
      </c>
      <c r="X1714">
        <v>7.6</v>
      </c>
      <c r="Y1714">
        <v>7.1920000000000002</v>
      </c>
      <c r="Z1714">
        <v>12.69</v>
      </c>
      <c r="AA1714">
        <v>2.6175000000000002</v>
      </c>
      <c r="AB1714">
        <v>2.5251999999999999</v>
      </c>
      <c r="AC1714">
        <v>0.53769999999999996</v>
      </c>
      <c r="AD1714">
        <v>68.180000000000007</v>
      </c>
      <c r="AE1714">
        <v>5.19</v>
      </c>
      <c r="AF1714">
        <v>54.674999999999997</v>
      </c>
      <c r="AG1714">
        <v>100.75</v>
      </c>
      <c r="AH1714">
        <v>341.5</v>
      </c>
      <c r="AI1714">
        <v>12.76</v>
      </c>
      <c r="AJ1714">
        <v>533.75</v>
      </c>
      <c r="AK1714">
        <v>237.5</v>
      </c>
      <c r="AL1714">
        <v>7.3</v>
      </c>
      <c r="AM1714">
        <v>254.5</v>
      </c>
    </row>
    <row r="1715" spans="2:39" x14ac:dyDescent="0.25">
      <c r="B1715" s="15">
        <v>31562</v>
      </c>
      <c r="C1715">
        <v>1876.71</v>
      </c>
      <c r="D1715">
        <v>247.35</v>
      </c>
      <c r="E1715">
        <v>400.16</v>
      </c>
      <c r="F1715">
        <v>1602.8</v>
      </c>
      <c r="G1715">
        <v>3121.97</v>
      </c>
      <c r="H1715">
        <v>1380.5</v>
      </c>
      <c r="I1715">
        <v>16204.98</v>
      </c>
      <c r="J1715">
        <v>1267.0999999999999</v>
      </c>
      <c r="K1715">
        <v>16204.98</v>
      </c>
      <c r="L1715">
        <v>1787.96</v>
      </c>
      <c r="M1715">
        <v>7.3570000000000002</v>
      </c>
      <c r="N1715">
        <v>7.8360000000000003</v>
      </c>
      <c r="O1715">
        <v>8.0510000000000002</v>
      </c>
      <c r="P1715">
        <v>7.7480000000000002</v>
      </c>
      <c r="Q1715">
        <v>117.64</v>
      </c>
      <c r="R1715">
        <v>0.92779999999999996</v>
      </c>
      <c r="S1715">
        <v>174.5</v>
      </c>
      <c r="T1715">
        <v>1.4722999999999999</v>
      </c>
      <c r="U1715">
        <v>0.71660000000000001</v>
      </c>
      <c r="V1715">
        <v>0.5665</v>
      </c>
      <c r="W1715">
        <v>1.9335</v>
      </c>
      <c r="X1715">
        <v>7.84</v>
      </c>
      <c r="Y1715">
        <v>7.3905000000000003</v>
      </c>
      <c r="Z1715">
        <v>12.69</v>
      </c>
      <c r="AA1715">
        <v>2.64</v>
      </c>
      <c r="AB1715">
        <v>2.3613</v>
      </c>
      <c r="AC1715">
        <v>0.53769999999999996</v>
      </c>
      <c r="AD1715">
        <v>68</v>
      </c>
      <c r="AE1715">
        <v>5.27</v>
      </c>
      <c r="AF1715">
        <v>54.075000000000003</v>
      </c>
      <c r="AG1715">
        <v>99.85</v>
      </c>
      <c r="AH1715">
        <v>344.1</v>
      </c>
      <c r="AI1715">
        <v>14.3</v>
      </c>
      <c r="AJ1715">
        <v>525.25</v>
      </c>
      <c r="AK1715">
        <v>237</v>
      </c>
      <c r="AL1715">
        <v>7.32</v>
      </c>
      <c r="AM1715">
        <v>248.5</v>
      </c>
    </row>
    <row r="1716" spans="2:39" x14ac:dyDescent="0.25">
      <c r="B1716" s="15">
        <v>31555</v>
      </c>
      <c r="C1716">
        <v>1823.29</v>
      </c>
      <c r="D1716">
        <v>241.35</v>
      </c>
      <c r="E1716">
        <v>391.91</v>
      </c>
      <c r="F1716">
        <v>1617.4</v>
      </c>
      <c r="G1716">
        <v>3047.34</v>
      </c>
      <c r="H1716">
        <v>1401.3</v>
      </c>
      <c r="I1716">
        <v>15739.05</v>
      </c>
      <c r="J1716">
        <v>1240.74</v>
      </c>
      <c r="K1716">
        <v>15739.05</v>
      </c>
      <c r="L1716">
        <v>1815.92</v>
      </c>
      <c r="M1716">
        <v>7.1680000000000001</v>
      </c>
      <c r="N1716">
        <v>7.6769999999999996</v>
      </c>
      <c r="O1716">
        <v>7.8149999999999995</v>
      </c>
      <c r="P1716">
        <v>7.4349999999999996</v>
      </c>
      <c r="Q1716">
        <v>115.38</v>
      </c>
      <c r="R1716">
        <v>0.94479999999999997</v>
      </c>
      <c r="S1716">
        <v>169.6</v>
      </c>
      <c r="T1716">
        <v>1.494</v>
      </c>
      <c r="U1716">
        <v>0.7167</v>
      </c>
      <c r="V1716">
        <v>0.55979999999999996</v>
      </c>
      <c r="W1716">
        <v>1.885</v>
      </c>
      <c r="X1716">
        <v>7.71</v>
      </c>
      <c r="Y1716">
        <v>7.2679999999999998</v>
      </c>
      <c r="Z1716">
        <v>12.57</v>
      </c>
      <c r="AA1716">
        <v>2.625</v>
      </c>
      <c r="AB1716">
        <v>2.2726999999999999</v>
      </c>
      <c r="AC1716">
        <v>0.504</v>
      </c>
      <c r="AD1716">
        <v>66.989999999999995</v>
      </c>
      <c r="AE1716">
        <v>5.1459999999999999</v>
      </c>
      <c r="AF1716">
        <v>55.6</v>
      </c>
      <c r="AG1716">
        <v>99.4</v>
      </c>
      <c r="AH1716">
        <v>342.4</v>
      </c>
      <c r="AI1716">
        <v>15.59</v>
      </c>
      <c r="AJ1716">
        <v>532.25</v>
      </c>
      <c r="AK1716">
        <v>233.75</v>
      </c>
      <c r="AL1716">
        <v>7.43</v>
      </c>
      <c r="AM1716">
        <v>255.75</v>
      </c>
    </row>
    <row r="1717" spans="2:39" x14ac:dyDescent="0.25">
      <c r="B1717" s="15">
        <v>31548</v>
      </c>
      <c r="C1717">
        <v>1759.8</v>
      </c>
      <c r="D1717">
        <v>232.76</v>
      </c>
      <c r="E1717">
        <v>384.67</v>
      </c>
      <c r="F1717">
        <v>1564.9</v>
      </c>
      <c r="G1717">
        <v>3044.31</v>
      </c>
      <c r="H1717">
        <v>1370.1</v>
      </c>
      <c r="I1717">
        <v>16194.98</v>
      </c>
      <c r="J1717">
        <v>1280.8499999999999</v>
      </c>
      <c r="K1717">
        <v>16194.98</v>
      </c>
      <c r="L1717">
        <v>1787.08</v>
      </c>
      <c r="M1717">
        <v>7.2759999999999998</v>
      </c>
      <c r="N1717">
        <v>7.8070000000000004</v>
      </c>
      <c r="O1717">
        <v>7.9180000000000001</v>
      </c>
      <c r="P1717">
        <v>7.6139999999999999</v>
      </c>
      <c r="Q1717">
        <v>113</v>
      </c>
      <c r="R1717">
        <v>0.97330000000000005</v>
      </c>
      <c r="S1717">
        <v>165.4</v>
      </c>
      <c r="T1717">
        <v>1.5255000000000001</v>
      </c>
      <c r="U1717">
        <v>0.71719999999999995</v>
      </c>
      <c r="V1717">
        <v>0.54730000000000001</v>
      </c>
      <c r="W1717">
        <v>1.8414999999999999</v>
      </c>
      <c r="X1717">
        <v>7.5440000000000005</v>
      </c>
      <c r="Y1717">
        <v>7.11</v>
      </c>
      <c r="Z1717">
        <v>12.36</v>
      </c>
      <c r="AA1717">
        <v>2.5960000000000001</v>
      </c>
      <c r="AB1717">
        <v>2.1739000000000002</v>
      </c>
      <c r="AC1717">
        <v>0.504</v>
      </c>
      <c r="AD1717">
        <v>67</v>
      </c>
      <c r="AE1717">
        <v>5.0650000000000004</v>
      </c>
      <c r="AF1717">
        <v>56.55</v>
      </c>
      <c r="AG1717">
        <v>96.55</v>
      </c>
      <c r="AH1717">
        <v>343.8</v>
      </c>
      <c r="AI1717">
        <v>16.16</v>
      </c>
      <c r="AJ1717">
        <v>533</v>
      </c>
      <c r="AK1717">
        <v>258.75</v>
      </c>
      <c r="AL1717">
        <v>7.86</v>
      </c>
      <c r="AM1717">
        <v>333</v>
      </c>
    </row>
    <row r="1718" spans="2:39" x14ac:dyDescent="0.25">
      <c r="B1718" s="15">
        <v>31541</v>
      </c>
      <c r="C1718">
        <v>1789.43</v>
      </c>
      <c r="D1718">
        <v>237.85</v>
      </c>
      <c r="E1718">
        <v>389.1</v>
      </c>
      <c r="F1718">
        <v>1601.6</v>
      </c>
      <c r="G1718">
        <v>3066.11</v>
      </c>
      <c r="H1718">
        <v>1442.6</v>
      </c>
      <c r="I1718">
        <v>15868.44</v>
      </c>
      <c r="J1718">
        <v>1252.72</v>
      </c>
      <c r="K1718">
        <v>15868.44</v>
      </c>
      <c r="L1718">
        <v>1852.21</v>
      </c>
      <c r="M1718">
        <v>6.8550000000000004</v>
      </c>
      <c r="N1718">
        <v>7.234</v>
      </c>
      <c r="O1718">
        <v>7.4669999999999996</v>
      </c>
      <c r="P1718">
        <v>7.351</v>
      </c>
      <c r="Q1718">
        <v>111.38</v>
      </c>
      <c r="R1718">
        <v>0.99</v>
      </c>
      <c r="S1718">
        <v>162.35</v>
      </c>
      <c r="T1718">
        <v>1.5425</v>
      </c>
      <c r="U1718">
        <v>0.74239999999999995</v>
      </c>
      <c r="V1718">
        <v>0.58620000000000005</v>
      </c>
      <c r="W1718">
        <v>1.81</v>
      </c>
      <c r="X1718">
        <v>6.9450000000000003</v>
      </c>
      <c r="Y1718">
        <v>7.0209999999999999</v>
      </c>
      <c r="Z1718">
        <v>12.3</v>
      </c>
      <c r="AA1718">
        <v>2.5830000000000002</v>
      </c>
      <c r="AB1718">
        <v>2.0941999999999998</v>
      </c>
      <c r="AC1718">
        <v>0.504</v>
      </c>
      <c r="AD1718">
        <v>67.39</v>
      </c>
      <c r="AE1718">
        <v>5.2140000000000004</v>
      </c>
      <c r="AF1718">
        <v>58.7</v>
      </c>
      <c r="AG1718">
        <v>96.4</v>
      </c>
      <c r="AH1718">
        <v>345.5</v>
      </c>
      <c r="AI1718">
        <v>15.86</v>
      </c>
      <c r="AJ1718">
        <v>541</v>
      </c>
      <c r="AK1718">
        <v>248.75</v>
      </c>
      <c r="AL1718">
        <v>8.85</v>
      </c>
      <c r="AM1718">
        <v>350.5</v>
      </c>
    </row>
    <row r="1719" spans="2:39" x14ac:dyDescent="0.25">
      <c r="B1719" s="15">
        <v>31534</v>
      </c>
      <c r="C1719">
        <v>1774.68</v>
      </c>
      <c r="D1719">
        <v>234.79</v>
      </c>
      <c r="E1719">
        <v>383.18</v>
      </c>
      <c r="F1719">
        <v>1652.5</v>
      </c>
      <c r="G1719">
        <v>3078.02</v>
      </c>
      <c r="H1719">
        <v>1491.7</v>
      </c>
      <c r="I1719">
        <v>15689.88</v>
      </c>
      <c r="J1719">
        <v>1245.1099999999999</v>
      </c>
      <c r="K1719">
        <v>15689.88</v>
      </c>
      <c r="L1719">
        <v>1843.14</v>
      </c>
      <c r="M1719">
        <v>6.8719999999999999</v>
      </c>
      <c r="N1719">
        <v>7.2220000000000004</v>
      </c>
      <c r="O1719">
        <v>7.5049999999999999</v>
      </c>
      <c r="P1719">
        <v>7.6180000000000003</v>
      </c>
      <c r="Q1719">
        <v>112.73</v>
      </c>
      <c r="R1719">
        <v>0.97899999999999998</v>
      </c>
      <c r="S1719">
        <v>169.9</v>
      </c>
      <c r="T1719">
        <v>1.522</v>
      </c>
      <c r="U1719">
        <v>0.73250000000000004</v>
      </c>
      <c r="V1719">
        <v>0.57650000000000001</v>
      </c>
      <c r="W1719">
        <v>1.855</v>
      </c>
      <c r="X1719">
        <v>7.0549999999999997</v>
      </c>
      <c r="Y1719">
        <v>7.085</v>
      </c>
      <c r="Z1719">
        <v>12.35</v>
      </c>
      <c r="AA1719">
        <v>2.57</v>
      </c>
      <c r="AB1719">
        <v>2.0747</v>
      </c>
      <c r="AC1719">
        <v>0.504</v>
      </c>
      <c r="AD1719">
        <v>66.28</v>
      </c>
      <c r="AE1719">
        <v>5.2240000000000002</v>
      </c>
      <c r="AF1719">
        <v>56.1</v>
      </c>
      <c r="AG1719">
        <v>94.3</v>
      </c>
      <c r="AH1719">
        <v>344.7</v>
      </c>
      <c r="AI1719">
        <v>14.73</v>
      </c>
      <c r="AJ1719">
        <v>532.75</v>
      </c>
      <c r="AK1719">
        <v>234.75</v>
      </c>
      <c r="AL1719">
        <v>8.75</v>
      </c>
      <c r="AM1719">
        <v>311</v>
      </c>
    </row>
    <row r="1720" spans="2:39" x14ac:dyDescent="0.25">
      <c r="B1720" s="15">
        <v>31527</v>
      </c>
      <c r="C1720">
        <v>1835.57</v>
      </c>
      <c r="D1720">
        <v>242.29</v>
      </c>
      <c r="E1720">
        <v>392.34</v>
      </c>
      <c r="F1720">
        <v>1622.6</v>
      </c>
      <c r="G1720">
        <v>3125.82</v>
      </c>
      <c r="H1720">
        <v>1509.6</v>
      </c>
      <c r="I1720">
        <v>15758.61</v>
      </c>
      <c r="J1720">
        <v>1254.3900000000001</v>
      </c>
      <c r="K1720">
        <v>15758.61</v>
      </c>
      <c r="L1720">
        <v>1834.62</v>
      </c>
      <c r="M1720">
        <v>6.9219999999999997</v>
      </c>
      <c r="N1720">
        <v>7.35</v>
      </c>
      <c r="O1720">
        <v>7.5330000000000004</v>
      </c>
      <c r="P1720">
        <v>7.5670000000000002</v>
      </c>
      <c r="Q1720">
        <v>110.94</v>
      </c>
      <c r="R1720">
        <v>0.98780000000000001</v>
      </c>
      <c r="S1720">
        <v>168.1</v>
      </c>
      <c r="T1720">
        <v>1.544</v>
      </c>
      <c r="U1720">
        <v>0.72840000000000005</v>
      </c>
      <c r="V1720">
        <v>0.57179999999999997</v>
      </c>
      <c r="W1720">
        <v>1.8180000000000001</v>
      </c>
      <c r="X1720">
        <v>6.95</v>
      </c>
      <c r="Y1720">
        <v>7.0449999999999999</v>
      </c>
      <c r="Z1720">
        <v>12.22</v>
      </c>
      <c r="AA1720">
        <v>2.585</v>
      </c>
      <c r="AB1720">
        <v>2.0491999999999999</v>
      </c>
      <c r="AC1720">
        <v>0.47360000000000002</v>
      </c>
      <c r="AD1720">
        <v>65.75</v>
      </c>
      <c r="AE1720">
        <v>5.09</v>
      </c>
      <c r="AF1720">
        <v>54.075000000000003</v>
      </c>
      <c r="AG1720">
        <v>90.8</v>
      </c>
      <c r="AH1720">
        <v>344.2</v>
      </c>
      <c r="AI1720">
        <v>13.39</v>
      </c>
      <c r="AJ1720">
        <v>526.75</v>
      </c>
      <c r="AK1720">
        <v>229.5</v>
      </c>
      <c r="AL1720">
        <v>8.4700000000000006</v>
      </c>
      <c r="AM1720">
        <v>289</v>
      </c>
    </row>
    <row r="1721" spans="2:39" x14ac:dyDescent="0.25">
      <c r="B1721" s="15">
        <v>31520</v>
      </c>
      <c r="C1721">
        <v>1840.4</v>
      </c>
      <c r="D1721">
        <v>242.38</v>
      </c>
      <c r="E1721">
        <v>390.06</v>
      </c>
      <c r="F1721">
        <v>1680.2</v>
      </c>
      <c r="G1721">
        <v>3129.11</v>
      </c>
      <c r="H1721">
        <v>1579.1</v>
      </c>
      <c r="I1721">
        <v>15326.38</v>
      </c>
      <c r="J1721">
        <v>1223.6400000000001</v>
      </c>
      <c r="K1721">
        <v>15326.38</v>
      </c>
      <c r="L1721">
        <v>1790.4</v>
      </c>
      <c r="M1721">
        <v>6.37</v>
      </c>
      <c r="N1721">
        <v>6.718</v>
      </c>
      <c r="O1721">
        <v>7.0209999999999999</v>
      </c>
      <c r="P1721">
        <v>7.1529999999999996</v>
      </c>
      <c r="Q1721">
        <v>113.62</v>
      </c>
      <c r="R1721">
        <v>0.97150000000000003</v>
      </c>
      <c r="S1721">
        <v>173.8</v>
      </c>
      <c r="T1721">
        <v>1.518</v>
      </c>
      <c r="U1721">
        <v>0.71489999999999998</v>
      </c>
      <c r="V1721">
        <v>0.55179999999999996</v>
      </c>
      <c r="W1721">
        <v>1.857</v>
      </c>
      <c r="X1721">
        <v>7.0575000000000001</v>
      </c>
      <c r="Y1721">
        <v>7.1574999999999998</v>
      </c>
      <c r="Z1721">
        <v>12.34</v>
      </c>
      <c r="AA1721">
        <v>2.54</v>
      </c>
      <c r="AB1721">
        <v>2</v>
      </c>
      <c r="AC1721">
        <v>0.47360000000000002</v>
      </c>
      <c r="AD1721">
        <v>64.13</v>
      </c>
      <c r="AE1721">
        <v>5.1349999999999998</v>
      </c>
      <c r="AF1721">
        <v>57.174999999999997</v>
      </c>
      <c r="AG1721">
        <v>92.85</v>
      </c>
      <c r="AH1721">
        <v>344.4</v>
      </c>
      <c r="AI1721">
        <v>11.92</v>
      </c>
      <c r="AJ1721">
        <v>525.25</v>
      </c>
      <c r="AK1721">
        <v>227.25</v>
      </c>
      <c r="AL1721">
        <v>8.2100000000000009</v>
      </c>
      <c r="AM1721">
        <v>283.5</v>
      </c>
    </row>
    <row r="1722" spans="2:39" x14ac:dyDescent="0.25">
      <c r="B1722" s="15">
        <v>31513</v>
      </c>
      <c r="C1722">
        <v>1790.18</v>
      </c>
      <c r="D1722">
        <v>235.97</v>
      </c>
      <c r="E1722">
        <v>378.91</v>
      </c>
      <c r="F1722">
        <v>1694.1</v>
      </c>
      <c r="G1722">
        <v>3083.63</v>
      </c>
      <c r="H1722">
        <v>1544.7</v>
      </c>
      <c r="I1722">
        <v>15019.81</v>
      </c>
      <c r="J1722">
        <v>1202.33</v>
      </c>
      <c r="K1722">
        <v>15019.81</v>
      </c>
      <c r="L1722">
        <v>1784.21</v>
      </c>
      <c r="M1722">
        <v>6.6159999999999997</v>
      </c>
      <c r="N1722">
        <v>6.9930000000000003</v>
      </c>
      <c r="O1722">
        <v>7.2729999999999997</v>
      </c>
      <c r="P1722">
        <v>7.3620000000000001</v>
      </c>
      <c r="Q1722">
        <v>117.24</v>
      </c>
      <c r="R1722">
        <v>0.9385</v>
      </c>
      <c r="S1722">
        <v>178.35</v>
      </c>
      <c r="T1722">
        <v>1.476</v>
      </c>
      <c r="U1722">
        <v>0.71479999999999999</v>
      </c>
      <c r="V1722">
        <v>0.55349999999999999</v>
      </c>
      <c r="W1722">
        <v>1.9239999999999999</v>
      </c>
      <c r="X1722">
        <v>7.26</v>
      </c>
      <c r="Y1722">
        <v>7.3224999999999998</v>
      </c>
      <c r="Z1722">
        <v>12.55</v>
      </c>
      <c r="AA1722">
        <v>2.6059999999999999</v>
      </c>
      <c r="AB1722">
        <v>2.0247000000000002</v>
      </c>
      <c r="AC1722">
        <v>0.47360000000000002</v>
      </c>
      <c r="AD1722">
        <v>61.96</v>
      </c>
      <c r="AE1722">
        <v>5.5600000000000005</v>
      </c>
      <c r="AF1722">
        <v>57</v>
      </c>
      <c r="AG1722">
        <v>93.1</v>
      </c>
      <c r="AH1722">
        <v>344.7</v>
      </c>
      <c r="AI1722">
        <v>13.61</v>
      </c>
      <c r="AJ1722">
        <v>524.5</v>
      </c>
      <c r="AK1722">
        <v>227.75</v>
      </c>
      <c r="AL1722">
        <v>8</v>
      </c>
      <c r="AM1722">
        <v>286.25</v>
      </c>
    </row>
    <row r="1723" spans="2:39" x14ac:dyDescent="0.25">
      <c r="B1723" s="15">
        <v>31506</v>
      </c>
      <c r="C1723">
        <v>1739.22</v>
      </c>
      <c r="D1723">
        <v>228.69</v>
      </c>
      <c r="E1723">
        <v>372.23</v>
      </c>
      <c r="F1723">
        <v>1709.7</v>
      </c>
      <c r="G1723">
        <v>3017.42</v>
      </c>
      <c r="H1723">
        <v>1510.4</v>
      </c>
      <c r="I1723">
        <v>15364.34</v>
      </c>
      <c r="J1723">
        <v>1228.8800000000001</v>
      </c>
      <c r="K1723">
        <v>15364.34</v>
      </c>
      <c r="L1723">
        <v>1643.8</v>
      </c>
      <c r="M1723">
        <v>6.8259999999999996</v>
      </c>
      <c r="N1723">
        <v>7.2270000000000003</v>
      </c>
      <c r="O1723">
        <v>7.444</v>
      </c>
      <c r="P1723">
        <v>7.55</v>
      </c>
      <c r="Q1723">
        <v>120.7</v>
      </c>
      <c r="R1723">
        <v>0.89829999999999999</v>
      </c>
      <c r="S1723">
        <v>180.35</v>
      </c>
      <c r="T1723">
        <v>1.4510000000000001</v>
      </c>
      <c r="U1723">
        <v>0.71870000000000001</v>
      </c>
      <c r="V1723">
        <v>0.55179999999999996</v>
      </c>
      <c r="W1723">
        <v>1.992</v>
      </c>
      <c r="X1723">
        <v>7.4550000000000001</v>
      </c>
      <c r="Y1723">
        <v>7.4950000000000001</v>
      </c>
      <c r="Z1723">
        <v>12.44</v>
      </c>
      <c r="AA1723">
        <v>2.6775000000000002</v>
      </c>
      <c r="AB1723">
        <v>2.0832999999999999</v>
      </c>
      <c r="AC1723">
        <v>0.47360000000000002</v>
      </c>
      <c r="AD1723">
        <v>63.45</v>
      </c>
      <c r="AE1723">
        <v>5.2249999999999996</v>
      </c>
      <c r="AF1723">
        <v>52.65</v>
      </c>
      <c r="AG1723">
        <v>94.5</v>
      </c>
      <c r="AH1723">
        <v>335.4</v>
      </c>
      <c r="AI1723">
        <v>12.74</v>
      </c>
      <c r="AJ1723">
        <v>523</v>
      </c>
      <c r="AK1723">
        <v>233.5</v>
      </c>
      <c r="AL1723">
        <v>8.86</v>
      </c>
      <c r="AM1723">
        <v>310.5</v>
      </c>
    </row>
    <row r="1724" spans="2:39" x14ac:dyDescent="0.25">
      <c r="B1724" s="15">
        <v>31499</v>
      </c>
      <c r="C1724">
        <v>1821.72</v>
      </c>
      <c r="D1724">
        <v>238.97</v>
      </c>
      <c r="E1724">
        <v>373.31</v>
      </c>
      <c r="F1724">
        <v>1668.8</v>
      </c>
      <c r="G1724">
        <v>3036.06</v>
      </c>
      <c r="H1724">
        <v>1481.6</v>
      </c>
      <c r="I1724">
        <v>14753.3</v>
      </c>
      <c r="J1724">
        <v>1172.58</v>
      </c>
      <c r="K1724">
        <v>14753.3</v>
      </c>
      <c r="L1724">
        <v>1625.94</v>
      </c>
      <c r="M1724">
        <v>6.9969999999999999</v>
      </c>
      <c r="N1724">
        <v>7.282</v>
      </c>
      <c r="O1724">
        <v>7.4550000000000001</v>
      </c>
      <c r="P1724">
        <v>7.5919999999999996</v>
      </c>
      <c r="Q1724">
        <v>117.68</v>
      </c>
      <c r="R1724">
        <v>0.93340000000000001</v>
      </c>
      <c r="S1724">
        <v>179.85</v>
      </c>
      <c r="T1724">
        <v>1.474</v>
      </c>
      <c r="U1724">
        <v>0.71189999999999998</v>
      </c>
      <c r="V1724">
        <v>0.53400000000000003</v>
      </c>
      <c r="W1724">
        <v>1.9529999999999998</v>
      </c>
      <c r="X1724">
        <v>7.2880000000000003</v>
      </c>
      <c r="Y1724">
        <v>7.3615000000000004</v>
      </c>
      <c r="Z1724">
        <v>12.31</v>
      </c>
      <c r="AA1724">
        <v>2.573</v>
      </c>
      <c r="AB1724">
        <v>2.1053000000000002</v>
      </c>
      <c r="AC1724">
        <v>0.43969999999999998</v>
      </c>
      <c r="AD1724">
        <v>65.56</v>
      </c>
      <c r="AE1724">
        <v>5.5649999999999995</v>
      </c>
      <c r="AF1724">
        <v>58.325000000000003</v>
      </c>
      <c r="AG1724">
        <v>93.5</v>
      </c>
      <c r="AH1724">
        <v>343.1</v>
      </c>
      <c r="AI1724">
        <v>11.44</v>
      </c>
      <c r="AJ1724">
        <v>535.25</v>
      </c>
      <c r="AK1724">
        <v>233</v>
      </c>
      <c r="AL1724">
        <v>8.75</v>
      </c>
      <c r="AM1724">
        <v>303.5</v>
      </c>
    </row>
    <row r="1725" spans="2:39" x14ac:dyDescent="0.25">
      <c r="B1725" s="15">
        <v>31492</v>
      </c>
      <c r="C1725">
        <v>1768.56</v>
      </c>
      <c r="D1725">
        <v>233.34</v>
      </c>
      <c r="E1725">
        <v>372.59</v>
      </c>
      <c r="F1725">
        <v>1688.3</v>
      </c>
      <c r="G1725">
        <v>3055.35</v>
      </c>
      <c r="H1725">
        <v>1460</v>
      </c>
      <c r="I1725">
        <v>14516.77</v>
      </c>
      <c r="J1725">
        <v>1156.18</v>
      </c>
      <c r="K1725">
        <v>14516.77</v>
      </c>
      <c r="L1725">
        <v>1611.73</v>
      </c>
      <c r="M1725">
        <v>7.1680000000000001</v>
      </c>
      <c r="N1725">
        <v>7.4580000000000002</v>
      </c>
      <c r="O1725">
        <v>7.7839999999999998</v>
      </c>
      <c r="P1725">
        <v>7.9690000000000003</v>
      </c>
      <c r="Q1725">
        <v>114.17</v>
      </c>
      <c r="R1725">
        <v>0.9677</v>
      </c>
      <c r="S1725">
        <v>175.8</v>
      </c>
      <c r="T1725">
        <v>1.5015000000000001</v>
      </c>
      <c r="U1725">
        <v>0.71309999999999996</v>
      </c>
      <c r="V1725">
        <v>0.5363</v>
      </c>
      <c r="W1725">
        <v>1.8725000000000001</v>
      </c>
      <c r="X1725">
        <v>7.0960000000000001</v>
      </c>
      <c r="Y1725">
        <v>7.1749999999999998</v>
      </c>
      <c r="Z1725">
        <v>12.17</v>
      </c>
      <c r="AA1725">
        <v>2.5419999999999998</v>
      </c>
      <c r="AB1725">
        <v>2.0876999999999999</v>
      </c>
      <c r="AC1725">
        <v>0.43969999999999998</v>
      </c>
      <c r="AD1725">
        <v>64.38</v>
      </c>
      <c r="AE1725">
        <v>5.7530000000000001</v>
      </c>
      <c r="AF1725">
        <v>58.825000000000003</v>
      </c>
      <c r="AG1725">
        <v>87.55</v>
      </c>
      <c r="AH1725">
        <v>357.4</v>
      </c>
      <c r="AI1725">
        <v>13.94</v>
      </c>
      <c r="AJ1725">
        <v>534.5</v>
      </c>
      <c r="AK1725">
        <v>231.25</v>
      </c>
      <c r="AL1725">
        <v>7.6</v>
      </c>
      <c r="AM1725">
        <v>309.75</v>
      </c>
    </row>
    <row r="1726" spans="2:39" x14ac:dyDescent="0.25">
      <c r="B1726" s="15">
        <v>31485</v>
      </c>
      <c r="C1726">
        <v>1792.74</v>
      </c>
      <c r="D1726">
        <v>236.55</v>
      </c>
      <c r="E1726">
        <v>371.83</v>
      </c>
      <c r="F1726">
        <v>1624.4</v>
      </c>
      <c r="G1726">
        <v>2957.75</v>
      </c>
      <c r="H1726">
        <v>1473.2</v>
      </c>
      <c r="I1726">
        <v>13994.63</v>
      </c>
      <c r="J1726">
        <v>1127.78</v>
      </c>
      <c r="K1726">
        <v>13994.63</v>
      </c>
      <c r="L1726">
        <v>1607.63</v>
      </c>
      <c r="M1726">
        <v>7.173</v>
      </c>
      <c r="N1726">
        <v>7.41</v>
      </c>
      <c r="O1726">
        <v>7.7160000000000002</v>
      </c>
      <c r="P1726">
        <v>7.952</v>
      </c>
      <c r="Q1726">
        <v>115.22</v>
      </c>
      <c r="R1726">
        <v>0.96109999999999995</v>
      </c>
      <c r="S1726">
        <v>177.15</v>
      </c>
      <c r="T1726">
        <v>1.4610000000000001</v>
      </c>
      <c r="U1726">
        <v>0.70340000000000003</v>
      </c>
      <c r="V1726">
        <v>0.52749999999999997</v>
      </c>
      <c r="W1726">
        <v>1.905</v>
      </c>
      <c r="X1726">
        <v>7.1379999999999999</v>
      </c>
      <c r="Y1726">
        <v>7.2249999999999996</v>
      </c>
      <c r="Z1726">
        <v>12.3</v>
      </c>
      <c r="AA1726">
        <v>2.5205000000000002</v>
      </c>
      <c r="AB1726">
        <v>1.998</v>
      </c>
      <c r="AC1726">
        <v>0.43969999999999998</v>
      </c>
      <c r="AD1726">
        <v>63.01</v>
      </c>
      <c r="AE1726">
        <v>5.6749999999999998</v>
      </c>
      <c r="AF1726">
        <v>58.75</v>
      </c>
      <c r="AG1726">
        <v>87.9</v>
      </c>
      <c r="AH1726">
        <v>348.9</v>
      </c>
      <c r="AI1726">
        <v>12.72</v>
      </c>
      <c r="AJ1726">
        <v>537.5</v>
      </c>
      <c r="AK1726">
        <v>236.25</v>
      </c>
      <c r="AL1726">
        <v>7.31</v>
      </c>
      <c r="AM1726">
        <v>350.25</v>
      </c>
    </row>
    <row r="1727" spans="2:39" x14ac:dyDescent="0.25">
      <c r="B1727" s="15">
        <v>31478</v>
      </c>
      <c r="C1727">
        <v>1699.83</v>
      </c>
      <c r="D1727">
        <v>225.57</v>
      </c>
      <c r="E1727">
        <v>362.24</v>
      </c>
      <c r="F1727">
        <v>1573.8</v>
      </c>
      <c r="G1727">
        <v>2927.03</v>
      </c>
      <c r="H1727">
        <v>1421.1</v>
      </c>
      <c r="I1727">
        <v>13640.83</v>
      </c>
      <c r="J1727">
        <v>1090.7</v>
      </c>
      <c r="K1727">
        <v>13640.83</v>
      </c>
      <c r="L1727">
        <v>1682.65</v>
      </c>
      <c r="M1727">
        <v>7.25</v>
      </c>
      <c r="N1727">
        <v>7.5649999999999995</v>
      </c>
      <c r="O1727">
        <v>7.9459999999999997</v>
      </c>
      <c r="P1727">
        <v>8.1449999999999996</v>
      </c>
      <c r="Q1727">
        <v>114.97</v>
      </c>
      <c r="R1727">
        <v>0.97340000000000004</v>
      </c>
      <c r="S1727">
        <v>179.45</v>
      </c>
      <c r="T1727">
        <v>1.4525000000000001</v>
      </c>
      <c r="U1727">
        <v>0.70089999999999997</v>
      </c>
      <c r="V1727">
        <v>0.51980000000000004</v>
      </c>
      <c r="W1727">
        <v>1.8965000000000001</v>
      </c>
      <c r="X1727">
        <v>7.125</v>
      </c>
      <c r="Y1727">
        <v>7.22</v>
      </c>
      <c r="Z1727">
        <v>12.27</v>
      </c>
      <c r="AA1727">
        <v>2.5169999999999999</v>
      </c>
      <c r="AB1727">
        <v>1.9952000000000001</v>
      </c>
      <c r="AC1727">
        <v>0.43969999999999998</v>
      </c>
      <c r="AD1727">
        <v>62.21</v>
      </c>
      <c r="AE1727">
        <v>5.6070000000000002</v>
      </c>
      <c r="AF1727">
        <v>59.45</v>
      </c>
      <c r="AG1727">
        <v>85.25</v>
      </c>
      <c r="AH1727">
        <v>345.7</v>
      </c>
      <c r="AI1727">
        <v>12.28</v>
      </c>
      <c r="AJ1727">
        <v>532.5</v>
      </c>
      <c r="AK1727">
        <v>230.25</v>
      </c>
      <c r="AL1727">
        <v>6.78</v>
      </c>
      <c r="AM1727">
        <v>347.75</v>
      </c>
    </row>
    <row r="1728" spans="2:39" x14ac:dyDescent="0.25">
      <c r="B1728" s="15">
        <v>31471</v>
      </c>
      <c r="C1728">
        <v>1709.06</v>
      </c>
      <c r="D1728">
        <v>226.92</v>
      </c>
      <c r="E1728">
        <v>359.53</v>
      </c>
      <c r="F1728">
        <v>1543.9</v>
      </c>
      <c r="G1728">
        <v>2855.83</v>
      </c>
      <c r="H1728">
        <v>1357.3</v>
      </c>
      <c r="I1728">
        <v>13394.31</v>
      </c>
      <c r="J1728">
        <v>1070.1300000000001</v>
      </c>
      <c r="K1728">
        <v>13394.31</v>
      </c>
      <c r="L1728">
        <v>1695.3</v>
      </c>
      <c r="M1728">
        <v>7.6829999999999998</v>
      </c>
      <c r="N1728">
        <v>7.9249999999999998</v>
      </c>
      <c r="O1728">
        <v>8.1340000000000003</v>
      </c>
      <c r="P1728">
        <v>8.2810000000000006</v>
      </c>
      <c r="Q1728">
        <v>115.08</v>
      </c>
      <c r="R1728">
        <v>0.97440000000000004</v>
      </c>
      <c r="S1728">
        <v>180.55</v>
      </c>
      <c r="T1728">
        <v>1.446</v>
      </c>
      <c r="U1728">
        <v>0.70120000000000005</v>
      </c>
      <c r="V1728">
        <v>0.51929999999999998</v>
      </c>
      <c r="W1728">
        <v>1.8879999999999999</v>
      </c>
      <c r="X1728">
        <v>7.0324999999999998</v>
      </c>
      <c r="Y1728">
        <v>7.2004999999999999</v>
      </c>
      <c r="Z1728">
        <v>12.14</v>
      </c>
      <c r="AA1728">
        <v>2.4929999999999999</v>
      </c>
      <c r="AB1728">
        <v>1.9861</v>
      </c>
      <c r="AC1728">
        <v>0.43969999999999998</v>
      </c>
      <c r="AD1728">
        <v>63.1</v>
      </c>
      <c r="AE1728">
        <v>5.63</v>
      </c>
      <c r="AF1728">
        <v>61.375</v>
      </c>
      <c r="AG1728">
        <v>82.75</v>
      </c>
      <c r="AH1728">
        <v>341</v>
      </c>
      <c r="AI1728">
        <v>13.26</v>
      </c>
      <c r="AJ1728">
        <v>527</v>
      </c>
      <c r="AK1728">
        <v>228</v>
      </c>
      <c r="AL1728">
        <v>6.18</v>
      </c>
      <c r="AM1728">
        <v>337</v>
      </c>
    </row>
    <row r="1729" spans="2:39" x14ac:dyDescent="0.25">
      <c r="B1729" s="15">
        <v>31464</v>
      </c>
      <c r="C1729">
        <v>1697.71</v>
      </c>
      <c r="D1729">
        <v>224.62</v>
      </c>
      <c r="E1729">
        <v>355.65</v>
      </c>
      <c r="F1729">
        <v>1518</v>
      </c>
      <c r="G1729">
        <v>2809.75</v>
      </c>
      <c r="H1729">
        <v>1395.7</v>
      </c>
      <c r="I1729">
        <v>13342.78</v>
      </c>
      <c r="J1729">
        <v>1063.76</v>
      </c>
      <c r="K1729">
        <v>13342.78</v>
      </c>
      <c r="L1729">
        <v>1747.06</v>
      </c>
      <c r="M1729">
        <v>7.9050000000000002</v>
      </c>
      <c r="N1729">
        <v>8.202</v>
      </c>
      <c r="O1729">
        <v>8.4540000000000006</v>
      </c>
      <c r="P1729">
        <v>8.6980000000000004</v>
      </c>
      <c r="Q1729">
        <v>117.22</v>
      </c>
      <c r="R1729">
        <v>0.94310000000000005</v>
      </c>
      <c r="S1729">
        <v>182.98</v>
      </c>
      <c r="T1729">
        <v>1.4464999999999999</v>
      </c>
      <c r="U1729">
        <v>0.70099999999999996</v>
      </c>
      <c r="V1729">
        <v>0.53</v>
      </c>
      <c r="W1729">
        <v>1.9330000000000001</v>
      </c>
      <c r="X1729">
        <v>7.2110000000000003</v>
      </c>
      <c r="Y1729">
        <v>7.3490000000000002</v>
      </c>
      <c r="Z1729">
        <v>12.24</v>
      </c>
      <c r="AA1729">
        <v>2.4790000000000001</v>
      </c>
      <c r="AB1729">
        <v>2.0101</v>
      </c>
      <c r="AC1729">
        <v>0.4052</v>
      </c>
      <c r="AD1729">
        <v>61.9</v>
      </c>
      <c r="AE1729">
        <v>5.9050000000000002</v>
      </c>
      <c r="AF1729">
        <v>60.7</v>
      </c>
      <c r="AG1729">
        <v>85.25</v>
      </c>
      <c r="AH1729">
        <v>341</v>
      </c>
      <c r="AI1729">
        <v>13.53</v>
      </c>
      <c r="AJ1729">
        <v>524.75</v>
      </c>
      <c r="AK1729">
        <v>239</v>
      </c>
      <c r="AL1729">
        <v>5.8100000000000005</v>
      </c>
      <c r="AM1729">
        <v>333.75</v>
      </c>
    </row>
    <row r="1730" spans="2:39" x14ac:dyDescent="0.25">
      <c r="B1730" s="15">
        <v>31457</v>
      </c>
      <c r="C1730">
        <v>1664.45</v>
      </c>
      <c r="D1730">
        <v>219.76</v>
      </c>
      <c r="E1730">
        <v>350.21</v>
      </c>
      <c r="F1730">
        <v>1477.9</v>
      </c>
      <c r="G1730">
        <v>2761.32</v>
      </c>
      <c r="H1730">
        <v>1392.7</v>
      </c>
      <c r="I1730">
        <v>13212.13</v>
      </c>
      <c r="J1730">
        <v>1055.5</v>
      </c>
      <c r="K1730">
        <v>13212.13</v>
      </c>
      <c r="L1730">
        <v>1777.54</v>
      </c>
      <c r="M1730">
        <v>7.9379999999999997</v>
      </c>
      <c r="N1730">
        <v>8.266</v>
      </c>
      <c r="O1730">
        <v>8.6869999999999994</v>
      </c>
      <c r="P1730">
        <v>8.9390000000000001</v>
      </c>
      <c r="Q1730">
        <v>118.82</v>
      </c>
      <c r="R1730">
        <v>0.9264</v>
      </c>
      <c r="S1730">
        <v>182</v>
      </c>
      <c r="T1730">
        <v>1.4182999999999999</v>
      </c>
      <c r="U1730">
        <v>0.70120000000000005</v>
      </c>
      <c r="V1730">
        <v>0.53280000000000005</v>
      </c>
      <c r="W1730">
        <v>1.9449999999999998</v>
      </c>
      <c r="X1730">
        <v>7.335</v>
      </c>
      <c r="Y1730">
        <v>7.4375</v>
      </c>
      <c r="Z1730">
        <v>12.43</v>
      </c>
      <c r="AA1730">
        <v>2.4595000000000002</v>
      </c>
      <c r="AB1730">
        <v>2.0985999999999998</v>
      </c>
      <c r="AC1730">
        <v>0.4052</v>
      </c>
      <c r="AD1730">
        <v>64.05</v>
      </c>
      <c r="AE1730">
        <v>5.93</v>
      </c>
      <c r="AF1730">
        <v>57.1</v>
      </c>
      <c r="AG1730">
        <v>89.15</v>
      </c>
      <c r="AH1730">
        <v>333.7</v>
      </c>
      <c r="AI1730">
        <v>16.010000000000002</v>
      </c>
      <c r="AJ1730">
        <v>527</v>
      </c>
      <c r="AK1730">
        <v>238.25</v>
      </c>
      <c r="AL1730">
        <v>5.67</v>
      </c>
      <c r="AM1730">
        <v>330.5</v>
      </c>
    </row>
    <row r="1731" spans="2:39" x14ac:dyDescent="0.25">
      <c r="B1731" s="15">
        <v>31450</v>
      </c>
      <c r="C1731">
        <v>1613.42</v>
      </c>
      <c r="D1731">
        <v>214.56</v>
      </c>
      <c r="E1731">
        <v>342.2</v>
      </c>
      <c r="F1731">
        <v>1445</v>
      </c>
      <c r="G1731">
        <v>2798.81</v>
      </c>
      <c r="H1731">
        <v>1434.1</v>
      </c>
      <c r="I1731">
        <v>13024.3</v>
      </c>
      <c r="J1731">
        <v>1041.6199999999999</v>
      </c>
      <c r="K1731">
        <v>13024.3</v>
      </c>
      <c r="L1731">
        <v>1734.04</v>
      </c>
      <c r="M1731">
        <v>8.0790000000000006</v>
      </c>
      <c r="N1731">
        <v>8.5640000000000001</v>
      </c>
      <c r="O1731">
        <v>9.0719999999999992</v>
      </c>
      <c r="P1731">
        <v>9.2919999999999998</v>
      </c>
      <c r="Q1731">
        <v>121.97</v>
      </c>
      <c r="R1731">
        <v>0.90449999999999997</v>
      </c>
      <c r="S1731">
        <v>191.35</v>
      </c>
      <c r="T1731">
        <v>1.399</v>
      </c>
      <c r="U1731">
        <v>0.69269999999999998</v>
      </c>
      <c r="V1731">
        <v>0.5353</v>
      </c>
      <c r="W1731">
        <v>2.0385</v>
      </c>
      <c r="X1731">
        <v>7.47</v>
      </c>
      <c r="Y1731">
        <v>7.5600000000000005</v>
      </c>
      <c r="Z1731">
        <v>12.47</v>
      </c>
      <c r="AA1731">
        <v>2.4649999999999999</v>
      </c>
      <c r="AB1731">
        <v>2.1390000000000002</v>
      </c>
      <c r="AC1731">
        <v>0.4052</v>
      </c>
      <c r="AD1731">
        <v>59.92</v>
      </c>
      <c r="AE1731">
        <v>5.9450000000000003</v>
      </c>
      <c r="AF1731">
        <v>58.625</v>
      </c>
      <c r="AG1731">
        <v>91.1</v>
      </c>
      <c r="AH1731">
        <v>339.5</v>
      </c>
      <c r="AI1731">
        <v>17.68</v>
      </c>
      <c r="AJ1731">
        <v>530.75</v>
      </c>
      <c r="AK1731">
        <v>240.75</v>
      </c>
      <c r="AL1731">
        <v>5.9399999999999995</v>
      </c>
      <c r="AM1731">
        <v>324.75</v>
      </c>
    </row>
    <row r="1732" spans="2:39" x14ac:dyDescent="0.25">
      <c r="B1732" s="15">
        <v>31443</v>
      </c>
      <c r="C1732">
        <v>1570.99</v>
      </c>
      <c r="D1732">
        <v>211.78</v>
      </c>
      <c r="E1732">
        <v>335.77</v>
      </c>
      <c r="F1732">
        <v>1435</v>
      </c>
      <c r="G1732">
        <v>2842.96</v>
      </c>
      <c r="H1732">
        <v>1387.1</v>
      </c>
      <c r="I1732">
        <v>12904.2</v>
      </c>
      <c r="J1732">
        <v>1031.1500000000001</v>
      </c>
      <c r="K1732">
        <v>12904.2</v>
      </c>
      <c r="L1732">
        <v>1695.78</v>
      </c>
      <c r="M1732">
        <v>7.944</v>
      </c>
      <c r="N1732">
        <v>8.5060000000000002</v>
      </c>
      <c r="O1732">
        <v>9.0489999999999995</v>
      </c>
      <c r="P1732">
        <v>9.3190000000000008</v>
      </c>
      <c r="Q1732">
        <v>121.52</v>
      </c>
      <c r="R1732">
        <v>0.90980000000000005</v>
      </c>
      <c r="S1732">
        <v>192.3</v>
      </c>
      <c r="T1732">
        <v>1.4119999999999999</v>
      </c>
      <c r="U1732">
        <v>0.71550000000000002</v>
      </c>
      <c r="V1732">
        <v>0.53480000000000005</v>
      </c>
      <c r="W1732">
        <v>2.036</v>
      </c>
      <c r="X1732">
        <v>7.4574999999999996</v>
      </c>
      <c r="Y1732">
        <v>7.5324999999999998</v>
      </c>
      <c r="Z1732">
        <v>12.3</v>
      </c>
      <c r="AA1732">
        <v>2.4664999999999999</v>
      </c>
      <c r="AB1732">
        <v>2.2856999999999998</v>
      </c>
      <c r="AC1732">
        <v>0.4052</v>
      </c>
      <c r="AD1732">
        <v>60.29</v>
      </c>
      <c r="AE1732">
        <v>6.0750000000000002</v>
      </c>
      <c r="AF1732">
        <v>58.1</v>
      </c>
      <c r="AG1732">
        <v>87.95</v>
      </c>
      <c r="AH1732">
        <v>348.8</v>
      </c>
      <c r="AI1732">
        <v>18.829999999999998</v>
      </c>
      <c r="AJ1732">
        <v>533</v>
      </c>
      <c r="AK1732">
        <v>244</v>
      </c>
      <c r="AL1732">
        <v>5.92</v>
      </c>
      <c r="AM1732">
        <v>327.25</v>
      </c>
    </row>
    <row r="1733" spans="2:39" x14ac:dyDescent="0.25">
      <c r="B1733" s="15">
        <v>31436</v>
      </c>
      <c r="C1733">
        <v>1529.93</v>
      </c>
      <c r="D1733">
        <v>206.43</v>
      </c>
      <c r="E1733">
        <v>328.85</v>
      </c>
      <c r="F1733">
        <v>1392</v>
      </c>
      <c r="G1733">
        <v>2810.14</v>
      </c>
      <c r="H1733">
        <v>1449.8</v>
      </c>
      <c r="I1733">
        <v>13009.7</v>
      </c>
      <c r="J1733">
        <v>1034.26</v>
      </c>
      <c r="K1733">
        <v>13009.7</v>
      </c>
      <c r="L1733">
        <v>1745.8</v>
      </c>
      <c r="M1733">
        <v>8.0990000000000002</v>
      </c>
      <c r="N1733">
        <v>8.6989999999999998</v>
      </c>
      <c r="O1733">
        <v>9.1750000000000007</v>
      </c>
      <c r="P1733">
        <v>9.4149999999999991</v>
      </c>
      <c r="Q1733">
        <v>122.78</v>
      </c>
      <c r="R1733">
        <v>0.89680000000000004</v>
      </c>
      <c r="S1733">
        <v>196.05</v>
      </c>
      <c r="T1733">
        <v>1.3940000000000001</v>
      </c>
      <c r="U1733">
        <v>0.70879999999999999</v>
      </c>
      <c r="V1733">
        <v>0.51649999999999996</v>
      </c>
      <c r="W1733">
        <v>2.0449999999999999</v>
      </c>
      <c r="X1733">
        <v>7.5490000000000004</v>
      </c>
      <c r="Y1733">
        <v>7.5884999999999998</v>
      </c>
      <c r="Z1733">
        <v>12.38</v>
      </c>
      <c r="AA1733">
        <v>2.4550000000000001</v>
      </c>
      <c r="AB1733">
        <v>2.2650000000000001</v>
      </c>
      <c r="AC1733">
        <v>0.37169999999999997</v>
      </c>
      <c r="AD1733">
        <v>62.03</v>
      </c>
      <c r="AE1733">
        <v>6.335</v>
      </c>
      <c r="AF1733">
        <v>60.225000000000001</v>
      </c>
      <c r="AG1733">
        <v>91.45</v>
      </c>
      <c r="AH1733">
        <v>358.4</v>
      </c>
      <c r="AI1733">
        <v>19.5</v>
      </c>
      <c r="AJ1733">
        <v>539.75</v>
      </c>
      <c r="AK1733">
        <v>242</v>
      </c>
      <c r="AL1733">
        <v>5.93</v>
      </c>
      <c r="AM1733">
        <v>317.75</v>
      </c>
    </row>
    <row r="1734" spans="2:39" x14ac:dyDescent="0.25">
      <c r="B1734" s="15">
        <v>31429</v>
      </c>
      <c r="C1734">
        <v>1536.7</v>
      </c>
      <c r="D1734">
        <v>208.43</v>
      </c>
      <c r="E1734">
        <v>330.72</v>
      </c>
      <c r="F1734">
        <v>1396</v>
      </c>
      <c r="G1734">
        <v>2869.27</v>
      </c>
      <c r="H1734">
        <v>1504.6</v>
      </c>
      <c r="I1734">
        <v>12998.21</v>
      </c>
      <c r="J1734">
        <v>1029.9000000000001</v>
      </c>
      <c r="K1734">
        <v>12998.21</v>
      </c>
      <c r="L1734">
        <v>1806.86</v>
      </c>
      <c r="M1734">
        <v>8.1969999999999992</v>
      </c>
      <c r="N1734">
        <v>8.77</v>
      </c>
      <c r="O1734">
        <v>9.2530000000000001</v>
      </c>
      <c r="P1734">
        <v>9.4209999999999994</v>
      </c>
      <c r="Q1734">
        <v>124.41</v>
      </c>
      <c r="R1734">
        <v>0.88460000000000005</v>
      </c>
      <c r="S1734">
        <v>202.52</v>
      </c>
      <c r="T1734">
        <v>1.4367000000000001</v>
      </c>
      <c r="U1734">
        <v>0.69769999999999999</v>
      </c>
      <c r="V1734">
        <v>0.52129999999999999</v>
      </c>
      <c r="W1734">
        <v>2.093</v>
      </c>
      <c r="X1734">
        <v>7.6189999999999998</v>
      </c>
      <c r="Y1734">
        <v>7.6420000000000003</v>
      </c>
      <c r="Z1734">
        <v>12.2</v>
      </c>
      <c r="AA1734">
        <v>2.4470000000000001</v>
      </c>
      <c r="AB1734">
        <v>2.2989000000000002</v>
      </c>
      <c r="AC1734">
        <v>0.37169999999999997</v>
      </c>
      <c r="AD1734">
        <v>62.45</v>
      </c>
      <c r="AE1734">
        <v>6.2149999999999999</v>
      </c>
      <c r="AF1734">
        <v>57.75</v>
      </c>
      <c r="AG1734">
        <v>94.5</v>
      </c>
      <c r="AH1734">
        <v>358</v>
      </c>
      <c r="AI1734">
        <v>23.53</v>
      </c>
      <c r="AJ1734">
        <v>533</v>
      </c>
      <c r="AK1734">
        <v>248.5</v>
      </c>
      <c r="AL1734">
        <v>5.2</v>
      </c>
      <c r="AM1734">
        <v>327.25</v>
      </c>
    </row>
    <row r="1735" spans="2:39" x14ac:dyDescent="0.25">
      <c r="B1735" s="15">
        <v>31422</v>
      </c>
      <c r="C1735">
        <v>1513.53</v>
      </c>
      <c r="D1735">
        <v>205.96</v>
      </c>
      <c r="E1735">
        <v>324.14</v>
      </c>
      <c r="F1735">
        <v>1394.5</v>
      </c>
      <c r="G1735">
        <v>2817.64</v>
      </c>
      <c r="H1735">
        <v>1449</v>
      </c>
      <c r="I1735">
        <v>13083.18</v>
      </c>
      <c r="J1735">
        <v>1047.08</v>
      </c>
      <c r="K1735">
        <v>13083.18</v>
      </c>
      <c r="L1735">
        <v>1807.94</v>
      </c>
      <c r="M1735">
        <v>8.3539999999999992</v>
      </c>
      <c r="N1735">
        <v>8.9410000000000007</v>
      </c>
      <c r="O1735">
        <v>9.4090000000000007</v>
      </c>
      <c r="P1735">
        <v>9.5689999999999991</v>
      </c>
      <c r="Q1735">
        <v>124.16</v>
      </c>
      <c r="R1735">
        <v>0.89039999999999997</v>
      </c>
      <c r="S1735">
        <v>202.35</v>
      </c>
      <c r="T1735">
        <v>1.4544999999999999</v>
      </c>
      <c r="U1735">
        <v>0.69140000000000001</v>
      </c>
      <c r="V1735">
        <v>0.503</v>
      </c>
      <c r="W1735">
        <v>2.0840000000000001</v>
      </c>
      <c r="X1735">
        <v>7.5809999999999995</v>
      </c>
      <c r="Y1735">
        <v>7.6074999999999999</v>
      </c>
      <c r="Z1735">
        <v>12.19</v>
      </c>
      <c r="AA1735">
        <v>2.4329999999999998</v>
      </c>
      <c r="AB1735">
        <v>2.3866000000000001</v>
      </c>
      <c r="AC1735">
        <v>0.37169999999999997</v>
      </c>
      <c r="AD1735">
        <v>62.63</v>
      </c>
      <c r="AE1735">
        <v>6.15</v>
      </c>
      <c r="AF1735">
        <v>59.274999999999999</v>
      </c>
      <c r="AG1735">
        <v>100</v>
      </c>
      <c r="AH1735">
        <v>343.3</v>
      </c>
      <c r="AI1735">
        <v>25.79</v>
      </c>
      <c r="AJ1735">
        <v>534</v>
      </c>
      <c r="AK1735">
        <v>248.25</v>
      </c>
      <c r="AL1735">
        <v>5.65</v>
      </c>
      <c r="AM1735">
        <v>336.75</v>
      </c>
    </row>
    <row r="1736" spans="2:39" x14ac:dyDescent="0.25">
      <c r="B1736" s="15">
        <v>31415</v>
      </c>
      <c r="C1736">
        <v>1549.2</v>
      </c>
      <c r="D1736">
        <v>210.88</v>
      </c>
      <c r="E1736">
        <v>325.72000000000003</v>
      </c>
      <c r="F1736">
        <v>1429.8</v>
      </c>
      <c r="G1736">
        <v>2881.4</v>
      </c>
      <c r="H1736">
        <v>1414.5</v>
      </c>
      <c r="I1736">
        <v>13011.09</v>
      </c>
      <c r="J1736">
        <v>1038.24</v>
      </c>
      <c r="K1736">
        <v>13011.09</v>
      </c>
      <c r="L1736">
        <v>1791.23</v>
      </c>
      <c r="M1736">
        <v>8.0210000000000008</v>
      </c>
      <c r="N1736">
        <v>8.5229999999999997</v>
      </c>
      <c r="O1736">
        <v>9.0329999999999995</v>
      </c>
      <c r="P1736">
        <v>9.2780000000000005</v>
      </c>
      <c r="Q1736">
        <v>124.5</v>
      </c>
      <c r="R1736">
        <v>0.88390000000000002</v>
      </c>
      <c r="S1736">
        <v>202.53</v>
      </c>
      <c r="T1736">
        <v>1.4379999999999999</v>
      </c>
      <c r="U1736">
        <v>0.68359999999999999</v>
      </c>
      <c r="V1736">
        <v>0.502</v>
      </c>
      <c r="W1736">
        <v>2.0695000000000001</v>
      </c>
      <c r="X1736">
        <v>7.58</v>
      </c>
      <c r="Y1736">
        <v>7.5949999999999998</v>
      </c>
      <c r="Z1736">
        <v>12.05</v>
      </c>
      <c r="AA1736">
        <v>2.4295</v>
      </c>
      <c r="AB1736">
        <v>2.5575000000000001</v>
      </c>
      <c r="AC1736">
        <v>0.37169999999999997</v>
      </c>
      <c r="AD1736">
        <v>61.9</v>
      </c>
      <c r="AE1736">
        <v>5.8949999999999996</v>
      </c>
      <c r="AF1736">
        <v>58.725000000000001</v>
      </c>
      <c r="AG1736">
        <v>105.6</v>
      </c>
      <c r="AH1736">
        <v>330</v>
      </c>
      <c r="AI1736">
        <v>25.97</v>
      </c>
      <c r="AJ1736">
        <v>529.75</v>
      </c>
      <c r="AK1736">
        <v>246.5</v>
      </c>
      <c r="AL1736">
        <v>5.51</v>
      </c>
      <c r="AM1736">
        <v>330.25</v>
      </c>
    </row>
    <row r="1737" spans="2:39" x14ac:dyDescent="0.25">
      <c r="B1737" s="15">
        <v>31408</v>
      </c>
      <c r="C1737">
        <v>1543</v>
      </c>
      <c r="D1737">
        <v>209.61</v>
      </c>
      <c r="E1737">
        <v>322.75</v>
      </c>
      <c r="F1737">
        <v>1398.9</v>
      </c>
      <c r="G1737">
        <v>2882.53</v>
      </c>
      <c r="H1737">
        <v>1354.3</v>
      </c>
      <c r="I1737">
        <v>13107.98</v>
      </c>
      <c r="J1737">
        <v>1047.97</v>
      </c>
      <c r="K1737">
        <v>13107.98</v>
      </c>
      <c r="L1737">
        <v>1730.37</v>
      </c>
      <c r="M1737">
        <v>7.952</v>
      </c>
      <c r="N1737">
        <v>8.48</v>
      </c>
      <c r="O1737">
        <v>8.9629999999999992</v>
      </c>
      <c r="P1737">
        <v>9.2669999999999995</v>
      </c>
      <c r="Q1737">
        <v>124.3</v>
      </c>
      <c r="R1737">
        <v>0.87960000000000005</v>
      </c>
      <c r="S1737">
        <v>202.2</v>
      </c>
      <c r="T1737">
        <v>1.4359999999999999</v>
      </c>
      <c r="U1737">
        <v>0.68</v>
      </c>
      <c r="V1737">
        <v>0.5</v>
      </c>
      <c r="W1737">
        <v>2.085</v>
      </c>
      <c r="X1737">
        <v>7.62</v>
      </c>
      <c r="Y1737">
        <v>7.64</v>
      </c>
      <c r="Z1737">
        <v>12.21</v>
      </c>
      <c r="AA1737">
        <v>2.4375</v>
      </c>
      <c r="AB1737">
        <v>2.649</v>
      </c>
      <c r="AC1737">
        <v>0.3412</v>
      </c>
      <c r="AD1737">
        <v>62.4</v>
      </c>
      <c r="AE1737">
        <v>5.8650000000000002</v>
      </c>
      <c r="AF1737">
        <v>62.024999999999999</v>
      </c>
      <c r="AG1737">
        <v>111</v>
      </c>
      <c r="AH1737">
        <v>326.7</v>
      </c>
      <c r="AI1737">
        <v>26.89</v>
      </c>
      <c r="AJ1737">
        <v>527.75</v>
      </c>
      <c r="AK1737">
        <v>249.75</v>
      </c>
      <c r="AL1737">
        <v>5.55</v>
      </c>
      <c r="AM1737">
        <v>346.25</v>
      </c>
    </row>
    <row r="1738" spans="2:39" x14ac:dyDescent="0.25">
      <c r="B1738" s="15">
        <v>31401</v>
      </c>
      <c r="C1738">
        <v>1543</v>
      </c>
      <c r="D1738">
        <v>210.94</v>
      </c>
      <c r="E1738">
        <v>323.12</v>
      </c>
      <c r="F1738">
        <v>1386.5</v>
      </c>
      <c r="G1738">
        <v>2878.38</v>
      </c>
      <c r="H1738">
        <v>1330</v>
      </c>
      <c r="I1738">
        <v>12793.53</v>
      </c>
      <c r="J1738">
        <v>1011.26</v>
      </c>
      <c r="K1738">
        <v>12793.53</v>
      </c>
      <c r="L1738">
        <v>1720.16</v>
      </c>
      <c r="M1738">
        <v>8.0210000000000008</v>
      </c>
      <c r="N1738">
        <v>8.5649999999999995</v>
      </c>
      <c r="O1738">
        <v>9.0589999999999993</v>
      </c>
      <c r="P1738">
        <v>9.3260000000000005</v>
      </c>
      <c r="Q1738">
        <v>125.85</v>
      </c>
      <c r="R1738">
        <v>0.86539999999999995</v>
      </c>
      <c r="S1738">
        <v>202.7</v>
      </c>
      <c r="T1738">
        <v>1.425</v>
      </c>
      <c r="U1738">
        <v>0.68230000000000002</v>
      </c>
      <c r="V1738">
        <v>0.50580000000000003</v>
      </c>
      <c r="W1738">
        <v>2.1110000000000002</v>
      </c>
      <c r="X1738">
        <v>7.6899999999999995</v>
      </c>
      <c r="Y1738">
        <v>7.7024999999999997</v>
      </c>
      <c r="Z1738">
        <v>12.2</v>
      </c>
      <c r="AA1738">
        <v>2.4300000000000002</v>
      </c>
      <c r="AB1738">
        <v>2.6667000000000001</v>
      </c>
      <c r="AC1738">
        <v>0.3412</v>
      </c>
      <c r="AD1738">
        <v>61.23</v>
      </c>
      <c r="AE1738">
        <v>5.8559999999999999</v>
      </c>
      <c r="AF1738">
        <v>64.474999999999994</v>
      </c>
      <c r="AG1738">
        <v>116.5</v>
      </c>
      <c r="AH1738">
        <v>325.89999999999998</v>
      </c>
      <c r="AI1738">
        <v>26.53</v>
      </c>
      <c r="AJ1738">
        <v>531.5</v>
      </c>
      <c r="AK1738">
        <v>248.75</v>
      </c>
      <c r="AL1738">
        <v>5.9</v>
      </c>
      <c r="AM1738">
        <v>341.5</v>
      </c>
    </row>
    <row r="1739" spans="2:39" x14ac:dyDescent="0.25">
      <c r="B1739" s="15">
        <v>31394</v>
      </c>
      <c r="C1739">
        <v>1535.21</v>
      </c>
      <c r="D1739">
        <v>209.94</v>
      </c>
      <c r="E1739">
        <v>323.99</v>
      </c>
      <c r="F1739">
        <v>1381.4</v>
      </c>
      <c r="G1739">
        <v>2866</v>
      </c>
      <c r="H1739">
        <v>1301.5999999999999</v>
      </c>
      <c r="I1739">
        <v>12763.27</v>
      </c>
      <c r="J1739">
        <v>1006.53</v>
      </c>
      <c r="K1739">
        <v>12763.27</v>
      </c>
      <c r="L1739">
        <v>1735.58</v>
      </c>
      <c r="M1739">
        <v>7.9470000000000001</v>
      </c>
      <c r="N1739">
        <v>8.6649999999999991</v>
      </c>
      <c r="O1739">
        <v>9.1980000000000004</v>
      </c>
      <c r="P1739">
        <v>9.52</v>
      </c>
      <c r="Q1739">
        <v>126.13</v>
      </c>
      <c r="R1739">
        <v>0.86509999999999998</v>
      </c>
      <c r="S1739">
        <v>202.8</v>
      </c>
      <c r="T1739">
        <v>1.4365000000000001</v>
      </c>
      <c r="U1739">
        <v>0.68389999999999995</v>
      </c>
      <c r="V1739">
        <v>0.5343</v>
      </c>
      <c r="W1739">
        <v>2.1065</v>
      </c>
      <c r="X1739">
        <v>7.6850000000000005</v>
      </c>
      <c r="Y1739">
        <v>7.7069999999999999</v>
      </c>
      <c r="Z1739">
        <v>12.18</v>
      </c>
      <c r="AA1739">
        <v>2.4304999999999999</v>
      </c>
      <c r="AB1739">
        <v>2.6667000000000001</v>
      </c>
      <c r="AC1739">
        <v>0.3412</v>
      </c>
      <c r="AD1739">
        <v>61.12</v>
      </c>
      <c r="AE1739">
        <v>5.88</v>
      </c>
      <c r="AF1739">
        <v>66.7</v>
      </c>
      <c r="AG1739">
        <v>118.75</v>
      </c>
      <c r="AH1739">
        <v>319</v>
      </c>
      <c r="AI1739">
        <v>27.37</v>
      </c>
      <c r="AJ1739">
        <v>522.25</v>
      </c>
      <c r="AK1739">
        <v>249.25</v>
      </c>
      <c r="AL1739">
        <v>6.35</v>
      </c>
      <c r="AM1739">
        <v>346</v>
      </c>
    </row>
    <row r="1740" spans="2:39" x14ac:dyDescent="0.25">
      <c r="B1740" s="15">
        <v>31387</v>
      </c>
      <c r="C1740">
        <v>1477.18</v>
      </c>
      <c r="D1740">
        <v>202.99</v>
      </c>
      <c r="E1740">
        <v>316.58999999999997</v>
      </c>
      <c r="F1740">
        <v>1401.9</v>
      </c>
      <c r="G1740">
        <v>2863.24</v>
      </c>
      <c r="H1740">
        <v>1253.4000000000001</v>
      </c>
      <c r="I1740">
        <v>12759.33</v>
      </c>
      <c r="J1740">
        <v>1008.52</v>
      </c>
      <c r="K1740">
        <v>12759.33</v>
      </c>
      <c r="L1740">
        <v>1721.89</v>
      </c>
      <c r="M1740">
        <v>8.4209999999999994</v>
      </c>
      <c r="N1740">
        <v>9.1</v>
      </c>
      <c r="O1740">
        <v>9.5890000000000004</v>
      </c>
      <c r="P1740">
        <v>9.8559999999999999</v>
      </c>
      <c r="Q1740">
        <v>125.69</v>
      </c>
      <c r="R1740">
        <v>0.86419999999999997</v>
      </c>
      <c r="S1740">
        <v>203.4</v>
      </c>
      <c r="T1740">
        <v>1.4784999999999999</v>
      </c>
      <c r="U1740">
        <v>0.67949999999999999</v>
      </c>
      <c r="V1740">
        <v>0.56479999999999997</v>
      </c>
      <c r="W1740">
        <v>2.105</v>
      </c>
      <c r="X1740">
        <v>7.609</v>
      </c>
      <c r="Y1740">
        <v>7.68</v>
      </c>
      <c r="Z1740">
        <v>12.07</v>
      </c>
      <c r="AA1740">
        <v>2.4249999999999998</v>
      </c>
      <c r="AB1740">
        <v>2.7585999999999999</v>
      </c>
      <c r="AC1740">
        <v>0.3412</v>
      </c>
      <c r="AD1740">
        <v>61.39</v>
      </c>
      <c r="AE1740">
        <v>6.0289999999999999</v>
      </c>
      <c r="AF1740">
        <v>65.924999999999997</v>
      </c>
      <c r="AG1740">
        <v>116.1</v>
      </c>
      <c r="AH1740">
        <v>322.3</v>
      </c>
      <c r="AI1740">
        <v>28.74</v>
      </c>
      <c r="AJ1740">
        <v>508</v>
      </c>
      <c r="AK1740">
        <v>243.5</v>
      </c>
      <c r="AL1740">
        <v>6.4</v>
      </c>
      <c r="AM1740">
        <v>344</v>
      </c>
    </row>
    <row r="1741" spans="2:39" x14ac:dyDescent="0.25">
      <c r="B1741" s="15">
        <v>31380</v>
      </c>
      <c r="C1741">
        <v>1472.13</v>
      </c>
      <c r="D1741">
        <v>202.17</v>
      </c>
      <c r="E1741">
        <v>313.95</v>
      </c>
      <c r="F1741">
        <v>1439.1</v>
      </c>
      <c r="G1741">
        <v>2857.18</v>
      </c>
      <c r="H1741">
        <v>1251.8</v>
      </c>
      <c r="I1741">
        <v>12637.44</v>
      </c>
      <c r="J1741">
        <v>992.85</v>
      </c>
      <c r="K1741">
        <v>12637.44</v>
      </c>
      <c r="L1741">
        <v>1716.95</v>
      </c>
      <c r="M1741">
        <v>8.44</v>
      </c>
      <c r="N1741">
        <v>9.07</v>
      </c>
      <c r="O1741">
        <v>9.56</v>
      </c>
      <c r="P1741">
        <v>9.8369999999999997</v>
      </c>
      <c r="Q1741">
        <v>124.99</v>
      </c>
      <c r="R1741">
        <v>0.86929999999999996</v>
      </c>
      <c r="S1741">
        <v>202.1</v>
      </c>
      <c r="T1741">
        <v>1.4889999999999999</v>
      </c>
      <c r="U1741">
        <v>0.68500000000000005</v>
      </c>
      <c r="V1741">
        <v>0.56679999999999997</v>
      </c>
      <c r="W1741">
        <v>2.081</v>
      </c>
      <c r="X1741">
        <v>7.5940000000000003</v>
      </c>
      <c r="Y1741">
        <v>7.6355000000000004</v>
      </c>
      <c r="Z1741">
        <v>12.02</v>
      </c>
      <c r="AA1741">
        <v>2.419</v>
      </c>
      <c r="AB1741">
        <v>2.7027000000000001</v>
      </c>
      <c r="AC1741">
        <v>0.3412</v>
      </c>
      <c r="AD1741">
        <v>60.43</v>
      </c>
      <c r="AE1741">
        <v>6.077</v>
      </c>
      <c r="AF1741">
        <v>68.875</v>
      </c>
      <c r="AG1741">
        <v>112.25</v>
      </c>
      <c r="AH1741">
        <v>322.89999999999998</v>
      </c>
      <c r="AI1741">
        <v>29.75</v>
      </c>
      <c r="AJ1741">
        <v>499</v>
      </c>
      <c r="AK1741">
        <v>244</v>
      </c>
      <c r="AL1741">
        <v>6.13</v>
      </c>
      <c r="AM1741">
        <v>334.75</v>
      </c>
    </row>
    <row r="1742" spans="2:39" x14ac:dyDescent="0.25">
      <c r="B1742" s="15">
        <v>31373</v>
      </c>
      <c r="C1742">
        <v>1464.33</v>
      </c>
      <c r="D1742">
        <v>201.52</v>
      </c>
      <c r="E1742">
        <v>310.8</v>
      </c>
      <c r="F1742">
        <v>1451</v>
      </c>
      <c r="G1742">
        <v>2831.7</v>
      </c>
      <c r="H1742">
        <v>1296.5999999999999</v>
      </c>
      <c r="I1742">
        <v>12851.05</v>
      </c>
      <c r="J1742">
        <v>1012.83</v>
      </c>
      <c r="K1742">
        <v>12851.05</v>
      </c>
      <c r="L1742">
        <v>1712.82</v>
      </c>
      <c r="M1742">
        <v>8.5440000000000005</v>
      </c>
      <c r="N1742">
        <v>9.1940000000000008</v>
      </c>
      <c r="O1742">
        <v>9.65</v>
      </c>
      <c r="P1742">
        <v>9.9960000000000004</v>
      </c>
      <c r="Q1742">
        <v>126.54</v>
      </c>
      <c r="R1742">
        <v>0.85009999999999997</v>
      </c>
      <c r="S1742">
        <v>201.35</v>
      </c>
      <c r="T1742">
        <v>1.4550000000000001</v>
      </c>
      <c r="U1742">
        <v>0.6835</v>
      </c>
      <c r="V1742">
        <v>0.57430000000000003</v>
      </c>
      <c r="W1742">
        <v>2.1074999999999999</v>
      </c>
      <c r="X1742">
        <v>7.7435</v>
      </c>
      <c r="Y1742">
        <v>7.7515000000000001</v>
      </c>
      <c r="Z1742">
        <v>12.07</v>
      </c>
      <c r="AA1742">
        <v>2.4224999999999999</v>
      </c>
      <c r="AB1742">
        <v>2.6774</v>
      </c>
      <c r="AC1742">
        <v>0.48099999999999998</v>
      </c>
      <c r="AD1742">
        <v>61.88</v>
      </c>
      <c r="AE1742">
        <v>6.2249999999999996</v>
      </c>
      <c r="AF1742">
        <v>66.900000000000006</v>
      </c>
      <c r="AG1742">
        <v>113.35</v>
      </c>
      <c r="AH1742">
        <v>327.39999999999998</v>
      </c>
      <c r="AI1742">
        <v>30.91</v>
      </c>
      <c r="AJ1742">
        <v>488.75</v>
      </c>
      <c r="AK1742">
        <v>237.75</v>
      </c>
      <c r="AL1742">
        <v>6.18</v>
      </c>
      <c r="AM1742">
        <v>334.75</v>
      </c>
    </row>
    <row r="1743" spans="2:39" x14ac:dyDescent="0.25">
      <c r="B1743" s="15">
        <v>31366</v>
      </c>
      <c r="C1743">
        <v>1435.09</v>
      </c>
      <c r="D1743">
        <v>198.11</v>
      </c>
      <c r="E1743">
        <v>306.17</v>
      </c>
      <c r="F1743">
        <v>1403.9</v>
      </c>
      <c r="G1743">
        <v>2789.45</v>
      </c>
      <c r="H1743">
        <v>1243.7</v>
      </c>
      <c r="I1743">
        <v>12808.1</v>
      </c>
      <c r="J1743">
        <v>1018.51</v>
      </c>
      <c r="K1743">
        <v>12808.1</v>
      </c>
      <c r="L1743">
        <v>1736.07</v>
      </c>
      <c r="M1743">
        <v>8.5969999999999995</v>
      </c>
      <c r="N1743">
        <v>9.3209999999999997</v>
      </c>
      <c r="O1743">
        <v>9.84</v>
      </c>
      <c r="P1743">
        <v>10.135</v>
      </c>
      <c r="Q1743">
        <v>129.19</v>
      </c>
      <c r="R1743">
        <v>0.83589999999999998</v>
      </c>
      <c r="S1743">
        <v>204.3</v>
      </c>
      <c r="T1743">
        <v>1.4217</v>
      </c>
      <c r="U1743">
        <v>0.67130000000000001</v>
      </c>
      <c r="V1743">
        <v>0.57379999999999998</v>
      </c>
      <c r="W1743">
        <v>2.15</v>
      </c>
      <c r="X1743">
        <v>7.8774999999999995</v>
      </c>
      <c r="Y1743">
        <v>7.875</v>
      </c>
      <c r="Z1743">
        <v>12.16</v>
      </c>
      <c r="AA1743">
        <v>2.4359999999999999</v>
      </c>
      <c r="AB1743">
        <v>2.7027000000000001</v>
      </c>
      <c r="AC1743">
        <v>0.48099999999999998</v>
      </c>
      <c r="AD1743">
        <v>60.19</v>
      </c>
      <c r="AE1743">
        <v>6.1</v>
      </c>
      <c r="AF1743">
        <v>64.625</v>
      </c>
      <c r="AG1743">
        <v>114.2</v>
      </c>
      <c r="AH1743">
        <v>324.7</v>
      </c>
      <c r="AI1743">
        <v>30.97</v>
      </c>
      <c r="AJ1743">
        <v>502.5</v>
      </c>
      <c r="AK1743">
        <v>238</v>
      </c>
      <c r="AL1743">
        <v>5.88</v>
      </c>
      <c r="AM1743">
        <v>340.5</v>
      </c>
    </row>
    <row r="1744" spans="2:39" x14ac:dyDescent="0.25">
      <c r="B1744" s="15">
        <v>31359</v>
      </c>
      <c r="C1744">
        <v>1404.36</v>
      </c>
      <c r="D1744">
        <v>193.72</v>
      </c>
      <c r="E1744">
        <v>300.02</v>
      </c>
      <c r="F1744">
        <v>1390.1</v>
      </c>
      <c r="G1744">
        <v>2748.36</v>
      </c>
      <c r="H1744">
        <v>1280.4000000000001</v>
      </c>
      <c r="I1744">
        <v>12854.99</v>
      </c>
      <c r="J1744">
        <v>1016.34</v>
      </c>
      <c r="K1744">
        <v>12854.99</v>
      </c>
      <c r="L1744">
        <v>1722.38</v>
      </c>
      <c r="M1744">
        <v>8.5489999999999995</v>
      </c>
      <c r="N1744">
        <v>9.2829999999999995</v>
      </c>
      <c r="O1744">
        <v>9.8209999999999997</v>
      </c>
      <c r="P1744">
        <v>10.129</v>
      </c>
      <c r="Q1744">
        <v>129.4</v>
      </c>
      <c r="R1744">
        <v>0.83479999999999999</v>
      </c>
      <c r="S1744">
        <v>205.85</v>
      </c>
      <c r="T1744">
        <v>1.4167000000000001</v>
      </c>
      <c r="U1744">
        <v>0.67400000000000004</v>
      </c>
      <c r="V1744">
        <v>0.58179999999999998</v>
      </c>
      <c r="W1744">
        <v>2.1575000000000002</v>
      </c>
      <c r="X1744">
        <v>7.9050000000000002</v>
      </c>
      <c r="Y1744">
        <v>7.8949999999999996</v>
      </c>
      <c r="Z1744">
        <v>12.08</v>
      </c>
      <c r="AA1744">
        <v>2.4375</v>
      </c>
      <c r="AB1744">
        <v>2.7210999999999999</v>
      </c>
      <c r="AC1744">
        <v>0.48099999999999998</v>
      </c>
      <c r="AD1744">
        <v>61.34</v>
      </c>
      <c r="AE1744">
        <v>6.13</v>
      </c>
      <c r="AF1744">
        <v>66.8</v>
      </c>
      <c r="AG1744">
        <v>114.05</v>
      </c>
      <c r="AH1744">
        <v>325.60000000000002</v>
      </c>
      <c r="AI1744">
        <v>30.45</v>
      </c>
      <c r="AJ1744">
        <v>520.75</v>
      </c>
      <c r="AK1744">
        <v>237.25</v>
      </c>
      <c r="AL1744">
        <v>6.02</v>
      </c>
      <c r="AM1744">
        <v>326.75</v>
      </c>
    </row>
    <row r="1745" spans="2:39" x14ac:dyDescent="0.25">
      <c r="B1745" s="15">
        <v>31352</v>
      </c>
      <c r="C1745">
        <v>1390.25</v>
      </c>
      <c r="D1745">
        <v>191.53</v>
      </c>
      <c r="E1745">
        <v>294.11</v>
      </c>
      <c r="F1745">
        <v>1379</v>
      </c>
      <c r="G1745">
        <v>2703.85</v>
      </c>
      <c r="H1745">
        <v>1301.3</v>
      </c>
      <c r="I1745">
        <v>12973.22</v>
      </c>
      <c r="J1745">
        <v>1030.77</v>
      </c>
      <c r="K1745">
        <v>12973.22</v>
      </c>
      <c r="L1745">
        <v>1680.65</v>
      </c>
      <c r="M1745">
        <v>8.657</v>
      </c>
      <c r="N1745">
        <v>9.41</v>
      </c>
      <c r="O1745">
        <v>9.94</v>
      </c>
      <c r="P1745">
        <v>10.226000000000001</v>
      </c>
      <c r="Q1745">
        <v>128.69</v>
      </c>
      <c r="R1745">
        <v>0.83840000000000003</v>
      </c>
      <c r="S1745">
        <v>209</v>
      </c>
      <c r="T1745">
        <v>1.4410000000000001</v>
      </c>
      <c r="U1745">
        <v>0.69940000000000002</v>
      </c>
      <c r="V1745">
        <v>0.58299999999999996</v>
      </c>
      <c r="W1745">
        <v>2.1360000000000001</v>
      </c>
      <c r="X1745">
        <v>7.87</v>
      </c>
      <c r="Y1745">
        <v>7.86</v>
      </c>
      <c r="Z1745">
        <v>12.05</v>
      </c>
      <c r="AA1745">
        <v>2.4525000000000001</v>
      </c>
      <c r="AB1745">
        <v>2.5872999999999999</v>
      </c>
      <c r="AC1745">
        <v>0.48099999999999998</v>
      </c>
      <c r="AD1745">
        <v>61.22</v>
      </c>
      <c r="AE1745">
        <v>6.165</v>
      </c>
      <c r="AF1745">
        <v>67.25</v>
      </c>
      <c r="AG1745">
        <v>113.75</v>
      </c>
      <c r="AH1745">
        <v>328.1</v>
      </c>
      <c r="AI1745">
        <v>30.39</v>
      </c>
      <c r="AJ1745">
        <v>515.75</v>
      </c>
      <c r="AK1745">
        <v>233.5</v>
      </c>
      <c r="AL1745">
        <v>6.27</v>
      </c>
      <c r="AM1745">
        <v>324.75</v>
      </c>
    </row>
    <row r="1746" spans="2:39" x14ac:dyDescent="0.25">
      <c r="B1746" s="15">
        <v>31345</v>
      </c>
      <c r="C1746">
        <v>1356.52</v>
      </c>
      <c r="D1746">
        <v>187.52</v>
      </c>
      <c r="E1746">
        <v>289.49</v>
      </c>
      <c r="F1746">
        <v>1347.6</v>
      </c>
      <c r="G1746">
        <v>2632.89</v>
      </c>
      <c r="H1746">
        <v>1261.2</v>
      </c>
      <c r="I1746">
        <v>12949.92</v>
      </c>
      <c r="J1746">
        <v>1037.6400000000001</v>
      </c>
      <c r="K1746">
        <v>12949.92</v>
      </c>
      <c r="L1746">
        <v>1671.73</v>
      </c>
      <c r="M1746">
        <v>8.8659999999999997</v>
      </c>
      <c r="N1746">
        <v>9.6560000000000006</v>
      </c>
      <c r="O1746">
        <v>10.19</v>
      </c>
      <c r="P1746">
        <v>10.445</v>
      </c>
      <c r="Q1746">
        <v>130.99</v>
      </c>
      <c r="R1746">
        <v>0.82830000000000004</v>
      </c>
      <c r="S1746">
        <v>214.9</v>
      </c>
      <c r="T1746">
        <v>1.4219999999999999</v>
      </c>
      <c r="U1746">
        <v>0.6996</v>
      </c>
      <c r="V1746">
        <v>0.5615</v>
      </c>
      <c r="W1746">
        <v>2.1749999999999998</v>
      </c>
      <c r="X1746">
        <v>7.9399999999999995</v>
      </c>
      <c r="Y1746">
        <v>7.9649999999999999</v>
      </c>
      <c r="Z1746">
        <v>12</v>
      </c>
      <c r="AA1746">
        <v>2.4569999999999999</v>
      </c>
      <c r="AB1746">
        <v>2.5973999999999999</v>
      </c>
      <c r="AC1746">
        <v>0.437</v>
      </c>
      <c r="AD1746">
        <v>60.38</v>
      </c>
      <c r="AE1746">
        <v>6.24</v>
      </c>
      <c r="AF1746">
        <v>65.3</v>
      </c>
      <c r="AG1746">
        <v>113.85</v>
      </c>
      <c r="AH1746">
        <v>326.89999999999998</v>
      </c>
      <c r="AI1746">
        <v>29.65</v>
      </c>
      <c r="AJ1746">
        <v>499.5</v>
      </c>
      <c r="AK1746">
        <v>220.75</v>
      </c>
      <c r="AL1746">
        <v>5.5</v>
      </c>
      <c r="AM1746">
        <v>319.5</v>
      </c>
    </row>
    <row r="1747" spans="2:39" x14ac:dyDescent="0.25">
      <c r="B1747" s="15">
        <v>31338</v>
      </c>
      <c r="C1747">
        <v>1368.84</v>
      </c>
      <c r="D1747">
        <v>187.04</v>
      </c>
      <c r="E1747">
        <v>288.38</v>
      </c>
      <c r="F1747">
        <v>1341.2</v>
      </c>
      <c r="G1747">
        <v>2646.89</v>
      </c>
      <c r="H1747">
        <v>1234.3</v>
      </c>
      <c r="I1747">
        <v>12713.83</v>
      </c>
      <c r="J1747">
        <v>1026.33</v>
      </c>
      <c r="K1747">
        <v>12713.83</v>
      </c>
      <c r="L1747">
        <v>1639.89</v>
      </c>
      <c r="M1747">
        <v>8.7899999999999991</v>
      </c>
      <c r="N1747">
        <v>9.6319999999999997</v>
      </c>
      <c r="O1747">
        <v>10.170999999999999</v>
      </c>
      <c r="P1747">
        <v>10.439</v>
      </c>
      <c r="Q1747">
        <v>130.51</v>
      </c>
      <c r="R1747">
        <v>0.83040000000000003</v>
      </c>
      <c r="S1747">
        <v>215.15</v>
      </c>
      <c r="T1747">
        <v>1.4279999999999999</v>
      </c>
      <c r="U1747">
        <v>0.70250000000000001</v>
      </c>
      <c r="V1747">
        <v>0.58479999999999999</v>
      </c>
      <c r="W1747">
        <v>2.169</v>
      </c>
      <c r="X1747">
        <v>7.9550000000000001</v>
      </c>
      <c r="Y1747">
        <v>7.9640000000000004</v>
      </c>
      <c r="Z1747">
        <v>12.08</v>
      </c>
      <c r="AA1747">
        <v>2.4580000000000002</v>
      </c>
      <c r="AB1747">
        <v>2.6316000000000002</v>
      </c>
      <c r="AC1747">
        <v>0.40699999999999997</v>
      </c>
      <c r="AD1747">
        <v>59.86</v>
      </c>
      <c r="AE1747">
        <v>6.23</v>
      </c>
      <c r="AF1747">
        <v>61.924999999999997</v>
      </c>
      <c r="AG1747">
        <v>118.6</v>
      </c>
      <c r="AH1747">
        <v>326.8</v>
      </c>
      <c r="AI1747">
        <v>29.52</v>
      </c>
      <c r="AJ1747">
        <v>504</v>
      </c>
      <c r="AK1747">
        <v>220</v>
      </c>
      <c r="AL1747">
        <v>5.37</v>
      </c>
      <c r="AM1747">
        <v>313.25</v>
      </c>
    </row>
    <row r="1748" spans="2:39" x14ac:dyDescent="0.25">
      <c r="B1748" s="15">
        <v>31331</v>
      </c>
      <c r="C1748">
        <v>1339.94</v>
      </c>
      <c r="D1748">
        <v>184.28</v>
      </c>
      <c r="E1748">
        <v>281.75</v>
      </c>
      <c r="F1748">
        <v>1322.3</v>
      </c>
      <c r="G1748">
        <v>2618.16</v>
      </c>
      <c r="H1748">
        <v>1169.4000000000001</v>
      </c>
      <c r="I1748">
        <v>12538.71</v>
      </c>
      <c r="J1748">
        <v>1010.33</v>
      </c>
      <c r="K1748">
        <v>12538.71</v>
      </c>
      <c r="L1748">
        <v>1583.55</v>
      </c>
      <c r="M1748">
        <v>8.9169999999999998</v>
      </c>
      <c r="N1748">
        <v>9.8070000000000004</v>
      </c>
      <c r="O1748">
        <v>10.323</v>
      </c>
      <c r="P1748">
        <v>10.596</v>
      </c>
      <c r="Q1748">
        <v>131.29</v>
      </c>
      <c r="R1748">
        <v>0.82369999999999999</v>
      </c>
      <c r="S1748">
        <v>214.65</v>
      </c>
      <c r="T1748">
        <v>1.4115</v>
      </c>
      <c r="U1748">
        <v>0.70320000000000005</v>
      </c>
      <c r="V1748">
        <v>0.58550000000000002</v>
      </c>
      <c r="W1748">
        <v>2.1779999999999999</v>
      </c>
      <c r="X1748">
        <v>7.91</v>
      </c>
      <c r="Y1748">
        <v>7.9950000000000001</v>
      </c>
      <c r="Z1748">
        <v>12.08</v>
      </c>
      <c r="AA1748">
        <v>2.4565000000000001</v>
      </c>
      <c r="AB1748">
        <v>2.6419999999999999</v>
      </c>
      <c r="AC1748">
        <v>0.40100000000000002</v>
      </c>
      <c r="AD1748">
        <v>59.96</v>
      </c>
      <c r="AE1748">
        <v>6.33</v>
      </c>
      <c r="AF1748">
        <v>62.325000000000003</v>
      </c>
      <c r="AG1748">
        <v>121.75</v>
      </c>
      <c r="AH1748">
        <v>327.2</v>
      </c>
      <c r="AI1748">
        <v>28.73</v>
      </c>
      <c r="AJ1748">
        <v>502</v>
      </c>
      <c r="AK1748">
        <v>223.5</v>
      </c>
      <c r="AL1748">
        <v>5.57</v>
      </c>
      <c r="AM1748">
        <v>303.5</v>
      </c>
    </row>
    <row r="1749" spans="2:39" x14ac:dyDescent="0.25">
      <c r="B1749" s="15">
        <v>31324</v>
      </c>
      <c r="C1749">
        <v>1328.74</v>
      </c>
      <c r="D1749">
        <v>183.22</v>
      </c>
      <c r="E1749">
        <v>280.45999999999998</v>
      </c>
      <c r="F1749">
        <v>1313</v>
      </c>
      <c r="G1749">
        <v>2646.32</v>
      </c>
      <c r="H1749">
        <v>1166.0999999999999</v>
      </c>
      <c r="I1749">
        <v>12666.95</v>
      </c>
      <c r="J1749">
        <v>1007.46</v>
      </c>
      <c r="K1749">
        <v>12666.95</v>
      </c>
      <c r="L1749">
        <v>1587.44</v>
      </c>
      <c r="M1749">
        <v>8.85</v>
      </c>
      <c r="N1749">
        <v>9.7680000000000007</v>
      </c>
      <c r="O1749">
        <v>10.364000000000001</v>
      </c>
      <c r="P1749">
        <v>10.624000000000001</v>
      </c>
      <c r="Q1749">
        <v>130.37</v>
      </c>
      <c r="R1749">
        <v>0.83579999999999999</v>
      </c>
      <c r="S1749">
        <v>213.45</v>
      </c>
      <c r="T1749">
        <v>1.4155</v>
      </c>
      <c r="U1749">
        <v>0.71740000000000004</v>
      </c>
      <c r="V1749">
        <v>0.56030000000000002</v>
      </c>
      <c r="W1749">
        <v>2.1619999999999999</v>
      </c>
      <c r="X1749">
        <v>7.835</v>
      </c>
      <c r="Y1749">
        <v>7.915</v>
      </c>
      <c r="Z1749">
        <v>11.97</v>
      </c>
      <c r="AA1749">
        <v>2.4359999999999999</v>
      </c>
      <c r="AB1749">
        <v>2.5640999999999998</v>
      </c>
      <c r="AC1749">
        <v>0.37</v>
      </c>
      <c r="AD1749">
        <v>60.85</v>
      </c>
      <c r="AE1749">
        <v>6.4</v>
      </c>
      <c r="AF1749">
        <v>60.274999999999999</v>
      </c>
      <c r="AG1749">
        <v>129.15</v>
      </c>
      <c r="AH1749">
        <v>328.2</v>
      </c>
      <c r="AI1749">
        <v>29</v>
      </c>
      <c r="AJ1749">
        <v>507.25</v>
      </c>
      <c r="AK1749">
        <v>224.5</v>
      </c>
      <c r="AL1749">
        <v>5.55</v>
      </c>
      <c r="AM1749">
        <v>293.75</v>
      </c>
    </row>
    <row r="1750" spans="2:39" x14ac:dyDescent="0.25">
      <c r="B1750" s="15">
        <v>31317</v>
      </c>
      <c r="C1750">
        <v>1320.79</v>
      </c>
      <c r="D1750">
        <v>181.3</v>
      </c>
      <c r="E1750">
        <v>280.2</v>
      </c>
      <c r="F1750">
        <v>1280.7</v>
      </c>
      <c r="G1750">
        <v>2650.97</v>
      </c>
      <c r="H1750">
        <v>1126.9000000000001</v>
      </c>
      <c r="I1750">
        <v>12585.7</v>
      </c>
      <c r="J1750">
        <v>1009.38</v>
      </c>
      <c r="K1750">
        <v>12585.7</v>
      </c>
      <c r="L1750">
        <v>1511.8</v>
      </c>
      <c r="M1750">
        <v>8.8350000000000009</v>
      </c>
      <c r="N1750">
        <v>9.6969999999999992</v>
      </c>
      <c r="O1750">
        <v>10.253</v>
      </c>
      <c r="P1750">
        <v>10.548</v>
      </c>
      <c r="Q1750">
        <v>132.49</v>
      </c>
      <c r="R1750">
        <v>0.81730000000000003</v>
      </c>
      <c r="S1750">
        <v>220.1</v>
      </c>
      <c r="T1750">
        <v>1.4025000000000001</v>
      </c>
      <c r="U1750">
        <v>0.71240000000000003</v>
      </c>
      <c r="V1750">
        <v>0.5423</v>
      </c>
      <c r="W1750">
        <v>2.1970000000000001</v>
      </c>
      <c r="X1750">
        <v>7.97</v>
      </c>
      <c r="Y1750">
        <v>8.07</v>
      </c>
      <c r="Z1750">
        <v>11.7</v>
      </c>
      <c r="AA1750">
        <v>2.44</v>
      </c>
      <c r="AB1750">
        <v>2.5221</v>
      </c>
      <c r="AC1750">
        <v>0.38</v>
      </c>
      <c r="AD1750">
        <v>60.15</v>
      </c>
      <c r="AE1750">
        <v>6.17</v>
      </c>
      <c r="AF1750">
        <v>58</v>
      </c>
      <c r="AG1750">
        <v>133.6</v>
      </c>
      <c r="AH1750">
        <v>328.4</v>
      </c>
      <c r="AI1750">
        <v>28.93</v>
      </c>
      <c r="AJ1750">
        <v>513.75</v>
      </c>
      <c r="AK1750">
        <v>222.5</v>
      </c>
      <c r="AL1750">
        <v>4.91</v>
      </c>
      <c r="AM1750">
        <v>300.5</v>
      </c>
    </row>
    <row r="1751" spans="2:39" x14ac:dyDescent="0.25">
      <c r="B1751" s="15">
        <v>31310</v>
      </c>
      <c r="C1751">
        <v>1297.94</v>
      </c>
      <c r="D1751">
        <v>182.05</v>
      </c>
      <c r="E1751">
        <v>284.35000000000002</v>
      </c>
      <c r="F1751">
        <v>1298.7</v>
      </c>
      <c r="G1751">
        <v>2672.11</v>
      </c>
      <c r="H1751">
        <v>1133.9000000000001</v>
      </c>
      <c r="I1751">
        <v>12453.85</v>
      </c>
      <c r="J1751">
        <v>1001.72</v>
      </c>
      <c r="K1751">
        <v>12453.85</v>
      </c>
      <c r="L1751">
        <v>1549.46</v>
      </c>
      <c r="M1751">
        <v>9.0090000000000003</v>
      </c>
      <c r="N1751">
        <v>9.8079999999999998</v>
      </c>
      <c r="O1751">
        <v>10.315</v>
      </c>
      <c r="P1751">
        <v>10.576000000000001</v>
      </c>
      <c r="Q1751">
        <v>139.77000000000001</v>
      </c>
      <c r="R1751">
        <v>0.76919999999999999</v>
      </c>
      <c r="S1751">
        <v>240.1</v>
      </c>
      <c r="T1751">
        <v>1.367</v>
      </c>
      <c r="U1751">
        <v>0.68069999999999997</v>
      </c>
      <c r="V1751">
        <v>0.52839999999999998</v>
      </c>
      <c r="W1751">
        <v>2.3420000000000001</v>
      </c>
      <c r="X1751">
        <v>8.3209999999999997</v>
      </c>
      <c r="Y1751">
        <v>8.3780000000000001</v>
      </c>
      <c r="Z1751">
        <v>12.3</v>
      </c>
      <c r="AA1751">
        <v>2.4900000000000002</v>
      </c>
      <c r="AB1751">
        <v>2.7778</v>
      </c>
      <c r="AC1751">
        <v>0.39500000000000002</v>
      </c>
      <c r="AD1751">
        <v>60.13</v>
      </c>
      <c r="AE1751">
        <v>5.9939999999999998</v>
      </c>
      <c r="AF1751">
        <v>57.575000000000003</v>
      </c>
      <c r="AG1751">
        <v>134.15</v>
      </c>
      <c r="AH1751">
        <v>319.60000000000002</v>
      </c>
      <c r="AI1751">
        <v>28.72</v>
      </c>
      <c r="AJ1751">
        <v>508.5</v>
      </c>
      <c r="AK1751">
        <v>217.75</v>
      </c>
      <c r="AL1751">
        <v>5.3</v>
      </c>
      <c r="AM1751">
        <v>286.5</v>
      </c>
    </row>
    <row r="1752" spans="2:39" x14ac:dyDescent="0.25">
      <c r="B1752" s="15">
        <v>31303</v>
      </c>
      <c r="C1752">
        <v>1307.68</v>
      </c>
      <c r="D1752">
        <v>182.91</v>
      </c>
      <c r="E1752">
        <v>287.20999999999998</v>
      </c>
      <c r="F1752">
        <v>1308.8</v>
      </c>
      <c r="G1752">
        <v>2710.25</v>
      </c>
      <c r="H1752">
        <v>1105</v>
      </c>
      <c r="I1752">
        <v>12713.15</v>
      </c>
      <c r="J1752">
        <v>1018.49</v>
      </c>
      <c r="K1752">
        <v>12713.15</v>
      </c>
      <c r="L1752">
        <v>1605.84</v>
      </c>
      <c r="M1752">
        <v>8.9879999999999995</v>
      </c>
      <c r="N1752">
        <v>9.8559999999999999</v>
      </c>
      <c r="O1752">
        <v>10.361000000000001</v>
      </c>
      <c r="P1752">
        <v>10.583</v>
      </c>
      <c r="Q1752">
        <v>141.94</v>
      </c>
      <c r="R1752">
        <v>0.75749999999999995</v>
      </c>
      <c r="S1752">
        <v>242</v>
      </c>
      <c r="T1752">
        <v>1.34</v>
      </c>
      <c r="U1752">
        <v>0.6734</v>
      </c>
      <c r="V1752">
        <v>0.51980000000000004</v>
      </c>
      <c r="W1752">
        <v>2.3929999999999998</v>
      </c>
      <c r="X1752">
        <v>8.4725000000000001</v>
      </c>
      <c r="Y1752">
        <v>8.5299999999999994</v>
      </c>
      <c r="Z1752">
        <v>12.44</v>
      </c>
      <c r="AA1752">
        <v>2.5125000000000002</v>
      </c>
      <c r="AB1752">
        <v>2.4510000000000001</v>
      </c>
      <c r="AC1752">
        <v>0.377</v>
      </c>
      <c r="AD1752">
        <v>59.1</v>
      </c>
      <c r="AE1752">
        <v>6.0179999999999998</v>
      </c>
      <c r="AF1752">
        <v>55.05</v>
      </c>
      <c r="AG1752">
        <v>138.25</v>
      </c>
      <c r="AH1752">
        <v>319.8</v>
      </c>
      <c r="AI1752">
        <v>28.01</v>
      </c>
      <c r="AJ1752">
        <v>509.75</v>
      </c>
      <c r="AK1752">
        <v>223</v>
      </c>
      <c r="AL1752">
        <v>5.41</v>
      </c>
      <c r="AM1752">
        <v>278.5</v>
      </c>
    </row>
    <row r="1753" spans="2:39" x14ac:dyDescent="0.25">
      <c r="B1753" s="15">
        <v>31296</v>
      </c>
      <c r="C1753">
        <v>1335.69</v>
      </c>
      <c r="D1753">
        <v>188.24</v>
      </c>
      <c r="E1753">
        <v>296.19</v>
      </c>
      <c r="F1753">
        <v>1332.2</v>
      </c>
      <c r="G1753">
        <v>2791.87</v>
      </c>
      <c r="H1753">
        <v>1096.8</v>
      </c>
      <c r="I1753">
        <v>12691.41</v>
      </c>
      <c r="J1753">
        <v>1015.38</v>
      </c>
      <c r="K1753">
        <v>12691.41</v>
      </c>
      <c r="L1753">
        <v>1579.06</v>
      </c>
      <c r="M1753">
        <v>9.0939999999999994</v>
      </c>
      <c r="N1753">
        <v>9.9670000000000005</v>
      </c>
      <c r="O1753">
        <v>10.468999999999999</v>
      </c>
      <c r="P1753">
        <v>10.702</v>
      </c>
      <c r="Q1753">
        <v>143.05000000000001</v>
      </c>
      <c r="R1753">
        <v>0.75270000000000004</v>
      </c>
      <c r="S1753">
        <v>243.6</v>
      </c>
      <c r="T1753">
        <v>1.325</v>
      </c>
      <c r="U1753">
        <v>0.68820000000000003</v>
      </c>
      <c r="V1753">
        <v>0.54079999999999995</v>
      </c>
      <c r="W1753">
        <v>2.4180000000000001</v>
      </c>
      <c r="X1753">
        <v>8.5225000000000009</v>
      </c>
      <c r="Y1753">
        <v>8.5960000000000001</v>
      </c>
      <c r="Z1753">
        <v>12.1</v>
      </c>
      <c r="AA1753">
        <v>2.5074999999999998</v>
      </c>
      <c r="AB1753">
        <v>2.5973999999999999</v>
      </c>
      <c r="AC1753">
        <v>0.35899999999999999</v>
      </c>
      <c r="AD1753">
        <v>58.25</v>
      </c>
      <c r="AE1753">
        <v>6.1289999999999996</v>
      </c>
      <c r="AF1753">
        <v>54.1</v>
      </c>
      <c r="AG1753">
        <v>134.4</v>
      </c>
      <c r="AH1753">
        <v>322.2</v>
      </c>
      <c r="AI1753">
        <v>27.75</v>
      </c>
      <c r="AJ1753">
        <v>513</v>
      </c>
      <c r="AK1753">
        <v>226.25</v>
      </c>
      <c r="AL1753">
        <v>5.17</v>
      </c>
      <c r="AM1753">
        <v>283</v>
      </c>
    </row>
    <row r="1754" spans="2:39" x14ac:dyDescent="0.25">
      <c r="B1754" s="15">
        <v>31289</v>
      </c>
      <c r="C1754">
        <v>1334.01</v>
      </c>
      <c r="D1754">
        <v>188.63</v>
      </c>
      <c r="E1754">
        <v>297.70999999999998</v>
      </c>
      <c r="F1754">
        <v>1341.1</v>
      </c>
      <c r="G1754">
        <v>2819.98</v>
      </c>
      <c r="H1754">
        <v>1081.7</v>
      </c>
      <c r="I1754">
        <v>12583.08</v>
      </c>
      <c r="J1754">
        <v>1011.88</v>
      </c>
      <c r="K1754">
        <v>12583.08</v>
      </c>
      <c r="L1754">
        <v>1656.1</v>
      </c>
      <c r="M1754">
        <v>8.9540000000000006</v>
      </c>
      <c r="N1754">
        <v>9.77</v>
      </c>
      <c r="O1754">
        <v>10.266999999999999</v>
      </c>
      <c r="P1754">
        <v>10.468</v>
      </c>
      <c r="Q1754">
        <v>138.19999999999999</v>
      </c>
      <c r="R1754">
        <v>0.7843</v>
      </c>
      <c r="S1754">
        <v>239</v>
      </c>
      <c r="T1754">
        <v>1.391</v>
      </c>
      <c r="U1754">
        <v>0.70340000000000003</v>
      </c>
      <c r="V1754">
        <v>0.54079999999999995</v>
      </c>
      <c r="W1754">
        <v>2.31</v>
      </c>
      <c r="X1754">
        <v>8.2550000000000008</v>
      </c>
      <c r="Y1754">
        <v>8.3249999999999993</v>
      </c>
      <c r="Z1754">
        <v>11.9</v>
      </c>
      <c r="AA1754">
        <v>2.476</v>
      </c>
      <c r="AB1754">
        <v>2.8169</v>
      </c>
      <c r="AC1754">
        <v>0.33800000000000002</v>
      </c>
      <c r="AD1754">
        <v>58.4</v>
      </c>
      <c r="AE1754">
        <v>6.24</v>
      </c>
      <c r="AF1754">
        <v>56.1</v>
      </c>
      <c r="AG1754">
        <v>133.69999999999999</v>
      </c>
      <c r="AH1754">
        <v>335.4</v>
      </c>
      <c r="AI1754">
        <v>28.08</v>
      </c>
      <c r="AJ1754">
        <v>515.25</v>
      </c>
      <c r="AK1754">
        <v>230</v>
      </c>
      <c r="AL1754">
        <v>4.75</v>
      </c>
      <c r="AM1754">
        <v>274.5</v>
      </c>
    </row>
    <row r="1755" spans="2:39" x14ac:dyDescent="0.25">
      <c r="B1755" s="15">
        <v>31282</v>
      </c>
      <c r="C1755">
        <v>1318.32</v>
      </c>
      <c r="D1755">
        <v>187.17</v>
      </c>
      <c r="E1755">
        <v>296.68</v>
      </c>
      <c r="F1755">
        <v>1313.5</v>
      </c>
      <c r="G1755">
        <v>2770.44</v>
      </c>
      <c r="H1755">
        <v>1036.7</v>
      </c>
      <c r="I1755">
        <v>12401.19</v>
      </c>
      <c r="J1755">
        <v>1001.25</v>
      </c>
      <c r="K1755">
        <v>12401.19</v>
      </c>
      <c r="L1755">
        <v>1669.98</v>
      </c>
      <c r="M1755">
        <v>8.8670000000000009</v>
      </c>
      <c r="N1755">
        <v>9.6620000000000008</v>
      </c>
      <c r="O1755">
        <v>10.162000000000001</v>
      </c>
      <c r="P1755">
        <v>10.435</v>
      </c>
      <c r="Q1755">
        <v>135.99</v>
      </c>
      <c r="R1755">
        <v>0.80079999999999996</v>
      </c>
      <c r="S1755">
        <v>236.5</v>
      </c>
      <c r="T1755">
        <v>1.401</v>
      </c>
      <c r="U1755">
        <v>0.70469999999999999</v>
      </c>
      <c r="V1755">
        <v>0.54079999999999995</v>
      </c>
      <c r="W1755">
        <v>2.2530000000000001</v>
      </c>
      <c r="X1755">
        <v>8.1630000000000003</v>
      </c>
      <c r="Y1755">
        <v>8.23</v>
      </c>
      <c r="Z1755">
        <v>11.83</v>
      </c>
      <c r="AA1755">
        <v>2.4615</v>
      </c>
      <c r="AB1755">
        <v>2.4813999999999998</v>
      </c>
      <c r="AC1755">
        <v>0.33950000000000002</v>
      </c>
      <c r="AD1755">
        <v>57.73</v>
      </c>
      <c r="AE1755">
        <v>6.2450000000000001</v>
      </c>
      <c r="AF1755">
        <v>56.274999999999999</v>
      </c>
      <c r="AG1755">
        <v>135.44999999999999</v>
      </c>
      <c r="AH1755">
        <v>335.7</v>
      </c>
      <c r="AI1755">
        <v>27.95</v>
      </c>
      <c r="AJ1755">
        <v>510.75</v>
      </c>
      <c r="AK1755">
        <v>233</v>
      </c>
      <c r="AL1755">
        <v>4.59</v>
      </c>
      <c r="AM1755">
        <v>283.5</v>
      </c>
    </row>
    <row r="1756" spans="2:39" x14ac:dyDescent="0.25">
      <c r="B1756" s="15">
        <v>31275</v>
      </c>
      <c r="C1756">
        <v>1312.72</v>
      </c>
      <c r="D1756">
        <v>186.1</v>
      </c>
      <c r="E1756">
        <v>296.45999999999998</v>
      </c>
      <c r="F1756">
        <v>1299.0999999999999</v>
      </c>
      <c r="G1756">
        <v>2791.52</v>
      </c>
      <c r="H1756">
        <v>1030.3</v>
      </c>
      <c r="I1756">
        <v>12525.96</v>
      </c>
      <c r="J1756">
        <v>1016.93</v>
      </c>
      <c r="K1756">
        <v>12525.96</v>
      </c>
      <c r="L1756">
        <v>1700.37</v>
      </c>
      <c r="M1756">
        <v>8.8789999999999996</v>
      </c>
      <c r="N1756">
        <v>9.7189999999999994</v>
      </c>
      <c r="O1756">
        <v>10.247999999999999</v>
      </c>
      <c r="P1756">
        <v>10.516999999999999</v>
      </c>
      <c r="Q1756">
        <v>136.27000000000001</v>
      </c>
      <c r="R1756">
        <v>0.79710000000000003</v>
      </c>
      <c r="S1756">
        <v>236.85</v>
      </c>
      <c r="T1756">
        <v>1.3995</v>
      </c>
      <c r="U1756">
        <v>0.70040000000000002</v>
      </c>
      <c r="V1756">
        <v>0.54079999999999995</v>
      </c>
      <c r="W1756">
        <v>2.2589999999999999</v>
      </c>
      <c r="X1756">
        <v>8.1750000000000007</v>
      </c>
      <c r="Y1756">
        <v>8.2424999999999997</v>
      </c>
      <c r="Z1756">
        <v>11.89</v>
      </c>
      <c r="AA1756">
        <v>2.4565000000000001</v>
      </c>
      <c r="AB1756">
        <v>2.4096000000000002</v>
      </c>
      <c r="AC1756">
        <v>0.33600000000000002</v>
      </c>
      <c r="AD1756">
        <v>57.9</v>
      </c>
      <c r="AE1756">
        <v>6.4249999999999998</v>
      </c>
      <c r="AF1756">
        <v>54.9</v>
      </c>
      <c r="AG1756">
        <v>134.80000000000001</v>
      </c>
      <c r="AH1756">
        <v>337.9</v>
      </c>
      <c r="AI1756">
        <v>28.03</v>
      </c>
      <c r="AJ1756">
        <v>521.75</v>
      </c>
      <c r="AK1756">
        <v>232</v>
      </c>
      <c r="AL1756">
        <v>4.3499999999999996</v>
      </c>
      <c r="AM1756">
        <v>293.5</v>
      </c>
    </row>
    <row r="1757" spans="2:39" x14ac:dyDescent="0.25">
      <c r="B1757" s="15">
        <v>31268</v>
      </c>
      <c r="C1757">
        <v>1320.79</v>
      </c>
      <c r="D1757">
        <v>188.32</v>
      </c>
      <c r="E1757">
        <v>299.14</v>
      </c>
      <c r="F1757">
        <v>1286.3</v>
      </c>
      <c r="G1757">
        <v>2778.4</v>
      </c>
      <c r="H1757">
        <v>1026.0999999999999</v>
      </c>
      <c r="I1757">
        <v>12648.09</v>
      </c>
      <c r="J1757">
        <v>1048.43</v>
      </c>
      <c r="K1757">
        <v>12648.09</v>
      </c>
      <c r="L1757">
        <v>1676.51</v>
      </c>
      <c r="M1757">
        <v>8.9160000000000004</v>
      </c>
      <c r="N1757">
        <v>9.8230000000000004</v>
      </c>
      <c r="O1757">
        <v>10.359</v>
      </c>
      <c r="P1757">
        <v>10.599</v>
      </c>
      <c r="Q1757">
        <v>139.19999999999999</v>
      </c>
      <c r="R1757">
        <v>0.77610000000000001</v>
      </c>
      <c r="S1757">
        <v>238.55</v>
      </c>
      <c r="T1757">
        <v>1.3574999999999999</v>
      </c>
      <c r="U1757">
        <v>0.7056</v>
      </c>
      <c r="V1757">
        <v>0.45169999999999999</v>
      </c>
      <c r="W1757">
        <v>2.3410000000000002</v>
      </c>
      <c r="X1757">
        <v>8.34</v>
      </c>
      <c r="Y1757">
        <v>8.4049999999999994</v>
      </c>
      <c r="Z1757">
        <v>12</v>
      </c>
      <c r="AA1757">
        <v>2.464</v>
      </c>
      <c r="AB1757">
        <v>2.1739000000000002</v>
      </c>
      <c r="AC1757">
        <v>0.33300000000000002</v>
      </c>
      <c r="AD1757">
        <v>59.03</v>
      </c>
      <c r="AE1757">
        <v>6.32</v>
      </c>
      <c r="AF1757">
        <v>55.35</v>
      </c>
      <c r="AG1757">
        <v>132.6</v>
      </c>
      <c r="AH1757">
        <v>328.5</v>
      </c>
      <c r="AI1757">
        <v>27.37</v>
      </c>
      <c r="AJ1757">
        <v>519.5</v>
      </c>
      <c r="AK1757">
        <v>228.25</v>
      </c>
      <c r="AL1757">
        <v>4.3</v>
      </c>
      <c r="AM1757">
        <v>285.75</v>
      </c>
    </row>
    <row r="1758" spans="2:39" x14ac:dyDescent="0.25">
      <c r="B1758" s="15">
        <v>31261</v>
      </c>
      <c r="C1758">
        <v>1353.05</v>
      </c>
      <c r="D1758">
        <v>191.48</v>
      </c>
      <c r="E1758">
        <v>304.52999999999997</v>
      </c>
      <c r="F1758">
        <v>1280.4000000000001</v>
      </c>
      <c r="G1758">
        <v>2798.21</v>
      </c>
      <c r="H1758">
        <v>1018.1</v>
      </c>
      <c r="I1758">
        <v>12788.54</v>
      </c>
      <c r="J1758">
        <v>1042.05</v>
      </c>
      <c r="K1758">
        <v>12788.54</v>
      </c>
      <c r="L1758">
        <v>1665.59</v>
      </c>
      <c r="M1758">
        <v>9.11</v>
      </c>
      <c r="N1758">
        <v>10.065</v>
      </c>
      <c r="O1758">
        <v>10.651</v>
      </c>
      <c r="P1758">
        <v>10.772</v>
      </c>
      <c r="Q1758">
        <v>138.57</v>
      </c>
      <c r="R1758">
        <v>0.77939999999999998</v>
      </c>
      <c r="S1758">
        <v>237.45</v>
      </c>
      <c r="T1758">
        <v>1.371</v>
      </c>
      <c r="U1758">
        <v>0.71340000000000003</v>
      </c>
      <c r="V1758">
        <v>0.45169999999999999</v>
      </c>
      <c r="W1758">
        <v>2.3140000000000001</v>
      </c>
      <c r="X1758">
        <v>8.2799999999999994</v>
      </c>
      <c r="Y1758">
        <v>8.36</v>
      </c>
      <c r="Z1758">
        <v>11.86</v>
      </c>
      <c r="AA1758">
        <v>2.4645000000000001</v>
      </c>
      <c r="AB1758">
        <v>2.2147999999999999</v>
      </c>
      <c r="AC1758">
        <v>0.34799999999999998</v>
      </c>
      <c r="AD1758">
        <v>59.75</v>
      </c>
      <c r="AE1758">
        <v>6.2350000000000003</v>
      </c>
      <c r="AF1758">
        <v>52.975000000000001</v>
      </c>
      <c r="AG1758">
        <v>133.15</v>
      </c>
      <c r="AH1758">
        <v>321.7</v>
      </c>
      <c r="AI1758">
        <v>27.31</v>
      </c>
      <c r="AJ1758">
        <v>524.25</v>
      </c>
      <c r="AK1758">
        <v>229.75</v>
      </c>
      <c r="AL1758">
        <v>4.79</v>
      </c>
      <c r="AM1758">
        <v>288.75</v>
      </c>
    </row>
    <row r="1759" spans="2:39" x14ac:dyDescent="0.25">
      <c r="B1759" s="15">
        <v>31254</v>
      </c>
      <c r="C1759">
        <v>1357.08</v>
      </c>
      <c r="D1759">
        <v>192.4</v>
      </c>
      <c r="E1759">
        <v>304.62</v>
      </c>
      <c r="F1759">
        <v>1239.7</v>
      </c>
      <c r="G1759">
        <v>2804.66</v>
      </c>
      <c r="H1759">
        <v>1008.6</v>
      </c>
      <c r="I1759">
        <v>12839.49</v>
      </c>
      <c r="J1759">
        <v>1048.3599999999999</v>
      </c>
      <c r="K1759">
        <v>12839.49</v>
      </c>
      <c r="L1759">
        <v>1683.58</v>
      </c>
      <c r="M1759">
        <v>8.9879999999999995</v>
      </c>
      <c r="N1759">
        <v>9.9770000000000003</v>
      </c>
      <c r="O1759">
        <v>10.606</v>
      </c>
      <c r="P1759">
        <v>10.737</v>
      </c>
      <c r="Q1759">
        <v>139.29</v>
      </c>
      <c r="R1759">
        <v>0.76639999999999997</v>
      </c>
      <c r="S1759">
        <v>239.25</v>
      </c>
      <c r="T1759">
        <v>1.409</v>
      </c>
      <c r="U1759">
        <v>0.70589999999999997</v>
      </c>
      <c r="V1759">
        <v>0.45169999999999999</v>
      </c>
      <c r="W1759">
        <v>2.335</v>
      </c>
      <c r="X1759">
        <v>8.3239999999999998</v>
      </c>
      <c r="Y1759">
        <v>8.39</v>
      </c>
      <c r="Z1759">
        <v>11.92</v>
      </c>
      <c r="AA1759">
        <v>2.4079999999999999</v>
      </c>
      <c r="AB1759">
        <v>2.0724999999999998</v>
      </c>
      <c r="AC1759">
        <v>0.35699999999999998</v>
      </c>
      <c r="AD1759">
        <v>60.23</v>
      </c>
      <c r="AE1759">
        <v>6.2649999999999997</v>
      </c>
      <c r="AF1759">
        <v>51.674999999999997</v>
      </c>
      <c r="AG1759">
        <v>133.35</v>
      </c>
      <c r="AH1759">
        <v>322</v>
      </c>
      <c r="AI1759">
        <v>27.3</v>
      </c>
      <c r="AJ1759">
        <v>538.25</v>
      </c>
      <c r="AK1759">
        <v>240.25</v>
      </c>
      <c r="AL1759">
        <v>4.76</v>
      </c>
      <c r="AM1759">
        <v>295.5</v>
      </c>
    </row>
    <row r="1760" spans="2:39" x14ac:dyDescent="0.25">
      <c r="B1760" s="15">
        <v>31247</v>
      </c>
      <c r="C1760">
        <v>1359.54</v>
      </c>
      <c r="D1760">
        <v>195.13</v>
      </c>
      <c r="E1760">
        <v>307.76</v>
      </c>
      <c r="F1760">
        <v>1252.5</v>
      </c>
      <c r="G1760">
        <v>2804.12</v>
      </c>
      <c r="H1760">
        <v>1029.0999999999999</v>
      </c>
      <c r="I1760">
        <v>12963.35</v>
      </c>
      <c r="J1760">
        <v>1037.1199999999999</v>
      </c>
      <c r="K1760">
        <v>12963.35</v>
      </c>
      <c r="L1760">
        <v>1678.87</v>
      </c>
      <c r="M1760">
        <v>8.7530000000000001</v>
      </c>
      <c r="N1760">
        <v>9.6910000000000007</v>
      </c>
      <c r="O1760">
        <v>10.282999999999999</v>
      </c>
      <c r="P1760">
        <v>10.492000000000001</v>
      </c>
      <c r="Q1760">
        <v>140.56</v>
      </c>
      <c r="R1760">
        <v>0.76539999999999997</v>
      </c>
      <c r="S1760">
        <v>238.75</v>
      </c>
      <c r="T1760">
        <v>1.399</v>
      </c>
      <c r="U1760">
        <v>0.71260000000000001</v>
      </c>
      <c r="V1760">
        <v>0.45169999999999999</v>
      </c>
      <c r="W1760">
        <v>2.3780000000000001</v>
      </c>
      <c r="X1760">
        <v>8.4</v>
      </c>
      <c r="Y1760">
        <v>8.43</v>
      </c>
      <c r="Z1760">
        <v>11.82</v>
      </c>
      <c r="AA1760">
        <v>2.4670000000000001</v>
      </c>
      <c r="AB1760">
        <v>1.8975</v>
      </c>
      <c r="AC1760">
        <v>0.374</v>
      </c>
      <c r="AD1760">
        <v>59.45</v>
      </c>
      <c r="AE1760">
        <v>6.1159999999999997</v>
      </c>
      <c r="AF1760">
        <v>54.774999999999999</v>
      </c>
      <c r="AG1760">
        <v>134.35</v>
      </c>
      <c r="AH1760">
        <v>318.8</v>
      </c>
      <c r="AI1760">
        <v>27.4</v>
      </c>
      <c r="AJ1760">
        <v>554</v>
      </c>
      <c r="AK1760">
        <v>280.75</v>
      </c>
      <c r="AL1760">
        <v>3.43</v>
      </c>
      <c r="AM1760">
        <v>299</v>
      </c>
    </row>
    <row r="1761" spans="2:39" x14ac:dyDescent="0.25">
      <c r="B1761" s="15">
        <v>31240</v>
      </c>
      <c r="C1761">
        <v>1338.6</v>
      </c>
      <c r="D1761">
        <v>193.29</v>
      </c>
      <c r="E1761">
        <v>302.39</v>
      </c>
      <c r="F1761">
        <v>1230.8</v>
      </c>
      <c r="G1761">
        <v>2737.49</v>
      </c>
      <c r="H1761">
        <v>1019.8</v>
      </c>
      <c r="I1761">
        <v>12882.09</v>
      </c>
      <c r="J1761">
        <v>1026.4100000000001</v>
      </c>
      <c r="K1761">
        <v>12882.09</v>
      </c>
      <c r="L1761">
        <v>1615.78</v>
      </c>
      <c r="M1761">
        <v>8.77</v>
      </c>
      <c r="N1761">
        <v>9.6839999999999993</v>
      </c>
      <c r="O1761">
        <v>10.244999999999999</v>
      </c>
      <c r="P1761">
        <v>10.44</v>
      </c>
      <c r="Q1761">
        <v>140.25</v>
      </c>
      <c r="R1761">
        <v>0.76829999999999998</v>
      </c>
      <c r="S1761">
        <v>240.95</v>
      </c>
      <c r="T1761">
        <v>1.385</v>
      </c>
      <c r="U1761">
        <v>0.69750000000000001</v>
      </c>
      <c r="V1761">
        <v>0.45169999999999999</v>
      </c>
      <c r="W1761">
        <v>2.399</v>
      </c>
      <c r="X1761">
        <v>8.3864999999999998</v>
      </c>
      <c r="Y1761">
        <v>8.4275000000000002</v>
      </c>
      <c r="Z1761">
        <v>12.02</v>
      </c>
      <c r="AA1761">
        <v>2.4645000000000001</v>
      </c>
      <c r="AB1761">
        <v>1.9102000000000001</v>
      </c>
      <c r="AC1761">
        <v>0.34</v>
      </c>
      <c r="AD1761">
        <v>61.67</v>
      </c>
      <c r="AE1761">
        <v>6.0949999999999998</v>
      </c>
      <c r="AF1761">
        <v>57.024999999999999</v>
      </c>
      <c r="AG1761">
        <v>139.69999999999999</v>
      </c>
      <c r="AH1761">
        <v>319.2</v>
      </c>
      <c r="AI1761">
        <v>27.11</v>
      </c>
      <c r="AJ1761">
        <v>576.75</v>
      </c>
      <c r="AK1761">
        <v>275.5</v>
      </c>
      <c r="AL1761">
        <v>2.94</v>
      </c>
      <c r="AM1761">
        <v>310.25</v>
      </c>
    </row>
    <row r="1762" spans="2:39" x14ac:dyDescent="0.25">
      <c r="B1762" s="15">
        <v>31233</v>
      </c>
      <c r="C1762">
        <v>1334.45</v>
      </c>
      <c r="D1762">
        <v>192.52</v>
      </c>
      <c r="E1762">
        <v>298.58</v>
      </c>
      <c r="F1762">
        <v>1260</v>
      </c>
      <c r="G1762">
        <v>2739.54</v>
      </c>
      <c r="H1762">
        <v>1074.9000000000001</v>
      </c>
      <c r="I1762">
        <v>12634.76</v>
      </c>
      <c r="J1762">
        <v>1010.64</v>
      </c>
      <c r="K1762">
        <v>12634.76</v>
      </c>
      <c r="L1762">
        <v>1570.3</v>
      </c>
      <c r="M1762">
        <v>8.4550000000000001</v>
      </c>
      <c r="N1762">
        <v>9.39</v>
      </c>
      <c r="O1762">
        <v>9.9749999999999996</v>
      </c>
      <c r="P1762">
        <v>10.275</v>
      </c>
      <c r="Q1762">
        <v>145</v>
      </c>
      <c r="R1762">
        <v>0.73770000000000002</v>
      </c>
      <c r="S1762">
        <v>247</v>
      </c>
      <c r="T1762">
        <v>1.327</v>
      </c>
      <c r="U1762">
        <v>0.67220000000000002</v>
      </c>
      <c r="V1762">
        <v>0.45169999999999999</v>
      </c>
      <c r="W1762">
        <v>2.52</v>
      </c>
      <c r="X1762">
        <v>8.6649999999999991</v>
      </c>
      <c r="Y1762">
        <v>8.67</v>
      </c>
      <c r="Z1762">
        <v>12.37</v>
      </c>
      <c r="AA1762">
        <v>2.4900000000000002</v>
      </c>
      <c r="AB1762">
        <v>1.99</v>
      </c>
      <c r="AC1762">
        <v>0.32300000000000001</v>
      </c>
      <c r="AD1762">
        <v>60.95</v>
      </c>
      <c r="AE1762">
        <v>5.9240000000000004</v>
      </c>
      <c r="AF1762">
        <v>60.1</v>
      </c>
      <c r="AG1762">
        <v>140.4</v>
      </c>
      <c r="AH1762">
        <v>311.39999999999998</v>
      </c>
      <c r="AI1762">
        <v>26.91</v>
      </c>
      <c r="AJ1762">
        <v>572.5</v>
      </c>
      <c r="AK1762">
        <v>271</v>
      </c>
      <c r="AL1762">
        <v>2.83</v>
      </c>
      <c r="AM1762">
        <v>317</v>
      </c>
    </row>
    <row r="1763" spans="2:39" x14ac:dyDescent="0.25">
      <c r="B1763" s="15">
        <v>31226</v>
      </c>
      <c r="C1763">
        <v>1335.46</v>
      </c>
      <c r="D1763">
        <v>191.85</v>
      </c>
      <c r="E1763">
        <v>296.2</v>
      </c>
      <c r="F1763">
        <v>1234.9000000000001</v>
      </c>
      <c r="G1763">
        <v>2712.5</v>
      </c>
      <c r="H1763">
        <v>1018.5</v>
      </c>
      <c r="I1763">
        <v>12685.25</v>
      </c>
      <c r="J1763">
        <v>1006.76</v>
      </c>
      <c r="K1763">
        <v>12685.25</v>
      </c>
      <c r="L1763">
        <v>1570.61</v>
      </c>
      <c r="M1763">
        <v>8.6129999999999995</v>
      </c>
      <c r="N1763">
        <v>9.593</v>
      </c>
      <c r="O1763">
        <v>10.179</v>
      </c>
      <c r="P1763">
        <v>10.439</v>
      </c>
      <c r="Q1763">
        <v>146.12</v>
      </c>
      <c r="R1763">
        <v>0.73519999999999996</v>
      </c>
      <c r="S1763">
        <v>248.4</v>
      </c>
      <c r="T1763">
        <v>1.3094999999999999</v>
      </c>
      <c r="U1763">
        <v>0.66549999999999998</v>
      </c>
      <c r="V1763">
        <v>0.46789999999999998</v>
      </c>
      <c r="W1763">
        <v>2.5409999999999999</v>
      </c>
      <c r="X1763">
        <v>8.8744999999999994</v>
      </c>
      <c r="Y1763">
        <v>8.7424999999999997</v>
      </c>
      <c r="Z1763">
        <v>12.4</v>
      </c>
      <c r="AA1763">
        <v>2.4834999999999998</v>
      </c>
      <c r="AB1763">
        <v>1.9596</v>
      </c>
      <c r="AC1763">
        <v>0.34499999999999997</v>
      </c>
      <c r="AD1763">
        <v>60.95</v>
      </c>
      <c r="AE1763">
        <v>6.1079999999999997</v>
      </c>
      <c r="AF1763">
        <v>58.35</v>
      </c>
      <c r="AG1763">
        <v>139.25</v>
      </c>
      <c r="AH1763">
        <v>317.7</v>
      </c>
      <c r="AI1763">
        <v>26.87</v>
      </c>
      <c r="AJ1763">
        <v>562.75</v>
      </c>
      <c r="AK1763">
        <v>269</v>
      </c>
      <c r="AL1763">
        <v>2.35</v>
      </c>
      <c r="AM1763">
        <v>318.25</v>
      </c>
    </row>
    <row r="1764" spans="2:39" x14ac:dyDescent="0.25">
      <c r="B1764" s="15">
        <v>31219</v>
      </c>
      <c r="C1764">
        <v>1324.48</v>
      </c>
      <c r="D1764">
        <v>189.61</v>
      </c>
      <c r="E1764">
        <v>288.70999999999998</v>
      </c>
      <c r="F1764">
        <v>1262</v>
      </c>
      <c r="G1764">
        <v>2701.42</v>
      </c>
      <c r="H1764">
        <v>1017.5</v>
      </c>
      <c r="I1764">
        <v>12716.59</v>
      </c>
      <c r="J1764">
        <v>1005.7</v>
      </c>
      <c r="K1764">
        <v>12716.59</v>
      </c>
      <c r="L1764">
        <v>1561.13</v>
      </c>
      <c r="M1764">
        <v>8.8219999999999992</v>
      </c>
      <c r="N1764">
        <v>9.7740000000000009</v>
      </c>
      <c r="O1764">
        <v>10.327999999999999</v>
      </c>
      <c r="P1764">
        <v>10.563000000000001</v>
      </c>
      <c r="Q1764">
        <v>147.59</v>
      </c>
      <c r="R1764">
        <v>0.72389999999999999</v>
      </c>
      <c r="S1764">
        <v>248.15</v>
      </c>
      <c r="T1764">
        <v>1.2869999999999999</v>
      </c>
      <c r="U1764">
        <v>0.66649999999999998</v>
      </c>
      <c r="V1764">
        <v>0.46789999999999998</v>
      </c>
      <c r="W1764">
        <v>2.5649999999999999</v>
      </c>
      <c r="X1764">
        <v>8.81</v>
      </c>
      <c r="Y1764">
        <v>8.84</v>
      </c>
      <c r="Z1764">
        <v>12.32</v>
      </c>
      <c r="AA1764">
        <v>2.4620000000000002</v>
      </c>
      <c r="AB1764">
        <v>1.9607999999999999</v>
      </c>
      <c r="AC1764">
        <v>0.30599999999999999</v>
      </c>
      <c r="AD1764">
        <v>60.32</v>
      </c>
      <c r="AE1764">
        <v>6.1349999999999998</v>
      </c>
      <c r="AF1764">
        <v>59.4</v>
      </c>
      <c r="AG1764">
        <v>141</v>
      </c>
      <c r="AH1764">
        <v>314.2</v>
      </c>
      <c r="AI1764">
        <v>27.2</v>
      </c>
      <c r="AJ1764">
        <v>573.75</v>
      </c>
      <c r="AK1764">
        <v>274</v>
      </c>
      <c r="AL1764">
        <v>2.71</v>
      </c>
      <c r="AM1764">
        <v>326.5</v>
      </c>
    </row>
    <row r="1765" spans="2:39" x14ac:dyDescent="0.25">
      <c r="B1765" s="15">
        <v>31212</v>
      </c>
      <c r="C1765">
        <v>1300.96</v>
      </c>
      <c r="D1765">
        <v>187.1</v>
      </c>
      <c r="E1765">
        <v>287.95</v>
      </c>
      <c r="F1765">
        <v>1275.5</v>
      </c>
      <c r="G1765">
        <v>2712.53</v>
      </c>
      <c r="H1765">
        <v>964.7</v>
      </c>
      <c r="I1765">
        <v>12758.46</v>
      </c>
      <c r="J1765">
        <v>997.03</v>
      </c>
      <c r="K1765">
        <v>12758.46</v>
      </c>
      <c r="L1765">
        <v>1441.97</v>
      </c>
      <c r="M1765">
        <v>8.5129999999999999</v>
      </c>
      <c r="N1765">
        <v>9.5350000000000001</v>
      </c>
      <c r="O1765">
        <v>10.028</v>
      </c>
      <c r="P1765">
        <v>10.343</v>
      </c>
      <c r="Q1765">
        <v>147.57</v>
      </c>
      <c r="R1765">
        <v>0.72619999999999996</v>
      </c>
      <c r="S1765">
        <v>248.75</v>
      </c>
      <c r="T1765">
        <v>1.28</v>
      </c>
      <c r="U1765">
        <v>0.6643</v>
      </c>
      <c r="V1765">
        <v>0.45190000000000002</v>
      </c>
      <c r="W1765">
        <v>2.573</v>
      </c>
      <c r="X1765">
        <v>8.8119999999999994</v>
      </c>
      <c r="Y1765">
        <v>8.86</v>
      </c>
      <c r="Z1765">
        <v>12.54</v>
      </c>
      <c r="AA1765">
        <v>2.4670000000000001</v>
      </c>
      <c r="AB1765">
        <v>1.9861</v>
      </c>
      <c r="AC1765">
        <v>0.29299999999999998</v>
      </c>
      <c r="AD1765">
        <v>62.97</v>
      </c>
      <c r="AE1765">
        <v>6.27</v>
      </c>
      <c r="AF1765">
        <v>60.125</v>
      </c>
      <c r="AG1765">
        <v>143.80000000000001</v>
      </c>
      <c r="AH1765">
        <v>319.10000000000002</v>
      </c>
      <c r="AI1765">
        <v>27.29</v>
      </c>
      <c r="AJ1765">
        <v>583.5</v>
      </c>
      <c r="AK1765">
        <v>277.25</v>
      </c>
      <c r="AL1765">
        <v>2.99</v>
      </c>
      <c r="AM1765">
        <v>326.75</v>
      </c>
    </row>
    <row r="1766" spans="2:39" x14ac:dyDescent="0.25">
      <c r="B1766" s="15">
        <v>31205</v>
      </c>
      <c r="C1766">
        <v>1316.42</v>
      </c>
      <c r="D1766">
        <v>189.68</v>
      </c>
      <c r="E1766">
        <v>291.02999999999997</v>
      </c>
      <c r="F1766">
        <v>1310.5999999999999</v>
      </c>
      <c r="G1766">
        <v>2738.1</v>
      </c>
      <c r="H1766">
        <v>969.5</v>
      </c>
      <c r="I1766">
        <v>12593.85</v>
      </c>
      <c r="J1766">
        <v>986.13</v>
      </c>
      <c r="K1766">
        <v>12593.85</v>
      </c>
      <c r="L1766">
        <v>1542.55</v>
      </c>
      <c r="M1766">
        <v>8.8330000000000002</v>
      </c>
      <c r="N1766">
        <v>9.73</v>
      </c>
      <c r="O1766">
        <v>10.218</v>
      </c>
      <c r="P1766">
        <v>10.523</v>
      </c>
      <c r="Q1766">
        <v>148.54</v>
      </c>
      <c r="R1766">
        <v>0.72309999999999997</v>
      </c>
      <c r="S1766">
        <v>249.55</v>
      </c>
      <c r="T1766">
        <v>1.268</v>
      </c>
      <c r="U1766">
        <v>0.6633</v>
      </c>
      <c r="V1766">
        <v>0.44890000000000002</v>
      </c>
      <c r="W1766">
        <v>2.5979999999999999</v>
      </c>
      <c r="X1766">
        <v>8.8550000000000004</v>
      </c>
      <c r="Y1766">
        <v>8.9</v>
      </c>
      <c r="Z1766">
        <v>12.46</v>
      </c>
      <c r="AA1766">
        <v>2.464</v>
      </c>
      <c r="AB1766">
        <v>1.998</v>
      </c>
      <c r="AC1766">
        <v>0.28000000000000003</v>
      </c>
      <c r="AD1766">
        <v>63.12</v>
      </c>
      <c r="AE1766">
        <v>6.16</v>
      </c>
      <c r="AF1766">
        <v>61.274999999999999</v>
      </c>
      <c r="AG1766">
        <v>144.30000000000001</v>
      </c>
      <c r="AH1766">
        <v>314.39999999999998</v>
      </c>
      <c r="AI1766">
        <v>26.92</v>
      </c>
      <c r="AJ1766">
        <v>594.75</v>
      </c>
      <c r="AK1766">
        <v>279</v>
      </c>
      <c r="AL1766">
        <v>2.79</v>
      </c>
      <c r="AM1766">
        <v>319.5</v>
      </c>
    </row>
    <row r="1767" spans="2:39" x14ac:dyDescent="0.25">
      <c r="B1767" s="15">
        <v>31198</v>
      </c>
      <c r="C1767">
        <v>1315.41</v>
      </c>
      <c r="D1767">
        <v>189.55</v>
      </c>
      <c r="E1767">
        <v>290.8</v>
      </c>
      <c r="F1767">
        <v>1313</v>
      </c>
      <c r="G1767">
        <v>2736.31</v>
      </c>
      <c r="H1767">
        <v>950.6</v>
      </c>
      <c r="I1767">
        <v>12419.99</v>
      </c>
      <c r="J1767">
        <v>974.85</v>
      </c>
      <c r="K1767">
        <v>12419.99</v>
      </c>
      <c r="L1767">
        <v>1613.87</v>
      </c>
      <c r="M1767">
        <v>8.8729999999999993</v>
      </c>
      <c r="N1767">
        <v>9.7620000000000005</v>
      </c>
      <c r="O1767">
        <v>10.263999999999999</v>
      </c>
      <c r="P1767">
        <v>10.556000000000001</v>
      </c>
      <c r="Q1767">
        <v>147.86000000000001</v>
      </c>
      <c r="R1767">
        <v>0.72789999999999999</v>
      </c>
      <c r="S1767">
        <v>251.2</v>
      </c>
      <c r="T1767">
        <v>1.286</v>
      </c>
      <c r="U1767">
        <v>0.65800000000000003</v>
      </c>
      <c r="V1767">
        <v>0.44840000000000002</v>
      </c>
      <c r="W1767">
        <v>2.5750000000000002</v>
      </c>
      <c r="X1767">
        <v>8.82</v>
      </c>
      <c r="Y1767">
        <v>8.8699999999999992</v>
      </c>
      <c r="Z1767">
        <v>12.44</v>
      </c>
      <c r="AA1767">
        <v>2.4649999999999999</v>
      </c>
      <c r="AB1767">
        <v>1.9881</v>
      </c>
      <c r="AC1767">
        <v>0.28100000000000003</v>
      </c>
      <c r="AD1767">
        <v>62.27</v>
      </c>
      <c r="AE1767">
        <v>6.19</v>
      </c>
      <c r="AF1767">
        <v>60.1</v>
      </c>
      <c r="AG1767">
        <v>144.55000000000001</v>
      </c>
      <c r="AH1767">
        <v>316.2</v>
      </c>
      <c r="AI1767">
        <v>27.84</v>
      </c>
      <c r="AJ1767">
        <v>567.5</v>
      </c>
      <c r="AK1767">
        <v>274.5</v>
      </c>
      <c r="AL1767">
        <v>3.14</v>
      </c>
      <c r="AM1767">
        <v>315</v>
      </c>
    </row>
    <row r="1768" spans="2:39" x14ac:dyDescent="0.25">
      <c r="B1768" s="15">
        <v>31191</v>
      </c>
      <c r="C1768">
        <v>1301.97</v>
      </c>
      <c r="D1768">
        <v>188.29</v>
      </c>
      <c r="E1768">
        <v>292.14</v>
      </c>
      <c r="F1768">
        <v>1313.8</v>
      </c>
      <c r="G1768">
        <v>2716.46</v>
      </c>
      <c r="H1768">
        <v>931.3</v>
      </c>
      <c r="I1768">
        <v>12527.31</v>
      </c>
      <c r="J1768">
        <v>979.49</v>
      </c>
      <c r="K1768">
        <v>12527.31</v>
      </c>
      <c r="L1768">
        <v>1596.84</v>
      </c>
      <c r="M1768">
        <v>9.1159999999999997</v>
      </c>
      <c r="N1768">
        <v>10.000999999999999</v>
      </c>
      <c r="O1768">
        <v>10.561999999999999</v>
      </c>
      <c r="P1768">
        <v>10.83</v>
      </c>
      <c r="Q1768">
        <v>149.28</v>
      </c>
      <c r="R1768">
        <v>0.72030000000000005</v>
      </c>
      <c r="S1768">
        <v>251.1</v>
      </c>
      <c r="T1768">
        <v>1.2585</v>
      </c>
      <c r="U1768">
        <v>0.68069999999999997</v>
      </c>
      <c r="V1768">
        <v>0.45250000000000001</v>
      </c>
      <c r="W1768">
        <v>2.6080000000000001</v>
      </c>
      <c r="X1768">
        <v>8.8800000000000008</v>
      </c>
      <c r="Y1768">
        <v>8.9350000000000005</v>
      </c>
      <c r="Z1768">
        <v>12.47</v>
      </c>
      <c r="AA1768">
        <v>2.468</v>
      </c>
      <c r="AB1768">
        <v>1.996</v>
      </c>
      <c r="AC1768">
        <v>0.25600000000000001</v>
      </c>
      <c r="AD1768">
        <v>63.72</v>
      </c>
      <c r="AE1768">
        <v>6.1589999999999998</v>
      </c>
      <c r="AF1768">
        <v>63.575000000000003</v>
      </c>
      <c r="AG1768">
        <v>143.80000000000001</v>
      </c>
      <c r="AH1768">
        <v>314.8</v>
      </c>
      <c r="AI1768">
        <v>27.7</v>
      </c>
      <c r="AJ1768">
        <v>568.25</v>
      </c>
      <c r="AK1768">
        <v>274.5</v>
      </c>
      <c r="AL1768">
        <v>3</v>
      </c>
      <c r="AM1768">
        <v>316.25</v>
      </c>
    </row>
    <row r="1769" spans="2:39" x14ac:dyDescent="0.25">
      <c r="B1769" s="15">
        <v>31184</v>
      </c>
      <c r="C1769">
        <v>1285.3399999999999</v>
      </c>
      <c r="D1769">
        <v>187.42</v>
      </c>
      <c r="E1769">
        <v>291.7</v>
      </c>
      <c r="F1769">
        <v>1327.4</v>
      </c>
      <c r="G1769">
        <v>2723.23</v>
      </c>
      <c r="H1769">
        <v>902.3</v>
      </c>
      <c r="I1769">
        <v>12451.79</v>
      </c>
      <c r="J1769">
        <v>972.54</v>
      </c>
      <c r="K1769">
        <v>12451.79</v>
      </c>
      <c r="L1769">
        <v>1647.88</v>
      </c>
      <c r="M1769">
        <v>9.1120000000000001</v>
      </c>
      <c r="N1769">
        <v>10.06</v>
      </c>
      <c r="O1769">
        <v>10.644</v>
      </c>
      <c r="P1769">
        <v>10.906000000000001</v>
      </c>
      <c r="Q1769">
        <v>148.38</v>
      </c>
      <c r="R1769">
        <v>0.7228</v>
      </c>
      <c r="S1769">
        <v>250.7</v>
      </c>
      <c r="T1769">
        <v>1.2650000000000001</v>
      </c>
      <c r="U1769">
        <v>0.68100000000000005</v>
      </c>
      <c r="V1769">
        <v>0.45250000000000001</v>
      </c>
      <c r="W1769">
        <v>2.5819999999999999</v>
      </c>
      <c r="X1769">
        <v>8.8350000000000009</v>
      </c>
      <c r="Y1769">
        <v>8.8800000000000008</v>
      </c>
      <c r="Z1769">
        <v>12.46</v>
      </c>
      <c r="AA1769">
        <v>2.4735</v>
      </c>
      <c r="AB1769">
        <v>1.99</v>
      </c>
      <c r="AC1769">
        <v>0.25700000000000001</v>
      </c>
      <c r="AD1769">
        <v>65.06</v>
      </c>
      <c r="AE1769">
        <v>6.492</v>
      </c>
      <c r="AF1769">
        <v>63.674999999999997</v>
      </c>
      <c r="AG1769">
        <v>151.19999999999999</v>
      </c>
      <c r="AH1769">
        <v>321</v>
      </c>
      <c r="AI1769">
        <v>27.8</v>
      </c>
      <c r="AJ1769">
        <v>577.25</v>
      </c>
      <c r="AK1769">
        <v>281</v>
      </c>
      <c r="AL1769">
        <v>3.11</v>
      </c>
      <c r="AM1769">
        <v>341.75</v>
      </c>
    </row>
    <row r="1770" spans="2:39" x14ac:dyDescent="0.25">
      <c r="B1770" s="15">
        <v>31177</v>
      </c>
      <c r="C1770">
        <v>1274.18</v>
      </c>
      <c r="D1770">
        <v>184.28</v>
      </c>
      <c r="E1770">
        <v>287.45999999999998</v>
      </c>
      <c r="F1770">
        <v>1315.8</v>
      </c>
      <c r="G1770">
        <v>2634.17</v>
      </c>
      <c r="H1770">
        <v>889.4</v>
      </c>
      <c r="I1770">
        <v>12405.1</v>
      </c>
      <c r="J1770">
        <v>967.93</v>
      </c>
      <c r="K1770">
        <v>12405.1</v>
      </c>
      <c r="L1770">
        <v>1613.36</v>
      </c>
      <c r="M1770">
        <v>9.5950000000000006</v>
      </c>
      <c r="N1770">
        <v>10.554</v>
      </c>
      <c r="O1770">
        <v>11.032</v>
      </c>
      <c r="P1770">
        <v>11.196999999999999</v>
      </c>
      <c r="Q1770">
        <v>150.63999999999999</v>
      </c>
      <c r="R1770">
        <v>0.71460000000000001</v>
      </c>
      <c r="S1770">
        <v>252.4</v>
      </c>
      <c r="T1770">
        <v>1.2335</v>
      </c>
      <c r="U1770">
        <v>0.68869999999999998</v>
      </c>
      <c r="V1770">
        <v>0.45250000000000001</v>
      </c>
      <c r="W1770">
        <v>2.63</v>
      </c>
      <c r="X1770">
        <v>8.99</v>
      </c>
      <c r="Y1770">
        <v>9.06</v>
      </c>
      <c r="Z1770">
        <v>12.54</v>
      </c>
      <c r="AA1770">
        <v>2.476</v>
      </c>
      <c r="AB1770">
        <v>1.9822</v>
      </c>
      <c r="AC1770">
        <v>0.2485</v>
      </c>
      <c r="AD1770">
        <v>65.75</v>
      </c>
      <c r="AE1770">
        <v>6.3490000000000002</v>
      </c>
      <c r="AF1770">
        <v>63.325000000000003</v>
      </c>
      <c r="AG1770">
        <v>155.30000000000001</v>
      </c>
      <c r="AH1770">
        <v>317.5</v>
      </c>
      <c r="AI1770">
        <v>27.38</v>
      </c>
      <c r="AJ1770">
        <v>590.25</v>
      </c>
      <c r="AK1770">
        <v>282</v>
      </c>
      <c r="AL1770">
        <v>3.07</v>
      </c>
      <c r="AM1770">
        <v>345.75</v>
      </c>
    </row>
    <row r="1771" spans="2:39" x14ac:dyDescent="0.25">
      <c r="B1771" s="15">
        <v>31170</v>
      </c>
      <c r="C1771">
        <v>1247.24</v>
      </c>
      <c r="D1771">
        <v>180.08</v>
      </c>
      <c r="E1771">
        <v>280.31</v>
      </c>
      <c r="F1771">
        <v>1310.9</v>
      </c>
      <c r="G1771">
        <v>2618.5500000000002</v>
      </c>
      <c r="H1771">
        <v>873.5</v>
      </c>
      <c r="I1771">
        <v>12114.8</v>
      </c>
      <c r="J1771">
        <v>948.6</v>
      </c>
      <c r="K1771">
        <v>12114.8</v>
      </c>
      <c r="L1771">
        <v>1550.8</v>
      </c>
      <c r="M1771">
        <v>9.7050000000000001</v>
      </c>
      <c r="N1771">
        <v>10.725</v>
      </c>
      <c r="O1771">
        <v>11.182</v>
      </c>
      <c r="P1771">
        <v>11.298999999999999</v>
      </c>
      <c r="Q1771">
        <v>154.13</v>
      </c>
      <c r="R1771">
        <v>0.69479999999999997</v>
      </c>
      <c r="S1771">
        <v>253.85</v>
      </c>
      <c r="T1771">
        <v>1.2070000000000001</v>
      </c>
      <c r="U1771">
        <v>0.66149999999999998</v>
      </c>
      <c r="V1771">
        <v>0.45400000000000001</v>
      </c>
      <c r="W1771">
        <v>2.7109999999999999</v>
      </c>
      <c r="X1771">
        <v>9.1999999999999993</v>
      </c>
      <c r="Y1771">
        <v>9.25</v>
      </c>
      <c r="Z1771">
        <v>12.65</v>
      </c>
      <c r="AA1771">
        <v>2.4895</v>
      </c>
      <c r="AB1771">
        <v>2.0059999999999998</v>
      </c>
      <c r="AC1771">
        <v>0.24829999999999999</v>
      </c>
      <c r="AD1771">
        <v>67.45</v>
      </c>
      <c r="AE1771">
        <v>6.165</v>
      </c>
      <c r="AF1771">
        <v>60.225000000000001</v>
      </c>
      <c r="AG1771">
        <v>159.25</v>
      </c>
      <c r="AH1771">
        <v>313.3</v>
      </c>
      <c r="AI1771">
        <v>27.29</v>
      </c>
      <c r="AJ1771">
        <v>577.5</v>
      </c>
      <c r="AK1771">
        <v>281.5</v>
      </c>
      <c r="AL1771">
        <v>3.26</v>
      </c>
      <c r="AM1771">
        <v>336</v>
      </c>
    </row>
    <row r="1772" spans="2:39" x14ac:dyDescent="0.25">
      <c r="B1772" s="15">
        <v>31163</v>
      </c>
      <c r="C1772">
        <v>1275.18</v>
      </c>
      <c r="D1772">
        <v>182.18</v>
      </c>
      <c r="E1772">
        <v>284.14</v>
      </c>
      <c r="F1772">
        <v>1295.3</v>
      </c>
      <c r="G1772">
        <v>2657.78</v>
      </c>
      <c r="H1772">
        <v>883.4</v>
      </c>
      <c r="I1772">
        <v>12588.01</v>
      </c>
      <c r="J1772">
        <v>981.52</v>
      </c>
      <c r="K1772">
        <v>12588.01</v>
      </c>
      <c r="L1772">
        <v>1506.49</v>
      </c>
      <c r="M1772">
        <v>9.8640000000000008</v>
      </c>
      <c r="N1772">
        <v>10.849</v>
      </c>
      <c r="O1772">
        <v>11.321</v>
      </c>
      <c r="P1772">
        <v>11.403</v>
      </c>
      <c r="Q1772">
        <v>151.01</v>
      </c>
      <c r="R1772">
        <v>0.71089999999999998</v>
      </c>
      <c r="S1772">
        <v>252.95</v>
      </c>
      <c r="T1772">
        <v>1.216</v>
      </c>
      <c r="U1772">
        <v>0.65449999999999997</v>
      </c>
      <c r="V1772">
        <v>0.45350000000000001</v>
      </c>
      <c r="W1772">
        <v>2.6120000000000001</v>
      </c>
      <c r="X1772">
        <v>9.01</v>
      </c>
      <c r="Y1772">
        <v>9.07</v>
      </c>
      <c r="Z1772">
        <v>12.45</v>
      </c>
      <c r="AA1772">
        <v>2.4950000000000001</v>
      </c>
      <c r="AB1772">
        <v>1.9493</v>
      </c>
      <c r="AC1772">
        <v>0.24779999999999999</v>
      </c>
      <c r="AD1772">
        <v>65.150000000000006</v>
      </c>
      <c r="AE1772">
        <v>6.31</v>
      </c>
      <c r="AF1772">
        <v>63.05</v>
      </c>
      <c r="AG1772">
        <v>157.5</v>
      </c>
      <c r="AH1772">
        <v>323</v>
      </c>
      <c r="AI1772">
        <v>27.94</v>
      </c>
      <c r="AJ1772">
        <v>595.75</v>
      </c>
      <c r="AK1772">
        <v>284.25</v>
      </c>
      <c r="AL1772">
        <v>3.25</v>
      </c>
      <c r="AM1772">
        <v>348</v>
      </c>
    </row>
    <row r="1773" spans="2:39" x14ac:dyDescent="0.25">
      <c r="B1773" s="15">
        <v>31156</v>
      </c>
      <c r="C1773">
        <v>1266.56</v>
      </c>
      <c r="D1773">
        <v>181.11</v>
      </c>
      <c r="E1773">
        <v>282.81</v>
      </c>
      <c r="F1773">
        <v>1299.7</v>
      </c>
      <c r="G1773">
        <v>2636.51</v>
      </c>
      <c r="H1773">
        <v>886.4</v>
      </c>
      <c r="I1773">
        <v>12544.24</v>
      </c>
      <c r="J1773">
        <v>985.68</v>
      </c>
      <c r="K1773">
        <v>12544.24</v>
      </c>
      <c r="L1773">
        <v>1474.21</v>
      </c>
      <c r="M1773">
        <v>9.7449999999999992</v>
      </c>
      <c r="N1773">
        <v>10.682</v>
      </c>
      <c r="O1773">
        <v>11.129</v>
      </c>
      <c r="P1773">
        <v>11.247999999999999</v>
      </c>
      <c r="Q1773">
        <v>144.83000000000001</v>
      </c>
      <c r="R1773">
        <v>0.74760000000000004</v>
      </c>
      <c r="S1773">
        <v>247.4</v>
      </c>
      <c r="T1773">
        <v>1.2929999999999999</v>
      </c>
      <c r="U1773">
        <v>0.63949999999999996</v>
      </c>
      <c r="V1773">
        <v>0.46</v>
      </c>
      <c r="W1773">
        <v>2.4765000000000001</v>
      </c>
      <c r="X1773">
        <v>8.69</v>
      </c>
      <c r="Y1773">
        <v>8.7750000000000004</v>
      </c>
      <c r="Z1773">
        <v>12.37</v>
      </c>
      <c r="AA1773">
        <v>2.4460000000000002</v>
      </c>
      <c r="AB1773">
        <v>1.8921999999999999</v>
      </c>
      <c r="AC1773">
        <v>0.2465</v>
      </c>
      <c r="AD1773">
        <v>67.930000000000007</v>
      </c>
      <c r="AE1773">
        <v>6.4649999999999999</v>
      </c>
      <c r="AF1773">
        <v>60.575000000000003</v>
      </c>
      <c r="AG1773">
        <v>156</v>
      </c>
      <c r="AH1773">
        <v>328.5</v>
      </c>
      <c r="AI1773">
        <v>29.31</v>
      </c>
      <c r="AJ1773">
        <v>597.5</v>
      </c>
      <c r="AK1773">
        <v>285.5</v>
      </c>
      <c r="AL1773">
        <v>3.49</v>
      </c>
      <c r="AM1773">
        <v>356</v>
      </c>
    </row>
    <row r="1774" spans="2:39" x14ac:dyDescent="0.25">
      <c r="B1774" s="15">
        <v>31149</v>
      </c>
      <c r="C1774">
        <v>1265.68</v>
      </c>
      <c r="D1774">
        <v>180.54</v>
      </c>
      <c r="E1774">
        <v>280.63</v>
      </c>
      <c r="F1774">
        <v>1275.8</v>
      </c>
      <c r="G1774">
        <v>2628.03</v>
      </c>
      <c r="H1774">
        <v>877</v>
      </c>
      <c r="I1774">
        <v>12580.76</v>
      </c>
      <c r="J1774">
        <v>999.38</v>
      </c>
      <c r="K1774">
        <v>12580.76</v>
      </c>
      <c r="L1774">
        <v>1492.18</v>
      </c>
      <c r="M1774">
        <v>10.074</v>
      </c>
      <c r="N1774">
        <v>11.03</v>
      </c>
      <c r="O1774">
        <v>11.385999999999999</v>
      </c>
      <c r="P1774">
        <v>11.388</v>
      </c>
      <c r="Q1774">
        <v>148.22999999999999</v>
      </c>
      <c r="R1774">
        <v>0.72370000000000001</v>
      </c>
      <c r="S1774">
        <v>251.35</v>
      </c>
      <c r="T1774">
        <v>1.2544999999999999</v>
      </c>
      <c r="U1774">
        <v>0.67020000000000002</v>
      </c>
      <c r="V1774">
        <v>0.45750000000000002</v>
      </c>
      <c r="W1774">
        <v>2.569</v>
      </c>
      <c r="X1774">
        <v>8.82</v>
      </c>
      <c r="Y1774">
        <v>8.9224999999999994</v>
      </c>
      <c r="Z1774">
        <v>12.45</v>
      </c>
      <c r="AA1774">
        <v>2.4824999999999999</v>
      </c>
      <c r="AB1774">
        <v>1.9066000000000001</v>
      </c>
      <c r="AC1774">
        <v>0.2445</v>
      </c>
      <c r="AD1774">
        <v>67.5</v>
      </c>
      <c r="AE1774">
        <v>6.66</v>
      </c>
      <c r="AF1774">
        <v>62.375</v>
      </c>
      <c r="AG1774">
        <v>159.94999999999999</v>
      </c>
      <c r="AH1774">
        <v>328</v>
      </c>
      <c r="AI1774">
        <v>28.68</v>
      </c>
      <c r="AJ1774">
        <v>599.25</v>
      </c>
      <c r="AK1774">
        <v>281</v>
      </c>
      <c r="AL1774">
        <v>3.83</v>
      </c>
      <c r="AM1774">
        <v>362</v>
      </c>
    </row>
    <row r="1775" spans="2:39" x14ac:dyDescent="0.25">
      <c r="B1775" s="15">
        <v>31142</v>
      </c>
      <c r="C1775">
        <v>1259.05</v>
      </c>
      <c r="D1775">
        <v>179.03</v>
      </c>
      <c r="E1775">
        <v>277.44</v>
      </c>
      <c r="F1775">
        <v>1278.5</v>
      </c>
      <c r="G1775">
        <v>2604.38</v>
      </c>
      <c r="H1775">
        <v>869.9</v>
      </c>
      <c r="I1775">
        <v>12542.6</v>
      </c>
      <c r="J1775">
        <v>1006.96</v>
      </c>
      <c r="K1775">
        <v>12542.6</v>
      </c>
      <c r="L1775">
        <v>1471.25</v>
      </c>
      <c r="M1775">
        <v>10.455</v>
      </c>
      <c r="N1775">
        <v>11.308999999999999</v>
      </c>
      <c r="O1775">
        <v>11.68</v>
      </c>
      <c r="P1775">
        <v>11.648</v>
      </c>
      <c r="Q1775">
        <v>152.97</v>
      </c>
      <c r="R1775">
        <v>0.70330000000000004</v>
      </c>
      <c r="S1775">
        <v>254.85</v>
      </c>
      <c r="T1775">
        <v>1.1985000000000001</v>
      </c>
      <c r="U1775">
        <v>0.65500000000000003</v>
      </c>
      <c r="V1775">
        <v>0.44550000000000001</v>
      </c>
      <c r="W1775">
        <v>2.6749999999999998</v>
      </c>
      <c r="X1775">
        <v>9.1199999999999992</v>
      </c>
      <c r="Y1775">
        <v>9.1325000000000003</v>
      </c>
      <c r="Z1775">
        <v>12.57</v>
      </c>
      <c r="AA1775">
        <v>2.5249999999999999</v>
      </c>
      <c r="AB1775">
        <v>2.0202</v>
      </c>
      <c r="AC1775">
        <v>0.247</v>
      </c>
      <c r="AD1775">
        <v>69.489999999999995</v>
      </c>
      <c r="AE1775">
        <v>6.59</v>
      </c>
      <c r="AF1775">
        <v>63.85</v>
      </c>
      <c r="AG1775">
        <v>155.19999999999999</v>
      </c>
      <c r="AH1775">
        <v>320.10000000000002</v>
      </c>
      <c r="AI1775">
        <v>28.9</v>
      </c>
      <c r="AJ1775">
        <v>604</v>
      </c>
      <c r="AK1775">
        <v>282.5</v>
      </c>
      <c r="AL1775">
        <v>3.79</v>
      </c>
      <c r="AM1775">
        <v>364.25</v>
      </c>
    </row>
    <row r="1776" spans="2:39" x14ac:dyDescent="0.25">
      <c r="B1776" s="15">
        <v>31135</v>
      </c>
      <c r="C1776">
        <v>1266.78</v>
      </c>
      <c r="D1776">
        <v>180.66</v>
      </c>
      <c r="E1776">
        <v>279.2</v>
      </c>
      <c r="F1776">
        <v>1277</v>
      </c>
      <c r="G1776">
        <v>2612.81</v>
      </c>
      <c r="H1776">
        <v>858.9</v>
      </c>
      <c r="I1776">
        <v>12468.03</v>
      </c>
      <c r="J1776">
        <v>997.88</v>
      </c>
      <c r="K1776">
        <v>12468.03</v>
      </c>
      <c r="L1776">
        <v>1382.04</v>
      </c>
      <c r="M1776">
        <v>10.44</v>
      </c>
      <c r="N1776">
        <v>11.334</v>
      </c>
      <c r="O1776">
        <v>11.647</v>
      </c>
      <c r="P1776">
        <v>11.64</v>
      </c>
      <c r="Q1776">
        <v>149.18</v>
      </c>
      <c r="R1776">
        <v>0.72089999999999999</v>
      </c>
      <c r="S1776">
        <v>251</v>
      </c>
      <c r="T1776">
        <v>1.236</v>
      </c>
      <c r="U1776">
        <v>0.70509999999999995</v>
      </c>
      <c r="V1776">
        <v>0.46229999999999999</v>
      </c>
      <c r="W1776">
        <v>2.6</v>
      </c>
      <c r="X1776">
        <v>8.89</v>
      </c>
      <c r="Y1776">
        <v>8.92</v>
      </c>
      <c r="Z1776">
        <v>12.5</v>
      </c>
      <c r="AA1776">
        <v>2.5099999999999998</v>
      </c>
      <c r="AB1776">
        <v>1.8904000000000001</v>
      </c>
      <c r="AC1776">
        <v>0.2465</v>
      </c>
      <c r="AD1776">
        <v>67.599999999999994</v>
      </c>
      <c r="AE1776">
        <v>6.7249999999999996</v>
      </c>
      <c r="AF1776">
        <v>65.075000000000003</v>
      </c>
      <c r="AG1776">
        <v>161.6</v>
      </c>
      <c r="AH1776">
        <v>329.6</v>
      </c>
      <c r="AI1776">
        <v>28.29</v>
      </c>
      <c r="AJ1776">
        <v>605.5</v>
      </c>
      <c r="AK1776">
        <v>281.25</v>
      </c>
      <c r="AL1776">
        <v>3.85</v>
      </c>
      <c r="AM1776">
        <v>356.5</v>
      </c>
    </row>
    <row r="1777" spans="2:39" x14ac:dyDescent="0.25">
      <c r="B1777" s="15">
        <v>31128</v>
      </c>
      <c r="C1777">
        <v>1267.45</v>
      </c>
      <c r="D1777">
        <v>179.04</v>
      </c>
      <c r="E1777">
        <v>278.91000000000003</v>
      </c>
      <c r="F1777">
        <v>1302.9000000000001</v>
      </c>
      <c r="G1777">
        <v>2605.56</v>
      </c>
      <c r="H1777">
        <v>889.8</v>
      </c>
      <c r="I1777">
        <v>12347.53</v>
      </c>
      <c r="J1777">
        <v>981.91</v>
      </c>
      <c r="K1777">
        <v>12347.53</v>
      </c>
      <c r="L1777">
        <v>1360.69</v>
      </c>
      <c r="M1777">
        <v>10.741</v>
      </c>
      <c r="N1777">
        <v>11.565</v>
      </c>
      <c r="O1777">
        <v>11.891</v>
      </c>
      <c r="P1777">
        <v>11.813000000000001</v>
      </c>
      <c r="Q1777">
        <v>155.12</v>
      </c>
      <c r="R1777">
        <v>0.69140000000000001</v>
      </c>
      <c r="S1777">
        <v>255.65</v>
      </c>
      <c r="T1777">
        <v>1.1724999999999999</v>
      </c>
      <c r="U1777">
        <v>0.69979999999999998</v>
      </c>
      <c r="V1777">
        <v>0.46300000000000002</v>
      </c>
      <c r="W1777">
        <v>2.7309999999999999</v>
      </c>
      <c r="X1777">
        <v>9.26</v>
      </c>
      <c r="Y1777">
        <v>9.25</v>
      </c>
      <c r="Z1777">
        <v>12.65</v>
      </c>
      <c r="AA1777">
        <v>2.5425</v>
      </c>
      <c r="AB1777">
        <v>1.9569000000000001</v>
      </c>
      <c r="AC1777">
        <v>0.248</v>
      </c>
      <c r="AD1777">
        <v>67.94</v>
      </c>
      <c r="AE1777">
        <v>6.3250000000000002</v>
      </c>
      <c r="AF1777">
        <v>63.05</v>
      </c>
      <c r="AG1777">
        <v>163.65</v>
      </c>
      <c r="AH1777">
        <v>316.8</v>
      </c>
      <c r="AI1777">
        <v>28.98</v>
      </c>
      <c r="AJ1777">
        <v>604.5</v>
      </c>
      <c r="AK1777">
        <v>280</v>
      </c>
      <c r="AL1777">
        <v>3.95</v>
      </c>
      <c r="AM1777">
        <v>357.25</v>
      </c>
    </row>
    <row r="1778" spans="2:39" x14ac:dyDescent="0.25">
      <c r="B1778" s="15">
        <v>31121</v>
      </c>
      <c r="C1778">
        <v>1247.3499999999999</v>
      </c>
      <c r="D1778">
        <v>176.53</v>
      </c>
      <c r="E1778">
        <v>277.97000000000003</v>
      </c>
      <c r="F1778">
        <v>1309.9000000000001</v>
      </c>
      <c r="G1778">
        <v>2584.6799999999998</v>
      </c>
      <c r="H1778">
        <v>889.1</v>
      </c>
      <c r="I1778">
        <v>12412.14</v>
      </c>
      <c r="J1778">
        <v>981.91</v>
      </c>
      <c r="K1778">
        <v>12412.14</v>
      </c>
      <c r="L1778">
        <v>1333.76</v>
      </c>
      <c r="M1778">
        <v>10.909000000000001</v>
      </c>
      <c r="N1778">
        <v>11.698</v>
      </c>
      <c r="O1778">
        <v>11.936</v>
      </c>
      <c r="P1778">
        <v>11.87</v>
      </c>
      <c r="Q1778">
        <v>161.69</v>
      </c>
      <c r="R1778">
        <v>0.66190000000000004</v>
      </c>
      <c r="S1778">
        <v>260.55</v>
      </c>
      <c r="T1778">
        <v>1.0840000000000001</v>
      </c>
      <c r="U1778">
        <v>0.68489999999999995</v>
      </c>
      <c r="V1778">
        <v>0.442</v>
      </c>
      <c r="W1778">
        <v>2.8759999999999999</v>
      </c>
      <c r="X1778">
        <v>9.6349999999999998</v>
      </c>
      <c r="Y1778">
        <v>9.5775000000000006</v>
      </c>
      <c r="Z1778">
        <v>13.06</v>
      </c>
      <c r="AA1778">
        <v>2.5935000000000001</v>
      </c>
      <c r="AB1778">
        <v>2.0407999999999999</v>
      </c>
      <c r="AC1778">
        <v>0.24879999999999999</v>
      </c>
      <c r="AD1778">
        <v>65.3</v>
      </c>
      <c r="AE1778">
        <v>5.694</v>
      </c>
      <c r="AF1778">
        <v>62</v>
      </c>
      <c r="AG1778">
        <v>163.80000000000001</v>
      </c>
      <c r="AH1778">
        <v>295.2</v>
      </c>
      <c r="AI1778">
        <v>28.32</v>
      </c>
      <c r="AJ1778">
        <v>584.25</v>
      </c>
      <c r="AK1778">
        <v>272</v>
      </c>
      <c r="AL1778">
        <v>3.86</v>
      </c>
      <c r="AM1778">
        <v>355.75</v>
      </c>
    </row>
    <row r="1779" spans="2:39" x14ac:dyDescent="0.25">
      <c r="B1779" s="15">
        <v>31114</v>
      </c>
      <c r="C1779">
        <v>1269.6600000000001</v>
      </c>
      <c r="D1779">
        <v>179.1</v>
      </c>
      <c r="E1779">
        <v>282.37</v>
      </c>
      <c r="F1779">
        <v>1288.5999999999999</v>
      </c>
      <c r="G1779">
        <v>2613.84</v>
      </c>
      <c r="H1779">
        <v>878.2</v>
      </c>
      <c r="I1779">
        <v>12147.06</v>
      </c>
      <c r="J1779">
        <v>952.23</v>
      </c>
      <c r="K1779">
        <v>12147.06</v>
      </c>
      <c r="L1779">
        <v>1395.27</v>
      </c>
      <c r="M1779">
        <v>10.525</v>
      </c>
      <c r="N1779">
        <v>11.412000000000001</v>
      </c>
      <c r="O1779">
        <v>11.73</v>
      </c>
      <c r="P1779">
        <v>11.696</v>
      </c>
      <c r="Q1779">
        <v>163.18</v>
      </c>
      <c r="R1779">
        <v>0.65859999999999996</v>
      </c>
      <c r="S1779">
        <v>261.63</v>
      </c>
      <c r="T1779">
        <v>1.0640000000000001</v>
      </c>
      <c r="U1779">
        <v>0.68989999999999996</v>
      </c>
      <c r="V1779">
        <v>0.45300000000000001</v>
      </c>
      <c r="W1779">
        <v>2.903</v>
      </c>
      <c r="X1779">
        <v>9.76</v>
      </c>
      <c r="Y1779">
        <v>9.65</v>
      </c>
      <c r="Z1779">
        <v>13.06</v>
      </c>
      <c r="AA1779">
        <v>2.601</v>
      </c>
      <c r="AB1779">
        <v>2.0596999999999999</v>
      </c>
      <c r="AC1779">
        <v>0.24399999999999999</v>
      </c>
      <c r="AD1779">
        <v>64.87</v>
      </c>
      <c r="AE1779">
        <v>5.5919999999999996</v>
      </c>
      <c r="AF1779">
        <v>64.875</v>
      </c>
      <c r="AG1779">
        <v>165.15</v>
      </c>
      <c r="AH1779">
        <v>288.5</v>
      </c>
      <c r="AI1779">
        <v>27.74</v>
      </c>
      <c r="AJ1779">
        <v>575.25</v>
      </c>
      <c r="AK1779">
        <v>266</v>
      </c>
      <c r="AL1779">
        <v>3.83</v>
      </c>
      <c r="AM1779">
        <v>345.75</v>
      </c>
    </row>
    <row r="1780" spans="2:39" x14ac:dyDescent="0.25">
      <c r="B1780" s="15">
        <v>31107</v>
      </c>
      <c r="C1780">
        <v>1299.3599999999999</v>
      </c>
      <c r="D1780">
        <v>183.23</v>
      </c>
      <c r="E1780">
        <v>287.16000000000003</v>
      </c>
      <c r="F1780">
        <v>1250.8</v>
      </c>
      <c r="G1780">
        <v>2625.21</v>
      </c>
      <c r="H1780">
        <v>870.2</v>
      </c>
      <c r="I1780">
        <v>12148.29</v>
      </c>
      <c r="J1780">
        <v>940.95</v>
      </c>
      <c r="K1780">
        <v>12148.29</v>
      </c>
      <c r="L1780">
        <v>1401.15</v>
      </c>
      <c r="M1780">
        <v>10.648</v>
      </c>
      <c r="N1780">
        <v>11.551</v>
      </c>
      <c r="O1780">
        <v>11.891</v>
      </c>
      <c r="P1780">
        <v>11.875</v>
      </c>
      <c r="Q1780">
        <v>161.04</v>
      </c>
      <c r="R1780">
        <v>0.66600000000000004</v>
      </c>
      <c r="S1780">
        <v>260.35000000000002</v>
      </c>
      <c r="T1780">
        <v>1.0720000000000001</v>
      </c>
      <c r="U1780">
        <v>0.70630000000000004</v>
      </c>
      <c r="V1780">
        <v>0.43</v>
      </c>
      <c r="W1780">
        <v>2.8609999999999998</v>
      </c>
      <c r="X1780">
        <v>9.65</v>
      </c>
      <c r="Y1780">
        <v>9.5299999999999994</v>
      </c>
      <c r="Z1780">
        <v>12.93</v>
      </c>
      <c r="AA1780">
        <v>2.5880000000000001</v>
      </c>
      <c r="AB1780">
        <v>2.0619000000000001</v>
      </c>
      <c r="AC1780">
        <v>0.23949999999999999</v>
      </c>
      <c r="AD1780">
        <v>64.11</v>
      </c>
      <c r="AE1780">
        <v>5.7160000000000002</v>
      </c>
      <c r="AF1780">
        <v>65.075000000000003</v>
      </c>
      <c r="AG1780">
        <v>164.25</v>
      </c>
      <c r="AH1780">
        <v>291.60000000000002</v>
      </c>
      <c r="AI1780">
        <v>27.2</v>
      </c>
      <c r="AJ1780">
        <v>565.5</v>
      </c>
      <c r="AK1780">
        <v>264.25</v>
      </c>
      <c r="AL1780">
        <v>4.29</v>
      </c>
      <c r="AM1780">
        <v>347.25</v>
      </c>
    </row>
    <row r="1781" spans="2:39" x14ac:dyDescent="0.25">
      <c r="B1781" s="15">
        <v>31100</v>
      </c>
      <c r="C1781">
        <v>1275.8399999999999</v>
      </c>
      <c r="D1781">
        <v>179.36</v>
      </c>
      <c r="E1781">
        <v>286.18</v>
      </c>
      <c r="F1781">
        <v>1268.9000000000001</v>
      </c>
      <c r="G1781">
        <v>2591.21</v>
      </c>
      <c r="H1781">
        <v>856.4</v>
      </c>
      <c r="I1781">
        <v>12009.01</v>
      </c>
      <c r="J1781">
        <v>924.45</v>
      </c>
      <c r="K1781">
        <v>12009.01</v>
      </c>
      <c r="L1781">
        <v>1435.17</v>
      </c>
      <c r="M1781">
        <v>10.167</v>
      </c>
      <c r="N1781">
        <v>11.156000000000001</v>
      </c>
      <c r="O1781">
        <v>11.573</v>
      </c>
      <c r="P1781">
        <v>11.535</v>
      </c>
      <c r="Q1781">
        <v>162.04</v>
      </c>
      <c r="R1781">
        <v>0.65980000000000005</v>
      </c>
      <c r="S1781">
        <v>262.8</v>
      </c>
      <c r="T1781">
        <v>1.0765</v>
      </c>
      <c r="U1781">
        <v>0.71150000000000002</v>
      </c>
      <c r="V1781">
        <v>0.443</v>
      </c>
      <c r="W1781">
        <v>2.8580000000000001</v>
      </c>
      <c r="X1781">
        <v>9.6775000000000002</v>
      </c>
      <c r="Y1781">
        <v>9.4975000000000005</v>
      </c>
      <c r="Z1781">
        <v>13.01</v>
      </c>
      <c r="AA1781">
        <v>2.5709999999999997</v>
      </c>
      <c r="AB1781">
        <v>2.0682</v>
      </c>
      <c r="AC1781">
        <v>0.245</v>
      </c>
      <c r="AD1781">
        <v>62.86</v>
      </c>
      <c r="AE1781">
        <v>5.92</v>
      </c>
      <c r="AF1781">
        <v>66.150000000000006</v>
      </c>
      <c r="AG1781">
        <v>170.25</v>
      </c>
      <c r="AH1781">
        <v>294.3</v>
      </c>
      <c r="AI1781">
        <v>26.76</v>
      </c>
      <c r="AJ1781">
        <v>572.75</v>
      </c>
      <c r="AK1781">
        <v>265.25</v>
      </c>
      <c r="AL1781">
        <v>3.86</v>
      </c>
      <c r="AM1781">
        <v>349.25</v>
      </c>
    </row>
    <row r="1782" spans="2:39" x14ac:dyDescent="0.25">
      <c r="B1782" s="15">
        <v>31093</v>
      </c>
      <c r="C1782">
        <v>1282.02</v>
      </c>
      <c r="D1782">
        <v>181.6</v>
      </c>
      <c r="E1782">
        <v>287.72000000000003</v>
      </c>
      <c r="F1782">
        <v>1281.5</v>
      </c>
      <c r="G1782">
        <v>2614.4299999999998</v>
      </c>
      <c r="H1782">
        <v>852.9</v>
      </c>
      <c r="I1782">
        <v>11946.96</v>
      </c>
      <c r="J1782">
        <v>928.01</v>
      </c>
      <c r="K1782">
        <v>11946.96</v>
      </c>
      <c r="L1782">
        <v>1405.93</v>
      </c>
      <c r="M1782">
        <v>9.9510000000000005</v>
      </c>
      <c r="N1782">
        <v>10.899000000000001</v>
      </c>
      <c r="O1782">
        <v>11.347</v>
      </c>
      <c r="P1782">
        <v>11.324999999999999</v>
      </c>
      <c r="Q1782">
        <v>156.97</v>
      </c>
      <c r="R1782">
        <v>0.68440000000000001</v>
      </c>
      <c r="S1782">
        <v>257.85000000000002</v>
      </c>
      <c r="T1782">
        <v>1.1020000000000001</v>
      </c>
      <c r="U1782">
        <v>0.74050000000000005</v>
      </c>
      <c r="V1782">
        <v>0.45660000000000001</v>
      </c>
      <c r="W1782">
        <v>2.7770000000000001</v>
      </c>
      <c r="X1782">
        <v>9.3849999999999998</v>
      </c>
      <c r="Y1782">
        <v>9.2550000000000008</v>
      </c>
      <c r="Z1782">
        <v>12.97</v>
      </c>
      <c r="AA1782">
        <v>2.5324999999999998</v>
      </c>
      <c r="AB1782">
        <v>1.9138999999999999</v>
      </c>
      <c r="AC1782">
        <v>0.23400000000000001</v>
      </c>
      <c r="AD1782">
        <v>64.180000000000007</v>
      </c>
      <c r="AE1782">
        <v>6.3049999999999997</v>
      </c>
      <c r="AF1782">
        <v>65.099999999999994</v>
      </c>
      <c r="AG1782">
        <v>165.25</v>
      </c>
      <c r="AH1782">
        <v>304.3</v>
      </c>
      <c r="AI1782">
        <v>27.8</v>
      </c>
      <c r="AJ1782">
        <v>581</v>
      </c>
      <c r="AK1782">
        <v>269.75</v>
      </c>
      <c r="AL1782">
        <v>4.1399999999999997</v>
      </c>
      <c r="AM1782">
        <v>346.75</v>
      </c>
    </row>
    <row r="1783" spans="2:39" x14ac:dyDescent="0.25">
      <c r="B1783" s="15">
        <v>31086</v>
      </c>
      <c r="C1783">
        <v>1289.97</v>
      </c>
      <c r="D1783">
        <v>182.19</v>
      </c>
      <c r="E1783">
        <v>288.35000000000002</v>
      </c>
      <c r="F1783">
        <v>1295.3</v>
      </c>
      <c r="G1783">
        <v>2612.92</v>
      </c>
      <c r="H1783">
        <v>845.5</v>
      </c>
      <c r="I1783">
        <v>11785.1</v>
      </c>
      <c r="J1783">
        <v>921.72</v>
      </c>
      <c r="K1783">
        <v>11785.1</v>
      </c>
      <c r="L1783">
        <v>1347.88</v>
      </c>
      <c r="M1783">
        <v>10.005000000000001</v>
      </c>
      <c r="N1783">
        <v>10.974</v>
      </c>
      <c r="O1783">
        <v>11.358000000000001</v>
      </c>
      <c r="P1783">
        <v>11.256</v>
      </c>
      <c r="Q1783">
        <v>156.51</v>
      </c>
      <c r="R1783">
        <v>0.69020000000000004</v>
      </c>
      <c r="S1783">
        <v>260.7</v>
      </c>
      <c r="T1783">
        <v>1.109</v>
      </c>
      <c r="U1783">
        <v>0.77529999999999999</v>
      </c>
      <c r="V1783">
        <v>0.45950000000000002</v>
      </c>
      <c r="W1783">
        <v>2.7749999999999999</v>
      </c>
      <c r="X1783">
        <v>9.34</v>
      </c>
      <c r="Y1783">
        <v>9.2200000000000006</v>
      </c>
      <c r="Z1783">
        <v>12.81</v>
      </c>
      <c r="AA1783">
        <v>2.5489999999999999</v>
      </c>
      <c r="AB1783">
        <v>1.8692</v>
      </c>
      <c r="AC1783">
        <v>0.23449999999999999</v>
      </c>
      <c r="AD1783">
        <v>65.67</v>
      </c>
      <c r="AE1783">
        <v>6.1550000000000002</v>
      </c>
      <c r="AF1783">
        <v>64.55</v>
      </c>
      <c r="AG1783">
        <v>173.1</v>
      </c>
      <c r="AH1783">
        <v>300.5</v>
      </c>
      <c r="AI1783">
        <v>27.59</v>
      </c>
      <c r="AJ1783">
        <v>596.75</v>
      </c>
      <c r="AK1783">
        <v>272</v>
      </c>
      <c r="AL1783">
        <v>3.91</v>
      </c>
      <c r="AM1783">
        <v>357.5</v>
      </c>
    </row>
    <row r="1784" spans="2:39" x14ac:dyDescent="0.25">
      <c r="B1784" s="15">
        <v>31079</v>
      </c>
      <c r="C1784">
        <v>1277.72</v>
      </c>
      <c r="D1784">
        <v>178.63</v>
      </c>
      <c r="E1784">
        <v>278.43</v>
      </c>
      <c r="F1784">
        <v>1272.5999999999999</v>
      </c>
      <c r="G1784">
        <v>2575.4499999999998</v>
      </c>
      <c r="H1784">
        <v>834.9</v>
      </c>
      <c r="I1784">
        <v>11910.06</v>
      </c>
      <c r="J1784">
        <v>932.65</v>
      </c>
      <c r="K1784">
        <v>11910.06</v>
      </c>
      <c r="L1784">
        <v>1356.26</v>
      </c>
      <c r="M1784">
        <v>10.005000000000001</v>
      </c>
      <c r="N1784">
        <v>10.942</v>
      </c>
      <c r="O1784">
        <v>11.32</v>
      </c>
      <c r="P1784">
        <v>11.316000000000001</v>
      </c>
      <c r="Q1784">
        <v>153.47</v>
      </c>
      <c r="R1784">
        <v>0.70620000000000005</v>
      </c>
      <c r="S1784">
        <v>256.75</v>
      </c>
      <c r="T1784">
        <v>1.1240000000000001</v>
      </c>
      <c r="U1784">
        <v>0.81299999999999994</v>
      </c>
      <c r="V1784">
        <v>0.46920000000000001</v>
      </c>
      <c r="W1784">
        <v>2.7044999999999999</v>
      </c>
      <c r="X1784">
        <v>9.19</v>
      </c>
      <c r="Y1784">
        <v>9.06</v>
      </c>
      <c r="Z1784">
        <v>12.67</v>
      </c>
      <c r="AA1784">
        <v>2.4950000000000001</v>
      </c>
      <c r="AB1784">
        <v>1.9841</v>
      </c>
      <c r="AC1784">
        <v>0.23200000000000001</v>
      </c>
      <c r="AD1784">
        <v>64.73</v>
      </c>
      <c r="AE1784">
        <v>6.26</v>
      </c>
      <c r="AF1784">
        <v>66.349999999999994</v>
      </c>
      <c r="AG1784">
        <v>174.4</v>
      </c>
      <c r="AH1784">
        <v>303.2</v>
      </c>
      <c r="AI1784">
        <v>26.74</v>
      </c>
      <c r="AJ1784">
        <v>606.75</v>
      </c>
      <c r="AK1784">
        <v>271.5</v>
      </c>
      <c r="AL1784">
        <v>4.43</v>
      </c>
      <c r="AM1784">
        <v>354.5</v>
      </c>
    </row>
    <row r="1785" spans="2:39" x14ac:dyDescent="0.25">
      <c r="B1785" s="15">
        <v>31072</v>
      </c>
      <c r="C1785">
        <v>1276.06</v>
      </c>
      <c r="D1785">
        <v>177.35</v>
      </c>
      <c r="E1785">
        <v>274</v>
      </c>
      <c r="F1785">
        <v>1288</v>
      </c>
      <c r="G1785">
        <v>2547.87</v>
      </c>
      <c r="H1785">
        <v>832.3</v>
      </c>
      <c r="I1785">
        <v>11812.24</v>
      </c>
      <c r="J1785">
        <v>931.39</v>
      </c>
      <c r="K1785">
        <v>11812.24</v>
      </c>
      <c r="L1785">
        <v>1373.91</v>
      </c>
      <c r="M1785">
        <v>9.7409999999999997</v>
      </c>
      <c r="N1785">
        <v>10.641999999999999</v>
      </c>
      <c r="O1785">
        <v>11.074</v>
      </c>
      <c r="P1785">
        <v>11.167</v>
      </c>
      <c r="Q1785">
        <v>153.01</v>
      </c>
      <c r="R1785">
        <v>0.70760000000000001</v>
      </c>
      <c r="S1785">
        <v>253.95</v>
      </c>
      <c r="T1785">
        <v>1.1100000000000001</v>
      </c>
      <c r="U1785">
        <v>0.81369999999999998</v>
      </c>
      <c r="V1785">
        <v>0.46879999999999999</v>
      </c>
      <c r="W1785">
        <v>2.6635</v>
      </c>
      <c r="X1785">
        <v>9.1679999999999993</v>
      </c>
      <c r="Y1785">
        <v>9.0474999999999994</v>
      </c>
      <c r="Z1785">
        <v>12.7</v>
      </c>
      <c r="AA1785">
        <v>2.484</v>
      </c>
      <c r="AB1785">
        <v>2.2395999999999998</v>
      </c>
      <c r="AC1785">
        <v>0.2283</v>
      </c>
      <c r="AD1785">
        <v>65.19</v>
      </c>
      <c r="AE1785">
        <v>6.04</v>
      </c>
      <c r="AF1785">
        <v>64.974999999999994</v>
      </c>
      <c r="AG1785">
        <v>179.25</v>
      </c>
      <c r="AH1785">
        <v>300.39999999999998</v>
      </c>
      <c r="AI1785">
        <v>25.25</v>
      </c>
      <c r="AJ1785">
        <v>597</v>
      </c>
      <c r="AK1785">
        <v>271.5</v>
      </c>
      <c r="AL1785">
        <v>4.54</v>
      </c>
      <c r="AM1785">
        <v>346.75</v>
      </c>
    </row>
    <row r="1786" spans="2:39" x14ac:dyDescent="0.25">
      <c r="B1786" s="15">
        <v>31065</v>
      </c>
      <c r="C1786">
        <v>1227.3599999999999</v>
      </c>
      <c r="D1786">
        <v>171.32</v>
      </c>
      <c r="E1786">
        <v>263.05</v>
      </c>
      <c r="F1786">
        <v>1277.9000000000001</v>
      </c>
      <c r="G1786">
        <v>2419.6</v>
      </c>
      <c r="H1786">
        <v>850.1</v>
      </c>
      <c r="I1786">
        <v>11558.06</v>
      </c>
      <c r="J1786">
        <v>916.93</v>
      </c>
      <c r="K1786">
        <v>11558.06</v>
      </c>
      <c r="L1786">
        <v>1360.33</v>
      </c>
      <c r="M1786">
        <v>9.8409999999999993</v>
      </c>
      <c r="N1786">
        <v>10.885999999999999</v>
      </c>
      <c r="O1786">
        <v>11.406000000000001</v>
      </c>
      <c r="P1786">
        <v>11.51</v>
      </c>
      <c r="Q1786">
        <v>153.47</v>
      </c>
      <c r="R1786">
        <v>0.70479999999999998</v>
      </c>
      <c r="S1786">
        <v>254.58</v>
      </c>
      <c r="T1786">
        <v>1.1194999999999999</v>
      </c>
      <c r="U1786">
        <v>0.81759999999999999</v>
      </c>
      <c r="V1786">
        <v>0.47020000000000001</v>
      </c>
      <c r="W1786">
        <v>2.6814999999999998</v>
      </c>
      <c r="X1786">
        <v>9.2100000000000009</v>
      </c>
      <c r="Y1786">
        <v>9.1475000000000009</v>
      </c>
      <c r="Z1786">
        <v>12.67</v>
      </c>
      <c r="AA1786">
        <v>2.4925000000000002</v>
      </c>
      <c r="AB1786">
        <v>2.3256000000000001</v>
      </c>
      <c r="AC1786">
        <v>0.22450000000000001</v>
      </c>
      <c r="AD1786">
        <v>65.97</v>
      </c>
      <c r="AE1786">
        <v>6.33</v>
      </c>
      <c r="AF1786">
        <v>65.424999999999997</v>
      </c>
      <c r="AG1786">
        <v>161.05000000000001</v>
      </c>
      <c r="AH1786">
        <v>307.2</v>
      </c>
      <c r="AI1786">
        <v>25.68</v>
      </c>
      <c r="AJ1786">
        <v>596.5</v>
      </c>
      <c r="AK1786">
        <v>272.75</v>
      </c>
      <c r="AL1786">
        <v>4.09</v>
      </c>
      <c r="AM1786">
        <v>350.75</v>
      </c>
    </row>
    <row r="1787" spans="2:39" x14ac:dyDescent="0.25">
      <c r="B1787" s="15">
        <v>31058</v>
      </c>
      <c r="C1787">
        <v>1218.0899999999999</v>
      </c>
      <c r="D1787">
        <v>167.91</v>
      </c>
      <c r="E1787">
        <v>252.16</v>
      </c>
      <c r="F1787">
        <v>1248.5999999999999</v>
      </c>
      <c r="G1787">
        <v>2375.6999999999998</v>
      </c>
      <c r="H1787">
        <v>839.2</v>
      </c>
      <c r="I1787">
        <v>11542.6</v>
      </c>
      <c r="J1787">
        <v>913.37</v>
      </c>
      <c r="K1787">
        <v>11542.6</v>
      </c>
      <c r="L1787">
        <v>1352.69</v>
      </c>
      <c r="M1787">
        <v>10.005000000000001</v>
      </c>
      <c r="N1787">
        <v>11.132</v>
      </c>
      <c r="O1787">
        <v>11.567</v>
      </c>
      <c r="P1787">
        <v>11.624000000000001</v>
      </c>
      <c r="Q1787">
        <v>152.41</v>
      </c>
      <c r="R1787">
        <v>0.71060000000000001</v>
      </c>
      <c r="S1787">
        <v>253.83</v>
      </c>
      <c r="T1787">
        <v>1.1245000000000001</v>
      </c>
      <c r="U1787">
        <v>0.82220000000000004</v>
      </c>
      <c r="V1787">
        <v>0.47149999999999997</v>
      </c>
      <c r="W1787">
        <v>2.645</v>
      </c>
      <c r="X1787">
        <v>9.1449999999999996</v>
      </c>
      <c r="Y1787">
        <v>9.0649999999999995</v>
      </c>
      <c r="Z1787">
        <v>12.62</v>
      </c>
      <c r="AA1787">
        <v>2.48</v>
      </c>
      <c r="AB1787">
        <v>2.1739000000000002</v>
      </c>
      <c r="AC1787">
        <v>0.2283</v>
      </c>
      <c r="AD1787">
        <v>66.56</v>
      </c>
      <c r="AE1787">
        <v>6.03</v>
      </c>
      <c r="AF1787">
        <v>64.8</v>
      </c>
      <c r="AG1787">
        <v>157.5</v>
      </c>
      <c r="AH1787">
        <v>300.3</v>
      </c>
      <c r="AI1787">
        <v>25.77</v>
      </c>
      <c r="AJ1787">
        <v>578.75</v>
      </c>
      <c r="AK1787">
        <v>269.5</v>
      </c>
      <c r="AL1787">
        <v>4.6899999999999995</v>
      </c>
      <c r="AM1787">
        <v>349</v>
      </c>
    </row>
    <row r="1788" spans="2:39" x14ac:dyDescent="0.25">
      <c r="B1788" s="15">
        <v>31051</v>
      </c>
      <c r="C1788">
        <v>1184.96</v>
      </c>
      <c r="D1788">
        <v>163.68</v>
      </c>
      <c r="E1788">
        <v>246.19</v>
      </c>
      <c r="F1788">
        <v>1214.5999999999999</v>
      </c>
      <c r="G1788">
        <v>2353.71</v>
      </c>
      <c r="H1788">
        <v>824.6</v>
      </c>
      <c r="I1788">
        <v>11474.31</v>
      </c>
      <c r="J1788">
        <v>895.73</v>
      </c>
      <c r="K1788">
        <v>11474.31</v>
      </c>
      <c r="L1788">
        <v>1262.3</v>
      </c>
      <c r="M1788">
        <v>10.006</v>
      </c>
      <c r="N1788">
        <v>11.157</v>
      </c>
      <c r="O1788">
        <v>11.6</v>
      </c>
      <c r="P1788">
        <v>11.624000000000001</v>
      </c>
      <c r="Q1788">
        <v>152.11000000000001</v>
      </c>
      <c r="R1788">
        <v>0.70860000000000001</v>
      </c>
      <c r="S1788">
        <v>253.2</v>
      </c>
      <c r="T1788">
        <v>1.1535</v>
      </c>
      <c r="U1788">
        <v>0.81869999999999998</v>
      </c>
      <c r="V1788">
        <v>0.47249999999999998</v>
      </c>
      <c r="W1788">
        <v>2.6339999999999999</v>
      </c>
      <c r="X1788">
        <v>9.16</v>
      </c>
      <c r="Y1788">
        <v>9.0325000000000006</v>
      </c>
      <c r="Z1788">
        <v>12.38</v>
      </c>
      <c r="AA1788">
        <v>2.456</v>
      </c>
      <c r="AB1788">
        <v>2.0407999999999999</v>
      </c>
      <c r="AC1788">
        <v>0.22800000000000001</v>
      </c>
      <c r="AD1788">
        <v>66.45</v>
      </c>
      <c r="AE1788">
        <v>5.9350000000000005</v>
      </c>
      <c r="AF1788">
        <v>65.924999999999997</v>
      </c>
      <c r="AG1788">
        <v>158.5</v>
      </c>
      <c r="AH1788">
        <v>299.7</v>
      </c>
      <c r="AI1788">
        <v>25.18</v>
      </c>
      <c r="AJ1788">
        <v>560.5</v>
      </c>
      <c r="AK1788">
        <v>269.5</v>
      </c>
      <c r="AL1788">
        <v>4.13</v>
      </c>
      <c r="AM1788">
        <v>341.5</v>
      </c>
    </row>
    <row r="1789" spans="2:39" x14ac:dyDescent="0.25">
      <c r="B1789" s="15">
        <v>31044</v>
      </c>
      <c r="C1789">
        <v>1204.17</v>
      </c>
      <c r="D1789">
        <v>166.26</v>
      </c>
      <c r="E1789">
        <v>246.08</v>
      </c>
      <c r="F1789">
        <v>1225.5999999999999</v>
      </c>
      <c r="G1789">
        <v>2387.9899999999998</v>
      </c>
      <c r="H1789">
        <v>820.9</v>
      </c>
      <c r="I1789">
        <v>11419.15</v>
      </c>
      <c r="J1789">
        <v>883.6</v>
      </c>
      <c r="K1789">
        <v>11419.15</v>
      </c>
      <c r="L1789">
        <v>1185.67</v>
      </c>
      <c r="M1789">
        <v>9.9890000000000008</v>
      </c>
      <c r="N1789">
        <v>11.036</v>
      </c>
      <c r="O1789">
        <v>11.45</v>
      </c>
      <c r="P1789">
        <v>11.481</v>
      </c>
      <c r="Q1789">
        <v>150.91</v>
      </c>
      <c r="R1789">
        <v>0.71299999999999997</v>
      </c>
      <c r="S1789">
        <v>250.45</v>
      </c>
      <c r="T1789">
        <v>1.163</v>
      </c>
      <c r="U1789">
        <v>0.82779999999999998</v>
      </c>
      <c r="V1789">
        <v>0.47649999999999998</v>
      </c>
      <c r="W1789">
        <v>2.5910000000000002</v>
      </c>
      <c r="X1789">
        <v>9.0749999999999993</v>
      </c>
      <c r="Y1789">
        <v>8.9529999999999994</v>
      </c>
      <c r="Z1789">
        <v>12.38</v>
      </c>
      <c r="AA1789">
        <v>2.4260000000000002</v>
      </c>
      <c r="AB1789">
        <v>1.9802</v>
      </c>
      <c r="AC1789">
        <v>0.22600000000000001</v>
      </c>
      <c r="AD1789">
        <v>66.17</v>
      </c>
      <c r="AE1789">
        <v>6.47</v>
      </c>
      <c r="AF1789">
        <v>66.599999999999994</v>
      </c>
      <c r="AG1789">
        <v>159.94999999999999</v>
      </c>
      <c r="AH1789">
        <v>310</v>
      </c>
      <c r="AI1789">
        <v>26.41</v>
      </c>
      <c r="AJ1789">
        <v>572.75</v>
      </c>
      <c r="AK1789">
        <v>267.5</v>
      </c>
      <c r="AL1789">
        <v>4.1900000000000004</v>
      </c>
      <c r="AM1789">
        <v>346.75</v>
      </c>
    </row>
    <row r="1790" spans="2:39" x14ac:dyDescent="0.25">
      <c r="B1790" s="15">
        <v>31037</v>
      </c>
      <c r="C1790">
        <v>1198.98</v>
      </c>
      <c r="D1790">
        <v>165.51</v>
      </c>
      <c r="E1790">
        <v>244.28</v>
      </c>
      <c r="F1790">
        <v>1204.7</v>
      </c>
      <c r="G1790">
        <v>2380.58</v>
      </c>
      <c r="H1790">
        <v>817.2</v>
      </c>
      <c r="I1790">
        <v>11466.93</v>
      </c>
      <c r="J1790">
        <v>884.27</v>
      </c>
      <c r="K1790">
        <v>11466.93</v>
      </c>
      <c r="L1790">
        <v>1198.5899999999999</v>
      </c>
      <c r="M1790">
        <v>9.8659999999999997</v>
      </c>
      <c r="N1790">
        <v>10.859</v>
      </c>
      <c r="O1790">
        <v>11.303000000000001</v>
      </c>
      <c r="P1790">
        <v>11.362</v>
      </c>
      <c r="Q1790">
        <v>149.75</v>
      </c>
      <c r="R1790">
        <v>0.71879999999999999</v>
      </c>
      <c r="S1790">
        <v>247.95</v>
      </c>
      <c r="T1790">
        <v>1.173</v>
      </c>
      <c r="U1790">
        <v>0.83279999999999998</v>
      </c>
      <c r="V1790">
        <v>0.48</v>
      </c>
      <c r="W1790">
        <v>2.5670000000000002</v>
      </c>
      <c r="X1790">
        <v>9.0299999999999994</v>
      </c>
      <c r="Y1790">
        <v>8.9250000000000007</v>
      </c>
      <c r="Z1790">
        <v>12.26</v>
      </c>
      <c r="AA1790">
        <v>2.4140000000000001</v>
      </c>
      <c r="AB1790">
        <v>1.9493</v>
      </c>
      <c r="AC1790">
        <v>0.22500000000000001</v>
      </c>
      <c r="AD1790">
        <v>66.42</v>
      </c>
      <c r="AE1790">
        <v>6.4630000000000001</v>
      </c>
      <c r="AF1790">
        <v>66.674999999999997</v>
      </c>
      <c r="AG1790">
        <v>160.44999999999999</v>
      </c>
      <c r="AH1790">
        <v>311</v>
      </c>
      <c r="AI1790">
        <v>26.45</v>
      </c>
      <c r="AJ1790">
        <v>586</v>
      </c>
      <c r="AK1790">
        <v>265.25</v>
      </c>
      <c r="AL1790">
        <v>4.0999999999999996</v>
      </c>
      <c r="AM1790">
        <v>346.5</v>
      </c>
    </row>
    <row r="1791" spans="2:39" x14ac:dyDescent="0.25">
      <c r="B1791" s="15">
        <v>31030</v>
      </c>
      <c r="C1791">
        <v>1175.9100000000001</v>
      </c>
      <c r="D1791">
        <v>162.69</v>
      </c>
      <c r="E1791">
        <v>239.04</v>
      </c>
      <c r="F1791">
        <v>1204.8</v>
      </c>
      <c r="G1791">
        <v>2345.17</v>
      </c>
      <c r="H1791">
        <v>802</v>
      </c>
      <c r="I1791">
        <v>11428.9</v>
      </c>
      <c r="J1791">
        <v>875.81</v>
      </c>
      <c r="K1791">
        <v>11428.9</v>
      </c>
      <c r="L1791">
        <v>1142.0899999999999</v>
      </c>
      <c r="M1791">
        <v>10.234</v>
      </c>
      <c r="N1791">
        <v>11.176</v>
      </c>
      <c r="O1791">
        <v>11.590999999999999</v>
      </c>
      <c r="P1791">
        <v>11.587</v>
      </c>
      <c r="Q1791">
        <v>148.71</v>
      </c>
      <c r="R1791">
        <v>0.72140000000000004</v>
      </c>
      <c r="S1791">
        <v>247.75</v>
      </c>
      <c r="T1791">
        <v>1.1935</v>
      </c>
      <c r="U1791">
        <v>0.84040000000000004</v>
      </c>
      <c r="V1791">
        <v>0.48309999999999997</v>
      </c>
      <c r="W1791">
        <v>2.5449999999999999</v>
      </c>
      <c r="X1791">
        <v>8.9250000000000007</v>
      </c>
      <c r="Y1791">
        <v>8.82</v>
      </c>
      <c r="Z1791">
        <v>12.26</v>
      </c>
      <c r="AA1791">
        <v>2.4159999999999999</v>
      </c>
      <c r="AB1791">
        <v>1.8778999999999999</v>
      </c>
      <c r="AC1791">
        <v>0.218</v>
      </c>
      <c r="AD1791">
        <v>65.92</v>
      </c>
      <c r="AE1791">
        <v>6.7119999999999997</v>
      </c>
      <c r="AF1791">
        <v>67.424999999999997</v>
      </c>
      <c r="AG1791">
        <v>160.69999999999999</v>
      </c>
      <c r="AH1791">
        <v>322.2</v>
      </c>
      <c r="AI1791">
        <v>27.46</v>
      </c>
      <c r="AJ1791">
        <v>591.75</v>
      </c>
      <c r="AK1791">
        <v>255.5</v>
      </c>
      <c r="AL1791">
        <v>4.5199999999999996</v>
      </c>
      <c r="AM1791">
        <v>345</v>
      </c>
    </row>
    <row r="1792" spans="2:39" x14ac:dyDescent="0.25">
      <c r="B1792" s="15">
        <v>31023</v>
      </c>
      <c r="C1792">
        <v>1163.21</v>
      </c>
      <c r="D1792">
        <v>162.26</v>
      </c>
      <c r="E1792">
        <v>238.94</v>
      </c>
      <c r="F1792">
        <v>1190.0999999999999</v>
      </c>
      <c r="G1792">
        <v>2352.12</v>
      </c>
      <c r="H1792">
        <v>811.8</v>
      </c>
      <c r="I1792">
        <v>11207.7</v>
      </c>
      <c r="J1792">
        <v>849.98</v>
      </c>
      <c r="K1792">
        <v>11207.7</v>
      </c>
      <c r="L1792">
        <v>1122.1199999999999</v>
      </c>
      <c r="M1792">
        <v>10.452</v>
      </c>
      <c r="N1792">
        <v>11.291</v>
      </c>
      <c r="O1792">
        <v>11.656000000000001</v>
      </c>
      <c r="P1792">
        <v>11.672000000000001</v>
      </c>
      <c r="Q1792">
        <v>148.41999999999999</v>
      </c>
      <c r="R1792">
        <v>0.72519999999999996</v>
      </c>
      <c r="S1792">
        <v>247.4</v>
      </c>
      <c r="T1792">
        <v>1.2035</v>
      </c>
      <c r="U1792">
        <v>0.85060000000000002</v>
      </c>
      <c r="V1792">
        <v>0.48659999999999998</v>
      </c>
      <c r="W1792">
        <v>2.544</v>
      </c>
      <c r="X1792">
        <v>8.9275000000000002</v>
      </c>
      <c r="Y1792">
        <v>8.8000000000000007</v>
      </c>
      <c r="Z1792">
        <v>12.26</v>
      </c>
      <c r="AA1792">
        <v>2.415</v>
      </c>
      <c r="AB1792">
        <v>1.8416000000000001</v>
      </c>
      <c r="AC1792">
        <v>0.2165</v>
      </c>
      <c r="AD1792">
        <v>65.8</v>
      </c>
      <c r="AE1792">
        <v>6.8879999999999999</v>
      </c>
      <c r="AF1792">
        <v>67.650000000000006</v>
      </c>
      <c r="AG1792">
        <v>164.1</v>
      </c>
      <c r="AH1792">
        <v>326.8</v>
      </c>
      <c r="AI1792">
        <v>27.31</v>
      </c>
      <c r="AJ1792">
        <v>594.25</v>
      </c>
      <c r="AK1792">
        <v>257.25</v>
      </c>
      <c r="AL1792">
        <v>5.12</v>
      </c>
      <c r="AM1792">
        <v>347.75</v>
      </c>
    </row>
    <row r="1793" spans="2:39" x14ac:dyDescent="0.25">
      <c r="B1793" s="15">
        <v>31016</v>
      </c>
      <c r="C1793">
        <v>1188.94</v>
      </c>
      <c r="D1793">
        <v>163.58000000000001</v>
      </c>
      <c r="E1793">
        <v>242.53</v>
      </c>
      <c r="F1793">
        <v>1181.3</v>
      </c>
      <c r="G1793">
        <v>2368.54</v>
      </c>
      <c r="H1793">
        <v>811.1</v>
      </c>
      <c r="I1793">
        <v>11271.45</v>
      </c>
      <c r="J1793">
        <v>856.39</v>
      </c>
      <c r="K1793">
        <v>11271.45</v>
      </c>
      <c r="L1793">
        <v>1128.0999999999999</v>
      </c>
      <c r="M1793">
        <v>10.472</v>
      </c>
      <c r="N1793">
        <v>11.242000000000001</v>
      </c>
      <c r="O1793">
        <v>11.528</v>
      </c>
      <c r="P1793">
        <v>11.528</v>
      </c>
      <c r="Q1793">
        <v>149.21</v>
      </c>
      <c r="R1793">
        <v>0.72270000000000001</v>
      </c>
      <c r="S1793">
        <v>247.5</v>
      </c>
      <c r="T1793">
        <v>1.1970000000000001</v>
      </c>
      <c r="U1793">
        <v>0.85960000000000003</v>
      </c>
      <c r="V1793">
        <v>0.48699999999999999</v>
      </c>
      <c r="W1793">
        <v>2.5550000000000002</v>
      </c>
      <c r="X1793">
        <v>8.9734999999999996</v>
      </c>
      <c r="Y1793">
        <v>8.84</v>
      </c>
      <c r="Z1793">
        <v>12.15</v>
      </c>
      <c r="AA1793">
        <v>2.4125000000000001</v>
      </c>
      <c r="AB1793">
        <v>1.8587</v>
      </c>
      <c r="AC1793">
        <v>0.21310000000000001</v>
      </c>
      <c r="AD1793">
        <v>65.17</v>
      </c>
      <c r="AE1793">
        <v>7.0190000000000001</v>
      </c>
      <c r="AF1793">
        <v>67.674999999999997</v>
      </c>
      <c r="AG1793">
        <v>169</v>
      </c>
      <c r="AH1793">
        <v>329.1</v>
      </c>
      <c r="AI1793">
        <v>27.74</v>
      </c>
      <c r="AJ1793">
        <v>609</v>
      </c>
      <c r="AK1793">
        <v>265.75</v>
      </c>
      <c r="AL1793">
        <v>5.28</v>
      </c>
      <c r="AM1793">
        <v>353.25</v>
      </c>
    </row>
    <row r="1794" spans="2:39" x14ac:dyDescent="0.25">
      <c r="B1794" s="15">
        <v>31009</v>
      </c>
      <c r="C1794">
        <v>1220.3</v>
      </c>
      <c r="D1794">
        <v>166.92</v>
      </c>
      <c r="E1794">
        <v>245.45</v>
      </c>
      <c r="F1794">
        <v>1158.8</v>
      </c>
      <c r="G1794">
        <v>2414.36</v>
      </c>
      <c r="H1794">
        <v>805.5</v>
      </c>
      <c r="I1794">
        <v>11239.28</v>
      </c>
      <c r="J1794">
        <v>853.36</v>
      </c>
      <c r="K1794">
        <v>11239.28</v>
      </c>
      <c r="L1794">
        <v>1096.04</v>
      </c>
      <c r="M1794">
        <v>10.276999999999999</v>
      </c>
      <c r="N1794">
        <v>10.941000000000001</v>
      </c>
      <c r="O1794">
        <v>11.234999999999999</v>
      </c>
      <c r="P1794">
        <v>11.298</v>
      </c>
      <c r="Q1794">
        <v>146.29</v>
      </c>
      <c r="R1794">
        <v>0.73809999999999998</v>
      </c>
      <c r="S1794">
        <v>245.4</v>
      </c>
      <c r="T1794">
        <v>1.22</v>
      </c>
      <c r="U1794">
        <v>0.85780000000000001</v>
      </c>
      <c r="V1794">
        <v>0.49</v>
      </c>
      <c r="W1794">
        <v>2.5015000000000001</v>
      </c>
      <c r="X1794">
        <v>8.8025000000000002</v>
      </c>
      <c r="Y1794">
        <v>8.68</v>
      </c>
      <c r="Z1794">
        <v>12.15</v>
      </c>
      <c r="AA1794">
        <v>2.4079999999999999</v>
      </c>
      <c r="AB1794">
        <v>1.8050999999999999</v>
      </c>
      <c r="AC1794">
        <v>0.21199999999999999</v>
      </c>
      <c r="AD1794">
        <v>64.75</v>
      </c>
      <c r="AE1794">
        <v>7.55</v>
      </c>
      <c r="AF1794">
        <v>68.174999999999997</v>
      </c>
      <c r="AG1794">
        <v>172</v>
      </c>
      <c r="AH1794">
        <v>340.5</v>
      </c>
      <c r="AI1794">
        <v>28.44</v>
      </c>
      <c r="AJ1794">
        <v>610.75</v>
      </c>
      <c r="AK1794">
        <v>270.25</v>
      </c>
      <c r="AL1794">
        <v>5.15</v>
      </c>
      <c r="AM1794">
        <v>361.75</v>
      </c>
    </row>
    <row r="1795" spans="2:39" x14ac:dyDescent="0.25">
      <c r="B1795" s="15">
        <v>31002</v>
      </c>
      <c r="C1795">
        <v>1187.94</v>
      </c>
      <c r="D1795">
        <v>164.1</v>
      </c>
      <c r="E1795">
        <v>245.12</v>
      </c>
      <c r="F1795">
        <v>1173.5</v>
      </c>
      <c r="G1795">
        <v>2399.0100000000002</v>
      </c>
      <c r="H1795">
        <v>802.6</v>
      </c>
      <c r="I1795">
        <v>11249.95</v>
      </c>
      <c r="J1795">
        <v>860.45</v>
      </c>
      <c r="K1795">
        <v>11249.95</v>
      </c>
      <c r="L1795">
        <v>1071.79</v>
      </c>
      <c r="M1795">
        <v>10.683999999999999</v>
      </c>
      <c r="N1795">
        <v>11.427</v>
      </c>
      <c r="O1795">
        <v>11.681000000000001</v>
      </c>
      <c r="P1795">
        <v>11.659000000000001</v>
      </c>
      <c r="Q1795">
        <v>143.9</v>
      </c>
      <c r="R1795">
        <v>0.75319999999999998</v>
      </c>
      <c r="S1795">
        <v>242.8</v>
      </c>
      <c r="T1795">
        <v>1.254</v>
      </c>
      <c r="U1795">
        <v>0.85829999999999995</v>
      </c>
      <c r="V1795">
        <v>0.49640000000000001</v>
      </c>
      <c r="W1795">
        <v>2.4529999999999998</v>
      </c>
      <c r="X1795">
        <v>8.66</v>
      </c>
      <c r="Y1795">
        <v>8.5449999999999999</v>
      </c>
      <c r="Z1795">
        <v>12.04</v>
      </c>
      <c r="AA1795">
        <v>2.3980000000000001</v>
      </c>
      <c r="AB1795">
        <v>1.7621</v>
      </c>
      <c r="AC1795">
        <v>0.21099999999999999</v>
      </c>
      <c r="AD1795">
        <v>64.900000000000006</v>
      </c>
      <c r="AE1795">
        <v>7.6150000000000002</v>
      </c>
      <c r="AF1795">
        <v>67.150000000000006</v>
      </c>
      <c r="AG1795">
        <v>163.5</v>
      </c>
      <c r="AH1795">
        <v>345</v>
      </c>
      <c r="AI1795">
        <v>28.53</v>
      </c>
      <c r="AJ1795">
        <v>613.75</v>
      </c>
      <c r="AK1795">
        <v>276</v>
      </c>
      <c r="AL1795">
        <v>5.38</v>
      </c>
      <c r="AM1795">
        <v>356</v>
      </c>
    </row>
    <row r="1796" spans="2:39" x14ac:dyDescent="0.25">
      <c r="B1796" s="15">
        <v>30995</v>
      </c>
      <c r="C1796">
        <v>1218.97</v>
      </c>
      <c r="D1796">
        <v>167.6</v>
      </c>
      <c r="E1796">
        <v>249.5</v>
      </c>
      <c r="F1796">
        <v>1164.2</v>
      </c>
      <c r="G1796">
        <v>2416.52</v>
      </c>
      <c r="H1796">
        <v>807.5</v>
      </c>
      <c r="I1796">
        <v>11155.02</v>
      </c>
      <c r="J1796">
        <v>850.18</v>
      </c>
      <c r="K1796">
        <v>11155.02</v>
      </c>
      <c r="L1796">
        <v>1047.32</v>
      </c>
      <c r="M1796">
        <v>10.82</v>
      </c>
      <c r="N1796">
        <v>11.448</v>
      </c>
      <c r="O1796">
        <v>11.712999999999999</v>
      </c>
      <c r="P1796">
        <v>11.644</v>
      </c>
      <c r="Q1796">
        <v>142.9</v>
      </c>
      <c r="R1796">
        <v>0.75829999999999997</v>
      </c>
      <c r="S1796">
        <v>241</v>
      </c>
      <c r="T1796">
        <v>1.2605</v>
      </c>
      <c r="U1796">
        <v>0.86250000000000004</v>
      </c>
      <c r="V1796">
        <v>0.49640000000000001</v>
      </c>
      <c r="W1796">
        <v>2.4260000000000002</v>
      </c>
      <c r="X1796">
        <v>8.6</v>
      </c>
      <c r="Y1796">
        <v>8.4749999999999996</v>
      </c>
      <c r="Z1796">
        <v>12.01</v>
      </c>
      <c r="AA1796">
        <v>2.3940000000000001</v>
      </c>
      <c r="AB1796">
        <v>1.7667999999999999</v>
      </c>
      <c r="AC1796">
        <v>0.21</v>
      </c>
      <c r="AD1796">
        <v>65.849999999999994</v>
      </c>
      <c r="AE1796">
        <v>7.6899999999999995</v>
      </c>
      <c r="AF1796">
        <v>65.825000000000003</v>
      </c>
      <c r="AG1796">
        <v>164</v>
      </c>
      <c r="AH1796">
        <v>347.5</v>
      </c>
      <c r="AI1796">
        <v>28.65</v>
      </c>
      <c r="AJ1796">
        <v>620.25</v>
      </c>
      <c r="AK1796">
        <v>276.75</v>
      </c>
      <c r="AL1796">
        <v>5.88</v>
      </c>
      <c r="AM1796">
        <v>361.25</v>
      </c>
    </row>
    <row r="1797" spans="2:39" x14ac:dyDescent="0.25">
      <c r="B1797" s="15">
        <v>30988</v>
      </c>
      <c r="C1797">
        <v>1216.6500000000001</v>
      </c>
      <c r="D1797">
        <v>167.42</v>
      </c>
      <c r="E1797">
        <v>247.92</v>
      </c>
      <c r="F1797">
        <v>1168.5999999999999</v>
      </c>
      <c r="G1797">
        <v>2369.35</v>
      </c>
      <c r="H1797">
        <v>803</v>
      </c>
      <c r="I1797">
        <v>10845.17</v>
      </c>
      <c r="J1797">
        <v>840.92</v>
      </c>
      <c r="K1797">
        <v>10845.17</v>
      </c>
      <c r="L1797">
        <v>1035.23</v>
      </c>
      <c r="M1797">
        <v>10.901</v>
      </c>
      <c r="N1797">
        <v>11.42</v>
      </c>
      <c r="O1797">
        <v>11.631</v>
      </c>
      <c r="P1797">
        <v>11.5</v>
      </c>
      <c r="Q1797">
        <v>143.18</v>
      </c>
      <c r="R1797">
        <v>0.75649999999999995</v>
      </c>
      <c r="S1797">
        <v>242</v>
      </c>
      <c r="T1797">
        <v>1.2509999999999999</v>
      </c>
      <c r="U1797">
        <v>0.85809999999999997</v>
      </c>
      <c r="V1797">
        <v>0.49580000000000002</v>
      </c>
      <c r="W1797">
        <v>2.4260000000000002</v>
      </c>
      <c r="X1797">
        <v>8.61</v>
      </c>
      <c r="Y1797">
        <v>8.4924999999999997</v>
      </c>
      <c r="Z1797">
        <v>12.05</v>
      </c>
      <c r="AA1797">
        <v>2.4005000000000001</v>
      </c>
      <c r="AB1797">
        <v>1.8692</v>
      </c>
      <c r="AC1797">
        <v>0.21</v>
      </c>
      <c r="AD1797">
        <v>66.83</v>
      </c>
      <c r="AE1797">
        <v>7.57</v>
      </c>
      <c r="AF1797">
        <v>64.525000000000006</v>
      </c>
      <c r="AG1797">
        <v>165.25</v>
      </c>
      <c r="AH1797">
        <v>345.4</v>
      </c>
      <c r="AI1797">
        <v>28.58</v>
      </c>
      <c r="AJ1797">
        <v>622.5</v>
      </c>
      <c r="AK1797">
        <v>275.5</v>
      </c>
      <c r="AL1797">
        <v>6</v>
      </c>
      <c r="AM1797">
        <v>360.75</v>
      </c>
    </row>
    <row r="1798" spans="2:39" x14ac:dyDescent="0.25">
      <c r="B1798" s="15">
        <v>30981</v>
      </c>
      <c r="C1798">
        <v>1204.95</v>
      </c>
      <c r="D1798">
        <v>165.29</v>
      </c>
      <c r="E1798">
        <v>247.38</v>
      </c>
      <c r="F1798">
        <v>1130.5</v>
      </c>
      <c r="G1798">
        <v>2365.25</v>
      </c>
      <c r="H1798">
        <v>796</v>
      </c>
      <c r="I1798">
        <v>10684.58</v>
      </c>
      <c r="J1798">
        <v>828.7</v>
      </c>
      <c r="K1798">
        <v>10684.58</v>
      </c>
      <c r="L1798">
        <v>1056.8399999999999</v>
      </c>
      <c r="M1798">
        <v>11.294</v>
      </c>
      <c r="N1798">
        <v>11.772</v>
      </c>
      <c r="O1798">
        <v>11.938000000000001</v>
      </c>
      <c r="P1798">
        <v>11.733000000000001</v>
      </c>
      <c r="Q1798">
        <v>146.47999999999999</v>
      </c>
      <c r="R1798">
        <v>0.73570000000000002</v>
      </c>
      <c r="S1798">
        <v>245.5</v>
      </c>
      <c r="T1798">
        <v>1.222</v>
      </c>
      <c r="U1798">
        <v>0.8488</v>
      </c>
      <c r="V1798">
        <v>0.48899999999999999</v>
      </c>
      <c r="W1798">
        <v>2.492</v>
      </c>
      <c r="X1798">
        <v>8.8160000000000007</v>
      </c>
      <c r="Y1798">
        <v>8.6425000000000001</v>
      </c>
      <c r="Z1798">
        <v>12.02</v>
      </c>
      <c r="AA1798">
        <v>2.4050000000000002</v>
      </c>
      <c r="AB1798">
        <v>1.8115999999999999</v>
      </c>
      <c r="AC1798">
        <v>0.21</v>
      </c>
      <c r="AD1798">
        <v>67.819999999999993</v>
      </c>
      <c r="AE1798">
        <v>7.3650000000000002</v>
      </c>
      <c r="AF1798">
        <v>63.875</v>
      </c>
      <c r="AG1798">
        <v>163.69999999999999</v>
      </c>
      <c r="AH1798">
        <v>337.5</v>
      </c>
      <c r="AI1798">
        <v>27.7</v>
      </c>
      <c r="AJ1798">
        <v>627</v>
      </c>
      <c r="AK1798">
        <v>277.25</v>
      </c>
      <c r="AL1798">
        <v>5.7</v>
      </c>
      <c r="AM1798">
        <v>360</v>
      </c>
    </row>
    <row r="1799" spans="2:39" x14ac:dyDescent="0.25">
      <c r="B1799" s="15">
        <v>30974</v>
      </c>
      <c r="C1799">
        <v>1225.93</v>
      </c>
      <c r="D1799">
        <v>167.96</v>
      </c>
      <c r="E1799">
        <v>251.18</v>
      </c>
      <c r="F1799">
        <v>1111.3</v>
      </c>
      <c r="G1799">
        <v>2395.9499999999998</v>
      </c>
      <c r="H1799">
        <v>815.9</v>
      </c>
      <c r="I1799">
        <v>10737.58</v>
      </c>
      <c r="J1799">
        <v>838.81</v>
      </c>
      <c r="K1799">
        <v>10737.58</v>
      </c>
      <c r="L1799">
        <v>1031.8</v>
      </c>
      <c r="M1799">
        <v>11.401</v>
      </c>
      <c r="N1799">
        <v>11.808</v>
      </c>
      <c r="O1799">
        <v>11.907</v>
      </c>
      <c r="P1799">
        <v>11.711</v>
      </c>
      <c r="Q1799">
        <v>148.21</v>
      </c>
      <c r="R1799">
        <v>0.72619999999999996</v>
      </c>
      <c r="S1799">
        <v>247.25</v>
      </c>
      <c r="T1799">
        <v>1.1915</v>
      </c>
      <c r="U1799">
        <v>0.83330000000000004</v>
      </c>
      <c r="V1799">
        <v>0.48320000000000002</v>
      </c>
      <c r="W1799">
        <v>2.5335000000000001</v>
      </c>
      <c r="X1799">
        <v>8.9220000000000006</v>
      </c>
      <c r="Y1799">
        <v>8.7129999999999992</v>
      </c>
      <c r="Z1799">
        <v>12.1</v>
      </c>
      <c r="AA1799">
        <v>2.4300000000000002</v>
      </c>
      <c r="AB1799">
        <v>1.7825</v>
      </c>
      <c r="AC1799">
        <v>0.20280000000000001</v>
      </c>
      <c r="AD1799">
        <v>67.22</v>
      </c>
      <c r="AE1799">
        <v>7.3</v>
      </c>
      <c r="AF1799">
        <v>61.5</v>
      </c>
      <c r="AG1799">
        <v>165.35</v>
      </c>
      <c r="AH1799">
        <v>338.7</v>
      </c>
      <c r="AI1799">
        <v>29.06</v>
      </c>
      <c r="AJ1799">
        <v>631.75</v>
      </c>
      <c r="AK1799">
        <v>278.75</v>
      </c>
      <c r="AL1799">
        <v>5.92</v>
      </c>
      <c r="AM1799">
        <v>352.5</v>
      </c>
    </row>
    <row r="1800" spans="2:39" x14ac:dyDescent="0.25">
      <c r="B1800" s="15">
        <v>30967</v>
      </c>
      <c r="C1800">
        <v>1190.7</v>
      </c>
      <c r="D1800">
        <v>164.18</v>
      </c>
      <c r="E1800">
        <v>246.11</v>
      </c>
      <c r="F1800">
        <v>1143.7</v>
      </c>
      <c r="G1800">
        <v>2386.7199999999998</v>
      </c>
      <c r="H1800">
        <v>803.6</v>
      </c>
      <c r="I1800">
        <v>10649.25</v>
      </c>
      <c r="J1800">
        <v>824.66</v>
      </c>
      <c r="K1800">
        <v>10649.25</v>
      </c>
      <c r="L1800">
        <v>983.14</v>
      </c>
      <c r="M1800">
        <v>11.696</v>
      </c>
      <c r="N1800">
        <v>12.198</v>
      </c>
      <c r="O1800">
        <v>12.275</v>
      </c>
      <c r="P1800">
        <v>12.113</v>
      </c>
      <c r="Q1800">
        <v>149.09</v>
      </c>
      <c r="R1800">
        <v>0.72089999999999999</v>
      </c>
      <c r="S1800">
        <v>248.1</v>
      </c>
      <c r="T1800">
        <v>1.2230000000000001</v>
      </c>
      <c r="U1800">
        <v>0.83099999999999996</v>
      </c>
      <c r="V1800">
        <v>0.48549999999999999</v>
      </c>
      <c r="W1800">
        <v>2.5620000000000003</v>
      </c>
      <c r="X1800">
        <v>8.9275000000000002</v>
      </c>
      <c r="Y1800">
        <v>8.7375000000000007</v>
      </c>
      <c r="Z1800">
        <v>11.99</v>
      </c>
      <c r="AA1800">
        <v>2.395</v>
      </c>
      <c r="AB1800">
        <v>1.7437</v>
      </c>
      <c r="AC1800">
        <v>0.20130000000000001</v>
      </c>
      <c r="AD1800">
        <v>65.63</v>
      </c>
      <c r="AE1800">
        <v>7.4349999999999996</v>
      </c>
      <c r="AF1800">
        <v>62.625</v>
      </c>
      <c r="AG1800">
        <v>170.95</v>
      </c>
      <c r="AH1800">
        <v>341.7</v>
      </c>
      <c r="AI1800">
        <v>29.4</v>
      </c>
      <c r="AJ1800">
        <v>625</v>
      </c>
      <c r="AK1800">
        <v>283</v>
      </c>
      <c r="AL1800">
        <v>5.88</v>
      </c>
      <c r="AM1800">
        <v>347.75</v>
      </c>
    </row>
    <row r="1801" spans="2:39" x14ac:dyDescent="0.25">
      <c r="B1801" s="15">
        <v>30960</v>
      </c>
      <c r="C1801">
        <v>1182.53</v>
      </c>
      <c r="D1801">
        <v>162.68</v>
      </c>
      <c r="E1801">
        <v>245.46</v>
      </c>
      <c r="F1801">
        <v>1135.2</v>
      </c>
      <c r="G1801">
        <v>2366.29</v>
      </c>
      <c r="H1801">
        <v>799.1</v>
      </c>
      <c r="I1801">
        <v>10505.11</v>
      </c>
      <c r="J1801">
        <v>814.49</v>
      </c>
      <c r="K1801">
        <v>10505.11</v>
      </c>
      <c r="L1801">
        <v>974.17</v>
      </c>
      <c r="M1801">
        <v>11.9</v>
      </c>
      <c r="N1801">
        <v>12.316000000000001</v>
      </c>
      <c r="O1801">
        <v>12.353</v>
      </c>
      <c r="P1801">
        <v>12.183999999999999</v>
      </c>
      <c r="Q1801">
        <v>146.83000000000001</v>
      </c>
      <c r="R1801">
        <v>0.73299999999999998</v>
      </c>
      <c r="S1801">
        <v>246.95</v>
      </c>
      <c r="T1801">
        <v>1.2375</v>
      </c>
      <c r="U1801">
        <v>0.8337</v>
      </c>
      <c r="V1801">
        <v>0.4879</v>
      </c>
      <c r="W1801">
        <v>2.5209999999999999</v>
      </c>
      <c r="X1801">
        <v>8.8189999999999991</v>
      </c>
      <c r="Y1801">
        <v>8.6460000000000008</v>
      </c>
      <c r="Z1801">
        <v>11.9</v>
      </c>
      <c r="AA1801">
        <v>2.44</v>
      </c>
      <c r="AB1801">
        <v>1.6892</v>
      </c>
      <c r="AC1801">
        <v>0.20069999999999999</v>
      </c>
      <c r="AD1801">
        <v>63.35</v>
      </c>
      <c r="AE1801">
        <v>7.4</v>
      </c>
      <c r="AF1801">
        <v>62.375</v>
      </c>
      <c r="AG1801">
        <v>179</v>
      </c>
      <c r="AH1801">
        <v>341.4</v>
      </c>
      <c r="AI1801">
        <v>29.66</v>
      </c>
      <c r="AJ1801">
        <v>589.75</v>
      </c>
      <c r="AK1801">
        <v>280.5</v>
      </c>
      <c r="AL1801">
        <v>6.04</v>
      </c>
      <c r="AM1801">
        <v>348.5</v>
      </c>
    </row>
    <row r="1802" spans="2:39" x14ac:dyDescent="0.25">
      <c r="B1802" s="15">
        <v>30953</v>
      </c>
      <c r="C1802">
        <v>1206.71</v>
      </c>
      <c r="D1802">
        <v>166.1</v>
      </c>
      <c r="E1802">
        <v>249.94</v>
      </c>
      <c r="F1802">
        <v>1140.3</v>
      </c>
      <c r="G1802">
        <v>2392.65</v>
      </c>
      <c r="H1802">
        <v>799</v>
      </c>
      <c r="I1802">
        <v>10621.54</v>
      </c>
      <c r="J1802">
        <v>820.53</v>
      </c>
      <c r="K1802">
        <v>10621.54</v>
      </c>
      <c r="L1802">
        <v>1002.5</v>
      </c>
      <c r="M1802">
        <v>12.029</v>
      </c>
      <c r="N1802">
        <v>12.452</v>
      </c>
      <c r="O1802">
        <v>12.430999999999999</v>
      </c>
      <c r="P1802">
        <v>12.247</v>
      </c>
      <c r="Q1802">
        <v>147.55000000000001</v>
      </c>
      <c r="R1802">
        <v>0.73029999999999995</v>
      </c>
      <c r="S1802">
        <v>246.9</v>
      </c>
      <c r="T1802">
        <v>1.234</v>
      </c>
      <c r="U1802">
        <v>0.83299999999999996</v>
      </c>
      <c r="V1802">
        <v>0.48699999999999999</v>
      </c>
      <c r="W1802">
        <v>2.5329999999999999</v>
      </c>
      <c r="X1802">
        <v>8.86</v>
      </c>
      <c r="Y1802">
        <v>8.6869999999999994</v>
      </c>
      <c r="Z1802">
        <v>11.94</v>
      </c>
      <c r="AA1802">
        <v>2.3719999999999999</v>
      </c>
      <c r="AB1802">
        <v>1.6707999999999998</v>
      </c>
      <c r="AC1802">
        <v>0.19950000000000001</v>
      </c>
      <c r="AD1802">
        <v>64.5</v>
      </c>
      <c r="AE1802">
        <v>7.62</v>
      </c>
      <c r="AF1802">
        <v>61.1</v>
      </c>
      <c r="AG1802">
        <v>177.6</v>
      </c>
      <c r="AH1802">
        <v>344.9</v>
      </c>
      <c r="AI1802">
        <v>29.47</v>
      </c>
      <c r="AJ1802">
        <v>591.75</v>
      </c>
      <c r="AK1802">
        <v>278.5</v>
      </c>
      <c r="AL1802">
        <v>3.9</v>
      </c>
      <c r="AM1802">
        <v>347</v>
      </c>
    </row>
    <row r="1803" spans="2:39" x14ac:dyDescent="0.25">
      <c r="B1803" s="15">
        <v>30946</v>
      </c>
      <c r="C1803">
        <v>1201.74</v>
      </c>
      <c r="D1803">
        <v>165.67</v>
      </c>
      <c r="E1803">
        <v>252.68</v>
      </c>
      <c r="F1803">
        <v>1127</v>
      </c>
      <c r="G1803">
        <v>2385.17</v>
      </c>
      <c r="H1803">
        <v>800.1</v>
      </c>
      <c r="I1803">
        <v>10500.7</v>
      </c>
      <c r="J1803">
        <v>807.35</v>
      </c>
      <c r="K1803">
        <v>10500.7</v>
      </c>
      <c r="L1803">
        <v>1000.08</v>
      </c>
      <c r="M1803">
        <v>12.065</v>
      </c>
      <c r="N1803">
        <v>12.471</v>
      </c>
      <c r="O1803">
        <v>12.443</v>
      </c>
      <c r="P1803">
        <v>12.224</v>
      </c>
      <c r="Q1803">
        <v>146.91999999999999</v>
      </c>
      <c r="R1803">
        <v>0.72230000000000005</v>
      </c>
      <c r="S1803">
        <v>244.4</v>
      </c>
      <c r="T1803">
        <v>1.2450000000000001</v>
      </c>
      <c r="U1803">
        <v>0.82830000000000004</v>
      </c>
      <c r="V1803">
        <v>0.48899999999999999</v>
      </c>
      <c r="W1803">
        <v>2.5125000000000002</v>
      </c>
      <c r="X1803">
        <v>8.6829999999999998</v>
      </c>
      <c r="Y1803">
        <v>8.6649999999999991</v>
      </c>
      <c r="Z1803">
        <v>11.96</v>
      </c>
      <c r="AA1803">
        <v>2.35</v>
      </c>
      <c r="AB1803">
        <v>1.6529</v>
      </c>
      <c r="AC1803">
        <v>0.19750000000000001</v>
      </c>
      <c r="AD1803">
        <v>64</v>
      </c>
      <c r="AE1803">
        <v>7.6449999999999996</v>
      </c>
      <c r="AF1803">
        <v>62.274999999999999</v>
      </c>
      <c r="AG1803">
        <v>183.3</v>
      </c>
      <c r="AH1803">
        <v>347.9</v>
      </c>
      <c r="AI1803">
        <v>29.28</v>
      </c>
      <c r="AJ1803">
        <v>598.5</v>
      </c>
      <c r="AK1803">
        <v>285</v>
      </c>
      <c r="AL1803">
        <v>4.12</v>
      </c>
      <c r="AM1803">
        <v>351.5</v>
      </c>
    </row>
    <row r="1804" spans="2:39" x14ac:dyDescent="0.25">
      <c r="B1804" s="15">
        <v>30939</v>
      </c>
      <c r="C1804">
        <v>1237.52</v>
      </c>
      <c r="D1804">
        <v>168.78</v>
      </c>
      <c r="E1804">
        <v>255.6</v>
      </c>
      <c r="F1804">
        <v>1109.5999999999999</v>
      </c>
      <c r="G1804">
        <v>2397.16</v>
      </c>
      <c r="H1804">
        <v>779.5</v>
      </c>
      <c r="I1804">
        <v>10584.2</v>
      </c>
      <c r="J1804">
        <v>816.69</v>
      </c>
      <c r="K1804">
        <v>10584.2</v>
      </c>
      <c r="L1804">
        <v>945.44</v>
      </c>
      <c r="M1804">
        <v>12.082000000000001</v>
      </c>
      <c r="N1804">
        <v>12.382</v>
      </c>
      <c r="O1804">
        <v>12.356</v>
      </c>
      <c r="P1804">
        <v>12.162000000000001</v>
      </c>
      <c r="Q1804">
        <v>145.58000000000001</v>
      </c>
      <c r="R1804">
        <v>0.73860000000000003</v>
      </c>
      <c r="S1804">
        <v>245.65</v>
      </c>
      <c r="T1804">
        <v>1.266</v>
      </c>
      <c r="U1804">
        <v>0.83250000000000002</v>
      </c>
      <c r="V1804">
        <v>0.49030000000000001</v>
      </c>
      <c r="W1804">
        <v>2.5049999999999999</v>
      </c>
      <c r="X1804">
        <v>8.5749999999999993</v>
      </c>
      <c r="Y1804">
        <v>8.5824999999999996</v>
      </c>
      <c r="Z1804">
        <v>11.79</v>
      </c>
      <c r="AA1804">
        <v>2.3494999999999999</v>
      </c>
      <c r="AB1804">
        <v>1.6638999999999999</v>
      </c>
      <c r="AC1804">
        <v>0.19800000000000001</v>
      </c>
      <c r="AD1804">
        <v>63.97</v>
      </c>
      <c r="AE1804">
        <v>7.1859999999999999</v>
      </c>
      <c r="AF1804">
        <v>63.05</v>
      </c>
      <c r="AG1804">
        <v>179.05</v>
      </c>
      <c r="AH1804">
        <v>341.6</v>
      </c>
      <c r="AI1804">
        <v>29.22</v>
      </c>
      <c r="AJ1804">
        <v>603.25</v>
      </c>
      <c r="AK1804">
        <v>316.75</v>
      </c>
      <c r="AL1804">
        <v>4.1500000000000004</v>
      </c>
      <c r="AM1804">
        <v>339.25</v>
      </c>
    </row>
    <row r="1805" spans="2:39" x14ac:dyDescent="0.25">
      <c r="B1805" s="15">
        <v>30932</v>
      </c>
      <c r="C1805">
        <v>1207.3800000000001</v>
      </c>
      <c r="D1805">
        <v>164.37</v>
      </c>
      <c r="E1805">
        <v>251.68</v>
      </c>
      <c r="F1805">
        <v>1099.3</v>
      </c>
      <c r="G1805">
        <v>2353.38</v>
      </c>
      <c r="H1805">
        <v>753.5</v>
      </c>
      <c r="I1805">
        <v>10554.09</v>
      </c>
      <c r="J1805">
        <v>814.52</v>
      </c>
      <c r="K1805">
        <v>10554.09</v>
      </c>
      <c r="L1805">
        <v>940.55</v>
      </c>
      <c r="M1805">
        <v>12.416</v>
      </c>
      <c r="N1805">
        <v>12.76</v>
      </c>
      <c r="O1805">
        <v>12.712999999999999</v>
      </c>
      <c r="P1805">
        <v>12.426</v>
      </c>
      <c r="Q1805">
        <v>144.15</v>
      </c>
      <c r="R1805">
        <v>0.75239999999999996</v>
      </c>
      <c r="S1805">
        <v>245.8</v>
      </c>
      <c r="T1805">
        <v>1.2730000000000001</v>
      </c>
      <c r="U1805">
        <v>0.83009999999999995</v>
      </c>
      <c r="V1805">
        <v>0.49080000000000001</v>
      </c>
      <c r="W1805">
        <v>2.4870000000000001</v>
      </c>
      <c r="X1805">
        <v>8.4749999999999996</v>
      </c>
      <c r="Y1805">
        <v>8.5124999999999993</v>
      </c>
      <c r="Z1805">
        <v>11.78</v>
      </c>
      <c r="AA1805">
        <v>2.3449999999999998</v>
      </c>
      <c r="AB1805">
        <v>1.6592</v>
      </c>
      <c r="AC1805">
        <v>0.19700000000000001</v>
      </c>
      <c r="AD1805">
        <v>64.89</v>
      </c>
      <c r="AE1805">
        <v>7.09</v>
      </c>
      <c r="AF1805">
        <v>63.024999999999999</v>
      </c>
      <c r="AG1805">
        <v>170.3</v>
      </c>
      <c r="AH1805">
        <v>337.6</v>
      </c>
      <c r="AI1805">
        <v>29.23</v>
      </c>
      <c r="AJ1805">
        <v>626.5</v>
      </c>
      <c r="AK1805">
        <v>301.25</v>
      </c>
      <c r="AL1805">
        <v>4.33</v>
      </c>
      <c r="AM1805">
        <v>348.5</v>
      </c>
    </row>
    <row r="1806" spans="2:39" x14ac:dyDescent="0.25">
      <c r="B1806" s="15">
        <v>30925</v>
      </c>
      <c r="C1806">
        <v>1224.3800000000001</v>
      </c>
      <c r="D1806">
        <v>166.68</v>
      </c>
      <c r="E1806">
        <v>254.64</v>
      </c>
      <c r="F1806">
        <v>1103.9000000000001</v>
      </c>
      <c r="G1806">
        <v>2386.09</v>
      </c>
      <c r="H1806">
        <v>751.1</v>
      </c>
      <c r="I1806">
        <v>10449.48</v>
      </c>
      <c r="J1806">
        <v>808.86</v>
      </c>
      <c r="K1806">
        <v>10449.48</v>
      </c>
      <c r="L1806">
        <v>926.78</v>
      </c>
      <c r="M1806">
        <v>12.492000000000001</v>
      </c>
      <c r="N1806">
        <v>12.760999999999999</v>
      </c>
      <c r="O1806">
        <v>12.771000000000001</v>
      </c>
      <c r="P1806">
        <v>12.507999999999999</v>
      </c>
      <c r="Q1806">
        <v>140.33000000000001</v>
      </c>
      <c r="R1806">
        <v>0.77359999999999995</v>
      </c>
      <c r="S1806">
        <v>241.9</v>
      </c>
      <c r="T1806">
        <v>1.3075000000000001</v>
      </c>
      <c r="U1806">
        <v>0.8488</v>
      </c>
      <c r="V1806">
        <v>0.4995</v>
      </c>
      <c r="W1806">
        <v>2.4095</v>
      </c>
      <c r="X1806">
        <v>8.2899999999999991</v>
      </c>
      <c r="Y1806">
        <v>8.32</v>
      </c>
      <c r="Z1806">
        <v>11.58</v>
      </c>
      <c r="AA1806">
        <v>2.3334999999999999</v>
      </c>
      <c r="AB1806">
        <v>1.5723</v>
      </c>
      <c r="AC1806">
        <v>0.19600000000000001</v>
      </c>
      <c r="AD1806">
        <v>64.7</v>
      </c>
      <c r="AE1806">
        <v>7.452</v>
      </c>
      <c r="AF1806">
        <v>63.6</v>
      </c>
      <c r="AG1806">
        <v>170.7</v>
      </c>
      <c r="AH1806">
        <v>351.2</v>
      </c>
      <c r="AI1806">
        <v>29.91</v>
      </c>
      <c r="AJ1806">
        <v>633.5</v>
      </c>
      <c r="AK1806">
        <v>296.5</v>
      </c>
      <c r="AL1806">
        <v>4.62</v>
      </c>
      <c r="AM1806">
        <v>342.25</v>
      </c>
    </row>
    <row r="1807" spans="2:39" x14ac:dyDescent="0.25">
      <c r="B1807" s="15">
        <v>30918</v>
      </c>
      <c r="C1807">
        <v>1236.53</v>
      </c>
      <c r="D1807">
        <v>167.51</v>
      </c>
      <c r="E1807">
        <v>254.78</v>
      </c>
      <c r="F1807">
        <v>1087.2</v>
      </c>
      <c r="G1807">
        <v>2376.4699999999998</v>
      </c>
      <c r="H1807">
        <v>746.6</v>
      </c>
      <c r="I1807">
        <v>10375.93</v>
      </c>
      <c r="J1807">
        <v>801.66</v>
      </c>
      <c r="K1807">
        <v>10375.93</v>
      </c>
      <c r="L1807">
        <v>893.69</v>
      </c>
      <c r="M1807">
        <v>12.42</v>
      </c>
      <c r="N1807">
        <v>12.629</v>
      </c>
      <c r="O1807">
        <v>12.681000000000001</v>
      </c>
      <c r="P1807">
        <v>12.444000000000001</v>
      </c>
      <c r="Q1807">
        <v>139.81</v>
      </c>
      <c r="R1807">
        <v>0.77700000000000002</v>
      </c>
      <c r="S1807">
        <v>241.2</v>
      </c>
      <c r="T1807">
        <v>1.3049999999999999</v>
      </c>
      <c r="U1807">
        <v>0.85629999999999995</v>
      </c>
      <c r="V1807">
        <v>0.50060000000000004</v>
      </c>
      <c r="W1807">
        <v>2.3929999999999998</v>
      </c>
      <c r="X1807">
        <v>8.27</v>
      </c>
      <c r="Y1807">
        <v>8.3125</v>
      </c>
      <c r="Z1807">
        <v>11.55</v>
      </c>
      <c r="AA1807">
        <v>2.3279999999999998</v>
      </c>
      <c r="AB1807">
        <v>1.5564</v>
      </c>
      <c r="AC1807">
        <v>0.1963</v>
      </c>
      <c r="AD1807">
        <v>65.55</v>
      </c>
      <c r="AE1807">
        <v>7.72</v>
      </c>
      <c r="AF1807">
        <v>63.25</v>
      </c>
      <c r="AG1807">
        <v>171.3</v>
      </c>
      <c r="AH1807">
        <v>351.9</v>
      </c>
      <c r="AI1807">
        <v>29.03</v>
      </c>
      <c r="AJ1807">
        <v>638</v>
      </c>
      <c r="AK1807">
        <v>305.25</v>
      </c>
      <c r="AL1807">
        <v>4.28</v>
      </c>
      <c r="AM1807">
        <v>346.25</v>
      </c>
    </row>
    <row r="1808" spans="2:39" x14ac:dyDescent="0.25">
      <c r="B1808" s="15">
        <v>30911</v>
      </c>
      <c r="C1808">
        <v>1211.9000000000001</v>
      </c>
      <c r="D1808">
        <v>164.14</v>
      </c>
      <c r="E1808">
        <v>250.37</v>
      </c>
      <c r="F1808">
        <v>1078</v>
      </c>
      <c r="G1808">
        <v>2338.37</v>
      </c>
      <c r="H1808">
        <v>747.7</v>
      </c>
      <c r="I1808">
        <v>10233.61</v>
      </c>
      <c r="J1808">
        <v>787.24</v>
      </c>
      <c r="K1808">
        <v>10233.61</v>
      </c>
      <c r="L1808">
        <v>908.34</v>
      </c>
      <c r="M1808">
        <v>12.365</v>
      </c>
      <c r="N1808">
        <v>12.608000000000001</v>
      </c>
      <c r="O1808">
        <v>12.670999999999999</v>
      </c>
      <c r="P1808">
        <v>12.436</v>
      </c>
      <c r="Q1808">
        <v>139.27000000000001</v>
      </c>
      <c r="R1808">
        <v>0.78120000000000001</v>
      </c>
      <c r="S1808">
        <v>241.1</v>
      </c>
      <c r="T1808">
        <v>1.3220000000000001</v>
      </c>
      <c r="U1808">
        <v>0.84740000000000004</v>
      </c>
      <c r="V1808">
        <v>0.502</v>
      </c>
      <c r="W1808">
        <v>2.3835000000000002</v>
      </c>
      <c r="X1808">
        <v>8.2469999999999999</v>
      </c>
      <c r="Y1808">
        <v>8.3140000000000001</v>
      </c>
      <c r="Z1808">
        <v>11.56</v>
      </c>
      <c r="AA1808">
        <v>2.3290000000000002</v>
      </c>
      <c r="AB1808">
        <v>1.5385</v>
      </c>
      <c r="AC1808">
        <v>0.1963</v>
      </c>
      <c r="AD1808">
        <v>66.239999999999995</v>
      </c>
      <c r="AE1808">
        <v>7.86</v>
      </c>
      <c r="AF1808">
        <v>64.2</v>
      </c>
      <c r="AG1808">
        <v>172.25</v>
      </c>
      <c r="AH1808">
        <v>351.1</v>
      </c>
      <c r="AI1808">
        <v>29.08</v>
      </c>
      <c r="AJ1808">
        <v>660</v>
      </c>
      <c r="AK1808">
        <v>295.25</v>
      </c>
      <c r="AL1808">
        <v>4.3600000000000003</v>
      </c>
      <c r="AM1808">
        <v>344.25</v>
      </c>
    </row>
    <row r="1809" spans="2:39" x14ac:dyDescent="0.25">
      <c r="B1809" s="15">
        <v>30904</v>
      </c>
      <c r="C1809">
        <v>1218.0899999999999</v>
      </c>
      <c r="D1809">
        <v>165.42</v>
      </c>
      <c r="E1809">
        <v>252.43</v>
      </c>
      <c r="F1809">
        <v>1095.7</v>
      </c>
      <c r="G1809">
        <v>2352.7199999999998</v>
      </c>
      <c r="H1809">
        <v>756.4</v>
      </c>
      <c r="I1809">
        <v>10036.209999999999</v>
      </c>
      <c r="J1809">
        <v>767.11</v>
      </c>
      <c r="K1809">
        <v>10036.209999999999</v>
      </c>
      <c r="L1809">
        <v>925.7</v>
      </c>
      <c r="M1809">
        <v>12.371</v>
      </c>
      <c r="N1809">
        <v>12.587</v>
      </c>
      <c r="O1809">
        <v>12.661</v>
      </c>
      <c r="P1809">
        <v>12.486000000000001</v>
      </c>
      <c r="Q1809">
        <v>140.66999999999999</v>
      </c>
      <c r="R1809">
        <v>0.77149999999999996</v>
      </c>
      <c r="S1809">
        <v>242.5</v>
      </c>
      <c r="T1809">
        <v>1.3125</v>
      </c>
      <c r="U1809">
        <v>0.84370000000000001</v>
      </c>
      <c r="V1809">
        <v>0.4985</v>
      </c>
      <c r="W1809">
        <v>2.4424999999999999</v>
      </c>
      <c r="X1809">
        <v>8.3130000000000006</v>
      </c>
      <c r="Y1809">
        <v>8.3840000000000003</v>
      </c>
      <c r="Z1809">
        <v>11.57</v>
      </c>
      <c r="AA1809">
        <v>2.3355000000000001</v>
      </c>
      <c r="AB1809">
        <v>1.5834999999999999</v>
      </c>
      <c r="AC1809">
        <v>0.1963</v>
      </c>
      <c r="AD1809">
        <v>66.45</v>
      </c>
      <c r="AE1809">
        <v>7.68</v>
      </c>
      <c r="AF1809">
        <v>65.099999999999994</v>
      </c>
      <c r="AG1809">
        <v>173.85</v>
      </c>
      <c r="AH1809">
        <v>342.8</v>
      </c>
      <c r="AI1809">
        <v>28.78</v>
      </c>
      <c r="AJ1809">
        <v>636</v>
      </c>
      <c r="AK1809">
        <v>293.75</v>
      </c>
      <c r="AL1809">
        <v>4</v>
      </c>
      <c r="AM1809">
        <v>354.75</v>
      </c>
    </row>
    <row r="1810" spans="2:39" x14ac:dyDescent="0.25">
      <c r="B1810" s="15">
        <v>30897</v>
      </c>
      <c r="C1810">
        <v>1202.08</v>
      </c>
      <c r="D1810">
        <v>162.35</v>
      </c>
      <c r="E1810">
        <v>246.24</v>
      </c>
      <c r="F1810">
        <v>1065</v>
      </c>
      <c r="G1810">
        <v>2304.31</v>
      </c>
      <c r="H1810">
        <v>742.7</v>
      </c>
      <c r="I1810">
        <v>9945.27</v>
      </c>
      <c r="J1810">
        <v>763.18</v>
      </c>
      <c r="K1810">
        <v>9945.27</v>
      </c>
      <c r="L1810">
        <v>894.6</v>
      </c>
      <c r="M1810">
        <v>12.269</v>
      </c>
      <c r="N1810">
        <v>12.484</v>
      </c>
      <c r="O1810">
        <v>12.555</v>
      </c>
      <c r="P1810">
        <v>12.474</v>
      </c>
      <c r="Q1810">
        <v>139.36000000000001</v>
      </c>
      <c r="R1810">
        <v>0.78</v>
      </c>
      <c r="S1810">
        <v>241.8</v>
      </c>
      <c r="T1810">
        <v>1.327</v>
      </c>
      <c r="U1810">
        <v>0.83809999999999996</v>
      </c>
      <c r="V1810">
        <v>0.5</v>
      </c>
      <c r="W1810">
        <v>2.4039999999999999</v>
      </c>
      <c r="X1810">
        <v>8.3529999999999998</v>
      </c>
      <c r="Y1810">
        <v>8.3249999999999993</v>
      </c>
      <c r="Z1810">
        <v>11.56</v>
      </c>
      <c r="AA1810">
        <v>2.3325</v>
      </c>
      <c r="AB1810">
        <v>1.5504</v>
      </c>
      <c r="AC1810">
        <v>0.1963</v>
      </c>
      <c r="AD1810">
        <v>68.5</v>
      </c>
      <c r="AE1810">
        <v>7.76</v>
      </c>
      <c r="AF1810">
        <v>64.674999999999997</v>
      </c>
      <c r="AG1810">
        <v>170.85</v>
      </c>
      <c r="AH1810">
        <v>350.4</v>
      </c>
      <c r="AI1810">
        <v>27.7</v>
      </c>
      <c r="AJ1810">
        <v>633.5</v>
      </c>
      <c r="AK1810">
        <v>297.5</v>
      </c>
      <c r="AL1810">
        <v>4.43</v>
      </c>
      <c r="AM1810">
        <v>355.25</v>
      </c>
    </row>
    <row r="1811" spans="2:39" x14ac:dyDescent="0.25">
      <c r="B1811" s="15">
        <v>30890</v>
      </c>
      <c r="C1811">
        <v>1114.6199999999999</v>
      </c>
      <c r="D1811">
        <v>151.19</v>
      </c>
      <c r="E1811">
        <v>229.3</v>
      </c>
      <c r="F1811">
        <v>995.6</v>
      </c>
      <c r="G1811">
        <v>2149.9299999999998</v>
      </c>
      <c r="H1811">
        <v>712.2</v>
      </c>
      <c r="I1811">
        <v>10154.1</v>
      </c>
      <c r="J1811">
        <v>774.14</v>
      </c>
      <c r="K1811">
        <v>10154.1</v>
      </c>
      <c r="L1811">
        <v>785.99</v>
      </c>
      <c r="M1811">
        <v>12.561</v>
      </c>
      <c r="N1811">
        <v>12.836</v>
      </c>
      <c r="O1811">
        <v>12.912000000000001</v>
      </c>
      <c r="P1811">
        <v>12.808999999999999</v>
      </c>
      <c r="Q1811">
        <v>140.72</v>
      </c>
      <c r="R1811">
        <v>0.77590000000000003</v>
      </c>
      <c r="S1811">
        <v>245.4</v>
      </c>
      <c r="T1811">
        <v>1.3109999999999999</v>
      </c>
      <c r="U1811">
        <v>0.83879999999999999</v>
      </c>
      <c r="V1811">
        <v>0.496</v>
      </c>
      <c r="W1811">
        <v>2.4620000000000002</v>
      </c>
      <c r="X1811">
        <v>8.298</v>
      </c>
      <c r="Y1811">
        <v>8.3710000000000004</v>
      </c>
      <c r="Z1811">
        <v>11.45</v>
      </c>
      <c r="AA1811">
        <v>2.3315000000000001</v>
      </c>
      <c r="AB1811">
        <v>1.5924</v>
      </c>
      <c r="AC1811">
        <v>0.19750000000000001</v>
      </c>
      <c r="AD1811">
        <v>66.7</v>
      </c>
      <c r="AE1811">
        <v>6.9370000000000003</v>
      </c>
      <c r="AF1811">
        <v>63.4</v>
      </c>
      <c r="AG1811">
        <v>167.9</v>
      </c>
      <c r="AH1811">
        <v>342</v>
      </c>
      <c r="AI1811">
        <v>28.82</v>
      </c>
      <c r="AJ1811">
        <v>613</v>
      </c>
      <c r="AK1811">
        <v>287.25</v>
      </c>
      <c r="AL1811">
        <v>4.6899999999999995</v>
      </c>
      <c r="AM1811">
        <v>343</v>
      </c>
    </row>
    <row r="1812" spans="2:39" x14ac:dyDescent="0.25">
      <c r="B1812" s="15">
        <v>30883</v>
      </c>
      <c r="C1812">
        <v>1101.3699999999999</v>
      </c>
      <c r="D1812">
        <v>149.55000000000001</v>
      </c>
      <c r="E1812">
        <v>229.37</v>
      </c>
      <c r="F1812">
        <v>1009.8</v>
      </c>
      <c r="G1812">
        <v>2119.63</v>
      </c>
      <c r="H1812">
        <v>702.9</v>
      </c>
      <c r="I1812">
        <v>10461.91</v>
      </c>
      <c r="J1812">
        <v>792.06</v>
      </c>
      <c r="K1812">
        <v>10461.91</v>
      </c>
      <c r="L1812">
        <v>801.1</v>
      </c>
      <c r="M1812">
        <v>12.813000000000001</v>
      </c>
      <c r="N1812">
        <v>13.193</v>
      </c>
      <c r="O1812">
        <v>13.327</v>
      </c>
      <c r="P1812">
        <v>13.167999999999999</v>
      </c>
      <c r="Q1812">
        <v>139.77000000000001</v>
      </c>
      <c r="R1812">
        <v>0.78290000000000004</v>
      </c>
      <c r="S1812">
        <v>245.2</v>
      </c>
      <c r="T1812">
        <v>1.3231999999999999</v>
      </c>
      <c r="U1812">
        <v>0.83069999999999999</v>
      </c>
      <c r="V1812">
        <v>0.4955</v>
      </c>
      <c r="W1812">
        <v>2.423</v>
      </c>
      <c r="X1812">
        <v>8.2609999999999992</v>
      </c>
      <c r="Y1812">
        <v>8.3130000000000006</v>
      </c>
      <c r="Z1812">
        <v>11.4</v>
      </c>
      <c r="AA1812">
        <v>2.3504999999999998</v>
      </c>
      <c r="AB1812">
        <v>1.4924999999999999</v>
      </c>
      <c r="AC1812">
        <v>0.1968</v>
      </c>
      <c r="AD1812">
        <v>67.92</v>
      </c>
      <c r="AE1812">
        <v>7.3230000000000004</v>
      </c>
      <c r="AF1812">
        <v>64.375</v>
      </c>
      <c r="AG1812">
        <v>171.2</v>
      </c>
      <c r="AH1812">
        <v>340</v>
      </c>
      <c r="AI1812">
        <v>28.95</v>
      </c>
      <c r="AJ1812">
        <v>674.5</v>
      </c>
      <c r="AK1812">
        <v>347.25</v>
      </c>
      <c r="AL1812">
        <v>4.8499999999999996</v>
      </c>
      <c r="AM1812">
        <v>338</v>
      </c>
    </row>
    <row r="1813" spans="2:39" x14ac:dyDescent="0.25">
      <c r="B1813" s="15">
        <v>30876</v>
      </c>
      <c r="C1813">
        <v>1109.8699999999999</v>
      </c>
      <c r="D1813">
        <v>150.88</v>
      </c>
      <c r="E1813">
        <v>234.67</v>
      </c>
      <c r="F1813">
        <v>995.8</v>
      </c>
      <c r="G1813">
        <v>2176.2600000000002</v>
      </c>
      <c r="H1813">
        <v>721.2</v>
      </c>
      <c r="I1813">
        <v>10377.969999999999</v>
      </c>
      <c r="J1813">
        <v>793.11</v>
      </c>
      <c r="K1813">
        <v>10377.969999999999</v>
      </c>
      <c r="L1813">
        <v>746.02</v>
      </c>
      <c r="M1813">
        <v>12.725999999999999</v>
      </c>
      <c r="N1813">
        <v>13.129</v>
      </c>
      <c r="O1813">
        <v>13.205</v>
      </c>
      <c r="P1813">
        <v>13.041</v>
      </c>
      <c r="Q1813">
        <v>138.65</v>
      </c>
      <c r="R1813">
        <v>0.78769999999999996</v>
      </c>
      <c r="S1813">
        <v>241.45</v>
      </c>
      <c r="T1813">
        <v>1.3235000000000001</v>
      </c>
      <c r="U1813">
        <v>0.84</v>
      </c>
      <c r="V1813">
        <v>0.61550000000000005</v>
      </c>
      <c r="W1813">
        <v>2.4</v>
      </c>
      <c r="X1813">
        <v>8.18</v>
      </c>
      <c r="Y1813">
        <v>8.2850000000000001</v>
      </c>
      <c r="Z1813">
        <v>11.32</v>
      </c>
      <c r="AA1813">
        <v>2.3405</v>
      </c>
      <c r="AB1813">
        <v>1.4782</v>
      </c>
      <c r="AC1813">
        <v>0.19550000000000001</v>
      </c>
      <c r="AD1813">
        <v>71.319999999999993</v>
      </c>
      <c r="AE1813">
        <v>7.4470000000000001</v>
      </c>
      <c r="AF1813">
        <v>65.45</v>
      </c>
      <c r="AG1813">
        <v>169.5</v>
      </c>
      <c r="AH1813">
        <v>345.8</v>
      </c>
      <c r="AI1813">
        <v>29.65</v>
      </c>
      <c r="AJ1813">
        <v>684.5</v>
      </c>
      <c r="AK1813">
        <v>350.5</v>
      </c>
      <c r="AL1813">
        <v>4.95</v>
      </c>
      <c r="AM1813">
        <v>343</v>
      </c>
    </row>
    <row r="1814" spans="2:39" x14ac:dyDescent="0.25">
      <c r="B1814" s="15">
        <v>30869</v>
      </c>
      <c r="C1814">
        <v>1122.57</v>
      </c>
      <c r="D1814">
        <v>152.24</v>
      </c>
      <c r="E1814">
        <v>236.72</v>
      </c>
      <c r="F1814">
        <v>1042.3</v>
      </c>
      <c r="G1814">
        <v>2205.3000000000002</v>
      </c>
      <c r="H1814">
        <v>737.8</v>
      </c>
      <c r="I1814">
        <v>10152.61</v>
      </c>
      <c r="J1814">
        <v>778.58</v>
      </c>
      <c r="K1814">
        <v>10152.61</v>
      </c>
      <c r="L1814">
        <v>822.86</v>
      </c>
      <c r="M1814">
        <v>13.007</v>
      </c>
      <c r="N1814">
        <v>13.574</v>
      </c>
      <c r="O1814">
        <v>13.657999999999999</v>
      </c>
      <c r="P1814">
        <v>13.461</v>
      </c>
      <c r="Q1814">
        <v>138.88</v>
      </c>
      <c r="R1814">
        <v>0.7893</v>
      </c>
      <c r="S1814">
        <v>241.25</v>
      </c>
      <c r="T1814">
        <v>1.3162</v>
      </c>
      <c r="U1814">
        <v>0.84019999999999995</v>
      </c>
      <c r="V1814">
        <v>0.624</v>
      </c>
      <c r="W1814">
        <v>2.387</v>
      </c>
      <c r="X1814">
        <v>8.1560000000000006</v>
      </c>
      <c r="Y1814">
        <v>8.2929999999999993</v>
      </c>
      <c r="Z1814">
        <v>11.25</v>
      </c>
      <c r="AA1814">
        <v>2.3260000000000001</v>
      </c>
      <c r="AB1814">
        <v>1.4924999999999999</v>
      </c>
      <c r="AC1814">
        <v>0.19800000000000001</v>
      </c>
      <c r="AD1814">
        <v>78.900000000000006</v>
      </c>
      <c r="AE1814">
        <v>7.508</v>
      </c>
      <c r="AF1814">
        <v>64.45</v>
      </c>
      <c r="AG1814">
        <v>174.75</v>
      </c>
      <c r="AH1814">
        <v>347.2</v>
      </c>
      <c r="AI1814">
        <v>29.75</v>
      </c>
      <c r="AJ1814">
        <v>677</v>
      </c>
      <c r="AK1814">
        <v>342.75</v>
      </c>
      <c r="AL1814">
        <v>5.07</v>
      </c>
      <c r="AM1814">
        <v>344.75</v>
      </c>
    </row>
    <row r="1815" spans="2:39" x14ac:dyDescent="0.25">
      <c r="B1815" s="15">
        <v>30862</v>
      </c>
      <c r="C1815">
        <v>1132.4000000000001</v>
      </c>
      <c r="D1815">
        <v>153.18</v>
      </c>
      <c r="E1815">
        <v>239.65</v>
      </c>
      <c r="F1815">
        <v>1041.4000000000001</v>
      </c>
      <c r="G1815">
        <v>2220.94</v>
      </c>
      <c r="H1815">
        <v>763.3</v>
      </c>
      <c r="I1815">
        <v>10057.049999999999</v>
      </c>
      <c r="J1815">
        <v>776.82</v>
      </c>
      <c r="K1815">
        <v>10057.049999999999</v>
      </c>
      <c r="L1815">
        <v>901.07</v>
      </c>
      <c r="M1815">
        <v>13.156000000000001</v>
      </c>
      <c r="N1815">
        <v>13.714</v>
      </c>
      <c r="O1815">
        <v>13.839</v>
      </c>
      <c r="P1815">
        <v>13.638</v>
      </c>
      <c r="Q1815">
        <v>136.26</v>
      </c>
      <c r="R1815">
        <v>0.80300000000000005</v>
      </c>
      <c r="S1815">
        <v>237.3</v>
      </c>
      <c r="T1815">
        <v>1.3574999999999999</v>
      </c>
      <c r="U1815">
        <v>0.86129999999999995</v>
      </c>
      <c r="V1815">
        <v>0.63400000000000001</v>
      </c>
      <c r="W1815">
        <v>2.331</v>
      </c>
      <c r="X1815">
        <v>7.9859999999999998</v>
      </c>
      <c r="Y1815">
        <v>8.1795000000000009</v>
      </c>
      <c r="Z1815">
        <v>11.21</v>
      </c>
      <c r="AA1815">
        <v>2.319</v>
      </c>
      <c r="AB1815">
        <v>1.3587</v>
      </c>
      <c r="AC1815">
        <v>0.20300000000000001</v>
      </c>
      <c r="AD1815">
        <v>77.14</v>
      </c>
      <c r="AE1815">
        <v>8.3800000000000008</v>
      </c>
      <c r="AF1815">
        <v>64.724999999999994</v>
      </c>
      <c r="AG1815">
        <v>176.7</v>
      </c>
      <c r="AH1815">
        <v>376.1</v>
      </c>
      <c r="AI1815">
        <v>29.26</v>
      </c>
      <c r="AJ1815">
        <v>747.75</v>
      </c>
      <c r="AK1815">
        <v>352.25</v>
      </c>
      <c r="AL1815">
        <v>4.87</v>
      </c>
      <c r="AM1815">
        <v>352.5</v>
      </c>
    </row>
    <row r="1816" spans="2:39" x14ac:dyDescent="0.25">
      <c r="B1816" s="15">
        <v>30855</v>
      </c>
      <c r="C1816">
        <v>1131.07</v>
      </c>
      <c r="D1816">
        <v>154.46</v>
      </c>
      <c r="E1816">
        <v>241.11</v>
      </c>
      <c r="F1816">
        <v>1033.0999999999999</v>
      </c>
      <c r="G1816">
        <v>2247.66</v>
      </c>
      <c r="H1816">
        <v>747.7</v>
      </c>
      <c r="I1816">
        <v>10350.93</v>
      </c>
      <c r="J1816">
        <v>798.61</v>
      </c>
      <c r="K1816">
        <v>10350.93</v>
      </c>
      <c r="L1816">
        <v>937.38</v>
      </c>
      <c r="M1816">
        <v>13.083</v>
      </c>
      <c r="N1816">
        <v>13.605</v>
      </c>
      <c r="O1816">
        <v>13.622999999999999</v>
      </c>
      <c r="P1816">
        <v>13.452999999999999</v>
      </c>
      <c r="Q1816">
        <v>135.94</v>
      </c>
      <c r="R1816">
        <v>0.80279999999999996</v>
      </c>
      <c r="S1816">
        <v>235.95</v>
      </c>
      <c r="T1816">
        <v>1.3633</v>
      </c>
      <c r="U1816">
        <v>0.86680000000000001</v>
      </c>
      <c r="V1816">
        <v>0.63580000000000003</v>
      </c>
      <c r="W1816">
        <v>2.3134999999999999</v>
      </c>
      <c r="X1816">
        <v>7.89</v>
      </c>
      <c r="Y1816">
        <v>8.1675000000000004</v>
      </c>
      <c r="Z1816">
        <v>11.14</v>
      </c>
      <c r="AA1816">
        <v>2.3155000000000001</v>
      </c>
      <c r="AB1816">
        <v>1.321</v>
      </c>
      <c r="AC1816">
        <v>0.192</v>
      </c>
      <c r="AD1816">
        <v>77.69</v>
      </c>
      <c r="AE1816">
        <v>8.6349999999999998</v>
      </c>
      <c r="AF1816">
        <v>63.1</v>
      </c>
      <c r="AG1816">
        <v>177.2</v>
      </c>
      <c r="AH1816">
        <v>372.4</v>
      </c>
      <c r="AI1816">
        <v>30.03</v>
      </c>
      <c r="AJ1816">
        <v>777.25</v>
      </c>
      <c r="AK1816">
        <v>353.25</v>
      </c>
      <c r="AL1816">
        <v>5.42</v>
      </c>
      <c r="AM1816">
        <v>353.25</v>
      </c>
    </row>
    <row r="1817" spans="2:39" x14ac:dyDescent="0.25">
      <c r="B1817" s="15">
        <v>30848</v>
      </c>
      <c r="C1817">
        <v>1086.9000000000001</v>
      </c>
      <c r="D1817">
        <v>149.03</v>
      </c>
      <c r="E1817">
        <v>235.64</v>
      </c>
      <c r="F1817">
        <v>1040.0999999999999</v>
      </c>
      <c r="G1817">
        <v>2218.48</v>
      </c>
      <c r="H1817">
        <v>738.7</v>
      </c>
      <c r="I1817">
        <v>9913.17</v>
      </c>
      <c r="J1817">
        <v>768.1</v>
      </c>
      <c r="K1817">
        <v>9913.17</v>
      </c>
      <c r="L1817">
        <v>932.37</v>
      </c>
      <c r="M1817">
        <v>12.587999999999999</v>
      </c>
      <c r="N1817">
        <v>13.118</v>
      </c>
      <c r="O1817">
        <v>13.185</v>
      </c>
      <c r="P1817">
        <v>13.124000000000001</v>
      </c>
      <c r="Q1817">
        <v>134.29</v>
      </c>
      <c r="R1817">
        <v>0.8135</v>
      </c>
      <c r="S1817">
        <v>233</v>
      </c>
      <c r="T1817">
        <v>1.3785000000000001</v>
      </c>
      <c r="U1817">
        <v>0.88790000000000002</v>
      </c>
      <c r="V1817">
        <v>0.64049999999999996</v>
      </c>
      <c r="W1817">
        <v>2.2805</v>
      </c>
      <c r="X1817">
        <v>7.7969999999999997</v>
      </c>
      <c r="Y1817">
        <v>8.1129999999999995</v>
      </c>
      <c r="Z1817">
        <v>11.02</v>
      </c>
      <c r="AA1817">
        <v>2.3075000000000001</v>
      </c>
      <c r="AB1817">
        <v>1.3021</v>
      </c>
      <c r="AC1817">
        <v>0.1928</v>
      </c>
      <c r="AD1817">
        <v>77.88</v>
      </c>
      <c r="AE1817">
        <v>8.5500000000000007</v>
      </c>
      <c r="AF1817">
        <v>66.2</v>
      </c>
      <c r="AG1817">
        <v>174.6</v>
      </c>
      <c r="AH1817">
        <v>370.5</v>
      </c>
      <c r="AI1817">
        <v>30.37</v>
      </c>
      <c r="AJ1817">
        <v>763</v>
      </c>
      <c r="AK1817">
        <v>347.25</v>
      </c>
      <c r="AL1817">
        <v>5.62</v>
      </c>
      <c r="AM1817">
        <v>349.75</v>
      </c>
    </row>
    <row r="1818" spans="2:39" x14ac:dyDescent="0.25">
      <c r="B1818" s="15">
        <v>30841</v>
      </c>
      <c r="C1818">
        <v>1131.25</v>
      </c>
      <c r="D1818">
        <v>155.16999999999999</v>
      </c>
      <c r="E1818">
        <v>240.35</v>
      </c>
      <c r="F1818">
        <v>1068.5999999999999</v>
      </c>
      <c r="G1818">
        <v>2274.7199999999998</v>
      </c>
      <c r="H1818">
        <v>757.4</v>
      </c>
      <c r="I1818">
        <v>10142.1</v>
      </c>
      <c r="J1818">
        <v>794.55</v>
      </c>
      <c r="K1818">
        <v>10142.1</v>
      </c>
      <c r="L1818">
        <v>964.21</v>
      </c>
      <c r="M1818">
        <v>12.702</v>
      </c>
      <c r="N1818">
        <v>13.348000000000001</v>
      </c>
      <c r="O1818">
        <v>13.4</v>
      </c>
      <c r="P1818">
        <v>13.342000000000001</v>
      </c>
      <c r="Q1818">
        <v>132.72999999999999</v>
      </c>
      <c r="R1818">
        <v>0.82620000000000005</v>
      </c>
      <c r="S1818">
        <v>231.72</v>
      </c>
      <c r="T1818">
        <v>1.3935</v>
      </c>
      <c r="U1818">
        <v>0.89839999999999998</v>
      </c>
      <c r="V1818">
        <v>0.64800000000000002</v>
      </c>
      <c r="W1818">
        <v>2.2490000000000001</v>
      </c>
      <c r="X1818">
        <v>7.7119999999999997</v>
      </c>
      <c r="Y1818">
        <v>8.0229999999999997</v>
      </c>
      <c r="Z1818">
        <v>10.97</v>
      </c>
      <c r="AA1818">
        <v>2.3050000000000002</v>
      </c>
      <c r="AB1818">
        <v>1.2845</v>
      </c>
      <c r="AC1818">
        <v>0.20250000000000001</v>
      </c>
      <c r="AD1818">
        <v>81.95</v>
      </c>
      <c r="AE1818">
        <v>9.08</v>
      </c>
      <c r="AF1818">
        <v>64.625</v>
      </c>
      <c r="AG1818">
        <v>180.8</v>
      </c>
      <c r="AH1818">
        <v>383.6</v>
      </c>
      <c r="AI1818">
        <v>30.7</v>
      </c>
      <c r="AJ1818">
        <v>779</v>
      </c>
      <c r="AK1818">
        <v>347</v>
      </c>
      <c r="AL1818">
        <v>5.83</v>
      </c>
      <c r="AM1818">
        <v>352.25</v>
      </c>
    </row>
    <row r="1819" spans="2:39" x14ac:dyDescent="0.25">
      <c r="B1819" s="15">
        <v>30834</v>
      </c>
      <c r="C1819">
        <v>1124.3499999999999</v>
      </c>
      <c r="D1819">
        <v>153.24</v>
      </c>
      <c r="E1819">
        <v>235.9</v>
      </c>
      <c r="F1819">
        <v>1055.8</v>
      </c>
      <c r="G1819">
        <v>2258.16</v>
      </c>
      <c r="H1819">
        <v>740.9</v>
      </c>
      <c r="I1819">
        <v>10126.879999999999</v>
      </c>
      <c r="J1819">
        <v>797.83</v>
      </c>
      <c r="K1819">
        <v>10126.879999999999</v>
      </c>
      <c r="L1819">
        <v>917.5</v>
      </c>
      <c r="M1819">
        <v>12.669</v>
      </c>
      <c r="N1819">
        <v>13.452999999999999</v>
      </c>
      <c r="O1819">
        <v>13.613</v>
      </c>
      <c r="P1819">
        <v>13.534000000000001</v>
      </c>
      <c r="Q1819">
        <v>132</v>
      </c>
      <c r="R1819">
        <v>0.82830000000000004</v>
      </c>
      <c r="S1819">
        <v>230.15</v>
      </c>
      <c r="T1819">
        <v>1.4035</v>
      </c>
      <c r="U1819">
        <v>0.89959999999999996</v>
      </c>
      <c r="V1819">
        <v>0.64900000000000002</v>
      </c>
      <c r="W1819">
        <v>2.2294999999999998</v>
      </c>
      <c r="X1819">
        <v>7.718</v>
      </c>
      <c r="Y1819">
        <v>8.0065000000000008</v>
      </c>
      <c r="Z1819">
        <v>11.05</v>
      </c>
      <c r="AA1819">
        <v>2.306</v>
      </c>
      <c r="AB1819">
        <v>1.2665999999999999</v>
      </c>
      <c r="AC1819">
        <v>0.19900000000000001</v>
      </c>
      <c r="AD1819">
        <v>84.91</v>
      </c>
      <c r="AE1819">
        <v>9.36</v>
      </c>
      <c r="AF1819">
        <v>64.3</v>
      </c>
      <c r="AG1819">
        <v>183.15</v>
      </c>
      <c r="AH1819">
        <v>390.1</v>
      </c>
      <c r="AI1819">
        <v>30.88</v>
      </c>
      <c r="AJ1819">
        <v>826.5</v>
      </c>
      <c r="AK1819">
        <v>348.5</v>
      </c>
      <c r="AL1819">
        <v>5.83</v>
      </c>
      <c r="AM1819">
        <v>354.75</v>
      </c>
    </row>
    <row r="1820" spans="2:39" x14ac:dyDescent="0.25">
      <c r="B1820" s="15">
        <v>30827</v>
      </c>
      <c r="C1820">
        <v>1107.0999999999999</v>
      </c>
      <c r="D1820">
        <v>151.62</v>
      </c>
      <c r="E1820">
        <v>235.23</v>
      </c>
      <c r="F1820">
        <v>1055.5</v>
      </c>
      <c r="G1820">
        <v>2196.6</v>
      </c>
      <c r="H1820">
        <v>752.9</v>
      </c>
      <c r="I1820">
        <v>10833.87</v>
      </c>
      <c r="J1820">
        <v>848.98</v>
      </c>
      <c r="K1820">
        <v>10833.87</v>
      </c>
      <c r="L1820">
        <v>902.79</v>
      </c>
      <c r="M1820">
        <v>12.743</v>
      </c>
      <c r="N1820">
        <v>13.423</v>
      </c>
      <c r="O1820">
        <v>13.696999999999999</v>
      </c>
      <c r="P1820">
        <v>13.695</v>
      </c>
      <c r="Q1820">
        <v>133.62</v>
      </c>
      <c r="R1820">
        <v>0.81969999999999998</v>
      </c>
      <c r="S1820">
        <v>231.7</v>
      </c>
      <c r="T1820">
        <v>1.383</v>
      </c>
      <c r="U1820">
        <v>0.90190000000000003</v>
      </c>
      <c r="V1820">
        <v>0.64680000000000004</v>
      </c>
      <c r="W1820">
        <v>2.2490000000000001</v>
      </c>
      <c r="X1820">
        <v>7.78</v>
      </c>
      <c r="Y1820">
        <v>8.0449999999999999</v>
      </c>
      <c r="Z1820">
        <v>11.06</v>
      </c>
      <c r="AA1820">
        <v>2.3094999999999999</v>
      </c>
      <c r="AB1820">
        <v>1.2787999999999999</v>
      </c>
      <c r="AC1820">
        <v>0.20799999999999999</v>
      </c>
      <c r="AD1820">
        <v>85.74</v>
      </c>
      <c r="AE1820">
        <v>9.34</v>
      </c>
      <c r="AF1820">
        <v>65.174999999999997</v>
      </c>
      <c r="AG1820">
        <v>181.7</v>
      </c>
      <c r="AH1820">
        <v>390</v>
      </c>
      <c r="AI1820">
        <v>30.75</v>
      </c>
      <c r="AJ1820">
        <v>887</v>
      </c>
      <c r="AK1820">
        <v>353</v>
      </c>
      <c r="AL1820">
        <v>5.85</v>
      </c>
      <c r="AM1820">
        <v>365.75</v>
      </c>
    </row>
    <row r="1821" spans="2:39" x14ac:dyDescent="0.25">
      <c r="B1821" s="15">
        <v>30820</v>
      </c>
      <c r="C1821">
        <v>1133.79</v>
      </c>
      <c r="D1821">
        <v>155.78</v>
      </c>
      <c r="E1821">
        <v>244.61</v>
      </c>
      <c r="F1821">
        <v>1104.9000000000001</v>
      </c>
      <c r="G1821">
        <v>2242.73</v>
      </c>
      <c r="H1821">
        <v>753.2</v>
      </c>
      <c r="I1821">
        <v>11190.17</v>
      </c>
      <c r="J1821">
        <v>875.44</v>
      </c>
      <c r="K1821">
        <v>11190.17</v>
      </c>
      <c r="L1821">
        <v>895.73</v>
      </c>
      <c r="M1821">
        <v>12.435</v>
      </c>
      <c r="N1821">
        <v>13.156000000000001</v>
      </c>
      <c r="O1821">
        <v>13.426</v>
      </c>
      <c r="P1821">
        <v>13.458</v>
      </c>
      <c r="Q1821">
        <v>135.06</v>
      </c>
      <c r="R1821">
        <v>0.80679999999999996</v>
      </c>
      <c r="S1821">
        <v>233.35</v>
      </c>
      <c r="T1821">
        <v>1.3867</v>
      </c>
      <c r="U1821">
        <v>0.89290000000000003</v>
      </c>
      <c r="V1821">
        <v>0.64549999999999996</v>
      </c>
      <c r="W1821">
        <v>2.2810000000000001</v>
      </c>
      <c r="X1821">
        <v>7.88</v>
      </c>
      <c r="Y1821">
        <v>8.1240000000000006</v>
      </c>
      <c r="Z1821">
        <v>11.02</v>
      </c>
      <c r="AA1821">
        <v>2.3105000000000002</v>
      </c>
      <c r="AB1821">
        <v>1.2894999999999999</v>
      </c>
      <c r="AC1821">
        <v>0.19900000000000001</v>
      </c>
      <c r="AD1821">
        <v>84.86</v>
      </c>
      <c r="AE1821">
        <v>9.1180000000000003</v>
      </c>
      <c r="AF1821">
        <v>66.349999999999994</v>
      </c>
      <c r="AG1821">
        <v>180.5</v>
      </c>
      <c r="AH1821">
        <v>379.6</v>
      </c>
      <c r="AI1821">
        <v>30.36</v>
      </c>
      <c r="AJ1821">
        <v>888.5</v>
      </c>
      <c r="AK1821">
        <v>356</v>
      </c>
      <c r="AL1821">
        <v>5.84</v>
      </c>
      <c r="AM1821">
        <v>383</v>
      </c>
    </row>
    <row r="1822" spans="2:39" x14ac:dyDescent="0.25">
      <c r="B1822" s="15">
        <v>30813</v>
      </c>
      <c r="C1822">
        <v>1157.1400000000001</v>
      </c>
      <c r="D1822">
        <v>158.49</v>
      </c>
      <c r="E1822">
        <v>250.57</v>
      </c>
      <c r="F1822">
        <v>1078.7</v>
      </c>
      <c r="G1822">
        <v>2298.27</v>
      </c>
      <c r="H1822">
        <v>758.7</v>
      </c>
      <c r="I1822">
        <v>10981.68</v>
      </c>
      <c r="J1822">
        <v>861.11</v>
      </c>
      <c r="K1822">
        <v>10981.68</v>
      </c>
      <c r="L1822">
        <v>928.32</v>
      </c>
      <c r="M1822">
        <v>12.432</v>
      </c>
      <c r="N1822">
        <v>13.089</v>
      </c>
      <c r="O1822">
        <v>13.391999999999999</v>
      </c>
      <c r="P1822">
        <v>13.432</v>
      </c>
      <c r="Q1822">
        <v>134.78</v>
      </c>
      <c r="R1822">
        <v>0.80649999999999999</v>
      </c>
      <c r="S1822">
        <v>230.3</v>
      </c>
      <c r="T1822">
        <v>1.3835</v>
      </c>
      <c r="U1822">
        <v>0.90400000000000003</v>
      </c>
      <c r="V1822">
        <v>0.64700000000000002</v>
      </c>
      <c r="W1822">
        <v>2.2902</v>
      </c>
      <c r="X1822">
        <v>7.84</v>
      </c>
      <c r="Y1822">
        <v>8.125</v>
      </c>
      <c r="Z1822">
        <v>11.1</v>
      </c>
      <c r="AA1822">
        <v>2.3010000000000002</v>
      </c>
      <c r="AB1822">
        <v>1.2945</v>
      </c>
      <c r="AC1822">
        <v>0.19600000000000001</v>
      </c>
      <c r="AD1822">
        <v>82.91</v>
      </c>
      <c r="AE1822">
        <v>8.7330000000000005</v>
      </c>
      <c r="AF1822">
        <v>65.875</v>
      </c>
      <c r="AG1822">
        <v>187.45</v>
      </c>
      <c r="AH1822">
        <v>373.3</v>
      </c>
      <c r="AI1822">
        <v>30.25</v>
      </c>
      <c r="AJ1822">
        <v>856.5</v>
      </c>
      <c r="AK1822">
        <v>348.5</v>
      </c>
      <c r="AL1822">
        <v>5.5600000000000005</v>
      </c>
      <c r="AM1822">
        <v>360.5</v>
      </c>
    </row>
    <row r="1823" spans="2:39" x14ac:dyDescent="0.25">
      <c r="B1823" s="15">
        <v>30806</v>
      </c>
      <c r="C1823">
        <v>1165.31</v>
      </c>
      <c r="D1823">
        <v>159.11000000000001</v>
      </c>
      <c r="E1823">
        <v>250.89</v>
      </c>
      <c r="F1823">
        <v>1134</v>
      </c>
      <c r="G1823">
        <v>2327.54</v>
      </c>
      <c r="H1823">
        <v>785.5</v>
      </c>
      <c r="I1823">
        <v>10803.88</v>
      </c>
      <c r="J1823">
        <v>843.74</v>
      </c>
      <c r="K1823">
        <v>10803.88</v>
      </c>
      <c r="L1823">
        <v>1004.79</v>
      </c>
      <c r="M1823">
        <v>12.101000000000001</v>
      </c>
      <c r="N1823">
        <v>12.759</v>
      </c>
      <c r="O1823">
        <v>13.023999999999999</v>
      </c>
      <c r="P1823">
        <v>13.067</v>
      </c>
      <c r="Q1823">
        <v>132.66999999999999</v>
      </c>
      <c r="R1823">
        <v>0.82269999999999999</v>
      </c>
      <c r="S1823">
        <v>226.85</v>
      </c>
      <c r="T1823">
        <v>1.4079999999999999</v>
      </c>
      <c r="U1823">
        <v>0.92700000000000005</v>
      </c>
      <c r="V1823">
        <v>0.65569999999999995</v>
      </c>
      <c r="W1823">
        <v>2.2505000000000002</v>
      </c>
      <c r="X1823">
        <v>7.74</v>
      </c>
      <c r="Y1823">
        <v>8.0250000000000004</v>
      </c>
      <c r="Z1823">
        <v>10.92</v>
      </c>
      <c r="AA1823">
        <v>2.2904999999999998</v>
      </c>
      <c r="AB1823">
        <v>1.2579</v>
      </c>
      <c r="AC1823">
        <v>0.20200000000000001</v>
      </c>
      <c r="AD1823">
        <v>83.4</v>
      </c>
      <c r="AE1823">
        <v>8.8520000000000003</v>
      </c>
      <c r="AF1823">
        <v>66.875</v>
      </c>
      <c r="AG1823">
        <v>189.6</v>
      </c>
      <c r="AH1823">
        <v>378.5</v>
      </c>
      <c r="AI1823">
        <v>30.43</v>
      </c>
      <c r="AJ1823">
        <v>808.5</v>
      </c>
      <c r="AK1823">
        <v>346</v>
      </c>
      <c r="AL1823">
        <v>5.87</v>
      </c>
      <c r="AM1823">
        <v>359.25</v>
      </c>
    </row>
    <row r="1824" spans="2:39" x14ac:dyDescent="0.25">
      <c r="B1824" s="15">
        <v>30799</v>
      </c>
      <c r="C1824">
        <v>1169.07</v>
      </c>
      <c r="D1824">
        <v>159.88999999999999</v>
      </c>
      <c r="E1824">
        <v>246.9</v>
      </c>
      <c r="F1824">
        <v>1138.2</v>
      </c>
      <c r="G1824">
        <v>2329.2399999999998</v>
      </c>
      <c r="H1824">
        <v>773.3</v>
      </c>
      <c r="I1824">
        <v>11015.21</v>
      </c>
      <c r="J1824">
        <v>866.27</v>
      </c>
      <c r="K1824">
        <v>11015.21</v>
      </c>
      <c r="L1824">
        <v>1054.3</v>
      </c>
      <c r="M1824">
        <v>11.849</v>
      </c>
      <c r="N1824">
        <v>12.486000000000001</v>
      </c>
      <c r="O1824">
        <v>12.75</v>
      </c>
      <c r="P1824">
        <v>12.78</v>
      </c>
      <c r="Q1824">
        <v>132.11000000000001</v>
      </c>
      <c r="R1824">
        <v>0.82950000000000002</v>
      </c>
      <c r="S1824">
        <v>226.55</v>
      </c>
      <c r="T1824">
        <v>1.4015</v>
      </c>
      <c r="U1824">
        <v>0.92130000000000001</v>
      </c>
      <c r="V1824">
        <v>0.65449999999999997</v>
      </c>
      <c r="W1824">
        <v>2.2345000000000002</v>
      </c>
      <c r="X1824">
        <v>7.7030000000000003</v>
      </c>
      <c r="Y1824">
        <v>7.9649999999999999</v>
      </c>
      <c r="Z1824">
        <v>10.89</v>
      </c>
      <c r="AA1824">
        <v>2.29</v>
      </c>
      <c r="AB1824">
        <v>1.2507999999999999</v>
      </c>
      <c r="AC1824">
        <v>0.18029999999999999</v>
      </c>
      <c r="AD1824">
        <v>81.650000000000006</v>
      </c>
      <c r="AE1824">
        <v>9.0619999999999994</v>
      </c>
      <c r="AF1824">
        <v>65.875</v>
      </c>
      <c r="AG1824">
        <v>182.9</v>
      </c>
      <c r="AH1824">
        <v>381.5</v>
      </c>
      <c r="AI1824">
        <v>30.66</v>
      </c>
      <c r="AJ1824">
        <v>781.5</v>
      </c>
      <c r="AK1824">
        <v>344.5</v>
      </c>
      <c r="AL1824">
        <v>5.88</v>
      </c>
      <c r="AM1824">
        <v>357.5</v>
      </c>
    </row>
    <row r="1825" spans="2:39" x14ac:dyDescent="0.25">
      <c r="B1825" s="15">
        <v>30792</v>
      </c>
      <c r="C1825">
        <v>1158.08</v>
      </c>
      <c r="D1825">
        <v>158.02000000000001</v>
      </c>
      <c r="E1825">
        <v>245.35</v>
      </c>
      <c r="F1825">
        <v>1108.4000000000001</v>
      </c>
      <c r="G1825">
        <v>2327.02</v>
      </c>
      <c r="H1825">
        <v>771.5</v>
      </c>
      <c r="I1825">
        <v>10914.73</v>
      </c>
      <c r="J1825">
        <v>856.61</v>
      </c>
      <c r="K1825">
        <v>10914.73</v>
      </c>
      <c r="L1825">
        <v>1115.8499999999999</v>
      </c>
      <c r="M1825">
        <v>11.685</v>
      </c>
      <c r="N1825">
        <v>12.416</v>
      </c>
      <c r="O1825">
        <v>12.711</v>
      </c>
      <c r="P1825">
        <v>12.766999999999999</v>
      </c>
      <c r="Q1825">
        <v>130.47999999999999</v>
      </c>
      <c r="R1825">
        <v>0.84189999999999998</v>
      </c>
      <c r="S1825">
        <v>225.1</v>
      </c>
      <c r="T1825">
        <v>1.4159999999999999</v>
      </c>
      <c r="U1825">
        <v>0.92300000000000004</v>
      </c>
      <c r="V1825">
        <v>0.65300000000000002</v>
      </c>
      <c r="W1825">
        <v>2.202</v>
      </c>
      <c r="X1825">
        <v>7.62</v>
      </c>
      <c r="Y1825">
        <v>7.89</v>
      </c>
      <c r="Z1825">
        <v>10.82</v>
      </c>
      <c r="AA1825">
        <v>2.2879999999999998</v>
      </c>
      <c r="AB1825">
        <v>1.2484</v>
      </c>
      <c r="AC1825">
        <v>0.17960000000000001</v>
      </c>
      <c r="AD1825">
        <v>79.12</v>
      </c>
      <c r="AE1825">
        <v>9.34</v>
      </c>
      <c r="AF1825">
        <v>71.3</v>
      </c>
      <c r="AG1825">
        <v>178</v>
      </c>
      <c r="AH1825">
        <v>384.3</v>
      </c>
      <c r="AI1825">
        <v>30.68</v>
      </c>
      <c r="AJ1825">
        <v>780.5</v>
      </c>
      <c r="AK1825">
        <v>357.5</v>
      </c>
      <c r="AL1825">
        <v>5.91</v>
      </c>
      <c r="AM1825">
        <v>371</v>
      </c>
    </row>
    <row r="1826" spans="2:39" x14ac:dyDescent="0.25">
      <c r="B1826" s="15">
        <v>30785</v>
      </c>
      <c r="C1826">
        <v>1150.1300000000001</v>
      </c>
      <c r="D1826">
        <v>157.31</v>
      </c>
      <c r="E1826">
        <v>244.01</v>
      </c>
      <c r="F1826">
        <v>1129.0999999999999</v>
      </c>
      <c r="G1826">
        <v>2328.4899999999998</v>
      </c>
      <c r="H1826">
        <v>780.8</v>
      </c>
      <c r="I1826">
        <v>10929.17</v>
      </c>
      <c r="J1826">
        <v>866.78</v>
      </c>
      <c r="K1826">
        <v>10929.17</v>
      </c>
      <c r="L1826">
        <v>1075.7</v>
      </c>
      <c r="M1826">
        <v>11.614000000000001</v>
      </c>
      <c r="N1826">
        <v>12.287000000000001</v>
      </c>
      <c r="O1826">
        <v>12.556000000000001</v>
      </c>
      <c r="P1826">
        <v>12.587999999999999</v>
      </c>
      <c r="Q1826">
        <v>129.25</v>
      </c>
      <c r="R1826">
        <v>0.84809999999999997</v>
      </c>
      <c r="S1826">
        <v>224.7</v>
      </c>
      <c r="T1826">
        <v>1.429</v>
      </c>
      <c r="U1826">
        <v>0.91749999999999998</v>
      </c>
      <c r="V1826">
        <v>0.65949999999999998</v>
      </c>
      <c r="W1826">
        <v>2.1764999999999999</v>
      </c>
      <c r="X1826">
        <v>7.57</v>
      </c>
      <c r="Y1826">
        <v>7.8</v>
      </c>
      <c r="Z1826">
        <v>10.8</v>
      </c>
      <c r="AA1826">
        <v>2.2879999999999998</v>
      </c>
      <c r="AB1826">
        <v>1.2429999999999999</v>
      </c>
      <c r="AC1826">
        <v>0.18049999999999999</v>
      </c>
      <c r="AD1826">
        <v>78.25</v>
      </c>
      <c r="AE1826">
        <v>9.2899999999999991</v>
      </c>
      <c r="AF1826">
        <v>70.349999999999994</v>
      </c>
      <c r="AG1826">
        <v>179.2</v>
      </c>
      <c r="AH1826">
        <v>382</v>
      </c>
      <c r="AI1826">
        <v>30.75</v>
      </c>
      <c r="AJ1826">
        <v>773.5</v>
      </c>
      <c r="AK1826">
        <v>354.25</v>
      </c>
      <c r="AL1826">
        <v>6.21</v>
      </c>
      <c r="AM1826">
        <v>372.75</v>
      </c>
    </row>
    <row r="1827" spans="2:39" x14ac:dyDescent="0.25">
      <c r="B1827" s="15">
        <v>30778</v>
      </c>
      <c r="C1827">
        <v>1132.22</v>
      </c>
      <c r="D1827">
        <v>155.47999999999999</v>
      </c>
      <c r="E1827">
        <v>243.94</v>
      </c>
      <c r="F1827">
        <v>1096.3</v>
      </c>
      <c r="G1827">
        <v>2315.9299999999998</v>
      </c>
      <c r="H1827">
        <v>768.2</v>
      </c>
      <c r="I1827">
        <v>10506.29</v>
      </c>
      <c r="J1827">
        <v>823.49</v>
      </c>
      <c r="K1827">
        <v>10506.29</v>
      </c>
      <c r="L1827">
        <v>1064.32</v>
      </c>
      <c r="M1827">
        <v>11.58</v>
      </c>
      <c r="N1827">
        <v>12.287000000000001</v>
      </c>
      <c r="O1827">
        <v>12.507</v>
      </c>
      <c r="P1827">
        <v>12.512</v>
      </c>
      <c r="Q1827">
        <v>129.16</v>
      </c>
      <c r="R1827">
        <v>0.85029999999999994</v>
      </c>
      <c r="S1827">
        <v>225.35</v>
      </c>
      <c r="T1827">
        <v>1.43</v>
      </c>
      <c r="U1827">
        <v>0.91849999999999998</v>
      </c>
      <c r="V1827">
        <v>0.65949999999999998</v>
      </c>
      <c r="W1827">
        <v>2.1749999999999998</v>
      </c>
      <c r="X1827">
        <v>7.5575000000000001</v>
      </c>
      <c r="Y1827">
        <v>7.7859999999999996</v>
      </c>
      <c r="Z1827">
        <v>10.77</v>
      </c>
      <c r="AA1827">
        <v>2.294</v>
      </c>
      <c r="AB1827">
        <v>1.2461</v>
      </c>
      <c r="AC1827">
        <v>0.17749999999999999</v>
      </c>
      <c r="AD1827">
        <v>80.22</v>
      </c>
      <c r="AE1827">
        <v>9.2309999999999999</v>
      </c>
      <c r="AF1827">
        <v>71.599999999999994</v>
      </c>
      <c r="AG1827">
        <v>181.6</v>
      </c>
      <c r="AH1827">
        <v>381.2</v>
      </c>
      <c r="AI1827">
        <v>30.85</v>
      </c>
      <c r="AJ1827">
        <v>807</v>
      </c>
      <c r="AK1827">
        <v>358.75</v>
      </c>
      <c r="AL1827">
        <v>6.29</v>
      </c>
      <c r="AM1827">
        <v>366.5</v>
      </c>
    </row>
    <row r="1828" spans="2:39" x14ac:dyDescent="0.25">
      <c r="B1828" s="15">
        <v>30771</v>
      </c>
      <c r="C1828">
        <v>1164.8900000000001</v>
      </c>
      <c r="D1828">
        <v>159.18</v>
      </c>
      <c r="E1828">
        <v>250.78</v>
      </c>
      <c r="F1828">
        <v>1112.5</v>
      </c>
      <c r="G1828">
        <v>2382.1</v>
      </c>
      <c r="H1828">
        <v>774.3</v>
      </c>
      <c r="I1828">
        <v>10458.31</v>
      </c>
      <c r="J1828">
        <v>822.4</v>
      </c>
      <c r="K1828">
        <v>10458.31</v>
      </c>
      <c r="L1828">
        <v>1014.38</v>
      </c>
      <c r="M1828">
        <v>11.491</v>
      </c>
      <c r="N1828">
        <v>12.194000000000001</v>
      </c>
      <c r="O1828">
        <v>12.471</v>
      </c>
      <c r="P1828">
        <v>12.478999999999999</v>
      </c>
      <c r="Q1828">
        <v>128.22</v>
      </c>
      <c r="R1828">
        <v>0.85840000000000005</v>
      </c>
      <c r="S1828">
        <v>224.75</v>
      </c>
      <c r="T1828">
        <v>1.4375</v>
      </c>
      <c r="U1828">
        <v>0.93500000000000005</v>
      </c>
      <c r="V1828">
        <v>0.66379999999999995</v>
      </c>
      <c r="W1828">
        <v>2.1524999999999999</v>
      </c>
      <c r="X1828">
        <v>7.51</v>
      </c>
      <c r="Y1828">
        <v>7.72</v>
      </c>
      <c r="Z1828">
        <v>10.7</v>
      </c>
      <c r="AA1828">
        <v>2.2915000000000001</v>
      </c>
      <c r="AB1828">
        <v>1.2376</v>
      </c>
      <c r="AC1828">
        <v>0.17630000000000001</v>
      </c>
      <c r="AD1828">
        <v>81.739999999999995</v>
      </c>
      <c r="AE1828">
        <v>9.9</v>
      </c>
      <c r="AF1828">
        <v>71.45</v>
      </c>
      <c r="AG1828">
        <v>174.2</v>
      </c>
      <c r="AH1828">
        <v>387.5</v>
      </c>
      <c r="AI1828">
        <v>30.61</v>
      </c>
      <c r="AJ1828">
        <v>789</v>
      </c>
      <c r="AK1828">
        <v>353.25</v>
      </c>
      <c r="AL1828">
        <v>6.86</v>
      </c>
      <c r="AM1828">
        <v>374</v>
      </c>
    </row>
    <row r="1829" spans="2:39" x14ac:dyDescent="0.25">
      <c r="B1829" s="15">
        <v>30764</v>
      </c>
      <c r="C1829">
        <v>1154.8399999999999</v>
      </c>
      <c r="D1829">
        <v>156.86000000000001</v>
      </c>
      <c r="E1829">
        <v>249.98</v>
      </c>
      <c r="F1829">
        <v>1121.3</v>
      </c>
      <c r="G1829">
        <v>2365.19</v>
      </c>
      <c r="H1829">
        <v>776.8</v>
      </c>
      <c r="I1829">
        <v>9997.2199999999993</v>
      </c>
      <c r="J1829">
        <v>785.21</v>
      </c>
      <c r="K1829">
        <v>9997.2199999999993</v>
      </c>
      <c r="L1829">
        <v>1161.6500000000001</v>
      </c>
      <c r="M1829">
        <v>11.563000000000001</v>
      </c>
      <c r="N1829">
        <v>12.211</v>
      </c>
      <c r="O1829">
        <v>12.446</v>
      </c>
      <c r="P1829">
        <v>12.497</v>
      </c>
      <c r="Q1829">
        <v>129.29</v>
      </c>
      <c r="R1829">
        <v>0.84750000000000003</v>
      </c>
      <c r="S1829">
        <v>225.63</v>
      </c>
      <c r="T1829">
        <v>1.4359999999999999</v>
      </c>
      <c r="U1829">
        <v>0.9395</v>
      </c>
      <c r="V1829">
        <v>0.66379999999999995</v>
      </c>
      <c r="W1829">
        <v>2.1720000000000002</v>
      </c>
      <c r="X1829">
        <v>7.5649999999999995</v>
      </c>
      <c r="Y1829">
        <v>7.7750000000000004</v>
      </c>
      <c r="Z1829">
        <v>10.79</v>
      </c>
      <c r="AA1829">
        <v>2.2930000000000001</v>
      </c>
      <c r="AB1829">
        <v>1.2422</v>
      </c>
      <c r="AC1829">
        <v>0.17369999999999999</v>
      </c>
      <c r="AD1829">
        <v>80.739999999999995</v>
      </c>
      <c r="AE1829">
        <v>9.36</v>
      </c>
      <c r="AF1829">
        <v>72.125</v>
      </c>
      <c r="AG1829">
        <v>169.8</v>
      </c>
      <c r="AH1829">
        <v>386.8</v>
      </c>
      <c r="AI1829">
        <v>30.64</v>
      </c>
      <c r="AJ1829">
        <v>800</v>
      </c>
      <c r="AK1829">
        <v>353.25</v>
      </c>
      <c r="AL1829">
        <v>6.88</v>
      </c>
      <c r="AM1829">
        <v>361</v>
      </c>
    </row>
    <row r="1830" spans="2:39" x14ac:dyDescent="0.25">
      <c r="B1830" s="15">
        <v>30757</v>
      </c>
      <c r="C1830">
        <v>1184.3599999999999</v>
      </c>
      <c r="D1830">
        <v>159.27000000000001</v>
      </c>
      <c r="E1830">
        <v>253.37</v>
      </c>
      <c r="F1830">
        <v>1128.5</v>
      </c>
      <c r="G1830">
        <v>2422.75</v>
      </c>
      <c r="H1830">
        <v>781.9</v>
      </c>
      <c r="I1830">
        <v>9948.48</v>
      </c>
      <c r="J1830">
        <v>773.37</v>
      </c>
      <c r="K1830">
        <v>9948.48</v>
      </c>
      <c r="L1830">
        <v>1130.69</v>
      </c>
      <c r="M1830">
        <v>11.278</v>
      </c>
      <c r="N1830">
        <v>12.026999999999999</v>
      </c>
      <c r="O1830">
        <v>12.311999999999999</v>
      </c>
      <c r="P1830">
        <v>12.430999999999999</v>
      </c>
      <c r="Q1830">
        <v>129.13</v>
      </c>
      <c r="R1830">
        <v>0.84860000000000002</v>
      </c>
      <c r="S1830">
        <v>225.85</v>
      </c>
      <c r="T1830">
        <v>1.4450000000000001</v>
      </c>
      <c r="U1830">
        <v>0.96530000000000005</v>
      </c>
      <c r="V1830">
        <v>0.66800000000000004</v>
      </c>
      <c r="W1830">
        <v>2.1560000000000001</v>
      </c>
      <c r="X1830">
        <v>7.5625</v>
      </c>
      <c r="Y1830">
        <v>7.7750000000000004</v>
      </c>
      <c r="Z1830">
        <v>10.68</v>
      </c>
      <c r="AA1830">
        <v>2.2885</v>
      </c>
      <c r="AB1830">
        <v>1.224</v>
      </c>
      <c r="AC1830">
        <v>0.17299999999999999</v>
      </c>
      <c r="AD1830">
        <v>80.22</v>
      </c>
      <c r="AE1830">
        <v>9.4930000000000003</v>
      </c>
      <c r="AF1830">
        <v>70.599999999999994</v>
      </c>
      <c r="AG1830">
        <v>168.7</v>
      </c>
      <c r="AH1830">
        <v>395.3</v>
      </c>
      <c r="AI1830">
        <v>30.99</v>
      </c>
      <c r="AJ1830">
        <v>772.75</v>
      </c>
      <c r="AK1830">
        <v>349</v>
      </c>
      <c r="AL1830">
        <v>7.04</v>
      </c>
      <c r="AM1830">
        <v>357.5</v>
      </c>
    </row>
    <row r="1831" spans="2:39" x14ac:dyDescent="0.25">
      <c r="B1831" s="15">
        <v>30750</v>
      </c>
      <c r="C1831">
        <v>1139.76</v>
      </c>
      <c r="D1831">
        <v>154.35</v>
      </c>
      <c r="E1831">
        <v>249.01</v>
      </c>
      <c r="F1831">
        <v>1060.0999999999999</v>
      </c>
      <c r="G1831">
        <v>2386.88</v>
      </c>
      <c r="H1831">
        <v>758.5</v>
      </c>
      <c r="I1831">
        <v>9962.8700000000008</v>
      </c>
      <c r="J1831">
        <v>771.73</v>
      </c>
      <c r="K1831">
        <v>9962.8700000000008</v>
      </c>
      <c r="L1831">
        <v>1094.4000000000001</v>
      </c>
      <c r="M1831">
        <v>11.132</v>
      </c>
      <c r="N1831">
        <v>11.945</v>
      </c>
      <c r="O1831">
        <v>12.237</v>
      </c>
      <c r="P1831">
        <v>12.340999999999999</v>
      </c>
      <c r="Q1831">
        <v>127.52</v>
      </c>
      <c r="R1831">
        <v>0.86280000000000001</v>
      </c>
      <c r="S1831">
        <v>224.8</v>
      </c>
      <c r="T1831">
        <v>1.4624999999999999</v>
      </c>
      <c r="U1831">
        <v>0.95269999999999999</v>
      </c>
      <c r="V1831">
        <v>0.66920000000000002</v>
      </c>
      <c r="W1831">
        <v>2.1339999999999999</v>
      </c>
      <c r="X1831">
        <v>7.47</v>
      </c>
      <c r="Y1831">
        <v>7.6974999999999998</v>
      </c>
      <c r="Z1831">
        <v>10.67</v>
      </c>
      <c r="AA1831">
        <v>2.2869999999999999</v>
      </c>
      <c r="AB1831">
        <v>1.1947000000000001</v>
      </c>
      <c r="AC1831">
        <v>0.17249999999999999</v>
      </c>
      <c r="AD1831">
        <v>79.989999999999995</v>
      </c>
      <c r="AE1831">
        <v>9.8960000000000008</v>
      </c>
      <c r="AF1831">
        <v>71.825000000000003</v>
      </c>
      <c r="AG1831">
        <v>167</v>
      </c>
      <c r="AH1831">
        <v>402.8</v>
      </c>
      <c r="AI1831">
        <v>30.7</v>
      </c>
      <c r="AJ1831">
        <v>783.5</v>
      </c>
      <c r="AK1831">
        <v>344</v>
      </c>
      <c r="AL1831">
        <v>7.36</v>
      </c>
      <c r="AM1831">
        <v>354.25</v>
      </c>
    </row>
    <row r="1832" spans="2:39" x14ac:dyDescent="0.25">
      <c r="B1832" s="15">
        <v>30743</v>
      </c>
      <c r="C1832">
        <v>1171.48</v>
      </c>
      <c r="D1832">
        <v>159.24</v>
      </c>
      <c r="E1832">
        <v>255.54</v>
      </c>
      <c r="F1832">
        <v>1060.7</v>
      </c>
      <c r="G1832">
        <v>2425.0700000000002</v>
      </c>
      <c r="H1832">
        <v>775.4</v>
      </c>
      <c r="I1832">
        <v>9925.07</v>
      </c>
      <c r="J1832">
        <v>768.49</v>
      </c>
      <c r="K1832">
        <v>9925.07</v>
      </c>
      <c r="L1832">
        <v>1079.6300000000001</v>
      </c>
      <c r="M1832">
        <v>10.9</v>
      </c>
      <c r="N1832">
        <v>11.699</v>
      </c>
      <c r="O1832">
        <v>11.943999999999999</v>
      </c>
      <c r="P1832">
        <v>12.063000000000001</v>
      </c>
      <c r="Q1832">
        <v>127.6</v>
      </c>
      <c r="R1832">
        <v>0.86229999999999996</v>
      </c>
      <c r="S1832">
        <v>228.2</v>
      </c>
      <c r="T1832">
        <v>1.4809999999999999</v>
      </c>
      <c r="U1832">
        <v>0.94320000000000004</v>
      </c>
      <c r="V1832">
        <v>0.66620000000000001</v>
      </c>
      <c r="W1832">
        <v>2.1545000000000001</v>
      </c>
      <c r="X1832">
        <v>7.48</v>
      </c>
      <c r="Y1832">
        <v>7.76</v>
      </c>
      <c r="Z1832">
        <v>10.68</v>
      </c>
      <c r="AA1832">
        <v>2.3245</v>
      </c>
      <c r="AB1832">
        <v>1.1990000000000001</v>
      </c>
      <c r="AC1832">
        <v>0.1714</v>
      </c>
      <c r="AD1832">
        <v>79.2</v>
      </c>
      <c r="AE1832">
        <v>9.9019999999999992</v>
      </c>
      <c r="AF1832">
        <v>70.150000000000006</v>
      </c>
      <c r="AG1832">
        <v>163.80000000000001</v>
      </c>
      <c r="AH1832">
        <v>403.7</v>
      </c>
      <c r="AI1832">
        <v>30.1</v>
      </c>
      <c r="AJ1832">
        <v>759.25</v>
      </c>
      <c r="AK1832">
        <v>334.25</v>
      </c>
      <c r="AL1832">
        <v>6.99</v>
      </c>
      <c r="AM1832">
        <v>340.75</v>
      </c>
    </row>
    <row r="1833" spans="2:39" x14ac:dyDescent="0.25">
      <c r="B1833" s="15">
        <v>30736</v>
      </c>
      <c r="C1833">
        <v>1165.0999999999999</v>
      </c>
      <c r="D1833">
        <v>157.51</v>
      </c>
      <c r="E1833">
        <v>251.44</v>
      </c>
      <c r="F1833">
        <v>1036.9000000000001</v>
      </c>
      <c r="G1833">
        <v>2402.06</v>
      </c>
      <c r="H1833">
        <v>775.6</v>
      </c>
      <c r="I1833">
        <v>9959.9</v>
      </c>
      <c r="J1833">
        <v>775.4</v>
      </c>
      <c r="K1833">
        <v>9959.9</v>
      </c>
      <c r="L1833">
        <v>1048.76</v>
      </c>
      <c r="M1833">
        <v>10.919</v>
      </c>
      <c r="N1833">
        <v>11.631</v>
      </c>
      <c r="O1833">
        <v>11.96</v>
      </c>
      <c r="P1833">
        <v>12.095000000000001</v>
      </c>
      <c r="Q1833">
        <v>129.29</v>
      </c>
      <c r="R1833">
        <v>0.84599999999999997</v>
      </c>
      <c r="S1833">
        <v>233.2</v>
      </c>
      <c r="T1833">
        <v>1.4724999999999999</v>
      </c>
      <c r="U1833">
        <v>0.94399999999999995</v>
      </c>
      <c r="V1833">
        <v>0.66349999999999998</v>
      </c>
      <c r="W1833">
        <v>2.1739999999999999</v>
      </c>
      <c r="X1833">
        <v>7.5449999999999999</v>
      </c>
      <c r="Y1833">
        <v>7.8250000000000002</v>
      </c>
      <c r="Z1833">
        <v>10.75</v>
      </c>
      <c r="AA1833">
        <v>2.3334999999999999</v>
      </c>
      <c r="AB1833">
        <v>1.2012</v>
      </c>
      <c r="AC1833">
        <v>0.17169999999999999</v>
      </c>
      <c r="AD1833">
        <v>78</v>
      </c>
      <c r="AE1833">
        <v>9.6199999999999992</v>
      </c>
      <c r="AF1833">
        <v>69.924999999999997</v>
      </c>
      <c r="AG1833">
        <v>165.15</v>
      </c>
      <c r="AH1833">
        <v>396</v>
      </c>
      <c r="AI1833">
        <v>29.91</v>
      </c>
      <c r="AJ1833">
        <v>738.25</v>
      </c>
      <c r="AK1833">
        <v>324.75</v>
      </c>
      <c r="AL1833">
        <v>6.68</v>
      </c>
      <c r="AM1833">
        <v>329.75</v>
      </c>
    </row>
    <row r="1834" spans="2:39" x14ac:dyDescent="0.25">
      <c r="B1834" s="15">
        <v>30729</v>
      </c>
      <c r="C1834">
        <v>1148.8699999999999</v>
      </c>
      <c r="D1834">
        <v>155.74</v>
      </c>
      <c r="E1834">
        <v>251.33</v>
      </c>
      <c r="F1834">
        <v>1039</v>
      </c>
      <c r="G1834">
        <v>2383.06</v>
      </c>
      <c r="H1834">
        <v>790</v>
      </c>
      <c r="I1834">
        <v>10134.129999999999</v>
      </c>
      <c r="J1834">
        <v>775.85</v>
      </c>
      <c r="K1834">
        <v>10134.129999999999</v>
      </c>
      <c r="L1834">
        <v>1094.8699999999999</v>
      </c>
      <c r="M1834">
        <v>10.845000000000001</v>
      </c>
      <c r="N1834">
        <v>11.58</v>
      </c>
      <c r="O1834">
        <v>11.888</v>
      </c>
      <c r="P1834">
        <v>12.01</v>
      </c>
      <c r="Q1834">
        <v>131.19999999999999</v>
      </c>
      <c r="R1834">
        <v>0.82989999999999997</v>
      </c>
      <c r="S1834">
        <v>233.2</v>
      </c>
      <c r="T1834">
        <v>1.4510000000000001</v>
      </c>
      <c r="U1834">
        <v>0.94530000000000003</v>
      </c>
      <c r="V1834">
        <v>0.6613</v>
      </c>
      <c r="W1834">
        <v>2.1945000000000001</v>
      </c>
      <c r="X1834">
        <v>7.665</v>
      </c>
      <c r="Y1834">
        <v>7.97</v>
      </c>
      <c r="Z1834">
        <v>10.74</v>
      </c>
      <c r="AA1834">
        <v>2.3334999999999999</v>
      </c>
      <c r="AB1834">
        <v>1.2262</v>
      </c>
      <c r="AC1834">
        <v>0.16850000000000001</v>
      </c>
      <c r="AD1834">
        <v>75.819999999999993</v>
      </c>
      <c r="AE1834">
        <v>9.18</v>
      </c>
      <c r="AF1834">
        <v>69.125</v>
      </c>
      <c r="AG1834">
        <v>164.35</v>
      </c>
      <c r="AH1834">
        <v>384.7</v>
      </c>
      <c r="AI1834">
        <v>29.83</v>
      </c>
      <c r="AJ1834">
        <v>717</v>
      </c>
      <c r="AK1834">
        <v>319.25</v>
      </c>
      <c r="AL1834">
        <v>6.6</v>
      </c>
      <c r="AM1834">
        <v>333.25</v>
      </c>
    </row>
    <row r="1835" spans="2:39" x14ac:dyDescent="0.25">
      <c r="B1835" s="15">
        <v>30722</v>
      </c>
      <c r="C1835">
        <v>1160.7</v>
      </c>
      <c r="D1835">
        <v>156.30000000000001</v>
      </c>
      <c r="E1835">
        <v>254.04</v>
      </c>
      <c r="F1835">
        <v>1018</v>
      </c>
      <c r="G1835">
        <v>2401.5500000000002</v>
      </c>
      <c r="H1835">
        <v>780</v>
      </c>
      <c r="I1835">
        <v>10180.950000000001</v>
      </c>
      <c r="J1835">
        <v>773.17</v>
      </c>
      <c r="K1835">
        <v>10180.950000000001</v>
      </c>
      <c r="L1835">
        <v>1050.77</v>
      </c>
      <c r="M1835">
        <v>10.701000000000001</v>
      </c>
      <c r="N1835">
        <v>11.487</v>
      </c>
      <c r="O1835">
        <v>11.798999999999999</v>
      </c>
      <c r="P1835">
        <v>11.914</v>
      </c>
      <c r="Q1835">
        <v>133.41999999999999</v>
      </c>
      <c r="R1835">
        <v>0.81389999999999996</v>
      </c>
      <c r="S1835">
        <v>234.6</v>
      </c>
      <c r="T1835">
        <v>1.4142999999999999</v>
      </c>
      <c r="U1835">
        <v>0.93069999999999997</v>
      </c>
      <c r="V1835">
        <v>0.65349999999999997</v>
      </c>
      <c r="W1835">
        <v>2.2400000000000002</v>
      </c>
      <c r="X1835">
        <v>7.7679999999999998</v>
      </c>
      <c r="Y1835">
        <v>8.1050000000000004</v>
      </c>
      <c r="Z1835">
        <v>10.76</v>
      </c>
      <c r="AA1835">
        <v>2.3395000000000001</v>
      </c>
      <c r="AB1835">
        <v>1.25</v>
      </c>
      <c r="AC1835">
        <v>0.16700000000000001</v>
      </c>
      <c r="AD1835">
        <v>74.67</v>
      </c>
      <c r="AE1835">
        <v>8.7899999999999991</v>
      </c>
      <c r="AF1835">
        <v>68.424999999999997</v>
      </c>
      <c r="AG1835">
        <v>158.1</v>
      </c>
      <c r="AH1835">
        <v>377.9</v>
      </c>
      <c r="AI1835">
        <v>30.11</v>
      </c>
      <c r="AJ1835">
        <v>706.75</v>
      </c>
      <c r="AK1835">
        <v>324.75</v>
      </c>
      <c r="AL1835">
        <v>7.06</v>
      </c>
      <c r="AM1835">
        <v>325.75</v>
      </c>
    </row>
    <row r="1836" spans="2:39" x14ac:dyDescent="0.25">
      <c r="B1836" s="15">
        <v>30715</v>
      </c>
      <c r="C1836">
        <v>1197.03</v>
      </c>
      <c r="D1836">
        <v>160.91</v>
      </c>
      <c r="E1836">
        <v>264.01</v>
      </c>
      <c r="F1836">
        <v>1059.8</v>
      </c>
      <c r="G1836">
        <v>2455.66</v>
      </c>
      <c r="H1836">
        <v>818.5</v>
      </c>
      <c r="I1836">
        <v>10104.07</v>
      </c>
      <c r="J1836">
        <v>764.45</v>
      </c>
      <c r="K1836">
        <v>10104.07</v>
      </c>
      <c r="L1836">
        <v>1108.54</v>
      </c>
      <c r="M1836">
        <v>10.579000000000001</v>
      </c>
      <c r="N1836">
        <v>11.313000000000001</v>
      </c>
      <c r="O1836">
        <v>11.615</v>
      </c>
      <c r="P1836">
        <v>11.72</v>
      </c>
      <c r="Q1836">
        <v>132.79</v>
      </c>
      <c r="R1836">
        <v>0.81120000000000003</v>
      </c>
      <c r="S1836">
        <v>232.7</v>
      </c>
      <c r="T1836">
        <v>1.431</v>
      </c>
      <c r="U1836">
        <v>0.92400000000000004</v>
      </c>
      <c r="V1836">
        <v>0.65380000000000005</v>
      </c>
      <c r="W1836">
        <v>2.1970000000000001</v>
      </c>
      <c r="X1836">
        <v>7.77</v>
      </c>
      <c r="Y1836">
        <v>8.0640000000000001</v>
      </c>
      <c r="Z1836">
        <v>10.76</v>
      </c>
      <c r="AA1836">
        <v>2.335</v>
      </c>
      <c r="AB1836">
        <v>1.2438</v>
      </c>
      <c r="AC1836">
        <v>0.16700000000000001</v>
      </c>
      <c r="AD1836">
        <v>76.2</v>
      </c>
      <c r="AE1836">
        <v>9</v>
      </c>
      <c r="AF1836">
        <v>68.025000000000006</v>
      </c>
      <c r="AG1836">
        <v>161</v>
      </c>
      <c r="AH1836">
        <v>386.1</v>
      </c>
      <c r="AI1836">
        <v>30.14</v>
      </c>
      <c r="AJ1836">
        <v>734.75</v>
      </c>
      <c r="AK1836">
        <v>330.25</v>
      </c>
      <c r="AL1836">
        <v>7.59</v>
      </c>
      <c r="AM1836">
        <v>333.5</v>
      </c>
    </row>
    <row r="1837" spans="2:39" x14ac:dyDescent="0.25">
      <c r="B1837" s="15">
        <v>30708</v>
      </c>
      <c r="C1837">
        <v>1230</v>
      </c>
      <c r="D1837">
        <v>163.94</v>
      </c>
      <c r="E1837">
        <v>273.18</v>
      </c>
      <c r="F1837">
        <v>1075.9000000000001</v>
      </c>
      <c r="G1837">
        <v>2504.33</v>
      </c>
      <c r="H1837">
        <v>810.7</v>
      </c>
      <c r="I1837">
        <v>10150.969999999999</v>
      </c>
      <c r="J1837">
        <v>762.24</v>
      </c>
      <c r="K1837">
        <v>10150.969999999999</v>
      </c>
      <c r="L1837">
        <v>1055.3699999999999</v>
      </c>
      <c r="M1837">
        <v>10.563000000000001</v>
      </c>
      <c r="N1837">
        <v>11.263999999999999</v>
      </c>
      <c r="O1837">
        <v>11.593</v>
      </c>
      <c r="P1837">
        <v>11.673</v>
      </c>
      <c r="Q1837">
        <v>135.53</v>
      </c>
      <c r="R1837">
        <v>0.79479999999999995</v>
      </c>
      <c r="S1837">
        <v>234.28</v>
      </c>
      <c r="T1837">
        <v>1.4035</v>
      </c>
      <c r="U1837">
        <v>0.91310000000000002</v>
      </c>
      <c r="V1837">
        <v>0.64929999999999999</v>
      </c>
      <c r="W1837">
        <v>2.246</v>
      </c>
      <c r="X1837">
        <v>7.8840000000000003</v>
      </c>
      <c r="Y1837">
        <v>8.1750000000000007</v>
      </c>
      <c r="Z1837">
        <v>10.74</v>
      </c>
      <c r="AA1837">
        <v>2.3405</v>
      </c>
      <c r="AB1837">
        <v>1.2674000000000001</v>
      </c>
      <c r="AC1837">
        <v>0.16650000000000001</v>
      </c>
      <c r="AD1837">
        <v>76.62</v>
      </c>
      <c r="AE1837">
        <v>8.3800000000000008</v>
      </c>
      <c r="AF1837">
        <v>69.375</v>
      </c>
      <c r="AG1837">
        <v>155.75</v>
      </c>
      <c r="AH1837">
        <v>369.5</v>
      </c>
      <c r="AI1837">
        <v>29.79</v>
      </c>
      <c r="AJ1837">
        <v>732.5</v>
      </c>
      <c r="AK1837">
        <v>329</v>
      </c>
      <c r="AL1837">
        <v>7.42</v>
      </c>
      <c r="AM1837">
        <v>327</v>
      </c>
    </row>
    <row r="1838" spans="2:39" x14ac:dyDescent="0.25">
      <c r="B1838" s="15">
        <v>30701</v>
      </c>
      <c r="C1838">
        <v>1259.1099999999999</v>
      </c>
      <c r="D1838">
        <v>166.21</v>
      </c>
      <c r="E1838">
        <v>284.41000000000003</v>
      </c>
      <c r="F1838">
        <v>1059</v>
      </c>
      <c r="G1838">
        <v>2572.59</v>
      </c>
      <c r="H1838">
        <v>804.9</v>
      </c>
      <c r="I1838">
        <v>9961.25</v>
      </c>
      <c r="J1838">
        <v>739.87</v>
      </c>
      <c r="K1838">
        <v>9961.25</v>
      </c>
      <c r="L1838">
        <v>1034</v>
      </c>
      <c r="M1838">
        <v>10.568999999999999</v>
      </c>
      <c r="N1838">
        <v>11.315</v>
      </c>
      <c r="O1838">
        <v>11.615</v>
      </c>
      <c r="P1838">
        <v>11.681000000000001</v>
      </c>
      <c r="Q1838">
        <v>135.51</v>
      </c>
      <c r="R1838">
        <v>0.79490000000000005</v>
      </c>
      <c r="S1838">
        <v>234.5</v>
      </c>
      <c r="T1838">
        <v>1.4005000000000001</v>
      </c>
      <c r="U1838">
        <v>0.90149999999999997</v>
      </c>
      <c r="V1838">
        <v>0.64700000000000002</v>
      </c>
      <c r="W1838">
        <v>2.2404999999999999</v>
      </c>
      <c r="X1838">
        <v>7.8650000000000002</v>
      </c>
      <c r="Y1838">
        <v>8.1950000000000003</v>
      </c>
      <c r="Z1838">
        <v>10.73</v>
      </c>
      <c r="AA1838">
        <v>2.3414999999999999</v>
      </c>
      <c r="AB1838">
        <v>1.2618</v>
      </c>
      <c r="AC1838">
        <v>0.16600000000000001</v>
      </c>
      <c r="AD1838">
        <v>76.62</v>
      </c>
      <c r="AE1838">
        <v>8.33</v>
      </c>
      <c r="AF1838">
        <v>69.900000000000006</v>
      </c>
      <c r="AG1838">
        <v>155.55000000000001</v>
      </c>
      <c r="AH1838">
        <v>372.4</v>
      </c>
      <c r="AI1838">
        <v>29.58</v>
      </c>
      <c r="AJ1838">
        <v>722</v>
      </c>
      <c r="AK1838">
        <v>323.25</v>
      </c>
      <c r="AL1838">
        <v>8.0399999999999991</v>
      </c>
      <c r="AM1838">
        <v>338.5</v>
      </c>
    </row>
    <row r="1839" spans="2:39" x14ac:dyDescent="0.25">
      <c r="B1839" s="15">
        <v>30694</v>
      </c>
      <c r="C1839">
        <v>1270.0999999999999</v>
      </c>
      <c r="D1839">
        <v>167.02</v>
      </c>
      <c r="E1839">
        <v>286.85000000000002</v>
      </c>
      <c r="F1839">
        <v>1042.7</v>
      </c>
      <c r="G1839">
        <v>2565.4699999999998</v>
      </c>
      <c r="H1839">
        <v>787.9</v>
      </c>
      <c r="I1839">
        <v>9893.82</v>
      </c>
      <c r="J1839">
        <v>731.82</v>
      </c>
      <c r="K1839">
        <v>9893.82</v>
      </c>
      <c r="L1839">
        <v>975.47</v>
      </c>
      <c r="M1839">
        <v>10.465999999999999</v>
      </c>
      <c r="N1839">
        <v>11.242000000000001</v>
      </c>
      <c r="O1839">
        <v>11.551</v>
      </c>
      <c r="P1839">
        <v>11.635</v>
      </c>
      <c r="Q1839">
        <v>134.87</v>
      </c>
      <c r="R1839">
        <v>0.79669999999999996</v>
      </c>
      <c r="S1839">
        <v>233.4</v>
      </c>
      <c r="T1839">
        <v>1.41</v>
      </c>
      <c r="U1839">
        <v>0.90500000000000003</v>
      </c>
      <c r="V1839">
        <v>0.64900000000000002</v>
      </c>
      <c r="W1839">
        <v>2.2275</v>
      </c>
      <c r="X1839">
        <v>7.8774999999999995</v>
      </c>
      <c r="Y1839">
        <v>8.1549999999999994</v>
      </c>
      <c r="Z1839">
        <v>10.72</v>
      </c>
      <c r="AA1839">
        <v>2.3405</v>
      </c>
      <c r="AB1839">
        <v>1.2539</v>
      </c>
      <c r="AC1839">
        <v>0.16500000000000001</v>
      </c>
      <c r="AD1839">
        <v>75.38</v>
      </c>
      <c r="AE1839">
        <v>8.31</v>
      </c>
      <c r="AF1839">
        <v>70.8</v>
      </c>
      <c r="AG1839">
        <v>149</v>
      </c>
      <c r="AH1839">
        <v>372.5</v>
      </c>
      <c r="AI1839">
        <v>29.18</v>
      </c>
      <c r="AJ1839">
        <v>777.5</v>
      </c>
      <c r="AK1839">
        <v>335.25</v>
      </c>
      <c r="AL1839">
        <v>7.79</v>
      </c>
      <c r="AM1839">
        <v>361.5</v>
      </c>
    </row>
    <row r="1840" spans="2:39" x14ac:dyDescent="0.25">
      <c r="B1840" s="15">
        <v>30687</v>
      </c>
      <c r="C1840">
        <v>1286.6400000000001</v>
      </c>
      <c r="D1840">
        <v>169.28</v>
      </c>
      <c r="E1840">
        <v>287.89999999999998</v>
      </c>
      <c r="F1840">
        <v>1029</v>
      </c>
      <c r="G1840">
        <v>2585.73</v>
      </c>
      <c r="H1840">
        <v>800.7</v>
      </c>
      <c r="I1840">
        <v>9684.17</v>
      </c>
      <c r="J1840">
        <v>712.9</v>
      </c>
      <c r="K1840">
        <v>9684.17</v>
      </c>
      <c r="L1840">
        <v>909.56</v>
      </c>
      <c r="M1840">
        <v>10.704000000000001</v>
      </c>
      <c r="N1840">
        <v>11.481</v>
      </c>
      <c r="O1840">
        <v>11.757</v>
      </c>
      <c r="P1840">
        <v>11.849</v>
      </c>
      <c r="Q1840">
        <v>134.86000000000001</v>
      </c>
      <c r="R1840">
        <v>0.79920000000000002</v>
      </c>
      <c r="S1840">
        <v>232.7</v>
      </c>
      <c r="T1840">
        <v>1.407</v>
      </c>
      <c r="U1840">
        <v>0.90229999999999999</v>
      </c>
      <c r="V1840">
        <v>0.64939999999999998</v>
      </c>
      <c r="W1840">
        <v>2.2383000000000002</v>
      </c>
      <c r="X1840">
        <v>7.8774999999999995</v>
      </c>
      <c r="Y1840">
        <v>8.1750000000000007</v>
      </c>
      <c r="Z1840">
        <v>10.69</v>
      </c>
      <c r="AA1840">
        <v>2.3420000000000001</v>
      </c>
      <c r="AB1840">
        <v>1.2579</v>
      </c>
      <c r="AC1840">
        <v>0.16700000000000001</v>
      </c>
      <c r="AD1840">
        <v>74.52</v>
      </c>
      <c r="AE1840">
        <v>8.16</v>
      </c>
      <c r="AF1840">
        <v>67.95</v>
      </c>
      <c r="AG1840">
        <v>143.25</v>
      </c>
      <c r="AH1840">
        <v>370</v>
      </c>
      <c r="AI1840">
        <v>29.6</v>
      </c>
      <c r="AJ1840">
        <v>764.5</v>
      </c>
      <c r="AK1840">
        <v>330.5</v>
      </c>
      <c r="AL1840">
        <v>7.76</v>
      </c>
      <c r="AM1840">
        <v>358.75</v>
      </c>
    </row>
    <row r="1841" spans="2:39" x14ac:dyDescent="0.25">
      <c r="B1841" s="15">
        <v>30680</v>
      </c>
      <c r="C1841">
        <v>1258.6400000000001</v>
      </c>
      <c r="D1841">
        <v>164.93</v>
      </c>
      <c r="E1841">
        <v>278.60000000000002</v>
      </c>
      <c r="F1841">
        <v>1000</v>
      </c>
      <c r="G1841">
        <v>2552.35</v>
      </c>
      <c r="H1841">
        <v>774</v>
      </c>
      <c r="I1841">
        <v>9530.61</v>
      </c>
      <c r="J1841">
        <v>705.32</v>
      </c>
      <c r="K1841">
        <v>9530.61</v>
      </c>
      <c r="L1841">
        <v>874.94</v>
      </c>
      <c r="M1841">
        <v>10.813000000000001</v>
      </c>
      <c r="N1841">
        <v>11.532</v>
      </c>
      <c r="O1841">
        <v>11.801</v>
      </c>
      <c r="P1841">
        <v>11.872</v>
      </c>
      <c r="Q1841">
        <v>131.79</v>
      </c>
      <c r="R1841">
        <v>0.8226</v>
      </c>
      <c r="S1841">
        <v>231.7</v>
      </c>
      <c r="T1841">
        <v>1.4515</v>
      </c>
      <c r="U1841">
        <v>0.90200000000000002</v>
      </c>
      <c r="V1841">
        <v>0.65449999999999997</v>
      </c>
      <c r="W1841">
        <v>2.1789999999999998</v>
      </c>
      <c r="X1841">
        <v>7.71</v>
      </c>
      <c r="Y1841">
        <v>8.01</v>
      </c>
      <c r="Z1841">
        <v>10.51</v>
      </c>
      <c r="AA1841">
        <v>2.335</v>
      </c>
      <c r="AB1841">
        <v>1.2224999999999999</v>
      </c>
      <c r="AC1841">
        <v>0.16900000000000001</v>
      </c>
      <c r="AD1841">
        <v>77.11</v>
      </c>
      <c r="AE1841">
        <v>9.1549999999999994</v>
      </c>
      <c r="AF1841">
        <v>67.849999999999994</v>
      </c>
      <c r="AG1841">
        <v>140.9</v>
      </c>
      <c r="AH1841">
        <v>388</v>
      </c>
      <c r="AI1841">
        <v>29.44</v>
      </c>
      <c r="AJ1841">
        <v>814.5</v>
      </c>
      <c r="AK1841">
        <v>337.25</v>
      </c>
      <c r="AL1841">
        <v>8.18</v>
      </c>
      <c r="AM1841">
        <v>363.5</v>
      </c>
    </row>
    <row r="1842" spans="2:39" x14ac:dyDescent="0.25">
      <c r="B1842" s="15">
        <v>30673</v>
      </c>
      <c r="C1842">
        <v>1250.51</v>
      </c>
      <c r="D1842">
        <v>163.22</v>
      </c>
      <c r="E1842">
        <v>276.54000000000002</v>
      </c>
      <c r="G1842">
        <v>2536.92</v>
      </c>
      <c r="H1842">
        <v>771.2</v>
      </c>
      <c r="I1842">
        <v>9448.9</v>
      </c>
      <c r="J1842">
        <v>698.74</v>
      </c>
      <c r="K1842">
        <v>9448.9</v>
      </c>
      <c r="L1842">
        <v>867.3</v>
      </c>
      <c r="M1842">
        <v>10.813000000000001</v>
      </c>
      <c r="N1842">
        <v>11.516</v>
      </c>
      <c r="O1842">
        <v>11.769</v>
      </c>
      <c r="P1842">
        <v>11.84</v>
      </c>
      <c r="Q1842">
        <v>133.16999999999999</v>
      </c>
      <c r="R1842">
        <v>0.80820000000000003</v>
      </c>
      <c r="S1842">
        <v>233.9</v>
      </c>
      <c r="T1842">
        <v>1.4315</v>
      </c>
      <c r="U1842">
        <v>0.90049999999999997</v>
      </c>
      <c r="V1842">
        <v>0.65049999999999997</v>
      </c>
      <c r="W1842">
        <v>2.198</v>
      </c>
      <c r="X1842">
        <v>7.7910000000000004</v>
      </c>
      <c r="Y1842">
        <v>8.0749999999999993</v>
      </c>
      <c r="Z1842">
        <v>10.53</v>
      </c>
      <c r="AA1842">
        <v>2.3420000000000001</v>
      </c>
      <c r="AB1842">
        <v>1.2202999999999999</v>
      </c>
      <c r="AC1842">
        <v>0.16500000000000001</v>
      </c>
      <c r="AD1842">
        <v>77.91</v>
      </c>
      <c r="AE1842">
        <v>8.7720000000000002</v>
      </c>
      <c r="AF1842">
        <v>67.974999999999994</v>
      </c>
      <c r="AG1842">
        <v>124.25</v>
      </c>
      <c r="AH1842">
        <v>380.3</v>
      </c>
      <c r="AI1842">
        <v>28.57</v>
      </c>
      <c r="AJ1842">
        <v>806</v>
      </c>
      <c r="AK1842">
        <v>343.25</v>
      </c>
      <c r="AL1842">
        <v>8.27</v>
      </c>
      <c r="AM1842">
        <v>361.25</v>
      </c>
    </row>
    <row r="1843" spans="2:39" x14ac:dyDescent="0.25">
      <c r="B1843" s="15">
        <v>30666</v>
      </c>
      <c r="C1843">
        <v>1242.17</v>
      </c>
      <c r="D1843">
        <v>162.38999999999999</v>
      </c>
      <c r="E1843">
        <v>276.01</v>
      </c>
      <c r="G1843">
        <v>2506.7800000000002</v>
      </c>
      <c r="H1843">
        <v>749.9</v>
      </c>
      <c r="I1843">
        <v>9379.85</v>
      </c>
      <c r="J1843">
        <v>692.94</v>
      </c>
      <c r="K1843">
        <v>9379.85</v>
      </c>
      <c r="L1843">
        <v>860.77</v>
      </c>
      <c r="M1843">
        <v>10.792</v>
      </c>
      <c r="N1843">
        <v>11.583</v>
      </c>
      <c r="O1843">
        <v>11.856999999999999</v>
      </c>
      <c r="P1843">
        <v>11.957000000000001</v>
      </c>
      <c r="Q1843">
        <v>134.05000000000001</v>
      </c>
      <c r="R1843">
        <v>0.80789999999999995</v>
      </c>
      <c r="S1843">
        <v>235.5</v>
      </c>
      <c r="T1843">
        <v>1.415</v>
      </c>
      <c r="U1843">
        <v>0.89280000000000004</v>
      </c>
      <c r="V1843">
        <v>0.64749999999999996</v>
      </c>
      <c r="W1843">
        <v>2.2160000000000002</v>
      </c>
      <c r="X1843">
        <v>7.8049999999999997</v>
      </c>
      <c r="Y1843">
        <v>8.1475000000000009</v>
      </c>
      <c r="Z1843">
        <v>10.48</v>
      </c>
      <c r="AA1843">
        <v>2.3425000000000002</v>
      </c>
      <c r="AB1843">
        <v>1.2262</v>
      </c>
      <c r="AC1843">
        <v>0.1633</v>
      </c>
      <c r="AD1843">
        <v>78.67</v>
      </c>
      <c r="AE1843">
        <v>8.6</v>
      </c>
      <c r="AF1843">
        <v>66.849999999999994</v>
      </c>
      <c r="AG1843">
        <v>123.7</v>
      </c>
      <c r="AH1843">
        <v>372.6</v>
      </c>
      <c r="AI1843">
        <v>29.31</v>
      </c>
      <c r="AJ1843">
        <v>781</v>
      </c>
      <c r="AK1843">
        <v>327.5</v>
      </c>
      <c r="AL1843">
        <v>8.67</v>
      </c>
      <c r="AM1843">
        <v>346.5</v>
      </c>
    </row>
    <row r="1844" spans="2:39" x14ac:dyDescent="0.25">
      <c r="B1844" s="15">
        <v>30659</v>
      </c>
      <c r="C1844">
        <v>1260.06</v>
      </c>
      <c r="D1844">
        <v>165.09</v>
      </c>
      <c r="E1844">
        <v>280.51</v>
      </c>
      <c r="G1844">
        <v>2531.98</v>
      </c>
      <c r="H1844">
        <v>754.1</v>
      </c>
      <c r="I1844">
        <v>9340.85</v>
      </c>
      <c r="J1844">
        <v>687.92</v>
      </c>
      <c r="K1844">
        <v>9340.85</v>
      </c>
      <c r="L1844">
        <v>858.39</v>
      </c>
      <c r="M1844">
        <v>10.702</v>
      </c>
      <c r="N1844">
        <v>11.500999999999999</v>
      </c>
      <c r="O1844">
        <v>11.824999999999999</v>
      </c>
      <c r="P1844">
        <v>11.887</v>
      </c>
      <c r="Q1844">
        <v>133.01</v>
      </c>
      <c r="R1844">
        <v>0.81699999999999995</v>
      </c>
      <c r="S1844">
        <v>236.9</v>
      </c>
      <c r="T1844">
        <v>1.4350000000000001</v>
      </c>
      <c r="U1844">
        <v>0.90900000000000003</v>
      </c>
      <c r="V1844">
        <v>0.65</v>
      </c>
      <c r="W1844">
        <v>2.2115</v>
      </c>
      <c r="X1844">
        <v>7.7450000000000001</v>
      </c>
      <c r="Y1844">
        <v>8.0474999999999994</v>
      </c>
      <c r="Z1844">
        <v>10.46</v>
      </c>
      <c r="AA1844">
        <v>2.3439999999999999</v>
      </c>
      <c r="AB1844">
        <v>1.2202999999999999</v>
      </c>
      <c r="AC1844">
        <v>0.16350000000000001</v>
      </c>
      <c r="AD1844">
        <v>80.37</v>
      </c>
      <c r="AE1844">
        <v>9.3770000000000007</v>
      </c>
      <c r="AF1844">
        <v>65.325000000000003</v>
      </c>
      <c r="AG1844">
        <v>124.5</v>
      </c>
      <c r="AH1844">
        <v>388.4</v>
      </c>
      <c r="AI1844">
        <v>29.38</v>
      </c>
      <c r="AJ1844">
        <v>782.5</v>
      </c>
      <c r="AK1844">
        <v>330.5</v>
      </c>
      <c r="AL1844">
        <v>9.23</v>
      </c>
      <c r="AM1844">
        <v>340.5</v>
      </c>
    </row>
    <row r="1845" spans="2:39" x14ac:dyDescent="0.25">
      <c r="B1845" s="15">
        <v>30652</v>
      </c>
      <c r="C1845">
        <v>1265.24</v>
      </c>
      <c r="D1845">
        <v>165.44</v>
      </c>
      <c r="E1845">
        <v>283.91000000000003</v>
      </c>
      <c r="G1845">
        <v>2550.21</v>
      </c>
      <c r="H1845">
        <v>764.2</v>
      </c>
      <c r="I1845">
        <v>9386.68</v>
      </c>
      <c r="J1845">
        <v>689.37</v>
      </c>
      <c r="K1845">
        <v>9386.68</v>
      </c>
      <c r="L1845">
        <v>855.74</v>
      </c>
      <c r="M1845">
        <v>10.721</v>
      </c>
      <c r="N1845">
        <v>11.486000000000001</v>
      </c>
      <c r="O1845">
        <v>11.739000000000001</v>
      </c>
      <c r="P1845">
        <v>11.801</v>
      </c>
      <c r="Q1845">
        <v>131.21</v>
      </c>
      <c r="R1845">
        <v>0.82820000000000005</v>
      </c>
      <c r="S1845">
        <v>233.4</v>
      </c>
      <c r="T1845">
        <v>1.4572000000000001</v>
      </c>
      <c r="U1845">
        <v>0.91700000000000004</v>
      </c>
      <c r="V1845">
        <v>0.65800000000000003</v>
      </c>
      <c r="W1845">
        <v>2.1739999999999999</v>
      </c>
      <c r="X1845">
        <v>7.5250000000000004</v>
      </c>
      <c r="Y1845">
        <v>7.9924999999999997</v>
      </c>
      <c r="Z1845">
        <v>10.41</v>
      </c>
      <c r="AA1845">
        <v>2.3418000000000001</v>
      </c>
      <c r="AB1845">
        <v>1.2004999999999999</v>
      </c>
      <c r="AC1845">
        <v>0.16450000000000001</v>
      </c>
      <c r="AD1845">
        <v>76.650000000000006</v>
      </c>
      <c r="AE1845">
        <v>9.5250000000000004</v>
      </c>
      <c r="AF1845">
        <v>63.05</v>
      </c>
      <c r="AG1845">
        <v>123.9</v>
      </c>
      <c r="AH1845">
        <v>398.7</v>
      </c>
      <c r="AI1845">
        <v>29.19</v>
      </c>
      <c r="AJ1845">
        <v>784.5</v>
      </c>
      <c r="AK1845">
        <v>336.5</v>
      </c>
      <c r="AL1845">
        <v>9.24</v>
      </c>
      <c r="AM1845">
        <v>346</v>
      </c>
    </row>
    <row r="1846" spans="2:39" x14ac:dyDescent="0.25">
      <c r="B1846" s="15">
        <v>30645</v>
      </c>
      <c r="C1846">
        <v>1277.44</v>
      </c>
      <c r="D1846">
        <v>167.18</v>
      </c>
      <c r="E1846">
        <v>285.49</v>
      </c>
      <c r="G1846">
        <v>2495.41</v>
      </c>
      <c r="H1846">
        <v>751</v>
      </c>
      <c r="I1846">
        <v>9305.6299999999992</v>
      </c>
      <c r="J1846">
        <v>684.07</v>
      </c>
      <c r="K1846">
        <v>9305.6299999999992</v>
      </c>
      <c r="L1846">
        <v>830.12</v>
      </c>
      <c r="M1846">
        <v>10.597</v>
      </c>
      <c r="N1846">
        <v>11.244</v>
      </c>
      <c r="O1846">
        <v>11.52</v>
      </c>
      <c r="P1846">
        <v>11.61</v>
      </c>
      <c r="Q1846">
        <v>131.30000000000001</v>
      </c>
      <c r="R1846">
        <v>0.82750000000000001</v>
      </c>
      <c r="S1846">
        <v>235.1</v>
      </c>
      <c r="T1846">
        <v>1.4595</v>
      </c>
      <c r="U1846">
        <v>0.91520000000000001</v>
      </c>
      <c r="V1846">
        <v>0.65549999999999997</v>
      </c>
      <c r="W1846">
        <v>2.1814999999999998</v>
      </c>
      <c r="X1846">
        <v>7.5289999999999999</v>
      </c>
      <c r="Y1846">
        <v>7.9850000000000003</v>
      </c>
      <c r="Z1846">
        <v>10.4</v>
      </c>
      <c r="AA1846">
        <v>2.3456999999999999</v>
      </c>
      <c r="AB1846">
        <v>1.2173</v>
      </c>
      <c r="AC1846">
        <v>0.16550000000000001</v>
      </c>
      <c r="AD1846">
        <v>76.349999999999994</v>
      </c>
      <c r="AE1846">
        <v>8.6</v>
      </c>
      <c r="AF1846">
        <v>62.65</v>
      </c>
      <c r="AG1846">
        <v>123</v>
      </c>
      <c r="AH1846">
        <v>377.2</v>
      </c>
      <c r="AI1846">
        <v>29.95</v>
      </c>
      <c r="AJ1846">
        <v>795</v>
      </c>
      <c r="AK1846">
        <v>339.75</v>
      </c>
      <c r="AL1846">
        <v>9.75</v>
      </c>
      <c r="AM1846">
        <v>341.75</v>
      </c>
    </row>
    <row r="1847" spans="2:39" x14ac:dyDescent="0.25">
      <c r="B1847" s="15">
        <v>30638</v>
      </c>
      <c r="C1847">
        <v>1251.02</v>
      </c>
      <c r="D1847">
        <v>165.09</v>
      </c>
      <c r="E1847">
        <v>281.27999999999997</v>
      </c>
      <c r="G1847">
        <v>2453.1799999999998</v>
      </c>
      <c r="H1847">
        <v>742.6</v>
      </c>
      <c r="I1847">
        <v>9341.68</v>
      </c>
      <c r="J1847">
        <v>684.17</v>
      </c>
      <c r="K1847">
        <v>9341.68</v>
      </c>
      <c r="L1847">
        <v>866.49</v>
      </c>
      <c r="M1847">
        <v>10.592000000000001</v>
      </c>
      <c r="N1847">
        <v>11.353</v>
      </c>
      <c r="O1847">
        <v>11.654999999999999</v>
      </c>
      <c r="P1847">
        <v>11.724</v>
      </c>
      <c r="Q1847">
        <v>131.02000000000001</v>
      </c>
      <c r="R1847">
        <v>0.83109999999999995</v>
      </c>
      <c r="S1847">
        <v>235.95</v>
      </c>
      <c r="T1847">
        <v>1.4695</v>
      </c>
      <c r="U1847">
        <v>0.91779999999999995</v>
      </c>
      <c r="V1847">
        <v>0.65769999999999995</v>
      </c>
      <c r="W1847">
        <v>2.1865000000000001</v>
      </c>
      <c r="X1847">
        <v>7.5024999999999995</v>
      </c>
      <c r="Y1847">
        <v>7.9550000000000001</v>
      </c>
      <c r="Z1847">
        <v>10.4</v>
      </c>
      <c r="AA1847">
        <v>2.3439999999999999</v>
      </c>
      <c r="AB1847">
        <v>1.1933</v>
      </c>
      <c r="AC1847">
        <v>0.1633</v>
      </c>
      <c r="AD1847">
        <v>79.27</v>
      </c>
      <c r="AE1847">
        <v>8.5500000000000007</v>
      </c>
      <c r="AF1847">
        <v>62.05</v>
      </c>
      <c r="AG1847">
        <v>123.05</v>
      </c>
      <c r="AH1847">
        <v>376.3</v>
      </c>
      <c r="AI1847">
        <v>30.14</v>
      </c>
      <c r="AJ1847">
        <v>784.5</v>
      </c>
      <c r="AK1847">
        <v>346.75</v>
      </c>
      <c r="AL1847">
        <v>9.35</v>
      </c>
      <c r="AM1847">
        <v>336.5</v>
      </c>
    </row>
    <row r="1848" spans="2:39" x14ac:dyDescent="0.25">
      <c r="B1848" s="15">
        <v>30631</v>
      </c>
      <c r="C1848">
        <v>1250.2</v>
      </c>
      <c r="D1848">
        <v>166.29</v>
      </c>
      <c r="E1848">
        <v>277.13</v>
      </c>
      <c r="G1848">
        <v>2473.35</v>
      </c>
      <c r="H1848">
        <v>747.8</v>
      </c>
      <c r="I1848">
        <v>9321.3700000000008</v>
      </c>
      <c r="J1848">
        <v>683.3</v>
      </c>
      <c r="K1848">
        <v>9321.3700000000008</v>
      </c>
      <c r="L1848">
        <v>844.94</v>
      </c>
      <c r="M1848">
        <v>10.468999999999999</v>
      </c>
      <c r="N1848">
        <v>11.24</v>
      </c>
      <c r="O1848">
        <v>11.602</v>
      </c>
      <c r="P1848">
        <v>11.670999999999999</v>
      </c>
      <c r="Q1848">
        <v>129.29</v>
      </c>
      <c r="R1848">
        <v>0.83860000000000001</v>
      </c>
      <c r="S1848">
        <v>234.45</v>
      </c>
      <c r="T1848">
        <v>1.4910000000000001</v>
      </c>
      <c r="U1848">
        <v>0.91690000000000005</v>
      </c>
      <c r="V1848">
        <v>0.66020000000000001</v>
      </c>
      <c r="W1848">
        <v>2.1520000000000001</v>
      </c>
      <c r="X1848">
        <v>7.4180000000000001</v>
      </c>
      <c r="Y1848">
        <v>7.8783000000000003</v>
      </c>
      <c r="Z1848">
        <v>10.34</v>
      </c>
      <c r="AA1848">
        <v>2.3464999999999998</v>
      </c>
      <c r="AB1848">
        <v>1.1703000000000001</v>
      </c>
      <c r="AC1848">
        <v>0.16</v>
      </c>
      <c r="AD1848">
        <v>79.13</v>
      </c>
      <c r="AE1848">
        <v>9.02</v>
      </c>
      <c r="AF1848">
        <v>61.95</v>
      </c>
      <c r="AG1848">
        <v>133</v>
      </c>
      <c r="AH1848">
        <v>385.7</v>
      </c>
      <c r="AI1848">
        <v>30.46</v>
      </c>
      <c r="AJ1848">
        <v>828</v>
      </c>
      <c r="AK1848">
        <v>357</v>
      </c>
      <c r="AL1848">
        <v>9.26</v>
      </c>
      <c r="AM1848">
        <v>349.25</v>
      </c>
    </row>
    <row r="1849" spans="2:39" x14ac:dyDescent="0.25">
      <c r="B1849" s="15">
        <v>30624</v>
      </c>
      <c r="C1849">
        <v>1218.29</v>
      </c>
      <c r="D1849">
        <v>162.44</v>
      </c>
      <c r="E1849">
        <v>273.17</v>
      </c>
      <c r="G1849">
        <v>2397.66</v>
      </c>
      <c r="H1849">
        <v>731.2</v>
      </c>
      <c r="I1849">
        <v>9370.2099999999991</v>
      </c>
      <c r="J1849">
        <v>683.69</v>
      </c>
      <c r="K1849">
        <v>9370.2099999999991</v>
      </c>
      <c r="L1849">
        <v>889.49</v>
      </c>
      <c r="M1849">
        <v>10.685</v>
      </c>
      <c r="N1849">
        <v>11.472</v>
      </c>
      <c r="O1849">
        <v>11.804</v>
      </c>
      <c r="P1849">
        <v>11.91</v>
      </c>
      <c r="Q1849">
        <v>129.81</v>
      </c>
      <c r="R1849">
        <v>0.84079999999999999</v>
      </c>
      <c r="S1849">
        <v>236.65</v>
      </c>
      <c r="T1849">
        <v>1.488</v>
      </c>
      <c r="U1849">
        <v>0.91100000000000003</v>
      </c>
      <c r="V1849">
        <v>0.65820000000000001</v>
      </c>
      <c r="W1849">
        <v>2.17</v>
      </c>
      <c r="X1849">
        <v>7.4450000000000003</v>
      </c>
      <c r="Y1849">
        <v>7.8949999999999996</v>
      </c>
      <c r="Z1849">
        <v>10.31</v>
      </c>
      <c r="AA1849">
        <v>2.3464999999999998</v>
      </c>
      <c r="AB1849">
        <v>1.1764999999999999</v>
      </c>
      <c r="AC1849">
        <v>0.15939999999999999</v>
      </c>
      <c r="AD1849">
        <v>80.3</v>
      </c>
      <c r="AE1849">
        <v>9</v>
      </c>
      <c r="AF1849">
        <v>60.35</v>
      </c>
      <c r="AG1849">
        <v>133.5</v>
      </c>
      <c r="AH1849">
        <v>382.3</v>
      </c>
      <c r="AI1849">
        <v>30.26</v>
      </c>
      <c r="AJ1849">
        <v>857</v>
      </c>
      <c r="AK1849">
        <v>354.5</v>
      </c>
      <c r="AL1849">
        <v>9.52</v>
      </c>
      <c r="AM1849">
        <v>358.5</v>
      </c>
    </row>
    <row r="1850" spans="2:39" x14ac:dyDescent="0.25">
      <c r="B1850" s="15">
        <v>30617</v>
      </c>
      <c r="C1850">
        <v>1223.48</v>
      </c>
      <c r="D1850">
        <v>163.37</v>
      </c>
      <c r="E1850">
        <v>276.14</v>
      </c>
      <c r="G1850">
        <v>2360.3000000000002</v>
      </c>
      <c r="H1850">
        <v>752.6</v>
      </c>
      <c r="I1850">
        <v>9323.6299999999992</v>
      </c>
      <c r="J1850">
        <v>680.09</v>
      </c>
      <c r="K1850">
        <v>9323.6299999999992</v>
      </c>
      <c r="L1850">
        <v>826.13</v>
      </c>
      <c r="M1850">
        <v>10.526</v>
      </c>
      <c r="N1850">
        <v>11.292999999999999</v>
      </c>
      <c r="O1850">
        <v>11.61</v>
      </c>
      <c r="P1850">
        <v>11.717000000000001</v>
      </c>
      <c r="Q1850">
        <v>128.02000000000001</v>
      </c>
      <c r="R1850">
        <v>0.85660000000000003</v>
      </c>
      <c r="S1850">
        <v>232.7</v>
      </c>
      <c r="T1850">
        <v>1.4950000000000001</v>
      </c>
      <c r="U1850">
        <v>0.91859999999999997</v>
      </c>
      <c r="V1850">
        <v>0.66269999999999996</v>
      </c>
      <c r="W1850">
        <v>2.1295000000000002</v>
      </c>
      <c r="X1850">
        <v>7.375</v>
      </c>
      <c r="Y1850">
        <v>7.8049999999999997</v>
      </c>
      <c r="Z1850">
        <v>10.29</v>
      </c>
      <c r="AA1850">
        <v>2.3445</v>
      </c>
      <c r="AB1850">
        <v>1.1447000000000001</v>
      </c>
      <c r="AC1850">
        <v>0.1595</v>
      </c>
      <c r="AD1850">
        <v>80.22</v>
      </c>
      <c r="AE1850">
        <v>9.1300000000000008</v>
      </c>
      <c r="AF1850">
        <v>59.174999999999997</v>
      </c>
      <c r="AG1850">
        <v>127.7</v>
      </c>
      <c r="AH1850">
        <v>389.8</v>
      </c>
      <c r="AI1850">
        <v>30.33</v>
      </c>
      <c r="AJ1850">
        <v>826</v>
      </c>
      <c r="AK1850">
        <v>347.75</v>
      </c>
      <c r="AL1850">
        <v>9.66</v>
      </c>
      <c r="AM1850">
        <v>358.75</v>
      </c>
    </row>
    <row r="1851" spans="2:39" x14ac:dyDescent="0.25">
      <c r="B1851" s="15">
        <v>30610</v>
      </c>
      <c r="C1851">
        <v>1248.8800000000001</v>
      </c>
      <c r="D1851">
        <v>165.95</v>
      </c>
      <c r="E1851">
        <v>279.49</v>
      </c>
      <c r="G1851">
        <v>2425.23</v>
      </c>
      <c r="H1851">
        <v>754.7</v>
      </c>
      <c r="I1851">
        <v>9562.48</v>
      </c>
      <c r="J1851">
        <v>699.6</v>
      </c>
      <c r="K1851">
        <v>9562.48</v>
      </c>
      <c r="L1851">
        <v>784.92</v>
      </c>
      <c r="M1851">
        <v>10.615</v>
      </c>
      <c r="N1851">
        <v>11.311</v>
      </c>
      <c r="O1851">
        <v>11.568</v>
      </c>
      <c r="P1851">
        <v>11.611000000000001</v>
      </c>
      <c r="Q1851">
        <v>126.89</v>
      </c>
      <c r="R1851">
        <v>0.8659</v>
      </c>
      <c r="S1851">
        <v>232.38</v>
      </c>
      <c r="T1851">
        <v>1.5018</v>
      </c>
      <c r="U1851">
        <v>0.92159999999999997</v>
      </c>
      <c r="V1851">
        <v>0.66400000000000003</v>
      </c>
      <c r="W1851">
        <v>2.101</v>
      </c>
      <c r="X1851">
        <v>7.3040000000000003</v>
      </c>
      <c r="Y1851">
        <v>7.7560000000000002</v>
      </c>
      <c r="Z1851">
        <v>10.220000000000001</v>
      </c>
      <c r="AA1851">
        <v>2.343</v>
      </c>
      <c r="AB1851">
        <v>1.1293</v>
      </c>
      <c r="AC1851">
        <v>0.1585</v>
      </c>
      <c r="AD1851">
        <v>79.69</v>
      </c>
      <c r="AE1851">
        <v>9.6</v>
      </c>
      <c r="AF1851">
        <v>59.825000000000003</v>
      </c>
      <c r="AG1851">
        <v>126.6</v>
      </c>
      <c r="AH1851">
        <v>393.4</v>
      </c>
      <c r="AI1851">
        <v>30.55</v>
      </c>
      <c r="AJ1851">
        <v>832</v>
      </c>
      <c r="AK1851">
        <v>340.75</v>
      </c>
      <c r="AL1851">
        <v>10.68</v>
      </c>
      <c r="AM1851">
        <v>363.75</v>
      </c>
    </row>
    <row r="1852" spans="2:39" x14ac:dyDescent="0.25">
      <c r="B1852" s="15">
        <v>30603</v>
      </c>
      <c r="C1852">
        <v>1263.52</v>
      </c>
      <c r="D1852">
        <v>169.86</v>
      </c>
      <c r="E1852">
        <v>289.64999999999998</v>
      </c>
      <c r="G1852">
        <v>2480.73</v>
      </c>
      <c r="H1852">
        <v>740.3</v>
      </c>
      <c r="I1852">
        <v>9402.59</v>
      </c>
      <c r="J1852">
        <v>691.08</v>
      </c>
      <c r="K1852">
        <v>9402.59</v>
      </c>
      <c r="L1852">
        <v>738.51</v>
      </c>
      <c r="M1852">
        <v>10.409000000000001</v>
      </c>
      <c r="N1852">
        <v>11.151</v>
      </c>
      <c r="O1852">
        <v>11.441000000000001</v>
      </c>
      <c r="P1852">
        <v>11.499000000000001</v>
      </c>
      <c r="Q1852">
        <v>127.9</v>
      </c>
      <c r="R1852">
        <v>0.85580000000000001</v>
      </c>
      <c r="S1852">
        <v>232.8</v>
      </c>
      <c r="T1852">
        <v>1.4994000000000001</v>
      </c>
      <c r="U1852">
        <v>0.9113</v>
      </c>
      <c r="V1852">
        <v>0.66200000000000003</v>
      </c>
      <c r="W1852">
        <v>2.121</v>
      </c>
      <c r="X1852">
        <v>7.36</v>
      </c>
      <c r="Y1852">
        <v>7.83</v>
      </c>
      <c r="Z1852">
        <v>10.210000000000001</v>
      </c>
      <c r="AA1852">
        <v>2.3460000000000001</v>
      </c>
      <c r="AB1852">
        <v>1.1211</v>
      </c>
      <c r="AC1852">
        <v>0.155</v>
      </c>
      <c r="AD1852">
        <v>76.88</v>
      </c>
      <c r="AE1852">
        <v>10.51</v>
      </c>
      <c r="AF1852">
        <v>61.05</v>
      </c>
      <c r="AG1852">
        <v>124.7</v>
      </c>
      <c r="AH1852">
        <v>399.4</v>
      </c>
      <c r="AI1852">
        <v>30.47</v>
      </c>
      <c r="AJ1852">
        <v>888</v>
      </c>
      <c r="AK1852">
        <v>353.75</v>
      </c>
      <c r="AL1852">
        <v>11.35</v>
      </c>
      <c r="AM1852">
        <v>370.75</v>
      </c>
    </row>
    <row r="1853" spans="2:39" x14ac:dyDescent="0.25">
      <c r="B1853" s="15">
        <v>30596</v>
      </c>
      <c r="C1853">
        <v>1272.1500000000001</v>
      </c>
      <c r="D1853">
        <v>170.8</v>
      </c>
      <c r="E1853">
        <v>297.36</v>
      </c>
      <c r="G1853">
        <v>2517.13</v>
      </c>
      <c r="H1853">
        <v>741.2</v>
      </c>
      <c r="I1853">
        <v>9280.2999999999993</v>
      </c>
      <c r="J1853">
        <v>684.65</v>
      </c>
      <c r="K1853">
        <v>9280.2999999999993</v>
      </c>
      <c r="L1853">
        <v>734.05</v>
      </c>
      <c r="M1853">
        <v>10.452</v>
      </c>
      <c r="N1853">
        <v>11.17</v>
      </c>
      <c r="O1853">
        <v>11.368</v>
      </c>
      <c r="P1853">
        <v>11.397</v>
      </c>
      <c r="Q1853">
        <v>126.21</v>
      </c>
      <c r="R1853">
        <v>0.87</v>
      </c>
      <c r="S1853">
        <v>230.85</v>
      </c>
      <c r="T1853">
        <v>1.5089999999999999</v>
      </c>
      <c r="U1853">
        <v>0.91420000000000001</v>
      </c>
      <c r="V1853">
        <v>0.66400000000000003</v>
      </c>
      <c r="W1853">
        <v>2.0870000000000002</v>
      </c>
      <c r="X1853">
        <v>7.2625000000000002</v>
      </c>
      <c r="Y1853">
        <v>7.7149999999999999</v>
      </c>
      <c r="Z1853">
        <v>10.199999999999999</v>
      </c>
      <c r="AA1853">
        <v>2.3435000000000001</v>
      </c>
      <c r="AB1853">
        <v>1.1167</v>
      </c>
      <c r="AC1853">
        <v>0.1555</v>
      </c>
      <c r="AD1853">
        <v>75.650000000000006</v>
      </c>
      <c r="AE1853">
        <v>10.58</v>
      </c>
      <c r="AF1853">
        <v>60.35</v>
      </c>
      <c r="AG1853">
        <v>119.9</v>
      </c>
      <c r="AH1853">
        <v>400.3</v>
      </c>
      <c r="AI1853">
        <v>30.36</v>
      </c>
      <c r="AJ1853">
        <v>845.5</v>
      </c>
      <c r="AK1853">
        <v>349.25</v>
      </c>
      <c r="AL1853">
        <v>11.88</v>
      </c>
      <c r="AM1853">
        <v>369.5</v>
      </c>
    </row>
    <row r="1854" spans="2:39" x14ac:dyDescent="0.25">
      <c r="B1854" s="15">
        <v>30589</v>
      </c>
      <c r="C1854">
        <v>1233.1300000000001</v>
      </c>
      <c r="D1854">
        <v>166.07</v>
      </c>
      <c r="E1854">
        <v>296.64999999999998</v>
      </c>
      <c r="G1854">
        <v>2499.58</v>
      </c>
      <c r="H1854">
        <v>719.3</v>
      </c>
      <c r="I1854">
        <v>9195.66</v>
      </c>
      <c r="J1854">
        <v>677.12</v>
      </c>
      <c r="K1854">
        <v>9195.66</v>
      </c>
      <c r="L1854">
        <v>758.33</v>
      </c>
      <c r="M1854">
        <v>10.475999999999999</v>
      </c>
      <c r="N1854">
        <v>11.173</v>
      </c>
      <c r="O1854">
        <v>11.39</v>
      </c>
      <c r="P1854">
        <v>11.404999999999999</v>
      </c>
      <c r="Q1854">
        <v>128.35</v>
      </c>
      <c r="R1854">
        <v>0.8528</v>
      </c>
      <c r="S1854">
        <v>235.65</v>
      </c>
      <c r="T1854">
        <v>1.4977</v>
      </c>
      <c r="U1854">
        <v>0.89710000000000001</v>
      </c>
      <c r="V1854">
        <v>0.65800000000000003</v>
      </c>
      <c r="W1854">
        <v>2.12</v>
      </c>
      <c r="X1854">
        <v>7.3380000000000001</v>
      </c>
      <c r="Y1854">
        <v>7.8100000000000005</v>
      </c>
      <c r="Z1854">
        <v>10.210000000000001</v>
      </c>
      <c r="AA1854">
        <v>2.347</v>
      </c>
      <c r="AB1854">
        <v>1.1036999999999999</v>
      </c>
      <c r="AC1854">
        <v>0.156</v>
      </c>
      <c r="AD1854">
        <v>75.05</v>
      </c>
      <c r="AE1854">
        <v>11.07</v>
      </c>
      <c r="AF1854">
        <v>60.774999999999999</v>
      </c>
      <c r="AG1854">
        <v>119.25</v>
      </c>
      <c r="AH1854">
        <v>401.9</v>
      </c>
      <c r="AI1854">
        <v>31.3</v>
      </c>
      <c r="AJ1854">
        <v>866</v>
      </c>
      <c r="AK1854">
        <v>354.75</v>
      </c>
      <c r="AL1854">
        <v>10.4</v>
      </c>
      <c r="AM1854">
        <v>370.75</v>
      </c>
    </row>
    <row r="1855" spans="2:39" x14ac:dyDescent="0.25">
      <c r="B1855" s="15">
        <v>30582</v>
      </c>
      <c r="C1855">
        <v>1255.5899999999999</v>
      </c>
      <c r="D1855">
        <v>169.51</v>
      </c>
      <c r="E1855">
        <v>303.61</v>
      </c>
      <c r="G1855">
        <v>2592.7199999999998</v>
      </c>
      <c r="H1855">
        <v>718.2</v>
      </c>
      <c r="I1855">
        <v>9304.01</v>
      </c>
      <c r="J1855">
        <v>684.6</v>
      </c>
      <c r="K1855">
        <v>9304.01</v>
      </c>
      <c r="L1855">
        <v>785.48</v>
      </c>
      <c r="M1855">
        <v>10.458</v>
      </c>
      <c r="N1855">
        <v>11.176</v>
      </c>
      <c r="O1855">
        <v>11.381</v>
      </c>
      <c r="P1855">
        <v>11.391</v>
      </c>
      <c r="Q1855">
        <v>129.16</v>
      </c>
      <c r="R1855">
        <v>0.84650000000000003</v>
      </c>
      <c r="S1855">
        <v>239.6</v>
      </c>
      <c r="T1855">
        <v>1.5026999999999999</v>
      </c>
      <c r="U1855">
        <v>0.89480000000000004</v>
      </c>
      <c r="V1855">
        <v>0.65549999999999997</v>
      </c>
      <c r="W1855">
        <v>2.145</v>
      </c>
      <c r="X1855">
        <v>7.3925000000000001</v>
      </c>
      <c r="Y1855">
        <v>7.8464999999999998</v>
      </c>
      <c r="Z1855">
        <v>10.18</v>
      </c>
      <c r="AA1855">
        <v>2.3479999999999999</v>
      </c>
      <c r="AB1855">
        <v>1.1080000000000001</v>
      </c>
      <c r="AC1855">
        <v>0.152</v>
      </c>
      <c r="AD1855">
        <v>74.849999999999994</v>
      </c>
      <c r="AE1855">
        <v>12.11</v>
      </c>
      <c r="AF1855">
        <v>61.15</v>
      </c>
      <c r="AG1855">
        <v>120.1</v>
      </c>
      <c r="AH1855">
        <v>417.1</v>
      </c>
      <c r="AI1855">
        <v>31.55</v>
      </c>
      <c r="AJ1855">
        <v>909</v>
      </c>
      <c r="AK1855">
        <v>354.25</v>
      </c>
      <c r="AL1855">
        <v>9.2200000000000006</v>
      </c>
      <c r="AM1855">
        <v>373.75</v>
      </c>
    </row>
    <row r="1856" spans="2:39" x14ac:dyDescent="0.25">
      <c r="B1856" s="15">
        <v>30575</v>
      </c>
      <c r="C1856">
        <v>1225.71</v>
      </c>
      <c r="D1856">
        <v>166.24</v>
      </c>
      <c r="E1856">
        <v>298.27</v>
      </c>
      <c r="G1856">
        <v>2533.34</v>
      </c>
      <c r="H1856">
        <v>702.6</v>
      </c>
      <c r="I1856">
        <v>9183.11</v>
      </c>
      <c r="J1856">
        <v>676.31</v>
      </c>
      <c r="K1856">
        <v>9183.11</v>
      </c>
      <c r="L1856">
        <v>916.11</v>
      </c>
      <c r="M1856">
        <v>10.83</v>
      </c>
      <c r="N1856">
        <v>11.477</v>
      </c>
      <c r="O1856">
        <v>11.711</v>
      </c>
      <c r="P1856">
        <v>11.727</v>
      </c>
      <c r="Q1856">
        <v>129.72999999999999</v>
      </c>
      <c r="R1856">
        <v>0.84319999999999995</v>
      </c>
      <c r="S1856">
        <v>243.55</v>
      </c>
      <c r="T1856">
        <v>1.502</v>
      </c>
      <c r="U1856">
        <v>0.8861</v>
      </c>
      <c r="V1856">
        <v>0.65249999999999997</v>
      </c>
      <c r="W1856">
        <v>2.165</v>
      </c>
      <c r="X1856">
        <v>7.4139999999999997</v>
      </c>
      <c r="Y1856">
        <v>7.8565000000000005</v>
      </c>
      <c r="Z1856">
        <v>10.210000000000001</v>
      </c>
      <c r="AA1856">
        <v>2.3494999999999999</v>
      </c>
      <c r="AB1856">
        <v>1.1123000000000001</v>
      </c>
      <c r="AC1856">
        <v>0.15049999999999999</v>
      </c>
      <c r="AD1856">
        <v>76.599999999999994</v>
      </c>
      <c r="AE1856">
        <v>11.914999999999999</v>
      </c>
      <c r="AF1856">
        <v>59.25</v>
      </c>
      <c r="AG1856">
        <v>124.2</v>
      </c>
      <c r="AH1856">
        <v>412.1</v>
      </c>
      <c r="AI1856">
        <v>31.21</v>
      </c>
      <c r="AJ1856">
        <v>866</v>
      </c>
      <c r="AK1856">
        <v>344.5</v>
      </c>
      <c r="AL1856">
        <v>9.41</v>
      </c>
      <c r="AM1856">
        <v>364</v>
      </c>
    </row>
    <row r="1857" spans="2:39" x14ac:dyDescent="0.25">
      <c r="B1857" s="15">
        <v>30568</v>
      </c>
      <c r="C1857">
        <v>1239.74</v>
      </c>
      <c r="D1857">
        <v>166.92</v>
      </c>
      <c r="E1857">
        <v>302.23</v>
      </c>
      <c r="G1857">
        <v>2577.04</v>
      </c>
      <c r="H1857">
        <v>708.3</v>
      </c>
      <c r="I1857">
        <v>9145.5400000000009</v>
      </c>
      <c r="J1857">
        <v>677.6</v>
      </c>
      <c r="K1857">
        <v>9145.5400000000009</v>
      </c>
      <c r="L1857">
        <v>922.75</v>
      </c>
      <c r="M1857">
        <v>10.486000000000001</v>
      </c>
      <c r="N1857">
        <v>11.260999999999999</v>
      </c>
      <c r="O1857">
        <v>11.446</v>
      </c>
      <c r="P1857">
        <v>11.478999999999999</v>
      </c>
      <c r="Q1857">
        <v>129.94999999999999</v>
      </c>
      <c r="R1857">
        <v>0.84619999999999995</v>
      </c>
      <c r="S1857">
        <v>244.55</v>
      </c>
      <c r="T1857">
        <v>1.494</v>
      </c>
      <c r="U1857">
        <v>0.87960000000000005</v>
      </c>
      <c r="V1857">
        <v>0.64980000000000004</v>
      </c>
      <c r="W1857">
        <v>2.1695000000000002</v>
      </c>
      <c r="X1857">
        <v>7.4574999999999996</v>
      </c>
      <c r="Y1857">
        <v>7.8949999999999996</v>
      </c>
      <c r="Z1857">
        <v>10.199999999999999</v>
      </c>
      <c r="AA1857">
        <v>2.347</v>
      </c>
      <c r="AB1857">
        <v>1.1211</v>
      </c>
      <c r="AC1857">
        <v>0.15179999999999999</v>
      </c>
      <c r="AD1857">
        <v>80.3</v>
      </c>
      <c r="AE1857">
        <v>12.175000000000001</v>
      </c>
      <c r="AF1857">
        <v>58.424999999999997</v>
      </c>
      <c r="AG1857">
        <v>121.9</v>
      </c>
      <c r="AH1857">
        <v>415.9</v>
      </c>
      <c r="AI1857">
        <v>31.57</v>
      </c>
      <c r="AJ1857">
        <v>940.75</v>
      </c>
      <c r="AK1857">
        <v>367.25</v>
      </c>
      <c r="AL1857">
        <v>10.16</v>
      </c>
      <c r="AM1857">
        <v>387</v>
      </c>
    </row>
    <row r="1858" spans="2:39" x14ac:dyDescent="0.25">
      <c r="B1858" s="15">
        <v>30561</v>
      </c>
      <c r="C1858">
        <v>1215.45</v>
      </c>
      <c r="D1858">
        <v>165</v>
      </c>
      <c r="E1858">
        <v>297.85000000000002</v>
      </c>
      <c r="G1858">
        <v>2512.34</v>
      </c>
      <c r="H1858">
        <v>704.1</v>
      </c>
      <c r="I1858">
        <v>9139.73</v>
      </c>
      <c r="J1858">
        <v>680.13</v>
      </c>
      <c r="K1858">
        <v>9139.73</v>
      </c>
      <c r="L1858">
        <v>950.54</v>
      </c>
      <c r="M1858">
        <v>10.936</v>
      </c>
      <c r="N1858">
        <v>11.618</v>
      </c>
      <c r="O1858">
        <v>11.755000000000001</v>
      </c>
      <c r="P1858">
        <v>11.954000000000001</v>
      </c>
      <c r="Q1858">
        <v>130.77000000000001</v>
      </c>
      <c r="R1858">
        <v>0.83889999999999998</v>
      </c>
      <c r="S1858">
        <v>246.8</v>
      </c>
      <c r="T1858">
        <v>1.4950000000000001</v>
      </c>
      <c r="U1858">
        <v>0.87619999999999998</v>
      </c>
      <c r="V1858">
        <v>0.64900000000000002</v>
      </c>
      <c r="W1858">
        <v>2.19</v>
      </c>
      <c r="X1858">
        <v>7.4879999999999995</v>
      </c>
      <c r="Y1858">
        <v>7.9160000000000004</v>
      </c>
      <c r="Z1858">
        <v>10.199999999999999</v>
      </c>
      <c r="AA1858">
        <v>2.3559999999999999</v>
      </c>
      <c r="AB1858">
        <v>1.1318999999999999</v>
      </c>
      <c r="AC1858">
        <v>0.15329999999999999</v>
      </c>
      <c r="AD1858">
        <v>80.400000000000006</v>
      </c>
      <c r="AE1858">
        <v>12.228</v>
      </c>
      <c r="AF1858">
        <v>55.55</v>
      </c>
      <c r="AG1858">
        <v>120</v>
      </c>
      <c r="AH1858">
        <v>419.9</v>
      </c>
      <c r="AI1858">
        <v>31.8</v>
      </c>
      <c r="AJ1858">
        <v>899.25</v>
      </c>
      <c r="AK1858">
        <v>358</v>
      </c>
      <c r="AL1858">
        <v>10.48</v>
      </c>
      <c r="AM1858">
        <v>385.75</v>
      </c>
    </row>
    <row r="1859" spans="2:39" x14ac:dyDescent="0.25">
      <c r="B1859" s="15">
        <v>30554</v>
      </c>
      <c r="C1859">
        <v>1192.07</v>
      </c>
      <c r="D1859">
        <v>162.13999999999999</v>
      </c>
      <c r="E1859">
        <v>290.31</v>
      </c>
      <c r="G1859">
        <v>2441.35</v>
      </c>
      <c r="H1859">
        <v>707.2</v>
      </c>
      <c r="I1859">
        <v>8920.82</v>
      </c>
      <c r="J1859">
        <v>659.75</v>
      </c>
      <c r="K1859">
        <v>8920.82</v>
      </c>
      <c r="L1859">
        <v>981.8</v>
      </c>
      <c r="M1859">
        <v>10.974</v>
      </c>
      <c r="N1859">
        <v>11.492000000000001</v>
      </c>
      <c r="O1859">
        <v>11.750999999999999</v>
      </c>
      <c r="P1859">
        <v>11.698</v>
      </c>
      <c r="Q1859">
        <v>129.63999999999999</v>
      </c>
      <c r="R1859">
        <v>0.84670000000000001</v>
      </c>
      <c r="S1859">
        <v>245.65</v>
      </c>
      <c r="T1859">
        <v>1.5044999999999999</v>
      </c>
      <c r="U1859">
        <v>0.88239999999999996</v>
      </c>
      <c r="V1859">
        <v>0.65100000000000002</v>
      </c>
      <c r="W1859">
        <v>2.1709999999999998</v>
      </c>
      <c r="X1859">
        <v>7.46</v>
      </c>
      <c r="Y1859">
        <v>7.8624999999999998</v>
      </c>
      <c r="Z1859">
        <v>10.19</v>
      </c>
      <c r="AA1859">
        <v>2.3525</v>
      </c>
      <c r="AB1859">
        <v>1.1249</v>
      </c>
      <c r="AC1859">
        <v>0.1555</v>
      </c>
      <c r="AD1859">
        <v>80.25</v>
      </c>
      <c r="AE1859">
        <v>12.25</v>
      </c>
      <c r="AF1859">
        <v>57.7</v>
      </c>
      <c r="AG1859">
        <v>119.2</v>
      </c>
      <c r="AH1859">
        <v>419.6</v>
      </c>
      <c r="AI1859">
        <v>31.72</v>
      </c>
      <c r="AJ1859">
        <v>933</v>
      </c>
      <c r="AK1859">
        <v>360.5</v>
      </c>
      <c r="AL1859">
        <v>10.37</v>
      </c>
      <c r="AM1859">
        <v>387.25</v>
      </c>
    </row>
    <row r="1860" spans="2:39" x14ac:dyDescent="0.25">
      <c r="B1860" s="15">
        <v>30547</v>
      </c>
      <c r="C1860">
        <v>1194.21</v>
      </c>
      <c r="D1860">
        <v>163.98</v>
      </c>
      <c r="E1860">
        <v>299.10000000000002</v>
      </c>
      <c r="G1860">
        <v>2439.9299999999998</v>
      </c>
      <c r="H1860">
        <v>721.1</v>
      </c>
      <c r="I1860">
        <v>8946.66</v>
      </c>
      <c r="J1860">
        <v>659.06</v>
      </c>
      <c r="K1860">
        <v>8946.66</v>
      </c>
      <c r="L1860">
        <v>996.28</v>
      </c>
      <c r="M1860">
        <v>10.7</v>
      </c>
      <c r="N1860">
        <v>11.268000000000001</v>
      </c>
      <c r="O1860">
        <v>11.566000000000001</v>
      </c>
      <c r="P1860">
        <v>11.596</v>
      </c>
      <c r="Q1860">
        <v>129.08000000000001</v>
      </c>
      <c r="R1860">
        <v>0.85160000000000002</v>
      </c>
      <c r="S1860">
        <v>244</v>
      </c>
      <c r="T1860">
        <v>1.5169999999999999</v>
      </c>
      <c r="U1860">
        <v>0.88339999999999996</v>
      </c>
      <c r="V1860">
        <v>0.65300000000000002</v>
      </c>
      <c r="W1860">
        <v>2.1549999999999998</v>
      </c>
      <c r="X1860">
        <v>7.4349999999999996</v>
      </c>
      <c r="Y1860">
        <v>7.8425000000000002</v>
      </c>
      <c r="Z1860">
        <v>10.17</v>
      </c>
      <c r="AA1860">
        <v>2.343</v>
      </c>
      <c r="AB1860">
        <v>1.1173</v>
      </c>
      <c r="AC1860">
        <v>0.1515</v>
      </c>
      <c r="AD1860">
        <v>78.17</v>
      </c>
      <c r="AE1860">
        <v>12.22</v>
      </c>
      <c r="AF1860">
        <v>63.625</v>
      </c>
      <c r="AG1860">
        <v>118.5</v>
      </c>
      <c r="AH1860">
        <v>418.2</v>
      </c>
      <c r="AI1860">
        <v>31.99</v>
      </c>
      <c r="AJ1860">
        <v>832</v>
      </c>
      <c r="AK1860">
        <v>352.75</v>
      </c>
      <c r="AL1860">
        <v>10.76</v>
      </c>
      <c r="AM1860">
        <v>382.5</v>
      </c>
    </row>
    <row r="1861" spans="2:39" x14ac:dyDescent="0.25">
      <c r="B1861" s="15">
        <v>30540</v>
      </c>
      <c r="C1861">
        <v>1182.83</v>
      </c>
      <c r="D1861">
        <v>162.16</v>
      </c>
      <c r="E1861">
        <v>299.58</v>
      </c>
      <c r="G1861">
        <v>2393.29</v>
      </c>
      <c r="H1861">
        <v>718.6</v>
      </c>
      <c r="I1861">
        <v>9078.75</v>
      </c>
      <c r="J1861">
        <v>669.49</v>
      </c>
      <c r="K1861">
        <v>9078.75</v>
      </c>
      <c r="L1861">
        <v>1037.46</v>
      </c>
      <c r="M1861">
        <v>11.028</v>
      </c>
      <c r="N1861">
        <v>11.556000000000001</v>
      </c>
      <c r="O1861">
        <v>11.667999999999999</v>
      </c>
      <c r="P1861">
        <v>11.566000000000001</v>
      </c>
      <c r="Q1861">
        <v>131.69</v>
      </c>
      <c r="R1861">
        <v>0.83030000000000004</v>
      </c>
      <c r="S1861">
        <v>247.05</v>
      </c>
      <c r="T1861">
        <v>1.4815</v>
      </c>
      <c r="U1861">
        <v>0.87150000000000005</v>
      </c>
      <c r="V1861">
        <v>0.6462</v>
      </c>
      <c r="W1861">
        <v>2.1844999999999999</v>
      </c>
      <c r="X1861">
        <v>7.5475000000000003</v>
      </c>
      <c r="Y1861">
        <v>7.95</v>
      </c>
      <c r="Z1861">
        <v>10.199999999999999</v>
      </c>
      <c r="AA1861">
        <v>2.3675000000000002</v>
      </c>
      <c r="AB1861">
        <v>1.1242000000000001</v>
      </c>
      <c r="AC1861">
        <v>0.15029999999999999</v>
      </c>
      <c r="AD1861">
        <v>78.650000000000006</v>
      </c>
      <c r="AE1861">
        <v>11.93</v>
      </c>
      <c r="AF1861">
        <v>63.8</v>
      </c>
      <c r="AG1861">
        <v>117.7</v>
      </c>
      <c r="AH1861">
        <v>413.3</v>
      </c>
      <c r="AI1861">
        <v>32.15</v>
      </c>
      <c r="AJ1861">
        <v>853</v>
      </c>
      <c r="AK1861">
        <v>358</v>
      </c>
      <c r="AL1861">
        <v>10.65</v>
      </c>
      <c r="AM1861">
        <v>381.5</v>
      </c>
    </row>
    <row r="1862" spans="2:39" x14ac:dyDescent="0.25">
      <c r="B1862" s="15">
        <v>30533</v>
      </c>
      <c r="C1862">
        <v>1183.29</v>
      </c>
      <c r="D1862">
        <v>161.74</v>
      </c>
      <c r="E1862">
        <v>300.2</v>
      </c>
      <c r="G1862">
        <v>2435.5700000000002</v>
      </c>
      <c r="H1862">
        <v>727.1</v>
      </c>
      <c r="I1862">
        <v>8993.4</v>
      </c>
      <c r="J1862">
        <v>664.08</v>
      </c>
      <c r="K1862">
        <v>8993.4</v>
      </c>
      <c r="L1862">
        <v>1028.25</v>
      </c>
      <c r="M1862">
        <v>11.208</v>
      </c>
      <c r="N1862">
        <v>11.803000000000001</v>
      </c>
      <c r="O1862">
        <v>11.948</v>
      </c>
      <c r="P1862">
        <v>11.965999999999999</v>
      </c>
      <c r="Q1862">
        <v>130.19</v>
      </c>
      <c r="R1862">
        <v>0.84319999999999995</v>
      </c>
      <c r="S1862">
        <v>243.9</v>
      </c>
      <c r="T1862">
        <v>1.4849999999999999</v>
      </c>
      <c r="U1862">
        <v>0.87460000000000004</v>
      </c>
      <c r="V1862">
        <v>0.64849999999999997</v>
      </c>
      <c r="W1862">
        <v>2.1705000000000001</v>
      </c>
      <c r="X1862">
        <v>7.484</v>
      </c>
      <c r="Y1862">
        <v>7.86</v>
      </c>
      <c r="Z1862">
        <v>10.17</v>
      </c>
      <c r="AA1862">
        <v>2.3574999999999999</v>
      </c>
      <c r="AB1862">
        <v>1.1086</v>
      </c>
      <c r="AC1862">
        <v>0.1492</v>
      </c>
      <c r="AD1862">
        <v>80.8</v>
      </c>
      <c r="AE1862">
        <v>11.8</v>
      </c>
      <c r="AF1862">
        <v>63.65</v>
      </c>
      <c r="AG1862">
        <v>119.2</v>
      </c>
      <c r="AH1862">
        <v>413.5</v>
      </c>
      <c r="AI1862">
        <v>32</v>
      </c>
      <c r="AJ1862">
        <v>795.75</v>
      </c>
      <c r="AK1862">
        <v>349.75</v>
      </c>
      <c r="AL1862">
        <v>11.88</v>
      </c>
      <c r="AM1862">
        <v>378.25</v>
      </c>
    </row>
    <row r="1863" spans="2:39" x14ac:dyDescent="0.25">
      <c r="B1863" s="15">
        <v>30526</v>
      </c>
      <c r="C1863">
        <v>1199.22</v>
      </c>
      <c r="D1863">
        <v>162.56</v>
      </c>
      <c r="E1863">
        <v>303.95999999999998</v>
      </c>
      <c r="G1863">
        <v>2477.62</v>
      </c>
      <c r="H1863">
        <v>737.7</v>
      </c>
      <c r="I1863">
        <v>8900.02</v>
      </c>
      <c r="J1863">
        <v>655.29</v>
      </c>
      <c r="K1863">
        <v>8900.02</v>
      </c>
      <c r="L1863">
        <v>1072.02</v>
      </c>
      <c r="M1863">
        <v>10.978</v>
      </c>
      <c r="N1863">
        <v>11.602</v>
      </c>
      <c r="O1863">
        <v>11.763999999999999</v>
      </c>
      <c r="P1863">
        <v>11.823</v>
      </c>
      <c r="Q1863">
        <v>128.44</v>
      </c>
      <c r="R1863">
        <v>0.85640000000000005</v>
      </c>
      <c r="S1863">
        <v>241.75</v>
      </c>
      <c r="T1863">
        <v>1.52</v>
      </c>
      <c r="U1863">
        <v>0.88009999999999999</v>
      </c>
      <c r="V1863">
        <v>0.65300000000000002</v>
      </c>
      <c r="W1863">
        <v>2.1345000000000001</v>
      </c>
      <c r="X1863">
        <v>7.3849999999999998</v>
      </c>
      <c r="Y1863">
        <v>7.7530000000000001</v>
      </c>
      <c r="Z1863">
        <v>10.119999999999999</v>
      </c>
      <c r="AA1863">
        <v>2.347</v>
      </c>
      <c r="AB1863">
        <v>1.0989</v>
      </c>
      <c r="AC1863">
        <v>0.14979999999999999</v>
      </c>
      <c r="AD1863">
        <v>78.650000000000006</v>
      </c>
      <c r="AE1863">
        <v>11.91</v>
      </c>
      <c r="AF1863">
        <v>62.65</v>
      </c>
      <c r="AG1863">
        <v>117.85</v>
      </c>
      <c r="AH1863">
        <v>412.8</v>
      </c>
      <c r="AI1863">
        <v>31.46</v>
      </c>
      <c r="AJ1863">
        <v>698.5</v>
      </c>
      <c r="AK1863">
        <v>320.25</v>
      </c>
      <c r="AL1863">
        <v>11.68</v>
      </c>
      <c r="AM1863">
        <v>372.75</v>
      </c>
    </row>
    <row r="1864" spans="2:39" x14ac:dyDescent="0.25">
      <c r="B1864" s="15">
        <v>30519</v>
      </c>
      <c r="C1864">
        <v>1231.17</v>
      </c>
      <c r="D1864">
        <v>168.89</v>
      </c>
      <c r="E1864">
        <v>320.70999999999998</v>
      </c>
      <c r="G1864">
        <v>2493.94</v>
      </c>
      <c r="H1864">
        <v>738.7</v>
      </c>
      <c r="I1864">
        <v>9012.41</v>
      </c>
      <c r="J1864">
        <v>663.03</v>
      </c>
      <c r="K1864">
        <v>9012.41</v>
      </c>
      <c r="L1864">
        <v>1086.9000000000001</v>
      </c>
      <c r="M1864">
        <v>10.823</v>
      </c>
      <c r="N1864">
        <v>11.387</v>
      </c>
      <c r="O1864">
        <v>11.593999999999999</v>
      </c>
      <c r="P1864">
        <v>11.599</v>
      </c>
      <c r="Q1864">
        <v>126.68</v>
      </c>
      <c r="R1864">
        <v>0.87339999999999995</v>
      </c>
      <c r="S1864">
        <v>240.25</v>
      </c>
      <c r="T1864">
        <v>1.5205</v>
      </c>
      <c r="U1864">
        <v>0.87929999999999997</v>
      </c>
      <c r="V1864">
        <v>0.65439999999999998</v>
      </c>
      <c r="W1864">
        <v>2.1070000000000002</v>
      </c>
      <c r="X1864">
        <v>7.335</v>
      </c>
      <c r="Y1864">
        <v>7.7050000000000001</v>
      </c>
      <c r="Z1864">
        <v>10.08</v>
      </c>
      <c r="AA1864">
        <v>2.3330000000000002</v>
      </c>
      <c r="AB1864">
        <v>1.0952999999999999</v>
      </c>
      <c r="AC1864">
        <v>0.14910000000000001</v>
      </c>
      <c r="AD1864">
        <v>77.94</v>
      </c>
      <c r="AE1864">
        <v>12.316000000000001</v>
      </c>
      <c r="AF1864">
        <v>61.9</v>
      </c>
      <c r="AG1864">
        <v>117.75</v>
      </c>
      <c r="AH1864">
        <v>425.7</v>
      </c>
      <c r="AI1864">
        <v>31.7</v>
      </c>
      <c r="AJ1864">
        <v>707.5</v>
      </c>
      <c r="AK1864">
        <v>325.5</v>
      </c>
      <c r="AL1864">
        <v>11.42</v>
      </c>
      <c r="AM1864">
        <v>365.75</v>
      </c>
    </row>
    <row r="1865" spans="2:39" x14ac:dyDescent="0.25">
      <c r="B1865" s="15">
        <v>30512</v>
      </c>
      <c r="C1865">
        <v>1192.31</v>
      </c>
      <c r="D1865">
        <v>164.29</v>
      </c>
      <c r="E1865">
        <v>312.87</v>
      </c>
      <c r="G1865">
        <v>2443.85</v>
      </c>
      <c r="H1865">
        <v>733.1</v>
      </c>
      <c r="I1865">
        <v>8935.66</v>
      </c>
      <c r="J1865">
        <v>660.09</v>
      </c>
      <c r="K1865">
        <v>8935.66</v>
      </c>
      <c r="L1865">
        <v>1077.5</v>
      </c>
      <c r="M1865">
        <v>10.727</v>
      </c>
      <c r="N1865">
        <v>11.301</v>
      </c>
      <c r="O1865">
        <v>11.433</v>
      </c>
      <c r="P1865">
        <v>11.412000000000001</v>
      </c>
      <c r="Q1865">
        <v>127.05</v>
      </c>
      <c r="R1865">
        <v>0.87019999999999997</v>
      </c>
      <c r="S1865">
        <v>241.25</v>
      </c>
      <c r="T1865">
        <v>1.5165</v>
      </c>
      <c r="U1865">
        <v>0.87050000000000005</v>
      </c>
      <c r="V1865">
        <v>0.65200000000000002</v>
      </c>
      <c r="W1865">
        <v>2.1284999999999998</v>
      </c>
      <c r="X1865">
        <v>7.34</v>
      </c>
      <c r="Y1865">
        <v>7.71</v>
      </c>
      <c r="Z1865">
        <v>10.11</v>
      </c>
      <c r="AA1865">
        <v>2.3319999999999999</v>
      </c>
      <c r="AB1865">
        <v>1.0976999999999999</v>
      </c>
      <c r="AC1865">
        <v>0.1492</v>
      </c>
      <c r="AD1865">
        <v>75.2</v>
      </c>
      <c r="AE1865">
        <v>11.865</v>
      </c>
      <c r="AF1865">
        <v>61.924999999999997</v>
      </c>
      <c r="AG1865">
        <v>119.1</v>
      </c>
      <c r="AH1865">
        <v>421.7</v>
      </c>
      <c r="AI1865">
        <v>31.4</v>
      </c>
      <c r="AJ1865">
        <v>642</v>
      </c>
      <c r="AK1865">
        <v>329.75</v>
      </c>
      <c r="AL1865">
        <v>10.16</v>
      </c>
      <c r="AM1865">
        <v>344.5</v>
      </c>
    </row>
    <row r="1866" spans="2:39" x14ac:dyDescent="0.25">
      <c r="B1866" s="15">
        <v>30505</v>
      </c>
      <c r="C1866">
        <v>1207.23</v>
      </c>
      <c r="D1866">
        <v>167.08</v>
      </c>
      <c r="E1866">
        <v>319.57</v>
      </c>
      <c r="G1866">
        <v>2471.3200000000002</v>
      </c>
      <c r="H1866">
        <v>745.2</v>
      </c>
      <c r="I1866">
        <v>8845.3799999999992</v>
      </c>
      <c r="J1866">
        <v>658.33</v>
      </c>
      <c r="K1866">
        <v>8845.3799999999992</v>
      </c>
      <c r="L1866">
        <v>1036.42</v>
      </c>
      <c r="M1866">
        <v>10.507</v>
      </c>
      <c r="N1866">
        <v>11.05</v>
      </c>
      <c r="O1866">
        <v>11.228999999999999</v>
      </c>
      <c r="P1866">
        <v>11.268000000000001</v>
      </c>
      <c r="Q1866">
        <v>126.15</v>
      </c>
      <c r="R1866">
        <v>0.879</v>
      </c>
      <c r="S1866">
        <v>241.35</v>
      </c>
      <c r="T1866">
        <v>1.5415000000000001</v>
      </c>
      <c r="U1866">
        <v>0.87329999999999997</v>
      </c>
      <c r="V1866">
        <v>0.65469999999999995</v>
      </c>
      <c r="W1866">
        <v>2.129</v>
      </c>
      <c r="X1866">
        <v>7.3025000000000002</v>
      </c>
      <c r="Y1866">
        <v>7.6675000000000004</v>
      </c>
      <c r="Z1866">
        <v>10.039999999999999</v>
      </c>
      <c r="AA1866">
        <v>2.3304999999999998</v>
      </c>
      <c r="AB1866">
        <v>1.0952999999999999</v>
      </c>
      <c r="AC1866">
        <v>0.14979999999999999</v>
      </c>
      <c r="AD1866">
        <v>77.63</v>
      </c>
      <c r="AE1866">
        <v>12.065</v>
      </c>
      <c r="AF1866">
        <v>61.674999999999997</v>
      </c>
      <c r="AG1866">
        <v>120</v>
      </c>
      <c r="AH1866">
        <v>430.3</v>
      </c>
      <c r="AI1866">
        <v>31.35</v>
      </c>
      <c r="AJ1866">
        <v>618.25</v>
      </c>
      <c r="AK1866">
        <v>330</v>
      </c>
      <c r="AL1866">
        <v>11.11</v>
      </c>
      <c r="AM1866">
        <v>335.75</v>
      </c>
    </row>
    <row r="1867" spans="2:39" x14ac:dyDescent="0.25">
      <c r="B1867" s="15">
        <v>30498</v>
      </c>
      <c r="C1867">
        <v>1225.26</v>
      </c>
      <c r="D1867">
        <v>168.91</v>
      </c>
      <c r="E1867">
        <v>321.58</v>
      </c>
      <c r="G1867">
        <v>2446.9699999999998</v>
      </c>
      <c r="H1867">
        <v>730.6</v>
      </c>
      <c r="I1867">
        <v>8702.68</v>
      </c>
      <c r="J1867">
        <v>649.78</v>
      </c>
      <c r="K1867">
        <v>8702.68</v>
      </c>
      <c r="L1867">
        <v>983.72</v>
      </c>
      <c r="M1867">
        <v>10.416</v>
      </c>
      <c r="N1867">
        <v>10.885999999999999</v>
      </c>
      <c r="O1867">
        <v>11.063000000000001</v>
      </c>
      <c r="P1867">
        <v>11.113</v>
      </c>
      <c r="Q1867">
        <v>124.98</v>
      </c>
      <c r="R1867">
        <v>0.89080000000000004</v>
      </c>
      <c r="S1867">
        <v>239.15</v>
      </c>
      <c r="T1867">
        <v>1.5310000000000001</v>
      </c>
      <c r="U1867">
        <v>0.87619999999999998</v>
      </c>
      <c r="V1867">
        <v>0.65549999999999997</v>
      </c>
      <c r="W1867">
        <v>2.1059999999999999</v>
      </c>
      <c r="X1867">
        <v>7.2925000000000004</v>
      </c>
      <c r="Y1867">
        <v>7.6349999999999998</v>
      </c>
      <c r="Z1867">
        <v>10.09</v>
      </c>
      <c r="AA1867">
        <v>2.331</v>
      </c>
      <c r="AB1867">
        <v>1.0929</v>
      </c>
      <c r="AC1867">
        <v>0.14910000000000001</v>
      </c>
      <c r="AD1867">
        <v>76.650000000000006</v>
      </c>
      <c r="AE1867">
        <v>11.78</v>
      </c>
      <c r="AF1867">
        <v>61.55</v>
      </c>
      <c r="AG1867">
        <v>117.65</v>
      </c>
      <c r="AH1867">
        <v>421.2</v>
      </c>
      <c r="AI1867">
        <v>31.2</v>
      </c>
      <c r="AJ1867">
        <v>610.25</v>
      </c>
      <c r="AK1867">
        <v>319</v>
      </c>
      <c r="AL1867">
        <v>11.63</v>
      </c>
      <c r="AM1867">
        <v>339.5</v>
      </c>
    </row>
    <row r="1868" spans="2:39" x14ac:dyDescent="0.25">
      <c r="B1868" s="15">
        <v>30491</v>
      </c>
      <c r="C1868">
        <v>1241.69</v>
      </c>
      <c r="D1868">
        <v>170.4</v>
      </c>
      <c r="E1868">
        <v>328.91</v>
      </c>
      <c r="G1868">
        <v>2466.9899999999998</v>
      </c>
      <c r="H1868">
        <v>717.6</v>
      </c>
      <c r="I1868">
        <v>8500.48</v>
      </c>
      <c r="J1868">
        <v>632.08000000000004</v>
      </c>
      <c r="K1868">
        <v>8500.48</v>
      </c>
      <c r="L1868">
        <v>951.22</v>
      </c>
      <c r="M1868">
        <v>10.24</v>
      </c>
      <c r="N1868">
        <v>10.804</v>
      </c>
      <c r="O1868">
        <v>10.942</v>
      </c>
      <c r="P1868">
        <v>10.999000000000001</v>
      </c>
      <c r="Q1868">
        <v>124.27</v>
      </c>
      <c r="R1868">
        <v>0.89549999999999996</v>
      </c>
      <c r="S1868">
        <v>237.3</v>
      </c>
      <c r="T1868">
        <v>1.5455000000000001</v>
      </c>
      <c r="U1868">
        <v>0.87870000000000004</v>
      </c>
      <c r="V1868">
        <v>0.65849999999999997</v>
      </c>
      <c r="W1868">
        <v>2.0865</v>
      </c>
      <c r="X1868">
        <v>7.29</v>
      </c>
      <c r="Y1868">
        <v>7.6124999999999998</v>
      </c>
      <c r="Z1868">
        <v>10.1</v>
      </c>
      <c r="AA1868">
        <v>2.3260000000000001</v>
      </c>
      <c r="AB1868">
        <v>1.0911</v>
      </c>
      <c r="AC1868">
        <v>0.14949999999999999</v>
      </c>
      <c r="AD1868">
        <v>81.05</v>
      </c>
      <c r="AE1868">
        <v>12.27</v>
      </c>
      <c r="AF1868">
        <v>63.674999999999997</v>
      </c>
      <c r="AG1868">
        <v>116.1</v>
      </c>
      <c r="AH1868">
        <v>423</v>
      </c>
      <c r="AI1868">
        <v>31.4</v>
      </c>
      <c r="AJ1868">
        <v>603</v>
      </c>
      <c r="AK1868">
        <v>318.5</v>
      </c>
      <c r="AL1868">
        <v>11.13</v>
      </c>
      <c r="AM1868">
        <v>347.25</v>
      </c>
    </row>
    <row r="1869" spans="2:39" x14ac:dyDescent="0.25">
      <c r="B1869" s="15">
        <v>30484</v>
      </c>
      <c r="C1869">
        <v>1242.19</v>
      </c>
      <c r="D1869">
        <v>169.13</v>
      </c>
      <c r="E1869">
        <v>326.11</v>
      </c>
      <c r="G1869">
        <v>2416.9</v>
      </c>
      <c r="H1869">
        <v>696.2</v>
      </c>
      <c r="I1869">
        <v>8510.98</v>
      </c>
      <c r="J1869">
        <v>633.44000000000005</v>
      </c>
      <c r="K1869">
        <v>8510.98</v>
      </c>
      <c r="L1869">
        <v>966.89</v>
      </c>
      <c r="M1869">
        <v>10.022</v>
      </c>
      <c r="N1869">
        <v>10.515000000000001</v>
      </c>
      <c r="O1869">
        <v>10.706</v>
      </c>
      <c r="P1869">
        <v>10.762</v>
      </c>
      <c r="Q1869">
        <v>125.66</v>
      </c>
      <c r="R1869">
        <v>0.88939999999999997</v>
      </c>
      <c r="S1869">
        <v>239.9</v>
      </c>
      <c r="T1869">
        <v>1.5230000000000001</v>
      </c>
      <c r="U1869">
        <v>0.87529999999999997</v>
      </c>
      <c r="V1869">
        <v>0.65449999999999997</v>
      </c>
      <c r="W1869">
        <v>2.1185</v>
      </c>
      <c r="X1869">
        <v>7.2949999999999999</v>
      </c>
      <c r="Y1869">
        <v>7.6769999999999996</v>
      </c>
      <c r="Z1869">
        <v>10.07</v>
      </c>
      <c r="AA1869">
        <v>2.3239999999999998</v>
      </c>
      <c r="AB1869">
        <v>1.0934999999999999</v>
      </c>
      <c r="AC1869">
        <v>0.14899999999999999</v>
      </c>
      <c r="AD1869">
        <v>76.28</v>
      </c>
      <c r="AE1869">
        <v>11.72</v>
      </c>
      <c r="AF1869">
        <v>67.474999999999994</v>
      </c>
      <c r="AG1869">
        <v>118.8</v>
      </c>
      <c r="AH1869">
        <v>413.5</v>
      </c>
      <c r="AI1869">
        <v>30.77</v>
      </c>
      <c r="AJ1869">
        <v>593.25</v>
      </c>
      <c r="AK1869">
        <v>309</v>
      </c>
      <c r="AL1869">
        <v>9.93</v>
      </c>
      <c r="AM1869">
        <v>349</v>
      </c>
    </row>
    <row r="1870" spans="2:39" x14ac:dyDescent="0.25">
      <c r="B1870" s="15">
        <v>30477</v>
      </c>
      <c r="C1870">
        <v>1196.1099999999999</v>
      </c>
      <c r="D1870">
        <v>162.68</v>
      </c>
      <c r="E1870">
        <v>315.24</v>
      </c>
      <c r="G1870">
        <v>2378.6999999999998</v>
      </c>
      <c r="H1870">
        <v>688</v>
      </c>
      <c r="I1870">
        <v>8617.92</v>
      </c>
      <c r="J1870">
        <v>636.37</v>
      </c>
      <c r="K1870">
        <v>8617.92</v>
      </c>
      <c r="L1870">
        <v>886.52</v>
      </c>
      <c r="M1870">
        <v>9.9870000000000001</v>
      </c>
      <c r="N1870">
        <v>10.5</v>
      </c>
      <c r="O1870">
        <v>10.759</v>
      </c>
      <c r="P1870">
        <v>10.850999999999999</v>
      </c>
      <c r="Q1870">
        <v>125.39</v>
      </c>
      <c r="R1870">
        <v>0.88819999999999999</v>
      </c>
      <c r="S1870">
        <v>242.18</v>
      </c>
      <c r="T1870">
        <v>1.5705</v>
      </c>
      <c r="U1870">
        <v>0.87670000000000003</v>
      </c>
      <c r="V1870">
        <v>0.65749999999999997</v>
      </c>
      <c r="W1870">
        <v>2.1269999999999998</v>
      </c>
      <c r="X1870">
        <v>7.26</v>
      </c>
      <c r="Y1870">
        <v>7.6375000000000002</v>
      </c>
      <c r="Z1870">
        <v>10</v>
      </c>
      <c r="AA1870">
        <v>2.3250000000000002</v>
      </c>
      <c r="AB1870">
        <v>1.0875999999999999</v>
      </c>
      <c r="AC1870">
        <v>0.14849999999999999</v>
      </c>
      <c r="AD1870">
        <v>77.38</v>
      </c>
      <c r="AE1870">
        <v>11.52</v>
      </c>
      <c r="AF1870">
        <v>67.174999999999997</v>
      </c>
      <c r="AG1870">
        <v>116.5</v>
      </c>
      <c r="AH1870">
        <v>407.5</v>
      </c>
      <c r="AI1870">
        <v>30.36</v>
      </c>
      <c r="AJ1870">
        <v>602</v>
      </c>
      <c r="AK1870">
        <v>309</v>
      </c>
      <c r="AL1870">
        <v>11.61</v>
      </c>
      <c r="AM1870">
        <v>342.75</v>
      </c>
    </row>
    <row r="1871" spans="2:39" x14ac:dyDescent="0.25">
      <c r="B1871" s="15">
        <v>30470</v>
      </c>
      <c r="C1871">
        <v>1213.04</v>
      </c>
      <c r="D1871">
        <v>164.42</v>
      </c>
      <c r="E1871">
        <v>313.85000000000002</v>
      </c>
      <c r="G1871">
        <v>2428.39</v>
      </c>
      <c r="H1871">
        <v>676.2</v>
      </c>
      <c r="I1871">
        <v>8561.4500000000007</v>
      </c>
      <c r="J1871">
        <v>631.73</v>
      </c>
      <c r="K1871">
        <v>8561.4500000000007</v>
      </c>
      <c r="L1871">
        <v>915.6</v>
      </c>
      <c r="M1871">
        <v>10.058999999999999</v>
      </c>
      <c r="N1871">
        <v>10.565</v>
      </c>
      <c r="O1871">
        <v>10.801</v>
      </c>
      <c r="P1871">
        <v>10.94</v>
      </c>
      <c r="Q1871">
        <v>124.75</v>
      </c>
      <c r="R1871">
        <v>0.89290000000000003</v>
      </c>
      <c r="S1871">
        <v>239</v>
      </c>
      <c r="T1871">
        <v>1.5649999999999999</v>
      </c>
      <c r="U1871">
        <v>0.88060000000000005</v>
      </c>
      <c r="V1871">
        <v>0.65900000000000003</v>
      </c>
      <c r="W1871">
        <v>2.1084999999999998</v>
      </c>
      <c r="X1871">
        <v>7.2080000000000002</v>
      </c>
      <c r="Y1871">
        <v>7.5925000000000002</v>
      </c>
      <c r="Z1871">
        <v>10</v>
      </c>
      <c r="AA1871">
        <v>2.3140000000000001</v>
      </c>
      <c r="AB1871">
        <v>1.0840000000000001</v>
      </c>
      <c r="AC1871">
        <v>0.14929999999999999</v>
      </c>
      <c r="AD1871">
        <v>77.3</v>
      </c>
      <c r="AE1871">
        <v>12.02</v>
      </c>
      <c r="AF1871">
        <v>67.174999999999997</v>
      </c>
      <c r="AG1871">
        <v>116.5</v>
      </c>
      <c r="AH1871">
        <v>412.4</v>
      </c>
      <c r="AI1871">
        <v>30.19</v>
      </c>
      <c r="AJ1871">
        <v>618</v>
      </c>
      <c r="AK1871">
        <v>307.25</v>
      </c>
      <c r="AL1871">
        <v>11.66</v>
      </c>
      <c r="AM1871">
        <v>346</v>
      </c>
    </row>
    <row r="1872" spans="2:39" x14ac:dyDescent="0.25">
      <c r="B1872" s="15">
        <v>30463</v>
      </c>
      <c r="C1872">
        <v>1216.1400000000001</v>
      </c>
      <c r="D1872">
        <v>164.46</v>
      </c>
      <c r="E1872">
        <v>312.05</v>
      </c>
      <c r="G1872">
        <v>2446.0700000000002</v>
      </c>
      <c r="H1872">
        <v>688.8</v>
      </c>
      <c r="I1872">
        <v>8629.51</v>
      </c>
      <c r="J1872">
        <v>630.59</v>
      </c>
      <c r="K1872">
        <v>8629.51</v>
      </c>
      <c r="L1872">
        <v>913.9</v>
      </c>
      <c r="M1872">
        <v>9.9090000000000007</v>
      </c>
      <c r="N1872">
        <v>10.374000000000001</v>
      </c>
      <c r="O1872">
        <v>10.622</v>
      </c>
      <c r="P1872">
        <v>10.782</v>
      </c>
      <c r="Q1872">
        <v>123.41</v>
      </c>
      <c r="R1872">
        <v>0.90510000000000002</v>
      </c>
      <c r="S1872">
        <v>237.97</v>
      </c>
      <c r="T1872">
        <v>1.6017999999999999</v>
      </c>
      <c r="U1872">
        <v>0.88300000000000001</v>
      </c>
      <c r="V1872">
        <v>0.66400000000000003</v>
      </c>
      <c r="W1872">
        <v>2.085</v>
      </c>
      <c r="X1872">
        <v>7.1449999999999996</v>
      </c>
      <c r="Y1872">
        <v>7.5274999999999999</v>
      </c>
      <c r="Z1872">
        <v>9.9700000000000006</v>
      </c>
      <c r="AA1872">
        <v>2.3010000000000002</v>
      </c>
      <c r="AB1872">
        <v>1.0764</v>
      </c>
      <c r="AC1872">
        <v>0.15</v>
      </c>
      <c r="AD1872">
        <v>73.55</v>
      </c>
      <c r="AE1872">
        <v>13.6</v>
      </c>
      <c r="AF1872">
        <v>65.400000000000006</v>
      </c>
      <c r="AG1872">
        <v>117.5</v>
      </c>
      <c r="AH1872">
        <v>435.9</v>
      </c>
      <c r="AI1872">
        <v>30.3</v>
      </c>
      <c r="AJ1872">
        <v>610.5</v>
      </c>
      <c r="AK1872">
        <v>302.25</v>
      </c>
      <c r="AL1872">
        <v>12.47</v>
      </c>
      <c r="AM1872">
        <v>347.25</v>
      </c>
    </row>
    <row r="1873" spans="2:39" x14ac:dyDescent="0.25">
      <c r="B1873" s="15">
        <v>30456</v>
      </c>
      <c r="C1873">
        <v>1190.02</v>
      </c>
      <c r="D1873">
        <v>162.13999999999999</v>
      </c>
      <c r="E1873">
        <v>303.56</v>
      </c>
      <c r="G1873">
        <v>2389.2600000000002</v>
      </c>
      <c r="H1873">
        <v>697</v>
      </c>
      <c r="I1873">
        <v>8670.64</v>
      </c>
      <c r="J1873">
        <v>634.16999999999996</v>
      </c>
      <c r="K1873">
        <v>8670.64</v>
      </c>
      <c r="L1873">
        <v>942.05</v>
      </c>
      <c r="M1873">
        <v>9.6490000000000009</v>
      </c>
      <c r="N1873">
        <v>10.204000000000001</v>
      </c>
      <c r="O1873">
        <v>10.542</v>
      </c>
      <c r="P1873">
        <v>10.692</v>
      </c>
      <c r="Q1873">
        <v>122.5</v>
      </c>
      <c r="R1873">
        <v>0.91620000000000001</v>
      </c>
      <c r="S1873">
        <v>234.1</v>
      </c>
      <c r="T1873">
        <v>1.5562</v>
      </c>
      <c r="U1873">
        <v>0.8821</v>
      </c>
      <c r="V1873">
        <v>0.66200000000000003</v>
      </c>
      <c r="W1873">
        <v>2.0785</v>
      </c>
      <c r="X1873">
        <v>7.1384999999999996</v>
      </c>
      <c r="Y1873">
        <v>7.4980000000000002</v>
      </c>
      <c r="Z1873">
        <v>10.029999999999999</v>
      </c>
      <c r="AA1873">
        <v>2.2984999999999998</v>
      </c>
      <c r="AB1873">
        <v>1.0820000000000001</v>
      </c>
      <c r="AC1873">
        <v>0.15</v>
      </c>
      <c r="AD1873">
        <v>74.680000000000007</v>
      </c>
      <c r="AE1873">
        <v>13.095000000000001</v>
      </c>
      <c r="AF1873">
        <v>67.599999999999994</v>
      </c>
      <c r="AG1873">
        <v>117.3</v>
      </c>
      <c r="AH1873">
        <v>438</v>
      </c>
      <c r="AI1873">
        <v>29.8</v>
      </c>
      <c r="AJ1873">
        <v>618.75</v>
      </c>
      <c r="AK1873">
        <v>304.25</v>
      </c>
      <c r="AL1873">
        <v>10.38</v>
      </c>
      <c r="AM1873">
        <v>354.5</v>
      </c>
    </row>
    <row r="1874" spans="2:39" x14ac:dyDescent="0.25">
      <c r="B1874" s="15">
        <v>30449</v>
      </c>
      <c r="C1874">
        <v>1218.75</v>
      </c>
      <c r="D1874">
        <v>164.9</v>
      </c>
      <c r="E1874">
        <v>303.94</v>
      </c>
      <c r="G1874">
        <v>2443.9</v>
      </c>
      <c r="H1874">
        <v>690.5</v>
      </c>
      <c r="I1874">
        <v>8636.56</v>
      </c>
      <c r="J1874">
        <v>628.13</v>
      </c>
      <c r="K1874">
        <v>8636.56</v>
      </c>
      <c r="L1874">
        <v>949.56</v>
      </c>
      <c r="M1874">
        <v>9.2789999999999999</v>
      </c>
      <c r="N1874">
        <v>9.8640000000000008</v>
      </c>
      <c r="O1874">
        <v>10.222</v>
      </c>
      <c r="P1874">
        <v>10.372</v>
      </c>
      <c r="Q1874">
        <v>121.15</v>
      </c>
      <c r="R1874">
        <v>0.92549999999999999</v>
      </c>
      <c r="S1874">
        <v>231.3</v>
      </c>
      <c r="T1874">
        <v>1.5665</v>
      </c>
      <c r="U1874">
        <v>0.88500000000000001</v>
      </c>
      <c r="V1874">
        <v>0.66400000000000003</v>
      </c>
      <c r="W1874">
        <v>2.0230000000000001</v>
      </c>
      <c r="X1874">
        <v>7.0785</v>
      </c>
      <c r="Y1874">
        <v>7.4675000000000002</v>
      </c>
      <c r="Z1874">
        <v>9.99</v>
      </c>
      <c r="AA1874">
        <v>2.2959999999999998</v>
      </c>
      <c r="AB1874">
        <v>1.0864</v>
      </c>
      <c r="AC1874">
        <v>0.15</v>
      </c>
      <c r="AD1874">
        <v>73.290000000000006</v>
      </c>
      <c r="AE1874">
        <v>13.154999999999999</v>
      </c>
      <c r="AF1874">
        <v>66.275000000000006</v>
      </c>
      <c r="AG1874">
        <v>117.5</v>
      </c>
      <c r="AH1874">
        <v>442.8</v>
      </c>
      <c r="AI1874">
        <v>30.45</v>
      </c>
      <c r="AJ1874">
        <v>618.25</v>
      </c>
      <c r="AK1874">
        <v>299.75</v>
      </c>
      <c r="AL1874">
        <v>9.23</v>
      </c>
      <c r="AM1874">
        <v>347</v>
      </c>
    </row>
    <row r="1875" spans="2:39" x14ac:dyDescent="0.25">
      <c r="B1875" s="15">
        <v>30442</v>
      </c>
      <c r="C1875">
        <v>1232.5899999999999</v>
      </c>
      <c r="D1875">
        <v>166.1</v>
      </c>
      <c r="E1875">
        <v>301.64</v>
      </c>
      <c r="G1875">
        <v>2436.2199999999998</v>
      </c>
      <c r="H1875">
        <v>698.3</v>
      </c>
      <c r="I1875">
        <v>8563.1200000000008</v>
      </c>
      <c r="J1875">
        <v>622.02</v>
      </c>
      <c r="K1875">
        <v>8563.1200000000008</v>
      </c>
      <c r="L1875">
        <v>986.71</v>
      </c>
      <c r="M1875">
        <v>9.1790000000000003</v>
      </c>
      <c r="N1875">
        <v>9.7439999999999998</v>
      </c>
      <c r="O1875">
        <v>10.132</v>
      </c>
      <c r="P1875">
        <v>10.282</v>
      </c>
      <c r="Q1875">
        <v>121.32</v>
      </c>
      <c r="R1875">
        <v>0.92759999999999998</v>
      </c>
      <c r="S1875">
        <v>234.7</v>
      </c>
      <c r="T1875">
        <v>1.579</v>
      </c>
      <c r="U1875">
        <v>0.87119999999999997</v>
      </c>
      <c r="V1875">
        <v>0.66249999999999998</v>
      </c>
      <c r="W1875">
        <v>2.0529999999999999</v>
      </c>
      <c r="X1875">
        <v>7.1</v>
      </c>
      <c r="Y1875">
        <v>7.4850000000000003</v>
      </c>
      <c r="Z1875">
        <v>9.98</v>
      </c>
      <c r="AA1875">
        <v>2.2999999999999998</v>
      </c>
      <c r="AB1875">
        <v>1.0858000000000001</v>
      </c>
      <c r="AC1875">
        <v>0.151</v>
      </c>
      <c r="AD1875">
        <v>71.03</v>
      </c>
      <c r="AE1875">
        <v>12.705</v>
      </c>
      <c r="AF1875">
        <v>66.474999999999994</v>
      </c>
      <c r="AG1875">
        <v>115.5</v>
      </c>
      <c r="AH1875">
        <v>439.5</v>
      </c>
      <c r="AI1875">
        <v>30.63</v>
      </c>
      <c r="AJ1875">
        <v>628.5</v>
      </c>
      <c r="AK1875">
        <v>317</v>
      </c>
      <c r="AL1875">
        <v>8.81</v>
      </c>
      <c r="AM1875">
        <v>354.5</v>
      </c>
    </row>
    <row r="1876" spans="2:39" x14ac:dyDescent="0.25">
      <c r="B1876" s="15">
        <v>30435</v>
      </c>
      <c r="C1876">
        <v>1226.2</v>
      </c>
      <c r="D1876">
        <v>164.42</v>
      </c>
      <c r="E1876">
        <v>293.06</v>
      </c>
      <c r="G1876">
        <v>2340.81</v>
      </c>
      <c r="H1876">
        <v>707</v>
      </c>
      <c r="I1876">
        <v>8552.16</v>
      </c>
      <c r="J1876">
        <v>619.39</v>
      </c>
      <c r="K1876">
        <v>8552.16</v>
      </c>
      <c r="L1876">
        <v>1019.43</v>
      </c>
      <c r="M1876">
        <v>9.359</v>
      </c>
      <c r="N1876">
        <v>9.8840000000000003</v>
      </c>
      <c r="O1876">
        <v>10.272</v>
      </c>
      <c r="P1876">
        <v>10.382</v>
      </c>
      <c r="Q1876">
        <v>122.39</v>
      </c>
      <c r="R1876">
        <v>0.92290000000000005</v>
      </c>
      <c r="S1876">
        <v>238.3</v>
      </c>
      <c r="T1876">
        <v>1.5573000000000001</v>
      </c>
      <c r="U1876">
        <v>0.86709999999999998</v>
      </c>
      <c r="V1876">
        <v>0.65920000000000001</v>
      </c>
      <c r="W1876">
        <v>2.073</v>
      </c>
      <c r="X1876">
        <v>7.1180000000000003</v>
      </c>
      <c r="Y1876">
        <v>7.5049999999999999</v>
      </c>
      <c r="Z1876">
        <v>9.9700000000000006</v>
      </c>
      <c r="AA1876">
        <v>2.3109999999999999</v>
      </c>
      <c r="AB1876">
        <v>1.0909</v>
      </c>
      <c r="AC1876">
        <v>0.15179999999999999</v>
      </c>
      <c r="AD1876">
        <v>71.08</v>
      </c>
      <c r="AE1876">
        <v>12.058</v>
      </c>
      <c r="AF1876">
        <v>66.125</v>
      </c>
      <c r="AG1876">
        <v>113.7</v>
      </c>
      <c r="AH1876">
        <v>433.5</v>
      </c>
      <c r="AI1876">
        <v>30.75</v>
      </c>
      <c r="AJ1876">
        <v>640.25</v>
      </c>
      <c r="AK1876">
        <v>317.5</v>
      </c>
      <c r="AL1876">
        <v>7.77</v>
      </c>
      <c r="AM1876">
        <v>351.5</v>
      </c>
    </row>
    <row r="1877" spans="2:39" x14ac:dyDescent="0.25">
      <c r="B1877" s="15">
        <v>30428</v>
      </c>
      <c r="C1877">
        <v>1196.3</v>
      </c>
      <c r="D1877">
        <v>160.41999999999999</v>
      </c>
      <c r="E1877">
        <v>288.55</v>
      </c>
      <c r="G1877">
        <v>2328.84</v>
      </c>
      <c r="H1877">
        <v>700.2</v>
      </c>
      <c r="I1877">
        <v>8435.3700000000008</v>
      </c>
      <c r="J1877">
        <v>609.38</v>
      </c>
      <c r="K1877">
        <v>8435.3700000000008</v>
      </c>
      <c r="L1877">
        <v>1006.53</v>
      </c>
      <c r="M1877">
        <v>9.5890000000000004</v>
      </c>
      <c r="N1877">
        <v>10.034000000000001</v>
      </c>
      <c r="O1877">
        <v>10.422000000000001</v>
      </c>
      <c r="P1877">
        <v>10.522</v>
      </c>
      <c r="Q1877">
        <v>121.89</v>
      </c>
      <c r="R1877">
        <v>0.92700000000000005</v>
      </c>
      <c r="S1877">
        <v>236.85</v>
      </c>
      <c r="T1877">
        <v>1.5430000000000001</v>
      </c>
      <c r="U1877">
        <v>0.86880000000000002</v>
      </c>
      <c r="V1877">
        <v>0.65900000000000003</v>
      </c>
      <c r="W1877">
        <v>2.0609999999999999</v>
      </c>
      <c r="X1877">
        <v>7.1239999999999997</v>
      </c>
      <c r="Y1877">
        <v>7.484</v>
      </c>
      <c r="Z1877">
        <v>10</v>
      </c>
      <c r="AA1877">
        <v>2.3075000000000001</v>
      </c>
      <c r="AB1877">
        <v>1.0911</v>
      </c>
      <c r="AC1877">
        <v>0.152</v>
      </c>
      <c r="AD1877">
        <v>71.180000000000007</v>
      </c>
      <c r="AE1877">
        <v>12.15</v>
      </c>
      <c r="AF1877">
        <v>66.7</v>
      </c>
      <c r="AG1877">
        <v>114.2</v>
      </c>
      <c r="AH1877">
        <v>439.2</v>
      </c>
      <c r="AI1877">
        <v>30.48</v>
      </c>
      <c r="AJ1877">
        <v>645.25</v>
      </c>
      <c r="AK1877">
        <v>314.25</v>
      </c>
      <c r="AL1877">
        <v>7.65</v>
      </c>
      <c r="AM1877">
        <v>349.25</v>
      </c>
    </row>
    <row r="1878" spans="2:39" x14ac:dyDescent="0.25">
      <c r="B1878" s="15">
        <v>30421</v>
      </c>
      <c r="C1878">
        <v>1171.3399999999999</v>
      </c>
      <c r="D1878">
        <v>158.75</v>
      </c>
      <c r="E1878">
        <v>281.60000000000002</v>
      </c>
      <c r="G1878">
        <v>2264.13</v>
      </c>
      <c r="H1878">
        <v>677.7</v>
      </c>
      <c r="I1878">
        <v>8469</v>
      </c>
      <c r="J1878">
        <v>615.13</v>
      </c>
      <c r="K1878">
        <v>8469</v>
      </c>
      <c r="L1878">
        <v>1067.1400000000001</v>
      </c>
      <c r="M1878">
        <v>9.5389999999999997</v>
      </c>
      <c r="N1878">
        <v>9.984</v>
      </c>
      <c r="O1878">
        <v>10.332000000000001</v>
      </c>
      <c r="P1878">
        <v>10.401999999999999</v>
      </c>
      <c r="Q1878">
        <v>121.59</v>
      </c>
      <c r="R1878">
        <v>0.92969999999999997</v>
      </c>
      <c r="S1878">
        <v>237.6</v>
      </c>
      <c r="T1878">
        <v>1.5488</v>
      </c>
      <c r="U1878">
        <v>0.86899999999999999</v>
      </c>
      <c r="V1878">
        <v>0.65849999999999997</v>
      </c>
      <c r="W1878">
        <v>2.04</v>
      </c>
      <c r="X1878">
        <v>7.1449999999999996</v>
      </c>
      <c r="Y1878">
        <v>7.4850000000000003</v>
      </c>
      <c r="Z1878">
        <v>9.99</v>
      </c>
      <c r="AA1878">
        <v>2.3085</v>
      </c>
      <c r="AB1878">
        <v>1.0941000000000001</v>
      </c>
      <c r="AC1878">
        <v>0.153</v>
      </c>
      <c r="AD1878">
        <v>71.150000000000006</v>
      </c>
      <c r="AE1878">
        <v>12.22</v>
      </c>
      <c r="AF1878">
        <v>72.125</v>
      </c>
      <c r="AG1878">
        <v>115.4</v>
      </c>
      <c r="AH1878">
        <v>437.4</v>
      </c>
      <c r="AI1878">
        <v>30.38</v>
      </c>
      <c r="AJ1878">
        <v>623.25</v>
      </c>
      <c r="AK1878">
        <v>310.75</v>
      </c>
      <c r="AL1878">
        <v>6.99</v>
      </c>
      <c r="AM1878">
        <v>349.25</v>
      </c>
    </row>
    <row r="1879" spans="2:39" x14ac:dyDescent="0.25">
      <c r="B1879" s="15">
        <v>30414</v>
      </c>
      <c r="C1879">
        <v>1124.71</v>
      </c>
      <c r="D1879">
        <v>152.85</v>
      </c>
      <c r="E1879">
        <v>268.10000000000002</v>
      </c>
      <c r="G1879">
        <v>2159.39</v>
      </c>
      <c r="H1879">
        <v>669.2</v>
      </c>
      <c r="I1879">
        <v>8302.77</v>
      </c>
      <c r="J1879">
        <v>612.04</v>
      </c>
      <c r="K1879">
        <v>8302.77</v>
      </c>
      <c r="L1879">
        <v>1034.17</v>
      </c>
      <c r="M1879">
        <v>9.6790000000000003</v>
      </c>
      <c r="N1879">
        <v>10.114000000000001</v>
      </c>
      <c r="O1879">
        <v>10.512</v>
      </c>
      <c r="P1879">
        <v>10.582000000000001</v>
      </c>
      <c r="Q1879">
        <v>121.89</v>
      </c>
      <c r="R1879">
        <v>0.93459999999999999</v>
      </c>
      <c r="S1879">
        <v>239.3</v>
      </c>
      <c r="T1879">
        <v>1.5049999999999999</v>
      </c>
      <c r="U1879">
        <v>0.86550000000000005</v>
      </c>
      <c r="V1879">
        <v>0.65349999999999997</v>
      </c>
      <c r="W1879">
        <v>2.0579999999999998</v>
      </c>
      <c r="X1879">
        <v>7.1675000000000004</v>
      </c>
      <c r="Y1879">
        <v>7.4950000000000001</v>
      </c>
      <c r="Z1879">
        <v>9.9600000000000009</v>
      </c>
      <c r="AA1879">
        <v>2.3075000000000001</v>
      </c>
      <c r="AB1879">
        <v>1.0983000000000001</v>
      </c>
      <c r="AC1879">
        <v>0.1545</v>
      </c>
      <c r="AD1879">
        <v>72</v>
      </c>
      <c r="AE1879">
        <v>11.04</v>
      </c>
      <c r="AF1879">
        <v>73.375</v>
      </c>
      <c r="AG1879">
        <v>114</v>
      </c>
      <c r="AH1879">
        <v>421.7</v>
      </c>
      <c r="AI1879">
        <v>29.29</v>
      </c>
      <c r="AJ1879">
        <v>648.25</v>
      </c>
      <c r="AK1879">
        <v>314.75</v>
      </c>
      <c r="AL1879">
        <v>7.05</v>
      </c>
      <c r="AM1879">
        <v>363.75</v>
      </c>
    </row>
  </sheetData>
  <dataValidations count="1">
    <dataValidation type="list" allowBlank="1" showInputMessage="1" showErrorMessage="1" sqref="C14" xr:uid="{00000000-0002-0000-0100-000000000000}">
      <formula1>$C$17:$L$17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207CD-01DC-4F94-A664-BFB9D31FD83B}">
  <sheetPr>
    <tabColor theme="7"/>
  </sheetPr>
  <dimension ref="A34:AA1350"/>
  <sheetViews>
    <sheetView showGridLines="0" zoomScaleNormal="100" workbookViewId="0"/>
  </sheetViews>
  <sheetFormatPr defaultRowHeight="15" x14ac:dyDescent="0.25"/>
  <cols>
    <col min="1" max="1" width="9.140625" style="25"/>
    <col min="2" max="2" width="10.7109375" style="25" bestFit="1" customWidth="1"/>
    <col min="3" max="8" width="9.140625" style="25"/>
    <col min="9" max="9" width="10.7109375" style="25" bestFit="1" customWidth="1"/>
    <col min="10" max="16384" width="9.140625" style="25"/>
  </cols>
  <sheetData>
    <row r="34" spans="1:27" x14ac:dyDescent="0.25">
      <c r="E34" s="25">
        <f>MIN(C37:C1350)</f>
        <v>0.10818640142679201</v>
      </c>
      <c r="G34" s="25">
        <f>MATCH(G35,I36:AA36,0)</f>
        <v>6</v>
      </c>
    </row>
    <row r="35" spans="1:27" x14ac:dyDescent="0.25">
      <c r="D35" s="25">
        <f>MATCH($D$36,input_BB!$C$17:$XX$17,0)+1</f>
        <v>16</v>
      </c>
      <c r="E35" s="25">
        <f>MAX(C37:C1350)</f>
        <v>0.58230292797088601</v>
      </c>
      <c r="G35" s="30" t="s">
        <v>120</v>
      </c>
    </row>
    <row r="36" spans="1:27" x14ac:dyDescent="0.25">
      <c r="B36" s="25" t="s">
        <v>99</v>
      </c>
      <c r="C36" s="25" t="s">
        <v>100</v>
      </c>
      <c r="D36" s="32" t="s">
        <v>26</v>
      </c>
      <c r="E36" s="26">
        <f>E35-E34</f>
        <v>0.47411652654409397</v>
      </c>
      <c r="F36" s="26"/>
      <c r="G36" s="29" t="str">
        <f>"feature_wgt (" &amp;G35 &amp; ")"</f>
        <v>feature_wgt (tda_DXY)</v>
      </c>
      <c r="I36" s="20" t="s">
        <v>104</v>
      </c>
      <c r="J36" s="20" t="s">
        <v>105</v>
      </c>
      <c r="K36" s="20" t="s">
        <v>106</v>
      </c>
      <c r="L36" s="20" t="s">
        <v>117</v>
      </c>
      <c r="M36" s="20" t="s">
        <v>118</v>
      </c>
      <c r="N36" s="20" t="s">
        <v>120</v>
      </c>
      <c r="O36" s="20" t="s">
        <v>119</v>
      </c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30"/>
    </row>
    <row r="37" spans="1:27" x14ac:dyDescent="0.25">
      <c r="A37">
        <v>1</v>
      </c>
      <c r="B37" s="15">
        <v>34229</v>
      </c>
      <c r="C37" s="25">
        <f>J37</f>
        <v>0.141250595450401</v>
      </c>
      <c r="D37" s="25">
        <f>VLOOKUP(B37,input_BB!$B$19:$XX$10000,$D$35,0)</f>
        <v>91.4</v>
      </c>
      <c r="E37" s="27">
        <f>(C37-$E$34)/$E$36</f>
        <v>6.973853930935256E-2</v>
      </c>
      <c r="F37" s="28"/>
      <c r="G37" s="25">
        <f>VLOOKUP(B37,$I$37:$AA$5000,$G$34,0)</f>
        <v>0.43616131702772398</v>
      </c>
      <c r="I37" s="31">
        <v>34229</v>
      </c>
      <c r="J37" s="20">
        <v>0.141250595450401</v>
      </c>
      <c r="K37" s="20">
        <v>0</v>
      </c>
      <c r="L37" s="20">
        <v>4.5270434994517599E-2</v>
      </c>
      <c r="M37" s="20">
        <v>0.18324435331203001</v>
      </c>
      <c r="N37" s="20">
        <v>0.43616131702772398</v>
      </c>
      <c r="O37" s="20">
        <v>0.33532389466572798</v>
      </c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30"/>
    </row>
    <row r="38" spans="1:27" x14ac:dyDescent="0.25">
      <c r="A38">
        <v>2</v>
      </c>
      <c r="B38" s="15">
        <v>34236</v>
      </c>
      <c r="C38" s="25">
        <f t="shared" ref="C38:C101" si="0">J38</f>
        <v>0.13766510784625999</v>
      </c>
      <c r="D38" s="25">
        <f>VLOOKUP(B38,input_BB!$B$19:$XX$10000,$D$35,0)</f>
        <v>92.65</v>
      </c>
      <c r="E38" s="27">
        <f t="shared" ref="E38:E101" si="1">(C38-$E$34)/$E$36</f>
        <v>6.2176078598952599E-2</v>
      </c>
      <c r="F38" s="34">
        <f>D38/D37-1</f>
        <v>1.3676148796498921E-2</v>
      </c>
      <c r="G38" s="25">
        <f t="shared" ref="G38:G101" si="2">VLOOKUP(B38,$I$37:$AA$5000,$G$34,0)</f>
        <v>0.241506018593283</v>
      </c>
      <c r="I38" s="31">
        <v>34236</v>
      </c>
      <c r="J38" s="20">
        <v>0.13766510784625999</v>
      </c>
      <c r="K38" s="20">
        <v>0</v>
      </c>
      <c r="L38" s="20">
        <v>0.151518580517334</v>
      </c>
      <c r="M38" s="20">
        <v>0.139240980674814</v>
      </c>
      <c r="N38" s="20">
        <v>0.241506018593283</v>
      </c>
      <c r="O38" s="20">
        <v>0.46773442021456901</v>
      </c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30"/>
    </row>
    <row r="39" spans="1:27" x14ac:dyDescent="0.25">
      <c r="A39">
        <v>3</v>
      </c>
      <c r="B39" s="15">
        <v>34243</v>
      </c>
      <c r="C39" s="25">
        <f t="shared" si="0"/>
        <v>0.14584100246429399</v>
      </c>
      <c r="D39" s="25">
        <f>VLOOKUP(B39,input_BB!$B$19:$XX$10000,$D$35,0)</f>
        <v>92.69</v>
      </c>
      <c r="E39" s="27">
        <f t="shared" si="1"/>
        <v>7.9420562096773936E-2</v>
      </c>
      <c r="F39" s="34">
        <f t="shared" ref="F39:F102" si="3">D39/D38-1</f>
        <v>4.3173232595772326E-4</v>
      </c>
      <c r="G39" s="25">
        <f t="shared" si="2"/>
        <v>0.58260029527069601</v>
      </c>
      <c r="I39" s="31">
        <v>34243</v>
      </c>
      <c r="J39" s="20">
        <v>0.14584100246429399</v>
      </c>
      <c r="K39" s="20">
        <v>0</v>
      </c>
      <c r="L39" s="20">
        <v>7.67515387134972E-2</v>
      </c>
      <c r="M39" s="20">
        <v>7.83426837575108E-2</v>
      </c>
      <c r="N39" s="20">
        <v>0.58260029527069601</v>
      </c>
      <c r="O39" s="20">
        <v>0.26230548225829597</v>
      </c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30"/>
    </row>
    <row r="40" spans="1:27" x14ac:dyDescent="0.25">
      <c r="A40">
        <v>4</v>
      </c>
      <c r="B40" s="15">
        <v>34250</v>
      </c>
      <c r="C40" s="25">
        <f t="shared" si="0"/>
        <v>0.13009051978588099</v>
      </c>
      <c r="D40" s="25">
        <f>VLOOKUP(B40,input_BB!$B$19:$XX$10000,$D$35,0)</f>
        <v>91.65</v>
      </c>
      <c r="E40" s="27">
        <f t="shared" si="1"/>
        <v>4.6199862550144292E-2</v>
      </c>
      <c r="F40" s="34">
        <f t="shared" si="3"/>
        <v>-1.1220196353436074E-2</v>
      </c>
      <c r="G40" s="25">
        <f t="shared" si="2"/>
        <v>0.138730083413518</v>
      </c>
      <c r="I40" s="31">
        <v>34250</v>
      </c>
      <c r="J40" s="20">
        <v>0.13009051978588099</v>
      </c>
      <c r="K40" s="20">
        <v>0</v>
      </c>
      <c r="L40" s="20">
        <v>0.149952863533726</v>
      </c>
      <c r="M40" s="20">
        <v>0.32731550891558198</v>
      </c>
      <c r="N40" s="20">
        <v>0.138730083413518</v>
      </c>
      <c r="O40" s="20">
        <v>0.38400154413717302</v>
      </c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30"/>
    </row>
    <row r="41" spans="1:27" x14ac:dyDescent="0.25">
      <c r="A41">
        <v>5</v>
      </c>
      <c r="B41" s="15">
        <v>34257</v>
      </c>
      <c r="C41" s="25">
        <f t="shared" si="0"/>
        <v>0.16106119751930201</v>
      </c>
      <c r="D41" s="25">
        <f>VLOOKUP(B41,input_BB!$B$19:$XX$10000,$D$35,0)</f>
        <v>92.52</v>
      </c>
      <c r="E41" s="27">
        <f t="shared" si="1"/>
        <v>0.11152278634520983</v>
      </c>
      <c r="F41" s="34">
        <f t="shared" si="3"/>
        <v>9.4926350245498892E-3</v>
      </c>
      <c r="G41" s="25">
        <f t="shared" si="2"/>
        <v>0.48263670575643303</v>
      </c>
      <c r="I41" s="31">
        <v>34257</v>
      </c>
      <c r="J41" s="20">
        <v>0.16106119751930201</v>
      </c>
      <c r="K41" s="20">
        <v>0</v>
      </c>
      <c r="L41" s="20">
        <v>0.407473424538905</v>
      </c>
      <c r="M41" s="20" t="s">
        <v>111</v>
      </c>
      <c r="N41" s="20">
        <v>0.48263670575643303</v>
      </c>
      <c r="O41" s="20">
        <v>0.109889869704662</v>
      </c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30"/>
    </row>
    <row r="42" spans="1:27" x14ac:dyDescent="0.25">
      <c r="A42">
        <v>6</v>
      </c>
      <c r="B42" s="15">
        <v>34264</v>
      </c>
      <c r="C42" s="25">
        <f t="shared" si="0"/>
        <v>0.17079599201679199</v>
      </c>
      <c r="D42" s="25">
        <f>VLOOKUP(B42,input_BB!$B$19:$XX$10000,$D$35,0)</f>
        <v>94.44</v>
      </c>
      <c r="E42" s="27">
        <f t="shared" si="1"/>
        <v>0.13205527984095097</v>
      </c>
      <c r="F42" s="34">
        <f t="shared" si="3"/>
        <v>2.075226977950706E-2</v>
      </c>
      <c r="G42" s="25">
        <f t="shared" si="2"/>
        <v>0.380073981985874</v>
      </c>
      <c r="I42" s="31">
        <v>34264</v>
      </c>
      <c r="J42" s="20">
        <v>0.17079599201679199</v>
      </c>
      <c r="K42" s="20">
        <v>0</v>
      </c>
      <c r="L42" s="20">
        <v>0.112355416591623</v>
      </c>
      <c r="M42" s="20">
        <v>0.105903563333826</v>
      </c>
      <c r="N42" s="20">
        <v>0.380073981985874</v>
      </c>
      <c r="O42" s="20">
        <v>0.40166703808867699</v>
      </c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30"/>
    </row>
    <row r="43" spans="1:27" x14ac:dyDescent="0.25">
      <c r="A43">
        <v>7</v>
      </c>
      <c r="B43" s="15">
        <v>34271</v>
      </c>
      <c r="C43" s="25">
        <f t="shared" si="0"/>
        <v>0.13975486159324599</v>
      </c>
      <c r="D43" s="25">
        <f>VLOOKUP(B43,input_BB!$B$19:$XX$10000,$D$35,0)</f>
        <v>95.08</v>
      </c>
      <c r="E43" s="27">
        <f t="shared" si="1"/>
        <v>6.6583758209318694E-2</v>
      </c>
      <c r="F43" s="34">
        <f t="shared" si="3"/>
        <v>6.7767894959762653E-3</v>
      </c>
      <c r="G43" s="25">
        <f t="shared" si="2"/>
        <v>0.33872508626237902</v>
      </c>
      <c r="I43" s="31">
        <v>34271</v>
      </c>
      <c r="J43" s="20">
        <v>0.13975486159324599</v>
      </c>
      <c r="K43" s="20">
        <v>0</v>
      </c>
      <c r="L43" s="20">
        <v>0.18718387900109501</v>
      </c>
      <c r="M43" s="20">
        <v>7.68441156587788E-2</v>
      </c>
      <c r="N43" s="20">
        <v>0.33872508626237902</v>
      </c>
      <c r="O43" s="20">
        <v>0.39724691907774801</v>
      </c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30"/>
    </row>
    <row r="44" spans="1:27" x14ac:dyDescent="0.25">
      <c r="A44">
        <v>8</v>
      </c>
      <c r="B44" s="15">
        <v>34278</v>
      </c>
      <c r="C44" s="25">
        <f t="shared" si="0"/>
        <v>0.14095672965049699</v>
      </c>
      <c r="D44" s="25">
        <f>VLOOKUP(B44,input_BB!$B$19:$XX$10000,$D$35,0)</f>
        <v>94.88</v>
      </c>
      <c r="E44" s="27">
        <f t="shared" si="1"/>
        <v>6.9118721641223499E-2</v>
      </c>
      <c r="F44" s="34">
        <f t="shared" si="3"/>
        <v>-2.1034917963820288E-3</v>
      </c>
      <c r="G44" s="25">
        <f t="shared" si="2"/>
        <v>0.63864715099582003</v>
      </c>
      <c r="I44" s="31">
        <v>34278</v>
      </c>
      <c r="J44" s="20">
        <v>0.14095672965049699</v>
      </c>
      <c r="K44" s="20">
        <v>0</v>
      </c>
      <c r="L44" s="20">
        <v>0.21020117970751601</v>
      </c>
      <c r="M44" s="20">
        <v>3.9481207827938597E-2</v>
      </c>
      <c r="N44" s="20">
        <v>0.63864715099582003</v>
      </c>
      <c r="O44" s="20">
        <v>0.111670461468725</v>
      </c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30"/>
    </row>
    <row r="45" spans="1:27" x14ac:dyDescent="0.25">
      <c r="A45">
        <v>9</v>
      </c>
      <c r="B45" s="15">
        <v>34285</v>
      </c>
      <c r="C45" s="25">
        <f t="shared" si="0"/>
        <v>0.139710173010826</v>
      </c>
      <c r="D45" s="25">
        <f>VLOOKUP(B45,input_BB!$B$19:$XX$10000,$D$35,0)</f>
        <v>94.5</v>
      </c>
      <c r="E45" s="27">
        <f t="shared" si="1"/>
        <v>6.6489501671277873E-2</v>
      </c>
      <c r="F45" s="34">
        <f t="shared" si="3"/>
        <v>-4.0050590219223858E-3</v>
      </c>
      <c r="G45" s="25">
        <f t="shared" si="2"/>
        <v>0.44553012767201</v>
      </c>
      <c r="I45" s="31">
        <v>34285</v>
      </c>
      <c r="J45" s="20">
        <v>0.139710173010826</v>
      </c>
      <c r="K45" s="20">
        <v>0</v>
      </c>
      <c r="L45" s="20">
        <v>0.15737363126384399</v>
      </c>
      <c r="M45" s="20">
        <v>6.4571697662672498E-2</v>
      </c>
      <c r="N45" s="20">
        <v>0.44553012767201</v>
      </c>
      <c r="O45" s="20">
        <v>0.33252454340147303</v>
      </c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30"/>
    </row>
    <row r="46" spans="1:27" x14ac:dyDescent="0.25">
      <c r="A46">
        <v>10</v>
      </c>
      <c r="B46" s="15">
        <v>34292</v>
      </c>
      <c r="C46" s="25">
        <f t="shared" si="0"/>
        <v>0.130278244614601</v>
      </c>
      <c r="D46" s="25">
        <f>VLOOKUP(B46,input_BB!$B$19:$XX$10000,$D$35,0)</f>
        <v>96.16</v>
      </c>
      <c r="E46" s="27">
        <f t="shared" si="1"/>
        <v>4.6595809154428194E-2</v>
      </c>
      <c r="F46" s="34">
        <f t="shared" si="3"/>
        <v>1.7566137566137563E-2</v>
      </c>
      <c r="G46" s="25">
        <f t="shared" si="2"/>
        <v>0.483825252829299</v>
      </c>
      <c r="I46" s="31">
        <v>34292</v>
      </c>
      <c r="J46" s="20">
        <v>0.130278244614601</v>
      </c>
      <c r="K46" s="20">
        <v>0</v>
      </c>
      <c r="L46" s="20">
        <v>0.16538592935942101</v>
      </c>
      <c r="M46" s="20">
        <v>3.2948195259229297E-2</v>
      </c>
      <c r="N46" s="20">
        <v>0.483825252829299</v>
      </c>
      <c r="O46" s="20">
        <v>0.31784062255204998</v>
      </c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30"/>
    </row>
    <row r="47" spans="1:27" x14ac:dyDescent="0.25">
      <c r="A47">
        <v>11</v>
      </c>
      <c r="B47" s="15">
        <v>34299</v>
      </c>
      <c r="C47" s="25">
        <f t="shared" si="0"/>
        <v>0.17282707989215901</v>
      </c>
      <c r="D47" s="25">
        <f>VLOOKUP(B47,input_BB!$B$19:$XX$10000,$D$35,0)</f>
        <v>96.02</v>
      </c>
      <c r="E47" s="27">
        <f t="shared" si="1"/>
        <v>0.1363392222088155</v>
      </c>
      <c r="F47" s="34">
        <f t="shared" si="3"/>
        <v>-1.455906821963393E-3</v>
      </c>
      <c r="G47" s="25">
        <f t="shared" si="2"/>
        <v>0.31118372721274201</v>
      </c>
      <c r="I47" s="31">
        <v>34299</v>
      </c>
      <c r="J47" s="20">
        <v>0.17282707989215901</v>
      </c>
      <c r="K47" s="20">
        <v>0</v>
      </c>
      <c r="L47" s="20">
        <v>0.14260060879460701</v>
      </c>
      <c r="M47" s="20">
        <v>8.3800819140751007E-2</v>
      </c>
      <c r="N47" s="20">
        <v>0.31118372721274201</v>
      </c>
      <c r="O47" s="20">
        <v>0.46241484485189999</v>
      </c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30"/>
    </row>
    <row r="48" spans="1:27" x14ac:dyDescent="0.25">
      <c r="A48">
        <v>12</v>
      </c>
      <c r="B48" s="15">
        <v>34306</v>
      </c>
      <c r="C48" s="25">
        <f t="shared" si="0"/>
        <v>0.137654349207878</v>
      </c>
      <c r="D48" s="25">
        <f>VLOOKUP(B48,input_BB!$B$19:$XX$10000,$D$35,0)</f>
        <v>96.09</v>
      </c>
      <c r="E48" s="27">
        <f t="shared" si="1"/>
        <v>6.215338662814026E-2</v>
      </c>
      <c r="F48" s="34">
        <f t="shared" si="3"/>
        <v>7.2901478858589108E-4</v>
      </c>
      <c r="G48" s="25">
        <f t="shared" si="2"/>
        <v>0.35880797871688302</v>
      </c>
      <c r="I48" s="31">
        <v>34306</v>
      </c>
      <c r="J48" s="20">
        <v>0.137654349207878</v>
      </c>
      <c r="K48" s="20">
        <v>0</v>
      </c>
      <c r="L48" s="20">
        <v>0.180317774622203</v>
      </c>
      <c r="M48" s="20">
        <v>4.9825819794808997E-2</v>
      </c>
      <c r="N48" s="20">
        <v>0.35880797871688302</v>
      </c>
      <c r="O48" s="20">
        <v>0.41104842686610499</v>
      </c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30"/>
    </row>
    <row r="49" spans="1:27" x14ac:dyDescent="0.25">
      <c r="A49">
        <v>13</v>
      </c>
      <c r="B49" s="15">
        <v>34313</v>
      </c>
      <c r="C49" s="25">
        <f t="shared" si="0"/>
        <v>0.141814485192299</v>
      </c>
      <c r="D49" s="25">
        <f>VLOOKUP(B49,input_BB!$B$19:$XX$10000,$D$35,0)</f>
        <v>95.05</v>
      </c>
      <c r="E49" s="27">
        <f t="shared" si="1"/>
        <v>7.0927887729683475E-2</v>
      </c>
      <c r="F49" s="34">
        <f t="shared" si="3"/>
        <v>-1.0823186595899759E-2</v>
      </c>
      <c r="G49" s="25">
        <f t="shared" si="2"/>
        <v>0.39459073818477802</v>
      </c>
      <c r="I49" s="31">
        <v>34313</v>
      </c>
      <c r="J49" s="20">
        <v>0.141814485192299</v>
      </c>
      <c r="K49" s="20">
        <v>0</v>
      </c>
      <c r="L49" s="20">
        <v>0.360746107133042</v>
      </c>
      <c r="M49" s="20">
        <v>5.3932405928523497E-2</v>
      </c>
      <c r="N49" s="20">
        <v>0.39459073818477802</v>
      </c>
      <c r="O49" s="20">
        <v>0.190730748753656</v>
      </c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30"/>
    </row>
    <row r="50" spans="1:27" x14ac:dyDescent="0.25">
      <c r="A50">
        <v>14</v>
      </c>
      <c r="B50" s="15">
        <v>34320</v>
      </c>
      <c r="C50" s="25">
        <f t="shared" si="0"/>
        <v>0.13249091804027599</v>
      </c>
      <c r="D50" s="25">
        <f>VLOOKUP(B50,input_BB!$B$19:$XX$10000,$D$35,0)</f>
        <v>95.74</v>
      </c>
      <c r="E50" s="27">
        <f t="shared" si="1"/>
        <v>5.1262749245724944E-2</v>
      </c>
      <c r="F50" s="34">
        <f t="shared" si="3"/>
        <v>7.2593371909521753E-3</v>
      </c>
      <c r="G50" s="25">
        <f t="shared" si="2"/>
        <v>0.43928408218446202</v>
      </c>
      <c r="I50" s="31">
        <v>34320</v>
      </c>
      <c r="J50" s="20">
        <v>0.13249091804027599</v>
      </c>
      <c r="K50" s="20">
        <v>0</v>
      </c>
      <c r="L50" s="20">
        <v>0.19889446290532101</v>
      </c>
      <c r="M50" s="20">
        <v>3.7304657696150399E-2</v>
      </c>
      <c r="N50" s="20">
        <v>0.43928408218446202</v>
      </c>
      <c r="O50" s="20">
        <v>0.32451679721406701</v>
      </c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30"/>
    </row>
    <row r="51" spans="1:27" x14ac:dyDescent="0.25">
      <c r="A51">
        <v>15</v>
      </c>
      <c r="B51" s="15">
        <v>34327</v>
      </c>
      <c r="C51" s="25">
        <f t="shared" si="0"/>
        <v>0.13618643581867201</v>
      </c>
      <c r="D51" s="25">
        <f>VLOOKUP(B51,input_BB!$B$19:$XX$10000,$D$35,0)</f>
        <v>94.68</v>
      </c>
      <c r="E51" s="27">
        <f t="shared" si="1"/>
        <v>5.9057284073129511E-2</v>
      </c>
      <c r="F51" s="34">
        <f t="shared" si="3"/>
        <v>-1.107165239189456E-2</v>
      </c>
      <c r="G51" s="25">
        <f t="shared" si="2"/>
        <v>0.225244359815404</v>
      </c>
      <c r="I51" s="31">
        <v>34327</v>
      </c>
      <c r="J51" s="20">
        <v>0.13618643581867201</v>
      </c>
      <c r="K51" s="20">
        <v>0</v>
      </c>
      <c r="L51" s="20">
        <v>0.18239025781561499</v>
      </c>
      <c r="M51" s="20">
        <v>0.104049715568344</v>
      </c>
      <c r="N51" s="20">
        <v>0.225244359815404</v>
      </c>
      <c r="O51" s="20">
        <v>0.48831566680063598</v>
      </c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30"/>
    </row>
    <row r="52" spans="1:27" x14ac:dyDescent="0.25">
      <c r="A52">
        <v>16</v>
      </c>
      <c r="B52" s="15">
        <v>34334</v>
      </c>
      <c r="C52" s="25">
        <f t="shared" si="0"/>
        <v>0.172505483031273</v>
      </c>
      <c r="D52" s="25">
        <f>VLOOKUP(B52,input_BB!$B$19:$XX$10000,$D$35,0)</f>
        <v>96.84</v>
      </c>
      <c r="E52" s="27">
        <f t="shared" si="1"/>
        <v>0.13566091457159776</v>
      </c>
      <c r="F52" s="34">
        <f t="shared" si="3"/>
        <v>2.281368821292773E-2</v>
      </c>
      <c r="G52" s="25">
        <f t="shared" si="2"/>
        <v>0.26100999439612699</v>
      </c>
      <c r="I52" s="31">
        <v>34334</v>
      </c>
      <c r="J52" s="20">
        <v>0.172505483031273</v>
      </c>
      <c r="K52" s="20">
        <v>0</v>
      </c>
      <c r="L52" s="20">
        <v>0.23533072394426099</v>
      </c>
      <c r="M52" s="20">
        <v>8.93756873527915E-2</v>
      </c>
      <c r="N52" s="20">
        <v>0.26100999439612699</v>
      </c>
      <c r="O52" s="20">
        <v>0.41428359430682099</v>
      </c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30"/>
    </row>
    <row r="53" spans="1:27" x14ac:dyDescent="0.25">
      <c r="A53">
        <v>17</v>
      </c>
      <c r="B53" s="15">
        <v>34341</v>
      </c>
      <c r="C53" s="25">
        <f t="shared" si="0"/>
        <v>0.14963863790035201</v>
      </c>
      <c r="D53" s="25">
        <f>VLOOKUP(B53,input_BB!$B$19:$XX$10000,$D$35,0)</f>
        <v>96.08</v>
      </c>
      <c r="E53" s="27">
        <f t="shared" si="1"/>
        <v>8.7430482070961602E-2</v>
      </c>
      <c r="F53" s="34">
        <f t="shared" si="3"/>
        <v>-7.8479966955803393E-3</v>
      </c>
      <c r="G53" s="25">
        <f t="shared" si="2"/>
        <v>0.372996660779011</v>
      </c>
      <c r="I53" s="31">
        <v>34341</v>
      </c>
      <c r="J53" s="20">
        <v>0.14963863790035201</v>
      </c>
      <c r="K53" s="20">
        <v>0</v>
      </c>
      <c r="L53" s="20">
        <v>0.18828505198533199</v>
      </c>
      <c r="M53" s="20">
        <v>0.243110336263338</v>
      </c>
      <c r="N53" s="20">
        <v>0.372996660779011</v>
      </c>
      <c r="O53" s="20">
        <v>0.19560795097231901</v>
      </c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30"/>
    </row>
    <row r="54" spans="1:27" x14ac:dyDescent="0.25">
      <c r="A54">
        <v>18</v>
      </c>
      <c r="B54" s="15">
        <v>34348</v>
      </c>
      <c r="C54" s="25">
        <f t="shared" si="0"/>
        <v>0.13782404363155401</v>
      </c>
      <c r="D54" s="25">
        <f>VLOOKUP(B54,input_BB!$B$19:$XX$10000,$D$35,0)</f>
        <v>96.68</v>
      </c>
      <c r="E54" s="27">
        <f t="shared" si="1"/>
        <v>6.2511303752255165E-2</v>
      </c>
      <c r="F54" s="34">
        <f t="shared" si="3"/>
        <v>6.2447960033307215E-3</v>
      </c>
      <c r="G54" s="25">
        <f t="shared" si="2"/>
        <v>0.44749905626136</v>
      </c>
      <c r="I54" s="31">
        <v>34348</v>
      </c>
      <c r="J54" s="20">
        <v>0.13782404363155401</v>
      </c>
      <c r="K54" s="20">
        <v>0</v>
      </c>
      <c r="L54" s="20">
        <v>0.26232888254845499</v>
      </c>
      <c r="M54" s="20">
        <v>8.09922216992605E-2</v>
      </c>
      <c r="N54" s="20">
        <v>0.44749905626136</v>
      </c>
      <c r="O54" s="20">
        <v>0.209179839490924</v>
      </c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30"/>
    </row>
    <row r="55" spans="1:27" x14ac:dyDescent="0.25">
      <c r="A55">
        <v>19</v>
      </c>
      <c r="B55" s="15">
        <v>34355</v>
      </c>
      <c r="C55" s="25">
        <f t="shared" si="0"/>
        <v>0.13777828216552701</v>
      </c>
      <c r="D55" s="25">
        <f>VLOOKUP(B55,input_BB!$B$19:$XX$10000,$D$35,0)</f>
        <v>96.71</v>
      </c>
      <c r="E55" s="27">
        <f t="shared" si="1"/>
        <v>6.2414784302995373E-2</v>
      </c>
      <c r="F55" s="34">
        <f t="shared" si="3"/>
        <v>3.1030202730653045E-4</v>
      </c>
      <c r="G55" s="25">
        <f t="shared" si="2"/>
        <v>0.23811673897278299</v>
      </c>
      <c r="I55" s="31">
        <v>34355</v>
      </c>
      <c r="J55" s="20">
        <v>0.13777828216552701</v>
      </c>
      <c r="K55" s="20">
        <v>0</v>
      </c>
      <c r="L55" s="20">
        <v>0.26242194354787202</v>
      </c>
      <c r="M55" s="20">
        <v>3.2160887779965598E-2</v>
      </c>
      <c r="N55" s="20">
        <v>0.23811673897278299</v>
      </c>
      <c r="O55" s="20">
        <v>0.46730042969938002</v>
      </c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30"/>
    </row>
    <row r="56" spans="1:27" x14ac:dyDescent="0.25">
      <c r="A56">
        <v>20</v>
      </c>
      <c r="B56" s="15">
        <v>34362</v>
      </c>
      <c r="C56" s="25">
        <f t="shared" si="0"/>
        <v>0.12847001850605</v>
      </c>
      <c r="D56" s="25">
        <f>VLOOKUP(B56,input_BB!$B$19:$XX$10000,$D$35,0)</f>
        <v>96.18</v>
      </c>
      <c r="E56" s="27">
        <f t="shared" si="1"/>
        <v>4.278192373319762E-2</v>
      </c>
      <c r="F56" s="34">
        <f t="shared" si="3"/>
        <v>-5.4803019336158165E-3</v>
      </c>
      <c r="G56" s="25">
        <f t="shared" si="2"/>
        <v>0.27602263741184702</v>
      </c>
      <c r="I56" s="31">
        <v>34362</v>
      </c>
      <c r="J56" s="20">
        <v>0.12847001850605</v>
      </c>
      <c r="K56" s="20">
        <v>0</v>
      </c>
      <c r="L56" s="20">
        <v>0.14555416714663399</v>
      </c>
      <c r="M56" s="20">
        <v>0.33513789083017198</v>
      </c>
      <c r="N56" s="20">
        <v>0.27602263741184702</v>
      </c>
      <c r="O56" s="20">
        <v>0.24328530461134701</v>
      </c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30"/>
    </row>
    <row r="57" spans="1:27" x14ac:dyDescent="0.25">
      <c r="A57">
        <v>21</v>
      </c>
      <c r="B57" s="15">
        <v>34369</v>
      </c>
      <c r="C57" s="25">
        <f t="shared" si="0"/>
        <v>0.12841549515724199</v>
      </c>
      <c r="D57" s="25">
        <f>VLOOKUP(B57,input_BB!$B$19:$XX$10000,$D$35,0)</f>
        <v>96.75</v>
      </c>
      <c r="E57" s="27">
        <f t="shared" si="1"/>
        <v>4.2666923842336529E-2</v>
      </c>
      <c r="F57" s="34">
        <f t="shared" si="3"/>
        <v>5.926388022457818E-3</v>
      </c>
      <c r="G57" s="25">
        <f t="shared" si="2"/>
        <v>0.27778454486549198</v>
      </c>
      <c r="I57" s="31">
        <v>34369</v>
      </c>
      <c r="J57" s="20">
        <v>0.12841549515724199</v>
      </c>
      <c r="K57" s="20">
        <v>0</v>
      </c>
      <c r="L57" s="20">
        <v>0.13410260017872899</v>
      </c>
      <c r="M57" s="20">
        <v>0.31748644695817602</v>
      </c>
      <c r="N57" s="20">
        <v>0.27778454486549198</v>
      </c>
      <c r="O57" s="20">
        <v>0.27062640799760201</v>
      </c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30"/>
    </row>
    <row r="58" spans="1:27" x14ac:dyDescent="0.25">
      <c r="A58">
        <v>22</v>
      </c>
      <c r="B58" s="15">
        <v>34376</v>
      </c>
      <c r="C58" s="25">
        <f t="shared" si="0"/>
        <v>0.142016440629959</v>
      </c>
      <c r="D58" s="25">
        <f>VLOOKUP(B58,input_BB!$B$19:$XX$10000,$D$35,0)</f>
        <v>96.65</v>
      </c>
      <c r="E58" s="27">
        <f t="shared" si="1"/>
        <v>7.1353849336911301E-2</v>
      </c>
      <c r="F58" s="34">
        <f t="shared" si="3"/>
        <v>-1.0335917312660481E-3</v>
      </c>
      <c r="G58" s="25">
        <f t="shared" si="2"/>
        <v>0.45956862089738798</v>
      </c>
      <c r="I58" s="31">
        <v>34376</v>
      </c>
      <c r="J58" s="20">
        <v>0.142016440629959</v>
      </c>
      <c r="K58" s="20">
        <v>0</v>
      </c>
      <c r="L58" s="20">
        <v>0.243751006162158</v>
      </c>
      <c r="M58" s="20">
        <v>0.135712682560507</v>
      </c>
      <c r="N58" s="20">
        <v>0.45956862089738798</v>
      </c>
      <c r="O58" s="20">
        <v>0.16096769037994599</v>
      </c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30"/>
    </row>
    <row r="59" spans="1:27" x14ac:dyDescent="0.25">
      <c r="A59">
        <v>23</v>
      </c>
      <c r="B59" s="15">
        <v>34383</v>
      </c>
      <c r="C59" s="25">
        <f t="shared" si="0"/>
        <v>0.169903233647346</v>
      </c>
      <c r="D59" s="25">
        <f>VLOOKUP(B59,input_BB!$B$19:$XX$10000,$D$35,0)</f>
        <v>94.6</v>
      </c>
      <c r="E59" s="27">
        <f t="shared" si="1"/>
        <v>0.1301722862740457</v>
      </c>
      <c r="F59" s="34">
        <f t="shared" si="3"/>
        <v>-2.1210553543714594E-2</v>
      </c>
      <c r="G59" s="25">
        <f t="shared" si="2"/>
        <v>0.56921462557164204</v>
      </c>
      <c r="I59" s="31">
        <v>34383</v>
      </c>
      <c r="J59" s="20">
        <v>0.169903233647346</v>
      </c>
      <c r="K59" s="20">
        <v>0</v>
      </c>
      <c r="L59" s="20">
        <v>0.23242340218413199</v>
      </c>
      <c r="M59" s="20">
        <v>4.8023698769905997E-2</v>
      </c>
      <c r="N59" s="20">
        <v>0.56921462557164204</v>
      </c>
      <c r="O59" s="20">
        <v>0.150338273474319</v>
      </c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30"/>
    </row>
    <row r="60" spans="1:27" x14ac:dyDescent="0.25">
      <c r="A60">
        <v>24</v>
      </c>
      <c r="B60" s="15">
        <v>34390</v>
      </c>
      <c r="C60" s="25">
        <f t="shared" si="0"/>
        <v>0.129180863499641</v>
      </c>
      <c r="D60" s="25">
        <f>VLOOKUP(B60,input_BB!$B$19:$XX$10000,$D$35,0)</f>
        <v>94.77</v>
      </c>
      <c r="E60" s="27">
        <f t="shared" si="1"/>
        <v>4.4281228131575076E-2</v>
      </c>
      <c r="F60" s="34">
        <f t="shared" si="3"/>
        <v>1.7970401691331794E-3</v>
      </c>
      <c r="G60" s="25">
        <f t="shared" si="2"/>
        <v>0.52458286437627499</v>
      </c>
      <c r="I60" s="31">
        <v>34390</v>
      </c>
      <c r="J60" s="20">
        <v>0.129180863499641</v>
      </c>
      <c r="K60" s="20">
        <v>0</v>
      </c>
      <c r="L60" s="20">
        <v>0.14996757488479801</v>
      </c>
      <c r="M60" s="20">
        <v>8.3788866758042299E-2</v>
      </c>
      <c r="N60" s="20">
        <v>0.52458286437627499</v>
      </c>
      <c r="O60" s="20">
        <v>0.24166069398088499</v>
      </c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30"/>
    </row>
    <row r="61" spans="1:27" x14ac:dyDescent="0.25">
      <c r="A61">
        <v>25</v>
      </c>
      <c r="B61" s="15">
        <v>34397</v>
      </c>
      <c r="C61" s="25">
        <f t="shared" si="0"/>
        <v>0.12808541953563701</v>
      </c>
      <c r="D61" s="25">
        <f>VLOOKUP(B61,input_BB!$B$19:$XX$10000,$D$35,0)</f>
        <v>95.16</v>
      </c>
      <c r="E61" s="27">
        <f t="shared" si="1"/>
        <v>4.1970732920642767E-2</v>
      </c>
      <c r="F61" s="34">
        <f t="shared" si="3"/>
        <v>4.115226337448652E-3</v>
      </c>
      <c r="G61" s="25">
        <f t="shared" si="2"/>
        <v>0.27747775458333501</v>
      </c>
      <c r="I61" s="31">
        <v>34397</v>
      </c>
      <c r="J61" s="20">
        <v>0.12808541953563701</v>
      </c>
      <c r="K61" s="20">
        <v>0</v>
      </c>
      <c r="L61" s="20">
        <v>0.13383527037371801</v>
      </c>
      <c r="M61" s="20">
        <v>0.30325914599923098</v>
      </c>
      <c r="N61" s="20">
        <v>0.27747775458333501</v>
      </c>
      <c r="O61" s="20">
        <v>0.285427829043716</v>
      </c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30"/>
    </row>
    <row r="62" spans="1:27" x14ac:dyDescent="0.25">
      <c r="A62">
        <v>26</v>
      </c>
      <c r="B62" s="15">
        <v>34404</v>
      </c>
      <c r="C62" s="25">
        <f t="shared" si="0"/>
        <v>0.12770460546016699</v>
      </c>
      <c r="D62" s="25">
        <f>VLOOKUP(B62,input_BB!$B$19:$XX$10000,$D$35,0)</f>
        <v>93.91</v>
      </c>
      <c r="E62" s="27">
        <f t="shared" si="1"/>
        <v>4.1167525155990828E-2</v>
      </c>
      <c r="F62" s="34">
        <f t="shared" si="3"/>
        <v>-1.3135771332492663E-2</v>
      </c>
      <c r="G62" s="25">
        <f t="shared" si="2"/>
        <v>0.24823296649628199</v>
      </c>
      <c r="I62" s="31">
        <v>34404</v>
      </c>
      <c r="J62" s="20">
        <v>0.12770460546016699</v>
      </c>
      <c r="K62" s="20">
        <v>0</v>
      </c>
      <c r="L62" s="20">
        <v>0.247096069539047</v>
      </c>
      <c r="M62" s="20">
        <v>0.27247560896603801</v>
      </c>
      <c r="N62" s="20">
        <v>0.24823296649628199</v>
      </c>
      <c r="O62" s="20">
        <v>0.232195354998633</v>
      </c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30"/>
    </row>
    <row r="63" spans="1:27" x14ac:dyDescent="0.25">
      <c r="A63">
        <v>27</v>
      </c>
      <c r="B63" s="15">
        <v>34411</v>
      </c>
      <c r="C63" s="25">
        <f t="shared" si="0"/>
        <v>0.13881668448448201</v>
      </c>
      <c r="D63" s="25">
        <f>VLOOKUP(B63,input_BB!$B$19:$XX$10000,$D$35,0)</f>
        <v>94.57</v>
      </c>
      <c r="E63" s="27">
        <f t="shared" si="1"/>
        <v>6.460496806757339E-2</v>
      </c>
      <c r="F63" s="34">
        <f t="shared" si="3"/>
        <v>7.0280055372164973E-3</v>
      </c>
      <c r="G63" s="25">
        <f t="shared" si="2"/>
        <v>0.58545901711317205</v>
      </c>
      <c r="I63" s="31">
        <v>34411</v>
      </c>
      <c r="J63" s="20">
        <v>0.13881668448448201</v>
      </c>
      <c r="K63" s="20">
        <v>0</v>
      </c>
      <c r="L63" s="20">
        <v>0.156770813268653</v>
      </c>
      <c r="M63" s="20">
        <v>3.6742991631183199E-2</v>
      </c>
      <c r="N63" s="20">
        <v>0.58545901711317205</v>
      </c>
      <c r="O63" s="20">
        <v>0.22102717798699101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30"/>
    </row>
    <row r="64" spans="1:27" x14ac:dyDescent="0.25">
      <c r="A64">
        <v>28</v>
      </c>
      <c r="B64" s="15">
        <v>34418</v>
      </c>
      <c r="C64" s="25">
        <f t="shared" si="0"/>
        <v>0.12906883656978599</v>
      </c>
      <c r="D64" s="25">
        <f>VLOOKUP(B64,input_BB!$B$19:$XX$10000,$D$35,0)</f>
        <v>93.5</v>
      </c>
      <c r="E64" s="27">
        <f t="shared" si="1"/>
        <v>4.4044942485361491E-2</v>
      </c>
      <c r="F64" s="34">
        <f t="shared" si="3"/>
        <v>-1.1314370307708543E-2</v>
      </c>
      <c r="G64" s="25">
        <f t="shared" si="2"/>
        <v>0.54588305230568002</v>
      </c>
      <c r="I64" s="31">
        <v>34418</v>
      </c>
      <c r="J64" s="20">
        <v>0.12906883656978599</v>
      </c>
      <c r="K64" s="20">
        <v>0</v>
      </c>
      <c r="L64" s="20">
        <v>5.9287651433733102E-2</v>
      </c>
      <c r="M64" s="20">
        <v>2.5896104574799801E-2</v>
      </c>
      <c r="N64" s="20">
        <v>0.54588305230568002</v>
      </c>
      <c r="O64" s="20">
        <v>0.36893319168578698</v>
      </c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30"/>
    </row>
    <row r="65" spans="1:27" x14ac:dyDescent="0.25">
      <c r="A65">
        <v>29</v>
      </c>
      <c r="B65" s="15">
        <v>34425</v>
      </c>
      <c r="C65" s="25">
        <f t="shared" si="0"/>
        <v>0.12802006304264099</v>
      </c>
      <c r="D65" s="25">
        <f>VLOOKUP(B65,input_BB!$B$19:$XX$10000,$D$35,0)</f>
        <v>94.31</v>
      </c>
      <c r="E65" s="27">
        <f t="shared" si="1"/>
        <v>4.1832883912356948E-2</v>
      </c>
      <c r="F65" s="34">
        <f t="shared" si="3"/>
        <v>8.6631016042781894E-3</v>
      </c>
      <c r="G65" s="25">
        <f t="shared" si="2"/>
        <v>0.256606741344933</v>
      </c>
      <c r="I65" s="31">
        <v>34425</v>
      </c>
      <c r="J65" s="20">
        <v>0.12802006304264099</v>
      </c>
      <c r="K65" s="20">
        <v>0</v>
      </c>
      <c r="L65" s="20">
        <v>0.13687133734248599</v>
      </c>
      <c r="M65" s="20">
        <v>0.30347763599856398</v>
      </c>
      <c r="N65" s="20">
        <v>0.256606741344933</v>
      </c>
      <c r="O65" s="20">
        <v>0.303044285314016</v>
      </c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30"/>
    </row>
    <row r="66" spans="1:27" x14ac:dyDescent="0.25">
      <c r="A66">
        <v>30</v>
      </c>
      <c r="B66" s="15">
        <v>34432</v>
      </c>
      <c r="C66" s="25">
        <f t="shared" si="0"/>
        <v>0.13494829833507499</v>
      </c>
      <c r="D66" s="25">
        <f>VLOOKUP(B66,input_BB!$B$19:$XX$10000,$D$35,0)</f>
        <v>94.93</v>
      </c>
      <c r="E66" s="27">
        <f t="shared" si="1"/>
        <v>5.64458216703696E-2</v>
      </c>
      <c r="F66" s="34">
        <f t="shared" si="3"/>
        <v>6.5740642561764595E-3</v>
      </c>
      <c r="G66" s="25">
        <f t="shared" si="2"/>
        <v>0.52258874786291698</v>
      </c>
      <c r="I66" s="31">
        <v>34432</v>
      </c>
      <c r="J66" s="20">
        <v>0.13494829833507499</v>
      </c>
      <c r="K66" s="20">
        <v>0</v>
      </c>
      <c r="L66" s="20">
        <v>0.28226629922489999</v>
      </c>
      <c r="M66" s="20">
        <v>5.7657760390244998E-2</v>
      </c>
      <c r="N66" s="20">
        <v>0.52258874786291698</v>
      </c>
      <c r="O66" s="20">
        <v>0.137487192521938</v>
      </c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30"/>
    </row>
    <row r="67" spans="1:27" x14ac:dyDescent="0.25">
      <c r="A67">
        <v>31</v>
      </c>
      <c r="B67" s="15">
        <v>34439</v>
      </c>
      <c r="C67" s="25">
        <f t="shared" si="0"/>
        <v>0.14191161096096</v>
      </c>
      <c r="D67" s="25">
        <f>VLOOKUP(B67,input_BB!$B$19:$XX$10000,$D$35,0)</f>
        <v>94.9</v>
      </c>
      <c r="E67" s="27">
        <f t="shared" si="1"/>
        <v>7.113274405344204E-2</v>
      </c>
      <c r="F67" s="34">
        <f t="shared" si="3"/>
        <v>-3.1602233224481413E-4</v>
      </c>
      <c r="G67" s="25">
        <f t="shared" si="2"/>
        <v>0.55776047559255404</v>
      </c>
      <c r="I67" s="31">
        <v>34439</v>
      </c>
      <c r="J67" s="20">
        <v>0.14191161096096</v>
      </c>
      <c r="K67" s="20">
        <v>0</v>
      </c>
      <c r="L67" s="20">
        <v>0.21225740325630399</v>
      </c>
      <c r="M67" s="20">
        <v>3.7949693359742402E-2</v>
      </c>
      <c r="N67" s="20">
        <v>0.55776047559255404</v>
      </c>
      <c r="O67" s="20">
        <v>0.19203242779140001</v>
      </c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30"/>
    </row>
    <row r="68" spans="1:27" x14ac:dyDescent="0.25">
      <c r="A68">
        <v>32</v>
      </c>
      <c r="B68" s="15">
        <v>34446</v>
      </c>
      <c r="C68" s="25">
        <f t="shared" si="0"/>
        <v>0.12616403400897999</v>
      </c>
      <c r="D68" s="25">
        <f>VLOOKUP(B68,input_BB!$B$19:$XX$10000,$D$35,0)</f>
        <v>93.91</v>
      </c>
      <c r="E68" s="27">
        <f t="shared" si="1"/>
        <v>3.7918173224691466E-2</v>
      </c>
      <c r="F68" s="34">
        <f t="shared" si="3"/>
        <v>-1.0432033719705025E-2</v>
      </c>
      <c r="G68" s="25">
        <f t="shared" si="2"/>
        <v>0.436201380335485</v>
      </c>
      <c r="I68" s="31">
        <v>34446</v>
      </c>
      <c r="J68" s="20">
        <v>0.12616403400897999</v>
      </c>
      <c r="K68" s="20">
        <v>0</v>
      </c>
      <c r="L68" s="20">
        <v>4.3660348277416799E-2</v>
      </c>
      <c r="M68" s="20">
        <v>0.23765596850353399</v>
      </c>
      <c r="N68" s="20">
        <v>0.436201380335485</v>
      </c>
      <c r="O68" s="20">
        <v>0.28248230288356402</v>
      </c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30"/>
    </row>
    <row r="69" spans="1:27" x14ac:dyDescent="0.25">
      <c r="A69">
        <v>33</v>
      </c>
      <c r="B69" s="15">
        <v>34453</v>
      </c>
      <c r="C69" s="25">
        <f t="shared" si="0"/>
        <v>0.13557904958725001</v>
      </c>
      <c r="D69" s="25">
        <f>VLOOKUP(B69,input_BB!$B$19:$XX$10000,$D$35,0)</f>
        <v>92.12</v>
      </c>
      <c r="E69" s="27">
        <f t="shared" si="1"/>
        <v>5.7776193460555139E-2</v>
      </c>
      <c r="F69" s="34">
        <f t="shared" si="3"/>
        <v>-1.9060802896390117E-2</v>
      </c>
      <c r="G69" s="25">
        <f t="shared" si="2"/>
        <v>0.33703993905371799</v>
      </c>
      <c r="I69" s="31">
        <v>34453</v>
      </c>
      <c r="J69" s="20">
        <v>0.13557904958725001</v>
      </c>
      <c r="K69" s="20">
        <v>0</v>
      </c>
      <c r="L69" s="20">
        <v>0.14435121460010999</v>
      </c>
      <c r="M69" s="20">
        <v>0.22537817262262599</v>
      </c>
      <c r="N69" s="20">
        <v>0.33703993905371799</v>
      </c>
      <c r="O69" s="20">
        <v>0.293230673723546</v>
      </c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30"/>
    </row>
    <row r="70" spans="1:27" x14ac:dyDescent="0.25">
      <c r="A70">
        <v>34</v>
      </c>
      <c r="B70" s="15">
        <v>34460</v>
      </c>
      <c r="C70" s="25">
        <f t="shared" si="0"/>
        <v>0.13435898721218101</v>
      </c>
      <c r="D70" s="25">
        <f>VLOOKUP(B70,input_BB!$B$19:$XX$10000,$D$35,0)</f>
        <v>92.71</v>
      </c>
      <c r="E70" s="27">
        <f t="shared" si="1"/>
        <v>5.5202854825932519E-2</v>
      </c>
      <c r="F70" s="34">
        <f t="shared" si="3"/>
        <v>6.4046895353884192E-3</v>
      </c>
      <c r="G70" s="25">
        <f t="shared" si="2"/>
        <v>0.58851657039610505</v>
      </c>
      <c r="I70" s="31">
        <v>34460</v>
      </c>
      <c r="J70" s="20">
        <v>0.13435898721218101</v>
      </c>
      <c r="K70" s="20">
        <v>0</v>
      </c>
      <c r="L70" s="20">
        <v>0.249854351857839</v>
      </c>
      <c r="M70" s="20">
        <v>2.2891989357404999E-2</v>
      </c>
      <c r="N70" s="20">
        <v>0.58851657039610505</v>
      </c>
      <c r="O70" s="20">
        <v>0.13873708838865101</v>
      </c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30"/>
    </row>
    <row r="71" spans="1:27" x14ac:dyDescent="0.25">
      <c r="A71">
        <v>35</v>
      </c>
      <c r="B71" s="15">
        <v>34467</v>
      </c>
      <c r="C71" s="25">
        <f t="shared" si="0"/>
        <v>0.134439736604691</v>
      </c>
      <c r="D71" s="25">
        <f>VLOOKUP(B71,input_BB!$B$19:$XX$10000,$D$35,0)</f>
        <v>93.3</v>
      </c>
      <c r="E71" s="27">
        <f t="shared" si="1"/>
        <v>5.5373170324315546E-2</v>
      </c>
      <c r="F71" s="34">
        <f t="shared" si="3"/>
        <v>6.3639305360803089E-3</v>
      </c>
      <c r="G71" s="25">
        <f t="shared" si="2"/>
        <v>0.48673068103309303</v>
      </c>
      <c r="I71" s="31">
        <v>34467</v>
      </c>
      <c r="J71" s="20">
        <v>0.134439736604691</v>
      </c>
      <c r="K71" s="20">
        <v>0</v>
      </c>
      <c r="L71" s="20">
        <v>0.27091947168992903</v>
      </c>
      <c r="M71" s="20">
        <v>2.1645036502686898E-2</v>
      </c>
      <c r="N71" s="20">
        <v>0.48673068103309303</v>
      </c>
      <c r="O71" s="20">
        <v>0.22070481077429099</v>
      </c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30"/>
    </row>
    <row r="72" spans="1:27" x14ac:dyDescent="0.25">
      <c r="A72">
        <v>36</v>
      </c>
      <c r="B72" s="15">
        <v>34474</v>
      </c>
      <c r="C72" s="25">
        <f t="shared" si="0"/>
        <v>0.127915769815445</v>
      </c>
      <c r="D72" s="25">
        <f>VLOOKUP(B72,input_BB!$B$19:$XX$10000,$D$35,0)</f>
        <v>92.24</v>
      </c>
      <c r="E72" s="27">
        <f t="shared" si="1"/>
        <v>4.1612910084496108E-2</v>
      </c>
      <c r="F72" s="34">
        <f t="shared" si="3"/>
        <v>-1.1361200428724572E-2</v>
      </c>
      <c r="G72" s="25">
        <f t="shared" si="2"/>
        <v>0.29411831153001899</v>
      </c>
      <c r="I72" s="31">
        <v>34474</v>
      </c>
      <c r="J72" s="20">
        <v>0.127915769815445</v>
      </c>
      <c r="K72" s="20">
        <v>0</v>
      </c>
      <c r="L72" s="20">
        <v>9.5722964795694906E-2</v>
      </c>
      <c r="M72" s="20">
        <v>0.35465212772865601</v>
      </c>
      <c r="N72" s="20">
        <v>0.29411831153001899</v>
      </c>
      <c r="O72" s="20">
        <v>0.25550659594563002</v>
      </c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30"/>
    </row>
    <row r="73" spans="1:27" x14ac:dyDescent="0.25">
      <c r="A73">
        <v>37</v>
      </c>
      <c r="B73" s="15">
        <v>34481</v>
      </c>
      <c r="C73" s="25">
        <f t="shared" si="0"/>
        <v>0.12716005742549899</v>
      </c>
      <c r="D73" s="25">
        <f>VLOOKUP(B73,input_BB!$B$19:$XX$10000,$D$35,0)</f>
        <v>92.32</v>
      </c>
      <c r="E73" s="27">
        <f t="shared" si="1"/>
        <v>4.0018971996206902E-2</v>
      </c>
      <c r="F73" s="34">
        <f t="shared" si="3"/>
        <v>8.6730268863832727E-4</v>
      </c>
      <c r="G73" s="25">
        <f t="shared" si="2"/>
        <v>0.31582133567909298</v>
      </c>
      <c r="I73" s="31">
        <v>34481</v>
      </c>
      <c r="J73" s="20">
        <v>0.12716005742549899</v>
      </c>
      <c r="K73" s="20">
        <v>0</v>
      </c>
      <c r="L73" s="20">
        <v>0.13997175998026501</v>
      </c>
      <c r="M73" s="20">
        <v>0.276696551336028</v>
      </c>
      <c r="N73" s="20">
        <v>0.31582133567909298</v>
      </c>
      <c r="O73" s="20">
        <v>0.26751035300461401</v>
      </c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30"/>
    </row>
    <row r="74" spans="1:27" x14ac:dyDescent="0.25">
      <c r="A74">
        <v>38</v>
      </c>
      <c r="B74" s="15">
        <v>34488</v>
      </c>
      <c r="C74" s="25">
        <f t="shared" si="0"/>
        <v>0.134439736604691</v>
      </c>
      <c r="D74" s="25">
        <f>VLOOKUP(B74,input_BB!$B$19:$XX$10000,$D$35,0)</f>
        <v>93.42</v>
      </c>
      <c r="E74" s="27">
        <f t="shared" si="1"/>
        <v>5.5373170324315546E-2</v>
      </c>
      <c r="F74" s="34">
        <f t="shared" si="3"/>
        <v>1.1915077989601564E-2</v>
      </c>
      <c r="G74" s="25">
        <f t="shared" si="2"/>
        <v>0.48317289047116901</v>
      </c>
      <c r="I74" s="31">
        <v>34488</v>
      </c>
      <c r="J74" s="20">
        <v>0.134439736604691</v>
      </c>
      <c r="K74" s="20">
        <v>0</v>
      </c>
      <c r="L74" s="20">
        <v>0.27682939819285401</v>
      </c>
      <c r="M74" s="20">
        <v>7.9152222724606494E-2</v>
      </c>
      <c r="N74" s="20">
        <v>0.48317289047116901</v>
      </c>
      <c r="O74" s="20">
        <v>0.16084548861137099</v>
      </c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30"/>
    </row>
    <row r="75" spans="1:27" x14ac:dyDescent="0.25">
      <c r="A75">
        <v>39</v>
      </c>
      <c r="B75" s="15">
        <v>34495</v>
      </c>
      <c r="C75" s="25">
        <f t="shared" si="0"/>
        <v>0.134520903229713</v>
      </c>
      <c r="D75" s="25">
        <f>VLOOKUP(B75,input_BB!$B$19:$XX$10000,$D$35,0)</f>
        <v>92.97</v>
      </c>
      <c r="E75" s="27">
        <f t="shared" si="1"/>
        <v>5.5544365843724325E-2</v>
      </c>
      <c r="F75" s="34">
        <f t="shared" si="3"/>
        <v>-4.816955684007751E-3</v>
      </c>
      <c r="G75" s="25">
        <f t="shared" si="2"/>
        <v>0.43220467344152602</v>
      </c>
      <c r="I75" s="31">
        <v>34495</v>
      </c>
      <c r="J75" s="20">
        <v>0.134520903229713</v>
      </c>
      <c r="K75" s="20">
        <v>1</v>
      </c>
      <c r="L75" s="20">
        <v>0.32079880688088003</v>
      </c>
      <c r="M75" s="20">
        <v>2.1635318461570699E-2</v>
      </c>
      <c r="N75" s="20">
        <v>0.43220467344152602</v>
      </c>
      <c r="O75" s="20">
        <v>0.22536120121602399</v>
      </c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30"/>
    </row>
    <row r="76" spans="1:27" x14ac:dyDescent="0.25">
      <c r="A76">
        <v>40</v>
      </c>
      <c r="B76" s="15">
        <v>34502</v>
      </c>
      <c r="C76" s="25">
        <f t="shared" si="0"/>
        <v>0.12789902091026301</v>
      </c>
      <c r="D76" s="25">
        <f>VLOOKUP(B76,input_BB!$B$19:$XX$10000,$D$35,0)</f>
        <v>90.97</v>
      </c>
      <c r="E76" s="27">
        <f t="shared" si="1"/>
        <v>4.1577583526056817E-2</v>
      </c>
      <c r="F76" s="34">
        <f t="shared" si="3"/>
        <v>-2.1512315800795934E-2</v>
      </c>
      <c r="G76" s="25">
        <f t="shared" si="2"/>
        <v>0.29252220100223902</v>
      </c>
      <c r="I76" s="31">
        <v>34502</v>
      </c>
      <c r="J76" s="20">
        <v>0.12789902091026301</v>
      </c>
      <c r="K76" s="20">
        <v>0</v>
      </c>
      <c r="L76" s="20">
        <v>9.8351877001708804E-2</v>
      </c>
      <c r="M76" s="20">
        <v>0.35451297700808398</v>
      </c>
      <c r="N76" s="20">
        <v>0.29252220100223902</v>
      </c>
      <c r="O76" s="20">
        <v>0.25461294498796799</v>
      </c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30"/>
    </row>
    <row r="77" spans="1:27" x14ac:dyDescent="0.25">
      <c r="A77">
        <v>41</v>
      </c>
      <c r="B77" s="15">
        <v>34509</v>
      </c>
      <c r="C77" s="25">
        <f t="shared" si="0"/>
        <v>0.14750838279724099</v>
      </c>
      <c r="D77" s="25">
        <f>VLOOKUP(B77,input_BB!$B$19:$XX$10000,$D$35,0)</f>
        <v>89.6</v>
      </c>
      <c r="E77" s="27">
        <f t="shared" si="1"/>
        <v>8.2937377562163392E-2</v>
      </c>
      <c r="F77" s="34">
        <f t="shared" si="3"/>
        <v>-1.5059909860393628E-2</v>
      </c>
      <c r="G77" s="25">
        <f t="shared" si="2"/>
        <v>0.49462044817956202</v>
      </c>
      <c r="I77" s="31">
        <v>34509</v>
      </c>
      <c r="J77" s="20">
        <v>0.14750838279724099</v>
      </c>
      <c r="K77" s="20">
        <v>0</v>
      </c>
      <c r="L77" s="20">
        <v>0.214859334777558</v>
      </c>
      <c r="M77" s="20">
        <v>8.8646484845154999E-2</v>
      </c>
      <c r="N77" s="20">
        <v>0.49462044817956202</v>
      </c>
      <c r="O77" s="20">
        <v>0.201873732197725</v>
      </c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30"/>
    </row>
    <row r="78" spans="1:27" x14ac:dyDescent="0.25">
      <c r="A78">
        <v>42</v>
      </c>
      <c r="B78" s="15">
        <v>34516</v>
      </c>
      <c r="C78" s="25">
        <f t="shared" si="0"/>
        <v>0.13626287877559701</v>
      </c>
      <c r="D78" s="25">
        <f>VLOOKUP(B78,input_BB!$B$19:$XX$10000,$D$35,0)</f>
        <v>89.92</v>
      </c>
      <c r="E78" s="27">
        <f t="shared" si="1"/>
        <v>5.9218516497323195E-2</v>
      </c>
      <c r="F78" s="34">
        <f t="shared" si="3"/>
        <v>3.5714285714285587E-3</v>
      </c>
      <c r="G78" s="25">
        <f t="shared" si="2"/>
        <v>0.44130981312266399</v>
      </c>
      <c r="I78" s="31">
        <v>34516</v>
      </c>
      <c r="J78" s="20">
        <v>0.13626287877559701</v>
      </c>
      <c r="K78" s="20">
        <v>0</v>
      </c>
      <c r="L78" s="20">
        <v>0.34095006403301498</v>
      </c>
      <c r="M78" s="20">
        <v>6.9189820202755103E-2</v>
      </c>
      <c r="N78" s="20">
        <v>0.44130981312266399</v>
      </c>
      <c r="O78" s="20">
        <v>0.14855030264156599</v>
      </c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30"/>
    </row>
    <row r="79" spans="1:27" x14ac:dyDescent="0.25">
      <c r="A79">
        <v>43</v>
      </c>
      <c r="B79" s="15">
        <v>34523</v>
      </c>
      <c r="C79" s="25">
        <f t="shared" si="0"/>
        <v>0.142670482397079</v>
      </c>
      <c r="D79" s="25">
        <f>VLOOKUP(B79,input_BB!$B$19:$XX$10000,$D$35,0)</f>
        <v>88.87</v>
      </c>
      <c r="E79" s="27">
        <f t="shared" si="1"/>
        <v>7.2733345158091406E-2</v>
      </c>
      <c r="F79" s="34">
        <f t="shared" si="3"/>
        <v>-1.1677046263345203E-2</v>
      </c>
      <c r="G79" s="25">
        <f t="shared" si="2"/>
        <v>0.46718677354190102</v>
      </c>
      <c r="I79" s="31">
        <v>34523</v>
      </c>
      <c r="J79" s="20">
        <v>0.142670482397079</v>
      </c>
      <c r="K79" s="20">
        <v>0</v>
      </c>
      <c r="L79" s="20">
        <v>0.277647619074535</v>
      </c>
      <c r="M79" s="20">
        <v>3.9754667668825003E-2</v>
      </c>
      <c r="N79" s="20">
        <v>0.46718677354190102</v>
      </c>
      <c r="O79" s="20">
        <v>0.21541093971473901</v>
      </c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30"/>
    </row>
    <row r="80" spans="1:27" x14ac:dyDescent="0.25">
      <c r="A80">
        <v>44</v>
      </c>
      <c r="B80" s="15">
        <v>34530</v>
      </c>
      <c r="C80" s="25">
        <f t="shared" si="0"/>
        <v>0.125674247741699</v>
      </c>
      <c r="D80" s="25">
        <f>VLOOKUP(B80,input_BB!$B$19:$XX$10000,$D$35,0)</f>
        <v>88.33</v>
      </c>
      <c r="E80" s="27">
        <f t="shared" si="1"/>
        <v>3.6885122824927681E-2</v>
      </c>
      <c r="F80" s="34">
        <f t="shared" si="3"/>
        <v>-6.0762912118825785E-3</v>
      </c>
      <c r="G80" s="25">
        <f t="shared" si="2"/>
        <v>0.25808990289574701</v>
      </c>
      <c r="I80" s="31">
        <v>34530</v>
      </c>
      <c r="J80" s="20">
        <v>0.125674247741699</v>
      </c>
      <c r="K80" s="20">
        <v>0</v>
      </c>
      <c r="L80" s="20">
        <v>4.8404479134781998E-2</v>
      </c>
      <c r="M80" s="20">
        <v>0.202300270326538</v>
      </c>
      <c r="N80" s="20">
        <v>0.25808990289574701</v>
      </c>
      <c r="O80" s="20">
        <v>0.491205347642932</v>
      </c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30"/>
    </row>
    <row r="81" spans="1:27" x14ac:dyDescent="0.25">
      <c r="A81">
        <v>45</v>
      </c>
      <c r="B81" s="15">
        <v>34537</v>
      </c>
      <c r="C81" s="25">
        <f t="shared" si="0"/>
        <v>0.24534991383552601</v>
      </c>
      <c r="D81" s="25">
        <f>VLOOKUP(B81,input_BB!$B$19:$XX$10000,$D$35,0)</f>
        <v>90.18</v>
      </c>
      <c r="E81" s="27">
        <f t="shared" si="1"/>
        <v>0.28930337739656387</v>
      </c>
      <c r="F81" s="34">
        <f t="shared" si="3"/>
        <v>2.0944186573078394E-2</v>
      </c>
      <c r="G81" s="25">
        <f t="shared" si="2"/>
        <v>0.12116826216879301</v>
      </c>
      <c r="I81" s="31">
        <v>34537</v>
      </c>
      <c r="J81" s="20">
        <v>0.24534991383552601</v>
      </c>
      <c r="K81" s="20">
        <v>0</v>
      </c>
      <c r="L81" s="20">
        <v>0.41637048480140498</v>
      </c>
      <c r="M81" s="20">
        <v>9.9571090144275703E-2</v>
      </c>
      <c r="N81" s="20">
        <v>0.12116826216879301</v>
      </c>
      <c r="O81" s="20">
        <v>0.362890162885526</v>
      </c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30"/>
    </row>
    <row r="82" spans="1:27" x14ac:dyDescent="0.25">
      <c r="A82">
        <v>46</v>
      </c>
      <c r="B82" s="15">
        <v>34544</v>
      </c>
      <c r="C82" s="25">
        <f t="shared" si="0"/>
        <v>0.13651373982429499</v>
      </c>
      <c r="D82" s="25">
        <f>VLOOKUP(B82,input_BB!$B$19:$XX$10000,$D$35,0)</f>
        <v>89.87</v>
      </c>
      <c r="E82" s="27">
        <f t="shared" si="1"/>
        <v>5.9747629140846817E-2</v>
      </c>
      <c r="F82" s="34">
        <f t="shared" si="3"/>
        <v>-3.4375693058328327E-3</v>
      </c>
      <c r="G82" s="25">
        <f t="shared" si="2"/>
        <v>0.42732827625434</v>
      </c>
      <c r="I82" s="31">
        <v>34544</v>
      </c>
      <c r="J82" s="20">
        <v>0.13651373982429499</v>
      </c>
      <c r="K82" s="20">
        <v>0</v>
      </c>
      <c r="L82" s="20">
        <v>0.180800712710214</v>
      </c>
      <c r="M82" s="20">
        <v>2.9785190341715902E-2</v>
      </c>
      <c r="N82" s="20">
        <v>0.42732827625434</v>
      </c>
      <c r="O82" s="20">
        <v>0.36208582069373002</v>
      </c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30"/>
    </row>
    <row r="83" spans="1:27" x14ac:dyDescent="0.25">
      <c r="A83">
        <v>47</v>
      </c>
      <c r="B83" s="15">
        <v>34551</v>
      </c>
      <c r="C83" s="25">
        <f t="shared" si="0"/>
        <v>0.13712750375270799</v>
      </c>
      <c r="D83" s="25">
        <f>VLOOKUP(B83,input_BB!$B$19:$XX$10000,$D$35,0)</f>
        <v>89.63</v>
      </c>
      <c r="E83" s="27">
        <f t="shared" si="1"/>
        <v>6.1042171503431851E-2</v>
      </c>
      <c r="F83" s="34">
        <f t="shared" si="3"/>
        <v>-2.6705240903528438E-3</v>
      </c>
      <c r="G83" s="25">
        <f t="shared" si="2"/>
        <v>0.493967551782037</v>
      </c>
      <c r="I83" s="31">
        <v>34551</v>
      </c>
      <c r="J83" s="20">
        <v>0.13712750375270799</v>
      </c>
      <c r="K83" s="20">
        <v>0</v>
      </c>
      <c r="L83" s="20">
        <v>0.191191843587316</v>
      </c>
      <c r="M83" s="20">
        <v>7.7910666989771199E-2</v>
      </c>
      <c r="N83" s="20">
        <v>0.493967551782037</v>
      </c>
      <c r="O83" s="20">
        <v>0.236929937640876</v>
      </c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30"/>
    </row>
    <row r="84" spans="1:27" x14ac:dyDescent="0.25">
      <c r="A84">
        <v>48</v>
      </c>
      <c r="B84" s="15">
        <v>34558</v>
      </c>
      <c r="C84" s="25">
        <f t="shared" si="0"/>
        <v>0.12836687266826599</v>
      </c>
      <c r="D84" s="25">
        <f>VLOOKUP(B84,input_BB!$B$19:$XX$10000,$D$35,0)</f>
        <v>88.94</v>
      </c>
      <c r="E84" s="27">
        <f t="shared" si="1"/>
        <v>4.2564369963165906E-2</v>
      </c>
      <c r="F84" s="34">
        <f t="shared" si="3"/>
        <v>-7.6983152962177837E-3</v>
      </c>
      <c r="G84" s="25">
        <f t="shared" si="2"/>
        <v>0.28945182181464502</v>
      </c>
      <c r="I84" s="31">
        <v>34558</v>
      </c>
      <c r="J84" s="20">
        <v>0.12836687266826599</v>
      </c>
      <c r="K84" s="20">
        <v>0</v>
      </c>
      <c r="L84" s="20">
        <v>0.207721273595352</v>
      </c>
      <c r="M84" s="20">
        <v>9.3177914295784203E-2</v>
      </c>
      <c r="N84" s="20">
        <v>0.28945182181464502</v>
      </c>
      <c r="O84" s="20">
        <v>0.40964899029421897</v>
      </c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30"/>
    </row>
    <row r="85" spans="1:27" x14ac:dyDescent="0.25">
      <c r="A85">
        <v>49</v>
      </c>
      <c r="B85" s="15">
        <v>34565</v>
      </c>
      <c r="C85" s="25">
        <f t="shared" si="0"/>
        <v>0.143968150019646</v>
      </c>
      <c r="D85" s="25">
        <f>VLOOKUP(B85,input_BB!$B$19:$XX$10000,$D$35,0)</f>
        <v>88.03</v>
      </c>
      <c r="E85" s="27">
        <f t="shared" si="1"/>
        <v>7.5470367704058933E-2</v>
      </c>
      <c r="F85" s="34">
        <f t="shared" si="3"/>
        <v>-1.0231616820328249E-2</v>
      </c>
      <c r="G85" s="25">
        <f t="shared" si="2"/>
        <v>7.0363815975472199E-2</v>
      </c>
      <c r="I85" s="31">
        <v>34565</v>
      </c>
      <c r="J85" s="20">
        <v>0.143968150019646</v>
      </c>
      <c r="K85" s="20">
        <v>0</v>
      </c>
      <c r="L85" s="20">
        <v>0.489018351119206</v>
      </c>
      <c r="M85" s="20">
        <v>9.9218367528806597E-2</v>
      </c>
      <c r="N85" s="20">
        <v>7.0363815975472199E-2</v>
      </c>
      <c r="O85" s="20">
        <v>0.341399465376515</v>
      </c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30"/>
    </row>
    <row r="86" spans="1:27" x14ac:dyDescent="0.25">
      <c r="A86">
        <v>50</v>
      </c>
      <c r="B86" s="15">
        <v>34572</v>
      </c>
      <c r="C86" s="25">
        <f t="shared" si="0"/>
        <v>0.13703034818172499</v>
      </c>
      <c r="D86" s="25">
        <f>VLOOKUP(B86,input_BB!$B$19:$XX$10000,$D$35,0)</f>
        <v>89.59</v>
      </c>
      <c r="E86" s="27">
        <f t="shared" si="1"/>
        <v>6.0837252321029205E-2</v>
      </c>
      <c r="F86" s="34">
        <f t="shared" si="3"/>
        <v>1.7721231398386994E-2</v>
      </c>
      <c r="G86" s="25">
        <f t="shared" si="2"/>
        <v>0.609389948532992</v>
      </c>
      <c r="I86" s="31">
        <v>34572</v>
      </c>
      <c r="J86" s="20">
        <v>0.13703034818172499</v>
      </c>
      <c r="K86" s="20">
        <v>0</v>
      </c>
      <c r="L86" s="20">
        <v>0.15748124876463801</v>
      </c>
      <c r="M86" s="20">
        <v>6.1864379008711202E-2</v>
      </c>
      <c r="N86" s="20">
        <v>0.609389948532992</v>
      </c>
      <c r="O86" s="20">
        <v>0.17126442369365899</v>
      </c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30"/>
    </row>
    <row r="87" spans="1:27" x14ac:dyDescent="0.25">
      <c r="A87">
        <v>51</v>
      </c>
      <c r="B87" s="15">
        <v>34579</v>
      </c>
      <c r="C87" s="25">
        <f t="shared" si="0"/>
        <v>0.13708955049514801</v>
      </c>
      <c r="D87" s="25">
        <f>VLOOKUP(B87,input_BB!$B$19:$XX$10000,$D$35,0)</f>
        <v>88.56</v>
      </c>
      <c r="E87" s="27">
        <f t="shared" si="1"/>
        <v>6.0962121019141363E-2</v>
      </c>
      <c r="F87" s="34">
        <f t="shared" si="3"/>
        <v>-1.1496818841388534E-2</v>
      </c>
      <c r="G87" s="25">
        <f t="shared" si="2"/>
        <v>0.44091474976448403</v>
      </c>
      <c r="I87" s="31">
        <v>34579</v>
      </c>
      <c r="J87" s="20">
        <v>0.13708955049514801</v>
      </c>
      <c r="K87" s="20">
        <v>0</v>
      </c>
      <c r="L87" s="20">
        <v>0.313720533577932</v>
      </c>
      <c r="M87" s="20">
        <v>0.101849465984203</v>
      </c>
      <c r="N87" s="20">
        <v>0.44091474976448403</v>
      </c>
      <c r="O87" s="20">
        <v>0.14351525067338</v>
      </c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30"/>
    </row>
    <row r="88" spans="1:27" x14ac:dyDescent="0.25">
      <c r="A88">
        <v>52</v>
      </c>
      <c r="B88" s="15">
        <v>34586</v>
      </c>
      <c r="C88" s="25">
        <f t="shared" si="0"/>
        <v>0.13134260475635501</v>
      </c>
      <c r="D88" s="25">
        <f>VLOOKUP(B88,input_BB!$B$19:$XX$10000,$D$35,0)</f>
        <v>87.92</v>
      </c>
      <c r="E88" s="27">
        <f t="shared" si="1"/>
        <v>4.8840742798720853E-2</v>
      </c>
      <c r="F88" s="34">
        <f t="shared" si="3"/>
        <v>-7.2267389340560095E-3</v>
      </c>
      <c r="G88" s="25">
        <f t="shared" si="2"/>
        <v>0.23467357703120301</v>
      </c>
      <c r="I88" s="31">
        <v>34586</v>
      </c>
      <c r="J88" s="20">
        <v>0.13134260475635501</v>
      </c>
      <c r="K88" s="20">
        <v>0</v>
      </c>
      <c r="L88" s="20">
        <v>0.14435488529615401</v>
      </c>
      <c r="M88" s="20">
        <v>0.19031895460409901</v>
      </c>
      <c r="N88" s="20">
        <v>0.23467357703120301</v>
      </c>
      <c r="O88" s="20">
        <v>0.43065258306854398</v>
      </c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30"/>
    </row>
    <row r="89" spans="1:27" x14ac:dyDescent="0.25">
      <c r="A89">
        <v>53</v>
      </c>
      <c r="B89" s="15">
        <v>34593</v>
      </c>
      <c r="C89" s="25">
        <f t="shared" si="0"/>
        <v>0.14340849220752699</v>
      </c>
      <c r="D89" s="25">
        <f>VLOOKUP(B89,input_BB!$B$19:$XX$10000,$D$35,0)</f>
        <v>87.57</v>
      </c>
      <c r="E89" s="27">
        <f t="shared" si="1"/>
        <v>7.4289945211305025E-2</v>
      </c>
      <c r="F89" s="34">
        <f t="shared" si="3"/>
        <v>-3.9808917197453608E-3</v>
      </c>
      <c r="G89" s="25">
        <f t="shared" si="2"/>
        <v>8.1779890631833704E-2</v>
      </c>
      <c r="I89" s="31">
        <v>34593</v>
      </c>
      <c r="J89" s="20">
        <v>0.14340849220752699</v>
      </c>
      <c r="K89" s="20">
        <v>0</v>
      </c>
      <c r="L89" s="20">
        <v>0.44807431170696299</v>
      </c>
      <c r="M89" s="20">
        <v>7.1743245256459406E-2</v>
      </c>
      <c r="N89" s="20">
        <v>8.1779890631833704E-2</v>
      </c>
      <c r="O89" s="20">
        <v>0.39840255240474398</v>
      </c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30"/>
    </row>
    <row r="90" spans="1:27" x14ac:dyDescent="0.25">
      <c r="A90">
        <v>54</v>
      </c>
      <c r="B90" s="15">
        <v>34600</v>
      </c>
      <c r="C90" s="25">
        <f t="shared" si="0"/>
        <v>0.13636349141597701</v>
      </c>
      <c r="D90" s="25">
        <f>VLOOKUP(B90,input_BB!$B$19:$XX$10000,$D$35,0)</f>
        <v>87.58</v>
      </c>
      <c r="E90" s="27">
        <f t="shared" si="1"/>
        <v>5.9430727282535387E-2</v>
      </c>
      <c r="F90" s="34">
        <f t="shared" si="3"/>
        <v>1.1419435879878037E-4</v>
      </c>
      <c r="G90" s="25">
        <f t="shared" si="2"/>
        <v>0.52004268239310003</v>
      </c>
      <c r="I90" s="31">
        <v>34600</v>
      </c>
      <c r="J90" s="20">
        <v>0.13636349141597701</v>
      </c>
      <c r="K90" s="20">
        <v>0</v>
      </c>
      <c r="L90" s="20">
        <v>0.172141826152584</v>
      </c>
      <c r="M90" s="20">
        <v>7.3589122930123693E-2</v>
      </c>
      <c r="N90" s="20">
        <v>0.52004268239310003</v>
      </c>
      <c r="O90" s="20">
        <v>0.23422636852419201</v>
      </c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30"/>
    </row>
    <row r="91" spans="1:27" x14ac:dyDescent="0.25">
      <c r="A91">
        <v>55</v>
      </c>
      <c r="B91" s="15">
        <v>34607</v>
      </c>
      <c r="C91" s="25">
        <f t="shared" si="0"/>
        <v>0.13711644709110299</v>
      </c>
      <c r="D91" s="25">
        <f>VLOOKUP(B91,input_BB!$B$19:$XX$10000,$D$35,0)</f>
        <v>87.88</v>
      </c>
      <c r="E91" s="27">
        <f t="shared" si="1"/>
        <v>6.1018850946172237E-2</v>
      </c>
      <c r="F91" s="34">
        <f t="shared" si="3"/>
        <v>3.4254395980817254E-3</v>
      </c>
      <c r="G91" s="25">
        <f t="shared" si="2"/>
        <v>0.496043058188474</v>
      </c>
      <c r="I91" s="31">
        <v>34607</v>
      </c>
      <c r="J91" s="20">
        <v>0.13711644709110299</v>
      </c>
      <c r="K91" s="20">
        <v>0</v>
      </c>
      <c r="L91" s="20">
        <v>0.296659711854524</v>
      </c>
      <c r="M91" s="20">
        <v>6.4856820770050894E-2</v>
      </c>
      <c r="N91" s="20">
        <v>0.496043058188474</v>
      </c>
      <c r="O91" s="20">
        <v>0.142440409186951</v>
      </c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30"/>
    </row>
    <row r="92" spans="1:27" x14ac:dyDescent="0.25">
      <c r="A92">
        <v>56</v>
      </c>
      <c r="B92" s="15">
        <v>34614</v>
      </c>
      <c r="C92" s="25">
        <f t="shared" si="0"/>
        <v>0.130207419395447</v>
      </c>
      <c r="D92" s="25">
        <f>VLOOKUP(B92,input_BB!$B$19:$XX$10000,$D$35,0)</f>
        <v>87.9</v>
      </c>
      <c r="E92" s="27">
        <f t="shared" si="1"/>
        <v>4.6446425584801852E-2</v>
      </c>
      <c r="F92" s="34">
        <f t="shared" si="3"/>
        <v>2.2758306781978099E-4</v>
      </c>
      <c r="G92" s="25">
        <f t="shared" si="2"/>
        <v>0.252302025426768</v>
      </c>
      <c r="I92" s="31">
        <v>34614</v>
      </c>
      <c r="J92" s="20">
        <v>0.130207419395447</v>
      </c>
      <c r="K92" s="20">
        <v>0</v>
      </c>
      <c r="L92" s="20">
        <v>0.114330484091168</v>
      </c>
      <c r="M92" s="20">
        <v>0.30464928568197802</v>
      </c>
      <c r="N92" s="20">
        <v>0.252302025426768</v>
      </c>
      <c r="O92" s="20">
        <v>0.32871820480008601</v>
      </c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30"/>
    </row>
    <row r="93" spans="1:27" x14ac:dyDescent="0.25">
      <c r="A93">
        <v>57</v>
      </c>
      <c r="B93" s="15">
        <v>34621</v>
      </c>
      <c r="C93" s="25">
        <f t="shared" si="0"/>
        <v>0.13016177713870999</v>
      </c>
      <c r="D93" s="25">
        <f>VLOOKUP(B93,input_BB!$B$19:$XX$10000,$D$35,0)</f>
        <v>86.74</v>
      </c>
      <c r="E93" s="27">
        <f t="shared" si="1"/>
        <v>4.635015757012264E-2</v>
      </c>
      <c r="F93" s="34">
        <f t="shared" si="3"/>
        <v>-1.319681456200239E-2</v>
      </c>
      <c r="G93" s="25">
        <f t="shared" si="2"/>
        <v>0.143227553451798</v>
      </c>
      <c r="I93" s="31">
        <v>34621</v>
      </c>
      <c r="J93" s="20">
        <v>0.13016177713870999</v>
      </c>
      <c r="K93" s="20">
        <v>0</v>
      </c>
      <c r="L93" s="20">
        <v>0.12284673472752899</v>
      </c>
      <c r="M93" s="20">
        <v>0.19237775478330099</v>
      </c>
      <c r="N93" s="20">
        <v>0.143227553451798</v>
      </c>
      <c r="O93" s="20">
        <v>0.54154795703737302</v>
      </c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30"/>
    </row>
    <row r="94" spans="1:27" x14ac:dyDescent="0.25">
      <c r="A94">
        <v>58</v>
      </c>
      <c r="B94" s="15">
        <v>34628</v>
      </c>
      <c r="C94" s="25">
        <f t="shared" si="0"/>
        <v>0.12963022291660301</v>
      </c>
      <c r="D94" s="25">
        <f>VLOOKUP(B94,input_BB!$B$19:$XX$10000,$D$35,0)</f>
        <v>85.63</v>
      </c>
      <c r="E94" s="27">
        <f t="shared" si="1"/>
        <v>4.5229010779519144E-2</v>
      </c>
      <c r="F94" s="34">
        <f t="shared" si="3"/>
        <v>-1.2796864191837676E-2</v>
      </c>
      <c r="G94" s="25">
        <f t="shared" si="2"/>
        <v>0.57048342843020405</v>
      </c>
      <c r="I94" s="31">
        <v>34628</v>
      </c>
      <c r="J94" s="20">
        <v>0.12963022291660301</v>
      </c>
      <c r="K94" s="20">
        <v>0</v>
      </c>
      <c r="L94" s="20">
        <v>0.175241966554119</v>
      </c>
      <c r="M94" s="20">
        <v>2.6469372145892098E-2</v>
      </c>
      <c r="N94" s="20">
        <v>0.57048342843020405</v>
      </c>
      <c r="O94" s="20">
        <v>0.22780523286978399</v>
      </c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30"/>
    </row>
    <row r="95" spans="1:27" x14ac:dyDescent="0.25">
      <c r="A95">
        <v>59</v>
      </c>
      <c r="B95" s="15">
        <v>34635</v>
      </c>
      <c r="C95" s="25">
        <f t="shared" si="0"/>
        <v>0.12853676080703699</v>
      </c>
      <c r="D95" s="25">
        <f>VLOOKUP(B95,input_BB!$B$19:$XX$10000,$D$35,0)</f>
        <v>85.99</v>
      </c>
      <c r="E95" s="27">
        <f t="shared" si="1"/>
        <v>4.2922695668471608E-2</v>
      </c>
      <c r="F95" s="34">
        <f t="shared" si="3"/>
        <v>4.2041340651641779E-3</v>
      </c>
      <c r="G95" s="25">
        <f t="shared" si="2"/>
        <v>0.42381147198350499</v>
      </c>
      <c r="I95" s="31">
        <v>34635</v>
      </c>
      <c r="J95" s="20">
        <v>0.12853676080703699</v>
      </c>
      <c r="K95" s="20">
        <v>0</v>
      </c>
      <c r="L95" s="20">
        <v>0.12532094770279301</v>
      </c>
      <c r="M95" s="20">
        <v>0.1728092997689</v>
      </c>
      <c r="N95" s="20">
        <v>0.42381147198350499</v>
      </c>
      <c r="O95" s="20">
        <v>0.27805828054480197</v>
      </c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30"/>
    </row>
    <row r="96" spans="1:27" x14ac:dyDescent="0.25">
      <c r="A96">
        <v>60</v>
      </c>
      <c r="B96" s="15">
        <v>34642</v>
      </c>
      <c r="C96" s="25">
        <f t="shared" si="0"/>
        <v>0.13009281456470501</v>
      </c>
      <c r="D96" s="25">
        <f>VLOOKUP(B96,input_BB!$B$19:$XX$10000,$D$35,0)</f>
        <v>86.5</v>
      </c>
      <c r="E96" s="27">
        <f t="shared" si="1"/>
        <v>4.620470266580267E-2</v>
      </c>
      <c r="F96" s="34">
        <f t="shared" si="3"/>
        <v>5.9309222002559281E-3</v>
      </c>
      <c r="G96" s="25">
        <f t="shared" si="2"/>
        <v>0.239138182821303</v>
      </c>
      <c r="I96" s="31">
        <v>34642</v>
      </c>
      <c r="J96" s="20">
        <v>0.13009281456470501</v>
      </c>
      <c r="K96" s="20">
        <v>0</v>
      </c>
      <c r="L96" s="20">
        <v>0.109548504922677</v>
      </c>
      <c r="M96" s="20">
        <v>0.22246341833476199</v>
      </c>
      <c r="N96" s="20">
        <v>0.239138182821303</v>
      </c>
      <c r="O96" s="20">
        <v>0.428849893921258</v>
      </c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30"/>
    </row>
    <row r="97" spans="1:27" x14ac:dyDescent="0.25">
      <c r="A97">
        <v>61</v>
      </c>
      <c r="B97" s="15">
        <v>34649</v>
      </c>
      <c r="C97" s="25">
        <f t="shared" si="0"/>
        <v>0.131421059370041</v>
      </c>
      <c r="D97" s="25">
        <f>VLOOKUP(B97,input_BB!$B$19:$XX$10000,$D$35,0)</f>
        <v>87.09</v>
      </c>
      <c r="E97" s="27">
        <f t="shared" si="1"/>
        <v>4.9006218181445571E-2</v>
      </c>
      <c r="F97" s="34">
        <f t="shared" si="3"/>
        <v>6.8208092485548821E-3</v>
      </c>
      <c r="G97" s="25">
        <f t="shared" si="2"/>
        <v>6.0845847664516298E-2</v>
      </c>
      <c r="I97" s="31">
        <v>34649</v>
      </c>
      <c r="J97" s="20">
        <v>0.131421059370041</v>
      </c>
      <c r="K97" s="20">
        <v>0</v>
      </c>
      <c r="L97" s="20">
        <v>0.26737681622555298</v>
      </c>
      <c r="M97" s="20">
        <v>0.26747861238541198</v>
      </c>
      <c r="N97" s="20">
        <v>6.0845847664516298E-2</v>
      </c>
      <c r="O97" s="20">
        <v>0.40429872372451803</v>
      </c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30"/>
    </row>
    <row r="98" spans="1:27" x14ac:dyDescent="0.25">
      <c r="A98">
        <v>62</v>
      </c>
      <c r="B98" s="15">
        <v>34656</v>
      </c>
      <c r="C98" s="25">
        <f t="shared" si="0"/>
        <v>0.12906619906425501</v>
      </c>
      <c r="D98" s="25">
        <f>VLOOKUP(B98,input_BB!$B$19:$XX$10000,$D$35,0)</f>
        <v>88.36</v>
      </c>
      <c r="E98" s="27">
        <f t="shared" si="1"/>
        <v>4.403937949528771E-2</v>
      </c>
      <c r="F98" s="34">
        <f t="shared" si="3"/>
        <v>1.4582615684923583E-2</v>
      </c>
      <c r="G98" s="25">
        <f t="shared" si="2"/>
        <v>0.59032162580975001</v>
      </c>
      <c r="I98" s="31">
        <v>34656</v>
      </c>
      <c r="J98" s="20">
        <v>0.12906619906425501</v>
      </c>
      <c r="K98" s="20">
        <v>0</v>
      </c>
      <c r="L98" s="20">
        <v>0.17096820282804401</v>
      </c>
      <c r="M98" s="20">
        <v>2.8303083948838698E-2</v>
      </c>
      <c r="N98" s="20">
        <v>0.59032162580975001</v>
      </c>
      <c r="O98" s="20">
        <v>0.210407087413367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30"/>
    </row>
    <row r="99" spans="1:27" x14ac:dyDescent="0.25">
      <c r="A99">
        <v>63</v>
      </c>
      <c r="B99" s="15">
        <v>34663</v>
      </c>
      <c r="C99" s="25">
        <f t="shared" si="0"/>
        <v>0.128214806318283</v>
      </c>
      <c r="D99" s="25">
        <f>VLOOKUP(B99,input_BB!$B$19:$XX$10000,$D$35,0)</f>
        <v>88.75</v>
      </c>
      <c r="E99" s="27">
        <f t="shared" si="1"/>
        <v>4.2243633727516355E-2</v>
      </c>
      <c r="F99" s="34">
        <f t="shared" si="3"/>
        <v>4.4137618832049696E-3</v>
      </c>
      <c r="G99" s="25">
        <f t="shared" si="2"/>
        <v>0.33186759038506503</v>
      </c>
      <c r="I99" s="31">
        <v>34663</v>
      </c>
      <c r="J99" s="20">
        <v>0.128214806318283</v>
      </c>
      <c r="K99" s="20">
        <v>0</v>
      </c>
      <c r="L99" s="20">
        <v>0.124229678018313</v>
      </c>
      <c r="M99" s="20">
        <v>0.159272111889631</v>
      </c>
      <c r="N99" s="20">
        <v>0.33186759038506503</v>
      </c>
      <c r="O99" s="20">
        <v>0.38463061970699097</v>
      </c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30"/>
    </row>
    <row r="100" spans="1:27" x14ac:dyDescent="0.25">
      <c r="A100">
        <v>64</v>
      </c>
      <c r="B100" s="15">
        <v>34670</v>
      </c>
      <c r="C100" s="25">
        <f t="shared" si="0"/>
        <v>0.126489818096161</v>
      </c>
      <c r="D100" s="25">
        <f>VLOOKUP(B100,input_BB!$B$19:$XX$10000,$D$35,0)</f>
        <v>89.56</v>
      </c>
      <c r="E100" s="27">
        <f t="shared" si="1"/>
        <v>3.8605312501517983E-2</v>
      </c>
      <c r="F100" s="34">
        <f t="shared" si="3"/>
        <v>9.1267605633802429E-3</v>
      </c>
      <c r="G100" s="25">
        <f t="shared" si="2"/>
        <v>0.14397008655431001</v>
      </c>
      <c r="I100" s="31">
        <v>34670</v>
      </c>
      <c r="J100" s="20">
        <v>0.126489818096161</v>
      </c>
      <c r="K100" s="20">
        <v>0</v>
      </c>
      <c r="L100" s="20">
        <v>0.18381379694496799</v>
      </c>
      <c r="M100" s="20">
        <v>0.31940167780091699</v>
      </c>
      <c r="N100" s="20">
        <v>0.14397008655431001</v>
      </c>
      <c r="O100" s="20">
        <v>0.352814438699805</v>
      </c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30"/>
    </row>
    <row r="101" spans="1:27" x14ac:dyDescent="0.25">
      <c r="A101">
        <v>65</v>
      </c>
      <c r="B101" s="15">
        <v>34677</v>
      </c>
      <c r="C101" s="25">
        <f t="shared" si="0"/>
        <v>0.12977759540080999</v>
      </c>
      <c r="D101" s="25">
        <f>VLOOKUP(B101,input_BB!$B$19:$XX$10000,$D$35,0)</f>
        <v>89.6</v>
      </c>
      <c r="E101" s="27">
        <f t="shared" si="1"/>
        <v>4.5539846778595586E-2</v>
      </c>
      <c r="F101" s="34">
        <f t="shared" si="3"/>
        <v>4.4662795891015072E-4</v>
      </c>
      <c r="G101" s="25">
        <f t="shared" si="2"/>
        <v>4.3726584667281299E-2</v>
      </c>
      <c r="I101" s="31">
        <v>34677</v>
      </c>
      <c r="J101" s="20">
        <v>0.12977759540080999</v>
      </c>
      <c r="K101" s="20">
        <v>0</v>
      </c>
      <c r="L101" s="20">
        <v>0.11530682140050701</v>
      </c>
      <c r="M101" s="20">
        <v>0.192107832594797</v>
      </c>
      <c r="N101" s="20">
        <v>4.3726584667281299E-2</v>
      </c>
      <c r="O101" s="20">
        <v>0.64885876133741405</v>
      </c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30"/>
    </row>
    <row r="102" spans="1:27" x14ac:dyDescent="0.25">
      <c r="A102">
        <v>66</v>
      </c>
      <c r="B102" s="15">
        <v>34684</v>
      </c>
      <c r="C102" s="25">
        <f t="shared" ref="C102:C165" si="4">J102</f>
        <v>0.12860976159572601</v>
      </c>
      <c r="D102" s="25">
        <f>VLOOKUP(B102,input_BB!$B$19:$XX$10000,$D$35,0)</f>
        <v>89.59</v>
      </c>
      <c r="E102" s="27">
        <f t="shared" ref="E102:E165" si="5">(C102-$E$34)/$E$36</f>
        <v>4.3076667919177851E-2</v>
      </c>
      <c r="F102" s="34">
        <f t="shared" si="3"/>
        <v>-1.1160714285707307E-4</v>
      </c>
      <c r="G102" s="25">
        <f t="shared" ref="G102:G165" si="6">VLOOKUP(B102,$I$37:$AA$5000,$G$34,0)</f>
        <v>0.491957159293683</v>
      </c>
      <c r="I102" s="31">
        <v>34684</v>
      </c>
      <c r="J102" s="20">
        <v>0.12860976159572601</v>
      </c>
      <c r="K102" s="20">
        <v>0</v>
      </c>
      <c r="L102" s="20">
        <v>0.147532052906056</v>
      </c>
      <c r="M102" s="20">
        <v>2.40300127832156E-2</v>
      </c>
      <c r="N102" s="20">
        <v>0.491957159293683</v>
      </c>
      <c r="O102" s="20">
        <v>0.33648077501704499</v>
      </c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30"/>
    </row>
    <row r="103" spans="1:27" x14ac:dyDescent="0.25">
      <c r="A103">
        <v>67</v>
      </c>
      <c r="B103" s="15">
        <v>34691</v>
      </c>
      <c r="C103" s="25">
        <f t="shared" si="4"/>
        <v>0.12842793762683899</v>
      </c>
      <c r="D103" s="25">
        <f>VLOOKUP(B103,input_BB!$B$19:$XX$10000,$D$35,0)</f>
        <v>89.96</v>
      </c>
      <c r="E103" s="27">
        <f t="shared" si="5"/>
        <v>4.2693167326586477E-2</v>
      </c>
      <c r="F103" s="34">
        <f t="shared" ref="F103:F166" si="7">D103/D102-1</f>
        <v>4.129925214867658E-3</v>
      </c>
      <c r="G103" s="25">
        <f t="shared" si="6"/>
        <v>0.34062068961910702</v>
      </c>
      <c r="I103" s="31">
        <v>34691</v>
      </c>
      <c r="J103" s="20">
        <v>0.12842793762683899</v>
      </c>
      <c r="K103" s="20">
        <v>0</v>
      </c>
      <c r="L103" s="20">
        <v>0.127470040938439</v>
      </c>
      <c r="M103" s="20">
        <v>0.243943210642629</v>
      </c>
      <c r="N103" s="20">
        <v>0.34062068961910702</v>
      </c>
      <c r="O103" s="20">
        <v>0.28796605879982501</v>
      </c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30"/>
    </row>
    <row r="104" spans="1:27" x14ac:dyDescent="0.25">
      <c r="A104">
        <v>68</v>
      </c>
      <c r="B104" s="15">
        <v>34698</v>
      </c>
      <c r="C104" s="25">
        <f t="shared" si="4"/>
        <v>0.12959034740924799</v>
      </c>
      <c r="D104" s="25">
        <f>VLOOKUP(B104,input_BB!$B$19:$XX$10000,$D$35,0)</f>
        <v>88.72</v>
      </c>
      <c r="E104" s="27">
        <f t="shared" si="5"/>
        <v>4.5144905912629832E-2</v>
      </c>
      <c r="F104" s="34">
        <f t="shared" si="7"/>
        <v>-1.3783903957314325E-2</v>
      </c>
      <c r="G104" s="25">
        <f t="shared" si="6"/>
        <v>0.413483868383271</v>
      </c>
      <c r="I104" s="31">
        <v>34698</v>
      </c>
      <c r="J104" s="20">
        <v>0.12959034740924799</v>
      </c>
      <c r="K104" s="20">
        <v>0</v>
      </c>
      <c r="L104" s="20">
        <v>0.100538941220463</v>
      </c>
      <c r="M104" s="20">
        <v>0.15651389903604501</v>
      </c>
      <c r="N104" s="20">
        <v>0.413483868383271</v>
      </c>
      <c r="O104" s="20">
        <v>0.32946329136022101</v>
      </c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30"/>
    </row>
    <row r="105" spans="1:27" x14ac:dyDescent="0.25">
      <c r="A105">
        <v>69</v>
      </c>
      <c r="B105" s="15">
        <v>34705</v>
      </c>
      <c r="C105" s="25">
        <f t="shared" si="4"/>
        <v>0.13073329627513899</v>
      </c>
      <c r="D105" s="25">
        <f>VLOOKUP(B105,input_BB!$B$19:$XX$10000,$D$35,0)</f>
        <v>89.61</v>
      </c>
      <c r="E105" s="27">
        <f t="shared" si="5"/>
        <v>4.7555597803549822E-2</v>
      </c>
      <c r="F105" s="34">
        <f t="shared" si="7"/>
        <v>1.0031559963931569E-2</v>
      </c>
      <c r="G105" s="25">
        <f t="shared" si="6"/>
        <v>0.14995444112704601</v>
      </c>
      <c r="I105" s="31">
        <v>34705</v>
      </c>
      <c r="J105" s="20">
        <v>0.13073329627513899</v>
      </c>
      <c r="K105" s="20">
        <v>0</v>
      </c>
      <c r="L105" s="20">
        <v>0.236790689664203</v>
      </c>
      <c r="M105" s="20">
        <v>7.9190139344783805E-2</v>
      </c>
      <c r="N105" s="20">
        <v>0.14995444112704601</v>
      </c>
      <c r="O105" s="20">
        <v>0.53406472986396802</v>
      </c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30"/>
    </row>
    <row r="106" spans="1:27" x14ac:dyDescent="0.25">
      <c r="A106">
        <v>70</v>
      </c>
      <c r="B106" s="15">
        <v>34712</v>
      </c>
      <c r="C106" s="25">
        <f t="shared" si="4"/>
        <v>0.135381475090981</v>
      </c>
      <c r="D106" s="25">
        <f>VLOOKUP(B106,input_BB!$B$19:$XX$10000,$D$35,0)</f>
        <v>88.14</v>
      </c>
      <c r="E106" s="27">
        <f t="shared" si="5"/>
        <v>5.7359472074128989E-2</v>
      </c>
      <c r="F106" s="34">
        <f t="shared" si="7"/>
        <v>-1.6404419149648519E-2</v>
      </c>
      <c r="G106" s="25">
        <f t="shared" si="6"/>
        <v>0.45145697618589697</v>
      </c>
      <c r="I106" s="31">
        <v>34712</v>
      </c>
      <c r="J106" s="20">
        <v>0.135381475090981</v>
      </c>
      <c r="K106" s="20">
        <v>0</v>
      </c>
      <c r="L106" s="20">
        <v>0.13902643417781499</v>
      </c>
      <c r="M106" s="20">
        <v>6.8433334492525102E-2</v>
      </c>
      <c r="N106" s="20">
        <v>0.45145697618589697</v>
      </c>
      <c r="O106" s="20">
        <v>0.34108325514376298</v>
      </c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30"/>
    </row>
    <row r="107" spans="1:27" x14ac:dyDescent="0.25">
      <c r="A107">
        <v>71</v>
      </c>
      <c r="B107" s="15">
        <v>34719</v>
      </c>
      <c r="C107" s="25">
        <f t="shared" si="4"/>
        <v>0.12841901183128401</v>
      </c>
      <c r="D107" s="25">
        <f>VLOOKUP(B107,input_BB!$B$19:$XX$10000,$D$35,0)</f>
        <v>87.45</v>
      </c>
      <c r="E107" s="27">
        <f t="shared" si="5"/>
        <v>4.2674341162436416E-2</v>
      </c>
      <c r="F107" s="34">
        <f t="shared" si="7"/>
        <v>-7.828454731109602E-3</v>
      </c>
      <c r="G107" s="25">
        <f t="shared" si="6"/>
        <v>0.340113363454703</v>
      </c>
      <c r="I107" s="31">
        <v>34719</v>
      </c>
      <c r="J107" s="20">
        <v>0.12841901183128401</v>
      </c>
      <c r="K107" s="20">
        <v>0</v>
      </c>
      <c r="L107" s="20">
        <v>0.12727273086669</v>
      </c>
      <c r="M107" s="20">
        <v>0.24538296748375499</v>
      </c>
      <c r="N107" s="20">
        <v>0.340113363454703</v>
      </c>
      <c r="O107" s="20">
        <v>0.28723093819485201</v>
      </c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30"/>
    </row>
    <row r="108" spans="1:27" x14ac:dyDescent="0.25">
      <c r="A108">
        <v>72</v>
      </c>
      <c r="B108" s="15">
        <v>34726</v>
      </c>
      <c r="C108" s="25">
        <f t="shared" si="4"/>
        <v>0.12603364884853399</v>
      </c>
      <c r="D108" s="25">
        <f>VLOOKUP(B108,input_BB!$B$19:$XX$10000,$D$35,0)</f>
        <v>87.62</v>
      </c>
      <c r="E108" s="27">
        <f t="shared" si="5"/>
        <v>3.7643166653213357E-2</v>
      </c>
      <c r="F108" s="34">
        <f t="shared" si="7"/>
        <v>1.9439679817039313E-3</v>
      </c>
      <c r="G108" s="25">
        <f t="shared" si="6"/>
        <v>0.15383326884579199</v>
      </c>
      <c r="I108" s="31">
        <v>34726</v>
      </c>
      <c r="J108" s="20">
        <v>0.12603364884853399</v>
      </c>
      <c r="K108" s="20">
        <v>0</v>
      </c>
      <c r="L108" s="20">
        <v>8.2818914919005296E-2</v>
      </c>
      <c r="M108" s="20">
        <v>0.19626205183762199</v>
      </c>
      <c r="N108" s="20">
        <v>0.15383326884579199</v>
      </c>
      <c r="O108" s="20">
        <v>0.56708576439758096</v>
      </c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30"/>
    </row>
    <row r="109" spans="1:27" x14ac:dyDescent="0.25">
      <c r="A109">
        <v>73</v>
      </c>
      <c r="B109" s="15">
        <v>34733</v>
      </c>
      <c r="C109" s="25">
        <f t="shared" si="4"/>
        <v>0.13061712682247201</v>
      </c>
      <c r="D109" s="25">
        <f>VLOOKUP(B109,input_BB!$B$19:$XX$10000,$D$35,0)</f>
        <v>88.19</v>
      </c>
      <c r="E109" s="27">
        <f t="shared" si="5"/>
        <v>4.7310574805693659E-2</v>
      </c>
      <c r="F109" s="34">
        <f t="shared" si="7"/>
        <v>6.505364072129538E-3</v>
      </c>
      <c r="G109" s="25">
        <f t="shared" si="6"/>
        <v>6.44121149853185E-2</v>
      </c>
      <c r="I109" s="31">
        <v>34733</v>
      </c>
      <c r="J109" s="20">
        <v>0.13061712682247201</v>
      </c>
      <c r="K109" s="20">
        <v>0</v>
      </c>
      <c r="L109" s="20">
        <v>0.18083730209164001</v>
      </c>
      <c r="M109" s="20">
        <v>6.79538272618294E-2</v>
      </c>
      <c r="N109" s="20">
        <v>6.44121149853185E-2</v>
      </c>
      <c r="O109" s="20">
        <v>0.68679675566121201</v>
      </c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30"/>
    </row>
    <row r="110" spans="1:27" x14ac:dyDescent="0.25">
      <c r="A110">
        <v>74</v>
      </c>
      <c r="B110" s="15">
        <v>34740</v>
      </c>
      <c r="C110" s="25">
        <f t="shared" si="4"/>
        <v>0.13342098891735099</v>
      </c>
      <c r="D110" s="25">
        <f>VLOOKUP(B110,input_BB!$B$19:$XX$10000,$D$35,0)</f>
        <v>87.79</v>
      </c>
      <c r="E110" s="27">
        <f t="shared" si="5"/>
        <v>5.3224441836055902E-2</v>
      </c>
      <c r="F110" s="34">
        <f t="shared" si="7"/>
        <v>-4.5356616396415861E-3</v>
      </c>
      <c r="G110" s="25">
        <f t="shared" si="6"/>
        <v>0.36085468762043099</v>
      </c>
      <c r="I110" s="31">
        <v>34740</v>
      </c>
      <c r="J110" s="20">
        <v>0.13342098891735099</v>
      </c>
      <c r="K110" s="20">
        <v>0</v>
      </c>
      <c r="L110" s="20">
        <v>0.14889612895423099</v>
      </c>
      <c r="M110" s="20">
        <v>5.0366029272622001E-2</v>
      </c>
      <c r="N110" s="20">
        <v>0.36085468762043099</v>
      </c>
      <c r="O110" s="20">
        <v>0.439883154152716</v>
      </c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30"/>
    </row>
    <row r="111" spans="1:27" x14ac:dyDescent="0.25">
      <c r="A111">
        <v>75</v>
      </c>
      <c r="B111" s="15">
        <v>34747</v>
      </c>
      <c r="C111" s="25">
        <f t="shared" si="4"/>
        <v>0.128168284893036</v>
      </c>
      <c r="D111" s="25">
        <f>VLOOKUP(B111,input_BB!$B$19:$XX$10000,$D$35,0)</f>
        <v>86.43</v>
      </c>
      <c r="E111" s="27">
        <f t="shared" si="5"/>
        <v>4.214551138281325E-2</v>
      </c>
      <c r="F111" s="34">
        <f t="shared" si="7"/>
        <v>-1.5491513839845039E-2</v>
      </c>
      <c r="G111" s="25">
        <f t="shared" si="6"/>
        <v>0.27901428034003301</v>
      </c>
      <c r="I111" s="31">
        <v>34747</v>
      </c>
      <c r="J111" s="20">
        <v>0.128168284893036</v>
      </c>
      <c r="K111" s="20">
        <v>0</v>
      </c>
      <c r="L111" s="20">
        <v>0.120319513774776</v>
      </c>
      <c r="M111" s="20">
        <v>0.17927570263909601</v>
      </c>
      <c r="N111" s="20">
        <v>0.27901428034003301</v>
      </c>
      <c r="O111" s="20">
        <v>0.42139050324609501</v>
      </c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30"/>
    </row>
    <row r="112" spans="1:27" x14ac:dyDescent="0.25">
      <c r="A112">
        <v>76</v>
      </c>
      <c r="B112" s="15">
        <v>34754</v>
      </c>
      <c r="C112" s="25">
        <f t="shared" si="4"/>
        <v>0.128926426172256</v>
      </c>
      <c r="D112" s="25">
        <f>VLOOKUP(B112,input_BB!$B$19:$XX$10000,$D$35,0)</f>
        <v>85.83</v>
      </c>
      <c r="E112" s="27">
        <f t="shared" si="5"/>
        <v>4.3744572450661282E-2</v>
      </c>
      <c r="F112" s="34">
        <f t="shared" si="7"/>
        <v>-6.9420340159668248E-3</v>
      </c>
      <c r="G112" s="25">
        <f t="shared" si="6"/>
        <v>0.17100752211147299</v>
      </c>
      <c r="I112" s="31">
        <v>34754</v>
      </c>
      <c r="J112" s="20">
        <v>0.128926426172256</v>
      </c>
      <c r="K112" s="20">
        <v>0</v>
      </c>
      <c r="L112" s="20">
        <v>0.25077561423290601</v>
      </c>
      <c r="M112" s="20">
        <v>0.29698561052905098</v>
      </c>
      <c r="N112" s="20">
        <v>0.17100752211147299</v>
      </c>
      <c r="O112" s="20">
        <v>0.28123125312656899</v>
      </c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30"/>
    </row>
    <row r="113" spans="1:27" x14ac:dyDescent="0.25">
      <c r="A113">
        <v>77</v>
      </c>
      <c r="B113" s="15">
        <v>34761</v>
      </c>
      <c r="C113" s="25">
        <f t="shared" si="4"/>
        <v>0.12864215672016099</v>
      </c>
      <c r="D113" s="25">
        <f>VLOOKUP(B113,input_BB!$B$19:$XX$10000,$D$35,0)</f>
        <v>84.37</v>
      </c>
      <c r="E113" s="27">
        <f t="shared" si="5"/>
        <v>4.3144995266193392E-2</v>
      </c>
      <c r="F113" s="34">
        <f t="shared" si="7"/>
        <v>-1.7010369334731323E-2</v>
      </c>
      <c r="G113" s="25">
        <f t="shared" si="6"/>
        <v>9.9997782229839904E-2</v>
      </c>
      <c r="I113" s="31">
        <v>34761</v>
      </c>
      <c r="J113" s="20">
        <v>0.12864215672016099</v>
      </c>
      <c r="K113" s="20">
        <v>0</v>
      </c>
      <c r="L113" s="20">
        <v>0.244560049069902</v>
      </c>
      <c r="M113" s="20">
        <v>9.4616340623992601E-2</v>
      </c>
      <c r="N113" s="20">
        <v>9.9997782229839904E-2</v>
      </c>
      <c r="O113" s="20">
        <v>0.56082582807626602</v>
      </c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30"/>
    </row>
    <row r="114" spans="1:27" x14ac:dyDescent="0.25">
      <c r="A114">
        <v>78</v>
      </c>
      <c r="B114" s="15">
        <v>34768</v>
      </c>
      <c r="C114" s="25">
        <f t="shared" si="4"/>
        <v>0.13812486827373499</v>
      </c>
      <c r="D114" s="25">
        <f>VLOOKUP(B114,input_BB!$B$19:$XX$10000,$D$35,0)</f>
        <v>84.23</v>
      </c>
      <c r="E114" s="27">
        <f t="shared" si="5"/>
        <v>6.3145798913969375E-2</v>
      </c>
      <c r="F114" s="34">
        <f t="shared" si="7"/>
        <v>-1.6593575915609948E-3</v>
      </c>
      <c r="G114" s="25">
        <f t="shared" si="6"/>
        <v>0.52250660817363404</v>
      </c>
      <c r="I114" s="31">
        <v>34768</v>
      </c>
      <c r="J114" s="20">
        <v>0.13812486827373499</v>
      </c>
      <c r="K114" s="20">
        <v>0</v>
      </c>
      <c r="L114" s="20">
        <v>0.32938170238095699</v>
      </c>
      <c r="M114" s="20" t="s">
        <v>111</v>
      </c>
      <c r="N114" s="20">
        <v>0.52250660817363404</v>
      </c>
      <c r="O114" s="20">
        <v>0.14811168944540901</v>
      </c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30"/>
    </row>
    <row r="115" spans="1:27" x14ac:dyDescent="0.25">
      <c r="A115">
        <v>79</v>
      </c>
      <c r="B115" s="15">
        <v>34775</v>
      </c>
      <c r="C115" s="25">
        <f t="shared" si="4"/>
        <v>0.12654501199722301</v>
      </c>
      <c r="D115" s="25">
        <f>VLOOKUP(B115,input_BB!$B$19:$XX$10000,$D$35,0)</f>
        <v>83.33</v>
      </c>
      <c r="E115" s="27">
        <f t="shared" si="5"/>
        <v>3.8721726711890121E-2</v>
      </c>
      <c r="F115" s="34">
        <f t="shared" si="7"/>
        <v>-1.0685029087023734E-2</v>
      </c>
      <c r="G115" s="25">
        <f t="shared" si="6"/>
        <v>0.424368217603038</v>
      </c>
      <c r="I115" s="31">
        <v>34775</v>
      </c>
      <c r="J115" s="20">
        <v>0.12654501199722301</v>
      </c>
      <c r="K115" s="20">
        <v>0</v>
      </c>
      <c r="L115" s="20">
        <v>0.19800426910343799</v>
      </c>
      <c r="M115" s="20">
        <v>0.215734999447074</v>
      </c>
      <c r="N115" s="20">
        <v>0.424368217603038</v>
      </c>
      <c r="O115" s="20">
        <v>0.16189251384644901</v>
      </c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30"/>
    </row>
    <row r="116" spans="1:27" x14ac:dyDescent="0.25">
      <c r="A116">
        <v>80</v>
      </c>
      <c r="B116" s="15">
        <v>34782</v>
      </c>
      <c r="C116" s="25">
        <f t="shared" si="4"/>
        <v>0.12553232908248901</v>
      </c>
      <c r="D116" s="25">
        <f>VLOOKUP(B116,input_BB!$B$19:$XX$10000,$D$35,0)</f>
        <v>83.87</v>
      </c>
      <c r="E116" s="27">
        <f t="shared" si="5"/>
        <v>3.6585789957869763E-2</v>
      </c>
      <c r="F116" s="34">
        <f t="shared" si="7"/>
        <v>6.4802592103685441E-3</v>
      </c>
      <c r="G116" s="25">
        <f t="shared" si="6"/>
        <v>0.15249240345364301</v>
      </c>
      <c r="I116" s="31">
        <v>34782</v>
      </c>
      <c r="J116" s="20">
        <v>0.12553232908248901</v>
      </c>
      <c r="K116" s="20">
        <v>0</v>
      </c>
      <c r="L116" s="20">
        <v>0.12994500102345499</v>
      </c>
      <c r="M116" s="20">
        <v>0.50567747088923998</v>
      </c>
      <c r="N116" s="20">
        <v>0.15249240345364301</v>
      </c>
      <c r="O116" s="20">
        <v>0.21188512463366199</v>
      </c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30"/>
    </row>
    <row r="117" spans="1:27" x14ac:dyDescent="0.25">
      <c r="A117">
        <v>81</v>
      </c>
      <c r="B117" s="15">
        <v>34789</v>
      </c>
      <c r="C117" s="25">
        <f t="shared" si="4"/>
        <v>0.129508897662163</v>
      </c>
      <c r="D117" s="25">
        <f>VLOOKUP(B117,input_BB!$B$19:$XX$10000,$D$35,0)</f>
        <v>81.900000000000006</v>
      </c>
      <c r="E117" s="27">
        <f t="shared" si="5"/>
        <v>4.4973113236093772E-2</v>
      </c>
      <c r="F117" s="34">
        <f t="shared" si="7"/>
        <v>-2.3488732562298775E-2</v>
      </c>
      <c r="G117" s="25">
        <f t="shared" si="6"/>
        <v>0.260580018336667</v>
      </c>
      <c r="I117" s="31">
        <v>34789</v>
      </c>
      <c r="J117" s="20">
        <v>0.129508897662163</v>
      </c>
      <c r="K117" s="20">
        <v>0</v>
      </c>
      <c r="L117" s="20">
        <v>0.23257385114648901</v>
      </c>
      <c r="M117" s="20">
        <v>0.22142395726627501</v>
      </c>
      <c r="N117" s="20">
        <v>0.260580018336667</v>
      </c>
      <c r="O117" s="20">
        <v>0.28542217325056901</v>
      </c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30"/>
    </row>
    <row r="118" spans="1:27" x14ac:dyDescent="0.25">
      <c r="A118">
        <v>82</v>
      </c>
      <c r="B118" s="15">
        <v>34796</v>
      </c>
      <c r="C118" s="25">
        <f t="shared" si="4"/>
        <v>0.13334271311759899</v>
      </c>
      <c r="D118" s="25">
        <f>VLOOKUP(B118,input_BB!$B$19:$XX$10000,$D$35,0)</f>
        <v>81.44</v>
      </c>
      <c r="E118" s="27">
        <f t="shared" si="5"/>
        <v>5.3059343605199941E-2</v>
      </c>
      <c r="F118" s="34">
        <f t="shared" si="7"/>
        <v>-5.6166056166057077E-3</v>
      </c>
      <c r="G118" s="25">
        <f t="shared" si="6"/>
        <v>0.57320233099104001</v>
      </c>
      <c r="I118" s="31">
        <v>34796</v>
      </c>
      <c r="J118" s="20">
        <v>0.13334271311759899</v>
      </c>
      <c r="K118" s="20">
        <v>0</v>
      </c>
      <c r="L118" s="20">
        <v>0.28844811789009001</v>
      </c>
      <c r="M118" s="20">
        <v>3.1305709308879701E-2</v>
      </c>
      <c r="N118" s="20">
        <v>0.57320233099104001</v>
      </c>
      <c r="O118" s="20">
        <v>0.10704384180999001</v>
      </c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30"/>
    </row>
    <row r="119" spans="1:27" x14ac:dyDescent="0.25">
      <c r="A119">
        <v>83</v>
      </c>
      <c r="B119" s="15">
        <v>34803</v>
      </c>
      <c r="C119" s="25">
        <f t="shared" si="4"/>
        <v>0.131450206041336</v>
      </c>
      <c r="D119" s="25">
        <f>VLOOKUP(B119,input_BB!$B$19:$XX$10000,$D$35,0)</f>
        <v>81.739999999999995</v>
      </c>
      <c r="E119" s="27">
        <f t="shared" si="5"/>
        <v>4.906769393616657E-2</v>
      </c>
      <c r="F119" s="34">
        <f t="shared" si="7"/>
        <v>3.6836935166992824E-3</v>
      </c>
      <c r="G119" s="25">
        <f t="shared" si="6"/>
        <v>0.48545212195423798</v>
      </c>
      <c r="I119" s="31">
        <v>34803</v>
      </c>
      <c r="J119" s="20">
        <v>0.131450206041336</v>
      </c>
      <c r="K119" s="20">
        <v>0</v>
      </c>
      <c r="L119" s="20">
        <v>0.259238059205322</v>
      </c>
      <c r="M119" s="20">
        <v>3.7061205563749797E-2</v>
      </c>
      <c r="N119" s="20">
        <v>0.48545212195423798</v>
      </c>
      <c r="O119" s="20">
        <v>0.21824861327669101</v>
      </c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30"/>
    </row>
    <row r="120" spans="1:27" x14ac:dyDescent="0.25">
      <c r="A120">
        <v>84</v>
      </c>
      <c r="B120" s="15">
        <v>34810</v>
      </c>
      <c r="C120" s="25">
        <f t="shared" si="4"/>
        <v>0.12878449261188499</v>
      </c>
      <c r="D120" s="25">
        <f>VLOOKUP(B120,input_BB!$B$19:$XX$10000,$D$35,0)</f>
        <v>81.38</v>
      </c>
      <c r="E120" s="27">
        <f t="shared" si="5"/>
        <v>4.3445208154281267E-2</v>
      </c>
      <c r="F120" s="34">
        <f t="shared" si="7"/>
        <v>-4.4042084658674208E-3</v>
      </c>
      <c r="G120" s="25">
        <f t="shared" si="6"/>
        <v>0.16225510564439199</v>
      </c>
      <c r="I120" s="31">
        <v>34810</v>
      </c>
      <c r="J120" s="20">
        <v>0.12878449261188499</v>
      </c>
      <c r="K120" s="20">
        <v>0</v>
      </c>
      <c r="L120" s="20">
        <v>0.19932151425129099</v>
      </c>
      <c r="M120" s="20">
        <v>0.24892400102788401</v>
      </c>
      <c r="N120" s="20">
        <v>0.16225510564439199</v>
      </c>
      <c r="O120" s="20">
        <v>0.389499379076434</v>
      </c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30"/>
    </row>
    <row r="121" spans="1:27" x14ac:dyDescent="0.25">
      <c r="A121">
        <v>85</v>
      </c>
      <c r="B121" s="15">
        <v>34817</v>
      </c>
      <c r="C121" s="25">
        <f t="shared" si="4"/>
        <v>0.12693898379802701</v>
      </c>
      <c r="D121" s="25">
        <f>VLOOKUP(B121,input_BB!$B$19:$XX$10000,$D$35,0)</f>
        <v>81.8</v>
      </c>
      <c r="E121" s="27">
        <f t="shared" si="5"/>
        <v>3.9552686568269137E-2</v>
      </c>
      <c r="F121" s="34">
        <f t="shared" si="7"/>
        <v>5.1609732120914131E-3</v>
      </c>
      <c r="G121" s="25">
        <f t="shared" si="6"/>
        <v>0.19488339285526601</v>
      </c>
      <c r="I121" s="31">
        <v>34817</v>
      </c>
      <c r="J121" s="20">
        <v>0.12693898379802701</v>
      </c>
      <c r="K121" s="20">
        <v>0</v>
      </c>
      <c r="L121" s="20">
        <v>0.28329576093355502</v>
      </c>
      <c r="M121" s="20">
        <v>0.21280426232380101</v>
      </c>
      <c r="N121" s="20">
        <v>0.19488339285526601</v>
      </c>
      <c r="O121" s="20">
        <v>0.30901658388737901</v>
      </c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30"/>
    </row>
    <row r="122" spans="1:27" x14ac:dyDescent="0.25">
      <c r="A122">
        <v>86</v>
      </c>
      <c r="B122" s="15">
        <v>34824</v>
      </c>
      <c r="C122" s="25">
        <f t="shared" si="4"/>
        <v>0.13350768387317699</v>
      </c>
      <c r="D122" s="25">
        <f>VLOOKUP(B122,input_BB!$B$19:$XX$10000,$D$35,0)</f>
        <v>81.3</v>
      </c>
      <c r="E122" s="27">
        <f t="shared" si="5"/>
        <v>5.3407297634097649E-2</v>
      </c>
      <c r="F122" s="34">
        <f t="shared" si="7"/>
        <v>-6.1124694376527566E-3</v>
      </c>
      <c r="G122" s="25">
        <f t="shared" si="6"/>
        <v>0.61345087978162904</v>
      </c>
      <c r="I122" s="31">
        <v>34824</v>
      </c>
      <c r="J122" s="20">
        <v>0.13350768387317699</v>
      </c>
      <c r="K122" s="20">
        <v>0</v>
      </c>
      <c r="L122" s="20">
        <v>0.21642975395067901</v>
      </c>
      <c r="M122" s="20">
        <v>8.5839138728366293E-2</v>
      </c>
      <c r="N122" s="20">
        <v>0.61345087978162904</v>
      </c>
      <c r="O122" s="20">
        <v>8.4280227539325805E-2</v>
      </c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30"/>
    </row>
    <row r="123" spans="1:27" x14ac:dyDescent="0.25">
      <c r="A123">
        <v>87</v>
      </c>
      <c r="B123" s="15">
        <v>34831</v>
      </c>
      <c r="C123" s="25">
        <f t="shared" si="4"/>
        <v>0.48418143391609197</v>
      </c>
      <c r="D123" s="25">
        <f>VLOOKUP(B123,input_BB!$B$19:$XX$10000,$D$35,0)</f>
        <v>84.04</v>
      </c>
      <c r="E123" s="27">
        <f t="shared" si="5"/>
        <v>0.79304350605532326</v>
      </c>
      <c r="F123" s="34">
        <f t="shared" si="7"/>
        <v>3.3702337023370443E-2</v>
      </c>
      <c r="G123" s="25">
        <f t="shared" si="6"/>
        <v>0.46801999539549199</v>
      </c>
      <c r="I123" s="31">
        <v>34831</v>
      </c>
      <c r="J123" s="20">
        <v>0.48418143391609197</v>
      </c>
      <c r="K123" s="20">
        <v>1</v>
      </c>
      <c r="L123" s="20">
        <v>0.110316900526821</v>
      </c>
      <c r="M123" s="20">
        <v>0.29610950664527802</v>
      </c>
      <c r="N123" s="20">
        <v>0.46801999539549199</v>
      </c>
      <c r="O123" s="20">
        <v>0.12555359743240899</v>
      </c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30"/>
    </row>
    <row r="124" spans="1:27" x14ac:dyDescent="0.25">
      <c r="A124">
        <v>88</v>
      </c>
      <c r="B124" s="15">
        <v>34838</v>
      </c>
      <c r="C124" s="25">
        <f t="shared" si="4"/>
        <v>0.13374216854572299</v>
      </c>
      <c r="D124" s="25">
        <f>VLOOKUP(B124,input_BB!$B$19:$XX$10000,$D$35,0)</f>
        <v>84.24</v>
      </c>
      <c r="E124" s="27">
        <f t="shared" si="5"/>
        <v>5.3901869452243692E-2</v>
      </c>
      <c r="F124" s="34">
        <f t="shared" si="7"/>
        <v>2.3798191337456309E-3</v>
      </c>
      <c r="G124" s="25">
        <f t="shared" si="6"/>
        <v>0.408310918854628</v>
      </c>
      <c r="I124" s="31">
        <v>34838</v>
      </c>
      <c r="J124" s="20">
        <v>0.13374216854572299</v>
      </c>
      <c r="K124" s="20">
        <v>0</v>
      </c>
      <c r="L124" s="20">
        <v>0.22231807818928601</v>
      </c>
      <c r="M124" s="20">
        <v>0.141197166144515</v>
      </c>
      <c r="N124" s="20">
        <v>0.408310918854628</v>
      </c>
      <c r="O124" s="20">
        <v>0.22817383681157</v>
      </c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30"/>
    </row>
    <row r="125" spans="1:27" x14ac:dyDescent="0.25">
      <c r="A125">
        <v>89</v>
      </c>
      <c r="B125" s="15">
        <v>34845</v>
      </c>
      <c r="C125" s="25">
        <f t="shared" si="4"/>
        <v>0.14928065240383101</v>
      </c>
      <c r="D125" s="25">
        <f>VLOOKUP(B125,input_BB!$B$19:$XX$10000,$D$35,0)</f>
        <v>81.099999999999994</v>
      </c>
      <c r="E125" s="27">
        <f t="shared" si="5"/>
        <v>8.6675424028310355E-2</v>
      </c>
      <c r="F125" s="34">
        <f t="shared" si="7"/>
        <v>-3.7274453941120611E-2</v>
      </c>
      <c r="G125" s="25">
        <f t="shared" si="6"/>
        <v>1.70510135824238E-2</v>
      </c>
      <c r="I125" s="31">
        <v>34845</v>
      </c>
      <c r="J125" s="20">
        <v>0.14928065240383101</v>
      </c>
      <c r="K125" s="20">
        <v>0</v>
      </c>
      <c r="L125" s="20">
        <v>0.36033554101335202</v>
      </c>
      <c r="M125" s="20">
        <v>0.33638015752768202</v>
      </c>
      <c r="N125" s="20">
        <v>1.70510135824238E-2</v>
      </c>
      <c r="O125" s="20">
        <v>0.28623328787654201</v>
      </c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30"/>
    </row>
    <row r="126" spans="1:27" x14ac:dyDescent="0.25">
      <c r="A126">
        <v>90</v>
      </c>
      <c r="B126" s="15">
        <v>34852</v>
      </c>
      <c r="C126" s="25">
        <f t="shared" si="4"/>
        <v>0.148926496505737</v>
      </c>
      <c r="D126" s="25">
        <f>VLOOKUP(B126,input_BB!$B$19:$XX$10000,$D$35,0)</f>
        <v>82.53</v>
      </c>
      <c r="E126" s="27">
        <f t="shared" si="5"/>
        <v>8.5928443321530296E-2</v>
      </c>
      <c r="F126" s="34">
        <f t="shared" si="7"/>
        <v>1.763255240443895E-2</v>
      </c>
      <c r="G126" s="25">
        <f t="shared" si="6"/>
        <v>0.28692652973411598</v>
      </c>
      <c r="I126" s="31">
        <v>34852</v>
      </c>
      <c r="J126" s="20">
        <v>0.148926496505737</v>
      </c>
      <c r="K126" s="20">
        <v>0</v>
      </c>
      <c r="L126" s="20">
        <v>0.28392686355505098</v>
      </c>
      <c r="M126" s="20">
        <v>0.20787457801227199</v>
      </c>
      <c r="N126" s="20">
        <v>0.28692652973411598</v>
      </c>
      <c r="O126" s="20">
        <v>0.221272028698562</v>
      </c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30"/>
    </row>
    <row r="127" spans="1:27" x14ac:dyDescent="0.25">
      <c r="A127">
        <v>91</v>
      </c>
      <c r="B127" s="15">
        <v>34859</v>
      </c>
      <c r="C127" s="25">
        <f t="shared" si="4"/>
        <v>0.16869615018367801</v>
      </c>
      <c r="D127" s="25">
        <f>VLOOKUP(B127,input_BB!$B$19:$XX$10000,$D$35,0)</f>
        <v>82.18</v>
      </c>
      <c r="E127" s="27">
        <f t="shared" si="5"/>
        <v>0.12762632257928358</v>
      </c>
      <c r="F127" s="34">
        <f t="shared" si="7"/>
        <v>-4.2408821034775057E-3</v>
      </c>
      <c r="G127" s="25">
        <f t="shared" si="6"/>
        <v>0.34127408178523799</v>
      </c>
      <c r="I127" s="31">
        <v>34859</v>
      </c>
      <c r="J127" s="20">
        <v>0.16869615018367801</v>
      </c>
      <c r="K127" s="20">
        <v>0</v>
      </c>
      <c r="L127" s="20">
        <v>0.29406654238496999</v>
      </c>
      <c r="M127" s="20">
        <v>0.18628987500721</v>
      </c>
      <c r="N127" s="20">
        <v>0.34127408178523799</v>
      </c>
      <c r="O127" s="20">
        <v>0.17836950082258199</v>
      </c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30"/>
    </row>
    <row r="128" spans="1:27" x14ac:dyDescent="0.25">
      <c r="A128">
        <v>92</v>
      </c>
      <c r="B128" s="15">
        <v>34866</v>
      </c>
      <c r="C128" s="25">
        <f t="shared" si="4"/>
        <v>0.14789690077304801</v>
      </c>
      <c r="D128" s="25">
        <f>VLOOKUP(B128,input_BB!$B$19:$XX$10000,$D$35,0)</f>
        <v>82.12</v>
      </c>
      <c r="E128" s="27">
        <f t="shared" si="5"/>
        <v>8.3756834286523932E-2</v>
      </c>
      <c r="F128" s="34">
        <f t="shared" si="7"/>
        <v>-7.3010464833300759E-4</v>
      </c>
      <c r="G128" s="25">
        <f t="shared" si="6"/>
        <v>0.183829943967697</v>
      </c>
      <c r="I128" s="31">
        <v>34866</v>
      </c>
      <c r="J128" s="20">
        <v>0.14789690077304801</v>
      </c>
      <c r="K128" s="20">
        <v>0</v>
      </c>
      <c r="L128" s="20">
        <v>0.35924903120249102</v>
      </c>
      <c r="M128" s="20">
        <v>0.347614465981746</v>
      </c>
      <c r="N128" s="20">
        <v>0.183829943967697</v>
      </c>
      <c r="O128" s="20">
        <v>0.109306558848066</v>
      </c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30"/>
    </row>
    <row r="129" spans="1:27" x14ac:dyDescent="0.25">
      <c r="A129">
        <v>93</v>
      </c>
      <c r="B129" s="15">
        <v>34873</v>
      </c>
      <c r="C129" s="25">
        <f t="shared" si="4"/>
        <v>0.13107259571552299</v>
      </c>
      <c r="D129" s="25">
        <f>VLOOKUP(B129,input_BB!$B$19:$XX$10000,$D$35,0)</f>
        <v>81.430000000000007</v>
      </c>
      <c r="E129" s="27">
        <f t="shared" si="5"/>
        <v>4.8271243475843086E-2</v>
      </c>
      <c r="F129" s="34">
        <f t="shared" si="7"/>
        <v>-8.4023380418898341E-3</v>
      </c>
      <c r="G129" s="25">
        <f t="shared" si="6"/>
        <v>4.1480771969266701E-2</v>
      </c>
      <c r="I129" s="31">
        <v>34873</v>
      </c>
      <c r="J129" s="20">
        <v>0.13107259571552299</v>
      </c>
      <c r="K129" s="20">
        <v>0</v>
      </c>
      <c r="L129" s="20">
        <v>0.34159105782326499</v>
      </c>
      <c r="M129" s="20">
        <v>0.51656410886984006</v>
      </c>
      <c r="N129" s="20">
        <v>4.1480771969266701E-2</v>
      </c>
      <c r="O129" s="20">
        <v>0.100364061337628</v>
      </c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30"/>
    </row>
    <row r="130" spans="1:27" x14ac:dyDescent="0.25">
      <c r="A130">
        <v>94</v>
      </c>
      <c r="B130" s="15">
        <v>34880</v>
      </c>
      <c r="C130" s="25">
        <f t="shared" si="4"/>
        <v>0.16952431201934801</v>
      </c>
      <c r="D130" s="25">
        <f>VLOOKUP(B130,input_BB!$B$19:$XX$10000,$D$35,0)</f>
        <v>81.58</v>
      </c>
      <c r="E130" s="27">
        <f t="shared" si="5"/>
        <v>0.12937307003334639</v>
      </c>
      <c r="F130" s="34">
        <f t="shared" si="7"/>
        <v>1.8420729460886243E-3</v>
      </c>
      <c r="G130" s="25">
        <f t="shared" si="6"/>
        <v>0.20850891506156499</v>
      </c>
      <c r="I130" s="31">
        <v>34880</v>
      </c>
      <c r="J130" s="20">
        <v>0.16952431201934801</v>
      </c>
      <c r="K130" s="20">
        <v>0</v>
      </c>
      <c r="L130" s="20">
        <v>0.33305933360031298</v>
      </c>
      <c r="M130" s="20">
        <v>0.28137475834607301</v>
      </c>
      <c r="N130" s="20">
        <v>0.20850891506156499</v>
      </c>
      <c r="O130" s="20">
        <v>0.17705699299204899</v>
      </c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30"/>
    </row>
    <row r="131" spans="1:27" x14ac:dyDescent="0.25">
      <c r="A131">
        <v>95</v>
      </c>
      <c r="B131" s="15">
        <v>34887</v>
      </c>
      <c r="C131" s="25">
        <f t="shared" si="4"/>
        <v>0.130754023790359</v>
      </c>
      <c r="D131" s="25">
        <f>VLOOKUP(B131,input_BB!$B$19:$XX$10000,$D$35,0)</f>
        <v>81.86</v>
      </c>
      <c r="E131" s="27">
        <f t="shared" si="5"/>
        <v>4.7599315991082941E-2</v>
      </c>
      <c r="F131" s="34">
        <f t="shared" si="7"/>
        <v>3.4322137778868278E-3</v>
      </c>
      <c r="G131" s="25">
        <f t="shared" si="6"/>
        <v>0.33785812367057799</v>
      </c>
      <c r="I131" s="31">
        <v>34887</v>
      </c>
      <c r="J131" s="20">
        <v>0.130754023790359</v>
      </c>
      <c r="K131" s="20">
        <v>0</v>
      </c>
      <c r="L131" s="20">
        <v>0.33979128262859798</v>
      </c>
      <c r="M131" s="20">
        <v>0.25231730344553399</v>
      </c>
      <c r="N131" s="20">
        <v>0.33785812367057799</v>
      </c>
      <c r="O131" s="20">
        <v>7.0033290255289898E-2</v>
      </c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30"/>
    </row>
    <row r="132" spans="1:27" x14ac:dyDescent="0.25">
      <c r="A132">
        <v>96</v>
      </c>
      <c r="B132" s="15">
        <v>34894</v>
      </c>
      <c r="C132" s="25">
        <f t="shared" si="4"/>
        <v>0.12716141343116799</v>
      </c>
      <c r="D132" s="25">
        <f>VLOOKUP(B132,input_BB!$B$19:$XX$10000,$D$35,0)</f>
        <v>81.91</v>
      </c>
      <c r="E132" s="27">
        <f t="shared" si="5"/>
        <v>4.0021832064551038E-2</v>
      </c>
      <c r="F132" s="34">
        <f t="shared" si="7"/>
        <v>6.1079892499393829E-4</v>
      </c>
      <c r="G132" s="25">
        <f t="shared" si="6"/>
        <v>0.12440744965373</v>
      </c>
      <c r="I132" s="31">
        <v>34894</v>
      </c>
      <c r="J132" s="20">
        <v>0.12716141343116799</v>
      </c>
      <c r="K132" s="20">
        <v>0</v>
      </c>
      <c r="L132" s="20">
        <v>0.24382774340850399</v>
      </c>
      <c r="M132" s="20">
        <v>0.40443392413657298</v>
      </c>
      <c r="N132" s="20">
        <v>0.12440744965373</v>
      </c>
      <c r="O132" s="20">
        <v>0.22733088280119401</v>
      </c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30"/>
    </row>
    <row r="133" spans="1:27" x14ac:dyDescent="0.25">
      <c r="A133">
        <v>97</v>
      </c>
      <c r="B133" s="15">
        <v>34901</v>
      </c>
      <c r="C133" s="25">
        <f t="shared" si="4"/>
        <v>0.131370678544044</v>
      </c>
      <c r="D133" s="25">
        <f>VLOOKUP(B133,input_BB!$B$19:$XX$10000,$D$35,0)</f>
        <v>81.8</v>
      </c>
      <c r="E133" s="27">
        <f t="shared" si="5"/>
        <v>4.8899955642225004E-2</v>
      </c>
      <c r="F133" s="34">
        <f t="shared" si="7"/>
        <v>-1.3429373702844583E-3</v>
      </c>
      <c r="G133" s="25">
        <f t="shared" si="6"/>
        <v>5.4960122241994903E-2</v>
      </c>
      <c r="I133" s="31">
        <v>34901</v>
      </c>
      <c r="J133" s="20">
        <v>0.131370678544044</v>
      </c>
      <c r="K133" s="20">
        <v>0</v>
      </c>
      <c r="L133" s="20">
        <v>0.35196349053388998</v>
      </c>
      <c r="M133" s="20">
        <v>0.46538294472185898</v>
      </c>
      <c r="N133" s="20">
        <v>5.4960122241994903E-2</v>
      </c>
      <c r="O133" s="20">
        <v>0.127693442502256</v>
      </c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30"/>
    </row>
    <row r="134" spans="1:27" x14ac:dyDescent="0.25">
      <c r="A134">
        <v>98</v>
      </c>
      <c r="B134" s="15">
        <v>34908</v>
      </c>
      <c r="C134" s="25">
        <f t="shared" si="4"/>
        <v>0.16952431201934801</v>
      </c>
      <c r="D134" s="25">
        <f>VLOOKUP(B134,input_BB!$B$19:$XX$10000,$D$35,0)</f>
        <v>81.41</v>
      </c>
      <c r="E134" s="27">
        <f t="shared" si="5"/>
        <v>0.12937307003334639</v>
      </c>
      <c r="F134" s="34">
        <f t="shared" si="7"/>
        <v>-4.7677261613692234E-3</v>
      </c>
      <c r="G134" s="25">
        <f t="shared" si="6"/>
        <v>0.208499565251268</v>
      </c>
      <c r="I134" s="31">
        <v>34908</v>
      </c>
      <c r="J134" s="20">
        <v>0.16952431201934801</v>
      </c>
      <c r="K134" s="20">
        <v>0</v>
      </c>
      <c r="L134" s="20">
        <v>0.33275977075659002</v>
      </c>
      <c r="M134" s="20">
        <v>0.28156661193374899</v>
      </c>
      <c r="N134" s="20">
        <v>0.208499565251268</v>
      </c>
      <c r="O134" s="20">
        <v>0.17717405205839301</v>
      </c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30"/>
    </row>
    <row r="135" spans="1:27" x14ac:dyDescent="0.25">
      <c r="A135">
        <v>99</v>
      </c>
      <c r="B135" s="15">
        <v>34915</v>
      </c>
      <c r="C135" s="25">
        <f t="shared" si="4"/>
        <v>0.130683988332748</v>
      </c>
      <c r="D135" s="25">
        <f>VLOOKUP(B135,input_BB!$B$19:$XX$10000,$D$35,0)</f>
        <v>82.08</v>
      </c>
      <c r="E135" s="27">
        <f t="shared" si="5"/>
        <v>4.7451598175546117E-2</v>
      </c>
      <c r="F135" s="34">
        <f t="shared" si="7"/>
        <v>8.2299471809359481E-3</v>
      </c>
      <c r="G135" s="25">
        <f t="shared" si="6"/>
        <v>0.33678589271756498</v>
      </c>
      <c r="I135" s="31">
        <v>34915</v>
      </c>
      <c r="J135" s="20">
        <v>0.130683988332748</v>
      </c>
      <c r="K135" s="20">
        <v>0</v>
      </c>
      <c r="L135" s="20">
        <v>0.33871291657707198</v>
      </c>
      <c r="M135" s="20">
        <v>0.25469015901451802</v>
      </c>
      <c r="N135" s="20">
        <v>0.33678589271756498</v>
      </c>
      <c r="O135" s="20">
        <v>6.9811031690844905E-2</v>
      </c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30"/>
    </row>
    <row r="136" spans="1:27" x14ac:dyDescent="0.25">
      <c r="A136">
        <v>100</v>
      </c>
      <c r="B136" s="15">
        <v>34922</v>
      </c>
      <c r="C136" s="25">
        <f t="shared" si="4"/>
        <v>0.13216292858123799</v>
      </c>
      <c r="D136" s="25">
        <f>VLOOKUP(B136,input_BB!$B$19:$XX$10000,$D$35,0)</f>
        <v>84.09</v>
      </c>
      <c r="E136" s="27">
        <f t="shared" si="5"/>
        <v>5.0570958429174494E-2</v>
      </c>
      <c r="F136" s="34">
        <f t="shared" si="7"/>
        <v>2.4488304093567281E-2</v>
      </c>
      <c r="G136" s="25">
        <f t="shared" si="6"/>
        <v>0.148085908287312</v>
      </c>
      <c r="I136" s="31">
        <v>34922</v>
      </c>
      <c r="J136" s="20">
        <v>0.13216292858123799</v>
      </c>
      <c r="K136" s="20">
        <v>0</v>
      </c>
      <c r="L136" s="20">
        <v>0.256425418036548</v>
      </c>
      <c r="M136" s="20">
        <v>0.35409853242033401</v>
      </c>
      <c r="N136" s="20">
        <v>0.148085908287312</v>
      </c>
      <c r="O136" s="20">
        <v>0.24139014125580599</v>
      </c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30"/>
    </row>
    <row r="137" spans="1:27" x14ac:dyDescent="0.25">
      <c r="A137">
        <v>101</v>
      </c>
      <c r="B137" s="15">
        <v>34929</v>
      </c>
      <c r="C137" s="25">
        <f t="shared" si="4"/>
        <v>0.14446012675762199</v>
      </c>
      <c r="D137" s="25">
        <f>VLOOKUP(B137,input_BB!$B$19:$XX$10000,$D$35,0)</f>
        <v>85.96</v>
      </c>
      <c r="E137" s="27">
        <f t="shared" si="5"/>
        <v>7.6508038214222501E-2</v>
      </c>
      <c r="F137" s="34">
        <f t="shared" si="7"/>
        <v>2.223807824949442E-2</v>
      </c>
      <c r="G137" s="25">
        <f t="shared" si="6"/>
        <v>4.33122093935163E-2</v>
      </c>
      <c r="I137" s="31">
        <v>34929</v>
      </c>
      <c r="J137" s="20">
        <v>0.14446012675762199</v>
      </c>
      <c r="K137" s="20">
        <v>0</v>
      </c>
      <c r="L137" s="20">
        <v>0.42564135728968699</v>
      </c>
      <c r="M137" s="20">
        <v>0.39945559223692001</v>
      </c>
      <c r="N137" s="20">
        <v>4.33122093935163E-2</v>
      </c>
      <c r="O137" s="20">
        <v>0.13159084107987701</v>
      </c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30"/>
    </row>
    <row r="138" spans="1:27" x14ac:dyDescent="0.25">
      <c r="A138">
        <v>102</v>
      </c>
      <c r="B138" s="15">
        <v>34936</v>
      </c>
      <c r="C138" s="25">
        <f t="shared" si="4"/>
        <v>0.13055145740509</v>
      </c>
      <c r="D138" s="25">
        <f>VLOOKUP(B138,input_BB!$B$19:$XX$10000,$D$35,0)</f>
        <v>85.71</v>
      </c>
      <c r="E138" s="27">
        <f t="shared" si="5"/>
        <v>4.7172065781634361E-2</v>
      </c>
      <c r="F138" s="34">
        <f t="shared" si="7"/>
        <v>-2.9083294555607431E-3</v>
      </c>
      <c r="G138" s="25">
        <f t="shared" si="6"/>
        <v>0.245256917037458</v>
      </c>
      <c r="I138" s="31">
        <v>34936</v>
      </c>
      <c r="J138" s="20">
        <v>0.13055145740509</v>
      </c>
      <c r="K138" s="20">
        <v>0</v>
      </c>
      <c r="L138" s="20">
        <v>0.48729358748219098</v>
      </c>
      <c r="M138" s="20">
        <v>0.16747201317879401</v>
      </c>
      <c r="N138" s="20">
        <v>0.245256917037458</v>
      </c>
      <c r="O138" s="20">
        <v>9.9977482301556994E-2</v>
      </c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30"/>
    </row>
    <row r="139" spans="1:27" x14ac:dyDescent="0.25">
      <c r="A139">
        <v>103</v>
      </c>
      <c r="B139" s="15">
        <v>34943</v>
      </c>
      <c r="C139" s="25">
        <f t="shared" si="4"/>
        <v>0.12948766350746199</v>
      </c>
      <c r="D139" s="25">
        <f>VLOOKUP(B139,input_BB!$B$19:$XX$10000,$D$35,0)</f>
        <v>85.47</v>
      </c>
      <c r="E139" s="27">
        <f t="shared" si="5"/>
        <v>4.492832645159632E-2</v>
      </c>
      <c r="F139" s="34">
        <f t="shared" si="7"/>
        <v>-2.8001400070002402E-3</v>
      </c>
      <c r="G139" s="25">
        <f t="shared" si="6"/>
        <v>0.31120989708250602</v>
      </c>
      <c r="I139" s="31">
        <v>34943</v>
      </c>
      <c r="J139" s="20">
        <v>0.12948766350746199</v>
      </c>
      <c r="K139" s="20">
        <v>0</v>
      </c>
      <c r="L139" s="20">
        <v>0.55261853228589197</v>
      </c>
      <c r="M139" s="20">
        <v>2.2310720592432599E-2</v>
      </c>
      <c r="N139" s="20">
        <v>0.31120989708250602</v>
      </c>
      <c r="O139" s="20">
        <v>0.11386085003917</v>
      </c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30"/>
    </row>
    <row r="140" spans="1:27" x14ac:dyDescent="0.25">
      <c r="A140">
        <v>104</v>
      </c>
      <c r="B140" s="15">
        <v>34950</v>
      </c>
      <c r="C140" s="25">
        <f t="shared" si="4"/>
        <v>0.12706296145915999</v>
      </c>
      <c r="D140" s="25">
        <f>VLOOKUP(B140,input_BB!$B$19:$XX$10000,$D$35,0)</f>
        <v>86.01</v>
      </c>
      <c r="E140" s="27">
        <f t="shared" si="5"/>
        <v>3.981417853109244E-2</v>
      </c>
      <c r="F140" s="34">
        <f t="shared" si="7"/>
        <v>6.3180063180063861E-3</v>
      </c>
      <c r="G140" s="25">
        <f t="shared" si="6"/>
        <v>0.184282355483742</v>
      </c>
      <c r="I140" s="31">
        <v>34950</v>
      </c>
      <c r="J140" s="20">
        <v>0.12706296145915999</v>
      </c>
      <c r="K140" s="20">
        <v>0</v>
      </c>
      <c r="L140" s="20">
        <v>0.35935254440208703</v>
      </c>
      <c r="M140" s="20">
        <v>0.25563283143555798</v>
      </c>
      <c r="N140" s="20">
        <v>0.184282355483742</v>
      </c>
      <c r="O140" s="20">
        <v>0.20073226867861199</v>
      </c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30"/>
    </row>
    <row r="141" spans="1:27" x14ac:dyDescent="0.25">
      <c r="A141">
        <v>105</v>
      </c>
      <c r="B141" s="15">
        <v>34957</v>
      </c>
      <c r="C141" s="25">
        <f t="shared" si="4"/>
        <v>0.12684449553489699</v>
      </c>
      <c r="D141" s="25">
        <f>VLOOKUP(B141,input_BB!$B$19:$XX$10000,$D$35,0)</f>
        <v>86.97</v>
      </c>
      <c r="E141" s="27">
        <f t="shared" si="5"/>
        <v>3.9353393234584359E-2</v>
      </c>
      <c r="F141" s="34">
        <f t="shared" si="7"/>
        <v>1.1161492849668608E-2</v>
      </c>
      <c r="G141" s="25">
        <f t="shared" si="6"/>
        <v>9.6574986641873403E-2</v>
      </c>
      <c r="I141" s="31">
        <v>34957</v>
      </c>
      <c r="J141" s="20">
        <v>0.12684449553489699</v>
      </c>
      <c r="K141" s="20">
        <v>1</v>
      </c>
      <c r="L141" s="20">
        <v>0.50416897826054496</v>
      </c>
      <c r="M141" s="20">
        <v>0.32502402569125699</v>
      </c>
      <c r="N141" s="20">
        <v>9.6574986641873403E-2</v>
      </c>
      <c r="O141" s="20">
        <v>7.4232009406324698E-2</v>
      </c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30"/>
    </row>
    <row r="142" spans="1:27" x14ac:dyDescent="0.25">
      <c r="A142">
        <v>106</v>
      </c>
      <c r="B142" s="15">
        <v>34964</v>
      </c>
      <c r="C142" s="25">
        <f t="shared" si="4"/>
        <v>0.134581834077835</v>
      </c>
      <c r="D142" s="25">
        <f>VLOOKUP(B142,input_BB!$B$19:$XX$10000,$D$35,0)</f>
        <v>84.27</v>
      </c>
      <c r="E142" s="27">
        <f t="shared" si="5"/>
        <v>5.5672880343242276E-2</v>
      </c>
      <c r="F142" s="34">
        <f t="shared" si="7"/>
        <v>-3.1045187995860646E-2</v>
      </c>
      <c r="G142" s="25">
        <f t="shared" si="6"/>
        <v>3.4438353243611601E-2</v>
      </c>
      <c r="I142" s="31">
        <v>34964</v>
      </c>
      <c r="J142" s="20">
        <v>0.134581834077835</v>
      </c>
      <c r="K142" s="20">
        <v>0</v>
      </c>
      <c r="L142" s="20">
        <v>0.49326464671444997</v>
      </c>
      <c r="M142" s="20">
        <v>0.38807854068988101</v>
      </c>
      <c r="N142" s="20">
        <v>3.4438353243611601E-2</v>
      </c>
      <c r="O142" s="20">
        <v>8.4218459352057504E-2</v>
      </c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30"/>
    </row>
    <row r="143" spans="1:27" x14ac:dyDescent="0.25">
      <c r="A143">
        <v>107</v>
      </c>
      <c r="B143" s="15">
        <v>34971</v>
      </c>
      <c r="C143" s="25">
        <f t="shared" si="4"/>
        <v>0.12770672142505601</v>
      </c>
      <c r="D143" s="25">
        <f>VLOOKUP(B143,input_BB!$B$19:$XX$10000,$D$35,0)</f>
        <v>84.29</v>
      </c>
      <c r="E143" s="27">
        <f t="shared" si="5"/>
        <v>4.117198811977834E-2</v>
      </c>
      <c r="F143" s="34">
        <f t="shared" si="7"/>
        <v>2.3733238400391876E-4</v>
      </c>
      <c r="G143" s="25">
        <f t="shared" si="6"/>
        <v>0.26761835290056302</v>
      </c>
      <c r="I143" s="31">
        <v>34971</v>
      </c>
      <c r="J143" s="20">
        <v>0.12770672142505601</v>
      </c>
      <c r="K143" s="20">
        <v>0</v>
      </c>
      <c r="L143" s="20">
        <v>0.53926221736030799</v>
      </c>
      <c r="M143" s="20">
        <v>0.105159535390578</v>
      </c>
      <c r="N143" s="20">
        <v>0.26761835290056302</v>
      </c>
      <c r="O143" s="20">
        <v>8.7959894348551698E-2</v>
      </c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30"/>
    </row>
    <row r="144" spans="1:27" x14ac:dyDescent="0.25">
      <c r="A144">
        <v>108</v>
      </c>
      <c r="B144" s="15">
        <v>34978</v>
      </c>
      <c r="C144" s="25">
        <f t="shared" si="4"/>
        <v>0.126136034727097</v>
      </c>
      <c r="D144" s="25">
        <f>VLOOKUP(B144,input_BB!$B$19:$XX$10000,$D$35,0)</f>
        <v>84.28</v>
      </c>
      <c r="E144" s="27">
        <f t="shared" si="5"/>
        <v>3.7859117527799649E-2</v>
      </c>
      <c r="F144" s="34">
        <f t="shared" si="7"/>
        <v>-1.1863803535416828E-4</v>
      </c>
      <c r="G144" s="25">
        <f t="shared" si="6"/>
        <v>0.180445735472405</v>
      </c>
      <c r="I144" s="31">
        <v>34978</v>
      </c>
      <c r="J144" s="20">
        <v>0.126136034727097</v>
      </c>
      <c r="K144" s="20">
        <v>0</v>
      </c>
      <c r="L144" s="20">
        <v>0.312596573435173</v>
      </c>
      <c r="M144" s="20">
        <v>0.28825658802940302</v>
      </c>
      <c r="N144" s="20">
        <v>0.180445735472405</v>
      </c>
      <c r="O144" s="20">
        <v>0.21870110306301899</v>
      </c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30"/>
    </row>
    <row r="145" spans="1:27" x14ac:dyDescent="0.25">
      <c r="A145">
        <v>109</v>
      </c>
      <c r="B145" s="15">
        <v>34985</v>
      </c>
      <c r="C145" s="25">
        <f t="shared" si="4"/>
        <v>0.128853484988213</v>
      </c>
      <c r="D145" s="25">
        <f>VLOOKUP(B145,input_BB!$B$19:$XX$10000,$D$35,0)</f>
        <v>84.42</v>
      </c>
      <c r="E145" s="27">
        <f t="shared" si="5"/>
        <v>4.359072591724749E-2</v>
      </c>
      <c r="F145" s="34">
        <f t="shared" si="7"/>
        <v>1.6611295681063787E-3</v>
      </c>
      <c r="G145" s="25">
        <f t="shared" si="6"/>
        <v>2.5913741774387301E-2</v>
      </c>
      <c r="I145" s="31">
        <v>34985</v>
      </c>
      <c r="J145" s="20">
        <v>0.128853484988213</v>
      </c>
      <c r="K145" s="20">
        <v>0</v>
      </c>
      <c r="L145" s="20">
        <v>0.50956543832860302</v>
      </c>
      <c r="M145" s="20">
        <v>0.36911803299343898</v>
      </c>
      <c r="N145" s="20">
        <v>2.5913741774387301E-2</v>
      </c>
      <c r="O145" s="20">
        <v>9.5402786903571304E-2</v>
      </c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30"/>
    </row>
    <row r="146" spans="1:27" x14ac:dyDescent="0.25">
      <c r="A146">
        <v>110</v>
      </c>
      <c r="B146" s="15">
        <v>34992</v>
      </c>
      <c r="C146" s="25">
        <f t="shared" si="4"/>
        <v>0.13313207030296301</v>
      </c>
      <c r="D146" s="25">
        <f>VLOOKUP(B146,input_BB!$B$19:$XX$10000,$D$35,0)</f>
        <v>83.55</v>
      </c>
      <c r="E146" s="27">
        <f t="shared" si="5"/>
        <v>5.2615058702981096E-2</v>
      </c>
      <c r="F146" s="34">
        <f t="shared" si="7"/>
        <v>-1.030561478322678E-2</v>
      </c>
      <c r="G146" s="25">
        <f t="shared" si="6"/>
        <v>4.0433527880653103E-2</v>
      </c>
      <c r="I146" s="31">
        <v>34992</v>
      </c>
      <c r="J146" s="20">
        <v>0.13313207030296301</v>
      </c>
      <c r="K146" s="20">
        <v>0</v>
      </c>
      <c r="L146" s="20">
        <v>0.488614813982503</v>
      </c>
      <c r="M146" s="20">
        <v>0.399946082067898</v>
      </c>
      <c r="N146" s="20">
        <v>4.0433527880653103E-2</v>
      </c>
      <c r="O146" s="20">
        <v>7.1005576068946405E-2</v>
      </c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30"/>
    </row>
    <row r="147" spans="1:27" x14ac:dyDescent="0.25">
      <c r="A147">
        <v>111</v>
      </c>
      <c r="B147" s="15">
        <v>34999</v>
      </c>
      <c r="C147" s="25">
        <f t="shared" si="4"/>
        <v>0.12735345959663399</v>
      </c>
      <c r="D147" s="25">
        <f>VLOOKUP(B147,input_BB!$B$19:$XX$10000,$D$35,0)</f>
        <v>83.78</v>
      </c>
      <c r="E147" s="27">
        <f t="shared" si="5"/>
        <v>4.0426893172346323E-2</v>
      </c>
      <c r="F147" s="34">
        <f t="shared" si="7"/>
        <v>2.7528426092160441E-3</v>
      </c>
      <c r="G147" s="25">
        <f t="shared" si="6"/>
        <v>0.21268734693397501</v>
      </c>
      <c r="I147" s="31">
        <v>34999</v>
      </c>
      <c r="J147" s="20">
        <v>0.12735345959663399</v>
      </c>
      <c r="K147" s="20">
        <v>0</v>
      </c>
      <c r="L147" s="20">
        <v>0.45477275544791002</v>
      </c>
      <c r="M147" s="20">
        <v>0.22286427070396</v>
      </c>
      <c r="N147" s="20">
        <v>0.21268734693397501</v>
      </c>
      <c r="O147" s="20">
        <v>0.109675626914156</v>
      </c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30"/>
    </row>
    <row r="148" spans="1:27" x14ac:dyDescent="0.25">
      <c r="A148">
        <v>112</v>
      </c>
      <c r="B148" s="15">
        <v>35006</v>
      </c>
      <c r="C148" s="25">
        <f t="shared" si="4"/>
        <v>0.12462177872657799</v>
      </c>
      <c r="D148" s="25">
        <f>VLOOKUP(B148,input_BB!$B$19:$XX$10000,$D$35,0)</f>
        <v>84.12</v>
      </c>
      <c r="E148" s="27">
        <f t="shared" si="5"/>
        <v>3.4665269779954523E-2</v>
      </c>
      <c r="F148" s="34">
        <f t="shared" si="7"/>
        <v>4.058247791835834E-3</v>
      </c>
      <c r="G148" s="25">
        <f t="shared" si="6"/>
        <v>0.15351302129861899</v>
      </c>
      <c r="I148" s="31">
        <v>35006</v>
      </c>
      <c r="J148" s="20">
        <v>0.12462177872657799</v>
      </c>
      <c r="K148" s="20">
        <v>0</v>
      </c>
      <c r="L148" s="20">
        <v>0.33928964717438198</v>
      </c>
      <c r="M148" s="20">
        <v>0.28110239423454703</v>
      </c>
      <c r="N148" s="20">
        <v>0.15351302129861899</v>
      </c>
      <c r="O148" s="20">
        <v>0.226094937292452</v>
      </c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30"/>
    </row>
    <row r="149" spans="1:27" x14ac:dyDescent="0.25">
      <c r="A149">
        <v>113</v>
      </c>
      <c r="B149" s="15">
        <v>35013</v>
      </c>
      <c r="C149" s="25">
        <f t="shared" si="4"/>
        <v>0.12973260879516599</v>
      </c>
      <c r="D149" s="25">
        <f>VLOOKUP(B149,input_BB!$B$19:$XX$10000,$D$35,0)</f>
        <v>83.84</v>
      </c>
      <c r="E149" s="27">
        <f t="shared" si="5"/>
        <v>4.5444961654105373E-2</v>
      </c>
      <c r="F149" s="34">
        <f t="shared" si="7"/>
        <v>-3.3285782215882742E-3</v>
      </c>
      <c r="G149" s="25">
        <f t="shared" si="6"/>
        <v>4.1549361848668698E-2</v>
      </c>
      <c r="I149" s="31">
        <v>35013</v>
      </c>
      <c r="J149" s="20">
        <v>0.12973260879516599</v>
      </c>
      <c r="K149" s="20">
        <v>0</v>
      </c>
      <c r="L149" s="20">
        <v>0.54616078591573802</v>
      </c>
      <c r="M149" s="20">
        <v>0.31655995484990301</v>
      </c>
      <c r="N149" s="20">
        <v>4.1549361848668698E-2</v>
      </c>
      <c r="O149" s="20">
        <v>9.5729897385690502E-2</v>
      </c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30"/>
    </row>
    <row r="150" spans="1:27" x14ac:dyDescent="0.25">
      <c r="A150">
        <v>114</v>
      </c>
      <c r="B150" s="15">
        <v>35020</v>
      </c>
      <c r="C150" s="25">
        <f t="shared" si="4"/>
        <v>0.12827268242836001</v>
      </c>
      <c r="D150" s="25">
        <f>VLOOKUP(B150,input_BB!$B$19:$XX$10000,$D$35,0)</f>
        <v>83.77</v>
      </c>
      <c r="E150" s="27">
        <f t="shared" si="5"/>
        <v>4.2365705215930569E-2</v>
      </c>
      <c r="F150" s="34">
        <f t="shared" si="7"/>
        <v>-8.349236641221891E-4</v>
      </c>
      <c r="G150" s="25">
        <f t="shared" si="6"/>
        <v>6.5211766229460996E-2</v>
      </c>
      <c r="I150" s="31">
        <v>35020</v>
      </c>
      <c r="J150" s="20">
        <v>0.12827268242836001</v>
      </c>
      <c r="K150" s="20">
        <v>0</v>
      </c>
      <c r="L150" s="20">
        <v>0.36227027620417901</v>
      </c>
      <c r="M150" s="20">
        <v>0.358537904733845</v>
      </c>
      <c r="N150" s="20">
        <v>6.5211766229460996E-2</v>
      </c>
      <c r="O150" s="20">
        <v>0.213980052832516</v>
      </c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30"/>
    </row>
    <row r="151" spans="1:27" x14ac:dyDescent="0.25">
      <c r="A151">
        <v>115</v>
      </c>
      <c r="B151" s="15">
        <v>35027</v>
      </c>
      <c r="C151" s="25">
        <f t="shared" si="4"/>
        <v>0.12606233358383201</v>
      </c>
      <c r="D151" s="25">
        <f>VLOOKUP(B151,input_BB!$B$19:$XX$10000,$D$35,0)</f>
        <v>83.98</v>
      </c>
      <c r="E151" s="27">
        <f t="shared" si="5"/>
        <v>3.7703668098938325E-2</v>
      </c>
      <c r="F151" s="34">
        <f t="shared" si="7"/>
        <v>2.5068640324699132E-3</v>
      </c>
      <c r="G151" s="25">
        <f t="shared" si="6"/>
        <v>0.13979442508209899</v>
      </c>
      <c r="I151" s="31">
        <v>35027</v>
      </c>
      <c r="J151" s="20">
        <v>0.12606233358383201</v>
      </c>
      <c r="K151" s="20">
        <v>0</v>
      </c>
      <c r="L151" s="20">
        <v>0.51724781729567404</v>
      </c>
      <c r="M151" s="20">
        <v>0.26547996248683298</v>
      </c>
      <c r="N151" s="20">
        <v>0.13979442508209899</v>
      </c>
      <c r="O151" s="20">
        <v>7.7477795135393601E-2</v>
      </c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30"/>
    </row>
    <row r="152" spans="1:27" x14ac:dyDescent="0.25">
      <c r="A152">
        <v>116</v>
      </c>
      <c r="B152" s="15">
        <v>35034</v>
      </c>
      <c r="C152" s="25">
        <f t="shared" si="4"/>
        <v>0.12659485638141599</v>
      </c>
      <c r="D152" s="25">
        <f>VLOOKUP(B152,input_BB!$B$19:$XX$10000,$D$35,0)</f>
        <v>85.16</v>
      </c>
      <c r="E152" s="27">
        <f t="shared" si="5"/>
        <v>3.8826857795500096E-2</v>
      </c>
      <c r="F152" s="34">
        <f t="shared" si="7"/>
        <v>1.4050964515360809E-2</v>
      </c>
      <c r="G152" s="25">
        <f t="shared" si="6"/>
        <v>0.114229703105603</v>
      </c>
      <c r="I152" s="31">
        <v>35034</v>
      </c>
      <c r="J152" s="20">
        <v>0.12659485638141599</v>
      </c>
      <c r="K152" s="20">
        <v>0</v>
      </c>
      <c r="L152" s="20">
        <v>0.347747196271673</v>
      </c>
      <c r="M152" s="20">
        <v>0.23984851871037099</v>
      </c>
      <c r="N152" s="20">
        <v>0.114229703105603</v>
      </c>
      <c r="O152" s="20">
        <v>0.29817458191235302</v>
      </c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30"/>
    </row>
    <row r="153" spans="1:27" x14ac:dyDescent="0.25">
      <c r="A153">
        <v>117</v>
      </c>
      <c r="B153" s="15">
        <v>35041</v>
      </c>
      <c r="C153" s="25">
        <f t="shared" si="4"/>
        <v>0.12880125641822801</v>
      </c>
      <c r="D153" s="25">
        <f>VLOOKUP(B153,input_BB!$B$19:$XX$10000,$D$35,0)</f>
        <v>85.24</v>
      </c>
      <c r="E153" s="27">
        <f t="shared" si="5"/>
        <v>4.3480566142042668E-2</v>
      </c>
      <c r="F153" s="34">
        <f t="shared" si="7"/>
        <v>9.3940817285109723E-4</v>
      </c>
      <c r="G153" s="25">
        <f t="shared" si="6"/>
        <v>5.0988458494819901E-2</v>
      </c>
      <c r="I153" s="31">
        <v>35041</v>
      </c>
      <c r="J153" s="20">
        <v>0.12880125641822801</v>
      </c>
      <c r="K153" s="20">
        <v>0</v>
      </c>
      <c r="L153" s="20">
        <v>0.59640595453887102</v>
      </c>
      <c r="M153" s="20">
        <v>0.28171202623325597</v>
      </c>
      <c r="N153" s="20">
        <v>5.0988458494819901E-2</v>
      </c>
      <c r="O153" s="20">
        <v>7.0893560733053002E-2</v>
      </c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30"/>
    </row>
    <row r="154" spans="1:27" x14ac:dyDescent="0.25">
      <c r="A154">
        <v>118</v>
      </c>
      <c r="B154" s="15">
        <v>35048</v>
      </c>
      <c r="C154" s="25">
        <f t="shared" si="4"/>
        <v>0.12715402245521501</v>
      </c>
      <c r="D154" s="25">
        <f>VLOOKUP(B154,input_BB!$B$19:$XX$10000,$D$35,0)</f>
        <v>85.13</v>
      </c>
      <c r="E154" s="27">
        <f t="shared" si="5"/>
        <v>4.0006243120611761E-2</v>
      </c>
      <c r="F154" s="34">
        <f t="shared" si="7"/>
        <v>-1.2904739558892153E-3</v>
      </c>
      <c r="G154" s="25">
        <f t="shared" si="6"/>
        <v>0.22618017807785001</v>
      </c>
      <c r="I154" s="31">
        <v>35048</v>
      </c>
      <c r="J154" s="20">
        <v>0.12715402245521501</v>
      </c>
      <c r="K154" s="20">
        <v>0</v>
      </c>
      <c r="L154" s="20">
        <v>0.331336500840266</v>
      </c>
      <c r="M154" s="20">
        <v>0.188220075981958</v>
      </c>
      <c r="N154" s="20">
        <v>0.22618017807785001</v>
      </c>
      <c r="O154" s="20">
        <v>0.25426324509992698</v>
      </c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30"/>
    </row>
    <row r="155" spans="1:27" x14ac:dyDescent="0.25">
      <c r="A155">
        <v>119</v>
      </c>
      <c r="B155" s="15">
        <v>35055</v>
      </c>
      <c r="C155" s="25">
        <f t="shared" si="4"/>
        <v>0.121604934334755</v>
      </c>
      <c r="D155" s="25">
        <f>VLOOKUP(B155,input_BB!$B$19:$XX$10000,$D$35,0)</f>
        <v>84.7</v>
      </c>
      <c r="E155" s="27">
        <f t="shared" si="5"/>
        <v>2.8302183443746794E-2</v>
      </c>
      <c r="F155" s="34">
        <f t="shared" si="7"/>
        <v>-5.0510983202161075E-3</v>
      </c>
      <c r="G155" s="25">
        <f t="shared" si="6"/>
        <v>6.0102422727180797E-2</v>
      </c>
      <c r="I155" s="31">
        <v>35055</v>
      </c>
      <c r="J155" s="20">
        <v>0.121604934334755</v>
      </c>
      <c r="K155" s="20">
        <v>0</v>
      </c>
      <c r="L155" s="20">
        <v>0.33566290690394102</v>
      </c>
      <c r="M155" s="20">
        <v>0.422608204047002</v>
      </c>
      <c r="N155" s="20">
        <v>6.0102422727180797E-2</v>
      </c>
      <c r="O155" s="20">
        <v>0.18162646632187601</v>
      </c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30"/>
    </row>
    <row r="156" spans="1:27" x14ac:dyDescent="0.25">
      <c r="A156">
        <v>120</v>
      </c>
      <c r="B156" s="15">
        <v>35062</v>
      </c>
      <c r="C156" s="25">
        <f t="shared" si="4"/>
        <v>0.123461000621319</v>
      </c>
      <c r="D156" s="25">
        <f>VLOOKUP(B156,input_BB!$B$19:$XX$10000,$D$35,0)</f>
        <v>84.76</v>
      </c>
      <c r="E156" s="27">
        <f t="shared" si="5"/>
        <v>3.221697270471844E-2</v>
      </c>
      <c r="F156" s="34">
        <f t="shared" si="7"/>
        <v>7.0838252656435508E-4</v>
      </c>
      <c r="G156" s="25">
        <f t="shared" si="6"/>
        <v>0.175141437425718</v>
      </c>
      <c r="I156" s="31">
        <v>35062</v>
      </c>
      <c r="J156" s="20">
        <v>0.123461000621319</v>
      </c>
      <c r="K156" s="20">
        <v>0</v>
      </c>
      <c r="L156" s="20">
        <v>0.35752577446481498</v>
      </c>
      <c r="M156" s="20">
        <v>9.7244329662603102E-2</v>
      </c>
      <c r="N156" s="20">
        <v>0.175141437425718</v>
      </c>
      <c r="O156" s="20">
        <v>0.370088458446864</v>
      </c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30"/>
    </row>
    <row r="157" spans="1:27" x14ac:dyDescent="0.25">
      <c r="A157">
        <v>121</v>
      </c>
      <c r="B157" s="15">
        <v>35069</v>
      </c>
      <c r="C157" s="25">
        <f t="shared" si="4"/>
        <v>0.121708199381828</v>
      </c>
      <c r="D157" s="25">
        <f>VLOOKUP(B157,input_BB!$B$19:$XX$10000,$D$35,0)</f>
        <v>85.06</v>
      </c>
      <c r="E157" s="27">
        <f t="shared" si="5"/>
        <v>2.8519988648356972E-2</v>
      </c>
      <c r="F157" s="34">
        <f t="shared" si="7"/>
        <v>3.5394053798960545E-3</v>
      </c>
      <c r="G157" s="25">
        <f t="shared" si="6"/>
        <v>6.5636291662065804E-2</v>
      </c>
      <c r="I157" s="31">
        <v>35069</v>
      </c>
      <c r="J157" s="20">
        <v>0.121708199381828</v>
      </c>
      <c r="K157" s="20">
        <v>0</v>
      </c>
      <c r="L157" s="20">
        <v>0.34938962069627</v>
      </c>
      <c r="M157" s="20">
        <v>0.35313038968923499</v>
      </c>
      <c r="N157" s="20">
        <v>6.5636291662065804E-2</v>
      </c>
      <c r="O157" s="20">
        <v>0.23184369795242901</v>
      </c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30"/>
    </row>
    <row r="158" spans="1:27" x14ac:dyDescent="0.25">
      <c r="A158">
        <v>122</v>
      </c>
      <c r="B158" s="15">
        <v>35076</v>
      </c>
      <c r="C158" s="25">
        <f t="shared" si="4"/>
        <v>0.12513923645019501</v>
      </c>
      <c r="D158" s="25">
        <f>VLOOKUP(B158,input_BB!$B$19:$XX$10000,$D$35,0)</f>
        <v>85.06</v>
      </c>
      <c r="E158" s="27">
        <f t="shared" si="5"/>
        <v>3.575668443151464E-2</v>
      </c>
      <c r="F158" s="34">
        <f t="shared" si="7"/>
        <v>0</v>
      </c>
      <c r="G158" s="25">
        <f t="shared" si="6"/>
        <v>4.4292870299941098E-2</v>
      </c>
      <c r="I158" s="31">
        <v>35076</v>
      </c>
      <c r="J158" s="20">
        <v>0.12513923645019501</v>
      </c>
      <c r="K158" s="20">
        <v>0</v>
      </c>
      <c r="L158" s="20">
        <v>0.36756983528347698</v>
      </c>
      <c r="M158" s="20">
        <v>0.48349797278753098</v>
      </c>
      <c r="N158" s="20">
        <v>4.4292870299941098E-2</v>
      </c>
      <c r="O158" s="20">
        <v>0.104639321629051</v>
      </c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30"/>
    </row>
    <row r="159" spans="1:27" x14ac:dyDescent="0.25">
      <c r="A159">
        <v>123</v>
      </c>
      <c r="B159" s="15">
        <v>35083</v>
      </c>
      <c r="C159" s="25">
        <f t="shared" si="4"/>
        <v>0.20382508635520899</v>
      </c>
      <c r="D159" s="25">
        <f>VLOOKUP(B159,input_BB!$B$19:$XX$10000,$D$35,0)</f>
        <v>86.75</v>
      </c>
      <c r="E159" s="27">
        <f t="shared" si="5"/>
        <v>0.20171978738126176</v>
      </c>
      <c r="F159" s="34">
        <f t="shared" si="7"/>
        <v>1.9868328238890065E-2</v>
      </c>
      <c r="G159" s="25">
        <f t="shared" si="6"/>
        <v>0.17540685307444101</v>
      </c>
      <c r="I159" s="31">
        <v>35083</v>
      </c>
      <c r="J159" s="20">
        <v>0.20382508635520899</v>
      </c>
      <c r="K159" s="20">
        <v>0</v>
      </c>
      <c r="L159" s="20">
        <v>0.53525755280875598</v>
      </c>
      <c r="M159" s="20">
        <v>0.17724036159411299</v>
      </c>
      <c r="N159" s="20">
        <v>0.17540685307444101</v>
      </c>
      <c r="O159" s="20">
        <v>0.11209523252269001</v>
      </c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30"/>
    </row>
    <row r="160" spans="1:27" x14ac:dyDescent="0.25">
      <c r="A160">
        <v>124</v>
      </c>
      <c r="B160" s="15">
        <v>35090</v>
      </c>
      <c r="C160" s="25">
        <f t="shared" si="4"/>
        <v>0.12086436897516301</v>
      </c>
      <c r="D160" s="25">
        <f>VLOOKUP(B160,input_BB!$B$19:$XX$10000,$D$35,0)</f>
        <v>87.64</v>
      </c>
      <c r="E160" s="27">
        <f t="shared" si="5"/>
        <v>2.6740193261733766E-2</v>
      </c>
      <c r="F160" s="34">
        <f t="shared" si="7"/>
        <v>1.0259365994236269E-2</v>
      </c>
      <c r="G160" s="25">
        <f t="shared" si="6"/>
        <v>8.9353270216865802E-2</v>
      </c>
      <c r="I160" s="31">
        <v>35090</v>
      </c>
      <c r="J160" s="20">
        <v>0.12086436897516301</v>
      </c>
      <c r="K160" s="20">
        <v>0</v>
      </c>
      <c r="L160" s="20">
        <v>0.34639715866958798</v>
      </c>
      <c r="M160" s="20">
        <v>0.197865638105231</v>
      </c>
      <c r="N160" s="20">
        <v>8.9353270216865802E-2</v>
      </c>
      <c r="O160" s="20">
        <v>0.36638393300831601</v>
      </c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30"/>
    </row>
    <row r="161" spans="1:27" x14ac:dyDescent="0.25">
      <c r="A161">
        <v>125</v>
      </c>
      <c r="B161" s="15">
        <v>35097</v>
      </c>
      <c r="C161" s="25">
        <f t="shared" si="4"/>
        <v>0.15387079119682301</v>
      </c>
      <c r="D161" s="25">
        <f>VLOOKUP(B161,input_BB!$B$19:$XX$10000,$D$35,0)</f>
        <v>87.01</v>
      </c>
      <c r="E161" s="27">
        <f t="shared" si="5"/>
        <v>9.6356881087928586E-2</v>
      </c>
      <c r="F161" s="34">
        <f t="shared" si="7"/>
        <v>-7.1884984025558651E-3</v>
      </c>
      <c r="G161" s="25">
        <f t="shared" si="6"/>
        <v>5.4082871883919997E-2</v>
      </c>
      <c r="I161" s="31">
        <v>35097</v>
      </c>
      <c r="J161" s="20">
        <v>0.15387079119682301</v>
      </c>
      <c r="K161" s="20">
        <v>0</v>
      </c>
      <c r="L161" s="20">
        <v>0.52871844453679295</v>
      </c>
      <c r="M161" s="20">
        <v>0.27460209398955499</v>
      </c>
      <c r="N161" s="20">
        <v>5.4082871883919997E-2</v>
      </c>
      <c r="O161" s="20">
        <v>0.14259658958973201</v>
      </c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30"/>
    </row>
    <row r="162" spans="1:27" x14ac:dyDescent="0.25">
      <c r="A162">
        <v>126</v>
      </c>
      <c r="B162" s="15">
        <v>35104</v>
      </c>
      <c r="C162" s="25">
        <f t="shared" si="4"/>
        <v>0.119736760854721</v>
      </c>
      <c r="D162" s="25">
        <f>VLOOKUP(B162,input_BB!$B$19:$XX$10000,$D$35,0)</f>
        <v>86.87</v>
      </c>
      <c r="E162" s="27">
        <f t="shared" si="5"/>
        <v>2.4361857858280718E-2</v>
      </c>
      <c r="F162" s="34">
        <f t="shared" si="7"/>
        <v>-1.6090104585679832E-3</v>
      </c>
      <c r="G162" s="25">
        <f t="shared" si="6"/>
        <v>6.8398390933341699E-2</v>
      </c>
      <c r="I162" s="31">
        <v>35104</v>
      </c>
      <c r="J162" s="20">
        <v>0.119736760854721</v>
      </c>
      <c r="K162" s="20">
        <v>0</v>
      </c>
      <c r="L162" s="20">
        <v>0.44024551593135403</v>
      </c>
      <c r="M162" s="20">
        <v>0.38278258043375601</v>
      </c>
      <c r="N162" s="20">
        <v>6.8398390933341699E-2</v>
      </c>
      <c r="O162" s="20">
        <v>0.108573512701548</v>
      </c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30"/>
    </row>
    <row r="163" spans="1:27" x14ac:dyDescent="0.25">
      <c r="A163">
        <v>127</v>
      </c>
      <c r="B163" s="15">
        <v>35111</v>
      </c>
      <c r="C163" s="25">
        <f t="shared" si="4"/>
        <v>0.13456554710865001</v>
      </c>
      <c r="D163" s="25">
        <f>VLOOKUP(B163,input_BB!$B$19:$XX$10000,$D$35,0)</f>
        <v>85.91</v>
      </c>
      <c r="E163" s="27">
        <f t="shared" si="5"/>
        <v>5.5638528093799072E-2</v>
      </c>
      <c r="F163" s="34">
        <f t="shared" si="7"/>
        <v>-1.1050995740762182E-2</v>
      </c>
      <c r="G163" s="25">
        <f t="shared" si="6"/>
        <v>5.6651412509622599E-2</v>
      </c>
      <c r="I163" s="31">
        <v>35111</v>
      </c>
      <c r="J163" s="20">
        <v>0.13456554710865001</v>
      </c>
      <c r="K163" s="20">
        <v>0</v>
      </c>
      <c r="L163" s="20">
        <v>0.35917176619361202</v>
      </c>
      <c r="M163" s="20">
        <v>0.34436470656273499</v>
      </c>
      <c r="N163" s="20">
        <v>5.6651412509622599E-2</v>
      </c>
      <c r="O163" s="20">
        <v>0.23981211473403</v>
      </c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30"/>
    </row>
    <row r="164" spans="1:27" x14ac:dyDescent="0.25">
      <c r="A164">
        <v>128</v>
      </c>
      <c r="B164" s="15">
        <v>35118</v>
      </c>
      <c r="C164" s="25">
        <f t="shared" si="4"/>
        <v>0.11836290359497099</v>
      </c>
      <c r="D164" s="25">
        <f>VLOOKUP(B164,input_BB!$B$19:$XX$10000,$D$35,0)</f>
        <v>85.43</v>
      </c>
      <c r="E164" s="27">
        <f t="shared" si="5"/>
        <v>2.1464137186604799E-2</v>
      </c>
      <c r="F164" s="34">
        <f t="shared" si="7"/>
        <v>-5.587242463042652E-3</v>
      </c>
      <c r="G164" s="25">
        <f t="shared" si="6"/>
        <v>9.6531184744068799E-2</v>
      </c>
      <c r="I164" s="31">
        <v>35118</v>
      </c>
      <c r="J164" s="20">
        <v>0.11836290359497099</v>
      </c>
      <c r="K164" s="20">
        <v>0</v>
      </c>
      <c r="L164" s="20">
        <v>0.32494837971527302</v>
      </c>
      <c r="M164" s="20">
        <v>0.28765068195503002</v>
      </c>
      <c r="N164" s="20">
        <v>9.6531184744068799E-2</v>
      </c>
      <c r="O164" s="20">
        <v>0.290869753585628</v>
      </c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30"/>
    </row>
    <row r="165" spans="1:27" x14ac:dyDescent="0.25">
      <c r="A165">
        <v>129</v>
      </c>
      <c r="B165" s="15">
        <v>35125</v>
      </c>
      <c r="C165" s="25">
        <f t="shared" si="4"/>
        <v>0.15453377366066001</v>
      </c>
      <c r="D165" s="25">
        <f>VLOOKUP(B165,input_BB!$B$19:$XX$10000,$D$35,0)</f>
        <v>86.49</v>
      </c>
      <c r="E165" s="27">
        <f t="shared" si="5"/>
        <v>9.7755234502582958E-2</v>
      </c>
      <c r="F165" s="34">
        <f t="shared" si="7"/>
        <v>1.2407819267236109E-2</v>
      </c>
      <c r="G165" s="25">
        <f t="shared" si="6"/>
        <v>6.0761606332648599E-2</v>
      </c>
      <c r="I165" s="31">
        <v>35125</v>
      </c>
      <c r="J165" s="20">
        <v>0.15453377366066001</v>
      </c>
      <c r="K165" s="20">
        <v>0</v>
      </c>
      <c r="L165" s="20">
        <v>0.52473164498381397</v>
      </c>
      <c r="M165" s="20">
        <v>0.273362799706656</v>
      </c>
      <c r="N165" s="20">
        <v>6.0761606332648599E-2</v>
      </c>
      <c r="O165" s="20">
        <v>0.14114394897688201</v>
      </c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30"/>
    </row>
    <row r="166" spans="1:27" x14ac:dyDescent="0.25">
      <c r="A166">
        <v>130</v>
      </c>
      <c r="B166" s="15">
        <v>35132</v>
      </c>
      <c r="C166" s="25">
        <f t="shared" ref="C166:C229" si="8">J166</f>
        <v>0.119666084647179</v>
      </c>
      <c r="D166" s="25">
        <f>VLOOKUP(B166,input_BB!$B$19:$XX$10000,$D$35,0)</f>
        <v>86.81</v>
      </c>
      <c r="E166" s="27">
        <f t="shared" ref="E166:E229" si="9">(C166-$E$34)/$E$36</f>
        <v>2.4212788581879044E-2</v>
      </c>
      <c r="F166" s="34">
        <f t="shared" si="7"/>
        <v>3.6998496936062608E-3</v>
      </c>
      <c r="G166" s="25">
        <f t="shared" ref="G166:G229" si="10">VLOOKUP(B166,$I$37:$AA$5000,$G$34,0)</f>
        <v>7.3582732461327696E-2</v>
      </c>
      <c r="I166" s="31">
        <v>35132</v>
      </c>
      <c r="J166" s="20">
        <v>0.119666084647179</v>
      </c>
      <c r="K166" s="20">
        <v>0</v>
      </c>
      <c r="L166" s="20">
        <v>0.42893715642295299</v>
      </c>
      <c r="M166" s="20">
        <v>0.39155958538624003</v>
      </c>
      <c r="N166" s="20">
        <v>7.3582732461327696E-2</v>
      </c>
      <c r="O166" s="20">
        <v>0.10592052572947901</v>
      </c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30"/>
    </row>
    <row r="167" spans="1:27" x14ac:dyDescent="0.25">
      <c r="A167">
        <v>131</v>
      </c>
      <c r="B167" s="15">
        <v>35139</v>
      </c>
      <c r="C167" s="25">
        <f t="shared" si="8"/>
        <v>0.33525675535201999</v>
      </c>
      <c r="D167" s="25">
        <f>VLOOKUP(B167,input_BB!$B$19:$XX$10000,$D$35,0)</f>
        <v>86.28</v>
      </c>
      <c r="E167" s="27">
        <f t="shared" si="9"/>
        <v>0.47893364017571299</v>
      </c>
      <c r="F167" s="34">
        <f t="shared" ref="F167:F230" si="11">D167/D166-1</f>
        <v>-6.105287409284621E-3</v>
      </c>
      <c r="G167" s="25">
        <f t="shared" si="10"/>
        <v>0.15608583995570099</v>
      </c>
      <c r="I167" s="31">
        <v>35139</v>
      </c>
      <c r="J167" s="20">
        <v>0.33525675535201999</v>
      </c>
      <c r="K167" s="20">
        <v>0</v>
      </c>
      <c r="L167" s="20">
        <v>0.48927362276186498</v>
      </c>
      <c r="M167" s="20">
        <v>0.20949497117893501</v>
      </c>
      <c r="N167" s="20">
        <v>0.15608583995570099</v>
      </c>
      <c r="O167" s="20">
        <v>0.14514556610349799</v>
      </c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30"/>
    </row>
    <row r="168" spans="1:27" x14ac:dyDescent="0.25">
      <c r="A168">
        <v>132</v>
      </c>
      <c r="B168" s="15">
        <v>35146</v>
      </c>
      <c r="C168" s="25">
        <f t="shared" si="8"/>
        <v>0.361386269330978</v>
      </c>
      <c r="D168" s="25">
        <f>VLOOKUP(B168,input_BB!$B$19:$XX$10000,$D$35,0)</f>
        <v>86.47</v>
      </c>
      <c r="E168" s="27">
        <f t="shared" si="9"/>
        <v>0.53404564854508996</v>
      </c>
      <c r="F168" s="34">
        <f t="shared" si="11"/>
        <v>2.2021325915624335E-3</v>
      </c>
      <c r="G168" s="25">
        <f t="shared" si="10"/>
        <v>9.9195583263001902E-2</v>
      </c>
      <c r="I168" s="31">
        <v>35146</v>
      </c>
      <c r="J168" s="20">
        <v>0.361386269330978</v>
      </c>
      <c r="K168" s="20">
        <v>0</v>
      </c>
      <c r="L168" s="20">
        <v>0.58002504540421296</v>
      </c>
      <c r="M168" s="20">
        <v>0.188854815814923</v>
      </c>
      <c r="N168" s="20">
        <v>9.9195583263001902E-2</v>
      </c>
      <c r="O168" s="20">
        <v>0.131924555517862</v>
      </c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30"/>
    </row>
    <row r="169" spans="1:27" x14ac:dyDescent="0.25">
      <c r="A169">
        <v>133</v>
      </c>
      <c r="B169" s="15">
        <v>35153</v>
      </c>
      <c r="C169" s="25">
        <f t="shared" si="8"/>
        <v>0.28278341889381398</v>
      </c>
      <c r="D169" s="25">
        <f>VLOOKUP(B169,input_BB!$B$19:$XX$10000,$D$35,0)</f>
        <v>86.52</v>
      </c>
      <c r="E169" s="27">
        <f t="shared" si="9"/>
        <v>0.36825760692141585</v>
      </c>
      <c r="F169" s="34">
        <f t="shared" si="11"/>
        <v>5.7823522608990707E-4</v>
      </c>
      <c r="G169" s="25">
        <f t="shared" si="10"/>
        <v>6.2002586574906503E-2</v>
      </c>
      <c r="I169" s="31">
        <v>35153</v>
      </c>
      <c r="J169" s="20">
        <v>0.28278341889381398</v>
      </c>
      <c r="K169" s="20">
        <v>0</v>
      </c>
      <c r="L169" s="20">
        <v>0.64675738435082297</v>
      </c>
      <c r="M169" s="20">
        <v>0.110796312426535</v>
      </c>
      <c r="N169" s="20">
        <v>6.2002586574906503E-2</v>
      </c>
      <c r="O169" s="20">
        <v>0.18044371664773601</v>
      </c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30"/>
    </row>
    <row r="170" spans="1:27" x14ac:dyDescent="0.25">
      <c r="A170">
        <v>134</v>
      </c>
      <c r="B170" s="15">
        <v>35160</v>
      </c>
      <c r="C170" s="25">
        <f t="shared" si="8"/>
        <v>0.276075839996338</v>
      </c>
      <c r="D170" s="25">
        <f>VLOOKUP(B170,input_BB!$B$19:$XX$10000,$D$35,0)</f>
        <v>86.61</v>
      </c>
      <c r="E170" s="27">
        <f t="shared" si="9"/>
        <v>0.35411007457031107</v>
      </c>
      <c r="F170" s="34">
        <f t="shared" si="11"/>
        <v>1.0402219140084323E-3</v>
      </c>
      <c r="G170" s="25">
        <f t="shared" si="10"/>
        <v>5.1286899697536199E-2</v>
      </c>
      <c r="I170" s="31">
        <v>35160</v>
      </c>
      <c r="J170" s="20">
        <v>0.276075839996338</v>
      </c>
      <c r="K170" s="20">
        <v>0</v>
      </c>
      <c r="L170" s="20">
        <v>0.64674987231250303</v>
      </c>
      <c r="M170" s="20">
        <v>0.11963678216024</v>
      </c>
      <c r="N170" s="20">
        <v>5.1286899697536199E-2</v>
      </c>
      <c r="O170" s="20">
        <v>0.18232644582972099</v>
      </c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30"/>
    </row>
    <row r="171" spans="1:27" x14ac:dyDescent="0.25">
      <c r="A171">
        <v>135</v>
      </c>
      <c r="B171" s="15">
        <v>35167</v>
      </c>
      <c r="C171" s="25">
        <f t="shared" si="8"/>
        <v>0.224496304988861</v>
      </c>
      <c r="D171" s="25">
        <f>VLOOKUP(B171,input_BB!$B$19:$XX$10000,$D$35,0)</f>
        <v>87.53</v>
      </c>
      <c r="E171" s="27">
        <f t="shared" si="9"/>
        <v>0.24531923493548985</v>
      </c>
      <c r="F171" s="34">
        <f t="shared" si="11"/>
        <v>1.0622329984990131E-2</v>
      </c>
      <c r="G171" s="25">
        <f t="shared" si="10"/>
        <v>7.0579165397577401E-2</v>
      </c>
      <c r="I171" s="31">
        <v>35167</v>
      </c>
      <c r="J171" s="20">
        <v>0.224496304988861</v>
      </c>
      <c r="K171" s="20">
        <v>0</v>
      </c>
      <c r="L171" s="20">
        <v>0.54585332876089099</v>
      </c>
      <c r="M171" s="20">
        <v>0.13065316751648001</v>
      </c>
      <c r="N171" s="20">
        <v>7.0579165397577401E-2</v>
      </c>
      <c r="O171" s="20">
        <v>0.252914338325052</v>
      </c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30"/>
    </row>
    <row r="172" spans="1:27" x14ac:dyDescent="0.25">
      <c r="A172">
        <v>136</v>
      </c>
      <c r="B172" s="15">
        <v>35174</v>
      </c>
      <c r="C172" s="25">
        <f t="shared" si="8"/>
        <v>0.26825460791587802</v>
      </c>
      <c r="D172" s="25">
        <f>VLOOKUP(B172,input_BB!$B$19:$XX$10000,$D$35,0)</f>
        <v>87.48</v>
      </c>
      <c r="E172" s="27">
        <f t="shared" si="9"/>
        <v>0.33761364037623204</v>
      </c>
      <c r="F172" s="34">
        <f t="shared" si="11"/>
        <v>-5.7123272021020188E-4</v>
      </c>
      <c r="G172" s="25">
        <f t="shared" si="10"/>
        <v>7.2905491598539499E-2</v>
      </c>
      <c r="I172" s="31">
        <v>35174</v>
      </c>
      <c r="J172" s="20">
        <v>0.26825460791587802</v>
      </c>
      <c r="K172" s="20">
        <v>0</v>
      </c>
      <c r="L172" s="20">
        <v>0.52411119886781898</v>
      </c>
      <c r="M172" s="20">
        <v>9.0698249609842796E-2</v>
      </c>
      <c r="N172" s="20">
        <v>7.2905491598539499E-2</v>
      </c>
      <c r="O172" s="20">
        <v>0.31228505992379901</v>
      </c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30"/>
    </row>
    <row r="173" spans="1:27" x14ac:dyDescent="0.25">
      <c r="A173">
        <v>137</v>
      </c>
      <c r="B173" s="15">
        <v>35181</v>
      </c>
      <c r="C173" s="25">
        <f t="shared" si="8"/>
        <v>0.18882742524147</v>
      </c>
      <c r="D173" s="25">
        <f>VLOOKUP(B173,input_BB!$B$19:$XX$10000,$D$35,0)</f>
        <v>87.9</v>
      </c>
      <c r="E173" s="27">
        <f t="shared" si="9"/>
        <v>0.17008692863436431</v>
      </c>
      <c r="F173" s="34">
        <f t="shared" si="11"/>
        <v>4.8010973936900569E-3</v>
      </c>
      <c r="G173" s="25">
        <f t="shared" si="10"/>
        <v>3.53546109601105E-2</v>
      </c>
      <c r="I173" s="31">
        <v>35181</v>
      </c>
      <c r="J173" s="20">
        <v>0.18882742524147</v>
      </c>
      <c r="K173" s="20">
        <v>0</v>
      </c>
      <c r="L173" s="20">
        <v>0.64039617023285</v>
      </c>
      <c r="M173" s="20">
        <v>0.21038627421790501</v>
      </c>
      <c r="N173" s="20">
        <v>3.53546109601105E-2</v>
      </c>
      <c r="O173" s="20">
        <v>0.113862944589135</v>
      </c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30"/>
    </row>
    <row r="174" spans="1:27" x14ac:dyDescent="0.25">
      <c r="A174">
        <v>138</v>
      </c>
      <c r="B174" s="15">
        <v>35188</v>
      </c>
      <c r="C174" s="25">
        <f t="shared" si="8"/>
        <v>0.15184471011161799</v>
      </c>
      <c r="D174" s="25">
        <f>VLOOKUP(B174,input_BB!$B$19:$XX$10000,$D$35,0)</f>
        <v>87.85</v>
      </c>
      <c r="E174" s="27">
        <f t="shared" si="9"/>
        <v>9.2083498972410638E-2</v>
      </c>
      <c r="F174" s="34">
        <f t="shared" si="11"/>
        <v>-5.688282138794909E-4</v>
      </c>
      <c r="G174" s="25">
        <f t="shared" si="10"/>
        <v>5.6230056158376403E-2</v>
      </c>
      <c r="I174" s="31">
        <v>35188</v>
      </c>
      <c r="J174" s="20">
        <v>0.15184471011161799</v>
      </c>
      <c r="K174" s="20">
        <v>0</v>
      </c>
      <c r="L174" s="20">
        <v>0.66577410088792199</v>
      </c>
      <c r="M174" s="20" t="s">
        <v>111</v>
      </c>
      <c r="N174" s="20">
        <v>5.6230056158376403E-2</v>
      </c>
      <c r="O174" s="20">
        <v>0.277995842953702</v>
      </c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30"/>
    </row>
    <row r="175" spans="1:27" x14ac:dyDescent="0.25">
      <c r="A175">
        <v>139</v>
      </c>
      <c r="B175" s="15">
        <v>35195</v>
      </c>
      <c r="C175" s="25">
        <f t="shared" si="8"/>
        <v>0.17949724197387701</v>
      </c>
      <c r="D175" s="25">
        <f>VLOOKUP(B175,input_BB!$B$19:$XX$10000,$D$35,0)</f>
        <v>87.92</v>
      </c>
      <c r="E175" s="27">
        <f t="shared" si="9"/>
        <v>0.15040783553123607</v>
      </c>
      <c r="F175" s="34">
        <f t="shared" si="11"/>
        <v>7.9681274900411658E-4</v>
      </c>
      <c r="G175" s="25">
        <f t="shared" si="10"/>
        <v>8.2223254004573199E-2</v>
      </c>
      <c r="I175" s="31">
        <v>35195</v>
      </c>
      <c r="J175" s="20">
        <v>0.17949724197387701</v>
      </c>
      <c r="K175" s="20">
        <v>0</v>
      </c>
      <c r="L175" s="20">
        <v>0.53840541688109</v>
      </c>
      <c r="M175" s="20">
        <v>6.4502950606503698E-2</v>
      </c>
      <c r="N175" s="20">
        <v>8.2223254004573199E-2</v>
      </c>
      <c r="O175" s="20">
        <v>0.314868378507833</v>
      </c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30"/>
    </row>
    <row r="176" spans="1:27" x14ac:dyDescent="0.25">
      <c r="A176">
        <v>140</v>
      </c>
      <c r="B176" s="15">
        <v>35202</v>
      </c>
      <c r="C176" s="25">
        <f t="shared" si="8"/>
        <v>0.14704966545105</v>
      </c>
      <c r="D176" s="25">
        <f>VLOOKUP(B176,input_BB!$B$19:$XX$10000,$D$35,0)</f>
        <v>88.24</v>
      </c>
      <c r="E176" s="27">
        <f t="shared" si="9"/>
        <v>8.1969857299719368E-2</v>
      </c>
      <c r="F176" s="34">
        <f t="shared" si="11"/>
        <v>3.6396724294813776E-3</v>
      </c>
      <c r="G176" s="25">
        <f t="shared" si="10"/>
        <v>6.5486368668170994E-2</v>
      </c>
      <c r="I176" s="31">
        <v>35202</v>
      </c>
      <c r="J176" s="20">
        <v>0.14704966545105</v>
      </c>
      <c r="K176" s="20">
        <v>0</v>
      </c>
      <c r="L176" s="20">
        <v>0.66756025396572105</v>
      </c>
      <c r="M176" s="20" t="s">
        <v>111</v>
      </c>
      <c r="N176" s="20">
        <v>6.5486368668170994E-2</v>
      </c>
      <c r="O176" s="20">
        <v>0.26695337736610802</v>
      </c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30"/>
    </row>
    <row r="177" spans="1:27" x14ac:dyDescent="0.25">
      <c r="A177">
        <v>141</v>
      </c>
      <c r="B177" s="15">
        <v>35209</v>
      </c>
      <c r="C177" s="25">
        <f t="shared" si="8"/>
        <v>0.16009190678596499</v>
      </c>
      <c r="D177" s="25">
        <f>VLOOKUP(B177,input_BB!$B$19:$XX$10000,$D$35,0)</f>
        <v>88.83</v>
      </c>
      <c r="E177" s="27">
        <f t="shared" si="9"/>
        <v>0.10947837177817857</v>
      </c>
      <c r="F177" s="34">
        <f t="shared" si="11"/>
        <v>6.6863100634633188E-3</v>
      </c>
      <c r="G177" s="25">
        <f t="shared" si="10"/>
        <v>4.2170684122877201E-2</v>
      </c>
      <c r="I177" s="31">
        <v>35209</v>
      </c>
      <c r="J177" s="20">
        <v>0.16009190678596499</v>
      </c>
      <c r="K177" s="20">
        <v>0</v>
      </c>
      <c r="L177" s="20">
        <v>0.58709225820482003</v>
      </c>
      <c r="M177" s="20" t="s">
        <v>111</v>
      </c>
      <c r="N177" s="20">
        <v>4.2170684122877201E-2</v>
      </c>
      <c r="O177" s="20">
        <v>0.37073705767230197</v>
      </c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30"/>
    </row>
    <row r="178" spans="1:27" x14ac:dyDescent="0.25">
      <c r="A178">
        <v>142</v>
      </c>
      <c r="B178" s="15">
        <v>35216</v>
      </c>
      <c r="C178" s="25">
        <f t="shared" si="8"/>
        <v>0.15202653408050501</v>
      </c>
      <c r="D178" s="25">
        <f>VLOOKUP(B178,input_BB!$B$19:$XX$10000,$D$35,0)</f>
        <v>87.78</v>
      </c>
      <c r="E178" s="27">
        <f t="shared" si="9"/>
        <v>9.2466999565002012E-2</v>
      </c>
      <c r="F178" s="34">
        <f t="shared" si="11"/>
        <v>-1.1820330969267157E-2</v>
      </c>
      <c r="G178" s="25">
        <f t="shared" si="10"/>
        <v>3.0405129969323801E-2</v>
      </c>
      <c r="I178" s="31">
        <v>35216</v>
      </c>
      <c r="J178" s="20">
        <v>0.15202653408050501</v>
      </c>
      <c r="K178" s="20">
        <v>0</v>
      </c>
      <c r="L178" s="20">
        <v>0.73546426693450595</v>
      </c>
      <c r="M178" s="20">
        <v>1.1822347716770799E-2</v>
      </c>
      <c r="N178" s="20">
        <v>3.0405129969323801E-2</v>
      </c>
      <c r="O178" s="20">
        <v>0.22230825537939999</v>
      </c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30"/>
    </row>
    <row r="179" spans="1:27" x14ac:dyDescent="0.25">
      <c r="A179">
        <v>143</v>
      </c>
      <c r="B179" s="15">
        <v>35223</v>
      </c>
      <c r="C179" s="25">
        <f t="shared" si="8"/>
        <v>0.14994432032108301</v>
      </c>
      <c r="D179" s="25">
        <f>VLOOKUP(B179,input_BB!$B$19:$XX$10000,$D$35,0)</f>
        <v>88.42</v>
      </c>
      <c r="E179" s="27">
        <f t="shared" si="9"/>
        <v>8.8075223191797808E-2</v>
      </c>
      <c r="F179" s="34">
        <f t="shared" si="11"/>
        <v>7.2909546593757923E-3</v>
      </c>
      <c r="G179" s="25">
        <f t="shared" si="10"/>
        <v>3.5813846565046097E-2</v>
      </c>
      <c r="I179" s="31">
        <v>35223</v>
      </c>
      <c r="J179" s="20">
        <v>0.14994432032108301</v>
      </c>
      <c r="K179" s="20">
        <v>0</v>
      </c>
      <c r="L179" s="20">
        <v>0.72930393076654798</v>
      </c>
      <c r="M179" s="20">
        <v>1.26147159229958E-2</v>
      </c>
      <c r="N179" s="20">
        <v>3.5813846565046097E-2</v>
      </c>
      <c r="O179" s="20">
        <v>0.22226750674540999</v>
      </c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30"/>
    </row>
    <row r="180" spans="1:27" x14ac:dyDescent="0.25">
      <c r="A180">
        <v>144</v>
      </c>
      <c r="B180" s="15">
        <v>35230</v>
      </c>
      <c r="C180" s="25">
        <f t="shared" si="8"/>
        <v>0.154435500502586</v>
      </c>
      <c r="D180" s="25">
        <f>VLOOKUP(B180,input_BB!$B$19:$XX$10000,$D$35,0)</f>
        <v>88.14</v>
      </c>
      <c r="E180" s="27">
        <f t="shared" si="9"/>
        <v>9.7547958120993108E-2</v>
      </c>
      <c r="F180" s="34">
        <f t="shared" si="11"/>
        <v>-3.166704365528128E-3</v>
      </c>
      <c r="G180" s="25">
        <f t="shared" si="10"/>
        <v>4.9616253855249197E-2</v>
      </c>
      <c r="I180" s="31">
        <v>35230</v>
      </c>
      <c r="J180" s="20">
        <v>0.154435500502586</v>
      </c>
      <c r="K180" s="20">
        <v>0</v>
      </c>
      <c r="L180" s="20">
        <v>0.595899924242007</v>
      </c>
      <c r="M180" s="20" t="s">
        <v>111</v>
      </c>
      <c r="N180" s="20">
        <v>4.9616253855249197E-2</v>
      </c>
      <c r="O180" s="20">
        <v>0.35448382190274402</v>
      </c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30"/>
    </row>
    <row r="181" spans="1:27" x14ac:dyDescent="0.25">
      <c r="A181">
        <v>145</v>
      </c>
      <c r="B181" s="15">
        <v>35237</v>
      </c>
      <c r="C181" s="25">
        <f t="shared" si="8"/>
        <v>0.13229340314865101</v>
      </c>
      <c r="D181" s="25">
        <f>VLOOKUP(B181,input_BB!$B$19:$XX$10000,$D$35,0)</f>
        <v>88.3</v>
      </c>
      <c r="E181" s="27">
        <f t="shared" si="9"/>
        <v>5.0846153576587033E-2</v>
      </c>
      <c r="F181" s="34">
        <f t="shared" si="11"/>
        <v>1.8152938506921235E-3</v>
      </c>
      <c r="G181" s="25">
        <f t="shared" si="10"/>
        <v>9.1532250437753496E-2</v>
      </c>
      <c r="I181" s="31">
        <v>35237</v>
      </c>
      <c r="J181" s="20">
        <v>0.13229340314865101</v>
      </c>
      <c r="K181" s="20">
        <v>0</v>
      </c>
      <c r="L181" s="20">
        <v>0.63480302369420005</v>
      </c>
      <c r="M181" s="20" t="s">
        <v>111</v>
      </c>
      <c r="N181" s="20">
        <v>9.1532250437753496E-2</v>
      </c>
      <c r="O181" s="20">
        <v>0.27366472586804702</v>
      </c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30"/>
    </row>
    <row r="182" spans="1:27" x14ac:dyDescent="0.25">
      <c r="A182">
        <v>146</v>
      </c>
      <c r="B182" s="15">
        <v>35244</v>
      </c>
      <c r="C182" s="25">
        <f t="shared" si="8"/>
        <v>0.131510019302368</v>
      </c>
      <c r="D182" s="25">
        <f>VLOOKUP(B182,input_BB!$B$19:$XX$10000,$D$35,0)</f>
        <v>87.82</v>
      </c>
      <c r="E182" s="27">
        <f t="shared" si="9"/>
        <v>4.9193851236499428E-2</v>
      </c>
      <c r="F182" s="34">
        <f t="shared" si="11"/>
        <v>-5.4360135900339834E-3</v>
      </c>
      <c r="G182" s="25">
        <f t="shared" si="10"/>
        <v>8.3912278113083993E-2</v>
      </c>
      <c r="I182" s="31">
        <v>35244</v>
      </c>
      <c r="J182" s="20">
        <v>0.131510019302368</v>
      </c>
      <c r="K182" s="20">
        <v>0</v>
      </c>
      <c r="L182" s="20">
        <v>0.64070722846361805</v>
      </c>
      <c r="M182" s="20" t="s">
        <v>111</v>
      </c>
      <c r="N182" s="20">
        <v>8.3912278113083993E-2</v>
      </c>
      <c r="O182" s="20">
        <v>0.27538049342329701</v>
      </c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30"/>
    </row>
    <row r="183" spans="1:27" x14ac:dyDescent="0.25">
      <c r="A183">
        <v>147</v>
      </c>
      <c r="B183" s="15">
        <v>35251</v>
      </c>
      <c r="C183" s="25">
        <f t="shared" si="8"/>
        <v>0.16661466658115401</v>
      </c>
      <c r="D183" s="25">
        <f>VLOOKUP(B183,input_BB!$B$19:$XX$10000,$D$35,0)</f>
        <v>88.12</v>
      </c>
      <c r="E183" s="27">
        <f t="shared" si="9"/>
        <v>0.12323608624287859</v>
      </c>
      <c r="F183" s="34">
        <f t="shared" si="11"/>
        <v>3.4160783420633667E-3</v>
      </c>
      <c r="G183" s="25">
        <f t="shared" si="10"/>
        <v>4.15765157649894E-2</v>
      </c>
      <c r="I183" s="31">
        <v>35251</v>
      </c>
      <c r="J183" s="20">
        <v>0.16661466658115401</v>
      </c>
      <c r="K183" s="20">
        <v>0</v>
      </c>
      <c r="L183" s="20">
        <v>0.60928175714043398</v>
      </c>
      <c r="M183" s="20">
        <v>0.11842426505957999</v>
      </c>
      <c r="N183" s="20">
        <v>4.15765157649894E-2</v>
      </c>
      <c r="O183" s="20">
        <v>0.23071746203499699</v>
      </c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30"/>
    </row>
    <row r="184" spans="1:27" x14ac:dyDescent="0.25">
      <c r="A184">
        <v>148</v>
      </c>
      <c r="B184" s="15">
        <v>35258</v>
      </c>
      <c r="C184" s="25">
        <f t="shared" si="8"/>
        <v>0.17032462358474701</v>
      </c>
      <c r="D184" s="25">
        <f>VLOOKUP(B184,input_BB!$B$19:$XX$10000,$D$35,0)</f>
        <v>88.07</v>
      </c>
      <c r="E184" s="27">
        <f t="shared" si="9"/>
        <v>0.13106107608374204</v>
      </c>
      <c r="F184" s="34">
        <f t="shared" si="11"/>
        <v>-5.6740807989119624E-4</v>
      </c>
      <c r="G184" s="25">
        <f t="shared" si="10"/>
        <v>4.0337417551244502E-2</v>
      </c>
      <c r="I184" s="31">
        <v>35258</v>
      </c>
      <c r="J184" s="20">
        <v>0.17032462358474701</v>
      </c>
      <c r="K184" s="20">
        <v>0</v>
      </c>
      <c r="L184" s="20">
        <v>0.61199011707935802</v>
      </c>
      <c r="M184" s="20" t="s">
        <v>111</v>
      </c>
      <c r="N184" s="20">
        <v>4.0337417551244502E-2</v>
      </c>
      <c r="O184" s="20">
        <v>0.347672465369397</v>
      </c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30"/>
    </row>
    <row r="185" spans="1:27" x14ac:dyDescent="0.25">
      <c r="A185">
        <v>149</v>
      </c>
      <c r="B185" s="15">
        <v>35265</v>
      </c>
      <c r="C185" s="25">
        <f t="shared" si="8"/>
        <v>0.16661466658115401</v>
      </c>
      <c r="D185" s="25">
        <f>VLOOKUP(B185,input_BB!$B$19:$XX$10000,$D$35,0)</f>
        <v>86.48</v>
      </c>
      <c r="E185" s="27">
        <f t="shared" si="9"/>
        <v>0.12323608624287859</v>
      </c>
      <c r="F185" s="34">
        <f t="shared" si="11"/>
        <v>-1.8053820824344147E-2</v>
      </c>
      <c r="G185" s="25">
        <f t="shared" si="10"/>
        <v>3.08270821167454E-2</v>
      </c>
      <c r="I185" s="31">
        <v>35265</v>
      </c>
      <c r="J185" s="20">
        <v>0.16661466658115401</v>
      </c>
      <c r="K185" s="20">
        <v>0</v>
      </c>
      <c r="L185" s="20">
        <v>0.62055939956200801</v>
      </c>
      <c r="M185" s="20">
        <v>0.12180553646444101</v>
      </c>
      <c r="N185" s="20">
        <v>3.08270821167454E-2</v>
      </c>
      <c r="O185" s="20">
        <v>0.22680798185680501</v>
      </c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30"/>
    </row>
    <row r="186" spans="1:27" x14ac:dyDescent="0.25">
      <c r="A186">
        <v>150</v>
      </c>
      <c r="B186" s="15">
        <v>35272</v>
      </c>
      <c r="C186" s="25">
        <f t="shared" si="8"/>
        <v>0.16493259370326999</v>
      </c>
      <c r="D186" s="25">
        <f>VLOOKUP(B186,input_BB!$B$19:$XX$10000,$D$35,0)</f>
        <v>86.46</v>
      </c>
      <c r="E186" s="27">
        <f t="shared" si="9"/>
        <v>0.11968828146554905</v>
      </c>
      <c r="F186" s="34">
        <f t="shared" si="11"/>
        <v>-2.3126734505096724E-4</v>
      </c>
      <c r="G186" s="25">
        <f t="shared" si="10"/>
        <v>2.1601938163053998E-2</v>
      </c>
      <c r="I186" s="31">
        <v>35272</v>
      </c>
      <c r="J186" s="20">
        <v>0.16493259370326999</v>
      </c>
      <c r="K186" s="20">
        <v>0</v>
      </c>
      <c r="L186" s="20">
        <v>0.61744581430870604</v>
      </c>
      <c r="M186" s="20">
        <v>0.137927336693384</v>
      </c>
      <c r="N186" s="20">
        <v>2.1601938163053998E-2</v>
      </c>
      <c r="O186" s="20">
        <v>0.22302491083485601</v>
      </c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30"/>
    </row>
    <row r="187" spans="1:27" x14ac:dyDescent="0.25">
      <c r="A187">
        <v>151</v>
      </c>
      <c r="B187" s="15">
        <v>35279</v>
      </c>
      <c r="C187" s="25">
        <f t="shared" si="8"/>
        <v>0.17831857502460499</v>
      </c>
      <c r="D187" s="25">
        <f>VLOOKUP(B187,input_BB!$B$19:$XX$10000,$D$35,0)</f>
        <v>86.1</v>
      </c>
      <c r="E187" s="27">
        <f t="shared" si="9"/>
        <v>0.14792180755439355</v>
      </c>
      <c r="F187" s="34">
        <f t="shared" si="11"/>
        <v>-4.1637751561415248E-3</v>
      </c>
      <c r="G187" s="25">
        <f t="shared" si="10"/>
        <v>0.132616704831786</v>
      </c>
      <c r="I187" s="31">
        <v>35279</v>
      </c>
      <c r="J187" s="20">
        <v>0.17831857502460499</v>
      </c>
      <c r="K187" s="20">
        <v>0</v>
      </c>
      <c r="L187" s="20">
        <v>0.64667146345013005</v>
      </c>
      <c r="M187" s="20">
        <v>6.2847865202754094E-2</v>
      </c>
      <c r="N187" s="20">
        <v>0.132616704831786</v>
      </c>
      <c r="O187" s="20">
        <v>0.15786396651533</v>
      </c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30"/>
    </row>
    <row r="188" spans="1:27" x14ac:dyDescent="0.25">
      <c r="A188">
        <v>152</v>
      </c>
      <c r="B188" s="15">
        <v>35286</v>
      </c>
      <c r="C188" s="25">
        <f t="shared" si="8"/>
        <v>0.161369353532791</v>
      </c>
      <c r="D188" s="25">
        <f>VLOOKUP(B188,input_BB!$B$19:$XX$10000,$D$35,0)</f>
        <v>86.4</v>
      </c>
      <c r="E188" s="27">
        <f t="shared" si="9"/>
        <v>0.11217274473357311</v>
      </c>
      <c r="F188" s="34">
        <f t="shared" si="11"/>
        <v>3.4843205574914826E-3</v>
      </c>
      <c r="G188" s="25">
        <f t="shared" si="10"/>
        <v>6.7609318462793402E-2</v>
      </c>
      <c r="I188" s="31">
        <v>35286</v>
      </c>
      <c r="J188" s="20">
        <v>0.161369353532791</v>
      </c>
      <c r="K188" s="20">
        <v>0</v>
      </c>
      <c r="L188" s="20">
        <v>0.75846817075144002</v>
      </c>
      <c r="M188" s="20">
        <v>0.13904909160648701</v>
      </c>
      <c r="N188" s="20">
        <v>6.7609318462793402E-2</v>
      </c>
      <c r="O188" s="20">
        <v>3.4873419179279698E-2</v>
      </c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30"/>
    </row>
    <row r="189" spans="1:27" x14ac:dyDescent="0.25">
      <c r="A189">
        <v>153</v>
      </c>
      <c r="B189" s="15">
        <v>35293</v>
      </c>
      <c r="C189" s="25">
        <f t="shared" si="8"/>
        <v>0.16493259370326999</v>
      </c>
      <c r="D189" s="25">
        <f>VLOOKUP(B189,input_BB!$B$19:$XX$10000,$D$35,0)</f>
        <v>86.75</v>
      </c>
      <c r="E189" s="27">
        <f t="shared" si="9"/>
        <v>0.11968828146554905</v>
      </c>
      <c r="F189" s="34">
        <f t="shared" si="11"/>
        <v>4.050925925925819E-3</v>
      </c>
      <c r="G189" s="25">
        <f t="shared" si="10"/>
        <v>2.7670337536050901E-2</v>
      </c>
      <c r="I189" s="31">
        <v>35293</v>
      </c>
      <c r="J189" s="20">
        <v>0.16493259370326999</v>
      </c>
      <c r="K189" s="20">
        <v>0</v>
      </c>
      <c r="L189" s="20">
        <v>0.622819531360155</v>
      </c>
      <c r="M189" s="20" t="s">
        <v>111</v>
      </c>
      <c r="N189" s="20">
        <v>2.7670337536050901E-2</v>
      </c>
      <c r="O189" s="20">
        <v>0.34951013110379497</v>
      </c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30"/>
    </row>
    <row r="190" spans="1:27" x14ac:dyDescent="0.25">
      <c r="A190">
        <v>154</v>
      </c>
      <c r="B190" s="15">
        <v>35300</v>
      </c>
      <c r="C190" s="25">
        <f t="shared" si="8"/>
        <v>0.16661466658115401</v>
      </c>
      <c r="D190" s="25">
        <f>VLOOKUP(B190,input_BB!$B$19:$XX$10000,$D$35,0)</f>
        <v>86.21</v>
      </c>
      <c r="E190" s="27">
        <f t="shared" si="9"/>
        <v>0.12323608624287859</v>
      </c>
      <c r="F190" s="34">
        <f t="shared" si="11"/>
        <v>-6.2247838616715789E-3</v>
      </c>
      <c r="G190" s="25">
        <f t="shared" si="10"/>
        <v>9.8084770566868491E-3</v>
      </c>
      <c r="I190" s="31">
        <v>35300</v>
      </c>
      <c r="J190" s="20">
        <v>0.16661466658115401</v>
      </c>
      <c r="K190" s="20">
        <v>0</v>
      </c>
      <c r="L190" s="20">
        <v>0.62196938286800196</v>
      </c>
      <c r="M190" s="20" t="s">
        <v>111</v>
      </c>
      <c r="N190" s="20">
        <v>9.8084770566868491E-3</v>
      </c>
      <c r="O190" s="20">
        <v>0.36822214007531201</v>
      </c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30"/>
    </row>
    <row r="191" spans="1:27" x14ac:dyDescent="0.25">
      <c r="A191">
        <v>155</v>
      </c>
      <c r="B191" s="15">
        <v>35307</v>
      </c>
      <c r="C191" s="25">
        <f t="shared" si="8"/>
        <v>0.17410099506378199</v>
      </c>
      <c r="D191" s="25">
        <f>VLOOKUP(B191,input_BB!$B$19:$XX$10000,$D$35,0)</f>
        <v>86.36</v>
      </c>
      <c r="E191" s="27">
        <f t="shared" si="9"/>
        <v>0.13902614641478811</v>
      </c>
      <c r="F191" s="34">
        <f t="shared" si="11"/>
        <v>1.739937362255084E-3</v>
      </c>
      <c r="G191" s="25">
        <f t="shared" si="10"/>
        <v>7.0049508837360497E-2</v>
      </c>
      <c r="I191" s="31">
        <v>35307</v>
      </c>
      <c r="J191" s="20">
        <v>0.17410099506378199</v>
      </c>
      <c r="K191" s="20">
        <v>0</v>
      </c>
      <c r="L191" s="20">
        <v>0.65244399266295094</v>
      </c>
      <c r="M191" s="20">
        <v>7.4927826814791806E-2</v>
      </c>
      <c r="N191" s="20">
        <v>7.0049508837360497E-2</v>
      </c>
      <c r="O191" s="20">
        <v>0.20257867168489599</v>
      </c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30"/>
    </row>
    <row r="192" spans="1:27" x14ac:dyDescent="0.25">
      <c r="A192">
        <v>156</v>
      </c>
      <c r="B192" s="15">
        <v>35314</v>
      </c>
      <c r="C192" s="25">
        <f t="shared" si="8"/>
        <v>0.172175943851471</v>
      </c>
      <c r="D192" s="25">
        <f>VLOOKUP(B192,input_BB!$B$19:$XX$10000,$D$35,0)</f>
        <v>86.85</v>
      </c>
      <c r="E192" s="27">
        <f t="shared" si="9"/>
        <v>0.13496585510551237</v>
      </c>
      <c r="F192" s="34">
        <f t="shared" si="11"/>
        <v>5.6739231125519929E-3</v>
      </c>
      <c r="G192" s="25">
        <f t="shared" si="10"/>
        <v>8.2319993258043497E-2</v>
      </c>
      <c r="I192" s="31">
        <v>35314</v>
      </c>
      <c r="J192" s="20">
        <v>0.172175943851471</v>
      </c>
      <c r="K192" s="20">
        <v>0</v>
      </c>
      <c r="L192" s="20">
        <v>0.66949556700735002</v>
      </c>
      <c r="M192" s="20">
        <v>6.2591900764316505E-2</v>
      </c>
      <c r="N192" s="20">
        <v>8.2319993258043497E-2</v>
      </c>
      <c r="O192" s="20">
        <v>0.18559253897028999</v>
      </c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30"/>
    </row>
    <row r="193" spans="1:27" x14ac:dyDescent="0.25">
      <c r="A193">
        <v>157</v>
      </c>
      <c r="B193" s="15">
        <v>35321</v>
      </c>
      <c r="C193" s="25">
        <f t="shared" si="8"/>
        <v>0.11995260417461399</v>
      </c>
      <c r="D193" s="25">
        <f>VLOOKUP(B193,input_BB!$B$19:$XX$10000,$D$35,0)</f>
        <v>87.71</v>
      </c>
      <c r="E193" s="27">
        <f t="shared" si="9"/>
        <v>2.4817111594037006E-2</v>
      </c>
      <c r="F193" s="34">
        <f t="shared" si="11"/>
        <v>9.9021301093840108E-3</v>
      </c>
      <c r="G193" s="25">
        <f t="shared" si="10"/>
        <v>2.8631651109827499E-2</v>
      </c>
      <c r="I193" s="31">
        <v>35321</v>
      </c>
      <c r="J193" s="20">
        <v>0.11995260417461399</v>
      </c>
      <c r="K193" s="20">
        <v>0</v>
      </c>
      <c r="L193" s="20">
        <v>0.64419121400423995</v>
      </c>
      <c r="M193" s="20" t="s">
        <v>111</v>
      </c>
      <c r="N193" s="20">
        <v>2.8631651109827499E-2</v>
      </c>
      <c r="O193" s="20">
        <v>0.32717713488593198</v>
      </c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30"/>
    </row>
    <row r="194" spans="1:27" x14ac:dyDescent="0.25">
      <c r="A194">
        <v>158</v>
      </c>
      <c r="B194" s="15">
        <v>35328</v>
      </c>
      <c r="C194" s="25">
        <f t="shared" si="8"/>
        <v>0.159133821725845</v>
      </c>
      <c r="D194" s="25">
        <f>VLOOKUP(B194,input_BB!$B$19:$XX$10000,$D$35,0)</f>
        <v>87.57</v>
      </c>
      <c r="E194" s="27">
        <f t="shared" si="9"/>
        <v>0.10745759206163163</v>
      </c>
      <c r="F194" s="34">
        <f t="shared" si="11"/>
        <v>-1.5961691939345712E-3</v>
      </c>
      <c r="G194" s="25">
        <f t="shared" si="10"/>
        <v>1.3210903719416E-2</v>
      </c>
      <c r="I194" s="31">
        <v>35328</v>
      </c>
      <c r="J194" s="20">
        <v>0.159133821725845</v>
      </c>
      <c r="K194" s="20">
        <v>0</v>
      </c>
      <c r="L194" s="20">
        <v>0.64561646937310702</v>
      </c>
      <c r="M194" s="20">
        <v>0.138095072803017</v>
      </c>
      <c r="N194" s="20">
        <v>1.3210903719416E-2</v>
      </c>
      <c r="O194" s="20">
        <v>0.20307755410445999</v>
      </c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30"/>
    </row>
    <row r="195" spans="1:27" x14ac:dyDescent="0.25">
      <c r="A195">
        <v>159</v>
      </c>
      <c r="B195" s="15">
        <v>35335</v>
      </c>
      <c r="C195" s="25">
        <f t="shared" si="8"/>
        <v>0.13444468379020699</v>
      </c>
      <c r="D195" s="25">
        <f>VLOOKUP(B195,input_BB!$B$19:$XX$10000,$D$35,0)</f>
        <v>87.82</v>
      </c>
      <c r="E195" s="27">
        <f t="shared" si="9"/>
        <v>5.5383604859369745E-2</v>
      </c>
      <c r="F195" s="34">
        <f t="shared" si="11"/>
        <v>2.8548589699668447E-3</v>
      </c>
      <c r="G195" s="25">
        <f t="shared" si="10"/>
        <v>7.5660206490460499E-2</v>
      </c>
      <c r="I195" s="31">
        <v>35335</v>
      </c>
      <c r="J195" s="20">
        <v>0.13444468379020699</v>
      </c>
      <c r="K195" s="20">
        <v>0</v>
      </c>
      <c r="L195" s="20">
        <v>0.66929653585392401</v>
      </c>
      <c r="M195" s="20">
        <v>9.9900267872496798E-2</v>
      </c>
      <c r="N195" s="20">
        <v>7.5660206490460499E-2</v>
      </c>
      <c r="O195" s="20">
        <v>0.155142989783119</v>
      </c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30"/>
    </row>
    <row r="196" spans="1:27" x14ac:dyDescent="0.25">
      <c r="A196">
        <v>160</v>
      </c>
      <c r="B196" s="15">
        <v>35342</v>
      </c>
      <c r="C196" s="25">
        <f t="shared" si="8"/>
        <v>0.15275108814239499</v>
      </c>
      <c r="D196" s="25">
        <f>VLOOKUP(B196,input_BB!$B$19:$XX$10000,$D$35,0)</f>
        <v>88.12</v>
      </c>
      <c r="E196" s="27">
        <f t="shared" si="9"/>
        <v>9.3995218940039121E-2</v>
      </c>
      <c r="F196" s="34">
        <f t="shared" si="11"/>
        <v>3.4160783420633667E-3</v>
      </c>
      <c r="G196" s="25">
        <f t="shared" si="10"/>
        <v>8.9418884255690195E-2</v>
      </c>
      <c r="I196" s="31">
        <v>35342</v>
      </c>
      <c r="J196" s="20">
        <v>0.15275108814239499</v>
      </c>
      <c r="K196" s="20">
        <v>0</v>
      </c>
      <c r="L196" s="20">
        <v>0.65091745819954305</v>
      </c>
      <c r="M196" s="20">
        <v>7.4912253583934094E-2</v>
      </c>
      <c r="N196" s="20">
        <v>8.9418884255690195E-2</v>
      </c>
      <c r="O196" s="20">
        <v>0.184751403960833</v>
      </c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30"/>
    </row>
    <row r="197" spans="1:27" x14ac:dyDescent="0.25">
      <c r="A197">
        <v>161</v>
      </c>
      <c r="B197" s="15">
        <v>35349</v>
      </c>
      <c r="C197" s="25">
        <f t="shared" si="8"/>
        <v>0.156689837574959</v>
      </c>
      <c r="D197" s="25">
        <f>VLOOKUP(B197,input_BB!$B$19:$XX$10000,$D$35,0)</f>
        <v>87.95</v>
      </c>
      <c r="E197" s="27">
        <f t="shared" si="9"/>
        <v>0.10230277459787315</v>
      </c>
      <c r="F197" s="34">
        <f t="shared" si="11"/>
        <v>-1.9291874716296231E-3</v>
      </c>
      <c r="G197" s="25">
        <f t="shared" si="10"/>
        <v>2.5348738726210199E-2</v>
      </c>
      <c r="I197" s="31">
        <v>35349</v>
      </c>
      <c r="J197" s="20">
        <v>0.156689837574959</v>
      </c>
      <c r="K197" s="20">
        <v>0</v>
      </c>
      <c r="L197" s="20">
        <v>0.64505082101629596</v>
      </c>
      <c r="M197" s="20" t="s">
        <v>111</v>
      </c>
      <c r="N197" s="20">
        <v>2.5348738726210199E-2</v>
      </c>
      <c r="O197" s="20">
        <v>0.32960044025749402</v>
      </c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30"/>
    </row>
    <row r="198" spans="1:27" x14ac:dyDescent="0.25">
      <c r="A198">
        <v>162</v>
      </c>
      <c r="B198" s="15">
        <v>35356</v>
      </c>
      <c r="C198" s="25">
        <f t="shared" si="8"/>
        <v>0.156689837574959</v>
      </c>
      <c r="D198" s="25">
        <f>VLOOKUP(B198,input_BB!$B$19:$XX$10000,$D$35,0)</f>
        <v>88.38</v>
      </c>
      <c r="E198" s="27">
        <f t="shared" si="9"/>
        <v>0.10230277459787315</v>
      </c>
      <c r="F198" s="34">
        <f t="shared" si="11"/>
        <v>4.8891415577032582E-3</v>
      </c>
      <c r="G198" s="25">
        <f t="shared" si="10"/>
        <v>1.0247340520337401E-2</v>
      </c>
      <c r="I198" s="31">
        <v>35356</v>
      </c>
      <c r="J198" s="20">
        <v>0.156689837574959</v>
      </c>
      <c r="K198" s="20">
        <v>0</v>
      </c>
      <c r="L198" s="20">
        <v>0.64987019372659705</v>
      </c>
      <c r="M198" s="20" t="s">
        <v>111</v>
      </c>
      <c r="N198" s="20">
        <v>1.0247340520337401E-2</v>
      </c>
      <c r="O198" s="20">
        <v>0.33988246575306502</v>
      </c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30"/>
    </row>
    <row r="199" spans="1:27" x14ac:dyDescent="0.25">
      <c r="A199">
        <v>163</v>
      </c>
      <c r="B199" s="15">
        <v>35363</v>
      </c>
      <c r="C199" s="25">
        <f t="shared" si="8"/>
        <v>0.133533209562302</v>
      </c>
      <c r="D199" s="25">
        <f>VLOOKUP(B199,input_BB!$B$19:$XX$10000,$D$35,0)</f>
        <v>87.63</v>
      </c>
      <c r="E199" s="27">
        <f t="shared" si="9"/>
        <v>5.3461136063462401E-2</v>
      </c>
      <c r="F199" s="34">
        <f t="shared" si="11"/>
        <v>-8.4860828241684061E-3</v>
      </c>
      <c r="G199" s="25">
        <f t="shared" si="10"/>
        <v>6.8474212183468594E-2</v>
      </c>
      <c r="I199" s="31">
        <v>35363</v>
      </c>
      <c r="J199" s="20">
        <v>0.133533209562302</v>
      </c>
      <c r="K199" s="20">
        <v>0</v>
      </c>
      <c r="L199" s="20">
        <v>0.66907636760401801</v>
      </c>
      <c r="M199" s="20">
        <v>0.10326199725620799</v>
      </c>
      <c r="N199" s="20">
        <v>6.8474212183468594E-2</v>
      </c>
      <c r="O199" s="20">
        <v>0.159187422956305</v>
      </c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30"/>
    </row>
    <row r="200" spans="1:27" x14ac:dyDescent="0.25">
      <c r="A200">
        <v>164</v>
      </c>
      <c r="B200" s="15">
        <v>35370</v>
      </c>
      <c r="C200" s="25">
        <f t="shared" si="8"/>
        <v>0.13414324820041701</v>
      </c>
      <c r="D200" s="25">
        <f>VLOOKUP(B200,input_BB!$B$19:$XX$10000,$D$35,0)</f>
        <v>87.18</v>
      </c>
      <c r="E200" s="27">
        <f t="shared" si="9"/>
        <v>5.4747821095434759E-2</v>
      </c>
      <c r="F200" s="34">
        <f t="shared" si="11"/>
        <v>-5.135227661759556E-3</v>
      </c>
      <c r="G200" s="25">
        <f t="shared" si="10"/>
        <v>7.7432172298118496E-2</v>
      </c>
      <c r="I200" s="31">
        <v>35370</v>
      </c>
      <c r="J200" s="20">
        <v>0.13414324820041701</v>
      </c>
      <c r="K200" s="20">
        <v>0</v>
      </c>
      <c r="L200" s="20">
        <v>0.60763193085715606</v>
      </c>
      <c r="M200" s="20">
        <v>0.141962903506793</v>
      </c>
      <c r="N200" s="20">
        <v>7.7432172298118496E-2</v>
      </c>
      <c r="O200" s="20">
        <v>0.17297299333793201</v>
      </c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30"/>
    </row>
    <row r="201" spans="1:27" x14ac:dyDescent="0.25">
      <c r="A201">
        <v>165</v>
      </c>
      <c r="B201" s="15">
        <v>35377</v>
      </c>
      <c r="C201" s="25">
        <f t="shared" si="8"/>
        <v>0.13687789440154999</v>
      </c>
      <c r="D201" s="25">
        <f>VLOOKUP(B201,input_BB!$B$19:$XX$10000,$D$35,0)</f>
        <v>86.63</v>
      </c>
      <c r="E201" s="27">
        <f t="shared" si="9"/>
        <v>6.0515698922993785E-2</v>
      </c>
      <c r="F201" s="34">
        <f t="shared" si="11"/>
        <v>-6.3087864189035336E-3</v>
      </c>
      <c r="G201" s="25">
        <f t="shared" si="10"/>
        <v>2.7493550440796401E-2</v>
      </c>
      <c r="I201" s="31">
        <v>35377</v>
      </c>
      <c r="J201" s="20">
        <v>0.13687789440154999</v>
      </c>
      <c r="K201" s="20">
        <v>0</v>
      </c>
      <c r="L201" s="20">
        <v>0.61110036110093902</v>
      </c>
      <c r="M201" s="20">
        <v>1.6339886598327202E-2</v>
      </c>
      <c r="N201" s="20">
        <v>2.7493550440796401E-2</v>
      </c>
      <c r="O201" s="20">
        <v>0.34506620185993703</v>
      </c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30"/>
    </row>
    <row r="202" spans="1:27" x14ac:dyDescent="0.25">
      <c r="A202">
        <v>166</v>
      </c>
      <c r="B202" s="15">
        <v>35384</v>
      </c>
      <c r="C202" s="25">
        <f t="shared" si="8"/>
        <v>0.13957354426384</v>
      </c>
      <c r="D202" s="25">
        <f>VLOOKUP(B202,input_BB!$B$19:$XX$10000,$D$35,0)</f>
        <v>86.7</v>
      </c>
      <c r="E202" s="27">
        <f t="shared" si="9"/>
        <v>6.6201326213691722E-2</v>
      </c>
      <c r="F202" s="34">
        <f t="shared" si="11"/>
        <v>8.080341683021075E-4</v>
      </c>
      <c r="G202" s="25">
        <f t="shared" si="10"/>
        <v>1.26199988026261E-4</v>
      </c>
      <c r="I202" s="31">
        <v>35384</v>
      </c>
      <c r="J202" s="20">
        <v>0.13957354426384</v>
      </c>
      <c r="K202" s="20">
        <v>0</v>
      </c>
      <c r="L202" s="20">
        <v>0.74823803599585004</v>
      </c>
      <c r="M202" s="20">
        <v>1.85139359229919E-2</v>
      </c>
      <c r="N202" s="20">
        <v>1.26199988026261E-4</v>
      </c>
      <c r="O202" s="20">
        <v>0.23312182809313201</v>
      </c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30"/>
    </row>
    <row r="203" spans="1:27" x14ac:dyDescent="0.25">
      <c r="A203">
        <v>167</v>
      </c>
      <c r="B203" s="15">
        <v>35391</v>
      </c>
      <c r="C203" s="25">
        <f t="shared" si="8"/>
        <v>0.13597273826599099</v>
      </c>
      <c r="D203" s="25">
        <f>VLOOKUP(B203,input_BB!$B$19:$XX$10000,$D$35,0)</f>
        <v>86.56</v>
      </c>
      <c r="E203" s="27">
        <f t="shared" si="9"/>
        <v>5.8606556159806818E-2</v>
      </c>
      <c r="F203" s="34">
        <f t="shared" si="11"/>
        <v>-1.6147635524798032E-3</v>
      </c>
      <c r="G203" s="25">
        <f t="shared" si="10"/>
        <v>0.16916489765419301</v>
      </c>
      <c r="I203" s="31">
        <v>35391</v>
      </c>
      <c r="J203" s="20">
        <v>0.13597273826599099</v>
      </c>
      <c r="K203" s="20">
        <v>0</v>
      </c>
      <c r="L203" s="20">
        <v>0.57675342161925103</v>
      </c>
      <c r="M203" s="20">
        <v>2.1261596645621599E-2</v>
      </c>
      <c r="N203" s="20">
        <v>0.16916489765419301</v>
      </c>
      <c r="O203" s="20">
        <v>0.23282008408093399</v>
      </c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30"/>
    </row>
    <row r="204" spans="1:27" x14ac:dyDescent="0.25">
      <c r="A204">
        <v>168</v>
      </c>
      <c r="B204" s="15">
        <v>35398</v>
      </c>
      <c r="C204" s="25">
        <f t="shared" si="8"/>
        <v>0.133008852601051</v>
      </c>
      <c r="D204" s="25">
        <f>VLOOKUP(B204,input_BB!$B$19:$XX$10000,$D$35,0)</f>
        <v>87.92</v>
      </c>
      <c r="E204" s="27">
        <f t="shared" si="9"/>
        <v>5.2355169635603167E-2</v>
      </c>
      <c r="F204" s="34">
        <f t="shared" si="11"/>
        <v>1.5711645101663674E-2</v>
      </c>
      <c r="G204" s="25">
        <f t="shared" si="10"/>
        <v>8.8311019040817298E-2</v>
      </c>
      <c r="I204" s="31">
        <v>35398</v>
      </c>
      <c r="J204" s="20">
        <v>0.133008852601051</v>
      </c>
      <c r="K204" s="20">
        <v>0</v>
      </c>
      <c r="L204" s="20">
        <v>0.58596033151483795</v>
      </c>
      <c r="M204" s="20">
        <v>0.116357435429999</v>
      </c>
      <c r="N204" s="20">
        <v>8.8311019040817298E-2</v>
      </c>
      <c r="O204" s="20">
        <v>0.209371214014346</v>
      </c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30"/>
    </row>
    <row r="205" spans="1:27" x14ac:dyDescent="0.25">
      <c r="A205">
        <v>169</v>
      </c>
      <c r="B205" s="15">
        <v>35405</v>
      </c>
      <c r="C205" s="25">
        <f t="shared" si="8"/>
        <v>0.123069688677788</v>
      </c>
      <c r="D205" s="25">
        <f>VLOOKUP(B205,input_BB!$B$19:$XX$10000,$D$35,0)</f>
        <v>88.42</v>
      </c>
      <c r="E205" s="27">
        <f t="shared" si="9"/>
        <v>3.139162298239738E-2</v>
      </c>
      <c r="F205" s="34">
        <f t="shared" si="11"/>
        <v>5.6869881710646109E-3</v>
      </c>
      <c r="G205" s="25">
        <f t="shared" si="10"/>
        <v>0.13675330453603499</v>
      </c>
      <c r="I205" s="31">
        <v>35405</v>
      </c>
      <c r="J205" s="20">
        <v>0.123069688677788</v>
      </c>
      <c r="K205" s="20">
        <v>0</v>
      </c>
      <c r="L205" s="20">
        <v>0.835177885881625</v>
      </c>
      <c r="M205" s="20">
        <v>2.8068809582340801E-2</v>
      </c>
      <c r="N205" s="20">
        <v>0.13675330453603499</v>
      </c>
      <c r="O205" s="20" t="s">
        <v>111</v>
      </c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30"/>
    </row>
    <row r="206" spans="1:27" x14ac:dyDescent="0.25">
      <c r="A206">
        <v>170</v>
      </c>
      <c r="B206" s="15">
        <v>35412</v>
      </c>
      <c r="C206" s="25">
        <f t="shared" si="8"/>
        <v>0.124448947608471</v>
      </c>
      <c r="D206" s="25">
        <f>VLOOKUP(B206,input_BB!$B$19:$XX$10000,$D$35,0)</f>
        <v>88.72</v>
      </c>
      <c r="E206" s="27">
        <f t="shared" si="9"/>
        <v>3.4300736783463584E-2</v>
      </c>
      <c r="F206" s="34">
        <f t="shared" si="11"/>
        <v>3.3928975344943435E-3</v>
      </c>
      <c r="G206" s="25" t="str">
        <f t="shared" si="10"/>
        <v>NA</v>
      </c>
      <c r="I206" s="31">
        <v>35412</v>
      </c>
      <c r="J206" s="20">
        <v>0.124448947608471</v>
      </c>
      <c r="K206" s="20">
        <v>0</v>
      </c>
      <c r="L206" s="20">
        <v>0.962436221652063</v>
      </c>
      <c r="M206" s="20">
        <v>3.7563778347937303E-2</v>
      </c>
      <c r="N206" s="20" t="s">
        <v>111</v>
      </c>
      <c r="O206" s="20" t="s">
        <v>111</v>
      </c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30"/>
    </row>
    <row r="207" spans="1:27" x14ac:dyDescent="0.25">
      <c r="A207">
        <v>171</v>
      </c>
      <c r="B207" s="15">
        <v>35419</v>
      </c>
      <c r="C207" s="25">
        <f t="shared" si="8"/>
        <v>0.12099472433328599</v>
      </c>
      <c r="D207" s="25">
        <f>VLOOKUP(B207,input_BB!$B$19:$XX$10000,$D$35,0)</f>
        <v>88.67</v>
      </c>
      <c r="E207" s="27">
        <f t="shared" si="9"/>
        <v>2.7015136974565646E-2</v>
      </c>
      <c r="F207" s="34">
        <f t="shared" si="11"/>
        <v>-5.6357078449054132E-4</v>
      </c>
      <c r="G207" s="25">
        <f t="shared" si="10"/>
        <v>2.4186740452660199E-2</v>
      </c>
      <c r="I207" s="31">
        <v>35419</v>
      </c>
      <c r="J207" s="20">
        <v>0.12099472433328599</v>
      </c>
      <c r="K207" s="20">
        <v>0</v>
      </c>
      <c r="L207" s="20">
        <v>0.75851103986614699</v>
      </c>
      <c r="M207" s="20">
        <v>0.21730221968119301</v>
      </c>
      <c r="N207" s="20">
        <v>2.4186740452660199E-2</v>
      </c>
      <c r="O207" s="20" t="s">
        <v>111</v>
      </c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30"/>
    </row>
    <row r="208" spans="1:27" x14ac:dyDescent="0.25">
      <c r="A208">
        <v>172</v>
      </c>
      <c r="B208" s="15">
        <v>35426</v>
      </c>
      <c r="C208" s="25">
        <f t="shared" si="8"/>
        <v>0.115923352539539</v>
      </c>
      <c r="D208" s="25">
        <f>VLOOKUP(B208,input_BB!$B$19:$XX$10000,$D$35,0)</f>
        <v>88.76</v>
      </c>
      <c r="E208" s="27">
        <f t="shared" si="9"/>
        <v>1.6318669946274154E-2</v>
      </c>
      <c r="F208" s="34">
        <f t="shared" si="11"/>
        <v>1.0149994361114967E-3</v>
      </c>
      <c r="G208" s="25">
        <f t="shared" si="10"/>
        <v>2.68771088190932E-2</v>
      </c>
      <c r="I208" s="31">
        <v>35426</v>
      </c>
      <c r="J208" s="20">
        <v>0.115923352539539</v>
      </c>
      <c r="K208" s="20">
        <v>0</v>
      </c>
      <c r="L208" s="20">
        <v>0.66033760817280196</v>
      </c>
      <c r="M208" s="20">
        <v>0.31278528300810499</v>
      </c>
      <c r="N208" s="20">
        <v>2.68771088190932E-2</v>
      </c>
      <c r="O208" s="20" t="s">
        <v>111</v>
      </c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30"/>
    </row>
    <row r="209" spans="1:27" x14ac:dyDescent="0.25">
      <c r="A209">
        <v>173</v>
      </c>
      <c r="B209" s="15">
        <v>35433</v>
      </c>
      <c r="C209" s="25">
        <f t="shared" si="8"/>
        <v>0.119606383144855</v>
      </c>
      <c r="D209" s="25">
        <f>VLOOKUP(B209,input_BB!$B$19:$XX$10000,$D$35,0)</f>
        <v>89.3</v>
      </c>
      <c r="E209" s="27">
        <f t="shared" si="9"/>
        <v>2.4086867001462578E-2</v>
      </c>
      <c r="F209" s="34">
        <f t="shared" si="11"/>
        <v>6.0838215412346575E-3</v>
      </c>
      <c r="G209" s="25">
        <f t="shared" si="10"/>
        <v>0.213000283717936</v>
      </c>
      <c r="I209" s="31">
        <v>35433</v>
      </c>
      <c r="J209" s="20">
        <v>0.119606383144855</v>
      </c>
      <c r="K209" s="20">
        <v>0</v>
      </c>
      <c r="L209" s="20">
        <v>0.75016380015408402</v>
      </c>
      <c r="M209" s="20">
        <v>3.6835916127979797E-2</v>
      </c>
      <c r="N209" s="20">
        <v>0.213000283717936</v>
      </c>
      <c r="O209" s="20" t="s">
        <v>111</v>
      </c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30"/>
    </row>
    <row r="210" spans="1:27" x14ac:dyDescent="0.25">
      <c r="A210">
        <v>174</v>
      </c>
      <c r="B210" s="15">
        <v>35440</v>
      </c>
      <c r="C210" s="25">
        <f t="shared" si="8"/>
        <v>0.119606383144855</v>
      </c>
      <c r="D210" s="25">
        <f>VLOOKUP(B210,input_BB!$B$19:$XX$10000,$D$35,0)</f>
        <v>89.77</v>
      </c>
      <c r="E210" s="27">
        <f t="shared" si="9"/>
        <v>2.4086867001462578E-2</v>
      </c>
      <c r="F210" s="34">
        <f t="shared" si="11"/>
        <v>5.2631578947368585E-3</v>
      </c>
      <c r="G210" s="25">
        <f t="shared" si="10"/>
        <v>0.213000283717936</v>
      </c>
      <c r="I210" s="31">
        <v>35440</v>
      </c>
      <c r="J210" s="20">
        <v>0.119606383144855</v>
      </c>
      <c r="K210" s="20">
        <v>0</v>
      </c>
      <c r="L210" s="20">
        <v>0.75016380015408402</v>
      </c>
      <c r="M210" s="20">
        <v>3.6835916127979797E-2</v>
      </c>
      <c r="N210" s="20">
        <v>0.213000283717936</v>
      </c>
      <c r="O210" s="20" t="s">
        <v>111</v>
      </c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30"/>
    </row>
    <row r="211" spans="1:27" x14ac:dyDescent="0.25">
      <c r="A211">
        <v>175</v>
      </c>
      <c r="B211" s="15">
        <v>35447</v>
      </c>
      <c r="C211" s="25">
        <f t="shared" si="8"/>
        <v>0.11790167540311799</v>
      </c>
      <c r="D211" s="25">
        <f>VLOOKUP(B211,input_BB!$B$19:$XX$10000,$D$35,0)</f>
        <v>90.86</v>
      </c>
      <c r="E211" s="27">
        <f t="shared" si="9"/>
        <v>2.0491321083325378E-2</v>
      </c>
      <c r="F211" s="34">
        <f t="shared" si="11"/>
        <v>1.2142141027069231E-2</v>
      </c>
      <c r="G211" s="25">
        <f t="shared" si="10"/>
        <v>0.176402843579966</v>
      </c>
      <c r="I211" s="31">
        <v>35447</v>
      </c>
      <c r="J211" s="20">
        <v>0.11790167540311799</v>
      </c>
      <c r="K211" s="20">
        <v>0</v>
      </c>
      <c r="L211" s="20">
        <v>0.65127018938988002</v>
      </c>
      <c r="M211" s="20">
        <v>0.17232696703015399</v>
      </c>
      <c r="N211" s="20">
        <v>0.176402843579966</v>
      </c>
      <c r="O211" s="20" t="s">
        <v>111</v>
      </c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30"/>
    </row>
    <row r="212" spans="1:27" x14ac:dyDescent="0.25">
      <c r="A212">
        <v>176</v>
      </c>
      <c r="B212" s="15">
        <v>35454</v>
      </c>
      <c r="C212" s="25">
        <f t="shared" si="8"/>
        <v>0.13099130988120999</v>
      </c>
      <c r="D212" s="25">
        <f>VLOOKUP(B212,input_BB!$B$19:$XX$10000,$D$35,0)</f>
        <v>92.12</v>
      </c>
      <c r="E212" s="27">
        <f t="shared" si="9"/>
        <v>4.8099796521851632E-2</v>
      </c>
      <c r="F212" s="34">
        <f t="shared" si="11"/>
        <v>1.3867488443759735E-2</v>
      </c>
      <c r="G212" s="25">
        <f t="shared" si="10"/>
        <v>3.4321775439438401E-2</v>
      </c>
      <c r="I212" s="31">
        <v>35454</v>
      </c>
      <c r="J212" s="20">
        <v>0.13099130988120999</v>
      </c>
      <c r="K212" s="20">
        <v>0</v>
      </c>
      <c r="L212" s="20">
        <v>0.70012310107903597</v>
      </c>
      <c r="M212" s="20">
        <v>0.25234040381616002</v>
      </c>
      <c r="N212" s="20">
        <v>3.4321775439438401E-2</v>
      </c>
      <c r="O212" s="20">
        <v>1.32147196653663E-2</v>
      </c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30"/>
    </row>
    <row r="213" spans="1:27" x14ac:dyDescent="0.25">
      <c r="A213">
        <v>177</v>
      </c>
      <c r="B213" s="15">
        <v>35461</v>
      </c>
      <c r="C213" s="25">
        <f t="shared" si="8"/>
        <v>0.119606383144855</v>
      </c>
      <c r="D213" s="25">
        <f>VLOOKUP(B213,input_BB!$B$19:$XX$10000,$D$35,0)</f>
        <v>93.04</v>
      </c>
      <c r="E213" s="27">
        <f t="shared" si="9"/>
        <v>2.4086867001462578E-2</v>
      </c>
      <c r="F213" s="34">
        <f t="shared" si="11"/>
        <v>9.9869735128093051E-3</v>
      </c>
      <c r="G213" s="25">
        <f t="shared" si="10"/>
        <v>0.213000283717936</v>
      </c>
      <c r="I213" s="31">
        <v>35461</v>
      </c>
      <c r="J213" s="20">
        <v>0.119606383144855</v>
      </c>
      <c r="K213" s="20">
        <v>0</v>
      </c>
      <c r="L213" s="20">
        <v>0.75016380015408402</v>
      </c>
      <c r="M213" s="20">
        <v>3.6835916127979797E-2</v>
      </c>
      <c r="N213" s="20">
        <v>0.213000283717936</v>
      </c>
      <c r="O213" s="20" t="s">
        <v>111</v>
      </c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30"/>
    </row>
    <row r="214" spans="1:27" x14ac:dyDescent="0.25">
      <c r="A214">
        <v>178</v>
      </c>
      <c r="B214" s="15">
        <v>35468</v>
      </c>
      <c r="C214" s="25">
        <f t="shared" si="8"/>
        <v>0.119606383144855</v>
      </c>
      <c r="D214" s="25">
        <f>VLOOKUP(B214,input_BB!$B$19:$XX$10000,$D$35,0)</f>
        <v>93.68</v>
      </c>
      <c r="E214" s="27">
        <f t="shared" si="9"/>
        <v>2.4086867001462578E-2</v>
      </c>
      <c r="F214" s="34">
        <f t="shared" si="11"/>
        <v>6.8787618228718372E-3</v>
      </c>
      <c r="G214" s="25">
        <f t="shared" si="10"/>
        <v>0.213000283717936</v>
      </c>
      <c r="I214" s="31">
        <v>35468</v>
      </c>
      <c r="J214" s="20">
        <v>0.119606383144855</v>
      </c>
      <c r="K214" s="20">
        <v>0</v>
      </c>
      <c r="L214" s="20">
        <v>0.75016380015408402</v>
      </c>
      <c r="M214" s="20">
        <v>3.6835916127979797E-2</v>
      </c>
      <c r="N214" s="20">
        <v>0.213000283717936</v>
      </c>
      <c r="O214" s="20" t="s">
        <v>111</v>
      </c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30"/>
    </row>
    <row r="215" spans="1:27" x14ac:dyDescent="0.25">
      <c r="A215">
        <v>179</v>
      </c>
      <c r="B215" s="15">
        <v>35475</v>
      </c>
      <c r="C215" s="25">
        <f t="shared" si="8"/>
        <v>0.11836052685976001</v>
      </c>
      <c r="D215" s="25">
        <f>VLOOKUP(B215,input_BB!$B$19:$XX$10000,$D$35,0)</f>
        <v>94.91</v>
      </c>
      <c r="E215" s="27">
        <f t="shared" si="9"/>
        <v>2.1459124209672078E-2</v>
      </c>
      <c r="F215" s="34">
        <f t="shared" si="11"/>
        <v>1.3129803586678035E-2</v>
      </c>
      <c r="G215" s="25">
        <f t="shared" si="10"/>
        <v>3.0059757983042602E-2</v>
      </c>
      <c r="I215" s="31">
        <v>35475</v>
      </c>
      <c r="J215" s="20">
        <v>0.11836052685976001</v>
      </c>
      <c r="K215" s="20">
        <v>0</v>
      </c>
      <c r="L215" s="20">
        <v>0.76645933996295901</v>
      </c>
      <c r="M215" s="20">
        <v>0.20348090205399899</v>
      </c>
      <c r="N215" s="20">
        <v>3.0059757983042602E-2</v>
      </c>
      <c r="O215" s="20" t="s">
        <v>111</v>
      </c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30"/>
    </row>
    <row r="216" spans="1:27" x14ac:dyDescent="0.25">
      <c r="A216">
        <v>180</v>
      </c>
      <c r="B216" s="15">
        <v>35482</v>
      </c>
      <c r="C216" s="25">
        <f t="shared" si="8"/>
        <v>0.11775956302881201</v>
      </c>
      <c r="D216" s="25">
        <f>VLOOKUP(B216,input_BB!$B$19:$XX$10000,$D$35,0)</f>
        <v>95.04</v>
      </c>
      <c r="E216" s="27">
        <f t="shared" si="9"/>
        <v>2.0191579635074529E-2</v>
      </c>
      <c r="F216" s="34">
        <f t="shared" si="11"/>
        <v>1.3697186808556694E-3</v>
      </c>
      <c r="G216" s="25">
        <f t="shared" si="10"/>
        <v>5.6591459364479103E-2</v>
      </c>
      <c r="I216" s="31">
        <v>35482</v>
      </c>
      <c r="J216" s="20">
        <v>0.11775956302881201</v>
      </c>
      <c r="K216" s="20">
        <v>0</v>
      </c>
      <c r="L216" s="20">
        <v>0.79911767866661798</v>
      </c>
      <c r="M216" s="20">
        <v>0.14429086196890301</v>
      </c>
      <c r="N216" s="20">
        <v>5.6591459364479103E-2</v>
      </c>
      <c r="O216" s="20" t="s">
        <v>111</v>
      </c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30"/>
    </row>
    <row r="217" spans="1:27" x14ac:dyDescent="0.25">
      <c r="A217">
        <v>181</v>
      </c>
      <c r="B217" s="15">
        <v>35489</v>
      </c>
      <c r="C217" s="25">
        <f t="shared" si="8"/>
        <v>0.119618877768517</v>
      </c>
      <c r="D217" s="25">
        <f>VLOOKUP(B217,input_BB!$B$19:$XX$10000,$D$35,0)</f>
        <v>94.89</v>
      </c>
      <c r="E217" s="27">
        <f t="shared" si="9"/>
        <v>2.4113220488342847E-2</v>
      </c>
      <c r="F217" s="34">
        <f t="shared" si="11"/>
        <v>-1.5782828282828731E-3</v>
      </c>
      <c r="G217" s="25">
        <f t="shared" si="10"/>
        <v>0.216134254807065</v>
      </c>
      <c r="I217" s="31">
        <v>35489</v>
      </c>
      <c r="J217" s="20">
        <v>0.119618877768517</v>
      </c>
      <c r="K217" s="20">
        <v>0</v>
      </c>
      <c r="L217" s="20">
        <v>0.75034242630348102</v>
      </c>
      <c r="M217" s="20">
        <v>3.3523318889453799E-2</v>
      </c>
      <c r="N217" s="20">
        <v>0.216134254807065</v>
      </c>
      <c r="O217" s="20" t="s">
        <v>111</v>
      </c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30"/>
    </row>
    <row r="218" spans="1:27" x14ac:dyDescent="0.25">
      <c r="A218">
        <v>182</v>
      </c>
      <c r="B218" s="15">
        <v>35496</v>
      </c>
      <c r="C218" s="25">
        <f t="shared" si="8"/>
        <v>0.13473853468895</v>
      </c>
      <c r="D218" s="25">
        <f>VLOOKUP(B218,input_BB!$B$19:$XX$10000,$D$35,0)</f>
        <v>96.12</v>
      </c>
      <c r="E218" s="27">
        <f t="shared" si="9"/>
        <v>5.6003391098176751E-2</v>
      </c>
      <c r="F218" s="34">
        <f t="shared" si="11"/>
        <v>1.2962377489724952E-2</v>
      </c>
      <c r="G218" s="25" t="str">
        <f t="shared" si="10"/>
        <v>NA</v>
      </c>
      <c r="I218" s="31">
        <v>35496</v>
      </c>
      <c r="J218" s="20">
        <v>0.13473853468895</v>
      </c>
      <c r="K218" s="20">
        <v>0</v>
      </c>
      <c r="L218" s="20">
        <v>0.87133468223971799</v>
      </c>
      <c r="M218" s="20">
        <v>0.12866531776028201</v>
      </c>
      <c r="N218" s="20" t="s">
        <v>111</v>
      </c>
      <c r="O218" s="20" t="s">
        <v>111</v>
      </c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30"/>
    </row>
    <row r="219" spans="1:27" x14ac:dyDescent="0.25">
      <c r="A219">
        <v>183</v>
      </c>
      <c r="B219" s="15">
        <v>35503</v>
      </c>
      <c r="C219" s="25">
        <f t="shared" si="8"/>
        <v>0.118339471518993</v>
      </c>
      <c r="D219" s="25">
        <f>VLOOKUP(B219,input_BB!$B$19:$XX$10000,$D$35,0)</f>
        <v>95.58</v>
      </c>
      <c r="E219" s="27">
        <f t="shared" si="9"/>
        <v>2.1414714577043407E-2</v>
      </c>
      <c r="F219" s="34">
        <f t="shared" si="11"/>
        <v>-5.6179775280899014E-3</v>
      </c>
      <c r="G219" s="25">
        <f t="shared" si="10"/>
        <v>3.0182359360441498E-2</v>
      </c>
      <c r="I219" s="31">
        <v>35503</v>
      </c>
      <c r="J219" s="20">
        <v>0.118339471518993</v>
      </c>
      <c r="K219" s="20">
        <v>0</v>
      </c>
      <c r="L219" s="20">
        <v>0.77119374075853997</v>
      </c>
      <c r="M219" s="20">
        <v>0.198623899881018</v>
      </c>
      <c r="N219" s="20">
        <v>3.0182359360441498E-2</v>
      </c>
      <c r="O219" s="20" t="s">
        <v>111</v>
      </c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30"/>
    </row>
    <row r="220" spans="1:27" x14ac:dyDescent="0.25">
      <c r="A220">
        <v>184</v>
      </c>
      <c r="B220" s="15">
        <v>35510</v>
      </c>
      <c r="C220" s="25">
        <f t="shared" si="8"/>
        <v>0.115898229181767</v>
      </c>
      <c r="D220" s="25">
        <f>VLOOKUP(B220,input_BB!$B$19:$XX$10000,$D$35,0)</f>
        <v>95.28</v>
      </c>
      <c r="E220" s="27">
        <f t="shared" si="9"/>
        <v>1.6265680108617286E-2</v>
      </c>
      <c r="F220" s="34">
        <f t="shared" si="11"/>
        <v>-3.1387319522911961E-3</v>
      </c>
      <c r="G220" s="25">
        <f t="shared" si="10"/>
        <v>3.3828472117942897E-2</v>
      </c>
      <c r="I220" s="31">
        <v>35510</v>
      </c>
      <c r="J220" s="20">
        <v>0.115898229181767</v>
      </c>
      <c r="K220" s="20">
        <v>0</v>
      </c>
      <c r="L220" s="20">
        <v>0.71017443771538802</v>
      </c>
      <c r="M220" s="20">
        <v>0.25599709016666899</v>
      </c>
      <c r="N220" s="20">
        <v>3.3828472117942897E-2</v>
      </c>
      <c r="O220" s="20" t="s">
        <v>111</v>
      </c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30"/>
    </row>
    <row r="221" spans="1:27" x14ac:dyDescent="0.25">
      <c r="A221">
        <v>185</v>
      </c>
      <c r="B221" s="15">
        <v>35517</v>
      </c>
      <c r="C221" s="25">
        <f t="shared" si="8"/>
        <v>0.11962144821882199</v>
      </c>
      <c r="D221" s="25">
        <f>VLOOKUP(B221,input_BB!$B$19:$XX$10000,$D$35,0)</f>
        <v>94.69</v>
      </c>
      <c r="E221" s="27">
        <f t="shared" si="9"/>
        <v>2.411864204646429E-2</v>
      </c>
      <c r="F221" s="34">
        <f t="shared" si="11"/>
        <v>-6.1922753988244983E-3</v>
      </c>
      <c r="G221" s="25" t="str">
        <f t="shared" si="10"/>
        <v>NA</v>
      </c>
      <c r="I221" s="31">
        <v>35517</v>
      </c>
      <c r="J221" s="20">
        <v>0.11962144821882199</v>
      </c>
      <c r="K221" s="20">
        <v>0</v>
      </c>
      <c r="L221" s="20">
        <v>0.87443276815409499</v>
      </c>
      <c r="M221" s="20">
        <v>0.12556723184590499</v>
      </c>
      <c r="N221" s="20" t="s">
        <v>111</v>
      </c>
      <c r="O221" s="20" t="s">
        <v>111</v>
      </c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30"/>
    </row>
    <row r="222" spans="1:27" x14ac:dyDescent="0.25">
      <c r="A222">
        <v>186</v>
      </c>
      <c r="B222" s="15">
        <v>35524</v>
      </c>
      <c r="C222" s="25">
        <f t="shared" si="8"/>
        <v>0.11959888041019399</v>
      </c>
      <c r="D222" s="25">
        <f>VLOOKUP(B222,input_BB!$B$19:$XX$10000,$D$35,0)</f>
        <v>95.12</v>
      </c>
      <c r="E222" s="27">
        <f t="shared" si="9"/>
        <v>2.407104233760685E-2</v>
      </c>
      <c r="F222" s="34">
        <f t="shared" si="11"/>
        <v>4.5411342274792599E-3</v>
      </c>
      <c r="G222" s="25" t="str">
        <f t="shared" si="10"/>
        <v>NA</v>
      </c>
      <c r="I222" s="31">
        <v>35524</v>
      </c>
      <c r="J222" s="20">
        <v>0.11959888041019399</v>
      </c>
      <c r="K222" s="20">
        <v>0</v>
      </c>
      <c r="L222" s="20">
        <v>0.88909355349454899</v>
      </c>
      <c r="M222" s="20">
        <v>0.11090644650545101</v>
      </c>
      <c r="N222" s="20" t="s">
        <v>111</v>
      </c>
      <c r="O222" s="20" t="s">
        <v>111</v>
      </c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30"/>
    </row>
    <row r="223" spans="1:27" x14ac:dyDescent="0.25">
      <c r="A223">
        <v>187</v>
      </c>
      <c r="B223" s="15">
        <v>35531</v>
      </c>
      <c r="C223" s="25">
        <f t="shared" si="8"/>
        <v>0.11857973039150201</v>
      </c>
      <c r="D223" s="25">
        <f>VLOOKUP(B223,input_BB!$B$19:$XX$10000,$D$35,0)</f>
        <v>96.57</v>
      </c>
      <c r="E223" s="27">
        <f t="shared" si="9"/>
        <v>2.1921465257641458E-2</v>
      </c>
      <c r="F223" s="34">
        <f t="shared" si="11"/>
        <v>1.5243902439024293E-2</v>
      </c>
      <c r="G223" s="25">
        <f t="shared" si="10"/>
        <v>2.1507973726660901E-2</v>
      </c>
      <c r="I223" s="31">
        <v>35531</v>
      </c>
      <c r="J223" s="20">
        <v>0.11857973039150201</v>
      </c>
      <c r="K223" s="20">
        <v>0</v>
      </c>
      <c r="L223" s="20">
        <v>0.93228829261613999</v>
      </c>
      <c r="M223" s="20">
        <v>4.6203733657199299E-2</v>
      </c>
      <c r="N223" s="20">
        <v>2.1507973726660901E-2</v>
      </c>
      <c r="O223" s="20" t="s">
        <v>111</v>
      </c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30"/>
    </row>
    <row r="224" spans="1:27" x14ac:dyDescent="0.25">
      <c r="A224">
        <v>188</v>
      </c>
      <c r="B224" s="15">
        <v>35538</v>
      </c>
      <c r="C224" s="25">
        <f t="shared" si="8"/>
        <v>0.115798942744732</v>
      </c>
      <c r="D224" s="25">
        <f>VLOOKUP(B224,input_BB!$B$19:$XX$10000,$D$35,0)</f>
        <v>96.29</v>
      </c>
      <c r="E224" s="27">
        <f t="shared" si="9"/>
        <v>1.6056266533100928E-2</v>
      </c>
      <c r="F224" s="34">
        <f t="shared" si="11"/>
        <v>-2.8994511753130947E-3</v>
      </c>
      <c r="G224" s="25">
        <f t="shared" si="10"/>
        <v>5.1405469415630303E-2</v>
      </c>
      <c r="I224" s="31">
        <v>35538</v>
      </c>
      <c r="J224" s="20">
        <v>0.115798942744732</v>
      </c>
      <c r="K224" s="20">
        <v>0</v>
      </c>
      <c r="L224" s="20">
        <v>0.75937318731339398</v>
      </c>
      <c r="M224" s="20">
        <v>0.18922134327097601</v>
      </c>
      <c r="N224" s="20">
        <v>5.1405469415630303E-2</v>
      </c>
      <c r="O224" s="20" t="s">
        <v>111</v>
      </c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30"/>
    </row>
    <row r="225" spans="1:27" x14ac:dyDescent="0.25">
      <c r="A225">
        <v>189</v>
      </c>
      <c r="B225" s="15">
        <v>35545</v>
      </c>
      <c r="C225" s="25">
        <f t="shared" si="8"/>
        <v>0.13428583741187999</v>
      </c>
      <c r="D225" s="25">
        <f>VLOOKUP(B225,input_BB!$B$19:$XX$10000,$D$35,0)</f>
        <v>97.1</v>
      </c>
      <c r="E225" s="27">
        <f t="shared" si="9"/>
        <v>5.5048568282001616E-2</v>
      </c>
      <c r="F225" s="34">
        <f t="shared" si="11"/>
        <v>8.4120884827083575E-3</v>
      </c>
      <c r="G225" s="25" t="str">
        <f t="shared" si="10"/>
        <v>NA</v>
      </c>
      <c r="I225" s="31">
        <v>35545</v>
      </c>
      <c r="J225" s="20">
        <v>0.13428583741187999</v>
      </c>
      <c r="K225" s="20">
        <v>0</v>
      </c>
      <c r="L225" s="20">
        <v>0.88370162168467803</v>
      </c>
      <c r="M225" s="20">
        <v>0.116298378315322</v>
      </c>
      <c r="N225" s="20" t="s">
        <v>111</v>
      </c>
      <c r="O225" s="20" t="s">
        <v>111</v>
      </c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30"/>
    </row>
    <row r="226" spans="1:27" x14ac:dyDescent="0.25">
      <c r="A226">
        <v>190</v>
      </c>
      <c r="B226" s="15">
        <v>35552</v>
      </c>
      <c r="C226" s="25">
        <f t="shared" si="8"/>
        <v>0.13388165831565901</v>
      </c>
      <c r="D226" s="25">
        <f>VLOOKUP(B226,input_BB!$B$19:$XX$10000,$D$35,0)</f>
        <v>97.04</v>
      </c>
      <c r="E226" s="27">
        <f t="shared" si="9"/>
        <v>5.4196079339742839E-2</v>
      </c>
      <c r="F226" s="34">
        <f t="shared" si="11"/>
        <v>-6.1791967044266816E-4</v>
      </c>
      <c r="G226" s="25">
        <f t="shared" si="10"/>
        <v>7.2719661483348699E-2</v>
      </c>
      <c r="I226" s="31">
        <v>35552</v>
      </c>
      <c r="J226" s="20">
        <v>0.13388165831565901</v>
      </c>
      <c r="K226" s="20">
        <v>0</v>
      </c>
      <c r="L226" s="20">
        <v>0.87069101851570296</v>
      </c>
      <c r="M226" s="20">
        <v>5.6589320000948101E-2</v>
      </c>
      <c r="N226" s="20">
        <v>7.2719661483348699E-2</v>
      </c>
      <c r="O226" s="20" t="s">
        <v>111</v>
      </c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30"/>
    </row>
    <row r="227" spans="1:27" x14ac:dyDescent="0.25">
      <c r="A227">
        <v>191</v>
      </c>
      <c r="B227" s="15">
        <v>35559</v>
      </c>
      <c r="C227" s="25">
        <f t="shared" si="8"/>
        <v>0.11668512970209099</v>
      </c>
      <c r="D227" s="25">
        <f>VLOOKUP(B227,input_BB!$B$19:$XX$10000,$D$35,0)</f>
        <v>94.9</v>
      </c>
      <c r="E227" s="27">
        <f t="shared" si="9"/>
        <v>1.7925399768802589E-2</v>
      </c>
      <c r="F227" s="34">
        <f t="shared" si="11"/>
        <v>-2.2052761747732852E-2</v>
      </c>
      <c r="G227" s="25">
        <f t="shared" si="10"/>
        <v>5.1849743186669302E-2</v>
      </c>
      <c r="I227" s="31">
        <v>35559</v>
      </c>
      <c r="J227" s="20">
        <v>0.11668512970209099</v>
      </c>
      <c r="K227" s="20">
        <v>0</v>
      </c>
      <c r="L227" s="20">
        <v>0.84368851461849803</v>
      </c>
      <c r="M227" s="20">
        <v>0.10446174219483299</v>
      </c>
      <c r="N227" s="20">
        <v>5.1849743186669302E-2</v>
      </c>
      <c r="O227" s="20" t="s">
        <v>111</v>
      </c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30"/>
    </row>
    <row r="228" spans="1:27" x14ac:dyDescent="0.25">
      <c r="A228">
        <v>192</v>
      </c>
      <c r="B228" s="15">
        <v>35566</v>
      </c>
      <c r="C228" s="25">
        <f t="shared" si="8"/>
        <v>0.11654467880725899</v>
      </c>
      <c r="D228" s="25">
        <f>VLOOKUP(B228,input_BB!$B$19:$XX$10000,$D$35,0)</f>
        <v>94.26</v>
      </c>
      <c r="E228" s="27">
        <f t="shared" si="9"/>
        <v>1.7629162690007281E-2</v>
      </c>
      <c r="F228" s="34">
        <f t="shared" si="11"/>
        <v>-6.7439409905163394E-3</v>
      </c>
      <c r="G228" s="25">
        <f t="shared" si="10"/>
        <v>7.7477416553114395E-2</v>
      </c>
      <c r="I228" s="31">
        <v>35566</v>
      </c>
      <c r="J228" s="20">
        <v>0.11654467880725899</v>
      </c>
      <c r="K228" s="20">
        <v>0</v>
      </c>
      <c r="L228" s="20">
        <v>0.81046040516057605</v>
      </c>
      <c r="M228" s="20">
        <v>0.112062178286309</v>
      </c>
      <c r="N228" s="20">
        <v>7.7477416553114395E-2</v>
      </c>
      <c r="O228" s="20" t="s">
        <v>111</v>
      </c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30"/>
    </row>
    <row r="229" spans="1:27" x14ac:dyDescent="0.25">
      <c r="A229">
        <v>193</v>
      </c>
      <c r="B229" s="15">
        <v>35573</v>
      </c>
      <c r="C229" s="25">
        <f t="shared" si="8"/>
        <v>0.11870974302291901</v>
      </c>
      <c r="D229" s="25">
        <f>VLOOKUP(B229,input_BB!$B$19:$XX$10000,$D$35,0)</f>
        <v>94.24</v>
      </c>
      <c r="E229" s="27">
        <f t="shared" si="9"/>
        <v>2.2195686096059982E-2</v>
      </c>
      <c r="F229" s="34">
        <f t="shared" si="11"/>
        <v>-2.1217907914294898E-4</v>
      </c>
      <c r="G229" s="25">
        <f t="shared" si="10"/>
        <v>1.48369377023878E-2</v>
      </c>
      <c r="I229" s="31">
        <v>35573</v>
      </c>
      <c r="J229" s="20">
        <v>0.11870974302291901</v>
      </c>
      <c r="K229" s="20">
        <v>0</v>
      </c>
      <c r="L229" s="20">
        <v>0.84889717665298203</v>
      </c>
      <c r="M229" s="20">
        <v>0.13626588564462999</v>
      </c>
      <c r="N229" s="20">
        <v>1.48369377023878E-2</v>
      </c>
      <c r="O229" s="20" t="s">
        <v>111</v>
      </c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30"/>
    </row>
    <row r="230" spans="1:27" x14ac:dyDescent="0.25">
      <c r="A230">
        <v>194</v>
      </c>
      <c r="B230" s="15">
        <v>35580</v>
      </c>
      <c r="C230" s="25">
        <f t="shared" ref="C230:C293" si="12">J230</f>
        <v>0.11945880949497199</v>
      </c>
      <c r="D230" s="25">
        <f>VLOOKUP(B230,input_BB!$B$19:$XX$10000,$D$35,0)</f>
        <v>94.85</v>
      </c>
      <c r="E230" s="27">
        <f t="shared" ref="E230:E293" si="13">(C230-$E$34)/$E$36</f>
        <v>2.3775606706533201E-2</v>
      </c>
      <c r="F230" s="34">
        <f t="shared" si="11"/>
        <v>6.4728353140917072E-3</v>
      </c>
      <c r="G230" s="25" t="str">
        <f t="shared" ref="G230:G293" si="14">VLOOKUP(B230,$I$37:$AA$5000,$G$34,0)</f>
        <v>NA</v>
      </c>
      <c r="I230" s="31">
        <v>35580</v>
      </c>
      <c r="J230" s="20">
        <v>0.11945880949497199</v>
      </c>
      <c r="K230" s="20">
        <v>0</v>
      </c>
      <c r="L230" s="20">
        <v>0.84301792093343597</v>
      </c>
      <c r="M230" s="20">
        <v>0.156982079066564</v>
      </c>
      <c r="N230" s="20" t="s">
        <v>111</v>
      </c>
      <c r="O230" s="20" t="s">
        <v>111</v>
      </c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30"/>
    </row>
    <row r="231" spans="1:27" x14ac:dyDescent="0.25">
      <c r="A231">
        <v>195</v>
      </c>
      <c r="B231" s="15">
        <v>35587</v>
      </c>
      <c r="C231" s="25">
        <f t="shared" si="12"/>
        <v>0.116579219698906</v>
      </c>
      <c r="D231" s="25">
        <f>VLOOKUP(B231,input_BB!$B$19:$XX$10000,$D$35,0)</f>
        <v>95.52</v>
      </c>
      <c r="E231" s="27">
        <f t="shared" si="13"/>
        <v>1.7702015859456528E-2</v>
      </c>
      <c r="F231" s="34">
        <f t="shared" ref="F231:F294" si="15">D231/D230-1</f>
        <v>7.0637849235635208E-3</v>
      </c>
      <c r="G231" s="25">
        <f t="shared" si="14"/>
        <v>6.0830808176618803E-2</v>
      </c>
      <c r="I231" s="31">
        <v>35587</v>
      </c>
      <c r="J231" s="20">
        <v>0.116579219698906</v>
      </c>
      <c r="K231" s="20">
        <v>0</v>
      </c>
      <c r="L231" s="20">
        <v>0.80264519060364403</v>
      </c>
      <c r="M231" s="20">
        <v>0.13652400121973801</v>
      </c>
      <c r="N231" s="20">
        <v>6.0830808176618803E-2</v>
      </c>
      <c r="O231" s="20" t="s">
        <v>111</v>
      </c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30"/>
    </row>
    <row r="232" spans="1:27" x14ac:dyDescent="0.25">
      <c r="A232">
        <v>196</v>
      </c>
      <c r="B232" s="15">
        <v>35594</v>
      </c>
      <c r="C232" s="25">
        <f t="shared" si="12"/>
        <v>0.116510570049286</v>
      </c>
      <c r="D232" s="25">
        <f>VLOOKUP(B232,input_BB!$B$19:$XX$10000,$D$35,0)</f>
        <v>95.79</v>
      </c>
      <c r="E232" s="27">
        <f t="shared" si="13"/>
        <v>1.7557220970907932E-2</v>
      </c>
      <c r="F232" s="34">
        <f t="shared" si="15"/>
        <v>2.8266331658293176E-3</v>
      </c>
      <c r="G232" s="25">
        <f t="shared" si="14"/>
        <v>7.5724372233636997E-2</v>
      </c>
      <c r="I232" s="31">
        <v>35594</v>
      </c>
      <c r="J232" s="20">
        <v>0.116510570049286</v>
      </c>
      <c r="K232" s="20">
        <v>0</v>
      </c>
      <c r="L232" s="20">
        <v>0.78991375919788098</v>
      </c>
      <c r="M232" s="20">
        <v>0.13436186856848201</v>
      </c>
      <c r="N232" s="20">
        <v>7.5724372233636997E-2</v>
      </c>
      <c r="O232" s="20" t="s">
        <v>111</v>
      </c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30"/>
    </row>
    <row r="233" spans="1:27" x14ac:dyDescent="0.25">
      <c r="A233">
        <v>197</v>
      </c>
      <c r="B233" s="15">
        <v>35601</v>
      </c>
      <c r="C233" s="25">
        <f t="shared" si="12"/>
        <v>0.118700124323368</v>
      </c>
      <c r="D233" s="25">
        <f>VLOOKUP(B233,input_BB!$B$19:$XX$10000,$D$35,0)</f>
        <v>95.3</v>
      </c>
      <c r="E233" s="27">
        <f t="shared" si="13"/>
        <v>2.2175398468414695E-2</v>
      </c>
      <c r="F233" s="34">
        <f t="shared" si="15"/>
        <v>-5.1153565090302777E-3</v>
      </c>
      <c r="G233" s="25">
        <f t="shared" si="14"/>
        <v>1.30482473556357E-2</v>
      </c>
      <c r="I233" s="31">
        <v>35601</v>
      </c>
      <c r="J233" s="20">
        <v>0.118700124323368</v>
      </c>
      <c r="K233" s="20">
        <v>0</v>
      </c>
      <c r="L233" s="20">
        <v>0.83827232410272401</v>
      </c>
      <c r="M233" s="20">
        <v>0.14867942854164001</v>
      </c>
      <c r="N233" s="20">
        <v>1.30482473556357E-2</v>
      </c>
      <c r="O233" s="20" t="s">
        <v>111</v>
      </c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30"/>
    </row>
    <row r="234" spans="1:27" x14ac:dyDescent="0.25">
      <c r="A234">
        <v>198</v>
      </c>
      <c r="B234" s="15">
        <v>35608</v>
      </c>
      <c r="C234" s="25">
        <f t="shared" si="12"/>
        <v>0.11945880949497199</v>
      </c>
      <c r="D234" s="25">
        <f>VLOOKUP(B234,input_BB!$B$19:$XX$10000,$D$35,0)</f>
        <v>95.55</v>
      </c>
      <c r="E234" s="27">
        <f t="shared" si="13"/>
        <v>2.3775606706533201E-2</v>
      </c>
      <c r="F234" s="34">
        <f t="shared" si="15"/>
        <v>2.6232948583420068E-3</v>
      </c>
      <c r="G234" s="25" t="str">
        <f t="shared" si="14"/>
        <v>NA</v>
      </c>
      <c r="I234" s="31">
        <v>35608</v>
      </c>
      <c r="J234" s="20">
        <v>0.11945880949497199</v>
      </c>
      <c r="K234" s="20">
        <v>0</v>
      </c>
      <c r="L234" s="20">
        <v>0.84301792093343597</v>
      </c>
      <c r="M234" s="20">
        <v>0.156982079066564</v>
      </c>
      <c r="N234" s="20" t="s">
        <v>111</v>
      </c>
      <c r="O234" s="20" t="s">
        <v>111</v>
      </c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30"/>
    </row>
    <row r="235" spans="1:27" x14ac:dyDescent="0.25">
      <c r="A235">
        <v>199</v>
      </c>
      <c r="B235" s="15">
        <v>35615</v>
      </c>
      <c r="C235" s="25">
        <f t="shared" si="12"/>
        <v>0.116579219698906</v>
      </c>
      <c r="D235" s="25">
        <f>VLOOKUP(B235,input_BB!$B$19:$XX$10000,$D$35,0)</f>
        <v>95.65</v>
      </c>
      <c r="E235" s="27">
        <f t="shared" si="13"/>
        <v>1.7702015859456528E-2</v>
      </c>
      <c r="F235" s="34">
        <f t="shared" si="15"/>
        <v>1.0465724751440586E-3</v>
      </c>
      <c r="G235" s="25">
        <f t="shared" si="14"/>
        <v>6.0830808176618803E-2</v>
      </c>
      <c r="I235" s="31">
        <v>35615</v>
      </c>
      <c r="J235" s="20">
        <v>0.116579219698906</v>
      </c>
      <c r="K235" s="20">
        <v>0</v>
      </c>
      <c r="L235" s="20">
        <v>0.80264519060364403</v>
      </c>
      <c r="M235" s="20">
        <v>0.13652400121973801</v>
      </c>
      <c r="N235" s="20">
        <v>6.0830808176618803E-2</v>
      </c>
      <c r="O235" s="20" t="s">
        <v>111</v>
      </c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30"/>
    </row>
    <row r="236" spans="1:27" x14ac:dyDescent="0.25">
      <c r="A236">
        <v>200</v>
      </c>
      <c r="B236" s="15">
        <v>35622</v>
      </c>
      <c r="C236" s="25">
        <f t="shared" si="12"/>
        <v>0.11654467880725899</v>
      </c>
      <c r="D236" s="25">
        <f>VLOOKUP(B236,input_BB!$B$19:$XX$10000,$D$35,0)</f>
        <v>96.32</v>
      </c>
      <c r="E236" s="27">
        <f t="shared" si="13"/>
        <v>1.7629162690007281E-2</v>
      </c>
      <c r="F236" s="34">
        <f t="shared" si="15"/>
        <v>7.0047046523782353E-3</v>
      </c>
      <c r="G236" s="25">
        <f t="shared" si="14"/>
        <v>6.81841076581194E-2</v>
      </c>
      <c r="I236" s="31">
        <v>35622</v>
      </c>
      <c r="J236" s="20">
        <v>0.11654467880725899</v>
      </c>
      <c r="K236" s="20">
        <v>0</v>
      </c>
      <c r="L236" s="20">
        <v>0.79635934945415798</v>
      </c>
      <c r="M236" s="20">
        <v>0.13545654288772199</v>
      </c>
      <c r="N236" s="20">
        <v>6.81841076581194E-2</v>
      </c>
      <c r="O236" s="20" t="s">
        <v>111</v>
      </c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30"/>
    </row>
    <row r="237" spans="1:27" x14ac:dyDescent="0.25">
      <c r="A237">
        <v>201</v>
      </c>
      <c r="B237" s="15">
        <v>35629</v>
      </c>
      <c r="C237" s="25">
        <f t="shared" si="12"/>
        <v>0.11945880949497199</v>
      </c>
      <c r="D237" s="25">
        <f>VLOOKUP(B237,input_BB!$B$19:$XX$10000,$D$35,0)</f>
        <v>97.35</v>
      </c>
      <c r="E237" s="27">
        <f t="shared" si="13"/>
        <v>2.3775606706533201E-2</v>
      </c>
      <c r="F237" s="34">
        <f t="shared" si="15"/>
        <v>1.0693521594684396E-2</v>
      </c>
      <c r="G237" s="25" t="str">
        <f t="shared" si="14"/>
        <v>NA</v>
      </c>
      <c r="I237" s="31">
        <v>35629</v>
      </c>
      <c r="J237" s="20">
        <v>0.11945880949497199</v>
      </c>
      <c r="K237" s="20">
        <v>0</v>
      </c>
      <c r="L237" s="20">
        <v>0.84301792093343597</v>
      </c>
      <c r="M237" s="20">
        <v>0.156982079066564</v>
      </c>
      <c r="N237" s="20" t="s">
        <v>111</v>
      </c>
      <c r="O237" s="20" t="s">
        <v>111</v>
      </c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30"/>
    </row>
    <row r="238" spans="1:27" x14ac:dyDescent="0.25">
      <c r="A238">
        <v>202</v>
      </c>
      <c r="B238" s="15">
        <v>35636</v>
      </c>
      <c r="C238" s="25">
        <f t="shared" si="12"/>
        <v>0.117067582905293</v>
      </c>
      <c r="D238" s="25">
        <f>VLOOKUP(B238,input_BB!$B$19:$XX$10000,$D$35,0)</f>
        <v>99.13</v>
      </c>
      <c r="E238" s="27">
        <f t="shared" si="13"/>
        <v>1.8732064758925925E-2</v>
      </c>
      <c r="F238" s="34">
        <f t="shared" si="15"/>
        <v>1.8284540318438625E-2</v>
      </c>
      <c r="G238" s="25">
        <f t="shared" si="14"/>
        <v>5.0519137652731201E-2</v>
      </c>
      <c r="I238" s="31">
        <v>35636</v>
      </c>
      <c r="J238" s="20">
        <v>0.117067582905293</v>
      </c>
      <c r="K238" s="20">
        <v>0</v>
      </c>
      <c r="L238" s="20">
        <v>0.83477912831800205</v>
      </c>
      <c r="M238" s="20">
        <v>0.11470173402926601</v>
      </c>
      <c r="N238" s="20">
        <v>5.0519137652731201E-2</v>
      </c>
      <c r="O238" s="20" t="s">
        <v>111</v>
      </c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30"/>
    </row>
    <row r="239" spans="1:27" x14ac:dyDescent="0.25">
      <c r="A239">
        <v>203</v>
      </c>
      <c r="B239" s="15">
        <v>35643</v>
      </c>
      <c r="C239" s="25">
        <f t="shared" si="12"/>
        <v>0.11236210912466001</v>
      </c>
      <c r="D239" s="25">
        <f>VLOOKUP(B239,input_BB!$B$19:$XX$10000,$D$35,0)</f>
        <v>100.43</v>
      </c>
      <c r="E239" s="27">
        <f t="shared" si="13"/>
        <v>8.807344743507162E-3</v>
      </c>
      <c r="F239" s="34">
        <f t="shared" si="15"/>
        <v>1.3114092605669425E-2</v>
      </c>
      <c r="G239" s="25">
        <f t="shared" si="14"/>
        <v>3.3176516684711901E-2</v>
      </c>
      <c r="I239" s="31">
        <v>35643</v>
      </c>
      <c r="J239" s="20">
        <v>0.11236210912466001</v>
      </c>
      <c r="K239" s="20">
        <v>0</v>
      </c>
      <c r="L239" s="20">
        <v>0.73218622558318802</v>
      </c>
      <c r="M239" s="20">
        <v>0.23463725773210001</v>
      </c>
      <c r="N239" s="20">
        <v>3.3176516684711901E-2</v>
      </c>
      <c r="O239" s="20" t="s">
        <v>111</v>
      </c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30"/>
    </row>
    <row r="240" spans="1:27" x14ac:dyDescent="0.25">
      <c r="A240">
        <v>204</v>
      </c>
      <c r="B240" s="15">
        <v>35650</v>
      </c>
      <c r="C240" s="25">
        <f t="shared" si="12"/>
        <v>0.108744449913502</v>
      </c>
      <c r="D240" s="25">
        <f>VLOOKUP(B240,input_BB!$B$19:$XX$10000,$D$35,0)</f>
        <v>99.75</v>
      </c>
      <c r="E240" s="27">
        <f t="shared" si="13"/>
        <v>1.1770281259286526E-3</v>
      </c>
      <c r="F240" s="34">
        <f t="shared" si="15"/>
        <v>-6.7708851936673087E-3</v>
      </c>
      <c r="G240" s="25">
        <f t="shared" si="14"/>
        <v>4.72411979593403E-2</v>
      </c>
      <c r="I240" s="31">
        <v>35650</v>
      </c>
      <c r="J240" s="20">
        <v>0.108744449913502</v>
      </c>
      <c r="K240" s="20">
        <v>0</v>
      </c>
      <c r="L240" s="20">
        <v>0.73044943504721005</v>
      </c>
      <c r="M240" s="20">
        <v>0.22230936699345</v>
      </c>
      <c r="N240" s="20">
        <v>4.72411979593403E-2</v>
      </c>
      <c r="O240" s="20" t="s">
        <v>111</v>
      </c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30"/>
    </row>
    <row r="241" spans="1:27" x14ac:dyDescent="0.25">
      <c r="A241">
        <v>205</v>
      </c>
      <c r="B241" s="15">
        <v>35657</v>
      </c>
      <c r="C241" s="25">
        <f t="shared" si="12"/>
        <v>0.11451047658920301</v>
      </c>
      <c r="D241" s="25">
        <f>VLOOKUP(B241,input_BB!$B$19:$XX$10000,$D$35,0)</f>
        <v>99.05</v>
      </c>
      <c r="E241" s="27">
        <f t="shared" si="13"/>
        <v>1.3338651593750857E-2</v>
      </c>
      <c r="F241" s="34">
        <f t="shared" si="15"/>
        <v>-7.0175438596491446E-3</v>
      </c>
      <c r="G241" s="25">
        <f t="shared" si="14"/>
        <v>3.5945686183853298E-2</v>
      </c>
      <c r="I241" s="31">
        <v>35657</v>
      </c>
      <c r="J241" s="20">
        <v>0.11451047658920301</v>
      </c>
      <c r="K241" s="20">
        <v>0</v>
      </c>
      <c r="L241" s="20">
        <v>0.86869059245509805</v>
      </c>
      <c r="M241" s="20">
        <v>9.5363721361048204E-2</v>
      </c>
      <c r="N241" s="20">
        <v>3.5945686183853298E-2</v>
      </c>
      <c r="O241" s="20" t="s">
        <v>111</v>
      </c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30"/>
    </row>
    <row r="242" spans="1:27" x14ac:dyDescent="0.25">
      <c r="A242">
        <v>206</v>
      </c>
      <c r="B242" s="15">
        <v>35664</v>
      </c>
      <c r="C242" s="25">
        <f t="shared" si="12"/>
        <v>0.114549070596695</v>
      </c>
      <c r="D242" s="25">
        <f>VLOOKUP(B242,input_BB!$B$19:$XX$10000,$D$35,0)</f>
        <v>99.06</v>
      </c>
      <c r="E242" s="27">
        <f t="shared" si="13"/>
        <v>1.3420053538908334E-2</v>
      </c>
      <c r="F242" s="34">
        <f t="shared" si="15"/>
        <v>1.0095911155993953E-4</v>
      </c>
      <c r="G242" s="25">
        <f t="shared" si="14"/>
        <v>7.4618162123454707E-2</v>
      </c>
      <c r="I242" s="31">
        <v>35664</v>
      </c>
      <c r="J242" s="20">
        <v>0.114549070596695</v>
      </c>
      <c r="K242" s="20">
        <v>0</v>
      </c>
      <c r="L242" s="20">
        <v>0.81297648823740398</v>
      </c>
      <c r="M242" s="20">
        <v>0.11240534963914101</v>
      </c>
      <c r="N242" s="20">
        <v>7.4618162123454707E-2</v>
      </c>
      <c r="O242" s="20" t="s">
        <v>111</v>
      </c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30"/>
    </row>
    <row r="243" spans="1:27" x14ac:dyDescent="0.25">
      <c r="A243">
        <v>207</v>
      </c>
      <c r="B243" s="15">
        <v>35671</v>
      </c>
      <c r="C243" s="25">
        <f t="shared" si="12"/>
        <v>0.112644635140896</v>
      </c>
      <c r="D243" s="25">
        <f>VLOOKUP(B243,input_BB!$B$19:$XX$10000,$D$35,0)</f>
        <v>99</v>
      </c>
      <c r="E243" s="27">
        <f t="shared" si="13"/>
        <v>9.4032446972492616E-3</v>
      </c>
      <c r="F243" s="34">
        <f t="shared" si="15"/>
        <v>-6.0569351907935332E-4</v>
      </c>
      <c r="G243" s="25">
        <f t="shared" si="14"/>
        <v>2.0650030508790201E-2</v>
      </c>
      <c r="I243" s="31">
        <v>35671</v>
      </c>
      <c r="J243" s="20">
        <v>0.112644635140896</v>
      </c>
      <c r="K243" s="20">
        <v>0</v>
      </c>
      <c r="L243" s="20">
        <v>0.85942894497953903</v>
      </c>
      <c r="M243" s="20">
        <v>0.119921024511671</v>
      </c>
      <c r="N243" s="20">
        <v>2.0650030508790201E-2</v>
      </c>
      <c r="O243" s="20" t="s">
        <v>111</v>
      </c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30"/>
    </row>
    <row r="244" spans="1:27" x14ac:dyDescent="0.25">
      <c r="A244">
        <v>208</v>
      </c>
      <c r="B244" s="15">
        <v>35678</v>
      </c>
      <c r="C244" s="25">
        <f t="shared" si="12"/>
        <v>0.10873227566480601</v>
      </c>
      <c r="D244" s="25">
        <f>VLOOKUP(B244,input_BB!$B$19:$XX$10000,$D$35,0)</f>
        <v>98.86</v>
      </c>
      <c r="E244" s="27">
        <f t="shared" si="13"/>
        <v>1.1513503694818609E-3</v>
      </c>
      <c r="F244" s="34">
        <f t="shared" si="15"/>
        <v>-1.4141414141414232E-3</v>
      </c>
      <c r="G244" s="25">
        <f t="shared" si="14"/>
        <v>5.1052268006913898E-2</v>
      </c>
      <c r="I244" s="31">
        <v>35678</v>
      </c>
      <c r="J244" s="20">
        <v>0.10873227566480601</v>
      </c>
      <c r="K244" s="20">
        <v>0</v>
      </c>
      <c r="L244" s="20">
        <v>0.72857416154635701</v>
      </c>
      <c r="M244" s="20">
        <v>0.22037357044672901</v>
      </c>
      <c r="N244" s="20">
        <v>5.1052268006913898E-2</v>
      </c>
      <c r="O244" s="20" t="s">
        <v>111</v>
      </c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30"/>
    </row>
    <row r="245" spans="1:27" x14ac:dyDescent="0.25">
      <c r="A245">
        <v>209</v>
      </c>
      <c r="B245" s="15">
        <v>35685</v>
      </c>
      <c r="C245" s="25">
        <f t="shared" si="12"/>
        <v>0.114502891898155</v>
      </c>
      <c r="D245" s="25">
        <f>VLOOKUP(B245,input_BB!$B$19:$XX$10000,$D$35,0)</f>
        <v>97.73</v>
      </c>
      <c r="E245" s="27">
        <f t="shared" si="13"/>
        <v>1.3322654068620722E-2</v>
      </c>
      <c r="F245" s="34">
        <f t="shared" si="15"/>
        <v>-1.1430305482500458E-2</v>
      </c>
      <c r="G245" s="25">
        <f t="shared" si="14"/>
        <v>3.7859633567127397E-2</v>
      </c>
      <c r="I245" s="31">
        <v>35685</v>
      </c>
      <c r="J245" s="20">
        <v>0.114502891898155</v>
      </c>
      <c r="K245" s="20">
        <v>0</v>
      </c>
      <c r="L245" s="20">
        <v>0.86696597169206002</v>
      </c>
      <c r="M245" s="20">
        <v>9.5174394740812698E-2</v>
      </c>
      <c r="N245" s="20">
        <v>3.7859633567127397E-2</v>
      </c>
      <c r="O245" s="20" t="s">
        <v>111</v>
      </c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30"/>
    </row>
    <row r="246" spans="1:27" x14ac:dyDescent="0.25">
      <c r="A246">
        <v>210</v>
      </c>
      <c r="B246" s="15">
        <v>35692</v>
      </c>
      <c r="C246" s="25">
        <f t="shared" si="12"/>
        <v>0.11455693095922501</v>
      </c>
      <c r="D246" s="25">
        <f>VLOOKUP(B246,input_BB!$B$19:$XX$10000,$D$35,0)</f>
        <v>97.83</v>
      </c>
      <c r="E246" s="27">
        <f t="shared" si="13"/>
        <v>1.3436632506503706E-2</v>
      </c>
      <c r="F246" s="34">
        <f t="shared" si="15"/>
        <v>1.0232272587740177E-3</v>
      </c>
      <c r="G246" s="25">
        <f t="shared" si="14"/>
        <v>7.3035093473166293E-2</v>
      </c>
      <c r="I246" s="31">
        <v>35692</v>
      </c>
      <c r="J246" s="20">
        <v>0.11455693095922501</v>
      </c>
      <c r="K246" s="20">
        <v>0</v>
      </c>
      <c r="L246" s="20">
        <v>0.81436726287687999</v>
      </c>
      <c r="M246" s="20">
        <v>0.112597643649954</v>
      </c>
      <c r="N246" s="20">
        <v>7.3035093473166293E-2</v>
      </c>
      <c r="O246" s="20" t="s">
        <v>111</v>
      </c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30"/>
    </row>
    <row r="247" spans="1:27" x14ac:dyDescent="0.25">
      <c r="A247">
        <v>211</v>
      </c>
      <c r="B247" s="15">
        <v>35699</v>
      </c>
      <c r="C247" s="25">
        <f t="shared" si="12"/>
        <v>0.112644635140896</v>
      </c>
      <c r="D247" s="25">
        <f>VLOOKUP(B247,input_BB!$B$19:$XX$10000,$D$35,0)</f>
        <v>97.25</v>
      </c>
      <c r="E247" s="27">
        <f t="shared" si="13"/>
        <v>9.4032446972492616E-3</v>
      </c>
      <c r="F247" s="34">
        <f t="shared" si="15"/>
        <v>-5.928651742819202E-3</v>
      </c>
      <c r="G247" s="25">
        <f t="shared" si="14"/>
        <v>2.0650030508790201E-2</v>
      </c>
      <c r="I247" s="31">
        <v>35699</v>
      </c>
      <c r="J247" s="20">
        <v>0.112644635140896</v>
      </c>
      <c r="K247" s="20">
        <v>0</v>
      </c>
      <c r="L247" s="20">
        <v>0.85942894497953903</v>
      </c>
      <c r="M247" s="20">
        <v>0.119921024511671</v>
      </c>
      <c r="N247" s="20">
        <v>2.0650030508790201E-2</v>
      </c>
      <c r="O247" s="20" t="s">
        <v>111</v>
      </c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30"/>
    </row>
    <row r="248" spans="1:27" x14ac:dyDescent="0.25">
      <c r="A248">
        <v>212</v>
      </c>
      <c r="B248" s="15">
        <v>35706</v>
      </c>
      <c r="C248" s="25">
        <f t="shared" si="12"/>
        <v>0.108735755085945</v>
      </c>
      <c r="D248" s="25">
        <f>VLOOKUP(B248,input_BB!$B$19:$XX$10000,$D$35,0)</f>
        <v>97.08</v>
      </c>
      <c r="E248" s="27">
        <f t="shared" si="13"/>
        <v>1.1586891162755266E-3</v>
      </c>
      <c r="F248" s="34">
        <f t="shared" si="15"/>
        <v>-1.7480719794344957E-3</v>
      </c>
      <c r="G248" s="25">
        <f t="shared" si="14"/>
        <v>4.9423627863693399E-2</v>
      </c>
      <c r="I248" s="31">
        <v>35706</v>
      </c>
      <c r="J248" s="20">
        <v>0.108735755085945</v>
      </c>
      <c r="K248" s="20">
        <v>0</v>
      </c>
      <c r="L248" s="20">
        <v>0.72961620263886695</v>
      </c>
      <c r="M248" s="20">
        <v>0.22096016949743999</v>
      </c>
      <c r="N248" s="20">
        <v>4.9423627863693399E-2</v>
      </c>
      <c r="O248" s="20" t="s">
        <v>111</v>
      </c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30"/>
    </row>
    <row r="249" spans="1:27" x14ac:dyDescent="0.25">
      <c r="A249">
        <v>213</v>
      </c>
      <c r="B249" s="15">
        <v>35713</v>
      </c>
      <c r="C249" s="25">
        <f t="shared" si="12"/>
        <v>0.112820699810982</v>
      </c>
      <c r="D249" s="25">
        <f>VLOOKUP(B249,input_BB!$B$19:$XX$10000,$D$35,0)</f>
        <v>96.66</v>
      </c>
      <c r="E249" s="27">
        <f t="shared" si="13"/>
        <v>9.7745978567127488E-3</v>
      </c>
      <c r="F249" s="34">
        <f t="shared" si="15"/>
        <v>-4.3263288009889322E-3</v>
      </c>
      <c r="G249" s="25">
        <f t="shared" si="14"/>
        <v>4.1099384279639599E-2</v>
      </c>
      <c r="I249" s="31">
        <v>35713</v>
      </c>
      <c r="J249" s="20">
        <v>0.112820699810982</v>
      </c>
      <c r="K249" s="20">
        <v>0</v>
      </c>
      <c r="L249" s="20">
        <v>0.8512392091987</v>
      </c>
      <c r="M249" s="20">
        <v>0.10766140652166099</v>
      </c>
      <c r="N249" s="20">
        <v>4.1099384279639599E-2</v>
      </c>
      <c r="O249" s="20" t="s">
        <v>111</v>
      </c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30"/>
    </row>
    <row r="250" spans="1:27" x14ac:dyDescent="0.25">
      <c r="A250">
        <v>214</v>
      </c>
      <c r="B250" s="15">
        <v>35720</v>
      </c>
      <c r="C250" s="25">
        <f t="shared" si="12"/>
        <v>0.111708097159863</v>
      </c>
      <c r="D250" s="25">
        <f>VLOOKUP(B250,input_BB!$B$19:$XX$10000,$D$35,0)</f>
        <v>97.54</v>
      </c>
      <c r="E250" s="27">
        <f t="shared" si="13"/>
        <v>7.4279117809732623E-3</v>
      </c>
      <c r="F250" s="34">
        <f t="shared" si="15"/>
        <v>9.1040761431824269E-3</v>
      </c>
      <c r="G250" s="25">
        <f t="shared" si="14"/>
        <v>6.3396585970910094E-2</v>
      </c>
      <c r="I250" s="31">
        <v>35720</v>
      </c>
      <c r="J250" s="20">
        <v>0.111708097159863</v>
      </c>
      <c r="K250" s="20">
        <v>0</v>
      </c>
      <c r="L250" s="20">
        <v>0.73649490948832896</v>
      </c>
      <c r="M250" s="20">
        <v>0.20010850454076101</v>
      </c>
      <c r="N250" s="20">
        <v>6.3396585970910094E-2</v>
      </c>
      <c r="O250" s="20" t="s">
        <v>111</v>
      </c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30"/>
    </row>
    <row r="251" spans="1:27" x14ac:dyDescent="0.25">
      <c r="A251">
        <v>215</v>
      </c>
      <c r="B251" s="15">
        <v>35727</v>
      </c>
      <c r="C251" s="25">
        <f t="shared" si="12"/>
        <v>0.112832754850388</v>
      </c>
      <c r="D251" s="25">
        <f>VLOOKUP(B251,input_BB!$B$19:$XX$10000,$D$35,0)</f>
        <v>97.73</v>
      </c>
      <c r="E251" s="27">
        <f t="shared" si="13"/>
        <v>9.8000241785789668E-3</v>
      </c>
      <c r="F251" s="34">
        <f t="shared" si="15"/>
        <v>1.9479188025424143E-3</v>
      </c>
      <c r="G251" s="25">
        <f t="shared" si="14"/>
        <v>3.6491446535780001E-2</v>
      </c>
      <c r="I251" s="31">
        <v>35727</v>
      </c>
      <c r="J251" s="20">
        <v>0.112832754850388</v>
      </c>
      <c r="K251" s="20">
        <v>0</v>
      </c>
      <c r="L251" s="20">
        <v>0.85532978669631998</v>
      </c>
      <c r="M251" s="20">
        <v>0.1081787667679</v>
      </c>
      <c r="N251" s="20">
        <v>3.6491446535780001E-2</v>
      </c>
      <c r="O251" s="20" t="s">
        <v>111</v>
      </c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30"/>
    </row>
    <row r="252" spans="1:27" x14ac:dyDescent="0.25">
      <c r="A252">
        <v>216</v>
      </c>
      <c r="B252" s="15">
        <v>35734</v>
      </c>
      <c r="C252" s="25">
        <f t="shared" si="12"/>
        <v>0.113129653036594</v>
      </c>
      <c r="D252" s="25">
        <f>VLOOKUP(B252,input_BB!$B$19:$XX$10000,$D$35,0)</f>
        <v>95.64</v>
      </c>
      <c r="E252" s="27">
        <f t="shared" si="13"/>
        <v>1.0426237713825531E-2</v>
      </c>
      <c r="F252" s="34">
        <f t="shared" si="15"/>
        <v>-2.13854497083803E-2</v>
      </c>
      <c r="G252" s="25">
        <f t="shared" si="14"/>
        <v>1.5869998628975202E-2</v>
      </c>
      <c r="I252" s="31">
        <v>35734</v>
      </c>
      <c r="J252" s="20">
        <v>0.113129653036594</v>
      </c>
      <c r="K252" s="20">
        <v>0</v>
      </c>
      <c r="L252" s="20">
        <v>0.85109264841630194</v>
      </c>
      <c r="M252" s="20">
        <v>0.13303735295472299</v>
      </c>
      <c r="N252" s="20">
        <v>1.5869998628975202E-2</v>
      </c>
      <c r="O252" s="20" t="s">
        <v>111</v>
      </c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30"/>
    </row>
    <row r="253" spans="1:27" x14ac:dyDescent="0.25">
      <c r="A253">
        <v>217</v>
      </c>
      <c r="B253" s="15">
        <v>35741</v>
      </c>
      <c r="C253" s="25">
        <f t="shared" si="12"/>
        <v>0.1128149330616</v>
      </c>
      <c r="D253" s="25">
        <f>VLOOKUP(B253,input_BB!$B$19:$XX$10000,$D$35,0)</f>
        <v>95.25</v>
      </c>
      <c r="E253" s="27">
        <f t="shared" si="13"/>
        <v>9.7624347089228167E-3</v>
      </c>
      <c r="F253" s="34">
        <f t="shared" si="15"/>
        <v>-4.0777917189460666E-3</v>
      </c>
      <c r="G253" s="25">
        <f t="shared" si="14"/>
        <v>4.2900074252298699E-2</v>
      </c>
      <c r="I253" s="31">
        <v>35741</v>
      </c>
      <c r="J253" s="20">
        <v>0.1128149330616</v>
      </c>
      <c r="K253" s="20">
        <v>0</v>
      </c>
      <c r="L253" s="20">
        <v>0.84964069326992697</v>
      </c>
      <c r="M253" s="20">
        <v>0.107459232477774</v>
      </c>
      <c r="N253" s="20">
        <v>4.2900074252298699E-2</v>
      </c>
      <c r="O253" s="20" t="s">
        <v>111</v>
      </c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30"/>
    </row>
    <row r="254" spans="1:27" x14ac:dyDescent="0.25">
      <c r="A254">
        <v>218</v>
      </c>
      <c r="B254" s="15">
        <v>35748</v>
      </c>
      <c r="C254" s="25">
        <f t="shared" si="12"/>
        <v>0.111708097159863</v>
      </c>
      <c r="D254" s="25">
        <f>VLOOKUP(B254,input_BB!$B$19:$XX$10000,$D$35,0)</f>
        <v>96.15</v>
      </c>
      <c r="E254" s="27">
        <f t="shared" si="13"/>
        <v>7.4279117809732623E-3</v>
      </c>
      <c r="F254" s="34">
        <f t="shared" si="15"/>
        <v>9.4488188976378229E-3</v>
      </c>
      <c r="G254" s="25">
        <f t="shared" si="14"/>
        <v>6.3396585970910094E-2</v>
      </c>
      <c r="I254" s="31">
        <v>35748</v>
      </c>
      <c r="J254" s="20">
        <v>0.111708097159863</v>
      </c>
      <c r="K254" s="20">
        <v>0</v>
      </c>
      <c r="L254" s="20">
        <v>0.73649490948832896</v>
      </c>
      <c r="M254" s="20">
        <v>0.20010850454076101</v>
      </c>
      <c r="N254" s="20">
        <v>6.3396585970910094E-2</v>
      </c>
      <c r="O254" s="20" t="s">
        <v>111</v>
      </c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30"/>
    </row>
    <row r="255" spans="1:27" x14ac:dyDescent="0.25">
      <c r="A255">
        <v>219</v>
      </c>
      <c r="B255" s="15">
        <v>35755</v>
      </c>
      <c r="C255" s="25">
        <f t="shared" si="12"/>
        <v>0.112826906144619</v>
      </c>
      <c r="D255" s="25">
        <f>VLOOKUP(B255,input_BB!$B$19:$XX$10000,$D$35,0)</f>
        <v>96.6</v>
      </c>
      <c r="E255" s="27">
        <f t="shared" si="13"/>
        <v>9.7876881695146255E-3</v>
      </c>
      <c r="F255" s="34">
        <f t="shared" si="15"/>
        <v>4.6801872074881956E-3</v>
      </c>
      <c r="G255" s="25">
        <f t="shared" si="14"/>
        <v>3.8211973049291199E-2</v>
      </c>
      <c r="I255" s="31">
        <v>35755</v>
      </c>
      <c r="J255" s="20">
        <v>0.112826906144619</v>
      </c>
      <c r="K255" s="20">
        <v>0</v>
      </c>
      <c r="L255" s="20">
        <v>0.85380243380410503</v>
      </c>
      <c r="M255" s="20">
        <v>0.107985593146603</v>
      </c>
      <c r="N255" s="20">
        <v>3.8211973049291199E-2</v>
      </c>
      <c r="O255" s="20" t="s">
        <v>111</v>
      </c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30"/>
    </row>
    <row r="256" spans="1:27" x14ac:dyDescent="0.25">
      <c r="A256">
        <v>220</v>
      </c>
      <c r="B256" s="15">
        <v>35762</v>
      </c>
      <c r="C256" s="25">
        <f t="shared" si="12"/>
        <v>0.110346741974354</v>
      </c>
      <c r="D256" s="25">
        <f>VLOOKUP(B256,input_BB!$B$19:$XX$10000,$D$35,0)</f>
        <v>97.77</v>
      </c>
      <c r="E256" s="27">
        <f t="shared" si="13"/>
        <v>4.5565603108354748E-3</v>
      </c>
      <c r="F256" s="34">
        <f t="shared" si="15"/>
        <v>1.2111801242236098E-2</v>
      </c>
      <c r="G256" s="25">
        <f t="shared" si="14"/>
        <v>3.68478380198917E-2</v>
      </c>
      <c r="I256" s="31">
        <v>35762</v>
      </c>
      <c r="J256" s="20">
        <v>0.110346741974354</v>
      </c>
      <c r="K256" s="20">
        <v>0</v>
      </c>
      <c r="L256" s="20">
        <v>0.716249066283976</v>
      </c>
      <c r="M256" s="20">
        <v>0.246903095696132</v>
      </c>
      <c r="N256" s="20">
        <v>3.68478380198917E-2</v>
      </c>
      <c r="O256" s="20" t="s">
        <v>111</v>
      </c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30"/>
    </row>
    <row r="257" spans="1:27" x14ac:dyDescent="0.25">
      <c r="A257">
        <v>221</v>
      </c>
      <c r="B257" s="15">
        <v>35769</v>
      </c>
      <c r="C257" s="25">
        <f t="shared" si="12"/>
        <v>0.113976113498211</v>
      </c>
      <c r="D257" s="25">
        <f>VLOOKUP(B257,input_BB!$B$19:$XX$10000,$D$35,0)</f>
        <v>98.86</v>
      </c>
      <c r="E257" s="27">
        <f t="shared" si="13"/>
        <v>1.2211580375864711E-2</v>
      </c>
      <c r="F257" s="34">
        <f t="shared" si="15"/>
        <v>1.11486140943029E-2</v>
      </c>
      <c r="G257" s="25">
        <f t="shared" si="14"/>
        <v>0.18424474914772301</v>
      </c>
      <c r="I257" s="31">
        <v>35769</v>
      </c>
      <c r="J257" s="20">
        <v>0.113976113498211</v>
      </c>
      <c r="K257" s="20">
        <v>0</v>
      </c>
      <c r="L257" s="20">
        <v>0.773702083672554</v>
      </c>
      <c r="M257" s="20">
        <v>4.20531671797236E-2</v>
      </c>
      <c r="N257" s="20">
        <v>0.18424474914772301</v>
      </c>
      <c r="O257" s="20" t="s">
        <v>111</v>
      </c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30"/>
    </row>
    <row r="258" spans="1:27" x14ac:dyDescent="0.25">
      <c r="A258">
        <v>222</v>
      </c>
      <c r="B258" s="15">
        <v>35776</v>
      </c>
      <c r="C258" s="25">
        <f t="shared" si="12"/>
        <v>0.113961949944496</v>
      </c>
      <c r="D258" s="25">
        <f>VLOOKUP(B258,input_BB!$B$19:$XX$10000,$D$35,0)</f>
        <v>98.72</v>
      </c>
      <c r="E258" s="27">
        <f t="shared" si="13"/>
        <v>1.2181706804871009E-2</v>
      </c>
      <c r="F258" s="34">
        <f t="shared" si="15"/>
        <v>-1.4161440420796811E-3</v>
      </c>
      <c r="G258" s="25">
        <f t="shared" si="14"/>
        <v>0.183289321551837</v>
      </c>
      <c r="I258" s="31">
        <v>35776</v>
      </c>
      <c r="J258" s="20">
        <v>0.113961949944496</v>
      </c>
      <c r="K258" s="20">
        <v>0</v>
      </c>
      <c r="L258" s="20">
        <v>0.76966840186300201</v>
      </c>
      <c r="M258" s="20">
        <v>4.7042276585161802E-2</v>
      </c>
      <c r="N258" s="20">
        <v>0.183289321551837</v>
      </c>
      <c r="O258" s="20" t="s">
        <v>111</v>
      </c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30"/>
    </row>
    <row r="259" spans="1:27" x14ac:dyDescent="0.25">
      <c r="A259">
        <v>223</v>
      </c>
      <c r="B259" s="15">
        <v>35783</v>
      </c>
      <c r="C259" s="25">
        <f t="shared" si="12"/>
        <v>0.113947868347168</v>
      </c>
      <c r="D259" s="25">
        <f>VLOOKUP(B259,input_BB!$B$19:$XX$10000,$D$35,0)</f>
        <v>98.54</v>
      </c>
      <c r="E259" s="27">
        <f t="shared" si="13"/>
        <v>1.2152006095151716E-2</v>
      </c>
      <c r="F259" s="34">
        <f t="shared" si="15"/>
        <v>-1.8233387358184139E-3</v>
      </c>
      <c r="G259" s="25">
        <f t="shared" si="14"/>
        <v>0.185823712873464</v>
      </c>
      <c r="I259" s="31">
        <v>35783</v>
      </c>
      <c r="J259" s="20">
        <v>0.113947868347168</v>
      </c>
      <c r="K259" s="20">
        <v>0</v>
      </c>
      <c r="L259" s="20">
        <v>0.76222404018852496</v>
      </c>
      <c r="M259" s="20">
        <v>5.1952246938011003E-2</v>
      </c>
      <c r="N259" s="20">
        <v>0.185823712873464</v>
      </c>
      <c r="O259" s="20" t="s">
        <v>111</v>
      </c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30"/>
    </row>
    <row r="260" spans="1:27" x14ac:dyDescent="0.25">
      <c r="A260">
        <v>224</v>
      </c>
      <c r="B260" s="15">
        <v>35790</v>
      </c>
      <c r="C260" s="25">
        <f t="shared" si="12"/>
        <v>0.113919422030449</v>
      </c>
      <c r="D260" s="25">
        <f>VLOOKUP(B260,input_BB!$B$19:$XX$10000,$D$35,0)</f>
        <v>98.51</v>
      </c>
      <c r="E260" s="27">
        <f t="shared" si="13"/>
        <v>1.2092007518585848E-2</v>
      </c>
      <c r="F260" s="34">
        <f t="shared" si="15"/>
        <v>-3.0444489547387654E-4</v>
      </c>
      <c r="G260" s="25">
        <f t="shared" si="14"/>
        <v>0.16142595886719599</v>
      </c>
      <c r="I260" s="31">
        <v>35790</v>
      </c>
      <c r="J260" s="20">
        <v>0.113919422030449</v>
      </c>
      <c r="K260" s="20">
        <v>0</v>
      </c>
      <c r="L260" s="20">
        <v>0.79318270248585998</v>
      </c>
      <c r="M260" s="20">
        <v>4.5391338646943599E-2</v>
      </c>
      <c r="N260" s="20">
        <v>0.16142595886719599</v>
      </c>
      <c r="O260" s="20" t="s">
        <v>111</v>
      </c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30"/>
    </row>
    <row r="261" spans="1:27" x14ac:dyDescent="0.25">
      <c r="A261">
        <v>225</v>
      </c>
      <c r="B261" s="15">
        <v>35797</v>
      </c>
      <c r="C261" s="25">
        <f t="shared" si="12"/>
        <v>0.113905467092991</v>
      </c>
      <c r="D261" s="25">
        <f>VLOOKUP(B261,input_BB!$B$19:$XX$10000,$D$35,0)</f>
        <v>100.1</v>
      </c>
      <c r="E261" s="27">
        <f t="shared" si="13"/>
        <v>1.2062573958107127E-2</v>
      </c>
      <c r="F261" s="34">
        <f t="shared" si="15"/>
        <v>1.614049335092882E-2</v>
      </c>
      <c r="G261" s="25">
        <f t="shared" si="14"/>
        <v>0.157516016533123</v>
      </c>
      <c r="I261" s="31">
        <v>35797</v>
      </c>
      <c r="J261" s="20">
        <v>0.113905467092991</v>
      </c>
      <c r="K261" s="20">
        <v>0</v>
      </c>
      <c r="L261" s="20">
        <v>0.79229704065001405</v>
      </c>
      <c r="M261" s="20">
        <v>5.01869428168625E-2</v>
      </c>
      <c r="N261" s="20">
        <v>0.157516016533123</v>
      </c>
      <c r="O261" s="20" t="s">
        <v>111</v>
      </c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30"/>
    </row>
    <row r="262" spans="1:27" x14ac:dyDescent="0.25">
      <c r="A262">
        <v>226</v>
      </c>
      <c r="B262" s="15">
        <v>35804</v>
      </c>
      <c r="C262" s="25">
        <f t="shared" si="12"/>
        <v>0.113891579210758</v>
      </c>
      <c r="D262" s="25">
        <f>VLOOKUP(B262,input_BB!$B$19:$XX$10000,$D$35,0)</f>
        <v>100.93</v>
      </c>
      <c r="E262" s="27">
        <f t="shared" si="13"/>
        <v>1.2033281829578661E-2</v>
      </c>
      <c r="F262" s="34">
        <f t="shared" si="15"/>
        <v>8.2917082917084439E-3</v>
      </c>
      <c r="G262" s="25">
        <f t="shared" si="14"/>
        <v>6.0922148345039201E-2</v>
      </c>
      <c r="I262" s="31">
        <v>35804</v>
      </c>
      <c r="J262" s="20">
        <v>0.113891579210758</v>
      </c>
      <c r="K262" s="20">
        <v>0</v>
      </c>
      <c r="L262" s="20">
        <v>0.81474860215193601</v>
      </c>
      <c r="M262" s="20">
        <v>0.124329249503025</v>
      </c>
      <c r="N262" s="20">
        <v>6.0922148345039201E-2</v>
      </c>
      <c r="O262" s="20" t="s">
        <v>111</v>
      </c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30"/>
    </row>
    <row r="263" spans="1:27" x14ac:dyDescent="0.25">
      <c r="A263">
        <v>227</v>
      </c>
      <c r="B263" s="15">
        <v>35811</v>
      </c>
      <c r="C263" s="25">
        <f t="shared" si="12"/>
        <v>0.112943060696125</v>
      </c>
      <c r="D263" s="25">
        <f>VLOOKUP(B263,input_BB!$B$19:$XX$10000,$D$35,0)</f>
        <v>100.99</v>
      </c>
      <c r="E263" s="27">
        <f t="shared" si="13"/>
        <v>1.0032679738048778E-2</v>
      </c>
      <c r="F263" s="34">
        <f t="shared" si="15"/>
        <v>5.944714158325759E-4</v>
      </c>
      <c r="G263" s="25">
        <f t="shared" si="14"/>
        <v>3.00579484445768E-2</v>
      </c>
      <c r="I263" s="31">
        <v>35811</v>
      </c>
      <c r="J263" s="20">
        <v>0.112943060696125</v>
      </c>
      <c r="K263" s="20">
        <v>0</v>
      </c>
      <c r="L263" s="20">
        <v>0.81325727796427005</v>
      </c>
      <c r="M263" s="20">
        <v>0.15668477359115299</v>
      </c>
      <c r="N263" s="20">
        <v>3.00579484445768E-2</v>
      </c>
      <c r="O263" s="20" t="s">
        <v>111</v>
      </c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30"/>
    </row>
    <row r="264" spans="1:27" x14ac:dyDescent="0.25">
      <c r="A264">
        <v>228</v>
      </c>
      <c r="B264" s="15">
        <v>35818</v>
      </c>
      <c r="C264" s="25">
        <f t="shared" si="12"/>
        <v>0.11292529106140101</v>
      </c>
      <c r="D264" s="25">
        <f>VLOOKUP(B264,input_BB!$B$19:$XX$10000,$D$35,0)</f>
        <v>98.44</v>
      </c>
      <c r="E264" s="27">
        <f t="shared" si="13"/>
        <v>9.9952002710208682E-3</v>
      </c>
      <c r="F264" s="34">
        <f t="shared" si="15"/>
        <v>-2.5250024754926215E-2</v>
      </c>
      <c r="G264" s="25">
        <f t="shared" si="14"/>
        <v>3.1572837765701599E-2</v>
      </c>
      <c r="I264" s="31">
        <v>35818</v>
      </c>
      <c r="J264" s="20">
        <v>0.11292529106140101</v>
      </c>
      <c r="K264" s="20">
        <v>0</v>
      </c>
      <c r="L264" s="20">
        <v>0.81003976558067003</v>
      </c>
      <c r="M264" s="20">
        <v>0.158387396653629</v>
      </c>
      <c r="N264" s="20">
        <v>3.1572837765701599E-2</v>
      </c>
      <c r="O264" s="20" t="s">
        <v>111</v>
      </c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30"/>
    </row>
    <row r="265" spans="1:27" x14ac:dyDescent="0.25">
      <c r="A265">
        <v>229</v>
      </c>
      <c r="B265" s="15">
        <v>35825</v>
      </c>
      <c r="C265" s="25">
        <f t="shared" si="12"/>
        <v>0.11295924335718199</v>
      </c>
      <c r="D265" s="25">
        <f>VLOOKUP(B265,input_BB!$B$19:$XX$10000,$D$35,0)</f>
        <v>100.72</v>
      </c>
      <c r="E265" s="27">
        <f t="shared" si="13"/>
        <v>1.0066811982235555E-2</v>
      </c>
      <c r="F265" s="34">
        <f t="shared" si="15"/>
        <v>2.3161316537992693E-2</v>
      </c>
      <c r="G265" s="25">
        <f t="shared" si="14"/>
        <v>2.3923342911748399E-2</v>
      </c>
      <c r="I265" s="31">
        <v>35825</v>
      </c>
      <c r="J265" s="20">
        <v>0.11295924335718199</v>
      </c>
      <c r="K265" s="20">
        <v>0</v>
      </c>
      <c r="L265" s="20">
        <v>0.81643817659178897</v>
      </c>
      <c r="M265" s="20">
        <v>0.15963848049646301</v>
      </c>
      <c r="N265" s="20">
        <v>2.3923342911748399E-2</v>
      </c>
      <c r="O265" s="20" t="s">
        <v>111</v>
      </c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30"/>
    </row>
    <row r="266" spans="1:27" x14ac:dyDescent="0.25">
      <c r="A266">
        <v>230</v>
      </c>
      <c r="B266" s="15">
        <v>35832</v>
      </c>
      <c r="C266" s="25">
        <f t="shared" si="12"/>
        <v>0.11386401951312999</v>
      </c>
      <c r="D266" s="25">
        <f>VLOOKUP(B266,input_BB!$B$19:$XX$10000,$D$35,0)</f>
        <v>99.52</v>
      </c>
      <c r="E266" s="27">
        <f t="shared" si="13"/>
        <v>1.1975153297698759E-2</v>
      </c>
      <c r="F266" s="34">
        <f t="shared" si="15"/>
        <v>-1.1914217633042123E-2</v>
      </c>
      <c r="G266" s="25">
        <f t="shared" si="14"/>
        <v>5.7242683922040599E-2</v>
      </c>
      <c r="I266" s="31">
        <v>35832</v>
      </c>
      <c r="J266" s="20">
        <v>0.11386401951312999</v>
      </c>
      <c r="K266" s="20">
        <v>0</v>
      </c>
      <c r="L266" s="20">
        <v>0.81144814187286796</v>
      </c>
      <c r="M266" s="20">
        <v>0.131309174205092</v>
      </c>
      <c r="N266" s="20">
        <v>5.7242683922040599E-2</v>
      </c>
      <c r="O266" s="20" t="s">
        <v>111</v>
      </c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30"/>
    </row>
    <row r="267" spans="1:27" x14ac:dyDescent="0.25">
      <c r="A267">
        <v>231</v>
      </c>
      <c r="B267" s="15">
        <v>35839</v>
      </c>
      <c r="C267" s="25">
        <f t="shared" si="12"/>
        <v>0.112948022782803</v>
      </c>
      <c r="D267" s="25">
        <f>VLOOKUP(B267,input_BB!$B$19:$XX$10000,$D$35,0)</f>
        <v>100.01</v>
      </c>
      <c r="E267" s="27">
        <f t="shared" si="13"/>
        <v>1.0043145702427123E-2</v>
      </c>
      <c r="F267" s="34">
        <f t="shared" si="15"/>
        <v>4.9236334405144966E-3</v>
      </c>
      <c r="G267" s="25">
        <f t="shared" si="14"/>
        <v>2.5816249783332398E-2</v>
      </c>
      <c r="I267" s="31">
        <v>35839</v>
      </c>
      <c r="J267" s="20">
        <v>0.112948022782803</v>
      </c>
      <c r="K267" s="20">
        <v>0</v>
      </c>
      <c r="L267" s="20">
        <v>0.81485485685611903</v>
      </c>
      <c r="M267" s="20">
        <v>0.15932889336054801</v>
      </c>
      <c r="N267" s="20">
        <v>2.5816249783332398E-2</v>
      </c>
      <c r="O267" s="20" t="s">
        <v>111</v>
      </c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30"/>
    </row>
    <row r="268" spans="1:27" x14ac:dyDescent="0.25">
      <c r="A268">
        <v>232</v>
      </c>
      <c r="B268" s="15">
        <v>35846</v>
      </c>
      <c r="C268" s="25">
        <f t="shared" si="12"/>
        <v>0.112936608493328</v>
      </c>
      <c r="D268" s="25">
        <f>VLOOKUP(B268,input_BB!$B$19:$XX$10000,$D$35,0)</f>
        <v>100.32</v>
      </c>
      <c r="E268" s="27">
        <f t="shared" si="13"/>
        <v>1.0019070841425753E-2</v>
      </c>
      <c r="F268" s="34">
        <f t="shared" si="15"/>
        <v>3.099690030996749E-3</v>
      </c>
      <c r="G268" s="25">
        <f t="shared" si="14"/>
        <v>2.8647222457995902E-2</v>
      </c>
      <c r="I268" s="31">
        <v>35846</v>
      </c>
      <c r="J268" s="20">
        <v>0.112936608493328</v>
      </c>
      <c r="K268" s="20">
        <v>0</v>
      </c>
      <c r="L268" s="20">
        <v>0.81248689307817401</v>
      </c>
      <c r="M268" s="20">
        <v>0.15886588446382999</v>
      </c>
      <c r="N268" s="20">
        <v>2.8647222457995902E-2</v>
      </c>
      <c r="O268" s="20" t="s">
        <v>111</v>
      </c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30"/>
    </row>
    <row r="269" spans="1:27" x14ac:dyDescent="0.25">
      <c r="A269">
        <v>233</v>
      </c>
      <c r="B269" s="15">
        <v>35853</v>
      </c>
      <c r="C269" s="25">
        <f t="shared" si="12"/>
        <v>0.11295924335718199</v>
      </c>
      <c r="D269" s="25">
        <f>VLOOKUP(B269,input_BB!$B$19:$XX$10000,$D$35,0)</f>
        <v>99.83</v>
      </c>
      <c r="E269" s="27">
        <f t="shared" si="13"/>
        <v>1.0066811982235555E-2</v>
      </c>
      <c r="F269" s="34">
        <f t="shared" si="15"/>
        <v>-4.8843700159488801E-3</v>
      </c>
      <c r="G269" s="25">
        <f t="shared" si="14"/>
        <v>2.3923342911748399E-2</v>
      </c>
      <c r="I269" s="31">
        <v>35853</v>
      </c>
      <c r="J269" s="20">
        <v>0.11295924335718199</v>
      </c>
      <c r="K269" s="20">
        <v>0</v>
      </c>
      <c r="L269" s="20">
        <v>0.81643817659178897</v>
      </c>
      <c r="M269" s="20">
        <v>0.15963848049646301</v>
      </c>
      <c r="N269" s="20">
        <v>2.3923342911748399E-2</v>
      </c>
      <c r="O269" s="20" t="s">
        <v>111</v>
      </c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30"/>
    </row>
    <row r="270" spans="1:27" x14ac:dyDescent="0.25">
      <c r="A270">
        <v>234</v>
      </c>
      <c r="B270" s="15">
        <v>35860</v>
      </c>
      <c r="C270" s="25">
        <f t="shared" si="12"/>
        <v>0.11386401951312999</v>
      </c>
      <c r="D270" s="25">
        <f>VLOOKUP(B270,input_BB!$B$19:$XX$10000,$D$35,0)</f>
        <v>100.63</v>
      </c>
      <c r="E270" s="27">
        <f t="shared" si="13"/>
        <v>1.1975153297698759E-2</v>
      </c>
      <c r="F270" s="34">
        <f t="shared" si="15"/>
        <v>8.0136231593708196E-3</v>
      </c>
      <c r="G270" s="25">
        <f t="shared" si="14"/>
        <v>5.7242683922040599E-2</v>
      </c>
      <c r="I270" s="31">
        <v>35860</v>
      </c>
      <c r="J270" s="20">
        <v>0.11386401951312999</v>
      </c>
      <c r="K270" s="20">
        <v>0</v>
      </c>
      <c r="L270" s="20">
        <v>0.81144814187286796</v>
      </c>
      <c r="M270" s="20">
        <v>0.131309174205092</v>
      </c>
      <c r="N270" s="20">
        <v>5.7242683922040599E-2</v>
      </c>
      <c r="O270" s="20" t="s">
        <v>111</v>
      </c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30"/>
    </row>
    <row r="271" spans="1:27" x14ac:dyDescent="0.25">
      <c r="A271">
        <v>235</v>
      </c>
      <c r="B271" s="15">
        <v>35867</v>
      </c>
      <c r="C271" s="25">
        <f t="shared" si="12"/>
        <v>0.11294160038232801</v>
      </c>
      <c r="D271" s="25">
        <f>VLOOKUP(B271,input_BB!$B$19:$XX$10000,$D$35,0)</f>
        <v>99.8</v>
      </c>
      <c r="E271" s="27">
        <f t="shared" si="13"/>
        <v>1.0029599664448219E-2</v>
      </c>
      <c r="F271" s="34">
        <f t="shared" si="15"/>
        <v>-8.2480373646030003E-3</v>
      </c>
      <c r="G271" s="25">
        <f t="shared" si="14"/>
        <v>2.4483849587602E-2</v>
      </c>
      <c r="I271" s="31">
        <v>35867</v>
      </c>
      <c r="J271" s="20">
        <v>0.11294160038232801</v>
      </c>
      <c r="K271" s="20">
        <v>0</v>
      </c>
      <c r="L271" s="20">
        <v>0.81389943070677895</v>
      </c>
      <c r="M271" s="20">
        <v>0.161616719705619</v>
      </c>
      <c r="N271" s="20">
        <v>2.4483849587602E-2</v>
      </c>
      <c r="O271" s="20" t="s">
        <v>111</v>
      </c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30"/>
    </row>
    <row r="272" spans="1:27" x14ac:dyDescent="0.25">
      <c r="A272">
        <v>236</v>
      </c>
      <c r="B272" s="15">
        <v>35874</v>
      </c>
      <c r="C272" s="25">
        <f t="shared" si="12"/>
        <v>0.112901285290718</v>
      </c>
      <c r="D272" s="25">
        <f>VLOOKUP(B272,input_BB!$B$19:$XX$10000,$D$35,0)</f>
        <v>100.64</v>
      </c>
      <c r="E272" s="27">
        <f t="shared" si="13"/>
        <v>9.9445676325469624E-3</v>
      </c>
      <c r="F272" s="34">
        <f t="shared" si="15"/>
        <v>8.4168336673347E-3</v>
      </c>
      <c r="G272" s="25">
        <f t="shared" si="14"/>
        <v>3.0773384224092201E-2</v>
      </c>
      <c r="I272" s="31">
        <v>35874</v>
      </c>
      <c r="J272" s="20">
        <v>0.112901285290718</v>
      </c>
      <c r="K272" s="20">
        <v>0</v>
      </c>
      <c r="L272" s="20">
        <v>0.78392319181633596</v>
      </c>
      <c r="M272" s="20">
        <v>0.185303423959572</v>
      </c>
      <c r="N272" s="20">
        <v>3.0773384224092201E-2</v>
      </c>
      <c r="O272" s="20" t="s">
        <v>111</v>
      </c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30"/>
    </row>
    <row r="273" spans="1:27" x14ac:dyDescent="0.25">
      <c r="A273">
        <v>237</v>
      </c>
      <c r="B273" s="15">
        <v>35881</v>
      </c>
      <c r="C273" s="25">
        <f t="shared" si="12"/>
        <v>0.112917810678482</v>
      </c>
      <c r="D273" s="25">
        <f>VLOOKUP(B273,input_BB!$B$19:$XX$10000,$D$35,0)</f>
        <v>100.33</v>
      </c>
      <c r="E273" s="27">
        <f t="shared" si="13"/>
        <v>9.9794227511492608E-3</v>
      </c>
      <c r="F273" s="34">
        <f t="shared" si="15"/>
        <v>-3.0802861685215177E-3</v>
      </c>
      <c r="G273" s="25">
        <f t="shared" si="14"/>
        <v>2.7424871952549501E-2</v>
      </c>
      <c r="I273" s="31">
        <v>35881</v>
      </c>
      <c r="J273" s="20">
        <v>0.112917810678482</v>
      </c>
      <c r="K273" s="20">
        <v>0</v>
      </c>
      <c r="L273" s="20">
        <v>0.786631512435082</v>
      </c>
      <c r="M273" s="20">
        <v>0.185943615612368</v>
      </c>
      <c r="N273" s="20">
        <v>2.7424871952549501E-2</v>
      </c>
      <c r="O273" s="20" t="s">
        <v>111</v>
      </c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30"/>
    </row>
    <row r="274" spans="1:27" x14ac:dyDescent="0.25">
      <c r="A274">
        <v>238</v>
      </c>
      <c r="B274" s="15">
        <v>35888</v>
      </c>
      <c r="C274" s="25">
        <f t="shared" si="12"/>
        <v>0.11383668333292001</v>
      </c>
      <c r="D274" s="25">
        <f>VLOOKUP(B274,input_BB!$B$19:$XX$10000,$D$35,0)</f>
        <v>101.85</v>
      </c>
      <c r="E274" s="27">
        <f t="shared" si="13"/>
        <v>1.1917496205655909E-2</v>
      </c>
      <c r="F274" s="34">
        <f t="shared" si="15"/>
        <v>1.5150004983554233E-2</v>
      </c>
      <c r="G274" s="25">
        <f t="shared" si="14"/>
        <v>6.6525738056085498E-2</v>
      </c>
      <c r="I274" s="31">
        <v>35888</v>
      </c>
      <c r="J274" s="20">
        <v>0.11383668333292001</v>
      </c>
      <c r="K274" s="20">
        <v>0</v>
      </c>
      <c r="L274" s="20">
        <v>0.78303802745564699</v>
      </c>
      <c r="M274" s="20">
        <v>0.15043623448826701</v>
      </c>
      <c r="N274" s="20">
        <v>6.6525738056085498E-2</v>
      </c>
      <c r="O274" s="20" t="s">
        <v>111</v>
      </c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30"/>
    </row>
    <row r="275" spans="1:27" x14ac:dyDescent="0.25">
      <c r="A275">
        <v>239</v>
      </c>
      <c r="B275" s="15">
        <v>35895</v>
      </c>
      <c r="C275" s="25">
        <f t="shared" si="12"/>
        <v>0.112918101251125</v>
      </c>
      <c r="D275" s="25">
        <f>VLOOKUP(B275,input_BB!$B$19:$XX$10000,$D$35,0)</f>
        <v>100.54</v>
      </c>
      <c r="E275" s="27">
        <f t="shared" si="13"/>
        <v>9.9800356229365426E-3</v>
      </c>
      <c r="F275" s="34">
        <f t="shared" si="15"/>
        <v>-1.2862052037309613E-2</v>
      </c>
      <c r="G275" s="25">
        <f t="shared" si="14"/>
        <v>2.65567744272985E-2</v>
      </c>
      <c r="I275" s="31">
        <v>35895</v>
      </c>
      <c r="J275" s="20">
        <v>0.112918101251125</v>
      </c>
      <c r="K275" s="20">
        <v>0</v>
      </c>
      <c r="L275" s="20">
        <v>0.78733364109284498</v>
      </c>
      <c r="M275" s="20">
        <v>0.18610958447985701</v>
      </c>
      <c r="N275" s="20">
        <v>2.65567744272985E-2</v>
      </c>
      <c r="O275" s="20" t="s">
        <v>111</v>
      </c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30"/>
    </row>
    <row r="276" spans="1:27" x14ac:dyDescent="0.25">
      <c r="A276">
        <v>240</v>
      </c>
      <c r="B276" s="15">
        <v>35902</v>
      </c>
      <c r="C276" s="25">
        <f t="shared" si="12"/>
        <v>0.11291246116161301</v>
      </c>
      <c r="D276" s="25">
        <f>VLOOKUP(B276,input_BB!$B$19:$XX$10000,$D$35,0)</f>
        <v>99.92</v>
      </c>
      <c r="E276" s="27">
        <f t="shared" si="13"/>
        <v>9.9681396243871817E-3</v>
      </c>
      <c r="F276" s="34">
        <f t="shared" si="15"/>
        <v>-6.1666998209668478E-3</v>
      </c>
      <c r="G276" s="25">
        <f t="shared" si="14"/>
        <v>2.7939087900367102E-2</v>
      </c>
      <c r="I276" s="31">
        <v>35902</v>
      </c>
      <c r="J276" s="20">
        <v>0.11291246116161301</v>
      </c>
      <c r="K276" s="20">
        <v>0</v>
      </c>
      <c r="L276" s="20">
        <v>0.78621560783595701</v>
      </c>
      <c r="M276" s="20">
        <v>0.18584530426367599</v>
      </c>
      <c r="N276" s="20">
        <v>2.7939087900367102E-2</v>
      </c>
      <c r="O276" s="20" t="s">
        <v>111</v>
      </c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30"/>
    </row>
    <row r="277" spans="1:27" x14ac:dyDescent="0.25">
      <c r="A277">
        <v>241</v>
      </c>
      <c r="B277" s="15">
        <v>35909</v>
      </c>
      <c r="C277" s="25">
        <f t="shared" si="12"/>
        <v>0.112929165363312</v>
      </c>
      <c r="D277" s="25">
        <f>VLOOKUP(B277,input_BB!$B$19:$XX$10000,$D$35,0)</f>
        <v>99.38</v>
      </c>
      <c r="E277" s="27">
        <f t="shared" si="13"/>
        <v>1.0003371894860343E-2</v>
      </c>
      <c r="F277" s="34">
        <f t="shared" si="15"/>
        <v>-5.4043234587670685E-3</v>
      </c>
      <c r="G277" s="25">
        <f t="shared" si="14"/>
        <v>2.4695055599920301E-2</v>
      </c>
      <c r="I277" s="31">
        <v>35909</v>
      </c>
      <c r="J277" s="20">
        <v>0.112929165363312</v>
      </c>
      <c r="K277" s="20">
        <v>0</v>
      </c>
      <c r="L277" s="20">
        <v>0.78883942368451898</v>
      </c>
      <c r="M277" s="20">
        <v>0.18646552071556</v>
      </c>
      <c r="N277" s="20">
        <v>2.4695055599920301E-2</v>
      </c>
      <c r="O277" s="20" t="s">
        <v>111</v>
      </c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30"/>
    </row>
    <row r="278" spans="1:27" x14ac:dyDescent="0.25">
      <c r="A278">
        <v>242</v>
      </c>
      <c r="B278" s="15">
        <v>35916</v>
      </c>
      <c r="C278" s="25">
        <f t="shared" si="12"/>
        <v>0.11383668333292001</v>
      </c>
      <c r="D278" s="25">
        <f>VLOOKUP(B278,input_BB!$B$19:$XX$10000,$D$35,0)</f>
        <v>99.32</v>
      </c>
      <c r="E278" s="27">
        <f t="shared" si="13"/>
        <v>1.1917496205655909E-2</v>
      </c>
      <c r="F278" s="34">
        <f t="shared" si="15"/>
        <v>-6.0374320788891822E-4</v>
      </c>
      <c r="G278" s="25">
        <f t="shared" si="14"/>
        <v>6.6525738056085498E-2</v>
      </c>
      <c r="I278" s="31">
        <v>35916</v>
      </c>
      <c r="J278" s="20">
        <v>0.11383668333292001</v>
      </c>
      <c r="K278" s="20">
        <v>0</v>
      </c>
      <c r="L278" s="20">
        <v>0.78303802745564699</v>
      </c>
      <c r="M278" s="20">
        <v>0.15043623448826701</v>
      </c>
      <c r="N278" s="20">
        <v>6.6525738056085498E-2</v>
      </c>
      <c r="O278" s="20" t="s">
        <v>111</v>
      </c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30"/>
    </row>
    <row r="279" spans="1:27" x14ac:dyDescent="0.25">
      <c r="A279">
        <v>243</v>
      </c>
      <c r="B279" s="15">
        <v>35923</v>
      </c>
      <c r="C279" s="25">
        <f t="shared" si="12"/>
        <v>0.112923763692379</v>
      </c>
      <c r="D279" s="25">
        <f>VLOOKUP(B279,input_BB!$B$19:$XX$10000,$D$35,0)</f>
        <v>99.05</v>
      </c>
      <c r="E279" s="27">
        <f t="shared" si="13"/>
        <v>9.9919787654700245E-3</v>
      </c>
      <c r="F279" s="34">
        <f t="shared" si="15"/>
        <v>-2.7184857027788834E-3</v>
      </c>
      <c r="G279" s="25">
        <f t="shared" si="14"/>
        <v>2.5196964400859501E-2</v>
      </c>
      <c r="I279" s="31">
        <v>35923</v>
      </c>
      <c r="J279" s="20">
        <v>0.112923763692379</v>
      </c>
      <c r="K279" s="20">
        <v>0</v>
      </c>
      <c r="L279" s="20">
        <v>0.78843347326711599</v>
      </c>
      <c r="M279" s="20">
        <v>0.18636956233202501</v>
      </c>
      <c r="N279" s="20">
        <v>2.5196964400859501E-2</v>
      </c>
      <c r="O279" s="20" t="s">
        <v>111</v>
      </c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30"/>
    </row>
    <row r="280" spans="1:27" x14ac:dyDescent="0.25">
      <c r="A280">
        <v>244</v>
      </c>
      <c r="B280" s="15">
        <v>35930</v>
      </c>
      <c r="C280" s="25">
        <f t="shared" si="12"/>
        <v>0.112901285290718</v>
      </c>
      <c r="D280" s="25">
        <f>VLOOKUP(B280,input_BB!$B$19:$XX$10000,$D$35,0)</f>
        <v>99.92</v>
      </c>
      <c r="E280" s="27">
        <f t="shared" si="13"/>
        <v>9.9445676325469624E-3</v>
      </c>
      <c r="F280" s="34">
        <f t="shared" si="15"/>
        <v>8.783442705704303E-3</v>
      </c>
      <c r="G280" s="25">
        <f t="shared" si="14"/>
        <v>9.6341820245536294E-2</v>
      </c>
      <c r="I280" s="31">
        <v>35930</v>
      </c>
      <c r="J280" s="20">
        <v>0.112901285290718</v>
      </c>
      <c r="K280" s="20">
        <v>0</v>
      </c>
      <c r="L280" s="20">
        <v>0.77561089748959899</v>
      </c>
      <c r="M280" s="20">
        <v>0.128047282264865</v>
      </c>
      <c r="N280" s="20">
        <v>9.6341820245536294E-2</v>
      </c>
      <c r="O280" s="20" t="s">
        <v>111</v>
      </c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30"/>
    </row>
    <row r="281" spans="1:27" x14ac:dyDescent="0.25">
      <c r="A281">
        <v>245</v>
      </c>
      <c r="B281" s="15">
        <v>35937</v>
      </c>
      <c r="C281" s="25">
        <f t="shared" si="12"/>
        <v>0.112923473119736</v>
      </c>
      <c r="D281" s="25">
        <f>VLOOKUP(B281,input_BB!$B$19:$XX$10000,$D$35,0)</f>
        <v>99.08</v>
      </c>
      <c r="E281" s="27">
        <f t="shared" si="13"/>
        <v>9.9913658936827427E-3</v>
      </c>
      <c r="F281" s="34">
        <f t="shared" si="15"/>
        <v>-8.4067253803042918E-3</v>
      </c>
      <c r="G281" s="25">
        <f t="shared" si="14"/>
        <v>2.60487682572773E-2</v>
      </c>
      <c r="I281" s="31">
        <v>35937</v>
      </c>
      <c r="J281" s="20">
        <v>0.112923473119736</v>
      </c>
      <c r="K281" s="20">
        <v>0</v>
      </c>
      <c r="L281" s="20">
        <v>0.78774452314228904</v>
      </c>
      <c r="M281" s="20">
        <v>0.18620670860043401</v>
      </c>
      <c r="N281" s="20">
        <v>2.60487682572773E-2</v>
      </c>
      <c r="O281" s="20" t="s">
        <v>111</v>
      </c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30"/>
    </row>
    <row r="282" spans="1:27" x14ac:dyDescent="0.25">
      <c r="A282">
        <v>246</v>
      </c>
      <c r="B282" s="15">
        <v>35944</v>
      </c>
      <c r="C282" s="25">
        <f t="shared" si="12"/>
        <v>0.11383668333292001</v>
      </c>
      <c r="D282" s="25">
        <f>VLOOKUP(B282,input_BB!$B$19:$XX$10000,$D$35,0)</f>
        <v>100.48</v>
      </c>
      <c r="E282" s="27">
        <f t="shared" si="13"/>
        <v>1.1917496205655909E-2</v>
      </c>
      <c r="F282" s="34">
        <f t="shared" si="15"/>
        <v>1.4129995962858244E-2</v>
      </c>
      <c r="G282" s="25">
        <f t="shared" si="14"/>
        <v>6.6525738056085498E-2</v>
      </c>
      <c r="I282" s="31">
        <v>35944</v>
      </c>
      <c r="J282" s="20">
        <v>0.11383668333292001</v>
      </c>
      <c r="K282" s="20">
        <v>0</v>
      </c>
      <c r="L282" s="20">
        <v>0.78303802745564699</v>
      </c>
      <c r="M282" s="20">
        <v>0.15043623448826701</v>
      </c>
      <c r="N282" s="20">
        <v>6.6525738056085498E-2</v>
      </c>
      <c r="O282" s="20" t="s">
        <v>111</v>
      </c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30"/>
    </row>
    <row r="283" spans="1:27" x14ac:dyDescent="0.25">
      <c r="A283">
        <v>247</v>
      </c>
      <c r="B283" s="15">
        <v>35951</v>
      </c>
      <c r="C283" s="25">
        <f t="shared" si="12"/>
        <v>0.11292947083711601</v>
      </c>
      <c r="D283" s="25">
        <f>VLOOKUP(B283,input_BB!$B$19:$XX$10000,$D$35,0)</f>
        <v>100.15</v>
      </c>
      <c r="E283" s="27">
        <f t="shared" si="13"/>
        <v>1.0004016195969669E-2</v>
      </c>
      <c r="F283" s="34">
        <f t="shared" si="15"/>
        <v>-3.28423566878977E-3</v>
      </c>
      <c r="G283" s="25">
        <f t="shared" si="14"/>
        <v>2.38591409985042E-2</v>
      </c>
      <c r="I283" s="31">
        <v>35951</v>
      </c>
      <c r="J283" s="20">
        <v>0.11292947083711601</v>
      </c>
      <c r="K283" s="20">
        <v>0</v>
      </c>
      <c r="L283" s="20">
        <v>0.78951552237161904</v>
      </c>
      <c r="M283" s="20">
        <v>0.18662533662987699</v>
      </c>
      <c r="N283" s="20">
        <v>2.38591409985042E-2</v>
      </c>
      <c r="O283" s="20" t="s">
        <v>111</v>
      </c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30"/>
    </row>
    <row r="284" spans="1:27" x14ac:dyDescent="0.25">
      <c r="A284">
        <v>248</v>
      </c>
      <c r="B284" s="15">
        <v>35958</v>
      </c>
      <c r="C284" s="25">
        <f t="shared" si="12"/>
        <v>0.112891718745232</v>
      </c>
      <c r="D284" s="25">
        <f>VLOOKUP(B284,input_BB!$B$19:$XX$10000,$D$35,0)</f>
        <v>101.76</v>
      </c>
      <c r="E284" s="27">
        <f t="shared" si="13"/>
        <v>9.9243900075320218E-3</v>
      </c>
      <c r="F284" s="34">
        <f t="shared" si="15"/>
        <v>1.6075886170743958E-2</v>
      </c>
      <c r="G284" s="25">
        <f t="shared" si="14"/>
        <v>7.9413064311451204E-2</v>
      </c>
      <c r="I284" s="31">
        <v>35958</v>
      </c>
      <c r="J284" s="20">
        <v>0.112891718745232</v>
      </c>
      <c r="K284" s="20">
        <v>0</v>
      </c>
      <c r="L284" s="20">
        <v>0.81011020407735501</v>
      </c>
      <c r="M284" s="20">
        <v>0.11047673161119401</v>
      </c>
      <c r="N284" s="20">
        <v>7.9413064311451204E-2</v>
      </c>
      <c r="O284" s="20" t="s">
        <v>111</v>
      </c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30"/>
    </row>
    <row r="285" spans="1:27" x14ac:dyDescent="0.25">
      <c r="A285">
        <v>249</v>
      </c>
      <c r="B285" s="15">
        <v>35965</v>
      </c>
      <c r="C285" s="25">
        <f t="shared" si="12"/>
        <v>0.11290272325277299</v>
      </c>
      <c r="D285" s="25">
        <f>VLOOKUP(B285,input_BB!$B$19:$XX$10000,$D$35,0)</f>
        <v>100.12</v>
      </c>
      <c r="E285" s="27">
        <f t="shared" si="13"/>
        <v>9.9476005621634001E-3</v>
      </c>
      <c r="F285" s="34">
        <f t="shared" si="15"/>
        <v>-1.6116352201257844E-2</v>
      </c>
      <c r="G285" s="25">
        <f t="shared" si="14"/>
        <v>2.1248240735548901E-2</v>
      </c>
      <c r="I285" s="31">
        <v>35965</v>
      </c>
      <c r="J285" s="20">
        <v>0.11290272325277299</v>
      </c>
      <c r="K285" s="20">
        <v>0</v>
      </c>
      <c r="L285" s="20">
        <v>0.81891855385394596</v>
      </c>
      <c r="M285" s="20">
        <v>0.159833205410505</v>
      </c>
      <c r="N285" s="20">
        <v>2.1248240735548901E-2</v>
      </c>
      <c r="O285" s="20" t="s">
        <v>111</v>
      </c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30"/>
    </row>
    <row r="286" spans="1:27" x14ac:dyDescent="0.25">
      <c r="A286">
        <v>250</v>
      </c>
      <c r="B286" s="15">
        <v>35972</v>
      </c>
      <c r="C286" s="25">
        <f t="shared" si="12"/>
        <v>0.113808751106262</v>
      </c>
      <c r="D286" s="25">
        <f>VLOOKUP(B286,input_BB!$B$19:$XX$10000,$D$35,0)</f>
        <v>101.55</v>
      </c>
      <c r="E286" s="27">
        <f t="shared" si="13"/>
        <v>1.1858581940714317E-2</v>
      </c>
      <c r="F286" s="34">
        <f t="shared" si="15"/>
        <v>1.4282860567319089E-2</v>
      </c>
      <c r="G286" s="25">
        <f t="shared" si="14"/>
        <v>5.7030183116668201E-2</v>
      </c>
      <c r="I286" s="31">
        <v>35972</v>
      </c>
      <c r="J286" s="20">
        <v>0.113808751106262</v>
      </c>
      <c r="K286" s="20">
        <v>0</v>
      </c>
      <c r="L286" s="20">
        <v>0.81378324203475105</v>
      </c>
      <c r="M286" s="20">
        <v>0.12918657484858101</v>
      </c>
      <c r="N286" s="20">
        <v>5.7030183116668201E-2</v>
      </c>
      <c r="O286" s="20" t="s">
        <v>111</v>
      </c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30"/>
    </row>
    <row r="287" spans="1:27" x14ac:dyDescent="0.25">
      <c r="A287">
        <v>251</v>
      </c>
      <c r="B287" s="15">
        <v>35979</v>
      </c>
      <c r="C287" s="25">
        <f t="shared" si="12"/>
        <v>0.112908713519573</v>
      </c>
      <c r="D287" s="25">
        <f>VLOOKUP(B287,input_BB!$B$19:$XX$10000,$D$35,0)</f>
        <v>101.57</v>
      </c>
      <c r="E287" s="27">
        <f t="shared" si="13"/>
        <v>9.9602351497903568E-3</v>
      </c>
      <c r="F287" s="34">
        <f t="shared" si="15"/>
        <v>1.969473165928104E-4</v>
      </c>
      <c r="G287" s="25">
        <f t="shared" si="14"/>
        <v>1.9399140618939902E-2</v>
      </c>
      <c r="I287" s="31">
        <v>35979</v>
      </c>
      <c r="J287" s="20">
        <v>0.112908713519573</v>
      </c>
      <c r="K287" s="20">
        <v>0</v>
      </c>
      <c r="L287" s="20">
        <v>0.82046569017231397</v>
      </c>
      <c r="M287" s="20">
        <v>0.16013516920874599</v>
      </c>
      <c r="N287" s="20">
        <v>1.9399140618939902E-2</v>
      </c>
      <c r="O287" s="20" t="s">
        <v>111</v>
      </c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30"/>
    </row>
    <row r="288" spans="1:27" x14ac:dyDescent="0.25">
      <c r="A288">
        <v>252</v>
      </c>
      <c r="B288" s="15">
        <v>35986</v>
      </c>
      <c r="C288" s="25">
        <f t="shared" si="12"/>
        <v>0.11288610845804201</v>
      </c>
      <c r="D288" s="25">
        <f>VLOOKUP(B288,input_BB!$B$19:$XX$10000,$D$35,0)</f>
        <v>102.09</v>
      </c>
      <c r="E288" s="27">
        <f t="shared" si="13"/>
        <v>9.9125568676267529E-3</v>
      </c>
      <c r="F288" s="34">
        <f t="shared" si="15"/>
        <v>5.1196219356111072E-3</v>
      </c>
      <c r="G288" s="25">
        <f t="shared" si="14"/>
        <v>8.0523008492993195E-2</v>
      </c>
      <c r="I288" s="31">
        <v>35986</v>
      </c>
      <c r="J288" s="20">
        <v>0.11288610845804201</v>
      </c>
      <c r="K288" s="20">
        <v>0</v>
      </c>
      <c r="L288" s="20">
        <v>0.80913346079264703</v>
      </c>
      <c r="M288" s="20">
        <v>0.11034353071436</v>
      </c>
      <c r="N288" s="20">
        <v>8.0523008492993195E-2</v>
      </c>
      <c r="O288" s="20" t="s">
        <v>111</v>
      </c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30"/>
    </row>
    <row r="289" spans="1:27" x14ac:dyDescent="0.25">
      <c r="A289">
        <v>253</v>
      </c>
      <c r="B289" s="15">
        <v>35993</v>
      </c>
      <c r="C289" s="25">
        <f t="shared" si="12"/>
        <v>0.11290272325277299</v>
      </c>
      <c r="D289" s="25">
        <f>VLOOKUP(B289,input_BB!$B$19:$XX$10000,$D$35,0)</f>
        <v>100.58</v>
      </c>
      <c r="E289" s="27">
        <f t="shared" si="13"/>
        <v>9.9476005621634001E-3</v>
      </c>
      <c r="F289" s="34">
        <f t="shared" si="15"/>
        <v>-1.4790870800274303E-2</v>
      </c>
      <c r="G289" s="25">
        <f t="shared" si="14"/>
        <v>2.1248240735548901E-2</v>
      </c>
      <c r="I289" s="31">
        <v>35993</v>
      </c>
      <c r="J289" s="20">
        <v>0.11290272325277299</v>
      </c>
      <c r="K289" s="20">
        <v>0</v>
      </c>
      <c r="L289" s="20">
        <v>0.81891855385394596</v>
      </c>
      <c r="M289" s="20">
        <v>0.159833205410505</v>
      </c>
      <c r="N289" s="20">
        <v>2.1248240735548901E-2</v>
      </c>
      <c r="O289" s="20" t="s">
        <v>111</v>
      </c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30"/>
    </row>
    <row r="290" spans="1:27" x14ac:dyDescent="0.25">
      <c r="A290">
        <v>254</v>
      </c>
      <c r="B290" s="15">
        <v>36000</v>
      </c>
      <c r="C290" s="25">
        <f t="shared" si="12"/>
        <v>0.113808751106262</v>
      </c>
      <c r="D290" s="25">
        <f>VLOOKUP(B290,input_BB!$B$19:$XX$10000,$D$35,0)</f>
        <v>100.7</v>
      </c>
      <c r="E290" s="27">
        <f t="shared" si="13"/>
        <v>1.1858581940714317E-2</v>
      </c>
      <c r="F290" s="34">
        <f t="shared" si="15"/>
        <v>1.193080135215796E-3</v>
      </c>
      <c r="G290" s="25">
        <f t="shared" si="14"/>
        <v>5.7030183116668201E-2</v>
      </c>
      <c r="I290" s="31">
        <v>36000</v>
      </c>
      <c r="J290" s="20">
        <v>0.113808751106262</v>
      </c>
      <c r="K290" s="20">
        <v>0</v>
      </c>
      <c r="L290" s="20">
        <v>0.81378324203475105</v>
      </c>
      <c r="M290" s="20">
        <v>0.12918657484858101</v>
      </c>
      <c r="N290" s="20">
        <v>5.7030183116668201E-2</v>
      </c>
      <c r="O290" s="20" t="s">
        <v>111</v>
      </c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30"/>
    </row>
    <row r="291" spans="1:27" x14ac:dyDescent="0.25">
      <c r="A291">
        <v>255</v>
      </c>
      <c r="B291" s="15">
        <v>36007</v>
      </c>
      <c r="C291" s="25">
        <f t="shared" si="12"/>
        <v>0.112897343933582</v>
      </c>
      <c r="D291" s="25">
        <f>VLOOKUP(B291,input_BB!$B$19:$XX$10000,$D$35,0)</f>
        <v>101.14</v>
      </c>
      <c r="E291" s="27">
        <f t="shared" si="13"/>
        <v>9.9362545767572308E-3</v>
      </c>
      <c r="F291" s="34">
        <f t="shared" si="15"/>
        <v>4.3694141012908805E-3</v>
      </c>
      <c r="G291" s="25">
        <f t="shared" si="14"/>
        <v>2.1679857929980499E-2</v>
      </c>
      <c r="I291" s="31">
        <v>36007</v>
      </c>
      <c r="J291" s="20">
        <v>0.112897343933582</v>
      </c>
      <c r="K291" s="20">
        <v>0</v>
      </c>
      <c r="L291" s="20">
        <v>0.81855742108934404</v>
      </c>
      <c r="M291" s="20">
        <v>0.15976272098067501</v>
      </c>
      <c r="N291" s="20">
        <v>2.1679857929980499E-2</v>
      </c>
      <c r="O291" s="20" t="s">
        <v>111</v>
      </c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30"/>
    </row>
    <row r="292" spans="1:27" x14ac:dyDescent="0.25">
      <c r="A292">
        <v>256</v>
      </c>
      <c r="B292" s="15">
        <v>36014</v>
      </c>
      <c r="C292" s="25">
        <f t="shared" si="12"/>
        <v>0.112891718745232</v>
      </c>
      <c r="D292" s="25">
        <f>VLOOKUP(B292,input_BB!$B$19:$XX$10000,$D$35,0)</f>
        <v>101.49</v>
      </c>
      <c r="E292" s="27">
        <f t="shared" si="13"/>
        <v>9.9243900075320218E-3</v>
      </c>
      <c r="F292" s="34">
        <f t="shared" si="15"/>
        <v>3.4605497330433277E-3</v>
      </c>
      <c r="G292" s="25">
        <f t="shared" si="14"/>
        <v>7.9413064311451204E-2</v>
      </c>
      <c r="I292" s="31">
        <v>36014</v>
      </c>
      <c r="J292" s="20">
        <v>0.112891718745232</v>
      </c>
      <c r="K292" s="20">
        <v>0</v>
      </c>
      <c r="L292" s="20">
        <v>0.81011020407735501</v>
      </c>
      <c r="M292" s="20">
        <v>0.11047673161119401</v>
      </c>
      <c r="N292" s="20">
        <v>7.9413064311451204E-2</v>
      </c>
      <c r="O292" s="20" t="s">
        <v>111</v>
      </c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30"/>
    </row>
    <row r="293" spans="1:27" x14ac:dyDescent="0.25">
      <c r="A293">
        <v>257</v>
      </c>
      <c r="B293" s="15">
        <v>36021</v>
      </c>
      <c r="C293" s="25">
        <f t="shared" si="12"/>
        <v>0.112897090613842</v>
      </c>
      <c r="D293" s="25">
        <f>VLOOKUP(B293,input_BB!$B$19:$XX$10000,$D$35,0)</f>
        <v>102.42</v>
      </c>
      <c r="E293" s="27">
        <f t="shared" si="13"/>
        <v>9.935720278276116E-3</v>
      </c>
      <c r="F293" s="34">
        <f t="shared" si="15"/>
        <v>9.1634643807272376E-3</v>
      </c>
      <c r="G293" s="25">
        <f t="shared" si="14"/>
        <v>2.2411992233195E-2</v>
      </c>
      <c r="I293" s="31">
        <v>36021</v>
      </c>
      <c r="J293" s="20">
        <v>0.112897090613842</v>
      </c>
      <c r="K293" s="20">
        <v>0</v>
      </c>
      <c r="L293" s="20">
        <v>0.81794484659418698</v>
      </c>
      <c r="M293" s="20">
        <v>0.15964316117261801</v>
      </c>
      <c r="N293" s="20">
        <v>2.2411992233195E-2</v>
      </c>
      <c r="O293" s="20" t="s">
        <v>111</v>
      </c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30"/>
    </row>
    <row r="294" spans="1:27" x14ac:dyDescent="0.25">
      <c r="A294">
        <v>258</v>
      </c>
      <c r="B294" s="15">
        <v>36028</v>
      </c>
      <c r="C294" s="25">
        <f t="shared" ref="C294:C357" si="16">J294</f>
        <v>0.11380157619714699</v>
      </c>
      <c r="D294" s="25">
        <f>VLOOKUP(B294,input_BB!$B$19:$XX$10000,$D$35,0)</f>
        <v>102.18</v>
      </c>
      <c r="E294" s="27">
        <f t="shared" ref="E294:E357" si="17">(C294-$E$34)/$E$36</f>
        <v>1.1843448721952038E-2</v>
      </c>
      <c r="F294" s="34">
        <f t="shared" si="15"/>
        <v>-2.3432923257176164E-3</v>
      </c>
      <c r="G294" s="25">
        <f t="shared" ref="G294:G357" si="18">VLOOKUP(B294,$I$37:$AA$5000,$G$34,0)</f>
        <v>5.6915376439140103E-2</v>
      </c>
      <c r="I294" s="31">
        <v>36028</v>
      </c>
      <c r="J294" s="20">
        <v>0.11380157619714699</v>
      </c>
      <c r="K294" s="20">
        <v>1</v>
      </c>
      <c r="L294" s="20">
        <v>0.81214502617886097</v>
      </c>
      <c r="M294" s="20">
        <v>0.13093959738199901</v>
      </c>
      <c r="N294" s="20">
        <v>5.6915376439140103E-2</v>
      </c>
      <c r="O294" s="20" t="s">
        <v>111</v>
      </c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30"/>
    </row>
    <row r="295" spans="1:27" x14ac:dyDescent="0.25">
      <c r="A295">
        <v>259</v>
      </c>
      <c r="B295" s="15">
        <v>36035</v>
      </c>
      <c r="C295" s="25">
        <f t="shared" si="16"/>
        <v>0.112897343933582</v>
      </c>
      <c r="D295" s="25">
        <f>VLOOKUP(B295,input_BB!$B$19:$XX$10000,$D$35,0)</f>
        <v>100.22</v>
      </c>
      <c r="E295" s="27">
        <f t="shared" si="17"/>
        <v>9.9362545767572308E-3</v>
      </c>
      <c r="F295" s="34">
        <f t="shared" ref="F295:F358" si="19">D295/D294-1</f>
        <v>-1.91818359757292E-2</v>
      </c>
      <c r="G295" s="25">
        <f t="shared" si="18"/>
        <v>2.1679857929980499E-2</v>
      </c>
      <c r="I295" s="31">
        <v>36035</v>
      </c>
      <c r="J295" s="20">
        <v>0.112897343933582</v>
      </c>
      <c r="K295" s="20">
        <v>1</v>
      </c>
      <c r="L295" s="20">
        <v>0.81855742108934404</v>
      </c>
      <c r="M295" s="20">
        <v>0.15976272098067501</v>
      </c>
      <c r="N295" s="20">
        <v>2.1679857929980499E-2</v>
      </c>
      <c r="O295" s="20" t="s">
        <v>111</v>
      </c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30"/>
    </row>
    <row r="296" spans="1:27" x14ac:dyDescent="0.25">
      <c r="A296">
        <v>260</v>
      </c>
      <c r="B296" s="15">
        <v>36042</v>
      </c>
      <c r="C296" s="25">
        <f t="shared" si="16"/>
        <v>0.11429964005947101</v>
      </c>
      <c r="D296" s="25">
        <f>VLOOKUP(B296,input_BB!$B$19:$XX$10000,$D$35,0)</f>
        <v>98.2</v>
      </c>
      <c r="E296" s="27">
        <f t="shared" si="17"/>
        <v>1.2893958110339049E-2</v>
      </c>
      <c r="F296" s="34">
        <f t="shared" si="19"/>
        <v>-2.0155657553382555E-2</v>
      </c>
      <c r="G296" s="25">
        <f t="shared" si="18"/>
        <v>2.9417081178128301E-2</v>
      </c>
      <c r="I296" s="31">
        <v>36042</v>
      </c>
      <c r="J296" s="20">
        <v>0.11429964005947101</v>
      </c>
      <c r="K296" s="20">
        <v>0</v>
      </c>
      <c r="L296" s="20">
        <v>0.84910075395658402</v>
      </c>
      <c r="M296" s="20">
        <v>0.121482164865287</v>
      </c>
      <c r="N296" s="20">
        <v>2.9417081178128301E-2</v>
      </c>
      <c r="O296" s="20" t="s">
        <v>111</v>
      </c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30"/>
    </row>
    <row r="297" spans="1:27" x14ac:dyDescent="0.25">
      <c r="A297">
        <v>261</v>
      </c>
      <c r="B297" s="15">
        <v>36049</v>
      </c>
      <c r="C297" s="25">
        <f t="shared" si="16"/>
        <v>0.11564202606677999</v>
      </c>
      <c r="D297" s="25">
        <f>VLOOKUP(B297,input_BB!$B$19:$XX$10000,$D$35,0)</f>
        <v>96.5</v>
      </c>
      <c r="E297" s="27">
        <f t="shared" si="17"/>
        <v>1.5725300052991501E-2</v>
      </c>
      <c r="F297" s="34">
        <f t="shared" si="19"/>
        <v>-1.731160896130346E-2</v>
      </c>
      <c r="G297" s="25">
        <f t="shared" si="18"/>
        <v>2.9916104779518501E-2</v>
      </c>
      <c r="I297" s="31">
        <v>36049</v>
      </c>
      <c r="J297" s="20">
        <v>0.11564202606677999</v>
      </c>
      <c r="K297" s="20">
        <v>0</v>
      </c>
      <c r="L297" s="20">
        <v>0.82253664677801197</v>
      </c>
      <c r="M297" s="20">
        <v>0.147547248442469</v>
      </c>
      <c r="N297" s="20">
        <v>2.9916104779518501E-2</v>
      </c>
      <c r="O297" s="20" t="s">
        <v>111</v>
      </c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30"/>
    </row>
    <row r="298" spans="1:27" x14ac:dyDescent="0.25">
      <c r="A298">
        <v>262</v>
      </c>
      <c r="B298" s="15">
        <v>36056</v>
      </c>
      <c r="C298" s="25">
        <f t="shared" si="16"/>
        <v>0.111216105520725</v>
      </c>
      <c r="D298" s="25">
        <f>VLOOKUP(B298,input_BB!$B$19:$XX$10000,$D$35,0)</f>
        <v>96.71</v>
      </c>
      <c r="E298" s="27">
        <f t="shared" si="17"/>
        <v>6.390209841485508E-3</v>
      </c>
      <c r="F298" s="34">
        <f t="shared" si="19"/>
        <v>2.1761658031087538E-3</v>
      </c>
      <c r="G298" s="25">
        <f t="shared" si="18"/>
        <v>0.154078939697436</v>
      </c>
      <c r="I298" s="31">
        <v>36056</v>
      </c>
      <c r="J298" s="20">
        <v>0.111216105520725</v>
      </c>
      <c r="K298" s="20">
        <v>0</v>
      </c>
      <c r="L298" s="20">
        <v>0.65209938644347998</v>
      </c>
      <c r="M298" s="20">
        <v>0.193821673859084</v>
      </c>
      <c r="N298" s="20">
        <v>0.154078939697436</v>
      </c>
      <c r="O298" s="20" t="s">
        <v>111</v>
      </c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30"/>
    </row>
    <row r="299" spans="1:27" x14ac:dyDescent="0.25">
      <c r="A299">
        <v>263</v>
      </c>
      <c r="B299" s="15">
        <v>36063</v>
      </c>
      <c r="C299" s="25">
        <f t="shared" si="16"/>
        <v>0.110680736601353</v>
      </c>
      <c r="D299" s="25">
        <f>VLOOKUP(B299,input_BB!$B$19:$XX$10000,$D$35,0)</f>
        <v>96.38</v>
      </c>
      <c r="E299" s="27">
        <f t="shared" si="17"/>
        <v>5.2610171443348997E-3</v>
      </c>
      <c r="F299" s="34">
        <f t="shared" si="19"/>
        <v>-3.4122634681005293E-3</v>
      </c>
      <c r="G299" s="25">
        <f t="shared" si="18"/>
        <v>3.8029928561395997E-2</v>
      </c>
      <c r="I299" s="31">
        <v>36063</v>
      </c>
      <c r="J299" s="20">
        <v>0.110680736601353</v>
      </c>
      <c r="K299" s="20">
        <v>1</v>
      </c>
      <c r="L299" s="20">
        <v>0.81218414775260095</v>
      </c>
      <c r="M299" s="20">
        <v>0.14978592368600299</v>
      </c>
      <c r="N299" s="20">
        <v>3.8029928561395997E-2</v>
      </c>
      <c r="O299" s="20" t="s">
        <v>111</v>
      </c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30"/>
    </row>
    <row r="300" spans="1:27" x14ac:dyDescent="0.25">
      <c r="A300">
        <v>264</v>
      </c>
      <c r="B300" s="15">
        <v>36070</v>
      </c>
      <c r="C300" s="25">
        <f t="shared" si="16"/>
        <v>0.11288054287433601</v>
      </c>
      <c r="D300" s="25">
        <f>VLOOKUP(B300,input_BB!$B$19:$XX$10000,$D$35,0)</f>
        <v>95.37</v>
      </c>
      <c r="E300" s="27">
        <f t="shared" si="17"/>
        <v>9.9008180156897243E-3</v>
      </c>
      <c r="F300" s="34">
        <f t="shared" si="19"/>
        <v>-1.0479352562772215E-2</v>
      </c>
      <c r="G300" s="25">
        <f t="shared" si="18"/>
        <v>8.1651935183515906E-2</v>
      </c>
      <c r="I300" s="31">
        <v>36070</v>
      </c>
      <c r="J300" s="20">
        <v>0.11288054287433601</v>
      </c>
      <c r="K300" s="20">
        <v>1</v>
      </c>
      <c r="L300" s="20">
        <v>0.80814001302992899</v>
      </c>
      <c r="M300" s="20">
        <v>0.110208051786556</v>
      </c>
      <c r="N300" s="20">
        <v>8.1651935183515906E-2</v>
      </c>
      <c r="O300" s="20" t="s">
        <v>111</v>
      </c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30"/>
    </row>
    <row r="301" spans="1:27" x14ac:dyDescent="0.25">
      <c r="A301">
        <v>265</v>
      </c>
      <c r="B301" s="15">
        <v>36077</v>
      </c>
      <c r="C301" s="25">
        <f t="shared" si="16"/>
        <v>0.114551849663258</v>
      </c>
      <c r="D301" s="25">
        <f>VLOOKUP(B301,input_BB!$B$19:$XX$10000,$D$35,0)</f>
        <v>93.1</v>
      </c>
      <c r="E301" s="27">
        <f t="shared" si="17"/>
        <v>1.3425915107546864E-2</v>
      </c>
      <c r="F301" s="34">
        <f t="shared" si="19"/>
        <v>-2.3802034182657139E-2</v>
      </c>
      <c r="G301" s="25">
        <f t="shared" si="18"/>
        <v>1.56592121431492E-2</v>
      </c>
      <c r="I301" s="31">
        <v>36077</v>
      </c>
      <c r="J301" s="20">
        <v>0.114551849663258</v>
      </c>
      <c r="K301" s="20">
        <v>0</v>
      </c>
      <c r="L301" s="20">
        <v>0.82914367307645298</v>
      </c>
      <c r="M301" s="20">
        <v>0.15519711478039799</v>
      </c>
      <c r="N301" s="20">
        <v>1.56592121431492E-2</v>
      </c>
      <c r="O301" s="20" t="s">
        <v>111</v>
      </c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30"/>
    </row>
    <row r="302" spans="1:27" x14ac:dyDescent="0.25">
      <c r="A302">
        <v>266</v>
      </c>
      <c r="B302" s="15">
        <v>36084</v>
      </c>
      <c r="C302" s="25">
        <f t="shared" si="16"/>
        <v>0.115968659520149</v>
      </c>
      <c r="D302" s="25">
        <f>VLOOKUP(B302,input_BB!$B$19:$XX$10000,$D$35,0)</f>
        <v>92.22</v>
      </c>
      <c r="E302" s="27">
        <f t="shared" si="17"/>
        <v>1.6414230801197815E-2</v>
      </c>
      <c r="F302" s="34">
        <f t="shared" si="19"/>
        <v>-9.4522019334049023E-3</v>
      </c>
      <c r="G302" s="25">
        <f t="shared" si="18"/>
        <v>1.42989814133688E-2</v>
      </c>
      <c r="I302" s="31">
        <v>36084</v>
      </c>
      <c r="J302" s="20">
        <v>0.115968659520149</v>
      </c>
      <c r="K302" s="20">
        <v>0</v>
      </c>
      <c r="L302" s="20">
        <v>0.86926612875270803</v>
      </c>
      <c r="M302" s="20">
        <v>0.116434889833924</v>
      </c>
      <c r="N302" s="20">
        <v>1.42989814133688E-2</v>
      </c>
      <c r="O302" s="20" t="s">
        <v>111</v>
      </c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30"/>
    </row>
    <row r="303" spans="1:27" x14ac:dyDescent="0.25">
      <c r="A303">
        <v>267</v>
      </c>
      <c r="B303" s="15">
        <v>36091</v>
      </c>
      <c r="C303" s="25">
        <f t="shared" si="16"/>
        <v>0.116225406527519</v>
      </c>
      <c r="D303" s="25">
        <f>VLOOKUP(B303,input_BB!$B$19:$XX$10000,$D$35,0)</f>
        <v>93.17</v>
      </c>
      <c r="E303" s="27">
        <f t="shared" si="17"/>
        <v>1.6955758027092E-2</v>
      </c>
      <c r="F303" s="34">
        <f t="shared" si="19"/>
        <v>1.0301453047061315E-2</v>
      </c>
      <c r="G303" s="25">
        <f t="shared" si="18"/>
        <v>7.1943345008210003E-3</v>
      </c>
      <c r="I303" s="31">
        <v>36091</v>
      </c>
      <c r="J303" s="20">
        <v>0.116225406527519</v>
      </c>
      <c r="K303" s="20">
        <v>0</v>
      </c>
      <c r="L303" s="20">
        <v>0.84180249463507095</v>
      </c>
      <c r="M303" s="20">
        <v>0.151003170864108</v>
      </c>
      <c r="N303" s="20">
        <v>7.1943345008210003E-3</v>
      </c>
      <c r="O303" s="20" t="s">
        <v>111</v>
      </c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30"/>
    </row>
    <row r="304" spans="1:27" x14ac:dyDescent="0.25">
      <c r="A304">
        <v>268</v>
      </c>
      <c r="B304" s="15">
        <v>36098</v>
      </c>
      <c r="C304" s="25">
        <f t="shared" si="16"/>
        <v>0.11616063117981</v>
      </c>
      <c r="D304" s="25">
        <f>VLOOKUP(B304,input_BB!$B$19:$XX$10000,$D$35,0)</f>
        <v>93.68</v>
      </c>
      <c r="E304" s="27">
        <f t="shared" si="17"/>
        <v>1.6819134762382875E-2</v>
      </c>
      <c r="F304" s="34">
        <f t="shared" si="19"/>
        <v>5.4738649779972892E-3</v>
      </c>
      <c r="G304" s="25">
        <f t="shared" si="18"/>
        <v>7.4396236902646601E-2</v>
      </c>
      <c r="I304" s="31">
        <v>36098</v>
      </c>
      <c r="J304" s="20">
        <v>0.11616063117981</v>
      </c>
      <c r="K304" s="20">
        <v>0</v>
      </c>
      <c r="L304" s="20">
        <v>0.82662944484746204</v>
      </c>
      <c r="M304" s="20">
        <v>9.8974318249890794E-2</v>
      </c>
      <c r="N304" s="20">
        <v>7.4396236902646601E-2</v>
      </c>
      <c r="O304" s="20" t="s">
        <v>111</v>
      </c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30"/>
    </row>
    <row r="305" spans="1:27" x14ac:dyDescent="0.25">
      <c r="A305">
        <v>269</v>
      </c>
      <c r="B305" s="15">
        <v>36105</v>
      </c>
      <c r="C305" s="25">
        <f t="shared" si="16"/>
        <v>0.116184689104557</v>
      </c>
      <c r="D305" s="25">
        <f>VLOOKUP(B305,input_BB!$B$19:$XX$10000,$D$35,0)</f>
        <v>94.75</v>
      </c>
      <c r="E305" s="27">
        <f t="shared" si="17"/>
        <v>1.6869877403484963E-2</v>
      </c>
      <c r="F305" s="34">
        <f t="shared" si="19"/>
        <v>1.1421861656703669E-2</v>
      </c>
      <c r="G305" s="25">
        <f t="shared" si="18"/>
        <v>1.2781095807424101E-2</v>
      </c>
      <c r="I305" s="31">
        <v>36105</v>
      </c>
      <c r="J305" s="20">
        <v>0.116184689104557</v>
      </c>
      <c r="K305" s="20">
        <v>0</v>
      </c>
      <c r="L305" s="20">
        <v>0.83706546525635095</v>
      </c>
      <c r="M305" s="20">
        <v>0.15015343893622499</v>
      </c>
      <c r="N305" s="20">
        <v>1.2781095807424101E-2</v>
      </c>
      <c r="O305" s="20" t="s">
        <v>111</v>
      </c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30"/>
    </row>
    <row r="306" spans="1:27" x14ac:dyDescent="0.25">
      <c r="A306">
        <v>270</v>
      </c>
      <c r="B306" s="15">
        <v>36112</v>
      </c>
      <c r="C306" s="25">
        <f t="shared" si="16"/>
        <v>0.1176982447505</v>
      </c>
      <c r="D306" s="25">
        <f>VLOOKUP(B306,input_BB!$B$19:$XX$10000,$D$35,0)</f>
        <v>95.74</v>
      </c>
      <c r="E306" s="27">
        <f t="shared" si="17"/>
        <v>2.0062247973174949E-2</v>
      </c>
      <c r="F306" s="34">
        <f t="shared" si="19"/>
        <v>1.0448548812664882E-2</v>
      </c>
      <c r="G306" s="25">
        <f t="shared" si="18"/>
        <v>5.9336693726154702E-2</v>
      </c>
      <c r="I306" s="31">
        <v>36112</v>
      </c>
      <c r="J306" s="20">
        <v>0.1176982447505</v>
      </c>
      <c r="K306" s="20">
        <v>0</v>
      </c>
      <c r="L306" s="20">
        <v>0.83451417556636598</v>
      </c>
      <c r="M306" s="20">
        <v>0.106149130707479</v>
      </c>
      <c r="N306" s="20">
        <v>5.9336693726154702E-2</v>
      </c>
      <c r="O306" s="20" t="s">
        <v>111</v>
      </c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30"/>
    </row>
    <row r="307" spans="1:27" x14ac:dyDescent="0.25">
      <c r="A307">
        <v>271</v>
      </c>
      <c r="B307" s="15">
        <v>36119</v>
      </c>
      <c r="C307" s="25">
        <f t="shared" si="16"/>
        <v>0.1176982447505</v>
      </c>
      <c r="D307" s="25">
        <f>VLOOKUP(B307,input_BB!$B$19:$XX$10000,$D$35,0)</f>
        <v>95.81</v>
      </c>
      <c r="E307" s="27">
        <f t="shared" si="17"/>
        <v>2.0062247973174949E-2</v>
      </c>
      <c r="F307" s="34">
        <f t="shared" si="19"/>
        <v>7.3114685606867624E-4</v>
      </c>
      <c r="G307" s="25" t="str">
        <f t="shared" si="18"/>
        <v>NA</v>
      </c>
      <c r="I307" s="31">
        <v>36119</v>
      </c>
      <c r="J307" s="20">
        <v>0.1176982447505</v>
      </c>
      <c r="K307" s="20">
        <v>0</v>
      </c>
      <c r="L307" s="20">
        <v>0.84256852653124004</v>
      </c>
      <c r="M307" s="20">
        <v>0.15743147346875999</v>
      </c>
      <c r="N307" s="20" t="s">
        <v>111</v>
      </c>
      <c r="O307" s="20" t="s">
        <v>111</v>
      </c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30"/>
    </row>
    <row r="308" spans="1:27" x14ac:dyDescent="0.25">
      <c r="A308">
        <v>272</v>
      </c>
      <c r="B308" s="15">
        <v>36126</v>
      </c>
      <c r="C308" s="25">
        <f t="shared" si="16"/>
        <v>0.116169735789299</v>
      </c>
      <c r="D308" s="25">
        <f>VLOOKUP(B308,input_BB!$B$19:$XX$10000,$D$35,0)</f>
        <v>96.83</v>
      </c>
      <c r="E308" s="27">
        <f t="shared" si="17"/>
        <v>1.6838338078401748E-2</v>
      </c>
      <c r="F308" s="34">
        <f t="shared" si="19"/>
        <v>1.0646070347562819E-2</v>
      </c>
      <c r="G308" s="25">
        <f t="shared" si="18"/>
        <v>7.3192239705862402E-2</v>
      </c>
      <c r="I308" s="31">
        <v>36126</v>
      </c>
      <c r="J308" s="20">
        <v>0.116169735789299</v>
      </c>
      <c r="K308" s="20">
        <v>1</v>
      </c>
      <c r="L308" s="20">
        <v>0.82770469926415302</v>
      </c>
      <c r="M308" s="20">
        <v>9.9103061029984701E-2</v>
      </c>
      <c r="N308" s="20">
        <v>7.3192239705862402E-2</v>
      </c>
      <c r="O308" s="20" t="s">
        <v>111</v>
      </c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30"/>
    </row>
    <row r="309" spans="1:27" x14ac:dyDescent="0.25">
      <c r="A309">
        <v>273</v>
      </c>
      <c r="B309" s="15">
        <v>36133</v>
      </c>
      <c r="C309" s="25">
        <f t="shared" si="16"/>
        <v>0.116175539791584</v>
      </c>
      <c r="D309" s="25">
        <f>VLOOKUP(B309,input_BB!$B$19:$XX$10000,$D$35,0)</f>
        <v>94.91</v>
      </c>
      <c r="E309" s="27">
        <f t="shared" si="17"/>
        <v>1.6850579799497847E-2</v>
      </c>
      <c r="F309" s="34">
        <f t="shared" si="19"/>
        <v>-1.9828565527212683E-2</v>
      </c>
      <c r="G309" s="25">
        <f t="shared" si="18"/>
        <v>1.4044064810265501E-2</v>
      </c>
      <c r="I309" s="31">
        <v>36133</v>
      </c>
      <c r="J309" s="20">
        <v>0.116175539791584</v>
      </c>
      <c r="K309" s="20">
        <v>0</v>
      </c>
      <c r="L309" s="20">
        <v>0.83599459056839798</v>
      </c>
      <c r="M309" s="20">
        <v>0.14996134462133601</v>
      </c>
      <c r="N309" s="20">
        <v>1.4044064810265501E-2</v>
      </c>
      <c r="O309" s="20" t="s">
        <v>111</v>
      </c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30"/>
    </row>
    <row r="310" spans="1:27" x14ac:dyDescent="0.25">
      <c r="A310">
        <v>274</v>
      </c>
      <c r="B310" s="15">
        <v>36140</v>
      </c>
      <c r="C310" s="25">
        <f t="shared" si="16"/>
        <v>0.11728683859109899</v>
      </c>
      <c r="D310" s="25">
        <f>VLOOKUP(B310,input_BB!$B$19:$XX$10000,$D$35,0)</f>
        <v>93.48</v>
      </c>
      <c r="E310" s="27">
        <f t="shared" si="17"/>
        <v>1.9194515809523516E-2</v>
      </c>
      <c r="F310" s="34">
        <f t="shared" si="19"/>
        <v>-1.506690548941092E-2</v>
      </c>
      <c r="G310" s="25">
        <f t="shared" si="18"/>
        <v>8.6290572516821901E-2</v>
      </c>
      <c r="I310" s="31">
        <v>36140</v>
      </c>
      <c r="J310" s="20">
        <v>0.11728683859109899</v>
      </c>
      <c r="K310" s="20">
        <v>0</v>
      </c>
      <c r="L310" s="20">
        <v>0.821890999130509</v>
      </c>
      <c r="M310" s="20">
        <v>9.1818428352668804E-2</v>
      </c>
      <c r="N310" s="20">
        <v>8.6290572516821901E-2</v>
      </c>
      <c r="O310" s="20" t="s">
        <v>111</v>
      </c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30"/>
    </row>
    <row r="311" spans="1:27" x14ac:dyDescent="0.25">
      <c r="A311">
        <v>275</v>
      </c>
      <c r="B311" s="15">
        <v>36147</v>
      </c>
      <c r="C311" s="25">
        <f t="shared" si="16"/>
        <v>0.11740165948867801</v>
      </c>
      <c r="D311" s="25">
        <f>VLOOKUP(B311,input_BB!$B$19:$XX$10000,$D$35,0)</f>
        <v>94.04</v>
      </c>
      <c r="E311" s="27">
        <f t="shared" si="17"/>
        <v>1.9436694453697681E-2</v>
      </c>
      <c r="F311" s="34">
        <f t="shared" si="19"/>
        <v>5.9905862216516059E-3</v>
      </c>
      <c r="G311" s="25">
        <f t="shared" si="18"/>
        <v>1.29229048250688E-2</v>
      </c>
      <c r="I311" s="31">
        <v>36147</v>
      </c>
      <c r="J311" s="20">
        <v>0.11740165948867801</v>
      </c>
      <c r="K311" s="20">
        <v>0</v>
      </c>
      <c r="L311" s="20">
        <v>0.84236895628492503</v>
      </c>
      <c r="M311" s="20">
        <v>0.144708138890006</v>
      </c>
      <c r="N311" s="20">
        <v>1.29229048250688E-2</v>
      </c>
      <c r="O311" s="20" t="s">
        <v>111</v>
      </c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30"/>
    </row>
    <row r="312" spans="1:27" x14ac:dyDescent="0.25">
      <c r="A312">
        <v>276</v>
      </c>
      <c r="B312" s="15">
        <v>36154</v>
      </c>
      <c r="C312" s="25">
        <f t="shared" si="16"/>
        <v>0.117850609123707</v>
      </c>
      <c r="D312" s="25">
        <f>VLOOKUP(B312,input_BB!$B$19:$XX$10000,$D$35,0)</f>
        <v>94.89</v>
      </c>
      <c r="E312" s="27">
        <f t="shared" si="17"/>
        <v>2.038361279527386E-2</v>
      </c>
      <c r="F312" s="34">
        <f t="shared" si="19"/>
        <v>9.0387069332198422E-3</v>
      </c>
      <c r="G312" s="25">
        <f t="shared" si="18"/>
        <v>6.5776330293441806E-2</v>
      </c>
      <c r="I312" s="31">
        <v>36154</v>
      </c>
      <c r="J312" s="20">
        <v>0.117850609123707</v>
      </c>
      <c r="K312" s="20">
        <v>0</v>
      </c>
      <c r="L312" s="20">
        <v>0.84034377036197305</v>
      </c>
      <c r="M312" s="20">
        <v>9.3879899344584794E-2</v>
      </c>
      <c r="N312" s="20">
        <v>6.5776330293441806E-2</v>
      </c>
      <c r="O312" s="20" t="s">
        <v>111</v>
      </c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30"/>
    </row>
    <row r="313" spans="1:27" x14ac:dyDescent="0.25">
      <c r="A313">
        <v>277</v>
      </c>
      <c r="B313" s="15">
        <v>36161</v>
      </c>
      <c r="C313" s="25">
        <f t="shared" si="16"/>
        <v>0.12646593153476701</v>
      </c>
      <c r="D313" s="25">
        <f>VLOOKUP(B313,input_BB!$B$19:$XX$10000,$D$35,0)</f>
        <v>94.17</v>
      </c>
      <c r="E313" s="27">
        <f t="shared" si="17"/>
        <v>3.8554931297622601E-2</v>
      </c>
      <c r="F313" s="34">
        <f t="shared" si="19"/>
        <v>-7.5877331647170587E-3</v>
      </c>
      <c r="G313" s="25">
        <f t="shared" si="18"/>
        <v>1.0659586686929101E-2</v>
      </c>
      <c r="I313" s="31">
        <v>36161</v>
      </c>
      <c r="J313" s="20">
        <v>0.12646593153476701</v>
      </c>
      <c r="K313" s="20">
        <v>0</v>
      </c>
      <c r="L313" s="20">
        <v>0.84430046593810804</v>
      </c>
      <c r="M313" s="20">
        <v>0.14503994737496301</v>
      </c>
      <c r="N313" s="20">
        <v>1.0659586686929101E-2</v>
      </c>
      <c r="O313" s="20" t="s">
        <v>111</v>
      </c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30"/>
    </row>
    <row r="314" spans="1:27" x14ac:dyDescent="0.25">
      <c r="A314">
        <v>278</v>
      </c>
      <c r="B314" s="15">
        <v>36168</v>
      </c>
      <c r="C314" s="25">
        <f t="shared" si="16"/>
        <v>0.119240619242191</v>
      </c>
      <c r="D314" s="25">
        <f>VLOOKUP(B314,input_BB!$B$19:$XX$10000,$D$35,0)</f>
        <v>94.35</v>
      </c>
      <c r="E314" s="27">
        <f t="shared" si="17"/>
        <v>2.3315402852490359E-2</v>
      </c>
      <c r="F314" s="34">
        <f t="shared" si="19"/>
        <v>1.9114367633004115E-3</v>
      </c>
      <c r="G314" s="25">
        <f t="shared" si="18"/>
        <v>6.0215685401162997E-2</v>
      </c>
      <c r="I314" s="31">
        <v>36168</v>
      </c>
      <c r="J314" s="20">
        <v>0.119240619242191</v>
      </c>
      <c r="K314" s="20">
        <v>0</v>
      </c>
      <c r="L314" s="20">
        <v>0.84081148390947202</v>
      </c>
      <c r="M314" s="20">
        <v>9.8972830689365299E-2</v>
      </c>
      <c r="N314" s="20">
        <v>6.0215685401162997E-2</v>
      </c>
      <c r="O314" s="20" t="s">
        <v>111</v>
      </c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30"/>
    </row>
    <row r="315" spans="1:27" x14ac:dyDescent="0.25">
      <c r="A315">
        <v>279</v>
      </c>
      <c r="B315" s="15">
        <v>36175</v>
      </c>
      <c r="C315" s="25">
        <f t="shared" si="16"/>
        <v>0.119240619242191</v>
      </c>
      <c r="D315" s="25">
        <f>VLOOKUP(B315,input_BB!$B$19:$XX$10000,$D$35,0)</f>
        <v>94.72</v>
      </c>
      <c r="E315" s="27">
        <f t="shared" si="17"/>
        <v>2.3315402852490359E-2</v>
      </c>
      <c r="F315" s="34">
        <f t="shared" si="19"/>
        <v>3.9215686274509665E-3</v>
      </c>
      <c r="G315" s="25" t="str">
        <f t="shared" si="18"/>
        <v>NA</v>
      </c>
      <c r="I315" s="31">
        <v>36175</v>
      </c>
      <c r="J315" s="20">
        <v>0.119240619242191</v>
      </c>
      <c r="K315" s="20">
        <v>0</v>
      </c>
      <c r="L315" s="20">
        <v>0.84905345866517801</v>
      </c>
      <c r="M315" s="20">
        <v>0.15094654133482199</v>
      </c>
      <c r="N315" s="20" t="s">
        <v>111</v>
      </c>
      <c r="O315" s="20" t="s">
        <v>111</v>
      </c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30"/>
    </row>
    <row r="316" spans="1:27" x14ac:dyDescent="0.25">
      <c r="A316">
        <v>280</v>
      </c>
      <c r="B316" s="15">
        <v>36182</v>
      </c>
      <c r="C316" s="25">
        <f t="shared" si="16"/>
        <v>0.11782854050397901</v>
      </c>
      <c r="D316" s="25">
        <f>VLOOKUP(B316,input_BB!$B$19:$XX$10000,$D$35,0)</f>
        <v>94.66</v>
      </c>
      <c r="E316" s="27">
        <f t="shared" si="17"/>
        <v>2.033706596871868E-2</v>
      </c>
      <c r="F316" s="34">
        <f t="shared" si="19"/>
        <v>-6.3344594594594295E-4</v>
      </c>
      <c r="G316" s="25">
        <f t="shared" si="18"/>
        <v>6.8113006444718793E-2</v>
      </c>
      <c r="I316" s="31">
        <v>36182</v>
      </c>
      <c r="J316" s="20">
        <v>0.11782854050397901</v>
      </c>
      <c r="K316" s="20">
        <v>0</v>
      </c>
      <c r="L316" s="20">
        <v>0.83824190620379402</v>
      </c>
      <c r="M316" s="20">
        <v>9.3645087351487202E-2</v>
      </c>
      <c r="N316" s="20">
        <v>6.8113006444718793E-2</v>
      </c>
      <c r="O316" s="20" t="s">
        <v>111</v>
      </c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30"/>
    </row>
    <row r="317" spans="1:27" x14ac:dyDescent="0.25">
      <c r="A317">
        <v>281</v>
      </c>
      <c r="B317" s="15">
        <v>36189</v>
      </c>
      <c r="C317" s="25">
        <f t="shared" si="16"/>
        <v>0.11781270802021</v>
      </c>
      <c r="D317" s="25">
        <f>VLOOKUP(B317,input_BB!$B$19:$XX$10000,$D$35,0)</f>
        <v>96.08</v>
      </c>
      <c r="E317" s="27">
        <f t="shared" si="17"/>
        <v>2.0303672313609442E-2</v>
      </c>
      <c r="F317" s="34">
        <f t="shared" si="19"/>
        <v>1.5001056412423441E-2</v>
      </c>
      <c r="G317" s="25">
        <f t="shared" si="18"/>
        <v>1.0338774956209801E-2</v>
      </c>
      <c r="I317" s="31">
        <v>36189</v>
      </c>
      <c r="J317" s="20">
        <v>0.11781270802021</v>
      </c>
      <c r="K317" s="20">
        <v>0</v>
      </c>
      <c r="L317" s="20">
        <v>0.84457424581213303</v>
      </c>
      <c r="M317" s="20">
        <v>0.145086979231658</v>
      </c>
      <c r="N317" s="20">
        <v>1.0338774956209801E-2</v>
      </c>
      <c r="O317" s="20" t="s">
        <v>111</v>
      </c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30"/>
    </row>
    <row r="318" spans="1:27" x14ac:dyDescent="0.25">
      <c r="A318">
        <v>282</v>
      </c>
      <c r="B318" s="15">
        <v>36196</v>
      </c>
      <c r="C318" s="25">
        <f t="shared" si="16"/>
        <v>0.119240619242191</v>
      </c>
      <c r="D318" s="25">
        <f>VLOOKUP(B318,input_BB!$B$19:$XX$10000,$D$35,0)</f>
        <v>96.22</v>
      </c>
      <c r="E318" s="27">
        <f t="shared" si="17"/>
        <v>2.3315402852490359E-2</v>
      </c>
      <c r="F318" s="34">
        <f t="shared" si="19"/>
        <v>1.457119067443724E-3</v>
      </c>
      <c r="G318" s="25">
        <f t="shared" si="18"/>
        <v>6.0215685401162997E-2</v>
      </c>
      <c r="I318" s="31">
        <v>36196</v>
      </c>
      <c r="J318" s="20">
        <v>0.119240619242191</v>
      </c>
      <c r="K318" s="20">
        <v>0</v>
      </c>
      <c r="L318" s="20">
        <v>0.84081148390947202</v>
      </c>
      <c r="M318" s="20">
        <v>9.8972830689365299E-2</v>
      </c>
      <c r="N318" s="20">
        <v>6.0215685401162997E-2</v>
      </c>
      <c r="O318" s="20" t="s">
        <v>111</v>
      </c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30"/>
    </row>
    <row r="319" spans="1:27" x14ac:dyDescent="0.25">
      <c r="A319">
        <v>283</v>
      </c>
      <c r="B319" s="15">
        <v>36203</v>
      </c>
      <c r="C319" s="25">
        <f t="shared" si="16"/>
        <v>0.119240619242191</v>
      </c>
      <c r="D319" s="25">
        <f>VLOOKUP(B319,input_BB!$B$19:$XX$10000,$D$35,0)</f>
        <v>96.31</v>
      </c>
      <c r="E319" s="27">
        <f t="shared" si="17"/>
        <v>2.3315402852490359E-2</v>
      </c>
      <c r="F319" s="34">
        <f t="shared" si="19"/>
        <v>9.3535647474540795E-4</v>
      </c>
      <c r="G319" s="25" t="str">
        <f t="shared" si="18"/>
        <v>NA</v>
      </c>
      <c r="I319" s="31">
        <v>36203</v>
      </c>
      <c r="J319" s="20">
        <v>0.119240619242191</v>
      </c>
      <c r="K319" s="20">
        <v>0</v>
      </c>
      <c r="L319" s="20">
        <v>0.84905345866517801</v>
      </c>
      <c r="M319" s="20">
        <v>0.15094654133482199</v>
      </c>
      <c r="N319" s="20" t="s">
        <v>111</v>
      </c>
      <c r="O319" s="20" t="s">
        <v>111</v>
      </c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30"/>
    </row>
    <row r="320" spans="1:27" x14ac:dyDescent="0.25">
      <c r="A320">
        <v>284</v>
      </c>
      <c r="B320" s="15">
        <v>36210</v>
      </c>
      <c r="C320" s="25">
        <f t="shared" si="16"/>
        <v>0.117817580699921</v>
      </c>
      <c r="D320" s="25">
        <f>VLOOKUP(B320,input_BB!$B$19:$XX$10000,$D$35,0)</f>
        <v>98.27</v>
      </c>
      <c r="E320" s="27">
        <f t="shared" si="17"/>
        <v>2.031394970205341E-2</v>
      </c>
      <c r="F320" s="34">
        <f t="shared" si="19"/>
        <v>2.0350950057107298E-2</v>
      </c>
      <c r="G320" s="25">
        <f t="shared" si="18"/>
        <v>6.9315006967183596E-2</v>
      </c>
      <c r="I320" s="31">
        <v>36210</v>
      </c>
      <c r="J320" s="20">
        <v>0.117817580699921</v>
      </c>
      <c r="K320" s="20">
        <v>0</v>
      </c>
      <c r="L320" s="20">
        <v>0.83716069440861196</v>
      </c>
      <c r="M320" s="20">
        <v>9.3524298624204596E-2</v>
      </c>
      <c r="N320" s="20">
        <v>6.9315006967183596E-2</v>
      </c>
      <c r="O320" s="20" t="s">
        <v>111</v>
      </c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30"/>
    </row>
    <row r="321" spans="1:27" x14ac:dyDescent="0.25">
      <c r="A321">
        <v>285</v>
      </c>
      <c r="B321" s="15">
        <v>36217</v>
      </c>
      <c r="C321" s="25">
        <f t="shared" si="16"/>
        <v>0.11780185997486101</v>
      </c>
      <c r="D321" s="25">
        <f>VLOOKUP(B321,input_BB!$B$19:$XX$10000,$D$35,0)</f>
        <v>98.71</v>
      </c>
      <c r="E321" s="27">
        <f t="shared" si="17"/>
        <v>2.0280791766862698E-2</v>
      </c>
      <c r="F321" s="34">
        <f t="shared" si="19"/>
        <v>4.4774600590209435E-3</v>
      </c>
      <c r="G321" s="25">
        <f t="shared" si="18"/>
        <v>1.16742639133411E-2</v>
      </c>
      <c r="I321" s="31">
        <v>36217</v>
      </c>
      <c r="J321" s="20">
        <v>0.11780185997486101</v>
      </c>
      <c r="K321" s="20">
        <v>0</v>
      </c>
      <c r="L321" s="20">
        <v>0.84343454310355204</v>
      </c>
      <c r="M321" s="20">
        <v>0.14489119298310699</v>
      </c>
      <c r="N321" s="20">
        <v>1.16742639133411E-2</v>
      </c>
      <c r="O321" s="20" t="s">
        <v>111</v>
      </c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30"/>
    </row>
    <row r="322" spans="1:27" x14ac:dyDescent="0.25">
      <c r="A322">
        <v>286</v>
      </c>
      <c r="B322" s="15">
        <v>36224</v>
      </c>
      <c r="C322" s="25">
        <f t="shared" si="16"/>
        <v>0.119240619242191</v>
      </c>
      <c r="D322" s="25">
        <f>VLOOKUP(B322,input_BB!$B$19:$XX$10000,$D$35,0)</f>
        <v>100.24</v>
      </c>
      <c r="E322" s="27">
        <f t="shared" si="17"/>
        <v>2.3315402852490359E-2</v>
      </c>
      <c r="F322" s="34">
        <f t="shared" si="19"/>
        <v>1.549994934657084E-2</v>
      </c>
      <c r="G322" s="25">
        <f t="shared" si="18"/>
        <v>6.0215685401162997E-2</v>
      </c>
      <c r="I322" s="31">
        <v>36224</v>
      </c>
      <c r="J322" s="20">
        <v>0.119240619242191</v>
      </c>
      <c r="K322" s="20">
        <v>0</v>
      </c>
      <c r="L322" s="20">
        <v>0.84081148390947202</v>
      </c>
      <c r="M322" s="20">
        <v>9.8972830689365299E-2</v>
      </c>
      <c r="N322" s="20">
        <v>6.0215685401162997E-2</v>
      </c>
      <c r="O322" s="20" t="s">
        <v>111</v>
      </c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30"/>
    </row>
    <row r="323" spans="1:27" x14ac:dyDescent="0.25">
      <c r="A323">
        <v>287</v>
      </c>
      <c r="B323" s="15">
        <v>36231</v>
      </c>
      <c r="C323" s="25">
        <f t="shared" si="16"/>
        <v>0.119240619242191</v>
      </c>
      <c r="D323" s="25">
        <f>VLOOKUP(B323,input_BB!$B$19:$XX$10000,$D$35,0)</f>
        <v>99.13</v>
      </c>
      <c r="E323" s="27">
        <f t="shared" si="17"/>
        <v>2.3315402852490359E-2</v>
      </c>
      <c r="F323" s="34">
        <f t="shared" si="19"/>
        <v>-1.1073423782920977E-2</v>
      </c>
      <c r="G323" s="25" t="str">
        <f t="shared" si="18"/>
        <v>NA</v>
      </c>
      <c r="I323" s="31">
        <v>36231</v>
      </c>
      <c r="J323" s="20">
        <v>0.119240619242191</v>
      </c>
      <c r="K323" s="20">
        <v>0</v>
      </c>
      <c r="L323" s="20">
        <v>0.84905345866517801</v>
      </c>
      <c r="M323" s="20">
        <v>0.15094654133482199</v>
      </c>
      <c r="N323" s="20" t="s">
        <v>111</v>
      </c>
      <c r="O323" s="20" t="s">
        <v>111</v>
      </c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30"/>
    </row>
    <row r="324" spans="1:27" x14ac:dyDescent="0.25">
      <c r="A324">
        <v>288</v>
      </c>
      <c r="B324" s="15">
        <v>36238</v>
      </c>
      <c r="C324" s="25">
        <f t="shared" si="16"/>
        <v>0.117817580699921</v>
      </c>
      <c r="D324" s="25">
        <f>VLOOKUP(B324,input_BB!$B$19:$XX$10000,$D$35,0)</f>
        <v>99.05</v>
      </c>
      <c r="E324" s="27">
        <f t="shared" si="17"/>
        <v>2.031394970205341E-2</v>
      </c>
      <c r="F324" s="34">
        <f t="shared" si="19"/>
        <v>-8.0702108342578516E-4</v>
      </c>
      <c r="G324" s="25">
        <f t="shared" si="18"/>
        <v>6.9315006967183596E-2</v>
      </c>
      <c r="I324" s="31">
        <v>36238</v>
      </c>
      <c r="J324" s="20">
        <v>0.117817580699921</v>
      </c>
      <c r="K324" s="20">
        <v>0</v>
      </c>
      <c r="L324" s="20">
        <v>0.83716069440861196</v>
      </c>
      <c r="M324" s="20">
        <v>9.3524298624204596E-2</v>
      </c>
      <c r="N324" s="20">
        <v>6.9315006967183596E-2</v>
      </c>
      <c r="O324" s="20" t="s">
        <v>111</v>
      </c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30"/>
    </row>
    <row r="325" spans="1:27" x14ac:dyDescent="0.25">
      <c r="A325">
        <v>289</v>
      </c>
      <c r="B325" s="15">
        <v>36245</v>
      </c>
      <c r="C325" s="25">
        <f t="shared" si="16"/>
        <v>0.11780185997486101</v>
      </c>
      <c r="D325" s="25">
        <f>VLOOKUP(B325,input_BB!$B$19:$XX$10000,$D$35,0)</f>
        <v>100.19</v>
      </c>
      <c r="E325" s="27">
        <f t="shared" si="17"/>
        <v>2.0280791766862698E-2</v>
      </c>
      <c r="F325" s="34">
        <f t="shared" si="19"/>
        <v>1.150933871781934E-2</v>
      </c>
      <c r="G325" s="25">
        <f t="shared" si="18"/>
        <v>1.16742639133411E-2</v>
      </c>
      <c r="I325" s="31">
        <v>36245</v>
      </c>
      <c r="J325" s="20">
        <v>0.11780185997486101</v>
      </c>
      <c r="K325" s="20">
        <v>0</v>
      </c>
      <c r="L325" s="20">
        <v>0.84343454310355204</v>
      </c>
      <c r="M325" s="20">
        <v>0.14489119298310699</v>
      </c>
      <c r="N325" s="20">
        <v>1.16742639133411E-2</v>
      </c>
      <c r="O325" s="20" t="s">
        <v>111</v>
      </c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30"/>
    </row>
    <row r="326" spans="1:27" x14ac:dyDescent="0.25">
      <c r="A326">
        <v>290</v>
      </c>
      <c r="B326" s="15">
        <v>36252</v>
      </c>
      <c r="C326" s="25">
        <f t="shared" si="16"/>
        <v>0.119240619242191</v>
      </c>
      <c r="D326" s="25">
        <f>VLOOKUP(B326,input_BB!$B$19:$XX$10000,$D$35,0)</f>
        <v>100.2</v>
      </c>
      <c r="E326" s="27">
        <f t="shared" si="17"/>
        <v>2.3315402852490359E-2</v>
      </c>
      <c r="F326" s="34">
        <f t="shared" si="19"/>
        <v>9.9810360315366609E-5</v>
      </c>
      <c r="G326" s="25">
        <f t="shared" si="18"/>
        <v>6.0215685401162997E-2</v>
      </c>
      <c r="I326" s="31">
        <v>36252</v>
      </c>
      <c r="J326" s="20">
        <v>0.119240619242191</v>
      </c>
      <c r="K326" s="20">
        <v>0</v>
      </c>
      <c r="L326" s="20">
        <v>0.84081148390947202</v>
      </c>
      <c r="M326" s="20">
        <v>9.8972830689365299E-2</v>
      </c>
      <c r="N326" s="20">
        <v>6.0215685401162997E-2</v>
      </c>
      <c r="O326" s="20" t="s">
        <v>111</v>
      </c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30"/>
    </row>
    <row r="327" spans="1:27" x14ac:dyDescent="0.25">
      <c r="A327">
        <v>291</v>
      </c>
      <c r="B327" s="15">
        <v>36259</v>
      </c>
      <c r="C327" s="25">
        <f t="shared" si="16"/>
        <v>0.119240619242191</v>
      </c>
      <c r="D327" s="25">
        <f>VLOOKUP(B327,input_BB!$B$19:$XX$10000,$D$35,0)</f>
        <v>100.06</v>
      </c>
      <c r="E327" s="27">
        <f t="shared" si="17"/>
        <v>2.3315402852490359E-2</v>
      </c>
      <c r="F327" s="34">
        <f t="shared" si="19"/>
        <v>-1.3972055888223922E-3</v>
      </c>
      <c r="G327" s="25" t="str">
        <f t="shared" si="18"/>
        <v>NA</v>
      </c>
      <c r="I327" s="31">
        <v>36259</v>
      </c>
      <c r="J327" s="20">
        <v>0.119240619242191</v>
      </c>
      <c r="K327" s="20">
        <v>0</v>
      </c>
      <c r="L327" s="20">
        <v>0.84905345866517801</v>
      </c>
      <c r="M327" s="20">
        <v>0.15094654133482199</v>
      </c>
      <c r="N327" s="20" t="s">
        <v>111</v>
      </c>
      <c r="O327" s="20" t="s">
        <v>111</v>
      </c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30"/>
    </row>
    <row r="328" spans="1:27" x14ac:dyDescent="0.25">
      <c r="A328">
        <v>292</v>
      </c>
      <c r="B328" s="15">
        <v>36266</v>
      </c>
      <c r="C328" s="25">
        <f t="shared" si="16"/>
        <v>0.11779589951038399</v>
      </c>
      <c r="D328" s="25">
        <f>VLOOKUP(B328,input_BB!$B$19:$XX$10000,$D$35,0)</f>
        <v>100.08</v>
      </c>
      <c r="E328" s="27">
        <f t="shared" si="17"/>
        <v>2.0268220037881937E-2</v>
      </c>
      <c r="F328" s="34">
        <f t="shared" si="19"/>
        <v>1.9988007195670399E-4</v>
      </c>
      <c r="G328" s="25">
        <f t="shared" si="18"/>
        <v>7.1789088728061404E-2</v>
      </c>
      <c r="I328" s="31">
        <v>36266</v>
      </c>
      <c r="J328" s="20">
        <v>0.11779589951038399</v>
      </c>
      <c r="K328" s="20">
        <v>0</v>
      </c>
      <c r="L328" s="20">
        <v>0.83493523249564905</v>
      </c>
      <c r="M328" s="20">
        <v>9.3275678776289103E-2</v>
      </c>
      <c r="N328" s="20">
        <v>7.1789088728061404E-2</v>
      </c>
      <c r="O328" s="20" t="s">
        <v>111</v>
      </c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30"/>
    </row>
    <row r="329" spans="1:27" x14ac:dyDescent="0.25">
      <c r="A329">
        <v>293</v>
      </c>
      <c r="B329" s="15">
        <v>36273</v>
      </c>
      <c r="C329" s="25">
        <f t="shared" si="16"/>
        <v>0.11779107153415699</v>
      </c>
      <c r="D329" s="25">
        <f>VLOOKUP(B329,input_BB!$B$19:$XX$10000,$D$35,0)</f>
        <v>100.87</v>
      </c>
      <c r="E329" s="27">
        <f t="shared" si="17"/>
        <v>2.0258036937406212E-2</v>
      </c>
      <c r="F329" s="34">
        <f t="shared" si="19"/>
        <v>7.8936850519584212E-3</v>
      </c>
      <c r="G329" s="25">
        <f t="shared" si="18"/>
        <v>1.30357346356608E-2</v>
      </c>
      <c r="I329" s="31">
        <v>36273</v>
      </c>
      <c r="J329" s="20">
        <v>0.11779107153415699</v>
      </c>
      <c r="K329" s="20">
        <v>0</v>
      </c>
      <c r="L329" s="20">
        <v>0.84227266762596398</v>
      </c>
      <c r="M329" s="20">
        <v>0.144691597738376</v>
      </c>
      <c r="N329" s="20">
        <v>1.30357346356608E-2</v>
      </c>
      <c r="O329" s="20" t="s">
        <v>111</v>
      </c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30"/>
    </row>
    <row r="330" spans="1:27" x14ac:dyDescent="0.25">
      <c r="A330">
        <v>294</v>
      </c>
      <c r="B330" s="15">
        <v>36280</v>
      </c>
      <c r="C330" s="25">
        <f t="shared" si="16"/>
        <v>0.119240619242191</v>
      </c>
      <c r="D330" s="25">
        <f>VLOOKUP(B330,input_BB!$B$19:$XX$10000,$D$35,0)</f>
        <v>101</v>
      </c>
      <c r="E330" s="27">
        <f t="shared" si="17"/>
        <v>2.3315402852490359E-2</v>
      </c>
      <c r="F330" s="34">
        <f t="shared" si="19"/>
        <v>1.2887875483293953E-3</v>
      </c>
      <c r="G330" s="25">
        <f t="shared" si="18"/>
        <v>6.0215685401162997E-2</v>
      </c>
      <c r="I330" s="31">
        <v>36280</v>
      </c>
      <c r="J330" s="20">
        <v>0.119240619242191</v>
      </c>
      <c r="K330" s="20">
        <v>0</v>
      </c>
      <c r="L330" s="20">
        <v>0.84081148390947202</v>
      </c>
      <c r="M330" s="20">
        <v>9.8972830689365299E-2</v>
      </c>
      <c r="N330" s="20">
        <v>6.0215685401162997E-2</v>
      </c>
      <c r="O330" s="20" t="s">
        <v>111</v>
      </c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30"/>
    </row>
    <row r="331" spans="1:27" x14ac:dyDescent="0.25">
      <c r="A331">
        <v>295</v>
      </c>
      <c r="B331" s="15">
        <v>36287</v>
      </c>
      <c r="C331" s="25">
        <f t="shared" si="16"/>
        <v>0.117839530110359</v>
      </c>
      <c r="D331" s="25">
        <f>VLOOKUP(B331,input_BB!$B$19:$XX$10000,$D$35,0)</f>
        <v>99.99</v>
      </c>
      <c r="E331" s="27">
        <f t="shared" si="17"/>
        <v>2.0360245094028014E-2</v>
      </c>
      <c r="F331" s="34">
        <f t="shared" si="19"/>
        <v>-1.0000000000000009E-2</v>
      </c>
      <c r="G331" s="25">
        <f t="shared" si="18"/>
        <v>6.8927776530935299E-3</v>
      </c>
      <c r="I331" s="31">
        <v>36287</v>
      </c>
      <c r="J331" s="20">
        <v>0.117839530110359</v>
      </c>
      <c r="K331" s="20">
        <v>0</v>
      </c>
      <c r="L331" s="20">
        <v>0.84751505070546496</v>
      </c>
      <c r="M331" s="20">
        <v>0.145592171641441</v>
      </c>
      <c r="N331" s="20">
        <v>6.8927776530935299E-3</v>
      </c>
      <c r="O331" s="20" t="s">
        <v>111</v>
      </c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30"/>
    </row>
    <row r="332" spans="1:27" x14ac:dyDescent="0.25">
      <c r="A332">
        <v>296</v>
      </c>
      <c r="B332" s="15">
        <v>36294</v>
      </c>
      <c r="C332" s="25">
        <f t="shared" si="16"/>
        <v>0.117785133421421</v>
      </c>
      <c r="D332" s="25">
        <f>VLOOKUP(B332,input_BB!$B$19:$XX$10000,$D$35,0)</f>
        <v>100.93</v>
      </c>
      <c r="E332" s="27">
        <f t="shared" si="17"/>
        <v>2.0245512352407492E-2</v>
      </c>
      <c r="F332" s="34">
        <f t="shared" si="19"/>
        <v>9.4009400940096022E-3</v>
      </c>
      <c r="G332" s="25">
        <f t="shared" si="18"/>
        <v>7.3062331966596103E-2</v>
      </c>
      <c r="I332" s="31">
        <v>36294</v>
      </c>
      <c r="J332" s="20">
        <v>0.117785133421421</v>
      </c>
      <c r="K332" s="20">
        <v>0</v>
      </c>
      <c r="L332" s="20">
        <v>0.83378993714684502</v>
      </c>
      <c r="M332" s="20">
        <v>9.3147730886559005E-2</v>
      </c>
      <c r="N332" s="20">
        <v>7.3062331966596103E-2</v>
      </c>
      <c r="O332" s="20" t="s">
        <v>111</v>
      </c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30"/>
    </row>
    <row r="333" spans="1:27" x14ac:dyDescent="0.25">
      <c r="A333">
        <v>297</v>
      </c>
      <c r="B333" s="15">
        <v>36301</v>
      </c>
      <c r="C333" s="25">
        <f t="shared" si="16"/>
        <v>0.117759101092815</v>
      </c>
      <c r="D333" s="25">
        <f>VLOOKUP(B333,input_BB!$B$19:$XX$10000,$D$35,0)</f>
        <v>101.64</v>
      </c>
      <c r="E333" s="27">
        <f t="shared" si="17"/>
        <v>2.0190605326078432E-2</v>
      </c>
      <c r="F333" s="34">
        <f t="shared" si="19"/>
        <v>7.0345784206875539E-3</v>
      </c>
      <c r="G333" s="25">
        <f t="shared" si="18"/>
        <v>1.7282651189397199E-2</v>
      </c>
      <c r="I333" s="31">
        <v>36301</v>
      </c>
      <c r="J333" s="20">
        <v>0.117759101092815</v>
      </c>
      <c r="K333" s="20">
        <v>0</v>
      </c>
      <c r="L333" s="20">
        <v>0.83864836038361401</v>
      </c>
      <c r="M333" s="20">
        <v>0.14406898842698901</v>
      </c>
      <c r="N333" s="20">
        <v>1.7282651189397199E-2</v>
      </c>
      <c r="O333" s="20" t="s">
        <v>111</v>
      </c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30"/>
    </row>
    <row r="334" spans="1:27" x14ac:dyDescent="0.25">
      <c r="A334">
        <v>298</v>
      </c>
      <c r="B334" s="15">
        <v>36308</v>
      </c>
      <c r="C334" s="25">
        <f t="shared" si="16"/>
        <v>0.117818430066109</v>
      </c>
      <c r="D334" s="25">
        <f>VLOOKUP(B334,input_BB!$B$19:$XX$10000,$D$35,0)</f>
        <v>102.51</v>
      </c>
      <c r="E334" s="27">
        <f t="shared" si="17"/>
        <v>2.0315741173433211E-2</v>
      </c>
      <c r="F334" s="34">
        <f t="shared" si="19"/>
        <v>8.5596221959858276E-3</v>
      </c>
      <c r="G334" s="25">
        <f t="shared" si="18"/>
        <v>0.10544057248814501</v>
      </c>
      <c r="I334" s="31">
        <v>36308</v>
      </c>
      <c r="J334" s="20">
        <v>0.117818430066109</v>
      </c>
      <c r="K334" s="20">
        <v>0</v>
      </c>
      <c r="L334" s="20">
        <v>0.74313296856027899</v>
      </c>
      <c r="M334" s="20">
        <v>0.151426458951576</v>
      </c>
      <c r="N334" s="20">
        <v>0.10544057248814501</v>
      </c>
      <c r="O334" s="20" t="s">
        <v>111</v>
      </c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30"/>
    </row>
    <row r="335" spans="1:27" x14ac:dyDescent="0.25">
      <c r="A335">
        <v>299</v>
      </c>
      <c r="B335" s="15">
        <v>36315</v>
      </c>
      <c r="C335" s="25">
        <f t="shared" si="16"/>
        <v>0.117779545485973</v>
      </c>
      <c r="D335" s="25">
        <f>VLOOKUP(B335,input_BB!$B$19:$XX$10000,$D$35,0)</f>
        <v>102.65</v>
      </c>
      <c r="E335" s="27">
        <f t="shared" si="17"/>
        <v>2.0233726356486344E-2</v>
      </c>
      <c r="F335" s="34">
        <f t="shared" si="19"/>
        <v>1.3657204175201443E-3</v>
      </c>
      <c r="G335" s="25">
        <f t="shared" si="18"/>
        <v>1.5477475113903801E-2</v>
      </c>
      <c r="I335" s="31">
        <v>36315</v>
      </c>
      <c r="J335" s="20">
        <v>0.117779545485973</v>
      </c>
      <c r="K335" s="20">
        <v>0</v>
      </c>
      <c r="L335" s="20">
        <v>0.74976369142980603</v>
      </c>
      <c r="M335" s="20">
        <v>0.23475883345629101</v>
      </c>
      <c r="N335" s="20">
        <v>1.5477475113903801E-2</v>
      </c>
      <c r="O335" s="20" t="s">
        <v>111</v>
      </c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30"/>
    </row>
    <row r="336" spans="1:27" x14ac:dyDescent="0.25">
      <c r="A336">
        <v>300</v>
      </c>
      <c r="B336" s="15">
        <v>36322</v>
      </c>
      <c r="C336" s="25">
        <f t="shared" si="16"/>
        <v>0.11769462376833</v>
      </c>
      <c r="D336" s="25">
        <f>VLOOKUP(B336,input_BB!$B$19:$XX$10000,$D$35,0)</f>
        <v>101</v>
      </c>
      <c r="E336" s="27">
        <f t="shared" si="17"/>
        <v>2.0054610647818667E-2</v>
      </c>
      <c r="F336" s="34">
        <f t="shared" si="19"/>
        <v>-1.6074037993180745E-2</v>
      </c>
      <c r="G336" s="25">
        <f t="shared" si="18"/>
        <v>0.12744562768602699</v>
      </c>
      <c r="I336" s="31">
        <v>36322</v>
      </c>
      <c r="J336" s="20">
        <v>0.11769462376833</v>
      </c>
      <c r="K336" s="20">
        <v>0</v>
      </c>
      <c r="L336" s="20">
        <v>0.72485281691287096</v>
      </c>
      <c r="M336" s="20">
        <v>0.147701555401102</v>
      </c>
      <c r="N336" s="20">
        <v>0.12744562768602699</v>
      </c>
      <c r="O336" s="20" t="s">
        <v>111</v>
      </c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30"/>
    </row>
    <row r="337" spans="1:27" x14ac:dyDescent="0.25">
      <c r="A337">
        <v>301</v>
      </c>
      <c r="B337" s="15">
        <v>36329</v>
      </c>
      <c r="C337" s="25">
        <f t="shared" si="16"/>
        <v>0.117710903286934</v>
      </c>
      <c r="D337" s="25">
        <f>VLOOKUP(B337,input_BB!$B$19:$XX$10000,$D$35,0)</f>
        <v>102.31</v>
      </c>
      <c r="E337" s="27">
        <f t="shared" si="17"/>
        <v>2.008894718259982E-2</v>
      </c>
      <c r="F337" s="34">
        <f t="shared" si="19"/>
        <v>1.2970297029702982E-2</v>
      </c>
      <c r="G337" s="25">
        <f t="shared" si="18"/>
        <v>3.03251408141486E-2</v>
      </c>
      <c r="I337" s="31">
        <v>36329</v>
      </c>
      <c r="J337" s="20">
        <v>0.117710903286934</v>
      </c>
      <c r="K337" s="20">
        <v>0</v>
      </c>
      <c r="L337" s="20">
        <v>0.73845644313112502</v>
      </c>
      <c r="M337" s="20">
        <v>0.23121841605472701</v>
      </c>
      <c r="N337" s="20">
        <v>3.03251408141486E-2</v>
      </c>
      <c r="O337" s="20" t="s">
        <v>111</v>
      </c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30"/>
    </row>
    <row r="338" spans="1:27" x14ac:dyDescent="0.25">
      <c r="A338">
        <v>302</v>
      </c>
      <c r="B338" s="15">
        <v>36336</v>
      </c>
      <c r="C338" s="25">
        <f t="shared" si="16"/>
        <v>0.11778552830219299</v>
      </c>
      <c r="D338" s="25">
        <f>VLOOKUP(B338,input_BB!$B$19:$XX$10000,$D$35,0)</f>
        <v>102.28</v>
      </c>
      <c r="E338" s="27">
        <f t="shared" si="17"/>
        <v>2.0246345229453303E-2</v>
      </c>
      <c r="F338" s="34">
        <f t="shared" si="19"/>
        <v>-2.9322646857588008E-4</v>
      </c>
      <c r="G338" s="25">
        <f t="shared" si="18"/>
        <v>0.11085361579299099</v>
      </c>
      <c r="I338" s="31">
        <v>36336</v>
      </c>
      <c r="J338" s="20">
        <v>0.11778552830219299</v>
      </c>
      <c r="K338" s="20">
        <v>0</v>
      </c>
      <c r="L338" s="20">
        <v>0.73863621762751597</v>
      </c>
      <c r="M338" s="20">
        <v>0.15051016657949301</v>
      </c>
      <c r="N338" s="20">
        <v>0.11085361579299099</v>
      </c>
      <c r="O338" s="20" t="s">
        <v>111</v>
      </c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30"/>
    </row>
    <row r="339" spans="1:27" x14ac:dyDescent="0.25">
      <c r="A339">
        <v>303</v>
      </c>
      <c r="B339" s="15">
        <v>36343</v>
      </c>
      <c r="C339" s="25">
        <f t="shared" si="16"/>
        <v>0.117768727242947</v>
      </c>
      <c r="D339" s="25">
        <f>VLOOKUP(B339,input_BB!$B$19:$XX$10000,$D$35,0)</f>
        <v>103.49</v>
      </c>
      <c r="E339" s="27">
        <f t="shared" si="17"/>
        <v>2.0210908668385798E-2</v>
      </c>
      <c r="F339" s="34">
        <f t="shared" si="19"/>
        <v>1.1830269847477481E-2</v>
      </c>
      <c r="G339" s="25">
        <f t="shared" si="18"/>
        <v>1.7589558272689401E-2</v>
      </c>
      <c r="I339" s="31">
        <v>36343</v>
      </c>
      <c r="J339" s="20">
        <v>0.117768727242947</v>
      </c>
      <c r="K339" s="20">
        <v>0</v>
      </c>
      <c r="L339" s="20">
        <v>0.74815523329328804</v>
      </c>
      <c r="M339" s="20">
        <v>0.23425520843402201</v>
      </c>
      <c r="N339" s="20">
        <v>1.7589558272689401E-2</v>
      </c>
      <c r="O339" s="20" t="s">
        <v>111</v>
      </c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30"/>
    </row>
    <row r="340" spans="1:27" x14ac:dyDescent="0.25">
      <c r="A340">
        <v>304</v>
      </c>
      <c r="B340" s="15">
        <v>36350</v>
      </c>
      <c r="C340" s="25">
        <f t="shared" si="16"/>
        <v>0.117673993110657</v>
      </c>
      <c r="D340" s="25">
        <f>VLOOKUP(B340,input_BB!$B$19:$XX$10000,$D$35,0)</f>
        <v>104.44</v>
      </c>
      <c r="E340" s="27">
        <f t="shared" si="17"/>
        <v>2.0011096750879927E-2</v>
      </c>
      <c r="F340" s="34">
        <f t="shared" si="19"/>
        <v>9.1796308822109651E-3</v>
      </c>
      <c r="G340" s="25">
        <f t="shared" si="18"/>
        <v>0.13181463474108901</v>
      </c>
      <c r="I340" s="31">
        <v>36350</v>
      </c>
      <c r="J340" s="20">
        <v>0.117673993110657</v>
      </c>
      <c r="K340" s="20">
        <v>0</v>
      </c>
      <c r="L340" s="20">
        <v>0.72122337309657802</v>
      </c>
      <c r="M340" s="20">
        <v>0.14696199216233199</v>
      </c>
      <c r="N340" s="20">
        <v>0.13181463474108901</v>
      </c>
      <c r="O340" s="20" t="s">
        <v>111</v>
      </c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30"/>
    </row>
    <row r="341" spans="1:27" x14ac:dyDescent="0.25">
      <c r="A341">
        <v>305</v>
      </c>
      <c r="B341" s="15">
        <v>36357</v>
      </c>
      <c r="C341" s="25">
        <f t="shared" si="16"/>
        <v>0.117731913924217</v>
      </c>
      <c r="D341" s="25">
        <f>VLOOKUP(B341,input_BB!$B$19:$XX$10000,$D$35,0)</f>
        <v>104.08</v>
      </c>
      <c r="E341" s="27">
        <f t="shared" si="17"/>
        <v>2.0133262527260248E-2</v>
      </c>
      <c r="F341" s="34">
        <f t="shared" si="19"/>
        <v>-3.4469551895824901E-3</v>
      </c>
      <c r="G341" s="25">
        <f t="shared" si="18"/>
        <v>2.5690110078141301E-2</v>
      </c>
      <c r="I341" s="31">
        <v>36357</v>
      </c>
      <c r="J341" s="20">
        <v>0.117731913924217</v>
      </c>
      <c r="K341" s="20">
        <v>1</v>
      </c>
      <c r="L341" s="20">
        <v>0.74198625343680702</v>
      </c>
      <c r="M341" s="20">
        <v>0.232323636485051</v>
      </c>
      <c r="N341" s="20">
        <v>2.5690110078141301E-2</v>
      </c>
      <c r="O341" s="20" t="s">
        <v>111</v>
      </c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30"/>
    </row>
    <row r="342" spans="1:27" x14ac:dyDescent="0.25">
      <c r="A342">
        <v>306</v>
      </c>
      <c r="B342" s="15">
        <v>36364</v>
      </c>
      <c r="C342" s="25">
        <f t="shared" si="16"/>
        <v>0.119201324880123</v>
      </c>
      <c r="D342" s="25">
        <f>VLOOKUP(B342,input_BB!$B$19:$XX$10000,$D$35,0)</f>
        <v>101.55</v>
      </c>
      <c r="E342" s="27">
        <f t="shared" si="17"/>
        <v>2.3232523729177744E-2</v>
      </c>
      <c r="F342" s="34">
        <f t="shared" si="19"/>
        <v>-2.4308224442736392E-2</v>
      </c>
      <c r="G342" s="25">
        <f t="shared" si="18"/>
        <v>9.6912173051860603E-2</v>
      </c>
      <c r="I342" s="31">
        <v>36364</v>
      </c>
      <c r="J342" s="20">
        <v>0.119201324880123</v>
      </c>
      <c r="K342" s="20">
        <v>0</v>
      </c>
      <c r="L342" s="20">
        <v>0.74343707249451896</v>
      </c>
      <c r="M342" s="20">
        <v>0.15965075445362001</v>
      </c>
      <c r="N342" s="20">
        <v>9.6912173051860603E-2</v>
      </c>
      <c r="O342" s="20" t="s">
        <v>111</v>
      </c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30"/>
    </row>
    <row r="343" spans="1:27" x14ac:dyDescent="0.25">
      <c r="A343">
        <v>307</v>
      </c>
      <c r="B343" s="15">
        <v>36371</v>
      </c>
      <c r="C343" s="25">
        <f t="shared" si="16"/>
        <v>0.120744526386261</v>
      </c>
      <c r="D343" s="25">
        <f>VLOOKUP(B343,input_BB!$B$19:$XX$10000,$D$35,0)</f>
        <v>99.75</v>
      </c>
      <c r="E343" s="27">
        <f t="shared" si="17"/>
        <v>2.6487422935890969E-2</v>
      </c>
      <c r="F343" s="34">
        <f t="shared" si="19"/>
        <v>-1.7725258493353047E-2</v>
      </c>
      <c r="G343" s="25" t="str">
        <f t="shared" si="18"/>
        <v>NA</v>
      </c>
      <c r="I343" s="31">
        <v>36371</v>
      </c>
      <c r="J343" s="20">
        <v>0.120744526386261</v>
      </c>
      <c r="K343" s="20">
        <v>0</v>
      </c>
      <c r="L343" s="33">
        <v>0.76411227227794598</v>
      </c>
      <c r="M343" s="20">
        <v>0.23588772772205399</v>
      </c>
      <c r="N343" s="20" t="s">
        <v>111</v>
      </c>
      <c r="O343" s="20" t="s">
        <v>111</v>
      </c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30"/>
    </row>
    <row r="344" spans="1:27" x14ac:dyDescent="0.25">
      <c r="A344">
        <v>308</v>
      </c>
      <c r="B344" s="15">
        <v>36378</v>
      </c>
      <c r="C344" s="25">
        <f t="shared" si="16"/>
        <v>0.119302645325661</v>
      </c>
      <c r="D344" s="25">
        <f>VLOOKUP(B344,input_BB!$B$19:$XX$10000,$D$35,0)</f>
        <v>99.59</v>
      </c>
      <c r="E344" s="27">
        <f t="shared" si="17"/>
        <v>2.3446227407209256E-2</v>
      </c>
      <c r="F344" s="34">
        <f t="shared" si="19"/>
        <v>-1.6040100250626077E-3</v>
      </c>
      <c r="G344" s="25">
        <f t="shared" si="18"/>
        <v>0.12742737579235899</v>
      </c>
      <c r="I344" s="31">
        <v>36378</v>
      </c>
      <c r="J344" s="20">
        <v>0.119302645325661</v>
      </c>
      <c r="K344" s="20">
        <v>0</v>
      </c>
      <c r="L344" s="20">
        <v>0.73326886442719796</v>
      </c>
      <c r="M344" s="20">
        <v>0.13930375978044299</v>
      </c>
      <c r="N344" s="20">
        <v>0.12742737579235899</v>
      </c>
      <c r="O344" s="20" t="s">
        <v>111</v>
      </c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30"/>
    </row>
    <row r="345" spans="1:27" x14ac:dyDescent="0.25">
      <c r="A345">
        <v>309</v>
      </c>
      <c r="B345" s="15">
        <v>36385</v>
      </c>
      <c r="C345" s="25">
        <f t="shared" si="16"/>
        <v>0.119369275867939</v>
      </c>
      <c r="D345" s="25">
        <f>VLOOKUP(B345,input_BB!$B$19:$XX$10000,$D$35,0)</f>
        <v>100.77</v>
      </c>
      <c r="E345" s="27">
        <f t="shared" si="17"/>
        <v>2.3586763622564746E-2</v>
      </c>
      <c r="F345" s="34">
        <f t="shared" si="19"/>
        <v>1.1848579174615903E-2</v>
      </c>
      <c r="G345" s="25">
        <f t="shared" si="18"/>
        <v>1.8368520675144401E-2</v>
      </c>
      <c r="I345" s="31">
        <v>36385</v>
      </c>
      <c r="J345" s="20">
        <v>0.119369275867939</v>
      </c>
      <c r="K345" s="20">
        <v>0</v>
      </c>
      <c r="L345" s="20">
        <v>0.75491249650639103</v>
      </c>
      <c r="M345" s="20">
        <v>0.226718982818465</v>
      </c>
      <c r="N345" s="20">
        <v>1.8368520675144401E-2</v>
      </c>
      <c r="O345" s="20" t="s">
        <v>111</v>
      </c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30"/>
    </row>
    <row r="346" spans="1:27" x14ac:dyDescent="0.25">
      <c r="A346">
        <v>310</v>
      </c>
      <c r="B346" s="15">
        <v>36392</v>
      </c>
      <c r="C346" s="25">
        <f t="shared" si="16"/>
        <v>0.120744526386261</v>
      </c>
      <c r="D346" s="25">
        <f>VLOOKUP(B346,input_BB!$B$19:$XX$10000,$D$35,0)</f>
        <v>99.55</v>
      </c>
      <c r="E346" s="27">
        <f t="shared" si="17"/>
        <v>2.6487422935890969E-2</v>
      </c>
      <c r="F346" s="34">
        <f t="shared" si="19"/>
        <v>-1.210677781085634E-2</v>
      </c>
      <c r="G346" s="25">
        <f t="shared" si="18"/>
        <v>9.8932439137020697E-2</v>
      </c>
      <c r="I346" s="31">
        <v>36392</v>
      </c>
      <c r="J346" s="20">
        <v>0.120744526386261</v>
      </c>
      <c r="K346" s="20">
        <v>0</v>
      </c>
      <c r="L346" s="20">
        <v>0.75191742522816696</v>
      </c>
      <c r="M346" s="20">
        <v>0.149150135634813</v>
      </c>
      <c r="N346" s="20">
        <v>9.8932439137020697E-2</v>
      </c>
      <c r="O346" s="20" t="s">
        <v>111</v>
      </c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30"/>
    </row>
    <row r="347" spans="1:27" x14ac:dyDescent="0.25">
      <c r="A347">
        <v>311</v>
      </c>
      <c r="B347" s="15">
        <v>36399</v>
      </c>
      <c r="C347" s="25">
        <f t="shared" si="16"/>
        <v>0.119425438344479</v>
      </c>
      <c r="D347" s="25">
        <f>VLOOKUP(B347,input_BB!$B$19:$XX$10000,$D$35,0)</f>
        <v>101.02</v>
      </c>
      <c r="E347" s="27">
        <f t="shared" si="17"/>
        <v>2.3705220738897258E-2</v>
      </c>
      <c r="F347" s="34">
        <f t="shared" si="19"/>
        <v>1.4766449020592765E-2</v>
      </c>
      <c r="G347" s="25">
        <f t="shared" si="18"/>
        <v>7.8414585349463797E-3</v>
      </c>
      <c r="I347" s="31">
        <v>36399</v>
      </c>
      <c r="J347" s="20">
        <v>0.119425438344479</v>
      </c>
      <c r="K347" s="20">
        <v>0</v>
      </c>
      <c r="L347" s="20">
        <v>0.76300821361460802</v>
      </c>
      <c r="M347" s="20">
        <v>0.22915032785044601</v>
      </c>
      <c r="N347" s="20">
        <v>7.8414585349463797E-3</v>
      </c>
      <c r="O347" s="20" t="s">
        <v>111</v>
      </c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30"/>
    </row>
    <row r="348" spans="1:27" x14ac:dyDescent="0.25">
      <c r="A348">
        <v>312</v>
      </c>
      <c r="B348" s="15">
        <v>36406</v>
      </c>
      <c r="C348" s="25">
        <f t="shared" si="16"/>
        <v>0.119201324880123</v>
      </c>
      <c r="D348" s="25">
        <f>VLOOKUP(B348,input_BB!$B$19:$XX$10000,$D$35,0)</f>
        <v>99.78</v>
      </c>
      <c r="E348" s="27">
        <f t="shared" si="17"/>
        <v>2.3232523729177744E-2</v>
      </c>
      <c r="F348" s="34">
        <f t="shared" si="19"/>
        <v>-1.22747970698871E-2</v>
      </c>
      <c r="G348" s="25">
        <f t="shared" si="18"/>
        <v>9.6912173051860603E-2</v>
      </c>
      <c r="I348" s="31">
        <v>36406</v>
      </c>
      <c r="J348" s="20">
        <v>0.119201324880123</v>
      </c>
      <c r="K348" s="20">
        <v>0</v>
      </c>
      <c r="L348" s="20">
        <v>0.74343707249451896</v>
      </c>
      <c r="M348" s="20">
        <v>0.15965075445362001</v>
      </c>
      <c r="N348" s="20">
        <v>9.6912173051860603E-2</v>
      </c>
      <c r="O348" s="20" t="s">
        <v>111</v>
      </c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30"/>
    </row>
    <row r="349" spans="1:27" x14ac:dyDescent="0.25">
      <c r="A349">
        <v>313</v>
      </c>
      <c r="B349" s="15">
        <v>36413</v>
      </c>
      <c r="C349" s="25">
        <f t="shared" si="16"/>
        <v>0.119201324880123</v>
      </c>
      <c r="D349" s="25">
        <f>VLOOKUP(B349,input_BB!$B$19:$XX$10000,$D$35,0)</f>
        <v>101.02</v>
      </c>
      <c r="E349" s="27">
        <f t="shared" si="17"/>
        <v>2.3232523729177744E-2</v>
      </c>
      <c r="F349" s="34">
        <f t="shared" si="19"/>
        <v>1.242734014832636E-2</v>
      </c>
      <c r="G349" s="25" t="str">
        <f t="shared" si="18"/>
        <v>NA</v>
      </c>
      <c r="I349" s="31">
        <v>36413</v>
      </c>
      <c r="J349" s="20">
        <v>0.119201324880123</v>
      </c>
      <c r="K349" s="20">
        <v>0</v>
      </c>
      <c r="L349" s="20">
        <v>0.75523589286459103</v>
      </c>
      <c r="M349" s="20">
        <v>0.244764107135409</v>
      </c>
      <c r="N349" s="20" t="s">
        <v>111</v>
      </c>
      <c r="O349" s="20" t="s">
        <v>111</v>
      </c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30"/>
    </row>
    <row r="350" spans="1:27" x14ac:dyDescent="0.25">
      <c r="A350">
        <v>314</v>
      </c>
      <c r="B350" s="15">
        <v>36420</v>
      </c>
      <c r="C350" s="25">
        <f t="shared" si="16"/>
        <v>0.119201324880123</v>
      </c>
      <c r="D350" s="25">
        <f>VLOOKUP(B350,input_BB!$B$19:$XX$10000,$D$35,0)</f>
        <v>100.34</v>
      </c>
      <c r="E350" s="27">
        <f t="shared" si="17"/>
        <v>2.3232523729177744E-2</v>
      </c>
      <c r="F350" s="34">
        <f t="shared" si="19"/>
        <v>-6.7313403286477502E-3</v>
      </c>
      <c r="G350" s="25">
        <f t="shared" si="18"/>
        <v>9.6912173051860603E-2</v>
      </c>
      <c r="I350" s="31">
        <v>36420</v>
      </c>
      <c r="J350" s="20">
        <v>0.119201324880123</v>
      </c>
      <c r="K350" s="20">
        <v>0</v>
      </c>
      <c r="L350" s="20">
        <v>0.74343707249451896</v>
      </c>
      <c r="M350" s="20">
        <v>0.15965075445362001</v>
      </c>
      <c r="N350" s="20">
        <v>9.6912173051860603E-2</v>
      </c>
      <c r="O350" s="20" t="s">
        <v>111</v>
      </c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30"/>
    </row>
    <row r="351" spans="1:27" x14ac:dyDescent="0.25">
      <c r="A351">
        <v>315</v>
      </c>
      <c r="B351" s="15">
        <v>36427</v>
      </c>
      <c r="C351" s="25">
        <f t="shared" si="16"/>
        <v>0.119201324880123</v>
      </c>
      <c r="D351" s="25">
        <f>VLOOKUP(B351,input_BB!$B$19:$XX$10000,$D$35,0)</f>
        <v>99.64</v>
      </c>
      <c r="E351" s="27">
        <f t="shared" si="17"/>
        <v>2.3232523729177744E-2</v>
      </c>
      <c r="F351" s="34">
        <f t="shared" si="19"/>
        <v>-6.9762806458042448E-3</v>
      </c>
      <c r="G351" s="25" t="str">
        <f t="shared" si="18"/>
        <v>NA</v>
      </c>
      <c r="I351" s="31">
        <v>36427</v>
      </c>
      <c r="J351" s="20">
        <v>0.119201324880123</v>
      </c>
      <c r="K351" s="20">
        <v>0</v>
      </c>
      <c r="L351" s="20">
        <v>0.75523589286459103</v>
      </c>
      <c r="M351" s="20">
        <v>0.244764107135409</v>
      </c>
      <c r="N351" s="20" t="s">
        <v>111</v>
      </c>
      <c r="O351" s="20" t="s">
        <v>111</v>
      </c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30"/>
    </row>
    <row r="352" spans="1:27" x14ac:dyDescent="0.25">
      <c r="A352">
        <v>316</v>
      </c>
      <c r="B352" s="15">
        <v>36434</v>
      </c>
      <c r="C352" s="25">
        <f t="shared" si="16"/>
        <v>0.119201324880123</v>
      </c>
      <c r="D352" s="25">
        <f>VLOOKUP(B352,input_BB!$B$19:$XX$10000,$D$35,0)</f>
        <v>98.06</v>
      </c>
      <c r="E352" s="27">
        <f t="shared" si="17"/>
        <v>2.3232523729177744E-2</v>
      </c>
      <c r="F352" s="34">
        <f t="shared" si="19"/>
        <v>-1.5857085507828161E-2</v>
      </c>
      <c r="G352" s="25">
        <f t="shared" si="18"/>
        <v>9.6912173051860603E-2</v>
      </c>
      <c r="I352" s="31">
        <v>36434</v>
      </c>
      <c r="J352" s="20">
        <v>0.119201324880123</v>
      </c>
      <c r="K352" s="20">
        <v>0</v>
      </c>
      <c r="L352" s="20">
        <v>0.74343707249451896</v>
      </c>
      <c r="M352" s="20">
        <v>0.15965075445362001</v>
      </c>
      <c r="N352" s="20">
        <v>9.6912173051860603E-2</v>
      </c>
      <c r="O352" s="20" t="s">
        <v>111</v>
      </c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30"/>
    </row>
    <row r="353" spans="1:27" x14ac:dyDescent="0.25">
      <c r="A353">
        <v>317</v>
      </c>
      <c r="B353" s="15">
        <v>36441</v>
      </c>
      <c r="C353" s="25">
        <f t="shared" si="16"/>
        <v>0.119201324880123</v>
      </c>
      <c r="D353" s="25">
        <f>VLOOKUP(B353,input_BB!$B$19:$XX$10000,$D$35,0)</f>
        <v>99.02</v>
      </c>
      <c r="E353" s="27">
        <f t="shared" si="17"/>
        <v>2.3232523729177744E-2</v>
      </c>
      <c r="F353" s="34">
        <f t="shared" si="19"/>
        <v>9.7899245359982512E-3</v>
      </c>
      <c r="G353" s="25" t="str">
        <f t="shared" si="18"/>
        <v>NA</v>
      </c>
      <c r="I353" s="31">
        <v>36441</v>
      </c>
      <c r="J353" s="20">
        <v>0.119201324880123</v>
      </c>
      <c r="K353" s="20">
        <v>0</v>
      </c>
      <c r="L353" s="20">
        <v>0.75523589286459103</v>
      </c>
      <c r="M353" s="20">
        <v>0.244764107135409</v>
      </c>
      <c r="N353" s="20" t="s">
        <v>111</v>
      </c>
      <c r="O353" s="20" t="s">
        <v>111</v>
      </c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30"/>
    </row>
    <row r="354" spans="1:27" x14ac:dyDescent="0.25">
      <c r="A354">
        <v>318</v>
      </c>
      <c r="B354" s="15">
        <v>36448</v>
      </c>
      <c r="C354" s="25">
        <f t="shared" si="16"/>
        <v>0.119201324880123</v>
      </c>
      <c r="D354" s="25">
        <f>VLOOKUP(B354,input_BB!$B$19:$XX$10000,$D$35,0)</f>
        <v>97.04</v>
      </c>
      <c r="E354" s="27">
        <f t="shared" si="17"/>
        <v>2.3232523729177744E-2</v>
      </c>
      <c r="F354" s="34">
        <f t="shared" si="19"/>
        <v>-1.9995960412037883E-2</v>
      </c>
      <c r="G354" s="25">
        <f t="shared" si="18"/>
        <v>9.6912173051860603E-2</v>
      </c>
      <c r="I354" s="31">
        <v>36448</v>
      </c>
      <c r="J354" s="20">
        <v>0.119201324880123</v>
      </c>
      <c r="K354" s="20">
        <v>0</v>
      </c>
      <c r="L354" s="20">
        <v>0.74343707249451896</v>
      </c>
      <c r="M354" s="20">
        <v>0.15965075445362001</v>
      </c>
      <c r="N354" s="20">
        <v>9.6912173051860603E-2</v>
      </c>
      <c r="O354" s="20" t="s">
        <v>111</v>
      </c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30"/>
    </row>
    <row r="355" spans="1:27" x14ac:dyDescent="0.25">
      <c r="A355">
        <v>319</v>
      </c>
      <c r="B355" s="15">
        <v>36455</v>
      </c>
      <c r="C355" s="25">
        <f t="shared" si="16"/>
        <v>0.119201324880123</v>
      </c>
      <c r="D355" s="25">
        <f>VLOOKUP(B355,input_BB!$B$19:$XX$10000,$D$35,0)</f>
        <v>98.48</v>
      </c>
      <c r="E355" s="27">
        <f t="shared" si="17"/>
        <v>2.3232523729177744E-2</v>
      </c>
      <c r="F355" s="34">
        <f t="shared" si="19"/>
        <v>1.483924154987637E-2</v>
      </c>
      <c r="G355" s="25">
        <f t="shared" si="18"/>
        <v>9.6912173051860603E-2</v>
      </c>
      <c r="I355" s="31">
        <v>36455</v>
      </c>
      <c r="J355" s="20">
        <v>0.119201324880123</v>
      </c>
      <c r="K355" s="20">
        <v>0</v>
      </c>
      <c r="L355" s="20">
        <v>0.74343707249451896</v>
      </c>
      <c r="M355" s="20">
        <v>0.15965075445362001</v>
      </c>
      <c r="N355" s="20">
        <v>9.6912173051860603E-2</v>
      </c>
      <c r="O355" s="20" t="s">
        <v>111</v>
      </c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30"/>
    </row>
    <row r="356" spans="1:27" x14ac:dyDescent="0.25">
      <c r="A356">
        <v>320</v>
      </c>
      <c r="B356" s="15">
        <v>36462</v>
      </c>
      <c r="C356" s="25">
        <f t="shared" si="16"/>
        <v>0.119201324880123</v>
      </c>
      <c r="D356" s="25">
        <f>VLOOKUP(B356,input_BB!$B$19:$XX$10000,$D$35,0)</f>
        <v>99.06</v>
      </c>
      <c r="E356" s="27">
        <f t="shared" si="17"/>
        <v>2.3232523729177744E-2</v>
      </c>
      <c r="F356" s="34">
        <f t="shared" si="19"/>
        <v>5.8895207148659257E-3</v>
      </c>
      <c r="G356" s="25">
        <f t="shared" si="18"/>
        <v>0.115357515209231</v>
      </c>
      <c r="I356" s="31">
        <v>36462</v>
      </c>
      <c r="J356" s="20">
        <v>0.119201324880123</v>
      </c>
      <c r="K356" s="20">
        <v>0</v>
      </c>
      <c r="L356" s="20">
        <v>0.72825255691869095</v>
      </c>
      <c r="M356" s="20">
        <v>0.15638992787207801</v>
      </c>
      <c r="N356" s="20">
        <v>0.115357515209231</v>
      </c>
      <c r="O356" s="20" t="s">
        <v>111</v>
      </c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30"/>
    </row>
    <row r="357" spans="1:27" x14ac:dyDescent="0.25">
      <c r="A357">
        <v>321</v>
      </c>
      <c r="B357" s="15">
        <v>36469</v>
      </c>
      <c r="C357" s="25">
        <f t="shared" si="16"/>
        <v>0.119201324880123</v>
      </c>
      <c r="D357" s="25">
        <f>VLOOKUP(B357,input_BB!$B$19:$XX$10000,$D$35,0)</f>
        <v>100.28</v>
      </c>
      <c r="E357" s="27">
        <f t="shared" si="17"/>
        <v>2.3232523729177744E-2</v>
      </c>
      <c r="F357" s="34">
        <f t="shared" si="19"/>
        <v>1.2315768221279999E-2</v>
      </c>
      <c r="G357" s="25" t="str">
        <f t="shared" si="18"/>
        <v>NA</v>
      </c>
      <c r="I357" s="31">
        <v>36469</v>
      </c>
      <c r="J357" s="20">
        <v>0.119201324880123</v>
      </c>
      <c r="K357" s="20">
        <v>0</v>
      </c>
      <c r="L357" s="20">
        <v>0.75523589286459103</v>
      </c>
      <c r="M357" s="20">
        <v>0.244764107135409</v>
      </c>
      <c r="N357" s="20" t="s">
        <v>111</v>
      </c>
      <c r="O357" s="20" t="s">
        <v>111</v>
      </c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30"/>
    </row>
    <row r="358" spans="1:27" x14ac:dyDescent="0.25">
      <c r="A358">
        <v>322</v>
      </c>
      <c r="B358" s="15">
        <v>36476</v>
      </c>
      <c r="C358" s="25">
        <f t="shared" ref="C358:C421" si="20">J358</f>
        <v>0.119201324880123</v>
      </c>
      <c r="D358" s="25">
        <f>VLOOKUP(B358,input_BB!$B$19:$XX$10000,$D$35,0)</f>
        <v>100.75</v>
      </c>
      <c r="E358" s="27">
        <f t="shared" ref="E358:E421" si="21">(C358-$E$34)/$E$36</f>
        <v>2.3232523729177744E-2</v>
      </c>
      <c r="F358" s="34">
        <f t="shared" si="19"/>
        <v>4.6868767451135884E-3</v>
      </c>
      <c r="G358" s="25">
        <f t="shared" ref="G358:G421" si="22">VLOOKUP(B358,$I$37:$AA$5000,$G$34,0)</f>
        <v>9.6912173051860603E-2</v>
      </c>
      <c r="I358" s="31">
        <v>36476</v>
      </c>
      <c r="J358" s="20">
        <v>0.119201324880123</v>
      </c>
      <c r="K358" s="20">
        <v>0</v>
      </c>
      <c r="L358" s="20">
        <v>0.74343707249451896</v>
      </c>
      <c r="M358" s="20">
        <v>0.15965075445362001</v>
      </c>
      <c r="N358" s="20">
        <v>9.6912173051860603E-2</v>
      </c>
      <c r="O358" s="20" t="s">
        <v>111</v>
      </c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30"/>
    </row>
    <row r="359" spans="1:27" x14ac:dyDescent="0.25">
      <c r="A359">
        <v>323</v>
      </c>
      <c r="B359" s="15">
        <v>36483</v>
      </c>
      <c r="C359" s="25">
        <f t="shared" si="20"/>
        <v>0.119201324880123</v>
      </c>
      <c r="D359" s="25">
        <f>VLOOKUP(B359,input_BB!$B$19:$XX$10000,$D$35,0)</f>
        <v>100.89</v>
      </c>
      <c r="E359" s="27">
        <f t="shared" si="21"/>
        <v>2.3232523729177744E-2</v>
      </c>
      <c r="F359" s="34">
        <f t="shared" ref="F359:F422" si="23">D359/D358-1</f>
        <v>1.3895781637716098E-3</v>
      </c>
      <c r="G359" s="25">
        <f t="shared" si="22"/>
        <v>9.6912173051860603E-2</v>
      </c>
      <c r="I359" s="31">
        <v>36483</v>
      </c>
      <c r="J359" s="20">
        <v>0.119201324880123</v>
      </c>
      <c r="K359" s="20">
        <v>0</v>
      </c>
      <c r="L359" s="20">
        <v>0.74343707249451896</v>
      </c>
      <c r="M359" s="20">
        <v>0.15965075445362001</v>
      </c>
      <c r="N359" s="20">
        <v>9.6912173051860603E-2</v>
      </c>
      <c r="O359" s="20" t="s">
        <v>111</v>
      </c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30"/>
    </row>
    <row r="360" spans="1:27" x14ac:dyDescent="0.25">
      <c r="A360">
        <v>324</v>
      </c>
      <c r="B360" s="15">
        <v>36490</v>
      </c>
      <c r="C360" s="25">
        <f t="shared" si="20"/>
        <v>0.119201324880123</v>
      </c>
      <c r="D360" s="25">
        <f>VLOOKUP(B360,input_BB!$B$19:$XX$10000,$D$35,0)</f>
        <v>101.35</v>
      </c>
      <c r="E360" s="27">
        <f t="shared" si="21"/>
        <v>2.3232523729177744E-2</v>
      </c>
      <c r="F360" s="34">
        <f t="shared" si="23"/>
        <v>4.5594211517494543E-3</v>
      </c>
      <c r="G360" s="25">
        <f t="shared" si="22"/>
        <v>0.115357515209231</v>
      </c>
      <c r="I360" s="31">
        <v>36490</v>
      </c>
      <c r="J360" s="20">
        <v>0.119201324880123</v>
      </c>
      <c r="K360" s="20">
        <v>0</v>
      </c>
      <c r="L360" s="20">
        <v>0.72825255691869095</v>
      </c>
      <c r="M360" s="20">
        <v>0.15638992787207801</v>
      </c>
      <c r="N360" s="20">
        <v>0.115357515209231</v>
      </c>
      <c r="O360" s="20" t="s">
        <v>111</v>
      </c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30"/>
    </row>
    <row r="361" spans="1:27" x14ac:dyDescent="0.25">
      <c r="A361">
        <v>325</v>
      </c>
      <c r="B361" s="15">
        <v>36497</v>
      </c>
      <c r="C361" s="25">
        <f t="shared" si="20"/>
        <v>0.119201324880123</v>
      </c>
      <c r="D361" s="25">
        <f>VLOOKUP(B361,input_BB!$B$19:$XX$10000,$D$35,0)</f>
        <v>102.51</v>
      </c>
      <c r="E361" s="27">
        <f t="shared" si="21"/>
        <v>2.3232523729177744E-2</v>
      </c>
      <c r="F361" s="34">
        <f t="shared" si="23"/>
        <v>1.1445485939812539E-2</v>
      </c>
      <c r="G361" s="25" t="str">
        <f t="shared" si="22"/>
        <v>NA</v>
      </c>
      <c r="I361" s="31">
        <v>36497</v>
      </c>
      <c r="J361" s="20">
        <v>0.119201324880123</v>
      </c>
      <c r="K361" s="20">
        <v>0</v>
      </c>
      <c r="L361" s="20">
        <v>0.75523589286459103</v>
      </c>
      <c r="M361" s="20">
        <v>0.244764107135409</v>
      </c>
      <c r="N361" s="20" t="s">
        <v>111</v>
      </c>
      <c r="O361" s="20" t="s">
        <v>111</v>
      </c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30"/>
    </row>
    <row r="362" spans="1:27" x14ac:dyDescent="0.25">
      <c r="A362">
        <v>326</v>
      </c>
      <c r="B362" s="15">
        <v>36504</v>
      </c>
      <c r="C362" s="25">
        <f t="shared" si="20"/>
        <v>0.119180202484131</v>
      </c>
      <c r="D362" s="25">
        <f>VLOOKUP(B362,input_BB!$B$19:$XX$10000,$D$35,0)</f>
        <v>101.66</v>
      </c>
      <c r="E362" s="27">
        <f t="shared" si="21"/>
        <v>2.3187972664598822E-2</v>
      </c>
      <c r="F362" s="34">
        <f t="shared" si="23"/>
        <v>-8.2918739635158278E-3</v>
      </c>
      <c r="G362" s="25">
        <f t="shared" si="22"/>
        <v>0.114269765041177</v>
      </c>
      <c r="I362" s="31">
        <v>36504</v>
      </c>
      <c r="J362" s="20">
        <v>0.119180202484131</v>
      </c>
      <c r="K362" s="20">
        <v>0</v>
      </c>
      <c r="L362" s="20">
        <v>0.70348620798901895</v>
      </c>
      <c r="M362" s="20">
        <v>0.18224402696980399</v>
      </c>
      <c r="N362" s="20">
        <v>0.114269765041177</v>
      </c>
      <c r="O362" s="20" t="s">
        <v>111</v>
      </c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30"/>
    </row>
    <row r="363" spans="1:27" x14ac:dyDescent="0.25">
      <c r="A363">
        <v>327</v>
      </c>
      <c r="B363" s="15">
        <v>36511</v>
      </c>
      <c r="C363" s="25">
        <f t="shared" si="20"/>
        <v>0.119180202484131</v>
      </c>
      <c r="D363" s="25">
        <f>VLOOKUP(B363,input_BB!$B$19:$XX$10000,$D$35,0)</f>
        <v>102.18</v>
      </c>
      <c r="E363" s="27">
        <f t="shared" si="21"/>
        <v>2.3187972664598822E-2</v>
      </c>
      <c r="F363" s="34">
        <f t="shared" si="23"/>
        <v>5.1150895140665842E-3</v>
      </c>
      <c r="G363" s="25">
        <f t="shared" si="22"/>
        <v>0.114269765041177</v>
      </c>
      <c r="I363" s="31">
        <v>36511</v>
      </c>
      <c r="J363" s="20">
        <v>0.119180202484131</v>
      </c>
      <c r="K363" s="20">
        <v>0</v>
      </c>
      <c r="L363" s="20">
        <v>0.70348620798901895</v>
      </c>
      <c r="M363" s="20">
        <v>0.18224402696980399</v>
      </c>
      <c r="N363" s="20">
        <v>0.114269765041177</v>
      </c>
      <c r="O363" s="20" t="s">
        <v>111</v>
      </c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30"/>
    </row>
    <row r="364" spans="1:27" x14ac:dyDescent="0.25">
      <c r="A364">
        <v>328</v>
      </c>
      <c r="B364" s="15">
        <v>36518</v>
      </c>
      <c r="C364" s="25">
        <f t="shared" si="20"/>
        <v>0.119180202484131</v>
      </c>
      <c r="D364" s="25">
        <f>VLOOKUP(B364,input_BB!$B$19:$XX$10000,$D$35,0)</f>
        <v>101.58</v>
      </c>
      <c r="E364" s="27">
        <f t="shared" si="21"/>
        <v>2.3187972664598822E-2</v>
      </c>
      <c r="F364" s="34">
        <f t="shared" si="23"/>
        <v>-5.871990604815136E-3</v>
      </c>
      <c r="G364" s="25">
        <f t="shared" si="22"/>
        <v>0.114269765041177</v>
      </c>
      <c r="I364" s="31">
        <v>36518</v>
      </c>
      <c r="J364" s="20">
        <v>0.119180202484131</v>
      </c>
      <c r="K364" s="20">
        <v>0</v>
      </c>
      <c r="L364" s="20">
        <v>0.70348620798901895</v>
      </c>
      <c r="M364" s="20">
        <v>0.18224402696980399</v>
      </c>
      <c r="N364" s="20">
        <v>0.114269765041177</v>
      </c>
      <c r="O364" s="20" t="s">
        <v>111</v>
      </c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30"/>
    </row>
    <row r="365" spans="1:27" x14ac:dyDescent="0.25">
      <c r="A365">
        <v>329</v>
      </c>
      <c r="B365" s="15">
        <v>36525</v>
      </c>
      <c r="C365" s="25">
        <f t="shared" si="20"/>
        <v>0.119180202484131</v>
      </c>
      <c r="D365" s="25">
        <f>VLOOKUP(B365,input_BB!$B$19:$XX$10000,$D$35,0)</f>
        <v>101.87</v>
      </c>
      <c r="E365" s="27">
        <f t="shared" si="21"/>
        <v>2.3187972664598822E-2</v>
      </c>
      <c r="F365" s="34">
        <f t="shared" si="23"/>
        <v>2.8548926954126141E-3</v>
      </c>
      <c r="G365" s="25" t="str">
        <f t="shared" si="22"/>
        <v>NA</v>
      </c>
      <c r="I365" s="31">
        <v>36525</v>
      </c>
      <c r="J365" s="20">
        <v>0.119180202484131</v>
      </c>
      <c r="K365" s="20">
        <v>0</v>
      </c>
      <c r="L365" s="20">
        <v>0.71864213137987198</v>
      </c>
      <c r="M365" s="20">
        <v>0.28135786862012802</v>
      </c>
      <c r="N365" s="20" t="s">
        <v>111</v>
      </c>
      <c r="O365" s="20" t="s">
        <v>111</v>
      </c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30"/>
    </row>
    <row r="366" spans="1:27" x14ac:dyDescent="0.25">
      <c r="A366">
        <v>330</v>
      </c>
      <c r="B366" s="15">
        <v>36532</v>
      </c>
      <c r="C366" s="25">
        <f t="shared" si="20"/>
        <v>0.119180202484131</v>
      </c>
      <c r="D366" s="25">
        <f>VLOOKUP(B366,input_BB!$B$19:$XX$10000,$D$35,0)</f>
        <v>100.72</v>
      </c>
      <c r="E366" s="27">
        <f t="shared" si="21"/>
        <v>2.3187972664598822E-2</v>
      </c>
      <c r="F366" s="34">
        <f t="shared" si="23"/>
        <v>-1.1288897614606941E-2</v>
      </c>
      <c r="G366" s="25">
        <f t="shared" si="22"/>
        <v>9.5904959332062695E-2</v>
      </c>
      <c r="I366" s="31">
        <v>36532</v>
      </c>
      <c r="J366" s="20">
        <v>0.119180202484131</v>
      </c>
      <c r="K366" s="20">
        <v>0</v>
      </c>
      <c r="L366" s="20">
        <v>0.71807235060766905</v>
      </c>
      <c r="M366" s="20">
        <v>0.186022690060268</v>
      </c>
      <c r="N366" s="20">
        <v>9.5904959332062695E-2</v>
      </c>
      <c r="O366" s="20" t="s">
        <v>111</v>
      </c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30"/>
    </row>
    <row r="367" spans="1:27" x14ac:dyDescent="0.25">
      <c r="A367">
        <v>331</v>
      </c>
      <c r="B367" s="15">
        <v>36539</v>
      </c>
      <c r="C367" s="25">
        <f t="shared" si="20"/>
        <v>0.119180202484131</v>
      </c>
      <c r="D367" s="25">
        <f>VLOOKUP(B367,input_BB!$B$19:$XX$10000,$D$35,0)</f>
        <v>101.72</v>
      </c>
      <c r="E367" s="27">
        <f t="shared" si="21"/>
        <v>2.3187972664598822E-2</v>
      </c>
      <c r="F367" s="34">
        <f t="shared" si="23"/>
        <v>9.92851469420164E-3</v>
      </c>
      <c r="G367" s="25">
        <f t="shared" si="22"/>
        <v>9.5904959332062695E-2</v>
      </c>
      <c r="I367" s="31">
        <v>36539</v>
      </c>
      <c r="J367" s="20">
        <v>0.119180202484131</v>
      </c>
      <c r="K367" s="20">
        <v>0</v>
      </c>
      <c r="L367" s="20">
        <v>0.71807235060766905</v>
      </c>
      <c r="M367" s="20">
        <v>0.186022690060268</v>
      </c>
      <c r="N367" s="20">
        <v>9.5904959332062695E-2</v>
      </c>
      <c r="O367" s="20" t="s">
        <v>111</v>
      </c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30"/>
    </row>
    <row r="368" spans="1:27" x14ac:dyDescent="0.25">
      <c r="A368">
        <v>332</v>
      </c>
      <c r="B368" s="15">
        <v>36546</v>
      </c>
      <c r="C368" s="25">
        <f t="shared" si="20"/>
        <v>0.11915922164917001</v>
      </c>
      <c r="D368" s="25">
        <f>VLOOKUP(B368,input_BB!$B$19:$XX$10000,$D$35,0)</f>
        <v>101.81</v>
      </c>
      <c r="E368" s="27">
        <f t="shared" si="21"/>
        <v>2.3143720178582513E-2</v>
      </c>
      <c r="F368" s="34">
        <f t="shared" si="23"/>
        <v>8.8478175383399638E-4</v>
      </c>
      <c r="G368" s="25" t="str">
        <f t="shared" si="22"/>
        <v>NA</v>
      </c>
      <c r="I368" s="31">
        <v>36546</v>
      </c>
      <c r="J368" s="20">
        <v>0.11915922164917001</v>
      </c>
      <c r="K368" s="20">
        <v>0</v>
      </c>
      <c r="L368" s="20">
        <v>0.69618736984692597</v>
      </c>
      <c r="M368" s="20">
        <v>0.30381263015307403</v>
      </c>
      <c r="N368" s="20" t="s">
        <v>111</v>
      </c>
      <c r="O368" s="20" t="s">
        <v>111</v>
      </c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30"/>
    </row>
    <row r="369" spans="1:27" x14ac:dyDescent="0.25">
      <c r="A369">
        <v>333</v>
      </c>
      <c r="B369" s="15">
        <v>36553</v>
      </c>
      <c r="C369" s="25">
        <f t="shared" si="20"/>
        <v>0.119138300418854</v>
      </c>
      <c r="D369" s="25">
        <f>VLOOKUP(B369,input_BB!$B$19:$XX$10000,$D$35,0)</f>
        <v>104.48</v>
      </c>
      <c r="E369" s="27">
        <f t="shared" si="21"/>
        <v>2.3099593409856463E-2</v>
      </c>
      <c r="F369" s="34">
        <f t="shared" si="23"/>
        <v>2.6225321677634916E-2</v>
      </c>
      <c r="G369" s="25" t="str">
        <f t="shared" si="22"/>
        <v>NA</v>
      </c>
      <c r="I369" s="31">
        <v>36553</v>
      </c>
      <c r="J369" s="20">
        <v>0.119138300418854</v>
      </c>
      <c r="K369" s="20">
        <v>0</v>
      </c>
      <c r="L369" s="20">
        <v>0.69388636650888802</v>
      </c>
      <c r="M369" s="20">
        <v>0.30611363349111198</v>
      </c>
      <c r="N369" s="20" t="s">
        <v>111</v>
      </c>
      <c r="O369" s="20" t="s">
        <v>111</v>
      </c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30"/>
    </row>
    <row r="370" spans="1:27" x14ac:dyDescent="0.25">
      <c r="A370">
        <v>334</v>
      </c>
      <c r="B370" s="15">
        <v>36560</v>
      </c>
      <c r="C370" s="25">
        <f t="shared" si="20"/>
        <v>0.119117490947247</v>
      </c>
      <c r="D370" s="25">
        <f>VLOOKUP(B370,input_BB!$B$19:$XX$10000,$D$35,0)</f>
        <v>104.29</v>
      </c>
      <c r="E370" s="27">
        <f t="shared" si="21"/>
        <v>2.3055702361048938E-2</v>
      </c>
      <c r="F370" s="34">
        <f t="shared" si="23"/>
        <v>-1.8185298621745671E-3</v>
      </c>
      <c r="G370" s="25" t="str">
        <f t="shared" si="22"/>
        <v>NA</v>
      </c>
      <c r="I370" s="31">
        <v>36560</v>
      </c>
      <c r="J370" s="20">
        <v>0.119117490947247</v>
      </c>
      <c r="K370" s="20">
        <v>0</v>
      </c>
      <c r="L370" s="20">
        <v>0.69144413896586099</v>
      </c>
      <c r="M370" s="20">
        <v>0.30855586103413901</v>
      </c>
      <c r="N370" s="20" t="s">
        <v>111</v>
      </c>
      <c r="O370" s="20" t="s">
        <v>111</v>
      </c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30"/>
    </row>
    <row r="371" spans="1:27" x14ac:dyDescent="0.25">
      <c r="A371">
        <v>335</v>
      </c>
      <c r="B371" s="15">
        <v>36567</v>
      </c>
      <c r="C371" s="25">
        <f t="shared" si="20"/>
        <v>0.118511229753494</v>
      </c>
      <c r="D371" s="25">
        <f>VLOOKUP(B371,input_BB!$B$19:$XX$10000,$D$35,0)</f>
        <v>104.1</v>
      </c>
      <c r="E371" s="27">
        <f t="shared" si="21"/>
        <v>2.1776984662317523E-2</v>
      </c>
      <c r="F371" s="34">
        <f t="shared" si="23"/>
        <v>-1.8218429379616152E-3</v>
      </c>
      <c r="G371" s="25">
        <f t="shared" si="22"/>
        <v>9.3177773474506398E-2</v>
      </c>
      <c r="I371" s="31">
        <v>36567</v>
      </c>
      <c r="J371" s="20">
        <v>0.118511229753494</v>
      </c>
      <c r="K371" s="20">
        <v>0</v>
      </c>
      <c r="L371" s="20">
        <v>0.66305884342987897</v>
      </c>
      <c r="M371" s="20">
        <v>0.24376338309561399</v>
      </c>
      <c r="N371" s="20">
        <v>9.3177773474506398E-2</v>
      </c>
      <c r="O371" s="20" t="s">
        <v>111</v>
      </c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30"/>
    </row>
    <row r="372" spans="1:27" x14ac:dyDescent="0.25">
      <c r="A372">
        <v>336</v>
      </c>
      <c r="B372" s="15">
        <v>36574</v>
      </c>
      <c r="C372" s="25">
        <f t="shared" si="20"/>
        <v>0.11848367005586601</v>
      </c>
      <c r="D372" s="25">
        <f>VLOOKUP(B372,input_BB!$B$19:$XX$10000,$D$35,0)</f>
        <v>104.63</v>
      </c>
      <c r="E372" s="27">
        <f t="shared" si="21"/>
        <v>2.1718856130437648E-2</v>
      </c>
      <c r="F372" s="34">
        <f t="shared" si="23"/>
        <v>5.0912584053794951E-3</v>
      </c>
      <c r="G372" s="25">
        <f t="shared" si="22"/>
        <v>9.7121500982137204E-2</v>
      </c>
      <c r="I372" s="31">
        <v>36574</v>
      </c>
      <c r="J372" s="20">
        <v>0.11848367005586601</v>
      </c>
      <c r="K372" s="20">
        <v>0</v>
      </c>
      <c r="L372" s="20">
        <v>0.64282807600078995</v>
      </c>
      <c r="M372" s="20">
        <v>0.26005042301707199</v>
      </c>
      <c r="N372" s="20">
        <v>9.7121500982137204E-2</v>
      </c>
      <c r="O372" s="20" t="s">
        <v>111</v>
      </c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30"/>
    </row>
    <row r="373" spans="1:27" x14ac:dyDescent="0.25">
      <c r="A373">
        <v>337</v>
      </c>
      <c r="B373" s="15">
        <v>36581</v>
      </c>
      <c r="C373" s="25">
        <f t="shared" si="20"/>
        <v>0.11845625936985001</v>
      </c>
      <c r="D373" s="25">
        <f>VLOOKUP(B373,input_BB!$B$19:$XX$10000,$D$35,0)</f>
        <v>105.26</v>
      </c>
      <c r="E373" s="27">
        <f t="shared" si="21"/>
        <v>2.1661041891782438E-2</v>
      </c>
      <c r="F373" s="34">
        <f t="shared" si="23"/>
        <v>6.0212176240084236E-3</v>
      </c>
      <c r="G373" s="25" t="str">
        <f t="shared" si="22"/>
        <v>NA</v>
      </c>
      <c r="I373" s="31">
        <v>36581</v>
      </c>
      <c r="J373" s="20">
        <v>0.11845625936985001</v>
      </c>
      <c r="K373" s="20">
        <v>0</v>
      </c>
      <c r="L373" s="20">
        <v>0.63250416448003999</v>
      </c>
      <c r="M373" s="33">
        <v>0.36749583551996001</v>
      </c>
      <c r="N373" s="20" t="s">
        <v>111</v>
      </c>
      <c r="O373" s="20" t="s">
        <v>111</v>
      </c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30"/>
    </row>
    <row r="374" spans="1:27" x14ac:dyDescent="0.25">
      <c r="A374">
        <v>338</v>
      </c>
      <c r="B374" s="15">
        <v>36588</v>
      </c>
      <c r="C374" s="25">
        <f t="shared" si="20"/>
        <v>0.11845625936985001</v>
      </c>
      <c r="D374" s="25">
        <f>VLOOKUP(B374,input_BB!$B$19:$XX$10000,$D$35,0)</f>
        <v>106</v>
      </c>
      <c r="E374" s="27">
        <f t="shared" si="21"/>
        <v>2.1661041891782438E-2</v>
      </c>
      <c r="F374" s="34">
        <f t="shared" si="23"/>
        <v>7.0302109063271612E-3</v>
      </c>
      <c r="G374" s="25" t="str">
        <f t="shared" si="22"/>
        <v>NA</v>
      </c>
      <c r="I374" s="31">
        <v>36588</v>
      </c>
      <c r="J374" s="20">
        <v>0.11845625936985001</v>
      </c>
      <c r="K374" s="20">
        <v>0</v>
      </c>
      <c r="L374" s="20">
        <v>0.63250416448003999</v>
      </c>
      <c r="M374" s="20">
        <v>0.36749583551996001</v>
      </c>
      <c r="N374" s="20" t="s">
        <v>111</v>
      </c>
      <c r="O374" s="20" t="s">
        <v>111</v>
      </c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30"/>
    </row>
    <row r="375" spans="1:27" x14ac:dyDescent="0.25">
      <c r="A375">
        <v>339</v>
      </c>
      <c r="B375" s="15">
        <v>36595</v>
      </c>
      <c r="C375" s="25">
        <f t="shared" si="20"/>
        <v>0.11845625936985001</v>
      </c>
      <c r="D375" s="25">
        <f>VLOOKUP(B375,input_BB!$B$19:$XX$10000,$D$35,0)</f>
        <v>105.71</v>
      </c>
      <c r="E375" s="27">
        <f t="shared" si="21"/>
        <v>2.1661041891782438E-2</v>
      </c>
      <c r="F375" s="34">
        <f t="shared" si="23"/>
        <v>-2.7358490566038451E-3</v>
      </c>
      <c r="G375" s="25" t="str">
        <f t="shared" si="22"/>
        <v>NA</v>
      </c>
      <c r="I375" s="31">
        <v>36595</v>
      </c>
      <c r="J375" s="20">
        <v>0.11845625936985001</v>
      </c>
      <c r="K375" s="20">
        <v>0</v>
      </c>
      <c r="L375" s="20">
        <v>0.63250416448003999</v>
      </c>
      <c r="M375" s="20">
        <v>0.36749583551996001</v>
      </c>
      <c r="N375" s="20" t="s">
        <v>111</v>
      </c>
      <c r="O375" s="20" t="s">
        <v>111</v>
      </c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30"/>
    </row>
    <row r="376" spans="1:27" x14ac:dyDescent="0.25">
      <c r="A376">
        <v>340</v>
      </c>
      <c r="B376" s="15">
        <v>36602</v>
      </c>
      <c r="C376" s="25">
        <f t="shared" si="20"/>
        <v>0.11845625936985001</v>
      </c>
      <c r="D376" s="25">
        <f>VLOOKUP(B376,input_BB!$B$19:$XX$10000,$D$35,0)</f>
        <v>105.2</v>
      </c>
      <c r="E376" s="27">
        <f t="shared" si="21"/>
        <v>2.1661041891782438E-2</v>
      </c>
      <c r="F376" s="34">
        <f t="shared" si="23"/>
        <v>-4.8245199129693939E-3</v>
      </c>
      <c r="G376" s="25">
        <f t="shared" si="22"/>
        <v>0.100263594903132</v>
      </c>
      <c r="I376" s="31">
        <v>36602</v>
      </c>
      <c r="J376" s="20">
        <v>0.11845625936985001</v>
      </c>
      <c r="K376" s="20">
        <v>0</v>
      </c>
      <c r="L376" s="20">
        <v>0.62415083689221595</v>
      </c>
      <c r="M376" s="20">
        <v>0.27558556820465102</v>
      </c>
      <c r="N376" s="20">
        <v>0.100263594903132</v>
      </c>
      <c r="O376" s="20" t="s">
        <v>111</v>
      </c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30"/>
    </row>
    <row r="377" spans="1:27" x14ac:dyDescent="0.25">
      <c r="A377">
        <v>341</v>
      </c>
      <c r="B377" s="15">
        <v>36609</v>
      </c>
      <c r="C377" s="25">
        <f t="shared" si="20"/>
        <v>0.11845625936985001</v>
      </c>
      <c r="D377" s="25">
        <f>VLOOKUP(B377,input_BB!$B$19:$XX$10000,$D$35,0)</f>
        <v>104.77</v>
      </c>
      <c r="E377" s="27">
        <f t="shared" si="21"/>
        <v>2.1661041891782438E-2</v>
      </c>
      <c r="F377" s="34">
        <f t="shared" si="23"/>
        <v>-4.0874524714828997E-3</v>
      </c>
      <c r="G377" s="25" t="str">
        <f t="shared" si="22"/>
        <v>NA</v>
      </c>
      <c r="I377" s="31">
        <v>36609</v>
      </c>
      <c r="J377" s="20">
        <v>0.11845625936985001</v>
      </c>
      <c r="K377" s="20">
        <v>0</v>
      </c>
      <c r="L377" s="20">
        <v>0.63250416448003999</v>
      </c>
      <c r="M377" s="20">
        <v>0.36749583551996001</v>
      </c>
      <c r="N377" s="20" t="s">
        <v>111</v>
      </c>
      <c r="O377" s="20" t="s">
        <v>111</v>
      </c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30"/>
    </row>
    <row r="378" spans="1:27" x14ac:dyDescent="0.25">
      <c r="A378">
        <v>342</v>
      </c>
      <c r="B378" s="15">
        <v>36616</v>
      </c>
      <c r="C378" s="25">
        <f t="shared" si="20"/>
        <v>0.11845625936985001</v>
      </c>
      <c r="D378" s="25">
        <f>VLOOKUP(B378,input_BB!$B$19:$XX$10000,$D$35,0)</f>
        <v>105.44</v>
      </c>
      <c r="E378" s="27">
        <f t="shared" si="21"/>
        <v>2.1661041891782438E-2</v>
      </c>
      <c r="F378" s="34">
        <f t="shared" si="23"/>
        <v>6.3949603894244422E-3</v>
      </c>
      <c r="G378" s="25" t="str">
        <f t="shared" si="22"/>
        <v>NA</v>
      </c>
      <c r="I378" s="31">
        <v>36616</v>
      </c>
      <c r="J378" s="20">
        <v>0.11845625936985001</v>
      </c>
      <c r="K378" s="20">
        <v>0</v>
      </c>
      <c r="L378" s="20">
        <v>0.63250416448003999</v>
      </c>
      <c r="M378" s="20">
        <v>0.36749583551996001</v>
      </c>
      <c r="N378" s="20" t="s">
        <v>111</v>
      </c>
      <c r="O378" s="20" t="s">
        <v>111</v>
      </c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30"/>
    </row>
    <row r="379" spans="1:27" x14ac:dyDescent="0.25">
      <c r="A379">
        <v>343</v>
      </c>
      <c r="B379" s="15">
        <v>36623</v>
      </c>
      <c r="C379" s="25">
        <f t="shared" si="20"/>
        <v>0.11845625936985001</v>
      </c>
      <c r="D379" s="25">
        <f>VLOOKUP(B379,input_BB!$B$19:$XX$10000,$D$35,0)</f>
        <v>105.97</v>
      </c>
      <c r="E379" s="27">
        <f t="shared" si="21"/>
        <v>2.1661041891782438E-2</v>
      </c>
      <c r="F379" s="34">
        <f t="shared" si="23"/>
        <v>5.0265553869499602E-3</v>
      </c>
      <c r="G379" s="25" t="str">
        <f t="shared" si="22"/>
        <v>NA</v>
      </c>
      <c r="I379" s="31">
        <v>36623</v>
      </c>
      <c r="J379" s="20">
        <v>0.11845625936985001</v>
      </c>
      <c r="K379" s="20">
        <v>0</v>
      </c>
      <c r="L379" s="20">
        <v>0.63250416448003999</v>
      </c>
      <c r="M379" s="20">
        <v>0.36749583551996001</v>
      </c>
      <c r="N379" s="20" t="s">
        <v>111</v>
      </c>
      <c r="O379" s="20" t="s">
        <v>111</v>
      </c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30"/>
    </row>
    <row r="380" spans="1:27" x14ac:dyDescent="0.25">
      <c r="A380">
        <v>344</v>
      </c>
      <c r="B380" s="15">
        <v>36630</v>
      </c>
      <c r="C380" s="25">
        <f t="shared" si="20"/>
        <v>0.11845625936985001</v>
      </c>
      <c r="D380" s="25">
        <f>VLOOKUP(B380,input_BB!$B$19:$XX$10000,$D$35,0)</f>
        <v>105.47</v>
      </c>
      <c r="E380" s="27">
        <f t="shared" si="21"/>
        <v>2.1661041891782438E-2</v>
      </c>
      <c r="F380" s="34">
        <f t="shared" si="23"/>
        <v>-4.7183165046711384E-3</v>
      </c>
      <c r="G380" s="25">
        <f t="shared" si="22"/>
        <v>0.100263594903132</v>
      </c>
      <c r="I380" s="31">
        <v>36630</v>
      </c>
      <c r="J380" s="20">
        <v>0.11845625936985001</v>
      </c>
      <c r="K380" s="20">
        <v>0</v>
      </c>
      <c r="L380" s="20">
        <v>0.62415083689221595</v>
      </c>
      <c r="M380" s="20">
        <v>0.27558556820465102</v>
      </c>
      <c r="N380" s="20">
        <v>0.100263594903132</v>
      </c>
      <c r="O380" s="20" t="s">
        <v>111</v>
      </c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30"/>
    </row>
    <row r="381" spans="1:27" x14ac:dyDescent="0.25">
      <c r="A381">
        <v>345</v>
      </c>
      <c r="B381" s="15">
        <v>36637</v>
      </c>
      <c r="C381" s="25">
        <f t="shared" si="20"/>
        <v>0.11845625936985001</v>
      </c>
      <c r="D381" s="25">
        <f>VLOOKUP(B381,input_BB!$B$19:$XX$10000,$D$35,0)</f>
        <v>107.45</v>
      </c>
      <c r="E381" s="27">
        <f t="shared" si="21"/>
        <v>2.1661041891782438E-2</v>
      </c>
      <c r="F381" s="34">
        <f t="shared" si="23"/>
        <v>1.8773110837204898E-2</v>
      </c>
      <c r="G381" s="25" t="str">
        <f t="shared" si="22"/>
        <v>NA</v>
      </c>
      <c r="I381" s="31">
        <v>36637</v>
      </c>
      <c r="J381" s="20">
        <v>0.11845625936985001</v>
      </c>
      <c r="K381" s="20">
        <v>0</v>
      </c>
      <c r="L381" s="20">
        <v>0.63250416448003999</v>
      </c>
      <c r="M381" s="20">
        <v>0.36749583551996001</v>
      </c>
      <c r="N381" s="20" t="s">
        <v>111</v>
      </c>
      <c r="O381" s="20" t="s">
        <v>111</v>
      </c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30"/>
    </row>
    <row r="382" spans="1:27" x14ac:dyDescent="0.25">
      <c r="A382">
        <v>346</v>
      </c>
      <c r="B382" s="15">
        <v>36644</v>
      </c>
      <c r="C382" s="25">
        <f t="shared" si="20"/>
        <v>0.11845625936985001</v>
      </c>
      <c r="D382" s="25">
        <f>VLOOKUP(B382,input_BB!$B$19:$XX$10000,$D$35,0)</f>
        <v>110.14</v>
      </c>
      <c r="E382" s="27">
        <f t="shared" si="21"/>
        <v>2.1661041891782438E-2</v>
      </c>
      <c r="F382" s="34">
        <f t="shared" si="23"/>
        <v>2.5034899953466638E-2</v>
      </c>
      <c r="G382" s="25" t="str">
        <f t="shared" si="22"/>
        <v>NA</v>
      </c>
      <c r="I382" s="31">
        <v>36644</v>
      </c>
      <c r="J382" s="20">
        <v>0.11845625936985001</v>
      </c>
      <c r="K382" s="20">
        <v>0</v>
      </c>
      <c r="L382" s="20">
        <v>0.63250416448003999</v>
      </c>
      <c r="M382" s="20">
        <v>0.36749583551996001</v>
      </c>
      <c r="N382" s="20" t="s">
        <v>111</v>
      </c>
      <c r="O382" s="20" t="s">
        <v>111</v>
      </c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30"/>
    </row>
    <row r="383" spans="1:27" x14ac:dyDescent="0.25">
      <c r="A383">
        <v>347</v>
      </c>
      <c r="B383" s="15">
        <v>36651</v>
      </c>
      <c r="C383" s="25">
        <f t="shared" si="20"/>
        <v>0.11845625936985001</v>
      </c>
      <c r="D383" s="25">
        <f>VLOOKUP(B383,input_BB!$B$19:$XX$10000,$D$35,0)</f>
        <v>111.31</v>
      </c>
      <c r="E383" s="27">
        <f t="shared" si="21"/>
        <v>2.1661041891782438E-2</v>
      </c>
      <c r="F383" s="34">
        <f t="shared" si="23"/>
        <v>1.0622843653531833E-2</v>
      </c>
      <c r="G383" s="25" t="str">
        <f t="shared" si="22"/>
        <v>NA</v>
      </c>
      <c r="I383" s="31">
        <v>36651</v>
      </c>
      <c r="J383" s="20">
        <v>0.11845625936985001</v>
      </c>
      <c r="K383" s="20">
        <v>0</v>
      </c>
      <c r="L383" s="20">
        <v>0.63250416448003999</v>
      </c>
      <c r="M383" s="20">
        <v>0.36749583551996001</v>
      </c>
      <c r="N383" s="20" t="s">
        <v>111</v>
      </c>
      <c r="O383" s="20" t="s">
        <v>111</v>
      </c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30"/>
    </row>
    <row r="384" spans="1:27" x14ac:dyDescent="0.25">
      <c r="A384">
        <v>348</v>
      </c>
      <c r="B384" s="15">
        <v>36658</v>
      </c>
      <c r="C384" s="25">
        <f t="shared" si="20"/>
        <v>0.11845625936985001</v>
      </c>
      <c r="D384" s="25">
        <f>VLOOKUP(B384,input_BB!$B$19:$XX$10000,$D$35,0)</f>
        <v>109.9</v>
      </c>
      <c r="E384" s="27">
        <f t="shared" si="21"/>
        <v>2.1661041891782438E-2</v>
      </c>
      <c r="F384" s="34">
        <f t="shared" si="23"/>
        <v>-1.266732548737759E-2</v>
      </c>
      <c r="G384" s="25">
        <f t="shared" si="22"/>
        <v>0.100263594903132</v>
      </c>
      <c r="I384" s="31">
        <v>36658</v>
      </c>
      <c r="J384" s="20">
        <v>0.11845625936985001</v>
      </c>
      <c r="K384" s="20">
        <v>0</v>
      </c>
      <c r="L384" s="20">
        <v>0.62415083689221595</v>
      </c>
      <c r="M384" s="20">
        <v>0.27558556820465102</v>
      </c>
      <c r="N384" s="20">
        <v>0.100263594903132</v>
      </c>
      <c r="O384" s="20" t="s">
        <v>111</v>
      </c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30"/>
    </row>
    <row r="385" spans="1:27" x14ac:dyDescent="0.25">
      <c r="A385">
        <v>349</v>
      </c>
      <c r="B385" s="15">
        <v>36665</v>
      </c>
      <c r="C385" s="25">
        <f t="shared" si="20"/>
        <v>0.11845625936985001</v>
      </c>
      <c r="D385" s="25">
        <f>VLOOKUP(B385,input_BB!$B$19:$XX$10000,$D$35,0)</f>
        <v>111.47</v>
      </c>
      <c r="E385" s="27">
        <f t="shared" si="21"/>
        <v>2.1661041891782438E-2</v>
      </c>
      <c r="F385" s="34">
        <f t="shared" si="23"/>
        <v>1.4285714285714235E-2</v>
      </c>
      <c r="G385" s="25" t="str">
        <f t="shared" si="22"/>
        <v>NA</v>
      </c>
      <c r="I385" s="31">
        <v>36665</v>
      </c>
      <c r="J385" s="20">
        <v>0.11845625936985001</v>
      </c>
      <c r="K385" s="20">
        <v>1</v>
      </c>
      <c r="L385" s="20">
        <v>0.63250416448003999</v>
      </c>
      <c r="M385" s="20">
        <v>0.36749583551996001</v>
      </c>
      <c r="N385" s="20" t="s">
        <v>111</v>
      </c>
      <c r="O385" s="20" t="s">
        <v>111</v>
      </c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30"/>
    </row>
    <row r="386" spans="1:27" x14ac:dyDescent="0.25">
      <c r="A386">
        <v>350</v>
      </c>
      <c r="B386" s="15">
        <v>36672</v>
      </c>
      <c r="C386" s="25">
        <f t="shared" si="20"/>
        <v>0.11845625936985001</v>
      </c>
      <c r="D386" s="25">
        <f>VLOOKUP(B386,input_BB!$B$19:$XX$10000,$D$35,0)</f>
        <v>109.12</v>
      </c>
      <c r="E386" s="27">
        <f t="shared" si="21"/>
        <v>2.1661041891782438E-2</v>
      </c>
      <c r="F386" s="34">
        <f t="shared" si="23"/>
        <v>-2.108190544541122E-2</v>
      </c>
      <c r="G386" s="25" t="str">
        <f t="shared" si="22"/>
        <v>NA</v>
      </c>
      <c r="I386" s="31">
        <v>36672</v>
      </c>
      <c r="J386" s="20">
        <v>0.11845625936985001</v>
      </c>
      <c r="K386" s="20">
        <v>0</v>
      </c>
      <c r="L386" s="20">
        <v>0.63250416448003999</v>
      </c>
      <c r="M386" s="20">
        <v>0.36749583551996001</v>
      </c>
      <c r="N386" s="20" t="s">
        <v>111</v>
      </c>
      <c r="O386" s="20" t="s">
        <v>111</v>
      </c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30"/>
    </row>
    <row r="387" spans="1:27" x14ac:dyDescent="0.25">
      <c r="A387">
        <v>351</v>
      </c>
      <c r="B387" s="15">
        <v>36679</v>
      </c>
      <c r="C387" s="25">
        <f t="shared" si="20"/>
        <v>0.11870004236698201</v>
      </c>
      <c r="D387" s="25">
        <f>VLOOKUP(B387,input_BB!$B$19:$XX$10000,$D$35,0)</f>
        <v>108.12</v>
      </c>
      <c r="E387" s="27">
        <f t="shared" si="21"/>
        <v>2.2175225607142395E-2</v>
      </c>
      <c r="F387" s="34">
        <f t="shared" si="23"/>
        <v>-9.1642228739002851E-3</v>
      </c>
      <c r="G387" s="25" t="str">
        <f t="shared" si="22"/>
        <v>NA</v>
      </c>
      <c r="I387" s="31">
        <v>36679</v>
      </c>
      <c r="J387" s="20">
        <v>0.11870004236698201</v>
      </c>
      <c r="K387" s="20">
        <v>0</v>
      </c>
      <c r="L387" s="20">
        <v>0.62117691100124095</v>
      </c>
      <c r="M387" s="20">
        <v>0.37882308899875999</v>
      </c>
      <c r="N387" s="20" t="s">
        <v>111</v>
      </c>
      <c r="O387" s="20" t="s">
        <v>111</v>
      </c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30"/>
    </row>
    <row r="388" spans="1:27" x14ac:dyDescent="0.25">
      <c r="A388">
        <v>352</v>
      </c>
      <c r="B388" s="15">
        <v>36686</v>
      </c>
      <c r="C388" s="25">
        <f t="shared" si="20"/>
        <v>0.11870004236698201</v>
      </c>
      <c r="D388" s="25">
        <f>VLOOKUP(B388,input_BB!$B$19:$XX$10000,$D$35,0)</f>
        <v>106.99</v>
      </c>
      <c r="E388" s="27">
        <f t="shared" si="21"/>
        <v>2.2175225607142395E-2</v>
      </c>
      <c r="F388" s="34">
        <f t="shared" si="23"/>
        <v>-1.0451350351461386E-2</v>
      </c>
      <c r="G388" s="25">
        <f t="shared" si="22"/>
        <v>9.9581020319896199E-2</v>
      </c>
      <c r="I388" s="31">
        <v>36686</v>
      </c>
      <c r="J388" s="20">
        <v>0.11870004236698201</v>
      </c>
      <c r="K388" s="20">
        <v>0</v>
      </c>
      <c r="L388" s="20">
        <v>0.61294130332808905</v>
      </c>
      <c r="M388" s="20">
        <v>0.28747767635201399</v>
      </c>
      <c r="N388" s="20">
        <v>9.9581020319896199E-2</v>
      </c>
      <c r="O388" s="20" t="s">
        <v>111</v>
      </c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30"/>
    </row>
    <row r="389" spans="1:27" x14ac:dyDescent="0.25">
      <c r="A389">
        <v>353</v>
      </c>
      <c r="B389" s="15">
        <v>36693</v>
      </c>
      <c r="C389" s="25">
        <f t="shared" si="20"/>
        <v>0.11870004236698201</v>
      </c>
      <c r="D389" s="25">
        <f>VLOOKUP(B389,input_BB!$B$19:$XX$10000,$D$35,0)</f>
        <v>105.96</v>
      </c>
      <c r="E389" s="27">
        <f t="shared" si="21"/>
        <v>2.2175225607142395E-2</v>
      </c>
      <c r="F389" s="34">
        <f t="shared" si="23"/>
        <v>-9.6270679502757917E-3</v>
      </c>
      <c r="G389" s="25" t="str">
        <f t="shared" si="22"/>
        <v>NA</v>
      </c>
      <c r="I389" s="31">
        <v>36693</v>
      </c>
      <c r="J389" s="20">
        <v>0.11870004236698201</v>
      </c>
      <c r="K389" s="20">
        <v>0</v>
      </c>
      <c r="L389" s="20">
        <v>0.62117691100124095</v>
      </c>
      <c r="M389" s="20">
        <v>0.37882308899875999</v>
      </c>
      <c r="N389" s="20" t="s">
        <v>111</v>
      </c>
      <c r="O389" s="20" t="s">
        <v>111</v>
      </c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30"/>
    </row>
    <row r="390" spans="1:27" x14ac:dyDescent="0.25">
      <c r="A390">
        <v>354</v>
      </c>
      <c r="B390" s="15">
        <v>36700</v>
      </c>
      <c r="C390" s="25">
        <f t="shared" si="20"/>
        <v>0.11870004236698201</v>
      </c>
      <c r="D390" s="25">
        <f>VLOOKUP(B390,input_BB!$B$19:$XX$10000,$D$35,0)</f>
        <v>108.1</v>
      </c>
      <c r="E390" s="27">
        <f t="shared" si="21"/>
        <v>2.2175225607142395E-2</v>
      </c>
      <c r="F390" s="34">
        <f t="shared" si="23"/>
        <v>2.0196300490751273E-2</v>
      </c>
      <c r="G390" s="25" t="str">
        <f t="shared" si="22"/>
        <v>NA</v>
      </c>
      <c r="I390" s="31">
        <v>36700</v>
      </c>
      <c r="J390" s="20">
        <v>0.11870004236698201</v>
      </c>
      <c r="K390" s="20">
        <v>0</v>
      </c>
      <c r="L390" s="20">
        <v>0.62117691100124095</v>
      </c>
      <c r="M390" s="20">
        <v>0.37882308899875999</v>
      </c>
      <c r="N390" s="20" t="s">
        <v>111</v>
      </c>
      <c r="O390" s="20" t="s">
        <v>111</v>
      </c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30"/>
    </row>
    <row r="391" spans="1:27" x14ac:dyDescent="0.25">
      <c r="A391">
        <v>355</v>
      </c>
      <c r="B391" s="15">
        <v>36707</v>
      </c>
      <c r="C391" s="25">
        <f t="shared" si="20"/>
        <v>0.11870004236698201</v>
      </c>
      <c r="D391" s="25">
        <f>VLOOKUP(B391,input_BB!$B$19:$XX$10000,$D$35,0)</f>
        <v>106.84</v>
      </c>
      <c r="E391" s="27">
        <f t="shared" si="21"/>
        <v>2.2175225607142395E-2</v>
      </c>
      <c r="F391" s="34">
        <f t="shared" si="23"/>
        <v>-1.1655874190564242E-2</v>
      </c>
      <c r="G391" s="25" t="str">
        <f t="shared" si="22"/>
        <v>NA</v>
      </c>
      <c r="I391" s="31">
        <v>36707</v>
      </c>
      <c r="J391" s="20">
        <v>0.11870004236698201</v>
      </c>
      <c r="K391" s="20">
        <v>0</v>
      </c>
      <c r="L391" s="20">
        <v>0.62117691100124095</v>
      </c>
      <c r="M391" s="20">
        <v>0.37882308899875999</v>
      </c>
      <c r="N391" s="20" t="s">
        <v>111</v>
      </c>
      <c r="O391" s="20" t="s">
        <v>111</v>
      </c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30"/>
    </row>
    <row r="392" spans="1:27" x14ac:dyDescent="0.25">
      <c r="A392">
        <v>356</v>
      </c>
      <c r="B392" s="15">
        <v>36714</v>
      </c>
      <c r="C392" s="25">
        <f t="shared" si="20"/>
        <v>0.11870004236698201</v>
      </c>
      <c r="D392" s="25">
        <f>VLOOKUP(B392,input_BB!$B$19:$XX$10000,$D$35,0)</f>
        <v>107.65</v>
      </c>
      <c r="E392" s="27">
        <f t="shared" si="21"/>
        <v>2.2175225607142395E-2</v>
      </c>
      <c r="F392" s="34">
        <f t="shared" si="23"/>
        <v>7.5814301759640212E-3</v>
      </c>
      <c r="G392" s="25">
        <f t="shared" si="22"/>
        <v>9.9581020319896199E-2</v>
      </c>
      <c r="I392" s="31">
        <v>36714</v>
      </c>
      <c r="J392" s="20">
        <v>0.11870004236698201</v>
      </c>
      <c r="K392" s="20">
        <v>0</v>
      </c>
      <c r="L392" s="20">
        <v>0.61294130332808905</v>
      </c>
      <c r="M392" s="20">
        <v>0.28747767635201399</v>
      </c>
      <c r="N392" s="20">
        <v>9.9581020319896199E-2</v>
      </c>
      <c r="O392" s="20" t="s">
        <v>111</v>
      </c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30"/>
    </row>
    <row r="393" spans="1:27" x14ac:dyDescent="0.25">
      <c r="A393">
        <v>357</v>
      </c>
      <c r="B393" s="15">
        <v>36721</v>
      </c>
      <c r="C393" s="25">
        <f t="shared" si="20"/>
        <v>0.11870004236698201</v>
      </c>
      <c r="D393" s="25">
        <f>VLOOKUP(B393,input_BB!$B$19:$XX$10000,$D$35,0)</f>
        <v>108.45</v>
      </c>
      <c r="E393" s="27">
        <f t="shared" si="21"/>
        <v>2.2175225607142395E-2</v>
      </c>
      <c r="F393" s="34">
        <f t="shared" si="23"/>
        <v>7.4314909428703224E-3</v>
      </c>
      <c r="G393" s="25" t="str">
        <f t="shared" si="22"/>
        <v>NA</v>
      </c>
      <c r="I393" s="31">
        <v>36721</v>
      </c>
      <c r="J393" s="20">
        <v>0.11870004236698201</v>
      </c>
      <c r="K393" s="20">
        <v>0</v>
      </c>
      <c r="L393" s="20">
        <v>0.62117691100124095</v>
      </c>
      <c r="M393" s="20">
        <v>0.37882308899875999</v>
      </c>
      <c r="N393" s="20" t="s">
        <v>111</v>
      </c>
      <c r="O393" s="20" t="s">
        <v>111</v>
      </c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30"/>
    </row>
    <row r="394" spans="1:27" x14ac:dyDescent="0.25">
      <c r="A394">
        <v>358</v>
      </c>
      <c r="B394" s="15">
        <v>36728</v>
      </c>
      <c r="C394" s="25">
        <f t="shared" si="20"/>
        <v>0.11870004236698201</v>
      </c>
      <c r="D394" s="25">
        <f>VLOOKUP(B394,input_BB!$B$19:$XX$10000,$D$35,0)</f>
        <v>108.44</v>
      </c>
      <c r="E394" s="27">
        <f t="shared" si="21"/>
        <v>2.2175225607142395E-2</v>
      </c>
      <c r="F394" s="34">
        <f t="shared" si="23"/>
        <v>-9.2208390963577358E-5</v>
      </c>
      <c r="G394" s="25" t="str">
        <f t="shared" si="22"/>
        <v>NA</v>
      </c>
      <c r="I394" s="31">
        <v>36728</v>
      </c>
      <c r="J394" s="20">
        <v>0.11870004236698201</v>
      </c>
      <c r="K394" s="20">
        <v>0</v>
      </c>
      <c r="L394" s="20">
        <v>0.62117691100124095</v>
      </c>
      <c r="M394" s="20">
        <v>0.37882308899875999</v>
      </c>
      <c r="N394" s="20" t="s">
        <v>111</v>
      </c>
      <c r="O394" s="20" t="s">
        <v>111</v>
      </c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30"/>
    </row>
    <row r="395" spans="1:27" x14ac:dyDescent="0.25">
      <c r="A395">
        <v>359</v>
      </c>
      <c r="B395" s="15">
        <v>36735</v>
      </c>
      <c r="C395" s="25">
        <f t="shared" si="20"/>
        <v>0.11870004236698201</v>
      </c>
      <c r="D395" s="25">
        <f>VLOOKUP(B395,input_BB!$B$19:$XX$10000,$D$35,0)</f>
        <v>109.74</v>
      </c>
      <c r="E395" s="27">
        <f t="shared" si="21"/>
        <v>2.2175225607142395E-2</v>
      </c>
      <c r="F395" s="34">
        <f t="shared" si="23"/>
        <v>1.1988196237550763E-2</v>
      </c>
      <c r="G395" s="25" t="str">
        <f t="shared" si="22"/>
        <v>NA</v>
      </c>
      <c r="I395" s="31">
        <v>36735</v>
      </c>
      <c r="J395" s="20">
        <v>0.11870004236698201</v>
      </c>
      <c r="K395" s="20">
        <v>0</v>
      </c>
      <c r="L395" s="20">
        <v>0.62117691100124095</v>
      </c>
      <c r="M395" s="20">
        <v>0.37882308899875999</v>
      </c>
      <c r="N395" s="20" t="s">
        <v>111</v>
      </c>
      <c r="O395" s="20" t="s">
        <v>111</v>
      </c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30"/>
    </row>
    <row r="396" spans="1:27" x14ac:dyDescent="0.25">
      <c r="A396">
        <v>360</v>
      </c>
      <c r="B396" s="15">
        <v>36742</v>
      </c>
      <c r="C396" s="25">
        <f t="shared" si="20"/>
        <v>0.11870004236698201</v>
      </c>
      <c r="D396" s="25">
        <f>VLOOKUP(B396,input_BB!$B$19:$XX$10000,$D$35,0)</f>
        <v>110.85</v>
      </c>
      <c r="E396" s="27">
        <f t="shared" si="21"/>
        <v>2.2175225607142395E-2</v>
      </c>
      <c r="F396" s="34">
        <f t="shared" si="23"/>
        <v>1.0114816839803087E-2</v>
      </c>
      <c r="G396" s="25">
        <f t="shared" si="22"/>
        <v>9.9581020319896199E-2</v>
      </c>
      <c r="I396" s="31">
        <v>36742</v>
      </c>
      <c r="J396" s="20">
        <v>0.11870004236698201</v>
      </c>
      <c r="K396" s="20">
        <v>0</v>
      </c>
      <c r="L396" s="20">
        <v>0.61294130332808905</v>
      </c>
      <c r="M396" s="20">
        <v>0.28747767635201399</v>
      </c>
      <c r="N396" s="20">
        <v>9.9581020319896199E-2</v>
      </c>
      <c r="O396" s="20" t="s">
        <v>111</v>
      </c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30"/>
    </row>
    <row r="397" spans="1:27" x14ac:dyDescent="0.25">
      <c r="A397">
        <v>361</v>
      </c>
      <c r="B397" s="15">
        <v>36749</v>
      </c>
      <c r="C397" s="25">
        <f t="shared" si="20"/>
        <v>0.118671752512455</v>
      </c>
      <c r="D397" s="25">
        <f>VLOOKUP(B397,input_BB!$B$19:$XX$10000,$D$35,0)</f>
        <v>111.21</v>
      </c>
      <c r="E397" s="27">
        <f t="shared" si="21"/>
        <v>2.2115557038461159E-2</v>
      </c>
      <c r="F397" s="34">
        <f t="shared" si="23"/>
        <v>3.2476319350474014E-3</v>
      </c>
      <c r="G397" s="25" t="str">
        <f t="shared" si="22"/>
        <v>NA</v>
      </c>
      <c r="I397" s="31">
        <v>36749</v>
      </c>
      <c r="J397" s="20">
        <v>0.118671752512455</v>
      </c>
      <c r="K397" s="20">
        <v>0</v>
      </c>
      <c r="L397" s="20">
        <v>0.56054922963823794</v>
      </c>
      <c r="M397" s="20">
        <v>0.25872303599071</v>
      </c>
      <c r="N397" s="20" t="s">
        <v>111</v>
      </c>
      <c r="O397" s="20">
        <v>0.180727734371052</v>
      </c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30"/>
    </row>
    <row r="398" spans="1:27" x14ac:dyDescent="0.25">
      <c r="A398">
        <v>362</v>
      </c>
      <c r="B398" s="15">
        <v>36756</v>
      </c>
      <c r="C398" s="25">
        <f t="shared" si="20"/>
        <v>0.118671752512455</v>
      </c>
      <c r="D398" s="25">
        <f>VLOOKUP(B398,input_BB!$B$19:$XX$10000,$D$35,0)</f>
        <v>111.01</v>
      </c>
      <c r="E398" s="27">
        <f t="shared" si="21"/>
        <v>2.2115557038461159E-2</v>
      </c>
      <c r="F398" s="34">
        <f t="shared" si="23"/>
        <v>-1.7983994245120982E-3</v>
      </c>
      <c r="G398" s="25" t="str">
        <f t="shared" si="22"/>
        <v>NA</v>
      </c>
      <c r="I398" s="31">
        <v>36756</v>
      </c>
      <c r="J398" s="20">
        <v>0.118671752512455</v>
      </c>
      <c r="K398" s="20">
        <v>0</v>
      </c>
      <c r="L398" s="20">
        <v>0.56054922963823794</v>
      </c>
      <c r="M398" s="20">
        <v>0.25872303599071</v>
      </c>
      <c r="N398" s="20" t="s">
        <v>111</v>
      </c>
      <c r="O398" s="20">
        <v>0.180727734371052</v>
      </c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30"/>
    </row>
    <row r="399" spans="1:27" x14ac:dyDescent="0.25">
      <c r="A399">
        <v>363</v>
      </c>
      <c r="B399" s="15">
        <v>36763</v>
      </c>
      <c r="C399" s="25">
        <f t="shared" si="20"/>
        <v>0.118671752512455</v>
      </c>
      <c r="D399" s="25">
        <f>VLOOKUP(B399,input_BB!$B$19:$XX$10000,$D$35,0)</f>
        <v>111.35</v>
      </c>
      <c r="E399" s="27">
        <f t="shared" si="21"/>
        <v>2.2115557038461159E-2</v>
      </c>
      <c r="F399" s="34">
        <f t="shared" si="23"/>
        <v>3.0627871362938208E-3</v>
      </c>
      <c r="G399" s="25" t="str">
        <f t="shared" si="22"/>
        <v>NA</v>
      </c>
      <c r="I399" s="31">
        <v>36763</v>
      </c>
      <c r="J399" s="20">
        <v>0.118671752512455</v>
      </c>
      <c r="K399" s="20">
        <v>0</v>
      </c>
      <c r="L399" s="20">
        <v>0.56054922963823794</v>
      </c>
      <c r="M399" s="20">
        <v>0.25872303599071</v>
      </c>
      <c r="N399" s="20" t="s">
        <v>111</v>
      </c>
      <c r="O399" s="20">
        <v>0.180727734371052</v>
      </c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30"/>
    </row>
    <row r="400" spans="1:27" x14ac:dyDescent="0.25">
      <c r="A400">
        <v>364</v>
      </c>
      <c r="B400" s="15">
        <v>36770</v>
      </c>
      <c r="C400" s="25">
        <f t="shared" si="20"/>
        <v>0.118643552064896</v>
      </c>
      <c r="D400" s="25">
        <f>VLOOKUP(B400,input_BB!$B$19:$XX$10000,$D$35,0)</f>
        <v>111.42</v>
      </c>
      <c r="E400" s="27">
        <f t="shared" si="21"/>
        <v>2.2056077045716438E-2</v>
      </c>
      <c r="F400" s="34">
        <f t="shared" si="23"/>
        <v>6.2864840592724569E-4</v>
      </c>
      <c r="G400" s="25" t="str">
        <f t="shared" si="22"/>
        <v>NA</v>
      </c>
      <c r="I400" s="31">
        <v>36770</v>
      </c>
      <c r="J400" s="20">
        <v>0.118643552064896</v>
      </c>
      <c r="K400" s="20">
        <v>0</v>
      </c>
      <c r="L400" s="20">
        <v>0.58386199529233795</v>
      </c>
      <c r="M400" s="20">
        <v>0.41613800470766099</v>
      </c>
      <c r="N400" s="20" t="s">
        <v>111</v>
      </c>
      <c r="O400" s="20" t="s">
        <v>111</v>
      </c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30"/>
    </row>
    <row r="401" spans="1:27" x14ac:dyDescent="0.25">
      <c r="A401">
        <v>365</v>
      </c>
      <c r="B401" s="15">
        <v>36777</v>
      </c>
      <c r="C401" s="25">
        <f t="shared" si="20"/>
        <v>0.118643552064896</v>
      </c>
      <c r="D401" s="25">
        <f>VLOOKUP(B401,input_BB!$B$19:$XX$10000,$D$35,0)</f>
        <v>114.34</v>
      </c>
      <c r="E401" s="27">
        <f t="shared" si="21"/>
        <v>2.2056077045716438E-2</v>
      </c>
      <c r="F401" s="34">
        <f t="shared" si="23"/>
        <v>2.6207144139292815E-2</v>
      </c>
      <c r="G401" s="25" t="str">
        <f t="shared" si="22"/>
        <v>NA</v>
      </c>
      <c r="I401" s="31">
        <v>36777</v>
      </c>
      <c r="J401" s="20">
        <v>0.118643552064896</v>
      </c>
      <c r="K401" s="20">
        <v>0</v>
      </c>
      <c r="L401" s="20">
        <v>0.58386199529233795</v>
      </c>
      <c r="M401" s="20">
        <v>0.41613800470766099</v>
      </c>
      <c r="N401" s="20" t="s">
        <v>111</v>
      </c>
      <c r="O401" s="20" t="s">
        <v>111</v>
      </c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30"/>
    </row>
    <row r="402" spans="1:27" x14ac:dyDescent="0.25">
      <c r="A402">
        <v>366</v>
      </c>
      <c r="B402" s="15">
        <v>36784</v>
      </c>
      <c r="C402" s="25">
        <f t="shared" si="20"/>
        <v>0.22841913998127</v>
      </c>
      <c r="D402" s="25">
        <f>VLOOKUP(B402,input_BB!$B$19:$XX$10000,$D$35,0)</f>
        <v>116.1</v>
      </c>
      <c r="E402" s="27">
        <f t="shared" si="21"/>
        <v>0.25359322407694235</v>
      </c>
      <c r="F402" s="34">
        <f t="shared" si="23"/>
        <v>1.5392688472975147E-2</v>
      </c>
      <c r="G402" s="25" t="str">
        <f t="shared" si="22"/>
        <v>NA</v>
      </c>
      <c r="I402" s="31">
        <v>36784</v>
      </c>
      <c r="J402" s="20">
        <v>0.22841913998127</v>
      </c>
      <c r="K402" s="20">
        <v>0</v>
      </c>
      <c r="L402" s="20">
        <v>0.63357327725381696</v>
      </c>
      <c r="M402" s="20">
        <v>4.4693860548868203E-2</v>
      </c>
      <c r="N402" s="20" t="s">
        <v>111</v>
      </c>
      <c r="O402" s="20">
        <v>0.32173286219731501</v>
      </c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30"/>
    </row>
    <row r="403" spans="1:27" x14ac:dyDescent="0.25">
      <c r="A403">
        <v>367</v>
      </c>
      <c r="B403" s="15">
        <v>36791</v>
      </c>
      <c r="C403" s="25">
        <f t="shared" si="20"/>
        <v>0.118527926504612</v>
      </c>
      <c r="D403" s="25">
        <f>VLOOKUP(B403,input_BB!$B$19:$XX$10000,$D$35,0)</f>
        <v>113.82</v>
      </c>
      <c r="E403" s="27">
        <f t="shared" si="21"/>
        <v>2.1812201218128609E-2</v>
      </c>
      <c r="F403" s="34">
        <f t="shared" si="23"/>
        <v>-1.9638242894056912E-2</v>
      </c>
      <c r="G403" s="25" t="str">
        <f t="shared" si="22"/>
        <v>NA</v>
      </c>
      <c r="I403" s="31">
        <v>36791</v>
      </c>
      <c r="J403" s="20">
        <v>0.118527926504612</v>
      </c>
      <c r="K403" s="20">
        <v>0</v>
      </c>
      <c r="L403" s="20">
        <v>0.62789481043585504</v>
      </c>
      <c r="M403" s="20">
        <v>5.3254939082026498E-2</v>
      </c>
      <c r="N403" s="20" t="s">
        <v>111</v>
      </c>
      <c r="O403" s="20">
        <v>0.31885025048211901</v>
      </c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30"/>
    </row>
    <row r="404" spans="1:27" x14ac:dyDescent="0.25">
      <c r="A404">
        <v>368</v>
      </c>
      <c r="B404" s="15">
        <v>36798</v>
      </c>
      <c r="C404" s="25">
        <f t="shared" si="20"/>
        <v>0.118527926504612</v>
      </c>
      <c r="D404" s="25">
        <f>VLOOKUP(B404,input_BB!$B$19:$XX$10000,$D$35,0)</f>
        <v>113.25</v>
      </c>
      <c r="E404" s="27">
        <f t="shared" si="21"/>
        <v>2.1812201218128609E-2</v>
      </c>
      <c r="F404" s="34">
        <f t="shared" si="23"/>
        <v>-5.0079072219293419E-3</v>
      </c>
      <c r="G404" s="25" t="str">
        <f t="shared" si="22"/>
        <v>NA</v>
      </c>
      <c r="I404" s="31">
        <v>36798</v>
      </c>
      <c r="J404" s="20">
        <v>0.118527926504612</v>
      </c>
      <c r="K404" s="20">
        <v>0</v>
      </c>
      <c r="L404" s="20">
        <v>0.64756260875899596</v>
      </c>
      <c r="M404" s="20">
        <v>0.166895546284899</v>
      </c>
      <c r="N404" s="20" t="s">
        <v>111</v>
      </c>
      <c r="O404" s="20">
        <v>0.18554184495610501</v>
      </c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30"/>
    </row>
    <row r="405" spans="1:27" x14ac:dyDescent="0.25">
      <c r="A405">
        <v>369</v>
      </c>
      <c r="B405" s="15">
        <v>36805</v>
      </c>
      <c r="C405" s="25">
        <f t="shared" si="20"/>
        <v>0.11850780248642</v>
      </c>
      <c r="D405" s="25">
        <f>VLOOKUP(B405,input_BB!$B$19:$XX$10000,$D$35,0)</f>
        <v>114.85</v>
      </c>
      <c r="E405" s="27">
        <f t="shared" si="21"/>
        <v>2.1769755918154176E-2</v>
      </c>
      <c r="F405" s="34">
        <f t="shared" si="23"/>
        <v>1.4128035320088328E-2</v>
      </c>
      <c r="G405" s="25" t="str">
        <f t="shared" si="22"/>
        <v>NA</v>
      </c>
      <c r="I405" s="31">
        <v>36805</v>
      </c>
      <c r="J405" s="20">
        <v>0.11850780248642</v>
      </c>
      <c r="K405" s="20">
        <v>0</v>
      </c>
      <c r="L405" s="20">
        <v>0.69928077307662995</v>
      </c>
      <c r="M405" s="20">
        <v>0.30071922692337</v>
      </c>
      <c r="N405" s="20" t="s">
        <v>111</v>
      </c>
      <c r="O405" s="20" t="s">
        <v>111</v>
      </c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30"/>
    </row>
    <row r="406" spans="1:27" x14ac:dyDescent="0.25">
      <c r="A406">
        <v>370</v>
      </c>
      <c r="B406" s="15">
        <v>36812</v>
      </c>
      <c r="C406" s="25">
        <f t="shared" si="20"/>
        <v>0.11848775297403299</v>
      </c>
      <c r="D406" s="25">
        <f>VLOOKUP(B406,input_BB!$B$19:$XX$10000,$D$35,0)</f>
        <v>115.86</v>
      </c>
      <c r="E406" s="27">
        <f t="shared" si="21"/>
        <v>2.1727467764789968E-2</v>
      </c>
      <c r="F406" s="34">
        <f t="shared" si="23"/>
        <v>8.7940792337832807E-3</v>
      </c>
      <c r="G406" s="25" t="str">
        <f t="shared" si="22"/>
        <v>NA</v>
      </c>
      <c r="I406" s="31">
        <v>36812</v>
      </c>
      <c r="J406" s="20">
        <v>0.11848775297403299</v>
      </c>
      <c r="K406" s="20">
        <v>0</v>
      </c>
      <c r="L406" s="20">
        <v>0.69728952562874202</v>
      </c>
      <c r="M406" s="20">
        <v>0.30271047437125898</v>
      </c>
      <c r="N406" s="20" t="s">
        <v>111</v>
      </c>
      <c r="O406" s="20" t="s">
        <v>111</v>
      </c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30"/>
    </row>
    <row r="407" spans="1:27" x14ac:dyDescent="0.25">
      <c r="A407">
        <v>371</v>
      </c>
      <c r="B407" s="15">
        <v>36819</v>
      </c>
      <c r="C407" s="25">
        <f t="shared" si="20"/>
        <v>0.118674226105213</v>
      </c>
      <c r="D407" s="25">
        <f>VLOOKUP(B407,input_BB!$B$19:$XX$10000,$D$35,0)</f>
        <v>117.16</v>
      </c>
      <c r="E407" s="27">
        <f t="shared" si="21"/>
        <v>2.2120774305988255E-2</v>
      </c>
      <c r="F407" s="34">
        <f t="shared" si="23"/>
        <v>1.1220438460210591E-2</v>
      </c>
      <c r="G407" s="25" t="str">
        <f t="shared" si="22"/>
        <v>NA</v>
      </c>
      <c r="I407" s="31">
        <v>36819</v>
      </c>
      <c r="J407" s="20">
        <v>0.118674226105213</v>
      </c>
      <c r="K407" s="20">
        <v>0</v>
      </c>
      <c r="L407" s="20">
        <v>0.67428377507203796</v>
      </c>
      <c r="M407" s="20">
        <v>0.152099078779876</v>
      </c>
      <c r="N407" s="20" t="s">
        <v>111</v>
      </c>
      <c r="O407" s="20">
        <v>0.17361714614808599</v>
      </c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30"/>
    </row>
    <row r="408" spans="1:27" x14ac:dyDescent="0.25">
      <c r="A408">
        <v>372</v>
      </c>
      <c r="B408" s="15">
        <v>36826</v>
      </c>
      <c r="C408" s="25">
        <f t="shared" si="20"/>
        <v>0.11864659935235999</v>
      </c>
      <c r="D408" s="25">
        <f>VLOOKUP(B408,input_BB!$B$19:$XX$10000,$D$35,0)</f>
        <v>117.39</v>
      </c>
      <c r="E408" s="27">
        <f t="shared" si="21"/>
        <v>2.2062504342158097E-2</v>
      </c>
      <c r="F408" s="34">
        <f t="shared" si="23"/>
        <v>1.963127347217597E-3</v>
      </c>
      <c r="G408" s="25" t="str">
        <f t="shared" si="22"/>
        <v>NA</v>
      </c>
      <c r="I408" s="31">
        <v>36826</v>
      </c>
      <c r="J408" s="20">
        <v>0.11864659935235999</v>
      </c>
      <c r="K408" s="20">
        <v>0</v>
      </c>
      <c r="L408" s="20">
        <v>0.66613370379646697</v>
      </c>
      <c r="M408" s="20">
        <v>0.16233840512265901</v>
      </c>
      <c r="N408" s="20" t="s">
        <v>111</v>
      </c>
      <c r="O408" s="20">
        <v>0.17152789108087399</v>
      </c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30"/>
    </row>
    <row r="409" spans="1:27" x14ac:dyDescent="0.25">
      <c r="A409">
        <v>373</v>
      </c>
      <c r="B409" s="15">
        <v>36833</v>
      </c>
      <c r="C409" s="25">
        <f t="shared" si="20"/>
        <v>0.118015341460705</v>
      </c>
      <c r="D409" s="25">
        <f>VLOOKUP(B409,input_BB!$B$19:$XX$10000,$D$35,0)</f>
        <v>114.97</v>
      </c>
      <c r="E409" s="27">
        <f t="shared" si="21"/>
        <v>2.0731063955010388E-2</v>
      </c>
      <c r="F409" s="34">
        <f t="shared" si="23"/>
        <v>-2.0615043870857885E-2</v>
      </c>
      <c r="G409" s="25" t="str">
        <f t="shared" si="22"/>
        <v>NA</v>
      </c>
      <c r="I409" s="31">
        <v>36833</v>
      </c>
      <c r="J409" s="20">
        <v>0.118015341460705</v>
      </c>
      <c r="K409" s="20">
        <v>0</v>
      </c>
      <c r="L409" s="20">
        <v>0.58397923905690496</v>
      </c>
      <c r="M409" s="20">
        <v>0.24848228709842801</v>
      </c>
      <c r="N409" s="20" t="s">
        <v>111</v>
      </c>
      <c r="O409" s="20">
        <v>0.167538473844666</v>
      </c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30"/>
    </row>
    <row r="410" spans="1:27" x14ac:dyDescent="0.25">
      <c r="A410">
        <v>374</v>
      </c>
      <c r="B410" s="15">
        <v>36840</v>
      </c>
      <c r="C410" s="25">
        <f t="shared" si="20"/>
        <v>0.117988601326942</v>
      </c>
      <c r="D410" s="25">
        <f>VLOOKUP(B410,input_BB!$B$19:$XX$10000,$D$35,0)</f>
        <v>115.79</v>
      </c>
      <c r="E410" s="27">
        <f t="shared" si="21"/>
        <v>2.0674664035864116E-2</v>
      </c>
      <c r="F410" s="34">
        <f t="shared" si="23"/>
        <v>7.1322953814039192E-3</v>
      </c>
      <c r="G410" s="25">
        <f t="shared" si="22"/>
        <v>8.2783229652474394E-2</v>
      </c>
      <c r="I410" s="31">
        <v>36840</v>
      </c>
      <c r="J410" s="20">
        <v>0.117988601326942</v>
      </c>
      <c r="K410" s="20">
        <v>0</v>
      </c>
      <c r="L410" s="20">
        <v>0.63710166964683901</v>
      </c>
      <c r="M410" s="20">
        <v>0.28011510070068601</v>
      </c>
      <c r="N410" s="20">
        <v>8.2783229652474394E-2</v>
      </c>
      <c r="O410" s="20" t="s">
        <v>111</v>
      </c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30"/>
    </row>
    <row r="411" spans="1:27" x14ac:dyDescent="0.25">
      <c r="A411">
        <v>375</v>
      </c>
      <c r="B411" s="15">
        <v>36847</v>
      </c>
      <c r="C411" s="25">
        <f t="shared" si="20"/>
        <v>0.11796198785305</v>
      </c>
      <c r="D411" s="25">
        <f>VLOOKUP(B411,input_BB!$B$19:$XX$10000,$D$35,0)</f>
        <v>117.31</v>
      </c>
      <c r="E411" s="27">
        <f t="shared" si="21"/>
        <v>2.0618531265960492E-2</v>
      </c>
      <c r="F411" s="34">
        <f t="shared" si="23"/>
        <v>1.3127213058122367E-2</v>
      </c>
      <c r="G411" s="25" t="str">
        <f t="shared" si="22"/>
        <v>NA</v>
      </c>
      <c r="I411" s="31">
        <v>36847</v>
      </c>
      <c r="J411" s="20">
        <v>0.11796198785305</v>
      </c>
      <c r="K411" s="20">
        <v>0</v>
      </c>
      <c r="L411" s="20">
        <v>0.79503459495675</v>
      </c>
      <c r="M411" s="20">
        <v>0.20496540504325</v>
      </c>
      <c r="N411" s="20" t="s">
        <v>111</v>
      </c>
      <c r="O411" s="20" t="s">
        <v>111</v>
      </c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30"/>
    </row>
    <row r="412" spans="1:27" x14ac:dyDescent="0.25">
      <c r="A412">
        <v>376</v>
      </c>
      <c r="B412" s="15">
        <v>36854</v>
      </c>
      <c r="C412" s="25">
        <f t="shared" si="20"/>
        <v>0.118216380476952</v>
      </c>
      <c r="D412" s="25">
        <f>VLOOKUP(B412,input_BB!$B$19:$XX$10000,$D$35,0)</f>
        <v>118.48</v>
      </c>
      <c r="E412" s="27">
        <f t="shared" si="21"/>
        <v>2.1155092658908154E-2</v>
      </c>
      <c r="F412" s="34">
        <f t="shared" si="23"/>
        <v>9.9735742903417357E-3</v>
      </c>
      <c r="G412" s="25" t="str">
        <f t="shared" si="22"/>
        <v>NA</v>
      </c>
      <c r="I412" s="31">
        <v>36854</v>
      </c>
      <c r="J412" s="20">
        <v>0.118216380476952</v>
      </c>
      <c r="K412" s="20">
        <v>1</v>
      </c>
      <c r="L412" s="20">
        <v>0.63852601754197102</v>
      </c>
      <c r="M412" s="20">
        <v>0.19695723956549299</v>
      </c>
      <c r="N412" s="20" t="s">
        <v>111</v>
      </c>
      <c r="O412" s="20">
        <v>0.16451674289253601</v>
      </c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30"/>
    </row>
    <row r="413" spans="1:27" x14ac:dyDescent="0.25">
      <c r="A413">
        <v>377</v>
      </c>
      <c r="B413" s="15">
        <v>36861</v>
      </c>
      <c r="C413" s="25">
        <f t="shared" si="20"/>
        <v>0.118184059858322</v>
      </c>
      <c r="D413" s="25">
        <f>VLOOKUP(B413,input_BB!$B$19:$XX$10000,$D$35,0)</f>
        <v>114.73</v>
      </c>
      <c r="E413" s="27">
        <f t="shared" si="21"/>
        <v>2.108692245850281E-2</v>
      </c>
      <c r="F413" s="34">
        <f t="shared" si="23"/>
        <v>-3.1650911546252547E-2</v>
      </c>
      <c r="G413" s="25" t="str">
        <f t="shared" si="22"/>
        <v>NA</v>
      </c>
      <c r="I413" s="31">
        <v>36861</v>
      </c>
      <c r="J413" s="20">
        <v>0.118184059858322</v>
      </c>
      <c r="K413" s="20">
        <v>0</v>
      </c>
      <c r="L413" s="20">
        <v>0.69102086086460002</v>
      </c>
      <c r="M413" s="20">
        <v>0.150503118114449</v>
      </c>
      <c r="N413" s="20" t="s">
        <v>111</v>
      </c>
      <c r="O413" s="20">
        <v>0.15847602102095101</v>
      </c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30"/>
    </row>
    <row r="414" spans="1:27" x14ac:dyDescent="0.25">
      <c r="A414">
        <v>378</v>
      </c>
      <c r="B414" s="15">
        <v>36868</v>
      </c>
      <c r="C414" s="25">
        <f t="shared" si="20"/>
        <v>0.116629533469677</v>
      </c>
      <c r="D414" s="25">
        <f>VLOOKUP(B414,input_BB!$B$19:$XX$10000,$D$35,0)</f>
        <v>114.05</v>
      </c>
      <c r="E414" s="27">
        <f t="shared" si="21"/>
        <v>1.7808136966724702E-2</v>
      </c>
      <c r="F414" s="34">
        <f t="shared" si="23"/>
        <v>-5.9269589470932749E-3</v>
      </c>
      <c r="G414" s="25">
        <f t="shared" si="22"/>
        <v>0.249925056447732</v>
      </c>
      <c r="I414" s="31">
        <v>36868</v>
      </c>
      <c r="J414" s="20">
        <v>0.116629533469677</v>
      </c>
      <c r="K414" s="20">
        <v>0</v>
      </c>
      <c r="L414" s="20">
        <v>0.49810395183059197</v>
      </c>
      <c r="M414" s="20">
        <v>0.25197099172167597</v>
      </c>
      <c r="N414" s="20">
        <v>0.249925056447732</v>
      </c>
      <c r="O414" s="20" t="s">
        <v>111</v>
      </c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30"/>
    </row>
    <row r="415" spans="1:27" x14ac:dyDescent="0.25">
      <c r="A415">
        <v>379</v>
      </c>
      <c r="B415" s="15">
        <v>36875</v>
      </c>
      <c r="C415" s="25">
        <f t="shared" si="20"/>
        <v>0.117547050118446</v>
      </c>
      <c r="D415" s="25">
        <f>VLOOKUP(B415,input_BB!$B$19:$XX$10000,$D$35,0)</f>
        <v>112.9</v>
      </c>
      <c r="E415" s="27">
        <f t="shared" si="21"/>
        <v>1.9743350352887212E-2</v>
      </c>
      <c r="F415" s="34">
        <f t="shared" si="23"/>
        <v>-1.0083296799649255E-2</v>
      </c>
      <c r="G415" s="25">
        <f t="shared" si="22"/>
        <v>0.138678060570987</v>
      </c>
      <c r="I415" s="31">
        <v>36875</v>
      </c>
      <c r="J415" s="20">
        <v>0.117547050118446</v>
      </c>
      <c r="K415" s="20">
        <v>0</v>
      </c>
      <c r="L415" s="20">
        <v>0.57360598506329596</v>
      </c>
      <c r="M415" s="20">
        <v>0.28771595436571701</v>
      </c>
      <c r="N415" s="20">
        <v>0.138678060570987</v>
      </c>
      <c r="O415" s="20" t="s">
        <v>111</v>
      </c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30"/>
    </row>
    <row r="416" spans="1:27" x14ac:dyDescent="0.25">
      <c r="A416">
        <v>380</v>
      </c>
      <c r="B416" s="15">
        <v>36882</v>
      </c>
      <c r="C416" s="25">
        <f t="shared" si="20"/>
        <v>0.117547050118446</v>
      </c>
      <c r="D416" s="25">
        <f>VLOOKUP(B416,input_BB!$B$19:$XX$10000,$D$35,0)</f>
        <v>110.82</v>
      </c>
      <c r="E416" s="27">
        <f t="shared" si="21"/>
        <v>1.9743350352887212E-2</v>
      </c>
      <c r="F416" s="34">
        <f t="shared" si="23"/>
        <v>-1.8423383525243642E-2</v>
      </c>
      <c r="G416" s="25">
        <f t="shared" si="22"/>
        <v>0.20632025623290501</v>
      </c>
      <c r="I416" s="31">
        <v>36882</v>
      </c>
      <c r="J416" s="20">
        <v>0.117547050118446</v>
      </c>
      <c r="K416" s="20">
        <v>0</v>
      </c>
      <c r="L416" s="20">
        <v>0.56845879346022199</v>
      </c>
      <c r="M416" s="20">
        <v>0.225220950306874</v>
      </c>
      <c r="N416" s="20">
        <v>0.20632025623290501</v>
      </c>
      <c r="O416" s="20" t="s">
        <v>111</v>
      </c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30"/>
    </row>
    <row r="417" spans="1:27" x14ac:dyDescent="0.25">
      <c r="A417">
        <v>381</v>
      </c>
      <c r="B417" s="15">
        <v>36889</v>
      </c>
      <c r="C417" s="25">
        <f t="shared" si="20"/>
        <v>0.117547050118446</v>
      </c>
      <c r="D417" s="25">
        <f>VLOOKUP(B417,input_BB!$B$19:$XX$10000,$D$35,0)</f>
        <v>109.56</v>
      </c>
      <c r="E417" s="27">
        <f t="shared" si="21"/>
        <v>1.9743350352887212E-2</v>
      </c>
      <c r="F417" s="34">
        <f t="shared" si="23"/>
        <v>-1.1369788846778528E-2</v>
      </c>
      <c r="G417" s="25" t="str">
        <f t="shared" si="22"/>
        <v>NA</v>
      </c>
      <c r="I417" s="31">
        <v>36889</v>
      </c>
      <c r="J417" s="20">
        <v>0.117547050118446</v>
      </c>
      <c r="K417" s="20">
        <v>0</v>
      </c>
      <c r="L417" s="20">
        <v>0.58102745719316296</v>
      </c>
      <c r="M417" s="20">
        <v>0.29143850258216802</v>
      </c>
      <c r="N417" s="20" t="s">
        <v>111</v>
      </c>
      <c r="O417" s="20">
        <v>0.12753404022466899</v>
      </c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30"/>
    </row>
    <row r="418" spans="1:27" x14ac:dyDescent="0.25">
      <c r="A418">
        <v>382</v>
      </c>
      <c r="B418" s="15">
        <v>36896</v>
      </c>
      <c r="C418" s="25">
        <f t="shared" si="20"/>
        <v>0.117547050118446</v>
      </c>
      <c r="D418" s="25">
        <f>VLOOKUP(B418,input_BB!$B$19:$XX$10000,$D$35,0)</f>
        <v>108.42</v>
      </c>
      <c r="E418" s="27">
        <f t="shared" si="21"/>
        <v>1.9743350352887212E-2</v>
      </c>
      <c r="F418" s="34">
        <f t="shared" si="23"/>
        <v>-1.0405257393209189E-2</v>
      </c>
      <c r="G418" s="25" t="str">
        <f t="shared" si="22"/>
        <v>NA</v>
      </c>
      <c r="I418" s="31">
        <v>36896</v>
      </c>
      <c r="J418" s="20">
        <v>0.117547050118446</v>
      </c>
      <c r="K418" s="20">
        <v>0</v>
      </c>
      <c r="L418" s="20">
        <v>0.58102745719316296</v>
      </c>
      <c r="M418" s="20">
        <v>0.29143850258216802</v>
      </c>
      <c r="N418" s="20" t="s">
        <v>111</v>
      </c>
      <c r="O418" s="20">
        <v>0.12753404022466899</v>
      </c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30"/>
    </row>
    <row r="419" spans="1:27" x14ac:dyDescent="0.25">
      <c r="A419">
        <v>383</v>
      </c>
      <c r="B419" s="15">
        <v>36903</v>
      </c>
      <c r="C419" s="25">
        <f t="shared" si="20"/>
        <v>0.117547050118446</v>
      </c>
      <c r="D419" s="25">
        <f>VLOOKUP(B419,input_BB!$B$19:$XX$10000,$D$35,0)</f>
        <v>109.27</v>
      </c>
      <c r="E419" s="27">
        <f t="shared" si="21"/>
        <v>1.9743350352887212E-2</v>
      </c>
      <c r="F419" s="34">
        <f t="shared" si="23"/>
        <v>7.8398819406013676E-3</v>
      </c>
      <c r="G419" s="25">
        <f t="shared" si="22"/>
        <v>0.138678060570987</v>
      </c>
      <c r="I419" s="31">
        <v>36903</v>
      </c>
      <c r="J419" s="20">
        <v>0.117547050118446</v>
      </c>
      <c r="K419" s="20">
        <v>0</v>
      </c>
      <c r="L419" s="20">
        <v>0.57360598506329596</v>
      </c>
      <c r="M419" s="20">
        <v>0.28771595436571701</v>
      </c>
      <c r="N419" s="20">
        <v>0.138678060570987</v>
      </c>
      <c r="O419" s="20" t="s">
        <v>111</v>
      </c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30"/>
    </row>
    <row r="420" spans="1:27" x14ac:dyDescent="0.25">
      <c r="A420">
        <v>384</v>
      </c>
      <c r="B420" s="15">
        <v>36910</v>
      </c>
      <c r="C420" s="25">
        <f t="shared" si="20"/>
        <v>0.117547050118446</v>
      </c>
      <c r="D420" s="25">
        <f>VLOOKUP(B420,input_BB!$B$19:$XX$10000,$D$35,0)</f>
        <v>110.67</v>
      </c>
      <c r="E420" s="27">
        <f t="shared" si="21"/>
        <v>1.9743350352887212E-2</v>
      </c>
      <c r="F420" s="34">
        <f t="shared" si="23"/>
        <v>1.2812299807815508E-2</v>
      </c>
      <c r="G420" s="25">
        <f t="shared" si="22"/>
        <v>0.20632025623290501</v>
      </c>
      <c r="I420" s="31">
        <v>36910</v>
      </c>
      <c r="J420" s="20">
        <v>0.117547050118446</v>
      </c>
      <c r="K420" s="20">
        <v>0</v>
      </c>
      <c r="L420" s="20">
        <v>0.56845879346022199</v>
      </c>
      <c r="M420" s="20">
        <v>0.225220950306874</v>
      </c>
      <c r="N420" s="20">
        <v>0.20632025623290501</v>
      </c>
      <c r="O420" s="20" t="s">
        <v>111</v>
      </c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30"/>
    </row>
    <row r="421" spans="1:27" x14ac:dyDescent="0.25">
      <c r="A421">
        <v>385</v>
      </c>
      <c r="B421" s="15">
        <v>36917</v>
      </c>
      <c r="C421" s="25">
        <f t="shared" si="20"/>
        <v>0.117547050118446</v>
      </c>
      <c r="D421" s="25">
        <f>VLOOKUP(B421,input_BB!$B$19:$XX$10000,$D$35,0)</f>
        <v>111.46</v>
      </c>
      <c r="E421" s="27">
        <f t="shared" si="21"/>
        <v>1.9743350352887212E-2</v>
      </c>
      <c r="F421" s="34">
        <f t="shared" si="23"/>
        <v>7.1383392066504125E-3</v>
      </c>
      <c r="G421" s="25" t="str">
        <f t="shared" si="22"/>
        <v>NA</v>
      </c>
      <c r="I421" s="31">
        <v>36917</v>
      </c>
      <c r="J421" s="20">
        <v>0.117547050118446</v>
      </c>
      <c r="K421" s="20">
        <v>0</v>
      </c>
      <c r="L421" s="20">
        <v>0.58102745719316296</v>
      </c>
      <c r="M421" s="20">
        <v>0.29143850258216802</v>
      </c>
      <c r="N421" s="20" t="s">
        <v>111</v>
      </c>
      <c r="O421" s="20">
        <v>0.12753404022466899</v>
      </c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30"/>
    </row>
    <row r="422" spans="1:27" x14ac:dyDescent="0.25">
      <c r="A422">
        <v>386</v>
      </c>
      <c r="B422" s="15">
        <v>36924</v>
      </c>
      <c r="C422" s="25">
        <f t="shared" ref="C422:C485" si="24">J422</f>
        <v>0.117547050118446</v>
      </c>
      <c r="D422" s="25">
        <f>VLOOKUP(B422,input_BB!$B$19:$XX$10000,$D$35,0)</f>
        <v>110.32</v>
      </c>
      <c r="E422" s="27">
        <f t="shared" ref="E422:E485" si="25">(C422-$E$34)/$E$36</f>
        <v>1.9743350352887212E-2</v>
      </c>
      <c r="F422" s="34">
        <f t="shared" si="23"/>
        <v>-1.02278844428495E-2</v>
      </c>
      <c r="G422" s="25" t="str">
        <f t="shared" ref="G422:G485" si="26">VLOOKUP(B422,$I$37:$AA$5000,$G$34,0)</f>
        <v>NA</v>
      </c>
      <c r="I422" s="31">
        <v>36924</v>
      </c>
      <c r="J422" s="20">
        <v>0.117547050118446</v>
      </c>
      <c r="K422" s="20">
        <v>0</v>
      </c>
      <c r="L422" s="20">
        <v>0.58102745719316296</v>
      </c>
      <c r="M422" s="20">
        <v>0.29143850258216802</v>
      </c>
      <c r="N422" s="20" t="s">
        <v>111</v>
      </c>
      <c r="O422" s="20">
        <v>0.12753404022466899</v>
      </c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30"/>
    </row>
    <row r="423" spans="1:27" x14ac:dyDescent="0.25">
      <c r="A423">
        <v>387</v>
      </c>
      <c r="B423" s="15">
        <v>36931</v>
      </c>
      <c r="C423" s="25">
        <f t="shared" si="24"/>
        <v>0.117547050118446</v>
      </c>
      <c r="D423" s="25">
        <f>VLOOKUP(B423,input_BB!$B$19:$XX$10000,$D$35,0)</f>
        <v>111.52</v>
      </c>
      <c r="E423" s="27">
        <f t="shared" si="25"/>
        <v>1.9743350352887212E-2</v>
      </c>
      <c r="F423" s="34">
        <f t="shared" ref="F423:F486" si="27">D423/D422-1</f>
        <v>1.0877447425670761E-2</v>
      </c>
      <c r="G423" s="25">
        <f t="shared" si="26"/>
        <v>0.138678060570987</v>
      </c>
      <c r="I423" s="31">
        <v>36931</v>
      </c>
      <c r="J423" s="20">
        <v>0.117547050118446</v>
      </c>
      <c r="K423" s="20">
        <v>0</v>
      </c>
      <c r="L423" s="20">
        <v>0.57360598506329596</v>
      </c>
      <c r="M423" s="20">
        <v>0.28771595436571701</v>
      </c>
      <c r="N423" s="20">
        <v>0.138678060570987</v>
      </c>
      <c r="O423" s="20" t="s">
        <v>111</v>
      </c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30"/>
    </row>
    <row r="424" spans="1:27" x14ac:dyDescent="0.25">
      <c r="A424">
        <v>388</v>
      </c>
      <c r="B424" s="15">
        <v>36938</v>
      </c>
      <c r="C424" s="25">
        <f t="shared" si="24"/>
        <v>0.117547050118446</v>
      </c>
      <c r="D424" s="25">
        <f>VLOOKUP(B424,input_BB!$B$19:$XX$10000,$D$35,0)</f>
        <v>112.26</v>
      </c>
      <c r="E424" s="27">
        <f t="shared" si="25"/>
        <v>1.9743350352887212E-2</v>
      </c>
      <c r="F424" s="34">
        <f t="shared" si="27"/>
        <v>6.6355810616931521E-3</v>
      </c>
      <c r="G424" s="25">
        <f t="shared" si="26"/>
        <v>0.20632025623290501</v>
      </c>
      <c r="I424" s="31">
        <v>36938</v>
      </c>
      <c r="J424" s="20">
        <v>0.117547050118446</v>
      </c>
      <c r="K424" s="20">
        <v>0</v>
      </c>
      <c r="L424" s="20">
        <v>0.56845879346022199</v>
      </c>
      <c r="M424" s="20">
        <v>0.225220950306874</v>
      </c>
      <c r="N424" s="20">
        <v>0.20632025623290501</v>
      </c>
      <c r="O424" s="20" t="s">
        <v>111</v>
      </c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30"/>
    </row>
    <row r="425" spans="1:27" x14ac:dyDescent="0.25">
      <c r="A425">
        <v>389</v>
      </c>
      <c r="B425" s="15">
        <v>36945</v>
      </c>
      <c r="C425" s="25">
        <f t="shared" si="24"/>
        <v>0.117547050118446</v>
      </c>
      <c r="D425" s="25">
        <f>VLOOKUP(B425,input_BB!$B$19:$XX$10000,$D$35,0)</f>
        <v>112.03</v>
      </c>
      <c r="E425" s="27">
        <f t="shared" si="25"/>
        <v>1.9743350352887212E-2</v>
      </c>
      <c r="F425" s="34">
        <f t="shared" si="27"/>
        <v>-2.048815250311864E-3</v>
      </c>
      <c r="G425" s="25" t="str">
        <f t="shared" si="26"/>
        <v>NA</v>
      </c>
      <c r="I425" s="31">
        <v>36945</v>
      </c>
      <c r="J425" s="20">
        <v>0.117547050118446</v>
      </c>
      <c r="K425" s="20">
        <v>0</v>
      </c>
      <c r="L425" s="20">
        <v>0.58102745719316296</v>
      </c>
      <c r="M425" s="20">
        <v>0.29143850258216802</v>
      </c>
      <c r="N425" s="20" t="s">
        <v>111</v>
      </c>
      <c r="O425" s="20">
        <v>0.12753404022466899</v>
      </c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30"/>
    </row>
    <row r="426" spans="1:27" x14ac:dyDescent="0.25">
      <c r="A426">
        <v>390</v>
      </c>
      <c r="B426" s="15">
        <v>36952</v>
      </c>
      <c r="C426" s="25">
        <f t="shared" si="24"/>
        <v>0.117547050118446</v>
      </c>
      <c r="D426" s="25">
        <f>VLOOKUP(B426,input_BB!$B$19:$XX$10000,$D$35,0)</f>
        <v>111.17</v>
      </c>
      <c r="E426" s="27">
        <f t="shared" si="25"/>
        <v>1.9743350352887212E-2</v>
      </c>
      <c r="F426" s="34">
        <f t="shared" si="27"/>
        <v>-7.6765152191377029E-3</v>
      </c>
      <c r="G426" s="25" t="str">
        <f t="shared" si="26"/>
        <v>NA</v>
      </c>
      <c r="I426" s="31">
        <v>36952</v>
      </c>
      <c r="J426" s="20">
        <v>0.117547050118446</v>
      </c>
      <c r="K426" s="20">
        <v>0</v>
      </c>
      <c r="L426" s="20">
        <v>0.58102745719316296</v>
      </c>
      <c r="M426" s="20">
        <v>0.29143850258216802</v>
      </c>
      <c r="N426" s="20" t="s">
        <v>111</v>
      </c>
      <c r="O426" s="20">
        <v>0.12753404022466899</v>
      </c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30"/>
    </row>
    <row r="427" spans="1:27" x14ac:dyDescent="0.25">
      <c r="A427">
        <v>391</v>
      </c>
      <c r="B427" s="15">
        <v>36959</v>
      </c>
      <c r="C427" s="25">
        <f t="shared" si="24"/>
        <v>0.117547050118446</v>
      </c>
      <c r="D427" s="25">
        <f>VLOOKUP(B427,input_BB!$B$19:$XX$10000,$D$35,0)</f>
        <v>111.44</v>
      </c>
      <c r="E427" s="27">
        <f t="shared" si="25"/>
        <v>1.9743350352887212E-2</v>
      </c>
      <c r="F427" s="34">
        <f t="shared" si="27"/>
        <v>2.4287127822253396E-3</v>
      </c>
      <c r="G427" s="25" t="str">
        <f t="shared" si="26"/>
        <v>NA</v>
      </c>
      <c r="I427" s="31">
        <v>36959</v>
      </c>
      <c r="J427" s="20">
        <v>0.117547050118446</v>
      </c>
      <c r="K427" s="20">
        <v>0</v>
      </c>
      <c r="L427" s="20">
        <v>0.58102745719316296</v>
      </c>
      <c r="M427" s="20">
        <v>0.29143850258216802</v>
      </c>
      <c r="N427" s="20" t="s">
        <v>111</v>
      </c>
      <c r="O427" s="20">
        <v>0.12753404022466899</v>
      </c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30"/>
    </row>
    <row r="428" spans="1:27" x14ac:dyDescent="0.25">
      <c r="A428">
        <v>392</v>
      </c>
      <c r="B428" s="15">
        <v>36966</v>
      </c>
      <c r="C428" s="25">
        <f t="shared" si="24"/>
        <v>0.5</v>
      </c>
      <c r="D428" s="25">
        <f>VLOOKUP(B428,input_BB!$B$19:$XX$10000,$D$35,0)</f>
        <v>115.32</v>
      </c>
      <c r="E428" s="27">
        <f t="shared" si="25"/>
        <v>0.82640780617624887</v>
      </c>
      <c r="F428" s="34">
        <f t="shared" si="27"/>
        <v>3.4816941852117589E-2</v>
      </c>
      <c r="G428" s="25">
        <f t="shared" si="26"/>
        <v>0.30264319759227998</v>
      </c>
      <c r="I428" s="31">
        <v>36966</v>
      </c>
      <c r="J428" s="20">
        <v>0.5</v>
      </c>
      <c r="K428" s="20">
        <v>0</v>
      </c>
      <c r="L428" s="20">
        <v>0.50377247613882004</v>
      </c>
      <c r="M428" s="20">
        <v>0.19358432626889999</v>
      </c>
      <c r="N428" s="20">
        <v>0.30264319759227998</v>
      </c>
      <c r="O428" s="20" t="s">
        <v>111</v>
      </c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30"/>
    </row>
    <row r="429" spans="1:27" x14ac:dyDescent="0.25">
      <c r="A429">
        <v>393</v>
      </c>
      <c r="B429" s="15">
        <v>36973</v>
      </c>
      <c r="C429" s="25">
        <f t="shared" si="24"/>
        <v>0.117547050118446</v>
      </c>
      <c r="D429" s="25">
        <f>VLOOKUP(B429,input_BB!$B$19:$XX$10000,$D$35,0)</f>
        <v>115.94</v>
      </c>
      <c r="E429" s="27">
        <f t="shared" si="25"/>
        <v>1.9743350352887212E-2</v>
      </c>
      <c r="F429" s="34">
        <f t="shared" si="27"/>
        <v>5.3763440860215006E-3</v>
      </c>
      <c r="G429" s="25" t="str">
        <f t="shared" si="26"/>
        <v>NA</v>
      </c>
      <c r="I429" s="31">
        <v>36973</v>
      </c>
      <c r="J429" s="20">
        <v>0.117547050118446</v>
      </c>
      <c r="K429" s="20">
        <v>0</v>
      </c>
      <c r="L429" s="20">
        <v>0.58102745719316296</v>
      </c>
      <c r="M429" s="20">
        <v>0.29143850258216802</v>
      </c>
      <c r="N429" s="20" t="s">
        <v>111</v>
      </c>
      <c r="O429" s="20">
        <v>0.12753404022466899</v>
      </c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30"/>
    </row>
    <row r="430" spans="1:27" x14ac:dyDescent="0.25">
      <c r="A430">
        <v>394</v>
      </c>
      <c r="B430" s="15">
        <v>36980</v>
      </c>
      <c r="C430" s="25">
        <f t="shared" si="24"/>
        <v>0.117557629942894</v>
      </c>
      <c r="D430" s="25">
        <f>VLOOKUP(B430,input_BB!$B$19:$XX$10000,$D$35,0)</f>
        <v>117.37</v>
      </c>
      <c r="E430" s="27">
        <f t="shared" si="25"/>
        <v>1.9765665171830798E-2</v>
      </c>
      <c r="F430" s="34">
        <f t="shared" si="27"/>
        <v>1.2333965844402384E-2</v>
      </c>
      <c r="G430" s="25" t="str">
        <f t="shared" si="26"/>
        <v>NA</v>
      </c>
      <c r="I430" s="31">
        <v>36980</v>
      </c>
      <c r="J430" s="20">
        <v>0.117557629942894</v>
      </c>
      <c r="K430" s="20">
        <v>0</v>
      </c>
      <c r="L430" s="20">
        <v>0.49093923983611298</v>
      </c>
      <c r="M430" s="20">
        <v>0.399982298336445</v>
      </c>
      <c r="N430" s="20" t="s">
        <v>111</v>
      </c>
      <c r="O430" s="20">
        <v>0.10907846182744201</v>
      </c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30"/>
    </row>
    <row r="431" spans="1:27" x14ac:dyDescent="0.25">
      <c r="A431">
        <v>395</v>
      </c>
      <c r="B431" s="15">
        <v>36987</v>
      </c>
      <c r="C431" s="25">
        <f t="shared" si="24"/>
        <v>0.117531172931194</v>
      </c>
      <c r="D431" s="25">
        <f>VLOOKUP(B431,input_BB!$B$19:$XX$10000,$D$35,0)</f>
        <v>114.75</v>
      </c>
      <c r="E431" s="27">
        <f t="shared" si="25"/>
        <v>1.9709862409811839E-2</v>
      </c>
      <c r="F431" s="34">
        <f t="shared" si="27"/>
        <v>-2.2322569651529345E-2</v>
      </c>
      <c r="G431" s="25" t="str">
        <f t="shared" si="26"/>
        <v>NA</v>
      </c>
      <c r="I431" s="31">
        <v>36987</v>
      </c>
      <c r="J431" s="20">
        <v>0.117531172931194</v>
      </c>
      <c r="K431" s="20">
        <v>0</v>
      </c>
      <c r="L431" s="20">
        <v>0.49024481940004599</v>
      </c>
      <c r="M431" s="20">
        <v>0.403669297889372</v>
      </c>
      <c r="N431" s="20" t="s">
        <v>111</v>
      </c>
      <c r="O431" s="20">
        <v>0.106085882710582</v>
      </c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30"/>
    </row>
    <row r="432" spans="1:27" x14ac:dyDescent="0.25">
      <c r="A432">
        <v>396</v>
      </c>
      <c r="B432" s="15">
        <v>36994</v>
      </c>
      <c r="C432" s="25">
        <f t="shared" si="24"/>
        <v>0.117504857480526</v>
      </c>
      <c r="D432" s="25">
        <f>VLOOKUP(B432,input_BB!$B$19:$XX$10000,$D$35,0)</f>
        <v>115.54</v>
      </c>
      <c r="E432" s="27">
        <f t="shared" si="25"/>
        <v>1.9654358226357572E-2</v>
      </c>
      <c r="F432" s="34">
        <f t="shared" si="27"/>
        <v>6.8845315904140225E-3</v>
      </c>
      <c r="G432" s="25">
        <f t="shared" si="26"/>
        <v>0.125688974961637</v>
      </c>
      <c r="I432" s="31">
        <v>36994</v>
      </c>
      <c r="J432" s="20">
        <v>0.117504857480526</v>
      </c>
      <c r="K432" s="20">
        <v>0</v>
      </c>
      <c r="L432" s="20">
        <v>0.47129399470326999</v>
      </c>
      <c r="M432" s="20">
        <v>0.40301703033509301</v>
      </c>
      <c r="N432" s="20">
        <v>0.125688974961637</v>
      </c>
      <c r="O432" s="20" t="s">
        <v>111</v>
      </c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30"/>
    </row>
    <row r="433" spans="1:27" x14ac:dyDescent="0.25">
      <c r="A433">
        <v>397</v>
      </c>
      <c r="B433" s="15">
        <v>37001</v>
      </c>
      <c r="C433" s="25">
        <f t="shared" si="24"/>
        <v>0.11747863888740501</v>
      </c>
      <c r="D433" s="25">
        <f>VLOOKUP(B433,input_BB!$B$19:$XX$10000,$D$35,0)</f>
        <v>114.32</v>
      </c>
      <c r="E433" s="27">
        <f t="shared" si="25"/>
        <v>1.9599058333497683E-2</v>
      </c>
      <c r="F433" s="34">
        <f t="shared" si="27"/>
        <v>-1.0559113726847924E-2</v>
      </c>
      <c r="G433" s="25">
        <f t="shared" si="26"/>
        <v>0.117026563081713</v>
      </c>
      <c r="I433" s="31">
        <v>37001</v>
      </c>
      <c r="J433" s="20">
        <v>0.11747863888740501</v>
      </c>
      <c r="K433" s="20">
        <v>0</v>
      </c>
      <c r="L433" s="20">
        <v>0.47936436430741902</v>
      </c>
      <c r="M433" s="20">
        <v>0.40360907261086798</v>
      </c>
      <c r="N433" s="20">
        <v>0.117026563081713</v>
      </c>
      <c r="O433" s="20" t="s">
        <v>111</v>
      </c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30"/>
    </row>
    <row r="434" spans="1:27" x14ac:dyDescent="0.25">
      <c r="A434">
        <v>398</v>
      </c>
      <c r="B434" s="15">
        <v>37008</v>
      </c>
      <c r="C434" s="25">
        <f t="shared" si="24"/>
        <v>0.11765032261610001</v>
      </c>
      <c r="D434" s="25">
        <f>VLOOKUP(B434,input_BB!$B$19:$XX$10000,$D$35,0)</f>
        <v>115.62</v>
      </c>
      <c r="E434" s="27">
        <f t="shared" si="25"/>
        <v>1.9961171272159468E-2</v>
      </c>
      <c r="F434" s="34">
        <f t="shared" si="27"/>
        <v>1.137158852344311E-2</v>
      </c>
      <c r="G434" s="25" t="str">
        <f t="shared" si="26"/>
        <v>NA</v>
      </c>
      <c r="I434" s="31">
        <v>37008</v>
      </c>
      <c r="J434" s="20">
        <v>0.11765032261610001</v>
      </c>
      <c r="K434" s="20">
        <v>0</v>
      </c>
      <c r="L434" s="20">
        <v>0.49746213651530002</v>
      </c>
      <c r="M434" s="20">
        <v>0.40411794616768698</v>
      </c>
      <c r="N434" s="20" t="s">
        <v>111</v>
      </c>
      <c r="O434" s="20">
        <v>9.8419917317012703E-2</v>
      </c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30"/>
    </row>
    <row r="435" spans="1:27" x14ac:dyDescent="0.25">
      <c r="A435">
        <v>399</v>
      </c>
      <c r="B435" s="15">
        <v>37015</v>
      </c>
      <c r="C435" s="25">
        <f t="shared" si="24"/>
        <v>0.117426566779613</v>
      </c>
      <c r="D435" s="25">
        <f>VLOOKUP(B435,input_BB!$B$19:$XX$10000,$D$35,0)</f>
        <v>114.93</v>
      </c>
      <c r="E435" s="27">
        <f t="shared" si="25"/>
        <v>1.9489228566179566E-2</v>
      </c>
      <c r="F435" s="34">
        <f t="shared" si="27"/>
        <v>-5.9678256357031945E-3</v>
      </c>
      <c r="G435" s="25" t="str">
        <f t="shared" si="26"/>
        <v>NA</v>
      </c>
      <c r="I435" s="31">
        <v>37015</v>
      </c>
      <c r="J435" s="20">
        <v>0.117426566779613</v>
      </c>
      <c r="K435" s="20">
        <v>0</v>
      </c>
      <c r="L435" s="20">
        <v>0.48695547925223598</v>
      </c>
      <c r="M435" s="20">
        <v>0.41992162936274502</v>
      </c>
      <c r="N435" s="20" t="s">
        <v>111</v>
      </c>
      <c r="O435" s="20">
        <v>9.3122891385019599E-2</v>
      </c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30"/>
    </row>
    <row r="436" spans="1:27" x14ac:dyDescent="0.25">
      <c r="A436">
        <v>400</v>
      </c>
      <c r="B436" s="15">
        <v>37022</v>
      </c>
      <c r="C436" s="25">
        <f t="shared" si="24"/>
        <v>0.117400713264942</v>
      </c>
      <c r="D436" s="25">
        <f>VLOOKUP(B436,input_BB!$B$19:$XX$10000,$D$35,0)</f>
        <v>116.84</v>
      </c>
      <c r="E436" s="27">
        <f t="shared" si="25"/>
        <v>1.9434698691721399E-2</v>
      </c>
      <c r="F436" s="34">
        <f t="shared" si="27"/>
        <v>1.6618811450447968E-2</v>
      </c>
      <c r="G436" s="25">
        <f t="shared" si="26"/>
        <v>0.113542166175387</v>
      </c>
      <c r="I436" s="31">
        <v>37022</v>
      </c>
      <c r="J436" s="20">
        <v>0.117400713264942</v>
      </c>
      <c r="K436" s="20">
        <v>0</v>
      </c>
      <c r="L436" s="20">
        <v>0.46762353436833698</v>
      </c>
      <c r="M436" s="20">
        <v>0.41883429945627498</v>
      </c>
      <c r="N436" s="20">
        <v>0.113542166175387</v>
      </c>
      <c r="O436" s="20" t="s">
        <v>111</v>
      </c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30"/>
    </row>
    <row r="437" spans="1:27" x14ac:dyDescent="0.25">
      <c r="A437">
        <v>401</v>
      </c>
      <c r="B437" s="15">
        <v>37029</v>
      </c>
      <c r="C437" s="25">
        <f t="shared" si="24"/>
        <v>0.11737498641014101</v>
      </c>
      <c r="D437" s="25">
        <f>VLOOKUP(B437,input_BB!$B$19:$XX$10000,$D$35,0)</f>
        <v>116.41</v>
      </c>
      <c r="E437" s="27">
        <f t="shared" si="25"/>
        <v>1.9380435966503771E-2</v>
      </c>
      <c r="F437" s="34">
        <f t="shared" si="27"/>
        <v>-3.6802464909277965E-3</v>
      </c>
      <c r="G437" s="25">
        <f t="shared" si="26"/>
        <v>0.104315667770879</v>
      </c>
      <c r="I437" s="31">
        <v>37029</v>
      </c>
      <c r="J437" s="20">
        <v>0.11737498641014101</v>
      </c>
      <c r="K437" s="20">
        <v>0</v>
      </c>
      <c r="L437" s="20">
        <v>0.47521898846817101</v>
      </c>
      <c r="M437" s="20">
        <v>0.42046534376095002</v>
      </c>
      <c r="N437" s="20">
        <v>0.104315667770879</v>
      </c>
      <c r="O437" s="20" t="s">
        <v>111</v>
      </c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30"/>
    </row>
    <row r="438" spans="1:27" x14ac:dyDescent="0.25">
      <c r="A438">
        <v>402</v>
      </c>
      <c r="B438" s="15">
        <v>37036</v>
      </c>
      <c r="C438" s="25">
        <f t="shared" si="24"/>
        <v>0.116880856454372</v>
      </c>
      <c r="D438" s="25">
        <f>VLOOKUP(B438,input_BB!$B$19:$XX$10000,$D$35,0)</f>
        <v>118.18</v>
      </c>
      <c r="E438" s="27">
        <f t="shared" si="25"/>
        <v>1.8338223919244445E-2</v>
      </c>
      <c r="F438" s="34">
        <f t="shared" si="27"/>
        <v>1.5204879305901642E-2</v>
      </c>
      <c r="G438" s="25" t="str">
        <f t="shared" si="26"/>
        <v>NA</v>
      </c>
      <c r="I438" s="31">
        <v>37036</v>
      </c>
      <c r="J438" s="20">
        <v>0.116880856454372</v>
      </c>
      <c r="K438" s="20">
        <v>0</v>
      </c>
      <c r="L438" s="20">
        <v>0.53571923273109101</v>
      </c>
      <c r="M438" s="20">
        <v>0.46428076726890899</v>
      </c>
      <c r="N438" s="20" t="s">
        <v>111</v>
      </c>
      <c r="O438" s="20" t="s">
        <v>111</v>
      </c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30"/>
    </row>
    <row r="439" spans="1:27" x14ac:dyDescent="0.25">
      <c r="A439">
        <v>403</v>
      </c>
      <c r="B439" s="15">
        <v>37043</v>
      </c>
      <c r="C439" s="25">
        <f t="shared" si="24"/>
        <v>0.11685699224472</v>
      </c>
      <c r="D439" s="25">
        <f>VLOOKUP(B439,input_BB!$B$19:$XX$10000,$D$35,0)</f>
        <v>118.89</v>
      </c>
      <c r="E439" s="27">
        <f t="shared" si="25"/>
        <v>1.8287889859333155E-2</v>
      </c>
      <c r="F439" s="34">
        <f t="shared" si="27"/>
        <v>6.0077847351496239E-3</v>
      </c>
      <c r="G439" s="25" t="str">
        <f t="shared" si="26"/>
        <v>NA</v>
      </c>
      <c r="I439" s="31">
        <v>37043</v>
      </c>
      <c r="J439" s="20">
        <v>0.11685699224472</v>
      </c>
      <c r="K439" s="20">
        <v>0</v>
      </c>
      <c r="L439" s="20">
        <v>0.51905220251860695</v>
      </c>
      <c r="M439" s="20">
        <v>0.37324205041251801</v>
      </c>
      <c r="N439" s="20" t="s">
        <v>111</v>
      </c>
      <c r="O439" s="20">
        <v>0.10770574706887601</v>
      </c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30"/>
    </row>
    <row r="440" spans="1:27" x14ac:dyDescent="0.25">
      <c r="A440">
        <v>404</v>
      </c>
      <c r="B440" s="15">
        <v>37050</v>
      </c>
      <c r="C440" s="25">
        <f t="shared" si="24"/>
        <v>0.116642378270626</v>
      </c>
      <c r="D440" s="25">
        <f>VLOOKUP(B440,input_BB!$B$19:$XX$10000,$D$35,0)</f>
        <v>119.21</v>
      </c>
      <c r="E440" s="27">
        <f t="shared" si="25"/>
        <v>1.7835229042680433E-2</v>
      </c>
      <c r="F440" s="34">
        <f t="shared" si="27"/>
        <v>2.691563630246474E-3</v>
      </c>
      <c r="G440" s="25">
        <f t="shared" si="26"/>
        <v>0.121487734654323</v>
      </c>
      <c r="I440" s="31">
        <v>37050</v>
      </c>
      <c r="J440" s="20">
        <v>0.116642378270626</v>
      </c>
      <c r="K440" s="20">
        <v>0</v>
      </c>
      <c r="L440" s="20">
        <v>0.50039749443499904</v>
      </c>
      <c r="M440" s="20">
        <v>0.37811477091067802</v>
      </c>
      <c r="N440" s="20">
        <v>0.121487734654323</v>
      </c>
      <c r="O440" s="20" t="s">
        <v>111</v>
      </c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30"/>
    </row>
    <row r="441" spans="1:27" x14ac:dyDescent="0.25">
      <c r="A441">
        <v>405</v>
      </c>
      <c r="B441" s="15">
        <v>37057</v>
      </c>
      <c r="C441" s="25">
        <f t="shared" si="24"/>
        <v>0.116612434387207</v>
      </c>
      <c r="D441" s="25">
        <f>VLOOKUP(B441,input_BB!$B$19:$XX$10000,$D$35,0)</f>
        <v>118.29</v>
      </c>
      <c r="E441" s="27">
        <f t="shared" si="25"/>
        <v>1.7772071819207837E-2</v>
      </c>
      <c r="F441" s="34">
        <f t="shared" si="27"/>
        <v>-7.7174733663282202E-3</v>
      </c>
      <c r="G441" s="25">
        <f t="shared" si="26"/>
        <v>9.7410877372358901E-2</v>
      </c>
      <c r="I441" s="31">
        <v>37057</v>
      </c>
      <c r="J441" s="20">
        <v>0.116612434387207</v>
      </c>
      <c r="K441" s="20">
        <v>0</v>
      </c>
      <c r="L441" s="20">
        <v>0.508317285875861</v>
      </c>
      <c r="M441" s="20">
        <v>0.39427183675178001</v>
      </c>
      <c r="N441" s="20">
        <v>9.7410877372358901E-2</v>
      </c>
      <c r="O441" s="20" t="s">
        <v>111</v>
      </c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30"/>
    </row>
    <row r="442" spans="1:27" x14ac:dyDescent="0.25">
      <c r="A442">
        <v>406</v>
      </c>
      <c r="B442" s="15">
        <v>37064</v>
      </c>
      <c r="C442" s="25">
        <f t="shared" si="24"/>
        <v>0.117042221128941</v>
      </c>
      <c r="D442" s="25">
        <f>VLOOKUP(B442,input_BB!$B$19:$XX$10000,$D$35,0)</f>
        <v>118.91</v>
      </c>
      <c r="E442" s="27">
        <f t="shared" si="25"/>
        <v>1.8678572052107913E-2</v>
      </c>
      <c r="F442" s="34">
        <f t="shared" si="27"/>
        <v>5.241355989517249E-3</v>
      </c>
      <c r="G442" s="25">
        <f t="shared" si="26"/>
        <v>9.6064637515013998E-2</v>
      </c>
      <c r="I442" s="31">
        <v>37064</v>
      </c>
      <c r="J442" s="20">
        <v>0.117042221128941</v>
      </c>
      <c r="K442" s="20">
        <v>0</v>
      </c>
      <c r="L442" s="20">
        <v>0.71394011426249004</v>
      </c>
      <c r="M442" s="20">
        <v>0.189995248222496</v>
      </c>
      <c r="N442" s="20">
        <v>9.6064637515013998E-2</v>
      </c>
      <c r="O442" s="20" t="s">
        <v>111</v>
      </c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30"/>
    </row>
    <row r="443" spans="1:27" x14ac:dyDescent="0.25">
      <c r="A443">
        <v>407</v>
      </c>
      <c r="B443" s="15">
        <v>37071</v>
      </c>
      <c r="C443" s="25">
        <f t="shared" si="24"/>
        <v>0.139244824647903</v>
      </c>
      <c r="D443" s="25">
        <f>VLOOKUP(B443,input_BB!$B$19:$XX$10000,$D$35,0)</f>
        <v>119.47</v>
      </c>
      <c r="E443" s="27">
        <f t="shared" si="25"/>
        <v>6.5507995360339938E-2</v>
      </c>
      <c r="F443" s="34">
        <f t="shared" si="27"/>
        <v>4.7094441173998192E-3</v>
      </c>
      <c r="G443" s="25" t="str">
        <f t="shared" si="26"/>
        <v>NA</v>
      </c>
      <c r="I443" s="31">
        <v>37071</v>
      </c>
      <c r="J443" s="20">
        <v>0.139244824647903</v>
      </c>
      <c r="K443" s="20">
        <v>0</v>
      </c>
      <c r="L443" s="20">
        <v>0.50513079792695004</v>
      </c>
      <c r="M443" s="20">
        <v>0.49486920207305002</v>
      </c>
      <c r="N443" s="20" t="s">
        <v>111</v>
      </c>
      <c r="O443" s="20" t="s">
        <v>111</v>
      </c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30"/>
    </row>
    <row r="444" spans="1:27" x14ac:dyDescent="0.25">
      <c r="A444">
        <v>408</v>
      </c>
      <c r="B444" s="15">
        <v>37078</v>
      </c>
      <c r="C444" s="25">
        <f t="shared" si="24"/>
        <v>0.26139229536056502</v>
      </c>
      <c r="D444" s="25">
        <f>VLOOKUP(B444,input_BB!$B$19:$XX$10000,$D$35,0)</f>
        <v>119.9</v>
      </c>
      <c r="E444" s="27">
        <f t="shared" si="25"/>
        <v>0.32313974594075767</v>
      </c>
      <c r="F444" s="34">
        <f t="shared" si="27"/>
        <v>3.5992299322005206E-3</v>
      </c>
      <c r="G444" s="25">
        <f t="shared" si="26"/>
        <v>8.5449440051285103E-2</v>
      </c>
      <c r="I444" s="31">
        <v>37078</v>
      </c>
      <c r="J444" s="20">
        <v>0.26139229536056502</v>
      </c>
      <c r="K444" s="20">
        <v>0</v>
      </c>
      <c r="L444" s="20">
        <v>0.50241377526875897</v>
      </c>
      <c r="M444" s="20">
        <v>0.41213678467995601</v>
      </c>
      <c r="N444" s="20">
        <v>8.5449440051285103E-2</v>
      </c>
      <c r="O444" s="20" t="s">
        <v>111</v>
      </c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30"/>
    </row>
    <row r="445" spans="1:27" x14ac:dyDescent="0.25">
      <c r="A445">
        <v>409</v>
      </c>
      <c r="B445" s="15">
        <v>37085</v>
      </c>
      <c r="C445" s="25">
        <f t="shared" si="24"/>
        <v>0.11684611439704901</v>
      </c>
      <c r="D445" s="25">
        <f>VLOOKUP(B445,input_BB!$B$19:$XX$10000,$D$35,0)</f>
        <v>119.33</v>
      </c>
      <c r="E445" s="27">
        <f t="shared" si="25"/>
        <v>1.8264946453942322E-2</v>
      </c>
      <c r="F445" s="34">
        <f t="shared" si="27"/>
        <v>-4.7539616346956581E-3</v>
      </c>
      <c r="G445" s="25" t="str">
        <f t="shared" si="26"/>
        <v>NA</v>
      </c>
      <c r="I445" s="31">
        <v>37085</v>
      </c>
      <c r="J445" s="20">
        <v>0.11684611439704901</v>
      </c>
      <c r="K445" s="20">
        <v>0</v>
      </c>
      <c r="L445" s="20">
        <v>0.50714237320786104</v>
      </c>
      <c r="M445" s="20">
        <v>0.49285762679213901</v>
      </c>
      <c r="N445" s="20" t="s">
        <v>111</v>
      </c>
      <c r="O445" s="20" t="s">
        <v>111</v>
      </c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30"/>
    </row>
    <row r="446" spans="1:27" x14ac:dyDescent="0.25">
      <c r="A446">
        <v>410</v>
      </c>
      <c r="B446" s="15">
        <v>37092</v>
      </c>
      <c r="C446" s="25">
        <f t="shared" si="24"/>
        <v>0.117024756968021</v>
      </c>
      <c r="D446" s="25">
        <f>VLOOKUP(B446,input_BB!$B$19:$XX$10000,$D$35,0)</f>
        <v>117.21</v>
      </c>
      <c r="E446" s="27">
        <f t="shared" si="25"/>
        <v>1.8641736886189329E-2</v>
      </c>
      <c r="F446" s="34">
        <f t="shared" si="27"/>
        <v>-1.7765859381546956E-2</v>
      </c>
      <c r="G446" s="25" t="str">
        <f t="shared" si="26"/>
        <v>NA</v>
      </c>
      <c r="I446" s="31">
        <v>37092</v>
      </c>
      <c r="J446" s="20">
        <v>0.117024756968021</v>
      </c>
      <c r="K446" s="20">
        <v>0</v>
      </c>
      <c r="L446" s="20">
        <v>0.54295763831878596</v>
      </c>
      <c r="M446" s="20">
        <v>0.45704236168121398</v>
      </c>
      <c r="N446" s="20" t="s">
        <v>111</v>
      </c>
      <c r="O446" s="20" t="s">
        <v>111</v>
      </c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30"/>
    </row>
    <row r="447" spans="1:27" x14ac:dyDescent="0.25">
      <c r="A447">
        <v>411</v>
      </c>
      <c r="B447" s="15">
        <v>37099</v>
      </c>
      <c r="C447" s="25">
        <f t="shared" si="24"/>
        <v>0.117032125592232</v>
      </c>
      <c r="D447" s="25">
        <f>VLOOKUP(B447,input_BB!$B$19:$XX$10000,$D$35,0)</f>
        <v>116.94</v>
      </c>
      <c r="E447" s="27">
        <f t="shared" si="25"/>
        <v>1.8657278686144516E-2</v>
      </c>
      <c r="F447" s="34">
        <f t="shared" si="27"/>
        <v>-2.3035577169183696E-3</v>
      </c>
      <c r="G447" s="25" t="str">
        <f t="shared" si="26"/>
        <v>NA</v>
      </c>
      <c r="I447" s="31">
        <v>37099</v>
      </c>
      <c r="J447" s="20">
        <v>0.117032125592232</v>
      </c>
      <c r="K447" s="20">
        <v>0</v>
      </c>
      <c r="L447" s="20">
        <v>0.61899117939404202</v>
      </c>
      <c r="M447" s="20">
        <v>0.38100882060595798</v>
      </c>
      <c r="N447" s="20" t="s">
        <v>111</v>
      </c>
      <c r="O447" s="20" t="s">
        <v>111</v>
      </c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30"/>
    </row>
    <row r="448" spans="1:27" x14ac:dyDescent="0.25">
      <c r="A448">
        <v>412</v>
      </c>
      <c r="B448" s="15">
        <v>37106</v>
      </c>
      <c r="C448" s="25">
        <f t="shared" si="24"/>
        <v>0.117007210850716</v>
      </c>
      <c r="D448" s="25">
        <f>VLOOKUP(B448,input_BB!$B$19:$XX$10000,$D$35,0)</f>
        <v>116.14</v>
      </c>
      <c r="E448" s="27">
        <f t="shared" si="25"/>
        <v>1.8604728859000521E-2</v>
      </c>
      <c r="F448" s="34">
        <f t="shared" si="27"/>
        <v>-6.8411151017615524E-3</v>
      </c>
      <c r="G448" s="25" t="str">
        <f t="shared" si="26"/>
        <v>NA</v>
      </c>
      <c r="I448" s="31">
        <v>37106</v>
      </c>
      <c r="J448" s="20">
        <v>0.117007210850716</v>
      </c>
      <c r="K448" s="20">
        <v>0</v>
      </c>
      <c r="L448" s="20">
        <v>0.53412086664995995</v>
      </c>
      <c r="M448" s="20">
        <v>0.46587913335004</v>
      </c>
      <c r="N448" s="20" t="s">
        <v>111</v>
      </c>
      <c r="O448" s="20" t="s">
        <v>111</v>
      </c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30"/>
    </row>
    <row r="449" spans="1:27" x14ac:dyDescent="0.25">
      <c r="A449">
        <v>413</v>
      </c>
      <c r="B449" s="15">
        <v>37113</v>
      </c>
      <c r="C449" s="25">
        <f t="shared" si="24"/>
        <v>0.11698240786790801</v>
      </c>
      <c r="D449" s="25">
        <f>VLOOKUP(B449,input_BB!$B$19:$XX$10000,$D$35,0)</f>
        <v>115.29</v>
      </c>
      <c r="E449" s="27">
        <f t="shared" si="25"/>
        <v>1.8552414751772949E-2</v>
      </c>
      <c r="F449" s="34">
        <f t="shared" si="27"/>
        <v>-7.318753228861663E-3</v>
      </c>
      <c r="G449" s="25" t="str">
        <f t="shared" si="26"/>
        <v>NA</v>
      </c>
      <c r="I449" s="31">
        <v>37113</v>
      </c>
      <c r="J449" s="20">
        <v>0.11698240786790801</v>
      </c>
      <c r="K449" s="20">
        <v>0</v>
      </c>
      <c r="L449" s="20">
        <v>0.53291582023088202</v>
      </c>
      <c r="M449" s="20">
        <v>0.46708417976911798</v>
      </c>
      <c r="N449" s="20" t="s">
        <v>111</v>
      </c>
      <c r="O449" s="20" t="s">
        <v>111</v>
      </c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30"/>
    </row>
    <row r="450" spans="1:27" x14ac:dyDescent="0.25">
      <c r="A450">
        <v>414</v>
      </c>
      <c r="B450" s="15">
        <v>37120</v>
      </c>
      <c r="C450" s="25">
        <f t="shared" si="24"/>
        <v>0.11698240786790801</v>
      </c>
      <c r="D450" s="25">
        <f>VLOOKUP(B450,input_BB!$B$19:$XX$10000,$D$35,0)</f>
        <v>112.99</v>
      </c>
      <c r="E450" s="27">
        <f t="shared" si="25"/>
        <v>1.8552414751772949E-2</v>
      </c>
      <c r="F450" s="34">
        <f t="shared" si="27"/>
        <v>-1.9949692080839743E-2</v>
      </c>
      <c r="G450" s="25" t="str">
        <f t="shared" si="26"/>
        <v>NA</v>
      </c>
      <c r="I450" s="31">
        <v>37120</v>
      </c>
      <c r="J450" s="20">
        <v>0.11698240786790801</v>
      </c>
      <c r="K450" s="20">
        <v>0</v>
      </c>
      <c r="L450" s="20">
        <v>0.53291582023088202</v>
      </c>
      <c r="M450" s="20">
        <v>0.46708417976911798</v>
      </c>
      <c r="N450" s="20" t="s">
        <v>111</v>
      </c>
      <c r="O450" s="20" t="s">
        <v>111</v>
      </c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30"/>
    </row>
    <row r="451" spans="1:27" x14ac:dyDescent="0.25">
      <c r="A451">
        <v>415</v>
      </c>
      <c r="B451" s="15">
        <v>37127</v>
      </c>
      <c r="C451" s="25">
        <f t="shared" si="24"/>
        <v>0.11698240786790801</v>
      </c>
      <c r="D451" s="25">
        <f>VLOOKUP(B451,input_BB!$B$19:$XX$10000,$D$35,0)</f>
        <v>113.33</v>
      </c>
      <c r="E451" s="27">
        <f t="shared" si="25"/>
        <v>1.8552414751772949E-2</v>
      </c>
      <c r="F451" s="34">
        <f t="shared" si="27"/>
        <v>3.0091158509601978E-3</v>
      </c>
      <c r="G451" s="25" t="str">
        <f t="shared" si="26"/>
        <v>NA</v>
      </c>
      <c r="I451" s="31">
        <v>37127</v>
      </c>
      <c r="J451" s="20">
        <v>0.11698240786790801</v>
      </c>
      <c r="K451" s="20">
        <v>0</v>
      </c>
      <c r="L451" s="20">
        <v>0.53291582023088202</v>
      </c>
      <c r="M451" s="20">
        <v>0.46708417976911798</v>
      </c>
      <c r="N451" s="20" t="s">
        <v>111</v>
      </c>
      <c r="O451" s="20" t="s">
        <v>111</v>
      </c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30"/>
    </row>
    <row r="452" spans="1:27" x14ac:dyDescent="0.25">
      <c r="A452">
        <v>416</v>
      </c>
      <c r="B452" s="15">
        <v>37134</v>
      </c>
      <c r="C452" s="25">
        <f t="shared" si="24"/>
        <v>0.11698240786790801</v>
      </c>
      <c r="D452" s="25">
        <f>VLOOKUP(B452,input_BB!$B$19:$XX$10000,$D$35,0)</f>
        <v>113.42</v>
      </c>
      <c r="E452" s="27">
        <f t="shared" si="25"/>
        <v>1.8552414751772949E-2</v>
      </c>
      <c r="F452" s="34">
        <f t="shared" si="27"/>
        <v>7.9414100414720856E-4</v>
      </c>
      <c r="G452" s="25" t="str">
        <f t="shared" si="26"/>
        <v>NA</v>
      </c>
      <c r="I452" s="31">
        <v>37134</v>
      </c>
      <c r="J452" s="20">
        <v>0.11698240786790801</v>
      </c>
      <c r="K452" s="20">
        <v>0</v>
      </c>
      <c r="L452" s="20">
        <v>0.53291582023088202</v>
      </c>
      <c r="M452" s="20">
        <v>0.46708417976911798</v>
      </c>
      <c r="N452" s="20" t="s">
        <v>111</v>
      </c>
      <c r="O452" s="20" t="s">
        <v>111</v>
      </c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30"/>
    </row>
    <row r="453" spans="1:27" x14ac:dyDescent="0.25">
      <c r="A453">
        <v>417</v>
      </c>
      <c r="B453" s="15">
        <v>37141</v>
      </c>
      <c r="C453" s="25">
        <f t="shared" si="24"/>
        <v>0.11698240786790801</v>
      </c>
      <c r="D453" s="25">
        <f>VLOOKUP(B453,input_BB!$B$19:$XX$10000,$D$35,0)</f>
        <v>114.05</v>
      </c>
      <c r="E453" s="27">
        <f t="shared" si="25"/>
        <v>1.8552414751772949E-2</v>
      </c>
      <c r="F453" s="34">
        <f t="shared" si="27"/>
        <v>5.5545759125374961E-3</v>
      </c>
      <c r="G453" s="25" t="str">
        <f t="shared" si="26"/>
        <v>NA</v>
      </c>
      <c r="I453" s="31">
        <v>37141</v>
      </c>
      <c r="J453" s="20">
        <v>0.11698240786790801</v>
      </c>
      <c r="K453" s="20">
        <v>0</v>
      </c>
      <c r="L453" s="20">
        <v>0.53291582023088202</v>
      </c>
      <c r="M453" s="20">
        <v>0.46708417976911798</v>
      </c>
      <c r="N453" s="20" t="s">
        <v>111</v>
      </c>
      <c r="O453" s="20" t="s">
        <v>111</v>
      </c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30"/>
    </row>
    <row r="454" spans="1:27" x14ac:dyDescent="0.25">
      <c r="A454">
        <v>418</v>
      </c>
      <c r="B454" s="15">
        <v>37148</v>
      </c>
      <c r="C454" s="25">
        <f t="shared" si="24"/>
        <v>0.11716717481613199</v>
      </c>
      <c r="D454" s="25">
        <f>VLOOKUP(B454,input_BB!$B$19:$XX$10000,$D$35,0)</f>
        <v>114.15</v>
      </c>
      <c r="E454" s="27">
        <f t="shared" si="25"/>
        <v>1.894212263555161E-2</v>
      </c>
      <c r="F454" s="34">
        <f t="shared" si="27"/>
        <v>8.7680841736093029E-4</v>
      </c>
      <c r="G454" s="25" t="str">
        <f t="shared" si="26"/>
        <v>NA</v>
      </c>
      <c r="I454" s="31">
        <v>37148</v>
      </c>
      <c r="J454" s="20">
        <v>0.11716717481613199</v>
      </c>
      <c r="K454" s="20">
        <v>0</v>
      </c>
      <c r="L454" s="20">
        <v>0.54404806514298798</v>
      </c>
      <c r="M454" s="20">
        <v>0.45595193485701202</v>
      </c>
      <c r="N454" s="20" t="s">
        <v>111</v>
      </c>
      <c r="O454" s="20" t="s">
        <v>111</v>
      </c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30"/>
    </row>
    <row r="455" spans="1:27" x14ac:dyDescent="0.25">
      <c r="A455">
        <v>419</v>
      </c>
      <c r="B455" s="15">
        <v>37155</v>
      </c>
      <c r="C455" s="25">
        <f t="shared" si="24"/>
        <v>0.11698240786790801</v>
      </c>
      <c r="D455" s="25">
        <f>VLOOKUP(B455,input_BB!$B$19:$XX$10000,$D$35,0)</f>
        <v>112.92</v>
      </c>
      <c r="E455" s="27">
        <f t="shared" si="25"/>
        <v>1.8552414751772949E-2</v>
      </c>
      <c r="F455" s="34">
        <f t="shared" si="27"/>
        <v>-1.0775295663600581E-2</v>
      </c>
      <c r="G455" s="25" t="str">
        <f t="shared" si="26"/>
        <v>NA</v>
      </c>
      <c r="I455" s="31">
        <v>37155</v>
      </c>
      <c r="J455" s="20">
        <v>0.11698240786790801</v>
      </c>
      <c r="K455" s="20">
        <v>0</v>
      </c>
      <c r="L455" s="20">
        <v>0.53291582023088202</v>
      </c>
      <c r="M455" s="20">
        <v>0.46708417976911798</v>
      </c>
      <c r="N455" s="20" t="s">
        <v>111</v>
      </c>
      <c r="O455" s="20" t="s">
        <v>111</v>
      </c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30"/>
    </row>
    <row r="456" spans="1:27" x14ac:dyDescent="0.25">
      <c r="A456">
        <v>420</v>
      </c>
      <c r="B456" s="15">
        <v>37162</v>
      </c>
      <c r="C456" s="25">
        <f t="shared" si="24"/>
        <v>0.11698240786790801</v>
      </c>
      <c r="D456" s="25">
        <f>VLOOKUP(B456,input_BB!$B$19:$XX$10000,$D$35,0)</f>
        <v>113.41</v>
      </c>
      <c r="E456" s="27">
        <f t="shared" si="25"/>
        <v>1.8552414751772949E-2</v>
      </c>
      <c r="F456" s="34">
        <f t="shared" si="27"/>
        <v>4.3393552957846637E-3</v>
      </c>
      <c r="G456" s="25" t="str">
        <f t="shared" si="26"/>
        <v>NA</v>
      </c>
      <c r="I456" s="31">
        <v>37162</v>
      </c>
      <c r="J456" s="20">
        <v>0.11698240786790801</v>
      </c>
      <c r="K456" s="20">
        <v>0</v>
      </c>
      <c r="L456" s="20">
        <v>0.53291582023088202</v>
      </c>
      <c r="M456" s="20">
        <v>0.46708417976911798</v>
      </c>
      <c r="N456" s="20" t="s">
        <v>111</v>
      </c>
      <c r="O456" s="20" t="s">
        <v>111</v>
      </c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30"/>
    </row>
    <row r="457" spans="1:27" x14ac:dyDescent="0.25">
      <c r="A457">
        <v>421</v>
      </c>
      <c r="B457" s="15">
        <v>37169</v>
      </c>
      <c r="C457" s="25">
        <f t="shared" si="24"/>
        <v>0.11698240786790801</v>
      </c>
      <c r="D457" s="25">
        <f>VLOOKUP(B457,input_BB!$B$19:$XX$10000,$D$35,0)</f>
        <v>112.79</v>
      </c>
      <c r="E457" s="27">
        <f t="shared" si="25"/>
        <v>1.8552414751772949E-2</v>
      </c>
      <c r="F457" s="34">
        <f t="shared" si="27"/>
        <v>-5.4668900449694746E-3</v>
      </c>
      <c r="G457" s="25" t="str">
        <f t="shared" si="26"/>
        <v>NA</v>
      </c>
      <c r="I457" s="31">
        <v>37169</v>
      </c>
      <c r="J457" s="20">
        <v>0.11698240786790801</v>
      </c>
      <c r="K457" s="20">
        <v>0</v>
      </c>
      <c r="L457" s="20">
        <v>0.53291582023088202</v>
      </c>
      <c r="M457" s="20">
        <v>0.46708417976911798</v>
      </c>
      <c r="N457" s="20" t="s">
        <v>111</v>
      </c>
      <c r="O457" s="20" t="s">
        <v>111</v>
      </c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30"/>
    </row>
    <row r="458" spans="1:27" x14ac:dyDescent="0.25">
      <c r="A458">
        <v>422</v>
      </c>
      <c r="B458" s="15">
        <v>37176</v>
      </c>
      <c r="C458" s="25">
        <f t="shared" si="24"/>
        <v>0.11716717481613199</v>
      </c>
      <c r="D458" s="25">
        <f>VLOOKUP(B458,input_BB!$B$19:$XX$10000,$D$35,0)</f>
        <v>113.61</v>
      </c>
      <c r="E458" s="27">
        <f t="shared" si="25"/>
        <v>1.894212263555161E-2</v>
      </c>
      <c r="F458" s="34">
        <f t="shared" si="27"/>
        <v>7.2701480627714865E-3</v>
      </c>
      <c r="G458" s="25" t="str">
        <f t="shared" si="26"/>
        <v>NA</v>
      </c>
      <c r="I458" s="31">
        <v>37176</v>
      </c>
      <c r="J458" s="20">
        <v>0.11716717481613199</v>
      </c>
      <c r="K458" s="20">
        <v>0</v>
      </c>
      <c r="L458" s="20">
        <v>0.54404806514298798</v>
      </c>
      <c r="M458" s="20">
        <v>0.45595193485701202</v>
      </c>
      <c r="N458" s="20" t="s">
        <v>111</v>
      </c>
      <c r="O458" s="20" t="s">
        <v>111</v>
      </c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30"/>
    </row>
    <row r="459" spans="1:27" x14ac:dyDescent="0.25">
      <c r="A459">
        <v>423</v>
      </c>
      <c r="B459" s="15">
        <v>37183</v>
      </c>
      <c r="C459" s="25">
        <f t="shared" si="24"/>
        <v>0.11698240786790801</v>
      </c>
      <c r="D459" s="25">
        <f>VLOOKUP(B459,input_BB!$B$19:$XX$10000,$D$35,0)</f>
        <v>114.88</v>
      </c>
      <c r="E459" s="27">
        <f t="shared" si="25"/>
        <v>1.8552414751772949E-2</v>
      </c>
      <c r="F459" s="34">
        <f t="shared" si="27"/>
        <v>1.1178593433676554E-2</v>
      </c>
      <c r="G459" s="25" t="str">
        <f t="shared" si="26"/>
        <v>NA</v>
      </c>
      <c r="I459" s="31">
        <v>37183</v>
      </c>
      <c r="J459" s="20">
        <v>0.11698240786790801</v>
      </c>
      <c r="K459" s="20">
        <v>0</v>
      </c>
      <c r="L459" s="20">
        <v>0.53291582023088202</v>
      </c>
      <c r="M459" s="20">
        <v>0.46708417976911798</v>
      </c>
      <c r="N459" s="20" t="s">
        <v>111</v>
      </c>
      <c r="O459" s="20" t="s">
        <v>111</v>
      </c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30"/>
    </row>
    <row r="460" spans="1:27" x14ac:dyDescent="0.25">
      <c r="A460">
        <v>424</v>
      </c>
      <c r="B460" s="15">
        <v>37190</v>
      </c>
      <c r="C460" s="25">
        <f t="shared" si="24"/>
        <v>0.11698240786790801</v>
      </c>
      <c r="D460" s="25">
        <f>VLOOKUP(B460,input_BB!$B$19:$XX$10000,$D$35,0)</f>
        <v>115.54</v>
      </c>
      <c r="E460" s="27">
        <f t="shared" si="25"/>
        <v>1.8552414751772949E-2</v>
      </c>
      <c r="F460" s="34">
        <f t="shared" si="27"/>
        <v>5.7451253481894948E-3</v>
      </c>
      <c r="G460" s="25" t="str">
        <f t="shared" si="26"/>
        <v>NA</v>
      </c>
      <c r="I460" s="31">
        <v>37190</v>
      </c>
      <c r="J460" s="20">
        <v>0.11698240786790801</v>
      </c>
      <c r="K460" s="20">
        <v>0</v>
      </c>
      <c r="L460" s="20">
        <v>0.53291582023088202</v>
      </c>
      <c r="M460" s="20">
        <v>0.46708417976911798</v>
      </c>
      <c r="N460" s="20" t="s">
        <v>111</v>
      </c>
      <c r="O460" s="20" t="s">
        <v>111</v>
      </c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30"/>
    </row>
    <row r="461" spans="1:27" x14ac:dyDescent="0.25">
      <c r="A461">
        <v>425</v>
      </c>
      <c r="B461" s="15">
        <v>37197</v>
      </c>
      <c r="C461" s="25">
        <f t="shared" si="24"/>
        <v>0.11698240786790801</v>
      </c>
      <c r="D461" s="25">
        <f>VLOOKUP(B461,input_BB!$B$19:$XX$10000,$D$35,0)</f>
        <v>114.46</v>
      </c>
      <c r="E461" s="27">
        <f t="shared" si="25"/>
        <v>1.8552414751772949E-2</v>
      </c>
      <c r="F461" s="34">
        <f t="shared" si="27"/>
        <v>-9.3474121516359254E-3</v>
      </c>
      <c r="G461" s="25" t="str">
        <f t="shared" si="26"/>
        <v>NA</v>
      </c>
      <c r="I461" s="31">
        <v>37197</v>
      </c>
      <c r="J461" s="20">
        <v>0.11698240786790801</v>
      </c>
      <c r="K461" s="20">
        <v>0</v>
      </c>
      <c r="L461" s="20">
        <v>0.53291582023088202</v>
      </c>
      <c r="M461" s="20">
        <v>0.46708417976911798</v>
      </c>
      <c r="N461" s="20" t="s">
        <v>111</v>
      </c>
      <c r="O461" s="20" t="s">
        <v>111</v>
      </c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30"/>
    </row>
    <row r="462" spans="1:27" x14ac:dyDescent="0.25">
      <c r="A462">
        <v>426</v>
      </c>
      <c r="B462" s="15">
        <v>37204</v>
      </c>
      <c r="C462" s="25">
        <f t="shared" si="24"/>
        <v>0.11716717481613199</v>
      </c>
      <c r="D462" s="25">
        <f>VLOOKUP(B462,input_BB!$B$19:$XX$10000,$D$35,0)</f>
        <v>115.1</v>
      </c>
      <c r="E462" s="27">
        <f t="shared" si="25"/>
        <v>1.894212263555161E-2</v>
      </c>
      <c r="F462" s="34">
        <f t="shared" si="27"/>
        <v>5.5914730036694671E-3</v>
      </c>
      <c r="G462" s="25" t="str">
        <f t="shared" si="26"/>
        <v>NA</v>
      </c>
      <c r="I462" s="31">
        <v>37204</v>
      </c>
      <c r="J462" s="20">
        <v>0.11716717481613199</v>
      </c>
      <c r="K462" s="20">
        <v>0</v>
      </c>
      <c r="L462" s="20">
        <v>0.54404806514298798</v>
      </c>
      <c r="M462" s="20">
        <v>0.45595193485701202</v>
      </c>
      <c r="N462" s="20" t="s">
        <v>111</v>
      </c>
      <c r="O462" s="20" t="s">
        <v>111</v>
      </c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30"/>
    </row>
    <row r="463" spans="1:27" x14ac:dyDescent="0.25">
      <c r="A463">
        <v>427</v>
      </c>
      <c r="B463" s="15">
        <v>37211</v>
      </c>
      <c r="C463" s="25">
        <f t="shared" si="24"/>
        <v>0.11698240786790801</v>
      </c>
      <c r="D463" s="25">
        <f>VLOOKUP(B463,input_BB!$B$19:$XX$10000,$D$35,0)</f>
        <v>116.41</v>
      </c>
      <c r="E463" s="27">
        <f t="shared" si="25"/>
        <v>1.8552414751772949E-2</v>
      </c>
      <c r="F463" s="34">
        <f t="shared" si="27"/>
        <v>1.1381407471763749E-2</v>
      </c>
      <c r="G463" s="25" t="str">
        <f t="shared" si="26"/>
        <v>NA</v>
      </c>
      <c r="I463" s="31">
        <v>37211</v>
      </c>
      <c r="J463" s="20">
        <v>0.11698240786790801</v>
      </c>
      <c r="K463" s="20">
        <v>0</v>
      </c>
      <c r="L463" s="20">
        <v>0.53291582023088202</v>
      </c>
      <c r="M463" s="20">
        <v>0.46708417976911798</v>
      </c>
      <c r="N463" s="20" t="s">
        <v>111</v>
      </c>
      <c r="O463" s="20" t="s">
        <v>111</v>
      </c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30"/>
    </row>
    <row r="464" spans="1:27" x14ac:dyDescent="0.25">
      <c r="A464">
        <v>428</v>
      </c>
      <c r="B464" s="15">
        <v>37218</v>
      </c>
      <c r="C464" s="25">
        <f t="shared" si="24"/>
        <v>0.116952449083328</v>
      </c>
      <c r="D464" s="25">
        <f>VLOOKUP(B464,input_BB!$B$19:$XX$10000,$D$35,0)</f>
        <v>117.34</v>
      </c>
      <c r="E464" s="27">
        <f t="shared" si="25"/>
        <v>1.8489226098978281E-2</v>
      </c>
      <c r="F464" s="34">
        <f t="shared" si="27"/>
        <v>7.9890043810668665E-3</v>
      </c>
      <c r="G464" s="25" t="str">
        <f t="shared" si="26"/>
        <v>NA</v>
      </c>
      <c r="I464" s="31">
        <v>37218</v>
      </c>
      <c r="J464" s="20">
        <v>0.116952449083328</v>
      </c>
      <c r="K464" s="20">
        <v>0</v>
      </c>
      <c r="L464" s="20">
        <v>0.51159555415150204</v>
      </c>
      <c r="M464" s="20">
        <v>0.48840444584849702</v>
      </c>
      <c r="N464" s="20" t="s">
        <v>111</v>
      </c>
      <c r="O464" s="20" t="s">
        <v>111</v>
      </c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30"/>
    </row>
    <row r="465" spans="1:27" x14ac:dyDescent="0.25">
      <c r="A465">
        <v>429</v>
      </c>
      <c r="B465" s="15">
        <v>37225</v>
      </c>
      <c r="C465" s="25">
        <f t="shared" si="24"/>
        <v>0.117463238537312</v>
      </c>
      <c r="D465" s="25">
        <f>VLOOKUP(B465,input_BB!$B$19:$XX$10000,$D$35,0)</f>
        <v>116.13</v>
      </c>
      <c r="E465" s="27">
        <f t="shared" si="25"/>
        <v>1.9566576128742526E-2</v>
      </c>
      <c r="F465" s="34">
        <f t="shared" si="27"/>
        <v>-1.0311914095790131E-2</v>
      </c>
      <c r="G465" s="25" t="str">
        <f t="shared" si="26"/>
        <v>NA</v>
      </c>
      <c r="I465" s="31">
        <v>37225</v>
      </c>
      <c r="J465" s="20">
        <v>0.117463238537312</v>
      </c>
      <c r="K465" s="20">
        <v>0</v>
      </c>
      <c r="L465" s="20">
        <v>0.53285194341250797</v>
      </c>
      <c r="M465" s="20">
        <v>0.46714805658749198</v>
      </c>
      <c r="N465" s="20" t="s">
        <v>111</v>
      </c>
      <c r="O465" s="20" t="s">
        <v>111</v>
      </c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30"/>
    </row>
    <row r="466" spans="1:27" x14ac:dyDescent="0.25">
      <c r="A466">
        <v>430</v>
      </c>
      <c r="B466" s="15">
        <v>37232</v>
      </c>
      <c r="C466" s="25">
        <f t="shared" si="24"/>
        <v>0.117060802876949</v>
      </c>
      <c r="D466" s="25">
        <f>VLOOKUP(B466,input_BB!$B$19:$XX$10000,$D$35,0)</f>
        <v>116.07</v>
      </c>
      <c r="E466" s="27">
        <f t="shared" si="25"/>
        <v>1.8717764417207378E-2</v>
      </c>
      <c r="F466" s="34">
        <f t="shared" si="27"/>
        <v>-5.1666236114700226E-4</v>
      </c>
      <c r="G466" s="25" t="str">
        <f t="shared" si="26"/>
        <v>NA</v>
      </c>
      <c r="I466" s="31">
        <v>37232</v>
      </c>
      <c r="J466" s="20">
        <v>0.117060802876949</v>
      </c>
      <c r="K466" s="20">
        <v>0</v>
      </c>
      <c r="L466" s="20">
        <v>0.52827822729656304</v>
      </c>
      <c r="M466" s="20">
        <v>0.47172177270343701</v>
      </c>
      <c r="N466" s="20" t="s">
        <v>111</v>
      </c>
      <c r="O466" s="20" t="s">
        <v>111</v>
      </c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30"/>
    </row>
    <row r="467" spans="1:27" x14ac:dyDescent="0.25">
      <c r="A467">
        <v>431</v>
      </c>
      <c r="B467" s="15">
        <v>37239</v>
      </c>
      <c r="C467" s="25">
        <f t="shared" si="24"/>
        <v>0.117449082434177</v>
      </c>
      <c r="D467" s="25">
        <f>VLOOKUP(B467,input_BB!$B$19:$XX$10000,$D$35,0)</f>
        <v>114.93</v>
      </c>
      <c r="E467" s="27">
        <f t="shared" si="25"/>
        <v>1.9536718272408795E-2</v>
      </c>
      <c r="F467" s="34">
        <f t="shared" si="27"/>
        <v>-9.8216593434995447E-3</v>
      </c>
      <c r="G467" s="25" t="str">
        <f t="shared" si="26"/>
        <v>NA</v>
      </c>
      <c r="I467" s="31">
        <v>37239</v>
      </c>
      <c r="J467" s="20">
        <v>0.117449082434177</v>
      </c>
      <c r="K467" s="20">
        <v>0</v>
      </c>
      <c r="L467" s="20">
        <v>0.52318291453752797</v>
      </c>
      <c r="M467" s="20">
        <v>0.47681708546247198</v>
      </c>
      <c r="N467" s="20" t="s">
        <v>111</v>
      </c>
      <c r="O467" s="20" t="s">
        <v>111</v>
      </c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30"/>
    </row>
    <row r="468" spans="1:27" x14ac:dyDescent="0.25">
      <c r="A468">
        <v>432</v>
      </c>
      <c r="B468" s="15">
        <v>37246</v>
      </c>
      <c r="C468" s="25">
        <f t="shared" si="24"/>
        <v>0.11684022843837701</v>
      </c>
      <c r="D468" s="25">
        <f>VLOOKUP(B468,input_BB!$B$19:$XX$10000,$D$35,0)</f>
        <v>116.98</v>
      </c>
      <c r="E468" s="27">
        <f t="shared" si="25"/>
        <v>1.8252531871571814E-2</v>
      </c>
      <c r="F468" s="34">
        <f t="shared" si="27"/>
        <v>1.7836944226920615E-2</v>
      </c>
      <c r="G468" s="25" t="str">
        <f t="shared" si="26"/>
        <v>NA</v>
      </c>
      <c r="I468" s="31">
        <v>37246</v>
      </c>
      <c r="J468" s="20">
        <v>0.11684022843837701</v>
      </c>
      <c r="K468" s="20">
        <v>0</v>
      </c>
      <c r="L468" s="20">
        <v>0.52196027287406199</v>
      </c>
      <c r="M468" s="20">
        <v>0.47803972712593801</v>
      </c>
      <c r="N468" s="20" t="s">
        <v>111</v>
      </c>
      <c r="O468" s="20" t="s">
        <v>111</v>
      </c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30"/>
    </row>
    <row r="469" spans="1:27" x14ac:dyDescent="0.25">
      <c r="A469">
        <v>433</v>
      </c>
      <c r="B469" s="15">
        <v>37253</v>
      </c>
      <c r="C469" s="25">
        <f t="shared" si="24"/>
        <v>0.117152445018291</v>
      </c>
      <c r="D469" s="25">
        <f>VLOOKUP(B469,input_BB!$B$19:$XX$10000,$D$35,0)</f>
        <v>117.25</v>
      </c>
      <c r="E469" s="27">
        <f t="shared" si="25"/>
        <v>1.8911054750303313E-2</v>
      </c>
      <c r="F469" s="34">
        <f t="shared" si="27"/>
        <v>2.3080868524534282E-3</v>
      </c>
      <c r="G469" s="25" t="str">
        <f t="shared" si="26"/>
        <v>NA</v>
      </c>
      <c r="I469" s="31">
        <v>37253</v>
      </c>
      <c r="J469" s="20">
        <v>0.117152445018291</v>
      </c>
      <c r="K469" s="20">
        <v>0</v>
      </c>
      <c r="L469" s="20">
        <v>0.52571870669838905</v>
      </c>
      <c r="M469" s="20">
        <v>0.47428129330161101</v>
      </c>
      <c r="N469" s="20" t="s">
        <v>111</v>
      </c>
      <c r="O469" s="20" t="s">
        <v>111</v>
      </c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30"/>
    </row>
    <row r="470" spans="1:27" x14ac:dyDescent="0.25">
      <c r="A470">
        <v>434</v>
      </c>
      <c r="B470" s="15">
        <v>37260</v>
      </c>
      <c r="C470" s="25">
        <f t="shared" si="24"/>
        <v>0.11675651371479</v>
      </c>
      <c r="D470" s="25">
        <f>VLOOKUP(B470,input_BB!$B$19:$XX$10000,$D$35,0)</f>
        <v>116.33</v>
      </c>
      <c r="E470" s="27">
        <f t="shared" si="25"/>
        <v>1.8075961938021474E-2</v>
      </c>
      <c r="F470" s="34">
        <f t="shared" si="27"/>
        <v>-7.8464818763326338E-3</v>
      </c>
      <c r="G470" s="25" t="str">
        <f t="shared" si="26"/>
        <v>NA</v>
      </c>
      <c r="I470" s="31">
        <v>37260</v>
      </c>
      <c r="J470" s="20">
        <v>0.11675651371479</v>
      </c>
      <c r="K470" s="20">
        <v>0</v>
      </c>
      <c r="L470" s="20">
        <v>0.51508071153991197</v>
      </c>
      <c r="M470" s="20">
        <v>0.48491928846008803</v>
      </c>
      <c r="N470" s="20" t="s">
        <v>111</v>
      </c>
      <c r="O470" s="20" t="s">
        <v>111</v>
      </c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30"/>
    </row>
    <row r="471" spans="1:27" x14ac:dyDescent="0.25">
      <c r="A471">
        <v>435</v>
      </c>
      <c r="B471" s="15">
        <v>37267</v>
      </c>
      <c r="C471" s="25">
        <f t="shared" si="24"/>
        <v>0.117152445018291</v>
      </c>
      <c r="D471" s="25">
        <f>VLOOKUP(B471,input_BB!$B$19:$XX$10000,$D$35,0)</f>
        <v>116.64</v>
      </c>
      <c r="E471" s="27">
        <f t="shared" si="25"/>
        <v>1.8911054750303313E-2</v>
      </c>
      <c r="F471" s="34">
        <f t="shared" si="27"/>
        <v>2.6648328032321533E-3</v>
      </c>
      <c r="G471" s="25" t="str">
        <f t="shared" si="26"/>
        <v>NA</v>
      </c>
      <c r="I471" s="31">
        <v>37267</v>
      </c>
      <c r="J471" s="20">
        <v>0.117152445018291</v>
      </c>
      <c r="K471" s="20">
        <v>0</v>
      </c>
      <c r="L471" s="20">
        <v>0.52571870669838905</v>
      </c>
      <c r="M471" s="20">
        <v>0.47428129330161101</v>
      </c>
      <c r="N471" s="20" t="s">
        <v>111</v>
      </c>
      <c r="O471" s="20" t="s">
        <v>111</v>
      </c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30"/>
    </row>
    <row r="472" spans="1:27" x14ac:dyDescent="0.25">
      <c r="A472">
        <v>436</v>
      </c>
      <c r="B472" s="15">
        <v>37274</v>
      </c>
      <c r="C472" s="25">
        <f t="shared" si="24"/>
        <v>0.11684022843837701</v>
      </c>
      <c r="D472" s="25">
        <f>VLOOKUP(B472,input_BB!$B$19:$XX$10000,$D$35,0)</f>
        <v>117.64</v>
      </c>
      <c r="E472" s="27">
        <f t="shared" si="25"/>
        <v>1.8252531871571814E-2</v>
      </c>
      <c r="F472" s="34">
        <f t="shared" si="27"/>
        <v>8.5733882030178954E-3</v>
      </c>
      <c r="G472" s="25" t="str">
        <f t="shared" si="26"/>
        <v>NA</v>
      </c>
      <c r="I472" s="31">
        <v>37274</v>
      </c>
      <c r="J472" s="20">
        <v>0.11684022843837701</v>
      </c>
      <c r="K472" s="20">
        <v>0</v>
      </c>
      <c r="L472" s="20">
        <v>0.52196027287406199</v>
      </c>
      <c r="M472" s="20">
        <v>0.47803972712593801</v>
      </c>
      <c r="N472" s="20" t="s">
        <v>111</v>
      </c>
      <c r="O472" s="20" t="s">
        <v>111</v>
      </c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30"/>
    </row>
    <row r="473" spans="1:27" x14ac:dyDescent="0.25">
      <c r="A473">
        <v>437</v>
      </c>
      <c r="B473" s="15">
        <v>37281</v>
      </c>
      <c r="C473" s="25">
        <f t="shared" si="24"/>
        <v>0.116816088557243</v>
      </c>
      <c r="D473" s="25">
        <f>VLOOKUP(B473,input_BB!$B$19:$XX$10000,$D$35,0)</f>
        <v>119.85</v>
      </c>
      <c r="E473" s="27">
        <f t="shared" si="25"/>
        <v>1.8201616369195289E-2</v>
      </c>
      <c r="F473" s="34">
        <f t="shared" si="27"/>
        <v>1.8786127167629951E-2</v>
      </c>
      <c r="G473" s="25" t="str">
        <f t="shared" si="26"/>
        <v>NA</v>
      </c>
      <c r="I473" s="31">
        <v>37281</v>
      </c>
      <c r="J473" s="20">
        <v>0.116816088557243</v>
      </c>
      <c r="K473" s="20">
        <v>0</v>
      </c>
      <c r="L473" s="20">
        <v>0.50550339346541395</v>
      </c>
      <c r="M473" s="20">
        <v>0.49449660653458599</v>
      </c>
      <c r="N473" s="20" t="s">
        <v>111</v>
      </c>
      <c r="O473" s="20" t="s">
        <v>111</v>
      </c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30"/>
    </row>
    <row r="474" spans="1:27" x14ac:dyDescent="0.25">
      <c r="A474">
        <v>438</v>
      </c>
      <c r="B474" s="15">
        <v>37288</v>
      </c>
      <c r="C474" s="25">
        <f t="shared" si="24"/>
        <v>0.116711407899857</v>
      </c>
      <c r="D474" s="25">
        <f>VLOOKUP(B474,input_BB!$B$19:$XX$10000,$D$35,0)</f>
        <v>119.69</v>
      </c>
      <c r="E474" s="27">
        <f t="shared" si="25"/>
        <v>1.7980825378952795E-2</v>
      </c>
      <c r="F474" s="34">
        <f t="shared" si="27"/>
        <v>-1.3350020859407286E-3</v>
      </c>
      <c r="G474" s="25" t="str">
        <f t="shared" si="26"/>
        <v>NA</v>
      </c>
      <c r="I474" s="31">
        <v>37288</v>
      </c>
      <c r="J474" s="20">
        <v>0.116711407899857</v>
      </c>
      <c r="K474" s="20">
        <v>0</v>
      </c>
      <c r="L474" s="20">
        <v>0.58902399293148</v>
      </c>
      <c r="M474" s="20">
        <v>0.41097600706852</v>
      </c>
      <c r="N474" s="20" t="s">
        <v>111</v>
      </c>
      <c r="O474" s="20" t="s">
        <v>111</v>
      </c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30"/>
    </row>
    <row r="475" spans="1:27" x14ac:dyDescent="0.25">
      <c r="A475">
        <v>439</v>
      </c>
      <c r="B475" s="15">
        <v>37295</v>
      </c>
      <c r="C475" s="25">
        <f t="shared" si="24"/>
        <v>0.117106072604656</v>
      </c>
      <c r="D475" s="25">
        <f>VLOOKUP(B475,input_BB!$B$19:$XX$10000,$D$35,0)</f>
        <v>118.98</v>
      </c>
      <c r="E475" s="27">
        <f t="shared" si="25"/>
        <v>1.8813246698824872E-2</v>
      </c>
      <c r="F475" s="34">
        <f t="shared" si="27"/>
        <v>-5.9319909766897272E-3</v>
      </c>
      <c r="G475" s="25" t="str">
        <f t="shared" si="26"/>
        <v>NA</v>
      </c>
      <c r="I475" s="31">
        <v>37295</v>
      </c>
      <c r="J475" s="20">
        <v>0.117106072604656</v>
      </c>
      <c r="K475" s="20">
        <v>0</v>
      </c>
      <c r="L475" s="20">
        <v>0.58902399293148</v>
      </c>
      <c r="M475" s="20">
        <v>0.41097600706852</v>
      </c>
      <c r="N475" s="20" t="s">
        <v>111</v>
      </c>
      <c r="O475" s="20" t="s">
        <v>111</v>
      </c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30"/>
    </row>
    <row r="476" spans="1:27" x14ac:dyDescent="0.25">
      <c r="A476">
        <v>440</v>
      </c>
      <c r="B476" s="15">
        <v>37302</v>
      </c>
      <c r="C476" s="25">
        <f t="shared" si="24"/>
        <v>0.116782389581203</v>
      </c>
      <c r="D476" s="25">
        <f>VLOOKUP(B476,input_BB!$B$19:$XX$10000,$D$35,0)</f>
        <v>118.55</v>
      </c>
      <c r="E476" s="27">
        <f t="shared" si="25"/>
        <v>1.8130538956463795E-2</v>
      </c>
      <c r="F476" s="34">
        <f t="shared" si="27"/>
        <v>-3.6140527819802371E-3</v>
      </c>
      <c r="G476" s="25" t="str">
        <f t="shared" si="26"/>
        <v>NA</v>
      </c>
      <c r="I476" s="31">
        <v>37302</v>
      </c>
      <c r="J476" s="20">
        <v>0.116782389581203</v>
      </c>
      <c r="K476" s="20">
        <v>0</v>
      </c>
      <c r="L476" s="20">
        <v>0.58154997093940397</v>
      </c>
      <c r="M476" s="20">
        <v>0.41845002906059597</v>
      </c>
      <c r="N476" s="20" t="s">
        <v>111</v>
      </c>
      <c r="O476" s="20" t="s">
        <v>111</v>
      </c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30"/>
    </row>
    <row r="477" spans="1:27" x14ac:dyDescent="0.25">
      <c r="A477">
        <v>441</v>
      </c>
      <c r="B477" s="15">
        <v>37309</v>
      </c>
      <c r="C477" s="25">
        <f t="shared" si="24"/>
        <v>0.116782389581203</v>
      </c>
      <c r="D477" s="25">
        <f>VLOOKUP(B477,input_BB!$B$19:$XX$10000,$D$35,0)</f>
        <v>118.48</v>
      </c>
      <c r="E477" s="27">
        <f t="shared" si="25"/>
        <v>1.8130538956463795E-2</v>
      </c>
      <c r="F477" s="34">
        <f t="shared" si="27"/>
        <v>-5.904681568957848E-4</v>
      </c>
      <c r="G477" s="25" t="str">
        <f t="shared" si="26"/>
        <v>NA</v>
      </c>
      <c r="I477" s="31">
        <v>37309</v>
      </c>
      <c r="J477" s="20">
        <v>0.116782389581203</v>
      </c>
      <c r="K477" s="20">
        <v>0</v>
      </c>
      <c r="L477" s="20">
        <v>0.58154997093940397</v>
      </c>
      <c r="M477" s="20">
        <v>0.41845002906059597</v>
      </c>
      <c r="N477" s="20" t="s">
        <v>111</v>
      </c>
      <c r="O477" s="20" t="s">
        <v>111</v>
      </c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30"/>
    </row>
    <row r="478" spans="1:27" x14ac:dyDescent="0.25">
      <c r="A478">
        <v>442</v>
      </c>
      <c r="B478" s="15">
        <v>37316</v>
      </c>
      <c r="C478" s="25">
        <f t="shared" si="24"/>
        <v>0.11670110374689099</v>
      </c>
      <c r="D478" s="25">
        <f>VLOOKUP(B478,input_BB!$B$19:$XX$10000,$D$35,0)</f>
        <v>119.4</v>
      </c>
      <c r="E478" s="27">
        <f t="shared" si="25"/>
        <v>1.7959092002474416E-2</v>
      </c>
      <c r="F478" s="34">
        <f t="shared" si="27"/>
        <v>7.7650236326807232E-3</v>
      </c>
      <c r="G478" s="25" t="str">
        <f t="shared" si="26"/>
        <v>NA</v>
      </c>
      <c r="I478" s="31">
        <v>37316</v>
      </c>
      <c r="J478" s="20">
        <v>0.11670110374689099</v>
      </c>
      <c r="K478" s="20">
        <v>0</v>
      </c>
      <c r="L478" s="20">
        <v>0.62756146480078501</v>
      </c>
      <c r="M478" s="20">
        <v>0.37243853519921499</v>
      </c>
      <c r="N478" s="20" t="s">
        <v>111</v>
      </c>
      <c r="O478" s="20" t="s">
        <v>111</v>
      </c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30"/>
    </row>
    <row r="479" spans="1:27" x14ac:dyDescent="0.25">
      <c r="A479">
        <v>443</v>
      </c>
      <c r="B479" s="15">
        <v>37323</v>
      </c>
      <c r="C479" s="25">
        <f t="shared" si="24"/>
        <v>0.117106072604656</v>
      </c>
      <c r="D479" s="25">
        <f>VLOOKUP(B479,input_BB!$B$19:$XX$10000,$D$35,0)</f>
        <v>117.99</v>
      </c>
      <c r="E479" s="27">
        <f t="shared" si="25"/>
        <v>1.8813246698824872E-2</v>
      </c>
      <c r="F479" s="34">
        <f t="shared" si="27"/>
        <v>-1.1809045226130688E-2</v>
      </c>
      <c r="G479" s="25" t="str">
        <f t="shared" si="26"/>
        <v>NA</v>
      </c>
      <c r="I479" s="31">
        <v>37323</v>
      </c>
      <c r="J479" s="20">
        <v>0.117106072604656</v>
      </c>
      <c r="K479" s="20">
        <v>0</v>
      </c>
      <c r="L479" s="20">
        <v>0.58902399293148</v>
      </c>
      <c r="M479" s="20">
        <v>0.41097600706852</v>
      </c>
      <c r="N479" s="20" t="s">
        <v>111</v>
      </c>
      <c r="O479" s="20" t="s">
        <v>111</v>
      </c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30"/>
    </row>
    <row r="480" spans="1:27" x14ac:dyDescent="0.25">
      <c r="A480">
        <v>444</v>
      </c>
      <c r="B480" s="15">
        <v>37330</v>
      </c>
      <c r="C480" s="25">
        <f t="shared" si="24"/>
        <v>0.116782389581203</v>
      </c>
      <c r="D480" s="25">
        <f>VLOOKUP(B480,input_BB!$B$19:$XX$10000,$D$35,0)</f>
        <v>117.18</v>
      </c>
      <c r="E480" s="27">
        <f t="shared" si="25"/>
        <v>1.8130538956463795E-2</v>
      </c>
      <c r="F480" s="34">
        <f t="shared" si="27"/>
        <v>-6.8649885583522696E-3</v>
      </c>
      <c r="G480" s="25" t="str">
        <f t="shared" si="26"/>
        <v>NA</v>
      </c>
      <c r="I480" s="31">
        <v>37330</v>
      </c>
      <c r="J480" s="20">
        <v>0.116782389581203</v>
      </c>
      <c r="K480" s="20">
        <v>0</v>
      </c>
      <c r="L480" s="20">
        <v>0.58154997093940397</v>
      </c>
      <c r="M480" s="20">
        <v>0.41845002906059597</v>
      </c>
      <c r="N480" s="20" t="s">
        <v>111</v>
      </c>
      <c r="O480" s="20" t="s">
        <v>111</v>
      </c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30"/>
    </row>
    <row r="481" spans="1:27" x14ac:dyDescent="0.25">
      <c r="A481">
        <v>445</v>
      </c>
      <c r="B481" s="15">
        <v>37337</v>
      </c>
      <c r="C481" s="25">
        <f t="shared" si="24"/>
        <v>0.116782389581203</v>
      </c>
      <c r="D481" s="25">
        <f>VLOOKUP(B481,input_BB!$B$19:$XX$10000,$D$35,0)</f>
        <v>118.05</v>
      </c>
      <c r="E481" s="27">
        <f t="shared" si="25"/>
        <v>1.8130538956463795E-2</v>
      </c>
      <c r="F481" s="34">
        <f t="shared" si="27"/>
        <v>7.424475166410538E-3</v>
      </c>
      <c r="G481" s="25" t="str">
        <f t="shared" si="26"/>
        <v>NA</v>
      </c>
      <c r="I481" s="31">
        <v>37337</v>
      </c>
      <c r="J481" s="20">
        <v>0.116782389581203</v>
      </c>
      <c r="K481" s="20">
        <v>0</v>
      </c>
      <c r="L481" s="20">
        <v>0.58154997093940397</v>
      </c>
      <c r="M481" s="20">
        <v>0.41845002906059597</v>
      </c>
      <c r="N481" s="20" t="s">
        <v>111</v>
      </c>
      <c r="O481" s="20" t="s">
        <v>111</v>
      </c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30"/>
    </row>
    <row r="482" spans="1:27" x14ac:dyDescent="0.25">
      <c r="A482">
        <v>446</v>
      </c>
      <c r="B482" s="15">
        <v>37344</v>
      </c>
      <c r="C482" s="25">
        <f t="shared" si="24"/>
        <v>0.11670110374689099</v>
      </c>
      <c r="D482" s="25">
        <f>VLOOKUP(B482,input_BB!$B$19:$XX$10000,$D$35,0)</f>
        <v>118.62</v>
      </c>
      <c r="E482" s="27">
        <f t="shared" si="25"/>
        <v>1.7959092002474416E-2</v>
      </c>
      <c r="F482" s="34">
        <f t="shared" si="27"/>
        <v>4.8284625158832029E-3</v>
      </c>
      <c r="G482" s="25" t="str">
        <f t="shared" si="26"/>
        <v>NA</v>
      </c>
      <c r="I482" s="31">
        <v>37344</v>
      </c>
      <c r="J482" s="20">
        <v>0.11670110374689099</v>
      </c>
      <c r="K482" s="20">
        <v>0</v>
      </c>
      <c r="L482" s="20">
        <v>0.62756146480078501</v>
      </c>
      <c r="M482" s="20">
        <v>0.37243853519921499</v>
      </c>
      <c r="N482" s="20" t="s">
        <v>111</v>
      </c>
      <c r="O482" s="20" t="s">
        <v>111</v>
      </c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30"/>
    </row>
    <row r="483" spans="1:27" x14ac:dyDescent="0.25">
      <c r="A483">
        <v>447</v>
      </c>
      <c r="B483" s="15">
        <v>37351</v>
      </c>
      <c r="C483" s="25">
        <f t="shared" si="24"/>
        <v>0.117106072604656</v>
      </c>
      <c r="D483" s="25">
        <f>VLOOKUP(B483,input_BB!$B$19:$XX$10000,$D$35,0)</f>
        <v>117.69</v>
      </c>
      <c r="E483" s="27">
        <f t="shared" si="25"/>
        <v>1.8813246698824872E-2</v>
      </c>
      <c r="F483" s="34">
        <f t="shared" si="27"/>
        <v>-7.8401618614062363E-3</v>
      </c>
      <c r="G483" s="25" t="str">
        <f t="shared" si="26"/>
        <v>NA</v>
      </c>
      <c r="I483" s="31">
        <v>37351</v>
      </c>
      <c r="J483" s="20">
        <v>0.117106072604656</v>
      </c>
      <c r="K483" s="20">
        <v>0</v>
      </c>
      <c r="L483" s="20">
        <v>0.58902399293148</v>
      </c>
      <c r="M483" s="20">
        <v>0.41097600706852</v>
      </c>
      <c r="N483" s="20" t="s">
        <v>111</v>
      </c>
      <c r="O483" s="20" t="s">
        <v>111</v>
      </c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30"/>
    </row>
    <row r="484" spans="1:27" x14ac:dyDescent="0.25">
      <c r="A484">
        <v>448</v>
      </c>
      <c r="B484" s="15">
        <v>37358</v>
      </c>
      <c r="C484" s="25">
        <f t="shared" si="24"/>
        <v>0.116782389581203</v>
      </c>
      <c r="D484" s="25">
        <f>VLOOKUP(B484,input_BB!$B$19:$XX$10000,$D$35,0)</f>
        <v>117.74</v>
      </c>
      <c r="E484" s="27">
        <f t="shared" si="25"/>
        <v>1.8130538956463795E-2</v>
      </c>
      <c r="F484" s="34">
        <f t="shared" si="27"/>
        <v>4.2484493159999914E-4</v>
      </c>
      <c r="G484" s="25" t="str">
        <f t="shared" si="26"/>
        <v>NA</v>
      </c>
      <c r="I484" s="31">
        <v>37358</v>
      </c>
      <c r="J484" s="20">
        <v>0.116782389581203</v>
      </c>
      <c r="K484" s="20">
        <v>0</v>
      </c>
      <c r="L484" s="20">
        <v>0.58154997093940397</v>
      </c>
      <c r="M484" s="20">
        <v>0.41845002906059597</v>
      </c>
      <c r="N484" s="20" t="s">
        <v>111</v>
      </c>
      <c r="O484" s="20" t="s">
        <v>111</v>
      </c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30"/>
    </row>
    <row r="485" spans="1:27" x14ac:dyDescent="0.25">
      <c r="A485">
        <v>449</v>
      </c>
      <c r="B485" s="15">
        <v>37365</v>
      </c>
      <c r="C485" s="25">
        <f t="shared" si="24"/>
        <v>0.116782389581203</v>
      </c>
      <c r="D485" s="25">
        <f>VLOOKUP(B485,input_BB!$B$19:$XX$10000,$D$35,0)</f>
        <v>116.29</v>
      </c>
      <c r="E485" s="27">
        <f t="shared" si="25"/>
        <v>1.8130538956463795E-2</v>
      </c>
      <c r="F485" s="34">
        <f t="shared" si="27"/>
        <v>-1.2315270935960521E-2</v>
      </c>
      <c r="G485" s="25" t="str">
        <f t="shared" si="26"/>
        <v>NA</v>
      </c>
      <c r="I485" s="31">
        <v>37365</v>
      </c>
      <c r="J485" s="20">
        <v>0.116782389581203</v>
      </c>
      <c r="K485" s="20">
        <v>0</v>
      </c>
      <c r="L485" s="20">
        <v>0.58154997093940397</v>
      </c>
      <c r="M485" s="20">
        <v>0.41845002906059597</v>
      </c>
      <c r="N485" s="20" t="s">
        <v>111</v>
      </c>
      <c r="O485" s="20" t="s">
        <v>111</v>
      </c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30"/>
    </row>
    <row r="486" spans="1:27" x14ac:dyDescent="0.25">
      <c r="A486">
        <v>450</v>
      </c>
      <c r="B486" s="15">
        <v>37372</v>
      </c>
      <c r="C486" s="25">
        <f t="shared" ref="C486:C549" si="28">J486</f>
        <v>0.116711407899857</v>
      </c>
      <c r="D486" s="25">
        <f>VLOOKUP(B486,input_BB!$B$19:$XX$10000,$D$35,0)</f>
        <v>115.04</v>
      </c>
      <c r="E486" s="27">
        <f t="shared" ref="E486:E549" si="29">(C486-$E$34)/$E$36</f>
        <v>1.7980825378952795E-2</v>
      </c>
      <c r="F486" s="34">
        <f t="shared" si="27"/>
        <v>-1.0748989594978053E-2</v>
      </c>
      <c r="G486" s="25" t="str">
        <f t="shared" ref="G486:G549" si="30">VLOOKUP(B486,$I$37:$AA$5000,$G$34,0)</f>
        <v>NA</v>
      </c>
      <c r="I486" s="31">
        <v>37372</v>
      </c>
      <c r="J486" s="20">
        <v>0.116711407899857</v>
      </c>
      <c r="K486" s="20">
        <v>0</v>
      </c>
      <c r="L486" s="20">
        <v>0.58902399293148</v>
      </c>
      <c r="M486" s="20">
        <v>0.41097600706852</v>
      </c>
      <c r="N486" s="20" t="s">
        <v>111</v>
      </c>
      <c r="O486" s="20" t="s">
        <v>111</v>
      </c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30"/>
    </row>
    <row r="487" spans="1:27" x14ac:dyDescent="0.25">
      <c r="A487">
        <v>451</v>
      </c>
      <c r="B487" s="15">
        <v>37379</v>
      </c>
      <c r="C487" s="25">
        <f t="shared" si="28"/>
        <v>0.117106072604656</v>
      </c>
      <c r="D487" s="25">
        <f>VLOOKUP(B487,input_BB!$B$19:$XX$10000,$D$35,0)</f>
        <v>113.59</v>
      </c>
      <c r="E487" s="27">
        <f t="shared" si="29"/>
        <v>1.8813246698824872E-2</v>
      </c>
      <c r="F487" s="34">
        <f t="shared" ref="F487:F550" si="31">D487/D486-1</f>
        <v>-1.260431154381092E-2</v>
      </c>
      <c r="G487" s="25" t="str">
        <f t="shared" si="30"/>
        <v>NA</v>
      </c>
      <c r="I487" s="31">
        <v>37379</v>
      </c>
      <c r="J487" s="20">
        <v>0.117106072604656</v>
      </c>
      <c r="K487" s="20">
        <v>0</v>
      </c>
      <c r="L487" s="20">
        <v>0.58902399293148</v>
      </c>
      <c r="M487" s="20">
        <v>0.41097600706852</v>
      </c>
      <c r="N487" s="20" t="s">
        <v>111</v>
      </c>
      <c r="O487" s="20" t="s">
        <v>111</v>
      </c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30"/>
    </row>
    <row r="488" spans="1:27" x14ac:dyDescent="0.25">
      <c r="A488">
        <v>452</v>
      </c>
      <c r="B488" s="15">
        <v>37386</v>
      </c>
      <c r="C488" s="25">
        <f t="shared" si="28"/>
        <v>0.116782389581203</v>
      </c>
      <c r="D488" s="25">
        <f>VLOOKUP(B488,input_BB!$B$19:$XX$10000,$D$35,0)</f>
        <v>113.92</v>
      </c>
      <c r="E488" s="27">
        <f t="shared" si="29"/>
        <v>1.8130538956463795E-2</v>
      </c>
      <c r="F488" s="34">
        <f t="shared" si="31"/>
        <v>2.9051853156087937E-3</v>
      </c>
      <c r="G488" s="25" t="str">
        <f t="shared" si="30"/>
        <v>NA</v>
      </c>
      <c r="I488" s="31">
        <v>37386</v>
      </c>
      <c r="J488" s="20">
        <v>0.116782389581203</v>
      </c>
      <c r="K488" s="20">
        <v>0</v>
      </c>
      <c r="L488" s="20">
        <v>0.58154997093940397</v>
      </c>
      <c r="M488" s="20">
        <v>0.41845002906059597</v>
      </c>
      <c r="N488" s="20" t="s">
        <v>111</v>
      </c>
      <c r="O488" s="20" t="s">
        <v>111</v>
      </c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30"/>
    </row>
    <row r="489" spans="1:27" x14ac:dyDescent="0.25">
      <c r="A489">
        <v>453</v>
      </c>
      <c r="B489" s="15">
        <v>37393</v>
      </c>
      <c r="C489" s="25">
        <f t="shared" si="28"/>
        <v>0.116782389581203</v>
      </c>
      <c r="D489" s="25">
        <f>VLOOKUP(B489,input_BB!$B$19:$XX$10000,$D$35,0)</f>
        <v>113</v>
      </c>
      <c r="E489" s="27">
        <f t="shared" si="29"/>
        <v>1.8130538956463795E-2</v>
      </c>
      <c r="F489" s="34">
        <f t="shared" si="31"/>
        <v>-8.0758426966291985E-3</v>
      </c>
      <c r="G489" s="25" t="str">
        <f t="shared" si="30"/>
        <v>NA</v>
      </c>
      <c r="I489" s="31">
        <v>37393</v>
      </c>
      <c r="J489" s="20">
        <v>0.116782389581203</v>
      </c>
      <c r="K489" s="20">
        <v>0</v>
      </c>
      <c r="L489" s="20">
        <v>0.58154997093940397</v>
      </c>
      <c r="M489" s="20">
        <v>0.41845002906059597</v>
      </c>
      <c r="N489" s="20" t="s">
        <v>111</v>
      </c>
      <c r="O489" s="20" t="s">
        <v>111</v>
      </c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30"/>
    </row>
    <row r="490" spans="1:27" x14ac:dyDescent="0.25">
      <c r="A490">
        <v>454</v>
      </c>
      <c r="B490" s="15">
        <v>37400</v>
      </c>
      <c r="C490" s="25">
        <f t="shared" si="28"/>
        <v>0.116711407899857</v>
      </c>
      <c r="D490" s="25">
        <f>VLOOKUP(B490,input_BB!$B$19:$XX$10000,$D$35,0)</f>
        <v>112.8</v>
      </c>
      <c r="E490" s="27">
        <f t="shared" si="29"/>
        <v>1.7980825378952795E-2</v>
      </c>
      <c r="F490" s="34">
        <f t="shared" si="31"/>
        <v>-1.7699115044248481E-3</v>
      </c>
      <c r="G490" s="25" t="str">
        <f t="shared" si="30"/>
        <v>NA</v>
      </c>
      <c r="I490" s="31">
        <v>37400</v>
      </c>
      <c r="J490" s="20">
        <v>0.116711407899857</v>
      </c>
      <c r="K490" s="20">
        <v>0</v>
      </c>
      <c r="L490" s="20">
        <v>0.58902399293148</v>
      </c>
      <c r="M490" s="20">
        <v>0.41097600706852</v>
      </c>
      <c r="N490" s="20" t="s">
        <v>111</v>
      </c>
      <c r="O490" s="20" t="s">
        <v>111</v>
      </c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30"/>
    </row>
    <row r="491" spans="1:27" x14ac:dyDescent="0.25">
      <c r="A491">
        <v>455</v>
      </c>
      <c r="B491" s="15">
        <v>37407</v>
      </c>
      <c r="C491" s="25">
        <f t="shared" si="28"/>
        <v>0.117106072604656</v>
      </c>
      <c r="D491" s="25">
        <f>VLOOKUP(B491,input_BB!$B$19:$XX$10000,$D$35,0)</f>
        <v>111.81</v>
      </c>
      <c r="E491" s="27">
        <f t="shared" si="29"/>
        <v>1.8813246698824872E-2</v>
      </c>
      <c r="F491" s="34">
        <f t="shared" si="31"/>
        <v>-8.7765957446808152E-3</v>
      </c>
      <c r="G491" s="25" t="str">
        <f t="shared" si="30"/>
        <v>NA</v>
      </c>
      <c r="I491" s="31">
        <v>37407</v>
      </c>
      <c r="J491" s="20">
        <v>0.117106072604656</v>
      </c>
      <c r="K491" s="20">
        <v>0</v>
      </c>
      <c r="L491" s="20">
        <v>0.58902399293148</v>
      </c>
      <c r="M491" s="20">
        <v>0.41097600706852</v>
      </c>
      <c r="N491" s="20" t="s">
        <v>111</v>
      </c>
      <c r="O491" s="20" t="s">
        <v>111</v>
      </c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30"/>
    </row>
    <row r="492" spans="1:27" x14ac:dyDescent="0.25">
      <c r="A492">
        <v>456</v>
      </c>
      <c r="B492" s="15">
        <v>37414</v>
      </c>
      <c r="C492" s="25">
        <f t="shared" si="28"/>
        <v>0.115266032516956</v>
      </c>
      <c r="D492" s="25">
        <f>VLOOKUP(B492,input_BB!$B$19:$XX$10000,$D$35,0)</f>
        <v>110.99</v>
      </c>
      <c r="E492" s="27">
        <f t="shared" si="29"/>
        <v>1.4932259674153264E-2</v>
      </c>
      <c r="F492" s="34">
        <f t="shared" si="31"/>
        <v>-7.3338699579644784E-3</v>
      </c>
      <c r="G492" s="25" t="str">
        <f t="shared" si="30"/>
        <v>NA</v>
      </c>
      <c r="I492" s="31">
        <v>37414</v>
      </c>
      <c r="J492" s="20">
        <v>0.115266032516956</v>
      </c>
      <c r="K492" s="20">
        <v>0</v>
      </c>
      <c r="L492" s="20">
        <v>0.57644438100261097</v>
      </c>
      <c r="M492" s="20">
        <v>0.42355561899738903</v>
      </c>
      <c r="N492" s="20" t="s">
        <v>111</v>
      </c>
      <c r="O492" s="20" t="s">
        <v>111</v>
      </c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30"/>
    </row>
    <row r="493" spans="1:27" x14ac:dyDescent="0.25">
      <c r="A493">
        <v>457</v>
      </c>
      <c r="B493" s="15">
        <v>37421</v>
      </c>
      <c r="C493" s="25">
        <f t="shared" si="28"/>
        <v>0.115266032516956</v>
      </c>
      <c r="D493" s="25">
        <f>VLOOKUP(B493,input_BB!$B$19:$XX$10000,$D$35,0)</f>
        <v>110.76</v>
      </c>
      <c r="E493" s="27">
        <f t="shared" si="29"/>
        <v>1.4932259674153264E-2</v>
      </c>
      <c r="F493" s="34">
        <f t="shared" si="31"/>
        <v>-2.0722587620505273E-3</v>
      </c>
      <c r="G493" s="25" t="str">
        <f t="shared" si="30"/>
        <v>NA</v>
      </c>
      <c r="I493" s="31">
        <v>37421</v>
      </c>
      <c r="J493" s="20">
        <v>0.115266032516956</v>
      </c>
      <c r="K493" s="20">
        <v>1</v>
      </c>
      <c r="L493" s="20">
        <v>0.57644438100261097</v>
      </c>
      <c r="M493" s="20">
        <v>0.42355561899738903</v>
      </c>
      <c r="N493" s="20" t="s">
        <v>111</v>
      </c>
      <c r="O493" s="20" t="s">
        <v>111</v>
      </c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30"/>
    </row>
    <row r="494" spans="1:27" x14ac:dyDescent="0.25">
      <c r="A494">
        <v>458</v>
      </c>
      <c r="B494" s="15">
        <v>37428</v>
      </c>
      <c r="C494" s="25">
        <f t="shared" si="28"/>
        <v>0.11520329117774999</v>
      </c>
      <c r="D494" s="25">
        <f>VLOOKUP(B494,input_BB!$B$19:$XX$10000,$D$35,0)</f>
        <v>108.19</v>
      </c>
      <c r="E494" s="27">
        <f t="shared" si="29"/>
        <v>1.4799926511959294E-2</v>
      </c>
      <c r="F494" s="34">
        <f t="shared" si="31"/>
        <v>-2.3203322499097179E-2</v>
      </c>
      <c r="G494" s="25" t="str">
        <f t="shared" si="30"/>
        <v>NA</v>
      </c>
      <c r="I494" s="31">
        <v>37428</v>
      </c>
      <c r="J494" s="20">
        <v>0.11520329117774999</v>
      </c>
      <c r="K494" s="20">
        <v>0</v>
      </c>
      <c r="L494" s="20">
        <v>0.58447489583576095</v>
      </c>
      <c r="M494" s="20">
        <v>0.41552510416423899</v>
      </c>
      <c r="N494" s="20" t="s">
        <v>111</v>
      </c>
      <c r="O494" s="20" t="s">
        <v>111</v>
      </c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30"/>
    </row>
    <row r="495" spans="1:27" x14ac:dyDescent="0.25">
      <c r="A495">
        <v>459</v>
      </c>
      <c r="B495" s="15">
        <v>37435</v>
      </c>
      <c r="C495" s="25">
        <f t="shared" si="28"/>
        <v>0.12430828064680099</v>
      </c>
      <c r="D495" s="25">
        <f>VLOOKUP(B495,input_BB!$B$19:$XX$10000,$D$35,0)</f>
        <v>106.11</v>
      </c>
      <c r="E495" s="27">
        <f t="shared" si="29"/>
        <v>3.4004043979491222E-2</v>
      </c>
      <c r="F495" s="34">
        <f t="shared" si="31"/>
        <v>-1.922543673167576E-2</v>
      </c>
      <c r="G495" s="25" t="str">
        <f t="shared" si="30"/>
        <v>NA</v>
      </c>
      <c r="I495" s="31">
        <v>37435</v>
      </c>
      <c r="J495" s="20">
        <v>0.12430828064680099</v>
      </c>
      <c r="K495" s="20">
        <v>0</v>
      </c>
      <c r="L495" s="20">
        <v>0.34717407153330598</v>
      </c>
      <c r="M495" s="20">
        <v>0.65282592846669496</v>
      </c>
      <c r="N495" s="20" t="s">
        <v>111</v>
      </c>
      <c r="O495" s="20" t="s">
        <v>111</v>
      </c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30"/>
    </row>
    <row r="496" spans="1:27" x14ac:dyDescent="0.25">
      <c r="A496">
        <v>460</v>
      </c>
      <c r="B496" s="15">
        <v>37442</v>
      </c>
      <c r="C496" s="25">
        <f t="shared" si="28"/>
        <v>0.12430828064680099</v>
      </c>
      <c r="D496" s="25">
        <f>VLOOKUP(B496,input_BB!$B$19:$XX$10000,$D$35,0)</f>
        <v>107.74</v>
      </c>
      <c r="E496" s="27">
        <f t="shared" si="29"/>
        <v>3.4004043979491222E-2</v>
      </c>
      <c r="F496" s="34">
        <f t="shared" si="31"/>
        <v>1.5361417397040666E-2</v>
      </c>
      <c r="G496" s="25" t="str">
        <f t="shared" si="30"/>
        <v>NA</v>
      </c>
      <c r="I496" s="31">
        <v>37442</v>
      </c>
      <c r="J496" s="20">
        <v>0.12430828064680099</v>
      </c>
      <c r="K496" s="20">
        <v>1</v>
      </c>
      <c r="L496" s="20">
        <v>0.34717407153330598</v>
      </c>
      <c r="M496" s="20">
        <v>0.65282592846669496</v>
      </c>
      <c r="N496" s="20" t="s">
        <v>111</v>
      </c>
      <c r="O496" s="20" t="s">
        <v>111</v>
      </c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30"/>
    </row>
    <row r="497" spans="1:27" x14ac:dyDescent="0.25">
      <c r="A497">
        <v>461</v>
      </c>
      <c r="B497" s="15">
        <v>37449</v>
      </c>
      <c r="C497" s="25">
        <f t="shared" si="28"/>
        <v>0.19453130662441301</v>
      </c>
      <c r="D497" s="25">
        <f>VLOOKUP(B497,input_BB!$B$19:$XX$10000,$D$35,0)</f>
        <v>105.89</v>
      </c>
      <c r="E497" s="27">
        <f t="shared" si="29"/>
        <v>0.18211747611289125</v>
      </c>
      <c r="F497" s="34">
        <f t="shared" si="31"/>
        <v>-1.7170967143122273E-2</v>
      </c>
      <c r="G497" s="25" t="str">
        <f t="shared" si="30"/>
        <v>NA</v>
      </c>
      <c r="I497" s="31">
        <v>37449</v>
      </c>
      <c r="J497" s="20">
        <v>0.19453130662441301</v>
      </c>
      <c r="K497" s="20">
        <v>0</v>
      </c>
      <c r="L497" s="20">
        <v>0.34562369349313898</v>
      </c>
      <c r="M497" s="20">
        <v>0.65437630650686196</v>
      </c>
      <c r="N497" s="20" t="s">
        <v>111</v>
      </c>
      <c r="O497" s="20" t="s">
        <v>111</v>
      </c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30"/>
    </row>
    <row r="498" spans="1:27" x14ac:dyDescent="0.25">
      <c r="A498">
        <v>462</v>
      </c>
      <c r="B498" s="15">
        <v>37456</v>
      </c>
      <c r="C498" s="25">
        <f t="shared" si="28"/>
        <v>0.197763711214066</v>
      </c>
      <c r="D498" s="25">
        <f>VLOOKUP(B498,input_BB!$B$19:$XX$10000,$D$35,0)</f>
        <v>104.06</v>
      </c>
      <c r="E498" s="27">
        <f t="shared" si="29"/>
        <v>0.18893521902772795</v>
      </c>
      <c r="F498" s="34">
        <f t="shared" si="31"/>
        <v>-1.7282085182736773E-2</v>
      </c>
      <c r="G498" s="25" t="str">
        <f t="shared" si="30"/>
        <v>NA</v>
      </c>
      <c r="I498" s="31">
        <v>37456</v>
      </c>
      <c r="J498" s="20">
        <v>0.197763711214066</v>
      </c>
      <c r="K498" s="20">
        <v>0</v>
      </c>
      <c r="L498" s="20">
        <v>0.35369962762408802</v>
      </c>
      <c r="M498" s="20">
        <v>0.62853274719987895</v>
      </c>
      <c r="N498" s="20" t="s">
        <v>111</v>
      </c>
      <c r="O498" s="20">
        <v>1.7767625176033201E-2</v>
      </c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30"/>
    </row>
    <row r="499" spans="1:27" x14ac:dyDescent="0.25">
      <c r="A499">
        <v>463</v>
      </c>
      <c r="B499" s="15">
        <v>37463</v>
      </c>
      <c r="C499" s="25">
        <f t="shared" si="28"/>
        <v>0.177870914340019</v>
      </c>
      <c r="D499" s="25">
        <f>VLOOKUP(B499,input_BB!$B$19:$XX$10000,$D$35,0)</f>
        <v>106.61</v>
      </c>
      <c r="E499" s="27">
        <f t="shared" si="29"/>
        <v>0.14697760784920913</v>
      </c>
      <c r="F499" s="34">
        <f t="shared" si="31"/>
        <v>2.4505093215452689E-2</v>
      </c>
      <c r="G499" s="25" t="str">
        <f t="shared" si="30"/>
        <v>NA</v>
      </c>
      <c r="I499" s="31">
        <v>37463</v>
      </c>
      <c r="J499" s="20">
        <v>0.177870914340019</v>
      </c>
      <c r="K499" s="20">
        <v>0</v>
      </c>
      <c r="L499" s="20">
        <v>0.50529059229140705</v>
      </c>
      <c r="M499" s="20">
        <v>0.49470940770859301</v>
      </c>
      <c r="N499" s="20" t="s">
        <v>111</v>
      </c>
      <c r="O499" s="20" t="s">
        <v>111</v>
      </c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30"/>
    </row>
    <row r="500" spans="1:27" x14ac:dyDescent="0.25">
      <c r="A500">
        <v>464</v>
      </c>
      <c r="B500" s="15">
        <v>37470</v>
      </c>
      <c r="C500" s="25">
        <f t="shared" si="28"/>
        <v>0.124811992049217</v>
      </c>
      <c r="D500" s="25">
        <f>VLOOKUP(B500,input_BB!$B$19:$XX$10000,$D$35,0)</f>
        <v>106.67</v>
      </c>
      <c r="E500" s="27">
        <f t="shared" si="29"/>
        <v>3.5066465081087565E-2</v>
      </c>
      <c r="F500" s="34">
        <f t="shared" si="31"/>
        <v>5.6279898696187658E-4</v>
      </c>
      <c r="G500" s="25" t="str">
        <f t="shared" si="30"/>
        <v>NA</v>
      </c>
      <c r="I500" s="31">
        <v>37470</v>
      </c>
      <c r="J500" s="20">
        <v>0.124811992049217</v>
      </c>
      <c r="K500" s="20">
        <v>0</v>
      </c>
      <c r="L500" s="20">
        <v>0.34603711999737302</v>
      </c>
      <c r="M500" s="20">
        <v>0.63059426763931203</v>
      </c>
      <c r="N500" s="20" t="s">
        <v>111</v>
      </c>
      <c r="O500" s="20">
        <v>2.3368612363314799E-2</v>
      </c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30"/>
    </row>
    <row r="501" spans="1:27" x14ac:dyDescent="0.25">
      <c r="A501">
        <v>465</v>
      </c>
      <c r="B501" s="15">
        <v>37477</v>
      </c>
      <c r="C501" s="25">
        <f t="shared" si="28"/>
        <v>0.124811992049217</v>
      </c>
      <c r="D501" s="25">
        <f>VLOOKUP(B501,input_BB!$B$19:$XX$10000,$D$35,0)</f>
        <v>108.18</v>
      </c>
      <c r="E501" s="27">
        <f t="shared" si="29"/>
        <v>3.5066465081087565E-2</v>
      </c>
      <c r="F501" s="34">
        <f t="shared" si="31"/>
        <v>1.4155807631011541E-2</v>
      </c>
      <c r="G501" s="25" t="str">
        <f t="shared" si="30"/>
        <v>NA</v>
      </c>
      <c r="I501" s="31">
        <v>37477</v>
      </c>
      <c r="J501" s="20">
        <v>0.124811992049217</v>
      </c>
      <c r="K501" s="20">
        <v>0</v>
      </c>
      <c r="L501" s="20">
        <v>0.34603711999737302</v>
      </c>
      <c r="M501" s="20">
        <v>0.63059426763931203</v>
      </c>
      <c r="N501" s="20" t="s">
        <v>111</v>
      </c>
      <c r="O501" s="20">
        <v>2.3368612363314799E-2</v>
      </c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30"/>
    </row>
    <row r="502" spans="1:27" x14ac:dyDescent="0.25">
      <c r="A502">
        <v>466</v>
      </c>
      <c r="B502" s="15">
        <v>37484</v>
      </c>
      <c r="C502" s="25">
        <f t="shared" si="28"/>
        <v>0.124811992049217</v>
      </c>
      <c r="D502" s="25">
        <f>VLOOKUP(B502,input_BB!$B$19:$XX$10000,$D$35,0)</f>
        <v>106.65</v>
      </c>
      <c r="E502" s="27">
        <f t="shared" si="29"/>
        <v>3.5066465081087565E-2</v>
      </c>
      <c r="F502" s="34">
        <f t="shared" si="31"/>
        <v>-1.4143094841930104E-2</v>
      </c>
      <c r="G502" s="25" t="str">
        <f t="shared" si="30"/>
        <v>NA</v>
      </c>
      <c r="I502" s="31">
        <v>37484</v>
      </c>
      <c r="J502" s="20">
        <v>0.124811992049217</v>
      </c>
      <c r="K502" s="20">
        <v>0</v>
      </c>
      <c r="L502" s="20">
        <v>0.34603711999737302</v>
      </c>
      <c r="M502" s="20">
        <v>0.63059426763931203</v>
      </c>
      <c r="N502" s="20" t="s">
        <v>111</v>
      </c>
      <c r="O502" s="20">
        <v>2.3368612363314799E-2</v>
      </c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30"/>
    </row>
    <row r="503" spans="1:27" x14ac:dyDescent="0.25">
      <c r="A503">
        <v>467</v>
      </c>
      <c r="B503" s="15">
        <v>37491</v>
      </c>
      <c r="C503" s="25">
        <f t="shared" si="28"/>
        <v>0.124811992049217</v>
      </c>
      <c r="D503" s="25">
        <f>VLOOKUP(B503,input_BB!$B$19:$XX$10000,$D$35,0)</f>
        <v>107.97</v>
      </c>
      <c r="E503" s="27">
        <f t="shared" si="29"/>
        <v>3.5066465081087565E-2</v>
      </c>
      <c r="F503" s="34">
        <f t="shared" si="31"/>
        <v>1.2376933895921205E-2</v>
      </c>
      <c r="G503" s="25" t="str">
        <f t="shared" si="30"/>
        <v>NA</v>
      </c>
      <c r="I503" s="31">
        <v>37491</v>
      </c>
      <c r="J503" s="20">
        <v>0.124811992049217</v>
      </c>
      <c r="K503" s="20">
        <v>0</v>
      </c>
      <c r="L503" s="20">
        <v>0.34603711999737302</v>
      </c>
      <c r="M503" s="20">
        <v>0.63059426763931203</v>
      </c>
      <c r="N503" s="20" t="s">
        <v>111</v>
      </c>
      <c r="O503" s="20">
        <v>2.3368612363314799E-2</v>
      </c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30"/>
    </row>
    <row r="504" spans="1:27" x14ac:dyDescent="0.25">
      <c r="A504">
        <v>468</v>
      </c>
      <c r="B504" s="15">
        <v>37498</v>
      </c>
      <c r="C504" s="25">
        <f t="shared" si="28"/>
        <v>0.124811992049217</v>
      </c>
      <c r="D504" s="25">
        <f>VLOOKUP(B504,input_BB!$B$19:$XX$10000,$D$35,0)</f>
        <v>106.98</v>
      </c>
      <c r="E504" s="27">
        <f t="shared" si="29"/>
        <v>3.5066465081087565E-2</v>
      </c>
      <c r="F504" s="34">
        <f t="shared" si="31"/>
        <v>-9.1692136704639715E-3</v>
      </c>
      <c r="G504" s="25" t="str">
        <f t="shared" si="30"/>
        <v>NA</v>
      </c>
      <c r="I504" s="31">
        <v>37498</v>
      </c>
      <c r="J504" s="20">
        <v>0.124811992049217</v>
      </c>
      <c r="K504" s="20">
        <v>0</v>
      </c>
      <c r="L504" s="20">
        <v>0.34603711999737302</v>
      </c>
      <c r="M504" s="20">
        <v>0.63059426763931203</v>
      </c>
      <c r="N504" s="20" t="s">
        <v>111</v>
      </c>
      <c r="O504" s="20">
        <v>2.3368612363314799E-2</v>
      </c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30"/>
    </row>
    <row r="505" spans="1:27" x14ac:dyDescent="0.25">
      <c r="A505">
        <v>469</v>
      </c>
      <c r="B505" s="15">
        <v>37505</v>
      </c>
      <c r="C505" s="25">
        <f t="shared" si="28"/>
        <v>0.13049745559692399</v>
      </c>
      <c r="D505" s="25">
        <f>VLOOKUP(B505,input_BB!$B$19:$XX$10000,$D$35,0)</f>
        <v>106.84</v>
      </c>
      <c r="E505" s="27">
        <f t="shared" si="29"/>
        <v>4.7058165917059649E-2</v>
      </c>
      <c r="F505" s="34">
        <f t="shared" si="31"/>
        <v>-1.3086558235184675E-3</v>
      </c>
      <c r="G505" s="25" t="str">
        <f t="shared" si="30"/>
        <v>NA</v>
      </c>
      <c r="I505" s="31">
        <v>37505</v>
      </c>
      <c r="J505" s="20">
        <v>0.13049745559692399</v>
      </c>
      <c r="K505" s="20">
        <v>0</v>
      </c>
      <c r="L505" s="20">
        <v>7.7616866007523294E-2</v>
      </c>
      <c r="M505" s="20">
        <v>0.92238313399247696</v>
      </c>
      <c r="N505" s="20" t="s">
        <v>111</v>
      </c>
      <c r="O505" s="20" t="s">
        <v>111</v>
      </c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30"/>
    </row>
    <row r="506" spans="1:27" x14ac:dyDescent="0.25">
      <c r="A506">
        <v>470</v>
      </c>
      <c r="B506" s="15">
        <v>37512</v>
      </c>
      <c r="C506" s="25">
        <f t="shared" si="28"/>
        <v>0.13049745559692399</v>
      </c>
      <c r="D506" s="25">
        <f>VLOOKUP(B506,input_BB!$B$19:$XX$10000,$D$35,0)</f>
        <v>108.06</v>
      </c>
      <c r="E506" s="27">
        <f t="shared" si="29"/>
        <v>4.7058165917059649E-2</v>
      </c>
      <c r="F506" s="34">
        <f t="shared" si="31"/>
        <v>1.1418944215649596E-2</v>
      </c>
      <c r="G506" s="25" t="str">
        <f t="shared" si="30"/>
        <v>NA</v>
      </c>
      <c r="I506" s="31">
        <v>37512</v>
      </c>
      <c r="J506" s="20">
        <v>0.13049745559692399</v>
      </c>
      <c r="K506" s="20">
        <v>0</v>
      </c>
      <c r="L506" s="20">
        <v>7.7616866007523294E-2</v>
      </c>
      <c r="M506" s="20">
        <v>0.92238313399247696</v>
      </c>
      <c r="N506" s="20" t="s">
        <v>111</v>
      </c>
      <c r="O506" s="20" t="s">
        <v>111</v>
      </c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30"/>
    </row>
    <row r="507" spans="1:27" x14ac:dyDescent="0.25">
      <c r="A507">
        <v>471</v>
      </c>
      <c r="B507" s="15">
        <v>37519</v>
      </c>
      <c r="C507" s="25">
        <f t="shared" si="28"/>
        <v>0.13049745559692399</v>
      </c>
      <c r="D507" s="25">
        <f>VLOOKUP(B507,input_BB!$B$19:$XX$10000,$D$35,0)</f>
        <v>107.53</v>
      </c>
      <c r="E507" s="27">
        <f t="shared" si="29"/>
        <v>4.7058165917059649E-2</v>
      </c>
      <c r="F507" s="34">
        <f t="shared" si="31"/>
        <v>-4.9046825837497643E-3</v>
      </c>
      <c r="G507" s="25" t="str">
        <f t="shared" si="30"/>
        <v>NA</v>
      </c>
      <c r="I507" s="31">
        <v>37519</v>
      </c>
      <c r="J507" s="20">
        <v>0.13049745559692399</v>
      </c>
      <c r="K507" s="20">
        <v>0</v>
      </c>
      <c r="L507" s="20">
        <v>7.7616866007523294E-2</v>
      </c>
      <c r="M507" s="20">
        <v>0.92238313399247696</v>
      </c>
      <c r="N507" s="20" t="s">
        <v>111</v>
      </c>
      <c r="O507" s="20" t="s">
        <v>111</v>
      </c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30"/>
    </row>
    <row r="508" spans="1:27" x14ac:dyDescent="0.25">
      <c r="A508">
        <v>472</v>
      </c>
      <c r="B508" s="15">
        <v>37526</v>
      </c>
      <c r="C508" s="25">
        <f t="shared" si="28"/>
        <v>0.130526527762413</v>
      </c>
      <c r="D508" s="25">
        <f>VLOOKUP(B508,input_BB!$B$19:$XX$10000,$D$35,0)</f>
        <v>107.53</v>
      </c>
      <c r="E508" s="27">
        <f t="shared" si="29"/>
        <v>4.7119484525168322E-2</v>
      </c>
      <c r="F508" s="34">
        <f t="shared" si="31"/>
        <v>0</v>
      </c>
      <c r="G508" s="25" t="str">
        <f t="shared" si="30"/>
        <v>NA</v>
      </c>
      <c r="I508" s="31">
        <v>37526</v>
      </c>
      <c r="J508" s="20">
        <v>0.130526527762413</v>
      </c>
      <c r="K508" s="20">
        <v>0</v>
      </c>
      <c r="L508" s="20">
        <v>7.6715834988148504E-2</v>
      </c>
      <c r="M508" s="20">
        <v>0.92328416501185095</v>
      </c>
      <c r="N508" s="20" t="s">
        <v>111</v>
      </c>
      <c r="O508" s="20" t="s">
        <v>111</v>
      </c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30"/>
    </row>
    <row r="509" spans="1:27" x14ac:dyDescent="0.25">
      <c r="A509">
        <v>473</v>
      </c>
      <c r="B509" s="15">
        <v>37533</v>
      </c>
      <c r="C509" s="25">
        <f t="shared" si="28"/>
        <v>0.130526527762413</v>
      </c>
      <c r="D509" s="25">
        <f>VLOOKUP(B509,input_BB!$B$19:$XX$10000,$D$35,0)</f>
        <v>107.6</v>
      </c>
      <c r="E509" s="27">
        <f t="shared" si="29"/>
        <v>4.7119484525168322E-2</v>
      </c>
      <c r="F509" s="34">
        <f t="shared" si="31"/>
        <v>6.5098112154737819E-4</v>
      </c>
      <c r="G509" s="25" t="str">
        <f t="shared" si="30"/>
        <v>NA</v>
      </c>
      <c r="I509" s="31">
        <v>37533</v>
      </c>
      <c r="J509" s="20">
        <v>0.130526527762413</v>
      </c>
      <c r="K509" s="20">
        <v>0</v>
      </c>
      <c r="L509" s="20">
        <v>7.6715834988148504E-2</v>
      </c>
      <c r="M509" s="20">
        <v>0.92328416501185095</v>
      </c>
      <c r="N509" s="20" t="s">
        <v>111</v>
      </c>
      <c r="O509" s="20" t="s">
        <v>111</v>
      </c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30"/>
    </row>
    <row r="510" spans="1:27" x14ac:dyDescent="0.25">
      <c r="A510">
        <v>474</v>
      </c>
      <c r="B510" s="15">
        <v>37540</v>
      </c>
      <c r="C510" s="25">
        <f t="shared" si="28"/>
        <v>0.128669694066048</v>
      </c>
      <c r="D510" s="25">
        <f>VLOOKUP(B510,input_BB!$B$19:$XX$10000,$D$35,0)</f>
        <v>107.25</v>
      </c>
      <c r="E510" s="27">
        <f t="shared" si="29"/>
        <v>4.3203076654091281E-2</v>
      </c>
      <c r="F510" s="34">
        <f t="shared" si="31"/>
        <v>-3.2527881040891327E-3</v>
      </c>
      <c r="G510" s="25" t="str">
        <f t="shared" si="30"/>
        <v>NA</v>
      </c>
      <c r="I510" s="31">
        <v>37540</v>
      </c>
      <c r="J510" s="20">
        <v>0.128669694066048</v>
      </c>
      <c r="K510" s="20">
        <v>0</v>
      </c>
      <c r="L510" s="20">
        <v>0.13394453242436399</v>
      </c>
      <c r="M510" s="20">
        <v>0.83385637477492902</v>
      </c>
      <c r="N510" s="20" t="s">
        <v>111</v>
      </c>
      <c r="O510" s="20">
        <v>3.2199092800707298E-2</v>
      </c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30"/>
    </row>
    <row r="511" spans="1:27" x14ac:dyDescent="0.25">
      <c r="A511">
        <v>475</v>
      </c>
      <c r="B511" s="15">
        <v>37547</v>
      </c>
      <c r="C511" s="25">
        <f t="shared" si="28"/>
        <v>0.12841750681400299</v>
      </c>
      <c r="D511" s="25">
        <f>VLOOKUP(B511,input_BB!$B$19:$XX$10000,$D$35,0)</f>
        <v>108.52</v>
      </c>
      <c r="E511" s="27">
        <f t="shared" si="29"/>
        <v>4.2671166800867556E-2</v>
      </c>
      <c r="F511" s="34">
        <f t="shared" si="31"/>
        <v>1.1841491841491747E-2</v>
      </c>
      <c r="G511" s="25" t="str">
        <f t="shared" si="30"/>
        <v>NA</v>
      </c>
      <c r="I511" s="31">
        <v>37547</v>
      </c>
      <c r="J511" s="20">
        <v>0.12841750681400299</v>
      </c>
      <c r="K511" s="20">
        <v>0</v>
      </c>
      <c r="L511" s="20">
        <v>0.13469774402264501</v>
      </c>
      <c r="M511" s="20">
        <v>0.83281502448990896</v>
      </c>
      <c r="N511" s="20" t="s">
        <v>111</v>
      </c>
      <c r="O511" s="20">
        <v>3.2487231487446401E-2</v>
      </c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30"/>
    </row>
    <row r="512" spans="1:27" x14ac:dyDescent="0.25">
      <c r="A512">
        <v>476</v>
      </c>
      <c r="B512" s="15">
        <v>37554</v>
      </c>
      <c r="C512" s="25">
        <f t="shared" si="28"/>
        <v>0.20893141627311701</v>
      </c>
      <c r="D512" s="25">
        <f>VLOOKUP(B512,input_BB!$B$19:$XX$10000,$D$35,0)</f>
        <v>107.92</v>
      </c>
      <c r="E512" s="27">
        <f t="shared" si="29"/>
        <v>0.21248998760003249</v>
      </c>
      <c r="F512" s="34">
        <f t="shared" si="31"/>
        <v>-5.5289347585697479E-3</v>
      </c>
      <c r="G512" s="25" t="str">
        <f t="shared" si="30"/>
        <v>NA</v>
      </c>
      <c r="I512" s="31">
        <v>37554</v>
      </c>
      <c r="J512" s="20">
        <v>0.20893141627311701</v>
      </c>
      <c r="K512" s="20">
        <v>1</v>
      </c>
      <c r="L512" s="20">
        <v>7.8731687880326404E-2</v>
      </c>
      <c r="M512" s="20">
        <v>0.92126831211967397</v>
      </c>
      <c r="N512" s="20" t="s">
        <v>111</v>
      </c>
      <c r="O512" s="20" t="s">
        <v>111</v>
      </c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30"/>
    </row>
    <row r="513" spans="1:27" x14ac:dyDescent="0.25">
      <c r="A513">
        <v>477</v>
      </c>
      <c r="B513" s="15">
        <v>37561</v>
      </c>
      <c r="C513" s="25">
        <f t="shared" si="28"/>
        <v>0.11577533185482</v>
      </c>
      <c r="D513" s="25">
        <f>VLOOKUP(B513,input_BB!$B$19:$XX$10000,$D$35,0)</f>
        <v>106.08</v>
      </c>
      <c r="E513" s="27">
        <f t="shared" si="29"/>
        <v>1.6006466771670756E-2</v>
      </c>
      <c r="F513" s="34">
        <f t="shared" si="31"/>
        <v>-1.7049666419570064E-2</v>
      </c>
      <c r="G513" s="25" t="str">
        <f t="shared" si="30"/>
        <v>NA</v>
      </c>
      <c r="I513" s="31">
        <v>37561</v>
      </c>
      <c r="J513" s="20">
        <v>0.11577533185482</v>
      </c>
      <c r="K513" s="20">
        <v>0</v>
      </c>
      <c r="L513" s="20">
        <v>6.1238343854874901E-2</v>
      </c>
      <c r="M513" s="20">
        <v>0.91169159766311503</v>
      </c>
      <c r="N513" s="20" t="s">
        <v>111</v>
      </c>
      <c r="O513" s="20">
        <v>2.7070058482009999E-2</v>
      </c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30"/>
    </row>
    <row r="514" spans="1:27" x14ac:dyDescent="0.25">
      <c r="A514">
        <v>478</v>
      </c>
      <c r="B514" s="15">
        <v>37568</v>
      </c>
      <c r="C514" s="25">
        <f t="shared" si="28"/>
        <v>0.120747372508049</v>
      </c>
      <c r="D514" s="25">
        <f>VLOOKUP(B514,input_BB!$B$19:$XX$10000,$D$35,0)</f>
        <v>104.5</v>
      </c>
      <c r="E514" s="27">
        <f t="shared" si="29"/>
        <v>2.6493425936479756E-2</v>
      </c>
      <c r="F514" s="34">
        <f t="shared" si="31"/>
        <v>-1.4894419306183959E-2</v>
      </c>
      <c r="G514" s="25" t="str">
        <f t="shared" si="30"/>
        <v>NA</v>
      </c>
      <c r="I514" s="31">
        <v>37568</v>
      </c>
      <c r="J514" s="20">
        <v>0.120747372508049</v>
      </c>
      <c r="K514" s="20">
        <v>0</v>
      </c>
      <c r="L514" s="20">
        <v>0.10226764055073199</v>
      </c>
      <c r="M514" s="20">
        <v>0.87888771788571696</v>
      </c>
      <c r="N514" s="20" t="s">
        <v>111</v>
      </c>
      <c r="O514" s="20">
        <v>1.8844641563550799E-2</v>
      </c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30"/>
    </row>
    <row r="515" spans="1:27" x14ac:dyDescent="0.25">
      <c r="A515">
        <v>479</v>
      </c>
      <c r="B515" s="15">
        <v>37575</v>
      </c>
      <c r="C515" s="25">
        <f t="shared" si="28"/>
        <v>0.12057858705520599</v>
      </c>
      <c r="D515" s="25">
        <f>VLOOKUP(B515,input_BB!$B$19:$XX$10000,$D$35,0)</f>
        <v>105.04</v>
      </c>
      <c r="E515" s="27">
        <f t="shared" si="29"/>
        <v>2.6137426001034969E-2</v>
      </c>
      <c r="F515" s="34">
        <f t="shared" si="31"/>
        <v>5.1674641148324874E-3</v>
      </c>
      <c r="G515" s="25" t="str">
        <f t="shared" si="30"/>
        <v>NA</v>
      </c>
      <c r="I515" s="31">
        <v>37575</v>
      </c>
      <c r="J515" s="20">
        <v>0.12057858705520599</v>
      </c>
      <c r="K515" s="20">
        <v>0</v>
      </c>
      <c r="L515" s="20">
        <v>0.102719483228796</v>
      </c>
      <c r="M515" s="20">
        <v>0.87829509117447602</v>
      </c>
      <c r="N515" s="20" t="s">
        <v>111</v>
      </c>
      <c r="O515" s="20">
        <v>1.89854255967279E-2</v>
      </c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30"/>
    </row>
    <row r="516" spans="1:27" x14ac:dyDescent="0.25">
      <c r="A516">
        <v>480</v>
      </c>
      <c r="B516" s="15">
        <v>37582</v>
      </c>
      <c r="C516" s="25">
        <f t="shared" si="28"/>
        <v>0.38135293126106301</v>
      </c>
      <c r="D516" s="25">
        <f>VLOOKUP(B516,input_BB!$B$19:$XX$10000,$D$35,0)</f>
        <v>106.12</v>
      </c>
      <c r="E516" s="27">
        <f t="shared" si="29"/>
        <v>0.57615905487501684</v>
      </c>
      <c r="F516" s="34">
        <f t="shared" si="31"/>
        <v>1.0281797410510274E-2</v>
      </c>
      <c r="G516" s="25" t="str">
        <f t="shared" si="30"/>
        <v>NA</v>
      </c>
      <c r="I516" s="31">
        <v>37582</v>
      </c>
      <c r="J516" s="20">
        <v>0.38135293126106301</v>
      </c>
      <c r="K516" s="20">
        <v>0</v>
      </c>
      <c r="L516" s="20">
        <v>5.0308354270917101E-2</v>
      </c>
      <c r="M516" s="20">
        <v>0.93112130445040797</v>
      </c>
      <c r="N516" s="20" t="s">
        <v>111</v>
      </c>
      <c r="O516" s="20">
        <v>1.8570341278675E-2</v>
      </c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30"/>
    </row>
    <row r="517" spans="1:27" x14ac:dyDescent="0.25">
      <c r="A517">
        <v>481</v>
      </c>
      <c r="B517" s="15">
        <v>37589</v>
      </c>
      <c r="C517" s="25">
        <f t="shared" si="28"/>
        <v>0.16076211631298101</v>
      </c>
      <c r="D517" s="25">
        <f>VLOOKUP(B517,input_BB!$B$19:$XX$10000,$D$35,0)</f>
        <v>106.38</v>
      </c>
      <c r="E517" s="27">
        <f t="shared" si="29"/>
        <v>0.11089196841422345</v>
      </c>
      <c r="F517" s="34">
        <f t="shared" si="31"/>
        <v>2.4500565397662655E-3</v>
      </c>
      <c r="G517" s="25" t="str">
        <f t="shared" si="30"/>
        <v>NA</v>
      </c>
      <c r="I517" s="31">
        <v>37589</v>
      </c>
      <c r="J517" s="20">
        <v>0.16076211631298101</v>
      </c>
      <c r="K517" s="20">
        <v>0</v>
      </c>
      <c r="L517" s="20">
        <v>4.9751206525522999E-2</v>
      </c>
      <c r="M517" s="20">
        <v>0.93158163682580497</v>
      </c>
      <c r="N517" s="20" t="s">
        <v>111</v>
      </c>
      <c r="O517" s="20">
        <v>1.8667156648672099E-2</v>
      </c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30"/>
    </row>
    <row r="518" spans="1:27" x14ac:dyDescent="0.25">
      <c r="A518">
        <v>482</v>
      </c>
      <c r="B518" s="15">
        <v>37596</v>
      </c>
      <c r="C518" s="25">
        <f t="shared" si="28"/>
        <v>0.32186782360076899</v>
      </c>
      <c r="D518" s="25">
        <f>VLOOKUP(B518,input_BB!$B$19:$XX$10000,$D$35,0)</f>
        <v>105.36</v>
      </c>
      <c r="E518" s="27">
        <f t="shared" si="29"/>
        <v>0.45069389108102331</v>
      </c>
      <c r="F518" s="34">
        <f t="shared" si="31"/>
        <v>-9.5882684715171695E-3</v>
      </c>
      <c r="G518" s="25" t="str">
        <f t="shared" si="30"/>
        <v>NA</v>
      </c>
      <c r="I518" s="31">
        <v>37596</v>
      </c>
      <c r="J518" s="20">
        <v>0.32186782360076899</v>
      </c>
      <c r="K518" s="20">
        <v>0</v>
      </c>
      <c r="L518" s="20">
        <v>4.0583049707949799E-2</v>
      </c>
      <c r="M518" s="20">
        <v>0.93433109384444102</v>
      </c>
      <c r="N518" s="20" t="s">
        <v>111</v>
      </c>
      <c r="O518" s="20">
        <v>2.5085856447609401E-2</v>
      </c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30"/>
    </row>
    <row r="519" spans="1:27" x14ac:dyDescent="0.25">
      <c r="A519">
        <v>483</v>
      </c>
      <c r="B519" s="15">
        <v>37603</v>
      </c>
      <c r="C519" s="25">
        <f t="shared" si="28"/>
        <v>0.155542641878128</v>
      </c>
      <c r="D519" s="25">
        <f>VLOOKUP(B519,input_BB!$B$19:$XX$10000,$D$35,0)</f>
        <v>103.98</v>
      </c>
      <c r="E519" s="27">
        <f t="shared" si="29"/>
        <v>9.98831253500541E-2</v>
      </c>
      <c r="F519" s="34">
        <f t="shared" si="31"/>
        <v>-1.3097949886104687E-2</v>
      </c>
      <c r="G519" s="25">
        <f t="shared" si="30"/>
        <v>8.9496253483901403E-2</v>
      </c>
      <c r="I519" s="31">
        <v>37603</v>
      </c>
      <c r="J519" s="20">
        <v>0.155542641878128</v>
      </c>
      <c r="K519" s="20">
        <v>0</v>
      </c>
      <c r="L519" s="20">
        <v>0.12848606043084501</v>
      </c>
      <c r="M519" s="20">
        <v>0.74847249256836201</v>
      </c>
      <c r="N519" s="20">
        <v>8.9496253483901403E-2</v>
      </c>
      <c r="O519" s="20">
        <v>3.3545193516891697E-2</v>
      </c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30"/>
    </row>
    <row r="520" spans="1:27" x14ac:dyDescent="0.25">
      <c r="A520">
        <v>484</v>
      </c>
      <c r="B520" s="15">
        <v>37610</v>
      </c>
      <c r="C520" s="25">
        <f t="shared" si="28"/>
        <v>0.11181852966547</v>
      </c>
      <c r="D520" s="25">
        <f>VLOOKUP(B520,input_BB!$B$19:$XX$10000,$D$35,0)</f>
        <v>103.47</v>
      </c>
      <c r="E520" s="27">
        <f t="shared" si="29"/>
        <v>7.6608344896836149E-3</v>
      </c>
      <c r="F520" s="34">
        <f t="shared" si="31"/>
        <v>-4.9047893825736599E-3</v>
      </c>
      <c r="G520" s="25" t="str">
        <f t="shared" si="30"/>
        <v>NA</v>
      </c>
      <c r="I520" s="31">
        <v>37610</v>
      </c>
      <c r="J520" s="20">
        <v>0.11181852966547</v>
      </c>
      <c r="K520" s="20">
        <v>0</v>
      </c>
      <c r="L520" s="20">
        <v>0.107759140942219</v>
      </c>
      <c r="M520" s="20">
        <v>0.85688728709498696</v>
      </c>
      <c r="N520" s="20" t="s">
        <v>111</v>
      </c>
      <c r="O520" s="20">
        <v>3.5353571962794303E-2</v>
      </c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30"/>
    </row>
    <row r="521" spans="1:27" x14ac:dyDescent="0.25">
      <c r="A521">
        <v>485</v>
      </c>
      <c r="B521" s="15">
        <v>37617</v>
      </c>
      <c r="C521" s="25">
        <f t="shared" si="28"/>
        <v>0.24575376510620101</v>
      </c>
      <c r="D521" s="25">
        <f>VLOOKUP(B521,input_BB!$B$19:$XX$10000,$D$35,0)</f>
        <v>102.41</v>
      </c>
      <c r="E521" s="27">
        <f t="shared" si="29"/>
        <v>0.29015517489372922</v>
      </c>
      <c r="F521" s="34">
        <f t="shared" si="31"/>
        <v>-1.0244515318449832E-2</v>
      </c>
      <c r="G521" s="25" t="str">
        <f t="shared" si="30"/>
        <v>NA</v>
      </c>
      <c r="I521" s="31">
        <v>37617</v>
      </c>
      <c r="J521" s="20">
        <v>0.24575376510620101</v>
      </c>
      <c r="K521" s="20">
        <v>0</v>
      </c>
      <c r="L521" s="20">
        <v>0.108874938610724</v>
      </c>
      <c r="M521" s="20">
        <v>0.85556601866443405</v>
      </c>
      <c r="N521" s="20" t="s">
        <v>111</v>
      </c>
      <c r="O521" s="20">
        <v>3.5559042724841401E-2</v>
      </c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30"/>
    </row>
    <row r="522" spans="1:27" x14ac:dyDescent="0.25">
      <c r="A522">
        <v>486</v>
      </c>
      <c r="B522" s="15">
        <v>37624</v>
      </c>
      <c r="C522" s="25">
        <f t="shared" si="28"/>
        <v>0.18055462837219199</v>
      </c>
      <c r="D522" s="25">
        <f>VLOOKUP(B522,input_BB!$B$19:$XX$10000,$D$35,0)</f>
        <v>102.47</v>
      </c>
      <c r="E522" s="27">
        <f t="shared" si="29"/>
        <v>0.15263806025261928</v>
      </c>
      <c r="F522" s="34">
        <f t="shared" si="31"/>
        <v>5.8588028512840395E-4</v>
      </c>
      <c r="G522" s="25">
        <f t="shared" si="30"/>
        <v>0.24215872352476001</v>
      </c>
      <c r="I522" s="31">
        <v>37624</v>
      </c>
      <c r="J522" s="20">
        <v>0.18055462837219199</v>
      </c>
      <c r="K522" s="20">
        <v>0</v>
      </c>
      <c r="L522" s="20">
        <v>2.5227864374088201E-2</v>
      </c>
      <c r="M522" s="20">
        <v>0.70363509843267003</v>
      </c>
      <c r="N522" s="20">
        <v>0.24215872352476001</v>
      </c>
      <c r="O522" s="20">
        <v>2.8978313668482199E-2</v>
      </c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30"/>
    </row>
    <row r="523" spans="1:27" x14ac:dyDescent="0.25">
      <c r="A523">
        <v>487</v>
      </c>
      <c r="B523" s="15">
        <v>37631</v>
      </c>
      <c r="C523" s="25">
        <f t="shared" si="28"/>
        <v>0.11152821034193</v>
      </c>
      <c r="D523" s="25">
        <f>VLOOKUP(B523,input_BB!$B$19:$XX$10000,$D$35,0)</f>
        <v>101.23</v>
      </c>
      <c r="E523" s="27">
        <f t="shared" si="29"/>
        <v>7.0484970002985094E-3</v>
      </c>
      <c r="F523" s="34">
        <f t="shared" si="31"/>
        <v>-1.2101102761783888E-2</v>
      </c>
      <c r="G523" s="25">
        <f t="shared" si="30"/>
        <v>0.20810190261397499</v>
      </c>
      <c r="I523" s="31">
        <v>37631</v>
      </c>
      <c r="J523" s="20">
        <v>0.11152821034193</v>
      </c>
      <c r="K523" s="20">
        <v>0</v>
      </c>
      <c r="L523" s="20">
        <v>0.101058433768607</v>
      </c>
      <c r="M523" s="20">
        <v>0.654084279487812</v>
      </c>
      <c r="N523" s="20">
        <v>0.20810190261397499</v>
      </c>
      <c r="O523" s="20">
        <v>3.6755384129605599E-2</v>
      </c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30"/>
    </row>
    <row r="524" spans="1:27" x14ac:dyDescent="0.25">
      <c r="A524">
        <v>488</v>
      </c>
      <c r="B524" s="15">
        <v>37638</v>
      </c>
      <c r="C524" s="25">
        <f t="shared" si="28"/>
        <v>0.154188796877861</v>
      </c>
      <c r="D524" s="25">
        <f>VLOOKUP(B524,input_BB!$B$19:$XX$10000,$D$35,0)</f>
        <v>100.55</v>
      </c>
      <c r="E524" s="27">
        <f t="shared" si="29"/>
        <v>9.7027614258434119E-2</v>
      </c>
      <c r="F524" s="34">
        <f t="shared" si="31"/>
        <v>-6.7173762718562013E-3</v>
      </c>
      <c r="G524" s="25" t="str">
        <f t="shared" si="30"/>
        <v>NA</v>
      </c>
      <c r="I524" s="31">
        <v>37638</v>
      </c>
      <c r="J524" s="20">
        <v>0.154188796877861</v>
      </c>
      <c r="K524" s="20">
        <v>0</v>
      </c>
      <c r="L524" s="20">
        <v>3.1710755830882502E-2</v>
      </c>
      <c r="M524" s="20">
        <v>0.933004310358307</v>
      </c>
      <c r="N524" s="20" t="s">
        <v>111</v>
      </c>
      <c r="O524" s="20">
        <v>3.5284933810810402E-2</v>
      </c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30"/>
    </row>
    <row r="525" spans="1:27" x14ac:dyDescent="0.25">
      <c r="A525">
        <v>489</v>
      </c>
      <c r="B525" s="15">
        <v>37645</v>
      </c>
      <c r="C525" s="25">
        <f t="shared" si="28"/>
        <v>0.15616241097450301</v>
      </c>
      <c r="D525" s="25">
        <f>VLOOKUP(B525,input_BB!$B$19:$XX$10000,$D$35,0)</f>
        <v>99.22</v>
      </c>
      <c r="E525" s="27">
        <f t="shared" si="29"/>
        <v>0.10119033372959024</v>
      </c>
      <c r="F525" s="34">
        <f t="shared" si="31"/>
        <v>-1.3227250124316248E-2</v>
      </c>
      <c r="G525" s="25" t="str">
        <f t="shared" si="30"/>
        <v>NA</v>
      </c>
      <c r="I525" s="31">
        <v>37645</v>
      </c>
      <c r="J525" s="20">
        <v>0.15616241097450301</v>
      </c>
      <c r="K525" s="20">
        <v>0</v>
      </c>
      <c r="L525" s="20">
        <v>0.11445280442696699</v>
      </c>
      <c r="M525" s="20">
        <v>0.848218047137276</v>
      </c>
      <c r="N525" s="20" t="s">
        <v>111</v>
      </c>
      <c r="O525" s="20">
        <v>3.7329148435757402E-2</v>
      </c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30"/>
    </row>
    <row r="526" spans="1:27" x14ac:dyDescent="0.25">
      <c r="A526">
        <v>490</v>
      </c>
      <c r="B526" s="15">
        <v>37652</v>
      </c>
      <c r="C526" s="25">
        <f t="shared" si="28"/>
        <v>0.15599246323108701</v>
      </c>
      <c r="D526" s="25">
        <f>VLOOKUP(B526,input_BB!$B$19:$XX$10000,$D$35,0)</f>
        <v>99.91</v>
      </c>
      <c r="E526" s="27">
        <f t="shared" si="29"/>
        <v>0.10083188230699426</v>
      </c>
      <c r="F526" s="34">
        <f t="shared" si="31"/>
        <v>6.9542430961500035E-3</v>
      </c>
      <c r="G526" s="25" t="str">
        <f t="shared" si="30"/>
        <v>NA</v>
      </c>
      <c r="I526" s="31">
        <v>37652</v>
      </c>
      <c r="J526" s="20">
        <v>0.15599246323108701</v>
      </c>
      <c r="K526" s="20">
        <v>0</v>
      </c>
      <c r="L526" s="20">
        <v>0.114425292431547</v>
      </c>
      <c r="M526" s="20">
        <v>0.84820771382236404</v>
      </c>
      <c r="N526" s="20" t="s">
        <v>111</v>
      </c>
      <c r="O526" s="20">
        <v>3.7366993746089101E-2</v>
      </c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30"/>
    </row>
    <row r="527" spans="1:27" x14ac:dyDescent="0.25">
      <c r="A527">
        <v>491</v>
      </c>
      <c r="B527" s="15">
        <v>37659</v>
      </c>
      <c r="C527" s="25">
        <f t="shared" si="28"/>
        <v>0.12563230097293901</v>
      </c>
      <c r="D527" s="25">
        <f>VLOOKUP(B527,input_BB!$B$19:$XX$10000,$D$35,0)</f>
        <v>99.57</v>
      </c>
      <c r="E527" s="27">
        <f t="shared" si="29"/>
        <v>3.6796649282219214E-2</v>
      </c>
      <c r="F527" s="34">
        <f t="shared" si="31"/>
        <v>-3.4030627564808347E-3</v>
      </c>
      <c r="G527" s="25" t="str">
        <f t="shared" si="30"/>
        <v>NA</v>
      </c>
      <c r="I527" s="31">
        <v>37659</v>
      </c>
      <c r="J527" s="20">
        <v>0.12563230097293901</v>
      </c>
      <c r="K527" s="20">
        <v>0</v>
      </c>
      <c r="L527" s="20">
        <v>0.15511956187432799</v>
      </c>
      <c r="M527" s="20">
        <v>0.82972714504491496</v>
      </c>
      <c r="N527" s="20" t="s">
        <v>111</v>
      </c>
      <c r="O527" s="20">
        <v>1.51532930807572E-2</v>
      </c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30"/>
    </row>
    <row r="528" spans="1:27" x14ac:dyDescent="0.25">
      <c r="A528">
        <v>492</v>
      </c>
      <c r="B528" s="15">
        <v>37666</v>
      </c>
      <c r="C528" s="25">
        <f t="shared" si="28"/>
        <v>0.125413328409195</v>
      </c>
      <c r="D528" s="25">
        <f>VLOOKUP(B528,input_BB!$B$19:$XX$10000,$D$35,0)</f>
        <v>100.04</v>
      </c>
      <c r="E528" s="27">
        <f t="shared" si="29"/>
        <v>3.6334795388746802E-2</v>
      </c>
      <c r="F528" s="34">
        <f t="shared" si="31"/>
        <v>4.7202972782967034E-3</v>
      </c>
      <c r="G528" s="25" t="str">
        <f t="shared" si="30"/>
        <v>NA</v>
      </c>
      <c r="I528" s="31">
        <v>37666</v>
      </c>
      <c r="J528" s="20">
        <v>0.125413328409195</v>
      </c>
      <c r="K528" s="20">
        <v>0</v>
      </c>
      <c r="L528" s="20">
        <v>0.147792243437632</v>
      </c>
      <c r="M528" s="20">
        <v>0.75786837587386502</v>
      </c>
      <c r="N528" s="20" t="s">
        <v>111</v>
      </c>
      <c r="O528" s="20">
        <v>9.4339380688502394E-2</v>
      </c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30"/>
    </row>
    <row r="529" spans="1:27" x14ac:dyDescent="0.25">
      <c r="A529">
        <v>493</v>
      </c>
      <c r="B529" s="15">
        <v>37673</v>
      </c>
      <c r="C529" s="25">
        <f t="shared" si="28"/>
        <v>0.12513682246208199</v>
      </c>
      <c r="D529" s="25">
        <f>VLOOKUP(B529,input_BB!$B$19:$XX$10000,$D$35,0)</f>
        <v>100.09</v>
      </c>
      <c r="E529" s="27">
        <f t="shared" si="29"/>
        <v>3.5751592881277799E-2</v>
      </c>
      <c r="F529" s="34">
        <f t="shared" si="31"/>
        <v>4.998000799680824E-4</v>
      </c>
      <c r="G529" s="25" t="str">
        <f t="shared" si="30"/>
        <v>NA</v>
      </c>
      <c r="I529" s="31">
        <v>37673</v>
      </c>
      <c r="J529" s="20">
        <v>0.12513682246208199</v>
      </c>
      <c r="K529" s="20">
        <v>0</v>
      </c>
      <c r="L529" s="20">
        <v>0.177729908527851</v>
      </c>
      <c r="M529" s="20">
        <v>0.67071856408544195</v>
      </c>
      <c r="N529" s="20" t="s">
        <v>111</v>
      </c>
      <c r="O529" s="20">
        <v>0.15155152738670699</v>
      </c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30"/>
    </row>
    <row r="530" spans="1:27" x14ac:dyDescent="0.25">
      <c r="A530">
        <v>494</v>
      </c>
      <c r="B530" s="15">
        <v>37680</v>
      </c>
      <c r="C530" s="25">
        <f t="shared" si="28"/>
        <v>0.12493252009153399</v>
      </c>
      <c r="D530" s="25">
        <f>VLOOKUP(B530,input_BB!$B$19:$XX$10000,$D$35,0)</f>
        <v>99.71</v>
      </c>
      <c r="E530" s="27">
        <f t="shared" si="29"/>
        <v>3.5320681155763423E-2</v>
      </c>
      <c r="F530" s="34">
        <f t="shared" si="31"/>
        <v>-3.7965830752323404E-3</v>
      </c>
      <c r="G530" s="25" t="str">
        <f t="shared" si="30"/>
        <v>NA</v>
      </c>
      <c r="I530" s="31">
        <v>37680</v>
      </c>
      <c r="J530" s="20">
        <v>0.12493252009153399</v>
      </c>
      <c r="K530" s="20">
        <v>0</v>
      </c>
      <c r="L530" s="20">
        <v>0.17863502164317599</v>
      </c>
      <c r="M530" s="20">
        <v>0.66967134975895504</v>
      </c>
      <c r="N530" s="20" t="s">
        <v>111</v>
      </c>
      <c r="O530" s="20">
        <v>0.15169362859787</v>
      </c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30"/>
    </row>
    <row r="531" spans="1:27" x14ac:dyDescent="0.25">
      <c r="A531">
        <v>495</v>
      </c>
      <c r="B531" s="15">
        <v>37687</v>
      </c>
      <c r="C531" s="25">
        <f t="shared" si="28"/>
        <v>0.124732635915279</v>
      </c>
      <c r="D531" s="25">
        <f>VLOOKUP(B531,input_BB!$B$19:$XX$10000,$D$35,0)</f>
        <v>98.04</v>
      </c>
      <c r="E531" s="27">
        <f t="shared" si="29"/>
        <v>3.4899088224354807E-2</v>
      </c>
      <c r="F531" s="34">
        <f t="shared" si="31"/>
        <v>-1.674857085548076E-2</v>
      </c>
      <c r="G531" s="25" t="str">
        <f t="shared" si="30"/>
        <v>NA</v>
      </c>
      <c r="I531" s="31">
        <v>37687</v>
      </c>
      <c r="J531" s="20">
        <v>0.124732635915279</v>
      </c>
      <c r="K531" s="20">
        <v>0</v>
      </c>
      <c r="L531" s="20">
        <v>0.179527694811702</v>
      </c>
      <c r="M531" s="20">
        <v>0.66864065566654196</v>
      </c>
      <c r="N531" s="20" t="s">
        <v>111</v>
      </c>
      <c r="O531" s="20">
        <v>0.15183164952175601</v>
      </c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30"/>
    </row>
    <row r="532" spans="1:27" x14ac:dyDescent="0.25">
      <c r="A532">
        <v>496</v>
      </c>
      <c r="B532" s="15">
        <v>37694</v>
      </c>
      <c r="C532" s="25">
        <f t="shared" si="28"/>
        <v>0.17158521711826299</v>
      </c>
      <c r="D532" s="25">
        <f>VLOOKUP(B532,input_BB!$B$19:$XX$10000,$D$35,0)</f>
        <v>99.99</v>
      </c>
      <c r="E532" s="27">
        <f t="shared" si="29"/>
        <v>0.1337199024754408</v>
      </c>
      <c r="F532" s="34">
        <f t="shared" si="31"/>
        <v>1.988984088127288E-2</v>
      </c>
      <c r="G532" s="25" t="str">
        <f t="shared" si="30"/>
        <v>NA</v>
      </c>
      <c r="I532" s="31">
        <v>37694</v>
      </c>
      <c r="J532" s="20">
        <v>0.17158521711826299</v>
      </c>
      <c r="K532" s="20">
        <v>0</v>
      </c>
      <c r="L532" s="20">
        <v>0.18040839662000899</v>
      </c>
      <c r="M532" s="20">
        <v>0.66762517679690203</v>
      </c>
      <c r="N532" s="20" t="s">
        <v>111</v>
      </c>
      <c r="O532" s="20">
        <v>0.15196642658308901</v>
      </c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30"/>
    </row>
    <row r="533" spans="1:27" x14ac:dyDescent="0.25">
      <c r="A533">
        <v>497</v>
      </c>
      <c r="B533" s="15">
        <v>37701</v>
      </c>
      <c r="C533" s="25">
        <f t="shared" si="28"/>
        <v>0.24639296531677199</v>
      </c>
      <c r="D533" s="25">
        <f>VLOOKUP(B533,input_BB!$B$19:$XX$10000,$D$35,0)</f>
        <v>102</v>
      </c>
      <c r="E533" s="27">
        <f t="shared" si="29"/>
        <v>0.29150336710974456</v>
      </c>
      <c r="F533" s="34">
        <f t="shared" si="31"/>
        <v>2.0102010201020093E-2</v>
      </c>
      <c r="G533" s="25" t="str">
        <f t="shared" si="30"/>
        <v>NA</v>
      </c>
      <c r="I533" s="31">
        <v>37701</v>
      </c>
      <c r="J533" s="20">
        <v>0.24639296531677199</v>
      </c>
      <c r="K533" s="20">
        <v>0</v>
      </c>
      <c r="L533" s="20">
        <v>0.181276997616896</v>
      </c>
      <c r="M533" s="20">
        <v>0.66662557155217095</v>
      </c>
      <c r="N533" s="20" t="s">
        <v>111</v>
      </c>
      <c r="O533" s="20">
        <v>0.152097430830932</v>
      </c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30"/>
    </row>
    <row r="534" spans="1:27" x14ac:dyDescent="0.25">
      <c r="A534">
        <v>498</v>
      </c>
      <c r="B534" s="15">
        <v>37708</v>
      </c>
      <c r="C534" s="25">
        <f t="shared" si="28"/>
        <v>0.119713887572289</v>
      </c>
      <c r="D534" s="25">
        <f>VLOOKUP(B534,input_BB!$B$19:$XX$10000,$D$35,0)</f>
        <v>99.96</v>
      </c>
      <c r="E534" s="27">
        <f t="shared" si="29"/>
        <v>2.4313613848313952E-2</v>
      </c>
      <c r="F534" s="34">
        <f t="shared" si="31"/>
        <v>-2.0000000000000018E-2</v>
      </c>
      <c r="G534" s="25" t="str">
        <f t="shared" si="30"/>
        <v>NA</v>
      </c>
      <c r="I534" s="31">
        <v>37708</v>
      </c>
      <c r="J534" s="20">
        <v>0.119713887572289</v>
      </c>
      <c r="K534" s="20">
        <v>0</v>
      </c>
      <c r="L534" s="20">
        <v>1.52177055832652E-2</v>
      </c>
      <c r="M534" s="20">
        <v>0.87938008552960301</v>
      </c>
      <c r="N534" s="20" t="s">
        <v>111</v>
      </c>
      <c r="O534" s="20">
        <v>0.105402208887132</v>
      </c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30"/>
    </row>
    <row r="535" spans="1:27" x14ac:dyDescent="0.25">
      <c r="A535">
        <v>499</v>
      </c>
      <c r="B535" s="15">
        <v>37715</v>
      </c>
      <c r="C535" s="25">
        <f t="shared" si="28"/>
        <v>0.119713887572289</v>
      </c>
      <c r="D535" s="25">
        <f>VLOOKUP(B535,input_BB!$B$19:$XX$10000,$D$35,0)</f>
        <v>100.4</v>
      </c>
      <c r="E535" s="27">
        <f t="shared" si="29"/>
        <v>2.4313613848313952E-2</v>
      </c>
      <c r="F535" s="34">
        <f t="shared" si="31"/>
        <v>4.4017607042818874E-3</v>
      </c>
      <c r="G535" s="25" t="str">
        <f t="shared" si="30"/>
        <v>NA</v>
      </c>
      <c r="I535" s="31">
        <v>37715</v>
      </c>
      <c r="J535" s="20">
        <v>0.119713887572289</v>
      </c>
      <c r="K535" s="20">
        <v>0</v>
      </c>
      <c r="L535" s="20">
        <v>1.5989348555725601E-2</v>
      </c>
      <c r="M535" s="20">
        <v>0.87326382123268997</v>
      </c>
      <c r="N535" s="20" t="s">
        <v>111</v>
      </c>
      <c r="O535" s="20">
        <v>0.110746830211584</v>
      </c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30"/>
    </row>
    <row r="536" spans="1:27" x14ac:dyDescent="0.25">
      <c r="A536">
        <v>500</v>
      </c>
      <c r="B536" s="15">
        <v>37722</v>
      </c>
      <c r="C536" s="25">
        <f t="shared" si="28"/>
        <v>0.116940841078758</v>
      </c>
      <c r="D536" s="25">
        <f>VLOOKUP(B536,input_BB!$B$19:$XX$10000,$D$35,0)</f>
        <v>100.18</v>
      </c>
      <c r="E536" s="27">
        <f t="shared" si="29"/>
        <v>1.8464742656786114E-2</v>
      </c>
      <c r="F536" s="34">
        <f t="shared" si="31"/>
        <v>-2.191235059760932E-3</v>
      </c>
      <c r="G536" s="25" t="str">
        <f t="shared" si="30"/>
        <v>NA</v>
      </c>
      <c r="I536" s="31">
        <v>37722</v>
      </c>
      <c r="J536" s="20">
        <v>0.116940841078758</v>
      </c>
      <c r="K536" s="20">
        <v>0</v>
      </c>
      <c r="L536" s="20">
        <v>5.7792908923869603E-2</v>
      </c>
      <c r="M536" s="20">
        <v>0.82251126033951505</v>
      </c>
      <c r="N536" s="20" t="s">
        <v>111</v>
      </c>
      <c r="O536" s="20">
        <v>0.11969583073661599</v>
      </c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30"/>
    </row>
    <row r="537" spans="1:27" x14ac:dyDescent="0.25">
      <c r="A537">
        <v>501</v>
      </c>
      <c r="B537" s="15">
        <v>37729</v>
      </c>
      <c r="C537" s="25">
        <f t="shared" si="28"/>
        <v>0.11684542894363401</v>
      </c>
      <c r="D537" s="25">
        <f>VLOOKUP(B537,input_BB!$B$19:$XX$10000,$D$35,0)</f>
        <v>99.28</v>
      </c>
      <c r="E537" s="27">
        <f t="shared" si="29"/>
        <v>1.826350070510923E-2</v>
      </c>
      <c r="F537" s="34">
        <f t="shared" si="31"/>
        <v>-8.9838291076063115E-3</v>
      </c>
      <c r="G537" s="25" t="str">
        <f t="shared" si="30"/>
        <v>NA</v>
      </c>
      <c r="I537" s="31">
        <v>37729</v>
      </c>
      <c r="J537" s="20">
        <v>0.11684542894363401</v>
      </c>
      <c r="K537" s="20">
        <v>0</v>
      </c>
      <c r="L537" s="20">
        <v>5.7952546005699199E-2</v>
      </c>
      <c r="M537" s="20">
        <v>0.82235193981928301</v>
      </c>
      <c r="N537" s="20" t="s">
        <v>111</v>
      </c>
      <c r="O537" s="20">
        <v>0.119695514175018</v>
      </c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30"/>
    </row>
    <row r="538" spans="1:27" x14ac:dyDescent="0.25">
      <c r="A538">
        <v>502</v>
      </c>
      <c r="B538" s="15">
        <v>37736</v>
      </c>
      <c r="C538" s="25">
        <f t="shared" si="28"/>
        <v>0.118761360645294</v>
      </c>
      <c r="D538" s="25">
        <f>VLOOKUP(B538,input_BB!$B$19:$XX$10000,$D$35,0)</f>
        <v>98.36</v>
      </c>
      <c r="E538" s="27">
        <f t="shared" si="29"/>
        <v>2.2304557269041944E-2</v>
      </c>
      <c r="F538" s="34">
        <f t="shared" si="31"/>
        <v>-9.266720386784888E-3</v>
      </c>
      <c r="G538" s="25" t="str">
        <f t="shared" si="30"/>
        <v>NA</v>
      </c>
      <c r="I538" s="31">
        <v>37736</v>
      </c>
      <c r="J538" s="20">
        <v>0.118761360645294</v>
      </c>
      <c r="K538" s="20">
        <v>1</v>
      </c>
      <c r="L538" s="20">
        <v>3.4765034115588497E-2</v>
      </c>
      <c r="M538" s="20">
        <v>0.81320982165179401</v>
      </c>
      <c r="N538" s="20" t="s">
        <v>111</v>
      </c>
      <c r="O538" s="20">
        <v>0.15202514423261701</v>
      </c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30"/>
    </row>
    <row r="539" spans="1:27" x14ac:dyDescent="0.25">
      <c r="A539">
        <v>503</v>
      </c>
      <c r="B539" s="15">
        <v>37743</v>
      </c>
      <c r="C539" s="25">
        <f t="shared" si="28"/>
        <v>0.11864922195673</v>
      </c>
      <c r="D539" s="25">
        <f>VLOOKUP(B539,input_BB!$B$19:$XX$10000,$D$35,0)</f>
        <v>96.75</v>
      </c>
      <c r="E539" s="27">
        <f t="shared" si="29"/>
        <v>2.2068035902909885E-2</v>
      </c>
      <c r="F539" s="34">
        <f t="shared" si="31"/>
        <v>-1.6368442456282994E-2</v>
      </c>
      <c r="G539" s="25" t="str">
        <f t="shared" si="30"/>
        <v>NA</v>
      </c>
      <c r="I539" s="31">
        <v>37743</v>
      </c>
      <c r="J539" s="20">
        <v>0.11864922195673</v>
      </c>
      <c r="K539" s="20">
        <v>0</v>
      </c>
      <c r="L539" s="20">
        <v>3.4781075234275302E-2</v>
      </c>
      <c r="M539" s="20">
        <v>0.81315636909472799</v>
      </c>
      <c r="N539" s="20" t="s">
        <v>111</v>
      </c>
      <c r="O539" s="20">
        <v>0.152062555670996</v>
      </c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30"/>
    </row>
    <row r="540" spans="1:27" x14ac:dyDescent="0.25">
      <c r="A540">
        <v>504</v>
      </c>
      <c r="B540" s="15">
        <v>37750</v>
      </c>
      <c r="C540" s="25">
        <f t="shared" si="28"/>
        <v>0.123580895364285</v>
      </c>
      <c r="D540" s="25">
        <f>VLOOKUP(B540,input_BB!$B$19:$XX$10000,$D$35,0)</f>
        <v>94.98</v>
      </c>
      <c r="E540" s="27">
        <f t="shared" si="29"/>
        <v>3.2469853033189451E-2</v>
      </c>
      <c r="F540" s="34">
        <f t="shared" si="31"/>
        <v>-1.8294573643410805E-2</v>
      </c>
      <c r="G540" s="25" t="str">
        <f t="shared" si="30"/>
        <v>NA</v>
      </c>
      <c r="I540" s="31">
        <v>37750</v>
      </c>
      <c r="J540" s="20">
        <v>0.123580895364285</v>
      </c>
      <c r="K540" s="20">
        <v>0</v>
      </c>
      <c r="L540" s="20">
        <v>8.6912035145671598E-2</v>
      </c>
      <c r="M540" s="20">
        <v>0.80636185105089797</v>
      </c>
      <c r="N540" s="20" t="s">
        <v>111</v>
      </c>
      <c r="O540" s="20">
        <v>0.106726113803431</v>
      </c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30"/>
    </row>
    <row r="541" spans="1:27" x14ac:dyDescent="0.25">
      <c r="A541">
        <v>505</v>
      </c>
      <c r="B541" s="15">
        <v>37757</v>
      </c>
      <c r="C541" s="25">
        <f t="shared" si="28"/>
        <v>0.123398423194885</v>
      </c>
      <c r="D541" s="25">
        <f>VLOOKUP(B541,input_BB!$B$19:$XX$10000,$D$35,0)</f>
        <v>94.08</v>
      </c>
      <c r="E541" s="27">
        <f t="shared" si="29"/>
        <v>3.2084985265069102E-2</v>
      </c>
      <c r="F541" s="34">
        <f t="shared" si="31"/>
        <v>-9.4756790903348653E-3</v>
      </c>
      <c r="G541" s="25" t="str">
        <f t="shared" si="30"/>
        <v>NA</v>
      </c>
      <c r="I541" s="31">
        <v>37757</v>
      </c>
      <c r="J541" s="20">
        <v>0.123398423194885</v>
      </c>
      <c r="K541" s="20">
        <v>0</v>
      </c>
      <c r="L541" s="20">
        <v>8.7476629632534803E-2</v>
      </c>
      <c r="M541" s="20">
        <v>0.80575568994007496</v>
      </c>
      <c r="N541" s="20" t="s">
        <v>111</v>
      </c>
      <c r="O541" s="20">
        <v>0.10676768042739</v>
      </c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30"/>
    </row>
    <row r="542" spans="1:27" x14ac:dyDescent="0.25">
      <c r="A542">
        <v>506</v>
      </c>
      <c r="B542" s="15">
        <v>37764</v>
      </c>
      <c r="C542" s="25">
        <f t="shared" si="28"/>
        <v>0.12667208909988401</v>
      </c>
      <c r="D542" s="25">
        <f>VLOOKUP(B542,input_BB!$B$19:$XX$10000,$D$35,0)</f>
        <v>93.05</v>
      </c>
      <c r="E542" s="27">
        <f t="shared" si="29"/>
        <v>3.8989755973783347E-2</v>
      </c>
      <c r="F542" s="34">
        <f t="shared" si="31"/>
        <v>-1.0948129251700744E-2</v>
      </c>
      <c r="G542" s="25">
        <f t="shared" si="30"/>
        <v>9.9495541948457597E-2</v>
      </c>
      <c r="I542" s="31">
        <v>37764</v>
      </c>
      <c r="J542" s="20">
        <v>0.12667208909988401</v>
      </c>
      <c r="K542" s="20">
        <v>0</v>
      </c>
      <c r="L542" s="20">
        <v>0.12971037045742401</v>
      </c>
      <c r="M542" s="20">
        <v>0.63913950263106101</v>
      </c>
      <c r="N542" s="20">
        <v>9.9495541948457597E-2</v>
      </c>
      <c r="O542" s="20">
        <v>0.13165458496305801</v>
      </c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30"/>
    </row>
    <row r="543" spans="1:27" x14ac:dyDescent="0.25">
      <c r="A543">
        <v>507</v>
      </c>
      <c r="B543" s="15">
        <v>37771</v>
      </c>
      <c r="C543" s="25">
        <f t="shared" si="28"/>
        <v>0.12259831279516201</v>
      </c>
      <c r="D543" s="25">
        <f>VLOOKUP(B543,input_BB!$B$19:$XX$10000,$D$35,0)</f>
        <v>93.29</v>
      </c>
      <c r="E543" s="27">
        <f t="shared" si="29"/>
        <v>3.0397403510526347E-2</v>
      </c>
      <c r="F543" s="34">
        <f t="shared" si="31"/>
        <v>2.5792584631918469E-3</v>
      </c>
      <c r="G543" s="25">
        <f t="shared" si="30"/>
        <v>2.4196624979384299E-2</v>
      </c>
      <c r="I543" s="31">
        <v>37771</v>
      </c>
      <c r="J543" s="20">
        <v>0.12259831279516201</v>
      </c>
      <c r="K543" s="20">
        <v>0</v>
      </c>
      <c r="L543" s="20">
        <v>7.7012716890097296E-2</v>
      </c>
      <c r="M543" s="20">
        <v>0.79342494500395899</v>
      </c>
      <c r="N543" s="20">
        <v>2.4196624979384299E-2</v>
      </c>
      <c r="O543" s="20">
        <v>0.105365713126559</v>
      </c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30"/>
    </row>
    <row r="544" spans="1:27" x14ac:dyDescent="0.25">
      <c r="A544">
        <v>508</v>
      </c>
      <c r="B544" s="15">
        <v>37778</v>
      </c>
      <c r="C544" s="25">
        <f t="shared" si="28"/>
        <v>0.12243146449327499</v>
      </c>
      <c r="D544" s="25">
        <f>VLOOKUP(B544,input_BB!$B$19:$XX$10000,$D$35,0)</f>
        <v>93.48</v>
      </c>
      <c r="E544" s="27">
        <f t="shared" si="29"/>
        <v>3.0045489387002338E-2</v>
      </c>
      <c r="F544" s="34">
        <f t="shared" si="31"/>
        <v>2.0366598778003286E-3</v>
      </c>
      <c r="G544" s="25">
        <f t="shared" si="30"/>
        <v>2.43910711597565E-2</v>
      </c>
      <c r="I544" s="31">
        <v>37778</v>
      </c>
      <c r="J544" s="20">
        <v>0.12243146449327499</v>
      </c>
      <c r="K544" s="20">
        <v>0</v>
      </c>
      <c r="L544" s="20">
        <v>7.7429706646400906E-2</v>
      </c>
      <c r="M544" s="20">
        <v>0.79278616922854706</v>
      </c>
      <c r="N544" s="20">
        <v>2.43910711597565E-2</v>
      </c>
      <c r="O544" s="20">
        <v>0.105393052965296</v>
      </c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30"/>
    </row>
    <row r="545" spans="1:27" x14ac:dyDescent="0.25">
      <c r="A545">
        <v>509</v>
      </c>
      <c r="B545" s="15">
        <v>37785</v>
      </c>
      <c r="C545" s="25">
        <f t="shared" si="28"/>
        <v>0.122268028557301</v>
      </c>
      <c r="D545" s="25">
        <f>VLOOKUP(B545,input_BB!$B$19:$XX$10000,$D$35,0)</f>
        <v>92.22</v>
      </c>
      <c r="E545" s="27">
        <f t="shared" si="29"/>
        <v>2.970077257831966E-2</v>
      </c>
      <c r="F545" s="34">
        <f t="shared" si="31"/>
        <v>-1.3478818998716391E-2</v>
      </c>
      <c r="G545" s="25">
        <f t="shared" si="30"/>
        <v>2.45822947739576E-2</v>
      </c>
      <c r="I545" s="31">
        <v>37785</v>
      </c>
      <c r="J545" s="20">
        <v>0.122268028557301</v>
      </c>
      <c r="K545" s="20">
        <v>0</v>
      </c>
      <c r="L545" s="20">
        <v>7.7840954464234197E-2</v>
      </c>
      <c r="M545" s="20">
        <v>0.79215765786441295</v>
      </c>
      <c r="N545" s="20">
        <v>2.45822947739576E-2</v>
      </c>
      <c r="O545" s="20">
        <v>0.105419092897395</v>
      </c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30"/>
    </row>
    <row r="546" spans="1:27" x14ac:dyDescent="0.25">
      <c r="A546">
        <v>510</v>
      </c>
      <c r="B546" s="15">
        <v>37792</v>
      </c>
      <c r="C546" s="25">
        <f t="shared" si="28"/>
        <v>0.19549985229969</v>
      </c>
      <c r="D546" s="25">
        <f>VLOOKUP(B546,input_BB!$B$19:$XX$10000,$D$35,0)</f>
        <v>93.91</v>
      </c>
      <c r="E546" s="27">
        <f t="shared" si="29"/>
        <v>0.18416031921379908</v>
      </c>
      <c r="F546" s="34">
        <f t="shared" si="31"/>
        <v>1.8325742788982913E-2</v>
      </c>
      <c r="G546" s="25">
        <f t="shared" si="30"/>
        <v>2.47702726944398E-2</v>
      </c>
      <c r="I546" s="31">
        <v>37792</v>
      </c>
      <c r="J546" s="20">
        <v>0.19549985229969</v>
      </c>
      <c r="K546" s="20">
        <v>0</v>
      </c>
      <c r="L546" s="20">
        <v>7.8246229910210796E-2</v>
      </c>
      <c r="M546" s="20">
        <v>0.79153962036107195</v>
      </c>
      <c r="N546" s="20">
        <v>2.47702726944398E-2</v>
      </c>
      <c r="O546" s="20">
        <v>0.105443877034277</v>
      </c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30"/>
    </row>
    <row r="547" spans="1:27" x14ac:dyDescent="0.25">
      <c r="A547">
        <v>511</v>
      </c>
      <c r="B547" s="15">
        <v>37799</v>
      </c>
      <c r="C547" s="25">
        <f t="shared" si="28"/>
        <v>0.121950954198837</v>
      </c>
      <c r="D547" s="25">
        <f>VLOOKUP(B547,input_BB!$B$19:$XX$10000,$D$35,0)</f>
        <v>95.04</v>
      </c>
      <c r="E547" s="27">
        <f t="shared" si="29"/>
        <v>2.9032003740466238E-2</v>
      </c>
      <c r="F547" s="34">
        <f t="shared" si="31"/>
        <v>1.2032797359173841E-2</v>
      </c>
      <c r="G547" s="25">
        <f t="shared" si="30"/>
        <v>2.4955132876739301E-2</v>
      </c>
      <c r="I547" s="31">
        <v>37799</v>
      </c>
      <c r="J547" s="20">
        <v>0.121950954198837</v>
      </c>
      <c r="K547" s="20">
        <v>0</v>
      </c>
      <c r="L547" s="20">
        <v>7.8645925663483995E-2</v>
      </c>
      <c r="M547" s="20">
        <v>0.79093137497313404</v>
      </c>
      <c r="N547" s="20">
        <v>2.4955132876739301E-2</v>
      </c>
      <c r="O547" s="20">
        <v>0.105467566486643</v>
      </c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30"/>
    </row>
    <row r="548" spans="1:27" x14ac:dyDescent="0.25">
      <c r="A548">
        <v>512</v>
      </c>
      <c r="B548" s="15">
        <v>37806</v>
      </c>
      <c r="C548" s="25">
        <f t="shared" si="28"/>
        <v>0.12188911437988301</v>
      </c>
      <c r="D548" s="25">
        <f>VLOOKUP(B548,input_BB!$B$19:$XX$10000,$D$35,0)</f>
        <v>94.55</v>
      </c>
      <c r="E548" s="27">
        <f t="shared" si="29"/>
        <v>2.8901572052280305E-2</v>
      </c>
      <c r="F548" s="34">
        <f t="shared" si="31"/>
        <v>-5.1557239057240523E-3</v>
      </c>
      <c r="G548" s="25">
        <f t="shared" si="30"/>
        <v>3.7919683599202302E-2</v>
      </c>
      <c r="I548" s="31">
        <v>37806</v>
      </c>
      <c r="J548" s="20">
        <v>0.12188911437988301</v>
      </c>
      <c r="K548" s="20">
        <v>0</v>
      </c>
      <c r="L548" s="20">
        <v>6.8100684628598002E-2</v>
      </c>
      <c r="M548" s="20">
        <v>0.78867603963797805</v>
      </c>
      <c r="N548" s="20">
        <v>3.7919683599202302E-2</v>
      </c>
      <c r="O548" s="20">
        <v>0.105303592134221</v>
      </c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30"/>
    </row>
    <row r="549" spans="1:27" x14ac:dyDescent="0.25">
      <c r="A549">
        <v>513</v>
      </c>
      <c r="B549" s="15">
        <v>37813</v>
      </c>
      <c r="C549" s="25">
        <f t="shared" si="28"/>
        <v>0.14529998600482899</v>
      </c>
      <c r="D549" s="25">
        <f>VLOOKUP(B549,input_BB!$B$19:$XX$10000,$D$35,0)</f>
        <v>95.8</v>
      </c>
      <c r="E549" s="27">
        <f t="shared" si="29"/>
        <v>7.8279457686411896E-2</v>
      </c>
      <c r="F549" s="34">
        <f t="shared" si="31"/>
        <v>1.3220518244315249E-2</v>
      </c>
      <c r="G549" s="25">
        <f t="shared" si="30"/>
        <v>3.81930782985287E-2</v>
      </c>
      <c r="I549" s="31">
        <v>37813</v>
      </c>
      <c r="J549" s="20">
        <v>0.14529998600482899</v>
      </c>
      <c r="K549" s="20">
        <v>0</v>
      </c>
      <c r="L549" s="20">
        <v>6.8410812599864798E-2</v>
      </c>
      <c r="M549" s="20">
        <v>0.78807215213696602</v>
      </c>
      <c r="N549" s="20">
        <v>3.81930782985287E-2</v>
      </c>
      <c r="O549" s="20">
        <v>0.105323956964641</v>
      </c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30"/>
    </row>
    <row r="550" spans="1:27" x14ac:dyDescent="0.25">
      <c r="A550">
        <v>514</v>
      </c>
      <c r="B550" s="15">
        <v>37820</v>
      </c>
      <c r="C550" s="25">
        <f t="shared" ref="C550:C613" si="32">J550</f>
        <v>0.11339548975229299</v>
      </c>
      <c r="D550" s="25">
        <f>VLOOKUP(B550,input_BB!$B$19:$XX$10000,$D$35,0)</f>
        <v>96.63</v>
      </c>
      <c r="E550" s="27">
        <f t="shared" ref="E550:E613" si="33">(C550-$E$34)/$E$36</f>
        <v>1.0986936826418622E-2</v>
      </c>
      <c r="F550" s="34">
        <f t="shared" si="31"/>
        <v>8.6638830897702857E-3</v>
      </c>
      <c r="G550" s="25">
        <f t="shared" ref="G550:G613" si="34">VLOOKUP(B550,$I$37:$AA$5000,$G$34,0)</f>
        <v>2.6722191833858901E-2</v>
      </c>
      <c r="I550" s="31">
        <v>37820</v>
      </c>
      <c r="J550" s="20">
        <v>0.11339548975229299</v>
      </c>
      <c r="K550" s="20">
        <v>0</v>
      </c>
      <c r="L550" s="20">
        <v>3.82696618346232E-2</v>
      </c>
      <c r="M550" s="20">
        <v>0.82650275507595306</v>
      </c>
      <c r="N550" s="20">
        <v>2.6722191833858901E-2</v>
      </c>
      <c r="O550" s="20">
        <v>0.10850539125556501</v>
      </c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30"/>
    </row>
    <row r="551" spans="1:27" x14ac:dyDescent="0.25">
      <c r="A551">
        <v>515</v>
      </c>
      <c r="B551" s="15">
        <v>37827</v>
      </c>
      <c r="C551" s="25">
        <f t="shared" si="32"/>
        <v>0.26802188158035301</v>
      </c>
      <c r="D551" s="25">
        <f>VLOOKUP(B551,input_BB!$B$19:$XX$10000,$D$35,0)</f>
        <v>94.96</v>
      </c>
      <c r="E551" s="27">
        <f t="shared" si="33"/>
        <v>0.33712277721813588</v>
      </c>
      <c r="F551" s="34">
        <f t="shared" ref="F551:F614" si="35">D551/D550-1</f>
        <v>-1.7282417468695077E-2</v>
      </c>
      <c r="G551" s="25">
        <f t="shared" si="34"/>
        <v>2.6822709110728201E-2</v>
      </c>
      <c r="I551" s="31">
        <v>37827</v>
      </c>
      <c r="J551" s="20">
        <v>0.26802188158035301</v>
      </c>
      <c r="K551" s="20">
        <v>0</v>
      </c>
      <c r="L551" s="20">
        <v>3.8413615677116299E-2</v>
      </c>
      <c r="M551" s="20">
        <v>0.82587205477127601</v>
      </c>
      <c r="N551" s="20">
        <v>2.6822709110728201E-2</v>
      </c>
      <c r="O551" s="20">
        <v>0.10889162044087999</v>
      </c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30"/>
    </row>
    <row r="552" spans="1:27" x14ac:dyDescent="0.25">
      <c r="A552">
        <v>516</v>
      </c>
      <c r="B552" s="15">
        <v>37834</v>
      </c>
      <c r="C552" s="25">
        <f t="shared" si="32"/>
        <v>0.14392352104187001</v>
      </c>
      <c r="D552" s="25">
        <f>VLOOKUP(B552,input_BB!$B$19:$XX$10000,$D$35,0)</f>
        <v>96.66</v>
      </c>
      <c r="E552" s="27">
        <f t="shared" si="33"/>
        <v>7.5376236883306288E-2</v>
      </c>
      <c r="F552" s="34">
        <f t="shared" si="35"/>
        <v>1.7902274641954596E-2</v>
      </c>
      <c r="G552" s="25">
        <f t="shared" si="34"/>
        <v>2.6822709110728201E-2</v>
      </c>
      <c r="I552" s="31">
        <v>37834</v>
      </c>
      <c r="J552" s="20">
        <v>0.14392352104187001</v>
      </c>
      <c r="K552" s="20">
        <v>0</v>
      </c>
      <c r="L552" s="20">
        <v>3.8413615677116299E-2</v>
      </c>
      <c r="M552" s="20">
        <v>0.82587205477127601</v>
      </c>
      <c r="N552" s="20">
        <v>2.6822709110728201E-2</v>
      </c>
      <c r="O552" s="20">
        <v>0.10889162044087999</v>
      </c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30"/>
    </row>
    <row r="553" spans="1:27" x14ac:dyDescent="0.25">
      <c r="A553">
        <v>517</v>
      </c>
      <c r="B553" s="15">
        <v>37841</v>
      </c>
      <c r="C553" s="25">
        <f t="shared" si="32"/>
        <v>0.14392352104187001</v>
      </c>
      <c r="D553" s="25">
        <f>VLOOKUP(B553,input_BB!$B$19:$XX$10000,$D$35,0)</f>
        <v>96.36</v>
      </c>
      <c r="E553" s="27">
        <f t="shared" si="33"/>
        <v>7.5376236883306288E-2</v>
      </c>
      <c r="F553" s="34">
        <f t="shared" si="35"/>
        <v>-3.1036623215393577E-3</v>
      </c>
      <c r="G553" s="25">
        <f t="shared" si="34"/>
        <v>2.80954654595231E-2</v>
      </c>
      <c r="I553" s="31">
        <v>37841</v>
      </c>
      <c r="J553" s="20">
        <v>0.14392352104187001</v>
      </c>
      <c r="K553" s="20">
        <v>0</v>
      </c>
      <c r="L553" s="20">
        <v>4.0236368667181097E-2</v>
      </c>
      <c r="M553" s="20">
        <v>0.81763280483279199</v>
      </c>
      <c r="N553" s="20">
        <v>2.80954654595231E-2</v>
      </c>
      <c r="O553" s="20">
        <v>0.114035361040504</v>
      </c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30"/>
    </row>
    <row r="554" spans="1:27" x14ac:dyDescent="0.25">
      <c r="A554">
        <v>518</v>
      </c>
      <c r="B554" s="15">
        <v>37848</v>
      </c>
      <c r="C554" s="25">
        <f t="shared" si="32"/>
        <v>0.14300908148288699</v>
      </c>
      <c r="D554" s="25">
        <f>VLOOKUP(B554,input_BB!$B$19:$XX$10000,$D$35,0)</f>
        <v>96.65</v>
      </c>
      <c r="E554" s="27">
        <f t="shared" si="33"/>
        <v>7.3447513652229526E-2</v>
      </c>
      <c r="F554" s="34">
        <f t="shared" si="35"/>
        <v>3.0095475300955243E-3</v>
      </c>
      <c r="G554" s="25">
        <f t="shared" si="34"/>
        <v>2.82011638357401E-2</v>
      </c>
      <c r="I554" s="31">
        <v>37848</v>
      </c>
      <c r="J554" s="20">
        <v>0.14300908148288699</v>
      </c>
      <c r="K554" s="20">
        <v>0</v>
      </c>
      <c r="L554" s="20">
        <v>5.1921453026534302E-2</v>
      </c>
      <c r="M554" s="20">
        <v>0.816970101729939</v>
      </c>
      <c r="N554" s="20">
        <v>2.82011638357401E-2</v>
      </c>
      <c r="O554" s="20">
        <v>0.102907281407787</v>
      </c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30"/>
    </row>
    <row r="555" spans="1:27" x14ac:dyDescent="0.25">
      <c r="A555">
        <v>519</v>
      </c>
      <c r="B555" s="15">
        <v>37855</v>
      </c>
      <c r="C555" s="25">
        <f t="shared" si="32"/>
        <v>0.11344645917415599</v>
      </c>
      <c r="D555" s="25">
        <f>VLOOKUP(B555,input_BB!$B$19:$XX$10000,$D$35,0)</f>
        <v>98.83</v>
      </c>
      <c r="E555" s="27">
        <f t="shared" si="33"/>
        <v>1.1094440823873687E-2</v>
      </c>
      <c r="F555" s="34">
        <f t="shared" si="35"/>
        <v>2.2555613036730371E-2</v>
      </c>
      <c r="G555" s="25">
        <f t="shared" si="34"/>
        <v>2.8302595076748899E-2</v>
      </c>
      <c r="I555" s="31">
        <v>37855</v>
      </c>
      <c r="J555" s="20">
        <v>0.11344645917415599</v>
      </c>
      <c r="K555" s="20">
        <v>0</v>
      </c>
      <c r="L555" s="20">
        <v>5.2084568076066401E-2</v>
      </c>
      <c r="M555" s="20">
        <v>0.81633542840057005</v>
      </c>
      <c r="N555" s="20">
        <v>2.8302595076748899E-2</v>
      </c>
      <c r="O555" s="20">
        <v>0.103277408446615</v>
      </c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30"/>
    </row>
    <row r="556" spans="1:27" x14ac:dyDescent="0.25">
      <c r="A556">
        <v>520</v>
      </c>
      <c r="B556" s="15">
        <v>37862</v>
      </c>
      <c r="C556" s="25">
        <f t="shared" si="32"/>
        <v>0.113459385931492</v>
      </c>
      <c r="D556" s="25">
        <f>VLOOKUP(B556,input_BB!$B$19:$XX$10000,$D$35,0)</f>
        <v>98.1</v>
      </c>
      <c r="E556" s="27">
        <f t="shared" si="33"/>
        <v>1.1121705761103854E-2</v>
      </c>
      <c r="F556" s="34">
        <f t="shared" si="35"/>
        <v>-7.3864211271881253E-3</v>
      </c>
      <c r="G556" s="25" t="str">
        <f t="shared" si="34"/>
        <v>NA</v>
      </c>
      <c r="I556" s="31">
        <v>37862</v>
      </c>
      <c r="J556" s="20">
        <v>0.113459385931492</v>
      </c>
      <c r="K556" s="20">
        <v>0</v>
      </c>
      <c r="L556" s="20">
        <v>0.119767378976564</v>
      </c>
      <c r="M556" s="20">
        <v>0.76427673364274995</v>
      </c>
      <c r="N556" s="20" t="s">
        <v>111</v>
      </c>
      <c r="O556" s="20">
        <v>0.115955887380686</v>
      </c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30"/>
    </row>
    <row r="557" spans="1:27" x14ac:dyDescent="0.25">
      <c r="A557">
        <v>521</v>
      </c>
      <c r="B557" s="15">
        <v>37869</v>
      </c>
      <c r="C557" s="25">
        <f t="shared" si="32"/>
        <v>0.18094511330127699</v>
      </c>
      <c r="D557" s="25">
        <f>VLOOKUP(B557,input_BB!$B$19:$XX$10000,$D$35,0)</f>
        <v>97.09</v>
      </c>
      <c r="E557" s="27">
        <f t="shared" si="33"/>
        <v>0.15346166564754468</v>
      </c>
      <c r="F557" s="34">
        <f t="shared" si="35"/>
        <v>-1.0295616717635014E-2</v>
      </c>
      <c r="G557" s="25" t="str">
        <f t="shared" si="34"/>
        <v>NA</v>
      </c>
      <c r="I557" s="31">
        <v>37869</v>
      </c>
      <c r="J557" s="20">
        <v>0.18094511330127699</v>
      </c>
      <c r="K557" s="20">
        <v>0</v>
      </c>
      <c r="L557" s="20">
        <v>0.119767378976564</v>
      </c>
      <c r="M557" s="20">
        <v>0.76427673364274995</v>
      </c>
      <c r="N557" s="20" t="s">
        <v>111</v>
      </c>
      <c r="O557" s="20">
        <v>0.115955887380686</v>
      </c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30"/>
    </row>
    <row r="558" spans="1:27" x14ac:dyDescent="0.25">
      <c r="A558">
        <v>522</v>
      </c>
      <c r="B558" s="15">
        <v>37876</v>
      </c>
      <c r="C558" s="25">
        <f t="shared" si="32"/>
        <v>0.123204052448273</v>
      </c>
      <c r="D558" s="25">
        <f>VLOOKUP(B558,input_BB!$B$19:$XX$10000,$D$35,0)</f>
        <v>96</v>
      </c>
      <c r="E558" s="27">
        <f t="shared" si="33"/>
        <v>3.1675021182971386E-2</v>
      </c>
      <c r="F558" s="34">
        <f t="shared" si="35"/>
        <v>-1.1226696879184317E-2</v>
      </c>
      <c r="G558" s="25" t="str">
        <f t="shared" si="34"/>
        <v>NA</v>
      </c>
      <c r="I558" s="31">
        <v>37876</v>
      </c>
      <c r="J558" s="20">
        <v>0.123204052448273</v>
      </c>
      <c r="K558" s="20">
        <v>0</v>
      </c>
      <c r="L558" s="20">
        <v>0.119767378976564</v>
      </c>
      <c r="M558" s="20">
        <v>0.76427673364274995</v>
      </c>
      <c r="N558" s="20" t="s">
        <v>111</v>
      </c>
      <c r="O558" s="20">
        <v>0.115955887380686</v>
      </c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30"/>
    </row>
    <row r="559" spans="1:27" x14ac:dyDescent="0.25">
      <c r="A559">
        <v>523</v>
      </c>
      <c r="B559" s="15">
        <v>37883</v>
      </c>
      <c r="C559" s="25">
        <f t="shared" si="32"/>
        <v>0.25856491923332198</v>
      </c>
      <c r="D559" s="25">
        <f>VLOOKUP(B559,input_BB!$B$19:$XX$10000,$D$35,0)</f>
        <v>94.78</v>
      </c>
      <c r="E559" s="27">
        <f t="shared" si="33"/>
        <v>0.31717628343956156</v>
      </c>
      <c r="F559" s="34">
        <f t="shared" si="35"/>
        <v>-1.2708333333333321E-2</v>
      </c>
      <c r="G559" s="25">
        <f t="shared" si="34"/>
        <v>2.8493573207606902E-2</v>
      </c>
      <c r="I559" s="31">
        <v>37883</v>
      </c>
      <c r="J559" s="20">
        <v>0.25856491923332198</v>
      </c>
      <c r="K559" s="20">
        <v>0</v>
      </c>
      <c r="L559" s="20">
        <v>5.2388196914804501E-2</v>
      </c>
      <c r="M559" s="20">
        <v>0.81514393387096296</v>
      </c>
      <c r="N559" s="20">
        <v>2.8493573207606902E-2</v>
      </c>
      <c r="O559" s="20">
        <v>0.103974296006625</v>
      </c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30"/>
    </row>
    <row r="560" spans="1:27" x14ac:dyDescent="0.25">
      <c r="A560">
        <v>524</v>
      </c>
      <c r="B560" s="15">
        <v>37890</v>
      </c>
      <c r="C560" s="25">
        <f t="shared" si="32"/>
        <v>0.11844614148139999</v>
      </c>
      <c r="D560" s="25">
        <f>VLOOKUP(B560,input_BB!$B$19:$XX$10000,$D$35,0)</f>
        <v>93.85</v>
      </c>
      <c r="E560" s="27">
        <f t="shared" si="33"/>
        <v>2.1639701381836997E-2</v>
      </c>
      <c r="F560" s="34">
        <f t="shared" si="35"/>
        <v>-9.8121966659633353E-3</v>
      </c>
      <c r="G560" s="25">
        <f t="shared" si="34"/>
        <v>2.8671937360007799E-2</v>
      </c>
      <c r="I560" s="31">
        <v>37890</v>
      </c>
      <c r="J560" s="20">
        <v>0.11844614148139999</v>
      </c>
      <c r="K560" s="20">
        <v>0</v>
      </c>
      <c r="L560" s="20">
        <v>5.2516854309274802E-2</v>
      </c>
      <c r="M560" s="20">
        <v>0.81481226542656904</v>
      </c>
      <c r="N560" s="20">
        <v>2.8671937360007799E-2</v>
      </c>
      <c r="O560" s="20">
        <v>0.103998942904148</v>
      </c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30"/>
    </row>
    <row r="561" spans="1:27" x14ac:dyDescent="0.25">
      <c r="A561">
        <v>525</v>
      </c>
      <c r="B561" s="15">
        <v>37897</v>
      </c>
      <c r="C561" s="25">
        <f t="shared" si="32"/>
        <v>0.11844614148139999</v>
      </c>
      <c r="D561" s="25">
        <f>VLOOKUP(B561,input_BB!$B$19:$XX$10000,$D$35,0)</f>
        <v>93.1</v>
      </c>
      <c r="E561" s="27">
        <f t="shared" si="33"/>
        <v>2.1639701381836997E-2</v>
      </c>
      <c r="F561" s="34">
        <f t="shared" si="35"/>
        <v>-7.9914757591902363E-3</v>
      </c>
      <c r="G561" s="25">
        <f t="shared" si="34"/>
        <v>2.9983673835497701E-2</v>
      </c>
      <c r="I561" s="31">
        <v>37897</v>
      </c>
      <c r="J561" s="20">
        <v>0.11844614148139999</v>
      </c>
      <c r="K561" s="20">
        <v>0</v>
      </c>
      <c r="L561" s="20">
        <v>5.48941555239175E-2</v>
      </c>
      <c r="M561" s="20">
        <v>0.80636529299673398</v>
      </c>
      <c r="N561" s="20">
        <v>2.9983673835497701E-2</v>
      </c>
      <c r="O561" s="20">
        <v>0.108756877643851</v>
      </c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30"/>
    </row>
    <row r="562" spans="1:27" x14ac:dyDescent="0.25">
      <c r="A562">
        <v>526</v>
      </c>
      <c r="B562" s="15">
        <v>37904</v>
      </c>
      <c r="C562" s="25">
        <f t="shared" si="32"/>
        <v>0.12290596216917</v>
      </c>
      <c r="D562" s="25">
        <f>VLOOKUP(B562,input_BB!$B$19:$XX$10000,$D$35,0)</f>
        <v>91.52</v>
      </c>
      <c r="E562" s="27">
        <f t="shared" si="33"/>
        <v>3.104629330192531E-2</v>
      </c>
      <c r="F562" s="34">
        <f t="shared" si="35"/>
        <v>-1.697099892588616E-2</v>
      </c>
      <c r="G562" s="25">
        <f t="shared" si="34"/>
        <v>0.109890496386976</v>
      </c>
      <c r="I562" s="31">
        <v>37904</v>
      </c>
      <c r="J562" s="20">
        <v>0.12290596216917</v>
      </c>
      <c r="K562" s="20">
        <v>0</v>
      </c>
      <c r="L562" s="20">
        <v>0.11710098436931</v>
      </c>
      <c r="M562" s="20">
        <v>0.65185035924708801</v>
      </c>
      <c r="N562" s="20">
        <v>0.109890496386976</v>
      </c>
      <c r="O562" s="20">
        <v>0.12115815999662601</v>
      </c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30"/>
    </row>
    <row r="563" spans="1:27" x14ac:dyDescent="0.25">
      <c r="A563">
        <v>527</v>
      </c>
      <c r="B563" s="15">
        <v>37911</v>
      </c>
      <c r="C563" s="25">
        <f t="shared" si="32"/>
        <v>0.11825280636549</v>
      </c>
      <c r="D563" s="25">
        <f>VLOOKUP(B563,input_BB!$B$19:$XX$10000,$D$35,0)</f>
        <v>92.29</v>
      </c>
      <c r="E563" s="27">
        <f t="shared" si="33"/>
        <v>2.1231921637647862E-2</v>
      </c>
      <c r="F563" s="34">
        <f t="shared" si="35"/>
        <v>8.4134615384616751E-3</v>
      </c>
      <c r="G563" s="25">
        <f t="shared" si="34"/>
        <v>3.0347927685708698E-2</v>
      </c>
      <c r="I563" s="31">
        <v>37911</v>
      </c>
      <c r="J563" s="20">
        <v>0.11825280636549</v>
      </c>
      <c r="K563" s="20">
        <v>0</v>
      </c>
      <c r="L563" s="20">
        <v>5.5155272284497299E-2</v>
      </c>
      <c r="M563" s="20">
        <v>0.80568831972320998</v>
      </c>
      <c r="N563" s="20">
        <v>3.0347927685708698E-2</v>
      </c>
      <c r="O563" s="20">
        <v>0.10880848030658399</v>
      </c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30"/>
    </row>
    <row r="564" spans="1:27" x14ac:dyDescent="0.25">
      <c r="A564">
        <v>528</v>
      </c>
      <c r="B564" s="15">
        <v>37918</v>
      </c>
      <c r="C564" s="25">
        <f t="shared" si="32"/>
        <v>0.121183179318905</v>
      </c>
      <c r="D564" s="25">
        <f>VLOOKUP(B564,input_BB!$B$19:$XX$10000,$D$35,0)</f>
        <v>91.43</v>
      </c>
      <c r="E564" s="27">
        <f t="shared" si="33"/>
        <v>2.7412623615650875E-2</v>
      </c>
      <c r="F564" s="34">
        <f t="shared" si="35"/>
        <v>-9.3184527034347875E-3</v>
      </c>
      <c r="G564" s="25">
        <f t="shared" si="34"/>
        <v>0.113414184524413</v>
      </c>
      <c r="I564" s="31">
        <v>37918</v>
      </c>
      <c r="J564" s="20">
        <v>0.121183179318905</v>
      </c>
      <c r="K564" s="20">
        <v>0</v>
      </c>
      <c r="L564" s="20">
        <v>5.7798134449166601E-2</v>
      </c>
      <c r="M564" s="20">
        <v>0.71505277930046496</v>
      </c>
      <c r="N564" s="20">
        <v>0.113414184524413</v>
      </c>
      <c r="O564" s="20">
        <v>0.113734901725955</v>
      </c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30"/>
    </row>
    <row r="565" spans="1:27" x14ac:dyDescent="0.25">
      <c r="A565">
        <v>529</v>
      </c>
      <c r="B565" s="15">
        <v>37925</v>
      </c>
      <c r="C565" s="25">
        <f t="shared" si="32"/>
        <v>0.11353869736194599</v>
      </c>
      <c r="D565" s="25">
        <f>VLOOKUP(B565,input_BB!$B$19:$XX$10000,$D$35,0)</f>
        <v>92.73</v>
      </c>
      <c r="E565" s="27">
        <f t="shared" si="33"/>
        <v>1.1288988329868337E-2</v>
      </c>
      <c r="F565" s="34">
        <f t="shared" si="35"/>
        <v>1.4218527835502481E-2</v>
      </c>
      <c r="G565" s="25">
        <f t="shared" si="34"/>
        <v>9.5651123578978897E-2</v>
      </c>
      <c r="I565" s="31">
        <v>37925</v>
      </c>
      <c r="J565" s="20">
        <v>0.11353869736194599</v>
      </c>
      <c r="K565" s="20">
        <v>0</v>
      </c>
      <c r="L565" s="20">
        <v>5.9141006347647802E-2</v>
      </c>
      <c r="M565" s="20">
        <v>0.72906408388881805</v>
      </c>
      <c r="N565" s="20">
        <v>9.5651123578978897E-2</v>
      </c>
      <c r="O565" s="20">
        <v>0.116143786184555</v>
      </c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30"/>
    </row>
    <row r="566" spans="1:27" x14ac:dyDescent="0.25">
      <c r="A566">
        <v>530</v>
      </c>
      <c r="B566" s="15">
        <v>37932</v>
      </c>
      <c r="C566" s="25">
        <f t="shared" si="32"/>
        <v>0.11353869736194599</v>
      </c>
      <c r="D566" s="25">
        <f>VLOOKUP(B566,input_BB!$B$19:$XX$10000,$D$35,0)</f>
        <v>93.02</v>
      </c>
      <c r="E566" s="27">
        <f t="shared" si="33"/>
        <v>1.1288988329868337E-2</v>
      </c>
      <c r="F566" s="34">
        <f t="shared" si="35"/>
        <v>3.1273589992451001E-3</v>
      </c>
      <c r="G566" s="25">
        <f t="shared" si="34"/>
        <v>3.0655221868726101E-2</v>
      </c>
      <c r="I566" s="31">
        <v>37932</v>
      </c>
      <c r="J566" s="20">
        <v>0.11353869736194599</v>
      </c>
      <c r="K566" s="20">
        <v>0</v>
      </c>
      <c r="L566" s="20">
        <v>5.5187613147251097E-2</v>
      </c>
      <c r="M566" s="20">
        <v>0.80603998666979504</v>
      </c>
      <c r="N566" s="20">
        <v>3.0655221868726101E-2</v>
      </c>
      <c r="O566" s="20">
        <v>0.108117178314228</v>
      </c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30"/>
    </row>
    <row r="567" spans="1:27" x14ac:dyDescent="0.25">
      <c r="A567">
        <v>531</v>
      </c>
      <c r="B567" s="15">
        <v>37939</v>
      </c>
      <c r="C567" s="25">
        <f t="shared" si="32"/>
        <v>0.113525278866291</v>
      </c>
      <c r="D567" s="25">
        <f>VLOOKUP(B567,input_BB!$B$19:$XX$10000,$D$35,0)</f>
        <v>91.37</v>
      </c>
      <c r="E567" s="27">
        <f t="shared" si="33"/>
        <v>1.1260686224998043E-2</v>
      </c>
      <c r="F567" s="34">
        <f t="shared" si="35"/>
        <v>-1.7738120834229099E-2</v>
      </c>
      <c r="G567" s="25">
        <f t="shared" si="34"/>
        <v>3.0540348866187599E-2</v>
      </c>
      <c r="I567" s="31">
        <v>37939</v>
      </c>
      <c r="J567" s="20">
        <v>0.113525278866291</v>
      </c>
      <c r="K567" s="20">
        <v>0</v>
      </c>
      <c r="L567" s="20">
        <v>5.5006377071696401E-2</v>
      </c>
      <c r="M567" s="20">
        <v>0.80674123862867098</v>
      </c>
      <c r="N567" s="20">
        <v>3.0540348866187599E-2</v>
      </c>
      <c r="O567" s="20">
        <v>0.107712035433445</v>
      </c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30"/>
    </row>
    <row r="568" spans="1:27" x14ac:dyDescent="0.25">
      <c r="A568">
        <v>532</v>
      </c>
      <c r="B568" s="15">
        <v>37946</v>
      </c>
      <c r="C568" s="25">
        <f t="shared" si="32"/>
        <v>0.14392352104187001</v>
      </c>
      <c r="D568" s="25">
        <f>VLOOKUP(B568,input_BB!$B$19:$XX$10000,$D$35,0)</f>
        <v>90.6</v>
      </c>
      <c r="E568" s="27">
        <f t="shared" si="33"/>
        <v>7.5376236883306288E-2</v>
      </c>
      <c r="F568" s="34">
        <f t="shared" si="35"/>
        <v>-8.4272737222284011E-3</v>
      </c>
      <c r="G568" s="25">
        <f t="shared" si="34"/>
        <v>3.0420629146349999E-2</v>
      </c>
      <c r="I568" s="31">
        <v>37946</v>
      </c>
      <c r="J568" s="20">
        <v>0.14392352104187001</v>
      </c>
      <c r="K568" s="20">
        <v>0</v>
      </c>
      <c r="L568" s="20">
        <v>5.4815993193368703E-2</v>
      </c>
      <c r="M568" s="20">
        <v>0.80747357888044302</v>
      </c>
      <c r="N568" s="20">
        <v>3.0420629146349999E-2</v>
      </c>
      <c r="O568" s="20">
        <v>0.10728979877983801</v>
      </c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30"/>
    </row>
    <row r="569" spans="1:27" x14ac:dyDescent="0.25">
      <c r="A569">
        <v>533</v>
      </c>
      <c r="B569" s="15">
        <v>37953</v>
      </c>
      <c r="C569" s="25">
        <f t="shared" si="32"/>
        <v>0.14392352104187001</v>
      </c>
      <c r="D569" s="25">
        <f>VLOOKUP(B569,input_BB!$B$19:$XX$10000,$D$35,0)</f>
        <v>90.23</v>
      </c>
      <c r="E569" s="27">
        <f t="shared" si="33"/>
        <v>7.5376236883306288E-2</v>
      </c>
      <c r="F569" s="34">
        <f t="shared" si="35"/>
        <v>-4.083885209712923E-3</v>
      </c>
      <c r="G569" s="25">
        <f t="shared" si="34"/>
        <v>3.0420629146349999E-2</v>
      </c>
      <c r="I569" s="31">
        <v>37953</v>
      </c>
      <c r="J569" s="20">
        <v>0.14392352104187001</v>
      </c>
      <c r="K569" s="20">
        <v>0</v>
      </c>
      <c r="L569" s="20">
        <v>5.4815993193368703E-2</v>
      </c>
      <c r="M569" s="20">
        <v>0.80747357888044302</v>
      </c>
      <c r="N569" s="20">
        <v>3.0420629146349999E-2</v>
      </c>
      <c r="O569" s="20">
        <v>0.10728979877983801</v>
      </c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30"/>
    </row>
    <row r="570" spans="1:27" x14ac:dyDescent="0.25">
      <c r="A570">
        <v>534</v>
      </c>
      <c r="B570" s="15">
        <v>37960</v>
      </c>
      <c r="C570" s="25">
        <f t="shared" si="32"/>
        <v>0.142797961831093</v>
      </c>
      <c r="D570" s="25">
        <f>VLOOKUP(B570,input_BB!$B$19:$XX$10000,$D$35,0)</f>
        <v>89.14</v>
      </c>
      <c r="E570" s="27">
        <f t="shared" si="33"/>
        <v>7.3002223011692541E-2</v>
      </c>
      <c r="F570" s="34">
        <f t="shared" si="35"/>
        <v>-1.2080239388230107E-2</v>
      </c>
      <c r="G570" s="25" t="str">
        <f t="shared" si="34"/>
        <v>NA</v>
      </c>
      <c r="I570" s="31">
        <v>37960</v>
      </c>
      <c r="J570" s="20">
        <v>0.142797961831093</v>
      </c>
      <c r="K570" s="20">
        <v>0</v>
      </c>
      <c r="L570" s="20">
        <v>4.3692602098640301E-2</v>
      </c>
      <c r="M570" s="20">
        <v>0.84317202837183103</v>
      </c>
      <c r="N570" s="20" t="s">
        <v>111</v>
      </c>
      <c r="O570" s="20">
        <v>0.113135369529528</v>
      </c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30"/>
    </row>
    <row r="571" spans="1:27" x14ac:dyDescent="0.25">
      <c r="A571">
        <v>535</v>
      </c>
      <c r="B571" s="15">
        <v>37967</v>
      </c>
      <c r="C571" s="25">
        <f t="shared" si="32"/>
        <v>0.120943874120712</v>
      </c>
      <c r="D571" s="25">
        <f>VLOOKUP(B571,input_BB!$B$19:$XX$10000,$D$35,0)</f>
        <v>88.6</v>
      </c>
      <c r="E571" s="27">
        <f t="shared" si="33"/>
        <v>2.6907884411689079E-2</v>
      </c>
      <c r="F571" s="34">
        <f t="shared" si="35"/>
        <v>-6.0578864707202529E-3</v>
      </c>
      <c r="G571" s="25" t="str">
        <f t="shared" si="34"/>
        <v>NA</v>
      </c>
      <c r="I571" s="31">
        <v>37967</v>
      </c>
      <c r="J571" s="20">
        <v>0.120943874120712</v>
      </c>
      <c r="K571" s="20">
        <v>0</v>
      </c>
      <c r="L571" s="20">
        <v>4.3692602098640301E-2</v>
      </c>
      <c r="M571" s="20">
        <v>0.84317202837183103</v>
      </c>
      <c r="N571" s="20" t="s">
        <v>111</v>
      </c>
      <c r="O571" s="20">
        <v>0.113135369529528</v>
      </c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30"/>
    </row>
    <row r="572" spans="1:27" x14ac:dyDescent="0.25">
      <c r="A572">
        <v>536</v>
      </c>
      <c r="B572" s="15">
        <v>37974</v>
      </c>
      <c r="C572" s="25">
        <f t="shared" si="32"/>
        <v>0.12106059491634399</v>
      </c>
      <c r="D572" s="25">
        <f>VLOOKUP(B572,input_BB!$B$19:$XX$10000,$D$35,0)</f>
        <v>88.15</v>
      </c>
      <c r="E572" s="27">
        <f t="shared" si="33"/>
        <v>2.7154070294477823E-2</v>
      </c>
      <c r="F572" s="34">
        <f t="shared" si="35"/>
        <v>-5.0790067720088983E-3</v>
      </c>
      <c r="G572" s="25" t="str">
        <f t="shared" si="34"/>
        <v>NA</v>
      </c>
      <c r="I572" s="31">
        <v>37974</v>
      </c>
      <c r="J572" s="20">
        <v>0.12106059491634399</v>
      </c>
      <c r="K572" s="20">
        <v>0</v>
      </c>
      <c r="L572" s="20">
        <v>4.4354596388790003E-2</v>
      </c>
      <c r="M572" s="20">
        <v>0.84186687589888498</v>
      </c>
      <c r="N572" s="20" t="s">
        <v>111</v>
      </c>
      <c r="O572" s="20">
        <v>0.11377852771232499</v>
      </c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30"/>
    </row>
    <row r="573" spans="1:27" x14ac:dyDescent="0.25">
      <c r="A573">
        <v>537</v>
      </c>
      <c r="B573" s="15">
        <v>37981</v>
      </c>
      <c r="C573" s="25">
        <f t="shared" si="32"/>
        <v>0.12106059491634399</v>
      </c>
      <c r="D573" s="25">
        <f>VLOOKUP(B573,input_BB!$B$19:$XX$10000,$D$35,0)</f>
        <v>87.63</v>
      </c>
      <c r="E573" s="27">
        <f t="shared" si="33"/>
        <v>2.7154070294477823E-2</v>
      </c>
      <c r="F573" s="34">
        <f t="shared" si="35"/>
        <v>-5.899035734543534E-3</v>
      </c>
      <c r="G573" s="25" t="str">
        <f t="shared" si="34"/>
        <v>NA</v>
      </c>
      <c r="I573" s="31">
        <v>37981</v>
      </c>
      <c r="J573" s="20">
        <v>0.12106059491634399</v>
      </c>
      <c r="K573" s="20">
        <v>0</v>
      </c>
      <c r="L573" s="20">
        <v>4.39744094891871E-2</v>
      </c>
      <c r="M573" s="20">
        <v>0.84217049669686095</v>
      </c>
      <c r="N573" s="20" t="s">
        <v>111</v>
      </c>
      <c r="O573" s="20">
        <v>0.11385509381395199</v>
      </c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30"/>
    </row>
    <row r="574" spans="1:27" x14ac:dyDescent="0.25">
      <c r="A574">
        <v>538</v>
      </c>
      <c r="B574" s="15">
        <v>37988</v>
      </c>
      <c r="C574" s="25">
        <f t="shared" si="32"/>
        <v>0.12106059491634399</v>
      </c>
      <c r="D574" s="25">
        <f>VLOOKUP(B574,input_BB!$B$19:$XX$10000,$D$35,0)</f>
        <v>86.92</v>
      </c>
      <c r="E574" s="27">
        <f t="shared" si="33"/>
        <v>2.7154070294477823E-2</v>
      </c>
      <c r="F574" s="34">
        <f t="shared" si="35"/>
        <v>-8.1022480885540871E-3</v>
      </c>
      <c r="G574" s="25" t="str">
        <f t="shared" si="34"/>
        <v>NA</v>
      </c>
      <c r="I574" s="31">
        <v>37988</v>
      </c>
      <c r="J574" s="20">
        <v>0.12106059491634399</v>
      </c>
      <c r="K574" s="20">
        <v>0</v>
      </c>
      <c r="L574" s="20">
        <v>4.39744094891871E-2</v>
      </c>
      <c r="M574" s="20">
        <v>0.84217049669686095</v>
      </c>
      <c r="N574" s="20" t="s">
        <v>111</v>
      </c>
      <c r="O574" s="20">
        <v>0.11385509381395199</v>
      </c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30"/>
    </row>
    <row r="575" spans="1:27" x14ac:dyDescent="0.25">
      <c r="A575">
        <v>539</v>
      </c>
      <c r="B575" s="15">
        <v>37995</v>
      </c>
      <c r="C575" s="25">
        <f t="shared" si="32"/>
        <v>0.12106059491634399</v>
      </c>
      <c r="D575" s="25">
        <f>VLOOKUP(B575,input_BB!$B$19:$XX$10000,$D$35,0)</f>
        <v>85.11</v>
      </c>
      <c r="E575" s="27">
        <f t="shared" si="33"/>
        <v>2.7154070294477823E-2</v>
      </c>
      <c r="F575" s="34">
        <f t="shared" si="35"/>
        <v>-2.0823745973308827E-2</v>
      </c>
      <c r="G575" s="25" t="str">
        <f t="shared" si="34"/>
        <v>NA</v>
      </c>
      <c r="I575" s="31">
        <v>37995</v>
      </c>
      <c r="J575" s="20">
        <v>0.12106059491634399</v>
      </c>
      <c r="K575" s="20">
        <v>0</v>
      </c>
      <c r="L575" s="20">
        <v>4.39744094891871E-2</v>
      </c>
      <c r="M575" s="20">
        <v>0.84217049669686095</v>
      </c>
      <c r="N575" s="20" t="s">
        <v>111</v>
      </c>
      <c r="O575" s="20">
        <v>0.11385509381395199</v>
      </c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30"/>
    </row>
    <row r="576" spans="1:27" x14ac:dyDescent="0.25">
      <c r="A576">
        <v>540</v>
      </c>
      <c r="B576" s="15">
        <v>38002</v>
      </c>
      <c r="C576" s="25">
        <f t="shared" si="32"/>
        <v>0.216099247336388</v>
      </c>
      <c r="D576" s="25">
        <f>VLOOKUP(B576,input_BB!$B$19:$XX$10000,$D$35,0)</f>
        <v>87.73</v>
      </c>
      <c r="E576" s="27">
        <f t="shared" si="33"/>
        <v>0.2276082774337963</v>
      </c>
      <c r="F576" s="34">
        <f t="shared" si="35"/>
        <v>3.0783691693103021E-2</v>
      </c>
      <c r="G576" s="25" t="str">
        <f t="shared" si="34"/>
        <v>NA</v>
      </c>
      <c r="I576" s="31">
        <v>38002</v>
      </c>
      <c r="J576" s="20">
        <v>0.216099247336388</v>
      </c>
      <c r="K576" s="20">
        <v>0</v>
      </c>
      <c r="L576" s="20">
        <v>4.4354596388790003E-2</v>
      </c>
      <c r="M576" s="20">
        <v>0.84186687589888498</v>
      </c>
      <c r="N576" s="20" t="s">
        <v>111</v>
      </c>
      <c r="O576" s="20">
        <v>0.11377852771232499</v>
      </c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30"/>
    </row>
    <row r="577" spans="1:27" x14ac:dyDescent="0.25">
      <c r="A577">
        <v>541</v>
      </c>
      <c r="B577" s="15">
        <v>38009</v>
      </c>
      <c r="C577" s="25">
        <f t="shared" si="32"/>
        <v>0.12106059491634399</v>
      </c>
      <c r="D577" s="25">
        <f>VLOOKUP(B577,input_BB!$B$19:$XX$10000,$D$35,0)</f>
        <v>86.56</v>
      </c>
      <c r="E577" s="27">
        <f t="shared" si="33"/>
        <v>2.7154070294477823E-2</v>
      </c>
      <c r="F577" s="34">
        <f t="shared" si="35"/>
        <v>-1.3336372962498566E-2</v>
      </c>
      <c r="G577" s="25" t="str">
        <f t="shared" si="34"/>
        <v>NA</v>
      </c>
      <c r="I577" s="31">
        <v>38009</v>
      </c>
      <c r="J577" s="20">
        <v>0.12106059491634399</v>
      </c>
      <c r="K577" s="20">
        <v>0</v>
      </c>
      <c r="L577" s="20">
        <v>4.39744094891871E-2</v>
      </c>
      <c r="M577" s="20">
        <v>0.84217049669686095</v>
      </c>
      <c r="N577" s="20" t="s">
        <v>111</v>
      </c>
      <c r="O577" s="20">
        <v>0.11385509381395199</v>
      </c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30"/>
    </row>
    <row r="578" spans="1:27" x14ac:dyDescent="0.25">
      <c r="A578">
        <v>542</v>
      </c>
      <c r="B578" s="15">
        <v>38016</v>
      </c>
      <c r="C578" s="25">
        <f t="shared" si="32"/>
        <v>0.12089829146861999</v>
      </c>
      <c r="D578" s="25">
        <f>VLOOKUP(B578,input_BB!$B$19:$XX$10000,$D$35,0)</f>
        <v>87.2</v>
      </c>
      <c r="E578" s="27">
        <f t="shared" si="33"/>
        <v>2.6811742114300149E-2</v>
      </c>
      <c r="F578" s="34">
        <f t="shared" si="35"/>
        <v>7.3937153419594281E-3</v>
      </c>
      <c r="G578" s="25" t="str">
        <f t="shared" si="34"/>
        <v>NA</v>
      </c>
      <c r="I578" s="31">
        <v>38016</v>
      </c>
      <c r="J578" s="20">
        <v>0.12089829146861999</v>
      </c>
      <c r="K578" s="20">
        <v>0</v>
      </c>
      <c r="L578" s="20">
        <v>4.3941084245537602E-2</v>
      </c>
      <c r="M578" s="20">
        <v>0.84207303782651499</v>
      </c>
      <c r="N578" s="20" t="s">
        <v>111</v>
      </c>
      <c r="O578" s="20">
        <v>0.113985877927947</v>
      </c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30"/>
    </row>
    <row r="579" spans="1:27" x14ac:dyDescent="0.25">
      <c r="A579">
        <v>543</v>
      </c>
      <c r="B579" s="15">
        <v>38023</v>
      </c>
      <c r="C579" s="25">
        <f t="shared" si="32"/>
        <v>0.12089829146861999</v>
      </c>
      <c r="D579" s="25">
        <f>VLOOKUP(B579,input_BB!$B$19:$XX$10000,$D$35,0)</f>
        <v>86.02</v>
      </c>
      <c r="E579" s="27">
        <f t="shared" si="33"/>
        <v>2.6811742114300149E-2</v>
      </c>
      <c r="F579" s="34">
        <f t="shared" si="35"/>
        <v>-1.3532110091743155E-2</v>
      </c>
      <c r="G579" s="25" t="str">
        <f t="shared" si="34"/>
        <v>NA</v>
      </c>
      <c r="I579" s="31">
        <v>38023</v>
      </c>
      <c r="J579" s="20">
        <v>0.12089829146861999</v>
      </c>
      <c r="K579" s="20">
        <v>0</v>
      </c>
      <c r="L579" s="20">
        <v>4.3941084245537602E-2</v>
      </c>
      <c r="M579" s="20">
        <v>0.84207303782651499</v>
      </c>
      <c r="N579" s="20" t="s">
        <v>111</v>
      </c>
      <c r="O579" s="20">
        <v>0.113985877927947</v>
      </c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30"/>
    </row>
    <row r="580" spans="1:27" x14ac:dyDescent="0.25">
      <c r="A580">
        <v>544</v>
      </c>
      <c r="B580" s="15">
        <v>38030</v>
      </c>
      <c r="C580" s="25">
        <f t="shared" si="32"/>
        <v>0.12089829146861999</v>
      </c>
      <c r="D580" s="25">
        <f>VLOOKUP(B580,input_BB!$B$19:$XX$10000,$D$35,0)</f>
        <v>85.55</v>
      </c>
      <c r="E580" s="27">
        <f t="shared" si="33"/>
        <v>2.6811742114300149E-2</v>
      </c>
      <c r="F580" s="34">
        <f t="shared" si="35"/>
        <v>-5.4638456172982908E-3</v>
      </c>
      <c r="G580" s="25" t="str">
        <f t="shared" si="34"/>
        <v>NA</v>
      </c>
      <c r="I580" s="31">
        <v>38030</v>
      </c>
      <c r="J580" s="20">
        <v>0.12089829146861999</v>
      </c>
      <c r="K580" s="20">
        <v>0</v>
      </c>
      <c r="L580" s="20">
        <v>4.4321924874550798E-2</v>
      </c>
      <c r="M580" s="20">
        <v>0.84176893249602602</v>
      </c>
      <c r="N580" s="20" t="s">
        <v>111</v>
      </c>
      <c r="O580" s="20">
        <v>0.113909142629423</v>
      </c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30"/>
    </row>
    <row r="581" spans="1:27" x14ac:dyDescent="0.25">
      <c r="A581">
        <v>545</v>
      </c>
      <c r="B581" s="15">
        <v>38037</v>
      </c>
      <c r="C581" s="25">
        <f t="shared" si="32"/>
        <v>0.12089829146861999</v>
      </c>
      <c r="D581" s="25">
        <f>VLOOKUP(B581,input_BB!$B$19:$XX$10000,$D$35,0)</f>
        <v>87.24</v>
      </c>
      <c r="E581" s="27">
        <f t="shared" si="33"/>
        <v>2.6811742114300149E-2</v>
      </c>
      <c r="F581" s="34">
        <f t="shared" si="35"/>
        <v>1.9754529514903529E-2</v>
      </c>
      <c r="G581" s="25" t="str">
        <f t="shared" si="34"/>
        <v>NA</v>
      </c>
      <c r="I581" s="31">
        <v>38037</v>
      </c>
      <c r="J581" s="20">
        <v>0.12089829146861999</v>
      </c>
      <c r="K581" s="20">
        <v>0</v>
      </c>
      <c r="L581" s="20">
        <v>4.3941084245537602E-2</v>
      </c>
      <c r="M581" s="20">
        <v>0.84207303782651499</v>
      </c>
      <c r="N581" s="20" t="s">
        <v>111</v>
      </c>
      <c r="O581" s="20">
        <v>0.113985877927947</v>
      </c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30"/>
    </row>
    <row r="582" spans="1:27" x14ac:dyDescent="0.25">
      <c r="A582">
        <v>546</v>
      </c>
      <c r="B582" s="15">
        <v>38044</v>
      </c>
      <c r="C582" s="25">
        <f t="shared" si="32"/>
        <v>0.12089829146861999</v>
      </c>
      <c r="D582" s="25">
        <f>VLOOKUP(B582,input_BB!$B$19:$XX$10000,$D$35,0)</f>
        <v>87.31</v>
      </c>
      <c r="E582" s="27">
        <f t="shared" si="33"/>
        <v>2.6811742114300149E-2</v>
      </c>
      <c r="F582" s="34">
        <f t="shared" si="35"/>
        <v>8.0238422741873983E-4</v>
      </c>
      <c r="G582" s="25" t="str">
        <f t="shared" si="34"/>
        <v>NA</v>
      </c>
      <c r="I582" s="31">
        <v>38044</v>
      </c>
      <c r="J582" s="20">
        <v>0.12089829146861999</v>
      </c>
      <c r="K582" s="20">
        <v>0</v>
      </c>
      <c r="L582" s="20">
        <v>4.3941084245537602E-2</v>
      </c>
      <c r="M582" s="20">
        <v>0.84207303782651499</v>
      </c>
      <c r="N582" s="20" t="s">
        <v>111</v>
      </c>
      <c r="O582" s="20">
        <v>0.113985877927947</v>
      </c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30"/>
    </row>
    <row r="583" spans="1:27" x14ac:dyDescent="0.25">
      <c r="A583">
        <v>547</v>
      </c>
      <c r="B583" s="15">
        <v>38051</v>
      </c>
      <c r="C583" s="25">
        <f t="shared" si="32"/>
        <v>0.12089829146861999</v>
      </c>
      <c r="D583" s="25">
        <f>VLOOKUP(B583,input_BB!$B$19:$XX$10000,$D$35,0)</f>
        <v>88.17</v>
      </c>
      <c r="E583" s="27">
        <f t="shared" si="33"/>
        <v>2.6811742114300149E-2</v>
      </c>
      <c r="F583" s="34">
        <f t="shared" si="35"/>
        <v>9.8499599129537874E-3</v>
      </c>
      <c r="G583" s="25" t="str">
        <f t="shared" si="34"/>
        <v>NA</v>
      </c>
      <c r="I583" s="31">
        <v>38051</v>
      </c>
      <c r="J583" s="20">
        <v>0.12089829146861999</v>
      </c>
      <c r="K583" s="20">
        <v>0</v>
      </c>
      <c r="L583" s="20">
        <v>4.3941084245537602E-2</v>
      </c>
      <c r="M583" s="20">
        <v>0.84207303782651499</v>
      </c>
      <c r="N583" s="20" t="s">
        <v>111</v>
      </c>
      <c r="O583" s="20">
        <v>0.113985877927947</v>
      </c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30"/>
    </row>
    <row r="584" spans="1:27" x14ac:dyDescent="0.25">
      <c r="A584">
        <v>548</v>
      </c>
      <c r="B584" s="15">
        <v>38058</v>
      </c>
      <c r="C584" s="25">
        <f t="shared" si="32"/>
        <v>0.12089829146861999</v>
      </c>
      <c r="D584" s="25">
        <f>VLOOKUP(B584,input_BB!$B$19:$XX$10000,$D$35,0)</f>
        <v>89.12</v>
      </c>
      <c r="E584" s="27">
        <f t="shared" si="33"/>
        <v>2.6811742114300149E-2</v>
      </c>
      <c r="F584" s="34">
        <f t="shared" si="35"/>
        <v>1.0774639900192895E-2</v>
      </c>
      <c r="G584" s="25" t="str">
        <f t="shared" si="34"/>
        <v>NA</v>
      </c>
      <c r="I584" s="31">
        <v>38058</v>
      </c>
      <c r="J584" s="20">
        <v>0.12089829146861999</v>
      </c>
      <c r="K584" s="20">
        <v>0</v>
      </c>
      <c r="L584" s="20">
        <v>4.4321924874550798E-2</v>
      </c>
      <c r="M584" s="20">
        <v>0.84176893249602602</v>
      </c>
      <c r="N584" s="20" t="s">
        <v>111</v>
      </c>
      <c r="O584" s="20">
        <v>0.113909142629423</v>
      </c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30"/>
    </row>
    <row r="585" spans="1:27" x14ac:dyDescent="0.25">
      <c r="A585">
        <v>549</v>
      </c>
      <c r="B585" s="15">
        <v>38065</v>
      </c>
      <c r="C585" s="25">
        <f t="shared" si="32"/>
        <v>0.12089829146861999</v>
      </c>
      <c r="D585" s="25">
        <f>VLOOKUP(B585,input_BB!$B$19:$XX$10000,$D$35,0)</f>
        <v>88.13</v>
      </c>
      <c r="E585" s="27">
        <f t="shared" si="33"/>
        <v>2.6811742114300149E-2</v>
      </c>
      <c r="F585" s="34">
        <f t="shared" si="35"/>
        <v>-1.1108617594255077E-2</v>
      </c>
      <c r="G585" s="25" t="str">
        <f t="shared" si="34"/>
        <v>NA</v>
      </c>
      <c r="I585" s="31">
        <v>38065</v>
      </c>
      <c r="J585" s="20">
        <v>0.12089829146861999</v>
      </c>
      <c r="K585" s="20">
        <v>0</v>
      </c>
      <c r="L585" s="20">
        <v>4.3941084245537602E-2</v>
      </c>
      <c r="M585" s="20">
        <v>0.84207303782651499</v>
      </c>
      <c r="N585" s="20" t="s">
        <v>111</v>
      </c>
      <c r="O585" s="20">
        <v>0.113985877927947</v>
      </c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30"/>
    </row>
    <row r="586" spans="1:27" x14ac:dyDescent="0.25">
      <c r="A586">
        <v>550</v>
      </c>
      <c r="B586" s="15">
        <v>38072</v>
      </c>
      <c r="C586" s="25">
        <f t="shared" si="32"/>
        <v>0.14220243692398099</v>
      </c>
      <c r="D586" s="25">
        <f>VLOOKUP(B586,input_BB!$B$19:$XX$10000,$D$35,0)</f>
        <v>88.89</v>
      </c>
      <c r="E586" s="27">
        <f t="shared" si="33"/>
        <v>7.1746150139791451E-2</v>
      </c>
      <c r="F586" s="34">
        <f t="shared" si="35"/>
        <v>8.6236241915353951E-3</v>
      </c>
      <c r="G586" s="25" t="str">
        <f t="shared" si="34"/>
        <v>NA</v>
      </c>
      <c r="I586" s="31">
        <v>38072</v>
      </c>
      <c r="J586" s="20">
        <v>0.14220243692398099</v>
      </c>
      <c r="K586" s="20">
        <v>0</v>
      </c>
      <c r="L586" s="20">
        <v>4.3941084245537602E-2</v>
      </c>
      <c r="M586" s="20">
        <v>0.84207303782651499</v>
      </c>
      <c r="N586" s="20" t="s">
        <v>111</v>
      </c>
      <c r="O586" s="20">
        <v>0.113985877927947</v>
      </c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30"/>
    </row>
    <row r="587" spans="1:27" x14ac:dyDescent="0.25">
      <c r="A587">
        <v>551</v>
      </c>
      <c r="B587" s="15">
        <v>38079</v>
      </c>
      <c r="C587" s="25">
        <f t="shared" si="32"/>
        <v>0.14220243692398099</v>
      </c>
      <c r="D587" s="25">
        <f>VLOOKUP(B587,input_BB!$B$19:$XX$10000,$D$35,0)</f>
        <v>88.51</v>
      </c>
      <c r="E587" s="27">
        <f t="shared" si="33"/>
        <v>7.1746150139791451E-2</v>
      </c>
      <c r="F587" s="34">
        <f t="shared" si="35"/>
        <v>-4.2749465631679584E-3</v>
      </c>
      <c r="G587" s="25" t="str">
        <f t="shared" si="34"/>
        <v>NA</v>
      </c>
      <c r="I587" s="31">
        <v>38079</v>
      </c>
      <c r="J587" s="20">
        <v>0.14220243692398099</v>
      </c>
      <c r="K587" s="20">
        <v>0</v>
      </c>
      <c r="L587" s="20">
        <v>4.3941084245537602E-2</v>
      </c>
      <c r="M587" s="20">
        <v>0.84207303782651499</v>
      </c>
      <c r="N587" s="20" t="s">
        <v>111</v>
      </c>
      <c r="O587" s="20">
        <v>0.113985877927947</v>
      </c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30"/>
    </row>
    <row r="588" spans="1:27" x14ac:dyDescent="0.25">
      <c r="A588">
        <v>552</v>
      </c>
      <c r="B588" s="15">
        <v>38086</v>
      </c>
      <c r="C588" s="25">
        <f t="shared" si="32"/>
        <v>0.113678380846977</v>
      </c>
      <c r="D588" s="25">
        <f>VLOOKUP(B588,input_BB!$B$19:$XX$10000,$D$35,0)</f>
        <v>88.97</v>
      </c>
      <c r="E588" s="27">
        <f t="shared" si="33"/>
        <v>1.1583606798558254E-2</v>
      </c>
      <c r="F588" s="34">
        <f t="shared" si="35"/>
        <v>5.1971528640830655E-3</v>
      </c>
      <c r="G588" s="25" t="str">
        <f t="shared" si="34"/>
        <v>NA</v>
      </c>
      <c r="I588" s="31">
        <v>38086</v>
      </c>
      <c r="J588" s="20">
        <v>0.113678380846977</v>
      </c>
      <c r="K588" s="20">
        <v>0</v>
      </c>
      <c r="L588" s="20">
        <v>2.5274596001489999E-2</v>
      </c>
      <c r="M588" s="20">
        <v>0.87712337718198696</v>
      </c>
      <c r="N588" s="20" t="s">
        <v>111</v>
      </c>
      <c r="O588" s="20">
        <v>9.7602026816522802E-2</v>
      </c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30"/>
    </row>
    <row r="589" spans="1:27" x14ac:dyDescent="0.25">
      <c r="A589">
        <v>553</v>
      </c>
      <c r="B589" s="15">
        <v>38093</v>
      </c>
      <c r="C589" s="25">
        <f t="shared" si="32"/>
        <v>0.11408739537000701</v>
      </c>
      <c r="D589" s="25">
        <f>VLOOKUP(B589,input_BB!$B$19:$XX$10000,$D$35,0)</f>
        <v>89.94</v>
      </c>
      <c r="E589" s="27">
        <f t="shared" si="33"/>
        <v>1.2446294555956999E-2</v>
      </c>
      <c r="F589" s="34">
        <f t="shared" si="35"/>
        <v>1.09025514218275E-2</v>
      </c>
      <c r="G589" s="25" t="str">
        <f t="shared" si="34"/>
        <v>NA</v>
      </c>
      <c r="I589" s="31">
        <v>38093</v>
      </c>
      <c r="J589" s="20">
        <v>0.11408739537000701</v>
      </c>
      <c r="K589" s="20">
        <v>0</v>
      </c>
      <c r="L589" s="20">
        <v>2.5012164576653301E-2</v>
      </c>
      <c r="M589" s="20">
        <v>0.86745984598303405</v>
      </c>
      <c r="N589" s="20" t="s">
        <v>111</v>
      </c>
      <c r="O589" s="20">
        <v>0.107527989440313</v>
      </c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30"/>
    </row>
    <row r="590" spans="1:27" x14ac:dyDescent="0.25">
      <c r="A590">
        <v>554</v>
      </c>
      <c r="B590" s="15">
        <v>38100</v>
      </c>
      <c r="C590" s="25">
        <f t="shared" si="32"/>
        <v>0.11407283693552001</v>
      </c>
      <c r="D590" s="25">
        <f>VLOOKUP(B590,input_BB!$B$19:$XX$10000,$D$35,0)</f>
        <v>91.08</v>
      </c>
      <c r="E590" s="27">
        <f t="shared" si="33"/>
        <v>1.2415588107917489E-2</v>
      </c>
      <c r="F590" s="34">
        <f t="shared" si="35"/>
        <v>1.2675116744496284E-2</v>
      </c>
      <c r="G590" s="25" t="str">
        <f t="shared" si="34"/>
        <v>NA</v>
      </c>
      <c r="I590" s="31">
        <v>38100</v>
      </c>
      <c r="J590" s="20">
        <v>0.11407283693552001</v>
      </c>
      <c r="K590" s="20">
        <v>0</v>
      </c>
      <c r="L590" s="20">
        <v>2.49993893943323E-2</v>
      </c>
      <c r="M590" s="20">
        <v>0.86750081843712201</v>
      </c>
      <c r="N590" s="20" t="s">
        <v>111</v>
      </c>
      <c r="O590" s="20">
        <v>0.10749979216854599</v>
      </c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30"/>
    </row>
    <row r="591" spans="1:27" x14ac:dyDescent="0.25">
      <c r="A591">
        <v>555</v>
      </c>
      <c r="B591" s="15">
        <v>38107</v>
      </c>
      <c r="C591" s="25">
        <f t="shared" si="32"/>
        <v>0.114596888422966</v>
      </c>
      <c r="D591" s="25">
        <f>VLOOKUP(B591,input_BB!$B$19:$XX$10000,$D$35,0)</f>
        <v>90.48</v>
      </c>
      <c r="E591" s="27">
        <f t="shared" si="33"/>
        <v>1.352091023466529E-2</v>
      </c>
      <c r="F591" s="34">
        <f t="shared" si="35"/>
        <v>-6.5876152832673451E-3</v>
      </c>
      <c r="G591" s="25" t="str">
        <f t="shared" si="34"/>
        <v>NA</v>
      </c>
      <c r="I591" s="31">
        <v>38107</v>
      </c>
      <c r="J591" s="20">
        <v>0.114596888422966</v>
      </c>
      <c r="K591" s="20">
        <v>0</v>
      </c>
      <c r="L591" s="20">
        <v>2.5263759543339499E-2</v>
      </c>
      <c r="M591" s="20">
        <v>0.87717606041303697</v>
      </c>
      <c r="N591" s="20" t="s">
        <v>111</v>
      </c>
      <c r="O591" s="20">
        <v>9.7560180043623199E-2</v>
      </c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30"/>
    </row>
    <row r="592" spans="1:27" x14ac:dyDescent="0.25">
      <c r="A592">
        <v>556</v>
      </c>
      <c r="B592" s="15">
        <v>38114</v>
      </c>
      <c r="C592" s="25">
        <f t="shared" si="32"/>
        <v>0.113624438643456</v>
      </c>
      <c r="D592" s="25">
        <f>VLOOKUP(B592,input_BB!$B$19:$XX$10000,$D$35,0)</f>
        <v>91.13</v>
      </c>
      <c r="E592" s="27">
        <f t="shared" si="33"/>
        <v>1.146983265127386E-2</v>
      </c>
      <c r="F592" s="34">
        <f t="shared" si="35"/>
        <v>7.1839080459770166E-3</v>
      </c>
      <c r="G592" s="25" t="str">
        <f t="shared" si="34"/>
        <v>NA</v>
      </c>
      <c r="I592" s="31">
        <v>38114</v>
      </c>
      <c r="J592" s="20">
        <v>0.113624438643456</v>
      </c>
      <c r="K592" s="20">
        <v>0</v>
      </c>
      <c r="L592" s="20">
        <v>2.5224582977878201E-2</v>
      </c>
      <c r="M592" s="20">
        <v>0.87736652375643598</v>
      </c>
      <c r="N592" s="20" t="s">
        <v>111</v>
      </c>
      <c r="O592" s="20">
        <v>9.7408893265686095E-2</v>
      </c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30"/>
    </row>
    <row r="593" spans="1:27" x14ac:dyDescent="0.25">
      <c r="A593">
        <v>557</v>
      </c>
      <c r="B593" s="15">
        <v>38121</v>
      </c>
      <c r="C593" s="25">
        <f t="shared" si="32"/>
        <v>0.114043928682804</v>
      </c>
      <c r="D593" s="25">
        <f>VLOOKUP(B593,input_BB!$B$19:$XX$10000,$D$35,0)</f>
        <v>91.66</v>
      </c>
      <c r="E593" s="27">
        <f t="shared" si="33"/>
        <v>1.2354615222355524E-2</v>
      </c>
      <c r="F593" s="34">
        <f t="shared" si="35"/>
        <v>5.8158674421155965E-3</v>
      </c>
      <c r="G593" s="25" t="str">
        <f t="shared" si="34"/>
        <v>NA</v>
      </c>
      <c r="I593" s="31">
        <v>38121</v>
      </c>
      <c r="J593" s="20">
        <v>0.114043928682804</v>
      </c>
      <c r="K593" s="20">
        <v>1</v>
      </c>
      <c r="L593" s="20">
        <v>2.4972967781570699E-2</v>
      </c>
      <c r="M593" s="20">
        <v>0.86758817294701995</v>
      </c>
      <c r="N593" s="20" t="s">
        <v>111</v>
      </c>
      <c r="O593" s="20">
        <v>0.107438859271409</v>
      </c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30"/>
    </row>
    <row r="594" spans="1:27" x14ac:dyDescent="0.25">
      <c r="A594">
        <v>558</v>
      </c>
      <c r="B594" s="15">
        <v>38128</v>
      </c>
      <c r="C594" s="25">
        <f t="shared" si="32"/>
        <v>0.114029593765736</v>
      </c>
      <c r="D594" s="25">
        <f>VLOOKUP(B594,input_BB!$B$19:$XX$10000,$D$35,0)</f>
        <v>90.49</v>
      </c>
      <c r="E594" s="27">
        <f t="shared" si="33"/>
        <v>1.2324380214155146E-2</v>
      </c>
      <c r="F594" s="34">
        <f t="shared" si="35"/>
        <v>-1.2764564695614267E-2</v>
      </c>
      <c r="G594" s="25" t="str">
        <f t="shared" si="34"/>
        <v>NA</v>
      </c>
      <c r="I594" s="31">
        <v>38128</v>
      </c>
      <c r="J594" s="20">
        <v>0.114029593765736</v>
      </c>
      <c r="K594" s="20">
        <v>0</v>
      </c>
      <c r="L594" s="20">
        <v>2.3869605393376899E-2</v>
      </c>
      <c r="M594" s="20">
        <v>0.87341350281709296</v>
      </c>
      <c r="N594" s="20" t="s">
        <v>111</v>
      </c>
      <c r="O594" s="20">
        <v>0.10271689178953</v>
      </c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30"/>
    </row>
    <row r="595" spans="1:27" x14ac:dyDescent="0.25">
      <c r="A595">
        <v>559</v>
      </c>
      <c r="B595" s="15">
        <v>38135</v>
      </c>
      <c r="C595" s="25">
        <f t="shared" si="32"/>
        <v>0.115828312933445</v>
      </c>
      <c r="D595" s="25">
        <f>VLOOKUP(B595,input_BB!$B$19:$XX$10000,$D$35,0)</f>
        <v>88.9</v>
      </c>
      <c r="E595" s="27">
        <f t="shared" si="33"/>
        <v>1.611821372765896E-2</v>
      </c>
      <c r="F595" s="34">
        <f t="shared" si="35"/>
        <v>-1.7571002320698303E-2</v>
      </c>
      <c r="G595" s="25" t="str">
        <f t="shared" si="34"/>
        <v>NA</v>
      </c>
      <c r="I595" s="31">
        <v>38135</v>
      </c>
      <c r="J595" s="20">
        <v>0.115828312933445</v>
      </c>
      <c r="K595" s="20">
        <v>0</v>
      </c>
      <c r="L595" s="20">
        <v>9.2254483826599301E-2</v>
      </c>
      <c r="M595" s="20">
        <v>0.747373520177124</v>
      </c>
      <c r="N595" s="20" t="s">
        <v>111</v>
      </c>
      <c r="O595" s="20">
        <v>0.160371995996276</v>
      </c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30"/>
    </row>
    <row r="596" spans="1:27" x14ac:dyDescent="0.25">
      <c r="A596">
        <v>560</v>
      </c>
      <c r="B596" s="15">
        <v>38142</v>
      </c>
      <c r="C596" s="25">
        <f t="shared" si="32"/>
        <v>0.114855341613293</v>
      </c>
      <c r="D596" s="25">
        <f>VLOOKUP(B596,input_BB!$B$19:$XX$10000,$D$35,0)</f>
        <v>88.54</v>
      </c>
      <c r="E596" s="27">
        <f t="shared" si="33"/>
        <v>1.4066036117981148E-2</v>
      </c>
      <c r="F596" s="34">
        <f t="shared" si="35"/>
        <v>-4.0494938132733527E-3</v>
      </c>
      <c r="G596" s="25" t="str">
        <f t="shared" si="34"/>
        <v>NA</v>
      </c>
      <c r="I596" s="31">
        <v>38142</v>
      </c>
      <c r="J596" s="20">
        <v>0.114855341613293</v>
      </c>
      <c r="K596" s="20">
        <v>0</v>
      </c>
      <c r="L596" s="20">
        <v>9.1493759901129401E-2</v>
      </c>
      <c r="M596" s="20">
        <v>0.74160565303241299</v>
      </c>
      <c r="N596" s="20" t="s">
        <v>111</v>
      </c>
      <c r="O596" s="20">
        <v>0.166900587066457</v>
      </c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30"/>
    </row>
    <row r="597" spans="1:27" x14ac:dyDescent="0.25">
      <c r="A597">
        <v>561</v>
      </c>
      <c r="B597" s="15">
        <v>38149</v>
      </c>
      <c r="C597" s="25">
        <f t="shared" si="32"/>
        <v>0.115312121808529</v>
      </c>
      <c r="D597" s="25">
        <f>VLOOKUP(B597,input_BB!$B$19:$XX$10000,$D$35,0)</f>
        <v>90.01</v>
      </c>
      <c r="E597" s="27">
        <f t="shared" si="33"/>
        <v>1.50294705685065E-2</v>
      </c>
      <c r="F597" s="34">
        <f t="shared" si="35"/>
        <v>1.6602665461938004E-2</v>
      </c>
      <c r="G597" s="25" t="str">
        <f t="shared" si="34"/>
        <v>NA</v>
      </c>
      <c r="I597" s="31">
        <v>38149</v>
      </c>
      <c r="J597" s="20">
        <v>0.115312121808529</v>
      </c>
      <c r="K597" s="20">
        <v>0</v>
      </c>
      <c r="L597" s="20">
        <v>9.1556206788794503E-2</v>
      </c>
      <c r="M597" s="20">
        <v>0.74171662691669504</v>
      </c>
      <c r="N597" s="20" t="s">
        <v>111</v>
      </c>
      <c r="O597" s="20">
        <v>0.16672716629451001</v>
      </c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30"/>
    </row>
    <row r="598" spans="1:27" x14ac:dyDescent="0.25">
      <c r="A598">
        <v>562</v>
      </c>
      <c r="B598" s="15">
        <v>38156</v>
      </c>
      <c r="C598" s="25">
        <f t="shared" si="32"/>
        <v>0.115312121808529</v>
      </c>
      <c r="D598" s="25">
        <f>VLOOKUP(B598,input_BB!$B$19:$XX$10000,$D$35,0)</f>
        <v>89.08</v>
      </c>
      <c r="E598" s="27">
        <f t="shared" si="33"/>
        <v>1.50294705685065E-2</v>
      </c>
      <c r="F598" s="34">
        <f t="shared" si="35"/>
        <v>-1.0332185312743158E-2</v>
      </c>
      <c r="G598" s="25" t="str">
        <f t="shared" si="34"/>
        <v>NA</v>
      </c>
      <c r="I598" s="31">
        <v>38156</v>
      </c>
      <c r="J598" s="20">
        <v>0.115312121808529</v>
      </c>
      <c r="K598" s="20">
        <v>0</v>
      </c>
      <c r="L598" s="20">
        <v>9.1556206788794503E-2</v>
      </c>
      <c r="M598" s="20">
        <v>0.74171662691669504</v>
      </c>
      <c r="N598" s="20" t="s">
        <v>111</v>
      </c>
      <c r="O598" s="20">
        <v>0.16672716629451001</v>
      </c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30"/>
    </row>
    <row r="599" spans="1:27" x14ac:dyDescent="0.25">
      <c r="A599">
        <v>563</v>
      </c>
      <c r="B599" s="15">
        <v>38163</v>
      </c>
      <c r="C599" s="25">
        <f t="shared" si="32"/>
        <v>0.115828312933445</v>
      </c>
      <c r="D599" s="25">
        <f>VLOOKUP(B599,input_BB!$B$19:$XX$10000,$D$35,0)</f>
        <v>88.88</v>
      </c>
      <c r="E599" s="27">
        <f t="shared" si="33"/>
        <v>1.611821372765896E-2</v>
      </c>
      <c r="F599" s="34">
        <f t="shared" si="35"/>
        <v>-2.2451728783116076E-3</v>
      </c>
      <c r="G599" s="25" t="str">
        <f t="shared" si="34"/>
        <v>NA</v>
      </c>
      <c r="I599" s="31">
        <v>38163</v>
      </c>
      <c r="J599" s="20">
        <v>0.115828312933445</v>
      </c>
      <c r="K599" s="20">
        <v>0</v>
      </c>
      <c r="L599" s="20">
        <v>9.2254483826599301E-2</v>
      </c>
      <c r="M599" s="20">
        <v>0.747373520177124</v>
      </c>
      <c r="N599" s="20" t="s">
        <v>111</v>
      </c>
      <c r="O599" s="20">
        <v>0.160371995996276</v>
      </c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30"/>
    </row>
    <row r="600" spans="1:27" x14ac:dyDescent="0.25">
      <c r="A600">
        <v>564</v>
      </c>
      <c r="B600" s="15">
        <v>38170</v>
      </c>
      <c r="C600" s="25">
        <f t="shared" si="32"/>
        <v>0.114855341613293</v>
      </c>
      <c r="D600" s="25">
        <f>VLOOKUP(B600,input_BB!$B$19:$XX$10000,$D$35,0)</f>
        <v>87.99</v>
      </c>
      <c r="E600" s="27">
        <f t="shared" si="33"/>
        <v>1.4066036117981148E-2</v>
      </c>
      <c r="F600" s="34">
        <f t="shared" si="35"/>
        <v>-1.0013501350135012E-2</v>
      </c>
      <c r="G600" s="25" t="str">
        <f t="shared" si="34"/>
        <v>NA</v>
      </c>
      <c r="I600" s="31">
        <v>38170</v>
      </c>
      <c r="J600" s="20">
        <v>0.114855341613293</v>
      </c>
      <c r="K600" s="20">
        <v>0</v>
      </c>
      <c r="L600" s="20">
        <v>9.1493759901129401E-2</v>
      </c>
      <c r="M600" s="20">
        <v>0.74160565303241299</v>
      </c>
      <c r="N600" s="20" t="s">
        <v>111</v>
      </c>
      <c r="O600" s="20">
        <v>0.166900587066457</v>
      </c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30"/>
    </row>
    <row r="601" spans="1:27" x14ac:dyDescent="0.25">
      <c r="A601">
        <v>565</v>
      </c>
      <c r="B601" s="15">
        <v>38177</v>
      </c>
      <c r="C601" s="25">
        <f t="shared" si="32"/>
        <v>0.115312121808529</v>
      </c>
      <c r="D601" s="25">
        <f>VLOOKUP(B601,input_BB!$B$19:$XX$10000,$D$35,0)</f>
        <v>87.42</v>
      </c>
      <c r="E601" s="27">
        <f t="shared" si="33"/>
        <v>1.50294705685065E-2</v>
      </c>
      <c r="F601" s="34">
        <f t="shared" si="35"/>
        <v>-6.4780088646436695E-3</v>
      </c>
      <c r="G601" s="25" t="str">
        <f t="shared" si="34"/>
        <v>NA</v>
      </c>
      <c r="I601" s="31">
        <v>38177</v>
      </c>
      <c r="J601" s="20">
        <v>0.115312121808529</v>
      </c>
      <c r="K601" s="20">
        <v>0</v>
      </c>
      <c r="L601" s="20">
        <v>9.1556206788794503E-2</v>
      </c>
      <c r="M601" s="20">
        <v>0.74171662691669504</v>
      </c>
      <c r="N601" s="20" t="s">
        <v>111</v>
      </c>
      <c r="O601" s="20">
        <v>0.16672716629451001</v>
      </c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30"/>
    </row>
    <row r="602" spans="1:27" x14ac:dyDescent="0.25">
      <c r="A602">
        <v>566</v>
      </c>
      <c r="B602" s="15">
        <v>38184</v>
      </c>
      <c r="C602" s="25">
        <f t="shared" si="32"/>
        <v>0.115312121808529</v>
      </c>
      <c r="D602" s="25">
        <f>VLOOKUP(B602,input_BB!$B$19:$XX$10000,$D$35,0)</f>
        <v>87.14</v>
      </c>
      <c r="E602" s="27">
        <f t="shared" si="33"/>
        <v>1.50294705685065E-2</v>
      </c>
      <c r="F602" s="34">
        <f t="shared" si="35"/>
        <v>-3.202928391672355E-3</v>
      </c>
      <c r="G602" s="25" t="str">
        <f t="shared" si="34"/>
        <v>NA</v>
      </c>
      <c r="I602" s="31">
        <v>38184</v>
      </c>
      <c r="J602" s="20">
        <v>0.115312121808529</v>
      </c>
      <c r="K602" s="20">
        <v>0</v>
      </c>
      <c r="L602" s="20">
        <v>9.1556206788794503E-2</v>
      </c>
      <c r="M602" s="20">
        <v>0.74171662691669504</v>
      </c>
      <c r="N602" s="20" t="s">
        <v>111</v>
      </c>
      <c r="O602" s="20">
        <v>0.16672716629451001</v>
      </c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30"/>
    </row>
    <row r="603" spans="1:27" x14ac:dyDescent="0.25">
      <c r="A603">
        <v>567</v>
      </c>
      <c r="B603" s="15">
        <v>38191</v>
      </c>
      <c r="C603" s="25">
        <f t="shared" si="32"/>
        <v>0.115828312933445</v>
      </c>
      <c r="D603" s="25">
        <f>VLOOKUP(B603,input_BB!$B$19:$XX$10000,$D$35,0)</f>
        <v>89.26</v>
      </c>
      <c r="E603" s="27">
        <f t="shared" si="33"/>
        <v>1.611821372765896E-2</v>
      </c>
      <c r="F603" s="34">
        <f t="shared" si="35"/>
        <v>2.4328666513656172E-2</v>
      </c>
      <c r="G603" s="25" t="str">
        <f t="shared" si="34"/>
        <v>NA</v>
      </c>
      <c r="I603" s="31">
        <v>38191</v>
      </c>
      <c r="J603" s="20">
        <v>0.115828312933445</v>
      </c>
      <c r="K603" s="20">
        <v>0</v>
      </c>
      <c r="L603" s="20">
        <v>9.2254483826599301E-2</v>
      </c>
      <c r="M603" s="20">
        <v>0.747373520177124</v>
      </c>
      <c r="N603" s="20" t="s">
        <v>111</v>
      </c>
      <c r="O603" s="20">
        <v>0.160371995996276</v>
      </c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30"/>
    </row>
    <row r="604" spans="1:27" x14ac:dyDescent="0.25">
      <c r="A604">
        <v>568</v>
      </c>
      <c r="B604" s="15">
        <v>38198</v>
      </c>
      <c r="C604" s="25">
        <f t="shared" si="32"/>
        <v>0.114855341613293</v>
      </c>
      <c r="D604" s="25">
        <f>VLOOKUP(B604,input_BB!$B$19:$XX$10000,$D$35,0)</f>
        <v>89.96</v>
      </c>
      <c r="E604" s="27">
        <f t="shared" si="33"/>
        <v>1.4066036117981148E-2</v>
      </c>
      <c r="F604" s="34">
        <f t="shared" si="35"/>
        <v>7.8422585704682746E-3</v>
      </c>
      <c r="G604" s="25" t="str">
        <f t="shared" si="34"/>
        <v>NA</v>
      </c>
      <c r="I604" s="31">
        <v>38198</v>
      </c>
      <c r="J604" s="20">
        <v>0.114855341613293</v>
      </c>
      <c r="K604" s="20">
        <v>0</v>
      </c>
      <c r="L604" s="20">
        <v>9.1493759901129401E-2</v>
      </c>
      <c r="M604" s="20">
        <v>0.74160565303241299</v>
      </c>
      <c r="N604" s="20" t="s">
        <v>111</v>
      </c>
      <c r="O604" s="20">
        <v>0.166900587066457</v>
      </c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30"/>
    </row>
    <row r="605" spans="1:27" x14ac:dyDescent="0.25">
      <c r="A605">
        <v>569</v>
      </c>
      <c r="B605" s="15">
        <v>38205</v>
      </c>
      <c r="C605" s="25">
        <f t="shared" si="32"/>
        <v>0.115312121808529</v>
      </c>
      <c r="D605" s="25">
        <f>VLOOKUP(B605,input_BB!$B$19:$XX$10000,$D$35,0)</f>
        <v>88.36</v>
      </c>
      <c r="E605" s="27">
        <f t="shared" si="33"/>
        <v>1.50294705685065E-2</v>
      </c>
      <c r="F605" s="34">
        <f t="shared" si="35"/>
        <v>-1.7785682525566893E-2</v>
      </c>
      <c r="G605" s="25" t="str">
        <f t="shared" si="34"/>
        <v>NA</v>
      </c>
      <c r="I605" s="31">
        <v>38205</v>
      </c>
      <c r="J605" s="20">
        <v>0.115312121808529</v>
      </c>
      <c r="K605" s="20">
        <v>0</v>
      </c>
      <c r="L605" s="20">
        <v>9.1556206788794503E-2</v>
      </c>
      <c r="M605" s="20">
        <v>0.74171662691669504</v>
      </c>
      <c r="N605" s="20" t="s">
        <v>111</v>
      </c>
      <c r="O605" s="20">
        <v>0.16672716629451001</v>
      </c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30"/>
    </row>
    <row r="606" spans="1:27" x14ac:dyDescent="0.25">
      <c r="A606">
        <v>570</v>
      </c>
      <c r="B606" s="15">
        <v>38212</v>
      </c>
      <c r="C606" s="25">
        <f t="shared" si="32"/>
        <v>0.115312121808529</v>
      </c>
      <c r="D606" s="25">
        <f>VLOOKUP(B606,input_BB!$B$19:$XX$10000,$D$35,0)</f>
        <v>87.9</v>
      </c>
      <c r="E606" s="27">
        <f t="shared" si="33"/>
        <v>1.50294705685065E-2</v>
      </c>
      <c r="F606" s="34">
        <f t="shared" si="35"/>
        <v>-5.2059755545494912E-3</v>
      </c>
      <c r="G606" s="25" t="str">
        <f t="shared" si="34"/>
        <v>NA</v>
      </c>
      <c r="I606" s="31">
        <v>38212</v>
      </c>
      <c r="J606" s="20">
        <v>0.115312121808529</v>
      </c>
      <c r="K606" s="20">
        <v>0</v>
      </c>
      <c r="L606" s="20">
        <v>9.1556206788794503E-2</v>
      </c>
      <c r="M606" s="20">
        <v>0.74171662691669504</v>
      </c>
      <c r="N606" s="20" t="s">
        <v>111</v>
      </c>
      <c r="O606" s="20">
        <v>0.16672716629451001</v>
      </c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30"/>
    </row>
    <row r="607" spans="1:27" x14ac:dyDescent="0.25">
      <c r="A607">
        <v>571</v>
      </c>
      <c r="B607" s="15">
        <v>38219</v>
      </c>
      <c r="C607" s="25">
        <f t="shared" si="32"/>
        <v>0.115828312933445</v>
      </c>
      <c r="D607" s="25">
        <f>VLOOKUP(B607,input_BB!$B$19:$XX$10000,$D$35,0)</f>
        <v>88.12</v>
      </c>
      <c r="E607" s="27">
        <f t="shared" si="33"/>
        <v>1.611821372765896E-2</v>
      </c>
      <c r="F607" s="34">
        <f t="shared" si="35"/>
        <v>2.5028441410694935E-3</v>
      </c>
      <c r="G607" s="25" t="str">
        <f t="shared" si="34"/>
        <v>NA</v>
      </c>
      <c r="I607" s="31">
        <v>38219</v>
      </c>
      <c r="J607" s="20">
        <v>0.115828312933445</v>
      </c>
      <c r="K607" s="20">
        <v>0</v>
      </c>
      <c r="L607" s="20">
        <v>9.2254483826599301E-2</v>
      </c>
      <c r="M607" s="20">
        <v>0.747373520177124</v>
      </c>
      <c r="N607" s="20" t="s">
        <v>111</v>
      </c>
      <c r="O607" s="20">
        <v>0.160371995996276</v>
      </c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30"/>
    </row>
    <row r="608" spans="1:27" x14ac:dyDescent="0.25">
      <c r="A608">
        <v>572</v>
      </c>
      <c r="B608" s="15">
        <v>38226</v>
      </c>
      <c r="C608" s="25">
        <f t="shared" si="32"/>
        <v>0.114855341613293</v>
      </c>
      <c r="D608" s="25">
        <f>VLOOKUP(B608,input_BB!$B$19:$XX$10000,$D$35,0)</f>
        <v>89.77</v>
      </c>
      <c r="E608" s="27">
        <f t="shared" si="33"/>
        <v>1.4066036117981148E-2</v>
      </c>
      <c r="F608" s="34">
        <f t="shared" si="35"/>
        <v>1.8724466636404813E-2</v>
      </c>
      <c r="G608" s="25" t="str">
        <f t="shared" si="34"/>
        <v>NA</v>
      </c>
      <c r="I608" s="31">
        <v>38226</v>
      </c>
      <c r="J608" s="20">
        <v>0.114855341613293</v>
      </c>
      <c r="K608" s="20">
        <v>0</v>
      </c>
      <c r="L608" s="20">
        <v>9.1493759901129401E-2</v>
      </c>
      <c r="M608" s="20">
        <v>0.74160565303241299</v>
      </c>
      <c r="N608" s="20" t="s">
        <v>111</v>
      </c>
      <c r="O608" s="20">
        <v>0.166900587066457</v>
      </c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30"/>
    </row>
    <row r="609" spans="1:27" x14ac:dyDescent="0.25">
      <c r="A609">
        <v>573</v>
      </c>
      <c r="B609" s="15">
        <v>38233</v>
      </c>
      <c r="C609" s="25">
        <f t="shared" si="32"/>
        <v>0.114858061075211</v>
      </c>
      <c r="D609" s="25">
        <f>VLOOKUP(B609,input_BB!$B$19:$XX$10000,$D$35,0)</f>
        <v>89.63</v>
      </c>
      <c r="E609" s="27">
        <f t="shared" si="33"/>
        <v>1.4071771969329391E-2</v>
      </c>
      <c r="F609" s="34">
        <f t="shared" si="35"/>
        <v>-1.5595410493483008E-3</v>
      </c>
      <c r="G609" s="25" t="str">
        <f t="shared" si="34"/>
        <v>NA</v>
      </c>
      <c r="I609" s="31">
        <v>38233</v>
      </c>
      <c r="J609" s="20">
        <v>0.114858061075211</v>
      </c>
      <c r="K609" s="20">
        <v>0</v>
      </c>
      <c r="L609" s="20">
        <v>0.105836924109071</v>
      </c>
      <c r="M609" s="20">
        <v>0.64812737217081795</v>
      </c>
      <c r="N609" s="20" t="s">
        <v>111</v>
      </c>
      <c r="O609" s="20">
        <v>0.24603570372010999</v>
      </c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30"/>
    </row>
    <row r="610" spans="1:27" x14ac:dyDescent="0.25">
      <c r="A610">
        <v>574</v>
      </c>
      <c r="B610" s="15">
        <v>38240</v>
      </c>
      <c r="C610" s="25">
        <f t="shared" si="32"/>
        <v>0.11484963446855501</v>
      </c>
      <c r="D610" s="25">
        <f>VLOOKUP(B610,input_BB!$B$19:$XX$10000,$D$35,0)</f>
        <v>88.39</v>
      </c>
      <c r="E610" s="27">
        <f t="shared" si="33"/>
        <v>1.4053998687479424E-2</v>
      </c>
      <c r="F610" s="34">
        <f t="shared" si="35"/>
        <v>-1.3834653575811595E-2</v>
      </c>
      <c r="G610" s="25" t="str">
        <f t="shared" si="34"/>
        <v>NA</v>
      </c>
      <c r="I610" s="31">
        <v>38240</v>
      </c>
      <c r="J610" s="20">
        <v>0.11484963446855501</v>
      </c>
      <c r="K610" s="20">
        <v>0</v>
      </c>
      <c r="L610" s="20">
        <v>0.104369147018988</v>
      </c>
      <c r="M610" s="20">
        <v>0.64511069282268696</v>
      </c>
      <c r="N610" s="20" t="s">
        <v>111</v>
      </c>
      <c r="O610" s="20">
        <v>0.25052016015832501</v>
      </c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30"/>
    </row>
    <row r="611" spans="1:27" x14ac:dyDescent="0.25">
      <c r="A611">
        <v>575</v>
      </c>
      <c r="B611" s="15">
        <v>38247</v>
      </c>
      <c r="C611" s="25">
        <f t="shared" si="32"/>
        <v>0.1148412078619</v>
      </c>
      <c r="D611" s="25">
        <f>VLOOKUP(B611,input_BB!$B$19:$XX$10000,$D$35,0)</f>
        <v>88.84</v>
      </c>
      <c r="E611" s="27">
        <f t="shared" si="33"/>
        <v>1.4036225405631536E-2</v>
      </c>
      <c r="F611" s="34">
        <f t="shared" si="35"/>
        <v>5.0910736508655852E-3</v>
      </c>
      <c r="G611" s="25" t="str">
        <f t="shared" si="34"/>
        <v>NA</v>
      </c>
      <c r="I611" s="31">
        <v>38247</v>
      </c>
      <c r="J611" s="20">
        <v>0.1148412078619</v>
      </c>
      <c r="K611" s="20">
        <v>0</v>
      </c>
      <c r="L611" s="20">
        <v>0.102855453798317</v>
      </c>
      <c r="M611" s="20">
        <v>0.64188096252946703</v>
      </c>
      <c r="N611" s="20" t="s">
        <v>111</v>
      </c>
      <c r="O611" s="20">
        <v>0.25526358367221502</v>
      </c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30"/>
    </row>
    <row r="612" spans="1:27" x14ac:dyDescent="0.25">
      <c r="A612">
        <v>576</v>
      </c>
      <c r="B612" s="15">
        <v>38254</v>
      </c>
      <c r="C612" s="25">
        <f t="shared" si="32"/>
        <v>0.114373721182346</v>
      </c>
      <c r="D612" s="25">
        <f>VLOOKUP(B612,input_BB!$B$19:$XX$10000,$D$35,0)</f>
        <v>88.4</v>
      </c>
      <c r="E612" s="27">
        <f t="shared" si="33"/>
        <v>1.3050208986922027E-2</v>
      </c>
      <c r="F612" s="34">
        <f t="shared" si="35"/>
        <v>-4.9527239981990157E-3</v>
      </c>
      <c r="G612" s="25" t="str">
        <f t="shared" si="34"/>
        <v>NA</v>
      </c>
      <c r="I612" s="31">
        <v>38254</v>
      </c>
      <c r="J612" s="20">
        <v>0.114373721182346</v>
      </c>
      <c r="K612" s="20">
        <v>0</v>
      </c>
      <c r="L612" s="20">
        <v>0.10282957360044299</v>
      </c>
      <c r="M612" s="20">
        <v>0.64044923062605597</v>
      </c>
      <c r="N612" s="20" t="s">
        <v>111</v>
      </c>
      <c r="O612" s="20">
        <v>0.256721195773501</v>
      </c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30"/>
    </row>
    <row r="613" spans="1:27" x14ac:dyDescent="0.25">
      <c r="A613">
        <v>577</v>
      </c>
      <c r="B613" s="15">
        <v>38261</v>
      </c>
      <c r="C613" s="25">
        <f t="shared" si="32"/>
        <v>0.114809289574623</v>
      </c>
      <c r="D613" s="25">
        <f>VLOOKUP(B613,input_BB!$B$19:$XX$10000,$D$35,0)</f>
        <v>87.63</v>
      </c>
      <c r="E613" s="27">
        <f t="shared" si="33"/>
        <v>1.3968903796934077E-2</v>
      </c>
      <c r="F613" s="34">
        <f t="shared" si="35"/>
        <v>-8.7104072398190846E-3</v>
      </c>
      <c r="G613" s="25" t="str">
        <f t="shared" si="34"/>
        <v>NA</v>
      </c>
      <c r="I613" s="31">
        <v>38261</v>
      </c>
      <c r="J613" s="20">
        <v>0.114809289574623</v>
      </c>
      <c r="K613" s="20">
        <v>0</v>
      </c>
      <c r="L613" s="20">
        <v>0.111815219246776</v>
      </c>
      <c r="M613" s="20">
        <v>0.64134656212465002</v>
      </c>
      <c r="N613" s="20" t="s">
        <v>111</v>
      </c>
      <c r="O613" s="20">
        <v>0.246838218628574</v>
      </c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30"/>
    </row>
    <row r="614" spans="1:27" x14ac:dyDescent="0.25">
      <c r="A614">
        <v>578</v>
      </c>
      <c r="B614" s="15">
        <v>38268</v>
      </c>
      <c r="C614" s="25">
        <f t="shared" ref="C614:C677" si="36">J614</f>
        <v>0.11489851027727099</v>
      </c>
      <c r="D614" s="25">
        <f>VLOOKUP(B614,input_BB!$B$19:$XX$10000,$D$35,0)</f>
        <v>87.51</v>
      </c>
      <c r="E614" s="27">
        <f t="shared" ref="E614:E677" si="37">(C614-$E$34)/$E$36</f>
        <v>1.4157086865131129E-2</v>
      </c>
      <c r="F614" s="34">
        <f t="shared" si="35"/>
        <v>-1.369394043135852E-3</v>
      </c>
      <c r="G614" s="25" t="str">
        <f t="shared" ref="G614:G677" si="38">VLOOKUP(B614,$I$37:$AA$5000,$G$34,0)</f>
        <v>NA</v>
      </c>
      <c r="I614" s="31">
        <v>38268</v>
      </c>
      <c r="J614" s="20">
        <v>0.11489851027727099</v>
      </c>
      <c r="K614" s="20">
        <v>0</v>
      </c>
      <c r="L614" s="20">
        <v>0.108728070481714</v>
      </c>
      <c r="M614" s="20">
        <v>0.76300073456867601</v>
      </c>
      <c r="N614" s="20" t="s">
        <v>111</v>
      </c>
      <c r="O614" s="20">
        <v>0.12827119494961001</v>
      </c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30"/>
    </row>
    <row r="615" spans="1:27" x14ac:dyDescent="0.25">
      <c r="A615">
        <v>579</v>
      </c>
      <c r="B615" s="15">
        <v>38275</v>
      </c>
      <c r="C615" s="25">
        <f t="shared" si="36"/>
        <v>0.128409594297409</v>
      </c>
      <c r="D615" s="25">
        <f>VLOOKUP(B615,input_BB!$B$19:$XX$10000,$D$35,0)</f>
        <v>87.09</v>
      </c>
      <c r="E615" s="27">
        <f t="shared" si="37"/>
        <v>4.2654477830644001E-2</v>
      </c>
      <c r="F615" s="34">
        <f t="shared" ref="F615:F678" si="39">D615/D614-1</f>
        <v>-4.7994514912581554E-3</v>
      </c>
      <c r="G615" s="25" t="str">
        <f t="shared" si="38"/>
        <v>NA</v>
      </c>
      <c r="I615" s="31">
        <v>38275</v>
      </c>
      <c r="J615" s="20">
        <v>0.128409594297409</v>
      </c>
      <c r="K615" s="20">
        <v>0</v>
      </c>
      <c r="L615" s="20">
        <v>0.118747322953193</v>
      </c>
      <c r="M615" s="20">
        <v>0.76762904556543099</v>
      </c>
      <c r="N615" s="20" t="s">
        <v>111</v>
      </c>
      <c r="O615" s="20">
        <v>0.113623631481375</v>
      </c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30"/>
    </row>
    <row r="616" spans="1:27" x14ac:dyDescent="0.25">
      <c r="A616">
        <v>580</v>
      </c>
      <c r="B616" s="15">
        <v>38282</v>
      </c>
      <c r="C616" s="25">
        <f t="shared" si="36"/>
        <v>0.29915505647659302</v>
      </c>
      <c r="D616" s="25">
        <f>VLOOKUP(B616,input_BB!$B$19:$XX$10000,$D$35,0)</f>
        <v>85.87</v>
      </c>
      <c r="E616" s="27">
        <f t="shared" si="37"/>
        <v>0.40278843777456991</v>
      </c>
      <c r="F616" s="34">
        <f t="shared" si="39"/>
        <v>-1.4008496957170768E-2</v>
      </c>
      <c r="G616" s="25" t="str">
        <f t="shared" si="38"/>
        <v>NA</v>
      </c>
      <c r="I616" s="31">
        <v>38282</v>
      </c>
      <c r="J616" s="20">
        <v>0.29915505647659302</v>
      </c>
      <c r="K616" s="20">
        <v>0</v>
      </c>
      <c r="L616" s="20">
        <v>0.117954654947816</v>
      </c>
      <c r="M616" s="20">
        <v>0.76472056858359405</v>
      </c>
      <c r="N616" s="20" t="s">
        <v>111</v>
      </c>
      <c r="O616" s="20">
        <v>0.11732477646859001</v>
      </c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30"/>
    </row>
    <row r="617" spans="1:27" x14ac:dyDescent="0.25">
      <c r="A617">
        <v>581</v>
      </c>
      <c r="B617" s="15">
        <v>38289</v>
      </c>
      <c r="C617" s="25">
        <f t="shared" si="36"/>
        <v>0.115088813006878</v>
      </c>
      <c r="D617" s="25">
        <f>VLOOKUP(B617,input_BB!$B$19:$XX$10000,$D$35,0)</f>
        <v>84.91</v>
      </c>
      <c r="E617" s="27">
        <f t="shared" si="37"/>
        <v>1.455847074220065E-2</v>
      </c>
      <c r="F617" s="34">
        <f t="shared" si="39"/>
        <v>-1.1179690229416672E-2</v>
      </c>
      <c r="G617" s="25" t="str">
        <f t="shared" si="38"/>
        <v>NA</v>
      </c>
      <c r="I617" s="31">
        <v>38289</v>
      </c>
      <c r="J617" s="20">
        <v>0.115088813006878</v>
      </c>
      <c r="K617" s="20">
        <v>0</v>
      </c>
      <c r="L617" s="20">
        <v>9.4799334164113694E-2</v>
      </c>
      <c r="M617" s="20">
        <v>0.63026925806603296</v>
      </c>
      <c r="N617" s="20" t="s">
        <v>111</v>
      </c>
      <c r="O617" s="20">
        <v>0.27493140776985298</v>
      </c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30"/>
    </row>
    <row r="618" spans="1:27" x14ac:dyDescent="0.25">
      <c r="A618">
        <v>582</v>
      </c>
      <c r="B618" s="15">
        <v>38296</v>
      </c>
      <c r="C618" s="25">
        <f t="shared" si="36"/>
        <v>0.117623724043369</v>
      </c>
      <c r="D618" s="25">
        <f>VLOOKUP(B618,input_BB!$B$19:$XX$10000,$D$35,0)</f>
        <v>84.01</v>
      </c>
      <c r="E618" s="27">
        <f t="shared" si="37"/>
        <v>1.9905069931577892E-2</v>
      </c>
      <c r="F618" s="34">
        <f t="shared" si="39"/>
        <v>-1.0599458249911597E-2</v>
      </c>
      <c r="G618" s="25" t="str">
        <f t="shared" si="38"/>
        <v>NA</v>
      </c>
      <c r="I618" s="31">
        <v>38296</v>
      </c>
      <c r="J618" s="20">
        <v>0.117623724043369</v>
      </c>
      <c r="K618" s="20">
        <v>0</v>
      </c>
      <c r="L618" s="20">
        <v>9.9499742146424795E-3</v>
      </c>
      <c r="M618" s="20">
        <v>0.55339543912412803</v>
      </c>
      <c r="N618" s="20" t="s">
        <v>111</v>
      </c>
      <c r="O618" s="20">
        <v>0.43665458666122903</v>
      </c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30"/>
    </row>
    <row r="619" spans="1:27" x14ac:dyDescent="0.25">
      <c r="A619">
        <v>583</v>
      </c>
      <c r="B619" s="15">
        <v>38303</v>
      </c>
      <c r="C619" s="25">
        <f t="shared" si="36"/>
        <v>0.117595784366131</v>
      </c>
      <c r="D619" s="25">
        <f>VLOOKUP(B619,input_BB!$B$19:$XX$10000,$D$35,0)</f>
        <v>83.69</v>
      </c>
      <c r="E619" s="27">
        <f t="shared" si="37"/>
        <v>1.984613995197633E-2</v>
      </c>
      <c r="F619" s="34">
        <f t="shared" si="39"/>
        <v>-3.8090703487680955E-3</v>
      </c>
      <c r="G619" s="25" t="str">
        <f t="shared" si="38"/>
        <v>NA</v>
      </c>
      <c r="I619" s="31">
        <v>38303</v>
      </c>
      <c r="J619" s="20">
        <v>0.117595784366131</v>
      </c>
      <c r="K619" s="20">
        <v>0</v>
      </c>
      <c r="L619" s="20">
        <v>9.6888498083691297E-3</v>
      </c>
      <c r="M619" s="20">
        <v>0.56877271347957703</v>
      </c>
      <c r="N619" s="20" t="s">
        <v>111</v>
      </c>
      <c r="O619" s="20">
        <v>0.42153843671205399</v>
      </c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30"/>
    </row>
    <row r="620" spans="1:27" x14ac:dyDescent="0.25">
      <c r="A620">
        <v>584</v>
      </c>
      <c r="B620" s="15">
        <v>38310</v>
      </c>
      <c r="C620" s="25">
        <f t="shared" si="36"/>
        <v>0.194452583789825</v>
      </c>
      <c r="D620" s="25">
        <f>VLOOKUP(B620,input_BB!$B$19:$XX$10000,$D$35,0)</f>
        <v>83.31</v>
      </c>
      <c r="E620" s="27">
        <f t="shared" si="37"/>
        <v>0.18195143500236124</v>
      </c>
      <c r="F620" s="34">
        <f t="shared" si="39"/>
        <v>-4.5405663759110482E-3</v>
      </c>
      <c r="G620" s="25" t="str">
        <f t="shared" si="38"/>
        <v>NA</v>
      </c>
      <c r="I620" s="31">
        <v>38310</v>
      </c>
      <c r="J620" s="20">
        <v>0.194452583789825</v>
      </c>
      <c r="K620" s="20">
        <v>0</v>
      </c>
      <c r="L620" s="20">
        <v>1.0003118883976401E-2</v>
      </c>
      <c r="M620" s="20">
        <v>0.56821578607246304</v>
      </c>
      <c r="N620" s="20" t="s">
        <v>111</v>
      </c>
      <c r="O620" s="20">
        <v>0.42178109504355998</v>
      </c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30"/>
    </row>
    <row r="621" spans="1:27" x14ac:dyDescent="0.25">
      <c r="A621">
        <v>585</v>
      </c>
      <c r="B621" s="15">
        <v>38317</v>
      </c>
      <c r="C621" s="25">
        <f t="shared" si="36"/>
        <v>0.117595784366131</v>
      </c>
      <c r="D621" s="25">
        <f>VLOOKUP(B621,input_BB!$B$19:$XX$10000,$D$35,0)</f>
        <v>81.78</v>
      </c>
      <c r="E621" s="27">
        <f t="shared" si="37"/>
        <v>1.984613995197633E-2</v>
      </c>
      <c r="F621" s="34">
        <f t="shared" si="39"/>
        <v>-1.8365142239827215E-2</v>
      </c>
      <c r="G621" s="25" t="str">
        <f t="shared" si="38"/>
        <v>NA</v>
      </c>
      <c r="I621" s="31">
        <v>38317</v>
      </c>
      <c r="J621" s="20">
        <v>0.117595784366131</v>
      </c>
      <c r="K621" s="20">
        <v>0</v>
      </c>
      <c r="L621" s="20">
        <v>9.6888498083691297E-3</v>
      </c>
      <c r="M621" s="20">
        <v>0.56877271347957703</v>
      </c>
      <c r="N621" s="20" t="s">
        <v>111</v>
      </c>
      <c r="O621" s="20">
        <v>0.42153843671205399</v>
      </c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30"/>
    </row>
    <row r="622" spans="1:27" x14ac:dyDescent="0.25">
      <c r="A622">
        <v>586</v>
      </c>
      <c r="B622" s="15">
        <v>38324</v>
      </c>
      <c r="C622" s="25">
        <f t="shared" si="36"/>
        <v>0.18955284357070901</v>
      </c>
      <c r="D622" s="25">
        <f>VLOOKUP(B622,input_BB!$B$19:$XX$10000,$D$35,0)</f>
        <v>80.98</v>
      </c>
      <c r="E622" s="27">
        <f t="shared" si="37"/>
        <v>0.17161697091010331</v>
      </c>
      <c r="F622" s="34">
        <f t="shared" si="39"/>
        <v>-9.7823428711175664E-3</v>
      </c>
      <c r="G622" s="25" t="str">
        <f t="shared" si="38"/>
        <v>NA</v>
      </c>
      <c r="I622" s="31">
        <v>38324</v>
      </c>
      <c r="J622" s="20">
        <v>0.18955284357070901</v>
      </c>
      <c r="K622" s="20">
        <v>0</v>
      </c>
      <c r="L622" s="20">
        <v>9.9542008995515199E-3</v>
      </c>
      <c r="M622" s="20">
        <v>0.58410178175911898</v>
      </c>
      <c r="N622" s="20" t="s">
        <v>111</v>
      </c>
      <c r="O622" s="20">
        <v>0.40594401734132901</v>
      </c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30"/>
    </row>
    <row r="623" spans="1:27" x14ac:dyDescent="0.25">
      <c r="A623">
        <v>587</v>
      </c>
      <c r="B623" s="15">
        <v>38331</v>
      </c>
      <c r="C623" s="25">
        <f t="shared" si="36"/>
        <v>0.117628186941147</v>
      </c>
      <c r="D623" s="25">
        <f>VLOOKUP(B623,input_BB!$B$19:$XX$10000,$D$35,0)</f>
        <v>82.67</v>
      </c>
      <c r="E623" s="27">
        <f t="shared" si="37"/>
        <v>1.9914483013654005E-2</v>
      </c>
      <c r="F623" s="34">
        <f t="shared" si="39"/>
        <v>2.0869350456902858E-2</v>
      </c>
      <c r="G623" s="25" t="str">
        <f t="shared" si="38"/>
        <v>NA</v>
      </c>
      <c r="I623" s="31">
        <v>38331</v>
      </c>
      <c r="J623" s="20">
        <v>0.117628186941147</v>
      </c>
      <c r="K623" s="20">
        <v>0</v>
      </c>
      <c r="L623" s="20">
        <v>9.9542008995515199E-3</v>
      </c>
      <c r="M623" s="20">
        <v>0.58410178175911898</v>
      </c>
      <c r="N623" s="20" t="s">
        <v>111</v>
      </c>
      <c r="O623" s="20">
        <v>0.40594401734132901</v>
      </c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30"/>
    </row>
    <row r="624" spans="1:27" x14ac:dyDescent="0.25">
      <c r="A624">
        <v>588</v>
      </c>
      <c r="B624" s="15">
        <v>38338</v>
      </c>
      <c r="C624" s="25">
        <f t="shared" si="36"/>
        <v>0.11766137927770599</v>
      </c>
      <c r="D624" s="25">
        <f>VLOOKUP(B624,input_BB!$B$19:$XX$10000,$D$35,0)</f>
        <v>82.16</v>
      </c>
      <c r="E624" s="27">
        <f t="shared" si="37"/>
        <v>1.9984491829421164E-2</v>
      </c>
      <c r="F624" s="34">
        <f t="shared" si="39"/>
        <v>-6.1691060844321077E-3</v>
      </c>
      <c r="G624" s="25" t="str">
        <f t="shared" si="38"/>
        <v>NA</v>
      </c>
      <c r="I624" s="31">
        <v>38338</v>
      </c>
      <c r="J624" s="20">
        <v>0.11766137927770599</v>
      </c>
      <c r="K624" s="20">
        <v>0</v>
      </c>
      <c r="L624" s="20">
        <v>1.05378629076214E-2</v>
      </c>
      <c r="M624" s="20">
        <v>0.59808116987489401</v>
      </c>
      <c r="N624" s="20" t="s">
        <v>111</v>
      </c>
      <c r="O624" s="20">
        <v>0.391380967217484</v>
      </c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30"/>
    </row>
    <row r="625" spans="1:27" x14ac:dyDescent="0.25">
      <c r="A625">
        <v>589</v>
      </c>
      <c r="B625" s="15">
        <v>38345</v>
      </c>
      <c r="C625" s="25">
        <f t="shared" si="36"/>
        <v>0.11766137927770599</v>
      </c>
      <c r="D625" s="25">
        <f>VLOOKUP(B625,input_BB!$B$19:$XX$10000,$D$35,0)</f>
        <v>81.28</v>
      </c>
      <c r="E625" s="27">
        <f t="shared" si="37"/>
        <v>1.9984491829421164E-2</v>
      </c>
      <c r="F625" s="34">
        <f t="shared" si="39"/>
        <v>-1.071080817916259E-2</v>
      </c>
      <c r="G625" s="25" t="str">
        <f t="shared" si="38"/>
        <v>NA</v>
      </c>
      <c r="I625" s="31">
        <v>38345</v>
      </c>
      <c r="J625" s="20">
        <v>0.11766137927770599</v>
      </c>
      <c r="K625" s="20">
        <v>0</v>
      </c>
      <c r="L625" s="20">
        <v>1.0206704685307801E-2</v>
      </c>
      <c r="M625" s="20">
        <v>0.598659617724138</v>
      </c>
      <c r="N625" s="20" t="s">
        <v>111</v>
      </c>
      <c r="O625" s="20">
        <v>0.39113367759055401</v>
      </c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30"/>
    </row>
    <row r="626" spans="1:27" x14ac:dyDescent="0.25">
      <c r="A626">
        <v>590</v>
      </c>
      <c r="B626" s="15">
        <v>38352</v>
      </c>
      <c r="C626" s="25">
        <f t="shared" si="36"/>
        <v>0.11766137927770599</v>
      </c>
      <c r="D626" s="25">
        <f>VLOOKUP(B626,input_BB!$B$19:$XX$10000,$D$35,0)</f>
        <v>80.849999999999994</v>
      </c>
      <c r="E626" s="27">
        <f t="shared" si="37"/>
        <v>1.9984491829421164E-2</v>
      </c>
      <c r="F626" s="34">
        <f t="shared" si="39"/>
        <v>-5.2903543307087908E-3</v>
      </c>
      <c r="G626" s="25" t="str">
        <f t="shared" si="38"/>
        <v>NA</v>
      </c>
      <c r="I626" s="31">
        <v>38352</v>
      </c>
      <c r="J626" s="20">
        <v>0.11766137927770599</v>
      </c>
      <c r="K626" s="20">
        <v>0</v>
      </c>
      <c r="L626" s="20">
        <v>1.0206704685307801E-2</v>
      </c>
      <c r="M626" s="20">
        <v>0.598659617724138</v>
      </c>
      <c r="N626" s="20" t="s">
        <v>111</v>
      </c>
      <c r="O626" s="20">
        <v>0.39113367759055401</v>
      </c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30"/>
    </row>
    <row r="627" spans="1:27" x14ac:dyDescent="0.25">
      <c r="A627">
        <v>591</v>
      </c>
      <c r="B627" s="15">
        <v>38359</v>
      </c>
      <c r="C627" s="25">
        <f t="shared" si="36"/>
        <v>0.139364197850227</v>
      </c>
      <c r="D627" s="25">
        <f>VLOOKUP(B627,input_BB!$B$19:$XX$10000,$D$35,0)</f>
        <v>83.6</v>
      </c>
      <c r="E627" s="27">
        <f t="shared" si="37"/>
        <v>6.5759775662524556E-2</v>
      </c>
      <c r="F627" s="34">
        <f t="shared" si="39"/>
        <v>3.4013605442176909E-2</v>
      </c>
      <c r="G627" s="25" t="str">
        <f t="shared" si="38"/>
        <v>NA</v>
      </c>
      <c r="I627" s="31">
        <v>38359</v>
      </c>
      <c r="J627" s="20">
        <v>0.139364197850227</v>
      </c>
      <c r="K627" s="20">
        <v>0</v>
      </c>
      <c r="L627" s="20">
        <v>1.0206704685307801E-2</v>
      </c>
      <c r="M627" s="20">
        <v>0.598659617724138</v>
      </c>
      <c r="N627" s="20" t="s">
        <v>111</v>
      </c>
      <c r="O627" s="20">
        <v>0.39113367759055401</v>
      </c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30"/>
    </row>
    <row r="628" spans="1:27" x14ac:dyDescent="0.25">
      <c r="A628">
        <v>592</v>
      </c>
      <c r="B628" s="15">
        <v>38366</v>
      </c>
      <c r="C628" s="25">
        <f t="shared" si="36"/>
        <v>0.11766137927770599</v>
      </c>
      <c r="D628" s="25">
        <f>VLOOKUP(B628,input_BB!$B$19:$XX$10000,$D$35,0)</f>
        <v>82.97</v>
      </c>
      <c r="E628" s="27">
        <f t="shared" si="37"/>
        <v>1.9984491829421164E-2</v>
      </c>
      <c r="F628" s="34">
        <f t="shared" si="39"/>
        <v>-7.5358851674640626E-3</v>
      </c>
      <c r="G628" s="25" t="str">
        <f t="shared" si="38"/>
        <v>NA</v>
      </c>
      <c r="I628" s="31">
        <v>38366</v>
      </c>
      <c r="J628" s="20">
        <v>0.11766137927770599</v>
      </c>
      <c r="K628" s="20">
        <v>0</v>
      </c>
      <c r="L628" s="20">
        <v>1.05378629076214E-2</v>
      </c>
      <c r="M628" s="20">
        <v>0.59808116987489401</v>
      </c>
      <c r="N628" s="20" t="s">
        <v>111</v>
      </c>
      <c r="O628" s="20">
        <v>0.391380967217484</v>
      </c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30"/>
    </row>
    <row r="629" spans="1:27" x14ac:dyDescent="0.25">
      <c r="A629">
        <v>593</v>
      </c>
      <c r="B629" s="15">
        <v>38373</v>
      </c>
      <c r="C629" s="25">
        <f t="shared" si="36"/>
        <v>0.11775708943605399</v>
      </c>
      <c r="D629" s="25">
        <f>VLOOKUP(B629,input_BB!$B$19:$XX$10000,$D$35,0)</f>
        <v>83.26</v>
      </c>
      <c r="E629" s="27">
        <f t="shared" si="37"/>
        <v>2.0186362367547402E-2</v>
      </c>
      <c r="F629" s="34">
        <f t="shared" si="39"/>
        <v>3.4952392431000234E-3</v>
      </c>
      <c r="G629" s="25" t="str">
        <f t="shared" si="38"/>
        <v>NA</v>
      </c>
      <c r="I629" s="31">
        <v>38373</v>
      </c>
      <c r="J629" s="20">
        <v>0.11775708943605399</v>
      </c>
      <c r="K629" s="20">
        <v>0</v>
      </c>
      <c r="L629" s="20">
        <v>1.0254959339925601E-2</v>
      </c>
      <c r="M629" s="20">
        <v>0.59698076574425196</v>
      </c>
      <c r="N629" s="20" t="s">
        <v>111</v>
      </c>
      <c r="O629" s="20">
        <v>0.392764274915823</v>
      </c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30"/>
    </row>
    <row r="630" spans="1:27" x14ac:dyDescent="0.25">
      <c r="A630">
        <v>594</v>
      </c>
      <c r="B630" s="15">
        <v>38380</v>
      </c>
      <c r="C630" s="25">
        <f t="shared" si="36"/>
        <v>0.11775708943605399</v>
      </c>
      <c r="D630" s="25">
        <f>VLOOKUP(B630,input_BB!$B$19:$XX$10000,$D$35,0)</f>
        <v>83.48</v>
      </c>
      <c r="E630" s="27">
        <f t="shared" si="37"/>
        <v>2.0186362367547402E-2</v>
      </c>
      <c r="F630" s="34">
        <f t="shared" si="39"/>
        <v>2.6423252462166591E-3</v>
      </c>
      <c r="G630" s="25" t="str">
        <f t="shared" si="38"/>
        <v>NA</v>
      </c>
      <c r="I630" s="31">
        <v>38380</v>
      </c>
      <c r="J630" s="20">
        <v>0.11775708943605399</v>
      </c>
      <c r="K630" s="20">
        <v>0</v>
      </c>
      <c r="L630" s="20">
        <v>1.0254959339925601E-2</v>
      </c>
      <c r="M630" s="20">
        <v>0.59698076574425196</v>
      </c>
      <c r="N630" s="20" t="s">
        <v>111</v>
      </c>
      <c r="O630" s="20">
        <v>0.392764274915823</v>
      </c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30"/>
    </row>
    <row r="631" spans="1:27" x14ac:dyDescent="0.25">
      <c r="A631">
        <v>595</v>
      </c>
      <c r="B631" s="15">
        <v>38387</v>
      </c>
      <c r="C631" s="25">
        <f t="shared" si="36"/>
        <v>0.118191838264465</v>
      </c>
      <c r="D631" s="25">
        <f>VLOOKUP(B631,input_BB!$B$19:$XX$10000,$D$35,0)</f>
        <v>84.39</v>
      </c>
      <c r="E631" s="27">
        <f t="shared" si="37"/>
        <v>2.1103328564823744E-2</v>
      </c>
      <c r="F631" s="34">
        <f t="shared" si="39"/>
        <v>1.0900814566363159E-2</v>
      </c>
      <c r="G631" s="25" t="str">
        <f t="shared" si="38"/>
        <v>NA</v>
      </c>
      <c r="I631" s="31">
        <v>38387</v>
      </c>
      <c r="J631" s="20">
        <v>0.118191838264465</v>
      </c>
      <c r="K631" s="20">
        <v>0</v>
      </c>
      <c r="L631" s="20">
        <v>1.2013698159546201E-2</v>
      </c>
      <c r="M631" s="20">
        <v>0.66070444401754203</v>
      </c>
      <c r="N631" s="20" t="s">
        <v>111</v>
      </c>
      <c r="O631" s="20">
        <v>0.32728185782291203</v>
      </c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30"/>
    </row>
    <row r="632" spans="1:27" x14ac:dyDescent="0.25">
      <c r="A632">
        <v>596</v>
      </c>
      <c r="B632" s="15">
        <v>38394</v>
      </c>
      <c r="C632" s="25">
        <f t="shared" si="36"/>
        <v>0.117698192596436</v>
      </c>
      <c r="D632" s="25">
        <f>VLOOKUP(B632,input_BB!$B$19:$XX$10000,$D$35,0)</f>
        <v>84.57</v>
      </c>
      <c r="E632" s="27">
        <f t="shared" si="37"/>
        <v>2.0062137970546741E-2</v>
      </c>
      <c r="F632" s="34">
        <f t="shared" si="39"/>
        <v>2.1329541414858433E-3</v>
      </c>
      <c r="G632" s="25" t="str">
        <f t="shared" si="38"/>
        <v>NA</v>
      </c>
      <c r="I632" s="31">
        <v>38394</v>
      </c>
      <c r="J632" s="20">
        <v>0.117698192596436</v>
      </c>
      <c r="K632" s="20">
        <v>0</v>
      </c>
      <c r="L632" s="20" t="s">
        <v>111</v>
      </c>
      <c r="M632" s="20">
        <v>0.65534397869323702</v>
      </c>
      <c r="N632" s="20" t="s">
        <v>111</v>
      </c>
      <c r="O632" s="20">
        <v>0.34465602130676298</v>
      </c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30"/>
    </row>
    <row r="633" spans="1:27" x14ac:dyDescent="0.25">
      <c r="A633">
        <v>597</v>
      </c>
      <c r="B633" s="15">
        <v>38401</v>
      </c>
      <c r="C633" s="25">
        <f t="shared" si="36"/>
        <v>0.121289610862732</v>
      </c>
      <c r="D633" s="25">
        <f>VLOOKUP(B633,input_BB!$B$19:$XX$10000,$D$35,0)</f>
        <v>83.49</v>
      </c>
      <c r="E633" s="27">
        <f t="shared" si="37"/>
        <v>2.7637107551283319E-2</v>
      </c>
      <c r="F633" s="34">
        <f t="shared" si="39"/>
        <v>-1.2770485987938951E-2</v>
      </c>
      <c r="G633" s="25" t="str">
        <f t="shared" si="38"/>
        <v>NA</v>
      </c>
      <c r="I633" s="31">
        <v>38401</v>
      </c>
      <c r="J633" s="20">
        <v>0.121289610862732</v>
      </c>
      <c r="K633" s="20">
        <v>0</v>
      </c>
      <c r="L633" s="20">
        <v>9.6004043917942098E-3</v>
      </c>
      <c r="M633" s="20">
        <v>0.65650698973945798</v>
      </c>
      <c r="N633" s="20" t="s">
        <v>111</v>
      </c>
      <c r="O633" s="20">
        <v>0.33389260586874803</v>
      </c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30"/>
    </row>
    <row r="634" spans="1:27" x14ac:dyDescent="0.25">
      <c r="A634">
        <v>598</v>
      </c>
      <c r="B634" s="15">
        <v>38408</v>
      </c>
      <c r="C634" s="25">
        <f t="shared" si="36"/>
        <v>0.12123262137174599</v>
      </c>
      <c r="D634" s="25">
        <f>VLOOKUP(B634,input_BB!$B$19:$XX$10000,$D$35,0)</f>
        <v>82.66</v>
      </c>
      <c r="E634" s="27">
        <f t="shared" si="37"/>
        <v>2.7516906107555097E-2</v>
      </c>
      <c r="F634" s="34">
        <f t="shared" si="39"/>
        <v>-9.9413103365671995E-3</v>
      </c>
      <c r="G634" s="25" t="str">
        <f t="shared" si="38"/>
        <v>NA</v>
      </c>
      <c r="I634" s="31">
        <v>38408</v>
      </c>
      <c r="J634" s="20">
        <v>0.12123262137174599</v>
      </c>
      <c r="K634" s="20">
        <v>0</v>
      </c>
      <c r="L634" s="20" t="s">
        <v>111</v>
      </c>
      <c r="M634" s="20">
        <v>0.64859741855803599</v>
      </c>
      <c r="N634" s="20" t="s">
        <v>111</v>
      </c>
      <c r="O634" s="20">
        <v>0.35140258144196401</v>
      </c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30"/>
    </row>
    <row r="635" spans="1:27" x14ac:dyDescent="0.25">
      <c r="A635">
        <v>599</v>
      </c>
      <c r="B635" s="15">
        <v>38415</v>
      </c>
      <c r="C635" s="25">
        <f t="shared" si="36"/>
        <v>0.12784190475940699</v>
      </c>
      <c r="D635" s="25">
        <f>VLOOKUP(B635,input_BB!$B$19:$XX$10000,$D$35,0)</f>
        <v>82.52</v>
      </c>
      <c r="E635" s="27">
        <f t="shared" si="37"/>
        <v>4.145711493308802E-2</v>
      </c>
      <c r="F635" s="34">
        <f t="shared" si="39"/>
        <v>-1.6936849745947669E-3</v>
      </c>
      <c r="G635" s="25" t="str">
        <f t="shared" si="38"/>
        <v>NA</v>
      </c>
      <c r="I635" s="31">
        <v>38415</v>
      </c>
      <c r="J635" s="20">
        <v>0.12784190475940699</v>
      </c>
      <c r="K635" s="20">
        <v>0</v>
      </c>
      <c r="L635" s="20" t="s">
        <v>111</v>
      </c>
      <c r="M635" s="20">
        <v>0.40605572919066701</v>
      </c>
      <c r="N635" s="20" t="s">
        <v>111</v>
      </c>
      <c r="O635" s="20">
        <v>0.59394427080933299</v>
      </c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30"/>
    </row>
    <row r="636" spans="1:27" x14ac:dyDescent="0.25">
      <c r="A636">
        <v>600</v>
      </c>
      <c r="B636" s="15">
        <v>38422</v>
      </c>
      <c r="C636" s="25">
        <f t="shared" si="36"/>
        <v>0.120541602373123</v>
      </c>
      <c r="D636" s="25">
        <f>VLOOKUP(B636,input_BB!$B$19:$XX$10000,$D$35,0)</f>
        <v>81.42</v>
      </c>
      <c r="E636" s="27">
        <f t="shared" si="37"/>
        <v>2.6059418422702742E-2</v>
      </c>
      <c r="F636" s="34">
        <f t="shared" si="39"/>
        <v>-1.3330101793504578E-2</v>
      </c>
      <c r="G636" s="25" t="str">
        <f t="shared" si="38"/>
        <v>NA</v>
      </c>
      <c r="I636" s="31">
        <v>38422</v>
      </c>
      <c r="J636" s="20">
        <v>0.120541602373123</v>
      </c>
      <c r="K636" s="20">
        <v>0</v>
      </c>
      <c r="L636" s="20">
        <v>2.4346375060692701E-2</v>
      </c>
      <c r="M636" s="20">
        <v>0.67216157092714701</v>
      </c>
      <c r="N636" s="20" t="s">
        <v>111</v>
      </c>
      <c r="O636" s="20">
        <v>0.30349205401216101</v>
      </c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30"/>
    </row>
    <row r="637" spans="1:27" x14ac:dyDescent="0.25">
      <c r="A637">
        <v>601</v>
      </c>
      <c r="B637" s="15">
        <v>38429</v>
      </c>
      <c r="C637" s="25">
        <f t="shared" si="36"/>
        <v>0.120440453290939</v>
      </c>
      <c r="D637" s="25">
        <f>VLOOKUP(B637,input_BB!$B$19:$XX$10000,$D$35,0)</f>
        <v>82.05</v>
      </c>
      <c r="E637" s="27">
        <f t="shared" si="37"/>
        <v>2.5846076181880017E-2</v>
      </c>
      <c r="F637" s="34">
        <f t="shared" si="39"/>
        <v>7.7376565954310195E-3</v>
      </c>
      <c r="G637" s="25" t="str">
        <f t="shared" si="38"/>
        <v>NA</v>
      </c>
      <c r="I637" s="31">
        <v>38429</v>
      </c>
      <c r="J637" s="20">
        <v>0.120440453290939</v>
      </c>
      <c r="K637" s="20">
        <v>0</v>
      </c>
      <c r="L637" s="20">
        <v>2.91567506802854E-2</v>
      </c>
      <c r="M637" s="20">
        <v>0.66759651970687905</v>
      </c>
      <c r="N637" s="20" t="s">
        <v>111</v>
      </c>
      <c r="O637" s="20">
        <v>0.303246729612836</v>
      </c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30"/>
    </row>
    <row r="638" spans="1:27" x14ac:dyDescent="0.25">
      <c r="A638">
        <v>602</v>
      </c>
      <c r="B638" s="15">
        <v>38436</v>
      </c>
      <c r="C638" s="25">
        <f t="shared" si="36"/>
        <v>0.11719494313001599</v>
      </c>
      <c r="D638" s="25">
        <f>VLOOKUP(B638,input_BB!$B$19:$XX$10000,$D$35,0)</f>
        <v>84.15</v>
      </c>
      <c r="E638" s="27">
        <f t="shared" si="37"/>
        <v>1.9000691177944357E-2</v>
      </c>
      <c r="F638" s="34">
        <f t="shared" si="39"/>
        <v>2.5594149908592323E-2</v>
      </c>
      <c r="G638" s="25" t="str">
        <f t="shared" si="38"/>
        <v>NA</v>
      </c>
      <c r="I638" s="31">
        <v>38436</v>
      </c>
      <c r="J638" s="20">
        <v>0.11719494313001599</v>
      </c>
      <c r="K638" s="20">
        <v>0</v>
      </c>
      <c r="L638" s="20">
        <v>2.9140496744959301E-2</v>
      </c>
      <c r="M638" s="20">
        <v>0.66639832227108797</v>
      </c>
      <c r="N638" s="20" t="s">
        <v>111</v>
      </c>
      <c r="O638" s="20">
        <v>0.30446118098395297</v>
      </c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30"/>
    </row>
    <row r="639" spans="1:27" x14ac:dyDescent="0.25">
      <c r="A639">
        <v>603</v>
      </c>
      <c r="B639" s="15">
        <v>38443</v>
      </c>
      <c r="C639" s="25">
        <f t="shared" si="36"/>
        <v>0.11715265363454801</v>
      </c>
      <c r="D639" s="25">
        <f>VLOOKUP(B639,input_BB!$B$19:$XX$10000,$D$35,0)</f>
        <v>84.43</v>
      </c>
      <c r="E639" s="27">
        <f t="shared" si="37"/>
        <v>1.8911494760818295E-2</v>
      </c>
      <c r="F639" s="34">
        <f t="shared" si="39"/>
        <v>3.3273915626856887E-3</v>
      </c>
      <c r="G639" s="25" t="str">
        <f t="shared" si="38"/>
        <v>NA</v>
      </c>
      <c r="I639" s="31">
        <v>38443</v>
      </c>
      <c r="J639" s="20">
        <v>0.11715265363454801</v>
      </c>
      <c r="K639" s="20">
        <v>0</v>
      </c>
      <c r="L639" s="20">
        <v>2.9123457976818298E-2</v>
      </c>
      <c r="M639" s="20">
        <v>0.66521673934771697</v>
      </c>
      <c r="N639" s="20" t="s">
        <v>111</v>
      </c>
      <c r="O639" s="20">
        <v>0.305659802675465</v>
      </c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30"/>
    </row>
    <row r="640" spans="1:27" x14ac:dyDescent="0.25">
      <c r="A640">
        <v>604</v>
      </c>
      <c r="B640" s="15">
        <v>38450</v>
      </c>
      <c r="C640" s="25">
        <f t="shared" si="36"/>
        <v>0.11345896124839799</v>
      </c>
      <c r="D640" s="25">
        <f>VLOOKUP(B640,input_BB!$B$19:$XX$10000,$D$35,0)</f>
        <v>84.4</v>
      </c>
      <c r="E640" s="27">
        <f t="shared" si="37"/>
        <v>1.1120810025413925E-2</v>
      </c>
      <c r="F640" s="34">
        <f t="shared" si="39"/>
        <v>-3.5532393698922693E-4</v>
      </c>
      <c r="G640" s="25" t="str">
        <f t="shared" si="38"/>
        <v>NA</v>
      </c>
      <c r="I640" s="31">
        <v>38450</v>
      </c>
      <c r="J640" s="20">
        <v>0.11345896124839799</v>
      </c>
      <c r="K640" s="20">
        <v>0</v>
      </c>
      <c r="L640" s="20">
        <v>2.9105278601653E-2</v>
      </c>
      <c r="M640" s="20">
        <v>0.66418365029940696</v>
      </c>
      <c r="N640" s="20" t="s">
        <v>111</v>
      </c>
      <c r="O640" s="20">
        <v>0.30671107109894002</v>
      </c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30"/>
    </row>
    <row r="641" spans="1:27" x14ac:dyDescent="0.25">
      <c r="A641">
        <v>605</v>
      </c>
      <c r="B641" s="15">
        <v>38457</v>
      </c>
      <c r="C641" s="25">
        <f t="shared" si="36"/>
        <v>0.11393545567989299</v>
      </c>
      <c r="D641" s="25">
        <f>VLOOKUP(B641,input_BB!$B$19:$XX$10000,$D$35,0)</f>
        <v>84.56</v>
      </c>
      <c r="E641" s="27">
        <f t="shared" si="37"/>
        <v>1.2125825469545855E-2</v>
      </c>
      <c r="F641" s="34">
        <f t="shared" si="39"/>
        <v>1.8957345971564177E-3</v>
      </c>
      <c r="G641" s="25" t="str">
        <f t="shared" si="38"/>
        <v>NA</v>
      </c>
      <c r="I641" s="31">
        <v>38457</v>
      </c>
      <c r="J641" s="20">
        <v>0.11393545567989299</v>
      </c>
      <c r="K641" s="20">
        <v>0</v>
      </c>
      <c r="L641" s="20">
        <v>2.0624263770865101E-2</v>
      </c>
      <c r="M641" s="20">
        <v>0.88111455720322596</v>
      </c>
      <c r="N641" s="20" t="s">
        <v>111</v>
      </c>
      <c r="O641" s="20">
        <v>9.8261179025909307E-2</v>
      </c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30"/>
    </row>
    <row r="642" spans="1:27" x14ac:dyDescent="0.25">
      <c r="A642">
        <v>606</v>
      </c>
      <c r="B642" s="15">
        <v>38464</v>
      </c>
      <c r="C642" s="25">
        <f t="shared" si="36"/>
        <v>0.11393545567989299</v>
      </c>
      <c r="D642" s="25">
        <f>VLOOKUP(B642,input_BB!$B$19:$XX$10000,$D$35,0)</f>
        <v>83.5</v>
      </c>
      <c r="E642" s="27">
        <f t="shared" si="37"/>
        <v>1.2125825469545855E-2</v>
      </c>
      <c r="F642" s="34">
        <f t="shared" si="39"/>
        <v>-1.2535477767265824E-2</v>
      </c>
      <c r="G642" s="25" t="str">
        <f t="shared" si="38"/>
        <v>NA</v>
      </c>
      <c r="I642" s="31">
        <v>38464</v>
      </c>
      <c r="J642" s="20">
        <v>0.11393545567989299</v>
      </c>
      <c r="K642" s="20">
        <v>0</v>
      </c>
      <c r="L642" s="20">
        <v>2.0624263770865101E-2</v>
      </c>
      <c r="M642" s="20">
        <v>0.88111455720322596</v>
      </c>
      <c r="N642" s="20" t="s">
        <v>111</v>
      </c>
      <c r="O642" s="20">
        <v>9.8261179025909307E-2</v>
      </c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30"/>
    </row>
    <row r="643" spans="1:27" x14ac:dyDescent="0.25">
      <c r="A643">
        <v>607</v>
      </c>
      <c r="B643" s="15">
        <v>38471</v>
      </c>
      <c r="C643" s="25">
        <f t="shared" si="36"/>
        <v>0.11393545567989299</v>
      </c>
      <c r="D643" s="25">
        <f>VLOOKUP(B643,input_BB!$B$19:$XX$10000,$D$35,0)</f>
        <v>84.43</v>
      </c>
      <c r="E643" s="27">
        <f t="shared" si="37"/>
        <v>1.2125825469545855E-2</v>
      </c>
      <c r="F643" s="34">
        <f t="shared" si="39"/>
        <v>1.1137724550898342E-2</v>
      </c>
      <c r="G643" s="25" t="str">
        <f t="shared" si="38"/>
        <v>NA</v>
      </c>
      <c r="I643" s="31">
        <v>38471</v>
      </c>
      <c r="J643" s="20">
        <v>0.11393545567989299</v>
      </c>
      <c r="K643" s="20">
        <v>0</v>
      </c>
      <c r="L643" s="20">
        <v>2.0624263770865101E-2</v>
      </c>
      <c r="M643" s="20">
        <v>0.88111455720322596</v>
      </c>
      <c r="N643" s="20" t="s">
        <v>111</v>
      </c>
      <c r="O643" s="20">
        <v>9.8261179025909307E-2</v>
      </c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30"/>
    </row>
    <row r="644" spans="1:27" x14ac:dyDescent="0.25">
      <c r="A644">
        <v>608</v>
      </c>
      <c r="B644" s="15">
        <v>38478</v>
      </c>
      <c r="C644" s="25">
        <f t="shared" si="36"/>
        <v>0.113927997648716</v>
      </c>
      <c r="D644" s="25">
        <f>VLOOKUP(B644,input_BB!$B$19:$XX$10000,$D$35,0)</f>
        <v>84.62</v>
      </c>
      <c r="E644" s="27">
        <f t="shared" si="37"/>
        <v>1.21100950936584E-2</v>
      </c>
      <c r="F644" s="34">
        <f t="shared" si="39"/>
        <v>2.2503849342649929E-3</v>
      </c>
      <c r="G644" s="25" t="str">
        <f t="shared" si="38"/>
        <v>NA</v>
      </c>
      <c r="I644" s="31">
        <v>38478</v>
      </c>
      <c r="J644" s="20">
        <v>0.113927997648716</v>
      </c>
      <c r="K644" s="20">
        <v>0</v>
      </c>
      <c r="L644" s="20">
        <v>9.2703309891964906E-3</v>
      </c>
      <c r="M644" s="20">
        <v>0.89132934513941997</v>
      </c>
      <c r="N644" s="20" t="s">
        <v>111</v>
      </c>
      <c r="O644" s="20">
        <v>9.9400323871383298E-2</v>
      </c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30"/>
    </row>
    <row r="645" spans="1:27" x14ac:dyDescent="0.25">
      <c r="A645">
        <v>609</v>
      </c>
      <c r="B645" s="15">
        <v>38485</v>
      </c>
      <c r="C645" s="25">
        <f t="shared" si="36"/>
        <v>0.11393545567989299</v>
      </c>
      <c r="D645" s="25">
        <f>VLOOKUP(B645,input_BB!$B$19:$XX$10000,$D$35,0)</f>
        <v>86.1</v>
      </c>
      <c r="E645" s="27">
        <f t="shared" si="37"/>
        <v>1.2125825469545855E-2</v>
      </c>
      <c r="F645" s="34">
        <f t="shared" si="39"/>
        <v>1.7489955093358489E-2</v>
      </c>
      <c r="G645" s="25" t="str">
        <f t="shared" si="38"/>
        <v>NA</v>
      </c>
      <c r="I645" s="31">
        <v>38485</v>
      </c>
      <c r="J645" s="20">
        <v>0.11393545567989299</v>
      </c>
      <c r="K645" s="20">
        <v>0</v>
      </c>
      <c r="L645" s="20">
        <v>2.0624263770865101E-2</v>
      </c>
      <c r="M645" s="20">
        <v>0.88111455720322596</v>
      </c>
      <c r="N645" s="20" t="s">
        <v>111</v>
      </c>
      <c r="O645" s="20">
        <v>9.8261179025909307E-2</v>
      </c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30"/>
    </row>
    <row r="646" spans="1:27" x14ac:dyDescent="0.25">
      <c r="A646">
        <v>610</v>
      </c>
      <c r="B646" s="15">
        <v>38492</v>
      </c>
      <c r="C646" s="25">
        <f t="shared" si="36"/>
        <v>0.11393545567989299</v>
      </c>
      <c r="D646" s="25">
        <f>VLOOKUP(B646,input_BB!$B$19:$XX$10000,$D$35,0)</f>
        <v>86.63</v>
      </c>
      <c r="E646" s="27">
        <f t="shared" si="37"/>
        <v>1.2125825469545855E-2</v>
      </c>
      <c r="F646" s="34">
        <f t="shared" si="39"/>
        <v>6.1556329849012936E-3</v>
      </c>
      <c r="G646" s="25" t="str">
        <f t="shared" si="38"/>
        <v>NA</v>
      </c>
      <c r="I646" s="31">
        <v>38492</v>
      </c>
      <c r="J646" s="20">
        <v>0.11393545567989299</v>
      </c>
      <c r="K646" s="20">
        <v>0</v>
      </c>
      <c r="L646" s="20">
        <v>2.0624263770865101E-2</v>
      </c>
      <c r="M646" s="20">
        <v>0.88111455720322596</v>
      </c>
      <c r="N646" s="20" t="s">
        <v>111</v>
      </c>
      <c r="O646" s="20">
        <v>9.8261179025909307E-2</v>
      </c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30"/>
    </row>
    <row r="647" spans="1:27" x14ac:dyDescent="0.25">
      <c r="A647">
        <v>611</v>
      </c>
      <c r="B647" s="15">
        <v>38499</v>
      </c>
      <c r="C647" s="25">
        <f t="shared" si="36"/>
        <v>0.11393545567989299</v>
      </c>
      <c r="D647" s="25">
        <f>VLOOKUP(B647,input_BB!$B$19:$XX$10000,$D$35,0)</f>
        <v>86.42</v>
      </c>
      <c r="E647" s="27">
        <f t="shared" si="37"/>
        <v>1.2125825469545855E-2</v>
      </c>
      <c r="F647" s="34">
        <f t="shared" si="39"/>
        <v>-2.4241025049058784E-3</v>
      </c>
      <c r="G647" s="25" t="str">
        <f t="shared" si="38"/>
        <v>NA</v>
      </c>
      <c r="I647" s="31">
        <v>38499</v>
      </c>
      <c r="J647" s="20">
        <v>0.11393545567989299</v>
      </c>
      <c r="K647" s="20">
        <v>0</v>
      </c>
      <c r="L647" s="20">
        <v>2.0624263770865101E-2</v>
      </c>
      <c r="M647" s="20">
        <v>0.88111455720322596</v>
      </c>
      <c r="N647" s="20" t="s">
        <v>111</v>
      </c>
      <c r="O647" s="20">
        <v>9.8261179025909307E-2</v>
      </c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30"/>
    </row>
    <row r="648" spans="1:27" x14ac:dyDescent="0.25">
      <c r="A648">
        <v>612</v>
      </c>
      <c r="B648" s="15">
        <v>38506</v>
      </c>
      <c r="C648" s="25">
        <f t="shared" si="36"/>
        <v>0.11393545567989299</v>
      </c>
      <c r="D648" s="25">
        <f>VLOOKUP(B648,input_BB!$B$19:$XX$10000,$D$35,0)</f>
        <v>88.04</v>
      </c>
      <c r="E648" s="27">
        <f t="shared" si="37"/>
        <v>1.2125825469545855E-2</v>
      </c>
      <c r="F648" s="34">
        <f t="shared" si="39"/>
        <v>1.87456607266836E-2</v>
      </c>
      <c r="G648" s="25" t="str">
        <f t="shared" si="38"/>
        <v>NA</v>
      </c>
      <c r="I648" s="31">
        <v>38506</v>
      </c>
      <c r="J648" s="20">
        <v>0.11393545567989299</v>
      </c>
      <c r="K648" s="20">
        <v>0</v>
      </c>
      <c r="L648" s="20">
        <v>2.0624263770865101E-2</v>
      </c>
      <c r="M648" s="20">
        <v>0.88111455720322596</v>
      </c>
      <c r="N648" s="20" t="s">
        <v>111</v>
      </c>
      <c r="O648" s="20">
        <v>9.8261179025909307E-2</v>
      </c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30"/>
    </row>
    <row r="649" spans="1:27" x14ac:dyDescent="0.25">
      <c r="A649">
        <v>613</v>
      </c>
      <c r="B649" s="15">
        <v>38513</v>
      </c>
      <c r="C649" s="25">
        <f t="shared" si="36"/>
        <v>0.11393545567989299</v>
      </c>
      <c r="D649" s="25">
        <f>VLOOKUP(B649,input_BB!$B$19:$XX$10000,$D$35,0)</f>
        <v>88.69</v>
      </c>
      <c r="E649" s="27">
        <f t="shared" si="37"/>
        <v>1.2125825469545855E-2</v>
      </c>
      <c r="F649" s="34">
        <f t="shared" si="39"/>
        <v>7.3830077237617697E-3</v>
      </c>
      <c r="G649" s="25" t="str">
        <f t="shared" si="38"/>
        <v>NA</v>
      </c>
      <c r="I649" s="31">
        <v>38513</v>
      </c>
      <c r="J649" s="20">
        <v>0.11393545567989299</v>
      </c>
      <c r="K649" s="20">
        <v>0</v>
      </c>
      <c r="L649" s="20">
        <v>2.0624263770865101E-2</v>
      </c>
      <c r="M649" s="20">
        <v>0.88111455720322596</v>
      </c>
      <c r="N649" s="20" t="s">
        <v>111</v>
      </c>
      <c r="O649" s="20">
        <v>9.8261179025909307E-2</v>
      </c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30"/>
    </row>
    <row r="650" spans="1:27" x14ac:dyDescent="0.25">
      <c r="A650">
        <v>614</v>
      </c>
      <c r="B650" s="15">
        <v>38520</v>
      </c>
      <c r="C650" s="25">
        <f t="shared" si="36"/>
        <v>0.11393545567989299</v>
      </c>
      <c r="D650" s="25">
        <f>VLOOKUP(B650,input_BB!$B$19:$XX$10000,$D$35,0)</f>
        <v>87.65</v>
      </c>
      <c r="E650" s="27">
        <f t="shared" si="37"/>
        <v>1.2125825469545855E-2</v>
      </c>
      <c r="F650" s="34">
        <f t="shared" si="39"/>
        <v>-1.1726237456308408E-2</v>
      </c>
      <c r="G650" s="25" t="str">
        <f t="shared" si="38"/>
        <v>NA</v>
      </c>
      <c r="I650" s="31">
        <v>38520</v>
      </c>
      <c r="J650" s="20">
        <v>0.11393545567989299</v>
      </c>
      <c r="K650" s="20">
        <v>0</v>
      </c>
      <c r="L650" s="20">
        <v>2.0624263770865101E-2</v>
      </c>
      <c r="M650" s="20">
        <v>0.88111455720322596</v>
      </c>
      <c r="N650" s="20" t="s">
        <v>111</v>
      </c>
      <c r="O650" s="20">
        <v>9.8261179025909307E-2</v>
      </c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30"/>
    </row>
    <row r="651" spans="1:27" x14ac:dyDescent="0.25">
      <c r="A651">
        <v>615</v>
      </c>
      <c r="B651" s="15">
        <v>38527</v>
      </c>
      <c r="C651" s="25">
        <f t="shared" si="36"/>
        <v>0.29560035467147799</v>
      </c>
      <c r="D651" s="25">
        <f>VLOOKUP(B651,input_BB!$B$19:$XX$10000,$D$35,0)</f>
        <v>88.78</v>
      </c>
      <c r="E651" s="27">
        <f t="shared" si="37"/>
        <v>0.39529091004436023</v>
      </c>
      <c r="F651" s="34">
        <f t="shared" si="39"/>
        <v>1.2892184826012398E-2</v>
      </c>
      <c r="G651" s="25" t="str">
        <f t="shared" si="38"/>
        <v>NA</v>
      </c>
      <c r="I651" s="31">
        <v>38527</v>
      </c>
      <c r="J651" s="20">
        <v>0.29560035467147799</v>
      </c>
      <c r="K651" s="20">
        <v>0</v>
      </c>
      <c r="L651" s="20">
        <v>2.0624263770865101E-2</v>
      </c>
      <c r="M651" s="20">
        <v>0.88111455720322596</v>
      </c>
      <c r="N651" s="20" t="s">
        <v>111</v>
      </c>
      <c r="O651" s="20">
        <v>9.8261179025909307E-2</v>
      </c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30"/>
    </row>
    <row r="652" spans="1:27" x14ac:dyDescent="0.25">
      <c r="A652">
        <v>616</v>
      </c>
      <c r="B652" s="15">
        <v>38534</v>
      </c>
      <c r="C652" s="25">
        <f t="shared" si="36"/>
        <v>0.11393545567989299</v>
      </c>
      <c r="D652" s="25">
        <f>VLOOKUP(B652,input_BB!$B$19:$XX$10000,$D$35,0)</f>
        <v>90.13</v>
      </c>
      <c r="E652" s="27">
        <f t="shared" si="37"/>
        <v>1.2125825469545855E-2</v>
      </c>
      <c r="F652" s="34">
        <f t="shared" si="39"/>
        <v>1.5206127506194989E-2</v>
      </c>
      <c r="G652" s="25" t="str">
        <f t="shared" si="38"/>
        <v>NA</v>
      </c>
      <c r="I652" s="31">
        <v>38534</v>
      </c>
      <c r="J652" s="20">
        <v>0.11393545567989299</v>
      </c>
      <c r="K652" s="20">
        <v>0</v>
      </c>
      <c r="L652" s="20">
        <v>2.0624263770865101E-2</v>
      </c>
      <c r="M652" s="20">
        <v>0.88111455720322596</v>
      </c>
      <c r="N652" s="20" t="s">
        <v>111</v>
      </c>
      <c r="O652" s="20">
        <v>9.8261179025909307E-2</v>
      </c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30"/>
    </row>
    <row r="653" spans="1:27" x14ac:dyDescent="0.25">
      <c r="A653">
        <v>617</v>
      </c>
      <c r="B653" s="15">
        <v>38541</v>
      </c>
      <c r="C653" s="25">
        <f t="shared" si="36"/>
        <v>0.113415218889713</v>
      </c>
      <c r="D653" s="25">
        <f>VLOOKUP(B653,input_BB!$B$19:$XX$10000,$D$35,0)</f>
        <v>90.25</v>
      </c>
      <c r="E653" s="27">
        <f t="shared" si="37"/>
        <v>1.1028549249347243E-2</v>
      </c>
      <c r="F653" s="34">
        <f t="shared" si="39"/>
        <v>1.331410185287929E-3</v>
      </c>
      <c r="G653" s="25">
        <f t="shared" si="38"/>
        <v>5.8325763047533397E-2</v>
      </c>
      <c r="I653" s="31">
        <v>38541</v>
      </c>
      <c r="J653" s="20">
        <v>0.113415218889713</v>
      </c>
      <c r="K653" s="20">
        <v>0</v>
      </c>
      <c r="L653" s="20">
        <v>1.82559694375008E-2</v>
      </c>
      <c r="M653" s="20">
        <v>0.65762356283763601</v>
      </c>
      <c r="N653" s="20">
        <v>5.8325763047533397E-2</v>
      </c>
      <c r="O653" s="20">
        <v>0.26579470467733002</v>
      </c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30"/>
    </row>
    <row r="654" spans="1:27" x14ac:dyDescent="0.25">
      <c r="A654">
        <v>618</v>
      </c>
      <c r="B654" s="15">
        <v>38548</v>
      </c>
      <c r="C654" s="25">
        <f t="shared" si="36"/>
        <v>0.113415218889713</v>
      </c>
      <c r="D654" s="25">
        <f>VLOOKUP(B654,input_BB!$B$19:$XX$10000,$D$35,0)</f>
        <v>89.72</v>
      </c>
      <c r="E654" s="27">
        <f t="shared" si="37"/>
        <v>1.1028549249347243E-2</v>
      </c>
      <c r="F654" s="34">
        <f t="shared" si="39"/>
        <v>-5.8725761772853158E-3</v>
      </c>
      <c r="G654" s="25">
        <f t="shared" si="38"/>
        <v>5.8325763047533397E-2</v>
      </c>
      <c r="I654" s="31">
        <v>38548</v>
      </c>
      <c r="J654" s="20">
        <v>0.113415218889713</v>
      </c>
      <c r="K654" s="20">
        <v>0</v>
      </c>
      <c r="L654" s="20">
        <v>1.82559694375008E-2</v>
      </c>
      <c r="M654" s="20">
        <v>0.65762356283763601</v>
      </c>
      <c r="N654" s="20">
        <v>5.8325763047533397E-2</v>
      </c>
      <c r="O654" s="20">
        <v>0.26579470467733002</v>
      </c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30"/>
    </row>
    <row r="655" spans="1:27" x14ac:dyDescent="0.25">
      <c r="A655">
        <v>619</v>
      </c>
      <c r="B655" s="15">
        <v>38555</v>
      </c>
      <c r="C655" s="25">
        <f t="shared" si="36"/>
        <v>0.113415218889713</v>
      </c>
      <c r="D655" s="25">
        <f>VLOOKUP(B655,input_BB!$B$19:$XX$10000,$D$35,0)</f>
        <v>89.64</v>
      </c>
      <c r="E655" s="27">
        <f t="shared" si="37"/>
        <v>1.1028549249347243E-2</v>
      </c>
      <c r="F655" s="34">
        <f t="shared" si="39"/>
        <v>-8.9166295140430396E-4</v>
      </c>
      <c r="G655" s="25">
        <f t="shared" si="38"/>
        <v>5.8325763047533397E-2</v>
      </c>
      <c r="I655" s="31">
        <v>38555</v>
      </c>
      <c r="J655" s="20">
        <v>0.113415218889713</v>
      </c>
      <c r="K655" s="20">
        <v>0</v>
      </c>
      <c r="L655" s="20">
        <v>1.82559694375008E-2</v>
      </c>
      <c r="M655" s="20">
        <v>0.65762356283763601</v>
      </c>
      <c r="N655" s="20">
        <v>5.8325763047533397E-2</v>
      </c>
      <c r="O655" s="20">
        <v>0.26579470467733002</v>
      </c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30"/>
    </row>
    <row r="656" spans="1:27" x14ac:dyDescent="0.25">
      <c r="A656">
        <v>620</v>
      </c>
      <c r="B656" s="15">
        <v>38562</v>
      </c>
      <c r="C656" s="25">
        <f t="shared" si="36"/>
        <v>0.113415218889713</v>
      </c>
      <c r="D656" s="25">
        <f>VLOOKUP(B656,input_BB!$B$19:$XX$10000,$D$35,0)</f>
        <v>89.35</v>
      </c>
      <c r="E656" s="27">
        <f t="shared" si="37"/>
        <v>1.1028549249347243E-2</v>
      </c>
      <c r="F656" s="34">
        <f t="shared" si="39"/>
        <v>-3.2351628737171678E-3</v>
      </c>
      <c r="G656" s="25">
        <f t="shared" si="38"/>
        <v>5.8325763047533397E-2</v>
      </c>
      <c r="I656" s="31">
        <v>38562</v>
      </c>
      <c r="J656" s="20">
        <v>0.113415218889713</v>
      </c>
      <c r="K656" s="20">
        <v>0</v>
      </c>
      <c r="L656" s="20">
        <v>1.82559694375008E-2</v>
      </c>
      <c r="M656" s="20">
        <v>0.65762356283763601</v>
      </c>
      <c r="N656" s="20">
        <v>5.8325763047533397E-2</v>
      </c>
      <c r="O656" s="20">
        <v>0.26579470467733002</v>
      </c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30"/>
    </row>
    <row r="657" spans="1:27" x14ac:dyDescent="0.25">
      <c r="A657">
        <v>621</v>
      </c>
      <c r="B657" s="15">
        <v>38569</v>
      </c>
      <c r="C657" s="25">
        <f t="shared" si="36"/>
        <v>0.113415218889713</v>
      </c>
      <c r="D657" s="25">
        <f>VLOOKUP(B657,input_BB!$B$19:$XX$10000,$D$35,0)</f>
        <v>88.06</v>
      </c>
      <c r="E657" s="27">
        <f t="shared" si="37"/>
        <v>1.1028549249347243E-2</v>
      </c>
      <c r="F657" s="34">
        <f t="shared" si="39"/>
        <v>-1.4437604924454339E-2</v>
      </c>
      <c r="G657" s="25">
        <f t="shared" si="38"/>
        <v>5.8325763047533397E-2</v>
      </c>
      <c r="I657" s="31">
        <v>38569</v>
      </c>
      <c r="J657" s="20">
        <v>0.113415218889713</v>
      </c>
      <c r="K657" s="20">
        <v>0</v>
      </c>
      <c r="L657" s="20">
        <v>1.82559694375008E-2</v>
      </c>
      <c r="M657" s="20">
        <v>0.65762356283763601</v>
      </c>
      <c r="N657" s="20">
        <v>5.8325763047533397E-2</v>
      </c>
      <c r="O657" s="20">
        <v>0.26579470467733002</v>
      </c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30"/>
    </row>
    <row r="658" spans="1:27" x14ac:dyDescent="0.25">
      <c r="A658">
        <v>622</v>
      </c>
      <c r="B658" s="15">
        <v>38576</v>
      </c>
      <c r="C658" s="25">
        <f t="shared" si="36"/>
        <v>0.113415218889713</v>
      </c>
      <c r="D658" s="25">
        <f>VLOOKUP(B658,input_BB!$B$19:$XX$10000,$D$35,0)</f>
        <v>86.98</v>
      </c>
      <c r="E658" s="27">
        <f t="shared" si="37"/>
        <v>1.1028549249347243E-2</v>
      </c>
      <c r="F658" s="34">
        <f t="shared" si="39"/>
        <v>-1.2264365205541639E-2</v>
      </c>
      <c r="G658" s="25">
        <f t="shared" si="38"/>
        <v>5.8325763047533397E-2</v>
      </c>
      <c r="I658" s="31">
        <v>38576</v>
      </c>
      <c r="J658" s="20">
        <v>0.113415218889713</v>
      </c>
      <c r="K658" s="20">
        <v>0</v>
      </c>
      <c r="L658" s="20">
        <v>1.82559694375008E-2</v>
      </c>
      <c r="M658" s="20">
        <v>0.65762356283763601</v>
      </c>
      <c r="N658" s="20">
        <v>5.8325763047533397E-2</v>
      </c>
      <c r="O658" s="20">
        <v>0.26579470467733002</v>
      </c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30"/>
    </row>
    <row r="659" spans="1:27" x14ac:dyDescent="0.25">
      <c r="A659">
        <v>623</v>
      </c>
      <c r="B659" s="15">
        <v>38583</v>
      </c>
      <c r="C659" s="25">
        <f t="shared" si="36"/>
        <v>0.113415218889713</v>
      </c>
      <c r="D659" s="25">
        <f>VLOOKUP(B659,input_BB!$B$19:$XX$10000,$D$35,0)</f>
        <v>88.6</v>
      </c>
      <c r="E659" s="27">
        <f t="shared" si="37"/>
        <v>1.1028549249347243E-2</v>
      </c>
      <c r="F659" s="34">
        <f t="shared" si="39"/>
        <v>1.8624971257760192E-2</v>
      </c>
      <c r="G659" s="25">
        <f t="shared" si="38"/>
        <v>5.8325763047533397E-2</v>
      </c>
      <c r="I659" s="31">
        <v>38583</v>
      </c>
      <c r="J659" s="20">
        <v>0.113415218889713</v>
      </c>
      <c r="K659" s="20">
        <v>0</v>
      </c>
      <c r="L659" s="20">
        <v>1.82559694375008E-2</v>
      </c>
      <c r="M659" s="20">
        <v>0.65762356283763601</v>
      </c>
      <c r="N659" s="20">
        <v>5.8325763047533397E-2</v>
      </c>
      <c r="O659" s="20">
        <v>0.26579470467733002</v>
      </c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30"/>
    </row>
    <row r="660" spans="1:27" x14ac:dyDescent="0.25">
      <c r="A660">
        <v>624</v>
      </c>
      <c r="B660" s="15">
        <v>38590</v>
      </c>
      <c r="C660" s="25">
        <f t="shared" si="36"/>
        <v>0.113415218889713</v>
      </c>
      <c r="D660" s="25">
        <f>VLOOKUP(B660,input_BB!$B$19:$XX$10000,$D$35,0)</f>
        <v>87.86</v>
      </c>
      <c r="E660" s="27">
        <f t="shared" si="37"/>
        <v>1.1028549249347243E-2</v>
      </c>
      <c r="F660" s="34">
        <f t="shared" si="39"/>
        <v>-8.3521444695259239E-3</v>
      </c>
      <c r="G660" s="25">
        <f t="shared" si="38"/>
        <v>5.8325763047533397E-2</v>
      </c>
      <c r="I660" s="31">
        <v>38590</v>
      </c>
      <c r="J660" s="20">
        <v>0.113415218889713</v>
      </c>
      <c r="K660" s="20">
        <v>0</v>
      </c>
      <c r="L660" s="20">
        <v>1.82559694375008E-2</v>
      </c>
      <c r="M660" s="20">
        <v>0.65762356283763601</v>
      </c>
      <c r="N660" s="20">
        <v>5.8325763047533397E-2</v>
      </c>
      <c r="O660" s="20">
        <v>0.26579470467733002</v>
      </c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30"/>
    </row>
    <row r="661" spans="1:27" x14ac:dyDescent="0.25">
      <c r="A661">
        <v>625</v>
      </c>
      <c r="B661" s="15">
        <v>38597</v>
      </c>
      <c r="C661" s="25">
        <f t="shared" si="36"/>
        <v>0.113415218889713</v>
      </c>
      <c r="D661" s="25">
        <f>VLOOKUP(B661,input_BB!$B$19:$XX$10000,$D$35,0)</f>
        <v>86.3</v>
      </c>
      <c r="E661" s="27">
        <f t="shared" si="37"/>
        <v>1.1028549249347243E-2</v>
      </c>
      <c r="F661" s="34">
        <f t="shared" si="39"/>
        <v>-1.7755520145686376E-2</v>
      </c>
      <c r="G661" s="25">
        <f t="shared" si="38"/>
        <v>5.8325763047533397E-2</v>
      </c>
      <c r="I661" s="31">
        <v>38597</v>
      </c>
      <c r="J661" s="20">
        <v>0.113415218889713</v>
      </c>
      <c r="K661" s="20">
        <v>0</v>
      </c>
      <c r="L661" s="20">
        <v>1.82559694375008E-2</v>
      </c>
      <c r="M661" s="20">
        <v>0.65762356283763601</v>
      </c>
      <c r="N661" s="20">
        <v>5.8325763047533397E-2</v>
      </c>
      <c r="O661" s="20">
        <v>0.26579470467733002</v>
      </c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30"/>
    </row>
    <row r="662" spans="1:27" x14ac:dyDescent="0.25">
      <c r="A662">
        <v>626</v>
      </c>
      <c r="B662" s="15">
        <v>38604</v>
      </c>
      <c r="C662" s="25">
        <f t="shared" si="36"/>
        <v>0.113415218889713</v>
      </c>
      <c r="D662" s="25">
        <f>VLOOKUP(B662,input_BB!$B$19:$XX$10000,$D$35,0)</f>
        <v>86.89</v>
      </c>
      <c r="E662" s="27">
        <f t="shared" si="37"/>
        <v>1.1028549249347243E-2</v>
      </c>
      <c r="F662" s="34">
        <f t="shared" si="39"/>
        <v>6.8366164542295049E-3</v>
      </c>
      <c r="G662" s="25">
        <f t="shared" si="38"/>
        <v>5.8325763047533397E-2</v>
      </c>
      <c r="I662" s="31">
        <v>38604</v>
      </c>
      <c r="J662" s="20">
        <v>0.113415218889713</v>
      </c>
      <c r="K662" s="20">
        <v>0</v>
      </c>
      <c r="L662" s="20">
        <v>1.82559694375008E-2</v>
      </c>
      <c r="M662" s="20">
        <v>0.65762356283763601</v>
      </c>
      <c r="N662" s="20">
        <v>5.8325763047533397E-2</v>
      </c>
      <c r="O662" s="20">
        <v>0.26579470467733002</v>
      </c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30"/>
    </row>
    <row r="663" spans="1:27" x14ac:dyDescent="0.25">
      <c r="A663">
        <v>627</v>
      </c>
      <c r="B663" s="15">
        <v>38611</v>
      </c>
      <c r="C663" s="25">
        <f t="shared" si="36"/>
        <v>0.113415218889713</v>
      </c>
      <c r="D663" s="25">
        <f>VLOOKUP(B663,input_BB!$B$19:$XX$10000,$D$35,0)</f>
        <v>88.06</v>
      </c>
      <c r="E663" s="27">
        <f t="shared" si="37"/>
        <v>1.1028549249347243E-2</v>
      </c>
      <c r="F663" s="34">
        <f t="shared" si="39"/>
        <v>1.3465300955230797E-2</v>
      </c>
      <c r="G663" s="25">
        <f t="shared" si="38"/>
        <v>5.8325763047533397E-2</v>
      </c>
      <c r="I663" s="31">
        <v>38611</v>
      </c>
      <c r="J663" s="20">
        <v>0.113415218889713</v>
      </c>
      <c r="K663" s="20">
        <v>0</v>
      </c>
      <c r="L663" s="20">
        <v>1.82559694375008E-2</v>
      </c>
      <c r="M663" s="20">
        <v>0.65762356283763601</v>
      </c>
      <c r="N663" s="20">
        <v>5.8325763047533397E-2</v>
      </c>
      <c r="O663" s="20">
        <v>0.26579470467733002</v>
      </c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30"/>
    </row>
    <row r="664" spans="1:27" x14ac:dyDescent="0.25">
      <c r="A664">
        <v>628</v>
      </c>
      <c r="B664" s="15">
        <v>38618</v>
      </c>
      <c r="C664" s="25">
        <f t="shared" si="36"/>
        <v>0.113415218889713</v>
      </c>
      <c r="D664" s="25">
        <f>VLOOKUP(B664,input_BB!$B$19:$XX$10000,$D$35,0)</f>
        <v>89.29</v>
      </c>
      <c r="E664" s="27">
        <f t="shared" si="37"/>
        <v>1.1028549249347243E-2</v>
      </c>
      <c r="F664" s="34">
        <f t="shared" si="39"/>
        <v>1.3967749261867057E-2</v>
      </c>
      <c r="G664" s="25">
        <f t="shared" si="38"/>
        <v>5.8325763047533397E-2</v>
      </c>
      <c r="I664" s="31">
        <v>38618</v>
      </c>
      <c r="J664" s="20">
        <v>0.113415218889713</v>
      </c>
      <c r="K664" s="20">
        <v>0</v>
      </c>
      <c r="L664" s="20">
        <v>1.82559694375008E-2</v>
      </c>
      <c r="M664" s="20">
        <v>0.65762356283763601</v>
      </c>
      <c r="N664" s="20">
        <v>5.8325763047533397E-2</v>
      </c>
      <c r="O664" s="20">
        <v>0.26579470467733002</v>
      </c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30"/>
    </row>
    <row r="665" spans="1:27" x14ac:dyDescent="0.25">
      <c r="A665">
        <v>629</v>
      </c>
      <c r="B665" s="15">
        <v>38625</v>
      </c>
      <c r="C665" s="25">
        <f t="shared" si="36"/>
        <v>0.113415218889713</v>
      </c>
      <c r="D665" s="25">
        <f>VLOOKUP(B665,input_BB!$B$19:$XX$10000,$D$35,0)</f>
        <v>89.52</v>
      </c>
      <c r="E665" s="27">
        <f t="shared" si="37"/>
        <v>1.1028549249347243E-2</v>
      </c>
      <c r="F665" s="34">
        <f t="shared" si="39"/>
        <v>2.5758763579346589E-3</v>
      </c>
      <c r="G665" s="25">
        <f t="shared" si="38"/>
        <v>5.8325763047533397E-2</v>
      </c>
      <c r="I665" s="31">
        <v>38625</v>
      </c>
      <c r="J665" s="20">
        <v>0.113415218889713</v>
      </c>
      <c r="K665" s="20">
        <v>0</v>
      </c>
      <c r="L665" s="20">
        <v>1.82559694375008E-2</v>
      </c>
      <c r="M665" s="20">
        <v>0.65762356283763601</v>
      </c>
      <c r="N665" s="20">
        <v>5.8325763047533397E-2</v>
      </c>
      <c r="O665" s="20">
        <v>0.26579470467733002</v>
      </c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30"/>
    </row>
    <row r="666" spans="1:27" x14ac:dyDescent="0.25">
      <c r="A666">
        <v>630</v>
      </c>
      <c r="B666" s="15">
        <v>38632</v>
      </c>
      <c r="C666" s="25">
        <f t="shared" si="36"/>
        <v>0.113415218889713</v>
      </c>
      <c r="D666" s="25">
        <f>VLOOKUP(B666,input_BB!$B$19:$XX$10000,$D$35,0)</f>
        <v>89.17</v>
      </c>
      <c r="E666" s="27">
        <f t="shared" si="37"/>
        <v>1.1028549249347243E-2</v>
      </c>
      <c r="F666" s="34">
        <f t="shared" si="39"/>
        <v>-3.9097408400357025E-3</v>
      </c>
      <c r="G666" s="25">
        <f t="shared" si="38"/>
        <v>5.8325763047533397E-2</v>
      </c>
      <c r="I666" s="31">
        <v>38632</v>
      </c>
      <c r="J666" s="20">
        <v>0.113415218889713</v>
      </c>
      <c r="K666" s="20">
        <v>0</v>
      </c>
      <c r="L666" s="20">
        <v>1.82559694375008E-2</v>
      </c>
      <c r="M666" s="20">
        <v>0.65762356283763601</v>
      </c>
      <c r="N666" s="20">
        <v>5.8325763047533397E-2</v>
      </c>
      <c r="O666" s="20">
        <v>0.26579470467733002</v>
      </c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30"/>
    </row>
    <row r="667" spans="1:27" x14ac:dyDescent="0.25">
      <c r="A667">
        <v>631</v>
      </c>
      <c r="B667" s="15">
        <v>38639</v>
      </c>
      <c r="C667" s="25">
        <f t="shared" si="36"/>
        <v>0.113415218889713</v>
      </c>
      <c r="D667" s="25">
        <f>VLOOKUP(B667,input_BB!$B$19:$XX$10000,$D$35,0)</f>
        <v>89.46</v>
      </c>
      <c r="E667" s="27">
        <f t="shared" si="37"/>
        <v>1.1028549249347243E-2</v>
      </c>
      <c r="F667" s="34">
        <f t="shared" si="39"/>
        <v>3.2522148704721143E-3</v>
      </c>
      <c r="G667" s="25">
        <f t="shared" si="38"/>
        <v>5.8325763047533397E-2</v>
      </c>
      <c r="I667" s="31">
        <v>38639</v>
      </c>
      <c r="J667" s="20">
        <v>0.113415218889713</v>
      </c>
      <c r="K667" s="20">
        <v>0</v>
      </c>
      <c r="L667" s="20">
        <v>1.82559694375008E-2</v>
      </c>
      <c r="M667" s="20">
        <v>0.65762356283763601</v>
      </c>
      <c r="N667" s="20">
        <v>5.8325763047533397E-2</v>
      </c>
      <c r="O667" s="20">
        <v>0.26579470467733002</v>
      </c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30"/>
    </row>
    <row r="668" spans="1:27" x14ac:dyDescent="0.25">
      <c r="A668">
        <v>632</v>
      </c>
      <c r="B668" s="15">
        <v>38646</v>
      </c>
      <c r="C668" s="25">
        <f t="shared" si="36"/>
        <v>0.113415218889713</v>
      </c>
      <c r="D668" s="25">
        <f>VLOOKUP(B668,input_BB!$B$19:$XX$10000,$D$35,0)</f>
        <v>90.31</v>
      </c>
      <c r="E668" s="27">
        <f t="shared" si="37"/>
        <v>1.1028549249347243E-2</v>
      </c>
      <c r="F668" s="34">
        <f t="shared" si="39"/>
        <v>9.5014531634249888E-3</v>
      </c>
      <c r="G668" s="25">
        <f t="shared" si="38"/>
        <v>5.8325763047533397E-2</v>
      </c>
      <c r="I668" s="31">
        <v>38646</v>
      </c>
      <c r="J668" s="20">
        <v>0.113415218889713</v>
      </c>
      <c r="K668" s="20">
        <v>0</v>
      </c>
      <c r="L668" s="20">
        <v>1.82559694375008E-2</v>
      </c>
      <c r="M668" s="20">
        <v>0.65762356283763601</v>
      </c>
      <c r="N668" s="20">
        <v>5.8325763047533397E-2</v>
      </c>
      <c r="O668" s="20">
        <v>0.26579470467733002</v>
      </c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30"/>
    </row>
    <row r="669" spans="1:27" x14ac:dyDescent="0.25">
      <c r="A669">
        <v>633</v>
      </c>
      <c r="B669" s="15">
        <v>38653</v>
      </c>
      <c r="C669" s="25">
        <f t="shared" si="36"/>
        <v>0.113415218889713</v>
      </c>
      <c r="D669" s="25">
        <f>VLOOKUP(B669,input_BB!$B$19:$XX$10000,$D$35,0)</f>
        <v>89.59</v>
      </c>
      <c r="E669" s="27">
        <f t="shared" si="37"/>
        <v>1.1028549249347243E-2</v>
      </c>
      <c r="F669" s="34">
        <f t="shared" si="39"/>
        <v>-7.9725390322222811E-3</v>
      </c>
      <c r="G669" s="25">
        <f t="shared" si="38"/>
        <v>5.8325763047533397E-2</v>
      </c>
      <c r="I669" s="31">
        <v>38653</v>
      </c>
      <c r="J669" s="20">
        <v>0.113415218889713</v>
      </c>
      <c r="K669" s="20">
        <v>0</v>
      </c>
      <c r="L669" s="20">
        <v>1.82559694375008E-2</v>
      </c>
      <c r="M669" s="20">
        <v>0.65762356283763601</v>
      </c>
      <c r="N669" s="20">
        <v>5.8325763047533397E-2</v>
      </c>
      <c r="O669" s="20">
        <v>0.26579470467733002</v>
      </c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30"/>
    </row>
    <row r="670" spans="1:27" x14ac:dyDescent="0.25">
      <c r="A670">
        <v>634</v>
      </c>
      <c r="B670" s="15">
        <v>38660</v>
      </c>
      <c r="C670" s="25">
        <f t="shared" si="36"/>
        <v>0.113415218889713</v>
      </c>
      <c r="D670" s="25">
        <f>VLOOKUP(B670,input_BB!$B$19:$XX$10000,$D$35,0)</f>
        <v>91.26</v>
      </c>
      <c r="E670" s="27">
        <f t="shared" si="37"/>
        <v>1.1028549249347243E-2</v>
      </c>
      <c r="F670" s="34">
        <f t="shared" si="39"/>
        <v>1.8640473267105717E-2</v>
      </c>
      <c r="G670" s="25">
        <f t="shared" si="38"/>
        <v>5.8325763047533397E-2</v>
      </c>
      <c r="I670" s="31">
        <v>38660</v>
      </c>
      <c r="J670" s="20">
        <v>0.113415218889713</v>
      </c>
      <c r="K670" s="20">
        <v>0</v>
      </c>
      <c r="L670" s="20">
        <v>1.82559694375008E-2</v>
      </c>
      <c r="M670" s="20">
        <v>0.65762356283763601</v>
      </c>
      <c r="N670" s="20">
        <v>5.8325763047533397E-2</v>
      </c>
      <c r="O670" s="20">
        <v>0.26579470467733002</v>
      </c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30"/>
    </row>
    <row r="671" spans="1:27" x14ac:dyDescent="0.25">
      <c r="A671">
        <v>635</v>
      </c>
      <c r="B671" s="15">
        <v>38667</v>
      </c>
      <c r="C671" s="25">
        <f t="shared" si="36"/>
        <v>0.113415218889713</v>
      </c>
      <c r="D671" s="25">
        <f>VLOOKUP(B671,input_BB!$B$19:$XX$10000,$D$35,0)</f>
        <v>91.98</v>
      </c>
      <c r="E671" s="27">
        <f t="shared" si="37"/>
        <v>1.1028549249347243E-2</v>
      </c>
      <c r="F671" s="34">
        <f t="shared" si="39"/>
        <v>7.8895463510848529E-3</v>
      </c>
      <c r="G671" s="25">
        <f t="shared" si="38"/>
        <v>5.8325763047533397E-2</v>
      </c>
      <c r="I671" s="31">
        <v>38667</v>
      </c>
      <c r="J671" s="20">
        <v>0.113415218889713</v>
      </c>
      <c r="K671" s="20">
        <v>0</v>
      </c>
      <c r="L671" s="20">
        <v>1.82559694375008E-2</v>
      </c>
      <c r="M671" s="20">
        <v>0.65762356283763601</v>
      </c>
      <c r="N671" s="20">
        <v>5.8325763047533397E-2</v>
      </c>
      <c r="O671" s="20">
        <v>0.26579470467733002</v>
      </c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30"/>
    </row>
    <row r="672" spans="1:27" x14ac:dyDescent="0.25">
      <c r="A672">
        <v>636</v>
      </c>
      <c r="B672" s="15">
        <v>38674</v>
      </c>
      <c r="C672" s="25">
        <f t="shared" si="36"/>
        <v>0.113415218889713</v>
      </c>
      <c r="D672" s="25">
        <f>VLOOKUP(B672,input_BB!$B$19:$XX$10000,$D$35,0)</f>
        <v>91.93</v>
      </c>
      <c r="E672" s="27">
        <f t="shared" si="37"/>
        <v>1.1028549249347243E-2</v>
      </c>
      <c r="F672" s="34">
        <f t="shared" si="39"/>
        <v>-5.4359643400736513E-4</v>
      </c>
      <c r="G672" s="25">
        <f t="shared" si="38"/>
        <v>5.8325763047533397E-2</v>
      </c>
      <c r="I672" s="31">
        <v>38674</v>
      </c>
      <c r="J672" s="20">
        <v>0.113415218889713</v>
      </c>
      <c r="K672" s="20">
        <v>0</v>
      </c>
      <c r="L672" s="20">
        <v>1.82559694375008E-2</v>
      </c>
      <c r="M672" s="20">
        <v>0.65762356283763601</v>
      </c>
      <c r="N672" s="20">
        <v>5.8325763047533397E-2</v>
      </c>
      <c r="O672" s="20">
        <v>0.26579470467733002</v>
      </c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30"/>
    </row>
    <row r="673" spans="1:27" x14ac:dyDescent="0.25">
      <c r="A673">
        <v>637</v>
      </c>
      <c r="B673" s="15">
        <v>38681</v>
      </c>
      <c r="C673" s="25">
        <f t="shared" si="36"/>
        <v>0.113415218889713</v>
      </c>
      <c r="D673" s="25">
        <f>VLOOKUP(B673,input_BB!$B$19:$XX$10000,$D$35,0)</f>
        <v>92.04</v>
      </c>
      <c r="E673" s="27">
        <f t="shared" si="37"/>
        <v>1.1028549249347243E-2</v>
      </c>
      <c r="F673" s="34">
        <f t="shared" si="39"/>
        <v>1.196562601979867E-3</v>
      </c>
      <c r="G673" s="25">
        <f t="shared" si="38"/>
        <v>5.8325763047533397E-2</v>
      </c>
      <c r="I673" s="31">
        <v>38681</v>
      </c>
      <c r="J673" s="20">
        <v>0.113415218889713</v>
      </c>
      <c r="K673" s="20">
        <v>0</v>
      </c>
      <c r="L673" s="20">
        <v>1.82559694375008E-2</v>
      </c>
      <c r="M673" s="20">
        <v>0.65762356283763601</v>
      </c>
      <c r="N673" s="20">
        <v>5.8325763047533397E-2</v>
      </c>
      <c r="O673" s="20">
        <v>0.26579470467733002</v>
      </c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30"/>
    </row>
    <row r="674" spans="1:27" x14ac:dyDescent="0.25">
      <c r="A674">
        <v>638</v>
      </c>
      <c r="B674" s="15">
        <v>38688</v>
      </c>
      <c r="C674" s="25">
        <f t="shared" si="36"/>
        <v>0.113415218889713</v>
      </c>
      <c r="D674" s="25">
        <f>VLOOKUP(B674,input_BB!$B$19:$XX$10000,$D$35,0)</f>
        <v>91.93</v>
      </c>
      <c r="E674" s="27">
        <f t="shared" si="37"/>
        <v>1.1028549249347243E-2</v>
      </c>
      <c r="F674" s="34">
        <f t="shared" si="39"/>
        <v>-1.195132551064737E-3</v>
      </c>
      <c r="G674" s="25">
        <f t="shared" si="38"/>
        <v>5.8325763047533397E-2</v>
      </c>
      <c r="I674" s="31">
        <v>38688</v>
      </c>
      <c r="J674" s="20">
        <v>0.113415218889713</v>
      </c>
      <c r="K674" s="20">
        <v>0</v>
      </c>
      <c r="L674" s="20">
        <v>1.82559694375008E-2</v>
      </c>
      <c r="M674" s="20">
        <v>0.65762356283763601</v>
      </c>
      <c r="N674" s="20">
        <v>5.8325763047533397E-2</v>
      </c>
      <c r="O674" s="20">
        <v>0.26579470467733002</v>
      </c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30"/>
    </row>
    <row r="675" spans="1:27" x14ac:dyDescent="0.25">
      <c r="A675">
        <v>639</v>
      </c>
      <c r="B675" s="15">
        <v>38695</v>
      </c>
      <c r="C675" s="25">
        <f t="shared" si="36"/>
        <v>0.113415218889713</v>
      </c>
      <c r="D675" s="25">
        <f>VLOOKUP(B675,input_BB!$B$19:$XX$10000,$D$35,0)</f>
        <v>91.25</v>
      </c>
      <c r="E675" s="27">
        <f t="shared" si="37"/>
        <v>1.1028549249347243E-2</v>
      </c>
      <c r="F675" s="34">
        <f t="shared" si="39"/>
        <v>-7.3969324486022892E-3</v>
      </c>
      <c r="G675" s="25">
        <f t="shared" si="38"/>
        <v>5.8325763047533397E-2</v>
      </c>
      <c r="I675" s="31">
        <v>38695</v>
      </c>
      <c r="J675" s="20">
        <v>0.113415218889713</v>
      </c>
      <c r="K675" s="20">
        <v>0</v>
      </c>
      <c r="L675" s="20">
        <v>1.82559694375008E-2</v>
      </c>
      <c r="M675" s="20">
        <v>0.65762356283763601</v>
      </c>
      <c r="N675" s="20">
        <v>5.8325763047533397E-2</v>
      </c>
      <c r="O675" s="20">
        <v>0.26579470467733002</v>
      </c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30"/>
    </row>
    <row r="676" spans="1:27" x14ac:dyDescent="0.25">
      <c r="A676">
        <v>640</v>
      </c>
      <c r="B676" s="15">
        <v>38702</v>
      </c>
      <c r="C676" s="25">
        <f t="shared" si="36"/>
        <v>0.113415218889713</v>
      </c>
      <c r="D676" s="25">
        <f>VLOOKUP(B676,input_BB!$B$19:$XX$10000,$D$35,0)</f>
        <v>89.71</v>
      </c>
      <c r="E676" s="27">
        <f t="shared" si="37"/>
        <v>1.1028549249347243E-2</v>
      </c>
      <c r="F676" s="34">
        <f t="shared" si="39"/>
        <v>-1.6876712328767196E-2</v>
      </c>
      <c r="G676" s="25">
        <f t="shared" si="38"/>
        <v>5.8325763047533397E-2</v>
      </c>
      <c r="I676" s="31">
        <v>38702</v>
      </c>
      <c r="J676" s="20">
        <v>0.113415218889713</v>
      </c>
      <c r="K676" s="20">
        <v>0</v>
      </c>
      <c r="L676" s="20">
        <v>1.82559694375008E-2</v>
      </c>
      <c r="M676" s="20">
        <v>0.65762356283763601</v>
      </c>
      <c r="N676" s="20">
        <v>5.8325763047533397E-2</v>
      </c>
      <c r="O676" s="20">
        <v>0.26579470467733002</v>
      </c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30"/>
    </row>
    <row r="677" spans="1:27" x14ac:dyDescent="0.25">
      <c r="A677">
        <v>641</v>
      </c>
      <c r="B677" s="15">
        <v>38709</v>
      </c>
      <c r="C677" s="25">
        <f t="shared" si="36"/>
        <v>0.113415218889713</v>
      </c>
      <c r="D677" s="25">
        <f>VLOOKUP(B677,input_BB!$B$19:$XX$10000,$D$35,0)</f>
        <v>90.78</v>
      </c>
      <c r="E677" s="27">
        <f t="shared" si="37"/>
        <v>1.1028549249347243E-2</v>
      </c>
      <c r="F677" s="34">
        <f t="shared" si="39"/>
        <v>1.1927321368855326E-2</v>
      </c>
      <c r="G677" s="25">
        <f t="shared" si="38"/>
        <v>5.8325763047533397E-2</v>
      </c>
      <c r="I677" s="31">
        <v>38709</v>
      </c>
      <c r="J677" s="20">
        <v>0.113415218889713</v>
      </c>
      <c r="K677" s="20">
        <v>0</v>
      </c>
      <c r="L677" s="20">
        <v>1.82559694375008E-2</v>
      </c>
      <c r="M677" s="20">
        <v>0.65762356283763601</v>
      </c>
      <c r="N677" s="20">
        <v>5.8325763047533397E-2</v>
      </c>
      <c r="O677" s="20">
        <v>0.26579470467733002</v>
      </c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30"/>
    </row>
    <row r="678" spans="1:27" x14ac:dyDescent="0.25">
      <c r="A678">
        <v>642</v>
      </c>
      <c r="B678" s="15">
        <v>38716</v>
      </c>
      <c r="C678" s="25">
        <f t="shared" ref="C678:C741" si="40">J678</f>
        <v>0.113415218889713</v>
      </c>
      <c r="D678" s="25">
        <f>VLOOKUP(B678,input_BB!$B$19:$XX$10000,$D$35,0)</f>
        <v>91.17</v>
      </c>
      <c r="E678" s="27">
        <f t="shared" ref="E678:E741" si="41">(C678-$E$34)/$E$36</f>
        <v>1.1028549249347243E-2</v>
      </c>
      <c r="F678" s="34">
        <f t="shared" si="39"/>
        <v>4.2961004626569377E-3</v>
      </c>
      <c r="G678" s="25">
        <f t="shared" ref="G678:G741" si="42">VLOOKUP(B678,$I$37:$AA$5000,$G$34,0)</f>
        <v>5.8325763047533397E-2</v>
      </c>
      <c r="I678" s="31">
        <v>38716</v>
      </c>
      <c r="J678" s="20">
        <v>0.113415218889713</v>
      </c>
      <c r="K678" s="20">
        <v>0</v>
      </c>
      <c r="L678" s="20">
        <v>1.82559694375008E-2</v>
      </c>
      <c r="M678" s="20">
        <v>0.65762356283763601</v>
      </c>
      <c r="N678" s="20">
        <v>5.8325763047533397E-2</v>
      </c>
      <c r="O678" s="20">
        <v>0.26579470467733002</v>
      </c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30"/>
    </row>
    <row r="679" spans="1:27" x14ac:dyDescent="0.25">
      <c r="A679">
        <v>643</v>
      </c>
      <c r="B679" s="15">
        <v>38723</v>
      </c>
      <c r="C679" s="25">
        <f t="shared" si="40"/>
        <v>0.139266863465309</v>
      </c>
      <c r="D679" s="25">
        <f>VLOOKUP(B679,input_BB!$B$19:$XX$10000,$D$35,0)</f>
        <v>88.91</v>
      </c>
      <c r="E679" s="27">
        <f t="shared" si="41"/>
        <v>6.555447932825105E-2</v>
      </c>
      <c r="F679" s="34">
        <f t="shared" ref="F679:F742" si="43">D679/D678-1</f>
        <v>-2.4788855983327918E-2</v>
      </c>
      <c r="G679" s="25">
        <f t="shared" si="42"/>
        <v>5.8325763047533397E-2</v>
      </c>
      <c r="I679" s="31">
        <v>38723</v>
      </c>
      <c r="J679" s="20">
        <v>0.139266863465309</v>
      </c>
      <c r="K679" s="20">
        <v>0</v>
      </c>
      <c r="L679" s="20">
        <v>1.82559694375008E-2</v>
      </c>
      <c r="M679" s="20">
        <v>0.65762356283763601</v>
      </c>
      <c r="N679" s="20">
        <v>5.8325763047533397E-2</v>
      </c>
      <c r="O679" s="20">
        <v>0.26579470467733002</v>
      </c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30"/>
    </row>
    <row r="680" spans="1:27" x14ac:dyDescent="0.25">
      <c r="A680">
        <v>644</v>
      </c>
      <c r="B680" s="15">
        <v>38730</v>
      </c>
      <c r="C680" s="25">
        <f t="shared" si="40"/>
        <v>0.113415218889713</v>
      </c>
      <c r="D680" s="25">
        <f>VLOOKUP(B680,input_BB!$B$19:$XX$10000,$D$35,0)</f>
        <v>88.89</v>
      </c>
      <c r="E680" s="27">
        <f t="shared" si="41"/>
        <v>1.1028549249347243E-2</v>
      </c>
      <c r="F680" s="34">
        <f t="shared" si="43"/>
        <v>-2.2494657518834504E-4</v>
      </c>
      <c r="G680" s="25">
        <f t="shared" si="42"/>
        <v>5.8325763047533397E-2</v>
      </c>
      <c r="I680" s="31">
        <v>38730</v>
      </c>
      <c r="J680" s="20">
        <v>0.113415218889713</v>
      </c>
      <c r="K680" s="20">
        <v>0</v>
      </c>
      <c r="L680" s="20">
        <v>1.82559694375008E-2</v>
      </c>
      <c r="M680" s="20">
        <v>0.65762356283763601</v>
      </c>
      <c r="N680" s="20">
        <v>5.8325763047533397E-2</v>
      </c>
      <c r="O680" s="20">
        <v>0.26579470467733002</v>
      </c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30"/>
    </row>
    <row r="681" spans="1:27" x14ac:dyDescent="0.25">
      <c r="A681">
        <v>645</v>
      </c>
      <c r="B681" s="15">
        <v>38737</v>
      </c>
      <c r="C681" s="25">
        <f t="shared" si="40"/>
        <v>0.113421984016895</v>
      </c>
      <c r="D681" s="25">
        <f>VLOOKUP(B681,input_BB!$B$19:$XX$10000,$D$35,0)</f>
        <v>88.97</v>
      </c>
      <c r="E681" s="27">
        <f t="shared" si="41"/>
        <v>1.1042818161741668E-2</v>
      </c>
      <c r="F681" s="34">
        <f t="shared" si="43"/>
        <v>8.9998875014063451E-4</v>
      </c>
      <c r="G681" s="25">
        <f t="shared" si="42"/>
        <v>5.8622192247566998E-2</v>
      </c>
      <c r="I681" s="31">
        <v>38737</v>
      </c>
      <c r="J681" s="20">
        <v>0.113421984016895</v>
      </c>
      <c r="K681" s="20">
        <v>0</v>
      </c>
      <c r="L681" s="20">
        <v>1.3266448813824E-2</v>
      </c>
      <c r="M681" s="20">
        <v>0.660965805038502</v>
      </c>
      <c r="N681" s="20">
        <v>5.8622192247566998E-2</v>
      </c>
      <c r="O681" s="20">
        <v>0.26714555390010702</v>
      </c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30"/>
    </row>
    <row r="682" spans="1:27" x14ac:dyDescent="0.25">
      <c r="A682">
        <v>646</v>
      </c>
      <c r="B682" s="15">
        <v>38744</v>
      </c>
      <c r="C682" s="25">
        <f t="shared" si="40"/>
        <v>0.113421984016895</v>
      </c>
      <c r="D682" s="25">
        <f>VLOOKUP(B682,input_BB!$B$19:$XX$10000,$D$35,0)</f>
        <v>89.32</v>
      </c>
      <c r="E682" s="27">
        <f t="shared" si="41"/>
        <v>1.1042818161741668E-2</v>
      </c>
      <c r="F682" s="34">
        <f t="shared" si="43"/>
        <v>3.9339103068449788E-3</v>
      </c>
      <c r="G682" s="25">
        <f t="shared" si="42"/>
        <v>5.8622192247566998E-2</v>
      </c>
      <c r="I682" s="31">
        <v>38744</v>
      </c>
      <c r="J682" s="20">
        <v>0.113421984016895</v>
      </c>
      <c r="K682" s="20">
        <v>0</v>
      </c>
      <c r="L682" s="20">
        <v>1.3266448813824E-2</v>
      </c>
      <c r="M682" s="20">
        <v>0.660965805038502</v>
      </c>
      <c r="N682" s="20">
        <v>5.8622192247566998E-2</v>
      </c>
      <c r="O682" s="20">
        <v>0.26714555390010702</v>
      </c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30"/>
    </row>
    <row r="683" spans="1:27" x14ac:dyDescent="0.25">
      <c r="A683">
        <v>647</v>
      </c>
      <c r="B683" s="15">
        <v>38751</v>
      </c>
      <c r="C683" s="25">
        <f t="shared" si="40"/>
        <v>0.113421984016895</v>
      </c>
      <c r="D683" s="25">
        <f>VLOOKUP(B683,input_BB!$B$19:$XX$10000,$D$35,0)</f>
        <v>89.89</v>
      </c>
      <c r="E683" s="27">
        <f t="shared" si="41"/>
        <v>1.1042818161741668E-2</v>
      </c>
      <c r="F683" s="34">
        <f t="shared" si="43"/>
        <v>6.3815494849979171E-3</v>
      </c>
      <c r="G683" s="25">
        <f t="shared" si="42"/>
        <v>5.8622192247566998E-2</v>
      </c>
      <c r="I683" s="31">
        <v>38751</v>
      </c>
      <c r="J683" s="20">
        <v>0.113421984016895</v>
      </c>
      <c r="K683" s="20">
        <v>0</v>
      </c>
      <c r="L683" s="20">
        <v>1.3266448813824E-2</v>
      </c>
      <c r="M683" s="20">
        <v>0.660965805038502</v>
      </c>
      <c r="N683" s="20">
        <v>5.8622192247566998E-2</v>
      </c>
      <c r="O683" s="20">
        <v>0.26714555390010702</v>
      </c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30"/>
    </row>
    <row r="684" spans="1:27" x14ac:dyDescent="0.25">
      <c r="A684">
        <v>648</v>
      </c>
      <c r="B684" s="15">
        <v>38758</v>
      </c>
      <c r="C684" s="25">
        <f t="shared" si="40"/>
        <v>0.113431133329868</v>
      </c>
      <c r="D684" s="25">
        <f>VLOOKUP(B684,input_BB!$B$19:$XX$10000,$D$35,0)</f>
        <v>90.55</v>
      </c>
      <c r="E684" s="27">
        <f t="shared" si="41"/>
        <v>1.1062115765728783E-2</v>
      </c>
      <c r="F684" s="34">
        <f t="shared" si="43"/>
        <v>7.3423072644343002E-3</v>
      </c>
      <c r="G684" s="25">
        <f t="shared" si="42"/>
        <v>5.4226052655248401E-2</v>
      </c>
      <c r="I684" s="31">
        <v>38758</v>
      </c>
      <c r="J684" s="20">
        <v>0.113431133329868</v>
      </c>
      <c r="K684" s="20">
        <v>0</v>
      </c>
      <c r="L684" s="20">
        <v>7.1004914883712198E-3</v>
      </c>
      <c r="M684" s="20">
        <v>0.86965040314890996</v>
      </c>
      <c r="N684" s="20">
        <v>5.4226052655248401E-2</v>
      </c>
      <c r="O684" s="20">
        <v>6.9023052707470695E-2</v>
      </c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30"/>
    </row>
    <row r="685" spans="1:27" x14ac:dyDescent="0.25">
      <c r="A685">
        <v>649</v>
      </c>
      <c r="B685" s="15">
        <v>38765</v>
      </c>
      <c r="C685" s="25">
        <f t="shared" si="40"/>
        <v>0.113421984016895</v>
      </c>
      <c r="D685" s="25">
        <f>VLOOKUP(B685,input_BB!$B$19:$XX$10000,$D$35,0)</f>
        <v>90.64</v>
      </c>
      <c r="E685" s="27">
        <f t="shared" si="41"/>
        <v>1.1042818161741668E-2</v>
      </c>
      <c r="F685" s="34">
        <f t="shared" si="43"/>
        <v>9.9392600773051676E-4</v>
      </c>
      <c r="G685" s="25">
        <f t="shared" si="42"/>
        <v>5.8622192247566998E-2</v>
      </c>
      <c r="I685" s="31">
        <v>38765</v>
      </c>
      <c r="J685" s="20">
        <v>0.113421984016895</v>
      </c>
      <c r="K685" s="20">
        <v>0</v>
      </c>
      <c r="L685" s="20">
        <v>1.3266448813824E-2</v>
      </c>
      <c r="M685" s="20">
        <v>0.660965805038502</v>
      </c>
      <c r="N685" s="20">
        <v>5.8622192247566998E-2</v>
      </c>
      <c r="O685" s="20">
        <v>0.26714555390010702</v>
      </c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30"/>
    </row>
    <row r="686" spans="1:27" x14ac:dyDescent="0.25">
      <c r="A686">
        <v>650</v>
      </c>
      <c r="B686" s="15">
        <v>38772</v>
      </c>
      <c r="C686" s="25">
        <f t="shared" si="40"/>
        <v>0.113421984016895</v>
      </c>
      <c r="D686" s="25">
        <f>VLOOKUP(B686,input_BB!$B$19:$XX$10000,$D$35,0)</f>
        <v>90.61</v>
      </c>
      <c r="E686" s="27">
        <f t="shared" si="41"/>
        <v>1.1042818161741668E-2</v>
      </c>
      <c r="F686" s="34">
        <f t="shared" si="43"/>
        <v>-3.309796999118042E-4</v>
      </c>
      <c r="G686" s="25">
        <f t="shared" si="42"/>
        <v>5.8622192247566998E-2</v>
      </c>
      <c r="I686" s="31">
        <v>38772</v>
      </c>
      <c r="J686" s="20">
        <v>0.113421984016895</v>
      </c>
      <c r="K686" s="20">
        <v>0</v>
      </c>
      <c r="L686" s="20">
        <v>1.3266448813824E-2</v>
      </c>
      <c r="M686" s="20">
        <v>0.660965805038502</v>
      </c>
      <c r="N686" s="20">
        <v>5.8622192247566998E-2</v>
      </c>
      <c r="O686" s="20">
        <v>0.26714555390010702</v>
      </c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30"/>
    </row>
    <row r="687" spans="1:27" x14ac:dyDescent="0.25">
      <c r="A687">
        <v>651</v>
      </c>
      <c r="B687" s="15">
        <v>38779</v>
      </c>
      <c r="C687" s="25">
        <f t="shared" si="40"/>
        <v>0.113421984016895</v>
      </c>
      <c r="D687" s="25">
        <f>VLOOKUP(B687,input_BB!$B$19:$XX$10000,$D$35,0)</f>
        <v>89.66</v>
      </c>
      <c r="E687" s="27">
        <f t="shared" si="41"/>
        <v>1.1042818161741668E-2</v>
      </c>
      <c r="F687" s="34">
        <f t="shared" si="43"/>
        <v>-1.0484493985211341E-2</v>
      </c>
      <c r="G687" s="25">
        <f t="shared" si="42"/>
        <v>5.8622192247566998E-2</v>
      </c>
      <c r="I687" s="31">
        <v>38779</v>
      </c>
      <c r="J687" s="20">
        <v>0.113421984016895</v>
      </c>
      <c r="K687" s="20">
        <v>0</v>
      </c>
      <c r="L687" s="20">
        <v>1.3266448813824E-2</v>
      </c>
      <c r="M687" s="20">
        <v>0.660965805038502</v>
      </c>
      <c r="N687" s="20">
        <v>5.8622192247566998E-2</v>
      </c>
      <c r="O687" s="20">
        <v>0.26714555390010702</v>
      </c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30"/>
    </row>
    <row r="688" spans="1:27" x14ac:dyDescent="0.25">
      <c r="A688">
        <v>652</v>
      </c>
      <c r="B688" s="15">
        <v>38786</v>
      </c>
      <c r="C688" s="25">
        <f t="shared" si="40"/>
        <v>0.113431133329868</v>
      </c>
      <c r="D688" s="25">
        <f>VLOOKUP(B688,input_BB!$B$19:$XX$10000,$D$35,0)</f>
        <v>90.85</v>
      </c>
      <c r="E688" s="27">
        <f t="shared" si="41"/>
        <v>1.1062115765728783E-2</v>
      </c>
      <c r="F688" s="34">
        <f t="shared" si="43"/>
        <v>1.3272362257416903E-2</v>
      </c>
      <c r="G688" s="25">
        <f t="shared" si="42"/>
        <v>5.4226052655248401E-2</v>
      </c>
      <c r="I688" s="31">
        <v>38786</v>
      </c>
      <c r="J688" s="20">
        <v>0.113431133329868</v>
      </c>
      <c r="K688" s="20">
        <v>0</v>
      </c>
      <c r="L688" s="20">
        <v>7.1004914883712198E-3</v>
      </c>
      <c r="M688" s="20">
        <v>0.86965040314890996</v>
      </c>
      <c r="N688" s="20">
        <v>5.4226052655248401E-2</v>
      </c>
      <c r="O688" s="20">
        <v>6.9023052707470695E-2</v>
      </c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30"/>
    </row>
    <row r="689" spans="1:27" x14ac:dyDescent="0.25">
      <c r="A689">
        <v>653</v>
      </c>
      <c r="B689" s="15">
        <v>38793</v>
      </c>
      <c r="C689" s="25">
        <f t="shared" si="40"/>
        <v>0.137790322303772</v>
      </c>
      <c r="D689" s="25">
        <f>VLOOKUP(B689,input_BB!$B$19:$XX$10000,$D$35,0)</f>
        <v>88.92</v>
      </c>
      <c r="E689" s="27">
        <f t="shared" si="41"/>
        <v>6.2440179195539514E-2</v>
      </c>
      <c r="F689" s="34">
        <f t="shared" si="43"/>
        <v>-2.1243808475508996E-2</v>
      </c>
      <c r="G689" s="25">
        <f t="shared" si="42"/>
        <v>5.8622192247566998E-2</v>
      </c>
      <c r="I689" s="31">
        <v>38793</v>
      </c>
      <c r="J689" s="20">
        <v>0.137790322303772</v>
      </c>
      <c r="K689" s="20">
        <v>0</v>
      </c>
      <c r="L689" s="20">
        <v>1.3266448813824E-2</v>
      </c>
      <c r="M689" s="20">
        <v>0.660965805038502</v>
      </c>
      <c r="N689" s="20">
        <v>5.8622192247566998E-2</v>
      </c>
      <c r="O689" s="20">
        <v>0.26714555390010702</v>
      </c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30"/>
    </row>
    <row r="690" spans="1:27" x14ac:dyDescent="0.25">
      <c r="A690">
        <v>654</v>
      </c>
      <c r="B690" s="15">
        <v>38800</v>
      </c>
      <c r="C690" s="25">
        <f t="shared" si="40"/>
        <v>0.113421984016895</v>
      </c>
      <c r="D690" s="25">
        <f>VLOOKUP(B690,input_BB!$B$19:$XX$10000,$D$35,0)</f>
        <v>90.07</v>
      </c>
      <c r="E690" s="27">
        <f t="shared" si="41"/>
        <v>1.1042818161741668E-2</v>
      </c>
      <c r="F690" s="34">
        <f t="shared" si="43"/>
        <v>1.2932973459289121E-2</v>
      </c>
      <c r="G690" s="25">
        <f t="shared" si="42"/>
        <v>5.8622192247566998E-2</v>
      </c>
      <c r="I690" s="31">
        <v>38800</v>
      </c>
      <c r="J690" s="20">
        <v>0.113421984016895</v>
      </c>
      <c r="K690" s="20">
        <v>0</v>
      </c>
      <c r="L690" s="20">
        <v>1.3266448813824E-2</v>
      </c>
      <c r="M690" s="20">
        <v>0.660965805038502</v>
      </c>
      <c r="N690" s="20">
        <v>5.8622192247566998E-2</v>
      </c>
      <c r="O690" s="20">
        <v>0.26714555390010702</v>
      </c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30"/>
    </row>
    <row r="691" spans="1:27" x14ac:dyDescent="0.25">
      <c r="A691">
        <v>655</v>
      </c>
      <c r="B691" s="15">
        <v>38807</v>
      </c>
      <c r="C691" s="25">
        <f t="shared" si="40"/>
        <v>0.11342878639697999</v>
      </c>
      <c r="D691" s="25">
        <f>VLOOKUP(B691,input_BB!$B$19:$XX$10000,$D$35,0)</f>
        <v>89.73</v>
      </c>
      <c r="E691" s="27">
        <f t="shared" si="41"/>
        <v>1.1057165647442231E-2</v>
      </c>
      <c r="F691" s="34">
        <f t="shared" si="43"/>
        <v>-3.7748417897189857E-3</v>
      </c>
      <c r="G691" s="25">
        <f t="shared" si="42"/>
        <v>5.8893803712533999E-2</v>
      </c>
      <c r="I691" s="31">
        <v>38807</v>
      </c>
      <c r="J691" s="20">
        <v>0.11342878639697999</v>
      </c>
      <c r="K691" s="20">
        <v>0</v>
      </c>
      <c r="L691" s="20">
        <v>8.6946623436418499E-3</v>
      </c>
      <c r="M691" s="20">
        <v>0.66402822702779696</v>
      </c>
      <c r="N691" s="20">
        <v>5.8893803712533999E-2</v>
      </c>
      <c r="O691" s="20">
        <v>0.26838330691602702</v>
      </c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30"/>
    </row>
    <row r="692" spans="1:27" x14ac:dyDescent="0.25">
      <c r="A692">
        <v>656</v>
      </c>
      <c r="B692" s="15">
        <v>38814</v>
      </c>
      <c r="C692" s="25">
        <f t="shared" si="40"/>
        <v>0.11343849450349799</v>
      </c>
      <c r="D692" s="25">
        <f>VLOOKUP(B692,input_BB!$B$19:$XX$10000,$D$35,0)</f>
        <v>89.69</v>
      </c>
      <c r="E692" s="27">
        <f t="shared" si="41"/>
        <v>1.1077641851021894E-2</v>
      </c>
      <c r="F692" s="34">
        <f t="shared" si="43"/>
        <v>-4.4578178981391492E-4</v>
      </c>
      <c r="G692" s="25">
        <f t="shared" si="42"/>
        <v>5.4436941243653697E-2</v>
      </c>
      <c r="I692" s="31">
        <v>38814</v>
      </c>
      <c r="J692" s="20">
        <v>0.11343849450349799</v>
      </c>
      <c r="K692" s="20">
        <v>0</v>
      </c>
      <c r="L692" s="20">
        <v>3.2390417695511201E-3</v>
      </c>
      <c r="M692" s="20">
        <v>0.87303252921093699</v>
      </c>
      <c r="N692" s="20">
        <v>5.4436941243653697E-2</v>
      </c>
      <c r="O692" s="20">
        <v>6.9291487775858404E-2</v>
      </c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30"/>
    </row>
    <row r="693" spans="1:27" x14ac:dyDescent="0.25">
      <c r="A693">
        <v>657</v>
      </c>
      <c r="B693" s="15">
        <v>38821</v>
      </c>
      <c r="C693" s="25">
        <f t="shared" si="40"/>
        <v>0.11342878639697999</v>
      </c>
      <c r="D693" s="25">
        <f>VLOOKUP(B693,input_BB!$B$19:$XX$10000,$D$35,0)</f>
        <v>89.59</v>
      </c>
      <c r="E693" s="27">
        <f t="shared" si="41"/>
        <v>1.1057165647442231E-2</v>
      </c>
      <c r="F693" s="34">
        <f t="shared" si="43"/>
        <v>-1.1149514996097176E-3</v>
      </c>
      <c r="G693" s="25">
        <f t="shared" si="42"/>
        <v>5.8893803712533999E-2</v>
      </c>
      <c r="I693" s="31">
        <v>38821</v>
      </c>
      <c r="J693" s="20">
        <v>0.11342878639697999</v>
      </c>
      <c r="K693" s="20">
        <v>1</v>
      </c>
      <c r="L693" s="20">
        <v>8.6946623436418499E-3</v>
      </c>
      <c r="M693" s="20">
        <v>0.66402822702779696</v>
      </c>
      <c r="N693" s="20">
        <v>5.8893803712533999E-2</v>
      </c>
      <c r="O693" s="20">
        <v>0.26838330691602702</v>
      </c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30"/>
    </row>
    <row r="694" spans="1:27" x14ac:dyDescent="0.25">
      <c r="A694">
        <v>658</v>
      </c>
      <c r="B694" s="15">
        <v>38828</v>
      </c>
      <c r="C694" s="25">
        <f t="shared" si="40"/>
        <v>0.11342878639697999</v>
      </c>
      <c r="D694" s="25">
        <f>VLOOKUP(B694,input_BB!$B$19:$XX$10000,$D$35,0)</f>
        <v>88.05</v>
      </c>
      <c r="E694" s="27">
        <f t="shared" si="41"/>
        <v>1.1057165647442231E-2</v>
      </c>
      <c r="F694" s="34">
        <f t="shared" si="43"/>
        <v>-1.7189418461881933E-2</v>
      </c>
      <c r="G694" s="25">
        <f t="shared" si="42"/>
        <v>5.8893803712533999E-2</v>
      </c>
      <c r="I694" s="31">
        <v>38828</v>
      </c>
      <c r="J694" s="20">
        <v>0.11342878639697999</v>
      </c>
      <c r="K694" s="20">
        <v>1</v>
      </c>
      <c r="L694" s="20">
        <v>8.6946623436418499E-3</v>
      </c>
      <c r="M694" s="20">
        <v>0.66402822702779696</v>
      </c>
      <c r="N694" s="20">
        <v>5.8893803712533999E-2</v>
      </c>
      <c r="O694" s="20">
        <v>0.26838330691602702</v>
      </c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30"/>
    </row>
    <row r="695" spans="1:27" x14ac:dyDescent="0.25">
      <c r="A695">
        <v>659</v>
      </c>
      <c r="B695" s="15">
        <v>38835</v>
      </c>
      <c r="C695" s="25">
        <f t="shared" si="40"/>
        <v>0.120962038636208</v>
      </c>
      <c r="D695" s="25">
        <f>VLOOKUP(B695,input_BB!$B$19:$XX$10000,$D$35,0)</f>
        <v>86.11</v>
      </c>
      <c r="E695" s="27">
        <f t="shared" si="41"/>
        <v>2.6946196755762798E-2</v>
      </c>
      <c r="F695" s="34">
        <f t="shared" si="43"/>
        <v>-2.203293583191368E-2</v>
      </c>
      <c r="G695" s="25" t="str">
        <f t="shared" si="42"/>
        <v>NA</v>
      </c>
      <c r="I695" s="31">
        <v>38835</v>
      </c>
      <c r="J695" s="20">
        <v>0.120962038636208</v>
      </c>
      <c r="K695" s="20">
        <v>0</v>
      </c>
      <c r="L695" s="20" t="s">
        <v>111</v>
      </c>
      <c r="M695" s="20">
        <v>0.90328044215662295</v>
      </c>
      <c r="N695" s="20" t="s">
        <v>111</v>
      </c>
      <c r="O695" s="20">
        <v>9.6719557843377199E-2</v>
      </c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30"/>
    </row>
    <row r="696" spans="1:27" x14ac:dyDescent="0.25">
      <c r="A696">
        <v>660</v>
      </c>
      <c r="B696" s="15">
        <v>38842</v>
      </c>
      <c r="C696" s="25">
        <f t="shared" si="40"/>
        <v>0.165383711457253</v>
      </c>
      <c r="D696" s="25">
        <f>VLOOKUP(B696,input_BB!$B$19:$XX$10000,$D$35,0)</f>
        <v>85.14</v>
      </c>
      <c r="E696" s="27">
        <f t="shared" si="41"/>
        <v>0.12063977277354307</v>
      </c>
      <c r="F696" s="34">
        <f t="shared" si="43"/>
        <v>-1.1264661479503002E-2</v>
      </c>
      <c r="G696" s="25" t="str">
        <f t="shared" si="42"/>
        <v>NA</v>
      </c>
      <c r="I696" s="31">
        <v>38842</v>
      </c>
      <c r="J696" s="20">
        <v>0.165383711457253</v>
      </c>
      <c r="K696" s="20">
        <v>0</v>
      </c>
      <c r="L696" s="20" t="s">
        <v>111</v>
      </c>
      <c r="M696" s="20">
        <v>0.41476364572661201</v>
      </c>
      <c r="N696" s="20" t="s">
        <v>111</v>
      </c>
      <c r="O696" s="20">
        <v>0.58523635427338805</v>
      </c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30"/>
    </row>
    <row r="697" spans="1:27" x14ac:dyDescent="0.25">
      <c r="A697">
        <v>661</v>
      </c>
      <c r="B697" s="15">
        <v>38849</v>
      </c>
      <c r="C697" s="25">
        <f t="shared" si="40"/>
        <v>0.11870069056749299</v>
      </c>
      <c r="D697" s="25">
        <f>VLOOKUP(B697,input_BB!$B$19:$XX$10000,$D$35,0)</f>
        <v>83.91</v>
      </c>
      <c r="E697" s="27">
        <f t="shared" si="41"/>
        <v>2.2176592782667183E-2</v>
      </c>
      <c r="F697" s="34">
        <f t="shared" si="43"/>
        <v>-1.4446793516560974E-2</v>
      </c>
      <c r="G697" s="25" t="str">
        <f t="shared" si="42"/>
        <v>NA</v>
      </c>
      <c r="I697" s="31">
        <v>38849</v>
      </c>
      <c r="J697" s="20">
        <v>0.11870069056749299</v>
      </c>
      <c r="K697" s="20">
        <v>0</v>
      </c>
      <c r="L697" s="20" t="s">
        <v>111</v>
      </c>
      <c r="M697" s="20">
        <v>0.40779617222083497</v>
      </c>
      <c r="N697" s="20" t="s">
        <v>111</v>
      </c>
      <c r="O697" s="20">
        <v>0.59220382777916503</v>
      </c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30"/>
    </row>
    <row r="698" spans="1:27" x14ac:dyDescent="0.25">
      <c r="A698">
        <v>662</v>
      </c>
      <c r="B698" s="15">
        <v>38856</v>
      </c>
      <c r="C698" s="25">
        <f t="shared" si="40"/>
        <v>0.11948206275701501</v>
      </c>
      <c r="D698" s="25">
        <f>VLOOKUP(B698,input_BB!$B$19:$XX$10000,$D$35,0)</f>
        <v>84.88</v>
      </c>
      <c r="E698" s="27">
        <f t="shared" si="41"/>
        <v>2.3824652164223761E-2</v>
      </c>
      <c r="F698" s="34">
        <f t="shared" si="43"/>
        <v>1.1560004767012355E-2</v>
      </c>
      <c r="G698" s="25" t="str">
        <f t="shared" si="42"/>
        <v>NA</v>
      </c>
      <c r="I698" s="31">
        <v>38856</v>
      </c>
      <c r="J698" s="20">
        <v>0.11948206275701501</v>
      </c>
      <c r="K698" s="20">
        <v>0</v>
      </c>
      <c r="L698" s="20" t="s">
        <v>111</v>
      </c>
      <c r="M698" s="20">
        <v>0.402115266195401</v>
      </c>
      <c r="N698" s="20" t="s">
        <v>111</v>
      </c>
      <c r="O698" s="20">
        <v>0.59788473380459894</v>
      </c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30"/>
    </row>
    <row r="699" spans="1:27" x14ac:dyDescent="0.25">
      <c r="A699">
        <v>663</v>
      </c>
      <c r="B699" s="15">
        <v>38863</v>
      </c>
      <c r="C699" s="25">
        <f t="shared" si="40"/>
        <v>0.119420744478703</v>
      </c>
      <c r="D699" s="25">
        <f>VLOOKUP(B699,input_BB!$B$19:$XX$10000,$D$35,0)</f>
        <v>85.16</v>
      </c>
      <c r="E699" s="27">
        <f t="shared" si="41"/>
        <v>2.3695320502324181E-2</v>
      </c>
      <c r="F699" s="34">
        <f t="shared" si="43"/>
        <v>3.2987747408106394E-3</v>
      </c>
      <c r="G699" s="25" t="str">
        <f t="shared" si="42"/>
        <v>NA</v>
      </c>
      <c r="I699" s="31">
        <v>38863</v>
      </c>
      <c r="J699" s="20">
        <v>0.119420744478703</v>
      </c>
      <c r="K699" s="20">
        <v>0</v>
      </c>
      <c r="L699" s="20" t="s">
        <v>111</v>
      </c>
      <c r="M699" s="20">
        <v>0.39461296866982298</v>
      </c>
      <c r="N699" s="20" t="s">
        <v>111</v>
      </c>
      <c r="O699" s="20">
        <v>0.60538703133017702</v>
      </c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30"/>
    </row>
    <row r="700" spans="1:27" x14ac:dyDescent="0.25">
      <c r="A700">
        <v>664</v>
      </c>
      <c r="B700" s="15">
        <v>38870</v>
      </c>
      <c r="C700" s="25">
        <f t="shared" si="40"/>
        <v>0.119360238313675</v>
      </c>
      <c r="D700" s="25">
        <f>VLOOKUP(B700,input_BB!$B$19:$XX$10000,$D$35,0)</f>
        <v>84.04</v>
      </c>
      <c r="E700" s="27">
        <f t="shared" si="41"/>
        <v>2.3567701738496129E-2</v>
      </c>
      <c r="F700" s="34">
        <f t="shared" si="43"/>
        <v>-1.3151714419915361E-2</v>
      </c>
      <c r="G700" s="25" t="str">
        <f t="shared" si="42"/>
        <v>NA</v>
      </c>
      <c r="I700" s="31">
        <v>38870</v>
      </c>
      <c r="J700" s="20">
        <v>0.119360238313675</v>
      </c>
      <c r="K700" s="20">
        <v>0</v>
      </c>
      <c r="L700" s="20" t="s">
        <v>111</v>
      </c>
      <c r="M700" s="20">
        <v>0.39194393399805699</v>
      </c>
      <c r="N700" s="20" t="s">
        <v>111</v>
      </c>
      <c r="O700" s="20">
        <v>0.60805606600194295</v>
      </c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30"/>
    </row>
    <row r="701" spans="1:27" x14ac:dyDescent="0.25">
      <c r="A701">
        <v>665</v>
      </c>
      <c r="B701" s="15">
        <v>38877</v>
      </c>
      <c r="C701" s="25">
        <f t="shared" si="40"/>
        <v>0.120696701109409</v>
      </c>
      <c r="D701" s="25">
        <f>VLOOKUP(B701,input_BB!$B$19:$XX$10000,$D$35,0)</f>
        <v>85.72</v>
      </c>
      <c r="E701" s="27">
        <f t="shared" si="41"/>
        <v>2.6386550525471938E-2</v>
      </c>
      <c r="F701" s="34">
        <f t="shared" si="43"/>
        <v>1.9990480723464987E-2</v>
      </c>
      <c r="G701" s="25" t="str">
        <f t="shared" si="42"/>
        <v>NA</v>
      </c>
      <c r="I701" s="31">
        <v>38877</v>
      </c>
      <c r="J701" s="20">
        <v>0.120696701109409</v>
      </c>
      <c r="K701" s="20">
        <v>0</v>
      </c>
      <c r="L701" s="20" t="s">
        <v>111</v>
      </c>
      <c r="M701" s="20">
        <v>0.47625928885503199</v>
      </c>
      <c r="N701" s="20" t="s">
        <v>111</v>
      </c>
      <c r="O701" s="20">
        <v>0.52374071114496701</v>
      </c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30"/>
    </row>
    <row r="702" spans="1:27" x14ac:dyDescent="0.25">
      <c r="A702">
        <v>666</v>
      </c>
      <c r="B702" s="15">
        <v>38884</v>
      </c>
      <c r="C702" s="25">
        <f t="shared" si="40"/>
        <v>0.120660923421383</v>
      </c>
      <c r="D702" s="25">
        <f>VLOOKUP(B702,input_BB!$B$19:$XX$10000,$D$35,0)</f>
        <v>85.94</v>
      </c>
      <c r="E702" s="27">
        <f t="shared" si="41"/>
        <v>2.6311088722259159E-2</v>
      </c>
      <c r="F702" s="34">
        <f t="shared" si="43"/>
        <v>2.5664955669622014E-3</v>
      </c>
      <c r="G702" s="25" t="str">
        <f t="shared" si="42"/>
        <v>NA</v>
      </c>
      <c r="I702" s="31">
        <v>38884</v>
      </c>
      <c r="J702" s="20">
        <v>0.120660923421383</v>
      </c>
      <c r="K702" s="20">
        <v>0</v>
      </c>
      <c r="L702" s="20" t="s">
        <v>111</v>
      </c>
      <c r="M702" s="20">
        <v>0.47448679623261802</v>
      </c>
      <c r="N702" s="20" t="s">
        <v>111</v>
      </c>
      <c r="O702" s="20">
        <v>0.52551320376738198</v>
      </c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30"/>
    </row>
    <row r="703" spans="1:27" x14ac:dyDescent="0.25">
      <c r="A703">
        <v>667</v>
      </c>
      <c r="B703" s="15">
        <v>38891</v>
      </c>
      <c r="C703" s="25">
        <f t="shared" si="40"/>
        <v>0.120625555515289</v>
      </c>
      <c r="D703" s="25">
        <f>VLOOKUP(B703,input_BB!$B$19:$XX$10000,$D$35,0)</f>
        <v>86.88</v>
      </c>
      <c r="E703" s="27">
        <f t="shared" si="41"/>
        <v>2.6236491225412124E-2</v>
      </c>
      <c r="F703" s="34">
        <f t="shared" si="43"/>
        <v>1.0937863625785305E-2</v>
      </c>
      <c r="G703" s="25" t="str">
        <f t="shared" si="42"/>
        <v>NA</v>
      </c>
      <c r="I703" s="31">
        <v>38891</v>
      </c>
      <c r="J703" s="20">
        <v>0.120625555515289</v>
      </c>
      <c r="K703" s="20">
        <v>0</v>
      </c>
      <c r="L703" s="20" t="s">
        <v>111</v>
      </c>
      <c r="M703" s="20">
        <v>0.47272983144679498</v>
      </c>
      <c r="N703" s="20" t="s">
        <v>111</v>
      </c>
      <c r="O703" s="20">
        <v>0.52727016855320497</v>
      </c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30"/>
    </row>
    <row r="704" spans="1:27" x14ac:dyDescent="0.25">
      <c r="A704">
        <v>668</v>
      </c>
      <c r="B704" s="15">
        <v>38898</v>
      </c>
      <c r="C704" s="25">
        <f t="shared" si="40"/>
        <v>0.120590627193451</v>
      </c>
      <c r="D704" s="25">
        <f>VLOOKUP(B704,input_BB!$B$19:$XX$10000,$D$35,0)</f>
        <v>85.16</v>
      </c>
      <c r="E704" s="27">
        <f t="shared" si="41"/>
        <v>2.6162820893579141E-2</v>
      </c>
      <c r="F704" s="34">
        <f t="shared" si="43"/>
        <v>-1.9797421731123421E-2</v>
      </c>
      <c r="G704" s="25" t="str">
        <f t="shared" si="42"/>
        <v>NA</v>
      </c>
      <c r="I704" s="31">
        <v>38898</v>
      </c>
      <c r="J704" s="20">
        <v>0.120590627193451</v>
      </c>
      <c r="K704" s="20">
        <v>0</v>
      </c>
      <c r="L704" s="20" t="s">
        <v>111</v>
      </c>
      <c r="M704" s="20">
        <v>0.47098826841017799</v>
      </c>
      <c r="N704" s="20" t="s">
        <v>111</v>
      </c>
      <c r="O704" s="20">
        <v>0.52901173158982195</v>
      </c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30"/>
    </row>
    <row r="705" spans="1:27" x14ac:dyDescent="0.25">
      <c r="A705">
        <v>669</v>
      </c>
      <c r="B705" s="15">
        <v>38905</v>
      </c>
      <c r="C705" s="25">
        <f t="shared" si="40"/>
        <v>0.120556101202965</v>
      </c>
      <c r="D705" s="25">
        <f>VLOOKUP(B705,input_BB!$B$19:$XX$10000,$D$35,0)</f>
        <v>85.01</v>
      </c>
      <c r="E705" s="27">
        <f t="shared" si="41"/>
        <v>2.6089999153451966E-2</v>
      </c>
      <c r="F705" s="34">
        <f t="shared" si="43"/>
        <v>-1.761390324095724E-3</v>
      </c>
      <c r="G705" s="25" t="str">
        <f t="shared" si="42"/>
        <v>NA</v>
      </c>
      <c r="I705" s="31">
        <v>38905</v>
      </c>
      <c r="J705" s="20">
        <v>0.120556101202965</v>
      </c>
      <c r="K705" s="20">
        <v>0</v>
      </c>
      <c r="L705" s="20" t="s">
        <v>111</v>
      </c>
      <c r="M705" s="20">
        <v>0.46926190038707299</v>
      </c>
      <c r="N705" s="20" t="s">
        <v>111</v>
      </c>
      <c r="O705" s="20">
        <v>0.53073809961292695</v>
      </c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30"/>
    </row>
    <row r="706" spans="1:27" x14ac:dyDescent="0.25">
      <c r="A706">
        <v>670</v>
      </c>
      <c r="B706" s="15">
        <v>38912</v>
      </c>
      <c r="C706" s="25">
        <f t="shared" si="40"/>
        <v>0.11921643465757401</v>
      </c>
      <c r="D706" s="25">
        <f>VLOOKUP(B706,input_BB!$B$19:$XX$10000,$D$35,0)</f>
        <v>86.1</v>
      </c>
      <c r="E706" s="27">
        <f t="shared" si="41"/>
        <v>2.3264393062147729E-2</v>
      </c>
      <c r="F706" s="34">
        <f t="shared" si="43"/>
        <v>1.2822020938712875E-2</v>
      </c>
      <c r="G706" s="25" t="str">
        <f t="shared" si="42"/>
        <v>NA</v>
      </c>
      <c r="I706" s="31">
        <v>38912</v>
      </c>
      <c r="J706" s="20">
        <v>0.11921643465757401</v>
      </c>
      <c r="K706" s="20">
        <v>0</v>
      </c>
      <c r="L706" s="20" t="s">
        <v>111</v>
      </c>
      <c r="M706" s="20">
        <v>0.46561027403389799</v>
      </c>
      <c r="N706" s="20" t="s">
        <v>111</v>
      </c>
      <c r="O706" s="20">
        <v>0.53438972596610201</v>
      </c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30"/>
    </row>
    <row r="707" spans="1:27" x14ac:dyDescent="0.25">
      <c r="A707">
        <v>671</v>
      </c>
      <c r="B707" s="15">
        <v>38919</v>
      </c>
      <c r="C707" s="25">
        <f t="shared" si="40"/>
        <v>0.11917689442634601</v>
      </c>
      <c r="D707" s="25">
        <f>VLOOKUP(B707,input_BB!$B$19:$XX$10000,$D$35,0)</f>
        <v>85.93</v>
      </c>
      <c r="E707" s="27">
        <f t="shared" si="41"/>
        <v>2.3180995355013969E-2</v>
      </c>
      <c r="F707" s="34">
        <f t="shared" si="43"/>
        <v>-1.9744483159115367E-3</v>
      </c>
      <c r="G707" s="25" t="str">
        <f t="shared" si="42"/>
        <v>NA</v>
      </c>
      <c r="I707" s="31">
        <v>38919</v>
      </c>
      <c r="J707" s="20">
        <v>0.11917689442634601</v>
      </c>
      <c r="K707" s="20">
        <v>0</v>
      </c>
      <c r="L707" s="20" t="s">
        <v>111</v>
      </c>
      <c r="M707" s="20">
        <v>0.45787448614781001</v>
      </c>
      <c r="N707" s="20" t="s">
        <v>111</v>
      </c>
      <c r="O707" s="20">
        <v>0.54212551385218999</v>
      </c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30"/>
    </row>
    <row r="708" spans="1:27" x14ac:dyDescent="0.25">
      <c r="A708">
        <v>672</v>
      </c>
      <c r="B708" s="15">
        <v>38926</v>
      </c>
      <c r="C708" s="25">
        <f t="shared" si="40"/>
        <v>0.118921846151352</v>
      </c>
      <c r="D708" s="25">
        <f>VLOOKUP(B708,input_BB!$B$19:$XX$10000,$D$35,0)</f>
        <v>85.38</v>
      </c>
      <c r="E708" s="27">
        <f t="shared" si="41"/>
        <v>2.2643051071879416E-2</v>
      </c>
      <c r="F708" s="34">
        <f t="shared" si="43"/>
        <v>-6.4005585942047416E-3</v>
      </c>
      <c r="G708" s="25" t="str">
        <f t="shared" si="42"/>
        <v>NA</v>
      </c>
      <c r="I708" s="31">
        <v>38926</v>
      </c>
      <c r="J708" s="20">
        <v>0.118921846151352</v>
      </c>
      <c r="K708" s="20">
        <v>0</v>
      </c>
      <c r="L708" s="20" t="s">
        <v>111</v>
      </c>
      <c r="M708" s="20">
        <v>0.46338155417759203</v>
      </c>
      <c r="N708" s="20" t="s">
        <v>111</v>
      </c>
      <c r="O708" s="20">
        <v>0.53661844582240803</v>
      </c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30"/>
    </row>
    <row r="709" spans="1:27" x14ac:dyDescent="0.25">
      <c r="A709">
        <v>673</v>
      </c>
      <c r="B709" s="15">
        <v>38933</v>
      </c>
      <c r="C709" s="25">
        <f t="shared" si="40"/>
        <v>0.11887584626674701</v>
      </c>
      <c r="D709" s="25">
        <f>VLOOKUP(B709,input_BB!$B$19:$XX$10000,$D$35,0)</f>
        <v>84.58</v>
      </c>
      <c r="E709" s="27">
        <f t="shared" si="41"/>
        <v>2.2546028753462694E-2</v>
      </c>
      <c r="F709" s="34">
        <f t="shared" si="43"/>
        <v>-9.3698758491449485E-3</v>
      </c>
      <c r="G709" s="25" t="str">
        <f t="shared" si="42"/>
        <v>NA</v>
      </c>
      <c r="I709" s="31">
        <v>38933</v>
      </c>
      <c r="J709" s="20">
        <v>0.11887584626674701</v>
      </c>
      <c r="K709" s="20">
        <v>0</v>
      </c>
      <c r="L709" s="20" t="s">
        <v>111</v>
      </c>
      <c r="M709" s="20">
        <v>0.44695191215663699</v>
      </c>
      <c r="N709" s="20" t="s">
        <v>111</v>
      </c>
      <c r="O709" s="20">
        <v>0.55304808784336301</v>
      </c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30"/>
    </row>
    <row r="710" spans="1:27" x14ac:dyDescent="0.25">
      <c r="A710">
        <v>674</v>
      </c>
      <c r="B710" s="15">
        <v>38940</v>
      </c>
      <c r="C710" s="25">
        <f t="shared" si="40"/>
        <v>0.11728098988533001</v>
      </c>
      <c r="D710" s="25">
        <f>VLOOKUP(B710,input_BB!$B$19:$XX$10000,$D$35,0)</f>
        <v>85.49</v>
      </c>
      <c r="E710" s="27">
        <f t="shared" si="41"/>
        <v>1.9182179800459206E-2</v>
      </c>
      <c r="F710" s="34">
        <f t="shared" si="43"/>
        <v>1.0759044691416308E-2</v>
      </c>
      <c r="G710" s="25" t="str">
        <f t="shared" si="42"/>
        <v>NA</v>
      </c>
      <c r="I710" s="31">
        <v>38940</v>
      </c>
      <c r="J710" s="20">
        <v>0.11728098988533001</v>
      </c>
      <c r="K710" s="20">
        <v>0</v>
      </c>
      <c r="L710" s="20">
        <v>1.5407492390880099E-2</v>
      </c>
      <c r="M710" s="20">
        <v>0.50911133606157699</v>
      </c>
      <c r="N710" s="20" t="s">
        <v>111</v>
      </c>
      <c r="O710" s="20">
        <v>0.47548117154754299</v>
      </c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30"/>
    </row>
    <row r="711" spans="1:27" x14ac:dyDescent="0.25">
      <c r="A711">
        <v>675</v>
      </c>
      <c r="B711" s="15">
        <v>38947</v>
      </c>
      <c r="C711" s="25">
        <f t="shared" si="40"/>
        <v>0.118305236101151</v>
      </c>
      <c r="D711" s="25">
        <f>VLOOKUP(B711,input_BB!$B$19:$XX$10000,$D$35,0)</f>
        <v>85.09</v>
      </c>
      <c r="E711" s="27">
        <f t="shared" si="41"/>
        <v>2.1342505708705592E-2</v>
      </c>
      <c r="F711" s="34">
        <f t="shared" si="43"/>
        <v>-4.6789098140131991E-3</v>
      </c>
      <c r="G711" s="25" t="str">
        <f t="shared" si="42"/>
        <v>NA</v>
      </c>
      <c r="I711" s="31">
        <v>38947</v>
      </c>
      <c r="J711" s="20">
        <v>0.118305236101151</v>
      </c>
      <c r="K711" s="20">
        <v>0</v>
      </c>
      <c r="L711" s="20">
        <v>1.47046728220995E-2</v>
      </c>
      <c r="M711" s="20">
        <v>0.52396266463448105</v>
      </c>
      <c r="N711" s="20" t="s">
        <v>111</v>
      </c>
      <c r="O711" s="20">
        <v>0.46133266254341998</v>
      </c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30"/>
    </row>
    <row r="712" spans="1:27" x14ac:dyDescent="0.25">
      <c r="A712">
        <v>676</v>
      </c>
      <c r="B712" s="15">
        <v>38954</v>
      </c>
      <c r="C712" s="25">
        <f t="shared" si="40"/>
        <v>0.117005430161953</v>
      </c>
      <c r="D712" s="25">
        <f>VLOOKUP(B712,input_BB!$B$19:$XX$10000,$D$35,0)</f>
        <v>85.38</v>
      </c>
      <c r="E712" s="27">
        <f t="shared" si="41"/>
        <v>1.8600973054966486E-2</v>
      </c>
      <c r="F712" s="34">
        <f t="shared" si="43"/>
        <v>3.408156070043411E-3</v>
      </c>
      <c r="G712" s="25">
        <f t="shared" si="42"/>
        <v>4.2839403349330701E-2</v>
      </c>
      <c r="I712" s="31">
        <v>38954</v>
      </c>
      <c r="J712" s="20">
        <v>0.117005430161953</v>
      </c>
      <c r="K712" s="20">
        <v>0</v>
      </c>
      <c r="L712" s="20">
        <v>1.0700715697827001E-2</v>
      </c>
      <c r="M712" s="20">
        <v>0.51196389009268894</v>
      </c>
      <c r="N712" s="20">
        <v>4.2839403349330701E-2</v>
      </c>
      <c r="O712" s="20">
        <v>0.434495990860153</v>
      </c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30"/>
    </row>
    <row r="713" spans="1:27" x14ac:dyDescent="0.25">
      <c r="A713">
        <v>677</v>
      </c>
      <c r="B713" s="15">
        <v>38961</v>
      </c>
      <c r="C713" s="25">
        <f t="shared" si="40"/>
        <v>0.11699031293392199</v>
      </c>
      <c r="D713" s="25">
        <f>VLOOKUP(B713,input_BB!$B$19:$XX$10000,$D$35,0)</f>
        <v>84.92</v>
      </c>
      <c r="E713" s="27">
        <f t="shared" si="41"/>
        <v>1.8569088007336532E-2</v>
      </c>
      <c r="F713" s="34">
        <f t="shared" si="43"/>
        <v>-5.3876786132582843E-3</v>
      </c>
      <c r="G713" s="25">
        <f t="shared" si="42"/>
        <v>4.0868179875982798E-2</v>
      </c>
      <c r="I713" s="31">
        <v>38961</v>
      </c>
      <c r="J713" s="20">
        <v>0.11699031293392199</v>
      </c>
      <c r="K713" s="20">
        <v>0</v>
      </c>
      <c r="L713" s="20" t="s">
        <v>111</v>
      </c>
      <c r="M713" s="20">
        <v>0.59302540918160696</v>
      </c>
      <c r="N713" s="20">
        <v>4.0868179875982798E-2</v>
      </c>
      <c r="O713" s="20">
        <v>0.36610641094240998</v>
      </c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30"/>
    </row>
    <row r="714" spans="1:27" x14ac:dyDescent="0.25">
      <c r="A714">
        <v>678</v>
      </c>
      <c r="B714" s="15">
        <v>38968</v>
      </c>
      <c r="C714" s="25">
        <f t="shared" si="40"/>
        <v>0.11697755008935901</v>
      </c>
      <c r="D714" s="25">
        <f>VLOOKUP(B714,input_BB!$B$19:$XX$10000,$D$35,0)</f>
        <v>85.95</v>
      </c>
      <c r="E714" s="27">
        <f t="shared" si="41"/>
        <v>1.8542168792653132E-2</v>
      </c>
      <c r="F714" s="34">
        <f t="shared" si="43"/>
        <v>1.2129062647197486E-2</v>
      </c>
      <c r="G714" s="25" t="str">
        <f t="shared" si="42"/>
        <v>NA</v>
      </c>
      <c r="I714" s="31">
        <v>38968</v>
      </c>
      <c r="J714" s="20">
        <v>0.11697755008935901</v>
      </c>
      <c r="K714" s="20">
        <v>0</v>
      </c>
      <c r="L714" s="20" t="s">
        <v>111</v>
      </c>
      <c r="M714" s="20">
        <v>0.60661775072721802</v>
      </c>
      <c r="N714" s="20" t="s">
        <v>111</v>
      </c>
      <c r="O714" s="20">
        <v>0.39338224927278298</v>
      </c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30"/>
    </row>
    <row r="715" spans="1:27" x14ac:dyDescent="0.25">
      <c r="A715">
        <v>679</v>
      </c>
      <c r="B715" s="15">
        <v>38975</v>
      </c>
      <c r="C715" s="25">
        <f t="shared" si="40"/>
        <v>0.11806786805391301</v>
      </c>
      <c r="D715" s="25">
        <f>VLOOKUP(B715,input_BB!$B$19:$XX$10000,$D$35,0)</f>
        <v>85.98</v>
      </c>
      <c r="E715" s="27">
        <f t="shared" si="41"/>
        <v>2.0841852316662492E-2</v>
      </c>
      <c r="F715" s="34">
        <f t="shared" si="43"/>
        <v>3.490401396160081E-4</v>
      </c>
      <c r="G715" s="25" t="str">
        <f t="shared" si="42"/>
        <v>NA</v>
      </c>
      <c r="I715" s="31">
        <v>38975</v>
      </c>
      <c r="J715" s="20">
        <v>0.11806786805391301</v>
      </c>
      <c r="K715" s="20">
        <v>0</v>
      </c>
      <c r="L715" s="20">
        <v>4.1639044714482801E-3</v>
      </c>
      <c r="M715" s="20">
        <v>0.59412513366555497</v>
      </c>
      <c r="N715" s="20" t="s">
        <v>111</v>
      </c>
      <c r="O715" s="20">
        <v>0.40171096186299698</v>
      </c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30"/>
    </row>
    <row r="716" spans="1:27" x14ac:dyDescent="0.25">
      <c r="A716">
        <v>680</v>
      </c>
      <c r="B716" s="15">
        <v>38982</v>
      </c>
      <c r="C716" s="25">
        <f t="shared" si="40"/>
        <v>0.116558149456978</v>
      </c>
      <c r="D716" s="25">
        <f>VLOOKUP(B716,input_BB!$B$19:$XX$10000,$D$35,0)</f>
        <v>85.16</v>
      </c>
      <c r="E716" s="27">
        <f t="shared" si="41"/>
        <v>1.7657574797505817E-2</v>
      </c>
      <c r="F716" s="34">
        <f t="shared" si="43"/>
        <v>-9.5371016515469753E-3</v>
      </c>
      <c r="G716" s="25">
        <f t="shared" si="42"/>
        <v>4.2835646366750503E-2</v>
      </c>
      <c r="I716" s="31">
        <v>38982</v>
      </c>
      <c r="J716" s="20">
        <v>0.116558149456978</v>
      </c>
      <c r="K716" s="20">
        <v>0</v>
      </c>
      <c r="L716" s="20">
        <v>1.14031693097674E-2</v>
      </c>
      <c r="M716" s="20">
        <v>0.54199528577211598</v>
      </c>
      <c r="N716" s="20">
        <v>4.2835646366750503E-2</v>
      </c>
      <c r="O716" s="20">
        <v>0.40376589855136602</v>
      </c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30"/>
    </row>
    <row r="717" spans="1:27" x14ac:dyDescent="0.25">
      <c r="A717">
        <v>681</v>
      </c>
      <c r="B717" s="15">
        <v>38989</v>
      </c>
      <c r="C717" s="25">
        <f t="shared" si="40"/>
        <v>0.118130877614021</v>
      </c>
      <c r="D717" s="25">
        <f>VLOOKUP(B717,input_BB!$B$19:$XX$10000,$D$35,0)</f>
        <v>86.03</v>
      </c>
      <c r="E717" s="27">
        <f t="shared" si="41"/>
        <v>2.0974751206661701E-2</v>
      </c>
      <c r="F717" s="34">
        <f t="shared" si="43"/>
        <v>1.021606387975571E-2</v>
      </c>
      <c r="G717" s="25" t="str">
        <f t="shared" si="42"/>
        <v>NA</v>
      </c>
      <c r="I717" s="31">
        <v>38989</v>
      </c>
      <c r="J717" s="20">
        <v>0.118130877614021</v>
      </c>
      <c r="K717" s="20">
        <v>0</v>
      </c>
      <c r="L717" s="20" t="s">
        <v>111</v>
      </c>
      <c r="M717" s="20">
        <v>0.51283172342344996</v>
      </c>
      <c r="N717" s="20" t="s">
        <v>111</v>
      </c>
      <c r="O717" s="20">
        <v>0.48716827657654999</v>
      </c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30"/>
    </row>
    <row r="718" spans="1:27" x14ac:dyDescent="0.25">
      <c r="A718">
        <v>682</v>
      </c>
      <c r="B718" s="15">
        <v>38996</v>
      </c>
      <c r="C718" s="25">
        <f t="shared" si="40"/>
        <v>0.116731479763985</v>
      </c>
      <c r="D718" s="25">
        <f>VLOOKUP(B718,input_BB!$B$19:$XX$10000,$D$35,0)</f>
        <v>86.5</v>
      </c>
      <c r="E718" s="27">
        <f t="shared" si="41"/>
        <v>1.8023160676299017E-2</v>
      </c>
      <c r="F718" s="34">
        <f t="shared" si="43"/>
        <v>5.4632105079623905E-3</v>
      </c>
      <c r="G718" s="25" t="str">
        <f t="shared" si="42"/>
        <v>NA</v>
      </c>
      <c r="I718" s="31">
        <v>38996</v>
      </c>
      <c r="J718" s="20">
        <v>0.116731479763985</v>
      </c>
      <c r="K718" s="20">
        <v>0</v>
      </c>
      <c r="L718" s="20" t="s">
        <v>111</v>
      </c>
      <c r="M718" s="20">
        <v>0.58810526912651595</v>
      </c>
      <c r="N718" s="20" t="s">
        <v>111</v>
      </c>
      <c r="O718" s="20">
        <v>0.41189473087348399</v>
      </c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30"/>
    </row>
    <row r="719" spans="1:27" x14ac:dyDescent="0.25">
      <c r="A719">
        <v>683</v>
      </c>
      <c r="B719" s="15">
        <v>39003</v>
      </c>
      <c r="C719" s="25">
        <f t="shared" si="40"/>
        <v>0.11769327521324199</v>
      </c>
      <c r="D719" s="25">
        <f>VLOOKUP(B719,input_BB!$B$19:$XX$10000,$D$35,0)</f>
        <v>87.12</v>
      </c>
      <c r="E719" s="27">
        <f t="shared" si="41"/>
        <v>2.0051766294136606E-2</v>
      </c>
      <c r="F719" s="34">
        <f t="shared" si="43"/>
        <v>7.1676300578036312E-3</v>
      </c>
      <c r="G719" s="25" t="str">
        <f t="shared" si="42"/>
        <v>NA</v>
      </c>
      <c r="I719" s="31">
        <v>39003</v>
      </c>
      <c r="J719" s="20">
        <v>0.11769327521324199</v>
      </c>
      <c r="K719" s="20">
        <v>0</v>
      </c>
      <c r="L719" s="20">
        <v>2.2235111037128701E-2</v>
      </c>
      <c r="M719" s="20">
        <v>0.57033533284646698</v>
      </c>
      <c r="N719" s="20" t="s">
        <v>111</v>
      </c>
      <c r="O719" s="20">
        <v>0.40742955611640402</v>
      </c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30"/>
    </row>
    <row r="720" spans="1:27" x14ac:dyDescent="0.25">
      <c r="A720">
        <v>684</v>
      </c>
      <c r="B720" s="15">
        <v>39010</v>
      </c>
      <c r="C720" s="25">
        <f t="shared" si="40"/>
        <v>0.13087658584117901</v>
      </c>
      <c r="D720" s="25">
        <f>VLOOKUP(B720,input_BB!$B$19:$XX$10000,$D$35,0)</f>
        <v>86.27</v>
      </c>
      <c r="E720" s="27">
        <f t="shared" si="41"/>
        <v>4.7857822168273979E-2</v>
      </c>
      <c r="F720" s="34">
        <f t="shared" si="43"/>
        <v>-9.7566574839302866E-3</v>
      </c>
      <c r="G720" s="25">
        <f t="shared" si="42"/>
        <v>9.4266458838352496E-2</v>
      </c>
      <c r="I720" s="31">
        <v>39010</v>
      </c>
      <c r="J720" s="20">
        <v>0.13087658584117901</v>
      </c>
      <c r="K720" s="20">
        <v>0</v>
      </c>
      <c r="L720" s="20">
        <v>1.12430176867806E-2</v>
      </c>
      <c r="M720" s="20">
        <v>0.53584477691905796</v>
      </c>
      <c r="N720" s="20">
        <v>9.4266458838352496E-2</v>
      </c>
      <c r="O720" s="20">
        <v>0.358645746555808</v>
      </c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30"/>
    </row>
    <row r="721" spans="1:27" x14ac:dyDescent="0.25">
      <c r="A721">
        <v>685</v>
      </c>
      <c r="B721" s="15">
        <v>39017</v>
      </c>
      <c r="C721" s="25">
        <f t="shared" si="40"/>
        <v>0.13051792979240401</v>
      </c>
      <c r="D721" s="25">
        <f>VLOOKUP(B721,input_BB!$B$19:$XX$10000,$D$35,0)</f>
        <v>85.56</v>
      </c>
      <c r="E721" s="27">
        <f t="shared" si="41"/>
        <v>4.7101349806111678E-2</v>
      </c>
      <c r="F721" s="34">
        <f t="shared" si="43"/>
        <v>-8.2299756578183558E-3</v>
      </c>
      <c r="G721" s="25">
        <f t="shared" si="42"/>
        <v>8.1135857215576201E-2</v>
      </c>
      <c r="I721" s="31">
        <v>39017</v>
      </c>
      <c r="J721" s="20">
        <v>0.13051792979240401</v>
      </c>
      <c r="K721" s="20">
        <v>0</v>
      </c>
      <c r="L721" s="20">
        <v>1.1831331852569E-2</v>
      </c>
      <c r="M721" s="20">
        <v>0.55739783180986702</v>
      </c>
      <c r="N721" s="20">
        <v>8.1135857215576201E-2</v>
      </c>
      <c r="O721" s="20">
        <v>0.34963497912198799</v>
      </c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30"/>
    </row>
    <row r="722" spans="1:27" x14ac:dyDescent="0.25">
      <c r="A722">
        <v>686</v>
      </c>
      <c r="B722" s="15">
        <v>39024</v>
      </c>
      <c r="C722" s="25">
        <f t="shared" si="40"/>
        <v>0.115236163139343</v>
      </c>
      <c r="D722" s="25">
        <f>VLOOKUP(B722,input_BB!$B$19:$XX$10000,$D$35,0)</f>
        <v>85.71</v>
      </c>
      <c r="E722" s="27">
        <f t="shared" si="41"/>
        <v>1.4869259597293003E-2</v>
      </c>
      <c r="F722" s="34">
        <f t="shared" si="43"/>
        <v>1.7531556802243831E-3</v>
      </c>
      <c r="G722" s="25">
        <f t="shared" si="42"/>
        <v>4.3444135311481502E-2</v>
      </c>
      <c r="I722" s="31">
        <v>39024</v>
      </c>
      <c r="J722" s="20">
        <v>0.115236163139343</v>
      </c>
      <c r="K722" s="20">
        <v>0</v>
      </c>
      <c r="L722" s="20">
        <v>1.45161296959269E-2</v>
      </c>
      <c r="M722" s="20">
        <v>0.59088651010341398</v>
      </c>
      <c r="N722" s="20">
        <v>4.3444135311481502E-2</v>
      </c>
      <c r="O722" s="20">
        <v>0.351153224889178</v>
      </c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30"/>
    </row>
    <row r="723" spans="1:27" x14ac:dyDescent="0.25">
      <c r="A723">
        <v>687</v>
      </c>
      <c r="B723" s="15">
        <v>39031</v>
      </c>
      <c r="C723" s="25">
        <f t="shared" si="40"/>
        <v>0.120681114494801</v>
      </c>
      <c r="D723" s="25">
        <f>VLOOKUP(B723,input_BB!$B$19:$XX$10000,$D$35,0)</f>
        <v>85.07</v>
      </c>
      <c r="E723" s="27">
        <f t="shared" si="41"/>
        <v>2.6353675454185953E-2</v>
      </c>
      <c r="F723" s="34">
        <f t="shared" si="43"/>
        <v>-7.4670400186676034E-3</v>
      </c>
      <c r="G723" s="25">
        <f t="shared" si="42"/>
        <v>5.6970305777030703E-2</v>
      </c>
      <c r="I723" s="31">
        <v>39031</v>
      </c>
      <c r="J723" s="20">
        <v>0.120681114494801</v>
      </c>
      <c r="K723" s="20">
        <v>0</v>
      </c>
      <c r="L723" s="20">
        <v>0.118110917322857</v>
      </c>
      <c r="M723" s="20">
        <v>0.37227612812751798</v>
      </c>
      <c r="N723" s="20">
        <v>5.6970305777030703E-2</v>
      </c>
      <c r="O723" s="20">
        <v>0.45264264877259502</v>
      </c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30"/>
    </row>
    <row r="724" spans="1:27" x14ac:dyDescent="0.25">
      <c r="A724">
        <v>688</v>
      </c>
      <c r="B724" s="15">
        <v>39038</v>
      </c>
      <c r="C724" s="25">
        <f t="shared" si="40"/>
        <v>0.120681114494801</v>
      </c>
      <c r="D724" s="25">
        <f>VLOOKUP(B724,input_BB!$B$19:$XX$10000,$D$35,0)</f>
        <v>85.31</v>
      </c>
      <c r="E724" s="27">
        <f t="shared" si="41"/>
        <v>2.6353675454185953E-2</v>
      </c>
      <c r="F724" s="34">
        <f t="shared" si="43"/>
        <v>2.8212060655932181E-3</v>
      </c>
      <c r="G724" s="25">
        <f t="shared" si="42"/>
        <v>0.10461874647132199</v>
      </c>
      <c r="I724" s="31">
        <v>39038</v>
      </c>
      <c r="J724" s="20">
        <v>0.120681114494801</v>
      </c>
      <c r="K724" s="20">
        <v>1</v>
      </c>
      <c r="L724" s="20">
        <v>0.111612663796004</v>
      </c>
      <c r="M724" s="20">
        <v>0.35602953798109199</v>
      </c>
      <c r="N724" s="20">
        <v>0.10461874647132199</v>
      </c>
      <c r="O724" s="20">
        <v>0.427739051751583</v>
      </c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30"/>
    </row>
    <row r="725" spans="1:27" x14ac:dyDescent="0.25">
      <c r="A725">
        <v>689</v>
      </c>
      <c r="B725" s="15">
        <v>39045</v>
      </c>
      <c r="C725" s="25">
        <f t="shared" si="40"/>
        <v>0.120681114494801</v>
      </c>
      <c r="D725" s="25">
        <f>VLOOKUP(B725,input_BB!$B$19:$XX$10000,$D$35,0)</f>
        <v>83.66</v>
      </c>
      <c r="E725" s="27">
        <f t="shared" si="41"/>
        <v>2.6353675454185953E-2</v>
      </c>
      <c r="F725" s="34">
        <f t="shared" si="43"/>
        <v>-1.9341226116516341E-2</v>
      </c>
      <c r="G725" s="25">
        <f t="shared" si="42"/>
        <v>0.10461874647132199</v>
      </c>
      <c r="I725" s="31">
        <v>39045</v>
      </c>
      <c r="J725" s="20">
        <v>0.120681114494801</v>
      </c>
      <c r="K725" s="20">
        <v>0</v>
      </c>
      <c r="L725" s="20">
        <v>0.111612663796004</v>
      </c>
      <c r="M725" s="20">
        <v>0.35602953798109199</v>
      </c>
      <c r="N725" s="20">
        <v>0.10461874647132199</v>
      </c>
      <c r="O725" s="20">
        <v>0.427739051751583</v>
      </c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30"/>
    </row>
    <row r="726" spans="1:27" x14ac:dyDescent="0.25">
      <c r="A726">
        <v>690</v>
      </c>
      <c r="B726" s="15">
        <v>39052</v>
      </c>
      <c r="C726" s="25">
        <f t="shared" si="40"/>
        <v>0.13683930039405801</v>
      </c>
      <c r="D726" s="25">
        <f>VLOOKUP(B726,input_BB!$B$19:$XX$10000,$D$35,0)</f>
        <v>82.48</v>
      </c>
      <c r="E726" s="27">
        <f t="shared" si="41"/>
        <v>6.0434296977836338E-2</v>
      </c>
      <c r="F726" s="34">
        <f t="shared" si="43"/>
        <v>-1.410470953860854E-2</v>
      </c>
      <c r="G726" s="25">
        <f t="shared" si="42"/>
        <v>3.0147126115634099E-2</v>
      </c>
      <c r="I726" s="31">
        <v>39052</v>
      </c>
      <c r="J726" s="20">
        <v>0.13683930039405801</v>
      </c>
      <c r="K726" s="20">
        <v>0</v>
      </c>
      <c r="L726" s="20">
        <v>6.2927851822472902E-2</v>
      </c>
      <c r="M726" s="20">
        <v>0.52677404099113501</v>
      </c>
      <c r="N726" s="20">
        <v>3.0147126115634099E-2</v>
      </c>
      <c r="O726" s="20">
        <v>0.38015098107075801</v>
      </c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30"/>
    </row>
    <row r="727" spans="1:27" x14ac:dyDescent="0.25">
      <c r="A727">
        <v>691</v>
      </c>
      <c r="B727" s="15">
        <v>39059</v>
      </c>
      <c r="C727" s="25">
        <f t="shared" si="40"/>
        <v>0.150848403573036</v>
      </c>
      <c r="D727" s="25">
        <f>VLOOKUP(B727,input_BB!$B$19:$XX$10000,$D$35,0)</f>
        <v>83.29</v>
      </c>
      <c r="E727" s="27">
        <f t="shared" si="41"/>
        <v>8.9982103043767928E-2</v>
      </c>
      <c r="F727" s="34">
        <f t="shared" si="43"/>
        <v>9.8205625606206937E-3</v>
      </c>
      <c r="G727" s="25">
        <f t="shared" si="42"/>
        <v>5.6884253062026401E-2</v>
      </c>
      <c r="I727" s="31">
        <v>39059</v>
      </c>
      <c r="J727" s="20">
        <v>0.150848403573036</v>
      </c>
      <c r="K727" s="20">
        <v>0</v>
      </c>
      <c r="L727" s="20">
        <v>6.4780059381976104E-2</v>
      </c>
      <c r="M727" s="20">
        <v>0.59608525407578705</v>
      </c>
      <c r="N727" s="20">
        <v>5.6884253062026401E-2</v>
      </c>
      <c r="O727" s="20">
        <v>0.28225043348021001</v>
      </c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30"/>
    </row>
    <row r="728" spans="1:27" x14ac:dyDescent="0.25">
      <c r="A728">
        <v>692</v>
      </c>
      <c r="B728" s="15">
        <v>39066</v>
      </c>
      <c r="C728" s="25">
        <f t="shared" si="40"/>
        <v>0.192367434501648</v>
      </c>
      <c r="D728" s="25">
        <f>VLOOKUP(B728,input_BB!$B$19:$XX$10000,$D$35,0)</f>
        <v>84.04</v>
      </c>
      <c r="E728" s="27">
        <f t="shared" si="41"/>
        <v>0.17755346705263386</v>
      </c>
      <c r="F728" s="34">
        <f t="shared" si="43"/>
        <v>9.0046824348661847E-3</v>
      </c>
      <c r="G728" s="25">
        <f t="shared" si="42"/>
        <v>3.08083948582181E-2</v>
      </c>
      <c r="I728" s="31">
        <v>39066</v>
      </c>
      <c r="J728" s="20">
        <v>0.192367434501648</v>
      </c>
      <c r="K728" s="20">
        <v>0</v>
      </c>
      <c r="L728" s="20">
        <v>6.4074576371449199E-2</v>
      </c>
      <c r="M728" s="20">
        <v>0.52295029793082304</v>
      </c>
      <c r="N728" s="20">
        <v>3.08083948582181E-2</v>
      </c>
      <c r="O728" s="20">
        <v>0.38216673083950897</v>
      </c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30"/>
    </row>
    <row r="729" spans="1:27" x14ac:dyDescent="0.25">
      <c r="A729">
        <v>693</v>
      </c>
      <c r="B729" s="15">
        <v>39073</v>
      </c>
      <c r="C729" s="25">
        <f t="shared" si="40"/>
        <v>0.14974756538868</v>
      </c>
      <c r="D729" s="25">
        <f>VLOOKUP(B729,input_BB!$B$19:$XX$10000,$D$35,0)</f>
        <v>83.81</v>
      </c>
      <c r="E729" s="27">
        <f t="shared" si="41"/>
        <v>8.7660230418107374E-2</v>
      </c>
      <c r="F729" s="34">
        <f t="shared" si="43"/>
        <v>-2.7367920038077198E-3</v>
      </c>
      <c r="G729" s="25">
        <f t="shared" si="42"/>
        <v>9.2800830123220102E-2</v>
      </c>
      <c r="I729" s="31">
        <v>39073</v>
      </c>
      <c r="J729" s="20">
        <v>0.14974756538868</v>
      </c>
      <c r="K729" s="20">
        <v>0</v>
      </c>
      <c r="L729" s="20">
        <v>6.3181776437533102E-2</v>
      </c>
      <c r="M729" s="20">
        <v>0.56873077040004105</v>
      </c>
      <c r="N729" s="20">
        <v>9.2800830123220102E-2</v>
      </c>
      <c r="O729" s="20">
        <v>0.27528662303920598</v>
      </c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30"/>
    </row>
    <row r="730" spans="1:27" x14ac:dyDescent="0.25">
      <c r="A730">
        <v>694</v>
      </c>
      <c r="B730" s="15">
        <v>39080</v>
      </c>
      <c r="C730" s="25">
        <f t="shared" si="40"/>
        <v>0.118788339197636</v>
      </c>
      <c r="D730" s="25">
        <f>VLOOKUP(B730,input_BB!$B$19:$XX$10000,$D$35,0)</f>
        <v>83.65</v>
      </c>
      <c r="E730" s="27">
        <f t="shared" si="41"/>
        <v>2.2361460057347286E-2</v>
      </c>
      <c r="F730" s="34">
        <f t="shared" si="43"/>
        <v>-1.9090800620450432E-3</v>
      </c>
      <c r="G730" s="25">
        <f t="shared" si="42"/>
        <v>3.20831489252437E-2</v>
      </c>
      <c r="I730" s="31">
        <v>39080</v>
      </c>
      <c r="J730" s="20">
        <v>0.118788339197636</v>
      </c>
      <c r="K730" s="20">
        <v>0</v>
      </c>
      <c r="L730" s="20">
        <v>6.6228088638567398E-2</v>
      </c>
      <c r="M730" s="20">
        <v>0.51608808675714801</v>
      </c>
      <c r="N730" s="20">
        <v>3.20831489252437E-2</v>
      </c>
      <c r="O730" s="20">
        <v>0.38560067567904099</v>
      </c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30"/>
    </row>
    <row r="731" spans="1:27" x14ac:dyDescent="0.25">
      <c r="A731">
        <v>695</v>
      </c>
      <c r="B731" s="15">
        <v>39087</v>
      </c>
      <c r="C731" s="25">
        <f t="shared" si="40"/>
        <v>0.125298202037811</v>
      </c>
      <c r="D731" s="25">
        <f>VLOOKUP(B731,input_BB!$B$19:$XX$10000,$D$35,0)</f>
        <v>84.64</v>
      </c>
      <c r="E731" s="27">
        <f t="shared" si="41"/>
        <v>3.6091972443461233E-2</v>
      </c>
      <c r="F731" s="34">
        <f t="shared" si="43"/>
        <v>1.1835026897788259E-2</v>
      </c>
      <c r="G731" s="25">
        <f t="shared" si="42"/>
        <v>5.7850471112961203E-2</v>
      </c>
      <c r="I731" s="31">
        <v>39087</v>
      </c>
      <c r="J731" s="20">
        <v>0.125298202037811</v>
      </c>
      <c r="K731" s="20">
        <v>0</v>
      </c>
      <c r="L731" s="20">
        <v>6.5880393118401298E-2</v>
      </c>
      <c r="M731" s="20">
        <v>0.58922448510119596</v>
      </c>
      <c r="N731" s="20">
        <v>5.7850471112961203E-2</v>
      </c>
      <c r="O731" s="20">
        <v>0.287044650667441</v>
      </c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30"/>
    </row>
    <row r="732" spans="1:27" x14ac:dyDescent="0.25">
      <c r="A732">
        <v>696</v>
      </c>
      <c r="B732" s="15">
        <v>39094</v>
      </c>
      <c r="C732" s="25">
        <f t="shared" si="40"/>
        <v>0.118848517537117</v>
      </c>
      <c r="D732" s="25">
        <f>VLOOKUP(B732,input_BB!$B$19:$XX$10000,$D$35,0)</f>
        <v>85.02</v>
      </c>
      <c r="E732" s="27">
        <f t="shared" si="41"/>
        <v>2.2488387376079784E-2</v>
      </c>
      <c r="F732" s="34">
        <f t="shared" si="43"/>
        <v>4.4896030245746843E-3</v>
      </c>
      <c r="G732" s="25">
        <f t="shared" si="42"/>
        <v>3.2174189150642803E-2</v>
      </c>
      <c r="I732" s="31">
        <v>39094</v>
      </c>
      <c r="J732" s="20">
        <v>0.118848517537117</v>
      </c>
      <c r="K732" s="20">
        <v>0</v>
      </c>
      <c r="L732" s="20">
        <v>6.3593555273996197E-2</v>
      </c>
      <c r="M732" s="20">
        <v>0.51757840144074896</v>
      </c>
      <c r="N732" s="20">
        <v>3.2174189150642803E-2</v>
      </c>
      <c r="O732" s="20">
        <v>0.38665385413461201</v>
      </c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30"/>
    </row>
    <row r="733" spans="1:27" x14ac:dyDescent="0.25">
      <c r="A733">
        <v>697</v>
      </c>
      <c r="B733" s="15">
        <v>39101</v>
      </c>
      <c r="C733" s="25">
        <f t="shared" si="40"/>
        <v>0.12529513239860501</v>
      </c>
      <c r="D733" s="25">
        <f>VLOOKUP(B733,input_BB!$B$19:$XX$10000,$D$35,0)</f>
        <v>84.86</v>
      </c>
      <c r="E733" s="27">
        <f t="shared" si="41"/>
        <v>3.6085498003035454E-2</v>
      </c>
      <c r="F733" s="34">
        <f t="shared" si="43"/>
        <v>-1.8819101387907988E-3</v>
      </c>
      <c r="G733" s="25">
        <f t="shared" si="42"/>
        <v>9.2257151056971104E-2</v>
      </c>
      <c r="I733" s="31">
        <v>39101</v>
      </c>
      <c r="J733" s="20">
        <v>0.12529513239860501</v>
      </c>
      <c r="K733" s="20">
        <v>0</v>
      </c>
      <c r="L733" s="20">
        <v>7.4915253715413702E-2</v>
      </c>
      <c r="M733" s="20">
        <v>0.55853223131482999</v>
      </c>
      <c r="N733" s="20">
        <v>9.2257151056971104E-2</v>
      </c>
      <c r="O733" s="20">
        <v>0.27429536391278603</v>
      </c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30"/>
    </row>
    <row r="734" spans="1:27" x14ac:dyDescent="0.25">
      <c r="A734">
        <v>698</v>
      </c>
      <c r="B734" s="15">
        <v>39108</v>
      </c>
      <c r="C734" s="25">
        <f t="shared" si="40"/>
        <v>0.11880898475647</v>
      </c>
      <c r="D734" s="25">
        <f>VLOOKUP(B734,input_BB!$B$19:$XX$10000,$D$35,0)</f>
        <v>85.23</v>
      </c>
      <c r="E734" s="27">
        <f t="shared" si="41"/>
        <v>2.2405005383608099E-2</v>
      </c>
      <c r="F734" s="34">
        <f t="shared" si="43"/>
        <v>4.3601225547962308E-3</v>
      </c>
      <c r="G734" s="25">
        <f t="shared" si="42"/>
        <v>3.1864625962617202E-2</v>
      </c>
      <c r="I734" s="31">
        <v>39108</v>
      </c>
      <c r="J734" s="20">
        <v>0.11880898475647</v>
      </c>
      <c r="K734" s="20">
        <v>0</v>
      </c>
      <c r="L734" s="20">
        <v>7.3048747817374998E-2</v>
      </c>
      <c r="M734" s="20">
        <v>0.51259212272571197</v>
      </c>
      <c r="N734" s="20">
        <v>3.1864625962617202E-2</v>
      </c>
      <c r="O734" s="20">
        <v>0.38249450349429498</v>
      </c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30"/>
    </row>
    <row r="735" spans="1:27" x14ac:dyDescent="0.25">
      <c r="A735">
        <v>699</v>
      </c>
      <c r="B735" s="15">
        <v>39115</v>
      </c>
      <c r="C735" s="25">
        <f t="shared" si="40"/>
        <v>0.12529513239860501</v>
      </c>
      <c r="D735" s="25">
        <f>VLOOKUP(B735,input_BB!$B$19:$XX$10000,$D$35,0)</f>
        <v>84.96</v>
      </c>
      <c r="E735" s="27">
        <f t="shared" si="41"/>
        <v>3.6085498003035454E-2</v>
      </c>
      <c r="F735" s="34">
        <f t="shared" si="43"/>
        <v>-3.1678986272440923E-3</v>
      </c>
      <c r="G735" s="25">
        <f t="shared" si="42"/>
        <v>5.7232665599125598E-2</v>
      </c>
      <c r="I735" s="31">
        <v>39115</v>
      </c>
      <c r="J735" s="20">
        <v>0.12529513239860501</v>
      </c>
      <c r="K735" s="20">
        <v>0</v>
      </c>
      <c r="L735" s="20">
        <v>7.78057950370903E-2</v>
      </c>
      <c r="M735" s="20">
        <v>0.580082722223354</v>
      </c>
      <c r="N735" s="20">
        <v>5.7232665599125598E-2</v>
      </c>
      <c r="O735" s="20">
        <v>0.28487881714043101</v>
      </c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30"/>
    </row>
    <row r="736" spans="1:27" x14ac:dyDescent="0.25">
      <c r="A736">
        <v>700</v>
      </c>
      <c r="B736" s="15">
        <v>39122</v>
      </c>
      <c r="C736" s="25">
        <f t="shared" si="40"/>
        <v>0.11875062435865399</v>
      </c>
      <c r="D736" s="25">
        <f>VLOOKUP(B736,input_BB!$B$19:$XX$10000,$D$35,0)</f>
        <v>84.88</v>
      </c>
      <c r="E736" s="27">
        <f t="shared" si="41"/>
        <v>2.2281912442213697E-2</v>
      </c>
      <c r="F736" s="34">
        <f t="shared" si="43"/>
        <v>-9.4161958568739212E-4</v>
      </c>
      <c r="G736" s="25">
        <f t="shared" si="42"/>
        <v>3.1733700069186001E-2</v>
      </c>
      <c r="I736" s="31">
        <v>39122</v>
      </c>
      <c r="J736" s="20">
        <v>0.11875062435865399</v>
      </c>
      <c r="K736" s="20">
        <v>0</v>
      </c>
      <c r="L736" s="20">
        <v>7.6872542914507097E-2</v>
      </c>
      <c r="M736" s="20">
        <v>0.51051146775047096</v>
      </c>
      <c r="N736" s="20">
        <v>3.1733700069186001E-2</v>
      </c>
      <c r="O736" s="20">
        <v>0.380882289265836</v>
      </c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30"/>
    </row>
    <row r="737" spans="1:27" x14ac:dyDescent="0.25">
      <c r="A737">
        <v>701</v>
      </c>
      <c r="B737" s="15">
        <v>39129</v>
      </c>
      <c r="C737" s="25">
        <f t="shared" si="40"/>
        <v>0.12529513239860501</v>
      </c>
      <c r="D737" s="25">
        <f>VLOOKUP(B737,input_BB!$B$19:$XX$10000,$D$35,0)</f>
        <v>84.06</v>
      </c>
      <c r="E737" s="27">
        <f t="shared" si="41"/>
        <v>3.6085498003035454E-2</v>
      </c>
      <c r="F737" s="34">
        <f t="shared" si="43"/>
        <v>-9.6606974552307934E-3</v>
      </c>
      <c r="G737" s="25">
        <f t="shared" si="42"/>
        <v>9.2257151056971104E-2</v>
      </c>
      <c r="I737" s="31">
        <v>39129</v>
      </c>
      <c r="J737" s="20">
        <v>0.12529513239860501</v>
      </c>
      <c r="K737" s="20">
        <v>0</v>
      </c>
      <c r="L737" s="20">
        <v>7.4915253715413702E-2</v>
      </c>
      <c r="M737" s="20">
        <v>0.55853223131482999</v>
      </c>
      <c r="N737" s="20">
        <v>9.2257151056971104E-2</v>
      </c>
      <c r="O737" s="20">
        <v>0.27429536391278603</v>
      </c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30"/>
    </row>
    <row r="738" spans="1:27" x14ac:dyDescent="0.25">
      <c r="A738">
        <v>702</v>
      </c>
      <c r="B738" s="15">
        <v>39136</v>
      </c>
      <c r="C738" s="25">
        <f t="shared" si="40"/>
        <v>0.11877942830324199</v>
      </c>
      <c r="D738" s="25">
        <f>VLOOKUP(B738,input_BB!$B$19:$XX$10000,$D$35,0)</f>
        <v>84.05</v>
      </c>
      <c r="E738" s="27">
        <f t="shared" si="41"/>
        <v>2.234266532251921E-2</v>
      </c>
      <c r="F738" s="34">
        <f t="shared" si="43"/>
        <v>-1.189626457293036E-4</v>
      </c>
      <c r="G738" s="25">
        <f t="shared" si="42"/>
        <v>3.1800149834956097E-2</v>
      </c>
      <c r="I738" s="31">
        <v>39136</v>
      </c>
      <c r="J738" s="20">
        <v>0.11877942830324199</v>
      </c>
      <c r="K738" s="20">
        <v>0</v>
      </c>
      <c r="L738" s="20">
        <v>7.4924377154479901E-2</v>
      </c>
      <c r="M738" s="20">
        <v>0.51155492382114298</v>
      </c>
      <c r="N738" s="20">
        <v>3.1800149834956097E-2</v>
      </c>
      <c r="O738" s="20">
        <v>0.381720549189421</v>
      </c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30"/>
    </row>
    <row r="739" spans="1:27" x14ac:dyDescent="0.25">
      <c r="A739">
        <v>703</v>
      </c>
      <c r="B739" s="15">
        <v>39143</v>
      </c>
      <c r="C739" s="25">
        <f t="shared" si="40"/>
        <v>0.218448877334595</v>
      </c>
      <c r="D739" s="25">
        <f>VLOOKUP(B739,input_BB!$B$19:$XX$10000,$D$35,0)</f>
        <v>83.74</v>
      </c>
      <c r="E739" s="27">
        <f t="shared" si="41"/>
        <v>0.23256408442777268</v>
      </c>
      <c r="F739" s="34">
        <f t="shared" si="43"/>
        <v>-3.6882807852468558E-3</v>
      </c>
      <c r="G739" s="25">
        <f t="shared" si="42"/>
        <v>5.7232665599125598E-2</v>
      </c>
      <c r="I739" s="31">
        <v>39143</v>
      </c>
      <c r="J739" s="20">
        <v>0.218448877334595</v>
      </c>
      <c r="K739" s="20">
        <v>0</v>
      </c>
      <c r="L739" s="20">
        <v>7.78057950370903E-2</v>
      </c>
      <c r="M739" s="20">
        <v>0.580082722223354</v>
      </c>
      <c r="N739" s="20">
        <v>5.7232665599125598E-2</v>
      </c>
      <c r="O739" s="20">
        <v>0.28487881714043101</v>
      </c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30"/>
    </row>
    <row r="740" spans="1:27" x14ac:dyDescent="0.25">
      <c r="A740">
        <v>704</v>
      </c>
      <c r="B740" s="15">
        <v>39150</v>
      </c>
      <c r="C740" s="25">
        <f t="shared" si="40"/>
        <v>0.14822477102279699</v>
      </c>
      <c r="D740" s="25">
        <f>VLOOKUP(B740,input_BB!$B$19:$XX$10000,$D$35,0)</f>
        <v>84.25</v>
      </c>
      <c r="E740" s="27">
        <f t="shared" si="41"/>
        <v>8.4448373668495863E-2</v>
      </c>
      <c r="F740" s="34">
        <f t="shared" si="43"/>
        <v>6.0902794363506541E-3</v>
      </c>
      <c r="G740" s="25">
        <f t="shared" si="42"/>
        <v>3.18006317538789E-2</v>
      </c>
      <c r="I740" s="31">
        <v>39150</v>
      </c>
      <c r="J740" s="20">
        <v>0.14822477102279699</v>
      </c>
      <c r="K740" s="20">
        <v>0</v>
      </c>
      <c r="L740" s="20">
        <v>7.4925512604322606E-2</v>
      </c>
      <c r="M740" s="20">
        <v>0.51158822187990105</v>
      </c>
      <c r="N740" s="20">
        <v>3.18006317538789E-2</v>
      </c>
      <c r="O740" s="20">
        <v>0.38168563376189801</v>
      </c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30"/>
    </row>
    <row r="741" spans="1:27" x14ac:dyDescent="0.25">
      <c r="A741">
        <v>705</v>
      </c>
      <c r="B741" s="15">
        <v>39157</v>
      </c>
      <c r="C741" s="25">
        <f t="shared" si="40"/>
        <v>0.12526759505271901</v>
      </c>
      <c r="D741" s="25">
        <f>VLOOKUP(B741,input_BB!$B$19:$XX$10000,$D$35,0)</f>
        <v>83.19</v>
      </c>
      <c r="E741" s="27">
        <f t="shared" si="41"/>
        <v>3.6027416615139668E-2</v>
      </c>
      <c r="F741" s="34">
        <f t="shared" si="43"/>
        <v>-1.258160237388728E-2</v>
      </c>
      <c r="G741" s="25">
        <f t="shared" si="42"/>
        <v>9.2014731142330899E-2</v>
      </c>
      <c r="I741" s="31">
        <v>39157</v>
      </c>
      <c r="J741" s="20">
        <v>0.12526759505271901</v>
      </c>
      <c r="K741" s="20">
        <v>0</v>
      </c>
      <c r="L741" s="20">
        <v>7.4718402314705099E-2</v>
      </c>
      <c r="M741" s="20">
        <v>0.55969225606711204</v>
      </c>
      <c r="N741" s="20">
        <v>9.2014731142330899E-2</v>
      </c>
      <c r="O741" s="20">
        <v>0.27357461047585302</v>
      </c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30"/>
    </row>
    <row r="742" spans="1:27" x14ac:dyDescent="0.25">
      <c r="A742">
        <v>706</v>
      </c>
      <c r="B742" s="15">
        <v>39164</v>
      </c>
      <c r="C742" s="25">
        <f t="shared" ref="C742:C805" si="44">J742</f>
        <v>0.20838072896003701</v>
      </c>
      <c r="D742" s="25">
        <f>VLOOKUP(B742,input_BB!$B$19:$XX$10000,$D$35,0)</f>
        <v>83.28</v>
      </c>
      <c r="E742" s="27">
        <f t="shared" ref="E742:E805" si="45">(C742-$E$34)/$E$36</f>
        <v>0.21132848555939696</v>
      </c>
      <c r="F742" s="34">
        <f t="shared" si="43"/>
        <v>1.0818608005769281E-3</v>
      </c>
      <c r="G742" s="25">
        <f t="shared" ref="G742:G805" si="46">VLOOKUP(B742,$I$37:$AA$5000,$G$34,0)</f>
        <v>3.1857255693274501E-2</v>
      </c>
      <c r="I742" s="31">
        <v>39164</v>
      </c>
      <c r="J742" s="20">
        <v>0.20838072896003701</v>
      </c>
      <c r="K742" s="20">
        <v>0</v>
      </c>
      <c r="L742" s="20">
        <v>7.3263151099692003E-2</v>
      </c>
      <c r="M742" s="20">
        <v>0.51247356046761805</v>
      </c>
      <c r="N742" s="20">
        <v>3.1857255693274501E-2</v>
      </c>
      <c r="O742" s="20">
        <v>0.38240603273941598</v>
      </c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30"/>
    </row>
    <row r="743" spans="1:27" x14ac:dyDescent="0.25">
      <c r="A743">
        <v>707</v>
      </c>
      <c r="B743" s="15">
        <v>39171</v>
      </c>
      <c r="C743" s="25">
        <f t="shared" si="44"/>
        <v>0.218405961990356</v>
      </c>
      <c r="D743" s="25">
        <f>VLOOKUP(B743,input_BB!$B$19:$XX$10000,$D$35,0)</f>
        <v>82.93</v>
      </c>
      <c r="E743" s="27">
        <f t="shared" si="45"/>
        <v>0.23247356797910168</v>
      </c>
      <c r="F743" s="34">
        <f t="shared" ref="F743:F806" si="47">D743/D742-1</f>
        <v>-4.2026897214216818E-3</v>
      </c>
      <c r="G743" s="25">
        <f t="shared" si="46"/>
        <v>5.7076491183599198E-2</v>
      </c>
      <c r="I743" s="31">
        <v>39171</v>
      </c>
      <c r="J743" s="20">
        <v>0.218405961990356</v>
      </c>
      <c r="K743" s="20">
        <v>0</v>
      </c>
      <c r="L743" s="20">
        <v>7.7593481414488893E-2</v>
      </c>
      <c r="M743" s="20">
        <v>0.58122857721262799</v>
      </c>
      <c r="N743" s="20">
        <v>5.7076491183599198E-2</v>
      </c>
      <c r="O743" s="20">
        <v>0.28410145018928401</v>
      </c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30"/>
    </row>
    <row r="744" spans="1:27" x14ac:dyDescent="0.25">
      <c r="A744">
        <v>708</v>
      </c>
      <c r="B744" s="15">
        <v>39178</v>
      </c>
      <c r="C744" s="25">
        <f t="shared" si="44"/>
        <v>0.208242177963257</v>
      </c>
      <c r="D744" s="25">
        <f>VLOOKUP(B744,input_BB!$B$19:$XX$10000,$D$35,0)</f>
        <v>82.992000000000004</v>
      </c>
      <c r="E744" s="27">
        <f t="shared" si="45"/>
        <v>0.21103625571921414</v>
      </c>
      <c r="F744" s="34">
        <f t="shared" si="47"/>
        <v>7.4761847341120458E-4</v>
      </c>
      <c r="G744" s="25">
        <f t="shared" si="46"/>
        <v>3.1800149834956097E-2</v>
      </c>
      <c r="I744" s="31">
        <v>39178</v>
      </c>
      <c r="J744" s="20">
        <v>0.208242177963257</v>
      </c>
      <c r="K744" s="20">
        <v>0</v>
      </c>
      <c r="L744" s="20">
        <v>7.4924377154479901E-2</v>
      </c>
      <c r="M744" s="20">
        <v>0.51155492382114298</v>
      </c>
      <c r="N744" s="20">
        <v>3.1800149834956097E-2</v>
      </c>
      <c r="O744" s="20">
        <v>0.381720549189421</v>
      </c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30"/>
    </row>
    <row r="745" spans="1:27" x14ac:dyDescent="0.25">
      <c r="A745">
        <v>709</v>
      </c>
      <c r="B745" s="15">
        <v>39185</v>
      </c>
      <c r="C745" s="25">
        <f t="shared" si="44"/>
        <v>0.27241161465644798</v>
      </c>
      <c r="D745" s="25">
        <f>VLOOKUP(B745,input_BB!$B$19:$XX$10000,$D$35,0)</f>
        <v>82.129000000000005</v>
      </c>
      <c r="E745" s="27">
        <f t="shared" si="45"/>
        <v>0.34638154132005905</v>
      </c>
      <c r="F745" s="34">
        <f t="shared" si="47"/>
        <v>-1.0398592635434745E-2</v>
      </c>
      <c r="G745" s="25">
        <f t="shared" si="46"/>
        <v>9.2014731142330899E-2</v>
      </c>
      <c r="I745" s="31">
        <v>39185</v>
      </c>
      <c r="J745" s="20">
        <v>0.27241161465644798</v>
      </c>
      <c r="K745" s="20">
        <v>0</v>
      </c>
      <c r="L745" s="20">
        <v>7.4718402314705099E-2</v>
      </c>
      <c r="M745" s="20">
        <v>0.55969225606711204</v>
      </c>
      <c r="N745" s="20">
        <v>9.2014731142330899E-2</v>
      </c>
      <c r="O745" s="20">
        <v>0.27357461047585302</v>
      </c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30"/>
    </row>
    <row r="746" spans="1:27" x14ac:dyDescent="0.25">
      <c r="A746">
        <v>710</v>
      </c>
      <c r="B746" s="15">
        <v>39192</v>
      </c>
      <c r="C746" s="25">
        <f t="shared" si="44"/>
        <v>0.23533676564693501</v>
      </c>
      <c r="D746" s="25">
        <f>VLOOKUP(B746,input_BB!$B$19:$XX$10000,$D$35,0)</f>
        <v>81.643000000000001</v>
      </c>
      <c r="E746" s="27">
        <f t="shared" si="45"/>
        <v>0.26818378415736943</v>
      </c>
      <c r="F746" s="34">
        <f t="shared" si="47"/>
        <v>-5.9175199990260108E-3</v>
      </c>
      <c r="G746" s="25">
        <f t="shared" si="46"/>
        <v>3.1864625962617202E-2</v>
      </c>
      <c r="I746" s="31">
        <v>39192</v>
      </c>
      <c r="J746" s="20">
        <v>0.23533676564693501</v>
      </c>
      <c r="K746" s="20">
        <v>0</v>
      </c>
      <c r="L746" s="20">
        <v>7.3048747817374998E-2</v>
      </c>
      <c r="M746" s="20">
        <v>0.51259212272571197</v>
      </c>
      <c r="N746" s="20">
        <v>3.1864625962617202E-2</v>
      </c>
      <c r="O746" s="20">
        <v>0.38249450349429498</v>
      </c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30"/>
    </row>
    <row r="747" spans="1:27" x14ac:dyDescent="0.25">
      <c r="A747">
        <v>711</v>
      </c>
      <c r="B747" s="15">
        <v>39199</v>
      </c>
      <c r="C747" s="25">
        <f t="shared" si="44"/>
        <v>0.218405961990356</v>
      </c>
      <c r="D747" s="25">
        <f>VLOOKUP(B747,input_BB!$B$19:$XX$10000,$D$35,0)</f>
        <v>81.528999999999996</v>
      </c>
      <c r="E747" s="27">
        <f t="shared" si="45"/>
        <v>0.23247356797910168</v>
      </c>
      <c r="F747" s="34">
        <f t="shared" si="47"/>
        <v>-1.3963230160577433E-3</v>
      </c>
      <c r="G747" s="25">
        <f t="shared" si="46"/>
        <v>5.7076491183599198E-2</v>
      </c>
      <c r="I747" s="31">
        <v>39199</v>
      </c>
      <c r="J747" s="20">
        <v>0.218405961990356</v>
      </c>
      <c r="K747" s="20">
        <v>0</v>
      </c>
      <c r="L747" s="20">
        <v>7.7593481414488893E-2</v>
      </c>
      <c r="M747" s="20">
        <v>0.58122857721262799</v>
      </c>
      <c r="N747" s="20">
        <v>5.7076491183599198E-2</v>
      </c>
      <c r="O747" s="20">
        <v>0.28410145018928401</v>
      </c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30"/>
    </row>
    <row r="748" spans="1:27" x14ac:dyDescent="0.25">
      <c r="A748">
        <v>712</v>
      </c>
      <c r="B748" s="15">
        <v>39206</v>
      </c>
      <c r="C748" s="25">
        <f t="shared" si="44"/>
        <v>0.19614368677139299</v>
      </c>
      <c r="D748" s="25">
        <f>VLOOKUP(B748,input_BB!$B$19:$XX$10000,$D$35,0)</f>
        <v>81.741</v>
      </c>
      <c r="E748" s="27">
        <f t="shared" si="45"/>
        <v>0.18551828594909936</v>
      </c>
      <c r="F748" s="34">
        <f t="shared" si="47"/>
        <v>2.6003017331257539E-3</v>
      </c>
      <c r="G748" s="25">
        <f t="shared" si="46"/>
        <v>6.0617307782854797E-2</v>
      </c>
      <c r="I748" s="31">
        <v>39206</v>
      </c>
      <c r="J748" s="20">
        <v>0.19614368677139299</v>
      </c>
      <c r="K748" s="20">
        <v>0</v>
      </c>
      <c r="L748" s="20">
        <v>6.7355419611833597E-2</v>
      </c>
      <c r="M748" s="20">
        <v>0.49429383885682499</v>
      </c>
      <c r="N748" s="20">
        <v>6.0617307782854797E-2</v>
      </c>
      <c r="O748" s="20">
        <v>0.377733433748486</v>
      </c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30"/>
    </row>
    <row r="749" spans="1:27" x14ac:dyDescent="0.25">
      <c r="A749">
        <v>713</v>
      </c>
      <c r="B749" s="15">
        <v>39213</v>
      </c>
      <c r="C749" s="25">
        <f t="shared" si="44"/>
        <v>0.20543785393238101</v>
      </c>
      <c r="D749" s="25">
        <f>VLOOKUP(B749,input_BB!$B$19:$XX$10000,$D$35,0)</f>
        <v>82.116</v>
      </c>
      <c r="E749" s="27">
        <f t="shared" si="45"/>
        <v>0.20512141437985582</v>
      </c>
      <c r="F749" s="34">
        <f t="shared" si="47"/>
        <v>4.5876610269020013E-3</v>
      </c>
      <c r="G749" s="25">
        <f t="shared" si="46"/>
        <v>0.120490508222571</v>
      </c>
      <c r="I749" s="31">
        <v>39213</v>
      </c>
      <c r="J749" s="20">
        <v>0.20543785393238101</v>
      </c>
      <c r="K749" s="20">
        <v>0</v>
      </c>
      <c r="L749" s="20">
        <v>7.1521709359624694E-2</v>
      </c>
      <c r="M749" s="20">
        <v>0.53486479968491796</v>
      </c>
      <c r="N749" s="20">
        <v>0.120490508222571</v>
      </c>
      <c r="O749" s="20">
        <v>0.27312298273288599</v>
      </c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30"/>
    </row>
    <row r="750" spans="1:27" x14ac:dyDescent="0.25">
      <c r="A750">
        <v>714</v>
      </c>
      <c r="B750" s="15">
        <v>39220</v>
      </c>
      <c r="C750" s="25">
        <f t="shared" si="44"/>
        <v>0.18608769774437001</v>
      </c>
      <c r="D750" s="25">
        <f>VLOOKUP(B750,input_BB!$B$19:$XX$10000,$D$35,0)</f>
        <v>82.197000000000003</v>
      </c>
      <c r="E750" s="27">
        <f t="shared" si="45"/>
        <v>0.16430833340784839</v>
      </c>
      <c r="F750" s="34">
        <f t="shared" si="47"/>
        <v>9.8640946953088005E-4</v>
      </c>
      <c r="G750" s="25">
        <f t="shared" si="46"/>
        <v>6.1716692924304102E-2</v>
      </c>
      <c r="I750" s="31">
        <v>39220</v>
      </c>
      <c r="J750" s="20">
        <v>0.18608769774437001</v>
      </c>
      <c r="K750" s="20">
        <v>0</v>
      </c>
      <c r="L750" s="20">
        <v>7.1536343621452197E-2</v>
      </c>
      <c r="M750" s="20">
        <v>0.503262205348742</v>
      </c>
      <c r="N750" s="20">
        <v>6.1716692924304102E-2</v>
      </c>
      <c r="O750" s="20">
        <v>0.36348475810550201</v>
      </c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30"/>
    </row>
    <row r="751" spans="1:27" x14ac:dyDescent="0.25">
      <c r="A751">
        <v>715</v>
      </c>
      <c r="B751" s="15">
        <v>39227</v>
      </c>
      <c r="C751" s="25">
        <f t="shared" si="44"/>
        <v>0.156611427664757</v>
      </c>
      <c r="D751" s="25">
        <f>VLOOKUP(B751,input_BB!$B$19:$XX$10000,$D$35,0)</f>
        <v>82.331000000000003</v>
      </c>
      <c r="E751" s="27">
        <f t="shared" si="45"/>
        <v>0.10213739350311668</v>
      </c>
      <c r="F751" s="34">
        <f t="shared" si="47"/>
        <v>1.6302298137400584E-3</v>
      </c>
      <c r="G751" s="25">
        <f t="shared" si="46"/>
        <v>8.9528224198102593E-2</v>
      </c>
      <c r="I751" s="31">
        <v>39227</v>
      </c>
      <c r="J751" s="20">
        <v>0.156611427664757</v>
      </c>
      <c r="K751" s="20">
        <v>0</v>
      </c>
      <c r="L751" s="20">
        <v>7.4221581303799106E-2</v>
      </c>
      <c r="M751" s="20">
        <v>0.56387334277430801</v>
      </c>
      <c r="N751" s="20">
        <v>8.9528224198102593E-2</v>
      </c>
      <c r="O751" s="20">
        <v>0.272376851723791</v>
      </c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30"/>
    </row>
    <row r="752" spans="1:27" x14ac:dyDescent="0.25">
      <c r="A752">
        <v>716</v>
      </c>
      <c r="B752" s="15">
        <v>39234</v>
      </c>
      <c r="C752" s="25">
        <f t="shared" si="44"/>
        <v>0.14602217078208901</v>
      </c>
      <c r="D752" s="25">
        <f>VLOOKUP(B752,input_BB!$B$19:$XX$10000,$D$35,0)</f>
        <v>82.322000000000003</v>
      </c>
      <c r="E752" s="27">
        <f t="shared" si="45"/>
        <v>7.9802679799178419E-2</v>
      </c>
      <c r="F752" s="34">
        <f t="shared" si="47"/>
        <v>-1.0931483888210192E-4</v>
      </c>
      <c r="G752" s="25">
        <f t="shared" si="46"/>
        <v>6.17354060949852E-2</v>
      </c>
      <c r="I752" s="31">
        <v>39234</v>
      </c>
      <c r="J752" s="20">
        <v>0.14602217078208901</v>
      </c>
      <c r="K752" s="20">
        <v>0</v>
      </c>
      <c r="L752" s="20">
        <v>7.2697174221533295E-2</v>
      </c>
      <c r="M752" s="20">
        <v>0.50304473102423397</v>
      </c>
      <c r="N752" s="20">
        <v>6.17354060949852E-2</v>
      </c>
      <c r="O752" s="20">
        <v>0.36252268865924703</v>
      </c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30"/>
    </row>
    <row r="753" spans="1:27" x14ac:dyDescent="0.25">
      <c r="A753">
        <v>717</v>
      </c>
      <c r="B753" s="15">
        <v>39241</v>
      </c>
      <c r="C753" s="25">
        <f t="shared" si="44"/>
        <v>0.12622435390949199</v>
      </c>
      <c r="D753" s="25">
        <f>VLOOKUP(B753,input_BB!$B$19:$XX$10000,$D$35,0)</f>
        <v>82.691000000000003</v>
      </c>
      <c r="E753" s="27">
        <f t="shared" si="45"/>
        <v>3.8045399121986553E-2</v>
      </c>
      <c r="F753" s="34">
        <f t="shared" si="47"/>
        <v>4.482398386822517E-3</v>
      </c>
      <c r="G753" s="25">
        <f t="shared" si="46"/>
        <v>0.123009557552236</v>
      </c>
      <c r="I753" s="31">
        <v>39241</v>
      </c>
      <c r="J753" s="20">
        <v>0.12622435390949199</v>
      </c>
      <c r="K753" s="20">
        <v>0</v>
      </c>
      <c r="L753" s="20">
        <v>7.1280872828217601E-2</v>
      </c>
      <c r="M753" s="20">
        <v>0.54842157307431705</v>
      </c>
      <c r="N753" s="20">
        <v>0.123009557552236</v>
      </c>
      <c r="O753" s="20">
        <v>0.25728799654522899</v>
      </c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30"/>
    </row>
    <row r="754" spans="1:27" x14ac:dyDescent="0.25">
      <c r="A754">
        <v>718</v>
      </c>
      <c r="B754" s="15">
        <v>39248</v>
      </c>
      <c r="C754" s="25">
        <f t="shared" si="44"/>
        <v>0.119798548519611</v>
      </c>
      <c r="D754" s="25">
        <f>VLOOKUP(B754,input_BB!$B$19:$XX$10000,$D$35,0)</f>
        <v>82.850999999999999</v>
      </c>
      <c r="E754" s="27">
        <f t="shared" si="45"/>
        <v>2.4492179543838435E-2</v>
      </c>
      <c r="F754" s="34">
        <f t="shared" si="47"/>
        <v>1.9349143195752649E-3</v>
      </c>
      <c r="G754" s="25">
        <f t="shared" si="46"/>
        <v>6.1858667560232901E-2</v>
      </c>
      <c r="I754" s="31">
        <v>39248</v>
      </c>
      <c r="J754" s="20">
        <v>0.119798548519611</v>
      </c>
      <c r="K754" s="20">
        <v>0</v>
      </c>
      <c r="L754" s="20">
        <v>7.27802462180802E-2</v>
      </c>
      <c r="M754" s="20">
        <v>0.50378604311159703</v>
      </c>
      <c r="N754" s="20">
        <v>6.1858667560232901E-2</v>
      </c>
      <c r="O754" s="20">
        <v>0.36157504311008998</v>
      </c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30"/>
    </row>
    <row r="755" spans="1:27" x14ac:dyDescent="0.25">
      <c r="A755">
        <v>719</v>
      </c>
      <c r="B755" s="15">
        <v>39255</v>
      </c>
      <c r="C755" s="25">
        <f t="shared" si="44"/>
        <v>0.12622435390949199</v>
      </c>
      <c r="D755" s="25">
        <f>VLOOKUP(B755,input_BB!$B$19:$XX$10000,$D$35,0)</f>
        <v>82.335999999999999</v>
      </c>
      <c r="E755" s="27">
        <f t="shared" si="45"/>
        <v>3.8045399121986553E-2</v>
      </c>
      <c r="F755" s="34">
        <f t="shared" si="47"/>
        <v>-6.2159780811336107E-3</v>
      </c>
      <c r="G755" s="25">
        <f t="shared" si="46"/>
        <v>9.0307514775371203E-2</v>
      </c>
      <c r="I755" s="31">
        <v>39255</v>
      </c>
      <c r="J755" s="20">
        <v>0.12622435390949199</v>
      </c>
      <c r="K755" s="20">
        <v>0</v>
      </c>
      <c r="L755" s="20">
        <v>7.3938860919734894E-2</v>
      </c>
      <c r="M755" s="20">
        <v>0.56887163144938302</v>
      </c>
      <c r="N755" s="20">
        <v>9.0307514775371203E-2</v>
      </c>
      <c r="O755" s="20">
        <v>0.26688199285551101</v>
      </c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30"/>
    </row>
    <row r="756" spans="1:27" x14ac:dyDescent="0.25">
      <c r="A756">
        <v>720</v>
      </c>
      <c r="B756" s="15">
        <v>39262</v>
      </c>
      <c r="C756" s="25">
        <f t="shared" si="44"/>
        <v>0.137740433216095</v>
      </c>
      <c r="D756" s="25">
        <f>VLOOKUP(B756,input_BB!$B$19:$XX$10000,$D$35,0)</f>
        <v>81.92</v>
      </c>
      <c r="E756" s="27">
        <f t="shared" si="45"/>
        <v>6.2334953823961245E-2</v>
      </c>
      <c r="F756" s="34">
        <f t="shared" si="47"/>
        <v>-5.0524679362611291E-3</v>
      </c>
      <c r="G756" s="25">
        <f t="shared" si="46"/>
        <v>6.1195260853896198E-2</v>
      </c>
      <c r="I756" s="31">
        <v>39262</v>
      </c>
      <c r="J756" s="20">
        <v>0.137740433216095</v>
      </c>
      <c r="K756" s="20">
        <v>0</v>
      </c>
      <c r="L756" s="20">
        <v>8.3254019032564297E-2</v>
      </c>
      <c r="M756" s="20">
        <v>0.49841208200207698</v>
      </c>
      <c r="N756" s="20">
        <v>6.1195260853896198E-2</v>
      </c>
      <c r="O756" s="20">
        <v>0.35713863811146301</v>
      </c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30"/>
    </row>
    <row r="757" spans="1:27" x14ac:dyDescent="0.25">
      <c r="A757">
        <v>721</v>
      </c>
      <c r="B757" s="15">
        <v>39269</v>
      </c>
      <c r="C757" s="25">
        <f t="shared" si="44"/>
        <v>0.12619657814502699</v>
      </c>
      <c r="D757" s="25">
        <f>VLOOKUP(B757,input_BB!$B$19:$XX$10000,$D$35,0)</f>
        <v>81.465000000000003</v>
      </c>
      <c r="E757" s="27">
        <f t="shared" si="45"/>
        <v>3.7986814864931731E-2</v>
      </c>
      <c r="F757" s="34">
        <f t="shared" si="47"/>
        <v>-5.55419921875E-3</v>
      </c>
      <c r="G757" s="25">
        <f t="shared" si="46"/>
        <v>0.1214115160795</v>
      </c>
      <c r="I757" s="31">
        <v>39269</v>
      </c>
      <c r="J757" s="20">
        <v>0.12619657814502699</v>
      </c>
      <c r="K757" s="20">
        <v>0</v>
      </c>
      <c r="L757" s="20">
        <v>8.3746268577199204E-2</v>
      </c>
      <c r="M757" s="20">
        <v>0.54031824103658099</v>
      </c>
      <c r="N757" s="20">
        <v>0.1214115160795</v>
      </c>
      <c r="O757" s="20">
        <v>0.25452397430672002</v>
      </c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30"/>
    </row>
    <row r="758" spans="1:27" x14ac:dyDescent="0.25">
      <c r="A758">
        <v>722</v>
      </c>
      <c r="B758" s="15">
        <v>39276</v>
      </c>
      <c r="C758" s="25">
        <f t="shared" si="44"/>
        <v>0.13688360154628801</v>
      </c>
      <c r="D758" s="25">
        <f>VLOOKUP(B758,input_BB!$B$19:$XX$10000,$D$35,0)</f>
        <v>80.575999999999993</v>
      </c>
      <c r="E758" s="27">
        <f t="shared" si="45"/>
        <v>6.0527736353495565E-2</v>
      </c>
      <c r="F758" s="34">
        <f t="shared" si="47"/>
        <v>-1.0912661879334817E-2</v>
      </c>
      <c r="G758" s="25">
        <f t="shared" si="46"/>
        <v>6.1439176351069102E-2</v>
      </c>
      <c r="I758" s="31">
        <v>39276</v>
      </c>
      <c r="J758" s="20">
        <v>0.13688360154628801</v>
      </c>
      <c r="K758" s="20">
        <v>0</v>
      </c>
      <c r="L758" s="20">
        <v>7.9600001570937204E-2</v>
      </c>
      <c r="M758" s="20">
        <v>0.50039868078574401</v>
      </c>
      <c r="N758" s="20">
        <v>6.1439176351069102E-2</v>
      </c>
      <c r="O758" s="20">
        <v>0.35856214129225</v>
      </c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30"/>
    </row>
    <row r="759" spans="1:27" x14ac:dyDescent="0.25">
      <c r="A759">
        <v>723</v>
      </c>
      <c r="B759" s="15">
        <v>39283</v>
      </c>
      <c r="C759" s="25">
        <f t="shared" si="44"/>
        <v>0.16265749931335399</v>
      </c>
      <c r="D759" s="25">
        <f>VLOOKUP(B759,input_BB!$B$19:$XX$10000,$D$35,0)</f>
        <v>80.287999999999997</v>
      </c>
      <c r="E759" s="27">
        <f t="shared" si="45"/>
        <v>0.1148896839424897</v>
      </c>
      <c r="F759" s="34">
        <f t="shared" si="47"/>
        <v>-3.5742652899125593E-3</v>
      </c>
      <c r="G759" s="25">
        <f t="shared" si="46"/>
        <v>8.9054753420551594E-2</v>
      </c>
      <c r="I759" s="31">
        <v>39283</v>
      </c>
      <c r="J759" s="20">
        <v>0.16265749931335399</v>
      </c>
      <c r="K759" s="20">
        <v>0</v>
      </c>
      <c r="L759" s="20">
        <v>8.6830486257623699E-2</v>
      </c>
      <c r="M759" s="20">
        <v>0.56021714638929798</v>
      </c>
      <c r="N759" s="20">
        <v>8.9054753420551594E-2</v>
      </c>
      <c r="O759" s="20">
        <v>0.26389761393252698</v>
      </c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30"/>
    </row>
    <row r="760" spans="1:27" x14ac:dyDescent="0.25">
      <c r="A760">
        <v>724</v>
      </c>
      <c r="B760" s="15">
        <v>39290</v>
      </c>
      <c r="C760" s="25">
        <f t="shared" si="44"/>
        <v>0.119781866669655</v>
      </c>
      <c r="D760" s="25">
        <f>VLOOKUP(B760,input_BB!$B$19:$XX$10000,$D$35,0)</f>
        <v>80.945999999999998</v>
      </c>
      <c r="E760" s="27">
        <f t="shared" si="45"/>
        <v>2.4456994417351503E-2</v>
      </c>
      <c r="F760" s="34">
        <f t="shared" si="47"/>
        <v>8.1954962136310261E-3</v>
      </c>
      <c r="G760" s="25">
        <f t="shared" si="46"/>
        <v>6.1562896375983701E-2</v>
      </c>
      <c r="I760" s="31">
        <v>39290</v>
      </c>
      <c r="J760" s="20">
        <v>0.119781866669655</v>
      </c>
      <c r="K760" s="20">
        <v>0</v>
      </c>
      <c r="L760" s="20">
        <v>7.8399095880066896E-2</v>
      </c>
      <c r="M760" s="20">
        <v>0.50139192085025097</v>
      </c>
      <c r="N760" s="20">
        <v>6.1562896375983701E-2</v>
      </c>
      <c r="O760" s="20">
        <v>0.35864608689369898</v>
      </c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30"/>
    </row>
    <row r="761" spans="1:27" x14ac:dyDescent="0.25">
      <c r="A761">
        <v>725</v>
      </c>
      <c r="B761" s="15">
        <v>39297</v>
      </c>
      <c r="C761" s="25">
        <f t="shared" si="44"/>
        <v>0.16110178828239399</v>
      </c>
      <c r="D761" s="25">
        <f>VLOOKUP(B761,input_BB!$B$19:$XX$10000,$D$35,0)</f>
        <v>80.177000000000007</v>
      </c>
      <c r="E761" s="27">
        <f t="shared" si="45"/>
        <v>0.11160839981957628</v>
      </c>
      <c r="F761" s="34">
        <f t="shared" si="47"/>
        <v>-9.500160600894314E-3</v>
      </c>
      <c r="G761" s="25">
        <f t="shared" si="46"/>
        <v>0.12270303507508599</v>
      </c>
      <c r="I761" s="31">
        <v>39297</v>
      </c>
      <c r="J761" s="20">
        <v>0.16110178828239399</v>
      </c>
      <c r="K761" s="20">
        <v>0</v>
      </c>
      <c r="L761" s="20">
        <v>8.5219471045619805E-2</v>
      </c>
      <c r="M761" s="20">
        <v>0.53825493995561102</v>
      </c>
      <c r="N761" s="20">
        <v>0.12270303507508599</v>
      </c>
      <c r="O761" s="20">
        <v>0.25382255392368402</v>
      </c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30"/>
    </row>
    <row r="762" spans="1:27" x14ac:dyDescent="0.25">
      <c r="A762">
        <v>726</v>
      </c>
      <c r="B762" s="15">
        <v>39304</v>
      </c>
      <c r="C762" s="25">
        <f t="shared" si="44"/>
        <v>0.119648568332195</v>
      </c>
      <c r="D762" s="25">
        <f>VLOOKUP(B762,input_BB!$B$19:$XX$10000,$D$35,0)</f>
        <v>80.679000000000002</v>
      </c>
      <c r="E762" s="27">
        <f t="shared" si="45"/>
        <v>2.4175843413332249E-2</v>
      </c>
      <c r="F762" s="34">
        <f t="shared" si="47"/>
        <v>6.2611472117939382E-3</v>
      </c>
      <c r="G762" s="25">
        <f t="shared" si="46"/>
        <v>6.1690336960019201E-2</v>
      </c>
      <c r="I762" s="31">
        <v>39304</v>
      </c>
      <c r="J762" s="20">
        <v>0.119648568332195</v>
      </c>
      <c r="K762" s="20">
        <v>0</v>
      </c>
      <c r="L762" s="20">
        <v>7.7764261756115505E-2</v>
      </c>
      <c r="M762" s="20">
        <v>0.50239962163969398</v>
      </c>
      <c r="N762" s="20">
        <v>6.1690336960019201E-2</v>
      </c>
      <c r="O762" s="20">
        <v>0.35814577964417099</v>
      </c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30"/>
    </row>
    <row r="763" spans="1:27" x14ac:dyDescent="0.25">
      <c r="A763">
        <v>727</v>
      </c>
      <c r="B763" s="15">
        <v>39311</v>
      </c>
      <c r="C763" s="25">
        <f t="shared" si="44"/>
        <v>0.12692552804946899</v>
      </c>
      <c r="D763" s="25">
        <f>VLOOKUP(B763,input_BB!$B$19:$XX$10000,$D$35,0)</f>
        <v>81.426000000000002</v>
      </c>
      <c r="E763" s="27">
        <f t="shared" si="45"/>
        <v>3.952430589009262E-2</v>
      </c>
      <c r="F763" s="34">
        <f t="shared" si="47"/>
        <v>9.2589149592829934E-3</v>
      </c>
      <c r="G763" s="25">
        <f t="shared" si="46"/>
        <v>9.0247176784856706E-2</v>
      </c>
      <c r="I763" s="31">
        <v>39311</v>
      </c>
      <c r="J763" s="20">
        <v>0.12692552804946899</v>
      </c>
      <c r="K763" s="20">
        <v>0</v>
      </c>
      <c r="L763" s="20">
        <v>8.9100350167215001E-2</v>
      </c>
      <c r="M763" s="20">
        <v>0.40909638139207799</v>
      </c>
      <c r="N763" s="20">
        <v>9.0247176784856706E-2</v>
      </c>
      <c r="O763" s="20">
        <v>0.41155609165585</v>
      </c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30"/>
    </row>
    <row r="764" spans="1:27" x14ac:dyDescent="0.25">
      <c r="A764">
        <v>728</v>
      </c>
      <c r="B764" s="15">
        <v>39318</v>
      </c>
      <c r="C764" s="25">
        <f t="shared" si="44"/>
        <v>0.13547688722610499</v>
      </c>
      <c r="D764" s="25">
        <f>VLOOKUP(B764,input_BB!$B$19:$XX$10000,$D$35,0)</f>
        <v>80.667000000000002</v>
      </c>
      <c r="E764" s="27">
        <f t="shared" si="45"/>
        <v>5.7560714025805849E-2</v>
      </c>
      <c r="F764" s="34">
        <f t="shared" si="47"/>
        <v>-9.3213469899049439E-3</v>
      </c>
      <c r="G764" s="25">
        <f t="shared" si="46"/>
        <v>6.18131687901122E-2</v>
      </c>
      <c r="I764" s="31">
        <v>39318</v>
      </c>
      <c r="J764" s="20">
        <v>0.13547688722610499</v>
      </c>
      <c r="K764" s="20">
        <v>0</v>
      </c>
      <c r="L764" s="20">
        <v>7.7157722886498706E-2</v>
      </c>
      <c r="M764" s="20">
        <v>0.50336875955972604</v>
      </c>
      <c r="N764" s="20">
        <v>6.18131687901122E-2</v>
      </c>
      <c r="O764" s="20">
        <v>0.35766034876366298</v>
      </c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30"/>
    </row>
    <row r="765" spans="1:27" x14ac:dyDescent="0.25">
      <c r="A765">
        <v>729</v>
      </c>
      <c r="B765" s="15">
        <v>39325</v>
      </c>
      <c r="C765" s="25">
        <f t="shared" si="44"/>
        <v>0.12669317424297299</v>
      </c>
      <c r="D765" s="25">
        <f>VLOOKUP(B765,input_BB!$B$19:$XX$10000,$D$35,0)</f>
        <v>80.790999999999997</v>
      </c>
      <c r="E765" s="27">
        <f t="shared" si="45"/>
        <v>3.9034228465056081E-2</v>
      </c>
      <c r="F765" s="34">
        <f t="shared" si="47"/>
        <v>1.5371837306457081E-3</v>
      </c>
      <c r="G765" s="25">
        <f t="shared" si="46"/>
        <v>0.123007114853764</v>
      </c>
      <c r="I765" s="31">
        <v>39325</v>
      </c>
      <c r="J765" s="20">
        <v>0.12669317424297299</v>
      </c>
      <c r="K765" s="20">
        <v>0</v>
      </c>
      <c r="L765" s="20">
        <v>8.65641685291446E-2</v>
      </c>
      <c r="M765" s="20">
        <v>0.39513572420651</v>
      </c>
      <c r="N765" s="20">
        <v>0.123007114853764</v>
      </c>
      <c r="O765" s="20">
        <v>0.39529299241058202</v>
      </c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30"/>
    </row>
    <row r="766" spans="1:27" x14ac:dyDescent="0.25">
      <c r="A766">
        <v>730</v>
      </c>
      <c r="B766" s="15">
        <v>39332</v>
      </c>
      <c r="C766" s="25">
        <f t="shared" si="44"/>
        <v>0.13502608239650701</v>
      </c>
      <c r="D766" s="25">
        <f>VLOOKUP(B766,input_BB!$B$19:$XX$10000,$D$35,0)</f>
        <v>79.959000000000003</v>
      </c>
      <c r="E766" s="27">
        <f t="shared" si="45"/>
        <v>5.6609882733583326E-2</v>
      </c>
      <c r="F766" s="34">
        <f t="shared" si="47"/>
        <v>-1.0298176777116197E-2</v>
      </c>
      <c r="G766" s="25">
        <f t="shared" si="46"/>
        <v>6.1931607910743501E-2</v>
      </c>
      <c r="I766" s="31">
        <v>39332</v>
      </c>
      <c r="J766" s="20">
        <v>0.13502608239650701</v>
      </c>
      <c r="K766" s="20">
        <v>0</v>
      </c>
      <c r="L766" s="20">
        <v>7.6577956201928907E-2</v>
      </c>
      <c r="M766" s="20">
        <v>0.50430061553011496</v>
      </c>
      <c r="N766" s="20">
        <v>6.1931607910743501E-2</v>
      </c>
      <c r="O766" s="20">
        <v>0.35718982035721297</v>
      </c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30"/>
    </row>
    <row r="767" spans="1:27" x14ac:dyDescent="0.25">
      <c r="A767">
        <v>731</v>
      </c>
      <c r="B767" s="15">
        <v>39339</v>
      </c>
      <c r="C767" s="25">
        <f t="shared" si="44"/>
        <v>0.13541242480278001</v>
      </c>
      <c r="D767" s="25">
        <f>VLOOKUP(B767,input_BB!$B$19:$XX$10000,$D$35,0)</f>
        <v>79.617000000000004</v>
      </c>
      <c r="E767" s="27">
        <f t="shared" si="45"/>
        <v>5.7424750776866075E-2</v>
      </c>
      <c r="F767" s="34">
        <f t="shared" si="47"/>
        <v>-4.2771920609312453E-3</v>
      </c>
      <c r="G767" s="25">
        <f t="shared" si="46"/>
        <v>9.43719129846914E-2</v>
      </c>
      <c r="I767" s="31">
        <v>39339</v>
      </c>
      <c r="J767" s="20">
        <v>0.13541242480278001</v>
      </c>
      <c r="K767" s="20">
        <v>0</v>
      </c>
      <c r="L767" s="20">
        <v>2.2670347445685698E-3</v>
      </c>
      <c r="M767" s="20">
        <v>0.49433291724584799</v>
      </c>
      <c r="N767" s="20">
        <v>9.43719129846914E-2</v>
      </c>
      <c r="O767" s="20">
        <v>0.40902813502489299</v>
      </c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30"/>
    </row>
    <row r="768" spans="1:27" x14ac:dyDescent="0.25">
      <c r="A768">
        <v>732</v>
      </c>
      <c r="B768" s="15">
        <v>39346</v>
      </c>
      <c r="C768" s="25">
        <f t="shared" si="44"/>
        <v>0.135023698210716</v>
      </c>
      <c r="D768" s="25">
        <f>VLOOKUP(B768,input_BB!$B$19:$XX$10000,$D$35,0)</f>
        <v>78.596999999999994</v>
      </c>
      <c r="E768" s="27">
        <f t="shared" si="45"/>
        <v>5.6604854041990581E-2</v>
      </c>
      <c r="F768" s="34">
        <f t="shared" si="47"/>
        <v>-1.2811334262783247E-2</v>
      </c>
      <c r="G768" s="25">
        <f t="shared" si="46"/>
        <v>9.3940313106965601E-2</v>
      </c>
      <c r="I768" s="31">
        <v>39346</v>
      </c>
      <c r="J768" s="20">
        <v>0.135023698210716</v>
      </c>
      <c r="K768" s="20">
        <v>0</v>
      </c>
      <c r="L768" s="20">
        <v>7.3656808182647295E-4</v>
      </c>
      <c r="M768" s="20">
        <v>0.49823412130671502</v>
      </c>
      <c r="N768" s="20">
        <v>9.3940313106965601E-2</v>
      </c>
      <c r="O768" s="20">
        <v>0.40708899750449301</v>
      </c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30"/>
    </row>
    <row r="769" spans="1:27" x14ac:dyDescent="0.25">
      <c r="A769">
        <v>733</v>
      </c>
      <c r="B769" s="15">
        <v>39353</v>
      </c>
      <c r="C769" s="25">
        <f t="shared" si="44"/>
        <v>0.124070279300213</v>
      </c>
      <c r="D769" s="25">
        <f>VLOOKUP(B769,input_BB!$B$19:$XX$10000,$D$35,0)</f>
        <v>77.718999999999994</v>
      </c>
      <c r="E769" s="27">
        <f t="shared" si="45"/>
        <v>3.3502054841245348E-2</v>
      </c>
      <c r="F769" s="34">
        <f t="shared" si="47"/>
        <v>-1.1170909831164089E-2</v>
      </c>
      <c r="G769" s="25">
        <f t="shared" si="46"/>
        <v>0.123547128738036</v>
      </c>
      <c r="I769" s="31">
        <v>39353</v>
      </c>
      <c r="J769" s="20">
        <v>0.124070279300213</v>
      </c>
      <c r="K769" s="20">
        <v>0</v>
      </c>
      <c r="L769" s="20" t="s">
        <v>111</v>
      </c>
      <c r="M769" s="20">
        <v>0.48282495127786801</v>
      </c>
      <c r="N769" s="20">
        <v>0.123547128738036</v>
      </c>
      <c r="O769" s="20">
        <v>0.39362791998409602</v>
      </c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30"/>
    </row>
    <row r="770" spans="1:27" x14ac:dyDescent="0.25">
      <c r="A770">
        <v>734</v>
      </c>
      <c r="B770" s="15">
        <v>39360</v>
      </c>
      <c r="C770" s="25">
        <f t="shared" si="44"/>
        <v>0.12396789342165</v>
      </c>
      <c r="D770" s="25">
        <f>VLOOKUP(B770,input_BB!$B$19:$XX$10000,$D$35,0)</f>
        <v>78.308000000000007</v>
      </c>
      <c r="E770" s="27">
        <f t="shared" si="45"/>
        <v>3.328610396665909E-2</v>
      </c>
      <c r="F770" s="34">
        <f t="shared" si="47"/>
        <v>7.5785843873443781E-3</v>
      </c>
      <c r="G770" s="25">
        <f t="shared" si="46"/>
        <v>9.4090237416561195E-2</v>
      </c>
      <c r="I770" s="31">
        <v>39360</v>
      </c>
      <c r="J770" s="20">
        <v>0.12396789342165</v>
      </c>
      <c r="K770" s="20">
        <v>0</v>
      </c>
      <c r="L770" s="20" t="s">
        <v>111</v>
      </c>
      <c r="M770" s="20">
        <v>0.49905895743346701</v>
      </c>
      <c r="N770" s="20">
        <v>9.4090237416561195E-2</v>
      </c>
      <c r="O770" s="20">
        <v>0.40685080514997102</v>
      </c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30"/>
    </row>
    <row r="771" spans="1:27" x14ac:dyDescent="0.25">
      <c r="A771">
        <v>735</v>
      </c>
      <c r="B771" s="15">
        <v>39367</v>
      </c>
      <c r="C771" s="25">
        <f t="shared" si="44"/>
        <v>0.123866997659206</v>
      </c>
      <c r="D771" s="25">
        <f>VLOOKUP(B771,input_BB!$B$19:$XX$10000,$D$35,0)</f>
        <v>78.224000000000004</v>
      </c>
      <c r="E771" s="27">
        <f t="shared" si="45"/>
        <v>3.3073296024317481E-2</v>
      </c>
      <c r="F771" s="34">
        <f t="shared" si="47"/>
        <v>-1.072687337181466E-3</v>
      </c>
      <c r="G771" s="25">
        <f t="shared" si="46"/>
        <v>9.4743242362348296E-2</v>
      </c>
      <c r="I771" s="31">
        <v>39367</v>
      </c>
      <c r="J771" s="20">
        <v>0.123866997659206</v>
      </c>
      <c r="K771" s="20">
        <v>0</v>
      </c>
      <c r="L771" s="20" t="s">
        <v>111</v>
      </c>
      <c r="M771" s="20">
        <v>0.496401959241006</v>
      </c>
      <c r="N771" s="20">
        <v>9.4743242362348296E-2</v>
      </c>
      <c r="O771" s="20">
        <v>0.40885479839664601</v>
      </c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30"/>
    </row>
    <row r="772" spans="1:27" x14ac:dyDescent="0.25">
      <c r="A772">
        <v>736</v>
      </c>
      <c r="B772" s="15">
        <v>39374</v>
      </c>
      <c r="C772" s="25">
        <f t="shared" si="44"/>
        <v>0.123767592012882</v>
      </c>
      <c r="D772" s="25">
        <f>VLOOKUP(B772,input_BB!$B$19:$XX$10000,$D$35,0)</f>
        <v>77.406999999999996</v>
      </c>
      <c r="E772" s="27">
        <f t="shared" si="45"/>
        <v>3.2863631014222627E-2</v>
      </c>
      <c r="F772" s="34">
        <f t="shared" si="47"/>
        <v>-1.0444364900797809E-2</v>
      </c>
      <c r="G772" s="25">
        <f t="shared" si="46"/>
        <v>9.4167622763784598E-2</v>
      </c>
      <c r="I772" s="31">
        <v>39374</v>
      </c>
      <c r="J772" s="20">
        <v>0.123767592012882</v>
      </c>
      <c r="K772" s="20">
        <v>0</v>
      </c>
      <c r="L772" s="20" t="s">
        <v>111</v>
      </c>
      <c r="M772" s="20">
        <v>0.49949723803039298</v>
      </c>
      <c r="N772" s="20">
        <v>9.4167622763784598E-2</v>
      </c>
      <c r="O772" s="20">
        <v>0.40633513920582198</v>
      </c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30"/>
    </row>
    <row r="773" spans="1:27" x14ac:dyDescent="0.25">
      <c r="A773">
        <v>737</v>
      </c>
      <c r="B773" s="15">
        <v>39381</v>
      </c>
      <c r="C773" s="25">
        <f t="shared" si="44"/>
        <v>0.123669631779194</v>
      </c>
      <c r="D773" s="25">
        <f>VLOOKUP(B773,input_BB!$B$19:$XX$10000,$D$35,0)</f>
        <v>77.027000000000001</v>
      </c>
      <c r="E773" s="27">
        <f t="shared" si="45"/>
        <v>3.2657014648406313E-2</v>
      </c>
      <c r="F773" s="34">
        <f t="shared" si="47"/>
        <v>-4.9091167465473706E-3</v>
      </c>
      <c r="G773" s="25">
        <f t="shared" si="46"/>
        <v>0.123626692265613</v>
      </c>
      <c r="I773" s="31">
        <v>39381</v>
      </c>
      <c r="J773" s="20">
        <v>0.123669631779194</v>
      </c>
      <c r="K773" s="20">
        <v>0</v>
      </c>
      <c r="L773" s="20" t="s">
        <v>111</v>
      </c>
      <c r="M773" s="20">
        <v>0.48370985906112102</v>
      </c>
      <c r="N773" s="20">
        <v>0.123626692265613</v>
      </c>
      <c r="O773" s="20">
        <v>0.39266344867326602</v>
      </c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30"/>
    </row>
    <row r="774" spans="1:27" x14ac:dyDescent="0.25">
      <c r="A774">
        <v>738</v>
      </c>
      <c r="B774" s="15">
        <v>39388</v>
      </c>
      <c r="C774" s="25">
        <f t="shared" si="44"/>
        <v>0.123573079705238</v>
      </c>
      <c r="D774" s="25">
        <f>VLOOKUP(B774,input_BB!$B$19:$XX$10000,$D$35,0)</f>
        <v>76.337000000000003</v>
      </c>
      <c r="E774" s="27">
        <f t="shared" si="45"/>
        <v>3.2453368353560212E-2</v>
      </c>
      <c r="F774" s="34">
        <f t="shared" si="47"/>
        <v>-8.9578978799641495E-3</v>
      </c>
      <c r="G774" s="25">
        <f t="shared" si="46"/>
        <v>9.2848750306348093E-2</v>
      </c>
      <c r="I774" s="31">
        <v>39388</v>
      </c>
      <c r="J774" s="20">
        <v>0.123573079705238</v>
      </c>
      <c r="K774" s="20">
        <v>0</v>
      </c>
      <c r="L774" s="20" t="s">
        <v>111</v>
      </c>
      <c r="M774" s="20">
        <v>0.48164648311816999</v>
      </c>
      <c r="N774" s="20">
        <v>9.2848750306348093E-2</v>
      </c>
      <c r="O774" s="20">
        <v>0.42550476657548197</v>
      </c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30"/>
    </row>
    <row r="775" spans="1:27" x14ac:dyDescent="0.25">
      <c r="A775">
        <v>739</v>
      </c>
      <c r="B775" s="15">
        <v>39395</v>
      </c>
      <c r="C775" s="25">
        <f t="shared" si="44"/>
        <v>0.123477905988693</v>
      </c>
      <c r="D775" s="25">
        <f>VLOOKUP(B775,input_BB!$B$19:$XX$10000,$D$35,0)</f>
        <v>75.400000000000006</v>
      </c>
      <c r="E775" s="27">
        <f t="shared" si="45"/>
        <v>3.2252629271042395E-2</v>
      </c>
      <c r="F775" s="34">
        <f t="shared" si="47"/>
        <v>-1.2274519564562381E-2</v>
      </c>
      <c r="G775" s="25">
        <f t="shared" si="46"/>
        <v>9.3478479358375804E-2</v>
      </c>
      <c r="I775" s="31">
        <v>39395</v>
      </c>
      <c r="J775" s="20">
        <v>0.123477905988693</v>
      </c>
      <c r="K775" s="20">
        <v>0</v>
      </c>
      <c r="L775" s="20" t="s">
        <v>111</v>
      </c>
      <c r="M775" s="20">
        <v>0.47893327432393301</v>
      </c>
      <c r="N775" s="20">
        <v>9.3478479358375804E-2</v>
      </c>
      <c r="O775" s="20">
        <v>0.42758824631769099</v>
      </c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30"/>
    </row>
    <row r="776" spans="1:27" x14ac:dyDescent="0.25">
      <c r="A776">
        <v>740</v>
      </c>
      <c r="B776" s="15">
        <v>39402</v>
      </c>
      <c r="C776" s="25">
        <f t="shared" si="44"/>
        <v>0.12338408827781699</v>
      </c>
      <c r="D776" s="25">
        <f>VLOOKUP(B776,input_BB!$B$19:$XX$10000,$D$35,0)</f>
        <v>75.826999999999998</v>
      </c>
      <c r="E776" s="27">
        <f t="shared" si="45"/>
        <v>3.2054750256868693E-2</v>
      </c>
      <c r="F776" s="34">
        <f t="shared" si="47"/>
        <v>5.6631299734746232E-3</v>
      </c>
      <c r="G776" s="25">
        <f t="shared" si="46"/>
        <v>9.1425616694303699E-2</v>
      </c>
      <c r="I776" s="31">
        <v>39402</v>
      </c>
      <c r="J776" s="20">
        <v>0.12338408827781699</v>
      </c>
      <c r="K776" s="20">
        <v>0</v>
      </c>
      <c r="L776" s="20" t="s">
        <v>111</v>
      </c>
      <c r="M776" s="20">
        <v>0.46285821775524499</v>
      </c>
      <c r="N776" s="20">
        <v>9.1425616694303699E-2</v>
      </c>
      <c r="O776" s="20">
        <v>0.44571616555045102</v>
      </c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30"/>
    </row>
    <row r="777" spans="1:27" x14ac:dyDescent="0.25">
      <c r="A777">
        <v>741</v>
      </c>
      <c r="B777" s="15">
        <v>39409</v>
      </c>
      <c r="C777" s="25">
        <f t="shared" si="44"/>
        <v>0.12329157441854501</v>
      </c>
      <c r="D777" s="25">
        <f>VLOOKUP(B777,input_BB!$B$19:$XX$10000,$D$35,0)</f>
        <v>75.052999999999997</v>
      </c>
      <c r="E777" s="27">
        <f t="shared" si="45"/>
        <v>3.1859621308408838E-2</v>
      </c>
      <c r="F777" s="34">
        <f t="shared" si="47"/>
        <v>-1.0207445896580403E-2</v>
      </c>
      <c r="G777" s="25">
        <f t="shared" si="46"/>
        <v>9.2033161928783802E-2</v>
      </c>
      <c r="I777" s="31">
        <v>39409</v>
      </c>
      <c r="J777" s="20">
        <v>0.12329157441854501</v>
      </c>
      <c r="K777" s="20">
        <v>0</v>
      </c>
      <c r="L777" s="20" t="s">
        <v>111</v>
      </c>
      <c r="M777" s="20">
        <v>0.46005817424460299</v>
      </c>
      <c r="N777" s="20">
        <v>9.2033161928783802E-2</v>
      </c>
      <c r="O777" s="20">
        <v>0.44790866382661298</v>
      </c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30"/>
    </row>
    <row r="778" spans="1:27" x14ac:dyDescent="0.25">
      <c r="A778">
        <v>742</v>
      </c>
      <c r="B778" s="15">
        <v>39416</v>
      </c>
      <c r="C778" s="25">
        <f t="shared" si="44"/>
        <v>0.12320035696029701</v>
      </c>
      <c r="D778" s="25">
        <f>VLOOKUP(B778,input_BB!$B$19:$XX$10000,$D$35,0)</f>
        <v>76.147000000000006</v>
      </c>
      <c r="E778" s="27">
        <f t="shared" si="45"/>
        <v>3.1667226711002798E-2</v>
      </c>
      <c r="F778" s="34">
        <f t="shared" si="47"/>
        <v>1.4576366034668942E-2</v>
      </c>
      <c r="G778" s="25">
        <f t="shared" si="46"/>
        <v>9.1492011783928906E-2</v>
      </c>
      <c r="I778" s="31">
        <v>39416</v>
      </c>
      <c r="J778" s="20">
        <v>0.12320035696029701</v>
      </c>
      <c r="K778" s="20">
        <v>0</v>
      </c>
      <c r="L778" s="20" t="s">
        <v>111</v>
      </c>
      <c r="M778" s="20">
        <v>0.463217259049923</v>
      </c>
      <c r="N778" s="20">
        <v>9.1492011783928906E-2</v>
      </c>
      <c r="O778" s="20">
        <v>0.44529072916614798</v>
      </c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30"/>
    </row>
    <row r="779" spans="1:27" x14ac:dyDescent="0.25">
      <c r="A779">
        <v>743</v>
      </c>
      <c r="B779" s="15">
        <v>39423</v>
      </c>
      <c r="C779" s="25">
        <f t="shared" si="44"/>
        <v>0.123110421001911</v>
      </c>
      <c r="D779" s="25">
        <f>VLOOKUP(B779,input_BB!$B$19:$XX$10000,$D$35,0)</f>
        <v>76.287999999999997</v>
      </c>
      <c r="E779" s="27">
        <f t="shared" si="45"/>
        <v>3.147753503532643E-2</v>
      </c>
      <c r="F779" s="34">
        <f t="shared" si="47"/>
        <v>1.8516816158218319E-3</v>
      </c>
      <c r="G779" s="25">
        <f t="shared" si="46"/>
        <v>9.2093920830040005E-2</v>
      </c>
      <c r="I779" s="31">
        <v>39423</v>
      </c>
      <c r="J779" s="20">
        <v>0.123110421001911</v>
      </c>
      <c r="K779" s="20">
        <v>0</v>
      </c>
      <c r="L779" s="20" t="s">
        <v>111</v>
      </c>
      <c r="M779" s="20">
        <v>0.46040069425967101</v>
      </c>
      <c r="N779" s="20">
        <v>9.2093920830040005E-2</v>
      </c>
      <c r="O779" s="20">
        <v>0.44750538491028902</v>
      </c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30"/>
    </row>
    <row r="780" spans="1:27" x14ac:dyDescent="0.25">
      <c r="A780">
        <v>744</v>
      </c>
      <c r="B780" s="15">
        <v>39430</v>
      </c>
      <c r="C780" s="25">
        <f t="shared" si="44"/>
        <v>0.12597641348838801</v>
      </c>
      <c r="D780" s="25">
        <f>VLOOKUP(B780,input_BB!$B$19:$XX$10000,$D$35,0)</f>
        <v>77.436000000000007</v>
      </c>
      <c r="E780" s="27">
        <f t="shared" si="45"/>
        <v>3.7522446625664049E-2</v>
      </c>
      <c r="F780" s="34">
        <f t="shared" si="47"/>
        <v>1.5048238255033652E-2</v>
      </c>
      <c r="G780" s="25">
        <f t="shared" si="46"/>
        <v>0.121445843758197</v>
      </c>
      <c r="I780" s="31">
        <v>39430</v>
      </c>
      <c r="J780" s="20">
        <v>0.12597641348838801</v>
      </c>
      <c r="K780" s="20">
        <v>0</v>
      </c>
      <c r="L780" s="20" t="s">
        <v>111</v>
      </c>
      <c r="M780" s="20">
        <v>0.30297538733181301</v>
      </c>
      <c r="N780" s="20">
        <v>0.121445843758197</v>
      </c>
      <c r="O780" s="20">
        <v>0.57557876890999005</v>
      </c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30"/>
    </row>
    <row r="781" spans="1:27" x14ac:dyDescent="0.25">
      <c r="A781">
        <v>745</v>
      </c>
      <c r="B781" s="15">
        <v>39437</v>
      </c>
      <c r="C781" s="25">
        <f t="shared" si="44"/>
        <v>0.125876799225807</v>
      </c>
      <c r="D781" s="25">
        <f>VLOOKUP(B781,input_BB!$B$19:$XX$10000,$D$35,0)</f>
        <v>77.721000000000004</v>
      </c>
      <c r="E781" s="27">
        <f t="shared" si="45"/>
        <v>3.7312341605054214E-2</v>
      </c>
      <c r="F781" s="34">
        <f t="shared" si="47"/>
        <v>3.68045870137923E-3</v>
      </c>
      <c r="G781" s="25">
        <f t="shared" si="46"/>
        <v>0.158945176297938</v>
      </c>
      <c r="I781" s="31">
        <v>39437</v>
      </c>
      <c r="J781" s="20">
        <v>0.125876799225807</v>
      </c>
      <c r="K781" s="20">
        <v>0</v>
      </c>
      <c r="L781" s="20" t="s">
        <v>111</v>
      </c>
      <c r="M781" s="20">
        <v>0.29042422541756102</v>
      </c>
      <c r="N781" s="20">
        <v>0.158945176297938</v>
      </c>
      <c r="O781" s="20">
        <v>0.550630598284501</v>
      </c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30"/>
    </row>
    <row r="782" spans="1:27" x14ac:dyDescent="0.25">
      <c r="A782">
        <v>746</v>
      </c>
      <c r="B782" s="15">
        <v>39444</v>
      </c>
      <c r="C782" s="25">
        <f t="shared" si="44"/>
        <v>0.12577842175960499</v>
      </c>
      <c r="D782" s="25">
        <f>VLOOKUP(B782,input_BB!$B$19:$XX$10000,$D$35,0)</f>
        <v>76.218000000000004</v>
      </c>
      <c r="E782" s="27">
        <f t="shared" si="45"/>
        <v>3.7104845218207942E-2</v>
      </c>
      <c r="F782" s="34">
        <f t="shared" si="47"/>
        <v>-1.9338402748292016E-2</v>
      </c>
      <c r="G782" s="25">
        <f t="shared" si="46"/>
        <v>0.121666264599202</v>
      </c>
      <c r="I782" s="31">
        <v>39444</v>
      </c>
      <c r="J782" s="20">
        <v>0.12577842175960499</v>
      </c>
      <c r="K782" s="20">
        <v>0</v>
      </c>
      <c r="L782" s="20" t="s">
        <v>111</v>
      </c>
      <c r="M782" s="20">
        <v>0.303525191166851</v>
      </c>
      <c r="N782" s="20">
        <v>0.121666264599202</v>
      </c>
      <c r="O782" s="20">
        <v>0.574808544233948</v>
      </c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30"/>
    </row>
    <row r="783" spans="1:27" x14ac:dyDescent="0.25">
      <c r="A783">
        <v>747</v>
      </c>
      <c r="B783" s="15">
        <v>39451</v>
      </c>
      <c r="C783" s="25">
        <f t="shared" si="44"/>
        <v>0.12568128108978299</v>
      </c>
      <c r="D783" s="25">
        <f>VLOOKUP(B783,input_BB!$B$19:$XX$10000,$D$35,0)</f>
        <v>75.793000000000006</v>
      </c>
      <c r="E783" s="27">
        <f t="shared" si="45"/>
        <v>3.6899957465127343E-2</v>
      </c>
      <c r="F783" s="34">
        <f t="shared" si="47"/>
        <v>-5.5761106300348251E-3</v>
      </c>
      <c r="G783" s="25">
        <f t="shared" si="46"/>
        <v>0.121839545022184</v>
      </c>
      <c r="I783" s="31">
        <v>39451</v>
      </c>
      <c r="J783" s="20">
        <v>0.12568128108978299</v>
      </c>
      <c r="K783" s="20">
        <v>0</v>
      </c>
      <c r="L783" s="20" t="s">
        <v>111</v>
      </c>
      <c r="M783" s="20">
        <v>0.30385333389996699</v>
      </c>
      <c r="N783" s="20">
        <v>0.121839545022184</v>
      </c>
      <c r="O783" s="20">
        <v>0.57430712107784898</v>
      </c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30"/>
    </row>
    <row r="784" spans="1:27" x14ac:dyDescent="0.25">
      <c r="A784">
        <v>748</v>
      </c>
      <c r="B784" s="15">
        <v>39458</v>
      </c>
      <c r="C784" s="25">
        <f t="shared" si="44"/>
        <v>0.121137104928493</v>
      </c>
      <c r="D784" s="25">
        <f>VLOOKUP(B784,input_BB!$B$19:$XX$10000,$D$35,0)</f>
        <v>75.977999999999994</v>
      </c>
      <c r="E784" s="27">
        <f t="shared" si="45"/>
        <v>2.7315444150619685E-2</v>
      </c>
      <c r="F784" s="34">
        <f t="shared" si="47"/>
        <v>2.4408586544930611E-3</v>
      </c>
      <c r="G784" s="25">
        <f t="shared" si="46"/>
        <v>0.13800022863540501</v>
      </c>
      <c r="I784" s="31">
        <v>39458</v>
      </c>
      <c r="J784" s="20">
        <v>0.121137104928493</v>
      </c>
      <c r="K784" s="20">
        <v>0</v>
      </c>
      <c r="L784" s="20" t="s">
        <v>111</v>
      </c>
      <c r="M784" s="20">
        <v>0.344273835785051</v>
      </c>
      <c r="N784" s="20">
        <v>0.13800022863540501</v>
      </c>
      <c r="O784" s="20">
        <v>0.51772593557954405</v>
      </c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30"/>
    </row>
    <row r="785" spans="1:27" x14ac:dyDescent="0.25">
      <c r="A785">
        <v>749</v>
      </c>
      <c r="B785" s="15">
        <v>39465</v>
      </c>
      <c r="C785" s="25">
        <f t="shared" si="44"/>
        <v>0.11926185339689301</v>
      </c>
      <c r="D785" s="25">
        <f>VLOOKUP(B785,input_BB!$B$19:$XX$10000,$D$35,0)</f>
        <v>76.382999999999996</v>
      </c>
      <c r="E785" s="27">
        <f t="shared" si="45"/>
        <v>2.3360189636989919E-2</v>
      </c>
      <c r="F785" s="34">
        <f t="shared" si="47"/>
        <v>5.3304904051172386E-3</v>
      </c>
      <c r="G785" s="25">
        <f t="shared" si="46"/>
        <v>0.16097133855013299</v>
      </c>
      <c r="I785" s="31">
        <v>39465</v>
      </c>
      <c r="J785" s="20">
        <v>0.11926185339689301</v>
      </c>
      <c r="K785" s="20">
        <v>0</v>
      </c>
      <c r="L785" s="20" t="s">
        <v>111</v>
      </c>
      <c r="M785" s="20">
        <v>0.35864621562825599</v>
      </c>
      <c r="N785" s="20">
        <v>0.16097133855013299</v>
      </c>
      <c r="O785" s="20">
        <v>0.48038244582161099</v>
      </c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30"/>
    </row>
    <row r="786" spans="1:27" x14ac:dyDescent="0.25">
      <c r="A786">
        <v>750</v>
      </c>
      <c r="B786" s="15">
        <v>39472</v>
      </c>
      <c r="C786" s="25">
        <f t="shared" si="44"/>
        <v>0.12109951674938201</v>
      </c>
      <c r="D786" s="25">
        <f>VLOOKUP(B786,input_BB!$B$19:$XX$10000,$D$35,0)</f>
        <v>75.972999999999999</v>
      </c>
      <c r="E786" s="27">
        <f t="shared" si="45"/>
        <v>2.7236163684728778E-2</v>
      </c>
      <c r="F786" s="34">
        <f t="shared" si="47"/>
        <v>-5.3676865271067298E-3</v>
      </c>
      <c r="G786" s="25">
        <f t="shared" si="46"/>
        <v>0.137351953932381</v>
      </c>
      <c r="I786" s="31">
        <v>39472</v>
      </c>
      <c r="J786" s="20">
        <v>0.12109951674938201</v>
      </c>
      <c r="K786" s="20">
        <v>0</v>
      </c>
      <c r="L786" s="20" t="s">
        <v>111</v>
      </c>
      <c r="M786" s="20">
        <v>0.34265656296703201</v>
      </c>
      <c r="N786" s="20">
        <v>0.137351953932381</v>
      </c>
      <c r="O786" s="20">
        <v>0.51999148310058796</v>
      </c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30"/>
    </row>
    <row r="787" spans="1:27" x14ac:dyDescent="0.25">
      <c r="A787">
        <v>751</v>
      </c>
      <c r="B787" s="15">
        <v>39479</v>
      </c>
      <c r="C787" s="25">
        <f t="shared" si="44"/>
        <v>0.12109951674938201</v>
      </c>
      <c r="D787" s="25">
        <f>VLOOKUP(B787,input_BB!$B$19:$XX$10000,$D$35,0)</f>
        <v>75.444999999999993</v>
      </c>
      <c r="E787" s="27">
        <f t="shared" si="45"/>
        <v>2.7236163684728778E-2</v>
      </c>
      <c r="F787" s="34">
        <f t="shared" si="47"/>
        <v>-6.949837442249307E-3</v>
      </c>
      <c r="G787" s="25">
        <f t="shared" si="46"/>
        <v>0.13755598521019799</v>
      </c>
      <c r="I787" s="31">
        <v>39479</v>
      </c>
      <c r="J787" s="20">
        <v>0.12109951674938201</v>
      </c>
      <c r="K787" s="20">
        <v>0</v>
      </c>
      <c r="L787" s="20" t="s">
        <v>111</v>
      </c>
      <c r="M787" s="20">
        <v>0.34304822078264002</v>
      </c>
      <c r="N787" s="20">
        <v>0.13755598521019799</v>
      </c>
      <c r="O787" s="20">
        <v>0.51939579400716196</v>
      </c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30"/>
    </row>
    <row r="788" spans="1:27" x14ac:dyDescent="0.25">
      <c r="A788">
        <v>752</v>
      </c>
      <c r="B788" s="15">
        <v>39486</v>
      </c>
      <c r="C788" s="25">
        <f t="shared" si="44"/>
        <v>0.14149518311023701</v>
      </c>
      <c r="D788" s="25">
        <f>VLOOKUP(B788,input_BB!$B$19:$XX$10000,$D$35,0)</f>
        <v>76.67</v>
      </c>
      <c r="E788" s="27">
        <f t="shared" si="45"/>
        <v>7.0254420208124099E-2</v>
      </c>
      <c r="F788" s="34">
        <f t="shared" si="47"/>
        <v>1.6236993836569846E-2</v>
      </c>
      <c r="G788" s="25">
        <f t="shared" si="46"/>
        <v>0.13669627770859299</v>
      </c>
      <c r="I788" s="31">
        <v>39486</v>
      </c>
      <c r="J788" s="20">
        <v>0.14149518311023701</v>
      </c>
      <c r="K788" s="20">
        <v>0</v>
      </c>
      <c r="L788" s="20" t="s">
        <v>111</v>
      </c>
      <c r="M788" s="20">
        <v>0.34102082532493799</v>
      </c>
      <c r="N788" s="20">
        <v>0.13669627770859299</v>
      </c>
      <c r="O788" s="20">
        <v>0.52228289696646901</v>
      </c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30"/>
    </row>
    <row r="789" spans="1:27" x14ac:dyDescent="0.25">
      <c r="A789">
        <v>753</v>
      </c>
      <c r="B789" s="15">
        <v>39493</v>
      </c>
      <c r="C789" s="25">
        <f t="shared" si="44"/>
        <v>0.120664156973362</v>
      </c>
      <c r="D789" s="25">
        <f>VLOOKUP(B789,input_BB!$B$19:$XX$10000,$D$35,0)</f>
        <v>76.100999999999999</v>
      </c>
      <c r="E789" s="27">
        <f t="shared" si="45"/>
        <v>2.6317908885231677E-2</v>
      </c>
      <c r="F789" s="34">
        <f t="shared" si="47"/>
        <v>-7.421416460153929E-3</v>
      </c>
      <c r="G789" s="25">
        <f t="shared" si="46"/>
        <v>0.27281090164288502</v>
      </c>
      <c r="I789" s="31">
        <v>39493</v>
      </c>
      <c r="J789" s="20">
        <v>0.120664156973362</v>
      </c>
      <c r="K789" s="20">
        <v>1</v>
      </c>
      <c r="L789" s="20" t="s">
        <v>111</v>
      </c>
      <c r="M789" s="20">
        <v>0.70113107191005397</v>
      </c>
      <c r="N789" s="20">
        <v>0.27281090164288502</v>
      </c>
      <c r="O789" s="20">
        <v>2.6058026447061001E-2</v>
      </c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30"/>
    </row>
    <row r="790" spans="1:27" x14ac:dyDescent="0.25">
      <c r="A790">
        <v>754</v>
      </c>
      <c r="B790" s="15">
        <v>39500</v>
      </c>
      <c r="C790" s="25">
        <f t="shared" si="44"/>
        <v>0.118831038475037</v>
      </c>
      <c r="D790" s="25">
        <f>VLOOKUP(B790,input_BB!$B$19:$XX$10000,$D$35,0)</f>
        <v>75.52</v>
      </c>
      <c r="E790" s="27">
        <f t="shared" si="45"/>
        <v>2.2451520780841231E-2</v>
      </c>
      <c r="F790" s="34">
        <f t="shared" si="47"/>
        <v>-7.6345908726561662E-3</v>
      </c>
      <c r="G790" s="25">
        <f t="shared" si="46"/>
        <v>0.26690769747924398</v>
      </c>
      <c r="I790" s="31">
        <v>39500</v>
      </c>
      <c r="J790" s="20">
        <v>0.118831038475037</v>
      </c>
      <c r="K790" s="20">
        <v>1</v>
      </c>
      <c r="L790" s="20" t="s">
        <v>111</v>
      </c>
      <c r="M790" s="20">
        <v>0.70758514147542295</v>
      </c>
      <c r="N790" s="20">
        <v>0.26690769747924398</v>
      </c>
      <c r="O790" s="20">
        <v>2.5507161045333099E-2</v>
      </c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30"/>
    </row>
    <row r="791" spans="1:27" x14ac:dyDescent="0.25">
      <c r="A791">
        <v>755</v>
      </c>
      <c r="B791" s="15">
        <v>39507</v>
      </c>
      <c r="C791" s="25">
        <f t="shared" si="44"/>
        <v>0.14467662572860701</v>
      </c>
      <c r="D791" s="25">
        <f>VLOOKUP(B791,input_BB!$B$19:$XX$10000,$D$35,0)</f>
        <v>73.713999999999999</v>
      </c>
      <c r="E791" s="27">
        <f t="shared" si="45"/>
        <v>7.6964674840165753E-2</v>
      </c>
      <c r="F791" s="34">
        <f t="shared" si="47"/>
        <v>-2.391419491525415E-2</v>
      </c>
      <c r="G791" s="25">
        <f t="shared" si="46"/>
        <v>0.20742649547530001</v>
      </c>
      <c r="I791" s="31">
        <v>39507</v>
      </c>
      <c r="J791" s="20">
        <v>0.14467662572860701</v>
      </c>
      <c r="K791" s="20">
        <v>0</v>
      </c>
      <c r="L791" s="20" t="s">
        <v>111</v>
      </c>
      <c r="M791" s="20">
        <v>0.76161594433611002</v>
      </c>
      <c r="N791" s="20">
        <v>0.20742649547530001</v>
      </c>
      <c r="O791" s="20">
        <v>3.0957560188589799E-2</v>
      </c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30"/>
    </row>
    <row r="792" spans="1:27" x14ac:dyDescent="0.25">
      <c r="A792">
        <v>756</v>
      </c>
      <c r="B792" s="15">
        <v>39514</v>
      </c>
      <c r="C792" s="25">
        <f t="shared" si="44"/>
        <v>0.14564494788646701</v>
      </c>
      <c r="D792" s="25">
        <f>VLOOKUP(B792,input_BB!$B$19:$XX$10000,$D$35,0)</f>
        <v>73.027000000000001</v>
      </c>
      <c r="E792" s="27">
        <f t="shared" si="45"/>
        <v>7.9007046501238687E-2</v>
      </c>
      <c r="F792" s="34">
        <f t="shared" si="47"/>
        <v>-9.3198035651300692E-3</v>
      </c>
      <c r="G792" s="25">
        <f t="shared" si="46"/>
        <v>0.11560526090668199</v>
      </c>
      <c r="I792" s="31">
        <v>39514</v>
      </c>
      <c r="J792" s="20">
        <v>0.14564494788646701</v>
      </c>
      <c r="K792" s="20">
        <v>0</v>
      </c>
      <c r="L792" s="20" t="s">
        <v>111</v>
      </c>
      <c r="M792" s="20">
        <v>0.53415099141838496</v>
      </c>
      <c r="N792" s="20">
        <v>0.11560526090668199</v>
      </c>
      <c r="O792" s="20">
        <v>0.35024374767493399</v>
      </c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30"/>
    </row>
    <row r="793" spans="1:27" x14ac:dyDescent="0.25">
      <c r="A793">
        <v>757</v>
      </c>
      <c r="B793" s="15">
        <v>39521</v>
      </c>
      <c r="C793" s="25">
        <f t="shared" si="44"/>
        <v>0.119335614144802</v>
      </c>
      <c r="D793" s="25">
        <f>VLOOKUP(B793,input_BB!$B$19:$XX$10000,$D$35,0)</f>
        <v>71.656999999999996</v>
      </c>
      <c r="E793" s="27">
        <f t="shared" si="45"/>
        <v>2.3515764783139419E-2</v>
      </c>
      <c r="F793" s="34">
        <f t="shared" si="47"/>
        <v>-1.8760184589261542E-2</v>
      </c>
      <c r="G793" s="25">
        <f t="shared" si="46"/>
        <v>0.23158528839446399</v>
      </c>
      <c r="I793" s="31">
        <v>39521</v>
      </c>
      <c r="J793" s="20">
        <v>0.119335614144802</v>
      </c>
      <c r="K793" s="20">
        <v>0</v>
      </c>
      <c r="L793" s="20" t="s">
        <v>111</v>
      </c>
      <c r="M793" s="20">
        <v>0.4333340967812</v>
      </c>
      <c r="N793" s="20">
        <v>0.23158528839446399</v>
      </c>
      <c r="O793" s="20">
        <v>0.33508061482433599</v>
      </c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30"/>
    </row>
    <row r="794" spans="1:27" x14ac:dyDescent="0.25">
      <c r="A794">
        <v>758</v>
      </c>
      <c r="B794" s="15">
        <v>39528</v>
      </c>
      <c r="C794" s="25">
        <f t="shared" si="44"/>
        <v>0.119505167007446</v>
      </c>
      <c r="D794" s="25">
        <f>VLOOKUP(B794,input_BB!$B$19:$XX$10000,$D$35,0)</f>
        <v>72.709000000000003</v>
      </c>
      <c r="E794" s="27">
        <f t="shared" si="45"/>
        <v>2.3873383328689598E-2</v>
      </c>
      <c r="F794" s="34">
        <f t="shared" si="47"/>
        <v>1.4681050002093299E-2</v>
      </c>
      <c r="G794" s="25">
        <f t="shared" si="46"/>
        <v>0.25481671024207397</v>
      </c>
      <c r="I794" s="31">
        <v>39528</v>
      </c>
      <c r="J794" s="20">
        <v>0.119505167007446</v>
      </c>
      <c r="K794" s="20">
        <v>0</v>
      </c>
      <c r="L794" s="20" t="s">
        <v>111</v>
      </c>
      <c r="M794" s="20">
        <v>0.58161085540229696</v>
      </c>
      <c r="N794" s="20">
        <v>0.25481671024207397</v>
      </c>
      <c r="O794" s="20">
        <v>0.16357243435562999</v>
      </c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30"/>
    </row>
    <row r="795" spans="1:27" x14ac:dyDescent="0.25">
      <c r="A795">
        <v>759</v>
      </c>
      <c r="B795" s="15">
        <v>39535</v>
      </c>
      <c r="C795" s="25">
        <f t="shared" si="44"/>
        <v>0.11457833647728</v>
      </c>
      <c r="D795" s="25">
        <f>VLOOKUP(B795,input_BB!$B$19:$XX$10000,$D$35,0)</f>
        <v>71.677999999999997</v>
      </c>
      <c r="E795" s="27">
        <f t="shared" si="45"/>
        <v>1.3481780728209913E-2</v>
      </c>
      <c r="F795" s="34">
        <f t="shared" si="47"/>
        <v>-1.4179812677935444E-2</v>
      </c>
      <c r="G795" s="25">
        <f t="shared" si="46"/>
        <v>0.266411211087208</v>
      </c>
      <c r="I795" s="31">
        <v>39535</v>
      </c>
      <c r="J795" s="20">
        <v>0.11457833647728</v>
      </c>
      <c r="K795" s="20">
        <v>0</v>
      </c>
      <c r="L795" s="20" t="s">
        <v>111</v>
      </c>
      <c r="M795" s="20">
        <v>0.59996393149601102</v>
      </c>
      <c r="N795" s="20">
        <v>0.266411211087208</v>
      </c>
      <c r="O795" s="20">
        <v>0.13362485741678101</v>
      </c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30"/>
    </row>
    <row r="796" spans="1:27" x14ac:dyDescent="0.25">
      <c r="A796">
        <v>760</v>
      </c>
      <c r="B796" s="15">
        <v>39542</v>
      </c>
      <c r="C796" s="25">
        <f t="shared" si="44"/>
        <v>0.118842944502831</v>
      </c>
      <c r="D796" s="25">
        <f>VLOOKUP(B796,input_BB!$B$19:$XX$10000,$D$35,0)</f>
        <v>72.021000000000001</v>
      </c>
      <c r="E796" s="27">
        <f t="shared" si="45"/>
        <v>2.2476632809482786E-2</v>
      </c>
      <c r="F796" s="34">
        <f t="shared" si="47"/>
        <v>4.7852897681297524E-3</v>
      </c>
      <c r="G796" s="25">
        <f t="shared" si="46"/>
        <v>0.26690769747924398</v>
      </c>
      <c r="I796" s="31">
        <v>39542</v>
      </c>
      <c r="J796" s="20">
        <v>0.118842944502831</v>
      </c>
      <c r="K796" s="20">
        <v>0</v>
      </c>
      <c r="L796" s="20" t="s">
        <v>111</v>
      </c>
      <c r="M796" s="20">
        <v>0.70758514147542295</v>
      </c>
      <c r="N796" s="20">
        <v>0.26690769747924398</v>
      </c>
      <c r="O796" s="20">
        <v>2.5507161045333099E-2</v>
      </c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30"/>
    </row>
    <row r="797" spans="1:27" x14ac:dyDescent="0.25">
      <c r="A797">
        <v>761</v>
      </c>
      <c r="B797" s="15">
        <v>39549</v>
      </c>
      <c r="C797" s="25">
        <f t="shared" si="44"/>
        <v>0.11918585002422299</v>
      </c>
      <c r="D797" s="25">
        <f>VLOOKUP(B797,input_BB!$B$19:$XX$10000,$D$35,0)</f>
        <v>71.808000000000007</v>
      </c>
      <c r="E797" s="27">
        <f t="shared" si="45"/>
        <v>2.319988437780815E-2</v>
      </c>
      <c r="F797" s="34">
        <f t="shared" si="47"/>
        <v>-2.9574707377014731E-3</v>
      </c>
      <c r="G797" s="25">
        <f t="shared" si="46"/>
        <v>0.26690769747924398</v>
      </c>
      <c r="I797" s="31">
        <v>39549</v>
      </c>
      <c r="J797" s="20">
        <v>0.11918585002422299</v>
      </c>
      <c r="K797" s="20">
        <v>0</v>
      </c>
      <c r="L797" s="20" t="s">
        <v>111</v>
      </c>
      <c r="M797" s="20">
        <v>0.70758514147542295</v>
      </c>
      <c r="N797" s="20">
        <v>0.26690769747924398</v>
      </c>
      <c r="O797" s="20">
        <v>2.5507161045333099E-2</v>
      </c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30"/>
    </row>
    <row r="798" spans="1:27" x14ac:dyDescent="0.25">
      <c r="A798">
        <v>762</v>
      </c>
      <c r="B798" s="15">
        <v>39556</v>
      </c>
      <c r="C798" s="25">
        <f t="shared" si="44"/>
        <v>0.118695095181465</v>
      </c>
      <c r="D798" s="25">
        <f>VLOOKUP(B798,input_BB!$B$19:$XX$10000,$D$35,0)</f>
        <v>72.012</v>
      </c>
      <c r="E798" s="27">
        <f t="shared" si="45"/>
        <v>2.2164791072086066E-2</v>
      </c>
      <c r="F798" s="34">
        <f t="shared" si="47"/>
        <v>2.8409090909089496E-3</v>
      </c>
      <c r="G798" s="25">
        <f t="shared" si="46"/>
        <v>0.255652797838683</v>
      </c>
      <c r="I798" s="31">
        <v>39556</v>
      </c>
      <c r="J798" s="20">
        <v>0.118695095181465</v>
      </c>
      <c r="K798" s="20">
        <v>0</v>
      </c>
      <c r="L798" s="20" t="s">
        <v>111</v>
      </c>
      <c r="M798" s="20">
        <v>0.61849378226852203</v>
      </c>
      <c r="N798" s="20">
        <v>0.255652797838683</v>
      </c>
      <c r="O798" s="20">
        <v>0.125853419892795</v>
      </c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30"/>
    </row>
    <row r="799" spans="1:27" x14ac:dyDescent="0.25">
      <c r="A799">
        <v>763</v>
      </c>
      <c r="B799" s="15">
        <v>39563</v>
      </c>
      <c r="C799" s="25">
        <f t="shared" si="44"/>
        <v>0.111947931349277</v>
      </c>
      <c r="D799" s="25">
        <f>VLOOKUP(B799,input_BB!$B$19:$XX$10000,$D$35,0)</f>
        <v>72.790000000000006</v>
      </c>
      <c r="E799" s="27">
        <f t="shared" si="45"/>
        <v>7.9337667258792752E-3</v>
      </c>
      <c r="F799" s="34">
        <f t="shared" si="47"/>
        <v>1.0803754929733955E-2</v>
      </c>
      <c r="G799" s="25">
        <f t="shared" si="46"/>
        <v>0.40927092016190098</v>
      </c>
      <c r="I799" s="31">
        <v>39563</v>
      </c>
      <c r="J799" s="20">
        <v>0.111947931349277</v>
      </c>
      <c r="K799" s="20">
        <v>0</v>
      </c>
      <c r="L799" s="20" t="s">
        <v>111</v>
      </c>
      <c r="M799" s="20">
        <v>0.47553834959233998</v>
      </c>
      <c r="N799" s="20">
        <v>0.40927092016190098</v>
      </c>
      <c r="O799" s="20">
        <v>0.11519073024576</v>
      </c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30"/>
    </row>
    <row r="800" spans="1:27" x14ac:dyDescent="0.25">
      <c r="A800">
        <v>764</v>
      </c>
      <c r="B800" s="15">
        <v>39570</v>
      </c>
      <c r="C800" s="25">
        <f t="shared" si="44"/>
        <v>0.11918585002422299</v>
      </c>
      <c r="D800" s="25">
        <f>VLOOKUP(B800,input_BB!$B$19:$XX$10000,$D$35,0)</f>
        <v>73.5</v>
      </c>
      <c r="E800" s="27">
        <f t="shared" si="45"/>
        <v>2.319988437780815E-2</v>
      </c>
      <c r="F800" s="34">
        <f t="shared" si="47"/>
        <v>9.7540870998762408E-3</v>
      </c>
      <c r="G800" s="25">
        <f t="shared" si="46"/>
        <v>0.26690769747924398</v>
      </c>
      <c r="I800" s="31">
        <v>39570</v>
      </c>
      <c r="J800" s="20">
        <v>0.11918585002422299</v>
      </c>
      <c r="K800" s="20">
        <v>0</v>
      </c>
      <c r="L800" s="20" t="s">
        <v>111</v>
      </c>
      <c r="M800" s="20">
        <v>0.70758514147542295</v>
      </c>
      <c r="N800" s="20">
        <v>0.26690769747924398</v>
      </c>
      <c r="O800" s="20">
        <v>2.5507161045333099E-2</v>
      </c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30"/>
    </row>
    <row r="801" spans="1:27" x14ac:dyDescent="0.25">
      <c r="A801">
        <v>765</v>
      </c>
      <c r="B801" s="15">
        <v>39577</v>
      </c>
      <c r="C801" s="25">
        <f t="shared" si="44"/>
        <v>0.11918585002422299</v>
      </c>
      <c r="D801" s="25">
        <f>VLOOKUP(B801,input_BB!$B$19:$XX$10000,$D$35,0)</f>
        <v>73.05</v>
      </c>
      <c r="E801" s="27">
        <f t="shared" si="45"/>
        <v>2.319988437780815E-2</v>
      </c>
      <c r="F801" s="34">
        <f t="shared" si="47"/>
        <v>-6.1224489795919101E-3</v>
      </c>
      <c r="G801" s="25">
        <f t="shared" si="46"/>
        <v>0.26690769747924398</v>
      </c>
      <c r="I801" s="31">
        <v>39577</v>
      </c>
      <c r="J801" s="20">
        <v>0.11918585002422299</v>
      </c>
      <c r="K801" s="20">
        <v>0</v>
      </c>
      <c r="L801" s="20" t="s">
        <v>111</v>
      </c>
      <c r="M801" s="20">
        <v>0.70758514147542295</v>
      </c>
      <c r="N801" s="20">
        <v>0.26690769747924398</v>
      </c>
      <c r="O801" s="20">
        <v>2.5507161045333099E-2</v>
      </c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30"/>
    </row>
    <row r="802" spans="1:27" x14ac:dyDescent="0.25">
      <c r="A802">
        <v>766</v>
      </c>
      <c r="B802" s="15">
        <v>39584</v>
      </c>
      <c r="C802" s="25">
        <f t="shared" si="44"/>
        <v>0.11908319592475899</v>
      </c>
      <c r="D802" s="25">
        <f>VLOOKUP(B802,input_BB!$B$19:$XX$10000,$D$35,0)</f>
        <v>72.843999999999994</v>
      </c>
      <c r="E802" s="27">
        <f t="shared" si="45"/>
        <v>2.298336777541873E-2</v>
      </c>
      <c r="F802" s="34">
        <f t="shared" si="47"/>
        <v>-2.8199863107460921E-3</v>
      </c>
      <c r="G802" s="25">
        <f t="shared" si="46"/>
        <v>0.272860968154994</v>
      </c>
      <c r="I802" s="31">
        <v>39584</v>
      </c>
      <c r="J802" s="20">
        <v>0.11908319592475899</v>
      </c>
      <c r="K802" s="20">
        <v>0</v>
      </c>
      <c r="L802" s="20" t="s">
        <v>111</v>
      </c>
      <c r="M802" s="20">
        <v>0.61819444981978899</v>
      </c>
      <c r="N802" s="20">
        <v>0.272860968154994</v>
      </c>
      <c r="O802" s="20">
        <v>0.10894458202521699</v>
      </c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30"/>
    </row>
    <row r="803" spans="1:27" x14ac:dyDescent="0.25">
      <c r="A803">
        <v>767</v>
      </c>
      <c r="B803" s="15">
        <v>39591</v>
      </c>
      <c r="C803" s="25">
        <f t="shared" si="44"/>
        <v>0.114765465259552</v>
      </c>
      <c r="D803" s="25">
        <f>VLOOKUP(B803,input_BB!$B$19:$XX$10000,$D$35,0)</f>
        <v>71.888000000000005</v>
      </c>
      <c r="E803" s="27">
        <f t="shared" si="45"/>
        <v>1.3876470159595096E-2</v>
      </c>
      <c r="F803" s="34">
        <f t="shared" si="47"/>
        <v>-1.3123936082587329E-2</v>
      </c>
      <c r="G803" s="25">
        <f t="shared" si="46"/>
        <v>0.45803003525424202</v>
      </c>
      <c r="I803" s="31">
        <v>39591</v>
      </c>
      <c r="J803" s="20">
        <v>0.114765465259552</v>
      </c>
      <c r="K803" s="20">
        <v>0</v>
      </c>
      <c r="L803" s="20" t="s">
        <v>111</v>
      </c>
      <c r="M803" s="20">
        <v>0.52365497637021696</v>
      </c>
      <c r="N803" s="20">
        <v>0.45803003525424202</v>
      </c>
      <c r="O803" s="20">
        <v>1.83149883755407E-2</v>
      </c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30"/>
    </row>
    <row r="804" spans="1:27" x14ac:dyDescent="0.25">
      <c r="A804">
        <v>768</v>
      </c>
      <c r="B804" s="15">
        <v>39598</v>
      </c>
      <c r="C804" s="25">
        <f t="shared" si="44"/>
        <v>0.117711268365383</v>
      </c>
      <c r="D804" s="25">
        <f>VLOOKUP(B804,input_BB!$B$19:$XX$10000,$D$35,0)</f>
        <v>72.879000000000005</v>
      </c>
      <c r="E804" s="27">
        <f t="shared" si="45"/>
        <v>2.0089717200999436E-2</v>
      </c>
      <c r="F804" s="34">
        <f t="shared" si="47"/>
        <v>1.3785332739817413E-2</v>
      </c>
      <c r="G804" s="25">
        <f t="shared" si="46"/>
        <v>0.26113939556043297</v>
      </c>
      <c r="I804" s="31">
        <v>39598</v>
      </c>
      <c r="J804" s="20">
        <v>0.117711268365383</v>
      </c>
      <c r="K804" s="20">
        <v>0</v>
      </c>
      <c r="L804" s="20" t="s">
        <v>111</v>
      </c>
      <c r="M804" s="20">
        <v>0.71389201897966303</v>
      </c>
      <c r="N804" s="20">
        <v>0.26113939556043297</v>
      </c>
      <c r="O804" s="20">
        <v>2.4968585459903998E-2</v>
      </c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30"/>
    </row>
    <row r="805" spans="1:27" x14ac:dyDescent="0.25">
      <c r="A805">
        <v>769</v>
      </c>
      <c r="B805" s="15">
        <v>39605</v>
      </c>
      <c r="C805" s="25">
        <f t="shared" si="44"/>
        <v>0.117711268365383</v>
      </c>
      <c r="D805" s="25">
        <f>VLOOKUP(B805,input_BB!$B$19:$XX$10000,$D$35,0)</f>
        <v>72.39</v>
      </c>
      <c r="E805" s="27">
        <f t="shared" si="45"/>
        <v>2.0089717200999436E-2</v>
      </c>
      <c r="F805" s="34">
        <f t="shared" si="47"/>
        <v>-6.709751780348272E-3</v>
      </c>
      <c r="G805" s="25">
        <f t="shared" si="46"/>
        <v>0.26113939556043297</v>
      </c>
      <c r="I805" s="31">
        <v>39605</v>
      </c>
      <c r="J805" s="20">
        <v>0.117711268365383</v>
      </c>
      <c r="K805" s="20">
        <v>0</v>
      </c>
      <c r="L805" s="20" t="s">
        <v>111</v>
      </c>
      <c r="M805" s="20">
        <v>0.71389201897966303</v>
      </c>
      <c r="N805" s="20">
        <v>0.26113939556043297</v>
      </c>
      <c r="O805" s="20">
        <v>2.4968585459903998E-2</v>
      </c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30"/>
    </row>
    <row r="806" spans="1:27" x14ac:dyDescent="0.25">
      <c r="A806">
        <v>770</v>
      </c>
      <c r="B806" s="15">
        <v>39612</v>
      </c>
      <c r="C806" s="25">
        <f t="shared" ref="C806:C869" si="48">J806</f>
        <v>0.11682665348052999</v>
      </c>
      <c r="D806" s="25">
        <f>VLOOKUP(B806,input_BB!$B$19:$XX$10000,$D$35,0)</f>
        <v>74.146000000000001</v>
      </c>
      <c r="E806" s="27">
        <f t="shared" ref="E806:E869" si="49">(C806-$E$34)/$E$36</f>
        <v>1.8223899758816831E-2</v>
      </c>
      <c r="F806" s="34">
        <f t="shared" si="47"/>
        <v>2.4257494129023449E-2</v>
      </c>
      <c r="G806" s="25">
        <f t="shared" ref="G806:G869" si="50">VLOOKUP(B806,$I$37:$AA$5000,$G$34,0)</f>
        <v>0.24347459782143499</v>
      </c>
      <c r="I806" s="31">
        <v>39612</v>
      </c>
      <c r="J806" s="20">
        <v>0.11682665348052999</v>
      </c>
      <c r="K806" s="20">
        <v>0</v>
      </c>
      <c r="L806" s="20" t="s">
        <v>111</v>
      </c>
      <c r="M806" s="20">
        <v>0.61651990862269401</v>
      </c>
      <c r="N806" s="20">
        <v>0.24347459782143499</v>
      </c>
      <c r="O806" s="20">
        <v>0.14000549355587</v>
      </c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30"/>
    </row>
    <row r="807" spans="1:27" x14ac:dyDescent="0.25">
      <c r="A807">
        <v>771</v>
      </c>
      <c r="B807" s="15">
        <v>39619</v>
      </c>
      <c r="C807" s="25">
        <f t="shared" si="48"/>
        <v>0.115545719861984</v>
      </c>
      <c r="D807" s="25">
        <f>VLOOKUP(B807,input_BB!$B$19:$XX$10000,$D$35,0)</f>
        <v>73.03</v>
      </c>
      <c r="E807" s="27">
        <f t="shared" si="49"/>
        <v>1.5522172341966576E-2</v>
      </c>
      <c r="F807" s="34">
        <f t="shared" ref="F807:F870" si="51">D807/D806-1</f>
        <v>-1.5051385105062987E-2</v>
      </c>
      <c r="G807" s="25">
        <f t="shared" si="50"/>
        <v>0.24159273373735801</v>
      </c>
      <c r="I807" s="31">
        <v>39619</v>
      </c>
      <c r="J807" s="20">
        <v>0.115545719861984</v>
      </c>
      <c r="K807" s="20">
        <v>0</v>
      </c>
      <c r="L807" s="20" t="s">
        <v>111</v>
      </c>
      <c r="M807" s="20">
        <v>0.55076228719034104</v>
      </c>
      <c r="N807" s="20">
        <v>0.24159273373735801</v>
      </c>
      <c r="O807" s="20">
        <v>0.20764497907230101</v>
      </c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30"/>
    </row>
    <row r="808" spans="1:27" x14ac:dyDescent="0.25">
      <c r="A808">
        <v>772</v>
      </c>
      <c r="B808" s="15">
        <v>39626</v>
      </c>
      <c r="C808" s="25">
        <f t="shared" si="48"/>
        <v>0.117711268365383</v>
      </c>
      <c r="D808" s="25">
        <f>VLOOKUP(B808,input_BB!$B$19:$XX$10000,$D$35,0)</f>
        <v>72.36</v>
      </c>
      <c r="E808" s="27">
        <f t="shared" si="49"/>
        <v>2.0089717200999436E-2</v>
      </c>
      <c r="F808" s="34">
        <f t="shared" si="51"/>
        <v>-9.1743119266055606E-3</v>
      </c>
      <c r="G808" s="25">
        <f t="shared" si="50"/>
        <v>0.26113939556043297</v>
      </c>
      <c r="I808" s="31">
        <v>39626</v>
      </c>
      <c r="J808" s="20">
        <v>0.117711268365383</v>
      </c>
      <c r="K808" s="20">
        <v>0</v>
      </c>
      <c r="L808" s="20" t="s">
        <v>111</v>
      </c>
      <c r="M808" s="20">
        <v>0.71389201897966303</v>
      </c>
      <c r="N808" s="20">
        <v>0.26113939556043297</v>
      </c>
      <c r="O808" s="20">
        <v>2.4968585459903998E-2</v>
      </c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30"/>
    </row>
    <row r="809" spans="1:27" x14ac:dyDescent="0.25">
      <c r="A809">
        <v>773</v>
      </c>
      <c r="B809" s="15">
        <v>39633</v>
      </c>
      <c r="C809" s="25">
        <f t="shared" si="48"/>
        <v>0.117711268365383</v>
      </c>
      <c r="D809" s="25">
        <f>VLOOKUP(B809,input_BB!$B$19:$XX$10000,$D$35,0)</f>
        <v>72.730999999999995</v>
      </c>
      <c r="E809" s="27">
        <f t="shared" si="49"/>
        <v>2.0089717200999436E-2</v>
      </c>
      <c r="F809" s="34">
        <f t="shared" si="51"/>
        <v>5.1271420674405821E-3</v>
      </c>
      <c r="G809" s="25">
        <f t="shared" si="50"/>
        <v>0.26113939556043297</v>
      </c>
      <c r="I809" s="31">
        <v>39633</v>
      </c>
      <c r="J809" s="20">
        <v>0.117711268365383</v>
      </c>
      <c r="K809" s="20">
        <v>0</v>
      </c>
      <c r="L809" s="20" t="s">
        <v>111</v>
      </c>
      <c r="M809" s="20">
        <v>0.71389201897966303</v>
      </c>
      <c r="N809" s="20">
        <v>0.26113939556043297</v>
      </c>
      <c r="O809" s="20">
        <v>2.4968585459903998E-2</v>
      </c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30"/>
    </row>
    <row r="810" spans="1:27" x14ac:dyDescent="0.25">
      <c r="A810">
        <v>774</v>
      </c>
      <c r="B810" s="15">
        <v>39640</v>
      </c>
      <c r="C810" s="25">
        <f t="shared" si="48"/>
        <v>0.11682665348052999</v>
      </c>
      <c r="D810" s="25">
        <f>VLOOKUP(B810,input_BB!$B$19:$XX$10000,$D$35,0)</f>
        <v>72.096000000000004</v>
      </c>
      <c r="E810" s="27">
        <f t="shared" si="49"/>
        <v>1.8223899758816831E-2</v>
      </c>
      <c r="F810" s="34">
        <f t="shared" si="51"/>
        <v>-8.7308025463693761E-3</v>
      </c>
      <c r="G810" s="25">
        <f t="shared" si="50"/>
        <v>0.24347459782143499</v>
      </c>
      <c r="I810" s="31">
        <v>39640</v>
      </c>
      <c r="J810" s="20">
        <v>0.11682665348052999</v>
      </c>
      <c r="K810" s="20">
        <v>0</v>
      </c>
      <c r="L810" s="20" t="s">
        <v>111</v>
      </c>
      <c r="M810" s="20">
        <v>0.61651990862269401</v>
      </c>
      <c r="N810" s="20">
        <v>0.24347459782143499</v>
      </c>
      <c r="O810" s="20">
        <v>0.14000549355587</v>
      </c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30"/>
    </row>
    <row r="811" spans="1:27" x14ac:dyDescent="0.25">
      <c r="A811">
        <v>775</v>
      </c>
      <c r="B811" s="15">
        <v>39647</v>
      </c>
      <c r="C811" s="25">
        <f t="shared" si="48"/>
        <v>0.113486841320992</v>
      </c>
      <c r="D811" s="25">
        <f>VLOOKUP(B811,input_BB!$B$19:$XX$10000,$D$35,0)</f>
        <v>72.188999999999993</v>
      </c>
      <c r="E811" s="27">
        <f t="shared" si="49"/>
        <v>1.1179614287727306E-2</v>
      </c>
      <c r="F811" s="34">
        <f t="shared" si="51"/>
        <v>1.289946737683012E-3</v>
      </c>
      <c r="G811" s="25">
        <f t="shared" si="50"/>
        <v>0.25259205591964401</v>
      </c>
      <c r="I811" s="31">
        <v>39647</v>
      </c>
      <c r="J811" s="20">
        <v>0.113486841320992</v>
      </c>
      <c r="K811" s="20">
        <v>0</v>
      </c>
      <c r="L811" s="20" t="s">
        <v>111</v>
      </c>
      <c r="M811" s="20">
        <v>0.58603958282664104</v>
      </c>
      <c r="N811" s="20">
        <v>0.25259205591964401</v>
      </c>
      <c r="O811" s="20">
        <v>0.16136836125371501</v>
      </c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30"/>
    </row>
    <row r="812" spans="1:27" x14ac:dyDescent="0.25">
      <c r="A812">
        <v>776</v>
      </c>
      <c r="B812" s="15">
        <v>39654</v>
      </c>
      <c r="C812" s="25">
        <f t="shared" si="48"/>
        <v>0.117711268365383</v>
      </c>
      <c r="D812" s="25">
        <f>VLOOKUP(B812,input_BB!$B$19:$XX$10000,$D$35,0)</f>
        <v>72.86</v>
      </c>
      <c r="E812" s="27">
        <f t="shared" si="49"/>
        <v>2.0089717200999436E-2</v>
      </c>
      <c r="F812" s="34">
        <f t="shared" si="51"/>
        <v>9.2950449514470623E-3</v>
      </c>
      <c r="G812" s="25">
        <f t="shared" si="50"/>
        <v>0.26113939556043297</v>
      </c>
      <c r="I812" s="31">
        <v>39654</v>
      </c>
      <c r="J812" s="20">
        <v>0.117711268365383</v>
      </c>
      <c r="K812" s="20">
        <v>0</v>
      </c>
      <c r="L812" s="20" t="s">
        <v>111</v>
      </c>
      <c r="M812" s="20">
        <v>0.71389201897966303</v>
      </c>
      <c r="N812" s="20">
        <v>0.26113939556043297</v>
      </c>
      <c r="O812" s="20">
        <v>2.4968585459903998E-2</v>
      </c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30"/>
    </row>
    <row r="813" spans="1:27" x14ac:dyDescent="0.25">
      <c r="A813">
        <v>777</v>
      </c>
      <c r="B813" s="15">
        <v>39661</v>
      </c>
      <c r="C813" s="25">
        <f t="shared" si="48"/>
        <v>0.117711268365383</v>
      </c>
      <c r="D813" s="25">
        <f>VLOOKUP(B813,input_BB!$B$19:$XX$10000,$D$35,0)</f>
        <v>73.424000000000007</v>
      </c>
      <c r="E813" s="27">
        <f t="shared" si="49"/>
        <v>2.0089717200999436E-2</v>
      </c>
      <c r="F813" s="34">
        <f t="shared" si="51"/>
        <v>7.7408729069450288E-3</v>
      </c>
      <c r="G813" s="25">
        <f t="shared" si="50"/>
        <v>0.26113939556043297</v>
      </c>
      <c r="I813" s="31">
        <v>39661</v>
      </c>
      <c r="J813" s="20">
        <v>0.117711268365383</v>
      </c>
      <c r="K813" s="20">
        <v>0</v>
      </c>
      <c r="L813" s="20" t="s">
        <v>111</v>
      </c>
      <c r="M813" s="20">
        <v>0.71389201897966303</v>
      </c>
      <c r="N813" s="20">
        <v>0.26113939556043297</v>
      </c>
      <c r="O813" s="20">
        <v>2.4968585459903998E-2</v>
      </c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30"/>
    </row>
    <row r="814" spans="1:27" x14ac:dyDescent="0.25">
      <c r="A814">
        <v>778</v>
      </c>
      <c r="B814" s="15">
        <v>39668</v>
      </c>
      <c r="C814" s="25">
        <f t="shared" si="48"/>
        <v>0.11691129207611101</v>
      </c>
      <c r="D814" s="25">
        <f>VLOOKUP(B814,input_BB!$B$19:$XX$10000,$D$35,0)</f>
        <v>75.844999999999999</v>
      </c>
      <c r="E814" s="27">
        <f t="shared" si="49"/>
        <v>1.8402418310359329E-2</v>
      </c>
      <c r="F814" s="34">
        <f t="shared" si="51"/>
        <v>3.2972869906297664E-2</v>
      </c>
      <c r="G814" s="25">
        <f t="shared" si="50"/>
        <v>0.24764972538667099</v>
      </c>
      <c r="I814" s="31">
        <v>39668</v>
      </c>
      <c r="J814" s="20">
        <v>0.11691129207611101</v>
      </c>
      <c r="K814" s="20">
        <v>0</v>
      </c>
      <c r="L814" s="20" t="s">
        <v>111</v>
      </c>
      <c r="M814" s="20">
        <v>0.61277756254898597</v>
      </c>
      <c r="N814" s="20">
        <v>0.24764972538667099</v>
      </c>
      <c r="O814" s="20">
        <v>0.13957271206434299</v>
      </c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30"/>
    </row>
    <row r="815" spans="1:27" x14ac:dyDescent="0.25">
      <c r="A815">
        <v>779</v>
      </c>
      <c r="B815" s="15">
        <v>39675</v>
      </c>
      <c r="C815" s="25">
        <f t="shared" si="48"/>
        <v>0.11348183453082999</v>
      </c>
      <c r="D815" s="25">
        <f>VLOOKUP(B815,input_BB!$B$19:$XX$10000,$D$35,0)</f>
        <v>77.180000000000007</v>
      </c>
      <c r="E815" s="27">
        <f t="shared" si="49"/>
        <v>1.1169054035380689E-2</v>
      </c>
      <c r="F815" s="34">
        <f t="shared" si="51"/>
        <v>1.7601687652449183E-2</v>
      </c>
      <c r="G815" s="25">
        <f t="shared" si="50"/>
        <v>0.25538084762202601</v>
      </c>
      <c r="I815" s="31">
        <v>39675</v>
      </c>
      <c r="J815" s="20">
        <v>0.11348183453082999</v>
      </c>
      <c r="K815" s="20">
        <v>0</v>
      </c>
      <c r="L815" s="20" t="s">
        <v>111</v>
      </c>
      <c r="M815" s="20">
        <v>0.58901327750440702</v>
      </c>
      <c r="N815" s="20">
        <v>0.25538084762202601</v>
      </c>
      <c r="O815" s="20">
        <v>0.155605874873567</v>
      </c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30"/>
    </row>
    <row r="816" spans="1:27" x14ac:dyDescent="0.25">
      <c r="A816">
        <v>780</v>
      </c>
      <c r="B816" s="15">
        <v>39682</v>
      </c>
      <c r="C816" s="25">
        <f t="shared" si="48"/>
        <v>0.117711268365383</v>
      </c>
      <c r="D816" s="25">
        <f>VLOOKUP(B816,input_BB!$B$19:$XX$10000,$D$35,0)</f>
        <v>76.805000000000007</v>
      </c>
      <c r="E816" s="27">
        <f t="shared" si="49"/>
        <v>2.0089717200999436E-2</v>
      </c>
      <c r="F816" s="34">
        <f t="shared" si="51"/>
        <v>-4.8587717025135868E-3</v>
      </c>
      <c r="G816" s="25">
        <f t="shared" si="50"/>
        <v>0.26113939556043297</v>
      </c>
      <c r="I816" s="31">
        <v>39682</v>
      </c>
      <c r="J816" s="20">
        <v>0.117711268365383</v>
      </c>
      <c r="K816" s="20">
        <v>0</v>
      </c>
      <c r="L816" s="20" t="s">
        <v>111</v>
      </c>
      <c r="M816" s="20">
        <v>0.71389201897966303</v>
      </c>
      <c r="N816" s="20">
        <v>0.26113939556043297</v>
      </c>
      <c r="O816" s="20">
        <v>2.4968585459903998E-2</v>
      </c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30"/>
    </row>
    <row r="817" spans="1:27" x14ac:dyDescent="0.25">
      <c r="A817">
        <v>781</v>
      </c>
      <c r="B817" s="15">
        <v>39689</v>
      </c>
      <c r="C817" s="25">
        <f t="shared" si="48"/>
        <v>0.117711268365383</v>
      </c>
      <c r="D817" s="25">
        <f>VLOOKUP(B817,input_BB!$B$19:$XX$10000,$D$35,0)</f>
        <v>77.381</v>
      </c>
      <c r="E817" s="27">
        <f t="shared" si="49"/>
        <v>2.0089717200999436E-2</v>
      </c>
      <c r="F817" s="34">
        <f t="shared" si="51"/>
        <v>7.4995117505369802E-3</v>
      </c>
      <c r="G817" s="25">
        <f t="shared" si="50"/>
        <v>0.26113939556043297</v>
      </c>
      <c r="I817" s="31">
        <v>39689</v>
      </c>
      <c r="J817" s="20">
        <v>0.117711268365383</v>
      </c>
      <c r="K817" s="20">
        <v>0</v>
      </c>
      <c r="L817" s="20" t="s">
        <v>111</v>
      </c>
      <c r="M817" s="20">
        <v>0.71389201897966303</v>
      </c>
      <c r="N817" s="20">
        <v>0.26113939556043297</v>
      </c>
      <c r="O817" s="20">
        <v>2.4968585459903998E-2</v>
      </c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30"/>
    </row>
    <row r="818" spans="1:27" x14ac:dyDescent="0.25">
      <c r="A818">
        <v>782</v>
      </c>
      <c r="B818" s="15">
        <v>39696</v>
      </c>
      <c r="C818" s="25">
        <f t="shared" si="48"/>
        <v>0.47129839658737199</v>
      </c>
      <c r="D818" s="25">
        <f>VLOOKUP(B818,input_BB!$B$19:$XX$10000,$D$35,0)</f>
        <v>78.932000000000002</v>
      </c>
      <c r="E818" s="27">
        <f t="shared" si="49"/>
        <v>0.76587078245796969</v>
      </c>
      <c r="F818" s="34">
        <f t="shared" si="51"/>
        <v>2.0043679973120065E-2</v>
      </c>
      <c r="G818" s="25">
        <f t="shared" si="50"/>
        <v>0.243321588923221</v>
      </c>
      <c r="I818" s="31">
        <v>39696</v>
      </c>
      <c r="J818" s="20">
        <v>0.47129839658737199</v>
      </c>
      <c r="K818" s="20">
        <v>0</v>
      </c>
      <c r="L818" s="20" t="s">
        <v>111</v>
      </c>
      <c r="M818" s="20">
        <v>0.61968388211642</v>
      </c>
      <c r="N818" s="20">
        <v>0.243321588923221</v>
      </c>
      <c r="O818" s="20">
        <v>0.13699452896035899</v>
      </c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30"/>
    </row>
    <row r="819" spans="1:27" x14ac:dyDescent="0.25">
      <c r="A819">
        <v>783</v>
      </c>
      <c r="B819" s="15">
        <v>39703</v>
      </c>
      <c r="C819" s="25">
        <f t="shared" si="48"/>
        <v>0.115545719861984</v>
      </c>
      <c r="D819" s="25">
        <f>VLOOKUP(B819,input_BB!$B$19:$XX$10000,$D$35,0)</f>
        <v>78.965999999999994</v>
      </c>
      <c r="E819" s="27">
        <f t="shared" si="49"/>
        <v>1.5522172341966576E-2</v>
      </c>
      <c r="F819" s="34">
        <f t="shared" si="51"/>
        <v>4.3075051943430864E-4</v>
      </c>
      <c r="G819" s="25">
        <f t="shared" si="50"/>
        <v>0.23838960319150901</v>
      </c>
      <c r="I819" s="31">
        <v>39703</v>
      </c>
      <c r="J819" s="20">
        <v>0.115545719861984</v>
      </c>
      <c r="K819" s="20">
        <v>0</v>
      </c>
      <c r="L819" s="20" t="s">
        <v>111</v>
      </c>
      <c r="M819" s="20">
        <v>0.55308842986338602</v>
      </c>
      <c r="N819" s="20">
        <v>0.23838960319150901</v>
      </c>
      <c r="O819" s="20">
        <v>0.208521966945105</v>
      </c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30"/>
    </row>
    <row r="820" spans="1:27" x14ac:dyDescent="0.25">
      <c r="A820">
        <v>784</v>
      </c>
      <c r="B820" s="15">
        <v>39710</v>
      </c>
      <c r="C820" s="25">
        <f t="shared" si="48"/>
        <v>0.117895364761353</v>
      </c>
      <c r="D820" s="25">
        <f>VLOOKUP(B820,input_BB!$B$19:$XX$10000,$D$35,0)</f>
        <v>77.680000000000007</v>
      </c>
      <c r="E820" s="27">
        <f t="shared" si="49"/>
        <v>2.047801076526708E-2</v>
      </c>
      <c r="F820" s="34">
        <f t="shared" si="51"/>
        <v>-1.6285489957703181E-2</v>
      </c>
      <c r="G820" s="25" t="str">
        <f t="shared" si="50"/>
        <v>NA</v>
      </c>
      <c r="I820" s="31">
        <v>39710</v>
      </c>
      <c r="J820" s="20">
        <v>0.117895364761353</v>
      </c>
      <c r="K820" s="20">
        <v>0</v>
      </c>
      <c r="L820" s="20" t="s">
        <v>111</v>
      </c>
      <c r="M820" s="20">
        <v>1</v>
      </c>
      <c r="N820" s="20" t="s">
        <v>111</v>
      </c>
      <c r="O820" s="20" t="s">
        <v>111</v>
      </c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30"/>
    </row>
    <row r="821" spans="1:27" x14ac:dyDescent="0.25">
      <c r="A821">
        <v>785</v>
      </c>
      <c r="B821" s="15">
        <v>39717</v>
      </c>
      <c r="C821" s="25">
        <f t="shared" si="48"/>
        <v>0.117915704846382</v>
      </c>
      <c r="D821" s="25">
        <f>VLOOKUP(B821,input_BB!$B$19:$XX$10000,$D$35,0)</f>
        <v>76.953000000000003</v>
      </c>
      <c r="E821" s="27">
        <f t="shared" si="49"/>
        <v>2.0520911790416461E-2</v>
      </c>
      <c r="F821" s="34">
        <f t="shared" si="51"/>
        <v>-9.3589083419155505E-3</v>
      </c>
      <c r="G821" s="25">
        <f t="shared" si="50"/>
        <v>0.143109495038059</v>
      </c>
      <c r="I821" s="31">
        <v>39717</v>
      </c>
      <c r="J821" s="20">
        <v>0.117915704846382</v>
      </c>
      <c r="K821" s="20">
        <v>0</v>
      </c>
      <c r="L821" s="20" t="s">
        <v>111</v>
      </c>
      <c r="M821" s="20">
        <v>0.85689050496194097</v>
      </c>
      <c r="N821" s="20">
        <v>0.143109495038059</v>
      </c>
      <c r="O821" s="20" t="s">
        <v>111</v>
      </c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30"/>
    </row>
    <row r="822" spans="1:27" x14ac:dyDescent="0.25">
      <c r="A822">
        <v>786</v>
      </c>
      <c r="B822" s="15">
        <v>39724</v>
      </c>
      <c r="C822" s="25">
        <f t="shared" si="48"/>
        <v>0.25667715072631803</v>
      </c>
      <c r="D822" s="25">
        <f>VLOOKUP(B822,input_BB!$B$19:$XX$10000,$D$35,0)</f>
        <v>80.313000000000002</v>
      </c>
      <c r="E822" s="27">
        <f t="shared" si="49"/>
        <v>0.3131946282950675</v>
      </c>
      <c r="F822" s="34">
        <f t="shared" si="51"/>
        <v>4.3663015087131107E-2</v>
      </c>
      <c r="G822" s="25">
        <f t="shared" si="50"/>
        <v>0.14165028963304299</v>
      </c>
      <c r="I822" s="31">
        <v>39724</v>
      </c>
      <c r="J822" s="20">
        <v>0.25667715072631803</v>
      </c>
      <c r="K822" s="20">
        <v>0</v>
      </c>
      <c r="L822" s="20" t="s">
        <v>111</v>
      </c>
      <c r="M822" s="20">
        <v>0.73949962983319195</v>
      </c>
      <c r="N822" s="20">
        <v>0.14165028963304299</v>
      </c>
      <c r="O822" s="20">
        <v>0.118850080533765</v>
      </c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30"/>
    </row>
    <row r="823" spans="1:27" x14ac:dyDescent="0.25">
      <c r="A823">
        <v>787</v>
      </c>
      <c r="B823" s="15">
        <v>39731</v>
      </c>
      <c r="C823" s="25">
        <f t="shared" si="48"/>
        <v>0.26122677326202398</v>
      </c>
      <c r="D823" s="25">
        <f>VLOOKUP(B823,input_BB!$B$19:$XX$10000,$D$35,0)</f>
        <v>82.997</v>
      </c>
      <c r="E823" s="27">
        <f t="shared" si="49"/>
        <v>0.32279062902693151</v>
      </c>
      <c r="F823" s="34">
        <f t="shared" si="51"/>
        <v>3.3419247195348278E-2</v>
      </c>
      <c r="G823" s="25">
        <f t="shared" si="50"/>
        <v>3.52181139799638E-2</v>
      </c>
      <c r="I823" s="31">
        <v>39731</v>
      </c>
      <c r="J823" s="20">
        <v>0.26122677326202398</v>
      </c>
      <c r="K823" s="20">
        <v>0</v>
      </c>
      <c r="L823" s="20" t="s">
        <v>111</v>
      </c>
      <c r="M823" s="20">
        <v>0.831501579188206</v>
      </c>
      <c r="N823" s="20">
        <v>3.52181139799638E-2</v>
      </c>
      <c r="O823" s="20">
        <v>0.13328030683183001</v>
      </c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30"/>
    </row>
    <row r="824" spans="1:27" x14ac:dyDescent="0.25">
      <c r="A824">
        <v>788</v>
      </c>
      <c r="B824" s="15">
        <v>39738</v>
      </c>
      <c r="C824" s="25">
        <f t="shared" si="48"/>
        <v>0.24206936359405501</v>
      </c>
      <c r="D824" s="25">
        <f>VLOOKUP(B824,input_BB!$B$19:$XX$10000,$D$35,0)</f>
        <v>82.412999999999997</v>
      </c>
      <c r="E824" s="27">
        <f t="shared" si="49"/>
        <v>0.28238408634087464</v>
      </c>
      <c r="F824" s="34">
        <f t="shared" si="51"/>
        <v>-7.0363989059846199E-3</v>
      </c>
      <c r="G824" s="25">
        <f t="shared" si="50"/>
        <v>0.124023398233332</v>
      </c>
      <c r="I824" s="31">
        <v>39738</v>
      </c>
      <c r="J824" s="20">
        <v>0.24206936359405501</v>
      </c>
      <c r="K824" s="20">
        <v>0</v>
      </c>
      <c r="L824" s="20" t="s">
        <v>111</v>
      </c>
      <c r="M824" s="20">
        <v>0.70878668543128398</v>
      </c>
      <c r="N824" s="20">
        <v>0.124023398233332</v>
      </c>
      <c r="O824" s="20">
        <v>0.16718991633538399</v>
      </c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30"/>
    </row>
    <row r="825" spans="1:27" x14ac:dyDescent="0.25">
      <c r="A825">
        <v>789</v>
      </c>
      <c r="B825" s="15">
        <v>39745</v>
      </c>
      <c r="C825" s="25">
        <f t="shared" si="48"/>
        <v>0.30589956045150801</v>
      </c>
      <c r="D825" s="25">
        <f>VLOOKUP(B825,input_BB!$B$19:$XX$10000,$D$35,0)</f>
        <v>86.44</v>
      </c>
      <c r="E825" s="27">
        <f t="shared" si="49"/>
        <v>0.41701385198671875</v>
      </c>
      <c r="F825" s="34">
        <f t="shared" si="51"/>
        <v>4.886365015228189E-2</v>
      </c>
      <c r="G825" s="25">
        <f t="shared" si="50"/>
        <v>0.21510792615809099</v>
      </c>
      <c r="I825" s="31">
        <v>39745</v>
      </c>
      <c r="J825" s="20">
        <v>0.30589956045150801</v>
      </c>
      <c r="K825" s="20">
        <v>0</v>
      </c>
      <c r="L825" s="20" t="s">
        <v>111</v>
      </c>
      <c r="M825" s="20">
        <v>0.78489207384190895</v>
      </c>
      <c r="N825" s="20">
        <v>0.21510792615809099</v>
      </c>
      <c r="O825" s="20" t="s">
        <v>111</v>
      </c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30"/>
    </row>
    <row r="826" spans="1:27" x14ac:dyDescent="0.25">
      <c r="A826">
        <v>790</v>
      </c>
      <c r="B826" s="15">
        <v>39752</v>
      </c>
      <c r="C826" s="25">
        <f t="shared" si="48"/>
        <v>0.231006160378456</v>
      </c>
      <c r="D826" s="25">
        <f>VLOOKUP(B826,input_BB!$B$19:$XX$10000,$D$35,0)</f>
        <v>85.632999999999996</v>
      </c>
      <c r="E826" s="27">
        <f t="shared" si="49"/>
        <v>0.25904973160694383</v>
      </c>
      <c r="F826" s="34">
        <f t="shared" si="51"/>
        <v>-9.3359555761222124E-3</v>
      </c>
      <c r="G826" s="25">
        <f t="shared" si="50"/>
        <v>0.11184052725129801</v>
      </c>
      <c r="I826" s="31">
        <v>39752</v>
      </c>
      <c r="J826" s="20">
        <v>0.231006160378456</v>
      </c>
      <c r="K826" s="20">
        <v>0</v>
      </c>
      <c r="L826" s="20">
        <v>2.5850315606741298E-2</v>
      </c>
      <c r="M826" s="20">
        <v>0.67706952323279701</v>
      </c>
      <c r="N826" s="20">
        <v>0.11184052725129801</v>
      </c>
      <c r="O826" s="20">
        <v>0.18523963390916401</v>
      </c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30"/>
    </row>
    <row r="827" spans="1:27" x14ac:dyDescent="0.25">
      <c r="A827">
        <v>791</v>
      </c>
      <c r="B827" s="15">
        <v>39759</v>
      </c>
      <c r="C827" s="25">
        <f t="shared" si="48"/>
        <v>0.169686824083328</v>
      </c>
      <c r="D827" s="25">
        <f>VLOOKUP(B827,input_BB!$B$19:$XX$10000,$D$35,0)</f>
        <v>85.906999999999996</v>
      </c>
      <c r="E827" s="27">
        <f t="shared" si="49"/>
        <v>0.1297158382240369</v>
      </c>
      <c r="F827" s="34">
        <f t="shared" si="51"/>
        <v>3.199701049829029E-3</v>
      </c>
      <c r="G827" s="25">
        <f t="shared" si="50"/>
        <v>4.2155620564115197E-2</v>
      </c>
      <c r="I827" s="31">
        <v>39759</v>
      </c>
      <c r="J827" s="20">
        <v>0.169686824083328</v>
      </c>
      <c r="K827" s="20">
        <v>0</v>
      </c>
      <c r="L827" s="20">
        <v>2.0637678716966999E-2</v>
      </c>
      <c r="M827" s="20">
        <v>0.76592635778946505</v>
      </c>
      <c r="N827" s="20">
        <v>4.2155620564115197E-2</v>
      </c>
      <c r="O827" s="20">
        <v>0.17128034292945199</v>
      </c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30"/>
    </row>
    <row r="828" spans="1:27" x14ac:dyDescent="0.25">
      <c r="A828">
        <v>792</v>
      </c>
      <c r="B828" s="15">
        <v>39766</v>
      </c>
      <c r="C828" s="25">
        <f t="shared" si="48"/>
        <v>0.16301259398460399</v>
      </c>
      <c r="D828" s="25">
        <f>VLOOKUP(B828,input_BB!$B$19:$XX$10000,$D$35,0)</f>
        <v>86.364999999999995</v>
      </c>
      <c r="E828" s="27">
        <f t="shared" si="49"/>
        <v>0.11563864469658604</v>
      </c>
      <c r="F828" s="34">
        <f t="shared" si="51"/>
        <v>5.3313466888611494E-3</v>
      </c>
      <c r="G828" s="25" t="str">
        <f t="shared" si="50"/>
        <v>NA</v>
      </c>
      <c r="I828" s="31">
        <v>39766</v>
      </c>
      <c r="J828" s="20">
        <v>0.16301259398460399</v>
      </c>
      <c r="K828" s="20">
        <v>0</v>
      </c>
      <c r="L828" s="20" t="s">
        <v>111</v>
      </c>
      <c r="M828" s="20">
        <v>0.83491886403141302</v>
      </c>
      <c r="N828" s="20" t="s">
        <v>111</v>
      </c>
      <c r="O828" s="20">
        <v>0.16508113596858701</v>
      </c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30"/>
    </row>
    <row r="829" spans="1:27" x14ac:dyDescent="0.25">
      <c r="A829">
        <v>793</v>
      </c>
      <c r="B829" s="15">
        <v>39773</v>
      </c>
      <c r="C829" s="25">
        <f t="shared" si="48"/>
        <v>0.15855747461319</v>
      </c>
      <c r="D829" s="25">
        <f>VLOOKUP(B829,input_BB!$B$19:$XX$10000,$D$35,0)</f>
        <v>88.191000000000003</v>
      </c>
      <c r="E829" s="27">
        <f t="shared" si="49"/>
        <v>0.10624196872773083</v>
      </c>
      <c r="F829" s="34">
        <f t="shared" si="51"/>
        <v>2.1142824060672805E-2</v>
      </c>
      <c r="G829" s="25" t="str">
        <f t="shared" si="50"/>
        <v>NA</v>
      </c>
      <c r="I829" s="31">
        <v>39773</v>
      </c>
      <c r="J829" s="20">
        <v>0.15855747461319</v>
      </c>
      <c r="K829" s="20">
        <v>0</v>
      </c>
      <c r="L829" s="20" t="s">
        <v>111</v>
      </c>
      <c r="M829" s="20">
        <v>0.83314414477742205</v>
      </c>
      <c r="N829" s="20" t="s">
        <v>111</v>
      </c>
      <c r="O829" s="20">
        <v>0.16685585522257801</v>
      </c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30"/>
    </row>
    <row r="830" spans="1:27" x14ac:dyDescent="0.25">
      <c r="A830">
        <v>794</v>
      </c>
      <c r="B830" s="15">
        <v>39780</v>
      </c>
      <c r="C830" s="25">
        <f t="shared" si="48"/>
        <v>0.15765266120433799</v>
      </c>
      <c r="D830" s="25">
        <f>VLOOKUP(B830,input_BB!$B$19:$XX$10000,$D$35,0)</f>
        <v>86.516999999999996</v>
      </c>
      <c r="E830" s="27">
        <f t="shared" si="49"/>
        <v>0.10433354883895933</v>
      </c>
      <c r="F830" s="34">
        <f t="shared" si="51"/>
        <v>-1.8981528727421204E-2</v>
      </c>
      <c r="G830" s="25" t="str">
        <f t="shared" si="50"/>
        <v>NA</v>
      </c>
      <c r="I830" s="31">
        <v>39780</v>
      </c>
      <c r="J830" s="20">
        <v>0.15765266120433799</v>
      </c>
      <c r="K830" s="20">
        <v>1</v>
      </c>
      <c r="L830" s="20" t="s">
        <v>111</v>
      </c>
      <c r="M830" s="20">
        <v>1</v>
      </c>
      <c r="N830" s="20" t="s">
        <v>111</v>
      </c>
      <c r="O830" s="20" t="s">
        <v>111</v>
      </c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30"/>
    </row>
    <row r="831" spans="1:27" x14ac:dyDescent="0.25">
      <c r="A831">
        <v>795</v>
      </c>
      <c r="B831" s="15">
        <v>39787</v>
      </c>
      <c r="C831" s="25">
        <f t="shared" si="48"/>
        <v>0.154057547450066</v>
      </c>
      <c r="D831" s="25">
        <f>VLOOKUP(B831,input_BB!$B$19:$XX$10000,$D$35,0)</f>
        <v>87.120999999999995</v>
      </c>
      <c r="E831" s="27">
        <f t="shared" si="49"/>
        <v>9.6750784786254165E-2</v>
      </c>
      <c r="F831" s="34">
        <f t="shared" si="51"/>
        <v>6.9812869147103385E-3</v>
      </c>
      <c r="G831" s="25" t="str">
        <f t="shared" si="50"/>
        <v>NA</v>
      </c>
      <c r="I831" s="31">
        <v>39787</v>
      </c>
      <c r="J831" s="20">
        <v>0.154057547450066</v>
      </c>
      <c r="K831" s="20">
        <v>1</v>
      </c>
      <c r="L831" s="20" t="s">
        <v>111</v>
      </c>
      <c r="M831" s="20">
        <v>1</v>
      </c>
      <c r="N831" s="20" t="s">
        <v>111</v>
      </c>
      <c r="O831" s="20" t="s">
        <v>111</v>
      </c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30"/>
    </row>
    <row r="832" spans="1:27" x14ac:dyDescent="0.25">
      <c r="A832">
        <v>796</v>
      </c>
      <c r="B832" s="15">
        <v>39794</v>
      </c>
      <c r="C832" s="25">
        <f t="shared" si="48"/>
        <v>0.23061472177505499</v>
      </c>
      <c r="D832" s="25">
        <f>VLOOKUP(B832,input_BB!$B$19:$XX$10000,$D$35,0)</f>
        <v>83.644000000000005</v>
      </c>
      <c r="E832" s="27">
        <f t="shared" si="49"/>
        <v>0.25822411473538215</v>
      </c>
      <c r="F832" s="34">
        <f t="shared" si="51"/>
        <v>-3.9910010215676972E-2</v>
      </c>
      <c r="G832" s="25">
        <f t="shared" si="50"/>
        <v>9.6598249261951402E-2</v>
      </c>
      <c r="I832" s="31">
        <v>39794</v>
      </c>
      <c r="J832" s="20">
        <v>0.23061472177505499</v>
      </c>
      <c r="K832" s="20">
        <v>1</v>
      </c>
      <c r="L832" s="20">
        <v>6.93409668648515E-2</v>
      </c>
      <c r="M832" s="20">
        <v>0.68280312476544303</v>
      </c>
      <c r="N832" s="20">
        <v>9.6598249261951402E-2</v>
      </c>
      <c r="O832" s="20">
        <v>0.15125765910775399</v>
      </c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30"/>
    </row>
    <row r="833" spans="1:27" x14ac:dyDescent="0.25">
      <c r="A833">
        <v>797</v>
      </c>
      <c r="B833" s="15">
        <v>39801</v>
      </c>
      <c r="C833" s="25">
        <f t="shared" si="48"/>
        <v>0.27347141504287698</v>
      </c>
      <c r="D833" s="25">
        <f>VLOOKUP(B833,input_BB!$B$19:$XX$10000,$D$35,0)</f>
        <v>81.298000000000002</v>
      </c>
      <c r="E833" s="27">
        <f t="shared" si="49"/>
        <v>0.34861685759168126</v>
      </c>
      <c r="F833" s="34">
        <f t="shared" si="51"/>
        <v>-2.8047439146860587E-2</v>
      </c>
      <c r="G833" s="25">
        <f t="shared" si="50"/>
        <v>0.21554661103335199</v>
      </c>
      <c r="I833" s="31">
        <v>39801</v>
      </c>
      <c r="J833" s="20">
        <v>0.27347141504287698</v>
      </c>
      <c r="K833" s="20">
        <v>0</v>
      </c>
      <c r="L833" s="20" t="s">
        <v>111</v>
      </c>
      <c r="M833" s="20">
        <v>0.47003300792689501</v>
      </c>
      <c r="N833" s="20">
        <v>0.21554661103335199</v>
      </c>
      <c r="O833" s="20">
        <v>0.31442038103975201</v>
      </c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30"/>
    </row>
    <row r="834" spans="1:27" x14ac:dyDescent="0.25">
      <c r="A834">
        <v>798</v>
      </c>
      <c r="B834" s="15">
        <v>39808</v>
      </c>
      <c r="C834" s="25">
        <f t="shared" si="48"/>
        <v>0.58230292797088601</v>
      </c>
      <c r="D834" s="25">
        <f>VLOOKUP(B834,input_BB!$B$19:$XX$10000,$D$35,0)</f>
        <v>80.891999999999996</v>
      </c>
      <c r="E834" s="27">
        <f t="shared" si="49"/>
        <v>1</v>
      </c>
      <c r="F834" s="34">
        <f t="shared" si="51"/>
        <v>-4.993972791458634E-3</v>
      </c>
      <c r="G834" s="25">
        <f t="shared" si="50"/>
        <v>0.104405795919921</v>
      </c>
      <c r="I834" s="31">
        <v>39808</v>
      </c>
      <c r="J834" s="20">
        <v>0.58230292797088601</v>
      </c>
      <c r="K834" s="20">
        <v>0</v>
      </c>
      <c r="L834" s="20">
        <v>0.11231541122949899</v>
      </c>
      <c r="M834" s="20">
        <v>0.43014405828171598</v>
      </c>
      <c r="N834" s="20">
        <v>0.104405795919921</v>
      </c>
      <c r="O834" s="20">
        <v>0.35313473456886302</v>
      </c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30"/>
    </row>
    <row r="835" spans="1:27" x14ac:dyDescent="0.25">
      <c r="A835">
        <v>799</v>
      </c>
      <c r="B835" s="15">
        <v>39815</v>
      </c>
      <c r="C835" s="25">
        <f t="shared" si="48"/>
        <v>0.27652826905250499</v>
      </c>
      <c r="D835" s="25">
        <f>VLOOKUP(B835,input_BB!$B$19:$XX$10000,$D$35,0)</f>
        <v>81.838999999999999</v>
      </c>
      <c r="E835" s="27">
        <f t="shared" si="49"/>
        <v>0.35506433165867884</v>
      </c>
      <c r="F835" s="34">
        <f t="shared" si="51"/>
        <v>1.1706967314444094E-2</v>
      </c>
      <c r="G835" s="25">
        <f t="shared" si="50"/>
        <v>0.22037087835347699</v>
      </c>
      <c r="I835" s="31">
        <v>39815</v>
      </c>
      <c r="J835" s="20">
        <v>0.27652826905250499</v>
      </c>
      <c r="K835" s="20">
        <v>0</v>
      </c>
      <c r="L835" s="20">
        <v>8.7019689007669598E-2</v>
      </c>
      <c r="M835" s="20">
        <v>0.52307491859273303</v>
      </c>
      <c r="N835" s="20">
        <v>0.22037087835347699</v>
      </c>
      <c r="O835" s="20">
        <v>0.16953451404611999</v>
      </c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30"/>
    </row>
    <row r="836" spans="1:27" x14ac:dyDescent="0.25">
      <c r="A836">
        <v>800</v>
      </c>
      <c r="B836" s="15">
        <v>39822</v>
      </c>
      <c r="C836" s="25">
        <f t="shared" si="48"/>
        <v>0.47642123699188199</v>
      </c>
      <c r="D836" s="25">
        <f>VLOOKUP(B836,input_BB!$B$19:$XX$10000,$D$35,0)</f>
        <v>82.662999999999997</v>
      </c>
      <c r="E836" s="27">
        <f t="shared" si="49"/>
        <v>0.77667580636601841</v>
      </c>
      <c r="F836" s="34">
        <f t="shared" si="51"/>
        <v>1.0068549224697243E-2</v>
      </c>
      <c r="G836" s="25" t="str">
        <f t="shared" si="50"/>
        <v>NA</v>
      </c>
      <c r="I836" s="31">
        <v>39822</v>
      </c>
      <c r="J836" s="20">
        <v>0.47642123699188199</v>
      </c>
      <c r="K836" s="20">
        <v>0</v>
      </c>
      <c r="L836" s="20">
        <v>0.30059351780474203</v>
      </c>
      <c r="M836" s="20">
        <v>0.43299694578122899</v>
      </c>
      <c r="N836" s="20" t="s">
        <v>111</v>
      </c>
      <c r="O836" s="20">
        <v>0.26640953641402898</v>
      </c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30"/>
    </row>
    <row r="837" spans="1:27" x14ac:dyDescent="0.25">
      <c r="A837">
        <v>801</v>
      </c>
      <c r="B837" s="15">
        <v>39829</v>
      </c>
      <c r="C837" s="25">
        <f t="shared" si="48"/>
        <v>0.27474269270896901</v>
      </c>
      <c r="D837" s="25">
        <f>VLOOKUP(B837,input_BB!$B$19:$XX$10000,$D$35,0)</f>
        <v>84.212000000000003</v>
      </c>
      <c r="E837" s="27">
        <f t="shared" si="49"/>
        <v>0.35129821880758011</v>
      </c>
      <c r="F837" s="34">
        <f t="shared" si="51"/>
        <v>1.8738734379347477E-2</v>
      </c>
      <c r="G837" s="25">
        <f t="shared" si="50"/>
        <v>0.181117138598544</v>
      </c>
      <c r="I837" s="31">
        <v>39829</v>
      </c>
      <c r="J837" s="20">
        <v>0.27474269270896901</v>
      </c>
      <c r="K837" s="20">
        <v>0</v>
      </c>
      <c r="L837" s="20">
        <v>3.2607773377092898E-2</v>
      </c>
      <c r="M837" s="20">
        <v>0.54657758992668704</v>
      </c>
      <c r="N837" s="20">
        <v>0.181117138598544</v>
      </c>
      <c r="O837" s="20">
        <v>0.23969749809767499</v>
      </c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30"/>
    </row>
    <row r="838" spans="1:27" x14ac:dyDescent="0.25">
      <c r="A838">
        <v>802</v>
      </c>
      <c r="B838" s="15">
        <v>39836</v>
      </c>
      <c r="C838" s="25">
        <f t="shared" si="48"/>
        <v>0.45602029561996499</v>
      </c>
      <c r="D838" s="25">
        <f>VLOOKUP(B838,input_BB!$B$19:$XX$10000,$D$35,0)</f>
        <v>85.608000000000004</v>
      </c>
      <c r="E838" s="27">
        <f t="shared" si="49"/>
        <v>0.73364642386247558</v>
      </c>
      <c r="F838" s="34">
        <f t="shared" si="51"/>
        <v>1.6577209898826828E-2</v>
      </c>
      <c r="G838" s="25">
        <f t="shared" si="50"/>
        <v>0.20558794417118301</v>
      </c>
      <c r="I838" s="31">
        <v>39836</v>
      </c>
      <c r="J838" s="20">
        <v>0.45602029561996499</v>
      </c>
      <c r="K838" s="20">
        <v>0</v>
      </c>
      <c r="L838" s="20">
        <v>3.61676994608977E-2</v>
      </c>
      <c r="M838" s="20">
        <v>0.59314881225084704</v>
      </c>
      <c r="N838" s="20">
        <v>0.20558794417118301</v>
      </c>
      <c r="O838" s="20">
        <v>0.165095544117072</v>
      </c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30"/>
    </row>
    <row r="839" spans="1:27" x14ac:dyDescent="0.25">
      <c r="A839">
        <v>803</v>
      </c>
      <c r="B839" s="15">
        <v>39843</v>
      </c>
      <c r="C839" s="25">
        <f t="shared" si="48"/>
        <v>0.21946620941162101</v>
      </c>
      <c r="D839" s="25">
        <f>VLOOKUP(B839,input_BB!$B$19:$XX$10000,$D$35,0)</f>
        <v>85.998999999999995</v>
      </c>
      <c r="E839" s="27">
        <f t="shared" si="49"/>
        <v>0.2347098271303979</v>
      </c>
      <c r="F839" s="34">
        <f t="shared" si="51"/>
        <v>4.5673301560600343E-3</v>
      </c>
      <c r="G839" s="25">
        <f t="shared" si="50"/>
        <v>5.9272160005056598E-2</v>
      </c>
      <c r="I839" s="31">
        <v>39843</v>
      </c>
      <c r="J839" s="20">
        <v>0.21946620941162101</v>
      </c>
      <c r="K839" s="20">
        <v>0</v>
      </c>
      <c r="L839" s="20">
        <v>0.19208219617217201</v>
      </c>
      <c r="M839" s="20">
        <v>0.48321628016559898</v>
      </c>
      <c r="N839" s="20">
        <v>5.9272160005056598E-2</v>
      </c>
      <c r="O839" s="20">
        <v>0.26542936365717301</v>
      </c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30"/>
    </row>
    <row r="840" spans="1:27" x14ac:dyDescent="0.25">
      <c r="A840">
        <v>804</v>
      </c>
      <c r="B840" s="15">
        <v>39850</v>
      </c>
      <c r="C840" s="25">
        <f t="shared" si="48"/>
        <v>0.29201176762580899</v>
      </c>
      <c r="D840" s="25">
        <f>VLOOKUP(B840,input_BB!$B$19:$XX$10000,$D$35,0)</f>
        <v>85.346000000000004</v>
      </c>
      <c r="E840" s="27">
        <f t="shared" si="49"/>
        <v>0.38772191203489043</v>
      </c>
      <c r="F840" s="34">
        <f t="shared" si="51"/>
        <v>-7.5931115478086175E-3</v>
      </c>
      <c r="G840" s="25">
        <f t="shared" si="50"/>
        <v>0.136171025764416</v>
      </c>
      <c r="I840" s="31">
        <v>39850</v>
      </c>
      <c r="J840" s="20">
        <v>0.29201176762580899</v>
      </c>
      <c r="K840" s="20">
        <v>0</v>
      </c>
      <c r="L840" s="20">
        <v>0.19408832781709201</v>
      </c>
      <c r="M840" s="20">
        <v>0.56363927256520696</v>
      </c>
      <c r="N840" s="20">
        <v>0.136171025764416</v>
      </c>
      <c r="O840" s="20">
        <v>0.106101373853286</v>
      </c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30"/>
    </row>
    <row r="841" spans="1:27" x14ac:dyDescent="0.25">
      <c r="A841">
        <v>805</v>
      </c>
      <c r="B841" s="15">
        <v>39857</v>
      </c>
      <c r="C841" s="25">
        <f t="shared" si="48"/>
        <v>0.13137598335743</v>
      </c>
      <c r="D841" s="25">
        <f>VLOOKUP(B841,input_BB!$B$19:$XX$10000,$D$35,0)</f>
        <v>86.040999999999997</v>
      </c>
      <c r="E841" s="27">
        <f t="shared" si="49"/>
        <v>4.8911144481020977E-2</v>
      </c>
      <c r="F841" s="34">
        <f t="shared" si="51"/>
        <v>8.1433224755700362E-3</v>
      </c>
      <c r="G841" s="25">
        <f t="shared" si="50"/>
        <v>0.28842271758012999</v>
      </c>
      <c r="I841" s="31">
        <v>39857</v>
      </c>
      <c r="J841" s="20">
        <v>0.13137598335743</v>
      </c>
      <c r="K841" s="20">
        <v>0</v>
      </c>
      <c r="L841" s="20">
        <v>5.8431866335254802E-2</v>
      </c>
      <c r="M841" s="20">
        <v>0.50609206057126299</v>
      </c>
      <c r="N841" s="20">
        <v>0.28842271758012999</v>
      </c>
      <c r="O841" s="20">
        <v>0.147053355513352</v>
      </c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30"/>
    </row>
    <row r="842" spans="1:27" x14ac:dyDescent="0.25">
      <c r="A842">
        <v>806</v>
      </c>
      <c r="B842" s="15">
        <v>39864</v>
      </c>
      <c r="C842" s="25">
        <f t="shared" si="48"/>
        <v>0.16374877095222501</v>
      </c>
      <c r="D842" s="25">
        <f>VLOOKUP(B842,input_BB!$B$19:$XX$10000,$D$35,0)</f>
        <v>86.488</v>
      </c>
      <c r="E842" s="27">
        <f t="shared" si="49"/>
        <v>0.11719137894313746</v>
      </c>
      <c r="F842" s="34">
        <f t="shared" si="51"/>
        <v>5.1951976383353138E-3</v>
      </c>
      <c r="G842" s="25">
        <f t="shared" si="50"/>
        <v>0.29886242684805298</v>
      </c>
      <c r="I842" s="31">
        <v>39864</v>
      </c>
      <c r="J842" s="20">
        <v>0.16374877095222501</v>
      </c>
      <c r="K842" s="20">
        <v>0</v>
      </c>
      <c r="L842" s="20">
        <v>5.7234625535387801E-2</v>
      </c>
      <c r="M842" s="20">
        <v>0.497563896274205</v>
      </c>
      <c r="N842" s="20">
        <v>0.29886242684805298</v>
      </c>
      <c r="O842" s="20">
        <v>0.146339051342355</v>
      </c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30"/>
    </row>
    <row r="843" spans="1:27" x14ac:dyDescent="0.25">
      <c r="A843">
        <v>807</v>
      </c>
      <c r="B843" s="15">
        <v>39871</v>
      </c>
      <c r="C843" s="25">
        <f t="shared" si="48"/>
        <v>0.131217211484909</v>
      </c>
      <c r="D843" s="25">
        <f>VLOOKUP(B843,input_BB!$B$19:$XX$10000,$D$35,0)</f>
        <v>88.007999999999996</v>
      </c>
      <c r="E843" s="27">
        <f t="shared" si="49"/>
        <v>4.8576265050265181E-2</v>
      </c>
      <c r="F843" s="34">
        <f t="shared" si="51"/>
        <v>1.7574692442882123E-2</v>
      </c>
      <c r="G843" s="25">
        <f t="shared" si="50"/>
        <v>0.20218624733784299</v>
      </c>
      <c r="I843" s="31">
        <v>39871</v>
      </c>
      <c r="J843" s="20">
        <v>0.131217211484909</v>
      </c>
      <c r="K843" s="20">
        <v>0</v>
      </c>
      <c r="L843" s="20">
        <v>0.11671171618458299</v>
      </c>
      <c r="M843" s="20">
        <v>0.51956368607829895</v>
      </c>
      <c r="N843" s="20">
        <v>0.20218624733784299</v>
      </c>
      <c r="O843" s="20">
        <v>0.161538350399275</v>
      </c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30"/>
    </row>
    <row r="844" spans="1:27" x14ac:dyDescent="0.25">
      <c r="A844">
        <v>808</v>
      </c>
      <c r="B844" s="15">
        <v>39878</v>
      </c>
      <c r="C844" s="25">
        <f t="shared" si="48"/>
        <v>0.130464047193527</v>
      </c>
      <c r="D844" s="25">
        <f>VLOOKUP(B844,input_BB!$B$19:$XX$10000,$D$35,0)</f>
        <v>88.512</v>
      </c>
      <c r="E844" s="27">
        <f t="shared" si="49"/>
        <v>4.698770137611543E-2</v>
      </c>
      <c r="F844" s="34">
        <f t="shared" si="51"/>
        <v>5.7267521134443111E-3</v>
      </c>
      <c r="G844" s="25">
        <f t="shared" si="50"/>
        <v>2.82115464036241E-2</v>
      </c>
      <c r="I844" s="31">
        <v>39878</v>
      </c>
      <c r="J844" s="20">
        <v>0.130464047193527</v>
      </c>
      <c r="K844" s="20">
        <v>1</v>
      </c>
      <c r="L844" s="20">
        <v>0.20521468343230201</v>
      </c>
      <c r="M844" s="20">
        <v>0.58116213351008295</v>
      </c>
      <c r="N844" s="20">
        <v>2.82115464036241E-2</v>
      </c>
      <c r="O844" s="20">
        <v>0.18541163665399099</v>
      </c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30"/>
    </row>
    <row r="845" spans="1:27" x14ac:dyDescent="0.25">
      <c r="A845">
        <v>809</v>
      </c>
      <c r="B845" s="15">
        <v>39885</v>
      </c>
      <c r="C845" s="25">
        <f t="shared" si="48"/>
        <v>0.21558010578155501</v>
      </c>
      <c r="D845" s="25">
        <f>VLOOKUP(B845,input_BB!$B$19:$XX$10000,$D$35,0)</f>
        <v>87.427999999999997</v>
      </c>
      <c r="E845" s="27">
        <f t="shared" si="49"/>
        <v>0.22651331126879656</v>
      </c>
      <c r="F845" s="34">
        <f t="shared" si="51"/>
        <v>-1.2246926970354344E-2</v>
      </c>
      <c r="G845" s="25">
        <f t="shared" si="50"/>
        <v>9.8351266003471605E-2</v>
      </c>
      <c r="I845" s="31">
        <v>39885</v>
      </c>
      <c r="J845" s="20">
        <v>0.21558010578155501</v>
      </c>
      <c r="K845" s="20">
        <v>0</v>
      </c>
      <c r="L845" s="20">
        <v>0.20545264043789399</v>
      </c>
      <c r="M845" s="20">
        <v>0.56534067902350105</v>
      </c>
      <c r="N845" s="20">
        <v>9.8351266003471605E-2</v>
      </c>
      <c r="O845" s="20">
        <v>0.130855414535134</v>
      </c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30"/>
    </row>
    <row r="846" spans="1:27" x14ac:dyDescent="0.25">
      <c r="A846">
        <v>810</v>
      </c>
      <c r="B846" s="15">
        <v>39892</v>
      </c>
      <c r="C846" s="25">
        <f t="shared" si="48"/>
        <v>0.121471643447876</v>
      </c>
      <c r="D846" s="25">
        <f>VLOOKUP(B846,input_BB!$B$19:$XX$10000,$D$35,0)</f>
        <v>83.840999999999994</v>
      </c>
      <c r="E846" s="27">
        <f t="shared" si="49"/>
        <v>2.8021048154389612E-2</v>
      </c>
      <c r="F846" s="34">
        <f t="shared" si="51"/>
        <v>-4.1028045934940804E-2</v>
      </c>
      <c r="G846" s="25">
        <f t="shared" si="50"/>
        <v>9.8788811920596506E-2</v>
      </c>
      <c r="I846" s="31">
        <v>39892</v>
      </c>
      <c r="J846" s="20">
        <v>0.121471643447876</v>
      </c>
      <c r="K846" s="20">
        <v>0</v>
      </c>
      <c r="L846" s="20">
        <v>0.16966625292305501</v>
      </c>
      <c r="M846" s="20">
        <v>0.40488355682274801</v>
      </c>
      <c r="N846" s="20">
        <v>9.8788811920596506E-2</v>
      </c>
      <c r="O846" s="20">
        <v>0.32666137833359998</v>
      </c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30"/>
    </row>
    <row r="847" spans="1:27" x14ac:dyDescent="0.25">
      <c r="A847">
        <v>811</v>
      </c>
      <c r="B847" s="15">
        <v>39899</v>
      </c>
      <c r="C847" s="25">
        <f t="shared" si="48"/>
        <v>0.123834408819675</v>
      </c>
      <c r="D847" s="25">
        <f>VLOOKUP(B847,input_BB!$B$19:$XX$10000,$D$35,0)</f>
        <v>85.111000000000004</v>
      </c>
      <c r="E847" s="27">
        <f t="shared" si="49"/>
        <v>3.3004560096108977E-2</v>
      </c>
      <c r="F847" s="34">
        <f t="shared" si="51"/>
        <v>1.5147720089216721E-2</v>
      </c>
      <c r="G847" s="25">
        <f t="shared" si="50"/>
        <v>0.10652465787703699</v>
      </c>
      <c r="I847" s="31">
        <v>39899</v>
      </c>
      <c r="J847" s="20">
        <v>0.123834408819675</v>
      </c>
      <c r="K847" s="20">
        <v>0</v>
      </c>
      <c r="L847" s="20">
        <v>8.9520658002967698E-2</v>
      </c>
      <c r="M847" s="20">
        <v>0.47085922345473402</v>
      </c>
      <c r="N847" s="20">
        <v>0.10652465787703699</v>
      </c>
      <c r="O847" s="20">
        <v>0.33309546066526102</v>
      </c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30"/>
    </row>
    <row r="848" spans="1:27" x14ac:dyDescent="0.25">
      <c r="A848">
        <v>812</v>
      </c>
      <c r="B848" s="15">
        <v>39906</v>
      </c>
      <c r="C848" s="25">
        <f t="shared" si="48"/>
        <v>0.115689769387245</v>
      </c>
      <c r="D848" s="25">
        <f>VLOOKUP(B848,input_BB!$B$19:$XX$10000,$D$35,0)</f>
        <v>84.165000000000006</v>
      </c>
      <c r="E848" s="27">
        <f t="shared" si="49"/>
        <v>1.5825999602136123E-2</v>
      </c>
      <c r="F848" s="34">
        <f t="shared" si="51"/>
        <v>-1.1114897016836767E-2</v>
      </c>
      <c r="G848" s="25">
        <f t="shared" si="50"/>
        <v>0.18325752220014699</v>
      </c>
      <c r="I848" s="31">
        <v>39906</v>
      </c>
      <c r="J848" s="20">
        <v>0.115689769387245</v>
      </c>
      <c r="K848" s="20">
        <v>0</v>
      </c>
      <c r="L848" s="20">
        <v>0.13138010625619301</v>
      </c>
      <c r="M848" s="20">
        <v>0.47055907663769198</v>
      </c>
      <c r="N848" s="20">
        <v>0.18325752220014699</v>
      </c>
      <c r="O848" s="20">
        <v>0.214803294905968</v>
      </c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30"/>
    </row>
    <row r="849" spans="1:27" x14ac:dyDescent="0.25">
      <c r="A849">
        <v>813</v>
      </c>
      <c r="B849" s="15">
        <v>39913</v>
      </c>
      <c r="C849" s="25">
        <f t="shared" si="48"/>
        <v>0.115689769387245</v>
      </c>
      <c r="D849" s="25">
        <f>VLOOKUP(B849,input_BB!$B$19:$XX$10000,$D$35,0)</f>
        <v>85.786000000000001</v>
      </c>
      <c r="E849" s="27">
        <f t="shared" si="49"/>
        <v>1.5825999602136123E-2</v>
      </c>
      <c r="F849" s="34">
        <f t="shared" si="51"/>
        <v>1.9259787322521094E-2</v>
      </c>
      <c r="G849" s="25">
        <f t="shared" si="50"/>
        <v>0.21115869396220199</v>
      </c>
      <c r="I849" s="31">
        <v>39913</v>
      </c>
      <c r="J849" s="20">
        <v>0.115689769387245</v>
      </c>
      <c r="K849" s="20">
        <v>0</v>
      </c>
      <c r="L849" s="20">
        <v>0.13328443655877201</v>
      </c>
      <c r="M849" s="20">
        <v>0.46882324344162901</v>
      </c>
      <c r="N849" s="20">
        <v>0.21115869396220199</v>
      </c>
      <c r="O849" s="20">
        <v>0.18673362603739699</v>
      </c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30"/>
    </row>
    <row r="850" spans="1:27" x14ac:dyDescent="0.25">
      <c r="A850">
        <v>814</v>
      </c>
      <c r="B850" s="15">
        <v>39920</v>
      </c>
      <c r="C850" s="25">
        <f t="shared" si="48"/>
        <v>0.115689769387245</v>
      </c>
      <c r="D850" s="25">
        <f>VLOOKUP(B850,input_BB!$B$19:$XX$10000,$D$35,0)</f>
        <v>85.980999999999995</v>
      </c>
      <c r="E850" s="27">
        <f t="shared" si="49"/>
        <v>1.5825999602136123E-2</v>
      </c>
      <c r="F850" s="34">
        <f t="shared" si="51"/>
        <v>2.2730981745271439E-3</v>
      </c>
      <c r="G850" s="25">
        <f t="shared" si="50"/>
        <v>0.121369397593378</v>
      </c>
      <c r="I850" s="31">
        <v>39920</v>
      </c>
      <c r="J850" s="20">
        <v>0.115689769387245</v>
      </c>
      <c r="K850" s="20">
        <v>0</v>
      </c>
      <c r="L850" s="20">
        <v>0.13599740576636599</v>
      </c>
      <c r="M850" s="20">
        <v>0.484640404308189</v>
      </c>
      <c r="N850" s="20">
        <v>0.121369397593378</v>
      </c>
      <c r="O850" s="20">
        <v>0.25799279233206701</v>
      </c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30"/>
    </row>
    <row r="851" spans="1:27" x14ac:dyDescent="0.25">
      <c r="A851">
        <v>815</v>
      </c>
      <c r="B851" s="15">
        <v>39927</v>
      </c>
      <c r="C851" s="25">
        <f t="shared" si="48"/>
        <v>0.116383865475655</v>
      </c>
      <c r="D851" s="25">
        <f>VLOOKUP(B851,input_BB!$B$19:$XX$10000,$D$35,0)</f>
        <v>84.713999999999999</v>
      </c>
      <c r="E851" s="27">
        <f t="shared" si="49"/>
        <v>1.7289977442076394E-2</v>
      </c>
      <c r="F851" s="34">
        <f t="shared" si="51"/>
        <v>-1.4735813726288294E-2</v>
      </c>
      <c r="G851" s="25">
        <f t="shared" si="50"/>
        <v>0.177374026350127</v>
      </c>
      <c r="I851" s="31">
        <v>39927</v>
      </c>
      <c r="J851" s="20">
        <v>0.116383865475655</v>
      </c>
      <c r="K851" s="20">
        <v>0</v>
      </c>
      <c r="L851" s="20">
        <v>0.127011476621497</v>
      </c>
      <c r="M851" s="20">
        <v>0.454912123794875</v>
      </c>
      <c r="N851" s="20">
        <v>0.177374026350127</v>
      </c>
      <c r="O851" s="20">
        <v>0.24070237323350199</v>
      </c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30"/>
    </row>
    <row r="852" spans="1:27" x14ac:dyDescent="0.25">
      <c r="A852">
        <v>816</v>
      </c>
      <c r="B852" s="15">
        <v>39934</v>
      </c>
      <c r="C852" s="25">
        <f t="shared" si="48"/>
        <v>0.115689769387245</v>
      </c>
      <c r="D852" s="25">
        <f>VLOOKUP(B852,input_BB!$B$19:$XX$10000,$D$35,0)</f>
        <v>84.546000000000006</v>
      </c>
      <c r="E852" s="27">
        <f t="shared" si="49"/>
        <v>1.5825999602136123E-2</v>
      </c>
      <c r="F852" s="34">
        <f t="shared" si="51"/>
        <v>-1.9831432821020289E-3</v>
      </c>
      <c r="G852" s="25">
        <f t="shared" si="50"/>
        <v>0.13354870072029201</v>
      </c>
      <c r="I852" s="31">
        <v>39934</v>
      </c>
      <c r="J852" s="20">
        <v>0.115689769387245</v>
      </c>
      <c r="K852" s="20">
        <v>0</v>
      </c>
      <c r="L852" s="20">
        <v>0.101304552570398</v>
      </c>
      <c r="M852" s="20">
        <v>0.47009388443211603</v>
      </c>
      <c r="N852" s="20">
        <v>0.13354870072029201</v>
      </c>
      <c r="O852" s="20">
        <v>0.29505286227719402</v>
      </c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30"/>
    </row>
    <row r="853" spans="1:27" x14ac:dyDescent="0.25">
      <c r="A853">
        <v>817</v>
      </c>
      <c r="B853" s="15">
        <v>39941</v>
      </c>
      <c r="C853" s="25">
        <f t="shared" si="48"/>
        <v>0.115689769387245</v>
      </c>
      <c r="D853" s="25">
        <f>VLOOKUP(B853,input_BB!$B$19:$XX$10000,$D$35,0)</f>
        <v>82.528999999999996</v>
      </c>
      <c r="E853" s="27">
        <f t="shared" si="49"/>
        <v>1.5825999602136123E-2</v>
      </c>
      <c r="F853" s="34">
        <f t="shared" si="51"/>
        <v>-2.3856835332245252E-2</v>
      </c>
      <c r="G853" s="25">
        <f t="shared" si="50"/>
        <v>0.21115869396220199</v>
      </c>
      <c r="I853" s="31">
        <v>39941</v>
      </c>
      <c r="J853" s="20">
        <v>0.115689769387245</v>
      </c>
      <c r="K853" s="20">
        <v>1</v>
      </c>
      <c r="L853" s="20">
        <v>0.13328443655877201</v>
      </c>
      <c r="M853" s="20">
        <v>0.46882324344162901</v>
      </c>
      <c r="N853" s="20">
        <v>0.21115869396220199</v>
      </c>
      <c r="O853" s="20">
        <v>0.18673362603739699</v>
      </c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30"/>
    </row>
    <row r="854" spans="1:27" x14ac:dyDescent="0.25">
      <c r="A854">
        <v>818</v>
      </c>
      <c r="B854" s="15">
        <v>39948</v>
      </c>
      <c r="C854" s="25">
        <f t="shared" si="48"/>
        <v>0.115689769387245</v>
      </c>
      <c r="D854" s="25">
        <f>VLOOKUP(B854,input_BB!$B$19:$XX$10000,$D$35,0)</f>
        <v>83.024000000000001</v>
      </c>
      <c r="E854" s="27">
        <f t="shared" si="49"/>
        <v>1.5825999602136123E-2</v>
      </c>
      <c r="F854" s="34">
        <f t="shared" si="51"/>
        <v>5.9978916502079205E-3</v>
      </c>
      <c r="G854" s="25">
        <f t="shared" si="50"/>
        <v>0.11202357520209499</v>
      </c>
      <c r="I854" s="31">
        <v>39948</v>
      </c>
      <c r="J854" s="20">
        <v>0.115689769387245</v>
      </c>
      <c r="K854" s="20">
        <v>1</v>
      </c>
      <c r="L854" s="20">
        <v>0.14487546794540199</v>
      </c>
      <c r="M854" s="20">
        <v>0.498179038826084</v>
      </c>
      <c r="N854" s="20">
        <v>0.11202357520209499</v>
      </c>
      <c r="O854" s="20">
        <v>0.24492191802641899</v>
      </c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30"/>
    </row>
    <row r="855" spans="1:27" x14ac:dyDescent="0.25">
      <c r="A855">
        <v>819</v>
      </c>
      <c r="B855" s="15">
        <v>39955</v>
      </c>
      <c r="C855" s="25">
        <f t="shared" si="48"/>
        <v>0.250217884778976</v>
      </c>
      <c r="D855" s="25">
        <f>VLOOKUP(B855,input_BB!$B$19:$XX$10000,$D$35,0)</f>
        <v>79.957999999999998</v>
      </c>
      <c r="E855" s="27">
        <f t="shared" si="49"/>
        <v>0.2995708341733469</v>
      </c>
      <c r="F855" s="34">
        <f t="shared" si="51"/>
        <v>-3.6929080747735599E-2</v>
      </c>
      <c r="G855" s="25">
        <f t="shared" si="50"/>
        <v>0.111010465774864</v>
      </c>
      <c r="I855" s="31">
        <v>39955</v>
      </c>
      <c r="J855" s="20">
        <v>0.250217884778976</v>
      </c>
      <c r="K855" s="20">
        <v>0</v>
      </c>
      <c r="L855" s="20">
        <v>0.204732645353672</v>
      </c>
      <c r="M855" s="20">
        <v>0.48561000905631202</v>
      </c>
      <c r="N855" s="20">
        <v>0.111010465774864</v>
      </c>
      <c r="O855" s="20">
        <v>0.198646879815153</v>
      </c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30"/>
    </row>
    <row r="856" spans="1:27" x14ac:dyDescent="0.25">
      <c r="A856">
        <v>820</v>
      </c>
      <c r="B856" s="15">
        <v>39962</v>
      </c>
      <c r="C856" s="25">
        <f t="shared" si="48"/>
        <v>0.33306542038917503</v>
      </c>
      <c r="D856" s="25">
        <f>VLOOKUP(B856,input_BB!$B$19:$XX$10000,$D$35,0)</f>
        <v>79.347999999999999</v>
      </c>
      <c r="E856" s="27">
        <f t="shared" si="49"/>
        <v>0.47431170687417229</v>
      </c>
      <c r="F856" s="34">
        <f t="shared" si="51"/>
        <v>-7.6290052277445675E-3</v>
      </c>
      <c r="G856" s="25">
        <f t="shared" si="50"/>
        <v>4.0842057178998699E-2</v>
      </c>
      <c r="I856" s="31">
        <v>39962</v>
      </c>
      <c r="J856" s="20">
        <v>0.33306542038917503</v>
      </c>
      <c r="K856" s="20">
        <v>0</v>
      </c>
      <c r="L856" s="20">
        <v>0.18338259197537701</v>
      </c>
      <c r="M856" s="20">
        <v>0.31423841764603899</v>
      </c>
      <c r="N856" s="20">
        <v>4.0842057178998699E-2</v>
      </c>
      <c r="O856" s="20">
        <v>0.461536933199586</v>
      </c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30"/>
    </row>
    <row r="857" spans="1:27" x14ac:dyDescent="0.25">
      <c r="A857">
        <v>821</v>
      </c>
      <c r="B857" s="15">
        <v>39969</v>
      </c>
      <c r="C857" s="25">
        <f t="shared" si="48"/>
        <v>0.11640807241201399</v>
      </c>
      <c r="D857" s="25">
        <f>VLOOKUP(B857,input_BB!$B$19:$XX$10000,$D$35,0)</f>
        <v>80.67</v>
      </c>
      <c r="E857" s="27">
        <f t="shared" si="49"/>
        <v>1.7341034376403146E-2</v>
      </c>
      <c r="F857" s="34">
        <f t="shared" si="51"/>
        <v>1.6660785401018341E-2</v>
      </c>
      <c r="G857" s="25">
        <f t="shared" si="50"/>
        <v>0.10893633216425699</v>
      </c>
      <c r="I857" s="31">
        <v>39969</v>
      </c>
      <c r="J857" s="20">
        <v>0.11640807241201399</v>
      </c>
      <c r="K857" s="20">
        <v>0</v>
      </c>
      <c r="L857" s="20">
        <v>0.14439960045633901</v>
      </c>
      <c r="M857" s="20">
        <v>0.31320882845125603</v>
      </c>
      <c r="N857" s="20">
        <v>0.10893633216425699</v>
      </c>
      <c r="O857" s="20">
        <v>0.43345523892814902</v>
      </c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30"/>
    </row>
    <row r="858" spans="1:27" x14ac:dyDescent="0.25">
      <c r="A858">
        <v>822</v>
      </c>
      <c r="B858" s="15">
        <v>39976</v>
      </c>
      <c r="C858" s="25">
        <f t="shared" si="48"/>
        <v>0.123961098492146</v>
      </c>
      <c r="D858" s="25">
        <f>VLOOKUP(B858,input_BB!$B$19:$XX$10000,$D$35,0)</f>
        <v>80.141999999999996</v>
      </c>
      <c r="E858" s="27">
        <f t="shared" si="49"/>
        <v>3.3271772195620573E-2</v>
      </c>
      <c r="F858" s="34">
        <f t="shared" si="51"/>
        <v>-6.5451840833024022E-3</v>
      </c>
      <c r="G858" s="25">
        <f t="shared" si="50"/>
        <v>0.14529082035518501</v>
      </c>
      <c r="I858" s="31">
        <v>39976</v>
      </c>
      <c r="J858" s="20">
        <v>0.123961098492146</v>
      </c>
      <c r="K858" s="20">
        <v>0</v>
      </c>
      <c r="L858" s="20">
        <v>0.17180541957918599</v>
      </c>
      <c r="M858" s="20">
        <v>0.28200677044719402</v>
      </c>
      <c r="N858" s="20">
        <v>0.14529082035518501</v>
      </c>
      <c r="O858" s="20">
        <v>0.40089698961843401</v>
      </c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30"/>
    </row>
    <row r="859" spans="1:27" x14ac:dyDescent="0.25">
      <c r="A859">
        <v>823</v>
      </c>
      <c r="B859" s="15">
        <v>39983</v>
      </c>
      <c r="C859" s="25">
        <f t="shared" si="48"/>
        <v>0.117274522781372</v>
      </c>
      <c r="D859" s="25">
        <f>VLOOKUP(B859,input_BB!$B$19:$XX$10000,$D$35,0)</f>
        <v>80.263999999999996</v>
      </c>
      <c r="E859" s="27">
        <f t="shared" si="49"/>
        <v>1.9168539474514138E-2</v>
      </c>
      <c r="F859" s="34">
        <f t="shared" si="51"/>
        <v>1.5222979211899634E-3</v>
      </c>
      <c r="G859" s="25">
        <f t="shared" si="50"/>
        <v>0.23277789446237701</v>
      </c>
      <c r="I859" s="31">
        <v>39983</v>
      </c>
      <c r="J859" s="20">
        <v>0.117274522781372</v>
      </c>
      <c r="K859" s="20">
        <v>0</v>
      </c>
      <c r="L859" s="20">
        <v>0.16523332097038401</v>
      </c>
      <c r="M859" s="20">
        <v>0.41096253100802199</v>
      </c>
      <c r="N859" s="20">
        <v>0.23277789446237701</v>
      </c>
      <c r="O859" s="20">
        <v>0.19102625355921701</v>
      </c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30"/>
    </row>
    <row r="860" spans="1:27" x14ac:dyDescent="0.25">
      <c r="A860">
        <v>824</v>
      </c>
      <c r="B860" s="15">
        <v>39990</v>
      </c>
      <c r="C860" s="25">
        <f t="shared" si="48"/>
        <v>0.119676820933819</v>
      </c>
      <c r="D860" s="25">
        <f>VLOOKUP(B860,input_BB!$B$19:$XX$10000,$D$35,0)</f>
        <v>79.878</v>
      </c>
      <c r="E860" s="27">
        <f t="shared" si="49"/>
        <v>2.4235433408707291E-2</v>
      </c>
      <c r="F860" s="34">
        <f t="shared" si="51"/>
        <v>-4.8091298714242336E-3</v>
      </c>
      <c r="G860" s="25">
        <f t="shared" si="50"/>
        <v>5.83597674323681E-2</v>
      </c>
      <c r="I860" s="31">
        <v>39990</v>
      </c>
      <c r="J860" s="20">
        <v>0.119676820933819</v>
      </c>
      <c r="K860" s="20">
        <v>0</v>
      </c>
      <c r="L860" s="20">
        <v>0.224376482213864</v>
      </c>
      <c r="M860" s="20">
        <v>0.39350641989676299</v>
      </c>
      <c r="N860" s="20">
        <v>5.83597674323681E-2</v>
      </c>
      <c r="O860" s="20">
        <v>0.323757330457005</v>
      </c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30"/>
    </row>
    <row r="861" spans="1:27" x14ac:dyDescent="0.25">
      <c r="A861">
        <v>825</v>
      </c>
      <c r="B861" s="15">
        <v>39997</v>
      </c>
      <c r="C861" s="25">
        <f t="shared" si="48"/>
        <v>0.11660934984684</v>
      </c>
      <c r="D861" s="25">
        <f>VLOOKUP(B861,input_BB!$B$19:$XX$10000,$D$35,0)</f>
        <v>80.382000000000005</v>
      </c>
      <c r="E861" s="27">
        <f t="shared" si="49"/>
        <v>1.7765565949459983E-2</v>
      </c>
      <c r="F861" s="34">
        <f t="shared" si="51"/>
        <v>6.3096221738150327E-3</v>
      </c>
      <c r="G861" s="25">
        <f t="shared" si="50"/>
        <v>0.108018322903184</v>
      </c>
      <c r="I861" s="31">
        <v>39997</v>
      </c>
      <c r="J861" s="20">
        <v>0.11660934984684</v>
      </c>
      <c r="K861" s="20">
        <v>0</v>
      </c>
      <c r="L861" s="20">
        <v>0.17510483860603199</v>
      </c>
      <c r="M861" s="20">
        <v>0.32739841980300199</v>
      </c>
      <c r="N861" s="20">
        <v>0.108018322903184</v>
      </c>
      <c r="O861" s="20">
        <v>0.38947841868778199</v>
      </c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30"/>
    </row>
    <row r="862" spans="1:27" x14ac:dyDescent="0.25">
      <c r="A862">
        <v>826</v>
      </c>
      <c r="B862" s="15">
        <v>40004</v>
      </c>
      <c r="C862" s="25">
        <f t="shared" si="48"/>
        <v>0.13541038334369701</v>
      </c>
      <c r="D862" s="25">
        <f>VLOOKUP(B862,input_BB!$B$19:$XX$10000,$D$35,0)</f>
        <v>80.233000000000004</v>
      </c>
      <c r="E862" s="27">
        <f t="shared" si="49"/>
        <v>5.742044495969096E-2</v>
      </c>
      <c r="F862" s="34">
        <f t="shared" si="51"/>
        <v>-1.8536488268517948E-3</v>
      </c>
      <c r="G862" s="25">
        <f t="shared" si="50"/>
        <v>0.17835158350111599</v>
      </c>
      <c r="I862" s="31">
        <v>40004</v>
      </c>
      <c r="J862" s="20">
        <v>0.13541038334369701</v>
      </c>
      <c r="K862" s="20">
        <v>0</v>
      </c>
      <c r="L862" s="20">
        <v>0.16861694821034801</v>
      </c>
      <c r="M862" s="20">
        <v>0.39874556970257902</v>
      </c>
      <c r="N862" s="20">
        <v>0.17835158350111599</v>
      </c>
      <c r="O862" s="20">
        <v>0.25428589858595702</v>
      </c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30"/>
    </row>
    <row r="863" spans="1:27" x14ac:dyDescent="0.25">
      <c r="A863">
        <v>827</v>
      </c>
      <c r="B863" s="15">
        <v>40011</v>
      </c>
      <c r="C863" s="25">
        <f t="shared" si="48"/>
        <v>0.117274522781372</v>
      </c>
      <c r="D863" s="25">
        <f>VLOOKUP(B863,input_BB!$B$19:$XX$10000,$D$35,0)</f>
        <v>79.346999999999994</v>
      </c>
      <c r="E863" s="27">
        <f t="shared" si="49"/>
        <v>1.9168539474514138E-2</v>
      </c>
      <c r="F863" s="34">
        <f t="shared" si="51"/>
        <v>-1.1042837735096622E-2</v>
      </c>
      <c r="G863" s="25">
        <f t="shared" si="50"/>
        <v>0.12861172974325599</v>
      </c>
      <c r="I863" s="31">
        <v>40011</v>
      </c>
      <c r="J863" s="20">
        <v>0.117274522781372</v>
      </c>
      <c r="K863" s="20">
        <v>0</v>
      </c>
      <c r="L863" s="20">
        <v>0.15617476021301299</v>
      </c>
      <c r="M863" s="20">
        <v>0.30253804506190801</v>
      </c>
      <c r="N863" s="20">
        <v>0.12861172974325599</v>
      </c>
      <c r="O863" s="20">
        <v>0.412675464981822</v>
      </c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30"/>
    </row>
    <row r="864" spans="1:27" x14ac:dyDescent="0.25">
      <c r="A864">
        <v>828</v>
      </c>
      <c r="B864" s="15">
        <v>40018</v>
      </c>
      <c r="C864" s="25">
        <f t="shared" si="48"/>
        <v>0.116623044013977</v>
      </c>
      <c r="D864" s="25">
        <f>VLOOKUP(B864,input_BB!$B$19:$XX$10000,$D$35,0)</f>
        <v>78.748999999999995</v>
      </c>
      <c r="E864" s="27">
        <f t="shared" si="49"/>
        <v>1.7794449496795511E-2</v>
      </c>
      <c r="F864" s="34">
        <f t="shared" si="51"/>
        <v>-7.5365168185312914E-3</v>
      </c>
      <c r="G864" s="25">
        <f t="shared" si="50"/>
        <v>5.7893833556054902E-2</v>
      </c>
      <c r="I864" s="31">
        <v>40018</v>
      </c>
      <c r="J864" s="20">
        <v>0.116623044013977</v>
      </c>
      <c r="K864" s="20">
        <v>0</v>
      </c>
      <c r="L864" s="20">
        <v>0.22258510077574201</v>
      </c>
      <c r="M864" s="20">
        <v>0.39036473548568101</v>
      </c>
      <c r="N864" s="20">
        <v>5.7893833556054902E-2</v>
      </c>
      <c r="O864" s="20">
        <v>0.32915633018252199</v>
      </c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30"/>
    </row>
    <row r="865" spans="1:27" x14ac:dyDescent="0.25">
      <c r="A865">
        <v>829</v>
      </c>
      <c r="B865" s="15">
        <v>40025</v>
      </c>
      <c r="C865" s="25">
        <f t="shared" si="48"/>
        <v>0.116599343717098</v>
      </c>
      <c r="D865" s="25">
        <f>VLOOKUP(B865,input_BB!$B$19:$XX$10000,$D$35,0)</f>
        <v>78.346999999999994</v>
      </c>
      <c r="E865" s="27">
        <f t="shared" si="49"/>
        <v>1.7744461159430961E-2</v>
      </c>
      <c r="F865" s="34">
        <f t="shared" si="51"/>
        <v>-5.1048267279584225E-3</v>
      </c>
      <c r="G865" s="25">
        <f t="shared" si="50"/>
        <v>0.10794029538222299</v>
      </c>
      <c r="I865" s="31">
        <v>40025</v>
      </c>
      <c r="J865" s="20">
        <v>0.116599343717098</v>
      </c>
      <c r="K865" s="20">
        <v>0</v>
      </c>
      <c r="L865" s="20">
        <v>0.17497835083898</v>
      </c>
      <c r="M865" s="20">
        <v>0.327161922083196</v>
      </c>
      <c r="N865" s="20">
        <v>0.10794029538222299</v>
      </c>
      <c r="O865" s="20">
        <v>0.389919431695601</v>
      </c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30"/>
    </row>
    <row r="866" spans="1:27" x14ac:dyDescent="0.25">
      <c r="A866">
        <v>830</v>
      </c>
      <c r="B866" s="15">
        <v>40032</v>
      </c>
      <c r="C866" s="25">
        <f t="shared" si="48"/>
        <v>0.13550940155982999</v>
      </c>
      <c r="D866" s="25">
        <f>VLOOKUP(B866,input_BB!$B$19:$XX$10000,$D$35,0)</f>
        <v>78.974999999999994</v>
      </c>
      <c r="E866" s="27">
        <f t="shared" si="49"/>
        <v>5.7629292807402019E-2</v>
      </c>
      <c r="F866" s="34">
        <f t="shared" si="51"/>
        <v>8.015622806233802E-3</v>
      </c>
      <c r="G866" s="25">
        <f t="shared" si="50"/>
        <v>0.143568682282737</v>
      </c>
      <c r="I866" s="31">
        <v>40032</v>
      </c>
      <c r="J866" s="20">
        <v>0.13550940155982999</v>
      </c>
      <c r="K866" s="20">
        <v>0</v>
      </c>
      <c r="L866" s="20">
        <v>0.17364399657947299</v>
      </c>
      <c r="M866" s="20">
        <v>0.345255781084849</v>
      </c>
      <c r="N866" s="20">
        <v>0.143568682282737</v>
      </c>
      <c r="O866" s="20">
        <v>0.337531540052942</v>
      </c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30"/>
    </row>
    <row r="867" spans="1:27" x14ac:dyDescent="0.25">
      <c r="A867">
        <v>831</v>
      </c>
      <c r="B867" s="15">
        <v>40039</v>
      </c>
      <c r="C867" s="25">
        <f t="shared" si="48"/>
        <v>0.117269039154053</v>
      </c>
      <c r="D867" s="25">
        <f>VLOOKUP(B867,input_BB!$B$19:$XX$10000,$D$35,0)</f>
        <v>78.885000000000005</v>
      </c>
      <c r="E867" s="27">
        <f t="shared" si="49"/>
        <v>1.9156973483851515E-2</v>
      </c>
      <c r="F867" s="34">
        <f t="shared" si="51"/>
        <v>-1.1396011396009875E-3</v>
      </c>
      <c r="G867" s="25">
        <f t="shared" si="50"/>
        <v>0.18694620469443901</v>
      </c>
      <c r="I867" s="31">
        <v>40039</v>
      </c>
      <c r="J867" s="20">
        <v>0.117269039154053</v>
      </c>
      <c r="K867" s="20">
        <v>0</v>
      </c>
      <c r="L867" s="20">
        <v>0.24052406514173499</v>
      </c>
      <c r="M867" s="20">
        <v>0.27080461141120199</v>
      </c>
      <c r="N867" s="20">
        <v>0.18694620469443901</v>
      </c>
      <c r="O867" s="20">
        <v>0.30172511875262398</v>
      </c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30"/>
    </row>
    <row r="868" spans="1:27" x14ac:dyDescent="0.25">
      <c r="A868">
        <v>832</v>
      </c>
      <c r="B868" s="15">
        <v>40046</v>
      </c>
      <c r="C868" s="25">
        <f t="shared" si="48"/>
        <v>0.116603255271912</v>
      </c>
      <c r="D868" s="25">
        <f>VLOOKUP(B868,input_BB!$B$19:$XX$10000,$D$35,0)</f>
        <v>78.043999999999997</v>
      </c>
      <c r="E868" s="27">
        <f t="shared" si="49"/>
        <v>1.7752711356576602E-2</v>
      </c>
      <c r="F868" s="34">
        <f t="shared" si="51"/>
        <v>-1.0661088926919082E-2</v>
      </c>
      <c r="G868" s="25">
        <f t="shared" si="50"/>
        <v>0.20121835781381101</v>
      </c>
      <c r="I868" s="31">
        <v>40046</v>
      </c>
      <c r="J868" s="20">
        <v>0.116603255271912</v>
      </c>
      <c r="K868" s="20">
        <v>0</v>
      </c>
      <c r="L868" s="20">
        <v>0.19624426871202899</v>
      </c>
      <c r="M868" s="20">
        <v>0.30870585166512399</v>
      </c>
      <c r="N868" s="20">
        <v>0.20121835781381101</v>
      </c>
      <c r="O868" s="20">
        <v>0.29383152180903599</v>
      </c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30"/>
    </row>
    <row r="869" spans="1:27" x14ac:dyDescent="0.25">
      <c r="A869">
        <v>833</v>
      </c>
      <c r="B869" s="15">
        <v>40053</v>
      </c>
      <c r="C869" s="25">
        <f t="shared" si="48"/>
        <v>0.11659018695354501</v>
      </c>
      <c r="D869" s="25">
        <f>VLOOKUP(B869,input_BB!$B$19:$XX$10000,$D$35,0)</f>
        <v>78.366</v>
      </c>
      <c r="E869" s="27">
        <f t="shared" si="49"/>
        <v>1.7725147840783877E-2</v>
      </c>
      <c r="F869" s="34">
        <f t="shared" si="51"/>
        <v>4.1258777100097177E-3</v>
      </c>
      <c r="G869" s="25">
        <f t="shared" si="50"/>
        <v>0.19725525451592299</v>
      </c>
      <c r="I869" s="31">
        <v>40053</v>
      </c>
      <c r="J869" s="20">
        <v>0.11659018695354501</v>
      </c>
      <c r="K869" s="20">
        <v>0</v>
      </c>
      <c r="L869" s="20">
        <v>0.19550887909069301</v>
      </c>
      <c r="M869" s="20">
        <v>0.25480261499013601</v>
      </c>
      <c r="N869" s="20">
        <v>0.19725525451592299</v>
      </c>
      <c r="O869" s="20">
        <v>0.35243325140324799</v>
      </c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30"/>
    </row>
    <row r="870" spans="1:27" x14ac:dyDescent="0.25">
      <c r="A870">
        <v>834</v>
      </c>
      <c r="B870" s="15">
        <v>40060</v>
      </c>
      <c r="C870" s="25">
        <f t="shared" ref="C870:C933" si="52">J870</f>
        <v>0.124383851885796</v>
      </c>
      <c r="D870" s="25">
        <f>VLOOKUP(B870,input_BB!$B$19:$XX$10000,$D$35,0)</f>
        <v>78.135999999999996</v>
      </c>
      <c r="E870" s="27">
        <f t="shared" ref="E870:E933" si="53">(C870-$E$34)/$E$36</f>
        <v>3.4163437788320983E-2</v>
      </c>
      <c r="F870" s="34">
        <f t="shared" si="51"/>
        <v>-2.9349462777225055E-3</v>
      </c>
      <c r="G870" s="25">
        <f t="shared" ref="G870:G933" si="54">VLOOKUP(B870,$I$37:$AA$5000,$G$34,0)</f>
        <v>0.38310936923177102</v>
      </c>
      <c r="I870" s="31">
        <v>40060</v>
      </c>
      <c r="J870" s="20">
        <v>0.124383851885796</v>
      </c>
      <c r="K870" s="20">
        <v>0</v>
      </c>
      <c r="L870" s="20">
        <v>0.119904620154692</v>
      </c>
      <c r="M870" s="20">
        <v>0.288007017955556</v>
      </c>
      <c r="N870" s="20">
        <v>0.38310936923177102</v>
      </c>
      <c r="O870" s="20">
        <v>0.20897899265798101</v>
      </c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30"/>
    </row>
    <row r="871" spans="1:27" x14ac:dyDescent="0.25">
      <c r="A871">
        <v>835</v>
      </c>
      <c r="B871" s="15">
        <v>40067</v>
      </c>
      <c r="C871" s="25">
        <f t="shared" si="52"/>
        <v>0.114230014383793</v>
      </c>
      <c r="D871" s="25">
        <f>VLOOKUP(B871,input_BB!$B$19:$XX$10000,$D$35,0)</f>
        <v>76.608000000000004</v>
      </c>
      <c r="E871" s="27">
        <f t="shared" si="53"/>
        <v>1.2747104601170079E-2</v>
      </c>
      <c r="F871" s="34">
        <f t="shared" ref="F871:F934" si="55">D871/D870-1</f>
        <v>-1.9555646564963558E-2</v>
      </c>
      <c r="G871" s="25">
        <f t="shared" si="54"/>
        <v>0.36973100079361099</v>
      </c>
      <c r="I871" s="31">
        <v>40067</v>
      </c>
      <c r="J871" s="20">
        <v>0.114230014383793</v>
      </c>
      <c r="K871" s="20">
        <v>0</v>
      </c>
      <c r="L871" s="20">
        <v>0.12940567148767801</v>
      </c>
      <c r="M871" s="20">
        <v>0.226136744468594</v>
      </c>
      <c r="N871" s="20">
        <v>0.36973100079361099</v>
      </c>
      <c r="O871" s="20">
        <v>0.27472658325011701</v>
      </c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30"/>
    </row>
    <row r="872" spans="1:27" x14ac:dyDescent="0.25">
      <c r="A872">
        <v>836</v>
      </c>
      <c r="B872" s="15">
        <v>40074</v>
      </c>
      <c r="C872" s="25">
        <f t="shared" si="52"/>
        <v>0.116564549505711</v>
      </c>
      <c r="D872" s="25">
        <f>VLOOKUP(B872,input_BB!$B$19:$XX$10000,$D$35,0)</f>
        <v>76.424999999999997</v>
      </c>
      <c r="E872" s="27">
        <f t="shared" si="53"/>
        <v>1.7671073691500627E-2</v>
      </c>
      <c r="F872" s="34">
        <f t="shared" si="55"/>
        <v>-2.3887844611529818E-3</v>
      </c>
      <c r="G872" s="25">
        <f t="shared" si="54"/>
        <v>6.0951883188361998E-2</v>
      </c>
      <c r="I872" s="31">
        <v>40074</v>
      </c>
      <c r="J872" s="20">
        <v>0.116564549505711</v>
      </c>
      <c r="K872" s="20">
        <v>0</v>
      </c>
      <c r="L872" s="20">
        <v>0.32139232924206501</v>
      </c>
      <c r="M872" s="20">
        <v>0.35374271218159697</v>
      </c>
      <c r="N872" s="20">
        <v>6.0951883188361998E-2</v>
      </c>
      <c r="O872" s="20">
        <v>0.26391307538797598</v>
      </c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30"/>
    </row>
    <row r="873" spans="1:27" x14ac:dyDescent="0.25">
      <c r="A873">
        <v>837</v>
      </c>
      <c r="B873" s="15">
        <v>40081</v>
      </c>
      <c r="C873" s="25">
        <f t="shared" si="52"/>
        <v>0.116978816688061</v>
      </c>
      <c r="D873" s="25">
        <f>VLOOKUP(B873,input_BB!$B$19:$XX$10000,$D$35,0)</f>
        <v>76.811999999999998</v>
      </c>
      <c r="E873" s="27">
        <f t="shared" si="53"/>
        <v>1.8544840285062862E-2</v>
      </c>
      <c r="F873" s="34">
        <f t="shared" si="55"/>
        <v>5.0637880274779778E-3</v>
      </c>
      <c r="G873" s="25">
        <f t="shared" si="54"/>
        <v>0.26022524688604798</v>
      </c>
      <c r="I873" s="31">
        <v>40081</v>
      </c>
      <c r="J873" s="20">
        <v>0.116978816688061</v>
      </c>
      <c r="K873" s="20">
        <v>0</v>
      </c>
      <c r="L873" s="20">
        <v>0.21888644675093899</v>
      </c>
      <c r="M873" s="20">
        <v>0.29938092058422699</v>
      </c>
      <c r="N873" s="20">
        <v>0.26022524688604798</v>
      </c>
      <c r="O873" s="20">
        <v>0.22150738577878601</v>
      </c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30"/>
    </row>
    <row r="874" spans="1:27" x14ac:dyDescent="0.25">
      <c r="A874">
        <v>838</v>
      </c>
      <c r="B874" s="15">
        <v>40088</v>
      </c>
      <c r="C874" s="25">
        <f t="shared" si="52"/>
        <v>0.124399267137051</v>
      </c>
      <c r="D874" s="25">
        <f>VLOOKUP(B874,input_BB!$B$19:$XX$10000,$D$35,0)</f>
        <v>77.003</v>
      </c>
      <c r="E874" s="27">
        <f t="shared" si="53"/>
        <v>3.4195951422400298E-2</v>
      </c>
      <c r="F874" s="34">
        <f t="shared" si="55"/>
        <v>2.4865906368796153E-3</v>
      </c>
      <c r="G874" s="25">
        <f t="shared" si="54"/>
        <v>0.145671898899776</v>
      </c>
      <c r="I874" s="31">
        <v>40088</v>
      </c>
      <c r="J874" s="20">
        <v>0.124399267137051</v>
      </c>
      <c r="K874" s="20">
        <v>0</v>
      </c>
      <c r="L874" s="20">
        <v>0.15320673428538001</v>
      </c>
      <c r="M874" s="20">
        <v>0.32984147659179902</v>
      </c>
      <c r="N874" s="20">
        <v>0.145671898899776</v>
      </c>
      <c r="O874" s="20">
        <v>0.37127989022304397</v>
      </c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30"/>
    </row>
    <row r="875" spans="1:27" x14ac:dyDescent="0.25">
      <c r="A875">
        <v>839</v>
      </c>
      <c r="B875" s="15">
        <v>40095</v>
      </c>
      <c r="C875" s="25">
        <f t="shared" si="52"/>
        <v>0.111245661973953</v>
      </c>
      <c r="D875" s="25">
        <f>VLOOKUP(B875,input_BB!$B$19:$XX$10000,$D$35,0)</f>
        <v>76.430999999999997</v>
      </c>
      <c r="E875" s="27">
        <f t="shared" si="53"/>
        <v>6.4525499025743678E-3</v>
      </c>
      <c r="F875" s="34">
        <f t="shared" si="55"/>
        <v>-7.4282820149864648E-3</v>
      </c>
      <c r="G875" s="25">
        <f t="shared" si="54"/>
        <v>0.193560887682063</v>
      </c>
      <c r="I875" s="31">
        <v>40095</v>
      </c>
      <c r="J875" s="20">
        <v>0.111245661973953</v>
      </c>
      <c r="K875" s="20">
        <v>0</v>
      </c>
      <c r="L875" s="20">
        <v>0.15076016767974801</v>
      </c>
      <c r="M875" s="20">
        <v>0.261907564706579</v>
      </c>
      <c r="N875" s="20">
        <v>0.193560887682063</v>
      </c>
      <c r="O875" s="20">
        <v>0.39377137993160999</v>
      </c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30"/>
    </row>
    <row r="876" spans="1:27" x14ac:dyDescent="0.25">
      <c r="A876">
        <v>840</v>
      </c>
      <c r="B876" s="15">
        <v>40102</v>
      </c>
      <c r="C876" s="25">
        <f t="shared" si="52"/>
        <v>0.116036921739578</v>
      </c>
      <c r="D876" s="25">
        <f>VLOOKUP(B876,input_BB!$B$19:$XX$10000,$D$35,0)</f>
        <v>75.596999999999994</v>
      </c>
      <c r="E876" s="27">
        <f t="shared" si="53"/>
        <v>1.6558208527362679E-2</v>
      </c>
      <c r="F876" s="34">
        <f t="shared" si="55"/>
        <v>-1.0911802802527792E-2</v>
      </c>
      <c r="G876" s="25">
        <f t="shared" si="54"/>
        <v>0.31300935174658201</v>
      </c>
      <c r="I876" s="31">
        <v>40102</v>
      </c>
      <c r="J876" s="20">
        <v>0.116036921739578</v>
      </c>
      <c r="K876" s="20">
        <v>0</v>
      </c>
      <c r="L876" s="20">
        <v>5.8900933916451799E-2</v>
      </c>
      <c r="M876" s="20">
        <v>0.20337263686576301</v>
      </c>
      <c r="N876" s="20">
        <v>0.31300935174658201</v>
      </c>
      <c r="O876" s="20">
        <v>0.42471707747120402</v>
      </c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30"/>
    </row>
    <row r="877" spans="1:27" x14ac:dyDescent="0.25">
      <c r="A877">
        <v>841</v>
      </c>
      <c r="B877" s="15">
        <v>40109</v>
      </c>
      <c r="C877" s="25">
        <f t="shared" si="52"/>
        <v>0.11691504716873199</v>
      </c>
      <c r="D877" s="25">
        <f>VLOOKUP(B877,input_BB!$B$19:$XX$10000,$D$35,0)</f>
        <v>75.468000000000004</v>
      </c>
      <c r="E877" s="27">
        <f t="shared" si="53"/>
        <v>1.8410338499618203E-2</v>
      </c>
      <c r="F877" s="34">
        <f t="shared" si="55"/>
        <v>-1.7064169213062419E-3</v>
      </c>
      <c r="G877" s="25">
        <f t="shared" si="54"/>
        <v>0.27439072944078002</v>
      </c>
      <c r="I877" s="31">
        <v>40109</v>
      </c>
      <c r="J877" s="20">
        <v>0.11691504716873199</v>
      </c>
      <c r="K877" s="20">
        <v>0</v>
      </c>
      <c r="L877" s="20">
        <v>0.23033585427869499</v>
      </c>
      <c r="M877" s="20">
        <v>0.23436411261861401</v>
      </c>
      <c r="N877" s="20">
        <v>0.27439072944078002</v>
      </c>
      <c r="O877" s="20">
        <v>0.26090930366191101</v>
      </c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30"/>
    </row>
    <row r="878" spans="1:27" x14ac:dyDescent="0.25">
      <c r="A878">
        <v>842</v>
      </c>
      <c r="B878" s="15">
        <v>40116</v>
      </c>
      <c r="C878" s="25">
        <f t="shared" si="52"/>
        <v>0.142895072698593</v>
      </c>
      <c r="D878" s="25">
        <f>VLOOKUP(B878,input_BB!$B$19:$XX$10000,$D$35,0)</f>
        <v>76.3</v>
      </c>
      <c r="E878" s="27">
        <f t="shared" si="53"/>
        <v>7.3207047906129058E-2</v>
      </c>
      <c r="F878" s="34">
        <f t="shared" si="55"/>
        <v>1.102454020246979E-2</v>
      </c>
      <c r="G878" s="25">
        <f t="shared" si="54"/>
        <v>0.215783664375094</v>
      </c>
      <c r="I878" s="31">
        <v>40116</v>
      </c>
      <c r="J878" s="20">
        <v>0.142895072698593</v>
      </c>
      <c r="K878" s="20">
        <v>0</v>
      </c>
      <c r="L878" s="20">
        <v>0.18659115698189199</v>
      </c>
      <c r="M878" s="20">
        <v>0.115458922387402</v>
      </c>
      <c r="N878" s="20">
        <v>0.215783664375094</v>
      </c>
      <c r="O878" s="20">
        <v>0.48216625625561199</v>
      </c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30"/>
    </row>
    <row r="879" spans="1:27" x14ac:dyDescent="0.25">
      <c r="A879">
        <v>843</v>
      </c>
      <c r="B879" s="15">
        <v>40123</v>
      </c>
      <c r="C879" s="25">
        <f t="shared" si="52"/>
        <v>0.141431733965874</v>
      </c>
      <c r="D879" s="25">
        <f>VLOOKUP(B879,input_BB!$B$19:$XX$10000,$D$35,0)</f>
        <v>75.819000000000003</v>
      </c>
      <c r="E879" s="27">
        <f t="shared" si="53"/>
        <v>7.0120594153112892E-2</v>
      </c>
      <c r="F879" s="34">
        <f t="shared" si="55"/>
        <v>-6.3040629095674205E-3</v>
      </c>
      <c r="G879" s="25">
        <f t="shared" si="54"/>
        <v>0.16172781578121001</v>
      </c>
      <c r="I879" s="31">
        <v>40123</v>
      </c>
      <c r="J879" s="20">
        <v>0.141431733965874</v>
      </c>
      <c r="K879" s="20">
        <v>0</v>
      </c>
      <c r="L879" s="20">
        <v>0.197244563473114</v>
      </c>
      <c r="M879" s="20">
        <v>0.12111951433604801</v>
      </c>
      <c r="N879" s="20">
        <v>0.16172781578121001</v>
      </c>
      <c r="O879" s="20">
        <v>0.51990810640962803</v>
      </c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30"/>
    </row>
    <row r="880" spans="1:27" x14ac:dyDescent="0.25">
      <c r="A880">
        <v>844</v>
      </c>
      <c r="B880" s="15">
        <v>40130</v>
      </c>
      <c r="C880" s="25">
        <f t="shared" si="52"/>
        <v>0.118175238370895</v>
      </c>
      <c r="D880" s="25">
        <f>VLOOKUP(B880,input_BB!$B$19:$XX$10000,$D$35,0)</f>
        <v>75.334000000000003</v>
      </c>
      <c r="E880" s="27">
        <f t="shared" si="53"/>
        <v>2.1068316299609112E-2</v>
      </c>
      <c r="F880" s="34">
        <f t="shared" si="55"/>
        <v>-6.3968134636436247E-3</v>
      </c>
      <c r="G880" s="25">
        <f t="shared" si="54"/>
        <v>9.1322292783996506E-2</v>
      </c>
      <c r="I880" s="31">
        <v>40130</v>
      </c>
      <c r="J880" s="20">
        <v>0.118175238370895</v>
      </c>
      <c r="K880" s="20">
        <v>0</v>
      </c>
      <c r="L880" s="20">
        <v>0.24096538565720901</v>
      </c>
      <c r="M880" s="20">
        <v>8.23297988287542E-2</v>
      </c>
      <c r="N880" s="20">
        <v>9.1322292783996506E-2</v>
      </c>
      <c r="O880" s="20">
        <v>0.58538252273003999</v>
      </c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30"/>
    </row>
    <row r="881" spans="1:27" x14ac:dyDescent="0.25">
      <c r="A881">
        <v>845</v>
      </c>
      <c r="B881" s="15">
        <v>40137</v>
      </c>
      <c r="C881" s="25">
        <f t="shared" si="52"/>
        <v>0.118175238370895</v>
      </c>
      <c r="D881" s="25">
        <f>VLOOKUP(B881,input_BB!$B$19:$XX$10000,$D$35,0)</f>
        <v>75.656000000000006</v>
      </c>
      <c r="E881" s="27">
        <f t="shared" si="53"/>
        <v>2.1068316299609112E-2</v>
      </c>
      <c r="F881" s="34">
        <f t="shared" si="55"/>
        <v>4.2742984575359078E-3</v>
      </c>
      <c r="G881" s="25">
        <f t="shared" si="54"/>
        <v>0.142562117920156</v>
      </c>
      <c r="I881" s="31">
        <v>40137</v>
      </c>
      <c r="J881" s="20">
        <v>0.118175238370895</v>
      </c>
      <c r="K881" s="20">
        <v>0</v>
      </c>
      <c r="L881" s="20">
        <v>0.230702179588435</v>
      </c>
      <c r="M881" s="20">
        <v>7.9314958737442195E-2</v>
      </c>
      <c r="N881" s="20">
        <v>0.142562117920156</v>
      </c>
      <c r="O881" s="20">
        <v>0.54742074375396599</v>
      </c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30"/>
    </row>
    <row r="882" spans="1:27" x14ac:dyDescent="0.25">
      <c r="A882">
        <v>846</v>
      </c>
      <c r="B882" s="15">
        <v>40144</v>
      </c>
      <c r="C882" s="25">
        <f t="shared" si="52"/>
        <v>0.12560801208019301</v>
      </c>
      <c r="D882" s="25">
        <f>VLOOKUP(B882,input_BB!$B$19:$XX$10000,$D$35,0)</f>
        <v>74.995999999999995</v>
      </c>
      <c r="E882" s="27">
        <f t="shared" si="53"/>
        <v>3.6745419486618025E-2</v>
      </c>
      <c r="F882" s="34">
        <f t="shared" si="55"/>
        <v>-8.7236967325792225E-3</v>
      </c>
      <c r="G882" s="25">
        <f t="shared" si="54"/>
        <v>0.2796902239888</v>
      </c>
      <c r="I882" s="31">
        <v>40144</v>
      </c>
      <c r="J882" s="20">
        <v>0.12560801208019301</v>
      </c>
      <c r="K882" s="20">
        <v>0</v>
      </c>
      <c r="L882" s="20">
        <v>7.4309472167619406E-2</v>
      </c>
      <c r="M882" s="20">
        <v>4.58849876654744E-2</v>
      </c>
      <c r="N882" s="20">
        <v>0.2796902239888</v>
      </c>
      <c r="O882" s="20">
        <v>0.60011531617810698</v>
      </c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30"/>
    </row>
    <row r="883" spans="1:27" x14ac:dyDescent="0.25">
      <c r="A883">
        <v>847</v>
      </c>
      <c r="B883" s="15">
        <v>40151</v>
      </c>
      <c r="C883" s="25">
        <f t="shared" si="52"/>
        <v>0.11825269460678101</v>
      </c>
      <c r="D883" s="25">
        <f>VLOOKUP(B883,input_BB!$B$19:$XX$10000,$D$35,0)</f>
        <v>75.911000000000001</v>
      </c>
      <c r="E883" s="27">
        <f t="shared" si="53"/>
        <v>2.1231685917729365E-2</v>
      </c>
      <c r="F883" s="34">
        <f t="shared" si="55"/>
        <v>1.2200650701370774E-2</v>
      </c>
      <c r="G883" s="25">
        <f t="shared" si="54"/>
        <v>0.41622440776877601</v>
      </c>
      <c r="I883" s="31">
        <v>40151</v>
      </c>
      <c r="J883" s="20">
        <v>0.11825269460678101</v>
      </c>
      <c r="K883" s="20">
        <v>0</v>
      </c>
      <c r="L883" s="20">
        <v>2.9544045071697899E-2</v>
      </c>
      <c r="M883" s="20">
        <v>4.97805038502128E-2</v>
      </c>
      <c r="N883" s="20">
        <v>0.41622440776877601</v>
      </c>
      <c r="O883" s="20">
        <v>0.50445104330931301</v>
      </c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30"/>
    </row>
    <row r="884" spans="1:27" x14ac:dyDescent="0.25">
      <c r="A884">
        <v>848</v>
      </c>
      <c r="B884" s="15">
        <v>40158</v>
      </c>
      <c r="C884" s="25">
        <f t="shared" si="52"/>
        <v>0.11982844024896599</v>
      </c>
      <c r="D884" s="25">
        <f>VLOOKUP(B884,input_BB!$B$19:$XX$10000,$D$35,0)</f>
        <v>76.572999999999993</v>
      </c>
      <c r="E884" s="27">
        <f t="shared" si="53"/>
        <v>2.455522676468282E-2</v>
      </c>
      <c r="F884" s="34">
        <f t="shared" si="55"/>
        <v>8.7207387598633446E-3</v>
      </c>
      <c r="G884" s="25">
        <f t="shared" si="54"/>
        <v>0.32819512841440701</v>
      </c>
      <c r="I884" s="31">
        <v>40158</v>
      </c>
      <c r="J884" s="20">
        <v>0.11982844024896599</v>
      </c>
      <c r="K884" s="20">
        <v>0</v>
      </c>
      <c r="L884" s="20">
        <v>8.4181053585717897E-2</v>
      </c>
      <c r="M884" s="20">
        <v>0.117616704101007</v>
      </c>
      <c r="N884" s="20">
        <v>0.32819512841440701</v>
      </c>
      <c r="O884" s="20">
        <v>0.47000711389886701</v>
      </c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30"/>
    </row>
    <row r="885" spans="1:27" x14ac:dyDescent="0.25">
      <c r="A885">
        <v>849</v>
      </c>
      <c r="B885" s="15">
        <v>40165</v>
      </c>
      <c r="C885" s="25">
        <f t="shared" si="52"/>
        <v>0.125540226697922</v>
      </c>
      <c r="D885" s="25">
        <f>VLOOKUP(B885,input_BB!$B$19:$XX$10000,$D$35,0)</f>
        <v>77.820999999999998</v>
      </c>
      <c r="E885" s="27">
        <f t="shared" si="53"/>
        <v>3.6602447498771271E-2</v>
      </c>
      <c r="F885" s="34">
        <f t="shared" si="55"/>
        <v>1.6298172985256043E-2</v>
      </c>
      <c r="G885" s="25">
        <f t="shared" si="54"/>
        <v>0.23869978066028899</v>
      </c>
      <c r="I885" s="31">
        <v>40165</v>
      </c>
      <c r="J885" s="20">
        <v>0.125540226697922</v>
      </c>
      <c r="K885" s="20">
        <v>0</v>
      </c>
      <c r="L885" s="20">
        <v>0.13741685867950401</v>
      </c>
      <c r="M885" s="20">
        <v>7.2199264138625499E-2</v>
      </c>
      <c r="N885" s="20">
        <v>0.23869978066028899</v>
      </c>
      <c r="O885" s="20">
        <v>0.55168409652158101</v>
      </c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30"/>
    </row>
    <row r="886" spans="1:27" x14ac:dyDescent="0.25">
      <c r="A886">
        <v>850</v>
      </c>
      <c r="B886" s="15">
        <v>40172</v>
      </c>
      <c r="C886" s="25">
        <f t="shared" si="52"/>
        <v>0.11827456206083301</v>
      </c>
      <c r="D886" s="25">
        <f>VLOOKUP(B886,input_BB!$B$19:$XX$10000,$D$35,0)</f>
        <v>77.733999999999995</v>
      </c>
      <c r="E886" s="27">
        <f t="shared" si="53"/>
        <v>2.1277808448431666E-2</v>
      </c>
      <c r="F886" s="34">
        <f t="shared" si="55"/>
        <v>-1.1179501676925607E-3</v>
      </c>
      <c r="G886" s="25">
        <f t="shared" si="54"/>
        <v>0.28512398493871799</v>
      </c>
      <c r="I886" s="31">
        <v>40172</v>
      </c>
      <c r="J886" s="20">
        <v>0.11827456206083301</v>
      </c>
      <c r="K886" s="20">
        <v>0</v>
      </c>
      <c r="L886" s="20">
        <v>7.1093679454193801E-2</v>
      </c>
      <c r="M886" s="20">
        <v>4.4054038264576198E-2</v>
      </c>
      <c r="N886" s="20">
        <v>0.28512398493871799</v>
      </c>
      <c r="O886" s="20">
        <v>0.59972829734251198</v>
      </c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30"/>
    </row>
    <row r="887" spans="1:27" x14ac:dyDescent="0.25">
      <c r="A887">
        <v>851</v>
      </c>
      <c r="B887" s="15">
        <v>40179</v>
      </c>
      <c r="C887" s="25">
        <f t="shared" si="52"/>
        <v>0.118191547691822</v>
      </c>
      <c r="D887" s="25">
        <f>VLOOKUP(B887,input_BB!$B$19:$XX$10000,$D$35,0)</f>
        <v>77.86</v>
      </c>
      <c r="E887" s="27">
        <f t="shared" si="53"/>
        <v>2.1102715693036463E-2</v>
      </c>
      <c r="F887" s="34">
        <f t="shared" si="55"/>
        <v>1.6209123420898308E-3</v>
      </c>
      <c r="G887" s="25">
        <f t="shared" si="54"/>
        <v>0.41165796738928601</v>
      </c>
      <c r="I887" s="31">
        <v>40179</v>
      </c>
      <c r="J887" s="20">
        <v>0.118191547691822</v>
      </c>
      <c r="K887" s="20">
        <v>0</v>
      </c>
      <c r="L887" s="20">
        <v>2.8628035414623498E-2</v>
      </c>
      <c r="M887" s="20">
        <v>4.9582860856975601E-2</v>
      </c>
      <c r="N887" s="20">
        <v>0.41165796738928601</v>
      </c>
      <c r="O887" s="20">
        <v>0.510131136339115</v>
      </c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30"/>
    </row>
    <row r="888" spans="1:27" x14ac:dyDescent="0.25">
      <c r="A888">
        <v>852</v>
      </c>
      <c r="B888" s="15">
        <v>40186</v>
      </c>
      <c r="C888" s="25">
        <f t="shared" si="52"/>
        <v>0.11982844024896599</v>
      </c>
      <c r="D888" s="25">
        <f>VLOOKUP(B888,input_BB!$B$19:$XX$10000,$D$35,0)</f>
        <v>77.471000000000004</v>
      </c>
      <c r="E888" s="27">
        <f t="shared" si="53"/>
        <v>2.455522676468282E-2</v>
      </c>
      <c r="F888" s="34">
        <f t="shared" si="55"/>
        <v>-4.996146930387857E-3</v>
      </c>
      <c r="G888" s="25">
        <f t="shared" si="54"/>
        <v>0.32819512841440701</v>
      </c>
      <c r="I888" s="31">
        <v>40186</v>
      </c>
      <c r="J888" s="20">
        <v>0.11982844024896599</v>
      </c>
      <c r="K888" s="20">
        <v>0</v>
      </c>
      <c r="L888" s="20">
        <v>8.4181053585717897E-2</v>
      </c>
      <c r="M888" s="20">
        <v>0.117616704101007</v>
      </c>
      <c r="N888" s="20">
        <v>0.32819512841440701</v>
      </c>
      <c r="O888" s="20">
        <v>0.47000711389886701</v>
      </c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30"/>
    </row>
    <row r="889" spans="1:27" x14ac:dyDescent="0.25">
      <c r="A889">
        <v>853</v>
      </c>
      <c r="B889" s="15">
        <v>40193</v>
      </c>
      <c r="C889" s="25">
        <f t="shared" si="52"/>
        <v>0.12505671381950401</v>
      </c>
      <c r="D889" s="25">
        <f>VLOOKUP(B889,input_BB!$B$19:$XX$10000,$D$35,0)</f>
        <v>77.322999999999993</v>
      </c>
      <c r="E889" s="27">
        <f t="shared" si="53"/>
        <v>3.5582628843761725E-2</v>
      </c>
      <c r="F889" s="34">
        <f t="shared" si="55"/>
        <v>-1.9103922758194614E-3</v>
      </c>
      <c r="G889" s="25">
        <f t="shared" si="54"/>
        <v>0.25447825756817699</v>
      </c>
      <c r="I889" s="31">
        <v>40193</v>
      </c>
      <c r="J889" s="20">
        <v>0.12505671381950401</v>
      </c>
      <c r="K889" s="20">
        <v>0</v>
      </c>
      <c r="L889" s="20">
        <v>0.118484946175286</v>
      </c>
      <c r="M889" s="20">
        <v>6.2814198433982393E-2</v>
      </c>
      <c r="N889" s="20">
        <v>0.25447825756817699</v>
      </c>
      <c r="O889" s="20">
        <v>0.56422259782255502</v>
      </c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30"/>
    </row>
    <row r="890" spans="1:27" x14ac:dyDescent="0.25">
      <c r="A890">
        <v>854</v>
      </c>
      <c r="B890" s="15">
        <v>40200</v>
      </c>
      <c r="C890" s="25">
        <f t="shared" si="52"/>
        <v>0.11777547001838699</v>
      </c>
      <c r="D890" s="25">
        <f>VLOOKUP(B890,input_BB!$B$19:$XX$10000,$D$35,0)</f>
        <v>78.277000000000001</v>
      </c>
      <c r="E890" s="27">
        <f t="shared" si="53"/>
        <v>2.0225130436796072E-2</v>
      </c>
      <c r="F890" s="34">
        <f t="shared" si="55"/>
        <v>1.2337855489311211E-2</v>
      </c>
      <c r="G890" s="25">
        <f t="shared" si="54"/>
        <v>0.27210998597364899</v>
      </c>
      <c r="I890" s="31">
        <v>40200</v>
      </c>
      <c r="J890" s="20">
        <v>0.11777547001838699</v>
      </c>
      <c r="K890" s="20">
        <v>0</v>
      </c>
      <c r="L890" s="20">
        <v>9.9140108476610297E-2</v>
      </c>
      <c r="M890" s="20">
        <v>4.4082718905918798E-2</v>
      </c>
      <c r="N890" s="20">
        <v>0.27210998597364899</v>
      </c>
      <c r="O890" s="20">
        <v>0.584667186643822</v>
      </c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30"/>
    </row>
    <row r="891" spans="1:27" x14ac:dyDescent="0.25">
      <c r="A891">
        <v>855</v>
      </c>
      <c r="B891" s="15">
        <v>40207</v>
      </c>
      <c r="C891" s="25">
        <f t="shared" si="52"/>
        <v>0.117730237543583</v>
      </c>
      <c r="D891" s="25">
        <f>VLOOKUP(B891,input_BB!$B$19:$XX$10000,$D$35,0)</f>
        <v>79.462000000000003</v>
      </c>
      <c r="E891" s="27">
        <f t="shared" si="53"/>
        <v>2.0129726728484742E-2</v>
      </c>
      <c r="F891" s="34">
        <f t="shared" si="55"/>
        <v>1.5138546444038559E-2</v>
      </c>
      <c r="G891" s="25">
        <f t="shared" si="54"/>
        <v>0.42817580502714198</v>
      </c>
      <c r="I891" s="31">
        <v>40207</v>
      </c>
      <c r="J891" s="20">
        <v>0.117730237543583</v>
      </c>
      <c r="K891" s="20">
        <v>0</v>
      </c>
      <c r="L891" s="20">
        <v>6.3217138896380004E-2</v>
      </c>
      <c r="M891" s="20">
        <v>6.9107404921596796E-2</v>
      </c>
      <c r="N891" s="20">
        <v>0.42817580502714198</v>
      </c>
      <c r="O891" s="20">
        <v>0.43949965115488099</v>
      </c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30"/>
    </row>
    <row r="892" spans="1:27" x14ac:dyDescent="0.25">
      <c r="A892">
        <v>856</v>
      </c>
      <c r="B892" s="15">
        <v>40214</v>
      </c>
      <c r="C892" s="25">
        <f t="shared" si="52"/>
        <v>0.11982844024896599</v>
      </c>
      <c r="D892" s="25">
        <f>VLOOKUP(B892,input_BB!$B$19:$XX$10000,$D$35,0)</f>
        <v>80.441000000000003</v>
      </c>
      <c r="E892" s="27">
        <f t="shared" si="53"/>
        <v>2.455522676468282E-2</v>
      </c>
      <c r="F892" s="34">
        <f t="shared" si="55"/>
        <v>1.2320354383227095E-2</v>
      </c>
      <c r="G892" s="25">
        <f t="shared" si="54"/>
        <v>0.32819512841440701</v>
      </c>
      <c r="I892" s="31">
        <v>40214</v>
      </c>
      <c r="J892" s="20">
        <v>0.11982844024896599</v>
      </c>
      <c r="K892" s="20">
        <v>0</v>
      </c>
      <c r="L892" s="20">
        <v>8.4181053585717897E-2</v>
      </c>
      <c r="M892" s="20">
        <v>0.117616704101007</v>
      </c>
      <c r="N892" s="20">
        <v>0.32819512841440701</v>
      </c>
      <c r="O892" s="20">
        <v>0.47000711389886701</v>
      </c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30"/>
    </row>
    <row r="893" spans="1:27" x14ac:dyDescent="0.25">
      <c r="A893">
        <v>857</v>
      </c>
      <c r="B893" s="15">
        <v>40221</v>
      </c>
      <c r="C893" s="25">
        <f t="shared" si="52"/>
        <v>0.124810300767422</v>
      </c>
      <c r="D893" s="25">
        <f>VLOOKUP(B893,input_BB!$B$19:$XX$10000,$D$35,0)</f>
        <v>80.218000000000004</v>
      </c>
      <c r="E893" s="27">
        <f t="shared" si="53"/>
        <v>3.5062897852990008E-2</v>
      </c>
      <c r="F893" s="34">
        <f t="shared" si="55"/>
        <v>-2.7722181474620911E-3</v>
      </c>
      <c r="G893" s="25">
        <f t="shared" si="54"/>
        <v>0.41219773044950297</v>
      </c>
      <c r="I893" s="31">
        <v>40221</v>
      </c>
      <c r="J893" s="20">
        <v>0.124810300767422</v>
      </c>
      <c r="K893" s="20">
        <v>0</v>
      </c>
      <c r="L893" s="20">
        <v>3.07180314538631E-2</v>
      </c>
      <c r="M893" s="20">
        <v>6.0102811403282698E-2</v>
      </c>
      <c r="N893" s="20">
        <v>0.41219773044950297</v>
      </c>
      <c r="O893" s="20">
        <v>0.49698142669335099</v>
      </c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30"/>
    </row>
    <row r="894" spans="1:27" x14ac:dyDescent="0.25">
      <c r="A894">
        <v>858</v>
      </c>
      <c r="B894" s="15">
        <v>40228</v>
      </c>
      <c r="C894" s="25">
        <f t="shared" si="52"/>
        <v>0.11769435554742801</v>
      </c>
      <c r="D894" s="25">
        <f>VLOOKUP(B894,input_BB!$B$19:$XX$10000,$D$35,0)</f>
        <v>80.643000000000001</v>
      </c>
      <c r="E894" s="27">
        <f t="shared" si="53"/>
        <v>2.005404492001343E-2</v>
      </c>
      <c r="F894" s="34">
        <f t="shared" si="55"/>
        <v>5.2980627789274148E-3</v>
      </c>
      <c r="G894" s="25">
        <f t="shared" si="54"/>
        <v>0.29395400932689197</v>
      </c>
      <c r="I894" s="31">
        <v>40228</v>
      </c>
      <c r="J894" s="20">
        <v>0.11769435554742801</v>
      </c>
      <c r="K894" s="20">
        <v>0</v>
      </c>
      <c r="L894" s="20">
        <v>6.7968856896567106E-2</v>
      </c>
      <c r="M894" s="20">
        <v>4.2766957955386598E-2</v>
      </c>
      <c r="N894" s="20">
        <v>0.29395400932689197</v>
      </c>
      <c r="O894" s="20">
        <v>0.59531017582115398</v>
      </c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30"/>
    </row>
    <row r="895" spans="1:27" x14ac:dyDescent="0.25">
      <c r="A895">
        <v>859</v>
      </c>
      <c r="B895" s="15">
        <v>40235</v>
      </c>
      <c r="C895" s="25">
        <f t="shared" si="52"/>
        <v>0.11719723790884</v>
      </c>
      <c r="D895" s="25">
        <f>VLOOKUP(B895,input_BB!$B$19:$XX$10000,$D$35,0)</f>
        <v>80.361999999999995</v>
      </c>
      <c r="E895" s="27">
        <f t="shared" si="53"/>
        <v>1.90055312936027E-2</v>
      </c>
      <c r="F895" s="34">
        <f t="shared" si="55"/>
        <v>-3.4844933844228043E-3</v>
      </c>
      <c r="G895" s="25">
        <f t="shared" si="54"/>
        <v>0.41814117776021598</v>
      </c>
      <c r="I895" s="31">
        <v>40235</v>
      </c>
      <c r="J895" s="20">
        <v>0.11719723790884</v>
      </c>
      <c r="K895" s="20">
        <v>0</v>
      </c>
      <c r="L895" s="20">
        <v>6.0241111210653599E-2</v>
      </c>
      <c r="M895" s="20">
        <v>6.6275319765746799E-2</v>
      </c>
      <c r="N895" s="20">
        <v>0.41814117776021598</v>
      </c>
      <c r="O895" s="20">
        <v>0.45534239126338399</v>
      </c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30"/>
    </row>
    <row r="896" spans="1:27" x14ac:dyDescent="0.25">
      <c r="A896">
        <v>860</v>
      </c>
      <c r="B896" s="15">
        <v>40242</v>
      </c>
      <c r="C896" s="25">
        <f t="shared" si="52"/>
        <v>0.11982844024896599</v>
      </c>
      <c r="D896" s="25">
        <f>VLOOKUP(B896,input_BB!$B$19:$XX$10000,$D$35,0)</f>
        <v>80.432000000000002</v>
      </c>
      <c r="E896" s="27">
        <f t="shared" si="53"/>
        <v>2.455522676468282E-2</v>
      </c>
      <c r="F896" s="34">
        <f t="shared" si="55"/>
        <v>8.710584604665339E-4</v>
      </c>
      <c r="G896" s="25">
        <f t="shared" si="54"/>
        <v>0.32819512841440701</v>
      </c>
      <c r="I896" s="31">
        <v>40242</v>
      </c>
      <c r="J896" s="20">
        <v>0.11982844024896599</v>
      </c>
      <c r="K896" s="20">
        <v>0</v>
      </c>
      <c r="L896" s="20">
        <v>8.4181053585717897E-2</v>
      </c>
      <c r="M896" s="20">
        <v>0.117616704101007</v>
      </c>
      <c r="N896" s="20">
        <v>0.32819512841440701</v>
      </c>
      <c r="O896" s="20">
        <v>0.47000711389886701</v>
      </c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30"/>
    </row>
    <row r="897" spans="1:27" x14ac:dyDescent="0.25">
      <c r="A897">
        <v>861</v>
      </c>
      <c r="B897" s="15">
        <v>40249</v>
      </c>
      <c r="C897" s="25">
        <f t="shared" si="52"/>
        <v>0.118536554276943</v>
      </c>
      <c r="D897" s="25">
        <f>VLOOKUP(B897,input_BB!$B$19:$XX$10000,$D$35,0)</f>
        <v>79.832999999999998</v>
      </c>
      <c r="E897" s="27">
        <f t="shared" si="53"/>
        <v>2.1830398795829369E-2</v>
      </c>
      <c r="F897" s="34">
        <f t="shared" si="55"/>
        <v>-7.4472846628208522E-3</v>
      </c>
      <c r="G897" s="25">
        <f t="shared" si="54"/>
        <v>0.42149460166335101</v>
      </c>
      <c r="I897" s="31">
        <v>40249</v>
      </c>
      <c r="J897" s="20">
        <v>0.118536554276943</v>
      </c>
      <c r="K897" s="20">
        <v>0</v>
      </c>
      <c r="L897" s="20">
        <v>3.0953618237152099E-2</v>
      </c>
      <c r="M897" s="20">
        <v>5.1948876373576897E-2</v>
      </c>
      <c r="N897" s="20">
        <v>0.42149460166335101</v>
      </c>
      <c r="O897" s="20">
        <v>0.49560290372591997</v>
      </c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30"/>
    </row>
    <row r="898" spans="1:27" x14ac:dyDescent="0.25">
      <c r="A898">
        <v>862</v>
      </c>
      <c r="B898" s="15">
        <v>40256</v>
      </c>
      <c r="C898" s="25">
        <f t="shared" si="52"/>
        <v>0.116815097630024</v>
      </c>
      <c r="D898" s="25">
        <f>VLOOKUP(B898,input_BB!$B$19:$XX$10000,$D$35,0)</f>
        <v>80.724000000000004</v>
      </c>
      <c r="E898" s="27">
        <f t="shared" si="53"/>
        <v>1.8199526319252875E-2</v>
      </c>
      <c r="F898" s="34">
        <f t="shared" si="55"/>
        <v>1.1160798166171881E-2</v>
      </c>
      <c r="G898" s="25">
        <f t="shared" si="54"/>
        <v>0.317437223955159</v>
      </c>
      <c r="I898" s="31">
        <v>40256</v>
      </c>
      <c r="J898" s="20">
        <v>0.116815097630024</v>
      </c>
      <c r="K898" s="20">
        <v>0</v>
      </c>
      <c r="L898" s="20">
        <v>6.0947159996974802E-2</v>
      </c>
      <c r="M898" s="20">
        <v>7.6094823375151997E-3</v>
      </c>
      <c r="N898" s="20">
        <v>0.317437223955159</v>
      </c>
      <c r="O898" s="20">
        <v>0.61400613371035095</v>
      </c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30"/>
    </row>
    <row r="899" spans="1:27" x14ac:dyDescent="0.25">
      <c r="A899">
        <v>863</v>
      </c>
      <c r="B899" s="15">
        <v>40263</v>
      </c>
      <c r="C899" s="25">
        <f t="shared" si="52"/>
        <v>0.116913422942162</v>
      </c>
      <c r="D899" s="25">
        <f>VLOOKUP(B899,input_BB!$B$19:$XX$10000,$D$35,0)</f>
        <v>81.676000000000002</v>
      </c>
      <c r="E899" s="27">
        <f t="shared" si="53"/>
        <v>1.8406912703470935E-2</v>
      </c>
      <c r="F899" s="34">
        <f t="shared" si="55"/>
        <v>1.1793270898369679E-2</v>
      </c>
      <c r="G899" s="25">
        <f t="shared" si="54"/>
        <v>0.43119248922334702</v>
      </c>
      <c r="I899" s="31">
        <v>40263</v>
      </c>
      <c r="J899" s="20">
        <v>0.116913422942162</v>
      </c>
      <c r="K899" s="20">
        <v>0</v>
      </c>
      <c r="L899" s="20">
        <v>6.0434035496540098E-2</v>
      </c>
      <c r="M899" s="20">
        <v>5.9082772232915401E-2</v>
      </c>
      <c r="N899" s="20">
        <v>0.43119248922334702</v>
      </c>
      <c r="O899" s="20">
        <v>0.44929070304719698</v>
      </c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30"/>
    </row>
    <row r="900" spans="1:27" x14ac:dyDescent="0.25">
      <c r="A900">
        <v>864</v>
      </c>
      <c r="B900" s="15">
        <v>40270</v>
      </c>
      <c r="C900" s="25">
        <f t="shared" si="52"/>
        <v>0.119200929999352</v>
      </c>
      <c r="D900" s="25">
        <f>VLOOKUP(B900,input_BB!$B$19:$XX$10000,$D$35,0)</f>
        <v>81.173000000000002</v>
      </c>
      <c r="E900" s="27">
        <f t="shared" si="53"/>
        <v>2.3231690852134043E-2</v>
      </c>
      <c r="F900" s="34">
        <f t="shared" si="55"/>
        <v>-6.1584798472011926E-3</v>
      </c>
      <c r="G900" s="25">
        <f t="shared" si="54"/>
        <v>0.324427410179494</v>
      </c>
      <c r="I900" s="31">
        <v>40270</v>
      </c>
      <c r="J900" s="20">
        <v>0.119200929999352</v>
      </c>
      <c r="K900" s="20">
        <v>0</v>
      </c>
      <c r="L900" s="20">
        <v>0.13881605217523299</v>
      </c>
      <c r="M900" s="20">
        <v>6.1026582786048299E-2</v>
      </c>
      <c r="N900" s="20">
        <v>0.324427410179494</v>
      </c>
      <c r="O900" s="20">
        <v>0.47572995485922498</v>
      </c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30"/>
    </row>
    <row r="901" spans="1:27" x14ac:dyDescent="0.25">
      <c r="A901">
        <v>865</v>
      </c>
      <c r="B901" s="15">
        <v>40277</v>
      </c>
      <c r="C901" s="25">
        <f t="shared" si="52"/>
        <v>0.118536554276943</v>
      </c>
      <c r="D901" s="25">
        <f>VLOOKUP(B901,input_BB!$B$19:$XX$10000,$D$35,0)</f>
        <v>81.093000000000004</v>
      </c>
      <c r="E901" s="27">
        <f t="shared" si="53"/>
        <v>2.1830398795829369E-2</v>
      </c>
      <c r="F901" s="34">
        <f t="shared" si="55"/>
        <v>-9.8554938218375909E-4</v>
      </c>
      <c r="G901" s="25">
        <f t="shared" si="54"/>
        <v>0.42149460166335101</v>
      </c>
      <c r="I901" s="31">
        <v>40277</v>
      </c>
      <c r="J901" s="20">
        <v>0.118536554276943</v>
      </c>
      <c r="K901" s="20">
        <v>0</v>
      </c>
      <c r="L901" s="20">
        <v>3.0953618237152099E-2</v>
      </c>
      <c r="M901" s="20">
        <v>5.1948876373576897E-2</v>
      </c>
      <c r="N901" s="20">
        <v>0.42149460166335101</v>
      </c>
      <c r="O901" s="20">
        <v>0.49560290372591997</v>
      </c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30"/>
    </row>
    <row r="902" spans="1:27" x14ac:dyDescent="0.25">
      <c r="A902">
        <v>866</v>
      </c>
      <c r="B902" s="15">
        <v>40284</v>
      </c>
      <c r="C902" s="25">
        <f t="shared" si="52"/>
        <v>0.116815097630024</v>
      </c>
      <c r="D902" s="25">
        <f>VLOOKUP(B902,input_BB!$B$19:$XX$10000,$D$35,0)</f>
        <v>80.823999999999998</v>
      </c>
      <c r="E902" s="27">
        <f t="shared" si="53"/>
        <v>1.8199526319252875E-2</v>
      </c>
      <c r="F902" s="34">
        <f t="shared" si="55"/>
        <v>-3.317179041347651E-3</v>
      </c>
      <c r="G902" s="25">
        <f t="shared" si="54"/>
        <v>0.317437223955159</v>
      </c>
      <c r="I902" s="31">
        <v>40284</v>
      </c>
      <c r="J902" s="20">
        <v>0.116815097630024</v>
      </c>
      <c r="K902" s="20">
        <v>0</v>
      </c>
      <c r="L902" s="20">
        <v>6.0947159996974802E-2</v>
      </c>
      <c r="M902" s="20">
        <v>7.6094823375151997E-3</v>
      </c>
      <c r="N902" s="20">
        <v>0.317437223955159</v>
      </c>
      <c r="O902" s="20">
        <v>0.61400613371035095</v>
      </c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30"/>
    </row>
    <row r="903" spans="1:27" x14ac:dyDescent="0.25">
      <c r="A903">
        <v>867</v>
      </c>
      <c r="B903" s="15">
        <v>40291</v>
      </c>
      <c r="C903" s="25">
        <f t="shared" si="52"/>
        <v>0.116913422942162</v>
      </c>
      <c r="D903" s="25">
        <f>VLOOKUP(B903,input_BB!$B$19:$XX$10000,$D$35,0)</f>
        <v>81.352000000000004</v>
      </c>
      <c r="E903" s="27">
        <f t="shared" si="53"/>
        <v>1.8406912703470935E-2</v>
      </c>
      <c r="F903" s="34">
        <f t="shared" si="55"/>
        <v>6.532713055528161E-3</v>
      </c>
      <c r="G903" s="25">
        <f t="shared" si="54"/>
        <v>0.43016653487489898</v>
      </c>
      <c r="I903" s="31">
        <v>40291</v>
      </c>
      <c r="J903" s="20">
        <v>0.116913422942162</v>
      </c>
      <c r="K903" s="20">
        <v>0</v>
      </c>
      <c r="L903" s="20">
        <v>6.1049629725702201E-2</v>
      </c>
      <c r="M903" s="20">
        <v>5.96846022005924E-2</v>
      </c>
      <c r="N903" s="20">
        <v>0.43016653487489898</v>
      </c>
      <c r="O903" s="20">
        <v>0.44909923319880701</v>
      </c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30"/>
    </row>
    <row r="904" spans="1:27" x14ac:dyDescent="0.25">
      <c r="A904">
        <v>868</v>
      </c>
      <c r="B904" s="15">
        <v>40298</v>
      </c>
      <c r="C904" s="25">
        <f t="shared" si="52"/>
        <v>0.119531460106373</v>
      </c>
      <c r="D904" s="25">
        <f>VLOOKUP(B904,input_BB!$B$19:$XX$10000,$D$35,0)</f>
        <v>81.866</v>
      </c>
      <c r="E904" s="27">
        <f t="shared" si="53"/>
        <v>2.3928840368161848E-2</v>
      </c>
      <c r="F904" s="34">
        <f t="shared" si="55"/>
        <v>6.3182220473989581E-3</v>
      </c>
      <c r="G904" s="25">
        <f t="shared" si="54"/>
        <v>0.28204618789327801</v>
      </c>
      <c r="I904" s="31">
        <v>40298</v>
      </c>
      <c r="J904" s="20">
        <v>0.119531460106373</v>
      </c>
      <c r="K904" s="20">
        <v>0</v>
      </c>
      <c r="L904" s="20">
        <v>8.3946497128164405E-2</v>
      </c>
      <c r="M904" s="20">
        <v>0.118471113091423</v>
      </c>
      <c r="N904" s="20">
        <v>0.28204618789327801</v>
      </c>
      <c r="O904" s="20">
        <v>0.515536201887135</v>
      </c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30"/>
    </row>
    <row r="905" spans="1:27" x14ac:dyDescent="0.25">
      <c r="A905">
        <v>869</v>
      </c>
      <c r="B905" s="15">
        <v>40305</v>
      </c>
      <c r="C905" s="25">
        <f t="shared" si="52"/>
        <v>0.17938888072967499</v>
      </c>
      <c r="D905" s="25">
        <f>VLOOKUP(B905,input_BB!$B$19:$XX$10000,$D$35,0)</f>
        <v>84.45</v>
      </c>
      <c r="E905" s="27">
        <f t="shared" si="53"/>
        <v>0.15017928149834486</v>
      </c>
      <c r="F905" s="34">
        <f t="shared" si="55"/>
        <v>3.1563774949307399E-2</v>
      </c>
      <c r="G905" s="25">
        <f t="shared" si="54"/>
        <v>0.40683205410904499</v>
      </c>
      <c r="I905" s="31">
        <v>40305</v>
      </c>
      <c r="J905" s="20">
        <v>0.17938888072967499</v>
      </c>
      <c r="K905" s="20">
        <v>0</v>
      </c>
      <c r="L905" s="20">
        <v>3.0291825712426099E-2</v>
      </c>
      <c r="M905" s="20">
        <v>4.7978196683204799E-2</v>
      </c>
      <c r="N905" s="20">
        <v>0.40683205410904499</v>
      </c>
      <c r="O905" s="20">
        <v>0.51489792349532404</v>
      </c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30"/>
    </row>
    <row r="906" spans="1:27" x14ac:dyDescent="0.25">
      <c r="A906">
        <v>870</v>
      </c>
      <c r="B906" s="15">
        <v>40312</v>
      </c>
      <c r="C906" s="25">
        <f t="shared" si="52"/>
        <v>0.20495906472206099</v>
      </c>
      <c r="D906" s="25">
        <f>VLOOKUP(B906,input_BB!$B$19:$XX$10000,$D$35,0)</f>
        <v>86.094999999999999</v>
      </c>
      <c r="E906" s="27">
        <f t="shared" si="53"/>
        <v>0.2041115588200634</v>
      </c>
      <c r="F906" s="34">
        <f t="shared" si="55"/>
        <v>1.9478981645944193E-2</v>
      </c>
      <c r="G906" s="25">
        <f t="shared" si="54"/>
        <v>0.21047765986209799</v>
      </c>
      <c r="I906" s="31">
        <v>40312</v>
      </c>
      <c r="J906" s="20">
        <v>0.20495906472206099</v>
      </c>
      <c r="K906" s="20">
        <v>0</v>
      </c>
      <c r="L906" s="20">
        <v>0.19943279934149599</v>
      </c>
      <c r="M906" s="20">
        <v>0.102020466295569</v>
      </c>
      <c r="N906" s="20">
        <v>0.21047765986209799</v>
      </c>
      <c r="O906" s="20">
        <v>0.48806907450083797</v>
      </c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30"/>
    </row>
    <row r="907" spans="1:27" x14ac:dyDescent="0.25">
      <c r="A907">
        <v>871</v>
      </c>
      <c r="B907" s="15">
        <v>40319</v>
      </c>
      <c r="C907" s="25">
        <f t="shared" si="52"/>
        <v>0.120005913078785</v>
      </c>
      <c r="D907" s="25">
        <f>VLOOKUP(B907,input_BB!$B$19:$XX$10000,$D$35,0)</f>
        <v>85.370999999999995</v>
      </c>
      <c r="E907" s="27">
        <f t="shared" si="53"/>
        <v>2.4929549995118656E-2</v>
      </c>
      <c r="F907" s="34">
        <f t="shared" si="55"/>
        <v>-8.4093152912481095E-3</v>
      </c>
      <c r="G907" s="25">
        <f t="shared" si="54"/>
        <v>0.14733308561974501</v>
      </c>
      <c r="I907" s="31">
        <v>40319</v>
      </c>
      <c r="J907" s="20">
        <v>0.120005913078785</v>
      </c>
      <c r="K907" s="20">
        <v>0</v>
      </c>
      <c r="L907" s="20">
        <v>0.26481782482927102</v>
      </c>
      <c r="M907" s="20">
        <v>8.1665329133189302E-2</v>
      </c>
      <c r="N907" s="20">
        <v>0.14733308561974501</v>
      </c>
      <c r="O907" s="20">
        <v>0.506183760417795</v>
      </c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30"/>
    </row>
    <row r="908" spans="1:27" x14ac:dyDescent="0.25">
      <c r="A908">
        <v>872</v>
      </c>
      <c r="B908" s="15">
        <v>40326</v>
      </c>
      <c r="C908" s="25">
        <f t="shared" si="52"/>
        <v>0.11834906041622199</v>
      </c>
      <c r="D908" s="25">
        <f>VLOOKUP(B908,input_BB!$B$19:$XX$10000,$D$35,0)</f>
        <v>86.48</v>
      </c>
      <c r="E908" s="27">
        <f t="shared" si="53"/>
        <v>2.1434939346044575E-2</v>
      </c>
      <c r="F908" s="34">
        <f t="shared" si="55"/>
        <v>1.2990359724028178E-2</v>
      </c>
      <c r="G908" s="25">
        <f t="shared" si="54"/>
        <v>0.246828227765163</v>
      </c>
      <c r="I908" s="31">
        <v>40326</v>
      </c>
      <c r="J908" s="20">
        <v>0.11834906041622199</v>
      </c>
      <c r="K908" s="20">
        <v>0</v>
      </c>
      <c r="L908" s="20">
        <v>0.143045467393801</v>
      </c>
      <c r="M908" s="20">
        <v>4.2000375374796603E-2</v>
      </c>
      <c r="N908" s="20">
        <v>0.246828227765163</v>
      </c>
      <c r="O908" s="20">
        <v>0.56812592946623897</v>
      </c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30"/>
    </row>
    <row r="909" spans="1:27" x14ac:dyDescent="0.25">
      <c r="A909">
        <v>873</v>
      </c>
      <c r="B909" s="15">
        <v>40333</v>
      </c>
      <c r="C909" s="25">
        <f t="shared" si="52"/>
        <v>0.13601221144199399</v>
      </c>
      <c r="D909" s="25">
        <f>VLOOKUP(B909,input_BB!$B$19:$XX$10000,$D$35,0)</f>
        <v>88.233000000000004</v>
      </c>
      <c r="E909" s="27">
        <f t="shared" si="53"/>
        <v>5.8689812434990322E-2</v>
      </c>
      <c r="F909" s="34">
        <f t="shared" si="55"/>
        <v>2.0270582793709524E-2</v>
      </c>
      <c r="G909" s="25">
        <f t="shared" si="54"/>
        <v>0.13047605350385</v>
      </c>
      <c r="I909" s="31">
        <v>40333</v>
      </c>
      <c r="J909" s="20">
        <v>0.13601221144199399</v>
      </c>
      <c r="K909" s="20">
        <v>0</v>
      </c>
      <c r="L909" s="20">
        <v>0.26419596055156802</v>
      </c>
      <c r="M909" s="20">
        <v>6.8335403482421397E-2</v>
      </c>
      <c r="N909" s="20">
        <v>0.13047605350385</v>
      </c>
      <c r="O909" s="20">
        <v>0.53699258246215997</v>
      </c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30"/>
    </row>
    <row r="910" spans="1:27" x14ac:dyDescent="0.25">
      <c r="A910">
        <v>874</v>
      </c>
      <c r="B910" s="15">
        <v>40340</v>
      </c>
      <c r="C910" s="25">
        <f t="shared" si="52"/>
        <v>0.116156384348869</v>
      </c>
      <c r="D910" s="25">
        <f>VLOOKUP(B910,input_BB!$B$19:$XX$10000,$D$35,0)</f>
        <v>87.507000000000005</v>
      </c>
      <c r="E910" s="27">
        <f t="shared" si="53"/>
        <v>1.681017740548171E-2</v>
      </c>
      <c r="F910" s="34">
        <f t="shared" si="55"/>
        <v>-8.2282139335622118E-3</v>
      </c>
      <c r="G910" s="25">
        <f t="shared" si="54"/>
        <v>0.184698217170183</v>
      </c>
      <c r="I910" s="31">
        <v>40340</v>
      </c>
      <c r="J910" s="20">
        <v>0.116156384348869</v>
      </c>
      <c r="K910" s="20">
        <v>0</v>
      </c>
      <c r="L910" s="20">
        <v>0.20461349152731201</v>
      </c>
      <c r="M910" s="20">
        <v>6.1270939025120798E-2</v>
      </c>
      <c r="N910" s="20">
        <v>0.184698217170183</v>
      </c>
      <c r="O910" s="20">
        <v>0.54941735227738397</v>
      </c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30"/>
    </row>
    <row r="911" spans="1:27" x14ac:dyDescent="0.25">
      <c r="A911">
        <v>875</v>
      </c>
      <c r="B911" s="15">
        <v>40347</v>
      </c>
      <c r="C911" s="25">
        <f t="shared" si="52"/>
        <v>0.11974841356277501</v>
      </c>
      <c r="D911" s="25">
        <f>VLOOKUP(B911,input_BB!$B$19:$XX$10000,$D$35,0)</f>
        <v>85.698999999999998</v>
      </c>
      <c r="E911" s="27">
        <f t="shared" si="53"/>
        <v>2.4386435588441155E-2</v>
      </c>
      <c r="F911" s="34">
        <f t="shared" si="55"/>
        <v>-2.0661204246517517E-2</v>
      </c>
      <c r="G911" s="25">
        <f t="shared" si="54"/>
        <v>0.292226302931343</v>
      </c>
      <c r="I911" s="31">
        <v>40347</v>
      </c>
      <c r="J911" s="20">
        <v>0.11974841356277501</v>
      </c>
      <c r="K911" s="20">
        <v>0</v>
      </c>
      <c r="L911" s="20">
        <v>0.19619404729321999</v>
      </c>
      <c r="M911" s="20">
        <v>5.6990797608173403E-2</v>
      </c>
      <c r="N911" s="20">
        <v>0.292226302931343</v>
      </c>
      <c r="O911" s="20">
        <v>0.45458885216726302</v>
      </c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30"/>
    </row>
    <row r="912" spans="1:27" x14ac:dyDescent="0.25">
      <c r="A912">
        <v>876</v>
      </c>
      <c r="B912" s="15">
        <v>40354</v>
      </c>
      <c r="C912" s="25">
        <f t="shared" si="52"/>
        <v>0.11834906041622199</v>
      </c>
      <c r="D912" s="25">
        <f>VLOOKUP(B912,input_BB!$B$19:$XX$10000,$D$35,0)</f>
        <v>85.313000000000002</v>
      </c>
      <c r="E912" s="27">
        <f t="shared" si="53"/>
        <v>2.1434939346044575E-2</v>
      </c>
      <c r="F912" s="34">
        <f t="shared" si="55"/>
        <v>-4.5041365710217773E-3</v>
      </c>
      <c r="G912" s="25">
        <f t="shared" si="54"/>
        <v>0.246828227765163</v>
      </c>
      <c r="I912" s="31">
        <v>40354</v>
      </c>
      <c r="J912" s="20">
        <v>0.11834906041622199</v>
      </c>
      <c r="K912" s="20">
        <v>0</v>
      </c>
      <c r="L912" s="20">
        <v>0.143045467393801</v>
      </c>
      <c r="M912" s="20">
        <v>4.2000375374796603E-2</v>
      </c>
      <c r="N912" s="20">
        <v>0.246828227765163</v>
      </c>
      <c r="O912" s="20">
        <v>0.56812592946623897</v>
      </c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30"/>
    </row>
    <row r="913" spans="1:27" x14ac:dyDescent="0.25">
      <c r="A913">
        <v>877</v>
      </c>
      <c r="B913" s="15">
        <v>40361</v>
      </c>
      <c r="C913" s="25">
        <f t="shared" si="52"/>
        <v>0.118325293064117</v>
      </c>
      <c r="D913" s="25">
        <f>VLOOKUP(B913,input_BB!$B$19:$XX$10000,$D$35,0)</f>
        <v>84.427000000000007</v>
      </c>
      <c r="E913" s="27">
        <f t="shared" si="53"/>
        <v>2.1384809576727663E-2</v>
      </c>
      <c r="F913" s="34">
        <f t="shared" si="55"/>
        <v>-1.0385287119196285E-2</v>
      </c>
      <c r="G913" s="25">
        <f t="shared" si="54"/>
        <v>0.2960766884944</v>
      </c>
      <c r="I913" s="31">
        <v>40361</v>
      </c>
      <c r="J913" s="20">
        <v>0.118325293064117</v>
      </c>
      <c r="K913" s="20">
        <v>0</v>
      </c>
      <c r="L913" s="20">
        <v>0.15777467110399601</v>
      </c>
      <c r="M913" s="20">
        <v>6.0079283271690501E-2</v>
      </c>
      <c r="N913" s="20">
        <v>0.2960766884944</v>
      </c>
      <c r="O913" s="20">
        <v>0.486069357129914</v>
      </c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30"/>
    </row>
    <row r="914" spans="1:27" x14ac:dyDescent="0.25">
      <c r="A914">
        <v>878</v>
      </c>
      <c r="B914" s="15">
        <v>40368</v>
      </c>
      <c r="C914" s="25">
        <f t="shared" si="52"/>
        <v>0.116002082824707</v>
      </c>
      <c r="D914" s="25">
        <f>VLOOKUP(B914,input_BB!$B$19:$XX$10000,$D$35,0)</f>
        <v>83.947000000000003</v>
      </c>
      <c r="E914" s="27">
        <f t="shared" si="53"/>
        <v>1.6484726771464103E-2</v>
      </c>
      <c r="F914" s="34">
        <f t="shared" si="55"/>
        <v>-5.6853850071659773E-3</v>
      </c>
      <c r="G914" s="25">
        <f t="shared" si="54"/>
        <v>0.12951323980954799</v>
      </c>
      <c r="I914" s="31">
        <v>40368</v>
      </c>
      <c r="J914" s="20">
        <v>0.116002082824707</v>
      </c>
      <c r="K914" s="20">
        <v>0</v>
      </c>
      <c r="L914" s="20">
        <v>0.209689705837458</v>
      </c>
      <c r="M914" s="20">
        <v>5.7179955338752302E-2</v>
      </c>
      <c r="N914" s="20">
        <v>0.12951323980954799</v>
      </c>
      <c r="O914" s="20">
        <v>0.60361709901424199</v>
      </c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30"/>
    </row>
    <row r="915" spans="1:27" x14ac:dyDescent="0.25">
      <c r="A915">
        <v>879</v>
      </c>
      <c r="B915" s="15">
        <v>40375</v>
      </c>
      <c r="C915" s="25">
        <f t="shared" si="52"/>
        <v>0.11974841356277501</v>
      </c>
      <c r="D915" s="25">
        <f>VLOOKUP(B915,input_BB!$B$19:$XX$10000,$D$35,0)</f>
        <v>82.486000000000004</v>
      </c>
      <c r="E915" s="27">
        <f t="shared" si="53"/>
        <v>2.4386435588441155E-2</v>
      </c>
      <c r="F915" s="34">
        <f t="shared" si="55"/>
        <v>-1.7403838135966687E-2</v>
      </c>
      <c r="G915" s="25">
        <f t="shared" si="54"/>
        <v>0.292226302931343</v>
      </c>
      <c r="I915" s="31">
        <v>40375</v>
      </c>
      <c r="J915" s="20">
        <v>0.11974841356277501</v>
      </c>
      <c r="K915" s="20">
        <v>0</v>
      </c>
      <c r="L915" s="20">
        <v>0.19619404729321999</v>
      </c>
      <c r="M915" s="20">
        <v>5.6990797608173403E-2</v>
      </c>
      <c r="N915" s="20">
        <v>0.292226302931343</v>
      </c>
      <c r="O915" s="20">
        <v>0.45458885216726302</v>
      </c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30"/>
    </row>
    <row r="916" spans="1:27" x14ac:dyDescent="0.25">
      <c r="A916">
        <v>880</v>
      </c>
      <c r="B916" s="15">
        <v>40382</v>
      </c>
      <c r="C916" s="25">
        <f t="shared" si="52"/>
        <v>0.11834906041622199</v>
      </c>
      <c r="D916" s="25">
        <f>VLOOKUP(B916,input_BB!$B$19:$XX$10000,$D$35,0)</f>
        <v>82.463999999999999</v>
      </c>
      <c r="E916" s="27">
        <f t="shared" si="53"/>
        <v>2.1434939346044575E-2</v>
      </c>
      <c r="F916" s="34">
        <f t="shared" si="55"/>
        <v>-2.6671192687255374E-4</v>
      </c>
      <c r="G916" s="25">
        <f t="shared" si="54"/>
        <v>0.246828227765163</v>
      </c>
      <c r="I916" s="31">
        <v>40382</v>
      </c>
      <c r="J916" s="20">
        <v>0.11834906041622199</v>
      </c>
      <c r="K916" s="20">
        <v>0</v>
      </c>
      <c r="L916" s="20">
        <v>0.143045467393801</v>
      </c>
      <c r="M916" s="20">
        <v>4.2000375374796603E-2</v>
      </c>
      <c r="N916" s="20">
        <v>0.246828227765163</v>
      </c>
      <c r="O916" s="20">
        <v>0.56812592946623897</v>
      </c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30"/>
    </row>
    <row r="917" spans="1:27" x14ac:dyDescent="0.25">
      <c r="A917">
        <v>881</v>
      </c>
      <c r="B917" s="15">
        <v>40389</v>
      </c>
      <c r="C917" s="25">
        <f t="shared" si="52"/>
        <v>0.118344493210316</v>
      </c>
      <c r="D917" s="25">
        <f>VLOOKUP(B917,input_BB!$B$19:$XX$10000,$D$35,0)</f>
        <v>81.539000000000001</v>
      </c>
      <c r="E917" s="27">
        <f t="shared" si="53"/>
        <v>2.142530625871204E-2</v>
      </c>
      <c r="F917" s="34">
        <f t="shared" si="55"/>
        <v>-1.1217015909972816E-2</v>
      </c>
      <c r="G917" s="25">
        <f t="shared" si="54"/>
        <v>0.300830241850707</v>
      </c>
      <c r="I917" s="31">
        <v>40389</v>
      </c>
      <c r="J917" s="20">
        <v>0.118344493210316</v>
      </c>
      <c r="K917" s="20">
        <v>0</v>
      </c>
      <c r="L917" s="20">
        <v>6.08792763867438E-2</v>
      </c>
      <c r="M917" s="20">
        <v>8.9380118391879607E-2</v>
      </c>
      <c r="N917" s="20">
        <v>0.300830241850707</v>
      </c>
      <c r="O917" s="20">
        <v>0.54891036337067001</v>
      </c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30"/>
    </row>
    <row r="918" spans="1:27" x14ac:dyDescent="0.25">
      <c r="A918">
        <v>882</v>
      </c>
      <c r="B918" s="15">
        <v>40396</v>
      </c>
      <c r="C918" s="25">
        <f t="shared" si="52"/>
        <v>0.116030886769295</v>
      </c>
      <c r="D918" s="25">
        <f>VLOOKUP(B918,input_BB!$B$19:$XX$10000,$D$35,0)</f>
        <v>80.406999999999996</v>
      </c>
      <c r="E918" s="27">
        <f t="shared" si="53"/>
        <v>1.6545479651769616E-2</v>
      </c>
      <c r="F918" s="34">
        <f t="shared" si="55"/>
        <v>-1.3882927188216709E-2</v>
      </c>
      <c r="G918" s="25">
        <f t="shared" si="54"/>
        <v>0.13065691634365001</v>
      </c>
      <c r="I918" s="31">
        <v>40396</v>
      </c>
      <c r="J918" s="20">
        <v>0.116030886769295</v>
      </c>
      <c r="K918" s="20">
        <v>0</v>
      </c>
      <c r="L918" s="20">
        <v>0.153318617750792</v>
      </c>
      <c r="M918" s="20">
        <v>8.2381778502056899E-2</v>
      </c>
      <c r="N918" s="20">
        <v>0.13065691634365001</v>
      </c>
      <c r="O918" s="20">
        <v>0.63364268740350105</v>
      </c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30"/>
    </row>
    <row r="919" spans="1:27" x14ac:dyDescent="0.25">
      <c r="A919">
        <v>883</v>
      </c>
      <c r="B919" s="15">
        <v>40403</v>
      </c>
      <c r="C919" s="25">
        <f t="shared" si="52"/>
        <v>0.119737386703491</v>
      </c>
      <c r="D919" s="25">
        <f>VLOOKUP(B919,input_BB!$B$19:$XX$10000,$D$35,0)</f>
        <v>82.947999999999993</v>
      </c>
      <c r="E919" s="27">
        <f t="shared" si="53"/>
        <v>2.436317788982352E-2</v>
      </c>
      <c r="F919" s="34">
        <f t="shared" si="55"/>
        <v>3.1601726217866499E-2</v>
      </c>
      <c r="G919" s="25">
        <f t="shared" si="54"/>
        <v>0.301761179973217</v>
      </c>
      <c r="I919" s="31">
        <v>40403</v>
      </c>
      <c r="J919" s="20">
        <v>0.119737386703491</v>
      </c>
      <c r="K919" s="20">
        <v>0</v>
      </c>
      <c r="L919" s="20">
        <v>0.176734629802204</v>
      </c>
      <c r="M919" s="20">
        <v>7.0405536470801403E-2</v>
      </c>
      <c r="N919" s="20">
        <v>0.301761179973217</v>
      </c>
      <c r="O919" s="20">
        <v>0.451098653753778</v>
      </c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30"/>
    </row>
    <row r="920" spans="1:27" x14ac:dyDescent="0.25">
      <c r="A920">
        <v>884</v>
      </c>
      <c r="B920" s="15">
        <v>40410</v>
      </c>
      <c r="C920" s="25">
        <f t="shared" si="52"/>
        <v>0.118392489850521</v>
      </c>
      <c r="D920" s="25">
        <f>VLOOKUP(B920,input_BB!$B$19:$XX$10000,$D$35,0)</f>
        <v>83.057000000000002</v>
      </c>
      <c r="E920" s="27">
        <f t="shared" si="53"/>
        <v>2.1526540106337779E-2</v>
      </c>
      <c r="F920" s="34">
        <f t="shared" si="55"/>
        <v>1.3140762887593471E-3</v>
      </c>
      <c r="G920" s="25">
        <f t="shared" si="54"/>
        <v>0.214220457066743</v>
      </c>
      <c r="I920" s="31">
        <v>40410</v>
      </c>
      <c r="J920" s="20">
        <v>0.118392489850521</v>
      </c>
      <c r="K920" s="20">
        <v>0</v>
      </c>
      <c r="L920" s="20">
        <v>0.13768694045369501</v>
      </c>
      <c r="M920" s="20">
        <v>5.9998629051746799E-2</v>
      </c>
      <c r="N920" s="20">
        <v>0.214220457066743</v>
      </c>
      <c r="O920" s="20">
        <v>0.588093973427815</v>
      </c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30"/>
    </row>
    <row r="921" spans="1:27" x14ac:dyDescent="0.25">
      <c r="A921">
        <v>885</v>
      </c>
      <c r="B921" s="15">
        <v>40417</v>
      </c>
      <c r="C921" s="25">
        <f t="shared" si="52"/>
        <v>0.118392489850521</v>
      </c>
      <c r="D921" s="25">
        <f>VLOOKUP(B921,input_BB!$B$19:$XX$10000,$D$35,0)</f>
        <v>82.918000000000006</v>
      </c>
      <c r="E921" s="27">
        <f t="shared" si="53"/>
        <v>2.1526540106337779E-2</v>
      </c>
      <c r="F921" s="34">
        <f t="shared" si="55"/>
        <v>-1.6735494901091164E-3</v>
      </c>
      <c r="G921" s="25">
        <f t="shared" si="54"/>
        <v>0.100524498703898</v>
      </c>
      <c r="I921" s="31">
        <v>40417</v>
      </c>
      <c r="J921" s="20">
        <v>0.118392489850521</v>
      </c>
      <c r="K921" s="20">
        <v>0</v>
      </c>
      <c r="L921" s="20">
        <v>0.14808249536045701</v>
      </c>
      <c r="M921" s="20">
        <v>6.4528608733063098E-2</v>
      </c>
      <c r="N921" s="20">
        <v>0.100524498703898</v>
      </c>
      <c r="O921" s="20">
        <v>0.68686439720258197</v>
      </c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30"/>
    </row>
    <row r="922" spans="1:27" x14ac:dyDescent="0.25">
      <c r="A922">
        <v>886</v>
      </c>
      <c r="B922" s="15">
        <v>40424</v>
      </c>
      <c r="C922" s="25">
        <f t="shared" si="52"/>
        <v>0.116002082824707</v>
      </c>
      <c r="D922" s="25">
        <f>VLOOKUP(B922,input_BB!$B$19:$XX$10000,$D$35,0)</f>
        <v>82.102000000000004</v>
      </c>
      <c r="E922" s="27">
        <f t="shared" si="53"/>
        <v>1.6484726771464103E-2</v>
      </c>
      <c r="F922" s="34">
        <f t="shared" si="55"/>
        <v>-9.8410477821462283E-3</v>
      </c>
      <c r="G922" s="25">
        <f t="shared" si="54"/>
        <v>0.19313899439417301</v>
      </c>
      <c r="I922" s="31">
        <v>40424</v>
      </c>
      <c r="J922" s="20">
        <v>0.116002082824707</v>
      </c>
      <c r="K922" s="20">
        <v>0</v>
      </c>
      <c r="L922" s="20">
        <v>0.18266192341995699</v>
      </c>
      <c r="M922" s="20">
        <v>8.9090678181980298E-2</v>
      </c>
      <c r="N922" s="20">
        <v>0.19313899439417301</v>
      </c>
      <c r="O922" s="20">
        <v>0.53510840400389004</v>
      </c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30"/>
    </row>
    <row r="923" spans="1:27" x14ac:dyDescent="0.25">
      <c r="A923">
        <v>887</v>
      </c>
      <c r="B923" s="15">
        <v>40431</v>
      </c>
      <c r="C923" s="25">
        <f t="shared" si="52"/>
        <v>0.119737386703491</v>
      </c>
      <c r="D923" s="25">
        <f>VLOOKUP(B923,input_BB!$B$19:$XX$10000,$D$35,0)</f>
        <v>82.697999999999993</v>
      </c>
      <c r="E923" s="27">
        <f t="shared" si="53"/>
        <v>2.436317788982352E-2</v>
      </c>
      <c r="F923" s="34">
        <f t="shared" si="55"/>
        <v>7.2592628681396043E-3</v>
      </c>
      <c r="G923" s="25">
        <f t="shared" si="54"/>
        <v>0.301761179973217</v>
      </c>
      <c r="I923" s="31">
        <v>40431</v>
      </c>
      <c r="J923" s="20">
        <v>0.119737386703491</v>
      </c>
      <c r="K923" s="20">
        <v>1</v>
      </c>
      <c r="L923" s="20">
        <v>0.176734629802204</v>
      </c>
      <c r="M923" s="20">
        <v>7.0405536470801403E-2</v>
      </c>
      <c r="N923" s="20">
        <v>0.301761179973217</v>
      </c>
      <c r="O923" s="20">
        <v>0.451098653753778</v>
      </c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30"/>
    </row>
    <row r="924" spans="1:27" x14ac:dyDescent="0.25">
      <c r="A924">
        <v>888</v>
      </c>
      <c r="B924" s="15">
        <v>40438</v>
      </c>
      <c r="C924" s="25">
        <f t="shared" si="52"/>
        <v>0.11801715940236999</v>
      </c>
      <c r="D924" s="25">
        <f>VLOOKUP(B924,input_BB!$B$19:$XX$10000,$D$35,0)</f>
        <v>81.397999999999996</v>
      </c>
      <c r="E924" s="27">
        <f t="shared" si="53"/>
        <v>2.073489833234848E-2</v>
      </c>
      <c r="F924" s="34">
        <f t="shared" si="55"/>
        <v>-1.5719848122082714E-2</v>
      </c>
      <c r="G924" s="25">
        <f t="shared" si="54"/>
        <v>0.214220457066743</v>
      </c>
      <c r="I924" s="31">
        <v>40438</v>
      </c>
      <c r="J924" s="20">
        <v>0.11801715940236999</v>
      </c>
      <c r="K924" s="20">
        <v>1</v>
      </c>
      <c r="L924" s="20">
        <v>0.13768694045369501</v>
      </c>
      <c r="M924" s="20">
        <v>5.9998629051746799E-2</v>
      </c>
      <c r="N924" s="20">
        <v>0.214220457066743</v>
      </c>
      <c r="O924" s="20">
        <v>0.588093973427815</v>
      </c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30"/>
    </row>
    <row r="925" spans="1:27" x14ac:dyDescent="0.25">
      <c r="A925">
        <v>889</v>
      </c>
      <c r="B925" s="15">
        <v>40445</v>
      </c>
      <c r="C925" s="25">
        <f t="shared" si="52"/>
        <v>0.15497954189777399</v>
      </c>
      <c r="D925" s="25">
        <f>VLOOKUP(B925,input_BB!$B$19:$XX$10000,$D$35,0)</f>
        <v>79.394999999999996</v>
      </c>
      <c r="E925" s="27">
        <f t="shared" si="53"/>
        <v>9.8695442683814805E-2</v>
      </c>
      <c r="F925" s="34">
        <f t="shared" si="55"/>
        <v>-2.4607484213371333E-2</v>
      </c>
      <c r="G925" s="25">
        <f t="shared" si="54"/>
        <v>0.102450973746229</v>
      </c>
      <c r="I925" s="31">
        <v>40445</v>
      </c>
      <c r="J925" s="20">
        <v>0.15497954189777399</v>
      </c>
      <c r="K925" s="20">
        <v>0</v>
      </c>
      <c r="L925" s="20">
        <v>0.149719444784152</v>
      </c>
      <c r="M925" s="20">
        <v>6.45948969877157E-2</v>
      </c>
      <c r="N925" s="20">
        <v>0.102450973746229</v>
      </c>
      <c r="O925" s="20">
        <v>0.68323468448190405</v>
      </c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30"/>
    </row>
    <row r="926" spans="1:27" x14ac:dyDescent="0.25">
      <c r="A926">
        <v>890</v>
      </c>
      <c r="B926" s="15">
        <v>40452</v>
      </c>
      <c r="C926" s="25">
        <f t="shared" si="52"/>
        <v>0.17567071318626401</v>
      </c>
      <c r="D926" s="25">
        <f>VLOOKUP(B926,input_BB!$B$19:$XX$10000,$D$35,0)</f>
        <v>78.087999999999994</v>
      </c>
      <c r="E926" s="27">
        <f t="shared" si="53"/>
        <v>0.14233697410080853</v>
      </c>
      <c r="F926" s="34">
        <f t="shared" si="55"/>
        <v>-1.6461993828326804E-2</v>
      </c>
      <c r="G926" s="25">
        <f t="shared" si="54"/>
        <v>0.13552867241823099</v>
      </c>
      <c r="I926" s="31">
        <v>40452</v>
      </c>
      <c r="J926" s="20">
        <v>0.17567071318626401</v>
      </c>
      <c r="K926" s="20">
        <v>0</v>
      </c>
      <c r="L926" s="20">
        <v>0.32069114083873201</v>
      </c>
      <c r="M926" s="20">
        <v>0.12892510652255901</v>
      </c>
      <c r="N926" s="20">
        <v>0.13552867241823099</v>
      </c>
      <c r="O926" s="20">
        <v>0.41485508022047701</v>
      </c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30"/>
    </row>
    <row r="927" spans="1:27" x14ac:dyDescent="0.25">
      <c r="A927">
        <v>891</v>
      </c>
      <c r="B927" s="15">
        <v>40459</v>
      </c>
      <c r="C927" s="25">
        <f t="shared" si="52"/>
        <v>0.12272933870553999</v>
      </c>
      <c r="D927" s="25">
        <f>VLOOKUP(B927,input_BB!$B$19:$XX$10000,$D$35,0)</f>
        <v>77.325000000000003</v>
      </c>
      <c r="E927" s="27">
        <f t="shared" si="53"/>
        <v>3.0673761542871384E-2</v>
      </c>
      <c r="F927" s="34">
        <f t="shared" si="55"/>
        <v>-9.7710275586516682E-3</v>
      </c>
      <c r="G927" s="25">
        <f t="shared" si="54"/>
        <v>0.31572680487233401</v>
      </c>
      <c r="I927" s="31">
        <v>40459</v>
      </c>
      <c r="J927" s="20">
        <v>0.12272933870553999</v>
      </c>
      <c r="K927" s="20">
        <v>0</v>
      </c>
      <c r="L927" s="20">
        <v>0.16635076916970701</v>
      </c>
      <c r="M927" s="20">
        <v>6.87198401826698E-2</v>
      </c>
      <c r="N927" s="20">
        <v>0.31572680487233401</v>
      </c>
      <c r="O927" s="20">
        <v>0.44920258577528899</v>
      </c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30"/>
    </row>
    <row r="928" spans="1:27" x14ac:dyDescent="0.25">
      <c r="A928">
        <v>892</v>
      </c>
      <c r="B928" s="15">
        <v>40466</v>
      </c>
      <c r="C928" s="25">
        <f t="shared" si="52"/>
        <v>0.19650116562843301</v>
      </c>
      <c r="D928" s="25">
        <f>VLOOKUP(B928,input_BB!$B$19:$XX$10000,$D$35,0)</f>
        <v>77.040999999999997</v>
      </c>
      <c r="E928" s="27">
        <f t="shared" si="53"/>
        <v>0.18627227539478633</v>
      </c>
      <c r="F928" s="34">
        <f t="shared" si="55"/>
        <v>-3.6728095699968266E-3</v>
      </c>
      <c r="G928" s="25">
        <f t="shared" si="54"/>
        <v>0.40542878457912701</v>
      </c>
      <c r="I928" s="31">
        <v>40466</v>
      </c>
      <c r="J928" s="20">
        <v>0.19650116562843301</v>
      </c>
      <c r="K928" s="20">
        <v>0</v>
      </c>
      <c r="L928" s="20">
        <v>0.104241931123892</v>
      </c>
      <c r="M928" s="20">
        <v>4.9521959567123401E-2</v>
      </c>
      <c r="N928" s="20">
        <v>0.40542878457912701</v>
      </c>
      <c r="O928" s="20">
        <v>0.44080732472985701</v>
      </c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30"/>
    </row>
    <row r="929" spans="1:27" x14ac:dyDescent="0.25">
      <c r="A929">
        <v>893</v>
      </c>
      <c r="B929" s="15">
        <v>40473</v>
      </c>
      <c r="C929" s="25">
        <f t="shared" si="52"/>
        <v>0.14927577972412101</v>
      </c>
      <c r="D929" s="25">
        <f>VLOOKUP(B929,input_BB!$B$19:$XX$10000,$D$35,0)</f>
        <v>77.471999999999994</v>
      </c>
      <c r="E929" s="27">
        <f t="shared" si="53"/>
        <v>8.666514663986849E-2</v>
      </c>
      <c r="F929" s="34">
        <f t="shared" si="55"/>
        <v>5.5944237483935844E-3</v>
      </c>
      <c r="G929" s="25">
        <f t="shared" si="54"/>
        <v>0.239708198690394</v>
      </c>
      <c r="I929" s="31">
        <v>40473</v>
      </c>
      <c r="J929" s="20">
        <v>0.14927577972412101</v>
      </c>
      <c r="K929" s="20">
        <v>0</v>
      </c>
      <c r="L929" s="20">
        <v>0.30950257742891402</v>
      </c>
      <c r="M929" s="20">
        <v>5.2173932812389398E-2</v>
      </c>
      <c r="N929" s="20">
        <v>0.239708198690394</v>
      </c>
      <c r="O929" s="20">
        <v>0.39861529106830201</v>
      </c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30"/>
    </row>
    <row r="930" spans="1:27" x14ac:dyDescent="0.25">
      <c r="A930">
        <v>894</v>
      </c>
      <c r="B930" s="15">
        <v>40480</v>
      </c>
      <c r="C930" s="25">
        <f t="shared" si="52"/>
        <v>0.118414841592312</v>
      </c>
      <c r="D930" s="25">
        <f>VLOOKUP(B930,input_BB!$B$19:$XX$10000,$D$35,0)</f>
        <v>77.266000000000005</v>
      </c>
      <c r="E930" s="27">
        <f t="shared" si="53"/>
        <v>2.1573684090020268E-2</v>
      </c>
      <c r="F930" s="34">
        <f t="shared" si="55"/>
        <v>-2.6590251961997602E-3</v>
      </c>
      <c r="G930" s="25">
        <f t="shared" si="54"/>
        <v>0.13686457891756501</v>
      </c>
      <c r="I930" s="31">
        <v>40480</v>
      </c>
      <c r="J930" s="20">
        <v>0.118414841592312</v>
      </c>
      <c r="K930" s="20">
        <v>0</v>
      </c>
      <c r="L930" s="20">
        <v>0.29257846597709702</v>
      </c>
      <c r="M930" s="20">
        <v>0.14716304799667701</v>
      </c>
      <c r="N930" s="20">
        <v>0.13686457891756501</v>
      </c>
      <c r="O930" s="20">
        <v>0.42339390710866098</v>
      </c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30"/>
    </row>
    <row r="931" spans="1:27" x14ac:dyDescent="0.25">
      <c r="A931">
        <v>895</v>
      </c>
      <c r="B931" s="15">
        <v>40487</v>
      </c>
      <c r="C931" s="25">
        <f t="shared" si="52"/>
        <v>0.12272933870553999</v>
      </c>
      <c r="D931" s="25">
        <f>VLOOKUP(B931,input_BB!$B$19:$XX$10000,$D$35,0)</f>
        <v>76.548000000000002</v>
      </c>
      <c r="E931" s="27">
        <f t="shared" si="53"/>
        <v>3.0673761542871384E-2</v>
      </c>
      <c r="F931" s="34">
        <f t="shared" si="55"/>
        <v>-9.2925737064167846E-3</v>
      </c>
      <c r="G931" s="25">
        <f t="shared" si="54"/>
        <v>0.31572680487233401</v>
      </c>
      <c r="I931" s="31">
        <v>40487</v>
      </c>
      <c r="J931" s="20">
        <v>0.12272933870553999</v>
      </c>
      <c r="K931" s="20">
        <v>0</v>
      </c>
      <c r="L931" s="20">
        <v>0.16635076916970701</v>
      </c>
      <c r="M931" s="20">
        <v>6.87198401826698E-2</v>
      </c>
      <c r="N931" s="20">
        <v>0.31572680487233401</v>
      </c>
      <c r="O931" s="20">
        <v>0.44920258577528899</v>
      </c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30"/>
    </row>
    <row r="932" spans="1:27" x14ac:dyDescent="0.25">
      <c r="A932">
        <v>896</v>
      </c>
      <c r="B932" s="15">
        <v>40494</v>
      </c>
      <c r="C932" s="25">
        <f t="shared" si="52"/>
        <v>0.120811007916927</v>
      </c>
      <c r="D932" s="25">
        <f>VLOOKUP(B932,input_BB!$B$19:$XX$10000,$D$35,0)</f>
        <v>78.081999999999994</v>
      </c>
      <c r="E932" s="27">
        <f t="shared" si="53"/>
        <v>2.6627644858021798E-2</v>
      </c>
      <c r="F932" s="34">
        <f t="shared" si="55"/>
        <v>2.0039713643726698E-2</v>
      </c>
      <c r="G932" s="25">
        <f t="shared" si="54"/>
        <v>0.15722681154151799</v>
      </c>
      <c r="I932" s="31">
        <v>40494</v>
      </c>
      <c r="J932" s="20">
        <v>0.120811007916927</v>
      </c>
      <c r="K932" s="20">
        <v>0</v>
      </c>
      <c r="L932" s="20">
        <v>0.30762668185677799</v>
      </c>
      <c r="M932" s="20">
        <v>5.3791023672319298E-2</v>
      </c>
      <c r="N932" s="20">
        <v>0.15722681154151799</v>
      </c>
      <c r="O932" s="20">
        <v>0.48135548292938402</v>
      </c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30"/>
    </row>
    <row r="933" spans="1:27" x14ac:dyDescent="0.25">
      <c r="A933">
        <v>897</v>
      </c>
      <c r="B933" s="15">
        <v>40501</v>
      </c>
      <c r="C933" s="25">
        <f t="shared" si="52"/>
        <v>0.120339944958687</v>
      </c>
      <c r="D933" s="25">
        <f>VLOOKUP(B933,input_BB!$B$19:$XX$10000,$D$35,0)</f>
        <v>78.504000000000005</v>
      </c>
      <c r="E933" s="27">
        <f t="shared" si="53"/>
        <v>2.5634085401924248E-2</v>
      </c>
      <c r="F933" s="34">
        <f t="shared" si="55"/>
        <v>5.4045746779027848E-3</v>
      </c>
      <c r="G933" s="25">
        <f t="shared" si="54"/>
        <v>0.238204453437311</v>
      </c>
      <c r="I933" s="31">
        <v>40501</v>
      </c>
      <c r="J933" s="20">
        <v>0.120339944958687</v>
      </c>
      <c r="K933" s="20">
        <v>0</v>
      </c>
      <c r="L933" s="20">
        <v>0.31127826287247601</v>
      </c>
      <c r="M933" s="20">
        <v>5.1846633603476501E-2</v>
      </c>
      <c r="N933" s="20">
        <v>0.238204453437311</v>
      </c>
      <c r="O933" s="20">
        <v>0.39867065008673602</v>
      </c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30"/>
    </row>
    <row r="934" spans="1:27" x14ac:dyDescent="0.25">
      <c r="A934">
        <v>898</v>
      </c>
      <c r="B934" s="15">
        <v>40508</v>
      </c>
      <c r="C934" s="25">
        <f t="shared" ref="C934:C997" si="56">J934</f>
        <v>0.118412367999554</v>
      </c>
      <c r="D934" s="25">
        <f>VLOOKUP(B934,input_BB!$B$19:$XX$10000,$D$35,0)</f>
        <v>80.356999999999999</v>
      </c>
      <c r="E934" s="27">
        <f t="shared" ref="E934:E997" si="57">(C934-$E$34)/$E$36</f>
        <v>2.1568466822493172E-2</v>
      </c>
      <c r="F934" s="34">
        <f t="shared" si="55"/>
        <v>2.3603892795271531E-2</v>
      </c>
      <c r="G934" s="25">
        <f t="shared" ref="G934:G997" si="58">VLOOKUP(B934,$I$37:$AA$5000,$G$34,0)</f>
        <v>0.138072434372568</v>
      </c>
      <c r="I934" s="31">
        <v>40508</v>
      </c>
      <c r="J934" s="20">
        <v>0.118412367999554</v>
      </c>
      <c r="K934" s="20">
        <v>0</v>
      </c>
      <c r="L934" s="20">
        <v>0.30219447916137099</v>
      </c>
      <c r="M934" s="20">
        <v>0.1323123251243</v>
      </c>
      <c r="N934" s="20">
        <v>0.138072434372568</v>
      </c>
      <c r="O934" s="20">
        <v>0.42742076134176199</v>
      </c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30"/>
    </row>
    <row r="935" spans="1:27" x14ac:dyDescent="0.25">
      <c r="A935">
        <v>899</v>
      </c>
      <c r="B935" s="15">
        <v>40515</v>
      </c>
      <c r="C935" s="25">
        <f t="shared" si="56"/>
        <v>0.120731748640537</v>
      </c>
      <c r="D935" s="25">
        <f>VLOOKUP(B935,input_BB!$B$19:$XX$10000,$D$35,0)</f>
        <v>79.376999999999995</v>
      </c>
      <c r="E935" s="27">
        <f t="shared" si="57"/>
        <v>2.6460472291885494E-2</v>
      </c>
      <c r="F935" s="34">
        <f t="shared" ref="F935:F998" si="59">D935/D934-1</f>
        <v>-1.2195577236581823E-2</v>
      </c>
      <c r="G935" s="25">
        <f t="shared" si="58"/>
        <v>0.238204453437311</v>
      </c>
      <c r="I935" s="31">
        <v>40515</v>
      </c>
      <c r="J935" s="20">
        <v>0.120731748640537</v>
      </c>
      <c r="K935" s="20">
        <v>0</v>
      </c>
      <c r="L935" s="20">
        <v>0.31127826287247601</v>
      </c>
      <c r="M935" s="20">
        <v>5.1846633603476501E-2</v>
      </c>
      <c r="N935" s="20">
        <v>0.238204453437311</v>
      </c>
      <c r="O935" s="20">
        <v>0.39867065008673602</v>
      </c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30"/>
    </row>
    <row r="936" spans="1:27" x14ac:dyDescent="0.25">
      <c r="A936">
        <v>900</v>
      </c>
      <c r="B936" s="15">
        <v>40522</v>
      </c>
      <c r="C936" s="25">
        <f t="shared" si="56"/>
        <v>0.120419189333916</v>
      </c>
      <c r="D936" s="25">
        <f>VLOOKUP(B936,input_BB!$B$19:$XX$10000,$D$35,0)</f>
        <v>80.069999999999993</v>
      </c>
      <c r="E936" s="27">
        <f t="shared" si="57"/>
        <v>2.5801226538738505E-2</v>
      </c>
      <c r="F936" s="34">
        <f t="shared" si="59"/>
        <v>8.7304886806001125E-3</v>
      </c>
      <c r="G936" s="25">
        <f t="shared" si="58"/>
        <v>0.15722681154151799</v>
      </c>
      <c r="I936" s="31">
        <v>40522</v>
      </c>
      <c r="J936" s="20">
        <v>0.120419189333916</v>
      </c>
      <c r="K936" s="20">
        <v>0</v>
      </c>
      <c r="L936" s="20">
        <v>0.30762668185677799</v>
      </c>
      <c r="M936" s="20">
        <v>5.3791023672319298E-2</v>
      </c>
      <c r="N936" s="20">
        <v>0.15722681154151799</v>
      </c>
      <c r="O936" s="20">
        <v>0.48135548292938402</v>
      </c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30"/>
    </row>
    <row r="937" spans="1:27" x14ac:dyDescent="0.25">
      <c r="A937">
        <v>901</v>
      </c>
      <c r="B937" s="15">
        <v>40529</v>
      </c>
      <c r="C937" s="25">
        <f t="shared" si="56"/>
        <v>0.120339944958687</v>
      </c>
      <c r="D937" s="25">
        <f>VLOOKUP(B937,input_BB!$B$19:$XX$10000,$D$35,0)</f>
        <v>80.373000000000005</v>
      </c>
      <c r="E937" s="27">
        <f t="shared" si="57"/>
        <v>2.5634085401924248E-2</v>
      </c>
      <c r="F937" s="34">
        <f t="shared" si="59"/>
        <v>3.7841888347698305E-3</v>
      </c>
      <c r="G937" s="25">
        <f t="shared" si="58"/>
        <v>0.238204453437311</v>
      </c>
      <c r="I937" s="31">
        <v>40529</v>
      </c>
      <c r="J937" s="20">
        <v>0.120339944958687</v>
      </c>
      <c r="K937" s="20">
        <v>0</v>
      </c>
      <c r="L937" s="20">
        <v>0.31127826287247601</v>
      </c>
      <c r="M937" s="20">
        <v>5.1846633603476501E-2</v>
      </c>
      <c r="N937" s="20">
        <v>0.238204453437311</v>
      </c>
      <c r="O937" s="20">
        <v>0.39867065008673602</v>
      </c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30"/>
    </row>
    <row r="938" spans="1:27" x14ac:dyDescent="0.25">
      <c r="A938">
        <v>902</v>
      </c>
      <c r="B938" s="15">
        <v>40536</v>
      </c>
      <c r="C938" s="25">
        <f t="shared" si="56"/>
        <v>0.118446677923203</v>
      </c>
      <c r="D938" s="25">
        <f>VLOOKUP(B938,input_BB!$B$19:$XX$10000,$D$35,0)</f>
        <v>80.474000000000004</v>
      </c>
      <c r="E938" s="27">
        <f t="shared" si="57"/>
        <v>2.1640832837445424E-2</v>
      </c>
      <c r="F938" s="34">
        <f t="shared" si="59"/>
        <v>1.2566409117489297E-3</v>
      </c>
      <c r="G938" s="25">
        <f t="shared" si="58"/>
        <v>0.143154510208124</v>
      </c>
      <c r="I938" s="31">
        <v>40536</v>
      </c>
      <c r="J938" s="20">
        <v>0.118446677923203</v>
      </c>
      <c r="K938" s="20">
        <v>0</v>
      </c>
      <c r="L938" s="20">
        <v>0.302713192227056</v>
      </c>
      <c r="M938" s="20">
        <v>0.11086402414936899</v>
      </c>
      <c r="N938" s="20">
        <v>0.143154510208124</v>
      </c>
      <c r="O938" s="20">
        <v>0.443268273415452</v>
      </c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30"/>
    </row>
    <row r="939" spans="1:27" x14ac:dyDescent="0.25">
      <c r="A939">
        <v>903</v>
      </c>
      <c r="B939" s="15">
        <v>40543</v>
      </c>
      <c r="C939" s="25">
        <f t="shared" si="56"/>
        <v>0.120731748640537</v>
      </c>
      <c r="D939" s="25">
        <f>VLOOKUP(B939,input_BB!$B$19:$XX$10000,$D$35,0)</f>
        <v>79.028000000000006</v>
      </c>
      <c r="E939" s="27">
        <f t="shared" si="57"/>
        <v>2.6460472291885494E-2</v>
      </c>
      <c r="F939" s="34">
        <f t="shared" si="59"/>
        <v>-1.7968536421701375E-2</v>
      </c>
      <c r="G939" s="25">
        <f t="shared" si="58"/>
        <v>0.238204453437311</v>
      </c>
      <c r="I939" s="31">
        <v>40543</v>
      </c>
      <c r="J939" s="20">
        <v>0.120731748640537</v>
      </c>
      <c r="K939" s="20">
        <v>0</v>
      </c>
      <c r="L939" s="20">
        <v>0.31127826287247601</v>
      </c>
      <c r="M939" s="20">
        <v>5.1846633603476501E-2</v>
      </c>
      <c r="N939" s="20">
        <v>0.238204453437311</v>
      </c>
      <c r="O939" s="20">
        <v>0.39867065008673602</v>
      </c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30"/>
    </row>
    <row r="940" spans="1:27" x14ac:dyDescent="0.25">
      <c r="A940">
        <v>904</v>
      </c>
      <c r="B940" s="15">
        <v>40550</v>
      </c>
      <c r="C940" s="25">
        <f t="shared" si="56"/>
        <v>0.15129965543746901</v>
      </c>
      <c r="D940" s="25">
        <f>VLOOKUP(B940,input_BB!$B$19:$XX$10000,$D$35,0)</f>
        <v>81.012</v>
      </c>
      <c r="E940" s="27">
        <f t="shared" si="57"/>
        <v>9.0933877215662443E-2</v>
      </c>
      <c r="F940" s="34">
        <f t="shared" si="59"/>
        <v>2.5105026066710501E-2</v>
      </c>
      <c r="G940" s="25">
        <f t="shared" si="58"/>
        <v>0.15722681154151799</v>
      </c>
      <c r="I940" s="31">
        <v>40550</v>
      </c>
      <c r="J940" s="20">
        <v>0.15129965543746901</v>
      </c>
      <c r="K940" s="20">
        <v>1</v>
      </c>
      <c r="L940" s="20">
        <v>0.30762668185677799</v>
      </c>
      <c r="M940" s="20">
        <v>5.3791023672319298E-2</v>
      </c>
      <c r="N940" s="20">
        <v>0.15722681154151799</v>
      </c>
      <c r="O940" s="20">
        <v>0.48135548292938402</v>
      </c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30"/>
    </row>
    <row r="941" spans="1:27" x14ac:dyDescent="0.25">
      <c r="A941">
        <v>905</v>
      </c>
      <c r="B941" s="15">
        <v>40557</v>
      </c>
      <c r="C941" s="25">
        <f t="shared" si="56"/>
        <v>0.17176695168018299</v>
      </c>
      <c r="D941" s="25">
        <f>VLOOKUP(B941,input_BB!$B$19:$XX$10000,$D$35,0)</f>
        <v>79.162000000000006</v>
      </c>
      <c r="E941" s="27">
        <f t="shared" si="57"/>
        <v>0.13410321449209775</v>
      </c>
      <c r="F941" s="34">
        <f t="shared" si="59"/>
        <v>-2.283612304349969E-2</v>
      </c>
      <c r="G941" s="25">
        <f t="shared" si="58"/>
        <v>0.238204453437311</v>
      </c>
      <c r="I941" s="31">
        <v>40557</v>
      </c>
      <c r="J941" s="20">
        <v>0.17176695168018299</v>
      </c>
      <c r="K941" s="20">
        <v>0</v>
      </c>
      <c r="L941" s="20">
        <v>0.31127826287247601</v>
      </c>
      <c r="M941" s="20">
        <v>5.1846633603476501E-2</v>
      </c>
      <c r="N941" s="20">
        <v>0.238204453437311</v>
      </c>
      <c r="O941" s="20">
        <v>0.39867065008673602</v>
      </c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30"/>
    </row>
    <row r="942" spans="1:27" x14ac:dyDescent="0.25">
      <c r="A942">
        <v>906</v>
      </c>
      <c r="B942" s="15">
        <v>40564</v>
      </c>
      <c r="C942" s="25">
        <f t="shared" si="56"/>
        <v>0.13306446373462699</v>
      </c>
      <c r="D942" s="25">
        <f>VLOOKUP(B942,input_BB!$B$19:$XX$10000,$D$35,0)</f>
        <v>78.212999999999994</v>
      </c>
      <c r="E942" s="27">
        <f t="shared" si="57"/>
        <v>5.2472463867005208E-2</v>
      </c>
      <c r="F942" s="34">
        <f t="shared" si="59"/>
        <v>-1.1988075086531547E-2</v>
      </c>
      <c r="G942" s="25">
        <f t="shared" si="58"/>
        <v>6.9768755742236094E-2</v>
      </c>
      <c r="I942" s="31">
        <v>40564</v>
      </c>
      <c r="J942" s="20">
        <v>0.13306446373462699</v>
      </c>
      <c r="K942" s="20">
        <v>0</v>
      </c>
      <c r="L942" s="20">
        <v>0.31909420148766898</v>
      </c>
      <c r="M942" s="20">
        <v>8.5168905346622095E-2</v>
      </c>
      <c r="N942" s="20">
        <v>6.9768755742236094E-2</v>
      </c>
      <c r="O942" s="20">
        <v>0.52596813742347204</v>
      </c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30"/>
    </row>
    <row r="943" spans="1:27" x14ac:dyDescent="0.25">
      <c r="A943">
        <v>907</v>
      </c>
      <c r="B943" s="15">
        <v>40571</v>
      </c>
      <c r="C943" s="25">
        <f t="shared" si="56"/>
        <v>0.13467787206172899</v>
      </c>
      <c r="D943" s="25">
        <f>VLOOKUP(B943,input_BB!$B$19:$XX$10000,$D$35,0)</f>
        <v>78.132999999999996</v>
      </c>
      <c r="E943" s="27">
        <f t="shared" si="57"/>
        <v>5.5875442326461931E-2</v>
      </c>
      <c r="F943" s="34">
        <f t="shared" si="59"/>
        <v>-1.0228478641657324E-3</v>
      </c>
      <c r="G943" s="25">
        <f t="shared" si="58"/>
        <v>0.20010692543127001</v>
      </c>
      <c r="I943" s="31">
        <v>40571</v>
      </c>
      <c r="J943" s="20">
        <v>0.13467787206172899</v>
      </c>
      <c r="K943" s="20">
        <v>0</v>
      </c>
      <c r="L943" s="20">
        <v>0.160703515961691</v>
      </c>
      <c r="M943" s="20">
        <v>4.4642251127366597E-2</v>
      </c>
      <c r="N943" s="20">
        <v>0.20010692543127001</v>
      </c>
      <c r="O943" s="20">
        <v>0.59454730747967199</v>
      </c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30"/>
    </row>
    <row r="944" spans="1:27" x14ac:dyDescent="0.25">
      <c r="A944">
        <v>908</v>
      </c>
      <c r="B944" s="15">
        <v>40578</v>
      </c>
      <c r="C944" s="25">
        <f t="shared" si="56"/>
        <v>0.12082798033952701</v>
      </c>
      <c r="D944" s="25">
        <f>VLOOKUP(B944,input_BB!$B$19:$XX$10000,$D$35,0)</f>
        <v>78.043999999999997</v>
      </c>
      <c r="E944" s="27">
        <f t="shared" si="57"/>
        <v>2.6663442856298118E-2</v>
      </c>
      <c r="F944" s="34">
        <f t="shared" si="59"/>
        <v>-1.1390833578641679E-3</v>
      </c>
      <c r="G944" s="25">
        <f t="shared" si="58"/>
        <v>0.126050292418352</v>
      </c>
      <c r="I944" s="31">
        <v>40578</v>
      </c>
      <c r="J944" s="20">
        <v>0.12082798033952701</v>
      </c>
      <c r="K944" s="20">
        <v>0</v>
      </c>
      <c r="L944" s="20">
        <v>0.153658667184841</v>
      </c>
      <c r="M944" s="20">
        <v>4.8608583759326598E-2</v>
      </c>
      <c r="N944" s="20">
        <v>0.126050292418352</v>
      </c>
      <c r="O944" s="20">
        <v>0.67168245663748105</v>
      </c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30"/>
    </row>
    <row r="945" spans="1:27" x14ac:dyDescent="0.25">
      <c r="A945">
        <v>909</v>
      </c>
      <c r="B945" s="15">
        <v>40585</v>
      </c>
      <c r="C945" s="25">
        <f t="shared" si="56"/>
        <v>0.121048405766487</v>
      </c>
      <c r="D945" s="25">
        <f>VLOOKUP(B945,input_BB!$B$19:$XX$10000,$D$35,0)</f>
        <v>78.459999999999994</v>
      </c>
      <c r="E945" s="27">
        <f t="shared" si="57"/>
        <v>2.7128361108708986E-2</v>
      </c>
      <c r="F945" s="34">
        <f t="shared" si="59"/>
        <v>5.3303264824970942E-3</v>
      </c>
      <c r="G945" s="25">
        <f t="shared" si="58"/>
        <v>0.20345893694997899</v>
      </c>
      <c r="I945" s="31">
        <v>40585</v>
      </c>
      <c r="J945" s="20">
        <v>0.121048405766487</v>
      </c>
      <c r="K945" s="20">
        <v>0</v>
      </c>
      <c r="L945" s="20">
        <v>0.16256351137538699</v>
      </c>
      <c r="M945" s="20">
        <v>4.43692746511197E-2</v>
      </c>
      <c r="N945" s="20">
        <v>0.20345893694997899</v>
      </c>
      <c r="O945" s="20">
        <v>0.58960827702351504</v>
      </c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30"/>
    </row>
    <row r="946" spans="1:27" x14ac:dyDescent="0.25">
      <c r="A946">
        <v>910</v>
      </c>
      <c r="B946" s="15">
        <v>40592</v>
      </c>
      <c r="C946" s="25">
        <f t="shared" si="56"/>
        <v>0.11835453659296</v>
      </c>
      <c r="D946" s="25">
        <f>VLOOKUP(B946,input_BB!$B$19:$XX$10000,$D$35,0)</f>
        <v>77.664000000000001</v>
      </c>
      <c r="E946" s="27">
        <f t="shared" si="57"/>
        <v>2.1446489622045119E-2</v>
      </c>
      <c r="F946" s="34">
        <f t="shared" si="59"/>
        <v>-1.0145296966607042E-2</v>
      </c>
      <c r="G946" s="25">
        <f t="shared" si="58"/>
        <v>0.12061076013974099</v>
      </c>
      <c r="I946" s="31">
        <v>40592</v>
      </c>
      <c r="J946" s="20">
        <v>0.11835453659296</v>
      </c>
      <c r="K946" s="20">
        <v>0</v>
      </c>
      <c r="L946" s="20">
        <v>0.18725690515159901</v>
      </c>
      <c r="M946" s="20">
        <v>4.6399801290560899E-2</v>
      </c>
      <c r="N946" s="20">
        <v>0.12061076013974099</v>
      </c>
      <c r="O946" s="20">
        <v>0.645732533418099</v>
      </c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30"/>
    </row>
    <row r="947" spans="1:27" x14ac:dyDescent="0.25">
      <c r="A947">
        <v>911</v>
      </c>
      <c r="B947" s="15">
        <v>40599</v>
      </c>
      <c r="C947" s="25">
        <f t="shared" si="56"/>
        <v>0.121048405766487</v>
      </c>
      <c r="D947" s="25">
        <f>VLOOKUP(B947,input_BB!$B$19:$XX$10000,$D$35,0)</f>
        <v>77.275000000000006</v>
      </c>
      <c r="E947" s="27">
        <f t="shared" si="57"/>
        <v>2.7128361108708986E-2</v>
      </c>
      <c r="F947" s="34">
        <f t="shared" si="59"/>
        <v>-5.0087556654304644E-3</v>
      </c>
      <c r="G947" s="25">
        <f t="shared" si="58"/>
        <v>0.20345893694997899</v>
      </c>
      <c r="I947" s="31">
        <v>40599</v>
      </c>
      <c r="J947" s="20">
        <v>0.121048405766487</v>
      </c>
      <c r="K947" s="20">
        <v>0</v>
      </c>
      <c r="L947" s="20">
        <v>0.16256351137538699</v>
      </c>
      <c r="M947" s="20">
        <v>4.43692746511197E-2</v>
      </c>
      <c r="N947" s="20">
        <v>0.20345893694997899</v>
      </c>
      <c r="O947" s="20">
        <v>0.58960827702351504</v>
      </c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30"/>
    </row>
    <row r="948" spans="1:27" x14ac:dyDescent="0.25">
      <c r="A948">
        <v>912</v>
      </c>
      <c r="B948" s="15">
        <v>40606</v>
      </c>
      <c r="C948" s="25">
        <f t="shared" si="56"/>
        <v>0.120509877800941</v>
      </c>
      <c r="D948" s="25">
        <f>VLOOKUP(B948,input_BB!$B$19:$XX$10000,$D$35,0)</f>
        <v>76.400000000000006</v>
      </c>
      <c r="E948" s="27">
        <f t="shared" si="57"/>
        <v>2.5992505395196083E-2</v>
      </c>
      <c r="F948" s="34">
        <f t="shared" si="59"/>
        <v>-1.1323196376577194E-2</v>
      </c>
      <c r="G948" s="25">
        <f t="shared" si="58"/>
        <v>0.121919538100747</v>
      </c>
      <c r="I948" s="31">
        <v>40606</v>
      </c>
      <c r="J948" s="20">
        <v>0.120509877800941</v>
      </c>
      <c r="K948" s="20">
        <v>0</v>
      </c>
      <c r="L948" s="20">
        <v>0.15546460055544201</v>
      </c>
      <c r="M948" s="20">
        <v>4.88916991749948E-2</v>
      </c>
      <c r="N948" s="20">
        <v>0.121919538100747</v>
      </c>
      <c r="O948" s="20">
        <v>0.67372416216881603</v>
      </c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30"/>
    </row>
    <row r="949" spans="1:27" x14ac:dyDescent="0.25">
      <c r="A949">
        <v>913</v>
      </c>
      <c r="B949" s="15">
        <v>40613</v>
      </c>
      <c r="C949" s="25">
        <f t="shared" si="56"/>
        <v>0.121048405766487</v>
      </c>
      <c r="D949" s="25">
        <f>VLOOKUP(B949,input_BB!$B$19:$XX$10000,$D$35,0)</f>
        <v>76.775999999999996</v>
      </c>
      <c r="E949" s="27">
        <f t="shared" si="57"/>
        <v>2.7128361108708986E-2</v>
      </c>
      <c r="F949" s="34">
        <f t="shared" si="59"/>
        <v>4.921465968586336E-3</v>
      </c>
      <c r="G949" s="25">
        <f t="shared" si="58"/>
        <v>0.20345893694997899</v>
      </c>
      <c r="I949" s="31">
        <v>40613</v>
      </c>
      <c r="J949" s="20">
        <v>0.121048405766487</v>
      </c>
      <c r="K949" s="20">
        <v>0</v>
      </c>
      <c r="L949" s="20">
        <v>0.16256351137538699</v>
      </c>
      <c r="M949" s="20">
        <v>4.43692746511197E-2</v>
      </c>
      <c r="N949" s="20">
        <v>0.20345893694997899</v>
      </c>
      <c r="O949" s="20">
        <v>0.58960827702351504</v>
      </c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30"/>
    </row>
    <row r="950" spans="1:27" x14ac:dyDescent="0.25">
      <c r="A950">
        <v>914</v>
      </c>
      <c r="B950" s="15">
        <v>40620</v>
      </c>
      <c r="C950" s="25">
        <f t="shared" si="56"/>
        <v>0.118247255682945</v>
      </c>
      <c r="D950" s="25">
        <f>VLOOKUP(B950,input_BB!$B$19:$XX$10000,$D$35,0)</f>
        <v>75.718000000000004</v>
      </c>
      <c r="E950" s="27">
        <f t="shared" si="57"/>
        <v>2.1220214215032878E-2</v>
      </c>
      <c r="F950" s="34">
        <f t="shared" si="59"/>
        <v>-1.3780348025424494E-2</v>
      </c>
      <c r="G950" s="25">
        <f t="shared" si="58"/>
        <v>0.12135100002948</v>
      </c>
      <c r="I950" s="31">
        <v>40620</v>
      </c>
      <c r="J950" s="20">
        <v>0.118247255682945</v>
      </c>
      <c r="K950" s="20">
        <v>0</v>
      </c>
      <c r="L950" s="20">
        <v>0.18609366006448799</v>
      </c>
      <c r="M950" s="20">
        <v>4.672940933546E-2</v>
      </c>
      <c r="N950" s="20">
        <v>0.12135100002948</v>
      </c>
      <c r="O950" s="20">
        <v>0.64582593057057203</v>
      </c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30"/>
    </row>
    <row r="951" spans="1:27" x14ac:dyDescent="0.25">
      <c r="A951">
        <v>915</v>
      </c>
      <c r="B951" s="15">
        <v>40627</v>
      </c>
      <c r="C951" s="25">
        <f t="shared" si="56"/>
        <v>0.121048405766487</v>
      </c>
      <c r="D951" s="25">
        <f>VLOOKUP(B951,input_BB!$B$19:$XX$10000,$D$35,0)</f>
        <v>76.216999999999999</v>
      </c>
      <c r="E951" s="27">
        <f t="shared" si="57"/>
        <v>2.7128361108708986E-2</v>
      </c>
      <c r="F951" s="34">
        <f t="shared" si="59"/>
        <v>6.5902427428088384E-3</v>
      </c>
      <c r="G951" s="25">
        <f t="shared" si="58"/>
        <v>0.20345893694997899</v>
      </c>
      <c r="I951" s="31">
        <v>40627</v>
      </c>
      <c r="J951" s="20">
        <v>0.121048405766487</v>
      </c>
      <c r="K951" s="20">
        <v>0</v>
      </c>
      <c r="L951" s="20">
        <v>0.16256351137538699</v>
      </c>
      <c r="M951" s="20">
        <v>4.43692746511197E-2</v>
      </c>
      <c r="N951" s="20">
        <v>0.20345893694997899</v>
      </c>
      <c r="O951" s="20">
        <v>0.58960827702351504</v>
      </c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30"/>
    </row>
    <row r="952" spans="1:27" x14ac:dyDescent="0.25">
      <c r="A952">
        <v>916</v>
      </c>
      <c r="B952" s="15">
        <v>40634</v>
      </c>
      <c r="C952" s="25">
        <f t="shared" si="56"/>
        <v>0.120509877800941</v>
      </c>
      <c r="D952" s="25">
        <f>VLOOKUP(B952,input_BB!$B$19:$XX$10000,$D$35,0)</f>
        <v>75.832999999999998</v>
      </c>
      <c r="E952" s="27">
        <f t="shared" si="57"/>
        <v>2.5992505395196083E-2</v>
      </c>
      <c r="F952" s="34">
        <f t="shared" si="59"/>
        <v>-5.0382460605901125E-3</v>
      </c>
      <c r="G952" s="25">
        <f t="shared" si="58"/>
        <v>0.127165417290447</v>
      </c>
      <c r="I952" s="31">
        <v>40634</v>
      </c>
      <c r="J952" s="20">
        <v>0.120509877800941</v>
      </c>
      <c r="K952" s="20">
        <v>0</v>
      </c>
      <c r="L952" s="20">
        <v>0.15453581492795501</v>
      </c>
      <c r="M952" s="20">
        <v>4.85996075519829E-2</v>
      </c>
      <c r="N952" s="20">
        <v>0.127165417290447</v>
      </c>
      <c r="O952" s="20">
        <v>0.66969916022961495</v>
      </c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30"/>
    </row>
    <row r="953" spans="1:27" x14ac:dyDescent="0.25">
      <c r="A953">
        <v>917</v>
      </c>
      <c r="B953" s="15">
        <v>40641</v>
      </c>
      <c r="C953" s="25">
        <f t="shared" si="56"/>
        <v>0.121048405766487</v>
      </c>
      <c r="D953" s="25">
        <f>VLOOKUP(B953,input_BB!$B$19:$XX$10000,$D$35,0)</f>
        <v>75.066000000000003</v>
      </c>
      <c r="E953" s="27">
        <f t="shared" si="57"/>
        <v>2.7128361108708986E-2</v>
      </c>
      <c r="F953" s="34">
        <f t="shared" si="59"/>
        <v>-1.0114330172879882E-2</v>
      </c>
      <c r="G953" s="25">
        <f t="shared" si="58"/>
        <v>0.20345893694997899</v>
      </c>
      <c r="I953" s="31">
        <v>40641</v>
      </c>
      <c r="J953" s="20">
        <v>0.121048405766487</v>
      </c>
      <c r="K953" s="20">
        <v>0</v>
      </c>
      <c r="L953" s="20">
        <v>0.16256351137538699</v>
      </c>
      <c r="M953" s="20">
        <v>4.43692746511197E-2</v>
      </c>
      <c r="N953" s="20">
        <v>0.20345893694997899</v>
      </c>
      <c r="O953" s="20">
        <v>0.58960827702351504</v>
      </c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30"/>
    </row>
    <row r="954" spans="1:27" x14ac:dyDescent="0.25">
      <c r="A954">
        <v>918</v>
      </c>
      <c r="B954" s="15">
        <v>40648</v>
      </c>
      <c r="C954" s="25">
        <f t="shared" si="56"/>
        <v>0.118251442909241</v>
      </c>
      <c r="D954" s="25">
        <f>VLOOKUP(B954,input_BB!$B$19:$XX$10000,$D$35,0)</f>
        <v>74.831999999999994</v>
      </c>
      <c r="E954" s="27">
        <f t="shared" si="57"/>
        <v>2.1229045854643757E-2</v>
      </c>
      <c r="F954" s="34">
        <f t="shared" si="59"/>
        <v>-3.117256814003766E-3</v>
      </c>
      <c r="G954" s="25">
        <f t="shared" si="58"/>
        <v>0.117855553996758</v>
      </c>
      <c r="I954" s="31">
        <v>40648</v>
      </c>
      <c r="J954" s="20">
        <v>0.118251442909241</v>
      </c>
      <c r="K954" s="20">
        <v>0</v>
      </c>
      <c r="L954" s="20">
        <v>0.209681965699339</v>
      </c>
      <c r="M954" s="20">
        <v>4.5362784995446E-2</v>
      </c>
      <c r="N954" s="20">
        <v>0.117855553996758</v>
      </c>
      <c r="O954" s="20">
        <v>0.62709969530845699</v>
      </c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30"/>
    </row>
    <row r="955" spans="1:27" x14ac:dyDescent="0.25">
      <c r="A955">
        <v>919</v>
      </c>
      <c r="B955" s="15">
        <v>40655</v>
      </c>
      <c r="C955" s="25">
        <f t="shared" si="56"/>
        <v>0.121048405766487</v>
      </c>
      <c r="D955" s="25">
        <f>VLOOKUP(B955,input_BB!$B$19:$XX$10000,$D$35,0)</f>
        <v>74.108000000000004</v>
      </c>
      <c r="E955" s="27">
        <f t="shared" si="57"/>
        <v>2.7128361108708986E-2</v>
      </c>
      <c r="F955" s="34">
        <f t="shared" si="59"/>
        <v>-9.6750053453066309E-3</v>
      </c>
      <c r="G955" s="25">
        <f t="shared" si="58"/>
        <v>0.20345893694997899</v>
      </c>
      <c r="I955" s="31">
        <v>40655</v>
      </c>
      <c r="J955" s="20">
        <v>0.121048405766487</v>
      </c>
      <c r="K955" s="20">
        <v>0</v>
      </c>
      <c r="L955" s="20">
        <v>0.16256351137538699</v>
      </c>
      <c r="M955" s="20">
        <v>4.43692746511197E-2</v>
      </c>
      <c r="N955" s="20">
        <v>0.20345893694997899</v>
      </c>
      <c r="O955" s="20">
        <v>0.58960827702351504</v>
      </c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30"/>
    </row>
    <row r="956" spans="1:27" x14ac:dyDescent="0.25">
      <c r="A956">
        <v>920</v>
      </c>
      <c r="B956" s="15">
        <v>40662</v>
      </c>
      <c r="C956" s="25">
        <f t="shared" si="56"/>
        <v>0.121126964688301</v>
      </c>
      <c r="D956" s="25">
        <f>VLOOKUP(B956,input_BB!$B$19:$XX$10000,$D$35,0)</f>
        <v>72.933000000000007</v>
      </c>
      <c r="E956" s="27">
        <f t="shared" si="57"/>
        <v>2.7294056496690151E-2</v>
      </c>
      <c r="F956" s="34">
        <f t="shared" si="59"/>
        <v>-1.5855238300858221E-2</v>
      </c>
      <c r="G956" s="25">
        <f t="shared" si="58"/>
        <v>0.12688166478959201</v>
      </c>
      <c r="I956" s="31">
        <v>40662</v>
      </c>
      <c r="J956" s="20">
        <v>0.121126964688301</v>
      </c>
      <c r="K956" s="20">
        <v>0</v>
      </c>
      <c r="L956" s="20">
        <v>0.15280447269120301</v>
      </c>
      <c r="M956" s="20">
        <v>4.82164800377579E-2</v>
      </c>
      <c r="N956" s="20">
        <v>0.12688166478959201</v>
      </c>
      <c r="O956" s="20">
        <v>0.67209738248144701</v>
      </c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30"/>
    </row>
    <row r="957" spans="1:27" x14ac:dyDescent="0.25">
      <c r="A957">
        <v>921</v>
      </c>
      <c r="B957" s="15">
        <v>40669</v>
      </c>
      <c r="C957" s="25">
        <f t="shared" si="56"/>
        <v>0.121048405766487</v>
      </c>
      <c r="D957" s="25">
        <f>VLOOKUP(B957,input_BB!$B$19:$XX$10000,$D$35,0)</f>
        <v>74.840999999999994</v>
      </c>
      <c r="E957" s="27">
        <f t="shared" si="57"/>
        <v>2.7128361108708986E-2</v>
      </c>
      <c r="F957" s="34">
        <f t="shared" si="59"/>
        <v>2.6160997079511139E-2</v>
      </c>
      <c r="G957" s="25">
        <f t="shared" si="58"/>
        <v>0.20345893694997899</v>
      </c>
      <c r="I957" s="31">
        <v>40669</v>
      </c>
      <c r="J957" s="20">
        <v>0.121048405766487</v>
      </c>
      <c r="K957" s="20">
        <v>0</v>
      </c>
      <c r="L957" s="20">
        <v>0.16256351137538699</v>
      </c>
      <c r="M957" s="20">
        <v>4.43692746511197E-2</v>
      </c>
      <c r="N957" s="20">
        <v>0.20345893694997899</v>
      </c>
      <c r="O957" s="20">
        <v>0.58960827702351504</v>
      </c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30"/>
    </row>
    <row r="958" spans="1:27" x14ac:dyDescent="0.25">
      <c r="A958">
        <v>922</v>
      </c>
      <c r="B958" s="15">
        <v>40676</v>
      </c>
      <c r="C958" s="25">
        <f t="shared" si="56"/>
        <v>0.118251442909241</v>
      </c>
      <c r="D958" s="25">
        <f>VLOOKUP(B958,input_BB!$B$19:$XX$10000,$D$35,0)</f>
        <v>75.757000000000005</v>
      </c>
      <c r="E958" s="27">
        <f t="shared" si="57"/>
        <v>2.1229045854643757E-2</v>
      </c>
      <c r="F958" s="34">
        <f t="shared" si="59"/>
        <v>1.2239280608222991E-2</v>
      </c>
      <c r="G958" s="25">
        <f t="shared" si="58"/>
        <v>0.117855553996758</v>
      </c>
      <c r="I958" s="31">
        <v>40676</v>
      </c>
      <c r="J958" s="20">
        <v>0.118251442909241</v>
      </c>
      <c r="K958" s="20">
        <v>0</v>
      </c>
      <c r="L958" s="20">
        <v>0.209681965699339</v>
      </c>
      <c r="M958" s="20">
        <v>4.5362784995446E-2</v>
      </c>
      <c r="N958" s="20">
        <v>0.117855553996758</v>
      </c>
      <c r="O958" s="20">
        <v>0.62709969530845699</v>
      </c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30"/>
    </row>
    <row r="959" spans="1:27" x14ac:dyDescent="0.25">
      <c r="A959">
        <v>923</v>
      </c>
      <c r="B959" s="15">
        <v>40683</v>
      </c>
      <c r="C959" s="25">
        <f t="shared" si="56"/>
        <v>0.121048405766487</v>
      </c>
      <c r="D959" s="25">
        <f>VLOOKUP(B959,input_BB!$B$19:$XX$10000,$D$35,0)</f>
        <v>75.435000000000002</v>
      </c>
      <c r="E959" s="27">
        <f t="shared" si="57"/>
        <v>2.7128361108708986E-2</v>
      </c>
      <c r="F959" s="34">
        <f t="shared" si="59"/>
        <v>-4.2504323032855895E-3</v>
      </c>
      <c r="G959" s="25">
        <f t="shared" si="58"/>
        <v>0.20345893694997899</v>
      </c>
      <c r="I959" s="31">
        <v>40683</v>
      </c>
      <c r="J959" s="20">
        <v>0.121048405766487</v>
      </c>
      <c r="K959" s="20">
        <v>0</v>
      </c>
      <c r="L959" s="20">
        <v>0.16256351137538699</v>
      </c>
      <c r="M959" s="20">
        <v>4.43692746511197E-2</v>
      </c>
      <c r="N959" s="20">
        <v>0.20345893694997899</v>
      </c>
      <c r="O959" s="20">
        <v>0.58960827702351504</v>
      </c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30"/>
    </row>
    <row r="960" spans="1:27" x14ac:dyDescent="0.25">
      <c r="A960">
        <v>924</v>
      </c>
      <c r="B960" s="15">
        <v>40690</v>
      </c>
      <c r="C960" s="25">
        <f t="shared" si="56"/>
        <v>0.121126964688301</v>
      </c>
      <c r="D960" s="25">
        <f>VLOOKUP(B960,input_BB!$B$19:$XX$10000,$D$35,0)</f>
        <v>74.953999999999994</v>
      </c>
      <c r="E960" s="27">
        <f t="shared" si="57"/>
        <v>2.7294056496690151E-2</v>
      </c>
      <c r="F960" s="34">
        <f t="shared" si="59"/>
        <v>-6.3763505004309495E-3</v>
      </c>
      <c r="G960" s="25">
        <f t="shared" si="58"/>
        <v>0.12688166478959201</v>
      </c>
      <c r="I960" s="31">
        <v>40690</v>
      </c>
      <c r="J960" s="20">
        <v>0.121126964688301</v>
      </c>
      <c r="K960" s="20">
        <v>0</v>
      </c>
      <c r="L960" s="20">
        <v>0.15280447269120301</v>
      </c>
      <c r="M960" s="20">
        <v>4.82164800377579E-2</v>
      </c>
      <c r="N960" s="20">
        <v>0.12688166478959201</v>
      </c>
      <c r="O960" s="20">
        <v>0.67209738248144701</v>
      </c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30"/>
    </row>
    <row r="961" spans="1:27" x14ac:dyDescent="0.25">
      <c r="A961">
        <v>925</v>
      </c>
      <c r="B961" s="15">
        <v>40697</v>
      </c>
      <c r="C961" s="25">
        <f t="shared" si="56"/>
        <v>0.121048405766487</v>
      </c>
      <c r="D961" s="25">
        <f>VLOOKUP(B961,input_BB!$B$19:$XX$10000,$D$35,0)</f>
        <v>73.783000000000001</v>
      </c>
      <c r="E961" s="27">
        <f t="shared" si="57"/>
        <v>2.7128361108708986E-2</v>
      </c>
      <c r="F961" s="34">
        <f t="shared" si="59"/>
        <v>-1.5622915388104563E-2</v>
      </c>
      <c r="G961" s="25">
        <f t="shared" si="58"/>
        <v>0.20345893694997899</v>
      </c>
      <c r="I961" s="31">
        <v>40697</v>
      </c>
      <c r="J961" s="20">
        <v>0.121048405766487</v>
      </c>
      <c r="K961" s="20">
        <v>0</v>
      </c>
      <c r="L961" s="20">
        <v>0.16256351137538699</v>
      </c>
      <c r="M961" s="20">
        <v>4.43692746511197E-2</v>
      </c>
      <c r="N961" s="20">
        <v>0.20345893694997899</v>
      </c>
      <c r="O961" s="20">
        <v>0.58960827702351504</v>
      </c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30"/>
    </row>
    <row r="962" spans="1:27" x14ac:dyDescent="0.25">
      <c r="A962">
        <v>926</v>
      </c>
      <c r="B962" s="15">
        <v>40704</v>
      </c>
      <c r="C962" s="25">
        <f t="shared" si="56"/>
        <v>0.118545986711979</v>
      </c>
      <c r="D962" s="25">
        <f>VLOOKUP(B962,input_BB!$B$19:$XX$10000,$D$35,0)</f>
        <v>74.795000000000002</v>
      </c>
      <c r="E962" s="27">
        <f t="shared" si="57"/>
        <v>2.1850293556943796E-2</v>
      </c>
      <c r="F962" s="34">
        <f t="shared" si="59"/>
        <v>1.3715896615751566E-2</v>
      </c>
      <c r="G962" s="25">
        <f t="shared" si="58"/>
        <v>0.11775238187107299</v>
      </c>
      <c r="I962" s="31">
        <v>40704</v>
      </c>
      <c r="J962" s="20">
        <v>0.118545986711979</v>
      </c>
      <c r="K962" s="20">
        <v>0</v>
      </c>
      <c r="L962" s="20">
        <v>0.206278369237788</v>
      </c>
      <c r="M962" s="20">
        <v>4.5049848629855602E-2</v>
      </c>
      <c r="N962" s="20">
        <v>0.11775238187107299</v>
      </c>
      <c r="O962" s="20">
        <v>0.63091940026128301</v>
      </c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30"/>
    </row>
    <row r="963" spans="1:27" x14ac:dyDescent="0.25">
      <c r="A963">
        <v>927</v>
      </c>
      <c r="B963" s="15">
        <v>40711</v>
      </c>
      <c r="C963" s="25">
        <f t="shared" si="56"/>
        <v>0.121048405766487</v>
      </c>
      <c r="D963" s="25">
        <f>VLOOKUP(B963,input_BB!$B$19:$XX$10000,$D$35,0)</f>
        <v>74.988</v>
      </c>
      <c r="E963" s="27">
        <f t="shared" si="57"/>
        <v>2.7128361108708986E-2</v>
      </c>
      <c r="F963" s="34">
        <f t="shared" si="59"/>
        <v>2.5803863894644508E-3</v>
      </c>
      <c r="G963" s="25">
        <f t="shared" si="58"/>
        <v>0.20345893694997899</v>
      </c>
      <c r="I963" s="31">
        <v>40711</v>
      </c>
      <c r="J963" s="20">
        <v>0.121048405766487</v>
      </c>
      <c r="K963" s="20">
        <v>0</v>
      </c>
      <c r="L963" s="20">
        <v>0.16256351137538699</v>
      </c>
      <c r="M963" s="20">
        <v>4.43692746511197E-2</v>
      </c>
      <c r="N963" s="20">
        <v>0.20345893694997899</v>
      </c>
      <c r="O963" s="20">
        <v>0.58960827702351504</v>
      </c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30"/>
    </row>
    <row r="964" spans="1:27" x14ac:dyDescent="0.25">
      <c r="A964">
        <v>928</v>
      </c>
      <c r="B964" s="15">
        <v>40718</v>
      </c>
      <c r="C964" s="25">
        <f t="shared" si="56"/>
        <v>0.121126964688301</v>
      </c>
      <c r="D964" s="25">
        <f>VLOOKUP(B964,input_BB!$B$19:$XX$10000,$D$35,0)</f>
        <v>75.665000000000006</v>
      </c>
      <c r="E964" s="27">
        <f t="shared" si="57"/>
        <v>2.7294056496690151E-2</v>
      </c>
      <c r="F964" s="34">
        <f t="shared" si="59"/>
        <v>9.0281111644530121E-3</v>
      </c>
      <c r="G964" s="25">
        <f t="shared" si="58"/>
        <v>0.12688166478959201</v>
      </c>
      <c r="I964" s="31">
        <v>40718</v>
      </c>
      <c r="J964" s="20">
        <v>0.121126964688301</v>
      </c>
      <c r="K964" s="20">
        <v>0</v>
      </c>
      <c r="L964" s="20">
        <v>0.15280447269120301</v>
      </c>
      <c r="M964" s="20">
        <v>4.82164800377579E-2</v>
      </c>
      <c r="N964" s="20">
        <v>0.12688166478959201</v>
      </c>
      <c r="O964" s="20">
        <v>0.67209738248144701</v>
      </c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30"/>
    </row>
    <row r="965" spans="1:27" x14ac:dyDescent="0.25">
      <c r="A965">
        <v>929</v>
      </c>
      <c r="B965" s="15">
        <v>40725</v>
      </c>
      <c r="C965" s="25">
        <f t="shared" si="56"/>
        <v>0.121048405766487</v>
      </c>
      <c r="D965" s="25">
        <f>VLOOKUP(B965,input_BB!$B$19:$XX$10000,$D$35,0)</f>
        <v>74.349000000000004</v>
      </c>
      <c r="E965" s="27">
        <f t="shared" si="57"/>
        <v>2.7128361108708986E-2</v>
      </c>
      <c r="F965" s="34">
        <f t="shared" si="59"/>
        <v>-1.7392453578272682E-2</v>
      </c>
      <c r="G965" s="25">
        <f t="shared" si="58"/>
        <v>0.20345893694997899</v>
      </c>
      <c r="I965" s="31">
        <v>40725</v>
      </c>
      <c r="J965" s="20">
        <v>0.121048405766487</v>
      </c>
      <c r="K965" s="20">
        <v>0</v>
      </c>
      <c r="L965" s="20">
        <v>0.16256351137538699</v>
      </c>
      <c r="M965" s="20">
        <v>4.43692746511197E-2</v>
      </c>
      <c r="N965" s="20">
        <v>0.20345893694997899</v>
      </c>
      <c r="O965" s="20">
        <v>0.58960827702351504</v>
      </c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30"/>
    </row>
    <row r="966" spans="1:27" x14ac:dyDescent="0.25">
      <c r="A966">
        <v>930</v>
      </c>
      <c r="B966" s="15">
        <v>40732</v>
      </c>
      <c r="C966" s="25">
        <f t="shared" si="56"/>
        <v>0.118545986711979</v>
      </c>
      <c r="D966" s="25">
        <f>VLOOKUP(B966,input_BB!$B$19:$XX$10000,$D$35,0)</f>
        <v>75.179000000000002</v>
      </c>
      <c r="E966" s="27">
        <f t="shared" si="57"/>
        <v>2.1850293556943796E-2</v>
      </c>
      <c r="F966" s="34">
        <f t="shared" si="59"/>
        <v>1.1163566423220139E-2</v>
      </c>
      <c r="G966" s="25">
        <f t="shared" si="58"/>
        <v>0.11775238187107299</v>
      </c>
      <c r="I966" s="31">
        <v>40732</v>
      </c>
      <c r="J966" s="20">
        <v>0.118545986711979</v>
      </c>
      <c r="K966" s="20">
        <v>0</v>
      </c>
      <c r="L966" s="20">
        <v>0.206278369237788</v>
      </c>
      <c r="M966" s="20">
        <v>4.5049848629855602E-2</v>
      </c>
      <c r="N966" s="20">
        <v>0.11775238187107299</v>
      </c>
      <c r="O966" s="20">
        <v>0.63091940026128301</v>
      </c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30"/>
    </row>
    <row r="967" spans="1:27" x14ac:dyDescent="0.25">
      <c r="A967">
        <v>931</v>
      </c>
      <c r="B967" s="15">
        <v>40739</v>
      </c>
      <c r="C967" s="25">
        <f t="shared" si="56"/>
        <v>0.120124816894531</v>
      </c>
      <c r="D967" s="25">
        <f>VLOOKUP(B967,input_BB!$B$19:$XX$10000,$D$35,0)</f>
        <v>75.126000000000005</v>
      </c>
      <c r="E967" s="27">
        <f t="shared" si="57"/>
        <v>2.518034027364514E-2</v>
      </c>
      <c r="F967" s="34">
        <f t="shared" si="59"/>
        <v>-7.0498410460362315E-4</v>
      </c>
      <c r="G967" s="25">
        <f t="shared" si="58"/>
        <v>0.25392790133751197</v>
      </c>
      <c r="I967" s="31">
        <v>40739</v>
      </c>
      <c r="J967" s="20">
        <v>0.120124816894531</v>
      </c>
      <c r="K967" s="20">
        <v>0</v>
      </c>
      <c r="L967" s="20">
        <v>0.18692813860535401</v>
      </c>
      <c r="M967" s="20">
        <v>3.9378124382443799E-2</v>
      </c>
      <c r="N967" s="20">
        <v>0.25392790133751197</v>
      </c>
      <c r="O967" s="20">
        <v>0.51976583567469004</v>
      </c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30"/>
    </row>
    <row r="968" spans="1:27" x14ac:dyDescent="0.25">
      <c r="A968">
        <v>932</v>
      </c>
      <c r="B968" s="15">
        <v>40746</v>
      </c>
      <c r="C968" s="25">
        <f t="shared" si="56"/>
        <v>0.120509877800941</v>
      </c>
      <c r="D968" s="25">
        <f>VLOOKUP(B968,input_BB!$B$19:$XX$10000,$D$35,0)</f>
        <v>74.200999999999993</v>
      </c>
      <c r="E968" s="27">
        <f t="shared" si="57"/>
        <v>2.5992505395196083E-2</v>
      </c>
      <c r="F968" s="34">
        <f t="shared" si="59"/>
        <v>-1.2312648084551459E-2</v>
      </c>
      <c r="G968" s="25">
        <f t="shared" si="58"/>
        <v>0.12709288555508</v>
      </c>
      <c r="I968" s="31">
        <v>40746</v>
      </c>
      <c r="J968" s="20">
        <v>0.120509877800941</v>
      </c>
      <c r="K968" s="20">
        <v>0</v>
      </c>
      <c r="L968" s="20">
        <v>0.155018044970059</v>
      </c>
      <c r="M968" s="20">
        <v>4.8571887642364198E-2</v>
      </c>
      <c r="N968" s="20">
        <v>0.12709288555508</v>
      </c>
      <c r="O968" s="20">
        <v>0.669317181832497</v>
      </c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30"/>
    </row>
    <row r="969" spans="1:27" x14ac:dyDescent="0.25">
      <c r="A969">
        <v>933</v>
      </c>
      <c r="B969" s="15">
        <v>40753</v>
      </c>
      <c r="C969" s="25">
        <f t="shared" si="56"/>
        <v>0.121048405766487</v>
      </c>
      <c r="D969" s="25">
        <f>VLOOKUP(B969,input_BB!$B$19:$XX$10000,$D$35,0)</f>
        <v>73.897000000000006</v>
      </c>
      <c r="E969" s="27">
        <f t="shared" si="57"/>
        <v>2.7128361108708986E-2</v>
      </c>
      <c r="F969" s="34">
        <f t="shared" si="59"/>
        <v>-4.0969798250696243E-3</v>
      </c>
      <c r="G969" s="25">
        <f t="shared" si="58"/>
        <v>0.20345893694997899</v>
      </c>
      <c r="I969" s="31">
        <v>40753</v>
      </c>
      <c r="J969" s="20">
        <v>0.121048405766487</v>
      </c>
      <c r="K969" s="20">
        <v>0</v>
      </c>
      <c r="L969" s="20">
        <v>0.16256351137538699</v>
      </c>
      <c r="M969" s="20">
        <v>4.43692746511197E-2</v>
      </c>
      <c r="N969" s="20">
        <v>0.20345893694997899</v>
      </c>
      <c r="O969" s="20">
        <v>0.58960827702351504</v>
      </c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30"/>
    </row>
    <row r="970" spans="1:27" x14ac:dyDescent="0.25">
      <c r="A970">
        <v>934</v>
      </c>
      <c r="B970" s="15">
        <v>40760</v>
      </c>
      <c r="C970" s="25">
        <f t="shared" si="56"/>
        <v>0.118545986711979</v>
      </c>
      <c r="D970" s="25">
        <f>VLOOKUP(B970,input_BB!$B$19:$XX$10000,$D$35,0)</f>
        <v>74.597999999999999</v>
      </c>
      <c r="E970" s="27">
        <f t="shared" si="57"/>
        <v>2.1850293556943796E-2</v>
      </c>
      <c r="F970" s="34">
        <f t="shared" si="59"/>
        <v>9.4861767054141843E-3</v>
      </c>
      <c r="G970" s="25">
        <f t="shared" si="58"/>
        <v>0.11775238187107299</v>
      </c>
      <c r="I970" s="31">
        <v>40760</v>
      </c>
      <c r="J970" s="20">
        <v>0.118545986711979</v>
      </c>
      <c r="K970" s="20">
        <v>0</v>
      </c>
      <c r="L970" s="20">
        <v>0.206278369237788</v>
      </c>
      <c r="M970" s="20">
        <v>4.5049848629855602E-2</v>
      </c>
      <c r="N970" s="20">
        <v>0.11775238187107299</v>
      </c>
      <c r="O970" s="20">
        <v>0.63091940026128301</v>
      </c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30"/>
    </row>
    <row r="971" spans="1:27" x14ac:dyDescent="0.25">
      <c r="A971">
        <v>935</v>
      </c>
      <c r="B971" s="15">
        <v>40767</v>
      </c>
      <c r="C971" s="25">
        <f t="shared" si="56"/>
        <v>0.120286479592323</v>
      </c>
      <c r="D971" s="25">
        <f>VLOOKUP(B971,input_BB!$B$19:$XX$10000,$D$35,0)</f>
        <v>74.606999999999999</v>
      </c>
      <c r="E971" s="27">
        <f t="shared" si="57"/>
        <v>2.5521316992955855E-2</v>
      </c>
      <c r="F971" s="34">
        <f t="shared" si="59"/>
        <v>1.2064666613054165E-4</v>
      </c>
      <c r="G971" s="25">
        <f t="shared" si="58"/>
        <v>0.24661568825362101</v>
      </c>
      <c r="I971" s="31">
        <v>40767</v>
      </c>
      <c r="J971" s="20">
        <v>0.120286479592323</v>
      </c>
      <c r="K971" s="20">
        <v>0</v>
      </c>
      <c r="L971" s="20">
        <v>0.18437841050668599</v>
      </c>
      <c r="M971" s="20">
        <v>4.0073988114178803E-2</v>
      </c>
      <c r="N971" s="20">
        <v>0.24661568825362101</v>
      </c>
      <c r="O971" s="20">
        <v>0.52893191312551502</v>
      </c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30"/>
    </row>
    <row r="972" spans="1:27" x14ac:dyDescent="0.25">
      <c r="A972">
        <v>936</v>
      </c>
      <c r="B972" s="15">
        <v>40774</v>
      </c>
      <c r="C972" s="25">
        <f t="shared" si="56"/>
        <v>0.121126964688301</v>
      </c>
      <c r="D972" s="25">
        <f>VLOOKUP(B972,input_BB!$B$19:$XX$10000,$D$35,0)</f>
        <v>74.009</v>
      </c>
      <c r="E972" s="27">
        <f t="shared" si="57"/>
        <v>2.7294056496690151E-2</v>
      </c>
      <c r="F972" s="34">
        <f t="shared" si="59"/>
        <v>-8.0153336818260534E-3</v>
      </c>
      <c r="G972" s="25">
        <f t="shared" si="58"/>
        <v>0.12688166478959201</v>
      </c>
      <c r="I972" s="31">
        <v>40774</v>
      </c>
      <c r="J972" s="20">
        <v>0.121126964688301</v>
      </c>
      <c r="K972" s="20">
        <v>0</v>
      </c>
      <c r="L972" s="20">
        <v>0.15280447269120301</v>
      </c>
      <c r="M972" s="20">
        <v>4.82164800377579E-2</v>
      </c>
      <c r="N972" s="20">
        <v>0.12688166478959201</v>
      </c>
      <c r="O972" s="20">
        <v>0.67209738248144701</v>
      </c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30"/>
    </row>
    <row r="973" spans="1:27" x14ac:dyDescent="0.25">
      <c r="A973">
        <v>937</v>
      </c>
      <c r="B973" s="15">
        <v>40781</v>
      </c>
      <c r="C973" s="25">
        <f t="shared" si="56"/>
        <v>0.121048405766487</v>
      </c>
      <c r="D973" s="25">
        <f>VLOOKUP(B973,input_BB!$B$19:$XX$10000,$D$35,0)</f>
        <v>73.813999999999993</v>
      </c>
      <c r="E973" s="27">
        <f t="shared" si="57"/>
        <v>2.7128361108708986E-2</v>
      </c>
      <c r="F973" s="34">
        <f t="shared" si="59"/>
        <v>-2.6348146847006149E-3</v>
      </c>
      <c r="G973" s="25">
        <f t="shared" si="58"/>
        <v>0.20345893694997899</v>
      </c>
      <c r="I973" s="31">
        <v>40781</v>
      </c>
      <c r="J973" s="20">
        <v>0.121048405766487</v>
      </c>
      <c r="K973" s="20">
        <v>0</v>
      </c>
      <c r="L973" s="20">
        <v>0.16256351137538699</v>
      </c>
      <c r="M973" s="20">
        <v>4.43692746511197E-2</v>
      </c>
      <c r="N973" s="20">
        <v>0.20345893694997899</v>
      </c>
      <c r="O973" s="20">
        <v>0.58960827702351504</v>
      </c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30"/>
    </row>
    <row r="974" spans="1:27" x14ac:dyDescent="0.25">
      <c r="A974">
        <v>938</v>
      </c>
      <c r="B974" s="15">
        <v>40788</v>
      </c>
      <c r="C974" s="25">
        <f t="shared" si="56"/>
        <v>0.11834941059350999</v>
      </c>
      <c r="D974" s="25">
        <f>VLOOKUP(B974,input_BB!$B$19:$XX$10000,$D$35,0)</f>
        <v>74.756</v>
      </c>
      <c r="E974" s="27">
        <f t="shared" si="57"/>
        <v>2.1435677935122143E-2</v>
      </c>
      <c r="F974" s="34">
        <f t="shared" si="59"/>
        <v>1.2761806703335488E-2</v>
      </c>
      <c r="G974" s="25">
        <f t="shared" si="58"/>
        <v>7.5945069601286594E-2</v>
      </c>
      <c r="I974" s="31">
        <v>40788</v>
      </c>
      <c r="J974" s="20">
        <v>0.11834941059350999</v>
      </c>
      <c r="K974" s="20">
        <v>0</v>
      </c>
      <c r="L974" s="20">
        <v>0.27623850408519501</v>
      </c>
      <c r="M974" s="20">
        <v>4.2137731122876797E-2</v>
      </c>
      <c r="N974" s="20">
        <v>7.5945069601286594E-2</v>
      </c>
      <c r="O974" s="20">
        <v>0.60567869519064199</v>
      </c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30"/>
    </row>
    <row r="975" spans="1:27" x14ac:dyDescent="0.25">
      <c r="A975">
        <v>939</v>
      </c>
      <c r="B975" s="15">
        <v>40795</v>
      </c>
      <c r="C975" s="25">
        <f t="shared" si="56"/>
        <v>0.12073128670454</v>
      </c>
      <c r="D975" s="25">
        <f>VLOOKUP(B975,input_BB!$B$19:$XX$10000,$D$35,0)</f>
        <v>77.191999999999993</v>
      </c>
      <c r="E975" s="27">
        <f t="shared" si="57"/>
        <v>2.6459497982889428E-2</v>
      </c>
      <c r="F975" s="34">
        <f t="shared" si="59"/>
        <v>3.2586013162823058E-2</v>
      </c>
      <c r="G975" s="25">
        <f t="shared" si="58"/>
        <v>0.199863980313884</v>
      </c>
      <c r="I975" s="31">
        <v>40795</v>
      </c>
      <c r="J975" s="20">
        <v>0.12073128670454</v>
      </c>
      <c r="K975" s="20">
        <v>0</v>
      </c>
      <c r="L975" s="20">
        <v>0.33667857651369898</v>
      </c>
      <c r="M975" s="20">
        <v>3.9343280675893197E-2</v>
      </c>
      <c r="N975" s="20">
        <v>0.199863980313884</v>
      </c>
      <c r="O975" s="20">
        <v>0.42411416249652401</v>
      </c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30"/>
    </row>
    <row r="976" spans="1:27" x14ac:dyDescent="0.25">
      <c r="A976">
        <v>940</v>
      </c>
      <c r="B976" s="15">
        <v>40802</v>
      </c>
      <c r="C976" s="25">
        <f t="shared" si="56"/>
        <v>0.12079906463623</v>
      </c>
      <c r="D976" s="25">
        <f>VLOOKUP(B976,input_BB!$B$19:$XX$10000,$D$35,0)</f>
        <v>76.599000000000004</v>
      </c>
      <c r="E976" s="27">
        <f t="shared" si="57"/>
        <v>2.6602454256074076E-2</v>
      </c>
      <c r="F976" s="34">
        <f t="shared" si="59"/>
        <v>-7.6821432272773382E-3</v>
      </c>
      <c r="G976" s="25">
        <f t="shared" si="58"/>
        <v>0.126797818411652</v>
      </c>
      <c r="I976" s="31">
        <v>40802</v>
      </c>
      <c r="J976" s="20">
        <v>0.12079906463623</v>
      </c>
      <c r="K976" s="20">
        <v>0</v>
      </c>
      <c r="L976" s="20">
        <v>0.15266178694698401</v>
      </c>
      <c r="M976" s="20">
        <v>4.8171456458168602E-2</v>
      </c>
      <c r="N976" s="20">
        <v>0.126797818411652</v>
      </c>
      <c r="O976" s="20">
        <v>0.67236893818319499</v>
      </c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30"/>
    </row>
    <row r="977" spans="1:27" x14ac:dyDescent="0.25">
      <c r="A977">
        <v>941</v>
      </c>
      <c r="B977" s="15">
        <v>40809</v>
      </c>
      <c r="C977" s="25">
        <f t="shared" si="56"/>
        <v>0.121048405766487</v>
      </c>
      <c r="D977" s="25">
        <f>VLOOKUP(B977,input_BB!$B$19:$XX$10000,$D$35,0)</f>
        <v>78.501000000000005</v>
      </c>
      <c r="E977" s="27">
        <f t="shared" si="57"/>
        <v>2.7128361108708986E-2</v>
      </c>
      <c r="F977" s="34">
        <f t="shared" si="59"/>
        <v>2.4830611365683541E-2</v>
      </c>
      <c r="G977" s="25">
        <f t="shared" si="58"/>
        <v>0.20345893694997899</v>
      </c>
      <c r="I977" s="31">
        <v>40809</v>
      </c>
      <c r="J977" s="20">
        <v>0.121048405766487</v>
      </c>
      <c r="K977" s="20">
        <v>0</v>
      </c>
      <c r="L977" s="20">
        <v>0.16256351137538699</v>
      </c>
      <c r="M977" s="20">
        <v>4.43692746511197E-2</v>
      </c>
      <c r="N977" s="20">
        <v>0.20345893694997899</v>
      </c>
      <c r="O977" s="20">
        <v>0.58960827702351504</v>
      </c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30"/>
    </row>
    <row r="978" spans="1:27" x14ac:dyDescent="0.25">
      <c r="A978">
        <v>942</v>
      </c>
      <c r="B978" s="15">
        <v>40816</v>
      </c>
      <c r="C978" s="25">
        <f t="shared" si="56"/>
        <v>0.11834941059350999</v>
      </c>
      <c r="D978" s="25">
        <f>VLOOKUP(B978,input_BB!$B$19:$XX$10000,$D$35,0)</f>
        <v>78.552999999999997</v>
      </c>
      <c r="E978" s="27">
        <f t="shared" si="57"/>
        <v>2.1435677935122143E-2</v>
      </c>
      <c r="F978" s="34">
        <f t="shared" si="59"/>
        <v>6.6241194379679236E-4</v>
      </c>
      <c r="G978" s="25">
        <f t="shared" si="58"/>
        <v>7.5945069601286594E-2</v>
      </c>
      <c r="I978" s="31">
        <v>40816</v>
      </c>
      <c r="J978" s="20">
        <v>0.11834941059350999</v>
      </c>
      <c r="K978" s="20">
        <v>0</v>
      </c>
      <c r="L978" s="20">
        <v>0.27623850408519501</v>
      </c>
      <c r="M978" s="20">
        <v>4.2137731122876797E-2</v>
      </c>
      <c r="N978" s="20">
        <v>7.5945069601286594E-2</v>
      </c>
      <c r="O978" s="20">
        <v>0.60567869519064199</v>
      </c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30"/>
    </row>
    <row r="979" spans="1:27" x14ac:dyDescent="0.25">
      <c r="A979">
        <v>943</v>
      </c>
      <c r="B979" s="15">
        <v>40823</v>
      </c>
      <c r="C979" s="25">
        <f t="shared" si="56"/>
        <v>0.12073128670454</v>
      </c>
      <c r="D979" s="25">
        <f>VLOOKUP(B979,input_BB!$B$19:$XX$10000,$D$35,0)</f>
        <v>78.725999999999999</v>
      </c>
      <c r="E979" s="27">
        <f t="shared" si="57"/>
        <v>2.6459497982889428E-2</v>
      </c>
      <c r="F979" s="34">
        <f t="shared" si="59"/>
        <v>2.2023347294184425E-3</v>
      </c>
      <c r="G979" s="25">
        <f t="shared" si="58"/>
        <v>0.199863980313884</v>
      </c>
      <c r="I979" s="31">
        <v>40823</v>
      </c>
      <c r="J979" s="20">
        <v>0.12073128670454</v>
      </c>
      <c r="K979" s="20">
        <v>0</v>
      </c>
      <c r="L979" s="20">
        <v>0.33667857651369898</v>
      </c>
      <c r="M979" s="20">
        <v>3.9343280675893197E-2</v>
      </c>
      <c r="N979" s="20">
        <v>0.199863980313884</v>
      </c>
      <c r="O979" s="20">
        <v>0.42411416249652401</v>
      </c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30"/>
    </row>
    <row r="980" spans="1:27" x14ac:dyDescent="0.25">
      <c r="A980">
        <v>944</v>
      </c>
      <c r="B980" s="15">
        <v>40830</v>
      </c>
      <c r="C980" s="25">
        <f t="shared" si="56"/>
        <v>0.30917569994926503</v>
      </c>
      <c r="D980" s="25">
        <f>VLOOKUP(B980,input_BB!$B$19:$XX$10000,$D$35,0)</f>
        <v>76.623000000000005</v>
      </c>
      <c r="E980" s="27">
        <f t="shared" si="57"/>
        <v>0.42392383996296013</v>
      </c>
      <c r="F980" s="34">
        <f t="shared" si="59"/>
        <v>-2.6712902979955766E-2</v>
      </c>
      <c r="G980" s="25">
        <f t="shared" si="58"/>
        <v>0.148828833302492</v>
      </c>
      <c r="I980" s="31">
        <v>40830</v>
      </c>
      <c r="J980" s="20">
        <v>0.30917569994926503</v>
      </c>
      <c r="K980" s="20">
        <v>0</v>
      </c>
      <c r="L980" s="20">
        <v>0.148963497904125</v>
      </c>
      <c r="M980" s="20">
        <v>4.7004484859312197E-2</v>
      </c>
      <c r="N980" s="20">
        <v>0.148828833302492</v>
      </c>
      <c r="O980" s="20">
        <v>0.65520318393407095</v>
      </c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30"/>
    </row>
    <row r="981" spans="1:27" x14ac:dyDescent="0.25">
      <c r="A981">
        <v>945</v>
      </c>
      <c r="B981" s="15">
        <v>40837</v>
      </c>
      <c r="C981" s="25">
        <f t="shared" si="56"/>
        <v>0.25527724623680098</v>
      </c>
      <c r="D981" s="25">
        <f>VLOOKUP(B981,input_BB!$B$19:$XX$10000,$D$35,0)</f>
        <v>76.394999999999996</v>
      </c>
      <c r="E981" s="27">
        <f t="shared" si="57"/>
        <v>0.31024196916774038</v>
      </c>
      <c r="F981" s="34">
        <f t="shared" si="59"/>
        <v>-2.9756078462082058E-3</v>
      </c>
      <c r="G981" s="25">
        <f t="shared" si="58"/>
        <v>0.20335009324723499</v>
      </c>
      <c r="I981" s="31">
        <v>40837</v>
      </c>
      <c r="J981" s="20">
        <v>0.25527724623680098</v>
      </c>
      <c r="K981" s="20">
        <v>0</v>
      </c>
      <c r="L981" s="20">
        <v>0.16247587699978799</v>
      </c>
      <c r="M981" s="20">
        <v>4.4345538578310702E-2</v>
      </c>
      <c r="N981" s="20">
        <v>0.20335009324723499</v>
      </c>
      <c r="O981" s="20">
        <v>0.58982849117466596</v>
      </c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30"/>
    </row>
    <row r="982" spans="1:27" x14ac:dyDescent="0.25">
      <c r="A982">
        <v>946</v>
      </c>
      <c r="B982" s="15">
        <v>40844</v>
      </c>
      <c r="C982" s="25">
        <f t="shared" si="56"/>
        <v>0.11830860376358</v>
      </c>
      <c r="D982" s="25">
        <f>VLOOKUP(B982,input_BB!$B$19:$XX$10000,$D$35,0)</f>
        <v>75.066999999999993</v>
      </c>
      <c r="E982" s="27">
        <f t="shared" si="57"/>
        <v>2.1349608735578653E-2</v>
      </c>
      <c r="F982" s="34">
        <f t="shared" si="59"/>
        <v>-1.7383336605798827E-2</v>
      </c>
      <c r="G982" s="25">
        <f t="shared" si="58"/>
        <v>8.3380515692951601E-2</v>
      </c>
      <c r="I982" s="31">
        <v>40844</v>
      </c>
      <c r="J982" s="20">
        <v>0.11830860376358</v>
      </c>
      <c r="K982" s="20">
        <v>0</v>
      </c>
      <c r="L982" s="20">
        <v>0.30309540443690702</v>
      </c>
      <c r="M982" s="20">
        <v>4.2320477161253901E-2</v>
      </c>
      <c r="N982" s="20">
        <v>8.3380515692951601E-2</v>
      </c>
      <c r="O982" s="20">
        <v>0.57120360270888704</v>
      </c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30"/>
    </row>
    <row r="983" spans="1:27" x14ac:dyDescent="0.25">
      <c r="A983">
        <v>947</v>
      </c>
      <c r="B983" s="15">
        <v>40851</v>
      </c>
      <c r="C983" s="25">
        <f t="shared" si="56"/>
        <v>0.213259726762772</v>
      </c>
      <c r="D983" s="25">
        <f>VLOOKUP(B983,input_BB!$B$19:$XX$10000,$D$35,0)</f>
        <v>76.962000000000003</v>
      </c>
      <c r="E983" s="27">
        <f t="shared" si="57"/>
        <v>0.22161920003479971</v>
      </c>
      <c r="F983" s="34">
        <f t="shared" si="59"/>
        <v>2.5244115257037292E-2</v>
      </c>
      <c r="G983" s="25">
        <f t="shared" si="58"/>
        <v>0.24219887813666099</v>
      </c>
      <c r="I983" s="31">
        <v>40851</v>
      </c>
      <c r="J983" s="20">
        <v>0.213259726762772</v>
      </c>
      <c r="K983" s="20">
        <v>0</v>
      </c>
      <c r="L983" s="20">
        <v>0.355922370502815</v>
      </c>
      <c r="M983" s="20">
        <v>3.7093800508765602E-2</v>
      </c>
      <c r="N983" s="20">
        <v>0.24219887813666099</v>
      </c>
      <c r="O983" s="20">
        <v>0.36478495085175799</v>
      </c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30"/>
    </row>
    <row r="984" spans="1:27" x14ac:dyDescent="0.25">
      <c r="A984">
        <v>948</v>
      </c>
      <c r="B984" s="15">
        <v>40858</v>
      </c>
      <c r="C984" s="25">
        <f t="shared" si="56"/>
        <v>0.166809886693954</v>
      </c>
      <c r="D984" s="25">
        <f>VLOOKUP(B984,input_BB!$B$19:$XX$10000,$D$35,0)</f>
        <v>76.944999999999993</v>
      </c>
      <c r="E984" s="27">
        <f t="shared" si="57"/>
        <v>0.12364784179635609</v>
      </c>
      <c r="F984" s="34">
        <f t="shared" si="59"/>
        <v>-2.2088823055543827E-4</v>
      </c>
      <c r="G984" s="25">
        <f t="shared" si="58"/>
        <v>9.1228852294332294E-2</v>
      </c>
      <c r="I984" s="31">
        <v>40858</v>
      </c>
      <c r="J984" s="20">
        <v>0.166809886693954</v>
      </c>
      <c r="K984" s="20">
        <v>0</v>
      </c>
      <c r="L984" s="20">
        <v>0.432579048573973</v>
      </c>
      <c r="M984" s="20">
        <v>4.0674277054347299E-2</v>
      </c>
      <c r="N984" s="20">
        <v>9.1228852294332294E-2</v>
      </c>
      <c r="O984" s="20">
        <v>0.43551782207734802</v>
      </c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30"/>
    </row>
    <row r="985" spans="1:27" x14ac:dyDescent="0.25">
      <c r="A985">
        <v>949</v>
      </c>
      <c r="B985" s="15">
        <v>40865</v>
      </c>
      <c r="C985" s="25">
        <f t="shared" si="56"/>
        <v>0.214616283774376</v>
      </c>
      <c r="D985" s="25">
        <f>VLOOKUP(B985,input_BB!$B$19:$XX$10000,$D$35,0)</f>
        <v>78.063999999999993</v>
      </c>
      <c r="E985" s="27">
        <f t="shared" si="57"/>
        <v>0.22448043126310585</v>
      </c>
      <c r="F985" s="34">
        <f t="shared" si="59"/>
        <v>1.4542855286243439E-2</v>
      </c>
      <c r="G985" s="25">
        <f t="shared" si="58"/>
        <v>0.21360400949043401</v>
      </c>
      <c r="I985" s="31">
        <v>40865</v>
      </c>
      <c r="J985" s="20">
        <v>0.214616283774376</v>
      </c>
      <c r="K985" s="20">
        <v>0</v>
      </c>
      <c r="L985" s="20">
        <v>0.30363174739814203</v>
      </c>
      <c r="M985" s="20">
        <v>4.5673734127832398E-2</v>
      </c>
      <c r="N985" s="20">
        <v>0.21360400949043401</v>
      </c>
      <c r="O985" s="20">
        <v>0.43709050898359197</v>
      </c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30"/>
    </row>
    <row r="986" spans="1:27" x14ac:dyDescent="0.25">
      <c r="A986">
        <v>950</v>
      </c>
      <c r="B986" s="15">
        <v>40872</v>
      </c>
      <c r="C986" s="25">
        <f t="shared" si="56"/>
        <v>0.212415635585785</v>
      </c>
      <c r="D986" s="25">
        <f>VLOOKUP(B986,input_BB!$B$19:$XX$10000,$D$35,0)</f>
        <v>79.686000000000007</v>
      </c>
      <c r="E986" s="27">
        <f t="shared" si="57"/>
        <v>0.21983885463503119</v>
      </c>
      <c r="F986" s="34">
        <f t="shared" si="59"/>
        <v>2.0777823324451994E-2</v>
      </c>
      <c r="G986" s="25">
        <f t="shared" si="58"/>
        <v>8.4979734044260902E-2</v>
      </c>
      <c r="I986" s="31">
        <v>40872</v>
      </c>
      <c r="J986" s="20">
        <v>0.212415635585785</v>
      </c>
      <c r="K986" s="20">
        <v>0</v>
      </c>
      <c r="L986" s="20">
        <v>0.44517852554756598</v>
      </c>
      <c r="M986" s="20">
        <v>4.1259085074303301E-2</v>
      </c>
      <c r="N986" s="20">
        <v>8.4979734044260902E-2</v>
      </c>
      <c r="O986" s="20">
        <v>0.42858265533387002</v>
      </c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30"/>
    </row>
    <row r="987" spans="1:27" x14ac:dyDescent="0.25">
      <c r="A987">
        <v>951</v>
      </c>
      <c r="B987" s="15">
        <v>40879</v>
      </c>
      <c r="C987" s="25">
        <f t="shared" si="56"/>
        <v>0.128450557589531</v>
      </c>
      <c r="D987" s="25">
        <f>VLOOKUP(B987,input_BB!$B$19:$XX$10000,$D$35,0)</f>
        <v>78.625</v>
      </c>
      <c r="E987" s="27">
        <f t="shared" si="57"/>
        <v>4.274087703807216E-2</v>
      </c>
      <c r="F987" s="34">
        <f t="shared" si="59"/>
        <v>-1.3314760434706363E-2</v>
      </c>
      <c r="G987" s="25">
        <f t="shared" si="58"/>
        <v>0.23456564394961599</v>
      </c>
      <c r="I987" s="31">
        <v>40879</v>
      </c>
      <c r="J987" s="20">
        <v>0.128450557589531</v>
      </c>
      <c r="K987" s="20">
        <v>0</v>
      </c>
      <c r="L987" s="20">
        <v>0.41529092795325701</v>
      </c>
      <c r="M987" s="20">
        <v>3.9707211998373702E-2</v>
      </c>
      <c r="N987" s="20">
        <v>0.23456564394961599</v>
      </c>
      <c r="O987" s="20">
        <v>0.31043621609875399</v>
      </c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30"/>
    </row>
    <row r="988" spans="1:27" x14ac:dyDescent="0.25">
      <c r="A988">
        <v>952</v>
      </c>
      <c r="B988" s="15">
        <v>40886</v>
      </c>
      <c r="C988" s="25">
        <f t="shared" si="56"/>
        <v>0.12666472792625399</v>
      </c>
      <c r="D988" s="25">
        <f>VLOOKUP(B988,input_BB!$B$19:$XX$10000,$D$35,0)</f>
        <v>78.632000000000005</v>
      </c>
      <c r="E988" s="27">
        <f t="shared" si="57"/>
        <v>3.8974229888490211E-2</v>
      </c>
      <c r="F988" s="34">
        <f t="shared" si="59"/>
        <v>8.9030206677387369E-5</v>
      </c>
      <c r="G988" s="25">
        <f t="shared" si="58"/>
        <v>0.117290026884198</v>
      </c>
      <c r="I988" s="31">
        <v>40886</v>
      </c>
      <c r="J988" s="20">
        <v>0.12666472792625399</v>
      </c>
      <c r="K988" s="20">
        <v>0</v>
      </c>
      <c r="L988" s="20">
        <v>0.34452778054935701</v>
      </c>
      <c r="M988" s="20">
        <v>5.0740087957647E-2</v>
      </c>
      <c r="N988" s="20">
        <v>0.117290026884198</v>
      </c>
      <c r="O988" s="20">
        <v>0.487442104608797</v>
      </c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30"/>
    </row>
    <row r="989" spans="1:27" x14ac:dyDescent="0.25">
      <c r="A989">
        <v>953</v>
      </c>
      <c r="B989" s="15">
        <v>40893</v>
      </c>
      <c r="C989" s="25">
        <f t="shared" si="56"/>
        <v>0.15547710657119801</v>
      </c>
      <c r="D989" s="25">
        <f>VLOOKUP(B989,input_BB!$B$19:$XX$10000,$D$35,0)</f>
        <v>80.256</v>
      </c>
      <c r="E989" s="27">
        <f t="shared" si="57"/>
        <v>9.974489918989958E-2</v>
      </c>
      <c r="F989" s="34">
        <f t="shared" si="59"/>
        <v>2.0653169193203702E-2</v>
      </c>
      <c r="G989" s="25">
        <f t="shared" si="58"/>
        <v>0.38291563766929299</v>
      </c>
      <c r="I989" s="31">
        <v>40893</v>
      </c>
      <c r="J989" s="20">
        <v>0.15547710657119801</v>
      </c>
      <c r="K989" s="20">
        <v>0</v>
      </c>
      <c r="L989" s="20">
        <v>0.238747540394529</v>
      </c>
      <c r="M989" s="20">
        <v>4.46464223875618E-2</v>
      </c>
      <c r="N989" s="20">
        <v>0.38291563766929299</v>
      </c>
      <c r="O989" s="20">
        <v>0.33369039954861501</v>
      </c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30"/>
    </row>
    <row r="990" spans="1:27" x14ac:dyDescent="0.25">
      <c r="A990">
        <v>954</v>
      </c>
      <c r="B990" s="15">
        <v>40900</v>
      </c>
      <c r="C990" s="25">
        <f t="shared" si="56"/>
        <v>0.171777307987213</v>
      </c>
      <c r="D990" s="25">
        <f>VLOOKUP(B990,input_BB!$B$19:$XX$10000,$D$35,0)</f>
        <v>79.930000000000007</v>
      </c>
      <c r="E990" s="27">
        <f t="shared" si="57"/>
        <v>0.13412505787120432</v>
      </c>
      <c r="F990" s="34">
        <f t="shared" si="59"/>
        <v>-4.0620015948962251E-3</v>
      </c>
      <c r="G990" s="25">
        <f t="shared" si="58"/>
        <v>0.232804188820981</v>
      </c>
      <c r="I990" s="31">
        <v>40900</v>
      </c>
      <c r="J990" s="20">
        <v>0.171777307987213</v>
      </c>
      <c r="K990" s="20">
        <v>0</v>
      </c>
      <c r="L990" s="20">
        <v>0.32799620794255002</v>
      </c>
      <c r="M990" s="20">
        <v>5.3878191168308401E-2</v>
      </c>
      <c r="N990" s="20">
        <v>0.232804188820981</v>
      </c>
      <c r="O990" s="20">
        <v>0.38532141206816101</v>
      </c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30"/>
    </row>
    <row r="991" spans="1:27" x14ac:dyDescent="0.25">
      <c r="A991">
        <v>955</v>
      </c>
      <c r="B991" s="15">
        <v>40907</v>
      </c>
      <c r="C991" s="25">
        <f t="shared" si="56"/>
        <v>0.12192487716674801</v>
      </c>
      <c r="D991" s="25">
        <f>VLOOKUP(B991,input_BB!$B$19:$XX$10000,$D$35,0)</f>
        <v>80.177999999999997</v>
      </c>
      <c r="E991" s="27">
        <f t="shared" si="57"/>
        <v>2.8977002426171045E-2</v>
      </c>
      <c r="F991" s="34">
        <f t="shared" si="59"/>
        <v>3.102714875516055E-3</v>
      </c>
      <c r="G991" s="25">
        <f t="shared" si="58"/>
        <v>0.38026952087605198</v>
      </c>
      <c r="I991" s="31">
        <v>40907</v>
      </c>
      <c r="J991" s="20">
        <v>0.12192487716674801</v>
      </c>
      <c r="K991" s="20">
        <v>0</v>
      </c>
      <c r="L991" s="20">
        <v>0.23612647911697901</v>
      </c>
      <c r="M991" s="20">
        <v>4.49878154931911E-2</v>
      </c>
      <c r="N991" s="20">
        <v>0.38026952087605198</v>
      </c>
      <c r="O991" s="20">
        <v>0.33861618451377801</v>
      </c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30"/>
    </row>
    <row r="992" spans="1:27" x14ac:dyDescent="0.25">
      <c r="A992">
        <v>956</v>
      </c>
      <c r="B992" s="15">
        <v>40914</v>
      </c>
      <c r="C992" s="25">
        <f t="shared" si="56"/>
        <v>0.18426559865474701</v>
      </c>
      <c r="D992" s="25">
        <f>VLOOKUP(B992,input_BB!$B$19:$XX$10000,$D$35,0)</f>
        <v>81.254000000000005</v>
      </c>
      <c r="E992" s="27">
        <f t="shared" si="57"/>
        <v>0.16046518728741141</v>
      </c>
      <c r="F992" s="34">
        <f t="shared" si="59"/>
        <v>1.3420140188081575E-2</v>
      </c>
      <c r="G992" s="25">
        <f t="shared" si="58"/>
        <v>0.16833829183283799</v>
      </c>
      <c r="I992" s="31">
        <v>40914</v>
      </c>
      <c r="J992" s="20">
        <v>0.18426559865474701</v>
      </c>
      <c r="K992" s="20">
        <v>0</v>
      </c>
      <c r="L992" s="20">
        <v>0.30888589598288702</v>
      </c>
      <c r="M992" s="20">
        <v>4.9698346135189399E-2</v>
      </c>
      <c r="N992" s="20">
        <v>0.16833829183283799</v>
      </c>
      <c r="O992" s="20">
        <v>0.47307746604908602</v>
      </c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30"/>
    </row>
    <row r="993" spans="1:27" x14ac:dyDescent="0.25">
      <c r="A993">
        <v>957</v>
      </c>
      <c r="B993" s="15">
        <v>40921</v>
      </c>
      <c r="C993" s="25">
        <f t="shared" si="56"/>
        <v>0.116196751594543</v>
      </c>
      <c r="D993" s="25">
        <f>VLOOKUP(B993,input_BB!$B$19:$XX$10000,$D$35,0)</f>
        <v>81.515000000000001</v>
      </c>
      <c r="E993" s="27">
        <f t="shared" si="57"/>
        <v>1.6895319440011148E-2</v>
      </c>
      <c r="F993" s="34">
        <f t="shared" si="59"/>
        <v>3.2121495557140278E-3</v>
      </c>
      <c r="G993" s="25">
        <f t="shared" si="58"/>
        <v>0.27036548432154001</v>
      </c>
      <c r="I993" s="31">
        <v>40921</v>
      </c>
      <c r="J993" s="20">
        <v>0.116196751594543</v>
      </c>
      <c r="K993" s="20">
        <v>1</v>
      </c>
      <c r="L993" s="20">
        <v>0.25233910546425498</v>
      </c>
      <c r="M993" s="20">
        <v>4.8240634583890898E-2</v>
      </c>
      <c r="N993" s="20">
        <v>0.27036548432154001</v>
      </c>
      <c r="O993" s="20">
        <v>0.42905477563031402</v>
      </c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30"/>
    </row>
    <row r="994" spans="1:27" x14ac:dyDescent="0.25">
      <c r="A994">
        <v>958</v>
      </c>
      <c r="B994" s="15">
        <v>40928</v>
      </c>
      <c r="C994" s="25">
        <f t="shared" si="56"/>
        <v>0.22058360278606401</v>
      </c>
      <c r="D994" s="25">
        <f>VLOOKUP(B994,input_BB!$B$19:$XX$10000,$D$35,0)</f>
        <v>80.222999999999999</v>
      </c>
      <c r="E994" s="27">
        <f t="shared" si="57"/>
        <v>0.23706661773330695</v>
      </c>
      <c r="F994" s="34">
        <f t="shared" si="59"/>
        <v>-1.5849843587069867E-2</v>
      </c>
      <c r="G994" s="25">
        <f t="shared" si="58"/>
        <v>0.15577462915000501</v>
      </c>
      <c r="I994" s="31">
        <v>40928</v>
      </c>
      <c r="J994" s="20">
        <v>0.22058360278606401</v>
      </c>
      <c r="K994" s="20">
        <v>0</v>
      </c>
      <c r="L994" s="20">
        <v>0.317041902621788</v>
      </c>
      <c r="M994" s="20">
        <v>4.5752517097138401E-2</v>
      </c>
      <c r="N994" s="20">
        <v>0.15577462915000501</v>
      </c>
      <c r="O994" s="20">
        <v>0.48143095113106799</v>
      </c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30"/>
    </row>
    <row r="995" spans="1:27" x14ac:dyDescent="0.25">
      <c r="A995">
        <v>959</v>
      </c>
      <c r="B995" s="15">
        <v>40935</v>
      </c>
      <c r="C995" s="25">
        <f t="shared" si="56"/>
        <v>0.12842461466789201</v>
      </c>
      <c r="D995" s="25">
        <f>VLOOKUP(B995,input_BB!$B$19:$XX$10000,$D$35,0)</f>
        <v>78.902000000000001</v>
      </c>
      <c r="E995" s="27">
        <f t="shared" si="57"/>
        <v>4.2686158587677506E-2</v>
      </c>
      <c r="F995" s="34">
        <f t="shared" si="59"/>
        <v>-1.6466599354299838E-2</v>
      </c>
      <c r="G995" s="25">
        <f t="shared" si="58"/>
        <v>0.33649621847036398</v>
      </c>
      <c r="I995" s="31">
        <v>40935</v>
      </c>
      <c r="J995" s="20">
        <v>0.12842461466789201</v>
      </c>
      <c r="K995" s="20">
        <v>0</v>
      </c>
      <c r="L995" s="20">
        <v>0.107853768147935</v>
      </c>
      <c r="M995" s="20">
        <v>4.0173757170161799E-2</v>
      </c>
      <c r="N995" s="20">
        <v>0.33649621847036398</v>
      </c>
      <c r="O995" s="20">
        <v>0.51547625621154003</v>
      </c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30"/>
    </row>
    <row r="996" spans="1:27" x14ac:dyDescent="0.25">
      <c r="A996">
        <v>960</v>
      </c>
      <c r="B996" s="15">
        <v>40942</v>
      </c>
      <c r="C996" s="25">
        <f t="shared" si="56"/>
        <v>0.20554400980472601</v>
      </c>
      <c r="D996" s="25">
        <f>VLOOKUP(B996,input_BB!$B$19:$XX$10000,$D$35,0)</f>
        <v>78.924000000000007</v>
      </c>
      <c r="E996" s="27">
        <f t="shared" si="57"/>
        <v>0.20534531687302301</v>
      </c>
      <c r="F996" s="34">
        <f t="shared" si="59"/>
        <v>2.7882689919156434E-4</v>
      </c>
      <c r="G996" s="25">
        <f t="shared" si="58"/>
        <v>0.28503037812140802</v>
      </c>
      <c r="I996" s="31">
        <v>40942</v>
      </c>
      <c r="J996" s="20">
        <v>0.20554400980472601</v>
      </c>
      <c r="K996" s="20">
        <v>0</v>
      </c>
      <c r="L996" s="20">
        <v>0.12462091865583</v>
      </c>
      <c r="M996" s="20">
        <v>4.0421938784153101E-2</v>
      </c>
      <c r="N996" s="20">
        <v>0.28503037812140802</v>
      </c>
      <c r="O996" s="20">
        <v>0.549926764438608</v>
      </c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30"/>
    </row>
    <row r="997" spans="1:27" x14ac:dyDescent="0.25">
      <c r="A997">
        <v>961</v>
      </c>
      <c r="B997" s="15">
        <v>40949</v>
      </c>
      <c r="C997" s="25">
        <f t="shared" si="56"/>
        <v>0.13353136181831399</v>
      </c>
      <c r="D997" s="25">
        <f>VLOOKUP(B997,input_BB!$B$19:$XX$10000,$D$35,0)</f>
        <v>79.114000000000004</v>
      </c>
      <c r="E997" s="27">
        <f t="shared" si="57"/>
        <v>5.3457238827478076E-2</v>
      </c>
      <c r="F997" s="34">
        <f t="shared" si="59"/>
        <v>2.4073792509249348E-3</v>
      </c>
      <c r="G997" s="25">
        <f t="shared" si="58"/>
        <v>0.203020755607837</v>
      </c>
      <c r="I997" s="31">
        <v>40949</v>
      </c>
      <c r="J997" s="20">
        <v>0.13353136181831399</v>
      </c>
      <c r="K997" s="20">
        <v>0</v>
      </c>
      <c r="L997" s="20">
        <v>0.130344377816591</v>
      </c>
      <c r="M997" s="20">
        <v>4.5055880969659498E-2</v>
      </c>
      <c r="N997" s="20">
        <v>0.203020755607837</v>
      </c>
      <c r="O997" s="20">
        <v>0.62157898560591196</v>
      </c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30"/>
    </row>
    <row r="998" spans="1:27" x14ac:dyDescent="0.25">
      <c r="A998">
        <v>962</v>
      </c>
      <c r="B998" s="15">
        <v>40956</v>
      </c>
      <c r="C998" s="25">
        <f t="shared" ref="C998:C1061" si="60">J998</f>
        <v>0.160356044769287</v>
      </c>
      <c r="D998" s="25">
        <f>VLOOKUP(B998,input_BB!$B$19:$XX$10000,$D$35,0)</f>
        <v>79.331000000000003</v>
      </c>
      <c r="E998" s="27">
        <f t="shared" ref="E998:E1061" si="61">(C998-$E$34)/$E$36</f>
        <v>0.11003548794800995</v>
      </c>
      <c r="F998" s="34">
        <f t="shared" si="59"/>
        <v>2.7428773668376483E-3</v>
      </c>
      <c r="G998" s="25">
        <f t="shared" ref="G998:G1061" si="62">VLOOKUP(B998,$I$37:$AA$5000,$G$34,0)</f>
        <v>9.7087510992970694E-2</v>
      </c>
      <c r="I998" s="31">
        <v>40956</v>
      </c>
      <c r="J998" s="20">
        <v>0.160356044769287</v>
      </c>
      <c r="K998" s="20">
        <v>0</v>
      </c>
      <c r="L998" s="20">
        <v>0.19408283193839601</v>
      </c>
      <c r="M998" s="20">
        <v>4.3916806417651701E-2</v>
      </c>
      <c r="N998" s="20">
        <v>9.7087510992970694E-2</v>
      </c>
      <c r="O998" s="20">
        <v>0.66491285065098205</v>
      </c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30"/>
    </row>
    <row r="999" spans="1:27" x14ac:dyDescent="0.25">
      <c r="A999">
        <v>963</v>
      </c>
      <c r="B999" s="15">
        <v>40963</v>
      </c>
      <c r="C999" s="25">
        <f t="shared" si="60"/>
        <v>0.132928282022476</v>
      </c>
      <c r="D999" s="25">
        <f>VLOOKUP(B999,input_BB!$B$19:$XX$10000,$D$35,0)</f>
        <v>78.352000000000004</v>
      </c>
      <c r="E999" s="27">
        <f t="shared" si="61"/>
        <v>5.2185231289091E-2</v>
      </c>
      <c r="F999" s="34">
        <f t="shared" ref="F999:F1062" si="63">D999/D998-1</f>
        <v>-1.2340699096191843E-2</v>
      </c>
      <c r="G999" s="25">
        <f t="shared" si="62"/>
        <v>0.22381905767364901</v>
      </c>
      <c r="I999" s="31">
        <v>40963</v>
      </c>
      <c r="J999" s="20">
        <v>0.132928282022476</v>
      </c>
      <c r="K999" s="20">
        <v>0</v>
      </c>
      <c r="L999" s="20">
        <v>0.12979845509690499</v>
      </c>
      <c r="M999" s="20">
        <v>4.4032722503683001E-2</v>
      </c>
      <c r="N999" s="20">
        <v>0.22381905767364901</v>
      </c>
      <c r="O999" s="20">
        <v>0.60234976472576196</v>
      </c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30"/>
    </row>
    <row r="1000" spans="1:27" x14ac:dyDescent="0.25">
      <c r="A1000">
        <v>964</v>
      </c>
      <c r="B1000" s="15">
        <v>40970</v>
      </c>
      <c r="C1000" s="25">
        <f t="shared" si="60"/>
        <v>0.118511632084846</v>
      </c>
      <c r="D1000" s="25">
        <f>VLOOKUP(B1000,input_BB!$B$19:$XX$10000,$D$35,0)</f>
        <v>79.403000000000006</v>
      </c>
      <c r="E1000" s="27">
        <f t="shared" si="61"/>
        <v>2.1777833254023302E-2</v>
      </c>
      <c r="F1000" s="34">
        <f t="shared" si="63"/>
        <v>1.3413824790688311E-2</v>
      </c>
      <c r="G1000" s="25">
        <f t="shared" si="62"/>
        <v>0.10674607133911899</v>
      </c>
      <c r="I1000" s="31">
        <v>40970</v>
      </c>
      <c r="J1000" s="20">
        <v>0.118511632084846</v>
      </c>
      <c r="K1000" s="20">
        <v>0</v>
      </c>
      <c r="L1000" s="20">
        <v>0.17110141434982601</v>
      </c>
      <c r="M1000" s="20">
        <v>4.7279604234758299E-2</v>
      </c>
      <c r="N1000" s="20">
        <v>0.10674607133911899</v>
      </c>
      <c r="O1000" s="20">
        <v>0.67487291007629702</v>
      </c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30"/>
    </row>
    <row r="1001" spans="1:27" x14ac:dyDescent="0.25">
      <c r="A1001">
        <v>965</v>
      </c>
      <c r="B1001" s="15">
        <v>40977</v>
      </c>
      <c r="C1001" s="25">
        <f t="shared" si="60"/>
        <v>0.118002071976662</v>
      </c>
      <c r="D1001" s="25">
        <f>VLOOKUP(B1001,input_BB!$B$19:$XX$10000,$D$35,0)</f>
        <v>80.040999999999997</v>
      </c>
      <c r="E1001" s="27">
        <f t="shared" si="61"/>
        <v>2.0703076143364755E-2</v>
      </c>
      <c r="F1001" s="34">
        <f t="shared" si="63"/>
        <v>8.0349608956840068E-3</v>
      </c>
      <c r="G1001" s="25">
        <f t="shared" si="62"/>
        <v>0.20805454779861801</v>
      </c>
      <c r="I1001" s="31">
        <v>40977</v>
      </c>
      <c r="J1001" s="20">
        <v>0.118002071976662</v>
      </c>
      <c r="K1001" s="20">
        <v>0</v>
      </c>
      <c r="L1001" s="20">
        <v>0.136960759252956</v>
      </c>
      <c r="M1001" s="20">
        <v>4.5296093445386099E-2</v>
      </c>
      <c r="N1001" s="20">
        <v>0.20805454779861801</v>
      </c>
      <c r="O1001" s="20">
        <v>0.60968859950304</v>
      </c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30"/>
    </row>
    <row r="1002" spans="1:27" x14ac:dyDescent="0.25">
      <c r="A1002">
        <v>966</v>
      </c>
      <c r="B1002" s="15">
        <v>40984</v>
      </c>
      <c r="C1002" s="25">
        <f t="shared" si="60"/>
        <v>0.117770418524742</v>
      </c>
      <c r="D1002" s="25">
        <f>VLOOKUP(B1002,input_BB!$B$19:$XX$10000,$D$35,0)</f>
        <v>79.786000000000001</v>
      </c>
      <c r="E1002" s="27">
        <f t="shared" si="61"/>
        <v>2.0214475896483348E-2</v>
      </c>
      <c r="F1002" s="34">
        <f t="shared" si="63"/>
        <v>-3.185867243037932E-3</v>
      </c>
      <c r="G1002" s="25">
        <f t="shared" si="62"/>
        <v>0.111072381094416</v>
      </c>
      <c r="I1002" s="31">
        <v>40984</v>
      </c>
      <c r="J1002" s="20">
        <v>0.117770418524742</v>
      </c>
      <c r="K1002" s="20">
        <v>0</v>
      </c>
      <c r="L1002" s="20">
        <v>0.18270942267801901</v>
      </c>
      <c r="M1002" s="20">
        <v>4.5490707776439099E-2</v>
      </c>
      <c r="N1002" s="20">
        <v>0.111072381094416</v>
      </c>
      <c r="O1002" s="20">
        <v>0.66072748845112605</v>
      </c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30"/>
    </row>
    <row r="1003" spans="1:27" x14ac:dyDescent="0.25">
      <c r="A1003">
        <v>967</v>
      </c>
      <c r="B1003" s="15">
        <v>40991</v>
      </c>
      <c r="C1003" s="25">
        <f t="shared" si="60"/>
        <v>0.118377558887005</v>
      </c>
      <c r="D1003" s="25">
        <f>VLOOKUP(B1003,input_BB!$B$19:$XX$10000,$D$35,0)</f>
        <v>79.344999999999999</v>
      </c>
      <c r="E1003" s="27">
        <f t="shared" si="61"/>
        <v>2.1495047925238684E-2</v>
      </c>
      <c r="F1003" s="34">
        <f t="shared" si="63"/>
        <v>-5.5272854886823097E-3</v>
      </c>
      <c r="G1003" s="25">
        <f t="shared" si="62"/>
        <v>0.228289024365358</v>
      </c>
      <c r="I1003" s="31">
        <v>40991</v>
      </c>
      <c r="J1003" s="20">
        <v>0.118377558887005</v>
      </c>
      <c r="K1003" s="20">
        <v>0</v>
      </c>
      <c r="L1003" s="20">
        <v>0.13350432850946001</v>
      </c>
      <c r="M1003" s="20">
        <v>4.41529717892356E-2</v>
      </c>
      <c r="N1003" s="20">
        <v>0.228289024365358</v>
      </c>
      <c r="O1003" s="20">
        <v>0.594053675335946</v>
      </c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30"/>
    </row>
    <row r="1004" spans="1:27" x14ac:dyDescent="0.25">
      <c r="A1004">
        <v>968</v>
      </c>
      <c r="B1004" s="15">
        <v>40998</v>
      </c>
      <c r="C1004" s="25">
        <f t="shared" si="60"/>
        <v>0.11808030307292899</v>
      </c>
      <c r="D1004" s="25">
        <f>VLOOKUP(B1004,input_BB!$B$19:$XX$10000,$D$35,0)</f>
        <v>79.004000000000005</v>
      </c>
      <c r="E1004" s="27">
        <f t="shared" si="61"/>
        <v>2.0868080086250337E-2</v>
      </c>
      <c r="F1004" s="34">
        <f t="shared" si="63"/>
        <v>-4.2976873148905526E-3</v>
      </c>
      <c r="G1004" s="25">
        <f t="shared" si="62"/>
        <v>0.12529718772949</v>
      </c>
      <c r="I1004" s="31">
        <v>40998</v>
      </c>
      <c r="J1004" s="20">
        <v>0.11808030307292899</v>
      </c>
      <c r="K1004" s="20">
        <v>0</v>
      </c>
      <c r="L1004" s="20">
        <v>0.172242349425445</v>
      </c>
      <c r="M1004" s="20">
        <v>4.6512870524820997E-2</v>
      </c>
      <c r="N1004" s="20">
        <v>0.12529718772949</v>
      </c>
      <c r="O1004" s="20">
        <v>0.65594759232024302</v>
      </c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30"/>
    </row>
    <row r="1005" spans="1:27" x14ac:dyDescent="0.25">
      <c r="A1005">
        <v>969</v>
      </c>
      <c r="B1005" s="15">
        <v>41005</v>
      </c>
      <c r="C1005" s="25">
        <f t="shared" si="60"/>
        <v>0.118002071976662</v>
      </c>
      <c r="D1005" s="25">
        <f>VLOOKUP(B1005,input_BB!$B$19:$XX$10000,$D$35,0)</f>
        <v>79.885999999999996</v>
      </c>
      <c r="E1005" s="27">
        <f t="shared" si="61"/>
        <v>2.0703076143364755E-2</v>
      </c>
      <c r="F1005" s="34">
        <f t="shared" si="63"/>
        <v>1.1163991696622855E-2</v>
      </c>
      <c r="G1005" s="25">
        <f t="shared" si="62"/>
        <v>0.20805454779861801</v>
      </c>
      <c r="I1005" s="31">
        <v>41005</v>
      </c>
      <c r="J1005" s="20">
        <v>0.118002071976662</v>
      </c>
      <c r="K1005" s="20">
        <v>0</v>
      </c>
      <c r="L1005" s="20">
        <v>0.136960759252956</v>
      </c>
      <c r="M1005" s="20">
        <v>4.5296093445386099E-2</v>
      </c>
      <c r="N1005" s="20">
        <v>0.20805454779861801</v>
      </c>
      <c r="O1005" s="20">
        <v>0.60968859950304</v>
      </c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30"/>
    </row>
    <row r="1006" spans="1:27" x14ac:dyDescent="0.25">
      <c r="A1006">
        <v>970</v>
      </c>
      <c r="B1006" s="15">
        <v>41012</v>
      </c>
      <c r="C1006" s="25">
        <f t="shared" si="60"/>
        <v>0.117989338934422</v>
      </c>
      <c r="D1006" s="25">
        <f>VLOOKUP(B1006,input_BB!$B$19:$XX$10000,$D$35,0)</f>
        <v>79.888000000000005</v>
      </c>
      <c r="E1006" s="27">
        <f t="shared" si="61"/>
        <v>2.0676219787327525E-2</v>
      </c>
      <c r="F1006" s="34">
        <f t="shared" si="63"/>
        <v>2.5035675838225302E-5</v>
      </c>
      <c r="G1006" s="25">
        <f t="shared" si="62"/>
        <v>0.11130140675328801</v>
      </c>
      <c r="I1006" s="31">
        <v>41012</v>
      </c>
      <c r="J1006" s="20">
        <v>0.117989338934422</v>
      </c>
      <c r="K1006" s="20">
        <v>0</v>
      </c>
      <c r="L1006" s="20">
        <v>0.183117739724064</v>
      </c>
      <c r="M1006" s="20">
        <v>4.55845073260518E-2</v>
      </c>
      <c r="N1006" s="20">
        <v>0.11130140675328801</v>
      </c>
      <c r="O1006" s="20">
        <v>0.65999634619659697</v>
      </c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30"/>
    </row>
    <row r="1007" spans="1:27" x14ac:dyDescent="0.25">
      <c r="A1007">
        <v>971</v>
      </c>
      <c r="B1007" s="15">
        <v>41019</v>
      </c>
      <c r="C1007" s="25">
        <f t="shared" si="60"/>
        <v>0.11710999906063101</v>
      </c>
      <c r="D1007" s="25">
        <f>VLOOKUP(B1007,input_BB!$B$19:$XX$10000,$D$35,0)</f>
        <v>79.194000000000003</v>
      </c>
      <c r="E1007" s="27">
        <f t="shared" si="61"/>
        <v>1.8821528325292589E-2</v>
      </c>
      <c r="F1007" s="34">
        <f t="shared" si="63"/>
        <v>-8.6871620268376137E-3</v>
      </c>
      <c r="G1007" s="25">
        <f t="shared" si="62"/>
        <v>0.16752263607829601</v>
      </c>
      <c r="I1007" s="31">
        <v>41019</v>
      </c>
      <c r="J1007" s="20">
        <v>0.11710999906063101</v>
      </c>
      <c r="K1007" s="20">
        <v>0</v>
      </c>
      <c r="L1007" s="20">
        <v>0.200231504506897</v>
      </c>
      <c r="M1007" s="20">
        <v>4.4755801291059799E-2</v>
      </c>
      <c r="N1007" s="20">
        <v>0.16752263607829601</v>
      </c>
      <c r="O1007" s="20">
        <v>0.58749005812374699</v>
      </c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30"/>
    </row>
    <row r="1008" spans="1:27" x14ac:dyDescent="0.25">
      <c r="A1008">
        <v>972</v>
      </c>
      <c r="B1008" s="15">
        <v>41026</v>
      </c>
      <c r="C1008" s="25">
        <f t="shared" si="60"/>
        <v>0.117387309670448</v>
      </c>
      <c r="D1008" s="25">
        <f>VLOOKUP(B1008,input_BB!$B$19:$XX$10000,$D$35,0)</f>
        <v>78.709000000000003</v>
      </c>
      <c r="E1008" s="27">
        <f t="shared" si="61"/>
        <v>1.9406428016173118E-2</v>
      </c>
      <c r="F1008" s="34">
        <f t="shared" si="63"/>
        <v>-6.1242013283834273E-3</v>
      </c>
      <c r="G1008" s="25">
        <f t="shared" si="62"/>
        <v>7.9968099740321597E-2</v>
      </c>
      <c r="I1008" s="31">
        <v>41026</v>
      </c>
      <c r="J1008" s="20">
        <v>0.117387309670448</v>
      </c>
      <c r="K1008" s="20">
        <v>0</v>
      </c>
      <c r="L1008" s="20">
        <v>0.17453402783501801</v>
      </c>
      <c r="M1008" s="20">
        <v>4.84109519631961E-2</v>
      </c>
      <c r="N1008" s="20">
        <v>7.9968099740321597E-2</v>
      </c>
      <c r="O1008" s="20">
        <v>0.69708692046146403</v>
      </c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30"/>
    </row>
    <row r="1009" spans="1:27" x14ac:dyDescent="0.25">
      <c r="A1009">
        <v>973</v>
      </c>
      <c r="B1009" s="15">
        <v>41033</v>
      </c>
      <c r="C1009" s="25">
        <f t="shared" si="60"/>
        <v>0.116387531161308</v>
      </c>
      <c r="D1009" s="25">
        <f>VLOOKUP(B1009,input_BB!$B$19:$XX$10000,$D$35,0)</f>
        <v>79.498000000000005</v>
      </c>
      <c r="E1009" s="27">
        <f t="shared" si="61"/>
        <v>1.7297709055398781E-2</v>
      </c>
      <c r="F1009" s="34">
        <f t="shared" si="63"/>
        <v>1.0024266602294496E-2</v>
      </c>
      <c r="G1009" s="25">
        <f t="shared" si="62"/>
        <v>0.20357634875542599</v>
      </c>
      <c r="I1009" s="31">
        <v>41033</v>
      </c>
      <c r="J1009" s="20">
        <v>0.116387531161308</v>
      </c>
      <c r="K1009" s="20">
        <v>0</v>
      </c>
      <c r="L1009" s="20">
        <v>0.13482795512326801</v>
      </c>
      <c r="M1009" s="20">
        <v>4.5120960162065897E-2</v>
      </c>
      <c r="N1009" s="20">
        <v>0.20357634875542599</v>
      </c>
      <c r="O1009" s="20">
        <v>0.61647473595923996</v>
      </c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30"/>
    </row>
    <row r="1010" spans="1:27" x14ac:dyDescent="0.25">
      <c r="A1010">
        <v>974</v>
      </c>
      <c r="B1010" s="15">
        <v>41040</v>
      </c>
      <c r="C1010" s="25">
        <f t="shared" si="60"/>
        <v>0.116478055715561</v>
      </c>
      <c r="D1010" s="25">
        <f>VLOOKUP(B1010,input_BB!$B$19:$XX$10000,$D$35,0)</f>
        <v>80.263999999999996</v>
      </c>
      <c r="E1010" s="27">
        <f t="shared" si="61"/>
        <v>1.7488642189311759E-2</v>
      </c>
      <c r="F1010" s="34">
        <f t="shared" si="63"/>
        <v>9.6354625273591399E-3</v>
      </c>
      <c r="G1010" s="25">
        <f t="shared" si="62"/>
        <v>7.1883656885431496E-2</v>
      </c>
      <c r="I1010" s="31">
        <v>41040</v>
      </c>
      <c r="J1010" s="20">
        <v>0.116478055715561</v>
      </c>
      <c r="K1010" s="20">
        <v>0</v>
      </c>
      <c r="L1010" s="20">
        <v>0.18554849574849799</v>
      </c>
      <c r="M1010" s="20">
        <v>4.70691764333354E-2</v>
      </c>
      <c r="N1010" s="20">
        <v>7.1883656885431496E-2</v>
      </c>
      <c r="O1010" s="20">
        <v>0.69549867093273499</v>
      </c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30"/>
    </row>
    <row r="1011" spans="1:27" x14ac:dyDescent="0.25">
      <c r="A1011">
        <v>975</v>
      </c>
      <c r="B1011" s="15">
        <v>41047</v>
      </c>
      <c r="C1011" s="25">
        <f t="shared" si="60"/>
        <v>0.117223531007767</v>
      </c>
      <c r="D1011" s="25">
        <f>VLOOKUP(B1011,input_BB!$B$19:$XX$10000,$D$35,0)</f>
        <v>81.292000000000002</v>
      </c>
      <c r="E1011" s="27">
        <f t="shared" si="61"/>
        <v>1.906098833307495E-2</v>
      </c>
      <c r="F1011" s="34">
        <f t="shared" si="63"/>
        <v>1.2807734476228516E-2</v>
      </c>
      <c r="G1011" s="25">
        <f t="shared" si="62"/>
        <v>0.20364184956643999</v>
      </c>
      <c r="I1011" s="31">
        <v>41047</v>
      </c>
      <c r="J1011" s="20">
        <v>0.117223531007767</v>
      </c>
      <c r="K1011" s="20">
        <v>0</v>
      </c>
      <c r="L1011" s="20">
        <v>0.134871336097835</v>
      </c>
      <c r="M1011" s="20">
        <v>4.5135477857772603E-2</v>
      </c>
      <c r="N1011" s="20">
        <v>0.20364184956643999</v>
      </c>
      <c r="O1011" s="20">
        <v>0.61635133647795304</v>
      </c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30"/>
    </row>
    <row r="1012" spans="1:27" x14ac:dyDescent="0.25">
      <c r="A1012">
        <v>976</v>
      </c>
      <c r="B1012" s="15">
        <v>41054</v>
      </c>
      <c r="C1012" s="25">
        <f t="shared" si="60"/>
        <v>0.117387309670448</v>
      </c>
      <c r="D1012" s="25">
        <f>VLOOKUP(B1012,input_BB!$B$19:$XX$10000,$D$35,0)</f>
        <v>82.402000000000001</v>
      </c>
      <c r="E1012" s="27">
        <f t="shared" si="61"/>
        <v>1.9406428016173118E-2</v>
      </c>
      <c r="F1012" s="34">
        <f t="shared" si="63"/>
        <v>1.365448014564774E-2</v>
      </c>
      <c r="G1012" s="25">
        <f t="shared" si="62"/>
        <v>7.9968099740321597E-2</v>
      </c>
      <c r="I1012" s="31">
        <v>41054</v>
      </c>
      <c r="J1012" s="20">
        <v>0.117387309670448</v>
      </c>
      <c r="K1012" s="20">
        <v>0</v>
      </c>
      <c r="L1012" s="20">
        <v>0.17453402783501801</v>
      </c>
      <c r="M1012" s="20">
        <v>4.84109519631961E-2</v>
      </c>
      <c r="N1012" s="20">
        <v>7.9968099740321597E-2</v>
      </c>
      <c r="O1012" s="20">
        <v>0.69708692046146403</v>
      </c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30"/>
    </row>
    <row r="1013" spans="1:27" x14ac:dyDescent="0.25">
      <c r="A1013">
        <v>977</v>
      </c>
      <c r="B1013" s="15">
        <v>41061</v>
      </c>
      <c r="C1013" s="25">
        <f t="shared" si="60"/>
        <v>0.116387531161308</v>
      </c>
      <c r="D1013" s="25">
        <f>VLOOKUP(B1013,input_BB!$B$19:$XX$10000,$D$35,0)</f>
        <v>82.89</v>
      </c>
      <c r="E1013" s="27">
        <f t="shared" si="61"/>
        <v>1.7297709055398781E-2</v>
      </c>
      <c r="F1013" s="34">
        <f t="shared" si="63"/>
        <v>5.9221863547000986E-3</v>
      </c>
      <c r="G1013" s="25">
        <f t="shared" si="62"/>
        <v>0.20357634875542599</v>
      </c>
      <c r="I1013" s="31">
        <v>41061</v>
      </c>
      <c r="J1013" s="20">
        <v>0.116387531161308</v>
      </c>
      <c r="K1013" s="20">
        <v>0</v>
      </c>
      <c r="L1013" s="20">
        <v>0.13482795512326801</v>
      </c>
      <c r="M1013" s="20">
        <v>4.5120960162065897E-2</v>
      </c>
      <c r="N1013" s="20">
        <v>0.20357634875542599</v>
      </c>
      <c r="O1013" s="20">
        <v>0.61647473595923996</v>
      </c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30"/>
    </row>
    <row r="1014" spans="1:27" x14ac:dyDescent="0.25">
      <c r="A1014">
        <v>978</v>
      </c>
      <c r="B1014" s="15">
        <v>41068</v>
      </c>
      <c r="C1014" s="25">
        <f t="shared" si="60"/>
        <v>0.116478055715561</v>
      </c>
      <c r="D1014" s="25">
        <f>VLOOKUP(B1014,input_BB!$B$19:$XX$10000,$D$35,0)</f>
        <v>82.510999999999996</v>
      </c>
      <c r="E1014" s="27">
        <f t="shared" si="61"/>
        <v>1.7488642189311759E-2</v>
      </c>
      <c r="F1014" s="34">
        <f t="shared" si="63"/>
        <v>-4.5723247677645906E-3</v>
      </c>
      <c r="G1014" s="25">
        <f t="shared" si="62"/>
        <v>7.1883656885431496E-2</v>
      </c>
      <c r="I1014" s="31">
        <v>41068</v>
      </c>
      <c r="J1014" s="20">
        <v>0.116478055715561</v>
      </c>
      <c r="K1014" s="20">
        <v>0</v>
      </c>
      <c r="L1014" s="20">
        <v>0.18554849574849799</v>
      </c>
      <c r="M1014" s="20">
        <v>4.70691764333354E-2</v>
      </c>
      <c r="N1014" s="20">
        <v>7.1883656885431496E-2</v>
      </c>
      <c r="O1014" s="20">
        <v>0.69549867093273499</v>
      </c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30"/>
    </row>
    <row r="1015" spans="1:27" x14ac:dyDescent="0.25">
      <c r="A1015">
        <v>979</v>
      </c>
      <c r="B1015" s="15">
        <v>41075</v>
      </c>
      <c r="C1015" s="25">
        <f t="shared" si="60"/>
        <v>0.117223531007767</v>
      </c>
      <c r="D1015" s="25">
        <f>VLOOKUP(B1015,input_BB!$B$19:$XX$10000,$D$35,0)</f>
        <v>81.628</v>
      </c>
      <c r="E1015" s="27">
        <f t="shared" si="61"/>
        <v>1.906098833307495E-2</v>
      </c>
      <c r="F1015" s="34">
        <f t="shared" si="63"/>
        <v>-1.0701603422573869E-2</v>
      </c>
      <c r="G1015" s="25">
        <f t="shared" si="62"/>
        <v>0.20364184956643999</v>
      </c>
      <c r="I1015" s="31">
        <v>41075</v>
      </c>
      <c r="J1015" s="20">
        <v>0.117223531007767</v>
      </c>
      <c r="K1015" s="20">
        <v>0</v>
      </c>
      <c r="L1015" s="20">
        <v>0.134871336097835</v>
      </c>
      <c r="M1015" s="20">
        <v>4.5135477857772603E-2</v>
      </c>
      <c r="N1015" s="20">
        <v>0.20364184956643999</v>
      </c>
      <c r="O1015" s="20">
        <v>0.61635133647795304</v>
      </c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30"/>
    </row>
    <row r="1016" spans="1:27" x14ac:dyDescent="0.25">
      <c r="A1016">
        <v>980</v>
      </c>
      <c r="B1016" s="15">
        <v>41082</v>
      </c>
      <c r="C1016" s="25">
        <f t="shared" si="60"/>
        <v>0.117387309670448</v>
      </c>
      <c r="D1016" s="25">
        <f>VLOOKUP(B1016,input_BB!$B$19:$XX$10000,$D$35,0)</f>
        <v>82.256</v>
      </c>
      <c r="E1016" s="27">
        <f t="shared" si="61"/>
        <v>1.9406428016173118E-2</v>
      </c>
      <c r="F1016" s="34">
        <f t="shared" si="63"/>
        <v>7.6934385259959104E-3</v>
      </c>
      <c r="G1016" s="25">
        <f t="shared" si="62"/>
        <v>7.9968099740321597E-2</v>
      </c>
      <c r="I1016" s="31">
        <v>41082</v>
      </c>
      <c r="J1016" s="20">
        <v>0.117387309670448</v>
      </c>
      <c r="K1016" s="20">
        <v>0</v>
      </c>
      <c r="L1016" s="20">
        <v>0.17453402783501801</v>
      </c>
      <c r="M1016" s="20">
        <v>4.84109519631961E-2</v>
      </c>
      <c r="N1016" s="20">
        <v>7.9968099740321597E-2</v>
      </c>
      <c r="O1016" s="20">
        <v>0.69708692046146403</v>
      </c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30"/>
    </row>
    <row r="1017" spans="1:27" x14ac:dyDescent="0.25">
      <c r="A1017">
        <v>981</v>
      </c>
      <c r="B1017" s="15">
        <v>41089</v>
      </c>
      <c r="C1017" s="25">
        <f t="shared" si="60"/>
        <v>0.116387531161308</v>
      </c>
      <c r="D1017" s="25">
        <f>VLOOKUP(B1017,input_BB!$B$19:$XX$10000,$D$35,0)</f>
        <v>81.626999999999995</v>
      </c>
      <c r="E1017" s="27">
        <f t="shared" si="61"/>
        <v>1.7297709055398781E-2</v>
      </c>
      <c r="F1017" s="34">
        <f t="shared" si="63"/>
        <v>-7.6468585878234352E-3</v>
      </c>
      <c r="G1017" s="25">
        <f t="shared" si="62"/>
        <v>0.20357634875542599</v>
      </c>
      <c r="I1017" s="31">
        <v>41089</v>
      </c>
      <c r="J1017" s="20">
        <v>0.116387531161308</v>
      </c>
      <c r="K1017" s="20">
        <v>0</v>
      </c>
      <c r="L1017" s="20">
        <v>0.13482795512326801</v>
      </c>
      <c r="M1017" s="20">
        <v>4.5120960162065897E-2</v>
      </c>
      <c r="N1017" s="20">
        <v>0.20357634875542599</v>
      </c>
      <c r="O1017" s="20">
        <v>0.61647473595923996</v>
      </c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30"/>
    </row>
    <row r="1018" spans="1:27" x14ac:dyDescent="0.25">
      <c r="A1018">
        <v>982</v>
      </c>
      <c r="B1018" s="15">
        <v>41096</v>
      </c>
      <c r="C1018" s="25">
        <f t="shared" si="60"/>
        <v>0.116478055715561</v>
      </c>
      <c r="D1018" s="25">
        <f>VLOOKUP(B1018,input_BB!$B$19:$XX$10000,$D$35,0)</f>
        <v>83.376999999999995</v>
      </c>
      <c r="E1018" s="27">
        <f t="shared" si="61"/>
        <v>1.7488642189311759E-2</v>
      </c>
      <c r="F1018" s="34">
        <f t="shared" si="63"/>
        <v>2.1438984649686965E-2</v>
      </c>
      <c r="G1018" s="25">
        <f t="shared" si="62"/>
        <v>7.1883656885431496E-2</v>
      </c>
      <c r="I1018" s="31">
        <v>41096</v>
      </c>
      <c r="J1018" s="20">
        <v>0.116478055715561</v>
      </c>
      <c r="K1018" s="20">
        <v>0</v>
      </c>
      <c r="L1018" s="20">
        <v>0.18554849574849799</v>
      </c>
      <c r="M1018" s="20">
        <v>4.70691764333354E-2</v>
      </c>
      <c r="N1018" s="20">
        <v>7.1883656885431496E-2</v>
      </c>
      <c r="O1018" s="20">
        <v>0.69549867093273499</v>
      </c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30"/>
    </row>
    <row r="1019" spans="1:27" x14ac:dyDescent="0.25">
      <c r="A1019">
        <v>983</v>
      </c>
      <c r="B1019" s="15">
        <v>41103</v>
      </c>
      <c r="C1019" s="25">
        <f t="shared" si="60"/>
        <v>0.117223531007767</v>
      </c>
      <c r="D1019" s="25">
        <f>VLOOKUP(B1019,input_BB!$B$19:$XX$10000,$D$35,0)</f>
        <v>83.349000000000004</v>
      </c>
      <c r="E1019" s="27">
        <f t="shared" si="61"/>
        <v>1.906098833307495E-2</v>
      </c>
      <c r="F1019" s="34">
        <f t="shared" si="63"/>
        <v>-3.358240282090863E-4</v>
      </c>
      <c r="G1019" s="25">
        <f t="shared" si="62"/>
        <v>0.20364184956643999</v>
      </c>
      <c r="I1019" s="31">
        <v>41103</v>
      </c>
      <c r="J1019" s="20">
        <v>0.117223531007767</v>
      </c>
      <c r="K1019" s="20">
        <v>0</v>
      </c>
      <c r="L1019" s="20">
        <v>0.134871336097835</v>
      </c>
      <c r="M1019" s="20">
        <v>4.5135477857772603E-2</v>
      </c>
      <c r="N1019" s="20">
        <v>0.20364184956643999</v>
      </c>
      <c r="O1019" s="20">
        <v>0.61635133647795304</v>
      </c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30"/>
    </row>
    <row r="1020" spans="1:27" x14ac:dyDescent="0.25">
      <c r="A1020">
        <v>984</v>
      </c>
      <c r="B1020" s="15">
        <v>41110</v>
      </c>
      <c r="C1020" s="25">
        <f t="shared" si="60"/>
        <v>0.117387309670448</v>
      </c>
      <c r="D1020" s="25">
        <f>VLOOKUP(B1020,input_BB!$B$19:$XX$10000,$D$35,0)</f>
        <v>83.477999999999994</v>
      </c>
      <c r="E1020" s="27">
        <f t="shared" si="61"/>
        <v>1.9406428016173118E-2</v>
      </c>
      <c r="F1020" s="34">
        <f t="shared" si="63"/>
        <v>1.5477090307021157E-3</v>
      </c>
      <c r="G1020" s="25">
        <f t="shared" si="62"/>
        <v>7.9968099740321597E-2</v>
      </c>
      <c r="I1020" s="31">
        <v>41110</v>
      </c>
      <c r="J1020" s="20">
        <v>0.117387309670448</v>
      </c>
      <c r="K1020" s="20">
        <v>0</v>
      </c>
      <c r="L1020" s="20">
        <v>0.17453402783501801</v>
      </c>
      <c r="M1020" s="20">
        <v>4.84109519631961E-2</v>
      </c>
      <c r="N1020" s="20">
        <v>7.9968099740321597E-2</v>
      </c>
      <c r="O1020" s="20">
        <v>0.69708692046146403</v>
      </c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30"/>
    </row>
    <row r="1021" spans="1:27" x14ac:dyDescent="0.25">
      <c r="A1021">
        <v>985</v>
      </c>
      <c r="B1021" s="15">
        <v>41117</v>
      </c>
      <c r="C1021" s="25">
        <f t="shared" si="60"/>
        <v>0.116387531161308</v>
      </c>
      <c r="D1021" s="25">
        <f>VLOOKUP(B1021,input_BB!$B$19:$XX$10000,$D$35,0)</f>
        <v>82.709000000000003</v>
      </c>
      <c r="E1021" s="27">
        <f t="shared" si="61"/>
        <v>1.7297709055398781E-2</v>
      </c>
      <c r="F1021" s="34">
        <f t="shared" si="63"/>
        <v>-9.2120079541914146E-3</v>
      </c>
      <c r="G1021" s="25">
        <f t="shared" si="62"/>
        <v>0.20357634875542599</v>
      </c>
      <c r="I1021" s="31">
        <v>41117</v>
      </c>
      <c r="J1021" s="20">
        <v>0.116387531161308</v>
      </c>
      <c r="K1021" s="20">
        <v>0</v>
      </c>
      <c r="L1021" s="20">
        <v>0.13482795512326801</v>
      </c>
      <c r="M1021" s="20">
        <v>4.5120960162065897E-2</v>
      </c>
      <c r="N1021" s="20">
        <v>0.20357634875542599</v>
      </c>
      <c r="O1021" s="20">
        <v>0.61647473595923996</v>
      </c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30"/>
    </row>
    <row r="1022" spans="1:27" x14ac:dyDescent="0.25">
      <c r="A1022">
        <v>986</v>
      </c>
      <c r="B1022" s="15">
        <v>41124</v>
      </c>
      <c r="C1022" s="25">
        <f t="shared" si="60"/>
        <v>0.116478055715561</v>
      </c>
      <c r="D1022" s="25">
        <f>VLOOKUP(B1022,input_BB!$B$19:$XX$10000,$D$35,0)</f>
        <v>82.375</v>
      </c>
      <c r="E1022" s="27">
        <f t="shared" si="61"/>
        <v>1.7488642189311759E-2</v>
      </c>
      <c r="F1022" s="34">
        <f t="shared" si="63"/>
        <v>-4.0382546034893885E-3</v>
      </c>
      <c r="G1022" s="25">
        <f t="shared" si="62"/>
        <v>7.1883656885431496E-2</v>
      </c>
      <c r="I1022" s="31">
        <v>41124</v>
      </c>
      <c r="J1022" s="20">
        <v>0.116478055715561</v>
      </c>
      <c r="K1022" s="20">
        <v>0</v>
      </c>
      <c r="L1022" s="20">
        <v>0.18554849574849799</v>
      </c>
      <c r="M1022" s="20">
        <v>4.70691764333354E-2</v>
      </c>
      <c r="N1022" s="20">
        <v>7.1883656885431496E-2</v>
      </c>
      <c r="O1022" s="20">
        <v>0.69549867093273499</v>
      </c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30"/>
    </row>
    <row r="1023" spans="1:27" x14ac:dyDescent="0.25">
      <c r="A1023">
        <v>987</v>
      </c>
      <c r="B1023" s="15">
        <v>41131</v>
      </c>
      <c r="C1023" s="25">
        <f t="shared" si="60"/>
        <v>0.117223531007767</v>
      </c>
      <c r="D1023" s="25">
        <f>VLOOKUP(B1023,input_BB!$B$19:$XX$10000,$D$35,0)</f>
        <v>82.552999999999997</v>
      </c>
      <c r="E1023" s="27">
        <f t="shared" si="61"/>
        <v>1.906098833307495E-2</v>
      </c>
      <c r="F1023" s="34">
        <f t="shared" si="63"/>
        <v>2.1608497723824005E-3</v>
      </c>
      <c r="G1023" s="25">
        <f t="shared" si="62"/>
        <v>0.20364184956643999</v>
      </c>
      <c r="I1023" s="31">
        <v>41131</v>
      </c>
      <c r="J1023" s="20">
        <v>0.117223531007767</v>
      </c>
      <c r="K1023" s="20">
        <v>0</v>
      </c>
      <c r="L1023" s="20">
        <v>0.134871336097835</v>
      </c>
      <c r="M1023" s="20">
        <v>4.5135477857772603E-2</v>
      </c>
      <c r="N1023" s="20">
        <v>0.20364184956643999</v>
      </c>
      <c r="O1023" s="20">
        <v>0.61635133647795304</v>
      </c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30"/>
    </row>
    <row r="1024" spans="1:27" x14ac:dyDescent="0.25">
      <c r="A1024">
        <v>988</v>
      </c>
      <c r="B1024" s="15">
        <v>41138</v>
      </c>
      <c r="C1024" s="25">
        <f t="shared" si="60"/>
        <v>0.117387309670448</v>
      </c>
      <c r="D1024" s="25">
        <f>VLOOKUP(B1024,input_BB!$B$19:$XX$10000,$D$35,0)</f>
        <v>82.596000000000004</v>
      </c>
      <c r="E1024" s="27">
        <f t="shared" si="61"/>
        <v>1.9406428016173118E-2</v>
      </c>
      <c r="F1024" s="34">
        <f t="shared" si="63"/>
        <v>5.2087749688078944E-4</v>
      </c>
      <c r="G1024" s="25">
        <f t="shared" si="62"/>
        <v>7.9968099740321597E-2</v>
      </c>
      <c r="I1024" s="31">
        <v>41138</v>
      </c>
      <c r="J1024" s="20">
        <v>0.117387309670448</v>
      </c>
      <c r="K1024" s="20">
        <v>0</v>
      </c>
      <c r="L1024" s="20">
        <v>0.17453402783501801</v>
      </c>
      <c r="M1024" s="20">
        <v>4.84109519631961E-2</v>
      </c>
      <c r="N1024" s="20">
        <v>7.9968099740321597E-2</v>
      </c>
      <c r="O1024" s="20">
        <v>0.69708692046146403</v>
      </c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30"/>
    </row>
    <row r="1025" spans="1:27" x14ac:dyDescent="0.25">
      <c r="A1025">
        <v>989</v>
      </c>
      <c r="B1025" s="15">
        <v>41145</v>
      </c>
      <c r="C1025" s="25">
        <f t="shared" si="60"/>
        <v>0.116387531161308</v>
      </c>
      <c r="D1025" s="25">
        <f>VLOOKUP(B1025,input_BB!$B$19:$XX$10000,$D$35,0)</f>
        <v>81.593000000000004</v>
      </c>
      <c r="E1025" s="27">
        <f t="shared" si="61"/>
        <v>1.7297709055398781E-2</v>
      </c>
      <c r="F1025" s="34">
        <f t="shared" si="63"/>
        <v>-1.2143445203157577E-2</v>
      </c>
      <c r="G1025" s="25">
        <f t="shared" si="62"/>
        <v>0.26169314169728902</v>
      </c>
      <c r="I1025" s="31">
        <v>41145</v>
      </c>
      <c r="J1025" s="20">
        <v>0.116387531161308</v>
      </c>
      <c r="K1025" s="20">
        <v>0</v>
      </c>
      <c r="L1025" s="20">
        <v>9.0375147150833293E-2</v>
      </c>
      <c r="M1025" s="20">
        <v>4.4189073626111901E-2</v>
      </c>
      <c r="N1025" s="20">
        <v>0.26169314169728902</v>
      </c>
      <c r="O1025" s="20">
        <v>0.60374263752576596</v>
      </c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  <c r="AA1025" s="30"/>
    </row>
    <row r="1026" spans="1:27" x14ac:dyDescent="0.25">
      <c r="A1026">
        <v>990</v>
      </c>
      <c r="B1026" s="15">
        <v>41152</v>
      </c>
      <c r="C1026" s="25">
        <f t="shared" si="60"/>
        <v>0.116478055715561</v>
      </c>
      <c r="D1026" s="25">
        <f>VLOOKUP(B1026,input_BB!$B$19:$XX$10000,$D$35,0)</f>
        <v>81.207999999999998</v>
      </c>
      <c r="E1026" s="27">
        <f t="shared" si="61"/>
        <v>1.7488642189311759E-2</v>
      </c>
      <c r="F1026" s="34">
        <f t="shared" si="63"/>
        <v>-4.7185420317920057E-3</v>
      </c>
      <c r="G1026" s="25">
        <f t="shared" si="62"/>
        <v>0.13645175015014599</v>
      </c>
      <c r="I1026" s="31">
        <v>41152</v>
      </c>
      <c r="J1026" s="20">
        <v>0.116478055715561</v>
      </c>
      <c r="K1026" s="20">
        <v>0</v>
      </c>
      <c r="L1026" s="20">
        <v>0.14054039459852799</v>
      </c>
      <c r="M1026" s="20">
        <v>4.5829326467909097E-2</v>
      </c>
      <c r="N1026" s="20">
        <v>0.13645175015014599</v>
      </c>
      <c r="O1026" s="20">
        <v>0.677178528783417</v>
      </c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  <c r="AA1026" s="30"/>
    </row>
    <row r="1027" spans="1:27" x14ac:dyDescent="0.25">
      <c r="A1027">
        <v>991</v>
      </c>
      <c r="B1027" s="15">
        <v>41159</v>
      </c>
      <c r="C1027" s="25">
        <f t="shared" si="60"/>
        <v>0.117223531007767</v>
      </c>
      <c r="D1027" s="25">
        <f>VLOOKUP(B1027,input_BB!$B$19:$XX$10000,$D$35,0)</f>
        <v>80.251999999999995</v>
      </c>
      <c r="E1027" s="27">
        <f t="shared" si="61"/>
        <v>1.906098833307495E-2</v>
      </c>
      <c r="F1027" s="34">
        <f t="shared" si="63"/>
        <v>-1.1772239188257316E-2</v>
      </c>
      <c r="G1027" s="25">
        <f t="shared" si="62"/>
        <v>0.20364184956643999</v>
      </c>
      <c r="I1027" s="31">
        <v>41159</v>
      </c>
      <c r="J1027" s="20">
        <v>0.117223531007767</v>
      </c>
      <c r="K1027" s="20">
        <v>0</v>
      </c>
      <c r="L1027" s="20">
        <v>0.134871336097835</v>
      </c>
      <c r="M1027" s="20">
        <v>4.5135477857772603E-2</v>
      </c>
      <c r="N1027" s="20">
        <v>0.20364184956643999</v>
      </c>
      <c r="O1027" s="20">
        <v>0.61635133647795304</v>
      </c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  <c r="AA1027" s="30"/>
    </row>
    <row r="1028" spans="1:27" x14ac:dyDescent="0.25">
      <c r="A1028">
        <v>992</v>
      </c>
      <c r="B1028" s="15">
        <v>41166</v>
      </c>
      <c r="C1028" s="25">
        <f t="shared" si="60"/>
        <v>0.117387309670448</v>
      </c>
      <c r="D1028" s="25">
        <f>VLOOKUP(B1028,input_BB!$B$19:$XX$10000,$D$35,0)</f>
        <v>78.846999999999994</v>
      </c>
      <c r="E1028" s="27">
        <f t="shared" si="61"/>
        <v>1.9406428016173118E-2</v>
      </c>
      <c r="F1028" s="34">
        <f t="shared" si="63"/>
        <v>-1.7507351841698715E-2</v>
      </c>
      <c r="G1028" s="25">
        <f t="shared" si="62"/>
        <v>7.9968099740321597E-2</v>
      </c>
      <c r="I1028" s="31">
        <v>41166</v>
      </c>
      <c r="J1028" s="20">
        <v>0.117387309670448</v>
      </c>
      <c r="K1028" s="20">
        <v>0</v>
      </c>
      <c r="L1028" s="20">
        <v>0.17453402783501801</v>
      </c>
      <c r="M1028" s="20">
        <v>4.84109519631961E-2</v>
      </c>
      <c r="N1028" s="20">
        <v>7.9968099740321597E-2</v>
      </c>
      <c r="O1028" s="20">
        <v>0.69708692046146403</v>
      </c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  <c r="AA1028" s="30"/>
    </row>
    <row r="1029" spans="1:27" x14ac:dyDescent="0.25">
      <c r="A1029">
        <v>993</v>
      </c>
      <c r="B1029" s="15">
        <v>41173</v>
      </c>
      <c r="C1029" s="25">
        <f t="shared" si="60"/>
        <v>0.116405412554741</v>
      </c>
      <c r="D1029" s="25">
        <f>VLOOKUP(B1029,input_BB!$B$19:$XX$10000,$D$35,0)</f>
        <v>79.328000000000003</v>
      </c>
      <c r="E1029" s="27">
        <f t="shared" si="61"/>
        <v>1.7335424242345219E-2</v>
      </c>
      <c r="F1029" s="34">
        <f t="shared" si="63"/>
        <v>6.1004223369311994E-3</v>
      </c>
      <c r="G1029" s="25">
        <f t="shared" si="62"/>
        <v>0.25827467223879502</v>
      </c>
      <c r="I1029" s="31">
        <v>41173</v>
      </c>
      <c r="J1029" s="20">
        <v>0.116405412554741</v>
      </c>
      <c r="K1029" s="20">
        <v>0</v>
      </c>
      <c r="L1029" s="20">
        <v>9.7685241603087294E-2</v>
      </c>
      <c r="M1029" s="20">
        <v>4.4032564551053303E-2</v>
      </c>
      <c r="N1029" s="20">
        <v>0.25827467223879502</v>
      </c>
      <c r="O1029" s="20">
        <v>0.60000752160706405</v>
      </c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30"/>
    </row>
    <row r="1030" spans="1:27" x14ac:dyDescent="0.25">
      <c r="A1030">
        <v>994</v>
      </c>
      <c r="B1030" s="15">
        <v>41180</v>
      </c>
      <c r="C1030" s="25">
        <f t="shared" si="60"/>
        <v>0.116478055715561</v>
      </c>
      <c r="D1030" s="25">
        <f>VLOOKUP(B1030,input_BB!$B$19:$XX$10000,$D$35,0)</f>
        <v>79.935000000000002</v>
      </c>
      <c r="E1030" s="27">
        <f t="shared" si="61"/>
        <v>1.7488642189311759E-2</v>
      </c>
      <c r="F1030" s="34">
        <f t="shared" si="63"/>
        <v>7.6517749092375187E-3</v>
      </c>
      <c r="G1030" s="25">
        <f t="shared" si="62"/>
        <v>0.13645175015014599</v>
      </c>
      <c r="I1030" s="31">
        <v>41180</v>
      </c>
      <c r="J1030" s="20">
        <v>0.116478055715561</v>
      </c>
      <c r="K1030" s="20">
        <v>0</v>
      </c>
      <c r="L1030" s="20">
        <v>0.14054039459852799</v>
      </c>
      <c r="M1030" s="20">
        <v>4.5829326467909097E-2</v>
      </c>
      <c r="N1030" s="20">
        <v>0.13645175015014599</v>
      </c>
      <c r="O1030" s="20">
        <v>0.677178528783417</v>
      </c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30"/>
    </row>
    <row r="1031" spans="1:27" x14ac:dyDescent="0.25">
      <c r="A1031">
        <v>995</v>
      </c>
      <c r="B1031" s="15">
        <v>41187</v>
      </c>
      <c r="C1031" s="25">
        <f t="shared" si="60"/>
        <v>0.117223531007767</v>
      </c>
      <c r="D1031" s="25">
        <f>VLOOKUP(B1031,input_BB!$B$19:$XX$10000,$D$35,0)</f>
        <v>79.337000000000003</v>
      </c>
      <c r="E1031" s="27">
        <f t="shared" si="61"/>
        <v>1.906098833307495E-2</v>
      </c>
      <c r="F1031" s="34">
        <f t="shared" si="63"/>
        <v>-7.4810783761806166E-3</v>
      </c>
      <c r="G1031" s="25">
        <f t="shared" si="62"/>
        <v>0.20364184956643999</v>
      </c>
      <c r="I1031" s="31">
        <v>41187</v>
      </c>
      <c r="J1031" s="20">
        <v>0.117223531007767</v>
      </c>
      <c r="K1031" s="20">
        <v>0</v>
      </c>
      <c r="L1031" s="20">
        <v>0.134871336097835</v>
      </c>
      <c r="M1031" s="20">
        <v>4.5135477857772603E-2</v>
      </c>
      <c r="N1031" s="20">
        <v>0.20364184956643999</v>
      </c>
      <c r="O1031" s="20">
        <v>0.61635133647795304</v>
      </c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30"/>
    </row>
    <row r="1032" spans="1:27" x14ac:dyDescent="0.25">
      <c r="A1032">
        <v>996</v>
      </c>
      <c r="B1032" s="15">
        <v>41194</v>
      </c>
      <c r="C1032" s="25">
        <f t="shared" si="60"/>
        <v>0.117387309670448</v>
      </c>
      <c r="D1032" s="25">
        <f>VLOOKUP(B1032,input_BB!$B$19:$XX$10000,$D$35,0)</f>
        <v>79.667000000000002</v>
      </c>
      <c r="E1032" s="27">
        <f t="shared" si="61"/>
        <v>1.9406428016173118E-2</v>
      </c>
      <c r="F1032" s="34">
        <f t="shared" si="63"/>
        <v>4.1594716210595628E-3</v>
      </c>
      <c r="G1032" s="25">
        <f t="shared" si="62"/>
        <v>0.12696999727143901</v>
      </c>
      <c r="I1032" s="31">
        <v>41194</v>
      </c>
      <c r="J1032" s="20">
        <v>0.117387309670448</v>
      </c>
      <c r="K1032" s="20">
        <v>0</v>
      </c>
      <c r="L1032" s="20">
        <v>0.13128454593007299</v>
      </c>
      <c r="M1032" s="20">
        <v>4.8167278547960601E-2</v>
      </c>
      <c r="N1032" s="20">
        <v>0.12696999727143901</v>
      </c>
      <c r="O1032" s="20">
        <v>0.69357817825052803</v>
      </c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  <c r="AA1032" s="30"/>
    </row>
    <row r="1033" spans="1:27" x14ac:dyDescent="0.25">
      <c r="A1033">
        <v>997</v>
      </c>
      <c r="B1033" s="15">
        <v>41201</v>
      </c>
      <c r="C1033" s="25">
        <f t="shared" si="60"/>
        <v>0.115205518901348</v>
      </c>
      <c r="D1033" s="25">
        <f>VLOOKUP(B1033,input_BB!$B$19:$XX$10000,$D$35,0)</f>
        <v>79.620999999999995</v>
      </c>
      <c r="E1033" s="27">
        <f t="shared" si="61"/>
        <v>1.4804625195665274E-2</v>
      </c>
      <c r="F1033" s="34">
        <f t="shared" si="63"/>
        <v>-5.774034418266627E-4</v>
      </c>
      <c r="G1033" s="25">
        <f t="shared" si="62"/>
        <v>0.23915740631229601</v>
      </c>
      <c r="I1033" s="31">
        <v>41201</v>
      </c>
      <c r="J1033" s="20">
        <v>0.115205518901348</v>
      </c>
      <c r="K1033" s="20">
        <v>0</v>
      </c>
      <c r="L1033" s="20">
        <v>9.0439452377400198E-2</v>
      </c>
      <c r="M1033" s="20">
        <v>4.47868088538615E-2</v>
      </c>
      <c r="N1033" s="20">
        <v>0.23915740631229601</v>
      </c>
      <c r="O1033" s="20">
        <v>0.62561633245644199</v>
      </c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30"/>
    </row>
    <row r="1034" spans="1:27" x14ac:dyDescent="0.25">
      <c r="A1034">
        <v>998</v>
      </c>
      <c r="B1034" s="15">
        <v>41208</v>
      </c>
      <c r="C1034" s="25">
        <f t="shared" si="60"/>
        <v>0.113836921751499</v>
      </c>
      <c r="D1034" s="25">
        <f>VLOOKUP(B1034,input_BB!$B$19:$XX$10000,$D$35,0)</f>
        <v>80.067999999999998</v>
      </c>
      <c r="E1034" s="27">
        <f t="shared" si="61"/>
        <v>1.191799907481495E-2</v>
      </c>
      <c r="F1034" s="34">
        <f t="shared" si="63"/>
        <v>5.6140967835118794E-3</v>
      </c>
      <c r="G1034" s="25">
        <f t="shared" si="62"/>
        <v>0.11824196177499401</v>
      </c>
      <c r="I1034" s="31">
        <v>41208</v>
      </c>
      <c r="J1034" s="20">
        <v>0.113836921751499</v>
      </c>
      <c r="K1034" s="20">
        <v>0</v>
      </c>
      <c r="L1034" s="20">
        <v>0.143608924413823</v>
      </c>
      <c r="M1034" s="20">
        <v>4.7653018483605897E-2</v>
      </c>
      <c r="N1034" s="20">
        <v>0.11824196177499401</v>
      </c>
      <c r="O1034" s="20">
        <v>0.69049609532757705</v>
      </c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  <c r="AA1034" s="30"/>
    </row>
    <row r="1035" spans="1:27" x14ac:dyDescent="0.25">
      <c r="A1035">
        <v>999</v>
      </c>
      <c r="B1035" s="15">
        <v>41215</v>
      </c>
      <c r="C1035" s="25">
        <f t="shared" si="60"/>
        <v>0.115688443183899</v>
      </c>
      <c r="D1035" s="25">
        <f>VLOOKUP(B1035,input_BB!$B$19:$XX$10000,$D$35,0)</f>
        <v>80.593000000000004</v>
      </c>
      <c r="E1035" s="27">
        <f t="shared" si="61"/>
        <v>1.5823202392438184E-2</v>
      </c>
      <c r="F1035" s="34">
        <f t="shared" si="63"/>
        <v>6.5569266123794989E-3</v>
      </c>
      <c r="G1035" s="25">
        <f t="shared" si="62"/>
        <v>0.23915740631229601</v>
      </c>
      <c r="I1035" s="31">
        <v>41215</v>
      </c>
      <c r="J1035" s="20">
        <v>0.115688443183899</v>
      </c>
      <c r="K1035" s="20">
        <v>0</v>
      </c>
      <c r="L1035" s="20">
        <v>9.0439452377400198E-2</v>
      </c>
      <c r="M1035" s="20">
        <v>4.47868088538615E-2</v>
      </c>
      <c r="N1035" s="20">
        <v>0.23915740631229601</v>
      </c>
      <c r="O1035" s="20">
        <v>0.62561633245644199</v>
      </c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  <c r="AA1035" s="30"/>
    </row>
    <row r="1036" spans="1:27" x14ac:dyDescent="0.25">
      <c r="A1036">
        <v>1000</v>
      </c>
      <c r="B1036" s="15">
        <v>41222</v>
      </c>
      <c r="C1036" s="25">
        <f t="shared" si="60"/>
        <v>0.115820355713367</v>
      </c>
      <c r="D1036" s="25">
        <f>VLOOKUP(B1036,input_BB!$B$19:$XX$10000,$D$35,0)</f>
        <v>81.025999999999996</v>
      </c>
      <c r="E1036" s="27">
        <f t="shared" si="61"/>
        <v>1.6101430469467135E-2</v>
      </c>
      <c r="F1036" s="34">
        <f t="shared" si="63"/>
        <v>5.3726750462197437E-3</v>
      </c>
      <c r="G1036" s="25">
        <f t="shared" si="62"/>
        <v>0.12817256626276799</v>
      </c>
      <c r="I1036" s="31">
        <v>41222</v>
      </c>
      <c r="J1036" s="20">
        <v>0.115820355713367</v>
      </c>
      <c r="K1036" s="20">
        <v>0</v>
      </c>
      <c r="L1036" s="20">
        <v>0.141792544154593</v>
      </c>
      <c r="M1036" s="20">
        <v>4.6495461116062703E-2</v>
      </c>
      <c r="N1036" s="20">
        <v>0.12817256626276799</v>
      </c>
      <c r="O1036" s="20">
        <v>0.683539428466576</v>
      </c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30"/>
    </row>
    <row r="1037" spans="1:27" x14ac:dyDescent="0.25">
      <c r="A1037">
        <v>1001</v>
      </c>
      <c r="B1037" s="15">
        <v>41229</v>
      </c>
      <c r="C1037" s="25">
        <f t="shared" si="60"/>
        <v>0.115205518901348</v>
      </c>
      <c r="D1037" s="25">
        <f>VLOOKUP(B1037,input_BB!$B$19:$XX$10000,$D$35,0)</f>
        <v>81.257000000000005</v>
      </c>
      <c r="E1037" s="27">
        <f t="shared" si="61"/>
        <v>1.4804625195665274E-2</v>
      </c>
      <c r="F1037" s="34">
        <f t="shared" si="63"/>
        <v>2.8509367363562799E-3</v>
      </c>
      <c r="G1037" s="25">
        <f t="shared" si="62"/>
        <v>0.19537622621290199</v>
      </c>
      <c r="I1037" s="31">
        <v>41229</v>
      </c>
      <c r="J1037" s="20">
        <v>0.115205518901348</v>
      </c>
      <c r="K1037" s="20">
        <v>0</v>
      </c>
      <c r="L1037" s="20">
        <v>0.13178382969383501</v>
      </c>
      <c r="M1037" s="20">
        <v>4.4949601379328602E-2</v>
      </c>
      <c r="N1037" s="20">
        <v>0.19537622621290199</v>
      </c>
      <c r="O1037" s="20">
        <v>0.62789034271393396</v>
      </c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  <c r="AA1037" s="30"/>
    </row>
    <row r="1038" spans="1:27" x14ac:dyDescent="0.25">
      <c r="A1038">
        <v>1002</v>
      </c>
      <c r="B1038" s="15">
        <v>41236</v>
      </c>
      <c r="C1038" s="25">
        <f t="shared" si="60"/>
        <v>0.113836921751499</v>
      </c>
      <c r="D1038" s="25">
        <f>VLOOKUP(B1038,input_BB!$B$19:$XX$10000,$D$35,0)</f>
        <v>80.191999999999993</v>
      </c>
      <c r="E1038" s="27">
        <f t="shared" si="61"/>
        <v>1.191799907481495E-2</v>
      </c>
      <c r="F1038" s="34">
        <f t="shared" si="63"/>
        <v>-1.3106563126869197E-2</v>
      </c>
      <c r="G1038" s="25">
        <f t="shared" si="62"/>
        <v>0.11824196177499401</v>
      </c>
      <c r="I1038" s="31">
        <v>41236</v>
      </c>
      <c r="J1038" s="20">
        <v>0.113836921751499</v>
      </c>
      <c r="K1038" s="20">
        <v>0</v>
      </c>
      <c r="L1038" s="20">
        <v>0.143608924413823</v>
      </c>
      <c r="M1038" s="20">
        <v>4.7653018483605897E-2</v>
      </c>
      <c r="N1038" s="20">
        <v>0.11824196177499401</v>
      </c>
      <c r="O1038" s="20">
        <v>0.69049609532757705</v>
      </c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  <c r="AA1038" s="30"/>
    </row>
    <row r="1039" spans="1:27" x14ac:dyDescent="0.25">
      <c r="A1039">
        <v>1003</v>
      </c>
      <c r="B1039" s="15">
        <v>41243</v>
      </c>
      <c r="C1039" s="25">
        <f t="shared" si="60"/>
        <v>0.115688443183899</v>
      </c>
      <c r="D1039" s="25">
        <f>VLOOKUP(B1039,input_BB!$B$19:$XX$10000,$D$35,0)</f>
        <v>80.153000000000006</v>
      </c>
      <c r="E1039" s="27">
        <f t="shared" si="61"/>
        <v>1.5823202392438184E-2</v>
      </c>
      <c r="F1039" s="34">
        <f t="shared" si="63"/>
        <v>-4.8633280127674539E-4</v>
      </c>
      <c r="G1039" s="25">
        <f t="shared" si="62"/>
        <v>0.23915740631229601</v>
      </c>
      <c r="I1039" s="31">
        <v>41243</v>
      </c>
      <c r="J1039" s="20">
        <v>0.115688443183899</v>
      </c>
      <c r="K1039" s="20">
        <v>0</v>
      </c>
      <c r="L1039" s="20">
        <v>9.0439452377400198E-2</v>
      </c>
      <c r="M1039" s="20">
        <v>4.47868088538615E-2</v>
      </c>
      <c r="N1039" s="20">
        <v>0.23915740631229601</v>
      </c>
      <c r="O1039" s="20">
        <v>0.62561633245644199</v>
      </c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30"/>
    </row>
    <row r="1040" spans="1:27" x14ac:dyDescent="0.25">
      <c r="A1040">
        <v>1004</v>
      </c>
      <c r="B1040" s="15">
        <v>41250</v>
      </c>
      <c r="C1040" s="25">
        <f t="shared" si="60"/>
        <v>0.115820355713367</v>
      </c>
      <c r="D1040" s="25">
        <f>VLOOKUP(B1040,input_BB!$B$19:$XX$10000,$D$35,0)</f>
        <v>80.408000000000001</v>
      </c>
      <c r="E1040" s="27">
        <f t="shared" si="61"/>
        <v>1.6101430469467135E-2</v>
      </c>
      <c r="F1040" s="34">
        <f t="shared" si="63"/>
        <v>3.1814155427742907E-3</v>
      </c>
      <c r="G1040" s="25">
        <f t="shared" si="62"/>
        <v>0.12817256626276799</v>
      </c>
      <c r="I1040" s="31">
        <v>41250</v>
      </c>
      <c r="J1040" s="20">
        <v>0.115820355713367</v>
      </c>
      <c r="K1040" s="20">
        <v>0</v>
      </c>
      <c r="L1040" s="20">
        <v>0.141792544154593</v>
      </c>
      <c r="M1040" s="20">
        <v>4.6495461116062703E-2</v>
      </c>
      <c r="N1040" s="20">
        <v>0.12817256626276799</v>
      </c>
      <c r="O1040" s="20">
        <v>0.683539428466576</v>
      </c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  <c r="AA1040" s="30"/>
    </row>
    <row r="1041" spans="1:27" x14ac:dyDescent="0.25">
      <c r="A1041">
        <v>1005</v>
      </c>
      <c r="B1041" s="15">
        <v>41257</v>
      </c>
      <c r="C1041" s="25">
        <f t="shared" si="60"/>
        <v>0.115205518901348</v>
      </c>
      <c r="D1041" s="25">
        <f>VLOOKUP(B1041,input_BB!$B$19:$XX$10000,$D$35,0)</f>
        <v>79.58</v>
      </c>
      <c r="E1041" s="27">
        <f t="shared" si="61"/>
        <v>1.4804625195665274E-2</v>
      </c>
      <c r="F1041" s="34">
        <f t="shared" si="63"/>
        <v>-1.0297482837528626E-2</v>
      </c>
      <c r="G1041" s="25">
        <f t="shared" si="62"/>
        <v>0.19537622621290199</v>
      </c>
      <c r="I1041" s="31">
        <v>41257</v>
      </c>
      <c r="J1041" s="20">
        <v>0.115205518901348</v>
      </c>
      <c r="K1041" s="20">
        <v>0</v>
      </c>
      <c r="L1041" s="20">
        <v>0.13178382969383501</v>
      </c>
      <c r="M1041" s="20">
        <v>4.4949601379328602E-2</v>
      </c>
      <c r="N1041" s="20">
        <v>0.19537622621290199</v>
      </c>
      <c r="O1041" s="20">
        <v>0.62789034271393396</v>
      </c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  <c r="AA1041" s="30"/>
    </row>
    <row r="1042" spans="1:27" x14ac:dyDescent="0.25">
      <c r="A1042">
        <v>1006</v>
      </c>
      <c r="B1042" s="15">
        <v>41264</v>
      </c>
      <c r="C1042" s="25">
        <f t="shared" si="60"/>
        <v>0.113836921751499</v>
      </c>
      <c r="D1042" s="25">
        <f>VLOOKUP(B1042,input_BB!$B$19:$XX$10000,$D$35,0)</f>
        <v>79.617000000000004</v>
      </c>
      <c r="E1042" s="27">
        <f t="shared" si="61"/>
        <v>1.191799907481495E-2</v>
      </c>
      <c r="F1042" s="34">
        <f t="shared" si="63"/>
        <v>4.6494093993465491E-4</v>
      </c>
      <c r="G1042" s="25">
        <f t="shared" si="62"/>
        <v>0.113627435657516</v>
      </c>
      <c r="I1042" s="31">
        <v>41264</v>
      </c>
      <c r="J1042" s="20">
        <v>0.113836921751499</v>
      </c>
      <c r="K1042" s="20">
        <v>0</v>
      </c>
      <c r="L1042" s="20">
        <v>0.14436047654454601</v>
      </c>
      <c r="M1042" s="20">
        <v>4.7902402202082597E-2</v>
      </c>
      <c r="N1042" s="20">
        <v>0.113627435657516</v>
      </c>
      <c r="O1042" s="20">
        <v>0.69410968559585595</v>
      </c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  <c r="AA1042" s="30"/>
    </row>
    <row r="1043" spans="1:27" x14ac:dyDescent="0.25">
      <c r="A1043">
        <v>1007</v>
      </c>
      <c r="B1043" s="15">
        <v>41271</v>
      </c>
      <c r="C1043" s="25">
        <f t="shared" si="60"/>
        <v>0.115688443183899</v>
      </c>
      <c r="D1043" s="25">
        <f>VLOOKUP(B1043,input_BB!$B$19:$XX$10000,$D$35,0)</f>
        <v>79.677999999999997</v>
      </c>
      <c r="E1043" s="27">
        <f t="shared" si="61"/>
        <v>1.5823202392438184E-2</v>
      </c>
      <c r="F1043" s="34">
        <f t="shared" si="63"/>
        <v>7.6616802944085016E-4</v>
      </c>
      <c r="G1043" s="25">
        <f t="shared" si="62"/>
        <v>0.23915740631229601</v>
      </c>
      <c r="I1043" s="31">
        <v>41271</v>
      </c>
      <c r="J1043" s="20">
        <v>0.115688443183899</v>
      </c>
      <c r="K1043" s="20">
        <v>0</v>
      </c>
      <c r="L1043" s="20">
        <v>9.0439452377400198E-2</v>
      </c>
      <c r="M1043" s="20">
        <v>4.47868088538615E-2</v>
      </c>
      <c r="N1043" s="20">
        <v>0.23915740631229601</v>
      </c>
      <c r="O1043" s="20">
        <v>0.62561633245644199</v>
      </c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30"/>
    </row>
    <row r="1044" spans="1:27" x14ac:dyDescent="0.25">
      <c r="A1044">
        <v>1008</v>
      </c>
      <c r="B1044" s="15">
        <v>41278</v>
      </c>
      <c r="C1044" s="25">
        <f t="shared" si="60"/>
        <v>0.115820355713367</v>
      </c>
      <c r="D1044" s="25">
        <f>VLOOKUP(B1044,input_BB!$B$19:$XX$10000,$D$35,0)</f>
        <v>80.498999999999995</v>
      </c>
      <c r="E1044" s="27">
        <f t="shared" si="61"/>
        <v>1.6101430469467135E-2</v>
      </c>
      <c r="F1044" s="34">
        <f t="shared" si="63"/>
        <v>1.0303973493310581E-2</v>
      </c>
      <c r="G1044" s="25">
        <f t="shared" si="62"/>
        <v>0.12817256626276799</v>
      </c>
      <c r="I1044" s="31">
        <v>41278</v>
      </c>
      <c r="J1044" s="20">
        <v>0.115820355713367</v>
      </c>
      <c r="K1044" s="20">
        <v>0</v>
      </c>
      <c r="L1044" s="20">
        <v>0.141792544154593</v>
      </c>
      <c r="M1044" s="20">
        <v>4.6495461116062703E-2</v>
      </c>
      <c r="N1044" s="20">
        <v>0.12817256626276799</v>
      </c>
      <c r="O1044" s="20">
        <v>0.683539428466576</v>
      </c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  <c r="AA1044" s="30"/>
    </row>
    <row r="1045" spans="1:27" x14ac:dyDescent="0.25">
      <c r="A1045">
        <v>1009</v>
      </c>
      <c r="B1045" s="15">
        <v>41285</v>
      </c>
      <c r="C1045" s="25">
        <f t="shared" si="60"/>
        <v>0.115205518901348</v>
      </c>
      <c r="D1045" s="25">
        <f>VLOOKUP(B1045,input_BB!$B$19:$XX$10000,$D$35,0)</f>
        <v>79.563000000000002</v>
      </c>
      <c r="E1045" s="27">
        <f t="shared" si="61"/>
        <v>1.4804625195665274E-2</v>
      </c>
      <c r="F1045" s="34">
        <f t="shared" si="63"/>
        <v>-1.1627473633212704E-2</v>
      </c>
      <c r="G1045" s="25">
        <f t="shared" si="62"/>
        <v>0.19537622621290199</v>
      </c>
      <c r="I1045" s="31">
        <v>41285</v>
      </c>
      <c r="J1045" s="20">
        <v>0.115205518901348</v>
      </c>
      <c r="K1045" s="20">
        <v>0</v>
      </c>
      <c r="L1045" s="20">
        <v>0.13178382969383501</v>
      </c>
      <c r="M1045" s="20">
        <v>4.4949601379328602E-2</v>
      </c>
      <c r="N1045" s="20">
        <v>0.19537622621290199</v>
      </c>
      <c r="O1045" s="20">
        <v>0.62789034271393396</v>
      </c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  <c r="AA1045" s="30"/>
    </row>
    <row r="1046" spans="1:27" x14ac:dyDescent="0.25">
      <c r="A1046">
        <v>1010</v>
      </c>
      <c r="B1046" s="15">
        <v>41292</v>
      </c>
      <c r="C1046" s="25">
        <f t="shared" si="60"/>
        <v>0.113836921751499</v>
      </c>
      <c r="D1046" s="25">
        <f>VLOOKUP(B1046,input_BB!$B$19:$XX$10000,$D$35,0)</f>
        <v>80.036000000000001</v>
      </c>
      <c r="E1046" s="27">
        <f t="shared" si="61"/>
        <v>1.191799907481495E-2</v>
      </c>
      <c r="F1046" s="34">
        <f t="shared" si="63"/>
        <v>5.9449744227844104E-3</v>
      </c>
      <c r="G1046" s="25">
        <f t="shared" si="62"/>
        <v>0.113627435657516</v>
      </c>
      <c r="I1046" s="31">
        <v>41292</v>
      </c>
      <c r="J1046" s="20">
        <v>0.113836921751499</v>
      </c>
      <c r="K1046" s="20">
        <v>0</v>
      </c>
      <c r="L1046" s="20">
        <v>0.14436047654454601</v>
      </c>
      <c r="M1046" s="20">
        <v>4.7902402202082597E-2</v>
      </c>
      <c r="N1046" s="20">
        <v>0.113627435657516</v>
      </c>
      <c r="O1046" s="20">
        <v>0.69410968559585595</v>
      </c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  <c r="AA1046" s="30"/>
    </row>
    <row r="1047" spans="1:27" x14ac:dyDescent="0.25">
      <c r="A1047">
        <v>1011</v>
      </c>
      <c r="B1047" s="15">
        <v>41299</v>
      </c>
      <c r="C1047" s="25">
        <f t="shared" si="60"/>
        <v>0.115688443183899</v>
      </c>
      <c r="D1047" s="25">
        <f>VLOOKUP(B1047,input_BB!$B$19:$XX$10000,$D$35,0)</f>
        <v>79.748000000000005</v>
      </c>
      <c r="E1047" s="27">
        <f t="shared" si="61"/>
        <v>1.5823202392438184E-2</v>
      </c>
      <c r="F1047" s="34">
        <f t="shared" si="63"/>
        <v>-3.5983807286720237E-3</v>
      </c>
      <c r="G1047" s="25">
        <f t="shared" si="62"/>
        <v>0.23915740631229601</v>
      </c>
      <c r="I1047" s="31">
        <v>41299</v>
      </c>
      <c r="J1047" s="20">
        <v>0.115688443183899</v>
      </c>
      <c r="K1047" s="20">
        <v>0</v>
      </c>
      <c r="L1047" s="20">
        <v>9.0439452377400198E-2</v>
      </c>
      <c r="M1047" s="20">
        <v>4.47868088538615E-2</v>
      </c>
      <c r="N1047" s="20">
        <v>0.23915740631229601</v>
      </c>
      <c r="O1047" s="20">
        <v>0.62561633245644199</v>
      </c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30"/>
    </row>
    <row r="1048" spans="1:27" x14ac:dyDescent="0.25">
      <c r="A1048">
        <v>1012</v>
      </c>
      <c r="B1048" s="15">
        <v>41306</v>
      </c>
      <c r="C1048" s="25">
        <f t="shared" si="60"/>
        <v>0.115820355713367</v>
      </c>
      <c r="D1048" s="25">
        <f>VLOOKUP(B1048,input_BB!$B$19:$XX$10000,$D$35,0)</f>
        <v>79.125</v>
      </c>
      <c r="E1048" s="27">
        <f t="shared" si="61"/>
        <v>1.6101430469467135E-2</v>
      </c>
      <c r="F1048" s="34">
        <f t="shared" si="63"/>
        <v>-7.812108140643037E-3</v>
      </c>
      <c r="G1048" s="25">
        <f t="shared" si="62"/>
        <v>0.12817256626276799</v>
      </c>
      <c r="I1048" s="31">
        <v>41306</v>
      </c>
      <c r="J1048" s="20">
        <v>0.115820355713367</v>
      </c>
      <c r="K1048" s="20">
        <v>0</v>
      </c>
      <c r="L1048" s="20">
        <v>0.141792544154593</v>
      </c>
      <c r="M1048" s="20">
        <v>4.6495461116062703E-2</v>
      </c>
      <c r="N1048" s="20">
        <v>0.12817256626276799</v>
      </c>
      <c r="O1048" s="20">
        <v>0.683539428466576</v>
      </c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  <c r="AA1048" s="30"/>
    </row>
    <row r="1049" spans="1:27" x14ac:dyDescent="0.25">
      <c r="A1049">
        <v>1013</v>
      </c>
      <c r="B1049" s="15">
        <v>41313</v>
      </c>
      <c r="C1049" s="25">
        <f t="shared" si="60"/>
        <v>0.115205518901348</v>
      </c>
      <c r="D1049" s="25">
        <f>VLOOKUP(B1049,input_BB!$B$19:$XX$10000,$D$35,0)</f>
        <v>80.245999999999995</v>
      </c>
      <c r="E1049" s="27">
        <f t="shared" si="61"/>
        <v>1.4804625195665274E-2</v>
      </c>
      <c r="F1049" s="34">
        <f t="shared" si="63"/>
        <v>1.4167456556082092E-2</v>
      </c>
      <c r="G1049" s="25">
        <f t="shared" si="62"/>
        <v>0.19537622621290199</v>
      </c>
      <c r="I1049" s="31">
        <v>41313</v>
      </c>
      <c r="J1049" s="20">
        <v>0.115205518901348</v>
      </c>
      <c r="K1049" s="20">
        <v>0</v>
      </c>
      <c r="L1049" s="20">
        <v>0.13178382969383501</v>
      </c>
      <c r="M1049" s="20">
        <v>4.4949601379328602E-2</v>
      </c>
      <c r="N1049" s="20">
        <v>0.19537622621290199</v>
      </c>
      <c r="O1049" s="20">
        <v>0.62789034271393396</v>
      </c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  <c r="AA1049" s="30"/>
    </row>
    <row r="1050" spans="1:27" x14ac:dyDescent="0.25">
      <c r="A1050">
        <v>1014</v>
      </c>
      <c r="B1050" s="15">
        <v>41320</v>
      </c>
      <c r="C1050" s="25">
        <f t="shared" si="60"/>
        <v>0.113836921751499</v>
      </c>
      <c r="D1050" s="25">
        <f>VLOOKUP(B1050,input_BB!$B$19:$XX$10000,$D$35,0)</f>
        <v>80.58</v>
      </c>
      <c r="E1050" s="27">
        <f t="shared" si="61"/>
        <v>1.191799907481495E-2</v>
      </c>
      <c r="F1050" s="34">
        <f t="shared" si="63"/>
        <v>4.1622012312141354E-3</v>
      </c>
      <c r="G1050" s="25">
        <f t="shared" si="62"/>
        <v>0.113627435657516</v>
      </c>
      <c r="I1050" s="31">
        <v>41320</v>
      </c>
      <c r="J1050" s="20">
        <v>0.113836921751499</v>
      </c>
      <c r="K1050" s="20">
        <v>0</v>
      </c>
      <c r="L1050" s="20">
        <v>0.14436047654454601</v>
      </c>
      <c r="M1050" s="20">
        <v>4.7902402202082597E-2</v>
      </c>
      <c r="N1050" s="20">
        <v>0.113627435657516</v>
      </c>
      <c r="O1050" s="20">
        <v>0.69410968559585595</v>
      </c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  <c r="AA1050" s="30"/>
    </row>
    <row r="1051" spans="1:27" x14ac:dyDescent="0.25">
      <c r="A1051">
        <v>1015</v>
      </c>
      <c r="B1051" s="15">
        <v>41327</v>
      </c>
      <c r="C1051" s="25">
        <f t="shared" si="60"/>
        <v>0.115688443183899</v>
      </c>
      <c r="D1051" s="25">
        <f>VLOOKUP(B1051,input_BB!$B$19:$XX$10000,$D$35,0)</f>
        <v>81.481999999999999</v>
      </c>
      <c r="E1051" s="27">
        <f t="shared" si="61"/>
        <v>1.5823202392438184E-2</v>
      </c>
      <c r="F1051" s="34">
        <f t="shared" si="63"/>
        <v>1.1193844626458116E-2</v>
      </c>
      <c r="G1051" s="25">
        <f t="shared" si="62"/>
        <v>0.23915740631229601</v>
      </c>
      <c r="I1051" s="31">
        <v>41327</v>
      </c>
      <c r="J1051" s="20">
        <v>0.115688443183899</v>
      </c>
      <c r="K1051" s="20">
        <v>0</v>
      </c>
      <c r="L1051" s="20">
        <v>9.0439452377400198E-2</v>
      </c>
      <c r="M1051" s="20">
        <v>4.47868088538615E-2</v>
      </c>
      <c r="N1051" s="20">
        <v>0.23915740631229601</v>
      </c>
      <c r="O1051" s="20">
        <v>0.62561633245644199</v>
      </c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  <c r="AA1051" s="30"/>
    </row>
    <row r="1052" spans="1:27" x14ac:dyDescent="0.25">
      <c r="A1052">
        <v>1016</v>
      </c>
      <c r="B1052" s="15">
        <v>41334</v>
      </c>
      <c r="C1052" s="25">
        <f t="shared" si="60"/>
        <v>0.115820355713367</v>
      </c>
      <c r="D1052" s="25">
        <f>VLOOKUP(B1052,input_BB!$B$19:$XX$10000,$D$35,0)</f>
        <v>82.313000000000002</v>
      </c>
      <c r="E1052" s="27">
        <f t="shared" si="61"/>
        <v>1.6101430469467135E-2</v>
      </c>
      <c r="F1052" s="34">
        <f t="shared" si="63"/>
        <v>1.0198571463636119E-2</v>
      </c>
      <c r="G1052" s="25">
        <f t="shared" si="62"/>
        <v>0.12817256626276799</v>
      </c>
      <c r="I1052" s="31">
        <v>41334</v>
      </c>
      <c r="J1052" s="20">
        <v>0.115820355713367</v>
      </c>
      <c r="K1052" s="20">
        <v>0</v>
      </c>
      <c r="L1052" s="20">
        <v>0.141792544154593</v>
      </c>
      <c r="M1052" s="20">
        <v>4.6495461116062703E-2</v>
      </c>
      <c r="N1052" s="20">
        <v>0.12817256626276799</v>
      </c>
      <c r="O1052" s="20">
        <v>0.683539428466576</v>
      </c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  <c r="AA1052" s="30"/>
    </row>
    <row r="1053" spans="1:27" x14ac:dyDescent="0.25">
      <c r="A1053">
        <v>1017</v>
      </c>
      <c r="B1053" s="15">
        <v>41341</v>
      </c>
      <c r="C1053" s="25">
        <f t="shared" si="60"/>
        <v>0.115205518901348</v>
      </c>
      <c r="D1053" s="25">
        <f>VLOOKUP(B1053,input_BB!$B$19:$XX$10000,$D$35,0)</f>
        <v>82.695999999999998</v>
      </c>
      <c r="E1053" s="27">
        <f t="shared" si="61"/>
        <v>1.4804625195665274E-2</v>
      </c>
      <c r="F1053" s="34">
        <f t="shared" si="63"/>
        <v>4.6529709766378602E-3</v>
      </c>
      <c r="G1053" s="25">
        <f t="shared" si="62"/>
        <v>0.19537622621290199</v>
      </c>
      <c r="I1053" s="31">
        <v>41341</v>
      </c>
      <c r="J1053" s="20">
        <v>0.115205518901348</v>
      </c>
      <c r="K1053" s="20">
        <v>0</v>
      </c>
      <c r="L1053" s="20">
        <v>0.13178382969383501</v>
      </c>
      <c r="M1053" s="20">
        <v>4.4949601379328602E-2</v>
      </c>
      <c r="N1053" s="20">
        <v>0.19537622621290199</v>
      </c>
      <c r="O1053" s="20">
        <v>0.62789034271393396</v>
      </c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  <c r="AA1053" s="30"/>
    </row>
    <row r="1054" spans="1:27" x14ac:dyDescent="0.25">
      <c r="A1054">
        <v>1018</v>
      </c>
      <c r="B1054" s="15">
        <v>41348</v>
      </c>
      <c r="C1054" s="25">
        <f t="shared" si="60"/>
        <v>0.113836921751499</v>
      </c>
      <c r="D1054" s="25">
        <f>VLOOKUP(B1054,input_BB!$B$19:$XX$10000,$D$35,0)</f>
        <v>82.260999999999996</v>
      </c>
      <c r="E1054" s="27">
        <f t="shared" si="61"/>
        <v>1.191799907481495E-2</v>
      </c>
      <c r="F1054" s="34">
        <f t="shared" si="63"/>
        <v>-5.260230240882291E-3</v>
      </c>
      <c r="G1054" s="25">
        <f t="shared" si="62"/>
        <v>7.1796948526653595E-2</v>
      </c>
      <c r="I1054" s="31">
        <v>41348</v>
      </c>
      <c r="J1054" s="20">
        <v>0.113836921751499</v>
      </c>
      <c r="K1054" s="20">
        <v>0</v>
      </c>
      <c r="L1054" s="20">
        <v>0.186151674002831</v>
      </c>
      <c r="M1054" s="20">
        <v>4.7904938642834897E-2</v>
      </c>
      <c r="N1054" s="20">
        <v>7.1796948526653595E-2</v>
      </c>
      <c r="O1054" s="20">
        <v>0.69414643882768101</v>
      </c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  <c r="AA1054" s="30"/>
    </row>
    <row r="1055" spans="1:27" x14ac:dyDescent="0.25">
      <c r="A1055">
        <v>1019</v>
      </c>
      <c r="B1055" s="15">
        <v>41355</v>
      </c>
      <c r="C1055" s="25">
        <f t="shared" si="60"/>
        <v>0.115688443183899</v>
      </c>
      <c r="D1055" s="25">
        <f>VLOOKUP(B1055,input_BB!$B$19:$XX$10000,$D$35,0)</f>
        <v>82.376000000000005</v>
      </c>
      <c r="E1055" s="27">
        <f t="shared" si="61"/>
        <v>1.5823202392438184E-2</v>
      </c>
      <c r="F1055" s="34">
        <f t="shared" si="63"/>
        <v>1.3979893266555798E-3</v>
      </c>
      <c r="G1055" s="25">
        <f t="shared" si="62"/>
        <v>0.23915740631229601</v>
      </c>
      <c r="I1055" s="31">
        <v>41355</v>
      </c>
      <c r="J1055" s="20">
        <v>0.115688443183899</v>
      </c>
      <c r="K1055" s="20">
        <v>0</v>
      </c>
      <c r="L1055" s="20">
        <v>9.0439452377400198E-2</v>
      </c>
      <c r="M1055" s="20">
        <v>4.47868088538615E-2</v>
      </c>
      <c r="N1055" s="20">
        <v>0.23915740631229601</v>
      </c>
      <c r="O1055" s="20">
        <v>0.62561633245644199</v>
      </c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  <c r="AA1055" s="30"/>
    </row>
    <row r="1056" spans="1:27" x14ac:dyDescent="0.25">
      <c r="A1056">
        <v>1020</v>
      </c>
      <c r="B1056" s="15">
        <v>41362</v>
      </c>
      <c r="C1056" s="25">
        <f t="shared" si="60"/>
        <v>0.115820355713367</v>
      </c>
      <c r="D1056" s="25">
        <f>VLOOKUP(B1056,input_BB!$B$19:$XX$10000,$D$35,0)</f>
        <v>82.975999999999999</v>
      </c>
      <c r="E1056" s="27">
        <f t="shared" si="61"/>
        <v>1.6101430469467135E-2</v>
      </c>
      <c r="F1056" s="34">
        <f t="shared" si="63"/>
        <v>7.2836748567544074E-3</v>
      </c>
      <c r="G1056" s="25">
        <f t="shared" si="62"/>
        <v>0.12817256626276799</v>
      </c>
      <c r="I1056" s="31">
        <v>41362</v>
      </c>
      <c r="J1056" s="20">
        <v>0.115820355713367</v>
      </c>
      <c r="K1056" s="20">
        <v>0</v>
      </c>
      <c r="L1056" s="20">
        <v>0.141792544154593</v>
      </c>
      <c r="M1056" s="20">
        <v>4.6495461116062703E-2</v>
      </c>
      <c r="N1056" s="20">
        <v>0.12817256626276799</v>
      </c>
      <c r="O1056" s="20">
        <v>0.683539428466576</v>
      </c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  <c r="AA1056" s="30"/>
    </row>
    <row r="1057" spans="1:27" x14ac:dyDescent="0.25">
      <c r="A1057">
        <v>1021</v>
      </c>
      <c r="B1057" s="15">
        <v>41369</v>
      </c>
      <c r="C1057" s="25">
        <f t="shared" si="60"/>
        <v>0.115205518901348</v>
      </c>
      <c r="D1057" s="25">
        <f>VLOOKUP(B1057,input_BB!$B$19:$XX$10000,$D$35,0)</f>
        <v>82.495999999999995</v>
      </c>
      <c r="E1057" s="27">
        <f t="shared" si="61"/>
        <v>1.4804625195665274E-2</v>
      </c>
      <c r="F1057" s="34">
        <f t="shared" si="63"/>
        <v>-5.7848052448901122E-3</v>
      </c>
      <c r="G1057" s="25">
        <f t="shared" si="62"/>
        <v>0.19537622621290199</v>
      </c>
      <c r="I1057" s="31">
        <v>41369</v>
      </c>
      <c r="J1057" s="20">
        <v>0.115205518901348</v>
      </c>
      <c r="K1057" s="20">
        <v>0</v>
      </c>
      <c r="L1057" s="20">
        <v>0.13178382969383501</v>
      </c>
      <c r="M1057" s="20">
        <v>4.4949601379328602E-2</v>
      </c>
      <c r="N1057" s="20">
        <v>0.19537622621290199</v>
      </c>
      <c r="O1057" s="20">
        <v>0.62789034271393396</v>
      </c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  <c r="AA1057" s="30"/>
    </row>
    <row r="1058" spans="1:27" x14ac:dyDescent="0.25">
      <c r="A1058">
        <v>1022</v>
      </c>
      <c r="B1058" s="15">
        <v>41376</v>
      </c>
      <c r="C1058" s="25">
        <f t="shared" si="60"/>
        <v>0.113836921751499</v>
      </c>
      <c r="D1058" s="25">
        <f>VLOOKUP(B1058,input_BB!$B$19:$XX$10000,$D$35,0)</f>
        <v>82.311000000000007</v>
      </c>
      <c r="E1058" s="27">
        <f t="shared" si="61"/>
        <v>1.191799907481495E-2</v>
      </c>
      <c r="F1058" s="34">
        <f t="shared" si="63"/>
        <v>-2.2425329712953967E-3</v>
      </c>
      <c r="G1058" s="25">
        <f t="shared" si="62"/>
        <v>7.1796948526653595E-2</v>
      </c>
      <c r="I1058" s="31">
        <v>41376</v>
      </c>
      <c r="J1058" s="20">
        <v>0.113836921751499</v>
      </c>
      <c r="K1058" s="20">
        <v>0</v>
      </c>
      <c r="L1058" s="20">
        <v>0.186151674002831</v>
      </c>
      <c r="M1058" s="20">
        <v>4.7904938642834897E-2</v>
      </c>
      <c r="N1058" s="20">
        <v>7.1796948526653595E-2</v>
      </c>
      <c r="O1058" s="20">
        <v>0.69414643882768101</v>
      </c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  <c r="AA1058" s="30"/>
    </row>
    <row r="1059" spans="1:27" x14ac:dyDescent="0.25">
      <c r="A1059">
        <v>1023</v>
      </c>
      <c r="B1059" s="15">
        <v>41383</v>
      </c>
      <c r="C1059" s="25">
        <f t="shared" si="60"/>
        <v>0.115688443183899</v>
      </c>
      <c r="D1059" s="25">
        <f>VLOOKUP(B1059,input_BB!$B$19:$XX$10000,$D$35,0)</f>
        <v>82.713999999999999</v>
      </c>
      <c r="E1059" s="27">
        <f t="shared" si="61"/>
        <v>1.5823202392438184E-2</v>
      </c>
      <c r="F1059" s="34">
        <f t="shared" si="63"/>
        <v>4.8960649244935706E-3</v>
      </c>
      <c r="G1059" s="25">
        <f t="shared" si="62"/>
        <v>0.23915740631229601</v>
      </c>
      <c r="I1059" s="31">
        <v>41383</v>
      </c>
      <c r="J1059" s="20">
        <v>0.115688443183899</v>
      </c>
      <c r="K1059" s="20">
        <v>0</v>
      </c>
      <c r="L1059" s="20">
        <v>9.0439452377400198E-2</v>
      </c>
      <c r="M1059" s="20">
        <v>4.47868088538615E-2</v>
      </c>
      <c r="N1059" s="20">
        <v>0.23915740631229601</v>
      </c>
      <c r="O1059" s="20">
        <v>0.62561633245644199</v>
      </c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  <c r="AA1059" s="30"/>
    </row>
    <row r="1060" spans="1:27" x14ac:dyDescent="0.25">
      <c r="A1060">
        <v>1024</v>
      </c>
      <c r="B1060" s="15">
        <v>41390</v>
      </c>
      <c r="C1060" s="25">
        <f t="shared" si="60"/>
        <v>0.115820355713367</v>
      </c>
      <c r="D1060" s="25">
        <f>VLOOKUP(B1060,input_BB!$B$19:$XX$10000,$D$35,0)</f>
        <v>82.501999999999995</v>
      </c>
      <c r="E1060" s="27">
        <f t="shared" si="61"/>
        <v>1.6101430469467135E-2</v>
      </c>
      <c r="F1060" s="34">
        <f t="shared" si="63"/>
        <v>-2.563048577024496E-3</v>
      </c>
      <c r="G1060" s="25">
        <f t="shared" si="62"/>
        <v>0.12817256626276799</v>
      </c>
      <c r="I1060" s="31">
        <v>41390</v>
      </c>
      <c r="J1060" s="20">
        <v>0.115820355713367</v>
      </c>
      <c r="K1060" s="20">
        <v>0</v>
      </c>
      <c r="L1060" s="20">
        <v>0.141792544154593</v>
      </c>
      <c r="M1060" s="20">
        <v>4.6495461116062703E-2</v>
      </c>
      <c r="N1060" s="20">
        <v>0.12817256626276799</v>
      </c>
      <c r="O1060" s="20">
        <v>0.683539428466576</v>
      </c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  <c r="AA1060" s="30"/>
    </row>
    <row r="1061" spans="1:27" x14ac:dyDescent="0.25">
      <c r="A1061">
        <v>1025</v>
      </c>
      <c r="B1061" s="15">
        <v>41397</v>
      </c>
      <c r="C1061" s="25">
        <f t="shared" si="60"/>
        <v>0.115214332938194</v>
      </c>
      <c r="D1061" s="25">
        <f>VLOOKUP(B1061,input_BB!$B$19:$XX$10000,$D$35,0)</f>
        <v>82.125</v>
      </c>
      <c r="E1061" s="27">
        <f t="shared" si="61"/>
        <v>1.4823215639896865E-2</v>
      </c>
      <c r="F1061" s="34">
        <f t="shared" si="63"/>
        <v>-4.5695861918498837E-3</v>
      </c>
      <c r="G1061" s="25">
        <f t="shared" si="62"/>
        <v>0.19537622621290199</v>
      </c>
      <c r="I1061" s="31">
        <v>41397</v>
      </c>
      <c r="J1061" s="20">
        <v>0.115214332938194</v>
      </c>
      <c r="K1061" s="20">
        <v>0</v>
      </c>
      <c r="L1061" s="20">
        <v>0.13178382969383501</v>
      </c>
      <c r="M1061" s="20">
        <v>4.4949601379328602E-2</v>
      </c>
      <c r="N1061" s="20">
        <v>0.19537622621290199</v>
      </c>
      <c r="O1061" s="20">
        <v>0.62789034271393396</v>
      </c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  <c r="AA1061" s="30"/>
    </row>
    <row r="1062" spans="1:27" x14ac:dyDescent="0.25">
      <c r="A1062">
        <v>1026</v>
      </c>
      <c r="B1062" s="15">
        <v>41404</v>
      </c>
      <c r="C1062" s="25">
        <f t="shared" ref="C1062:C1125" si="64">J1062</f>
        <v>0.113836921751499</v>
      </c>
      <c r="D1062" s="25">
        <f>VLOOKUP(B1062,input_BB!$B$19:$XX$10000,$D$35,0)</f>
        <v>83.143000000000001</v>
      </c>
      <c r="E1062" s="27">
        <f t="shared" ref="E1062:E1125" si="65">(C1062-$E$34)/$E$36</f>
        <v>1.191799907481495E-2</v>
      </c>
      <c r="F1062" s="34">
        <f t="shared" si="63"/>
        <v>1.2395738203957452E-2</v>
      </c>
      <c r="G1062" s="25">
        <f t="shared" ref="G1062:G1125" si="66">VLOOKUP(B1062,$I$37:$AA$5000,$G$34,0)</f>
        <v>7.1796948526653595E-2</v>
      </c>
      <c r="I1062" s="31">
        <v>41404</v>
      </c>
      <c r="J1062" s="20">
        <v>0.113836921751499</v>
      </c>
      <c r="K1062" s="20">
        <v>0</v>
      </c>
      <c r="L1062" s="20">
        <v>0.186151674002831</v>
      </c>
      <c r="M1062" s="20">
        <v>4.7904938642834897E-2</v>
      </c>
      <c r="N1062" s="20">
        <v>7.1796948526653595E-2</v>
      </c>
      <c r="O1062" s="20">
        <v>0.69414643882768101</v>
      </c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  <c r="AA1062" s="30"/>
    </row>
    <row r="1063" spans="1:27" x14ac:dyDescent="0.25">
      <c r="A1063">
        <v>1027</v>
      </c>
      <c r="B1063" s="15">
        <v>41411</v>
      </c>
      <c r="C1063" s="25">
        <f t="shared" si="64"/>
        <v>0.115688443183899</v>
      </c>
      <c r="D1063" s="25">
        <f>VLOOKUP(B1063,input_BB!$B$19:$XX$10000,$D$35,0)</f>
        <v>84.251999999999995</v>
      </c>
      <c r="E1063" s="27">
        <f t="shared" si="65"/>
        <v>1.5823202392438184E-2</v>
      </c>
      <c r="F1063" s="34">
        <f t="shared" ref="F1063:F1126" si="67">D1063/D1062-1</f>
        <v>1.3338465054183679E-2</v>
      </c>
      <c r="G1063" s="25">
        <f t="shared" si="66"/>
        <v>0.23915740631229601</v>
      </c>
      <c r="I1063" s="31">
        <v>41411</v>
      </c>
      <c r="J1063" s="20">
        <v>0.115688443183899</v>
      </c>
      <c r="K1063" s="20">
        <v>0</v>
      </c>
      <c r="L1063" s="20">
        <v>9.0439452377400198E-2</v>
      </c>
      <c r="M1063" s="20">
        <v>4.47868088538615E-2</v>
      </c>
      <c r="N1063" s="20">
        <v>0.23915740631229601</v>
      </c>
      <c r="O1063" s="20">
        <v>0.62561633245644199</v>
      </c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  <c r="AA1063" s="30"/>
    </row>
    <row r="1064" spans="1:27" x14ac:dyDescent="0.25">
      <c r="A1064">
        <v>1028</v>
      </c>
      <c r="B1064" s="15">
        <v>41418</v>
      </c>
      <c r="C1064" s="25">
        <f t="shared" si="64"/>
        <v>0.115820355713367</v>
      </c>
      <c r="D1064" s="25">
        <f>VLOOKUP(B1064,input_BB!$B$19:$XX$10000,$D$35,0)</f>
        <v>83.7</v>
      </c>
      <c r="E1064" s="27">
        <f t="shared" si="65"/>
        <v>1.6101430469467135E-2</v>
      </c>
      <c r="F1064" s="34">
        <f t="shared" si="67"/>
        <v>-6.5517732516734428E-3</v>
      </c>
      <c r="G1064" s="25">
        <f t="shared" si="66"/>
        <v>0.12817256626276799</v>
      </c>
      <c r="I1064" s="31">
        <v>41418</v>
      </c>
      <c r="J1064" s="20">
        <v>0.115820355713367</v>
      </c>
      <c r="K1064" s="20">
        <v>0</v>
      </c>
      <c r="L1064" s="20">
        <v>0.141792544154593</v>
      </c>
      <c r="M1064" s="20">
        <v>4.6495461116062703E-2</v>
      </c>
      <c r="N1064" s="20">
        <v>0.12817256626276799</v>
      </c>
      <c r="O1064" s="20">
        <v>0.683539428466576</v>
      </c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  <c r="AA1064" s="30"/>
    </row>
    <row r="1065" spans="1:27" x14ac:dyDescent="0.25">
      <c r="A1065">
        <v>1029</v>
      </c>
      <c r="B1065" s="15">
        <v>41425</v>
      </c>
      <c r="C1065" s="25">
        <f t="shared" si="64"/>
        <v>0.115214332938194</v>
      </c>
      <c r="D1065" s="25">
        <f>VLOOKUP(B1065,input_BB!$B$19:$XX$10000,$D$35,0)</f>
        <v>83.375</v>
      </c>
      <c r="E1065" s="27">
        <f t="shared" si="65"/>
        <v>1.4823215639896865E-2</v>
      </c>
      <c r="F1065" s="34">
        <f t="shared" si="67"/>
        <v>-3.8829151732377998E-3</v>
      </c>
      <c r="G1065" s="25">
        <f t="shared" si="66"/>
        <v>0.19537622621290199</v>
      </c>
      <c r="I1065" s="31">
        <v>41425</v>
      </c>
      <c r="J1065" s="20">
        <v>0.115214332938194</v>
      </c>
      <c r="K1065" s="20">
        <v>1</v>
      </c>
      <c r="L1065" s="20">
        <v>0.13178382969383501</v>
      </c>
      <c r="M1065" s="20">
        <v>4.4949601379328602E-2</v>
      </c>
      <c r="N1065" s="20">
        <v>0.19537622621290199</v>
      </c>
      <c r="O1065" s="20">
        <v>0.62789034271393396</v>
      </c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  <c r="AA1065" s="30"/>
    </row>
    <row r="1066" spans="1:27" x14ac:dyDescent="0.25">
      <c r="A1066">
        <v>1030</v>
      </c>
      <c r="B1066" s="15">
        <v>41432</v>
      </c>
      <c r="C1066" s="25">
        <f t="shared" si="64"/>
        <v>0.113836921751499</v>
      </c>
      <c r="D1066" s="25">
        <f>VLOOKUP(B1066,input_BB!$B$19:$XX$10000,$D$35,0)</f>
        <v>81.668999999999997</v>
      </c>
      <c r="E1066" s="27">
        <f t="shared" si="65"/>
        <v>1.191799907481495E-2</v>
      </c>
      <c r="F1066" s="34">
        <f t="shared" si="67"/>
        <v>-2.0461769115442285E-2</v>
      </c>
      <c r="G1066" s="25">
        <f t="shared" si="66"/>
        <v>7.1796948526653595E-2</v>
      </c>
      <c r="I1066" s="31">
        <v>41432</v>
      </c>
      <c r="J1066" s="20">
        <v>0.113836921751499</v>
      </c>
      <c r="K1066" s="20">
        <v>0</v>
      </c>
      <c r="L1066" s="20">
        <v>0.186151674002831</v>
      </c>
      <c r="M1066" s="20">
        <v>4.7904938642834897E-2</v>
      </c>
      <c r="N1066" s="20">
        <v>7.1796948526653595E-2</v>
      </c>
      <c r="O1066" s="20">
        <v>0.69414643882768101</v>
      </c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  <c r="AA1066" s="30"/>
    </row>
    <row r="1067" spans="1:27" x14ac:dyDescent="0.25">
      <c r="A1067">
        <v>1031</v>
      </c>
      <c r="B1067" s="15">
        <v>41439</v>
      </c>
      <c r="C1067" s="25">
        <f t="shared" si="64"/>
        <v>0.117223531007767</v>
      </c>
      <c r="D1067" s="25">
        <f>VLOOKUP(B1067,input_BB!$B$19:$XX$10000,$D$35,0)</f>
        <v>80.67</v>
      </c>
      <c r="E1067" s="27">
        <f t="shared" si="65"/>
        <v>1.906098833307495E-2</v>
      </c>
      <c r="F1067" s="34">
        <f t="shared" si="67"/>
        <v>-1.22323035668368E-2</v>
      </c>
      <c r="G1067" s="25">
        <f t="shared" si="66"/>
        <v>0.24858523084846801</v>
      </c>
      <c r="I1067" s="31">
        <v>41439</v>
      </c>
      <c r="J1067" s="20">
        <v>0.117223531007767</v>
      </c>
      <c r="K1067" s="20">
        <v>0</v>
      </c>
      <c r="L1067" s="20">
        <v>9.2018929405268401E-2</v>
      </c>
      <c r="M1067" s="20">
        <v>4.4992803604501898E-2</v>
      </c>
      <c r="N1067" s="20">
        <v>0.24858523084846801</v>
      </c>
      <c r="O1067" s="20">
        <v>0.61440303614176195</v>
      </c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  <c r="AA1067" s="30"/>
    </row>
    <row r="1068" spans="1:27" x14ac:dyDescent="0.25">
      <c r="A1068">
        <v>1032</v>
      </c>
      <c r="B1068" s="15">
        <v>41446</v>
      </c>
      <c r="C1068" s="25">
        <f t="shared" si="64"/>
        <v>0.117387309670448</v>
      </c>
      <c r="D1068" s="25">
        <f>VLOOKUP(B1068,input_BB!$B$19:$XX$10000,$D$35,0)</f>
        <v>82.317999999999998</v>
      </c>
      <c r="E1068" s="27">
        <f t="shared" si="65"/>
        <v>1.9406428016173118E-2</v>
      </c>
      <c r="F1068" s="34">
        <f t="shared" si="67"/>
        <v>2.0428907896367976E-2</v>
      </c>
      <c r="G1068" s="25">
        <f t="shared" si="66"/>
        <v>7.9968099740321597E-2</v>
      </c>
      <c r="I1068" s="31">
        <v>41446</v>
      </c>
      <c r="J1068" s="20">
        <v>0.117387309670448</v>
      </c>
      <c r="K1068" s="20">
        <v>0</v>
      </c>
      <c r="L1068" s="20">
        <v>0.17453402783501801</v>
      </c>
      <c r="M1068" s="20">
        <v>4.84109519631961E-2</v>
      </c>
      <c r="N1068" s="20">
        <v>7.9968099740321597E-2</v>
      </c>
      <c r="O1068" s="20">
        <v>0.69708692046146403</v>
      </c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  <c r="AA1068" s="30"/>
    </row>
    <row r="1069" spans="1:27" x14ac:dyDescent="0.25">
      <c r="A1069">
        <v>1033</v>
      </c>
      <c r="B1069" s="15">
        <v>41453</v>
      </c>
      <c r="C1069" s="25">
        <f t="shared" si="64"/>
        <v>0.11642335355281801</v>
      </c>
      <c r="D1069" s="25">
        <f>VLOOKUP(B1069,input_BB!$B$19:$XX$10000,$D$35,0)</f>
        <v>83.135999999999996</v>
      </c>
      <c r="E1069" s="27">
        <f t="shared" si="65"/>
        <v>1.7373265146579834E-2</v>
      </c>
      <c r="F1069" s="34">
        <f t="shared" si="67"/>
        <v>9.9370733011006074E-3</v>
      </c>
      <c r="G1069" s="25">
        <f t="shared" si="66"/>
        <v>0.203566817049951</v>
      </c>
      <c r="I1069" s="31">
        <v>41453</v>
      </c>
      <c r="J1069" s="20">
        <v>0.11642335355281801</v>
      </c>
      <c r="K1069" s="20">
        <v>0</v>
      </c>
      <c r="L1069" s="20">
        <v>0.13482164230566501</v>
      </c>
      <c r="M1069" s="20">
        <v>4.51188475409013E-2</v>
      </c>
      <c r="N1069" s="20">
        <v>0.203566817049951</v>
      </c>
      <c r="O1069" s="20">
        <v>0.61649269310348298</v>
      </c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  <c r="AA1069" s="30"/>
    </row>
    <row r="1070" spans="1:27" x14ac:dyDescent="0.25">
      <c r="A1070">
        <v>1034</v>
      </c>
      <c r="B1070" s="15">
        <v>41460</v>
      </c>
      <c r="C1070" s="25">
        <f t="shared" si="64"/>
        <v>0.116478055715561</v>
      </c>
      <c r="D1070" s="25">
        <f>VLOOKUP(B1070,input_BB!$B$19:$XX$10000,$D$35,0)</f>
        <v>84.448999999999998</v>
      </c>
      <c r="E1070" s="27">
        <f t="shared" si="65"/>
        <v>1.7488642189311759E-2</v>
      </c>
      <c r="F1070" s="34">
        <f t="shared" si="67"/>
        <v>1.5793398768283229E-2</v>
      </c>
      <c r="G1070" s="25">
        <f t="shared" si="66"/>
        <v>7.1883656885431496E-2</v>
      </c>
      <c r="I1070" s="31">
        <v>41460</v>
      </c>
      <c r="J1070" s="20">
        <v>0.116478055715561</v>
      </c>
      <c r="K1070" s="20">
        <v>0</v>
      </c>
      <c r="L1070" s="20">
        <v>0.18554849574849799</v>
      </c>
      <c r="M1070" s="20">
        <v>4.70691764333354E-2</v>
      </c>
      <c r="N1070" s="20">
        <v>7.1883656885431496E-2</v>
      </c>
      <c r="O1070" s="20">
        <v>0.69549867093273499</v>
      </c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  <c r="AA1070" s="30"/>
    </row>
    <row r="1071" spans="1:27" x14ac:dyDescent="0.25">
      <c r="A1071">
        <v>1035</v>
      </c>
      <c r="B1071" s="15">
        <v>41467</v>
      </c>
      <c r="C1071" s="25">
        <f t="shared" si="64"/>
        <v>0.11673202365636801</v>
      </c>
      <c r="D1071" s="25">
        <f>VLOOKUP(B1071,input_BB!$B$19:$XX$10000,$D$35,0)</f>
        <v>82.988</v>
      </c>
      <c r="E1071" s="27">
        <f t="shared" si="65"/>
        <v>1.8024307846567413E-2</v>
      </c>
      <c r="F1071" s="34">
        <f t="shared" si="67"/>
        <v>-1.7300382479366272E-2</v>
      </c>
      <c r="G1071" s="25">
        <f t="shared" si="66"/>
        <v>0.26838991559351799</v>
      </c>
      <c r="I1071" s="31">
        <v>41467</v>
      </c>
      <c r="J1071" s="20">
        <v>0.11673202365636801</v>
      </c>
      <c r="K1071" s="20">
        <v>0</v>
      </c>
      <c r="L1071" s="20">
        <v>8.9593629873950698E-2</v>
      </c>
      <c r="M1071" s="20">
        <v>4.3806949496005602E-2</v>
      </c>
      <c r="N1071" s="20">
        <v>0.26838991559351799</v>
      </c>
      <c r="O1071" s="20">
        <v>0.59820950503652504</v>
      </c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  <c r="AA1071" s="30"/>
    </row>
    <row r="1072" spans="1:27" x14ac:dyDescent="0.25">
      <c r="A1072">
        <v>1036</v>
      </c>
      <c r="B1072" s="15">
        <v>41474</v>
      </c>
      <c r="C1072" s="25">
        <f t="shared" si="64"/>
        <v>0.117387309670448</v>
      </c>
      <c r="D1072" s="25">
        <f>VLOOKUP(B1072,input_BB!$B$19:$XX$10000,$D$35,0)</f>
        <v>82.606999999999999</v>
      </c>
      <c r="E1072" s="27">
        <f t="shared" si="65"/>
        <v>1.9406428016173118E-2</v>
      </c>
      <c r="F1072" s="34">
        <f t="shared" si="67"/>
        <v>-4.5910252084638836E-3</v>
      </c>
      <c r="G1072" s="25">
        <f t="shared" si="66"/>
        <v>7.9968099740321597E-2</v>
      </c>
      <c r="I1072" s="31">
        <v>41474</v>
      </c>
      <c r="J1072" s="20">
        <v>0.117387309670448</v>
      </c>
      <c r="K1072" s="20">
        <v>0</v>
      </c>
      <c r="L1072" s="20">
        <v>0.17453402783501801</v>
      </c>
      <c r="M1072" s="20">
        <v>4.84109519631961E-2</v>
      </c>
      <c r="N1072" s="20">
        <v>7.9968099740321597E-2</v>
      </c>
      <c r="O1072" s="20">
        <v>0.69708692046146403</v>
      </c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  <c r="AA1072" s="30"/>
    </row>
    <row r="1073" spans="1:27" x14ac:dyDescent="0.25">
      <c r="A1073">
        <v>1037</v>
      </c>
      <c r="B1073" s="15">
        <v>41481</v>
      </c>
      <c r="C1073" s="25">
        <f t="shared" si="64"/>
        <v>0.116405412554741</v>
      </c>
      <c r="D1073" s="25">
        <f>VLOOKUP(B1073,input_BB!$B$19:$XX$10000,$D$35,0)</f>
        <v>81.656999999999996</v>
      </c>
      <c r="E1073" s="27">
        <f t="shared" si="65"/>
        <v>1.7335424242345219E-2</v>
      </c>
      <c r="F1073" s="34">
        <f t="shared" si="67"/>
        <v>-1.1500236057476965E-2</v>
      </c>
      <c r="G1073" s="25">
        <f t="shared" si="66"/>
        <v>0.20357122386493301</v>
      </c>
      <c r="I1073" s="31">
        <v>41481</v>
      </c>
      <c r="J1073" s="20">
        <v>0.116405412554741</v>
      </c>
      <c r="K1073" s="20">
        <v>0</v>
      </c>
      <c r="L1073" s="20">
        <v>0.13482456092492601</v>
      </c>
      <c r="M1073" s="20">
        <v>4.5119824273829497E-2</v>
      </c>
      <c r="N1073" s="20">
        <v>0.20357122386493301</v>
      </c>
      <c r="O1073" s="20">
        <v>0.61648439093631102</v>
      </c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  <c r="AA1073" s="30"/>
    </row>
    <row r="1074" spans="1:27" x14ac:dyDescent="0.25">
      <c r="A1074">
        <v>1038</v>
      </c>
      <c r="B1074" s="15">
        <v>41488</v>
      </c>
      <c r="C1074" s="25">
        <f t="shared" si="64"/>
        <v>0.116478055715561</v>
      </c>
      <c r="D1074" s="25">
        <f>VLOOKUP(B1074,input_BB!$B$19:$XX$10000,$D$35,0)</f>
        <v>81.908000000000001</v>
      </c>
      <c r="E1074" s="27">
        <f t="shared" si="65"/>
        <v>1.7488642189311759E-2</v>
      </c>
      <c r="F1074" s="34">
        <f t="shared" si="67"/>
        <v>3.0738332292394865E-3</v>
      </c>
      <c r="G1074" s="25">
        <f t="shared" si="66"/>
        <v>7.1883656885431496E-2</v>
      </c>
      <c r="I1074" s="31">
        <v>41488</v>
      </c>
      <c r="J1074" s="20">
        <v>0.116478055715561</v>
      </c>
      <c r="K1074" s="20">
        <v>0</v>
      </c>
      <c r="L1074" s="20">
        <v>0.18554849574849799</v>
      </c>
      <c r="M1074" s="20">
        <v>4.70691764333354E-2</v>
      </c>
      <c r="N1074" s="20">
        <v>7.1883656885431496E-2</v>
      </c>
      <c r="O1074" s="20">
        <v>0.69549867093273499</v>
      </c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  <c r="AA1074" s="30"/>
    </row>
    <row r="1075" spans="1:27" x14ac:dyDescent="0.25">
      <c r="A1075">
        <v>1039</v>
      </c>
      <c r="B1075" s="15">
        <v>41495</v>
      </c>
      <c r="C1075" s="25">
        <f t="shared" si="64"/>
        <v>0.11673202365636801</v>
      </c>
      <c r="D1075" s="25">
        <f>VLOOKUP(B1075,input_BB!$B$19:$XX$10000,$D$35,0)</f>
        <v>81.126000000000005</v>
      </c>
      <c r="E1075" s="27">
        <f t="shared" si="65"/>
        <v>1.8024307846567413E-2</v>
      </c>
      <c r="F1075" s="34">
        <f t="shared" si="67"/>
        <v>-9.5472969673291441E-3</v>
      </c>
      <c r="G1075" s="25">
        <f t="shared" si="66"/>
        <v>0.26838991559351799</v>
      </c>
      <c r="I1075" s="31">
        <v>41495</v>
      </c>
      <c r="J1075" s="20">
        <v>0.11673202365636801</v>
      </c>
      <c r="K1075" s="20">
        <v>0</v>
      </c>
      <c r="L1075" s="20">
        <v>8.9593629873950698E-2</v>
      </c>
      <c r="M1075" s="20">
        <v>4.3806949496005602E-2</v>
      </c>
      <c r="N1075" s="20">
        <v>0.26838991559351799</v>
      </c>
      <c r="O1075" s="20">
        <v>0.59820950503652504</v>
      </c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  <c r="AA1075" s="30"/>
    </row>
    <row r="1076" spans="1:27" x14ac:dyDescent="0.25">
      <c r="A1076">
        <v>1040</v>
      </c>
      <c r="B1076" s="15">
        <v>41502</v>
      </c>
      <c r="C1076" s="25">
        <f t="shared" si="64"/>
        <v>0.117387309670448</v>
      </c>
      <c r="D1076" s="25">
        <f>VLOOKUP(B1076,input_BB!$B$19:$XX$10000,$D$35,0)</f>
        <v>81.257000000000005</v>
      </c>
      <c r="E1076" s="27">
        <f t="shared" si="65"/>
        <v>1.9406428016173118E-2</v>
      </c>
      <c r="F1076" s="34">
        <f t="shared" si="67"/>
        <v>1.6147720829327028E-3</v>
      </c>
      <c r="G1076" s="25">
        <f t="shared" si="66"/>
        <v>7.9968099740321597E-2</v>
      </c>
      <c r="I1076" s="31">
        <v>41502</v>
      </c>
      <c r="J1076" s="20">
        <v>0.117387309670448</v>
      </c>
      <c r="K1076" s="20">
        <v>0</v>
      </c>
      <c r="L1076" s="20">
        <v>0.17453402783501801</v>
      </c>
      <c r="M1076" s="20">
        <v>4.84109519631961E-2</v>
      </c>
      <c r="N1076" s="20">
        <v>7.9968099740321597E-2</v>
      </c>
      <c r="O1076" s="20">
        <v>0.69708692046146403</v>
      </c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  <c r="AA1076" s="30"/>
    </row>
    <row r="1077" spans="1:27" x14ac:dyDescent="0.25">
      <c r="A1077">
        <v>1041</v>
      </c>
      <c r="B1077" s="15">
        <v>41509</v>
      </c>
      <c r="C1077" s="25">
        <f t="shared" si="64"/>
        <v>0.116773039102554</v>
      </c>
      <c r="D1077" s="25">
        <f>VLOOKUP(B1077,input_BB!$B$19:$XX$10000,$D$35,0)</f>
        <v>81.361000000000004</v>
      </c>
      <c r="E1077" s="27">
        <f t="shared" si="65"/>
        <v>1.8110817056623776E-2</v>
      </c>
      <c r="F1077" s="34">
        <f t="shared" si="67"/>
        <v>1.2798897325769776E-3</v>
      </c>
      <c r="G1077" s="25">
        <f t="shared" si="66"/>
        <v>0.20364184956643999</v>
      </c>
      <c r="I1077" s="31">
        <v>41509</v>
      </c>
      <c r="J1077" s="20">
        <v>0.116773039102554</v>
      </c>
      <c r="K1077" s="20">
        <v>0</v>
      </c>
      <c r="L1077" s="20">
        <v>0.134871336097835</v>
      </c>
      <c r="M1077" s="20">
        <v>4.5135477857772603E-2</v>
      </c>
      <c r="N1077" s="20">
        <v>0.20364184956643999</v>
      </c>
      <c r="O1077" s="20">
        <v>0.61635133647795304</v>
      </c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  <c r="AA1077" s="30"/>
    </row>
    <row r="1078" spans="1:27" x14ac:dyDescent="0.25">
      <c r="A1078">
        <v>1042</v>
      </c>
      <c r="B1078" s="15">
        <v>41516</v>
      </c>
      <c r="C1078" s="25">
        <f t="shared" si="64"/>
        <v>0.116478055715561</v>
      </c>
      <c r="D1078" s="25">
        <f>VLOOKUP(B1078,input_BB!$B$19:$XX$10000,$D$35,0)</f>
        <v>82.087000000000003</v>
      </c>
      <c r="E1078" s="27">
        <f t="shared" si="65"/>
        <v>1.7488642189311759E-2</v>
      </c>
      <c r="F1078" s="34">
        <f t="shared" si="67"/>
        <v>8.9231941593637121E-3</v>
      </c>
      <c r="G1078" s="25">
        <f t="shared" si="66"/>
        <v>7.1883656885431496E-2</v>
      </c>
      <c r="I1078" s="31">
        <v>41516</v>
      </c>
      <c r="J1078" s="20">
        <v>0.116478055715561</v>
      </c>
      <c r="K1078" s="20">
        <v>0</v>
      </c>
      <c r="L1078" s="20">
        <v>0.18554849574849799</v>
      </c>
      <c r="M1078" s="20">
        <v>4.70691764333354E-2</v>
      </c>
      <c r="N1078" s="20">
        <v>7.1883656885431496E-2</v>
      </c>
      <c r="O1078" s="20">
        <v>0.69549867093273499</v>
      </c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  <c r="AA1078" s="30"/>
    </row>
    <row r="1079" spans="1:27" x14ac:dyDescent="0.25">
      <c r="A1079">
        <v>1043</v>
      </c>
      <c r="B1079" s="15">
        <v>41523</v>
      </c>
      <c r="C1079" s="25">
        <f t="shared" si="64"/>
        <v>0.11673202365636801</v>
      </c>
      <c r="D1079" s="25">
        <f>VLOOKUP(B1079,input_BB!$B$19:$XX$10000,$D$35,0)</f>
        <v>82.146000000000001</v>
      </c>
      <c r="E1079" s="27">
        <f t="shared" si="65"/>
        <v>1.8024307846567413E-2</v>
      </c>
      <c r="F1079" s="34">
        <f t="shared" si="67"/>
        <v>7.1874961930640247E-4</v>
      </c>
      <c r="G1079" s="25">
        <f t="shared" si="66"/>
        <v>0.26838991559351799</v>
      </c>
      <c r="I1079" s="31">
        <v>41523</v>
      </c>
      <c r="J1079" s="20">
        <v>0.11673202365636801</v>
      </c>
      <c r="K1079" s="20">
        <v>0</v>
      </c>
      <c r="L1079" s="20">
        <v>8.9593629873950698E-2</v>
      </c>
      <c r="M1079" s="20">
        <v>4.3806949496005602E-2</v>
      </c>
      <c r="N1079" s="20">
        <v>0.26838991559351799</v>
      </c>
      <c r="O1079" s="20">
        <v>0.59820950503652504</v>
      </c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  <c r="AA1079" s="30"/>
    </row>
    <row r="1080" spans="1:27" x14ac:dyDescent="0.25">
      <c r="A1080">
        <v>1044</v>
      </c>
      <c r="B1080" s="15">
        <v>41530</v>
      </c>
      <c r="C1080" s="25">
        <f t="shared" si="64"/>
        <v>0.117387309670448</v>
      </c>
      <c r="D1080" s="25">
        <f>VLOOKUP(B1080,input_BB!$B$19:$XX$10000,$D$35,0)</f>
        <v>81.451999999999998</v>
      </c>
      <c r="E1080" s="27">
        <f t="shared" si="65"/>
        <v>1.9406428016173118E-2</v>
      </c>
      <c r="F1080" s="34">
        <f t="shared" si="67"/>
        <v>-8.4483724100991031E-3</v>
      </c>
      <c r="G1080" s="25">
        <f t="shared" si="66"/>
        <v>7.9968099740321597E-2</v>
      </c>
      <c r="I1080" s="31">
        <v>41530</v>
      </c>
      <c r="J1080" s="20">
        <v>0.117387309670448</v>
      </c>
      <c r="K1080" s="20">
        <v>0</v>
      </c>
      <c r="L1080" s="20">
        <v>0.17453402783501801</v>
      </c>
      <c r="M1080" s="20">
        <v>4.84109519631961E-2</v>
      </c>
      <c r="N1080" s="20">
        <v>7.9968099740321597E-2</v>
      </c>
      <c r="O1080" s="20">
        <v>0.69708692046146403</v>
      </c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  <c r="AA1080" s="30"/>
    </row>
    <row r="1081" spans="1:27" x14ac:dyDescent="0.25">
      <c r="A1081">
        <v>1045</v>
      </c>
      <c r="B1081" s="15">
        <v>41537</v>
      </c>
      <c r="C1081" s="25">
        <f t="shared" si="64"/>
        <v>0.116773039102554</v>
      </c>
      <c r="D1081" s="25">
        <f>VLOOKUP(B1081,input_BB!$B$19:$XX$10000,$D$35,0)</f>
        <v>80.430999999999997</v>
      </c>
      <c r="E1081" s="27">
        <f t="shared" si="65"/>
        <v>1.8110817056623776E-2</v>
      </c>
      <c r="F1081" s="34">
        <f t="shared" si="67"/>
        <v>-1.2534989932721174E-2</v>
      </c>
      <c r="G1081" s="25">
        <f t="shared" si="66"/>
        <v>0.20364184956643999</v>
      </c>
      <c r="I1081" s="31">
        <v>41537</v>
      </c>
      <c r="J1081" s="20">
        <v>0.116773039102554</v>
      </c>
      <c r="K1081" s="20">
        <v>0</v>
      </c>
      <c r="L1081" s="20">
        <v>0.134871336097835</v>
      </c>
      <c r="M1081" s="20">
        <v>4.5135477857772603E-2</v>
      </c>
      <c r="N1081" s="20">
        <v>0.20364184956643999</v>
      </c>
      <c r="O1081" s="20">
        <v>0.61635133647795304</v>
      </c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  <c r="AA1081" s="30"/>
    </row>
    <row r="1082" spans="1:27" x14ac:dyDescent="0.25">
      <c r="A1082">
        <v>1046</v>
      </c>
      <c r="B1082" s="15">
        <v>41544</v>
      </c>
      <c r="C1082" s="25">
        <f t="shared" si="64"/>
        <v>0.11672069132328</v>
      </c>
      <c r="D1082" s="25">
        <f>VLOOKUP(B1082,input_BB!$B$19:$XX$10000,$D$35,0)</f>
        <v>80.287000000000006</v>
      </c>
      <c r="E1082" s="27">
        <f t="shared" si="65"/>
        <v>1.8000405846840453E-2</v>
      </c>
      <c r="F1082" s="34">
        <f t="shared" si="67"/>
        <v>-1.7903544653179448E-3</v>
      </c>
      <c r="G1082" s="25">
        <f t="shared" si="66"/>
        <v>6.8970958677741195E-2</v>
      </c>
      <c r="I1082" s="31">
        <v>41544</v>
      </c>
      <c r="J1082" s="20">
        <v>0.11672069132328</v>
      </c>
      <c r="K1082" s="20">
        <v>0</v>
      </c>
      <c r="L1082" s="20">
        <v>0.203609538959206</v>
      </c>
      <c r="M1082" s="20">
        <v>4.6383644319150499E-2</v>
      </c>
      <c r="N1082" s="20">
        <v>6.8970958677741195E-2</v>
      </c>
      <c r="O1082" s="20">
        <v>0.68103585804390199</v>
      </c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  <c r="AA1082" s="30"/>
    </row>
    <row r="1083" spans="1:27" x14ac:dyDescent="0.25">
      <c r="A1083">
        <v>1047</v>
      </c>
      <c r="B1083" s="15">
        <v>41551</v>
      </c>
      <c r="C1083" s="25">
        <f t="shared" si="64"/>
        <v>0.117223531007767</v>
      </c>
      <c r="D1083" s="25">
        <f>VLOOKUP(B1083,input_BB!$B$19:$XX$10000,$D$35,0)</f>
        <v>80.122</v>
      </c>
      <c r="E1083" s="27">
        <f t="shared" si="65"/>
        <v>1.906098833307495E-2</v>
      </c>
      <c r="F1083" s="34">
        <f t="shared" si="67"/>
        <v>-2.0551272310586066E-3</v>
      </c>
      <c r="G1083" s="25">
        <f t="shared" si="66"/>
        <v>0.24858523084846801</v>
      </c>
      <c r="I1083" s="31">
        <v>41551</v>
      </c>
      <c r="J1083" s="20">
        <v>0.117223531007767</v>
      </c>
      <c r="K1083" s="20">
        <v>0</v>
      </c>
      <c r="L1083" s="20">
        <v>9.2018929405268401E-2</v>
      </c>
      <c r="M1083" s="20">
        <v>4.4992803604501898E-2</v>
      </c>
      <c r="N1083" s="20">
        <v>0.24858523084846801</v>
      </c>
      <c r="O1083" s="20">
        <v>0.61440303614176195</v>
      </c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  <c r="AA1083" s="30"/>
    </row>
    <row r="1084" spans="1:27" x14ac:dyDescent="0.25">
      <c r="A1084">
        <v>1048</v>
      </c>
      <c r="B1084" s="15">
        <v>41558</v>
      </c>
      <c r="C1084" s="25">
        <f t="shared" si="64"/>
        <v>0.117387309670448</v>
      </c>
      <c r="D1084" s="25">
        <f>VLOOKUP(B1084,input_BB!$B$19:$XX$10000,$D$35,0)</f>
        <v>80.361999999999995</v>
      </c>
      <c r="E1084" s="27">
        <f t="shared" si="65"/>
        <v>1.9406428016173118E-2</v>
      </c>
      <c r="F1084" s="34">
        <f t="shared" si="67"/>
        <v>2.995431966251294E-3</v>
      </c>
      <c r="G1084" s="25">
        <f t="shared" si="66"/>
        <v>7.9968099740321597E-2</v>
      </c>
      <c r="I1084" s="31">
        <v>41558</v>
      </c>
      <c r="J1084" s="20">
        <v>0.117387309670448</v>
      </c>
      <c r="K1084" s="20">
        <v>0</v>
      </c>
      <c r="L1084" s="20">
        <v>0.17453402783501801</v>
      </c>
      <c r="M1084" s="20">
        <v>4.84109519631961E-2</v>
      </c>
      <c r="N1084" s="20">
        <v>7.9968099740321597E-2</v>
      </c>
      <c r="O1084" s="20">
        <v>0.69708692046146403</v>
      </c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  <c r="AA1084" s="30"/>
    </row>
    <row r="1085" spans="1:27" x14ac:dyDescent="0.25">
      <c r="A1085">
        <v>1049</v>
      </c>
      <c r="B1085" s="15">
        <v>41565</v>
      </c>
      <c r="C1085" s="25">
        <f t="shared" si="64"/>
        <v>0.116783432662487</v>
      </c>
      <c r="D1085" s="25">
        <f>VLOOKUP(B1085,input_BB!$B$19:$XX$10000,$D$35,0)</f>
        <v>79.653999999999996</v>
      </c>
      <c r="E1085" s="27">
        <f t="shared" si="65"/>
        <v>1.813273900903653E-2</v>
      </c>
      <c r="F1085" s="34">
        <f t="shared" si="67"/>
        <v>-8.8101341430029123E-3</v>
      </c>
      <c r="G1085" s="25">
        <f t="shared" si="66"/>
        <v>0.20364184956643999</v>
      </c>
      <c r="I1085" s="31">
        <v>41565</v>
      </c>
      <c r="J1085" s="20">
        <v>0.116783432662487</v>
      </c>
      <c r="K1085" s="20">
        <v>0</v>
      </c>
      <c r="L1085" s="20">
        <v>0.134871336097835</v>
      </c>
      <c r="M1085" s="20">
        <v>4.5135477857772603E-2</v>
      </c>
      <c r="N1085" s="20">
        <v>0.20364184956643999</v>
      </c>
      <c r="O1085" s="20">
        <v>0.61635133647795304</v>
      </c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  <c r="AA1085" s="30"/>
    </row>
    <row r="1086" spans="1:27" x14ac:dyDescent="0.25">
      <c r="A1086">
        <v>1050</v>
      </c>
      <c r="B1086" s="15">
        <v>41572</v>
      </c>
      <c r="C1086" s="25">
        <f t="shared" si="64"/>
        <v>0.11672069132328</v>
      </c>
      <c r="D1086" s="25">
        <f>VLOOKUP(B1086,input_BB!$B$19:$XX$10000,$D$35,0)</f>
        <v>79.194000000000003</v>
      </c>
      <c r="E1086" s="27">
        <f t="shared" si="65"/>
        <v>1.8000405846840453E-2</v>
      </c>
      <c r="F1086" s="34">
        <f t="shared" si="67"/>
        <v>-5.7749767745498559E-3</v>
      </c>
      <c r="G1086" s="25">
        <f t="shared" si="66"/>
        <v>6.8970958677741195E-2</v>
      </c>
      <c r="I1086" s="31">
        <v>41572</v>
      </c>
      <c r="J1086" s="20">
        <v>0.11672069132328</v>
      </c>
      <c r="K1086" s="20">
        <v>0</v>
      </c>
      <c r="L1086" s="20">
        <v>0.203609538959206</v>
      </c>
      <c r="M1086" s="20">
        <v>4.6383644319150499E-2</v>
      </c>
      <c r="N1086" s="20">
        <v>6.8970958677741195E-2</v>
      </c>
      <c r="O1086" s="20">
        <v>0.68103585804390199</v>
      </c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  <c r="AA1086" s="30"/>
    </row>
    <row r="1087" spans="1:27" x14ac:dyDescent="0.25">
      <c r="A1087">
        <v>1051</v>
      </c>
      <c r="B1087" s="15">
        <v>41579</v>
      </c>
      <c r="C1087" s="25">
        <f t="shared" si="64"/>
        <v>0.117223531007767</v>
      </c>
      <c r="D1087" s="25">
        <f>VLOOKUP(B1087,input_BB!$B$19:$XX$10000,$D$35,0)</f>
        <v>80.715999999999994</v>
      </c>
      <c r="E1087" s="27">
        <f t="shared" si="65"/>
        <v>1.906098833307495E-2</v>
      </c>
      <c r="F1087" s="34">
        <f t="shared" si="67"/>
        <v>1.9218627673813549E-2</v>
      </c>
      <c r="G1087" s="25">
        <f t="shared" si="66"/>
        <v>0.24858523084846801</v>
      </c>
      <c r="I1087" s="31">
        <v>41579</v>
      </c>
      <c r="J1087" s="20">
        <v>0.117223531007767</v>
      </c>
      <c r="K1087" s="20">
        <v>0</v>
      </c>
      <c r="L1087" s="20">
        <v>9.2018929405268401E-2</v>
      </c>
      <c r="M1087" s="20">
        <v>4.4992803604501898E-2</v>
      </c>
      <c r="N1087" s="20">
        <v>0.24858523084846801</v>
      </c>
      <c r="O1087" s="20">
        <v>0.61440303614176195</v>
      </c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30"/>
    </row>
    <row r="1088" spans="1:27" x14ac:dyDescent="0.25">
      <c r="A1088">
        <v>1052</v>
      </c>
      <c r="B1088" s="15">
        <v>41586</v>
      </c>
      <c r="C1088" s="25">
        <f t="shared" si="64"/>
        <v>0.115090027451515</v>
      </c>
      <c r="D1088" s="25">
        <f>VLOOKUP(B1088,input_BB!$B$19:$XX$10000,$D$35,0)</f>
        <v>81.302999999999997</v>
      </c>
      <c r="E1088" s="27">
        <f t="shared" si="65"/>
        <v>1.4561032231980093E-2</v>
      </c>
      <c r="F1088" s="34">
        <f t="shared" si="67"/>
        <v>7.272411913375354E-3</v>
      </c>
      <c r="G1088" s="25">
        <f t="shared" si="66"/>
        <v>0.12583217723273299</v>
      </c>
      <c r="I1088" s="31">
        <v>41586</v>
      </c>
      <c r="J1088" s="20">
        <v>0.115090027451515</v>
      </c>
      <c r="K1088" s="20">
        <v>0</v>
      </c>
      <c r="L1088" s="20">
        <v>0.14326778170404</v>
      </c>
      <c r="M1088" s="20">
        <v>5.9841818416466699E-2</v>
      </c>
      <c r="N1088" s="20">
        <v>0.12583217723273299</v>
      </c>
      <c r="O1088" s="20">
        <v>0.67105822264675996</v>
      </c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  <c r="AA1088" s="30"/>
    </row>
    <row r="1089" spans="1:27" x14ac:dyDescent="0.25">
      <c r="A1089">
        <v>1053</v>
      </c>
      <c r="B1089" s="15">
        <v>41593</v>
      </c>
      <c r="C1089" s="25">
        <f t="shared" si="64"/>
        <v>0.115232042968273</v>
      </c>
      <c r="D1089" s="25">
        <f>VLOOKUP(B1089,input_BB!$B$19:$XX$10000,$D$35,0)</f>
        <v>80.849000000000004</v>
      </c>
      <c r="E1089" s="27">
        <f t="shared" si="65"/>
        <v>1.4860569389634488E-2</v>
      </c>
      <c r="F1089" s="34">
        <f t="shared" si="67"/>
        <v>-5.5840497890605745E-3</v>
      </c>
      <c r="G1089" s="25">
        <f t="shared" si="66"/>
        <v>0.19537622621290199</v>
      </c>
      <c r="I1089" s="31">
        <v>41593</v>
      </c>
      <c r="J1089" s="20">
        <v>0.115232042968273</v>
      </c>
      <c r="K1089" s="20">
        <v>0</v>
      </c>
      <c r="L1089" s="20">
        <v>0.13178382969383501</v>
      </c>
      <c r="M1089" s="20">
        <v>4.4949601379328602E-2</v>
      </c>
      <c r="N1089" s="20">
        <v>0.19537622621290199</v>
      </c>
      <c r="O1089" s="20">
        <v>0.62789034271393396</v>
      </c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  <c r="AA1089" s="30"/>
    </row>
    <row r="1090" spans="1:27" x14ac:dyDescent="0.25">
      <c r="A1090">
        <v>1054</v>
      </c>
      <c r="B1090" s="15">
        <v>41600</v>
      </c>
      <c r="C1090" s="25">
        <f t="shared" si="64"/>
        <v>0.115091919898987</v>
      </c>
      <c r="D1090" s="25">
        <f>VLOOKUP(B1090,input_BB!$B$19:$XX$10000,$D$35,0)</f>
        <v>80.707999999999998</v>
      </c>
      <c r="E1090" s="27">
        <f t="shared" si="65"/>
        <v>1.4565023755932627E-2</v>
      </c>
      <c r="F1090" s="34">
        <f t="shared" si="67"/>
        <v>-1.7439918861087422E-3</v>
      </c>
      <c r="G1090" s="25">
        <f t="shared" si="66"/>
        <v>6.7427071582872797E-2</v>
      </c>
      <c r="I1090" s="31">
        <v>41600</v>
      </c>
      <c r="J1090" s="20">
        <v>0.115091919898987</v>
      </c>
      <c r="K1090" s="20">
        <v>0</v>
      </c>
      <c r="L1090" s="20">
        <v>0.19938031911103901</v>
      </c>
      <c r="M1090" s="20">
        <v>4.6206577475825801E-2</v>
      </c>
      <c r="N1090" s="20">
        <v>6.7427071582872797E-2</v>
      </c>
      <c r="O1090" s="20">
        <v>0.68698603183026197</v>
      </c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  <c r="AA1090" s="30"/>
    </row>
    <row r="1091" spans="1:27" x14ac:dyDescent="0.25">
      <c r="A1091">
        <v>1055</v>
      </c>
      <c r="B1091" s="15">
        <v>41607</v>
      </c>
      <c r="C1091" s="25">
        <f t="shared" si="64"/>
        <v>0.115688443183899</v>
      </c>
      <c r="D1091" s="25">
        <f>VLOOKUP(B1091,input_BB!$B$19:$XX$10000,$D$35,0)</f>
        <v>80.680000000000007</v>
      </c>
      <c r="E1091" s="27">
        <f t="shared" si="65"/>
        <v>1.5823202392438184E-2</v>
      </c>
      <c r="F1091" s="34">
        <f t="shared" si="67"/>
        <v>-3.4692967239913219E-4</v>
      </c>
      <c r="G1091" s="25">
        <f t="shared" si="66"/>
        <v>0.23915740631229601</v>
      </c>
      <c r="I1091" s="31">
        <v>41607</v>
      </c>
      <c r="J1091" s="20">
        <v>0.115688443183899</v>
      </c>
      <c r="K1091" s="20">
        <v>0</v>
      </c>
      <c r="L1091" s="20">
        <v>9.0439452377400198E-2</v>
      </c>
      <c r="M1091" s="20">
        <v>4.47868088538615E-2</v>
      </c>
      <c r="N1091" s="20">
        <v>0.23915740631229601</v>
      </c>
      <c r="O1091" s="20">
        <v>0.62561633245644199</v>
      </c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  <c r="AA1091" s="30"/>
    </row>
    <row r="1092" spans="1:27" x14ac:dyDescent="0.25">
      <c r="A1092">
        <v>1056</v>
      </c>
      <c r="B1092" s="15">
        <v>41614</v>
      </c>
      <c r="C1092" s="25">
        <f t="shared" si="64"/>
        <v>0.115090027451515</v>
      </c>
      <c r="D1092" s="25">
        <f>VLOOKUP(B1092,input_BB!$B$19:$XX$10000,$D$35,0)</f>
        <v>80.314999999999998</v>
      </c>
      <c r="E1092" s="27">
        <f t="shared" si="65"/>
        <v>1.4561032231980093E-2</v>
      </c>
      <c r="F1092" s="34">
        <f t="shared" si="67"/>
        <v>-4.5240456122955797E-3</v>
      </c>
      <c r="G1092" s="25">
        <f t="shared" si="66"/>
        <v>0.12583217723273299</v>
      </c>
      <c r="I1092" s="31">
        <v>41614</v>
      </c>
      <c r="J1092" s="20">
        <v>0.115090027451515</v>
      </c>
      <c r="K1092" s="20">
        <v>0</v>
      </c>
      <c r="L1092" s="20">
        <v>0.14326778170404</v>
      </c>
      <c r="M1092" s="20">
        <v>5.9841818416466699E-2</v>
      </c>
      <c r="N1092" s="20">
        <v>0.12583217723273299</v>
      </c>
      <c r="O1092" s="20">
        <v>0.67105822264675996</v>
      </c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  <c r="AA1092" s="30"/>
    </row>
    <row r="1093" spans="1:27" x14ac:dyDescent="0.25">
      <c r="A1093">
        <v>1057</v>
      </c>
      <c r="B1093" s="15">
        <v>41621</v>
      </c>
      <c r="C1093" s="25">
        <f t="shared" si="64"/>
        <v>0.115240998566151</v>
      </c>
      <c r="D1093" s="25">
        <f>VLOOKUP(B1093,input_BB!$B$19:$XX$10000,$D$35,0)</f>
        <v>80.213999999999999</v>
      </c>
      <c r="E1093" s="27">
        <f t="shared" si="65"/>
        <v>1.4879458412430805E-2</v>
      </c>
      <c r="F1093" s="34">
        <f t="shared" si="67"/>
        <v>-1.2575484031625006E-3</v>
      </c>
      <c r="G1093" s="25">
        <f t="shared" si="66"/>
        <v>0.19537622621290199</v>
      </c>
      <c r="I1093" s="31">
        <v>41621</v>
      </c>
      <c r="J1093" s="20">
        <v>0.115240998566151</v>
      </c>
      <c r="K1093" s="20">
        <v>0</v>
      </c>
      <c r="L1093" s="20">
        <v>0.13178382969383501</v>
      </c>
      <c r="M1093" s="20">
        <v>4.4949601379328602E-2</v>
      </c>
      <c r="N1093" s="20">
        <v>0.19537622621290199</v>
      </c>
      <c r="O1093" s="20">
        <v>0.62789034271393396</v>
      </c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  <c r="AA1093" s="30"/>
    </row>
    <row r="1094" spans="1:27" x14ac:dyDescent="0.25">
      <c r="A1094">
        <v>1058</v>
      </c>
      <c r="B1094" s="15">
        <v>41628</v>
      </c>
      <c r="C1094" s="25">
        <f t="shared" si="64"/>
        <v>0.115091919898987</v>
      </c>
      <c r="D1094" s="25">
        <f>VLOOKUP(B1094,input_BB!$B$19:$XX$10000,$D$35,0)</f>
        <v>80.575000000000003</v>
      </c>
      <c r="E1094" s="27">
        <f t="shared" si="65"/>
        <v>1.4565023755932627E-2</v>
      </c>
      <c r="F1094" s="34">
        <f t="shared" si="67"/>
        <v>4.5004612661132537E-3</v>
      </c>
      <c r="G1094" s="25">
        <f t="shared" si="66"/>
        <v>6.7427071582872797E-2</v>
      </c>
      <c r="I1094" s="31">
        <v>41628</v>
      </c>
      <c r="J1094" s="20">
        <v>0.115091919898987</v>
      </c>
      <c r="K1094" s="20">
        <v>0</v>
      </c>
      <c r="L1094" s="20">
        <v>0.19938031911103901</v>
      </c>
      <c r="M1094" s="20">
        <v>4.6206577475825801E-2</v>
      </c>
      <c r="N1094" s="20">
        <v>6.7427071582872797E-2</v>
      </c>
      <c r="O1094" s="20">
        <v>0.68698603183026197</v>
      </c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  <c r="AA1094" s="30"/>
    </row>
    <row r="1095" spans="1:27" x14ac:dyDescent="0.25">
      <c r="A1095">
        <v>1059</v>
      </c>
      <c r="B1095" s="15">
        <v>41635</v>
      </c>
      <c r="C1095" s="25">
        <f t="shared" si="64"/>
        <v>0.115688443183899</v>
      </c>
      <c r="D1095" s="25">
        <f>VLOOKUP(B1095,input_BB!$B$19:$XX$10000,$D$35,0)</f>
        <v>80.391999999999996</v>
      </c>
      <c r="E1095" s="27">
        <f t="shared" si="65"/>
        <v>1.5823202392438184E-2</v>
      </c>
      <c r="F1095" s="34">
        <f t="shared" si="67"/>
        <v>-2.2711759230531481E-3</v>
      </c>
      <c r="G1095" s="25">
        <f t="shared" si="66"/>
        <v>0.23915740631229601</v>
      </c>
      <c r="I1095" s="31">
        <v>41635</v>
      </c>
      <c r="J1095" s="20">
        <v>0.115688443183899</v>
      </c>
      <c r="K1095" s="20">
        <v>0</v>
      </c>
      <c r="L1095" s="20">
        <v>9.0439452377400198E-2</v>
      </c>
      <c r="M1095" s="20">
        <v>4.47868088538615E-2</v>
      </c>
      <c r="N1095" s="20">
        <v>0.23915740631229601</v>
      </c>
      <c r="O1095" s="20">
        <v>0.62561633245644199</v>
      </c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  <c r="AA1095" s="30"/>
    </row>
    <row r="1096" spans="1:27" x14ac:dyDescent="0.25">
      <c r="A1096">
        <v>1060</v>
      </c>
      <c r="B1096" s="15">
        <v>41642</v>
      </c>
      <c r="C1096" s="25">
        <f t="shared" si="64"/>
        <v>0.115090027451515</v>
      </c>
      <c r="D1096" s="25">
        <f>VLOOKUP(B1096,input_BB!$B$19:$XX$10000,$D$35,0)</f>
        <v>80.790999999999997</v>
      </c>
      <c r="E1096" s="27">
        <f t="shared" si="65"/>
        <v>1.4561032231980093E-2</v>
      </c>
      <c r="F1096" s="34">
        <f t="shared" si="67"/>
        <v>4.9631804159617765E-3</v>
      </c>
      <c r="G1096" s="25">
        <f t="shared" si="66"/>
        <v>0.12583217723273299</v>
      </c>
      <c r="I1096" s="31">
        <v>41642</v>
      </c>
      <c r="J1096" s="20">
        <v>0.115090027451515</v>
      </c>
      <c r="K1096" s="20">
        <v>0</v>
      </c>
      <c r="L1096" s="20">
        <v>0.14326778170404</v>
      </c>
      <c r="M1096" s="20">
        <v>5.9841818416466699E-2</v>
      </c>
      <c r="N1096" s="20">
        <v>0.12583217723273299</v>
      </c>
      <c r="O1096" s="20">
        <v>0.67105822264675996</v>
      </c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  <c r="AA1096" s="30"/>
    </row>
    <row r="1097" spans="1:27" x14ac:dyDescent="0.25">
      <c r="A1097">
        <v>1061</v>
      </c>
      <c r="B1097" s="15">
        <v>41649</v>
      </c>
      <c r="C1097" s="25">
        <f t="shared" si="64"/>
        <v>0.115240998566151</v>
      </c>
      <c r="D1097" s="25">
        <f>VLOOKUP(B1097,input_BB!$B$19:$XX$10000,$D$35,0)</f>
        <v>80.658000000000001</v>
      </c>
      <c r="E1097" s="27">
        <f t="shared" si="65"/>
        <v>1.4879458412430805E-2</v>
      </c>
      <c r="F1097" s="34">
        <f t="shared" si="67"/>
        <v>-1.6462229703803066E-3</v>
      </c>
      <c r="G1097" s="25">
        <f t="shared" si="66"/>
        <v>0.19537622621290199</v>
      </c>
      <c r="I1097" s="31">
        <v>41649</v>
      </c>
      <c r="J1097" s="20">
        <v>0.115240998566151</v>
      </c>
      <c r="K1097" s="20">
        <v>0</v>
      </c>
      <c r="L1097" s="20">
        <v>0.13178382969383501</v>
      </c>
      <c r="M1097" s="20">
        <v>4.4949601379328602E-2</v>
      </c>
      <c r="N1097" s="20">
        <v>0.19537622621290199</v>
      </c>
      <c r="O1097" s="20">
        <v>0.62789034271393396</v>
      </c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  <c r="AA1097" s="30"/>
    </row>
    <row r="1098" spans="1:27" x14ac:dyDescent="0.25">
      <c r="A1098">
        <v>1062</v>
      </c>
      <c r="B1098" s="15">
        <v>41656</v>
      </c>
      <c r="C1098" s="25">
        <f t="shared" si="64"/>
        <v>0.115091919898987</v>
      </c>
      <c r="D1098" s="25">
        <f>VLOOKUP(B1098,input_BB!$B$19:$XX$10000,$D$35,0)</f>
        <v>81.224999999999994</v>
      </c>
      <c r="E1098" s="27">
        <f t="shared" si="65"/>
        <v>1.4565023755932627E-2</v>
      </c>
      <c r="F1098" s="34">
        <f t="shared" si="67"/>
        <v>7.0296808748047113E-3</v>
      </c>
      <c r="G1098" s="25">
        <f t="shared" si="66"/>
        <v>6.7427071582872797E-2</v>
      </c>
      <c r="I1098" s="31">
        <v>41656</v>
      </c>
      <c r="J1098" s="20">
        <v>0.115091919898987</v>
      </c>
      <c r="K1098" s="20">
        <v>0</v>
      </c>
      <c r="L1098" s="20">
        <v>0.19938031911103901</v>
      </c>
      <c r="M1098" s="20">
        <v>4.6206577475825801E-2</v>
      </c>
      <c r="N1098" s="20">
        <v>6.7427071582872797E-2</v>
      </c>
      <c r="O1098" s="20">
        <v>0.68698603183026197</v>
      </c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  <c r="AA1098" s="30"/>
    </row>
    <row r="1099" spans="1:27" x14ac:dyDescent="0.25">
      <c r="A1099">
        <v>1063</v>
      </c>
      <c r="B1099" s="15">
        <v>41663</v>
      </c>
      <c r="C1099" s="25">
        <f t="shared" si="64"/>
        <v>0.115688443183899</v>
      </c>
      <c r="D1099" s="25">
        <f>VLOOKUP(B1099,input_BB!$B$19:$XX$10000,$D$35,0)</f>
        <v>80.457999999999998</v>
      </c>
      <c r="E1099" s="27">
        <f t="shared" si="65"/>
        <v>1.5823202392438184E-2</v>
      </c>
      <c r="F1099" s="34">
        <f t="shared" si="67"/>
        <v>-9.4429055093874226E-3</v>
      </c>
      <c r="G1099" s="25">
        <f t="shared" si="66"/>
        <v>0.23915740631229601</v>
      </c>
      <c r="I1099" s="31">
        <v>41663</v>
      </c>
      <c r="J1099" s="20">
        <v>0.115688443183899</v>
      </c>
      <c r="K1099" s="20">
        <v>0</v>
      </c>
      <c r="L1099" s="20">
        <v>9.0439452377400198E-2</v>
      </c>
      <c r="M1099" s="20">
        <v>4.47868088538615E-2</v>
      </c>
      <c r="N1099" s="20">
        <v>0.23915740631229601</v>
      </c>
      <c r="O1099" s="20">
        <v>0.62561633245644199</v>
      </c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  <c r="AA1099" s="30"/>
    </row>
    <row r="1100" spans="1:27" x14ac:dyDescent="0.25">
      <c r="A1100">
        <v>1064</v>
      </c>
      <c r="B1100" s="15">
        <v>41670</v>
      </c>
      <c r="C1100" s="25">
        <f t="shared" si="64"/>
        <v>0.115090027451515</v>
      </c>
      <c r="D1100" s="25">
        <f>VLOOKUP(B1100,input_BB!$B$19:$XX$10000,$D$35,0)</f>
        <v>81.311000000000007</v>
      </c>
      <c r="E1100" s="27">
        <f t="shared" si="65"/>
        <v>1.4561032231980093E-2</v>
      </c>
      <c r="F1100" s="34">
        <f t="shared" si="67"/>
        <v>1.0601804668274317E-2</v>
      </c>
      <c r="G1100" s="25">
        <f t="shared" si="66"/>
        <v>0.12583217723273299</v>
      </c>
      <c r="I1100" s="31">
        <v>41670</v>
      </c>
      <c r="J1100" s="20">
        <v>0.115090027451515</v>
      </c>
      <c r="K1100" s="20">
        <v>0</v>
      </c>
      <c r="L1100" s="20">
        <v>0.14326778170404</v>
      </c>
      <c r="M1100" s="20">
        <v>5.9841818416466699E-2</v>
      </c>
      <c r="N1100" s="20">
        <v>0.12583217723273299</v>
      </c>
      <c r="O1100" s="20">
        <v>0.67105822264675996</v>
      </c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  <c r="AA1100" s="30"/>
    </row>
    <row r="1101" spans="1:27" x14ac:dyDescent="0.25">
      <c r="A1101">
        <v>1065</v>
      </c>
      <c r="B1101" s="15">
        <v>41677</v>
      </c>
      <c r="C1101" s="25">
        <f t="shared" si="64"/>
        <v>0.115249969065189</v>
      </c>
      <c r="D1101" s="25">
        <f>VLOOKUP(B1101,input_BB!$B$19:$XX$10000,$D$35,0)</f>
        <v>80.691000000000003</v>
      </c>
      <c r="E1101" s="27">
        <f t="shared" si="65"/>
        <v>1.4898378864547059E-2</v>
      </c>
      <c r="F1101" s="34">
        <f t="shared" si="67"/>
        <v>-7.6250445819139312E-3</v>
      </c>
      <c r="G1101" s="25">
        <f t="shared" si="66"/>
        <v>0.19537622621290199</v>
      </c>
      <c r="I1101" s="31">
        <v>41677</v>
      </c>
      <c r="J1101" s="20">
        <v>0.115249969065189</v>
      </c>
      <c r="K1101" s="20">
        <v>0</v>
      </c>
      <c r="L1101" s="20">
        <v>0.13178382969383501</v>
      </c>
      <c r="M1101" s="20">
        <v>4.4949601379328602E-2</v>
      </c>
      <c r="N1101" s="20">
        <v>0.19537622621290199</v>
      </c>
      <c r="O1101" s="20">
        <v>0.62789034271393396</v>
      </c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  <c r="AA1101" s="30"/>
    </row>
    <row r="1102" spans="1:27" x14ac:dyDescent="0.25">
      <c r="A1102">
        <v>1066</v>
      </c>
      <c r="B1102" s="15">
        <v>41684</v>
      </c>
      <c r="C1102" s="25">
        <f t="shared" si="64"/>
        <v>0.113836921751499</v>
      </c>
      <c r="D1102" s="25">
        <f>VLOOKUP(B1102,input_BB!$B$19:$XX$10000,$D$35,0)</f>
        <v>80.135999999999996</v>
      </c>
      <c r="E1102" s="27">
        <f t="shared" si="65"/>
        <v>1.191799907481495E-2</v>
      </c>
      <c r="F1102" s="34">
        <f t="shared" si="67"/>
        <v>-6.8780904933636311E-3</v>
      </c>
      <c r="G1102" s="25">
        <f t="shared" si="66"/>
        <v>7.1796948526653595E-2</v>
      </c>
      <c r="I1102" s="31">
        <v>41684</v>
      </c>
      <c r="J1102" s="20">
        <v>0.113836921751499</v>
      </c>
      <c r="K1102" s="20">
        <v>0</v>
      </c>
      <c r="L1102" s="20">
        <v>0.186151674002831</v>
      </c>
      <c r="M1102" s="20">
        <v>4.7904938642834897E-2</v>
      </c>
      <c r="N1102" s="20">
        <v>7.1796948526653595E-2</v>
      </c>
      <c r="O1102" s="20">
        <v>0.69414643882768101</v>
      </c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  <c r="AA1102" s="30"/>
    </row>
    <row r="1103" spans="1:27" x14ac:dyDescent="0.25">
      <c r="A1103">
        <v>1067</v>
      </c>
      <c r="B1103" s="15">
        <v>41691</v>
      </c>
      <c r="C1103" s="25">
        <f t="shared" si="64"/>
        <v>0.115688443183899</v>
      </c>
      <c r="D1103" s="25">
        <f>VLOOKUP(B1103,input_BB!$B$19:$XX$10000,$D$35,0)</f>
        <v>80.236999999999995</v>
      </c>
      <c r="E1103" s="27">
        <f t="shared" si="65"/>
        <v>1.5823202392438184E-2</v>
      </c>
      <c r="F1103" s="34">
        <f t="shared" si="67"/>
        <v>1.2603573924327982E-3</v>
      </c>
      <c r="G1103" s="25">
        <f t="shared" si="66"/>
        <v>0.23915740631229601</v>
      </c>
      <c r="I1103" s="31">
        <v>41691</v>
      </c>
      <c r="J1103" s="20">
        <v>0.115688443183899</v>
      </c>
      <c r="K1103" s="20">
        <v>0</v>
      </c>
      <c r="L1103" s="20">
        <v>9.0439452377400198E-2</v>
      </c>
      <c r="M1103" s="20">
        <v>4.47868088538615E-2</v>
      </c>
      <c r="N1103" s="20">
        <v>0.23915740631229601</v>
      </c>
      <c r="O1103" s="20">
        <v>0.62561633245644199</v>
      </c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  <c r="AA1103" s="30"/>
    </row>
    <row r="1104" spans="1:27" x14ac:dyDescent="0.25">
      <c r="A1104">
        <v>1068</v>
      </c>
      <c r="B1104" s="15">
        <v>41698</v>
      </c>
      <c r="C1104" s="25">
        <f t="shared" si="64"/>
        <v>0.115090027451515</v>
      </c>
      <c r="D1104" s="25">
        <f>VLOOKUP(B1104,input_BB!$B$19:$XX$10000,$D$35,0)</f>
        <v>79.691000000000003</v>
      </c>
      <c r="E1104" s="27">
        <f t="shared" si="65"/>
        <v>1.4561032231980093E-2</v>
      </c>
      <c r="F1104" s="34">
        <f t="shared" si="67"/>
        <v>-6.8048406595460076E-3</v>
      </c>
      <c r="G1104" s="25">
        <f t="shared" si="66"/>
        <v>0.12583217723273299</v>
      </c>
      <c r="I1104" s="31">
        <v>41698</v>
      </c>
      <c r="J1104" s="20">
        <v>0.115090027451515</v>
      </c>
      <c r="K1104" s="20">
        <v>0</v>
      </c>
      <c r="L1104" s="20">
        <v>0.14326778170404</v>
      </c>
      <c r="M1104" s="20">
        <v>5.9841818416466699E-2</v>
      </c>
      <c r="N1104" s="20">
        <v>0.12583217723273299</v>
      </c>
      <c r="O1104" s="20">
        <v>0.67105822264675996</v>
      </c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30"/>
    </row>
    <row r="1105" spans="1:27" x14ac:dyDescent="0.25">
      <c r="A1105">
        <v>1069</v>
      </c>
      <c r="B1105" s="15">
        <v>41705</v>
      </c>
      <c r="C1105" s="25">
        <f t="shared" si="64"/>
        <v>0.115240998566151</v>
      </c>
      <c r="D1105" s="25">
        <f>VLOOKUP(B1105,input_BB!$B$19:$XX$10000,$D$35,0)</f>
        <v>79.718999999999994</v>
      </c>
      <c r="E1105" s="27">
        <f t="shared" si="65"/>
        <v>1.4879458412430805E-2</v>
      </c>
      <c r="F1105" s="34">
        <f t="shared" si="67"/>
        <v>3.5135711686384852E-4</v>
      </c>
      <c r="G1105" s="25">
        <f t="shared" si="66"/>
        <v>0.19537622621290199</v>
      </c>
      <c r="I1105" s="31">
        <v>41705</v>
      </c>
      <c r="J1105" s="20">
        <v>0.115240998566151</v>
      </c>
      <c r="K1105" s="20">
        <v>0</v>
      </c>
      <c r="L1105" s="20">
        <v>0.13178382969383501</v>
      </c>
      <c r="M1105" s="20">
        <v>4.4949601379328602E-2</v>
      </c>
      <c r="N1105" s="20">
        <v>0.19537622621290199</v>
      </c>
      <c r="O1105" s="20">
        <v>0.62789034271393396</v>
      </c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  <c r="AA1105" s="30"/>
    </row>
    <row r="1106" spans="1:27" x14ac:dyDescent="0.25">
      <c r="A1106">
        <v>1070</v>
      </c>
      <c r="B1106" s="15">
        <v>41712</v>
      </c>
      <c r="C1106" s="25">
        <f t="shared" si="64"/>
        <v>0.113599956035614</v>
      </c>
      <c r="D1106" s="25">
        <f>VLOOKUP(B1106,input_BB!$B$19:$XX$10000,$D$35,0)</f>
        <v>79.445999999999998</v>
      </c>
      <c r="E1106" s="27">
        <f t="shared" si="65"/>
        <v>1.1418194274479737E-2</v>
      </c>
      <c r="F1106" s="34">
        <f t="shared" si="67"/>
        <v>-3.4245286569073441E-3</v>
      </c>
      <c r="G1106" s="25">
        <f t="shared" si="66"/>
        <v>7.1393384202852794E-2</v>
      </c>
      <c r="I1106" s="31">
        <v>41712</v>
      </c>
      <c r="J1106" s="20">
        <v>0.113599956035614</v>
      </c>
      <c r="K1106" s="20">
        <v>0</v>
      </c>
      <c r="L1106" s="20">
        <v>0.18535608604718201</v>
      </c>
      <c r="M1106" s="20">
        <v>4.9552629015961497E-2</v>
      </c>
      <c r="N1106" s="20">
        <v>7.1393384202852794E-2</v>
      </c>
      <c r="O1106" s="20">
        <v>0.69369790073400395</v>
      </c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  <c r="AA1106" s="30"/>
    </row>
    <row r="1107" spans="1:27" x14ac:dyDescent="0.25">
      <c r="A1107">
        <v>1071</v>
      </c>
      <c r="B1107" s="15">
        <v>41719</v>
      </c>
      <c r="C1107" s="25">
        <f t="shared" si="64"/>
        <v>0.115688443183899</v>
      </c>
      <c r="D1107" s="25">
        <f>VLOOKUP(B1107,input_BB!$B$19:$XX$10000,$D$35,0)</f>
        <v>80.105000000000004</v>
      </c>
      <c r="E1107" s="27">
        <f t="shared" si="65"/>
        <v>1.5823202392438184E-2</v>
      </c>
      <c r="F1107" s="34">
        <f t="shared" si="67"/>
        <v>8.2949424766509683E-3</v>
      </c>
      <c r="G1107" s="25">
        <f t="shared" si="66"/>
        <v>0.23915740631229601</v>
      </c>
      <c r="I1107" s="31">
        <v>41719</v>
      </c>
      <c r="J1107" s="20">
        <v>0.115688443183899</v>
      </c>
      <c r="K1107" s="20">
        <v>0</v>
      </c>
      <c r="L1107" s="20">
        <v>9.0439452377400198E-2</v>
      </c>
      <c r="M1107" s="20">
        <v>4.47868088538615E-2</v>
      </c>
      <c r="N1107" s="20">
        <v>0.23915740631229601</v>
      </c>
      <c r="O1107" s="20">
        <v>0.62561633245644199</v>
      </c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  <c r="AA1107" s="30"/>
    </row>
    <row r="1108" spans="1:27" x14ac:dyDescent="0.25">
      <c r="A1108">
        <v>1072</v>
      </c>
      <c r="B1108" s="15">
        <v>41726</v>
      </c>
      <c r="C1108" s="25">
        <f t="shared" si="64"/>
        <v>0.115090027451515</v>
      </c>
      <c r="D1108" s="25">
        <f>VLOOKUP(B1108,input_BB!$B$19:$XX$10000,$D$35,0)</f>
        <v>80.176000000000002</v>
      </c>
      <c r="E1108" s="27">
        <f t="shared" si="65"/>
        <v>1.4561032231980093E-2</v>
      </c>
      <c r="F1108" s="34">
        <f t="shared" si="67"/>
        <v>8.8633668310333924E-4</v>
      </c>
      <c r="G1108" s="25">
        <f t="shared" si="66"/>
        <v>0.12583217723273299</v>
      </c>
      <c r="I1108" s="31">
        <v>41726</v>
      </c>
      <c r="J1108" s="20">
        <v>0.115090027451515</v>
      </c>
      <c r="K1108" s="20">
        <v>0</v>
      </c>
      <c r="L1108" s="20">
        <v>0.14326778170404</v>
      </c>
      <c r="M1108" s="20">
        <v>5.9841818416466699E-2</v>
      </c>
      <c r="N1108" s="20">
        <v>0.12583217723273299</v>
      </c>
      <c r="O1108" s="20">
        <v>0.67105822264675996</v>
      </c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  <c r="AA1108" s="30"/>
    </row>
    <row r="1109" spans="1:27" x14ac:dyDescent="0.25">
      <c r="A1109">
        <v>1073</v>
      </c>
      <c r="B1109" s="15">
        <v>41733</v>
      </c>
      <c r="C1109" s="25">
        <f t="shared" si="64"/>
        <v>0.115240998566151</v>
      </c>
      <c r="D1109" s="25">
        <f>VLOOKUP(B1109,input_BB!$B$19:$XX$10000,$D$35,0)</f>
        <v>80.423000000000002</v>
      </c>
      <c r="E1109" s="27">
        <f t="shared" si="65"/>
        <v>1.4879458412430805E-2</v>
      </c>
      <c r="F1109" s="34">
        <f t="shared" si="67"/>
        <v>3.080722410696568E-3</v>
      </c>
      <c r="G1109" s="25">
        <f t="shared" si="66"/>
        <v>0.19537622621290199</v>
      </c>
      <c r="I1109" s="31">
        <v>41733</v>
      </c>
      <c r="J1109" s="20">
        <v>0.115240998566151</v>
      </c>
      <c r="K1109" s="20">
        <v>0</v>
      </c>
      <c r="L1109" s="20">
        <v>0.13178382969383501</v>
      </c>
      <c r="M1109" s="20">
        <v>4.4949601379328602E-2</v>
      </c>
      <c r="N1109" s="20">
        <v>0.19537622621290199</v>
      </c>
      <c r="O1109" s="20">
        <v>0.62789034271393396</v>
      </c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  <c r="AA1109" s="30"/>
    </row>
    <row r="1110" spans="1:27" x14ac:dyDescent="0.25">
      <c r="A1110">
        <v>1074</v>
      </c>
      <c r="B1110" s="15">
        <v>41740</v>
      </c>
      <c r="C1110" s="25">
        <f t="shared" si="64"/>
        <v>0.113599956035614</v>
      </c>
      <c r="D1110" s="25">
        <f>VLOOKUP(B1110,input_BB!$B$19:$XX$10000,$D$35,0)</f>
        <v>79.451999999999998</v>
      </c>
      <c r="E1110" s="27">
        <f t="shared" si="65"/>
        <v>1.1418194274479737E-2</v>
      </c>
      <c r="F1110" s="34">
        <f t="shared" si="67"/>
        <v>-1.2073660520000584E-2</v>
      </c>
      <c r="G1110" s="25">
        <f t="shared" si="66"/>
        <v>7.1393384202852794E-2</v>
      </c>
      <c r="I1110" s="31">
        <v>41740</v>
      </c>
      <c r="J1110" s="20">
        <v>0.113599956035614</v>
      </c>
      <c r="K1110" s="20">
        <v>0</v>
      </c>
      <c r="L1110" s="20">
        <v>0.18535608604718201</v>
      </c>
      <c r="M1110" s="20">
        <v>4.9552629015961497E-2</v>
      </c>
      <c r="N1110" s="20">
        <v>7.1393384202852794E-2</v>
      </c>
      <c r="O1110" s="20">
        <v>0.69369790073400395</v>
      </c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  <c r="AA1110" s="30"/>
    </row>
    <row r="1111" spans="1:27" x14ac:dyDescent="0.25">
      <c r="A1111">
        <v>1075</v>
      </c>
      <c r="B1111" s="15">
        <v>41747</v>
      </c>
      <c r="C1111" s="25">
        <f t="shared" si="64"/>
        <v>0.115688443183899</v>
      </c>
      <c r="D1111" s="25">
        <f>VLOOKUP(B1111,input_BB!$B$19:$XX$10000,$D$35,0)</f>
        <v>79.846999999999994</v>
      </c>
      <c r="E1111" s="27">
        <f t="shared" si="65"/>
        <v>1.5823202392438184E-2</v>
      </c>
      <c r="F1111" s="34">
        <f t="shared" si="67"/>
        <v>4.9715551527966806E-3</v>
      </c>
      <c r="G1111" s="25">
        <f t="shared" si="66"/>
        <v>0.23915740631229601</v>
      </c>
      <c r="I1111" s="31">
        <v>41747</v>
      </c>
      <c r="J1111" s="20">
        <v>0.115688443183899</v>
      </c>
      <c r="K1111" s="20">
        <v>0</v>
      </c>
      <c r="L1111" s="20">
        <v>9.0439452377400198E-2</v>
      </c>
      <c r="M1111" s="20">
        <v>4.47868088538615E-2</v>
      </c>
      <c r="N1111" s="20">
        <v>0.23915740631229601</v>
      </c>
      <c r="O1111" s="20">
        <v>0.62561633245644199</v>
      </c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  <c r="AA1111" s="30"/>
    </row>
    <row r="1112" spans="1:27" x14ac:dyDescent="0.25">
      <c r="A1112">
        <v>1076</v>
      </c>
      <c r="B1112" s="15">
        <v>41754</v>
      </c>
      <c r="C1112" s="25">
        <f t="shared" si="64"/>
        <v>0.115090027451515</v>
      </c>
      <c r="D1112" s="25">
        <f>VLOOKUP(B1112,input_BB!$B$19:$XX$10000,$D$35,0)</f>
        <v>79.748999999999995</v>
      </c>
      <c r="E1112" s="27">
        <f t="shared" si="65"/>
        <v>1.4561032231980093E-2</v>
      </c>
      <c r="F1112" s="34">
        <f t="shared" si="67"/>
        <v>-1.2273473017144765E-3</v>
      </c>
      <c r="G1112" s="25">
        <f t="shared" si="66"/>
        <v>0.12583217723273299</v>
      </c>
      <c r="I1112" s="31">
        <v>41754</v>
      </c>
      <c r="J1112" s="20">
        <v>0.115090027451515</v>
      </c>
      <c r="K1112" s="20">
        <v>0</v>
      </c>
      <c r="L1112" s="20">
        <v>0.14326778170404</v>
      </c>
      <c r="M1112" s="20">
        <v>5.9841818416466699E-2</v>
      </c>
      <c r="N1112" s="20">
        <v>0.12583217723273299</v>
      </c>
      <c r="O1112" s="20">
        <v>0.67105822264675996</v>
      </c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  <c r="AA1112" s="30"/>
    </row>
    <row r="1113" spans="1:27" x14ac:dyDescent="0.25">
      <c r="A1113">
        <v>1077</v>
      </c>
      <c r="B1113" s="15">
        <v>41761</v>
      </c>
      <c r="C1113" s="25">
        <f t="shared" si="64"/>
        <v>0.115240998566151</v>
      </c>
      <c r="D1113" s="25">
        <f>VLOOKUP(B1113,input_BB!$B$19:$XX$10000,$D$35,0)</f>
        <v>79.516000000000005</v>
      </c>
      <c r="E1113" s="27">
        <f t="shared" si="65"/>
        <v>1.4879458412430805E-2</v>
      </c>
      <c r="F1113" s="34">
        <f t="shared" si="67"/>
        <v>-2.9216667293632259E-3</v>
      </c>
      <c r="G1113" s="25">
        <f t="shared" si="66"/>
        <v>0.19537622621290199</v>
      </c>
      <c r="I1113" s="31">
        <v>41761</v>
      </c>
      <c r="J1113" s="20">
        <v>0.115240998566151</v>
      </c>
      <c r="K1113" s="20">
        <v>0</v>
      </c>
      <c r="L1113" s="20">
        <v>0.13178382969383501</v>
      </c>
      <c r="M1113" s="20">
        <v>4.4949601379328602E-2</v>
      </c>
      <c r="N1113" s="20">
        <v>0.19537622621290199</v>
      </c>
      <c r="O1113" s="20">
        <v>0.62789034271393396</v>
      </c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  <c r="AA1113" s="30"/>
    </row>
    <row r="1114" spans="1:27" x14ac:dyDescent="0.25">
      <c r="A1114">
        <v>1078</v>
      </c>
      <c r="B1114" s="15">
        <v>41768</v>
      </c>
      <c r="C1114" s="25">
        <f t="shared" si="64"/>
        <v>0.113599956035614</v>
      </c>
      <c r="D1114" s="25">
        <f>VLOOKUP(B1114,input_BB!$B$19:$XX$10000,$D$35,0)</f>
        <v>79.903000000000006</v>
      </c>
      <c r="E1114" s="27">
        <f t="shared" si="65"/>
        <v>1.1418194274479737E-2</v>
      </c>
      <c r="F1114" s="34">
        <f t="shared" si="67"/>
        <v>4.8669450173550732E-3</v>
      </c>
      <c r="G1114" s="25">
        <f t="shared" si="66"/>
        <v>7.1393384202852794E-2</v>
      </c>
      <c r="I1114" s="31">
        <v>41768</v>
      </c>
      <c r="J1114" s="20">
        <v>0.113599956035614</v>
      </c>
      <c r="K1114" s="20">
        <v>0</v>
      </c>
      <c r="L1114" s="20">
        <v>0.18535608604718201</v>
      </c>
      <c r="M1114" s="20">
        <v>4.9552629015961497E-2</v>
      </c>
      <c r="N1114" s="20">
        <v>7.1393384202852794E-2</v>
      </c>
      <c r="O1114" s="20">
        <v>0.69369790073400395</v>
      </c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  <c r="AA1114" s="30"/>
    </row>
    <row r="1115" spans="1:27" x14ac:dyDescent="0.25">
      <c r="A1115">
        <v>1079</v>
      </c>
      <c r="B1115" s="15">
        <v>41775</v>
      </c>
      <c r="C1115" s="25">
        <f t="shared" si="64"/>
        <v>0.115688443183899</v>
      </c>
      <c r="D1115" s="25">
        <f>VLOOKUP(B1115,input_BB!$B$19:$XX$10000,$D$35,0)</f>
        <v>80.043000000000006</v>
      </c>
      <c r="E1115" s="27">
        <f t="shared" si="65"/>
        <v>1.5823202392438184E-2</v>
      </c>
      <c r="F1115" s="34">
        <f t="shared" si="67"/>
        <v>1.7521244508966749E-3</v>
      </c>
      <c r="G1115" s="25">
        <f t="shared" si="66"/>
        <v>0.23915740631229601</v>
      </c>
      <c r="I1115" s="31">
        <v>41775</v>
      </c>
      <c r="J1115" s="20">
        <v>0.115688443183899</v>
      </c>
      <c r="K1115" s="20">
        <v>0</v>
      </c>
      <c r="L1115" s="20">
        <v>9.0439452377400198E-2</v>
      </c>
      <c r="M1115" s="20">
        <v>4.47868088538615E-2</v>
      </c>
      <c r="N1115" s="20">
        <v>0.23915740631229601</v>
      </c>
      <c r="O1115" s="20">
        <v>0.62561633245644199</v>
      </c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  <c r="AA1115" s="30"/>
    </row>
    <row r="1116" spans="1:27" x14ac:dyDescent="0.25">
      <c r="A1116">
        <v>1080</v>
      </c>
      <c r="B1116" s="15">
        <v>41782</v>
      </c>
      <c r="C1116" s="25">
        <f t="shared" si="64"/>
        <v>0.11550641059875499</v>
      </c>
      <c r="D1116" s="25">
        <f>VLOOKUP(B1116,input_BB!$B$19:$XX$10000,$D$35,0)</f>
        <v>80.393000000000001</v>
      </c>
      <c r="E1116" s="27">
        <f t="shared" si="65"/>
        <v>1.5439261789331887E-2</v>
      </c>
      <c r="F1116" s="34">
        <f t="shared" si="67"/>
        <v>4.372649700785658E-3</v>
      </c>
      <c r="G1116" s="25">
        <f t="shared" si="66"/>
        <v>0.19588955511597</v>
      </c>
      <c r="I1116" s="31">
        <v>41782</v>
      </c>
      <c r="J1116" s="20">
        <v>0.11550641059875499</v>
      </c>
      <c r="K1116" s="20">
        <v>0</v>
      </c>
      <c r="L1116" s="20">
        <v>0.19055546161385201</v>
      </c>
      <c r="M1116" s="20">
        <v>4.5491490154329198E-2</v>
      </c>
      <c r="N1116" s="20">
        <v>0.19588955511597</v>
      </c>
      <c r="O1116" s="20">
        <v>0.56806349311584803</v>
      </c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  <c r="AA1116" s="30"/>
    </row>
    <row r="1117" spans="1:27" x14ac:dyDescent="0.25">
      <c r="A1117">
        <v>1081</v>
      </c>
      <c r="B1117" s="15">
        <v>41789</v>
      </c>
      <c r="C1117" s="25">
        <f t="shared" si="64"/>
        <v>0.115688443183899</v>
      </c>
      <c r="D1117" s="25">
        <f>VLOOKUP(B1117,input_BB!$B$19:$XX$10000,$D$35,0)</f>
        <v>80.369</v>
      </c>
      <c r="E1117" s="27">
        <f t="shared" si="65"/>
        <v>1.5823202392438184E-2</v>
      </c>
      <c r="F1117" s="34">
        <f t="shared" si="67"/>
        <v>-2.9853345440522538E-4</v>
      </c>
      <c r="G1117" s="25">
        <f t="shared" si="66"/>
        <v>0.19537622621290199</v>
      </c>
      <c r="I1117" s="31">
        <v>41789</v>
      </c>
      <c r="J1117" s="20">
        <v>0.115688443183899</v>
      </c>
      <c r="K1117" s="20">
        <v>0</v>
      </c>
      <c r="L1117" s="20">
        <v>0.13178382969383501</v>
      </c>
      <c r="M1117" s="20">
        <v>4.4949601379328602E-2</v>
      </c>
      <c r="N1117" s="20">
        <v>0.19537622621290199</v>
      </c>
      <c r="O1117" s="20">
        <v>0.62789034271393396</v>
      </c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  <c r="AA1117" s="30"/>
    </row>
    <row r="1118" spans="1:27" x14ac:dyDescent="0.25">
      <c r="A1118">
        <v>1082</v>
      </c>
      <c r="B1118" s="15">
        <v>41796</v>
      </c>
      <c r="C1118" s="25">
        <f t="shared" si="64"/>
        <v>0.113599956035614</v>
      </c>
      <c r="D1118" s="25">
        <f>VLOOKUP(B1118,input_BB!$B$19:$XX$10000,$D$35,0)</f>
        <v>80.409000000000006</v>
      </c>
      <c r="E1118" s="27">
        <f t="shared" si="65"/>
        <v>1.1418194274479737E-2</v>
      </c>
      <c r="F1118" s="34">
        <f t="shared" si="67"/>
        <v>4.9770433873774778E-4</v>
      </c>
      <c r="G1118" s="25">
        <f t="shared" si="66"/>
        <v>7.1393384202852794E-2</v>
      </c>
      <c r="I1118" s="31">
        <v>41796</v>
      </c>
      <c r="J1118" s="20">
        <v>0.113599956035614</v>
      </c>
      <c r="K1118" s="20">
        <v>0</v>
      </c>
      <c r="L1118" s="20">
        <v>0.18535608604718201</v>
      </c>
      <c r="M1118" s="20">
        <v>4.9552629015961497E-2</v>
      </c>
      <c r="N1118" s="20">
        <v>7.1393384202852794E-2</v>
      </c>
      <c r="O1118" s="20">
        <v>0.69369790073400395</v>
      </c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  <c r="AA1118" s="30"/>
    </row>
    <row r="1119" spans="1:27" x14ac:dyDescent="0.25">
      <c r="A1119">
        <v>1083</v>
      </c>
      <c r="B1119" s="15">
        <v>41803</v>
      </c>
      <c r="C1119" s="25">
        <f t="shared" si="64"/>
        <v>0.115688443183899</v>
      </c>
      <c r="D1119" s="25">
        <f>VLOOKUP(B1119,input_BB!$B$19:$XX$10000,$D$35,0)</f>
        <v>80.575999999999993</v>
      </c>
      <c r="E1119" s="27">
        <f t="shared" si="65"/>
        <v>1.5823202392438184E-2</v>
      </c>
      <c r="F1119" s="34">
        <f t="shared" si="67"/>
        <v>2.0768819410761363E-3</v>
      </c>
      <c r="G1119" s="25">
        <f t="shared" si="66"/>
        <v>0.23915740631229601</v>
      </c>
      <c r="I1119" s="31">
        <v>41803</v>
      </c>
      <c r="J1119" s="20">
        <v>0.115688443183899</v>
      </c>
      <c r="K1119" s="20">
        <v>0</v>
      </c>
      <c r="L1119" s="20">
        <v>9.0439452377400198E-2</v>
      </c>
      <c r="M1119" s="20">
        <v>4.47868088538615E-2</v>
      </c>
      <c r="N1119" s="20">
        <v>0.23915740631229601</v>
      </c>
      <c r="O1119" s="20">
        <v>0.62561633245644199</v>
      </c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  <c r="AA1119" s="30"/>
    </row>
    <row r="1120" spans="1:27" x14ac:dyDescent="0.25">
      <c r="A1120">
        <v>1084</v>
      </c>
      <c r="B1120" s="15">
        <v>41810</v>
      </c>
      <c r="C1120" s="25">
        <f t="shared" si="64"/>
        <v>0.11550641059875499</v>
      </c>
      <c r="D1120" s="25">
        <f>VLOOKUP(B1120,input_BB!$B$19:$XX$10000,$D$35,0)</f>
        <v>80.372</v>
      </c>
      <c r="E1120" s="27">
        <f t="shared" si="65"/>
        <v>1.5439261789331887E-2</v>
      </c>
      <c r="F1120" s="34">
        <f t="shared" si="67"/>
        <v>-2.5317712470214193E-3</v>
      </c>
      <c r="G1120" s="25">
        <f t="shared" si="66"/>
        <v>0.19588955511597</v>
      </c>
      <c r="I1120" s="31">
        <v>41810</v>
      </c>
      <c r="J1120" s="20">
        <v>0.11550641059875499</v>
      </c>
      <c r="K1120" s="20">
        <v>0</v>
      </c>
      <c r="L1120" s="20">
        <v>0.19055546161385201</v>
      </c>
      <c r="M1120" s="20">
        <v>4.5491490154329198E-2</v>
      </c>
      <c r="N1120" s="20">
        <v>0.19588955511597</v>
      </c>
      <c r="O1120" s="20">
        <v>0.56806349311584803</v>
      </c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  <c r="AA1120" s="30"/>
    </row>
    <row r="1121" spans="1:27" x14ac:dyDescent="0.25">
      <c r="A1121">
        <v>1085</v>
      </c>
      <c r="B1121" s="15">
        <v>41817</v>
      </c>
      <c r="C1121" s="25">
        <f t="shared" si="64"/>
        <v>0.115688443183899</v>
      </c>
      <c r="D1121" s="25">
        <f>VLOOKUP(B1121,input_BB!$B$19:$XX$10000,$D$35,0)</f>
        <v>80.039000000000001</v>
      </c>
      <c r="E1121" s="27">
        <f t="shared" si="65"/>
        <v>1.5823202392438184E-2</v>
      </c>
      <c r="F1121" s="34">
        <f t="shared" si="67"/>
        <v>-4.1432339620762759E-3</v>
      </c>
      <c r="G1121" s="25">
        <f t="shared" si="66"/>
        <v>0.19537622621290199</v>
      </c>
      <c r="I1121" s="31">
        <v>41817</v>
      </c>
      <c r="J1121" s="20">
        <v>0.115688443183899</v>
      </c>
      <c r="K1121" s="20">
        <v>0</v>
      </c>
      <c r="L1121" s="20">
        <v>0.13178382969383501</v>
      </c>
      <c r="M1121" s="20">
        <v>4.4949601379328602E-2</v>
      </c>
      <c r="N1121" s="20">
        <v>0.19537622621290199</v>
      </c>
      <c r="O1121" s="20">
        <v>0.62789034271393396</v>
      </c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  <c r="AA1121" s="30"/>
    </row>
    <row r="1122" spans="1:27" x14ac:dyDescent="0.25">
      <c r="A1122">
        <v>1086</v>
      </c>
      <c r="B1122" s="15">
        <v>41824</v>
      </c>
      <c r="C1122" s="25">
        <f t="shared" si="64"/>
        <v>0.11453647166490601</v>
      </c>
      <c r="D1122" s="25">
        <f>VLOOKUP(B1122,input_BB!$B$19:$XX$10000,$D$35,0)</f>
        <v>80.269000000000005</v>
      </c>
      <c r="E1122" s="27">
        <f t="shared" si="65"/>
        <v>1.3393480046773751E-2</v>
      </c>
      <c r="F1122" s="34">
        <f t="shared" si="67"/>
        <v>2.873599120428949E-3</v>
      </c>
      <c r="G1122" s="25">
        <f t="shared" si="66"/>
        <v>7.0412025473890194E-2</v>
      </c>
      <c r="I1122" s="31">
        <v>41824</v>
      </c>
      <c r="J1122" s="20">
        <v>0.11453647166490601</v>
      </c>
      <c r="K1122" s="20">
        <v>0</v>
      </c>
      <c r="L1122" s="20">
        <v>0.18446941927718999</v>
      </c>
      <c r="M1122" s="20">
        <v>4.69808791217948E-2</v>
      </c>
      <c r="N1122" s="20">
        <v>7.0412025473890194E-2</v>
      </c>
      <c r="O1122" s="20">
        <v>0.69813767612712496</v>
      </c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  <c r="AA1122" s="30"/>
    </row>
    <row r="1123" spans="1:27" x14ac:dyDescent="0.25">
      <c r="A1123">
        <v>1087</v>
      </c>
      <c r="B1123" s="15">
        <v>41831</v>
      </c>
      <c r="C1123" s="25">
        <f t="shared" si="64"/>
        <v>0.115688443183899</v>
      </c>
      <c r="D1123" s="25">
        <f>VLOOKUP(B1123,input_BB!$B$19:$XX$10000,$D$35,0)</f>
        <v>80.186999999999998</v>
      </c>
      <c r="E1123" s="27">
        <f t="shared" si="65"/>
        <v>1.5823202392438184E-2</v>
      </c>
      <c r="F1123" s="34">
        <f t="shared" si="67"/>
        <v>-1.0215649877288735E-3</v>
      </c>
      <c r="G1123" s="25">
        <f t="shared" si="66"/>
        <v>0.23915740631229601</v>
      </c>
      <c r="I1123" s="31">
        <v>41831</v>
      </c>
      <c r="J1123" s="20">
        <v>0.115688443183899</v>
      </c>
      <c r="K1123" s="20">
        <v>0</v>
      </c>
      <c r="L1123" s="20">
        <v>9.0439452377400198E-2</v>
      </c>
      <c r="M1123" s="20">
        <v>4.47868088538615E-2</v>
      </c>
      <c r="N1123" s="20">
        <v>0.23915740631229601</v>
      </c>
      <c r="O1123" s="20">
        <v>0.62561633245644199</v>
      </c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  <c r="AA1123" s="30"/>
    </row>
    <row r="1124" spans="1:27" x14ac:dyDescent="0.25">
      <c r="A1124">
        <v>1088</v>
      </c>
      <c r="B1124" s="15">
        <v>41838</v>
      </c>
      <c r="C1124" s="25">
        <f t="shared" si="64"/>
        <v>0.11550641059875499</v>
      </c>
      <c r="D1124" s="25">
        <f>VLOOKUP(B1124,input_BB!$B$19:$XX$10000,$D$35,0)</f>
        <v>80.524000000000001</v>
      </c>
      <c r="E1124" s="27">
        <f t="shared" si="65"/>
        <v>1.5439261789331887E-2</v>
      </c>
      <c r="F1124" s="34">
        <f t="shared" si="67"/>
        <v>4.2026762442790577E-3</v>
      </c>
      <c r="G1124" s="25">
        <f t="shared" si="66"/>
        <v>0.19588955511597</v>
      </c>
      <c r="I1124" s="31">
        <v>41838</v>
      </c>
      <c r="J1124" s="20">
        <v>0.11550641059875499</v>
      </c>
      <c r="K1124" s="20">
        <v>0</v>
      </c>
      <c r="L1124" s="20">
        <v>0.19055546161385201</v>
      </c>
      <c r="M1124" s="20">
        <v>4.5491490154329198E-2</v>
      </c>
      <c r="N1124" s="20">
        <v>0.19588955511597</v>
      </c>
      <c r="O1124" s="20">
        <v>0.56806349311584803</v>
      </c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30"/>
    </row>
    <row r="1125" spans="1:27" x14ac:dyDescent="0.25">
      <c r="A1125">
        <v>1089</v>
      </c>
      <c r="B1125" s="15">
        <v>41845</v>
      </c>
      <c r="C1125" s="25">
        <f t="shared" si="64"/>
        <v>0.11505281925201399</v>
      </c>
      <c r="D1125" s="25">
        <f>VLOOKUP(B1125,input_BB!$B$19:$XX$10000,$D$35,0)</f>
        <v>81.028999999999996</v>
      </c>
      <c r="E1125" s="27">
        <f t="shared" si="65"/>
        <v>1.4482553213810813E-2</v>
      </c>
      <c r="F1125" s="34">
        <f t="shared" si="67"/>
        <v>6.271422184690234E-3</v>
      </c>
      <c r="G1125" s="25">
        <f t="shared" si="66"/>
        <v>0.19514710475946501</v>
      </c>
      <c r="I1125" s="31">
        <v>41845</v>
      </c>
      <c r="J1125" s="20">
        <v>0.11505281925201399</v>
      </c>
      <c r="K1125" s="20">
        <v>0</v>
      </c>
      <c r="L1125" s="20">
        <v>0.13365237683759101</v>
      </c>
      <c r="M1125" s="20">
        <v>5.2296635720362E-2</v>
      </c>
      <c r="N1125" s="20">
        <v>0.19514710475946501</v>
      </c>
      <c r="O1125" s="20">
        <v>0.61890388268258201</v>
      </c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  <c r="AA1125" s="30"/>
    </row>
    <row r="1126" spans="1:27" x14ac:dyDescent="0.25">
      <c r="A1126">
        <v>1090</v>
      </c>
      <c r="B1126" s="15">
        <v>41852</v>
      </c>
      <c r="C1126" s="25">
        <f t="shared" ref="C1126:C1189" si="68">J1126</f>
        <v>0.11453647166490601</v>
      </c>
      <c r="D1126" s="25">
        <f>VLOOKUP(B1126,input_BB!$B$19:$XX$10000,$D$35,0)</f>
        <v>81.302000000000007</v>
      </c>
      <c r="E1126" s="27">
        <f t="shared" ref="E1126:E1189" si="69">(C1126-$E$34)/$E$36</f>
        <v>1.3393480046773751E-2</v>
      </c>
      <c r="F1126" s="34">
        <f t="shared" si="67"/>
        <v>3.3691641264239625E-3</v>
      </c>
      <c r="G1126" s="25">
        <f t="shared" ref="G1126:G1189" si="70">VLOOKUP(B1126,$I$37:$AA$5000,$G$34,0)</f>
        <v>7.0412025473890194E-2</v>
      </c>
      <c r="I1126" s="31">
        <v>41852</v>
      </c>
      <c r="J1126" s="20">
        <v>0.11453647166490601</v>
      </c>
      <c r="K1126" s="20">
        <v>0</v>
      </c>
      <c r="L1126" s="20">
        <v>0.18446941927718999</v>
      </c>
      <c r="M1126" s="20">
        <v>4.69808791217948E-2</v>
      </c>
      <c r="N1126" s="20">
        <v>7.0412025473890194E-2</v>
      </c>
      <c r="O1126" s="20">
        <v>0.69813767612712496</v>
      </c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  <c r="AA1126" s="30"/>
    </row>
    <row r="1127" spans="1:27" x14ac:dyDescent="0.25">
      <c r="A1127">
        <v>1091</v>
      </c>
      <c r="B1127" s="15">
        <v>41859</v>
      </c>
      <c r="C1127" s="25">
        <f t="shared" si="68"/>
        <v>0.115688443183899</v>
      </c>
      <c r="D1127" s="25">
        <f>VLOOKUP(B1127,input_BB!$B$19:$XX$10000,$D$35,0)</f>
        <v>81.388999999999996</v>
      </c>
      <c r="E1127" s="27">
        <f t="shared" si="69"/>
        <v>1.5823202392438184E-2</v>
      </c>
      <c r="F1127" s="34">
        <f t="shared" ref="F1127:F1190" si="71">D1127/D1126-1</f>
        <v>1.0700843767679213E-3</v>
      </c>
      <c r="G1127" s="25">
        <f t="shared" si="70"/>
        <v>0.23915740631229601</v>
      </c>
      <c r="I1127" s="31">
        <v>41859</v>
      </c>
      <c r="J1127" s="20">
        <v>0.115688443183899</v>
      </c>
      <c r="K1127" s="20">
        <v>0</v>
      </c>
      <c r="L1127" s="20">
        <v>9.0439452377400198E-2</v>
      </c>
      <c r="M1127" s="20">
        <v>4.47868088538615E-2</v>
      </c>
      <c r="N1127" s="20">
        <v>0.23915740631229601</v>
      </c>
      <c r="O1127" s="20">
        <v>0.62561633245644199</v>
      </c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  <c r="AA1127" s="30"/>
    </row>
    <row r="1128" spans="1:27" x14ac:dyDescent="0.25">
      <c r="A1128">
        <v>1092</v>
      </c>
      <c r="B1128" s="15">
        <v>41866</v>
      </c>
      <c r="C1128" s="25">
        <f t="shared" si="68"/>
        <v>0.11550641059875499</v>
      </c>
      <c r="D1128" s="25">
        <f>VLOOKUP(B1128,input_BB!$B$19:$XX$10000,$D$35,0)</f>
        <v>81.424000000000007</v>
      </c>
      <c r="E1128" s="27">
        <f t="shared" si="69"/>
        <v>1.5439261789331887E-2</v>
      </c>
      <c r="F1128" s="34">
        <f t="shared" si="71"/>
        <v>4.3003354261639259E-4</v>
      </c>
      <c r="G1128" s="25">
        <f t="shared" si="70"/>
        <v>0.19588955511597</v>
      </c>
      <c r="I1128" s="31">
        <v>41866</v>
      </c>
      <c r="J1128" s="20">
        <v>0.11550641059875499</v>
      </c>
      <c r="K1128" s="20">
        <v>0</v>
      </c>
      <c r="L1128" s="20">
        <v>0.19055546161385201</v>
      </c>
      <c r="M1128" s="20">
        <v>4.5491490154329198E-2</v>
      </c>
      <c r="N1128" s="20">
        <v>0.19588955511597</v>
      </c>
      <c r="O1128" s="20">
        <v>0.56806349311584803</v>
      </c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  <c r="AA1128" s="30"/>
    </row>
    <row r="1129" spans="1:27" x14ac:dyDescent="0.25">
      <c r="A1129">
        <v>1093</v>
      </c>
      <c r="B1129" s="15">
        <v>41873</v>
      </c>
      <c r="C1129" s="25">
        <f t="shared" si="68"/>
        <v>0.11505281925201399</v>
      </c>
      <c r="D1129" s="25">
        <f>VLOOKUP(B1129,input_BB!$B$19:$XX$10000,$D$35,0)</f>
        <v>82.335999999999999</v>
      </c>
      <c r="E1129" s="27">
        <f t="shared" si="69"/>
        <v>1.4482553213810813E-2</v>
      </c>
      <c r="F1129" s="34">
        <f t="shared" si="71"/>
        <v>1.1200628807231272E-2</v>
      </c>
      <c r="G1129" s="25">
        <f t="shared" si="70"/>
        <v>0.19514710475946501</v>
      </c>
      <c r="I1129" s="31">
        <v>41873</v>
      </c>
      <c r="J1129" s="20">
        <v>0.11505281925201399</v>
      </c>
      <c r="K1129" s="20">
        <v>0</v>
      </c>
      <c r="L1129" s="20">
        <v>0.13365237683759101</v>
      </c>
      <c r="M1129" s="20">
        <v>5.2296635720362E-2</v>
      </c>
      <c r="N1129" s="20">
        <v>0.19514710475946501</v>
      </c>
      <c r="O1129" s="20">
        <v>0.61890388268258201</v>
      </c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  <c r="AA1129" s="30"/>
    </row>
    <row r="1130" spans="1:27" x14ac:dyDescent="0.25">
      <c r="A1130">
        <v>1094</v>
      </c>
      <c r="B1130" s="15">
        <v>41880</v>
      </c>
      <c r="C1130" s="25">
        <f t="shared" si="68"/>
        <v>0.114457905292511</v>
      </c>
      <c r="D1130" s="25">
        <f>VLOOKUP(B1130,input_BB!$B$19:$XX$10000,$D$35,0)</f>
        <v>82.748000000000005</v>
      </c>
      <c r="E1130" s="27">
        <f t="shared" si="69"/>
        <v>1.3227768944130509E-2</v>
      </c>
      <c r="F1130" s="34">
        <f t="shared" si="71"/>
        <v>5.0038865137971289E-3</v>
      </c>
      <c r="G1130" s="25">
        <f t="shared" si="70"/>
        <v>6.7350228424242001E-2</v>
      </c>
      <c r="I1130" s="31">
        <v>41880</v>
      </c>
      <c r="J1130" s="20">
        <v>0.114457905292511</v>
      </c>
      <c r="K1130" s="20">
        <v>0</v>
      </c>
      <c r="L1130" s="20">
        <v>0.20115950350677</v>
      </c>
      <c r="M1130" s="20">
        <v>5.3806279616870401E-2</v>
      </c>
      <c r="N1130" s="20">
        <v>6.7350228424242001E-2</v>
      </c>
      <c r="O1130" s="20">
        <v>0.67768398845211797</v>
      </c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  <c r="AA1130" s="30"/>
    </row>
    <row r="1131" spans="1:27" x14ac:dyDescent="0.25">
      <c r="A1131">
        <v>1095</v>
      </c>
      <c r="B1131" s="15">
        <v>41887</v>
      </c>
      <c r="C1131" s="25">
        <f t="shared" si="68"/>
        <v>0.115688443183899</v>
      </c>
      <c r="D1131" s="25">
        <f>VLOOKUP(B1131,input_BB!$B$19:$XX$10000,$D$35,0)</f>
        <v>83.739000000000004</v>
      </c>
      <c r="E1131" s="27">
        <f t="shared" si="69"/>
        <v>1.5823202392438184E-2</v>
      </c>
      <c r="F1131" s="34">
        <f t="shared" si="71"/>
        <v>1.197612026876782E-2</v>
      </c>
      <c r="G1131" s="25">
        <f t="shared" si="70"/>
        <v>0.23915740631229601</v>
      </c>
      <c r="I1131" s="31">
        <v>41887</v>
      </c>
      <c r="J1131" s="20">
        <v>0.115688443183899</v>
      </c>
      <c r="K1131" s="20">
        <v>0</v>
      </c>
      <c r="L1131" s="20">
        <v>9.0439452377400198E-2</v>
      </c>
      <c r="M1131" s="20">
        <v>4.47868088538615E-2</v>
      </c>
      <c r="N1131" s="20">
        <v>0.23915740631229601</v>
      </c>
      <c r="O1131" s="20">
        <v>0.62561633245644199</v>
      </c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  <c r="AA1131" s="30"/>
    </row>
    <row r="1132" spans="1:27" x14ac:dyDescent="0.25">
      <c r="A1132">
        <v>1096</v>
      </c>
      <c r="B1132" s="15">
        <v>41894</v>
      </c>
      <c r="C1132" s="25">
        <f t="shared" si="68"/>
        <v>0.11550834774971</v>
      </c>
      <c r="D1132" s="25">
        <f>VLOOKUP(B1132,input_BB!$B$19:$XX$10000,$D$35,0)</f>
        <v>84.24</v>
      </c>
      <c r="E1132" s="27">
        <f t="shared" si="69"/>
        <v>1.5443347601250587E-2</v>
      </c>
      <c r="F1132" s="34">
        <f t="shared" si="71"/>
        <v>5.9828753627340081E-3</v>
      </c>
      <c r="G1132" s="25">
        <f t="shared" si="70"/>
        <v>0.19885999386032199</v>
      </c>
      <c r="I1132" s="31">
        <v>41894</v>
      </c>
      <c r="J1132" s="20">
        <v>0.11550834774971</v>
      </c>
      <c r="K1132" s="20">
        <v>0</v>
      </c>
      <c r="L1132" s="20">
        <v>0.18966769815315501</v>
      </c>
      <c r="M1132" s="20">
        <v>4.53517507417249E-2</v>
      </c>
      <c r="N1132" s="20">
        <v>0.19885999386032199</v>
      </c>
      <c r="O1132" s="20">
        <v>0.56612055724479804</v>
      </c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  <c r="AA1132" s="30"/>
    </row>
    <row r="1133" spans="1:27" x14ac:dyDescent="0.25">
      <c r="A1133">
        <v>1097</v>
      </c>
      <c r="B1133" s="15">
        <v>41901</v>
      </c>
      <c r="C1133" s="25">
        <f t="shared" si="68"/>
        <v>0.11504852771759</v>
      </c>
      <c r="D1133" s="25">
        <f>VLOOKUP(B1133,input_BB!$B$19:$XX$10000,$D$35,0)</f>
        <v>84.734999999999999</v>
      </c>
      <c r="E1133" s="27">
        <f t="shared" si="69"/>
        <v>1.4473501568943514E-2</v>
      </c>
      <c r="F1133" s="34">
        <f t="shared" si="71"/>
        <v>5.8760683760683552E-3</v>
      </c>
      <c r="G1133" s="25">
        <f t="shared" si="70"/>
        <v>0.19435458873483699</v>
      </c>
      <c r="I1133" s="31">
        <v>41901</v>
      </c>
      <c r="J1133" s="20">
        <v>0.11504852771759</v>
      </c>
      <c r="K1133" s="20">
        <v>0</v>
      </c>
      <c r="L1133" s="20">
        <v>0.13760051772626</v>
      </c>
      <c r="M1133" s="20">
        <v>5.2100762212389601E-2</v>
      </c>
      <c r="N1133" s="20">
        <v>0.19435458873483699</v>
      </c>
      <c r="O1133" s="20">
        <v>0.61594413132651304</v>
      </c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  <c r="AA1133" s="30"/>
    </row>
    <row r="1134" spans="1:27" x14ac:dyDescent="0.25">
      <c r="A1134">
        <v>1098</v>
      </c>
      <c r="B1134" s="15">
        <v>41908</v>
      </c>
      <c r="C1134" s="25">
        <f t="shared" si="68"/>
        <v>0.114453636109829</v>
      </c>
      <c r="D1134" s="25">
        <f>VLOOKUP(B1134,input_BB!$B$19:$XX$10000,$D$35,0)</f>
        <v>85.64</v>
      </c>
      <c r="E1134" s="27">
        <f t="shared" si="69"/>
        <v>1.321876444324733E-2</v>
      </c>
      <c r="F1134" s="34">
        <f t="shared" si="71"/>
        <v>1.0680356405263547E-2</v>
      </c>
      <c r="G1134" s="25">
        <f t="shared" si="70"/>
        <v>6.7070817164151295E-2</v>
      </c>
      <c r="I1134" s="31">
        <v>41908</v>
      </c>
      <c r="J1134" s="20">
        <v>0.114453636109829</v>
      </c>
      <c r="K1134" s="20">
        <v>0</v>
      </c>
      <c r="L1134" s="20">
        <v>0.20491692876186701</v>
      </c>
      <c r="M1134" s="20">
        <v>5.36000448077249E-2</v>
      </c>
      <c r="N1134" s="20">
        <v>6.7070817164151295E-2</v>
      </c>
      <c r="O1134" s="20">
        <v>0.674412209266257</v>
      </c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  <c r="AA1134" s="30"/>
    </row>
    <row r="1135" spans="1:27" x14ac:dyDescent="0.25">
      <c r="A1135">
        <v>1099</v>
      </c>
      <c r="B1135" s="15">
        <v>41915</v>
      </c>
      <c r="C1135" s="25">
        <f t="shared" si="68"/>
        <v>0.115688443183899</v>
      </c>
      <c r="D1135" s="25">
        <f>VLOOKUP(B1135,input_BB!$B$19:$XX$10000,$D$35,0)</f>
        <v>86.694000000000003</v>
      </c>
      <c r="E1135" s="27">
        <f t="shared" si="69"/>
        <v>1.5823202392438184E-2</v>
      </c>
      <c r="F1135" s="34">
        <f t="shared" si="71"/>
        <v>1.2307333021952305E-2</v>
      </c>
      <c r="G1135" s="25">
        <f t="shared" si="70"/>
        <v>0.23915740631229601</v>
      </c>
      <c r="I1135" s="31">
        <v>41915</v>
      </c>
      <c r="J1135" s="20">
        <v>0.115688443183899</v>
      </c>
      <c r="K1135" s="20">
        <v>0</v>
      </c>
      <c r="L1135" s="20">
        <v>9.0439452377400198E-2</v>
      </c>
      <c r="M1135" s="20">
        <v>4.47868088538615E-2</v>
      </c>
      <c r="N1135" s="20">
        <v>0.23915740631229601</v>
      </c>
      <c r="O1135" s="20">
        <v>0.62561633245644199</v>
      </c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  <c r="AA1135" s="30"/>
    </row>
    <row r="1136" spans="1:27" x14ac:dyDescent="0.25">
      <c r="A1136">
        <v>1100</v>
      </c>
      <c r="B1136" s="15">
        <v>41922</v>
      </c>
      <c r="C1136" s="25">
        <f t="shared" si="68"/>
        <v>0.11550834774971</v>
      </c>
      <c r="D1136" s="25">
        <f>VLOOKUP(B1136,input_BB!$B$19:$XX$10000,$D$35,0)</f>
        <v>85.912000000000006</v>
      </c>
      <c r="E1136" s="27">
        <f t="shared" si="69"/>
        <v>1.5443347601250587E-2</v>
      </c>
      <c r="F1136" s="34">
        <f t="shared" si="71"/>
        <v>-9.0202320806513914E-3</v>
      </c>
      <c r="G1136" s="25">
        <f t="shared" si="70"/>
        <v>0.19885999386032199</v>
      </c>
      <c r="I1136" s="31">
        <v>41922</v>
      </c>
      <c r="J1136" s="20">
        <v>0.11550834774971</v>
      </c>
      <c r="K1136" s="20">
        <v>0</v>
      </c>
      <c r="L1136" s="20">
        <v>0.18966769815315501</v>
      </c>
      <c r="M1136" s="20">
        <v>4.53517507417249E-2</v>
      </c>
      <c r="N1136" s="20">
        <v>0.19885999386032199</v>
      </c>
      <c r="O1136" s="20">
        <v>0.56612055724479804</v>
      </c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  <c r="AA1136" s="30"/>
    </row>
    <row r="1137" spans="1:27" x14ac:dyDescent="0.25">
      <c r="A1137">
        <v>1101</v>
      </c>
      <c r="B1137" s="15">
        <v>41929</v>
      </c>
      <c r="C1137" s="25">
        <f t="shared" si="68"/>
        <v>0.11504852771759</v>
      </c>
      <c r="D1137" s="25">
        <f>VLOOKUP(B1137,input_BB!$B$19:$XX$10000,$D$35,0)</f>
        <v>85.11</v>
      </c>
      <c r="E1137" s="27">
        <f t="shared" si="69"/>
        <v>1.4473501568943514E-2</v>
      </c>
      <c r="F1137" s="34">
        <f t="shared" si="71"/>
        <v>-9.3351336251048522E-3</v>
      </c>
      <c r="G1137" s="25">
        <f t="shared" si="70"/>
        <v>0.19435458873483699</v>
      </c>
      <c r="I1137" s="31">
        <v>41929</v>
      </c>
      <c r="J1137" s="20">
        <v>0.11504852771759</v>
      </c>
      <c r="K1137" s="20">
        <v>0</v>
      </c>
      <c r="L1137" s="20">
        <v>0.13760051772626</v>
      </c>
      <c r="M1137" s="20">
        <v>5.2100762212389601E-2</v>
      </c>
      <c r="N1137" s="20">
        <v>0.19435458873483699</v>
      </c>
      <c r="O1137" s="20">
        <v>0.61594413132651304</v>
      </c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  <c r="AA1137" s="30"/>
    </row>
    <row r="1138" spans="1:27" x14ac:dyDescent="0.25">
      <c r="A1138">
        <v>1102</v>
      </c>
      <c r="B1138" s="15">
        <v>41936</v>
      </c>
      <c r="C1138" s="25">
        <f t="shared" si="68"/>
        <v>0.114453636109829</v>
      </c>
      <c r="D1138" s="25">
        <f>VLOOKUP(B1138,input_BB!$B$19:$XX$10000,$D$35,0)</f>
        <v>85.731999999999999</v>
      </c>
      <c r="E1138" s="27">
        <f t="shared" si="69"/>
        <v>1.321876444324733E-2</v>
      </c>
      <c r="F1138" s="34">
        <f t="shared" si="71"/>
        <v>7.3081894019504379E-3</v>
      </c>
      <c r="G1138" s="25">
        <f t="shared" si="70"/>
        <v>6.7070817164151295E-2</v>
      </c>
      <c r="I1138" s="31">
        <v>41936</v>
      </c>
      <c r="J1138" s="20">
        <v>0.114453636109829</v>
      </c>
      <c r="K1138" s="20">
        <v>0</v>
      </c>
      <c r="L1138" s="20">
        <v>0.20491692876186701</v>
      </c>
      <c r="M1138" s="20">
        <v>5.36000448077249E-2</v>
      </c>
      <c r="N1138" s="20">
        <v>6.7070817164151295E-2</v>
      </c>
      <c r="O1138" s="20">
        <v>0.674412209266257</v>
      </c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  <c r="AA1138" s="30"/>
    </row>
    <row r="1139" spans="1:27" x14ac:dyDescent="0.25">
      <c r="A1139">
        <v>1103</v>
      </c>
      <c r="B1139" s="15">
        <v>41943</v>
      </c>
      <c r="C1139" s="25">
        <f t="shared" si="68"/>
        <v>0.115688443183899</v>
      </c>
      <c r="D1139" s="25">
        <f>VLOOKUP(B1139,input_BB!$B$19:$XX$10000,$D$35,0)</f>
        <v>86.917000000000002</v>
      </c>
      <c r="E1139" s="27">
        <f t="shared" si="69"/>
        <v>1.5823202392438184E-2</v>
      </c>
      <c r="F1139" s="34">
        <f t="shared" si="71"/>
        <v>1.3822143423692479E-2</v>
      </c>
      <c r="G1139" s="25">
        <f t="shared" si="70"/>
        <v>0.23915740631229601</v>
      </c>
      <c r="I1139" s="31">
        <v>41943</v>
      </c>
      <c r="J1139" s="20">
        <v>0.115688443183899</v>
      </c>
      <c r="K1139" s="20">
        <v>0</v>
      </c>
      <c r="L1139" s="20">
        <v>9.0439452377400198E-2</v>
      </c>
      <c r="M1139" s="20">
        <v>4.47868088538615E-2</v>
      </c>
      <c r="N1139" s="20">
        <v>0.23915740631229601</v>
      </c>
      <c r="O1139" s="20">
        <v>0.62561633245644199</v>
      </c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  <c r="AA1139" s="30"/>
    </row>
    <row r="1140" spans="1:27" x14ac:dyDescent="0.25">
      <c r="A1140">
        <v>1104</v>
      </c>
      <c r="B1140" s="15">
        <v>41950</v>
      </c>
      <c r="C1140" s="25">
        <f t="shared" si="68"/>
        <v>0.11550834774971</v>
      </c>
      <c r="D1140" s="25">
        <f>VLOOKUP(B1140,input_BB!$B$19:$XX$10000,$D$35,0)</f>
        <v>87.641999999999996</v>
      </c>
      <c r="E1140" s="27">
        <f t="shared" si="69"/>
        <v>1.5443347601250587E-2</v>
      </c>
      <c r="F1140" s="34">
        <f t="shared" si="71"/>
        <v>8.3412911168125881E-3</v>
      </c>
      <c r="G1140" s="25">
        <f t="shared" si="70"/>
        <v>0.19885999386032199</v>
      </c>
      <c r="I1140" s="31">
        <v>41950</v>
      </c>
      <c r="J1140" s="20">
        <v>0.11550834774971</v>
      </c>
      <c r="K1140" s="20">
        <v>0</v>
      </c>
      <c r="L1140" s="20">
        <v>0.18966769815315501</v>
      </c>
      <c r="M1140" s="20">
        <v>4.53517507417249E-2</v>
      </c>
      <c r="N1140" s="20">
        <v>0.19885999386032199</v>
      </c>
      <c r="O1140" s="20">
        <v>0.56612055724479804</v>
      </c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  <c r="AA1140" s="30"/>
    </row>
    <row r="1141" spans="1:27" x14ac:dyDescent="0.25">
      <c r="A1141">
        <v>1105</v>
      </c>
      <c r="B1141" s="15">
        <v>41957</v>
      </c>
      <c r="C1141" s="25">
        <f t="shared" si="68"/>
        <v>0.11504852771759</v>
      </c>
      <c r="D1141" s="25">
        <f>VLOOKUP(B1141,input_BB!$B$19:$XX$10000,$D$35,0)</f>
        <v>87.525000000000006</v>
      </c>
      <c r="E1141" s="27">
        <f t="shared" si="69"/>
        <v>1.4473501568943514E-2</v>
      </c>
      <c r="F1141" s="34">
        <f t="shared" si="71"/>
        <v>-1.3349763811869586E-3</v>
      </c>
      <c r="G1141" s="25">
        <f t="shared" si="70"/>
        <v>0.19435458873483699</v>
      </c>
      <c r="I1141" s="31">
        <v>41957</v>
      </c>
      <c r="J1141" s="20">
        <v>0.11504852771759</v>
      </c>
      <c r="K1141" s="20">
        <v>0</v>
      </c>
      <c r="L1141" s="20">
        <v>0.13760051772626</v>
      </c>
      <c r="M1141" s="20">
        <v>5.2100762212389601E-2</v>
      </c>
      <c r="N1141" s="20">
        <v>0.19435458873483699</v>
      </c>
      <c r="O1141" s="20">
        <v>0.61594413132651304</v>
      </c>
      <c r="P1141" s="20"/>
      <c r="Q1141" s="20"/>
      <c r="R1141" s="20"/>
      <c r="S1141" s="20"/>
      <c r="T1141" s="20"/>
      <c r="U1141" s="20"/>
      <c r="V1141" s="20"/>
      <c r="W1141" s="20"/>
      <c r="X1141" s="20"/>
      <c r="Y1141" s="20"/>
      <c r="Z1141" s="20"/>
      <c r="AA1141" s="30"/>
    </row>
    <row r="1142" spans="1:27" x14ac:dyDescent="0.25">
      <c r="A1142">
        <v>1106</v>
      </c>
      <c r="B1142" s="15">
        <v>41964</v>
      </c>
      <c r="C1142" s="25">
        <f t="shared" si="68"/>
        <v>0.14001645147800401</v>
      </c>
      <c r="D1142" s="25">
        <f>VLOOKUP(B1142,input_BB!$B$19:$XX$10000,$D$35,0)</f>
        <v>88.31</v>
      </c>
      <c r="E1142" s="27">
        <f t="shared" si="69"/>
        <v>6.7135499965010684E-2</v>
      </c>
      <c r="F1142" s="34">
        <f t="shared" si="71"/>
        <v>8.9688660382747365E-3</v>
      </c>
      <c r="G1142" s="25">
        <f t="shared" si="70"/>
        <v>6.7070817164151295E-2</v>
      </c>
      <c r="I1142" s="31">
        <v>41964</v>
      </c>
      <c r="J1142" s="20">
        <v>0.14001645147800401</v>
      </c>
      <c r="K1142" s="20">
        <v>0</v>
      </c>
      <c r="L1142" s="20">
        <v>0.20491692876186701</v>
      </c>
      <c r="M1142" s="20">
        <v>5.36000448077249E-2</v>
      </c>
      <c r="N1142" s="20">
        <v>6.7070817164151295E-2</v>
      </c>
      <c r="O1142" s="20">
        <v>0.674412209266257</v>
      </c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30"/>
    </row>
    <row r="1143" spans="1:27" x14ac:dyDescent="0.25">
      <c r="A1143">
        <v>1107</v>
      </c>
      <c r="B1143" s="15">
        <v>41971</v>
      </c>
      <c r="C1143" s="25">
        <f t="shared" si="68"/>
        <v>0.115688443183899</v>
      </c>
      <c r="D1143" s="25">
        <f>VLOOKUP(B1143,input_BB!$B$19:$XX$10000,$D$35,0)</f>
        <v>88.355999999999995</v>
      </c>
      <c r="E1143" s="27">
        <f t="shared" si="69"/>
        <v>1.5823202392438184E-2</v>
      </c>
      <c r="F1143" s="34">
        <f t="shared" si="71"/>
        <v>5.2089231117635748E-4</v>
      </c>
      <c r="G1143" s="25">
        <f t="shared" si="70"/>
        <v>0.23915740631229601</v>
      </c>
      <c r="I1143" s="31">
        <v>41971</v>
      </c>
      <c r="J1143" s="20">
        <v>0.115688443183899</v>
      </c>
      <c r="K1143" s="20">
        <v>0</v>
      </c>
      <c r="L1143" s="20">
        <v>9.0439452377400198E-2</v>
      </c>
      <c r="M1143" s="20">
        <v>4.47868088538615E-2</v>
      </c>
      <c r="N1143" s="20">
        <v>0.23915740631229601</v>
      </c>
      <c r="O1143" s="20">
        <v>0.62561633245644199</v>
      </c>
      <c r="P1143" s="20"/>
      <c r="Q1143" s="20"/>
      <c r="R1143" s="20"/>
      <c r="S1143" s="20"/>
      <c r="T1143" s="20"/>
      <c r="U1143" s="20"/>
      <c r="V1143" s="20"/>
      <c r="W1143" s="20"/>
      <c r="X1143" s="20"/>
      <c r="Y1143" s="20"/>
      <c r="Z1143" s="20"/>
      <c r="AA1143" s="30"/>
    </row>
    <row r="1144" spans="1:27" x14ac:dyDescent="0.25">
      <c r="A1144">
        <v>1108</v>
      </c>
      <c r="B1144" s="15">
        <v>41978</v>
      </c>
      <c r="C1144" s="25">
        <f t="shared" si="68"/>
        <v>0.11550834774971</v>
      </c>
      <c r="D1144" s="25">
        <f>VLOOKUP(B1144,input_BB!$B$19:$XX$10000,$D$35,0)</f>
        <v>89.334000000000003</v>
      </c>
      <c r="E1144" s="27">
        <f t="shared" si="69"/>
        <v>1.5443347601250587E-2</v>
      </c>
      <c r="F1144" s="34">
        <f t="shared" si="71"/>
        <v>1.10688578025262E-2</v>
      </c>
      <c r="G1144" s="25">
        <f t="shared" si="70"/>
        <v>0.19885999386032199</v>
      </c>
      <c r="I1144" s="31">
        <v>41978</v>
      </c>
      <c r="J1144" s="20">
        <v>0.11550834774971</v>
      </c>
      <c r="K1144" s="20">
        <v>0</v>
      </c>
      <c r="L1144" s="20">
        <v>0.18966769815315501</v>
      </c>
      <c r="M1144" s="20">
        <v>4.53517507417249E-2</v>
      </c>
      <c r="N1144" s="20">
        <v>0.19885999386032199</v>
      </c>
      <c r="O1144" s="20">
        <v>0.56612055724479804</v>
      </c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  <c r="AA1144" s="30"/>
    </row>
    <row r="1145" spans="1:27" x14ac:dyDescent="0.25">
      <c r="A1145">
        <v>1109</v>
      </c>
      <c r="B1145" s="15">
        <v>41985</v>
      </c>
      <c r="C1145" s="25">
        <f t="shared" si="68"/>
        <v>0.115384764969349</v>
      </c>
      <c r="D1145" s="25">
        <f>VLOOKUP(B1145,input_BB!$B$19:$XX$10000,$D$35,0)</f>
        <v>88.363</v>
      </c>
      <c r="E1145" s="27">
        <f t="shared" si="69"/>
        <v>1.518268851547307E-2</v>
      </c>
      <c r="F1145" s="34">
        <f t="shared" si="71"/>
        <v>-1.0869321870732307E-2</v>
      </c>
      <c r="G1145" s="25">
        <f t="shared" si="70"/>
        <v>0.19509146290986601</v>
      </c>
      <c r="I1145" s="31">
        <v>41985</v>
      </c>
      <c r="J1145" s="20">
        <v>0.115384764969349</v>
      </c>
      <c r="K1145" s="20">
        <v>0</v>
      </c>
      <c r="L1145" s="20">
        <v>0.13795946040384799</v>
      </c>
      <c r="M1145" s="20">
        <v>4.4884086770888197E-2</v>
      </c>
      <c r="N1145" s="20">
        <v>0.19509146290986601</v>
      </c>
      <c r="O1145" s="20">
        <v>0.62206498991539805</v>
      </c>
      <c r="P1145" s="20"/>
      <c r="Q1145" s="20"/>
      <c r="R1145" s="20"/>
      <c r="S1145" s="20"/>
      <c r="T1145" s="20"/>
      <c r="U1145" s="20"/>
      <c r="V1145" s="20"/>
      <c r="W1145" s="20"/>
      <c r="X1145" s="20"/>
      <c r="Y1145" s="20"/>
      <c r="Z1145" s="20"/>
      <c r="AA1145" s="30"/>
    </row>
    <row r="1146" spans="1:27" x14ac:dyDescent="0.25">
      <c r="A1146">
        <v>1110</v>
      </c>
      <c r="B1146" s="15">
        <v>41992</v>
      </c>
      <c r="C1146" s="25">
        <f t="shared" si="68"/>
        <v>0.114536009728909</v>
      </c>
      <c r="D1146" s="25">
        <f>VLOOKUP(B1146,input_BB!$B$19:$XX$10000,$D$35,0)</f>
        <v>89.597999999999999</v>
      </c>
      <c r="E1146" s="27">
        <f t="shared" si="69"/>
        <v>1.3392505737777656E-2</v>
      </c>
      <c r="F1146" s="34">
        <f t="shared" si="71"/>
        <v>1.3976438101920508E-2</v>
      </c>
      <c r="G1146" s="25">
        <f t="shared" si="70"/>
        <v>6.7260154589762894E-2</v>
      </c>
      <c r="I1146" s="31">
        <v>41992</v>
      </c>
      <c r="J1146" s="20">
        <v>0.114536009728909</v>
      </c>
      <c r="K1146" s="20">
        <v>0</v>
      </c>
      <c r="L1146" s="20">
        <v>0.20533689850416501</v>
      </c>
      <c r="M1146" s="20">
        <v>4.6092192217900299E-2</v>
      </c>
      <c r="N1146" s="20">
        <v>6.7260154589762894E-2</v>
      </c>
      <c r="O1146" s="20">
        <v>0.68131075468817204</v>
      </c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Z1146" s="20"/>
      <c r="AA1146" s="30"/>
    </row>
    <row r="1147" spans="1:27" x14ac:dyDescent="0.25">
      <c r="A1147">
        <v>1111</v>
      </c>
      <c r="B1147" s="15">
        <v>41999</v>
      </c>
      <c r="C1147" s="25">
        <f t="shared" si="68"/>
        <v>0.115688443183899</v>
      </c>
      <c r="D1147" s="25">
        <f>VLOOKUP(B1147,input_BB!$B$19:$XX$10000,$D$35,0)</f>
        <v>90.03</v>
      </c>
      <c r="E1147" s="27">
        <f t="shared" si="69"/>
        <v>1.5823202392438184E-2</v>
      </c>
      <c r="F1147" s="34">
        <f t="shared" si="71"/>
        <v>4.8215361950043611E-3</v>
      </c>
      <c r="G1147" s="25">
        <f t="shared" si="70"/>
        <v>0.23915740631229601</v>
      </c>
      <c r="I1147" s="31">
        <v>41999</v>
      </c>
      <c r="J1147" s="20">
        <v>0.115688443183899</v>
      </c>
      <c r="K1147" s="20">
        <v>0</v>
      </c>
      <c r="L1147" s="20">
        <v>9.0439452377400198E-2</v>
      </c>
      <c r="M1147" s="20">
        <v>4.47868088538615E-2</v>
      </c>
      <c r="N1147" s="20">
        <v>0.23915740631229601</v>
      </c>
      <c r="O1147" s="20">
        <v>0.62561633245644199</v>
      </c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Z1147" s="20"/>
      <c r="AA1147" s="30"/>
    </row>
    <row r="1148" spans="1:27" x14ac:dyDescent="0.25">
      <c r="A1148">
        <v>1112</v>
      </c>
      <c r="B1148" s="15">
        <v>42006</v>
      </c>
      <c r="C1148" s="25">
        <f t="shared" si="68"/>
        <v>0.11550834774971</v>
      </c>
      <c r="D1148" s="25">
        <f>VLOOKUP(B1148,input_BB!$B$19:$XX$10000,$D$35,0)</f>
        <v>91.08</v>
      </c>
      <c r="E1148" s="27">
        <f t="shared" si="69"/>
        <v>1.5443347601250587E-2</v>
      </c>
      <c r="F1148" s="34">
        <f t="shared" si="71"/>
        <v>1.1662779073642104E-2</v>
      </c>
      <c r="G1148" s="25">
        <f t="shared" si="70"/>
        <v>0.19885999386032199</v>
      </c>
      <c r="I1148" s="31">
        <v>42006</v>
      </c>
      <c r="J1148" s="20">
        <v>0.11550834774971</v>
      </c>
      <c r="K1148" s="20">
        <v>0</v>
      </c>
      <c r="L1148" s="20">
        <v>0.18966769815315501</v>
      </c>
      <c r="M1148" s="20">
        <v>4.53517507417249E-2</v>
      </c>
      <c r="N1148" s="20">
        <v>0.19885999386032199</v>
      </c>
      <c r="O1148" s="20">
        <v>0.56612055724479804</v>
      </c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30"/>
    </row>
    <row r="1149" spans="1:27" x14ac:dyDescent="0.25">
      <c r="A1149">
        <v>1113</v>
      </c>
      <c r="B1149" s="15">
        <v>42013</v>
      </c>
      <c r="C1149" s="25">
        <f t="shared" si="68"/>
        <v>0.115384764969349</v>
      </c>
      <c r="D1149" s="25">
        <f>VLOOKUP(B1149,input_BB!$B$19:$XX$10000,$D$35,0)</f>
        <v>91.935000000000002</v>
      </c>
      <c r="E1149" s="27">
        <f t="shared" si="69"/>
        <v>1.518268851547307E-2</v>
      </c>
      <c r="F1149" s="34">
        <f t="shared" si="71"/>
        <v>9.3873517786562388E-3</v>
      </c>
      <c r="G1149" s="25">
        <f t="shared" si="70"/>
        <v>0.19509146290986601</v>
      </c>
      <c r="I1149" s="31">
        <v>42013</v>
      </c>
      <c r="J1149" s="20">
        <v>0.115384764969349</v>
      </c>
      <c r="K1149" s="20">
        <v>0</v>
      </c>
      <c r="L1149" s="20">
        <v>0.13795946040384799</v>
      </c>
      <c r="M1149" s="20">
        <v>4.4884086770888197E-2</v>
      </c>
      <c r="N1149" s="20">
        <v>0.19509146290986601</v>
      </c>
      <c r="O1149" s="20">
        <v>0.62206498991539805</v>
      </c>
      <c r="P1149" s="20"/>
      <c r="Q1149" s="20"/>
      <c r="R1149" s="20"/>
      <c r="S1149" s="20"/>
      <c r="T1149" s="20"/>
      <c r="U1149" s="20"/>
      <c r="V1149" s="20"/>
      <c r="W1149" s="20"/>
      <c r="X1149" s="20"/>
      <c r="Y1149" s="20"/>
      <c r="Z1149" s="20"/>
      <c r="AA1149" s="30"/>
    </row>
    <row r="1150" spans="1:27" x14ac:dyDescent="0.25">
      <c r="A1150">
        <v>1114</v>
      </c>
      <c r="B1150" s="15">
        <v>42020</v>
      </c>
      <c r="C1150" s="25">
        <f t="shared" si="68"/>
        <v>0.114536009728909</v>
      </c>
      <c r="D1150" s="25">
        <f>VLOOKUP(B1150,input_BB!$B$19:$XX$10000,$D$35,0)</f>
        <v>92.52</v>
      </c>
      <c r="E1150" s="27">
        <f t="shared" si="69"/>
        <v>1.3392505737777656E-2</v>
      </c>
      <c r="F1150" s="34">
        <f t="shared" si="71"/>
        <v>6.3631913852177924E-3</v>
      </c>
      <c r="G1150" s="25">
        <f t="shared" si="70"/>
        <v>6.7260154589762894E-2</v>
      </c>
      <c r="I1150" s="31">
        <v>42020</v>
      </c>
      <c r="J1150" s="20">
        <v>0.114536009728909</v>
      </c>
      <c r="K1150" s="20">
        <v>0</v>
      </c>
      <c r="L1150" s="20">
        <v>0.20533689850416501</v>
      </c>
      <c r="M1150" s="20">
        <v>4.6092192217900299E-2</v>
      </c>
      <c r="N1150" s="20">
        <v>6.7260154589762894E-2</v>
      </c>
      <c r="O1150" s="20">
        <v>0.68131075468817204</v>
      </c>
      <c r="P1150" s="20"/>
      <c r="Q1150" s="20"/>
      <c r="R1150" s="20"/>
      <c r="S1150" s="20"/>
      <c r="T1150" s="20"/>
      <c r="U1150" s="20"/>
      <c r="V1150" s="20"/>
      <c r="W1150" s="20"/>
      <c r="X1150" s="20"/>
      <c r="Y1150" s="20"/>
      <c r="Z1150" s="20"/>
      <c r="AA1150" s="30"/>
    </row>
    <row r="1151" spans="1:27" x14ac:dyDescent="0.25">
      <c r="A1151">
        <v>1115</v>
      </c>
      <c r="B1151" s="15">
        <v>42027</v>
      </c>
      <c r="C1151" s="25">
        <f t="shared" si="68"/>
        <v>0.115688443183899</v>
      </c>
      <c r="D1151" s="25">
        <f>VLOOKUP(B1151,input_BB!$B$19:$XX$10000,$D$35,0)</f>
        <v>94.762</v>
      </c>
      <c r="E1151" s="27">
        <f t="shared" si="69"/>
        <v>1.5823202392438184E-2</v>
      </c>
      <c r="F1151" s="34">
        <f t="shared" si="71"/>
        <v>2.4232598357112112E-2</v>
      </c>
      <c r="G1151" s="25">
        <f t="shared" si="70"/>
        <v>0.23915740631229601</v>
      </c>
      <c r="I1151" s="31">
        <v>42027</v>
      </c>
      <c r="J1151" s="20">
        <v>0.115688443183899</v>
      </c>
      <c r="K1151" s="20">
        <v>0</v>
      </c>
      <c r="L1151" s="20">
        <v>9.0439452377400198E-2</v>
      </c>
      <c r="M1151" s="20">
        <v>4.47868088538615E-2</v>
      </c>
      <c r="N1151" s="20">
        <v>0.23915740631229601</v>
      </c>
      <c r="O1151" s="20">
        <v>0.62561633245644199</v>
      </c>
      <c r="P1151" s="20"/>
      <c r="Q1151" s="20"/>
      <c r="R1151" s="20"/>
      <c r="S1151" s="20"/>
      <c r="T1151" s="20"/>
      <c r="U1151" s="20"/>
      <c r="V1151" s="20"/>
      <c r="W1151" s="20"/>
      <c r="X1151" s="20"/>
      <c r="Y1151" s="20"/>
      <c r="Z1151" s="20"/>
      <c r="AA1151" s="30"/>
    </row>
    <row r="1152" spans="1:27" x14ac:dyDescent="0.25">
      <c r="A1152">
        <v>1116</v>
      </c>
      <c r="B1152" s="15">
        <v>42034</v>
      </c>
      <c r="C1152" s="25">
        <f t="shared" si="68"/>
        <v>0.11550834774971</v>
      </c>
      <c r="D1152" s="25">
        <f>VLOOKUP(B1152,input_BB!$B$19:$XX$10000,$D$35,0)</f>
        <v>94.804000000000002</v>
      </c>
      <c r="E1152" s="27">
        <f t="shared" si="69"/>
        <v>1.5443347601250587E-2</v>
      </c>
      <c r="F1152" s="34">
        <f t="shared" si="71"/>
        <v>4.4321563495919314E-4</v>
      </c>
      <c r="G1152" s="25">
        <f t="shared" si="70"/>
        <v>0.19885999386032199</v>
      </c>
      <c r="I1152" s="31">
        <v>42034</v>
      </c>
      <c r="J1152" s="20">
        <v>0.11550834774971</v>
      </c>
      <c r="K1152" s="20">
        <v>0</v>
      </c>
      <c r="L1152" s="20">
        <v>0.18966769815315501</v>
      </c>
      <c r="M1152" s="20">
        <v>4.53517507417249E-2</v>
      </c>
      <c r="N1152" s="20">
        <v>0.19885999386032199</v>
      </c>
      <c r="O1152" s="20">
        <v>0.56612055724479804</v>
      </c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  <c r="AA1152" s="30"/>
    </row>
    <row r="1153" spans="1:27" x14ac:dyDescent="0.25">
      <c r="A1153">
        <v>1117</v>
      </c>
      <c r="B1153" s="15">
        <v>42041</v>
      </c>
      <c r="C1153" s="25">
        <f t="shared" si="68"/>
        <v>0.115384764969349</v>
      </c>
      <c r="D1153" s="25">
        <f>VLOOKUP(B1153,input_BB!$B$19:$XX$10000,$D$35,0)</f>
        <v>94.697999999999993</v>
      </c>
      <c r="E1153" s="27">
        <f t="shared" si="69"/>
        <v>1.518268851547307E-2</v>
      </c>
      <c r="F1153" s="34">
        <f t="shared" si="71"/>
        <v>-1.118096282857306E-3</v>
      </c>
      <c r="G1153" s="25">
        <f t="shared" si="70"/>
        <v>0.19509146290986601</v>
      </c>
      <c r="I1153" s="31">
        <v>42041</v>
      </c>
      <c r="J1153" s="20">
        <v>0.115384764969349</v>
      </c>
      <c r="K1153" s="20">
        <v>0</v>
      </c>
      <c r="L1153" s="20">
        <v>0.13795946040384799</v>
      </c>
      <c r="M1153" s="20">
        <v>4.4884086770888197E-2</v>
      </c>
      <c r="N1153" s="20">
        <v>0.19509146290986601</v>
      </c>
      <c r="O1153" s="20">
        <v>0.62206498991539805</v>
      </c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  <c r="AA1153" s="30"/>
    </row>
    <row r="1154" spans="1:27" x14ac:dyDescent="0.25">
      <c r="A1154">
        <v>1118</v>
      </c>
      <c r="B1154" s="15">
        <v>42048</v>
      </c>
      <c r="C1154" s="25">
        <f t="shared" si="68"/>
        <v>0.114536009728909</v>
      </c>
      <c r="D1154" s="25">
        <f>VLOOKUP(B1154,input_BB!$B$19:$XX$10000,$D$35,0)</f>
        <v>94.200999999999993</v>
      </c>
      <c r="E1154" s="27">
        <f t="shared" si="69"/>
        <v>1.3392505737777656E-2</v>
      </c>
      <c r="F1154" s="34">
        <f t="shared" si="71"/>
        <v>-5.2482628988996805E-3</v>
      </c>
      <c r="G1154" s="25">
        <f t="shared" si="70"/>
        <v>6.7260154589762894E-2</v>
      </c>
      <c r="I1154" s="31">
        <v>42048</v>
      </c>
      <c r="J1154" s="20">
        <v>0.114536009728909</v>
      </c>
      <c r="K1154" s="20">
        <v>0</v>
      </c>
      <c r="L1154" s="20">
        <v>0.20533689850416501</v>
      </c>
      <c r="M1154" s="20">
        <v>4.6092192217900299E-2</v>
      </c>
      <c r="N1154" s="20">
        <v>6.7260154589762894E-2</v>
      </c>
      <c r="O1154" s="20">
        <v>0.68131075468817204</v>
      </c>
      <c r="P1154" s="20"/>
      <c r="Q1154" s="20"/>
      <c r="R1154" s="20"/>
      <c r="S1154" s="20"/>
      <c r="T1154" s="20"/>
      <c r="U1154" s="20"/>
      <c r="V1154" s="20"/>
      <c r="W1154" s="20"/>
      <c r="X1154" s="20"/>
      <c r="Y1154" s="20"/>
      <c r="Z1154" s="20"/>
      <c r="AA1154" s="30"/>
    </row>
    <row r="1155" spans="1:27" x14ac:dyDescent="0.25">
      <c r="A1155">
        <v>1119</v>
      </c>
      <c r="B1155" s="15">
        <v>42055</v>
      </c>
      <c r="C1155" s="25">
        <f t="shared" si="68"/>
        <v>0.115384764969349</v>
      </c>
      <c r="D1155" s="25">
        <f>VLOOKUP(B1155,input_BB!$B$19:$XX$10000,$D$35,0)</f>
        <v>94.253</v>
      </c>
      <c r="E1155" s="27">
        <f t="shared" si="69"/>
        <v>1.518268851547307E-2</v>
      </c>
      <c r="F1155" s="34">
        <f t="shared" si="71"/>
        <v>5.5201112514735584E-4</v>
      </c>
      <c r="G1155" s="25">
        <f t="shared" si="70"/>
        <v>0.238030736686416</v>
      </c>
      <c r="I1155" s="31">
        <v>42055</v>
      </c>
      <c r="J1155" s="20">
        <v>0.115384764969349</v>
      </c>
      <c r="K1155" s="20">
        <v>0</v>
      </c>
      <c r="L1155" s="20">
        <v>9.6210093404147004E-2</v>
      </c>
      <c r="M1155" s="20">
        <v>4.48040088745566E-2</v>
      </c>
      <c r="N1155" s="20">
        <v>0.238030736686416</v>
      </c>
      <c r="O1155" s="20">
        <v>0.62095516103488102</v>
      </c>
      <c r="P1155" s="20"/>
      <c r="Q1155" s="20"/>
      <c r="R1155" s="20"/>
      <c r="S1155" s="20"/>
      <c r="T1155" s="20"/>
      <c r="U1155" s="20"/>
      <c r="V1155" s="20"/>
      <c r="W1155" s="20"/>
      <c r="X1155" s="20"/>
      <c r="Y1155" s="20"/>
      <c r="Z1155" s="20"/>
      <c r="AA1155" s="30"/>
    </row>
    <row r="1156" spans="1:27" x14ac:dyDescent="0.25">
      <c r="A1156">
        <v>1120</v>
      </c>
      <c r="B1156" s="15">
        <v>42062</v>
      </c>
      <c r="C1156" s="25">
        <f t="shared" si="68"/>
        <v>0.115500010550022</v>
      </c>
      <c r="D1156" s="25">
        <f>VLOOKUP(B1156,input_BB!$B$19:$XX$10000,$D$35,0)</f>
        <v>95.293000000000006</v>
      </c>
      <c r="E1156" s="27">
        <f t="shared" si="69"/>
        <v>1.5425762895337104E-2</v>
      </c>
      <c r="F1156" s="34">
        <f t="shared" si="71"/>
        <v>1.1034131539579661E-2</v>
      </c>
      <c r="G1156" s="25">
        <f t="shared" si="70"/>
        <v>0.19550591720958799</v>
      </c>
      <c r="I1156" s="31">
        <v>42062</v>
      </c>
      <c r="J1156" s="20">
        <v>0.115500010550022</v>
      </c>
      <c r="K1156" s="20">
        <v>0</v>
      </c>
      <c r="L1156" s="20">
        <v>0.19330120126210301</v>
      </c>
      <c r="M1156" s="20">
        <v>4.5333424784283601E-2</v>
      </c>
      <c r="N1156" s="20">
        <v>0.19550591720958799</v>
      </c>
      <c r="O1156" s="20">
        <v>0.56585945674402605</v>
      </c>
      <c r="P1156" s="20"/>
      <c r="Q1156" s="20"/>
      <c r="R1156" s="20"/>
      <c r="S1156" s="20"/>
      <c r="T1156" s="20"/>
      <c r="U1156" s="20"/>
      <c r="V1156" s="20"/>
      <c r="W1156" s="20"/>
      <c r="X1156" s="20"/>
      <c r="Y1156" s="20"/>
      <c r="Z1156" s="20"/>
      <c r="AA1156" s="30"/>
    </row>
    <row r="1157" spans="1:27" x14ac:dyDescent="0.25">
      <c r="A1157">
        <v>1121</v>
      </c>
      <c r="B1157" s="15">
        <v>42069</v>
      </c>
      <c r="C1157" s="25">
        <f t="shared" si="68"/>
        <v>0.115384764969349</v>
      </c>
      <c r="D1157" s="25">
        <f>VLOOKUP(B1157,input_BB!$B$19:$XX$10000,$D$35,0)</f>
        <v>97.614999999999995</v>
      </c>
      <c r="E1157" s="27">
        <f t="shared" si="69"/>
        <v>1.518268851547307E-2</v>
      </c>
      <c r="F1157" s="34">
        <f t="shared" si="71"/>
        <v>2.436695245191145E-2</v>
      </c>
      <c r="G1157" s="25">
        <f t="shared" si="70"/>
        <v>0.19509146290986601</v>
      </c>
      <c r="I1157" s="31">
        <v>42069</v>
      </c>
      <c r="J1157" s="20">
        <v>0.115384764969349</v>
      </c>
      <c r="K1157" s="20">
        <v>0</v>
      </c>
      <c r="L1157" s="20">
        <v>0.13795946040384799</v>
      </c>
      <c r="M1157" s="20">
        <v>4.4884086770888197E-2</v>
      </c>
      <c r="N1157" s="20">
        <v>0.19509146290986601</v>
      </c>
      <c r="O1157" s="20">
        <v>0.62206498991539805</v>
      </c>
      <c r="P1157" s="20"/>
      <c r="Q1157" s="20"/>
      <c r="R1157" s="20"/>
      <c r="S1157" s="20"/>
      <c r="T1157" s="20"/>
      <c r="U1157" s="20"/>
      <c r="V1157" s="20"/>
      <c r="W1157" s="20"/>
      <c r="X1157" s="20"/>
      <c r="Y1157" s="20"/>
      <c r="Z1157" s="20"/>
      <c r="AA1157" s="30"/>
    </row>
    <row r="1158" spans="1:27" x14ac:dyDescent="0.25">
      <c r="A1158">
        <v>1122</v>
      </c>
      <c r="B1158" s="15">
        <v>42076</v>
      </c>
      <c r="C1158" s="25">
        <f t="shared" si="68"/>
        <v>0.186789020895958</v>
      </c>
      <c r="D1158" s="25">
        <f>VLOOKUP(B1158,input_BB!$B$19:$XX$10000,$D$35,0)</f>
        <v>100.33</v>
      </c>
      <c r="E1158" s="27">
        <f t="shared" si="69"/>
        <v>0.16578755446917703</v>
      </c>
      <c r="F1158" s="34">
        <f t="shared" si="71"/>
        <v>2.7813348358346701E-2</v>
      </c>
      <c r="G1158" s="25">
        <f t="shared" si="70"/>
        <v>6.7260154589762894E-2</v>
      </c>
      <c r="I1158" s="31">
        <v>42076</v>
      </c>
      <c r="J1158" s="20">
        <v>0.186789020895958</v>
      </c>
      <c r="K1158" s="20">
        <v>1</v>
      </c>
      <c r="L1158" s="20">
        <v>0.20533689850416501</v>
      </c>
      <c r="M1158" s="20">
        <v>4.6092192217900299E-2</v>
      </c>
      <c r="N1158" s="20">
        <v>6.7260154589762894E-2</v>
      </c>
      <c r="O1158" s="20">
        <v>0.68131075468817204</v>
      </c>
      <c r="P1158" s="20"/>
      <c r="Q1158" s="20"/>
      <c r="R1158" s="20"/>
      <c r="S1158" s="20"/>
      <c r="T1158" s="20"/>
      <c r="U1158" s="20"/>
      <c r="V1158" s="20"/>
      <c r="W1158" s="20"/>
      <c r="X1158" s="20"/>
      <c r="Y1158" s="20"/>
      <c r="Z1158" s="20"/>
      <c r="AA1158" s="30"/>
    </row>
    <row r="1159" spans="1:27" x14ac:dyDescent="0.25">
      <c r="A1159">
        <v>1123</v>
      </c>
      <c r="B1159" s="15">
        <v>42083</v>
      </c>
      <c r="C1159" s="25">
        <f t="shared" si="68"/>
        <v>0.148741394281387</v>
      </c>
      <c r="D1159" s="25">
        <f>VLOOKUP(B1159,input_BB!$B$19:$XX$10000,$D$35,0)</f>
        <v>97.909000000000006</v>
      </c>
      <c r="E1159" s="27">
        <f t="shared" si="69"/>
        <v>8.5538028277998196E-2</v>
      </c>
      <c r="F1159" s="34">
        <f t="shared" si="71"/>
        <v>-2.4130369779726824E-2</v>
      </c>
      <c r="G1159" s="25">
        <f t="shared" si="70"/>
        <v>0.238030736686416</v>
      </c>
      <c r="I1159" s="31">
        <v>42083</v>
      </c>
      <c r="J1159" s="20">
        <v>0.148741394281387</v>
      </c>
      <c r="K1159" s="20">
        <v>0</v>
      </c>
      <c r="L1159" s="20">
        <v>9.6210093404147004E-2</v>
      </c>
      <c r="M1159" s="20">
        <v>4.48040088745566E-2</v>
      </c>
      <c r="N1159" s="20">
        <v>0.238030736686416</v>
      </c>
      <c r="O1159" s="20">
        <v>0.62095516103488102</v>
      </c>
      <c r="P1159" s="20"/>
      <c r="Q1159" s="20"/>
      <c r="R1159" s="20"/>
      <c r="S1159" s="20"/>
      <c r="T1159" s="20"/>
      <c r="U1159" s="20"/>
      <c r="V1159" s="20"/>
      <c r="W1159" s="20"/>
      <c r="X1159" s="20"/>
      <c r="Y1159" s="20"/>
      <c r="Z1159" s="20"/>
      <c r="AA1159" s="30"/>
    </row>
    <row r="1160" spans="1:27" x14ac:dyDescent="0.25">
      <c r="A1160">
        <v>1124</v>
      </c>
      <c r="B1160" s="15">
        <v>42090</v>
      </c>
      <c r="C1160" s="25">
        <f t="shared" si="68"/>
        <v>0.115507759153843</v>
      </c>
      <c r="D1160" s="25">
        <f>VLOOKUP(B1160,input_BB!$B$19:$XX$10000,$D$35,0)</f>
        <v>97.290999999999997</v>
      </c>
      <c r="E1160" s="27">
        <f t="shared" si="69"/>
        <v>1.5442106143013948E-2</v>
      </c>
      <c r="F1160" s="34">
        <f t="shared" si="71"/>
        <v>-6.3119835765864662E-3</v>
      </c>
      <c r="G1160" s="25">
        <f t="shared" si="70"/>
        <v>0.15807518287338601</v>
      </c>
      <c r="I1160" s="31">
        <v>42090</v>
      </c>
      <c r="J1160" s="20">
        <v>0.115507759153843</v>
      </c>
      <c r="K1160" s="20">
        <v>0</v>
      </c>
      <c r="L1160" s="20">
        <v>0.10138985282433199</v>
      </c>
      <c r="M1160" s="20">
        <v>0.32947918806323701</v>
      </c>
      <c r="N1160" s="20">
        <v>0.15807518287338601</v>
      </c>
      <c r="O1160" s="20">
        <v>0.41105577623904599</v>
      </c>
      <c r="P1160" s="20"/>
      <c r="Q1160" s="20"/>
      <c r="R1160" s="20"/>
      <c r="S1160" s="20"/>
      <c r="T1160" s="20"/>
      <c r="U1160" s="20"/>
      <c r="V1160" s="20"/>
      <c r="W1160" s="20"/>
      <c r="X1160" s="20"/>
      <c r="Y1160" s="20"/>
      <c r="Z1160" s="20"/>
      <c r="AA1160" s="30"/>
    </row>
    <row r="1161" spans="1:27" x14ac:dyDescent="0.25">
      <c r="A1161">
        <v>1125</v>
      </c>
      <c r="B1161" s="15">
        <v>42097</v>
      </c>
      <c r="C1161" s="25">
        <f t="shared" si="68"/>
        <v>0.11452116817235899</v>
      </c>
      <c r="D1161" s="25">
        <f>VLOOKUP(B1161,input_BB!$B$19:$XX$10000,$D$35,0)</f>
        <v>96.545000000000002</v>
      </c>
      <c r="E1161" s="27">
        <f t="shared" si="69"/>
        <v>1.3361202132610833E-2</v>
      </c>
      <c r="F1161" s="34">
        <f t="shared" si="71"/>
        <v>-7.6677184940024956E-3</v>
      </c>
      <c r="G1161" s="25">
        <f t="shared" si="70"/>
        <v>0.15609407710768899</v>
      </c>
      <c r="I1161" s="31">
        <v>42097</v>
      </c>
      <c r="J1161" s="20">
        <v>0.11452116817235899</v>
      </c>
      <c r="K1161" s="20">
        <v>0</v>
      </c>
      <c r="L1161" s="20">
        <v>0.1671199845718</v>
      </c>
      <c r="M1161" s="20">
        <v>0.388532640274387</v>
      </c>
      <c r="N1161" s="20">
        <v>0.15609407710768899</v>
      </c>
      <c r="O1161" s="20">
        <v>0.28825329804612398</v>
      </c>
      <c r="P1161" s="20"/>
      <c r="Q1161" s="20"/>
      <c r="R1161" s="20"/>
      <c r="S1161" s="20"/>
      <c r="T1161" s="20"/>
      <c r="U1161" s="20"/>
      <c r="V1161" s="20"/>
      <c r="W1161" s="20"/>
      <c r="X1161" s="20"/>
      <c r="Y1161" s="20"/>
      <c r="Z1161" s="20"/>
      <c r="AA1161" s="30"/>
    </row>
    <row r="1162" spans="1:27" x14ac:dyDescent="0.25">
      <c r="A1162">
        <v>1126</v>
      </c>
      <c r="B1162" s="15">
        <v>42104</v>
      </c>
      <c r="C1162" s="25">
        <f t="shared" si="68"/>
        <v>0.178355172276497</v>
      </c>
      <c r="D1162" s="25">
        <f>VLOOKUP(B1162,input_BB!$B$19:$XX$10000,$D$35,0)</f>
        <v>99.337999999999994</v>
      </c>
      <c r="E1162" s="27">
        <f t="shared" si="69"/>
        <v>0.14799899797034205</v>
      </c>
      <c r="F1162" s="34">
        <f t="shared" si="71"/>
        <v>2.8929514734061801E-2</v>
      </c>
      <c r="G1162" s="25">
        <f t="shared" si="70"/>
        <v>2.3481521779111802E-3</v>
      </c>
      <c r="I1162" s="31">
        <v>42104</v>
      </c>
      <c r="J1162" s="20">
        <v>0.178355172276497</v>
      </c>
      <c r="K1162" s="20">
        <v>0</v>
      </c>
      <c r="L1162" s="20">
        <v>0.22685603962673601</v>
      </c>
      <c r="M1162" s="20">
        <v>0.37599370872934801</v>
      </c>
      <c r="N1162" s="20">
        <v>2.3481521779111802E-3</v>
      </c>
      <c r="O1162" s="20">
        <v>0.39480209946600497</v>
      </c>
      <c r="P1162" s="20"/>
      <c r="Q1162" s="20"/>
      <c r="R1162" s="20"/>
      <c r="S1162" s="20"/>
      <c r="T1162" s="20"/>
      <c r="U1162" s="20"/>
      <c r="V1162" s="20"/>
      <c r="W1162" s="20"/>
      <c r="X1162" s="20"/>
      <c r="Y1162" s="20"/>
      <c r="Z1162" s="20"/>
      <c r="AA1162" s="30"/>
    </row>
    <row r="1163" spans="1:27" x14ac:dyDescent="0.25">
      <c r="A1163">
        <v>1127</v>
      </c>
      <c r="B1163" s="15">
        <v>42111</v>
      </c>
      <c r="C1163" s="25">
        <f t="shared" si="68"/>
        <v>0.121365673840046</v>
      </c>
      <c r="D1163" s="25">
        <f>VLOOKUP(B1163,input_BB!$B$19:$XX$10000,$D$35,0)</f>
        <v>97.52</v>
      </c>
      <c r="E1163" s="27">
        <f t="shared" si="69"/>
        <v>2.7797538527753237E-2</v>
      </c>
      <c r="F1163" s="34">
        <f t="shared" si="71"/>
        <v>-1.8301153637077405E-2</v>
      </c>
      <c r="G1163" s="25">
        <f t="shared" si="70"/>
        <v>0.106018604733218</v>
      </c>
      <c r="I1163" s="31">
        <v>42111</v>
      </c>
      <c r="J1163" s="20">
        <v>0.121365673840046</v>
      </c>
      <c r="K1163" s="20">
        <v>0</v>
      </c>
      <c r="L1163" s="20">
        <v>0.19554729648646399</v>
      </c>
      <c r="M1163" s="20">
        <v>0.36905601705431401</v>
      </c>
      <c r="N1163" s="20">
        <v>0.106018604733218</v>
      </c>
      <c r="O1163" s="20">
        <v>0.32937808172600402</v>
      </c>
      <c r="P1163" s="20"/>
      <c r="Q1163" s="20"/>
      <c r="R1163" s="20"/>
      <c r="S1163" s="20"/>
      <c r="T1163" s="20"/>
      <c r="U1163" s="20"/>
      <c r="V1163" s="20"/>
      <c r="W1163" s="20"/>
      <c r="X1163" s="20"/>
      <c r="Y1163" s="20"/>
      <c r="Z1163" s="20"/>
      <c r="AA1163" s="30"/>
    </row>
    <row r="1164" spans="1:27" x14ac:dyDescent="0.25">
      <c r="A1164">
        <v>1128</v>
      </c>
      <c r="B1164" s="15">
        <v>42118</v>
      </c>
      <c r="C1164" s="25">
        <f t="shared" si="68"/>
        <v>0.116463385522366</v>
      </c>
      <c r="D1164" s="25">
        <f>VLOOKUP(B1164,input_BB!$B$19:$XX$10000,$D$35,0)</f>
        <v>96.921999999999997</v>
      </c>
      <c r="E1164" s="27">
        <f t="shared" si="69"/>
        <v>1.7457700021355858E-2</v>
      </c>
      <c r="F1164" s="34">
        <f t="shared" si="71"/>
        <v>-6.1320754716981396E-3</v>
      </c>
      <c r="G1164" s="25">
        <f t="shared" si="70"/>
        <v>0.181896803565748</v>
      </c>
      <c r="I1164" s="31">
        <v>42118</v>
      </c>
      <c r="J1164" s="20">
        <v>0.116463385522366</v>
      </c>
      <c r="K1164" s="20">
        <v>0</v>
      </c>
      <c r="L1164" s="20">
        <v>0.181898552748776</v>
      </c>
      <c r="M1164" s="20">
        <v>0.36861938552686901</v>
      </c>
      <c r="N1164" s="20">
        <v>0.181896803565748</v>
      </c>
      <c r="O1164" s="20">
        <v>0.26758525815860701</v>
      </c>
      <c r="P1164" s="20"/>
      <c r="Q1164" s="20"/>
      <c r="R1164" s="20"/>
      <c r="S1164" s="20"/>
      <c r="T1164" s="20"/>
      <c r="U1164" s="20"/>
      <c r="V1164" s="20"/>
      <c r="W1164" s="20"/>
      <c r="X1164" s="20"/>
      <c r="Y1164" s="20"/>
      <c r="Z1164" s="20"/>
      <c r="AA1164" s="30"/>
    </row>
    <row r="1165" spans="1:27" x14ac:dyDescent="0.25">
      <c r="A1165">
        <v>1129</v>
      </c>
      <c r="B1165" s="15">
        <v>42125</v>
      </c>
      <c r="C1165" s="25">
        <f t="shared" si="68"/>
        <v>0.18384245038032501</v>
      </c>
      <c r="D1165" s="25">
        <f>VLOOKUP(B1165,input_BB!$B$19:$XX$10000,$D$35,0)</f>
        <v>95.296999999999997</v>
      </c>
      <c r="E1165" s="27">
        <f t="shared" si="69"/>
        <v>0.1595726888176652</v>
      </c>
      <c r="F1165" s="34">
        <f t="shared" si="71"/>
        <v>-1.6766059305420855E-2</v>
      </c>
      <c r="G1165" s="25">
        <f t="shared" si="70"/>
        <v>0.15558219555570399</v>
      </c>
      <c r="I1165" s="31">
        <v>42125</v>
      </c>
      <c r="J1165" s="20">
        <v>0.18384245038032501</v>
      </c>
      <c r="K1165" s="20">
        <v>0</v>
      </c>
      <c r="L1165" s="20">
        <v>0.18397335967064399</v>
      </c>
      <c r="M1165" s="20">
        <v>0.37968029424813099</v>
      </c>
      <c r="N1165" s="20">
        <v>0.15558219555570399</v>
      </c>
      <c r="O1165" s="20">
        <v>0.28076415052552101</v>
      </c>
      <c r="P1165" s="20"/>
      <c r="Q1165" s="20"/>
      <c r="R1165" s="20"/>
      <c r="S1165" s="20"/>
      <c r="T1165" s="20"/>
      <c r="U1165" s="20"/>
      <c r="V1165" s="20"/>
      <c r="W1165" s="20"/>
      <c r="X1165" s="20"/>
      <c r="Y1165" s="20"/>
      <c r="Z1165" s="20"/>
      <c r="AA1165" s="30"/>
    </row>
    <row r="1166" spans="1:27" x14ac:dyDescent="0.25">
      <c r="A1166">
        <v>1130</v>
      </c>
      <c r="B1166" s="15">
        <v>42132</v>
      </c>
      <c r="C1166" s="25">
        <f t="shared" si="68"/>
        <v>0.26136431097984297</v>
      </c>
      <c r="D1166" s="25">
        <f>VLOOKUP(B1166,input_BB!$B$19:$XX$10000,$D$35,0)</f>
        <v>94.793999999999997</v>
      </c>
      <c r="E1166" s="27">
        <f t="shared" si="69"/>
        <v>0.32308072167318774</v>
      </c>
      <c r="F1166" s="34">
        <f t="shared" si="71"/>
        <v>-5.2782354113980468E-3</v>
      </c>
      <c r="G1166" s="25">
        <f t="shared" si="70"/>
        <v>1.1536919058822301E-4</v>
      </c>
      <c r="I1166" s="31">
        <v>42132</v>
      </c>
      <c r="J1166" s="20">
        <v>0.26136431097984297</v>
      </c>
      <c r="K1166" s="20">
        <v>0</v>
      </c>
      <c r="L1166" s="20">
        <v>0.24696675637809501</v>
      </c>
      <c r="M1166" s="20">
        <v>0.362368956885598</v>
      </c>
      <c r="N1166" s="20">
        <v>1.1536919058822301E-4</v>
      </c>
      <c r="O1166" s="20">
        <v>0.39054891754571902</v>
      </c>
      <c r="P1166" s="20"/>
      <c r="Q1166" s="20"/>
      <c r="R1166" s="20"/>
      <c r="S1166" s="20"/>
      <c r="T1166" s="20"/>
      <c r="U1166" s="20"/>
      <c r="V1166" s="20"/>
      <c r="W1166" s="20"/>
      <c r="X1166" s="20"/>
      <c r="Y1166" s="20"/>
      <c r="Z1166" s="20"/>
      <c r="AA1166" s="30"/>
    </row>
    <row r="1167" spans="1:27" x14ac:dyDescent="0.25">
      <c r="A1167">
        <v>1131</v>
      </c>
      <c r="B1167" s="15">
        <v>42139</v>
      </c>
      <c r="C1167" s="25">
        <f t="shared" si="68"/>
        <v>0.13268157839775099</v>
      </c>
      <c r="D1167" s="25">
        <f>VLOOKUP(B1167,input_BB!$B$19:$XX$10000,$D$35,0)</f>
        <v>93.135000000000005</v>
      </c>
      <c r="E1167" s="27">
        <f t="shared" si="69"/>
        <v>5.1664887426532004E-2</v>
      </c>
      <c r="F1167" s="34">
        <f t="shared" si="71"/>
        <v>-1.7501107665041982E-2</v>
      </c>
      <c r="G1167" s="25" t="str">
        <f t="shared" si="70"/>
        <v>NA</v>
      </c>
      <c r="I1167" s="31">
        <v>42139</v>
      </c>
      <c r="J1167" s="20">
        <v>0.13268157839775099</v>
      </c>
      <c r="K1167" s="20">
        <v>0</v>
      </c>
      <c r="L1167" s="20">
        <v>0.19805868824209799</v>
      </c>
      <c r="M1167" s="20">
        <v>0.387679936358655</v>
      </c>
      <c r="N1167" s="20" t="s">
        <v>111</v>
      </c>
      <c r="O1167" s="20">
        <v>0.41426137539924701</v>
      </c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  <c r="AA1167" s="30"/>
    </row>
    <row r="1168" spans="1:27" x14ac:dyDescent="0.25">
      <c r="A1168">
        <v>1132</v>
      </c>
      <c r="B1168" s="15">
        <v>42146</v>
      </c>
      <c r="C1168" s="25">
        <f t="shared" si="68"/>
        <v>0.216811433434486</v>
      </c>
      <c r="D1168" s="25">
        <f>VLOOKUP(B1168,input_BB!$B$19:$XX$10000,$D$35,0)</f>
        <v>96.013999999999996</v>
      </c>
      <c r="E1168" s="27">
        <f t="shared" si="69"/>
        <v>0.22911041047119374</v>
      </c>
      <c r="F1168" s="34">
        <f t="shared" si="71"/>
        <v>3.091211681967021E-2</v>
      </c>
      <c r="G1168" s="25">
        <f t="shared" si="70"/>
        <v>0.19382400035911601</v>
      </c>
      <c r="I1168" s="31">
        <v>42146</v>
      </c>
      <c r="J1168" s="20">
        <v>0.216811433434486</v>
      </c>
      <c r="K1168" s="20">
        <v>0</v>
      </c>
      <c r="L1168" s="20">
        <v>0.17724615220793399</v>
      </c>
      <c r="M1168" s="20">
        <v>0.375973962805836</v>
      </c>
      <c r="N1168" s="20">
        <v>0.19382400035911601</v>
      </c>
      <c r="O1168" s="20">
        <v>0.25295588462711399</v>
      </c>
      <c r="P1168" s="20"/>
      <c r="Q1168" s="20"/>
      <c r="R1168" s="20"/>
      <c r="S1168" s="20"/>
      <c r="T1168" s="20"/>
      <c r="U1168" s="20"/>
      <c r="V1168" s="20"/>
      <c r="W1168" s="20"/>
      <c r="X1168" s="20"/>
      <c r="Y1168" s="20"/>
      <c r="Z1168" s="20"/>
      <c r="AA1168" s="30"/>
    </row>
    <row r="1169" spans="1:27" x14ac:dyDescent="0.25">
      <c r="A1169">
        <v>1133</v>
      </c>
      <c r="B1169" s="15">
        <v>42153</v>
      </c>
      <c r="C1169" s="25">
        <f t="shared" si="68"/>
        <v>0.122736878693104</v>
      </c>
      <c r="D1169" s="25">
        <f>VLOOKUP(B1169,input_BB!$B$19:$XX$10000,$D$35,0)</f>
        <v>96.906999999999996</v>
      </c>
      <c r="E1169" s="27">
        <f t="shared" si="69"/>
        <v>3.0689664780033276E-2</v>
      </c>
      <c r="F1169" s="34">
        <f t="shared" si="71"/>
        <v>9.3007269773157653E-3</v>
      </c>
      <c r="G1169" s="25">
        <f t="shared" si="70"/>
        <v>0.21170746177810101</v>
      </c>
      <c r="I1169" s="31">
        <v>42153</v>
      </c>
      <c r="J1169" s="20">
        <v>0.122736878693104</v>
      </c>
      <c r="K1169" s="20">
        <v>0</v>
      </c>
      <c r="L1169" s="20">
        <v>0.17976865226515801</v>
      </c>
      <c r="M1169" s="20">
        <v>0.38822081595735097</v>
      </c>
      <c r="N1169" s="20">
        <v>0.21170746177810101</v>
      </c>
      <c r="O1169" s="20">
        <v>0.22030306999938901</v>
      </c>
      <c r="P1169" s="20"/>
      <c r="Q1169" s="20"/>
      <c r="R1169" s="20"/>
      <c r="S1169" s="20"/>
      <c r="T1169" s="20"/>
      <c r="U1169" s="20"/>
      <c r="V1169" s="20"/>
      <c r="W1169" s="20"/>
      <c r="X1169" s="20"/>
      <c r="Y1169" s="20"/>
      <c r="Z1169" s="20"/>
      <c r="AA1169" s="30"/>
    </row>
    <row r="1170" spans="1:27" x14ac:dyDescent="0.25">
      <c r="A1170">
        <v>1134</v>
      </c>
      <c r="B1170" s="15">
        <v>42160</v>
      </c>
      <c r="C1170" s="25">
        <f t="shared" si="68"/>
        <v>0.13431449234485601</v>
      </c>
      <c r="D1170" s="25">
        <f>VLOOKUP(B1170,input_BB!$B$19:$XX$10000,$D$35,0)</f>
        <v>96.305999999999997</v>
      </c>
      <c r="E1170" s="27">
        <f t="shared" si="69"/>
        <v>5.5109006869082489E-2</v>
      </c>
      <c r="F1170" s="34">
        <f t="shared" si="71"/>
        <v>-6.2018223657733795E-3</v>
      </c>
      <c r="G1170" s="25">
        <f t="shared" si="70"/>
        <v>0.13209074725900299</v>
      </c>
      <c r="I1170" s="31">
        <v>42160</v>
      </c>
      <c r="J1170" s="20">
        <v>0.13431449234485601</v>
      </c>
      <c r="K1170" s="20">
        <v>0</v>
      </c>
      <c r="L1170" s="20">
        <v>0.26983772513708298</v>
      </c>
      <c r="M1170" s="20">
        <v>0.361807734517543</v>
      </c>
      <c r="N1170" s="20">
        <v>0.13209074725900299</v>
      </c>
      <c r="O1170" s="20">
        <v>0.23626379308637099</v>
      </c>
      <c r="P1170" s="20"/>
      <c r="Q1170" s="20"/>
      <c r="R1170" s="20"/>
      <c r="S1170" s="20"/>
      <c r="T1170" s="20"/>
      <c r="U1170" s="20"/>
      <c r="V1170" s="20"/>
      <c r="W1170" s="20"/>
      <c r="X1170" s="20"/>
      <c r="Y1170" s="20"/>
      <c r="Z1170" s="20"/>
      <c r="AA1170" s="30"/>
    </row>
    <row r="1171" spans="1:27" x14ac:dyDescent="0.25">
      <c r="A1171">
        <v>1135</v>
      </c>
      <c r="B1171" s="15">
        <v>42167</v>
      </c>
      <c r="C1171" s="25">
        <f t="shared" si="68"/>
        <v>0.121743410825729</v>
      </c>
      <c r="D1171" s="25">
        <f>VLOOKUP(B1171,input_BB!$B$19:$XX$10000,$D$35,0)</f>
        <v>94.971999999999994</v>
      </c>
      <c r="E1171" s="27">
        <f t="shared" si="69"/>
        <v>2.8594256137317236E-2</v>
      </c>
      <c r="F1171" s="34">
        <f t="shared" si="71"/>
        <v>-1.3851681099827706E-2</v>
      </c>
      <c r="G1171" s="25">
        <f t="shared" si="70"/>
        <v>0.13933109887818301</v>
      </c>
      <c r="I1171" s="31">
        <v>42167</v>
      </c>
      <c r="J1171" s="20">
        <v>0.121743410825729</v>
      </c>
      <c r="K1171" s="20">
        <v>0</v>
      </c>
      <c r="L1171" s="20">
        <v>0.18183005537965499</v>
      </c>
      <c r="M1171" s="20">
        <v>0.361907919438888</v>
      </c>
      <c r="N1171" s="20">
        <v>0.13933109887818301</v>
      </c>
      <c r="O1171" s="20">
        <v>0.31693092630327502</v>
      </c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  <c r="AA1171" s="30"/>
    </row>
    <row r="1172" spans="1:27" x14ac:dyDescent="0.25">
      <c r="A1172">
        <v>1136</v>
      </c>
      <c r="B1172" s="15">
        <v>42174</v>
      </c>
      <c r="C1172" s="25">
        <f t="shared" si="68"/>
        <v>0.12438839673995999</v>
      </c>
      <c r="D1172" s="25">
        <f>VLOOKUP(B1172,input_BB!$B$19:$XX$10000,$D$35,0)</f>
        <v>94.084999999999994</v>
      </c>
      <c r="E1172" s="27">
        <f t="shared" si="69"/>
        <v>3.4173023731669402E-2</v>
      </c>
      <c r="F1172" s="34">
        <f t="shared" si="71"/>
        <v>-9.3395948279493268E-3</v>
      </c>
      <c r="G1172" s="25">
        <f t="shared" si="70"/>
        <v>0.22461753340516699</v>
      </c>
      <c r="I1172" s="31">
        <v>42174</v>
      </c>
      <c r="J1172" s="20">
        <v>0.12438839673995999</v>
      </c>
      <c r="K1172" s="20">
        <v>0</v>
      </c>
      <c r="L1172" s="20">
        <v>0.18761658151827901</v>
      </c>
      <c r="M1172" s="20">
        <v>0.376178211387457</v>
      </c>
      <c r="N1172" s="20">
        <v>0.22461753340516699</v>
      </c>
      <c r="O1172" s="20">
        <v>0.21158767368909701</v>
      </c>
      <c r="P1172" s="20"/>
      <c r="Q1172" s="20"/>
      <c r="R1172" s="20"/>
      <c r="S1172" s="20"/>
      <c r="T1172" s="20"/>
      <c r="U1172" s="20"/>
      <c r="V1172" s="20"/>
      <c r="W1172" s="20"/>
      <c r="X1172" s="20"/>
      <c r="Y1172" s="20"/>
      <c r="Z1172" s="20"/>
      <c r="AA1172" s="30"/>
    </row>
    <row r="1173" spans="1:27" x14ac:dyDescent="0.25">
      <c r="A1173">
        <v>1137</v>
      </c>
      <c r="B1173" s="15">
        <v>42181</v>
      </c>
      <c r="C1173" s="25">
        <f t="shared" si="68"/>
        <v>0.122228890657425</v>
      </c>
      <c r="D1173" s="25">
        <f>VLOOKUP(B1173,input_BB!$B$19:$XX$10000,$D$35,0)</f>
        <v>95.471999999999994</v>
      </c>
      <c r="E1173" s="27">
        <f t="shared" si="69"/>
        <v>2.9618223462891679E-2</v>
      </c>
      <c r="F1173" s="34">
        <f t="shared" si="71"/>
        <v>1.4741988627305025E-2</v>
      </c>
      <c r="G1173" s="25">
        <f t="shared" si="70"/>
        <v>0.222742915222921</v>
      </c>
      <c r="I1173" s="31">
        <v>42181</v>
      </c>
      <c r="J1173" s="20">
        <v>0.122228890657425</v>
      </c>
      <c r="K1173" s="20">
        <v>0</v>
      </c>
      <c r="L1173" s="20">
        <v>0.18852722259013999</v>
      </c>
      <c r="M1173" s="20">
        <v>0.37717586239756701</v>
      </c>
      <c r="N1173" s="20">
        <v>0.222742915222921</v>
      </c>
      <c r="O1173" s="20">
        <v>0.211553999789372</v>
      </c>
      <c r="P1173" s="20"/>
      <c r="Q1173" s="20"/>
      <c r="R1173" s="20"/>
      <c r="S1173" s="20"/>
      <c r="T1173" s="20"/>
      <c r="U1173" s="20"/>
      <c r="V1173" s="20"/>
      <c r="W1173" s="20"/>
      <c r="X1173" s="20"/>
      <c r="Y1173" s="20"/>
      <c r="Z1173" s="20"/>
      <c r="AA1173" s="30"/>
    </row>
    <row r="1174" spans="1:27" x14ac:dyDescent="0.25">
      <c r="A1174">
        <v>1138</v>
      </c>
      <c r="B1174" s="15">
        <v>42188</v>
      </c>
      <c r="C1174" s="25">
        <f t="shared" si="68"/>
        <v>0.123153246939182</v>
      </c>
      <c r="D1174" s="25">
        <f>VLOOKUP(B1174,input_BB!$B$19:$XX$10000,$D$35,0)</f>
        <v>96.113</v>
      </c>
      <c r="E1174" s="27">
        <f t="shared" si="69"/>
        <v>3.1567862908060948E-2</v>
      </c>
      <c r="F1174" s="34">
        <f t="shared" si="71"/>
        <v>6.7140103904810289E-3</v>
      </c>
      <c r="G1174" s="25">
        <f t="shared" si="70"/>
        <v>0.22937697664517501</v>
      </c>
      <c r="I1174" s="31">
        <v>42188</v>
      </c>
      <c r="J1174" s="20">
        <v>0.123153246939182</v>
      </c>
      <c r="K1174" s="20">
        <v>0</v>
      </c>
      <c r="L1174" s="20">
        <v>0.21026208094377499</v>
      </c>
      <c r="M1174" s="20">
        <v>0.239666396016503</v>
      </c>
      <c r="N1174" s="20">
        <v>0.22937697664517501</v>
      </c>
      <c r="O1174" s="20">
        <v>0.32069454639454698</v>
      </c>
      <c r="P1174" s="20"/>
      <c r="Q1174" s="20"/>
      <c r="R1174" s="20"/>
      <c r="S1174" s="20"/>
      <c r="T1174" s="20"/>
      <c r="U1174" s="20"/>
      <c r="V1174" s="20"/>
      <c r="W1174" s="20"/>
      <c r="X1174" s="20"/>
      <c r="Y1174" s="20"/>
      <c r="Z1174" s="20"/>
      <c r="AA1174" s="30"/>
    </row>
    <row r="1175" spans="1:27" x14ac:dyDescent="0.25">
      <c r="A1175">
        <v>1139</v>
      </c>
      <c r="B1175" s="15">
        <v>42195</v>
      </c>
      <c r="C1175" s="25">
        <f t="shared" si="68"/>
        <v>0.115691058337688</v>
      </c>
      <c r="D1175" s="25">
        <f>VLOOKUP(B1175,input_BB!$B$19:$XX$10000,$D$35,0)</f>
        <v>96.025000000000006</v>
      </c>
      <c r="E1175" s="27">
        <f t="shared" si="69"/>
        <v>1.5828718238527897E-2</v>
      </c>
      <c r="F1175" s="34">
        <f t="shared" si="71"/>
        <v>-9.1558894218257691E-4</v>
      </c>
      <c r="G1175" s="25">
        <f t="shared" si="70"/>
        <v>0.23004554467833399</v>
      </c>
      <c r="I1175" s="31">
        <v>42195</v>
      </c>
      <c r="J1175" s="20">
        <v>0.115691058337688</v>
      </c>
      <c r="K1175" s="20">
        <v>0</v>
      </c>
      <c r="L1175" s="20">
        <v>0.20241212982795201</v>
      </c>
      <c r="M1175" s="20">
        <v>0.38795181776274801</v>
      </c>
      <c r="N1175" s="20">
        <v>0.23004554467833399</v>
      </c>
      <c r="O1175" s="20">
        <v>0.17959050773096599</v>
      </c>
      <c r="P1175" s="20"/>
      <c r="Q1175" s="20"/>
      <c r="R1175" s="20"/>
      <c r="S1175" s="20"/>
      <c r="T1175" s="20"/>
      <c r="U1175" s="20"/>
      <c r="V1175" s="20"/>
      <c r="W1175" s="20"/>
      <c r="X1175" s="20"/>
      <c r="Y1175" s="20"/>
      <c r="Z1175" s="20"/>
      <c r="AA1175" s="30"/>
    </row>
    <row r="1176" spans="1:27" x14ac:dyDescent="0.25">
      <c r="A1176">
        <v>1140</v>
      </c>
      <c r="B1176" s="15">
        <v>42202</v>
      </c>
      <c r="C1176" s="25">
        <f t="shared" si="68"/>
        <v>0.12418445199728</v>
      </c>
      <c r="D1176" s="25">
        <f>VLOOKUP(B1176,input_BB!$B$19:$XX$10000,$D$35,0)</f>
        <v>97.861999999999995</v>
      </c>
      <c r="E1176" s="27">
        <f t="shared" si="69"/>
        <v>3.3742866309892559E-2</v>
      </c>
      <c r="F1176" s="34">
        <f t="shared" si="71"/>
        <v>1.9130434782608674E-2</v>
      </c>
      <c r="G1176" s="25">
        <f t="shared" si="70"/>
        <v>0.13899171616777001</v>
      </c>
      <c r="I1176" s="31">
        <v>42202</v>
      </c>
      <c r="J1176" s="20">
        <v>0.12418445199728</v>
      </c>
      <c r="K1176" s="20">
        <v>0</v>
      </c>
      <c r="L1176" s="20">
        <v>0.114903843360234</v>
      </c>
      <c r="M1176" s="20">
        <v>0.39287420056629302</v>
      </c>
      <c r="N1176" s="20">
        <v>0.13899171616777001</v>
      </c>
      <c r="O1176" s="20">
        <v>0.35323023990570301</v>
      </c>
      <c r="P1176" s="20"/>
      <c r="Q1176" s="20"/>
      <c r="R1176" s="20"/>
      <c r="S1176" s="20"/>
      <c r="T1176" s="20"/>
      <c r="U1176" s="20"/>
      <c r="V1176" s="20"/>
      <c r="W1176" s="20"/>
      <c r="X1176" s="20"/>
      <c r="Y1176" s="20"/>
      <c r="Z1176" s="20"/>
      <c r="AA1176" s="30"/>
    </row>
    <row r="1177" spans="1:27" x14ac:dyDescent="0.25">
      <c r="A1177">
        <v>1141</v>
      </c>
      <c r="B1177" s="15">
        <v>42209</v>
      </c>
      <c r="C1177" s="25">
        <f t="shared" si="68"/>
        <v>0.121947519481182</v>
      </c>
      <c r="D1177" s="25">
        <f>VLOOKUP(B1177,input_BB!$B$19:$XX$10000,$D$35,0)</f>
        <v>97.244</v>
      </c>
      <c r="E1177" s="27">
        <f t="shared" si="69"/>
        <v>2.9024759281640816E-2</v>
      </c>
      <c r="F1177" s="34">
        <f t="shared" si="71"/>
        <v>-6.3150150211521705E-3</v>
      </c>
      <c r="G1177" s="25">
        <f t="shared" si="70"/>
        <v>0.14129146511679599</v>
      </c>
      <c r="I1177" s="31">
        <v>42209</v>
      </c>
      <c r="J1177" s="20">
        <v>0.121947519481182</v>
      </c>
      <c r="K1177" s="20">
        <v>0</v>
      </c>
      <c r="L1177" s="20">
        <v>0.114773028930477</v>
      </c>
      <c r="M1177" s="20">
        <v>0.39208415874420699</v>
      </c>
      <c r="N1177" s="20">
        <v>0.14129146511679599</v>
      </c>
      <c r="O1177" s="20">
        <v>0.35185134720852002</v>
      </c>
      <c r="P1177" s="20"/>
      <c r="Q1177" s="20"/>
      <c r="R1177" s="20"/>
      <c r="S1177" s="20"/>
      <c r="T1177" s="20"/>
      <c r="U1177" s="20"/>
      <c r="V1177" s="20"/>
      <c r="W1177" s="20"/>
      <c r="X1177" s="20"/>
      <c r="Y1177" s="20"/>
      <c r="Z1177" s="20"/>
      <c r="AA1177" s="30"/>
    </row>
    <row r="1178" spans="1:27" x14ac:dyDescent="0.25">
      <c r="A1178">
        <v>1142</v>
      </c>
      <c r="B1178" s="15">
        <v>42216</v>
      </c>
      <c r="C1178" s="25">
        <f t="shared" si="68"/>
        <v>0.12572979927062999</v>
      </c>
      <c r="D1178" s="25">
        <f>VLOOKUP(B1178,input_BB!$B$19:$XX$10000,$D$35,0)</f>
        <v>97.335999999999999</v>
      </c>
      <c r="E1178" s="27">
        <f t="shared" si="69"/>
        <v>3.7002291339039435E-2</v>
      </c>
      <c r="F1178" s="34">
        <f t="shared" si="71"/>
        <v>9.4607379375588607E-4</v>
      </c>
      <c r="G1178" s="25">
        <f t="shared" si="70"/>
        <v>0.25743312763416998</v>
      </c>
      <c r="I1178" s="31">
        <v>42216</v>
      </c>
      <c r="J1178" s="20">
        <v>0.12572979927062999</v>
      </c>
      <c r="K1178" s="20">
        <v>0</v>
      </c>
      <c r="L1178" s="20">
        <v>0.249254009399385</v>
      </c>
      <c r="M1178" s="20">
        <v>0.24563255400439901</v>
      </c>
      <c r="N1178" s="20">
        <v>0.25743312763416998</v>
      </c>
      <c r="O1178" s="20">
        <v>0.24768030896204499</v>
      </c>
      <c r="P1178" s="20"/>
      <c r="Q1178" s="20"/>
      <c r="R1178" s="20"/>
      <c r="S1178" s="20"/>
      <c r="T1178" s="20"/>
      <c r="U1178" s="20"/>
      <c r="V1178" s="20"/>
      <c r="W1178" s="20"/>
      <c r="X1178" s="20"/>
      <c r="Y1178" s="20"/>
      <c r="Z1178" s="20"/>
      <c r="AA1178" s="30"/>
    </row>
    <row r="1179" spans="1:27" x14ac:dyDescent="0.25">
      <c r="A1179">
        <v>1143</v>
      </c>
      <c r="B1179" s="15">
        <v>42223</v>
      </c>
      <c r="C1179" s="25">
        <f t="shared" si="68"/>
        <v>0.11569855362176901</v>
      </c>
      <c r="D1179" s="25">
        <f>VLOOKUP(B1179,input_BB!$B$19:$XX$10000,$D$35,0)</f>
        <v>97.563000000000002</v>
      </c>
      <c r="E1179" s="27">
        <f t="shared" si="69"/>
        <v>1.5844527187723657E-2</v>
      </c>
      <c r="F1179" s="34">
        <f t="shared" si="71"/>
        <v>2.332127886907287E-3</v>
      </c>
      <c r="G1179" s="25">
        <f t="shared" si="70"/>
        <v>0.22918548411671699</v>
      </c>
      <c r="I1179" s="31">
        <v>42223</v>
      </c>
      <c r="J1179" s="20">
        <v>0.11569855362176901</v>
      </c>
      <c r="K1179" s="20">
        <v>0</v>
      </c>
      <c r="L1179" s="20">
        <v>0.20263822981199001</v>
      </c>
      <c r="M1179" s="20">
        <v>0.38838517074351098</v>
      </c>
      <c r="N1179" s="20">
        <v>0.22918548411671699</v>
      </c>
      <c r="O1179" s="20">
        <v>0.179791115327782</v>
      </c>
      <c r="P1179" s="20"/>
      <c r="Q1179" s="20"/>
      <c r="R1179" s="20"/>
      <c r="S1179" s="20"/>
      <c r="T1179" s="20"/>
      <c r="U1179" s="20"/>
      <c r="V1179" s="20"/>
      <c r="W1179" s="20"/>
      <c r="X1179" s="20"/>
      <c r="Y1179" s="20"/>
      <c r="Z1179" s="20"/>
      <c r="AA1179" s="30"/>
    </row>
    <row r="1180" spans="1:27" x14ac:dyDescent="0.25">
      <c r="A1180">
        <v>1144</v>
      </c>
      <c r="B1180" s="15">
        <v>42230</v>
      </c>
      <c r="C1180" s="25">
        <f t="shared" si="68"/>
        <v>0.131215944886208</v>
      </c>
      <c r="D1180" s="25">
        <f>VLOOKUP(B1180,input_BB!$B$19:$XX$10000,$D$35,0)</f>
        <v>96.52</v>
      </c>
      <c r="E1180" s="27">
        <f t="shared" si="69"/>
        <v>4.8573593557857529E-2</v>
      </c>
      <c r="F1180" s="34">
        <f t="shared" si="71"/>
        <v>-1.0690528171540481E-2</v>
      </c>
      <c r="G1180" s="25">
        <f t="shared" si="70"/>
        <v>0.140052041906369</v>
      </c>
      <c r="I1180" s="31">
        <v>42230</v>
      </c>
      <c r="J1180" s="20">
        <v>0.131215944886208</v>
      </c>
      <c r="K1180" s="20">
        <v>0</v>
      </c>
      <c r="L1180" s="20">
        <v>0.115443755567808</v>
      </c>
      <c r="M1180" s="20">
        <v>0.393393430661301</v>
      </c>
      <c r="N1180" s="20">
        <v>0.140052041906369</v>
      </c>
      <c r="O1180" s="20">
        <v>0.351110771864522</v>
      </c>
      <c r="P1180" s="20"/>
      <c r="Q1180" s="20"/>
      <c r="R1180" s="20"/>
      <c r="S1180" s="20"/>
      <c r="T1180" s="20"/>
      <c r="U1180" s="20"/>
      <c r="V1180" s="20"/>
      <c r="W1180" s="20"/>
      <c r="X1180" s="20"/>
      <c r="Y1180" s="20"/>
      <c r="Z1180" s="20"/>
      <c r="AA1180" s="30"/>
    </row>
    <row r="1181" spans="1:27" x14ac:dyDescent="0.25">
      <c r="A1181">
        <v>1145</v>
      </c>
      <c r="B1181" s="15">
        <v>42237</v>
      </c>
      <c r="C1181" s="25">
        <f t="shared" si="68"/>
        <v>0.121481381356716</v>
      </c>
      <c r="D1181" s="25">
        <f>VLOOKUP(B1181,input_BB!$B$19:$XX$10000,$D$35,0)</f>
        <v>95.007999999999996</v>
      </c>
      <c r="E1181" s="27">
        <f t="shared" si="69"/>
        <v>2.8041587216613366E-2</v>
      </c>
      <c r="F1181" s="34">
        <f t="shared" si="71"/>
        <v>-1.5665147119767964E-2</v>
      </c>
      <c r="G1181" s="25">
        <f t="shared" si="70"/>
        <v>0.142329212692658</v>
      </c>
      <c r="I1181" s="31">
        <v>42237</v>
      </c>
      <c r="J1181" s="20">
        <v>0.121481381356716</v>
      </c>
      <c r="K1181" s="20">
        <v>0</v>
      </c>
      <c r="L1181" s="20">
        <v>0.115298465317343</v>
      </c>
      <c r="M1181" s="20">
        <v>0.392587484632684</v>
      </c>
      <c r="N1181" s="20">
        <v>0.142329212692658</v>
      </c>
      <c r="O1181" s="20">
        <v>0.34978483735731503</v>
      </c>
      <c r="P1181" s="20"/>
      <c r="Q1181" s="20"/>
      <c r="R1181" s="20"/>
      <c r="S1181" s="20"/>
      <c r="T1181" s="20"/>
      <c r="U1181" s="20"/>
      <c r="V1181" s="20"/>
      <c r="W1181" s="20"/>
      <c r="X1181" s="20"/>
      <c r="Y1181" s="20"/>
      <c r="Z1181" s="20"/>
      <c r="AA1181" s="30"/>
    </row>
    <row r="1182" spans="1:27" x14ac:dyDescent="0.25">
      <c r="A1182">
        <v>1146</v>
      </c>
      <c r="B1182" s="15">
        <v>42244</v>
      </c>
      <c r="C1182" s="25">
        <f t="shared" si="68"/>
        <v>0.125941082835197</v>
      </c>
      <c r="D1182" s="25">
        <f>VLOOKUP(B1182,input_BB!$B$19:$XX$10000,$D$35,0)</f>
        <v>96.105999999999995</v>
      </c>
      <c r="E1182" s="27">
        <f t="shared" si="69"/>
        <v>3.7447927702123185E-2</v>
      </c>
      <c r="F1182" s="34">
        <f t="shared" si="71"/>
        <v>1.1556921522398067E-2</v>
      </c>
      <c r="G1182" s="25">
        <f t="shared" si="70"/>
        <v>0.25865330966273498</v>
      </c>
      <c r="I1182" s="31">
        <v>42244</v>
      </c>
      <c r="J1182" s="20">
        <v>0.125941082835197</v>
      </c>
      <c r="K1182" s="20">
        <v>0</v>
      </c>
      <c r="L1182" s="20">
        <v>0.248844436505502</v>
      </c>
      <c r="M1182" s="20">
        <v>0.24522893186721501</v>
      </c>
      <c r="N1182" s="20">
        <v>0.25865330966273498</v>
      </c>
      <c r="O1182" s="20">
        <v>0.24727332196454799</v>
      </c>
      <c r="P1182" s="20"/>
      <c r="Q1182" s="20"/>
      <c r="R1182" s="20"/>
      <c r="S1182" s="20"/>
      <c r="T1182" s="20"/>
      <c r="U1182" s="20"/>
      <c r="V1182" s="20"/>
      <c r="W1182" s="20"/>
      <c r="X1182" s="20"/>
      <c r="Y1182" s="20"/>
      <c r="Z1182" s="20"/>
      <c r="AA1182" s="30"/>
    </row>
    <row r="1183" spans="1:27" x14ac:dyDescent="0.25">
      <c r="A1183">
        <v>1147</v>
      </c>
      <c r="B1183" s="15">
        <v>42251</v>
      </c>
      <c r="C1183" s="25">
        <f t="shared" si="68"/>
        <v>0.115676231682301</v>
      </c>
      <c r="D1183" s="25">
        <f>VLOOKUP(B1183,input_BB!$B$19:$XX$10000,$D$35,0)</f>
        <v>96.228999999999999</v>
      </c>
      <c r="E1183" s="27">
        <f t="shared" si="69"/>
        <v>1.5797446062687334E-2</v>
      </c>
      <c r="F1183" s="34">
        <f t="shared" si="71"/>
        <v>1.2798368468149857E-3</v>
      </c>
      <c r="G1183" s="25">
        <f t="shared" si="70"/>
        <v>0.26269844870626402</v>
      </c>
      <c r="I1183" s="31">
        <v>42251</v>
      </c>
      <c r="J1183" s="20">
        <v>0.115676231682301</v>
      </c>
      <c r="K1183" s="20">
        <v>0</v>
      </c>
      <c r="L1183" s="20">
        <v>0.20376683763066</v>
      </c>
      <c r="M1183" s="20">
        <v>0.35274223912151198</v>
      </c>
      <c r="N1183" s="20">
        <v>0.26269844870626402</v>
      </c>
      <c r="O1183" s="20">
        <v>0.180792474541563</v>
      </c>
      <c r="P1183" s="20"/>
      <c r="Q1183" s="20"/>
      <c r="R1183" s="20"/>
      <c r="S1183" s="20"/>
      <c r="T1183" s="20"/>
      <c r="U1183" s="20"/>
      <c r="V1183" s="20"/>
      <c r="W1183" s="20"/>
      <c r="X1183" s="20"/>
      <c r="Y1183" s="20"/>
      <c r="Z1183" s="20"/>
      <c r="AA1183" s="30"/>
    </row>
    <row r="1184" spans="1:27" x14ac:dyDescent="0.25">
      <c r="A1184">
        <v>1148</v>
      </c>
      <c r="B1184" s="15">
        <v>42258</v>
      </c>
      <c r="C1184" s="25">
        <f t="shared" si="68"/>
        <v>0.12524457275867501</v>
      </c>
      <c r="D1184" s="25">
        <f>VLOOKUP(B1184,input_BB!$B$19:$XX$10000,$D$35,0)</f>
        <v>95.194000000000003</v>
      </c>
      <c r="E1184" s="27">
        <f t="shared" si="69"/>
        <v>3.5978858311948241E-2</v>
      </c>
      <c r="F1184" s="34">
        <f t="shared" si="71"/>
        <v>-1.0755593428176446E-2</v>
      </c>
      <c r="G1184" s="25">
        <f t="shared" si="70"/>
        <v>0.151883511460087</v>
      </c>
      <c r="I1184" s="31">
        <v>42258</v>
      </c>
      <c r="J1184" s="20">
        <v>0.12524457275867501</v>
      </c>
      <c r="K1184" s="20">
        <v>0</v>
      </c>
      <c r="L1184" s="20">
        <v>0.189050210137689</v>
      </c>
      <c r="M1184" s="20">
        <v>0.45021653402610901</v>
      </c>
      <c r="N1184" s="20">
        <v>0.151883511460087</v>
      </c>
      <c r="O1184" s="20">
        <v>0.208849744376116</v>
      </c>
      <c r="P1184" s="20"/>
      <c r="Q1184" s="20"/>
      <c r="R1184" s="20"/>
      <c r="S1184" s="20"/>
      <c r="T1184" s="20"/>
      <c r="U1184" s="20"/>
      <c r="V1184" s="20"/>
      <c r="W1184" s="20"/>
      <c r="X1184" s="20"/>
      <c r="Y1184" s="20"/>
      <c r="Z1184" s="20"/>
      <c r="AA1184" s="30"/>
    </row>
    <row r="1185" spans="1:27" x14ac:dyDescent="0.25">
      <c r="A1185">
        <v>1149</v>
      </c>
      <c r="B1185" s="15">
        <v>42265</v>
      </c>
      <c r="C1185" s="25">
        <f t="shared" si="68"/>
        <v>0.115474253892899</v>
      </c>
      <c r="D1185" s="25">
        <f>VLOOKUP(B1185,input_BB!$B$19:$XX$10000,$D$35,0)</f>
        <v>94.863</v>
      </c>
      <c r="E1185" s="27">
        <f t="shared" si="69"/>
        <v>1.5371437311475389E-2</v>
      </c>
      <c r="F1185" s="34">
        <f t="shared" si="71"/>
        <v>-3.4771099018846563E-3</v>
      </c>
      <c r="G1185" s="25">
        <f t="shared" si="70"/>
        <v>0.198094643960782</v>
      </c>
      <c r="I1185" s="31">
        <v>42265</v>
      </c>
      <c r="J1185" s="20">
        <v>0.115474253892899</v>
      </c>
      <c r="K1185" s="20">
        <v>0</v>
      </c>
      <c r="L1185" s="20">
        <v>0.13071990765216901</v>
      </c>
      <c r="M1185" s="20">
        <v>0.458495292755912</v>
      </c>
      <c r="N1185" s="20">
        <v>0.198094643960782</v>
      </c>
      <c r="O1185" s="20">
        <v>0.21269015563113799</v>
      </c>
      <c r="P1185" s="20"/>
      <c r="Q1185" s="20"/>
      <c r="R1185" s="20"/>
      <c r="S1185" s="20"/>
      <c r="T1185" s="20"/>
      <c r="U1185" s="20"/>
      <c r="V1185" s="20"/>
      <c r="W1185" s="20"/>
      <c r="X1185" s="20"/>
      <c r="Y1185" s="20"/>
      <c r="Z1185" s="20"/>
      <c r="AA1185" s="30"/>
    </row>
    <row r="1186" spans="1:27" x14ac:dyDescent="0.25">
      <c r="A1186">
        <v>1150</v>
      </c>
      <c r="B1186" s="15">
        <v>42272</v>
      </c>
      <c r="C1186" s="25">
        <f t="shared" si="68"/>
        <v>0.125941082835197</v>
      </c>
      <c r="D1186" s="25">
        <f>VLOOKUP(B1186,input_BB!$B$19:$XX$10000,$D$35,0)</f>
        <v>96.269000000000005</v>
      </c>
      <c r="E1186" s="27">
        <f t="shared" si="69"/>
        <v>3.7447927702123185E-2</v>
      </c>
      <c r="F1186" s="34">
        <f t="shared" si="71"/>
        <v>1.4821373981425801E-2</v>
      </c>
      <c r="G1186" s="25">
        <f t="shared" si="70"/>
        <v>0.25554463441123598</v>
      </c>
      <c r="I1186" s="31">
        <v>42272</v>
      </c>
      <c r="J1186" s="20">
        <v>0.125941082835197</v>
      </c>
      <c r="K1186" s="20">
        <v>0</v>
      </c>
      <c r="L1186" s="20">
        <v>0.252171240299913</v>
      </c>
      <c r="M1186" s="20">
        <v>0.245120320324482</v>
      </c>
      <c r="N1186" s="20">
        <v>0.25554463441123598</v>
      </c>
      <c r="O1186" s="20">
        <v>0.24716380496436899</v>
      </c>
      <c r="P1186" s="20"/>
      <c r="Q1186" s="20"/>
      <c r="R1186" s="20"/>
      <c r="S1186" s="20"/>
      <c r="T1186" s="20"/>
      <c r="U1186" s="20"/>
      <c r="V1186" s="20"/>
      <c r="W1186" s="20"/>
      <c r="X1186" s="20"/>
      <c r="Y1186" s="20"/>
      <c r="Z1186" s="20"/>
      <c r="AA1186" s="30"/>
    </row>
    <row r="1187" spans="1:27" x14ac:dyDescent="0.25">
      <c r="A1187">
        <v>1151</v>
      </c>
      <c r="B1187" s="15">
        <v>42279</v>
      </c>
      <c r="C1187" s="25">
        <f t="shared" si="68"/>
        <v>0.115661546587944</v>
      </c>
      <c r="D1187" s="25">
        <f>VLOOKUP(B1187,input_BB!$B$19:$XX$10000,$D$35,0)</f>
        <v>95.83</v>
      </c>
      <c r="E1187" s="27">
        <f t="shared" si="69"/>
        <v>1.5766472465407279E-2</v>
      </c>
      <c r="F1187" s="34">
        <f t="shared" si="71"/>
        <v>-4.5601387777998159E-3</v>
      </c>
      <c r="G1187" s="25">
        <f t="shared" si="70"/>
        <v>0.25992011492622502</v>
      </c>
      <c r="I1187" s="31">
        <v>42279</v>
      </c>
      <c r="J1187" s="20">
        <v>0.115661546587944</v>
      </c>
      <c r="K1187" s="20">
        <v>0</v>
      </c>
      <c r="L1187" s="20">
        <v>0.207453508101936</v>
      </c>
      <c r="M1187" s="20">
        <v>0.35214169953123298</v>
      </c>
      <c r="N1187" s="20">
        <v>0.25992011492622502</v>
      </c>
      <c r="O1187" s="20">
        <v>0.18048467744060601</v>
      </c>
      <c r="P1187" s="20"/>
      <c r="Q1187" s="20"/>
      <c r="R1187" s="20"/>
      <c r="S1187" s="20"/>
      <c r="T1187" s="20"/>
      <c r="U1187" s="20"/>
      <c r="V1187" s="20"/>
      <c r="W1187" s="20"/>
      <c r="X1187" s="20"/>
      <c r="Y1187" s="20"/>
      <c r="Z1187" s="20"/>
      <c r="AA1187" s="30"/>
    </row>
    <row r="1188" spans="1:27" x14ac:dyDescent="0.25">
      <c r="A1188">
        <v>1152</v>
      </c>
      <c r="B1188" s="15">
        <v>42286</v>
      </c>
      <c r="C1188" s="25">
        <f t="shared" si="68"/>
        <v>0.124197162687778</v>
      </c>
      <c r="D1188" s="25">
        <f>VLOOKUP(B1188,input_BB!$B$19:$XX$10000,$D$35,0)</f>
        <v>94.813000000000002</v>
      </c>
      <c r="E1188" s="27">
        <f t="shared" si="69"/>
        <v>3.3769675521945673E-2</v>
      </c>
      <c r="F1188" s="34">
        <f t="shared" si="71"/>
        <v>-1.0612543044975387E-2</v>
      </c>
      <c r="G1188" s="25">
        <f t="shared" si="70"/>
        <v>0.154193632903662</v>
      </c>
      <c r="I1188" s="31">
        <v>42286</v>
      </c>
      <c r="J1188" s="20">
        <v>0.124197162687778</v>
      </c>
      <c r="K1188" s="20">
        <v>0</v>
      </c>
      <c r="L1188" s="20">
        <v>0.19515824962978401</v>
      </c>
      <c r="M1188" s="20">
        <v>0.44325051003959998</v>
      </c>
      <c r="N1188" s="20">
        <v>0.154193632903662</v>
      </c>
      <c r="O1188" s="20">
        <v>0.20739760742695401</v>
      </c>
      <c r="P1188" s="20"/>
      <c r="Q1188" s="20"/>
      <c r="R1188" s="20"/>
      <c r="S1188" s="20"/>
      <c r="T1188" s="20"/>
      <c r="U1188" s="20"/>
      <c r="V1188" s="20"/>
      <c r="W1188" s="20"/>
      <c r="X1188" s="20"/>
      <c r="Y1188" s="20"/>
      <c r="Z1188" s="20"/>
      <c r="AA1188" s="30"/>
    </row>
    <row r="1189" spans="1:27" x14ac:dyDescent="0.25">
      <c r="A1189">
        <v>1153</v>
      </c>
      <c r="B1189" s="15">
        <v>42293</v>
      </c>
      <c r="C1189" s="25">
        <f t="shared" si="68"/>
        <v>0.113621078431606</v>
      </c>
      <c r="D1189" s="25">
        <f>VLOOKUP(B1189,input_BB!$B$19:$XX$10000,$D$35,0)</f>
        <v>94.54</v>
      </c>
      <c r="E1189" s="27">
        <f t="shared" si="69"/>
        <v>1.1462745339058661E-2</v>
      </c>
      <c r="F1189" s="34">
        <f t="shared" si="71"/>
        <v>-2.8793519875965901E-3</v>
      </c>
      <c r="G1189" s="25">
        <f t="shared" si="70"/>
        <v>9.25000701832637E-2</v>
      </c>
      <c r="I1189" s="31">
        <v>42293</v>
      </c>
      <c r="J1189" s="20">
        <v>0.113621078431606</v>
      </c>
      <c r="K1189" s="20">
        <v>0</v>
      </c>
      <c r="L1189" s="20">
        <v>7.6982200806774995E-2</v>
      </c>
      <c r="M1189" s="20">
        <v>0.41720850082140798</v>
      </c>
      <c r="N1189" s="20">
        <v>9.25000701832637E-2</v>
      </c>
      <c r="O1189" s="20">
        <v>0.41330922818855298</v>
      </c>
      <c r="P1189" s="20"/>
      <c r="Q1189" s="20"/>
      <c r="R1189" s="20"/>
      <c r="S1189" s="20"/>
      <c r="T1189" s="20"/>
      <c r="U1189" s="20"/>
      <c r="V1189" s="20"/>
      <c r="W1189" s="20"/>
      <c r="X1189" s="20"/>
      <c r="Y1189" s="20"/>
      <c r="Z1189" s="20"/>
      <c r="AA1189" s="30"/>
    </row>
    <row r="1190" spans="1:27" x14ac:dyDescent="0.25">
      <c r="A1190">
        <v>1154</v>
      </c>
      <c r="B1190" s="15">
        <v>42300</v>
      </c>
      <c r="C1190" s="25">
        <f t="shared" ref="C1190:C1253" si="72">J1190</f>
        <v>0.146123796701431</v>
      </c>
      <c r="D1190" s="25">
        <f>VLOOKUP(B1190,input_BB!$B$19:$XX$10000,$D$35,0)</f>
        <v>97.126999999999995</v>
      </c>
      <c r="E1190" s="27">
        <f t="shared" ref="E1190:E1253" si="73">(C1190-$E$34)/$E$36</f>
        <v>8.0017027778319219E-2</v>
      </c>
      <c r="F1190" s="34">
        <f t="shared" si="71"/>
        <v>2.7364078696847871E-2</v>
      </c>
      <c r="G1190" s="25">
        <f t="shared" ref="G1190:G1253" si="74">VLOOKUP(B1190,$I$37:$AA$5000,$G$34,0)</f>
        <v>9.0854533882556696E-2</v>
      </c>
      <c r="I1190" s="31">
        <v>42300</v>
      </c>
      <c r="J1190" s="20">
        <v>0.146123796701431</v>
      </c>
      <c r="K1190" s="20">
        <v>0</v>
      </c>
      <c r="L1190" s="20">
        <v>7.7543393820997994E-2</v>
      </c>
      <c r="M1190" s="20">
        <v>0.41527985864966299</v>
      </c>
      <c r="N1190" s="20">
        <v>9.0854533882556696E-2</v>
      </c>
      <c r="O1190" s="20">
        <v>0.41632221364678201</v>
      </c>
      <c r="P1190" s="20"/>
      <c r="Q1190" s="20"/>
      <c r="R1190" s="20"/>
      <c r="S1190" s="20"/>
      <c r="T1190" s="20"/>
      <c r="U1190" s="20"/>
      <c r="V1190" s="20"/>
      <c r="W1190" s="20"/>
      <c r="X1190" s="20"/>
      <c r="Y1190" s="20"/>
      <c r="Z1190" s="20"/>
      <c r="AA1190" s="30"/>
    </row>
    <row r="1191" spans="1:27" x14ac:dyDescent="0.25">
      <c r="A1191">
        <v>1155</v>
      </c>
      <c r="B1191" s="15">
        <v>42307</v>
      </c>
      <c r="C1191" s="25">
        <f t="shared" si="72"/>
        <v>0.113621078431606</v>
      </c>
      <c r="D1191" s="25">
        <f>VLOOKUP(B1191,input_BB!$B$19:$XX$10000,$D$35,0)</f>
        <v>96.945999999999998</v>
      </c>
      <c r="E1191" s="27">
        <f t="shared" si="73"/>
        <v>1.1462745339058661E-2</v>
      </c>
      <c r="F1191" s="34">
        <f t="shared" ref="F1191:F1254" si="75">D1191/D1190-1</f>
        <v>-1.8635394895343271E-3</v>
      </c>
      <c r="G1191" s="25">
        <f t="shared" si="74"/>
        <v>9.25000701832637E-2</v>
      </c>
      <c r="I1191" s="31">
        <v>42307</v>
      </c>
      <c r="J1191" s="20">
        <v>0.113621078431606</v>
      </c>
      <c r="K1191" s="20">
        <v>0</v>
      </c>
      <c r="L1191" s="20">
        <v>7.6982200806774995E-2</v>
      </c>
      <c r="M1191" s="20">
        <v>0.41720850082140798</v>
      </c>
      <c r="N1191" s="20">
        <v>9.25000701832637E-2</v>
      </c>
      <c r="O1191" s="20">
        <v>0.41330922818855298</v>
      </c>
      <c r="P1191" s="20"/>
      <c r="Q1191" s="20"/>
      <c r="R1191" s="20"/>
      <c r="S1191" s="20"/>
      <c r="T1191" s="20"/>
      <c r="U1191" s="20"/>
      <c r="V1191" s="20"/>
      <c r="W1191" s="20"/>
      <c r="X1191" s="20"/>
      <c r="Y1191" s="20"/>
      <c r="Z1191" s="20"/>
      <c r="AA1191" s="30"/>
    </row>
    <row r="1192" spans="1:27" x14ac:dyDescent="0.25">
      <c r="A1192">
        <v>1156</v>
      </c>
      <c r="B1192" s="15">
        <v>42314</v>
      </c>
      <c r="C1192" s="25">
        <f t="shared" si="72"/>
        <v>0.113629750907421</v>
      </c>
      <c r="D1192" s="25">
        <f>VLOOKUP(B1192,input_BB!$B$19:$XX$10000,$D$35,0)</f>
        <v>99.168000000000006</v>
      </c>
      <c r="E1192" s="27">
        <f t="shared" si="73"/>
        <v>1.1481037204727667E-2</v>
      </c>
      <c r="F1192" s="34">
        <f t="shared" si="75"/>
        <v>2.2919976069152082E-2</v>
      </c>
      <c r="G1192" s="25">
        <f t="shared" si="74"/>
        <v>9.1385026037309997E-2</v>
      </c>
      <c r="I1192" s="31">
        <v>42314</v>
      </c>
      <c r="J1192" s="20">
        <v>0.113629750907421</v>
      </c>
      <c r="K1192" s="20">
        <v>0</v>
      </c>
      <c r="L1192" s="20">
        <v>7.2157245526947203E-2</v>
      </c>
      <c r="M1192" s="20">
        <v>0.41770464360673998</v>
      </c>
      <c r="N1192" s="20">
        <v>9.1385026037309997E-2</v>
      </c>
      <c r="O1192" s="20">
        <v>0.41875308482900198</v>
      </c>
      <c r="P1192" s="20"/>
      <c r="Q1192" s="20"/>
      <c r="R1192" s="20"/>
      <c r="S1192" s="20"/>
      <c r="T1192" s="20"/>
      <c r="U1192" s="20"/>
      <c r="V1192" s="20"/>
      <c r="W1192" s="20"/>
      <c r="X1192" s="20"/>
      <c r="Y1192" s="20"/>
      <c r="Z1192" s="20"/>
      <c r="AA1192" s="30"/>
    </row>
    <row r="1193" spans="1:27" x14ac:dyDescent="0.25">
      <c r="A1193">
        <v>1157</v>
      </c>
      <c r="B1193" s="15">
        <v>42321</v>
      </c>
      <c r="C1193" s="25">
        <f t="shared" si="72"/>
        <v>0.113629750907421</v>
      </c>
      <c r="D1193" s="25">
        <f>VLOOKUP(B1193,input_BB!$B$19:$XX$10000,$D$35,0)</f>
        <v>98.998000000000005</v>
      </c>
      <c r="E1193" s="27">
        <f t="shared" si="73"/>
        <v>1.1481037204727667E-2</v>
      </c>
      <c r="F1193" s="34">
        <f t="shared" si="75"/>
        <v>-1.7142626653759985E-3</v>
      </c>
      <c r="G1193" s="25">
        <f t="shared" si="74"/>
        <v>9.3036239046433697E-2</v>
      </c>
      <c r="I1193" s="31">
        <v>42321</v>
      </c>
      <c r="J1193" s="20">
        <v>0.113629750907421</v>
      </c>
      <c r="K1193" s="20">
        <v>0</v>
      </c>
      <c r="L1193" s="20">
        <v>7.16320059031538E-2</v>
      </c>
      <c r="M1193" s="20">
        <v>0.41962681474427399</v>
      </c>
      <c r="N1193" s="20">
        <v>9.3036239046433697E-2</v>
      </c>
      <c r="O1193" s="20">
        <v>0.41570494030613803</v>
      </c>
      <c r="P1193" s="20"/>
      <c r="Q1193" s="20"/>
      <c r="R1193" s="20"/>
      <c r="S1193" s="20"/>
      <c r="T1193" s="20"/>
      <c r="U1193" s="20"/>
      <c r="V1193" s="20"/>
      <c r="W1193" s="20"/>
      <c r="X1193" s="20"/>
      <c r="Y1193" s="20"/>
      <c r="Z1193" s="20"/>
      <c r="AA1193" s="30"/>
    </row>
    <row r="1194" spans="1:27" x14ac:dyDescent="0.25">
      <c r="A1194">
        <v>1158</v>
      </c>
      <c r="B1194" s="15">
        <v>42328</v>
      </c>
      <c r="C1194" s="25">
        <f t="shared" si="72"/>
        <v>0.113629750907421</v>
      </c>
      <c r="D1194" s="25">
        <f>VLOOKUP(B1194,input_BB!$B$19:$XX$10000,$D$35,0)</f>
        <v>99.564999999999998</v>
      </c>
      <c r="E1194" s="27">
        <f t="shared" si="73"/>
        <v>1.1481037204727667E-2</v>
      </c>
      <c r="F1194" s="34">
        <f t="shared" si="75"/>
        <v>5.7273884320894197E-3</v>
      </c>
      <c r="G1194" s="25">
        <f t="shared" si="74"/>
        <v>9.1385026037309997E-2</v>
      </c>
      <c r="I1194" s="31">
        <v>42328</v>
      </c>
      <c r="J1194" s="20">
        <v>0.113629750907421</v>
      </c>
      <c r="K1194" s="20">
        <v>0</v>
      </c>
      <c r="L1194" s="20">
        <v>7.2157245526947203E-2</v>
      </c>
      <c r="M1194" s="20">
        <v>0.41770464360673998</v>
      </c>
      <c r="N1194" s="20">
        <v>9.1385026037309997E-2</v>
      </c>
      <c r="O1194" s="20">
        <v>0.41875308482900198</v>
      </c>
      <c r="P1194" s="20"/>
      <c r="Q1194" s="20"/>
      <c r="R1194" s="20"/>
      <c r="S1194" s="20"/>
      <c r="T1194" s="20"/>
      <c r="U1194" s="20"/>
      <c r="V1194" s="20"/>
      <c r="W1194" s="20"/>
      <c r="X1194" s="20"/>
      <c r="Y1194" s="20"/>
      <c r="Z1194" s="20"/>
      <c r="AA1194" s="30"/>
    </row>
    <row r="1195" spans="1:27" x14ac:dyDescent="0.25">
      <c r="A1195">
        <v>1159</v>
      </c>
      <c r="B1195" s="15">
        <v>42335</v>
      </c>
      <c r="C1195" s="25">
        <f t="shared" si="72"/>
        <v>0.113629750907421</v>
      </c>
      <c r="D1195" s="25">
        <f>VLOOKUP(B1195,input_BB!$B$19:$XX$10000,$D$35,0)</f>
        <v>100.02</v>
      </c>
      <c r="E1195" s="27">
        <f t="shared" si="73"/>
        <v>1.1481037204727667E-2</v>
      </c>
      <c r="F1195" s="34">
        <f t="shared" si="75"/>
        <v>4.569878973534891E-3</v>
      </c>
      <c r="G1195" s="25">
        <f t="shared" si="74"/>
        <v>9.3036239046433697E-2</v>
      </c>
      <c r="I1195" s="31">
        <v>42335</v>
      </c>
      <c r="J1195" s="20">
        <v>0.113629750907421</v>
      </c>
      <c r="K1195" s="20">
        <v>0</v>
      </c>
      <c r="L1195" s="20">
        <v>7.16320059031538E-2</v>
      </c>
      <c r="M1195" s="20">
        <v>0.41962681474427399</v>
      </c>
      <c r="N1195" s="20">
        <v>9.3036239046433697E-2</v>
      </c>
      <c r="O1195" s="20">
        <v>0.41570494030613803</v>
      </c>
      <c r="P1195" s="20"/>
      <c r="Q1195" s="20"/>
      <c r="R1195" s="20"/>
      <c r="S1195" s="20"/>
      <c r="T1195" s="20"/>
      <c r="U1195" s="20"/>
      <c r="V1195" s="20"/>
      <c r="W1195" s="20"/>
      <c r="X1195" s="20"/>
      <c r="Y1195" s="20"/>
      <c r="Z1195" s="20"/>
      <c r="AA1195" s="30"/>
    </row>
    <row r="1196" spans="1:27" x14ac:dyDescent="0.25">
      <c r="A1196">
        <v>1160</v>
      </c>
      <c r="B1196" s="15">
        <v>42342</v>
      </c>
      <c r="C1196" s="25">
        <f t="shared" si="72"/>
        <v>0.113629750907421</v>
      </c>
      <c r="D1196" s="25">
        <f>VLOOKUP(B1196,input_BB!$B$19:$XX$10000,$D$35,0)</f>
        <v>98.353999999999999</v>
      </c>
      <c r="E1196" s="27">
        <f t="shared" si="73"/>
        <v>1.1481037204727667E-2</v>
      </c>
      <c r="F1196" s="34">
        <f t="shared" si="75"/>
        <v>-1.6656668666266694E-2</v>
      </c>
      <c r="G1196" s="25">
        <f t="shared" si="74"/>
        <v>9.1385026037309997E-2</v>
      </c>
      <c r="I1196" s="31">
        <v>42342</v>
      </c>
      <c r="J1196" s="20">
        <v>0.113629750907421</v>
      </c>
      <c r="K1196" s="20">
        <v>0</v>
      </c>
      <c r="L1196" s="20">
        <v>7.2157245526947203E-2</v>
      </c>
      <c r="M1196" s="20">
        <v>0.41770464360673998</v>
      </c>
      <c r="N1196" s="20">
        <v>9.1385026037309997E-2</v>
      </c>
      <c r="O1196" s="20">
        <v>0.41875308482900198</v>
      </c>
      <c r="P1196" s="20"/>
      <c r="Q1196" s="20"/>
      <c r="R1196" s="20"/>
      <c r="S1196" s="20"/>
      <c r="T1196" s="20"/>
      <c r="U1196" s="20"/>
      <c r="V1196" s="20"/>
      <c r="W1196" s="20"/>
      <c r="X1196" s="20"/>
      <c r="Y1196" s="20"/>
      <c r="Z1196" s="20"/>
      <c r="AA1196" s="30"/>
    </row>
    <row r="1197" spans="1:27" x14ac:dyDescent="0.25">
      <c r="A1197">
        <v>1161</v>
      </c>
      <c r="B1197" s="15">
        <v>42349</v>
      </c>
      <c r="C1197" s="25">
        <f t="shared" si="72"/>
        <v>0.113629750907421</v>
      </c>
      <c r="D1197" s="25">
        <f>VLOOKUP(B1197,input_BB!$B$19:$XX$10000,$D$35,0)</f>
        <v>97.564999999999998</v>
      </c>
      <c r="E1197" s="27">
        <f t="shared" si="73"/>
        <v>1.1481037204727667E-2</v>
      </c>
      <c r="F1197" s="34">
        <f t="shared" si="75"/>
        <v>-8.0220428248978237E-3</v>
      </c>
      <c r="G1197" s="25">
        <f t="shared" si="74"/>
        <v>9.3036239046433697E-2</v>
      </c>
      <c r="I1197" s="31">
        <v>42349</v>
      </c>
      <c r="J1197" s="20">
        <v>0.113629750907421</v>
      </c>
      <c r="K1197" s="20">
        <v>0</v>
      </c>
      <c r="L1197" s="20">
        <v>7.16320059031538E-2</v>
      </c>
      <c r="M1197" s="20">
        <v>0.41962681474427399</v>
      </c>
      <c r="N1197" s="20">
        <v>9.3036239046433697E-2</v>
      </c>
      <c r="O1197" s="20">
        <v>0.41570494030613803</v>
      </c>
      <c r="P1197" s="20"/>
      <c r="Q1197" s="20"/>
      <c r="R1197" s="20"/>
      <c r="S1197" s="20"/>
      <c r="T1197" s="20"/>
      <c r="U1197" s="20"/>
      <c r="V1197" s="20"/>
      <c r="W1197" s="20"/>
      <c r="X1197" s="20"/>
      <c r="Y1197" s="20"/>
      <c r="Z1197" s="20"/>
      <c r="AA1197" s="30"/>
    </row>
    <row r="1198" spans="1:27" x14ac:dyDescent="0.25">
      <c r="A1198">
        <v>1162</v>
      </c>
      <c r="B1198" s="15">
        <v>42356</v>
      </c>
      <c r="C1198" s="25">
        <f t="shared" si="72"/>
        <v>0.113629750907421</v>
      </c>
      <c r="D1198" s="25">
        <f>VLOOKUP(B1198,input_BB!$B$19:$XX$10000,$D$35,0)</f>
        <v>98.703000000000003</v>
      </c>
      <c r="E1198" s="27">
        <f t="shared" si="73"/>
        <v>1.1481037204727667E-2</v>
      </c>
      <c r="F1198" s="34">
        <f t="shared" si="75"/>
        <v>1.1664018859222081E-2</v>
      </c>
      <c r="G1198" s="25">
        <f t="shared" si="74"/>
        <v>9.1385026037309997E-2</v>
      </c>
      <c r="I1198" s="31">
        <v>42356</v>
      </c>
      <c r="J1198" s="20">
        <v>0.113629750907421</v>
      </c>
      <c r="K1198" s="20">
        <v>0</v>
      </c>
      <c r="L1198" s="20">
        <v>7.2157245526947203E-2</v>
      </c>
      <c r="M1198" s="20">
        <v>0.41770464360673998</v>
      </c>
      <c r="N1198" s="20">
        <v>9.1385026037309997E-2</v>
      </c>
      <c r="O1198" s="20">
        <v>0.41875308482900198</v>
      </c>
      <c r="P1198" s="20"/>
      <c r="Q1198" s="20"/>
      <c r="R1198" s="20"/>
      <c r="S1198" s="20"/>
      <c r="T1198" s="20"/>
      <c r="U1198" s="20"/>
      <c r="V1198" s="20"/>
      <c r="W1198" s="20"/>
      <c r="X1198" s="20"/>
      <c r="Y1198" s="20"/>
      <c r="Z1198" s="20"/>
      <c r="AA1198" s="30"/>
    </row>
    <row r="1199" spans="1:27" x14ac:dyDescent="0.25">
      <c r="A1199">
        <v>1163</v>
      </c>
      <c r="B1199" s="15">
        <v>42363</v>
      </c>
      <c r="C1199" s="25">
        <f t="shared" si="72"/>
        <v>0.113629750907421</v>
      </c>
      <c r="D1199" s="25">
        <f>VLOOKUP(B1199,input_BB!$B$19:$XX$10000,$D$35,0)</f>
        <v>97.846999999999994</v>
      </c>
      <c r="E1199" s="27">
        <f t="shared" si="73"/>
        <v>1.1481037204727667E-2</v>
      </c>
      <c r="F1199" s="34">
        <f t="shared" si="75"/>
        <v>-8.6724820927429613E-3</v>
      </c>
      <c r="G1199" s="25">
        <f t="shared" si="74"/>
        <v>9.3036239046433697E-2</v>
      </c>
      <c r="I1199" s="31">
        <v>42363</v>
      </c>
      <c r="J1199" s="20">
        <v>0.113629750907421</v>
      </c>
      <c r="K1199" s="20">
        <v>0</v>
      </c>
      <c r="L1199" s="20">
        <v>7.16320059031538E-2</v>
      </c>
      <c r="M1199" s="20">
        <v>0.41962681474427399</v>
      </c>
      <c r="N1199" s="20">
        <v>9.3036239046433697E-2</v>
      </c>
      <c r="O1199" s="20">
        <v>0.41570494030613803</v>
      </c>
      <c r="P1199" s="20"/>
      <c r="Q1199" s="20"/>
      <c r="R1199" s="20"/>
      <c r="S1199" s="20"/>
      <c r="T1199" s="20"/>
      <c r="U1199" s="20"/>
      <c r="V1199" s="20"/>
      <c r="W1199" s="20"/>
      <c r="X1199" s="20"/>
      <c r="Y1199" s="20"/>
      <c r="Z1199" s="20"/>
      <c r="AA1199" s="30"/>
    </row>
    <row r="1200" spans="1:27" x14ac:dyDescent="0.25">
      <c r="A1200">
        <v>1164</v>
      </c>
      <c r="B1200" s="15">
        <v>42370</v>
      </c>
      <c r="C1200" s="25">
        <f t="shared" si="72"/>
        <v>0.113629750907421</v>
      </c>
      <c r="D1200" s="25">
        <f>VLOOKUP(B1200,input_BB!$B$19:$XX$10000,$D$35,0)</f>
        <v>98.683000000000007</v>
      </c>
      <c r="E1200" s="27">
        <f t="shared" si="73"/>
        <v>1.1481037204727667E-2</v>
      </c>
      <c r="F1200" s="34">
        <f t="shared" si="75"/>
        <v>8.543951270861827E-3</v>
      </c>
      <c r="G1200" s="25">
        <f t="shared" si="74"/>
        <v>9.1385026037309997E-2</v>
      </c>
      <c r="I1200" s="31">
        <v>42370</v>
      </c>
      <c r="J1200" s="20">
        <v>0.113629750907421</v>
      </c>
      <c r="K1200" s="20">
        <v>0</v>
      </c>
      <c r="L1200" s="20">
        <v>7.2157245526947203E-2</v>
      </c>
      <c r="M1200" s="20">
        <v>0.41770464360673998</v>
      </c>
      <c r="N1200" s="20">
        <v>9.1385026037309997E-2</v>
      </c>
      <c r="O1200" s="20">
        <v>0.41875308482900198</v>
      </c>
      <c r="P1200" s="20"/>
      <c r="Q1200" s="20"/>
      <c r="R1200" s="20"/>
      <c r="S1200" s="20"/>
      <c r="T1200" s="20"/>
      <c r="U1200" s="20"/>
      <c r="V1200" s="20"/>
      <c r="W1200" s="20"/>
      <c r="X1200" s="20"/>
      <c r="Y1200" s="20"/>
      <c r="Z1200" s="20"/>
      <c r="AA1200" s="30"/>
    </row>
    <row r="1201" spans="1:27" x14ac:dyDescent="0.25">
      <c r="A1201">
        <v>1165</v>
      </c>
      <c r="B1201" s="15">
        <v>42377</v>
      </c>
      <c r="C1201" s="25">
        <f t="shared" si="72"/>
        <v>0.113629750907421</v>
      </c>
      <c r="D1201" s="25">
        <f>VLOOKUP(B1201,input_BB!$B$19:$XX$10000,$D$35,0)</f>
        <v>98.54</v>
      </c>
      <c r="E1201" s="27">
        <f t="shared" si="73"/>
        <v>1.1481037204727667E-2</v>
      </c>
      <c r="F1201" s="34">
        <f t="shared" si="75"/>
        <v>-1.4490844421024551E-3</v>
      </c>
      <c r="G1201" s="25">
        <f t="shared" si="74"/>
        <v>9.3036239046433697E-2</v>
      </c>
      <c r="I1201" s="31">
        <v>42377</v>
      </c>
      <c r="J1201" s="20">
        <v>0.113629750907421</v>
      </c>
      <c r="K1201" s="20">
        <v>0</v>
      </c>
      <c r="L1201" s="20">
        <v>7.16320059031538E-2</v>
      </c>
      <c r="M1201" s="20">
        <v>0.41962681474427399</v>
      </c>
      <c r="N1201" s="20">
        <v>9.3036239046433697E-2</v>
      </c>
      <c r="O1201" s="20">
        <v>0.41570494030613803</v>
      </c>
      <c r="P1201" s="20"/>
      <c r="Q1201" s="20"/>
      <c r="R1201" s="20"/>
      <c r="S1201" s="20"/>
      <c r="T1201" s="20"/>
      <c r="U1201" s="20"/>
      <c r="V1201" s="20"/>
      <c r="W1201" s="20"/>
      <c r="X1201" s="20"/>
      <c r="Y1201" s="20"/>
      <c r="Z1201" s="20"/>
      <c r="AA1201" s="30"/>
    </row>
    <row r="1202" spans="1:27" x14ac:dyDescent="0.25">
      <c r="A1202">
        <v>1166</v>
      </c>
      <c r="B1202" s="15">
        <v>42384</v>
      </c>
      <c r="C1202" s="25">
        <f t="shared" si="72"/>
        <v>0.113629750907421</v>
      </c>
      <c r="D1202" s="25">
        <f>VLOOKUP(B1202,input_BB!$B$19:$XX$10000,$D$35,0)</f>
        <v>98.956000000000003</v>
      </c>
      <c r="E1202" s="27">
        <f t="shared" si="73"/>
        <v>1.1481037204727667E-2</v>
      </c>
      <c r="F1202" s="34">
        <f t="shared" si="75"/>
        <v>4.2216358839048951E-3</v>
      </c>
      <c r="G1202" s="25">
        <f t="shared" si="74"/>
        <v>9.1385026037309997E-2</v>
      </c>
      <c r="I1202" s="31">
        <v>42384</v>
      </c>
      <c r="J1202" s="20">
        <v>0.113629750907421</v>
      </c>
      <c r="K1202" s="20">
        <v>0</v>
      </c>
      <c r="L1202" s="20">
        <v>7.2157245526947203E-2</v>
      </c>
      <c r="M1202" s="20">
        <v>0.41770464360673998</v>
      </c>
      <c r="N1202" s="20">
        <v>9.1385026037309997E-2</v>
      </c>
      <c r="O1202" s="20">
        <v>0.41875308482900198</v>
      </c>
      <c r="P1202" s="20"/>
      <c r="Q1202" s="20"/>
      <c r="R1202" s="20"/>
      <c r="S1202" s="20"/>
      <c r="T1202" s="20"/>
      <c r="U1202" s="20"/>
      <c r="V1202" s="20"/>
      <c r="W1202" s="20"/>
      <c r="X1202" s="20"/>
      <c r="Y1202" s="20"/>
      <c r="Z1202" s="20"/>
      <c r="AA1202" s="30"/>
    </row>
    <row r="1203" spans="1:27" x14ac:dyDescent="0.25">
      <c r="A1203">
        <v>1167</v>
      </c>
      <c r="B1203" s="15">
        <v>42391</v>
      </c>
      <c r="C1203" s="25">
        <f t="shared" si="72"/>
        <v>0.113629750907421</v>
      </c>
      <c r="D1203" s="25">
        <f>VLOOKUP(B1203,input_BB!$B$19:$XX$10000,$D$35,0)</f>
        <v>99.573999999999998</v>
      </c>
      <c r="E1203" s="27">
        <f t="shared" si="73"/>
        <v>1.1481037204727667E-2</v>
      </c>
      <c r="F1203" s="34">
        <f t="shared" si="75"/>
        <v>6.2451998868182645E-3</v>
      </c>
      <c r="G1203" s="25">
        <f t="shared" si="74"/>
        <v>9.3036239046433697E-2</v>
      </c>
      <c r="I1203" s="31">
        <v>42391</v>
      </c>
      <c r="J1203" s="20">
        <v>0.113629750907421</v>
      </c>
      <c r="K1203" s="20">
        <v>0</v>
      </c>
      <c r="L1203" s="20">
        <v>7.16320059031538E-2</v>
      </c>
      <c r="M1203" s="20">
        <v>0.41962681474427399</v>
      </c>
      <c r="N1203" s="20">
        <v>9.3036239046433697E-2</v>
      </c>
      <c r="O1203" s="20">
        <v>0.41570494030613803</v>
      </c>
      <c r="P1203" s="20"/>
      <c r="Q1203" s="20"/>
      <c r="R1203" s="20"/>
      <c r="S1203" s="20"/>
      <c r="T1203" s="20"/>
      <c r="U1203" s="20"/>
      <c r="V1203" s="20"/>
      <c r="W1203" s="20"/>
      <c r="X1203" s="20"/>
      <c r="Y1203" s="20"/>
      <c r="Z1203" s="20"/>
      <c r="AA1203" s="30"/>
    </row>
    <row r="1204" spans="1:27" x14ac:dyDescent="0.25">
      <c r="A1204">
        <v>1168</v>
      </c>
      <c r="B1204" s="15">
        <v>42398</v>
      </c>
      <c r="C1204" s="25">
        <f t="shared" si="72"/>
        <v>0.113629750907421</v>
      </c>
      <c r="D1204" s="25">
        <f>VLOOKUP(B1204,input_BB!$B$19:$XX$10000,$D$35,0)</f>
        <v>99.605999999999995</v>
      </c>
      <c r="E1204" s="27">
        <f t="shared" si="73"/>
        <v>1.1481037204727667E-2</v>
      </c>
      <c r="F1204" s="34">
        <f t="shared" si="75"/>
        <v>3.2136903207669043E-4</v>
      </c>
      <c r="G1204" s="25">
        <f t="shared" si="74"/>
        <v>9.1385026037309997E-2</v>
      </c>
      <c r="I1204" s="31">
        <v>42398</v>
      </c>
      <c r="J1204" s="20">
        <v>0.113629750907421</v>
      </c>
      <c r="K1204" s="20">
        <v>1</v>
      </c>
      <c r="L1204" s="20">
        <v>7.2157245526947203E-2</v>
      </c>
      <c r="M1204" s="20">
        <v>0.41770464360673998</v>
      </c>
      <c r="N1204" s="20">
        <v>9.1385026037309997E-2</v>
      </c>
      <c r="O1204" s="20">
        <v>0.41875308482900198</v>
      </c>
      <c r="P1204" s="20"/>
      <c r="Q1204" s="20"/>
      <c r="R1204" s="20"/>
      <c r="S1204" s="20"/>
      <c r="T1204" s="20"/>
      <c r="U1204" s="20"/>
      <c r="V1204" s="20"/>
      <c r="W1204" s="20"/>
      <c r="X1204" s="20"/>
      <c r="Y1204" s="20"/>
      <c r="Z1204" s="20"/>
      <c r="AA1204" s="30"/>
    </row>
    <row r="1205" spans="1:27" x14ac:dyDescent="0.25">
      <c r="A1205">
        <v>1169</v>
      </c>
      <c r="B1205" s="15">
        <v>42405</v>
      </c>
      <c r="C1205" s="25">
        <f t="shared" si="72"/>
        <v>0.14379429817199699</v>
      </c>
      <c r="D1205" s="25">
        <f>VLOOKUP(B1205,input_BB!$B$19:$XX$10000,$D$35,0)</f>
        <v>97.031000000000006</v>
      </c>
      <c r="E1205" s="27">
        <f t="shared" si="73"/>
        <v>7.5103681798979346E-2</v>
      </c>
      <c r="F1205" s="34">
        <f t="shared" si="75"/>
        <v>-2.5851856313876542E-2</v>
      </c>
      <c r="G1205" s="25">
        <f t="shared" si="74"/>
        <v>9.3036239046433697E-2</v>
      </c>
      <c r="I1205" s="31">
        <v>42405</v>
      </c>
      <c r="J1205" s="20">
        <v>0.14379429817199699</v>
      </c>
      <c r="K1205" s="20">
        <v>0</v>
      </c>
      <c r="L1205" s="20">
        <v>7.16320059031538E-2</v>
      </c>
      <c r="M1205" s="20">
        <v>0.41962681474427399</v>
      </c>
      <c r="N1205" s="20">
        <v>9.3036239046433697E-2</v>
      </c>
      <c r="O1205" s="20">
        <v>0.41570494030613803</v>
      </c>
      <c r="P1205" s="20"/>
      <c r="Q1205" s="20"/>
      <c r="R1205" s="20"/>
      <c r="S1205" s="20"/>
      <c r="T1205" s="20"/>
      <c r="U1205" s="20"/>
      <c r="V1205" s="20"/>
      <c r="W1205" s="20"/>
      <c r="X1205" s="20"/>
      <c r="Y1205" s="20"/>
      <c r="Z1205" s="20"/>
      <c r="AA1205" s="30"/>
    </row>
    <row r="1206" spans="1:27" x14ac:dyDescent="0.25">
      <c r="A1206">
        <v>1170</v>
      </c>
      <c r="B1206" s="15">
        <v>42412</v>
      </c>
      <c r="C1206" s="25">
        <f t="shared" si="72"/>
        <v>0.115229249000549</v>
      </c>
      <c r="D1206" s="25">
        <f>VLOOKUP(B1206,input_BB!$B$19:$XX$10000,$D$35,0)</f>
        <v>95.94</v>
      </c>
      <c r="E1206" s="27">
        <f t="shared" si="73"/>
        <v>1.4854676391673914E-2</v>
      </c>
      <c r="F1206" s="34">
        <f t="shared" si="75"/>
        <v>-1.1243829291669782E-2</v>
      </c>
      <c r="G1206" s="25">
        <f t="shared" si="74"/>
        <v>9.34679415732418E-2</v>
      </c>
      <c r="I1206" s="31">
        <v>42412</v>
      </c>
      <c r="J1206" s="20">
        <v>0.115229249000549</v>
      </c>
      <c r="K1206" s="20">
        <v>0</v>
      </c>
      <c r="L1206" s="20">
        <v>7.0263794592723E-2</v>
      </c>
      <c r="M1206" s="20">
        <v>0.42167659990941497</v>
      </c>
      <c r="N1206" s="20">
        <v>9.34679415732418E-2</v>
      </c>
      <c r="O1206" s="20">
        <v>0.41459166392461999</v>
      </c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Z1206" s="20"/>
      <c r="AA1206" s="30"/>
    </row>
    <row r="1207" spans="1:27" x14ac:dyDescent="0.25">
      <c r="A1207">
        <v>1171</v>
      </c>
      <c r="B1207" s="15">
        <v>42419</v>
      </c>
      <c r="C1207" s="25">
        <f t="shared" si="72"/>
        <v>0.112341694533825</v>
      </c>
      <c r="D1207" s="25">
        <f>VLOOKUP(B1207,input_BB!$B$19:$XX$10000,$D$35,0)</f>
        <v>96.6</v>
      </c>
      <c r="E1207" s="27">
        <f t="shared" si="73"/>
        <v>8.7642865717454492E-3</v>
      </c>
      <c r="F1207" s="34">
        <f t="shared" si="75"/>
        <v>6.8792995622264375E-3</v>
      </c>
      <c r="G1207" s="25">
        <f t="shared" si="74"/>
        <v>0.104793667646793</v>
      </c>
      <c r="I1207" s="31">
        <v>42419</v>
      </c>
      <c r="J1207" s="20">
        <v>0.112341694533825</v>
      </c>
      <c r="K1207" s="20">
        <v>0</v>
      </c>
      <c r="L1207" s="20">
        <v>6.4625191528687898E-2</v>
      </c>
      <c r="M1207" s="20">
        <v>0.482647768269024</v>
      </c>
      <c r="N1207" s="20">
        <v>0.104793667646793</v>
      </c>
      <c r="O1207" s="20">
        <v>0.347933372555495</v>
      </c>
      <c r="P1207" s="20"/>
      <c r="Q1207" s="20"/>
      <c r="R1207" s="20"/>
      <c r="S1207" s="20"/>
      <c r="T1207" s="20"/>
      <c r="U1207" s="20"/>
      <c r="V1207" s="20"/>
      <c r="W1207" s="20"/>
      <c r="X1207" s="20"/>
      <c r="Y1207" s="20"/>
      <c r="Z1207" s="20"/>
      <c r="AA1207" s="30"/>
    </row>
    <row r="1208" spans="1:27" x14ac:dyDescent="0.25">
      <c r="A1208">
        <v>1172</v>
      </c>
      <c r="B1208" s="15">
        <v>42426</v>
      </c>
      <c r="C1208" s="25">
        <f t="shared" si="72"/>
        <v>0.115227043628693</v>
      </c>
      <c r="D1208" s="25">
        <f>VLOOKUP(B1208,input_BB!$B$19:$XX$10000,$D$35,0)</f>
        <v>98.147999999999996</v>
      </c>
      <c r="E1208" s="27">
        <f t="shared" si="73"/>
        <v>1.4850024851952085E-2</v>
      </c>
      <c r="F1208" s="34">
        <f t="shared" si="75"/>
        <v>1.6024844720496922E-2</v>
      </c>
      <c r="G1208" s="25">
        <f t="shared" si="74"/>
        <v>9.44362192614666E-2</v>
      </c>
      <c r="I1208" s="31">
        <v>42426</v>
      </c>
      <c r="J1208" s="20">
        <v>0.115227043628693</v>
      </c>
      <c r="K1208" s="20">
        <v>0</v>
      </c>
      <c r="L1208" s="20">
        <v>6.5372898578403199E-2</v>
      </c>
      <c r="M1208" s="20">
        <v>0.48823195502851502</v>
      </c>
      <c r="N1208" s="20">
        <v>9.44362192614666E-2</v>
      </c>
      <c r="O1208" s="20">
        <v>0.35195892713161497</v>
      </c>
      <c r="P1208" s="20"/>
      <c r="Q1208" s="20"/>
      <c r="R1208" s="20"/>
      <c r="S1208" s="20"/>
      <c r="T1208" s="20"/>
      <c r="U1208" s="20"/>
      <c r="V1208" s="20"/>
      <c r="W1208" s="20"/>
      <c r="X1208" s="20"/>
      <c r="Y1208" s="20"/>
      <c r="Z1208" s="20"/>
      <c r="AA1208" s="30"/>
    </row>
    <row r="1209" spans="1:27" x14ac:dyDescent="0.25">
      <c r="A1209">
        <v>1173</v>
      </c>
      <c r="B1209" s="15">
        <v>42433</v>
      </c>
      <c r="C1209" s="25">
        <f t="shared" si="72"/>
        <v>0.115227043628693</v>
      </c>
      <c r="D1209" s="25">
        <f>VLOOKUP(B1209,input_BB!$B$19:$XX$10000,$D$35,0)</f>
        <v>97.34</v>
      </c>
      <c r="E1209" s="27">
        <f t="shared" si="73"/>
        <v>1.4850024851952085E-2</v>
      </c>
      <c r="F1209" s="34">
        <f t="shared" si="75"/>
        <v>-8.2324652565513023E-3</v>
      </c>
      <c r="G1209" s="25">
        <f t="shared" si="74"/>
        <v>9.7981048996781298E-2</v>
      </c>
      <c r="I1209" s="31">
        <v>42433</v>
      </c>
      <c r="J1209" s="20">
        <v>0.115227043628693</v>
      </c>
      <c r="K1209" s="20">
        <v>0</v>
      </c>
      <c r="L1209" s="20">
        <v>6.5116996344133801E-2</v>
      </c>
      <c r="M1209" s="20">
        <v>0.48632077087039399</v>
      </c>
      <c r="N1209" s="20">
        <v>9.7981048996781298E-2</v>
      </c>
      <c r="O1209" s="20">
        <v>0.35058118378869102</v>
      </c>
      <c r="P1209" s="20"/>
      <c r="Q1209" s="20"/>
      <c r="R1209" s="20"/>
      <c r="S1209" s="20"/>
      <c r="T1209" s="20"/>
      <c r="U1209" s="20"/>
      <c r="V1209" s="20"/>
      <c r="W1209" s="20"/>
      <c r="X1209" s="20"/>
      <c r="Y1209" s="20"/>
      <c r="Z1209" s="20"/>
      <c r="AA1209" s="30"/>
    </row>
    <row r="1210" spans="1:27" x14ac:dyDescent="0.25">
      <c r="A1210">
        <v>1174</v>
      </c>
      <c r="B1210" s="15">
        <v>42440</v>
      </c>
      <c r="C1210" s="25">
        <f t="shared" si="72"/>
        <v>0.115227043628693</v>
      </c>
      <c r="D1210" s="25">
        <f>VLOOKUP(B1210,input_BB!$B$19:$XX$10000,$D$35,0)</f>
        <v>96.171999999999997</v>
      </c>
      <c r="E1210" s="27">
        <f t="shared" si="73"/>
        <v>1.4850024851952085E-2</v>
      </c>
      <c r="F1210" s="34">
        <f t="shared" si="75"/>
        <v>-1.1999178138483724E-2</v>
      </c>
      <c r="G1210" s="25">
        <f t="shared" si="74"/>
        <v>9.44362192614666E-2</v>
      </c>
      <c r="I1210" s="31">
        <v>42440</v>
      </c>
      <c r="J1210" s="20">
        <v>0.115227043628693</v>
      </c>
      <c r="K1210" s="20">
        <v>0</v>
      </c>
      <c r="L1210" s="20">
        <v>6.5372898578403199E-2</v>
      </c>
      <c r="M1210" s="20">
        <v>0.48823195502851502</v>
      </c>
      <c r="N1210" s="20">
        <v>9.44362192614666E-2</v>
      </c>
      <c r="O1210" s="20">
        <v>0.35195892713161497</v>
      </c>
      <c r="P1210" s="20"/>
      <c r="Q1210" s="20"/>
      <c r="R1210" s="20"/>
      <c r="S1210" s="20"/>
      <c r="T1210" s="20"/>
      <c r="U1210" s="20"/>
      <c r="V1210" s="20"/>
      <c r="W1210" s="20"/>
      <c r="X1210" s="20"/>
      <c r="Y1210" s="20"/>
      <c r="Z1210" s="20"/>
      <c r="AA1210" s="30"/>
    </row>
    <row r="1211" spans="1:27" x14ac:dyDescent="0.25">
      <c r="A1211">
        <v>1175</v>
      </c>
      <c r="B1211" s="15">
        <v>42447</v>
      </c>
      <c r="C1211" s="25">
        <f t="shared" si="72"/>
        <v>0.112312942743301</v>
      </c>
      <c r="D1211" s="25">
        <f>VLOOKUP(B1211,input_BB!$B$19:$XX$10000,$D$35,0)</f>
        <v>95.085999999999999</v>
      </c>
      <c r="E1211" s="27">
        <f t="shared" si="73"/>
        <v>8.7036436940681472E-3</v>
      </c>
      <c r="F1211" s="34">
        <f t="shared" si="75"/>
        <v>-1.129226801979788E-2</v>
      </c>
      <c r="G1211" s="25">
        <f t="shared" si="74"/>
        <v>0.106564067001005</v>
      </c>
      <c r="I1211" s="31">
        <v>42447</v>
      </c>
      <c r="J1211" s="20">
        <v>0.112312942743301</v>
      </c>
      <c r="K1211" s="20">
        <v>0</v>
      </c>
      <c r="L1211" s="20">
        <v>6.44973859120236E-2</v>
      </c>
      <c r="M1211" s="20">
        <v>0.48169326284790098</v>
      </c>
      <c r="N1211" s="20">
        <v>0.106564067001005</v>
      </c>
      <c r="O1211" s="20">
        <v>0.34724528423907097</v>
      </c>
      <c r="P1211" s="20"/>
      <c r="Q1211" s="20"/>
      <c r="R1211" s="20"/>
      <c r="S1211" s="20"/>
      <c r="T1211" s="20"/>
      <c r="U1211" s="20"/>
      <c r="V1211" s="20"/>
      <c r="W1211" s="20"/>
      <c r="X1211" s="20"/>
      <c r="Y1211" s="20"/>
      <c r="Z1211" s="20"/>
      <c r="AA1211" s="30"/>
    </row>
    <row r="1212" spans="1:27" x14ac:dyDescent="0.25">
      <c r="A1212">
        <v>1176</v>
      </c>
      <c r="B1212" s="15">
        <v>42454</v>
      </c>
      <c r="C1212" s="25">
        <f t="shared" si="72"/>
        <v>0.12067364156246201</v>
      </c>
      <c r="D1212" s="25">
        <f>VLOOKUP(B1212,input_BB!$B$19:$XX$10000,$D$35,0)</f>
        <v>96.272999999999996</v>
      </c>
      <c r="E1212" s="27">
        <f t="shared" si="73"/>
        <v>2.6337913648974344E-2</v>
      </c>
      <c r="F1212" s="34">
        <f t="shared" si="75"/>
        <v>1.2483436047367569E-2</v>
      </c>
      <c r="G1212" s="25">
        <f t="shared" si="74"/>
        <v>9.4830747997860995E-2</v>
      </c>
      <c r="I1212" s="31">
        <v>42454</v>
      </c>
      <c r="J1212" s="20">
        <v>0.12067364156246201</v>
      </c>
      <c r="K1212" s="20">
        <v>0</v>
      </c>
      <c r="L1212" s="20">
        <v>6.5344417440332994E-2</v>
      </c>
      <c r="M1212" s="20">
        <v>0.48801924606159103</v>
      </c>
      <c r="N1212" s="20">
        <v>9.4830747997860995E-2</v>
      </c>
      <c r="O1212" s="20">
        <v>0.35180558850021498</v>
      </c>
      <c r="P1212" s="20"/>
      <c r="Q1212" s="20"/>
      <c r="R1212" s="20"/>
      <c r="S1212" s="20"/>
      <c r="T1212" s="20"/>
      <c r="U1212" s="20"/>
      <c r="V1212" s="20"/>
      <c r="W1212" s="20"/>
      <c r="X1212" s="20"/>
      <c r="Y1212" s="20"/>
      <c r="Z1212" s="20"/>
      <c r="AA1212" s="30"/>
    </row>
    <row r="1213" spans="1:27" x14ac:dyDescent="0.25">
      <c r="A1213">
        <v>1177</v>
      </c>
      <c r="B1213" s="15">
        <v>42461</v>
      </c>
      <c r="C1213" s="25">
        <f t="shared" si="72"/>
        <v>0.115227043628693</v>
      </c>
      <c r="D1213" s="25">
        <f>VLOOKUP(B1213,input_BB!$B$19:$XX$10000,$D$35,0)</f>
        <v>94.619</v>
      </c>
      <c r="E1213" s="27">
        <f t="shared" si="73"/>
        <v>1.4850024851952085E-2</v>
      </c>
      <c r="F1213" s="34">
        <f t="shared" si="75"/>
        <v>-1.7180310159650158E-2</v>
      </c>
      <c r="G1213" s="25">
        <f t="shared" si="74"/>
        <v>9.7981048996781298E-2</v>
      </c>
      <c r="I1213" s="31">
        <v>42461</v>
      </c>
      <c r="J1213" s="20">
        <v>0.115227043628693</v>
      </c>
      <c r="K1213" s="20">
        <v>0</v>
      </c>
      <c r="L1213" s="20">
        <v>6.5116996344133801E-2</v>
      </c>
      <c r="M1213" s="20">
        <v>0.48632077087039399</v>
      </c>
      <c r="N1213" s="20">
        <v>9.7981048996781298E-2</v>
      </c>
      <c r="O1213" s="20">
        <v>0.35058118378869102</v>
      </c>
      <c r="P1213" s="20"/>
      <c r="Q1213" s="20"/>
      <c r="R1213" s="20"/>
      <c r="S1213" s="20"/>
      <c r="T1213" s="20"/>
      <c r="U1213" s="20"/>
      <c r="V1213" s="20"/>
      <c r="W1213" s="20"/>
      <c r="X1213" s="20"/>
      <c r="Y1213" s="20"/>
      <c r="Z1213" s="20"/>
      <c r="AA1213" s="30"/>
    </row>
    <row r="1214" spans="1:27" x14ac:dyDescent="0.25">
      <c r="A1214">
        <v>1178</v>
      </c>
      <c r="B1214" s="15">
        <v>42468</v>
      </c>
      <c r="C1214" s="25">
        <f t="shared" si="72"/>
        <v>0.115227043628693</v>
      </c>
      <c r="D1214" s="25">
        <f>VLOOKUP(B1214,input_BB!$B$19:$XX$10000,$D$35,0)</f>
        <v>94.234999999999999</v>
      </c>
      <c r="E1214" s="27">
        <f t="shared" si="73"/>
        <v>1.4850024851952085E-2</v>
      </c>
      <c r="F1214" s="34">
        <f t="shared" si="75"/>
        <v>-4.058381508999287E-3</v>
      </c>
      <c r="G1214" s="25">
        <f t="shared" si="74"/>
        <v>9.44362192614666E-2</v>
      </c>
      <c r="I1214" s="31">
        <v>42468</v>
      </c>
      <c r="J1214" s="20">
        <v>0.115227043628693</v>
      </c>
      <c r="K1214" s="20">
        <v>0</v>
      </c>
      <c r="L1214" s="20">
        <v>6.5372898578403199E-2</v>
      </c>
      <c r="M1214" s="20">
        <v>0.48823195502851502</v>
      </c>
      <c r="N1214" s="20">
        <v>9.44362192614666E-2</v>
      </c>
      <c r="O1214" s="20">
        <v>0.35195892713161497</v>
      </c>
      <c r="P1214" s="20"/>
      <c r="Q1214" s="20"/>
      <c r="R1214" s="20"/>
      <c r="S1214" s="20"/>
      <c r="T1214" s="20"/>
      <c r="U1214" s="20"/>
      <c r="V1214" s="20"/>
      <c r="W1214" s="20"/>
      <c r="X1214" s="20"/>
      <c r="Y1214" s="20"/>
      <c r="Z1214" s="20"/>
      <c r="AA1214" s="30"/>
    </row>
    <row r="1215" spans="1:27" x14ac:dyDescent="0.25">
      <c r="A1215">
        <v>1179</v>
      </c>
      <c r="B1215" s="15">
        <v>42475</v>
      </c>
      <c r="C1215" s="25">
        <f t="shared" si="72"/>
        <v>0.115227043628693</v>
      </c>
      <c r="D1215" s="25">
        <f>VLOOKUP(B1215,input_BB!$B$19:$XX$10000,$D$35,0)</f>
        <v>94.695999999999998</v>
      </c>
      <c r="E1215" s="27">
        <f t="shared" si="73"/>
        <v>1.4850024851952085E-2</v>
      </c>
      <c r="F1215" s="34">
        <f t="shared" si="75"/>
        <v>4.8920252560089583E-3</v>
      </c>
      <c r="G1215" s="25">
        <f t="shared" si="74"/>
        <v>9.7981048996781298E-2</v>
      </c>
      <c r="I1215" s="31">
        <v>42475</v>
      </c>
      <c r="J1215" s="20">
        <v>0.115227043628693</v>
      </c>
      <c r="K1215" s="20">
        <v>0</v>
      </c>
      <c r="L1215" s="20">
        <v>6.5116996344133801E-2</v>
      </c>
      <c r="M1215" s="20">
        <v>0.48632077087039399</v>
      </c>
      <c r="N1215" s="20">
        <v>9.7981048996781298E-2</v>
      </c>
      <c r="O1215" s="20">
        <v>0.35058118378869102</v>
      </c>
      <c r="P1215" s="20"/>
      <c r="Q1215" s="20"/>
      <c r="R1215" s="20"/>
      <c r="S1215" s="20"/>
      <c r="T1215" s="20"/>
      <c r="U1215" s="20"/>
      <c r="V1215" s="20"/>
      <c r="W1215" s="20"/>
      <c r="X1215" s="20"/>
      <c r="Y1215" s="20"/>
      <c r="Z1215" s="20"/>
      <c r="AA1215" s="30"/>
    </row>
    <row r="1216" spans="1:27" x14ac:dyDescent="0.25">
      <c r="A1216">
        <v>1180</v>
      </c>
      <c r="B1216" s="15">
        <v>42482</v>
      </c>
      <c r="C1216" s="25">
        <f t="shared" si="72"/>
        <v>0.115227043628693</v>
      </c>
      <c r="D1216" s="25">
        <f>VLOOKUP(B1216,input_BB!$B$19:$XX$10000,$D$35,0)</f>
        <v>95.116</v>
      </c>
      <c r="E1216" s="27">
        <f t="shared" si="73"/>
        <v>1.4850024851952085E-2</v>
      </c>
      <c r="F1216" s="34">
        <f t="shared" si="75"/>
        <v>4.4352454169129807E-3</v>
      </c>
      <c r="G1216" s="25">
        <f t="shared" si="74"/>
        <v>9.44362192614666E-2</v>
      </c>
      <c r="I1216" s="31">
        <v>42482</v>
      </c>
      <c r="J1216" s="20">
        <v>0.115227043628693</v>
      </c>
      <c r="K1216" s="20">
        <v>0</v>
      </c>
      <c r="L1216" s="20">
        <v>6.5372898578403199E-2</v>
      </c>
      <c r="M1216" s="20">
        <v>0.48823195502851502</v>
      </c>
      <c r="N1216" s="20">
        <v>9.44362192614666E-2</v>
      </c>
      <c r="O1216" s="20">
        <v>0.35195892713161497</v>
      </c>
      <c r="P1216" s="20"/>
      <c r="Q1216" s="20"/>
      <c r="R1216" s="20"/>
      <c r="S1216" s="20"/>
      <c r="T1216" s="20"/>
      <c r="U1216" s="20"/>
      <c r="V1216" s="20"/>
      <c r="W1216" s="20"/>
      <c r="X1216" s="20"/>
      <c r="Y1216" s="20"/>
      <c r="Z1216" s="20"/>
      <c r="AA1216" s="30"/>
    </row>
    <row r="1217" spans="1:27" x14ac:dyDescent="0.25">
      <c r="A1217">
        <v>1181</v>
      </c>
      <c r="B1217" s="15">
        <v>42489</v>
      </c>
      <c r="C1217" s="25">
        <f t="shared" si="72"/>
        <v>0.115227043628693</v>
      </c>
      <c r="D1217" s="25">
        <f>VLOOKUP(B1217,input_BB!$B$19:$XX$10000,$D$35,0)</f>
        <v>93.081999999999994</v>
      </c>
      <c r="E1217" s="27">
        <f t="shared" si="73"/>
        <v>1.4850024851952085E-2</v>
      </c>
      <c r="F1217" s="34">
        <f t="shared" si="75"/>
        <v>-2.1384414819799025E-2</v>
      </c>
      <c r="G1217" s="25">
        <f t="shared" si="74"/>
        <v>9.7981048996781298E-2</v>
      </c>
      <c r="I1217" s="31">
        <v>42489</v>
      </c>
      <c r="J1217" s="20">
        <v>0.115227043628693</v>
      </c>
      <c r="K1217" s="20">
        <v>0</v>
      </c>
      <c r="L1217" s="20">
        <v>6.5116996344133801E-2</v>
      </c>
      <c r="M1217" s="20">
        <v>0.48632077087039399</v>
      </c>
      <c r="N1217" s="20">
        <v>9.7981048996781298E-2</v>
      </c>
      <c r="O1217" s="20">
        <v>0.35058118378869102</v>
      </c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  <c r="AA1217" s="30"/>
    </row>
    <row r="1218" spans="1:27" x14ac:dyDescent="0.25">
      <c r="A1218">
        <v>1182</v>
      </c>
      <c r="B1218" s="15">
        <v>42496</v>
      </c>
      <c r="C1218" s="25">
        <f t="shared" si="72"/>
        <v>0.115227043628693</v>
      </c>
      <c r="D1218" s="25">
        <f>VLOOKUP(B1218,input_BB!$B$19:$XX$10000,$D$35,0)</f>
        <v>93.888000000000005</v>
      </c>
      <c r="E1218" s="27">
        <f t="shared" si="73"/>
        <v>1.4850024851952085E-2</v>
      </c>
      <c r="F1218" s="34">
        <f t="shared" si="75"/>
        <v>8.6590318214048168E-3</v>
      </c>
      <c r="G1218" s="25">
        <f t="shared" si="74"/>
        <v>9.44362192614666E-2</v>
      </c>
      <c r="I1218" s="31">
        <v>42496</v>
      </c>
      <c r="J1218" s="20">
        <v>0.115227043628693</v>
      </c>
      <c r="K1218" s="20">
        <v>0</v>
      </c>
      <c r="L1218" s="20">
        <v>6.5372898578403199E-2</v>
      </c>
      <c r="M1218" s="20">
        <v>0.48823195502851502</v>
      </c>
      <c r="N1218" s="20">
        <v>9.44362192614666E-2</v>
      </c>
      <c r="O1218" s="20">
        <v>0.35195892713161497</v>
      </c>
      <c r="P1218" s="20"/>
      <c r="Q1218" s="20"/>
      <c r="R1218" s="20"/>
      <c r="S1218" s="20"/>
      <c r="T1218" s="20"/>
      <c r="U1218" s="20"/>
      <c r="V1218" s="20"/>
      <c r="W1218" s="20"/>
      <c r="X1218" s="20"/>
      <c r="Y1218" s="20"/>
      <c r="Z1218" s="20"/>
      <c r="AA1218" s="30"/>
    </row>
    <row r="1219" spans="1:27" x14ac:dyDescent="0.25">
      <c r="A1219">
        <v>1183</v>
      </c>
      <c r="B1219" s="15">
        <v>42503</v>
      </c>
      <c r="C1219" s="25">
        <f t="shared" si="72"/>
        <v>0.113627359271049</v>
      </c>
      <c r="D1219" s="25">
        <f>VLOOKUP(B1219,input_BB!$B$19:$XX$10000,$D$35,0)</f>
        <v>94.608000000000004</v>
      </c>
      <c r="E1219" s="27">
        <f t="shared" si="73"/>
        <v>1.147599279847287E-2</v>
      </c>
      <c r="F1219" s="34">
        <f t="shared" si="75"/>
        <v>7.6687116564417845E-3</v>
      </c>
      <c r="G1219" s="25">
        <f t="shared" si="74"/>
        <v>9.5790189738166207E-2</v>
      </c>
      <c r="I1219" s="31">
        <v>42503</v>
      </c>
      <c r="J1219" s="20">
        <v>0.113627359271049</v>
      </c>
      <c r="K1219" s="20">
        <v>0</v>
      </c>
      <c r="L1219" s="20">
        <v>6.6983969607720406E-2</v>
      </c>
      <c r="M1219" s="20">
        <v>0.480843761196456</v>
      </c>
      <c r="N1219" s="20">
        <v>9.5790189738166207E-2</v>
      </c>
      <c r="O1219" s="20">
        <v>0.35638207945765699</v>
      </c>
      <c r="P1219" s="20"/>
      <c r="Q1219" s="20"/>
      <c r="R1219" s="20"/>
      <c r="S1219" s="20"/>
      <c r="T1219" s="20"/>
      <c r="U1219" s="20"/>
      <c r="V1219" s="20"/>
      <c r="W1219" s="20"/>
      <c r="X1219" s="20"/>
      <c r="Y1219" s="20"/>
      <c r="Z1219" s="20"/>
      <c r="AA1219" s="30"/>
    </row>
    <row r="1220" spans="1:27" x14ac:dyDescent="0.25">
      <c r="A1220">
        <v>1184</v>
      </c>
      <c r="B1220" s="15">
        <v>42510</v>
      </c>
      <c r="C1220" s="25">
        <f t="shared" si="72"/>
        <v>0.113627359271049</v>
      </c>
      <c r="D1220" s="25">
        <f>VLOOKUP(B1220,input_BB!$B$19:$XX$10000,$D$35,0)</f>
        <v>95.334000000000003</v>
      </c>
      <c r="E1220" s="27">
        <f t="shared" si="73"/>
        <v>1.147599279847287E-2</v>
      </c>
      <c r="F1220" s="34">
        <f t="shared" si="75"/>
        <v>7.6737696600710503E-3</v>
      </c>
      <c r="G1220" s="25">
        <f t="shared" si="74"/>
        <v>9.2320068213697204E-2</v>
      </c>
      <c r="I1220" s="31">
        <v>42510</v>
      </c>
      <c r="J1220" s="20">
        <v>0.113627359271049</v>
      </c>
      <c r="K1220" s="20">
        <v>0</v>
      </c>
      <c r="L1220" s="20">
        <v>6.72410366203674E-2</v>
      </c>
      <c r="M1220" s="20">
        <v>0.48268911419605598</v>
      </c>
      <c r="N1220" s="20">
        <v>9.2320068213697204E-2</v>
      </c>
      <c r="O1220" s="20">
        <v>0.35774978096987903</v>
      </c>
      <c r="P1220" s="20"/>
      <c r="Q1220" s="20"/>
      <c r="R1220" s="20"/>
      <c r="S1220" s="20"/>
      <c r="T1220" s="20"/>
      <c r="U1220" s="20"/>
      <c r="V1220" s="20"/>
      <c r="W1220" s="20"/>
      <c r="X1220" s="20"/>
      <c r="Y1220" s="20"/>
      <c r="Z1220" s="20"/>
      <c r="AA1220" s="30"/>
    </row>
    <row r="1221" spans="1:27" x14ac:dyDescent="0.25">
      <c r="A1221">
        <v>1185</v>
      </c>
      <c r="B1221" s="15">
        <v>42517</v>
      </c>
      <c r="C1221" s="25">
        <f t="shared" si="72"/>
        <v>0.113627359271049</v>
      </c>
      <c r="D1221" s="25">
        <f>VLOOKUP(B1221,input_BB!$B$19:$XX$10000,$D$35,0)</f>
        <v>95.521000000000001</v>
      </c>
      <c r="E1221" s="27">
        <f t="shared" si="73"/>
        <v>1.147599279847287E-2</v>
      </c>
      <c r="F1221" s="34">
        <f t="shared" si="75"/>
        <v>1.9615247445821105E-3</v>
      </c>
      <c r="G1221" s="25">
        <f t="shared" si="74"/>
        <v>9.5790189738166207E-2</v>
      </c>
      <c r="I1221" s="31">
        <v>42517</v>
      </c>
      <c r="J1221" s="20">
        <v>0.113627359271049</v>
      </c>
      <c r="K1221" s="20">
        <v>0</v>
      </c>
      <c r="L1221" s="20">
        <v>6.6983969607720406E-2</v>
      </c>
      <c r="M1221" s="20">
        <v>0.480843761196456</v>
      </c>
      <c r="N1221" s="20">
        <v>9.5790189738166207E-2</v>
      </c>
      <c r="O1221" s="20">
        <v>0.35638207945765699</v>
      </c>
      <c r="P1221" s="20"/>
      <c r="Q1221" s="20"/>
      <c r="R1221" s="20"/>
      <c r="S1221" s="20"/>
      <c r="T1221" s="20"/>
      <c r="U1221" s="20"/>
      <c r="V1221" s="20"/>
      <c r="W1221" s="20"/>
      <c r="X1221" s="20"/>
      <c r="Y1221" s="20"/>
      <c r="Z1221" s="20"/>
      <c r="AA1221" s="30"/>
    </row>
    <row r="1222" spans="1:27" x14ac:dyDescent="0.25">
      <c r="A1222">
        <v>1186</v>
      </c>
      <c r="B1222" s="15">
        <v>42524</v>
      </c>
      <c r="C1222" s="25">
        <f t="shared" si="72"/>
        <v>0.113627359271049</v>
      </c>
      <c r="D1222" s="25">
        <f>VLOOKUP(B1222,input_BB!$B$19:$XX$10000,$D$35,0)</f>
        <v>94.028999999999996</v>
      </c>
      <c r="E1222" s="27">
        <f t="shared" si="73"/>
        <v>1.147599279847287E-2</v>
      </c>
      <c r="F1222" s="34">
        <f t="shared" si="75"/>
        <v>-1.5619601972341246E-2</v>
      </c>
      <c r="G1222" s="25">
        <f t="shared" si="74"/>
        <v>9.2320068213697204E-2</v>
      </c>
      <c r="I1222" s="31">
        <v>42524</v>
      </c>
      <c r="J1222" s="20">
        <v>0.113627359271049</v>
      </c>
      <c r="K1222" s="20">
        <v>0</v>
      </c>
      <c r="L1222" s="20">
        <v>6.72410366203674E-2</v>
      </c>
      <c r="M1222" s="20">
        <v>0.48268911419605598</v>
      </c>
      <c r="N1222" s="20">
        <v>9.2320068213697204E-2</v>
      </c>
      <c r="O1222" s="20">
        <v>0.35774978096987903</v>
      </c>
      <c r="P1222" s="20"/>
      <c r="Q1222" s="20"/>
      <c r="R1222" s="20"/>
      <c r="S1222" s="20"/>
      <c r="T1222" s="20"/>
      <c r="U1222" s="20"/>
      <c r="V1222" s="20"/>
      <c r="W1222" s="20"/>
      <c r="X1222" s="20"/>
      <c r="Y1222" s="20"/>
      <c r="Z1222" s="20"/>
      <c r="AA1222" s="30"/>
    </row>
    <row r="1223" spans="1:27" x14ac:dyDescent="0.25">
      <c r="A1223">
        <v>1187</v>
      </c>
      <c r="B1223" s="15">
        <v>42531</v>
      </c>
      <c r="C1223" s="25">
        <f t="shared" si="72"/>
        <v>0.113627359271049</v>
      </c>
      <c r="D1223" s="25">
        <f>VLOOKUP(B1223,input_BB!$B$19:$XX$10000,$D$35,0)</f>
        <v>94.570999999999998</v>
      </c>
      <c r="E1223" s="27">
        <f t="shared" si="73"/>
        <v>1.147599279847287E-2</v>
      </c>
      <c r="F1223" s="34">
        <f t="shared" si="75"/>
        <v>5.7641791362239569E-3</v>
      </c>
      <c r="G1223" s="25">
        <f t="shared" si="74"/>
        <v>9.5790189738166207E-2</v>
      </c>
      <c r="I1223" s="31">
        <v>42531</v>
      </c>
      <c r="J1223" s="20">
        <v>0.113627359271049</v>
      </c>
      <c r="K1223" s="20">
        <v>0</v>
      </c>
      <c r="L1223" s="20">
        <v>6.6983969607720406E-2</v>
      </c>
      <c r="M1223" s="20">
        <v>0.480843761196456</v>
      </c>
      <c r="N1223" s="20">
        <v>9.5790189738166207E-2</v>
      </c>
      <c r="O1223" s="20">
        <v>0.35638207945765699</v>
      </c>
      <c r="P1223" s="20"/>
      <c r="Q1223" s="20"/>
      <c r="R1223" s="20"/>
      <c r="S1223" s="20"/>
      <c r="T1223" s="20"/>
      <c r="U1223" s="20"/>
      <c r="V1223" s="20"/>
      <c r="W1223" s="20"/>
      <c r="X1223" s="20"/>
      <c r="Y1223" s="20"/>
      <c r="Z1223" s="20"/>
      <c r="AA1223" s="30"/>
    </row>
    <row r="1224" spans="1:27" x14ac:dyDescent="0.25">
      <c r="A1224">
        <v>1188</v>
      </c>
      <c r="B1224" s="15">
        <v>42538</v>
      </c>
      <c r="C1224" s="25">
        <f t="shared" si="72"/>
        <v>0.113627359271049</v>
      </c>
      <c r="D1224" s="25">
        <f>VLOOKUP(B1224,input_BB!$B$19:$XX$10000,$D$35,0)</f>
        <v>94.206000000000003</v>
      </c>
      <c r="E1224" s="27">
        <f t="shared" si="73"/>
        <v>1.147599279847287E-2</v>
      </c>
      <c r="F1224" s="34">
        <f t="shared" si="75"/>
        <v>-3.8595341066499644E-3</v>
      </c>
      <c r="G1224" s="25">
        <f t="shared" si="74"/>
        <v>9.2320068213697204E-2</v>
      </c>
      <c r="I1224" s="31">
        <v>42538</v>
      </c>
      <c r="J1224" s="20">
        <v>0.113627359271049</v>
      </c>
      <c r="K1224" s="20">
        <v>0</v>
      </c>
      <c r="L1224" s="20">
        <v>6.72410366203674E-2</v>
      </c>
      <c r="M1224" s="20">
        <v>0.48268911419605598</v>
      </c>
      <c r="N1224" s="20">
        <v>9.2320068213697204E-2</v>
      </c>
      <c r="O1224" s="20">
        <v>0.35774978096987903</v>
      </c>
      <c r="P1224" s="20"/>
      <c r="Q1224" s="20"/>
      <c r="R1224" s="20"/>
      <c r="S1224" s="20"/>
      <c r="T1224" s="20"/>
      <c r="U1224" s="20"/>
      <c r="V1224" s="20"/>
      <c r="W1224" s="20"/>
      <c r="X1224" s="20"/>
      <c r="Y1224" s="20"/>
      <c r="Z1224" s="20"/>
      <c r="AA1224" s="30"/>
    </row>
    <row r="1225" spans="1:27" x14ac:dyDescent="0.25">
      <c r="A1225">
        <v>1189</v>
      </c>
      <c r="B1225" s="15">
        <v>42545</v>
      </c>
      <c r="C1225" s="25">
        <f t="shared" si="72"/>
        <v>0.113627359271049</v>
      </c>
      <c r="D1225" s="25">
        <f>VLOOKUP(B1225,input_BB!$B$19:$XX$10000,$D$35,0)</f>
        <v>95.447999999999993</v>
      </c>
      <c r="E1225" s="27">
        <f t="shared" si="73"/>
        <v>1.147599279847287E-2</v>
      </c>
      <c r="F1225" s="34">
        <f t="shared" si="75"/>
        <v>1.3183873638621613E-2</v>
      </c>
      <c r="G1225" s="25">
        <f t="shared" si="74"/>
        <v>9.5790189738166207E-2</v>
      </c>
      <c r="I1225" s="31">
        <v>42545</v>
      </c>
      <c r="J1225" s="20">
        <v>0.113627359271049</v>
      </c>
      <c r="K1225" s="20">
        <v>0</v>
      </c>
      <c r="L1225" s="20">
        <v>6.6983969607720406E-2</v>
      </c>
      <c r="M1225" s="20">
        <v>0.480843761196456</v>
      </c>
      <c r="N1225" s="20">
        <v>9.5790189738166207E-2</v>
      </c>
      <c r="O1225" s="20">
        <v>0.35638207945765699</v>
      </c>
      <c r="P1225" s="20"/>
      <c r="Q1225" s="20"/>
      <c r="R1225" s="20"/>
      <c r="S1225" s="20"/>
      <c r="T1225" s="20"/>
      <c r="U1225" s="20"/>
      <c r="V1225" s="20"/>
      <c r="W1225" s="20"/>
      <c r="X1225" s="20"/>
      <c r="Y1225" s="20"/>
      <c r="Z1225" s="20"/>
      <c r="AA1225" s="30"/>
    </row>
    <row r="1226" spans="1:27" x14ac:dyDescent="0.25">
      <c r="A1226">
        <v>1190</v>
      </c>
      <c r="B1226" s="15">
        <v>42552</v>
      </c>
      <c r="C1226" s="25">
        <f t="shared" si="72"/>
        <v>0.113627359271049</v>
      </c>
      <c r="D1226" s="25">
        <f>VLOOKUP(B1226,input_BB!$B$19:$XX$10000,$D$35,0)</f>
        <v>95.649000000000001</v>
      </c>
      <c r="E1226" s="27">
        <f t="shared" si="73"/>
        <v>1.147599279847287E-2</v>
      </c>
      <c r="F1226" s="34">
        <f t="shared" si="75"/>
        <v>2.1058586874529439E-3</v>
      </c>
      <c r="G1226" s="25">
        <f t="shared" si="74"/>
        <v>9.2320068213697204E-2</v>
      </c>
      <c r="I1226" s="31">
        <v>42552</v>
      </c>
      <c r="J1226" s="20">
        <v>0.113627359271049</v>
      </c>
      <c r="K1226" s="20">
        <v>0</v>
      </c>
      <c r="L1226" s="20">
        <v>6.72410366203674E-2</v>
      </c>
      <c r="M1226" s="20">
        <v>0.48268911419605598</v>
      </c>
      <c r="N1226" s="20">
        <v>9.2320068213697204E-2</v>
      </c>
      <c r="O1226" s="20">
        <v>0.35774978096987903</v>
      </c>
      <c r="P1226" s="20"/>
      <c r="Q1226" s="20"/>
      <c r="R1226" s="20"/>
      <c r="S1226" s="20"/>
      <c r="T1226" s="20"/>
      <c r="U1226" s="20"/>
      <c r="V1226" s="20"/>
      <c r="W1226" s="20"/>
      <c r="X1226" s="20"/>
      <c r="Y1226" s="20"/>
      <c r="Z1226" s="20"/>
      <c r="AA1226" s="30"/>
    </row>
    <row r="1227" spans="1:27" x14ac:dyDescent="0.25">
      <c r="A1227">
        <v>1191</v>
      </c>
      <c r="B1227" s="15">
        <v>42559</v>
      </c>
      <c r="C1227" s="25">
        <f t="shared" si="72"/>
        <v>0.113627359271049</v>
      </c>
      <c r="D1227" s="25">
        <f>VLOOKUP(B1227,input_BB!$B$19:$XX$10000,$D$35,0)</f>
        <v>96.302000000000007</v>
      </c>
      <c r="E1227" s="27">
        <f t="shared" si="73"/>
        <v>1.147599279847287E-2</v>
      </c>
      <c r="F1227" s="34">
        <f t="shared" si="75"/>
        <v>6.8270447155747149E-3</v>
      </c>
      <c r="G1227" s="25">
        <f t="shared" si="74"/>
        <v>9.5790189738166207E-2</v>
      </c>
      <c r="I1227" s="31">
        <v>42559</v>
      </c>
      <c r="J1227" s="20">
        <v>0.113627359271049</v>
      </c>
      <c r="K1227" s="20">
        <v>0</v>
      </c>
      <c r="L1227" s="20">
        <v>6.6983969607720406E-2</v>
      </c>
      <c r="M1227" s="20">
        <v>0.480843761196456</v>
      </c>
      <c r="N1227" s="20">
        <v>9.5790189738166207E-2</v>
      </c>
      <c r="O1227" s="20">
        <v>0.35638207945765699</v>
      </c>
      <c r="P1227" s="20"/>
      <c r="Q1227" s="20"/>
      <c r="R1227" s="20"/>
      <c r="S1227" s="20"/>
      <c r="T1227" s="20"/>
      <c r="U1227" s="20"/>
      <c r="V1227" s="20"/>
      <c r="W1227" s="20"/>
      <c r="X1227" s="20"/>
      <c r="Y1227" s="20"/>
      <c r="Z1227" s="20"/>
      <c r="AA1227" s="30"/>
    </row>
    <row r="1228" spans="1:27" x14ac:dyDescent="0.25">
      <c r="A1228">
        <v>1192</v>
      </c>
      <c r="B1228" s="15">
        <v>42566</v>
      </c>
      <c r="C1228" s="25">
        <f t="shared" si="72"/>
        <v>0.113627359271049</v>
      </c>
      <c r="D1228" s="25">
        <f>VLOOKUP(B1228,input_BB!$B$19:$XX$10000,$D$35,0)</f>
        <v>96.58</v>
      </c>
      <c r="E1228" s="27">
        <f t="shared" si="73"/>
        <v>1.147599279847287E-2</v>
      </c>
      <c r="F1228" s="34">
        <f t="shared" si="75"/>
        <v>2.8867520923758772E-3</v>
      </c>
      <c r="G1228" s="25">
        <f t="shared" si="74"/>
        <v>9.2320068213697204E-2</v>
      </c>
      <c r="I1228" s="31">
        <v>42566</v>
      </c>
      <c r="J1228" s="20">
        <v>0.113627359271049</v>
      </c>
      <c r="K1228" s="20">
        <v>0</v>
      </c>
      <c r="L1228" s="20">
        <v>6.72410366203674E-2</v>
      </c>
      <c r="M1228" s="20">
        <v>0.48268911419605598</v>
      </c>
      <c r="N1228" s="20">
        <v>9.2320068213697204E-2</v>
      </c>
      <c r="O1228" s="20">
        <v>0.35774978096987903</v>
      </c>
      <c r="P1228" s="20"/>
      <c r="Q1228" s="20"/>
      <c r="R1228" s="20"/>
      <c r="S1228" s="20"/>
      <c r="T1228" s="20"/>
      <c r="U1228" s="20"/>
      <c r="V1228" s="20"/>
      <c r="W1228" s="20"/>
      <c r="X1228" s="20"/>
      <c r="Y1228" s="20"/>
      <c r="Z1228" s="20"/>
      <c r="AA1228" s="30"/>
    </row>
    <row r="1229" spans="1:27" x14ac:dyDescent="0.25">
      <c r="A1229">
        <v>1193</v>
      </c>
      <c r="B1229" s="15">
        <v>42573</v>
      </c>
      <c r="C1229" s="25">
        <f t="shared" si="72"/>
        <v>0.113627359271049</v>
      </c>
      <c r="D1229" s="25">
        <f>VLOOKUP(B1229,input_BB!$B$19:$XX$10000,$D$35,0)</f>
        <v>97.466999999999999</v>
      </c>
      <c r="E1229" s="27">
        <f t="shared" si="73"/>
        <v>1.147599279847287E-2</v>
      </c>
      <c r="F1229" s="34">
        <f t="shared" si="75"/>
        <v>9.1840960861462317E-3</v>
      </c>
      <c r="G1229" s="25">
        <f t="shared" si="74"/>
        <v>9.5790189738166207E-2</v>
      </c>
      <c r="I1229" s="31">
        <v>42573</v>
      </c>
      <c r="J1229" s="20">
        <v>0.113627359271049</v>
      </c>
      <c r="K1229" s="20">
        <v>0</v>
      </c>
      <c r="L1229" s="20">
        <v>6.6983969607720406E-2</v>
      </c>
      <c r="M1229" s="20">
        <v>0.480843761196456</v>
      </c>
      <c r="N1229" s="20">
        <v>9.5790189738166207E-2</v>
      </c>
      <c r="O1229" s="20">
        <v>0.35638207945765699</v>
      </c>
      <c r="P1229" s="20"/>
      <c r="Q1229" s="20"/>
      <c r="R1229" s="20"/>
      <c r="S1229" s="20"/>
      <c r="T1229" s="20"/>
      <c r="U1229" s="20"/>
      <c r="V1229" s="20"/>
      <c r="W1229" s="20"/>
      <c r="X1229" s="20"/>
      <c r="Y1229" s="20"/>
      <c r="Z1229" s="20"/>
      <c r="AA1229" s="30"/>
    </row>
    <row r="1230" spans="1:27" x14ac:dyDescent="0.25">
      <c r="A1230">
        <v>1194</v>
      </c>
      <c r="B1230" s="15">
        <v>42580</v>
      </c>
      <c r="C1230" s="25">
        <f t="shared" si="72"/>
        <v>0.113627359271049</v>
      </c>
      <c r="D1230" s="25">
        <f>VLOOKUP(B1230,input_BB!$B$19:$XX$10000,$D$35,0)</f>
        <v>95.53</v>
      </c>
      <c r="E1230" s="27">
        <f t="shared" si="73"/>
        <v>1.147599279847287E-2</v>
      </c>
      <c r="F1230" s="34">
        <f t="shared" si="75"/>
        <v>-1.987339304585134E-2</v>
      </c>
      <c r="G1230" s="25">
        <f t="shared" si="74"/>
        <v>9.2320068213697204E-2</v>
      </c>
      <c r="I1230" s="31">
        <v>42580</v>
      </c>
      <c r="J1230" s="20">
        <v>0.113627359271049</v>
      </c>
      <c r="K1230" s="20">
        <v>0</v>
      </c>
      <c r="L1230" s="20">
        <v>6.72410366203674E-2</v>
      </c>
      <c r="M1230" s="20">
        <v>0.48268911419605598</v>
      </c>
      <c r="N1230" s="20">
        <v>9.2320068213697204E-2</v>
      </c>
      <c r="O1230" s="20">
        <v>0.35774978096987903</v>
      </c>
      <c r="P1230" s="20"/>
      <c r="Q1230" s="20"/>
      <c r="R1230" s="20"/>
      <c r="S1230" s="20"/>
      <c r="T1230" s="20"/>
      <c r="U1230" s="20"/>
      <c r="V1230" s="20"/>
      <c r="W1230" s="20"/>
      <c r="X1230" s="20"/>
      <c r="Y1230" s="20"/>
      <c r="Z1230" s="20"/>
      <c r="AA1230" s="30"/>
    </row>
    <row r="1231" spans="1:27" x14ac:dyDescent="0.25">
      <c r="A1231">
        <v>1195</v>
      </c>
      <c r="B1231" s="15">
        <v>42587</v>
      </c>
      <c r="C1231" s="25">
        <f t="shared" si="72"/>
        <v>0.113627359271049</v>
      </c>
      <c r="D1231" s="25">
        <f>VLOOKUP(B1231,input_BB!$B$19:$XX$10000,$D$35,0)</f>
        <v>96.194000000000003</v>
      </c>
      <c r="E1231" s="27">
        <f t="shared" si="73"/>
        <v>1.147599279847287E-2</v>
      </c>
      <c r="F1231" s="34">
        <f t="shared" si="75"/>
        <v>6.9506961164031988E-3</v>
      </c>
      <c r="G1231" s="25">
        <f t="shared" si="74"/>
        <v>9.5790189738166207E-2</v>
      </c>
      <c r="I1231" s="31">
        <v>42587</v>
      </c>
      <c r="J1231" s="20">
        <v>0.113627359271049</v>
      </c>
      <c r="K1231" s="20">
        <v>0</v>
      </c>
      <c r="L1231" s="20">
        <v>6.6983969607720406E-2</v>
      </c>
      <c r="M1231" s="20">
        <v>0.480843761196456</v>
      </c>
      <c r="N1231" s="20">
        <v>9.5790189738166207E-2</v>
      </c>
      <c r="O1231" s="20">
        <v>0.35638207945765699</v>
      </c>
      <c r="P1231" s="20"/>
      <c r="Q1231" s="20"/>
      <c r="R1231" s="20"/>
      <c r="S1231" s="20"/>
      <c r="T1231" s="20"/>
      <c r="U1231" s="20"/>
      <c r="V1231" s="20"/>
      <c r="W1231" s="20"/>
      <c r="X1231" s="20"/>
      <c r="Y1231" s="20"/>
      <c r="Z1231" s="20"/>
      <c r="AA1231" s="30"/>
    </row>
    <row r="1232" spans="1:27" x14ac:dyDescent="0.25">
      <c r="A1232">
        <v>1196</v>
      </c>
      <c r="B1232" s="15">
        <v>42594</v>
      </c>
      <c r="C1232" s="25">
        <f t="shared" si="72"/>
        <v>0.113627359271049</v>
      </c>
      <c r="D1232" s="25">
        <f>VLOOKUP(B1232,input_BB!$B$19:$XX$10000,$D$35,0)</f>
        <v>95.721999999999994</v>
      </c>
      <c r="E1232" s="27">
        <f t="shared" si="73"/>
        <v>1.147599279847287E-2</v>
      </c>
      <c r="F1232" s="34">
        <f t="shared" si="75"/>
        <v>-4.9067509408071697E-3</v>
      </c>
      <c r="G1232" s="25">
        <f t="shared" si="74"/>
        <v>9.2320068213697204E-2</v>
      </c>
      <c r="I1232" s="31">
        <v>42594</v>
      </c>
      <c r="J1232" s="20">
        <v>0.113627359271049</v>
      </c>
      <c r="K1232" s="20">
        <v>0</v>
      </c>
      <c r="L1232" s="20">
        <v>6.72410366203674E-2</v>
      </c>
      <c r="M1232" s="20">
        <v>0.48268911419605598</v>
      </c>
      <c r="N1232" s="20">
        <v>9.2320068213697204E-2</v>
      </c>
      <c r="O1232" s="20">
        <v>0.35774978096987903</v>
      </c>
      <c r="P1232" s="20"/>
      <c r="Q1232" s="20"/>
      <c r="R1232" s="20"/>
      <c r="S1232" s="20"/>
      <c r="T1232" s="20"/>
      <c r="U1232" s="20"/>
      <c r="V1232" s="20"/>
      <c r="W1232" s="20"/>
      <c r="X1232" s="20"/>
      <c r="Y1232" s="20"/>
      <c r="Z1232" s="20"/>
      <c r="AA1232" s="30"/>
    </row>
    <row r="1233" spans="1:27" x14ac:dyDescent="0.25">
      <c r="A1233">
        <v>1197</v>
      </c>
      <c r="B1233" s="15">
        <v>42601</v>
      </c>
      <c r="C1233" s="25">
        <f t="shared" si="72"/>
        <v>0.113627359271049</v>
      </c>
      <c r="D1233" s="25">
        <f>VLOOKUP(B1233,input_BB!$B$19:$XX$10000,$D$35,0)</f>
        <v>94.510999999999996</v>
      </c>
      <c r="E1233" s="27">
        <f t="shared" si="73"/>
        <v>1.147599279847287E-2</v>
      </c>
      <c r="F1233" s="34">
        <f t="shared" si="75"/>
        <v>-1.2651219155471072E-2</v>
      </c>
      <c r="G1233" s="25">
        <f t="shared" si="74"/>
        <v>9.5790189738166207E-2</v>
      </c>
      <c r="I1233" s="31">
        <v>42601</v>
      </c>
      <c r="J1233" s="20">
        <v>0.113627359271049</v>
      </c>
      <c r="K1233" s="20">
        <v>0</v>
      </c>
      <c r="L1233" s="20">
        <v>6.6983969607720406E-2</v>
      </c>
      <c r="M1233" s="20">
        <v>0.480843761196456</v>
      </c>
      <c r="N1233" s="20">
        <v>9.5790189738166207E-2</v>
      </c>
      <c r="O1233" s="20">
        <v>0.35638207945765699</v>
      </c>
      <c r="P1233" s="20"/>
      <c r="Q1233" s="20"/>
      <c r="R1233" s="20"/>
      <c r="S1233" s="20"/>
      <c r="T1233" s="20"/>
      <c r="U1233" s="20"/>
      <c r="V1233" s="20"/>
      <c r="W1233" s="20"/>
      <c r="X1233" s="20"/>
      <c r="Y1233" s="20"/>
      <c r="Z1233" s="20"/>
      <c r="AA1233" s="30"/>
    </row>
    <row r="1234" spans="1:27" x14ac:dyDescent="0.25">
      <c r="A1234">
        <v>1198</v>
      </c>
      <c r="B1234" s="15">
        <v>42608</v>
      </c>
      <c r="C1234" s="25">
        <f t="shared" si="72"/>
        <v>0.113627359271049</v>
      </c>
      <c r="D1234" s="25">
        <f>VLOOKUP(B1234,input_BB!$B$19:$XX$10000,$D$35,0)</f>
        <v>95.566000000000003</v>
      </c>
      <c r="E1234" s="27">
        <f t="shared" si="73"/>
        <v>1.147599279847287E-2</v>
      </c>
      <c r="F1234" s="34">
        <f t="shared" si="75"/>
        <v>1.116272179957889E-2</v>
      </c>
      <c r="G1234" s="25">
        <f t="shared" si="74"/>
        <v>9.2320068213697204E-2</v>
      </c>
      <c r="I1234" s="31">
        <v>42608</v>
      </c>
      <c r="J1234" s="20">
        <v>0.113627359271049</v>
      </c>
      <c r="K1234" s="20">
        <v>0</v>
      </c>
      <c r="L1234" s="20">
        <v>6.72410366203674E-2</v>
      </c>
      <c r="M1234" s="20">
        <v>0.48268911419605598</v>
      </c>
      <c r="N1234" s="20">
        <v>9.2320068213697204E-2</v>
      </c>
      <c r="O1234" s="20">
        <v>0.35774978096987903</v>
      </c>
      <c r="P1234" s="20"/>
      <c r="Q1234" s="20"/>
      <c r="R1234" s="20"/>
      <c r="S1234" s="20"/>
      <c r="T1234" s="20"/>
      <c r="U1234" s="20"/>
      <c r="V1234" s="20"/>
      <c r="W1234" s="20"/>
      <c r="X1234" s="20"/>
      <c r="Y1234" s="20"/>
      <c r="Z1234" s="20"/>
      <c r="AA1234" s="30"/>
    </row>
    <row r="1235" spans="1:27" x14ac:dyDescent="0.25">
      <c r="A1235">
        <v>1199</v>
      </c>
      <c r="B1235" s="15">
        <v>42615</v>
      </c>
      <c r="C1235" s="25">
        <f t="shared" si="72"/>
        <v>0.113627359271049</v>
      </c>
      <c r="D1235" s="25">
        <f>VLOOKUP(B1235,input_BB!$B$19:$XX$10000,$D$35,0)</f>
        <v>95.843999999999994</v>
      </c>
      <c r="E1235" s="27">
        <f t="shared" si="73"/>
        <v>1.147599279847287E-2</v>
      </c>
      <c r="F1235" s="34">
        <f t="shared" si="75"/>
        <v>2.9089843668248516E-3</v>
      </c>
      <c r="G1235" s="25">
        <f t="shared" si="74"/>
        <v>9.5790189738166207E-2</v>
      </c>
      <c r="I1235" s="31">
        <v>42615</v>
      </c>
      <c r="J1235" s="20">
        <v>0.113627359271049</v>
      </c>
      <c r="K1235" s="20">
        <v>0</v>
      </c>
      <c r="L1235" s="20">
        <v>6.6983969607720406E-2</v>
      </c>
      <c r="M1235" s="20">
        <v>0.480843761196456</v>
      </c>
      <c r="N1235" s="20">
        <v>9.5790189738166207E-2</v>
      </c>
      <c r="O1235" s="20">
        <v>0.35638207945765699</v>
      </c>
      <c r="P1235" s="20"/>
      <c r="Q1235" s="20"/>
      <c r="R1235" s="20"/>
      <c r="S1235" s="20"/>
      <c r="T1235" s="20"/>
      <c r="U1235" s="20"/>
      <c r="V1235" s="20"/>
      <c r="W1235" s="20"/>
      <c r="X1235" s="20"/>
      <c r="Y1235" s="20"/>
      <c r="Z1235" s="20"/>
      <c r="AA1235" s="30"/>
    </row>
    <row r="1236" spans="1:27" x14ac:dyDescent="0.25">
      <c r="A1236">
        <v>1200</v>
      </c>
      <c r="B1236" s="15">
        <v>42622</v>
      </c>
      <c r="C1236" s="25">
        <f t="shared" si="72"/>
        <v>0.113627359271049</v>
      </c>
      <c r="D1236" s="25">
        <f>VLOOKUP(B1236,input_BB!$B$19:$XX$10000,$D$35,0)</f>
        <v>95.335999999999999</v>
      </c>
      <c r="E1236" s="27">
        <f t="shared" si="73"/>
        <v>1.147599279847287E-2</v>
      </c>
      <c r="F1236" s="34">
        <f t="shared" si="75"/>
        <v>-5.3002796210508407E-3</v>
      </c>
      <c r="G1236" s="25">
        <f t="shared" si="74"/>
        <v>9.2320068213697204E-2</v>
      </c>
      <c r="I1236" s="31">
        <v>42622</v>
      </c>
      <c r="J1236" s="20">
        <v>0.113627359271049</v>
      </c>
      <c r="K1236" s="20">
        <v>0</v>
      </c>
      <c r="L1236" s="20">
        <v>6.72410366203674E-2</v>
      </c>
      <c r="M1236" s="20">
        <v>0.48268911419605598</v>
      </c>
      <c r="N1236" s="20">
        <v>9.2320068213697204E-2</v>
      </c>
      <c r="O1236" s="20">
        <v>0.35774978096987903</v>
      </c>
      <c r="P1236" s="20"/>
      <c r="Q1236" s="20"/>
      <c r="R1236" s="20"/>
      <c r="S1236" s="20"/>
      <c r="T1236" s="20"/>
      <c r="U1236" s="20"/>
      <c r="V1236" s="20"/>
      <c r="W1236" s="20"/>
      <c r="X1236" s="20"/>
      <c r="Y1236" s="20"/>
      <c r="Z1236" s="20"/>
      <c r="AA1236" s="30"/>
    </row>
    <row r="1237" spans="1:27" x14ac:dyDescent="0.25">
      <c r="A1237">
        <v>1201</v>
      </c>
      <c r="B1237" s="15">
        <v>42629</v>
      </c>
      <c r="C1237" s="25">
        <f t="shared" si="72"/>
        <v>0.113627359271049</v>
      </c>
      <c r="D1237" s="25">
        <f>VLOOKUP(B1237,input_BB!$B$19:$XX$10000,$D$35,0)</f>
        <v>96.108000000000004</v>
      </c>
      <c r="E1237" s="27">
        <f t="shared" si="73"/>
        <v>1.147599279847287E-2</v>
      </c>
      <c r="F1237" s="34">
        <f t="shared" si="75"/>
        <v>8.0976755894941466E-3</v>
      </c>
      <c r="G1237" s="25">
        <f t="shared" si="74"/>
        <v>9.5790189738166207E-2</v>
      </c>
      <c r="I1237" s="31">
        <v>42629</v>
      </c>
      <c r="J1237" s="20">
        <v>0.113627359271049</v>
      </c>
      <c r="K1237" s="20">
        <v>0</v>
      </c>
      <c r="L1237" s="20">
        <v>6.6983969607720406E-2</v>
      </c>
      <c r="M1237" s="20">
        <v>0.480843761196456</v>
      </c>
      <c r="N1237" s="20">
        <v>9.5790189738166207E-2</v>
      </c>
      <c r="O1237" s="20">
        <v>0.35638207945765699</v>
      </c>
      <c r="P1237" s="20"/>
      <c r="Q1237" s="20"/>
      <c r="R1237" s="20"/>
      <c r="S1237" s="20"/>
      <c r="T1237" s="20"/>
      <c r="U1237" s="20"/>
      <c r="V1237" s="20"/>
      <c r="W1237" s="20"/>
      <c r="X1237" s="20"/>
      <c r="Y1237" s="20"/>
      <c r="Z1237" s="20"/>
      <c r="AA1237" s="30"/>
    </row>
    <row r="1238" spans="1:27" x14ac:dyDescent="0.25">
      <c r="A1238">
        <v>1202</v>
      </c>
      <c r="B1238" s="15">
        <v>42636</v>
      </c>
      <c r="C1238" s="25">
        <f t="shared" si="72"/>
        <v>0.113627359271049</v>
      </c>
      <c r="D1238" s="25">
        <f>VLOOKUP(B1238,input_BB!$B$19:$XX$10000,$D$35,0)</f>
        <v>95.477000000000004</v>
      </c>
      <c r="E1238" s="27">
        <f t="shared" si="73"/>
        <v>1.147599279847287E-2</v>
      </c>
      <c r="F1238" s="34">
        <f t="shared" si="75"/>
        <v>-6.5655304449161456E-3</v>
      </c>
      <c r="G1238" s="25">
        <f t="shared" si="74"/>
        <v>9.2320068213697204E-2</v>
      </c>
      <c r="I1238" s="31">
        <v>42636</v>
      </c>
      <c r="J1238" s="20">
        <v>0.113627359271049</v>
      </c>
      <c r="K1238" s="20">
        <v>0</v>
      </c>
      <c r="L1238" s="20">
        <v>6.72410366203674E-2</v>
      </c>
      <c r="M1238" s="20">
        <v>0.48268911419605598</v>
      </c>
      <c r="N1238" s="20">
        <v>9.2320068213697204E-2</v>
      </c>
      <c r="O1238" s="20">
        <v>0.35774978096987903</v>
      </c>
      <c r="P1238" s="20"/>
      <c r="Q1238" s="20"/>
      <c r="R1238" s="20"/>
      <c r="S1238" s="20"/>
      <c r="T1238" s="20"/>
      <c r="U1238" s="20"/>
      <c r="V1238" s="20"/>
      <c r="W1238" s="20"/>
      <c r="X1238" s="20"/>
      <c r="Y1238" s="20"/>
      <c r="Z1238" s="20"/>
      <c r="AA1238" s="30"/>
    </row>
    <row r="1239" spans="1:27" x14ac:dyDescent="0.25">
      <c r="A1239">
        <v>1203</v>
      </c>
      <c r="B1239" s="15">
        <v>42643</v>
      </c>
      <c r="C1239" s="25">
        <f t="shared" si="72"/>
        <v>0.113627359271049</v>
      </c>
      <c r="D1239" s="25">
        <f>VLOOKUP(B1239,input_BB!$B$19:$XX$10000,$D$35,0)</f>
        <v>95.462999999999994</v>
      </c>
      <c r="E1239" s="27">
        <f t="shared" si="73"/>
        <v>1.147599279847287E-2</v>
      </c>
      <c r="F1239" s="34">
        <f t="shared" si="75"/>
        <v>-1.4663217319366151E-4</v>
      </c>
      <c r="G1239" s="25">
        <f t="shared" si="74"/>
        <v>9.5790189738166207E-2</v>
      </c>
      <c r="I1239" s="31">
        <v>42643</v>
      </c>
      <c r="J1239" s="20">
        <v>0.113627359271049</v>
      </c>
      <c r="K1239" s="20">
        <v>0</v>
      </c>
      <c r="L1239" s="20">
        <v>6.6983969607720406E-2</v>
      </c>
      <c r="M1239" s="20">
        <v>0.480843761196456</v>
      </c>
      <c r="N1239" s="20">
        <v>9.5790189738166207E-2</v>
      </c>
      <c r="O1239" s="20">
        <v>0.35638207945765699</v>
      </c>
      <c r="P1239" s="20"/>
      <c r="Q1239" s="20"/>
      <c r="R1239" s="20"/>
      <c r="S1239" s="20"/>
      <c r="T1239" s="20"/>
      <c r="U1239" s="20"/>
      <c r="V1239" s="20"/>
      <c r="W1239" s="20"/>
      <c r="X1239" s="20"/>
      <c r="Y1239" s="20"/>
      <c r="Z1239" s="20"/>
      <c r="AA1239" s="30"/>
    </row>
    <row r="1240" spans="1:27" x14ac:dyDescent="0.25">
      <c r="A1240">
        <v>1204</v>
      </c>
      <c r="B1240" s="15">
        <v>42650</v>
      </c>
      <c r="C1240" s="25">
        <f t="shared" si="72"/>
        <v>0.113627359271049</v>
      </c>
      <c r="D1240" s="25">
        <f>VLOOKUP(B1240,input_BB!$B$19:$XX$10000,$D$35,0)</f>
        <v>96.632000000000005</v>
      </c>
      <c r="E1240" s="27">
        <f t="shared" si="73"/>
        <v>1.147599279847287E-2</v>
      </c>
      <c r="F1240" s="34">
        <f t="shared" si="75"/>
        <v>1.2245582057970328E-2</v>
      </c>
      <c r="G1240" s="25">
        <f t="shared" si="74"/>
        <v>9.2320068213697204E-2</v>
      </c>
      <c r="I1240" s="31">
        <v>42650</v>
      </c>
      <c r="J1240" s="20">
        <v>0.113627359271049</v>
      </c>
      <c r="K1240" s="20">
        <v>0</v>
      </c>
      <c r="L1240" s="20">
        <v>6.72410366203674E-2</v>
      </c>
      <c r="M1240" s="20">
        <v>0.48268911419605598</v>
      </c>
      <c r="N1240" s="20">
        <v>9.2320068213697204E-2</v>
      </c>
      <c r="O1240" s="20">
        <v>0.35774978096987903</v>
      </c>
      <c r="P1240" s="20"/>
      <c r="Q1240" s="20"/>
      <c r="R1240" s="20"/>
      <c r="S1240" s="20"/>
      <c r="T1240" s="20"/>
      <c r="U1240" s="20"/>
      <c r="V1240" s="20"/>
      <c r="W1240" s="20"/>
      <c r="X1240" s="20"/>
      <c r="Y1240" s="20"/>
      <c r="Z1240" s="20"/>
      <c r="AA1240" s="30"/>
    </row>
    <row r="1241" spans="1:27" x14ac:dyDescent="0.25">
      <c r="A1241">
        <v>1205</v>
      </c>
      <c r="B1241" s="15">
        <v>42657</v>
      </c>
      <c r="C1241" s="25">
        <f t="shared" si="72"/>
        <v>0.113627359271049</v>
      </c>
      <c r="D1241" s="25">
        <f>VLOOKUP(B1241,input_BB!$B$19:$XX$10000,$D$35,0)</f>
        <v>98.019000000000005</v>
      </c>
      <c r="E1241" s="27">
        <f t="shared" si="73"/>
        <v>1.147599279847287E-2</v>
      </c>
      <c r="F1241" s="34">
        <f t="shared" si="75"/>
        <v>1.4353423296630474E-2</v>
      </c>
      <c r="G1241" s="25">
        <f t="shared" si="74"/>
        <v>9.5790189738166207E-2</v>
      </c>
      <c r="I1241" s="31">
        <v>42657</v>
      </c>
      <c r="J1241" s="20">
        <v>0.113627359271049</v>
      </c>
      <c r="K1241" s="20">
        <v>0</v>
      </c>
      <c r="L1241" s="20">
        <v>6.6983969607720406E-2</v>
      </c>
      <c r="M1241" s="20">
        <v>0.480843761196456</v>
      </c>
      <c r="N1241" s="20">
        <v>9.5790189738166207E-2</v>
      </c>
      <c r="O1241" s="20">
        <v>0.35638207945765699</v>
      </c>
      <c r="P1241" s="20"/>
      <c r="Q1241" s="20"/>
      <c r="R1241" s="20"/>
      <c r="S1241" s="20"/>
      <c r="T1241" s="20"/>
      <c r="U1241" s="20"/>
      <c r="V1241" s="20"/>
      <c r="W1241" s="20"/>
      <c r="X1241" s="20"/>
      <c r="Y1241" s="20"/>
      <c r="Z1241" s="20"/>
      <c r="AA1241" s="30"/>
    </row>
    <row r="1242" spans="1:27" x14ac:dyDescent="0.25">
      <c r="A1242">
        <v>1206</v>
      </c>
      <c r="B1242" s="15">
        <v>42664</v>
      </c>
      <c r="C1242" s="25">
        <f t="shared" si="72"/>
        <v>0.113627359271049</v>
      </c>
      <c r="D1242" s="25">
        <f>VLOOKUP(B1242,input_BB!$B$19:$XX$10000,$D$35,0)</f>
        <v>98.694999999999993</v>
      </c>
      <c r="E1242" s="27">
        <f t="shared" si="73"/>
        <v>1.147599279847287E-2</v>
      </c>
      <c r="F1242" s="34">
        <f t="shared" si="75"/>
        <v>6.8966220834734138E-3</v>
      </c>
      <c r="G1242" s="25">
        <f t="shared" si="74"/>
        <v>9.2320068213697204E-2</v>
      </c>
      <c r="I1242" s="31">
        <v>42664</v>
      </c>
      <c r="J1242" s="20">
        <v>0.113627359271049</v>
      </c>
      <c r="K1242" s="20">
        <v>0</v>
      </c>
      <c r="L1242" s="20">
        <v>6.72410366203674E-2</v>
      </c>
      <c r="M1242" s="20">
        <v>0.48268911419605598</v>
      </c>
      <c r="N1242" s="20">
        <v>9.2320068213697204E-2</v>
      </c>
      <c r="O1242" s="20">
        <v>0.35774978096987903</v>
      </c>
      <c r="P1242" s="20"/>
      <c r="Q1242" s="20"/>
      <c r="R1242" s="20"/>
      <c r="S1242" s="20"/>
      <c r="T1242" s="20"/>
      <c r="U1242" s="20"/>
      <c r="V1242" s="20"/>
      <c r="W1242" s="20"/>
      <c r="X1242" s="20"/>
      <c r="Y1242" s="20"/>
      <c r="Z1242" s="20"/>
      <c r="AA1242" s="30"/>
    </row>
    <row r="1243" spans="1:27" x14ac:dyDescent="0.25">
      <c r="A1243">
        <v>1207</v>
      </c>
      <c r="B1243" s="15">
        <v>42671</v>
      </c>
      <c r="C1243" s="25">
        <f t="shared" si="72"/>
        <v>0.113627359271049</v>
      </c>
      <c r="D1243" s="25">
        <f>VLOOKUP(B1243,input_BB!$B$19:$XX$10000,$D$35,0)</f>
        <v>98.347999999999999</v>
      </c>
      <c r="E1243" s="27">
        <f t="shared" si="73"/>
        <v>1.147599279847287E-2</v>
      </c>
      <c r="F1243" s="34">
        <f t="shared" si="75"/>
        <v>-3.5158822635391607E-3</v>
      </c>
      <c r="G1243" s="25">
        <f t="shared" si="74"/>
        <v>9.5790189738166207E-2</v>
      </c>
      <c r="I1243" s="31">
        <v>42671</v>
      </c>
      <c r="J1243" s="20">
        <v>0.113627359271049</v>
      </c>
      <c r="K1243" s="20">
        <v>0</v>
      </c>
      <c r="L1243" s="20">
        <v>6.6983969607720406E-2</v>
      </c>
      <c r="M1243" s="20">
        <v>0.480843761196456</v>
      </c>
      <c r="N1243" s="20">
        <v>9.5790189738166207E-2</v>
      </c>
      <c r="O1243" s="20">
        <v>0.35638207945765699</v>
      </c>
      <c r="P1243" s="20"/>
      <c r="Q1243" s="20"/>
      <c r="R1243" s="20"/>
      <c r="S1243" s="20"/>
      <c r="T1243" s="20"/>
      <c r="U1243" s="20"/>
      <c r="V1243" s="20"/>
      <c r="W1243" s="20"/>
      <c r="X1243" s="20"/>
      <c r="Y1243" s="20"/>
      <c r="Z1243" s="20"/>
      <c r="AA1243" s="30"/>
    </row>
    <row r="1244" spans="1:27" x14ac:dyDescent="0.25">
      <c r="A1244">
        <v>1208</v>
      </c>
      <c r="B1244" s="15">
        <v>42678</v>
      </c>
      <c r="C1244" s="25">
        <f t="shared" si="72"/>
        <v>0.113627359271049</v>
      </c>
      <c r="D1244" s="25">
        <f>VLOOKUP(B1244,input_BB!$B$19:$XX$10000,$D$35,0)</f>
        <v>97.064999999999998</v>
      </c>
      <c r="E1244" s="27">
        <f t="shared" si="73"/>
        <v>1.147599279847287E-2</v>
      </c>
      <c r="F1244" s="34">
        <f t="shared" si="75"/>
        <v>-1.3045511855858782E-2</v>
      </c>
      <c r="G1244" s="25">
        <f t="shared" si="74"/>
        <v>9.2320068213697204E-2</v>
      </c>
      <c r="I1244" s="31">
        <v>42678</v>
      </c>
      <c r="J1244" s="20">
        <v>0.113627359271049</v>
      </c>
      <c r="K1244" s="20">
        <v>0</v>
      </c>
      <c r="L1244" s="20">
        <v>6.72410366203674E-2</v>
      </c>
      <c r="M1244" s="20">
        <v>0.48268911419605598</v>
      </c>
      <c r="N1244" s="20">
        <v>9.2320068213697204E-2</v>
      </c>
      <c r="O1244" s="20">
        <v>0.35774978096987903</v>
      </c>
      <c r="P1244" s="20"/>
      <c r="Q1244" s="20"/>
      <c r="R1244" s="20"/>
      <c r="S1244" s="20"/>
      <c r="T1244" s="20"/>
      <c r="U1244" s="20"/>
      <c r="V1244" s="20"/>
      <c r="W1244" s="20"/>
      <c r="X1244" s="20"/>
      <c r="Y1244" s="20"/>
      <c r="Z1244" s="20"/>
      <c r="AA1244" s="30"/>
    </row>
    <row r="1245" spans="1:27" x14ac:dyDescent="0.25">
      <c r="A1245">
        <v>1209</v>
      </c>
      <c r="B1245" s="15">
        <v>42685</v>
      </c>
      <c r="C1245" s="25">
        <f t="shared" si="72"/>
        <v>0.113627359271049</v>
      </c>
      <c r="D1245" s="25">
        <f>VLOOKUP(B1245,input_BB!$B$19:$XX$10000,$D$35,0)</f>
        <v>99.06</v>
      </c>
      <c r="E1245" s="27">
        <f t="shared" si="73"/>
        <v>1.147599279847287E-2</v>
      </c>
      <c r="F1245" s="34">
        <f t="shared" si="75"/>
        <v>2.0553237521248713E-2</v>
      </c>
      <c r="G1245" s="25">
        <f t="shared" si="74"/>
        <v>9.5790189738166207E-2</v>
      </c>
      <c r="I1245" s="31">
        <v>42685</v>
      </c>
      <c r="J1245" s="20">
        <v>0.113627359271049</v>
      </c>
      <c r="K1245" s="20">
        <v>0</v>
      </c>
      <c r="L1245" s="20">
        <v>6.6983969607720406E-2</v>
      </c>
      <c r="M1245" s="20">
        <v>0.480843761196456</v>
      </c>
      <c r="N1245" s="20">
        <v>9.5790189738166207E-2</v>
      </c>
      <c r="O1245" s="20">
        <v>0.35638207945765699</v>
      </c>
      <c r="P1245" s="20"/>
      <c r="Q1245" s="20"/>
      <c r="R1245" s="20"/>
      <c r="S1245" s="20"/>
      <c r="T1245" s="20"/>
      <c r="U1245" s="20"/>
      <c r="V1245" s="20"/>
      <c r="W1245" s="20"/>
      <c r="X1245" s="20"/>
      <c r="Y1245" s="20"/>
      <c r="Z1245" s="20"/>
      <c r="AA1245" s="30"/>
    </row>
    <row r="1246" spans="1:27" x14ac:dyDescent="0.25">
      <c r="A1246">
        <v>1210</v>
      </c>
      <c r="B1246" s="15">
        <v>42692</v>
      </c>
      <c r="C1246" s="25">
        <f t="shared" si="72"/>
        <v>0.113627359271049</v>
      </c>
      <c r="D1246" s="25">
        <f>VLOOKUP(B1246,input_BB!$B$19:$XX$10000,$D$35,0)</f>
        <v>101.21</v>
      </c>
      <c r="E1246" s="27">
        <f t="shared" si="73"/>
        <v>1.147599279847287E-2</v>
      </c>
      <c r="F1246" s="34">
        <f t="shared" si="75"/>
        <v>2.1704017767009809E-2</v>
      </c>
      <c r="G1246" s="25">
        <f t="shared" si="74"/>
        <v>9.2320068213697204E-2</v>
      </c>
      <c r="I1246" s="31">
        <v>42692</v>
      </c>
      <c r="J1246" s="20">
        <v>0.113627359271049</v>
      </c>
      <c r="K1246" s="20">
        <v>0</v>
      </c>
      <c r="L1246" s="20">
        <v>6.72410366203674E-2</v>
      </c>
      <c r="M1246" s="20">
        <v>0.48268911419605598</v>
      </c>
      <c r="N1246" s="20">
        <v>9.2320068213697204E-2</v>
      </c>
      <c r="O1246" s="20">
        <v>0.35774978096987903</v>
      </c>
      <c r="P1246" s="20"/>
      <c r="Q1246" s="20"/>
      <c r="R1246" s="20"/>
      <c r="S1246" s="20"/>
      <c r="T1246" s="20"/>
      <c r="U1246" s="20"/>
      <c r="V1246" s="20"/>
      <c r="W1246" s="20"/>
      <c r="X1246" s="20"/>
      <c r="Y1246" s="20"/>
      <c r="Z1246" s="20"/>
      <c r="AA1246" s="30"/>
    </row>
    <row r="1247" spans="1:27" x14ac:dyDescent="0.25">
      <c r="A1247">
        <v>1211</v>
      </c>
      <c r="B1247" s="15">
        <v>42699</v>
      </c>
      <c r="C1247" s="25">
        <f t="shared" si="72"/>
        <v>0.113627359271049</v>
      </c>
      <c r="D1247" s="25">
        <f>VLOOKUP(B1247,input_BB!$B$19:$XX$10000,$D$35,0)</f>
        <v>101.49</v>
      </c>
      <c r="E1247" s="27">
        <f t="shared" si="73"/>
        <v>1.147599279847287E-2</v>
      </c>
      <c r="F1247" s="34">
        <f t="shared" si="75"/>
        <v>2.7665250469322E-3</v>
      </c>
      <c r="G1247" s="25">
        <f t="shared" si="74"/>
        <v>9.5790189738166207E-2</v>
      </c>
      <c r="I1247" s="31">
        <v>42699</v>
      </c>
      <c r="J1247" s="20">
        <v>0.113627359271049</v>
      </c>
      <c r="K1247" s="20">
        <v>0</v>
      </c>
      <c r="L1247" s="20">
        <v>6.6983969607720406E-2</v>
      </c>
      <c r="M1247" s="20">
        <v>0.480843761196456</v>
      </c>
      <c r="N1247" s="20">
        <v>9.5790189738166207E-2</v>
      </c>
      <c r="O1247" s="20">
        <v>0.35638207945765699</v>
      </c>
      <c r="P1247" s="20"/>
      <c r="Q1247" s="20"/>
      <c r="R1247" s="20"/>
      <c r="S1247" s="20"/>
      <c r="T1247" s="20"/>
      <c r="U1247" s="20"/>
      <c r="V1247" s="20"/>
      <c r="W1247" s="20"/>
      <c r="X1247" s="20"/>
      <c r="Y1247" s="20"/>
      <c r="Z1247" s="20"/>
      <c r="AA1247" s="30"/>
    </row>
    <row r="1248" spans="1:27" x14ac:dyDescent="0.25">
      <c r="A1248">
        <v>1212</v>
      </c>
      <c r="B1248" s="15">
        <v>42706</v>
      </c>
      <c r="C1248" s="25">
        <f t="shared" si="72"/>
        <v>0.113627359271049</v>
      </c>
      <c r="D1248" s="25">
        <f>VLOOKUP(B1248,input_BB!$B$19:$XX$10000,$D$35,0)</f>
        <v>100.77</v>
      </c>
      <c r="E1248" s="27">
        <f t="shared" si="73"/>
        <v>1.147599279847287E-2</v>
      </c>
      <c r="F1248" s="34">
        <f t="shared" si="75"/>
        <v>-7.0942950044339259E-3</v>
      </c>
      <c r="G1248" s="25">
        <f t="shared" si="74"/>
        <v>9.2320068213697204E-2</v>
      </c>
      <c r="I1248" s="31">
        <v>42706</v>
      </c>
      <c r="J1248" s="20">
        <v>0.113627359271049</v>
      </c>
      <c r="K1248" s="20">
        <v>0</v>
      </c>
      <c r="L1248" s="20">
        <v>6.72410366203674E-2</v>
      </c>
      <c r="M1248" s="20">
        <v>0.48268911419605598</v>
      </c>
      <c r="N1248" s="20">
        <v>9.2320068213697204E-2</v>
      </c>
      <c r="O1248" s="20">
        <v>0.35774978096987903</v>
      </c>
      <c r="P1248" s="20"/>
      <c r="Q1248" s="20"/>
      <c r="R1248" s="20"/>
      <c r="S1248" s="20"/>
      <c r="T1248" s="20"/>
      <c r="U1248" s="20"/>
      <c r="V1248" s="20"/>
      <c r="W1248" s="20"/>
      <c r="X1248" s="20"/>
      <c r="Y1248" s="20"/>
      <c r="Z1248" s="20"/>
      <c r="AA1248" s="30"/>
    </row>
    <row r="1249" spans="1:27" x14ac:dyDescent="0.25">
      <c r="A1249">
        <v>1213</v>
      </c>
      <c r="B1249" s="15">
        <v>42713</v>
      </c>
      <c r="C1249" s="25">
        <f t="shared" si="72"/>
        <v>0.113627359271049</v>
      </c>
      <c r="D1249" s="25">
        <f>VLOOKUP(B1249,input_BB!$B$19:$XX$10000,$D$35,0)</f>
        <v>101.59</v>
      </c>
      <c r="E1249" s="27">
        <f t="shared" si="73"/>
        <v>1.147599279847287E-2</v>
      </c>
      <c r="F1249" s="34">
        <f t="shared" si="75"/>
        <v>8.137342463034658E-3</v>
      </c>
      <c r="G1249" s="25">
        <f t="shared" si="74"/>
        <v>9.5790189738166207E-2</v>
      </c>
      <c r="I1249" s="31">
        <v>42713</v>
      </c>
      <c r="J1249" s="20">
        <v>0.113627359271049</v>
      </c>
      <c r="K1249" s="20">
        <v>0</v>
      </c>
      <c r="L1249" s="20">
        <v>6.6983969607720406E-2</v>
      </c>
      <c r="M1249" s="20">
        <v>0.480843761196456</v>
      </c>
      <c r="N1249" s="20">
        <v>9.5790189738166207E-2</v>
      </c>
      <c r="O1249" s="20">
        <v>0.35638207945765699</v>
      </c>
      <c r="P1249" s="20"/>
      <c r="Q1249" s="20"/>
      <c r="R1249" s="20"/>
      <c r="S1249" s="20"/>
      <c r="T1249" s="20"/>
      <c r="U1249" s="20"/>
      <c r="V1249" s="20"/>
      <c r="W1249" s="20"/>
      <c r="X1249" s="20"/>
      <c r="Y1249" s="20"/>
      <c r="Z1249" s="20"/>
      <c r="AA1249" s="30"/>
    </row>
    <row r="1250" spans="1:27" x14ac:dyDescent="0.25">
      <c r="A1250">
        <v>1214</v>
      </c>
      <c r="B1250" s="15">
        <v>42720</v>
      </c>
      <c r="C1250" s="25">
        <f t="shared" si="72"/>
        <v>0.113627359271049</v>
      </c>
      <c r="D1250" s="25">
        <f>VLOOKUP(B1250,input_BB!$B$19:$XX$10000,$D$35,0)</f>
        <v>102.95</v>
      </c>
      <c r="E1250" s="27">
        <f t="shared" si="73"/>
        <v>1.147599279847287E-2</v>
      </c>
      <c r="F1250" s="34">
        <f t="shared" si="75"/>
        <v>1.3387144403976814E-2</v>
      </c>
      <c r="G1250" s="25">
        <f t="shared" si="74"/>
        <v>9.2320068213697204E-2</v>
      </c>
      <c r="I1250" s="31">
        <v>42720</v>
      </c>
      <c r="J1250" s="20">
        <v>0.113627359271049</v>
      </c>
      <c r="K1250" s="20">
        <v>0</v>
      </c>
      <c r="L1250" s="20">
        <v>6.72410366203674E-2</v>
      </c>
      <c r="M1250" s="20">
        <v>0.48268911419605598</v>
      </c>
      <c r="N1250" s="20">
        <v>9.2320068213697204E-2</v>
      </c>
      <c r="O1250" s="20">
        <v>0.35774978096987903</v>
      </c>
      <c r="P1250" s="20"/>
      <c r="Q1250" s="20"/>
      <c r="R1250" s="20"/>
      <c r="S1250" s="20"/>
      <c r="T1250" s="20"/>
      <c r="U1250" s="20"/>
      <c r="V1250" s="20"/>
      <c r="W1250" s="20"/>
      <c r="X1250" s="20"/>
      <c r="Y1250" s="20"/>
      <c r="Z1250" s="20"/>
      <c r="AA1250" s="30"/>
    </row>
    <row r="1251" spans="1:27" x14ac:dyDescent="0.25">
      <c r="A1251">
        <v>1215</v>
      </c>
      <c r="B1251" s="15">
        <v>42727</v>
      </c>
      <c r="C1251" s="25">
        <f t="shared" si="72"/>
        <v>0.113627359271049</v>
      </c>
      <c r="D1251" s="25">
        <f>VLOOKUP(B1251,input_BB!$B$19:$XX$10000,$D$35,0)</f>
        <v>103.01</v>
      </c>
      <c r="E1251" s="27">
        <f t="shared" si="73"/>
        <v>1.147599279847287E-2</v>
      </c>
      <c r="F1251" s="34">
        <f t="shared" si="75"/>
        <v>5.828071879554475E-4</v>
      </c>
      <c r="G1251" s="25">
        <f t="shared" si="74"/>
        <v>9.5790189738166207E-2</v>
      </c>
      <c r="I1251" s="31">
        <v>42727</v>
      </c>
      <c r="J1251" s="20">
        <v>0.113627359271049</v>
      </c>
      <c r="K1251" s="20">
        <v>0</v>
      </c>
      <c r="L1251" s="20">
        <v>6.6983969607720406E-2</v>
      </c>
      <c r="M1251" s="20">
        <v>0.480843761196456</v>
      </c>
      <c r="N1251" s="20">
        <v>9.5790189738166207E-2</v>
      </c>
      <c r="O1251" s="20">
        <v>0.35638207945765699</v>
      </c>
      <c r="P1251" s="20"/>
      <c r="Q1251" s="20"/>
      <c r="R1251" s="20"/>
      <c r="S1251" s="20"/>
      <c r="T1251" s="20"/>
      <c r="U1251" s="20"/>
      <c r="V1251" s="20"/>
      <c r="W1251" s="20"/>
      <c r="X1251" s="20"/>
      <c r="Y1251" s="20"/>
      <c r="Z1251" s="20"/>
      <c r="AA1251" s="30"/>
    </row>
    <row r="1252" spans="1:27" x14ac:dyDescent="0.25">
      <c r="A1252">
        <v>1216</v>
      </c>
      <c r="B1252" s="15">
        <v>42734</v>
      </c>
      <c r="C1252" s="25">
        <f t="shared" si="72"/>
        <v>0.113627359271049</v>
      </c>
      <c r="D1252" s="25">
        <f>VLOOKUP(B1252,input_BB!$B$19:$XX$10000,$D$35,0)</f>
        <v>102.21</v>
      </c>
      <c r="E1252" s="27">
        <f t="shared" si="73"/>
        <v>1.147599279847287E-2</v>
      </c>
      <c r="F1252" s="34">
        <f t="shared" si="75"/>
        <v>-7.7662362877392033E-3</v>
      </c>
      <c r="G1252" s="25">
        <f t="shared" si="74"/>
        <v>9.2320068213697204E-2</v>
      </c>
      <c r="I1252" s="31">
        <v>42734</v>
      </c>
      <c r="J1252" s="20">
        <v>0.113627359271049</v>
      </c>
      <c r="K1252" s="20">
        <v>0</v>
      </c>
      <c r="L1252" s="20">
        <v>6.72410366203674E-2</v>
      </c>
      <c r="M1252" s="20">
        <v>0.48268911419605598</v>
      </c>
      <c r="N1252" s="20">
        <v>9.2320068213697204E-2</v>
      </c>
      <c r="O1252" s="20">
        <v>0.35774978096987903</v>
      </c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Z1252" s="20"/>
      <c r="AA1252" s="30"/>
    </row>
    <row r="1253" spans="1:27" x14ac:dyDescent="0.25">
      <c r="A1253">
        <v>1217</v>
      </c>
      <c r="B1253" s="15">
        <v>42741</v>
      </c>
      <c r="C1253" s="25">
        <f t="shared" si="72"/>
        <v>0.113627359271049</v>
      </c>
      <c r="D1253" s="25">
        <f>VLOOKUP(B1253,input_BB!$B$19:$XX$10000,$D$35,0)</f>
        <v>102.22</v>
      </c>
      <c r="E1253" s="27">
        <f t="shared" si="73"/>
        <v>1.147599279847287E-2</v>
      </c>
      <c r="F1253" s="34">
        <f t="shared" si="75"/>
        <v>9.7837784952536921E-5</v>
      </c>
      <c r="G1253" s="25">
        <f t="shared" si="74"/>
        <v>9.5790189738166207E-2</v>
      </c>
      <c r="I1253" s="31">
        <v>42741</v>
      </c>
      <c r="J1253" s="20">
        <v>0.113627359271049</v>
      </c>
      <c r="K1253" s="20">
        <v>0</v>
      </c>
      <c r="L1253" s="20">
        <v>6.6983969607720406E-2</v>
      </c>
      <c r="M1253" s="20">
        <v>0.480843761196456</v>
      </c>
      <c r="N1253" s="20">
        <v>9.5790189738166207E-2</v>
      </c>
      <c r="O1253" s="20">
        <v>0.35638207945765699</v>
      </c>
      <c r="P1253" s="20"/>
      <c r="Q1253" s="20"/>
      <c r="R1253" s="20"/>
      <c r="S1253" s="20"/>
      <c r="T1253" s="20"/>
      <c r="U1253" s="20"/>
      <c r="V1253" s="20"/>
      <c r="W1253" s="20"/>
      <c r="X1253" s="20"/>
      <c r="Y1253" s="20"/>
      <c r="Z1253" s="20"/>
      <c r="AA1253" s="30"/>
    </row>
    <row r="1254" spans="1:27" x14ac:dyDescent="0.25">
      <c r="A1254">
        <v>1218</v>
      </c>
      <c r="B1254" s="15">
        <v>42748</v>
      </c>
      <c r="C1254" s="25">
        <f t="shared" ref="C1254:C1317" si="76">J1254</f>
        <v>0.113627359271049</v>
      </c>
      <c r="D1254" s="25">
        <f>VLOOKUP(B1254,input_BB!$B$19:$XX$10000,$D$35,0)</f>
        <v>101.18</v>
      </c>
      <c r="E1254" s="27">
        <f t="shared" ref="E1254:E1317" si="77">(C1254-$E$34)/$E$36</f>
        <v>1.147599279847287E-2</v>
      </c>
      <c r="F1254" s="34">
        <f t="shared" si="75"/>
        <v>-1.0174134220309106E-2</v>
      </c>
      <c r="G1254" s="25">
        <f t="shared" ref="G1254:G1317" si="78">VLOOKUP(B1254,$I$37:$AA$5000,$G$34,0)</f>
        <v>9.2320068213697204E-2</v>
      </c>
      <c r="I1254" s="31">
        <v>42748</v>
      </c>
      <c r="J1254" s="20">
        <v>0.113627359271049</v>
      </c>
      <c r="K1254" s="20">
        <v>0</v>
      </c>
      <c r="L1254" s="20">
        <v>6.72410366203674E-2</v>
      </c>
      <c r="M1254" s="20">
        <v>0.48268911419605598</v>
      </c>
      <c r="N1254" s="20">
        <v>9.2320068213697204E-2</v>
      </c>
      <c r="O1254" s="20">
        <v>0.35774978096987903</v>
      </c>
      <c r="P1254" s="20"/>
      <c r="Q1254" s="20"/>
      <c r="R1254" s="20"/>
      <c r="S1254" s="20"/>
      <c r="T1254" s="20"/>
      <c r="U1254" s="20"/>
      <c r="V1254" s="20"/>
      <c r="W1254" s="20"/>
      <c r="X1254" s="20"/>
      <c r="Y1254" s="20"/>
      <c r="Z1254" s="20"/>
      <c r="AA1254" s="30"/>
    </row>
    <row r="1255" spans="1:27" x14ac:dyDescent="0.25">
      <c r="A1255">
        <v>1219</v>
      </c>
      <c r="B1255" s="15">
        <v>42755</v>
      </c>
      <c r="C1255" s="25">
        <f t="shared" si="76"/>
        <v>0.113627359271049</v>
      </c>
      <c r="D1255" s="25">
        <f>VLOOKUP(B1255,input_BB!$B$19:$XX$10000,$D$35,0)</f>
        <v>100.74</v>
      </c>
      <c r="E1255" s="27">
        <f t="shared" si="77"/>
        <v>1.147599279847287E-2</v>
      </c>
      <c r="F1255" s="34">
        <f t="shared" ref="F1255:F1318" si="79">D1255/D1254-1</f>
        <v>-4.3486855109706735E-3</v>
      </c>
      <c r="G1255" s="25">
        <f t="shared" si="78"/>
        <v>9.5790189738166207E-2</v>
      </c>
      <c r="I1255" s="31">
        <v>42755</v>
      </c>
      <c r="J1255" s="20">
        <v>0.113627359271049</v>
      </c>
      <c r="K1255" s="20">
        <v>0</v>
      </c>
      <c r="L1255" s="20">
        <v>6.6983969607720406E-2</v>
      </c>
      <c r="M1255" s="20">
        <v>0.480843761196456</v>
      </c>
      <c r="N1255" s="20">
        <v>9.5790189738166207E-2</v>
      </c>
      <c r="O1255" s="20">
        <v>0.35638207945765699</v>
      </c>
      <c r="P1255" s="20"/>
      <c r="Q1255" s="20"/>
      <c r="R1255" s="20"/>
      <c r="S1255" s="20"/>
      <c r="T1255" s="20"/>
      <c r="U1255" s="20"/>
      <c r="V1255" s="20"/>
      <c r="W1255" s="20"/>
      <c r="X1255" s="20"/>
      <c r="Y1255" s="20"/>
      <c r="Z1255" s="20"/>
      <c r="AA1255" s="30"/>
    </row>
    <row r="1256" spans="1:27" x14ac:dyDescent="0.25">
      <c r="A1256">
        <v>1220</v>
      </c>
      <c r="B1256" s="15">
        <v>42762</v>
      </c>
      <c r="C1256" s="25">
        <f t="shared" si="76"/>
        <v>0.113627359271049</v>
      </c>
      <c r="D1256" s="25">
        <f>VLOOKUP(B1256,input_BB!$B$19:$XX$10000,$D$35,0)</f>
        <v>100.53</v>
      </c>
      <c r="E1256" s="27">
        <f t="shared" si="77"/>
        <v>1.147599279847287E-2</v>
      </c>
      <c r="F1256" s="34">
        <f t="shared" si="79"/>
        <v>-2.0845741512804938E-3</v>
      </c>
      <c r="G1256" s="25">
        <f t="shared" si="78"/>
        <v>9.2320068213697204E-2</v>
      </c>
      <c r="I1256" s="31">
        <v>42762</v>
      </c>
      <c r="J1256" s="20">
        <v>0.113627359271049</v>
      </c>
      <c r="K1256" s="20">
        <v>0</v>
      </c>
      <c r="L1256" s="20">
        <v>6.72410366203674E-2</v>
      </c>
      <c r="M1256" s="20">
        <v>0.48268911419605598</v>
      </c>
      <c r="N1256" s="20">
        <v>9.2320068213697204E-2</v>
      </c>
      <c r="O1256" s="20">
        <v>0.35774978096987903</v>
      </c>
      <c r="P1256" s="20"/>
      <c r="Q1256" s="20"/>
      <c r="R1256" s="20"/>
      <c r="S1256" s="20"/>
      <c r="T1256" s="20"/>
      <c r="U1256" s="20"/>
      <c r="V1256" s="20"/>
      <c r="W1256" s="20"/>
      <c r="X1256" s="20"/>
      <c r="Y1256" s="20"/>
      <c r="Z1256" s="20"/>
      <c r="AA1256" s="30"/>
    </row>
    <row r="1257" spans="1:27" x14ac:dyDescent="0.25">
      <c r="A1257">
        <v>1221</v>
      </c>
      <c r="B1257" s="15">
        <v>42769</v>
      </c>
      <c r="C1257" s="25">
        <f t="shared" si="76"/>
        <v>0.113627359271049</v>
      </c>
      <c r="D1257" s="25">
        <f>VLOOKUP(B1257,input_BB!$B$19:$XX$10000,$D$35,0)</f>
        <v>99.867999999999995</v>
      </c>
      <c r="E1257" s="27">
        <f t="shared" si="77"/>
        <v>1.147599279847287E-2</v>
      </c>
      <c r="F1257" s="34">
        <f t="shared" si="79"/>
        <v>-6.585098975430248E-3</v>
      </c>
      <c r="G1257" s="25">
        <f t="shared" si="78"/>
        <v>9.5790189738166207E-2</v>
      </c>
      <c r="I1257" s="31">
        <v>42769</v>
      </c>
      <c r="J1257" s="20">
        <v>0.113627359271049</v>
      </c>
      <c r="K1257" s="20">
        <v>0</v>
      </c>
      <c r="L1257" s="20">
        <v>6.6983969607720406E-2</v>
      </c>
      <c r="M1257" s="20">
        <v>0.480843761196456</v>
      </c>
      <c r="N1257" s="20">
        <v>9.5790189738166207E-2</v>
      </c>
      <c r="O1257" s="20">
        <v>0.35638207945765699</v>
      </c>
      <c r="P1257" s="20"/>
      <c r="Q1257" s="20"/>
      <c r="R1257" s="20"/>
      <c r="S1257" s="20"/>
      <c r="T1257" s="20"/>
      <c r="U1257" s="20"/>
      <c r="V1257" s="20"/>
      <c r="W1257" s="20"/>
      <c r="X1257" s="20"/>
      <c r="Y1257" s="20"/>
      <c r="Z1257" s="20"/>
      <c r="AA1257" s="30"/>
    </row>
    <row r="1258" spans="1:27" x14ac:dyDescent="0.25">
      <c r="A1258">
        <v>1222</v>
      </c>
      <c r="B1258" s="15">
        <v>42776</v>
      </c>
      <c r="C1258" s="25">
        <f t="shared" si="76"/>
        <v>0.113627359271049</v>
      </c>
      <c r="D1258" s="25">
        <f>VLOOKUP(B1258,input_BB!$B$19:$XX$10000,$D$35,0)</f>
        <v>100.8</v>
      </c>
      <c r="E1258" s="27">
        <f t="shared" si="77"/>
        <v>1.147599279847287E-2</v>
      </c>
      <c r="F1258" s="34">
        <f t="shared" si="79"/>
        <v>9.3323186606319997E-3</v>
      </c>
      <c r="G1258" s="25">
        <f t="shared" si="78"/>
        <v>9.2320068213697204E-2</v>
      </c>
      <c r="I1258" s="31">
        <v>42776</v>
      </c>
      <c r="J1258" s="20">
        <v>0.113627359271049</v>
      </c>
      <c r="K1258" s="20">
        <v>0</v>
      </c>
      <c r="L1258" s="20">
        <v>6.72410366203674E-2</v>
      </c>
      <c r="M1258" s="20">
        <v>0.48268911419605598</v>
      </c>
      <c r="N1258" s="20">
        <v>9.2320068213697204E-2</v>
      </c>
      <c r="O1258" s="20">
        <v>0.35774978096987903</v>
      </c>
      <c r="P1258" s="20"/>
      <c r="Q1258" s="20"/>
      <c r="R1258" s="20"/>
      <c r="S1258" s="20"/>
      <c r="T1258" s="20"/>
      <c r="U1258" s="20"/>
      <c r="V1258" s="20"/>
      <c r="W1258" s="20"/>
      <c r="X1258" s="20"/>
      <c r="Y1258" s="20"/>
      <c r="Z1258" s="20"/>
      <c r="AA1258" s="30"/>
    </row>
    <row r="1259" spans="1:27" x14ac:dyDescent="0.25">
      <c r="A1259">
        <v>1223</v>
      </c>
      <c r="B1259" s="15">
        <v>42783</v>
      </c>
      <c r="C1259" s="25">
        <f t="shared" si="76"/>
        <v>0.113627359271049</v>
      </c>
      <c r="D1259" s="25">
        <f>VLOOKUP(B1259,input_BB!$B$19:$XX$10000,$D$35,0)</f>
        <v>100.95</v>
      </c>
      <c r="E1259" s="27">
        <f t="shared" si="77"/>
        <v>1.147599279847287E-2</v>
      </c>
      <c r="F1259" s="34">
        <f t="shared" si="79"/>
        <v>1.4880952380953438E-3</v>
      </c>
      <c r="G1259" s="25">
        <f t="shared" si="78"/>
        <v>9.5790189738166207E-2</v>
      </c>
      <c r="I1259" s="31">
        <v>42783</v>
      </c>
      <c r="J1259" s="20">
        <v>0.113627359271049</v>
      </c>
      <c r="K1259" s="20">
        <v>0</v>
      </c>
      <c r="L1259" s="20">
        <v>6.6983969607720406E-2</v>
      </c>
      <c r="M1259" s="20">
        <v>0.480843761196456</v>
      </c>
      <c r="N1259" s="20">
        <v>9.5790189738166207E-2</v>
      </c>
      <c r="O1259" s="20">
        <v>0.35638207945765699</v>
      </c>
      <c r="P1259" s="20"/>
      <c r="Q1259" s="20"/>
      <c r="R1259" s="20"/>
      <c r="S1259" s="20"/>
      <c r="T1259" s="20"/>
      <c r="U1259" s="20"/>
      <c r="V1259" s="20"/>
      <c r="W1259" s="20"/>
      <c r="X1259" s="20"/>
      <c r="Y1259" s="20"/>
      <c r="Z1259" s="20"/>
      <c r="AA1259" s="30"/>
    </row>
    <row r="1260" spans="1:27" x14ac:dyDescent="0.25">
      <c r="A1260">
        <v>1224</v>
      </c>
      <c r="B1260" s="15">
        <v>42790</v>
      </c>
      <c r="C1260" s="25">
        <f t="shared" si="76"/>
        <v>0.113627359271049</v>
      </c>
      <c r="D1260" s="25">
        <f>VLOOKUP(B1260,input_BB!$B$19:$XX$10000,$D$35,0)</f>
        <v>101.09</v>
      </c>
      <c r="E1260" s="27">
        <f t="shared" si="77"/>
        <v>1.147599279847287E-2</v>
      </c>
      <c r="F1260" s="34">
        <f t="shared" si="79"/>
        <v>1.3868251609707727E-3</v>
      </c>
      <c r="G1260" s="25">
        <f t="shared" si="78"/>
        <v>9.2320068213697204E-2</v>
      </c>
      <c r="I1260" s="31">
        <v>42790</v>
      </c>
      <c r="J1260" s="20">
        <v>0.113627359271049</v>
      </c>
      <c r="K1260" s="20">
        <v>0</v>
      </c>
      <c r="L1260" s="20">
        <v>6.72410366203674E-2</v>
      </c>
      <c r="M1260" s="20">
        <v>0.48268911419605598</v>
      </c>
      <c r="N1260" s="20">
        <v>9.2320068213697204E-2</v>
      </c>
      <c r="O1260" s="20">
        <v>0.35774978096987903</v>
      </c>
      <c r="P1260" s="20"/>
      <c r="Q1260" s="20"/>
      <c r="R1260" s="20"/>
      <c r="S1260" s="20"/>
      <c r="T1260" s="20"/>
      <c r="U1260" s="20"/>
      <c r="V1260" s="20"/>
      <c r="W1260" s="20"/>
      <c r="X1260" s="20"/>
      <c r="Y1260" s="20"/>
      <c r="Z1260" s="20"/>
      <c r="AA1260" s="30"/>
    </row>
    <row r="1261" spans="1:27" x14ac:dyDescent="0.25">
      <c r="A1261">
        <v>1225</v>
      </c>
      <c r="B1261" s="15">
        <v>42797</v>
      </c>
      <c r="C1261" s="25">
        <f t="shared" si="76"/>
        <v>0.113627359271049</v>
      </c>
      <c r="D1261" s="25">
        <f>VLOOKUP(B1261,input_BB!$B$19:$XX$10000,$D$35,0)</f>
        <v>101.54</v>
      </c>
      <c r="E1261" s="27">
        <f t="shared" si="77"/>
        <v>1.147599279847287E-2</v>
      </c>
      <c r="F1261" s="34">
        <f t="shared" si="79"/>
        <v>4.4514788802056948E-3</v>
      </c>
      <c r="G1261" s="25">
        <f t="shared" si="78"/>
        <v>9.5790189738166207E-2</v>
      </c>
      <c r="I1261" s="31">
        <v>42797</v>
      </c>
      <c r="J1261" s="20">
        <v>0.113627359271049</v>
      </c>
      <c r="K1261" s="20">
        <v>0</v>
      </c>
      <c r="L1261" s="20">
        <v>6.6983969607720406E-2</v>
      </c>
      <c r="M1261" s="20">
        <v>0.480843761196456</v>
      </c>
      <c r="N1261" s="20">
        <v>9.5790189738166207E-2</v>
      </c>
      <c r="O1261" s="20">
        <v>0.35638207945765699</v>
      </c>
      <c r="P1261" s="20"/>
      <c r="Q1261" s="20"/>
      <c r="R1261" s="20"/>
      <c r="S1261" s="20"/>
      <c r="T1261" s="20"/>
      <c r="U1261" s="20"/>
      <c r="V1261" s="20"/>
      <c r="W1261" s="20"/>
      <c r="X1261" s="20"/>
      <c r="Y1261" s="20"/>
      <c r="Z1261" s="20"/>
      <c r="AA1261" s="30"/>
    </row>
    <row r="1262" spans="1:27" x14ac:dyDescent="0.25">
      <c r="A1262">
        <v>1226</v>
      </c>
      <c r="B1262" s="15">
        <v>42804</v>
      </c>
      <c r="C1262" s="25">
        <f t="shared" si="76"/>
        <v>0.113627359271049</v>
      </c>
      <c r="D1262" s="25">
        <f>VLOOKUP(B1262,input_BB!$B$19:$XX$10000,$D$35,0)</f>
        <v>101.25</v>
      </c>
      <c r="E1262" s="27">
        <f t="shared" si="77"/>
        <v>1.147599279847287E-2</v>
      </c>
      <c r="F1262" s="34">
        <f t="shared" si="79"/>
        <v>-2.8560173330707261E-3</v>
      </c>
      <c r="G1262" s="25">
        <f t="shared" si="78"/>
        <v>9.2320068213697204E-2</v>
      </c>
      <c r="I1262" s="31">
        <v>42804</v>
      </c>
      <c r="J1262" s="20">
        <v>0.113627359271049</v>
      </c>
      <c r="K1262" s="20">
        <v>0</v>
      </c>
      <c r="L1262" s="20">
        <v>6.72410366203674E-2</v>
      </c>
      <c r="M1262" s="20">
        <v>0.48268911419605598</v>
      </c>
      <c r="N1262" s="20">
        <v>9.2320068213697204E-2</v>
      </c>
      <c r="O1262" s="20">
        <v>0.35774978096987903</v>
      </c>
      <c r="P1262" s="20"/>
      <c r="Q1262" s="20"/>
      <c r="R1262" s="20"/>
      <c r="S1262" s="20"/>
      <c r="T1262" s="20"/>
      <c r="U1262" s="20"/>
      <c r="V1262" s="20"/>
      <c r="W1262" s="20"/>
      <c r="X1262" s="20"/>
      <c r="Y1262" s="20"/>
      <c r="Z1262" s="20"/>
      <c r="AA1262" s="30"/>
    </row>
    <row r="1263" spans="1:27" x14ac:dyDescent="0.25">
      <c r="A1263">
        <v>1227</v>
      </c>
      <c r="B1263" s="15">
        <v>42811</v>
      </c>
      <c r="C1263" s="25">
        <f t="shared" si="76"/>
        <v>0.113627359271049</v>
      </c>
      <c r="D1263" s="25">
        <f>VLOOKUP(B1263,input_BB!$B$19:$XX$10000,$D$35,0)</f>
        <v>100.3</v>
      </c>
      <c r="E1263" s="27">
        <f t="shared" si="77"/>
        <v>1.147599279847287E-2</v>
      </c>
      <c r="F1263" s="34">
        <f t="shared" si="79"/>
        <v>-9.3827160493827888E-3</v>
      </c>
      <c r="G1263" s="25">
        <f t="shared" si="78"/>
        <v>9.5790189738166207E-2</v>
      </c>
      <c r="I1263" s="31">
        <v>42811</v>
      </c>
      <c r="J1263" s="20">
        <v>0.113627359271049</v>
      </c>
      <c r="K1263" s="20">
        <v>0</v>
      </c>
      <c r="L1263" s="20">
        <v>6.6983969607720406E-2</v>
      </c>
      <c r="M1263" s="20">
        <v>0.480843761196456</v>
      </c>
      <c r="N1263" s="20">
        <v>9.5790189738166207E-2</v>
      </c>
      <c r="O1263" s="20">
        <v>0.35638207945765699</v>
      </c>
      <c r="P1263" s="20"/>
      <c r="Q1263" s="20"/>
      <c r="R1263" s="20"/>
      <c r="S1263" s="20"/>
      <c r="T1263" s="20"/>
      <c r="U1263" s="20"/>
      <c r="V1263" s="20"/>
      <c r="W1263" s="20"/>
      <c r="X1263" s="20"/>
      <c r="Y1263" s="20"/>
      <c r="Z1263" s="20"/>
      <c r="AA1263" s="30"/>
    </row>
    <row r="1264" spans="1:27" x14ac:dyDescent="0.25">
      <c r="A1264">
        <v>1228</v>
      </c>
      <c r="B1264" s="15">
        <v>42818</v>
      </c>
      <c r="C1264" s="25">
        <f t="shared" si="76"/>
        <v>0.113627359271049</v>
      </c>
      <c r="D1264" s="25">
        <f>VLOOKUP(B1264,input_BB!$B$19:$XX$10000,$D$35,0)</f>
        <v>99.626999999999995</v>
      </c>
      <c r="E1264" s="27">
        <f t="shared" si="77"/>
        <v>1.147599279847287E-2</v>
      </c>
      <c r="F1264" s="34">
        <f t="shared" si="79"/>
        <v>-6.7098703888335276E-3</v>
      </c>
      <c r="G1264" s="25">
        <f t="shared" si="78"/>
        <v>9.2320068213697204E-2</v>
      </c>
      <c r="I1264" s="31">
        <v>42818</v>
      </c>
      <c r="J1264" s="20">
        <v>0.113627359271049</v>
      </c>
      <c r="K1264" s="20">
        <v>0</v>
      </c>
      <c r="L1264" s="20">
        <v>6.72410366203674E-2</v>
      </c>
      <c r="M1264" s="20">
        <v>0.48268911419605598</v>
      </c>
      <c r="N1264" s="20">
        <v>9.2320068213697204E-2</v>
      </c>
      <c r="O1264" s="20">
        <v>0.35774978096987903</v>
      </c>
      <c r="P1264" s="20"/>
      <c r="Q1264" s="20"/>
      <c r="R1264" s="20"/>
      <c r="S1264" s="20"/>
      <c r="T1264" s="20"/>
      <c r="U1264" s="20"/>
      <c r="V1264" s="20"/>
      <c r="W1264" s="20"/>
      <c r="X1264" s="20"/>
      <c r="Y1264" s="20"/>
      <c r="Z1264" s="20"/>
      <c r="AA1264" s="30"/>
    </row>
    <row r="1265" spans="1:27" x14ac:dyDescent="0.25">
      <c r="A1265">
        <v>1229</v>
      </c>
      <c r="B1265" s="15">
        <v>42825</v>
      </c>
      <c r="C1265" s="25">
        <f t="shared" si="76"/>
        <v>0.113627359271049</v>
      </c>
      <c r="D1265" s="25">
        <f>VLOOKUP(B1265,input_BB!$B$19:$XX$10000,$D$35,0)</f>
        <v>100.35</v>
      </c>
      <c r="E1265" s="27">
        <f t="shared" si="77"/>
        <v>1.147599279847287E-2</v>
      </c>
      <c r="F1265" s="34">
        <f t="shared" si="79"/>
        <v>7.257068866873384E-3</v>
      </c>
      <c r="G1265" s="25">
        <f t="shared" si="78"/>
        <v>9.5790189738166207E-2</v>
      </c>
      <c r="I1265" s="31">
        <v>42825</v>
      </c>
      <c r="J1265" s="20">
        <v>0.113627359271049</v>
      </c>
      <c r="K1265" s="20">
        <v>0</v>
      </c>
      <c r="L1265" s="20">
        <v>6.6983969607720406E-2</v>
      </c>
      <c r="M1265" s="20">
        <v>0.480843761196456</v>
      </c>
      <c r="N1265" s="20">
        <v>9.5790189738166207E-2</v>
      </c>
      <c r="O1265" s="20">
        <v>0.35638207945765699</v>
      </c>
      <c r="P1265" s="20"/>
      <c r="Q1265" s="20"/>
      <c r="R1265" s="20"/>
      <c r="S1265" s="20"/>
      <c r="T1265" s="20"/>
      <c r="U1265" s="20"/>
      <c r="V1265" s="20"/>
      <c r="W1265" s="20"/>
      <c r="X1265" s="20"/>
      <c r="Y1265" s="20"/>
      <c r="Z1265" s="20"/>
      <c r="AA1265" s="30"/>
    </row>
    <row r="1266" spans="1:27" x14ac:dyDescent="0.25">
      <c r="A1266">
        <v>1230</v>
      </c>
      <c r="B1266" s="15">
        <v>42832</v>
      </c>
      <c r="C1266" s="25">
        <f t="shared" si="76"/>
        <v>0.113627359271049</v>
      </c>
      <c r="D1266" s="25">
        <f>VLOOKUP(B1266,input_BB!$B$19:$XX$10000,$D$35,0)</f>
        <v>101.18</v>
      </c>
      <c r="E1266" s="27">
        <f t="shared" si="77"/>
        <v>1.147599279847287E-2</v>
      </c>
      <c r="F1266" s="34">
        <f t="shared" si="79"/>
        <v>8.2710513203787528E-3</v>
      </c>
      <c r="G1266" s="25">
        <f t="shared" si="78"/>
        <v>9.2320068213697204E-2</v>
      </c>
      <c r="I1266" s="31">
        <v>42832</v>
      </c>
      <c r="J1266" s="20">
        <v>0.113627359271049</v>
      </c>
      <c r="K1266" s="20">
        <v>0</v>
      </c>
      <c r="L1266" s="20">
        <v>6.72410366203674E-2</v>
      </c>
      <c r="M1266" s="20">
        <v>0.48268911419605598</v>
      </c>
      <c r="N1266" s="20">
        <v>9.2320068213697204E-2</v>
      </c>
      <c r="O1266" s="20">
        <v>0.35774978096987903</v>
      </c>
      <c r="P1266" s="20"/>
      <c r="Q1266" s="20"/>
      <c r="R1266" s="20"/>
      <c r="S1266" s="20"/>
      <c r="T1266" s="20"/>
      <c r="U1266" s="20"/>
      <c r="V1266" s="20"/>
      <c r="W1266" s="20"/>
      <c r="X1266" s="20"/>
      <c r="Y1266" s="20"/>
      <c r="Z1266" s="20"/>
      <c r="AA1266" s="30"/>
    </row>
    <row r="1267" spans="1:27" x14ac:dyDescent="0.25">
      <c r="A1267">
        <v>1231</v>
      </c>
      <c r="B1267" s="15">
        <v>42839</v>
      </c>
      <c r="C1267" s="25">
        <f t="shared" si="76"/>
        <v>0.113627359271049</v>
      </c>
      <c r="D1267" s="25">
        <f>VLOOKUP(B1267,input_BB!$B$19:$XX$10000,$D$35,0)</f>
        <v>100.51</v>
      </c>
      <c r="E1267" s="27">
        <f t="shared" si="77"/>
        <v>1.147599279847287E-2</v>
      </c>
      <c r="F1267" s="34">
        <f t="shared" si="79"/>
        <v>-6.6218620280688034E-3</v>
      </c>
      <c r="G1267" s="25">
        <f t="shared" si="78"/>
        <v>9.5790189738166207E-2</v>
      </c>
      <c r="I1267" s="31">
        <v>42839</v>
      </c>
      <c r="J1267" s="20">
        <v>0.113627359271049</v>
      </c>
      <c r="K1267" s="20">
        <v>0</v>
      </c>
      <c r="L1267" s="20">
        <v>6.6983969607720406E-2</v>
      </c>
      <c r="M1267" s="20">
        <v>0.480843761196456</v>
      </c>
      <c r="N1267" s="20">
        <v>9.5790189738166207E-2</v>
      </c>
      <c r="O1267" s="20">
        <v>0.35638207945765699</v>
      </c>
      <c r="P1267" s="20"/>
      <c r="Q1267" s="20"/>
      <c r="R1267" s="20"/>
      <c r="S1267" s="20"/>
      <c r="T1267" s="20"/>
      <c r="U1267" s="20"/>
      <c r="V1267" s="20"/>
      <c r="W1267" s="20"/>
      <c r="X1267" s="20"/>
      <c r="Y1267" s="20"/>
      <c r="Z1267" s="20"/>
      <c r="AA1267" s="30"/>
    </row>
    <row r="1268" spans="1:27" x14ac:dyDescent="0.25">
      <c r="A1268">
        <v>1232</v>
      </c>
      <c r="B1268" s="15">
        <v>42846</v>
      </c>
      <c r="C1268" s="25">
        <f t="shared" si="76"/>
        <v>0.113627359271049</v>
      </c>
      <c r="D1268" s="25">
        <f>VLOOKUP(B1268,input_BB!$B$19:$XX$10000,$D$35,0)</f>
        <v>99.977000000000004</v>
      </c>
      <c r="E1268" s="27">
        <f t="shared" si="77"/>
        <v>1.147599279847287E-2</v>
      </c>
      <c r="F1268" s="34">
        <f t="shared" si="79"/>
        <v>-5.3029549298577727E-3</v>
      </c>
      <c r="G1268" s="25">
        <f t="shared" si="78"/>
        <v>9.2320068213697204E-2</v>
      </c>
      <c r="I1268" s="31">
        <v>42846</v>
      </c>
      <c r="J1268" s="20">
        <v>0.113627359271049</v>
      </c>
      <c r="K1268" s="20">
        <v>0</v>
      </c>
      <c r="L1268" s="20">
        <v>6.72410366203674E-2</v>
      </c>
      <c r="M1268" s="20">
        <v>0.48268911419605598</v>
      </c>
      <c r="N1268" s="20">
        <v>9.2320068213697204E-2</v>
      </c>
      <c r="O1268" s="20">
        <v>0.35774978096987903</v>
      </c>
      <c r="P1268" s="20"/>
      <c r="Q1268" s="20"/>
      <c r="R1268" s="20"/>
      <c r="S1268" s="20"/>
      <c r="T1268" s="20"/>
      <c r="U1268" s="20"/>
      <c r="V1268" s="20"/>
      <c r="W1268" s="20"/>
      <c r="X1268" s="20"/>
      <c r="Y1268" s="20"/>
      <c r="Z1268" s="20"/>
      <c r="AA1268" s="30"/>
    </row>
    <row r="1269" spans="1:27" x14ac:dyDescent="0.25">
      <c r="A1269">
        <v>1233</v>
      </c>
      <c r="B1269" s="15">
        <v>42853</v>
      </c>
      <c r="C1269" s="25">
        <f t="shared" si="76"/>
        <v>0.113627359271049</v>
      </c>
      <c r="D1269" s="25">
        <f>VLOOKUP(B1269,input_BB!$B$19:$XX$10000,$D$35,0)</f>
        <v>99.05</v>
      </c>
      <c r="E1269" s="27">
        <f t="shared" si="77"/>
        <v>1.147599279847287E-2</v>
      </c>
      <c r="F1269" s="34">
        <f t="shared" si="79"/>
        <v>-9.2721325904958629E-3</v>
      </c>
      <c r="G1269" s="25">
        <f t="shared" si="78"/>
        <v>9.5790189738166207E-2</v>
      </c>
      <c r="I1269" s="31">
        <v>42853</v>
      </c>
      <c r="J1269" s="20">
        <v>0.113627359271049</v>
      </c>
      <c r="K1269" s="20">
        <v>0</v>
      </c>
      <c r="L1269" s="20">
        <v>6.6983969607720406E-2</v>
      </c>
      <c r="M1269" s="20">
        <v>0.480843761196456</v>
      </c>
      <c r="N1269" s="20">
        <v>9.5790189738166207E-2</v>
      </c>
      <c r="O1269" s="20">
        <v>0.35638207945765699</v>
      </c>
      <c r="P1269" s="20"/>
      <c r="Q1269" s="20"/>
      <c r="R1269" s="20"/>
      <c r="S1269" s="20"/>
      <c r="T1269" s="20"/>
      <c r="U1269" s="20"/>
      <c r="V1269" s="20"/>
      <c r="W1269" s="20"/>
      <c r="X1269" s="20"/>
      <c r="Y1269" s="20"/>
      <c r="Z1269" s="20"/>
      <c r="AA1269" s="30"/>
    </row>
    <row r="1270" spans="1:27" x14ac:dyDescent="0.25">
      <c r="A1270">
        <v>1234</v>
      </c>
      <c r="B1270" s="15">
        <v>42860</v>
      </c>
      <c r="C1270" s="25">
        <f t="shared" si="76"/>
        <v>0.113627359271049</v>
      </c>
      <c r="D1270" s="25">
        <f>VLOOKUP(B1270,input_BB!$B$19:$XX$10000,$D$35,0)</f>
        <v>98.647999999999996</v>
      </c>
      <c r="E1270" s="27">
        <f t="shared" si="77"/>
        <v>1.147599279847287E-2</v>
      </c>
      <c r="F1270" s="34">
        <f t="shared" si="79"/>
        <v>-4.0585562847047507E-3</v>
      </c>
      <c r="G1270" s="25">
        <f t="shared" si="78"/>
        <v>9.2320068213697204E-2</v>
      </c>
      <c r="I1270" s="31">
        <v>42860</v>
      </c>
      <c r="J1270" s="20">
        <v>0.113627359271049</v>
      </c>
      <c r="K1270" s="20">
        <v>0</v>
      </c>
      <c r="L1270" s="20">
        <v>6.72410366203674E-2</v>
      </c>
      <c r="M1270" s="20">
        <v>0.48268911419605598</v>
      </c>
      <c r="N1270" s="20">
        <v>9.2320068213697204E-2</v>
      </c>
      <c r="O1270" s="20">
        <v>0.35774978096987903</v>
      </c>
      <c r="P1270" s="20"/>
      <c r="Q1270" s="20"/>
      <c r="R1270" s="20"/>
      <c r="S1270" s="20"/>
      <c r="T1270" s="20"/>
      <c r="U1270" s="20"/>
      <c r="V1270" s="20"/>
      <c r="W1270" s="20"/>
      <c r="X1270" s="20"/>
      <c r="Y1270" s="20"/>
      <c r="Z1270" s="20"/>
      <c r="AA1270" s="30"/>
    </row>
    <row r="1271" spans="1:27" x14ac:dyDescent="0.25">
      <c r="A1271">
        <v>1235</v>
      </c>
      <c r="B1271" s="15">
        <v>42867</v>
      </c>
      <c r="C1271" s="25">
        <f t="shared" si="76"/>
        <v>0.113627359271049</v>
      </c>
      <c r="D1271" s="25">
        <f>VLOOKUP(B1271,input_BB!$B$19:$XX$10000,$D$35,0)</f>
        <v>99.251999999999995</v>
      </c>
      <c r="E1271" s="27">
        <f t="shared" si="77"/>
        <v>1.147599279847287E-2</v>
      </c>
      <c r="F1271" s="34">
        <f t="shared" si="79"/>
        <v>6.122779985402671E-3</v>
      </c>
      <c r="G1271" s="25">
        <f t="shared" si="78"/>
        <v>9.5790189738166207E-2</v>
      </c>
      <c r="I1271" s="31">
        <v>42867</v>
      </c>
      <c r="J1271" s="20">
        <v>0.113627359271049</v>
      </c>
      <c r="K1271" s="20">
        <v>0</v>
      </c>
      <c r="L1271" s="20">
        <v>6.6983969607720406E-2</v>
      </c>
      <c r="M1271" s="20">
        <v>0.480843761196456</v>
      </c>
      <c r="N1271" s="20">
        <v>9.5790189738166207E-2</v>
      </c>
      <c r="O1271" s="20">
        <v>0.35638207945765699</v>
      </c>
      <c r="P1271" s="20"/>
      <c r="Q1271" s="20"/>
      <c r="R1271" s="20"/>
      <c r="S1271" s="20"/>
      <c r="T1271" s="20"/>
      <c r="U1271" s="20"/>
      <c r="V1271" s="20"/>
      <c r="W1271" s="20"/>
      <c r="X1271" s="20"/>
      <c r="Y1271" s="20"/>
      <c r="Z1271" s="20"/>
      <c r="AA1271" s="30"/>
    </row>
    <row r="1272" spans="1:27" x14ac:dyDescent="0.25">
      <c r="A1272">
        <v>1236</v>
      </c>
      <c r="B1272" s="15">
        <v>42874</v>
      </c>
      <c r="C1272" s="25">
        <f t="shared" si="76"/>
        <v>0.113627359271049</v>
      </c>
      <c r="D1272" s="25">
        <f>VLOOKUP(B1272,input_BB!$B$19:$XX$10000,$D$35,0)</f>
        <v>97.141999999999996</v>
      </c>
      <c r="E1272" s="27">
        <f t="shared" si="77"/>
        <v>1.147599279847287E-2</v>
      </c>
      <c r="F1272" s="34">
        <f t="shared" si="79"/>
        <v>-2.1259017450529938E-2</v>
      </c>
      <c r="G1272" s="25">
        <f t="shared" si="78"/>
        <v>9.2320068213697204E-2</v>
      </c>
      <c r="I1272" s="31">
        <v>42874</v>
      </c>
      <c r="J1272" s="20">
        <v>0.113627359271049</v>
      </c>
      <c r="K1272" s="20">
        <v>0</v>
      </c>
      <c r="L1272" s="20">
        <v>6.72410366203674E-2</v>
      </c>
      <c r="M1272" s="20">
        <v>0.48268911419605598</v>
      </c>
      <c r="N1272" s="20">
        <v>9.2320068213697204E-2</v>
      </c>
      <c r="O1272" s="20">
        <v>0.35774978096987903</v>
      </c>
      <c r="P1272" s="20"/>
      <c r="Q1272" s="20"/>
      <c r="R1272" s="20"/>
      <c r="S1272" s="20"/>
      <c r="T1272" s="20"/>
      <c r="U1272" s="20"/>
      <c r="V1272" s="20"/>
      <c r="W1272" s="20"/>
      <c r="X1272" s="20"/>
      <c r="Y1272" s="20"/>
      <c r="Z1272" s="20"/>
      <c r="AA1272" s="30"/>
    </row>
    <row r="1273" spans="1:27" x14ac:dyDescent="0.25">
      <c r="A1273">
        <v>1237</v>
      </c>
      <c r="B1273" s="15">
        <v>42881</v>
      </c>
      <c r="C1273" s="25">
        <f t="shared" si="76"/>
        <v>0.113627359271049</v>
      </c>
      <c r="D1273" s="25">
        <f>VLOOKUP(B1273,input_BB!$B$19:$XX$10000,$D$35,0)</f>
        <v>97.441999999999993</v>
      </c>
      <c r="E1273" s="27">
        <f t="shared" si="77"/>
        <v>1.147599279847287E-2</v>
      </c>
      <c r="F1273" s="34">
        <f t="shared" si="79"/>
        <v>3.0882625434929256E-3</v>
      </c>
      <c r="G1273" s="25">
        <f t="shared" si="78"/>
        <v>9.5790189738166207E-2</v>
      </c>
      <c r="I1273" s="31">
        <v>42881</v>
      </c>
      <c r="J1273" s="20">
        <v>0.113627359271049</v>
      </c>
      <c r="K1273" s="20">
        <v>0</v>
      </c>
      <c r="L1273" s="20">
        <v>6.6983969607720406E-2</v>
      </c>
      <c r="M1273" s="20">
        <v>0.480843761196456</v>
      </c>
      <c r="N1273" s="20">
        <v>9.5790189738166207E-2</v>
      </c>
      <c r="O1273" s="20">
        <v>0.35638207945765699</v>
      </c>
      <c r="P1273" s="20"/>
      <c r="Q1273" s="20"/>
      <c r="R1273" s="20"/>
      <c r="S1273" s="20"/>
      <c r="T1273" s="20"/>
      <c r="U1273" s="20"/>
      <c r="V1273" s="20"/>
      <c r="W1273" s="20"/>
      <c r="X1273" s="20"/>
      <c r="Y1273" s="20"/>
      <c r="Z1273" s="20"/>
      <c r="AA1273" s="30"/>
    </row>
    <row r="1274" spans="1:27" x14ac:dyDescent="0.25">
      <c r="A1274">
        <v>1238</v>
      </c>
      <c r="B1274" s="15">
        <v>42888</v>
      </c>
      <c r="C1274" s="25">
        <f t="shared" si="76"/>
        <v>0.113627359271049</v>
      </c>
      <c r="D1274" s="25">
        <f>VLOOKUP(B1274,input_BB!$B$19:$XX$10000,$D$35,0)</f>
        <v>96.715000000000003</v>
      </c>
      <c r="E1274" s="27">
        <f t="shared" si="77"/>
        <v>1.147599279847287E-2</v>
      </c>
      <c r="F1274" s="34">
        <f t="shared" si="79"/>
        <v>-7.4608485047514828E-3</v>
      </c>
      <c r="G1274" s="25">
        <f t="shared" si="78"/>
        <v>9.2320068213697204E-2</v>
      </c>
      <c r="I1274" s="31">
        <v>42888</v>
      </c>
      <c r="J1274" s="20">
        <v>0.113627359271049</v>
      </c>
      <c r="K1274" s="20">
        <v>0</v>
      </c>
      <c r="L1274" s="20">
        <v>6.72410366203674E-2</v>
      </c>
      <c r="M1274" s="20">
        <v>0.48268911419605598</v>
      </c>
      <c r="N1274" s="20">
        <v>9.2320068213697204E-2</v>
      </c>
      <c r="O1274" s="20">
        <v>0.35774978096987903</v>
      </c>
      <c r="P1274" s="20"/>
      <c r="Q1274" s="20"/>
      <c r="R1274" s="20"/>
      <c r="S1274" s="20"/>
      <c r="T1274" s="20"/>
      <c r="U1274" s="20"/>
      <c r="V1274" s="20"/>
      <c r="W1274" s="20"/>
      <c r="X1274" s="20"/>
      <c r="Y1274" s="20"/>
      <c r="Z1274" s="20"/>
      <c r="AA1274" s="30"/>
    </row>
    <row r="1275" spans="1:27" x14ac:dyDescent="0.25">
      <c r="A1275">
        <v>1239</v>
      </c>
      <c r="B1275" s="15">
        <v>42895</v>
      </c>
      <c r="C1275" s="25">
        <f t="shared" si="76"/>
        <v>0.113627359271049</v>
      </c>
      <c r="D1275" s="25">
        <f>VLOOKUP(B1275,input_BB!$B$19:$XX$10000,$D$35,0)</f>
        <v>97.274000000000001</v>
      </c>
      <c r="E1275" s="27">
        <f t="shared" si="77"/>
        <v>1.147599279847287E-2</v>
      </c>
      <c r="F1275" s="34">
        <f t="shared" si="79"/>
        <v>5.7798686863463899E-3</v>
      </c>
      <c r="G1275" s="25">
        <f t="shared" si="78"/>
        <v>9.5790189738166207E-2</v>
      </c>
      <c r="I1275" s="31">
        <v>42895</v>
      </c>
      <c r="J1275" s="20">
        <v>0.113627359271049</v>
      </c>
      <c r="K1275" s="20">
        <v>0</v>
      </c>
      <c r="L1275" s="20">
        <v>6.6983969607720406E-2</v>
      </c>
      <c r="M1275" s="20">
        <v>0.480843761196456</v>
      </c>
      <c r="N1275" s="20">
        <v>9.5790189738166207E-2</v>
      </c>
      <c r="O1275" s="20">
        <v>0.35638207945765699</v>
      </c>
      <c r="P1275" s="20"/>
      <c r="Q1275" s="20"/>
      <c r="R1275" s="20"/>
      <c r="S1275" s="20"/>
      <c r="T1275" s="20"/>
      <c r="U1275" s="20"/>
      <c r="V1275" s="20"/>
      <c r="W1275" s="20"/>
      <c r="X1275" s="20"/>
      <c r="Y1275" s="20"/>
      <c r="Z1275" s="20"/>
      <c r="AA1275" s="30"/>
    </row>
    <row r="1276" spans="1:27" x14ac:dyDescent="0.25">
      <c r="A1276">
        <v>1240</v>
      </c>
      <c r="B1276" s="15">
        <v>42902</v>
      </c>
      <c r="C1276" s="25">
        <f t="shared" si="76"/>
        <v>0.113627359271049</v>
      </c>
      <c r="D1276" s="25">
        <f>VLOOKUP(B1276,input_BB!$B$19:$XX$10000,$D$35,0)</f>
        <v>97.164000000000001</v>
      </c>
      <c r="E1276" s="27">
        <f t="shared" si="77"/>
        <v>1.147599279847287E-2</v>
      </c>
      <c r="F1276" s="34">
        <f t="shared" si="79"/>
        <v>-1.13082632563688E-3</v>
      </c>
      <c r="G1276" s="25">
        <f t="shared" si="78"/>
        <v>9.2320068213697204E-2</v>
      </c>
      <c r="I1276" s="31">
        <v>42902</v>
      </c>
      <c r="J1276" s="20">
        <v>0.113627359271049</v>
      </c>
      <c r="K1276" s="20">
        <v>0</v>
      </c>
      <c r="L1276" s="20">
        <v>6.72410366203674E-2</v>
      </c>
      <c r="M1276" s="20">
        <v>0.48268911419605598</v>
      </c>
      <c r="N1276" s="20">
        <v>9.2320068213697204E-2</v>
      </c>
      <c r="O1276" s="20">
        <v>0.35774978096987903</v>
      </c>
      <c r="P1276" s="20"/>
      <c r="Q1276" s="20"/>
      <c r="R1276" s="20"/>
      <c r="S1276" s="20"/>
      <c r="T1276" s="20"/>
      <c r="U1276" s="20"/>
      <c r="V1276" s="20"/>
      <c r="W1276" s="20"/>
      <c r="X1276" s="20"/>
      <c r="Y1276" s="20"/>
      <c r="Z1276" s="20"/>
      <c r="AA1276" s="30"/>
    </row>
    <row r="1277" spans="1:27" x14ac:dyDescent="0.25">
      <c r="A1277">
        <v>1241</v>
      </c>
      <c r="B1277" s="15">
        <v>42909</v>
      </c>
      <c r="C1277" s="25">
        <f t="shared" si="76"/>
        <v>0.113627359271049</v>
      </c>
      <c r="D1277" s="25">
        <f>VLOOKUP(B1277,input_BB!$B$19:$XX$10000,$D$35,0)</f>
        <v>97.263999999999996</v>
      </c>
      <c r="E1277" s="27">
        <f t="shared" si="77"/>
        <v>1.147599279847287E-2</v>
      </c>
      <c r="F1277" s="34">
        <f t="shared" si="79"/>
        <v>1.0291877650157044E-3</v>
      </c>
      <c r="G1277" s="25">
        <f t="shared" si="78"/>
        <v>9.5790189738166207E-2</v>
      </c>
      <c r="I1277" s="31">
        <v>42909</v>
      </c>
      <c r="J1277" s="20">
        <v>0.113627359271049</v>
      </c>
      <c r="K1277" s="20">
        <v>0</v>
      </c>
      <c r="L1277" s="20">
        <v>6.6983969607720406E-2</v>
      </c>
      <c r="M1277" s="20">
        <v>0.480843761196456</v>
      </c>
      <c r="N1277" s="20">
        <v>9.5790189738166207E-2</v>
      </c>
      <c r="O1277" s="20">
        <v>0.35638207945765699</v>
      </c>
      <c r="P1277" s="20"/>
      <c r="Q1277" s="20"/>
      <c r="R1277" s="20"/>
      <c r="S1277" s="20"/>
      <c r="T1277" s="20"/>
      <c r="U1277" s="20"/>
      <c r="V1277" s="20"/>
      <c r="W1277" s="20"/>
      <c r="X1277" s="20"/>
      <c r="Y1277" s="20"/>
      <c r="Z1277" s="20"/>
      <c r="AA1277" s="30"/>
    </row>
    <row r="1278" spans="1:27" x14ac:dyDescent="0.25">
      <c r="A1278">
        <v>1242</v>
      </c>
      <c r="B1278" s="15">
        <v>42916</v>
      </c>
      <c r="C1278" s="25">
        <f t="shared" si="76"/>
        <v>0.113627359271049</v>
      </c>
      <c r="D1278" s="25">
        <f>VLOOKUP(B1278,input_BB!$B$19:$XX$10000,$D$35,0)</f>
        <v>95.628</v>
      </c>
      <c r="E1278" s="27">
        <f t="shared" si="77"/>
        <v>1.147599279847287E-2</v>
      </c>
      <c r="F1278" s="34">
        <f t="shared" si="79"/>
        <v>-1.6820200690903064E-2</v>
      </c>
      <c r="G1278" s="25">
        <f t="shared" si="78"/>
        <v>9.2320068213697204E-2</v>
      </c>
      <c r="I1278" s="31">
        <v>42916</v>
      </c>
      <c r="J1278" s="20">
        <v>0.113627359271049</v>
      </c>
      <c r="K1278" s="20">
        <v>0</v>
      </c>
      <c r="L1278" s="20">
        <v>6.72410366203674E-2</v>
      </c>
      <c r="M1278" s="20">
        <v>0.48268911419605598</v>
      </c>
      <c r="N1278" s="20">
        <v>9.2320068213697204E-2</v>
      </c>
      <c r="O1278" s="20">
        <v>0.35774978096987903</v>
      </c>
      <c r="P1278" s="20"/>
      <c r="Q1278" s="20"/>
      <c r="R1278" s="20"/>
      <c r="S1278" s="20"/>
      <c r="T1278" s="20"/>
      <c r="U1278" s="20"/>
      <c r="V1278" s="20"/>
      <c r="W1278" s="20"/>
      <c r="X1278" s="20"/>
      <c r="Y1278" s="20"/>
      <c r="Z1278" s="20"/>
      <c r="AA1278" s="30"/>
    </row>
    <row r="1279" spans="1:27" x14ac:dyDescent="0.25">
      <c r="A1279">
        <v>1243</v>
      </c>
      <c r="B1279" s="15">
        <v>42923</v>
      </c>
      <c r="C1279" s="25">
        <f t="shared" si="76"/>
        <v>0.113627359271049</v>
      </c>
      <c r="D1279" s="25">
        <f>VLOOKUP(B1279,input_BB!$B$19:$XX$10000,$D$35,0)</f>
        <v>96.007999999999996</v>
      </c>
      <c r="E1279" s="27">
        <f t="shared" si="77"/>
        <v>1.147599279847287E-2</v>
      </c>
      <c r="F1279" s="34">
        <f t="shared" si="79"/>
        <v>3.9737315430625753E-3</v>
      </c>
      <c r="G1279" s="25">
        <f t="shared" si="78"/>
        <v>9.5790189738166207E-2</v>
      </c>
      <c r="I1279" s="31">
        <v>42923</v>
      </c>
      <c r="J1279" s="20">
        <v>0.113627359271049</v>
      </c>
      <c r="K1279" s="20">
        <v>0</v>
      </c>
      <c r="L1279" s="20">
        <v>6.6983969607720406E-2</v>
      </c>
      <c r="M1279" s="20">
        <v>0.480843761196456</v>
      </c>
      <c r="N1279" s="20">
        <v>9.5790189738166207E-2</v>
      </c>
      <c r="O1279" s="20">
        <v>0.35638207945765699</v>
      </c>
      <c r="P1279" s="20"/>
      <c r="Q1279" s="20"/>
      <c r="R1279" s="20"/>
      <c r="S1279" s="20"/>
      <c r="T1279" s="20"/>
      <c r="U1279" s="20"/>
      <c r="V1279" s="20"/>
      <c r="W1279" s="20"/>
      <c r="X1279" s="20"/>
      <c r="Y1279" s="20"/>
      <c r="Z1279" s="20"/>
      <c r="AA1279" s="30"/>
    </row>
    <row r="1280" spans="1:27" x14ac:dyDescent="0.25">
      <c r="A1280">
        <v>1244</v>
      </c>
      <c r="B1280" s="15">
        <v>42930</v>
      </c>
      <c r="C1280" s="25">
        <f t="shared" si="76"/>
        <v>0.113627359271049</v>
      </c>
      <c r="D1280" s="25">
        <f>VLOOKUP(B1280,input_BB!$B$19:$XX$10000,$D$35,0)</f>
        <v>95.153000000000006</v>
      </c>
      <c r="E1280" s="27">
        <f t="shared" si="77"/>
        <v>1.147599279847287E-2</v>
      </c>
      <c r="F1280" s="34">
        <f t="shared" si="79"/>
        <v>-8.9055078743437432E-3</v>
      </c>
      <c r="G1280" s="25">
        <f t="shared" si="78"/>
        <v>9.2320068213697204E-2</v>
      </c>
      <c r="I1280" s="31">
        <v>42930</v>
      </c>
      <c r="J1280" s="20">
        <v>0.113627359271049</v>
      </c>
      <c r="K1280" s="20">
        <v>0</v>
      </c>
      <c r="L1280" s="20">
        <v>6.72410366203674E-2</v>
      </c>
      <c r="M1280" s="20">
        <v>0.48268911419605598</v>
      </c>
      <c r="N1280" s="20">
        <v>9.2320068213697204E-2</v>
      </c>
      <c r="O1280" s="20">
        <v>0.35774978096987903</v>
      </c>
      <c r="P1280" s="20"/>
      <c r="Q1280" s="20"/>
      <c r="R1280" s="20"/>
      <c r="S1280" s="20"/>
      <c r="T1280" s="20"/>
      <c r="U1280" s="20"/>
      <c r="V1280" s="20"/>
      <c r="W1280" s="20"/>
      <c r="X1280" s="20"/>
      <c r="Y1280" s="20"/>
      <c r="Z1280" s="20"/>
      <c r="AA1280" s="30"/>
    </row>
    <row r="1281" spans="1:27" x14ac:dyDescent="0.25">
      <c r="A1281">
        <v>1245</v>
      </c>
      <c r="B1281" s="15">
        <v>42937</v>
      </c>
      <c r="C1281" s="25">
        <f t="shared" si="76"/>
        <v>0.113627359271049</v>
      </c>
      <c r="D1281" s="25">
        <f>VLOOKUP(B1281,input_BB!$B$19:$XX$10000,$D$35,0)</f>
        <v>93.858000000000004</v>
      </c>
      <c r="E1281" s="27">
        <f t="shared" si="77"/>
        <v>1.147599279847287E-2</v>
      </c>
      <c r="F1281" s="34">
        <f t="shared" si="79"/>
        <v>-1.3609660231416743E-2</v>
      </c>
      <c r="G1281" s="25">
        <f t="shared" si="78"/>
        <v>9.5790189738166207E-2</v>
      </c>
      <c r="I1281" s="31">
        <v>42937</v>
      </c>
      <c r="J1281" s="20">
        <v>0.113627359271049</v>
      </c>
      <c r="K1281" s="20">
        <v>0</v>
      </c>
      <c r="L1281" s="20">
        <v>6.6983969607720406E-2</v>
      </c>
      <c r="M1281" s="20">
        <v>0.480843761196456</v>
      </c>
      <c r="N1281" s="20">
        <v>9.5790189738166207E-2</v>
      </c>
      <c r="O1281" s="20">
        <v>0.35638207945765699</v>
      </c>
      <c r="P1281" s="20"/>
      <c r="Q1281" s="20"/>
      <c r="R1281" s="20"/>
      <c r="S1281" s="20"/>
      <c r="T1281" s="20"/>
      <c r="U1281" s="20"/>
      <c r="V1281" s="20"/>
      <c r="W1281" s="20"/>
      <c r="X1281" s="20"/>
      <c r="Y1281" s="20"/>
      <c r="Z1281" s="20"/>
      <c r="AA1281" s="30"/>
    </row>
    <row r="1282" spans="1:27" x14ac:dyDescent="0.25">
      <c r="A1282">
        <v>1246</v>
      </c>
      <c r="B1282" s="15">
        <v>42944</v>
      </c>
      <c r="C1282" s="25">
        <f t="shared" si="76"/>
        <v>0.113627359271049</v>
      </c>
      <c r="D1282" s="25">
        <f>VLOOKUP(B1282,input_BB!$B$19:$XX$10000,$D$35,0)</f>
        <v>93.259</v>
      </c>
      <c r="E1282" s="27">
        <f t="shared" si="77"/>
        <v>1.147599279847287E-2</v>
      </c>
      <c r="F1282" s="34">
        <f t="shared" si="79"/>
        <v>-6.3819812908862961E-3</v>
      </c>
      <c r="G1282" s="25">
        <f t="shared" si="78"/>
        <v>9.2320068213697204E-2</v>
      </c>
      <c r="I1282" s="31">
        <v>42944</v>
      </c>
      <c r="J1282" s="20">
        <v>0.113627359271049</v>
      </c>
      <c r="K1282" s="20">
        <v>0</v>
      </c>
      <c r="L1282" s="20">
        <v>6.72410366203674E-2</v>
      </c>
      <c r="M1282" s="20">
        <v>0.48268911419605598</v>
      </c>
      <c r="N1282" s="20">
        <v>9.2320068213697204E-2</v>
      </c>
      <c r="O1282" s="20">
        <v>0.35774978096987903</v>
      </c>
      <c r="P1282" s="20"/>
      <c r="Q1282" s="20"/>
      <c r="R1282" s="20"/>
      <c r="S1282" s="20"/>
      <c r="T1282" s="20"/>
      <c r="U1282" s="20"/>
      <c r="V1282" s="20"/>
      <c r="W1282" s="20"/>
      <c r="X1282" s="20"/>
      <c r="Y1282" s="20"/>
      <c r="Z1282" s="20"/>
      <c r="AA1282" s="30"/>
    </row>
    <row r="1283" spans="1:27" x14ac:dyDescent="0.25">
      <c r="A1283">
        <v>1247</v>
      </c>
      <c r="B1283" s="15">
        <v>42951</v>
      </c>
      <c r="C1283" s="25">
        <f t="shared" si="76"/>
        <v>0.113627359271049</v>
      </c>
      <c r="D1283" s="25">
        <f>VLOOKUP(B1283,input_BB!$B$19:$XX$10000,$D$35,0)</f>
        <v>93.542000000000002</v>
      </c>
      <c r="E1283" s="27">
        <f t="shared" si="77"/>
        <v>1.147599279847287E-2</v>
      </c>
      <c r="F1283" s="34">
        <f t="shared" si="79"/>
        <v>3.0345596671634834E-3</v>
      </c>
      <c r="G1283" s="25">
        <f t="shared" si="78"/>
        <v>9.5790189738166207E-2</v>
      </c>
      <c r="I1283" s="31">
        <v>42951</v>
      </c>
      <c r="J1283" s="20">
        <v>0.113627359271049</v>
      </c>
      <c r="K1283" s="20">
        <v>0</v>
      </c>
      <c r="L1283" s="20">
        <v>6.6983969607720406E-2</v>
      </c>
      <c r="M1283" s="20">
        <v>0.480843761196456</v>
      </c>
      <c r="N1283" s="20">
        <v>9.5790189738166207E-2</v>
      </c>
      <c r="O1283" s="20">
        <v>0.35638207945765699</v>
      </c>
      <c r="P1283" s="20"/>
      <c r="Q1283" s="20"/>
      <c r="R1283" s="20"/>
      <c r="S1283" s="20"/>
      <c r="T1283" s="20"/>
      <c r="U1283" s="20"/>
      <c r="V1283" s="20"/>
      <c r="W1283" s="20"/>
      <c r="X1283" s="20"/>
      <c r="Y1283" s="20"/>
      <c r="Z1283" s="20"/>
      <c r="AA1283" s="30"/>
    </row>
    <row r="1284" spans="1:27" x14ac:dyDescent="0.25">
      <c r="A1284">
        <v>1248</v>
      </c>
      <c r="B1284" s="15">
        <v>42958</v>
      </c>
      <c r="C1284" s="25">
        <f t="shared" si="76"/>
        <v>0.11203330755233799</v>
      </c>
      <c r="D1284" s="25">
        <f>VLOOKUP(B1284,input_BB!$B$19:$XX$10000,$D$35,0)</f>
        <v>93.069000000000003</v>
      </c>
      <c r="E1284" s="27">
        <f t="shared" si="77"/>
        <v>8.1138410288851548E-3</v>
      </c>
      <c r="F1284" s="34">
        <f t="shared" si="79"/>
        <v>-5.0565521370079525E-3</v>
      </c>
      <c r="G1284" s="25">
        <f t="shared" si="78"/>
        <v>9.0239287570308094E-2</v>
      </c>
      <c r="I1284" s="31">
        <v>42958</v>
      </c>
      <c r="J1284" s="20">
        <v>0.11203330755233799</v>
      </c>
      <c r="K1284" s="20">
        <v>0</v>
      </c>
      <c r="L1284" s="20">
        <v>6.90626845473475E-2</v>
      </c>
      <c r="M1284" s="20">
        <v>0.47714373336635002</v>
      </c>
      <c r="N1284" s="20">
        <v>9.0239287570308094E-2</v>
      </c>
      <c r="O1284" s="20">
        <v>0.36355429451599403</v>
      </c>
      <c r="P1284" s="20"/>
      <c r="Q1284" s="20"/>
      <c r="R1284" s="20"/>
      <c r="S1284" s="20"/>
      <c r="T1284" s="20"/>
      <c r="U1284" s="20"/>
      <c r="V1284" s="20"/>
      <c r="W1284" s="20"/>
      <c r="X1284" s="20"/>
      <c r="Y1284" s="20"/>
      <c r="Z1284" s="20"/>
      <c r="AA1284" s="30"/>
    </row>
    <row r="1285" spans="1:27" x14ac:dyDescent="0.25">
      <c r="A1285">
        <v>1249</v>
      </c>
      <c r="B1285" s="15">
        <v>42965</v>
      </c>
      <c r="C1285" s="25">
        <f t="shared" si="76"/>
        <v>0.109377540647984</v>
      </c>
      <c r="D1285" s="25">
        <f>VLOOKUP(B1285,input_BB!$B$19:$XX$10000,$D$35,0)</f>
        <v>93.433999999999997</v>
      </c>
      <c r="E1285" s="27">
        <f t="shared" si="77"/>
        <v>2.5123343197386103E-3</v>
      </c>
      <c r="F1285" s="34">
        <f t="shared" si="79"/>
        <v>3.9218214443046406E-3</v>
      </c>
      <c r="G1285" s="25" t="str">
        <f t="shared" si="78"/>
        <v>NA</v>
      </c>
      <c r="I1285" s="31">
        <v>42965</v>
      </c>
      <c r="J1285" s="20">
        <v>0.109377540647984</v>
      </c>
      <c r="K1285" s="20">
        <v>0</v>
      </c>
      <c r="L1285" s="20">
        <v>9.8481426309133702E-2</v>
      </c>
      <c r="M1285" s="20">
        <v>0.45741396472777301</v>
      </c>
      <c r="N1285" s="20" t="s">
        <v>111</v>
      </c>
      <c r="O1285" s="20">
        <v>0.44410460896309301</v>
      </c>
      <c r="P1285" s="20"/>
      <c r="Q1285" s="20"/>
      <c r="R1285" s="20"/>
      <c r="S1285" s="20"/>
      <c r="T1285" s="20"/>
      <c r="U1285" s="20"/>
      <c r="V1285" s="20"/>
      <c r="W1285" s="20"/>
      <c r="X1285" s="20"/>
      <c r="Y1285" s="20"/>
      <c r="Z1285" s="20"/>
      <c r="AA1285" s="30"/>
    </row>
    <row r="1286" spans="1:27" x14ac:dyDescent="0.25">
      <c r="A1286">
        <v>1250</v>
      </c>
      <c r="B1286" s="15">
        <v>42972</v>
      </c>
      <c r="C1286" s="25">
        <f t="shared" si="76"/>
        <v>0.10938283056020701</v>
      </c>
      <c r="D1286" s="25">
        <f>VLOOKUP(B1286,input_BB!$B$19:$XX$10000,$D$35,0)</f>
        <v>92.74</v>
      </c>
      <c r="E1286" s="27">
        <f t="shared" si="77"/>
        <v>2.5234917292083245E-3</v>
      </c>
      <c r="F1286" s="34">
        <f t="shared" si="79"/>
        <v>-7.4277029775028369E-3</v>
      </c>
      <c r="G1286" s="25" t="str">
        <f t="shared" si="78"/>
        <v>NA</v>
      </c>
      <c r="I1286" s="31">
        <v>42972</v>
      </c>
      <c r="J1286" s="20">
        <v>0.10938283056020701</v>
      </c>
      <c r="K1286" s="20">
        <v>0</v>
      </c>
      <c r="L1286" s="20">
        <v>0.100619761129633</v>
      </c>
      <c r="M1286" s="20">
        <v>0.39783067762598101</v>
      </c>
      <c r="N1286" s="20" t="s">
        <v>111</v>
      </c>
      <c r="O1286" s="20">
        <v>0.50154956124438599</v>
      </c>
      <c r="P1286" s="20"/>
      <c r="Q1286" s="20"/>
      <c r="R1286" s="20"/>
      <c r="S1286" s="20"/>
      <c r="T1286" s="20"/>
      <c r="U1286" s="20"/>
      <c r="V1286" s="20"/>
      <c r="W1286" s="20"/>
      <c r="X1286" s="20"/>
      <c r="Y1286" s="20"/>
      <c r="Z1286" s="20"/>
      <c r="AA1286" s="30"/>
    </row>
    <row r="1287" spans="1:27" x14ac:dyDescent="0.25">
      <c r="A1287">
        <v>1251</v>
      </c>
      <c r="B1287" s="15">
        <v>42979</v>
      </c>
      <c r="C1287" s="25">
        <f t="shared" si="76"/>
        <v>0.10938283056020701</v>
      </c>
      <c r="D1287" s="25">
        <f>VLOOKUP(B1287,input_BB!$B$19:$XX$10000,$D$35,0)</f>
        <v>92.813999999999993</v>
      </c>
      <c r="E1287" s="27">
        <f t="shared" si="77"/>
        <v>2.5234917292083245E-3</v>
      </c>
      <c r="F1287" s="34">
        <f t="shared" si="79"/>
        <v>7.9792969592396013E-4</v>
      </c>
      <c r="G1287" s="25" t="str">
        <f t="shared" si="78"/>
        <v>NA</v>
      </c>
      <c r="I1287" s="31">
        <v>42979</v>
      </c>
      <c r="J1287" s="20">
        <v>0.10938283056020701</v>
      </c>
      <c r="K1287" s="20">
        <v>0</v>
      </c>
      <c r="L1287" s="20">
        <v>0.100619761129633</v>
      </c>
      <c r="M1287" s="20">
        <v>0.39783067762598101</v>
      </c>
      <c r="N1287" s="20" t="s">
        <v>111</v>
      </c>
      <c r="O1287" s="20">
        <v>0.50154956124438599</v>
      </c>
      <c r="P1287" s="20"/>
      <c r="Q1287" s="20"/>
      <c r="R1287" s="20"/>
      <c r="S1287" s="20"/>
      <c r="T1287" s="20"/>
      <c r="U1287" s="20"/>
      <c r="V1287" s="20"/>
      <c r="W1287" s="20"/>
      <c r="X1287" s="20"/>
      <c r="Y1287" s="20"/>
      <c r="Z1287" s="20"/>
      <c r="AA1287" s="30"/>
    </row>
    <row r="1288" spans="1:27" x14ac:dyDescent="0.25">
      <c r="A1288">
        <v>1252</v>
      </c>
      <c r="B1288" s="15">
        <v>42986</v>
      </c>
      <c r="C1288" s="25">
        <f t="shared" si="76"/>
        <v>0.10938283056020701</v>
      </c>
      <c r="D1288" s="25">
        <f>VLOOKUP(B1288,input_BB!$B$19:$XX$10000,$D$35,0)</f>
        <v>91.352000000000004</v>
      </c>
      <c r="E1288" s="27">
        <f t="shared" si="77"/>
        <v>2.5234917292083245E-3</v>
      </c>
      <c r="F1288" s="34">
        <f t="shared" si="79"/>
        <v>-1.5751933975477694E-2</v>
      </c>
      <c r="G1288" s="25" t="str">
        <f t="shared" si="78"/>
        <v>NA</v>
      </c>
      <c r="I1288" s="31">
        <v>42986</v>
      </c>
      <c r="J1288" s="20">
        <v>0.10938283056020701</v>
      </c>
      <c r="K1288" s="20">
        <v>0</v>
      </c>
      <c r="L1288" s="20">
        <v>0.100619761129633</v>
      </c>
      <c r="M1288" s="20">
        <v>0.39783067762598101</v>
      </c>
      <c r="N1288" s="20" t="s">
        <v>111</v>
      </c>
      <c r="O1288" s="20">
        <v>0.50154956124438599</v>
      </c>
      <c r="P1288" s="20"/>
      <c r="Q1288" s="20"/>
      <c r="R1288" s="20"/>
      <c r="S1288" s="20"/>
      <c r="T1288" s="20"/>
      <c r="U1288" s="20"/>
      <c r="V1288" s="20"/>
      <c r="W1288" s="20"/>
      <c r="X1288" s="20"/>
      <c r="Y1288" s="20"/>
      <c r="Z1288" s="20"/>
      <c r="AA1288" s="30"/>
    </row>
    <row r="1289" spans="1:27" x14ac:dyDescent="0.25">
      <c r="A1289">
        <v>1253</v>
      </c>
      <c r="B1289" s="15">
        <v>42993</v>
      </c>
      <c r="C1289" s="25">
        <f t="shared" si="76"/>
        <v>0.10938283056020701</v>
      </c>
      <c r="D1289" s="25">
        <f>VLOOKUP(B1289,input_BB!$B$19:$XX$10000,$D$35,0)</f>
        <v>91.872</v>
      </c>
      <c r="E1289" s="27">
        <f t="shared" si="77"/>
        <v>2.5234917292083245E-3</v>
      </c>
      <c r="F1289" s="34">
        <f t="shared" si="79"/>
        <v>5.6922672738417557E-3</v>
      </c>
      <c r="G1289" s="25" t="str">
        <f t="shared" si="78"/>
        <v>NA</v>
      </c>
      <c r="I1289" s="31">
        <v>42993</v>
      </c>
      <c r="J1289" s="20">
        <v>0.10938283056020701</v>
      </c>
      <c r="K1289" s="20">
        <v>0</v>
      </c>
      <c r="L1289" s="20">
        <v>0.100619761129633</v>
      </c>
      <c r="M1289" s="20">
        <v>0.39783067762598101</v>
      </c>
      <c r="N1289" s="20" t="s">
        <v>111</v>
      </c>
      <c r="O1289" s="20">
        <v>0.50154956124438599</v>
      </c>
      <c r="P1289" s="20"/>
      <c r="Q1289" s="20"/>
      <c r="R1289" s="20"/>
      <c r="S1289" s="20"/>
      <c r="T1289" s="20"/>
      <c r="U1289" s="20"/>
      <c r="V1289" s="20"/>
      <c r="W1289" s="20"/>
      <c r="X1289" s="20"/>
      <c r="Y1289" s="20"/>
      <c r="Z1289" s="20"/>
      <c r="AA1289" s="30"/>
    </row>
    <row r="1290" spans="1:27" x14ac:dyDescent="0.25">
      <c r="A1290">
        <v>1254</v>
      </c>
      <c r="B1290" s="15">
        <v>43000</v>
      </c>
      <c r="C1290" s="25">
        <f t="shared" si="76"/>
        <v>0.10938283056020701</v>
      </c>
      <c r="D1290" s="25">
        <f>VLOOKUP(B1290,input_BB!$B$19:$XX$10000,$D$35,0)</f>
        <v>92.171000000000006</v>
      </c>
      <c r="E1290" s="27">
        <f t="shared" si="77"/>
        <v>2.5234917292083245E-3</v>
      </c>
      <c r="F1290" s="34">
        <f t="shared" si="79"/>
        <v>3.2545280390108289E-3</v>
      </c>
      <c r="G1290" s="25" t="str">
        <f t="shared" si="78"/>
        <v>NA</v>
      </c>
      <c r="I1290" s="31">
        <v>43000</v>
      </c>
      <c r="J1290" s="20">
        <v>0.10938283056020701</v>
      </c>
      <c r="K1290" s="20">
        <v>0</v>
      </c>
      <c r="L1290" s="20">
        <v>0.100619761129633</v>
      </c>
      <c r="M1290" s="20">
        <v>0.39783067762598101</v>
      </c>
      <c r="N1290" s="20" t="s">
        <v>111</v>
      </c>
      <c r="O1290" s="20">
        <v>0.50154956124438599</v>
      </c>
      <c r="P1290" s="20"/>
      <c r="Q1290" s="20"/>
      <c r="R1290" s="20"/>
      <c r="S1290" s="20"/>
      <c r="T1290" s="20"/>
      <c r="U1290" s="20"/>
      <c r="V1290" s="20"/>
      <c r="W1290" s="20"/>
      <c r="X1290" s="20"/>
      <c r="Y1290" s="20"/>
      <c r="Z1290" s="20"/>
      <c r="AA1290" s="30"/>
    </row>
    <row r="1291" spans="1:27" x14ac:dyDescent="0.25">
      <c r="A1291">
        <v>1255</v>
      </c>
      <c r="B1291" s="15">
        <v>43007</v>
      </c>
      <c r="C1291" s="25">
        <f t="shared" si="76"/>
        <v>0.10938283056020701</v>
      </c>
      <c r="D1291" s="25">
        <f>VLOOKUP(B1291,input_BB!$B$19:$XX$10000,$D$35,0)</f>
        <v>93.075999999999993</v>
      </c>
      <c r="E1291" s="27">
        <f t="shared" si="77"/>
        <v>2.5234917292083245E-3</v>
      </c>
      <c r="F1291" s="34">
        <f t="shared" si="79"/>
        <v>9.8187065345931579E-3</v>
      </c>
      <c r="G1291" s="25" t="str">
        <f t="shared" si="78"/>
        <v>NA</v>
      </c>
      <c r="I1291" s="31">
        <v>43007</v>
      </c>
      <c r="J1291" s="20">
        <v>0.10938283056020701</v>
      </c>
      <c r="K1291" s="20">
        <v>0</v>
      </c>
      <c r="L1291" s="20">
        <v>0.100619761129633</v>
      </c>
      <c r="M1291" s="20">
        <v>0.39783067762598101</v>
      </c>
      <c r="N1291" s="20" t="s">
        <v>111</v>
      </c>
      <c r="O1291" s="20">
        <v>0.50154956124438599</v>
      </c>
      <c r="P1291" s="20"/>
      <c r="Q1291" s="20"/>
      <c r="R1291" s="20"/>
      <c r="S1291" s="20"/>
      <c r="T1291" s="20"/>
      <c r="U1291" s="20"/>
      <c r="V1291" s="20"/>
      <c r="W1291" s="20"/>
      <c r="X1291" s="20"/>
      <c r="Y1291" s="20"/>
      <c r="Z1291" s="20"/>
      <c r="AA1291" s="30"/>
    </row>
    <row r="1292" spans="1:27" x14ac:dyDescent="0.25">
      <c r="A1292">
        <v>1256</v>
      </c>
      <c r="B1292" s="15">
        <v>43014</v>
      </c>
      <c r="C1292" s="25">
        <f t="shared" si="76"/>
        <v>0.10938283056020701</v>
      </c>
      <c r="D1292" s="25">
        <f>VLOOKUP(B1292,input_BB!$B$19:$XX$10000,$D$35,0)</f>
        <v>93.8</v>
      </c>
      <c r="E1292" s="27">
        <f t="shared" si="77"/>
        <v>2.5234917292083245E-3</v>
      </c>
      <c r="F1292" s="34">
        <f t="shared" si="79"/>
        <v>7.7785895397310956E-3</v>
      </c>
      <c r="G1292" s="25" t="str">
        <f t="shared" si="78"/>
        <v>NA</v>
      </c>
      <c r="I1292" s="31">
        <v>43014</v>
      </c>
      <c r="J1292" s="20">
        <v>0.10938283056020701</v>
      </c>
      <c r="K1292" s="20">
        <v>0</v>
      </c>
      <c r="L1292" s="20">
        <v>0.100619761129633</v>
      </c>
      <c r="M1292" s="20">
        <v>0.39783067762598101</v>
      </c>
      <c r="N1292" s="20" t="s">
        <v>111</v>
      </c>
      <c r="O1292" s="20">
        <v>0.50154956124438599</v>
      </c>
      <c r="P1292" s="20"/>
      <c r="Q1292" s="20"/>
      <c r="R1292" s="20"/>
      <c r="S1292" s="20"/>
      <c r="T1292" s="20"/>
      <c r="U1292" s="20"/>
      <c r="V1292" s="20"/>
      <c r="W1292" s="20"/>
      <c r="X1292" s="20"/>
      <c r="Y1292" s="20"/>
      <c r="Z1292" s="20"/>
      <c r="AA1292" s="30"/>
    </row>
    <row r="1293" spans="1:27" x14ac:dyDescent="0.25">
      <c r="A1293">
        <v>1257</v>
      </c>
      <c r="B1293" s="15">
        <v>43021</v>
      </c>
      <c r="C1293" s="25">
        <f t="shared" si="76"/>
        <v>0.10938283056020701</v>
      </c>
      <c r="D1293" s="25">
        <f>VLOOKUP(B1293,input_BB!$B$19:$XX$10000,$D$35,0)</f>
        <v>93.090999999999994</v>
      </c>
      <c r="E1293" s="27">
        <f t="shared" si="77"/>
        <v>2.5234917292083245E-3</v>
      </c>
      <c r="F1293" s="34">
        <f t="shared" si="79"/>
        <v>-7.5586353944563367E-3</v>
      </c>
      <c r="G1293" s="25" t="str">
        <f t="shared" si="78"/>
        <v>NA</v>
      </c>
      <c r="I1293" s="31">
        <v>43021</v>
      </c>
      <c r="J1293" s="20">
        <v>0.10938283056020701</v>
      </c>
      <c r="K1293" s="20">
        <v>0</v>
      </c>
      <c r="L1293" s="20">
        <v>0.100619761129633</v>
      </c>
      <c r="M1293" s="20">
        <v>0.39783067762598101</v>
      </c>
      <c r="N1293" s="20" t="s">
        <v>111</v>
      </c>
      <c r="O1293" s="20">
        <v>0.50154956124438599</v>
      </c>
      <c r="P1293" s="20"/>
      <c r="Q1293" s="20"/>
      <c r="R1293" s="20"/>
      <c r="S1293" s="20"/>
      <c r="T1293" s="20"/>
      <c r="U1293" s="20"/>
      <c r="V1293" s="20"/>
      <c r="W1293" s="20"/>
      <c r="X1293" s="20"/>
      <c r="Y1293" s="20"/>
      <c r="Z1293" s="20"/>
      <c r="AA1293" s="30"/>
    </row>
    <row r="1294" spans="1:27" x14ac:dyDescent="0.25">
      <c r="A1294">
        <v>1258</v>
      </c>
      <c r="B1294" s="15">
        <v>43028</v>
      </c>
      <c r="C1294" s="25">
        <f t="shared" si="76"/>
        <v>0.10938283056020701</v>
      </c>
      <c r="D1294" s="25">
        <f>VLOOKUP(B1294,input_BB!$B$19:$XX$10000,$D$35,0)</f>
        <v>93.700999999999993</v>
      </c>
      <c r="E1294" s="27">
        <f t="shared" si="77"/>
        <v>2.5234917292083245E-3</v>
      </c>
      <c r="F1294" s="34">
        <f t="shared" si="79"/>
        <v>6.5527279758514911E-3</v>
      </c>
      <c r="G1294" s="25" t="str">
        <f t="shared" si="78"/>
        <v>NA</v>
      </c>
      <c r="I1294" s="31">
        <v>43028</v>
      </c>
      <c r="J1294" s="20">
        <v>0.10938283056020701</v>
      </c>
      <c r="K1294" s="20">
        <v>0</v>
      </c>
      <c r="L1294" s="20">
        <v>0.100619761129633</v>
      </c>
      <c r="M1294" s="20">
        <v>0.39783067762598101</v>
      </c>
      <c r="N1294" s="20" t="s">
        <v>111</v>
      </c>
      <c r="O1294" s="20">
        <v>0.50154956124438599</v>
      </c>
      <c r="P1294" s="20"/>
      <c r="Q1294" s="20"/>
      <c r="R1294" s="20"/>
      <c r="S1294" s="20"/>
      <c r="T1294" s="20"/>
      <c r="U1294" s="20"/>
      <c r="V1294" s="20"/>
      <c r="W1294" s="20"/>
      <c r="X1294" s="20"/>
      <c r="Y1294" s="20"/>
      <c r="Z1294" s="20"/>
      <c r="AA1294" s="30"/>
    </row>
    <row r="1295" spans="1:27" x14ac:dyDescent="0.25">
      <c r="A1295">
        <v>1259</v>
      </c>
      <c r="B1295" s="15">
        <v>43035</v>
      </c>
      <c r="C1295" s="25">
        <f t="shared" si="76"/>
        <v>0.10938283056020701</v>
      </c>
      <c r="D1295" s="25">
        <f>VLOOKUP(B1295,input_BB!$B$19:$XX$10000,$D$35,0)</f>
        <v>94.915999999999997</v>
      </c>
      <c r="E1295" s="27">
        <f t="shared" si="77"/>
        <v>2.5234917292083245E-3</v>
      </c>
      <c r="F1295" s="34">
        <f t="shared" si="79"/>
        <v>1.2966777302269916E-2</v>
      </c>
      <c r="G1295" s="25" t="str">
        <f t="shared" si="78"/>
        <v>NA</v>
      </c>
      <c r="I1295" s="31">
        <v>43035</v>
      </c>
      <c r="J1295" s="20">
        <v>0.10938283056020701</v>
      </c>
      <c r="K1295" s="20">
        <v>0</v>
      </c>
      <c r="L1295" s="20">
        <v>0.100619761129633</v>
      </c>
      <c r="M1295" s="20">
        <v>0.39783067762598101</v>
      </c>
      <c r="N1295" s="20" t="s">
        <v>111</v>
      </c>
      <c r="O1295" s="20">
        <v>0.50154956124438599</v>
      </c>
      <c r="P1295" s="20"/>
      <c r="Q1295" s="20"/>
      <c r="R1295" s="20"/>
      <c r="S1295" s="20"/>
      <c r="T1295" s="20"/>
      <c r="U1295" s="20"/>
      <c r="V1295" s="20"/>
      <c r="W1295" s="20"/>
      <c r="X1295" s="20"/>
      <c r="Y1295" s="20"/>
      <c r="Z1295" s="20"/>
      <c r="AA1295" s="30"/>
    </row>
    <row r="1296" spans="1:27" x14ac:dyDescent="0.25">
      <c r="A1296">
        <v>1260</v>
      </c>
      <c r="B1296" s="15">
        <v>43042</v>
      </c>
      <c r="C1296" s="25">
        <f t="shared" si="76"/>
        <v>0.10938283056020701</v>
      </c>
      <c r="D1296" s="25">
        <f>VLOOKUP(B1296,input_BB!$B$19:$XX$10000,$D$35,0)</f>
        <v>94.941000000000003</v>
      </c>
      <c r="E1296" s="27">
        <f t="shared" si="77"/>
        <v>2.5234917292083245E-3</v>
      </c>
      <c r="F1296" s="34">
        <f t="shared" si="79"/>
        <v>2.6339078764392454E-4</v>
      </c>
      <c r="G1296" s="25" t="str">
        <f t="shared" si="78"/>
        <v>NA</v>
      </c>
      <c r="I1296" s="31">
        <v>43042</v>
      </c>
      <c r="J1296" s="20">
        <v>0.10938283056020701</v>
      </c>
      <c r="K1296" s="20">
        <v>0</v>
      </c>
      <c r="L1296" s="20">
        <v>0.100619761129633</v>
      </c>
      <c r="M1296" s="20">
        <v>0.39783067762598101</v>
      </c>
      <c r="N1296" s="20" t="s">
        <v>111</v>
      </c>
      <c r="O1296" s="20">
        <v>0.50154956124438599</v>
      </c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  <c r="AA1296" s="30"/>
    </row>
    <row r="1297" spans="1:27" x14ac:dyDescent="0.25">
      <c r="A1297">
        <v>1261</v>
      </c>
      <c r="B1297" s="15">
        <v>43049</v>
      </c>
      <c r="C1297" s="25">
        <f t="shared" si="76"/>
        <v>0.10938283056020701</v>
      </c>
      <c r="D1297" s="25">
        <f>VLOOKUP(B1297,input_BB!$B$19:$XX$10000,$D$35,0)</f>
        <v>94.391000000000005</v>
      </c>
      <c r="E1297" s="27">
        <f t="shared" si="77"/>
        <v>2.5234917292083245E-3</v>
      </c>
      <c r="F1297" s="34">
        <f t="shared" si="79"/>
        <v>-5.7930714865020994E-3</v>
      </c>
      <c r="G1297" s="25" t="str">
        <f t="shared" si="78"/>
        <v>NA</v>
      </c>
      <c r="I1297" s="31">
        <v>43049</v>
      </c>
      <c r="J1297" s="20">
        <v>0.10938283056020701</v>
      </c>
      <c r="K1297" s="20">
        <v>0</v>
      </c>
      <c r="L1297" s="20">
        <v>0.100619761129633</v>
      </c>
      <c r="M1297" s="20">
        <v>0.39783067762598101</v>
      </c>
      <c r="N1297" s="20" t="s">
        <v>111</v>
      </c>
      <c r="O1297" s="20">
        <v>0.50154956124438599</v>
      </c>
      <c r="P1297" s="20"/>
      <c r="Q1297" s="20"/>
      <c r="R1297" s="20"/>
      <c r="S1297" s="20"/>
      <c r="T1297" s="20"/>
      <c r="U1297" s="20"/>
      <c r="V1297" s="20"/>
      <c r="W1297" s="20"/>
      <c r="X1297" s="20"/>
      <c r="Y1297" s="20"/>
      <c r="Z1297" s="20"/>
      <c r="AA1297" s="30"/>
    </row>
    <row r="1298" spans="1:27" x14ac:dyDescent="0.25">
      <c r="A1298">
        <v>1262</v>
      </c>
      <c r="B1298" s="15">
        <v>43056</v>
      </c>
      <c r="C1298" s="25">
        <f t="shared" si="76"/>
        <v>0.10938283056020701</v>
      </c>
      <c r="D1298" s="25">
        <f>VLOOKUP(B1298,input_BB!$B$19:$XX$10000,$D$35,0)</f>
        <v>93.662000000000006</v>
      </c>
      <c r="E1298" s="27">
        <f t="shared" si="77"/>
        <v>2.5234917292083245E-3</v>
      </c>
      <c r="F1298" s="34">
        <f t="shared" si="79"/>
        <v>-7.7231939485755685E-3</v>
      </c>
      <c r="G1298" s="25" t="str">
        <f t="shared" si="78"/>
        <v>NA</v>
      </c>
      <c r="I1298" s="31">
        <v>43056</v>
      </c>
      <c r="J1298" s="20">
        <v>0.10938283056020701</v>
      </c>
      <c r="K1298" s="20">
        <v>0</v>
      </c>
      <c r="L1298" s="20">
        <v>0.100619761129633</v>
      </c>
      <c r="M1298" s="20">
        <v>0.39783067762598101</v>
      </c>
      <c r="N1298" s="20" t="s">
        <v>111</v>
      </c>
      <c r="O1298" s="20">
        <v>0.50154956124438599</v>
      </c>
      <c r="P1298" s="20"/>
      <c r="Q1298" s="20"/>
      <c r="R1298" s="20"/>
      <c r="S1298" s="20"/>
      <c r="T1298" s="20"/>
      <c r="U1298" s="20"/>
      <c r="V1298" s="20"/>
      <c r="W1298" s="20"/>
      <c r="X1298" s="20"/>
      <c r="Y1298" s="20"/>
      <c r="Z1298" s="20"/>
      <c r="AA1298" s="30"/>
    </row>
    <row r="1299" spans="1:27" x14ac:dyDescent="0.25">
      <c r="A1299">
        <v>1263</v>
      </c>
      <c r="B1299" s="15">
        <v>43063</v>
      </c>
      <c r="C1299" s="25">
        <f t="shared" si="76"/>
        <v>0.10938283056020701</v>
      </c>
      <c r="D1299" s="25">
        <f>VLOOKUP(B1299,input_BB!$B$19:$XX$10000,$D$35,0)</f>
        <v>92.781999999999996</v>
      </c>
      <c r="E1299" s="27">
        <f t="shared" si="77"/>
        <v>2.5234917292083245E-3</v>
      </c>
      <c r="F1299" s="34">
        <f t="shared" si="79"/>
        <v>-9.3954858960946241E-3</v>
      </c>
      <c r="G1299" s="25" t="str">
        <f t="shared" si="78"/>
        <v>NA</v>
      </c>
      <c r="I1299" s="31">
        <v>43063</v>
      </c>
      <c r="J1299" s="20">
        <v>0.10938283056020701</v>
      </c>
      <c r="K1299" s="20">
        <v>0</v>
      </c>
      <c r="L1299" s="20">
        <v>0.100619761129633</v>
      </c>
      <c r="M1299" s="20">
        <v>0.39783067762598101</v>
      </c>
      <c r="N1299" s="20" t="s">
        <v>111</v>
      </c>
      <c r="O1299" s="20">
        <v>0.50154956124438599</v>
      </c>
      <c r="P1299" s="20"/>
      <c r="Q1299" s="20"/>
      <c r="R1299" s="20"/>
      <c r="S1299" s="20"/>
      <c r="T1299" s="20"/>
      <c r="U1299" s="20"/>
      <c r="V1299" s="20"/>
      <c r="W1299" s="20"/>
      <c r="X1299" s="20"/>
      <c r="Y1299" s="20"/>
      <c r="Z1299" s="20"/>
      <c r="AA1299" s="30"/>
    </row>
    <row r="1300" spans="1:27" x14ac:dyDescent="0.25">
      <c r="A1300">
        <v>1264</v>
      </c>
      <c r="B1300" s="15">
        <v>43070</v>
      </c>
      <c r="C1300" s="25">
        <f t="shared" si="76"/>
        <v>0.10938283056020701</v>
      </c>
      <c r="D1300" s="25">
        <f>VLOOKUP(B1300,input_BB!$B$19:$XX$10000,$D$35,0)</f>
        <v>92.885000000000005</v>
      </c>
      <c r="E1300" s="27">
        <f t="shared" si="77"/>
        <v>2.5234917292083245E-3</v>
      </c>
      <c r="F1300" s="34">
        <f t="shared" si="79"/>
        <v>1.1101291198725161E-3</v>
      </c>
      <c r="G1300" s="25" t="str">
        <f t="shared" si="78"/>
        <v>NA</v>
      </c>
      <c r="I1300" s="31">
        <v>43070</v>
      </c>
      <c r="J1300" s="20">
        <v>0.10938283056020701</v>
      </c>
      <c r="K1300" s="20">
        <v>0</v>
      </c>
      <c r="L1300" s="20">
        <v>0.100619761129633</v>
      </c>
      <c r="M1300" s="20">
        <v>0.39783067762598101</v>
      </c>
      <c r="N1300" s="20" t="s">
        <v>111</v>
      </c>
      <c r="O1300" s="20">
        <v>0.50154956124438599</v>
      </c>
      <c r="P1300" s="20"/>
      <c r="Q1300" s="20"/>
      <c r="R1300" s="20"/>
      <c r="S1300" s="20"/>
      <c r="T1300" s="20"/>
      <c r="U1300" s="20"/>
      <c r="V1300" s="20"/>
      <c r="W1300" s="20"/>
      <c r="X1300" s="20"/>
      <c r="Y1300" s="20"/>
      <c r="Z1300" s="20"/>
      <c r="AA1300" s="30"/>
    </row>
    <row r="1301" spans="1:27" x14ac:dyDescent="0.25">
      <c r="A1301">
        <v>1265</v>
      </c>
      <c r="B1301" s="15">
        <v>43077</v>
      </c>
      <c r="C1301" s="25">
        <f t="shared" si="76"/>
        <v>0.10938283056020701</v>
      </c>
      <c r="D1301" s="25">
        <f>VLOOKUP(B1301,input_BB!$B$19:$XX$10000,$D$35,0)</f>
        <v>93.900999999999996</v>
      </c>
      <c r="E1301" s="27">
        <f t="shared" si="77"/>
        <v>2.5234917292083245E-3</v>
      </c>
      <c r="F1301" s="34">
        <f t="shared" si="79"/>
        <v>1.0938256984442951E-2</v>
      </c>
      <c r="G1301" s="25" t="str">
        <f t="shared" si="78"/>
        <v>NA</v>
      </c>
      <c r="I1301" s="31">
        <v>43077</v>
      </c>
      <c r="J1301" s="20">
        <v>0.10938283056020701</v>
      </c>
      <c r="K1301" s="20">
        <v>0</v>
      </c>
      <c r="L1301" s="20">
        <v>0.100619761129633</v>
      </c>
      <c r="M1301" s="20">
        <v>0.39783067762598101</v>
      </c>
      <c r="N1301" s="20" t="s">
        <v>111</v>
      </c>
      <c r="O1301" s="20">
        <v>0.50154956124438599</v>
      </c>
      <c r="P1301" s="20"/>
      <c r="Q1301" s="20"/>
      <c r="R1301" s="20"/>
      <c r="S1301" s="20"/>
      <c r="T1301" s="20"/>
      <c r="U1301" s="20"/>
      <c r="V1301" s="20"/>
      <c r="W1301" s="20"/>
      <c r="X1301" s="20"/>
      <c r="Y1301" s="20"/>
      <c r="Z1301" s="20"/>
      <c r="AA1301" s="30"/>
    </row>
    <row r="1302" spans="1:27" x14ac:dyDescent="0.25">
      <c r="A1302">
        <v>1266</v>
      </c>
      <c r="B1302" s="15">
        <v>43084</v>
      </c>
      <c r="C1302" s="25">
        <f t="shared" si="76"/>
        <v>0.10938283056020701</v>
      </c>
      <c r="D1302" s="25">
        <f>VLOOKUP(B1302,input_BB!$B$19:$XX$10000,$D$35,0)</f>
        <v>93.932000000000002</v>
      </c>
      <c r="E1302" s="27">
        <f t="shared" si="77"/>
        <v>2.5234917292083245E-3</v>
      </c>
      <c r="F1302" s="34">
        <f t="shared" si="79"/>
        <v>3.301349293405309E-4</v>
      </c>
      <c r="G1302" s="25" t="str">
        <f t="shared" si="78"/>
        <v>NA</v>
      </c>
      <c r="I1302" s="31">
        <v>43084</v>
      </c>
      <c r="J1302" s="20">
        <v>0.10938283056020701</v>
      </c>
      <c r="K1302" s="20">
        <v>0</v>
      </c>
      <c r="L1302" s="20">
        <v>0.100619761129633</v>
      </c>
      <c r="M1302" s="20">
        <v>0.39783067762598101</v>
      </c>
      <c r="N1302" s="20" t="s">
        <v>111</v>
      </c>
      <c r="O1302" s="20">
        <v>0.50154956124438599</v>
      </c>
      <c r="P1302" s="20"/>
      <c r="Q1302" s="20"/>
      <c r="R1302" s="20"/>
      <c r="S1302" s="20"/>
      <c r="T1302" s="20"/>
      <c r="U1302" s="20"/>
      <c r="V1302" s="20"/>
      <c r="W1302" s="20"/>
      <c r="X1302" s="20"/>
      <c r="Y1302" s="20"/>
      <c r="Z1302" s="20"/>
      <c r="AA1302" s="30"/>
    </row>
    <row r="1303" spans="1:27" x14ac:dyDescent="0.25">
      <c r="A1303">
        <v>1267</v>
      </c>
      <c r="B1303" s="15">
        <v>43091</v>
      </c>
      <c r="C1303" s="25">
        <f t="shared" si="76"/>
        <v>0.10938283056020701</v>
      </c>
      <c r="D1303" s="25">
        <f>VLOOKUP(B1303,input_BB!$B$19:$XX$10000,$D$35,0)</f>
        <v>93.346999999999994</v>
      </c>
      <c r="E1303" s="27">
        <f t="shared" si="77"/>
        <v>2.5234917292083245E-3</v>
      </c>
      <c r="F1303" s="34">
        <f t="shared" si="79"/>
        <v>-6.2279095515905825E-3</v>
      </c>
      <c r="G1303" s="25" t="str">
        <f t="shared" si="78"/>
        <v>NA</v>
      </c>
      <c r="I1303" s="31">
        <v>43091</v>
      </c>
      <c r="J1303" s="20">
        <v>0.10938283056020701</v>
      </c>
      <c r="K1303" s="20">
        <v>0</v>
      </c>
      <c r="L1303" s="20">
        <v>0.100619761129633</v>
      </c>
      <c r="M1303" s="20">
        <v>0.39783067762598101</v>
      </c>
      <c r="N1303" s="20" t="s">
        <v>111</v>
      </c>
      <c r="O1303" s="20">
        <v>0.50154956124438599</v>
      </c>
      <c r="P1303" s="20"/>
      <c r="Q1303" s="20"/>
      <c r="R1303" s="20"/>
      <c r="S1303" s="20"/>
      <c r="T1303" s="20"/>
      <c r="U1303" s="20"/>
      <c r="V1303" s="20"/>
      <c r="W1303" s="20"/>
      <c r="X1303" s="20"/>
      <c r="Y1303" s="20"/>
      <c r="Z1303" s="20"/>
      <c r="AA1303" s="30"/>
    </row>
    <row r="1304" spans="1:27" x14ac:dyDescent="0.25">
      <c r="A1304">
        <v>1268</v>
      </c>
      <c r="B1304" s="15">
        <v>43098</v>
      </c>
      <c r="C1304" s="25">
        <f t="shared" si="76"/>
        <v>0.10938283056020701</v>
      </c>
      <c r="D1304" s="25">
        <f>VLOOKUP(B1304,input_BB!$B$19:$XX$10000,$D$35,0)</f>
        <v>92.123999999999995</v>
      </c>
      <c r="E1304" s="27">
        <f t="shared" si="77"/>
        <v>2.5234917292083245E-3</v>
      </c>
      <c r="F1304" s="34">
        <f t="shared" si="79"/>
        <v>-1.3101652972243305E-2</v>
      </c>
      <c r="G1304" s="25" t="str">
        <f t="shared" si="78"/>
        <v>NA</v>
      </c>
      <c r="I1304" s="31">
        <v>43098</v>
      </c>
      <c r="J1304" s="20">
        <v>0.10938283056020701</v>
      </c>
      <c r="K1304" s="20">
        <v>0</v>
      </c>
      <c r="L1304" s="20">
        <v>0.100619761129633</v>
      </c>
      <c r="M1304" s="20">
        <v>0.39783067762598101</v>
      </c>
      <c r="N1304" s="20" t="s">
        <v>111</v>
      </c>
      <c r="O1304" s="20">
        <v>0.50154956124438599</v>
      </c>
      <c r="P1304" s="20"/>
      <c r="Q1304" s="20"/>
      <c r="R1304" s="20"/>
      <c r="S1304" s="20"/>
      <c r="T1304" s="20"/>
      <c r="U1304" s="20"/>
      <c r="V1304" s="20"/>
      <c r="W1304" s="20"/>
      <c r="X1304" s="20"/>
      <c r="Y1304" s="20"/>
      <c r="Z1304" s="20"/>
      <c r="AA1304" s="30"/>
    </row>
    <row r="1305" spans="1:27" x14ac:dyDescent="0.25">
      <c r="A1305">
        <v>1269</v>
      </c>
      <c r="B1305" s="15">
        <v>43105</v>
      </c>
      <c r="C1305" s="25">
        <f t="shared" si="76"/>
        <v>0.10938283056020701</v>
      </c>
      <c r="D1305" s="25">
        <f>VLOOKUP(B1305,input_BB!$B$19:$XX$10000,$D$35,0)</f>
        <v>91.948999999999998</v>
      </c>
      <c r="E1305" s="27">
        <f t="shared" si="77"/>
        <v>2.5234917292083245E-3</v>
      </c>
      <c r="F1305" s="34">
        <f t="shared" si="79"/>
        <v>-1.8996135643263301E-3</v>
      </c>
      <c r="G1305" s="25" t="str">
        <f t="shared" si="78"/>
        <v>NA</v>
      </c>
      <c r="I1305" s="31">
        <v>43105</v>
      </c>
      <c r="J1305" s="20">
        <v>0.10938283056020701</v>
      </c>
      <c r="K1305" s="20">
        <v>0</v>
      </c>
      <c r="L1305" s="20">
        <v>0.100619761129633</v>
      </c>
      <c r="M1305" s="20">
        <v>0.39783067762598101</v>
      </c>
      <c r="N1305" s="20" t="s">
        <v>111</v>
      </c>
      <c r="O1305" s="20">
        <v>0.50154956124438599</v>
      </c>
      <c r="P1305" s="20"/>
      <c r="Q1305" s="20"/>
      <c r="R1305" s="20"/>
      <c r="S1305" s="20"/>
      <c r="T1305" s="20"/>
      <c r="U1305" s="20"/>
      <c r="V1305" s="20"/>
      <c r="W1305" s="20"/>
      <c r="X1305" s="20"/>
      <c r="Y1305" s="20"/>
      <c r="Z1305" s="20"/>
      <c r="AA1305" s="30"/>
    </row>
    <row r="1306" spans="1:27" x14ac:dyDescent="0.25">
      <c r="A1306">
        <v>1270</v>
      </c>
      <c r="B1306" s="15">
        <v>43112</v>
      </c>
      <c r="C1306" s="25">
        <f t="shared" si="76"/>
        <v>0.10938283056020701</v>
      </c>
      <c r="D1306" s="25">
        <f>VLOOKUP(B1306,input_BB!$B$19:$XX$10000,$D$35,0)</f>
        <v>90.974000000000004</v>
      </c>
      <c r="E1306" s="27">
        <f t="shared" si="77"/>
        <v>2.5234917292083245E-3</v>
      </c>
      <c r="F1306" s="34">
        <f t="shared" si="79"/>
        <v>-1.0603704227343358E-2</v>
      </c>
      <c r="G1306" s="25" t="str">
        <f t="shared" si="78"/>
        <v>NA</v>
      </c>
      <c r="I1306" s="31">
        <v>43112</v>
      </c>
      <c r="J1306" s="20">
        <v>0.10938283056020701</v>
      </c>
      <c r="K1306" s="20">
        <v>0</v>
      </c>
      <c r="L1306" s="20">
        <v>0.100619761129633</v>
      </c>
      <c r="M1306" s="20">
        <v>0.39783067762598101</v>
      </c>
      <c r="N1306" s="20" t="s">
        <v>111</v>
      </c>
      <c r="O1306" s="20">
        <v>0.50154956124438599</v>
      </c>
      <c r="P1306" s="20"/>
      <c r="Q1306" s="20"/>
      <c r="R1306" s="20"/>
      <c r="S1306" s="20"/>
      <c r="T1306" s="20"/>
      <c r="U1306" s="20"/>
      <c r="V1306" s="20"/>
      <c r="W1306" s="20"/>
      <c r="X1306" s="20"/>
      <c r="Y1306" s="20"/>
      <c r="Z1306" s="20"/>
      <c r="AA1306" s="30"/>
    </row>
    <row r="1307" spans="1:27" x14ac:dyDescent="0.25">
      <c r="A1307">
        <v>1271</v>
      </c>
      <c r="B1307" s="15">
        <v>43119</v>
      </c>
      <c r="C1307" s="25">
        <f t="shared" si="76"/>
        <v>0.10938283056020701</v>
      </c>
      <c r="D1307" s="25">
        <f>VLOOKUP(B1307,input_BB!$B$19:$XX$10000,$D$35,0)</f>
        <v>90.572000000000003</v>
      </c>
      <c r="E1307" s="27">
        <f t="shared" si="77"/>
        <v>2.5234917292083245E-3</v>
      </c>
      <c r="F1307" s="34">
        <f t="shared" si="79"/>
        <v>-4.4188449447094547E-3</v>
      </c>
      <c r="G1307" s="25" t="str">
        <f t="shared" si="78"/>
        <v>NA</v>
      </c>
      <c r="I1307" s="31">
        <v>43119</v>
      </c>
      <c r="J1307" s="20">
        <v>0.10938283056020701</v>
      </c>
      <c r="K1307" s="20">
        <v>0</v>
      </c>
      <c r="L1307" s="20">
        <v>0.100619761129633</v>
      </c>
      <c r="M1307" s="20">
        <v>0.39783067762598101</v>
      </c>
      <c r="N1307" s="20" t="s">
        <v>111</v>
      </c>
      <c r="O1307" s="20">
        <v>0.50154956124438599</v>
      </c>
      <c r="P1307" s="20"/>
      <c r="Q1307" s="20"/>
      <c r="R1307" s="20"/>
      <c r="S1307" s="20"/>
      <c r="T1307" s="20"/>
      <c r="U1307" s="20"/>
      <c r="V1307" s="20"/>
      <c r="W1307" s="20"/>
      <c r="X1307" s="20"/>
      <c r="Y1307" s="20"/>
      <c r="Z1307" s="20"/>
      <c r="AA1307" s="30"/>
    </row>
    <row r="1308" spans="1:27" x14ac:dyDescent="0.25">
      <c r="A1308">
        <v>1272</v>
      </c>
      <c r="B1308" s="15">
        <v>43126</v>
      </c>
      <c r="C1308" s="25">
        <f t="shared" si="76"/>
        <v>0.10938283056020701</v>
      </c>
      <c r="D1308" s="25">
        <f>VLOOKUP(B1308,input_BB!$B$19:$XX$10000,$D$35,0)</f>
        <v>89.066999999999993</v>
      </c>
      <c r="E1308" s="27">
        <f t="shared" si="77"/>
        <v>2.5234917292083245E-3</v>
      </c>
      <c r="F1308" s="34">
        <f t="shared" si="79"/>
        <v>-1.6616614406218311E-2</v>
      </c>
      <c r="G1308" s="25" t="str">
        <f t="shared" si="78"/>
        <v>NA</v>
      </c>
      <c r="I1308" s="31">
        <v>43126</v>
      </c>
      <c r="J1308" s="20">
        <v>0.10938283056020701</v>
      </c>
      <c r="K1308" s="20">
        <v>0</v>
      </c>
      <c r="L1308" s="20">
        <v>0.100619761129633</v>
      </c>
      <c r="M1308" s="20">
        <v>0.39783067762598101</v>
      </c>
      <c r="N1308" s="20" t="s">
        <v>111</v>
      </c>
      <c r="O1308" s="20">
        <v>0.50154956124438599</v>
      </c>
      <c r="P1308" s="20"/>
      <c r="Q1308" s="20"/>
      <c r="R1308" s="20"/>
      <c r="S1308" s="20"/>
      <c r="T1308" s="20"/>
      <c r="U1308" s="20"/>
      <c r="V1308" s="20"/>
      <c r="W1308" s="20"/>
      <c r="X1308" s="20"/>
      <c r="Y1308" s="20"/>
      <c r="Z1308" s="20"/>
      <c r="AA1308" s="30"/>
    </row>
    <row r="1309" spans="1:27" x14ac:dyDescent="0.25">
      <c r="A1309">
        <v>1273</v>
      </c>
      <c r="B1309" s="15">
        <v>43133</v>
      </c>
      <c r="C1309" s="25">
        <f t="shared" si="76"/>
        <v>0.10938283056020701</v>
      </c>
      <c r="D1309" s="25">
        <f>VLOOKUP(B1309,input_BB!$B$19:$XX$10000,$D$35,0)</f>
        <v>89.194999999999993</v>
      </c>
      <c r="E1309" s="27">
        <f t="shared" si="77"/>
        <v>2.5234917292083245E-3</v>
      </c>
      <c r="F1309" s="34">
        <f t="shared" si="79"/>
        <v>1.4371203700584978E-3</v>
      </c>
      <c r="G1309" s="25" t="str">
        <f t="shared" si="78"/>
        <v>NA</v>
      </c>
      <c r="I1309" s="31">
        <v>43133</v>
      </c>
      <c r="J1309" s="20">
        <v>0.10938283056020701</v>
      </c>
      <c r="K1309" s="20">
        <v>0</v>
      </c>
      <c r="L1309" s="20">
        <v>0.100619761129633</v>
      </c>
      <c r="M1309" s="20">
        <v>0.39783067762598101</v>
      </c>
      <c r="N1309" s="20" t="s">
        <v>111</v>
      </c>
      <c r="O1309" s="20">
        <v>0.50154956124438599</v>
      </c>
      <c r="P1309" s="20"/>
      <c r="Q1309" s="20"/>
      <c r="R1309" s="20"/>
      <c r="S1309" s="20"/>
      <c r="T1309" s="20"/>
      <c r="U1309" s="20"/>
      <c r="V1309" s="20"/>
      <c r="W1309" s="20"/>
      <c r="X1309" s="20"/>
      <c r="Y1309" s="20"/>
      <c r="Z1309" s="20"/>
      <c r="AA1309" s="30"/>
    </row>
    <row r="1310" spans="1:27" x14ac:dyDescent="0.25">
      <c r="A1310">
        <v>1274</v>
      </c>
      <c r="B1310" s="15">
        <v>43140</v>
      </c>
      <c r="C1310" s="25">
        <f t="shared" si="76"/>
        <v>0.10938283056020701</v>
      </c>
      <c r="D1310" s="25">
        <f>VLOOKUP(B1310,input_BB!$B$19:$XX$10000,$D$35,0)</f>
        <v>90.441999999999993</v>
      </c>
      <c r="E1310" s="27">
        <f t="shared" si="77"/>
        <v>2.5234917292083245E-3</v>
      </c>
      <c r="F1310" s="34">
        <f t="shared" si="79"/>
        <v>1.3980604293962751E-2</v>
      </c>
      <c r="G1310" s="25" t="str">
        <f t="shared" si="78"/>
        <v>NA</v>
      </c>
      <c r="I1310" s="31">
        <v>43140</v>
      </c>
      <c r="J1310" s="20">
        <v>0.10938283056020701</v>
      </c>
      <c r="K1310" s="20">
        <v>0</v>
      </c>
      <c r="L1310" s="20">
        <v>0.100619761129633</v>
      </c>
      <c r="M1310" s="20">
        <v>0.39783067762598101</v>
      </c>
      <c r="N1310" s="20" t="s">
        <v>111</v>
      </c>
      <c r="O1310" s="20">
        <v>0.50154956124438599</v>
      </c>
      <c r="P1310" s="20"/>
      <c r="Q1310" s="20"/>
      <c r="R1310" s="20"/>
      <c r="S1310" s="20"/>
      <c r="T1310" s="20"/>
      <c r="U1310" s="20"/>
      <c r="V1310" s="20"/>
      <c r="W1310" s="20"/>
      <c r="X1310" s="20"/>
      <c r="Y1310" s="20"/>
      <c r="Z1310" s="20"/>
      <c r="AA1310" s="30"/>
    </row>
    <row r="1311" spans="1:27" x14ac:dyDescent="0.25">
      <c r="A1311">
        <v>1275</v>
      </c>
      <c r="B1311" s="15">
        <v>43147</v>
      </c>
      <c r="C1311" s="25">
        <f t="shared" si="76"/>
        <v>0.10938283056020701</v>
      </c>
      <c r="D1311" s="25">
        <f>VLOOKUP(B1311,input_BB!$B$19:$XX$10000,$D$35,0)</f>
        <v>89.1</v>
      </c>
      <c r="E1311" s="27">
        <f t="shared" si="77"/>
        <v>2.5234917292083245E-3</v>
      </c>
      <c r="F1311" s="34">
        <f t="shared" si="79"/>
        <v>-1.4838238871320852E-2</v>
      </c>
      <c r="G1311" s="25" t="str">
        <f t="shared" si="78"/>
        <v>NA</v>
      </c>
      <c r="I1311" s="31">
        <v>43147</v>
      </c>
      <c r="J1311" s="20">
        <v>0.10938283056020701</v>
      </c>
      <c r="K1311" s="20">
        <v>0</v>
      </c>
      <c r="L1311" s="20">
        <v>0.100619761129633</v>
      </c>
      <c r="M1311" s="20">
        <v>0.39783067762598101</v>
      </c>
      <c r="N1311" s="20" t="s">
        <v>111</v>
      </c>
      <c r="O1311" s="20">
        <v>0.50154956124438599</v>
      </c>
      <c r="P1311" s="20"/>
      <c r="Q1311" s="20"/>
      <c r="R1311" s="20"/>
      <c r="S1311" s="20"/>
      <c r="T1311" s="20"/>
      <c r="U1311" s="20"/>
      <c r="V1311" s="20"/>
      <c r="W1311" s="20"/>
      <c r="X1311" s="20"/>
      <c r="Y1311" s="20"/>
      <c r="Z1311" s="20"/>
      <c r="AA1311" s="30"/>
    </row>
    <row r="1312" spans="1:27" x14ac:dyDescent="0.25">
      <c r="A1312">
        <v>1276</v>
      </c>
      <c r="B1312" s="15">
        <v>43154</v>
      </c>
      <c r="C1312" s="25">
        <f t="shared" si="76"/>
        <v>0.10938283056020701</v>
      </c>
      <c r="D1312" s="25">
        <f>VLOOKUP(B1312,input_BB!$B$19:$XX$10000,$D$35,0)</f>
        <v>89.882999999999996</v>
      </c>
      <c r="E1312" s="27">
        <f t="shared" si="77"/>
        <v>2.5234917292083245E-3</v>
      </c>
      <c r="F1312" s="34">
        <f t="shared" si="79"/>
        <v>8.787878787878789E-3</v>
      </c>
      <c r="G1312" s="25" t="str">
        <f t="shared" si="78"/>
        <v>NA</v>
      </c>
      <c r="I1312" s="31">
        <v>43154</v>
      </c>
      <c r="J1312" s="20">
        <v>0.10938283056020701</v>
      </c>
      <c r="K1312" s="20">
        <v>0</v>
      </c>
      <c r="L1312" s="20">
        <v>0.100619761129633</v>
      </c>
      <c r="M1312" s="20">
        <v>0.39783067762598101</v>
      </c>
      <c r="N1312" s="20" t="s">
        <v>111</v>
      </c>
      <c r="O1312" s="20">
        <v>0.50154956124438599</v>
      </c>
      <c r="P1312" s="20"/>
      <c r="Q1312" s="20"/>
      <c r="R1312" s="20"/>
      <c r="S1312" s="20"/>
      <c r="T1312" s="20"/>
      <c r="U1312" s="20"/>
      <c r="V1312" s="20"/>
      <c r="W1312" s="20"/>
      <c r="X1312" s="20"/>
      <c r="Y1312" s="20"/>
      <c r="Z1312" s="20"/>
      <c r="AA1312" s="30"/>
    </row>
    <row r="1313" spans="1:27" x14ac:dyDescent="0.25">
      <c r="A1313">
        <v>1277</v>
      </c>
      <c r="B1313" s="15">
        <v>43161</v>
      </c>
      <c r="C1313" s="25">
        <f t="shared" si="76"/>
        <v>0.10938283056020701</v>
      </c>
      <c r="D1313" s="25">
        <f>VLOOKUP(B1313,input_BB!$B$19:$XX$10000,$D$35,0)</f>
        <v>89.935000000000002</v>
      </c>
      <c r="E1313" s="27">
        <f t="shared" si="77"/>
        <v>2.5234917292083245E-3</v>
      </c>
      <c r="F1313" s="34">
        <f t="shared" si="79"/>
        <v>5.7852986660433814E-4</v>
      </c>
      <c r="G1313" s="25" t="str">
        <f t="shared" si="78"/>
        <v>NA</v>
      </c>
      <c r="I1313" s="31">
        <v>43161</v>
      </c>
      <c r="J1313" s="20">
        <v>0.10938283056020701</v>
      </c>
      <c r="K1313" s="20">
        <v>0</v>
      </c>
      <c r="L1313" s="20">
        <v>0.100619761129633</v>
      </c>
      <c r="M1313" s="20">
        <v>0.39783067762598101</v>
      </c>
      <c r="N1313" s="20" t="s">
        <v>111</v>
      </c>
      <c r="O1313" s="20">
        <v>0.50154956124438599</v>
      </c>
      <c r="P1313" s="20"/>
      <c r="Q1313" s="20"/>
      <c r="R1313" s="20"/>
      <c r="S1313" s="20"/>
      <c r="T1313" s="20"/>
      <c r="U1313" s="20"/>
      <c r="V1313" s="20"/>
      <c r="W1313" s="20"/>
      <c r="X1313" s="20"/>
      <c r="Y1313" s="20"/>
      <c r="Z1313" s="20"/>
      <c r="AA1313" s="30"/>
    </row>
    <row r="1314" spans="1:27" x14ac:dyDescent="0.25">
      <c r="A1314">
        <v>1278</v>
      </c>
      <c r="B1314" s="15">
        <v>43168</v>
      </c>
      <c r="C1314" s="25">
        <f t="shared" si="76"/>
        <v>0.10938283056020701</v>
      </c>
      <c r="D1314" s="25">
        <f>VLOOKUP(B1314,input_BB!$B$19:$XX$10000,$D$35,0)</f>
        <v>90.093000000000004</v>
      </c>
      <c r="E1314" s="27">
        <f t="shared" si="77"/>
        <v>2.5234917292083245E-3</v>
      </c>
      <c r="F1314" s="34">
        <f t="shared" si="79"/>
        <v>1.7568243731584943E-3</v>
      </c>
      <c r="G1314" s="25" t="str">
        <f t="shared" si="78"/>
        <v>NA</v>
      </c>
      <c r="I1314" s="31">
        <v>43168</v>
      </c>
      <c r="J1314" s="20">
        <v>0.10938283056020701</v>
      </c>
      <c r="K1314" s="20">
        <v>0</v>
      </c>
      <c r="L1314" s="20">
        <v>0.100619761129633</v>
      </c>
      <c r="M1314" s="20">
        <v>0.39783067762598101</v>
      </c>
      <c r="N1314" s="20" t="s">
        <v>111</v>
      </c>
      <c r="O1314" s="20">
        <v>0.50154956124438599</v>
      </c>
      <c r="P1314" s="20"/>
      <c r="Q1314" s="20"/>
      <c r="R1314" s="20"/>
      <c r="S1314" s="20"/>
      <c r="T1314" s="20"/>
      <c r="U1314" s="20"/>
      <c r="V1314" s="20"/>
      <c r="W1314" s="20"/>
      <c r="X1314" s="20"/>
      <c r="Y1314" s="20"/>
      <c r="Z1314" s="20"/>
      <c r="AA1314" s="30"/>
    </row>
    <row r="1315" spans="1:27" x14ac:dyDescent="0.25">
      <c r="A1315">
        <v>1279</v>
      </c>
      <c r="B1315" s="15">
        <v>43175</v>
      </c>
      <c r="C1315" s="25">
        <f t="shared" si="76"/>
        <v>0.10938283056020701</v>
      </c>
      <c r="D1315" s="25">
        <f>VLOOKUP(B1315,input_BB!$B$19:$XX$10000,$D$35,0)</f>
        <v>90.233000000000004</v>
      </c>
      <c r="E1315" s="27">
        <f t="shared" si="77"/>
        <v>2.5234917292083245E-3</v>
      </c>
      <c r="F1315" s="34">
        <f t="shared" si="79"/>
        <v>1.5539498074212954E-3</v>
      </c>
      <c r="G1315" s="25" t="str">
        <f t="shared" si="78"/>
        <v>NA</v>
      </c>
      <c r="I1315" s="31">
        <v>43175</v>
      </c>
      <c r="J1315" s="20">
        <v>0.10938283056020701</v>
      </c>
      <c r="K1315" s="20">
        <v>0</v>
      </c>
      <c r="L1315" s="20">
        <v>0.100619761129633</v>
      </c>
      <c r="M1315" s="20">
        <v>0.39783067762598101</v>
      </c>
      <c r="N1315" s="20" t="s">
        <v>111</v>
      </c>
      <c r="O1315" s="20">
        <v>0.50154956124438599</v>
      </c>
      <c r="P1315" s="20"/>
      <c r="Q1315" s="20"/>
      <c r="R1315" s="20"/>
      <c r="S1315" s="20"/>
      <c r="T1315" s="20"/>
      <c r="U1315" s="20"/>
      <c r="V1315" s="20"/>
      <c r="W1315" s="20"/>
      <c r="X1315" s="20"/>
      <c r="Y1315" s="20"/>
      <c r="Z1315" s="20"/>
      <c r="AA1315" s="30"/>
    </row>
    <row r="1316" spans="1:27" x14ac:dyDescent="0.25">
      <c r="A1316">
        <v>1280</v>
      </c>
      <c r="B1316" s="15">
        <v>43182</v>
      </c>
      <c r="C1316" s="25">
        <f t="shared" si="76"/>
        <v>0.10938283056020701</v>
      </c>
      <c r="D1316" s="25">
        <f>VLOOKUP(B1316,input_BB!$B$19:$XX$10000,$D$35,0)</f>
        <v>89.436000000000007</v>
      </c>
      <c r="E1316" s="27">
        <f t="shared" si="77"/>
        <v>2.5234917292083245E-3</v>
      </c>
      <c r="F1316" s="34">
        <f t="shared" si="79"/>
        <v>-8.8326887059058112E-3</v>
      </c>
      <c r="G1316" s="25" t="str">
        <f t="shared" si="78"/>
        <v>NA</v>
      </c>
      <c r="I1316" s="31">
        <v>43182</v>
      </c>
      <c r="J1316" s="20">
        <v>0.10938283056020701</v>
      </c>
      <c r="K1316" s="20">
        <v>0</v>
      </c>
      <c r="L1316" s="20">
        <v>0.100619761129633</v>
      </c>
      <c r="M1316" s="20">
        <v>0.39783067762598101</v>
      </c>
      <c r="N1316" s="20" t="s">
        <v>111</v>
      </c>
      <c r="O1316" s="20">
        <v>0.50154956124438599</v>
      </c>
      <c r="P1316" s="20"/>
      <c r="Q1316" s="20"/>
      <c r="R1316" s="20"/>
      <c r="S1316" s="20"/>
      <c r="T1316" s="20"/>
      <c r="U1316" s="20"/>
      <c r="V1316" s="20"/>
      <c r="W1316" s="20"/>
      <c r="X1316" s="20"/>
      <c r="Y1316" s="20"/>
      <c r="Z1316" s="20"/>
      <c r="AA1316" s="30"/>
    </row>
    <row r="1317" spans="1:27" x14ac:dyDescent="0.25">
      <c r="A1317">
        <v>1281</v>
      </c>
      <c r="B1317" s="15">
        <v>43189</v>
      </c>
      <c r="C1317" s="25">
        <f t="shared" si="76"/>
        <v>0.10937444865703599</v>
      </c>
      <c r="D1317" s="25">
        <f>VLOOKUP(B1317,input_BB!$B$19:$XX$10000,$D$35,0)</f>
        <v>89.974000000000004</v>
      </c>
      <c r="E1317" s="27">
        <f t="shared" si="77"/>
        <v>2.5058127353286786E-3</v>
      </c>
      <c r="F1317" s="34">
        <f t="shared" si="79"/>
        <v>6.0154747528959884E-3</v>
      </c>
      <c r="G1317" s="25" t="str">
        <f t="shared" si="78"/>
        <v>NA</v>
      </c>
      <c r="I1317" s="31">
        <v>43189</v>
      </c>
      <c r="J1317" s="20">
        <v>0.10937444865703599</v>
      </c>
      <c r="K1317" s="20">
        <v>0</v>
      </c>
      <c r="L1317" s="20">
        <v>0.10007245429080699</v>
      </c>
      <c r="M1317" s="20">
        <v>0.39749953693662698</v>
      </c>
      <c r="N1317" s="20" t="s">
        <v>111</v>
      </c>
      <c r="O1317" s="20">
        <v>0.50242800877256599</v>
      </c>
      <c r="P1317" s="20"/>
      <c r="Q1317" s="20"/>
      <c r="R1317" s="20"/>
      <c r="S1317" s="20"/>
      <c r="T1317" s="20"/>
      <c r="U1317" s="20"/>
      <c r="V1317" s="20"/>
      <c r="W1317" s="20"/>
      <c r="X1317" s="20"/>
      <c r="Y1317" s="20"/>
      <c r="Z1317" s="20"/>
      <c r="AA1317" s="30"/>
    </row>
    <row r="1318" spans="1:27" x14ac:dyDescent="0.25">
      <c r="A1318">
        <v>1282</v>
      </c>
      <c r="B1318" s="15">
        <v>43196</v>
      </c>
      <c r="C1318" s="25">
        <f t="shared" ref="C1318:C1350" si="80">J1318</f>
        <v>0.10907210409641301</v>
      </c>
      <c r="D1318" s="25">
        <f>VLOOKUP(B1318,input_BB!$B$19:$XX$10000,$D$35,0)</f>
        <v>90.108000000000004</v>
      </c>
      <c r="E1318" s="27">
        <f t="shared" ref="E1318:E1350" si="81">(C1318-$E$34)/$E$36</f>
        <v>1.8681117827235815E-3</v>
      </c>
      <c r="F1318" s="34">
        <f t="shared" si="79"/>
        <v>1.489319136639411E-3</v>
      </c>
      <c r="G1318" s="25" t="str">
        <f t="shared" ref="G1318:G1350" si="82">VLOOKUP(B1318,$I$37:$AA$5000,$G$34,0)</f>
        <v>NA</v>
      </c>
      <c r="I1318" s="31">
        <v>43196</v>
      </c>
      <c r="J1318" s="20">
        <v>0.10907210409641301</v>
      </c>
      <c r="K1318" s="20">
        <v>0</v>
      </c>
      <c r="L1318" s="20">
        <v>8.6178511332377902E-2</v>
      </c>
      <c r="M1318" s="20">
        <v>0.41631833744858199</v>
      </c>
      <c r="N1318" s="20" t="s">
        <v>111</v>
      </c>
      <c r="O1318" s="20">
        <v>0.49750315121903999</v>
      </c>
      <c r="P1318" s="20"/>
      <c r="Q1318" s="20"/>
      <c r="R1318" s="20"/>
      <c r="S1318" s="20"/>
      <c r="T1318" s="20"/>
      <c r="U1318" s="20"/>
      <c r="V1318" s="20"/>
      <c r="W1318" s="20"/>
      <c r="X1318" s="20"/>
      <c r="Y1318" s="20"/>
      <c r="Z1318" s="20"/>
      <c r="AA1318" s="30"/>
    </row>
    <row r="1319" spans="1:27" x14ac:dyDescent="0.25">
      <c r="A1319">
        <v>1283</v>
      </c>
      <c r="B1319" s="15">
        <v>43203</v>
      </c>
      <c r="C1319" s="25">
        <f t="shared" si="80"/>
        <v>0.109063982963562</v>
      </c>
      <c r="D1319" s="25">
        <f>VLOOKUP(B1319,input_BB!$B$19:$XX$10000,$D$35,0)</f>
        <v>89.8</v>
      </c>
      <c r="E1319" s="27">
        <f t="shared" si="81"/>
        <v>1.8509828019850193E-3</v>
      </c>
      <c r="F1319" s="34">
        <f t="shared" ref="F1319:F1350" si="83">D1319/D1318-1</f>
        <v>-3.4181204776491114E-3</v>
      </c>
      <c r="G1319" s="25" t="str">
        <f t="shared" si="82"/>
        <v>NA</v>
      </c>
      <c r="I1319" s="31">
        <v>43203</v>
      </c>
      <c r="J1319" s="20">
        <v>0.109063982963562</v>
      </c>
      <c r="K1319" s="20">
        <v>0</v>
      </c>
      <c r="L1319" s="20">
        <v>8.5622589184253195E-2</v>
      </c>
      <c r="M1319" s="20">
        <v>0.41597680076059301</v>
      </c>
      <c r="N1319" s="20" t="s">
        <v>111</v>
      </c>
      <c r="O1319" s="20">
        <v>0.49840061005515401</v>
      </c>
      <c r="P1319" s="20"/>
      <c r="Q1319" s="20"/>
      <c r="R1319" s="20"/>
      <c r="S1319" s="20"/>
      <c r="T1319" s="20"/>
      <c r="U1319" s="20"/>
      <c r="V1319" s="20"/>
      <c r="W1319" s="20"/>
      <c r="X1319" s="20"/>
      <c r="Y1319" s="20"/>
      <c r="Z1319" s="20"/>
      <c r="AA1319" s="30"/>
    </row>
    <row r="1320" spans="1:27" x14ac:dyDescent="0.25">
      <c r="A1320">
        <v>1284</v>
      </c>
      <c r="B1320" s="15">
        <v>43210</v>
      </c>
      <c r="C1320" s="25">
        <f t="shared" si="80"/>
        <v>0.109045602381229</v>
      </c>
      <c r="D1320" s="25">
        <f>VLOOKUP(B1320,input_BB!$B$19:$XX$10000,$D$35,0)</f>
        <v>90.316000000000003</v>
      </c>
      <c r="E1320" s="27">
        <f t="shared" si="81"/>
        <v>1.8122147327363507E-3</v>
      </c>
      <c r="F1320" s="34">
        <f t="shared" si="83"/>
        <v>5.7461024498886015E-3</v>
      </c>
      <c r="G1320" s="25" t="str">
        <f t="shared" si="82"/>
        <v>NA</v>
      </c>
      <c r="I1320" s="31">
        <v>43210</v>
      </c>
      <c r="J1320" s="20">
        <v>0.109045602381229</v>
      </c>
      <c r="K1320" s="20">
        <v>0</v>
      </c>
      <c r="L1320" s="20">
        <v>7.6343759251694496E-2</v>
      </c>
      <c r="M1320" s="20">
        <v>0.45943790183232702</v>
      </c>
      <c r="N1320" s="20" t="s">
        <v>111</v>
      </c>
      <c r="O1320" s="20">
        <v>0.46421833891597902</v>
      </c>
      <c r="P1320" s="20"/>
      <c r="Q1320" s="20"/>
      <c r="R1320" s="20"/>
      <c r="S1320" s="20"/>
      <c r="T1320" s="20"/>
      <c r="U1320" s="20"/>
      <c r="V1320" s="20"/>
      <c r="W1320" s="20"/>
      <c r="X1320" s="20"/>
      <c r="Y1320" s="20"/>
      <c r="Z1320" s="20"/>
      <c r="AA1320" s="30"/>
    </row>
    <row r="1321" spans="1:27" x14ac:dyDescent="0.25">
      <c r="A1321">
        <v>1285</v>
      </c>
      <c r="B1321" s="15">
        <v>43217</v>
      </c>
      <c r="C1321" s="25">
        <f t="shared" si="80"/>
        <v>0.110063828527927</v>
      </c>
      <c r="D1321" s="25">
        <f>VLOOKUP(B1321,input_BB!$B$19:$XX$10000,$D$35,0)</f>
        <v>91.542000000000002</v>
      </c>
      <c r="E1321" s="27">
        <f t="shared" si="81"/>
        <v>3.9598431947096132E-3</v>
      </c>
      <c r="F1321" s="34">
        <f t="shared" si="83"/>
        <v>1.357456043226013E-2</v>
      </c>
      <c r="G1321" s="25">
        <f t="shared" si="82"/>
        <v>6.6286225464071799E-2</v>
      </c>
      <c r="I1321" s="31">
        <v>43217</v>
      </c>
      <c r="J1321" s="20">
        <v>0.110063828527927</v>
      </c>
      <c r="K1321" s="20">
        <v>0</v>
      </c>
      <c r="L1321" s="20">
        <v>7.4629801025001496E-2</v>
      </c>
      <c r="M1321" s="20">
        <v>0.45310831354752801</v>
      </c>
      <c r="N1321" s="20">
        <v>6.6286225464071799E-2</v>
      </c>
      <c r="O1321" s="20">
        <v>0.40597565996339802</v>
      </c>
      <c r="P1321" s="20"/>
      <c r="Q1321" s="20"/>
      <c r="R1321" s="20"/>
      <c r="S1321" s="20"/>
      <c r="T1321" s="20"/>
      <c r="U1321" s="20"/>
      <c r="V1321" s="20"/>
      <c r="W1321" s="20"/>
      <c r="X1321" s="20"/>
      <c r="Y1321" s="20"/>
      <c r="Z1321" s="20"/>
      <c r="AA1321" s="30"/>
    </row>
    <row r="1322" spans="1:27" x14ac:dyDescent="0.25">
      <c r="A1322">
        <v>1286</v>
      </c>
      <c r="B1322" s="15">
        <v>43224</v>
      </c>
      <c r="C1322" s="25">
        <f t="shared" si="80"/>
        <v>0.110044062137604</v>
      </c>
      <c r="D1322" s="25">
        <f>VLOOKUP(B1322,input_BB!$B$19:$XX$10000,$D$35,0)</f>
        <v>92.566000000000003</v>
      </c>
      <c r="E1322" s="27">
        <f t="shared" si="81"/>
        <v>3.9181521984748254E-3</v>
      </c>
      <c r="F1322" s="34">
        <f t="shared" si="83"/>
        <v>1.1186122217124339E-2</v>
      </c>
      <c r="G1322" s="25">
        <f t="shared" si="82"/>
        <v>3.0563420632414001E-2</v>
      </c>
      <c r="I1322" s="31">
        <v>43224</v>
      </c>
      <c r="J1322" s="20">
        <v>0.110044062137604</v>
      </c>
      <c r="K1322" s="20">
        <v>0</v>
      </c>
      <c r="L1322" s="20">
        <v>6.3396692062392401E-2</v>
      </c>
      <c r="M1322" s="20">
        <v>0.49174235526246202</v>
      </c>
      <c r="N1322" s="20">
        <v>3.0563420632414001E-2</v>
      </c>
      <c r="O1322" s="20">
        <v>0.41429753204273201</v>
      </c>
      <c r="P1322" s="20"/>
      <c r="Q1322" s="20"/>
      <c r="R1322" s="20"/>
      <c r="S1322" s="20"/>
      <c r="T1322" s="20"/>
      <c r="U1322" s="20"/>
      <c r="V1322" s="20"/>
      <c r="W1322" s="20"/>
      <c r="X1322" s="20"/>
      <c r="Y1322" s="20"/>
      <c r="Z1322" s="20"/>
      <c r="AA1322" s="30"/>
    </row>
    <row r="1323" spans="1:27" x14ac:dyDescent="0.25">
      <c r="A1323">
        <v>1287</v>
      </c>
      <c r="B1323" s="15">
        <v>43231</v>
      </c>
      <c r="C1323" s="25">
        <f t="shared" si="80"/>
        <v>0.110034964978695</v>
      </c>
      <c r="D1323" s="25">
        <f>VLOOKUP(B1323,input_BB!$B$19:$XX$10000,$D$35,0)</f>
        <v>92.537000000000006</v>
      </c>
      <c r="E1323" s="27">
        <f t="shared" si="81"/>
        <v>3.8989645971159205E-3</v>
      </c>
      <c r="F1323" s="34">
        <f t="shared" si="83"/>
        <v>-3.1328997688129245E-4</v>
      </c>
      <c r="G1323" s="25">
        <f t="shared" si="82"/>
        <v>7.5582260929269604E-2</v>
      </c>
      <c r="I1323" s="31">
        <v>43231</v>
      </c>
      <c r="J1323" s="20">
        <v>0.110034964978695</v>
      </c>
      <c r="K1323" s="20">
        <v>0</v>
      </c>
      <c r="L1323" s="20">
        <v>5.2710914569187001E-2</v>
      </c>
      <c r="M1323" s="20">
        <v>0.51468377439190505</v>
      </c>
      <c r="N1323" s="20">
        <v>7.5582260929269604E-2</v>
      </c>
      <c r="O1323" s="20">
        <v>0.35702305010963797</v>
      </c>
      <c r="P1323" s="20"/>
      <c r="Q1323" s="20"/>
      <c r="R1323" s="20"/>
      <c r="S1323" s="20"/>
      <c r="T1323" s="20"/>
      <c r="U1323" s="20"/>
      <c r="V1323" s="20"/>
      <c r="W1323" s="20"/>
      <c r="X1323" s="20"/>
      <c r="Y1323" s="20"/>
      <c r="Z1323" s="20"/>
      <c r="AA1323" s="30"/>
    </row>
    <row r="1324" spans="1:27" x14ac:dyDescent="0.25">
      <c r="A1324">
        <v>1288</v>
      </c>
      <c r="B1324" s="15">
        <v>43238</v>
      </c>
      <c r="C1324" s="25">
        <f t="shared" si="80"/>
        <v>0.110021650791168</v>
      </c>
      <c r="D1324" s="25">
        <f>VLOOKUP(B1324,input_BB!$B$19:$XX$10000,$D$35,0)</f>
        <v>93.637</v>
      </c>
      <c r="E1324" s="27">
        <f t="shared" si="81"/>
        <v>3.8708824975020486E-3</v>
      </c>
      <c r="F1324" s="34">
        <f t="shared" si="83"/>
        <v>1.1887137037077E-2</v>
      </c>
      <c r="G1324" s="25" t="str">
        <f t="shared" si="82"/>
        <v>NA</v>
      </c>
      <c r="I1324" s="31">
        <v>43238</v>
      </c>
      <c r="J1324" s="20">
        <v>0.110021650791168</v>
      </c>
      <c r="K1324" s="20">
        <v>0</v>
      </c>
      <c r="L1324" s="20">
        <v>8.3045048040394503E-2</v>
      </c>
      <c r="M1324" s="20">
        <v>0.50635476495897302</v>
      </c>
      <c r="N1324" s="20" t="s">
        <v>111</v>
      </c>
      <c r="O1324" s="20">
        <v>0.410600187000633</v>
      </c>
      <c r="P1324" s="20"/>
      <c r="Q1324" s="20"/>
      <c r="R1324" s="20"/>
      <c r="S1324" s="20"/>
      <c r="T1324" s="20"/>
      <c r="U1324" s="20"/>
      <c r="V1324" s="20"/>
      <c r="W1324" s="20"/>
      <c r="X1324" s="20"/>
      <c r="Y1324" s="20"/>
      <c r="Z1324" s="20"/>
      <c r="AA1324" s="30"/>
    </row>
    <row r="1325" spans="1:27" x14ac:dyDescent="0.25">
      <c r="A1325">
        <v>1289</v>
      </c>
      <c r="B1325" s="15">
        <v>43245</v>
      </c>
      <c r="C1325" s="25">
        <f t="shared" si="80"/>
        <v>0.109994783997536</v>
      </c>
      <c r="D1325" s="25">
        <f>VLOOKUP(B1325,input_BB!$B$19:$XX$10000,$D$35,0)</f>
        <v>94.253</v>
      </c>
      <c r="E1325" s="27">
        <f t="shared" si="81"/>
        <v>3.8142154291173121E-3</v>
      </c>
      <c r="F1325" s="34">
        <f t="shared" si="83"/>
        <v>6.5785960677937627E-3</v>
      </c>
      <c r="G1325" s="25" t="str">
        <f t="shared" si="82"/>
        <v>NA</v>
      </c>
      <c r="I1325" s="31">
        <v>43245</v>
      </c>
      <c r="J1325" s="20">
        <v>0.109994783997536</v>
      </c>
      <c r="K1325" s="20">
        <v>0</v>
      </c>
      <c r="L1325" s="20">
        <v>0.15351519238261099</v>
      </c>
      <c r="M1325" s="20">
        <v>0.27296063499637502</v>
      </c>
      <c r="N1325" s="20" t="s">
        <v>111</v>
      </c>
      <c r="O1325" s="20">
        <v>0.57352417262101396</v>
      </c>
      <c r="P1325" s="20"/>
      <c r="Q1325" s="20"/>
      <c r="R1325" s="20"/>
      <c r="S1325" s="20"/>
      <c r="T1325" s="20"/>
      <c r="U1325" s="20"/>
      <c r="V1325" s="20"/>
      <c r="W1325" s="20"/>
      <c r="X1325" s="20"/>
      <c r="Y1325" s="20"/>
      <c r="Z1325" s="20"/>
      <c r="AA1325" s="30"/>
    </row>
    <row r="1326" spans="1:27" x14ac:dyDescent="0.25">
      <c r="A1326">
        <v>1290</v>
      </c>
      <c r="B1326" s="15">
        <v>43252</v>
      </c>
      <c r="C1326" s="25">
        <f t="shared" si="80"/>
        <v>0.108571775257587</v>
      </c>
      <c r="D1326" s="25">
        <f>VLOOKUP(B1326,input_BB!$B$19:$XX$10000,$D$35,0)</f>
        <v>94.156000000000006</v>
      </c>
      <c r="E1326" s="27">
        <f t="shared" si="81"/>
        <v>8.1282513732234554E-4</v>
      </c>
      <c r="F1326" s="34">
        <f t="shared" si="83"/>
        <v>-1.0291449609030057E-3</v>
      </c>
      <c r="G1326" s="25">
        <f t="shared" si="82"/>
        <v>1.16759279041412E-2</v>
      </c>
      <c r="I1326" s="31">
        <v>43252</v>
      </c>
      <c r="J1326" s="20">
        <v>0.108571775257587</v>
      </c>
      <c r="K1326" s="20">
        <v>0</v>
      </c>
      <c r="L1326" s="20">
        <v>0.20470564066649799</v>
      </c>
      <c r="M1326" s="20">
        <v>9.0773311850675997E-2</v>
      </c>
      <c r="N1326" s="20">
        <v>1.16759279041412E-2</v>
      </c>
      <c r="O1326" s="20">
        <v>0.692845119578685</v>
      </c>
      <c r="P1326" s="20"/>
      <c r="Q1326" s="20"/>
      <c r="R1326" s="20"/>
      <c r="S1326" s="20"/>
      <c r="T1326" s="20"/>
      <c r="U1326" s="20"/>
      <c r="V1326" s="20"/>
      <c r="W1326" s="20"/>
      <c r="X1326" s="20"/>
      <c r="Y1326" s="20"/>
      <c r="Z1326" s="20"/>
      <c r="AA1326" s="30"/>
    </row>
    <row r="1327" spans="1:27" x14ac:dyDescent="0.25">
      <c r="A1327">
        <v>1291</v>
      </c>
      <c r="B1327" s="15">
        <v>43259</v>
      </c>
      <c r="C1327" s="25">
        <f t="shared" si="80"/>
        <v>0.10883587598800699</v>
      </c>
      <c r="D1327" s="25">
        <f>VLOOKUP(B1327,input_BB!$B$19:$XX$10000,$D$35,0)</f>
        <v>93.534999999999997</v>
      </c>
      <c r="E1327" s="27">
        <f t="shared" si="81"/>
        <v>1.3698627338496407E-3</v>
      </c>
      <c r="F1327" s="34">
        <f t="shared" si="83"/>
        <v>-6.5954373592761462E-3</v>
      </c>
      <c r="G1327" s="25" t="str">
        <f t="shared" si="82"/>
        <v>NA</v>
      </c>
      <c r="I1327" s="31">
        <v>43259</v>
      </c>
      <c r="J1327" s="20">
        <v>0.10883587598800699</v>
      </c>
      <c r="K1327" s="20">
        <v>0</v>
      </c>
      <c r="L1327" s="20">
        <v>0.195618896832147</v>
      </c>
      <c r="M1327" s="20">
        <v>7.1097878999186306E-2</v>
      </c>
      <c r="N1327" s="20" t="s">
        <v>111</v>
      </c>
      <c r="O1327" s="20">
        <v>0.73328322416866698</v>
      </c>
      <c r="P1327" s="20"/>
      <c r="Q1327" s="20"/>
      <c r="R1327" s="20"/>
      <c r="S1327" s="20"/>
      <c r="T1327" s="20"/>
      <c r="U1327" s="20"/>
      <c r="V1327" s="20"/>
      <c r="W1327" s="20"/>
      <c r="X1327" s="20"/>
      <c r="Y1327" s="20"/>
      <c r="Z1327" s="20"/>
      <c r="AA1327" s="30"/>
    </row>
    <row r="1328" spans="1:27" x14ac:dyDescent="0.25">
      <c r="A1328">
        <v>1292</v>
      </c>
      <c r="B1328" s="15">
        <v>43266</v>
      </c>
      <c r="C1328" s="25">
        <f t="shared" si="80"/>
        <v>0.10882166028022799</v>
      </c>
      <c r="D1328" s="25">
        <f>VLOOKUP(B1328,input_BB!$B$19:$XX$10000,$D$35,0)</f>
        <v>94.787999999999997</v>
      </c>
      <c r="E1328" s="27">
        <f t="shared" si="81"/>
        <v>1.3398791602277286E-3</v>
      </c>
      <c r="F1328" s="34">
        <f t="shared" si="83"/>
        <v>1.3396054952691472E-2</v>
      </c>
      <c r="G1328" s="25" t="str">
        <f t="shared" si="82"/>
        <v>NA</v>
      </c>
      <c r="I1328" s="31">
        <v>43266</v>
      </c>
      <c r="J1328" s="20">
        <v>0.10882166028022799</v>
      </c>
      <c r="K1328" s="20">
        <v>0</v>
      </c>
      <c r="L1328" s="20">
        <v>0.19360907591674101</v>
      </c>
      <c r="M1328" s="20">
        <v>7.0269678388901399E-2</v>
      </c>
      <c r="N1328" s="20" t="s">
        <v>111</v>
      </c>
      <c r="O1328" s="20">
        <v>0.736121245694357</v>
      </c>
      <c r="P1328" s="20"/>
      <c r="Q1328" s="20"/>
      <c r="R1328" s="20"/>
      <c r="S1328" s="20"/>
      <c r="T1328" s="20"/>
      <c r="U1328" s="20"/>
      <c r="V1328" s="20"/>
      <c r="W1328" s="20"/>
      <c r="X1328" s="20"/>
      <c r="Y1328" s="20"/>
      <c r="Z1328" s="20"/>
      <c r="AA1328" s="30"/>
    </row>
    <row r="1329" spans="1:27" x14ac:dyDescent="0.25">
      <c r="A1329">
        <v>1293</v>
      </c>
      <c r="B1329" s="15">
        <v>43273</v>
      </c>
      <c r="C1329" s="25">
        <f t="shared" si="80"/>
        <v>0.10880751162767401</v>
      </c>
      <c r="D1329" s="25">
        <f>VLOOKUP(B1329,input_BB!$B$19:$XX$10000,$D$35,0)</f>
        <v>94.52</v>
      </c>
      <c r="E1329" s="27">
        <f t="shared" si="81"/>
        <v>1.3100370185561015E-3</v>
      </c>
      <c r="F1329" s="34">
        <f t="shared" si="83"/>
        <v>-2.8273621133476645E-3</v>
      </c>
      <c r="G1329" s="25" t="str">
        <f t="shared" si="82"/>
        <v>NA</v>
      </c>
      <c r="I1329" s="31">
        <v>43273</v>
      </c>
      <c r="J1329" s="20">
        <v>0.10880751162767401</v>
      </c>
      <c r="K1329" s="20">
        <v>0</v>
      </c>
      <c r="L1329" s="20">
        <v>0.19682418058607301</v>
      </c>
      <c r="M1329" s="20">
        <v>0.13310250475934801</v>
      </c>
      <c r="N1329" s="20" t="s">
        <v>111</v>
      </c>
      <c r="O1329" s="20">
        <v>0.67007331465457898</v>
      </c>
      <c r="P1329" s="20"/>
      <c r="Q1329" s="20"/>
      <c r="R1329" s="20"/>
      <c r="S1329" s="20"/>
      <c r="T1329" s="20"/>
      <c r="U1329" s="20"/>
      <c r="V1329" s="20"/>
      <c r="W1329" s="20"/>
      <c r="X1329" s="20"/>
      <c r="Y1329" s="20"/>
      <c r="Z1329" s="20"/>
      <c r="AA1329" s="30"/>
    </row>
    <row r="1330" spans="1:27" x14ac:dyDescent="0.25">
      <c r="A1330">
        <v>1294</v>
      </c>
      <c r="B1330" s="15">
        <v>43280</v>
      </c>
      <c r="C1330" s="25">
        <f t="shared" si="80"/>
        <v>0.10875549167394601</v>
      </c>
      <c r="D1330" s="25">
        <f>VLOOKUP(B1330,input_BB!$B$19:$XX$10000,$D$35,0)</f>
        <v>94.47</v>
      </c>
      <c r="E1330" s="27">
        <f t="shared" si="81"/>
        <v>1.2003172538662247E-3</v>
      </c>
      <c r="F1330" s="34">
        <f t="shared" si="83"/>
        <v>-5.2898857384675591E-4</v>
      </c>
      <c r="G1330" s="25" t="str">
        <f t="shared" si="82"/>
        <v>NA</v>
      </c>
      <c r="I1330" s="31">
        <v>43280</v>
      </c>
      <c r="J1330" s="20">
        <v>0.10875549167394601</v>
      </c>
      <c r="K1330" s="20">
        <v>0</v>
      </c>
      <c r="L1330" s="20">
        <v>0.18340805483533101</v>
      </c>
      <c r="M1330" s="20">
        <v>0.18505952617926899</v>
      </c>
      <c r="N1330" s="20" t="s">
        <v>111</v>
      </c>
      <c r="O1330" s="20">
        <v>0.63153241898540002</v>
      </c>
      <c r="P1330" s="20"/>
      <c r="Q1330" s="20"/>
      <c r="R1330" s="20"/>
      <c r="S1330" s="20"/>
      <c r="T1330" s="20"/>
      <c r="U1330" s="20"/>
      <c r="V1330" s="20"/>
      <c r="W1330" s="20"/>
      <c r="X1330" s="20"/>
      <c r="Y1330" s="20"/>
      <c r="Z1330" s="20"/>
      <c r="AA1330" s="30"/>
    </row>
    <row r="1331" spans="1:27" x14ac:dyDescent="0.25">
      <c r="A1331">
        <v>1295</v>
      </c>
      <c r="B1331" s="15">
        <v>43287</v>
      </c>
      <c r="C1331" s="25">
        <f t="shared" si="80"/>
        <v>0.10874191671609899</v>
      </c>
      <c r="D1331" s="25">
        <f>VLOOKUP(B1331,input_BB!$B$19:$XX$10000,$D$35,0)</f>
        <v>93.962999999999994</v>
      </c>
      <c r="E1331" s="27">
        <f t="shared" si="81"/>
        <v>1.1716851411112397E-3</v>
      </c>
      <c r="F1331" s="34">
        <f t="shared" si="83"/>
        <v>-5.3667831057478965E-3</v>
      </c>
      <c r="G1331" s="25" t="str">
        <f t="shared" si="82"/>
        <v>NA</v>
      </c>
      <c r="I1331" s="31">
        <v>43287</v>
      </c>
      <c r="J1331" s="20">
        <v>0.10874191671609899</v>
      </c>
      <c r="K1331" s="20">
        <v>0</v>
      </c>
      <c r="L1331" s="20">
        <v>0.185468386880316</v>
      </c>
      <c r="M1331" s="20">
        <v>0.144330982511502</v>
      </c>
      <c r="N1331" s="20" t="s">
        <v>111</v>
      </c>
      <c r="O1331" s="20">
        <v>0.67020063060818102</v>
      </c>
      <c r="P1331" s="20"/>
      <c r="Q1331" s="20"/>
      <c r="R1331" s="20"/>
      <c r="S1331" s="20"/>
      <c r="T1331" s="20"/>
      <c r="U1331" s="20"/>
      <c r="V1331" s="20"/>
      <c r="W1331" s="20"/>
      <c r="X1331" s="20"/>
      <c r="Y1331" s="20"/>
      <c r="Z1331" s="20"/>
      <c r="AA1331" s="30"/>
    </row>
    <row r="1332" spans="1:27" x14ac:dyDescent="0.25">
      <c r="A1332">
        <v>1296</v>
      </c>
      <c r="B1332" s="15">
        <v>43294</v>
      </c>
      <c r="C1332" s="25">
        <f t="shared" si="80"/>
        <v>0.10983256250619899</v>
      </c>
      <c r="D1332" s="25">
        <f>VLOOKUP(B1332,input_BB!$B$19:$XX$10000,$D$35,0)</f>
        <v>94.677000000000007</v>
      </c>
      <c r="E1332" s="27">
        <f t="shared" si="81"/>
        <v>3.472060110214047E-3</v>
      </c>
      <c r="F1332" s="34">
        <f t="shared" si="83"/>
        <v>7.5987356725522037E-3</v>
      </c>
      <c r="G1332" s="25" t="str">
        <f t="shared" si="82"/>
        <v>NA</v>
      </c>
      <c r="I1332" s="31">
        <v>43294</v>
      </c>
      <c r="J1332" s="20">
        <v>0.10983256250619899</v>
      </c>
      <c r="K1332" s="20">
        <v>0</v>
      </c>
      <c r="L1332" s="20">
        <v>0.25434876388649602</v>
      </c>
      <c r="M1332" s="20">
        <v>0.13177125823750799</v>
      </c>
      <c r="N1332" s="20" t="s">
        <v>111</v>
      </c>
      <c r="O1332" s="20">
        <v>0.61387997787599502</v>
      </c>
      <c r="P1332" s="20"/>
      <c r="Q1332" s="20"/>
      <c r="R1332" s="20"/>
      <c r="S1332" s="20"/>
      <c r="T1332" s="20"/>
      <c r="U1332" s="20"/>
      <c r="V1332" s="20"/>
      <c r="W1332" s="20"/>
      <c r="X1332" s="20"/>
      <c r="Y1332" s="20"/>
      <c r="Z1332" s="20"/>
      <c r="AA1332" s="30"/>
    </row>
    <row r="1333" spans="1:27" x14ac:dyDescent="0.25">
      <c r="A1333">
        <v>1297</v>
      </c>
      <c r="B1333" s="15">
        <v>43301</v>
      </c>
      <c r="C1333" s="25">
        <f t="shared" si="80"/>
        <v>0.108314849436283</v>
      </c>
      <c r="D1333" s="25">
        <f>VLOOKUP(B1333,input_BB!$B$19:$XX$10000,$D$35,0)</f>
        <v>94.475999999999999</v>
      </c>
      <c r="E1333" s="27">
        <f t="shared" si="81"/>
        <v>2.7092075955940882E-4</v>
      </c>
      <c r="F1333" s="34">
        <f t="shared" si="83"/>
        <v>-2.1230076998638436E-3</v>
      </c>
      <c r="G1333" s="25" t="str">
        <f t="shared" si="82"/>
        <v>NA</v>
      </c>
      <c r="I1333" s="31">
        <v>43301</v>
      </c>
      <c r="J1333" s="20">
        <v>0.108314849436283</v>
      </c>
      <c r="K1333" s="20">
        <v>0</v>
      </c>
      <c r="L1333" s="20">
        <v>0.22340231427573501</v>
      </c>
      <c r="M1333" s="20">
        <v>0.229375696031315</v>
      </c>
      <c r="N1333" s="20" t="s">
        <v>111</v>
      </c>
      <c r="O1333" s="20">
        <v>0.54722198969294999</v>
      </c>
      <c r="P1333" s="20"/>
      <c r="Q1333" s="20"/>
      <c r="R1333" s="20"/>
      <c r="S1333" s="20"/>
      <c r="T1333" s="20"/>
      <c r="U1333" s="20"/>
      <c r="V1333" s="20"/>
      <c r="W1333" s="20"/>
      <c r="X1333" s="20"/>
      <c r="Y1333" s="20"/>
      <c r="Z1333" s="20"/>
      <c r="AA1333" s="30"/>
    </row>
    <row r="1334" spans="1:27" x14ac:dyDescent="0.25">
      <c r="A1334">
        <v>1298</v>
      </c>
      <c r="B1334" s="15">
        <v>43308</v>
      </c>
      <c r="C1334" s="25">
        <f t="shared" si="80"/>
        <v>0.108298547565937</v>
      </c>
      <c r="D1334" s="25">
        <f>VLOOKUP(B1334,input_BB!$B$19:$XX$10000,$D$35,0)</f>
        <v>94.668999999999997</v>
      </c>
      <c r="E1334" s="27">
        <f t="shared" si="81"/>
        <v>2.3653708079413415E-4</v>
      </c>
      <c r="F1334" s="34">
        <f t="shared" si="83"/>
        <v>2.0428468605784289E-3</v>
      </c>
      <c r="G1334" s="25" t="str">
        <f t="shared" si="82"/>
        <v>NA</v>
      </c>
      <c r="I1334" s="31">
        <v>43308</v>
      </c>
      <c r="J1334" s="20">
        <v>0.108298547565937</v>
      </c>
      <c r="K1334" s="20">
        <v>0</v>
      </c>
      <c r="L1334" s="20">
        <v>0.21535589404817301</v>
      </c>
      <c r="M1334" s="20">
        <v>0.210992199795487</v>
      </c>
      <c r="N1334" s="20" t="s">
        <v>111</v>
      </c>
      <c r="O1334" s="20">
        <v>0.57365190615634098</v>
      </c>
      <c r="P1334" s="20"/>
      <c r="Q1334" s="20"/>
      <c r="R1334" s="20"/>
      <c r="S1334" s="20"/>
      <c r="T1334" s="20"/>
      <c r="U1334" s="20"/>
      <c r="V1334" s="20"/>
      <c r="W1334" s="20"/>
      <c r="X1334" s="20"/>
      <c r="Y1334" s="20"/>
      <c r="Z1334" s="20"/>
      <c r="AA1334" s="30"/>
    </row>
    <row r="1335" spans="1:27" x14ac:dyDescent="0.25">
      <c r="A1335">
        <v>1299</v>
      </c>
      <c r="B1335" s="15">
        <v>43315</v>
      </c>
      <c r="C1335" s="25">
        <f t="shared" si="80"/>
        <v>0.108282290399075</v>
      </c>
      <c r="D1335" s="25">
        <f>VLOOKUP(B1335,input_BB!$B$19:$XX$10000,$D$35,0)</f>
        <v>95.161000000000001</v>
      </c>
      <c r="E1335" s="27">
        <f t="shared" si="81"/>
        <v>2.0224768999710165E-4</v>
      </c>
      <c r="F1335" s="34">
        <f t="shared" si="83"/>
        <v>5.197055002165385E-3</v>
      </c>
      <c r="G1335" s="25" t="str">
        <f t="shared" si="82"/>
        <v>NA</v>
      </c>
      <c r="I1335" s="31">
        <v>43315</v>
      </c>
      <c r="J1335" s="20">
        <v>0.108282290399075</v>
      </c>
      <c r="K1335" s="20">
        <v>0</v>
      </c>
      <c r="L1335" s="20">
        <v>0.181699722096304</v>
      </c>
      <c r="M1335" s="20">
        <v>0.19069558207477799</v>
      </c>
      <c r="N1335" s="20" t="s">
        <v>111</v>
      </c>
      <c r="O1335" s="20">
        <v>0.62760469582891798</v>
      </c>
      <c r="P1335" s="20"/>
      <c r="Q1335" s="20"/>
      <c r="R1335" s="20"/>
      <c r="S1335" s="20"/>
      <c r="T1335" s="20"/>
      <c r="U1335" s="20"/>
      <c r="V1335" s="20"/>
      <c r="W1335" s="20"/>
      <c r="X1335" s="20"/>
      <c r="Y1335" s="20"/>
      <c r="Z1335" s="20"/>
      <c r="AA1335" s="30"/>
    </row>
    <row r="1336" spans="1:27" x14ac:dyDescent="0.25">
      <c r="A1336">
        <v>1300</v>
      </c>
      <c r="B1336" s="15">
        <v>43322</v>
      </c>
      <c r="C1336" s="25">
        <f t="shared" si="80"/>
        <v>0.109356358647346</v>
      </c>
      <c r="D1336" s="25">
        <f>VLOOKUP(B1336,input_BB!$B$19:$XX$10000,$D$35,0)</f>
        <v>96.356999999999999</v>
      </c>
      <c r="E1336" s="27">
        <f t="shared" si="81"/>
        <v>2.4676575378672909E-3</v>
      </c>
      <c r="F1336" s="34">
        <f t="shared" si="83"/>
        <v>1.2568173936801763E-2</v>
      </c>
      <c r="G1336" s="25">
        <f t="shared" si="82"/>
        <v>3.0005245757422E-2</v>
      </c>
      <c r="I1336" s="31">
        <v>43322</v>
      </c>
      <c r="J1336" s="20">
        <v>0.109356358647346</v>
      </c>
      <c r="K1336" s="20">
        <v>0</v>
      </c>
      <c r="L1336" s="20">
        <v>0.28335012457272402</v>
      </c>
      <c r="M1336" s="20">
        <v>0.149770775181296</v>
      </c>
      <c r="N1336" s="20">
        <v>3.0005245757422E-2</v>
      </c>
      <c r="O1336" s="20">
        <v>0.53687385448855895</v>
      </c>
      <c r="P1336" s="20"/>
      <c r="Q1336" s="20"/>
      <c r="R1336" s="20"/>
      <c r="S1336" s="20"/>
      <c r="T1336" s="20"/>
      <c r="U1336" s="20"/>
      <c r="V1336" s="20"/>
      <c r="W1336" s="20"/>
      <c r="X1336" s="20"/>
      <c r="Y1336" s="20"/>
      <c r="Z1336" s="20"/>
      <c r="AA1336" s="30"/>
    </row>
    <row r="1337" spans="1:27" x14ac:dyDescent="0.25">
      <c r="A1337">
        <v>1301</v>
      </c>
      <c r="B1337" s="15">
        <v>43329</v>
      </c>
      <c r="C1337" s="25">
        <f t="shared" si="80"/>
        <v>0.108250051736832</v>
      </c>
      <c r="D1337" s="25">
        <f>VLOOKUP(B1337,input_BB!$B$19:$XX$10000,$D$35,0)</f>
        <v>96.100999999999999</v>
      </c>
      <c r="E1337" s="27">
        <f t="shared" si="81"/>
        <v>1.3425035086616513E-4</v>
      </c>
      <c r="F1337" s="34">
        <f t="shared" si="83"/>
        <v>-2.6567867409736934E-3</v>
      </c>
      <c r="G1337" s="25" t="str">
        <f t="shared" si="82"/>
        <v>NA</v>
      </c>
      <c r="I1337" s="31">
        <v>43329</v>
      </c>
      <c r="J1337" s="20">
        <v>0.108250051736832</v>
      </c>
      <c r="K1337" s="20">
        <v>0</v>
      </c>
      <c r="L1337" s="20">
        <v>0.21728504997707199</v>
      </c>
      <c r="M1337" s="20">
        <v>0.12635348832985499</v>
      </c>
      <c r="N1337" s="20" t="s">
        <v>111</v>
      </c>
      <c r="O1337" s="20">
        <v>0.65636146169307297</v>
      </c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Z1337" s="20"/>
      <c r="AA1337" s="30"/>
    </row>
    <row r="1338" spans="1:27" x14ac:dyDescent="0.25">
      <c r="A1338">
        <v>1302</v>
      </c>
      <c r="B1338" s="15">
        <v>43336</v>
      </c>
      <c r="C1338" s="25">
        <f t="shared" si="80"/>
        <v>0.108234025537968</v>
      </c>
      <c r="D1338" s="25">
        <f>VLOOKUP(B1338,input_BB!$B$19:$XX$10000,$D$35,0)</f>
        <v>95.146000000000001</v>
      </c>
      <c r="E1338" s="27">
        <f t="shared" si="81"/>
        <v>1.0044811456612644E-4</v>
      </c>
      <c r="F1338" s="34">
        <f t="shared" si="83"/>
        <v>-9.9374616289111817E-3</v>
      </c>
      <c r="G1338" s="25" t="str">
        <f t="shared" si="82"/>
        <v>NA</v>
      </c>
      <c r="I1338" s="31">
        <v>43336</v>
      </c>
      <c r="J1338" s="20">
        <v>0.108234025537968</v>
      </c>
      <c r="K1338" s="20">
        <v>0</v>
      </c>
      <c r="L1338" s="20">
        <v>0.24016599440677699</v>
      </c>
      <c r="M1338" s="20">
        <v>6.9598982002987295E-2</v>
      </c>
      <c r="N1338" s="20" t="s">
        <v>111</v>
      </c>
      <c r="O1338" s="20">
        <v>0.69023502359023603</v>
      </c>
      <c r="P1338" s="20"/>
      <c r="Q1338" s="20"/>
      <c r="R1338" s="20"/>
      <c r="S1338" s="20"/>
      <c r="T1338" s="20"/>
      <c r="U1338" s="20"/>
      <c r="V1338" s="20"/>
      <c r="W1338" s="20"/>
      <c r="X1338" s="20"/>
      <c r="Y1338" s="20"/>
      <c r="Z1338" s="20"/>
      <c r="AA1338" s="30"/>
    </row>
    <row r="1339" spans="1:27" x14ac:dyDescent="0.25">
      <c r="A1339">
        <v>1303</v>
      </c>
      <c r="B1339" s="15">
        <v>43343</v>
      </c>
      <c r="C1339" s="25">
        <f t="shared" si="80"/>
        <v>0.108458027243614</v>
      </c>
      <c r="D1339" s="25">
        <f>VLOOKUP(B1339,input_BB!$B$19:$XX$10000,$D$35,0)</f>
        <v>95.14</v>
      </c>
      <c r="E1339" s="27">
        <f t="shared" si="81"/>
        <v>5.7290940436503562E-4</v>
      </c>
      <c r="F1339" s="34">
        <f t="shared" si="83"/>
        <v>-6.3060979967666242E-5</v>
      </c>
      <c r="G1339" s="25" t="str">
        <f t="shared" si="82"/>
        <v>NA</v>
      </c>
      <c r="I1339" s="31">
        <v>43343</v>
      </c>
      <c r="J1339" s="20">
        <v>0.108458027243614</v>
      </c>
      <c r="K1339" s="20">
        <v>0</v>
      </c>
      <c r="L1339" s="20">
        <v>0.18498231221445799</v>
      </c>
      <c r="M1339" s="20">
        <v>0.212580083065738</v>
      </c>
      <c r="N1339" s="20" t="s">
        <v>111</v>
      </c>
      <c r="O1339" s="20">
        <v>0.60243760471980401</v>
      </c>
      <c r="P1339" s="20"/>
      <c r="Q1339" s="20"/>
      <c r="R1339" s="20"/>
      <c r="S1339" s="20"/>
      <c r="T1339" s="20"/>
      <c r="U1339" s="20"/>
      <c r="V1339" s="20"/>
      <c r="W1339" s="20"/>
      <c r="X1339" s="20"/>
      <c r="Y1339" s="20"/>
      <c r="Z1339" s="20"/>
      <c r="AA1339" s="30"/>
    </row>
    <row r="1340" spans="1:27" x14ac:dyDescent="0.25">
      <c r="A1340">
        <v>1304</v>
      </c>
      <c r="B1340" s="15">
        <v>43350</v>
      </c>
      <c r="C1340" s="25">
        <f t="shared" si="80"/>
        <v>0.10821759700775101</v>
      </c>
      <c r="D1340" s="25">
        <f>VLOOKUP(B1340,input_BB!$B$19:$XX$10000,$D$35,0)</f>
        <v>95.364999999999995</v>
      </c>
      <c r="E1340" s="27">
        <f t="shared" si="81"/>
        <v>6.5797286558201464E-5</v>
      </c>
      <c r="F1340" s="34">
        <f t="shared" si="83"/>
        <v>2.3649358839603618E-3</v>
      </c>
      <c r="G1340" s="25" t="str">
        <f t="shared" si="82"/>
        <v>NA</v>
      </c>
      <c r="I1340" s="31">
        <v>43350</v>
      </c>
      <c r="J1340" s="20">
        <v>0.10821759700775101</v>
      </c>
      <c r="K1340" s="20">
        <v>0</v>
      </c>
      <c r="L1340" s="20">
        <v>0.20737883052054101</v>
      </c>
      <c r="M1340" s="20">
        <v>0.21158378530859401</v>
      </c>
      <c r="N1340" s="20" t="s">
        <v>111</v>
      </c>
      <c r="O1340" s="20">
        <v>0.58103738417086503</v>
      </c>
      <c r="P1340" s="20"/>
      <c r="Q1340" s="20"/>
      <c r="R1340" s="20"/>
      <c r="S1340" s="20"/>
      <c r="T1340" s="20"/>
      <c r="U1340" s="20"/>
      <c r="V1340" s="20"/>
      <c r="W1340" s="20"/>
      <c r="X1340" s="20"/>
      <c r="Y1340" s="20"/>
      <c r="Z1340" s="20"/>
      <c r="AA1340" s="30"/>
    </row>
    <row r="1341" spans="1:27" x14ac:dyDescent="0.25">
      <c r="A1341">
        <v>1305</v>
      </c>
      <c r="B1341" s="15">
        <v>43357</v>
      </c>
      <c r="C1341" s="25">
        <f t="shared" si="80"/>
        <v>0.10818640142679201</v>
      </c>
      <c r="D1341" s="25">
        <f>VLOOKUP(B1341,input_BB!$B$19:$XX$10000,$D$35,0)</f>
        <v>94.927000000000007</v>
      </c>
      <c r="E1341" s="27">
        <f t="shared" si="81"/>
        <v>0</v>
      </c>
      <c r="F1341" s="34">
        <f t="shared" si="83"/>
        <v>-4.5928799874166426E-3</v>
      </c>
      <c r="G1341" s="25" t="str">
        <f t="shared" si="82"/>
        <v>NA</v>
      </c>
      <c r="I1341" s="31">
        <v>43357</v>
      </c>
      <c r="J1341" s="20">
        <v>0.10818640142679201</v>
      </c>
      <c r="K1341" s="20">
        <v>0</v>
      </c>
      <c r="L1341" s="20">
        <v>0.18790296666130499</v>
      </c>
      <c r="M1341" s="20">
        <v>0.124332223803246</v>
      </c>
      <c r="N1341" s="20" t="s">
        <v>111</v>
      </c>
      <c r="O1341" s="20">
        <v>0.68776480953544905</v>
      </c>
      <c r="P1341" s="20"/>
      <c r="Q1341" s="20"/>
      <c r="R1341" s="20"/>
      <c r="S1341" s="20"/>
      <c r="T1341" s="20"/>
      <c r="U1341" s="20"/>
      <c r="V1341" s="20"/>
      <c r="W1341" s="20"/>
      <c r="X1341" s="20"/>
      <c r="Y1341" s="20"/>
      <c r="Z1341" s="20"/>
      <c r="AA1341" s="30"/>
    </row>
    <row r="1342" spans="1:27" x14ac:dyDescent="0.25">
      <c r="A1342">
        <v>1306</v>
      </c>
      <c r="B1342" s="15">
        <v>43364</v>
      </c>
      <c r="C1342" s="25">
        <f t="shared" si="80"/>
        <v>0.109083689749241</v>
      </c>
      <c r="D1342" s="25">
        <f>VLOOKUP(B1342,input_BB!$B$19:$XX$10000,$D$35,0)</f>
        <v>94.22</v>
      </c>
      <c r="E1342" s="27">
        <f t="shared" si="81"/>
        <v>1.8925480809316277E-3</v>
      </c>
      <c r="F1342" s="34">
        <f t="shared" si="83"/>
        <v>-7.4478283312441329E-3</v>
      </c>
      <c r="G1342" s="25" t="str">
        <f t="shared" si="82"/>
        <v>NA</v>
      </c>
      <c r="I1342" s="31">
        <v>43364</v>
      </c>
      <c r="J1342" s="20">
        <v>0.109083689749241</v>
      </c>
      <c r="K1342" s="20">
        <v>0</v>
      </c>
      <c r="L1342" s="20">
        <v>0.235755902145908</v>
      </c>
      <c r="M1342" s="20">
        <v>9.90688070511343E-2</v>
      </c>
      <c r="N1342" s="20" t="s">
        <v>111</v>
      </c>
      <c r="O1342" s="20">
        <v>0.66517529080295801</v>
      </c>
      <c r="P1342" s="20"/>
      <c r="Q1342" s="20"/>
      <c r="R1342" s="20"/>
      <c r="S1342" s="20"/>
      <c r="T1342" s="20"/>
      <c r="U1342" s="20"/>
      <c r="V1342" s="20"/>
      <c r="W1342" s="20"/>
      <c r="X1342" s="20"/>
      <c r="Y1342" s="20"/>
      <c r="Z1342" s="20"/>
      <c r="AA1342" s="30"/>
    </row>
    <row r="1343" spans="1:27" x14ac:dyDescent="0.25">
      <c r="A1343">
        <v>1307</v>
      </c>
      <c r="B1343" s="15">
        <v>43371</v>
      </c>
      <c r="C1343" s="25">
        <f t="shared" si="80"/>
        <v>0.10906650125980399</v>
      </c>
      <c r="D1343" s="25">
        <f>VLOOKUP(B1343,input_BB!$B$19:$XX$10000,$D$35,0)</f>
        <v>95.132000000000005</v>
      </c>
      <c r="E1343" s="27">
        <f t="shared" si="81"/>
        <v>1.8562943574803579E-3</v>
      </c>
      <c r="F1343" s="34">
        <f t="shared" si="83"/>
        <v>9.6794735724898828E-3</v>
      </c>
      <c r="G1343" s="25" t="str">
        <f t="shared" si="82"/>
        <v>NA</v>
      </c>
      <c r="I1343" s="31">
        <v>43371</v>
      </c>
      <c r="J1343" s="20">
        <v>0.10906650125980399</v>
      </c>
      <c r="K1343" s="20">
        <v>0</v>
      </c>
      <c r="L1343" s="20">
        <v>0.216934115752662</v>
      </c>
      <c r="M1343" s="20">
        <v>5.2265608328243202E-2</v>
      </c>
      <c r="N1343" s="20" t="s">
        <v>111</v>
      </c>
      <c r="O1343" s="20">
        <v>0.73080027591909402</v>
      </c>
      <c r="P1343" s="20"/>
      <c r="Q1343" s="20"/>
      <c r="R1343" s="20"/>
      <c r="S1343" s="20"/>
      <c r="T1343" s="20"/>
      <c r="U1343" s="20"/>
      <c r="V1343" s="20"/>
      <c r="W1343" s="20"/>
      <c r="X1343" s="20"/>
      <c r="Y1343" s="20"/>
      <c r="Z1343" s="20"/>
      <c r="AA1343" s="30"/>
    </row>
    <row r="1344" spans="1:27" x14ac:dyDescent="0.25">
      <c r="A1344">
        <v>1308</v>
      </c>
      <c r="B1344" s="15">
        <v>43378</v>
      </c>
      <c r="C1344" s="25">
        <f t="shared" si="80"/>
        <v>0.109049424529076</v>
      </c>
      <c r="D1344" s="25">
        <f>VLOOKUP(B1344,input_BB!$B$19:$XX$10000,$D$35,0)</f>
        <v>95.623999999999995</v>
      </c>
      <c r="E1344" s="27">
        <f t="shared" si="81"/>
        <v>1.8202763539476156E-3</v>
      </c>
      <c r="F1344" s="34">
        <f t="shared" si="83"/>
        <v>5.1717613421349284E-3</v>
      </c>
      <c r="G1344" s="25" t="str">
        <f t="shared" si="82"/>
        <v>NA</v>
      </c>
      <c r="I1344" s="31">
        <v>43378</v>
      </c>
      <c r="J1344" s="20">
        <v>0.109049424529076</v>
      </c>
      <c r="K1344" s="20">
        <v>0</v>
      </c>
      <c r="L1344" s="20">
        <v>0.19113405419449001</v>
      </c>
      <c r="M1344" s="20">
        <v>4.6060548353872403E-2</v>
      </c>
      <c r="N1344" s="20" t="s">
        <v>111</v>
      </c>
      <c r="O1344" s="20">
        <v>0.762805397451638</v>
      </c>
      <c r="P1344" s="20"/>
      <c r="Q1344" s="20"/>
      <c r="R1344" s="20"/>
      <c r="S1344" s="20"/>
      <c r="T1344" s="20"/>
      <c r="U1344" s="20"/>
      <c r="V1344" s="20"/>
      <c r="W1344" s="20"/>
      <c r="X1344" s="20"/>
      <c r="Y1344" s="20"/>
      <c r="Z1344" s="20"/>
      <c r="AA1344" s="30"/>
    </row>
    <row r="1345" spans="1:27" x14ac:dyDescent="0.25">
      <c r="A1345">
        <v>1309</v>
      </c>
      <c r="B1345" s="15">
        <v>43385</v>
      </c>
      <c r="C1345" s="25">
        <f t="shared" si="80"/>
        <v>0.109045535326004</v>
      </c>
      <c r="D1345" s="25">
        <f>VLOOKUP(B1345,input_BB!$B$19:$XX$10000,$D$35,0)</f>
        <v>95.221000000000004</v>
      </c>
      <c r="E1345" s="27">
        <f t="shared" si="81"/>
        <v>1.812073300786095E-3</v>
      </c>
      <c r="F1345" s="34">
        <f t="shared" si="83"/>
        <v>-4.2144231573663093E-3</v>
      </c>
      <c r="G1345" s="25" t="str">
        <f t="shared" si="82"/>
        <v>NA</v>
      </c>
      <c r="I1345" s="31">
        <v>43385</v>
      </c>
      <c r="J1345" s="20">
        <v>0.109045535326004</v>
      </c>
      <c r="K1345" s="20">
        <v>0</v>
      </c>
      <c r="L1345" s="20">
        <v>0.19105823172983999</v>
      </c>
      <c r="M1345" s="20">
        <v>4.6055257516962003E-2</v>
      </c>
      <c r="N1345" s="20" t="s">
        <v>111</v>
      </c>
      <c r="O1345" s="20">
        <v>0.76288651075319802</v>
      </c>
      <c r="P1345" s="20"/>
      <c r="Q1345" s="20"/>
      <c r="R1345" s="20"/>
      <c r="S1345" s="20"/>
      <c r="T1345" s="20"/>
      <c r="U1345" s="20"/>
      <c r="V1345" s="20"/>
      <c r="W1345" s="20"/>
      <c r="X1345" s="20"/>
      <c r="Y1345" s="20"/>
      <c r="Z1345" s="20"/>
      <c r="AA1345" s="30"/>
    </row>
    <row r="1346" spans="1:27" x14ac:dyDescent="0.25">
      <c r="A1346">
        <v>1310</v>
      </c>
      <c r="B1346" s="15">
        <v>43392</v>
      </c>
      <c r="C1346" s="25">
        <f t="shared" si="80"/>
        <v>0.109028533101082</v>
      </c>
      <c r="D1346" s="25">
        <f>VLOOKUP(B1346,input_BB!$B$19:$XX$10000,$D$35,0)</f>
        <v>95.712999999999994</v>
      </c>
      <c r="E1346" s="27">
        <f t="shared" si="81"/>
        <v>1.7762124438656843E-3</v>
      </c>
      <c r="F1346" s="34">
        <f t="shared" si="83"/>
        <v>5.1669274634795759E-3</v>
      </c>
      <c r="G1346" s="25" t="str">
        <f t="shared" si="82"/>
        <v>NA</v>
      </c>
      <c r="I1346" s="31">
        <v>43392</v>
      </c>
      <c r="J1346" s="20">
        <v>0.109028533101082</v>
      </c>
      <c r="K1346" s="20">
        <v>0</v>
      </c>
      <c r="L1346" s="20">
        <v>0.16516467271843899</v>
      </c>
      <c r="M1346" s="20">
        <v>3.9822609168072898E-2</v>
      </c>
      <c r="N1346" s="20" t="s">
        <v>111</v>
      </c>
      <c r="O1346" s="20">
        <v>0.79501271811348795</v>
      </c>
      <c r="P1346" s="20"/>
      <c r="Q1346" s="20"/>
      <c r="R1346" s="20"/>
      <c r="S1346" s="20"/>
      <c r="T1346" s="20"/>
      <c r="U1346" s="20"/>
      <c r="V1346" s="20"/>
      <c r="W1346" s="20"/>
      <c r="X1346" s="20"/>
      <c r="Y1346" s="20"/>
      <c r="Z1346" s="20"/>
      <c r="AA1346" s="30"/>
    </row>
    <row r="1347" spans="1:27" x14ac:dyDescent="0.25">
      <c r="A1347">
        <v>1311</v>
      </c>
      <c r="B1347" s="15">
        <v>43399</v>
      </c>
      <c r="C1347" s="25">
        <f t="shared" si="80"/>
        <v>0.109024688601494</v>
      </c>
      <c r="D1347" s="25">
        <f>VLOOKUP(B1347,input_BB!$B$19:$XX$10000,$D$35,0)</f>
        <v>96.358999999999995</v>
      </c>
      <c r="E1347" s="27">
        <f t="shared" si="81"/>
        <v>1.7681036786724061E-3</v>
      </c>
      <c r="F1347" s="34">
        <f t="shared" si="83"/>
        <v>6.7493443941784026E-3</v>
      </c>
      <c r="G1347" s="25" t="str">
        <f t="shared" si="82"/>
        <v>NA</v>
      </c>
      <c r="I1347" s="31">
        <v>43399</v>
      </c>
      <c r="J1347" s="20">
        <v>0.109024688601494</v>
      </c>
      <c r="K1347" s="20">
        <v>0</v>
      </c>
      <c r="L1347" s="20">
        <v>0.165106305645187</v>
      </c>
      <c r="M1347" s="20">
        <v>3.9819437268499402E-2</v>
      </c>
      <c r="N1347" s="20" t="s">
        <v>111</v>
      </c>
      <c r="O1347" s="20">
        <v>0.79507425708631396</v>
      </c>
      <c r="P1347" s="20"/>
      <c r="Q1347" s="20"/>
      <c r="R1347" s="20"/>
      <c r="S1347" s="20"/>
      <c r="T1347" s="20"/>
      <c r="U1347" s="20"/>
      <c r="V1347" s="20"/>
      <c r="W1347" s="20"/>
      <c r="X1347" s="20"/>
      <c r="Y1347" s="20"/>
      <c r="Z1347" s="20"/>
      <c r="AA1347" s="30"/>
    </row>
    <row r="1348" spans="1:27" x14ac:dyDescent="0.25">
      <c r="A1348">
        <v>1312</v>
      </c>
      <c r="B1348" s="15">
        <v>43406</v>
      </c>
      <c r="C1348" s="25">
        <f t="shared" si="80"/>
        <v>0.10823356360197101</v>
      </c>
      <c r="D1348" s="25">
        <f>VLOOKUP(B1348,input_BB!$B$19:$XX$10000,$D$35,0)</f>
        <v>96.542000000000002</v>
      </c>
      <c r="E1348" s="27">
        <f t="shared" si="81"/>
        <v>9.9473805570060597E-5</v>
      </c>
      <c r="F1348" s="34">
        <f t="shared" si="83"/>
        <v>1.8991479778744935E-3</v>
      </c>
      <c r="G1348" s="25" t="str">
        <f t="shared" si="82"/>
        <v>NA</v>
      </c>
      <c r="I1348" s="31">
        <v>43406</v>
      </c>
      <c r="J1348" s="20">
        <v>0.10823356360197101</v>
      </c>
      <c r="K1348" s="20">
        <v>0</v>
      </c>
      <c r="L1348" s="20">
        <v>0.25752879830233</v>
      </c>
      <c r="M1348" s="20">
        <v>7.3749167250439396E-2</v>
      </c>
      <c r="N1348" s="20" t="s">
        <v>111</v>
      </c>
      <c r="O1348" s="20">
        <v>0.668722034447231</v>
      </c>
      <c r="P1348" s="20"/>
      <c r="Q1348" s="20"/>
      <c r="R1348" s="20"/>
      <c r="S1348" s="20"/>
      <c r="T1348" s="20"/>
      <c r="U1348" s="20"/>
      <c r="V1348" s="20"/>
      <c r="W1348" s="20"/>
      <c r="X1348" s="20"/>
      <c r="Y1348" s="20"/>
      <c r="Z1348" s="20"/>
      <c r="AA1348" s="30"/>
    </row>
    <row r="1349" spans="1:27" x14ac:dyDescent="0.25">
      <c r="A1349">
        <v>1313</v>
      </c>
      <c r="B1349" s="15">
        <v>43413</v>
      </c>
      <c r="C1349" s="25">
        <f t="shared" si="80"/>
        <v>0.10906376689672501</v>
      </c>
      <c r="D1349" s="25">
        <f>VLOOKUP(B1349,input_BB!$B$19:$XX$10000,$D$35,0)</f>
        <v>96.905000000000001</v>
      </c>
      <c r="E1349" s="27">
        <f t="shared" si="81"/>
        <v>1.8505270768100995E-3</v>
      </c>
      <c r="F1349" s="34">
        <f t="shared" si="83"/>
        <v>3.7600215450270813E-3</v>
      </c>
      <c r="G1349" s="25" t="str">
        <f t="shared" si="82"/>
        <v>NA</v>
      </c>
      <c r="I1349" s="31">
        <v>43413</v>
      </c>
      <c r="J1349" s="20">
        <v>0.10906376689672501</v>
      </c>
      <c r="K1349" s="20">
        <v>0</v>
      </c>
      <c r="L1349" s="20">
        <v>0.38537702607587099</v>
      </c>
      <c r="M1349" s="20">
        <v>4.0577912103554298E-2</v>
      </c>
      <c r="N1349" s="20" t="s">
        <v>111</v>
      </c>
      <c r="O1349" s="20">
        <v>0.57404506182057402</v>
      </c>
      <c r="P1349" s="20"/>
      <c r="Q1349" s="20"/>
      <c r="R1349" s="20"/>
      <c r="S1349" s="20"/>
      <c r="T1349" s="20"/>
      <c r="U1349" s="20"/>
      <c r="V1349" s="20"/>
      <c r="W1349" s="20"/>
      <c r="X1349" s="20"/>
      <c r="Y1349" s="20"/>
      <c r="Z1349" s="20"/>
      <c r="AA1349" s="30"/>
    </row>
    <row r="1350" spans="1:27" x14ac:dyDescent="0.25">
      <c r="A1350">
        <v>1314</v>
      </c>
      <c r="B1350" s="15">
        <v>43420</v>
      </c>
      <c r="C1350" s="25">
        <f t="shared" si="80"/>
        <v>0.10905971378088</v>
      </c>
      <c r="D1350" s="25">
        <f>VLOOKUP(B1350,input_BB!$B$19:$XX$10000,$D$35,0)</f>
        <v>96.465000000000003</v>
      </c>
      <c r="E1350" s="27">
        <f t="shared" si="81"/>
        <v>1.8419783011018409E-3</v>
      </c>
      <c r="F1350" s="34">
        <f t="shared" si="83"/>
        <v>-4.5405293844487105E-3</v>
      </c>
      <c r="G1350" s="25" t="str">
        <f t="shared" si="82"/>
        <v>NA</v>
      </c>
      <c r="I1350" s="31">
        <v>43420</v>
      </c>
      <c r="J1350" s="20">
        <v>0.10905971378088</v>
      </c>
      <c r="K1350" s="20">
        <v>0</v>
      </c>
      <c r="L1350" s="20">
        <v>0.38528311446138502</v>
      </c>
      <c r="M1350" s="20">
        <v>4.0568023768286998E-2</v>
      </c>
      <c r="N1350" s="20" t="s">
        <v>111</v>
      </c>
      <c r="O1350" s="20">
        <v>0.57414886177032798</v>
      </c>
      <c r="P1350" s="20"/>
      <c r="Q1350" s="20"/>
      <c r="R1350" s="20"/>
      <c r="S1350" s="20"/>
      <c r="T1350" s="20"/>
      <c r="U1350" s="20"/>
      <c r="V1350" s="20"/>
      <c r="W1350" s="20"/>
      <c r="X1350" s="20"/>
      <c r="Y1350" s="20"/>
      <c r="Z1350" s="20"/>
      <c r="AA1350" s="30"/>
    </row>
  </sheetData>
  <dataValidations count="1">
    <dataValidation type="list" allowBlank="1" showInputMessage="1" showErrorMessage="1" sqref="G35" xr:uid="{D6EDC14E-C1C5-41E2-81A9-CC4D87C81DF7}">
      <formula1>$L$36:$AA$36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1F450CB-4FFE-4D7E-91DF-F5131F5C284F}">
          <x14:formula1>
            <xm:f>input_BB!$C$17:$AM$17</xm:f>
          </x14:formula1>
          <xm:sqref>D36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84133-B029-4F2F-A9B6-1319270F8D4B}">
  <sheetPr>
    <tabColor theme="7"/>
  </sheetPr>
  <dimension ref="A34:AA1350"/>
  <sheetViews>
    <sheetView showGridLines="0" zoomScaleNormal="100" workbookViewId="0"/>
  </sheetViews>
  <sheetFormatPr defaultRowHeight="15" x14ac:dyDescent="0.25"/>
  <cols>
    <col min="1" max="1" width="9.140625" style="25"/>
    <col min="2" max="2" width="10.7109375" style="25" bestFit="1" customWidth="1"/>
    <col min="3" max="8" width="9.140625" style="25"/>
    <col min="9" max="9" width="10.7109375" style="25" bestFit="1" customWidth="1"/>
    <col min="10" max="24" width="9.140625" style="25"/>
    <col min="25" max="25" width="9.7109375" style="25" bestFit="1" customWidth="1"/>
    <col min="26" max="16384" width="9.140625" style="25"/>
  </cols>
  <sheetData>
    <row r="34" spans="1:27" x14ac:dyDescent="0.25">
      <c r="E34" s="25">
        <f>MIN(C37:C1350)</f>
        <v>0.117071740329266</v>
      </c>
      <c r="G34" s="25">
        <f>MATCH(G35,I36:AA36,0)</f>
        <v>4</v>
      </c>
    </row>
    <row r="35" spans="1:27" x14ac:dyDescent="0.25">
      <c r="D35" s="25">
        <f>MATCH($D$36,input_BB!$C$17:$XX$17,0)+1</f>
        <v>16</v>
      </c>
      <c r="E35" s="25">
        <f>MAX(C37:C1350)</f>
        <v>0.47136989235878002</v>
      </c>
      <c r="G35" s="30" t="s">
        <v>117</v>
      </c>
    </row>
    <row r="36" spans="1:27" x14ac:dyDescent="0.25">
      <c r="B36" s="25" t="s">
        <v>99</v>
      </c>
      <c r="C36" s="25" t="s">
        <v>100</v>
      </c>
      <c r="D36" s="32" t="s">
        <v>26</v>
      </c>
      <c r="E36" s="26">
        <f>E35-E34</f>
        <v>0.35429815202951404</v>
      </c>
      <c r="F36" s="26"/>
      <c r="G36" s="29" t="str">
        <f>"feature_wgt (" &amp;G35 &amp; ")"</f>
        <v>feature_wgt (ret_1w_DXY)</v>
      </c>
      <c r="I36" s="20" t="s">
        <v>104</v>
      </c>
      <c r="J36" s="20" t="s">
        <v>105</v>
      </c>
      <c r="K36" s="20" t="s">
        <v>106</v>
      </c>
      <c r="L36" s="20" t="s">
        <v>117</v>
      </c>
      <c r="M36" s="20" t="s">
        <v>118</v>
      </c>
      <c r="N36" s="20" t="s">
        <v>119</v>
      </c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30"/>
    </row>
    <row r="37" spans="1:27" x14ac:dyDescent="0.25">
      <c r="A37">
        <v>1</v>
      </c>
      <c r="B37" s="15">
        <v>34229</v>
      </c>
      <c r="C37" s="25">
        <f>J37</f>
        <v>0.13556423783302299</v>
      </c>
      <c r="D37" s="25">
        <f>VLOOKUP(B37,input_BB!$B$19:$XX$10000,$D$35,0)</f>
        <v>91.4</v>
      </c>
      <c r="E37" s="27">
        <f>(C37-$E$34)/$E$36</f>
        <v>5.2194733158575757E-2</v>
      </c>
      <c r="F37" s="28"/>
      <c r="G37" s="25">
        <f>VLOOKUP(B37,$I$37:$AA$5000,$G$34,0)</f>
        <v>0.12577625766123901</v>
      </c>
      <c r="I37" s="31">
        <v>34229</v>
      </c>
      <c r="J37" s="20">
        <v>0.13556423783302299</v>
      </c>
      <c r="K37" s="20">
        <v>0</v>
      </c>
      <c r="L37" s="20">
        <v>0.12577625766123901</v>
      </c>
      <c r="M37" s="20">
        <v>0.29373344087164699</v>
      </c>
      <c r="N37" s="20">
        <v>0.580490301467114</v>
      </c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31"/>
      <c r="Z37" s="20"/>
      <c r="AA37" s="30"/>
    </row>
    <row r="38" spans="1:27" x14ac:dyDescent="0.25">
      <c r="A38">
        <v>2</v>
      </c>
      <c r="B38" s="15">
        <v>34236</v>
      </c>
      <c r="C38" s="25">
        <f t="shared" ref="C38:C101" si="0">J38</f>
        <v>0.135446086525917</v>
      </c>
      <c r="D38" s="25">
        <f>VLOOKUP(B38,input_BB!$B$19:$XX$10000,$D$35,0)</f>
        <v>92.65</v>
      </c>
      <c r="E38" s="27">
        <f t="shared" ref="E38:E101" si="1">(C38-$E$34)/$E$36</f>
        <v>5.1861253273261118E-2</v>
      </c>
      <c r="F38" s="34"/>
      <c r="G38" s="25">
        <f t="shared" ref="G38:G101" si="2">VLOOKUP(B38,$I$37:$AA$5000,$G$34,0)</f>
        <v>0.12601692279563301</v>
      </c>
      <c r="I38" s="31">
        <v>34236</v>
      </c>
      <c r="J38" s="20">
        <v>0.135446086525917</v>
      </c>
      <c r="K38" s="20">
        <v>0</v>
      </c>
      <c r="L38" s="20">
        <v>0.12601692279563301</v>
      </c>
      <c r="M38" s="20">
        <v>0.29421332658315302</v>
      </c>
      <c r="N38" s="20">
        <v>0.57976975062121405</v>
      </c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30"/>
    </row>
    <row r="39" spans="1:27" x14ac:dyDescent="0.25">
      <c r="A39">
        <v>3</v>
      </c>
      <c r="B39" s="15">
        <v>34243</v>
      </c>
      <c r="C39" s="25">
        <f t="shared" si="0"/>
        <v>0.13532897830009499</v>
      </c>
      <c r="D39" s="25">
        <f>VLOOKUP(B39,input_BB!$B$19:$XX$10000,$D$35,0)</f>
        <v>92.69</v>
      </c>
      <c r="E39" s="27">
        <f t="shared" si="1"/>
        <v>5.1530717465633626E-2</v>
      </c>
      <c r="F39" s="34">
        <f>D39/D37-1</f>
        <v>1.4113785557986702E-2</v>
      </c>
      <c r="G39" s="25">
        <f t="shared" si="2"/>
        <v>0.12625456386662401</v>
      </c>
      <c r="I39" s="31">
        <v>34243</v>
      </c>
      <c r="J39" s="20">
        <v>0.13532897830009499</v>
      </c>
      <c r="K39" s="20">
        <v>0</v>
      </c>
      <c r="L39" s="20">
        <v>0.12625456386662401</v>
      </c>
      <c r="M39" s="20">
        <v>0.29468933274334702</v>
      </c>
      <c r="N39" s="20">
        <v>0.579056103390029</v>
      </c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30"/>
    </row>
    <row r="40" spans="1:27" x14ac:dyDescent="0.25">
      <c r="A40">
        <v>4</v>
      </c>
      <c r="B40" s="15">
        <v>34250</v>
      </c>
      <c r="C40" s="25">
        <f t="shared" si="0"/>
        <v>0.17211049795150801</v>
      </c>
      <c r="D40" s="25">
        <f>VLOOKUP(B40,input_BB!$B$19:$XX$10000,$D$35,0)</f>
        <v>91.65</v>
      </c>
      <c r="E40" s="27">
        <f t="shared" si="1"/>
        <v>0.15534587834276126</v>
      </c>
      <c r="F40" s="34">
        <f t="shared" ref="F40:F103" si="3">D40/D38-1</f>
        <v>-1.0793308148947633E-2</v>
      </c>
      <c r="G40" s="25">
        <f t="shared" si="2"/>
        <v>0.12649123433692799</v>
      </c>
      <c r="I40" s="31">
        <v>34250</v>
      </c>
      <c r="J40" s="20">
        <v>0.17211049795150801</v>
      </c>
      <c r="K40" s="20">
        <v>0</v>
      </c>
      <c r="L40" s="20">
        <v>0.12649123433692799</v>
      </c>
      <c r="M40" s="20">
        <v>0.29516095491130001</v>
      </c>
      <c r="N40" s="20">
        <v>0.578347810751772</v>
      </c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30"/>
    </row>
    <row r="41" spans="1:27" x14ac:dyDescent="0.25">
      <c r="A41">
        <v>5</v>
      </c>
      <c r="B41" s="15">
        <v>34257</v>
      </c>
      <c r="C41" s="25">
        <f t="shared" si="0"/>
        <v>0.135097771883011</v>
      </c>
      <c r="D41" s="25">
        <f>VLOOKUP(B41,input_BB!$B$19:$XX$10000,$D$35,0)</f>
        <v>92.52</v>
      </c>
      <c r="E41" s="27">
        <f t="shared" si="1"/>
        <v>5.0878141617412068E-2</v>
      </c>
      <c r="F41" s="34">
        <f t="shared" si="3"/>
        <v>-1.834070557773293E-3</v>
      </c>
      <c r="G41" s="25">
        <f t="shared" si="2"/>
        <v>0.12672716940637699</v>
      </c>
      <c r="I41" s="31">
        <v>34257</v>
      </c>
      <c r="J41" s="20">
        <v>0.135097771883011</v>
      </c>
      <c r="K41" s="20">
        <v>0</v>
      </c>
      <c r="L41" s="20">
        <v>0.12672716940637699</v>
      </c>
      <c r="M41" s="20">
        <v>0.29562782609497301</v>
      </c>
      <c r="N41" s="20">
        <v>0.57764500449864997</v>
      </c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30"/>
    </row>
    <row r="42" spans="1:27" x14ac:dyDescent="0.25">
      <c r="A42">
        <v>6</v>
      </c>
      <c r="B42" s="15">
        <v>34264</v>
      </c>
      <c r="C42" s="25">
        <f t="shared" si="0"/>
        <v>0.13437232375145</v>
      </c>
      <c r="D42" s="25">
        <f>VLOOKUP(B42,input_BB!$B$19:$XX$10000,$D$35,0)</f>
        <v>94.44</v>
      </c>
      <c r="E42" s="27">
        <f t="shared" si="1"/>
        <v>4.883057764507566E-2</v>
      </c>
      <c r="F42" s="34">
        <f t="shared" si="3"/>
        <v>3.044189852700474E-2</v>
      </c>
      <c r="G42" s="25">
        <f t="shared" si="2"/>
        <v>0.265520980413744</v>
      </c>
      <c r="I42" s="31">
        <v>34264</v>
      </c>
      <c r="J42" s="20">
        <v>0.13437232375145</v>
      </c>
      <c r="K42" s="20">
        <v>0</v>
      </c>
      <c r="L42" s="20">
        <v>0.265520980413744</v>
      </c>
      <c r="M42" s="20">
        <v>0.308959459959045</v>
      </c>
      <c r="N42" s="20">
        <v>0.425519559627211</v>
      </c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30"/>
    </row>
    <row r="43" spans="1:27" x14ac:dyDescent="0.25">
      <c r="A43">
        <v>7</v>
      </c>
      <c r="B43" s="15">
        <v>34271</v>
      </c>
      <c r="C43" s="25">
        <f t="shared" si="0"/>
        <v>0.13426187634468101</v>
      </c>
      <c r="D43" s="25">
        <f>VLOOKUP(B43,input_BB!$B$19:$XX$10000,$D$35,0)</f>
        <v>95.08</v>
      </c>
      <c r="E43" s="27">
        <f t="shared" si="1"/>
        <v>4.8518841876383889E-2</v>
      </c>
      <c r="F43" s="34">
        <f t="shared" si="3"/>
        <v>2.7669693039342969E-2</v>
      </c>
      <c r="G43" s="25">
        <f t="shared" si="2"/>
        <v>0.26554536593515998</v>
      </c>
      <c r="I43" s="31">
        <v>34271</v>
      </c>
      <c r="J43" s="20">
        <v>0.13426187634468101</v>
      </c>
      <c r="K43" s="20">
        <v>0</v>
      </c>
      <c r="L43" s="20">
        <v>0.26554536593515998</v>
      </c>
      <c r="M43" s="20">
        <v>0.30934874334243001</v>
      </c>
      <c r="N43" s="20">
        <v>0.42510589072241001</v>
      </c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30"/>
    </row>
    <row r="44" spans="1:27" x14ac:dyDescent="0.25">
      <c r="A44">
        <v>8</v>
      </c>
      <c r="B44" s="15">
        <v>34278</v>
      </c>
      <c r="C44" s="25">
        <f t="shared" si="0"/>
        <v>0.13478177785873399</v>
      </c>
      <c r="D44" s="25">
        <f>VLOOKUP(B44,input_BB!$B$19:$XX$10000,$D$35,0)</f>
        <v>94.88</v>
      </c>
      <c r="E44" s="27">
        <f t="shared" si="1"/>
        <v>4.9986254311573997E-2</v>
      </c>
      <c r="F44" s="34">
        <f t="shared" si="3"/>
        <v>4.659042778483613E-3</v>
      </c>
      <c r="G44" s="25">
        <f t="shared" si="2"/>
        <v>0.12773167202059699</v>
      </c>
      <c r="I44" s="31">
        <v>34278</v>
      </c>
      <c r="J44" s="20">
        <v>0.13478177785873399</v>
      </c>
      <c r="K44" s="20">
        <v>0</v>
      </c>
      <c r="L44" s="20">
        <v>0.12773167202059699</v>
      </c>
      <c r="M44" s="20">
        <v>0.314615074729656</v>
      </c>
      <c r="N44" s="20">
        <v>0.55765325324974702</v>
      </c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30"/>
    </row>
    <row r="45" spans="1:27" x14ac:dyDescent="0.25">
      <c r="A45">
        <v>9</v>
      </c>
      <c r="B45" s="15">
        <v>34285</v>
      </c>
      <c r="C45" s="25">
        <f t="shared" si="0"/>
        <v>0.15199017524719199</v>
      </c>
      <c r="D45" s="25">
        <f>VLOOKUP(B45,input_BB!$B$19:$XX$10000,$D$35,0)</f>
        <v>94.5</v>
      </c>
      <c r="E45" s="27">
        <f t="shared" si="1"/>
        <v>9.8556638576588432E-2</v>
      </c>
      <c r="F45" s="34">
        <f t="shared" si="3"/>
        <v>-6.100126209507728E-3</v>
      </c>
      <c r="G45" s="25">
        <f t="shared" si="2"/>
        <v>0.12796718108084201</v>
      </c>
      <c r="I45" s="31">
        <v>34285</v>
      </c>
      <c r="J45" s="20">
        <v>0.15199017524719199</v>
      </c>
      <c r="K45" s="20">
        <v>0</v>
      </c>
      <c r="L45" s="20">
        <v>0.12796718108084201</v>
      </c>
      <c r="M45" s="20">
        <v>0.31506583131647697</v>
      </c>
      <c r="N45" s="20">
        <v>0.55696698760268104</v>
      </c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30"/>
    </row>
    <row r="46" spans="1:27" x14ac:dyDescent="0.25">
      <c r="A46">
        <v>10</v>
      </c>
      <c r="B46" s="15">
        <v>34292</v>
      </c>
      <c r="C46" s="25">
        <f t="shared" si="0"/>
        <v>0.151926815509796</v>
      </c>
      <c r="D46" s="25">
        <f>VLOOKUP(B46,input_BB!$B$19:$XX$10000,$D$35,0)</f>
        <v>96.16</v>
      </c>
      <c r="E46" s="27">
        <f t="shared" si="1"/>
        <v>9.8377806886292996E-2</v>
      </c>
      <c r="F46" s="34">
        <f t="shared" si="3"/>
        <v>1.3490725126475533E-2</v>
      </c>
      <c r="G46" s="25">
        <f t="shared" si="2"/>
        <v>0.128200446386806</v>
      </c>
      <c r="I46" s="31">
        <v>34292</v>
      </c>
      <c r="J46" s="20">
        <v>0.151926815509796</v>
      </c>
      <c r="K46" s="20">
        <v>0</v>
      </c>
      <c r="L46" s="20">
        <v>0.128200446386806</v>
      </c>
      <c r="M46" s="20">
        <v>0.31551216582309499</v>
      </c>
      <c r="N46" s="20">
        <v>0.55628738779009901</v>
      </c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30"/>
    </row>
    <row r="47" spans="1:27" x14ac:dyDescent="0.25">
      <c r="A47">
        <v>11</v>
      </c>
      <c r="B47" s="15">
        <v>34299</v>
      </c>
      <c r="C47" s="25">
        <f t="shared" si="0"/>
        <v>0.13238829374313399</v>
      </c>
      <c r="D47" s="25">
        <f>VLOOKUP(B47,input_BB!$B$19:$XX$10000,$D$35,0)</f>
        <v>96.02</v>
      </c>
      <c r="E47" s="27">
        <f t="shared" si="1"/>
        <v>4.3230689536851101E-2</v>
      </c>
      <c r="F47" s="34">
        <f t="shared" si="3"/>
        <v>1.6084656084656146E-2</v>
      </c>
      <c r="G47" s="25">
        <f t="shared" si="2"/>
        <v>0.128432818902354</v>
      </c>
      <c r="I47" s="31">
        <v>34299</v>
      </c>
      <c r="J47" s="20">
        <v>0.13238829374313399</v>
      </c>
      <c r="K47" s="20">
        <v>0</v>
      </c>
      <c r="L47" s="20">
        <v>0.128432818902354</v>
      </c>
      <c r="M47" s="20">
        <v>0.315954010309971</v>
      </c>
      <c r="N47" s="20">
        <v>0.55561317078767603</v>
      </c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30"/>
    </row>
    <row r="48" spans="1:27" x14ac:dyDescent="0.25">
      <c r="A48">
        <v>12</v>
      </c>
      <c r="B48" s="15">
        <v>34306</v>
      </c>
      <c r="C48" s="25">
        <f t="shared" si="0"/>
        <v>0.13232758641243</v>
      </c>
      <c r="D48" s="25">
        <f>VLOOKUP(B48,input_BB!$B$19:$XX$10000,$D$35,0)</f>
        <v>96.09</v>
      </c>
      <c r="E48" s="27">
        <f t="shared" si="1"/>
        <v>4.305934421552713E-2</v>
      </c>
      <c r="F48" s="34">
        <f t="shared" si="3"/>
        <v>-7.2795341098164101E-4</v>
      </c>
      <c r="G48" s="25">
        <f t="shared" si="2"/>
        <v>0.12866272595195299</v>
      </c>
      <c r="I48" s="31">
        <v>34306</v>
      </c>
      <c r="J48" s="20">
        <v>0.13232758641243</v>
      </c>
      <c r="K48" s="20">
        <v>0</v>
      </c>
      <c r="L48" s="20">
        <v>0.12866272595195299</v>
      </c>
      <c r="M48" s="20">
        <v>0.31639213985446701</v>
      </c>
      <c r="N48" s="20">
        <v>0.55494513419358005</v>
      </c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30"/>
    </row>
    <row r="49" spans="1:27" x14ac:dyDescent="0.25">
      <c r="A49">
        <v>13</v>
      </c>
      <c r="B49" s="15">
        <v>34313</v>
      </c>
      <c r="C49" s="25">
        <f t="shared" si="0"/>
        <v>0.13226717710495001</v>
      </c>
      <c r="D49" s="25">
        <f>VLOOKUP(B49,input_BB!$B$19:$XX$10000,$D$35,0)</f>
        <v>95.05</v>
      </c>
      <c r="E49" s="27">
        <f t="shared" si="1"/>
        <v>4.2888840059256611E-2</v>
      </c>
      <c r="F49" s="34">
        <f t="shared" si="3"/>
        <v>-1.0102062070401985E-2</v>
      </c>
      <c r="G49" s="25">
        <f t="shared" si="2"/>
        <v>0.129189558972723</v>
      </c>
      <c r="I49" s="31">
        <v>34313</v>
      </c>
      <c r="J49" s="20">
        <v>0.13226717710495001</v>
      </c>
      <c r="K49" s="20">
        <v>0</v>
      </c>
      <c r="L49" s="20">
        <v>0.129189558972723</v>
      </c>
      <c r="M49" s="20">
        <v>0.32276882635576098</v>
      </c>
      <c r="N49" s="20">
        <v>0.54804161467151602</v>
      </c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30"/>
    </row>
    <row r="50" spans="1:27" x14ac:dyDescent="0.25">
      <c r="A50">
        <v>14</v>
      </c>
      <c r="B50" s="15">
        <v>34320</v>
      </c>
      <c r="C50" s="25">
        <f t="shared" si="0"/>
        <v>0.188444763422012</v>
      </c>
      <c r="D50" s="25">
        <f>VLOOKUP(B50,input_BB!$B$19:$XX$10000,$D$35,0)</f>
        <v>95.74</v>
      </c>
      <c r="E50" s="27">
        <f t="shared" si="1"/>
        <v>0.20144904139042877</v>
      </c>
      <c r="F50" s="34">
        <f t="shared" si="3"/>
        <v>-3.6424185659278407E-3</v>
      </c>
      <c r="G50" s="25">
        <f t="shared" si="2"/>
        <v>0.12969704354672501</v>
      </c>
      <c r="I50" s="31">
        <v>34320</v>
      </c>
      <c r="J50" s="20">
        <v>0.188444763422012</v>
      </c>
      <c r="K50" s="20">
        <v>0</v>
      </c>
      <c r="L50" s="20">
        <v>0.12969704354672501</v>
      </c>
      <c r="M50" s="20">
        <v>0.32888509803613197</v>
      </c>
      <c r="N50" s="20">
        <v>0.54141785841714296</v>
      </c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30"/>
    </row>
    <row r="51" spans="1:27" x14ac:dyDescent="0.25">
      <c r="A51">
        <v>15</v>
      </c>
      <c r="B51" s="15">
        <v>34327</v>
      </c>
      <c r="C51" s="25">
        <f t="shared" si="0"/>
        <v>0.146797925233841</v>
      </c>
      <c r="D51" s="25">
        <f>VLOOKUP(B51,input_BB!$B$19:$XX$10000,$D$35,0)</f>
        <v>94.68</v>
      </c>
      <c r="E51" s="27">
        <f t="shared" si="1"/>
        <v>8.3901608671384562E-2</v>
      </c>
      <c r="F51" s="34">
        <f t="shared" si="3"/>
        <v>-3.8926880589162938E-3</v>
      </c>
      <c r="G51" s="25">
        <f t="shared" si="2"/>
        <v>0.130598761487249</v>
      </c>
      <c r="I51" s="31">
        <v>34327</v>
      </c>
      <c r="J51" s="20">
        <v>0.146797925233841</v>
      </c>
      <c r="K51" s="20">
        <v>0</v>
      </c>
      <c r="L51" s="20">
        <v>0.130598761487249</v>
      </c>
      <c r="M51" s="20">
        <v>0.30156681627683402</v>
      </c>
      <c r="N51" s="20">
        <v>0.56783442223591696</v>
      </c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30"/>
    </row>
    <row r="52" spans="1:27" x14ac:dyDescent="0.25">
      <c r="A52">
        <v>16</v>
      </c>
      <c r="B52" s="15">
        <v>34334</v>
      </c>
      <c r="C52" s="25">
        <f t="shared" si="0"/>
        <v>0.146732017397881</v>
      </c>
      <c r="D52" s="25">
        <f>VLOOKUP(B52,input_BB!$B$19:$XX$10000,$D$35,0)</f>
        <v>96.84</v>
      </c>
      <c r="E52" s="27">
        <f t="shared" si="1"/>
        <v>8.3715585019885214E-2</v>
      </c>
      <c r="F52" s="34">
        <f t="shared" si="3"/>
        <v>1.1489450595362438E-2</v>
      </c>
      <c r="G52" s="25">
        <f t="shared" si="2"/>
        <v>0.13077689836248799</v>
      </c>
      <c r="I52" s="31">
        <v>34334</v>
      </c>
      <c r="J52" s="20">
        <v>0.146732017397881</v>
      </c>
      <c r="K52" s="20">
        <v>0</v>
      </c>
      <c r="L52" s="20">
        <v>0.13077689836248799</v>
      </c>
      <c r="M52" s="20">
        <v>0.30143879512614402</v>
      </c>
      <c r="N52" s="20">
        <v>0.56778430651136702</v>
      </c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30"/>
    </row>
    <row r="53" spans="1:27" x14ac:dyDescent="0.25">
      <c r="A53">
        <v>17</v>
      </c>
      <c r="B53" s="15">
        <v>34341</v>
      </c>
      <c r="C53" s="25">
        <f t="shared" si="0"/>
        <v>0.14666654169559501</v>
      </c>
      <c r="D53" s="25">
        <f>VLOOKUP(B53,input_BB!$B$19:$XX$10000,$D$35,0)</f>
        <v>96.08</v>
      </c>
      <c r="E53" s="27">
        <f t="shared" si="1"/>
        <v>8.3530781057711195E-2</v>
      </c>
      <c r="F53" s="34">
        <f t="shared" si="3"/>
        <v>1.4786649767638327E-2</v>
      </c>
      <c r="G53" s="25">
        <f t="shared" si="2"/>
        <v>0.13095332346671901</v>
      </c>
      <c r="I53" s="31">
        <v>34341</v>
      </c>
      <c r="J53" s="20">
        <v>0.14666654169559501</v>
      </c>
      <c r="K53" s="20">
        <v>0</v>
      </c>
      <c r="L53" s="20">
        <v>0.13095332346671901</v>
      </c>
      <c r="M53" s="20">
        <v>0.30131204333913297</v>
      </c>
      <c r="N53" s="20">
        <v>0.56773463319414796</v>
      </c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30"/>
    </row>
    <row r="54" spans="1:27" x14ac:dyDescent="0.25">
      <c r="A54">
        <v>18</v>
      </c>
      <c r="B54" s="15">
        <v>34348</v>
      </c>
      <c r="C54" s="25">
        <f t="shared" si="0"/>
        <v>0.13145980238914501</v>
      </c>
      <c r="D54" s="25">
        <f>VLOOKUP(B54,input_BB!$B$19:$XX$10000,$D$35,0)</f>
        <v>96.68</v>
      </c>
      <c r="E54" s="27">
        <f t="shared" si="1"/>
        <v>4.0610039813813212E-2</v>
      </c>
      <c r="F54" s="34">
        <f t="shared" si="3"/>
        <v>-1.65220983064851E-3</v>
      </c>
      <c r="G54" s="25">
        <f t="shared" si="2"/>
        <v>0.21363887581207799</v>
      </c>
      <c r="I54" s="31">
        <v>34348</v>
      </c>
      <c r="J54" s="20">
        <v>0.13145980238914501</v>
      </c>
      <c r="K54" s="20">
        <v>0</v>
      </c>
      <c r="L54" s="20">
        <v>0.21363887581207799</v>
      </c>
      <c r="M54" s="20">
        <v>0.34889945196882499</v>
      </c>
      <c r="N54" s="20">
        <v>0.43746167221909699</v>
      </c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30"/>
    </row>
    <row r="55" spans="1:27" x14ac:dyDescent="0.25">
      <c r="A55">
        <v>19</v>
      </c>
      <c r="B55" s="15">
        <v>34355</v>
      </c>
      <c r="C55" s="25">
        <f t="shared" si="0"/>
        <v>0.131401091814041</v>
      </c>
      <c r="D55" s="25">
        <f>VLOOKUP(B55,input_BB!$B$19:$XX$10000,$D$35,0)</f>
        <v>96.71</v>
      </c>
      <c r="E55" s="27">
        <f t="shared" si="1"/>
        <v>4.0444330298345238E-2</v>
      </c>
      <c r="F55" s="34">
        <f t="shared" si="3"/>
        <v>6.55703580349698E-3</v>
      </c>
      <c r="G55" s="25">
        <f t="shared" si="2"/>
        <v>0.214093365567493</v>
      </c>
      <c r="I55" s="31">
        <v>34355</v>
      </c>
      <c r="J55" s="20">
        <v>0.131401091814041</v>
      </c>
      <c r="K55" s="20">
        <v>0</v>
      </c>
      <c r="L55" s="20">
        <v>0.214093365567493</v>
      </c>
      <c r="M55" s="20">
        <v>0.35470308287925401</v>
      </c>
      <c r="N55" s="20">
        <v>0.43120355155325202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30"/>
    </row>
    <row r="56" spans="1:27" x14ac:dyDescent="0.25">
      <c r="A56">
        <v>20</v>
      </c>
      <c r="B56" s="15">
        <v>34362</v>
      </c>
      <c r="C56" s="25">
        <f t="shared" si="0"/>
        <v>0.13134261965751601</v>
      </c>
      <c r="D56" s="25">
        <f>VLOOKUP(B56,input_BB!$B$19:$XX$10000,$D$35,0)</f>
        <v>96.18</v>
      </c>
      <c r="E56" s="27">
        <f t="shared" si="1"/>
        <v>4.0279293714919534E-2</v>
      </c>
      <c r="F56" s="34">
        <f t="shared" si="3"/>
        <v>-5.171700455109618E-3</v>
      </c>
      <c r="G56" s="25">
        <f t="shared" si="2"/>
        <v>0.21452401028849</v>
      </c>
      <c r="I56" s="31">
        <v>34362</v>
      </c>
      <c r="J56" s="20">
        <v>0.13134261965751601</v>
      </c>
      <c r="K56" s="20">
        <v>0</v>
      </c>
      <c r="L56" s="20">
        <v>0.21452401028849</v>
      </c>
      <c r="M56" s="20">
        <v>0.36026702854592801</v>
      </c>
      <c r="N56" s="20">
        <v>0.42520896116558199</v>
      </c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30"/>
    </row>
    <row r="57" spans="1:27" x14ac:dyDescent="0.25">
      <c r="A57">
        <v>21</v>
      </c>
      <c r="B57" s="15">
        <v>34369</v>
      </c>
      <c r="C57" s="25">
        <f t="shared" si="0"/>
        <v>0.131284445524216</v>
      </c>
      <c r="D57" s="25">
        <f>VLOOKUP(B57,input_BB!$B$19:$XX$10000,$D$35,0)</f>
        <v>96.75</v>
      </c>
      <c r="E57" s="27">
        <f t="shared" si="1"/>
        <v>4.0115098296550099E-2</v>
      </c>
      <c r="F57" s="34">
        <f t="shared" si="3"/>
        <v>4.1360769310316847E-4</v>
      </c>
      <c r="G57" s="25">
        <f t="shared" si="2"/>
        <v>0.21493236945025801</v>
      </c>
      <c r="I57" s="31">
        <v>34369</v>
      </c>
      <c r="J57" s="20">
        <v>0.131284445524216</v>
      </c>
      <c r="K57" s="20">
        <v>0</v>
      </c>
      <c r="L57" s="20">
        <v>0.21493236945025801</v>
      </c>
      <c r="M57" s="20">
        <v>0.365602520089574</v>
      </c>
      <c r="N57" s="20">
        <v>0.41946511046016899</v>
      </c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30"/>
    </row>
    <row r="58" spans="1:27" x14ac:dyDescent="0.25">
      <c r="A58">
        <v>22</v>
      </c>
      <c r="B58" s="15">
        <v>34376</v>
      </c>
      <c r="C58" s="25">
        <f t="shared" si="0"/>
        <v>0.131194978952408</v>
      </c>
      <c r="D58" s="25">
        <f>VLOOKUP(B58,input_BB!$B$19:$XX$10000,$D$35,0)</f>
        <v>96.65</v>
      </c>
      <c r="E58" s="27">
        <f t="shared" si="1"/>
        <v>3.9862580547599079E-2</v>
      </c>
      <c r="F58" s="34">
        <f t="shared" si="3"/>
        <v>4.8866708255355107E-3</v>
      </c>
      <c r="G58" s="25">
        <f t="shared" si="2"/>
        <v>0.214965022980425</v>
      </c>
      <c r="I58" s="31">
        <v>34376</v>
      </c>
      <c r="J58" s="20">
        <v>0.131194978952408</v>
      </c>
      <c r="K58" s="20">
        <v>0</v>
      </c>
      <c r="L58" s="20">
        <v>0.214965022980425</v>
      </c>
      <c r="M58" s="20">
        <v>0.36516860609408502</v>
      </c>
      <c r="N58" s="20">
        <v>0.41986637092549001</v>
      </c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30"/>
    </row>
    <row r="59" spans="1:27" x14ac:dyDescent="0.25">
      <c r="A59">
        <v>23</v>
      </c>
      <c r="B59" s="15">
        <v>34383</v>
      </c>
      <c r="C59" s="25">
        <f t="shared" si="0"/>
        <v>0.131917074322701</v>
      </c>
      <c r="D59" s="25">
        <f>VLOOKUP(B59,input_BB!$B$19:$XX$10000,$D$35,0)</f>
        <v>94.6</v>
      </c>
      <c r="E59" s="27">
        <f t="shared" si="1"/>
        <v>4.1900681413089461E-2</v>
      </c>
      <c r="F59" s="34">
        <f t="shared" si="3"/>
        <v>-2.2222222222222254E-2</v>
      </c>
      <c r="G59" s="25">
        <f t="shared" si="2"/>
        <v>0.27960666278981</v>
      </c>
      <c r="I59" s="31">
        <v>34383</v>
      </c>
      <c r="J59" s="20">
        <v>0.131917074322701</v>
      </c>
      <c r="K59" s="20">
        <v>0</v>
      </c>
      <c r="L59" s="20">
        <v>0.27960666278981</v>
      </c>
      <c r="M59" s="20">
        <v>0.34468616920281903</v>
      </c>
      <c r="N59" s="20">
        <v>0.37570716800736997</v>
      </c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30"/>
    </row>
    <row r="60" spans="1:27" x14ac:dyDescent="0.25">
      <c r="A60">
        <v>24</v>
      </c>
      <c r="B60" s="15">
        <v>34390</v>
      </c>
      <c r="C60" s="25">
        <f t="shared" si="0"/>
        <v>0.13183209300041199</v>
      </c>
      <c r="D60" s="25">
        <f>VLOOKUP(B60,input_BB!$B$19:$XX$10000,$D$35,0)</f>
        <v>94.77</v>
      </c>
      <c r="E60" s="27">
        <f t="shared" si="1"/>
        <v>4.1660823198187077E-2</v>
      </c>
      <c r="F60" s="34">
        <f t="shared" si="3"/>
        <v>-1.9451629591308972E-2</v>
      </c>
      <c r="G60" s="25">
        <f t="shared" si="2"/>
        <v>0.27956828571209802</v>
      </c>
      <c r="I60" s="31">
        <v>34390</v>
      </c>
      <c r="J60" s="20">
        <v>0.13183209300041199</v>
      </c>
      <c r="K60" s="20">
        <v>0</v>
      </c>
      <c r="L60" s="20">
        <v>0.27956828571209802</v>
      </c>
      <c r="M60" s="20">
        <v>0.34504549874736501</v>
      </c>
      <c r="N60" s="20">
        <v>0.37538621554053703</v>
      </c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30"/>
    </row>
    <row r="61" spans="1:27" x14ac:dyDescent="0.25">
      <c r="A61">
        <v>25</v>
      </c>
      <c r="B61" s="15">
        <v>34397</v>
      </c>
      <c r="C61" s="25">
        <f t="shared" si="0"/>
        <v>0.13174758851528201</v>
      </c>
      <c r="D61" s="25">
        <f>VLOOKUP(B61,input_BB!$B$19:$XX$10000,$D$35,0)</f>
        <v>95.16</v>
      </c>
      <c r="E61" s="27">
        <f t="shared" si="1"/>
        <v>4.1422310847372058E-2</v>
      </c>
      <c r="F61" s="34">
        <f t="shared" si="3"/>
        <v>5.9196617336152446E-3</v>
      </c>
      <c r="G61" s="25">
        <f t="shared" si="2"/>
        <v>0.27953031968722902</v>
      </c>
      <c r="I61" s="31">
        <v>34397</v>
      </c>
      <c r="J61" s="20">
        <v>0.13174758851528201</v>
      </c>
      <c r="K61" s="20">
        <v>0</v>
      </c>
      <c r="L61" s="20">
        <v>0.27953031968722902</v>
      </c>
      <c r="M61" s="20">
        <v>0.345402699616568</v>
      </c>
      <c r="N61" s="20">
        <v>0.37506698069620298</v>
      </c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30"/>
    </row>
    <row r="62" spans="1:27" x14ac:dyDescent="0.25">
      <c r="A62">
        <v>26</v>
      </c>
      <c r="B62" s="15">
        <v>34404</v>
      </c>
      <c r="C62" s="25">
        <f t="shared" si="0"/>
        <v>0.13166360557079301</v>
      </c>
      <c r="D62" s="25">
        <f>VLOOKUP(B62,input_BB!$B$19:$XX$10000,$D$35,0)</f>
        <v>93.91</v>
      </c>
      <c r="E62" s="27">
        <f t="shared" si="1"/>
        <v>4.118527053539775E-2</v>
      </c>
      <c r="F62" s="34">
        <f t="shared" si="3"/>
        <v>-9.0746016671942042E-3</v>
      </c>
      <c r="G62" s="25">
        <f t="shared" si="2"/>
        <v>0.27949260508902901</v>
      </c>
      <c r="I62" s="31">
        <v>34404</v>
      </c>
      <c r="J62" s="20">
        <v>0.13166360557079301</v>
      </c>
      <c r="K62" s="20">
        <v>0</v>
      </c>
      <c r="L62" s="20">
        <v>0.27949260508902901</v>
      </c>
      <c r="M62" s="20">
        <v>0.34575787736240099</v>
      </c>
      <c r="N62" s="20">
        <v>0.37474951754857</v>
      </c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30"/>
    </row>
    <row r="63" spans="1:27" x14ac:dyDescent="0.25">
      <c r="A63">
        <v>27</v>
      </c>
      <c r="B63" s="15">
        <v>34411</v>
      </c>
      <c r="C63" s="25">
        <f t="shared" si="0"/>
        <v>0.13025575876236001</v>
      </c>
      <c r="D63" s="25">
        <f>VLOOKUP(B63,input_BB!$B$19:$XX$10000,$D$35,0)</f>
        <v>94.57</v>
      </c>
      <c r="E63" s="27">
        <f t="shared" si="1"/>
        <v>3.721164888264996E-2</v>
      </c>
      <c r="F63" s="34">
        <f t="shared" si="3"/>
        <v>-6.2000840689365733E-3</v>
      </c>
      <c r="G63" s="25">
        <f t="shared" si="2"/>
        <v>0.20828246735904299</v>
      </c>
      <c r="I63" s="31">
        <v>34411</v>
      </c>
      <c r="J63" s="20">
        <v>0.13025575876236001</v>
      </c>
      <c r="K63" s="20">
        <v>0</v>
      </c>
      <c r="L63" s="20">
        <v>0.20828246735904299</v>
      </c>
      <c r="M63" s="20">
        <v>0.41524085125792998</v>
      </c>
      <c r="N63" s="20">
        <v>0.37647668138302598</v>
      </c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30"/>
    </row>
    <row r="64" spans="1:27" x14ac:dyDescent="0.25">
      <c r="A64">
        <v>28</v>
      </c>
      <c r="B64" s="15">
        <v>34418</v>
      </c>
      <c r="C64" s="25">
        <f t="shared" si="0"/>
        <v>0.13016735017299699</v>
      </c>
      <c r="D64" s="25">
        <f>VLOOKUP(B64,input_BB!$B$19:$XX$10000,$D$35,0)</f>
        <v>93.5</v>
      </c>
      <c r="E64" s="27">
        <f t="shared" si="1"/>
        <v>3.6962117269638183E-2</v>
      </c>
      <c r="F64" s="34">
        <f t="shared" si="3"/>
        <v>-4.3658822276647635E-3</v>
      </c>
      <c r="G64" s="25">
        <f t="shared" si="2"/>
        <v>0.20835435575994199</v>
      </c>
      <c r="I64" s="31">
        <v>34418</v>
      </c>
      <c r="J64" s="20">
        <v>0.13016735017299699</v>
      </c>
      <c r="K64" s="20">
        <v>0</v>
      </c>
      <c r="L64" s="20">
        <v>0.20835435575994199</v>
      </c>
      <c r="M64" s="20">
        <v>0.414734955965121</v>
      </c>
      <c r="N64" s="20">
        <v>0.37691068827493701</v>
      </c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30"/>
    </row>
    <row r="65" spans="1:27" x14ac:dyDescent="0.25">
      <c r="A65">
        <v>29</v>
      </c>
      <c r="B65" s="15">
        <v>34425</v>
      </c>
      <c r="C65" s="25">
        <f t="shared" si="0"/>
        <v>0.13007958233356501</v>
      </c>
      <c r="D65" s="25">
        <f>VLOOKUP(B65,input_BB!$B$19:$XX$10000,$D$35,0)</f>
        <v>94.31</v>
      </c>
      <c r="E65" s="27">
        <f t="shared" si="1"/>
        <v>3.6714394161489784E-2</v>
      </c>
      <c r="F65" s="34">
        <f t="shared" si="3"/>
        <v>-2.7492862429945308E-3</v>
      </c>
      <c r="G65" s="25">
        <f t="shared" si="2"/>
        <v>0.20842772603073301</v>
      </c>
      <c r="I65" s="31">
        <v>34425</v>
      </c>
      <c r="J65" s="20">
        <v>0.13007958233356501</v>
      </c>
      <c r="K65" s="20">
        <v>0</v>
      </c>
      <c r="L65" s="20">
        <v>0.20842772603073301</v>
      </c>
      <c r="M65" s="20">
        <v>0.41423096895855999</v>
      </c>
      <c r="N65" s="20">
        <v>0.37734130501070701</v>
      </c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30"/>
    </row>
    <row r="66" spans="1:27" x14ac:dyDescent="0.25">
      <c r="A66">
        <v>30</v>
      </c>
      <c r="B66" s="15">
        <v>34432</v>
      </c>
      <c r="C66" s="25">
        <f t="shared" si="0"/>
        <v>0.12797497212886799</v>
      </c>
      <c r="D66" s="25">
        <f>VLOOKUP(B66,input_BB!$B$19:$XX$10000,$D$35,0)</f>
        <v>94.93</v>
      </c>
      <c r="E66" s="27">
        <f t="shared" si="1"/>
        <v>3.0774170672766381E-2</v>
      </c>
      <c r="F66" s="34">
        <f t="shared" si="3"/>
        <v>1.5294117647058902E-2</v>
      </c>
      <c r="G66" s="25">
        <f t="shared" si="2"/>
        <v>0.126013863914166</v>
      </c>
      <c r="I66" s="31">
        <v>34432</v>
      </c>
      <c r="J66" s="20">
        <v>0.12797497212886799</v>
      </c>
      <c r="K66" s="20">
        <v>0</v>
      </c>
      <c r="L66" s="20">
        <v>0.126013863914166</v>
      </c>
      <c r="M66" s="20">
        <v>0.32344653368678</v>
      </c>
      <c r="N66" s="20">
        <v>0.55053960239905297</v>
      </c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30"/>
    </row>
    <row r="67" spans="1:27" x14ac:dyDescent="0.25">
      <c r="A67">
        <v>31</v>
      </c>
      <c r="B67" s="15">
        <v>34439</v>
      </c>
      <c r="C67" s="25">
        <f t="shared" si="0"/>
        <v>0.12788836658000899</v>
      </c>
      <c r="D67" s="25">
        <f>VLOOKUP(B67,input_BB!$B$19:$XX$10000,$D$35,0)</f>
        <v>94.9</v>
      </c>
      <c r="E67" s="27">
        <f t="shared" si="1"/>
        <v>3.052972810832481E-2</v>
      </c>
      <c r="F67" s="34">
        <f t="shared" si="3"/>
        <v>6.2559643728130609E-3</v>
      </c>
      <c r="G67" s="25">
        <f t="shared" si="2"/>
        <v>0.12618715091811</v>
      </c>
      <c r="I67" s="31">
        <v>34439</v>
      </c>
      <c r="J67" s="20">
        <v>0.12788836658000899</v>
      </c>
      <c r="K67" s="20">
        <v>0</v>
      </c>
      <c r="L67" s="20">
        <v>0.12618715091811</v>
      </c>
      <c r="M67" s="20">
        <v>0.32329356747802301</v>
      </c>
      <c r="N67" s="20">
        <v>0.55051928160386798</v>
      </c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30"/>
    </row>
    <row r="68" spans="1:27" x14ac:dyDescent="0.25">
      <c r="A68">
        <v>32</v>
      </c>
      <c r="B68" s="15">
        <v>34446</v>
      </c>
      <c r="C68" s="25">
        <f t="shared" si="0"/>
        <v>0.12780243158340501</v>
      </c>
      <c r="D68" s="25">
        <f>VLOOKUP(B68,input_BB!$B$19:$XX$10000,$D$35,0)</f>
        <v>93.91</v>
      </c>
      <c r="E68" s="27">
        <f t="shared" si="1"/>
        <v>3.0287178165256473E-2</v>
      </c>
      <c r="F68" s="34">
        <f t="shared" si="3"/>
        <v>-1.074475929632368E-2</v>
      </c>
      <c r="G68" s="25">
        <f t="shared" si="2"/>
        <v>0.12635871516887201</v>
      </c>
      <c r="I68" s="31">
        <v>34446</v>
      </c>
      <c r="J68" s="20">
        <v>0.12780243158340501</v>
      </c>
      <c r="K68" s="20">
        <v>0</v>
      </c>
      <c r="L68" s="20">
        <v>0.12635871516887201</v>
      </c>
      <c r="M68" s="20">
        <v>0.32314194713303002</v>
      </c>
      <c r="N68" s="20">
        <v>0.550499337698098</v>
      </c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30"/>
    </row>
    <row r="69" spans="1:27" x14ac:dyDescent="0.25">
      <c r="A69">
        <v>33</v>
      </c>
      <c r="B69" s="15">
        <v>34453</v>
      </c>
      <c r="C69" s="25">
        <f t="shared" si="0"/>
        <v>0.12771718204021501</v>
      </c>
      <c r="D69" s="25">
        <f>VLOOKUP(B69,input_BB!$B$19:$XX$10000,$D$35,0)</f>
        <v>92.12</v>
      </c>
      <c r="E69" s="27">
        <f t="shared" si="1"/>
        <v>3.0046562901807679E-2</v>
      </c>
      <c r="F69" s="34">
        <f t="shared" si="3"/>
        <v>-2.9293993677555363E-2</v>
      </c>
      <c r="G69" s="25">
        <f t="shared" si="2"/>
        <v>0.12652887225402501</v>
      </c>
      <c r="I69" s="31">
        <v>34453</v>
      </c>
      <c r="J69" s="20">
        <v>0.12771718204021501</v>
      </c>
      <c r="K69" s="20">
        <v>0</v>
      </c>
      <c r="L69" s="20">
        <v>0.12652887225402501</v>
      </c>
      <c r="M69" s="20">
        <v>0.32299189960786401</v>
      </c>
      <c r="N69" s="20">
        <v>0.55047922813811201</v>
      </c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30"/>
    </row>
    <row r="70" spans="1:27" x14ac:dyDescent="0.25">
      <c r="A70">
        <v>34</v>
      </c>
      <c r="B70" s="15">
        <v>34460</v>
      </c>
      <c r="C70" s="25">
        <f t="shared" si="0"/>
        <v>0.12763255834579501</v>
      </c>
      <c r="D70" s="25">
        <f>VLOOKUP(B70,input_BB!$B$19:$XX$10000,$D$35,0)</f>
        <v>92.71</v>
      </c>
      <c r="E70" s="27">
        <f t="shared" si="1"/>
        <v>2.9807714084970072E-2</v>
      </c>
      <c r="F70" s="34">
        <f t="shared" si="3"/>
        <v>-1.2778191885848167E-2</v>
      </c>
      <c r="G70" s="25">
        <f t="shared" si="2"/>
        <v>0.12669770813765399</v>
      </c>
      <c r="I70" s="31">
        <v>34460</v>
      </c>
      <c r="J70" s="20">
        <v>0.12763255834579501</v>
      </c>
      <c r="K70" s="20">
        <v>0</v>
      </c>
      <c r="L70" s="20">
        <v>0.12669770813765399</v>
      </c>
      <c r="M70" s="20">
        <v>0.32284307451516697</v>
      </c>
      <c r="N70" s="20">
        <v>0.55045921734717895</v>
      </c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30"/>
    </row>
    <row r="71" spans="1:27" x14ac:dyDescent="0.25">
      <c r="A71">
        <v>35</v>
      </c>
      <c r="B71" s="15">
        <v>34467</v>
      </c>
      <c r="C71" s="25">
        <f t="shared" si="0"/>
        <v>0.12754859030246701</v>
      </c>
      <c r="D71" s="25">
        <f>VLOOKUP(B71,input_BB!$B$19:$XX$10000,$D$35,0)</f>
        <v>93.3</v>
      </c>
      <c r="E71" s="27">
        <f t="shared" si="1"/>
        <v>2.9570715831247874E-2</v>
      </c>
      <c r="F71" s="34">
        <f t="shared" si="3"/>
        <v>1.2809379070777061E-2</v>
      </c>
      <c r="G71" s="25">
        <f t="shared" si="2"/>
        <v>0.12686638740645101</v>
      </c>
      <c r="I71" s="31">
        <v>34467</v>
      </c>
      <c r="J71" s="20">
        <v>0.12754859030246701</v>
      </c>
      <c r="K71" s="20">
        <v>0</v>
      </c>
      <c r="L71" s="20">
        <v>0.12686638740645101</v>
      </c>
      <c r="M71" s="20">
        <v>0.322694862588911</v>
      </c>
      <c r="N71" s="20">
        <v>0.55043875000463804</v>
      </c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30"/>
    </row>
    <row r="72" spans="1:27" x14ac:dyDescent="0.25">
      <c r="A72">
        <v>36</v>
      </c>
      <c r="B72" s="15">
        <v>34474</v>
      </c>
      <c r="C72" s="25">
        <f t="shared" si="0"/>
        <v>0.12746526300907099</v>
      </c>
      <c r="D72" s="25">
        <f>VLOOKUP(B72,input_BB!$B$19:$XX$10000,$D$35,0)</f>
        <v>92.24</v>
      </c>
      <c r="E72" s="27">
        <f t="shared" si="1"/>
        <v>2.9335526082391709E-2</v>
      </c>
      <c r="F72" s="34">
        <f t="shared" si="3"/>
        <v>-5.0695717829791764E-3</v>
      </c>
      <c r="G72" s="25">
        <f t="shared" si="2"/>
        <v>0.12703338889177199</v>
      </c>
      <c r="I72" s="31">
        <v>34474</v>
      </c>
      <c r="J72" s="20">
        <v>0.12746526300907099</v>
      </c>
      <c r="K72" s="20">
        <v>0</v>
      </c>
      <c r="L72" s="20">
        <v>0.12703338889177199</v>
      </c>
      <c r="M72" s="20">
        <v>0.32254807229776</v>
      </c>
      <c r="N72" s="20">
        <v>0.55041853881046798</v>
      </c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30"/>
    </row>
    <row r="73" spans="1:27" x14ac:dyDescent="0.25">
      <c r="A73">
        <v>37</v>
      </c>
      <c r="B73" s="15">
        <v>34481</v>
      </c>
      <c r="C73" s="25">
        <f t="shared" si="0"/>
        <v>0.12738257646560699</v>
      </c>
      <c r="D73" s="25">
        <f>VLOOKUP(B73,input_BB!$B$19:$XX$10000,$D$35,0)</f>
        <v>92.32</v>
      </c>
      <c r="E73" s="27">
        <f t="shared" si="1"/>
        <v>2.9102144838401744E-2</v>
      </c>
      <c r="F73" s="34">
        <f t="shared" si="3"/>
        <v>-1.0503751339764222E-2</v>
      </c>
      <c r="G73" s="25">
        <f t="shared" si="2"/>
        <v>0.12719919693054399</v>
      </c>
      <c r="I73" s="31">
        <v>34481</v>
      </c>
      <c r="J73" s="20">
        <v>0.12738257646560699</v>
      </c>
      <c r="K73" s="20">
        <v>0</v>
      </c>
      <c r="L73" s="20">
        <v>0.12719919693054399</v>
      </c>
      <c r="M73" s="20">
        <v>0.322402639677488</v>
      </c>
      <c r="N73" s="20">
        <v>0.55039816339196701</v>
      </c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30"/>
    </row>
    <row r="74" spans="1:27" x14ac:dyDescent="0.25">
      <c r="A74">
        <v>38</v>
      </c>
      <c r="B74" s="15">
        <v>34488</v>
      </c>
      <c r="C74" s="25">
        <f t="shared" si="0"/>
        <v>0.12730048596859</v>
      </c>
      <c r="D74" s="25">
        <f>VLOOKUP(B74,input_BB!$B$19:$XX$10000,$D$35,0)</f>
        <v>93.42</v>
      </c>
      <c r="E74" s="27">
        <f t="shared" si="1"/>
        <v>2.8870445924515927E-2</v>
      </c>
      <c r="F74" s="34">
        <f t="shared" si="3"/>
        <v>1.2792714657415605E-2</v>
      </c>
      <c r="G74" s="25">
        <f t="shared" si="2"/>
        <v>0.12736356117169401</v>
      </c>
      <c r="I74" s="31">
        <v>34488</v>
      </c>
      <c r="J74" s="20">
        <v>0.12730048596859</v>
      </c>
      <c r="K74" s="20">
        <v>0</v>
      </c>
      <c r="L74" s="20">
        <v>0.12736356117169401</v>
      </c>
      <c r="M74" s="20">
        <v>0.32225828791155597</v>
      </c>
      <c r="N74" s="20">
        <v>0.55037815091675002</v>
      </c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30"/>
    </row>
    <row r="75" spans="1:27" x14ac:dyDescent="0.25">
      <c r="A75">
        <v>39</v>
      </c>
      <c r="B75" s="15">
        <v>34495</v>
      </c>
      <c r="C75" s="25">
        <f t="shared" si="0"/>
        <v>0.13719885051250499</v>
      </c>
      <c r="D75" s="25">
        <f>VLOOKUP(B75,input_BB!$B$19:$XX$10000,$D$35,0)</f>
        <v>92.97</v>
      </c>
      <c r="E75" s="27">
        <f t="shared" si="1"/>
        <v>5.6808397300255609E-2</v>
      </c>
      <c r="F75" s="34">
        <f t="shared" si="3"/>
        <v>7.0407279029462977E-3</v>
      </c>
      <c r="G75" s="25">
        <f t="shared" si="2"/>
        <v>0.12752853698873101</v>
      </c>
      <c r="I75" s="31">
        <v>34495</v>
      </c>
      <c r="J75" s="20">
        <v>0.13719885051250499</v>
      </c>
      <c r="K75" s="20">
        <v>1</v>
      </c>
      <c r="L75" s="20">
        <v>0.12752853698873101</v>
      </c>
      <c r="M75" s="20">
        <v>0.32211457973443902</v>
      </c>
      <c r="N75" s="20">
        <v>0.55035688327682997</v>
      </c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30"/>
    </row>
    <row r="76" spans="1:27" x14ac:dyDescent="0.25">
      <c r="A76">
        <v>40</v>
      </c>
      <c r="B76" s="15">
        <v>34502</v>
      </c>
      <c r="C76" s="25">
        <f t="shared" si="0"/>
        <v>0.137137800455093</v>
      </c>
      <c r="D76" s="25">
        <f>VLOOKUP(B76,input_BB!$B$19:$XX$10000,$D$35,0)</f>
        <v>90.97</v>
      </c>
      <c r="E76" s="27">
        <f t="shared" si="1"/>
        <v>5.6636084639118969E-2</v>
      </c>
      <c r="F76" s="34">
        <f t="shared" si="3"/>
        <v>-2.6225647612930891E-2</v>
      </c>
      <c r="G76" s="25">
        <f t="shared" si="2"/>
        <v>0.12769054550133499</v>
      </c>
      <c r="I76" s="31">
        <v>34502</v>
      </c>
      <c r="J76" s="20">
        <v>0.137137800455093</v>
      </c>
      <c r="K76" s="20">
        <v>0</v>
      </c>
      <c r="L76" s="20">
        <v>0.12769054550133499</v>
      </c>
      <c r="M76" s="20">
        <v>0.32197219562804702</v>
      </c>
      <c r="N76" s="20">
        <v>0.55033725887061802</v>
      </c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30"/>
    </row>
    <row r="77" spans="1:27" x14ac:dyDescent="0.25">
      <c r="A77">
        <v>41</v>
      </c>
      <c r="B77" s="15">
        <v>34509</v>
      </c>
      <c r="C77" s="25">
        <f t="shared" si="0"/>
        <v>0.145152598619461</v>
      </c>
      <c r="D77" s="25">
        <f>VLOOKUP(B77,input_BB!$B$19:$XX$10000,$D$35,0)</f>
        <v>89.6</v>
      </c>
      <c r="E77" s="27">
        <f t="shared" si="1"/>
        <v>7.925770464604566E-2</v>
      </c>
      <c r="F77" s="34">
        <f t="shared" si="3"/>
        <v>-3.624825212434124E-2</v>
      </c>
      <c r="G77" s="25">
        <f t="shared" si="2"/>
        <v>0.32708990432519303</v>
      </c>
      <c r="I77" s="31">
        <v>34509</v>
      </c>
      <c r="J77" s="20">
        <v>0.145152598619461</v>
      </c>
      <c r="K77" s="20">
        <v>0</v>
      </c>
      <c r="L77" s="20">
        <v>0.32708990432519303</v>
      </c>
      <c r="M77" s="20">
        <v>0.30860505201132099</v>
      </c>
      <c r="N77" s="20">
        <v>0.36430504366348598</v>
      </c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30"/>
    </row>
    <row r="78" spans="1:27" x14ac:dyDescent="0.25">
      <c r="A78">
        <v>42</v>
      </c>
      <c r="B78" s="15">
        <v>34516</v>
      </c>
      <c r="C78" s="25">
        <f t="shared" si="0"/>
        <v>0.14506700634956399</v>
      </c>
      <c r="D78" s="25">
        <f>VLOOKUP(B78,input_BB!$B$19:$XX$10000,$D$35,0)</f>
        <v>89.92</v>
      </c>
      <c r="E78" s="27">
        <f t="shared" si="1"/>
        <v>7.9016122042787018E-2</v>
      </c>
      <c r="F78" s="34">
        <f t="shared" si="3"/>
        <v>-1.1542266681323521E-2</v>
      </c>
      <c r="G78" s="25">
        <f t="shared" si="2"/>
        <v>0.32678822457131401</v>
      </c>
      <c r="I78" s="31">
        <v>34516</v>
      </c>
      <c r="J78" s="20">
        <v>0.14506700634956399</v>
      </c>
      <c r="K78" s="20">
        <v>0</v>
      </c>
      <c r="L78" s="20">
        <v>0.32678822457131401</v>
      </c>
      <c r="M78" s="20">
        <v>0.30903861749537298</v>
      </c>
      <c r="N78" s="20">
        <v>0.36417315793331201</v>
      </c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30"/>
    </row>
    <row r="79" spans="1:27" x14ac:dyDescent="0.25">
      <c r="A79">
        <v>43</v>
      </c>
      <c r="B79" s="15">
        <v>34523</v>
      </c>
      <c r="C79" s="25">
        <f t="shared" si="0"/>
        <v>0.16907392442226399</v>
      </c>
      <c r="D79" s="25">
        <f>VLOOKUP(B79,input_BB!$B$19:$XX$10000,$D$35,0)</f>
        <v>88.87</v>
      </c>
      <c r="E79" s="27">
        <f t="shared" si="1"/>
        <v>0.14677520555813134</v>
      </c>
      <c r="F79" s="34">
        <f t="shared" si="3"/>
        <v>-8.1473214285713302E-3</v>
      </c>
      <c r="G79" s="25">
        <f t="shared" si="2"/>
        <v>0.32705329570747299</v>
      </c>
      <c r="I79" s="31">
        <v>34523</v>
      </c>
      <c r="J79" s="20">
        <v>0.16907392442226399</v>
      </c>
      <c r="K79" s="20">
        <v>0</v>
      </c>
      <c r="L79" s="20">
        <v>0.32705329570747299</v>
      </c>
      <c r="M79" s="20">
        <v>0.30866046004967002</v>
      </c>
      <c r="N79" s="20">
        <v>0.36428624424285699</v>
      </c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30"/>
    </row>
    <row r="80" spans="1:27" x14ac:dyDescent="0.25">
      <c r="A80">
        <v>44</v>
      </c>
      <c r="B80" s="15">
        <v>34530</v>
      </c>
      <c r="C80" s="25">
        <f t="shared" si="0"/>
        <v>0.14477652311325101</v>
      </c>
      <c r="D80" s="25">
        <f>VLOOKUP(B80,input_BB!$B$19:$XX$10000,$D$35,0)</f>
        <v>88.33</v>
      </c>
      <c r="E80" s="27">
        <f t="shared" si="1"/>
        <v>7.8196238465497628E-2</v>
      </c>
      <c r="F80" s="34">
        <f t="shared" si="3"/>
        <v>-1.7682384341637047E-2</v>
      </c>
      <c r="G80" s="25">
        <f t="shared" si="2"/>
        <v>0.32782121657516999</v>
      </c>
      <c r="I80" s="31">
        <v>34530</v>
      </c>
      <c r="J80" s="20">
        <v>0.14477652311325101</v>
      </c>
      <c r="K80" s="20">
        <v>0</v>
      </c>
      <c r="L80" s="20">
        <v>0.32782121657516999</v>
      </c>
      <c r="M80" s="20">
        <v>0.30810298355891502</v>
      </c>
      <c r="N80" s="20">
        <v>0.36407579986591498</v>
      </c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30"/>
    </row>
    <row r="81" spans="1:27" x14ac:dyDescent="0.25">
      <c r="A81">
        <v>45</v>
      </c>
      <c r="B81" s="15">
        <v>34537</v>
      </c>
      <c r="C81" s="25">
        <f t="shared" si="0"/>
        <v>0.135384410619736</v>
      </c>
      <c r="D81" s="25">
        <f>VLOOKUP(B81,input_BB!$B$19:$XX$10000,$D$35,0)</f>
        <v>90.18</v>
      </c>
      <c r="E81" s="27">
        <f t="shared" si="1"/>
        <v>5.1687174165516117E-2</v>
      </c>
      <c r="F81" s="34">
        <f t="shared" si="3"/>
        <v>1.4740632384381724E-2</v>
      </c>
      <c r="G81" s="25">
        <f t="shared" si="2"/>
        <v>0.256341448224363</v>
      </c>
      <c r="I81" s="31">
        <v>34537</v>
      </c>
      <c r="J81" s="20">
        <v>0.135384410619736</v>
      </c>
      <c r="K81" s="20">
        <v>0</v>
      </c>
      <c r="L81" s="20">
        <v>0.256341448224363</v>
      </c>
      <c r="M81" s="20">
        <v>0.39435824849613299</v>
      </c>
      <c r="N81" s="20">
        <v>0.34930030327950501</v>
      </c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30"/>
    </row>
    <row r="82" spans="1:27" x14ac:dyDescent="0.25">
      <c r="A82">
        <v>46</v>
      </c>
      <c r="B82" s="15">
        <v>34544</v>
      </c>
      <c r="C82" s="25">
        <f t="shared" si="0"/>
        <v>0.135265588760376</v>
      </c>
      <c r="D82" s="25">
        <f>VLOOKUP(B82,input_BB!$B$19:$XX$10000,$D$35,0)</f>
        <v>89.87</v>
      </c>
      <c r="E82" s="27">
        <f t="shared" si="1"/>
        <v>5.1351801658831145E-2</v>
      </c>
      <c r="F82" s="34">
        <f t="shared" si="3"/>
        <v>1.7434620174346271E-2</v>
      </c>
      <c r="G82" s="25">
        <f t="shared" si="2"/>
        <v>0.256122846371098</v>
      </c>
      <c r="I82" s="31">
        <v>34544</v>
      </c>
      <c r="J82" s="20">
        <v>0.135265588760376</v>
      </c>
      <c r="K82" s="20">
        <v>0</v>
      </c>
      <c r="L82" s="20">
        <v>0.256122846371098</v>
      </c>
      <c r="M82" s="20">
        <v>0.39401374560622299</v>
      </c>
      <c r="N82" s="20">
        <v>0.34986340802267901</v>
      </c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30"/>
    </row>
    <row r="83" spans="1:27" x14ac:dyDescent="0.25">
      <c r="A83">
        <v>47</v>
      </c>
      <c r="B83" s="15">
        <v>34551</v>
      </c>
      <c r="C83" s="25">
        <f t="shared" si="0"/>
        <v>0.13521207869052901</v>
      </c>
      <c r="D83" s="25">
        <f>VLOOKUP(B83,input_BB!$B$19:$XX$10000,$D$35,0)</f>
        <v>89.63</v>
      </c>
      <c r="E83" s="27">
        <f t="shared" si="1"/>
        <v>5.1200770473541365E-2</v>
      </c>
      <c r="F83" s="34">
        <f t="shared" si="3"/>
        <v>-6.0989132845421512E-3</v>
      </c>
      <c r="G83" s="25">
        <f t="shared" si="2"/>
        <v>0.24763460975364901</v>
      </c>
      <c r="I83" s="31">
        <v>34551</v>
      </c>
      <c r="J83" s="20">
        <v>0.13521207869052901</v>
      </c>
      <c r="K83" s="20">
        <v>0</v>
      </c>
      <c r="L83" s="20">
        <v>0.24763460975364901</v>
      </c>
      <c r="M83" s="20">
        <v>0.39563816119927497</v>
      </c>
      <c r="N83" s="20">
        <v>0.35672722904707499</v>
      </c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30"/>
    </row>
    <row r="84" spans="1:27" x14ac:dyDescent="0.25">
      <c r="A84">
        <v>48</v>
      </c>
      <c r="B84" s="15">
        <v>34558</v>
      </c>
      <c r="C84" s="25">
        <f t="shared" si="0"/>
        <v>0.12784476578235601</v>
      </c>
      <c r="D84" s="25">
        <f>VLOOKUP(B84,input_BB!$B$19:$XX$10000,$D$35,0)</f>
        <v>88.94</v>
      </c>
      <c r="E84" s="27">
        <f t="shared" si="1"/>
        <v>3.0406665661052028E-2</v>
      </c>
      <c r="F84" s="34">
        <f t="shared" si="3"/>
        <v>-1.0348280850116964E-2</v>
      </c>
      <c r="G84" s="25">
        <f t="shared" si="2"/>
        <v>0.24742672099094101</v>
      </c>
      <c r="I84" s="31">
        <v>34558</v>
      </c>
      <c r="J84" s="20">
        <v>0.12784476578235601</v>
      </c>
      <c r="K84" s="20">
        <v>0</v>
      </c>
      <c r="L84" s="20">
        <v>0.24742672099094101</v>
      </c>
      <c r="M84" s="20">
        <v>0.39529339232319299</v>
      </c>
      <c r="N84" s="20">
        <v>0.35727988668586602</v>
      </c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30"/>
    </row>
    <row r="85" spans="1:27" x14ac:dyDescent="0.25">
      <c r="A85">
        <v>49</v>
      </c>
      <c r="B85" s="15">
        <v>34565</v>
      </c>
      <c r="C85" s="25">
        <f t="shared" si="0"/>
        <v>0.13497820496559099</v>
      </c>
      <c r="D85" s="25">
        <f>VLOOKUP(B85,input_BB!$B$19:$XX$10000,$D$35,0)</f>
        <v>88.03</v>
      </c>
      <c r="E85" s="27">
        <f t="shared" si="1"/>
        <v>5.0540666198093324E-2</v>
      </c>
      <c r="F85" s="34">
        <f t="shared" si="3"/>
        <v>-1.7851165904273048E-2</v>
      </c>
      <c r="G85" s="25">
        <f t="shared" si="2"/>
        <v>0.24722258032004699</v>
      </c>
      <c r="I85" s="31">
        <v>34565</v>
      </c>
      <c r="J85" s="20">
        <v>0.13497820496559099</v>
      </c>
      <c r="K85" s="20">
        <v>0</v>
      </c>
      <c r="L85" s="20">
        <v>0.24722258032004699</v>
      </c>
      <c r="M85" s="20">
        <v>0.39494935397296599</v>
      </c>
      <c r="N85" s="20">
        <v>0.357828065706988</v>
      </c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30"/>
    </row>
    <row r="86" spans="1:27" x14ac:dyDescent="0.25">
      <c r="A86">
        <v>50</v>
      </c>
      <c r="B86" s="15">
        <v>34572</v>
      </c>
      <c r="C86" s="25">
        <f t="shared" si="0"/>
        <v>0.13118629157543199</v>
      </c>
      <c r="D86" s="25">
        <f>VLOOKUP(B86,input_BB!$B$19:$XX$10000,$D$35,0)</f>
        <v>89.59</v>
      </c>
      <c r="E86" s="27">
        <f t="shared" si="1"/>
        <v>3.9838060586300239E-2</v>
      </c>
      <c r="F86" s="34">
        <f t="shared" si="3"/>
        <v>7.3082977288059237E-3</v>
      </c>
      <c r="G86" s="25">
        <f t="shared" si="2"/>
        <v>0.19764317575804199</v>
      </c>
      <c r="I86" s="31">
        <v>34572</v>
      </c>
      <c r="J86" s="20">
        <v>0.13118629157543199</v>
      </c>
      <c r="K86" s="20">
        <v>0</v>
      </c>
      <c r="L86" s="20">
        <v>0.19764317575804199</v>
      </c>
      <c r="M86" s="20">
        <v>0.39592072678148998</v>
      </c>
      <c r="N86" s="20">
        <v>0.40643609746046799</v>
      </c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30"/>
    </row>
    <row r="87" spans="1:27" x14ac:dyDescent="0.25">
      <c r="A87">
        <v>51</v>
      </c>
      <c r="B87" s="15">
        <v>34579</v>
      </c>
      <c r="C87" s="25">
        <f t="shared" si="0"/>
        <v>0.13110034167766599</v>
      </c>
      <c r="D87" s="25">
        <f>VLOOKUP(B87,input_BB!$B$19:$XX$10000,$D$35,0)</f>
        <v>88.56</v>
      </c>
      <c r="E87" s="27">
        <f t="shared" si="1"/>
        <v>3.9595468584976895E-2</v>
      </c>
      <c r="F87" s="34">
        <f t="shared" si="3"/>
        <v>6.0206747699647067E-3</v>
      </c>
      <c r="G87" s="25">
        <f t="shared" si="2"/>
        <v>0.197734338570318</v>
      </c>
      <c r="I87" s="31">
        <v>34579</v>
      </c>
      <c r="J87" s="20">
        <v>0.13110034167766599</v>
      </c>
      <c r="K87" s="20">
        <v>0</v>
      </c>
      <c r="L87" s="20">
        <v>0.197734338570318</v>
      </c>
      <c r="M87" s="20">
        <v>0.395500928844015</v>
      </c>
      <c r="N87" s="20">
        <v>0.40676473258566598</v>
      </c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30"/>
    </row>
    <row r="88" spans="1:27" x14ac:dyDescent="0.25">
      <c r="A88">
        <v>52</v>
      </c>
      <c r="B88" s="15">
        <v>34586</v>
      </c>
      <c r="C88" s="25">
        <f t="shared" si="0"/>
        <v>0.13101495802402499</v>
      </c>
      <c r="D88" s="25">
        <f>VLOOKUP(B88,input_BB!$B$19:$XX$10000,$D$35,0)</f>
        <v>87.92</v>
      </c>
      <c r="E88" s="27">
        <f t="shared" si="1"/>
        <v>3.9354474797253486E-2</v>
      </c>
      <c r="F88" s="34">
        <f t="shared" si="3"/>
        <v>-1.8640473267105717E-2</v>
      </c>
      <c r="G88" s="25">
        <f t="shared" si="2"/>
        <v>0.19782616558277499</v>
      </c>
      <c r="I88" s="31">
        <v>34586</v>
      </c>
      <c r="J88" s="20">
        <v>0.13101495802402499</v>
      </c>
      <c r="K88" s="20">
        <v>0</v>
      </c>
      <c r="L88" s="20">
        <v>0.19782616558277499</v>
      </c>
      <c r="M88" s="20">
        <v>0.39508291729106298</v>
      </c>
      <c r="N88" s="20">
        <v>0.40709091712616302</v>
      </c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30"/>
    </row>
    <row r="89" spans="1:27" x14ac:dyDescent="0.25">
      <c r="A89">
        <v>53</v>
      </c>
      <c r="B89" s="15">
        <v>34593</v>
      </c>
      <c r="C89" s="25">
        <f t="shared" si="0"/>
        <v>0.130469545722008</v>
      </c>
      <c r="D89" s="25">
        <f>VLOOKUP(B89,input_BB!$B$19:$XX$10000,$D$35,0)</f>
        <v>87.57</v>
      </c>
      <c r="E89" s="27">
        <f t="shared" si="1"/>
        <v>3.7815058633514774E-2</v>
      </c>
      <c r="F89" s="34">
        <f t="shared" si="3"/>
        <v>-1.1178861788617933E-2</v>
      </c>
      <c r="G89" s="25">
        <f t="shared" si="2"/>
        <v>0.20136250557715199</v>
      </c>
      <c r="I89" s="31">
        <v>34593</v>
      </c>
      <c r="J89" s="20">
        <v>0.130469545722008</v>
      </c>
      <c r="K89" s="20">
        <v>0</v>
      </c>
      <c r="L89" s="20">
        <v>0.20136250557715199</v>
      </c>
      <c r="M89" s="20">
        <v>0.41499553201520101</v>
      </c>
      <c r="N89" s="20">
        <v>0.38364196240764797</v>
      </c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30"/>
    </row>
    <row r="90" spans="1:27" x14ac:dyDescent="0.25">
      <c r="A90">
        <v>54</v>
      </c>
      <c r="B90" s="15">
        <v>34600</v>
      </c>
      <c r="C90" s="25">
        <f t="shared" si="0"/>
        <v>0.128696754574776</v>
      </c>
      <c r="D90" s="25">
        <f>VLOOKUP(B90,input_BB!$B$19:$XX$10000,$D$35,0)</f>
        <v>87.58</v>
      </c>
      <c r="E90" s="27">
        <f t="shared" si="1"/>
        <v>3.2811388314951208E-2</v>
      </c>
      <c r="F90" s="34">
        <f t="shared" si="3"/>
        <v>-3.8671519563239221E-3</v>
      </c>
      <c r="G90" s="25">
        <f t="shared" si="2"/>
        <v>0.18909418217132701</v>
      </c>
      <c r="I90" s="31">
        <v>34600</v>
      </c>
      <c r="J90" s="20">
        <v>0.128696754574776</v>
      </c>
      <c r="K90" s="20">
        <v>0</v>
      </c>
      <c r="L90" s="20">
        <v>0.18909418217132701</v>
      </c>
      <c r="M90" s="20">
        <v>0.36211549027072898</v>
      </c>
      <c r="N90" s="20">
        <v>0.44879032755794401</v>
      </c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30"/>
    </row>
    <row r="91" spans="1:27" x14ac:dyDescent="0.25">
      <c r="A91">
        <v>55</v>
      </c>
      <c r="B91" s="15">
        <v>34607</v>
      </c>
      <c r="C91" s="25">
        <f t="shared" si="0"/>
        <v>0.12861584126949299</v>
      </c>
      <c r="D91" s="25">
        <f>VLOOKUP(B91,input_BB!$B$19:$XX$10000,$D$35,0)</f>
        <v>87.88</v>
      </c>
      <c r="E91" s="27">
        <f t="shared" si="1"/>
        <v>3.2583012003024332E-2</v>
      </c>
      <c r="F91" s="34">
        <f t="shared" si="3"/>
        <v>3.5400251227588608E-3</v>
      </c>
      <c r="G91" s="25">
        <f t="shared" si="2"/>
        <v>0.189160259241693</v>
      </c>
      <c r="I91" s="31">
        <v>34607</v>
      </c>
      <c r="J91" s="20">
        <v>0.12861584126949299</v>
      </c>
      <c r="K91" s="20">
        <v>0</v>
      </c>
      <c r="L91" s="20">
        <v>0.189160259241693</v>
      </c>
      <c r="M91" s="20">
        <v>0.36190948944387602</v>
      </c>
      <c r="N91" s="20">
        <v>0.44893025131443098</v>
      </c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30"/>
    </row>
    <row r="92" spans="1:27" x14ac:dyDescent="0.25">
      <c r="A92">
        <v>56</v>
      </c>
      <c r="B92" s="15">
        <v>34614</v>
      </c>
      <c r="C92" s="25">
        <f t="shared" si="0"/>
        <v>0.12853547930717499</v>
      </c>
      <c r="D92" s="25">
        <f>VLOOKUP(B92,input_BB!$B$19:$XX$10000,$D$35,0)</f>
        <v>87.9</v>
      </c>
      <c r="E92" s="27">
        <f t="shared" si="1"/>
        <v>3.2356191846448099E-2</v>
      </c>
      <c r="F92" s="34">
        <f t="shared" si="3"/>
        <v>3.6538022379539736E-3</v>
      </c>
      <c r="G92" s="25">
        <f t="shared" si="2"/>
        <v>0.18922600318473901</v>
      </c>
      <c r="I92" s="31">
        <v>34614</v>
      </c>
      <c r="J92" s="20">
        <v>0.12853547930717499</v>
      </c>
      <c r="K92" s="20">
        <v>0</v>
      </c>
      <c r="L92" s="20">
        <v>0.18922600318473901</v>
      </c>
      <c r="M92" s="20">
        <v>0.36170481375054298</v>
      </c>
      <c r="N92" s="20">
        <v>0.44906918306471799</v>
      </c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30"/>
    </row>
    <row r="93" spans="1:27" x14ac:dyDescent="0.25">
      <c r="A93">
        <v>57</v>
      </c>
      <c r="B93" s="15">
        <v>34621</v>
      </c>
      <c r="C93" s="25">
        <f t="shared" si="0"/>
        <v>0.12733668088913</v>
      </c>
      <c r="D93" s="25">
        <f>VLOOKUP(B93,input_BB!$B$19:$XX$10000,$D$35,0)</f>
        <v>86.74</v>
      </c>
      <c r="E93" s="27">
        <f t="shared" si="1"/>
        <v>2.8972605420219365E-2</v>
      </c>
      <c r="F93" s="34">
        <f t="shared" si="3"/>
        <v>-1.2972234865725962E-2</v>
      </c>
      <c r="G93" s="25">
        <f t="shared" si="2"/>
        <v>0.29433897039444101</v>
      </c>
      <c r="I93" s="31">
        <v>34621</v>
      </c>
      <c r="J93" s="20">
        <v>0.12733668088913</v>
      </c>
      <c r="K93" s="20">
        <v>0</v>
      </c>
      <c r="L93" s="20">
        <v>0.29433897039444101</v>
      </c>
      <c r="M93" s="20">
        <v>0.36939488391552899</v>
      </c>
      <c r="N93" s="20">
        <v>0.33626614569002999</v>
      </c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30"/>
    </row>
    <row r="94" spans="1:27" x14ac:dyDescent="0.25">
      <c r="A94">
        <v>58</v>
      </c>
      <c r="B94" s="15">
        <v>34628</v>
      </c>
      <c r="C94" s="25">
        <f t="shared" si="0"/>
        <v>0.12725046277046201</v>
      </c>
      <c r="D94" s="25">
        <f>VLOOKUP(B94,input_BB!$B$19:$XX$10000,$D$35,0)</f>
        <v>85.63</v>
      </c>
      <c r="E94" s="27">
        <f t="shared" si="1"/>
        <v>2.872925637034679E-2</v>
      </c>
      <c r="F94" s="34">
        <f t="shared" si="3"/>
        <v>-2.582480091012529E-2</v>
      </c>
      <c r="G94" s="25">
        <f t="shared" si="2"/>
        <v>0.29463461229779703</v>
      </c>
      <c r="I94" s="31">
        <v>34628</v>
      </c>
      <c r="J94" s="20">
        <v>0.12725046277046201</v>
      </c>
      <c r="K94" s="20">
        <v>0</v>
      </c>
      <c r="L94" s="20">
        <v>0.29463461229779703</v>
      </c>
      <c r="M94" s="20">
        <v>0.36887586507390702</v>
      </c>
      <c r="N94" s="20">
        <v>0.33648952262829601</v>
      </c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30"/>
    </row>
    <row r="95" spans="1:27" x14ac:dyDescent="0.25">
      <c r="A95">
        <v>59</v>
      </c>
      <c r="B95" s="15">
        <v>34635</v>
      </c>
      <c r="C95" s="25">
        <f t="shared" si="0"/>
        <v>0.12719357013702401</v>
      </c>
      <c r="D95" s="25">
        <f>VLOOKUP(B95,input_BB!$B$19:$XX$10000,$D$35,0)</f>
        <v>85.99</v>
      </c>
      <c r="E95" s="27">
        <f t="shared" si="1"/>
        <v>2.8568677961703946E-2</v>
      </c>
      <c r="F95" s="34">
        <f t="shared" si="3"/>
        <v>-8.6465298593497719E-3</v>
      </c>
      <c r="G95" s="25">
        <f t="shared" si="2"/>
        <v>0.29443456098507098</v>
      </c>
      <c r="I95" s="31">
        <v>34635</v>
      </c>
      <c r="J95" s="20">
        <v>0.12719357013702401</v>
      </c>
      <c r="K95" s="20">
        <v>0</v>
      </c>
      <c r="L95" s="20">
        <v>0.29443456098507098</v>
      </c>
      <c r="M95" s="20">
        <v>0.36859430526741699</v>
      </c>
      <c r="N95" s="20">
        <v>0.33697113374751198</v>
      </c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30"/>
    </row>
    <row r="96" spans="1:27" x14ac:dyDescent="0.25">
      <c r="A96">
        <v>60</v>
      </c>
      <c r="B96" s="15">
        <v>34642</v>
      </c>
      <c r="C96" s="25">
        <f t="shared" si="0"/>
        <v>0.12713707983493799</v>
      </c>
      <c r="D96" s="25">
        <f>VLOOKUP(B96,input_BB!$B$19:$XX$10000,$D$35,0)</f>
        <v>86.5</v>
      </c>
      <c r="E96" s="27">
        <f t="shared" si="1"/>
        <v>2.8409235125882129E-2</v>
      </c>
      <c r="F96" s="34">
        <f t="shared" si="3"/>
        <v>1.0159990657479856E-2</v>
      </c>
      <c r="G96" s="25">
        <f t="shared" si="2"/>
        <v>0.29423686797459703</v>
      </c>
      <c r="I96" s="31">
        <v>34642</v>
      </c>
      <c r="J96" s="20">
        <v>0.12713707983493799</v>
      </c>
      <c r="K96" s="20">
        <v>0</v>
      </c>
      <c r="L96" s="20">
        <v>0.29423686797459703</v>
      </c>
      <c r="M96" s="20">
        <v>0.36831260945230299</v>
      </c>
      <c r="N96" s="20">
        <v>0.33745052257309999</v>
      </c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30"/>
    </row>
    <row r="97" spans="1:27" x14ac:dyDescent="0.25">
      <c r="A97">
        <v>61</v>
      </c>
      <c r="B97" s="15">
        <v>34649</v>
      </c>
      <c r="C97" s="25">
        <f t="shared" si="0"/>
        <v>0.127052322030067</v>
      </c>
      <c r="D97" s="25">
        <f>VLOOKUP(B97,input_BB!$B$19:$XX$10000,$D$35,0)</f>
        <v>87.09</v>
      </c>
      <c r="E97" s="27">
        <f t="shared" si="1"/>
        <v>2.8170007784769909E-2</v>
      </c>
      <c r="F97" s="34">
        <f t="shared" si="3"/>
        <v>1.2792185137806777E-2</v>
      </c>
      <c r="G97" s="25">
        <f t="shared" si="2"/>
        <v>0.29452656584501202</v>
      </c>
      <c r="I97" s="31">
        <v>34649</v>
      </c>
      <c r="J97" s="20">
        <v>0.127052322030067</v>
      </c>
      <c r="K97" s="20">
        <v>0</v>
      </c>
      <c r="L97" s="20">
        <v>0.29452656584501202</v>
      </c>
      <c r="M97" s="20">
        <v>0.36780348772051702</v>
      </c>
      <c r="N97" s="20">
        <v>0.33766994643447101</v>
      </c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30"/>
    </row>
    <row r="98" spans="1:27" x14ac:dyDescent="0.25">
      <c r="A98">
        <v>62</v>
      </c>
      <c r="B98" s="15">
        <v>34656</v>
      </c>
      <c r="C98" s="25">
        <f t="shared" si="0"/>
        <v>0.12696821987628901</v>
      </c>
      <c r="D98" s="25">
        <f>VLOOKUP(B98,input_BB!$B$19:$XX$10000,$D$35,0)</f>
        <v>88.36</v>
      </c>
      <c r="E98" s="27">
        <f t="shared" si="1"/>
        <v>2.7932631006775913E-2</v>
      </c>
      <c r="F98" s="34">
        <f t="shared" si="3"/>
        <v>2.1502890173410449E-2</v>
      </c>
      <c r="G98" s="25">
        <f t="shared" si="2"/>
        <v>0.29481673823166099</v>
      </c>
      <c r="I98" s="31">
        <v>34656</v>
      </c>
      <c r="J98" s="20">
        <v>0.12696821987628901</v>
      </c>
      <c r="K98" s="20">
        <v>0</v>
      </c>
      <c r="L98" s="20">
        <v>0.29481673823166099</v>
      </c>
      <c r="M98" s="20">
        <v>0.36729580680963902</v>
      </c>
      <c r="N98" s="20">
        <v>0.33788745495869899</v>
      </c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30"/>
    </row>
    <row r="99" spans="1:27" x14ac:dyDescent="0.25">
      <c r="A99">
        <v>63</v>
      </c>
      <c r="B99" s="15">
        <v>34663</v>
      </c>
      <c r="C99" s="25">
        <f t="shared" si="0"/>
        <v>0.12688474357128099</v>
      </c>
      <c r="D99" s="25">
        <f>VLOOKUP(B99,input_BB!$B$19:$XX$10000,$D$35,0)</f>
        <v>88.75</v>
      </c>
      <c r="E99" s="27">
        <f t="shared" si="1"/>
        <v>2.7697020675393026E-2</v>
      </c>
      <c r="F99" s="34">
        <f t="shared" si="3"/>
        <v>1.906074176139616E-2</v>
      </c>
      <c r="G99" s="25">
        <f t="shared" si="2"/>
        <v>0.29510427128445399</v>
      </c>
      <c r="I99" s="31">
        <v>34663</v>
      </c>
      <c r="J99" s="20">
        <v>0.12688474357128099</v>
      </c>
      <c r="K99" s="20">
        <v>0</v>
      </c>
      <c r="L99" s="20">
        <v>0.29510427128445399</v>
      </c>
      <c r="M99" s="20">
        <v>0.36679175708303102</v>
      </c>
      <c r="N99" s="20">
        <v>0.33810397163251399</v>
      </c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30"/>
    </row>
    <row r="100" spans="1:27" x14ac:dyDescent="0.25">
      <c r="A100">
        <v>64</v>
      </c>
      <c r="B100" s="15">
        <v>34670</v>
      </c>
      <c r="C100" s="25">
        <f t="shared" si="0"/>
        <v>0.16640724241733601</v>
      </c>
      <c r="D100" s="25">
        <f>VLOOKUP(B100,input_BB!$B$19:$XX$10000,$D$35,0)</f>
        <v>89.56</v>
      </c>
      <c r="E100" s="27">
        <f t="shared" si="1"/>
        <v>0.13924854477920118</v>
      </c>
      <c r="F100" s="34">
        <f t="shared" si="3"/>
        <v>1.3580805794477069E-2</v>
      </c>
      <c r="G100" s="25">
        <f t="shared" si="2"/>
        <v>0.29539039150400698</v>
      </c>
      <c r="I100" s="31">
        <v>34670</v>
      </c>
      <c r="J100" s="20">
        <v>0.16640724241733601</v>
      </c>
      <c r="K100" s="20">
        <v>0</v>
      </c>
      <c r="L100" s="20">
        <v>0.29539039150400698</v>
      </c>
      <c r="M100" s="20">
        <v>0.366290332309952</v>
      </c>
      <c r="N100" s="20">
        <v>0.33831927618604102</v>
      </c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30"/>
    </row>
    <row r="101" spans="1:27" x14ac:dyDescent="0.25">
      <c r="A101">
        <v>65</v>
      </c>
      <c r="B101" s="15">
        <v>34677</v>
      </c>
      <c r="C101" s="25">
        <f t="shared" si="0"/>
        <v>0.12671972811222099</v>
      </c>
      <c r="D101" s="25">
        <f>VLOOKUP(B101,input_BB!$B$19:$XX$10000,$D$35,0)</f>
        <v>89.6</v>
      </c>
      <c r="E101" s="27">
        <f t="shared" si="1"/>
        <v>2.7231267585474971E-2</v>
      </c>
      <c r="F101" s="34">
        <f t="shared" si="3"/>
        <v>9.5774647887323372E-3</v>
      </c>
      <c r="G101" s="25">
        <f t="shared" si="2"/>
        <v>0.29567502291886399</v>
      </c>
      <c r="I101" s="31">
        <v>34677</v>
      </c>
      <c r="J101" s="20">
        <v>0.12671972811222099</v>
      </c>
      <c r="K101" s="20">
        <v>0</v>
      </c>
      <c r="L101" s="20">
        <v>0.29567502291886399</v>
      </c>
      <c r="M101" s="20">
        <v>0.36579154351297799</v>
      </c>
      <c r="N101" s="20">
        <v>0.33853343356815802</v>
      </c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30"/>
    </row>
    <row r="102" spans="1:27" x14ac:dyDescent="0.25">
      <c r="A102">
        <v>66</v>
      </c>
      <c r="B102" s="15">
        <v>34684</v>
      </c>
      <c r="C102" s="25">
        <f t="shared" ref="C102:C165" si="4">J102</f>
        <v>0.134735107421875</v>
      </c>
      <c r="D102" s="25">
        <f>VLOOKUP(B102,input_BB!$B$19:$XX$10000,$D$35,0)</f>
        <v>89.59</v>
      </c>
      <c r="E102" s="27">
        <f t="shared" ref="E102:E165" si="5">(C102-$E$34)/$E$36</f>
        <v>4.9854527864253706E-2</v>
      </c>
      <c r="F102" s="34">
        <f t="shared" si="3"/>
        <v>3.3497096918266855E-4</v>
      </c>
      <c r="G102" s="25">
        <f t="shared" ref="G102:G165" si="6">VLOOKUP(B102,$I$37:$AA$5000,$G$34,0)</f>
        <v>0.295958494708423</v>
      </c>
      <c r="I102" s="31">
        <v>34684</v>
      </c>
      <c r="J102" s="20">
        <v>0.134735107421875</v>
      </c>
      <c r="K102" s="20">
        <v>0</v>
      </c>
      <c r="L102" s="20">
        <v>0.295958494708423</v>
      </c>
      <c r="M102" s="20">
        <v>0.36529518509146502</v>
      </c>
      <c r="N102" s="20">
        <v>0.33874632020011303</v>
      </c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30"/>
    </row>
    <row r="103" spans="1:27" x14ac:dyDescent="0.25">
      <c r="A103">
        <v>67</v>
      </c>
      <c r="B103" s="15">
        <v>34691</v>
      </c>
      <c r="C103" s="25">
        <f t="shared" si="4"/>
        <v>0.126557156443596</v>
      </c>
      <c r="D103" s="25">
        <f>VLOOKUP(B103,input_BB!$B$19:$XX$10000,$D$35,0)</f>
        <v>89.96</v>
      </c>
      <c r="E103" s="27">
        <f t="shared" si="5"/>
        <v>2.6772412048990418E-2</v>
      </c>
      <c r="F103" s="34">
        <f t="shared" si="3"/>
        <v>4.0178571428570731E-3</v>
      </c>
      <c r="G103" s="25">
        <f t="shared" si="6"/>
        <v>0.29624080227267002</v>
      </c>
      <c r="I103" s="31">
        <v>34691</v>
      </c>
      <c r="J103" s="20">
        <v>0.126557156443596</v>
      </c>
      <c r="K103" s="20">
        <v>0</v>
      </c>
      <c r="L103" s="20">
        <v>0.29624080227267002</v>
      </c>
      <c r="M103" s="20">
        <v>0.36480183048840098</v>
      </c>
      <c r="N103" s="20">
        <v>0.338957367238929</v>
      </c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30"/>
    </row>
    <row r="104" spans="1:27" x14ac:dyDescent="0.25">
      <c r="A104">
        <v>68</v>
      </c>
      <c r="B104" s="15">
        <v>34698</v>
      </c>
      <c r="C104" s="25">
        <f t="shared" si="4"/>
        <v>0.13462527096271501</v>
      </c>
      <c r="D104" s="25">
        <f>VLOOKUP(B104,input_BB!$B$19:$XX$10000,$D$35,0)</f>
        <v>88.72</v>
      </c>
      <c r="E104" s="27">
        <f t="shared" si="5"/>
        <v>4.9544516483921018E-2</v>
      </c>
      <c r="F104" s="34">
        <f t="shared" ref="F104:F167" si="7">D104/D102-1</f>
        <v>-9.7109052349593217E-3</v>
      </c>
      <c r="G104" s="25">
        <f t="shared" si="6"/>
        <v>0.29121253252407497</v>
      </c>
      <c r="I104" s="31">
        <v>34698</v>
      </c>
      <c r="J104" s="20">
        <v>0.13462527096271501</v>
      </c>
      <c r="K104" s="20">
        <v>0</v>
      </c>
      <c r="L104" s="20">
        <v>0.29121253252407497</v>
      </c>
      <c r="M104" s="20">
        <v>0.367037586649749</v>
      </c>
      <c r="N104" s="20">
        <v>0.34174988082617602</v>
      </c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30"/>
    </row>
    <row r="105" spans="1:27" x14ac:dyDescent="0.25">
      <c r="A105">
        <v>69</v>
      </c>
      <c r="B105" s="15">
        <v>34705</v>
      </c>
      <c r="C105" s="25">
        <f t="shared" si="4"/>
        <v>0.13457089662551899</v>
      </c>
      <c r="D105" s="25">
        <f>VLOOKUP(B105,input_BB!$B$19:$XX$10000,$D$35,0)</f>
        <v>89.61</v>
      </c>
      <c r="E105" s="27">
        <f t="shared" si="5"/>
        <v>4.9391045919977776E-2</v>
      </c>
      <c r="F105" s="34">
        <f t="shared" si="7"/>
        <v>-3.8906180524677092E-3</v>
      </c>
      <c r="G105" s="25">
        <f t="shared" si="6"/>
        <v>0.29150384193267698</v>
      </c>
      <c r="I105" s="31">
        <v>34705</v>
      </c>
      <c r="J105" s="20">
        <v>0.13457089662551899</v>
      </c>
      <c r="K105" s="20">
        <v>0</v>
      </c>
      <c r="L105" s="20">
        <v>0.29150384193267698</v>
      </c>
      <c r="M105" s="20">
        <v>0.36654069583759302</v>
      </c>
      <c r="N105" s="20">
        <v>0.34195546222973</v>
      </c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30"/>
    </row>
    <row r="106" spans="1:27" x14ac:dyDescent="0.25">
      <c r="A106">
        <v>70</v>
      </c>
      <c r="B106" s="15">
        <v>34712</v>
      </c>
      <c r="C106" s="25">
        <f t="shared" si="4"/>
        <v>0.12637083232402799</v>
      </c>
      <c r="D106" s="25">
        <f>VLOOKUP(B106,input_BB!$B$19:$XX$10000,$D$35,0)</f>
        <v>88.14</v>
      </c>
      <c r="E106" s="27">
        <f t="shared" si="5"/>
        <v>2.6246515657771058E-2</v>
      </c>
      <c r="F106" s="34">
        <f t="shared" si="7"/>
        <v>-6.5374211000901461E-3</v>
      </c>
      <c r="G106" s="25">
        <f t="shared" si="6"/>
        <v>0.29129980971867703</v>
      </c>
      <c r="I106" s="31">
        <v>34712</v>
      </c>
      <c r="J106" s="20">
        <v>0.12637083232402799</v>
      </c>
      <c r="K106" s="20">
        <v>0</v>
      </c>
      <c r="L106" s="20">
        <v>0.29129980971867703</v>
      </c>
      <c r="M106" s="20">
        <v>0.36627880264986201</v>
      </c>
      <c r="N106" s="20">
        <v>0.34242138763146102</v>
      </c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30"/>
    </row>
    <row r="107" spans="1:27" x14ac:dyDescent="0.25">
      <c r="A107">
        <v>71</v>
      </c>
      <c r="B107" s="15">
        <v>34719</v>
      </c>
      <c r="C107" s="25">
        <f t="shared" si="4"/>
        <v>0.12629176676273299</v>
      </c>
      <c r="D107" s="25">
        <f>VLOOKUP(B107,input_BB!$B$19:$XX$10000,$D$35,0)</f>
        <v>87.45</v>
      </c>
      <c r="E107" s="27">
        <f t="shared" si="5"/>
        <v>2.6023354569173526E-2</v>
      </c>
      <c r="F107" s="34">
        <f t="shared" si="7"/>
        <v>-2.4104452628054829E-2</v>
      </c>
      <c r="G107" s="25">
        <f t="shared" si="6"/>
        <v>0.29158753463864001</v>
      </c>
      <c r="I107" s="31">
        <v>34719</v>
      </c>
      <c r="J107" s="20">
        <v>0.12629176676273299</v>
      </c>
      <c r="K107" s="20">
        <v>0</v>
      </c>
      <c r="L107" s="20">
        <v>0.29158753463864001</v>
      </c>
      <c r="M107" s="20">
        <v>0.365787605895947</v>
      </c>
      <c r="N107" s="20">
        <v>0.34262485946541299</v>
      </c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30"/>
    </row>
    <row r="108" spans="1:27" x14ac:dyDescent="0.25">
      <c r="A108">
        <v>72</v>
      </c>
      <c r="B108" s="15">
        <v>34726</v>
      </c>
      <c r="C108" s="25">
        <f t="shared" si="4"/>
        <v>0.13431142270565</v>
      </c>
      <c r="D108" s="25">
        <f>VLOOKUP(B108,input_BB!$B$19:$XX$10000,$D$35,0)</f>
        <v>87.62</v>
      </c>
      <c r="E108" s="27">
        <f t="shared" si="5"/>
        <v>4.8658685566465743E-2</v>
      </c>
      <c r="F108" s="34">
        <f t="shared" si="7"/>
        <v>-5.8997050147492347E-3</v>
      </c>
      <c r="G108" s="25">
        <f t="shared" si="6"/>
        <v>0.29138463282336302</v>
      </c>
      <c r="I108" s="31">
        <v>34726</v>
      </c>
      <c r="J108" s="20">
        <v>0.13431142270565</v>
      </c>
      <c r="K108" s="20">
        <v>0</v>
      </c>
      <c r="L108" s="20">
        <v>0.29138463282336302</v>
      </c>
      <c r="M108" s="20">
        <v>0.36552896407026497</v>
      </c>
      <c r="N108" s="20">
        <v>0.34308640310637201</v>
      </c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30"/>
    </row>
    <row r="109" spans="1:27" x14ac:dyDescent="0.25">
      <c r="A109">
        <v>73</v>
      </c>
      <c r="B109" s="15">
        <v>34733</v>
      </c>
      <c r="C109" s="25">
        <f t="shared" si="4"/>
        <v>0.13420978188514701</v>
      </c>
      <c r="D109" s="25">
        <f>VLOOKUP(B109,input_BB!$B$19:$XX$10000,$D$35,0)</f>
        <v>88.19</v>
      </c>
      <c r="E109" s="27">
        <f t="shared" si="5"/>
        <v>4.8371806225095321E-2</v>
      </c>
      <c r="F109" s="34">
        <f t="shared" si="7"/>
        <v>8.4619782732988647E-3</v>
      </c>
      <c r="G109" s="25">
        <f t="shared" si="6"/>
        <v>0.29118480184607998</v>
      </c>
      <c r="I109" s="31">
        <v>34733</v>
      </c>
      <c r="J109" s="20">
        <v>0.13420978188514701</v>
      </c>
      <c r="K109" s="20">
        <v>0</v>
      </c>
      <c r="L109" s="20">
        <v>0.29118480184607998</v>
      </c>
      <c r="M109" s="20">
        <v>0.36527005709169003</v>
      </c>
      <c r="N109" s="20">
        <v>0.343545141062231</v>
      </c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30"/>
    </row>
    <row r="110" spans="1:27" x14ac:dyDescent="0.25">
      <c r="A110">
        <v>74</v>
      </c>
      <c r="B110" s="15">
        <v>34740</v>
      </c>
      <c r="C110" s="25">
        <f t="shared" si="4"/>
        <v>0.13415715098381001</v>
      </c>
      <c r="D110" s="25">
        <f>VLOOKUP(B110,input_BB!$B$19:$XX$10000,$D$35,0)</f>
        <v>87.79</v>
      </c>
      <c r="E110" s="27">
        <f t="shared" si="5"/>
        <v>4.8223256476711031E-2</v>
      </c>
      <c r="F110" s="34">
        <f t="shared" si="7"/>
        <v>1.9401963022140922E-3</v>
      </c>
      <c r="G110" s="25">
        <f t="shared" si="6"/>
        <v>0.29146892040346301</v>
      </c>
      <c r="I110" s="31">
        <v>34740</v>
      </c>
      <c r="J110" s="20">
        <v>0.13415715098381001</v>
      </c>
      <c r="K110" s="20">
        <v>0</v>
      </c>
      <c r="L110" s="20">
        <v>0.29146892040346301</v>
      </c>
      <c r="M110" s="20">
        <v>0.36478625679105697</v>
      </c>
      <c r="N110" s="20">
        <v>0.34374482280548002</v>
      </c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30"/>
    </row>
    <row r="111" spans="1:27" x14ac:dyDescent="0.25">
      <c r="A111">
        <v>75</v>
      </c>
      <c r="B111" s="15">
        <v>34747</v>
      </c>
      <c r="C111" s="25">
        <f t="shared" si="4"/>
        <v>0.13410487771034199</v>
      </c>
      <c r="D111" s="25">
        <f>VLOOKUP(B111,input_BB!$B$19:$XX$10000,$D$35,0)</f>
        <v>86.43</v>
      </c>
      <c r="E111" s="27">
        <f t="shared" si="5"/>
        <v>4.8075716126391436E-2</v>
      </c>
      <c r="F111" s="34">
        <f t="shared" si="7"/>
        <v>-1.9956911214423334E-2</v>
      </c>
      <c r="G111" s="25">
        <f t="shared" si="6"/>
        <v>0.29175058764144701</v>
      </c>
      <c r="I111" s="31">
        <v>34747</v>
      </c>
      <c r="J111" s="20">
        <v>0.13410487771034199</v>
      </c>
      <c r="K111" s="20">
        <v>0</v>
      </c>
      <c r="L111" s="20">
        <v>0.29175058764144701</v>
      </c>
      <c r="M111" s="20">
        <v>0.364306048964119</v>
      </c>
      <c r="N111" s="20">
        <v>0.34394336339443399</v>
      </c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30"/>
    </row>
    <row r="112" spans="1:27" x14ac:dyDescent="0.25">
      <c r="A112">
        <v>76</v>
      </c>
      <c r="B112" s="15">
        <v>34754</v>
      </c>
      <c r="C112" s="25">
        <f t="shared" si="4"/>
        <v>0.13400460779666901</v>
      </c>
      <c r="D112" s="25">
        <f>VLOOKUP(B112,input_BB!$B$19:$XX$10000,$D$35,0)</f>
        <v>85.83</v>
      </c>
      <c r="E112" s="27">
        <f t="shared" si="5"/>
        <v>4.7792706144265902E-2</v>
      </c>
      <c r="F112" s="34">
        <f t="shared" si="7"/>
        <v>-2.2326005239776792E-2</v>
      </c>
      <c r="G112" s="25">
        <f t="shared" si="6"/>
        <v>0.29155002741858799</v>
      </c>
      <c r="I112" s="31">
        <v>34754</v>
      </c>
      <c r="J112" s="20">
        <v>0.13400460779666901</v>
      </c>
      <c r="K112" s="20">
        <v>0</v>
      </c>
      <c r="L112" s="20">
        <v>0.29155002741858799</v>
      </c>
      <c r="M112" s="20">
        <v>0.36405287575196899</v>
      </c>
      <c r="N112" s="20">
        <v>0.34439709682944297</v>
      </c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30"/>
    </row>
    <row r="113" spans="1:27" x14ac:dyDescent="0.25">
      <c r="A113">
        <v>77</v>
      </c>
      <c r="B113" s="15">
        <v>34761</v>
      </c>
      <c r="C113" s="25">
        <f t="shared" si="4"/>
        <v>0.13390502333641099</v>
      </c>
      <c r="D113" s="25">
        <f>VLOOKUP(B113,input_BB!$B$19:$XX$10000,$D$35,0)</f>
        <v>84.37</v>
      </c>
      <c r="E113" s="27">
        <f t="shared" si="5"/>
        <v>4.7511630841762721E-2</v>
      </c>
      <c r="F113" s="34">
        <f t="shared" si="7"/>
        <v>-2.3834316788152288E-2</v>
      </c>
      <c r="G113" s="25">
        <f t="shared" si="6"/>
        <v>0.291353945628268</v>
      </c>
      <c r="I113" s="31">
        <v>34761</v>
      </c>
      <c r="J113" s="20">
        <v>0.13390502333641099</v>
      </c>
      <c r="K113" s="20">
        <v>0</v>
      </c>
      <c r="L113" s="20">
        <v>0.291353945628268</v>
      </c>
      <c r="M113" s="20">
        <v>0.36379920464764998</v>
      </c>
      <c r="N113" s="20">
        <v>0.34484684972408097</v>
      </c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30"/>
    </row>
    <row r="114" spans="1:27" x14ac:dyDescent="0.25">
      <c r="A114">
        <v>78</v>
      </c>
      <c r="B114" s="15">
        <v>34768</v>
      </c>
      <c r="C114" s="25">
        <f t="shared" si="4"/>
        <v>0.12588134407997101</v>
      </c>
      <c r="D114" s="25">
        <f>VLOOKUP(B114,input_BB!$B$19:$XX$10000,$D$35,0)</f>
        <v>84.23</v>
      </c>
      <c r="E114" s="27">
        <f t="shared" si="5"/>
        <v>2.4864944116251408E-2</v>
      </c>
      <c r="F114" s="34">
        <f t="shared" si="7"/>
        <v>-1.86415006408015E-2</v>
      </c>
      <c r="G114" s="25">
        <f t="shared" si="6"/>
        <v>0.291159832570487</v>
      </c>
      <c r="I114" s="31">
        <v>34768</v>
      </c>
      <c r="J114" s="20">
        <v>0.12588134407997101</v>
      </c>
      <c r="K114" s="20">
        <v>0</v>
      </c>
      <c r="L114" s="20">
        <v>0.291159832570487</v>
      </c>
      <c r="M114" s="20">
        <v>0.36354572205437602</v>
      </c>
      <c r="N114" s="20">
        <v>0.34529444537513598</v>
      </c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30"/>
    </row>
    <row r="115" spans="1:27" x14ac:dyDescent="0.25">
      <c r="A115">
        <v>79</v>
      </c>
      <c r="B115" s="15">
        <v>34775</v>
      </c>
      <c r="C115" s="25">
        <f t="shared" si="4"/>
        <v>0.133707866072655</v>
      </c>
      <c r="D115" s="25">
        <f>VLOOKUP(B115,input_BB!$B$19:$XX$10000,$D$35,0)</f>
        <v>83.33</v>
      </c>
      <c r="E115" s="27">
        <f t="shared" si="5"/>
        <v>4.6955158100861809E-2</v>
      </c>
      <c r="F115" s="34">
        <f t="shared" si="7"/>
        <v>-1.2326656394453073E-2</v>
      </c>
      <c r="G115" s="25">
        <f t="shared" si="6"/>
        <v>0.29096887666315602</v>
      </c>
      <c r="I115" s="31">
        <v>34775</v>
      </c>
      <c r="J115" s="20">
        <v>0.133707866072655</v>
      </c>
      <c r="K115" s="20">
        <v>0</v>
      </c>
      <c r="L115" s="20">
        <v>0.29096887666315602</v>
      </c>
      <c r="M115" s="20">
        <v>0.36329237870658598</v>
      </c>
      <c r="N115" s="20">
        <v>0.345738744630258</v>
      </c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30"/>
    </row>
    <row r="116" spans="1:27" x14ac:dyDescent="0.25">
      <c r="A116">
        <v>80</v>
      </c>
      <c r="B116" s="15">
        <v>34782</v>
      </c>
      <c r="C116" s="25">
        <f t="shared" si="4"/>
        <v>0.124191053211689</v>
      </c>
      <c r="D116" s="25">
        <f>VLOOKUP(B116,input_BB!$B$19:$XX$10000,$D$35,0)</f>
        <v>83.87</v>
      </c>
      <c r="E116" s="27">
        <f t="shared" si="5"/>
        <v>2.0094129313522186E-2</v>
      </c>
      <c r="F116" s="34">
        <f t="shared" si="7"/>
        <v>-4.2740116348094492E-3</v>
      </c>
      <c r="G116" s="25">
        <f t="shared" si="6"/>
        <v>0.11031200070864899</v>
      </c>
      <c r="I116" s="31">
        <v>34782</v>
      </c>
      <c r="J116" s="20">
        <v>0.124191053211689</v>
      </c>
      <c r="K116" s="20">
        <v>0</v>
      </c>
      <c r="L116" s="20">
        <v>0.11031200070864899</v>
      </c>
      <c r="M116" s="20">
        <v>0.50451886517552003</v>
      </c>
      <c r="N116" s="20">
        <v>0.38516913411583098</v>
      </c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30"/>
    </row>
    <row r="117" spans="1:27" x14ac:dyDescent="0.25">
      <c r="A117">
        <v>81</v>
      </c>
      <c r="B117" s="15">
        <v>34789</v>
      </c>
      <c r="C117" s="25">
        <f t="shared" si="4"/>
        <v>0.124121241271496</v>
      </c>
      <c r="D117" s="25">
        <f>VLOOKUP(B117,input_BB!$B$19:$XX$10000,$D$35,0)</f>
        <v>81.900000000000006</v>
      </c>
      <c r="E117" s="27">
        <f t="shared" si="5"/>
        <v>1.9897086399826208E-2</v>
      </c>
      <c r="F117" s="34">
        <f t="shared" si="7"/>
        <v>-1.716068642745705E-2</v>
      </c>
      <c r="G117" s="25">
        <f t="shared" si="6"/>
        <v>0.11038634759211199</v>
      </c>
      <c r="I117" s="31">
        <v>34789</v>
      </c>
      <c r="J117" s="20">
        <v>0.124121241271496</v>
      </c>
      <c r="K117" s="20">
        <v>0</v>
      </c>
      <c r="L117" s="20">
        <v>0.11038634759211199</v>
      </c>
      <c r="M117" s="20">
        <v>0.50380718786184198</v>
      </c>
      <c r="N117" s="20">
        <v>0.385806464546046</v>
      </c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30"/>
    </row>
    <row r="118" spans="1:27" x14ac:dyDescent="0.25">
      <c r="A118">
        <v>82</v>
      </c>
      <c r="B118" s="15">
        <v>34796</v>
      </c>
      <c r="C118" s="25">
        <f t="shared" si="4"/>
        <v>0.124051928520203</v>
      </c>
      <c r="D118" s="25">
        <f>VLOOKUP(B118,input_BB!$B$19:$XX$10000,$D$35,0)</f>
        <v>81.44</v>
      </c>
      <c r="E118" s="27">
        <f t="shared" si="5"/>
        <v>1.9701452437594229E-2</v>
      </c>
      <c r="F118" s="34">
        <f t="shared" si="7"/>
        <v>-2.8973411231668189E-2</v>
      </c>
      <c r="G118" s="25">
        <f t="shared" si="6"/>
        <v>0.110460852644912</v>
      </c>
      <c r="I118" s="31">
        <v>34796</v>
      </c>
      <c r="J118" s="20">
        <v>0.124051928520203</v>
      </c>
      <c r="K118" s="20">
        <v>0</v>
      </c>
      <c r="L118" s="20">
        <v>0.110460852644912</v>
      </c>
      <c r="M118" s="20">
        <v>0.50309953276417196</v>
      </c>
      <c r="N118" s="20">
        <v>0.38643961459091603</v>
      </c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30"/>
    </row>
    <row r="119" spans="1:27" x14ac:dyDescent="0.25">
      <c r="A119">
        <v>83</v>
      </c>
      <c r="B119" s="15">
        <v>34803</v>
      </c>
      <c r="C119" s="25">
        <f t="shared" si="4"/>
        <v>0.123983137309551</v>
      </c>
      <c r="D119" s="25">
        <f>VLOOKUP(B119,input_BB!$B$19:$XX$10000,$D$35,0)</f>
        <v>81.739999999999995</v>
      </c>
      <c r="E119" s="27">
        <f t="shared" si="5"/>
        <v>1.9507290514203041E-2</v>
      </c>
      <c r="F119" s="34">
        <f t="shared" si="7"/>
        <v>-1.9536019536020577E-3</v>
      </c>
      <c r="G119" s="25">
        <f t="shared" si="6"/>
        <v>0.11053425075008499</v>
      </c>
      <c r="I119" s="31">
        <v>34803</v>
      </c>
      <c r="J119" s="20">
        <v>0.123983137309551</v>
      </c>
      <c r="K119" s="20">
        <v>0</v>
      </c>
      <c r="L119" s="20">
        <v>0.11053425075008499</v>
      </c>
      <c r="M119" s="20">
        <v>0.50239558227943604</v>
      </c>
      <c r="N119" s="20">
        <v>0.38707016697047902</v>
      </c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30"/>
    </row>
    <row r="120" spans="1:27" x14ac:dyDescent="0.25">
      <c r="A120">
        <v>84</v>
      </c>
      <c r="B120" s="15">
        <v>34810</v>
      </c>
      <c r="C120" s="25">
        <f t="shared" si="4"/>
        <v>0.123914822936058</v>
      </c>
      <c r="D120" s="25">
        <f>VLOOKUP(B120,input_BB!$B$19:$XX$10000,$D$35,0)</f>
        <v>81.38</v>
      </c>
      <c r="E120" s="27">
        <f t="shared" si="5"/>
        <v>1.9314474454899099E-2</v>
      </c>
      <c r="F120" s="34">
        <f t="shared" si="7"/>
        <v>-7.3673870333990088E-4</v>
      </c>
      <c r="G120" s="25">
        <f t="shared" si="6"/>
        <v>0.11060666527228501</v>
      </c>
      <c r="I120" s="31">
        <v>34810</v>
      </c>
      <c r="J120" s="20">
        <v>0.123914822936058</v>
      </c>
      <c r="K120" s="20">
        <v>0</v>
      </c>
      <c r="L120" s="20">
        <v>0.11060666527228501</v>
      </c>
      <c r="M120" s="20">
        <v>0.50169556883189304</v>
      </c>
      <c r="N120" s="20">
        <v>0.387697765895821</v>
      </c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30"/>
    </row>
    <row r="121" spans="1:27" x14ac:dyDescent="0.25">
      <c r="A121">
        <v>85</v>
      </c>
      <c r="B121" s="15">
        <v>34817</v>
      </c>
      <c r="C121" s="25">
        <f t="shared" si="4"/>
        <v>0.21804907917976399</v>
      </c>
      <c r="D121" s="25">
        <f>VLOOKUP(B121,input_BB!$B$19:$XX$10000,$D$35,0)</f>
        <v>81.8</v>
      </c>
      <c r="E121" s="27">
        <f t="shared" si="5"/>
        <v>0.28500667664246326</v>
      </c>
      <c r="F121" s="34">
        <f t="shared" si="7"/>
        <v>7.3403474431121829E-4</v>
      </c>
      <c r="G121" s="25">
        <f t="shared" si="6"/>
        <v>0.110679242981707</v>
      </c>
      <c r="I121" s="31">
        <v>34817</v>
      </c>
      <c r="J121" s="20">
        <v>0.21804907917976399</v>
      </c>
      <c r="K121" s="20">
        <v>0</v>
      </c>
      <c r="L121" s="20">
        <v>0.110679242981707</v>
      </c>
      <c r="M121" s="20">
        <v>0.500999689193242</v>
      </c>
      <c r="N121" s="20">
        <v>0.38832106782505099</v>
      </c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30"/>
    </row>
    <row r="122" spans="1:27" x14ac:dyDescent="0.25">
      <c r="A122">
        <v>86</v>
      </c>
      <c r="B122" s="15">
        <v>34824</v>
      </c>
      <c r="C122" s="25">
        <f t="shared" si="4"/>
        <v>0.15241968631744399</v>
      </c>
      <c r="D122" s="25">
        <f>VLOOKUP(B122,input_BB!$B$19:$XX$10000,$D$35,0)</f>
        <v>81.3</v>
      </c>
      <c r="E122" s="27">
        <f t="shared" si="5"/>
        <v>9.9768925651165699E-2</v>
      </c>
      <c r="F122" s="34">
        <f t="shared" si="7"/>
        <v>-9.8304251658887232E-4</v>
      </c>
      <c r="G122" s="25">
        <f t="shared" si="6"/>
        <v>0.11075148101297499</v>
      </c>
      <c r="I122" s="31">
        <v>34824</v>
      </c>
      <c r="J122" s="20">
        <v>0.15241968631744399</v>
      </c>
      <c r="K122" s="20">
        <v>0</v>
      </c>
      <c r="L122" s="20">
        <v>0.11075148101297499</v>
      </c>
      <c r="M122" s="20">
        <v>0.50030727968752897</v>
      </c>
      <c r="N122" s="20">
        <v>0.38894123929949698</v>
      </c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30"/>
    </row>
    <row r="123" spans="1:27" x14ac:dyDescent="0.25">
      <c r="A123">
        <v>87</v>
      </c>
      <c r="B123" s="15">
        <v>34831</v>
      </c>
      <c r="C123" s="25">
        <f t="shared" si="4"/>
        <v>0.16094498336315199</v>
      </c>
      <c r="D123" s="25">
        <f>VLOOKUP(B123,input_BB!$B$19:$XX$10000,$D$35,0)</f>
        <v>84.04</v>
      </c>
      <c r="E123" s="27">
        <f t="shared" si="5"/>
        <v>0.12383141933585709</v>
      </c>
      <c r="F123" s="34">
        <f t="shared" si="7"/>
        <v>2.7383863080684634E-2</v>
      </c>
      <c r="G123" s="25">
        <f t="shared" si="6"/>
        <v>0.110822884297333</v>
      </c>
      <c r="I123" s="31">
        <v>34831</v>
      </c>
      <c r="J123" s="20">
        <v>0.16094498336315199</v>
      </c>
      <c r="K123" s="20">
        <v>1</v>
      </c>
      <c r="L123" s="20">
        <v>0.110822884297333</v>
      </c>
      <c r="M123" s="20">
        <v>0.49961917964751001</v>
      </c>
      <c r="N123" s="20">
        <v>0.38955793605515798</v>
      </c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30"/>
    </row>
    <row r="124" spans="1:27" x14ac:dyDescent="0.25">
      <c r="A124">
        <v>88</v>
      </c>
      <c r="B124" s="15">
        <v>34838</v>
      </c>
      <c r="C124" s="25">
        <f t="shared" si="4"/>
        <v>0.16091403365135201</v>
      </c>
      <c r="D124" s="25">
        <f>VLOOKUP(B124,input_BB!$B$19:$XX$10000,$D$35,0)</f>
        <v>84.24</v>
      </c>
      <c r="E124" s="27">
        <f t="shared" si="5"/>
        <v>0.12374406434508817</v>
      </c>
      <c r="F124" s="34">
        <f t="shared" si="7"/>
        <v>3.616236162361619E-2</v>
      </c>
      <c r="G124" s="25">
        <f t="shared" si="6"/>
        <v>0.110893674997356</v>
      </c>
      <c r="I124" s="31">
        <v>34838</v>
      </c>
      <c r="J124" s="20">
        <v>0.16091403365135201</v>
      </c>
      <c r="K124" s="20">
        <v>0</v>
      </c>
      <c r="L124" s="20">
        <v>0.110893674997356</v>
      </c>
      <c r="M124" s="20">
        <v>0.49893449152133201</v>
      </c>
      <c r="N124" s="20">
        <v>0.39017183348131201</v>
      </c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30"/>
    </row>
    <row r="125" spans="1:27" x14ac:dyDescent="0.25">
      <c r="A125">
        <v>89</v>
      </c>
      <c r="B125" s="15">
        <v>34845</v>
      </c>
      <c r="C125" s="25">
        <f t="shared" si="4"/>
        <v>0.14683642983436601</v>
      </c>
      <c r="D125" s="25">
        <f>VLOOKUP(B125,input_BB!$B$19:$XX$10000,$D$35,0)</f>
        <v>81.099999999999994</v>
      </c>
      <c r="E125" s="27">
        <f t="shared" si="5"/>
        <v>8.40102871962497E-2</v>
      </c>
      <c r="F125" s="34">
        <f t="shared" si="7"/>
        <v>-3.498334126606395E-2</v>
      </c>
      <c r="G125" s="25">
        <f t="shared" si="6"/>
        <v>0.30766853834739699</v>
      </c>
      <c r="I125" s="31">
        <v>34845</v>
      </c>
      <c r="J125" s="20">
        <v>0.14683642983436601</v>
      </c>
      <c r="K125" s="20">
        <v>0</v>
      </c>
      <c r="L125" s="20">
        <v>0.30766853834739699</v>
      </c>
      <c r="M125" s="20">
        <v>0.37809348110702801</v>
      </c>
      <c r="N125" s="20">
        <v>0.314237980545575</v>
      </c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30"/>
    </row>
    <row r="126" spans="1:27" x14ac:dyDescent="0.25">
      <c r="A126">
        <v>90</v>
      </c>
      <c r="B126" s="15">
        <v>34852</v>
      </c>
      <c r="C126" s="25">
        <f t="shared" si="4"/>
        <v>0.14678555727004999</v>
      </c>
      <c r="D126" s="25">
        <f>VLOOKUP(B126,input_BB!$B$19:$XX$10000,$D$35,0)</f>
        <v>82.53</v>
      </c>
      <c r="E126" s="27">
        <f t="shared" si="5"/>
        <v>8.3866700321679213E-2</v>
      </c>
      <c r="F126" s="34">
        <f t="shared" si="7"/>
        <v>-2.0299145299145227E-2</v>
      </c>
      <c r="G126" s="25">
        <f t="shared" si="6"/>
        <v>0.30831831832439299</v>
      </c>
      <c r="I126" s="31">
        <v>34852</v>
      </c>
      <c r="J126" s="20">
        <v>0.14678555727004999</v>
      </c>
      <c r="K126" s="20">
        <v>0</v>
      </c>
      <c r="L126" s="20">
        <v>0.30831831832439299</v>
      </c>
      <c r="M126" s="20">
        <v>0.38224726660291802</v>
      </c>
      <c r="N126" s="20">
        <v>0.30943441507268898</v>
      </c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30"/>
    </row>
    <row r="127" spans="1:27" x14ac:dyDescent="0.25">
      <c r="A127">
        <v>91</v>
      </c>
      <c r="B127" s="15">
        <v>34859</v>
      </c>
      <c r="C127" s="25">
        <f t="shared" si="4"/>
        <v>0.14658182859420801</v>
      </c>
      <c r="D127" s="25">
        <f>VLOOKUP(B127,input_BB!$B$19:$XX$10000,$D$35,0)</f>
        <v>82.18</v>
      </c>
      <c r="E127" s="27">
        <f t="shared" si="5"/>
        <v>8.329167989135812E-2</v>
      </c>
      <c r="F127" s="34">
        <f t="shared" si="7"/>
        <v>1.3316892725030893E-2</v>
      </c>
      <c r="G127" s="25">
        <f t="shared" si="6"/>
        <v>0.30892558765761602</v>
      </c>
      <c r="I127" s="31">
        <v>34859</v>
      </c>
      <c r="J127" s="20">
        <v>0.14658182859420801</v>
      </c>
      <c r="K127" s="20">
        <v>0</v>
      </c>
      <c r="L127" s="20">
        <v>0.30892558765761602</v>
      </c>
      <c r="M127" s="20">
        <v>0.38138858702983103</v>
      </c>
      <c r="N127" s="20">
        <v>0.30968582531255301</v>
      </c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30"/>
    </row>
    <row r="128" spans="1:27" x14ac:dyDescent="0.25">
      <c r="A128">
        <v>92</v>
      </c>
      <c r="B128" s="15">
        <v>34866</v>
      </c>
      <c r="C128" s="25">
        <f t="shared" si="4"/>
        <v>0.14638048410415599</v>
      </c>
      <c r="D128" s="25">
        <f>VLOOKUP(B128,input_BB!$B$19:$XX$10000,$D$35,0)</f>
        <v>82.12</v>
      </c>
      <c r="E128" s="27">
        <f t="shared" si="5"/>
        <v>8.2723388781459115E-2</v>
      </c>
      <c r="F128" s="34">
        <f t="shared" si="7"/>
        <v>-4.9678904640736432E-3</v>
      </c>
      <c r="G128" s="25">
        <f t="shared" si="6"/>
        <v>0.30952429284379901</v>
      </c>
      <c r="I128" s="31">
        <v>34866</v>
      </c>
      <c r="J128" s="20">
        <v>0.14638048410415599</v>
      </c>
      <c r="K128" s="20">
        <v>0</v>
      </c>
      <c r="L128" s="20">
        <v>0.30952429284379901</v>
      </c>
      <c r="M128" s="20">
        <v>0.38054241067589301</v>
      </c>
      <c r="N128" s="20">
        <v>0.30993329648030898</v>
      </c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30"/>
    </row>
    <row r="129" spans="1:27" x14ac:dyDescent="0.25">
      <c r="A129">
        <v>93</v>
      </c>
      <c r="B129" s="15">
        <v>34873</v>
      </c>
      <c r="C129" s="25">
        <f t="shared" si="4"/>
        <v>0.14618140459060699</v>
      </c>
      <c r="D129" s="25">
        <f>VLOOKUP(B129,input_BB!$B$19:$XX$10000,$D$35,0)</f>
        <v>81.430000000000007</v>
      </c>
      <c r="E129" s="27">
        <f t="shared" si="5"/>
        <v>8.2161490525968314E-2</v>
      </c>
      <c r="F129" s="34">
        <f t="shared" si="7"/>
        <v>-9.1263081041615957E-3</v>
      </c>
      <c r="G129" s="25">
        <f t="shared" si="6"/>
        <v>0.310116433769279</v>
      </c>
      <c r="I129" s="31">
        <v>34873</v>
      </c>
      <c r="J129" s="20">
        <v>0.14618140459060699</v>
      </c>
      <c r="K129" s="20">
        <v>0</v>
      </c>
      <c r="L129" s="20">
        <v>0.310116433769279</v>
      </c>
      <c r="M129" s="20">
        <v>0.37970753625084602</v>
      </c>
      <c r="N129" s="20">
        <v>0.31017602997987398</v>
      </c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30"/>
    </row>
    <row r="130" spans="1:27" x14ac:dyDescent="0.25">
      <c r="A130">
        <v>94</v>
      </c>
      <c r="B130" s="15">
        <v>34880</v>
      </c>
      <c r="C130" s="25">
        <f t="shared" si="4"/>
        <v>0.14598460495471999</v>
      </c>
      <c r="D130" s="25">
        <f>VLOOKUP(B130,input_BB!$B$19:$XX$10000,$D$35,0)</f>
        <v>81.58</v>
      </c>
      <c r="E130" s="27">
        <f t="shared" si="5"/>
        <v>8.160602718313209E-2</v>
      </c>
      <c r="F130" s="34">
        <f t="shared" si="7"/>
        <v>-6.5757428153921937E-3</v>
      </c>
      <c r="G130" s="25">
        <f t="shared" si="6"/>
        <v>0.31070145962893603</v>
      </c>
      <c r="I130" s="31">
        <v>34880</v>
      </c>
      <c r="J130" s="20">
        <v>0.14598460495471999</v>
      </c>
      <c r="K130" s="20">
        <v>0</v>
      </c>
      <c r="L130" s="20">
        <v>0.31070145962893603</v>
      </c>
      <c r="M130" s="20">
        <v>0.378884941978336</v>
      </c>
      <c r="N130" s="20">
        <v>0.31041359839272897</v>
      </c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30"/>
    </row>
    <row r="131" spans="1:27" x14ac:dyDescent="0.25">
      <c r="A131">
        <v>95</v>
      </c>
      <c r="B131" s="15">
        <v>34887</v>
      </c>
      <c r="C131" s="25">
        <f t="shared" si="4"/>
        <v>0.14579002559185</v>
      </c>
      <c r="D131" s="25">
        <f>VLOOKUP(B131,input_BB!$B$19:$XX$10000,$D$35,0)</f>
        <v>81.86</v>
      </c>
      <c r="E131" s="27">
        <f t="shared" si="5"/>
        <v>8.1056830519939296E-2</v>
      </c>
      <c r="F131" s="34">
        <f t="shared" si="7"/>
        <v>5.2806091121206933E-3</v>
      </c>
      <c r="G131" s="25">
        <f t="shared" si="6"/>
        <v>0.31127905045018101</v>
      </c>
      <c r="I131" s="31">
        <v>34887</v>
      </c>
      <c r="J131" s="20">
        <v>0.14579002559185</v>
      </c>
      <c r="K131" s="20">
        <v>0</v>
      </c>
      <c r="L131" s="20">
        <v>0.31127905045018101</v>
      </c>
      <c r="M131" s="20">
        <v>0.37807355600424702</v>
      </c>
      <c r="N131" s="20">
        <v>0.31064739354557203</v>
      </c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30"/>
    </row>
    <row r="132" spans="1:27" x14ac:dyDescent="0.25">
      <c r="A132">
        <v>96</v>
      </c>
      <c r="B132" s="15">
        <v>34894</v>
      </c>
      <c r="C132" s="25">
        <f t="shared" si="4"/>
        <v>0.14559760689735399</v>
      </c>
      <c r="D132" s="25">
        <f>VLOOKUP(B132,input_BB!$B$19:$XX$10000,$D$35,0)</f>
        <v>81.91</v>
      </c>
      <c r="E132" s="27">
        <f t="shared" si="5"/>
        <v>8.0513732303384142E-2</v>
      </c>
      <c r="F132" s="34">
        <f t="shared" si="7"/>
        <v>4.0451090953665947E-3</v>
      </c>
      <c r="G132" s="25">
        <f t="shared" si="6"/>
        <v>0.31184984144405198</v>
      </c>
      <c r="I132" s="31">
        <v>34894</v>
      </c>
      <c r="J132" s="20">
        <v>0.14559760689735399</v>
      </c>
      <c r="K132" s="20">
        <v>0</v>
      </c>
      <c r="L132" s="20">
        <v>0.31184984144405198</v>
      </c>
      <c r="M132" s="20">
        <v>0.37727325641785597</v>
      </c>
      <c r="N132" s="20">
        <v>0.31087690213809199</v>
      </c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30"/>
    </row>
    <row r="133" spans="1:27" x14ac:dyDescent="0.25">
      <c r="A133">
        <v>97</v>
      </c>
      <c r="B133" s="15">
        <v>34901</v>
      </c>
      <c r="C133" s="25">
        <f t="shared" si="4"/>
        <v>0.146765381097794</v>
      </c>
      <c r="D133" s="25">
        <f>VLOOKUP(B133,input_BB!$B$19:$XX$10000,$D$35,0)</f>
        <v>81.8</v>
      </c>
      <c r="E133" s="27">
        <f t="shared" si="5"/>
        <v>8.3809753447583415E-2</v>
      </c>
      <c r="F133" s="34">
        <f t="shared" si="7"/>
        <v>-7.3295870999268153E-4</v>
      </c>
      <c r="G133" s="25">
        <f t="shared" si="6"/>
        <v>0.29284865160072099</v>
      </c>
      <c r="I133" s="31">
        <v>34901</v>
      </c>
      <c r="J133" s="20">
        <v>0.146765381097794</v>
      </c>
      <c r="K133" s="20">
        <v>0</v>
      </c>
      <c r="L133" s="20">
        <v>0.29284865160072099</v>
      </c>
      <c r="M133" s="20">
        <v>0.37122230331065398</v>
      </c>
      <c r="N133" s="20">
        <v>0.33592904508862498</v>
      </c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30"/>
    </row>
    <row r="134" spans="1:27" x14ac:dyDescent="0.25">
      <c r="A134">
        <v>98</v>
      </c>
      <c r="B134" s="15">
        <v>34908</v>
      </c>
      <c r="C134" s="25">
        <f t="shared" si="4"/>
        <v>0.16043753921985601</v>
      </c>
      <c r="D134" s="25">
        <f>VLOOKUP(B134,input_BB!$B$19:$XX$10000,$D$35,0)</f>
        <v>81.41</v>
      </c>
      <c r="E134" s="27">
        <f t="shared" si="5"/>
        <v>0.12239916759988498</v>
      </c>
      <c r="F134" s="34">
        <f t="shared" si="7"/>
        <v>-6.1042607740202648E-3</v>
      </c>
      <c r="G134" s="25">
        <f t="shared" si="6"/>
        <v>0.29338281668316202</v>
      </c>
      <c r="I134" s="31">
        <v>34908</v>
      </c>
      <c r="J134" s="20">
        <v>0.16043753921985601</v>
      </c>
      <c r="K134" s="20">
        <v>0</v>
      </c>
      <c r="L134" s="20">
        <v>0.29338281668316202</v>
      </c>
      <c r="M134" s="20">
        <v>0.37044262865476102</v>
      </c>
      <c r="N134" s="20">
        <v>0.33617455466207702</v>
      </c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30"/>
    </row>
    <row r="135" spans="1:27" x14ac:dyDescent="0.25">
      <c r="A135">
        <v>99</v>
      </c>
      <c r="B135" s="15">
        <v>34915</v>
      </c>
      <c r="C135" s="25">
        <f t="shared" si="4"/>
        <v>0.160431563854218</v>
      </c>
      <c r="D135" s="25">
        <f>VLOOKUP(B135,input_BB!$B$19:$XX$10000,$D$35,0)</f>
        <v>82.08</v>
      </c>
      <c r="E135" s="27">
        <f t="shared" si="5"/>
        <v>0.12238230224057169</v>
      </c>
      <c r="F135" s="34">
        <f t="shared" si="7"/>
        <v>3.4229828850855792E-3</v>
      </c>
      <c r="G135" s="25">
        <f t="shared" si="6"/>
        <v>0.29391049942702502</v>
      </c>
      <c r="I135" s="31">
        <v>34915</v>
      </c>
      <c r="J135" s="20">
        <v>0.160431563854218</v>
      </c>
      <c r="K135" s="20">
        <v>0</v>
      </c>
      <c r="L135" s="20">
        <v>0.29391049942702502</v>
      </c>
      <c r="M135" s="20">
        <v>0.36967274629917302</v>
      </c>
      <c r="N135" s="20">
        <v>0.33641675427380302</v>
      </c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30"/>
    </row>
    <row r="136" spans="1:27" x14ac:dyDescent="0.25">
      <c r="A136">
        <v>100</v>
      </c>
      <c r="B136" s="15">
        <v>34922</v>
      </c>
      <c r="C136" s="25">
        <f t="shared" si="4"/>
        <v>0.12987406551837899</v>
      </c>
      <c r="D136" s="25">
        <f>VLOOKUP(B136,input_BB!$B$19:$XX$10000,$D$35,0)</f>
        <v>84.09</v>
      </c>
      <c r="E136" s="27">
        <f t="shared" si="5"/>
        <v>3.6134326740847697E-2</v>
      </c>
      <c r="F136" s="34">
        <f t="shared" si="7"/>
        <v>3.2919788723744015E-2</v>
      </c>
      <c r="G136" s="25">
        <f t="shared" si="6"/>
        <v>0.29443325966643702</v>
      </c>
      <c r="I136" s="31">
        <v>34922</v>
      </c>
      <c r="J136" s="20">
        <v>0.12987406551837899</v>
      </c>
      <c r="K136" s="20">
        <v>0</v>
      </c>
      <c r="L136" s="20">
        <v>0.29443325966643702</v>
      </c>
      <c r="M136" s="20">
        <v>0.36891276598110301</v>
      </c>
      <c r="N136" s="20">
        <v>0.33665397435245997</v>
      </c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30"/>
    </row>
    <row r="137" spans="1:27" x14ac:dyDescent="0.25">
      <c r="A137">
        <v>101</v>
      </c>
      <c r="B137" s="15">
        <v>34929</v>
      </c>
      <c r="C137" s="25">
        <f t="shared" si="4"/>
        <v>0.129829436540604</v>
      </c>
      <c r="D137" s="25">
        <f>VLOOKUP(B137,input_BB!$B$19:$XX$10000,$D$35,0)</f>
        <v>85.96</v>
      </c>
      <c r="E137" s="27">
        <f t="shared" si="5"/>
        <v>3.6008362274142627E-2</v>
      </c>
      <c r="F137" s="34">
        <f t="shared" si="7"/>
        <v>4.7270955165692019E-2</v>
      </c>
      <c r="G137" s="25">
        <f t="shared" si="6"/>
        <v>0.29495016951860498</v>
      </c>
      <c r="I137" s="31">
        <v>34929</v>
      </c>
      <c r="J137" s="20">
        <v>0.129829436540604</v>
      </c>
      <c r="K137" s="20">
        <v>0</v>
      </c>
      <c r="L137" s="20">
        <v>0.29495016951860498</v>
      </c>
      <c r="M137" s="20">
        <v>0.36816211510395602</v>
      </c>
      <c r="N137" s="20">
        <v>0.336887715377439</v>
      </c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30"/>
    </row>
    <row r="138" spans="1:27" x14ac:dyDescent="0.25">
      <c r="A138">
        <v>102</v>
      </c>
      <c r="B138" s="15">
        <v>34936</v>
      </c>
      <c r="C138" s="25">
        <f t="shared" si="4"/>
        <v>0.130680412054062</v>
      </c>
      <c r="D138" s="25">
        <f>VLOOKUP(B138,input_BB!$B$19:$XX$10000,$D$35,0)</f>
        <v>85.71</v>
      </c>
      <c r="E138" s="27">
        <f t="shared" si="5"/>
        <v>3.8410224966858884E-2</v>
      </c>
      <c r="F138" s="34">
        <f t="shared" si="7"/>
        <v>1.9265073135925626E-2</v>
      </c>
      <c r="G138" s="25">
        <f t="shared" si="6"/>
        <v>0.28121507399915002</v>
      </c>
      <c r="I138" s="31">
        <v>34936</v>
      </c>
      <c r="J138" s="20">
        <v>0.130680412054062</v>
      </c>
      <c r="K138" s="20">
        <v>0</v>
      </c>
      <c r="L138" s="20">
        <v>0.28121507399915002</v>
      </c>
      <c r="M138" s="20">
        <v>0.310426217467</v>
      </c>
      <c r="N138" s="20">
        <v>0.40835870853384998</v>
      </c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30"/>
    </row>
    <row r="139" spans="1:27" x14ac:dyDescent="0.25">
      <c r="A139">
        <v>103</v>
      </c>
      <c r="B139" s="15">
        <v>34943</v>
      </c>
      <c r="C139" s="25">
        <f t="shared" si="4"/>
        <v>0.13033752143383001</v>
      </c>
      <c r="D139" s="25">
        <f>VLOOKUP(B139,input_BB!$B$19:$XX$10000,$D$35,0)</f>
        <v>85.47</v>
      </c>
      <c r="E139" s="27">
        <f t="shared" si="5"/>
        <v>3.7442422514975288E-2</v>
      </c>
      <c r="F139" s="34">
        <f t="shared" si="7"/>
        <v>-5.7003257328989143E-3</v>
      </c>
      <c r="G139" s="25">
        <f t="shared" si="6"/>
        <v>0.33977894350069698</v>
      </c>
      <c r="I139" s="31">
        <v>34943</v>
      </c>
      <c r="J139" s="20">
        <v>0.13033752143383001</v>
      </c>
      <c r="K139" s="20">
        <v>0</v>
      </c>
      <c r="L139" s="20">
        <v>0.33977894350069698</v>
      </c>
      <c r="M139" s="20">
        <v>0.38463449684787698</v>
      </c>
      <c r="N139" s="20">
        <v>0.27558655965142698</v>
      </c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30"/>
    </row>
    <row r="140" spans="1:27" x14ac:dyDescent="0.25">
      <c r="A140">
        <v>104</v>
      </c>
      <c r="B140" s="15">
        <v>34950</v>
      </c>
      <c r="C140" s="25">
        <f t="shared" si="4"/>
        <v>0.13072565197944599</v>
      </c>
      <c r="D140" s="25">
        <f>VLOOKUP(B140,input_BB!$B$19:$XX$10000,$D$35,0)</f>
        <v>86.01</v>
      </c>
      <c r="E140" s="27">
        <f t="shared" si="5"/>
        <v>3.8537913821923037E-2</v>
      </c>
      <c r="F140" s="34">
        <f t="shared" si="7"/>
        <v>3.5001750087506611E-3</v>
      </c>
      <c r="G140" s="25">
        <f t="shared" si="6"/>
        <v>0.25676801993520898</v>
      </c>
      <c r="I140" s="31">
        <v>34950</v>
      </c>
      <c r="J140" s="20">
        <v>0.13072565197944599</v>
      </c>
      <c r="K140" s="20">
        <v>0</v>
      </c>
      <c r="L140" s="20">
        <v>0.25676801993520898</v>
      </c>
      <c r="M140" s="20">
        <v>0.343054259616971</v>
      </c>
      <c r="N140" s="20">
        <v>0.40017772044781902</v>
      </c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30"/>
    </row>
    <row r="141" spans="1:27" x14ac:dyDescent="0.25">
      <c r="A141">
        <v>105</v>
      </c>
      <c r="B141" s="15">
        <v>34957</v>
      </c>
      <c r="C141" s="25">
        <f t="shared" si="4"/>
        <v>0.13063982129096999</v>
      </c>
      <c r="D141" s="25">
        <f>VLOOKUP(B141,input_BB!$B$19:$XX$10000,$D$35,0)</f>
        <v>86.97</v>
      </c>
      <c r="E141" s="27">
        <f t="shared" si="5"/>
        <v>3.8295658286622195E-2</v>
      </c>
      <c r="F141" s="34">
        <f t="shared" si="7"/>
        <v>1.7550017550017616E-2</v>
      </c>
      <c r="G141" s="25">
        <f t="shared" si="6"/>
        <v>0.25680430302866702</v>
      </c>
      <c r="I141" s="31">
        <v>34957</v>
      </c>
      <c r="J141" s="20">
        <v>0.13063982129096999</v>
      </c>
      <c r="K141" s="20">
        <v>1</v>
      </c>
      <c r="L141" s="20">
        <v>0.25680430302866702</v>
      </c>
      <c r="M141" s="20">
        <v>0.343359222571258</v>
      </c>
      <c r="N141" s="20">
        <v>0.39983647440007503</v>
      </c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30"/>
    </row>
    <row r="142" spans="1:27" x14ac:dyDescent="0.25">
      <c r="A142">
        <v>106</v>
      </c>
      <c r="B142" s="15">
        <v>34964</v>
      </c>
      <c r="C142" s="25">
        <f t="shared" si="4"/>
        <v>0.13055469095706901</v>
      </c>
      <c r="D142" s="25">
        <f>VLOOKUP(B142,input_BB!$B$19:$XX$10000,$D$35,0)</f>
        <v>84.27</v>
      </c>
      <c r="E142" s="27">
        <f t="shared" si="5"/>
        <v>3.8055379489193165E-2</v>
      </c>
      <c r="F142" s="34">
        <f t="shared" si="7"/>
        <v>-2.0230205790024547E-2</v>
      </c>
      <c r="G142" s="25">
        <f t="shared" si="6"/>
        <v>0.25684070814716697</v>
      </c>
      <c r="I142" s="31">
        <v>34964</v>
      </c>
      <c r="J142" s="20">
        <v>0.13055469095706901</v>
      </c>
      <c r="K142" s="20">
        <v>0</v>
      </c>
      <c r="L142" s="20">
        <v>0.25684070814716697</v>
      </c>
      <c r="M142" s="20">
        <v>0.34366163458064197</v>
      </c>
      <c r="N142" s="20">
        <v>0.399497657272191</v>
      </c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30"/>
    </row>
    <row r="143" spans="1:27" x14ac:dyDescent="0.25">
      <c r="A143">
        <v>107</v>
      </c>
      <c r="B143" s="15">
        <v>34971</v>
      </c>
      <c r="C143" s="25">
        <f t="shared" si="4"/>
        <v>0.13222877681255299</v>
      </c>
      <c r="D143" s="25">
        <f>VLOOKUP(B143,input_BB!$B$19:$XX$10000,$D$35,0)</f>
        <v>84.29</v>
      </c>
      <c r="E143" s="27">
        <f t="shared" si="5"/>
        <v>4.2780455942159047E-2</v>
      </c>
      <c r="F143" s="34">
        <f t="shared" si="7"/>
        <v>-3.0815223640335621E-2</v>
      </c>
      <c r="G143" s="25">
        <f t="shared" si="6"/>
        <v>0.34084720022791198</v>
      </c>
      <c r="I143" s="31">
        <v>34971</v>
      </c>
      <c r="J143" s="20">
        <v>0.13222877681255299</v>
      </c>
      <c r="K143" s="20">
        <v>0</v>
      </c>
      <c r="L143" s="20">
        <v>0.34084720022791198</v>
      </c>
      <c r="M143" s="20">
        <v>0.37946523307090801</v>
      </c>
      <c r="N143" s="20">
        <v>0.27968756670118</v>
      </c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30"/>
    </row>
    <row r="144" spans="1:27" x14ac:dyDescent="0.25">
      <c r="A144">
        <v>108</v>
      </c>
      <c r="B144" s="15">
        <v>34978</v>
      </c>
      <c r="C144" s="25">
        <f t="shared" si="4"/>
        <v>0.13213714957237199</v>
      </c>
      <c r="D144" s="25">
        <f>VLOOKUP(B144,input_BB!$B$19:$XX$10000,$D$35,0)</f>
        <v>84.28</v>
      </c>
      <c r="E144" s="27">
        <f t="shared" si="5"/>
        <v>4.2521839746573122E-2</v>
      </c>
      <c r="F144" s="34">
        <f t="shared" si="7"/>
        <v>1.1866619200184836E-4</v>
      </c>
      <c r="G144" s="25">
        <f t="shared" si="6"/>
        <v>0.34084683292638501</v>
      </c>
      <c r="I144" s="31">
        <v>34978</v>
      </c>
      <c r="J144" s="20">
        <v>0.13213714957237199</v>
      </c>
      <c r="K144" s="20">
        <v>0</v>
      </c>
      <c r="L144" s="20">
        <v>0.34084683292638501</v>
      </c>
      <c r="M144" s="20">
        <v>0.37976513654385602</v>
      </c>
      <c r="N144" s="20">
        <v>0.27938803052975902</v>
      </c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30"/>
    </row>
    <row r="145" spans="1:27" x14ac:dyDescent="0.25">
      <c r="A145">
        <v>109</v>
      </c>
      <c r="B145" s="15">
        <v>34985</v>
      </c>
      <c r="C145" s="25">
        <f t="shared" si="4"/>
        <v>0.13204629719257399</v>
      </c>
      <c r="D145" s="25">
        <f>VLOOKUP(B145,input_BB!$B$19:$XX$10000,$D$35,0)</f>
        <v>84.42</v>
      </c>
      <c r="E145" s="27">
        <f t="shared" si="5"/>
        <v>4.2265410580127928E-2</v>
      </c>
      <c r="F145" s="34">
        <f t="shared" si="7"/>
        <v>1.5422944596037436E-3</v>
      </c>
      <c r="G145" s="25">
        <f t="shared" si="6"/>
        <v>0.34084649914119203</v>
      </c>
      <c r="I145" s="31">
        <v>34985</v>
      </c>
      <c r="J145" s="20">
        <v>0.13204629719257399</v>
      </c>
      <c r="K145" s="20">
        <v>0</v>
      </c>
      <c r="L145" s="20">
        <v>0.34084649914119203</v>
      </c>
      <c r="M145" s="20">
        <v>0.380062584979453</v>
      </c>
      <c r="N145" s="20">
        <v>0.27909091587935497</v>
      </c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30"/>
    </row>
    <row r="146" spans="1:27" x14ac:dyDescent="0.25">
      <c r="A146">
        <v>110</v>
      </c>
      <c r="B146" s="15">
        <v>34992</v>
      </c>
      <c r="C146" s="25">
        <f t="shared" si="4"/>
        <v>0.13195611536502799</v>
      </c>
      <c r="D146" s="25">
        <f>VLOOKUP(B146,input_BB!$B$19:$XX$10000,$D$35,0)</f>
        <v>83.55</v>
      </c>
      <c r="E146" s="27">
        <f t="shared" si="5"/>
        <v>4.2010874035047427E-2</v>
      </c>
      <c r="F146" s="34">
        <f t="shared" si="7"/>
        <v>-8.6616041765543716E-3</v>
      </c>
      <c r="G146" s="25">
        <f t="shared" si="6"/>
        <v>0.34084538032718897</v>
      </c>
      <c r="I146" s="31">
        <v>34992</v>
      </c>
      <c r="J146" s="20">
        <v>0.13195611536502799</v>
      </c>
      <c r="K146" s="20">
        <v>0</v>
      </c>
      <c r="L146" s="20">
        <v>0.34084538032718897</v>
      </c>
      <c r="M146" s="20">
        <v>0.38035771682698699</v>
      </c>
      <c r="N146" s="20">
        <v>0.27879690284582398</v>
      </c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30"/>
    </row>
    <row r="147" spans="1:27" x14ac:dyDescent="0.25">
      <c r="A147">
        <v>111</v>
      </c>
      <c r="B147" s="15">
        <v>34999</v>
      </c>
      <c r="C147" s="25">
        <f t="shared" si="4"/>
        <v>0.13186664879322099</v>
      </c>
      <c r="D147" s="25">
        <f>VLOOKUP(B147,input_BB!$B$19:$XX$10000,$D$35,0)</f>
        <v>83.78</v>
      </c>
      <c r="E147" s="27">
        <f t="shared" si="5"/>
        <v>4.1758356286099224E-2</v>
      </c>
      <c r="F147" s="34">
        <f t="shared" si="7"/>
        <v>-7.5811419095000998E-3</v>
      </c>
      <c r="G147" s="25">
        <f t="shared" si="6"/>
        <v>0.34084293652769099</v>
      </c>
      <c r="I147" s="31">
        <v>34999</v>
      </c>
      <c r="J147" s="20">
        <v>0.13186664879322099</v>
      </c>
      <c r="K147" s="20">
        <v>0</v>
      </c>
      <c r="L147" s="20">
        <v>0.34084293652769099</v>
      </c>
      <c r="M147" s="20">
        <v>0.38065071544152501</v>
      </c>
      <c r="N147" s="20">
        <v>0.278506348030783</v>
      </c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30"/>
    </row>
    <row r="148" spans="1:27" x14ac:dyDescent="0.25">
      <c r="A148">
        <v>112</v>
      </c>
      <c r="B148" s="15">
        <v>35006</v>
      </c>
      <c r="C148" s="25">
        <f t="shared" si="4"/>
        <v>0.12892608344554901</v>
      </c>
      <c r="D148" s="25">
        <f>VLOOKUP(B148,input_BB!$B$19:$XX$10000,$D$35,0)</f>
        <v>84.12</v>
      </c>
      <c r="E148" s="27">
        <f t="shared" si="5"/>
        <v>3.3458664823336461E-2</v>
      </c>
      <c r="F148" s="34">
        <f t="shared" si="7"/>
        <v>6.8222621184919063E-3</v>
      </c>
      <c r="G148" s="25">
        <f t="shared" si="6"/>
        <v>0.34084067509856297</v>
      </c>
      <c r="I148" s="31">
        <v>35006</v>
      </c>
      <c r="J148" s="20">
        <v>0.12892608344554901</v>
      </c>
      <c r="K148" s="20">
        <v>0</v>
      </c>
      <c r="L148" s="20">
        <v>0.34084067509856297</v>
      </c>
      <c r="M148" s="20">
        <v>0.38094071692582498</v>
      </c>
      <c r="N148" s="20">
        <v>0.27821860797561199</v>
      </c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30"/>
    </row>
    <row r="149" spans="1:27" x14ac:dyDescent="0.25">
      <c r="A149">
        <v>113</v>
      </c>
      <c r="B149" s="15">
        <v>35013</v>
      </c>
      <c r="C149" s="25">
        <f t="shared" si="4"/>
        <v>0.128879874944687</v>
      </c>
      <c r="D149" s="25">
        <f>VLOOKUP(B149,input_BB!$B$19:$XX$10000,$D$35,0)</f>
        <v>83.84</v>
      </c>
      <c r="E149" s="27">
        <f t="shared" si="5"/>
        <v>3.3328242181848447E-2</v>
      </c>
      <c r="F149" s="34">
        <f t="shared" si="7"/>
        <v>7.1616137502994448E-4</v>
      </c>
      <c r="G149" s="25">
        <f t="shared" si="6"/>
        <v>0.34083705738228998</v>
      </c>
      <c r="I149" s="31">
        <v>35013</v>
      </c>
      <c r="J149" s="20">
        <v>0.128879874944687</v>
      </c>
      <c r="K149" s="20">
        <v>0</v>
      </c>
      <c r="L149" s="20">
        <v>0.34083705738228998</v>
      </c>
      <c r="M149" s="20">
        <v>0.38122870841446299</v>
      </c>
      <c r="N149" s="20">
        <v>0.27793423420324698</v>
      </c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30"/>
    </row>
    <row r="150" spans="1:27" x14ac:dyDescent="0.25">
      <c r="A150">
        <v>114</v>
      </c>
      <c r="B150" s="15">
        <v>35020</v>
      </c>
      <c r="C150" s="25">
        <f t="shared" si="4"/>
        <v>0.12883383035659801</v>
      </c>
      <c r="D150" s="25">
        <f>VLOOKUP(B150,input_BB!$B$19:$XX$10000,$D$35,0)</f>
        <v>83.77</v>
      </c>
      <c r="E150" s="27">
        <f t="shared" si="5"/>
        <v>3.3198282181139342E-2</v>
      </c>
      <c r="F150" s="34">
        <f t="shared" si="7"/>
        <v>-4.160722776985315E-3</v>
      </c>
      <c r="G150" s="25">
        <f t="shared" si="6"/>
        <v>0.340833288747668</v>
      </c>
      <c r="I150" s="31">
        <v>35020</v>
      </c>
      <c r="J150" s="20">
        <v>0.12883383035659801</v>
      </c>
      <c r="K150" s="20">
        <v>0</v>
      </c>
      <c r="L150" s="20">
        <v>0.340833288747668</v>
      </c>
      <c r="M150" s="20">
        <v>0.38151400244793698</v>
      </c>
      <c r="N150" s="20">
        <v>0.27765270880439502</v>
      </c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30"/>
    </row>
    <row r="151" spans="1:27" x14ac:dyDescent="0.25">
      <c r="A151">
        <v>115</v>
      </c>
      <c r="B151" s="15">
        <v>35027</v>
      </c>
      <c r="C151" s="25">
        <f t="shared" si="4"/>
        <v>0.12878802418708801</v>
      </c>
      <c r="D151" s="25">
        <f>VLOOKUP(B151,input_BB!$B$19:$XX$10000,$D$35,0)</f>
        <v>83.98</v>
      </c>
      <c r="E151" s="27">
        <f t="shared" si="5"/>
        <v>3.3068995112472438E-2</v>
      </c>
      <c r="F151" s="34">
        <f t="shared" si="7"/>
        <v>1.6698473282443782E-3</v>
      </c>
      <c r="G151" s="25">
        <f t="shared" si="6"/>
        <v>0.34082924585230401</v>
      </c>
      <c r="I151" s="31">
        <v>35027</v>
      </c>
      <c r="J151" s="20">
        <v>0.12878802418708801</v>
      </c>
      <c r="K151" s="20">
        <v>0</v>
      </c>
      <c r="L151" s="20">
        <v>0.34082924585230401</v>
      </c>
      <c r="M151" s="20">
        <v>0.38179688236900899</v>
      </c>
      <c r="N151" s="20">
        <v>0.277373871778686</v>
      </c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30"/>
    </row>
    <row r="152" spans="1:27" x14ac:dyDescent="0.25">
      <c r="A152">
        <v>116</v>
      </c>
      <c r="B152" s="15">
        <v>35034</v>
      </c>
      <c r="C152" s="25">
        <f t="shared" si="4"/>
        <v>0.128723785281181</v>
      </c>
      <c r="D152" s="25">
        <f>VLOOKUP(B152,input_BB!$B$19:$XX$10000,$D$35,0)</f>
        <v>85.16</v>
      </c>
      <c r="E152" s="27">
        <f t="shared" si="5"/>
        <v>3.2887681985268605E-2</v>
      </c>
      <c r="F152" s="34">
        <f t="shared" si="7"/>
        <v>1.6593052405395659E-2</v>
      </c>
      <c r="G152" s="25">
        <f t="shared" si="6"/>
        <v>0.34076783968119401</v>
      </c>
      <c r="I152" s="31">
        <v>35034</v>
      </c>
      <c r="J152" s="20">
        <v>0.128723785281181</v>
      </c>
      <c r="K152" s="20">
        <v>0</v>
      </c>
      <c r="L152" s="20">
        <v>0.34076783968119401</v>
      </c>
      <c r="M152" s="20">
        <v>0.38151986948493399</v>
      </c>
      <c r="N152" s="20">
        <v>0.277712290833872</v>
      </c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30"/>
    </row>
    <row r="153" spans="1:27" x14ac:dyDescent="0.25">
      <c r="A153">
        <v>117</v>
      </c>
      <c r="B153" s="15">
        <v>35041</v>
      </c>
      <c r="C153" s="25">
        <f t="shared" si="4"/>
        <v>0.12865988910198201</v>
      </c>
      <c r="D153" s="25">
        <f>VLOOKUP(B153,input_BB!$B$19:$XX$10000,$D$35,0)</f>
        <v>85.24</v>
      </c>
      <c r="E153" s="27">
        <f t="shared" si="5"/>
        <v>3.270733619787744E-2</v>
      </c>
      <c r="F153" s="34">
        <f t="shared" si="7"/>
        <v>1.5003572279113975E-2</v>
      </c>
      <c r="G153" s="25">
        <f t="shared" si="6"/>
        <v>0.34070718689998097</v>
      </c>
      <c r="I153" s="31">
        <v>35041</v>
      </c>
      <c r="J153" s="20">
        <v>0.12865988910198201</v>
      </c>
      <c r="K153" s="20">
        <v>0</v>
      </c>
      <c r="L153" s="20">
        <v>0.34070718689998097</v>
      </c>
      <c r="M153" s="20">
        <v>0.38124369511322498</v>
      </c>
      <c r="N153" s="20">
        <v>0.27804911798679399</v>
      </c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30"/>
    </row>
    <row r="154" spans="1:27" x14ac:dyDescent="0.25">
      <c r="A154">
        <v>118</v>
      </c>
      <c r="B154" s="15">
        <v>35048</v>
      </c>
      <c r="C154" s="25">
        <f t="shared" si="4"/>
        <v>0.12859636545181299</v>
      </c>
      <c r="D154" s="25">
        <f>VLOOKUP(B154,input_BB!$B$19:$XX$10000,$D$35,0)</f>
        <v>85.13</v>
      </c>
      <c r="E154" s="27">
        <f t="shared" si="5"/>
        <v>3.2528041866803088E-2</v>
      </c>
      <c r="F154" s="34">
        <f t="shared" si="7"/>
        <v>-3.5227806481918922E-4</v>
      </c>
      <c r="G154" s="25">
        <f t="shared" si="6"/>
        <v>0.34064710541419202</v>
      </c>
      <c r="I154" s="31">
        <v>35048</v>
      </c>
      <c r="J154" s="20">
        <v>0.12859636545181299</v>
      </c>
      <c r="K154" s="20">
        <v>0</v>
      </c>
      <c r="L154" s="20">
        <v>0.34064710541419202</v>
      </c>
      <c r="M154" s="20">
        <v>0.38096857012653501</v>
      </c>
      <c r="N154" s="20">
        <v>0.27838432445927302</v>
      </c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30"/>
    </row>
    <row r="155" spans="1:27" x14ac:dyDescent="0.25">
      <c r="A155">
        <v>119</v>
      </c>
      <c r="B155" s="15">
        <v>35055</v>
      </c>
      <c r="C155" s="25">
        <f t="shared" si="4"/>
        <v>0.128533184528351</v>
      </c>
      <c r="D155" s="25">
        <f>VLOOKUP(B155,input_BB!$B$19:$XX$10000,$D$35,0)</f>
        <v>84.7</v>
      </c>
      <c r="E155" s="27">
        <f t="shared" si="5"/>
        <v>3.2349714875538581E-2</v>
      </c>
      <c r="F155" s="34">
        <f t="shared" si="7"/>
        <v>-6.3350539652744509E-3</v>
      </c>
      <c r="G155" s="25">
        <f t="shared" si="6"/>
        <v>0.340587183896362</v>
      </c>
      <c r="I155" s="31">
        <v>35055</v>
      </c>
      <c r="J155" s="20">
        <v>0.128533184528351</v>
      </c>
      <c r="K155" s="20">
        <v>0</v>
      </c>
      <c r="L155" s="20">
        <v>0.340587183896362</v>
      </c>
      <c r="M155" s="20">
        <v>0.38069485724352198</v>
      </c>
      <c r="N155" s="20">
        <v>0.27871795886011602</v>
      </c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30"/>
    </row>
    <row r="156" spans="1:27" x14ac:dyDescent="0.25">
      <c r="A156">
        <v>120</v>
      </c>
      <c r="B156" s="15">
        <v>35062</v>
      </c>
      <c r="C156" s="25">
        <f t="shared" si="4"/>
        <v>0.12847031652927399</v>
      </c>
      <c r="D156" s="25">
        <f>VLOOKUP(B156,input_BB!$B$19:$XX$10000,$D$35,0)</f>
        <v>84.76</v>
      </c>
      <c r="E156" s="27">
        <f t="shared" si="5"/>
        <v>3.2172271107579628E-2</v>
      </c>
      <c r="F156" s="34">
        <f t="shared" si="7"/>
        <v>-4.3462939034416559E-3</v>
      </c>
      <c r="G156" s="25">
        <f t="shared" si="6"/>
        <v>0.34052641851482002</v>
      </c>
      <c r="I156" s="31">
        <v>35062</v>
      </c>
      <c r="J156" s="20">
        <v>0.12847031652927399</v>
      </c>
      <c r="K156" s="20">
        <v>0</v>
      </c>
      <c r="L156" s="20">
        <v>0.34052641851482002</v>
      </c>
      <c r="M156" s="20">
        <v>0.38042263050938202</v>
      </c>
      <c r="N156" s="20">
        <v>0.27905095097579702</v>
      </c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30"/>
    </row>
    <row r="157" spans="1:27" x14ac:dyDescent="0.25">
      <c r="A157">
        <v>121</v>
      </c>
      <c r="B157" s="15">
        <v>35069</v>
      </c>
      <c r="C157" s="25">
        <f t="shared" si="4"/>
        <v>0.189877673983574</v>
      </c>
      <c r="D157" s="25">
        <f>VLOOKUP(B157,input_BB!$B$19:$XX$10000,$D$35,0)</f>
        <v>85.06</v>
      </c>
      <c r="E157" s="27">
        <f t="shared" si="5"/>
        <v>0.20549340502414773</v>
      </c>
      <c r="F157" s="34">
        <f t="shared" si="7"/>
        <v>4.2502951593861305E-3</v>
      </c>
      <c r="G157" s="25">
        <f t="shared" si="6"/>
        <v>0.34046727932408899</v>
      </c>
      <c r="I157" s="31">
        <v>35069</v>
      </c>
      <c r="J157" s="20">
        <v>0.189877673983574</v>
      </c>
      <c r="K157" s="20">
        <v>0</v>
      </c>
      <c r="L157" s="20">
        <v>0.34046727932408899</v>
      </c>
      <c r="M157" s="20">
        <v>0.38015136574066</v>
      </c>
      <c r="N157" s="20">
        <v>0.27938135493525101</v>
      </c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30"/>
    </row>
    <row r="158" spans="1:27" x14ac:dyDescent="0.25">
      <c r="A158">
        <v>122</v>
      </c>
      <c r="B158" s="15">
        <v>35076</v>
      </c>
      <c r="C158" s="25">
        <f t="shared" si="4"/>
        <v>0.12834560871124301</v>
      </c>
      <c r="D158" s="25">
        <f>VLOOKUP(B158,input_BB!$B$19:$XX$10000,$D$35,0)</f>
        <v>85.06</v>
      </c>
      <c r="E158" s="27">
        <f t="shared" si="5"/>
        <v>3.1820285591096918E-2</v>
      </c>
      <c r="F158" s="34">
        <f t="shared" si="7"/>
        <v>3.5394053798960545E-3</v>
      </c>
      <c r="G158" s="25">
        <f t="shared" si="6"/>
        <v>0.340407954914204</v>
      </c>
      <c r="I158" s="31">
        <v>35076</v>
      </c>
      <c r="J158" s="20">
        <v>0.12834560871124301</v>
      </c>
      <c r="K158" s="20">
        <v>0</v>
      </c>
      <c r="L158" s="20">
        <v>0.340407954914204</v>
      </c>
      <c r="M158" s="20">
        <v>0.37988177938905299</v>
      </c>
      <c r="N158" s="20">
        <v>0.27971026569674301</v>
      </c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30"/>
    </row>
    <row r="159" spans="1:27" x14ac:dyDescent="0.25">
      <c r="A159">
        <v>123</v>
      </c>
      <c r="B159" s="15">
        <v>35083</v>
      </c>
      <c r="C159" s="25">
        <f t="shared" si="4"/>
        <v>0.12828375399112699</v>
      </c>
      <c r="D159" s="25">
        <f>VLOOKUP(B159,input_BB!$B$19:$XX$10000,$D$35,0)</f>
        <v>86.75</v>
      </c>
      <c r="E159" s="27">
        <f t="shared" si="5"/>
        <v>3.1645701784318074E-2</v>
      </c>
      <c r="F159" s="34">
        <f t="shared" si="7"/>
        <v>1.9868328238890065E-2</v>
      </c>
      <c r="G159" s="25">
        <f t="shared" si="6"/>
        <v>0.34034930742041802</v>
      </c>
      <c r="I159" s="31">
        <v>35083</v>
      </c>
      <c r="J159" s="20">
        <v>0.12828375399112699</v>
      </c>
      <c r="K159" s="20">
        <v>0</v>
      </c>
      <c r="L159" s="20">
        <v>0.34034930742041802</v>
      </c>
      <c r="M159" s="20">
        <v>0.37961303325165802</v>
      </c>
      <c r="N159" s="20">
        <v>0.28003765932792402</v>
      </c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30"/>
    </row>
    <row r="160" spans="1:27" x14ac:dyDescent="0.25">
      <c r="A160">
        <v>124</v>
      </c>
      <c r="B160" s="15">
        <v>35090</v>
      </c>
      <c r="C160" s="25">
        <f t="shared" si="4"/>
        <v>0.12822221219539601</v>
      </c>
      <c r="D160" s="25">
        <f>VLOOKUP(B160,input_BB!$B$19:$XX$10000,$D$35,0)</f>
        <v>87.64</v>
      </c>
      <c r="E160" s="27">
        <f t="shared" si="5"/>
        <v>3.1472001200844944E-2</v>
      </c>
      <c r="F160" s="34">
        <f t="shared" si="7"/>
        <v>3.0331530684222896E-2</v>
      </c>
      <c r="G160" s="25">
        <f t="shared" si="6"/>
        <v>0.34029082469488697</v>
      </c>
      <c r="I160" s="31">
        <v>35090</v>
      </c>
      <c r="J160" s="20">
        <v>0.12822221219539601</v>
      </c>
      <c r="K160" s="20">
        <v>0</v>
      </c>
      <c r="L160" s="20">
        <v>0.34029082469488697</v>
      </c>
      <c r="M160" s="20">
        <v>0.37934566074193699</v>
      </c>
      <c r="N160" s="20">
        <v>0.28036351456317699</v>
      </c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30"/>
    </row>
    <row r="161" spans="1:27" x14ac:dyDescent="0.25">
      <c r="A161">
        <v>125</v>
      </c>
      <c r="B161" s="15">
        <v>35097</v>
      </c>
      <c r="C161" s="25">
        <f t="shared" si="4"/>
        <v>0.12853969633579301</v>
      </c>
      <c r="D161" s="25">
        <f>VLOOKUP(B161,input_BB!$B$19:$XX$10000,$D$35,0)</f>
        <v>87.01</v>
      </c>
      <c r="E161" s="27">
        <f t="shared" si="5"/>
        <v>3.2368094331950405E-2</v>
      </c>
      <c r="F161" s="34">
        <f t="shared" si="7"/>
        <v>2.9971181556196491E-3</v>
      </c>
      <c r="G161" s="25">
        <f t="shared" si="6"/>
        <v>0.26871774119976299</v>
      </c>
      <c r="I161" s="31">
        <v>35097</v>
      </c>
      <c r="J161" s="20">
        <v>0.12853969633579301</v>
      </c>
      <c r="K161" s="20">
        <v>0</v>
      </c>
      <c r="L161" s="20">
        <v>0.26871774119976299</v>
      </c>
      <c r="M161" s="20">
        <v>0.33218925035185898</v>
      </c>
      <c r="N161" s="20">
        <v>0.39909300844837797</v>
      </c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30"/>
    </row>
    <row r="162" spans="1:27" x14ac:dyDescent="0.25">
      <c r="A162">
        <v>126</v>
      </c>
      <c r="B162" s="15">
        <v>35104</v>
      </c>
      <c r="C162" s="25">
        <f t="shared" si="4"/>
        <v>0.12847860157489799</v>
      </c>
      <c r="D162" s="25">
        <f>VLOOKUP(B162,input_BB!$B$19:$XX$10000,$D$35,0)</f>
        <v>86.87</v>
      </c>
      <c r="E162" s="27">
        <f t="shared" si="5"/>
        <v>3.2195655496057365E-2</v>
      </c>
      <c r="F162" s="34">
        <f t="shared" si="7"/>
        <v>-8.7859424920126994E-3</v>
      </c>
      <c r="G162" s="25">
        <f t="shared" si="6"/>
        <v>0.268718919099112</v>
      </c>
      <c r="I162" s="31">
        <v>35104</v>
      </c>
      <c r="J162" s="20">
        <v>0.12847860157489799</v>
      </c>
      <c r="K162" s="20">
        <v>0</v>
      </c>
      <c r="L162" s="20">
        <v>0.268718919099112</v>
      </c>
      <c r="M162" s="20">
        <v>0.331971127790603</v>
      </c>
      <c r="N162" s="20">
        <v>0.399309953110285</v>
      </c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30"/>
    </row>
    <row r="163" spans="1:27" x14ac:dyDescent="0.25">
      <c r="A163">
        <v>127</v>
      </c>
      <c r="B163" s="15">
        <v>35111</v>
      </c>
      <c r="C163" s="25">
        <f t="shared" si="4"/>
        <v>0.123313575983047</v>
      </c>
      <c r="D163" s="25">
        <f>VLOOKUP(B163,input_BB!$B$19:$XX$10000,$D$35,0)</f>
        <v>85.91</v>
      </c>
      <c r="E163" s="27">
        <f t="shared" si="5"/>
        <v>1.7617466018453973E-2</v>
      </c>
      <c r="F163" s="34">
        <f t="shared" si="7"/>
        <v>-1.2642225031605614E-2</v>
      </c>
      <c r="G163" s="25">
        <f t="shared" si="6"/>
        <v>0.228478853742035</v>
      </c>
      <c r="I163" s="31">
        <v>35111</v>
      </c>
      <c r="J163" s="20">
        <v>0.123313575983047</v>
      </c>
      <c r="K163" s="20">
        <v>0</v>
      </c>
      <c r="L163" s="20">
        <v>0.228478853742035</v>
      </c>
      <c r="M163" s="20">
        <v>0.42706013372997098</v>
      </c>
      <c r="N163" s="20">
        <v>0.34446101252799399</v>
      </c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30"/>
    </row>
    <row r="164" spans="1:27" x14ac:dyDescent="0.25">
      <c r="A164">
        <v>128</v>
      </c>
      <c r="B164" s="15">
        <v>35118</v>
      </c>
      <c r="C164" s="25">
        <f t="shared" si="4"/>
        <v>0.123253636062145</v>
      </c>
      <c r="D164" s="25">
        <f>VLOOKUP(B164,input_BB!$B$19:$XX$10000,$D$35,0)</f>
        <v>85.43</v>
      </c>
      <c r="E164" s="27">
        <f t="shared" si="5"/>
        <v>1.7448286697143232E-2</v>
      </c>
      <c r="F164" s="34">
        <f t="shared" si="7"/>
        <v>-1.6576493611143106E-2</v>
      </c>
      <c r="G164" s="25">
        <f t="shared" si="6"/>
        <v>0.22840087043699001</v>
      </c>
      <c r="I164" s="31">
        <v>35118</v>
      </c>
      <c r="J164" s="20">
        <v>0.123253636062145</v>
      </c>
      <c r="K164" s="20">
        <v>0</v>
      </c>
      <c r="L164" s="20">
        <v>0.22840087043699001</v>
      </c>
      <c r="M164" s="20">
        <v>0.42655513855053401</v>
      </c>
      <c r="N164" s="20">
        <v>0.34504399101247601</v>
      </c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30"/>
    </row>
    <row r="165" spans="1:27" x14ac:dyDescent="0.25">
      <c r="A165">
        <v>129</v>
      </c>
      <c r="B165" s="15">
        <v>35125</v>
      </c>
      <c r="C165" s="25">
        <f t="shared" si="4"/>
        <v>0.38549858331680298</v>
      </c>
      <c r="D165" s="25">
        <f>VLOOKUP(B165,input_BB!$B$19:$XX$10000,$D$35,0)</f>
        <v>86.49</v>
      </c>
      <c r="E165" s="27">
        <f t="shared" si="5"/>
        <v>0.75762981390085349</v>
      </c>
      <c r="F165" s="34">
        <f t="shared" si="7"/>
        <v>6.7512513095100424E-3</v>
      </c>
      <c r="G165" s="25">
        <f t="shared" si="6"/>
        <v>0.22832326122730801</v>
      </c>
      <c r="I165" s="31">
        <v>35125</v>
      </c>
      <c r="J165" s="20">
        <v>0.38549858331680298</v>
      </c>
      <c r="K165" s="20">
        <v>0</v>
      </c>
      <c r="L165" s="20">
        <v>0.22832326122730801</v>
      </c>
      <c r="M165" s="20">
        <v>0.426052572072603</v>
      </c>
      <c r="N165" s="20">
        <v>0.345624166700089</v>
      </c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30"/>
    </row>
    <row r="166" spans="1:27" x14ac:dyDescent="0.25">
      <c r="A166">
        <v>130</v>
      </c>
      <c r="B166" s="15">
        <v>35132</v>
      </c>
      <c r="C166" s="25">
        <f t="shared" ref="C166:C229" si="8">J166</f>
        <v>0.385485470294952</v>
      </c>
      <c r="D166" s="25">
        <f>VLOOKUP(B166,input_BB!$B$19:$XX$10000,$D$35,0)</f>
        <v>86.81</v>
      </c>
      <c r="E166" s="27">
        <f t="shared" ref="E166:E229" si="9">(C166-$E$34)/$E$36</f>
        <v>0.75759280263851447</v>
      </c>
      <c r="F166" s="34">
        <f t="shared" si="7"/>
        <v>1.6153576027156724E-2</v>
      </c>
      <c r="G166" s="25">
        <f t="shared" ref="G166:G229" si="10">VLOOKUP(B166,$I$37:$AA$5000,$G$34,0)</f>
        <v>0.22824617172901501</v>
      </c>
      <c r="I166" s="31">
        <v>35132</v>
      </c>
      <c r="J166" s="20">
        <v>0.385485470294952</v>
      </c>
      <c r="K166" s="20">
        <v>0</v>
      </c>
      <c r="L166" s="20">
        <v>0.22824617172901501</v>
      </c>
      <c r="M166" s="20">
        <v>0.42555252636155899</v>
      </c>
      <c r="N166" s="20">
        <v>0.346201301909425</v>
      </c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30"/>
    </row>
    <row r="167" spans="1:27" x14ac:dyDescent="0.25">
      <c r="A167">
        <v>131</v>
      </c>
      <c r="B167" s="15">
        <v>35139</v>
      </c>
      <c r="C167" s="25">
        <f t="shared" si="8"/>
        <v>0.38547235727310197</v>
      </c>
      <c r="D167" s="25">
        <f>VLOOKUP(B167,input_BB!$B$19:$XX$10000,$D$35,0)</f>
        <v>86.28</v>
      </c>
      <c r="E167" s="27">
        <f t="shared" si="9"/>
        <v>0.75755579137617812</v>
      </c>
      <c r="F167" s="34">
        <f t="shared" si="7"/>
        <v>-2.4280263614290254E-3</v>
      </c>
      <c r="G167" s="25">
        <f t="shared" si="10"/>
        <v>0.228168866700596</v>
      </c>
      <c r="I167" s="31">
        <v>35139</v>
      </c>
      <c r="J167" s="20">
        <v>0.38547235727310197</v>
      </c>
      <c r="K167" s="20">
        <v>0</v>
      </c>
      <c r="L167" s="20">
        <v>0.228168866700596</v>
      </c>
      <c r="M167" s="20">
        <v>0.42505517585573799</v>
      </c>
      <c r="N167" s="20">
        <v>0.34677595744366602</v>
      </c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30"/>
    </row>
    <row r="168" spans="1:27" x14ac:dyDescent="0.25">
      <c r="A168">
        <v>132</v>
      </c>
      <c r="B168" s="15">
        <v>35146</v>
      </c>
      <c r="C168" s="25">
        <f t="shared" si="8"/>
        <v>0.385459303855896</v>
      </c>
      <c r="D168" s="25">
        <f>VLOOKUP(B168,input_BB!$B$19:$XX$10000,$D$35,0)</f>
        <v>86.47</v>
      </c>
      <c r="E168" s="27">
        <f t="shared" si="9"/>
        <v>0.75751894834685041</v>
      </c>
      <c r="F168" s="34">
        <f t="shared" ref="F168:F231" si="11">D168/D166-1</f>
        <v>-3.9165994701071405E-3</v>
      </c>
      <c r="G168" s="25">
        <f t="shared" si="10"/>
        <v>0.228092143165495</v>
      </c>
      <c r="I168" s="31">
        <v>35146</v>
      </c>
      <c r="J168" s="20">
        <v>0.385459303855896</v>
      </c>
      <c r="K168" s="20">
        <v>0</v>
      </c>
      <c r="L168" s="20">
        <v>0.228092143165495</v>
      </c>
      <c r="M168" s="20">
        <v>0.42456002066887399</v>
      </c>
      <c r="N168" s="20">
        <v>0.34734783616563197</v>
      </c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30"/>
    </row>
    <row r="169" spans="1:27" x14ac:dyDescent="0.25">
      <c r="A169">
        <v>133</v>
      </c>
      <c r="B169" s="15">
        <v>35153</v>
      </c>
      <c r="C169" s="25">
        <f t="shared" si="8"/>
        <v>0.29383414983749401</v>
      </c>
      <c r="D169" s="25">
        <f>VLOOKUP(B169,input_BB!$B$19:$XX$10000,$D$35,0)</f>
        <v>86.52</v>
      </c>
      <c r="E169" s="27">
        <f t="shared" si="9"/>
        <v>0.49890864091637493</v>
      </c>
      <c r="F169" s="34">
        <f t="shared" si="11"/>
        <v>2.7816411682892728E-3</v>
      </c>
      <c r="G169" s="25">
        <f t="shared" si="10"/>
        <v>0.26161275973030801</v>
      </c>
      <c r="I169" s="31">
        <v>35153</v>
      </c>
      <c r="J169" s="20">
        <v>0.29383414983749401</v>
      </c>
      <c r="K169" s="20">
        <v>0</v>
      </c>
      <c r="L169" s="20">
        <v>0.26161275973030801</v>
      </c>
      <c r="M169" s="20">
        <v>0.28134654682542698</v>
      </c>
      <c r="N169" s="20">
        <v>0.45704069344426501</v>
      </c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30"/>
    </row>
    <row r="170" spans="1:27" x14ac:dyDescent="0.25">
      <c r="A170">
        <v>134</v>
      </c>
      <c r="B170" s="15">
        <v>35160</v>
      </c>
      <c r="C170" s="25">
        <f t="shared" si="8"/>
        <v>0.23021259903907801</v>
      </c>
      <c r="D170" s="25">
        <f>VLOOKUP(B170,input_BB!$B$19:$XX$10000,$D$35,0)</f>
        <v>86.61</v>
      </c>
      <c r="E170" s="27">
        <f t="shared" si="9"/>
        <v>0.31933798712104788</v>
      </c>
      <c r="F170" s="34">
        <f t="shared" si="11"/>
        <v>1.6190586330520063E-3</v>
      </c>
      <c r="G170" s="25">
        <f t="shared" si="10"/>
        <v>0.26399874853840599</v>
      </c>
      <c r="I170" s="31">
        <v>35160</v>
      </c>
      <c r="J170" s="20">
        <v>0.23021259903907801</v>
      </c>
      <c r="K170" s="20">
        <v>0</v>
      </c>
      <c r="L170" s="20">
        <v>0.26399874853840599</v>
      </c>
      <c r="M170" s="20">
        <v>0.25965887561034501</v>
      </c>
      <c r="N170" s="20">
        <v>0.47634237585125</v>
      </c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30"/>
    </row>
    <row r="171" spans="1:27" x14ac:dyDescent="0.25">
      <c r="A171">
        <v>135</v>
      </c>
      <c r="B171" s="15">
        <v>35167</v>
      </c>
      <c r="C171" s="25">
        <f t="shared" si="8"/>
        <v>0.226487532258034</v>
      </c>
      <c r="D171" s="25">
        <f>VLOOKUP(B171,input_BB!$B$19:$XX$10000,$D$35,0)</f>
        <v>87.53</v>
      </c>
      <c r="E171" s="27">
        <f t="shared" si="9"/>
        <v>0.30882405483067088</v>
      </c>
      <c r="F171" s="34">
        <f t="shared" si="11"/>
        <v>1.1673601479426754E-2</v>
      </c>
      <c r="G171" s="25">
        <f t="shared" si="10"/>
        <v>0.26454045196187997</v>
      </c>
      <c r="I171" s="31">
        <v>35167</v>
      </c>
      <c r="J171" s="20">
        <v>0.226487532258034</v>
      </c>
      <c r="K171" s="20">
        <v>0</v>
      </c>
      <c r="L171" s="20">
        <v>0.26454045196187997</v>
      </c>
      <c r="M171" s="20">
        <v>0.26234617498155099</v>
      </c>
      <c r="N171" s="20">
        <v>0.47311337305656898</v>
      </c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30"/>
    </row>
    <row r="172" spans="1:27" x14ac:dyDescent="0.25">
      <c r="A172">
        <v>136</v>
      </c>
      <c r="B172" s="15">
        <v>35174</v>
      </c>
      <c r="C172" s="25">
        <f t="shared" si="8"/>
        <v>0.19516983628272999</v>
      </c>
      <c r="D172" s="25">
        <f>VLOOKUP(B172,input_BB!$B$19:$XX$10000,$D$35,0)</f>
        <v>87.48</v>
      </c>
      <c r="E172" s="27">
        <f t="shared" si="9"/>
        <v>0.22043043551341526</v>
      </c>
      <c r="F172" s="34">
        <f t="shared" si="11"/>
        <v>1.0045029442327769E-2</v>
      </c>
      <c r="G172" s="25">
        <f t="shared" si="10"/>
        <v>0.27233207348363297</v>
      </c>
      <c r="I172" s="31">
        <v>35174</v>
      </c>
      <c r="J172" s="20">
        <v>0.19516983628272999</v>
      </c>
      <c r="K172" s="20">
        <v>0</v>
      </c>
      <c r="L172" s="20">
        <v>0.27233207348363297</v>
      </c>
      <c r="M172" s="20">
        <v>0.30506276638963498</v>
      </c>
      <c r="N172" s="20">
        <v>0.42260516012673199</v>
      </c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30"/>
    </row>
    <row r="173" spans="1:27" x14ac:dyDescent="0.25">
      <c r="A173">
        <v>137</v>
      </c>
      <c r="B173" s="15">
        <v>35181</v>
      </c>
      <c r="C173" s="25">
        <f t="shared" si="8"/>
        <v>0.19262734055519101</v>
      </c>
      <c r="D173" s="25">
        <f>VLOOKUP(B173,input_BB!$B$19:$XX$10000,$D$35,0)</f>
        <v>87.9</v>
      </c>
      <c r="E173" s="27">
        <f t="shared" si="9"/>
        <v>0.2132542882121243</v>
      </c>
      <c r="F173" s="34">
        <f t="shared" si="11"/>
        <v>4.2271221295555605E-3</v>
      </c>
      <c r="G173" s="25">
        <f t="shared" si="10"/>
        <v>0.22881417872386101</v>
      </c>
      <c r="I173" s="31">
        <v>35181</v>
      </c>
      <c r="J173" s="20">
        <v>0.19262734055519101</v>
      </c>
      <c r="K173" s="20">
        <v>0</v>
      </c>
      <c r="L173" s="20">
        <v>0.22881417872386101</v>
      </c>
      <c r="M173" s="20">
        <v>0.37658707508524603</v>
      </c>
      <c r="N173" s="20">
        <v>0.39459874619089402</v>
      </c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30"/>
    </row>
    <row r="174" spans="1:27" x14ac:dyDescent="0.25">
      <c r="A174">
        <v>138</v>
      </c>
      <c r="B174" s="15">
        <v>35188</v>
      </c>
      <c r="C174" s="25">
        <f t="shared" si="8"/>
        <v>0.16057468950748399</v>
      </c>
      <c r="D174" s="25">
        <f>VLOOKUP(B174,input_BB!$B$19:$XX$10000,$D$35,0)</f>
        <v>87.85</v>
      </c>
      <c r="E174" s="27">
        <f t="shared" si="9"/>
        <v>0.12278627175733639</v>
      </c>
      <c r="F174" s="34">
        <f t="shared" si="11"/>
        <v>4.2295381801553678E-3</v>
      </c>
      <c r="G174" s="25">
        <f t="shared" si="10"/>
        <v>0.27039198521715302</v>
      </c>
      <c r="I174" s="31">
        <v>35188</v>
      </c>
      <c r="J174" s="20">
        <v>0.16057468950748399</v>
      </c>
      <c r="K174" s="20">
        <v>0</v>
      </c>
      <c r="L174" s="20">
        <v>0.27039198521715302</v>
      </c>
      <c r="M174" s="20">
        <v>0.22966646125888801</v>
      </c>
      <c r="N174" s="20">
        <v>0.49994155352395903</v>
      </c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30"/>
    </row>
    <row r="175" spans="1:27" x14ac:dyDescent="0.25">
      <c r="A175">
        <v>139</v>
      </c>
      <c r="B175" s="15">
        <v>35195</v>
      </c>
      <c r="C175" s="25">
        <f t="shared" si="8"/>
        <v>0.158676847815514</v>
      </c>
      <c r="D175" s="25">
        <f>VLOOKUP(B175,input_BB!$B$19:$XX$10000,$D$35,0)</f>
        <v>87.92</v>
      </c>
      <c r="E175" s="27">
        <f t="shared" si="9"/>
        <v>0.11742964858248027</v>
      </c>
      <c r="F175" s="34">
        <f t="shared" si="11"/>
        <v>2.2753128555175195E-4</v>
      </c>
      <c r="G175" s="25">
        <f t="shared" si="10"/>
        <v>0.271331437381859</v>
      </c>
      <c r="I175" s="31">
        <v>35195</v>
      </c>
      <c r="J175" s="20">
        <v>0.158676847815514</v>
      </c>
      <c r="K175" s="20">
        <v>0</v>
      </c>
      <c r="L175" s="20">
        <v>0.271331437381859</v>
      </c>
      <c r="M175" s="20">
        <v>0.23028820942022299</v>
      </c>
      <c r="N175" s="20">
        <v>0.49838035319791801</v>
      </c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30"/>
    </row>
    <row r="176" spans="1:27" x14ac:dyDescent="0.25">
      <c r="A176">
        <v>140</v>
      </c>
      <c r="B176" s="15">
        <v>35202</v>
      </c>
      <c r="C176" s="25">
        <f t="shared" si="8"/>
        <v>0.15694190561771401</v>
      </c>
      <c r="D176" s="25">
        <f>VLOOKUP(B176,input_BB!$B$19:$XX$10000,$D$35,0)</f>
        <v>88.24</v>
      </c>
      <c r="E176" s="27">
        <f t="shared" si="9"/>
        <v>0.11253280622566363</v>
      </c>
      <c r="F176" s="34">
        <f t="shared" si="11"/>
        <v>4.4393853158792851E-3</v>
      </c>
      <c r="G176" s="25">
        <f t="shared" si="10"/>
        <v>0.27220282973291798</v>
      </c>
      <c r="I176" s="31">
        <v>35202</v>
      </c>
      <c r="J176" s="20">
        <v>0.15694190561771401</v>
      </c>
      <c r="K176" s="20">
        <v>0</v>
      </c>
      <c r="L176" s="20">
        <v>0.27220282973291798</v>
      </c>
      <c r="M176" s="20">
        <v>0.230853602009787</v>
      </c>
      <c r="N176" s="20">
        <v>0.49694356825729502</v>
      </c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30"/>
    </row>
    <row r="177" spans="1:27" x14ac:dyDescent="0.25">
      <c r="A177">
        <v>141</v>
      </c>
      <c r="B177" s="15">
        <v>35209</v>
      </c>
      <c r="C177" s="25">
        <f t="shared" si="8"/>
        <v>0.135937109589577</v>
      </c>
      <c r="D177" s="25">
        <f>VLOOKUP(B177,input_BB!$B$19:$XX$10000,$D$35,0)</f>
        <v>88.83</v>
      </c>
      <c r="E177" s="27">
        <f t="shared" si="9"/>
        <v>5.3247156814804561E-2</v>
      </c>
      <c r="F177" s="34">
        <f t="shared" si="11"/>
        <v>1.0350318471337605E-2</v>
      </c>
      <c r="G177" s="25">
        <f t="shared" si="10"/>
        <v>0.27256916245019502</v>
      </c>
      <c r="I177" s="31">
        <v>35209</v>
      </c>
      <c r="J177" s="20">
        <v>0.135937109589577</v>
      </c>
      <c r="K177" s="20">
        <v>0</v>
      </c>
      <c r="L177" s="20">
        <v>0.27256916245019502</v>
      </c>
      <c r="M177" s="20">
        <v>0.24407532362201301</v>
      </c>
      <c r="N177" s="20">
        <v>0.48335551392779202</v>
      </c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30"/>
    </row>
    <row r="178" spans="1:27" x14ac:dyDescent="0.25">
      <c r="A178">
        <v>142</v>
      </c>
      <c r="B178" s="15">
        <v>35216</v>
      </c>
      <c r="C178" s="25">
        <f t="shared" si="8"/>
        <v>0.135249778628349</v>
      </c>
      <c r="D178" s="25">
        <f>VLOOKUP(B178,input_BB!$B$19:$XX$10000,$D$35,0)</f>
        <v>87.78</v>
      </c>
      <c r="E178" s="27">
        <f t="shared" si="9"/>
        <v>5.1307177852761482E-2</v>
      </c>
      <c r="F178" s="34">
        <f t="shared" si="11"/>
        <v>-5.2130553037170735E-3</v>
      </c>
      <c r="G178" s="25">
        <f t="shared" si="10"/>
        <v>0.34109490554968602</v>
      </c>
      <c r="I178" s="31">
        <v>35216</v>
      </c>
      <c r="J178" s="20">
        <v>0.135249778628349</v>
      </c>
      <c r="K178" s="20">
        <v>0</v>
      </c>
      <c r="L178" s="20">
        <v>0.34109490554968602</v>
      </c>
      <c r="M178" s="20">
        <v>0.26600149712375198</v>
      </c>
      <c r="N178" s="20">
        <v>0.39290359732656199</v>
      </c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30"/>
    </row>
    <row r="179" spans="1:27" x14ac:dyDescent="0.25">
      <c r="A179">
        <v>143</v>
      </c>
      <c r="B179" s="15">
        <v>35223</v>
      </c>
      <c r="C179" s="25">
        <f t="shared" si="8"/>
        <v>0.13467846810817699</v>
      </c>
      <c r="D179" s="25">
        <f>VLOOKUP(B179,input_BB!$B$19:$XX$10000,$D$35,0)</f>
        <v>88.42</v>
      </c>
      <c r="E179" s="27">
        <f t="shared" si="9"/>
        <v>4.9694664445905166E-2</v>
      </c>
      <c r="F179" s="34">
        <f t="shared" si="11"/>
        <v>-4.6155578070471437E-3</v>
      </c>
      <c r="G179" s="25">
        <f t="shared" si="10"/>
        <v>0.34120516259526501</v>
      </c>
      <c r="I179" s="31">
        <v>35223</v>
      </c>
      <c r="J179" s="20">
        <v>0.13467846810817699</v>
      </c>
      <c r="K179" s="20">
        <v>0</v>
      </c>
      <c r="L179" s="20">
        <v>0.34120516259526501</v>
      </c>
      <c r="M179" s="20">
        <v>0.26606295531377</v>
      </c>
      <c r="N179" s="20">
        <v>0.39273188209096499</v>
      </c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30"/>
    </row>
    <row r="180" spans="1:27" x14ac:dyDescent="0.25">
      <c r="A180">
        <v>144</v>
      </c>
      <c r="B180" s="15">
        <v>35230</v>
      </c>
      <c r="C180" s="25">
        <f t="shared" si="8"/>
        <v>0.134153127670288</v>
      </c>
      <c r="D180" s="25">
        <f>VLOOKUP(B180,input_BB!$B$19:$XX$10000,$D$35,0)</f>
        <v>88.14</v>
      </c>
      <c r="E180" s="27">
        <f t="shared" si="9"/>
        <v>4.8211900748494671E-2</v>
      </c>
      <c r="F180" s="34">
        <f t="shared" si="11"/>
        <v>4.1011619958988277E-3</v>
      </c>
      <c r="G180" s="25">
        <f t="shared" si="10"/>
        <v>0.34129884623099899</v>
      </c>
      <c r="I180" s="31">
        <v>35230</v>
      </c>
      <c r="J180" s="20">
        <v>0.134153127670288</v>
      </c>
      <c r="K180" s="20">
        <v>0</v>
      </c>
      <c r="L180" s="20">
        <v>0.34129884623099899</v>
      </c>
      <c r="M180" s="20">
        <v>0.26611014417808498</v>
      </c>
      <c r="N180" s="20">
        <v>0.39259100959091597</v>
      </c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30"/>
    </row>
    <row r="181" spans="1:27" x14ac:dyDescent="0.25">
      <c r="A181">
        <v>145</v>
      </c>
      <c r="B181" s="15">
        <v>35237</v>
      </c>
      <c r="C181" s="25">
        <f t="shared" si="8"/>
        <v>0.13366806507110601</v>
      </c>
      <c r="D181" s="25">
        <f>VLOOKUP(B181,input_BB!$B$19:$XX$10000,$D$35,0)</f>
        <v>88.3</v>
      </c>
      <c r="E181" s="27">
        <f t="shared" si="9"/>
        <v>4.684282050801522E-2</v>
      </c>
      <c r="F181" s="34">
        <f t="shared" si="11"/>
        <v>-1.3571590137978484E-3</v>
      </c>
      <c r="G181" s="25">
        <f t="shared" si="10"/>
        <v>0.341378567164008</v>
      </c>
      <c r="I181" s="31">
        <v>35237</v>
      </c>
      <c r="J181" s="20">
        <v>0.13366806507110601</v>
      </c>
      <c r="K181" s="20">
        <v>0</v>
      </c>
      <c r="L181" s="20">
        <v>0.341378567164008</v>
      </c>
      <c r="M181" s="20">
        <v>0.26614495974476099</v>
      </c>
      <c r="N181" s="20">
        <v>0.39247647309123102</v>
      </c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30"/>
    </row>
    <row r="182" spans="1:27" x14ac:dyDescent="0.25">
      <c r="A182">
        <v>146</v>
      </c>
      <c r="B182" s="15">
        <v>35244</v>
      </c>
      <c r="C182" s="25">
        <f t="shared" si="8"/>
        <v>0.13321852684020999</v>
      </c>
      <c r="D182" s="25">
        <f>VLOOKUP(B182,input_BB!$B$19:$XX$10000,$D$35,0)</f>
        <v>87.82</v>
      </c>
      <c r="E182" s="27">
        <f t="shared" si="9"/>
        <v>4.5574007141868801E-2</v>
      </c>
      <c r="F182" s="34">
        <f t="shared" si="11"/>
        <v>-3.6305877013842469E-3</v>
      </c>
      <c r="G182" s="25">
        <f t="shared" si="10"/>
        <v>0.34144446129398398</v>
      </c>
      <c r="I182" s="31">
        <v>35244</v>
      </c>
      <c r="J182" s="20">
        <v>0.13321852684020999</v>
      </c>
      <c r="K182" s="20">
        <v>0</v>
      </c>
      <c r="L182" s="20">
        <v>0.34144446129398398</v>
      </c>
      <c r="M182" s="20">
        <v>0.26616956082469001</v>
      </c>
      <c r="N182" s="20">
        <v>0.39238597788132601</v>
      </c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30"/>
    </row>
    <row r="183" spans="1:27" x14ac:dyDescent="0.25">
      <c r="A183">
        <v>147</v>
      </c>
      <c r="B183" s="15">
        <v>35251</v>
      </c>
      <c r="C183" s="25">
        <f t="shared" si="8"/>
        <v>0.13280041515827201</v>
      </c>
      <c r="D183" s="25">
        <f>VLOOKUP(B183,input_BB!$B$19:$XX$10000,$D$35,0)</f>
        <v>88.12</v>
      </c>
      <c r="E183" s="27">
        <f t="shared" si="9"/>
        <v>4.4393894630575921E-2</v>
      </c>
      <c r="F183" s="34">
        <f t="shared" si="11"/>
        <v>-2.0385050962626883E-3</v>
      </c>
      <c r="G183" s="25">
        <f t="shared" si="10"/>
        <v>0.34149940259323303</v>
      </c>
      <c r="I183" s="31">
        <v>35251</v>
      </c>
      <c r="J183" s="20">
        <v>0.13280041515827201</v>
      </c>
      <c r="K183" s="20">
        <v>0</v>
      </c>
      <c r="L183" s="20">
        <v>0.34149940259323303</v>
      </c>
      <c r="M183" s="20">
        <v>0.26618468704551002</v>
      </c>
      <c r="N183" s="20">
        <v>0.39231591036125801</v>
      </c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30"/>
    </row>
    <row r="184" spans="1:27" x14ac:dyDescent="0.25">
      <c r="A184">
        <v>148</v>
      </c>
      <c r="B184" s="15">
        <v>35258</v>
      </c>
      <c r="C184" s="25">
        <f t="shared" si="8"/>
        <v>0.132410287857056</v>
      </c>
      <c r="D184" s="25">
        <f>VLOOKUP(B184,input_BB!$B$19:$XX$10000,$D$35,0)</f>
        <v>88.07</v>
      </c>
      <c r="E184" s="27">
        <f t="shared" si="9"/>
        <v>4.3292767517772023E-2</v>
      </c>
      <c r="F184" s="34">
        <f t="shared" si="11"/>
        <v>2.8467319517193612E-3</v>
      </c>
      <c r="G184" s="25">
        <f t="shared" si="10"/>
        <v>0.34154369474642998</v>
      </c>
      <c r="I184" s="31">
        <v>35258</v>
      </c>
      <c r="J184" s="20">
        <v>0.132410287857056</v>
      </c>
      <c r="K184" s="20">
        <v>0</v>
      </c>
      <c r="L184" s="20">
        <v>0.34154369474642998</v>
      </c>
      <c r="M184" s="20">
        <v>0.26619216267394502</v>
      </c>
      <c r="N184" s="20">
        <v>0.392264142579625</v>
      </c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30"/>
    </row>
    <row r="185" spans="1:27" x14ac:dyDescent="0.25">
      <c r="A185">
        <v>149</v>
      </c>
      <c r="B185" s="15">
        <v>35265</v>
      </c>
      <c r="C185" s="25">
        <f t="shared" si="8"/>
        <v>0.13204517960548401</v>
      </c>
      <c r="D185" s="25">
        <f>VLOOKUP(B185,input_BB!$B$19:$XX$10000,$D$35,0)</f>
        <v>86.48</v>
      </c>
      <c r="E185" s="27">
        <f t="shared" si="9"/>
        <v>4.2262256211177421E-2</v>
      </c>
      <c r="F185" s="34">
        <f t="shared" si="11"/>
        <v>-1.8610985020426685E-2</v>
      </c>
      <c r="G185" s="25">
        <f t="shared" si="10"/>
        <v>0.34157882889277003</v>
      </c>
      <c r="I185" s="31">
        <v>35265</v>
      </c>
      <c r="J185" s="20">
        <v>0.13204517960548401</v>
      </c>
      <c r="K185" s="20">
        <v>0</v>
      </c>
      <c r="L185" s="20">
        <v>0.34157882889277003</v>
      </c>
      <c r="M185" s="20">
        <v>0.266191697535345</v>
      </c>
      <c r="N185" s="20">
        <v>0.39222947357188498</v>
      </c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30"/>
    </row>
    <row r="186" spans="1:27" x14ac:dyDescent="0.25">
      <c r="A186">
        <v>150</v>
      </c>
      <c r="B186" s="15">
        <v>35272</v>
      </c>
      <c r="C186" s="25">
        <f t="shared" si="8"/>
        <v>0.13207711279392201</v>
      </c>
      <c r="D186" s="25">
        <f>VLOOKUP(B186,input_BB!$B$19:$XX$10000,$D$35,0)</f>
        <v>86.46</v>
      </c>
      <c r="E186" s="27">
        <f t="shared" si="9"/>
        <v>4.2352387046619484E-2</v>
      </c>
      <c r="F186" s="34">
        <f t="shared" si="11"/>
        <v>-1.8280912910185076E-2</v>
      </c>
      <c r="G186" s="25">
        <f t="shared" si="10"/>
        <v>0.223498327349646</v>
      </c>
      <c r="I186" s="31">
        <v>35272</v>
      </c>
      <c r="J186" s="20">
        <v>0.13207711279392201</v>
      </c>
      <c r="K186" s="20">
        <v>0</v>
      </c>
      <c r="L186" s="20">
        <v>0.223498327349646</v>
      </c>
      <c r="M186" s="20">
        <v>0.22888129593008999</v>
      </c>
      <c r="N186" s="20">
        <v>0.54762037672026398</v>
      </c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30"/>
    </row>
    <row r="187" spans="1:27" x14ac:dyDescent="0.25">
      <c r="A187">
        <v>151</v>
      </c>
      <c r="B187" s="15">
        <v>35279</v>
      </c>
      <c r="C187" s="25">
        <f t="shared" si="8"/>
        <v>0.131500318646431</v>
      </c>
      <c r="D187" s="25">
        <f>VLOOKUP(B187,input_BB!$B$19:$XX$10000,$D$35,0)</f>
        <v>86.1</v>
      </c>
      <c r="E187" s="27">
        <f t="shared" si="9"/>
        <v>4.0724396202786457E-2</v>
      </c>
      <c r="F187" s="34">
        <f t="shared" si="11"/>
        <v>-4.3940795559668233E-3</v>
      </c>
      <c r="G187" s="25">
        <f t="shared" si="10"/>
        <v>0.223531300625186</v>
      </c>
      <c r="I187" s="31">
        <v>35279</v>
      </c>
      <c r="J187" s="20">
        <v>0.131500318646431</v>
      </c>
      <c r="K187" s="20">
        <v>0</v>
      </c>
      <c r="L187" s="20">
        <v>0.223531300625186</v>
      </c>
      <c r="M187" s="20">
        <v>0.228773990988697</v>
      </c>
      <c r="N187" s="20">
        <v>0.547694708386117</v>
      </c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30"/>
    </row>
    <row r="188" spans="1:27" x14ac:dyDescent="0.25">
      <c r="A188">
        <v>152</v>
      </c>
      <c r="B188" s="15">
        <v>35286</v>
      </c>
      <c r="C188" s="25">
        <f t="shared" si="8"/>
        <v>0.13095901906490301</v>
      </c>
      <c r="D188" s="25">
        <f>VLOOKUP(B188,input_BB!$B$19:$XX$10000,$D$35,0)</f>
        <v>86.4</v>
      </c>
      <c r="E188" s="27">
        <f t="shared" si="9"/>
        <v>3.9196588116779577E-2</v>
      </c>
      <c r="F188" s="34">
        <f t="shared" si="11"/>
        <v>-6.9396252602349495E-4</v>
      </c>
      <c r="G188" s="25">
        <f t="shared" si="10"/>
        <v>0.22355650541677299</v>
      </c>
      <c r="I188" s="31">
        <v>35286</v>
      </c>
      <c r="J188" s="20">
        <v>0.13095901906490301</v>
      </c>
      <c r="K188" s="20">
        <v>0</v>
      </c>
      <c r="L188" s="20">
        <v>0.22355650541677299</v>
      </c>
      <c r="M188" s="20">
        <v>0.22865947370456099</v>
      </c>
      <c r="N188" s="20">
        <v>0.54778402087866596</v>
      </c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30"/>
    </row>
    <row r="189" spans="1:27" x14ac:dyDescent="0.25">
      <c r="A189">
        <v>153</v>
      </c>
      <c r="B189" s="15">
        <v>35293</v>
      </c>
      <c r="C189" s="25">
        <f t="shared" si="8"/>
        <v>0.13044989109039301</v>
      </c>
      <c r="D189" s="25">
        <f>VLOOKUP(B189,input_BB!$B$19:$XX$10000,$D$35,0)</f>
        <v>86.75</v>
      </c>
      <c r="E189" s="27">
        <f t="shared" si="9"/>
        <v>3.775958379825977E-2</v>
      </c>
      <c r="F189" s="34">
        <f t="shared" si="11"/>
        <v>7.5493612078978423E-3</v>
      </c>
      <c r="G189" s="25">
        <f t="shared" si="10"/>
        <v>0.223575471426853</v>
      </c>
      <c r="I189" s="31">
        <v>35293</v>
      </c>
      <c r="J189" s="20">
        <v>0.13044989109039301</v>
      </c>
      <c r="K189" s="20">
        <v>0</v>
      </c>
      <c r="L189" s="20">
        <v>0.223575471426853</v>
      </c>
      <c r="M189" s="20">
        <v>0.22853880468204199</v>
      </c>
      <c r="N189" s="20">
        <v>0.54788572389110501</v>
      </c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30"/>
    </row>
    <row r="190" spans="1:27" x14ac:dyDescent="0.25">
      <c r="A190">
        <v>154</v>
      </c>
      <c r="B190" s="15">
        <v>35300</v>
      </c>
      <c r="C190" s="25">
        <f t="shared" si="8"/>
        <v>0.12996999919414501</v>
      </c>
      <c r="D190" s="25">
        <f>VLOOKUP(B190,input_BB!$B$19:$XX$10000,$D$35,0)</f>
        <v>86.21</v>
      </c>
      <c r="E190" s="27">
        <f t="shared" si="9"/>
        <v>3.64050977714514E-2</v>
      </c>
      <c r="F190" s="34">
        <f t="shared" si="11"/>
        <v>-2.1990740740741588E-3</v>
      </c>
      <c r="G190" s="25">
        <f t="shared" si="10"/>
        <v>0.22358796000317699</v>
      </c>
      <c r="I190" s="31">
        <v>35300</v>
      </c>
      <c r="J190" s="20">
        <v>0.12996999919414501</v>
      </c>
      <c r="K190" s="20">
        <v>0</v>
      </c>
      <c r="L190" s="20">
        <v>0.22358796000317699</v>
      </c>
      <c r="M190" s="20">
        <v>0.22841181440450201</v>
      </c>
      <c r="N190" s="20">
        <v>0.54800022559232098</v>
      </c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30"/>
    </row>
    <row r="191" spans="1:27" x14ac:dyDescent="0.25">
      <c r="A191">
        <v>155</v>
      </c>
      <c r="B191" s="15">
        <v>35307</v>
      </c>
      <c r="C191" s="25">
        <f t="shared" si="8"/>
        <v>0.12951679527759599</v>
      </c>
      <c r="D191" s="25">
        <f>VLOOKUP(B191,input_BB!$B$19:$XX$10000,$D$35,0)</f>
        <v>86.36</v>
      </c>
      <c r="E191" s="27">
        <f t="shared" si="9"/>
        <v>3.51259380751534E-2</v>
      </c>
      <c r="F191" s="34">
        <f t="shared" si="11"/>
        <v>-4.4956772334293627E-3</v>
      </c>
      <c r="G191" s="25">
        <f t="shared" si="10"/>
        <v>0.223593651397058</v>
      </c>
      <c r="I191" s="31">
        <v>35307</v>
      </c>
      <c r="J191" s="20">
        <v>0.12951679527759599</v>
      </c>
      <c r="K191" s="20">
        <v>0</v>
      </c>
      <c r="L191" s="20">
        <v>0.223593651397058</v>
      </c>
      <c r="M191" s="20">
        <v>0.228280740722903</v>
      </c>
      <c r="N191" s="20">
        <v>0.54812560788003895</v>
      </c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30"/>
    </row>
    <row r="192" spans="1:27" x14ac:dyDescent="0.25">
      <c r="A192">
        <v>156</v>
      </c>
      <c r="B192" s="15">
        <v>35314</v>
      </c>
      <c r="C192" s="25">
        <f t="shared" si="8"/>
        <v>0.12760759890079501</v>
      </c>
      <c r="D192" s="25">
        <f>VLOOKUP(B192,input_BB!$B$19:$XX$10000,$D$35,0)</f>
        <v>86.85</v>
      </c>
      <c r="E192" s="27">
        <f t="shared" si="9"/>
        <v>2.9737266511769295E-2</v>
      </c>
      <c r="F192" s="34">
        <f t="shared" si="11"/>
        <v>7.4237327456212476E-3</v>
      </c>
      <c r="G192" s="25">
        <f t="shared" si="10"/>
        <v>0.23290119130099399</v>
      </c>
      <c r="I192" s="31">
        <v>35314</v>
      </c>
      <c r="J192" s="20">
        <v>0.12760759890079501</v>
      </c>
      <c r="K192" s="20">
        <v>0</v>
      </c>
      <c r="L192" s="20">
        <v>0.23290119130099399</v>
      </c>
      <c r="M192" s="20">
        <v>0.23728534362508499</v>
      </c>
      <c r="N192" s="20">
        <v>0.52981346507392002</v>
      </c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30"/>
    </row>
    <row r="193" spans="1:27" x14ac:dyDescent="0.25">
      <c r="A193">
        <v>157</v>
      </c>
      <c r="B193" s="15">
        <v>35321</v>
      </c>
      <c r="C193" s="25">
        <f t="shared" si="8"/>
        <v>0.12736120820045499</v>
      </c>
      <c r="D193" s="25">
        <f>VLOOKUP(B193,input_BB!$B$19:$XX$10000,$D$35,0)</f>
        <v>87.71</v>
      </c>
      <c r="E193" s="27">
        <f t="shared" si="9"/>
        <v>2.9041833304092005E-2</v>
      </c>
      <c r="F193" s="34">
        <f t="shared" si="11"/>
        <v>1.5632237146827155E-2</v>
      </c>
      <c r="G193" s="25">
        <f t="shared" si="10"/>
        <v>0.232868449816761</v>
      </c>
      <c r="I193" s="31">
        <v>35321</v>
      </c>
      <c r="J193" s="20">
        <v>0.12736120820045499</v>
      </c>
      <c r="K193" s="20">
        <v>0</v>
      </c>
      <c r="L193" s="20">
        <v>0.232868449816761</v>
      </c>
      <c r="M193" s="20">
        <v>0.237115266476779</v>
      </c>
      <c r="N193" s="20">
        <v>0.53001628370646103</v>
      </c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30"/>
    </row>
    <row r="194" spans="1:27" x14ac:dyDescent="0.25">
      <c r="A194">
        <v>158</v>
      </c>
      <c r="B194" s="15">
        <v>35328</v>
      </c>
      <c r="C194" s="25">
        <f t="shared" si="8"/>
        <v>0.12712574005127</v>
      </c>
      <c r="D194" s="25">
        <f>VLOOKUP(B194,input_BB!$B$19:$XX$10000,$D$35,0)</f>
        <v>87.57</v>
      </c>
      <c r="E194" s="27">
        <f t="shared" si="9"/>
        <v>2.8377228795611893E-2</v>
      </c>
      <c r="F194" s="34">
        <f t="shared" si="11"/>
        <v>8.2901554404144484E-3</v>
      </c>
      <c r="G194" s="25">
        <f t="shared" si="10"/>
        <v>0.232834773112709</v>
      </c>
      <c r="I194" s="31">
        <v>35328</v>
      </c>
      <c r="J194" s="20">
        <v>0.12712574005127</v>
      </c>
      <c r="K194" s="20">
        <v>0</v>
      </c>
      <c r="L194" s="20">
        <v>0.232834773112709</v>
      </c>
      <c r="M194" s="20">
        <v>0.23694293841182801</v>
      </c>
      <c r="N194" s="20">
        <v>0.53022228847546304</v>
      </c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30"/>
    </row>
    <row r="195" spans="1:27" x14ac:dyDescent="0.25">
      <c r="A195">
        <v>159</v>
      </c>
      <c r="B195" s="15">
        <v>35335</v>
      </c>
      <c r="C195" s="25">
        <f t="shared" si="8"/>
        <v>0.126900374889374</v>
      </c>
      <c r="D195" s="25">
        <f>VLOOKUP(B195,input_BB!$B$19:$XX$10000,$D$35,0)</f>
        <v>87.82</v>
      </c>
      <c r="E195" s="27">
        <f t="shared" si="9"/>
        <v>2.7741139782431749E-2</v>
      </c>
      <c r="F195" s="34">
        <f t="shared" si="11"/>
        <v>1.2541329380915123E-3</v>
      </c>
      <c r="G195" s="25">
        <f t="shared" si="10"/>
        <v>0.23279855502152899</v>
      </c>
      <c r="I195" s="31">
        <v>35335</v>
      </c>
      <c r="J195" s="20">
        <v>0.126900374889374</v>
      </c>
      <c r="K195" s="20">
        <v>0</v>
      </c>
      <c r="L195" s="20">
        <v>0.23279855502152899</v>
      </c>
      <c r="M195" s="20">
        <v>0.236768816385796</v>
      </c>
      <c r="N195" s="20">
        <v>0.53043262859267504</v>
      </c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30"/>
    </row>
    <row r="196" spans="1:27" x14ac:dyDescent="0.25">
      <c r="A196">
        <v>160</v>
      </c>
      <c r="B196" s="15">
        <v>35342</v>
      </c>
      <c r="C196" s="25">
        <f t="shared" si="8"/>
        <v>0.12668436765670801</v>
      </c>
      <c r="D196" s="25">
        <f>VLOOKUP(B196,input_BB!$B$19:$XX$10000,$D$35,0)</f>
        <v>88.12</v>
      </c>
      <c r="E196" s="27">
        <f t="shared" si="9"/>
        <v>2.7131463351920779E-2</v>
      </c>
      <c r="F196" s="34">
        <f t="shared" si="11"/>
        <v>6.2806897339273693E-3</v>
      </c>
      <c r="G196" s="25">
        <f t="shared" si="10"/>
        <v>0.23275944118268199</v>
      </c>
      <c r="I196" s="31">
        <v>35342</v>
      </c>
      <c r="J196" s="20">
        <v>0.12668436765670801</v>
      </c>
      <c r="K196" s="20">
        <v>0</v>
      </c>
      <c r="L196" s="20">
        <v>0.23275944118268199</v>
      </c>
      <c r="M196" s="20">
        <v>0.23659365138425201</v>
      </c>
      <c r="N196" s="20">
        <v>0.53064690743306597</v>
      </c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30"/>
    </row>
    <row r="197" spans="1:27" x14ac:dyDescent="0.25">
      <c r="A197">
        <v>161</v>
      </c>
      <c r="B197" s="15">
        <v>35349</v>
      </c>
      <c r="C197" s="25">
        <f t="shared" si="8"/>
        <v>0.12647706270217901</v>
      </c>
      <c r="D197" s="25">
        <f>VLOOKUP(B197,input_BB!$B$19:$XX$10000,$D$35,0)</f>
        <v>87.95</v>
      </c>
      <c r="E197" s="27">
        <f t="shared" si="9"/>
        <v>2.6546348940960675E-2</v>
      </c>
      <c r="F197" s="34">
        <f t="shared" si="11"/>
        <v>1.4803006148942366E-3</v>
      </c>
      <c r="G197" s="25">
        <f t="shared" si="10"/>
        <v>0.23271977637157701</v>
      </c>
      <c r="I197" s="31">
        <v>35349</v>
      </c>
      <c r="J197" s="20">
        <v>0.12647706270217901</v>
      </c>
      <c r="K197" s="20">
        <v>0</v>
      </c>
      <c r="L197" s="20">
        <v>0.23271977637157701</v>
      </c>
      <c r="M197" s="20">
        <v>0.23641700553504499</v>
      </c>
      <c r="N197" s="20">
        <v>0.530863218093377</v>
      </c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30"/>
    </row>
    <row r="198" spans="1:27" x14ac:dyDescent="0.25">
      <c r="A198">
        <v>162</v>
      </c>
      <c r="B198" s="15">
        <v>35356</v>
      </c>
      <c r="C198" s="25">
        <f t="shared" si="8"/>
        <v>0.12627784907817799</v>
      </c>
      <c r="D198" s="25">
        <f>VLOOKUP(B198,input_BB!$B$19:$XX$10000,$D$35,0)</f>
        <v>88.38</v>
      </c>
      <c r="E198" s="27">
        <f t="shared" si="9"/>
        <v>2.5984072161192355E-2</v>
      </c>
      <c r="F198" s="34">
        <f t="shared" si="11"/>
        <v>2.9505220154333323E-3</v>
      </c>
      <c r="G198" s="25">
        <f t="shared" si="10"/>
        <v>0.23267816455793899</v>
      </c>
      <c r="I198" s="31">
        <v>35356</v>
      </c>
      <c r="J198" s="20">
        <v>0.12627784907817799</v>
      </c>
      <c r="K198" s="20">
        <v>0</v>
      </c>
      <c r="L198" s="20">
        <v>0.23267816455793899</v>
      </c>
      <c r="M198" s="20">
        <v>0.23623933840518799</v>
      </c>
      <c r="N198" s="20">
        <v>0.53108249703687305</v>
      </c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30"/>
    </row>
    <row r="199" spans="1:27" x14ac:dyDescent="0.25">
      <c r="A199">
        <v>163</v>
      </c>
      <c r="B199" s="15">
        <v>35363</v>
      </c>
      <c r="C199" s="25">
        <f t="shared" si="8"/>
        <v>0.126086175441742</v>
      </c>
      <c r="D199" s="25">
        <f>VLOOKUP(B199,input_BB!$B$19:$XX$10000,$D$35,0)</f>
        <v>87.63</v>
      </c>
      <c r="E199" s="27">
        <f t="shared" si="9"/>
        <v>2.5443076857270975E-2</v>
      </c>
      <c r="F199" s="34">
        <f t="shared" si="11"/>
        <v>-3.6384309266629389E-3</v>
      </c>
      <c r="G199" s="25">
        <f t="shared" si="10"/>
        <v>0.23263372029089999</v>
      </c>
      <c r="I199" s="31">
        <v>35363</v>
      </c>
      <c r="J199" s="20">
        <v>0.126086175441742</v>
      </c>
      <c r="K199" s="20">
        <v>0</v>
      </c>
      <c r="L199" s="20">
        <v>0.23263372029089999</v>
      </c>
      <c r="M199" s="20">
        <v>0.23606112231160301</v>
      </c>
      <c r="N199" s="20">
        <v>0.53130515739749695</v>
      </c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30"/>
    </row>
    <row r="200" spans="1:27" x14ac:dyDescent="0.25">
      <c r="A200">
        <v>164</v>
      </c>
      <c r="B200" s="15">
        <v>35370</v>
      </c>
      <c r="C200" s="25">
        <f t="shared" si="8"/>
        <v>0.125901535153389</v>
      </c>
      <c r="D200" s="25">
        <f>VLOOKUP(B200,input_BB!$B$19:$XX$10000,$D$35,0)</f>
        <v>87.18</v>
      </c>
      <c r="E200" s="27">
        <f t="shared" si="9"/>
        <v>2.492193304860213E-2</v>
      </c>
      <c r="F200" s="34">
        <f t="shared" si="11"/>
        <v>-1.3577732518669228E-2</v>
      </c>
      <c r="G200" s="25">
        <f t="shared" si="10"/>
        <v>0.23258999516119599</v>
      </c>
      <c r="I200" s="31">
        <v>35370</v>
      </c>
      <c r="J200" s="20">
        <v>0.125901535153389</v>
      </c>
      <c r="K200" s="20">
        <v>0</v>
      </c>
      <c r="L200" s="20">
        <v>0.23258999516119599</v>
      </c>
      <c r="M200" s="20">
        <v>0.235881363362374</v>
      </c>
      <c r="N200" s="20">
        <v>0.53152864147642898</v>
      </c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30"/>
    </row>
    <row r="201" spans="1:27" x14ac:dyDescent="0.25">
      <c r="A201">
        <v>165</v>
      </c>
      <c r="B201" s="15">
        <v>35377</v>
      </c>
      <c r="C201" s="25">
        <f t="shared" si="8"/>
        <v>0.12589985132217399</v>
      </c>
      <c r="D201" s="25">
        <f>VLOOKUP(B201,input_BB!$B$19:$XX$10000,$D$35,0)</f>
        <v>86.63</v>
      </c>
      <c r="E201" s="27">
        <f t="shared" si="9"/>
        <v>2.4917180466051615E-2</v>
      </c>
      <c r="F201" s="34">
        <f t="shared" si="11"/>
        <v>-1.1411617026132581E-2</v>
      </c>
      <c r="G201" s="25">
        <f t="shared" si="10"/>
        <v>0.26173684499139099</v>
      </c>
      <c r="I201" s="31">
        <v>35377</v>
      </c>
      <c r="J201" s="20">
        <v>0.12589985132217399</v>
      </c>
      <c r="K201" s="20">
        <v>0</v>
      </c>
      <c r="L201" s="20">
        <v>0.26173684499139099</v>
      </c>
      <c r="M201" s="20">
        <v>0.26415242824859497</v>
      </c>
      <c r="N201" s="20">
        <v>0.47411072676001398</v>
      </c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30"/>
    </row>
    <row r="202" spans="1:27" x14ac:dyDescent="0.25">
      <c r="A202">
        <v>166</v>
      </c>
      <c r="B202" s="15">
        <v>35384</v>
      </c>
      <c r="C202" s="25">
        <f t="shared" si="8"/>
        <v>0.12583884596824599</v>
      </c>
      <c r="D202" s="25">
        <f>VLOOKUP(B202,input_BB!$B$19:$XX$10000,$D$35,0)</f>
        <v>86.7</v>
      </c>
      <c r="E202" s="27">
        <f t="shared" si="9"/>
        <v>2.4744993979674119E-2</v>
      </c>
      <c r="F202" s="34">
        <f t="shared" si="11"/>
        <v>-5.5058499655884496E-3</v>
      </c>
      <c r="G202" s="25">
        <f t="shared" si="10"/>
        <v>0.26165659706875699</v>
      </c>
      <c r="I202" s="31">
        <v>35384</v>
      </c>
      <c r="J202" s="20">
        <v>0.12583884596824599</v>
      </c>
      <c r="K202" s="20">
        <v>0</v>
      </c>
      <c r="L202" s="20">
        <v>0.26165659706875699</v>
      </c>
      <c r="M202" s="20">
        <v>0.26391805166415899</v>
      </c>
      <c r="N202" s="20">
        <v>0.47442535126708402</v>
      </c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30"/>
    </row>
    <row r="203" spans="1:27" x14ac:dyDescent="0.25">
      <c r="A203">
        <v>167</v>
      </c>
      <c r="B203" s="15">
        <v>35391</v>
      </c>
      <c r="C203" s="25">
        <f t="shared" si="8"/>
        <v>0.125778183341026</v>
      </c>
      <c r="D203" s="25">
        <f>VLOOKUP(B203,input_BB!$B$19:$XX$10000,$D$35,0)</f>
        <v>86.56</v>
      </c>
      <c r="E203" s="27">
        <f t="shared" si="9"/>
        <v>2.4573774833109296E-2</v>
      </c>
      <c r="F203" s="34">
        <f t="shared" si="11"/>
        <v>-8.0803416830188546E-4</v>
      </c>
      <c r="G203" s="25">
        <f t="shared" si="10"/>
        <v>0.26157639864940302</v>
      </c>
      <c r="I203" s="31">
        <v>35391</v>
      </c>
      <c r="J203" s="20">
        <v>0.125778183341026</v>
      </c>
      <c r="K203" s="20">
        <v>0</v>
      </c>
      <c r="L203" s="20">
        <v>0.26157639864940302</v>
      </c>
      <c r="M203" s="20">
        <v>0.26368440708187402</v>
      </c>
      <c r="N203" s="20">
        <v>0.47473919426872302</v>
      </c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30"/>
    </row>
    <row r="204" spans="1:27" x14ac:dyDescent="0.25">
      <c r="A204">
        <v>168</v>
      </c>
      <c r="B204" s="15">
        <v>35398</v>
      </c>
      <c r="C204" s="25">
        <f t="shared" si="8"/>
        <v>0.125717833638191</v>
      </c>
      <c r="D204" s="25">
        <f>VLOOKUP(B204,input_BB!$B$19:$XX$10000,$D$35,0)</f>
        <v>87.92</v>
      </c>
      <c r="E204" s="27">
        <f t="shared" si="9"/>
        <v>2.4403438909850032E-2</v>
      </c>
      <c r="F204" s="34">
        <f t="shared" si="11"/>
        <v>1.4071510957324174E-2</v>
      </c>
      <c r="G204" s="25">
        <f t="shared" si="10"/>
        <v>0.261497124469035</v>
      </c>
      <c r="I204" s="31">
        <v>35398</v>
      </c>
      <c r="J204" s="20">
        <v>0.125717833638191</v>
      </c>
      <c r="K204" s="20">
        <v>0</v>
      </c>
      <c r="L204" s="20">
        <v>0.261497124469035</v>
      </c>
      <c r="M204" s="20">
        <v>0.26345170177417598</v>
      </c>
      <c r="N204" s="20">
        <v>0.47505117375679001</v>
      </c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30"/>
    </row>
    <row r="205" spans="1:27" x14ac:dyDescent="0.25">
      <c r="A205">
        <v>169</v>
      </c>
      <c r="B205" s="15">
        <v>35405</v>
      </c>
      <c r="C205" s="25">
        <f t="shared" si="8"/>
        <v>0.12565781176090199</v>
      </c>
      <c r="D205" s="25">
        <f>VLOOKUP(B205,input_BB!$B$19:$XX$10000,$D$35,0)</f>
        <v>88.42</v>
      </c>
      <c r="E205" s="27">
        <f t="shared" si="9"/>
        <v>2.4234028268148425E-2</v>
      </c>
      <c r="F205" s="34">
        <f t="shared" si="11"/>
        <v>2.1487985212569338E-2</v>
      </c>
      <c r="G205" s="25">
        <f t="shared" si="10"/>
        <v>0.26141780090112798</v>
      </c>
      <c r="I205" s="31">
        <v>35405</v>
      </c>
      <c r="J205" s="20">
        <v>0.12565781176090199</v>
      </c>
      <c r="K205" s="20">
        <v>0</v>
      </c>
      <c r="L205" s="20">
        <v>0.26141780090112798</v>
      </c>
      <c r="M205" s="20">
        <v>0.26321994102221902</v>
      </c>
      <c r="N205" s="20">
        <v>0.475362258076653</v>
      </c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30"/>
    </row>
    <row r="206" spans="1:27" x14ac:dyDescent="0.25">
      <c r="A206">
        <v>170</v>
      </c>
      <c r="B206" s="15">
        <v>35412</v>
      </c>
      <c r="C206" s="25">
        <f t="shared" si="8"/>
        <v>0.12559814751148199</v>
      </c>
      <c r="D206" s="25">
        <f>VLOOKUP(B206,input_BB!$B$19:$XX$10000,$D$35,0)</f>
        <v>88.72</v>
      </c>
      <c r="E206" s="27">
        <f t="shared" si="9"/>
        <v>2.40656270245116E-2</v>
      </c>
      <c r="F206" s="34">
        <f t="shared" si="11"/>
        <v>9.099181073703333E-3</v>
      </c>
      <c r="G206" s="25">
        <f t="shared" si="10"/>
        <v>0.2613384255324</v>
      </c>
      <c r="I206" s="31">
        <v>35412</v>
      </c>
      <c r="J206" s="20">
        <v>0.12559814751148199</v>
      </c>
      <c r="K206" s="20">
        <v>0</v>
      </c>
      <c r="L206" s="20">
        <v>0.2613384255324</v>
      </c>
      <c r="M206" s="20">
        <v>0.26298939015950601</v>
      </c>
      <c r="N206" s="20">
        <v>0.47567218430809399</v>
      </c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30"/>
    </row>
    <row r="207" spans="1:27" x14ac:dyDescent="0.25">
      <c r="A207">
        <v>171</v>
      </c>
      <c r="B207" s="15">
        <v>35419</v>
      </c>
      <c r="C207" s="25">
        <f t="shared" si="8"/>
        <v>0.12553876638412501</v>
      </c>
      <c r="D207" s="25">
        <f>VLOOKUP(B207,input_BB!$B$19:$XX$10000,$D$35,0)</f>
        <v>88.67</v>
      </c>
      <c r="E207" s="27">
        <f t="shared" si="9"/>
        <v>2.389802488767619E-2</v>
      </c>
      <c r="F207" s="34">
        <f t="shared" si="11"/>
        <v>2.8274146120788046E-3</v>
      </c>
      <c r="G207" s="25">
        <f t="shared" si="10"/>
        <v>0.26125947195016003</v>
      </c>
      <c r="I207" s="31">
        <v>35419</v>
      </c>
      <c r="J207" s="20">
        <v>0.12553876638412501</v>
      </c>
      <c r="K207" s="20">
        <v>0</v>
      </c>
      <c r="L207" s="20">
        <v>0.26125947195016003</v>
      </c>
      <c r="M207" s="20">
        <v>0.26275950293378297</v>
      </c>
      <c r="N207" s="20">
        <v>0.475981025116058</v>
      </c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30"/>
    </row>
    <row r="208" spans="1:27" x14ac:dyDescent="0.25">
      <c r="A208">
        <v>172</v>
      </c>
      <c r="B208" s="15">
        <v>35426</v>
      </c>
      <c r="C208" s="25">
        <f t="shared" si="8"/>
        <v>0.12547974288463601</v>
      </c>
      <c r="D208" s="25">
        <f>VLOOKUP(B208,input_BB!$B$19:$XX$10000,$D$35,0)</f>
        <v>88.76</v>
      </c>
      <c r="E208" s="27">
        <f t="shared" si="9"/>
        <v>2.3731432148902661E-2</v>
      </c>
      <c r="F208" s="34">
        <f t="shared" si="11"/>
        <v>4.5085662759247747E-4</v>
      </c>
      <c r="G208" s="25">
        <f t="shared" si="10"/>
        <v>0.26118104129317099</v>
      </c>
      <c r="I208" s="31">
        <v>35426</v>
      </c>
      <c r="J208" s="20">
        <v>0.12547974288463601</v>
      </c>
      <c r="K208" s="20">
        <v>0</v>
      </c>
      <c r="L208" s="20">
        <v>0.26118104129317099</v>
      </c>
      <c r="M208" s="20">
        <v>0.26253069127824202</v>
      </c>
      <c r="N208" s="20">
        <v>0.47628826742858699</v>
      </c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30"/>
    </row>
    <row r="209" spans="1:27" x14ac:dyDescent="0.25">
      <c r="A209">
        <v>173</v>
      </c>
      <c r="B209" s="15">
        <v>35433</v>
      </c>
      <c r="C209" s="25">
        <f t="shared" si="8"/>
        <v>0.12542100250721</v>
      </c>
      <c r="D209" s="25">
        <f>VLOOKUP(B209,input_BB!$B$19:$XX$10000,$D$35,0)</f>
        <v>89.3</v>
      </c>
      <c r="E209" s="27">
        <f t="shared" si="9"/>
        <v>2.3565638516930471E-2</v>
      </c>
      <c r="F209" s="34">
        <f t="shared" si="11"/>
        <v>7.1049960527798106E-3</v>
      </c>
      <c r="G209" s="25">
        <f t="shared" si="10"/>
        <v>0.26110171013879602</v>
      </c>
      <c r="I209" s="31">
        <v>35433</v>
      </c>
      <c r="J209" s="20">
        <v>0.12542100250721</v>
      </c>
      <c r="K209" s="20">
        <v>0</v>
      </c>
      <c r="L209" s="20">
        <v>0.26110171013879602</v>
      </c>
      <c r="M209" s="20">
        <v>0.26230280321768501</v>
      </c>
      <c r="N209" s="20">
        <v>0.47659548664351897</v>
      </c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30"/>
    </row>
    <row r="210" spans="1:27" x14ac:dyDescent="0.25">
      <c r="A210">
        <v>174</v>
      </c>
      <c r="B210" s="15">
        <v>35440</v>
      </c>
      <c r="C210" s="25">
        <f t="shared" si="8"/>
        <v>0.12536260485649101</v>
      </c>
      <c r="D210" s="25">
        <f>VLOOKUP(B210,input_BB!$B$19:$XX$10000,$D$35,0)</f>
        <v>89.77</v>
      </c>
      <c r="E210" s="27">
        <f t="shared" si="9"/>
        <v>2.3400812224768128E-2</v>
      </c>
      <c r="F210" s="34">
        <f t="shared" si="11"/>
        <v>1.1378999549346513E-2</v>
      </c>
      <c r="G210" s="25">
        <f t="shared" si="10"/>
        <v>0.26102409558753698</v>
      </c>
      <c r="I210" s="31">
        <v>35440</v>
      </c>
      <c r="J210" s="20">
        <v>0.12536260485649101</v>
      </c>
      <c r="K210" s="20">
        <v>0</v>
      </c>
      <c r="L210" s="20">
        <v>0.26102409558753698</v>
      </c>
      <c r="M210" s="20">
        <v>0.26207572891984698</v>
      </c>
      <c r="N210" s="20">
        <v>0.47690017549261599</v>
      </c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30"/>
    </row>
    <row r="211" spans="1:27" x14ac:dyDescent="0.25">
      <c r="A211">
        <v>175</v>
      </c>
      <c r="B211" s="15">
        <v>35447</v>
      </c>
      <c r="C211" s="25">
        <f t="shared" si="8"/>
        <v>0.125304520130157</v>
      </c>
      <c r="D211" s="25">
        <f>VLOOKUP(B211,input_BB!$B$19:$XX$10000,$D$35,0)</f>
        <v>90.86</v>
      </c>
      <c r="E211" s="27">
        <f t="shared" si="9"/>
        <v>2.3236869155911343E-2</v>
      </c>
      <c r="F211" s="34">
        <f t="shared" si="11"/>
        <v>1.7469204927211601E-2</v>
      </c>
      <c r="G211" s="25">
        <f t="shared" si="10"/>
        <v>0.26094616082841399</v>
      </c>
      <c r="I211" s="31">
        <v>35447</v>
      </c>
      <c r="J211" s="20">
        <v>0.125304520130157</v>
      </c>
      <c r="K211" s="20">
        <v>0</v>
      </c>
      <c r="L211" s="20">
        <v>0.26094616082841399</v>
      </c>
      <c r="M211" s="20">
        <v>0.261849644303837</v>
      </c>
      <c r="N211" s="20">
        <v>0.47720419486774901</v>
      </c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30"/>
    </row>
    <row r="212" spans="1:27" x14ac:dyDescent="0.25">
      <c r="A212">
        <v>176</v>
      </c>
      <c r="B212" s="15">
        <v>35454</v>
      </c>
      <c r="C212" s="25">
        <f t="shared" si="8"/>
        <v>0.12524673342704801</v>
      </c>
      <c r="D212" s="25">
        <f>VLOOKUP(B212,input_BB!$B$19:$XX$10000,$D$35,0)</f>
        <v>92.12</v>
      </c>
      <c r="E212" s="27">
        <f t="shared" si="9"/>
        <v>2.30737672521109E-2</v>
      </c>
      <c r="F212" s="34">
        <f t="shared" si="11"/>
        <v>2.6178010471204383E-2</v>
      </c>
      <c r="G212" s="25">
        <f t="shared" si="10"/>
        <v>0.260869197801051</v>
      </c>
      <c r="I212" s="31">
        <v>35454</v>
      </c>
      <c r="J212" s="20">
        <v>0.12524673342704801</v>
      </c>
      <c r="K212" s="20">
        <v>0</v>
      </c>
      <c r="L212" s="20">
        <v>0.260869197801051</v>
      </c>
      <c r="M212" s="20">
        <v>0.261624386290502</v>
      </c>
      <c r="N212" s="20">
        <v>0.477506415908446</v>
      </c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30"/>
    </row>
    <row r="213" spans="1:27" x14ac:dyDescent="0.25">
      <c r="A213">
        <v>177</v>
      </c>
      <c r="B213" s="15">
        <v>35461</v>
      </c>
      <c r="C213" s="25">
        <f t="shared" si="8"/>
        <v>0.15740290284156799</v>
      </c>
      <c r="D213" s="25">
        <f>VLOOKUP(B213,input_BB!$B$19:$XX$10000,$D$35,0)</f>
        <v>93.04</v>
      </c>
      <c r="E213" s="27">
        <f t="shared" si="9"/>
        <v>0.11383396238810271</v>
      </c>
      <c r="F213" s="34">
        <f t="shared" si="11"/>
        <v>2.3992956196346116E-2</v>
      </c>
      <c r="G213" s="25">
        <f t="shared" si="10"/>
        <v>0.26079027624062701</v>
      </c>
      <c r="I213" s="31">
        <v>35461</v>
      </c>
      <c r="J213" s="20">
        <v>0.15740290284156799</v>
      </c>
      <c r="K213" s="20">
        <v>0</v>
      </c>
      <c r="L213" s="20">
        <v>0.26079027624062701</v>
      </c>
      <c r="M213" s="20">
        <v>0.261401001509036</v>
      </c>
      <c r="N213" s="20">
        <v>0.47780872225033699</v>
      </c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30"/>
    </row>
    <row r="214" spans="1:27" x14ac:dyDescent="0.25">
      <c r="A214">
        <v>178</v>
      </c>
      <c r="B214" s="15">
        <v>35468</v>
      </c>
      <c r="C214" s="25">
        <f t="shared" si="8"/>
        <v>0.15734937787056</v>
      </c>
      <c r="D214" s="25">
        <f>VLOOKUP(B214,input_BB!$B$19:$XX$10000,$D$35,0)</f>
        <v>93.68</v>
      </c>
      <c r="E214" s="27">
        <f t="shared" si="9"/>
        <v>0.11368288914456082</v>
      </c>
      <c r="F214" s="34">
        <f t="shared" si="11"/>
        <v>1.6934433347807198E-2</v>
      </c>
      <c r="G214" s="25">
        <f t="shared" si="10"/>
        <v>0.26071445592355502</v>
      </c>
      <c r="I214" s="31">
        <v>35468</v>
      </c>
      <c r="J214" s="20">
        <v>0.15734937787056</v>
      </c>
      <c r="K214" s="20">
        <v>0</v>
      </c>
      <c r="L214" s="20">
        <v>0.26071445592355502</v>
      </c>
      <c r="M214" s="20">
        <v>0.26117731188721299</v>
      </c>
      <c r="N214" s="20">
        <v>0.47810823218923298</v>
      </c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30"/>
    </row>
    <row r="215" spans="1:27" x14ac:dyDescent="0.25">
      <c r="A215">
        <v>179</v>
      </c>
      <c r="B215" s="15">
        <v>35475</v>
      </c>
      <c r="C215" s="25">
        <f t="shared" si="8"/>
        <v>0.12507522106170699</v>
      </c>
      <c r="D215" s="25">
        <f>VLOOKUP(B215,input_BB!$B$19:$XX$10000,$D$35,0)</f>
        <v>94.91</v>
      </c>
      <c r="E215" s="27">
        <f t="shared" si="9"/>
        <v>2.2589676764033128E-2</v>
      </c>
      <c r="F215" s="34">
        <f t="shared" si="11"/>
        <v>2.0098882201203594E-2</v>
      </c>
      <c r="G215" s="25">
        <f t="shared" si="10"/>
        <v>0.26063650905761299</v>
      </c>
      <c r="I215" s="31">
        <v>35475</v>
      </c>
      <c r="J215" s="20">
        <v>0.12507522106170699</v>
      </c>
      <c r="K215" s="20">
        <v>0</v>
      </c>
      <c r="L215" s="20">
        <v>0.26063650905761299</v>
      </c>
      <c r="M215" s="20">
        <v>0.26095512713961999</v>
      </c>
      <c r="N215" s="20">
        <v>0.47840836380276702</v>
      </c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30"/>
    </row>
    <row r="216" spans="1:27" x14ac:dyDescent="0.25">
      <c r="A216">
        <v>180</v>
      </c>
      <c r="B216" s="15">
        <v>35482</v>
      </c>
      <c r="C216" s="25">
        <f t="shared" si="8"/>
        <v>0.157271072268486</v>
      </c>
      <c r="D216" s="25">
        <f>VLOOKUP(B216,input_BB!$B$19:$XX$10000,$D$35,0)</f>
        <v>95.04</v>
      </c>
      <c r="E216" s="27">
        <f t="shared" si="9"/>
        <v>0.1134618730268491</v>
      </c>
      <c r="F216" s="34">
        <f t="shared" si="11"/>
        <v>1.4517506404782221E-2</v>
      </c>
      <c r="G216" s="25">
        <f t="shared" si="10"/>
        <v>0.28636251245197902</v>
      </c>
      <c r="I216" s="31">
        <v>35482</v>
      </c>
      <c r="J216" s="20">
        <v>0.157271072268486</v>
      </c>
      <c r="K216" s="20">
        <v>0</v>
      </c>
      <c r="L216" s="20">
        <v>0.28636251245197902</v>
      </c>
      <c r="M216" s="20">
        <v>0.25513250976295199</v>
      </c>
      <c r="N216" s="20">
        <v>0.45850497778506799</v>
      </c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30"/>
    </row>
    <row r="217" spans="1:27" x14ac:dyDescent="0.25">
      <c r="A217">
        <v>181</v>
      </c>
      <c r="B217" s="15">
        <v>35489</v>
      </c>
      <c r="C217" s="25">
        <f t="shared" si="8"/>
        <v>0.124934546649456</v>
      </c>
      <c r="D217" s="25">
        <f>VLOOKUP(B217,input_BB!$B$19:$XX$10000,$D$35,0)</f>
        <v>94.89</v>
      </c>
      <c r="E217" s="27">
        <f t="shared" si="9"/>
        <v>2.2192625829826527E-2</v>
      </c>
      <c r="F217" s="34">
        <f t="shared" si="11"/>
        <v>-2.1072595090076973E-4</v>
      </c>
      <c r="G217" s="25">
        <f t="shared" si="10"/>
        <v>0.284164671265282</v>
      </c>
      <c r="I217" s="31">
        <v>35489</v>
      </c>
      <c r="J217" s="20">
        <v>0.124934546649456</v>
      </c>
      <c r="K217" s="20">
        <v>0</v>
      </c>
      <c r="L217" s="20">
        <v>0.284164671265282</v>
      </c>
      <c r="M217" s="20">
        <v>0.40217048996145599</v>
      </c>
      <c r="N217" s="20">
        <v>0.31366483877326201</v>
      </c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30"/>
    </row>
    <row r="218" spans="1:27" x14ac:dyDescent="0.25">
      <c r="A218">
        <v>182</v>
      </c>
      <c r="B218" s="15">
        <v>35496</v>
      </c>
      <c r="C218" s="25">
        <f t="shared" si="8"/>
        <v>0.124886602163315</v>
      </c>
      <c r="D218" s="25">
        <f>VLOOKUP(B218,input_BB!$B$19:$XX$10000,$D$35,0)</f>
        <v>96.12</v>
      </c>
      <c r="E218" s="27">
        <f t="shared" si="9"/>
        <v>2.2057303401904288E-2</v>
      </c>
      <c r="F218" s="34">
        <f t="shared" si="11"/>
        <v>1.1363636363636243E-2</v>
      </c>
      <c r="G218" s="25">
        <f t="shared" si="10"/>
        <v>0.28448595869878501</v>
      </c>
      <c r="I218" s="31">
        <v>35496</v>
      </c>
      <c r="J218" s="20">
        <v>0.124886602163315</v>
      </c>
      <c r="K218" s="20">
        <v>0</v>
      </c>
      <c r="L218" s="20">
        <v>0.28448595869878501</v>
      </c>
      <c r="M218" s="20">
        <v>0.40074551710478701</v>
      </c>
      <c r="N218" s="20">
        <v>0.31476852419642798</v>
      </c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30"/>
    </row>
    <row r="219" spans="1:27" x14ac:dyDescent="0.25">
      <c r="A219">
        <v>183</v>
      </c>
      <c r="B219" s="15">
        <v>35503</v>
      </c>
      <c r="C219" s="25">
        <f t="shared" si="8"/>
        <v>0.124831460416317</v>
      </c>
      <c r="D219" s="25">
        <f>VLOOKUP(B219,input_BB!$B$19:$XX$10000,$D$35,0)</f>
        <v>95.58</v>
      </c>
      <c r="E219" s="27">
        <f t="shared" si="9"/>
        <v>2.1901666837947822E-2</v>
      </c>
      <c r="F219" s="34">
        <f t="shared" si="11"/>
        <v>7.2715776161871304E-3</v>
      </c>
      <c r="G219" s="25">
        <f t="shared" si="10"/>
        <v>0.28439980555934002</v>
      </c>
      <c r="I219" s="31">
        <v>35503</v>
      </c>
      <c r="J219" s="20">
        <v>0.124831460416317</v>
      </c>
      <c r="K219" s="20">
        <v>0</v>
      </c>
      <c r="L219" s="20">
        <v>0.28439980555934002</v>
      </c>
      <c r="M219" s="20">
        <v>0.40041593663390201</v>
      </c>
      <c r="N219" s="20">
        <v>0.31518425780675802</v>
      </c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30"/>
    </row>
    <row r="220" spans="1:27" x14ac:dyDescent="0.25">
      <c r="A220">
        <v>184</v>
      </c>
      <c r="B220" s="15">
        <v>35510</v>
      </c>
      <c r="C220" s="25">
        <f t="shared" si="8"/>
        <v>0.124784231185913</v>
      </c>
      <c r="D220" s="25">
        <f>VLOOKUP(B220,input_BB!$B$19:$XX$10000,$D$35,0)</f>
        <v>95.28</v>
      </c>
      <c r="E220" s="27">
        <f t="shared" si="9"/>
        <v>2.176836320615224E-2</v>
      </c>
      <c r="F220" s="34">
        <f t="shared" si="11"/>
        <v>-8.7390761548065132E-3</v>
      </c>
      <c r="G220" s="25">
        <f t="shared" si="10"/>
        <v>0.28470882729900299</v>
      </c>
      <c r="I220" s="31">
        <v>35510</v>
      </c>
      <c r="J220" s="20">
        <v>0.124784231185913</v>
      </c>
      <c r="K220" s="20">
        <v>0</v>
      </c>
      <c r="L220" s="20">
        <v>0.28470882729900299</v>
      </c>
      <c r="M220" s="20">
        <v>0.39902955769998499</v>
      </c>
      <c r="N220" s="20">
        <v>0.31626161500101202</v>
      </c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30"/>
    </row>
    <row r="221" spans="1:27" x14ac:dyDescent="0.25">
      <c r="A221">
        <v>185</v>
      </c>
      <c r="B221" s="15">
        <v>35517</v>
      </c>
      <c r="C221" s="25">
        <f t="shared" si="8"/>
        <v>0.124729625880718</v>
      </c>
      <c r="D221" s="25">
        <f>VLOOKUP(B221,input_BB!$B$19:$XX$10000,$D$35,0)</f>
        <v>94.69</v>
      </c>
      <c r="E221" s="27">
        <f t="shared" si="9"/>
        <v>2.1614240739291451E-2</v>
      </c>
      <c r="F221" s="34">
        <f t="shared" si="11"/>
        <v>-9.311571458464174E-3</v>
      </c>
      <c r="G221" s="25">
        <f t="shared" si="10"/>
        <v>0.28462161354707599</v>
      </c>
      <c r="I221" s="31">
        <v>35517</v>
      </c>
      <c r="J221" s="20">
        <v>0.124729625880718</v>
      </c>
      <c r="K221" s="20">
        <v>0</v>
      </c>
      <c r="L221" s="20">
        <v>0.28462161354707599</v>
      </c>
      <c r="M221" s="20">
        <v>0.398703274129319</v>
      </c>
      <c r="N221" s="20">
        <v>0.31667511232360601</v>
      </c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30"/>
    </row>
    <row r="222" spans="1:27" x14ac:dyDescent="0.25">
      <c r="A222">
        <v>186</v>
      </c>
      <c r="B222" s="15">
        <v>35524</v>
      </c>
      <c r="C222" s="25">
        <f t="shared" si="8"/>
        <v>0.13933873176574699</v>
      </c>
      <c r="D222" s="25">
        <f>VLOOKUP(B222,input_BB!$B$19:$XX$10000,$D$35,0)</f>
        <v>95.12</v>
      </c>
      <c r="E222" s="27">
        <f t="shared" si="9"/>
        <v>6.2848172673014915E-2</v>
      </c>
      <c r="F222" s="34">
        <f t="shared" si="11"/>
        <v>-1.6792611251049694E-3</v>
      </c>
      <c r="G222" s="25">
        <f t="shared" si="10"/>
        <v>0.28453542990811798</v>
      </c>
      <c r="I222" s="31">
        <v>35524</v>
      </c>
      <c r="J222" s="20">
        <v>0.13933873176574699</v>
      </c>
      <c r="K222" s="20">
        <v>0</v>
      </c>
      <c r="L222" s="20">
        <v>0.28453542990811798</v>
      </c>
      <c r="M222" s="20">
        <v>0.39837778348730501</v>
      </c>
      <c r="N222" s="20">
        <v>0.31708678660457701</v>
      </c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30"/>
    </row>
    <row r="223" spans="1:27" x14ac:dyDescent="0.25">
      <c r="A223">
        <v>187</v>
      </c>
      <c r="B223" s="15">
        <v>35531</v>
      </c>
      <c r="C223" s="25">
        <f t="shared" si="8"/>
        <v>0.13929373025894201</v>
      </c>
      <c r="D223" s="25">
        <f>VLOOKUP(B223,input_BB!$B$19:$XX$10000,$D$35,0)</f>
        <v>96.57</v>
      </c>
      <c r="E223" s="27">
        <f t="shared" si="9"/>
        <v>6.272115674999304E-2</v>
      </c>
      <c r="F223" s="34">
        <f t="shared" si="11"/>
        <v>1.9854261273629659E-2</v>
      </c>
      <c r="G223" s="25">
        <f t="shared" si="10"/>
        <v>0.28445075338888298</v>
      </c>
      <c r="I223" s="31">
        <v>35531</v>
      </c>
      <c r="J223" s="20">
        <v>0.13929373025894201</v>
      </c>
      <c r="K223" s="20">
        <v>0</v>
      </c>
      <c r="L223" s="20">
        <v>0.28445075338888298</v>
      </c>
      <c r="M223" s="20">
        <v>0.39805296849683602</v>
      </c>
      <c r="N223" s="20">
        <v>0.31749627811428099</v>
      </c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30"/>
    </row>
    <row r="224" spans="1:27" x14ac:dyDescent="0.25">
      <c r="A224">
        <v>188</v>
      </c>
      <c r="B224" s="15">
        <v>35538</v>
      </c>
      <c r="C224" s="25">
        <f t="shared" si="8"/>
        <v>0.16642002761364</v>
      </c>
      <c r="D224" s="25">
        <f>VLOOKUP(B224,input_BB!$B$19:$XX$10000,$D$35,0)</f>
        <v>96.29</v>
      </c>
      <c r="E224" s="27">
        <f t="shared" si="9"/>
        <v>0.13928463075997966</v>
      </c>
      <c r="F224" s="34">
        <f t="shared" si="11"/>
        <v>1.230025231286791E-2</v>
      </c>
      <c r="G224" s="25">
        <f t="shared" si="10"/>
        <v>0.28436381654877402</v>
      </c>
      <c r="I224" s="31">
        <v>35538</v>
      </c>
      <c r="J224" s="20">
        <v>0.16642002761364</v>
      </c>
      <c r="K224" s="20">
        <v>0</v>
      </c>
      <c r="L224" s="20">
        <v>0.28436381654877402</v>
      </c>
      <c r="M224" s="20">
        <v>0.39773070406662397</v>
      </c>
      <c r="N224" s="20">
        <v>0.31790547938460201</v>
      </c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30"/>
    </row>
    <row r="225" spans="1:27" x14ac:dyDescent="0.25">
      <c r="A225">
        <v>189</v>
      </c>
      <c r="B225" s="15">
        <v>35545</v>
      </c>
      <c r="C225" s="25">
        <f t="shared" si="8"/>
        <v>0.12451400607824301</v>
      </c>
      <c r="D225" s="25">
        <f>VLOOKUP(B225,input_BB!$B$19:$XX$10000,$D$35,0)</f>
        <v>97.1</v>
      </c>
      <c r="E225" s="27">
        <f t="shared" si="9"/>
        <v>2.1005657823349434E-2</v>
      </c>
      <c r="F225" s="34">
        <f t="shared" si="11"/>
        <v>5.4882468675572227E-3</v>
      </c>
      <c r="G225" s="25">
        <f t="shared" si="10"/>
        <v>0.28427948080777699</v>
      </c>
      <c r="I225" s="31">
        <v>35545</v>
      </c>
      <c r="J225" s="20">
        <v>0.12451400607824301</v>
      </c>
      <c r="K225" s="20">
        <v>0</v>
      </c>
      <c r="L225" s="20">
        <v>0.28427948080777699</v>
      </c>
      <c r="M225" s="20">
        <v>0.39740843833134198</v>
      </c>
      <c r="N225" s="20">
        <v>0.31831208086087998</v>
      </c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30"/>
    </row>
    <row r="226" spans="1:27" x14ac:dyDescent="0.25">
      <c r="A226">
        <v>190</v>
      </c>
      <c r="B226" s="15">
        <v>35552</v>
      </c>
      <c r="C226" s="25">
        <f t="shared" si="8"/>
        <v>0.124639451503754</v>
      </c>
      <c r="D226" s="25">
        <f>VLOOKUP(B226,input_BB!$B$19:$XX$10000,$D$35,0)</f>
        <v>97.04</v>
      </c>
      <c r="E226" s="27">
        <f t="shared" si="9"/>
        <v>2.1359725223341234E-2</v>
      </c>
      <c r="F226" s="34">
        <f t="shared" si="11"/>
        <v>7.7889708173226602E-3</v>
      </c>
      <c r="G226" s="25">
        <f t="shared" si="10"/>
        <v>0.284017220068427</v>
      </c>
      <c r="I226" s="31">
        <v>35552</v>
      </c>
      <c r="J226" s="20">
        <v>0.124639451503754</v>
      </c>
      <c r="K226" s="20">
        <v>0</v>
      </c>
      <c r="L226" s="20">
        <v>0.284017220068427</v>
      </c>
      <c r="M226" s="20">
        <v>0.39670024771595902</v>
      </c>
      <c r="N226" s="20">
        <v>0.31928253221561398</v>
      </c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30"/>
    </row>
    <row r="227" spans="1:27" x14ac:dyDescent="0.25">
      <c r="A227">
        <v>191</v>
      </c>
      <c r="B227" s="15">
        <v>35559</v>
      </c>
      <c r="C227" s="25">
        <f t="shared" si="8"/>
        <v>0.12442345172166799</v>
      </c>
      <c r="D227" s="25">
        <f>VLOOKUP(B227,input_BB!$B$19:$XX$10000,$D$35,0)</f>
        <v>94.9</v>
      </c>
      <c r="E227" s="27">
        <f t="shared" si="9"/>
        <v>2.0750069821954868E-2</v>
      </c>
      <c r="F227" s="34">
        <f t="shared" si="11"/>
        <v>-2.2657054582904124E-2</v>
      </c>
      <c r="G227" s="25">
        <f t="shared" si="10"/>
        <v>0.28485387125859202</v>
      </c>
      <c r="I227" s="31">
        <v>35559</v>
      </c>
      <c r="J227" s="20">
        <v>0.12442345172166799</v>
      </c>
      <c r="K227" s="20">
        <v>0</v>
      </c>
      <c r="L227" s="20">
        <v>0.28485387125859202</v>
      </c>
      <c r="M227" s="20">
        <v>0.394759174579422</v>
      </c>
      <c r="N227" s="20">
        <v>0.32038695416198498</v>
      </c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30"/>
    </row>
    <row r="228" spans="1:27" x14ac:dyDescent="0.25">
      <c r="A228">
        <v>192</v>
      </c>
      <c r="B228" s="15">
        <v>35566</v>
      </c>
      <c r="C228" s="25">
        <f t="shared" si="8"/>
        <v>0.124378830194473</v>
      </c>
      <c r="D228" s="25">
        <f>VLOOKUP(B228,input_BB!$B$19:$XX$10000,$D$35,0)</f>
        <v>94.26</v>
      </c>
      <c r="E228" s="27">
        <f t="shared" si="9"/>
        <v>2.0624126384374438E-2</v>
      </c>
      <c r="F228" s="34">
        <f t="shared" si="11"/>
        <v>-2.8647980214344559E-2</v>
      </c>
      <c r="G228" s="25">
        <f t="shared" si="10"/>
        <v>0.285121954947334</v>
      </c>
      <c r="I228" s="31">
        <v>35566</v>
      </c>
      <c r="J228" s="20">
        <v>0.124378830194473</v>
      </c>
      <c r="K228" s="20">
        <v>0</v>
      </c>
      <c r="L228" s="20">
        <v>0.285121954947334</v>
      </c>
      <c r="M228" s="20">
        <v>0.39348596710646699</v>
      </c>
      <c r="N228" s="20">
        <v>0.32139207794619801</v>
      </c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30"/>
    </row>
    <row r="229" spans="1:27" x14ac:dyDescent="0.25">
      <c r="A229">
        <v>193</v>
      </c>
      <c r="B229" s="15">
        <v>35573</v>
      </c>
      <c r="C229" s="25">
        <f t="shared" si="8"/>
        <v>0.12432631850242599</v>
      </c>
      <c r="D229" s="25">
        <f>VLOOKUP(B229,input_BB!$B$19:$XX$10000,$D$35,0)</f>
        <v>94.24</v>
      </c>
      <c r="E229" s="27">
        <f t="shared" si="9"/>
        <v>2.0475913102012654E-2</v>
      </c>
      <c r="F229" s="34">
        <f t="shared" si="11"/>
        <v>-6.9546891464701277E-3</v>
      </c>
      <c r="G229" s="25">
        <f t="shared" si="10"/>
        <v>0.28503736950879499</v>
      </c>
      <c r="I229" s="31">
        <v>35573</v>
      </c>
      <c r="J229" s="20">
        <v>0.12432631850242599</v>
      </c>
      <c r="K229" s="20">
        <v>0</v>
      </c>
      <c r="L229" s="20">
        <v>0.28503736950879499</v>
      </c>
      <c r="M229" s="20">
        <v>0.39316900726225201</v>
      </c>
      <c r="N229" s="20">
        <v>0.321793623228953</v>
      </c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30"/>
    </row>
    <row r="230" spans="1:27" x14ac:dyDescent="0.25">
      <c r="A230">
        <v>194</v>
      </c>
      <c r="B230" s="15">
        <v>35580</v>
      </c>
      <c r="C230" s="25">
        <f t="shared" ref="C230:C293" si="12">J230</f>
        <v>0.124274097383022</v>
      </c>
      <c r="D230" s="25">
        <f>VLOOKUP(B230,input_BB!$B$19:$XX$10000,$D$35,0)</f>
        <v>94.85</v>
      </c>
      <c r="E230" s="27">
        <f t="shared" ref="E230:E293" si="13">(C230-$E$34)/$E$36</f>
        <v>2.0328519955576933E-2</v>
      </c>
      <c r="F230" s="34">
        <f t="shared" si="11"/>
        <v>6.2592828347123319E-3</v>
      </c>
      <c r="G230" s="25">
        <f t="shared" ref="G230:G293" si="14">VLOOKUP(B230,$I$37:$AA$5000,$G$34,0)</f>
        <v>0.28495227999786099</v>
      </c>
      <c r="I230" s="31">
        <v>35580</v>
      </c>
      <c r="J230" s="20">
        <v>0.124274097383022</v>
      </c>
      <c r="K230" s="20">
        <v>0</v>
      </c>
      <c r="L230" s="20">
        <v>0.28495227999786099</v>
      </c>
      <c r="M230" s="20">
        <v>0.39285347304742901</v>
      </c>
      <c r="N230" s="20">
        <v>0.32219424695471</v>
      </c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30"/>
    </row>
    <row r="231" spans="1:27" x14ac:dyDescent="0.25">
      <c r="A231">
        <v>195</v>
      </c>
      <c r="B231" s="15">
        <v>35587</v>
      </c>
      <c r="C231" s="25">
        <f t="shared" si="12"/>
        <v>0.124222114682198</v>
      </c>
      <c r="D231" s="25">
        <f>VLOOKUP(B231,input_BB!$B$19:$XX$10000,$D$35,0)</f>
        <v>95.52</v>
      </c>
      <c r="E231" s="27">
        <f t="shared" si="13"/>
        <v>2.0181799741186224E-2</v>
      </c>
      <c r="F231" s="34">
        <f t="shared" si="11"/>
        <v>1.3582342954159499E-2</v>
      </c>
      <c r="G231" s="25">
        <f t="shared" si="14"/>
        <v>0.28486627402709502</v>
      </c>
      <c r="I231" s="31">
        <v>35587</v>
      </c>
      <c r="J231" s="20">
        <v>0.124222114682198</v>
      </c>
      <c r="K231" s="20">
        <v>0</v>
      </c>
      <c r="L231" s="20">
        <v>0.28486627402709502</v>
      </c>
      <c r="M231" s="20">
        <v>0.39253985442263001</v>
      </c>
      <c r="N231" s="20">
        <v>0.32259387155027602</v>
      </c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30"/>
    </row>
    <row r="232" spans="1:27" x14ac:dyDescent="0.25">
      <c r="A232">
        <v>196</v>
      </c>
      <c r="B232" s="15">
        <v>35594</v>
      </c>
      <c r="C232" s="25">
        <f t="shared" si="12"/>
        <v>0.124170392751694</v>
      </c>
      <c r="D232" s="25">
        <f>VLOOKUP(B232,input_BB!$B$19:$XX$10000,$D$35,0)</f>
        <v>95.79</v>
      </c>
      <c r="E232" s="27">
        <f t="shared" si="13"/>
        <v>2.0035815546214503E-2</v>
      </c>
      <c r="F232" s="34">
        <f t="shared" ref="F232:F295" si="15">D232/D230-1</f>
        <v>9.9103848181341103E-3</v>
      </c>
      <c r="G232" s="25">
        <f t="shared" si="14"/>
        <v>0.284782226725248</v>
      </c>
      <c r="I232" s="31">
        <v>35594</v>
      </c>
      <c r="J232" s="20">
        <v>0.124170392751694</v>
      </c>
      <c r="K232" s="20">
        <v>0</v>
      </c>
      <c r="L232" s="20">
        <v>0.284782226725248</v>
      </c>
      <c r="M232" s="20">
        <v>0.39222638088885597</v>
      </c>
      <c r="N232" s="20">
        <v>0.32299139238589603</v>
      </c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30"/>
    </row>
    <row r="233" spans="1:27" x14ac:dyDescent="0.25">
      <c r="A233">
        <v>197</v>
      </c>
      <c r="B233" s="15">
        <v>35601</v>
      </c>
      <c r="C233" s="25">
        <f t="shared" si="12"/>
        <v>0.12411894649267199</v>
      </c>
      <c r="D233" s="25">
        <f>VLOOKUP(B233,input_BB!$B$19:$XX$10000,$D$35,0)</f>
        <v>95.3</v>
      </c>
      <c r="E233" s="27">
        <f t="shared" si="13"/>
        <v>1.9890609428916652E-2</v>
      </c>
      <c r="F233" s="34">
        <f t="shared" si="15"/>
        <v>-2.3031825795645222E-3</v>
      </c>
      <c r="G233" s="25">
        <f t="shared" si="14"/>
        <v>0.28469860077084003</v>
      </c>
      <c r="I233" s="31">
        <v>35601</v>
      </c>
      <c r="J233" s="20">
        <v>0.12411894649267199</v>
      </c>
      <c r="K233" s="20">
        <v>0</v>
      </c>
      <c r="L233" s="20">
        <v>0.28469860077084003</v>
      </c>
      <c r="M233" s="20">
        <v>0.39191384455256001</v>
      </c>
      <c r="N233" s="20">
        <v>0.32338755467660002</v>
      </c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30"/>
    </row>
    <row r="234" spans="1:27" x14ac:dyDescent="0.25">
      <c r="A234">
        <v>198</v>
      </c>
      <c r="B234" s="15">
        <v>35608</v>
      </c>
      <c r="C234" s="25">
        <f t="shared" si="12"/>
        <v>0.124067753553391</v>
      </c>
      <c r="D234" s="25">
        <f>VLOOKUP(B234,input_BB!$B$19:$XX$10000,$D$35,0)</f>
        <v>95.55</v>
      </c>
      <c r="E234" s="27">
        <f t="shared" si="13"/>
        <v>1.9746118301916003E-2</v>
      </c>
      <c r="F234" s="34">
        <f t="shared" si="15"/>
        <v>-2.5054807391169387E-3</v>
      </c>
      <c r="G234" s="25">
        <f t="shared" si="14"/>
        <v>0.28461378739784898</v>
      </c>
      <c r="I234" s="31">
        <v>35608</v>
      </c>
      <c r="J234" s="20">
        <v>0.124067753553391</v>
      </c>
      <c r="K234" s="20">
        <v>0</v>
      </c>
      <c r="L234" s="20">
        <v>0.28461378739784898</v>
      </c>
      <c r="M234" s="20">
        <v>0.39160357536942803</v>
      </c>
      <c r="N234" s="20">
        <v>0.32378263723272299</v>
      </c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30"/>
    </row>
    <row r="235" spans="1:27" x14ac:dyDescent="0.25">
      <c r="A235">
        <v>199</v>
      </c>
      <c r="B235" s="15">
        <v>35615</v>
      </c>
      <c r="C235" s="25">
        <f t="shared" si="12"/>
        <v>0.124016806483269</v>
      </c>
      <c r="D235" s="25">
        <f>VLOOKUP(B235,input_BB!$B$19:$XX$10000,$D$35,0)</f>
        <v>95.65</v>
      </c>
      <c r="E235" s="27">
        <f t="shared" si="13"/>
        <v>1.9602321136082193E-2</v>
      </c>
      <c r="F235" s="34">
        <f t="shared" si="15"/>
        <v>3.672612801679076E-3</v>
      </c>
      <c r="G235" s="25">
        <f t="shared" si="14"/>
        <v>0.284529647119801</v>
      </c>
      <c r="I235" s="31">
        <v>35615</v>
      </c>
      <c r="J235" s="20">
        <v>0.124016806483269</v>
      </c>
      <c r="K235" s="20">
        <v>0</v>
      </c>
      <c r="L235" s="20">
        <v>0.284529647119801</v>
      </c>
      <c r="M235" s="20">
        <v>0.39129425606080798</v>
      </c>
      <c r="N235" s="20">
        <v>0.32417609681939002</v>
      </c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30"/>
    </row>
    <row r="236" spans="1:27" x14ac:dyDescent="0.25">
      <c r="A236">
        <v>200</v>
      </c>
      <c r="B236" s="15">
        <v>35622</v>
      </c>
      <c r="C236" s="25">
        <f t="shared" si="12"/>
        <v>0.123966120183468</v>
      </c>
      <c r="D236" s="25">
        <f>VLOOKUP(B236,input_BB!$B$19:$XX$10000,$D$35,0)</f>
        <v>96.32</v>
      </c>
      <c r="E236" s="27">
        <f t="shared" si="13"/>
        <v>1.9459259989670186E-2</v>
      </c>
      <c r="F236" s="34">
        <f t="shared" si="15"/>
        <v>8.05860805860803E-3</v>
      </c>
      <c r="G236" s="25">
        <f t="shared" si="14"/>
        <v>0.28444721288093</v>
      </c>
      <c r="I236" s="31">
        <v>35622</v>
      </c>
      <c r="J236" s="20">
        <v>0.123966120183468</v>
      </c>
      <c r="K236" s="20">
        <v>0</v>
      </c>
      <c r="L236" s="20">
        <v>0.28444721288093</v>
      </c>
      <c r="M236" s="20">
        <v>0.39098506553886597</v>
      </c>
      <c r="N236" s="20">
        <v>0.32456772158020403</v>
      </c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30"/>
    </row>
    <row r="237" spans="1:27" x14ac:dyDescent="0.25">
      <c r="A237">
        <v>201</v>
      </c>
      <c r="B237" s="15">
        <v>35629</v>
      </c>
      <c r="C237" s="25">
        <f t="shared" si="12"/>
        <v>0.123915672302246</v>
      </c>
      <c r="D237" s="25">
        <f>VLOOKUP(B237,input_BB!$B$19:$XX$10000,$D$35,0)</f>
        <v>97.35</v>
      </c>
      <c r="E237" s="27">
        <f t="shared" si="13"/>
        <v>1.9316871775300372E-2</v>
      </c>
      <c r="F237" s="34">
        <f t="shared" si="15"/>
        <v>1.7773131207527326E-2</v>
      </c>
      <c r="G237" s="25">
        <f t="shared" si="14"/>
        <v>0.28436372176012298</v>
      </c>
      <c r="I237" s="31">
        <v>35629</v>
      </c>
      <c r="J237" s="20">
        <v>0.123915672302246</v>
      </c>
      <c r="K237" s="20">
        <v>0</v>
      </c>
      <c r="L237" s="20">
        <v>0.28436372176012298</v>
      </c>
      <c r="M237" s="20">
        <v>0.39067800507553901</v>
      </c>
      <c r="N237" s="20">
        <v>0.32495827316433801</v>
      </c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30"/>
    </row>
    <row r="238" spans="1:27" x14ac:dyDescent="0.25">
      <c r="A238">
        <v>202</v>
      </c>
      <c r="B238" s="15">
        <v>35636</v>
      </c>
      <c r="C238" s="25">
        <f t="shared" si="12"/>
        <v>0.12386550754308701</v>
      </c>
      <c r="D238" s="25">
        <f>VLOOKUP(B238,input_BB!$B$19:$XX$10000,$D$35,0)</f>
        <v>99.13</v>
      </c>
      <c r="E238" s="27">
        <f t="shared" si="13"/>
        <v>1.9175282667731976E-2</v>
      </c>
      <c r="F238" s="34">
        <f t="shared" si="15"/>
        <v>2.9173588039867138E-2</v>
      </c>
      <c r="G238" s="25">
        <f t="shared" si="14"/>
        <v>0.28428014696808501</v>
      </c>
      <c r="I238" s="31">
        <v>35636</v>
      </c>
      <c r="J238" s="20">
        <v>0.12386550754308701</v>
      </c>
      <c r="K238" s="20">
        <v>0</v>
      </c>
      <c r="L238" s="20">
        <v>0.28428014696808501</v>
      </c>
      <c r="M238" s="20">
        <v>0.39037207575961502</v>
      </c>
      <c r="N238" s="20">
        <v>0.32534777727230002</v>
      </c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30"/>
    </row>
    <row r="239" spans="1:27" x14ac:dyDescent="0.25">
      <c r="A239">
        <v>203</v>
      </c>
      <c r="B239" s="15">
        <v>35643</v>
      </c>
      <c r="C239" s="25">
        <f t="shared" si="12"/>
        <v>0.12381557375192601</v>
      </c>
      <c r="D239" s="25">
        <f>VLOOKUP(B239,input_BB!$B$19:$XX$10000,$D$35,0)</f>
        <v>100.43</v>
      </c>
      <c r="E239" s="27">
        <f t="shared" si="13"/>
        <v>1.9034345463078306E-2</v>
      </c>
      <c r="F239" s="34">
        <f t="shared" si="15"/>
        <v>3.1638418079096065E-2</v>
      </c>
      <c r="G239" s="25">
        <f t="shared" si="14"/>
        <v>0.28419796934967601</v>
      </c>
      <c r="I239" s="31">
        <v>35643</v>
      </c>
      <c r="J239" s="20">
        <v>0.12381557375192601</v>
      </c>
      <c r="K239" s="20">
        <v>0</v>
      </c>
      <c r="L239" s="20">
        <v>0.28419796934967601</v>
      </c>
      <c r="M239" s="20">
        <v>0.39006687094468401</v>
      </c>
      <c r="N239" s="20">
        <v>0.32573515970563999</v>
      </c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30"/>
    </row>
    <row r="240" spans="1:27" x14ac:dyDescent="0.25">
      <c r="A240">
        <v>204</v>
      </c>
      <c r="B240" s="15">
        <v>35650</v>
      </c>
      <c r="C240" s="25">
        <f t="shared" si="12"/>
        <v>0.123765856027603</v>
      </c>
      <c r="D240" s="25">
        <f>VLOOKUP(B240,input_BB!$B$19:$XX$10000,$D$35,0)</f>
        <v>99.75</v>
      </c>
      <c r="E240" s="27">
        <f t="shared" si="13"/>
        <v>1.889401810309008E-2</v>
      </c>
      <c r="F240" s="34">
        <f t="shared" si="15"/>
        <v>6.2544133965500848E-3</v>
      </c>
      <c r="G240" s="25">
        <f t="shared" si="14"/>
        <v>0.28411574160146802</v>
      </c>
      <c r="I240" s="31">
        <v>35650</v>
      </c>
      <c r="J240" s="20">
        <v>0.123765856027603</v>
      </c>
      <c r="K240" s="20">
        <v>0</v>
      </c>
      <c r="L240" s="20">
        <v>0.28411574160146802</v>
      </c>
      <c r="M240" s="20">
        <v>0.389762801498238</v>
      </c>
      <c r="N240" s="20">
        <v>0.32612145690029298</v>
      </c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30"/>
    </row>
    <row r="241" spans="1:27" x14ac:dyDescent="0.25">
      <c r="A241">
        <v>205</v>
      </c>
      <c r="B241" s="15">
        <v>35657</v>
      </c>
      <c r="C241" s="25">
        <f t="shared" si="12"/>
        <v>0.12371640652418101</v>
      </c>
      <c r="D241" s="25">
        <f>VLOOKUP(B241,input_BB!$B$19:$XX$10000,$D$35,0)</f>
        <v>99.05</v>
      </c>
      <c r="E241" s="27">
        <f t="shared" si="13"/>
        <v>1.8754447791648341E-2</v>
      </c>
      <c r="F241" s="34">
        <f t="shared" si="15"/>
        <v>-1.3740914069501287E-2</v>
      </c>
      <c r="G241" s="25">
        <f t="shared" si="14"/>
        <v>0.284032762732017</v>
      </c>
      <c r="I241" s="31">
        <v>35657</v>
      </c>
      <c r="J241" s="20">
        <v>0.12371640652418101</v>
      </c>
      <c r="K241" s="20">
        <v>0</v>
      </c>
      <c r="L241" s="20">
        <v>0.284032762732017</v>
      </c>
      <c r="M241" s="20">
        <v>0.38946049815032502</v>
      </c>
      <c r="N241" s="20">
        <v>0.32650673911765798</v>
      </c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30"/>
    </row>
    <row r="242" spans="1:27" x14ac:dyDescent="0.25">
      <c r="A242">
        <v>206</v>
      </c>
      <c r="B242" s="15">
        <v>35664</v>
      </c>
      <c r="C242" s="25">
        <f t="shared" si="12"/>
        <v>0.123667165637016</v>
      </c>
      <c r="D242" s="25">
        <f>VLOOKUP(B242,input_BB!$B$19:$XX$10000,$D$35,0)</f>
        <v>99.06</v>
      </c>
      <c r="E242" s="27">
        <f t="shared" si="13"/>
        <v>1.8615466295744582E-2</v>
      </c>
      <c r="F242" s="34">
        <f t="shared" si="15"/>
        <v>-6.9172932330826553E-3</v>
      </c>
      <c r="G242" s="25">
        <f t="shared" si="14"/>
        <v>0.28395089042592903</v>
      </c>
      <c r="I242" s="31">
        <v>35664</v>
      </c>
      <c r="J242" s="20">
        <v>0.123667165637016</v>
      </c>
      <c r="K242" s="20">
        <v>0</v>
      </c>
      <c r="L242" s="20">
        <v>0.28395089042592903</v>
      </c>
      <c r="M242" s="20">
        <v>0.389158719618802</v>
      </c>
      <c r="N242" s="20">
        <v>0.32689038995526898</v>
      </c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30"/>
    </row>
    <row r="243" spans="1:27" x14ac:dyDescent="0.25">
      <c r="A243">
        <v>207</v>
      </c>
      <c r="B243" s="15">
        <v>35671</v>
      </c>
      <c r="C243" s="25">
        <f t="shared" si="12"/>
        <v>0.12361819297075299</v>
      </c>
      <c r="D243" s="25">
        <f>VLOOKUP(B243,input_BB!$B$19:$XX$10000,$D$35,0)</f>
        <v>99</v>
      </c>
      <c r="E243" s="27">
        <f t="shared" si="13"/>
        <v>1.8477241848390051E-2</v>
      </c>
      <c r="F243" s="34">
        <f t="shared" si="15"/>
        <v>-5.0479555779903151E-4</v>
      </c>
      <c r="G243" s="25">
        <f t="shared" si="14"/>
        <v>0.28386988697174997</v>
      </c>
      <c r="I243" s="31">
        <v>35671</v>
      </c>
      <c r="J243" s="20">
        <v>0.12361819297075299</v>
      </c>
      <c r="K243" s="20">
        <v>0</v>
      </c>
      <c r="L243" s="20">
        <v>0.28386988697174997</v>
      </c>
      <c r="M243" s="20">
        <v>0.388857942384708</v>
      </c>
      <c r="N243" s="20">
        <v>0.32727217064354203</v>
      </c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30"/>
    </row>
    <row r="244" spans="1:27" x14ac:dyDescent="0.25">
      <c r="A244">
        <v>208</v>
      </c>
      <c r="B244" s="15">
        <v>35678</v>
      </c>
      <c r="C244" s="25">
        <f t="shared" si="12"/>
        <v>0.123569466173649</v>
      </c>
      <c r="D244" s="25">
        <f>VLOOKUP(B244,input_BB!$B$19:$XX$10000,$D$35,0)</f>
        <v>98.86</v>
      </c>
      <c r="E244" s="27">
        <f t="shared" si="13"/>
        <v>1.8339711362202433E-2</v>
      </c>
      <c r="F244" s="34">
        <f t="shared" si="15"/>
        <v>-2.0189783969312147E-3</v>
      </c>
      <c r="G244" s="25">
        <f t="shared" si="14"/>
        <v>0.28378883596285098</v>
      </c>
      <c r="I244" s="31">
        <v>35678</v>
      </c>
      <c r="J244" s="20">
        <v>0.123569466173649</v>
      </c>
      <c r="K244" s="20">
        <v>0</v>
      </c>
      <c r="L244" s="20">
        <v>0.28378883596285098</v>
      </c>
      <c r="M244" s="20">
        <v>0.38855856175787801</v>
      </c>
      <c r="N244" s="20">
        <v>0.32765260227927101</v>
      </c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30"/>
    </row>
    <row r="245" spans="1:27" x14ac:dyDescent="0.25">
      <c r="A245">
        <v>209</v>
      </c>
      <c r="B245" s="15">
        <v>35685</v>
      </c>
      <c r="C245" s="25">
        <f t="shared" si="12"/>
        <v>0.123520947992802</v>
      </c>
      <c r="D245" s="25">
        <f>VLOOKUP(B245,input_BB!$B$19:$XX$10000,$D$35,0)</f>
        <v>97.73</v>
      </c>
      <c r="E245" s="27">
        <f t="shared" si="13"/>
        <v>1.8202769691552795E-2</v>
      </c>
      <c r="F245" s="34">
        <f t="shared" si="15"/>
        <v>-1.2828282828282744E-2</v>
      </c>
      <c r="G245" s="25">
        <f t="shared" si="14"/>
        <v>0.28370738742423801</v>
      </c>
      <c r="I245" s="31">
        <v>35685</v>
      </c>
      <c r="J245" s="20">
        <v>0.123520947992802</v>
      </c>
      <c r="K245" s="20">
        <v>0</v>
      </c>
      <c r="L245" s="20">
        <v>0.28370738742423801</v>
      </c>
      <c r="M245" s="20">
        <v>0.38826038075776298</v>
      </c>
      <c r="N245" s="20">
        <v>0.32803223181799901</v>
      </c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30"/>
    </row>
    <row r="246" spans="1:27" x14ac:dyDescent="0.25">
      <c r="A246">
        <v>210</v>
      </c>
      <c r="B246" s="15">
        <v>35692</v>
      </c>
      <c r="C246" s="25">
        <f t="shared" si="12"/>
        <v>0.123472660779953</v>
      </c>
      <c r="D246" s="25">
        <f>VLOOKUP(B246,input_BB!$B$19:$XX$10000,$D$35,0)</f>
        <v>97.83</v>
      </c>
      <c r="E246" s="27">
        <f t="shared" si="13"/>
        <v>1.8066479923817925E-2</v>
      </c>
      <c r="F246" s="34">
        <f t="shared" si="15"/>
        <v>-1.0418774023872146E-2</v>
      </c>
      <c r="G246" s="25">
        <f t="shared" si="14"/>
        <v>0.28362684783689501</v>
      </c>
      <c r="I246" s="31">
        <v>35692</v>
      </c>
      <c r="J246" s="20">
        <v>0.123472660779953</v>
      </c>
      <c r="K246" s="20">
        <v>0</v>
      </c>
      <c r="L246" s="20">
        <v>0.28362684783689501</v>
      </c>
      <c r="M246" s="20">
        <v>0.38796316664769498</v>
      </c>
      <c r="N246" s="20">
        <v>0.32840998551541001</v>
      </c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30"/>
    </row>
    <row r="247" spans="1:27" x14ac:dyDescent="0.25">
      <c r="A247">
        <v>211</v>
      </c>
      <c r="B247" s="15">
        <v>35699</v>
      </c>
      <c r="C247" s="25">
        <f t="shared" si="12"/>
        <v>0.123424641788006</v>
      </c>
      <c r="D247" s="25">
        <f>VLOOKUP(B247,input_BB!$B$19:$XX$10000,$D$35,0)</f>
        <v>97.25</v>
      </c>
      <c r="E247" s="27">
        <f t="shared" si="13"/>
        <v>1.7930947204632283E-2</v>
      </c>
      <c r="F247" s="34">
        <f t="shared" si="15"/>
        <v>-4.9114908421160619E-3</v>
      </c>
      <c r="G247" s="25">
        <f t="shared" si="14"/>
        <v>0.28354613827335901</v>
      </c>
      <c r="I247" s="31">
        <v>35699</v>
      </c>
      <c r="J247" s="20">
        <v>0.123424641788006</v>
      </c>
      <c r="K247" s="20">
        <v>0</v>
      </c>
      <c r="L247" s="20">
        <v>0.28354613827335901</v>
      </c>
      <c r="M247" s="20">
        <v>0.387667108593379</v>
      </c>
      <c r="N247" s="20">
        <v>0.328786753133262</v>
      </c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30"/>
    </row>
    <row r="248" spans="1:27" x14ac:dyDescent="0.25">
      <c r="A248">
        <v>212</v>
      </c>
      <c r="B248" s="15">
        <v>35706</v>
      </c>
      <c r="C248" s="25">
        <f t="shared" si="12"/>
        <v>0.12337681651115399</v>
      </c>
      <c r="D248" s="25">
        <f>VLOOKUP(B248,input_BB!$B$19:$XX$10000,$D$35,0)</f>
        <v>97.08</v>
      </c>
      <c r="E248" s="27">
        <f t="shared" si="13"/>
        <v>1.7795961242729731E-2</v>
      </c>
      <c r="F248" s="34">
        <f t="shared" si="15"/>
        <v>-7.6663600122661713E-3</v>
      </c>
      <c r="G248" s="25">
        <f t="shared" si="14"/>
        <v>0.28346484392881099</v>
      </c>
      <c r="I248" s="31">
        <v>35706</v>
      </c>
      <c r="J248" s="20">
        <v>0.12337681651115399</v>
      </c>
      <c r="K248" s="20">
        <v>0</v>
      </c>
      <c r="L248" s="20">
        <v>0.28346484392881099</v>
      </c>
      <c r="M248" s="20">
        <v>0.387372605666922</v>
      </c>
      <c r="N248" s="20">
        <v>0.32916255040426701</v>
      </c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30"/>
    </row>
    <row r="249" spans="1:27" x14ac:dyDescent="0.25">
      <c r="A249">
        <v>213</v>
      </c>
      <c r="B249" s="15">
        <v>35713</v>
      </c>
      <c r="C249" s="25">
        <f t="shared" si="12"/>
        <v>0.123329222202301</v>
      </c>
      <c r="D249" s="25">
        <f>VLOOKUP(B249,input_BB!$B$19:$XX$10000,$D$35,0)</f>
        <v>96.66</v>
      </c>
      <c r="E249" s="27">
        <f t="shared" si="13"/>
        <v>1.7661627183744765E-2</v>
      </c>
      <c r="F249" s="34">
        <f t="shared" si="15"/>
        <v>-6.0668380462725047E-3</v>
      </c>
      <c r="G249" s="25">
        <f t="shared" si="14"/>
        <v>0.28338491736472299</v>
      </c>
      <c r="I249" s="31">
        <v>35713</v>
      </c>
      <c r="J249" s="20">
        <v>0.123329222202301</v>
      </c>
      <c r="K249" s="20">
        <v>0</v>
      </c>
      <c r="L249" s="20">
        <v>0.28338491736472299</v>
      </c>
      <c r="M249" s="20">
        <v>0.38707866903881399</v>
      </c>
      <c r="N249" s="20">
        <v>0.32953641359646302</v>
      </c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30"/>
    </row>
    <row r="250" spans="1:27" x14ac:dyDescent="0.25">
      <c r="A250">
        <v>214</v>
      </c>
      <c r="B250" s="15">
        <v>35720</v>
      </c>
      <c r="C250" s="25">
        <f t="shared" si="12"/>
        <v>0.12328186631202701</v>
      </c>
      <c r="D250" s="25">
        <f>VLOOKUP(B250,input_BB!$B$19:$XX$10000,$D$35,0)</f>
        <v>97.54</v>
      </c>
      <c r="E250" s="27">
        <f t="shared" si="13"/>
        <v>1.7527966056802034E-2</v>
      </c>
      <c r="F250" s="34">
        <f t="shared" si="15"/>
        <v>4.7383601153687671E-3</v>
      </c>
      <c r="G250" s="25">
        <f t="shared" si="14"/>
        <v>0.283306116817239</v>
      </c>
      <c r="I250" s="31">
        <v>35720</v>
      </c>
      <c r="J250" s="20">
        <v>0.12328186631202701</v>
      </c>
      <c r="K250" s="20">
        <v>0</v>
      </c>
      <c r="L250" s="20">
        <v>0.283306116817239</v>
      </c>
      <c r="M250" s="20">
        <v>0.38678571292219999</v>
      </c>
      <c r="N250" s="20">
        <v>0.32990817026056102</v>
      </c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30"/>
    </row>
    <row r="251" spans="1:27" x14ac:dyDescent="0.25">
      <c r="A251">
        <v>215</v>
      </c>
      <c r="B251" s="15">
        <v>35727</v>
      </c>
      <c r="C251" s="25">
        <f t="shared" si="12"/>
        <v>0.123234733939171</v>
      </c>
      <c r="D251" s="25">
        <f>VLOOKUP(B251,input_BB!$B$19:$XX$10000,$D$35,0)</f>
        <v>97.73</v>
      </c>
      <c r="E251" s="27">
        <f t="shared" si="13"/>
        <v>1.7394935803649387E-2</v>
      </c>
      <c r="F251" s="34">
        <f t="shared" si="15"/>
        <v>1.1069728946824009E-2</v>
      </c>
      <c r="G251" s="25">
        <f t="shared" si="14"/>
        <v>0.28322620511476398</v>
      </c>
      <c r="I251" s="31">
        <v>35727</v>
      </c>
      <c r="J251" s="20">
        <v>0.123234733939171</v>
      </c>
      <c r="K251" s="20">
        <v>0</v>
      </c>
      <c r="L251" s="20">
        <v>0.28322620511476398</v>
      </c>
      <c r="M251" s="20">
        <v>0.38649379262891598</v>
      </c>
      <c r="N251" s="20">
        <v>0.33028000225631998</v>
      </c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30"/>
    </row>
    <row r="252" spans="1:27" x14ac:dyDescent="0.25">
      <c r="A252">
        <v>216</v>
      </c>
      <c r="B252" s="15">
        <v>35734</v>
      </c>
      <c r="C252" s="25">
        <f t="shared" si="12"/>
        <v>0.12318782508373299</v>
      </c>
      <c r="D252" s="25">
        <f>VLOOKUP(B252,input_BB!$B$19:$XX$10000,$D$35,0)</f>
        <v>95.64</v>
      </c>
      <c r="E252" s="27">
        <f t="shared" si="13"/>
        <v>1.7262536424286823E-2</v>
      </c>
      <c r="F252" s="34">
        <f t="shared" si="15"/>
        <v>-1.9479188025425476E-2</v>
      </c>
      <c r="G252" s="25">
        <f t="shared" si="14"/>
        <v>0.283146756220923</v>
      </c>
      <c r="I252" s="31">
        <v>35734</v>
      </c>
      <c r="J252" s="20">
        <v>0.12318782508373299</v>
      </c>
      <c r="K252" s="20">
        <v>0</v>
      </c>
      <c r="L252" s="20">
        <v>0.283146756220923</v>
      </c>
      <c r="M252" s="20">
        <v>0.38620337361857798</v>
      </c>
      <c r="N252" s="20">
        <v>0.33064987016050001</v>
      </c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30"/>
    </row>
    <row r="253" spans="1:27" x14ac:dyDescent="0.25">
      <c r="A253">
        <v>217</v>
      </c>
      <c r="B253" s="15">
        <v>35741</v>
      </c>
      <c r="C253" s="25">
        <f t="shared" si="12"/>
        <v>0.123141124844551</v>
      </c>
      <c r="D253" s="25">
        <f>VLOOKUP(B253,input_BB!$B$19:$XX$10000,$D$35,0)</f>
        <v>95.25</v>
      </c>
      <c r="E253" s="27">
        <f t="shared" si="13"/>
        <v>1.7130725860459495E-2</v>
      </c>
      <c r="F253" s="34">
        <f t="shared" si="15"/>
        <v>-2.5376036017599524E-2</v>
      </c>
      <c r="G253" s="25">
        <f t="shared" si="14"/>
        <v>0.28306806200201201</v>
      </c>
      <c r="I253" s="31">
        <v>35741</v>
      </c>
      <c r="J253" s="20">
        <v>0.123141124844551</v>
      </c>
      <c r="K253" s="20">
        <v>0</v>
      </c>
      <c r="L253" s="20">
        <v>0.28306806200201201</v>
      </c>
      <c r="M253" s="20">
        <v>0.385913681941978</v>
      </c>
      <c r="N253" s="20">
        <v>0.33101825605600999</v>
      </c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30"/>
    </row>
    <row r="254" spans="1:27" x14ac:dyDescent="0.25">
      <c r="A254">
        <v>218</v>
      </c>
      <c r="B254" s="15">
        <v>35748</v>
      </c>
      <c r="C254" s="25">
        <f t="shared" si="12"/>
        <v>0.123094633221626</v>
      </c>
      <c r="D254" s="25">
        <f>VLOOKUP(B254,input_BB!$B$19:$XX$10000,$D$35,0)</f>
        <v>96.15</v>
      </c>
      <c r="E254" s="27">
        <f t="shared" si="13"/>
        <v>1.6999504112170147E-2</v>
      </c>
      <c r="F254" s="34">
        <f t="shared" si="15"/>
        <v>5.3324968632371128E-3</v>
      </c>
      <c r="G254" s="25">
        <f t="shared" si="14"/>
        <v>0.282988992651309</v>
      </c>
      <c r="I254" s="31">
        <v>35748</v>
      </c>
      <c r="J254" s="20">
        <v>0.123094633221626</v>
      </c>
      <c r="K254" s="20">
        <v>0</v>
      </c>
      <c r="L254" s="20">
        <v>0.282988992651309</v>
      </c>
      <c r="M254" s="20">
        <v>0.385625590857266</v>
      </c>
      <c r="N254" s="20">
        <v>0.331385416491425</v>
      </c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30"/>
    </row>
    <row r="255" spans="1:27" x14ac:dyDescent="0.25">
      <c r="A255">
        <v>219</v>
      </c>
      <c r="B255" s="15">
        <v>35755</v>
      </c>
      <c r="C255" s="25">
        <f t="shared" si="12"/>
        <v>0.123048387467861</v>
      </c>
      <c r="D255" s="25">
        <f>VLOOKUP(B255,input_BB!$B$19:$XX$10000,$D$35,0)</f>
        <v>96.6</v>
      </c>
      <c r="E255" s="27">
        <f t="shared" si="13"/>
        <v>1.6868976325050453E-2</v>
      </c>
      <c r="F255" s="34">
        <f t="shared" si="15"/>
        <v>1.4173228346456623E-2</v>
      </c>
      <c r="G255" s="25">
        <f t="shared" si="14"/>
        <v>0.282910775370385</v>
      </c>
      <c r="I255" s="31">
        <v>35755</v>
      </c>
      <c r="J255" s="20">
        <v>0.123048387467861</v>
      </c>
      <c r="K255" s="20">
        <v>0</v>
      </c>
      <c r="L255" s="20">
        <v>0.282910775370385</v>
      </c>
      <c r="M255" s="20">
        <v>0.385337797663444</v>
      </c>
      <c r="N255" s="20">
        <v>0.33175142696617099</v>
      </c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30"/>
    </row>
    <row r="256" spans="1:27" x14ac:dyDescent="0.25">
      <c r="A256">
        <v>220</v>
      </c>
      <c r="B256" s="15">
        <v>35762</v>
      </c>
      <c r="C256" s="25">
        <f t="shared" si="12"/>
        <v>0.12300234287977201</v>
      </c>
      <c r="D256" s="25">
        <f>VLOOKUP(B256,input_BB!$B$19:$XX$10000,$D$35,0)</f>
        <v>97.77</v>
      </c>
      <c r="E256" s="27">
        <f t="shared" si="13"/>
        <v>1.6739016324341351E-2</v>
      </c>
      <c r="F256" s="34">
        <f t="shared" si="15"/>
        <v>1.6848673946957771E-2</v>
      </c>
      <c r="G256" s="25">
        <f t="shared" si="14"/>
        <v>0.282832017349606</v>
      </c>
      <c r="I256" s="31">
        <v>35762</v>
      </c>
      <c r="J256" s="20">
        <v>0.12300234287977201</v>
      </c>
      <c r="K256" s="20">
        <v>0</v>
      </c>
      <c r="L256" s="20">
        <v>0.282832017349606</v>
      </c>
      <c r="M256" s="20">
        <v>0.38505194927007202</v>
      </c>
      <c r="N256" s="20">
        <v>0.33211603338032197</v>
      </c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30"/>
    </row>
    <row r="257" spans="1:27" x14ac:dyDescent="0.25">
      <c r="A257">
        <v>221</v>
      </c>
      <c r="B257" s="15">
        <v>35769</v>
      </c>
      <c r="C257" s="25">
        <f t="shared" si="12"/>
        <v>0.12295652925968199</v>
      </c>
      <c r="D257" s="25">
        <f>VLOOKUP(B257,input_BB!$B$19:$XX$10000,$D$35,0)</f>
        <v>98.86</v>
      </c>
      <c r="E257" s="27">
        <f t="shared" si="13"/>
        <v>1.6609708226549759E-2</v>
      </c>
      <c r="F257" s="34">
        <f t="shared" si="15"/>
        <v>2.3395445134575699E-2</v>
      </c>
      <c r="G257" s="25">
        <f t="shared" si="14"/>
        <v>0.282754336860494</v>
      </c>
      <c r="I257" s="31">
        <v>35769</v>
      </c>
      <c r="J257" s="20">
        <v>0.12295652925968199</v>
      </c>
      <c r="K257" s="20">
        <v>0</v>
      </c>
      <c r="L257" s="20">
        <v>0.282754336860494</v>
      </c>
      <c r="M257" s="20">
        <v>0.384766422265574</v>
      </c>
      <c r="N257" s="20">
        <v>0.33247924087393199</v>
      </c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30"/>
    </row>
    <row r="258" spans="1:27" x14ac:dyDescent="0.25">
      <c r="A258">
        <v>222</v>
      </c>
      <c r="B258" s="15">
        <v>35776</v>
      </c>
      <c r="C258" s="25">
        <f t="shared" si="12"/>
        <v>0.122910901904106</v>
      </c>
      <c r="D258" s="25">
        <f>VLOOKUP(B258,input_BB!$B$19:$XX$10000,$D$35,0)</f>
        <v>98.72</v>
      </c>
      <c r="E258" s="27">
        <f t="shared" si="13"/>
        <v>1.6480925856913829E-2</v>
      </c>
      <c r="F258" s="34">
        <f t="shared" si="15"/>
        <v>9.7166820087961625E-3</v>
      </c>
      <c r="G258" s="25">
        <f t="shared" si="14"/>
        <v>0.28267683550243999</v>
      </c>
      <c r="I258" s="31">
        <v>35776</v>
      </c>
      <c r="J258" s="20">
        <v>0.122910901904106</v>
      </c>
      <c r="K258" s="20">
        <v>0</v>
      </c>
      <c r="L258" s="20">
        <v>0.28267683550243999</v>
      </c>
      <c r="M258" s="20">
        <v>0.38448236965870802</v>
      </c>
      <c r="N258" s="20">
        <v>0.33284079483885298</v>
      </c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30"/>
    </row>
    <row r="259" spans="1:27" x14ac:dyDescent="0.25">
      <c r="A259">
        <v>223</v>
      </c>
      <c r="B259" s="15">
        <v>35783</v>
      </c>
      <c r="C259" s="25">
        <f t="shared" si="12"/>
        <v>0.122865475714207</v>
      </c>
      <c r="D259" s="25">
        <f>VLOOKUP(B259,input_BB!$B$19:$XX$10000,$D$35,0)</f>
        <v>98.54</v>
      </c>
      <c r="E259" s="27">
        <f t="shared" si="13"/>
        <v>1.6352711273691232E-2</v>
      </c>
      <c r="F259" s="34">
        <f t="shared" si="15"/>
        <v>-3.2369006676107315E-3</v>
      </c>
      <c r="G259" s="25">
        <f t="shared" si="14"/>
        <v>0.282598464032978</v>
      </c>
      <c r="I259" s="31">
        <v>35783</v>
      </c>
      <c r="J259" s="20">
        <v>0.122865475714207</v>
      </c>
      <c r="K259" s="20">
        <v>0</v>
      </c>
      <c r="L259" s="20">
        <v>0.282598464032978</v>
      </c>
      <c r="M259" s="20">
        <v>0.38419944200858802</v>
      </c>
      <c r="N259" s="20">
        <v>0.33320209395843398</v>
      </c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30"/>
    </row>
    <row r="260" spans="1:27" x14ac:dyDescent="0.25">
      <c r="A260">
        <v>224</v>
      </c>
      <c r="B260" s="15">
        <v>35790</v>
      </c>
      <c r="C260" s="25">
        <f t="shared" si="12"/>
        <v>0.12282028794288601</v>
      </c>
      <c r="D260" s="25">
        <f>VLOOKUP(B260,input_BB!$B$19:$XX$10000,$D$35,0)</f>
        <v>98.51</v>
      </c>
      <c r="E260" s="27">
        <f t="shared" si="13"/>
        <v>1.6225169622508046E-2</v>
      </c>
      <c r="F260" s="34">
        <f t="shared" si="15"/>
        <v>-2.1272285251214829E-3</v>
      </c>
      <c r="G260" s="25">
        <f t="shared" si="14"/>
        <v>0.28252147472379402</v>
      </c>
      <c r="I260" s="31">
        <v>35790</v>
      </c>
      <c r="J260" s="20">
        <v>0.12282028794288601</v>
      </c>
      <c r="K260" s="20">
        <v>0</v>
      </c>
      <c r="L260" s="20">
        <v>0.28252147472379402</v>
      </c>
      <c r="M260" s="20">
        <v>0.38391740779955602</v>
      </c>
      <c r="N260" s="20">
        <v>0.33356111747665002</v>
      </c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30"/>
    </row>
    <row r="261" spans="1:27" x14ac:dyDescent="0.25">
      <c r="A261">
        <v>225</v>
      </c>
      <c r="B261" s="15">
        <v>35797</v>
      </c>
      <c r="C261" s="25">
        <f t="shared" si="12"/>
        <v>0.122775308787823</v>
      </c>
      <c r="D261" s="25">
        <f>VLOOKUP(B261,input_BB!$B$19:$XX$10000,$D$35,0)</f>
        <v>100.1</v>
      </c>
      <c r="E261" s="27">
        <f t="shared" si="13"/>
        <v>1.6098216786865658E-2</v>
      </c>
      <c r="F261" s="34">
        <f t="shared" si="15"/>
        <v>1.5831134564643579E-2</v>
      </c>
      <c r="G261" s="25">
        <f t="shared" si="14"/>
        <v>0.282445433654327</v>
      </c>
      <c r="I261" s="31">
        <v>35797</v>
      </c>
      <c r="J261" s="20">
        <v>0.122775308787823</v>
      </c>
      <c r="K261" s="20">
        <v>0</v>
      </c>
      <c r="L261" s="20">
        <v>0.282445433654327</v>
      </c>
      <c r="M261" s="20">
        <v>0.38363597509984698</v>
      </c>
      <c r="N261" s="20">
        <v>0.33391859124582601</v>
      </c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30"/>
    </row>
    <row r="262" spans="1:27" x14ac:dyDescent="0.25">
      <c r="A262">
        <v>226</v>
      </c>
      <c r="B262" s="15">
        <v>35804</v>
      </c>
      <c r="C262" s="25">
        <f t="shared" si="12"/>
        <v>0.122730515897274</v>
      </c>
      <c r="D262" s="25">
        <f>VLOOKUP(B262,input_BB!$B$19:$XX$10000,$D$35,0)</f>
        <v>100.93</v>
      </c>
      <c r="E262" s="27">
        <f t="shared" si="13"/>
        <v>1.5971789679378894E-2</v>
      </c>
      <c r="F262" s="34">
        <f t="shared" si="15"/>
        <v>2.4566033905187412E-2</v>
      </c>
      <c r="G262" s="25">
        <f t="shared" si="14"/>
        <v>0.28236877848741998</v>
      </c>
      <c r="I262" s="31">
        <v>35804</v>
      </c>
      <c r="J262" s="20">
        <v>0.122730515897274</v>
      </c>
      <c r="K262" s="20">
        <v>0</v>
      </c>
      <c r="L262" s="20">
        <v>0.28236877848741998</v>
      </c>
      <c r="M262" s="20">
        <v>0.38335565342296801</v>
      </c>
      <c r="N262" s="20">
        <v>0.33427556808961201</v>
      </c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30"/>
    </row>
    <row r="263" spans="1:27" x14ac:dyDescent="0.25">
      <c r="A263">
        <v>227</v>
      </c>
      <c r="B263" s="15">
        <v>35811</v>
      </c>
      <c r="C263" s="25">
        <f t="shared" si="12"/>
        <v>0.13711631298065199</v>
      </c>
      <c r="D263" s="25">
        <f>VLOOKUP(B263,input_BB!$B$19:$XX$10000,$D$35,0)</f>
        <v>100.99</v>
      </c>
      <c r="E263" s="27">
        <f t="shared" si="13"/>
        <v>5.6575436638789549E-2</v>
      </c>
      <c r="F263" s="34">
        <f t="shared" si="15"/>
        <v>8.8911088911090008E-3</v>
      </c>
      <c r="G263" s="25">
        <f t="shared" si="14"/>
        <v>0.282291673022045</v>
      </c>
      <c r="I263" s="31">
        <v>35811</v>
      </c>
      <c r="J263" s="20">
        <v>0.13711631298065199</v>
      </c>
      <c r="K263" s="20">
        <v>0</v>
      </c>
      <c r="L263" s="20">
        <v>0.282291673022045</v>
      </c>
      <c r="M263" s="20">
        <v>0.383077108013683</v>
      </c>
      <c r="N263" s="20">
        <v>0.334631218964272</v>
      </c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30"/>
    </row>
    <row r="264" spans="1:27" x14ac:dyDescent="0.25">
      <c r="A264">
        <v>228</v>
      </c>
      <c r="B264" s="15">
        <v>35818</v>
      </c>
      <c r="C264" s="25">
        <f t="shared" si="12"/>
        <v>0.122641570866108</v>
      </c>
      <c r="D264" s="25">
        <f>VLOOKUP(B264,input_BB!$B$19:$XX$10000,$D$35,0)</f>
        <v>98.44</v>
      </c>
      <c r="E264" s="27">
        <f t="shared" si="13"/>
        <v>1.5720743969271443E-2</v>
      </c>
      <c r="F264" s="34">
        <f t="shared" si="15"/>
        <v>-2.4670563757059449E-2</v>
      </c>
      <c r="G264" s="25">
        <f t="shared" si="14"/>
        <v>0.28221535456685798</v>
      </c>
      <c r="I264" s="31">
        <v>35818</v>
      </c>
      <c r="J264" s="20">
        <v>0.122641570866108</v>
      </c>
      <c r="K264" s="20">
        <v>0</v>
      </c>
      <c r="L264" s="20">
        <v>0.28221535456685798</v>
      </c>
      <c r="M264" s="20">
        <v>0.38279887897540299</v>
      </c>
      <c r="N264" s="20">
        <v>0.33498576645773898</v>
      </c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30"/>
    </row>
    <row r="265" spans="1:27" x14ac:dyDescent="0.25">
      <c r="A265">
        <v>229</v>
      </c>
      <c r="B265" s="15">
        <v>35825</v>
      </c>
      <c r="C265" s="25">
        <f t="shared" si="12"/>
        <v>0.122597396373749</v>
      </c>
      <c r="D265" s="25">
        <f>VLOOKUP(B265,input_BB!$B$19:$XX$10000,$D$35,0)</f>
        <v>100.72</v>
      </c>
      <c r="E265" s="27">
        <f t="shared" si="13"/>
        <v>1.5596062279271222E-2</v>
      </c>
      <c r="F265" s="34">
        <f t="shared" si="15"/>
        <v>-2.6735320328744594E-3</v>
      </c>
      <c r="G265" s="25">
        <f t="shared" si="14"/>
        <v>0.28213912997007501</v>
      </c>
      <c r="I265" s="31">
        <v>35825</v>
      </c>
      <c r="J265" s="20">
        <v>0.122597396373749</v>
      </c>
      <c r="K265" s="20">
        <v>0</v>
      </c>
      <c r="L265" s="20">
        <v>0.28213912997007501</v>
      </c>
      <c r="M265" s="20">
        <v>0.38252235931069201</v>
      </c>
      <c r="N265" s="20">
        <v>0.33533851071923299</v>
      </c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30"/>
    </row>
    <row r="266" spans="1:27" x14ac:dyDescent="0.25">
      <c r="A266">
        <v>230</v>
      </c>
      <c r="B266" s="15">
        <v>35832</v>
      </c>
      <c r="C266" s="25">
        <f t="shared" si="12"/>
        <v>0.122553408145905</v>
      </c>
      <c r="D266" s="25">
        <f>VLOOKUP(B266,input_BB!$B$19:$XX$10000,$D$35,0)</f>
        <v>99.52</v>
      </c>
      <c r="E266" s="27">
        <f t="shared" si="13"/>
        <v>1.5471906317429404E-2</v>
      </c>
      <c r="F266" s="34">
        <f t="shared" si="15"/>
        <v>1.0971149939049241E-2</v>
      </c>
      <c r="G266" s="25">
        <f t="shared" si="14"/>
        <v>0.28206330668618401</v>
      </c>
      <c r="I266" s="31">
        <v>35832</v>
      </c>
      <c r="J266" s="20">
        <v>0.122553408145905</v>
      </c>
      <c r="K266" s="20">
        <v>0</v>
      </c>
      <c r="L266" s="20">
        <v>0.28206330668618401</v>
      </c>
      <c r="M266" s="20">
        <v>0.38224660541705402</v>
      </c>
      <c r="N266" s="20">
        <v>0.33569008789676202</v>
      </c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30"/>
    </row>
    <row r="267" spans="1:27" x14ac:dyDescent="0.25">
      <c r="A267">
        <v>231</v>
      </c>
      <c r="B267" s="15">
        <v>35839</v>
      </c>
      <c r="C267" s="25">
        <f t="shared" si="12"/>
        <v>0.120403058826923</v>
      </c>
      <c r="D267" s="25">
        <f>VLOOKUP(B267,input_BB!$B$19:$XX$10000,$D$35,0)</f>
        <v>100.01</v>
      </c>
      <c r="E267" s="27">
        <f t="shared" si="13"/>
        <v>9.4025850221750255E-3</v>
      </c>
      <c r="F267" s="34">
        <f t="shared" si="15"/>
        <v>-7.049245432883211E-3</v>
      </c>
      <c r="G267" s="25">
        <f t="shared" si="14"/>
        <v>0.19285478798936601</v>
      </c>
      <c r="I267" s="31">
        <v>35839</v>
      </c>
      <c r="J267" s="20">
        <v>0.120403058826923</v>
      </c>
      <c r="K267" s="20">
        <v>0</v>
      </c>
      <c r="L267" s="20">
        <v>0.19285478798936601</v>
      </c>
      <c r="M267" s="20">
        <v>0.50607314680343496</v>
      </c>
      <c r="N267" s="20">
        <v>0.30107206520719898</v>
      </c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30"/>
    </row>
    <row r="268" spans="1:27" x14ac:dyDescent="0.25">
      <c r="A268">
        <v>232</v>
      </c>
      <c r="B268" s="15">
        <v>35846</v>
      </c>
      <c r="C268" s="25">
        <f t="shared" si="12"/>
        <v>0.12035895138979</v>
      </c>
      <c r="D268" s="25">
        <f>VLOOKUP(B268,input_BB!$B$19:$XX$10000,$D$35,0)</f>
        <v>100.32</v>
      </c>
      <c r="E268" s="27">
        <f t="shared" si="13"/>
        <v>9.2780925943135219E-3</v>
      </c>
      <c r="F268" s="34">
        <f t="shared" si="15"/>
        <v>8.0385852090032461E-3</v>
      </c>
      <c r="G268" s="25">
        <f t="shared" si="14"/>
        <v>0.192768694163101</v>
      </c>
      <c r="I268" s="31">
        <v>35846</v>
      </c>
      <c r="J268" s="20">
        <v>0.12035895138979</v>
      </c>
      <c r="K268" s="20">
        <v>0</v>
      </c>
      <c r="L268" s="20">
        <v>0.192768694163101</v>
      </c>
      <c r="M268" s="20">
        <v>0.50559624725246799</v>
      </c>
      <c r="N268" s="20">
        <v>0.30163505858443102</v>
      </c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30"/>
    </row>
    <row r="269" spans="1:27" x14ac:dyDescent="0.25">
      <c r="A269">
        <v>233</v>
      </c>
      <c r="B269" s="15">
        <v>35853</v>
      </c>
      <c r="C269" s="25">
        <f t="shared" si="12"/>
        <v>0.12031506747007401</v>
      </c>
      <c r="D269" s="25">
        <f>VLOOKUP(B269,input_BB!$B$19:$XX$10000,$D$35,0)</f>
        <v>99.83</v>
      </c>
      <c r="E269" s="27">
        <f t="shared" si="13"/>
        <v>9.1542310402393245E-3</v>
      </c>
      <c r="F269" s="34">
        <f t="shared" si="15"/>
        <v>-1.7998200179982771E-3</v>
      </c>
      <c r="G269" s="25">
        <f t="shared" si="14"/>
        <v>0.19268556927165301</v>
      </c>
      <c r="I269" s="31">
        <v>35853</v>
      </c>
      <c r="J269" s="20">
        <v>0.12031506747007401</v>
      </c>
      <c r="K269" s="20">
        <v>0</v>
      </c>
      <c r="L269" s="20">
        <v>0.19268556927165301</v>
      </c>
      <c r="M269" s="20">
        <v>0.50511929609561201</v>
      </c>
      <c r="N269" s="20">
        <v>0.30219513463273601</v>
      </c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30"/>
    </row>
    <row r="270" spans="1:27" x14ac:dyDescent="0.25">
      <c r="A270">
        <v>234</v>
      </c>
      <c r="B270" s="15">
        <v>35860</v>
      </c>
      <c r="C270" s="25">
        <f t="shared" si="12"/>
        <v>0.120271392166615</v>
      </c>
      <c r="D270" s="25">
        <f>VLOOKUP(B270,input_BB!$B$19:$XX$10000,$D$35,0)</f>
        <v>100.63</v>
      </c>
      <c r="E270" s="27">
        <f t="shared" si="13"/>
        <v>9.0309583017031021E-3</v>
      </c>
      <c r="F270" s="34">
        <f t="shared" si="15"/>
        <v>3.0901116427433095E-3</v>
      </c>
      <c r="G270" s="25">
        <f t="shared" si="14"/>
        <v>0.19260153310480399</v>
      </c>
      <c r="I270" s="31">
        <v>35860</v>
      </c>
      <c r="J270" s="20">
        <v>0.120271392166615</v>
      </c>
      <c r="K270" s="20">
        <v>0</v>
      </c>
      <c r="L270" s="20">
        <v>0.19260153310480399</v>
      </c>
      <c r="M270" s="20">
        <v>0.50464491040931203</v>
      </c>
      <c r="N270" s="20">
        <v>0.30275355648588398</v>
      </c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30"/>
    </row>
    <row r="271" spans="1:27" x14ac:dyDescent="0.25">
      <c r="A271">
        <v>235</v>
      </c>
      <c r="B271" s="15">
        <v>35867</v>
      </c>
      <c r="C271" s="25">
        <f t="shared" si="12"/>
        <v>0.12022794783115399</v>
      </c>
      <c r="D271" s="25">
        <f>VLOOKUP(B271,input_BB!$B$19:$XX$10000,$D$35,0)</f>
        <v>99.8</v>
      </c>
      <c r="E271" s="27">
        <f t="shared" si="13"/>
        <v>8.9083374660816079E-3</v>
      </c>
      <c r="F271" s="34">
        <f t="shared" si="15"/>
        <v>-3.0051086847637798E-4</v>
      </c>
      <c r="G271" s="25">
        <f t="shared" si="14"/>
        <v>0.19251736541585299</v>
      </c>
      <c r="I271" s="31">
        <v>35867</v>
      </c>
      <c r="J271" s="20">
        <v>0.12022794783115399</v>
      </c>
      <c r="K271" s="20">
        <v>0</v>
      </c>
      <c r="L271" s="20">
        <v>0.19251736541585299</v>
      </c>
      <c r="M271" s="20">
        <v>0.50417232830510095</v>
      </c>
      <c r="N271" s="20">
        <v>0.30331030627904598</v>
      </c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30"/>
    </row>
    <row r="272" spans="1:27" x14ac:dyDescent="0.25">
      <c r="A272">
        <v>236</v>
      </c>
      <c r="B272" s="15">
        <v>35874</v>
      </c>
      <c r="C272" s="25">
        <f t="shared" si="12"/>
        <v>0.120184704661369</v>
      </c>
      <c r="D272" s="25">
        <f>VLOOKUP(B272,input_BB!$B$19:$XX$10000,$D$35,0)</f>
        <v>100.64</v>
      </c>
      <c r="E272" s="27">
        <f t="shared" si="13"/>
        <v>8.7862844168707065E-3</v>
      </c>
      <c r="F272" s="34">
        <f t="shared" si="15"/>
        <v>9.937394415193701E-5</v>
      </c>
      <c r="G272" s="25">
        <f t="shared" si="14"/>
        <v>0.19243347749547901</v>
      </c>
      <c r="I272" s="31">
        <v>35874</v>
      </c>
      <c r="J272" s="20">
        <v>0.120184704661369</v>
      </c>
      <c r="K272" s="20">
        <v>0</v>
      </c>
      <c r="L272" s="20">
        <v>0.19243347749547901</v>
      </c>
      <c r="M272" s="20">
        <v>0.50370147441644997</v>
      </c>
      <c r="N272" s="20">
        <v>0.30386504808807002</v>
      </c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30"/>
    </row>
    <row r="273" spans="1:27" x14ac:dyDescent="0.25">
      <c r="A273">
        <v>237</v>
      </c>
      <c r="B273" s="15">
        <v>35881</v>
      </c>
      <c r="C273" s="25">
        <f t="shared" si="12"/>
        <v>0.16888268291950201</v>
      </c>
      <c r="D273" s="25">
        <f>VLOOKUP(B273,input_BB!$B$19:$XX$10000,$D$35,0)</f>
        <v>100.33</v>
      </c>
      <c r="E273" s="27">
        <f t="shared" si="13"/>
        <v>0.14623542994353528</v>
      </c>
      <c r="F273" s="34">
        <f t="shared" si="15"/>
        <v>5.3106212424849364E-3</v>
      </c>
      <c r="G273" s="25">
        <f t="shared" si="14"/>
        <v>0.19234990887207001</v>
      </c>
      <c r="I273" s="31">
        <v>35881</v>
      </c>
      <c r="J273" s="20">
        <v>0.16888268291950201</v>
      </c>
      <c r="K273" s="20">
        <v>0</v>
      </c>
      <c r="L273" s="20">
        <v>0.19234990887207001</v>
      </c>
      <c r="M273" s="20">
        <v>0.50323261446716705</v>
      </c>
      <c r="N273" s="20">
        <v>0.30441747666076402</v>
      </c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30"/>
    </row>
    <row r="274" spans="1:27" x14ac:dyDescent="0.25">
      <c r="A274">
        <v>238</v>
      </c>
      <c r="B274" s="15">
        <v>35888</v>
      </c>
      <c r="C274" s="25">
        <f t="shared" si="12"/>
        <v>0.14951622486114499</v>
      </c>
      <c r="D274" s="25">
        <f>VLOOKUP(B274,input_BB!$B$19:$XX$10000,$D$35,0)</f>
        <v>101.85</v>
      </c>
      <c r="E274" s="27">
        <f t="shared" si="13"/>
        <v>9.1573959237518904E-2</v>
      </c>
      <c r="F274" s="34">
        <f t="shared" si="15"/>
        <v>1.2023052464228856E-2</v>
      </c>
      <c r="G274" s="25">
        <f t="shared" si="14"/>
        <v>0.192267271869352</v>
      </c>
      <c r="I274" s="31">
        <v>35888</v>
      </c>
      <c r="J274" s="20">
        <v>0.14951622486114499</v>
      </c>
      <c r="K274" s="20">
        <v>0</v>
      </c>
      <c r="L274" s="20">
        <v>0.192267271869352</v>
      </c>
      <c r="M274" s="20">
        <v>0.50276505262334903</v>
      </c>
      <c r="N274" s="20">
        <v>0.30496767550729897</v>
      </c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30"/>
    </row>
    <row r="275" spans="1:27" x14ac:dyDescent="0.25">
      <c r="A275">
        <v>239</v>
      </c>
      <c r="B275" s="15">
        <v>35895</v>
      </c>
      <c r="C275" s="25">
        <f t="shared" si="12"/>
        <v>0.120056256651878</v>
      </c>
      <c r="D275" s="25">
        <f>VLOOKUP(B275,input_BB!$B$19:$XX$10000,$D$35,0)</f>
        <v>100.54</v>
      </c>
      <c r="E275" s="27">
        <f t="shared" si="13"/>
        <v>8.4237422789701158E-3</v>
      </c>
      <c r="F275" s="34">
        <f t="shared" si="15"/>
        <v>2.0930927937805599E-3</v>
      </c>
      <c r="G275" s="25">
        <f t="shared" si="14"/>
        <v>0.192184263842577</v>
      </c>
      <c r="I275" s="31">
        <v>35895</v>
      </c>
      <c r="J275" s="20">
        <v>0.120056256651878</v>
      </c>
      <c r="K275" s="20">
        <v>0</v>
      </c>
      <c r="L275" s="20">
        <v>0.192184263842577</v>
      </c>
      <c r="M275" s="20">
        <v>0.50229974812914002</v>
      </c>
      <c r="N275" s="20">
        <v>0.305515988028283</v>
      </c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30"/>
    </row>
    <row r="276" spans="1:27" x14ac:dyDescent="0.25">
      <c r="A276">
        <v>240</v>
      </c>
      <c r="B276" s="15">
        <v>35902</v>
      </c>
      <c r="C276" s="25">
        <f t="shared" si="12"/>
        <v>0.120013862848282</v>
      </c>
      <c r="D276" s="25">
        <f>VLOOKUP(B276,input_BB!$B$19:$XX$10000,$D$35,0)</f>
        <v>99.92</v>
      </c>
      <c r="E276" s="27">
        <f t="shared" si="13"/>
        <v>8.3040865501633077E-3</v>
      </c>
      <c r="F276" s="34">
        <f t="shared" si="15"/>
        <v>-1.8949435444280738E-2</v>
      </c>
      <c r="G276" s="25">
        <f t="shared" si="14"/>
        <v>0.19210239026700701</v>
      </c>
      <c r="I276" s="31">
        <v>35902</v>
      </c>
      <c r="J276" s="20">
        <v>0.120013862848282</v>
      </c>
      <c r="K276" s="20">
        <v>0</v>
      </c>
      <c r="L276" s="20">
        <v>0.19210239026700701</v>
      </c>
      <c r="M276" s="20">
        <v>0.50183535691589198</v>
      </c>
      <c r="N276" s="20">
        <v>0.30606225281710098</v>
      </c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30"/>
    </row>
    <row r="277" spans="1:27" x14ac:dyDescent="0.25">
      <c r="A277">
        <v>241</v>
      </c>
      <c r="B277" s="15">
        <v>35909</v>
      </c>
      <c r="C277" s="25">
        <f t="shared" si="12"/>
        <v>0.12000254541635499</v>
      </c>
      <c r="D277" s="25">
        <f>VLOOKUP(B277,input_BB!$B$19:$XX$10000,$D$35,0)</f>
        <v>99.38</v>
      </c>
      <c r="E277" s="27">
        <f t="shared" si="13"/>
        <v>8.2721433072697852E-3</v>
      </c>
      <c r="F277" s="34">
        <f t="shared" si="15"/>
        <v>-1.1537696439228307E-2</v>
      </c>
      <c r="G277" s="25">
        <f t="shared" si="14"/>
        <v>0.24420760060157801</v>
      </c>
      <c r="I277" s="31">
        <v>35909</v>
      </c>
      <c r="J277" s="20">
        <v>0.12000254541635499</v>
      </c>
      <c r="K277" s="20">
        <v>0</v>
      </c>
      <c r="L277" s="20">
        <v>0.24420760060157801</v>
      </c>
      <c r="M277" s="20">
        <v>0.36325857814302198</v>
      </c>
      <c r="N277" s="20">
        <v>0.39253382125539998</v>
      </c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30"/>
    </row>
    <row r="278" spans="1:27" x14ac:dyDescent="0.25">
      <c r="A278">
        <v>242</v>
      </c>
      <c r="B278" s="15">
        <v>35916</v>
      </c>
      <c r="C278" s="25">
        <f t="shared" si="12"/>
        <v>0.119991205632687</v>
      </c>
      <c r="D278" s="25">
        <f>VLOOKUP(B278,input_BB!$B$19:$XX$10000,$D$35,0)</f>
        <v>99.32</v>
      </c>
      <c r="E278" s="27">
        <f t="shared" si="13"/>
        <v>8.2401369769995493E-3</v>
      </c>
      <c r="F278" s="34">
        <f t="shared" si="15"/>
        <v>-6.0048038430745576E-3</v>
      </c>
      <c r="G278" s="25">
        <f t="shared" si="14"/>
        <v>0.229547621518358</v>
      </c>
      <c r="I278" s="31">
        <v>35916</v>
      </c>
      <c r="J278" s="20">
        <v>0.119991205632687</v>
      </c>
      <c r="K278" s="20">
        <v>0</v>
      </c>
      <c r="L278" s="20">
        <v>0.229547621518358</v>
      </c>
      <c r="M278" s="20">
        <v>0.45488828214690002</v>
      </c>
      <c r="N278" s="20">
        <v>0.31556409633474197</v>
      </c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30"/>
    </row>
    <row r="279" spans="1:27" x14ac:dyDescent="0.25">
      <c r="A279">
        <v>243</v>
      </c>
      <c r="B279" s="15">
        <v>35923</v>
      </c>
      <c r="C279" s="25">
        <f t="shared" si="12"/>
        <v>0.119949087500572</v>
      </c>
      <c r="D279" s="25">
        <f>VLOOKUP(B279,input_BB!$B$19:$XX$10000,$D$35,0)</f>
        <v>99.05</v>
      </c>
      <c r="E279" s="27">
        <f t="shared" si="13"/>
        <v>8.1212593258637947E-3</v>
      </c>
      <c r="F279" s="34">
        <f t="shared" si="15"/>
        <v>-3.3205876433890502E-3</v>
      </c>
      <c r="G279" s="25">
        <f t="shared" si="14"/>
        <v>0.22941490727952901</v>
      </c>
      <c r="I279" s="31">
        <v>35923</v>
      </c>
      <c r="J279" s="20">
        <v>0.119949087500572</v>
      </c>
      <c r="K279" s="20">
        <v>0</v>
      </c>
      <c r="L279" s="20">
        <v>0.22941490727952901</v>
      </c>
      <c r="M279" s="20">
        <v>0.45444676389865402</v>
      </c>
      <c r="N279" s="20">
        <v>0.31613832882181703</v>
      </c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30"/>
    </row>
    <row r="280" spans="1:27" x14ac:dyDescent="0.25">
      <c r="A280">
        <v>244</v>
      </c>
      <c r="B280" s="15">
        <v>35930</v>
      </c>
      <c r="C280" s="25">
        <f t="shared" si="12"/>
        <v>0.11990717053413399</v>
      </c>
      <c r="D280" s="25">
        <f>VLOOKUP(B280,input_BB!$B$19:$XX$10000,$D$35,0)</f>
        <v>99.92</v>
      </c>
      <c r="E280" s="27">
        <f t="shared" si="13"/>
        <v>8.002949461141412E-3</v>
      </c>
      <c r="F280" s="34">
        <f t="shared" si="15"/>
        <v>6.0410793395087037E-3</v>
      </c>
      <c r="G280" s="25">
        <f t="shared" si="14"/>
        <v>0.22928317119526101</v>
      </c>
      <c r="I280" s="31">
        <v>35930</v>
      </c>
      <c r="J280" s="20">
        <v>0.11990717053413399</v>
      </c>
      <c r="K280" s="20">
        <v>0</v>
      </c>
      <c r="L280" s="20">
        <v>0.22928317119526101</v>
      </c>
      <c r="M280" s="20">
        <v>0.45400701007569699</v>
      </c>
      <c r="N280" s="20">
        <v>0.31670981872904203</v>
      </c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30"/>
    </row>
    <row r="281" spans="1:27" x14ac:dyDescent="0.25">
      <c r="A281">
        <v>245</v>
      </c>
      <c r="B281" s="15">
        <v>35937</v>
      </c>
      <c r="C281" s="25">
        <f t="shared" si="12"/>
        <v>0.119865462183952</v>
      </c>
      <c r="D281" s="25">
        <f>VLOOKUP(B281,input_BB!$B$19:$XX$10000,$D$35,0)</f>
        <v>99.08</v>
      </c>
      <c r="E281" s="27">
        <f t="shared" si="13"/>
        <v>7.8852284119542253E-3</v>
      </c>
      <c r="F281" s="34">
        <f t="shared" si="15"/>
        <v>3.028773346793745E-4</v>
      </c>
      <c r="G281" s="25">
        <f t="shared" si="14"/>
        <v>0.229151045305304</v>
      </c>
      <c r="I281" s="31">
        <v>35937</v>
      </c>
      <c r="J281" s="20">
        <v>0.119865462183952</v>
      </c>
      <c r="K281" s="20">
        <v>0</v>
      </c>
      <c r="L281" s="20">
        <v>0.229151045305304</v>
      </c>
      <c r="M281" s="20">
        <v>0.45356931689322</v>
      </c>
      <c r="N281" s="20">
        <v>0.317279637801476</v>
      </c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30"/>
    </row>
    <row r="282" spans="1:27" x14ac:dyDescent="0.25">
      <c r="A282">
        <v>246</v>
      </c>
      <c r="B282" s="15">
        <v>35944</v>
      </c>
      <c r="C282" s="25">
        <f t="shared" si="12"/>
        <v>0.11982394754886599</v>
      </c>
      <c r="D282" s="25">
        <f>VLOOKUP(B282,input_BB!$B$19:$XX$10000,$D$35,0)</f>
        <v>100.48</v>
      </c>
      <c r="E282" s="27">
        <f t="shared" si="13"/>
        <v>7.7680541200529059E-3</v>
      </c>
      <c r="F282" s="34">
        <f t="shared" si="15"/>
        <v>5.6044835868696019E-3</v>
      </c>
      <c r="G282" s="25">
        <f t="shared" si="14"/>
        <v>0.229020184534421</v>
      </c>
      <c r="I282" s="31">
        <v>35944</v>
      </c>
      <c r="J282" s="20">
        <v>0.11982394754886599</v>
      </c>
      <c r="K282" s="20">
        <v>0</v>
      </c>
      <c r="L282" s="20">
        <v>0.229020184534421</v>
      </c>
      <c r="M282" s="20">
        <v>0.45313292621096901</v>
      </c>
      <c r="N282" s="20">
        <v>0.31784688925461002</v>
      </c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30"/>
    </row>
    <row r="283" spans="1:27" x14ac:dyDescent="0.25">
      <c r="A283">
        <v>247</v>
      </c>
      <c r="B283" s="15">
        <v>35951</v>
      </c>
      <c r="C283" s="25">
        <f t="shared" si="12"/>
        <v>0.15641617774963401</v>
      </c>
      <c r="D283" s="25">
        <f>VLOOKUP(B283,input_BB!$B$19:$XX$10000,$D$35,0)</f>
        <v>100.15</v>
      </c>
      <c r="E283" s="27">
        <f t="shared" si="13"/>
        <v>0.11104894901368413</v>
      </c>
      <c r="F283" s="34">
        <f t="shared" si="15"/>
        <v>1.0799354057327459E-2</v>
      </c>
      <c r="G283" s="25">
        <f t="shared" si="14"/>
        <v>0.22888928111998499</v>
      </c>
      <c r="I283" s="31">
        <v>35951</v>
      </c>
      <c r="J283" s="20">
        <v>0.15641617774963401</v>
      </c>
      <c r="K283" s="20">
        <v>0</v>
      </c>
      <c r="L283" s="20">
        <v>0.22888928111998499</v>
      </c>
      <c r="M283" s="20">
        <v>0.45269873162980701</v>
      </c>
      <c r="N283" s="20">
        <v>0.31841198725020797</v>
      </c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30"/>
    </row>
    <row r="284" spans="1:27" x14ac:dyDescent="0.25">
      <c r="A284">
        <v>248</v>
      </c>
      <c r="B284" s="15">
        <v>35958</v>
      </c>
      <c r="C284" s="25">
        <f t="shared" si="12"/>
        <v>0.15640425682067899</v>
      </c>
      <c r="D284" s="25">
        <f>VLOOKUP(B284,input_BB!$B$19:$XX$10000,$D$35,0)</f>
        <v>101.76</v>
      </c>
      <c r="E284" s="27">
        <f t="shared" si="13"/>
        <v>0.11101530241155896</v>
      </c>
      <c r="F284" s="34">
        <f t="shared" si="15"/>
        <v>1.2738853503184711E-2</v>
      </c>
      <c r="G284" s="25">
        <f t="shared" si="14"/>
        <v>0.22875965143343299</v>
      </c>
      <c r="I284" s="31">
        <v>35958</v>
      </c>
      <c r="J284" s="20">
        <v>0.15640425682067899</v>
      </c>
      <c r="K284" s="20">
        <v>0</v>
      </c>
      <c r="L284" s="20">
        <v>0.22875965143343299</v>
      </c>
      <c r="M284" s="20">
        <v>0.45226546622353098</v>
      </c>
      <c r="N284" s="20">
        <v>0.318974882343036</v>
      </c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30"/>
    </row>
    <row r="285" spans="1:27" x14ac:dyDescent="0.25">
      <c r="A285">
        <v>249</v>
      </c>
      <c r="B285" s="15">
        <v>35965</v>
      </c>
      <c r="C285" s="25">
        <f t="shared" si="12"/>
        <v>0.15639238059520699</v>
      </c>
      <c r="D285" s="25">
        <f>VLOOKUP(B285,input_BB!$B$19:$XX$10000,$D$35,0)</f>
        <v>100.12</v>
      </c>
      <c r="E285" s="27">
        <f t="shared" si="13"/>
        <v>0.11098178198419019</v>
      </c>
      <c r="F285" s="34">
        <f t="shared" si="15"/>
        <v>-2.9955067398901303E-4</v>
      </c>
      <c r="G285" s="25">
        <f t="shared" si="14"/>
        <v>0.22862983499867801</v>
      </c>
      <c r="I285" s="31">
        <v>35965</v>
      </c>
      <c r="J285" s="20">
        <v>0.15639238059520699</v>
      </c>
      <c r="K285" s="20">
        <v>0</v>
      </c>
      <c r="L285" s="20">
        <v>0.22862983499867801</v>
      </c>
      <c r="M285" s="20">
        <v>0.451834090727042</v>
      </c>
      <c r="N285" s="20">
        <v>0.31953607427427999</v>
      </c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30"/>
    </row>
    <row r="286" spans="1:27" x14ac:dyDescent="0.25">
      <c r="A286">
        <v>250</v>
      </c>
      <c r="B286" s="15">
        <v>35972</v>
      </c>
      <c r="C286" s="25">
        <f t="shared" si="12"/>
        <v>0.15638051927089699</v>
      </c>
      <c r="D286" s="25">
        <f>VLOOKUP(B286,input_BB!$B$19:$XX$10000,$D$35,0)</f>
        <v>101.55</v>
      </c>
      <c r="E286" s="27">
        <f t="shared" si="13"/>
        <v>0.11094830361507634</v>
      </c>
      <c r="F286" s="34">
        <f t="shared" si="15"/>
        <v>-2.0636792452830566E-3</v>
      </c>
      <c r="G286" s="25">
        <f t="shared" si="14"/>
        <v>0.22850049834088601</v>
      </c>
      <c r="I286" s="31">
        <v>35972</v>
      </c>
      <c r="J286" s="20">
        <v>0.15638051927089699</v>
      </c>
      <c r="K286" s="20">
        <v>0</v>
      </c>
      <c r="L286" s="20">
        <v>0.22850049834088601</v>
      </c>
      <c r="M286" s="20">
        <v>0.45140488479376401</v>
      </c>
      <c r="N286" s="20">
        <v>0.32009461686535001</v>
      </c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30"/>
    </row>
    <row r="287" spans="1:27" x14ac:dyDescent="0.25">
      <c r="A287">
        <v>251</v>
      </c>
      <c r="B287" s="15">
        <v>35979</v>
      </c>
      <c r="C287" s="25">
        <f t="shared" si="12"/>
        <v>0.11964884400367699</v>
      </c>
      <c r="D287" s="25">
        <f>VLOOKUP(B287,input_BB!$B$19:$XX$10000,$D$35,0)</f>
        <v>101.57</v>
      </c>
      <c r="E287" s="27">
        <f t="shared" si="13"/>
        <v>7.273827593084134E-3</v>
      </c>
      <c r="F287" s="34">
        <f t="shared" si="15"/>
        <v>1.4482620854973982E-2</v>
      </c>
      <c r="G287" s="25">
        <f t="shared" si="14"/>
        <v>0.22952103956366701</v>
      </c>
      <c r="I287" s="31">
        <v>35979</v>
      </c>
      <c r="J287" s="20">
        <v>0.11964884400367699</v>
      </c>
      <c r="K287" s="20">
        <v>0</v>
      </c>
      <c r="L287" s="20">
        <v>0.22952103956366701</v>
      </c>
      <c r="M287" s="20">
        <v>0.45735540650392797</v>
      </c>
      <c r="N287" s="20">
        <v>0.31312355393240499</v>
      </c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30"/>
    </row>
    <row r="288" spans="1:27" x14ac:dyDescent="0.25">
      <c r="A288">
        <v>252</v>
      </c>
      <c r="B288" s="15">
        <v>35986</v>
      </c>
      <c r="C288" s="25">
        <f t="shared" si="12"/>
        <v>0.119637876749039</v>
      </c>
      <c r="D288" s="25">
        <f>VLOOKUP(B288,input_BB!$B$19:$XX$10000,$D$35,0)</f>
        <v>102.09</v>
      </c>
      <c r="E288" s="27">
        <f t="shared" si="13"/>
        <v>7.2428727191307454E-3</v>
      </c>
      <c r="F288" s="34">
        <f t="shared" si="15"/>
        <v>5.3175775480058807E-3</v>
      </c>
      <c r="G288" s="25">
        <f t="shared" si="14"/>
        <v>0.23050694471845501</v>
      </c>
      <c r="I288" s="31">
        <v>35986</v>
      </c>
      <c r="J288" s="20">
        <v>0.119637876749039</v>
      </c>
      <c r="K288" s="20">
        <v>0</v>
      </c>
      <c r="L288" s="20">
        <v>0.23050694471845501</v>
      </c>
      <c r="M288" s="20">
        <v>0.46312586693798302</v>
      </c>
      <c r="N288" s="20">
        <v>0.30636718834356202</v>
      </c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30"/>
    </row>
    <row r="289" spans="1:27" x14ac:dyDescent="0.25">
      <c r="A289">
        <v>253</v>
      </c>
      <c r="B289" s="15">
        <v>35993</v>
      </c>
      <c r="C289" s="25">
        <f t="shared" si="12"/>
        <v>0.119626902043819</v>
      </c>
      <c r="D289" s="25">
        <f>VLOOKUP(B289,input_BB!$B$19:$XX$10000,$D$35,0)</f>
        <v>100.58</v>
      </c>
      <c r="E289" s="27">
        <f t="shared" si="13"/>
        <v>7.2118968160470344E-3</v>
      </c>
      <c r="F289" s="34">
        <f t="shared" si="15"/>
        <v>-9.7469725312592237E-3</v>
      </c>
      <c r="G289" s="25">
        <f t="shared" si="14"/>
        <v>0.23145893560823499</v>
      </c>
      <c r="I289" s="31">
        <v>35993</v>
      </c>
      <c r="J289" s="20">
        <v>0.119626902043819</v>
      </c>
      <c r="K289" s="20">
        <v>0</v>
      </c>
      <c r="L289" s="20">
        <v>0.23145893560823499</v>
      </c>
      <c r="M289" s="20">
        <v>0.46872343098962099</v>
      </c>
      <c r="N289" s="20">
        <v>0.29981763340214401</v>
      </c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30"/>
    </row>
    <row r="290" spans="1:27" x14ac:dyDescent="0.25">
      <c r="A290">
        <v>254</v>
      </c>
      <c r="B290" s="15">
        <v>36000</v>
      </c>
      <c r="C290" s="25">
        <f t="shared" si="12"/>
        <v>0.119615957140923</v>
      </c>
      <c r="D290" s="25">
        <f>VLOOKUP(B290,input_BB!$B$19:$XX$10000,$D$35,0)</f>
        <v>100.7</v>
      </c>
      <c r="E290" s="27">
        <f t="shared" si="13"/>
        <v>7.1810050294732189E-3</v>
      </c>
      <c r="F290" s="34">
        <f t="shared" si="15"/>
        <v>-1.3615437359192906E-2</v>
      </c>
      <c r="G290" s="25">
        <f t="shared" si="14"/>
        <v>0.23238051259599399</v>
      </c>
      <c r="I290" s="31">
        <v>36000</v>
      </c>
      <c r="J290" s="20">
        <v>0.119615957140923</v>
      </c>
      <c r="K290" s="20">
        <v>0</v>
      </c>
      <c r="L290" s="20">
        <v>0.23238051259599399</v>
      </c>
      <c r="M290" s="20">
        <v>0.47415437215422601</v>
      </c>
      <c r="N290" s="20">
        <v>0.29346511524977997</v>
      </c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30"/>
    </row>
    <row r="291" spans="1:27" x14ac:dyDescent="0.25">
      <c r="A291">
        <v>255</v>
      </c>
      <c r="B291" s="15">
        <v>36007</v>
      </c>
      <c r="C291" s="25">
        <f t="shared" si="12"/>
        <v>0.119575560092926</v>
      </c>
      <c r="D291" s="25">
        <f>VLOOKUP(B291,input_BB!$B$19:$XX$10000,$D$35,0)</f>
        <v>101.14</v>
      </c>
      <c r="E291" s="27">
        <f t="shared" si="13"/>
        <v>7.0669851065196226E-3</v>
      </c>
      <c r="F291" s="34">
        <f t="shared" si="15"/>
        <v>5.5677072976734188E-3</v>
      </c>
      <c r="G291" s="25">
        <f t="shared" si="14"/>
        <v>0.23224726527376699</v>
      </c>
      <c r="I291" s="31">
        <v>36007</v>
      </c>
      <c r="J291" s="20">
        <v>0.119575560092926</v>
      </c>
      <c r="K291" s="20">
        <v>0</v>
      </c>
      <c r="L291" s="20">
        <v>0.23224726527376699</v>
      </c>
      <c r="M291" s="20">
        <v>0.47370382612581702</v>
      </c>
      <c r="N291" s="20">
        <v>0.29404890860041599</v>
      </c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30"/>
    </row>
    <row r="292" spans="1:27" x14ac:dyDescent="0.25">
      <c r="A292">
        <v>256</v>
      </c>
      <c r="B292" s="15">
        <v>36014</v>
      </c>
      <c r="C292" s="25">
        <f t="shared" si="12"/>
        <v>0.119535341858864</v>
      </c>
      <c r="D292" s="25">
        <f>VLOOKUP(B292,input_BB!$B$19:$XX$10000,$D$35,0)</f>
        <v>101.49</v>
      </c>
      <c r="E292" s="27">
        <f t="shared" si="13"/>
        <v>6.953469882599826E-3</v>
      </c>
      <c r="F292" s="34">
        <f t="shared" si="15"/>
        <v>7.845084409136005E-3</v>
      </c>
      <c r="G292" s="25">
        <f t="shared" si="14"/>
        <v>0.23211736797834101</v>
      </c>
      <c r="I292" s="31">
        <v>36014</v>
      </c>
      <c r="J292" s="20">
        <v>0.119535341858864</v>
      </c>
      <c r="K292" s="20">
        <v>0</v>
      </c>
      <c r="L292" s="20">
        <v>0.23211736797834101</v>
      </c>
      <c r="M292" s="20">
        <v>0.47325371186641402</v>
      </c>
      <c r="N292" s="20">
        <v>0.294628920155245</v>
      </c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30"/>
    </row>
    <row r="293" spans="1:27" x14ac:dyDescent="0.25">
      <c r="A293">
        <v>257</v>
      </c>
      <c r="B293" s="15">
        <v>36021</v>
      </c>
      <c r="C293" s="25">
        <f t="shared" si="12"/>
        <v>0.119495324790478</v>
      </c>
      <c r="D293" s="25">
        <f>VLOOKUP(B293,input_BB!$B$19:$XX$10000,$D$35,0)</f>
        <v>102.42</v>
      </c>
      <c r="E293" s="27">
        <f t="shared" si="13"/>
        <v>6.8405224450905806E-3</v>
      </c>
      <c r="F293" s="34">
        <f t="shared" si="15"/>
        <v>1.265572473798704E-2</v>
      </c>
      <c r="G293" s="25">
        <f t="shared" si="14"/>
        <v>0.23198495999226201</v>
      </c>
      <c r="I293" s="31">
        <v>36021</v>
      </c>
      <c r="J293" s="20">
        <v>0.119495324790478</v>
      </c>
      <c r="K293" s="20">
        <v>0</v>
      </c>
      <c r="L293" s="20">
        <v>0.23198495999226201</v>
      </c>
      <c r="M293" s="20">
        <v>0.47280691793945101</v>
      </c>
      <c r="N293" s="20">
        <v>0.295208122068287</v>
      </c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30"/>
    </row>
    <row r="294" spans="1:27" x14ac:dyDescent="0.25">
      <c r="A294">
        <v>258</v>
      </c>
      <c r="B294" s="15">
        <v>36028</v>
      </c>
      <c r="C294" s="25">
        <f t="shared" ref="C294:C357" si="16">J294</f>
        <v>0.119455501437187</v>
      </c>
      <c r="D294" s="25">
        <f>VLOOKUP(B294,input_BB!$B$19:$XX$10000,$D$35,0)</f>
        <v>102.18</v>
      </c>
      <c r="E294" s="27">
        <f t="shared" ref="E294:E357" si="17">(C294-$E$34)/$E$36</f>
        <v>6.7281217648643837E-3</v>
      </c>
      <c r="F294" s="34">
        <f t="shared" si="15"/>
        <v>6.7986993792492623E-3</v>
      </c>
      <c r="G294" s="25">
        <f t="shared" ref="G294:G357" si="18">VLOOKUP(B294,$I$37:$AA$5000,$G$34,0)</f>
        <v>0.231854062386944</v>
      </c>
      <c r="I294" s="31">
        <v>36028</v>
      </c>
      <c r="J294" s="20">
        <v>0.119455501437187</v>
      </c>
      <c r="K294" s="20">
        <v>1</v>
      </c>
      <c r="L294" s="20">
        <v>0.231854062386944</v>
      </c>
      <c r="M294" s="20">
        <v>0.47236116607276701</v>
      </c>
      <c r="N294" s="20">
        <v>0.29578477154028898</v>
      </c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30"/>
    </row>
    <row r="295" spans="1:27" x14ac:dyDescent="0.25">
      <c r="A295">
        <v>259</v>
      </c>
      <c r="B295" s="15">
        <v>36035</v>
      </c>
      <c r="C295" s="25">
        <f t="shared" si="16"/>
        <v>0.11941583454608901</v>
      </c>
      <c r="D295" s="25">
        <f>VLOOKUP(B295,input_BB!$B$19:$XX$10000,$D$35,0)</f>
        <v>100.22</v>
      </c>
      <c r="E295" s="27">
        <f t="shared" si="17"/>
        <v>6.6161626962924136E-3</v>
      </c>
      <c r="F295" s="34">
        <f t="shared" si="15"/>
        <v>-2.1480179652411668E-2</v>
      </c>
      <c r="G295" s="25">
        <f t="shared" si="18"/>
        <v>0.23172427743368901</v>
      </c>
      <c r="I295" s="31">
        <v>36035</v>
      </c>
      <c r="J295" s="20">
        <v>0.11941583454608901</v>
      </c>
      <c r="K295" s="20">
        <v>1</v>
      </c>
      <c r="L295" s="20">
        <v>0.23172427743368901</v>
      </c>
      <c r="M295" s="20">
        <v>0.47191671949275399</v>
      </c>
      <c r="N295" s="20">
        <v>0.296359003073557</v>
      </c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30"/>
    </row>
    <row r="296" spans="1:27" x14ac:dyDescent="0.25">
      <c r="A296">
        <v>260</v>
      </c>
      <c r="B296" s="15">
        <v>36042</v>
      </c>
      <c r="C296" s="25">
        <f t="shared" si="16"/>
        <v>0.12296205013990399</v>
      </c>
      <c r="D296" s="25">
        <f>VLOOKUP(B296,input_BB!$B$19:$XX$10000,$D$35,0)</f>
        <v>98.2</v>
      </c>
      <c r="E296" s="27">
        <f t="shared" si="17"/>
        <v>1.6625290809158151E-2</v>
      </c>
      <c r="F296" s="34">
        <f t="shared" ref="F296:F359" si="19">D296/D294-1</f>
        <v>-3.8950871011939725E-2</v>
      </c>
      <c r="G296" s="25">
        <f t="shared" si="18"/>
        <v>0.283438948007806</v>
      </c>
      <c r="I296" s="31">
        <v>36042</v>
      </c>
      <c r="J296" s="20">
        <v>0.12296205013990399</v>
      </c>
      <c r="K296" s="20">
        <v>0</v>
      </c>
      <c r="L296" s="20">
        <v>0.283438948007806</v>
      </c>
      <c r="M296" s="20">
        <v>0.42088498850161199</v>
      </c>
      <c r="N296" s="20">
        <v>0.29567606349058201</v>
      </c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30"/>
    </row>
    <row r="297" spans="1:27" x14ac:dyDescent="0.25">
      <c r="A297">
        <v>261</v>
      </c>
      <c r="B297" s="15">
        <v>36049</v>
      </c>
      <c r="C297" s="25">
        <f t="shared" si="16"/>
        <v>0.123965114355087</v>
      </c>
      <c r="D297" s="25">
        <f>VLOOKUP(B297,input_BB!$B$19:$XX$10000,$D$35,0)</f>
        <v>96.5</v>
      </c>
      <c r="E297" s="27">
        <f t="shared" si="17"/>
        <v>1.9456421057614685E-2</v>
      </c>
      <c r="F297" s="34">
        <f t="shared" si="19"/>
        <v>-3.7118339652763899E-2</v>
      </c>
      <c r="G297" s="25">
        <f t="shared" si="18"/>
        <v>0.28875633376080301</v>
      </c>
      <c r="I297" s="31">
        <v>36049</v>
      </c>
      <c r="J297" s="20">
        <v>0.123965114355087</v>
      </c>
      <c r="K297" s="20">
        <v>0</v>
      </c>
      <c r="L297" s="20">
        <v>0.28875633376080301</v>
      </c>
      <c r="M297" s="20">
        <v>0.426584856740302</v>
      </c>
      <c r="N297" s="20">
        <v>0.28465880949889499</v>
      </c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30"/>
    </row>
    <row r="298" spans="1:27" x14ac:dyDescent="0.25">
      <c r="A298">
        <v>262</v>
      </c>
      <c r="B298" s="15">
        <v>36056</v>
      </c>
      <c r="C298" s="25">
        <f t="shared" si="16"/>
        <v>0.123934432864189</v>
      </c>
      <c r="D298" s="25">
        <f>VLOOKUP(B298,input_BB!$B$19:$XX$10000,$D$35,0)</f>
        <v>96.71</v>
      </c>
      <c r="E298" s="27">
        <f t="shared" si="17"/>
        <v>1.9369823115394959E-2</v>
      </c>
      <c r="F298" s="34">
        <f t="shared" si="19"/>
        <v>-1.5173116089613137E-2</v>
      </c>
      <c r="G298" s="25">
        <f t="shared" si="18"/>
        <v>0.28681697201082101</v>
      </c>
      <c r="I298" s="31">
        <v>36056</v>
      </c>
      <c r="J298" s="20">
        <v>0.123934432864189</v>
      </c>
      <c r="K298" s="20">
        <v>0</v>
      </c>
      <c r="L298" s="20">
        <v>0.28681697201082101</v>
      </c>
      <c r="M298" s="20">
        <v>0.42739272739475997</v>
      </c>
      <c r="N298" s="20">
        <v>0.28579030059441801</v>
      </c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30"/>
    </row>
    <row r="299" spans="1:27" x14ac:dyDescent="0.25">
      <c r="A299">
        <v>263</v>
      </c>
      <c r="B299" s="15">
        <v>36063</v>
      </c>
      <c r="C299" s="25">
        <f t="shared" si="16"/>
        <v>0.145938575267792</v>
      </c>
      <c r="D299" s="25">
        <f>VLOOKUP(B299,input_BB!$B$19:$XX$10000,$D$35,0)</f>
        <v>96.38</v>
      </c>
      <c r="E299" s="27">
        <f t="shared" si="17"/>
        <v>8.147610924067511E-2</v>
      </c>
      <c r="F299" s="34">
        <f t="shared" si="19"/>
        <v>-1.2435233160622561E-3</v>
      </c>
      <c r="G299" s="25">
        <f t="shared" si="18"/>
        <v>0.28676087336123601</v>
      </c>
      <c r="I299" s="31">
        <v>36063</v>
      </c>
      <c r="J299" s="20">
        <v>0.145938575267792</v>
      </c>
      <c r="K299" s="20">
        <v>1</v>
      </c>
      <c r="L299" s="20">
        <v>0.28676087336123601</v>
      </c>
      <c r="M299" s="20">
        <v>0.427072529289032</v>
      </c>
      <c r="N299" s="20">
        <v>0.28616659734973199</v>
      </c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30"/>
    </row>
    <row r="300" spans="1:27" x14ac:dyDescent="0.25">
      <c r="A300">
        <v>264</v>
      </c>
      <c r="B300" s="15">
        <v>36070</v>
      </c>
      <c r="C300" s="25">
        <f t="shared" si="16"/>
        <v>0.15111024677753401</v>
      </c>
      <c r="D300" s="25">
        <f>VLOOKUP(B300,input_BB!$B$19:$XX$10000,$D$35,0)</f>
        <v>95.37</v>
      </c>
      <c r="E300" s="27">
        <f t="shared" si="17"/>
        <v>9.6073056698959339E-2</v>
      </c>
      <c r="F300" s="34">
        <f t="shared" si="19"/>
        <v>-1.3855857718953479E-2</v>
      </c>
      <c r="G300" s="25">
        <f t="shared" si="18"/>
        <v>0.28670388749168102</v>
      </c>
      <c r="I300" s="31">
        <v>36070</v>
      </c>
      <c r="J300" s="20">
        <v>0.15111024677753401</v>
      </c>
      <c r="K300" s="20">
        <v>1</v>
      </c>
      <c r="L300" s="20">
        <v>0.28670388749168102</v>
      </c>
      <c r="M300" s="20">
        <v>0.42675375444737801</v>
      </c>
      <c r="N300" s="20">
        <v>0.28654235806093997</v>
      </c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30"/>
    </row>
    <row r="301" spans="1:27" x14ac:dyDescent="0.25">
      <c r="A301">
        <v>265</v>
      </c>
      <c r="B301" s="15">
        <v>36077</v>
      </c>
      <c r="C301" s="25">
        <f t="shared" si="16"/>
        <v>0.163178861141205</v>
      </c>
      <c r="D301" s="25">
        <f>VLOOKUP(B301,input_BB!$B$19:$XX$10000,$D$35,0)</f>
        <v>93.1</v>
      </c>
      <c r="E301" s="27">
        <f t="shared" si="17"/>
        <v>0.13013649816637529</v>
      </c>
      <c r="F301" s="34">
        <f t="shared" si="19"/>
        <v>-3.403195683751814E-2</v>
      </c>
      <c r="G301" s="25">
        <f t="shared" si="18"/>
        <v>0.39640181744421998</v>
      </c>
      <c r="I301" s="31">
        <v>36077</v>
      </c>
      <c r="J301" s="20">
        <v>0.163178861141205</v>
      </c>
      <c r="K301" s="20">
        <v>0</v>
      </c>
      <c r="L301" s="20">
        <v>0.39640181744421998</v>
      </c>
      <c r="M301" s="20">
        <v>0.31486865672799103</v>
      </c>
      <c r="N301" s="20">
        <v>0.28872952582778899</v>
      </c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30"/>
    </row>
    <row r="302" spans="1:27" x14ac:dyDescent="0.25">
      <c r="A302">
        <v>266</v>
      </c>
      <c r="B302" s="15">
        <v>36084</v>
      </c>
      <c r="C302" s="25">
        <f t="shared" si="16"/>
        <v>0.14974537491798401</v>
      </c>
      <c r="D302" s="25">
        <f>VLOOKUP(B302,input_BB!$B$19:$XX$10000,$D$35,0)</f>
        <v>92.22</v>
      </c>
      <c r="E302" s="27">
        <f t="shared" si="17"/>
        <v>9.2220731046873214E-2</v>
      </c>
      <c r="F302" s="34">
        <f t="shared" si="19"/>
        <v>-3.3029254482541792E-2</v>
      </c>
      <c r="G302" s="25">
        <f t="shared" si="18"/>
        <v>0.33282623784410598</v>
      </c>
      <c r="I302" s="31">
        <v>36084</v>
      </c>
      <c r="J302" s="20">
        <v>0.14974537491798401</v>
      </c>
      <c r="K302" s="20">
        <v>0</v>
      </c>
      <c r="L302" s="20">
        <v>0.33282623784410598</v>
      </c>
      <c r="M302" s="20">
        <v>0.34749325401189901</v>
      </c>
      <c r="N302" s="20">
        <v>0.31968050814399601</v>
      </c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30"/>
    </row>
    <row r="303" spans="1:27" x14ac:dyDescent="0.25">
      <c r="A303">
        <v>267</v>
      </c>
      <c r="B303" s="15">
        <v>36091</v>
      </c>
      <c r="C303" s="25">
        <f t="shared" si="16"/>
        <v>0.150856673717499</v>
      </c>
      <c r="D303" s="25">
        <f>VLOOKUP(B303,input_BB!$B$19:$XX$10000,$D$35,0)</f>
        <v>93.17</v>
      </c>
      <c r="E303" s="27">
        <f t="shared" si="17"/>
        <v>9.5357351413502781E-2</v>
      </c>
      <c r="F303" s="34">
        <f t="shared" si="19"/>
        <v>7.5187969924828124E-4</v>
      </c>
      <c r="G303" s="25">
        <f t="shared" si="18"/>
        <v>0.33286768499672398</v>
      </c>
      <c r="I303" s="31">
        <v>36091</v>
      </c>
      <c r="J303" s="20">
        <v>0.150856673717499</v>
      </c>
      <c r="K303" s="20">
        <v>0</v>
      </c>
      <c r="L303" s="20">
        <v>0.33286768499672398</v>
      </c>
      <c r="M303" s="20">
        <v>0.34697770083533702</v>
      </c>
      <c r="N303" s="20">
        <v>0.320154614167939</v>
      </c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30"/>
    </row>
    <row r="304" spans="1:27" x14ac:dyDescent="0.25">
      <c r="A304">
        <v>268</v>
      </c>
      <c r="B304" s="15">
        <v>36098</v>
      </c>
      <c r="C304" s="25">
        <f t="shared" si="16"/>
        <v>0.128741055727005</v>
      </c>
      <c r="D304" s="25">
        <f>VLOOKUP(B304,input_BB!$B$19:$XX$10000,$D$35,0)</f>
        <v>93.68</v>
      </c>
      <c r="E304" s="27">
        <f t="shared" si="17"/>
        <v>3.293642750009862E-2</v>
      </c>
      <c r="F304" s="34">
        <f t="shared" si="19"/>
        <v>1.5831706788115518E-2</v>
      </c>
      <c r="G304" s="25">
        <f t="shared" si="18"/>
        <v>0.33357366945914702</v>
      </c>
      <c r="I304" s="31">
        <v>36098</v>
      </c>
      <c r="J304" s="20">
        <v>0.128741055727005</v>
      </c>
      <c r="K304" s="20">
        <v>0</v>
      </c>
      <c r="L304" s="20">
        <v>0.33357366945914702</v>
      </c>
      <c r="M304" s="20">
        <v>0.34994227947351803</v>
      </c>
      <c r="N304" s="20">
        <v>0.31648405106733501</v>
      </c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30"/>
    </row>
    <row r="305" spans="1:27" x14ac:dyDescent="0.25">
      <c r="A305">
        <v>269</v>
      </c>
      <c r="B305" s="15">
        <v>36105</v>
      </c>
      <c r="C305" s="25">
        <f t="shared" si="16"/>
        <v>0.139370888471603</v>
      </c>
      <c r="D305" s="25">
        <f>VLOOKUP(B305,input_BB!$B$19:$XX$10000,$D$35,0)</f>
        <v>94.75</v>
      </c>
      <c r="E305" s="27">
        <f t="shared" si="17"/>
        <v>6.2938934382247153E-2</v>
      </c>
      <c r="F305" s="34">
        <f t="shared" si="19"/>
        <v>1.6958248363206918E-2</v>
      </c>
      <c r="G305" s="25">
        <f t="shared" si="18"/>
        <v>0.33425602418640699</v>
      </c>
      <c r="I305" s="31">
        <v>36105</v>
      </c>
      <c r="J305" s="20">
        <v>0.139370888471603</v>
      </c>
      <c r="K305" s="20">
        <v>0</v>
      </c>
      <c r="L305" s="20">
        <v>0.33425602418640699</v>
      </c>
      <c r="M305" s="20">
        <v>0.35280554850910001</v>
      </c>
      <c r="N305" s="20">
        <v>0.31293842730449301</v>
      </c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30"/>
    </row>
    <row r="306" spans="1:27" x14ac:dyDescent="0.25">
      <c r="A306">
        <v>270</v>
      </c>
      <c r="B306" s="15">
        <v>36112</v>
      </c>
      <c r="C306" s="25">
        <f t="shared" si="16"/>
        <v>0.12870478630065901</v>
      </c>
      <c r="D306" s="25">
        <f>VLOOKUP(B306,input_BB!$B$19:$XX$10000,$D$35,0)</f>
        <v>95.74</v>
      </c>
      <c r="E306" s="27">
        <f t="shared" si="17"/>
        <v>3.2834057713131824E-2</v>
      </c>
      <c r="F306" s="34">
        <f t="shared" si="19"/>
        <v>2.1989752348420044E-2</v>
      </c>
      <c r="G306" s="25">
        <f t="shared" si="18"/>
        <v>0.33491460493720898</v>
      </c>
      <c r="I306" s="31">
        <v>36112</v>
      </c>
      <c r="J306" s="20">
        <v>0.12870478630065901</v>
      </c>
      <c r="K306" s="20">
        <v>0</v>
      </c>
      <c r="L306" s="20">
        <v>0.33491460493720898</v>
      </c>
      <c r="M306" s="20">
        <v>0.35557267398165299</v>
      </c>
      <c r="N306" s="20">
        <v>0.30951272108113798</v>
      </c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30"/>
    </row>
    <row r="307" spans="1:27" x14ac:dyDescent="0.25">
      <c r="A307">
        <v>271</v>
      </c>
      <c r="B307" s="15">
        <v>36119</v>
      </c>
      <c r="C307" s="25">
        <f t="shared" si="16"/>
        <v>0.15032978355884599</v>
      </c>
      <c r="D307" s="25">
        <f>VLOOKUP(B307,input_BB!$B$19:$XX$10000,$D$35,0)</f>
        <v>95.81</v>
      </c>
      <c r="E307" s="27">
        <f t="shared" si="17"/>
        <v>9.3870213657816393E-2</v>
      </c>
      <c r="F307" s="34">
        <f t="shared" si="19"/>
        <v>1.1187335092348372E-2</v>
      </c>
      <c r="G307" s="25">
        <f t="shared" si="18"/>
        <v>0.335653908181685</v>
      </c>
      <c r="I307" s="31">
        <v>36119</v>
      </c>
      <c r="J307" s="20">
        <v>0.15032978355884599</v>
      </c>
      <c r="K307" s="20">
        <v>0</v>
      </c>
      <c r="L307" s="20">
        <v>0.335653908181685</v>
      </c>
      <c r="M307" s="20">
        <v>0.35451668702622402</v>
      </c>
      <c r="N307" s="20">
        <v>0.30982940479208998</v>
      </c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30"/>
    </row>
    <row r="308" spans="1:27" x14ac:dyDescent="0.25">
      <c r="A308">
        <v>272</v>
      </c>
      <c r="B308" s="15">
        <v>36126</v>
      </c>
      <c r="C308" s="25">
        <f t="shared" si="16"/>
        <v>0.15030923485755901</v>
      </c>
      <c r="D308" s="25">
        <f>VLOOKUP(B308,input_BB!$B$19:$XX$10000,$D$35,0)</f>
        <v>96.83</v>
      </c>
      <c r="E308" s="27">
        <f t="shared" si="17"/>
        <v>9.3812215327400958E-2</v>
      </c>
      <c r="F308" s="34">
        <f t="shared" si="19"/>
        <v>1.138500104449558E-2</v>
      </c>
      <c r="G308" s="25">
        <f t="shared" si="18"/>
        <v>0.33563422669452803</v>
      </c>
      <c r="I308" s="31">
        <v>36126</v>
      </c>
      <c r="J308" s="20">
        <v>0.15030923485755901</v>
      </c>
      <c r="K308" s="20">
        <v>1</v>
      </c>
      <c r="L308" s="20">
        <v>0.33563422669452803</v>
      </c>
      <c r="M308" s="20">
        <v>0.35492252057308799</v>
      </c>
      <c r="N308" s="20">
        <v>0.30944325273238399</v>
      </c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30"/>
    </row>
    <row r="309" spans="1:27" x14ac:dyDescent="0.25">
      <c r="A309">
        <v>273</v>
      </c>
      <c r="B309" s="15">
        <v>36133</v>
      </c>
      <c r="C309" s="25">
        <f t="shared" si="16"/>
        <v>0.147553160786629</v>
      </c>
      <c r="D309" s="25">
        <f>VLOOKUP(B309,input_BB!$B$19:$XX$10000,$D$35,0)</f>
        <v>94.91</v>
      </c>
      <c r="E309" s="27">
        <f t="shared" si="17"/>
        <v>8.6033247090783069E-2</v>
      </c>
      <c r="F309" s="34">
        <f t="shared" si="19"/>
        <v>-9.3935914831437817E-3</v>
      </c>
      <c r="G309" s="25">
        <f t="shared" si="18"/>
        <v>0.335979713973387</v>
      </c>
      <c r="I309" s="31">
        <v>36133</v>
      </c>
      <c r="J309" s="20">
        <v>0.147553160786629</v>
      </c>
      <c r="K309" s="20">
        <v>0</v>
      </c>
      <c r="L309" s="20">
        <v>0.335979713973387</v>
      </c>
      <c r="M309" s="20">
        <v>0.35815432652169399</v>
      </c>
      <c r="N309" s="20">
        <v>0.30586595950491902</v>
      </c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30"/>
    </row>
    <row r="310" spans="1:27" x14ac:dyDescent="0.25">
      <c r="A310">
        <v>274</v>
      </c>
      <c r="B310" s="15">
        <v>36140</v>
      </c>
      <c r="C310" s="25">
        <f t="shared" si="16"/>
        <v>0.16206479072570801</v>
      </c>
      <c r="D310" s="25">
        <f>VLOOKUP(B310,input_BB!$B$19:$XX$10000,$D$35,0)</f>
        <v>93.48</v>
      </c>
      <c r="E310" s="27">
        <f t="shared" si="17"/>
        <v>0.12699205496475172</v>
      </c>
      <c r="F310" s="34">
        <f t="shared" si="19"/>
        <v>-3.4596715893834507E-2</v>
      </c>
      <c r="G310" s="25">
        <f t="shared" si="18"/>
        <v>0.41488078077353002</v>
      </c>
      <c r="I310" s="31">
        <v>36140</v>
      </c>
      <c r="J310" s="20">
        <v>0.16206479072570801</v>
      </c>
      <c r="K310" s="20">
        <v>0</v>
      </c>
      <c r="L310" s="20">
        <v>0.41488078077353002</v>
      </c>
      <c r="M310" s="20">
        <v>0.33896754453121902</v>
      </c>
      <c r="N310" s="20">
        <v>0.24615167469525101</v>
      </c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30"/>
    </row>
    <row r="311" spans="1:27" x14ac:dyDescent="0.25">
      <c r="A311">
        <v>275</v>
      </c>
      <c r="B311" s="15">
        <v>36147</v>
      </c>
      <c r="C311" s="25">
        <f t="shared" si="16"/>
        <v>0.16122695803642301</v>
      </c>
      <c r="D311" s="25">
        <f>VLOOKUP(B311,input_BB!$B$19:$XX$10000,$D$35,0)</f>
        <v>94.04</v>
      </c>
      <c r="E311" s="27">
        <f t="shared" si="17"/>
        <v>0.12462728765087873</v>
      </c>
      <c r="F311" s="34">
        <f t="shared" si="19"/>
        <v>-9.166578864187036E-3</v>
      </c>
      <c r="G311" s="25">
        <f t="shared" si="18"/>
        <v>0.416687339263203</v>
      </c>
      <c r="I311" s="31">
        <v>36147</v>
      </c>
      <c r="J311" s="20">
        <v>0.16122695803642301</v>
      </c>
      <c r="K311" s="20">
        <v>0</v>
      </c>
      <c r="L311" s="20">
        <v>0.416687339263203</v>
      </c>
      <c r="M311" s="20">
        <v>0.34273471608204897</v>
      </c>
      <c r="N311" s="20">
        <v>0.24057794465474799</v>
      </c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30"/>
    </row>
    <row r="312" spans="1:27" x14ac:dyDescent="0.25">
      <c r="A312">
        <v>276</v>
      </c>
      <c r="B312" s="15">
        <v>36154</v>
      </c>
      <c r="C312" s="25">
        <f t="shared" si="16"/>
        <v>0.159810766577721</v>
      </c>
      <c r="D312" s="25">
        <f>VLOOKUP(B312,input_BB!$B$19:$XX$10000,$D$35,0)</f>
        <v>94.89</v>
      </c>
      <c r="E312" s="27">
        <f t="shared" si="17"/>
        <v>0.12063011337664195</v>
      </c>
      <c r="F312" s="34">
        <f t="shared" si="19"/>
        <v>1.5083440308087281E-2</v>
      </c>
      <c r="G312" s="25">
        <f t="shared" si="18"/>
        <v>0.407922808189151</v>
      </c>
      <c r="I312" s="31">
        <v>36154</v>
      </c>
      <c r="J312" s="20">
        <v>0.159810766577721</v>
      </c>
      <c r="K312" s="20">
        <v>0</v>
      </c>
      <c r="L312" s="20">
        <v>0.407922808189151</v>
      </c>
      <c r="M312" s="20">
        <v>0.33099486583643301</v>
      </c>
      <c r="N312" s="20">
        <v>0.261082325974416</v>
      </c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30"/>
    </row>
    <row r="313" spans="1:27" x14ac:dyDescent="0.25">
      <c r="A313">
        <v>277</v>
      </c>
      <c r="B313" s="15">
        <v>36161</v>
      </c>
      <c r="C313" s="25">
        <f t="shared" si="16"/>
        <v>0.158977761864662</v>
      </c>
      <c r="D313" s="25">
        <f>VLOOKUP(B313,input_BB!$B$19:$XX$10000,$D$35,0)</f>
        <v>94.17</v>
      </c>
      <c r="E313" s="27">
        <f t="shared" si="17"/>
        <v>0.11827897293662745</v>
      </c>
      <c r="F313" s="34">
        <f t="shared" si="19"/>
        <v>1.3823904721395053E-3</v>
      </c>
      <c r="G313" s="25">
        <f t="shared" si="18"/>
        <v>0.40953535149535197</v>
      </c>
      <c r="I313" s="31">
        <v>36161</v>
      </c>
      <c r="J313" s="20">
        <v>0.158977761864662</v>
      </c>
      <c r="K313" s="20">
        <v>0</v>
      </c>
      <c r="L313" s="20">
        <v>0.40953535149535197</v>
      </c>
      <c r="M313" s="20">
        <v>0.33501240940172999</v>
      </c>
      <c r="N313" s="20">
        <v>0.25545223910291798</v>
      </c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30"/>
    </row>
    <row r="314" spans="1:27" x14ac:dyDescent="0.25">
      <c r="A314">
        <v>278</v>
      </c>
      <c r="B314" s="15">
        <v>36168</v>
      </c>
      <c r="C314" s="25">
        <f t="shared" si="16"/>
        <v>0.158174708485603</v>
      </c>
      <c r="D314" s="25">
        <f>VLOOKUP(B314,input_BB!$B$19:$XX$10000,$D$35,0)</f>
        <v>94.35</v>
      </c>
      <c r="E314" s="27">
        <f t="shared" si="17"/>
        <v>0.11601236958445385</v>
      </c>
      <c r="F314" s="34">
        <f t="shared" si="19"/>
        <v>-5.6907998735378218E-3</v>
      </c>
      <c r="G314" s="25">
        <f t="shared" si="18"/>
        <v>0.41110337851603701</v>
      </c>
      <c r="I314" s="31">
        <v>36168</v>
      </c>
      <c r="J314" s="20">
        <v>0.158174708485603</v>
      </c>
      <c r="K314" s="20">
        <v>0</v>
      </c>
      <c r="L314" s="20">
        <v>0.41110337851603701</v>
      </c>
      <c r="M314" s="20">
        <v>0.33892009067210199</v>
      </c>
      <c r="N314" s="20">
        <v>0.249976530811861</v>
      </c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30"/>
    </row>
    <row r="315" spans="1:27" x14ac:dyDescent="0.25">
      <c r="A315">
        <v>279</v>
      </c>
      <c r="B315" s="15">
        <v>36175</v>
      </c>
      <c r="C315" s="25">
        <f t="shared" si="16"/>
        <v>0.14670246839523299</v>
      </c>
      <c r="D315" s="25">
        <f>VLOOKUP(B315,input_BB!$B$19:$XX$10000,$D$35,0)</f>
        <v>94.72</v>
      </c>
      <c r="E315" s="27">
        <f t="shared" si="17"/>
        <v>8.3632183504865329E-2</v>
      </c>
      <c r="F315" s="34">
        <f t="shared" si="19"/>
        <v>5.8405012211957263E-3</v>
      </c>
      <c r="G315" s="25">
        <f t="shared" si="18"/>
        <v>0.41260174837083702</v>
      </c>
      <c r="I315" s="31">
        <v>36175</v>
      </c>
      <c r="J315" s="20">
        <v>0.14670246839523299</v>
      </c>
      <c r="K315" s="20">
        <v>0</v>
      </c>
      <c r="L315" s="20">
        <v>0.41260174837083702</v>
      </c>
      <c r="M315" s="20">
        <v>0.36362710255848402</v>
      </c>
      <c r="N315" s="20">
        <v>0.22377114907067899</v>
      </c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30"/>
    </row>
    <row r="316" spans="1:27" x14ac:dyDescent="0.25">
      <c r="A316">
        <v>280</v>
      </c>
      <c r="B316" s="15">
        <v>36182</v>
      </c>
      <c r="C316" s="25">
        <f t="shared" si="16"/>
        <v>0.15920132398605299</v>
      </c>
      <c r="D316" s="25">
        <f>VLOOKUP(B316,input_BB!$B$19:$XX$10000,$D$35,0)</f>
        <v>94.66</v>
      </c>
      <c r="E316" s="27">
        <f t="shared" si="17"/>
        <v>0.11890997290123456</v>
      </c>
      <c r="F316" s="34">
        <f t="shared" si="19"/>
        <v>3.2856385797561671E-3</v>
      </c>
      <c r="G316" s="25">
        <f t="shared" si="18"/>
        <v>0.47863553824219401</v>
      </c>
      <c r="I316" s="31">
        <v>36182</v>
      </c>
      <c r="J316" s="20">
        <v>0.15920132398605299</v>
      </c>
      <c r="K316" s="20">
        <v>0</v>
      </c>
      <c r="L316" s="20">
        <v>0.47863553824219401</v>
      </c>
      <c r="M316" s="20">
        <v>0.32358157679439398</v>
      </c>
      <c r="N316" s="20">
        <v>0.19778288496341201</v>
      </c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30"/>
    </row>
    <row r="317" spans="1:27" x14ac:dyDescent="0.25">
      <c r="A317">
        <v>281</v>
      </c>
      <c r="B317" s="15">
        <v>36189</v>
      </c>
      <c r="C317" s="25">
        <f t="shared" si="16"/>
        <v>0.15862722694873799</v>
      </c>
      <c r="D317" s="25">
        <f>VLOOKUP(B317,input_BB!$B$19:$XX$10000,$D$35,0)</f>
        <v>96.08</v>
      </c>
      <c r="E317" s="27">
        <f t="shared" si="17"/>
        <v>0.11728959460113215</v>
      </c>
      <c r="F317" s="34">
        <f t="shared" si="19"/>
        <v>1.4358108108108114E-2</v>
      </c>
      <c r="G317" s="25">
        <f t="shared" si="18"/>
        <v>0.48071766178625902</v>
      </c>
      <c r="I317" s="31">
        <v>36189</v>
      </c>
      <c r="J317" s="20">
        <v>0.15862722694873799</v>
      </c>
      <c r="K317" s="20">
        <v>0</v>
      </c>
      <c r="L317" s="20">
        <v>0.48071766178625902</v>
      </c>
      <c r="M317" s="20">
        <v>0.32443189685148499</v>
      </c>
      <c r="N317" s="20">
        <v>0.19485044136225599</v>
      </c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30"/>
    </row>
    <row r="318" spans="1:27" x14ac:dyDescent="0.25">
      <c r="A318">
        <v>282</v>
      </c>
      <c r="B318" s="15">
        <v>36196</v>
      </c>
      <c r="C318" s="25">
        <f t="shared" si="16"/>
        <v>0.243942365050316</v>
      </c>
      <c r="D318" s="25">
        <f>VLOOKUP(B318,input_BB!$B$19:$XX$10000,$D$35,0)</f>
        <v>96.22</v>
      </c>
      <c r="E318" s="27">
        <f t="shared" si="17"/>
        <v>0.35808999847812162</v>
      </c>
      <c r="F318" s="34">
        <f t="shared" si="19"/>
        <v>1.648003380519758E-2</v>
      </c>
      <c r="G318" s="25">
        <f t="shared" si="18"/>
        <v>0.48275586030571299</v>
      </c>
      <c r="I318" s="31">
        <v>36196</v>
      </c>
      <c r="J318" s="20">
        <v>0.243942365050316</v>
      </c>
      <c r="K318" s="20">
        <v>0</v>
      </c>
      <c r="L318" s="20">
        <v>0.48275586030571299</v>
      </c>
      <c r="M318" s="20">
        <v>0.32526746493229303</v>
      </c>
      <c r="N318" s="20">
        <v>0.19197667476199301</v>
      </c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30"/>
    </row>
    <row r="319" spans="1:27" x14ac:dyDescent="0.25">
      <c r="A319">
        <v>283</v>
      </c>
      <c r="B319" s="15">
        <v>36203</v>
      </c>
      <c r="C319" s="25">
        <f t="shared" si="16"/>
        <v>0.11998178064823201</v>
      </c>
      <c r="D319" s="25">
        <f>VLOOKUP(B319,input_BB!$B$19:$XX$10000,$D$35,0)</f>
        <v>96.31</v>
      </c>
      <c r="E319" s="27">
        <f t="shared" si="17"/>
        <v>8.2135351321945202E-3</v>
      </c>
      <c r="F319" s="34">
        <f t="shared" si="19"/>
        <v>2.3938384679433877E-3</v>
      </c>
      <c r="G319" s="25">
        <f t="shared" si="18"/>
        <v>0.42085243534713501</v>
      </c>
      <c r="I319" s="31">
        <v>36203</v>
      </c>
      <c r="J319" s="20">
        <v>0.11998178064823201</v>
      </c>
      <c r="K319" s="20">
        <v>0</v>
      </c>
      <c r="L319" s="20">
        <v>0.42085243534713501</v>
      </c>
      <c r="M319" s="20">
        <v>0.38106805044771602</v>
      </c>
      <c r="N319" s="20">
        <v>0.19807951420514899</v>
      </c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30"/>
    </row>
    <row r="320" spans="1:27" x14ac:dyDescent="0.25">
      <c r="A320">
        <v>284</v>
      </c>
      <c r="B320" s="15">
        <v>36210</v>
      </c>
      <c r="C320" s="25">
        <f t="shared" si="16"/>
        <v>0.119961798191071</v>
      </c>
      <c r="D320" s="25">
        <f>VLOOKUP(B320,input_BB!$B$19:$XX$10000,$D$35,0)</f>
        <v>98.27</v>
      </c>
      <c r="E320" s="27">
        <f t="shared" si="17"/>
        <v>8.1571350153817734E-3</v>
      </c>
      <c r="F320" s="34">
        <f t="shared" si="19"/>
        <v>2.130534192475575E-2</v>
      </c>
      <c r="G320" s="25">
        <f t="shared" si="18"/>
        <v>0.42140957389906802</v>
      </c>
      <c r="I320" s="31">
        <v>36210</v>
      </c>
      <c r="J320" s="20">
        <v>0.119961798191071</v>
      </c>
      <c r="K320" s="20">
        <v>0</v>
      </c>
      <c r="L320" s="20">
        <v>0.42140957389906802</v>
      </c>
      <c r="M320" s="20">
        <v>0.38432361948675198</v>
      </c>
      <c r="N320" s="20">
        <v>0.19426680661418</v>
      </c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30"/>
    </row>
    <row r="321" spans="1:27" x14ac:dyDescent="0.25">
      <c r="A321">
        <v>285</v>
      </c>
      <c r="B321" s="15">
        <v>36217</v>
      </c>
      <c r="C321" s="25">
        <f t="shared" si="16"/>
        <v>0.14137652516365101</v>
      </c>
      <c r="D321" s="25">
        <f>VLOOKUP(B321,input_BB!$B$19:$XX$10000,$D$35,0)</f>
        <v>98.71</v>
      </c>
      <c r="E321" s="27">
        <f t="shared" si="17"/>
        <v>6.8599806956826465E-2</v>
      </c>
      <c r="F321" s="34">
        <f t="shared" si="19"/>
        <v>2.491953068217212E-2</v>
      </c>
      <c r="G321" s="25">
        <f t="shared" si="18"/>
        <v>0.42194676305540402</v>
      </c>
      <c r="I321" s="31">
        <v>36217</v>
      </c>
      <c r="J321" s="20">
        <v>0.14137652516365101</v>
      </c>
      <c r="K321" s="20">
        <v>0</v>
      </c>
      <c r="L321" s="20">
        <v>0.42194676305540402</v>
      </c>
      <c r="M321" s="20">
        <v>0.38749180826726098</v>
      </c>
      <c r="N321" s="20">
        <v>0.190561428677335</v>
      </c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30"/>
    </row>
    <row r="322" spans="1:27" x14ac:dyDescent="0.25">
      <c r="A322">
        <v>286</v>
      </c>
      <c r="B322" s="15">
        <v>36224</v>
      </c>
      <c r="C322" s="25">
        <f t="shared" si="16"/>
        <v>0.12016762793064099</v>
      </c>
      <c r="D322" s="25">
        <f>VLOOKUP(B322,input_BB!$B$19:$XX$10000,$D$35,0)</f>
        <v>100.24</v>
      </c>
      <c r="E322" s="27">
        <f t="shared" si="17"/>
        <v>8.7380856593265565E-3</v>
      </c>
      <c r="F322" s="34">
        <f t="shared" si="19"/>
        <v>2.0046809809707966E-2</v>
      </c>
      <c r="G322" s="25">
        <f t="shared" si="18"/>
        <v>0.36267910937137199</v>
      </c>
      <c r="I322" s="31">
        <v>36224</v>
      </c>
      <c r="J322" s="20">
        <v>0.12016762793064099</v>
      </c>
      <c r="K322" s="20">
        <v>0</v>
      </c>
      <c r="L322" s="20">
        <v>0.36267910937137199</v>
      </c>
      <c r="M322" s="20">
        <v>0.33115167303825499</v>
      </c>
      <c r="N322" s="20">
        <v>0.30616921759037302</v>
      </c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30"/>
    </row>
    <row r="323" spans="1:27" x14ac:dyDescent="0.25">
      <c r="A323">
        <v>287</v>
      </c>
      <c r="B323" s="15">
        <v>36231</v>
      </c>
      <c r="C323" s="25">
        <f t="shared" si="16"/>
        <v>0.12012635916471499</v>
      </c>
      <c r="D323" s="25">
        <f>VLOOKUP(B323,input_BB!$B$19:$XX$10000,$D$35,0)</f>
        <v>99.13</v>
      </c>
      <c r="E323" s="27">
        <f t="shared" si="17"/>
        <v>8.6216053285949352E-3</v>
      </c>
      <c r="F323" s="34">
        <f t="shared" si="19"/>
        <v>4.2548880559214464E-3</v>
      </c>
      <c r="G323" s="25">
        <f t="shared" si="18"/>
        <v>0.36270684793970598</v>
      </c>
      <c r="I323" s="31">
        <v>36231</v>
      </c>
      <c r="J323" s="20">
        <v>0.12012635916471499</v>
      </c>
      <c r="K323" s="20">
        <v>0</v>
      </c>
      <c r="L323" s="20">
        <v>0.36270684793970598</v>
      </c>
      <c r="M323" s="20">
        <v>0.33080175386491301</v>
      </c>
      <c r="N323" s="20">
        <v>0.30649139819538201</v>
      </c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30"/>
    </row>
    <row r="324" spans="1:27" x14ac:dyDescent="0.25">
      <c r="A324">
        <v>288</v>
      </c>
      <c r="B324" s="15">
        <v>36238</v>
      </c>
      <c r="C324" s="25">
        <f t="shared" si="16"/>
        <v>0.120085343718529</v>
      </c>
      <c r="D324" s="25">
        <f>VLOOKUP(B324,input_BB!$B$19:$XX$10000,$D$35,0)</f>
        <v>99.05</v>
      </c>
      <c r="E324" s="27">
        <f t="shared" si="17"/>
        <v>8.5058399881576541E-3</v>
      </c>
      <c r="F324" s="34">
        <f t="shared" si="19"/>
        <v>-1.1871508379888263E-2</v>
      </c>
      <c r="G324" s="25">
        <f t="shared" si="18"/>
        <v>0.36273386461476698</v>
      </c>
      <c r="I324" s="31">
        <v>36238</v>
      </c>
      <c r="J324" s="20">
        <v>0.120085343718529</v>
      </c>
      <c r="K324" s="20">
        <v>0</v>
      </c>
      <c r="L324" s="20">
        <v>0.36273386461476698</v>
      </c>
      <c r="M324" s="20">
        <v>0.33045322317088499</v>
      </c>
      <c r="N324" s="20">
        <v>0.30681291221434798</v>
      </c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30"/>
    </row>
    <row r="325" spans="1:27" x14ac:dyDescent="0.25">
      <c r="A325">
        <v>289</v>
      </c>
      <c r="B325" s="15">
        <v>36245</v>
      </c>
      <c r="C325" s="25">
        <f t="shared" si="16"/>
        <v>0.120065577328205</v>
      </c>
      <c r="D325" s="25">
        <f>VLOOKUP(B325,input_BB!$B$19:$XX$10000,$D$35,0)</f>
        <v>100.19</v>
      </c>
      <c r="E325" s="27">
        <f t="shared" si="17"/>
        <v>8.4500497160075669E-3</v>
      </c>
      <c r="F325" s="34">
        <f t="shared" si="19"/>
        <v>1.0693029355391959E-2</v>
      </c>
      <c r="G325" s="25">
        <f t="shared" si="18"/>
        <v>0.36223786294077698</v>
      </c>
      <c r="I325" s="31">
        <v>36245</v>
      </c>
      <c r="J325" s="20">
        <v>0.120065577328205</v>
      </c>
      <c r="K325" s="20">
        <v>0</v>
      </c>
      <c r="L325" s="20">
        <v>0.36223786294077698</v>
      </c>
      <c r="M325" s="20">
        <v>0.33037717253882498</v>
      </c>
      <c r="N325" s="20">
        <v>0.30738496452039799</v>
      </c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30"/>
    </row>
    <row r="326" spans="1:27" x14ac:dyDescent="0.25">
      <c r="A326">
        <v>290</v>
      </c>
      <c r="B326" s="15">
        <v>36252</v>
      </c>
      <c r="C326" s="25">
        <f t="shared" si="16"/>
        <v>0.12002482265234</v>
      </c>
      <c r="D326" s="25">
        <f>VLOOKUP(B326,input_BB!$B$19:$XX$10000,$D$35,0)</f>
        <v>100.2</v>
      </c>
      <c r="E326" s="27">
        <f t="shared" si="17"/>
        <v>8.3350203949920897E-3</v>
      </c>
      <c r="F326" s="34">
        <f t="shared" si="19"/>
        <v>1.1610297829379057E-2</v>
      </c>
      <c r="G326" s="25">
        <f t="shared" si="18"/>
        <v>0.362264042875729</v>
      </c>
      <c r="I326" s="31">
        <v>36252</v>
      </c>
      <c r="J326" s="20">
        <v>0.12002482265234</v>
      </c>
      <c r="K326" s="20">
        <v>0</v>
      </c>
      <c r="L326" s="20">
        <v>0.362264042875729</v>
      </c>
      <c r="M326" s="20">
        <v>0.33003122666371298</v>
      </c>
      <c r="N326" s="20">
        <v>0.30770473046055802</v>
      </c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30"/>
    </row>
    <row r="327" spans="1:27" x14ac:dyDescent="0.25">
      <c r="A327">
        <v>291</v>
      </c>
      <c r="B327" s="15">
        <v>36259</v>
      </c>
      <c r="C327" s="25">
        <f t="shared" si="16"/>
        <v>0.119984336197376</v>
      </c>
      <c r="D327" s="25">
        <f>VLOOKUP(B327,input_BB!$B$19:$XX$10000,$D$35,0)</f>
        <v>100.06</v>
      </c>
      <c r="E327" s="27">
        <f t="shared" si="17"/>
        <v>8.2207481225230247E-3</v>
      </c>
      <c r="F327" s="34">
        <f t="shared" si="19"/>
        <v>-1.29753468410021E-3</v>
      </c>
      <c r="G327" s="25">
        <f t="shared" si="18"/>
        <v>0.36229042477290702</v>
      </c>
      <c r="I327" s="31">
        <v>36259</v>
      </c>
      <c r="J327" s="20">
        <v>0.119984336197376</v>
      </c>
      <c r="K327" s="20">
        <v>0</v>
      </c>
      <c r="L327" s="20">
        <v>0.36229042477290702</v>
      </c>
      <c r="M327" s="20">
        <v>0.32968635139678099</v>
      </c>
      <c r="N327" s="20">
        <v>0.308023223830312</v>
      </c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30"/>
    </row>
    <row r="328" spans="1:27" x14ac:dyDescent="0.25">
      <c r="A328">
        <v>292</v>
      </c>
      <c r="B328" s="15">
        <v>36266</v>
      </c>
      <c r="C328" s="25">
        <f t="shared" si="16"/>
        <v>0.119944043457508</v>
      </c>
      <c r="D328" s="25">
        <f>VLOOKUP(B328,input_BB!$B$19:$XX$10000,$D$35,0)</f>
        <v>100.08</v>
      </c>
      <c r="E328" s="27">
        <f t="shared" si="17"/>
        <v>8.1070226073398661E-3</v>
      </c>
      <c r="F328" s="34">
        <f t="shared" si="19"/>
        <v>-1.1976047904191933E-3</v>
      </c>
      <c r="G328" s="25">
        <f t="shared" si="18"/>
        <v>0.36231507442180699</v>
      </c>
      <c r="I328" s="31">
        <v>36266</v>
      </c>
      <c r="J328" s="20">
        <v>0.119944043457508</v>
      </c>
      <c r="K328" s="20">
        <v>0</v>
      </c>
      <c r="L328" s="20">
        <v>0.36231507442180699</v>
      </c>
      <c r="M328" s="20">
        <v>0.32934362325150901</v>
      </c>
      <c r="N328" s="20">
        <v>0.308341302326684</v>
      </c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30"/>
    </row>
    <row r="329" spans="1:27" x14ac:dyDescent="0.25">
      <c r="A329">
        <v>293</v>
      </c>
      <c r="B329" s="15">
        <v>36273</v>
      </c>
      <c r="C329" s="25">
        <f t="shared" si="16"/>
        <v>0.13486708700656899</v>
      </c>
      <c r="D329" s="25">
        <f>VLOOKUP(B329,input_BB!$B$19:$XX$10000,$D$35,0)</f>
        <v>100.87</v>
      </c>
      <c r="E329" s="27">
        <f t="shared" si="17"/>
        <v>5.0227037808034045E-2</v>
      </c>
      <c r="F329" s="34">
        <f t="shared" si="19"/>
        <v>8.0951429142515074E-3</v>
      </c>
      <c r="G329" s="25">
        <f t="shared" si="18"/>
        <v>0.36233856842635698</v>
      </c>
      <c r="I329" s="31">
        <v>36273</v>
      </c>
      <c r="J329" s="20">
        <v>0.13486708700656899</v>
      </c>
      <c r="K329" s="20">
        <v>0</v>
      </c>
      <c r="L329" s="20">
        <v>0.36233856842635698</v>
      </c>
      <c r="M329" s="20">
        <v>0.32900264385927003</v>
      </c>
      <c r="N329" s="20">
        <v>0.308658787714373</v>
      </c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30"/>
    </row>
    <row r="330" spans="1:27" x14ac:dyDescent="0.25">
      <c r="A330">
        <v>294</v>
      </c>
      <c r="B330" s="15">
        <v>36280</v>
      </c>
      <c r="C330" s="25">
        <f t="shared" si="16"/>
        <v>0.11986415833234799</v>
      </c>
      <c r="D330" s="25">
        <f>VLOOKUP(B330,input_BB!$B$19:$XX$10000,$D$35,0)</f>
        <v>101</v>
      </c>
      <c r="E330" s="27">
        <f t="shared" si="17"/>
        <v>7.8815483148480595E-3</v>
      </c>
      <c r="F330" s="34">
        <f t="shared" si="19"/>
        <v>9.1926458832933822E-3</v>
      </c>
      <c r="G330" s="25">
        <f t="shared" si="18"/>
        <v>0.36236201038083499</v>
      </c>
      <c r="I330" s="31">
        <v>36280</v>
      </c>
      <c r="J330" s="20">
        <v>0.11986415833234799</v>
      </c>
      <c r="K330" s="20">
        <v>0</v>
      </c>
      <c r="L330" s="20">
        <v>0.36236201038083499</v>
      </c>
      <c r="M330" s="20">
        <v>0.32866270637006501</v>
      </c>
      <c r="N330" s="20">
        <v>0.30897528324910001</v>
      </c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30"/>
    </row>
    <row r="331" spans="1:27" x14ac:dyDescent="0.25">
      <c r="A331">
        <v>295</v>
      </c>
      <c r="B331" s="15">
        <v>36287</v>
      </c>
      <c r="C331" s="25">
        <f t="shared" si="16"/>
        <v>0.119824551045895</v>
      </c>
      <c r="D331" s="25">
        <f>VLOOKUP(B331,input_BB!$B$19:$XX$10000,$D$35,0)</f>
        <v>99.99</v>
      </c>
      <c r="E331" s="27">
        <f t="shared" si="17"/>
        <v>7.769757479287342E-3</v>
      </c>
      <c r="F331" s="34">
        <f t="shared" si="19"/>
        <v>-8.724100327153872E-3</v>
      </c>
      <c r="G331" s="25">
        <f t="shared" si="18"/>
        <v>0.36238465564156103</v>
      </c>
      <c r="I331" s="31">
        <v>36287</v>
      </c>
      <c r="J331" s="20">
        <v>0.119824551045895</v>
      </c>
      <c r="K331" s="20">
        <v>0</v>
      </c>
      <c r="L331" s="20">
        <v>0.36238465564156103</v>
      </c>
      <c r="M331" s="20">
        <v>0.32832459821723298</v>
      </c>
      <c r="N331" s="20">
        <v>0.309290746141206</v>
      </c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30"/>
    </row>
    <row r="332" spans="1:27" x14ac:dyDescent="0.25">
      <c r="A332">
        <v>296</v>
      </c>
      <c r="B332" s="15">
        <v>36294</v>
      </c>
      <c r="C332" s="25">
        <f t="shared" si="16"/>
        <v>0.11978515237569801</v>
      </c>
      <c r="D332" s="25">
        <f>VLOOKUP(B332,input_BB!$B$19:$XX$10000,$D$35,0)</f>
        <v>100.93</v>
      </c>
      <c r="E332" s="27">
        <f t="shared" si="17"/>
        <v>7.6585554592618213E-3</v>
      </c>
      <c r="F332" s="34">
        <f t="shared" si="19"/>
        <v>-6.9306930693058266E-4</v>
      </c>
      <c r="G332" s="25">
        <f t="shared" si="18"/>
        <v>0.36240670720481899</v>
      </c>
      <c r="I332" s="31">
        <v>36294</v>
      </c>
      <c r="J332" s="20">
        <v>0.11978515237569801</v>
      </c>
      <c r="K332" s="20">
        <v>0</v>
      </c>
      <c r="L332" s="20">
        <v>0.36240670720481899</v>
      </c>
      <c r="M332" s="20">
        <v>0.327987436569455</v>
      </c>
      <c r="N332" s="20">
        <v>0.30960585622572601</v>
      </c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30"/>
    </row>
    <row r="333" spans="1:27" x14ac:dyDescent="0.25">
      <c r="A333">
        <v>297</v>
      </c>
      <c r="B333" s="15">
        <v>36301</v>
      </c>
      <c r="C333" s="25">
        <f t="shared" si="16"/>
        <v>0.13082997500896501</v>
      </c>
      <c r="D333" s="25">
        <f>VLOOKUP(B333,input_BB!$B$19:$XX$10000,$D$35,0)</f>
        <v>101.64</v>
      </c>
      <c r="E333" s="27">
        <f t="shared" si="17"/>
        <v>3.8832363648774869E-2</v>
      </c>
      <c r="F333" s="34">
        <f t="shared" si="19"/>
        <v>1.650165016501659E-2</v>
      </c>
      <c r="G333" s="25">
        <f t="shared" si="18"/>
        <v>0.36191435976610398</v>
      </c>
      <c r="I333" s="31">
        <v>36301</v>
      </c>
      <c r="J333" s="20">
        <v>0.13082997500896501</v>
      </c>
      <c r="K333" s="20">
        <v>0</v>
      </c>
      <c r="L333" s="20">
        <v>0.36191435976610398</v>
      </c>
      <c r="M333" s="20">
        <v>0.32791643360850498</v>
      </c>
      <c r="N333" s="20">
        <v>0.31016920662539099</v>
      </c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30"/>
    </row>
    <row r="334" spans="1:27" x14ac:dyDescent="0.25">
      <c r="A334">
        <v>298</v>
      </c>
      <c r="B334" s="15">
        <v>36308</v>
      </c>
      <c r="C334" s="25">
        <f t="shared" si="16"/>
        <v>0.13461111485958099</v>
      </c>
      <c r="D334" s="25">
        <f>VLOOKUP(B334,input_BB!$B$19:$XX$10000,$D$35,0)</f>
        <v>102.51</v>
      </c>
      <c r="E334" s="27">
        <f t="shared" si="17"/>
        <v>4.9504561143897577E-2</v>
      </c>
      <c r="F334" s="34">
        <f t="shared" si="19"/>
        <v>1.5654413950262569E-2</v>
      </c>
      <c r="G334" s="25">
        <f t="shared" si="18"/>
        <v>0.361934738502316</v>
      </c>
      <c r="I334" s="31">
        <v>36308</v>
      </c>
      <c r="J334" s="20">
        <v>0.13461111485958099</v>
      </c>
      <c r="K334" s="20">
        <v>0</v>
      </c>
      <c r="L334" s="20">
        <v>0.361934738502316</v>
      </c>
      <c r="M334" s="20">
        <v>0.32758266012099302</v>
      </c>
      <c r="N334" s="20">
        <v>0.31048260137669198</v>
      </c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30"/>
    </row>
    <row r="335" spans="1:27" x14ac:dyDescent="0.25">
      <c r="A335">
        <v>299</v>
      </c>
      <c r="B335" s="15">
        <v>36315</v>
      </c>
      <c r="C335" s="25">
        <f t="shared" si="16"/>
        <v>0.119687803089619</v>
      </c>
      <c r="D335" s="25">
        <f>VLOOKUP(B335,input_BB!$B$19:$XX$10000,$D$35,0)</f>
        <v>102.65</v>
      </c>
      <c r="E335" s="27">
        <f t="shared" si="17"/>
        <v>7.3837888946569489E-3</v>
      </c>
      <c r="F335" s="34">
        <f t="shared" si="19"/>
        <v>9.9370326643053453E-3</v>
      </c>
      <c r="G335" s="25">
        <f t="shared" si="18"/>
        <v>0.361955731056603</v>
      </c>
      <c r="I335" s="31">
        <v>36315</v>
      </c>
      <c r="J335" s="20">
        <v>0.119687803089619</v>
      </c>
      <c r="K335" s="20">
        <v>0</v>
      </c>
      <c r="L335" s="20">
        <v>0.361955731056603</v>
      </c>
      <c r="M335" s="20">
        <v>0.327249448518529</v>
      </c>
      <c r="N335" s="20">
        <v>0.310794820424868</v>
      </c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30"/>
    </row>
    <row r="336" spans="1:27" x14ac:dyDescent="0.25">
      <c r="A336">
        <v>300</v>
      </c>
      <c r="B336" s="15">
        <v>36322</v>
      </c>
      <c r="C336" s="25">
        <f t="shared" si="16"/>
        <v>0.119649097323418</v>
      </c>
      <c r="D336" s="25">
        <f>VLOOKUP(B336,input_BB!$B$19:$XX$10000,$D$35,0)</f>
        <v>101</v>
      </c>
      <c r="E336" s="27">
        <f t="shared" si="17"/>
        <v>7.2745425833812948E-3</v>
      </c>
      <c r="F336" s="34">
        <f t="shared" si="19"/>
        <v>-1.4730270217539809E-2</v>
      </c>
      <c r="G336" s="25">
        <f t="shared" si="18"/>
        <v>0.36197494746081199</v>
      </c>
      <c r="I336" s="31">
        <v>36322</v>
      </c>
      <c r="J336" s="20">
        <v>0.119649097323418</v>
      </c>
      <c r="K336" s="20">
        <v>0</v>
      </c>
      <c r="L336" s="20">
        <v>0.36197494746081199</v>
      </c>
      <c r="M336" s="20">
        <v>0.326918351053752</v>
      </c>
      <c r="N336" s="20">
        <v>0.31110670148543601</v>
      </c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30"/>
    </row>
    <row r="337" spans="1:27" x14ac:dyDescent="0.25">
      <c r="A337">
        <v>301</v>
      </c>
      <c r="B337" s="15">
        <v>36329</v>
      </c>
      <c r="C337" s="25">
        <f t="shared" si="16"/>
        <v>0.13042901456355999</v>
      </c>
      <c r="D337" s="25">
        <f>VLOOKUP(B337,input_BB!$B$19:$XX$10000,$D$35,0)</f>
        <v>102.31</v>
      </c>
      <c r="E337" s="27">
        <f t="shared" si="17"/>
        <v>3.7700660186286525E-2</v>
      </c>
      <c r="F337" s="34">
        <f t="shared" si="19"/>
        <v>-3.3122260107160129E-3</v>
      </c>
      <c r="G337" s="25">
        <f t="shared" si="18"/>
        <v>0.362437575642582</v>
      </c>
      <c r="I337" s="31">
        <v>36329</v>
      </c>
      <c r="J337" s="20">
        <v>0.13042901456355999</v>
      </c>
      <c r="K337" s="20">
        <v>0</v>
      </c>
      <c r="L337" s="20">
        <v>0.362437575642582</v>
      </c>
      <c r="M337" s="20">
        <v>0.32562648553428297</v>
      </c>
      <c r="N337" s="20">
        <v>0.31193593882313603</v>
      </c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30"/>
    </row>
    <row r="338" spans="1:27" x14ac:dyDescent="0.25">
      <c r="A338">
        <v>302</v>
      </c>
      <c r="B338" s="15">
        <v>36336</v>
      </c>
      <c r="C338" s="25">
        <f t="shared" si="16"/>
        <v>0.130418986082077</v>
      </c>
      <c r="D338" s="25">
        <f>VLOOKUP(B338,input_BB!$B$19:$XX$10000,$D$35,0)</f>
        <v>102.28</v>
      </c>
      <c r="E338" s="27">
        <f t="shared" si="17"/>
        <v>3.7672354982249918E-2</v>
      </c>
      <c r="F338" s="34">
        <f t="shared" si="19"/>
        <v>1.2673267326732685E-2</v>
      </c>
      <c r="G338" s="25">
        <f t="shared" si="18"/>
        <v>0.36195149845887298</v>
      </c>
      <c r="I338" s="31">
        <v>36336</v>
      </c>
      <c r="J338" s="20">
        <v>0.130418986082077</v>
      </c>
      <c r="K338" s="20">
        <v>0</v>
      </c>
      <c r="L338" s="20">
        <v>0.36195149845887298</v>
      </c>
      <c r="M338" s="20">
        <v>0.32555545995363799</v>
      </c>
      <c r="N338" s="20">
        <v>0.31249304158748897</v>
      </c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30"/>
    </row>
    <row r="339" spans="1:27" x14ac:dyDescent="0.25">
      <c r="A339">
        <v>303</v>
      </c>
      <c r="B339" s="15">
        <v>36343</v>
      </c>
      <c r="C339" s="25">
        <f t="shared" si="16"/>
        <v>0.19604580104350999</v>
      </c>
      <c r="D339" s="25">
        <f>VLOOKUP(B339,input_BB!$B$19:$XX$10000,$D$35,0)</f>
        <v>103.49</v>
      </c>
      <c r="E339" s="27">
        <f t="shared" si="17"/>
        <v>0.22290282989583654</v>
      </c>
      <c r="F339" s="34">
        <f t="shared" si="19"/>
        <v>1.1533574430651949E-2</v>
      </c>
      <c r="G339" s="25">
        <f t="shared" si="18"/>
        <v>0.36196935327527902</v>
      </c>
      <c r="I339" s="31">
        <v>36343</v>
      </c>
      <c r="J339" s="20">
        <v>0.19604580104350999</v>
      </c>
      <c r="K339" s="20">
        <v>0</v>
      </c>
      <c r="L339" s="20">
        <v>0.36196935327527902</v>
      </c>
      <c r="M339" s="20">
        <v>0.32522816946348299</v>
      </c>
      <c r="N339" s="20">
        <v>0.312802477261238</v>
      </c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30"/>
    </row>
    <row r="340" spans="1:27" x14ac:dyDescent="0.25">
      <c r="A340">
        <v>304</v>
      </c>
      <c r="B340" s="15">
        <v>36350</v>
      </c>
      <c r="C340" s="25">
        <f t="shared" si="16"/>
        <v>0.134350150823593</v>
      </c>
      <c r="D340" s="25">
        <f>VLOOKUP(B340,input_BB!$B$19:$XX$10000,$D$35,0)</f>
        <v>104.44</v>
      </c>
      <c r="E340" s="27">
        <f t="shared" si="17"/>
        <v>4.8767994965120971E-2</v>
      </c>
      <c r="F340" s="34">
        <f t="shared" si="19"/>
        <v>2.1118498240125128E-2</v>
      </c>
      <c r="G340" s="25">
        <f t="shared" si="18"/>
        <v>0.361985772573022</v>
      </c>
      <c r="I340" s="31">
        <v>36350</v>
      </c>
      <c r="J340" s="20">
        <v>0.134350150823593</v>
      </c>
      <c r="K340" s="20">
        <v>0</v>
      </c>
      <c r="L340" s="20">
        <v>0.361985772573022</v>
      </c>
      <c r="M340" s="20">
        <v>0.32490299826698898</v>
      </c>
      <c r="N340" s="20">
        <v>0.31311122915998901</v>
      </c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30"/>
    </row>
    <row r="341" spans="1:27" x14ac:dyDescent="0.25">
      <c r="A341">
        <v>305</v>
      </c>
      <c r="B341" s="15">
        <v>36357</v>
      </c>
      <c r="C341" s="25">
        <f t="shared" si="16"/>
        <v>0.13441137969493899</v>
      </c>
      <c r="D341" s="25">
        <f>VLOOKUP(B341,input_BB!$B$19:$XX$10000,$D$35,0)</f>
        <v>104.08</v>
      </c>
      <c r="E341" s="27">
        <f t="shared" si="17"/>
        <v>4.8940812325288546E-2</v>
      </c>
      <c r="F341" s="34">
        <f t="shared" si="19"/>
        <v>5.7010339163203749E-3</v>
      </c>
      <c r="G341" s="25">
        <f t="shared" si="18"/>
        <v>0.362135973215858</v>
      </c>
      <c r="I341" s="31">
        <v>36357</v>
      </c>
      <c r="J341" s="20">
        <v>0.13441137969493899</v>
      </c>
      <c r="K341" s="20">
        <v>1</v>
      </c>
      <c r="L341" s="20">
        <v>0.362135973215858</v>
      </c>
      <c r="M341" s="20">
        <v>0.32545592132152501</v>
      </c>
      <c r="N341" s="20">
        <v>0.31240810546261699</v>
      </c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30"/>
    </row>
    <row r="342" spans="1:27" x14ac:dyDescent="0.25">
      <c r="A342">
        <v>306</v>
      </c>
      <c r="B342" s="15">
        <v>36364</v>
      </c>
      <c r="C342" s="25">
        <f t="shared" si="16"/>
        <v>0.12015589326620101</v>
      </c>
      <c r="D342" s="25">
        <f>VLOOKUP(B342,input_BB!$B$19:$XX$10000,$D$35,0)</f>
        <v>101.55</v>
      </c>
      <c r="E342" s="27">
        <f t="shared" si="17"/>
        <v>8.7049647853599012E-3</v>
      </c>
      <c r="F342" s="34">
        <f t="shared" si="19"/>
        <v>-2.7671390271926444E-2</v>
      </c>
      <c r="G342" s="25">
        <f t="shared" si="18"/>
        <v>0.41654433481509301</v>
      </c>
      <c r="I342" s="31">
        <v>36364</v>
      </c>
      <c r="J342" s="20">
        <v>0.12015589326620101</v>
      </c>
      <c r="K342" s="20">
        <v>0</v>
      </c>
      <c r="L342" s="20">
        <v>0.41654433481509301</v>
      </c>
      <c r="M342" s="20">
        <v>0.26217412766937598</v>
      </c>
      <c r="N342" s="20">
        <v>0.32128153751553101</v>
      </c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30"/>
    </row>
    <row r="343" spans="1:27" x14ac:dyDescent="0.25">
      <c r="A343">
        <v>307</v>
      </c>
      <c r="B343" s="15">
        <v>36371</v>
      </c>
      <c r="C343" s="25">
        <f t="shared" si="16"/>
        <v>0.119636662304401</v>
      </c>
      <c r="D343" s="25">
        <f>VLOOKUP(B343,input_BB!$B$19:$XX$10000,$D$35,0)</f>
        <v>99.75</v>
      </c>
      <c r="E343" s="27">
        <f t="shared" si="17"/>
        <v>7.2394449715372294E-3</v>
      </c>
      <c r="F343" s="34">
        <f t="shared" si="19"/>
        <v>-4.1602613374327468E-2</v>
      </c>
      <c r="G343" s="25">
        <f t="shared" si="18"/>
        <v>0.36513420150614301</v>
      </c>
      <c r="I343" s="31">
        <v>36371</v>
      </c>
      <c r="J343" s="20">
        <v>0.119636662304401</v>
      </c>
      <c r="K343" s="20">
        <v>0</v>
      </c>
      <c r="L343" s="33">
        <v>0.36513420150614301</v>
      </c>
      <c r="M343" s="20">
        <v>0.36542100059719201</v>
      </c>
      <c r="N343" s="20">
        <v>0.26944479789666398</v>
      </c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30"/>
    </row>
    <row r="344" spans="1:27" x14ac:dyDescent="0.25">
      <c r="A344">
        <v>308</v>
      </c>
      <c r="B344" s="15">
        <v>36378</v>
      </c>
      <c r="C344" s="25">
        <f t="shared" si="16"/>
        <v>0.136360079050064</v>
      </c>
      <c r="D344" s="25">
        <f>VLOOKUP(B344,input_BB!$B$19:$XX$10000,$D$35,0)</f>
        <v>99.59</v>
      </c>
      <c r="E344" s="27">
        <f t="shared" si="17"/>
        <v>5.444098031646305E-2</v>
      </c>
      <c r="F344" s="34">
        <f t="shared" si="19"/>
        <v>-1.9300837026095419E-2</v>
      </c>
      <c r="G344" s="25">
        <f t="shared" si="18"/>
        <v>0.36445502717274297</v>
      </c>
      <c r="I344" s="31">
        <v>36378</v>
      </c>
      <c r="J344" s="20">
        <v>0.136360079050064</v>
      </c>
      <c r="K344" s="20">
        <v>0</v>
      </c>
      <c r="L344" s="20">
        <v>0.36445502717274297</v>
      </c>
      <c r="M344" s="20">
        <v>0.36558367059999097</v>
      </c>
      <c r="N344" s="20">
        <v>0.269961302227266</v>
      </c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30"/>
    </row>
    <row r="345" spans="1:27" x14ac:dyDescent="0.25">
      <c r="A345">
        <v>309</v>
      </c>
      <c r="B345" s="15">
        <v>36385</v>
      </c>
      <c r="C345" s="25">
        <f t="shared" si="16"/>
        <v>0.119598418474197</v>
      </c>
      <c r="D345" s="25">
        <f>VLOOKUP(B345,input_BB!$B$19:$XX$10000,$D$35,0)</f>
        <v>100.77</v>
      </c>
      <c r="E345" s="27">
        <f t="shared" si="17"/>
        <v>7.1315024660939322E-3</v>
      </c>
      <c r="F345" s="34">
        <f t="shared" si="19"/>
        <v>1.022556390977436E-2</v>
      </c>
      <c r="G345" s="25">
        <f t="shared" si="18"/>
        <v>0.36378489272540399</v>
      </c>
      <c r="I345" s="31">
        <v>36385</v>
      </c>
      <c r="J345" s="20">
        <v>0.119598418474197</v>
      </c>
      <c r="K345" s="20">
        <v>0</v>
      </c>
      <c r="L345" s="20">
        <v>0.36378489272540399</v>
      </c>
      <c r="M345" s="20">
        <v>0.36574032617439001</v>
      </c>
      <c r="N345" s="20">
        <v>0.27047478110020601</v>
      </c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30"/>
    </row>
    <row r="346" spans="1:27" x14ac:dyDescent="0.25">
      <c r="A346">
        <v>310</v>
      </c>
      <c r="B346" s="15">
        <v>36392</v>
      </c>
      <c r="C346" s="25">
        <f t="shared" si="16"/>
        <v>0.136167421936989</v>
      </c>
      <c r="D346" s="25">
        <f>VLOOKUP(B346,input_BB!$B$19:$XX$10000,$D$35,0)</f>
        <v>99.55</v>
      </c>
      <c r="E346" s="27">
        <f t="shared" si="17"/>
        <v>5.3897209167865702E-2</v>
      </c>
      <c r="F346" s="34">
        <f t="shared" si="19"/>
        <v>-4.0164675168197217E-4</v>
      </c>
      <c r="G346" s="25">
        <f t="shared" si="18"/>
        <v>0.36382327133897902</v>
      </c>
      <c r="I346" s="31">
        <v>36392</v>
      </c>
      <c r="J346" s="20">
        <v>0.136167421936989</v>
      </c>
      <c r="K346" s="20">
        <v>0</v>
      </c>
      <c r="L346" s="20">
        <v>0.36382327133897902</v>
      </c>
      <c r="M346" s="20">
        <v>0.36540072307219301</v>
      </c>
      <c r="N346" s="20">
        <v>0.27077600558882797</v>
      </c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30"/>
    </row>
    <row r="347" spans="1:27" x14ac:dyDescent="0.25">
      <c r="A347">
        <v>311</v>
      </c>
      <c r="B347" s="15">
        <v>36399</v>
      </c>
      <c r="C347" s="25">
        <f t="shared" si="16"/>
        <v>0.11952365189790699</v>
      </c>
      <c r="D347" s="25">
        <f>VLOOKUP(B347,input_BB!$B$19:$XX$10000,$D$35,0)</f>
        <v>101.02</v>
      </c>
      <c r="E347" s="27">
        <f t="shared" si="17"/>
        <v>6.9204751833894561E-3</v>
      </c>
      <c r="F347" s="34">
        <f t="shared" si="19"/>
        <v>2.4808970923886342E-3</v>
      </c>
      <c r="G347" s="25">
        <f t="shared" si="18"/>
        <v>0.363861169458355</v>
      </c>
      <c r="I347" s="31">
        <v>36399</v>
      </c>
      <c r="J347" s="20">
        <v>0.11952365189790699</v>
      </c>
      <c r="K347" s="20">
        <v>0</v>
      </c>
      <c r="L347" s="20">
        <v>0.363861169458355</v>
      </c>
      <c r="M347" s="20">
        <v>0.365061918909732</v>
      </c>
      <c r="N347" s="20">
        <v>0.271076911631913</v>
      </c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30"/>
    </row>
    <row r="348" spans="1:27" x14ac:dyDescent="0.25">
      <c r="A348">
        <v>312</v>
      </c>
      <c r="B348" s="15">
        <v>36406</v>
      </c>
      <c r="C348" s="25">
        <f t="shared" si="16"/>
        <v>0.135977238416672</v>
      </c>
      <c r="D348" s="25">
        <f>VLOOKUP(B348,input_BB!$B$19:$XX$10000,$D$35,0)</f>
        <v>99.78</v>
      </c>
      <c r="E348" s="27">
        <f t="shared" si="17"/>
        <v>5.3360419689208891E-2</v>
      </c>
      <c r="F348" s="34">
        <f t="shared" si="19"/>
        <v>2.3103967855349072E-3</v>
      </c>
      <c r="G348" s="25">
        <f t="shared" si="18"/>
        <v>0.36319905927164298</v>
      </c>
      <c r="I348" s="31">
        <v>36406</v>
      </c>
      <c r="J348" s="20">
        <v>0.135977238416672</v>
      </c>
      <c r="K348" s="20">
        <v>0</v>
      </c>
      <c r="L348" s="20">
        <v>0.36319905927164298</v>
      </c>
      <c r="M348" s="20">
        <v>0.36521508090730498</v>
      </c>
      <c r="N348" s="20">
        <v>0.27158585982105199</v>
      </c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30"/>
    </row>
    <row r="349" spans="1:27" x14ac:dyDescent="0.25">
      <c r="A349">
        <v>313</v>
      </c>
      <c r="B349" s="15">
        <v>36413</v>
      </c>
      <c r="C349" s="25">
        <f t="shared" si="16"/>
        <v>0.13595829904079401</v>
      </c>
      <c r="D349" s="25">
        <f>VLOOKUP(B349,input_BB!$B$19:$XX$10000,$D$35,0)</f>
        <v>101.02</v>
      </c>
      <c r="E349" s="27">
        <f t="shared" si="17"/>
        <v>5.3306963650080544E-2</v>
      </c>
      <c r="F349" s="34">
        <f t="shared" si="19"/>
        <v>0</v>
      </c>
      <c r="G349" s="25">
        <f t="shared" si="18"/>
        <v>0.36323629254587803</v>
      </c>
      <c r="I349" s="31">
        <v>36413</v>
      </c>
      <c r="J349" s="20">
        <v>0.13595829904079401</v>
      </c>
      <c r="K349" s="20">
        <v>0</v>
      </c>
      <c r="L349" s="20">
        <v>0.36323629254587803</v>
      </c>
      <c r="M349" s="20">
        <v>0.36487845955016601</v>
      </c>
      <c r="N349" s="20">
        <v>0.27188524790395602</v>
      </c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30"/>
    </row>
    <row r="350" spans="1:27" x14ac:dyDescent="0.25">
      <c r="A350">
        <v>314</v>
      </c>
      <c r="B350" s="15">
        <v>36420</v>
      </c>
      <c r="C350" s="25">
        <f t="shared" si="16"/>
        <v>0.14086554944515201</v>
      </c>
      <c r="D350" s="25">
        <f>VLOOKUP(B350,input_BB!$B$19:$XX$10000,$D$35,0)</f>
        <v>100.34</v>
      </c>
      <c r="E350" s="27">
        <f t="shared" si="17"/>
        <v>6.715758741497449E-2</v>
      </c>
      <c r="F350" s="34">
        <f t="shared" si="19"/>
        <v>5.6123471637603561E-3</v>
      </c>
      <c r="G350" s="25">
        <f t="shared" si="18"/>
        <v>0.36258242059391599</v>
      </c>
      <c r="I350" s="31">
        <v>36420</v>
      </c>
      <c r="J350" s="20">
        <v>0.14086554944515201</v>
      </c>
      <c r="K350" s="20">
        <v>0</v>
      </c>
      <c r="L350" s="20">
        <v>0.36258242059391599</v>
      </c>
      <c r="M350" s="20">
        <v>0.36502689187591397</v>
      </c>
      <c r="N350" s="20">
        <v>0.27239068753016998</v>
      </c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30"/>
    </row>
    <row r="351" spans="1:27" x14ac:dyDescent="0.25">
      <c r="A351">
        <v>315</v>
      </c>
      <c r="B351" s="15">
        <v>36427</v>
      </c>
      <c r="C351" s="25">
        <f t="shared" si="16"/>
        <v>0.140846222639084</v>
      </c>
      <c r="D351" s="25">
        <f>VLOOKUP(B351,input_BB!$B$19:$XX$10000,$D$35,0)</f>
        <v>99.64</v>
      </c>
      <c r="E351" s="27">
        <f t="shared" si="17"/>
        <v>6.7103037861279968E-2</v>
      </c>
      <c r="F351" s="34">
        <f t="shared" si="19"/>
        <v>-1.3660661255196938E-2</v>
      </c>
      <c r="G351" s="25">
        <f t="shared" si="18"/>
        <v>0.36261931908898898</v>
      </c>
      <c r="I351" s="31">
        <v>36427</v>
      </c>
      <c r="J351" s="20">
        <v>0.140846222639084</v>
      </c>
      <c r="K351" s="20">
        <v>0</v>
      </c>
      <c r="L351" s="20">
        <v>0.36261931908898898</v>
      </c>
      <c r="M351" s="20">
        <v>0.36469247883664602</v>
      </c>
      <c r="N351" s="20">
        <v>0.272688202074365</v>
      </c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30"/>
    </row>
    <row r="352" spans="1:27" x14ac:dyDescent="0.25">
      <c r="A352">
        <v>316</v>
      </c>
      <c r="B352" s="15">
        <v>36434</v>
      </c>
      <c r="C352" s="25">
        <f t="shared" si="16"/>
        <v>0.14633223414421101</v>
      </c>
      <c r="D352" s="25">
        <f>VLOOKUP(B352,input_BB!$B$19:$XX$10000,$D$35,0)</f>
        <v>98.06</v>
      </c>
      <c r="E352" s="27">
        <f t="shared" si="17"/>
        <v>8.2587204159358787E-2</v>
      </c>
      <c r="F352" s="34">
        <f t="shared" si="19"/>
        <v>-2.2722742674905372E-2</v>
      </c>
      <c r="G352" s="25">
        <f t="shared" si="18"/>
        <v>0.330959057428797</v>
      </c>
      <c r="I352" s="31">
        <v>36434</v>
      </c>
      <c r="J352" s="20">
        <v>0.14633223414421101</v>
      </c>
      <c r="K352" s="20">
        <v>0</v>
      </c>
      <c r="L352" s="20">
        <v>0.330959057428797</v>
      </c>
      <c r="M352" s="20">
        <v>0.41121204415819501</v>
      </c>
      <c r="N352" s="20">
        <v>0.25782889841300799</v>
      </c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30"/>
    </row>
    <row r="353" spans="1:27" x14ac:dyDescent="0.25">
      <c r="A353">
        <v>317</v>
      </c>
      <c r="B353" s="15">
        <v>36441</v>
      </c>
      <c r="C353" s="25">
        <f t="shared" si="16"/>
        <v>0.13188220560550701</v>
      </c>
      <c r="D353" s="25">
        <f>VLOOKUP(B353,input_BB!$B$19:$XX$10000,$D$35,0)</f>
        <v>99.02</v>
      </c>
      <c r="E353" s="27">
        <f t="shared" si="17"/>
        <v>4.1802265101871766E-2</v>
      </c>
      <c r="F353" s="34">
        <f t="shared" si="19"/>
        <v>-6.2224006423123868E-3</v>
      </c>
      <c r="G353" s="25">
        <f t="shared" si="18"/>
        <v>0.33366550527377797</v>
      </c>
      <c r="I353" s="31">
        <v>36441</v>
      </c>
      <c r="J353" s="20">
        <v>0.13188220560550701</v>
      </c>
      <c r="K353" s="20">
        <v>0</v>
      </c>
      <c r="L353" s="20">
        <v>0.33366550527377797</v>
      </c>
      <c r="M353" s="20">
        <v>0.405401220852671</v>
      </c>
      <c r="N353" s="20">
        <v>0.26093327387355097</v>
      </c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30"/>
    </row>
    <row r="354" spans="1:27" x14ac:dyDescent="0.25">
      <c r="A354">
        <v>318</v>
      </c>
      <c r="B354" s="15">
        <v>36448</v>
      </c>
      <c r="C354" s="25">
        <f t="shared" si="16"/>
        <v>0.13182945549488101</v>
      </c>
      <c r="D354" s="25">
        <f>VLOOKUP(B354,input_BB!$B$19:$XX$10000,$D$35,0)</f>
        <v>97.04</v>
      </c>
      <c r="E354" s="27">
        <f t="shared" si="17"/>
        <v>4.1653378887467785E-2</v>
      </c>
      <c r="F354" s="34">
        <f t="shared" si="19"/>
        <v>-1.0401794819498211E-2</v>
      </c>
      <c r="G354" s="25">
        <f t="shared" si="18"/>
        <v>0.33402695797731102</v>
      </c>
      <c r="I354" s="31">
        <v>36448</v>
      </c>
      <c r="J354" s="20">
        <v>0.13182945549488101</v>
      </c>
      <c r="K354" s="20">
        <v>0</v>
      </c>
      <c r="L354" s="20">
        <v>0.33402695797731102</v>
      </c>
      <c r="M354" s="20">
        <v>0.40769800922523702</v>
      </c>
      <c r="N354" s="20">
        <v>0.25827503279745101</v>
      </c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30"/>
    </row>
    <row r="355" spans="1:27" x14ac:dyDescent="0.25">
      <c r="A355">
        <v>319</v>
      </c>
      <c r="B355" s="15">
        <v>36455</v>
      </c>
      <c r="C355" s="25">
        <f t="shared" si="16"/>
        <v>0.126000821590424</v>
      </c>
      <c r="D355" s="25">
        <f>VLOOKUP(B355,input_BB!$B$19:$XX$10000,$D$35,0)</f>
        <v>98.48</v>
      </c>
      <c r="E355" s="27">
        <f t="shared" si="17"/>
        <v>2.5202167186054603E-2</v>
      </c>
      <c r="F355" s="34">
        <f t="shared" si="19"/>
        <v>-5.4534437487375742E-3</v>
      </c>
      <c r="G355" s="25">
        <f t="shared" si="18"/>
        <v>0.36941402429433101</v>
      </c>
      <c r="I355" s="31">
        <v>36455</v>
      </c>
      <c r="J355" s="20">
        <v>0.126000821590424</v>
      </c>
      <c r="K355" s="20">
        <v>0</v>
      </c>
      <c r="L355" s="20">
        <v>0.36941402429433101</v>
      </c>
      <c r="M355" s="20">
        <v>0.37711905704113302</v>
      </c>
      <c r="N355" s="20">
        <v>0.25346691866453702</v>
      </c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30"/>
    </row>
    <row r="356" spans="1:27" x14ac:dyDescent="0.25">
      <c r="A356">
        <v>320</v>
      </c>
      <c r="B356" s="15">
        <v>36462</v>
      </c>
      <c r="C356" s="25">
        <f t="shared" si="16"/>
        <v>0.13625629246234899</v>
      </c>
      <c r="D356" s="25">
        <f>VLOOKUP(B356,input_BB!$B$19:$XX$10000,$D$35,0)</f>
        <v>99.06</v>
      </c>
      <c r="E356" s="27">
        <f t="shared" si="17"/>
        <v>5.4148044586709757E-2</v>
      </c>
      <c r="F356" s="34">
        <f t="shared" si="19"/>
        <v>2.081615828524308E-2</v>
      </c>
      <c r="G356" s="25">
        <f t="shared" si="18"/>
        <v>0.43433958249194998</v>
      </c>
      <c r="I356" s="31">
        <v>36462</v>
      </c>
      <c r="J356" s="20">
        <v>0.13625629246234899</v>
      </c>
      <c r="K356" s="20">
        <v>0</v>
      </c>
      <c r="L356" s="20">
        <v>0.43433958249194998</v>
      </c>
      <c r="M356" s="20">
        <v>0.26731885341535999</v>
      </c>
      <c r="N356" s="20">
        <v>0.29834156409269003</v>
      </c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30"/>
    </row>
    <row r="357" spans="1:27" x14ac:dyDescent="0.25">
      <c r="A357">
        <v>321</v>
      </c>
      <c r="B357" s="15">
        <v>36469</v>
      </c>
      <c r="C357" s="25">
        <f t="shared" si="16"/>
        <v>0.13616073131561299</v>
      </c>
      <c r="D357" s="25">
        <f>VLOOKUP(B357,input_BB!$B$19:$XX$10000,$D$35,0)</f>
        <v>100.28</v>
      </c>
      <c r="E357" s="27">
        <f t="shared" si="17"/>
        <v>5.3878325012422935E-2</v>
      </c>
      <c r="F357" s="34">
        <f t="shared" si="19"/>
        <v>1.8277822908204788E-2</v>
      </c>
      <c r="G357" s="25">
        <f t="shared" si="18"/>
        <v>0.43482068504959398</v>
      </c>
      <c r="I357" s="31">
        <v>36469</v>
      </c>
      <c r="J357" s="20">
        <v>0.13616073131561299</v>
      </c>
      <c r="K357" s="20">
        <v>0</v>
      </c>
      <c r="L357" s="20">
        <v>0.43482068504959398</v>
      </c>
      <c r="M357" s="20">
        <v>0.267835807865694</v>
      </c>
      <c r="N357" s="20">
        <v>0.29734350708471202</v>
      </c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30"/>
    </row>
    <row r="358" spans="1:27" x14ac:dyDescent="0.25">
      <c r="A358">
        <v>322</v>
      </c>
      <c r="B358" s="15">
        <v>36476</v>
      </c>
      <c r="C358" s="25">
        <f t="shared" ref="C358:C421" si="20">J358</f>
        <v>0.12580007314682001</v>
      </c>
      <c r="D358" s="25">
        <f>VLOOKUP(B358,input_BB!$B$19:$XX$10000,$D$35,0)</f>
        <v>100.75</v>
      </c>
      <c r="E358" s="27">
        <f t="shared" ref="E358:E421" si="21">(C358-$E$34)/$E$36</f>
        <v>2.4635558406262647E-2</v>
      </c>
      <c r="F358" s="34">
        <f t="shared" si="19"/>
        <v>1.7060367454068137E-2</v>
      </c>
      <c r="G358" s="25">
        <f t="shared" ref="G358:G421" si="22">VLOOKUP(B358,$I$37:$AA$5000,$G$34,0)</f>
        <v>0.37190508994535798</v>
      </c>
      <c r="I358" s="31">
        <v>36476</v>
      </c>
      <c r="J358" s="20">
        <v>0.12580007314682001</v>
      </c>
      <c r="K358" s="20">
        <v>0</v>
      </c>
      <c r="L358" s="20">
        <v>0.37190508994535798</v>
      </c>
      <c r="M358" s="20">
        <v>0.37625129341666502</v>
      </c>
      <c r="N358" s="20">
        <v>0.251843616637977</v>
      </c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30"/>
    </row>
    <row r="359" spans="1:27" x14ac:dyDescent="0.25">
      <c r="A359">
        <v>323</v>
      </c>
      <c r="B359" s="15">
        <v>36483</v>
      </c>
      <c r="C359" s="25">
        <f t="shared" si="20"/>
        <v>0.12572652101516699</v>
      </c>
      <c r="D359" s="25">
        <f>VLOOKUP(B359,input_BB!$B$19:$XX$10000,$D$35,0)</f>
        <v>100.89</v>
      </c>
      <c r="E359" s="27">
        <f t="shared" si="21"/>
        <v>2.4427958871148788E-2</v>
      </c>
      <c r="F359" s="34">
        <f t="shared" si="19"/>
        <v>6.0829676904667895E-3</v>
      </c>
      <c r="G359" s="25">
        <f t="shared" si="22"/>
        <v>0.37194740251264402</v>
      </c>
      <c r="I359" s="31">
        <v>36483</v>
      </c>
      <c r="J359" s="20">
        <v>0.12572652101516699</v>
      </c>
      <c r="K359" s="20">
        <v>0</v>
      </c>
      <c r="L359" s="20">
        <v>0.37194740251264402</v>
      </c>
      <c r="M359" s="20">
        <v>0.377275160095079</v>
      </c>
      <c r="N359" s="20">
        <v>0.25077743739227698</v>
      </c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30"/>
    </row>
    <row r="360" spans="1:27" x14ac:dyDescent="0.25">
      <c r="A360">
        <v>324</v>
      </c>
      <c r="B360" s="15">
        <v>36490</v>
      </c>
      <c r="C360" s="25">
        <f t="shared" si="20"/>
        <v>0.12565371394157401</v>
      </c>
      <c r="D360" s="25">
        <f>VLOOKUP(B360,input_BB!$B$19:$XX$10000,$D$35,0)</f>
        <v>101.35</v>
      </c>
      <c r="E360" s="27">
        <f t="shared" si="21"/>
        <v>2.422246224866878E-2</v>
      </c>
      <c r="F360" s="34">
        <f t="shared" ref="F360:F423" si="23">D360/D358-1</f>
        <v>5.9553349875929307E-3</v>
      </c>
      <c r="G360" s="25">
        <f t="shared" si="22"/>
        <v>0.371988238119216</v>
      </c>
      <c r="I360" s="31">
        <v>36490</v>
      </c>
      <c r="J360" s="20">
        <v>0.12565371394157401</v>
      </c>
      <c r="K360" s="20">
        <v>0</v>
      </c>
      <c r="L360" s="20">
        <v>0.371988238119216</v>
      </c>
      <c r="M360" s="20">
        <v>0.378291986496813</v>
      </c>
      <c r="N360" s="20">
        <v>0.249719775383971</v>
      </c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30"/>
    </row>
    <row r="361" spans="1:27" x14ac:dyDescent="0.25">
      <c r="A361">
        <v>325</v>
      </c>
      <c r="B361" s="15">
        <v>36497</v>
      </c>
      <c r="C361" s="25">
        <f t="shared" si="20"/>
        <v>0.12558157742023501</v>
      </c>
      <c r="D361" s="25">
        <f>VLOOKUP(B361,input_BB!$B$19:$XX$10000,$D$35,0)</f>
        <v>102.51</v>
      </c>
      <c r="E361" s="27">
        <f t="shared" si="21"/>
        <v>2.4018858247559029E-2</v>
      </c>
      <c r="F361" s="34">
        <f t="shared" si="23"/>
        <v>1.605709188224802E-2</v>
      </c>
      <c r="G361" s="25">
        <f t="shared" si="22"/>
        <v>0.37202790729351198</v>
      </c>
      <c r="I361" s="31">
        <v>36497</v>
      </c>
      <c r="J361" s="20">
        <v>0.12558157742023501</v>
      </c>
      <c r="K361" s="20">
        <v>0</v>
      </c>
      <c r="L361" s="20">
        <v>0.37202790729351198</v>
      </c>
      <c r="M361" s="20">
        <v>0.37930211150330101</v>
      </c>
      <c r="N361" s="20">
        <v>0.24866998120318701</v>
      </c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30"/>
    </row>
    <row r="362" spans="1:27" x14ac:dyDescent="0.25">
      <c r="A362">
        <v>326</v>
      </c>
      <c r="B362" s="15">
        <v>36504</v>
      </c>
      <c r="C362" s="25">
        <f t="shared" si="20"/>
        <v>0.12551012635230999</v>
      </c>
      <c r="D362" s="25">
        <f>VLOOKUP(B362,input_BB!$B$19:$XX$10000,$D$35,0)</f>
        <v>101.66</v>
      </c>
      <c r="E362" s="27">
        <f t="shared" si="21"/>
        <v>2.3817188926068822E-2</v>
      </c>
      <c r="F362" s="34">
        <f t="shared" si="23"/>
        <v>3.0587074494325961E-3</v>
      </c>
      <c r="G362" s="25">
        <f t="shared" si="22"/>
        <v>0.37206675798376598</v>
      </c>
      <c r="I362" s="31">
        <v>36504</v>
      </c>
      <c r="J362" s="20">
        <v>0.12551012635230999</v>
      </c>
      <c r="K362" s="20">
        <v>0</v>
      </c>
      <c r="L362" s="20">
        <v>0.37206675798376598</v>
      </c>
      <c r="M362" s="20">
        <v>0.38030532431247999</v>
      </c>
      <c r="N362" s="20">
        <v>0.247627917703754</v>
      </c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30"/>
    </row>
    <row r="363" spans="1:27" x14ac:dyDescent="0.25">
      <c r="A363">
        <v>327</v>
      </c>
      <c r="B363" s="15">
        <v>36511</v>
      </c>
      <c r="C363" s="25">
        <f t="shared" si="20"/>
        <v>0.12543936073780099</v>
      </c>
      <c r="D363" s="25">
        <f>VLOOKUP(B363,input_BB!$B$19:$XX$10000,$D$35,0)</f>
        <v>102.18</v>
      </c>
      <c r="E363" s="27">
        <f t="shared" si="21"/>
        <v>2.3617454284203952E-2</v>
      </c>
      <c r="F363" s="34">
        <f t="shared" si="23"/>
        <v>-3.2191981270119907E-3</v>
      </c>
      <c r="G363" s="25">
        <f t="shared" si="22"/>
        <v>0.37210508743119702</v>
      </c>
      <c r="I363" s="31">
        <v>36511</v>
      </c>
      <c r="J363" s="20">
        <v>0.12543936073780099</v>
      </c>
      <c r="K363" s="20">
        <v>0</v>
      </c>
      <c r="L363" s="20">
        <v>0.37210508743119702</v>
      </c>
      <c r="M363" s="20">
        <v>0.38130190531924901</v>
      </c>
      <c r="N363" s="20">
        <v>0.24659300724955399</v>
      </c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30"/>
    </row>
    <row r="364" spans="1:27" x14ac:dyDescent="0.25">
      <c r="A364">
        <v>328</v>
      </c>
      <c r="B364" s="15">
        <v>36518</v>
      </c>
      <c r="C364" s="25">
        <f t="shared" si="20"/>
        <v>0.130533456802368</v>
      </c>
      <c r="D364" s="25">
        <f>VLOOKUP(B364,input_BB!$B$19:$XX$10000,$D$35,0)</f>
        <v>101.58</v>
      </c>
      <c r="E364" s="27">
        <f t="shared" si="21"/>
        <v>3.7995446479158042E-2</v>
      </c>
      <c r="F364" s="34">
        <f t="shared" si="23"/>
        <v>-7.8693684831787625E-4</v>
      </c>
      <c r="G364" s="25">
        <f t="shared" si="22"/>
        <v>0.36317263480763201</v>
      </c>
      <c r="I364" s="31">
        <v>36518</v>
      </c>
      <c r="J364" s="20">
        <v>0.130533456802368</v>
      </c>
      <c r="K364" s="20">
        <v>0</v>
      </c>
      <c r="L364" s="20">
        <v>0.36317263480763201</v>
      </c>
      <c r="M364" s="20">
        <v>0.39615147976422499</v>
      </c>
      <c r="N364" s="20">
        <v>0.240675885428144</v>
      </c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30"/>
    </row>
    <row r="365" spans="1:27" x14ac:dyDescent="0.25">
      <c r="A365">
        <v>329</v>
      </c>
      <c r="B365" s="15">
        <v>36525</v>
      </c>
      <c r="C365" s="25">
        <f t="shared" si="20"/>
        <v>0.124130293726921</v>
      </c>
      <c r="D365" s="25">
        <f>VLOOKUP(B365,input_BB!$B$19:$XX$10000,$D$35,0)</f>
        <v>101.87</v>
      </c>
      <c r="E365" s="27">
        <f t="shared" si="21"/>
        <v>1.992263678831439E-2</v>
      </c>
      <c r="F365" s="34">
        <f t="shared" si="23"/>
        <v>-3.0338618124877703E-3</v>
      </c>
      <c r="G365" s="25">
        <f t="shared" si="22"/>
        <v>0.36325037442883001</v>
      </c>
      <c r="I365" s="31">
        <v>36525</v>
      </c>
      <c r="J365" s="20">
        <v>0.124130293726921</v>
      </c>
      <c r="K365" s="20">
        <v>0</v>
      </c>
      <c r="L365" s="20">
        <v>0.36325037442883001</v>
      </c>
      <c r="M365" s="20">
        <v>0.396194985534918</v>
      </c>
      <c r="N365" s="20">
        <v>0.24055464003625199</v>
      </c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30"/>
    </row>
    <row r="366" spans="1:27" x14ac:dyDescent="0.25">
      <c r="A366">
        <v>330</v>
      </c>
      <c r="B366" s="15">
        <v>36532</v>
      </c>
      <c r="C366" s="25">
        <f t="shared" si="20"/>
        <v>0.124100349843502</v>
      </c>
      <c r="D366" s="25">
        <f>VLOOKUP(B366,input_BB!$B$19:$XX$10000,$D$35,0)</f>
        <v>100.72</v>
      </c>
      <c r="E366" s="27">
        <f t="shared" si="21"/>
        <v>1.9838120729600936E-2</v>
      </c>
      <c r="F366" s="34">
        <f t="shared" si="23"/>
        <v>-8.4662335105335496E-3</v>
      </c>
      <c r="G366" s="25">
        <f t="shared" si="22"/>
        <v>0.36298947268125498</v>
      </c>
      <c r="I366" s="31">
        <v>36532</v>
      </c>
      <c r="J366" s="20">
        <v>0.124100349843502</v>
      </c>
      <c r="K366" s="20">
        <v>0</v>
      </c>
      <c r="L366" s="20">
        <v>0.36298947268125498</v>
      </c>
      <c r="M366" s="20">
        <v>0.39649267387514697</v>
      </c>
      <c r="N366" s="20">
        <v>0.240517853443598</v>
      </c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30"/>
    </row>
    <row r="367" spans="1:27" x14ac:dyDescent="0.25">
      <c r="A367">
        <v>331</v>
      </c>
      <c r="B367" s="15">
        <v>36539</v>
      </c>
      <c r="C367" s="25">
        <f t="shared" si="20"/>
        <v>0.19026586413383501</v>
      </c>
      <c r="D367" s="25">
        <f>VLOOKUP(B367,input_BB!$B$19:$XX$10000,$D$35,0)</f>
        <v>101.72</v>
      </c>
      <c r="E367" s="27">
        <f t="shared" si="21"/>
        <v>0.20658906456410681</v>
      </c>
      <c r="F367" s="34">
        <f t="shared" si="23"/>
        <v>-1.4724649062530792E-3</v>
      </c>
      <c r="G367" s="25">
        <f t="shared" si="22"/>
        <v>0.36306638311285699</v>
      </c>
      <c r="I367" s="31">
        <v>36539</v>
      </c>
      <c r="J367" s="20">
        <v>0.19026586413383501</v>
      </c>
      <c r="K367" s="20">
        <v>0</v>
      </c>
      <c r="L367" s="20">
        <v>0.36306638311285699</v>
      </c>
      <c r="M367" s="20">
        <v>0.396536229045651</v>
      </c>
      <c r="N367" s="20">
        <v>0.24039738784149201</v>
      </c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30"/>
    </row>
    <row r="368" spans="1:27" x14ac:dyDescent="0.25">
      <c r="A368">
        <v>332</v>
      </c>
      <c r="B368" s="15">
        <v>36546</v>
      </c>
      <c r="C368" s="25">
        <f t="shared" si="20"/>
        <v>0.13035535812377899</v>
      </c>
      <c r="D368" s="25">
        <f>VLOOKUP(B368,input_BB!$B$19:$XX$10000,$D$35,0)</f>
        <v>101.81</v>
      </c>
      <c r="E368" s="27">
        <f t="shared" si="21"/>
        <v>3.7492766243405161E-2</v>
      </c>
      <c r="F368" s="34">
        <f t="shared" si="23"/>
        <v>1.0822081016679919E-2</v>
      </c>
      <c r="G368" s="25">
        <f t="shared" si="22"/>
        <v>0.36280680967307899</v>
      </c>
      <c r="I368" s="31">
        <v>36546</v>
      </c>
      <c r="J368" s="20">
        <v>0.13035535812377899</v>
      </c>
      <c r="K368" s="20">
        <v>0</v>
      </c>
      <c r="L368" s="20">
        <v>0.36280680967307899</v>
      </c>
      <c r="M368" s="20">
        <v>0.39683238171138602</v>
      </c>
      <c r="N368" s="20">
        <v>0.24036080861553499</v>
      </c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30"/>
    </row>
    <row r="369" spans="1:27" x14ac:dyDescent="0.25">
      <c r="A369">
        <v>333</v>
      </c>
      <c r="B369" s="15">
        <v>36553</v>
      </c>
      <c r="C369" s="25">
        <f t="shared" si="20"/>
        <v>0.13032579421997101</v>
      </c>
      <c r="D369" s="25">
        <f>VLOOKUP(B369,input_BB!$B$19:$XX$10000,$D$35,0)</f>
        <v>104.48</v>
      </c>
      <c r="E369" s="27">
        <f t="shared" si="21"/>
        <v>3.740932267013606E-2</v>
      </c>
      <c r="F369" s="34">
        <f t="shared" si="23"/>
        <v>2.7133307117577665E-2</v>
      </c>
      <c r="G369" s="25">
        <f t="shared" si="22"/>
        <v>0.36288365863545402</v>
      </c>
      <c r="I369" s="31">
        <v>36553</v>
      </c>
      <c r="J369" s="20">
        <v>0.13032579421997101</v>
      </c>
      <c r="K369" s="20">
        <v>0</v>
      </c>
      <c r="L369" s="20">
        <v>0.36288365863545402</v>
      </c>
      <c r="M369" s="20">
        <v>0.39687569445229798</v>
      </c>
      <c r="N369" s="20">
        <v>0.240240646912248</v>
      </c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30"/>
    </row>
    <row r="370" spans="1:27" x14ac:dyDescent="0.25">
      <c r="A370">
        <v>334</v>
      </c>
      <c r="B370" s="15">
        <v>36560</v>
      </c>
      <c r="C370" s="25">
        <f t="shared" si="20"/>
        <v>0.123944729566574</v>
      </c>
      <c r="D370" s="25">
        <f>VLOOKUP(B370,input_BB!$B$19:$XX$10000,$D$35,0)</f>
        <v>104.29</v>
      </c>
      <c r="E370" s="27">
        <f t="shared" si="21"/>
        <v>1.9398885367980873E-2</v>
      </c>
      <c r="F370" s="34">
        <f t="shared" si="23"/>
        <v>2.4359100284844448E-2</v>
      </c>
      <c r="G370" s="25">
        <f t="shared" si="22"/>
        <v>0.36295918459633197</v>
      </c>
      <c r="I370" s="31">
        <v>36560</v>
      </c>
      <c r="J370" s="20">
        <v>0.123944729566574</v>
      </c>
      <c r="K370" s="20">
        <v>0</v>
      </c>
      <c r="L370" s="20">
        <v>0.36295918459633197</v>
      </c>
      <c r="M370" s="20">
        <v>0.39691932139311997</v>
      </c>
      <c r="N370" s="20">
        <v>0.240121494010548</v>
      </c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30"/>
    </row>
    <row r="371" spans="1:27" x14ac:dyDescent="0.25">
      <c r="A371">
        <v>335</v>
      </c>
      <c r="B371" s="15">
        <v>36567</v>
      </c>
      <c r="C371" s="25">
        <f t="shared" si="20"/>
        <v>0.120849601924419</v>
      </c>
      <c r="D371" s="25">
        <f>VLOOKUP(B371,input_BB!$B$19:$XX$10000,$D$35,0)</f>
        <v>104.1</v>
      </c>
      <c r="E371" s="27">
        <f t="shared" si="21"/>
        <v>1.0662944679537299E-2</v>
      </c>
      <c r="F371" s="34">
        <f t="shared" si="23"/>
        <v>-3.6370597243492453E-3</v>
      </c>
      <c r="G371" s="25">
        <f t="shared" si="22"/>
        <v>0.40530715509876503</v>
      </c>
      <c r="I371" s="31">
        <v>36567</v>
      </c>
      <c r="J371" s="20">
        <v>0.120849601924419</v>
      </c>
      <c r="K371" s="20">
        <v>0</v>
      </c>
      <c r="L371" s="20">
        <v>0.40530715509876503</v>
      </c>
      <c r="M371" s="20">
        <v>0.41828945046945698</v>
      </c>
      <c r="N371" s="20">
        <v>0.17640339443177799</v>
      </c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30"/>
    </row>
    <row r="372" spans="1:27" x14ac:dyDescent="0.25">
      <c r="A372">
        <v>336</v>
      </c>
      <c r="B372" s="15">
        <v>36574</v>
      </c>
      <c r="C372" s="25">
        <f t="shared" si="20"/>
        <v>0.12029630690813101</v>
      </c>
      <c r="D372" s="25">
        <f>VLOOKUP(B372,input_BB!$B$19:$XX$10000,$D$35,0)</f>
        <v>104.63</v>
      </c>
      <c r="E372" s="27">
        <f t="shared" si="21"/>
        <v>9.1012797001447359E-3</v>
      </c>
      <c r="F372" s="34">
        <f t="shared" si="23"/>
        <v>3.2601399942466802E-3</v>
      </c>
      <c r="G372" s="25">
        <f t="shared" si="22"/>
        <v>0.47352103722815603</v>
      </c>
      <c r="I372" s="31">
        <v>36574</v>
      </c>
      <c r="J372" s="20">
        <v>0.12029630690813101</v>
      </c>
      <c r="K372" s="20">
        <v>0</v>
      </c>
      <c r="L372" s="20">
        <v>0.47352103722815603</v>
      </c>
      <c r="M372" s="20">
        <v>0.37491945295099299</v>
      </c>
      <c r="N372" s="20">
        <v>0.15155950982085101</v>
      </c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30"/>
    </row>
    <row r="373" spans="1:27" x14ac:dyDescent="0.25">
      <c r="A373">
        <v>337</v>
      </c>
      <c r="B373" s="15">
        <v>36581</v>
      </c>
      <c r="C373" s="25">
        <f t="shared" si="20"/>
        <v>0.154034078121185</v>
      </c>
      <c r="D373" s="25">
        <f>VLOOKUP(B373,input_BB!$B$19:$XX$10000,$D$35,0)</f>
        <v>105.26</v>
      </c>
      <c r="E373" s="27">
        <f t="shared" si="21"/>
        <v>0.1043255167439878</v>
      </c>
      <c r="F373" s="34">
        <f t="shared" si="23"/>
        <v>1.1143131604226753E-2</v>
      </c>
      <c r="G373" s="25">
        <f t="shared" si="22"/>
        <v>0.47356905349886202</v>
      </c>
      <c r="I373" s="31">
        <v>36581</v>
      </c>
      <c r="J373" s="20">
        <v>0.154034078121185</v>
      </c>
      <c r="K373" s="20">
        <v>0</v>
      </c>
      <c r="L373" s="20">
        <v>0.47356905349886202</v>
      </c>
      <c r="M373" s="33">
        <v>0.37474746994624802</v>
      </c>
      <c r="N373" s="20">
        <v>0.15168347655489001</v>
      </c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30"/>
    </row>
    <row r="374" spans="1:27" x14ac:dyDescent="0.25">
      <c r="A374">
        <v>338</v>
      </c>
      <c r="B374" s="15">
        <v>36588</v>
      </c>
      <c r="C374" s="25">
        <f t="shared" si="20"/>
        <v>0.164053454995155</v>
      </c>
      <c r="D374" s="25">
        <f>VLOOKUP(B374,input_BB!$B$19:$XX$10000,$D$35,0)</f>
        <v>106</v>
      </c>
      <c r="E374" s="27">
        <f t="shared" si="21"/>
        <v>0.13260502318955164</v>
      </c>
      <c r="F374" s="34">
        <f t="shared" si="23"/>
        <v>1.3093758960145419E-2</v>
      </c>
      <c r="G374" s="25">
        <f t="shared" si="22"/>
        <v>0.473616114416191</v>
      </c>
      <c r="I374" s="31">
        <v>36588</v>
      </c>
      <c r="J374" s="20">
        <v>0.164053454995155</v>
      </c>
      <c r="K374" s="20">
        <v>0</v>
      </c>
      <c r="L374" s="20">
        <v>0.473616114416191</v>
      </c>
      <c r="M374" s="20">
        <v>0.37457659041117197</v>
      </c>
      <c r="N374" s="20">
        <v>0.151807295172637</v>
      </c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30"/>
    </row>
    <row r="375" spans="1:27" x14ac:dyDescent="0.25">
      <c r="A375">
        <v>339</v>
      </c>
      <c r="B375" s="15">
        <v>36595</v>
      </c>
      <c r="C375" s="25">
        <f t="shared" si="20"/>
        <v>0.16403515636920901</v>
      </c>
      <c r="D375" s="25">
        <f>VLOOKUP(B375,input_BB!$B$19:$XX$10000,$D$35,0)</f>
        <v>105.71</v>
      </c>
      <c r="E375" s="27">
        <f t="shared" si="21"/>
        <v>0.13255337565528941</v>
      </c>
      <c r="F375" s="34">
        <f t="shared" si="23"/>
        <v>4.275128253847571E-3</v>
      </c>
      <c r="G375" s="25">
        <f t="shared" si="22"/>
        <v>0.473664477288537</v>
      </c>
      <c r="I375" s="31">
        <v>36595</v>
      </c>
      <c r="J375" s="20">
        <v>0.16403515636920901</v>
      </c>
      <c r="K375" s="20">
        <v>0</v>
      </c>
      <c r="L375" s="20">
        <v>0.473664477288537</v>
      </c>
      <c r="M375" s="20">
        <v>0.37440518297554698</v>
      </c>
      <c r="N375" s="20">
        <v>0.15193033973591599</v>
      </c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30"/>
    </row>
    <row r="376" spans="1:27" x14ac:dyDescent="0.25">
      <c r="A376">
        <v>340</v>
      </c>
      <c r="B376" s="15">
        <v>36602</v>
      </c>
      <c r="C376" s="25">
        <f t="shared" si="20"/>
        <v>0.12015575915575</v>
      </c>
      <c r="D376" s="25">
        <f>VLOOKUP(B376,input_BB!$B$19:$XX$10000,$D$35,0)</f>
        <v>105.2</v>
      </c>
      <c r="E376" s="27">
        <f t="shared" si="21"/>
        <v>8.7045862610852474E-3</v>
      </c>
      <c r="F376" s="34">
        <f t="shared" si="23"/>
        <v>-7.547169811320753E-3</v>
      </c>
      <c r="G376" s="25">
        <f t="shared" si="22"/>
        <v>0.47371076441931298</v>
      </c>
      <c r="I376" s="31">
        <v>36602</v>
      </c>
      <c r="J376" s="20">
        <v>0.12015575915575</v>
      </c>
      <c r="K376" s="20">
        <v>0</v>
      </c>
      <c r="L376" s="20">
        <v>0.47371076441931298</v>
      </c>
      <c r="M376" s="20">
        <v>0.37423552605306498</v>
      </c>
      <c r="N376" s="20">
        <v>0.15205370952762201</v>
      </c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30"/>
    </row>
    <row r="377" spans="1:27" x14ac:dyDescent="0.25">
      <c r="A377">
        <v>341</v>
      </c>
      <c r="B377" s="15">
        <v>36609</v>
      </c>
      <c r="C377" s="25">
        <f t="shared" si="20"/>
        <v>0.121102817356586</v>
      </c>
      <c r="D377" s="25">
        <f>VLOOKUP(B377,input_BB!$B$19:$XX$10000,$D$35,0)</f>
        <v>104.77</v>
      </c>
      <c r="E377" s="27">
        <f t="shared" si="21"/>
        <v>1.1377640566931892E-2</v>
      </c>
      <c r="F377" s="34">
        <f t="shared" si="23"/>
        <v>-8.8922523886103555E-3</v>
      </c>
      <c r="G377" s="25">
        <f t="shared" si="22"/>
        <v>0.31424866157742998</v>
      </c>
      <c r="I377" s="31">
        <v>36609</v>
      </c>
      <c r="J377" s="20">
        <v>0.121102817356586</v>
      </c>
      <c r="K377" s="20">
        <v>0</v>
      </c>
      <c r="L377" s="20">
        <v>0.31424866157742998</v>
      </c>
      <c r="M377" s="20">
        <v>0.52582468841284802</v>
      </c>
      <c r="N377" s="20">
        <v>0.159926650009723</v>
      </c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30"/>
    </row>
    <row r="378" spans="1:27" x14ac:dyDescent="0.25">
      <c r="A378">
        <v>342</v>
      </c>
      <c r="B378" s="15">
        <v>36616</v>
      </c>
      <c r="C378" s="25">
        <f t="shared" si="20"/>
        <v>0.13015779852867099</v>
      </c>
      <c r="D378" s="25">
        <f>VLOOKUP(B378,input_BB!$B$19:$XX$10000,$D$35,0)</f>
        <v>105.44</v>
      </c>
      <c r="E378" s="27">
        <f t="shared" si="21"/>
        <v>3.6935157929683146E-2</v>
      </c>
      <c r="F378" s="34">
        <f t="shared" si="23"/>
        <v>2.2813688212928174E-3</v>
      </c>
      <c r="G378" s="25">
        <f t="shared" si="22"/>
        <v>0.31373745743854697</v>
      </c>
      <c r="I378" s="31">
        <v>36616</v>
      </c>
      <c r="J378" s="20">
        <v>0.13015779852867099</v>
      </c>
      <c r="K378" s="20">
        <v>0</v>
      </c>
      <c r="L378" s="20">
        <v>0.31373745743854697</v>
      </c>
      <c r="M378" s="20">
        <v>0.52613014691323101</v>
      </c>
      <c r="N378" s="20">
        <v>0.16013239564822199</v>
      </c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30"/>
    </row>
    <row r="379" spans="1:27" x14ac:dyDescent="0.25">
      <c r="A379">
        <v>343</v>
      </c>
      <c r="B379" s="15">
        <v>36623</v>
      </c>
      <c r="C379" s="25">
        <f t="shared" si="20"/>
        <v>0.121045999228954</v>
      </c>
      <c r="D379" s="25">
        <f>VLOOKUP(B379,input_BB!$B$19:$XX$10000,$D$35,0)</f>
        <v>105.97</v>
      </c>
      <c r="E379" s="27">
        <f t="shared" si="21"/>
        <v>1.121727244955241E-2</v>
      </c>
      <c r="F379" s="34">
        <f t="shared" si="23"/>
        <v>1.1453660398969223E-2</v>
      </c>
      <c r="G379" s="25">
        <f t="shared" si="22"/>
        <v>0.31323171853204501</v>
      </c>
      <c r="I379" s="31">
        <v>36623</v>
      </c>
      <c r="J379" s="20">
        <v>0.121045999228954</v>
      </c>
      <c r="K379" s="20">
        <v>0</v>
      </c>
      <c r="L379" s="20">
        <v>0.31323171853204501</v>
      </c>
      <c r="M379" s="20">
        <v>0.52643120973093005</v>
      </c>
      <c r="N379" s="20">
        <v>0.16033707173702499</v>
      </c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30"/>
    </row>
    <row r="380" spans="1:27" x14ac:dyDescent="0.25">
      <c r="A380">
        <v>344</v>
      </c>
      <c r="B380" s="15">
        <v>36630</v>
      </c>
      <c r="C380" s="25">
        <f t="shared" si="20"/>
        <v>0.13863395154476199</v>
      </c>
      <c r="D380" s="25">
        <f>VLOOKUP(B380,input_BB!$B$19:$XX$10000,$D$35,0)</f>
        <v>105.47</v>
      </c>
      <c r="E380" s="27">
        <f t="shared" si="21"/>
        <v>6.0858943497113696E-2</v>
      </c>
      <c r="F380" s="34">
        <f t="shared" si="23"/>
        <v>2.8452200303497044E-4</v>
      </c>
      <c r="G380" s="25">
        <f t="shared" si="22"/>
        <v>0.31321753951970199</v>
      </c>
      <c r="I380" s="31">
        <v>36630</v>
      </c>
      <c r="J380" s="20">
        <v>0.13863395154476199</v>
      </c>
      <c r="K380" s="20">
        <v>0</v>
      </c>
      <c r="L380" s="20">
        <v>0.31321753951970199</v>
      </c>
      <c r="M380" s="20">
        <v>0.52630994421381505</v>
      </c>
      <c r="N380" s="20">
        <v>0.16047251626648301</v>
      </c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30"/>
    </row>
    <row r="381" spans="1:27" x14ac:dyDescent="0.25">
      <c r="A381">
        <v>345</v>
      </c>
      <c r="B381" s="15">
        <v>36637</v>
      </c>
      <c r="C381" s="25">
        <f t="shared" si="20"/>
        <v>0.14667412638664201</v>
      </c>
      <c r="D381" s="25">
        <f>VLOOKUP(B381,input_BB!$B$19:$XX$10000,$D$35,0)</f>
        <v>107.45</v>
      </c>
      <c r="E381" s="27">
        <f t="shared" si="21"/>
        <v>8.3552188708311562E-2</v>
      </c>
      <c r="F381" s="34">
        <f t="shared" si="23"/>
        <v>1.3966216853826596E-2</v>
      </c>
      <c r="G381" s="25">
        <f t="shared" si="22"/>
        <v>0.31320375821567698</v>
      </c>
      <c r="I381" s="31">
        <v>36637</v>
      </c>
      <c r="J381" s="20">
        <v>0.14667412638664201</v>
      </c>
      <c r="K381" s="20">
        <v>0</v>
      </c>
      <c r="L381" s="20">
        <v>0.31320375821567698</v>
      </c>
      <c r="M381" s="20">
        <v>0.52618922201757301</v>
      </c>
      <c r="N381" s="20">
        <v>0.16060701976674999</v>
      </c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30"/>
    </row>
    <row r="382" spans="1:27" x14ac:dyDescent="0.25">
      <c r="A382">
        <v>346</v>
      </c>
      <c r="B382" s="15">
        <v>36644</v>
      </c>
      <c r="C382" s="25">
        <f t="shared" si="20"/>
        <v>0.129902824759483</v>
      </c>
      <c r="D382" s="25">
        <f>VLOOKUP(B382,input_BB!$B$19:$XX$10000,$D$35,0)</f>
        <v>110.14</v>
      </c>
      <c r="E382" s="27">
        <f t="shared" si="21"/>
        <v>3.6215499168474753E-2</v>
      </c>
      <c r="F382" s="34">
        <f t="shared" si="23"/>
        <v>4.4277993742296351E-2</v>
      </c>
      <c r="G382" s="25">
        <f t="shared" si="22"/>
        <v>0.31270428475150602</v>
      </c>
      <c r="I382" s="31">
        <v>36644</v>
      </c>
      <c r="J382" s="20">
        <v>0.129902824759483</v>
      </c>
      <c r="K382" s="20">
        <v>0</v>
      </c>
      <c r="L382" s="20">
        <v>0.31270428475150602</v>
      </c>
      <c r="M382" s="20">
        <v>0.52648560629889696</v>
      </c>
      <c r="N382" s="20">
        <v>0.16081010894959699</v>
      </c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30"/>
    </row>
    <row r="383" spans="1:27" x14ac:dyDescent="0.25">
      <c r="A383">
        <v>347</v>
      </c>
      <c r="B383" s="15">
        <v>36651</v>
      </c>
      <c r="C383" s="25">
        <f t="shared" si="20"/>
        <v>0.213377609848976</v>
      </c>
      <c r="D383" s="25">
        <f>VLOOKUP(B383,input_BB!$B$19:$XX$10000,$D$35,0)</f>
        <v>111.31</v>
      </c>
      <c r="E383" s="27">
        <f t="shared" si="21"/>
        <v>0.27182154060935504</v>
      </c>
      <c r="F383" s="34">
        <f t="shared" si="23"/>
        <v>3.5923685435086172E-2</v>
      </c>
      <c r="G383" s="25">
        <f t="shared" si="22"/>
        <v>0.31268853243055</v>
      </c>
      <c r="I383" s="31">
        <v>36651</v>
      </c>
      <c r="J383" s="20">
        <v>0.213377609848976</v>
      </c>
      <c r="K383" s="20">
        <v>0</v>
      </c>
      <c r="L383" s="20">
        <v>0.31268853243055</v>
      </c>
      <c r="M383" s="20">
        <v>0.52636687900823498</v>
      </c>
      <c r="N383" s="20">
        <v>0.16094458856121499</v>
      </c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30"/>
    </row>
    <row r="384" spans="1:27" x14ac:dyDescent="0.25">
      <c r="A384">
        <v>348</v>
      </c>
      <c r="B384" s="15">
        <v>36658</v>
      </c>
      <c r="C384" s="25">
        <f t="shared" si="20"/>
        <v>0.133310556411743</v>
      </c>
      <c r="D384" s="25">
        <f>VLOOKUP(B384,input_BB!$B$19:$XX$10000,$D$35,0)</f>
        <v>109.9</v>
      </c>
      <c r="E384" s="27">
        <f t="shared" si="21"/>
        <v>4.5833758910275836E-2</v>
      </c>
      <c r="F384" s="34">
        <f t="shared" si="23"/>
        <v>-2.1790448520064842E-3</v>
      </c>
      <c r="G384" s="25">
        <f t="shared" si="22"/>
        <v>0.38782109444239599</v>
      </c>
      <c r="I384" s="31">
        <v>36658</v>
      </c>
      <c r="J384" s="20">
        <v>0.133310556411743</v>
      </c>
      <c r="K384" s="20">
        <v>0</v>
      </c>
      <c r="L384" s="20">
        <v>0.38782109444239599</v>
      </c>
      <c r="M384" s="20">
        <v>0.37021380275245802</v>
      </c>
      <c r="N384" s="20">
        <v>0.24196510280514599</v>
      </c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30"/>
    </row>
    <row r="385" spans="1:27" x14ac:dyDescent="0.25">
      <c r="A385">
        <v>349</v>
      </c>
      <c r="B385" s="15">
        <v>36665</v>
      </c>
      <c r="C385" s="25">
        <f t="shared" si="20"/>
        <v>0.13465726375579801</v>
      </c>
      <c r="D385" s="25">
        <f>VLOOKUP(B385,input_BB!$B$19:$XX$10000,$D$35,0)</f>
        <v>111.47</v>
      </c>
      <c r="E385" s="27">
        <f t="shared" si="21"/>
        <v>4.9634815552374333E-2</v>
      </c>
      <c r="F385" s="34">
        <f t="shared" si="23"/>
        <v>1.4374270056598526E-3</v>
      </c>
      <c r="G385" s="25">
        <f t="shared" si="22"/>
        <v>0.393558784335238</v>
      </c>
      <c r="I385" s="31">
        <v>36665</v>
      </c>
      <c r="J385" s="20">
        <v>0.13465726375579801</v>
      </c>
      <c r="K385" s="20">
        <v>1</v>
      </c>
      <c r="L385" s="20">
        <v>0.393558784335238</v>
      </c>
      <c r="M385" s="20">
        <v>0.33445704139099303</v>
      </c>
      <c r="N385" s="20">
        <v>0.27198417427376897</v>
      </c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30"/>
    </row>
    <row r="386" spans="1:27" x14ac:dyDescent="0.25">
      <c r="A386">
        <v>350</v>
      </c>
      <c r="B386" s="15">
        <v>36672</v>
      </c>
      <c r="C386" s="25">
        <f t="shared" si="20"/>
        <v>0.14513796567916901</v>
      </c>
      <c r="D386" s="25">
        <f>VLOOKUP(B386,input_BB!$B$19:$XX$10000,$D$35,0)</f>
        <v>109.12</v>
      </c>
      <c r="E386" s="27">
        <f t="shared" si="21"/>
        <v>7.9216403441937838E-2</v>
      </c>
      <c r="F386" s="34">
        <f t="shared" si="23"/>
        <v>-7.0973612374886086E-3</v>
      </c>
      <c r="G386" s="25">
        <f t="shared" si="22"/>
        <v>0.39285263018654798</v>
      </c>
      <c r="I386" s="31">
        <v>36672</v>
      </c>
      <c r="J386" s="20">
        <v>0.14513796567916901</v>
      </c>
      <c r="K386" s="20">
        <v>0</v>
      </c>
      <c r="L386" s="20">
        <v>0.39285263018654798</v>
      </c>
      <c r="M386" s="20">
        <v>0.33463878203044001</v>
      </c>
      <c r="N386" s="20">
        <v>0.27250858778301201</v>
      </c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30"/>
    </row>
    <row r="387" spans="1:27" x14ac:dyDescent="0.25">
      <c r="A387">
        <v>351</v>
      </c>
      <c r="B387" s="15">
        <v>36679</v>
      </c>
      <c r="C387" s="25">
        <f t="shared" si="20"/>
        <v>0.12464991211891201</v>
      </c>
      <c r="D387" s="25">
        <f>VLOOKUP(B387,input_BB!$B$19:$XX$10000,$D$35,0)</f>
        <v>108.12</v>
      </c>
      <c r="E387" s="27">
        <f t="shared" si="21"/>
        <v>2.1389250116706018E-2</v>
      </c>
      <c r="F387" s="34">
        <f t="shared" si="23"/>
        <v>-3.0052929039203313E-2</v>
      </c>
      <c r="G387" s="25">
        <f t="shared" si="22"/>
        <v>0.31543850226610498</v>
      </c>
      <c r="I387" s="31">
        <v>36679</v>
      </c>
      <c r="J387" s="20">
        <v>0.12464991211891201</v>
      </c>
      <c r="K387" s="20">
        <v>0</v>
      </c>
      <c r="L387" s="20">
        <v>0.31543850226610498</v>
      </c>
      <c r="M387" s="20">
        <v>0.38293234124134101</v>
      </c>
      <c r="N387" s="20">
        <v>0.30162915649255401</v>
      </c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30"/>
    </row>
    <row r="388" spans="1:27" x14ac:dyDescent="0.25">
      <c r="A388">
        <v>352</v>
      </c>
      <c r="B388" s="15">
        <v>36686</v>
      </c>
      <c r="C388" s="25">
        <f t="shared" si="20"/>
        <v>0.13708882033824901</v>
      </c>
      <c r="D388" s="25">
        <f>VLOOKUP(B388,input_BB!$B$19:$XX$10000,$D$35,0)</f>
        <v>106.99</v>
      </c>
      <c r="E388" s="27">
        <f t="shared" si="21"/>
        <v>5.6497839162637058E-2</v>
      </c>
      <c r="F388" s="34">
        <f t="shared" si="23"/>
        <v>-1.9519794721407746E-2</v>
      </c>
      <c r="G388" s="25">
        <f t="shared" si="22"/>
        <v>0.31538352727943397</v>
      </c>
      <c r="I388" s="31">
        <v>36686</v>
      </c>
      <c r="J388" s="20">
        <v>0.13708882033824901</v>
      </c>
      <c r="K388" s="20">
        <v>0</v>
      </c>
      <c r="L388" s="20">
        <v>0.31538352727943397</v>
      </c>
      <c r="M388" s="20">
        <v>0.383022972952067</v>
      </c>
      <c r="N388" s="20">
        <v>0.30159349976849897</v>
      </c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30"/>
    </row>
    <row r="389" spans="1:27" x14ac:dyDescent="0.25">
      <c r="A389">
        <v>353</v>
      </c>
      <c r="B389" s="15">
        <v>36693</v>
      </c>
      <c r="C389" s="25">
        <f t="shared" si="20"/>
        <v>0.12457428127527199</v>
      </c>
      <c r="D389" s="25">
        <f>VLOOKUP(B389,input_BB!$B$19:$XX$10000,$D$35,0)</f>
        <v>105.96</v>
      </c>
      <c r="E389" s="27">
        <f t="shared" si="21"/>
        <v>2.1175783455345303E-2</v>
      </c>
      <c r="F389" s="34">
        <f t="shared" si="23"/>
        <v>-1.9977802441731529E-2</v>
      </c>
      <c r="G389" s="25">
        <f t="shared" si="22"/>
        <v>0.31532752460582097</v>
      </c>
      <c r="I389" s="31">
        <v>36693</v>
      </c>
      <c r="J389" s="20">
        <v>0.12457428127527199</v>
      </c>
      <c r="K389" s="20">
        <v>0</v>
      </c>
      <c r="L389" s="20">
        <v>0.31532752460582097</v>
      </c>
      <c r="M389" s="20">
        <v>0.38311447367270501</v>
      </c>
      <c r="N389" s="20">
        <v>0.30155800172147501</v>
      </c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30"/>
    </row>
    <row r="390" spans="1:27" x14ac:dyDescent="0.25">
      <c r="A390">
        <v>354</v>
      </c>
      <c r="B390" s="15">
        <v>36700</v>
      </c>
      <c r="C390" s="25">
        <f t="shared" si="20"/>
        <v>0.12351094186306</v>
      </c>
      <c r="D390" s="25">
        <f>VLOOKUP(B390,input_BB!$B$19:$XX$10000,$D$35,0)</f>
        <v>108.1</v>
      </c>
      <c r="E390" s="27">
        <f t="shared" si="21"/>
        <v>1.8174527574892903E-2</v>
      </c>
      <c r="F390" s="34">
        <f t="shared" si="23"/>
        <v>1.0374801383306931E-2</v>
      </c>
      <c r="G390" s="25">
        <f t="shared" si="22"/>
        <v>0.315269202923178</v>
      </c>
      <c r="I390" s="31">
        <v>36700</v>
      </c>
      <c r="J390" s="20">
        <v>0.12351094186306</v>
      </c>
      <c r="K390" s="20">
        <v>0</v>
      </c>
      <c r="L390" s="20">
        <v>0.315269202923178</v>
      </c>
      <c r="M390" s="20">
        <v>0.40950387999813098</v>
      </c>
      <c r="N390" s="20">
        <v>0.27522691707869101</v>
      </c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30"/>
    </row>
    <row r="391" spans="1:27" x14ac:dyDescent="0.25">
      <c r="A391">
        <v>355</v>
      </c>
      <c r="B391" s="15">
        <v>36707</v>
      </c>
      <c r="C391" s="25">
        <f t="shared" si="20"/>
        <v>0.12347324192523999</v>
      </c>
      <c r="D391" s="25">
        <f>VLOOKUP(B391,input_BB!$B$19:$XX$10000,$D$35,0)</f>
        <v>106.84</v>
      </c>
      <c r="E391" s="27">
        <f t="shared" si="21"/>
        <v>1.8068120195672749E-2</v>
      </c>
      <c r="F391" s="34">
        <f t="shared" si="23"/>
        <v>8.3050207625519068E-3</v>
      </c>
      <c r="G391" s="25">
        <f t="shared" si="22"/>
        <v>0.315204155659427</v>
      </c>
      <c r="I391" s="31">
        <v>36707</v>
      </c>
      <c r="J391" s="20">
        <v>0.12347324192523999</v>
      </c>
      <c r="K391" s="20">
        <v>0</v>
      </c>
      <c r="L391" s="20">
        <v>0.315204155659427</v>
      </c>
      <c r="M391" s="20">
        <v>0.40970677098931302</v>
      </c>
      <c r="N391" s="20">
        <v>0.27508907335126098</v>
      </c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30"/>
    </row>
    <row r="392" spans="1:27" x14ac:dyDescent="0.25">
      <c r="A392">
        <v>356</v>
      </c>
      <c r="B392" s="15">
        <v>36714</v>
      </c>
      <c r="C392" s="25">
        <f t="shared" si="20"/>
        <v>0.12353940308094</v>
      </c>
      <c r="D392" s="25">
        <f>VLOOKUP(B392,input_BB!$B$19:$XX$10000,$D$35,0)</f>
        <v>107.65</v>
      </c>
      <c r="E392" s="27">
        <f t="shared" si="21"/>
        <v>1.8254858837466432E-2</v>
      </c>
      <c r="F392" s="34">
        <f t="shared" si="23"/>
        <v>-4.162812210915745E-3</v>
      </c>
      <c r="G392" s="25">
        <f t="shared" si="22"/>
        <v>0.29839332163361798</v>
      </c>
      <c r="I392" s="31">
        <v>36714</v>
      </c>
      <c r="J392" s="20">
        <v>0.12353940308094</v>
      </c>
      <c r="K392" s="20">
        <v>0</v>
      </c>
      <c r="L392" s="20">
        <v>0.29839332163361798</v>
      </c>
      <c r="M392" s="20">
        <v>0.48597779828260601</v>
      </c>
      <c r="N392" s="20">
        <v>0.21562888008377601</v>
      </c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30"/>
    </row>
    <row r="393" spans="1:27" x14ac:dyDescent="0.25">
      <c r="A393">
        <v>357</v>
      </c>
      <c r="B393" s="15">
        <v>36721</v>
      </c>
      <c r="C393" s="25">
        <f t="shared" si="20"/>
        <v>0.123501814901829</v>
      </c>
      <c r="D393" s="25">
        <f>VLOOKUP(B393,input_BB!$B$19:$XX$10000,$D$35,0)</f>
        <v>108.45</v>
      </c>
      <c r="E393" s="27">
        <f t="shared" si="21"/>
        <v>1.8148766895141361E-2</v>
      </c>
      <c r="F393" s="34">
        <f t="shared" si="23"/>
        <v>1.5069262448521137E-2</v>
      </c>
      <c r="G393" s="25">
        <f t="shared" si="22"/>
        <v>0.29834351391629399</v>
      </c>
      <c r="I393" s="31">
        <v>36721</v>
      </c>
      <c r="J393" s="20">
        <v>0.123501814901829</v>
      </c>
      <c r="K393" s="20">
        <v>0</v>
      </c>
      <c r="L393" s="20">
        <v>0.29834351391629399</v>
      </c>
      <c r="M393" s="20">
        <v>0.486120309036988</v>
      </c>
      <c r="N393" s="20">
        <v>0.21553617704671901</v>
      </c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30"/>
    </row>
    <row r="394" spans="1:27" x14ac:dyDescent="0.25">
      <c r="A394">
        <v>358</v>
      </c>
      <c r="B394" s="15">
        <v>36728</v>
      </c>
      <c r="C394" s="25">
        <f t="shared" si="20"/>
        <v>0.123464360833168</v>
      </c>
      <c r="D394" s="25">
        <f>VLOOKUP(B394,input_BB!$B$19:$XX$10000,$D$35,0)</f>
        <v>108.44</v>
      </c>
      <c r="E394" s="27">
        <f t="shared" si="21"/>
        <v>1.8043053477088081E-2</v>
      </c>
      <c r="F394" s="34">
        <f t="shared" si="23"/>
        <v>7.3385973060844378E-3</v>
      </c>
      <c r="G394" s="25">
        <f t="shared" si="22"/>
        <v>0.29829389780357501</v>
      </c>
      <c r="I394" s="31">
        <v>36728</v>
      </c>
      <c r="J394" s="20">
        <v>0.123464360833168</v>
      </c>
      <c r="K394" s="20">
        <v>0</v>
      </c>
      <c r="L394" s="20">
        <v>0.29829389780357501</v>
      </c>
      <c r="M394" s="20">
        <v>0.48626205707763498</v>
      </c>
      <c r="N394" s="20">
        <v>0.21544404511879001</v>
      </c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30"/>
    </row>
    <row r="395" spans="1:27" x14ac:dyDescent="0.25">
      <c r="A395">
        <v>359</v>
      </c>
      <c r="B395" s="15">
        <v>36735</v>
      </c>
      <c r="C395" s="25">
        <f t="shared" si="20"/>
        <v>0.123427025973797</v>
      </c>
      <c r="D395" s="25">
        <f>VLOOKUP(B395,input_BB!$B$19:$XX$10000,$D$35,0)</f>
        <v>109.74</v>
      </c>
      <c r="E395" s="27">
        <f t="shared" si="21"/>
        <v>1.793767652505731E-2</v>
      </c>
      <c r="F395" s="34">
        <f t="shared" si="23"/>
        <v>1.1894882434301479E-2</v>
      </c>
      <c r="G395" s="25">
        <f t="shared" si="22"/>
        <v>0.29824424709161701</v>
      </c>
      <c r="I395" s="31">
        <v>36735</v>
      </c>
      <c r="J395" s="20">
        <v>0.123427025973797</v>
      </c>
      <c r="K395" s="20">
        <v>0</v>
      </c>
      <c r="L395" s="20">
        <v>0.29824424709161701</v>
      </c>
      <c r="M395" s="20">
        <v>0.48640383275639698</v>
      </c>
      <c r="N395" s="20">
        <v>0.21535192015198601</v>
      </c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30"/>
    </row>
    <row r="396" spans="1:27" x14ac:dyDescent="0.25">
      <c r="A396">
        <v>360</v>
      </c>
      <c r="B396" s="15">
        <v>36742</v>
      </c>
      <c r="C396" s="25">
        <f t="shared" si="20"/>
        <v>0.123389825224876</v>
      </c>
      <c r="D396" s="25">
        <f>VLOOKUP(B396,input_BB!$B$19:$XX$10000,$D$35,0)</f>
        <v>110.85</v>
      </c>
      <c r="E396" s="27">
        <f t="shared" si="21"/>
        <v>1.7832678097298375E-2</v>
      </c>
      <c r="F396" s="34">
        <f t="shared" si="23"/>
        <v>2.2224271486536384E-2</v>
      </c>
      <c r="G396" s="25">
        <f t="shared" si="22"/>
        <v>0.29819517612429802</v>
      </c>
      <c r="I396" s="31">
        <v>36742</v>
      </c>
      <c r="J396" s="20">
        <v>0.123389825224876</v>
      </c>
      <c r="K396" s="20">
        <v>0</v>
      </c>
      <c r="L396" s="20">
        <v>0.29819517612429802</v>
      </c>
      <c r="M396" s="20">
        <v>0.48654464804914099</v>
      </c>
      <c r="N396" s="20">
        <v>0.21526017582656001</v>
      </c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30"/>
    </row>
    <row r="397" spans="1:27" x14ac:dyDescent="0.25">
      <c r="A397">
        <v>361</v>
      </c>
      <c r="B397" s="15">
        <v>36749</v>
      </c>
      <c r="C397" s="25">
        <f t="shared" si="20"/>
        <v>0.123352766036987</v>
      </c>
      <c r="D397" s="25">
        <f>VLOOKUP(B397,input_BB!$B$19:$XX$10000,$D$35,0)</f>
        <v>111.21</v>
      </c>
      <c r="E397" s="27">
        <f t="shared" si="21"/>
        <v>1.7728079222941517E-2</v>
      </c>
      <c r="F397" s="34">
        <f t="shared" si="23"/>
        <v>1.3395297977036646E-2</v>
      </c>
      <c r="G397" s="25">
        <f t="shared" si="22"/>
        <v>0.29814677201385997</v>
      </c>
      <c r="I397" s="31">
        <v>36749</v>
      </c>
      <c r="J397" s="20">
        <v>0.123352766036987</v>
      </c>
      <c r="K397" s="20">
        <v>0</v>
      </c>
      <c r="L397" s="20">
        <v>0.29814677201385997</v>
      </c>
      <c r="M397" s="20">
        <v>0.48668502739731001</v>
      </c>
      <c r="N397" s="20">
        <v>0.21516820058882999</v>
      </c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30"/>
    </row>
    <row r="398" spans="1:27" x14ac:dyDescent="0.25">
      <c r="A398">
        <v>362</v>
      </c>
      <c r="B398" s="15">
        <v>36756</v>
      </c>
      <c r="C398" s="25">
        <f t="shared" si="20"/>
        <v>0.12331581860780701</v>
      </c>
      <c r="D398" s="25">
        <f>VLOOKUP(B398,input_BB!$B$19:$XX$10000,$D$35,0)</f>
        <v>111.01</v>
      </c>
      <c r="E398" s="27">
        <f t="shared" si="21"/>
        <v>1.7623795785479741E-2</v>
      </c>
      <c r="F398" s="34">
        <f t="shared" si="23"/>
        <v>1.4433919711323018E-3</v>
      </c>
      <c r="G398" s="25">
        <f t="shared" si="22"/>
        <v>0.29809772958142999</v>
      </c>
      <c r="I398" s="31">
        <v>36756</v>
      </c>
      <c r="J398" s="20">
        <v>0.12331581860780701</v>
      </c>
      <c r="K398" s="20">
        <v>0</v>
      </c>
      <c r="L398" s="20">
        <v>0.29809772958142999</v>
      </c>
      <c r="M398" s="20">
        <v>0.48682529966851901</v>
      </c>
      <c r="N398" s="20">
        <v>0.215076970750051</v>
      </c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30"/>
    </row>
    <row r="399" spans="1:27" x14ac:dyDescent="0.25">
      <c r="A399">
        <v>363</v>
      </c>
      <c r="B399" s="15">
        <v>36763</v>
      </c>
      <c r="C399" s="25">
        <f t="shared" si="20"/>
        <v>0.143000528216362</v>
      </c>
      <c r="D399" s="25">
        <f>VLOOKUP(B399,input_BB!$B$19:$XX$10000,$D$35,0)</f>
        <v>111.35</v>
      </c>
      <c r="E399" s="27">
        <f t="shared" si="21"/>
        <v>7.3183525622611947E-2</v>
      </c>
      <c r="F399" s="34">
        <f t="shared" si="23"/>
        <v>1.2588795971584243E-3</v>
      </c>
      <c r="G399" s="25">
        <f t="shared" si="22"/>
        <v>0.29804917963635402</v>
      </c>
      <c r="I399" s="31">
        <v>36763</v>
      </c>
      <c r="J399" s="20">
        <v>0.143000528216362</v>
      </c>
      <c r="K399" s="20">
        <v>0</v>
      </c>
      <c r="L399" s="20">
        <v>0.29804917963635402</v>
      </c>
      <c r="M399" s="20">
        <v>0.48696533865400099</v>
      </c>
      <c r="N399" s="20">
        <v>0.21498548170964499</v>
      </c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30"/>
    </row>
    <row r="400" spans="1:27" x14ac:dyDescent="0.25">
      <c r="A400">
        <v>364</v>
      </c>
      <c r="B400" s="15">
        <v>36770</v>
      </c>
      <c r="C400" s="25">
        <f t="shared" si="20"/>
        <v>0.16058506071567499</v>
      </c>
      <c r="D400" s="25">
        <f>VLOOKUP(B400,input_BB!$B$19:$XX$10000,$D$35,0)</f>
        <v>111.42</v>
      </c>
      <c r="E400" s="27">
        <f t="shared" si="21"/>
        <v>0.12281554430118567</v>
      </c>
      <c r="F400" s="34">
        <f t="shared" si="23"/>
        <v>3.6933609584721694E-3</v>
      </c>
      <c r="G400" s="25">
        <f t="shared" si="22"/>
        <v>0.29800033485184402</v>
      </c>
      <c r="I400" s="31">
        <v>36770</v>
      </c>
      <c r="J400" s="20">
        <v>0.16058506071567499</v>
      </c>
      <c r="K400" s="20">
        <v>0</v>
      </c>
      <c r="L400" s="20">
        <v>0.29800033485184402</v>
      </c>
      <c r="M400" s="20">
        <v>0.48710476594135899</v>
      </c>
      <c r="N400" s="20">
        <v>0.214894899206797</v>
      </c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30"/>
    </row>
    <row r="401" spans="1:27" x14ac:dyDescent="0.25">
      <c r="A401">
        <v>365</v>
      </c>
      <c r="B401" s="15">
        <v>36777</v>
      </c>
      <c r="C401" s="25">
        <f t="shared" si="20"/>
        <v>0.123205773532391</v>
      </c>
      <c r="D401" s="25">
        <f>VLOOKUP(B401,input_BB!$B$19:$XX$10000,$D$35,0)</f>
        <v>114.34</v>
      </c>
      <c r="E401" s="27">
        <f t="shared" si="21"/>
        <v>1.7313195589611818E-2</v>
      </c>
      <c r="F401" s="34">
        <f t="shared" si="23"/>
        <v>2.685226762460724E-2</v>
      </c>
      <c r="G401" s="25">
        <f t="shared" si="22"/>
        <v>0.29795210674369599</v>
      </c>
      <c r="I401" s="31">
        <v>36777</v>
      </c>
      <c r="J401" s="20">
        <v>0.123205773532391</v>
      </c>
      <c r="K401" s="20">
        <v>0</v>
      </c>
      <c r="L401" s="20">
        <v>0.29795210674369599</v>
      </c>
      <c r="M401" s="20">
        <v>0.48724364103940099</v>
      </c>
      <c r="N401" s="20">
        <v>0.214804252216904</v>
      </c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30"/>
    </row>
    <row r="402" spans="1:27" x14ac:dyDescent="0.25">
      <c r="A402">
        <v>366</v>
      </c>
      <c r="B402" s="15">
        <v>36784</v>
      </c>
      <c r="C402" s="25">
        <f t="shared" si="20"/>
        <v>0.123169362545013</v>
      </c>
      <c r="D402" s="25">
        <f>VLOOKUP(B402,input_BB!$B$19:$XX$10000,$D$35,0)</f>
        <v>116.1</v>
      </c>
      <c r="E402" s="27">
        <f t="shared" si="21"/>
        <v>1.7210426249242902E-2</v>
      </c>
      <c r="F402" s="34">
        <f t="shared" si="23"/>
        <v>4.2003231017770482E-2</v>
      </c>
      <c r="G402" s="25">
        <f t="shared" si="22"/>
        <v>0.29790294007422602</v>
      </c>
      <c r="I402" s="31">
        <v>36784</v>
      </c>
      <c r="J402" s="20">
        <v>0.123169362545013</v>
      </c>
      <c r="K402" s="20">
        <v>0</v>
      </c>
      <c r="L402" s="20">
        <v>0.29790294007422602</v>
      </c>
      <c r="M402" s="20">
        <v>0.48738296268819797</v>
      </c>
      <c r="N402" s="20">
        <v>0.21471409723757601</v>
      </c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30"/>
    </row>
    <row r="403" spans="1:27" x14ac:dyDescent="0.25">
      <c r="A403">
        <v>367</v>
      </c>
      <c r="B403" s="15">
        <v>36791</v>
      </c>
      <c r="C403" s="25">
        <f t="shared" si="20"/>
        <v>0.123156890273094</v>
      </c>
      <c r="D403" s="25">
        <f>VLOOKUP(B403,input_BB!$B$19:$XX$10000,$D$35,0)</f>
        <v>113.82</v>
      </c>
      <c r="E403" s="27">
        <f t="shared" si="21"/>
        <v>1.7175223491769975E-2</v>
      </c>
      <c r="F403" s="34">
        <f t="shared" si="23"/>
        <v>-4.5478397761063993E-3</v>
      </c>
      <c r="G403" s="25">
        <f t="shared" si="22"/>
        <v>0.29402687266039601</v>
      </c>
      <c r="I403" s="31">
        <v>36791</v>
      </c>
      <c r="J403" s="20">
        <v>0.123156890273094</v>
      </c>
      <c r="K403" s="20">
        <v>0</v>
      </c>
      <c r="L403" s="20">
        <v>0.29402687266039601</v>
      </c>
      <c r="M403" s="20">
        <v>0.487676875500828</v>
      </c>
      <c r="N403" s="20">
        <v>0.21829625183877599</v>
      </c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30"/>
    </row>
    <row r="404" spans="1:27" x14ac:dyDescent="0.25">
      <c r="A404">
        <v>368</v>
      </c>
      <c r="B404" s="15">
        <v>36798</v>
      </c>
      <c r="C404" s="25">
        <f t="shared" si="20"/>
        <v>0.12315315753221499</v>
      </c>
      <c r="D404" s="25">
        <f>VLOOKUP(B404,input_BB!$B$19:$XX$10000,$D$35,0)</f>
        <v>113.25</v>
      </c>
      <c r="E404" s="27">
        <f t="shared" si="21"/>
        <v>1.7164687899479638E-2</v>
      </c>
      <c r="F404" s="34">
        <f t="shared" si="23"/>
        <v>-2.4547803617571029E-2</v>
      </c>
      <c r="G404" s="25">
        <f t="shared" si="22"/>
        <v>0.29569874350927999</v>
      </c>
      <c r="I404" s="31">
        <v>36798</v>
      </c>
      <c r="J404" s="20">
        <v>0.12315315753221499</v>
      </c>
      <c r="K404" s="20">
        <v>0</v>
      </c>
      <c r="L404" s="20">
        <v>0.29569874350927999</v>
      </c>
      <c r="M404" s="20">
        <v>0.485783754935604</v>
      </c>
      <c r="N404" s="20">
        <v>0.21851750155511601</v>
      </c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30"/>
    </row>
    <row r="405" spans="1:27" x14ac:dyDescent="0.25">
      <c r="A405">
        <v>369</v>
      </c>
      <c r="B405" s="15">
        <v>36805</v>
      </c>
      <c r="C405" s="25">
        <f t="shared" si="20"/>
        <v>0.123116925358772</v>
      </c>
      <c r="D405" s="25">
        <f>VLOOKUP(B405,input_BB!$B$19:$XX$10000,$D$35,0)</f>
        <v>114.85</v>
      </c>
      <c r="E405" s="27">
        <f t="shared" si="21"/>
        <v>1.706242325814452E-2</v>
      </c>
      <c r="F405" s="34">
        <f t="shared" si="23"/>
        <v>9.0493762080479101E-3</v>
      </c>
      <c r="G405" s="25">
        <f t="shared" si="22"/>
        <v>0.29565133245949399</v>
      </c>
      <c r="I405" s="31">
        <v>36805</v>
      </c>
      <c r="J405" s="20">
        <v>0.123116925358772</v>
      </c>
      <c r="K405" s="20">
        <v>0</v>
      </c>
      <c r="L405" s="20">
        <v>0.29565133245949399</v>
      </c>
      <c r="M405" s="20">
        <v>0.48592341383270499</v>
      </c>
      <c r="N405" s="20">
        <v>0.218425253707801</v>
      </c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30"/>
    </row>
    <row r="406" spans="1:27" x14ac:dyDescent="0.25">
      <c r="A406">
        <v>370</v>
      </c>
      <c r="B406" s="15">
        <v>36812</v>
      </c>
      <c r="C406" s="25">
        <f t="shared" si="20"/>
        <v>0.123080797493458</v>
      </c>
      <c r="D406" s="25">
        <f>VLOOKUP(B406,input_BB!$B$19:$XX$10000,$D$35,0)</f>
        <v>115.86</v>
      </c>
      <c r="E406" s="27">
        <f t="shared" si="21"/>
        <v>1.69604530245798E-2</v>
      </c>
      <c r="F406" s="34">
        <f t="shared" si="23"/>
        <v>2.3046357615894131E-2</v>
      </c>
      <c r="G406" s="25">
        <f t="shared" si="22"/>
        <v>0.29560484558831002</v>
      </c>
      <c r="I406" s="31">
        <v>36812</v>
      </c>
      <c r="J406" s="20">
        <v>0.123080797493458</v>
      </c>
      <c r="K406" s="20">
        <v>0</v>
      </c>
      <c r="L406" s="20">
        <v>0.29560484558831002</v>
      </c>
      <c r="M406" s="20">
        <v>0.486062176095372</v>
      </c>
      <c r="N406" s="20">
        <v>0.21833297831631801</v>
      </c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30"/>
    </row>
    <row r="407" spans="1:27" x14ac:dyDescent="0.25">
      <c r="A407">
        <v>371</v>
      </c>
      <c r="B407" s="15">
        <v>36819</v>
      </c>
      <c r="C407" s="25">
        <f t="shared" si="20"/>
        <v>0.123044788837433</v>
      </c>
      <c r="D407" s="25">
        <f>VLOOKUP(B407,input_BB!$B$19:$XX$10000,$D$35,0)</f>
        <v>117.16</v>
      </c>
      <c r="E407" s="27">
        <f t="shared" si="21"/>
        <v>1.6858819257034769E-2</v>
      </c>
      <c r="F407" s="34">
        <f t="shared" si="23"/>
        <v>2.0113191118850793E-2</v>
      </c>
      <c r="G407" s="25">
        <f t="shared" si="22"/>
        <v>0.295557392239235</v>
      </c>
      <c r="I407" s="31">
        <v>36819</v>
      </c>
      <c r="J407" s="20">
        <v>0.123044788837433</v>
      </c>
      <c r="K407" s="20">
        <v>0</v>
      </c>
      <c r="L407" s="20">
        <v>0.295557392239235</v>
      </c>
      <c r="M407" s="20">
        <v>0.48620111591051701</v>
      </c>
      <c r="N407" s="20">
        <v>0.21824149185024799</v>
      </c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30"/>
    </row>
    <row r="408" spans="1:27" x14ac:dyDescent="0.25">
      <c r="A408">
        <v>372</v>
      </c>
      <c r="B408" s="15">
        <v>36826</v>
      </c>
      <c r="C408" s="25">
        <f t="shared" si="20"/>
        <v>0.12300893664360001</v>
      </c>
      <c r="D408" s="25">
        <f>VLOOKUP(B408,input_BB!$B$19:$XX$10000,$D$35,0)</f>
        <v>117.39</v>
      </c>
      <c r="E408" s="27">
        <f t="shared" si="21"/>
        <v>1.6757627101141141E-2</v>
      </c>
      <c r="F408" s="34">
        <f t="shared" si="23"/>
        <v>1.3205592957017176E-2</v>
      </c>
      <c r="G408" s="25">
        <f t="shared" si="22"/>
        <v>0.29551068738740999</v>
      </c>
      <c r="I408" s="31">
        <v>36826</v>
      </c>
      <c r="J408" s="20">
        <v>0.12300893664360001</v>
      </c>
      <c r="K408" s="20">
        <v>0</v>
      </c>
      <c r="L408" s="20">
        <v>0.29551068738740999</v>
      </c>
      <c r="M408" s="20">
        <v>0.48633961701303102</v>
      </c>
      <c r="N408" s="20">
        <v>0.21814969559955899</v>
      </c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30"/>
    </row>
    <row r="409" spans="1:27" x14ac:dyDescent="0.25">
      <c r="A409">
        <v>373</v>
      </c>
      <c r="B409" s="15">
        <v>36833</v>
      </c>
      <c r="C409" s="25">
        <f t="shared" si="20"/>
        <v>0.12297320365905801</v>
      </c>
      <c r="D409" s="25">
        <f>VLOOKUP(B409,input_BB!$B$19:$XX$10000,$D$35,0)</f>
        <v>114.97</v>
      </c>
      <c r="E409" s="27">
        <f t="shared" si="21"/>
        <v>1.6656771411272843E-2</v>
      </c>
      <c r="F409" s="34">
        <f t="shared" si="23"/>
        <v>-1.8692386480027245E-2</v>
      </c>
      <c r="G409" s="25">
        <f t="shared" si="22"/>
        <v>0.295463457020262</v>
      </c>
      <c r="I409" s="31">
        <v>36833</v>
      </c>
      <c r="J409" s="20">
        <v>0.12297320365905801</v>
      </c>
      <c r="K409" s="20">
        <v>0</v>
      </c>
      <c r="L409" s="20">
        <v>0.295463457020262</v>
      </c>
      <c r="M409" s="20">
        <v>0.48647776156943001</v>
      </c>
      <c r="N409" s="20">
        <v>0.21805878141030799</v>
      </c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30"/>
    </row>
    <row r="410" spans="1:27" x14ac:dyDescent="0.25">
      <c r="A410">
        <v>374</v>
      </c>
      <c r="B410" s="15">
        <v>36840</v>
      </c>
      <c r="C410" s="25">
        <f t="shared" si="20"/>
        <v>0.143522799015045</v>
      </c>
      <c r="D410" s="25">
        <f>VLOOKUP(B410,input_BB!$B$19:$XX$10000,$D$35,0)</f>
        <v>115.79</v>
      </c>
      <c r="E410" s="27">
        <f t="shared" si="21"/>
        <v>7.465762531997501E-2</v>
      </c>
      <c r="F410" s="34">
        <f t="shared" si="23"/>
        <v>-1.3629781071641478E-2</v>
      </c>
      <c r="G410" s="25">
        <f t="shared" si="22"/>
        <v>0.29541663121275702</v>
      </c>
      <c r="I410" s="31">
        <v>36840</v>
      </c>
      <c r="J410" s="20">
        <v>0.143522799015045</v>
      </c>
      <c r="K410" s="20">
        <v>0</v>
      </c>
      <c r="L410" s="20">
        <v>0.29541663121275702</v>
      </c>
      <c r="M410" s="20">
        <v>0.48661581370192702</v>
      </c>
      <c r="N410" s="20">
        <v>0.21796755508531601</v>
      </c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30"/>
    </row>
    <row r="411" spans="1:27" x14ac:dyDescent="0.25">
      <c r="A411">
        <v>375</v>
      </c>
      <c r="B411" s="15">
        <v>36847</v>
      </c>
      <c r="C411" s="25">
        <f t="shared" si="20"/>
        <v>0.12290207296609899</v>
      </c>
      <c r="D411" s="25">
        <f>VLOOKUP(B411,input_BB!$B$19:$XX$10000,$D$35,0)</f>
        <v>117.31</v>
      </c>
      <c r="E411" s="27">
        <f t="shared" si="21"/>
        <v>1.6456006342215734E-2</v>
      </c>
      <c r="F411" s="34">
        <f t="shared" si="23"/>
        <v>2.0353135600591488E-2</v>
      </c>
      <c r="G411" s="25">
        <f t="shared" si="22"/>
        <v>0.29537073244516499</v>
      </c>
      <c r="I411" s="31">
        <v>36847</v>
      </c>
      <c r="J411" s="20">
        <v>0.12290207296609899</v>
      </c>
      <c r="K411" s="20">
        <v>0</v>
      </c>
      <c r="L411" s="20">
        <v>0.29537073244516499</v>
      </c>
      <c r="M411" s="20">
        <v>0.48675259008340399</v>
      </c>
      <c r="N411" s="20">
        <v>0.217876677471431</v>
      </c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30"/>
    </row>
    <row r="412" spans="1:27" x14ac:dyDescent="0.25">
      <c r="A412">
        <v>376</v>
      </c>
      <c r="B412" s="15">
        <v>36854</v>
      </c>
      <c r="C412" s="25">
        <f t="shared" si="20"/>
        <v>0.12475295364856701</v>
      </c>
      <c r="D412" s="25">
        <f>VLOOKUP(B412,input_BB!$B$19:$XX$10000,$D$35,0)</f>
        <v>118.48</v>
      </c>
      <c r="E412" s="27">
        <f t="shared" si="21"/>
        <v>2.1680082933825583E-2</v>
      </c>
      <c r="F412" s="34">
        <f t="shared" si="23"/>
        <v>2.3231712583124509E-2</v>
      </c>
      <c r="G412" s="25">
        <f t="shared" si="22"/>
        <v>0.25256214074434202</v>
      </c>
      <c r="I412" s="31">
        <v>36854</v>
      </c>
      <c r="J412" s="20">
        <v>0.12475295364856701</v>
      </c>
      <c r="K412" s="20">
        <v>1</v>
      </c>
      <c r="L412" s="20">
        <v>0.25256214074434202</v>
      </c>
      <c r="M412" s="20">
        <v>0.52635009030969004</v>
      </c>
      <c r="N412" s="20">
        <v>0.22108776894596799</v>
      </c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30"/>
    </row>
    <row r="413" spans="1:27" x14ac:dyDescent="0.25">
      <c r="A413">
        <v>377</v>
      </c>
      <c r="B413" s="15">
        <v>36861</v>
      </c>
      <c r="C413" s="25">
        <f t="shared" si="20"/>
        <v>0.124717801809311</v>
      </c>
      <c r="D413" s="25">
        <f>VLOOKUP(B413,input_BB!$B$19:$XX$10000,$D$35,0)</f>
        <v>114.73</v>
      </c>
      <c r="E413" s="27">
        <f t="shared" si="21"/>
        <v>2.1580867515809288E-2</v>
      </c>
      <c r="F413" s="34">
        <f t="shared" si="23"/>
        <v>-2.1993009973574229E-2</v>
      </c>
      <c r="G413" s="25">
        <f t="shared" si="22"/>
        <v>0.25256002807578598</v>
      </c>
      <c r="I413" s="31">
        <v>36861</v>
      </c>
      <c r="J413" s="20">
        <v>0.124717801809311</v>
      </c>
      <c r="K413" s="20">
        <v>0</v>
      </c>
      <c r="L413" s="20">
        <v>0.25256002807578598</v>
      </c>
      <c r="M413" s="20">
        <v>0.52643289937350801</v>
      </c>
      <c r="N413" s="20">
        <v>0.22100707255070601</v>
      </c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30"/>
    </row>
    <row r="414" spans="1:27" x14ac:dyDescent="0.25">
      <c r="A414">
        <v>378</v>
      </c>
      <c r="B414" s="15">
        <v>36868</v>
      </c>
      <c r="C414" s="25">
        <f t="shared" si="20"/>
        <v>0.120682001113892</v>
      </c>
      <c r="D414" s="25">
        <f>VLOOKUP(B414,input_BB!$B$19:$XX$10000,$D$35,0)</f>
        <v>114.05</v>
      </c>
      <c r="E414" s="27">
        <f t="shared" si="21"/>
        <v>1.0189894482783703E-2</v>
      </c>
      <c r="F414" s="34">
        <f t="shared" si="23"/>
        <v>-3.7390276839973091E-2</v>
      </c>
      <c r="G414" s="25">
        <f t="shared" si="22"/>
        <v>0.31372052164974901</v>
      </c>
      <c r="I414" s="31">
        <v>36868</v>
      </c>
      <c r="J414" s="20">
        <v>0.120682001113892</v>
      </c>
      <c r="K414" s="20">
        <v>0</v>
      </c>
      <c r="L414" s="20">
        <v>0.31372052164974901</v>
      </c>
      <c r="M414" s="20">
        <v>0.438108261376363</v>
      </c>
      <c r="N414" s="20">
        <v>0.248171216973887</v>
      </c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30"/>
    </row>
    <row r="415" spans="1:27" x14ac:dyDescent="0.25">
      <c r="A415">
        <v>379</v>
      </c>
      <c r="B415" s="15">
        <v>36875</v>
      </c>
      <c r="C415" s="25">
        <f t="shared" si="20"/>
        <v>0.12064824998378799</v>
      </c>
      <c r="D415" s="25">
        <f>VLOOKUP(B415,input_BB!$B$19:$XX$10000,$D$35,0)</f>
        <v>112.9</v>
      </c>
      <c r="E415" s="27">
        <f t="shared" si="21"/>
        <v>1.0094632540516509E-2</v>
      </c>
      <c r="F415" s="34">
        <f t="shared" si="23"/>
        <v>-1.5950492460559573E-2</v>
      </c>
      <c r="G415" s="25">
        <f t="shared" si="22"/>
        <v>0.31362011441412502</v>
      </c>
      <c r="I415" s="31">
        <v>36875</v>
      </c>
      <c r="J415" s="20">
        <v>0.12064824998378799</v>
      </c>
      <c r="K415" s="20">
        <v>0</v>
      </c>
      <c r="L415" s="20">
        <v>0.31362011441412502</v>
      </c>
      <c r="M415" s="20">
        <v>0.43826533871353102</v>
      </c>
      <c r="N415" s="20">
        <v>0.24811454687234299</v>
      </c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30"/>
    </row>
    <row r="416" spans="1:27" x14ac:dyDescent="0.25">
      <c r="A416">
        <v>380</v>
      </c>
      <c r="B416" s="15">
        <v>36882</v>
      </c>
      <c r="C416" s="25">
        <f t="shared" si="20"/>
        <v>0.13029640913009599</v>
      </c>
      <c r="D416" s="25">
        <f>VLOOKUP(B416,input_BB!$B$19:$XX$10000,$D$35,0)</f>
        <v>110.82</v>
      </c>
      <c r="E416" s="27">
        <f t="shared" si="21"/>
        <v>3.7326383795894993E-2</v>
      </c>
      <c r="F416" s="34">
        <f t="shared" si="23"/>
        <v>-2.832091188075414E-2</v>
      </c>
      <c r="G416" s="25">
        <f t="shared" si="22"/>
        <v>0.31351919880659601</v>
      </c>
      <c r="I416" s="31">
        <v>36882</v>
      </c>
      <c r="J416" s="20">
        <v>0.13029640913009599</v>
      </c>
      <c r="K416" s="20">
        <v>0</v>
      </c>
      <c r="L416" s="20">
        <v>0.31351919880659601</v>
      </c>
      <c r="M416" s="20">
        <v>0.43842170948256998</v>
      </c>
      <c r="N416" s="20">
        <v>0.24805909171083401</v>
      </c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30"/>
    </row>
    <row r="417" spans="1:27" x14ac:dyDescent="0.25">
      <c r="A417">
        <v>381</v>
      </c>
      <c r="B417" s="15">
        <v>36889</v>
      </c>
      <c r="C417" s="25">
        <f t="shared" si="20"/>
        <v>0.13026872277259799</v>
      </c>
      <c r="D417" s="25">
        <f>VLOOKUP(B417,input_BB!$B$19:$XX$10000,$D$35,0)</f>
        <v>109.56</v>
      </c>
      <c r="E417" s="27">
        <f t="shared" si="21"/>
        <v>3.724823956245938E-2</v>
      </c>
      <c r="F417" s="34">
        <f t="shared" si="23"/>
        <v>-2.958370239149688E-2</v>
      </c>
      <c r="G417" s="25">
        <f t="shared" si="22"/>
        <v>0.31341932018565599</v>
      </c>
      <c r="I417" s="31">
        <v>36889</v>
      </c>
      <c r="J417" s="20">
        <v>0.13026872277259799</v>
      </c>
      <c r="K417" s="20">
        <v>0</v>
      </c>
      <c r="L417" s="20">
        <v>0.31341932018565599</v>
      </c>
      <c r="M417" s="20">
        <v>0.43857783145469997</v>
      </c>
      <c r="N417" s="20">
        <v>0.24800284835964401</v>
      </c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30"/>
    </row>
    <row r="418" spans="1:27" x14ac:dyDescent="0.25">
      <c r="A418">
        <v>382</v>
      </c>
      <c r="B418" s="15">
        <v>36896</v>
      </c>
      <c r="C418" s="25">
        <f t="shared" si="20"/>
        <v>0.13024115562439001</v>
      </c>
      <c r="D418" s="25">
        <f>VLOOKUP(B418,input_BB!$B$19:$XX$10000,$D$35,0)</f>
        <v>108.42</v>
      </c>
      <c r="E418" s="27">
        <f t="shared" si="21"/>
        <v>3.7170431795046345E-2</v>
      </c>
      <c r="F418" s="34">
        <f t="shared" si="23"/>
        <v>-2.1656740660530471E-2</v>
      </c>
      <c r="G418" s="25">
        <f t="shared" si="22"/>
        <v>0.31332065589229102</v>
      </c>
      <c r="I418" s="31">
        <v>36896</v>
      </c>
      <c r="J418" s="20">
        <v>0.13024115562439001</v>
      </c>
      <c r="K418" s="20">
        <v>0</v>
      </c>
      <c r="L418" s="20">
        <v>0.31332065589229102</v>
      </c>
      <c r="M418" s="20">
        <v>0.43873257739879801</v>
      </c>
      <c r="N418" s="20">
        <v>0.247946766708911</v>
      </c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30"/>
    </row>
    <row r="419" spans="1:27" x14ac:dyDescent="0.25">
      <c r="A419">
        <v>383</v>
      </c>
      <c r="B419" s="15">
        <v>36903</v>
      </c>
      <c r="C419" s="25">
        <f t="shared" si="20"/>
        <v>0.130213677883148</v>
      </c>
      <c r="D419" s="25">
        <f>VLOOKUP(B419,input_BB!$B$19:$XX$10000,$D$35,0)</f>
        <v>109.27</v>
      </c>
      <c r="E419" s="27">
        <f t="shared" si="21"/>
        <v>3.7092876377145881E-2</v>
      </c>
      <c r="F419" s="34">
        <f t="shared" si="23"/>
        <v>-2.6469514421322282E-3</v>
      </c>
      <c r="G419" s="25">
        <f t="shared" si="22"/>
        <v>0.31322075582912501</v>
      </c>
      <c r="I419" s="31">
        <v>36903</v>
      </c>
      <c r="J419" s="20">
        <v>0.130213677883148</v>
      </c>
      <c r="K419" s="20">
        <v>0</v>
      </c>
      <c r="L419" s="20">
        <v>0.31322075582912501</v>
      </c>
      <c r="M419" s="20">
        <v>0.43888799722817401</v>
      </c>
      <c r="N419" s="20">
        <v>0.24789124694270101</v>
      </c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30"/>
    </row>
    <row r="420" spans="1:27" x14ac:dyDescent="0.25">
      <c r="A420">
        <v>384</v>
      </c>
      <c r="B420" s="15">
        <v>36910</v>
      </c>
      <c r="C420" s="25">
        <f t="shared" si="20"/>
        <v>0.13011430203914601</v>
      </c>
      <c r="D420" s="25">
        <f>VLOOKUP(B420,input_BB!$B$19:$XX$10000,$D$35,0)</f>
        <v>110.67</v>
      </c>
      <c r="E420" s="27">
        <f t="shared" si="21"/>
        <v>3.6812389890177939E-2</v>
      </c>
      <c r="F420" s="34">
        <f t="shared" si="23"/>
        <v>2.075262866629779E-2</v>
      </c>
      <c r="G420" s="25">
        <f t="shared" si="22"/>
        <v>0.31332271434450698</v>
      </c>
      <c r="I420" s="31">
        <v>36910</v>
      </c>
      <c r="J420" s="20">
        <v>0.13011430203914601</v>
      </c>
      <c r="K420" s="20">
        <v>0</v>
      </c>
      <c r="L420" s="20">
        <v>0.31332271434450698</v>
      </c>
      <c r="M420" s="20">
        <v>0.43939779201857398</v>
      </c>
      <c r="N420" s="20">
        <v>0.24727949363691901</v>
      </c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30"/>
    </row>
    <row r="421" spans="1:27" x14ac:dyDescent="0.25">
      <c r="A421">
        <v>385</v>
      </c>
      <c r="B421" s="15">
        <v>36917</v>
      </c>
      <c r="C421" s="25">
        <f t="shared" si="20"/>
        <v>0.13001580536365501</v>
      </c>
      <c r="D421" s="25">
        <f>VLOOKUP(B421,input_BB!$B$19:$XX$10000,$D$35,0)</f>
        <v>111.46</v>
      </c>
      <c r="E421" s="27">
        <f t="shared" si="21"/>
        <v>3.6534384840118311E-2</v>
      </c>
      <c r="F421" s="34">
        <f t="shared" si="23"/>
        <v>2.0042097556511429E-2</v>
      </c>
      <c r="G421" s="25">
        <f t="shared" si="22"/>
        <v>0.31342326802540998</v>
      </c>
      <c r="I421" s="31">
        <v>36917</v>
      </c>
      <c r="J421" s="20">
        <v>0.13001580536365501</v>
      </c>
      <c r="K421" s="20">
        <v>0</v>
      </c>
      <c r="L421" s="20">
        <v>0.31342326802540998</v>
      </c>
      <c r="M421" s="20">
        <v>0.43990369679892699</v>
      </c>
      <c r="N421" s="20">
        <v>0.246673035175663</v>
      </c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30"/>
    </row>
    <row r="422" spans="1:27" x14ac:dyDescent="0.25">
      <c r="A422">
        <v>386</v>
      </c>
      <c r="B422" s="15">
        <v>36924</v>
      </c>
      <c r="C422" s="25">
        <f t="shared" ref="C422:C485" si="24">J422</f>
        <v>0.129918143153191</v>
      </c>
      <c r="D422" s="25">
        <f>VLOOKUP(B422,input_BB!$B$19:$XX$10000,$D$35,0)</f>
        <v>110.32</v>
      </c>
      <c r="E422" s="27">
        <f t="shared" ref="E422:E485" si="25">(C422-$E$34)/$E$36</f>
        <v>3.6258735052207842E-2</v>
      </c>
      <c r="F422" s="34">
        <f t="shared" si="23"/>
        <v>-3.1625553447186538E-3</v>
      </c>
      <c r="G422" s="25">
        <f t="shared" ref="G422:G485" si="26">VLOOKUP(B422,$I$37:$AA$5000,$G$34,0)</f>
        <v>0.31352243152283399</v>
      </c>
      <c r="I422" s="31">
        <v>36924</v>
      </c>
      <c r="J422" s="20">
        <v>0.129918143153191</v>
      </c>
      <c r="K422" s="20">
        <v>0</v>
      </c>
      <c r="L422" s="20">
        <v>0.31352243152283399</v>
      </c>
      <c r="M422" s="20">
        <v>0.440405063059365</v>
      </c>
      <c r="N422" s="20">
        <v>0.24607250541780101</v>
      </c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30"/>
    </row>
    <row r="423" spans="1:27" x14ac:dyDescent="0.25">
      <c r="A423">
        <v>387</v>
      </c>
      <c r="B423" s="15">
        <v>36931</v>
      </c>
      <c r="C423" s="25">
        <f t="shared" si="24"/>
        <v>0.12982131540775299</v>
      </c>
      <c r="D423" s="25">
        <f>VLOOKUP(B423,input_BB!$B$19:$XX$10000,$D$35,0)</f>
        <v>111.52</v>
      </c>
      <c r="E423" s="27">
        <f t="shared" si="25"/>
        <v>3.5985440526443722E-2</v>
      </c>
      <c r="F423" s="34">
        <f t="shared" si="23"/>
        <v>5.3830970751844731E-4</v>
      </c>
      <c r="G423" s="25">
        <f t="shared" si="26"/>
        <v>0.31361841772702298</v>
      </c>
      <c r="I423" s="31">
        <v>36931</v>
      </c>
      <c r="J423" s="20">
        <v>0.12982131540775299</v>
      </c>
      <c r="K423" s="20">
        <v>0</v>
      </c>
      <c r="L423" s="20">
        <v>0.31361841772702298</v>
      </c>
      <c r="M423" s="20">
        <v>0.44090375513153801</v>
      </c>
      <c r="N423" s="20">
        <v>0.24547782714143901</v>
      </c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30"/>
    </row>
    <row r="424" spans="1:27" x14ac:dyDescent="0.25">
      <c r="A424">
        <v>388</v>
      </c>
      <c r="B424" s="15">
        <v>36938</v>
      </c>
      <c r="C424" s="25">
        <f t="shared" si="24"/>
        <v>0.120374083518982</v>
      </c>
      <c r="D424" s="25">
        <f>VLOOKUP(B424,input_BB!$B$19:$XX$10000,$D$35,0)</f>
        <v>112.26</v>
      </c>
      <c r="E424" s="27">
        <f t="shared" si="25"/>
        <v>9.3208027498853895E-3</v>
      </c>
      <c r="F424" s="34">
        <f t="shared" ref="F424:F487" si="27">D424/D422-1</f>
        <v>1.7585206671501208E-2</v>
      </c>
      <c r="G424" s="25">
        <f t="shared" si="26"/>
        <v>0.31371317839914997</v>
      </c>
      <c r="I424" s="31">
        <v>36938</v>
      </c>
      <c r="J424" s="20">
        <v>0.120374083518982</v>
      </c>
      <c r="K424" s="20">
        <v>0</v>
      </c>
      <c r="L424" s="20">
        <v>0.31371317839914997</v>
      </c>
      <c r="M424" s="20">
        <v>0.44139730978865999</v>
      </c>
      <c r="N424" s="20">
        <v>0.24488951181219101</v>
      </c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30"/>
    </row>
    <row r="425" spans="1:27" x14ac:dyDescent="0.25">
      <c r="A425">
        <v>389</v>
      </c>
      <c r="B425" s="15">
        <v>36945</v>
      </c>
      <c r="C425" s="25">
        <f t="shared" si="24"/>
        <v>0.129860609769821</v>
      </c>
      <c r="D425" s="25">
        <f>VLOOKUP(B425,input_BB!$B$19:$XX$10000,$D$35,0)</f>
        <v>112.03</v>
      </c>
      <c r="E425" s="27">
        <f t="shared" si="25"/>
        <v>3.6096348138698886E-2</v>
      </c>
      <c r="F425" s="34">
        <f t="shared" si="27"/>
        <v>4.5731707317073766E-3</v>
      </c>
      <c r="G425" s="25">
        <f t="shared" si="26"/>
        <v>0.31380654675446001</v>
      </c>
      <c r="I425" s="31">
        <v>36945</v>
      </c>
      <c r="J425" s="20">
        <v>0.129860609769821</v>
      </c>
      <c r="K425" s="20">
        <v>0</v>
      </c>
      <c r="L425" s="20">
        <v>0.31380654675446001</v>
      </c>
      <c r="M425" s="20">
        <v>0.44188700685368698</v>
      </c>
      <c r="N425" s="20">
        <v>0.244306446391853</v>
      </c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30"/>
    </row>
    <row r="426" spans="1:27" x14ac:dyDescent="0.25">
      <c r="A426">
        <v>390</v>
      </c>
      <c r="B426" s="15">
        <v>36952</v>
      </c>
      <c r="C426" s="25">
        <f t="shared" si="24"/>
        <v>0.31835177540779103</v>
      </c>
      <c r="D426" s="25">
        <f>VLOOKUP(B426,input_BB!$B$19:$XX$10000,$D$35,0)</f>
        <v>111.17</v>
      </c>
      <c r="E426" s="27">
        <f t="shared" si="25"/>
        <v>0.56810918692502199</v>
      </c>
      <c r="F426" s="34">
        <f t="shared" si="27"/>
        <v>-9.7096027079993652E-3</v>
      </c>
      <c r="G426" s="25">
        <f t="shared" si="26"/>
        <v>0.313896844460823</v>
      </c>
      <c r="I426" s="31">
        <v>36952</v>
      </c>
      <c r="J426" s="20">
        <v>0.31835177540779103</v>
      </c>
      <c r="K426" s="20">
        <v>0</v>
      </c>
      <c r="L426" s="20">
        <v>0.313896844460823</v>
      </c>
      <c r="M426" s="20">
        <v>0.44237361012062099</v>
      </c>
      <c r="N426" s="20">
        <v>0.24372954541855599</v>
      </c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30"/>
    </row>
    <row r="427" spans="1:27" x14ac:dyDescent="0.25">
      <c r="A427">
        <v>391</v>
      </c>
      <c r="B427" s="15">
        <v>36959</v>
      </c>
      <c r="C427" s="25">
        <f t="shared" si="24"/>
        <v>0.12944211065769201</v>
      </c>
      <c r="D427" s="25">
        <f>VLOOKUP(B427,input_BB!$B$19:$XX$10000,$D$35,0)</f>
        <v>111.44</v>
      </c>
      <c r="E427" s="27">
        <f t="shared" si="25"/>
        <v>3.4915142112837007E-2</v>
      </c>
      <c r="F427" s="34">
        <f t="shared" si="27"/>
        <v>-5.2664464875480377E-3</v>
      </c>
      <c r="G427" s="25">
        <f t="shared" si="26"/>
        <v>0.31398616846329402</v>
      </c>
      <c r="I427" s="31">
        <v>36959</v>
      </c>
      <c r="J427" s="20">
        <v>0.12944211065769201</v>
      </c>
      <c r="K427" s="20">
        <v>0</v>
      </c>
      <c r="L427" s="20">
        <v>0.31398616846329402</v>
      </c>
      <c r="M427" s="20">
        <v>0.44285603689284803</v>
      </c>
      <c r="N427" s="20">
        <v>0.24315779464385801</v>
      </c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30"/>
    </row>
    <row r="428" spans="1:27" x14ac:dyDescent="0.25">
      <c r="A428">
        <v>392</v>
      </c>
      <c r="B428" s="15">
        <v>36966</v>
      </c>
      <c r="C428" s="25">
        <f t="shared" si="24"/>
        <v>0.12941560149192799</v>
      </c>
      <c r="D428" s="25">
        <f>VLOOKUP(B428,input_BB!$B$19:$XX$10000,$D$35,0)</f>
        <v>115.32</v>
      </c>
      <c r="E428" s="27">
        <f t="shared" si="25"/>
        <v>3.4840320481360328E-2</v>
      </c>
      <c r="F428" s="34">
        <f t="shared" si="27"/>
        <v>3.7330214986057264E-2</v>
      </c>
      <c r="G428" s="25">
        <f t="shared" si="26"/>
        <v>0.313889078341962</v>
      </c>
      <c r="I428" s="31">
        <v>36966</v>
      </c>
      <c r="J428" s="20">
        <v>0.12941560149192799</v>
      </c>
      <c r="K428" s="20">
        <v>0</v>
      </c>
      <c r="L428" s="20">
        <v>0.313889078341962</v>
      </c>
      <c r="M428" s="20">
        <v>0.44300638958255401</v>
      </c>
      <c r="N428" s="20">
        <v>0.24310453207548399</v>
      </c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30"/>
    </row>
    <row r="429" spans="1:27" x14ac:dyDescent="0.25">
      <c r="A429">
        <v>393</v>
      </c>
      <c r="B429" s="15">
        <v>36973</v>
      </c>
      <c r="C429" s="25">
        <f t="shared" si="24"/>
        <v>0.12939964234828899</v>
      </c>
      <c r="D429" s="25">
        <f>VLOOKUP(B429,input_BB!$B$19:$XX$10000,$D$35,0)</f>
        <v>115.94</v>
      </c>
      <c r="E429" s="27">
        <f t="shared" si="25"/>
        <v>3.4795276092763942E-2</v>
      </c>
      <c r="F429" s="34">
        <f t="shared" si="27"/>
        <v>4.0380473797559269E-2</v>
      </c>
      <c r="G429" s="25">
        <f t="shared" si="26"/>
        <v>0.313956188101363</v>
      </c>
      <c r="I429" s="31">
        <v>36973</v>
      </c>
      <c r="J429" s="20">
        <v>0.12939964234828899</v>
      </c>
      <c r="K429" s="20">
        <v>0</v>
      </c>
      <c r="L429" s="20">
        <v>0.313956188101363</v>
      </c>
      <c r="M429" s="20">
        <v>0.44286398398412302</v>
      </c>
      <c r="N429" s="20">
        <v>0.24317982791451501</v>
      </c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30"/>
    </row>
    <row r="430" spans="1:27" x14ac:dyDescent="0.25">
      <c r="A430">
        <v>394</v>
      </c>
      <c r="B430" s="15">
        <v>36980</v>
      </c>
      <c r="C430" s="25">
        <f t="shared" si="24"/>
        <v>0.12938223779201499</v>
      </c>
      <c r="D430" s="25">
        <f>VLOOKUP(B430,input_BB!$B$19:$XX$10000,$D$35,0)</f>
        <v>117.37</v>
      </c>
      <c r="E430" s="27">
        <f t="shared" si="25"/>
        <v>3.4746152053662126E-2</v>
      </c>
      <c r="F430" s="34">
        <f t="shared" si="27"/>
        <v>1.7776621574748575E-2</v>
      </c>
      <c r="G430" s="25">
        <f t="shared" si="26"/>
        <v>0.30399802946072602</v>
      </c>
      <c r="I430" s="31">
        <v>36980</v>
      </c>
      <c r="J430" s="20">
        <v>0.12938223779201499</v>
      </c>
      <c r="K430" s="20">
        <v>0</v>
      </c>
      <c r="L430" s="20">
        <v>0.30399802946072602</v>
      </c>
      <c r="M430" s="20">
        <v>0.43617688519090098</v>
      </c>
      <c r="N430" s="20">
        <v>0.25982508534837401</v>
      </c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30"/>
    </row>
    <row r="431" spans="1:27" x14ac:dyDescent="0.25">
      <c r="A431">
        <v>395</v>
      </c>
      <c r="B431" s="15">
        <v>36987</v>
      </c>
      <c r="C431" s="25">
        <f t="shared" si="24"/>
        <v>0.12928962707519501</v>
      </c>
      <c r="D431" s="25">
        <f>VLOOKUP(B431,input_BB!$B$19:$XX$10000,$D$35,0)</f>
        <v>114.75</v>
      </c>
      <c r="E431" s="27">
        <f t="shared" si="25"/>
        <v>3.4484760013400312E-2</v>
      </c>
      <c r="F431" s="34">
        <f t="shared" si="27"/>
        <v>-1.0263929618768319E-2</v>
      </c>
      <c r="G431" s="25">
        <f t="shared" si="26"/>
        <v>0.30408993992226202</v>
      </c>
      <c r="I431" s="31">
        <v>36987</v>
      </c>
      <c r="J431" s="20">
        <v>0.12928962707519501</v>
      </c>
      <c r="K431" s="20">
        <v>0</v>
      </c>
      <c r="L431" s="20">
        <v>0.30408993992226202</v>
      </c>
      <c r="M431" s="20">
        <v>0.43666636497546302</v>
      </c>
      <c r="N431" s="20">
        <v>0.25924369510227502</v>
      </c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30"/>
    </row>
    <row r="432" spans="1:27" x14ac:dyDescent="0.25">
      <c r="A432">
        <v>396</v>
      </c>
      <c r="B432" s="15">
        <v>36994</v>
      </c>
      <c r="C432" s="25">
        <f t="shared" si="24"/>
        <v>0.12919779121875799</v>
      </c>
      <c r="D432" s="25">
        <f>VLOOKUP(B432,input_BB!$B$19:$XX$10000,$D$35,0)</f>
        <v>115.54</v>
      </c>
      <c r="E432" s="27">
        <f t="shared" si="25"/>
        <v>3.4225555002279154E-2</v>
      </c>
      <c r="F432" s="34">
        <f t="shared" si="27"/>
        <v>-1.5591718497060536E-2</v>
      </c>
      <c r="G432" s="25">
        <f t="shared" si="26"/>
        <v>0.30417982973603003</v>
      </c>
      <c r="I432" s="31">
        <v>36994</v>
      </c>
      <c r="J432" s="20">
        <v>0.12919779121875799</v>
      </c>
      <c r="K432" s="20">
        <v>0</v>
      </c>
      <c r="L432" s="20">
        <v>0.30417982973603003</v>
      </c>
      <c r="M432" s="20">
        <v>0.437152622210083</v>
      </c>
      <c r="N432" s="20">
        <v>0.25866754805388698</v>
      </c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30"/>
    </row>
    <row r="433" spans="1:27" x14ac:dyDescent="0.25">
      <c r="A433">
        <v>397</v>
      </c>
      <c r="B433" s="15">
        <v>37001</v>
      </c>
      <c r="C433" s="25">
        <f t="shared" si="24"/>
        <v>0.12910670042038</v>
      </c>
      <c r="D433" s="25">
        <f>VLOOKUP(B433,input_BB!$B$19:$XX$10000,$D$35,0)</f>
        <v>114.32</v>
      </c>
      <c r="E433" s="27">
        <f t="shared" si="25"/>
        <v>3.3968452903788943E-2</v>
      </c>
      <c r="F433" s="34">
        <f t="shared" si="27"/>
        <v>-3.7472766884532049E-3</v>
      </c>
      <c r="G433" s="25">
        <f t="shared" si="26"/>
        <v>0.30426781862016</v>
      </c>
      <c r="I433" s="31">
        <v>37001</v>
      </c>
      <c r="J433" s="20">
        <v>0.12910670042038</v>
      </c>
      <c r="K433" s="20">
        <v>0</v>
      </c>
      <c r="L433" s="20">
        <v>0.30426781862016</v>
      </c>
      <c r="M433" s="20">
        <v>0.43763528324053902</v>
      </c>
      <c r="N433" s="20">
        <v>0.25809689813930098</v>
      </c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30"/>
    </row>
    <row r="434" spans="1:27" x14ac:dyDescent="0.25">
      <c r="A434">
        <v>398</v>
      </c>
      <c r="B434" s="15">
        <v>37008</v>
      </c>
      <c r="C434" s="25">
        <f t="shared" si="24"/>
        <v>0.121473200619221</v>
      </c>
      <c r="D434" s="25">
        <f>VLOOKUP(B434,input_BB!$B$19:$XX$10000,$D$35,0)</f>
        <v>115.62</v>
      </c>
      <c r="E434" s="27">
        <f t="shared" si="25"/>
        <v>1.2423040494968052E-2</v>
      </c>
      <c r="F434" s="34">
        <f t="shared" si="27"/>
        <v>6.9240090012123723E-4</v>
      </c>
      <c r="G434" s="25">
        <f t="shared" si="26"/>
        <v>0.30400879456344099</v>
      </c>
      <c r="I434" s="31">
        <v>37008</v>
      </c>
      <c r="J434" s="20">
        <v>0.121473200619221</v>
      </c>
      <c r="K434" s="20">
        <v>0</v>
      </c>
      <c r="L434" s="20">
        <v>0.30400879456344099</v>
      </c>
      <c r="M434" s="20">
        <v>0.441028903962428</v>
      </c>
      <c r="N434" s="20">
        <v>0.25496230147413101</v>
      </c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30"/>
    </row>
    <row r="435" spans="1:27" x14ac:dyDescent="0.25">
      <c r="A435">
        <v>399</v>
      </c>
      <c r="B435" s="15">
        <v>37015</v>
      </c>
      <c r="C435" s="25">
        <f t="shared" si="24"/>
        <v>0.121440775692463</v>
      </c>
      <c r="D435" s="25">
        <f>VLOOKUP(B435,input_BB!$B$19:$XX$10000,$D$35,0)</f>
        <v>114.93</v>
      </c>
      <c r="E435" s="27">
        <f t="shared" si="25"/>
        <v>1.2331521737186634E-2</v>
      </c>
      <c r="F435" s="34">
        <f t="shared" si="27"/>
        <v>5.3358992302310337E-3</v>
      </c>
      <c r="G435" s="25">
        <f t="shared" si="26"/>
        <v>0.30393404920831801</v>
      </c>
      <c r="I435" s="31">
        <v>37015</v>
      </c>
      <c r="J435" s="20">
        <v>0.121440775692463</v>
      </c>
      <c r="K435" s="20">
        <v>0</v>
      </c>
      <c r="L435" s="20">
        <v>0.30393404920831801</v>
      </c>
      <c r="M435" s="20">
        <v>0.44121845843719099</v>
      </c>
      <c r="N435" s="20">
        <v>0.254847492354491</v>
      </c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30"/>
    </row>
    <row r="436" spans="1:27" x14ac:dyDescent="0.25">
      <c r="A436">
        <v>400</v>
      </c>
      <c r="B436" s="15">
        <v>37022</v>
      </c>
      <c r="C436" s="25">
        <f t="shared" si="24"/>
        <v>0.12140847742557501</v>
      </c>
      <c r="D436" s="25">
        <f>VLOOKUP(B436,input_BB!$B$19:$XX$10000,$D$35,0)</f>
        <v>116.84</v>
      </c>
      <c r="E436" s="27">
        <f t="shared" si="25"/>
        <v>1.2240360474552368E-2</v>
      </c>
      <c r="F436" s="34">
        <f t="shared" si="27"/>
        <v>1.0551807645736044E-2</v>
      </c>
      <c r="G436" s="25">
        <f t="shared" si="26"/>
        <v>0.30386103071910597</v>
      </c>
      <c r="I436" s="31">
        <v>37022</v>
      </c>
      <c r="J436" s="20">
        <v>0.12140847742557501</v>
      </c>
      <c r="K436" s="20">
        <v>0</v>
      </c>
      <c r="L436" s="20">
        <v>0.30386103071910597</v>
      </c>
      <c r="M436" s="20">
        <v>0.44140707281400698</v>
      </c>
      <c r="N436" s="20">
        <v>0.25473189646688799</v>
      </c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30"/>
    </row>
    <row r="437" spans="1:27" x14ac:dyDescent="0.25">
      <c r="A437">
        <v>401</v>
      </c>
      <c r="B437" s="15">
        <v>37029</v>
      </c>
      <c r="C437" s="25">
        <f t="shared" si="24"/>
        <v>0.121376283466816</v>
      </c>
      <c r="D437" s="25">
        <f>VLOOKUP(B437,input_BB!$B$19:$XX$10000,$D$35,0)</f>
        <v>116.41</v>
      </c>
      <c r="E437" s="27">
        <f t="shared" si="25"/>
        <v>1.2149493619688501E-2</v>
      </c>
      <c r="F437" s="34">
        <f t="shared" si="27"/>
        <v>1.2877403636996299E-2</v>
      </c>
      <c r="G437" s="25">
        <f t="shared" si="26"/>
        <v>0.30378662387803601</v>
      </c>
      <c r="I437" s="31">
        <v>37029</v>
      </c>
      <c r="J437" s="20">
        <v>0.121376283466816</v>
      </c>
      <c r="K437" s="20">
        <v>0</v>
      </c>
      <c r="L437" s="20">
        <v>0.30378662387803601</v>
      </c>
      <c r="M437" s="20">
        <v>0.44159564354901798</v>
      </c>
      <c r="N437" s="20">
        <v>0.25461773257294601</v>
      </c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30"/>
    </row>
    <row r="438" spans="1:27" x14ac:dyDescent="0.25">
      <c r="A438">
        <v>402</v>
      </c>
      <c r="B438" s="15">
        <v>37036</v>
      </c>
      <c r="C438" s="25">
        <f t="shared" si="24"/>
        <v>0.121344201266766</v>
      </c>
      <c r="D438" s="25">
        <f>VLOOKUP(B438,input_BB!$B$19:$XX$10000,$D$35,0)</f>
        <v>118.18</v>
      </c>
      <c r="E438" s="27">
        <f t="shared" si="25"/>
        <v>1.2058942201719675E-2</v>
      </c>
      <c r="F438" s="34">
        <f t="shared" si="27"/>
        <v>1.1468675111263371E-2</v>
      </c>
      <c r="G438" s="25">
        <f t="shared" si="26"/>
        <v>0.30371383923109302</v>
      </c>
      <c r="I438" s="31">
        <v>37036</v>
      </c>
      <c r="J438" s="20">
        <v>0.121344201266766</v>
      </c>
      <c r="K438" s="20">
        <v>0</v>
      </c>
      <c r="L438" s="20">
        <v>0.30371383923109302</v>
      </c>
      <c r="M438" s="20">
        <v>0.44178305029866999</v>
      </c>
      <c r="N438" s="20">
        <v>0.25450311047023699</v>
      </c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30"/>
    </row>
    <row r="439" spans="1:27" x14ac:dyDescent="0.25">
      <c r="A439">
        <v>403</v>
      </c>
      <c r="B439" s="15">
        <v>37043</v>
      </c>
      <c r="C439" s="25">
        <f t="shared" si="24"/>
        <v>0.121312193572521</v>
      </c>
      <c r="D439" s="25">
        <f>VLOOKUP(B439,input_BB!$B$19:$XX$10000,$D$35,0)</f>
        <v>118.89</v>
      </c>
      <c r="E439" s="27">
        <f t="shared" si="25"/>
        <v>1.196860107501143E-2</v>
      </c>
      <c r="F439" s="34">
        <f t="shared" si="27"/>
        <v>2.1304011682845125E-2</v>
      </c>
      <c r="G439" s="25">
        <f t="shared" si="26"/>
        <v>0.30364033973538102</v>
      </c>
      <c r="I439" s="31">
        <v>37043</v>
      </c>
      <c r="J439" s="20">
        <v>0.121312193572521</v>
      </c>
      <c r="K439" s="20">
        <v>0</v>
      </c>
      <c r="L439" s="20">
        <v>0.30364033973538102</v>
      </c>
      <c r="M439" s="20">
        <v>0.44197009707898399</v>
      </c>
      <c r="N439" s="20">
        <v>0.25438956318563499</v>
      </c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30"/>
    </row>
    <row r="440" spans="1:27" x14ac:dyDescent="0.25">
      <c r="A440">
        <v>404</v>
      </c>
      <c r="B440" s="15">
        <v>37050</v>
      </c>
      <c r="C440" s="25">
        <f t="shared" si="24"/>
        <v>0.121280297636986</v>
      </c>
      <c r="D440" s="25">
        <f>VLOOKUP(B440,input_BB!$B$19:$XX$10000,$D$35,0)</f>
        <v>119.21</v>
      </c>
      <c r="E440" s="27">
        <f t="shared" si="25"/>
        <v>1.1878575385201047E-2</v>
      </c>
      <c r="F440" s="34">
        <f t="shared" si="27"/>
        <v>8.7155187002876389E-3</v>
      </c>
      <c r="G440" s="25">
        <f t="shared" si="26"/>
        <v>0.30356711210371601</v>
      </c>
      <c r="I440" s="31">
        <v>37050</v>
      </c>
      <c r="J440" s="20">
        <v>0.121280297636986</v>
      </c>
      <c r="K440" s="20">
        <v>0</v>
      </c>
      <c r="L440" s="20">
        <v>0.30356711210371601</v>
      </c>
      <c r="M440" s="20">
        <v>0.44215697241787899</v>
      </c>
      <c r="N440" s="20">
        <v>0.254275915478405</v>
      </c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30"/>
    </row>
    <row r="441" spans="1:27" x14ac:dyDescent="0.25">
      <c r="A441">
        <v>405</v>
      </c>
      <c r="B441" s="15">
        <v>37057</v>
      </c>
      <c r="C441" s="25">
        <f t="shared" si="24"/>
        <v>0.179545238614082</v>
      </c>
      <c r="D441" s="25">
        <f>VLOOKUP(B441,input_BB!$B$19:$XX$10000,$D$35,0)</f>
        <v>118.29</v>
      </c>
      <c r="E441" s="27">
        <f t="shared" si="25"/>
        <v>0.17633029674851872</v>
      </c>
      <c r="F441" s="34">
        <f t="shared" si="27"/>
        <v>-5.0466818067120833E-3</v>
      </c>
      <c r="G441" s="25">
        <f t="shared" si="26"/>
        <v>0.303494639088292</v>
      </c>
      <c r="I441" s="31">
        <v>37057</v>
      </c>
      <c r="J441" s="20">
        <v>0.179545238614082</v>
      </c>
      <c r="K441" s="20">
        <v>0</v>
      </c>
      <c r="L441" s="20">
        <v>0.303494639088292</v>
      </c>
      <c r="M441" s="20">
        <v>0.44234297705678499</v>
      </c>
      <c r="N441" s="20">
        <v>0.25416238385492301</v>
      </c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30"/>
    </row>
    <row r="442" spans="1:27" x14ac:dyDescent="0.25">
      <c r="A442">
        <v>406</v>
      </c>
      <c r="B442" s="15">
        <v>37064</v>
      </c>
      <c r="C442" s="25">
        <f t="shared" si="24"/>
        <v>0.27120614051818798</v>
      </c>
      <c r="D442" s="25">
        <f>VLOOKUP(B442,input_BB!$B$19:$XX$10000,$D$35,0)</f>
        <v>118.91</v>
      </c>
      <c r="E442" s="27">
        <f t="shared" si="25"/>
        <v>0.43504150192711749</v>
      </c>
      <c r="F442" s="34">
        <f t="shared" si="27"/>
        <v>-2.5165674020635187E-3</v>
      </c>
      <c r="G442" s="25">
        <f t="shared" si="26"/>
        <v>0.303421982049772</v>
      </c>
      <c r="I442" s="31">
        <v>37064</v>
      </c>
      <c r="J442" s="20">
        <v>0.27120614051818798</v>
      </c>
      <c r="K442" s="20">
        <v>0</v>
      </c>
      <c r="L442" s="20">
        <v>0.303421982049772</v>
      </c>
      <c r="M442" s="20">
        <v>0.44252836394522599</v>
      </c>
      <c r="N442" s="20">
        <v>0.25404965400500201</v>
      </c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30"/>
    </row>
    <row r="443" spans="1:27" x14ac:dyDescent="0.25">
      <c r="A443">
        <v>407</v>
      </c>
      <c r="B443" s="15">
        <v>37071</v>
      </c>
      <c r="C443" s="25">
        <f t="shared" si="24"/>
        <v>0.121185280382633</v>
      </c>
      <c r="D443" s="25">
        <f>VLOOKUP(B443,input_BB!$B$19:$XX$10000,$D$35,0)</f>
        <v>119.47</v>
      </c>
      <c r="E443" s="27">
        <f t="shared" si="25"/>
        <v>1.1610390937134594E-2</v>
      </c>
      <c r="F443" s="34">
        <f t="shared" si="27"/>
        <v>9.9754839800489936E-3</v>
      </c>
      <c r="G443" s="25">
        <f t="shared" si="26"/>
        <v>0.303349595057747</v>
      </c>
      <c r="I443" s="31">
        <v>37071</v>
      </c>
      <c r="J443" s="20">
        <v>0.121185280382633</v>
      </c>
      <c r="K443" s="20">
        <v>0</v>
      </c>
      <c r="L443" s="20">
        <v>0.303349595057747</v>
      </c>
      <c r="M443" s="20">
        <v>0.44271335706464199</v>
      </c>
      <c r="N443" s="20">
        <v>0.25393704787761001</v>
      </c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30"/>
    </row>
    <row r="444" spans="1:27" x14ac:dyDescent="0.25">
      <c r="A444">
        <v>408</v>
      </c>
      <c r="B444" s="15">
        <v>37078</v>
      </c>
      <c r="C444" s="25">
        <f t="shared" si="24"/>
        <v>0.121153801679611</v>
      </c>
      <c r="D444" s="25">
        <f>VLOOKUP(B444,input_BB!$B$19:$XX$10000,$D$35,0)</f>
        <v>119.9</v>
      </c>
      <c r="E444" s="27">
        <f t="shared" si="25"/>
        <v>1.1521542878397384E-2</v>
      </c>
      <c r="F444" s="34">
        <f t="shared" si="27"/>
        <v>8.3256244218317121E-3</v>
      </c>
      <c r="G444" s="25">
        <f t="shared" si="26"/>
        <v>0.30327723711712301</v>
      </c>
      <c r="I444" s="31">
        <v>37078</v>
      </c>
      <c r="J444" s="20">
        <v>0.121153801679611</v>
      </c>
      <c r="K444" s="20">
        <v>0</v>
      </c>
      <c r="L444" s="20">
        <v>0.30327723711712301</v>
      </c>
      <c r="M444" s="20">
        <v>0.44289771800498201</v>
      </c>
      <c r="N444" s="20">
        <v>0.25382504487789498</v>
      </c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30"/>
    </row>
    <row r="445" spans="1:27" x14ac:dyDescent="0.25">
      <c r="A445">
        <v>409</v>
      </c>
      <c r="B445" s="15">
        <v>37085</v>
      </c>
      <c r="C445" s="25">
        <f t="shared" si="24"/>
        <v>0.12114978581666901</v>
      </c>
      <c r="D445" s="25">
        <f>VLOOKUP(B445,input_BB!$B$19:$XX$10000,$D$35,0)</f>
        <v>119.33</v>
      </c>
      <c r="E445" s="27">
        <f t="shared" si="25"/>
        <v>1.1510208179305707E-2</v>
      </c>
      <c r="F445" s="34">
        <f t="shared" si="27"/>
        <v>-1.1718423035071979E-3</v>
      </c>
      <c r="G445" s="25">
        <f t="shared" si="26"/>
        <v>0.30561788084354102</v>
      </c>
      <c r="I445" s="31">
        <v>37085</v>
      </c>
      <c r="J445" s="20">
        <v>0.12114978581666901</v>
      </c>
      <c r="K445" s="20">
        <v>0</v>
      </c>
      <c r="L445" s="20">
        <v>0.30561788084354102</v>
      </c>
      <c r="M445" s="20">
        <v>0.44248707124103598</v>
      </c>
      <c r="N445" s="20">
        <v>0.251895047915423</v>
      </c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30"/>
    </row>
    <row r="446" spans="1:27" x14ac:dyDescent="0.25">
      <c r="A446">
        <v>410</v>
      </c>
      <c r="B446" s="15">
        <v>37092</v>
      </c>
      <c r="C446" s="25">
        <f t="shared" si="24"/>
        <v>0.121145740151405</v>
      </c>
      <c r="D446" s="25">
        <f>VLOOKUP(B446,input_BB!$B$19:$XX$10000,$D$35,0)</f>
        <v>117.21</v>
      </c>
      <c r="E446" s="27">
        <f t="shared" si="25"/>
        <v>1.1498789363709775E-2</v>
      </c>
      <c r="F446" s="34">
        <f t="shared" si="27"/>
        <v>-2.2435362802335379E-2</v>
      </c>
      <c r="G446" s="25">
        <f t="shared" si="26"/>
        <v>0.31231992781883899</v>
      </c>
      <c r="I446" s="31">
        <v>37092</v>
      </c>
      <c r="J446" s="20">
        <v>0.121145740151405</v>
      </c>
      <c r="K446" s="20">
        <v>0</v>
      </c>
      <c r="L446" s="20">
        <v>0.31231992781883899</v>
      </c>
      <c r="M446" s="20">
        <v>0.43429083789836598</v>
      </c>
      <c r="N446" s="20">
        <v>0.25338923428279497</v>
      </c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30"/>
    </row>
    <row r="447" spans="1:27" x14ac:dyDescent="0.25">
      <c r="A447">
        <v>411</v>
      </c>
      <c r="B447" s="15">
        <v>37099</v>
      </c>
      <c r="C447" s="25">
        <f t="shared" si="24"/>
        <v>0.12111439555883401</v>
      </c>
      <c r="D447" s="25">
        <f>VLOOKUP(B447,input_BB!$B$19:$XX$10000,$D$35,0)</f>
        <v>116.94</v>
      </c>
      <c r="E447" s="27">
        <f t="shared" si="25"/>
        <v>1.1410319829247218E-2</v>
      </c>
      <c r="F447" s="34">
        <f t="shared" si="27"/>
        <v>-2.0028492415989252E-2</v>
      </c>
      <c r="G447" s="25">
        <f t="shared" si="26"/>
        <v>0.31224086214109598</v>
      </c>
      <c r="I447" s="31">
        <v>37099</v>
      </c>
      <c r="J447" s="20">
        <v>0.12111439555883401</v>
      </c>
      <c r="K447" s="20">
        <v>0</v>
      </c>
      <c r="L447" s="20">
        <v>0.31224086214109598</v>
      </c>
      <c r="M447" s="20">
        <v>0.43448300249159799</v>
      </c>
      <c r="N447" s="20">
        <v>0.25327613536730598</v>
      </c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30"/>
    </row>
    <row r="448" spans="1:27" x14ac:dyDescent="0.25">
      <c r="A448">
        <v>412</v>
      </c>
      <c r="B448" s="15">
        <v>37106</v>
      </c>
      <c r="C448" s="25">
        <f t="shared" si="24"/>
        <v>0.12108315527439099</v>
      </c>
      <c r="D448" s="25">
        <f>VLOOKUP(B448,input_BB!$B$19:$XX$10000,$D$35,0)</f>
        <v>116.14</v>
      </c>
      <c r="E448" s="27">
        <f t="shared" si="25"/>
        <v>1.1322144702552201E-2</v>
      </c>
      <c r="F448" s="34">
        <f t="shared" si="27"/>
        <v>-9.1289139151948806E-3</v>
      </c>
      <c r="G448" s="25">
        <f t="shared" si="26"/>
        <v>0.31216111987112499</v>
      </c>
      <c r="I448" s="31">
        <v>37106</v>
      </c>
      <c r="J448" s="20">
        <v>0.12108315527439099</v>
      </c>
      <c r="K448" s="20">
        <v>0</v>
      </c>
      <c r="L448" s="20">
        <v>0.31216111987112499</v>
      </c>
      <c r="M448" s="20">
        <v>0.43467573837221601</v>
      </c>
      <c r="N448" s="20">
        <v>0.25316314175665899</v>
      </c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30"/>
    </row>
    <row r="449" spans="1:27" x14ac:dyDescent="0.25">
      <c r="A449">
        <v>413</v>
      </c>
      <c r="B449" s="15">
        <v>37113</v>
      </c>
      <c r="C449" s="25">
        <f t="shared" si="24"/>
        <v>0.121052026748657</v>
      </c>
      <c r="D449" s="25">
        <f>VLOOKUP(B449,input_BB!$B$19:$XX$10000,$D$35,0)</f>
        <v>115.29</v>
      </c>
      <c r="E449" s="27">
        <f t="shared" si="25"/>
        <v>1.1234285012752306E-2</v>
      </c>
      <c r="F449" s="34">
        <f t="shared" si="27"/>
        <v>-1.4109799897383146E-2</v>
      </c>
      <c r="G449" s="25">
        <f t="shared" si="26"/>
        <v>0.31208189120258401</v>
      </c>
      <c r="I449" s="31">
        <v>37113</v>
      </c>
      <c r="J449" s="20">
        <v>0.121052026748657</v>
      </c>
      <c r="K449" s="20">
        <v>0</v>
      </c>
      <c r="L449" s="20">
        <v>0.31208189120258401</v>
      </c>
      <c r="M449" s="20">
        <v>0.43486696068889102</v>
      </c>
      <c r="N449" s="20">
        <v>0.25305114810852503</v>
      </c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30"/>
    </row>
    <row r="450" spans="1:27" x14ac:dyDescent="0.25">
      <c r="A450">
        <v>414</v>
      </c>
      <c r="B450" s="15">
        <v>37120</v>
      </c>
      <c r="C450" s="25">
        <f t="shared" si="24"/>
        <v>0.121020995080471</v>
      </c>
      <c r="D450" s="25">
        <f>VLOOKUP(B450,input_BB!$B$19:$XX$10000,$D$35,0)</f>
        <v>112.99</v>
      </c>
      <c r="E450" s="27">
        <f t="shared" si="25"/>
        <v>1.1146698701595306E-2</v>
      </c>
      <c r="F450" s="34">
        <f t="shared" si="27"/>
        <v>-2.7122438436369967E-2</v>
      </c>
      <c r="G450" s="25">
        <f t="shared" si="26"/>
        <v>0.31200354907603201</v>
      </c>
      <c r="I450" s="31">
        <v>37120</v>
      </c>
      <c r="J450" s="20">
        <v>0.121020995080471</v>
      </c>
      <c r="K450" s="20">
        <v>0</v>
      </c>
      <c r="L450" s="20">
        <v>0.31200354907603201</v>
      </c>
      <c r="M450" s="20">
        <v>0.43505754135811597</v>
      </c>
      <c r="N450" s="20">
        <v>0.25293890956585202</v>
      </c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30"/>
    </row>
    <row r="451" spans="1:27" x14ac:dyDescent="0.25">
      <c r="A451">
        <v>415</v>
      </c>
      <c r="B451" s="15">
        <v>37127</v>
      </c>
      <c r="C451" s="25">
        <f t="shared" si="24"/>
        <v>0.120990067720413</v>
      </c>
      <c r="D451" s="25">
        <f>VLOOKUP(B451,input_BB!$B$19:$XX$10000,$D$35,0)</f>
        <v>113.33</v>
      </c>
      <c r="E451" s="27">
        <f t="shared" si="25"/>
        <v>1.1059406798205922E-2</v>
      </c>
      <c r="F451" s="34">
        <f t="shared" si="27"/>
        <v>-1.7000607164541659E-2</v>
      </c>
      <c r="G451" s="25">
        <f t="shared" si="26"/>
        <v>0.31192445104134298</v>
      </c>
      <c r="I451" s="31">
        <v>37127</v>
      </c>
      <c r="J451" s="20">
        <v>0.120990067720413</v>
      </c>
      <c r="K451" s="20">
        <v>0</v>
      </c>
      <c r="L451" s="20">
        <v>0.31192445104134298</v>
      </c>
      <c r="M451" s="20">
        <v>0.43524814183093202</v>
      </c>
      <c r="N451" s="20">
        <v>0.252827407127725</v>
      </c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30"/>
    </row>
    <row r="452" spans="1:27" x14ac:dyDescent="0.25">
      <c r="A452">
        <v>416</v>
      </c>
      <c r="B452" s="15">
        <v>37134</v>
      </c>
      <c r="C452" s="25">
        <f t="shared" si="24"/>
        <v>0.120959237217903</v>
      </c>
      <c r="D452" s="25">
        <f>VLOOKUP(B452,input_BB!$B$19:$XX$10000,$D$35,0)</f>
        <v>113.42</v>
      </c>
      <c r="E452" s="27">
        <f t="shared" si="25"/>
        <v>1.0972388273459473E-2</v>
      </c>
      <c r="F452" s="34">
        <f t="shared" si="27"/>
        <v>3.8056465173910148E-3</v>
      </c>
      <c r="G452" s="25">
        <f t="shared" si="26"/>
        <v>0.31184692387071</v>
      </c>
      <c r="I452" s="31">
        <v>37134</v>
      </c>
      <c r="J452" s="20">
        <v>0.120959237217903</v>
      </c>
      <c r="K452" s="20">
        <v>0</v>
      </c>
      <c r="L452" s="20">
        <v>0.31184692387071</v>
      </c>
      <c r="M452" s="20">
        <v>0.43543711927925299</v>
      </c>
      <c r="N452" s="20">
        <v>0.252715956850037</v>
      </c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30"/>
    </row>
    <row r="453" spans="1:27" x14ac:dyDescent="0.25">
      <c r="A453">
        <v>417</v>
      </c>
      <c r="B453" s="15">
        <v>37141</v>
      </c>
      <c r="C453" s="25">
        <f t="shared" si="24"/>
        <v>0.130772590637207</v>
      </c>
      <c r="D453" s="25">
        <f>VLOOKUP(B453,input_BB!$B$19:$XX$10000,$D$35,0)</f>
        <v>114.05</v>
      </c>
      <c r="E453" s="27">
        <f t="shared" si="25"/>
        <v>3.8670397317792635E-2</v>
      </c>
      <c r="F453" s="34">
        <f t="shared" si="27"/>
        <v>6.3531280331774465E-3</v>
      </c>
      <c r="G453" s="25">
        <f t="shared" si="26"/>
        <v>0.31176834422787703</v>
      </c>
      <c r="I453" s="31">
        <v>37141</v>
      </c>
      <c r="J453" s="20">
        <v>0.130772590637207</v>
      </c>
      <c r="K453" s="20">
        <v>0</v>
      </c>
      <c r="L453" s="20">
        <v>0.31176834422787703</v>
      </c>
      <c r="M453" s="20">
        <v>0.435626866191066</v>
      </c>
      <c r="N453" s="20">
        <v>0.25260478958105698</v>
      </c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30"/>
    </row>
    <row r="454" spans="1:27" x14ac:dyDescent="0.25">
      <c r="A454">
        <v>418</v>
      </c>
      <c r="B454" s="15">
        <v>37148</v>
      </c>
      <c r="C454" s="25">
        <f t="shared" si="24"/>
        <v>0.120897866785526</v>
      </c>
      <c r="D454" s="25">
        <f>VLOOKUP(B454,input_BB!$B$19:$XX$10000,$D$35,0)</f>
        <v>114.15</v>
      </c>
      <c r="E454" s="27">
        <f t="shared" si="25"/>
        <v>1.0799171359892596E-2</v>
      </c>
      <c r="F454" s="34">
        <f t="shared" si="27"/>
        <v>6.4362546288132538E-3</v>
      </c>
      <c r="G454" s="25">
        <f t="shared" si="26"/>
        <v>0.31169048193294402</v>
      </c>
      <c r="I454" s="31">
        <v>37148</v>
      </c>
      <c r="J454" s="20">
        <v>0.120897866785526</v>
      </c>
      <c r="K454" s="20">
        <v>0</v>
      </c>
      <c r="L454" s="20">
        <v>0.31169048193294402</v>
      </c>
      <c r="M454" s="20">
        <v>0.43581544119323701</v>
      </c>
      <c r="N454" s="20">
        <v>0.25249407687381897</v>
      </c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30"/>
    </row>
    <row r="455" spans="1:27" x14ac:dyDescent="0.25">
      <c r="A455">
        <v>419</v>
      </c>
      <c r="B455" s="15">
        <v>37155</v>
      </c>
      <c r="C455" s="25">
        <f t="shared" si="24"/>
        <v>0.120867319405079</v>
      </c>
      <c r="D455" s="25">
        <f>VLOOKUP(B455,input_BB!$B$19:$XX$10000,$D$35,0)</f>
        <v>112.92</v>
      </c>
      <c r="E455" s="27">
        <f t="shared" si="25"/>
        <v>1.0712951941947525E-2</v>
      </c>
      <c r="F455" s="34">
        <f t="shared" si="27"/>
        <v>-9.9079351161770468E-3</v>
      </c>
      <c r="G455" s="25">
        <f t="shared" si="26"/>
        <v>0.31161310958592298</v>
      </c>
      <c r="I455" s="31">
        <v>37155</v>
      </c>
      <c r="J455" s="20">
        <v>0.120867319405079</v>
      </c>
      <c r="K455" s="20">
        <v>0</v>
      </c>
      <c r="L455" s="20">
        <v>0.31161310958592298</v>
      </c>
      <c r="M455" s="20">
        <v>0.43600339121569598</v>
      </c>
      <c r="N455" s="20">
        <v>0.25238349919838099</v>
      </c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30"/>
    </row>
    <row r="456" spans="1:27" x14ac:dyDescent="0.25">
      <c r="A456">
        <v>420</v>
      </c>
      <c r="B456" s="15">
        <v>37162</v>
      </c>
      <c r="C456" s="25">
        <f t="shared" si="24"/>
        <v>0.120836906135082</v>
      </c>
      <c r="D456" s="25">
        <f>VLOOKUP(B456,input_BB!$B$19:$XX$10000,$D$35,0)</f>
        <v>113.41</v>
      </c>
      <c r="E456" s="27">
        <f t="shared" si="25"/>
        <v>1.0627111048274249E-2</v>
      </c>
      <c r="F456" s="34">
        <f t="shared" si="27"/>
        <v>-6.4826982041175096E-3</v>
      </c>
      <c r="G456" s="25">
        <f t="shared" si="26"/>
        <v>0.31153655454437801</v>
      </c>
      <c r="I456" s="31">
        <v>37162</v>
      </c>
      <c r="J456" s="20">
        <v>0.120836906135082</v>
      </c>
      <c r="K456" s="20">
        <v>0</v>
      </c>
      <c r="L456" s="20">
        <v>0.31153655454437801</v>
      </c>
      <c r="M456" s="20">
        <v>0.436190278390505</v>
      </c>
      <c r="N456" s="20">
        <v>0.25227316706511599</v>
      </c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30"/>
    </row>
    <row r="457" spans="1:27" x14ac:dyDescent="0.25">
      <c r="A457">
        <v>421</v>
      </c>
      <c r="B457" s="15">
        <v>37169</v>
      </c>
      <c r="C457" s="25">
        <f t="shared" si="24"/>
        <v>0.120815739035606</v>
      </c>
      <c r="D457" s="25">
        <f>VLOOKUP(B457,input_BB!$B$19:$XX$10000,$D$35,0)</f>
        <v>112.79</v>
      </c>
      <c r="E457" s="27">
        <f t="shared" si="25"/>
        <v>1.0567367300375061E-2</v>
      </c>
      <c r="F457" s="34">
        <f t="shared" si="27"/>
        <v>-1.1512575274530423E-3</v>
      </c>
      <c r="G457" s="25">
        <f t="shared" si="26"/>
        <v>0.31163266070375201</v>
      </c>
      <c r="I457" s="31">
        <v>37169</v>
      </c>
      <c r="J457" s="20">
        <v>0.120815739035606</v>
      </c>
      <c r="K457" s="20">
        <v>0</v>
      </c>
      <c r="L457" s="20">
        <v>0.31163266070375201</v>
      </c>
      <c r="M457" s="20">
        <v>0.43606431406662299</v>
      </c>
      <c r="N457" s="20">
        <v>0.252303025229625</v>
      </c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30"/>
    </row>
    <row r="458" spans="1:27" x14ac:dyDescent="0.25">
      <c r="A458">
        <v>422</v>
      </c>
      <c r="B458" s="15">
        <v>37176</v>
      </c>
      <c r="C458" s="25">
        <f t="shared" si="24"/>
        <v>0.12078545987606</v>
      </c>
      <c r="D458" s="25">
        <f>VLOOKUP(B458,input_BB!$B$19:$XX$10000,$D$35,0)</f>
        <v>113.61</v>
      </c>
      <c r="E458" s="27">
        <f t="shared" si="25"/>
        <v>1.0481904930976439E-2</v>
      </c>
      <c r="F458" s="34">
        <f t="shared" si="27"/>
        <v>1.7635129177322462E-3</v>
      </c>
      <c r="G458" s="25">
        <f t="shared" si="26"/>
        <v>0.311555136609247</v>
      </c>
      <c r="I458" s="31">
        <v>37176</v>
      </c>
      <c r="J458" s="20">
        <v>0.12078545987606</v>
      </c>
      <c r="K458" s="20">
        <v>0</v>
      </c>
      <c r="L458" s="20">
        <v>0.311555136609247</v>
      </c>
      <c r="M458" s="20">
        <v>0.43625104301729201</v>
      </c>
      <c r="N458" s="20">
        <v>0.25219382037346</v>
      </c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30"/>
    </row>
    <row r="459" spans="1:27" x14ac:dyDescent="0.25">
      <c r="A459">
        <v>423</v>
      </c>
      <c r="B459" s="15">
        <v>37183</v>
      </c>
      <c r="C459" s="25">
        <f t="shared" si="24"/>
        <v>0.120755270123482</v>
      </c>
      <c r="D459" s="25">
        <f>VLOOKUP(B459,input_BB!$B$19:$XX$10000,$D$35,0)</f>
        <v>114.88</v>
      </c>
      <c r="E459" s="27">
        <f t="shared" si="25"/>
        <v>1.0396694911096106E-2</v>
      </c>
      <c r="F459" s="34">
        <f t="shared" si="27"/>
        <v>1.8530011525844436E-2</v>
      </c>
      <c r="G459" s="25">
        <f t="shared" si="26"/>
        <v>0.31147843341044201</v>
      </c>
      <c r="I459" s="31">
        <v>37183</v>
      </c>
      <c r="J459" s="20">
        <v>0.120755270123482</v>
      </c>
      <c r="K459" s="20">
        <v>0</v>
      </c>
      <c r="L459" s="20">
        <v>0.31147843341044201</v>
      </c>
      <c r="M459" s="20">
        <v>0.436437442445478</v>
      </c>
      <c r="N459" s="20">
        <v>0.25208412414407999</v>
      </c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30"/>
    </row>
    <row r="460" spans="1:27" x14ac:dyDescent="0.25">
      <c r="A460">
        <v>424</v>
      </c>
      <c r="B460" s="15">
        <v>37190</v>
      </c>
      <c r="C460" s="25">
        <f t="shared" si="24"/>
        <v>0.120725184679031</v>
      </c>
      <c r="D460" s="25">
        <f>VLOOKUP(B460,input_BB!$B$19:$XX$10000,$D$35,0)</f>
        <v>115.54</v>
      </c>
      <c r="E460" s="27">
        <f t="shared" si="25"/>
        <v>1.0311779298980533E-2</v>
      </c>
      <c r="F460" s="34">
        <f t="shared" si="27"/>
        <v>1.6987941202359025E-2</v>
      </c>
      <c r="G460" s="25">
        <f t="shared" si="26"/>
        <v>0.31140253708572901</v>
      </c>
      <c r="I460" s="31">
        <v>37190</v>
      </c>
      <c r="J460" s="20">
        <v>0.120725184679031</v>
      </c>
      <c r="K460" s="20">
        <v>0</v>
      </c>
      <c r="L460" s="20">
        <v>0.31140253708572901</v>
      </c>
      <c r="M460" s="20">
        <v>0.436622554940369</v>
      </c>
      <c r="N460" s="20">
        <v>0.25197490797390099</v>
      </c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30"/>
    </row>
    <row r="461" spans="1:27" x14ac:dyDescent="0.25">
      <c r="A461">
        <v>425</v>
      </c>
      <c r="B461" s="15">
        <v>37197</v>
      </c>
      <c r="C461" s="25">
        <f t="shared" si="24"/>
        <v>0.12069521099329</v>
      </c>
      <c r="D461" s="25">
        <f>VLOOKUP(B461,input_BB!$B$19:$XX$10000,$D$35,0)</f>
        <v>114.46</v>
      </c>
      <c r="E461" s="27">
        <f t="shared" si="25"/>
        <v>1.0227179123762861E-2</v>
      </c>
      <c r="F461" s="34">
        <f t="shared" si="27"/>
        <v>-3.655988857938719E-3</v>
      </c>
      <c r="G461" s="25">
        <f t="shared" si="26"/>
        <v>0.31132678815269799</v>
      </c>
      <c r="I461" s="31">
        <v>37197</v>
      </c>
      <c r="J461" s="20">
        <v>0.12069521099329</v>
      </c>
      <c r="K461" s="20">
        <v>0</v>
      </c>
      <c r="L461" s="20">
        <v>0.31132678815269799</v>
      </c>
      <c r="M461" s="20">
        <v>0.43680728225270399</v>
      </c>
      <c r="N461" s="20">
        <v>0.25186592959459803</v>
      </c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30"/>
    </row>
    <row r="462" spans="1:27" x14ac:dyDescent="0.25">
      <c r="A462">
        <v>426</v>
      </c>
      <c r="B462" s="15">
        <v>37204</v>
      </c>
      <c r="C462" s="25">
        <f t="shared" si="24"/>
        <v>0.12066532671451601</v>
      </c>
      <c r="D462" s="25">
        <f>VLOOKUP(B462,input_BB!$B$19:$XX$10000,$D$35,0)</f>
        <v>115.1</v>
      </c>
      <c r="E462" s="27">
        <f t="shared" si="25"/>
        <v>1.0142831298060657E-2</v>
      </c>
      <c r="F462" s="34">
        <f t="shared" si="27"/>
        <v>-3.8082049506665827E-3</v>
      </c>
      <c r="G462" s="25">
        <f t="shared" si="26"/>
        <v>0.31125022131908497</v>
      </c>
      <c r="I462" s="31">
        <v>37204</v>
      </c>
      <c r="J462" s="20">
        <v>0.12066532671451601</v>
      </c>
      <c r="K462" s="20">
        <v>0</v>
      </c>
      <c r="L462" s="20">
        <v>0.31125022131908497</v>
      </c>
      <c r="M462" s="20">
        <v>0.43699199427274499</v>
      </c>
      <c r="N462" s="20">
        <v>0.25175778440816998</v>
      </c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30"/>
    </row>
    <row r="463" spans="1:27" x14ac:dyDescent="0.25">
      <c r="A463">
        <v>427</v>
      </c>
      <c r="B463" s="15">
        <v>37211</v>
      </c>
      <c r="C463" s="25">
        <f t="shared" si="24"/>
        <v>0.12063551694154701</v>
      </c>
      <c r="D463" s="25">
        <f>VLOOKUP(B463,input_BB!$B$19:$XX$10000,$D$35,0)</f>
        <v>116.41</v>
      </c>
      <c r="E463" s="27">
        <f t="shared" si="25"/>
        <v>1.0058693763618997E-2</v>
      </c>
      <c r="F463" s="34">
        <f t="shared" si="27"/>
        <v>1.7036519308055276E-2</v>
      </c>
      <c r="G463" s="25">
        <f t="shared" si="26"/>
        <v>0.31117526179251198</v>
      </c>
      <c r="I463" s="31">
        <v>37211</v>
      </c>
      <c r="J463" s="20">
        <v>0.12063551694154701</v>
      </c>
      <c r="K463" s="20">
        <v>0</v>
      </c>
      <c r="L463" s="20">
        <v>0.31117526179251198</v>
      </c>
      <c r="M463" s="20">
        <v>0.43717496694191299</v>
      </c>
      <c r="N463" s="20">
        <v>0.25164977126557497</v>
      </c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30"/>
    </row>
    <row r="464" spans="1:27" x14ac:dyDescent="0.25">
      <c r="A464">
        <v>428</v>
      </c>
      <c r="B464" s="15">
        <v>37218</v>
      </c>
      <c r="C464" s="25">
        <f t="shared" si="24"/>
        <v>0.120692446827888</v>
      </c>
      <c r="D464" s="25">
        <f>VLOOKUP(B464,input_BB!$B$19:$XX$10000,$D$35,0)</f>
        <v>117.34</v>
      </c>
      <c r="E464" s="27">
        <f t="shared" si="25"/>
        <v>1.0219377317893521E-2</v>
      </c>
      <c r="F464" s="34">
        <f t="shared" si="27"/>
        <v>1.9461337966985237E-2</v>
      </c>
      <c r="G464" s="25">
        <f t="shared" si="26"/>
        <v>0.31193012281610599</v>
      </c>
      <c r="I464" s="31">
        <v>37218</v>
      </c>
      <c r="J464" s="20">
        <v>0.120692446827888</v>
      </c>
      <c r="K464" s="20">
        <v>0</v>
      </c>
      <c r="L464" s="20">
        <v>0.31193012281610599</v>
      </c>
      <c r="M464" s="20">
        <v>0.53021550358675396</v>
      </c>
      <c r="N464" s="20">
        <v>0.157854373597141</v>
      </c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30"/>
    </row>
    <row r="465" spans="1:27" x14ac:dyDescent="0.25">
      <c r="A465">
        <v>429</v>
      </c>
      <c r="B465" s="15">
        <v>37225</v>
      </c>
      <c r="C465" s="25">
        <f t="shared" si="24"/>
        <v>0.12884642183780701</v>
      </c>
      <c r="D465" s="25">
        <f>VLOOKUP(B465,input_BB!$B$19:$XX$10000,$D$35,0)</f>
        <v>116.13</v>
      </c>
      <c r="E465" s="27">
        <f t="shared" si="25"/>
        <v>3.3233821404634781E-2</v>
      </c>
      <c r="F465" s="34">
        <f t="shared" si="27"/>
        <v>-2.4052916416115178E-3</v>
      </c>
      <c r="G465" s="25">
        <f t="shared" si="26"/>
        <v>0.311877764485468</v>
      </c>
      <c r="I465" s="31">
        <v>37225</v>
      </c>
      <c r="J465" s="20">
        <v>0.12884642183780701</v>
      </c>
      <c r="K465" s="20">
        <v>0</v>
      </c>
      <c r="L465" s="20">
        <v>0.311877764485468</v>
      </c>
      <c r="M465" s="20">
        <v>0.53034460047354604</v>
      </c>
      <c r="N465" s="20">
        <v>0.15777763504098599</v>
      </c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30"/>
    </row>
    <row r="466" spans="1:27" x14ac:dyDescent="0.25">
      <c r="A466">
        <v>430</v>
      </c>
      <c r="B466" s="15">
        <v>37232</v>
      </c>
      <c r="C466" s="25">
        <f t="shared" si="24"/>
        <v>0.120633855462074</v>
      </c>
      <c r="D466" s="25">
        <f>VLOOKUP(B466,input_BB!$B$19:$XX$10000,$D$35,0)</f>
        <v>116.07</v>
      </c>
      <c r="E466" s="27">
        <f t="shared" si="25"/>
        <v>1.0054004268448092E-2</v>
      </c>
      <c r="F466" s="34">
        <f t="shared" si="27"/>
        <v>-1.0823248679052377E-2</v>
      </c>
      <c r="G466" s="25">
        <f t="shared" si="26"/>
        <v>0.31182669465698098</v>
      </c>
      <c r="I466" s="31">
        <v>37232</v>
      </c>
      <c r="J466" s="20">
        <v>0.120633855462074</v>
      </c>
      <c r="K466" s="20">
        <v>0</v>
      </c>
      <c r="L466" s="20">
        <v>0.31182669465698098</v>
      </c>
      <c r="M466" s="20">
        <v>0.53047208143118596</v>
      </c>
      <c r="N466" s="20">
        <v>0.157701223911834</v>
      </c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30"/>
    </row>
    <row r="467" spans="1:27" x14ac:dyDescent="0.25">
      <c r="A467">
        <v>431</v>
      </c>
      <c r="B467" s="15">
        <v>37239</v>
      </c>
      <c r="C467" s="25">
        <f t="shared" si="24"/>
        <v>0.120604671537876</v>
      </c>
      <c r="D467" s="25">
        <f>VLOOKUP(B467,input_BB!$B$19:$XX$10000,$D$35,0)</f>
        <v>114.93</v>
      </c>
      <c r="E467" s="27">
        <f t="shared" si="25"/>
        <v>9.9716331806204411E-3</v>
      </c>
      <c r="F467" s="34">
        <f t="shared" si="27"/>
        <v>-1.0333247222939712E-2</v>
      </c>
      <c r="G467" s="25">
        <f t="shared" si="26"/>
        <v>0.311774738835292</v>
      </c>
      <c r="I467" s="31">
        <v>37239</v>
      </c>
      <c r="J467" s="20">
        <v>0.120604671537876</v>
      </c>
      <c r="K467" s="20">
        <v>0</v>
      </c>
      <c r="L467" s="20">
        <v>0.311774738835292</v>
      </c>
      <c r="M467" s="20">
        <v>0.53060046508049197</v>
      </c>
      <c r="N467" s="20">
        <v>0.15762479608421601</v>
      </c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30"/>
    </row>
    <row r="468" spans="1:27" x14ac:dyDescent="0.25">
      <c r="A468">
        <v>432</v>
      </c>
      <c r="B468" s="15">
        <v>37246</v>
      </c>
      <c r="C468" s="25">
        <f t="shared" si="24"/>
        <v>0.120575621724129</v>
      </c>
      <c r="D468" s="25">
        <f>VLOOKUP(B468,input_BB!$B$19:$XX$10000,$D$35,0)</f>
        <v>116.98</v>
      </c>
      <c r="E468" s="27">
        <f t="shared" si="25"/>
        <v>9.8896406170674023E-3</v>
      </c>
      <c r="F468" s="34">
        <f t="shared" si="27"/>
        <v>7.8400964934954853E-3</v>
      </c>
      <c r="G468" s="25">
        <f t="shared" si="26"/>
        <v>0.311722997837101</v>
      </c>
      <c r="I468" s="31">
        <v>37246</v>
      </c>
      <c r="J468" s="20">
        <v>0.120575621724129</v>
      </c>
      <c r="K468" s="20">
        <v>0</v>
      </c>
      <c r="L468" s="20">
        <v>0.311722997837101</v>
      </c>
      <c r="M468" s="20">
        <v>0.530728503619322</v>
      </c>
      <c r="N468" s="20">
        <v>0.157548498543578</v>
      </c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30"/>
    </row>
    <row r="469" spans="1:27" x14ac:dyDescent="0.25">
      <c r="A469">
        <v>433</v>
      </c>
      <c r="B469" s="15">
        <v>37253</v>
      </c>
      <c r="C469" s="25">
        <f t="shared" si="24"/>
        <v>0.120553523302078</v>
      </c>
      <c r="D469" s="25">
        <f>VLOOKUP(B469,input_BB!$B$19:$XX$10000,$D$35,0)</f>
        <v>117.25</v>
      </c>
      <c r="E469" s="27">
        <f t="shared" si="25"/>
        <v>9.8272682283760768E-3</v>
      </c>
      <c r="F469" s="34">
        <f t="shared" si="27"/>
        <v>2.018620029583218E-2</v>
      </c>
      <c r="G469" s="25">
        <f t="shared" si="26"/>
        <v>0.31180172720340399</v>
      </c>
      <c r="I469" s="31">
        <v>37253</v>
      </c>
      <c r="J469" s="20">
        <v>0.120553523302078</v>
      </c>
      <c r="K469" s="20">
        <v>0</v>
      </c>
      <c r="L469" s="20">
        <v>0.31180172720340399</v>
      </c>
      <c r="M469" s="20">
        <v>0.53065968586014201</v>
      </c>
      <c r="N469" s="20">
        <v>0.15753858693645401</v>
      </c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30"/>
    </row>
    <row r="470" spans="1:27" x14ac:dyDescent="0.25">
      <c r="A470">
        <v>434</v>
      </c>
      <c r="B470" s="15">
        <v>37260</v>
      </c>
      <c r="C470" s="25">
        <f t="shared" si="24"/>
        <v>0.12052459269762</v>
      </c>
      <c r="D470" s="25">
        <f>VLOOKUP(B470,input_BB!$B$19:$XX$10000,$D$35,0)</f>
        <v>116.33</v>
      </c>
      <c r="E470" s="27">
        <f t="shared" si="25"/>
        <v>9.7456121308427662E-3</v>
      </c>
      <c r="F470" s="34">
        <f t="shared" si="27"/>
        <v>-5.5565053855360924E-3</v>
      </c>
      <c r="G470" s="25">
        <f t="shared" si="26"/>
        <v>0.31175104512992702</v>
      </c>
      <c r="I470" s="31">
        <v>37260</v>
      </c>
      <c r="J470" s="20">
        <v>0.12052459269762</v>
      </c>
      <c r="K470" s="20">
        <v>0</v>
      </c>
      <c r="L470" s="20">
        <v>0.31175104512992702</v>
      </c>
      <c r="M470" s="20">
        <v>0.53078611712436397</v>
      </c>
      <c r="N470" s="20">
        <v>0.15746283774570899</v>
      </c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30"/>
    </row>
    <row r="471" spans="1:27" x14ac:dyDescent="0.25">
      <c r="A471">
        <v>435</v>
      </c>
      <c r="B471" s="15">
        <v>37267</v>
      </c>
      <c r="C471" s="25">
        <f t="shared" si="24"/>
        <v>0.12049575895071001</v>
      </c>
      <c r="D471" s="25">
        <f>VLOOKUP(B471,input_BB!$B$19:$XX$10000,$D$35,0)</f>
        <v>116.64</v>
      </c>
      <c r="E471" s="27">
        <f t="shared" si="25"/>
        <v>9.6642294119523887E-3</v>
      </c>
      <c r="F471" s="34">
        <f t="shared" si="27"/>
        <v>-5.2025586353944275E-3</v>
      </c>
      <c r="G471" s="25">
        <f t="shared" si="26"/>
        <v>0.31169944585656401</v>
      </c>
      <c r="I471" s="31">
        <v>37267</v>
      </c>
      <c r="J471" s="20">
        <v>0.12049575895071001</v>
      </c>
      <c r="K471" s="20">
        <v>0</v>
      </c>
      <c r="L471" s="20">
        <v>0.31169944585656401</v>
      </c>
      <c r="M471" s="20">
        <v>0.53091344438362398</v>
      </c>
      <c r="N471" s="20">
        <v>0.15738710975981199</v>
      </c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30"/>
    </row>
    <row r="472" spans="1:27" x14ac:dyDescent="0.25">
      <c r="A472">
        <v>436</v>
      </c>
      <c r="B472" s="15">
        <v>37274</v>
      </c>
      <c r="C472" s="25">
        <f t="shared" si="24"/>
        <v>0.12046704441309</v>
      </c>
      <c r="D472" s="25">
        <f>VLOOKUP(B472,input_BB!$B$19:$XX$10000,$D$35,0)</f>
        <v>117.64</v>
      </c>
      <c r="E472" s="27">
        <f t="shared" si="25"/>
        <v>9.5831831590845185E-3</v>
      </c>
      <c r="F472" s="34">
        <f t="shared" si="27"/>
        <v>1.126106765236834E-2</v>
      </c>
      <c r="G472" s="25">
        <f t="shared" si="26"/>
        <v>0.31164940487864001</v>
      </c>
      <c r="I472" s="31">
        <v>37274</v>
      </c>
      <c r="J472" s="20">
        <v>0.12046704441309</v>
      </c>
      <c r="K472" s="20">
        <v>0</v>
      </c>
      <c r="L472" s="20">
        <v>0.31164940487864001</v>
      </c>
      <c r="M472" s="20">
        <v>0.531039163836731</v>
      </c>
      <c r="N472" s="20">
        <v>0.15731143128462899</v>
      </c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30"/>
    </row>
    <row r="473" spans="1:27" x14ac:dyDescent="0.25">
      <c r="A473">
        <v>437</v>
      </c>
      <c r="B473" s="15">
        <v>37281</v>
      </c>
      <c r="C473" s="25">
        <f t="shared" si="24"/>
        <v>0.120438389480114</v>
      </c>
      <c r="D473" s="25">
        <f>VLOOKUP(B473,input_BB!$B$19:$XX$10000,$D$35,0)</f>
        <v>119.85</v>
      </c>
      <c r="E473" s="27">
        <f t="shared" si="25"/>
        <v>9.5023051392250802E-3</v>
      </c>
      <c r="F473" s="34">
        <f t="shared" si="27"/>
        <v>2.7520576131687235E-2</v>
      </c>
      <c r="G473" s="25">
        <f t="shared" si="26"/>
        <v>0.31159815593925599</v>
      </c>
      <c r="I473" s="31">
        <v>37281</v>
      </c>
      <c r="J473" s="20">
        <v>0.120438389480114</v>
      </c>
      <c r="K473" s="20">
        <v>0</v>
      </c>
      <c r="L473" s="20">
        <v>0.31159815593925599</v>
      </c>
      <c r="M473" s="20">
        <v>0.53116574879258405</v>
      </c>
      <c r="N473" s="20">
        <v>0.15723609526815999</v>
      </c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30"/>
    </row>
    <row r="474" spans="1:27" x14ac:dyDescent="0.25">
      <c r="A474">
        <v>438</v>
      </c>
      <c r="B474" s="15">
        <v>37288</v>
      </c>
      <c r="C474" s="25">
        <f t="shared" si="24"/>
        <v>0.120409831404686</v>
      </c>
      <c r="D474" s="25">
        <f>VLOOKUP(B474,input_BB!$B$19:$XX$10000,$D$35,0)</f>
        <v>119.69</v>
      </c>
      <c r="E474" s="27">
        <f t="shared" si="25"/>
        <v>9.4217004980086169E-3</v>
      </c>
      <c r="F474" s="34">
        <f t="shared" si="27"/>
        <v>1.742604556273375E-2</v>
      </c>
      <c r="G474" s="25">
        <f t="shared" si="26"/>
        <v>0.31154798460935201</v>
      </c>
      <c r="I474" s="31">
        <v>37288</v>
      </c>
      <c r="J474" s="20">
        <v>0.120409831404686</v>
      </c>
      <c r="K474" s="20">
        <v>0</v>
      </c>
      <c r="L474" s="20">
        <v>0.31154798460935201</v>
      </c>
      <c r="M474" s="20">
        <v>0.53129073533749505</v>
      </c>
      <c r="N474" s="20">
        <v>0.157161280053152</v>
      </c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30"/>
    </row>
    <row r="475" spans="1:27" x14ac:dyDescent="0.25">
      <c r="A475">
        <v>439</v>
      </c>
      <c r="B475" s="15">
        <v>37295</v>
      </c>
      <c r="C475" s="25">
        <f t="shared" si="24"/>
        <v>0.120381355285645</v>
      </c>
      <c r="D475" s="25">
        <f>VLOOKUP(B475,input_BB!$B$19:$XX$10000,$D$35,0)</f>
        <v>118.98</v>
      </c>
      <c r="E475" s="27">
        <f t="shared" si="25"/>
        <v>9.3413271771829783E-3</v>
      </c>
      <c r="F475" s="34">
        <f t="shared" si="27"/>
        <v>-7.2590738423028434E-3</v>
      </c>
      <c r="G475" s="25">
        <f t="shared" si="26"/>
        <v>0.31149718995049702</v>
      </c>
      <c r="I475" s="31">
        <v>37295</v>
      </c>
      <c r="J475" s="20">
        <v>0.120381355285645</v>
      </c>
      <c r="K475" s="20">
        <v>0</v>
      </c>
      <c r="L475" s="20">
        <v>0.31149718995049702</v>
      </c>
      <c r="M475" s="20">
        <v>0.53141663637133896</v>
      </c>
      <c r="N475" s="20">
        <v>0.15708617367816399</v>
      </c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30"/>
    </row>
    <row r="476" spans="1:27" x14ac:dyDescent="0.25">
      <c r="A476">
        <v>440</v>
      </c>
      <c r="B476" s="15">
        <v>37302</v>
      </c>
      <c r="C476" s="25">
        <f t="shared" si="24"/>
        <v>0.120352983474731</v>
      </c>
      <c r="D476" s="25">
        <f>VLOOKUP(B476,input_BB!$B$19:$XX$10000,$D$35,0)</f>
        <v>118.55</v>
      </c>
      <c r="E476" s="27">
        <f t="shared" si="25"/>
        <v>9.2612482641220989E-3</v>
      </c>
      <c r="F476" s="34">
        <f t="shared" si="27"/>
        <v>-9.5246052301779516E-3</v>
      </c>
      <c r="G476" s="25">
        <f t="shared" si="26"/>
        <v>0.31144698140098098</v>
      </c>
      <c r="I476" s="31">
        <v>37302</v>
      </c>
      <c r="J476" s="20">
        <v>0.120352983474731</v>
      </c>
      <c r="K476" s="20">
        <v>0</v>
      </c>
      <c r="L476" s="20">
        <v>0.31144698140098098</v>
      </c>
      <c r="M476" s="20">
        <v>0.53154141519047504</v>
      </c>
      <c r="N476" s="20">
        <v>0.157011603408544</v>
      </c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30"/>
    </row>
    <row r="477" spans="1:27" x14ac:dyDescent="0.25">
      <c r="A477">
        <v>441</v>
      </c>
      <c r="B477" s="15">
        <v>37309</v>
      </c>
      <c r="C477" s="25">
        <f t="shared" si="24"/>
        <v>0.120324686169624</v>
      </c>
      <c r="D477" s="25">
        <f>VLOOKUP(B477,input_BB!$B$19:$XX$10000,$D$35,0)</f>
        <v>118.48</v>
      </c>
      <c r="E477" s="27">
        <f t="shared" si="25"/>
        <v>9.1813796423274013E-3</v>
      </c>
      <c r="F477" s="34">
        <f t="shared" si="27"/>
        <v>-4.2023869557908933E-3</v>
      </c>
      <c r="G477" s="25">
        <f t="shared" si="26"/>
        <v>0.31139724508148098</v>
      </c>
      <c r="I477" s="31">
        <v>37309</v>
      </c>
      <c r="J477" s="20">
        <v>0.120324686169624</v>
      </c>
      <c r="K477" s="20">
        <v>0</v>
      </c>
      <c r="L477" s="20">
        <v>0.31139724508148098</v>
      </c>
      <c r="M477" s="20">
        <v>0.53166579536218195</v>
      </c>
      <c r="N477" s="20">
        <v>0.15693695955633699</v>
      </c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30"/>
    </row>
    <row r="478" spans="1:27" x14ac:dyDescent="0.25">
      <c r="A478">
        <v>442</v>
      </c>
      <c r="B478" s="15">
        <v>37316</v>
      </c>
      <c r="C478" s="25">
        <f t="shared" si="24"/>
        <v>0.120296470820904</v>
      </c>
      <c r="D478" s="25">
        <f>VLOOKUP(B478,input_BB!$B$19:$XX$10000,$D$35,0)</f>
        <v>119.4</v>
      </c>
      <c r="E478" s="27">
        <f t="shared" si="25"/>
        <v>9.1017423409235684E-3</v>
      </c>
      <c r="F478" s="34">
        <f t="shared" si="27"/>
        <v>7.1699704765921801E-3</v>
      </c>
      <c r="G478" s="25">
        <f t="shared" si="26"/>
        <v>0.31134720636315</v>
      </c>
      <c r="I478" s="31">
        <v>37316</v>
      </c>
      <c r="J478" s="20">
        <v>0.120296470820904</v>
      </c>
      <c r="K478" s="20">
        <v>0</v>
      </c>
      <c r="L478" s="20">
        <v>0.31134720636315</v>
      </c>
      <c r="M478" s="20">
        <v>0.53178968727920795</v>
      </c>
      <c r="N478" s="20">
        <v>0.156863106357643</v>
      </c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30"/>
    </row>
    <row r="479" spans="1:27" x14ac:dyDescent="0.25">
      <c r="A479">
        <v>443</v>
      </c>
      <c r="B479" s="15">
        <v>37323</v>
      </c>
      <c r="C479" s="25">
        <f t="shared" si="24"/>
        <v>0.120268352329731</v>
      </c>
      <c r="D479" s="25">
        <f>VLOOKUP(B479,input_BB!$B$19:$XX$10000,$D$35,0)</f>
        <v>117.99</v>
      </c>
      <c r="E479" s="27">
        <f t="shared" si="25"/>
        <v>9.0223784181598481E-3</v>
      </c>
      <c r="F479" s="34">
        <f t="shared" si="27"/>
        <v>-4.1357191087103562E-3</v>
      </c>
      <c r="G479" s="25">
        <f t="shared" si="26"/>
        <v>0.31129733988484798</v>
      </c>
      <c r="I479" s="31">
        <v>37323</v>
      </c>
      <c r="J479" s="20">
        <v>0.120268352329731</v>
      </c>
      <c r="K479" s="20">
        <v>0</v>
      </c>
      <c r="L479" s="20">
        <v>0.31129733988484798</v>
      </c>
      <c r="M479" s="20">
        <v>0.53191350448342301</v>
      </c>
      <c r="N479" s="20">
        <v>0.15678915563172899</v>
      </c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30"/>
    </row>
    <row r="480" spans="1:27" x14ac:dyDescent="0.25">
      <c r="A480">
        <v>444</v>
      </c>
      <c r="B480" s="15">
        <v>37330</v>
      </c>
      <c r="C480" s="25">
        <f t="shared" si="24"/>
        <v>0.120240330696106</v>
      </c>
      <c r="D480" s="25">
        <f>VLOOKUP(B480,input_BB!$B$19:$XX$10000,$D$35,0)</f>
        <v>117.18</v>
      </c>
      <c r="E480" s="27">
        <f t="shared" si="25"/>
        <v>8.9432878740390645E-3</v>
      </c>
      <c r="F480" s="34">
        <f t="shared" si="27"/>
        <v>-1.8592964824120539E-2</v>
      </c>
      <c r="G480" s="25">
        <f t="shared" si="26"/>
        <v>0.31124873592896501</v>
      </c>
      <c r="I480" s="31">
        <v>37330</v>
      </c>
      <c r="J480" s="20">
        <v>0.120240330696106</v>
      </c>
      <c r="K480" s="20">
        <v>0</v>
      </c>
      <c r="L480" s="20">
        <v>0.31124873592896501</v>
      </c>
      <c r="M480" s="20">
        <v>0.53203606047553598</v>
      </c>
      <c r="N480" s="20">
        <v>0.15671520359549901</v>
      </c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30"/>
    </row>
    <row r="481" spans="1:27" x14ac:dyDescent="0.25">
      <c r="A481">
        <v>445</v>
      </c>
      <c r="B481" s="15">
        <v>37337</v>
      </c>
      <c r="C481" s="25">
        <f t="shared" si="24"/>
        <v>0.12021237611770599</v>
      </c>
      <c r="D481" s="25">
        <f>VLOOKUP(B481,input_BB!$B$19:$XX$10000,$D$35,0)</f>
        <v>118.05</v>
      </c>
      <c r="E481" s="27">
        <f t="shared" si="25"/>
        <v>8.8643865920541767E-3</v>
      </c>
      <c r="F481" s="34">
        <f t="shared" si="27"/>
        <v>5.0851767098913925E-4</v>
      </c>
      <c r="G481" s="25">
        <f t="shared" si="26"/>
        <v>0.31119871693256801</v>
      </c>
      <c r="I481" s="31">
        <v>37337</v>
      </c>
      <c r="J481" s="20">
        <v>0.12021237611770599</v>
      </c>
      <c r="K481" s="20">
        <v>0</v>
      </c>
      <c r="L481" s="20">
        <v>0.31119871693256801</v>
      </c>
      <c r="M481" s="20">
        <v>0.53215971902068704</v>
      </c>
      <c r="N481" s="20">
        <v>0.15664156404674401</v>
      </c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30"/>
    </row>
    <row r="482" spans="1:27" x14ac:dyDescent="0.25">
      <c r="A482">
        <v>446</v>
      </c>
      <c r="B482" s="15">
        <v>37344</v>
      </c>
      <c r="C482" s="25">
        <f t="shared" si="24"/>
        <v>0.120184518396854</v>
      </c>
      <c r="D482" s="25">
        <f>VLOOKUP(B482,input_BB!$B$19:$XX$10000,$D$35,0)</f>
        <v>118.62</v>
      </c>
      <c r="E482" s="27">
        <f t="shared" si="25"/>
        <v>8.7857586887122637E-3</v>
      </c>
      <c r="F482" s="34">
        <f t="shared" si="27"/>
        <v>1.228878648233489E-2</v>
      </c>
      <c r="G482" s="25">
        <f t="shared" si="26"/>
        <v>0.31114978968387702</v>
      </c>
      <c r="I482" s="31">
        <v>37344</v>
      </c>
      <c r="J482" s="20">
        <v>0.120184518396854</v>
      </c>
      <c r="K482" s="20">
        <v>0</v>
      </c>
      <c r="L482" s="20">
        <v>0.31114978968387702</v>
      </c>
      <c r="M482" s="20">
        <v>0.53228216900044101</v>
      </c>
      <c r="N482" s="20">
        <v>0.156568041315682</v>
      </c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30"/>
    </row>
    <row r="483" spans="1:27" x14ac:dyDescent="0.25">
      <c r="A483">
        <v>447</v>
      </c>
      <c r="B483" s="15">
        <v>37351</v>
      </c>
      <c r="C483" s="25">
        <f t="shared" si="24"/>
        <v>0.120156735181808</v>
      </c>
      <c r="D483" s="25">
        <f>VLOOKUP(B483,input_BB!$B$19:$XX$10000,$D$35,0)</f>
        <v>117.69</v>
      </c>
      <c r="E483" s="27">
        <f t="shared" si="25"/>
        <v>8.7073410766337102E-3</v>
      </c>
      <c r="F483" s="34">
        <f t="shared" si="27"/>
        <v>-3.0495552731892861E-3</v>
      </c>
      <c r="G483" s="25">
        <f t="shared" si="26"/>
        <v>0.31110089481486197</v>
      </c>
      <c r="I483" s="31">
        <v>37351</v>
      </c>
      <c r="J483" s="20">
        <v>0.120156735181808</v>
      </c>
      <c r="K483" s="20">
        <v>0</v>
      </c>
      <c r="L483" s="20">
        <v>0.31110089481486197</v>
      </c>
      <c r="M483" s="20">
        <v>0.53240413568480105</v>
      </c>
      <c r="N483" s="20">
        <v>0.15649496950033701</v>
      </c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30"/>
    </row>
    <row r="484" spans="1:27" x14ac:dyDescent="0.25">
      <c r="A484">
        <v>448</v>
      </c>
      <c r="B484" s="15">
        <v>37358</v>
      </c>
      <c r="C484" s="25">
        <f t="shared" si="24"/>
        <v>0.120129026472569</v>
      </c>
      <c r="D484" s="25">
        <f>VLOOKUP(B484,input_BB!$B$19:$XX$10000,$D$35,0)</f>
        <v>117.74</v>
      </c>
      <c r="E484" s="27">
        <f t="shared" si="25"/>
        <v>8.6291337558213402E-3</v>
      </c>
      <c r="F484" s="34">
        <f t="shared" si="27"/>
        <v>-7.4186477828360742E-3</v>
      </c>
      <c r="G484" s="25">
        <f t="shared" si="26"/>
        <v>0.31105173668395603</v>
      </c>
      <c r="I484" s="31">
        <v>37358</v>
      </c>
      <c r="J484" s="20">
        <v>0.120129026472569</v>
      </c>
      <c r="K484" s="20">
        <v>0</v>
      </c>
      <c r="L484" s="20">
        <v>0.31105173668395603</v>
      </c>
      <c r="M484" s="20">
        <v>0.53252641465153405</v>
      </c>
      <c r="N484" s="20">
        <v>0.15642184866451</v>
      </c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30"/>
    </row>
    <row r="485" spans="1:27" x14ac:dyDescent="0.25">
      <c r="A485">
        <v>449</v>
      </c>
      <c r="B485" s="15">
        <v>37365</v>
      </c>
      <c r="C485" s="25">
        <f t="shared" si="24"/>
        <v>0.12010142207145701</v>
      </c>
      <c r="D485" s="25">
        <f>VLOOKUP(B485,input_BB!$B$19:$XX$10000,$D$35,0)</f>
        <v>116.29</v>
      </c>
      <c r="E485" s="27">
        <f t="shared" si="25"/>
        <v>8.5512208427737674E-3</v>
      </c>
      <c r="F485" s="34">
        <f t="shared" si="27"/>
        <v>-1.1895658084798977E-2</v>
      </c>
      <c r="G485" s="25">
        <f t="shared" si="26"/>
        <v>0.31100355462492701</v>
      </c>
      <c r="I485" s="31">
        <v>37365</v>
      </c>
      <c r="J485" s="20">
        <v>0.12010142207145701</v>
      </c>
      <c r="K485" s="20">
        <v>0</v>
      </c>
      <c r="L485" s="20">
        <v>0.31100355462492701</v>
      </c>
      <c r="M485" s="20">
        <v>0.53264754573106599</v>
      </c>
      <c r="N485" s="20">
        <v>0.156348899644007</v>
      </c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30"/>
    </row>
    <row r="486" spans="1:27" x14ac:dyDescent="0.25">
      <c r="A486">
        <v>450</v>
      </c>
      <c r="B486" s="15">
        <v>37372</v>
      </c>
      <c r="C486" s="25">
        <f t="shared" ref="C486:C549" si="28">J486</f>
        <v>0.120073892176151</v>
      </c>
      <c r="D486" s="25">
        <f>VLOOKUP(B486,input_BB!$B$19:$XX$10000,$D$35,0)</f>
        <v>115.04</v>
      </c>
      <c r="E486" s="27">
        <f t="shared" ref="E486:E549" si="29">(C486-$E$34)/$E$36</f>
        <v>8.4735182209895177E-3</v>
      </c>
      <c r="F486" s="34">
        <f t="shared" si="27"/>
        <v>-2.2931883811788567E-2</v>
      </c>
      <c r="G486" s="25">
        <f t="shared" ref="G486:G549" si="30">VLOOKUP(B486,$I$37:$AA$5000,$G$34,0)</f>
        <v>0.31095531544820199</v>
      </c>
      <c r="I486" s="31">
        <v>37372</v>
      </c>
      <c r="J486" s="20">
        <v>0.120073892176151</v>
      </c>
      <c r="K486" s="20">
        <v>0</v>
      </c>
      <c r="L486" s="20">
        <v>0.31095531544820199</v>
      </c>
      <c r="M486" s="20">
        <v>0.53276882273127002</v>
      </c>
      <c r="N486" s="20">
        <v>0.15627586182052799</v>
      </c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30"/>
    </row>
    <row r="487" spans="1:27" x14ac:dyDescent="0.25">
      <c r="A487">
        <v>451</v>
      </c>
      <c r="B487" s="15">
        <v>37379</v>
      </c>
      <c r="C487" s="25">
        <f t="shared" si="28"/>
        <v>0.12831276655197099</v>
      </c>
      <c r="D487" s="25">
        <f>VLOOKUP(B487,input_BB!$B$19:$XX$10000,$D$35,0)</f>
        <v>113.59</v>
      </c>
      <c r="E487" s="27">
        <f t="shared" si="29"/>
        <v>3.1727589202239434E-2</v>
      </c>
      <c r="F487" s="34">
        <f t="shared" si="27"/>
        <v>-2.3217817525152618E-2</v>
      </c>
      <c r="G487" s="25">
        <f t="shared" si="30"/>
        <v>0.31090679021577899</v>
      </c>
      <c r="I487" s="31">
        <v>37379</v>
      </c>
      <c r="J487" s="20">
        <v>0.12831276655197099</v>
      </c>
      <c r="K487" s="20">
        <v>0</v>
      </c>
      <c r="L487" s="20">
        <v>0.31090679021577899</v>
      </c>
      <c r="M487" s="20">
        <v>0.53288983289796499</v>
      </c>
      <c r="N487" s="20">
        <v>0.15620337688625599</v>
      </c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30"/>
    </row>
    <row r="488" spans="1:27" x14ac:dyDescent="0.25">
      <c r="A488">
        <v>452</v>
      </c>
      <c r="B488" s="15">
        <v>37386</v>
      </c>
      <c r="C488" s="25">
        <f t="shared" si="28"/>
        <v>0.128291040658951</v>
      </c>
      <c r="D488" s="25">
        <f>VLOOKUP(B488,input_BB!$B$19:$XX$10000,$D$35,0)</f>
        <v>113.92</v>
      </c>
      <c r="E488" s="27">
        <f t="shared" si="29"/>
        <v>3.1666268269867813E-2</v>
      </c>
      <c r="F488" s="34">
        <f t="shared" ref="F488:F551" si="31">D488/D486-1</f>
        <v>-9.7357440890125657E-3</v>
      </c>
      <c r="G488" s="25">
        <f t="shared" si="30"/>
        <v>0.31085850378100699</v>
      </c>
      <c r="I488" s="31">
        <v>37386</v>
      </c>
      <c r="J488" s="20">
        <v>0.128291040658951</v>
      </c>
      <c r="K488" s="20">
        <v>0</v>
      </c>
      <c r="L488" s="20">
        <v>0.31085850378100699</v>
      </c>
      <c r="M488" s="20">
        <v>0.53301032123102499</v>
      </c>
      <c r="N488" s="20">
        <v>0.156131174987968</v>
      </c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30"/>
    </row>
    <row r="489" spans="1:27" x14ac:dyDescent="0.25">
      <c r="A489">
        <v>453</v>
      </c>
      <c r="B489" s="15">
        <v>37393</v>
      </c>
      <c r="C489" s="25">
        <f t="shared" si="28"/>
        <v>0.12826937437057501</v>
      </c>
      <c r="D489" s="25">
        <f>VLOOKUP(B489,input_BB!$B$19:$XX$10000,$D$35,0)</f>
        <v>113</v>
      </c>
      <c r="E489" s="27">
        <f t="shared" si="29"/>
        <v>3.1605115570504626E-2</v>
      </c>
      <c r="F489" s="34">
        <f t="shared" si="31"/>
        <v>-5.1941192006338399E-3</v>
      </c>
      <c r="G489" s="25">
        <f t="shared" si="30"/>
        <v>0.31081080292333002</v>
      </c>
      <c r="I489" s="31">
        <v>37393</v>
      </c>
      <c r="J489" s="20">
        <v>0.12826937437057501</v>
      </c>
      <c r="K489" s="20">
        <v>0</v>
      </c>
      <c r="L489" s="20">
        <v>0.31081080292333002</v>
      </c>
      <c r="M489" s="20">
        <v>0.53312992930226799</v>
      </c>
      <c r="N489" s="20">
        <v>0.15605926777440299</v>
      </c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30"/>
    </row>
    <row r="490" spans="1:27" x14ac:dyDescent="0.25">
      <c r="A490">
        <v>454</v>
      </c>
      <c r="B490" s="15">
        <v>37400</v>
      </c>
      <c r="C490" s="25">
        <f t="shared" si="28"/>
        <v>0.12824775278568301</v>
      </c>
      <c r="D490" s="25">
        <f>VLOOKUP(B490,input_BB!$B$19:$XX$10000,$D$35,0)</f>
        <v>112.8</v>
      </c>
      <c r="E490" s="27">
        <f t="shared" si="29"/>
        <v>3.1544089045900586E-2</v>
      </c>
      <c r="F490" s="34">
        <f t="shared" si="31"/>
        <v>-9.8314606741572996E-3</v>
      </c>
      <c r="G490" s="25">
        <f t="shared" si="30"/>
        <v>0.31076244971899097</v>
      </c>
      <c r="I490" s="31">
        <v>37400</v>
      </c>
      <c r="J490" s="20">
        <v>0.12824775278568301</v>
      </c>
      <c r="K490" s="20">
        <v>0</v>
      </c>
      <c r="L490" s="20">
        <v>0.31076244971899097</v>
      </c>
      <c r="M490" s="20">
        <v>0.53325006656410101</v>
      </c>
      <c r="N490" s="20">
        <v>0.15598748371690799</v>
      </c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30"/>
    </row>
    <row r="491" spans="1:27" x14ac:dyDescent="0.25">
      <c r="A491">
        <v>455</v>
      </c>
      <c r="B491" s="15">
        <v>37407</v>
      </c>
      <c r="C491" s="25">
        <f t="shared" si="28"/>
        <v>0.164434179663658</v>
      </c>
      <c r="D491" s="25">
        <f>VLOOKUP(B491,input_BB!$B$19:$XX$10000,$D$35,0)</f>
        <v>111.81</v>
      </c>
      <c r="E491" s="27">
        <f t="shared" si="29"/>
        <v>0.13367961154493005</v>
      </c>
      <c r="F491" s="34">
        <f t="shared" si="31"/>
        <v>-1.0530973451327363E-2</v>
      </c>
      <c r="G491" s="25">
        <f t="shared" si="30"/>
        <v>0.31084271996558899</v>
      </c>
      <c r="I491" s="31">
        <v>37407</v>
      </c>
      <c r="J491" s="20">
        <v>0.164434179663658</v>
      </c>
      <c r="K491" s="20">
        <v>0</v>
      </c>
      <c r="L491" s="20">
        <v>0.31084271996558899</v>
      </c>
      <c r="M491" s="20">
        <v>0.53317722585981198</v>
      </c>
      <c r="N491" s="20">
        <v>0.15598005417459901</v>
      </c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30"/>
    </row>
    <row r="492" spans="1:27" x14ac:dyDescent="0.25">
      <c r="A492">
        <v>456</v>
      </c>
      <c r="B492" s="15">
        <v>37414</v>
      </c>
      <c r="C492" s="25">
        <f t="shared" si="28"/>
        <v>0.13384625315666199</v>
      </c>
      <c r="D492" s="25">
        <f>VLOOKUP(B492,input_BB!$B$19:$XX$10000,$D$35,0)</f>
        <v>110.99</v>
      </c>
      <c r="E492" s="27">
        <f t="shared" si="29"/>
        <v>4.7345753093283496E-2</v>
      </c>
      <c r="F492" s="34">
        <f t="shared" si="31"/>
        <v>-1.6046099290780158E-2</v>
      </c>
      <c r="G492" s="25">
        <f t="shared" si="30"/>
        <v>0.310794551709136</v>
      </c>
      <c r="I492" s="31">
        <v>37414</v>
      </c>
      <c r="J492" s="20">
        <v>0.13384625315666199</v>
      </c>
      <c r="K492" s="20">
        <v>0</v>
      </c>
      <c r="L492" s="20">
        <v>0.310794551709136</v>
      </c>
      <c r="M492" s="20">
        <v>0.53329673581973303</v>
      </c>
      <c r="N492" s="20">
        <v>0.155908712471131</v>
      </c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30"/>
    </row>
    <row r="493" spans="1:27" x14ac:dyDescent="0.25">
      <c r="A493">
        <v>457</v>
      </c>
      <c r="B493" s="15">
        <v>37421</v>
      </c>
      <c r="C493" s="25">
        <f t="shared" si="28"/>
        <v>0.14756464958190901</v>
      </c>
      <c r="D493" s="25">
        <f>VLOOKUP(B493,input_BB!$B$19:$XX$10000,$D$35,0)</f>
        <v>110.76</v>
      </c>
      <c r="E493" s="27">
        <f t="shared" si="29"/>
        <v>8.6065674003580103E-2</v>
      </c>
      <c r="F493" s="34">
        <f t="shared" si="31"/>
        <v>-9.3909310437348958E-3</v>
      </c>
      <c r="G493" s="25">
        <f t="shared" si="30"/>
        <v>0.31087312847127302</v>
      </c>
      <c r="I493" s="31">
        <v>37421</v>
      </c>
      <c r="J493" s="20">
        <v>0.14756464958190901</v>
      </c>
      <c r="K493" s="20">
        <v>1</v>
      </c>
      <c r="L493" s="20">
        <v>0.31087312847127302</v>
      </c>
      <c r="M493" s="20">
        <v>0.53322546463470399</v>
      </c>
      <c r="N493" s="20">
        <v>0.15590140689402299</v>
      </c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30"/>
    </row>
    <row r="494" spans="1:27" x14ac:dyDescent="0.25">
      <c r="A494">
        <v>458</v>
      </c>
      <c r="B494" s="15">
        <v>37428</v>
      </c>
      <c r="C494" s="25">
        <f t="shared" si="28"/>
        <v>0.13373373448848699</v>
      </c>
      <c r="D494" s="25">
        <f>VLOOKUP(B494,input_BB!$B$19:$XX$10000,$D$35,0)</f>
        <v>108.19</v>
      </c>
      <c r="E494" s="27">
        <f t="shared" si="29"/>
        <v>4.7028171227472298E-2</v>
      </c>
      <c r="F494" s="34">
        <f t="shared" si="31"/>
        <v>-2.5227497972790336E-2</v>
      </c>
      <c r="G494" s="25">
        <f t="shared" si="30"/>
        <v>0.31095180657577998</v>
      </c>
      <c r="I494" s="31">
        <v>37428</v>
      </c>
      <c r="J494" s="20">
        <v>0.13373373448848699</v>
      </c>
      <c r="K494" s="20">
        <v>0</v>
      </c>
      <c r="L494" s="20">
        <v>0.31095180657577998</v>
      </c>
      <c r="M494" s="20">
        <v>0.53315464075279995</v>
      </c>
      <c r="N494" s="20">
        <v>0.15589355267142099</v>
      </c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30"/>
    </row>
    <row r="495" spans="1:27" x14ac:dyDescent="0.25">
      <c r="A495">
        <v>459</v>
      </c>
      <c r="B495" s="15">
        <v>37435</v>
      </c>
      <c r="C495" s="25">
        <f t="shared" si="28"/>
        <v>0.13882943987846399</v>
      </c>
      <c r="D495" s="25">
        <f>VLOOKUP(B495,input_BB!$B$19:$XX$10000,$D$35,0)</f>
        <v>106.11</v>
      </c>
      <c r="E495" s="27">
        <f t="shared" si="29"/>
        <v>6.1410705713716283E-2</v>
      </c>
      <c r="F495" s="34">
        <f t="shared" si="31"/>
        <v>-4.1982665222101923E-2</v>
      </c>
      <c r="G495" s="25">
        <f t="shared" si="30"/>
        <v>0.25336016198286498</v>
      </c>
      <c r="I495" s="31">
        <v>37435</v>
      </c>
      <c r="J495" s="20">
        <v>0.13882943987846399</v>
      </c>
      <c r="K495" s="20">
        <v>0</v>
      </c>
      <c r="L495" s="20">
        <v>0.25336016198286498</v>
      </c>
      <c r="M495" s="20">
        <v>0.54175790469048701</v>
      </c>
      <c r="N495" s="20">
        <v>0.204881933326649</v>
      </c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30"/>
    </row>
    <row r="496" spans="1:27" x14ac:dyDescent="0.25">
      <c r="A496">
        <v>460</v>
      </c>
      <c r="B496" s="15">
        <v>37442</v>
      </c>
      <c r="C496" s="25">
        <f t="shared" si="28"/>
        <v>0.13869307935237901</v>
      </c>
      <c r="D496" s="25">
        <f>VLOOKUP(B496,input_BB!$B$19:$XX$10000,$D$35,0)</f>
        <v>107.74</v>
      </c>
      <c r="E496" s="27">
        <f t="shared" si="29"/>
        <v>6.1025830643654883E-2</v>
      </c>
      <c r="F496" s="34">
        <f t="shared" si="31"/>
        <v>-4.1593492929106191E-3</v>
      </c>
      <c r="G496" s="25">
        <f t="shared" si="30"/>
        <v>0.253659562157247</v>
      </c>
      <c r="I496" s="31">
        <v>37442</v>
      </c>
      <c r="J496" s="20">
        <v>0.13869307935237901</v>
      </c>
      <c r="K496" s="20">
        <v>1</v>
      </c>
      <c r="L496" s="20">
        <v>0.253659562157247</v>
      </c>
      <c r="M496" s="20">
        <v>0.54140092591292999</v>
      </c>
      <c r="N496" s="20">
        <v>0.20493951192982399</v>
      </c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30"/>
    </row>
    <row r="497" spans="1:27" x14ac:dyDescent="0.25">
      <c r="A497">
        <v>461</v>
      </c>
      <c r="B497" s="15">
        <v>37449</v>
      </c>
      <c r="C497" s="25">
        <f t="shared" si="28"/>
        <v>0.14537502825260201</v>
      </c>
      <c r="D497" s="25">
        <f>VLOOKUP(B497,input_BB!$B$19:$XX$10000,$D$35,0)</f>
        <v>105.89</v>
      </c>
      <c r="E497" s="27">
        <f t="shared" si="29"/>
        <v>7.9885508183452997E-2</v>
      </c>
      <c r="F497" s="34">
        <f t="shared" si="31"/>
        <v>-2.0733201394779188E-3</v>
      </c>
      <c r="G497" s="25">
        <f t="shared" si="30"/>
        <v>0.23628909032866299</v>
      </c>
      <c r="I497" s="31">
        <v>37449</v>
      </c>
      <c r="J497" s="20">
        <v>0.14537502825260201</v>
      </c>
      <c r="K497" s="20">
        <v>0</v>
      </c>
      <c r="L497" s="20">
        <v>0.23628909032866299</v>
      </c>
      <c r="M497" s="20">
        <v>0.58811651849138502</v>
      </c>
      <c r="N497" s="20">
        <v>0.17559439117995099</v>
      </c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30"/>
    </row>
    <row r="498" spans="1:27" x14ac:dyDescent="0.25">
      <c r="A498">
        <v>462</v>
      </c>
      <c r="B498" s="15">
        <v>37456</v>
      </c>
      <c r="C498" s="25">
        <f t="shared" si="28"/>
        <v>0.15426748991012601</v>
      </c>
      <c r="D498" s="25">
        <f>VLOOKUP(B498,input_BB!$B$19:$XX$10000,$D$35,0)</f>
        <v>104.06</v>
      </c>
      <c r="E498" s="27">
        <f t="shared" si="29"/>
        <v>0.10498431721360348</v>
      </c>
      <c r="F498" s="34">
        <f t="shared" si="31"/>
        <v>-3.4156302209021661E-2</v>
      </c>
      <c r="G498" s="25">
        <f t="shared" si="30"/>
        <v>0.219888401486385</v>
      </c>
      <c r="I498" s="31">
        <v>37456</v>
      </c>
      <c r="J498" s="20">
        <v>0.15426748991012601</v>
      </c>
      <c r="K498" s="20">
        <v>0</v>
      </c>
      <c r="L498" s="20">
        <v>0.219888401486385</v>
      </c>
      <c r="M498" s="20">
        <v>0.59438114631447403</v>
      </c>
      <c r="N498" s="20">
        <v>0.185730452199141</v>
      </c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30"/>
    </row>
    <row r="499" spans="1:27" x14ac:dyDescent="0.25">
      <c r="A499">
        <v>463</v>
      </c>
      <c r="B499" s="15">
        <v>37463</v>
      </c>
      <c r="C499" s="25">
        <f t="shared" si="28"/>
        <v>0.15400594472885101</v>
      </c>
      <c r="D499" s="25">
        <f>VLOOKUP(B499,input_BB!$B$19:$XX$10000,$D$35,0)</f>
        <v>106.61</v>
      </c>
      <c r="E499" s="27">
        <f t="shared" si="29"/>
        <v>0.10424611076297201</v>
      </c>
      <c r="F499" s="34">
        <f t="shared" si="31"/>
        <v>6.7995089243555462E-3</v>
      </c>
      <c r="G499" s="25">
        <f t="shared" si="30"/>
        <v>0.220300304539743</v>
      </c>
      <c r="I499" s="31">
        <v>37463</v>
      </c>
      <c r="J499" s="20">
        <v>0.15400594472885101</v>
      </c>
      <c r="K499" s="20">
        <v>0</v>
      </c>
      <c r="L499" s="20">
        <v>0.220300304539743</v>
      </c>
      <c r="M499" s="20">
        <v>0.59376961261387595</v>
      </c>
      <c r="N499" s="20">
        <v>0.18593008284638099</v>
      </c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30"/>
    </row>
    <row r="500" spans="1:27" x14ac:dyDescent="0.25">
      <c r="A500">
        <v>464</v>
      </c>
      <c r="B500" s="15">
        <v>37470</v>
      </c>
      <c r="C500" s="25">
        <f t="shared" si="28"/>
        <v>0.15374734997749301</v>
      </c>
      <c r="D500" s="25">
        <f>VLOOKUP(B500,input_BB!$B$19:$XX$10000,$D$35,0)</f>
        <v>106.67</v>
      </c>
      <c r="E500" s="27">
        <f t="shared" si="29"/>
        <v>0.10351623184636828</v>
      </c>
      <c r="F500" s="34">
        <f t="shared" si="31"/>
        <v>2.50816836440515E-2</v>
      </c>
      <c r="G500" s="25">
        <f t="shared" si="30"/>
        <v>0.220708439330213</v>
      </c>
      <c r="I500" s="31">
        <v>37470</v>
      </c>
      <c r="J500" s="20">
        <v>0.15374734997749301</v>
      </c>
      <c r="K500" s="20">
        <v>0</v>
      </c>
      <c r="L500" s="20">
        <v>0.220708439330213</v>
      </c>
      <c r="M500" s="20">
        <v>0.59316474130115504</v>
      </c>
      <c r="N500" s="20">
        <v>0.18612681936863201</v>
      </c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30"/>
    </row>
    <row r="501" spans="1:27" x14ac:dyDescent="0.25">
      <c r="A501">
        <v>465</v>
      </c>
      <c r="B501" s="15">
        <v>37477</v>
      </c>
      <c r="C501" s="25">
        <f t="shared" si="28"/>
        <v>0.153562396764755</v>
      </c>
      <c r="D501" s="25">
        <f>VLOOKUP(B501,input_BB!$B$19:$XX$10000,$D$35,0)</f>
        <v>108.18</v>
      </c>
      <c r="E501" s="27">
        <f t="shared" si="29"/>
        <v>0.10299420481439381</v>
      </c>
      <c r="F501" s="34">
        <f t="shared" si="31"/>
        <v>1.4726573492167772E-2</v>
      </c>
      <c r="G501" s="25">
        <f t="shared" si="30"/>
        <v>0.21825083000784901</v>
      </c>
      <c r="I501" s="31">
        <v>37477</v>
      </c>
      <c r="J501" s="20">
        <v>0.153562396764755</v>
      </c>
      <c r="K501" s="20">
        <v>0</v>
      </c>
      <c r="L501" s="20">
        <v>0.21825083000784901</v>
      </c>
      <c r="M501" s="20">
        <v>0.59307262235787095</v>
      </c>
      <c r="N501" s="20">
        <v>0.18867654763427999</v>
      </c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30"/>
    </row>
    <row r="502" spans="1:27" x14ac:dyDescent="0.25">
      <c r="A502">
        <v>466</v>
      </c>
      <c r="B502" s="15">
        <v>37484</v>
      </c>
      <c r="C502" s="25">
        <f t="shared" si="28"/>
        <v>0.15330894291400901</v>
      </c>
      <c r="D502" s="25">
        <f>VLOOKUP(B502,input_BB!$B$19:$XX$10000,$D$35,0)</f>
        <v>106.65</v>
      </c>
      <c r="E502" s="27">
        <f t="shared" si="29"/>
        <v>0.10227883599495702</v>
      </c>
      <c r="F502" s="34">
        <f t="shared" si="31"/>
        <v>-1.8749414080809768E-4</v>
      </c>
      <c r="G502" s="25">
        <f t="shared" si="30"/>
        <v>0.21864996439968201</v>
      </c>
      <c r="I502" s="31">
        <v>37484</v>
      </c>
      <c r="J502" s="20">
        <v>0.15330894291400901</v>
      </c>
      <c r="K502" s="20">
        <v>0</v>
      </c>
      <c r="L502" s="20">
        <v>0.21864996439968201</v>
      </c>
      <c r="M502" s="20">
        <v>0.59247943220962496</v>
      </c>
      <c r="N502" s="20">
        <v>0.188870603390693</v>
      </c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30"/>
    </row>
    <row r="503" spans="1:27" x14ac:dyDescent="0.25">
      <c r="A503">
        <v>467</v>
      </c>
      <c r="B503" s="15">
        <v>37491</v>
      </c>
      <c r="C503" s="25">
        <f t="shared" si="28"/>
        <v>0.153058260679245</v>
      </c>
      <c r="D503" s="25">
        <f>VLOOKUP(B503,input_BB!$B$19:$XX$10000,$D$35,0)</f>
        <v>107.97</v>
      </c>
      <c r="E503" s="27">
        <f t="shared" si="29"/>
        <v>0.10157129001051414</v>
      </c>
      <c r="F503" s="34">
        <f t="shared" si="31"/>
        <v>-1.9412090959513018E-3</v>
      </c>
      <c r="G503" s="25">
        <f t="shared" si="30"/>
        <v>0.219046275448783</v>
      </c>
      <c r="I503" s="31">
        <v>37491</v>
      </c>
      <c r="J503" s="20">
        <v>0.153058260679245</v>
      </c>
      <c r="K503" s="20">
        <v>0</v>
      </c>
      <c r="L503" s="20">
        <v>0.219046275448783</v>
      </c>
      <c r="M503" s="20">
        <v>0.59189208608771604</v>
      </c>
      <c r="N503" s="20">
        <v>0.18906163846350099</v>
      </c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30"/>
    </row>
    <row r="504" spans="1:27" x14ac:dyDescent="0.25">
      <c r="A504">
        <v>468</v>
      </c>
      <c r="B504" s="15">
        <v>37498</v>
      </c>
      <c r="C504" s="25">
        <f t="shared" si="28"/>
        <v>0.15281033515930201</v>
      </c>
      <c r="D504" s="25">
        <f>VLOOKUP(B504,input_BB!$B$19:$XX$10000,$D$35,0)</f>
        <v>106.98</v>
      </c>
      <c r="E504" s="27">
        <f t="shared" si="29"/>
        <v>0.10087152480281321</v>
      </c>
      <c r="F504" s="34">
        <f t="shared" si="31"/>
        <v>3.0942334739803012E-3</v>
      </c>
      <c r="G504" s="25">
        <f t="shared" si="30"/>
        <v>0.21943842676004499</v>
      </c>
      <c r="I504" s="31">
        <v>37498</v>
      </c>
      <c r="J504" s="20">
        <v>0.15281033515930201</v>
      </c>
      <c r="K504" s="20">
        <v>0</v>
      </c>
      <c r="L504" s="20">
        <v>0.21943842676004499</v>
      </c>
      <c r="M504" s="20">
        <v>0.59131133451794504</v>
      </c>
      <c r="N504" s="20">
        <v>0.18925023872201099</v>
      </c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30"/>
    </row>
    <row r="505" spans="1:27" x14ac:dyDescent="0.25">
      <c r="A505">
        <v>469</v>
      </c>
      <c r="B505" s="15">
        <v>37505</v>
      </c>
      <c r="C505" s="25">
        <f t="shared" si="28"/>
        <v>0.152565121650696</v>
      </c>
      <c r="D505" s="25">
        <f>VLOOKUP(B505,input_BB!$B$19:$XX$10000,$D$35,0)</f>
        <v>106.84</v>
      </c>
      <c r="E505" s="27">
        <f t="shared" si="29"/>
        <v>0.10017941419709493</v>
      </c>
      <c r="F505" s="34">
        <f t="shared" si="31"/>
        <v>-1.0465870149115486E-2</v>
      </c>
      <c r="G505" s="25">
        <f t="shared" si="30"/>
        <v>0.21982743014338699</v>
      </c>
      <c r="I505" s="31">
        <v>37505</v>
      </c>
      <c r="J505" s="20">
        <v>0.152565121650696</v>
      </c>
      <c r="K505" s="20">
        <v>0</v>
      </c>
      <c r="L505" s="20">
        <v>0.21982743014338699</v>
      </c>
      <c r="M505" s="20">
        <v>0.59073648759581399</v>
      </c>
      <c r="N505" s="20">
        <v>0.189436082260798</v>
      </c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30"/>
    </row>
    <row r="506" spans="1:27" x14ac:dyDescent="0.25">
      <c r="A506">
        <v>470</v>
      </c>
      <c r="B506" s="15">
        <v>37512</v>
      </c>
      <c r="C506" s="25">
        <f t="shared" si="28"/>
        <v>0.14378793537616699</v>
      </c>
      <c r="D506" s="25">
        <f>VLOOKUP(B506,input_BB!$B$19:$XX$10000,$D$35,0)</f>
        <v>108.06</v>
      </c>
      <c r="E506" s="27">
        <f t="shared" si="29"/>
        <v>7.5405967809494698E-2</v>
      </c>
      <c r="F506" s="34">
        <f t="shared" si="31"/>
        <v>1.0095344924284877E-2</v>
      </c>
      <c r="G506" s="25">
        <f t="shared" si="30"/>
        <v>0.23586252826992901</v>
      </c>
      <c r="I506" s="31">
        <v>37512</v>
      </c>
      <c r="J506" s="20">
        <v>0.14378793537616699</v>
      </c>
      <c r="K506" s="20">
        <v>0</v>
      </c>
      <c r="L506" s="20">
        <v>0.23586252826992901</v>
      </c>
      <c r="M506" s="20">
        <v>0.57459371957050598</v>
      </c>
      <c r="N506" s="20">
        <v>0.18954375215956501</v>
      </c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30"/>
    </row>
    <row r="507" spans="1:27" x14ac:dyDescent="0.25">
      <c r="A507">
        <v>471</v>
      </c>
      <c r="B507" s="15">
        <v>37519</v>
      </c>
      <c r="C507" s="25">
        <f t="shared" si="28"/>
        <v>0.143631711602211</v>
      </c>
      <c r="D507" s="25">
        <f>VLOOKUP(B507,input_BB!$B$19:$XX$10000,$D$35,0)</f>
        <v>107.53</v>
      </c>
      <c r="E507" s="27">
        <f t="shared" si="29"/>
        <v>7.4965029088643068E-2</v>
      </c>
      <c r="F507" s="34">
        <f t="shared" si="31"/>
        <v>6.4582553350804872E-3</v>
      </c>
      <c r="G507" s="25">
        <f t="shared" si="30"/>
        <v>0.236234689417021</v>
      </c>
      <c r="I507" s="31">
        <v>37519</v>
      </c>
      <c r="J507" s="20">
        <v>0.143631711602211</v>
      </c>
      <c r="K507" s="20">
        <v>0</v>
      </c>
      <c r="L507" s="20">
        <v>0.236234689417021</v>
      </c>
      <c r="M507" s="20">
        <v>0.57415583204329201</v>
      </c>
      <c r="N507" s="20">
        <v>0.18960947853968699</v>
      </c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30"/>
    </row>
    <row r="508" spans="1:27" x14ac:dyDescent="0.25">
      <c r="A508">
        <v>472</v>
      </c>
      <c r="B508" s="15">
        <v>37526</v>
      </c>
      <c r="C508" s="25">
        <f t="shared" si="28"/>
        <v>0.14347672462463401</v>
      </c>
      <c r="D508" s="25">
        <f>VLOOKUP(B508,input_BB!$B$19:$XX$10000,$D$35,0)</f>
        <v>107.53</v>
      </c>
      <c r="E508" s="27">
        <f t="shared" si="29"/>
        <v>7.4527581202761692E-2</v>
      </c>
      <c r="F508" s="34">
        <f t="shared" si="31"/>
        <v>-4.9046825837497643E-3</v>
      </c>
      <c r="G508" s="25">
        <f t="shared" si="30"/>
        <v>0.23660443094313999</v>
      </c>
      <c r="I508" s="31">
        <v>37526</v>
      </c>
      <c r="J508" s="20">
        <v>0.14347672462463401</v>
      </c>
      <c r="K508" s="20">
        <v>0</v>
      </c>
      <c r="L508" s="20">
        <v>0.23660443094313999</v>
      </c>
      <c r="M508" s="20">
        <v>0.57372148153778102</v>
      </c>
      <c r="N508" s="20">
        <v>0.18967408751907899</v>
      </c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30"/>
    </row>
    <row r="509" spans="1:27" x14ac:dyDescent="0.25">
      <c r="A509">
        <v>473</v>
      </c>
      <c r="B509" s="15">
        <v>37533</v>
      </c>
      <c r="C509" s="25">
        <f t="shared" si="28"/>
        <v>0.143322944641113</v>
      </c>
      <c r="D509" s="25">
        <f>VLOOKUP(B509,input_BB!$B$19:$XX$10000,$D$35,0)</f>
        <v>107.6</v>
      </c>
      <c r="E509" s="27">
        <f t="shared" si="29"/>
        <v>7.4093540035343478E-2</v>
      </c>
      <c r="F509" s="34">
        <f t="shared" si="31"/>
        <v>6.5098112154737819E-4</v>
      </c>
      <c r="G509" s="25">
        <f t="shared" si="30"/>
        <v>0.23697251620082299</v>
      </c>
      <c r="I509" s="31">
        <v>37533</v>
      </c>
      <c r="J509" s="20">
        <v>0.143322944641113</v>
      </c>
      <c r="K509" s="20">
        <v>0</v>
      </c>
      <c r="L509" s="20">
        <v>0.23697251620082299</v>
      </c>
      <c r="M509" s="20">
        <v>0.57329010314532902</v>
      </c>
      <c r="N509" s="20">
        <v>0.18973738065384699</v>
      </c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30"/>
    </row>
    <row r="510" spans="1:27" x14ac:dyDescent="0.25">
      <c r="A510">
        <v>474</v>
      </c>
      <c r="B510" s="15">
        <v>37540</v>
      </c>
      <c r="C510" s="25">
        <f t="shared" si="28"/>
        <v>0.265034168958664</v>
      </c>
      <c r="D510" s="25">
        <f>VLOOKUP(B510,input_BB!$B$19:$XX$10000,$D$35,0)</f>
        <v>107.25</v>
      </c>
      <c r="E510" s="27">
        <f t="shared" si="29"/>
        <v>0.41762122602624335</v>
      </c>
      <c r="F510" s="34">
        <f t="shared" si="31"/>
        <v>-2.6039244861899569E-3</v>
      </c>
      <c r="G510" s="25">
        <f t="shared" si="30"/>
        <v>0.25496245099880799</v>
      </c>
      <c r="I510" s="31">
        <v>37540</v>
      </c>
      <c r="J510" s="20">
        <v>0.265034168958664</v>
      </c>
      <c r="K510" s="20">
        <v>0</v>
      </c>
      <c r="L510" s="20">
        <v>0.25496245099880799</v>
      </c>
      <c r="M510" s="20">
        <v>0.54021509410290702</v>
      </c>
      <c r="N510" s="20">
        <v>0.20482245489828499</v>
      </c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30"/>
    </row>
    <row r="511" spans="1:27" x14ac:dyDescent="0.25">
      <c r="A511">
        <v>475</v>
      </c>
      <c r="B511" s="15">
        <v>37547</v>
      </c>
      <c r="C511" s="25">
        <f t="shared" si="28"/>
        <v>0.13853760063648199</v>
      </c>
      <c r="D511" s="25">
        <f>VLOOKUP(B511,input_BB!$B$19:$XX$10000,$D$35,0)</f>
        <v>108.52</v>
      </c>
      <c r="E511" s="27">
        <f t="shared" si="29"/>
        <v>6.058699483543404E-2</v>
      </c>
      <c r="F511" s="34">
        <f t="shared" si="31"/>
        <v>8.5501858736058978E-3</v>
      </c>
      <c r="G511" s="25">
        <f t="shared" si="30"/>
        <v>0.25528077629651602</v>
      </c>
      <c r="I511" s="31">
        <v>37547</v>
      </c>
      <c r="J511" s="20">
        <v>0.13853760063648199</v>
      </c>
      <c r="K511" s="20">
        <v>0</v>
      </c>
      <c r="L511" s="20">
        <v>0.25528077629651602</v>
      </c>
      <c r="M511" s="20">
        <v>0.53984418997019501</v>
      </c>
      <c r="N511" s="20">
        <v>0.204875033733289</v>
      </c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30"/>
    </row>
    <row r="512" spans="1:27" x14ac:dyDescent="0.25">
      <c r="A512">
        <v>476</v>
      </c>
      <c r="B512" s="15">
        <v>37554</v>
      </c>
      <c r="C512" s="25">
        <f t="shared" si="28"/>
        <v>0.138408958911896</v>
      </c>
      <c r="D512" s="25">
        <f>VLOOKUP(B512,input_BB!$B$19:$XX$10000,$D$35,0)</f>
        <v>107.92</v>
      </c>
      <c r="E512" s="27">
        <f t="shared" si="29"/>
        <v>6.0223905940250441E-2</v>
      </c>
      <c r="F512" s="34">
        <f t="shared" si="31"/>
        <v>6.2470862470862532E-3</v>
      </c>
      <c r="G512" s="25">
        <f t="shared" si="30"/>
        <v>0.25559756047099003</v>
      </c>
      <c r="I512" s="31">
        <v>37554</v>
      </c>
      <c r="J512" s="20">
        <v>0.138408958911896</v>
      </c>
      <c r="K512" s="20">
        <v>1</v>
      </c>
      <c r="L512" s="20">
        <v>0.25559756047099003</v>
      </c>
      <c r="M512" s="20">
        <v>0.53947623265309597</v>
      </c>
      <c r="N512" s="20">
        <v>0.20492620687591401</v>
      </c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30"/>
    </row>
    <row r="513" spans="1:27" x14ac:dyDescent="0.25">
      <c r="A513">
        <v>477</v>
      </c>
      <c r="B513" s="15">
        <v>37561</v>
      </c>
      <c r="C513" s="25">
        <f t="shared" si="28"/>
        <v>0.138281300663948</v>
      </c>
      <c r="D513" s="25">
        <f>VLOOKUP(B513,input_BB!$B$19:$XX$10000,$D$35,0)</f>
        <v>106.08</v>
      </c>
      <c r="E513" s="27">
        <f t="shared" si="29"/>
        <v>5.9863592889739914E-2</v>
      </c>
      <c r="F513" s="34">
        <f t="shared" si="31"/>
        <v>-2.2484334684850671E-2</v>
      </c>
      <c r="G513" s="25">
        <f t="shared" si="30"/>
        <v>0.25591177215316802</v>
      </c>
      <c r="I513" s="31">
        <v>37561</v>
      </c>
      <c r="J513" s="20">
        <v>0.138281300663948</v>
      </c>
      <c r="K513" s="20">
        <v>0</v>
      </c>
      <c r="L513" s="20">
        <v>0.25591177215316802</v>
      </c>
      <c r="M513" s="20">
        <v>0.53911213260716295</v>
      </c>
      <c r="N513" s="20">
        <v>0.204976095239669</v>
      </c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30"/>
    </row>
    <row r="514" spans="1:27" x14ac:dyDescent="0.25">
      <c r="A514">
        <v>478</v>
      </c>
      <c r="B514" s="15">
        <v>37568</v>
      </c>
      <c r="C514" s="25">
        <f t="shared" si="28"/>
        <v>0.21590533852577201</v>
      </c>
      <c r="D514" s="25">
        <f>VLOOKUP(B514,input_BB!$B$19:$XX$10000,$D$35,0)</f>
        <v>104.5</v>
      </c>
      <c r="E514" s="27">
        <f t="shared" si="29"/>
        <v>0.27895600818226368</v>
      </c>
      <c r="F514" s="34">
        <f t="shared" si="31"/>
        <v>-3.1690140845070491E-2</v>
      </c>
      <c r="G514" s="25">
        <f t="shared" si="30"/>
        <v>0.25166743358961102</v>
      </c>
      <c r="I514" s="31">
        <v>37568</v>
      </c>
      <c r="J514" s="20">
        <v>0.21590533852577201</v>
      </c>
      <c r="K514" s="20">
        <v>0</v>
      </c>
      <c r="L514" s="20">
        <v>0.25166743358961102</v>
      </c>
      <c r="M514" s="20">
        <v>0.57616167900848103</v>
      </c>
      <c r="N514" s="20">
        <v>0.172170887401908</v>
      </c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30"/>
    </row>
    <row r="515" spans="1:27" x14ac:dyDescent="0.25">
      <c r="A515">
        <v>479</v>
      </c>
      <c r="B515" s="15">
        <v>37575</v>
      </c>
      <c r="C515" s="25">
        <f t="shared" si="28"/>
        <v>0.13277620077133201</v>
      </c>
      <c r="D515" s="25">
        <f>VLOOKUP(B515,input_BB!$B$19:$XX$10000,$D$35,0)</f>
        <v>105.04</v>
      </c>
      <c r="E515" s="27">
        <f t="shared" si="29"/>
        <v>4.4325549970008836E-2</v>
      </c>
      <c r="F515" s="34">
        <f t="shared" si="31"/>
        <v>-9.8039215686274161E-3</v>
      </c>
      <c r="G515" s="25">
        <f t="shared" si="30"/>
        <v>0.251993957329612</v>
      </c>
      <c r="I515" s="31">
        <v>37575</v>
      </c>
      <c r="J515" s="20">
        <v>0.13277620077133201</v>
      </c>
      <c r="K515" s="20">
        <v>0</v>
      </c>
      <c r="L515" s="20">
        <v>0.251993957329612</v>
      </c>
      <c r="M515" s="20">
        <v>0.57578816312565595</v>
      </c>
      <c r="N515" s="20">
        <v>0.172217879544733</v>
      </c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30"/>
    </row>
    <row r="516" spans="1:27" x14ac:dyDescent="0.25">
      <c r="A516">
        <v>480</v>
      </c>
      <c r="B516" s="15">
        <v>37582</v>
      </c>
      <c r="C516" s="25">
        <f t="shared" si="28"/>
        <v>0.34141704440116899</v>
      </c>
      <c r="D516" s="25">
        <f>VLOOKUP(B516,input_BB!$B$19:$XX$10000,$D$35,0)</f>
        <v>106.12</v>
      </c>
      <c r="E516" s="27">
        <f t="shared" si="29"/>
        <v>0.63321048328023566</v>
      </c>
      <c r="F516" s="34">
        <f t="shared" si="31"/>
        <v>1.5502392344497684E-2</v>
      </c>
      <c r="G516" s="25">
        <f t="shared" si="30"/>
        <v>0.25231821039200802</v>
      </c>
      <c r="I516" s="31">
        <v>37582</v>
      </c>
      <c r="J516" s="20">
        <v>0.34141704440116899</v>
      </c>
      <c r="K516" s="20">
        <v>0</v>
      </c>
      <c r="L516" s="20">
        <v>0.25231821039200802</v>
      </c>
      <c r="M516" s="20">
        <v>0.5754180837481</v>
      </c>
      <c r="N516" s="20">
        <v>0.17226370585989101</v>
      </c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30"/>
    </row>
    <row r="517" spans="1:27" x14ac:dyDescent="0.25">
      <c r="A517">
        <v>481</v>
      </c>
      <c r="B517" s="15">
        <v>37589</v>
      </c>
      <c r="C517" s="25">
        <f t="shared" si="28"/>
        <v>0.132638469338417</v>
      </c>
      <c r="D517" s="25">
        <f>VLOOKUP(B517,input_BB!$B$19:$XX$10000,$D$35,0)</f>
        <v>106.38</v>
      </c>
      <c r="E517" s="27">
        <f t="shared" si="29"/>
        <v>4.3936805540702478E-2</v>
      </c>
      <c r="F517" s="34">
        <f t="shared" si="31"/>
        <v>1.2757044935262751E-2</v>
      </c>
      <c r="G517" s="25">
        <f t="shared" si="30"/>
        <v>0.25264016957434898</v>
      </c>
      <c r="I517" s="31">
        <v>37589</v>
      </c>
      <c r="J517" s="20">
        <v>0.132638469338417</v>
      </c>
      <c r="K517" s="20">
        <v>0</v>
      </c>
      <c r="L517" s="20">
        <v>0.25264016957434898</v>
      </c>
      <c r="M517" s="20">
        <v>0.57505097564683005</v>
      </c>
      <c r="N517" s="20">
        <v>0.17230885477882099</v>
      </c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30"/>
    </row>
    <row r="518" spans="1:27" x14ac:dyDescent="0.25">
      <c r="A518">
        <v>482</v>
      </c>
      <c r="B518" s="15">
        <v>37596</v>
      </c>
      <c r="C518" s="25">
        <f t="shared" si="28"/>
        <v>0.117111466825008</v>
      </c>
      <c r="D518" s="25">
        <f>VLOOKUP(B518,input_BB!$B$19:$XX$10000,$D$35,0)</f>
        <v>105.36</v>
      </c>
      <c r="E518" s="27">
        <f t="shared" si="29"/>
        <v>1.1212730158044259E-4</v>
      </c>
      <c r="F518" s="34">
        <f t="shared" si="31"/>
        <v>-7.1617037316246135E-3</v>
      </c>
      <c r="G518" s="25">
        <f t="shared" si="30"/>
        <v>0.26512764411953599</v>
      </c>
      <c r="I518" s="31">
        <v>37596</v>
      </c>
      <c r="J518" s="20">
        <v>0.117111466825008</v>
      </c>
      <c r="K518" s="20">
        <v>0</v>
      </c>
      <c r="L518" s="20">
        <v>0.26512764411953599</v>
      </c>
      <c r="M518" s="20">
        <v>0.56119196234540003</v>
      </c>
      <c r="N518" s="20">
        <v>0.17368039353506301</v>
      </c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30"/>
    </row>
    <row r="519" spans="1:27" x14ac:dyDescent="0.25">
      <c r="A519">
        <v>483</v>
      </c>
      <c r="B519" s="15">
        <v>37603</v>
      </c>
      <c r="C519" s="25">
        <f t="shared" si="28"/>
        <v>0.34115791320800798</v>
      </c>
      <c r="D519" s="25">
        <f>VLOOKUP(B519,input_BB!$B$19:$XX$10000,$D$35,0)</f>
        <v>103.98</v>
      </c>
      <c r="E519" s="27">
        <f t="shared" si="29"/>
        <v>0.63247909026653626</v>
      </c>
      <c r="F519" s="34">
        <f t="shared" si="31"/>
        <v>-2.2560631697687406E-2</v>
      </c>
      <c r="G519" s="25">
        <f t="shared" si="30"/>
        <v>0.26517452238887601</v>
      </c>
      <c r="I519" s="31">
        <v>37603</v>
      </c>
      <c r="J519" s="20">
        <v>0.34115791320800798</v>
      </c>
      <c r="K519" s="20">
        <v>0</v>
      </c>
      <c r="L519" s="20">
        <v>0.26517452238887601</v>
      </c>
      <c r="M519" s="20">
        <v>0.56113402220560704</v>
      </c>
      <c r="N519" s="20">
        <v>0.173691455405517</v>
      </c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30"/>
    </row>
    <row r="520" spans="1:27" x14ac:dyDescent="0.25">
      <c r="A520">
        <v>484</v>
      </c>
      <c r="B520" s="15">
        <v>37610</v>
      </c>
      <c r="C520" s="25">
        <f t="shared" si="28"/>
        <v>0.13240732252597801</v>
      </c>
      <c r="D520" s="25">
        <f>VLOOKUP(B520,input_BB!$B$19:$XX$10000,$D$35,0)</f>
        <v>103.47</v>
      </c>
      <c r="E520" s="27">
        <f t="shared" si="29"/>
        <v>4.3284397925492171E-2</v>
      </c>
      <c r="F520" s="34">
        <f t="shared" si="31"/>
        <v>-1.7938496583143504E-2</v>
      </c>
      <c r="G520" s="25">
        <f t="shared" si="30"/>
        <v>0.259928651401925</v>
      </c>
      <c r="I520" s="31">
        <v>37610</v>
      </c>
      <c r="J520" s="20">
        <v>0.13240732252597801</v>
      </c>
      <c r="K520" s="20">
        <v>0</v>
      </c>
      <c r="L520" s="20">
        <v>0.259928651401925</v>
      </c>
      <c r="M520" s="20">
        <v>0.56091101181515901</v>
      </c>
      <c r="N520" s="20">
        <v>0.17916033678291601</v>
      </c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30"/>
    </row>
    <row r="521" spans="1:27" x14ac:dyDescent="0.25">
      <c r="A521">
        <v>485</v>
      </c>
      <c r="B521" s="15">
        <v>37617</v>
      </c>
      <c r="C521" s="25">
        <f t="shared" si="28"/>
        <v>0.117071740329266</v>
      </c>
      <c r="D521" s="25">
        <f>VLOOKUP(B521,input_BB!$B$19:$XX$10000,$D$35,0)</f>
        <v>102.41</v>
      </c>
      <c r="E521" s="27">
        <f t="shared" si="29"/>
        <v>0</v>
      </c>
      <c r="F521" s="34">
        <f t="shared" si="31"/>
        <v>-1.5099057511059888E-2</v>
      </c>
      <c r="G521" s="25">
        <f t="shared" si="30"/>
        <v>0.25997766914735898</v>
      </c>
      <c r="I521" s="31">
        <v>37617</v>
      </c>
      <c r="J521" s="20">
        <v>0.117071740329266</v>
      </c>
      <c r="K521" s="20">
        <v>0</v>
      </c>
      <c r="L521" s="20">
        <v>0.25997766914735898</v>
      </c>
      <c r="M521" s="20">
        <v>0.560852470150358</v>
      </c>
      <c r="N521" s="20">
        <v>0.179169860702283</v>
      </c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30"/>
    </row>
    <row r="522" spans="1:27" x14ac:dyDescent="0.25">
      <c r="A522">
        <v>486</v>
      </c>
      <c r="B522" s="15">
        <v>37624</v>
      </c>
      <c r="C522" s="25">
        <f t="shared" si="28"/>
        <v>0.14282272756099701</v>
      </c>
      <c r="D522" s="25">
        <f>VLOOKUP(B522,input_BB!$B$19:$XX$10000,$D$35,0)</f>
        <v>102.47</v>
      </c>
      <c r="E522" s="27">
        <f t="shared" si="29"/>
        <v>7.2681686551912594E-2</v>
      </c>
      <c r="F522" s="34">
        <f t="shared" si="31"/>
        <v>-9.6646370928771264E-3</v>
      </c>
      <c r="G522" s="25">
        <f t="shared" si="30"/>
        <v>0.25989695834542498</v>
      </c>
      <c r="I522" s="31">
        <v>37624</v>
      </c>
      <c r="J522" s="20">
        <v>0.14282272756099701</v>
      </c>
      <c r="K522" s="20">
        <v>0</v>
      </c>
      <c r="L522" s="20">
        <v>0.25989695834542498</v>
      </c>
      <c r="M522" s="20">
        <v>0.56101840035395101</v>
      </c>
      <c r="N522" s="20">
        <v>0.17908464130062399</v>
      </c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30"/>
    </row>
    <row r="523" spans="1:27" x14ac:dyDescent="0.25">
      <c r="A523">
        <v>487</v>
      </c>
      <c r="B523" s="15">
        <v>37631</v>
      </c>
      <c r="C523" s="25">
        <f t="shared" si="28"/>
        <v>0.14276279509067499</v>
      </c>
      <c r="D523" s="25">
        <f>VLOOKUP(B523,input_BB!$B$19:$XX$10000,$D$35,0)</f>
        <v>101.23</v>
      </c>
      <c r="E523" s="27">
        <f t="shared" si="29"/>
        <v>7.2512528259726455E-2</v>
      </c>
      <c r="F523" s="34">
        <f t="shared" si="31"/>
        <v>-1.152231227419187E-2</v>
      </c>
      <c r="G523" s="25">
        <f t="shared" si="30"/>
        <v>0.23294382333951699</v>
      </c>
      <c r="I523" s="31">
        <v>37631</v>
      </c>
      <c r="J523" s="20">
        <v>0.14276279509067499</v>
      </c>
      <c r="K523" s="20">
        <v>0</v>
      </c>
      <c r="L523" s="20">
        <v>0.23294382333951699</v>
      </c>
      <c r="M523" s="20">
        <v>0.58339024941208395</v>
      </c>
      <c r="N523" s="20">
        <v>0.183665927248399</v>
      </c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30"/>
    </row>
    <row r="524" spans="1:27" x14ac:dyDescent="0.25">
      <c r="A524">
        <v>488</v>
      </c>
      <c r="B524" s="15">
        <v>37638</v>
      </c>
      <c r="C524" s="25">
        <f t="shared" si="28"/>
        <v>0.142702847719193</v>
      </c>
      <c r="D524" s="25">
        <f>VLOOKUP(B524,input_BB!$B$19:$XX$10000,$D$35,0)</f>
        <v>100.55</v>
      </c>
      <c r="E524" s="27">
        <f t="shared" si="29"/>
        <v>7.2343327909291114E-2</v>
      </c>
      <c r="F524" s="34">
        <f t="shared" si="31"/>
        <v>-1.8737191373084827E-2</v>
      </c>
      <c r="G524" s="25">
        <f t="shared" si="30"/>
        <v>0.23299637576018001</v>
      </c>
      <c r="I524" s="31">
        <v>37638</v>
      </c>
      <c r="J524" s="20">
        <v>0.142702847719193</v>
      </c>
      <c r="K524" s="20">
        <v>0</v>
      </c>
      <c r="L524" s="20">
        <v>0.23299637576018001</v>
      </c>
      <c r="M524" s="20">
        <v>0.58332814006116895</v>
      </c>
      <c r="N524" s="20">
        <v>0.18367548417865101</v>
      </c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30"/>
    </row>
    <row r="525" spans="1:27" x14ac:dyDescent="0.25">
      <c r="A525">
        <v>489</v>
      </c>
      <c r="B525" s="15">
        <v>37645</v>
      </c>
      <c r="C525" s="25">
        <f t="shared" si="28"/>
        <v>0.14269928634166701</v>
      </c>
      <c r="D525" s="25">
        <f>VLOOKUP(B525,input_BB!$B$19:$XX$10000,$D$35,0)</f>
        <v>99.22</v>
      </c>
      <c r="E525" s="27">
        <f t="shared" si="29"/>
        <v>7.2333275986904283E-2</v>
      </c>
      <c r="F525" s="34">
        <f t="shared" si="31"/>
        <v>-1.9855773980045455E-2</v>
      </c>
      <c r="G525" s="25">
        <f t="shared" si="30"/>
        <v>0.232933587683331</v>
      </c>
      <c r="I525" s="31">
        <v>37645</v>
      </c>
      <c r="J525" s="20">
        <v>0.14269928634166701</v>
      </c>
      <c r="K525" s="20">
        <v>0</v>
      </c>
      <c r="L525" s="20">
        <v>0.232933587683331</v>
      </c>
      <c r="M525" s="20">
        <v>0.58348087201735699</v>
      </c>
      <c r="N525" s="20">
        <v>0.18358554029931201</v>
      </c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30"/>
    </row>
    <row r="526" spans="1:27" x14ac:dyDescent="0.25">
      <c r="A526">
        <v>490</v>
      </c>
      <c r="B526" s="15">
        <v>37652</v>
      </c>
      <c r="C526" s="25">
        <f t="shared" si="28"/>
        <v>0.142554625868797</v>
      </c>
      <c r="D526" s="25">
        <f>VLOOKUP(B526,input_BB!$B$19:$XX$10000,$D$35,0)</f>
        <v>99.91</v>
      </c>
      <c r="E526" s="27">
        <f t="shared" si="29"/>
        <v>7.1924974470112965E-2</v>
      </c>
      <c r="F526" s="34">
        <f t="shared" si="31"/>
        <v>-6.3649925410244057E-3</v>
      </c>
      <c r="G526" s="25">
        <f t="shared" si="30"/>
        <v>0.23326696116616499</v>
      </c>
      <c r="I526" s="31">
        <v>37652</v>
      </c>
      <c r="J526" s="20">
        <v>0.142554625868797</v>
      </c>
      <c r="K526" s="20">
        <v>0</v>
      </c>
      <c r="L526" s="20">
        <v>0.23326696116616499</v>
      </c>
      <c r="M526" s="20">
        <v>0.58309788262219198</v>
      </c>
      <c r="N526" s="20">
        <v>0.183635156211643</v>
      </c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30"/>
    </row>
    <row r="527" spans="1:27" x14ac:dyDescent="0.25">
      <c r="A527">
        <v>491</v>
      </c>
      <c r="B527" s="15">
        <v>37659</v>
      </c>
      <c r="C527" s="25">
        <f t="shared" si="28"/>
        <v>0.142411053180695</v>
      </c>
      <c r="D527" s="25">
        <f>VLOOKUP(B527,input_BB!$B$19:$XX$10000,$D$35,0)</f>
        <v>99.57</v>
      </c>
      <c r="E527" s="27">
        <f t="shared" si="29"/>
        <v>7.151974320576801E-2</v>
      </c>
      <c r="F527" s="34">
        <f t="shared" si="31"/>
        <v>3.5275146139890357E-3</v>
      </c>
      <c r="G527" s="25">
        <f t="shared" si="30"/>
        <v>0.23359868771251799</v>
      </c>
      <c r="I527" s="31">
        <v>37659</v>
      </c>
      <c r="J527" s="20">
        <v>0.142411053180695</v>
      </c>
      <c r="K527" s="20">
        <v>0</v>
      </c>
      <c r="L527" s="20">
        <v>0.23359868771251799</v>
      </c>
      <c r="M527" s="20">
        <v>0.58271759133257806</v>
      </c>
      <c r="N527" s="20">
        <v>0.18368372095490401</v>
      </c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30"/>
    </row>
    <row r="528" spans="1:27" x14ac:dyDescent="0.25">
      <c r="A528">
        <v>492</v>
      </c>
      <c r="B528" s="15">
        <v>37666</v>
      </c>
      <c r="C528" s="25">
        <f t="shared" si="28"/>
        <v>0.14226852357387501</v>
      </c>
      <c r="D528" s="25">
        <f>VLOOKUP(B528,input_BB!$B$19:$XX$10000,$D$35,0)</f>
        <v>100.04</v>
      </c>
      <c r="E528" s="27">
        <f t="shared" si="29"/>
        <v>7.1117456019104644E-2</v>
      </c>
      <c r="F528" s="34">
        <f t="shared" si="31"/>
        <v>1.3011710539485577E-3</v>
      </c>
      <c r="G528" s="25">
        <f t="shared" si="30"/>
        <v>0.23392852319904101</v>
      </c>
      <c r="I528" s="31">
        <v>37666</v>
      </c>
      <c r="J528" s="20">
        <v>0.14226852357387501</v>
      </c>
      <c r="K528" s="20">
        <v>0</v>
      </c>
      <c r="L528" s="20">
        <v>0.23392852319904101</v>
      </c>
      <c r="M528" s="20">
        <v>0.58234039772653701</v>
      </c>
      <c r="N528" s="20">
        <v>0.18373107907442299</v>
      </c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30"/>
    </row>
    <row r="529" spans="1:27" x14ac:dyDescent="0.25">
      <c r="A529">
        <v>493</v>
      </c>
      <c r="B529" s="15">
        <v>37673</v>
      </c>
      <c r="C529" s="25">
        <f t="shared" si="28"/>
        <v>0.14212703704834001</v>
      </c>
      <c r="D529" s="25">
        <f>VLOOKUP(B529,input_BB!$B$19:$XX$10000,$D$35,0)</f>
        <v>100.09</v>
      </c>
      <c r="E529" s="27">
        <f t="shared" si="29"/>
        <v>7.0718112910131234E-2</v>
      </c>
      <c r="F529" s="34">
        <f t="shared" si="31"/>
        <v>5.2224565632219555E-3</v>
      </c>
      <c r="G529" s="25">
        <f t="shared" si="30"/>
        <v>0.23425558481043399</v>
      </c>
      <c r="I529" s="31">
        <v>37673</v>
      </c>
      <c r="J529" s="20">
        <v>0.14212703704834001</v>
      </c>
      <c r="K529" s="20">
        <v>0</v>
      </c>
      <c r="L529" s="20">
        <v>0.23425558481043399</v>
      </c>
      <c r="M529" s="20">
        <v>0.58196657654811401</v>
      </c>
      <c r="N529" s="20">
        <v>0.183777838641452</v>
      </c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30"/>
    </row>
    <row r="530" spans="1:27" x14ac:dyDescent="0.25">
      <c r="A530">
        <v>494</v>
      </c>
      <c r="B530" s="15">
        <v>37680</v>
      </c>
      <c r="C530" s="25">
        <f t="shared" si="28"/>
        <v>0.165009900927544</v>
      </c>
      <c r="D530" s="25">
        <f>VLOOKUP(B530,input_BB!$B$19:$XX$10000,$D$35,0)</f>
        <v>99.71</v>
      </c>
      <c r="E530" s="27">
        <f t="shared" si="29"/>
        <v>0.13530457419457445</v>
      </c>
      <c r="F530" s="34">
        <f t="shared" si="31"/>
        <v>-3.298680527789033E-3</v>
      </c>
      <c r="G530" s="25">
        <f t="shared" si="30"/>
        <v>0.234580858576179</v>
      </c>
      <c r="I530" s="31">
        <v>37680</v>
      </c>
      <c r="J530" s="20">
        <v>0.165009900927544</v>
      </c>
      <c r="K530" s="20">
        <v>0</v>
      </c>
      <c r="L530" s="20">
        <v>0.234580858576179</v>
      </c>
      <c r="M530" s="20">
        <v>0.58159544996208601</v>
      </c>
      <c r="N530" s="20">
        <v>0.18382369146173499</v>
      </c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30"/>
    </row>
    <row r="531" spans="1:27" x14ac:dyDescent="0.25">
      <c r="A531">
        <v>495</v>
      </c>
      <c r="B531" s="15">
        <v>37687</v>
      </c>
      <c r="C531" s="25">
        <f t="shared" si="28"/>
        <v>0.26080894470214799</v>
      </c>
      <c r="D531" s="25">
        <f>VLOOKUP(B531,input_BB!$B$19:$XX$10000,$D$35,0)</f>
        <v>98.04</v>
      </c>
      <c r="E531" s="27">
        <f t="shared" si="29"/>
        <v>0.40569560848544389</v>
      </c>
      <c r="F531" s="34">
        <f t="shared" si="31"/>
        <v>-2.0481566590068945E-2</v>
      </c>
      <c r="G531" s="25">
        <f t="shared" si="30"/>
        <v>0.23490400144151999</v>
      </c>
      <c r="I531" s="31">
        <v>37687</v>
      </c>
      <c r="J531" s="20">
        <v>0.26080894470214799</v>
      </c>
      <c r="K531" s="20">
        <v>0</v>
      </c>
      <c r="L531" s="20">
        <v>0.23490400144151999</v>
      </c>
      <c r="M531" s="20">
        <v>0.58122792135411305</v>
      </c>
      <c r="N531" s="20">
        <v>0.18386807720436699</v>
      </c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30"/>
    </row>
    <row r="532" spans="1:27" x14ac:dyDescent="0.25">
      <c r="A532">
        <v>496</v>
      </c>
      <c r="B532" s="15">
        <v>37694</v>
      </c>
      <c r="C532" s="25">
        <f t="shared" si="28"/>
        <v>0.137377083301544</v>
      </c>
      <c r="D532" s="25">
        <f>VLOOKUP(B532,input_BB!$B$19:$XX$10000,$D$35,0)</f>
        <v>99.99</v>
      </c>
      <c r="E532" s="27">
        <f t="shared" si="29"/>
        <v>5.7311456060280284E-2</v>
      </c>
      <c r="F532" s="34">
        <f t="shared" si="31"/>
        <v>2.8081436164877349E-3</v>
      </c>
      <c r="G532" s="25">
        <f t="shared" si="30"/>
        <v>0.25334466166875202</v>
      </c>
      <c r="I532" s="31">
        <v>37694</v>
      </c>
      <c r="J532" s="20">
        <v>0.137377083301544</v>
      </c>
      <c r="K532" s="20">
        <v>0</v>
      </c>
      <c r="L532" s="20">
        <v>0.25334466166875202</v>
      </c>
      <c r="M532" s="20">
        <v>0.54913725642630096</v>
      </c>
      <c r="N532" s="20">
        <v>0.19751808190494699</v>
      </c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30"/>
    </row>
    <row r="533" spans="1:27" x14ac:dyDescent="0.25">
      <c r="A533">
        <v>497</v>
      </c>
      <c r="B533" s="15">
        <v>37701</v>
      </c>
      <c r="C533" s="25">
        <f t="shared" si="28"/>
        <v>0.13725942373275801</v>
      </c>
      <c r="D533" s="25">
        <f>VLOOKUP(B533,input_BB!$B$19:$XX$10000,$D$35,0)</f>
        <v>102</v>
      </c>
      <c r="E533" s="27">
        <f t="shared" si="29"/>
        <v>5.6979364097305044E-2</v>
      </c>
      <c r="F533" s="34">
        <f t="shared" si="31"/>
        <v>4.0391676866585069E-2</v>
      </c>
      <c r="G533" s="25">
        <f t="shared" si="30"/>
        <v>0.25362174384160502</v>
      </c>
      <c r="I533" s="31">
        <v>37701</v>
      </c>
      <c r="J533" s="20">
        <v>0.13725942373275801</v>
      </c>
      <c r="K533" s="20">
        <v>0</v>
      </c>
      <c r="L533" s="20">
        <v>0.25362174384160502</v>
      </c>
      <c r="M533" s="20">
        <v>0.54882522985552296</v>
      </c>
      <c r="N533" s="20">
        <v>0.197553026302872</v>
      </c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30"/>
    </row>
    <row r="534" spans="1:27" x14ac:dyDescent="0.25">
      <c r="A534">
        <v>498</v>
      </c>
      <c r="B534" s="15">
        <v>37708</v>
      </c>
      <c r="C534" s="25">
        <f t="shared" si="28"/>
        <v>0.137214615941048</v>
      </c>
      <c r="D534" s="25">
        <f>VLOOKUP(B534,input_BB!$B$19:$XX$10000,$D$35,0)</f>
        <v>99.96</v>
      </c>
      <c r="E534" s="27">
        <f t="shared" si="29"/>
        <v>5.6852894931566131E-2</v>
      </c>
      <c r="F534" s="34">
        <f t="shared" si="31"/>
        <v>-3.0003000300027338E-4</v>
      </c>
      <c r="G534" s="25">
        <f t="shared" si="30"/>
        <v>0.25078608823912202</v>
      </c>
      <c r="I534" s="31">
        <v>37708</v>
      </c>
      <c r="J534" s="20">
        <v>0.137214615941048</v>
      </c>
      <c r="K534" s="20">
        <v>0</v>
      </c>
      <c r="L534" s="20">
        <v>0.25078608823912202</v>
      </c>
      <c r="M534" s="20">
        <v>0.54998398390467496</v>
      </c>
      <c r="N534" s="20">
        <v>0.199229927856203</v>
      </c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30"/>
    </row>
    <row r="535" spans="1:27" x14ac:dyDescent="0.25">
      <c r="A535">
        <v>499</v>
      </c>
      <c r="B535" s="15">
        <v>37715</v>
      </c>
      <c r="C535" s="25">
        <f t="shared" si="28"/>
        <v>0.13747538626194</v>
      </c>
      <c r="D535" s="25">
        <f>VLOOKUP(B535,input_BB!$B$19:$XX$10000,$D$35,0)</f>
        <v>100.4</v>
      </c>
      <c r="E535" s="27">
        <f t="shared" si="29"/>
        <v>5.7588914353056866E-2</v>
      </c>
      <c r="F535" s="34">
        <f t="shared" si="31"/>
        <v>-1.5686274509803866E-2</v>
      </c>
      <c r="G535" s="25">
        <f t="shared" si="30"/>
        <v>0.296331233547378</v>
      </c>
      <c r="I535" s="31">
        <v>37715</v>
      </c>
      <c r="J535" s="20">
        <v>0.13747538626194</v>
      </c>
      <c r="K535" s="20">
        <v>0</v>
      </c>
      <c r="L535" s="20">
        <v>0.296331233547378</v>
      </c>
      <c r="M535" s="20">
        <v>0.50114592856697404</v>
      </c>
      <c r="N535" s="20">
        <v>0.20252283788564901</v>
      </c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30"/>
    </row>
    <row r="536" spans="1:27" x14ac:dyDescent="0.25">
      <c r="A536">
        <v>500</v>
      </c>
      <c r="B536" s="15">
        <v>37722</v>
      </c>
      <c r="C536" s="25">
        <f t="shared" si="28"/>
        <v>0.13735838234424599</v>
      </c>
      <c r="D536" s="25">
        <f>VLOOKUP(B536,input_BB!$B$19:$XX$10000,$D$35,0)</f>
        <v>100.18</v>
      </c>
      <c r="E536" s="27">
        <f t="shared" si="29"/>
        <v>5.7258672953196948E-2</v>
      </c>
      <c r="F536" s="34">
        <f t="shared" si="31"/>
        <v>2.2008803521409437E-3</v>
      </c>
      <c r="G536" s="25">
        <f t="shared" si="30"/>
        <v>0.29660345258522097</v>
      </c>
      <c r="I536" s="31">
        <v>37722</v>
      </c>
      <c r="J536" s="20">
        <v>0.13735838234424599</v>
      </c>
      <c r="K536" s="20">
        <v>0</v>
      </c>
      <c r="L536" s="20">
        <v>0.29660345258522097</v>
      </c>
      <c r="M536" s="20">
        <v>0.50083804119217501</v>
      </c>
      <c r="N536" s="20">
        <v>0.20255850622260299</v>
      </c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30"/>
    </row>
    <row r="537" spans="1:27" x14ac:dyDescent="0.25">
      <c r="A537">
        <v>501</v>
      </c>
      <c r="B537" s="15">
        <v>37729</v>
      </c>
      <c r="C537" s="25">
        <f t="shared" si="28"/>
        <v>0.13724222779274001</v>
      </c>
      <c r="D537" s="25">
        <f>VLOOKUP(B537,input_BB!$B$19:$XX$10000,$D$35,0)</f>
        <v>99.28</v>
      </c>
      <c r="E537" s="27">
        <f t="shared" si="29"/>
        <v>5.6930828873738383E-2</v>
      </c>
      <c r="F537" s="34">
        <f t="shared" si="31"/>
        <v>-1.1155378486055856E-2</v>
      </c>
      <c r="G537" s="25">
        <f t="shared" si="30"/>
        <v>0.29687388957972299</v>
      </c>
      <c r="I537" s="31">
        <v>37729</v>
      </c>
      <c r="J537" s="20">
        <v>0.13724222779274001</v>
      </c>
      <c r="K537" s="20">
        <v>0</v>
      </c>
      <c r="L537" s="20">
        <v>0.29687388957972299</v>
      </c>
      <c r="M537" s="20">
        <v>0.50053319193637402</v>
      </c>
      <c r="N537" s="20">
        <v>0.20259291848390301</v>
      </c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30"/>
    </row>
    <row r="538" spans="1:27" x14ac:dyDescent="0.25">
      <c r="A538">
        <v>502</v>
      </c>
      <c r="B538" s="15">
        <v>37736</v>
      </c>
      <c r="C538" s="25">
        <f t="shared" si="28"/>
        <v>0.13712693750858301</v>
      </c>
      <c r="D538" s="25">
        <f>VLOOKUP(B538,input_BB!$B$19:$XX$10000,$D$35,0)</f>
        <v>98.36</v>
      </c>
      <c r="E538" s="27">
        <f t="shared" si="29"/>
        <v>5.6605424172933204E-2</v>
      </c>
      <c r="F538" s="34">
        <f t="shared" si="31"/>
        <v>-1.8167298862048376E-2</v>
      </c>
      <c r="G538" s="25">
        <f t="shared" si="30"/>
        <v>0.297141405750114</v>
      </c>
      <c r="I538" s="31">
        <v>37736</v>
      </c>
      <c r="J538" s="20">
        <v>0.13712693750858301</v>
      </c>
      <c r="K538" s="20">
        <v>1</v>
      </c>
      <c r="L538" s="20">
        <v>0.297141405750114</v>
      </c>
      <c r="M538" s="20">
        <v>0.50023164350767502</v>
      </c>
      <c r="N538" s="20">
        <v>0.20262695074221099</v>
      </c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30"/>
    </row>
    <row r="539" spans="1:27" x14ac:dyDescent="0.25">
      <c r="A539">
        <v>503</v>
      </c>
      <c r="B539" s="15">
        <v>37743</v>
      </c>
      <c r="C539" s="25">
        <f t="shared" si="28"/>
        <v>0.13701245188713099</v>
      </c>
      <c r="D539" s="25">
        <f>VLOOKUP(B539,input_BB!$B$19:$XX$10000,$D$35,0)</f>
        <v>96.75</v>
      </c>
      <c r="E539" s="27">
        <f t="shared" si="29"/>
        <v>5.6282290617772887E-2</v>
      </c>
      <c r="F539" s="34">
        <f t="shared" si="31"/>
        <v>-2.5483481063658386E-2</v>
      </c>
      <c r="G539" s="25">
        <f t="shared" si="30"/>
        <v>0.297406665520286</v>
      </c>
      <c r="I539" s="31">
        <v>37743</v>
      </c>
      <c r="J539" s="20">
        <v>0.13701245188713099</v>
      </c>
      <c r="K539" s="20">
        <v>0</v>
      </c>
      <c r="L539" s="20">
        <v>0.297406665520286</v>
      </c>
      <c r="M539" s="20">
        <v>0.499933090923178</v>
      </c>
      <c r="N539" s="20">
        <v>0.202660243556536</v>
      </c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30"/>
    </row>
    <row r="540" spans="1:27" x14ac:dyDescent="0.25">
      <c r="A540">
        <v>504</v>
      </c>
      <c r="B540" s="15">
        <v>37750</v>
      </c>
      <c r="C540" s="25">
        <f t="shared" si="28"/>
        <v>0.14019672572612801</v>
      </c>
      <c r="D540" s="25">
        <f>VLOOKUP(B540,input_BB!$B$19:$XX$10000,$D$35,0)</f>
        <v>94.98</v>
      </c>
      <c r="E540" s="27">
        <f t="shared" si="29"/>
        <v>6.5269844802734511E-2</v>
      </c>
      <c r="F540" s="34">
        <f t="shared" si="31"/>
        <v>-3.4363562423749494E-2</v>
      </c>
      <c r="G540" s="25">
        <f t="shared" si="30"/>
        <v>0.31332076500102701</v>
      </c>
      <c r="I540" s="31">
        <v>37750</v>
      </c>
      <c r="J540" s="20">
        <v>0.14019672572612801</v>
      </c>
      <c r="K540" s="20">
        <v>0</v>
      </c>
      <c r="L540" s="20">
        <v>0.31332076500102701</v>
      </c>
      <c r="M540" s="20">
        <v>0.48804126630869998</v>
      </c>
      <c r="N540" s="20">
        <v>0.198637968690274</v>
      </c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30"/>
    </row>
    <row r="541" spans="1:27" x14ac:dyDescent="0.25">
      <c r="A541">
        <v>505</v>
      </c>
      <c r="B541" s="15">
        <v>37757</v>
      </c>
      <c r="C541" s="25">
        <f t="shared" si="28"/>
        <v>0.14007791876792899</v>
      </c>
      <c r="D541" s="25">
        <f>VLOOKUP(B541,input_BB!$B$19:$XX$10000,$D$35,0)</f>
        <v>94.08</v>
      </c>
      <c r="E541" s="27">
        <f t="shared" si="29"/>
        <v>6.4934514354301559E-2</v>
      </c>
      <c r="F541" s="34">
        <f t="shared" si="31"/>
        <v>-2.7596899224806237E-2</v>
      </c>
      <c r="G541" s="25">
        <f t="shared" si="30"/>
        <v>0.31354930721616098</v>
      </c>
      <c r="I541" s="31">
        <v>37757</v>
      </c>
      <c r="J541" s="20">
        <v>0.14007791876792899</v>
      </c>
      <c r="K541" s="20">
        <v>0</v>
      </c>
      <c r="L541" s="20">
        <v>0.31354930721616098</v>
      </c>
      <c r="M541" s="20">
        <v>0.487741911208735</v>
      </c>
      <c r="N541" s="20">
        <v>0.19870878157510399</v>
      </c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30"/>
    </row>
    <row r="542" spans="1:27" x14ac:dyDescent="0.25">
      <c r="A542">
        <v>506</v>
      </c>
      <c r="B542" s="15">
        <v>37764</v>
      </c>
      <c r="C542" s="25">
        <f t="shared" si="28"/>
        <v>0.139959931373596</v>
      </c>
      <c r="D542" s="25">
        <f>VLOOKUP(B542,input_BB!$B$19:$XX$10000,$D$35,0)</f>
        <v>93.05</v>
      </c>
      <c r="E542" s="27">
        <f t="shared" si="29"/>
        <v>6.460149710976576E-2</v>
      </c>
      <c r="F542" s="34">
        <f t="shared" si="31"/>
        <v>-2.0320067382606943E-2</v>
      </c>
      <c r="G542" s="25">
        <f t="shared" si="30"/>
        <v>0.313775845738339</v>
      </c>
      <c r="I542" s="31">
        <v>37764</v>
      </c>
      <c r="J542" s="20">
        <v>0.139959931373596</v>
      </c>
      <c r="K542" s="20">
        <v>0</v>
      </c>
      <c r="L542" s="20">
        <v>0.313775845738339</v>
      </c>
      <c r="M542" s="20">
        <v>0.48744584021221299</v>
      </c>
      <c r="N542" s="20">
        <v>0.19877831404944901</v>
      </c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30"/>
    </row>
    <row r="543" spans="1:27" x14ac:dyDescent="0.25">
      <c r="A543">
        <v>507</v>
      </c>
      <c r="B543" s="15">
        <v>37771</v>
      </c>
      <c r="C543" s="25">
        <f t="shared" si="28"/>
        <v>0.139842748641968</v>
      </c>
      <c r="D543" s="25">
        <f>VLOOKUP(B543,input_BB!$B$19:$XX$10000,$D$35,0)</f>
        <v>93.29</v>
      </c>
      <c r="E543" s="27">
        <f t="shared" si="29"/>
        <v>6.4270751010874899E-2</v>
      </c>
      <c r="F543" s="34">
        <f t="shared" si="31"/>
        <v>-8.397108843537282E-3</v>
      </c>
      <c r="G543" s="25">
        <f t="shared" si="30"/>
        <v>0.31399956076909002</v>
      </c>
      <c r="I543" s="31">
        <v>37771</v>
      </c>
      <c r="J543" s="20">
        <v>0.139842748641968</v>
      </c>
      <c r="K543" s="20">
        <v>0</v>
      </c>
      <c r="L543" s="20">
        <v>0.31399956076909002</v>
      </c>
      <c r="M543" s="20">
        <v>0.48715324724659997</v>
      </c>
      <c r="N543" s="20">
        <v>0.19884719198431</v>
      </c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30"/>
    </row>
    <row r="544" spans="1:27" x14ac:dyDescent="0.25">
      <c r="A544">
        <v>508</v>
      </c>
      <c r="B544" s="15">
        <v>37778</v>
      </c>
      <c r="C544" s="25">
        <f t="shared" si="28"/>
        <v>0.13972635567188299</v>
      </c>
      <c r="D544" s="25">
        <f>VLOOKUP(B544,input_BB!$B$19:$XX$10000,$D$35,0)</f>
        <v>93.48</v>
      </c>
      <c r="E544" s="27">
        <f t="shared" si="29"/>
        <v>6.3942233999374057E-2</v>
      </c>
      <c r="F544" s="34">
        <f t="shared" si="31"/>
        <v>4.6211714132187165E-3</v>
      </c>
      <c r="G544" s="25">
        <f t="shared" si="30"/>
        <v>0.31422212033248498</v>
      </c>
      <c r="I544" s="31">
        <v>37778</v>
      </c>
      <c r="J544" s="20">
        <v>0.13972635567188299</v>
      </c>
      <c r="K544" s="20">
        <v>0</v>
      </c>
      <c r="L544" s="20">
        <v>0.31422212033248498</v>
      </c>
      <c r="M544" s="20">
        <v>0.48686318352832503</v>
      </c>
      <c r="N544" s="20">
        <v>0.198914696139189</v>
      </c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30"/>
    </row>
    <row r="545" spans="1:27" x14ac:dyDescent="0.25">
      <c r="A545">
        <v>509</v>
      </c>
      <c r="B545" s="15">
        <v>37785</v>
      </c>
      <c r="C545" s="25">
        <f t="shared" si="28"/>
        <v>0.138522669672966</v>
      </c>
      <c r="D545" s="25">
        <f>VLOOKUP(B545,input_BB!$B$19:$XX$10000,$D$35,0)</f>
        <v>92.22</v>
      </c>
      <c r="E545" s="27">
        <f t="shared" si="29"/>
        <v>6.0544852466272767E-2</v>
      </c>
      <c r="F545" s="34">
        <f t="shared" si="31"/>
        <v>-1.1469610890770809E-2</v>
      </c>
      <c r="G545" s="25">
        <f t="shared" si="30"/>
        <v>0.29379372967498202</v>
      </c>
      <c r="I545" s="31">
        <v>37785</v>
      </c>
      <c r="J545" s="20">
        <v>0.138522669672966</v>
      </c>
      <c r="K545" s="20">
        <v>0</v>
      </c>
      <c r="L545" s="20">
        <v>0.29379372967498202</v>
      </c>
      <c r="M545" s="20">
        <v>0.50400496316600496</v>
      </c>
      <c r="N545" s="20">
        <v>0.20220130715901199</v>
      </c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30"/>
    </row>
    <row r="546" spans="1:27" x14ac:dyDescent="0.25">
      <c r="A546">
        <v>510</v>
      </c>
      <c r="B546" s="15">
        <v>37792</v>
      </c>
      <c r="C546" s="25">
        <f t="shared" si="28"/>
        <v>0.13840587437152899</v>
      </c>
      <c r="D546" s="25">
        <f>VLOOKUP(B546,input_BB!$B$19:$XX$10000,$D$35,0)</f>
        <v>93.91</v>
      </c>
      <c r="E546" s="27">
        <f t="shared" si="29"/>
        <v>6.0215199881950829E-2</v>
      </c>
      <c r="F546" s="34">
        <f t="shared" si="31"/>
        <v>4.5999144201966935E-3</v>
      </c>
      <c r="G546" s="25">
        <f t="shared" si="30"/>
        <v>0.29407050990643502</v>
      </c>
      <c r="I546" s="31">
        <v>37792</v>
      </c>
      <c r="J546" s="20">
        <v>0.13840587437152899</v>
      </c>
      <c r="K546" s="20">
        <v>0</v>
      </c>
      <c r="L546" s="20">
        <v>0.29407050990643502</v>
      </c>
      <c r="M546" s="20">
        <v>0.50368560542605501</v>
      </c>
      <c r="N546" s="20">
        <v>0.202243884667511</v>
      </c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30"/>
    </row>
    <row r="547" spans="1:27" x14ac:dyDescent="0.25">
      <c r="A547">
        <v>511</v>
      </c>
      <c r="B547" s="15">
        <v>37799</v>
      </c>
      <c r="C547" s="25">
        <f t="shared" si="28"/>
        <v>0.12629389762878401</v>
      </c>
      <c r="D547" s="25">
        <f>VLOOKUP(B547,input_BB!$B$19:$XX$10000,$D$35,0)</f>
        <v>95.04</v>
      </c>
      <c r="E547" s="27">
        <f t="shared" si="29"/>
        <v>2.6029368899304291E-2</v>
      </c>
      <c r="F547" s="34">
        <f t="shared" si="31"/>
        <v>3.0579050097592875E-2</v>
      </c>
      <c r="G547" s="25">
        <f t="shared" si="30"/>
        <v>0.29434609599788703</v>
      </c>
      <c r="I547" s="31">
        <v>37799</v>
      </c>
      <c r="J547" s="20">
        <v>0.12629389762878401</v>
      </c>
      <c r="K547" s="20">
        <v>0</v>
      </c>
      <c r="L547" s="20">
        <v>0.29434609599788703</v>
      </c>
      <c r="M547" s="20">
        <v>0.50336843673938503</v>
      </c>
      <c r="N547" s="20">
        <v>0.202285467262727</v>
      </c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30"/>
    </row>
    <row r="548" spans="1:27" x14ac:dyDescent="0.25">
      <c r="A548">
        <v>512</v>
      </c>
      <c r="B548" s="15">
        <v>37806</v>
      </c>
      <c r="C548" s="25">
        <f t="shared" si="28"/>
        <v>0.119308941066265</v>
      </c>
      <c r="D548" s="25">
        <f>VLOOKUP(B548,input_BB!$B$19:$XX$10000,$D$35,0)</f>
        <v>94.55</v>
      </c>
      <c r="E548" s="27">
        <f t="shared" si="29"/>
        <v>6.3144578208599667E-3</v>
      </c>
      <c r="F548" s="34">
        <f t="shared" si="31"/>
        <v>6.8150356724523409E-3</v>
      </c>
      <c r="G548" s="25">
        <f t="shared" si="30"/>
        <v>0.29297169410741802</v>
      </c>
      <c r="I548" s="31">
        <v>37806</v>
      </c>
      <c r="J548" s="20">
        <v>0.119308941066265</v>
      </c>
      <c r="K548" s="20">
        <v>0</v>
      </c>
      <c r="L548" s="20">
        <v>0.29297169410741802</v>
      </c>
      <c r="M548" s="20">
        <v>0.50422897507992404</v>
      </c>
      <c r="N548" s="20">
        <v>0.202799330812658</v>
      </c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30"/>
    </row>
    <row r="549" spans="1:27" x14ac:dyDescent="0.25">
      <c r="A549">
        <v>513</v>
      </c>
      <c r="B549" s="15">
        <v>37813</v>
      </c>
      <c r="C549" s="25">
        <f t="shared" si="28"/>
        <v>0.30697062611579901</v>
      </c>
      <c r="D549" s="25">
        <f>VLOOKUP(B549,input_BB!$B$19:$XX$10000,$D$35,0)</f>
        <v>95.8</v>
      </c>
      <c r="E549" s="27">
        <f t="shared" si="29"/>
        <v>0.53598610294392368</v>
      </c>
      <c r="F549" s="34">
        <f t="shared" si="31"/>
        <v>7.9966329966330019E-3</v>
      </c>
      <c r="G549" s="25">
        <f t="shared" si="30"/>
        <v>0.29324165386248602</v>
      </c>
      <c r="I549" s="31">
        <v>37813</v>
      </c>
      <c r="J549" s="20">
        <v>0.30697062611579901</v>
      </c>
      <c r="K549" s="20">
        <v>0</v>
      </c>
      <c r="L549" s="20">
        <v>0.29324165386248602</v>
      </c>
      <c r="M549" s="20">
        <v>0.50391852873189602</v>
      </c>
      <c r="N549" s="20">
        <v>0.20283981740561799</v>
      </c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30"/>
    </row>
    <row r="550" spans="1:27" x14ac:dyDescent="0.25">
      <c r="A550">
        <v>514</v>
      </c>
      <c r="B550" s="15">
        <v>37820</v>
      </c>
      <c r="C550" s="25">
        <f t="shared" ref="C550:C613" si="32">J550</f>
        <v>0.12618546187877699</v>
      </c>
      <c r="D550" s="25">
        <f>VLOOKUP(B550,input_BB!$B$19:$XX$10000,$D$35,0)</f>
        <v>96.63</v>
      </c>
      <c r="E550" s="27">
        <f t="shared" ref="E550:E613" si="33">(C550-$E$34)/$E$36</f>
        <v>2.5723310994723445E-2</v>
      </c>
      <c r="F550" s="34">
        <f t="shared" si="31"/>
        <v>2.1998942358540496E-2</v>
      </c>
      <c r="G550" s="25">
        <f t="shared" ref="G550:G613" si="34">VLOOKUP(B550,$I$37:$AA$5000,$G$34,0)</f>
        <v>0.29351003185757202</v>
      </c>
      <c r="I550" s="31">
        <v>37820</v>
      </c>
      <c r="J550" s="20">
        <v>0.12618546187877699</v>
      </c>
      <c r="K550" s="20">
        <v>0</v>
      </c>
      <c r="L550" s="20">
        <v>0.29351003185757202</v>
      </c>
      <c r="M550" s="20">
        <v>0.50361081749533498</v>
      </c>
      <c r="N550" s="20">
        <v>0.202879150647093</v>
      </c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30"/>
    </row>
    <row r="551" spans="1:27" x14ac:dyDescent="0.25">
      <c r="A551">
        <v>515</v>
      </c>
      <c r="B551" s="15">
        <v>37827</v>
      </c>
      <c r="C551" s="25">
        <f t="shared" si="32"/>
        <v>0.12613309919834101</v>
      </c>
      <c r="D551" s="25">
        <f>VLOOKUP(B551,input_BB!$B$19:$XX$10000,$D$35,0)</f>
        <v>94.96</v>
      </c>
      <c r="E551" s="27">
        <f t="shared" si="33"/>
        <v>2.5575518294885646E-2</v>
      </c>
      <c r="F551" s="34">
        <f t="shared" si="31"/>
        <v>-8.7682672233820869E-3</v>
      </c>
      <c r="G551" s="25">
        <f t="shared" si="34"/>
        <v>0.29345767897256497</v>
      </c>
      <c r="I551" s="31">
        <v>37827</v>
      </c>
      <c r="J551" s="20">
        <v>0.12613309919834101</v>
      </c>
      <c r="K551" s="20">
        <v>0</v>
      </c>
      <c r="L551" s="20">
        <v>0.29345767897256497</v>
      </c>
      <c r="M551" s="20">
        <v>0.50367986414337695</v>
      </c>
      <c r="N551" s="20">
        <v>0.20286245688405799</v>
      </c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30"/>
    </row>
    <row r="552" spans="1:27" x14ac:dyDescent="0.25">
      <c r="A552">
        <v>516</v>
      </c>
      <c r="B552" s="15">
        <v>37834</v>
      </c>
      <c r="C552" s="25">
        <f t="shared" si="32"/>
        <v>0.12611094117164601</v>
      </c>
      <c r="D552" s="25">
        <f>VLOOKUP(B552,input_BB!$B$19:$XX$10000,$D$35,0)</f>
        <v>96.66</v>
      </c>
      <c r="E552" s="27">
        <f t="shared" si="33"/>
        <v>2.5512977673185885E-2</v>
      </c>
      <c r="F552" s="34">
        <f t="shared" ref="F552:F615" si="35">D552/D550-1</f>
        <v>3.104625892580426E-4</v>
      </c>
      <c r="G552" s="25">
        <f t="shared" si="34"/>
        <v>0.29333704058725202</v>
      </c>
      <c r="I552" s="31">
        <v>37834</v>
      </c>
      <c r="J552" s="20">
        <v>0.12611094117164601</v>
      </c>
      <c r="K552" s="20">
        <v>0</v>
      </c>
      <c r="L552" s="20">
        <v>0.29333704058725202</v>
      </c>
      <c r="M552" s="20">
        <v>0.50387094537815402</v>
      </c>
      <c r="N552" s="20">
        <v>0.20279201403459399</v>
      </c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30"/>
    </row>
    <row r="553" spans="1:27" x14ac:dyDescent="0.25">
      <c r="A553">
        <v>517</v>
      </c>
      <c r="B553" s="15">
        <v>37841</v>
      </c>
      <c r="C553" s="25">
        <f t="shared" si="32"/>
        <v>0.13008356094360399</v>
      </c>
      <c r="D553" s="25">
        <f>VLOOKUP(B553,input_BB!$B$19:$XX$10000,$D$35,0)</f>
        <v>96.36</v>
      </c>
      <c r="E553" s="27">
        <f t="shared" si="33"/>
        <v>3.6725623714949744E-2</v>
      </c>
      <c r="F553" s="34">
        <f t="shared" si="35"/>
        <v>1.4743049705139066E-2</v>
      </c>
      <c r="G553" s="25">
        <f t="shared" si="34"/>
        <v>0.27018677578501898</v>
      </c>
      <c r="I553" s="31">
        <v>37841</v>
      </c>
      <c r="J553" s="20">
        <v>0.13008356094360399</v>
      </c>
      <c r="K553" s="20">
        <v>0</v>
      </c>
      <c r="L553" s="20">
        <v>0.27018677578501898</v>
      </c>
      <c r="M553" s="20">
        <v>0.52323754250340704</v>
      </c>
      <c r="N553" s="20">
        <v>0.20657568171157401</v>
      </c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30"/>
    </row>
    <row r="554" spans="1:27" x14ac:dyDescent="0.25">
      <c r="A554">
        <v>518</v>
      </c>
      <c r="B554" s="15">
        <v>37848</v>
      </c>
      <c r="C554" s="25">
        <f t="shared" si="32"/>
        <v>0.11966622620821001</v>
      </c>
      <c r="D554" s="25">
        <f>VLOOKUP(B554,input_BB!$B$19:$XX$10000,$D$35,0)</f>
        <v>96.65</v>
      </c>
      <c r="E554" s="27">
        <f t="shared" si="33"/>
        <v>7.3228885448092329E-3</v>
      </c>
      <c r="F554" s="34">
        <f t="shared" si="35"/>
        <v>-1.0345541071787867E-4</v>
      </c>
      <c r="G554" s="25">
        <f t="shared" si="34"/>
        <v>0.27105096259829398</v>
      </c>
      <c r="I554" s="31">
        <v>37848</v>
      </c>
      <c r="J554" s="20">
        <v>0.11966622620821001</v>
      </c>
      <c r="K554" s="20">
        <v>0</v>
      </c>
      <c r="L554" s="20">
        <v>0.27105096259829398</v>
      </c>
      <c r="M554" s="20">
        <v>0.52151083616476901</v>
      </c>
      <c r="N554" s="20">
        <v>0.20743820123693599</v>
      </c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30"/>
    </row>
    <row r="555" spans="1:27" x14ac:dyDescent="0.25">
      <c r="A555">
        <v>519</v>
      </c>
      <c r="B555" s="15">
        <v>37855</v>
      </c>
      <c r="C555" s="25">
        <f t="shared" si="32"/>
        <v>0.119639873504639</v>
      </c>
      <c r="D555" s="25">
        <f>VLOOKUP(B555,input_BB!$B$19:$XX$10000,$D$35,0)</f>
        <v>98.83</v>
      </c>
      <c r="E555" s="27">
        <f t="shared" si="33"/>
        <v>7.2485085249868178E-3</v>
      </c>
      <c r="F555" s="34">
        <f t="shared" si="35"/>
        <v>2.5633042756330493E-2</v>
      </c>
      <c r="G555" s="25">
        <f t="shared" si="34"/>
        <v>0.270945706012646</v>
      </c>
      <c r="I555" s="31">
        <v>37855</v>
      </c>
      <c r="J555" s="20">
        <v>0.119639873504639</v>
      </c>
      <c r="K555" s="20">
        <v>0</v>
      </c>
      <c r="L555" s="20">
        <v>0.270945706012646</v>
      </c>
      <c r="M555" s="20">
        <v>0.52168722950999202</v>
      </c>
      <c r="N555" s="20">
        <v>0.207367064477363</v>
      </c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30"/>
    </row>
    <row r="556" spans="1:27" x14ac:dyDescent="0.25">
      <c r="A556">
        <v>520</v>
      </c>
      <c r="B556" s="15">
        <v>37862</v>
      </c>
      <c r="C556" s="25">
        <f t="shared" si="32"/>
        <v>0.13846614956855799</v>
      </c>
      <c r="D556" s="25">
        <f>VLOOKUP(B556,input_BB!$B$19:$XX$10000,$D$35,0)</f>
        <v>98.1</v>
      </c>
      <c r="E556" s="27">
        <f t="shared" si="33"/>
        <v>6.0385325513946729E-2</v>
      </c>
      <c r="F556" s="34">
        <f t="shared" si="35"/>
        <v>1.500258665287113E-2</v>
      </c>
      <c r="G556" s="25">
        <f t="shared" si="34"/>
        <v>0.27084168632920402</v>
      </c>
      <c r="I556" s="31">
        <v>37862</v>
      </c>
      <c r="J556" s="20">
        <v>0.13846614956855799</v>
      </c>
      <c r="K556" s="20">
        <v>0</v>
      </c>
      <c r="L556" s="20">
        <v>0.27084168632920402</v>
      </c>
      <c r="M556" s="20">
        <v>0.52186231567758601</v>
      </c>
      <c r="N556" s="20">
        <v>0.207295997993211</v>
      </c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30"/>
    </row>
    <row r="557" spans="1:27" x14ac:dyDescent="0.25">
      <c r="A557">
        <v>521</v>
      </c>
      <c r="B557" s="15">
        <v>37869</v>
      </c>
      <c r="C557" s="25">
        <f t="shared" si="32"/>
        <v>0.309453815221786</v>
      </c>
      <c r="D557" s="25">
        <f>VLOOKUP(B557,input_BB!$B$19:$XX$10000,$D$35,0)</f>
        <v>97.09</v>
      </c>
      <c r="E557" s="27">
        <f t="shared" si="33"/>
        <v>0.54299485839963979</v>
      </c>
      <c r="F557" s="34">
        <f t="shared" si="35"/>
        <v>-1.7605990083982559E-2</v>
      </c>
      <c r="G557" s="25">
        <f t="shared" si="34"/>
        <v>0.26885277891097398</v>
      </c>
      <c r="I557" s="31">
        <v>37869</v>
      </c>
      <c r="J557" s="20">
        <v>0.309453815221786</v>
      </c>
      <c r="K557" s="20">
        <v>0</v>
      </c>
      <c r="L557" s="20">
        <v>0.26885277891097398</v>
      </c>
      <c r="M557" s="20">
        <v>0.52236436269764197</v>
      </c>
      <c r="N557" s="20">
        <v>0.208782858391384</v>
      </c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30"/>
    </row>
    <row r="558" spans="1:27" x14ac:dyDescent="0.25">
      <c r="A558">
        <v>522</v>
      </c>
      <c r="B558" s="15">
        <v>37876</v>
      </c>
      <c r="C558" s="25">
        <f t="shared" si="32"/>
        <v>0.13845106959343001</v>
      </c>
      <c r="D558" s="25">
        <f>VLOOKUP(B558,input_BB!$B$19:$XX$10000,$D$35,0)</f>
        <v>96</v>
      </c>
      <c r="E558" s="27">
        <f t="shared" si="33"/>
        <v>6.0342762562258734E-2</v>
      </c>
      <c r="F558" s="34">
        <f t="shared" si="35"/>
        <v>-2.1406727828746086E-2</v>
      </c>
      <c r="G558" s="25">
        <f t="shared" si="34"/>
        <v>0.26874915271844002</v>
      </c>
      <c r="I558" s="31">
        <v>37876</v>
      </c>
      <c r="J558" s="20">
        <v>0.13845106959343001</v>
      </c>
      <c r="K558" s="20">
        <v>0</v>
      </c>
      <c r="L558" s="20">
        <v>0.26874915271844002</v>
      </c>
      <c r="M558" s="20">
        <v>0.52253982122258402</v>
      </c>
      <c r="N558" s="20">
        <v>0.20871102605897601</v>
      </c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30"/>
    </row>
    <row r="559" spans="1:27" x14ac:dyDescent="0.25">
      <c r="A559">
        <v>523</v>
      </c>
      <c r="B559" s="15">
        <v>37883</v>
      </c>
      <c r="C559" s="25">
        <f t="shared" si="32"/>
        <v>0.13844262063503299</v>
      </c>
      <c r="D559" s="25">
        <f>VLOOKUP(B559,input_BB!$B$19:$XX$10000,$D$35,0)</f>
        <v>94.78</v>
      </c>
      <c r="E559" s="27">
        <f t="shared" si="33"/>
        <v>6.0318915533002088E-2</v>
      </c>
      <c r="F559" s="34">
        <f t="shared" si="35"/>
        <v>-2.3792357606344683E-2</v>
      </c>
      <c r="G559" s="25">
        <f t="shared" si="34"/>
        <v>0.268646932914962</v>
      </c>
      <c r="I559" s="31">
        <v>37883</v>
      </c>
      <c r="J559" s="20">
        <v>0.13844262063503299</v>
      </c>
      <c r="K559" s="20">
        <v>0</v>
      </c>
      <c r="L559" s="20">
        <v>0.268646932914962</v>
      </c>
      <c r="M559" s="20">
        <v>0.52271360291175695</v>
      </c>
      <c r="N559" s="20">
        <v>0.208639464173281</v>
      </c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30"/>
    </row>
    <row r="560" spans="1:27" x14ac:dyDescent="0.25">
      <c r="A560">
        <v>524</v>
      </c>
      <c r="B560" s="15">
        <v>37890</v>
      </c>
      <c r="C560" s="25">
        <f t="shared" si="32"/>
        <v>0.13832283020019501</v>
      </c>
      <c r="D560" s="25">
        <f>VLOOKUP(B560,input_BB!$B$19:$XX$10000,$D$35,0)</f>
        <v>93.85</v>
      </c>
      <c r="E560" s="27">
        <f t="shared" si="33"/>
        <v>5.9980809239893337E-2</v>
      </c>
      <c r="F560" s="34">
        <f t="shared" si="35"/>
        <v>-2.2395833333333393E-2</v>
      </c>
      <c r="G560" s="25">
        <f t="shared" si="34"/>
        <v>0.26891954661162798</v>
      </c>
      <c r="I560" s="31">
        <v>37890</v>
      </c>
      <c r="J560" s="20">
        <v>0.13832283020019501</v>
      </c>
      <c r="K560" s="20">
        <v>0</v>
      </c>
      <c r="L560" s="20">
        <v>0.26891954661162798</v>
      </c>
      <c r="M560" s="20">
        <v>0.522395907735138</v>
      </c>
      <c r="N560" s="20">
        <v>0.20868454565323399</v>
      </c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30"/>
    </row>
    <row r="561" spans="1:27" x14ac:dyDescent="0.25">
      <c r="A561">
        <v>525</v>
      </c>
      <c r="B561" s="15">
        <v>37897</v>
      </c>
      <c r="C561" s="25">
        <f t="shared" si="32"/>
        <v>0.13828501105308499</v>
      </c>
      <c r="D561" s="25">
        <f>VLOOKUP(B561,input_BB!$B$19:$XX$10000,$D$35,0)</f>
        <v>93.1</v>
      </c>
      <c r="E561" s="27">
        <f t="shared" si="33"/>
        <v>5.9874065394650636E-2</v>
      </c>
      <c r="F561" s="34">
        <f t="shared" si="35"/>
        <v>-1.7725258493353047E-2</v>
      </c>
      <c r="G561" s="25">
        <f t="shared" si="34"/>
        <v>0.29037806387020998</v>
      </c>
      <c r="I561" s="31">
        <v>37897</v>
      </c>
      <c r="J561" s="20">
        <v>0.13828501105308499</v>
      </c>
      <c r="K561" s="20">
        <v>0</v>
      </c>
      <c r="L561" s="20">
        <v>0.29037806387020998</v>
      </c>
      <c r="M561" s="20">
        <v>0.49536667177029597</v>
      </c>
      <c r="N561" s="20">
        <v>0.21425526435949399</v>
      </c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30"/>
    </row>
    <row r="562" spans="1:27" x14ac:dyDescent="0.25">
      <c r="A562">
        <v>526</v>
      </c>
      <c r="B562" s="15">
        <v>37904</v>
      </c>
      <c r="C562" s="25">
        <f t="shared" si="32"/>
        <v>0.138166323304176</v>
      </c>
      <c r="D562" s="25">
        <f>VLOOKUP(B562,input_BB!$B$19:$XX$10000,$D$35,0)</f>
        <v>91.52</v>
      </c>
      <c r="E562" s="27">
        <f t="shared" si="33"/>
        <v>5.9539071412240283E-2</v>
      </c>
      <c r="F562" s="34">
        <f t="shared" si="35"/>
        <v>-2.4826851358550894E-2</v>
      </c>
      <c r="G562" s="25">
        <f t="shared" si="34"/>
        <v>0.29065740852652</v>
      </c>
      <c r="I562" s="31">
        <v>37904</v>
      </c>
      <c r="J562" s="20">
        <v>0.138166323304176</v>
      </c>
      <c r="K562" s="20">
        <v>0</v>
      </c>
      <c r="L562" s="20">
        <v>0.29065740852652</v>
      </c>
      <c r="M562" s="20">
        <v>0.49504269717625299</v>
      </c>
      <c r="N562" s="20">
        <v>0.21429989429722701</v>
      </c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30"/>
    </row>
    <row r="563" spans="1:27" x14ac:dyDescent="0.25">
      <c r="A563">
        <v>527</v>
      </c>
      <c r="B563" s="15">
        <v>37911</v>
      </c>
      <c r="C563" s="25">
        <f t="shared" si="32"/>
        <v>0.119505792856216</v>
      </c>
      <c r="D563" s="25">
        <f>VLOOKUP(B563,input_BB!$B$19:$XX$10000,$D$35,0)</f>
        <v>92.29</v>
      </c>
      <c r="E563" s="27">
        <f t="shared" si="33"/>
        <v>6.8700683675799699E-3</v>
      </c>
      <c r="F563" s="34">
        <f t="shared" si="35"/>
        <v>-8.7003222341567321E-3</v>
      </c>
      <c r="G563" s="25">
        <f t="shared" si="34"/>
        <v>0.29093458957484197</v>
      </c>
      <c r="I563" s="31">
        <v>37911</v>
      </c>
      <c r="J563" s="20">
        <v>0.119505792856216</v>
      </c>
      <c r="K563" s="20">
        <v>0</v>
      </c>
      <c r="L563" s="20">
        <v>0.29093458957484197</v>
      </c>
      <c r="M563" s="20">
        <v>0.49472270869638402</v>
      </c>
      <c r="N563" s="20">
        <v>0.21434270172877401</v>
      </c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30"/>
    </row>
    <row r="564" spans="1:27" x14ac:dyDescent="0.25">
      <c r="A564">
        <v>528</v>
      </c>
      <c r="B564" s="15">
        <v>37918</v>
      </c>
      <c r="C564" s="25">
        <f t="shared" si="32"/>
        <v>0.119497746229172</v>
      </c>
      <c r="D564" s="25">
        <f>VLOOKUP(B564,input_BB!$B$19:$XX$10000,$D$35,0)</f>
        <v>91.43</v>
      </c>
      <c r="E564" s="27">
        <f t="shared" si="33"/>
        <v>6.8473569111472893E-3</v>
      </c>
      <c r="F564" s="34">
        <f t="shared" si="35"/>
        <v>-9.8339160839144846E-4</v>
      </c>
      <c r="G564" s="25">
        <f t="shared" si="34"/>
        <v>0.29120912063839099</v>
      </c>
      <c r="I564" s="31">
        <v>37918</v>
      </c>
      <c r="J564" s="20">
        <v>0.119497746229172</v>
      </c>
      <c r="K564" s="20">
        <v>0</v>
      </c>
      <c r="L564" s="20">
        <v>0.29120912063839099</v>
      </c>
      <c r="M564" s="20">
        <v>0.494405203440904</v>
      </c>
      <c r="N564" s="20">
        <v>0.21438567592070501</v>
      </c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30"/>
    </row>
    <row r="565" spans="1:27" x14ac:dyDescent="0.25">
      <c r="A565">
        <v>529</v>
      </c>
      <c r="B565" s="15">
        <v>37925</v>
      </c>
      <c r="C565" s="25">
        <f t="shared" si="32"/>
        <v>0.119489729404449</v>
      </c>
      <c r="D565" s="25">
        <f>VLOOKUP(B565,input_BB!$B$19:$XX$10000,$D$35,0)</f>
        <v>92.73</v>
      </c>
      <c r="E565" s="27">
        <f t="shared" si="33"/>
        <v>6.824729571216004E-3</v>
      </c>
      <c r="F565" s="34">
        <f t="shared" si="35"/>
        <v>4.7675804529201393E-3</v>
      </c>
      <c r="G565" s="25">
        <f t="shared" si="34"/>
        <v>0.29148102548273402</v>
      </c>
      <c r="I565" s="31">
        <v>37925</v>
      </c>
      <c r="J565" s="20">
        <v>0.119489729404449</v>
      </c>
      <c r="K565" s="20">
        <v>0</v>
      </c>
      <c r="L565" s="20">
        <v>0.29148102548273402</v>
      </c>
      <c r="M565" s="20">
        <v>0.494091828697441</v>
      </c>
      <c r="N565" s="20">
        <v>0.214427145819825</v>
      </c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30"/>
    </row>
    <row r="566" spans="1:27" x14ac:dyDescent="0.25">
      <c r="A566">
        <v>530</v>
      </c>
      <c r="B566" s="15">
        <v>37932</v>
      </c>
      <c r="C566" s="25">
        <f t="shared" si="32"/>
        <v>0.12683019042015101</v>
      </c>
      <c r="D566" s="25">
        <f>VLOOKUP(B566,input_BB!$B$19:$XX$10000,$D$35,0)</f>
        <v>93.02</v>
      </c>
      <c r="E566" s="27">
        <f t="shared" si="33"/>
        <v>2.7543045412418928E-2</v>
      </c>
      <c r="F566" s="34">
        <f t="shared" si="35"/>
        <v>1.7390353275730019E-2</v>
      </c>
      <c r="G566" s="25">
        <f t="shared" si="34"/>
        <v>0.32078575988800401</v>
      </c>
      <c r="I566" s="31">
        <v>37932</v>
      </c>
      <c r="J566" s="20">
        <v>0.12683019042015101</v>
      </c>
      <c r="K566" s="20">
        <v>0</v>
      </c>
      <c r="L566" s="20">
        <v>0.32078575988800401</v>
      </c>
      <c r="M566" s="20">
        <v>0.51851863302094303</v>
      </c>
      <c r="N566" s="20">
        <v>0.16069560709105199</v>
      </c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30"/>
    </row>
    <row r="567" spans="1:27" x14ac:dyDescent="0.25">
      <c r="A567">
        <v>531</v>
      </c>
      <c r="B567" s="15">
        <v>37939</v>
      </c>
      <c r="C567" s="25">
        <f t="shared" si="32"/>
        <v>0.126810267567635</v>
      </c>
      <c r="D567" s="25">
        <f>VLOOKUP(B567,input_BB!$B$19:$XX$10000,$D$35,0)</f>
        <v>91.37</v>
      </c>
      <c r="E567" s="27">
        <f t="shared" si="33"/>
        <v>2.748681352861743E-2</v>
      </c>
      <c r="F567" s="34">
        <f t="shared" si="35"/>
        <v>-1.4666235306804665E-2</v>
      </c>
      <c r="G567" s="25">
        <f t="shared" si="34"/>
        <v>0.32065591832649998</v>
      </c>
      <c r="I567" s="31">
        <v>37939</v>
      </c>
      <c r="J567" s="20">
        <v>0.126810267567635</v>
      </c>
      <c r="K567" s="20">
        <v>0</v>
      </c>
      <c r="L567" s="20">
        <v>0.32065591832649998</v>
      </c>
      <c r="M567" s="20">
        <v>0.51870310370980799</v>
      </c>
      <c r="N567" s="20">
        <v>0.160640977963693</v>
      </c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30"/>
    </row>
    <row r="568" spans="1:27" x14ac:dyDescent="0.25">
      <c r="A568">
        <v>532</v>
      </c>
      <c r="B568" s="15">
        <v>37946</v>
      </c>
      <c r="C568" s="25">
        <f t="shared" si="32"/>
        <v>0.12679038941860199</v>
      </c>
      <c r="D568" s="25">
        <f>VLOOKUP(B568,input_BB!$B$19:$XX$10000,$D$35,0)</f>
        <v>90.6</v>
      </c>
      <c r="E568" s="27">
        <f t="shared" si="33"/>
        <v>2.7430707819572263E-2</v>
      </c>
      <c r="F568" s="34">
        <f t="shared" si="35"/>
        <v>-2.601591055686947E-2</v>
      </c>
      <c r="G568" s="25">
        <f t="shared" si="34"/>
        <v>0.32052620986835201</v>
      </c>
      <c r="I568" s="31">
        <v>37946</v>
      </c>
      <c r="J568" s="20">
        <v>0.12679038941860199</v>
      </c>
      <c r="K568" s="20">
        <v>0</v>
      </c>
      <c r="L568" s="20">
        <v>0.32052620986835201</v>
      </c>
      <c r="M568" s="20">
        <v>0.51888714719037499</v>
      </c>
      <c r="N568" s="20">
        <v>0.16058664294127301</v>
      </c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30"/>
    </row>
    <row r="569" spans="1:27" x14ac:dyDescent="0.25">
      <c r="A569">
        <v>533</v>
      </c>
      <c r="B569" s="15">
        <v>37953</v>
      </c>
      <c r="C569" s="25">
        <f t="shared" si="32"/>
        <v>0.13767492771148701</v>
      </c>
      <c r="D569" s="25">
        <f>VLOOKUP(B569,input_BB!$B$19:$XX$10000,$D$35,0)</f>
        <v>90.23</v>
      </c>
      <c r="E569" s="27">
        <f t="shared" si="33"/>
        <v>5.8152116414382851E-2</v>
      </c>
      <c r="F569" s="34">
        <f t="shared" si="35"/>
        <v>-1.2476742913428929E-2</v>
      </c>
      <c r="G569" s="25">
        <f t="shared" si="34"/>
        <v>0.291399513296279</v>
      </c>
      <c r="I569" s="31">
        <v>37953</v>
      </c>
      <c r="J569" s="20">
        <v>0.13767492771148701</v>
      </c>
      <c r="K569" s="20">
        <v>0</v>
      </c>
      <c r="L569" s="20">
        <v>0.291399513296279</v>
      </c>
      <c r="M569" s="20">
        <v>0.49435887676693402</v>
      </c>
      <c r="N569" s="20">
        <v>0.21424160993678701</v>
      </c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30"/>
    </row>
    <row r="570" spans="1:27" x14ac:dyDescent="0.25">
      <c r="A570">
        <v>534</v>
      </c>
      <c r="B570" s="15">
        <v>37960</v>
      </c>
      <c r="C570" s="25">
        <f t="shared" si="32"/>
        <v>0.13766665756702401</v>
      </c>
      <c r="D570" s="25">
        <f>VLOOKUP(B570,input_BB!$B$19:$XX$10000,$D$35,0)</f>
        <v>89.14</v>
      </c>
      <c r="E570" s="27">
        <f t="shared" si="33"/>
        <v>5.8128774084157224E-2</v>
      </c>
      <c r="F570" s="34">
        <f t="shared" si="35"/>
        <v>-1.61147902869756E-2</v>
      </c>
      <c r="G570" s="25">
        <f t="shared" si="34"/>
        <v>0.29128158166264001</v>
      </c>
      <c r="I570" s="31">
        <v>37960</v>
      </c>
      <c r="J570" s="20">
        <v>0.13766665756702401</v>
      </c>
      <c r="K570" s="20">
        <v>0</v>
      </c>
      <c r="L570" s="20">
        <v>0.29128158166264001</v>
      </c>
      <c r="M570" s="20">
        <v>0.49455113144106799</v>
      </c>
      <c r="N570" s="20">
        <v>0.214167286896292</v>
      </c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30"/>
    </row>
    <row r="571" spans="1:27" x14ac:dyDescent="0.25">
      <c r="A571">
        <v>535</v>
      </c>
      <c r="B571" s="15">
        <v>37967</v>
      </c>
      <c r="C571" s="25">
        <f t="shared" si="32"/>
        <v>0.13765840232372301</v>
      </c>
      <c r="D571" s="25">
        <f>VLOOKUP(B571,input_BB!$B$19:$XX$10000,$D$35,0)</f>
        <v>88.6</v>
      </c>
      <c r="E571" s="27">
        <f t="shared" si="33"/>
        <v>5.8105473812186531E-2</v>
      </c>
      <c r="F571" s="34">
        <f t="shared" si="35"/>
        <v>-1.8064945140197408E-2</v>
      </c>
      <c r="G571" s="25">
        <f t="shared" si="34"/>
        <v>0.29116501923925597</v>
      </c>
      <c r="I571" s="31">
        <v>37967</v>
      </c>
      <c r="J571" s="20">
        <v>0.13765840232372301</v>
      </c>
      <c r="K571" s="20">
        <v>0</v>
      </c>
      <c r="L571" s="20">
        <v>0.29116501923925597</v>
      </c>
      <c r="M571" s="20">
        <v>0.49474302081565802</v>
      </c>
      <c r="N571" s="20">
        <v>0.21409195994508601</v>
      </c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30"/>
    </row>
    <row r="572" spans="1:27" x14ac:dyDescent="0.25">
      <c r="A572">
        <v>536</v>
      </c>
      <c r="B572" s="15">
        <v>37974</v>
      </c>
      <c r="C572" s="25">
        <f t="shared" si="32"/>
        <v>0.137650161981583</v>
      </c>
      <c r="D572" s="25">
        <f>VLOOKUP(B572,input_BB!$B$19:$XX$10000,$D$35,0)</f>
        <v>88.15</v>
      </c>
      <c r="E572" s="27">
        <f t="shared" si="33"/>
        <v>5.8082215598467941E-2</v>
      </c>
      <c r="F572" s="34">
        <f t="shared" si="35"/>
        <v>-1.1106125196320371E-2</v>
      </c>
      <c r="G572" s="25">
        <f t="shared" si="34"/>
        <v>0.291048117038822</v>
      </c>
      <c r="I572" s="31">
        <v>37974</v>
      </c>
      <c r="J572" s="20">
        <v>0.137650161981583</v>
      </c>
      <c r="K572" s="20">
        <v>0</v>
      </c>
      <c r="L572" s="20">
        <v>0.291048117038822</v>
      </c>
      <c r="M572" s="20">
        <v>0.49493390248517499</v>
      </c>
      <c r="N572" s="20">
        <v>0.21401798047600301</v>
      </c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30"/>
    </row>
    <row r="573" spans="1:27" x14ac:dyDescent="0.25">
      <c r="A573">
        <v>537</v>
      </c>
      <c r="B573" s="15">
        <v>37981</v>
      </c>
      <c r="C573" s="25">
        <f t="shared" si="32"/>
        <v>0.13053724169731101</v>
      </c>
      <c r="D573" s="25">
        <f>VLOOKUP(B573,input_BB!$B$19:$XX$10000,$D$35,0)</f>
        <v>87.63</v>
      </c>
      <c r="E573" s="27">
        <f t="shared" si="33"/>
        <v>3.8006129275332208E-2</v>
      </c>
      <c r="F573" s="34">
        <f t="shared" si="35"/>
        <v>-1.0948081264108289E-2</v>
      </c>
      <c r="G573" s="25">
        <f t="shared" si="34"/>
        <v>0.317765796271615</v>
      </c>
      <c r="I573" s="31">
        <v>37981</v>
      </c>
      <c r="J573" s="20">
        <v>0.13053724169731101</v>
      </c>
      <c r="K573" s="20">
        <v>0</v>
      </c>
      <c r="L573" s="20">
        <v>0.317765796271615</v>
      </c>
      <c r="M573" s="20">
        <v>0.49819279931820198</v>
      </c>
      <c r="N573" s="20">
        <v>0.18404140441018299</v>
      </c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30"/>
    </row>
    <row r="574" spans="1:27" x14ac:dyDescent="0.25">
      <c r="A574">
        <v>538</v>
      </c>
      <c r="B574" s="15">
        <v>37988</v>
      </c>
      <c r="C574" s="25">
        <f t="shared" si="32"/>
        <v>0.23190765082836201</v>
      </c>
      <c r="D574" s="25">
        <f>VLOOKUP(B574,input_BB!$B$19:$XX$10000,$D$35,0)</f>
        <v>86.92</v>
      </c>
      <c r="E574" s="27">
        <f t="shared" si="33"/>
        <v>0.32412223953550245</v>
      </c>
      <c r="F574" s="34">
        <f t="shared" si="35"/>
        <v>-1.3953488372093092E-2</v>
      </c>
      <c r="G574" s="25">
        <f t="shared" si="34"/>
        <v>0.31794032796556099</v>
      </c>
      <c r="I574" s="31">
        <v>37988</v>
      </c>
      <c r="J574" s="20">
        <v>0.23190765082836201</v>
      </c>
      <c r="K574" s="20">
        <v>0</v>
      </c>
      <c r="L574" s="20">
        <v>0.31794032796556099</v>
      </c>
      <c r="M574" s="20">
        <v>0.49794271683679497</v>
      </c>
      <c r="N574" s="20">
        <v>0.18411695519764401</v>
      </c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30"/>
    </row>
    <row r="575" spans="1:27" x14ac:dyDescent="0.25">
      <c r="A575">
        <v>539</v>
      </c>
      <c r="B575" s="15">
        <v>37995</v>
      </c>
      <c r="C575" s="25">
        <f t="shared" si="32"/>
        <v>0.13037227094173401</v>
      </c>
      <c r="D575" s="25">
        <f>VLOOKUP(B575,input_BB!$B$19:$XX$10000,$D$35,0)</f>
        <v>85.11</v>
      </c>
      <c r="E575" s="27">
        <f t="shared" si="33"/>
        <v>3.754050236017048E-2</v>
      </c>
      <c r="F575" s="34">
        <f t="shared" si="35"/>
        <v>-2.8757274905854113E-2</v>
      </c>
      <c r="G575" s="25">
        <f t="shared" si="34"/>
        <v>0.31811362524750098</v>
      </c>
      <c r="I575" s="31">
        <v>37995</v>
      </c>
      <c r="J575" s="20">
        <v>0.13037227094173401</v>
      </c>
      <c r="K575" s="20">
        <v>0</v>
      </c>
      <c r="L575" s="20">
        <v>0.31811362524750098</v>
      </c>
      <c r="M575" s="20">
        <v>0.49769542828755697</v>
      </c>
      <c r="N575" s="20">
        <v>0.184190946464942</v>
      </c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30"/>
    </row>
    <row r="576" spans="1:27" x14ac:dyDescent="0.25">
      <c r="A576">
        <v>540</v>
      </c>
      <c r="B576" s="15">
        <v>38002</v>
      </c>
      <c r="C576" s="25">
        <f t="shared" si="32"/>
        <v>0.130290627479553</v>
      </c>
      <c r="D576" s="25">
        <f>VLOOKUP(B576,input_BB!$B$19:$XX$10000,$D$35,0)</f>
        <v>87.73</v>
      </c>
      <c r="E576" s="27">
        <f t="shared" si="33"/>
        <v>3.7310065193864837E-2</v>
      </c>
      <c r="F576" s="34">
        <f t="shared" si="35"/>
        <v>9.3189139438565327E-3</v>
      </c>
      <c r="G576" s="25">
        <f t="shared" si="34"/>
        <v>0.31828573350678102</v>
      </c>
      <c r="I576" s="31">
        <v>38002</v>
      </c>
      <c r="J576" s="20">
        <v>0.130290627479553</v>
      </c>
      <c r="K576" s="20">
        <v>0</v>
      </c>
      <c r="L576" s="20">
        <v>0.31828573350678102</v>
      </c>
      <c r="M576" s="20">
        <v>0.49744976573991501</v>
      </c>
      <c r="N576" s="20">
        <v>0.184264500753304</v>
      </c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30"/>
    </row>
    <row r="577" spans="1:27" x14ac:dyDescent="0.25">
      <c r="A577">
        <v>541</v>
      </c>
      <c r="B577" s="15">
        <v>38009</v>
      </c>
      <c r="C577" s="25">
        <f t="shared" si="32"/>
        <v>0.130209520459175</v>
      </c>
      <c r="D577" s="25">
        <f>VLOOKUP(B577,input_BB!$B$19:$XX$10000,$D$35,0)</f>
        <v>86.56</v>
      </c>
      <c r="E577" s="27">
        <f t="shared" si="33"/>
        <v>3.7081142124654909E-2</v>
      </c>
      <c r="F577" s="34">
        <f t="shared" si="35"/>
        <v>1.7036775937022686E-2</v>
      </c>
      <c r="G577" s="25">
        <f t="shared" si="34"/>
        <v>0.31845507390659999</v>
      </c>
      <c r="I577" s="31">
        <v>38009</v>
      </c>
      <c r="J577" s="20">
        <v>0.130209520459175</v>
      </c>
      <c r="K577" s="20">
        <v>0</v>
      </c>
      <c r="L577" s="20">
        <v>0.31845507390659999</v>
      </c>
      <c r="M577" s="20">
        <v>0.497206878758926</v>
      </c>
      <c r="N577" s="20">
        <v>0.18433804733447401</v>
      </c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30"/>
    </row>
    <row r="578" spans="1:27" x14ac:dyDescent="0.25">
      <c r="A578">
        <v>542</v>
      </c>
      <c r="B578" s="15">
        <v>38016</v>
      </c>
      <c r="C578" s="25">
        <f t="shared" si="32"/>
        <v>0.13017931580543499</v>
      </c>
      <c r="D578" s="25">
        <f>VLOOKUP(B578,input_BB!$B$19:$XX$10000,$D$35,0)</f>
        <v>87.2</v>
      </c>
      <c r="E578" s="27">
        <f t="shared" si="33"/>
        <v>3.6995890046519611E-2</v>
      </c>
      <c r="F578" s="34">
        <f t="shared" si="35"/>
        <v>-6.041262965918226E-3</v>
      </c>
      <c r="G578" s="25">
        <f t="shared" si="34"/>
        <v>0.30913317591307898</v>
      </c>
      <c r="I578" s="31">
        <v>38016</v>
      </c>
      <c r="J578" s="20">
        <v>0.13017931580543499</v>
      </c>
      <c r="K578" s="20">
        <v>0</v>
      </c>
      <c r="L578" s="20">
        <v>0.30913317591307898</v>
      </c>
      <c r="M578" s="20">
        <v>0.536710020832601</v>
      </c>
      <c r="N578" s="20">
        <v>0.15415680325431999</v>
      </c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30"/>
    </row>
    <row r="579" spans="1:27" x14ac:dyDescent="0.25">
      <c r="A579">
        <v>543</v>
      </c>
      <c r="B579" s="15">
        <v>38023</v>
      </c>
      <c r="C579" s="25">
        <f t="shared" si="32"/>
        <v>0.16095182299614</v>
      </c>
      <c r="D579" s="25">
        <f>VLOOKUP(B579,input_BB!$B$19:$XX$10000,$D$35,0)</f>
        <v>86.02</v>
      </c>
      <c r="E579" s="27">
        <f t="shared" si="33"/>
        <v>0.12385072407382658</v>
      </c>
      <c r="F579" s="34">
        <f t="shared" si="35"/>
        <v>-6.2384473197782953E-3</v>
      </c>
      <c r="G579" s="25">
        <f t="shared" si="34"/>
        <v>0.30930501052600201</v>
      </c>
      <c r="I579" s="31">
        <v>38023</v>
      </c>
      <c r="J579" s="20">
        <v>0.16095182299614</v>
      </c>
      <c r="K579" s="20">
        <v>0</v>
      </c>
      <c r="L579" s="20">
        <v>0.30930501052600201</v>
      </c>
      <c r="M579" s="20">
        <v>0.53646041047634097</v>
      </c>
      <c r="N579" s="20">
        <v>0.154234578997656</v>
      </c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30"/>
    </row>
    <row r="580" spans="1:27" x14ac:dyDescent="0.25">
      <c r="A580">
        <v>544</v>
      </c>
      <c r="B580" s="15">
        <v>38030</v>
      </c>
      <c r="C580" s="25">
        <f t="shared" si="32"/>
        <v>0.13001908361911799</v>
      </c>
      <c r="D580" s="25">
        <f>VLOOKUP(B580,input_BB!$B$19:$XX$10000,$D$35,0)</f>
        <v>85.55</v>
      </c>
      <c r="E580" s="27">
        <f t="shared" si="33"/>
        <v>3.6543637655703717E-2</v>
      </c>
      <c r="F580" s="34">
        <f t="shared" si="35"/>
        <v>-1.8922018348623948E-2</v>
      </c>
      <c r="G580" s="25">
        <f t="shared" si="34"/>
        <v>0.30947413864165202</v>
      </c>
      <c r="I580" s="31">
        <v>38030</v>
      </c>
      <c r="J580" s="20">
        <v>0.13001908361911799</v>
      </c>
      <c r="K580" s="20">
        <v>0</v>
      </c>
      <c r="L580" s="20">
        <v>0.30947413864165202</v>
      </c>
      <c r="M580" s="20">
        <v>0.53621434747005003</v>
      </c>
      <c r="N580" s="20">
        <v>0.154311513888298</v>
      </c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30"/>
    </row>
    <row r="581" spans="1:27" x14ac:dyDescent="0.25">
      <c r="A581">
        <v>545</v>
      </c>
      <c r="B581" s="15">
        <v>38037</v>
      </c>
      <c r="C581" s="25">
        <f t="shared" si="32"/>
        <v>0.129939749836922</v>
      </c>
      <c r="D581" s="25">
        <f>VLOOKUP(B581,input_BB!$B$19:$XX$10000,$D$35,0)</f>
        <v>87.24</v>
      </c>
      <c r="E581" s="27">
        <f t="shared" si="33"/>
        <v>3.6319719518559779E-2</v>
      </c>
      <c r="F581" s="34">
        <f t="shared" si="35"/>
        <v>1.4182748198093398E-2</v>
      </c>
      <c r="G581" s="25">
        <f t="shared" si="34"/>
        <v>0.30964339522971501</v>
      </c>
      <c r="I581" s="31">
        <v>38037</v>
      </c>
      <c r="J581" s="20">
        <v>0.129939749836922</v>
      </c>
      <c r="K581" s="20">
        <v>0</v>
      </c>
      <c r="L581" s="20">
        <v>0.30964339522971501</v>
      </c>
      <c r="M581" s="20">
        <v>0.53596849825265902</v>
      </c>
      <c r="N581" s="20">
        <v>0.154388106517625</v>
      </c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30"/>
    </row>
    <row r="582" spans="1:27" x14ac:dyDescent="0.25">
      <c r="A582">
        <v>546</v>
      </c>
      <c r="B582" s="15">
        <v>38044</v>
      </c>
      <c r="C582" s="25">
        <f t="shared" si="32"/>
        <v>0.12986095249652899</v>
      </c>
      <c r="D582" s="25">
        <f>VLOOKUP(B582,input_BB!$B$19:$XX$10000,$D$35,0)</f>
        <v>87.31</v>
      </c>
      <c r="E582" s="27">
        <f t="shared" si="33"/>
        <v>3.6097315478511478E-2</v>
      </c>
      <c r="F582" s="34">
        <f t="shared" si="35"/>
        <v>2.0572764465225157E-2</v>
      </c>
      <c r="G582" s="25">
        <f t="shared" si="34"/>
        <v>0.30980987705889401</v>
      </c>
      <c r="I582" s="31">
        <v>38044</v>
      </c>
      <c r="J582" s="20">
        <v>0.12986095249652899</v>
      </c>
      <c r="K582" s="20">
        <v>0</v>
      </c>
      <c r="L582" s="20">
        <v>0.30980987705889401</v>
      </c>
      <c r="M582" s="20">
        <v>0.53572617709827397</v>
      </c>
      <c r="N582" s="20">
        <v>0.15446394584283199</v>
      </c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30"/>
    </row>
    <row r="583" spans="1:27" x14ac:dyDescent="0.25">
      <c r="A583">
        <v>547</v>
      </c>
      <c r="B583" s="15">
        <v>38051</v>
      </c>
      <c r="C583" s="25">
        <f t="shared" si="32"/>
        <v>0.12982356548309301</v>
      </c>
      <c r="D583" s="25">
        <f>VLOOKUP(B583,input_BB!$B$19:$XX$10000,$D$35,0)</f>
        <v>88.17</v>
      </c>
      <c r="E583" s="27">
        <f t="shared" si="33"/>
        <v>3.5991791322594176E-2</v>
      </c>
      <c r="F583" s="34">
        <f t="shared" si="35"/>
        <v>1.0660247592847449E-2</v>
      </c>
      <c r="G583" s="25">
        <f t="shared" si="34"/>
        <v>0.30683109077043103</v>
      </c>
      <c r="I583" s="31">
        <v>38051</v>
      </c>
      <c r="J583" s="20">
        <v>0.12982356548309301</v>
      </c>
      <c r="K583" s="20">
        <v>0</v>
      </c>
      <c r="L583" s="20">
        <v>0.30683109077043103</v>
      </c>
      <c r="M583" s="20">
        <v>0.53684633920510805</v>
      </c>
      <c r="N583" s="20">
        <v>0.15632257002446101</v>
      </c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30"/>
    </row>
    <row r="584" spans="1:27" x14ac:dyDescent="0.25">
      <c r="A584">
        <v>548</v>
      </c>
      <c r="B584" s="15">
        <v>38058</v>
      </c>
      <c r="C584" s="25">
        <f t="shared" si="32"/>
        <v>0.11922681331634501</v>
      </c>
      <c r="D584" s="25">
        <f>VLOOKUP(B584,input_BB!$B$19:$XX$10000,$D$35,0)</f>
        <v>89.12</v>
      </c>
      <c r="E584" s="27">
        <f t="shared" si="33"/>
        <v>6.0826537613424695E-3</v>
      </c>
      <c r="F584" s="34">
        <f t="shared" si="35"/>
        <v>2.0730729584240049E-2</v>
      </c>
      <c r="G584" s="25">
        <f t="shared" si="34"/>
        <v>0.306994316703947</v>
      </c>
      <c r="I584" s="31">
        <v>38058</v>
      </c>
      <c r="J584" s="20">
        <v>0.11922681331634501</v>
      </c>
      <c r="K584" s="20">
        <v>0</v>
      </c>
      <c r="L584" s="20">
        <v>0.306994316703947</v>
      </c>
      <c r="M584" s="20">
        <v>0.53660855985670397</v>
      </c>
      <c r="N584" s="20">
        <v>0.15639712343935</v>
      </c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30"/>
    </row>
    <row r="585" spans="1:27" x14ac:dyDescent="0.25">
      <c r="A585">
        <v>549</v>
      </c>
      <c r="B585" s="15">
        <v>38065</v>
      </c>
      <c r="C585" s="25">
        <f t="shared" si="32"/>
        <v>0.12716422975063299</v>
      </c>
      <c r="D585" s="25">
        <f>VLOOKUP(B585,input_BB!$B$19:$XX$10000,$D$35,0)</f>
        <v>88.13</v>
      </c>
      <c r="E585" s="27">
        <f t="shared" si="33"/>
        <v>2.8485865262222028E-2</v>
      </c>
      <c r="F585" s="34">
        <f t="shared" si="35"/>
        <v>-4.5366904842925049E-4</v>
      </c>
      <c r="G585" s="25">
        <f t="shared" si="34"/>
        <v>0.34633453067492698</v>
      </c>
      <c r="I585" s="31">
        <v>38065</v>
      </c>
      <c r="J585" s="20">
        <v>0.12716422975063299</v>
      </c>
      <c r="K585" s="20">
        <v>0</v>
      </c>
      <c r="L585" s="20">
        <v>0.34633453067492698</v>
      </c>
      <c r="M585" s="20">
        <v>0.48654481547775902</v>
      </c>
      <c r="N585" s="20">
        <v>0.16712065384731301</v>
      </c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30"/>
    </row>
    <row r="586" spans="1:27" x14ac:dyDescent="0.25">
      <c r="A586">
        <v>550</v>
      </c>
      <c r="B586" s="15">
        <v>38072</v>
      </c>
      <c r="C586" s="25">
        <f t="shared" si="32"/>
        <v>0.12026060372591001</v>
      </c>
      <c r="D586" s="25">
        <f>VLOOKUP(B586,input_BB!$B$19:$XX$10000,$D$35,0)</f>
        <v>88.89</v>
      </c>
      <c r="E586" s="27">
        <f t="shared" si="33"/>
        <v>9.0005081267778338E-3</v>
      </c>
      <c r="F586" s="34">
        <f t="shared" si="35"/>
        <v>-2.5807899461400829E-3</v>
      </c>
      <c r="G586" s="25">
        <f t="shared" si="34"/>
        <v>0.32469612240597501</v>
      </c>
      <c r="I586" s="31">
        <v>38072</v>
      </c>
      <c r="J586" s="20">
        <v>0.12026060372591001</v>
      </c>
      <c r="K586" s="20">
        <v>0</v>
      </c>
      <c r="L586" s="20">
        <v>0.32469612240597501</v>
      </c>
      <c r="M586" s="20">
        <v>0.54232876328513502</v>
      </c>
      <c r="N586" s="20">
        <v>0.13297511430889</v>
      </c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30"/>
    </row>
    <row r="587" spans="1:27" x14ac:dyDescent="0.25">
      <c r="A587">
        <v>551</v>
      </c>
      <c r="B587" s="15">
        <v>38079</v>
      </c>
      <c r="C587" s="25">
        <f t="shared" si="32"/>
        <v>0.120248630642891</v>
      </c>
      <c r="D587" s="25">
        <f>VLOOKUP(B587,input_BB!$B$19:$XX$10000,$D$35,0)</f>
        <v>88.51</v>
      </c>
      <c r="E587" s="27">
        <f t="shared" si="33"/>
        <v>8.9667143207689069E-3</v>
      </c>
      <c r="F587" s="34">
        <f t="shared" si="35"/>
        <v>4.3118120957676975E-3</v>
      </c>
      <c r="G587" s="25">
        <f t="shared" si="34"/>
        <v>0.32486788730451699</v>
      </c>
      <c r="I587" s="31">
        <v>38079</v>
      </c>
      <c r="J587" s="20">
        <v>0.120248630642891</v>
      </c>
      <c r="K587" s="20">
        <v>0</v>
      </c>
      <c r="L587" s="20">
        <v>0.32486788730451699</v>
      </c>
      <c r="M587" s="20">
        <v>0.54212484074671996</v>
      </c>
      <c r="N587" s="20">
        <v>0.13300727194876399</v>
      </c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30"/>
    </row>
    <row r="588" spans="1:27" x14ac:dyDescent="0.25">
      <c r="A588">
        <v>552</v>
      </c>
      <c r="B588" s="15">
        <v>38086</v>
      </c>
      <c r="C588" s="25">
        <f t="shared" si="32"/>
        <v>0.120223343372345</v>
      </c>
      <c r="D588" s="25">
        <f>VLOOKUP(B588,input_BB!$B$19:$XX$10000,$D$35,0)</f>
        <v>88.97</v>
      </c>
      <c r="E588" s="27">
        <f t="shared" si="33"/>
        <v>8.895341466010424E-3</v>
      </c>
      <c r="F588" s="34">
        <f t="shared" si="35"/>
        <v>8.9998875014063451E-4</v>
      </c>
      <c r="G588" s="25">
        <f t="shared" si="34"/>
        <v>0.32474081684230799</v>
      </c>
      <c r="I588" s="31">
        <v>38086</v>
      </c>
      <c r="J588" s="20">
        <v>0.120223343372345</v>
      </c>
      <c r="K588" s="20">
        <v>0</v>
      </c>
      <c r="L588" s="20">
        <v>0.32474081684230799</v>
      </c>
      <c r="M588" s="20">
        <v>0.54224562292671896</v>
      </c>
      <c r="N588" s="20">
        <v>0.13301356023097299</v>
      </c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30"/>
    </row>
    <row r="589" spans="1:27" x14ac:dyDescent="0.25">
      <c r="A589">
        <v>553</v>
      </c>
      <c r="B589" s="15">
        <v>38093</v>
      </c>
      <c r="C589" s="25">
        <f t="shared" si="32"/>
        <v>0.120198100805283</v>
      </c>
      <c r="D589" s="25">
        <f>VLOOKUP(B589,input_BB!$B$19:$XX$10000,$D$35,0)</f>
        <v>89.94</v>
      </c>
      <c r="E589" s="27">
        <f t="shared" si="33"/>
        <v>8.8240947860110872E-3</v>
      </c>
      <c r="F589" s="34">
        <f t="shared" si="35"/>
        <v>1.615636651225838E-2</v>
      </c>
      <c r="G589" s="25">
        <f t="shared" si="34"/>
        <v>0.324614447115878</v>
      </c>
      <c r="I589" s="31">
        <v>38093</v>
      </c>
      <c r="J589" s="20">
        <v>0.120198100805283</v>
      </c>
      <c r="K589" s="20">
        <v>0</v>
      </c>
      <c r="L589" s="20">
        <v>0.324614447115878</v>
      </c>
      <c r="M589" s="20">
        <v>0.54236530815546602</v>
      </c>
      <c r="N589" s="20">
        <v>0.13302024472865601</v>
      </c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30"/>
    </row>
    <row r="590" spans="1:27" x14ac:dyDescent="0.25">
      <c r="A590">
        <v>554</v>
      </c>
      <c r="B590" s="15">
        <v>38100</v>
      </c>
      <c r="C590" s="25">
        <f t="shared" si="32"/>
        <v>0.120172902941704</v>
      </c>
      <c r="D590" s="25">
        <f>VLOOKUP(B590,input_BB!$B$19:$XX$10000,$D$35,0)</f>
        <v>91.08</v>
      </c>
      <c r="E590" s="27">
        <f t="shared" si="33"/>
        <v>8.7529742807681138E-3</v>
      </c>
      <c r="F590" s="34">
        <f t="shared" si="35"/>
        <v>2.3715859278408358E-2</v>
      </c>
      <c r="G590" s="25">
        <f t="shared" si="34"/>
        <v>0.32448805806424302</v>
      </c>
      <c r="I590" s="31">
        <v>38100</v>
      </c>
      <c r="J590" s="20">
        <v>0.120172902941704</v>
      </c>
      <c r="K590" s="20">
        <v>0</v>
      </c>
      <c r="L590" s="20">
        <v>0.32448805806424302</v>
      </c>
      <c r="M590" s="20">
        <v>0.54248510518601201</v>
      </c>
      <c r="N590" s="20">
        <v>0.133026836749744</v>
      </c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30"/>
    </row>
    <row r="591" spans="1:27" x14ac:dyDescent="0.25">
      <c r="A591">
        <v>555</v>
      </c>
      <c r="B591" s="15">
        <v>38107</v>
      </c>
      <c r="C591" s="25">
        <f t="shared" si="32"/>
        <v>0.120147816836834</v>
      </c>
      <c r="D591" s="25">
        <f>VLOOKUP(B591,input_BB!$B$19:$XX$10000,$D$35,0)</f>
        <v>90.48</v>
      </c>
      <c r="E591" s="27">
        <f t="shared" si="33"/>
        <v>8.682169212420144E-3</v>
      </c>
      <c r="F591" s="34">
        <f t="shared" si="35"/>
        <v>6.004002668445807E-3</v>
      </c>
      <c r="G591" s="25">
        <f t="shared" si="34"/>
        <v>0.32436275976384299</v>
      </c>
      <c r="I591" s="31">
        <v>38107</v>
      </c>
      <c r="J591" s="20">
        <v>0.120147816836834</v>
      </c>
      <c r="K591" s="20">
        <v>0</v>
      </c>
      <c r="L591" s="20">
        <v>0.32436275976384299</v>
      </c>
      <c r="M591" s="20">
        <v>0.54260445499179699</v>
      </c>
      <c r="N591" s="20">
        <v>0.13303278524435999</v>
      </c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30"/>
    </row>
    <row r="592" spans="1:27" x14ac:dyDescent="0.25">
      <c r="A592">
        <v>556</v>
      </c>
      <c r="B592" s="15">
        <v>38114</v>
      </c>
      <c r="C592" s="25">
        <f t="shared" si="32"/>
        <v>0.120122767984867</v>
      </c>
      <c r="D592" s="25">
        <f>VLOOKUP(B592,input_BB!$B$19:$XX$10000,$D$35,0)</f>
        <v>91.13</v>
      </c>
      <c r="E592" s="27">
        <f t="shared" si="33"/>
        <v>8.6114692897038946E-3</v>
      </c>
      <c r="F592" s="34">
        <f t="shared" si="35"/>
        <v>5.4896794027214924E-4</v>
      </c>
      <c r="G592" s="25">
        <f t="shared" si="34"/>
        <v>0.32423609154073502</v>
      </c>
      <c r="I592" s="31">
        <v>38114</v>
      </c>
      <c r="J592" s="20">
        <v>0.120122767984867</v>
      </c>
      <c r="K592" s="20">
        <v>0</v>
      </c>
      <c r="L592" s="20">
        <v>0.32423609154073502</v>
      </c>
      <c r="M592" s="20">
        <v>0.54272404867761403</v>
      </c>
      <c r="N592" s="20">
        <v>0.133039859781651</v>
      </c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30"/>
    </row>
    <row r="593" spans="1:27" x14ac:dyDescent="0.25">
      <c r="A593">
        <v>557</v>
      </c>
      <c r="B593" s="15">
        <v>38121</v>
      </c>
      <c r="C593" s="25">
        <f t="shared" si="32"/>
        <v>0.120097793638706</v>
      </c>
      <c r="D593" s="25">
        <f>VLOOKUP(B593,input_BB!$B$19:$XX$10000,$D$35,0)</f>
        <v>91.66</v>
      </c>
      <c r="E593" s="27">
        <f t="shared" si="33"/>
        <v>8.5409796582510064E-3</v>
      </c>
      <c r="F593" s="34">
        <f t="shared" si="35"/>
        <v>1.3041556145004352E-2</v>
      </c>
      <c r="G593" s="25">
        <f t="shared" si="34"/>
        <v>0.32411119988920201</v>
      </c>
      <c r="I593" s="31">
        <v>38121</v>
      </c>
      <c r="J593" s="20">
        <v>0.120097793638706</v>
      </c>
      <c r="K593" s="20">
        <v>1</v>
      </c>
      <c r="L593" s="20">
        <v>0.32411119988920201</v>
      </c>
      <c r="M593" s="20">
        <v>0.54284288402807201</v>
      </c>
      <c r="N593" s="20">
        <v>0.13304591608272601</v>
      </c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30"/>
    </row>
    <row r="594" spans="1:27" x14ac:dyDescent="0.25">
      <c r="A594">
        <v>558</v>
      </c>
      <c r="B594" s="15">
        <v>38128</v>
      </c>
      <c r="C594" s="25">
        <f t="shared" si="32"/>
        <v>0.120072901248932</v>
      </c>
      <c r="D594" s="25">
        <f>VLOOKUP(B594,input_BB!$B$19:$XX$10000,$D$35,0)</f>
        <v>90.49</v>
      </c>
      <c r="E594" s="27">
        <f t="shared" si="33"/>
        <v>8.4707213471889448E-3</v>
      </c>
      <c r="F594" s="34">
        <f t="shared" si="35"/>
        <v>-7.0229342697245567E-3</v>
      </c>
      <c r="G594" s="25">
        <f t="shared" si="34"/>
        <v>0.32398639910896299</v>
      </c>
      <c r="I594" s="31">
        <v>38128</v>
      </c>
      <c r="J594" s="20">
        <v>0.120072901248932</v>
      </c>
      <c r="K594" s="20">
        <v>0</v>
      </c>
      <c r="L594" s="20">
        <v>0.32398639910896299</v>
      </c>
      <c r="M594" s="20">
        <v>0.54296198506698601</v>
      </c>
      <c r="N594" s="20">
        <v>0.13305161582405201</v>
      </c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30"/>
    </row>
    <row r="595" spans="1:27" x14ac:dyDescent="0.25">
      <c r="A595">
        <v>559</v>
      </c>
      <c r="B595" s="15">
        <v>38135</v>
      </c>
      <c r="C595" s="25">
        <f t="shared" si="32"/>
        <v>0.12103459984064099</v>
      </c>
      <c r="D595" s="25">
        <f>VLOOKUP(B595,input_BB!$B$19:$XX$10000,$D$35,0)</f>
        <v>88.9</v>
      </c>
      <c r="E595" s="27">
        <f t="shared" si="33"/>
        <v>1.1185097886270883E-2</v>
      </c>
      <c r="F595" s="34">
        <f t="shared" si="35"/>
        <v>-3.0111280820423247E-2</v>
      </c>
      <c r="G595" s="25">
        <f t="shared" si="34"/>
        <v>0.32782504868044599</v>
      </c>
      <c r="I595" s="31">
        <v>38135</v>
      </c>
      <c r="J595" s="20">
        <v>0.12103459984064099</v>
      </c>
      <c r="K595" s="20">
        <v>0</v>
      </c>
      <c r="L595" s="20">
        <v>0.32782504868044599</v>
      </c>
      <c r="M595" s="20">
        <v>0.539724740991535</v>
      </c>
      <c r="N595" s="20">
        <v>0.13245021032801901</v>
      </c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30"/>
    </row>
    <row r="596" spans="1:27" x14ac:dyDescent="0.25">
      <c r="A596">
        <v>560</v>
      </c>
      <c r="B596" s="15">
        <v>38142</v>
      </c>
      <c r="C596" s="25">
        <f t="shared" si="32"/>
        <v>0.121008366346359</v>
      </c>
      <c r="D596" s="25">
        <f>VLOOKUP(B596,input_BB!$B$19:$XX$10000,$D$35,0)</f>
        <v>88.54</v>
      </c>
      <c r="E596" s="27">
        <f t="shared" si="33"/>
        <v>1.1111054332468192E-2</v>
      </c>
      <c r="F596" s="34">
        <f t="shared" si="35"/>
        <v>-2.154934246878093E-2</v>
      </c>
      <c r="G596" s="25">
        <f t="shared" si="34"/>
        <v>0.32769577403033701</v>
      </c>
      <c r="I596" s="31">
        <v>38142</v>
      </c>
      <c r="J596" s="20">
        <v>0.121008366346359</v>
      </c>
      <c r="K596" s="20">
        <v>0</v>
      </c>
      <c r="L596" s="20">
        <v>0.32769577403033701</v>
      </c>
      <c r="M596" s="20">
        <v>0.53984576067395795</v>
      </c>
      <c r="N596" s="20">
        <v>0.13245846529570501</v>
      </c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30"/>
    </row>
    <row r="597" spans="1:27" x14ac:dyDescent="0.25">
      <c r="A597">
        <v>561</v>
      </c>
      <c r="B597" s="15">
        <v>38149</v>
      </c>
      <c r="C597" s="25">
        <f t="shared" si="32"/>
        <v>0.12098222970962499</v>
      </c>
      <c r="D597" s="25">
        <f>VLOOKUP(B597,input_BB!$B$19:$XX$10000,$D$35,0)</f>
        <v>90.01</v>
      </c>
      <c r="E597" s="27">
        <f t="shared" si="33"/>
        <v>1.1037284157308399E-2</v>
      </c>
      <c r="F597" s="34">
        <f t="shared" si="35"/>
        <v>1.2485939257592893E-2</v>
      </c>
      <c r="G597" s="25">
        <f t="shared" si="34"/>
        <v>0.327566351749845</v>
      </c>
      <c r="I597" s="31">
        <v>38149</v>
      </c>
      <c r="J597" s="20">
        <v>0.12098222970962499</v>
      </c>
      <c r="K597" s="20">
        <v>0</v>
      </c>
      <c r="L597" s="20">
        <v>0.327566351749845</v>
      </c>
      <c r="M597" s="20">
        <v>0.53996722032036504</v>
      </c>
      <c r="N597" s="20">
        <v>0.13246642792978999</v>
      </c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30"/>
    </row>
    <row r="598" spans="1:27" x14ac:dyDescent="0.25">
      <c r="A598">
        <v>562</v>
      </c>
      <c r="B598" s="15">
        <v>38156</v>
      </c>
      <c r="C598" s="25">
        <f t="shared" si="32"/>
        <v>0.120956137776375</v>
      </c>
      <c r="D598" s="25">
        <f>VLOOKUP(B598,input_BB!$B$19:$XX$10000,$D$35,0)</f>
        <v>89.08</v>
      </c>
      <c r="E598" s="27">
        <f t="shared" si="33"/>
        <v>1.0963640156907787E-2</v>
      </c>
      <c r="F598" s="34">
        <f t="shared" si="35"/>
        <v>6.098938332956827E-3</v>
      </c>
      <c r="G598" s="25">
        <f t="shared" si="34"/>
        <v>0.32743898369525998</v>
      </c>
      <c r="I598" s="31">
        <v>38156</v>
      </c>
      <c r="J598" s="20">
        <v>0.120956137776375</v>
      </c>
      <c r="K598" s="20">
        <v>0</v>
      </c>
      <c r="L598" s="20">
        <v>0.32743898369525998</v>
      </c>
      <c r="M598" s="20">
        <v>0.54008751296226098</v>
      </c>
      <c r="N598" s="20">
        <v>0.13247350334247901</v>
      </c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30"/>
    </row>
    <row r="599" spans="1:27" x14ac:dyDescent="0.25">
      <c r="A599">
        <v>563</v>
      </c>
      <c r="B599" s="15">
        <v>38163</v>
      </c>
      <c r="C599" s="25">
        <f t="shared" si="32"/>
        <v>0.120930165052414</v>
      </c>
      <c r="D599" s="25">
        <f>VLOOKUP(B599,input_BB!$B$19:$XX$10000,$D$35,0)</f>
        <v>88.88</v>
      </c>
      <c r="E599" s="27">
        <f t="shared" si="33"/>
        <v>1.0890332622526864E-2</v>
      </c>
      <c r="F599" s="34">
        <f t="shared" si="35"/>
        <v>-1.255416064881687E-2</v>
      </c>
      <c r="G599" s="25">
        <f t="shared" si="34"/>
        <v>0.32730910874249602</v>
      </c>
      <c r="I599" s="31">
        <v>38163</v>
      </c>
      <c r="J599" s="20">
        <v>0.120930165052414</v>
      </c>
      <c r="K599" s="20">
        <v>0</v>
      </c>
      <c r="L599" s="20">
        <v>0.32730910874249602</v>
      </c>
      <c r="M599" s="20">
        <v>0.54020879615830497</v>
      </c>
      <c r="N599" s="20">
        <v>0.132482095099199</v>
      </c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30"/>
    </row>
    <row r="600" spans="1:27" x14ac:dyDescent="0.25">
      <c r="A600">
        <v>564</v>
      </c>
      <c r="B600" s="15">
        <v>38170</v>
      </c>
      <c r="C600" s="25">
        <f t="shared" si="32"/>
        <v>0.12090422958135599</v>
      </c>
      <c r="D600" s="25">
        <f>VLOOKUP(B600,input_BB!$B$19:$XX$10000,$D$35,0)</f>
        <v>87.99</v>
      </c>
      <c r="E600" s="27">
        <f t="shared" si="33"/>
        <v>1.081713023377762E-2</v>
      </c>
      <c r="F600" s="34">
        <f t="shared" si="35"/>
        <v>-1.2236192186798389E-2</v>
      </c>
      <c r="G600" s="25">
        <f t="shared" si="34"/>
        <v>0.32718172140080498</v>
      </c>
      <c r="I600" s="31">
        <v>38170</v>
      </c>
      <c r="J600" s="20">
        <v>0.12090422958135599</v>
      </c>
      <c r="K600" s="20">
        <v>0</v>
      </c>
      <c r="L600" s="20">
        <v>0.32718172140080498</v>
      </c>
      <c r="M600" s="20">
        <v>0.54032898956689401</v>
      </c>
      <c r="N600" s="20">
        <v>0.13248928903230101</v>
      </c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30"/>
    </row>
    <row r="601" spans="1:27" x14ac:dyDescent="0.25">
      <c r="A601">
        <v>565</v>
      </c>
      <c r="B601" s="15">
        <v>38177</v>
      </c>
      <c r="C601" s="25">
        <f t="shared" si="32"/>
        <v>0.12853689491748799</v>
      </c>
      <c r="D601" s="25">
        <f>VLOOKUP(B601,input_BB!$B$19:$XX$10000,$D$35,0)</f>
        <v>87.42</v>
      </c>
      <c r="E601" s="27">
        <f t="shared" si="33"/>
        <v>3.236018738044931E-2</v>
      </c>
      <c r="F601" s="34">
        <f t="shared" si="35"/>
        <v>-1.6426642664266411E-2</v>
      </c>
      <c r="G601" s="25">
        <f t="shared" si="34"/>
        <v>0.327053543356217</v>
      </c>
      <c r="I601" s="31">
        <v>38177</v>
      </c>
      <c r="J601" s="20">
        <v>0.12853689491748799</v>
      </c>
      <c r="K601" s="20">
        <v>0</v>
      </c>
      <c r="L601" s="20">
        <v>0.327053543356217</v>
      </c>
      <c r="M601" s="20">
        <v>0.540449328125573</v>
      </c>
      <c r="N601" s="20">
        <v>0.13249712851820999</v>
      </c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30"/>
    </row>
    <row r="602" spans="1:27" x14ac:dyDescent="0.25">
      <c r="A602">
        <v>566</v>
      </c>
      <c r="B602" s="15">
        <v>38184</v>
      </c>
      <c r="C602" s="25">
        <f t="shared" si="32"/>
        <v>0.12085258215665801</v>
      </c>
      <c r="D602" s="25">
        <f>VLOOKUP(B602,input_BB!$B$19:$XX$10000,$D$35,0)</f>
        <v>87.14</v>
      </c>
      <c r="E602" s="27">
        <f t="shared" si="33"/>
        <v>1.0671356330069298E-2</v>
      </c>
      <c r="F602" s="34">
        <f t="shared" si="35"/>
        <v>-9.660188657801938E-3</v>
      </c>
      <c r="G602" s="25">
        <f t="shared" si="34"/>
        <v>0.326926102996421</v>
      </c>
      <c r="I602" s="31">
        <v>38184</v>
      </c>
      <c r="J602" s="20">
        <v>0.12085258215665801</v>
      </c>
      <c r="K602" s="20">
        <v>0</v>
      </c>
      <c r="L602" s="20">
        <v>0.326926102996421</v>
      </c>
      <c r="M602" s="20">
        <v>0.54056872593745098</v>
      </c>
      <c r="N602" s="20">
        <v>0.132505171066128</v>
      </c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30"/>
    </row>
    <row r="603" spans="1:27" x14ac:dyDescent="0.25">
      <c r="A603">
        <v>567</v>
      </c>
      <c r="B603" s="15">
        <v>38191</v>
      </c>
      <c r="C603" s="25">
        <f t="shared" si="32"/>
        <v>0.12082686275243799</v>
      </c>
      <c r="D603" s="25">
        <f>VLOOKUP(B603,input_BB!$B$19:$XX$10000,$D$35,0)</f>
        <v>89.26</v>
      </c>
      <c r="E603" s="27">
        <f t="shared" si="33"/>
        <v>1.0598763785985496E-2</v>
      </c>
      <c r="F603" s="34">
        <f t="shared" si="35"/>
        <v>2.1047815145275761E-2</v>
      </c>
      <c r="G603" s="25">
        <f t="shared" si="34"/>
        <v>0.32679938180825302</v>
      </c>
      <c r="I603" s="31">
        <v>38191</v>
      </c>
      <c r="J603" s="20">
        <v>0.12082686275243799</v>
      </c>
      <c r="K603" s="20">
        <v>0</v>
      </c>
      <c r="L603" s="20">
        <v>0.32679938180825302</v>
      </c>
      <c r="M603" s="20">
        <v>0.54068821051254101</v>
      </c>
      <c r="N603" s="20">
        <v>0.132512407679205</v>
      </c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30"/>
    </row>
    <row r="604" spans="1:27" x14ac:dyDescent="0.25">
      <c r="A604">
        <v>568</v>
      </c>
      <c r="B604" s="15">
        <v>38198</v>
      </c>
      <c r="C604" s="25">
        <f t="shared" si="32"/>
        <v>0.12080119550228099</v>
      </c>
      <c r="D604" s="25">
        <f>VLOOKUP(B604,input_BB!$B$19:$XX$10000,$D$35,0)</f>
        <v>89.96</v>
      </c>
      <c r="E604" s="27">
        <f t="shared" si="33"/>
        <v>1.0526318445782702E-2</v>
      </c>
      <c r="F604" s="34">
        <f t="shared" si="35"/>
        <v>3.2361716777599137E-2</v>
      </c>
      <c r="G604" s="25">
        <f t="shared" si="34"/>
        <v>0.32667169572115401</v>
      </c>
      <c r="I604" s="31">
        <v>38198</v>
      </c>
      <c r="J604" s="20">
        <v>0.12080119550228099</v>
      </c>
      <c r="K604" s="20">
        <v>0</v>
      </c>
      <c r="L604" s="20">
        <v>0.32667169572115401</v>
      </c>
      <c r="M604" s="20">
        <v>0.54080854222841401</v>
      </c>
      <c r="N604" s="20">
        <v>0.13251976205043201</v>
      </c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30"/>
    </row>
    <row r="605" spans="1:27" x14ac:dyDescent="0.25">
      <c r="A605">
        <v>569</v>
      </c>
      <c r="B605" s="15">
        <v>38205</v>
      </c>
      <c r="C605" s="25">
        <f t="shared" si="32"/>
        <v>0.12077936530113199</v>
      </c>
      <c r="D605" s="25">
        <f>VLOOKUP(B605,input_BB!$B$19:$XX$10000,$D$35,0)</f>
        <v>88.36</v>
      </c>
      <c r="E605" s="27">
        <f t="shared" si="33"/>
        <v>1.0464703105640646E-2</v>
      </c>
      <c r="F605" s="34">
        <f t="shared" si="35"/>
        <v>-1.0082903876316496E-2</v>
      </c>
      <c r="G605" s="25">
        <f t="shared" si="34"/>
        <v>0.32483691020517003</v>
      </c>
      <c r="I605" s="31">
        <v>38205</v>
      </c>
      <c r="J605" s="20">
        <v>0.12077936530113199</v>
      </c>
      <c r="K605" s="20">
        <v>0</v>
      </c>
      <c r="L605" s="20">
        <v>0.32483691020517003</v>
      </c>
      <c r="M605" s="20">
        <v>0.54123161017339705</v>
      </c>
      <c r="N605" s="20">
        <v>0.13393147962143301</v>
      </c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30"/>
    </row>
    <row r="606" spans="1:27" x14ac:dyDescent="0.25">
      <c r="A606">
        <v>570</v>
      </c>
      <c r="B606" s="15">
        <v>38212</v>
      </c>
      <c r="C606" s="25">
        <f t="shared" si="32"/>
        <v>0.120753839612007</v>
      </c>
      <c r="D606" s="25">
        <f>VLOOKUP(B606,input_BB!$B$19:$XX$10000,$D$35,0)</f>
        <v>87.9</v>
      </c>
      <c r="E606" s="27">
        <f t="shared" si="33"/>
        <v>1.039265731883997E-2</v>
      </c>
      <c r="F606" s="34">
        <f t="shared" si="35"/>
        <v>-2.2899066251667266E-2</v>
      </c>
      <c r="G606" s="25">
        <f t="shared" si="34"/>
        <v>0.32471173306989098</v>
      </c>
      <c r="I606" s="31">
        <v>38212</v>
      </c>
      <c r="J606" s="20">
        <v>0.120753839612007</v>
      </c>
      <c r="K606" s="20">
        <v>0</v>
      </c>
      <c r="L606" s="20">
        <v>0.32471173306989098</v>
      </c>
      <c r="M606" s="20">
        <v>0.54135039886915803</v>
      </c>
      <c r="N606" s="20">
        <v>0.13393786806095101</v>
      </c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30"/>
    </row>
    <row r="607" spans="1:27" x14ac:dyDescent="0.25">
      <c r="A607">
        <v>571</v>
      </c>
      <c r="B607" s="15">
        <v>38219</v>
      </c>
      <c r="C607" s="25">
        <f t="shared" si="32"/>
        <v>0.12072838097810699</v>
      </c>
      <c r="D607" s="25">
        <f>VLOOKUP(B607,input_BB!$B$19:$XX$10000,$D$35,0)</f>
        <v>88.12</v>
      </c>
      <c r="E607" s="27">
        <f t="shared" si="33"/>
        <v>1.0320800794175152E-2</v>
      </c>
      <c r="F607" s="34">
        <f t="shared" si="35"/>
        <v>-2.7161611588953916E-3</v>
      </c>
      <c r="G607" s="25">
        <f t="shared" si="34"/>
        <v>0.32458677285172999</v>
      </c>
      <c r="I607" s="31">
        <v>38219</v>
      </c>
      <c r="J607" s="20">
        <v>0.12072838097810699</v>
      </c>
      <c r="K607" s="20">
        <v>0</v>
      </c>
      <c r="L607" s="20">
        <v>0.32458677285172999</v>
      </c>
      <c r="M607" s="20">
        <v>0.54146904033719101</v>
      </c>
      <c r="N607" s="20">
        <v>0.133944186811079</v>
      </c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30"/>
    </row>
    <row r="608" spans="1:27" x14ac:dyDescent="0.25">
      <c r="A608">
        <v>572</v>
      </c>
      <c r="B608" s="15">
        <v>38226</v>
      </c>
      <c r="C608" s="25">
        <f t="shared" si="32"/>
        <v>0.120703019201756</v>
      </c>
      <c r="D608" s="25">
        <f>VLOOKUP(B608,input_BB!$B$19:$XX$10000,$D$35,0)</f>
        <v>89.77</v>
      </c>
      <c r="E608" s="27">
        <f t="shared" si="33"/>
        <v>1.0249217648156129E-2</v>
      </c>
      <c r="F608" s="34">
        <f t="shared" si="35"/>
        <v>2.1274175199089695E-2</v>
      </c>
      <c r="G608" s="25">
        <f t="shared" si="34"/>
        <v>0.324461367657364</v>
      </c>
      <c r="I608" s="31">
        <v>38226</v>
      </c>
      <c r="J608" s="20">
        <v>0.120703019201756</v>
      </c>
      <c r="K608" s="20">
        <v>0</v>
      </c>
      <c r="L608" s="20">
        <v>0.324461367657364</v>
      </c>
      <c r="M608" s="20">
        <v>0.54158735600834096</v>
      </c>
      <c r="N608" s="20">
        <v>0.13395127633429499</v>
      </c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30"/>
    </row>
    <row r="609" spans="1:27" x14ac:dyDescent="0.25">
      <c r="A609">
        <v>573</v>
      </c>
      <c r="B609" s="15">
        <v>38233</v>
      </c>
      <c r="C609" s="25">
        <f t="shared" si="32"/>
        <v>0.120677694678307</v>
      </c>
      <c r="D609" s="25">
        <f>VLOOKUP(B609,input_BB!$B$19:$XX$10000,$D$35,0)</f>
        <v>89.63</v>
      </c>
      <c r="E609" s="27">
        <f t="shared" si="33"/>
        <v>1.0177739647765966E-2</v>
      </c>
      <c r="F609" s="34">
        <f t="shared" si="35"/>
        <v>1.7135724012709908E-2</v>
      </c>
      <c r="G609" s="25">
        <f t="shared" si="34"/>
        <v>0.32433669638682</v>
      </c>
      <c r="I609" s="31">
        <v>38233</v>
      </c>
      <c r="J609" s="20">
        <v>0.120677694678307</v>
      </c>
      <c r="K609" s="20">
        <v>0</v>
      </c>
      <c r="L609" s="20">
        <v>0.32433669638682</v>
      </c>
      <c r="M609" s="20">
        <v>0.54170547786285195</v>
      </c>
      <c r="N609" s="20">
        <v>0.133957825750329</v>
      </c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30"/>
    </row>
    <row r="610" spans="1:27" x14ac:dyDescent="0.25">
      <c r="A610">
        <v>574</v>
      </c>
      <c r="B610" s="15">
        <v>38240</v>
      </c>
      <c r="C610" s="25">
        <f t="shared" si="32"/>
        <v>0.12065245211124399</v>
      </c>
      <c r="D610" s="25">
        <f>VLOOKUP(B610,input_BB!$B$19:$XX$10000,$D$35,0)</f>
        <v>88.39</v>
      </c>
      <c r="E610" s="27">
        <f t="shared" si="33"/>
        <v>1.010649296776381E-2</v>
      </c>
      <c r="F610" s="34">
        <f t="shared" si="35"/>
        <v>-1.5372618915004965E-2</v>
      </c>
      <c r="G610" s="25">
        <f t="shared" si="34"/>
        <v>0.32421230368715698</v>
      </c>
      <c r="I610" s="31">
        <v>38240</v>
      </c>
      <c r="J610" s="20">
        <v>0.12065245211124399</v>
      </c>
      <c r="K610" s="20">
        <v>0</v>
      </c>
      <c r="L610" s="20">
        <v>0.32421230368715698</v>
      </c>
      <c r="M610" s="20">
        <v>0.54182431062671899</v>
      </c>
      <c r="N610" s="20">
        <v>0.13396338568612401</v>
      </c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30"/>
    </row>
    <row r="611" spans="1:27" x14ac:dyDescent="0.25">
      <c r="A611">
        <v>575</v>
      </c>
      <c r="B611" s="15">
        <v>38247</v>
      </c>
      <c r="C611" s="25">
        <f t="shared" si="32"/>
        <v>0.120627276599407</v>
      </c>
      <c r="D611" s="25">
        <f>VLOOKUP(B611,input_BB!$B$19:$XX$10000,$D$35,0)</f>
        <v>88.84</v>
      </c>
      <c r="E611" s="27">
        <f t="shared" si="33"/>
        <v>1.0035435549900409E-2</v>
      </c>
      <c r="F611" s="34">
        <f t="shared" si="35"/>
        <v>-8.8140131652347797E-3</v>
      </c>
      <c r="G611" s="25">
        <f t="shared" si="34"/>
        <v>0.32408867135590103</v>
      </c>
      <c r="I611" s="31">
        <v>38247</v>
      </c>
      <c r="J611" s="20">
        <v>0.120627276599407</v>
      </c>
      <c r="K611" s="20">
        <v>0</v>
      </c>
      <c r="L611" s="20">
        <v>0.32408867135590103</v>
      </c>
      <c r="M611" s="20">
        <v>0.54194154115221205</v>
      </c>
      <c r="N611" s="20">
        <v>0.13396978749188701</v>
      </c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30"/>
    </row>
    <row r="612" spans="1:27" x14ac:dyDescent="0.25">
      <c r="A612">
        <v>576</v>
      </c>
      <c r="B612" s="15">
        <v>38254</v>
      </c>
      <c r="C612" s="25">
        <f t="shared" si="32"/>
        <v>0.12060216069221499</v>
      </c>
      <c r="D612" s="25">
        <f>VLOOKUP(B612,input_BB!$B$19:$XX$10000,$D$35,0)</f>
        <v>88.4</v>
      </c>
      <c r="E612" s="27">
        <f t="shared" si="33"/>
        <v>9.964546365048222E-3</v>
      </c>
      <c r="F612" s="34">
        <f t="shared" si="35"/>
        <v>1.1313497001919082E-4</v>
      </c>
      <c r="G612" s="25">
        <f t="shared" si="34"/>
        <v>0.32396527102844702</v>
      </c>
      <c r="I612" s="31">
        <v>38254</v>
      </c>
      <c r="J612" s="20">
        <v>0.12060216069221499</v>
      </c>
      <c r="K612" s="20">
        <v>0</v>
      </c>
      <c r="L612" s="20">
        <v>0.32396527102844702</v>
      </c>
      <c r="M612" s="20">
        <v>0.54205847166478904</v>
      </c>
      <c r="N612" s="20">
        <v>0.13397625730676399</v>
      </c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30"/>
    </row>
    <row r="613" spans="1:27" x14ac:dyDescent="0.25">
      <c r="A613">
        <v>577</v>
      </c>
      <c r="B613" s="15">
        <v>38261</v>
      </c>
      <c r="C613" s="25">
        <f t="shared" si="32"/>
        <v>0.120577149093151</v>
      </c>
      <c r="D613" s="25">
        <f>VLOOKUP(B613,input_BB!$B$19:$XX$10000,$D$35,0)</f>
        <v>87.63</v>
      </c>
      <c r="E613" s="27">
        <f t="shared" si="33"/>
        <v>9.8939515879636532E-3</v>
      </c>
      <c r="F613" s="34">
        <f t="shared" si="35"/>
        <v>-1.3619990995047404E-2</v>
      </c>
      <c r="G613" s="25">
        <f t="shared" si="34"/>
        <v>0.32384167356245103</v>
      </c>
      <c r="I613" s="31">
        <v>38261</v>
      </c>
      <c r="J613" s="20">
        <v>0.120577149093151</v>
      </c>
      <c r="K613" s="20">
        <v>0</v>
      </c>
      <c r="L613" s="20">
        <v>0.32384167356245103</v>
      </c>
      <c r="M613" s="20">
        <v>0.54217562752743897</v>
      </c>
      <c r="N613" s="20">
        <v>0.13398269891011</v>
      </c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30"/>
    </row>
    <row r="614" spans="1:27" x14ac:dyDescent="0.25">
      <c r="A614">
        <v>578</v>
      </c>
      <c r="B614" s="15">
        <v>38268</v>
      </c>
      <c r="C614" s="25">
        <f t="shared" ref="C614:C677" si="36">J614</f>
        <v>0.232717305421829</v>
      </c>
      <c r="D614" s="25">
        <f>VLOOKUP(B614,input_BB!$B$19:$XX$10000,$D$35,0)</f>
        <v>87.51</v>
      </c>
      <c r="E614" s="27">
        <f t="shared" ref="E614:E677" si="37">(C614-$E$34)/$E$36</f>
        <v>0.32640747469360043</v>
      </c>
      <c r="F614" s="34">
        <f t="shared" si="35"/>
        <v>-1.0067873303167385E-2</v>
      </c>
      <c r="G614" s="25">
        <f t="shared" ref="G614:G677" si="38">VLOOKUP(B614,$I$37:$AA$5000,$G$34,0)</f>
        <v>0.32371802191538801</v>
      </c>
      <c r="I614" s="31">
        <v>38268</v>
      </c>
      <c r="J614" s="20">
        <v>0.232717305421829</v>
      </c>
      <c r="K614" s="20">
        <v>0</v>
      </c>
      <c r="L614" s="20">
        <v>0.32371802191538801</v>
      </c>
      <c r="M614" s="20">
        <v>0.54229358089202095</v>
      </c>
      <c r="N614" s="20">
        <v>0.13398839719259101</v>
      </c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30"/>
    </row>
    <row r="615" spans="1:27" x14ac:dyDescent="0.25">
      <c r="A615">
        <v>579</v>
      </c>
      <c r="B615" s="15">
        <v>38275</v>
      </c>
      <c r="C615" s="25">
        <f t="shared" si="36"/>
        <v>0.131311565637589</v>
      </c>
      <c r="D615" s="25">
        <f>VLOOKUP(B615,input_BB!$B$19:$XX$10000,$D$35,0)</f>
        <v>87.09</v>
      </c>
      <c r="E615" s="27">
        <f t="shared" si="37"/>
        <v>4.0191644316385784E-2</v>
      </c>
      <c r="F615" s="34">
        <f t="shared" si="35"/>
        <v>-6.1622731941115561E-3</v>
      </c>
      <c r="G615" s="25">
        <f t="shared" si="38"/>
        <v>0.32359549086495298</v>
      </c>
      <c r="I615" s="31">
        <v>38275</v>
      </c>
      <c r="J615" s="20">
        <v>0.131311565637589</v>
      </c>
      <c r="K615" s="20">
        <v>0</v>
      </c>
      <c r="L615" s="20">
        <v>0.32359549086495298</v>
      </c>
      <c r="M615" s="20">
        <v>0.54240979047299598</v>
      </c>
      <c r="N615" s="20">
        <v>0.13399471866205101</v>
      </c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30"/>
    </row>
    <row r="616" spans="1:27" x14ac:dyDescent="0.25">
      <c r="A616">
        <v>580</v>
      </c>
      <c r="B616" s="15">
        <v>38282</v>
      </c>
      <c r="C616" s="25">
        <f t="shared" si="36"/>
        <v>0.131299734115601</v>
      </c>
      <c r="D616" s="25">
        <f>VLOOKUP(B616,input_BB!$B$19:$XX$10000,$D$35,0)</f>
        <v>85.87</v>
      </c>
      <c r="E616" s="27">
        <f t="shared" si="37"/>
        <v>4.0158250063776151E-2</v>
      </c>
      <c r="F616" s="34">
        <f t="shared" ref="F616:F679" si="39">D616/D614-1</f>
        <v>-1.8740715346817538E-2</v>
      </c>
      <c r="G616" s="25">
        <f t="shared" si="38"/>
        <v>0.32347276267376901</v>
      </c>
      <c r="I616" s="31">
        <v>38282</v>
      </c>
      <c r="J616" s="20">
        <v>0.131299734115601</v>
      </c>
      <c r="K616" s="20">
        <v>0</v>
      </c>
      <c r="L616" s="20">
        <v>0.32347276267376901</v>
      </c>
      <c r="M616" s="20">
        <v>0.54252674000661205</v>
      </c>
      <c r="N616" s="20">
        <v>0.13400049731961899</v>
      </c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30"/>
    </row>
    <row r="617" spans="1:27" x14ac:dyDescent="0.25">
      <c r="A617">
        <v>581</v>
      </c>
      <c r="B617" s="15">
        <v>38289</v>
      </c>
      <c r="C617" s="25">
        <f t="shared" si="36"/>
        <v>0.131287917494774</v>
      </c>
      <c r="D617" s="25">
        <f>VLOOKUP(B617,input_BB!$B$19:$XX$10000,$D$35,0)</f>
        <v>84.91</v>
      </c>
      <c r="E617" s="27">
        <f t="shared" si="37"/>
        <v>4.0124897869418634E-2</v>
      </c>
      <c r="F617" s="34">
        <f t="shared" si="39"/>
        <v>-2.5031576530026522E-2</v>
      </c>
      <c r="G617" s="25">
        <f t="shared" si="38"/>
        <v>0.32335092197140403</v>
      </c>
      <c r="I617" s="31">
        <v>38289</v>
      </c>
      <c r="J617" s="20">
        <v>0.131287917494774</v>
      </c>
      <c r="K617" s="20">
        <v>0</v>
      </c>
      <c r="L617" s="20">
        <v>0.32335092197140403</v>
      </c>
      <c r="M617" s="20">
        <v>0.54264265458609395</v>
      </c>
      <c r="N617" s="20">
        <v>0.13400642344250199</v>
      </c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30"/>
    </row>
    <row r="618" spans="1:27" x14ac:dyDescent="0.25">
      <c r="A618">
        <v>582</v>
      </c>
      <c r="B618" s="15">
        <v>38296</v>
      </c>
      <c r="C618" s="25">
        <f t="shared" si="36"/>
        <v>0.131276145577431</v>
      </c>
      <c r="D618" s="25">
        <f>VLOOKUP(B618,input_BB!$B$19:$XX$10000,$D$35,0)</f>
        <v>84.01</v>
      </c>
      <c r="E618" s="27">
        <f t="shared" si="37"/>
        <v>4.0091671849820258E-2</v>
      </c>
      <c r="F618" s="34">
        <f t="shared" si="39"/>
        <v>-2.166064981949456E-2</v>
      </c>
      <c r="G618" s="25">
        <f t="shared" si="38"/>
        <v>0.327876066816703</v>
      </c>
      <c r="I618" s="31">
        <v>38296</v>
      </c>
      <c r="J618" s="20">
        <v>0.131276145577431</v>
      </c>
      <c r="K618" s="20">
        <v>0</v>
      </c>
      <c r="L618" s="20">
        <v>0.327876066816703</v>
      </c>
      <c r="M618" s="20">
        <v>0.53581031701495696</v>
      </c>
      <c r="N618" s="20">
        <v>0.13631361616834001</v>
      </c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30"/>
    </row>
    <row r="619" spans="1:27" x14ac:dyDescent="0.25">
      <c r="A619">
        <v>583</v>
      </c>
      <c r="B619" s="15">
        <v>38303</v>
      </c>
      <c r="C619" s="25">
        <f t="shared" si="36"/>
        <v>0.13119664788246199</v>
      </c>
      <c r="D619" s="25">
        <f>VLOOKUP(B619,input_BB!$B$19:$XX$10000,$D$35,0)</f>
        <v>83.69</v>
      </c>
      <c r="E619" s="27">
        <f t="shared" si="37"/>
        <v>3.9867291071897404E-2</v>
      </c>
      <c r="F619" s="34">
        <f t="shared" si="39"/>
        <v>-1.4368154516546938E-2</v>
      </c>
      <c r="G619" s="25">
        <f t="shared" si="38"/>
        <v>0.32805203063481397</v>
      </c>
      <c r="I619" s="31">
        <v>38303</v>
      </c>
      <c r="J619" s="20">
        <v>0.13119664788246199</v>
      </c>
      <c r="K619" s="20">
        <v>0</v>
      </c>
      <c r="L619" s="20">
        <v>0.32805203063481397</v>
      </c>
      <c r="M619" s="20">
        <v>0.53560303873875903</v>
      </c>
      <c r="N619" s="20">
        <v>0.136344930626427</v>
      </c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30"/>
    </row>
    <row r="620" spans="1:27" x14ac:dyDescent="0.25">
      <c r="A620">
        <v>584</v>
      </c>
      <c r="B620" s="15">
        <v>38310</v>
      </c>
      <c r="C620" s="25">
        <f t="shared" si="36"/>
        <v>0.13111764192581199</v>
      </c>
      <c r="D620" s="25">
        <f>VLOOKUP(B620,input_BB!$B$19:$XX$10000,$D$35,0)</f>
        <v>83.31</v>
      </c>
      <c r="E620" s="27">
        <f t="shared" si="37"/>
        <v>3.964429821631113E-2</v>
      </c>
      <c r="F620" s="34">
        <f t="shared" si="39"/>
        <v>-8.3323413879300423E-3</v>
      </c>
      <c r="G620" s="25">
        <f t="shared" si="38"/>
        <v>0.32822579549829101</v>
      </c>
      <c r="I620" s="31">
        <v>38310</v>
      </c>
      <c r="J620" s="20">
        <v>0.13111764192581199</v>
      </c>
      <c r="K620" s="20">
        <v>0</v>
      </c>
      <c r="L620" s="20">
        <v>0.32822579549829101</v>
      </c>
      <c r="M620" s="20">
        <v>0.53539781818182997</v>
      </c>
      <c r="N620" s="20">
        <v>0.136376386319878</v>
      </c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30"/>
    </row>
    <row r="621" spans="1:27" x14ac:dyDescent="0.25">
      <c r="A621">
        <v>585</v>
      </c>
      <c r="B621" s="15">
        <v>38317</v>
      </c>
      <c r="C621" s="25">
        <f t="shared" si="36"/>
        <v>0.16132321953773501</v>
      </c>
      <c r="D621" s="25">
        <f>VLOOKUP(B621,input_BB!$B$19:$XX$10000,$D$35,0)</f>
        <v>81.78</v>
      </c>
      <c r="E621" s="27">
        <f t="shared" si="37"/>
        <v>0.1248989839630401</v>
      </c>
      <c r="F621" s="34">
        <f t="shared" si="39"/>
        <v>-2.2822320468395274E-2</v>
      </c>
      <c r="G621" s="25">
        <f t="shared" si="38"/>
        <v>0.32839925102801498</v>
      </c>
      <c r="I621" s="31">
        <v>38317</v>
      </c>
      <c r="J621" s="20">
        <v>0.16132321953773501</v>
      </c>
      <c r="K621" s="20">
        <v>0</v>
      </c>
      <c r="L621" s="20">
        <v>0.32839925102801498</v>
      </c>
      <c r="M621" s="20">
        <v>0.535194224719307</v>
      </c>
      <c r="N621" s="20">
        <v>0.13640652425267799</v>
      </c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30"/>
    </row>
    <row r="622" spans="1:27" x14ac:dyDescent="0.25">
      <c r="A622">
        <v>586</v>
      </c>
      <c r="B622" s="15">
        <v>38324</v>
      </c>
      <c r="C622" s="25">
        <f t="shared" si="36"/>
        <v>0.13096116483211501</v>
      </c>
      <c r="D622" s="25">
        <f>VLOOKUP(B622,input_BB!$B$19:$XX$10000,$D$35,0)</f>
        <v>80.98</v>
      </c>
      <c r="E622" s="27">
        <f t="shared" si="37"/>
        <v>3.9202644505162365E-2</v>
      </c>
      <c r="F622" s="34">
        <f t="shared" si="39"/>
        <v>-2.7967830992677967E-2</v>
      </c>
      <c r="G622" s="25">
        <f t="shared" si="38"/>
        <v>0.328570117633806</v>
      </c>
      <c r="I622" s="31">
        <v>38324</v>
      </c>
      <c r="J622" s="20">
        <v>0.13096116483211501</v>
      </c>
      <c r="K622" s="20">
        <v>0</v>
      </c>
      <c r="L622" s="20">
        <v>0.328570117633806</v>
      </c>
      <c r="M622" s="20">
        <v>0.53499301143717404</v>
      </c>
      <c r="N622" s="20">
        <v>0.13643687092901899</v>
      </c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30"/>
    </row>
    <row r="623" spans="1:27" x14ac:dyDescent="0.25">
      <c r="A623">
        <v>587</v>
      </c>
      <c r="B623" s="15">
        <v>38331</v>
      </c>
      <c r="C623" s="25">
        <f t="shared" si="36"/>
        <v>0.130883648991585</v>
      </c>
      <c r="D623" s="25">
        <f>VLOOKUP(B623,input_BB!$B$19:$XX$10000,$D$35,0)</f>
        <v>82.67</v>
      </c>
      <c r="E623" s="27">
        <f t="shared" si="37"/>
        <v>3.8983857474843481E-2</v>
      </c>
      <c r="F623" s="34">
        <f t="shared" si="39"/>
        <v>1.088285644411835E-2</v>
      </c>
      <c r="G623" s="25">
        <f t="shared" si="38"/>
        <v>0.32873927022878002</v>
      </c>
      <c r="I623" s="31">
        <v>38331</v>
      </c>
      <c r="J623" s="20">
        <v>0.130883648991585</v>
      </c>
      <c r="K623" s="20">
        <v>0</v>
      </c>
      <c r="L623" s="20">
        <v>0.32873927022878002</v>
      </c>
      <c r="M623" s="20">
        <v>0.53479410979855402</v>
      </c>
      <c r="N623" s="20">
        <v>0.13646661997266599</v>
      </c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30"/>
    </row>
    <row r="624" spans="1:27" x14ac:dyDescent="0.25">
      <c r="A624">
        <v>588</v>
      </c>
      <c r="B624" s="15">
        <v>38338</v>
      </c>
      <c r="C624" s="25">
        <f t="shared" si="36"/>
        <v>0.130806609988213</v>
      </c>
      <c r="D624" s="25">
        <f>VLOOKUP(B624,input_BB!$B$19:$XX$10000,$D$35,0)</f>
        <v>82.16</v>
      </c>
      <c r="E624" s="27">
        <f t="shared" si="37"/>
        <v>3.876641630860906E-2</v>
      </c>
      <c r="F624" s="34">
        <f t="shared" si="39"/>
        <v>1.4571499135588972E-2</v>
      </c>
      <c r="G624" s="25">
        <f t="shared" si="38"/>
        <v>0.32890668630132502</v>
      </c>
      <c r="I624" s="31">
        <v>38338</v>
      </c>
      <c r="J624" s="20">
        <v>0.130806609988213</v>
      </c>
      <c r="K624" s="20">
        <v>0</v>
      </c>
      <c r="L624" s="20">
        <v>0.32890668630132502</v>
      </c>
      <c r="M624" s="20">
        <v>0.53459670256407599</v>
      </c>
      <c r="N624" s="20">
        <v>0.13649661113459999</v>
      </c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30"/>
    </row>
    <row r="625" spans="1:27" x14ac:dyDescent="0.25">
      <c r="A625">
        <v>589</v>
      </c>
      <c r="B625" s="15">
        <v>38345</v>
      </c>
      <c r="C625" s="25">
        <f t="shared" si="36"/>
        <v>0.27105057239532498</v>
      </c>
      <c r="D625" s="25">
        <f>VLOOKUP(B625,input_BB!$B$19:$XX$10000,$D$35,0)</f>
        <v>81.28</v>
      </c>
      <c r="E625" s="27">
        <f t="shared" si="37"/>
        <v>0.43460241376938408</v>
      </c>
      <c r="F625" s="34">
        <f t="shared" si="39"/>
        <v>-1.6813838151687466E-2</v>
      </c>
      <c r="G625" s="25">
        <f t="shared" si="38"/>
        <v>0.28279893639390102</v>
      </c>
      <c r="I625" s="31">
        <v>38345</v>
      </c>
      <c r="J625" s="20">
        <v>0.27105057239532498</v>
      </c>
      <c r="K625" s="20">
        <v>0</v>
      </c>
      <c r="L625" s="20">
        <v>0.28279893639390102</v>
      </c>
      <c r="M625" s="20">
        <v>0.407434490977652</v>
      </c>
      <c r="N625" s="20">
        <v>0.30976657262844698</v>
      </c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30"/>
    </row>
    <row r="626" spans="1:27" x14ac:dyDescent="0.25">
      <c r="A626">
        <v>590</v>
      </c>
      <c r="B626" s="15">
        <v>38352</v>
      </c>
      <c r="C626" s="25">
        <f t="shared" si="36"/>
        <v>0.132129356265068</v>
      </c>
      <c r="D626" s="25">
        <f>VLOOKUP(B626,input_BB!$B$19:$XX$10000,$D$35,0)</f>
        <v>80.849999999999994</v>
      </c>
      <c r="E626" s="27">
        <f t="shared" si="37"/>
        <v>4.2499843280434782E-2</v>
      </c>
      <c r="F626" s="34">
        <f t="shared" si="39"/>
        <v>-1.5944498539435248E-2</v>
      </c>
      <c r="G626" s="25">
        <f t="shared" si="38"/>
        <v>0.28288340278151097</v>
      </c>
      <c r="I626" s="31">
        <v>38352</v>
      </c>
      <c r="J626" s="20">
        <v>0.132129356265068</v>
      </c>
      <c r="K626" s="20">
        <v>0</v>
      </c>
      <c r="L626" s="20">
        <v>0.28288340278151097</v>
      </c>
      <c r="M626" s="20">
        <v>0.40731912862630798</v>
      </c>
      <c r="N626" s="20">
        <v>0.30979746859218199</v>
      </c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30"/>
    </row>
    <row r="627" spans="1:27" x14ac:dyDescent="0.25">
      <c r="A627">
        <v>591</v>
      </c>
      <c r="B627" s="15">
        <v>38359</v>
      </c>
      <c r="C627" s="25">
        <f t="shared" si="36"/>
        <v>0.13205386698245999</v>
      </c>
      <c r="D627" s="25">
        <f>VLOOKUP(B627,input_BB!$B$19:$XX$10000,$D$35,0)</f>
        <v>83.6</v>
      </c>
      <c r="E627" s="27">
        <f t="shared" si="37"/>
        <v>4.2286776172476177E-2</v>
      </c>
      <c r="F627" s="34">
        <f t="shared" si="39"/>
        <v>2.8543307086614123E-2</v>
      </c>
      <c r="G627" s="25">
        <f t="shared" si="38"/>
        <v>0.28296657921963397</v>
      </c>
      <c r="I627" s="31">
        <v>38359</v>
      </c>
      <c r="J627" s="20">
        <v>0.13205386698245999</v>
      </c>
      <c r="K627" s="20">
        <v>0</v>
      </c>
      <c r="L627" s="20">
        <v>0.28296657921963397</v>
      </c>
      <c r="M627" s="20">
        <v>0.40720613459910299</v>
      </c>
      <c r="N627" s="20">
        <v>0.30982728618126298</v>
      </c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30"/>
    </row>
    <row r="628" spans="1:27" x14ac:dyDescent="0.25">
      <c r="A628">
        <v>592</v>
      </c>
      <c r="B628" s="15">
        <v>38366</v>
      </c>
      <c r="C628" s="25">
        <f t="shared" si="36"/>
        <v>0.13197885453701</v>
      </c>
      <c r="D628" s="25">
        <f>VLOOKUP(B628,input_BB!$B$19:$XX$10000,$D$35,0)</f>
        <v>82.97</v>
      </c>
      <c r="E628" s="27">
        <f t="shared" si="37"/>
        <v>4.2075054928602043E-2</v>
      </c>
      <c r="F628" s="34">
        <f t="shared" si="39"/>
        <v>2.6221397649969225E-2</v>
      </c>
      <c r="G628" s="25">
        <f t="shared" si="38"/>
        <v>0.28304887934804801</v>
      </c>
      <c r="I628" s="31">
        <v>38366</v>
      </c>
      <c r="J628" s="20">
        <v>0.13197885453701</v>
      </c>
      <c r="K628" s="20">
        <v>0</v>
      </c>
      <c r="L628" s="20">
        <v>0.28304887934804801</v>
      </c>
      <c r="M628" s="20">
        <v>0.407094513927232</v>
      </c>
      <c r="N628" s="20">
        <v>0.30985660672471999</v>
      </c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30"/>
    </row>
    <row r="629" spans="1:27" x14ac:dyDescent="0.25">
      <c r="A629">
        <v>593</v>
      </c>
      <c r="B629" s="15">
        <v>38373</v>
      </c>
      <c r="C629" s="25">
        <f t="shared" si="36"/>
        <v>0.12545056641101801</v>
      </c>
      <c r="D629" s="25">
        <f>VLOOKUP(B629,input_BB!$B$19:$XX$10000,$D$35,0)</f>
        <v>83.26</v>
      </c>
      <c r="E629" s="27">
        <f t="shared" si="37"/>
        <v>2.3649082090199652E-2</v>
      </c>
      <c r="F629" s="34">
        <f t="shared" si="39"/>
        <v>-4.0669856459328857E-3</v>
      </c>
      <c r="G629" s="25">
        <f t="shared" si="38"/>
        <v>0.29103718564293501</v>
      </c>
      <c r="I629" s="31">
        <v>38373</v>
      </c>
      <c r="J629" s="20">
        <v>0.12545056641101801</v>
      </c>
      <c r="K629" s="20">
        <v>0</v>
      </c>
      <c r="L629" s="20">
        <v>0.29103718564293501</v>
      </c>
      <c r="M629" s="20">
        <v>0.44554618540450802</v>
      </c>
      <c r="N629" s="20">
        <v>0.26341662895255702</v>
      </c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30"/>
    </row>
    <row r="630" spans="1:27" x14ac:dyDescent="0.25">
      <c r="A630">
        <v>594</v>
      </c>
      <c r="B630" s="15">
        <v>38380</v>
      </c>
      <c r="C630" s="25">
        <f t="shared" si="36"/>
        <v>0.12541840970516199</v>
      </c>
      <c r="D630" s="25">
        <f>VLOOKUP(B630,input_BB!$B$19:$XX$10000,$D$35,0)</f>
        <v>83.48</v>
      </c>
      <c r="E630" s="27">
        <f t="shared" si="37"/>
        <v>2.3558320380967425E-2</v>
      </c>
      <c r="F630" s="34">
        <f t="shared" si="39"/>
        <v>6.1468000482103324E-3</v>
      </c>
      <c r="G630" s="25">
        <f t="shared" si="38"/>
        <v>0.29117667562727201</v>
      </c>
      <c r="I630" s="31">
        <v>38380</v>
      </c>
      <c r="J630" s="20">
        <v>0.12541840970516199</v>
      </c>
      <c r="K630" s="20">
        <v>0</v>
      </c>
      <c r="L630" s="20">
        <v>0.29117667562727201</v>
      </c>
      <c r="M630" s="20">
        <v>0.44535716747751702</v>
      </c>
      <c r="N630" s="20">
        <v>0.26346615689521202</v>
      </c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30"/>
    </row>
    <row r="631" spans="1:27" x14ac:dyDescent="0.25">
      <c r="A631">
        <v>595</v>
      </c>
      <c r="B631" s="15">
        <v>38387</v>
      </c>
      <c r="C631" s="25">
        <f t="shared" si="36"/>
        <v>0.13600404560565901</v>
      </c>
      <c r="D631" s="25">
        <f>VLOOKUP(B631,input_BB!$B$19:$XX$10000,$D$35,0)</f>
        <v>84.39</v>
      </c>
      <c r="E631" s="27">
        <f t="shared" si="37"/>
        <v>5.3436082485736197E-2</v>
      </c>
      <c r="F631" s="34">
        <f t="shared" si="39"/>
        <v>1.3571943310112911E-2</v>
      </c>
      <c r="G631" s="25">
        <f t="shared" si="38"/>
        <v>0.29131461754684701</v>
      </c>
      <c r="I631" s="31">
        <v>38387</v>
      </c>
      <c r="J631" s="20">
        <v>0.13600404560565901</v>
      </c>
      <c r="K631" s="20">
        <v>0</v>
      </c>
      <c r="L631" s="20">
        <v>0.29131461754684701</v>
      </c>
      <c r="M631" s="20">
        <v>0.44517019348617398</v>
      </c>
      <c r="N631" s="20">
        <v>0.26351518896697901</v>
      </c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30"/>
    </row>
    <row r="632" spans="1:27" x14ac:dyDescent="0.25">
      <c r="A632">
        <v>596</v>
      </c>
      <c r="B632" s="15">
        <v>38394</v>
      </c>
      <c r="C632" s="25">
        <f t="shared" si="36"/>
        <v>0.13591119647026101</v>
      </c>
      <c r="D632" s="25">
        <f>VLOOKUP(B632,input_BB!$B$19:$XX$10000,$D$35,0)</f>
        <v>84.57</v>
      </c>
      <c r="E632" s="27">
        <f t="shared" si="37"/>
        <v>5.317401751343493E-2</v>
      </c>
      <c r="F632" s="34">
        <f t="shared" si="39"/>
        <v>1.3057019645423829E-2</v>
      </c>
      <c r="G632" s="25">
        <f t="shared" si="38"/>
        <v>0.29145199819652801</v>
      </c>
      <c r="I632" s="31">
        <v>38394</v>
      </c>
      <c r="J632" s="20">
        <v>0.13591119647026101</v>
      </c>
      <c r="K632" s="20">
        <v>0</v>
      </c>
      <c r="L632" s="20">
        <v>0.29145199819652801</v>
      </c>
      <c r="M632" s="20">
        <v>0.44498455648361301</v>
      </c>
      <c r="N632" s="20">
        <v>0.26356344531985898</v>
      </c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30"/>
    </row>
    <row r="633" spans="1:27" x14ac:dyDescent="0.25">
      <c r="A633">
        <v>597</v>
      </c>
      <c r="B633" s="15">
        <v>38401</v>
      </c>
      <c r="C633" s="25">
        <f t="shared" si="36"/>
        <v>0.135879442095757</v>
      </c>
      <c r="D633" s="25">
        <f>VLOOKUP(B633,input_BB!$B$19:$XX$10000,$D$35,0)</f>
        <v>83.49</v>
      </c>
      <c r="E633" s="27">
        <f t="shared" si="37"/>
        <v>5.308439137702381E-2</v>
      </c>
      <c r="F633" s="34">
        <f t="shared" si="39"/>
        <v>-1.0664770707429883E-2</v>
      </c>
      <c r="G633" s="25">
        <f t="shared" si="38"/>
        <v>0.29142212932845002</v>
      </c>
      <c r="I633" s="31">
        <v>38401</v>
      </c>
      <c r="J633" s="20">
        <v>0.135879442095757</v>
      </c>
      <c r="K633" s="20">
        <v>0</v>
      </c>
      <c r="L633" s="20">
        <v>0.29142212932845002</v>
      </c>
      <c r="M633" s="20">
        <v>0.44503343711266002</v>
      </c>
      <c r="N633" s="20">
        <v>0.26354443355889001</v>
      </c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30"/>
    </row>
    <row r="634" spans="1:27" x14ac:dyDescent="0.25">
      <c r="A634">
        <v>598</v>
      </c>
      <c r="B634" s="15">
        <v>38408</v>
      </c>
      <c r="C634" s="25">
        <f t="shared" si="36"/>
        <v>0.13584782183170299</v>
      </c>
      <c r="D634" s="25">
        <f>VLOOKUP(B634,input_BB!$B$19:$XX$10000,$D$35,0)</f>
        <v>82.66</v>
      </c>
      <c r="E634" s="27">
        <f t="shared" si="37"/>
        <v>5.2995143764884484E-2</v>
      </c>
      <c r="F634" s="34">
        <f t="shared" si="39"/>
        <v>-2.2584840960151342E-2</v>
      </c>
      <c r="G634" s="25">
        <f t="shared" si="38"/>
        <v>0.29139209213866601</v>
      </c>
      <c r="I634" s="31">
        <v>38408</v>
      </c>
      <c r="J634" s="20">
        <v>0.13584782183170299</v>
      </c>
      <c r="K634" s="20">
        <v>0</v>
      </c>
      <c r="L634" s="20">
        <v>0.29139209213866601</v>
      </c>
      <c r="M634" s="20">
        <v>0.44508300541435503</v>
      </c>
      <c r="N634" s="20">
        <v>0.26352490244698001</v>
      </c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30"/>
    </row>
    <row r="635" spans="1:27" x14ac:dyDescent="0.25">
      <c r="A635">
        <v>599</v>
      </c>
      <c r="B635" s="15">
        <v>38415</v>
      </c>
      <c r="C635" s="25">
        <f t="shared" si="36"/>
        <v>0.13575580716133101</v>
      </c>
      <c r="D635" s="25">
        <f>VLOOKUP(B635,input_BB!$B$19:$XX$10000,$D$35,0)</f>
        <v>82.52</v>
      </c>
      <c r="E635" s="27">
        <f t="shared" si="37"/>
        <v>5.2735434054729635E-2</v>
      </c>
      <c r="F635" s="34">
        <f t="shared" si="39"/>
        <v>-1.1618157863217182E-2</v>
      </c>
      <c r="G635" s="25">
        <f t="shared" si="38"/>
        <v>0.29152816404708798</v>
      </c>
      <c r="I635" s="31">
        <v>38415</v>
      </c>
      <c r="J635" s="20">
        <v>0.13575580716133101</v>
      </c>
      <c r="K635" s="20">
        <v>0</v>
      </c>
      <c r="L635" s="20">
        <v>0.29152816404708798</v>
      </c>
      <c r="M635" s="20">
        <v>0.44489963868565602</v>
      </c>
      <c r="N635" s="20">
        <v>0.263572197267255</v>
      </c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30"/>
    </row>
    <row r="636" spans="1:27" x14ac:dyDescent="0.25">
      <c r="A636">
        <v>600</v>
      </c>
      <c r="B636" s="15">
        <v>38422</v>
      </c>
      <c r="C636" s="25">
        <f t="shared" si="36"/>
        <v>0.123603910207748</v>
      </c>
      <c r="D636" s="25">
        <f>VLOOKUP(B636,input_BB!$B$19:$XX$10000,$D$35,0)</f>
        <v>81.42</v>
      </c>
      <c r="E636" s="27">
        <f t="shared" si="37"/>
        <v>1.8436929013216675E-2</v>
      </c>
      <c r="F636" s="34">
        <f t="shared" si="39"/>
        <v>-1.5001209774981761E-2</v>
      </c>
      <c r="G636" s="25">
        <f t="shared" si="38"/>
        <v>0.29166225831390502</v>
      </c>
      <c r="I636" s="31">
        <v>38422</v>
      </c>
      <c r="J636" s="20">
        <v>0.123603910207748</v>
      </c>
      <c r="K636" s="20">
        <v>0</v>
      </c>
      <c r="L636" s="20">
        <v>0.29166225831390502</v>
      </c>
      <c r="M636" s="20">
        <v>0.44471931949333299</v>
      </c>
      <c r="N636" s="20">
        <v>0.26361842219276199</v>
      </c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30"/>
    </row>
    <row r="637" spans="1:27" x14ac:dyDescent="0.25">
      <c r="A637">
        <v>601</v>
      </c>
      <c r="B637" s="15">
        <v>38429</v>
      </c>
      <c r="C637" s="25">
        <f t="shared" si="36"/>
        <v>0.12516818940639499</v>
      </c>
      <c r="D637" s="25">
        <f>VLOOKUP(B637,input_BB!$B$19:$XX$10000,$D$35,0)</f>
        <v>82.05</v>
      </c>
      <c r="E637" s="27">
        <f t="shared" si="37"/>
        <v>2.28520782023569E-2</v>
      </c>
      <c r="F637" s="34">
        <f t="shared" si="39"/>
        <v>-5.6955889481338229E-3</v>
      </c>
      <c r="G637" s="25">
        <f t="shared" si="38"/>
        <v>0.29179540434508999</v>
      </c>
      <c r="I637" s="31">
        <v>38429</v>
      </c>
      <c r="J637" s="20">
        <v>0.12516818940639499</v>
      </c>
      <c r="K637" s="20">
        <v>0</v>
      </c>
      <c r="L637" s="20">
        <v>0.29179540434508999</v>
      </c>
      <c r="M637" s="20">
        <v>0.444540562086015</v>
      </c>
      <c r="N637" s="20">
        <v>0.26366403356889501</v>
      </c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30"/>
    </row>
    <row r="638" spans="1:27" x14ac:dyDescent="0.25">
      <c r="A638">
        <v>602</v>
      </c>
      <c r="B638" s="15">
        <v>38436</v>
      </c>
      <c r="C638" s="25">
        <f t="shared" si="36"/>
        <v>0.12513715028762801</v>
      </c>
      <c r="D638" s="25">
        <f>VLOOKUP(B638,input_BB!$B$19:$XX$10000,$D$35,0)</f>
        <v>84.15</v>
      </c>
      <c r="E638" s="27">
        <f t="shared" si="37"/>
        <v>2.2764470862072516E-2</v>
      </c>
      <c r="F638" s="34">
        <f t="shared" si="39"/>
        <v>3.3529845246868195E-2</v>
      </c>
      <c r="G638" s="25">
        <f t="shared" si="38"/>
        <v>0.29192775857697001</v>
      </c>
      <c r="I638" s="31">
        <v>38436</v>
      </c>
      <c r="J638" s="20">
        <v>0.12513715028762801</v>
      </c>
      <c r="K638" s="20">
        <v>0</v>
      </c>
      <c r="L638" s="20">
        <v>0.29192775857697001</v>
      </c>
      <c r="M638" s="20">
        <v>0.44436336284637101</v>
      </c>
      <c r="N638" s="20">
        <v>0.26370887857665898</v>
      </c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30"/>
    </row>
    <row r="639" spans="1:27" x14ac:dyDescent="0.25">
      <c r="A639">
        <v>603</v>
      </c>
      <c r="B639" s="15">
        <v>38443</v>
      </c>
      <c r="C639" s="25">
        <f t="shared" si="36"/>
        <v>0.118313126266003</v>
      </c>
      <c r="D639" s="25">
        <f>VLOOKUP(B639,input_BB!$B$19:$XX$10000,$D$35,0)</f>
        <v>84.43</v>
      </c>
      <c r="E639" s="27">
        <f t="shared" si="37"/>
        <v>3.5037889123214904E-3</v>
      </c>
      <c r="F639" s="34">
        <f t="shared" si="39"/>
        <v>2.9006703229738084E-2</v>
      </c>
      <c r="G639" s="25">
        <f t="shared" si="38"/>
        <v>0.29205917698780198</v>
      </c>
      <c r="I639" s="31">
        <v>38443</v>
      </c>
      <c r="J639" s="20">
        <v>0.118313126266003</v>
      </c>
      <c r="K639" s="20">
        <v>0</v>
      </c>
      <c r="L639" s="20">
        <v>0.29205917698780198</v>
      </c>
      <c r="M639" s="20">
        <v>0.44418770465929303</v>
      </c>
      <c r="N639" s="20">
        <v>0.26375311835290599</v>
      </c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30"/>
    </row>
    <row r="640" spans="1:27" x14ac:dyDescent="0.25">
      <c r="A640">
        <v>604</v>
      </c>
      <c r="B640" s="15">
        <v>38450</v>
      </c>
      <c r="C640" s="25">
        <f t="shared" si="36"/>
        <v>0.11829497665166901</v>
      </c>
      <c r="D640" s="25">
        <f>VLOOKUP(B640,input_BB!$B$19:$XX$10000,$D$35,0)</f>
        <v>84.4</v>
      </c>
      <c r="E640" s="27">
        <f t="shared" si="37"/>
        <v>3.452561960585983E-3</v>
      </c>
      <c r="F640" s="34">
        <f t="shared" si="39"/>
        <v>2.9708853238266109E-3</v>
      </c>
      <c r="G640" s="25">
        <f t="shared" si="38"/>
        <v>0.29116574120856398</v>
      </c>
      <c r="I640" s="31">
        <v>38450</v>
      </c>
      <c r="J640" s="20">
        <v>0.11829497665166901</v>
      </c>
      <c r="K640" s="20">
        <v>0</v>
      </c>
      <c r="L640" s="20">
        <v>0.29116574120856398</v>
      </c>
      <c r="M640" s="20">
        <v>0.44435798439243501</v>
      </c>
      <c r="N640" s="20">
        <v>0.26447627439900101</v>
      </c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30"/>
    </row>
    <row r="641" spans="1:27" x14ac:dyDescent="0.25">
      <c r="A641">
        <v>605</v>
      </c>
      <c r="B641" s="15">
        <v>38457</v>
      </c>
      <c r="C641" s="25">
        <f t="shared" si="36"/>
        <v>0.118276439607143</v>
      </c>
      <c r="D641" s="25">
        <f>VLOOKUP(B641,input_BB!$B$19:$XX$10000,$D$35,0)</f>
        <v>84.56</v>
      </c>
      <c r="E641" s="27">
        <f t="shared" si="37"/>
        <v>3.4002414942786601E-3</v>
      </c>
      <c r="F641" s="34">
        <f t="shared" si="39"/>
        <v>1.539737060286539E-3</v>
      </c>
      <c r="G641" s="25">
        <f t="shared" si="38"/>
        <v>0.291135055344726</v>
      </c>
      <c r="I641" s="31">
        <v>38457</v>
      </c>
      <c r="J641" s="20">
        <v>0.118276439607143</v>
      </c>
      <c r="K641" s="20">
        <v>0</v>
      </c>
      <c r="L641" s="20">
        <v>0.291135055344726</v>
      </c>
      <c r="M641" s="20">
        <v>0.44440877898411002</v>
      </c>
      <c r="N641" s="20">
        <v>0.26445616567116398</v>
      </c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30"/>
    </row>
    <row r="642" spans="1:27" x14ac:dyDescent="0.25">
      <c r="A642">
        <v>606</v>
      </c>
      <c r="B642" s="15">
        <v>38464</v>
      </c>
      <c r="C642" s="25">
        <f t="shared" si="36"/>
        <v>0.118257977068424</v>
      </c>
      <c r="D642" s="25">
        <f>VLOOKUP(B642,input_BB!$B$19:$XX$10000,$D$35,0)</f>
        <v>83.5</v>
      </c>
      <c r="E642" s="27">
        <f t="shared" si="37"/>
        <v>3.3481313192375585E-3</v>
      </c>
      <c r="F642" s="34">
        <f t="shared" si="39"/>
        <v>-1.0663507109004766E-2</v>
      </c>
      <c r="G642" s="25">
        <f t="shared" si="38"/>
        <v>0.29110390710774697</v>
      </c>
      <c r="I642" s="31">
        <v>38464</v>
      </c>
      <c r="J642" s="20">
        <v>0.118257977068424</v>
      </c>
      <c r="K642" s="20">
        <v>0</v>
      </c>
      <c r="L642" s="20">
        <v>0.29110390710774697</v>
      </c>
      <c r="M642" s="20">
        <v>0.44446037033332098</v>
      </c>
      <c r="N642" s="20">
        <v>0.264435722558932</v>
      </c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30"/>
    </row>
    <row r="643" spans="1:27" x14ac:dyDescent="0.25">
      <c r="A643">
        <v>607</v>
      </c>
      <c r="B643" s="15">
        <v>38471</v>
      </c>
      <c r="C643" s="25">
        <f t="shared" si="36"/>
        <v>0.118234165012836</v>
      </c>
      <c r="D643" s="25">
        <f>VLOOKUP(B643,input_BB!$B$19:$XX$10000,$D$35,0)</f>
        <v>84.43</v>
      </c>
      <c r="E643" s="27">
        <f t="shared" si="37"/>
        <v>3.2809222314915381E-3</v>
      </c>
      <c r="F643" s="34">
        <f t="shared" si="39"/>
        <v>-1.5373699148533149E-3</v>
      </c>
      <c r="G643" s="25">
        <f t="shared" si="38"/>
        <v>0.291006138024338</v>
      </c>
      <c r="I643" s="31">
        <v>38471</v>
      </c>
      <c r="J643" s="20">
        <v>0.118234165012836</v>
      </c>
      <c r="K643" s="20">
        <v>0</v>
      </c>
      <c r="L643" s="20">
        <v>0.291006138024338</v>
      </c>
      <c r="M643" s="20">
        <v>0.44463340130280798</v>
      </c>
      <c r="N643" s="20">
        <v>0.26436046067285401</v>
      </c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30"/>
    </row>
    <row r="644" spans="1:27" x14ac:dyDescent="0.25">
      <c r="A644">
        <v>608</v>
      </c>
      <c r="B644" s="15">
        <v>38478</v>
      </c>
      <c r="C644" s="25">
        <f t="shared" si="36"/>
        <v>0.11821038275957101</v>
      </c>
      <c r="D644" s="25">
        <f>VLOOKUP(B644,input_BB!$B$19:$XX$10000,$D$35,0)</f>
        <v>84.62</v>
      </c>
      <c r="E644" s="27">
        <f t="shared" si="37"/>
        <v>3.2137972602525938E-3</v>
      </c>
      <c r="F644" s="34">
        <f t="shared" si="39"/>
        <v>1.3413173652694566E-2</v>
      </c>
      <c r="G644" s="25">
        <f t="shared" si="38"/>
        <v>0.29090910845884099</v>
      </c>
      <c r="I644" s="31">
        <v>38478</v>
      </c>
      <c r="J644" s="20">
        <v>0.11821038275957101</v>
      </c>
      <c r="K644" s="20">
        <v>0</v>
      </c>
      <c r="L644" s="20">
        <v>0.29090910845884099</v>
      </c>
      <c r="M644" s="20">
        <v>0.444805295359677</v>
      </c>
      <c r="N644" s="20">
        <v>0.26428559618148201</v>
      </c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30"/>
    </row>
    <row r="645" spans="1:27" x14ac:dyDescent="0.25">
      <c r="A645">
        <v>609</v>
      </c>
      <c r="B645" s="15">
        <v>38485</v>
      </c>
      <c r="C645" s="25">
        <f t="shared" si="36"/>
        <v>0.118186697363853</v>
      </c>
      <c r="D645" s="25">
        <f>VLOOKUP(B645,input_BB!$B$19:$XX$10000,$D$35,0)</f>
        <v>86.1</v>
      </c>
      <c r="E645" s="27">
        <f t="shared" si="37"/>
        <v>3.1469456676537239E-3</v>
      </c>
      <c r="F645" s="34">
        <f t="shared" si="39"/>
        <v>1.9779699159066633E-2</v>
      </c>
      <c r="G645" s="25">
        <f t="shared" si="38"/>
        <v>0.29081267591562299</v>
      </c>
      <c r="I645" s="31">
        <v>38485</v>
      </c>
      <c r="J645" s="20">
        <v>0.118186697363853</v>
      </c>
      <c r="K645" s="20">
        <v>0</v>
      </c>
      <c r="L645" s="20">
        <v>0.29081267591562299</v>
      </c>
      <c r="M645" s="20">
        <v>0.44497665599673297</v>
      </c>
      <c r="N645" s="20">
        <v>0.26421066808764399</v>
      </c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30"/>
    </row>
    <row r="646" spans="1:27" x14ac:dyDescent="0.25">
      <c r="A646">
        <v>610</v>
      </c>
      <c r="B646" s="15">
        <v>38492</v>
      </c>
      <c r="C646" s="25">
        <f t="shared" si="36"/>
        <v>0.118163071572781</v>
      </c>
      <c r="D646" s="25">
        <f>VLOOKUP(B646,input_BB!$B$19:$XX$10000,$D$35,0)</f>
        <v>86.63</v>
      </c>
      <c r="E646" s="27">
        <f t="shared" si="37"/>
        <v>3.0802623080689673E-3</v>
      </c>
      <c r="F646" s="34">
        <f t="shared" si="39"/>
        <v>2.3753249822736855E-2</v>
      </c>
      <c r="G646" s="25">
        <f t="shared" si="38"/>
        <v>0.29071532210846501</v>
      </c>
      <c r="I646" s="31">
        <v>38492</v>
      </c>
      <c r="J646" s="20">
        <v>0.118163071572781</v>
      </c>
      <c r="K646" s="20">
        <v>0</v>
      </c>
      <c r="L646" s="20">
        <v>0.29071532210846501</v>
      </c>
      <c r="M646" s="20">
        <v>0.44514900547557401</v>
      </c>
      <c r="N646" s="20">
        <v>0.26413567241595998</v>
      </c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30"/>
    </row>
    <row r="647" spans="1:27" x14ac:dyDescent="0.25">
      <c r="A647">
        <v>611</v>
      </c>
      <c r="B647" s="15">
        <v>38499</v>
      </c>
      <c r="C647" s="25">
        <f t="shared" si="36"/>
        <v>0.118139520287514</v>
      </c>
      <c r="D647" s="25">
        <f>VLOOKUP(B647,input_BB!$B$19:$XX$10000,$D$35,0)</f>
        <v>86.42</v>
      </c>
      <c r="E647" s="27">
        <f t="shared" si="37"/>
        <v>3.0137892397447521E-3</v>
      </c>
      <c r="F647" s="34">
        <f t="shared" si="39"/>
        <v>3.716608594657389E-3</v>
      </c>
      <c r="G647" s="25">
        <f t="shared" si="38"/>
        <v>0.29061857123610901</v>
      </c>
      <c r="I647" s="31">
        <v>38499</v>
      </c>
      <c r="J647" s="20">
        <v>0.118139520287514</v>
      </c>
      <c r="K647" s="20">
        <v>0</v>
      </c>
      <c r="L647" s="20">
        <v>0.29061857123610901</v>
      </c>
      <c r="M647" s="20">
        <v>0.44531995399152802</v>
      </c>
      <c r="N647" s="20">
        <v>0.26406147477236303</v>
      </c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30"/>
    </row>
    <row r="648" spans="1:27" x14ac:dyDescent="0.25">
      <c r="A648">
        <v>612</v>
      </c>
      <c r="B648" s="15">
        <v>38506</v>
      </c>
      <c r="C648" s="25">
        <f t="shared" si="36"/>
        <v>0.11811602860689201</v>
      </c>
      <c r="D648" s="25">
        <f>VLOOKUP(B648,input_BB!$B$19:$XX$10000,$D$35,0)</f>
        <v>88.04</v>
      </c>
      <c r="E648" s="27">
        <f t="shared" si="37"/>
        <v>2.947484404431829E-3</v>
      </c>
      <c r="F648" s="34">
        <f t="shared" si="39"/>
        <v>1.6276116818654263E-2</v>
      </c>
      <c r="G648" s="25">
        <f t="shared" si="38"/>
        <v>0.290522556934385</v>
      </c>
      <c r="I648" s="31">
        <v>38506</v>
      </c>
      <c r="J648" s="20">
        <v>0.11811602860689201</v>
      </c>
      <c r="K648" s="20">
        <v>0</v>
      </c>
      <c r="L648" s="20">
        <v>0.290522556934385</v>
      </c>
      <c r="M648" s="20">
        <v>0.445490397836035</v>
      </c>
      <c r="N648" s="20">
        <v>0.26398704522958</v>
      </c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30"/>
    </row>
    <row r="649" spans="1:27" x14ac:dyDescent="0.25">
      <c r="A649">
        <v>613</v>
      </c>
      <c r="B649" s="15">
        <v>38513</v>
      </c>
      <c r="C649" s="25">
        <f t="shared" si="36"/>
        <v>0.21851292252540599</v>
      </c>
      <c r="D649" s="25">
        <f>VLOOKUP(B649,input_BB!$B$19:$XX$10000,$D$35,0)</f>
        <v>88.69</v>
      </c>
      <c r="E649" s="27">
        <f t="shared" si="37"/>
        <v>0.28631586593115976</v>
      </c>
      <c r="F649" s="34">
        <f t="shared" si="39"/>
        <v>2.626706780837762E-2</v>
      </c>
      <c r="G649" s="25">
        <f t="shared" si="38"/>
        <v>0.29042620404880698</v>
      </c>
      <c r="I649" s="31">
        <v>38513</v>
      </c>
      <c r="J649" s="20">
        <v>0.21851292252540599</v>
      </c>
      <c r="K649" s="20">
        <v>0</v>
      </c>
      <c r="L649" s="20">
        <v>0.29042620404880698</v>
      </c>
      <c r="M649" s="20">
        <v>0.445661291241156</v>
      </c>
      <c r="N649" s="20">
        <v>0.26391250471003702</v>
      </c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30"/>
    </row>
    <row r="650" spans="1:27" x14ac:dyDescent="0.25">
      <c r="A650">
        <v>614</v>
      </c>
      <c r="B650" s="15">
        <v>38520</v>
      </c>
      <c r="C650" s="25">
        <f t="shared" si="36"/>
        <v>0.11806926876306501</v>
      </c>
      <c r="D650" s="25">
        <f>VLOOKUP(B650,input_BB!$B$19:$XX$10000,$D$35,0)</f>
        <v>87.65</v>
      </c>
      <c r="E650" s="27">
        <f t="shared" si="37"/>
        <v>2.8155056075932091E-3</v>
      </c>
      <c r="F650" s="34">
        <f t="shared" si="39"/>
        <v>-4.4298046342571284E-3</v>
      </c>
      <c r="G650" s="25">
        <f t="shared" si="38"/>
        <v>0.29033025306037102</v>
      </c>
      <c r="I650" s="31">
        <v>38520</v>
      </c>
      <c r="J650" s="20">
        <v>0.11806926876306501</v>
      </c>
      <c r="K650" s="20">
        <v>0</v>
      </c>
      <c r="L650" s="20">
        <v>0.29033025306037102</v>
      </c>
      <c r="M650" s="20">
        <v>0.44583137187935801</v>
      </c>
      <c r="N650" s="20">
        <v>0.26383837506027102</v>
      </c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30"/>
    </row>
    <row r="651" spans="1:27" x14ac:dyDescent="0.25">
      <c r="A651">
        <v>615</v>
      </c>
      <c r="B651" s="15">
        <v>38527</v>
      </c>
      <c r="C651" s="25">
        <f t="shared" si="36"/>
        <v>0.11804597824811899</v>
      </c>
      <c r="D651" s="25">
        <f>VLOOKUP(B651,input_BB!$B$19:$XX$10000,$D$35,0)</f>
        <v>88.78</v>
      </c>
      <c r="E651" s="27">
        <f t="shared" si="37"/>
        <v>2.7497685586907595E-3</v>
      </c>
      <c r="F651" s="34">
        <f t="shared" si="39"/>
        <v>1.0147705491037051E-3</v>
      </c>
      <c r="G651" s="25">
        <f t="shared" si="38"/>
        <v>0.29023447860444501</v>
      </c>
      <c r="I651" s="31">
        <v>38527</v>
      </c>
      <c r="J651" s="20">
        <v>0.11804597824811899</v>
      </c>
      <c r="K651" s="20">
        <v>0</v>
      </c>
      <c r="L651" s="20">
        <v>0.29023447860444501</v>
      </c>
      <c r="M651" s="20">
        <v>0.44600122627482902</v>
      </c>
      <c r="N651" s="20">
        <v>0.26376429512072602</v>
      </c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30"/>
    </row>
    <row r="652" spans="1:27" x14ac:dyDescent="0.25">
      <c r="A652">
        <v>616</v>
      </c>
      <c r="B652" s="15">
        <v>38534</v>
      </c>
      <c r="C652" s="25">
        <f t="shared" si="36"/>
        <v>0.11802275478839901</v>
      </c>
      <c r="D652" s="25">
        <f>VLOOKUP(B652,input_BB!$B$19:$XX$10000,$D$35,0)</f>
        <v>90.13</v>
      </c>
      <c r="E652" s="27">
        <f t="shared" si="37"/>
        <v>2.6842207719271062E-3</v>
      </c>
      <c r="F652" s="34">
        <f t="shared" si="39"/>
        <v>2.8294352538505319E-2</v>
      </c>
      <c r="G652" s="25">
        <f t="shared" si="38"/>
        <v>0.29013886322600402</v>
      </c>
      <c r="I652" s="31">
        <v>38534</v>
      </c>
      <c r="J652" s="20">
        <v>0.11802275478839901</v>
      </c>
      <c r="K652" s="20">
        <v>0</v>
      </c>
      <c r="L652" s="20">
        <v>0.29013886322600402</v>
      </c>
      <c r="M652" s="20">
        <v>0.446170685829406</v>
      </c>
      <c r="N652" s="20">
        <v>0.26369045094458898</v>
      </c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30"/>
    </row>
    <row r="653" spans="1:27" x14ac:dyDescent="0.25">
      <c r="A653">
        <v>617</v>
      </c>
      <c r="B653" s="15">
        <v>38541</v>
      </c>
      <c r="C653" s="25">
        <f t="shared" si="36"/>
        <v>0.118019782006741</v>
      </c>
      <c r="D653" s="25">
        <f>VLOOKUP(B653,input_BB!$B$19:$XX$10000,$D$35,0)</f>
        <v>90.25</v>
      </c>
      <c r="E653" s="27">
        <f t="shared" si="37"/>
        <v>2.6758301505225711E-3</v>
      </c>
      <c r="F653" s="34">
        <f t="shared" si="39"/>
        <v>1.6557783284523619E-2</v>
      </c>
      <c r="G653" s="25">
        <f t="shared" si="38"/>
        <v>0.29588297012430498</v>
      </c>
      <c r="I653" s="31">
        <v>38541</v>
      </c>
      <c r="J653" s="20">
        <v>0.118019782006741</v>
      </c>
      <c r="K653" s="20">
        <v>0</v>
      </c>
      <c r="L653" s="20">
        <v>0.29588297012430498</v>
      </c>
      <c r="M653" s="20">
        <v>0.438712718244685</v>
      </c>
      <c r="N653" s="20">
        <v>0.26540431163101003</v>
      </c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30"/>
    </row>
    <row r="654" spans="1:27" x14ac:dyDescent="0.25">
      <c r="A654">
        <v>618</v>
      </c>
      <c r="B654" s="15">
        <v>38548</v>
      </c>
      <c r="C654" s="25">
        <f t="shared" si="36"/>
        <v>0.117996618151665</v>
      </c>
      <c r="D654" s="25">
        <f>VLOOKUP(B654,input_BB!$B$19:$XX$10000,$D$35,0)</f>
        <v>89.72</v>
      </c>
      <c r="E654" s="27">
        <f t="shared" si="37"/>
        <v>2.6104505967673116E-3</v>
      </c>
      <c r="F654" s="34">
        <f t="shared" si="39"/>
        <v>-4.5489847997336463E-3</v>
      </c>
      <c r="G654" s="25">
        <f t="shared" si="38"/>
        <v>0.29578438551563602</v>
      </c>
      <c r="I654" s="31">
        <v>38548</v>
      </c>
      <c r="J654" s="20">
        <v>0.117996618151665</v>
      </c>
      <c r="K654" s="20">
        <v>0</v>
      </c>
      <c r="L654" s="20">
        <v>0.29578438551563602</v>
      </c>
      <c r="M654" s="20">
        <v>0.43888601569757102</v>
      </c>
      <c r="N654" s="20">
        <v>0.26532959878679302</v>
      </c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30"/>
    </row>
    <row r="655" spans="1:27" x14ac:dyDescent="0.25">
      <c r="A655">
        <v>619</v>
      </c>
      <c r="B655" s="15">
        <v>38555</v>
      </c>
      <c r="C655" s="25">
        <f t="shared" si="36"/>
        <v>0.11797354370355601</v>
      </c>
      <c r="D655" s="25">
        <f>VLOOKUP(B655,input_BB!$B$19:$XX$10000,$D$35,0)</f>
        <v>89.64</v>
      </c>
      <c r="E655" s="27">
        <f t="shared" si="37"/>
        <v>2.5453233925275612E-3</v>
      </c>
      <c r="F655" s="34">
        <f t="shared" si="39"/>
        <v>-6.7590027700831223E-3</v>
      </c>
      <c r="G655" s="25">
        <f t="shared" si="38"/>
        <v>0.29568586639713901</v>
      </c>
      <c r="I655" s="31">
        <v>38555</v>
      </c>
      <c r="J655" s="20">
        <v>0.11797354370355601</v>
      </c>
      <c r="K655" s="20">
        <v>0</v>
      </c>
      <c r="L655" s="20">
        <v>0.29568586639713901</v>
      </c>
      <c r="M655" s="20">
        <v>0.43905948094385999</v>
      </c>
      <c r="N655" s="20">
        <v>0.265254652659001</v>
      </c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30"/>
    </row>
    <row r="656" spans="1:27" x14ac:dyDescent="0.25">
      <c r="A656">
        <v>620</v>
      </c>
      <c r="B656" s="15">
        <v>38562</v>
      </c>
      <c r="C656" s="25">
        <f t="shared" si="36"/>
        <v>0.117950543761253</v>
      </c>
      <c r="D656" s="25">
        <f>VLOOKUP(B656,input_BB!$B$19:$XX$10000,$D$35,0)</f>
        <v>89.35</v>
      </c>
      <c r="E656" s="27">
        <f t="shared" si="37"/>
        <v>2.4804064795511333E-3</v>
      </c>
      <c r="F656" s="34">
        <f t="shared" si="39"/>
        <v>-4.1239411502452805E-3</v>
      </c>
      <c r="G656" s="25">
        <f t="shared" si="38"/>
        <v>0.29558779163764898</v>
      </c>
      <c r="I656" s="31">
        <v>38562</v>
      </c>
      <c r="J656" s="20">
        <v>0.117950543761253</v>
      </c>
      <c r="K656" s="20">
        <v>0</v>
      </c>
      <c r="L656" s="20">
        <v>0.29558779163764898</v>
      </c>
      <c r="M656" s="20">
        <v>0.43923181859986399</v>
      </c>
      <c r="N656" s="20">
        <v>0.26518038976248798</v>
      </c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30"/>
    </row>
    <row r="657" spans="1:27" x14ac:dyDescent="0.25">
      <c r="A657">
        <v>621</v>
      </c>
      <c r="B657" s="15">
        <v>38569</v>
      </c>
      <c r="C657" s="25">
        <f t="shared" si="36"/>
        <v>0.117927610874176</v>
      </c>
      <c r="D657" s="25">
        <f>VLOOKUP(B657,input_BB!$B$19:$XX$10000,$D$35,0)</f>
        <v>88.06</v>
      </c>
      <c r="E657" s="27">
        <f t="shared" si="37"/>
        <v>2.4156788287134625E-3</v>
      </c>
      <c r="F657" s="34">
        <f t="shared" si="39"/>
        <v>-1.7626059794734528E-2</v>
      </c>
      <c r="G657" s="25">
        <f t="shared" si="38"/>
        <v>0.29549028176014103</v>
      </c>
      <c r="I657" s="31">
        <v>38569</v>
      </c>
      <c r="J657" s="20">
        <v>0.117927610874176</v>
      </c>
      <c r="K657" s="20">
        <v>0</v>
      </c>
      <c r="L657" s="20">
        <v>0.29549028176014103</v>
      </c>
      <c r="M657" s="20">
        <v>0.43940422239916399</v>
      </c>
      <c r="N657" s="20">
        <v>0.26510549584069498</v>
      </c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30"/>
    </row>
    <row r="658" spans="1:27" x14ac:dyDescent="0.25">
      <c r="A658">
        <v>622</v>
      </c>
      <c r="B658" s="15">
        <v>38576</v>
      </c>
      <c r="C658" s="25">
        <f t="shared" si="36"/>
        <v>0.117904737591743</v>
      </c>
      <c r="D658" s="25">
        <f>VLOOKUP(B658,input_BB!$B$19:$XX$10000,$D$35,0)</f>
        <v>86.98</v>
      </c>
      <c r="E658" s="27">
        <f t="shared" si="37"/>
        <v>2.3511194108842247E-3</v>
      </c>
      <c r="F658" s="34">
        <f t="shared" si="39"/>
        <v>-2.6524902070509171E-2</v>
      </c>
      <c r="G658" s="25">
        <f t="shared" si="38"/>
        <v>0.29539319444469703</v>
      </c>
      <c r="I658" s="31">
        <v>38576</v>
      </c>
      <c r="J658" s="20">
        <v>0.117904737591743</v>
      </c>
      <c r="K658" s="20">
        <v>0</v>
      </c>
      <c r="L658" s="20">
        <v>0.29539319444469703</v>
      </c>
      <c r="M658" s="20">
        <v>0.439575420799383</v>
      </c>
      <c r="N658" s="20">
        <v>0.26503138475591997</v>
      </c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30"/>
    </row>
    <row r="659" spans="1:27" x14ac:dyDescent="0.25">
      <c r="A659">
        <v>623</v>
      </c>
      <c r="B659" s="15">
        <v>38583</v>
      </c>
      <c r="C659" s="25">
        <f t="shared" si="36"/>
        <v>0.11788190156221399</v>
      </c>
      <c r="D659" s="25">
        <f>VLOOKUP(B659,input_BB!$B$19:$XX$10000,$D$35,0)</f>
        <v>88.6</v>
      </c>
      <c r="E659" s="27">
        <f t="shared" si="37"/>
        <v>2.2866651386894876E-3</v>
      </c>
      <c r="F659" s="34">
        <f t="shared" si="39"/>
        <v>6.1321826027707083E-3</v>
      </c>
      <c r="G659" s="25">
        <f t="shared" si="38"/>
        <v>0.29529522922401602</v>
      </c>
      <c r="I659" s="31">
        <v>38583</v>
      </c>
      <c r="J659" s="20">
        <v>0.11788190156221399</v>
      </c>
      <c r="K659" s="20">
        <v>0</v>
      </c>
      <c r="L659" s="20">
        <v>0.29529522922401602</v>
      </c>
      <c r="M659" s="20">
        <v>0.43974759461783702</v>
      </c>
      <c r="N659" s="20">
        <v>0.26495717615814701</v>
      </c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30"/>
    </row>
    <row r="660" spans="1:27" x14ac:dyDescent="0.25">
      <c r="A660">
        <v>624</v>
      </c>
      <c r="B660" s="15">
        <v>38590</v>
      </c>
      <c r="C660" s="25">
        <f t="shared" si="36"/>
        <v>0.117859162390232</v>
      </c>
      <c r="D660" s="25">
        <f>VLOOKUP(B660,input_BB!$B$19:$XX$10000,$D$35,0)</f>
        <v>87.86</v>
      </c>
      <c r="E660" s="27">
        <f t="shared" si="37"/>
        <v>2.222484245134904E-3</v>
      </c>
      <c r="F660" s="34">
        <f t="shared" si="39"/>
        <v>1.0117268337548779E-2</v>
      </c>
      <c r="G660" s="25">
        <f t="shared" si="38"/>
        <v>0.29519865752026903</v>
      </c>
      <c r="I660" s="31">
        <v>38590</v>
      </c>
      <c r="J660" s="20">
        <v>0.117859162390232</v>
      </c>
      <c r="K660" s="20">
        <v>0</v>
      </c>
      <c r="L660" s="20">
        <v>0.29519865752026903</v>
      </c>
      <c r="M660" s="20">
        <v>0.43991819068690402</v>
      </c>
      <c r="N660" s="20">
        <v>0.26488315179282701</v>
      </c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30"/>
    </row>
    <row r="661" spans="1:27" x14ac:dyDescent="0.25">
      <c r="A661">
        <v>625</v>
      </c>
      <c r="B661" s="15">
        <v>38597</v>
      </c>
      <c r="C661" s="25">
        <f t="shared" si="36"/>
        <v>0.11783649027347599</v>
      </c>
      <c r="D661" s="25">
        <f>VLOOKUP(B661,input_BB!$B$19:$XX$10000,$D$35,0)</f>
        <v>86.3</v>
      </c>
      <c r="E661" s="27">
        <f t="shared" si="37"/>
        <v>2.1584926137189989E-3</v>
      </c>
      <c r="F661" s="34">
        <f t="shared" si="39"/>
        <v>-2.5959367945823875E-2</v>
      </c>
      <c r="G661" s="25">
        <f t="shared" si="38"/>
        <v>0.29510113507559799</v>
      </c>
      <c r="I661" s="31">
        <v>38597</v>
      </c>
      <c r="J661" s="20">
        <v>0.11783649027347599</v>
      </c>
      <c r="K661" s="20">
        <v>0</v>
      </c>
      <c r="L661" s="20">
        <v>0.29510113507559799</v>
      </c>
      <c r="M661" s="20">
        <v>0.44008927405270498</v>
      </c>
      <c r="N661" s="20">
        <v>0.26480959087169698</v>
      </c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30"/>
    </row>
    <row r="662" spans="1:27" x14ac:dyDescent="0.25">
      <c r="A662">
        <v>626</v>
      </c>
      <c r="B662" s="15">
        <v>38604</v>
      </c>
      <c r="C662" s="25">
        <f t="shared" si="36"/>
        <v>0.117813877761364</v>
      </c>
      <c r="D662" s="25">
        <f>VLOOKUP(B662,input_BB!$B$19:$XX$10000,$D$35,0)</f>
        <v>86.89</v>
      </c>
      <c r="E662" s="27">
        <f t="shared" si="37"/>
        <v>2.0946692153115658E-3</v>
      </c>
      <c r="F662" s="34">
        <f t="shared" si="39"/>
        <v>-1.1040291372638289E-2</v>
      </c>
      <c r="G662" s="25">
        <f t="shared" si="38"/>
        <v>0.29500467703884797</v>
      </c>
      <c r="I662" s="31">
        <v>38604</v>
      </c>
      <c r="J662" s="20">
        <v>0.117813877761364</v>
      </c>
      <c r="K662" s="20">
        <v>0</v>
      </c>
      <c r="L662" s="20">
        <v>0.29500467703884797</v>
      </c>
      <c r="M662" s="20">
        <v>0.44025943769945303</v>
      </c>
      <c r="N662" s="20">
        <v>0.264735885261699</v>
      </c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30"/>
    </row>
    <row r="663" spans="1:27" x14ac:dyDescent="0.25">
      <c r="A663">
        <v>627</v>
      </c>
      <c r="B663" s="15">
        <v>38611</v>
      </c>
      <c r="C663" s="25">
        <f t="shared" si="36"/>
        <v>0.117791324853897</v>
      </c>
      <c r="D663" s="25">
        <f>VLOOKUP(B663,input_BB!$B$19:$XX$10000,$D$35,0)</f>
        <v>88.06</v>
      </c>
      <c r="E663" s="27">
        <f t="shared" si="37"/>
        <v>2.0310140499153868E-3</v>
      </c>
      <c r="F663" s="34">
        <f t="shared" si="39"/>
        <v>2.0393974507531887E-2</v>
      </c>
      <c r="G663" s="25">
        <f t="shared" si="38"/>
        <v>0.29490799483665098</v>
      </c>
      <c r="I663" s="31">
        <v>38611</v>
      </c>
      <c r="J663" s="20">
        <v>0.117791324853897</v>
      </c>
      <c r="K663" s="20">
        <v>0</v>
      </c>
      <c r="L663" s="20">
        <v>0.29490799483665098</v>
      </c>
      <c r="M663" s="20">
        <v>0.440429729566925</v>
      </c>
      <c r="N663" s="20">
        <v>0.26466227559642502</v>
      </c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30"/>
    </row>
    <row r="664" spans="1:27" x14ac:dyDescent="0.25">
      <c r="A664">
        <v>628</v>
      </c>
      <c r="B664" s="15">
        <v>38618</v>
      </c>
      <c r="C664" s="25">
        <f t="shared" si="36"/>
        <v>0.117768831551075</v>
      </c>
      <c r="D664" s="25">
        <f>VLOOKUP(B664,input_BB!$B$19:$XX$10000,$D$35,0)</f>
        <v>89.29</v>
      </c>
      <c r="E664" s="27">
        <f t="shared" si="37"/>
        <v>1.9675271175304604E-3</v>
      </c>
      <c r="F664" s="34">
        <f t="shared" si="39"/>
        <v>2.7621130164575902E-2</v>
      </c>
      <c r="G664" s="25">
        <f t="shared" si="38"/>
        <v>0.294812487590006</v>
      </c>
      <c r="I664" s="31">
        <v>38618</v>
      </c>
      <c r="J664" s="20">
        <v>0.117768831551075</v>
      </c>
      <c r="K664" s="20">
        <v>0</v>
      </c>
      <c r="L664" s="20">
        <v>0.294812487590006</v>
      </c>
      <c r="M664" s="20">
        <v>0.44059949873376197</v>
      </c>
      <c r="N664" s="20">
        <v>0.26458801367623203</v>
      </c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30"/>
    </row>
    <row r="665" spans="1:27" x14ac:dyDescent="0.25">
      <c r="A665">
        <v>629</v>
      </c>
      <c r="B665" s="15">
        <v>38625</v>
      </c>
      <c r="C665" s="25">
        <f t="shared" si="36"/>
        <v>0.11774640530347801</v>
      </c>
      <c r="D665" s="25">
        <f>VLOOKUP(B665,input_BB!$B$19:$XX$10000,$D$35,0)</f>
        <v>89.52</v>
      </c>
      <c r="E665" s="27">
        <f t="shared" si="37"/>
        <v>1.9042294472814711E-3</v>
      </c>
      <c r="F665" s="34">
        <f t="shared" si="39"/>
        <v>1.6579604814898952E-2</v>
      </c>
      <c r="G665" s="25">
        <f t="shared" si="38"/>
        <v>0.29471579423092598</v>
      </c>
      <c r="I665" s="31">
        <v>38625</v>
      </c>
      <c r="J665" s="20">
        <v>0.11774640530347801</v>
      </c>
      <c r="K665" s="20">
        <v>0</v>
      </c>
      <c r="L665" s="20">
        <v>0.29471579423092598</v>
      </c>
      <c r="M665" s="20">
        <v>0.44076922463252</v>
      </c>
      <c r="N665" s="20">
        <v>0.26451498113655397</v>
      </c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30"/>
    </row>
    <row r="666" spans="1:27" x14ac:dyDescent="0.25">
      <c r="A666">
        <v>630</v>
      </c>
      <c r="B666" s="15">
        <v>38632</v>
      </c>
      <c r="C666" s="25">
        <f t="shared" si="36"/>
        <v>0.117724023759365</v>
      </c>
      <c r="D666" s="25">
        <f>VLOOKUP(B666,input_BB!$B$19:$XX$10000,$D$35,0)</f>
        <v>89.17</v>
      </c>
      <c r="E666" s="27">
        <f t="shared" si="37"/>
        <v>1.8410579517915875E-3</v>
      </c>
      <c r="F666" s="34">
        <f t="shared" si="39"/>
        <v>-1.3439354910964596E-3</v>
      </c>
      <c r="G666" s="25">
        <f t="shared" si="38"/>
        <v>0.29461967201641398</v>
      </c>
      <c r="I666" s="31">
        <v>38632</v>
      </c>
      <c r="J666" s="20">
        <v>0.117724023759365</v>
      </c>
      <c r="K666" s="20">
        <v>0</v>
      </c>
      <c r="L666" s="20">
        <v>0.29461967201641398</v>
      </c>
      <c r="M666" s="20">
        <v>0.44093801572824298</v>
      </c>
      <c r="N666" s="20">
        <v>0.26444231225534298</v>
      </c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30"/>
    </row>
    <row r="667" spans="1:27" x14ac:dyDescent="0.25">
      <c r="A667">
        <v>631</v>
      </c>
      <c r="B667" s="15">
        <v>38639</v>
      </c>
      <c r="C667" s="25">
        <f t="shared" si="36"/>
        <v>0.117701731622219</v>
      </c>
      <c r="D667" s="25">
        <f>VLOOKUP(B667,input_BB!$B$19:$XX$10000,$D$35,0)</f>
        <v>89.46</v>
      </c>
      <c r="E667" s="27">
        <f t="shared" si="37"/>
        <v>1.7781388058172132E-3</v>
      </c>
      <c r="F667" s="34">
        <f t="shared" si="39"/>
        <v>-6.7024128686332674E-4</v>
      </c>
      <c r="G667" s="25">
        <f t="shared" si="38"/>
        <v>0.294524625946745</v>
      </c>
      <c r="I667" s="31">
        <v>38639</v>
      </c>
      <c r="J667" s="20">
        <v>0.117701731622219</v>
      </c>
      <c r="K667" s="20">
        <v>0</v>
      </c>
      <c r="L667" s="20">
        <v>0.294524625946745</v>
      </c>
      <c r="M667" s="20">
        <v>0.44110693080610403</v>
      </c>
      <c r="N667" s="20">
        <v>0.26436844324715097</v>
      </c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30"/>
    </row>
    <row r="668" spans="1:27" x14ac:dyDescent="0.25">
      <c r="A668">
        <v>632</v>
      </c>
      <c r="B668" s="15">
        <v>38646</v>
      </c>
      <c r="C668" s="25">
        <f t="shared" si="36"/>
        <v>0.119417101144791</v>
      </c>
      <c r="D668" s="25">
        <f>VLOOKUP(B668,input_BB!$B$19:$XX$10000,$D$35,0)</f>
        <v>90.31</v>
      </c>
      <c r="E668" s="27">
        <f t="shared" si="37"/>
        <v>6.6197376477696796E-3</v>
      </c>
      <c r="F668" s="34">
        <f t="shared" si="39"/>
        <v>1.2784568801166296E-2</v>
      </c>
      <c r="G668" s="25">
        <f t="shared" si="38"/>
        <v>0.29848238790794301</v>
      </c>
      <c r="I668" s="31">
        <v>38646</v>
      </c>
      <c r="J668" s="20">
        <v>0.119417101144791</v>
      </c>
      <c r="K668" s="20">
        <v>0</v>
      </c>
      <c r="L668" s="20">
        <v>0.29848238790794301</v>
      </c>
      <c r="M668" s="20">
        <v>0.44947138379063201</v>
      </c>
      <c r="N668" s="20">
        <v>0.25204622830142498</v>
      </c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30"/>
    </row>
    <row r="669" spans="1:27" x14ac:dyDescent="0.25">
      <c r="A669">
        <v>633</v>
      </c>
      <c r="B669" s="15">
        <v>38653</v>
      </c>
      <c r="C669" s="25">
        <f t="shared" si="36"/>
        <v>0.119394853711128</v>
      </c>
      <c r="D669" s="25">
        <f>VLOOKUP(B669,input_BB!$B$19:$XX$10000,$D$35,0)</f>
        <v>89.59</v>
      </c>
      <c r="E669" s="27">
        <f t="shared" si="37"/>
        <v>6.5569446765516293E-3</v>
      </c>
      <c r="F669" s="34">
        <f t="shared" si="39"/>
        <v>1.4531634249945746E-3</v>
      </c>
      <c r="G669" s="25">
        <f t="shared" si="38"/>
        <v>0.29837753930387401</v>
      </c>
      <c r="I669" s="31">
        <v>38653</v>
      </c>
      <c r="J669" s="20">
        <v>0.119394853711128</v>
      </c>
      <c r="K669" s="20">
        <v>0</v>
      </c>
      <c r="L669" s="20">
        <v>0.29837753930387401</v>
      </c>
      <c r="M669" s="20">
        <v>0.44961061686539899</v>
      </c>
      <c r="N669" s="20">
        <v>0.252011843830727</v>
      </c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30"/>
    </row>
    <row r="670" spans="1:27" x14ac:dyDescent="0.25">
      <c r="A670">
        <v>634</v>
      </c>
      <c r="B670" s="15">
        <v>38660</v>
      </c>
      <c r="C670" s="25">
        <f t="shared" si="36"/>
        <v>0.119372673332691</v>
      </c>
      <c r="D670" s="25">
        <f>VLOOKUP(B670,input_BB!$B$19:$XX$10000,$D$35,0)</f>
        <v>91.26</v>
      </c>
      <c r="E670" s="27">
        <f t="shared" si="37"/>
        <v>6.4943409674722979E-3</v>
      </c>
      <c r="F670" s="34">
        <f t="shared" si="39"/>
        <v>1.0519322334182402E-2</v>
      </c>
      <c r="G670" s="25">
        <f t="shared" si="38"/>
        <v>0.29827274491386402</v>
      </c>
      <c r="I670" s="31">
        <v>38660</v>
      </c>
      <c r="J670" s="20">
        <v>0.119372673332691</v>
      </c>
      <c r="K670" s="20">
        <v>0</v>
      </c>
      <c r="L670" s="20">
        <v>0.29827274491386402</v>
      </c>
      <c r="M670" s="20">
        <v>0.44974941782488898</v>
      </c>
      <c r="N670" s="20">
        <v>0.25197783726124701</v>
      </c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30"/>
    </row>
    <row r="671" spans="1:27" x14ac:dyDescent="0.25">
      <c r="A671">
        <v>635</v>
      </c>
      <c r="B671" s="15">
        <v>38667</v>
      </c>
      <c r="C671" s="25">
        <f t="shared" si="36"/>
        <v>0.119350537657738</v>
      </c>
      <c r="D671" s="25">
        <f>VLOOKUP(B671,input_BB!$B$19:$XX$10000,$D$35,0)</f>
        <v>91.98</v>
      </c>
      <c r="E671" s="27">
        <f t="shared" si="37"/>
        <v>6.4318634331521109E-3</v>
      </c>
      <c r="F671" s="34">
        <f t="shared" si="39"/>
        <v>2.6677084496037562E-2</v>
      </c>
      <c r="G671" s="25">
        <f t="shared" si="38"/>
        <v>0.29816862943755901</v>
      </c>
      <c r="I671" s="31">
        <v>38667</v>
      </c>
      <c r="J671" s="20">
        <v>0.119350537657738</v>
      </c>
      <c r="K671" s="20">
        <v>0</v>
      </c>
      <c r="L671" s="20">
        <v>0.29816862943755901</v>
      </c>
      <c r="M671" s="20">
        <v>0.44988793420564799</v>
      </c>
      <c r="N671" s="20">
        <v>0.251943436356793</v>
      </c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30"/>
    </row>
    <row r="672" spans="1:27" x14ac:dyDescent="0.25">
      <c r="A672">
        <v>636</v>
      </c>
      <c r="B672" s="15">
        <v>38674</v>
      </c>
      <c r="C672" s="25">
        <f t="shared" si="36"/>
        <v>0.11932846903801</v>
      </c>
      <c r="D672" s="25">
        <f>VLOOKUP(B672,input_BB!$B$19:$XX$10000,$D$35,0)</f>
        <v>91.93</v>
      </c>
      <c r="E672" s="27">
        <f t="shared" si="37"/>
        <v>6.3695751609678603E-3</v>
      </c>
      <c r="F672" s="34">
        <f t="shared" si="39"/>
        <v>7.3416611878149851E-3</v>
      </c>
      <c r="G672" s="25">
        <f t="shared" si="38"/>
        <v>0.29806404097134398</v>
      </c>
      <c r="I672" s="31">
        <v>38674</v>
      </c>
      <c r="J672" s="20">
        <v>0.11932846903801</v>
      </c>
      <c r="K672" s="20">
        <v>0</v>
      </c>
      <c r="L672" s="20">
        <v>0.29806404097134398</v>
      </c>
      <c r="M672" s="20">
        <v>0.450026353698186</v>
      </c>
      <c r="N672" s="20">
        <v>0.25190960533047002</v>
      </c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30"/>
    </row>
    <row r="673" spans="1:27" x14ac:dyDescent="0.25">
      <c r="A673">
        <v>637</v>
      </c>
      <c r="B673" s="15">
        <v>38681</v>
      </c>
      <c r="C673" s="25">
        <f t="shared" si="36"/>
        <v>0.119306460022926</v>
      </c>
      <c r="D673" s="25">
        <f>VLOOKUP(B673,input_BB!$B$19:$XX$10000,$D$35,0)</f>
        <v>92.04</v>
      </c>
      <c r="E673" s="27">
        <f t="shared" si="37"/>
        <v>6.3074551217920044E-3</v>
      </c>
      <c r="F673" s="34">
        <f t="shared" si="39"/>
        <v>6.5231572080892697E-4</v>
      </c>
      <c r="G673" s="25">
        <f t="shared" si="38"/>
        <v>0.29796074642676601</v>
      </c>
      <c r="I673" s="31">
        <v>38681</v>
      </c>
      <c r="J673" s="20">
        <v>0.119306460022926</v>
      </c>
      <c r="K673" s="20">
        <v>0</v>
      </c>
      <c r="L673" s="20">
        <v>0.29796074642676601</v>
      </c>
      <c r="M673" s="20">
        <v>0.45016434807518202</v>
      </c>
      <c r="N673" s="20">
        <v>0.25187490549805203</v>
      </c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30"/>
    </row>
    <row r="674" spans="1:27" x14ac:dyDescent="0.25">
      <c r="A674">
        <v>638</v>
      </c>
      <c r="B674" s="15">
        <v>38688</v>
      </c>
      <c r="C674" s="25">
        <f t="shared" si="36"/>
        <v>0.119284488260746</v>
      </c>
      <c r="D674" s="25">
        <f>VLOOKUP(B674,input_BB!$B$19:$XX$10000,$D$35,0)</f>
        <v>91.93</v>
      </c>
      <c r="E674" s="27">
        <f t="shared" si="37"/>
        <v>6.2454402282506889E-3</v>
      </c>
      <c r="F674" s="34">
        <f t="shared" si="39"/>
        <v>0</v>
      </c>
      <c r="G674" s="25">
        <f t="shared" si="38"/>
        <v>0.297856192140172</v>
      </c>
      <c r="I674" s="31">
        <v>38688</v>
      </c>
      <c r="J674" s="20">
        <v>0.119284488260746</v>
      </c>
      <c r="K674" s="20">
        <v>0</v>
      </c>
      <c r="L674" s="20">
        <v>0.297856192140172</v>
      </c>
      <c r="M674" s="20">
        <v>0.45030234542598002</v>
      </c>
      <c r="N674" s="20">
        <v>0.25184146243384797</v>
      </c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30"/>
    </row>
    <row r="675" spans="1:27" x14ac:dyDescent="0.25">
      <c r="A675">
        <v>639</v>
      </c>
      <c r="B675" s="15">
        <v>38695</v>
      </c>
      <c r="C675" s="25">
        <f t="shared" si="36"/>
        <v>0.11926257610321001</v>
      </c>
      <c r="D675" s="25">
        <f>VLOOKUP(B675,input_BB!$B$19:$XX$10000,$D$35,0)</f>
        <v>91.25</v>
      </c>
      <c r="E675" s="27">
        <f t="shared" si="37"/>
        <v>6.1835935677178053E-3</v>
      </c>
      <c r="F675" s="34">
        <f t="shared" si="39"/>
        <v>-8.5832246849196769E-3</v>
      </c>
      <c r="G675" s="25">
        <f t="shared" si="38"/>
        <v>0.29775327183304601</v>
      </c>
      <c r="I675" s="31">
        <v>38695</v>
      </c>
      <c r="J675" s="20">
        <v>0.11926257610321001</v>
      </c>
      <c r="K675" s="20">
        <v>0</v>
      </c>
      <c r="L675" s="20">
        <v>0.29775327183304601</v>
      </c>
      <c r="M675" s="20">
        <v>0.45043965651399198</v>
      </c>
      <c r="N675" s="20">
        <v>0.25180707165296201</v>
      </c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30"/>
    </row>
    <row r="676" spans="1:27" x14ac:dyDescent="0.25">
      <c r="A676">
        <v>640</v>
      </c>
      <c r="B676" s="15">
        <v>38702</v>
      </c>
      <c r="C676" s="25">
        <f t="shared" si="36"/>
        <v>0.11924072355032</v>
      </c>
      <c r="D676" s="25">
        <f>VLOOKUP(B676,input_BB!$B$19:$XX$10000,$D$35,0)</f>
        <v>89.71</v>
      </c>
      <c r="E676" s="27">
        <f t="shared" si="37"/>
        <v>6.121915140198996E-3</v>
      </c>
      <c r="F676" s="34">
        <f t="shared" si="39"/>
        <v>-2.4148808876319094E-2</v>
      </c>
      <c r="G676" s="25">
        <f t="shared" si="38"/>
        <v>0.29764988592025599</v>
      </c>
      <c r="I676" s="31">
        <v>38702</v>
      </c>
      <c r="J676" s="20">
        <v>0.11924072355032</v>
      </c>
      <c r="K676" s="20">
        <v>0</v>
      </c>
      <c r="L676" s="20">
        <v>0.29764988592025599</v>
      </c>
      <c r="M676" s="20">
        <v>0.45057655481422298</v>
      </c>
      <c r="N676" s="20">
        <v>0.25177355926552097</v>
      </c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30"/>
    </row>
    <row r="677" spans="1:27" x14ac:dyDescent="0.25">
      <c r="A677">
        <v>641</v>
      </c>
      <c r="B677" s="15">
        <v>38709</v>
      </c>
      <c r="C677" s="25">
        <f t="shared" si="36"/>
        <v>0.119218923151493</v>
      </c>
      <c r="D677" s="25">
        <f>VLOOKUP(B677,input_BB!$B$19:$XX$10000,$D$35,0)</f>
        <v>90.78</v>
      </c>
      <c r="E677" s="27">
        <f t="shared" si="37"/>
        <v>6.0603839165611559E-3</v>
      </c>
      <c r="F677" s="34">
        <f t="shared" si="39"/>
        <v>-5.1506849315068326E-3</v>
      </c>
      <c r="G677" s="25">
        <f t="shared" si="38"/>
        <v>0.29754689460237599</v>
      </c>
      <c r="I677" s="31">
        <v>38709</v>
      </c>
      <c r="J677" s="20">
        <v>0.119218923151493</v>
      </c>
      <c r="K677" s="20">
        <v>0</v>
      </c>
      <c r="L677" s="20">
        <v>0.29754689460237599</v>
      </c>
      <c r="M677" s="20">
        <v>0.45071412307215097</v>
      </c>
      <c r="N677" s="20">
        <v>0.25173898232547298</v>
      </c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30"/>
    </row>
    <row r="678" spans="1:27" x14ac:dyDescent="0.25">
      <c r="A678">
        <v>642</v>
      </c>
      <c r="B678" s="15">
        <v>38716</v>
      </c>
      <c r="C678" s="25">
        <f t="shared" ref="C678:C741" si="40">J678</f>
        <v>0.119197189807892</v>
      </c>
      <c r="D678" s="25">
        <f>VLOOKUP(B678,input_BB!$B$19:$XX$10000,$D$35,0)</f>
        <v>91.17</v>
      </c>
      <c r="E678" s="27">
        <f t="shared" ref="E678:E741" si="41">(C678-$E$34)/$E$36</f>
        <v>5.999041955062033E-3</v>
      </c>
      <c r="F678" s="34">
        <f t="shared" si="39"/>
        <v>1.6274662802363338E-2</v>
      </c>
      <c r="G678" s="25">
        <f t="shared" ref="G678:G741" si="42">VLOOKUP(B678,$I$37:$AA$5000,$G$34,0)</f>
        <v>0.29744439055754102</v>
      </c>
      <c r="I678" s="31">
        <v>38716</v>
      </c>
      <c r="J678" s="20">
        <v>0.119197189807892</v>
      </c>
      <c r="K678" s="20">
        <v>0</v>
      </c>
      <c r="L678" s="20">
        <v>0.29744439055754102</v>
      </c>
      <c r="M678" s="20">
        <v>0.45085033001770602</v>
      </c>
      <c r="N678" s="20">
        <v>0.25170527942475301</v>
      </c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30"/>
    </row>
    <row r="679" spans="1:27" x14ac:dyDescent="0.25">
      <c r="A679">
        <v>643</v>
      </c>
      <c r="B679" s="15">
        <v>38723</v>
      </c>
      <c r="C679" s="25">
        <f t="shared" si="40"/>
        <v>0.11917548626661301</v>
      </c>
      <c r="D679" s="25">
        <f>VLOOKUP(B679,input_BB!$B$19:$XX$10000,$D$35,0)</f>
        <v>88.91</v>
      </c>
      <c r="E679" s="27">
        <f t="shared" si="41"/>
        <v>5.9377841100671661E-3</v>
      </c>
      <c r="F679" s="34">
        <f t="shared" si="39"/>
        <v>-2.0599250936329638E-2</v>
      </c>
      <c r="G679" s="25">
        <f t="shared" si="42"/>
        <v>0.29734138992992898</v>
      </c>
      <c r="I679" s="31">
        <v>38723</v>
      </c>
      <c r="J679" s="20">
        <v>0.11917548626661301</v>
      </c>
      <c r="K679" s="20">
        <v>0</v>
      </c>
      <c r="L679" s="20">
        <v>0.29734138992992898</v>
      </c>
      <c r="M679" s="20">
        <v>0.45098708733049198</v>
      </c>
      <c r="N679" s="20">
        <v>0.25167152273957899</v>
      </c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30"/>
    </row>
    <row r="680" spans="1:27" x14ac:dyDescent="0.25">
      <c r="A680">
        <v>644</v>
      </c>
      <c r="B680" s="15">
        <v>38730</v>
      </c>
      <c r="C680" s="25">
        <f t="shared" si="40"/>
        <v>0.119153872132301</v>
      </c>
      <c r="D680" s="25">
        <f>VLOOKUP(B680,input_BB!$B$19:$XX$10000,$D$35,0)</f>
        <v>88.89</v>
      </c>
      <c r="E680" s="27">
        <f t="shared" si="41"/>
        <v>5.8767786145877306E-3</v>
      </c>
      <c r="F680" s="34">
        <f t="shared" ref="F680:F743" si="43">D680/D678-1</f>
        <v>-2.5008226390260013E-2</v>
      </c>
      <c r="G680" s="25">
        <f t="shared" si="42"/>
        <v>0.29723888558331502</v>
      </c>
      <c r="I680" s="31">
        <v>38730</v>
      </c>
      <c r="J680" s="20">
        <v>0.119153872132301</v>
      </c>
      <c r="K680" s="20">
        <v>0</v>
      </c>
      <c r="L680" s="20">
        <v>0.29723888558331502</v>
      </c>
      <c r="M680" s="20">
        <v>0.45112364259132198</v>
      </c>
      <c r="N680" s="20">
        <v>0.251637471825364</v>
      </c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30"/>
    </row>
    <row r="681" spans="1:27" x14ac:dyDescent="0.25">
      <c r="A681">
        <v>645</v>
      </c>
      <c r="B681" s="15">
        <v>38737</v>
      </c>
      <c r="C681" s="25">
        <f t="shared" si="40"/>
        <v>0.11913226544857</v>
      </c>
      <c r="D681" s="25">
        <f>VLOOKUP(B681,input_BB!$B$19:$XX$10000,$D$35,0)</f>
        <v>88.97</v>
      </c>
      <c r="E681" s="27">
        <f t="shared" si="41"/>
        <v>5.8157941482357978E-3</v>
      </c>
      <c r="F681" s="34">
        <f t="shared" si="43"/>
        <v>6.7483972556514615E-4</v>
      </c>
      <c r="G681" s="25">
        <f t="shared" si="42"/>
        <v>0.29713666092577301</v>
      </c>
      <c r="I681" s="31">
        <v>38737</v>
      </c>
      <c r="J681" s="20">
        <v>0.11913226544857</v>
      </c>
      <c r="K681" s="20">
        <v>0</v>
      </c>
      <c r="L681" s="20">
        <v>0.29713666092577301</v>
      </c>
      <c r="M681" s="20">
        <v>0.45125934296509002</v>
      </c>
      <c r="N681" s="20">
        <v>0.25160399610913697</v>
      </c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30"/>
    </row>
    <row r="682" spans="1:27" x14ac:dyDescent="0.25">
      <c r="A682">
        <v>646</v>
      </c>
      <c r="B682" s="15">
        <v>38744</v>
      </c>
      <c r="C682" s="25">
        <f t="shared" si="40"/>
        <v>0.119110748171806</v>
      </c>
      <c r="D682" s="25">
        <f>VLOOKUP(B682,input_BB!$B$19:$XX$10000,$D$35,0)</f>
        <v>89.32</v>
      </c>
      <c r="E682" s="27">
        <f t="shared" si="41"/>
        <v>5.7550620313993345E-3</v>
      </c>
      <c r="F682" s="34">
        <f t="shared" si="43"/>
        <v>4.8374395320056607E-3</v>
      </c>
      <c r="G682" s="25">
        <f t="shared" si="42"/>
        <v>0.29703532275115002</v>
      </c>
      <c r="I682" s="31">
        <v>38744</v>
      </c>
      <c r="J682" s="20">
        <v>0.119110748171806</v>
      </c>
      <c r="K682" s="20">
        <v>0</v>
      </c>
      <c r="L682" s="20">
        <v>0.29703532275115002</v>
      </c>
      <c r="M682" s="20">
        <v>0.451394830374861</v>
      </c>
      <c r="N682" s="20">
        <v>0.25156984687398798</v>
      </c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30"/>
    </row>
    <row r="683" spans="1:27" x14ac:dyDescent="0.25">
      <c r="A683">
        <v>647</v>
      </c>
      <c r="B683" s="15">
        <v>38751</v>
      </c>
      <c r="C683" s="25">
        <f t="shared" si="40"/>
        <v>0.119089297950268</v>
      </c>
      <c r="D683" s="25">
        <f>VLOOKUP(B683,input_BB!$B$19:$XX$10000,$D$35,0)</f>
        <v>89.89</v>
      </c>
      <c r="E683" s="27">
        <f t="shared" si="41"/>
        <v>5.6945191767015894E-3</v>
      </c>
      <c r="F683" s="34">
        <f t="shared" si="43"/>
        <v>1.0340564235135519E-2</v>
      </c>
      <c r="G683" s="25">
        <f t="shared" si="42"/>
        <v>0.296933836831418</v>
      </c>
      <c r="I683" s="31">
        <v>38751</v>
      </c>
      <c r="J683" s="20">
        <v>0.119089297950268</v>
      </c>
      <c r="K683" s="20">
        <v>0</v>
      </c>
      <c r="L683" s="20">
        <v>0.296933836831418</v>
      </c>
      <c r="M683" s="20">
        <v>0.45152991218771599</v>
      </c>
      <c r="N683" s="20">
        <v>0.25153625098086502</v>
      </c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30"/>
    </row>
    <row r="684" spans="1:27" x14ac:dyDescent="0.25">
      <c r="A684">
        <v>648</v>
      </c>
      <c r="B684" s="15">
        <v>38758</v>
      </c>
      <c r="C684" s="25">
        <f t="shared" si="40"/>
        <v>0.11906786262989</v>
      </c>
      <c r="D684" s="25">
        <f>VLOOKUP(B684,input_BB!$B$19:$XX$10000,$D$35,0)</f>
        <v>90.55</v>
      </c>
      <c r="E684" s="27">
        <f t="shared" si="41"/>
        <v>5.634018380253133E-3</v>
      </c>
      <c r="F684" s="34">
        <f t="shared" si="43"/>
        <v>1.3770712046574207E-2</v>
      </c>
      <c r="G684" s="25">
        <f t="shared" si="42"/>
        <v>0.296831958022581</v>
      </c>
      <c r="I684" s="31">
        <v>38758</v>
      </c>
      <c r="J684" s="20">
        <v>0.11906786262989</v>
      </c>
      <c r="K684" s="20">
        <v>0</v>
      </c>
      <c r="L684" s="20">
        <v>0.296831958022581</v>
      </c>
      <c r="M684" s="20">
        <v>0.451665102999674</v>
      </c>
      <c r="N684" s="20">
        <v>0.251502938977746</v>
      </c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30"/>
    </row>
    <row r="685" spans="1:27" x14ac:dyDescent="0.25">
      <c r="A685">
        <v>649</v>
      </c>
      <c r="B685" s="15">
        <v>38765</v>
      </c>
      <c r="C685" s="25">
        <f t="shared" si="40"/>
        <v>0.11904651671648001</v>
      </c>
      <c r="D685" s="25">
        <f>VLOOKUP(B685,input_BB!$B$19:$XX$10000,$D$35,0)</f>
        <v>90.64</v>
      </c>
      <c r="E685" s="27">
        <f t="shared" si="41"/>
        <v>5.5737699333230049E-3</v>
      </c>
      <c r="F685" s="34">
        <f t="shared" si="43"/>
        <v>8.3435309823116643E-3</v>
      </c>
      <c r="G685" s="25">
        <f t="shared" si="42"/>
        <v>0.29673076836129197</v>
      </c>
      <c r="I685" s="31">
        <v>38765</v>
      </c>
      <c r="J685" s="20">
        <v>0.11904651671648001</v>
      </c>
      <c r="K685" s="20">
        <v>0</v>
      </c>
      <c r="L685" s="20">
        <v>0.29673076836129197</v>
      </c>
      <c r="M685" s="20">
        <v>0.45180026243822702</v>
      </c>
      <c r="N685" s="20">
        <v>0.25146896920048101</v>
      </c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30"/>
    </row>
    <row r="686" spans="1:27" x14ac:dyDescent="0.25">
      <c r="A686">
        <v>650</v>
      </c>
      <c r="B686" s="15">
        <v>38772</v>
      </c>
      <c r="C686" s="25">
        <f t="shared" si="40"/>
        <v>0.119025208055973</v>
      </c>
      <c r="D686" s="25">
        <f>VLOOKUP(B686,input_BB!$B$19:$XX$10000,$D$35,0)</f>
        <v>90.61</v>
      </c>
      <c r="E686" s="27">
        <f t="shared" si="41"/>
        <v>5.5136266320245193E-3</v>
      </c>
      <c r="F686" s="34">
        <f t="shared" si="43"/>
        <v>6.626173384871592E-4</v>
      </c>
      <c r="G686" s="25">
        <f t="shared" si="42"/>
        <v>0.296630132431148</v>
      </c>
      <c r="I686" s="31">
        <v>38772</v>
      </c>
      <c r="J686" s="20">
        <v>0.119025208055973</v>
      </c>
      <c r="K686" s="20">
        <v>0</v>
      </c>
      <c r="L686" s="20">
        <v>0.296630132431148</v>
      </c>
      <c r="M686" s="20">
        <v>0.451934280304992</v>
      </c>
      <c r="N686" s="20">
        <v>0.25143558726386001</v>
      </c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30"/>
    </row>
    <row r="687" spans="1:27" x14ac:dyDescent="0.25">
      <c r="A687">
        <v>651</v>
      </c>
      <c r="B687" s="15">
        <v>38779</v>
      </c>
      <c r="C687" s="25">
        <f t="shared" si="40"/>
        <v>0.119003929197788</v>
      </c>
      <c r="D687" s="25">
        <f>VLOOKUP(B687,input_BB!$B$19:$XX$10000,$D$35,0)</f>
        <v>89.66</v>
      </c>
      <c r="E687" s="27">
        <f t="shared" si="41"/>
        <v>5.4535674472302887E-3</v>
      </c>
      <c r="F687" s="34">
        <f t="shared" si="43"/>
        <v>-1.0812003530450198E-2</v>
      </c>
      <c r="G687" s="25">
        <f t="shared" si="42"/>
        <v>0.29652924065667102</v>
      </c>
      <c r="I687" s="31">
        <v>38779</v>
      </c>
      <c r="J687" s="20">
        <v>0.119003929197788</v>
      </c>
      <c r="K687" s="20">
        <v>0</v>
      </c>
      <c r="L687" s="20">
        <v>0.29652924065667102</v>
      </c>
      <c r="M687" s="20">
        <v>0.452069004547686</v>
      </c>
      <c r="N687" s="20">
        <v>0.25140175479564297</v>
      </c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30"/>
    </row>
    <row r="688" spans="1:27" x14ac:dyDescent="0.25">
      <c r="A688">
        <v>652</v>
      </c>
      <c r="B688" s="15">
        <v>38786</v>
      </c>
      <c r="C688" s="25">
        <f t="shared" si="40"/>
        <v>0.118982702493668</v>
      </c>
      <c r="D688" s="25">
        <f>VLOOKUP(B688,input_BB!$B$19:$XX$10000,$D$35,0)</f>
        <v>90.85</v>
      </c>
      <c r="E688" s="27">
        <f t="shared" si="41"/>
        <v>5.3936554663226678E-3</v>
      </c>
      <c r="F688" s="34">
        <f t="shared" si="43"/>
        <v>2.6487142699480604E-3</v>
      </c>
      <c r="G688" s="25">
        <f t="shared" si="42"/>
        <v>0.29642910032720698</v>
      </c>
      <c r="I688" s="31">
        <v>38786</v>
      </c>
      <c r="J688" s="20">
        <v>0.118982702493668</v>
      </c>
      <c r="K688" s="20">
        <v>0</v>
      </c>
      <c r="L688" s="20">
        <v>0.29642910032720698</v>
      </c>
      <c r="M688" s="20">
        <v>0.452202599598653</v>
      </c>
      <c r="N688" s="20">
        <v>0.25136830007414102</v>
      </c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30"/>
    </row>
    <row r="689" spans="1:27" x14ac:dyDescent="0.25">
      <c r="A689">
        <v>653</v>
      </c>
      <c r="B689" s="15">
        <v>38793</v>
      </c>
      <c r="C689" s="25">
        <f t="shared" si="40"/>
        <v>0.118961565196514</v>
      </c>
      <c r="D689" s="25">
        <f>VLOOKUP(B689,input_BB!$B$19:$XX$10000,$D$35,0)</f>
        <v>88.92</v>
      </c>
      <c r="E689" s="27">
        <f t="shared" si="41"/>
        <v>5.3339958349276967E-3</v>
      </c>
      <c r="F689" s="34">
        <f t="shared" si="43"/>
        <v>-8.2534017399062964E-3</v>
      </c>
      <c r="G689" s="25">
        <f t="shared" si="42"/>
        <v>0.296328554602451</v>
      </c>
      <c r="I689" s="31">
        <v>38793</v>
      </c>
      <c r="J689" s="20">
        <v>0.118961565196514</v>
      </c>
      <c r="K689" s="20">
        <v>0</v>
      </c>
      <c r="L689" s="20">
        <v>0.296328554602451</v>
      </c>
      <c r="M689" s="20">
        <v>0.452336526458195</v>
      </c>
      <c r="N689" s="20">
        <v>0.251334918939354</v>
      </c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30"/>
    </row>
    <row r="690" spans="1:27" x14ac:dyDescent="0.25">
      <c r="A690">
        <v>654</v>
      </c>
      <c r="B690" s="15">
        <v>38800</v>
      </c>
      <c r="C690" s="25">
        <f t="shared" si="40"/>
        <v>0.118940457701683</v>
      </c>
      <c r="D690" s="25">
        <f>VLOOKUP(B690,input_BB!$B$19:$XX$10000,$D$35,0)</f>
        <v>90.07</v>
      </c>
      <c r="E690" s="27">
        <f t="shared" si="41"/>
        <v>5.2744203200397622E-3</v>
      </c>
      <c r="F690" s="34">
        <f t="shared" si="43"/>
        <v>-8.5855806274077739E-3</v>
      </c>
      <c r="G690" s="25">
        <f t="shared" si="42"/>
        <v>0.29622850074068602</v>
      </c>
      <c r="I690" s="31">
        <v>38800</v>
      </c>
      <c r="J690" s="20">
        <v>0.118940457701683</v>
      </c>
      <c r="K690" s="20">
        <v>0</v>
      </c>
      <c r="L690" s="20">
        <v>0.29622850074068602</v>
      </c>
      <c r="M690" s="20">
        <v>0.45247025867396901</v>
      </c>
      <c r="N690" s="20">
        <v>0.25130124058534498</v>
      </c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30"/>
    </row>
    <row r="691" spans="1:27" x14ac:dyDescent="0.25">
      <c r="A691">
        <v>655</v>
      </c>
      <c r="B691" s="15">
        <v>38807</v>
      </c>
      <c r="C691" s="25">
        <f t="shared" si="40"/>
        <v>0.118919387459755</v>
      </c>
      <c r="D691" s="25">
        <f>VLOOKUP(B691,input_BB!$B$19:$XX$10000,$D$35,0)</f>
        <v>89.73</v>
      </c>
      <c r="E691" s="27">
        <f t="shared" si="41"/>
        <v>5.2149499507835092E-3</v>
      </c>
      <c r="F691" s="34">
        <f t="shared" si="43"/>
        <v>9.109311740890691E-3</v>
      </c>
      <c r="G691" s="25">
        <f t="shared" si="42"/>
        <v>0.29612826301302198</v>
      </c>
      <c r="I691" s="31">
        <v>38807</v>
      </c>
      <c r="J691" s="20">
        <v>0.118919387459755</v>
      </c>
      <c r="K691" s="20">
        <v>0</v>
      </c>
      <c r="L691" s="20">
        <v>0.29612826301302198</v>
      </c>
      <c r="M691" s="20">
        <v>0.452603362846694</v>
      </c>
      <c r="N691" s="20">
        <v>0.25126837414028402</v>
      </c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30"/>
    </row>
    <row r="692" spans="1:27" x14ac:dyDescent="0.25">
      <c r="A692">
        <v>656</v>
      </c>
      <c r="B692" s="15">
        <v>38814</v>
      </c>
      <c r="C692" s="25">
        <f t="shared" si="40"/>
        <v>0.11889840662479401</v>
      </c>
      <c r="D692" s="25">
        <f>VLOOKUP(B692,input_BB!$B$19:$XX$10000,$D$35,0)</f>
        <v>89.69</v>
      </c>
      <c r="E692" s="27">
        <f t="shared" si="41"/>
        <v>5.1557319310427648E-3</v>
      </c>
      <c r="F692" s="34">
        <f t="shared" si="43"/>
        <v>-4.2189408238036963E-3</v>
      </c>
      <c r="G692" s="25">
        <f t="shared" si="42"/>
        <v>0.29602908656056698</v>
      </c>
      <c r="I692" s="31">
        <v>38814</v>
      </c>
      <c r="J692" s="20">
        <v>0.11889840662479401</v>
      </c>
      <c r="K692" s="20">
        <v>0</v>
      </c>
      <c r="L692" s="20">
        <v>0.29602908656056698</v>
      </c>
      <c r="M692" s="20">
        <v>0.45273585357412199</v>
      </c>
      <c r="N692" s="20">
        <v>0.25123505986531203</v>
      </c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30"/>
    </row>
    <row r="693" spans="1:27" x14ac:dyDescent="0.25">
      <c r="A693">
        <v>657</v>
      </c>
      <c r="B693" s="15">
        <v>38821</v>
      </c>
      <c r="C693" s="25">
        <f t="shared" si="40"/>
        <v>0.12969896197319</v>
      </c>
      <c r="D693" s="25">
        <f>VLOOKUP(B693,input_BB!$B$19:$XX$10000,$D$35,0)</f>
        <v>89.59</v>
      </c>
      <c r="E693" s="27">
        <f t="shared" si="41"/>
        <v>3.5640100213878964E-2</v>
      </c>
      <c r="F693" s="34">
        <f t="shared" si="43"/>
        <v>-1.5602362643486467E-3</v>
      </c>
      <c r="G693" s="25">
        <f t="shared" si="42"/>
        <v>0.29592961371739501</v>
      </c>
      <c r="I693" s="31">
        <v>38821</v>
      </c>
      <c r="J693" s="20">
        <v>0.12969896197319</v>
      </c>
      <c r="K693" s="20">
        <v>1</v>
      </c>
      <c r="L693" s="20">
        <v>0.29592961371739501</v>
      </c>
      <c r="M693" s="20">
        <v>0.45286893358980002</v>
      </c>
      <c r="N693" s="20">
        <v>0.25120145269280503</v>
      </c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30"/>
    </row>
    <row r="694" spans="1:27" x14ac:dyDescent="0.25">
      <c r="A694">
        <v>658</v>
      </c>
      <c r="B694" s="15">
        <v>38828</v>
      </c>
      <c r="C694" s="25">
        <f t="shared" si="40"/>
        <v>0.12968875467777299</v>
      </c>
      <c r="D694" s="25">
        <f>VLOOKUP(B694,input_BB!$B$19:$XX$10000,$D$35,0)</f>
        <v>88.05</v>
      </c>
      <c r="E694" s="27">
        <f t="shared" si="41"/>
        <v>3.5611290310811339E-2</v>
      </c>
      <c r="F694" s="34">
        <f t="shared" si="43"/>
        <v>-1.8285204593600168E-2</v>
      </c>
      <c r="G694" s="25">
        <f t="shared" si="42"/>
        <v>0.29583019043469999</v>
      </c>
      <c r="I694" s="31">
        <v>38828</v>
      </c>
      <c r="J694" s="20">
        <v>0.12968875467777299</v>
      </c>
      <c r="K694" s="20">
        <v>1</v>
      </c>
      <c r="L694" s="20">
        <v>0.29583019043469999</v>
      </c>
      <c r="M694" s="20">
        <v>0.45300103808997899</v>
      </c>
      <c r="N694" s="20">
        <v>0.25116877147532102</v>
      </c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30"/>
    </row>
    <row r="695" spans="1:27" x14ac:dyDescent="0.25">
      <c r="A695">
        <v>659</v>
      </c>
      <c r="B695" s="15">
        <v>38835</v>
      </c>
      <c r="C695" s="25">
        <f t="shared" si="40"/>
        <v>0.13516223430633501</v>
      </c>
      <c r="D695" s="25">
        <f>VLOOKUP(B695,input_BB!$B$19:$XX$10000,$D$35,0)</f>
        <v>86.11</v>
      </c>
      <c r="E695" s="27">
        <f t="shared" si="41"/>
        <v>5.1060085618403167E-2</v>
      </c>
      <c r="F695" s="34">
        <f t="shared" si="43"/>
        <v>-3.8843620939837065E-2</v>
      </c>
      <c r="G695" s="25">
        <f t="shared" si="42"/>
        <v>0.295086478393285</v>
      </c>
      <c r="I695" s="31">
        <v>38835</v>
      </c>
      <c r="J695" s="20">
        <v>0.13516223430633501</v>
      </c>
      <c r="K695" s="20">
        <v>0</v>
      </c>
      <c r="L695" s="20">
        <v>0.295086478393285</v>
      </c>
      <c r="M695" s="20">
        <v>0.44055225372693801</v>
      </c>
      <c r="N695" s="20">
        <v>0.26436126787977698</v>
      </c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30"/>
    </row>
    <row r="696" spans="1:27" x14ac:dyDescent="0.25">
      <c r="A696">
        <v>660</v>
      </c>
      <c r="B696" s="15">
        <v>38842</v>
      </c>
      <c r="C696" s="25">
        <f t="shared" si="40"/>
        <v>0.13105346262455</v>
      </c>
      <c r="D696" s="25">
        <f>VLOOKUP(B696,input_BB!$B$19:$XX$10000,$D$35,0)</f>
        <v>85.14</v>
      </c>
      <c r="E696" s="27">
        <f t="shared" si="41"/>
        <v>3.9463153322118631E-2</v>
      </c>
      <c r="F696" s="34">
        <f t="shared" si="43"/>
        <v>-3.3049403747870465E-2</v>
      </c>
      <c r="G696" s="25">
        <f t="shared" si="42"/>
        <v>0.28591410176022097</v>
      </c>
      <c r="I696" s="31">
        <v>38842</v>
      </c>
      <c r="J696" s="20">
        <v>0.13105346262455</v>
      </c>
      <c r="K696" s="20">
        <v>0</v>
      </c>
      <c r="L696" s="20">
        <v>0.28591410176022097</v>
      </c>
      <c r="M696" s="20">
        <v>0.48239305722161202</v>
      </c>
      <c r="N696" s="20">
        <v>0.23169284101816701</v>
      </c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30"/>
    </row>
    <row r="697" spans="1:27" x14ac:dyDescent="0.25">
      <c r="A697">
        <v>661</v>
      </c>
      <c r="B697" s="15">
        <v>38849</v>
      </c>
      <c r="C697" s="25">
        <f t="shared" si="40"/>
        <v>0.130983516573906</v>
      </c>
      <c r="D697" s="25">
        <f>VLOOKUP(B697,input_BB!$B$19:$XX$10000,$D$35,0)</f>
        <v>83.91</v>
      </c>
      <c r="E697" s="27">
        <f t="shared" si="41"/>
        <v>3.9265731884147996E-2</v>
      </c>
      <c r="F697" s="34">
        <f t="shared" si="43"/>
        <v>-2.5548716757635592E-2</v>
      </c>
      <c r="G697" s="25">
        <f t="shared" si="42"/>
        <v>0.285996106792896</v>
      </c>
      <c r="I697" s="31">
        <v>38849</v>
      </c>
      <c r="J697" s="20">
        <v>0.130983516573906</v>
      </c>
      <c r="K697" s="20">
        <v>0</v>
      </c>
      <c r="L697" s="20">
        <v>0.285996106792896</v>
      </c>
      <c r="M697" s="20">
        <v>0.48228510085781101</v>
      </c>
      <c r="N697" s="20">
        <v>0.23171879234929299</v>
      </c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30"/>
    </row>
    <row r="698" spans="1:27" x14ac:dyDescent="0.25">
      <c r="A698">
        <v>662</v>
      </c>
      <c r="B698" s="15">
        <v>38856</v>
      </c>
      <c r="C698" s="25">
        <f t="shared" si="40"/>
        <v>0.13091395795345301</v>
      </c>
      <c r="D698" s="25">
        <f>VLOOKUP(B698,input_BB!$B$19:$XX$10000,$D$35,0)</f>
        <v>84.88</v>
      </c>
      <c r="E698" s="27">
        <f t="shared" si="41"/>
        <v>3.906940396074636E-2</v>
      </c>
      <c r="F698" s="34">
        <f t="shared" si="43"/>
        <v>-3.0537937514681923E-3</v>
      </c>
      <c r="G698" s="25">
        <f t="shared" si="42"/>
        <v>0.28607769327073801</v>
      </c>
      <c r="I698" s="31">
        <v>38856</v>
      </c>
      <c r="J698" s="20">
        <v>0.13091395795345301</v>
      </c>
      <c r="K698" s="20">
        <v>0</v>
      </c>
      <c r="L698" s="20">
        <v>0.28607769327073801</v>
      </c>
      <c r="M698" s="20">
        <v>0.48217818229527798</v>
      </c>
      <c r="N698" s="20">
        <v>0.23174412443398401</v>
      </c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30"/>
    </row>
    <row r="699" spans="1:27" x14ac:dyDescent="0.25">
      <c r="A699">
        <v>663</v>
      </c>
      <c r="B699" s="15">
        <v>38863</v>
      </c>
      <c r="C699" s="25">
        <f t="shared" si="40"/>
        <v>0.124130643904209</v>
      </c>
      <c r="D699" s="25">
        <f>VLOOKUP(B699,input_BB!$B$19:$XX$10000,$D$35,0)</f>
        <v>85.16</v>
      </c>
      <c r="E699" s="27">
        <f t="shared" si="41"/>
        <v>1.9923625157251667E-2</v>
      </c>
      <c r="F699" s="34">
        <f t="shared" si="43"/>
        <v>1.4896913359552011E-2</v>
      </c>
      <c r="G699" s="25">
        <f t="shared" si="42"/>
        <v>0.28615785875459698</v>
      </c>
      <c r="I699" s="31">
        <v>38863</v>
      </c>
      <c r="J699" s="20">
        <v>0.124130643904209</v>
      </c>
      <c r="K699" s="20">
        <v>0</v>
      </c>
      <c r="L699" s="20">
        <v>0.28615785875459698</v>
      </c>
      <c r="M699" s="20">
        <v>0.48207302720045703</v>
      </c>
      <c r="N699" s="20">
        <v>0.23176911404494599</v>
      </c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30"/>
    </row>
    <row r="700" spans="1:27" x14ac:dyDescent="0.25">
      <c r="A700">
        <v>664</v>
      </c>
      <c r="B700" s="15">
        <v>38870</v>
      </c>
      <c r="C700" s="25">
        <f t="shared" si="40"/>
        <v>0.20710939168930101</v>
      </c>
      <c r="D700" s="25">
        <f>VLOOKUP(B700,input_BB!$B$19:$XX$10000,$D$35,0)</f>
        <v>84.04</v>
      </c>
      <c r="E700" s="27">
        <f t="shared" si="41"/>
        <v>0.25412961045457166</v>
      </c>
      <c r="F700" s="34">
        <f t="shared" si="43"/>
        <v>-9.896324222431585E-3</v>
      </c>
      <c r="G700" s="25">
        <f t="shared" si="42"/>
        <v>0.28623776867997702</v>
      </c>
      <c r="I700" s="31">
        <v>38870</v>
      </c>
      <c r="J700" s="20">
        <v>0.20710939168930101</v>
      </c>
      <c r="K700" s="20">
        <v>0</v>
      </c>
      <c r="L700" s="20">
        <v>0.28623776867997702</v>
      </c>
      <c r="M700" s="20">
        <v>0.48196867279906302</v>
      </c>
      <c r="N700" s="20">
        <v>0.23179355852096001</v>
      </c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30"/>
    </row>
    <row r="701" spans="1:27" x14ac:dyDescent="0.25">
      <c r="A701">
        <v>665</v>
      </c>
      <c r="B701" s="15">
        <v>38877</v>
      </c>
      <c r="C701" s="25">
        <f t="shared" si="40"/>
        <v>0.12131586670875499</v>
      </c>
      <c r="D701" s="25">
        <f>VLOOKUP(B701,input_BB!$B$19:$XX$10000,$D$35,0)</f>
        <v>85.72</v>
      </c>
      <c r="E701" s="27">
        <f t="shared" si="41"/>
        <v>1.1978968434290476E-2</v>
      </c>
      <c r="F701" s="34">
        <f t="shared" si="43"/>
        <v>6.5758572099576806E-3</v>
      </c>
      <c r="G701" s="25">
        <f t="shared" si="42"/>
        <v>0.28631677371415098</v>
      </c>
      <c r="I701" s="31">
        <v>38877</v>
      </c>
      <c r="J701" s="20">
        <v>0.12131586670875499</v>
      </c>
      <c r="K701" s="20">
        <v>0</v>
      </c>
      <c r="L701" s="20">
        <v>0.28631677371415098</v>
      </c>
      <c r="M701" s="20">
        <v>0.48186552727676502</v>
      </c>
      <c r="N701" s="20">
        <v>0.231817699009084</v>
      </c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30"/>
    </row>
    <row r="702" spans="1:27" x14ac:dyDescent="0.25">
      <c r="A702">
        <v>666</v>
      </c>
      <c r="B702" s="15">
        <v>38884</v>
      </c>
      <c r="C702" s="25">
        <f t="shared" si="40"/>
        <v>0.121304638683796</v>
      </c>
      <c r="D702" s="25">
        <f>VLOOKUP(B702,input_BB!$B$19:$XX$10000,$D$35,0)</f>
        <v>85.94</v>
      </c>
      <c r="E702" s="27">
        <f t="shared" si="41"/>
        <v>1.1947277540915282E-2</v>
      </c>
      <c r="F702" s="34">
        <f t="shared" si="43"/>
        <v>2.260828177058527E-2</v>
      </c>
      <c r="G702" s="25">
        <f t="shared" si="42"/>
        <v>0.28639488799394902</v>
      </c>
      <c r="I702" s="31">
        <v>38884</v>
      </c>
      <c r="J702" s="20">
        <v>0.121304638683796</v>
      </c>
      <c r="K702" s="20">
        <v>0</v>
      </c>
      <c r="L702" s="20">
        <v>0.28639488799394902</v>
      </c>
      <c r="M702" s="20">
        <v>0.48176420278417997</v>
      </c>
      <c r="N702" s="20">
        <v>0.23184090922187001</v>
      </c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30"/>
    </row>
    <row r="703" spans="1:27" x14ac:dyDescent="0.25">
      <c r="A703">
        <v>667</v>
      </c>
      <c r="B703" s="15">
        <v>38891</v>
      </c>
      <c r="C703" s="25">
        <f t="shared" si="40"/>
        <v>0.121286958456039</v>
      </c>
      <c r="D703" s="25">
        <f>VLOOKUP(B703,input_BB!$B$19:$XX$10000,$D$35,0)</f>
        <v>86.88</v>
      </c>
      <c r="E703" s="27">
        <f t="shared" si="41"/>
        <v>1.1897375424136736E-2</v>
      </c>
      <c r="F703" s="34">
        <f t="shared" si="43"/>
        <v>1.3532431171255244E-2</v>
      </c>
      <c r="G703" s="25">
        <f t="shared" si="42"/>
        <v>0.28556231704185397</v>
      </c>
      <c r="I703" s="31">
        <v>38891</v>
      </c>
      <c r="J703" s="20">
        <v>0.121286958456039</v>
      </c>
      <c r="K703" s="20">
        <v>0</v>
      </c>
      <c r="L703" s="20">
        <v>0.28556231704185397</v>
      </c>
      <c r="M703" s="20">
        <v>0.48190891006252501</v>
      </c>
      <c r="N703" s="20">
        <v>0.23252877289562099</v>
      </c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30"/>
    </row>
    <row r="704" spans="1:27" x14ac:dyDescent="0.25">
      <c r="A704">
        <v>668</v>
      </c>
      <c r="B704" s="15">
        <v>38898</v>
      </c>
      <c r="C704" s="25">
        <f t="shared" si="40"/>
        <v>0.12127535045146901</v>
      </c>
      <c r="D704" s="25">
        <f>VLOOKUP(B704,input_BB!$B$19:$XX$10000,$D$35,0)</f>
        <v>85.16</v>
      </c>
      <c r="E704" s="27">
        <f t="shared" si="41"/>
        <v>1.1864612045317233E-2</v>
      </c>
      <c r="F704" s="34">
        <f t="shared" si="43"/>
        <v>-9.0760996043751652E-3</v>
      </c>
      <c r="G704" s="25">
        <f t="shared" si="42"/>
        <v>0.291590245832549</v>
      </c>
      <c r="I704" s="31">
        <v>38898</v>
      </c>
      <c r="J704" s="20">
        <v>0.12127535045146901</v>
      </c>
      <c r="K704" s="20">
        <v>0</v>
      </c>
      <c r="L704" s="20">
        <v>0.291590245832549</v>
      </c>
      <c r="M704" s="20">
        <v>0.47429694080789198</v>
      </c>
      <c r="N704" s="20">
        <v>0.234112813359559</v>
      </c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30"/>
    </row>
    <row r="705" spans="1:27" x14ac:dyDescent="0.25">
      <c r="A705">
        <v>669</v>
      </c>
      <c r="B705" s="15">
        <v>38905</v>
      </c>
      <c r="C705" s="25">
        <f t="shared" si="40"/>
        <v>0.121252126991749</v>
      </c>
      <c r="D705" s="25">
        <f>VLOOKUP(B705,input_BB!$B$19:$XX$10000,$D$35,0)</f>
        <v>85.01</v>
      </c>
      <c r="E705" s="27">
        <f t="shared" si="41"/>
        <v>1.1799064258553539E-2</v>
      </c>
      <c r="F705" s="34">
        <f t="shared" si="43"/>
        <v>-2.1523941068139818E-2</v>
      </c>
      <c r="G705" s="25">
        <f t="shared" si="42"/>
        <v>0.29151893914188498</v>
      </c>
      <c r="I705" s="31">
        <v>38905</v>
      </c>
      <c r="J705" s="20">
        <v>0.121252126991749</v>
      </c>
      <c r="K705" s="20">
        <v>0</v>
      </c>
      <c r="L705" s="20">
        <v>0.29151893914188498</v>
      </c>
      <c r="M705" s="20">
        <v>0.47440589715930698</v>
      </c>
      <c r="N705" s="20">
        <v>0.23407516369880799</v>
      </c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30"/>
    </row>
    <row r="706" spans="1:27" x14ac:dyDescent="0.25">
      <c r="A706">
        <v>670</v>
      </c>
      <c r="B706" s="15">
        <v>38912</v>
      </c>
      <c r="C706" s="25">
        <f t="shared" si="40"/>
        <v>0.24619793891906699</v>
      </c>
      <c r="D706" s="25">
        <f>VLOOKUP(B706,input_BB!$B$19:$XX$10000,$D$35,0)</f>
        <v>86.1</v>
      </c>
      <c r="E706" s="27">
        <f t="shared" si="41"/>
        <v>0.3644563141245073</v>
      </c>
      <c r="F706" s="34">
        <f t="shared" si="43"/>
        <v>1.1038046031000448E-2</v>
      </c>
      <c r="G706" s="25">
        <f t="shared" si="42"/>
        <v>0.29144715695728501</v>
      </c>
      <c r="I706" s="31">
        <v>38912</v>
      </c>
      <c r="J706" s="20">
        <v>0.24619793891906699</v>
      </c>
      <c r="K706" s="20">
        <v>0</v>
      </c>
      <c r="L706" s="20">
        <v>0.29144715695728501</v>
      </c>
      <c r="M706" s="20">
        <v>0.47451566184291799</v>
      </c>
      <c r="N706" s="20">
        <v>0.234037181199797</v>
      </c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30"/>
    </row>
    <row r="707" spans="1:27" x14ac:dyDescent="0.25">
      <c r="A707">
        <v>671</v>
      </c>
      <c r="B707" s="15">
        <v>38919</v>
      </c>
      <c r="C707" s="25">
        <f t="shared" si="40"/>
        <v>0.130588129162788</v>
      </c>
      <c r="D707" s="25">
        <f>VLOOKUP(B707,input_BB!$B$19:$XX$10000,$D$35,0)</f>
        <v>85.93</v>
      </c>
      <c r="E707" s="27">
        <f t="shared" si="41"/>
        <v>3.8149758208154728E-2</v>
      </c>
      <c r="F707" s="34">
        <f t="shared" si="43"/>
        <v>1.0822256205152314E-2</v>
      </c>
      <c r="G707" s="25">
        <f t="shared" si="42"/>
        <v>0.30192003423448699</v>
      </c>
      <c r="I707" s="31">
        <v>38919</v>
      </c>
      <c r="J707" s="20">
        <v>0.130588129162788</v>
      </c>
      <c r="K707" s="20">
        <v>0</v>
      </c>
      <c r="L707" s="20">
        <v>0.30192003423448699</v>
      </c>
      <c r="M707" s="20">
        <v>0.42406765670415397</v>
      </c>
      <c r="N707" s="20">
        <v>0.27401230906135898</v>
      </c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30"/>
    </row>
    <row r="708" spans="1:27" x14ac:dyDescent="0.25">
      <c r="A708">
        <v>672</v>
      </c>
      <c r="B708" s="15">
        <v>38926</v>
      </c>
      <c r="C708" s="25">
        <f t="shared" si="40"/>
        <v>0.13057668507099199</v>
      </c>
      <c r="D708" s="25">
        <f>VLOOKUP(B708,input_BB!$B$19:$XX$10000,$D$35,0)</f>
        <v>85.38</v>
      </c>
      <c r="E708" s="27">
        <f t="shared" si="41"/>
        <v>3.8117457470116842E-2</v>
      </c>
      <c r="F708" s="34">
        <f t="shared" si="43"/>
        <v>-8.3623693379790698E-3</v>
      </c>
      <c r="G708" s="25">
        <f t="shared" si="42"/>
        <v>0.30183883543296203</v>
      </c>
      <c r="I708" s="31">
        <v>38926</v>
      </c>
      <c r="J708" s="20">
        <v>0.13057668507099199</v>
      </c>
      <c r="K708" s="20">
        <v>0</v>
      </c>
      <c r="L708" s="20">
        <v>0.30183883543296203</v>
      </c>
      <c r="M708" s="20">
        <v>0.42420226494231</v>
      </c>
      <c r="N708" s="20">
        <v>0.27395889962472803</v>
      </c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30"/>
    </row>
    <row r="709" spans="1:27" x14ac:dyDescent="0.25">
      <c r="A709">
        <v>673</v>
      </c>
      <c r="B709" s="15">
        <v>38933</v>
      </c>
      <c r="C709" s="25">
        <f t="shared" si="40"/>
        <v>0.130565255880356</v>
      </c>
      <c r="D709" s="25">
        <f>VLOOKUP(B709,input_BB!$B$19:$XX$10000,$D$35,0)</f>
        <v>84.58</v>
      </c>
      <c r="E709" s="27">
        <f t="shared" si="41"/>
        <v>3.808519879032831E-2</v>
      </c>
      <c r="F709" s="34">
        <f t="shared" si="43"/>
        <v>-1.571046200395676E-2</v>
      </c>
      <c r="G709" s="25">
        <f t="shared" si="42"/>
        <v>0.30175759617311398</v>
      </c>
      <c r="I709" s="31">
        <v>38933</v>
      </c>
      <c r="J709" s="20">
        <v>0.130565255880356</v>
      </c>
      <c r="K709" s="20">
        <v>0</v>
      </c>
      <c r="L709" s="20">
        <v>0.30175759617311398</v>
      </c>
      <c r="M709" s="20">
        <v>0.42433672577676301</v>
      </c>
      <c r="N709" s="20">
        <v>0.273905678050123</v>
      </c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30"/>
    </row>
    <row r="710" spans="1:27" x14ac:dyDescent="0.25">
      <c r="A710">
        <v>674</v>
      </c>
      <c r="B710" s="15">
        <v>38940</v>
      </c>
      <c r="C710" s="25">
        <f t="shared" si="40"/>
        <v>0.12071734666824301</v>
      </c>
      <c r="D710" s="25">
        <f>VLOOKUP(B710,input_BB!$B$19:$XX$10000,$D$35,0)</f>
        <v>85.49</v>
      </c>
      <c r="E710" s="27">
        <f t="shared" si="41"/>
        <v>1.0289656658083048E-2</v>
      </c>
      <c r="F710" s="34">
        <f t="shared" si="43"/>
        <v>1.288357929257522E-3</v>
      </c>
      <c r="G710" s="25">
        <f t="shared" si="42"/>
        <v>0.30275864390726198</v>
      </c>
      <c r="I710" s="31">
        <v>38940</v>
      </c>
      <c r="J710" s="20">
        <v>0.12071734666824301</v>
      </c>
      <c r="K710" s="20">
        <v>0</v>
      </c>
      <c r="L710" s="20">
        <v>0.30275864390726198</v>
      </c>
      <c r="M710" s="20">
        <v>0.41948238261244802</v>
      </c>
      <c r="N710" s="20">
        <v>0.27775897348028999</v>
      </c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30"/>
    </row>
    <row r="711" spans="1:27" x14ac:dyDescent="0.25">
      <c r="A711">
        <v>675</v>
      </c>
      <c r="B711" s="15">
        <v>38947</v>
      </c>
      <c r="C711" s="25">
        <f t="shared" si="40"/>
        <v>0.13048587739467599</v>
      </c>
      <c r="D711" s="25">
        <f>VLOOKUP(B711,input_BB!$B$19:$XX$10000,$D$35,0)</f>
        <v>85.09</v>
      </c>
      <c r="E711" s="27">
        <f t="shared" si="41"/>
        <v>3.7861154478425148E-2</v>
      </c>
      <c r="F711" s="34">
        <f t="shared" si="43"/>
        <v>6.0297942776070812E-3</v>
      </c>
      <c r="G711" s="25">
        <f t="shared" si="42"/>
        <v>0.30284044458034398</v>
      </c>
      <c r="I711" s="31">
        <v>38947</v>
      </c>
      <c r="J711" s="20">
        <v>0.13048587739467599</v>
      </c>
      <c r="K711" s="20">
        <v>0</v>
      </c>
      <c r="L711" s="20">
        <v>0.30284044458034398</v>
      </c>
      <c r="M711" s="20">
        <v>0.41938002042738298</v>
      </c>
      <c r="N711" s="20">
        <v>0.27777953499227298</v>
      </c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30"/>
    </row>
    <row r="712" spans="1:27" x14ac:dyDescent="0.25">
      <c r="A712">
        <v>676</v>
      </c>
      <c r="B712" s="15">
        <v>38954</v>
      </c>
      <c r="C712" s="25">
        <f t="shared" si="40"/>
        <v>0.12096004188060799</v>
      </c>
      <c r="D712" s="25">
        <f>VLOOKUP(B712,input_BB!$B$19:$XX$10000,$D$35,0)</f>
        <v>85.38</v>
      </c>
      <c r="E712" s="27">
        <f t="shared" si="41"/>
        <v>1.0974659419104422E-2</v>
      </c>
      <c r="F712" s="34">
        <f t="shared" si="43"/>
        <v>-1.2867001988536853E-3</v>
      </c>
      <c r="G712" s="25">
        <f t="shared" si="42"/>
        <v>0.30793665495603201</v>
      </c>
      <c r="I712" s="31">
        <v>38954</v>
      </c>
      <c r="J712" s="20">
        <v>0.12096004188060799</v>
      </c>
      <c r="K712" s="20">
        <v>0</v>
      </c>
      <c r="L712" s="20">
        <v>0.30793665495603201</v>
      </c>
      <c r="M712" s="20">
        <v>0.30100694964407498</v>
      </c>
      <c r="N712" s="20">
        <v>0.39105639539989301</v>
      </c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30"/>
    </row>
    <row r="713" spans="1:27" x14ac:dyDescent="0.25">
      <c r="A713">
        <v>677</v>
      </c>
      <c r="B713" s="15">
        <v>38961</v>
      </c>
      <c r="C713" s="25">
        <f t="shared" si="40"/>
        <v>0.120667308568954</v>
      </c>
      <c r="D713" s="25">
        <f>VLOOKUP(B713,input_BB!$B$19:$XX$10000,$D$35,0)</f>
        <v>84.92</v>
      </c>
      <c r="E713" s="27">
        <f t="shared" si="41"/>
        <v>1.0148425045661762E-2</v>
      </c>
      <c r="F713" s="34">
        <f t="shared" si="43"/>
        <v>-1.9978845927841604E-3</v>
      </c>
      <c r="G713" s="25">
        <f t="shared" si="42"/>
        <v>0.313626623416707</v>
      </c>
      <c r="I713" s="31">
        <v>38961</v>
      </c>
      <c r="J713" s="20">
        <v>0.120667308568954</v>
      </c>
      <c r="K713" s="20">
        <v>0</v>
      </c>
      <c r="L713" s="20">
        <v>0.313626623416707</v>
      </c>
      <c r="M713" s="20">
        <v>0.32076111517907202</v>
      </c>
      <c r="N713" s="20">
        <v>0.36561226140422098</v>
      </c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30"/>
    </row>
    <row r="714" spans="1:27" x14ac:dyDescent="0.25">
      <c r="A714">
        <v>678</v>
      </c>
      <c r="B714" s="15">
        <v>38968</v>
      </c>
      <c r="C714" s="25">
        <f t="shared" si="40"/>
        <v>0.19763006269931799</v>
      </c>
      <c r="D714" s="25">
        <f>VLOOKUP(B714,input_BB!$B$19:$XX$10000,$D$35,0)</f>
        <v>85.95</v>
      </c>
      <c r="E714" s="27">
        <f t="shared" si="41"/>
        <v>0.22737437920178949</v>
      </c>
      <c r="F714" s="34">
        <f t="shared" si="43"/>
        <v>6.6760365425158064E-3</v>
      </c>
      <c r="G714" s="25">
        <f t="shared" si="42"/>
        <v>0.31354535886331403</v>
      </c>
      <c r="I714" s="31">
        <v>38968</v>
      </c>
      <c r="J714" s="20">
        <v>0.19763006269931799</v>
      </c>
      <c r="K714" s="20">
        <v>0</v>
      </c>
      <c r="L714" s="20">
        <v>0.31354535886331403</v>
      </c>
      <c r="M714" s="20">
        <v>0.32092422340523702</v>
      </c>
      <c r="N714" s="20">
        <v>0.36553041773144901</v>
      </c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30"/>
    </row>
    <row r="715" spans="1:27" x14ac:dyDescent="0.25">
      <c r="A715">
        <v>679</v>
      </c>
      <c r="B715" s="15">
        <v>38975</v>
      </c>
      <c r="C715" s="25">
        <f t="shared" si="40"/>
        <v>0.120634019374847</v>
      </c>
      <c r="D715" s="25">
        <f>VLOOKUP(B715,input_BB!$B$19:$XX$10000,$D$35,0)</f>
        <v>85.98</v>
      </c>
      <c r="E715" s="27">
        <f t="shared" si="41"/>
        <v>1.0054466909226924E-2</v>
      </c>
      <c r="F715" s="34">
        <f t="shared" si="43"/>
        <v>1.2482336316533171E-2</v>
      </c>
      <c r="G715" s="25">
        <f t="shared" si="42"/>
        <v>0.313657199607419</v>
      </c>
      <c r="I715" s="31">
        <v>38975</v>
      </c>
      <c r="J715" s="20">
        <v>0.120634019374847</v>
      </c>
      <c r="K715" s="20">
        <v>0</v>
      </c>
      <c r="L715" s="20">
        <v>0.313657199607419</v>
      </c>
      <c r="M715" s="20">
        <v>0.32073504265514302</v>
      </c>
      <c r="N715" s="20">
        <v>0.36560775773743798</v>
      </c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30"/>
    </row>
    <row r="716" spans="1:27" x14ac:dyDescent="0.25">
      <c r="A716">
        <v>680</v>
      </c>
      <c r="B716" s="15">
        <v>38982</v>
      </c>
      <c r="C716" s="25">
        <f t="shared" si="40"/>
        <v>0.120610989630222</v>
      </c>
      <c r="D716" s="25">
        <f>VLOOKUP(B716,input_BB!$B$19:$XX$10000,$D$35,0)</f>
        <v>85.16</v>
      </c>
      <c r="E716" s="27">
        <f t="shared" si="41"/>
        <v>9.9894658797463187E-3</v>
      </c>
      <c r="F716" s="34">
        <f t="shared" si="43"/>
        <v>-9.191390343222916E-3</v>
      </c>
      <c r="G716" s="25">
        <f t="shared" si="42"/>
        <v>0.31357746581630003</v>
      </c>
      <c r="I716" s="31">
        <v>38982</v>
      </c>
      <c r="J716" s="20">
        <v>0.120610989630222</v>
      </c>
      <c r="K716" s="20">
        <v>0</v>
      </c>
      <c r="L716" s="20">
        <v>0.31357746581630003</v>
      </c>
      <c r="M716" s="20">
        <v>0.32089733522751901</v>
      </c>
      <c r="N716" s="20">
        <v>0.36552519895618102</v>
      </c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30"/>
    </row>
    <row r="717" spans="1:27" x14ac:dyDescent="0.25">
      <c r="A717">
        <v>681</v>
      </c>
      <c r="B717" s="15">
        <v>38989</v>
      </c>
      <c r="C717" s="25">
        <f t="shared" si="40"/>
        <v>0.120588019490242</v>
      </c>
      <c r="D717" s="25">
        <f>VLOOKUP(B717,input_BB!$B$19:$XX$10000,$D$35,0)</f>
        <v>86.03</v>
      </c>
      <c r="E717" s="27">
        <f t="shared" si="41"/>
        <v>9.9246330832769673E-3</v>
      </c>
      <c r="F717" s="34">
        <f t="shared" si="43"/>
        <v>5.8153058850884953E-4</v>
      </c>
      <c r="G717" s="25">
        <f t="shared" si="42"/>
        <v>0.31349605674938102</v>
      </c>
      <c r="I717" s="31">
        <v>38989</v>
      </c>
      <c r="J717" s="20">
        <v>0.120588019490242</v>
      </c>
      <c r="K717" s="20">
        <v>0</v>
      </c>
      <c r="L717" s="20">
        <v>0.31349605674938102</v>
      </c>
      <c r="M717" s="20">
        <v>0.32105954871171399</v>
      </c>
      <c r="N717" s="20">
        <v>0.36544439453890498</v>
      </c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30"/>
    </row>
    <row r="718" spans="1:27" x14ac:dyDescent="0.25">
      <c r="A718">
        <v>682</v>
      </c>
      <c r="B718" s="15">
        <v>38996</v>
      </c>
      <c r="C718" s="25">
        <f t="shared" si="40"/>
        <v>0.12057789415121099</v>
      </c>
      <c r="D718" s="25">
        <f>VLOOKUP(B718,input_BB!$B$19:$XX$10000,$D$35,0)</f>
        <v>86.5</v>
      </c>
      <c r="E718" s="27">
        <f t="shared" si="41"/>
        <v>9.8960545005973496E-3</v>
      </c>
      <c r="F718" s="34">
        <f t="shared" si="43"/>
        <v>1.5735086895255934E-2</v>
      </c>
      <c r="G718" s="25">
        <f t="shared" si="42"/>
        <v>0.31346068887652501</v>
      </c>
      <c r="I718" s="31">
        <v>38996</v>
      </c>
      <c r="J718" s="20">
        <v>0.12057789415121099</v>
      </c>
      <c r="K718" s="20">
        <v>0</v>
      </c>
      <c r="L718" s="20">
        <v>0.31346068887652501</v>
      </c>
      <c r="M718" s="20">
        <v>0.31755407952902298</v>
      </c>
      <c r="N718" s="20">
        <v>0.36898523159445301</v>
      </c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30"/>
    </row>
    <row r="719" spans="1:27" x14ac:dyDescent="0.25">
      <c r="A719">
        <v>683</v>
      </c>
      <c r="B719" s="15">
        <v>39003</v>
      </c>
      <c r="C719" s="25">
        <f t="shared" si="40"/>
        <v>0.12055499106645599</v>
      </c>
      <c r="D719" s="25">
        <f>VLOOKUP(B719,input_BB!$B$19:$XX$10000,$D$35,0)</f>
        <v>87.12</v>
      </c>
      <c r="E719" s="27">
        <f t="shared" si="41"/>
        <v>9.831410966263894E-3</v>
      </c>
      <c r="F719" s="34">
        <f t="shared" si="43"/>
        <v>1.2669998837614882E-2</v>
      </c>
      <c r="G719" s="25">
        <f t="shared" si="42"/>
        <v>0.31337971976923501</v>
      </c>
      <c r="I719" s="31">
        <v>39003</v>
      </c>
      <c r="J719" s="20">
        <v>0.12055499106645599</v>
      </c>
      <c r="K719" s="20">
        <v>0</v>
      </c>
      <c r="L719" s="20">
        <v>0.31337971976923501</v>
      </c>
      <c r="M719" s="20">
        <v>0.317718757389781</v>
      </c>
      <c r="N719" s="20">
        <v>0.36890152284098399</v>
      </c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30"/>
    </row>
    <row r="720" spans="1:27" x14ac:dyDescent="0.25">
      <c r="A720">
        <v>684</v>
      </c>
      <c r="B720" s="15">
        <v>39010</v>
      </c>
      <c r="C720" s="25">
        <f t="shared" si="40"/>
        <v>0.12053214013576501</v>
      </c>
      <c r="D720" s="25">
        <f>VLOOKUP(B720,input_BB!$B$19:$XX$10000,$D$35,0)</f>
        <v>86.27</v>
      </c>
      <c r="E720" s="27">
        <f t="shared" si="41"/>
        <v>9.7669146358142691E-3</v>
      </c>
      <c r="F720" s="34">
        <f t="shared" si="43"/>
        <v>-2.6589595375723363E-3</v>
      </c>
      <c r="G720" s="25">
        <f t="shared" si="42"/>
        <v>0.313299163442464</v>
      </c>
      <c r="I720" s="31">
        <v>39010</v>
      </c>
      <c r="J720" s="20">
        <v>0.12053214013576501</v>
      </c>
      <c r="K720" s="20">
        <v>0</v>
      </c>
      <c r="L720" s="20">
        <v>0.313299163442464</v>
      </c>
      <c r="M720" s="20">
        <v>0.31788293854634803</v>
      </c>
      <c r="N720" s="20">
        <v>0.36881789801118903</v>
      </c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30"/>
    </row>
    <row r="721" spans="1:27" x14ac:dyDescent="0.25">
      <c r="A721">
        <v>685</v>
      </c>
      <c r="B721" s="15">
        <v>39017</v>
      </c>
      <c r="C721" s="25">
        <f t="shared" si="40"/>
        <v>0.1205093562603</v>
      </c>
      <c r="D721" s="25">
        <f>VLOOKUP(B721,input_BB!$B$19:$XX$10000,$D$35,0)</f>
        <v>85.56</v>
      </c>
      <c r="E721" s="27">
        <f t="shared" si="41"/>
        <v>9.7026075675033206E-3</v>
      </c>
      <c r="F721" s="34">
        <f t="shared" si="43"/>
        <v>-1.7906336088154284E-2</v>
      </c>
      <c r="G721" s="25">
        <f t="shared" si="42"/>
        <v>0.31321846970813899</v>
      </c>
      <c r="I721" s="31">
        <v>39017</v>
      </c>
      <c r="J721" s="20">
        <v>0.1205093562603</v>
      </c>
      <c r="K721" s="20">
        <v>0</v>
      </c>
      <c r="L721" s="20">
        <v>0.31321846970813899</v>
      </c>
      <c r="M721" s="20">
        <v>0.31804666254910502</v>
      </c>
      <c r="N721" s="20">
        <v>0.36873486774275599</v>
      </c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30"/>
    </row>
    <row r="722" spans="1:27" x14ac:dyDescent="0.25">
      <c r="A722">
        <v>686</v>
      </c>
      <c r="B722" s="15">
        <v>39024</v>
      </c>
      <c r="C722" s="25">
        <f t="shared" si="40"/>
        <v>0.120486617088318</v>
      </c>
      <c r="D722" s="25">
        <f>VLOOKUP(B722,input_BB!$B$19:$XX$10000,$D$35,0)</f>
        <v>85.71</v>
      </c>
      <c r="E722" s="27">
        <f t="shared" si="41"/>
        <v>9.6384266739486975E-3</v>
      </c>
      <c r="F722" s="34">
        <f t="shared" si="43"/>
        <v>-6.4912484061666609E-3</v>
      </c>
      <c r="G722" s="25">
        <f t="shared" si="42"/>
        <v>0.31313897290236298</v>
      </c>
      <c r="I722" s="31">
        <v>39024</v>
      </c>
      <c r="J722" s="20">
        <v>0.120486617088318</v>
      </c>
      <c r="K722" s="20">
        <v>0</v>
      </c>
      <c r="L722" s="20">
        <v>0.31313897290236298</v>
      </c>
      <c r="M722" s="20">
        <v>0.31820938749080302</v>
      </c>
      <c r="N722" s="20">
        <v>0.368651639606835</v>
      </c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30"/>
    </row>
    <row r="723" spans="1:27" x14ac:dyDescent="0.25">
      <c r="A723">
        <v>687</v>
      </c>
      <c r="B723" s="15">
        <v>39031</v>
      </c>
      <c r="C723" s="25">
        <f t="shared" si="40"/>
        <v>0.120463915169239</v>
      </c>
      <c r="D723" s="25">
        <f>VLOOKUP(B723,input_BB!$B$19:$XX$10000,$D$35,0)</f>
        <v>85.07</v>
      </c>
      <c r="E723" s="27">
        <f t="shared" si="41"/>
        <v>9.5743509260257948E-3</v>
      </c>
      <c r="F723" s="34">
        <f t="shared" si="43"/>
        <v>-5.7269752220664438E-3</v>
      </c>
      <c r="G723" s="25">
        <f t="shared" si="42"/>
        <v>0.31305815332867398</v>
      </c>
      <c r="I723" s="31">
        <v>39031</v>
      </c>
      <c r="J723" s="20">
        <v>0.120463915169239</v>
      </c>
      <c r="K723" s="20">
        <v>0</v>
      </c>
      <c r="L723" s="20">
        <v>0.31305815332867398</v>
      </c>
      <c r="M723" s="20">
        <v>0.31837325154045099</v>
      </c>
      <c r="N723" s="20">
        <v>0.36856859513087498</v>
      </c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30"/>
    </row>
    <row r="724" spans="1:27" x14ac:dyDescent="0.25">
      <c r="A724">
        <v>688</v>
      </c>
      <c r="B724" s="15">
        <v>39038</v>
      </c>
      <c r="C724" s="25">
        <f t="shared" si="40"/>
        <v>0.12044131010770801</v>
      </c>
      <c r="D724" s="25">
        <f>VLOOKUP(B724,input_BB!$B$19:$XX$10000,$D$35,0)</f>
        <v>85.31</v>
      </c>
      <c r="E724" s="27">
        <f t="shared" si="41"/>
        <v>9.5105485567458271E-3</v>
      </c>
      <c r="F724" s="34">
        <f t="shared" si="43"/>
        <v>-4.6669000116671411E-3</v>
      </c>
      <c r="G724" s="25">
        <f t="shared" si="42"/>
        <v>0.31297872884115502</v>
      </c>
      <c r="I724" s="31">
        <v>39038</v>
      </c>
      <c r="J724" s="20">
        <v>0.12044131010770801</v>
      </c>
      <c r="K724" s="20">
        <v>1</v>
      </c>
      <c r="L724" s="20">
        <v>0.31297872884115502</v>
      </c>
      <c r="M724" s="20">
        <v>0.31853602292495198</v>
      </c>
      <c r="N724" s="20">
        <v>0.368485248233893</v>
      </c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30"/>
    </row>
    <row r="725" spans="1:27" x14ac:dyDescent="0.25">
      <c r="A725">
        <v>689</v>
      </c>
      <c r="B725" s="15">
        <v>39045</v>
      </c>
      <c r="C725" s="25">
        <f t="shared" si="40"/>
        <v>0.12041873484849901</v>
      </c>
      <c r="D725" s="25">
        <f>VLOOKUP(B725,input_BB!$B$19:$XX$10000,$D$35,0)</f>
        <v>83.66</v>
      </c>
      <c r="E725" s="27">
        <f t="shared" si="41"/>
        <v>9.4468303039700746E-3</v>
      </c>
      <c r="F725" s="34">
        <f t="shared" si="43"/>
        <v>-1.6574585635359074E-2</v>
      </c>
      <c r="G725" s="25">
        <f t="shared" si="42"/>
        <v>0.31289887664976102</v>
      </c>
      <c r="I725" s="31">
        <v>39045</v>
      </c>
      <c r="J725" s="20">
        <v>0.12041873484849901</v>
      </c>
      <c r="K725" s="20">
        <v>0</v>
      </c>
      <c r="L725" s="20">
        <v>0.31289887664976102</v>
      </c>
      <c r="M725" s="20">
        <v>0.31869801843412499</v>
      </c>
      <c r="N725" s="20">
        <v>0.368403104916114</v>
      </c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30"/>
    </row>
    <row r="726" spans="1:27" x14ac:dyDescent="0.25">
      <c r="A726">
        <v>690</v>
      </c>
      <c r="B726" s="15">
        <v>39052</v>
      </c>
      <c r="C726" s="25">
        <f t="shared" si="40"/>
        <v>0.12193838506937001</v>
      </c>
      <c r="D726" s="25">
        <f>VLOOKUP(B726,input_BB!$B$19:$XX$10000,$D$35,0)</f>
        <v>82.48</v>
      </c>
      <c r="E726" s="27">
        <f t="shared" si="41"/>
        <v>1.3736015026402407E-2</v>
      </c>
      <c r="F726" s="34">
        <f t="shared" si="43"/>
        <v>-3.3173133278630806E-2</v>
      </c>
      <c r="G726" s="25">
        <f t="shared" si="42"/>
        <v>0.31535464826807202</v>
      </c>
      <c r="I726" s="31">
        <v>39052</v>
      </c>
      <c r="J726" s="20">
        <v>0.12193838506937001</v>
      </c>
      <c r="K726" s="20">
        <v>0</v>
      </c>
      <c r="L726" s="20">
        <v>0.31535464826807202</v>
      </c>
      <c r="M726" s="20">
        <v>0.29904381525090501</v>
      </c>
      <c r="N726" s="20">
        <v>0.38560153648102302</v>
      </c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30"/>
    </row>
    <row r="727" spans="1:27" x14ac:dyDescent="0.25">
      <c r="A727">
        <v>691</v>
      </c>
      <c r="B727" s="15">
        <v>39059</v>
      </c>
      <c r="C727" s="25">
        <f t="shared" si="40"/>
        <v>0.12123611569404601</v>
      </c>
      <c r="D727" s="25">
        <f>VLOOKUP(B727,input_BB!$B$19:$XX$10000,$D$35,0)</f>
        <v>83.29</v>
      </c>
      <c r="E727" s="27">
        <f t="shared" si="41"/>
        <v>1.1753872666073363E-2</v>
      </c>
      <c r="F727" s="34">
        <f t="shared" si="43"/>
        <v>-4.4226631604110667E-3</v>
      </c>
      <c r="G727" s="25">
        <f t="shared" si="42"/>
        <v>0.31527486501194901</v>
      </c>
      <c r="I727" s="31">
        <v>39059</v>
      </c>
      <c r="J727" s="20">
        <v>0.12123611569404601</v>
      </c>
      <c r="K727" s="20">
        <v>0</v>
      </c>
      <c r="L727" s="20">
        <v>0.31527486501194901</v>
      </c>
      <c r="M727" s="20">
        <v>0.31407017140869697</v>
      </c>
      <c r="N727" s="20">
        <v>0.37065496357935401</v>
      </c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30"/>
    </row>
    <row r="728" spans="1:27" x14ac:dyDescent="0.25">
      <c r="A728">
        <v>692</v>
      </c>
      <c r="B728" s="15">
        <v>39066</v>
      </c>
      <c r="C728" s="25">
        <f t="shared" si="40"/>
        <v>0.121212594211102</v>
      </c>
      <c r="D728" s="25">
        <f>VLOOKUP(B728,input_BB!$B$19:$XX$10000,$D$35,0)</f>
        <v>84.04</v>
      </c>
      <c r="E728" s="27">
        <f t="shared" si="41"/>
        <v>1.1687483714256184E-2</v>
      </c>
      <c r="F728" s="34">
        <f t="shared" si="43"/>
        <v>1.891367604267713E-2</v>
      </c>
      <c r="G728" s="25">
        <f t="shared" si="42"/>
        <v>0.31519275380293998</v>
      </c>
      <c r="I728" s="31">
        <v>39066</v>
      </c>
      <c r="J728" s="20">
        <v>0.121212594211102</v>
      </c>
      <c r="K728" s="20">
        <v>0</v>
      </c>
      <c r="L728" s="20">
        <v>0.31519275380293998</v>
      </c>
      <c r="M728" s="20">
        <v>0.314236053996787</v>
      </c>
      <c r="N728" s="20">
        <v>0.37057119220027301</v>
      </c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30"/>
    </row>
    <row r="729" spans="1:27" x14ac:dyDescent="0.25">
      <c r="A729">
        <v>693</v>
      </c>
      <c r="B729" s="15">
        <v>39073</v>
      </c>
      <c r="C729" s="25">
        <f t="shared" si="40"/>
        <v>0.121189147233963</v>
      </c>
      <c r="D729" s="25">
        <f>VLOOKUP(B729,input_BB!$B$19:$XX$10000,$D$35,0)</f>
        <v>83.81</v>
      </c>
      <c r="E729" s="27">
        <f t="shared" si="41"/>
        <v>1.1621305053699547E-2</v>
      </c>
      <c r="F729" s="34">
        <f t="shared" si="43"/>
        <v>6.2432464881738703E-3</v>
      </c>
      <c r="G729" s="25">
        <f t="shared" si="42"/>
        <v>0.31511137966783798</v>
      </c>
      <c r="I729" s="31">
        <v>39073</v>
      </c>
      <c r="J729" s="20">
        <v>0.121189147233963</v>
      </c>
      <c r="K729" s="20">
        <v>0</v>
      </c>
      <c r="L729" s="20">
        <v>0.31511137966783798</v>
      </c>
      <c r="M729" s="20">
        <v>0.31440150930816502</v>
      </c>
      <c r="N729" s="20">
        <v>0.37048711102399701</v>
      </c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30"/>
    </row>
    <row r="730" spans="1:27" x14ac:dyDescent="0.25">
      <c r="A730">
        <v>694</v>
      </c>
      <c r="B730" s="15">
        <v>39080</v>
      </c>
      <c r="C730" s="25">
        <f t="shared" si="40"/>
        <v>0.12116573005914701</v>
      </c>
      <c r="D730" s="25">
        <f>VLOOKUP(B730,input_BB!$B$19:$XX$10000,$D$35,0)</f>
        <v>83.65</v>
      </c>
      <c r="E730" s="27">
        <f t="shared" si="41"/>
        <v>1.1555210509649985E-2</v>
      </c>
      <c r="F730" s="34">
        <f t="shared" si="43"/>
        <v>-4.64064731080438E-3</v>
      </c>
      <c r="G730" s="25">
        <f t="shared" si="42"/>
        <v>0.31503024794455697</v>
      </c>
      <c r="I730" s="31">
        <v>39080</v>
      </c>
      <c r="J730" s="20">
        <v>0.12116573005914701</v>
      </c>
      <c r="K730" s="20">
        <v>0</v>
      </c>
      <c r="L730" s="20">
        <v>0.31503024794455697</v>
      </c>
      <c r="M730" s="20">
        <v>0.31456646494012802</v>
      </c>
      <c r="N730" s="20">
        <v>0.37040328711531501</v>
      </c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30"/>
    </row>
    <row r="731" spans="1:27" x14ac:dyDescent="0.25">
      <c r="A731">
        <v>695</v>
      </c>
      <c r="B731" s="15">
        <v>39087</v>
      </c>
      <c r="C731" s="25">
        <f t="shared" si="40"/>
        <v>0.121142394840717</v>
      </c>
      <c r="D731" s="25">
        <f>VLOOKUP(B731,input_BB!$B$19:$XX$10000,$D$35,0)</f>
        <v>84.64</v>
      </c>
      <c r="E731" s="27">
        <f t="shared" si="41"/>
        <v>1.1489347285988391E-2</v>
      </c>
      <c r="F731" s="34">
        <f t="shared" si="43"/>
        <v>9.9033528218588351E-3</v>
      </c>
      <c r="G731" s="25">
        <f t="shared" si="42"/>
        <v>0.31494934713592199</v>
      </c>
      <c r="I731" s="31">
        <v>39087</v>
      </c>
      <c r="J731" s="20">
        <v>0.121142394840717</v>
      </c>
      <c r="K731" s="20">
        <v>0</v>
      </c>
      <c r="L731" s="20">
        <v>0.31494934713592199</v>
      </c>
      <c r="M731" s="20">
        <v>0.31473142288990202</v>
      </c>
      <c r="N731" s="20">
        <v>0.37031922997417599</v>
      </c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30"/>
    </row>
    <row r="732" spans="1:27" x14ac:dyDescent="0.25">
      <c r="A732">
        <v>696</v>
      </c>
      <c r="B732" s="15">
        <v>39094</v>
      </c>
      <c r="C732" s="25">
        <f t="shared" si="40"/>
        <v>0.121119126677513</v>
      </c>
      <c r="D732" s="25">
        <f>VLOOKUP(B732,input_BB!$B$19:$XX$10000,$D$35,0)</f>
        <v>85.02</v>
      </c>
      <c r="E732" s="27">
        <f t="shared" si="41"/>
        <v>1.1423673324465554E-2</v>
      </c>
      <c r="F732" s="34">
        <f t="shared" si="43"/>
        <v>1.6377764494919234E-2</v>
      </c>
      <c r="G732" s="25">
        <f t="shared" si="42"/>
        <v>0.314868314949036</v>
      </c>
      <c r="I732" s="31">
        <v>39094</v>
      </c>
      <c r="J732" s="20">
        <v>0.121119126677513</v>
      </c>
      <c r="K732" s="20">
        <v>0</v>
      </c>
      <c r="L732" s="20">
        <v>0.314868314949036</v>
      </c>
      <c r="M732" s="20">
        <v>0.31489543144867099</v>
      </c>
      <c r="N732" s="20">
        <v>0.37023625360229301</v>
      </c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30"/>
    </row>
    <row r="733" spans="1:27" x14ac:dyDescent="0.25">
      <c r="A733">
        <v>697</v>
      </c>
      <c r="B733" s="15">
        <v>39101</v>
      </c>
      <c r="C733" s="25">
        <f t="shared" si="40"/>
        <v>0.121095880866051</v>
      </c>
      <c r="D733" s="25">
        <f>VLOOKUP(B733,input_BB!$B$19:$XX$10000,$D$35,0)</f>
        <v>84.86</v>
      </c>
      <c r="E733" s="27">
        <f t="shared" si="41"/>
        <v>1.1358062450322289E-2</v>
      </c>
      <c r="F733" s="34">
        <f t="shared" si="43"/>
        <v>2.5992438563327003E-3</v>
      </c>
      <c r="G733" s="25">
        <f t="shared" si="42"/>
        <v>0.31478684218595199</v>
      </c>
      <c r="I733" s="31">
        <v>39101</v>
      </c>
      <c r="J733" s="20">
        <v>0.121095880866051</v>
      </c>
      <c r="K733" s="20">
        <v>0</v>
      </c>
      <c r="L733" s="20">
        <v>0.31478684218595199</v>
      </c>
      <c r="M733" s="20">
        <v>0.31506091216315202</v>
      </c>
      <c r="N733" s="20">
        <v>0.37015224565089599</v>
      </c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30"/>
    </row>
    <row r="734" spans="1:27" x14ac:dyDescent="0.25">
      <c r="A734">
        <v>698</v>
      </c>
      <c r="B734" s="15">
        <v>39108</v>
      </c>
      <c r="C734" s="25">
        <f t="shared" si="40"/>
        <v>0.121072724461555</v>
      </c>
      <c r="D734" s="25">
        <f>VLOOKUP(B734,input_BB!$B$19:$XX$10000,$D$35,0)</f>
        <v>85.23</v>
      </c>
      <c r="E734" s="27">
        <f t="shared" si="41"/>
        <v>1.1292703925691674E-2</v>
      </c>
      <c r="F734" s="34">
        <f t="shared" si="43"/>
        <v>2.4700070571630484E-3</v>
      </c>
      <c r="G734" s="25">
        <f t="shared" si="42"/>
        <v>0.314706767800781</v>
      </c>
      <c r="I734" s="31">
        <v>39108</v>
      </c>
      <c r="J734" s="20">
        <v>0.121072724461555</v>
      </c>
      <c r="K734" s="20">
        <v>0</v>
      </c>
      <c r="L734" s="20">
        <v>0.314706767800781</v>
      </c>
      <c r="M734" s="20">
        <v>0.315223966145039</v>
      </c>
      <c r="N734" s="20">
        <v>0.37006926605418</v>
      </c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30"/>
    </row>
    <row r="735" spans="1:27" x14ac:dyDescent="0.25">
      <c r="A735">
        <v>699</v>
      </c>
      <c r="B735" s="15">
        <v>39115</v>
      </c>
      <c r="C735" s="25">
        <f t="shared" si="40"/>
        <v>0.121049605309963</v>
      </c>
      <c r="D735" s="25">
        <f>VLOOKUP(B735,input_BB!$B$19:$XX$10000,$D$35,0)</f>
        <v>84.96</v>
      </c>
      <c r="E735" s="27">
        <f t="shared" si="41"/>
        <v>1.1227450546695598E-2</v>
      </c>
      <c r="F735" s="34">
        <f t="shared" si="43"/>
        <v>1.1784115012962726E-3</v>
      </c>
      <c r="G735" s="25">
        <f t="shared" si="42"/>
        <v>0.314626263507509</v>
      </c>
      <c r="I735" s="31">
        <v>39115</v>
      </c>
      <c r="J735" s="20">
        <v>0.121049605309963</v>
      </c>
      <c r="K735" s="20">
        <v>0</v>
      </c>
      <c r="L735" s="20">
        <v>0.314626263507509</v>
      </c>
      <c r="M735" s="20">
        <v>0.31538745133507301</v>
      </c>
      <c r="N735" s="20">
        <v>0.36998628515741699</v>
      </c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30"/>
    </row>
    <row r="736" spans="1:27" x14ac:dyDescent="0.25">
      <c r="A736">
        <v>700</v>
      </c>
      <c r="B736" s="15">
        <v>39122</v>
      </c>
      <c r="C736" s="25">
        <f t="shared" si="40"/>
        <v>0.121026538312435</v>
      </c>
      <c r="D736" s="25">
        <f>VLOOKUP(B736,input_BB!$B$19:$XX$10000,$D$35,0)</f>
        <v>84.88</v>
      </c>
      <c r="E736" s="27">
        <f t="shared" si="41"/>
        <v>1.1162344371583272E-2</v>
      </c>
      <c r="F736" s="34">
        <f t="shared" si="43"/>
        <v>-4.1065352575385683E-3</v>
      </c>
      <c r="G736" s="25">
        <f t="shared" si="42"/>
        <v>0.314546079867356</v>
      </c>
      <c r="I736" s="31">
        <v>39122</v>
      </c>
      <c r="J736" s="20">
        <v>0.121026538312435</v>
      </c>
      <c r="K736" s="20">
        <v>0</v>
      </c>
      <c r="L736" s="20">
        <v>0.314546079867356</v>
      </c>
      <c r="M736" s="20">
        <v>0.31555058926645702</v>
      </c>
      <c r="N736" s="20">
        <v>0.36990333086618699</v>
      </c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30"/>
    </row>
    <row r="737" spans="1:27" x14ac:dyDescent="0.25">
      <c r="A737">
        <v>701</v>
      </c>
      <c r="B737" s="15">
        <v>39129</v>
      </c>
      <c r="C737" s="25">
        <f t="shared" si="40"/>
        <v>0.121003538370132</v>
      </c>
      <c r="D737" s="25">
        <f>VLOOKUP(B737,input_BB!$B$19:$XX$10000,$D$35,0)</f>
        <v>84.06</v>
      </c>
      <c r="E737" s="27">
        <f t="shared" si="41"/>
        <v>1.1097427458606883E-2</v>
      </c>
      <c r="F737" s="34">
        <f t="shared" si="43"/>
        <v>-1.0593220338982912E-2</v>
      </c>
      <c r="G737" s="25">
        <f t="shared" si="42"/>
        <v>0.31446630540800402</v>
      </c>
      <c r="I737" s="31">
        <v>39129</v>
      </c>
      <c r="J737" s="20">
        <v>0.121003538370132</v>
      </c>
      <c r="K737" s="20">
        <v>0</v>
      </c>
      <c r="L737" s="20">
        <v>0.31446630540800402</v>
      </c>
      <c r="M737" s="20">
        <v>0.31571375728864598</v>
      </c>
      <c r="N737" s="20">
        <v>0.36981993730335</v>
      </c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30"/>
    </row>
    <row r="738" spans="1:27" x14ac:dyDescent="0.25">
      <c r="A738">
        <v>702</v>
      </c>
      <c r="B738" s="15">
        <v>39136</v>
      </c>
      <c r="C738" s="25">
        <f t="shared" si="40"/>
        <v>0.120980583131313</v>
      </c>
      <c r="D738" s="25">
        <f>VLOOKUP(B738,input_BB!$B$19:$XX$10000,$D$35,0)</f>
        <v>84.05</v>
      </c>
      <c r="E738" s="27">
        <f t="shared" si="41"/>
        <v>1.103263672038964E-2</v>
      </c>
      <c r="F738" s="34">
        <f t="shared" si="43"/>
        <v>-9.7785108388313002E-3</v>
      </c>
      <c r="G738" s="25">
        <f t="shared" si="42"/>
        <v>0.31438611978106601</v>
      </c>
      <c r="I738" s="31">
        <v>39136</v>
      </c>
      <c r="J738" s="20">
        <v>0.120980583131313</v>
      </c>
      <c r="K738" s="20">
        <v>0</v>
      </c>
      <c r="L738" s="20">
        <v>0.31438611978106601</v>
      </c>
      <c r="M738" s="20">
        <v>0.31587616101502303</v>
      </c>
      <c r="N738" s="20">
        <v>0.36973771920391102</v>
      </c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30"/>
    </row>
    <row r="739" spans="1:27" x14ac:dyDescent="0.25">
      <c r="A739">
        <v>703</v>
      </c>
      <c r="B739" s="15">
        <v>39143</v>
      </c>
      <c r="C739" s="25">
        <f t="shared" si="40"/>
        <v>0.120957687497139</v>
      </c>
      <c r="D739" s="25">
        <f>VLOOKUP(B739,input_BB!$B$19:$XX$10000,$D$35,0)</f>
        <v>83.74</v>
      </c>
      <c r="E739" s="27">
        <f t="shared" si="41"/>
        <v>1.096801421518365E-2</v>
      </c>
      <c r="F739" s="34">
        <f t="shared" si="43"/>
        <v>-3.8068046633358277E-3</v>
      </c>
      <c r="G739" s="25">
        <f t="shared" si="42"/>
        <v>0.31430653386511098</v>
      </c>
      <c r="I739" s="31">
        <v>39143</v>
      </c>
      <c r="J739" s="20">
        <v>0.120957687497139</v>
      </c>
      <c r="K739" s="20">
        <v>0</v>
      </c>
      <c r="L739" s="20">
        <v>0.31430653386511098</v>
      </c>
      <c r="M739" s="20">
        <v>0.31603849300827302</v>
      </c>
      <c r="N739" s="20">
        <v>0.36965497312661699</v>
      </c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30"/>
    </row>
    <row r="740" spans="1:27" x14ac:dyDescent="0.25">
      <c r="A740">
        <v>704</v>
      </c>
      <c r="B740" s="15">
        <v>39150</v>
      </c>
      <c r="C740" s="25">
        <f t="shared" si="40"/>
        <v>0.120934851467609</v>
      </c>
      <c r="D740" s="25">
        <f>VLOOKUP(B740,input_BB!$B$19:$XX$10000,$D$35,0)</f>
        <v>84.25</v>
      </c>
      <c r="E740" s="27">
        <f t="shared" si="41"/>
        <v>1.0903559942986092E-2</v>
      </c>
      <c r="F740" s="34">
        <f t="shared" si="43"/>
        <v>2.3795359904819069E-3</v>
      </c>
      <c r="G740" s="25">
        <f t="shared" si="42"/>
        <v>0.31422623769691699</v>
      </c>
      <c r="I740" s="31">
        <v>39150</v>
      </c>
      <c r="J740" s="20">
        <v>0.120934851467609</v>
      </c>
      <c r="K740" s="20">
        <v>0</v>
      </c>
      <c r="L740" s="20">
        <v>0.31422623769691699</v>
      </c>
      <c r="M740" s="20">
        <v>0.31620057248078498</v>
      </c>
      <c r="N740" s="20">
        <v>0.36957318982229798</v>
      </c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30"/>
    </row>
    <row r="741" spans="1:27" x14ac:dyDescent="0.25">
      <c r="A741">
        <v>705</v>
      </c>
      <c r="B741" s="15">
        <v>39157</v>
      </c>
      <c r="C741" s="25">
        <f t="shared" si="40"/>
        <v>0.120912060141563</v>
      </c>
      <c r="D741" s="25">
        <f>VLOOKUP(B741,input_BB!$B$19:$XX$10000,$D$35,0)</f>
        <v>83.19</v>
      </c>
      <c r="E741" s="27">
        <f t="shared" si="41"/>
        <v>1.0839231845547682E-2</v>
      </c>
      <c r="F741" s="34">
        <f t="shared" si="43"/>
        <v>-6.5679484117505682E-3</v>
      </c>
      <c r="G741" s="25">
        <f t="shared" si="42"/>
        <v>0.31414740210974701</v>
      </c>
      <c r="I741" s="31">
        <v>39157</v>
      </c>
      <c r="J741" s="20">
        <v>0.120912060141563</v>
      </c>
      <c r="K741" s="20">
        <v>0</v>
      </c>
      <c r="L741" s="20">
        <v>0.31414740210974701</v>
      </c>
      <c r="M741" s="20">
        <v>0.31636225977981902</v>
      </c>
      <c r="N741" s="20">
        <v>0.36949033811043402</v>
      </c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30"/>
    </row>
    <row r="742" spans="1:27" x14ac:dyDescent="0.25">
      <c r="A742">
        <v>706</v>
      </c>
      <c r="B742" s="15">
        <v>39164</v>
      </c>
      <c r="C742" s="25">
        <f t="shared" ref="C742:C805" si="44">J742</f>
        <v>0.12088934332132301</v>
      </c>
      <c r="D742" s="25">
        <f>VLOOKUP(B742,input_BB!$B$19:$XX$10000,$D$35,0)</f>
        <v>83.28</v>
      </c>
      <c r="E742" s="27">
        <f t="shared" ref="E742:E805" si="45">(C742-$E$34)/$E$36</f>
        <v>1.0775114039372671E-2</v>
      </c>
      <c r="F742" s="34">
        <f t="shared" si="43"/>
        <v>-1.1513353115726987E-2</v>
      </c>
      <c r="G742" s="25">
        <f t="shared" ref="G742:G805" si="46">VLOOKUP(B742,$I$37:$AA$5000,$G$34,0)</f>
        <v>0.31406775820796101</v>
      </c>
      <c r="I742" s="31">
        <v>39164</v>
      </c>
      <c r="J742" s="20">
        <v>0.12088934332132301</v>
      </c>
      <c r="K742" s="20">
        <v>0</v>
      </c>
      <c r="L742" s="20">
        <v>0.31406775820796101</v>
      </c>
      <c r="M742" s="20">
        <v>0.31652385109949799</v>
      </c>
      <c r="N742" s="20">
        <v>0.36940839069254</v>
      </c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30"/>
    </row>
    <row r="743" spans="1:27" x14ac:dyDescent="0.25">
      <c r="A743">
        <v>707</v>
      </c>
      <c r="B743" s="15">
        <v>39171</v>
      </c>
      <c r="C743" s="25">
        <f t="shared" si="44"/>
        <v>0.19443811476230599</v>
      </c>
      <c r="D743" s="25">
        <f>VLOOKUP(B743,input_BB!$B$19:$XX$10000,$D$35,0)</f>
        <v>82.93</v>
      </c>
      <c r="E743" s="27">
        <f t="shared" si="45"/>
        <v>0.2183651650167093</v>
      </c>
      <c r="F743" s="34">
        <f t="shared" si="43"/>
        <v>-3.1253756461111504E-3</v>
      </c>
      <c r="G743" s="25">
        <f t="shared" si="46"/>
        <v>0.31398847218509501</v>
      </c>
      <c r="I743" s="31">
        <v>39171</v>
      </c>
      <c r="J743" s="20">
        <v>0.19443811476230599</v>
      </c>
      <c r="K743" s="20">
        <v>0</v>
      </c>
      <c r="L743" s="20">
        <v>0.31398847218509501</v>
      </c>
      <c r="M743" s="20">
        <v>0.316684877939506</v>
      </c>
      <c r="N743" s="20">
        <v>0.36932664987539898</v>
      </c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30"/>
    </row>
    <row r="744" spans="1:27" x14ac:dyDescent="0.25">
      <c r="A744">
        <v>708</v>
      </c>
      <c r="B744" s="15">
        <v>39178</v>
      </c>
      <c r="C744" s="25">
        <f t="shared" si="44"/>
        <v>0.120844036340714</v>
      </c>
      <c r="D744" s="25">
        <f>VLOOKUP(B744,input_BB!$B$19:$XX$10000,$D$35,0)</f>
        <v>82.992000000000004</v>
      </c>
      <c r="E744" s="27">
        <f t="shared" si="45"/>
        <v>1.0647235922172579E-2</v>
      </c>
      <c r="F744" s="34">
        <f t="shared" ref="F744:F807" si="47">D744/D742-1</f>
        <v>-3.4582132564840995E-3</v>
      </c>
      <c r="G744" s="25">
        <f t="shared" si="46"/>
        <v>0.31390894320884499</v>
      </c>
      <c r="I744" s="31">
        <v>39178</v>
      </c>
      <c r="J744" s="20">
        <v>0.120844036340714</v>
      </c>
      <c r="K744" s="20">
        <v>0</v>
      </c>
      <c r="L744" s="20">
        <v>0.31390894320884499</v>
      </c>
      <c r="M744" s="20">
        <v>0.31684624217630197</v>
      </c>
      <c r="N744" s="20">
        <v>0.36924481461485298</v>
      </c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30"/>
    </row>
    <row r="745" spans="1:27" x14ac:dyDescent="0.25">
      <c r="A745">
        <v>709</v>
      </c>
      <c r="B745" s="15">
        <v>39185</v>
      </c>
      <c r="C745" s="25">
        <f t="shared" si="44"/>
        <v>0.19441676139831501</v>
      </c>
      <c r="D745" s="25">
        <f>VLOOKUP(B745,input_BB!$B$19:$XX$10000,$D$35,0)</f>
        <v>82.129000000000005</v>
      </c>
      <c r="E745" s="27">
        <f t="shared" si="45"/>
        <v>0.21830489554065174</v>
      </c>
      <c r="F745" s="34">
        <f t="shared" si="47"/>
        <v>-9.6587483419752207E-3</v>
      </c>
      <c r="G745" s="25">
        <f t="shared" si="46"/>
        <v>0.313830484466737</v>
      </c>
      <c r="I745" s="31">
        <v>39185</v>
      </c>
      <c r="J745" s="20">
        <v>0.19441676139831501</v>
      </c>
      <c r="K745" s="20">
        <v>0</v>
      </c>
      <c r="L745" s="20">
        <v>0.313830484466737</v>
      </c>
      <c r="M745" s="20">
        <v>0.31700644467165301</v>
      </c>
      <c r="N745" s="20">
        <v>0.36916307086160999</v>
      </c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30"/>
    </row>
    <row r="746" spans="1:27" x14ac:dyDescent="0.25">
      <c r="A746">
        <v>710</v>
      </c>
      <c r="B746" s="15">
        <v>39192</v>
      </c>
      <c r="C746" s="25">
        <f t="shared" si="44"/>
        <v>0.120798952877522</v>
      </c>
      <c r="D746" s="25">
        <f>VLOOKUP(B746,input_BB!$B$19:$XX$10000,$D$35,0)</f>
        <v>81.643000000000001</v>
      </c>
      <c r="E746" s="27">
        <f t="shared" si="45"/>
        <v>1.0519988678759792E-2</v>
      </c>
      <c r="F746" s="34">
        <f t="shared" si="47"/>
        <v>-1.6254578754578808E-2</v>
      </c>
      <c r="G746" s="25">
        <f t="shared" si="46"/>
        <v>0.31375161488742997</v>
      </c>
      <c r="I746" s="31">
        <v>39192</v>
      </c>
      <c r="J746" s="20">
        <v>0.120798952877522</v>
      </c>
      <c r="K746" s="20">
        <v>0</v>
      </c>
      <c r="L746" s="20">
        <v>0.31375161488742997</v>
      </c>
      <c r="M746" s="20">
        <v>0.31716646874579102</v>
      </c>
      <c r="N746" s="20">
        <v>0.36908191636678001</v>
      </c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30"/>
    </row>
    <row r="747" spans="1:27" x14ac:dyDescent="0.25">
      <c r="A747">
        <v>711</v>
      </c>
      <c r="B747" s="15">
        <v>39199</v>
      </c>
      <c r="C747" s="25">
        <f t="shared" si="44"/>
        <v>0.120776496827602</v>
      </c>
      <c r="D747" s="25">
        <f>VLOOKUP(B747,input_BB!$B$19:$XX$10000,$D$35,0)</f>
        <v>81.528999999999996</v>
      </c>
      <c r="E747" s="27">
        <f t="shared" si="45"/>
        <v>1.0456606892003728E-2</v>
      </c>
      <c r="F747" s="34">
        <f t="shared" si="47"/>
        <v>-7.3055802457111518E-3</v>
      </c>
      <c r="G747" s="25">
        <f t="shared" si="46"/>
        <v>0.31367324195054302</v>
      </c>
      <c r="I747" s="31">
        <v>39199</v>
      </c>
      <c r="J747" s="20">
        <v>0.120776496827602</v>
      </c>
      <c r="K747" s="20">
        <v>0</v>
      </c>
      <c r="L747" s="20">
        <v>0.31367324195054302</v>
      </c>
      <c r="M747" s="20">
        <v>0.31732638551325598</v>
      </c>
      <c r="N747" s="20">
        <v>0.36900037253620199</v>
      </c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30"/>
    </row>
    <row r="748" spans="1:27" x14ac:dyDescent="0.25">
      <c r="A748">
        <v>712</v>
      </c>
      <c r="B748" s="15">
        <v>39206</v>
      </c>
      <c r="C748" s="25">
        <f t="shared" si="44"/>
        <v>0.12075407803058601</v>
      </c>
      <c r="D748" s="25">
        <f>VLOOKUP(B748,input_BB!$B$19:$XX$10000,$D$35,0)</f>
        <v>81.741</v>
      </c>
      <c r="E748" s="27">
        <f t="shared" si="45"/>
        <v>1.0393330250882203E-2</v>
      </c>
      <c r="F748" s="34">
        <f t="shared" si="47"/>
        <v>1.2003478559092784E-3</v>
      </c>
      <c r="G748" s="25">
        <f t="shared" si="46"/>
        <v>0.31359432685418698</v>
      </c>
      <c r="I748" s="31">
        <v>39206</v>
      </c>
      <c r="J748" s="20">
        <v>0.12075407803058601</v>
      </c>
      <c r="K748" s="20">
        <v>0</v>
      </c>
      <c r="L748" s="20">
        <v>0.31359432685418698</v>
      </c>
      <c r="M748" s="20">
        <v>0.31748631434797697</v>
      </c>
      <c r="N748" s="20">
        <v>0.36891935879783599</v>
      </c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30"/>
    </row>
    <row r="749" spans="1:27" x14ac:dyDescent="0.25">
      <c r="A749">
        <v>713</v>
      </c>
      <c r="B749" s="15">
        <v>39213</v>
      </c>
      <c r="C749" s="25">
        <f t="shared" si="44"/>
        <v>0.12142139673233</v>
      </c>
      <c r="D749" s="25">
        <f>VLOOKUP(B749,input_BB!$B$19:$XX$10000,$D$35,0)</f>
        <v>82.116</v>
      </c>
      <c r="E749" s="27">
        <f t="shared" si="45"/>
        <v>1.2276824979605503E-2</v>
      </c>
      <c r="F749" s="34">
        <f t="shared" si="47"/>
        <v>7.199892062947022E-3</v>
      </c>
      <c r="G749" s="25">
        <f t="shared" si="46"/>
        <v>0.31613967443095298</v>
      </c>
      <c r="I749" s="31">
        <v>39213</v>
      </c>
      <c r="J749" s="20">
        <v>0.12142139673233</v>
      </c>
      <c r="K749" s="20">
        <v>0</v>
      </c>
      <c r="L749" s="20">
        <v>0.31613967443095298</v>
      </c>
      <c r="M749" s="20">
        <v>0.29672662971012198</v>
      </c>
      <c r="N749" s="20">
        <v>0.38713369585892499</v>
      </c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30"/>
    </row>
    <row r="750" spans="1:27" x14ac:dyDescent="0.25">
      <c r="A750">
        <v>714</v>
      </c>
      <c r="B750" s="15">
        <v>39220</v>
      </c>
      <c r="C750" s="25">
        <f t="shared" si="44"/>
        <v>0.121399328112602</v>
      </c>
      <c r="D750" s="25">
        <f>VLOOKUP(B750,input_BB!$B$19:$XX$10000,$D$35,0)</f>
        <v>82.197000000000003</v>
      </c>
      <c r="E750" s="27">
        <f t="shared" si="45"/>
        <v>1.2214536707421213E-2</v>
      </c>
      <c r="F750" s="34">
        <f t="shared" si="47"/>
        <v>5.578595808712894E-3</v>
      </c>
      <c r="G750" s="25">
        <f t="shared" si="46"/>
        <v>0.31606437688060701</v>
      </c>
      <c r="I750" s="31">
        <v>39220</v>
      </c>
      <c r="J750" s="20">
        <v>0.121399328112602</v>
      </c>
      <c r="K750" s="20">
        <v>0</v>
      </c>
      <c r="L750" s="20">
        <v>0.31606437688060701</v>
      </c>
      <c r="M750" s="20">
        <v>0.29683201486461103</v>
      </c>
      <c r="N750" s="20">
        <v>0.38710360825478202</v>
      </c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30"/>
    </row>
    <row r="751" spans="1:27" x14ac:dyDescent="0.25">
      <c r="A751">
        <v>715</v>
      </c>
      <c r="B751" s="15">
        <v>39227</v>
      </c>
      <c r="C751" s="25">
        <f t="shared" si="44"/>
        <v>0.12137728184461601</v>
      </c>
      <c r="D751" s="25">
        <f>VLOOKUP(B751,input_BB!$B$19:$XX$10000,$D$35,0)</f>
        <v>82.331000000000003</v>
      </c>
      <c r="E751" s="27">
        <f t="shared" si="45"/>
        <v>1.2152311522616536E-2</v>
      </c>
      <c r="F751" s="34">
        <f t="shared" si="47"/>
        <v>2.6182473573967968E-3</v>
      </c>
      <c r="G751" s="25">
        <f t="shared" si="46"/>
        <v>0.31598980088832401</v>
      </c>
      <c r="I751" s="31">
        <v>39227</v>
      </c>
      <c r="J751" s="20">
        <v>0.12137728184461601</v>
      </c>
      <c r="K751" s="20">
        <v>0</v>
      </c>
      <c r="L751" s="20">
        <v>0.31598980088832401</v>
      </c>
      <c r="M751" s="20">
        <v>0.29693615057783801</v>
      </c>
      <c r="N751" s="20">
        <v>0.38707404853383798</v>
      </c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30"/>
    </row>
    <row r="752" spans="1:27" x14ac:dyDescent="0.25">
      <c r="A752">
        <v>716</v>
      </c>
      <c r="B752" s="15">
        <v>39234</v>
      </c>
      <c r="C752" s="25">
        <f t="shared" si="44"/>
        <v>0.12067741900682399</v>
      </c>
      <c r="D752" s="25">
        <f>VLOOKUP(B752,input_BB!$B$19:$XX$10000,$D$35,0)</f>
        <v>82.322000000000003</v>
      </c>
      <c r="E752" s="27">
        <f t="shared" si="45"/>
        <v>1.0176961570089233E-2</v>
      </c>
      <c r="F752" s="34">
        <f t="shared" si="47"/>
        <v>1.5207367665486249E-3</v>
      </c>
      <c r="G752" s="25">
        <f t="shared" si="46"/>
        <v>0.31590990090737298</v>
      </c>
      <c r="I752" s="31">
        <v>39234</v>
      </c>
      <c r="J752" s="20">
        <v>0.12067741900682399</v>
      </c>
      <c r="K752" s="20">
        <v>0</v>
      </c>
      <c r="L752" s="20">
        <v>0.31590990090737298</v>
      </c>
      <c r="M752" s="20">
        <v>0.31346591616019198</v>
      </c>
      <c r="N752" s="20">
        <v>0.37062418293243499</v>
      </c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30"/>
    </row>
    <row r="753" spans="1:27" x14ac:dyDescent="0.25">
      <c r="A753">
        <v>717</v>
      </c>
      <c r="B753" s="15">
        <v>39241</v>
      </c>
      <c r="C753" s="25">
        <f t="shared" si="44"/>
        <v>0.12065523117780701</v>
      </c>
      <c r="D753" s="25">
        <f>VLOOKUP(B753,input_BB!$B$19:$XX$10000,$D$35,0)</f>
        <v>82.691000000000003</v>
      </c>
      <c r="E753" s="27">
        <f t="shared" si="45"/>
        <v>1.0114336831885297E-2</v>
      </c>
      <c r="F753" s="34">
        <f t="shared" si="47"/>
        <v>4.3725935552829664E-3</v>
      </c>
      <c r="G753" s="25">
        <f t="shared" si="46"/>
        <v>0.31583045163245299</v>
      </c>
      <c r="I753" s="31">
        <v>39241</v>
      </c>
      <c r="J753" s="20">
        <v>0.12065523117780701</v>
      </c>
      <c r="K753" s="20">
        <v>0</v>
      </c>
      <c r="L753" s="20">
        <v>0.31583045163245299</v>
      </c>
      <c r="M753" s="20">
        <v>0.31362740931817801</v>
      </c>
      <c r="N753" s="20">
        <v>0.37054213904937</v>
      </c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30"/>
    </row>
    <row r="754" spans="1:27" x14ac:dyDescent="0.25">
      <c r="A754">
        <v>718</v>
      </c>
      <c r="B754" s="15">
        <v>39248</v>
      </c>
      <c r="C754" s="25">
        <f t="shared" si="44"/>
        <v>0.12063308060169201</v>
      </c>
      <c r="D754" s="25">
        <f>VLOOKUP(B754,input_BB!$B$19:$XX$10000,$D$35,0)</f>
        <v>82.850999999999999</v>
      </c>
      <c r="E754" s="27">
        <f t="shared" si="45"/>
        <v>1.005181723931018E-2</v>
      </c>
      <c r="F754" s="34">
        <f t="shared" si="47"/>
        <v>6.4259857632225081E-3</v>
      </c>
      <c r="G754" s="25">
        <f t="shared" si="46"/>
        <v>0.31575061492637002</v>
      </c>
      <c r="I754" s="31">
        <v>39248</v>
      </c>
      <c r="J754" s="20">
        <v>0.12063308060169201</v>
      </c>
      <c r="K754" s="20">
        <v>0</v>
      </c>
      <c r="L754" s="20">
        <v>0.31575061492637002</v>
      </c>
      <c r="M754" s="20">
        <v>0.31378815611555699</v>
      </c>
      <c r="N754" s="20">
        <v>0.37046122895807299</v>
      </c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30"/>
    </row>
    <row r="755" spans="1:27" x14ac:dyDescent="0.25">
      <c r="A755">
        <v>719</v>
      </c>
      <c r="B755" s="15">
        <v>39255</v>
      </c>
      <c r="C755" s="25">
        <f t="shared" si="44"/>
        <v>0.120611011981964</v>
      </c>
      <c r="D755" s="25">
        <f>VLOOKUP(B755,input_BB!$B$19:$XX$10000,$D$35,0)</f>
        <v>82.335999999999999</v>
      </c>
      <c r="E755" s="27">
        <f t="shared" si="45"/>
        <v>9.9895289671258908E-3</v>
      </c>
      <c r="F755" s="34">
        <f t="shared" si="47"/>
        <v>-4.293091146557737E-3</v>
      </c>
      <c r="G755" s="25">
        <f t="shared" si="46"/>
        <v>0.31567135670813601</v>
      </c>
      <c r="I755" s="31">
        <v>39255</v>
      </c>
      <c r="J755" s="20">
        <v>0.120611011981964</v>
      </c>
      <c r="K755" s="20">
        <v>0</v>
      </c>
      <c r="L755" s="20">
        <v>0.31567135670813601</v>
      </c>
      <c r="M755" s="20">
        <v>0.31394901759133997</v>
      </c>
      <c r="N755" s="20">
        <v>0.37037962570052402</v>
      </c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30"/>
    </row>
    <row r="756" spans="1:27" x14ac:dyDescent="0.25">
      <c r="A756">
        <v>720</v>
      </c>
      <c r="B756" s="15">
        <v>39262</v>
      </c>
      <c r="C756" s="25">
        <f t="shared" si="44"/>
        <v>0.19628171622753099</v>
      </c>
      <c r="D756" s="25">
        <f>VLOOKUP(B756,input_BB!$B$19:$XX$10000,$D$35,0)</f>
        <v>81.92</v>
      </c>
      <c r="E756" s="27">
        <f t="shared" si="45"/>
        <v>0.2235686961518969</v>
      </c>
      <c r="F756" s="34">
        <f t="shared" si="47"/>
        <v>-1.1237039987447295E-2</v>
      </c>
      <c r="G756" s="25">
        <f t="shared" si="46"/>
        <v>0.315591444723482</v>
      </c>
      <c r="I756" s="31">
        <v>39262</v>
      </c>
      <c r="J756" s="20">
        <v>0.19628171622753099</v>
      </c>
      <c r="K756" s="20">
        <v>0</v>
      </c>
      <c r="L756" s="20">
        <v>0.315591444723482</v>
      </c>
      <c r="M756" s="20">
        <v>0.314109469479878</v>
      </c>
      <c r="N756" s="20">
        <v>0.37029908579664</v>
      </c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30"/>
    </row>
    <row r="757" spans="1:27" x14ac:dyDescent="0.25">
      <c r="A757">
        <v>721</v>
      </c>
      <c r="B757" s="15">
        <v>39269</v>
      </c>
      <c r="C757" s="25">
        <f t="shared" si="44"/>
        <v>0.13282664120197299</v>
      </c>
      <c r="D757" s="25">
        <f>VLOOKUP(B757,input_BB!$B$19:$XX$10000,$D$35,0)</f>
        <v>81.465000000000003</v>
      </c>
      <c r="E757" s="27">
        <f t="shared" si="45"/>
        <v>4.4467917155251106E-2</v>
      </c>
      <c r="F757" s="34">
        <f t="shared" si="47"/>
        <v>-1.0578604741546815E-2</v>
      </c>
      <c r="G757" s="25">
        <f t="shared" si="46"/>
        <v>0.31551319849512299</v>
      </c>
      <c r="I757" s="31">
        <v>39269</v>
      </c>
      <c r="J757" s="20">
        <v>0.13282664120197299</v>
      </c>
      <c r="K757" s="20">
        <v>0</v>
      </c>
      <c r="L757" s="20">
        <v>0.31551319849512299</v>
      </c>
      <c r="M757" s="20">
        <v>0.314268950062082</v>
      </c>
      <c r="N757" s="20">
        <v>0.37021785144279501</v>
      </c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30"/>
    </row>
    <row r="758" spans="1:27" x14ac:dyDescent="0.25">
      <c r="A758">
        <v>722</v>
      </c>
      <c r="B758" s="15">
        <v>39276</v>
      </c>
      <c r="C758" s="25">
        <f t="shared" si="44"/>
        <v>0.120545081794262</v>
      </c>
      <c r="D758" s="25">
        <f>VLOOKUP(B758,input_BB!$B$19:$XX$10000,$D$35,0)</f>
        <v>80.575999999999993</v>
      </c>
      <c r="E758" s="27">
        <f t="shared" si="45"/>
        <v>9.8034422282469759E-3</v>
      </c>
      <c r="F758" s="34">
        <f t="shared" si="47"/>
        <v>-1.6406250000000067E-2</v>
      </c>
      <c r="G758" s="25">
        <f t="shared" si="46"/>
        <v>0.315434523212417</v>
      </c>
      <c r="I758" s="31">
        <v>39276</v>
      </c>
      <c r="J758" s="20">
        <v>0.120545081794262</v>
      </c>
      <c r="K758" s="20">
        <v>0</v>
      </c>
      <c r="L758" s="20">
        <v>0.315434523212417</v>
      </c>
      <c r="M758" s="20">
        <v>0.31442848502110698</v>
      </c>
      <c r="N758" s="20">
        <v>0.37013699176647602</v>
      </c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30"/>
    </row>
    <row r="759" spans="1:27" x14ac:dyDescent="0.25">
      <c r="A759">
        <v>723</v>
      </c>
      <c r="B759" s="15">
        <v>39283</v>
      </c>
      <c r="C759" s="25">
        <f t="shared" si="44"/>
        <v>0.12758480012416801</v>
      </c>
      <c r="D759" s="25">
        <f>VLOOKUP(B759,input_BB!$B$19:$XX$10000,$D$35,0)</f>
        <v>80.287999999999997</v>
      </c>
      <c r="E759" s="27">
        <f t="shared" si="45"/>
        <v>2.9672917385203418E-2</v>
      </c>
      <c r="F759" s="34">
        <f t="shared" si="47"/>
        <v>-1.44479224206715E-2</v>
      </c>
      <c r="G759" s="25">
        <f t="shared" si="46"/>
        <v>0.36259676097386101</v>
      </c>
      <c r="I759" s="31">
        <v>39283</v>
      </c>
      <c r="J759" s="20">
        <v>0.12758480012416801</v>
      </c>
      <c r="K759" s="20">
        <v>0</v>
      </c>
      <c r="L759" s="20">
        <v>0.36259676097386101</v>
      </c>
      <c r="M759" s="20">
        <v>0.34856325387179199</v>
      </c>
      <c r="N759" s="20">
        <v>0.288839985154347</v>
      </c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30"/>
    </row>
    <row r="760" spans="1:27" x14ac:dyDescent="0.25">
      <c r="A760">
        <v>724</v>
      </c>
      <c r="B760" s="15">
        <v>39290</v>
      </c>
      <c r="C760" s="25">
        <f t="shared" si="44"/>
        <v>0.12214053422212599</v>
      </c>
      <c r="D760" s="25">
        <f>VLOOKUP(B760,input_BB!$B$19:$XX$10000,$D$35,0)</f>
        <v>80.945999999999998</v>
      </c>
      <c r="E760" s="27">
        <f t="shared" si="45"/>
        <v>1.4306577281943463E-2</v>
      </c>
      <c r="F760" s="34">
        <f t="shared" si="47"/>
        <v>4.591938046068389E-3</v>
      </c>
      <c r="G760" s="25">
        <f t="shared" si="46"/>
        <v>0.33868166400028299</v>
      </c>
      <c r="I760" s="31">
        <v>39290</v>
      </c>
      <c r="J760" s="20">
        <v>0.12214053422212599</v>
      </c>
      <c r="K760" s="20">
        <v>0</v>
      </c>
      <c r="L760" s="20">
        <v>0.33868166400028299</v>
      </c>
      <c r="M760" s="20">
        <v>0.37121548669487398</v>
      </c>
      <c r="N760" s="20">
        <v>0.29010284930484198</v>
      </c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30"/>
    </row>
    <row r="761" spans="1:27" x14ac:dyDescent="0.25">
      <c r="A761">
        <v>725</v>
      </c>
      <c r="B761" s="15">
        <v>39297</v>
      </c>
      <c r="C761" s="25">
        <f t="shared" si="44"/>
        <v>0.122125752270222</v>
      </c>
      <c r="D761" s="25">
        <f>VLOOKUP(B761,input_BB!$B$19:$XX$10000,$D$35,0)</f>
        <v>80.177000000000007</v>
      </c>
      <c r="E761" s="27">
        <f t="shared" si="45"/>
        <v>1.426485549530891E-2</v>
      </c>
      <c r="F761" s="34">
        <f t="shared" si="47"/>
        <v>-1.3825229174968534E-3</v>
      </c>
      <c r="G761" s="25">
        <f t="shared" si="46"/>
        <v>0.33871451902544902</v>
      </c>
      <c r="I761" s="31">
        <v>39297</v>
      </c>
      <c r="J761" s="20">
        <v>0.122125752270222</v>
      </c>
      <c r="K761" s="20">
        <v>0</v>
      </c>
      <c r="L761" s="20">
        <v>0.33871451902544902</v>
      </c>
      <c r="M761" s="20">
        <v>0.37115190876864901</v>
      </c>
      <c r="N761" s="20">
        <v>0.29013357220590202</v>
      </c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30"/>
    </row>
    <row r="762" spans="1:27" x14ac:dyDescent="0.25">
      <c r="A762">
        <v>726</v>
      </c>
      <c r="B762" s="15">
        <v>39304</v>
      </c>
      <c r="C762" s="25">
        <f t="shared" si="44"/>
        <v>0.122104182839394</v>
      </c>
      <c r="D762" s="25">
        <f>VLOOKUP(B762,input_BB!$B$19:$XX$10000,$D$35,0)</f>
        <v>80.679000000000002</v>
      </c>
      <c r="E762" s="27">
        <f t="shared" si="45"/>
        <v>1.4203976174588658E-2</v>
      </c>
      <c r="F762" s="34">
        <f t="shared" si="47"/>
        <v>-3.2984952931583988E-3</v>
      </c>
      <c r="G762" s="25">
        <f t="shared" si="46"/>
        <v>0.33862087904474503</v>
      </c>
      <c r="I762" s="31">
        <v>39304</v>
      </c>
      <c r="J762" s="20">
        <v>0.122104182839394</v>
      </c>
      <c r="K762" s="20">
        <v>0</v>
      </c>
      <c r="L762" s="20">
        <v>0.33862087904474503</v>
      </c>
      <c r="M762" s="20">
        <v>0.37126609950049699</v>
      </c>
      <c r="N762" s="20">
        <v>0.29011302145475798</v>
      </c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30"/>
    </row>
    <row r="763" spans="1:27" x14ac:dyDescent="0.25">
      <c r="A763">
        <v>727</v>
      </c>
      <c r="B763" s="15">
        <v>39311</v>
      </c>
      <c r="C763" s="25">
        <f t="shared" si="44"/>
        <v>0.122089423239231</v>
      </c>
      <c r="D763" s="25">
        <f>VLOOKUP(B763,input_BB!$B$19:$XX$10000,$D$35,0)</f>
        <v>81.426000000000002</v>
      </c>
      <c r="E763" s="27">
        <f t="shared" si="45"/>
        <v>1.4162317475330819E-2</v>
      </c>
      <c r="F763" s="34">
        <f t="shared" si="47"/>
        <v>1.557803360065857E-2</v>
      </c>
      <c r="G763" s="25">
        <f t="shared" si="46"/>
        <v>0.33865254837505099</v>
      </c>
      <c r="I763" s="31">
        <v>39311</v>
      </c>
      <c r="J763" s="20">
        <v>0.122089423239231</v>
      </c>
      <c r="K763" s="20">
        <v>0</v>
      </c>
      <c r="L763" s="20">
        <v>0.33865254837505099</v>
      </c>
      <c r="M763" s="20">
        <v>0.37120451412070099</v>
      </c>
      <c r="N763" s="20">
        <v>0.29014293750424802</v>
      </c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30"/>
    </row>
    <row r="764" spans="1:27" x14ac:dyDescent="0.25">
      <c r="A764">
        <v>728</v>
      </c>
      <c r="B764" s="15">
        <v>39318</v>
      </c>
      <c r="C764" s="25">
        <f t="shared" si="44"/>
        <v>0.12206793576479</v>
      </c>
      <c r="D764" s="25">
        <f>VLOOKUP(B764,input_BB!$B$19:$XX$10000,$D$35,0)</f>
        <v>80.667000000000002</v>
      </c>
      <c r="E764" s="27">
        <f t="shared" si="45"/>
        <v>1.4101669475001393E-2</v>
      </c>
      <c r="F764" s="34">
        <f t="shared" si="47"/>
        <v>-1.4873758970734841E-4</v>
      </c>
      <c r="G764" s="25">
        <f t="shared" si="46"/>
        <v>0.33855850892898698</v>
      </c>
      <c r="I764" s="31">
        <v>39318</v>
      </c>
      <c r="J764" s="20">
        <v>0.12206793576479</v>
      </c>
      <c r="K764" s="20">
        <v>0</v>
      </c>
      <c r="L764" s="20">
        <v>0.33855850892898698</v>
      </c>
      <c r="M764" s="20">
        <v>0.37131797426041202</v>
      </c>
      <c r="N764" s="20">
        <v>0.290123516810602</v>
      </c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30"/>
    </row>
    <row r="765" spans="1:27" x14ac:dyDescent="0.25">
      <c r="A765">
        <v>729</v>
      </c>
      <c r="B765" s="15">
        <v>39325</v>
      </c>
      <c r="C765" s="25">
        <f t="shared" si="44"/>
        <v>0.12204647809267</v>
      </c>
      <c r="D765" s="25">
        <f>VLOOKUP(B765,input_BB!$B$19:$XX$10000,$D$35,0)</f>
        <v>80.790999999999997</v>
      </c>
      <c r="E765" s="27">
        <f t="shared" si="45"/>
        <v>1.4041105591173364E-2</v>
      </c>
      <c r="F765" s="34">
        <f t="shared" si="47"/>
        <v>-7.7984918821998317E-3</v>
      </c>
      <c r="G765" s="25">
        <f t="shared" si="46"/>
        <v>0.33846482211930401</v>
      </c>
      <c r="I765" s="31">
        <v>39325</v>
      </c>
      <c r="J765" s="20">
        <v>0.12204647809267</v>
      </c>
      <c r="K765" s="20">
        <v>0</v>
      </c>
      <c r="L765" s="20">
        <v>0.33846482211930401</v>
      </c>
      <c r="M765" s="20">
        <v>0.37143226995435602</v>
      </c>
      <c r="N765" s="20">
        <v>0.29010290792634003</v>
      </c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30"/>
    </row>
    <row r="766" spans="1:27" x14ac:dyDescent="0.25">
      <c r="A766">
        <v>730</v>
      </c>
      <c r="B766" s="15">
        <v>39332</v>
      </c>
      <c r="C766" s="25">
        <f t="shared" si="44"/>
        <v>0.20159584283828699</v>
      </c>
      <c r="D766" s="25">
        <f>VLOOKUP(B766,input_BB!$B$19:$XX$10000,$D$35,0)</f>
        <v>79.959000000000003</v>
      </c>
      <c r="E766" s="27">
        <f t="shared" si="45"/>
        <v>0.23856772050558112</v>
      </c>
      <c r="F766" s="34">
        <f t="shared" si="47"/>
        <v>-8.7768232362676057E-3</v>
      </c>
      <c r="G766" s="25">
        <f t="shared" si="46"/>
        <v>0.33837148584420701</v>
      </c>
      <c r="I766" s="31">
        <v>39332</v>
      </c>
      <c r="J766" s="20">
        <v>0.20159584283828699</v>
      </c>
      <c r="K766" s="20">
        <v>0</v>
      </c>
      <c r="L766" s="20">
        <v>0.33837148584420701</v>
      </c>
      <c r="M766" s="20">
        <v>0.37154593593601298</v>
      </c>
      <c r="N766" s="20">
        <v>0.29008257821978001</v>
      </c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30"/>
    </row>
    <row r="767" spans="1:27" x14ac:dyDescent="0.25">
      <c r="A767">
        <v>731</v>
      </c>
      <c r="B767" s="15">
        <v>39339</v>
      </c>
      <c r="C767" s="25">
        <f t="shared" si="44"/>
        <v>0.12740030884742701</v>
      </c>
      <c r="D767" s="25">
        <f>VLOOKUP(B767,input_BB!$B$19:$XX$10000,$D$35,0)</f>
        <v>79.617000000000004</v>
      </c>
      <c r="E767" s="27">
        <f t="shared" si="45"/>
        <v>2.9152194159061298E-2</v>
      </c>
      <c r="F767" s="34">
        <f t="shared" si="47"/>
        <v>-1.4531321558094223E-2</v>
      </c>
      <c r="G767" s="25">
        <f t="shared" si="46"/>
        <v>0.33827863521666002</v>
      </c>
      <c r="I767" s="31">
        <v>39339</v>
      </c>
      <c r="J767" s="20">
        <v>0.12740030884742701</v>
      </c>
      <c r="K767" s="20">
        <v>0</v>
      </c>
      <c r="L767" s="20">
        <v>0.33827863521666002</v>
      </c>
      <c r="M767" s="20">
        <v>0.371658907004499</v>
      </c>
      <c r="N767" s="20">
        <v>0.29006245777884099</v>
      </c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30"/>
    </row>
    <row r="768" spans="1:27" x14ac:dyDescent="0.25">
      <c r="A768">
        <v>732</v>
      </c>
      <c r="B768" s="15">
        <v>39346</v>
      </c>
      <c r="C768" s="25">
        <f t="shared" si="44"/>
        <v>0.12198238819837599</v>
      </c>
      <c r="D768" s="25">
        <f>VLOOKUP(B768,input_BB!$B$19:$XX$10000,$D$35,0)</f>
        <v>78.596999999999994</v>
      </c>
      <c r="E768" s="27">
        <f t="shared" si="45"/>
        <v>1.3860213046499112E-2</v>
      </c>
      <c r="F768" s="34">
        <f t="shared" si="47"/>
        <v>-1.7033729786515739E-2</v>
      </c>
      <c r="G768" s="25">
        <f t="shared" si="46"/>
        <v>0.338184939949426</v>
      </c>
      <c r="I768" s="31">
        <v>39346</v>
      </c>
      <c r="J768" s="20">
        <v>0.12198238819837599</v>
      </c>
      <c r="K768" s="20">
        <v>0</v>
      </c>
      <c r="L768" s="20">
        <v>0.338184939949426</v>
      </c>
      <c r="M768" s="20">
        <v>0.37177232724836301</v>
      </c>
      <c r="N768" s="20">
        <v>0.29004273280221099</v>
      </c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30"/>
    </row>
    <row r="769" spans="1:27" x14ac:dyDescent="0.25">
      <c r="A769">
        <v>733</v>
      </c>
      <c r="B769" s="15">
        <v>39353</v>
      </c>
      <c r="C769" s="25">
        <f t="shared" si="44"/>
        <v>0.121961109340191</v>
      </c>
      <c r="D769" s="25">
        <f>VLOOKUP(B769,input_BB!$B$19:$XX$10000,$D$35,0)</f>
        <v>77.718999999999994</v>
      </c>
      <c r="E769" s="27">
        <f t="shared" si="45"/>
        <v>1.3800153861704882E-2</v>
      </c>
      <c r="F769" s="34">
        <f t="shared" si="47"/>
        <v>-2.3839129834080763E-2</v>
      </c>
      <c r="G769" s="25">
        <f t="shared" si="46"/>
        <v>0.338092123474654</v>
      </c>
      <c r="I769" s="31">
        <v>39353</v>
      </c>
      <c r="J769" s="20">
        <v>0.121961109340191</v>
      </c>
      <c r="K769" s="20">
        <v>0</v>
      </c>
      <c r="L769" s="20">
        <v>0.338092123474654</v>
      </c>
      <c r="M769" s="20">
        <v>0.37188536646515202</v>
      </c>
      <c r="N769" s="20">
        <v>0.29002251006019297</v>
      </c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30"/>
    </row>
    <row r="770" spans="1:27" x14ac:dyDescent="0.25">
      <c r="A770">
        <v>734</v>
      </c>
      <c r="B770" s="15">
        <v>39360</v>
      </c>
      <c r="C770" s="25">
        <f t="shared" si="44"/>
        <v>0.14719183743</v>
      </c>
      <c r="D770" s="25">
        <f>VLOOKUP(B770,input_BB!$B$19:$XX$10000,$D$35,0)</f>
        <v>78.308000000000007</v>
      </c>
      <c r="E770" s="27">
        <f t="shared" si="45"/>
        <v>8.5013418580362543E-2</v>
      </c>
      <c r="F770" s="34">
        <f t="shared" si="47"/>
        <v>-3.676985126658594E-3</v>
      </c>
      <c r="G770" s="25">
        <f t="shared" si="46"/>
        <v>0.369182718698645</v>
      </c>
      <c r="I770" s="31">
        <v>39360</v>
      </c>
      <c r="J770" s="20">
        <v>0.14719183743</v>
      </c>
      <c r="K770" s="20">
        <v>0</v>
      </c>
      <c r="L770" s="20">
        <v>0.369182718698645</v>
      </c>
      <c r="M770" s="20">
        <v>0.33915337530706802</v>
      </c>
      <c r="N770" s="20">
        <v>0.29166390599428699</v>
      </c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30"/>
    </row>
    <row r="771" spans="1:27" x14ac:dyDescent="0.25">
      <c r="A771">
        <v>735</v>
      </c>
      <c r="B771" s="15">
        <v>39367</v>
      </c>
      <c r="C771" s="25">
        <f t="shared" si="44"/>
        <v>0.127309009432793</v>
      </c>
      <c r="D771" s="25">
        <f>VLOOKUP(B771,input_BB!$B$19:$XX$10000,$D$35,0)</f>
        <v>78.224000000000004</v>
      </c>
      <c r="E771" s="27">
        <f t="shared" si="45"/>
        <v>2.8894503245035855E-2</v>
      </c>
      <c r="F771" s="34">
        <f t="shared" si="47"/>
        <v>6.497767598656834E-3</v>
      </c>
      <c r="G771" s="25">
        <f t="shared" si="46"/>
        <v>0.36920923347289097</v>
      </c>
      <c r="I771" s="31">
        <v>39367</v>
      </c>
      <c r="J771" s="20">
        <v>0.127309009432793</v>
      </c>
      <c r="K771" s="20">
        <v>0</v>
      </c>
      <c r="L771" s="20">
        <v>0.36920923347289097</v>
      </c>
      <c r="M771" s="20">
        <v>0.33909721137341597</v>
      </c>
      <c r="N771" s="20">
        <v>0.291693555153693</v>
      </c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30"/>
    </row>
    <row r="772" spans="1:27" x14ac:dyDescent="0.25">
      <c r="A772">
        <v>736</v>
      </c>
      <c r="B772" s="15">
        <v>39374</v>
      </c>
      <c r="C772" s="25">
        <f t="shared" si="44"/>
        <v>0.127294346690178</v>
      </c>
      <c r="D772" s="25">
        <f>VLOOKUP(B772,input_BB!$B$19:$XX$10000,$D$35,0)</f>
        <v>77.406999999999996</v>
      </c>
      <c r="E772" s="27">
        <f t="shared" si="45"/>
        <v>2.8853117924420989E-2</v>
      </c>
      <c r="F772" s="34">
        <f t="shared" si="47"/>
        <v>-1.1505848700005261E-2</v>
      </c>
      <c r="G772" s="25">
        <f t="shared" si="46"/>
        <v>0.369102653291071</v>
      </c>
      <c r="I772" s="31">
        <v>39374</v>
      </c>
      <c r="J772" s="20">
        <v>0.127294346690178</v>
      </c>
      <c r="K772" s="20">
        <v>0</v>
      </c>
      <c r="L772" s="20">
        <v>0.369102653291071</v>
      </c>
      <c r="M772" s="20">
        <v>0.33922468191086302</v>
      </c>
      <c r="N772" s="20">
        <v>0.29167266479806597</v>
      </c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30"/>
    </row>
    <row r="773" spans="1:27" x14ac:dyDescent="0.25">
      <c r="A773">
        <v>737</v>
      </c>
      <c r="B773" s="15">
        <v>39381</v>
      </c>
      <c r="C773" s="25">
        <f t="shared" si="44"/>
        <v>0.127279683947563</v>
      </c>
      <c r="D773" s="25">
        <f>VLOOKUP(B773,input_BB!$B$19:$XX$10000,$D$35,0)</f>
        <v>77.027000000000001</v>
      </c>
      <c r="E773" s="27">
        <f t="shared" si="45"/>
        <v>2.8811732603806123E-2</v>
      </c>
      <c r="F773" s="34">
        <f t="shared" si="47"/>
        <v>-1.5302209040703674E-2</v>
      </c>
      <c r="G773" s="25">
        <f t="shared" si="46"/>
        <v>0.368998349417897</v>
      </c>
      <c r="I773" s="31">
        <v>39381</v>
      </c>
      <c r="J773" s="20">
        <v>0.127279683947563</v>
      </c>
      <c r="K773" s="20">
        <v>0</v>
      </c>
      <c r="L773" s="20">
        <v>0.368998349417897</v>
      </c>
      <c r="M773" s="20">
        <v>0.339350738444675</v>
      </c>
      <c r="N773" s="20">
        <v>0.291650912137428</v>
      </c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30"/>
    </row>
    <row r="774" spans="1:27" x14ac:dyDescent="0.25">
      <c r="A774">
        <v>738</v>
      </c>
      <c r="B774" s="15">
        <v>39388</v>
      </c>
      <c r="C774" s="25">
        <f t="shared" si="44"/>
        <v>0.12726505100727101</v>
      </c>
      <c r="D774" s="25">
        <f>VLOOKUP(B774,input_BB!$B$19:$XX$10000,$D$35,0)</f>
        <v>76.337000000000003</v>
      </c>
      <c r="E774" s="27">
        <f t="shared" si="45"/>
        <v>2.8770431399698294E-2</v>
      </c>
      <c r="F774" s="34">
        <f t="shared" si="47"/>
        <v>-1.3823039260015157E-2</v>
      </c>
      <c r="G774" s="25">
        <f t="shared" si="46"/>
        <v>0.37425974025160003</v>
      </c>
      <c r="I774" s="31">
        <v>39388</v>
      </c>
      <c r="J774" s="20">
        <v>0.12726505100727101</v>
      </c>
      <c r="K774" s="20">
        <v>0</v>
      </c>
      <c r="L774" s="20">
        <v>0.37425974025160003</v>
      </c>
      <c r="M774" s="20">
        <v>0.33356631543923099</v>
      </c>
      <c r="N774" s="20">
        <v>0.29217394430916899</v>
      </c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30"/>
    </row>
    <row r="775" spans="1:27" x14ac:dyDescent="0.25">
      <c r="A775">
        <v>739</v>
      </c>
      <c r="B775" s="15">
        <v>39395</v>
      </c>
      <c r="C775" s="25">
        <f t="shared" si="44"/>
        <v>0.12721841037273399</v>
      </c>
      <c r="D775" s="25">
        <f>VLOOKUP(B775,input_BB!$B$19:$XX$10000,$D$35,0)</f>
        <v>75.400000000000006</v>
      </c>
      <c r="E775" s="27">
        <f t="shared" si="45"/>
        <v>2.8638789068882141E-2</v>
      </c>
      <c r="F775" s="34">
        <f t="shared" si="47"/>
        <v>-2.1122463551741522E-2</v>
      </c>
      <c r="G775" s="25">
        <f t="shared" si="46"/>
        <v>0.37428611951839003</v>
      </c>
      <c r="I775" s="31">
        <v>39395</v>
      </c>
      <c r="J775" s="20">
        <v>0.12721841037273399</v>
      </c>
      <c r="K775" s="20">
        <v>0</v>
      </c>
      <c r="L775" s="20">
        <v>0.37428611951839003</v>
      </c>
      <c r="M775" s="20">
        <v>0.33351022285625198</v>
      </c>
      <c r="N775" s="20">
        <v>0.29220365762535699</v>
      </c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30"/>
    </row>
    <row r="776" spans="1:27" x14ac:dyDescent="0.25">
      <c r="A776">
        <v>740</v>
      </c>
      <c r="B776" s="15">
        <v>39402</v>
      </c>
      <c r="C776" s="25">
        <f t="shared" si="44"/>
        <v>0.12717197835445401</v>
      </c>
      <c r="D776" s="25">
        <f>VLOOKUP(B776,input_BB!$B$19:$XX$10000,$D$35,0)</f>
        <v>75.826999999999998</v>
      </c>
      <c r="E776" s="27">
        <f t="shared" si="45"/>
        <v>2.8507735553604124E-2</v>
      </c>
      <c r="F776" s="34">
        <f t="shared" si="47"/>
        <v>-6.6809017907437651E-3</v>
      </c>
      <c r="G776" s="25">
        <f t="shared" si="46"/>
        <v>0.374311551331591</v>
      </c>
      <c r="I776" s="31">
        <v>39402</v>
      </c>
      <c r="J776" s="20">
        <v>0.12717197835445401</v>
      </c>
      <c r="K776" s="20">
        <v>0</v>
      </c>
      <c r="L776" s="20">
        <v>0.374311551331591</v>
      </c>
      <c r="M776" s="20">
        <v>0.33345603931977003</v>
      </c>
      <c r="N776" s="20">
        <v>0.29223240934863898</v>
      </c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30"/>
    </row>
    <row r="777" spans="1:27" x14ac:dyDescent="0.25">
      <c r="A777">
        <v>741</v>
      </c>
      <c r="B777" s="15">
        <v>39409</v>
      </c>
      <c r="C777" s="25">
        <f t="shared" si="44"/>
        <v>0.127125784754753</v>
      </c>
      <c r="D777" s="25">
        <f>VLOOKUP(B777,input_BB!$B$19:$XX$10000,$D$35,0)</f>
        <v>75.052999999999997</v>
      </c>
      <c r="E777" s="27">
        <f t="shared" si="45"/>
        <v>2.8377354970368217E-2</v>
      </c>
      <c r="F777" s="34">
        <f t="shared" si="47"/>
        <v>-4.6021220159152554E-3</v>
      </c>
      <c r="G777" s="25">
        <f t="shared" si="46"/>
        <v>0.37433652776499099</v>
      </c>
      <c r="I777" s="31">
        <v>39409</v>
      </c>
      <c r="J777" s="20">
        <v>0.127125784754753</v>
      </c>
      <c r="K777" s="20">
        <v>0</v>
      </c>
      <c r="L777" s="20">
        <v>0.37433652776499099</v>
      </c>
      <c r="M777" s="20">
        <v>0.33340285794614999</v>
      </c>
      <c r="N777" s="20">
        <v>0.29226061428886002</v>
      </c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30"/>
    </row>
    <row r="778" spans="1:27" x14ac:dyDescent="0.25">
      <c r="A778">
        <v>742</v>
      </c>
      <c r="B778" s="15">
        <v>39416</v>
      </c>
      <c r="C778" s="25">
        <f t="shared" si="44"/>
        <v>0.12707976996898701</v>
      </c>
      <c r="D778" s="25">
        <f>VLOOKUP(B778,input_BB!$B$19:$XX$10000,$D$35,0)</f>
        <v>76.147000000000006</v>
      </c>
      <c r="E778" s="27">
        <f t="shared" si="45"/>
        <v>2.8247479086166153E-2</v>
      </c>
      <c r="F778" s="34">
        <f t="shared" si="47"/>
        <v>4.2201326704209841E-3</v>
      </c>
      <c r="G778" s="25">
        <f t="shared" si="46"/>
        <v>0.374359243153779</v>
      </c>
      <c r="I778" s="31">
        <v>39416</v>
      </c>
      <c r="J778" s="20">
        <v>0.12707976996898701</v>
      </c>
      <c r="K778" s="20">
        <v>0</v>
      </c>
      <c r="L778" s="20">
        <v>0.374359243153779</v>
      </c>
      <c r="M778" s="20">
        <v>0.33335192739575498</v>
      </c>
      <c r="N778" s="20">
        <v>0.29228882945046603</v>
      </c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30"/>
    </row>
    <row r="779" spans="1:27" x14ac:dyDescent="0.25">
      <c r="A779">
        <v>743</v>
      </c>
      <c r="B779" s="15">
        <v>39423</v>
      </c>
      <c r="C779" s="25">
        <f t="shared" si="44"/>
        <v>0.18877321481704701</v>
      </c>
      <c r="D779" s="25">
        <f>VLOOKUP(B779,input_BB!$B$19:$XX$10000,$D$35,0)</f>
        <v>76.287999999999997</v>
      </c>
      <c r="E779" s="27">
        <f t="shared" si="45"/>
        <v>0.20237608939548765</v>
      </c>
      <c r="F779" s="34">
        <f t="shared" si="47"/>
        <v>1.64550384395028E-2</v>
      </c>
      <c r="G779" s="25">
        <f t="shared" si="46"/>
        <v>0.37438345025693298</v>
      </c>
      <c r="I779" s="31">
        <v>39423</v>
      </c>
      <c r="J779" s="20">
        <v>0.18877321481704701</v>
      </c>
      <c r="K779" s="20">
        <v>0</v>
      </c>
      <c r="L779" s="20">
        <v>0.37438345025693298</v>
      </c>
      <c r="M779" s="20">
        <v>0.33330055143392701</v>
      </c>
      <c r="N779" s="20">
        <v>0.29231599830914001</v>
      </c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30"/>
    </row>
    <row r="780" spans="1:27" x14ac:dyDescent="0.25">
      <c r="A780">
        <v>744</v>
      </c>
      <c r="B780" s="15">
        <v>39430</v>
      </c>
      <c r="C780" s="25">
        <f t="shared" si="44"/>
        <v>0.123330891132355</v>
      </c>
      <c r="D780" s="25">
        <f>VLOOKUP(B780,input_BB!$B$19:$XX$10000,$D$35,0)</f>
        <v>77.436000000000007</v>
      </c>
      <c r="E780" s="27">
        <f t="shared" si="45"/>
        <v>1.7666337708043135E-2</v>
      </c>
      <c r="F780" s="34">
        <f t="shared" si="47"/>
        <v>1.692778441698306E-2</v>
      </c>
      <c r="G780" s="25">
        <f t="shared" si="46"/>
        <v>0.350818111727704</v>
      </c>
      <c r="I780" s="31">
        <v>39430</v>
      </c>
      <c r="J780" s="20">
        <v>0.123330891132355</v>
      </c>
      <c r="K780" s="20">
        <v>0</v>
      </c>
      <c r="L780" s="20">
        <v>0.350818111727704</v>
      </c>
      <c r="M780" s="20">
        <v>0.33322202082145802</v>
      </c>
      <c r="N780" s="20">
        <v>0.31595986745083798</v>
      </c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30"/>
    </row>
    <row r="781" spans="1:27" x14ac:dyDescent="0.25">
      <c r="A781">
        <v>745</v>
      </c>
      <c r="B781" s="15">
        <v>39437</v>
      </c>
      <c r="C781" s="25">
        <f t="shared" si="44"/>
        <v>0.123286053538322</v>
      </c>
      <c r="D781" s="25">
        <f>VLOOKUP(B781,input_BB!$B$19:$XX$10000,$D$35,0)</f>
        <v>77.721000000000004</v>
      </c>
      <c r="E781" s="27">
        <f t="shared" si="45"/>
        <v>1.7539784425797227E-2</v>
      </c>
      <c r="F781" s="34">
        <f t="shared" si="47"/>
        <v>1.878408137583909E-2</v>
      </c>
      <c r="G781" s="25">
        <f t="shared" si="46"/>
        <v>0.35073845582847202</v>
      </c>
      <c r="I781" s="31">
        <v>39437</v>
      </c>
      <c r="J781" s="20">
        <v>0.123286053538322</v>
      </c>
      <c r="K781" s="20">
        <v>0</v>
      </c>
      <c r="L781" s="20">
        <v>0.35073845582847202</v>
      </c>
      <c r="M781" s="20">
        <v>0.33312011105657802</v>
      </c>
      <c r="N781" s="20">
        <v>0.31614143311495002</v>
      </c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30"/>
    </row>
    <row r="782" spans="1:27" x14ac:dyDescent="0.25">
      <c r="A782">
        <v>746</v>
      </c>
      <c r="B782" s="15">
        <v>39444</v>
      </c>
      <c r="C782" s="25">
        <f t="shared" si="44"/>
        <v>0.18872523307800301</v>
      </c>
      <c r="D782" s="25">
        <f>VLOOKUP(B782,input_BB!$B$19:$XX$10000,$D$35,0)</f>
        <v>76.218000000000004</v>
      </c>
      <c r="E782" s="27">
        <f t="shared" si="45"/>
        <v>0.20224066182193373</v>
      </c>
      <c r="F782" s="34">
        <f t="shared" si="47"/>
        <v>-1.5729118239578566E-2</v>
      </c>
      <c r="G782" s="25">
        <f t="shared" si="46"/>
        <v>0.350655843379862</v>
      </c>
      <c r="I782" s="31">
        <v>39444</v>
      </c>
      <c r="J782" s="20">
        <v>0.18872523307800301</v>
      </c>
      <c r="K782" s="20">
        <v>0</v>
      </c>
      <c r="L782" s="20">
        <v>0.350655843379862</v>
      </c>
      <c r="M782" s="20">
        <v>0.333021172813177</v>
      </c>
      <c r="N782" s="20">
        <v>0.31632298380696</v>
      </c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30"/>
    </row>
    <row r="783" spans="1:27" x14ac:dyDescent="0.25">
      <c r="A783">
        <v>747</v>
      </c>
      <c r="B783" s="15">
        <v>39451</v>
      </c>
      <c r="C783" s="25">
        <f t="shared" si="44"/>
        <v>0.123227320611477</v>
      </c>
      <c r="D783" s="25">
        <f>VLOOKUP(B783,input_BB!$B$19:$XX$10000,$D$35,0)</f>
        <v>75.793000000000006</v>
      </c>
      <c r="E783" s="27">
        <f t="shared" si="45"/>
        <v>1.73740118229525E-2</v>
      </c>
      <c r="F783" s="34">
        <f t="shared" si="47"/>
        <v>-2.4806680305194173E-2</v>
      </c>
      <c r="G783" s="25">
        <f t="shared" si="46"/>
        <v>0.35095840051455501</v>
      </c>
      <c r="I783" s="31">
        <v>39451</v>
      </c>
      <c r="J783" s="20">
        <v>0.123227320611477</v>
      </c>
      <c r="K783" s="20">
        <v>0</v>
      </c>
      <c r="L783" s="20">
        <v>0.35095840051455501</v>
      </c>
      <c r="M783" s="20">
        <v>0.32986662754920099</v>
      </c>
      <c r="N783" s="20">
        <v>0.319174971936244</v>
      </c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30"/>
    </row>
    <row r="784" spans="1:27" x14ac:dyDescent="0.25">
      <c r="A784">
        <v>748</v>
      </c>
      <c r="B784" s="15">
        <v>39458</v>
      </c>
      <c r="C784" s="25">
        <f t="shared" si="44"/>
        <v>0.18633218109607699</v>
      </c>
      <c r="D784" s="25">
        <f>VLOOKUP(B784,input_BB!$B$19:$XX$10000,$D$35,0)</f>
        <v>75.977999999999994</v>
      </c>
      <c r="E784" s="27">
        <f t="shared" si="45"/>
        <v>0.19548631673653608</v>
      </c>
      <c r="F784" s="34">
        <f t="shared" si="47"/>
        <v>-3.1488624734316017E-3</v>
      </c>
      <c r="G784" s="25">
        <f t="shared" si="46"/>
        <v>0.35087615296737301</v>
      </c>
      <c r="I784" s="31">
        <v>39458</v>
      </c>
      <c r="J784" s="20">
        <v>0.18633218109607699</v>
      </c>
      <c r="K784" s="20">
        <v>0</v>
      </c>
      <c r="L784" s="20">
        <v>0.35087615296737301</v>
      </c>
      <c r="M784" s="20">
        <v>0.32976788992748901</v>
      </c>
      <c r="N784" s="20">
        <v>0.31935595710513798</v>
      </c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30"/>
    </row>
    <row r="785" spans="1:27" x14ac:dyDescent="0.25">
      <c r="A785">
        <v>749</v>
      </c>
      <c r="B785" s="15">
        <v>39465</v>
      </c>
      <c r="C785" s="25">
        <f t="shared" si="44"/>
        <v>0.131548717617989</v>
      </c>
      <c r="D785" s="25">
        <f>VLOOKUP(B785,input_BB!$B$19:$XX$10000,$D$35,0)</f>
        <v>76.382999999999996</v>
      </c>
      <c r="E785" s="27">
        <f t="shared" si="45"/>
        <v>4.0861001407416407E-2</v>
      </c>
      <c r="F785" s="34">
        <f t="shared" si="47"/>
        <v>7.7843600332483387E-3</v>
      </c>
      <c r="G785" s="25">
        <f t="shared" si="46"/>
        <v>0.32553293342065998</v>
      </c>
      <c r="I785" s="31">
        <v>39465</v>
      </c>
      <c r="J785" s="20">
        <v>0.131548717617989</v>
      </c>
      <c r="K785" s="20">
        <v>0</v>
      </c>
      <c r="L785" s="20">
        <v>0.32553293342065998</v>
      </c>
      <c r="M785" s="20">
        <v>0.31403072475556998</v>
      </c>
      <c r="N785" s="20">
        <v>0.36043634182377099</v>
      </c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30"/>
    </row>
    <row r="786" spans="1:27" x14ac:dyDescent="0.25">
      <c r="A786">
        <v>750</v>
      </c>
      <c r="B786" s="15">
        <v>39472</v>
      </c>
      <c r="C786" s="25">
        <f t="shared" si="44"/>
        <v>0.131510749459267</v>
      </c>
      <c r="D786" s="25">
        <f>VLOOKUP(B786,input_BB!$B$19:$XX$10000,$D$35,0)</f>
        <v>75.972999999999999</v>
      </c>
      <c r="E786" s="27">
        <f t="shared" si="45"/>
        <v>4.0753836979646983E-2</v>
      </c>
      <c r="F786" s="34">
        <f t="shared" si="47"/>
        <v>-6.5808523519894635E-5</v>
      </c>
      <c r="G786" s="25">
        <f t="shared" si="46"/>
        <v>0.29676929373897198</v>
      </c>
      <c r="I786" s="31">
        <v>39472</v>
      </c>
      <c r="J786" s="20">
        <v>0.131510749459267</v>
      </c>
      <c r="K786" s="20">
        <v>0</v>
      </c>
      <c r="L786" s="20">
        <v>0.29676929373897198</v>
      </c>
      <c r="M786" s="20">
        <v>0.31005305924529297</v>
      </c>
      <c r="N786" s="20">
        <v>0.39317764701573499</v>
      </c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30"/>
    </row>
    <row r="787" spans="1:27" x14ac:dyDescent="0.25">
      <c r="A787">
        <v>751</v>
      </c>
      <c r="B787" s="15">
        <v>39479</v>
      </c>
      <c r="C787" s="25">
        <f t="shared" si="44"/>
        <v>0.12778986990451799</v>
      </c>
      <c r="D787" s="25">
        <f>VLOOKUP(B787,input_BB!$B$19:$XX$10000,$D$35,0)</f>
        <v>75.444999999999993</v>
      </c>
      <c r="E787" s="27">
        <f t="shared" si="45"/>
        <v>3.0251723058265179E-2</v>
      </c>
      <c r="F787" s="34">
        <f t="shared" si="47"/>
        <v>-1.2280219420551686E-2</v>
      </c>
      <c r="G787" s="25">
        <f t="shared" si="46"/>
        <v>0.38340547131542502</v>
      </c>
      <c r="I787" s="31">
        <v>39479</v>
      </c>
      <c r="J787" s="20">
        <v>0.12778986990451799</v>
      </c>
      <c r="K787" s="20">
        <v>0</v>
      </c>
      <c r="L787" s="20">
        <v>0.38340547131542502</v>
      </c>
      <c r="M787" s="20">
        <v>0.15987151781193101</v>
      </c>
      <c r="N787" s="20">
        <v>0.456723010872644</v>
      </c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30"/>
    </row>
    <row r="788" spans="1:27" x14ac:dyDescent="0.25">
      <c r="A788">
        <v>752</v>
      </c>
      <c r="B788" s="15">
        <v>39486</v>
      </c>
      <c r="C788" s="25">
        <f t="shared" si="44"/>
        <v>0.12774290144443501</v>
      </c>
      <c r="D788" s="25">
        <f>VLOOKUP(B788,input_BB!$B$19:$XX$10000,$D$35,0)</f>
        <v>76.67</v>
      </c>
      <c r="E788" s="27">
        <f t="shared" si="45"/>
        <v>3.0119155445891443E-2</v>
      </c>
      <c r="F788" s="34">
        <f t="shared" si="47"/>
        <v>9.1743119266054496E-3</v>
      </c>
      <c r="G788" s="25">
        <f t="shared" si="46"/>
        <v>0.38346718083060499</v>
      </c>
      <c r="I788" s="31">
        <v>39486</v>
      </c>
      <c r="J788" s="20">
        <v>0.12774290144443501</v>
      </c>
      <c r="K788" s="20">
        <v>0</v>
      </c>
      <c r="L788" s="20">
        <v>0.38346718083060499</v>
      </c>
      <c r="M788" s="20">
        <v>0.159716603137707</v>
      </c>
      <c r="N788" s="20">
        <v>0.45681621603168698</v>
      </c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30"/>
    </row>
    <row r="789" spans="1:27" x14ac:dyDescent="0.25">
      <c r="A789">
        <v>753</v>
      </c>
      <c r="B789" s="15">
        <v>39493</v>
      </c>
      <c r="C789" s="25">
        <f t="shared" si="44"/>
        <v>0.12769614160060899</v>
      </c>
      <c r="D789" s="25">
        <f>VLOOKUP(B789,input_BB!$B$19:$XX$10000,$D$35,0)</f>
        <v>76.100999999999999</v>
      </c>
      <c r="E789" s="27">
        <f t="shared" si="45"/>
        <v>2.9987176649055602E-2</v>
      </c>
      <c r="F789" s="34">
        <f t="shared" si="47"/>
        <v>8.6950758830937058E-3</v>
      </c>
      <c r="G789" s="25">
        <f t="shared" si="46"/>
        <v>0.383527332709032</v>
      </c>
      <c r="I789" s="31">
        <v>39493</v>
      </c>
      <c r="J789" s="20">
        <v>0.12769614160060899</v>
      </c>
      <c r="K789" s="20">
        <v>1</v>
      </c>
      <c r="L789" s="20">
        <v>0.383527332709032</v>
      </c>
      <c r="M789" s="20">
        <v>0.15956281756159299</v>
      </c>
      <c r="N789" s="20">
        <v>0.45690984972937398</v>
      </c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30"/>
    </row>
    <row r="790" spans="1:27" x14ac:dyDescent="0.25">
      <c r="A790">
        <v>754</v>
      </c>
      <c r="B790" s="15">
        <v>39500</v>
      </c>
      <c r="C790" s="25">
        <f t="shared" si="44"/>
        <v>0.1276496052742</v>
      </c>
      <c r="D790" s="25">
        <f>VLOOKUP(B790,input_BB!$B$19:$XX$10000,$D$35,0)</f>
        <v>75.52</v>
      </c>
      <c r="E790" s="27">
        <f t="shared" si="45"/>
        <v>2.9855828726007106E-2</v>
      </c>
      <c r="F790" s="34">
        <f t="shared" si="47"/>
        <v>-1.4999347854441236E-2</v>
      </c>
      <c r="G790" s="25">
        <f t="shared" si="46"/>
        <v>0.38358915897192802</v>
      </c>
      <c r="I790" s="31">
        <v>39500</v>
      </c>
      <c r="J790" s="20">
        <v>0.1276496052742</v>
      </c>
      <c r="K790" s="20">
        <v>1</v>
      </c>
      <c r="L790" s="20">
        <v>0.38358915897192802</v>
      </c>
      <c r="M790" s="20">
        <v>0.15941088315357799</v>
      </c>
      <c r="N790" s="20">
        <v>0.45699995787449399</v>
      </c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30"/>
    </row>
    <row r="791" spans="1:27" x14ac:dyDescent="0.25">
      <c r="A791">
        <v>755</v>
      </c>
      <c r="B791" s="15">
        <v>39507</v>
      </c>
      <c r="C791" s="25">
        <f t="shared" si="44"/>
        <v>0.127732634544373</v>
      </c>
      <c r="D791" s="25">
        <f>VLOOKUP(B791,input_BB!$B$19:$XX$10000,$D$35,0)</f>
        <v>73.713999999999999</v>
      </c>
      <c r="E791" s="27">
        <f t="shared" si="45"/>
        <v>3.0090177309812564E-2</v>
      </c>
      <c r="F791" s="34">
        <f t="shared" si="47"/>
        <v>-3.1366210693683394E-2</v>
      </c>
      <c r="G791" s="25">
        <f t="shared" si="46"/>
        <v>0.34684194945684599</v>
      </c>
      <c r="I791" s="31">
        <v>39507</v>
      </c>
      <c r="J791" s="20">
        <v>0.127732634544373</v>
      </c>
      <c r="K791" s="20">
        <v>0</v>
      </c>
      <c r="L791" s="20">
        <v>0.34684194945684599</v>
      </c>
      <c r="M791" s="20">
        <v>0.32245361270004602</v>
      </c>
      <c r="N791" s="20">
        <v>0.33070443784310699</v>
      </c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30"/>
    </row>
    <row r="792" spans="1:27" x14ac:dyDescent="0.25">
      <c r="A792">
        <v>756</v>
      </c>
      <c r="B792" s="15">
        <v>39514</v>
      </c>
      <c r="C792" s="25">
        <f t="shared" si="44"/>
        <v>0.13649642467498799</v>
      </c>
      <c r="D792" s="25">
        <f>VLOOKUP(B792,input_BB!$B$19:$XX$10000,$D$35,0)</f>
        <v>73.027000000000001</v>
      </c>
      <c r="E792" s="27">
        <f t="shared" si="45"/>
        <v>5.4825813328272341E-2</v>
      </c>
      <c r="F792" s="34">
        <f t="shared" si="47"/>
        <v>-3.3011122881355881E-2</v>
      </c>
      <c r="G792" s="25">
        <f t="shared" si="46"/>
        <v>0.28355773155585101</v>
      </c>
      <c r="I792" s="31">
        <v>39514</v>
      </c>
      <c r="J792" s="20">
        <v>0.13649642467498799</v>
      </c>
      <c r="K792" s="20">
        <v>0</v>
      </c>
      <c r="L792" s="20">
        <v>0.28355773155585101</v>
      </c>
      <c r="M792" s="20">
        <v>0.43479670031098699</v>
      </c>
      <c r="N792" s="20">
        <v>0.28164556813316299</v>
      </c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30"/>
    </row>
    <row r="793" spans="1:27" x14ac:dyDescent="0.25">
      <c r="A793">
        <v>757</v>
      </c>
      <c r="B793" s="15">
        <v>39521</v>
      </c>
      <c r="C793" s="25">
        <f t="shared" si="44"/>
        <v>0.13640694320201899</v>
      </c>
      <c r="D793" s="25">
        <f>VLOOKUP(B793,input_BB!$B$19:$XX$10000,$D$35,0)</f>
        <v>71.656999999999996</v>
      </c>
      <c r="E793" s="27">
        <f t="shared" si="45"/>
        <v>5.4573253521069211E-2</v>
      </c>
      <c r="F793" s="34">
        <f t="shared" si="47"/>
        <v>-2.7905146919174117E-2</v>
      </c>
      <c r="G793" s="25">
        <f t="shared" si="46"/>
        <v>0.28370824785721699</v>
      </c>
      <c r="I793" s="31">
        <v>39521</v>
      </c>
      <c r="J793" s="20">
        <v>0.13640694320201899</v>
      </c>
      <c r="K793" s="20">
        <v>0</v>
      </c>
      <c r="L793" s="20">
        <v>0.28370824785721699</v>
      </c>
      <c r="M793" s="20">
        <v>0.43458044365444798</v>
      </c>
      <c r="N793" s="20">
        <v>0.28171130848833498</v>
      </c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30"/>
    </row>
    <row r="794" spans="1:27" x14ac:dyDescent="0.25">
      <c r="A794">
        <v>758</v>
      </c>
      <c r="B794" s="15">
        <v>39528</v>
      </c>
      <c r="C794" s="25">
        <f t="shared" si="44"/>
        <v>0.136317938566208</v>
      </c>
      <c r="D794" s="25">
        <f>VLOOKUP(B794,input_BB!$B$19:$XX$10000,$D$35,0)</f>
        <v>72.709000000000003</v>
      </c>
      <c r="E794" s="27">
        <f t="shared" si="45"/>
        <v>5.4322039577950544E-2</v>
      </c>
      <c r="F794" s="34">
        <f t="shared" si="47"/>
        <v>-4.3545537951715785E-3</v>
      </c>
      <c r="G794" s="25">
        <f t="shared" si="46"/>
        <v>0.283857249527109</v>
      </c>
      <c r="I794" s="31">
        <v>39528</v>
      </c>
      <c r="J794" s="20">
        <v>0.136317938566208</v>
      </c>
      <c r="K794" s="20">
        <v>0</v>
      </c>
      <c r="L794" s="20">
        <v>0.283857249527109</v>
      </c>
      <c r="M794" s="20">
        <v>0.43436598037148799</v>
      </c>
      <c r="N794" s="20">
        <v>0.28177677010140301</v>
      </c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30"/>
    </row>
    <row r="795" spans="1:27" x14ac:dyDescent="0.25">
      <c r="A795">
        <v>759</v>
      </c>
      <c r="B795" s="15">
        <v>39535</v>
      </c>
      <c r="C795" s="25">
        <f t="shared" si="44"/>
        <v>0.13622945547103901</v>
      </c>
      <c r="D795" s="25">
        <f>VLOOKUP(B795,input_BB!$B$19:$XX$10000,$D$35,0)</f>
        <v>71.677999999999997</v>
      </c>
      <c r="E795" s="27">
        <f t="shared" si="45"/>
        <v>5.4072297673675489E-2</v>
      </c>
      <c r="F795" s="34">
        <f t="shared" si="47"/>
        <v>2.930627852129053E-4</v>
      </c>
      <c r="G795" s="25">
        <f t="shared" si="46"/>
        <v>0.28400352912508697</v>
      </c>
      <c r="I795" s="31">
        <v>39535</v>
      </c>
      <c r="J795" s="20">
        <v>0.13622945547103901</v>
      </c>
      <c r="K795" s="20">
        <v>0</v>
      </c>
      <c r="L795" s="20">
        <v>0.28400352912508697</v>
      </c>
      <c r="M795" s="20">
        <v>0.43415475918375701</v>
      </c>
      <c r="N795" s="20">
        <v>0.28184171169115602</v>
      </c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30"/>
    </row>
    <row r="796" spans="1:27" x14ac:dyDescent="0.25">
      <c r="A796">
        <v>760</v>
      </c>
      <c r="B796" s="15">
        <v>39542</v>
      </c>
      <c r="C796" s="25">
        <f t="shared" si="44"/>
        <v>0.13614141941070601</v>
      </c>
      <c r="D796" s="25">
        <f>VLOOKUP(B796,input_BB!$B$19:$XX$10000,$D$35,0)</f>
        <v>72.021000000000001</v>
      </c>
      <c r="E796" s="27">
        <f t="shared" si="45"/>
        <v>5.38238175169806E-2</v>
      </c>
      <c r="F796" s="34">
        <f t="shared" si="47"/>
        <v>-9.4623774223273616E-3</v>
      </c>
      <c r="G796" s="25">
        <f t="shared" si="46"/>
        <v>0.28415051608196101</v>
      </c>
      <c r="I796" s="31">
        <v>39542</v>
      </c>
      <c r="J796" s="20">
        <v>0.13614141941070601</v>
      </c>
      <c r="K796" s="20">
        <v>0</v>
      </c>
      <c r="L796" s="20">
        <v>0.28415051608196101</v>
      </c>
      <c r="M796" s="20">
        <v>0.43394370437262397</v>
      </c>
      <c r="N796" s="20">
        <v>0.28190577954541501</v>
      </c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30"/>
    </row>
    <row r="797" spans="1:27" x14ac:dyDescent="0.25">
      <c r="A797">
        <v>761</v>
      </c>
      <c r="B797" s="15">
        <v>39549</v>
      </c>
      <c r="C797" s="25">
        <f t="shared" si="44"/>
        <v>0.11950221657753</v>
      </c>
      <c r="D797" s="25">
        <f>VLOOKUP(B797,input_BB!$B$19:$XX$10000,$D$35,0)</f>
        <v>71.808000000000007</v>
      </c>
      <c r="E797" s="27">
        <f t="shared" si="45"/>
        <v>6.8599743869438585E-3</v>
      </c>
      <c r="F797" s="34">
        <f t="shared" si="47"/>
        <v>1.8136666759676068E-3</v>
      </c>
      <c r="G797" s="25">
        <f t="shared" si="46"/>
        <v>0.28429518445469298</v>
      </c>
      <c r="I797" s="31">
        <v>39549</v>
      </c>
      <c r="J797" s="20">
        <v>0.11950221657753</v>
      </c>
      <c r="K797" s="20">
        <v>0</v>
      </c>
      <c r="L797" s="20">
        <v>0.28429518445469298</v>
      </c>
      <c r="M797" s="20">
        <v>0.43373549097556502</v>
      </c>
      <c r="N797" s="20">
        <v>0.281969324569742</v>
      </c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30"/>
    </row>
    <row r="798" spans="1:27" x14ac:dyDescent="0.25">
      <c r="A798">
        <v>762</v>
      </c>
      <c r="B798" s="15">
        <v>39556</v>
      </c>
      <c r="C798" s="25">
        <f t="shared" si="44"/>
        <v>0.11949672549963</v>
      </c>
      <c r="D798" s="25">
        <f>VLOOKUP(B798,input_BB!$B$19:$XX$10000,$D$35,0)</f>
        <v>72.012</v>
      </c>
      <c r="E798" s="27">
        <f t="shared" si="45"/>
        <v>6.8444759208396806E-3</v>
      </c>
      <c r="F798" s="34">
        <f t="shared" si="47"/>
        <v>-1.2496355229729694E-4</v>
      </c>
      <c r="G798" s="25">
        <f t="shared" si="46"/>
        <v>0.28443813107861898</v>
      </c>
      <c r="I798" s="31">
        <v>39556</v>
      </c>
      <c r="J798" s="20">
        <v>0.11949672549963</v>
      </c>
      <c r="K798" s="20">
        <v>0</v>
      </c>
      <c r="L798" s="20">
        <v>0.28443813107861898</v>
      </c>
      <c r="M798" s="20">
        <v>0.433530317258572</v>
      </c>
      <c r="N798" s="20">
        <v>0.28203155166280902</v>
      </c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30"/>
    </row>
    <row r="799" spans="1:27" x14ac:dyDescent="0.25">
      <c r="A799">
        <v>763</v>
      </c>
      <c r="B799" s="15">
        <v>39563</v>
      </c>
      <c r="C799" s="25">
        <f t="shared" si="44"/>
        <v>0.12062960863113401</v>
      </c>
      <c r="D799" s="25">
        <f>VLOOKUP(B799,input_BB!$B$19:$XX$10000,$D$35,0)</f>
        <v>72.790000000000006</v>
      </c>
      <c r="E799" s="27">
        <f t="shared" si="45"/>
        <v>1.0042017666441647E-2</v>
      </c>
      <c r="F799" s="34">
        <f t="shared" si="47"/>
        <v>1.3675356506238856E-2</v>
      </c>
      <c r="G799" s="25">
        <f t="shared" si="46"/>
        <v>0.29401514950385799</v>
      </c>
      <c r="I799" s="31">
        <v>39563</v>
      </c>
      <c r="J799" s="20">
        <v>0.12062960863113401</v>
      </c>
      <c r="K799" s="20">
        <v>0</v>
      </c>
      <c r="L799" s="20">
        <v>0.29401514950385799</v>
      </c>
      <c r="M799" s="20">
        <v>0.37559895136774701</v>
      </c>
      <c r="N799" s="20">
        <v>0.330385899128395</v>
      </c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30"/>
    </row>
    <row r="800" spans="1:27" x14ac:dyDescent="0.25">
      <c r="A800">
        <v>764</v>
      </c>
      <c r="B800" s="15">
        <v>39570</v>
      </c>
      <c r="C800" s="25">
        <f t="shared" si="44"/>
        <v>0.120619460940361</v>
      </c>
      <c r="D800" s="25">
        <f>VLOOKUP(B800,input_BB!$B$19:$XX$10000,$D$35,0)</f>
        <v>73.5</v>
      </c>
      <c r="E800" s="27">
        <f t="shared" si="45"/>
        <v>1.0013375996382457E-2</v>
      </c>
      <c r="F800" s="34">
        <f t="shared" si="47"/>
        <v>2.0663222796200698E-2</v>
      </c>
      <c r="G800" s="25">
        <f t="shared" si="46"/>
        <v>0.29411080835970199</v>
      </c>
      <c r="I800" s="31">
        <v>39570</v>
      </c>
      <c r="J800" s="20">
        <v>0.120619460940361</v>
      </c>
      <c r="K800" s="20">
        <v>0</v>
      </c>
      <c r="L800" s="20">
        <v>0.29411080835970199</v>
      </c>
      <c r="M800" s="20">
        <v>0.37547154952261702</v>
      </c>
      <c r="N800" s="20">
        <v>0.33041764211768099</v>
      </c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30"/>
    </row>
    <row r="801" spans="1:27" x14ac:dyDescent="0.25">
      <c r="A801">
        <v>765</v>
      </c>
      <c r="B801" s="15">
        <v>39577</v>
      </c>
      <c r="C801" s="25">
        <f t="shared" si="44"/>
        <v>0.13117353618145</v>
      </c>
      <c r="D801" s="25">
        <f>VLOOKUP(B801,input_BB!$B$19:$XX$10000,$D$35,0)</f>
        <v>73.05</v>
      </c>
      <c r="E801" s="27">
        <f t="shared" si="45"/>
        <v>3.9802058722025975E-2</v>
      </c>
      <c r="F801" s="34">
        <f t="shared" si="47"/>
        <v>3.5719192196728144E-3</v>
      </c>
      <c r="G801" s="25">
        <f t="shared" si="46"/>
        <v>0.29403016874316901</v>
      </c>
      <c r="I801" s="31">
        <v>39577</v>
      </c>
      <c r="J801" s="20">
        <v>0.13117353618145</v>
      </c>
      <c r="K801" s="20">
        <v>0</v>
      </c>
      <c r="L801" s="20">
        <v>0.29403016874316901</v>
      </c>
      <c r="M801" s="20">
        <v>0.375632728786023</v>
      </c>
      <c r="N801" s="20">
        <v>0.330337102470808</v>
      </c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30"/>
    </row>
    <row r="802" spans="1:27" x14ac:dyDescent="0.25">
      <c r="A802">
        <v>766</v>
      </c>
      <c r="B802" s="15">
        <v>39584</v>
      </c>
      <c r="C802" s="25">
        <f t="shared" si="44"/>
        <v>0.120577782392502</v>
      </c>
      <c r="D802" s="25">
        <f>VLOOKUP(B802,input_BB!$B$19:$XX$10000,$D$35,0)</f>
        <v>72.843999999999994</v>
      </c>
      <c r="E802" s="27">
        <f t="shared" si="45"/>
        <v>9.8957390637023062E-3</v>
      </c>
      <c r="F802" s="34">
        <f t="shared" si="47"/>
        <v>-8.9251700680272883E-3</v>
      </c>
      <c r="G802" s="25">
        <f t="shared" si="46"/>
        <v>0.29395009115804299</v>
      </c>
      <c r="I802" s="31">
        <v>39584</v>
      </c>
      <c r="J802" s="20">
        <v>0.120577782392502</v>
      </c>
      <c r="K802" s="20">
        <v>0</v>
      </c>
      <c r="L802" s="20">
        <v>0.29395009115804299</v>
      </c>
      <c r="M802" s="20">
        <v>0.37579423441308601</v>
      </c>
      <c r="N802" s="20">
        <v>0.33025567442887099</v>
      </c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30"/>
    </row>
    <row r="803" spans="1:27" x14ac:dyDescent="0.25">
      <c r="A803">
        <v>767</v>
      </c>
      <c r="B803" s="15">
        <v>39591</v>
      </c>
      <c r="C803" s="25">
        <f t="shared" si="44"/>
        <v>0.131152704358101</v>
      </c>
      <c r="D803" s="25">
        <f>VLOOKUP(B803,input_BB!$B$19:$XX$10000,$D$35,0)</f>
        <v>71.888000000000005</v>
      </c>
      <c r="E803" s="27">
        <f t="shared" si="45"/>
        <v>3.9743261284811954E-2</v>
      </c>
      <c r="F803" s="34">
        <f t="shared" si="47"/>
        <v>-1.5906913073237439E-2</v>
      </c>
      <c r="G803" s="25">
        <f t="shared" si="46"/>
        <v>0.29387020624866</v>
      </c>
      <c r="I803" s="31">
        <v>39591</v>
      </c>
      <c r="J803" s="20">
        <v>0.131152704358101</v>
      </c>
      <c r="K803" s="20">
        <v>0</v>
      </c>
      <c r="L803" s="20">
        <v>0.29387020624866</v>
      </c>
      <c r="M803" s="20">
        <v>0.37595418670726999</v>
      </c>
      <c r="N803" s="20">
        <v>0.33017560704407001</v>
      </c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30"/>
    </row>
    <row r="804" spans="1:27" x14ac:dyDescent="0.25">
      <c r="A804">
        <v>768</v>
      </c>
      <c r="B804" s="15">
        <v>39598</v>
      </c>
      <c r="C804" s="25">
        <f t="shared" si="44"/>
        <v>0.123257763683796</v>
      </c>
      <c r="D804" s="25">
        <f>VLOOKUP(B804,input_BB!$B$19:$XX$10000,$D$35,0)</f>
        <v>72.879000000000005</v>
      </c>
      <c r="E804" s="27">
        <f t="shared" si="45"/>
        <v>1.7459936833129991E-2</v>
      </c>
      <c r="F804" s="34">
        <f t="shared" si="47"/>
        <v>4.8047883147561699E-4</v>
      </c>
      <c r="G804" s="25">
        <f t="shared" si="46"/>
        <v>0.29378924037523602</v>
      </c>
      <c r="I804" s="31">
        <v>39598</v>
      </c>
      <c r="J804" s="20">
        <v>0.123257763683796</v>
      </c>
      <c r="K804" s="20">
        <v>0</v>
      </c>
      <c r="L804" s="20">
        <v>0.29378924037523602</v>
      </c>
      <c r="M804" s="20">
        <v>0.37611509251140202</v>
      </c>
      <c r="N804" s="20">
        <v>0.33009566711336202</v>
      </c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30"/>
    </row>
    <row r="805" spans="1:27" x14ac:dyDescent="0.25">
      <c r="A805">
        <v>769</v>
      </c>
      <c r="B805" s="15">
        <v>39605</v>
      </c>
      <c r="C805" s="25">
        <f t="shared" si="44"/>
        <v>0.12052625417709401</v>
      </c>
      <c r="D805" s="25">
        <f>VLOOKUP(B805,input_BB!$B$19:$XX$10000,$D$35,0)</f>
        <v>72.39</v>
      </c>
      <c r="E805" s="27">
        <f t="shared" si="45"/>
        <v>9.7503016260164915E-3</v>
      </c>
      <c r="F805" s="34">
        <f t="shared" si="47"/>
        <v>6.9830847985754563E-3</v>
      </c>
      <c r="G805" s="25">
        <f t="shared" si="46"/>
        <v>0.29388609095004697</v>
      </c>
      <c r="I805" s="31">
        <v>39605</v>
      </c>
      <c r="J805" s="20">
        <v>0.12052625417709401</v>
      </c>
      <c r="K805" s="20">
        <v>0</v>
      </c>
      <c r="L805" s="20">
        <v>0.29388609095004697</v>
      </c>
      <c r="M805" s="20">
        <v>0.37598735875066203</v>
      </c>
      <c r="N805" s="20">
        <v>0.330126550299291</v>
      </c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30"/>
    </row>
    <row r="806" spans="1:27" x14ac:dyDescent="0.25">
      <c r="A806">
        <v>770</v>
      </c>
      <c r="B806" s="15">
        <v>39612</v>
      </c>
      <c r="C806" s="25">
        <f t="shared" ref="C806:C869" si="48">J806</f>
        <v>0.120505586266518</v>
      </c>
      <c r="D806" s="25">
        <f>VLOOKUP(B806,input_BB!$B$19:$XX$10000,$D$35,0)</f>
        <v>74.146000000000001</v>
      </c>
      <c r="E806" s="27">
        <f t="shared" ref="E806:E869" si="49">(C806-$E$34)/$E$36</f>
        <v>9.691966829581301E-3</v>
      </c>
      <c r="F806" s="34">
        <f t="shared" si="47"/>
        <v>1.7384980584256082E-2</v>
      </c>
      <c r="G806" s="25">
        <f t="shared" ref="G806:G869" si="50">VLOOKUP(B806,$I$37:$AA$5000,$G$34,0)</f>
        <v>0.29380495479573498</v>
      </c>
      <c r="I806" s="31">
        <v>39612</v>
      </c>
      <c r="J806" s="20">
        <v>0.120505586266518</v>
      </c>
      <c r="K806" s="20">
        <v>0</v>
      </c>
      <c r="L806" s="20">
        <v>0.29380495479573498</v>
      </c>
      <c r="M806" s="20">
        <v>0.37614793196718999</v>
      </c>
      <c r="N806" s="20">
        <v>0.33004711323707497</v>
      </c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30"/>
    </row>
    <row r="807" spans="1:27" x14ac:dyDescent="0.25">
      <c r="A807">
        <v>771</v>
      </c>
      <c r="B807" s="15">
        <v>39619</v>
      </c>
      <c r="C807" s="25">
        <f t="shared" si="48"/>
        <v>0.120495572686195</v>
      </c>
      <c r="D807" s="25">
        <f>VLOOKUP(B807,input_BB!$B$19:$XX$10000,$D$35,0)</f>
        <v>73.03</v>
      </c>
      <c r="E807" s="27">
        <f t="shared" si="49"/>
        <v>9.6637036837939443E-3</v>
      </c>
      <c r="F807" s="34">
        <f t="shared" si="47"/>
        <v>8.8410001381407088E-3</v>
      </c>
      <c r="G807" s="25">
        <f t="shared" si="50"/>
        <v>0.2939003451146</v>
      </c>
      <c r="I807" s="31">
        <v>39619</v>
      </c>
      <c r="J807" s="20">
        <v>0.120495572686195</v>
      </c>
      <c r="K807" s="20">
        <v>0</v>
      </c>
      <c r="L807" s="20">
        <v>0.2939003451146</v>
      </c>
      <c r="M807" s="20">
        <v>0.37602197059250297</v>
      </c>
      <c r="N807" s="20">
        <v>0.33007768429289702</v>
      </c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30"/>
    </row>
    <row r="808" spans="1:27" x14ac:dyDescent="0.25">
      <c r="A808">
        <v>772</v>
      </c>
      <c r="B808" s="15">
        <v>39626</v>
      </c>
      <c r="C808" s="25">
        <f t="shared" si="48"/>
        <v>0.13133631646633101</v>
      </c>
      <c r="D808" s="25">
        <f>VLOOKUP(B808,input_BB!$B$19:$XX$10000,$D$35,0)</f>
        <v>72.36</v>
      </c>
      <c r="E808" s="27">
        <f t="shared" si="49"/>
        <v>4.0261503074045767E-2</v>
      </c>
      <c r="F808" s="34">
        <f t="shared" ref="F808:F871" si="51">D808/D806-1</f>
        <v>-2.4087610929787173E-2</v>
      </c>
      <c r="G808" s="25">
        <f t="shared" si="50"/>
        <v>0.27398117440526698</v>
      </c>
      <c r="I808" s="31">
        <v>39626</v>
      </c>
      <c r="J808" s="20">
        <v>0.13133631646633101</v>
      </c>
      <c r="K808" s="20">
        <v>0</v>
      </c>
      <c r="L808" s="20">
        <v>0.27398117440526698</v>
      </c>
      <c r="M808" s="20">
        <v>0.34888698537011498</v>
      </c>
      <c r="N808" s="20">
        <v>0.37713184022461799</v>
      </c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30"/>
    </row>
    <row r="809" spans="1:27" x14ac:dyDescent="0.25">
      <c r="A809">
        <v>773</v>
      </c>
      <c r="B809" s="15">
        <v>39633</v>
      </c>
      <c r="C809" s="25">
        <f t="shared" si="48"/>
        <v>0.188015282154083</v>
      </c>
      <c r="D809" s="25">
        <f>VLOOKUP(B809,input_BB!$B$19:$XX$10000,$D$35,0)</f>
        <v>72.730999999999995</v>
      </c>
      <c r="E809" s="27">
        <f t="shared" si="49"/>
        <v>0.20023683843235854</v>
      </c>
      <c r="F809" s="34">
        <f t="shared" si="51"/>
        <v>-4.0942078597837606E-3</v>
      </c>
      <c r="G809" s="25">
        <f t="shared" si="50"/>
        <v>0.27390150467065699</v>
      </c>
      <c r="I809" s="31">
        <v>39633</v>
      </c>
      <c r="J809" s="20">
        <v>0.188015282154083</v>
      </c>
      <c r="K809" s="20">
        <v>0</v>
      </c>
      <c r="L809" s="20">
        <v>0.27390150467065699</v>
      </c>
      <c r="M809" s="20">
        <v>0.34906085621590599</v>
      </c>
      <c r="N809" s="20">
        <v>0.37703763911343702</v>
      </c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30"/>
    </row>
    <row r="810" spans="1:27" x14ac:dyDescent="0.25">
      <c r="A810">
        <v>774</v>
      </c>
      <c r="B810" s="15">
        <v>39640</v>
      </c>
      <c r="C810" s="25">
        <f t="shared" si="48"/>
        <v>0.120594315230846</v>
      </c>
      <c r="D810" s="25">
        <f>VLOOKUP(B810,input_BB!$B$19:$XX$10000,$D$35,0)</f>
        <v>72.096000000000004</v>
      </c>
      <c r="E810" s="27">
        <f t="shared" si="49"/>
        <v>9.9424026950232728E-3</v>
      </c>
      <c r="F810" s="34">
        <f t="shared" si="51"/>
        <v>-3.648424543946871E-3</v>
      </c>
      <c r="G810" s="25">
        <f t="shared" si="50"/>
        <v>0.27382201135546802</v>
      </c>
      <c r="I810" s="31">
        <v>39640</v>
      </c>
      <c r="J810" s="20">
        <v>0.120594315230846</v>
      </c>
      <c r="K810" s="20">
        <v>0</v>
      </c>
      <c r="L810" s="20">
        <v>0.27382201135546802</v>
      </c>
      <c r="M810" s="20">
        <v>0.34923316594188902</v>
      </c>
      <c r="N810" s="20">
        <v>0.37694482270264301</v>
      </c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30"/>
    </row>
    <row r="811" spans="1:27" x14ac:dyDescent="0.25">
      <c r="A811">
        <v>775</v>
      </c>
      <c r="B811" s="15">
        <v>39647</v>
      </c>
      <c r="C811" s="25">
        <f t="shared" si="48"/>
        <v>0.120573848485947</v>
      </c>
      <c r="D811" s="25">
        <f>VLOOKUP(B811,input_BB!$B$19:$XX$10000,$D$35,0)</f>
        <v>72.188999999999993</v>
      </c>
      <c r="E811" s="27">
        <f t="shared" si="49"/>
        <v>9.8846356850014559E-3</v>
      </c>
      <c r="F811" s="34">
        <f t="shared" si="51"/>
        <v>-7.452118078948522E-3</v>
      </c>
      <c r="G811" s="25">
        <f t="shared" si="50"/>
        <v>0.27374112139305601</v>
      </c>
      <c r="I811" s="31">
        <v>39647</v>
      </c>
      <c r="J811" s="20">
        <v>0.120573848485947</v>
      </c>
      <c r="K811" s="20">
        <v>0</v>
      </c>
      <c r="L811" s="20">
        <v>0.27374112139305601</v>
      </c>
      <c r="M811" s="20">
        <v>0.34940643108404601</v>
      </c>
      <c r="N811" s="20">
        <v>0.37685244752289798</v>
      </c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30"/>
    </row>
    <row r="812" spans="1:27" x14ac:dyDescent="0.25">
      <c r="A812">
        <v>776</v>
      </c>
      <c r="B812" s="15">
        <v>39654</v>
      </c>
      <c r="C812" s="25">
        <f t="shared" si="48"/>
        <v>0.26144894957542397</v>
      </c>
      <c r="D812" s="25">
        <f>VLOOKUP(B812,input_BB!$B$19:$XX$10000,$D$35,0)</f>
        <v>72.86</v>
      </c>
      <c r="E812" s="27">
        <f t="shared" si="49"/>
        <v>0.40750201043704842</v>
      </c>
      <c r="F812" s="34">
        <f t="shared" si="51"/>
        <v>1.0596981802041716E-2</v>
      </c>
      <c r="G812" s="25">
        <f t="shared" si="50"/>
        <v>0.273829786997907</v>
      </c>
      <c r="I812" s="31">
        <v>39654</v>
      </c>
      <c r="J812" s="20">
        <v>0.26144894957542397</v>
      </c>
      <c r="K812" s="20">
        <v>0</v>
      </c>
      <c r="L812" s="20">
        <v>0.273829786997907</v>
      </c>
      <c r="M812" s="20">
        <v>0.34928070637324499</v>
      </c>
      <c r="N812" s="20">
        <v>0.37688950662884801</v>
      </c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30"/>
    </row>
    <row r="813" spans="1:27" x14ac:dyDescent="0.25">
      <c r="A813">
        <v>777</v>
      </c>
      <c r="B813" s="15">
        <v>39661</v>
      </c>
      <c r="C813" s="25">
        <f t="shared" si="48"/>
        <v>0.12055400758981701</v>
      </c>
      <c r="D813" s="25">
        <f>VLOOKUP(B813,input_BB!$B$19:$XX$10000,$D$35,0)</f>
        <v>73.424000000000007</v>
      </c>
      <c r="E813" s="27">
        <f t="shared" si="49"/>
        <v>9.8286351215880058E-3</v>
      </c>
      <c r="F813" s="34">
        <f t="shared" si="51"/>
        <v>1.7107869620025307E-2</v>
      </c>
      <c r="G813" s="25">
        <f t="shared" si="50"/>
        <v>0.27535742449273198</v>
      </c>
      <c r="I813" s="31">
        <v>39661</v>
      </c>
      <c r="J813" s="20">
        <v>0.12055400758981701</v>
      </c>
      <c r="K813" s="20">
        <v>0</v>
      </c>
      <c r="L813" s="20">
        <v>0.27535742449273198</v>
      </c>
      <c r="M813" s="20">
        <v>0.34354483693349602</v>
      </c>
      <c r="N813" s="20">
        <v>0.38109773857377199</v>
      </c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30"/>
    </row>
    <row r="814" spans="1:27" x14ac:dyDescent="0.25">
      <c r="A814">
        <v>778</v>
      </c>
      <c r="B814" s="15">
        <v>39668</v>
      </c>
      <c r="C814" s="25">
        <f t="shared" si="48"/>
        <v>0.120533600449562</v>
      </c>
      <c r="D814" s="25">
        <f>VLOOKUP(B814,input_BB!$B$19:$XX$10000,$D$35,0)</f>
        <v>75.844999999999999</v>
      </c>
      <c r="E814" s="27">
        <f t="shared" si="49"/>
        <v>9.7710363445746226E-3</v>
      </c>
      <c r="F814" s="34">
        <f t="shared" si="51"/>
        <v>4.0968981608564325E-2</v>
      </c>
      <c r="G814" s="25">
        <f t="shared" si="50"/>
        <v>0.27527647606287398</v>
      </c>
      <c r="I814" s="31">
        <v>39668</v>
      </c>
      <c r="J814" s="20">
        <v>0.120533600449562</v>
      </c>
      <c r="K814" s="20">
        <v>0</v>
      </c>
      <c r="L814" s="20">
        <v>0.27527647606287398</v>
      </c>
      <c r="M814" s="20">
        <v>0.34371956524230202</v>
      </c>
      <c r="N814" s="20">
        <v>0.38100395869482401</v>
      </c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30"/>
    </row>
    <row r="815" spans="1:27" x14ac:dyDescent="0.25">
      <c r="A815">
        <v>779</v>
      </c>
      <c r="B815" s="15">
        <v>39675</v>
      </c>
      <c r="C815" s="25">
        <f t="shared" si="48"/>
        <v>0.12051323056221</v>
      </c>
      <c r="D815" s="25">
        <f>VLOOKUP(B815,input_BB!$B$19:$XX$10000,$D$35,0)</f>
        <v>77.180000000000007</v>
      </c>
      <c r="E815" s="27">
        <f t="shared" si="49"/>
        <v>9.7135427131929183E-3</v>
      </c>
      <c r="F815" s="34">
        <f t="shared" si="51"/>
        <v>5.1154935715842287E-2</v>
      </c>
      <c r="G815" s="25">
        <f t="shared" si="50"/>
        <v>0.27519705509113801</v>
      </c>
      <c r="I815" s="31">
        <v>39675</v>
      </c>
      <c r="J815" s="20">
        <v>0.12051323056221</v>
      </c>
      <c r="K815" s="20">
        <v>0</v>
      </c>
      <c r="L815" s="20">
        <v>0.27519705509113801</v>
      </c>
      <c r="M815" s="20">
        <v>0.34389393993885697</v>
      </c>
      <c r="N815" s="20">
        <v>0.38090900497000502</v>
      </c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30"/>
    </row>
    <row r="816" spans="1:27" x14ac:dyDescent="0.25">
      <c r="A816">
        <v>780</v>
      </c>
      <c r="B816" s="15">
        <v>39682</v>
      </c>
      <c r="C816" s="25">
        <f t="shared" si="48"/>
        <v>0.14859619736671401</v>
      </c>
      <c r="D816" s="25">
        <f>VLOOKUP(B816,input_BB!$B$19:$XX$10000,$D$35,0)</f>
        <v>76.805000000000007</v>
      </c>
      <c r="E816" s="27">
        <f t="shared" si="49"/>
        <v>8.8977198601989702E-2</v>
      </c>
      <c r="F816" s="34">
        <f t="shared" si="51"/>
        <v>1.2657393368053382E-2</v>
      </c>
      <c r="G816" s="25">
        <f t="shared" si="50"/>
        <v>0.28079021142860799</v>
      </c>
      <c r="I816" s="31">
        <v>39682</v>
      </c>
      <c r="J816" s="20">
        <v>0.14859619736671401</v>
      </c>
      <c r="K816" s="20">
        <v>0</v>
      </c>
      <c r="L816" s="20">
        <v>0.28079021142860799</v>
      </c>
      <c r="M816" s="20">
        <v>0.29495788405853501</v>
      </c>
      <c r="N816" s="20">
        <v>0.42425190451285799</v>
      </c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30"/>
    </row>
    <row r="817" spans="1:27" x14ac:dyDescent="0.25">
      <c r="A817">
        <v>781</v>
      </c>
      <c r="B817" s="15">
        <v>39689</v>
      </c>
      <c r="C817" s="25">
        <f t="shared" si="48"/>
        <v>0.120191730558872</v>
      </c>
      <c r="D817" s="25">
        <f>VLOOKUP(B817,input_BB!$B$19:$XX$10000,$D$35,0)</f>
        <v>77.381</v>
      </c>
      <c r="E817" s="27">
        <f t="shared" si="49"/>
        <v>8.8061148829985999E-3</v>
      </c>
      <c r="F817" s="34">
        <f t="shared" si="51"/>
        <v>2.6043016325472124E-3</v>
      </c>
      <c r="G817" s="25">
        <f t="shared" si="50"/>
        <v>0.28072996007177597</v>
      </c>
      <c r="I817" s="31">
        <v>39689</v>
      </c>
      <c r="J817" s="20">
        <v>0.120191730558872</v>
      </c>
      <c r="K817" s="20">
        <v>0</v>
      </c>
      <c r="L817" s="20">
        <v>0.28072996007177597</v>
      </c>
      <c r="M817" s="20">
        <v>0.29514504729069702</v>
      </c>
      <c r="N817" s="20">
        <v>0.42412499263752701</v>
      </c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30"/>
    </row>
    <row r="818" spans="1:27" x14ac:dyDescent="0.25">
      <c r="A818">
        <v>782</v>
      </c>
      <c r="B818" s="15">
        <v>39696</v>
      </c>
      <c r="C818" s="25">
        <f t="shared" si="48"/>
        <v>0.12017123401165</v>
      </c>
      <c r="D818" s="25">
        <f>VLOOKUP(B818,input_BB!$B$19:$XX$10000,$D$35,0)</f>
        <v>78.932000000000002</v>
      </c>
      <c r="E818" s="27">
        <f t="shared" si="49"/>
        <v>8.7482637564697454E-3</v>
      </c>
      <c r="F818" s="34">
        <f t="shared" si="51"/>
        <v>2.7693509537139338E-2</v>
      </c>
      <c r="G818" s="25">
        <f t="shared" si="50"/>
        <v>0.28067146356234302</v>
      </c>
      <c r="I818" s="31">
        <v>39696</v>
      </c>
      <c r="J818" s="20">
        <v>0.12017123401165</v>
      </c>
      <c r="K818" s="20">
        <v>0</v>
      </c>
      <c r="L818" s="20">
        <v>0.28067146356234302</v>
      </c>
      <c r="M818" s="20">
        <v>0.29533152996825301</v>
      </c>
      <c r="N818" s="20">
        <v>0.42399700646940403</v>
      </c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30"/>
    </row>
    <row r="819" spans="1:27" x14ac:dyDescent="0.25">
      <c r="A819">
        <v>783</v>
      </c>
      <c r="B819" s="15">
        <v>39703</v>
      </c>
      <c r="C819" s="25">
        <f t="shared" si="48"/>
        <v>0.120150789618492</v>
      </c>
      <c r="D819" s="25">
        <f>VLOOKUP(B819,input_BB!$B$19:$XX$10000,$D$35,0)</f>
        <v>78.965999999999994</v>
      </c>
      <c r="E819" s="27">
        <f t="shared" si="49"/>
        <v>8.6905598338246799E-3</v>
      </c>
      <c r="F819" s="34">
        <f t="shared" si="51"/>
        <v>2.0483064318114197E-2</v>
      </c>
      <c r="G819" s="25">
        <f t="shared" si="50"/>
        <v>0.28061150738365298</v>
      </c>
      <c r="I819" s="31">
        <v>39703</v>
      </c>
      <c r="J819" s="20">
        <v>0.120150789618492</v>
      </c>
      <c r="K819" s="20">
        <v>0</v>
      </c>
      <c r="L819" s="20">
        <v>0.28061150738365298</v>
      </c>
      <c r="M819" s="20">
        <v>0.29551858378262003</v>
      </c>
      <c r="N819" s="20">
        <v>0.42386990883372699</v>
      </c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30"/>
    </row>
    <row r="820" spans="1:27" x14ac:dyDescent="0.25">
      <c r="A820" s="37">
        <v>784</v>
      </c>
      <c r="B820" s="38">
        <v>39710</v>
      </c>
      <c r="C820" s="39">
        <f t="shared" si="48"/>
        <v>0.17640392482280701</v>
      </c>
      <c r="D820" s="25">
        <f>VLOOKUP(B820,input_BB!$B$19:$XX$10000,$D$35,0)</f>
        <v>77.680000000000007</v>
      </c>
      <c r="E820" s="40">
        <f t="shared" si="49"/>
        <v>0.16746399650596674</v>
      </c>
      <c r="F820" s="34">
        <f t="shared" si="51"/>
        <v>-1.5861754421527374E-2</v>
      </c>
      <c r="G820" s="39">
        <f t="shared" si="50"/>
        <v>0.25790957928526098</v>
      </c>
      <c r="H820" s="39"/>
      <c r="I820" s="42">
        <v>39710</v>
      </c>
      <c r="J820" s="18">
        <v>0.17640392482280701</v>
      </c>
      <c r="K820" s="18">
        <v>0</v>
      </c>
      <c r="L820" s="18">
        <v>0.25790957928526098</v>
      </c>
      <c r="M820" s="18">
        <v>0.40968000227657098</v>
      </c>
      <c r="N820" s="18">
        <v>0.33241041843816899</v>
      </c>
      <c r="O820" s="18"/>
      <c r="P820" s="18"/>
      <c r="Q820" s="18"/>
      <c r="R820" s="18"/>
      <c r="S820" s="18"/>
      <c r="T820" s="18"/>
      <c r="U820" s="18"/>
      <c r="V820" s="18"/>
      <c r="W820" s="19"/>
      <c r="X820" s="20"/>
      <c r="Y820" s="20"/>
      <c r="Z820" s="20"/>
      <c r="AA820" s="30"/>
    </row>
    <row r="821" spans="1:27" x14ac:dyDescent="0.25">
      <c r="A821">
        <v>785</v>
      </c>
      <c r="B821" s="15">
        <v>39717</v>
      </c>
      <c r="C821" s="25">
        <f t="shared" si="48"/>
        <v>0.17640641331672699</v>
      </c>
      <c r="D821" s="25">
        <f>VLOOKUP(B821,input_BB!$B$19:$XX$10000,$D$35,0)</f>
        <v>76.953000000000003</v>
      </c>
      <c r="E821" s="27">
        <f t="shared" si="49"/>
        <v>0.16747102023416213</v>
      </c>
      <c r="F821" s="34">
        <f t="shared" si="51"/>
        <v>-2.5491983891801406E-2</v>
      </c>
      <c r="G821" s="25">
        <f t="shared" si="50"/>
        <v>0.25782306886897199</v>
      </c>
      <c r="I821" s="31">
        <v>39717</v>
      </c>
      <c r="J821" s="20">
        <v>0.17640641331672699</v>
      </c>
      <c r="K821" s="20">
        <v>0</v>
      </c>
      <c r="L821" s="20">
        <v>0.25782306886897199</v>
      </c>
      <c r="M821" s="20">
        <v>0.40983725631698498</v>
      </c>
      <c r="N821" s="20">
        <v>0.33233967481404297</v>
      </c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30"/>
    </row>
    <row r="822" spans="1:27" x14ac:dyDescent="0.25">
      <c r="A822">
        <v>786</v>
      </c>
      <c r="B822" s="15">
        <v>39724</v>
      </c>
      <c r="C822" s="25">
        <f t="shared" si="48"/>
        <v>0.18955898284912101</v>
      </c>
      <c r="D822" s="25">
        <f>VLOOKUP(B822,input_BB!$B$19:$XX$10000,$D$35,0)</f>
        <v>80.313000000000002</v>
      </c>
      <c r="E822" s="27">
        <f t="shared" si="49"/>
        <v>0.20459390517457912</v>
      </c>
      <c r="F822" s="34">
        <f t="shared" si="51"/>
        <v>3.3895468589083322E-2</v>
      </c>
      <c r="G822" s="25">
        <f t="shared" si="50"/>
        <v>0.25773887422145503</v>
      </c>
      <c r="I822" s="31">
        <v>39724</v>
      </c>
      <c r="J822" s="20">
        <v>0.18955898284912101</v>
      </c>
      <c r="K822" s="20">
        <v>0</v>
      </c>
      <c r="L822" s="20">
        <v>0.25773887422145503</v>
      </c>
      <c r="M822" s="20">
        <v>0.40999442725143098</v>
      </c>
      <c r="N822" s="20">
        <v>0.33226669852711399</v>
      </c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30"/>
    </row>
    <row r="823" spans="1:27" x14ac:dyDescent="0.25">
      <c r="A823">
        <v>787</v>
      </c>
      <c r="B823" s="15">
        <v>39731</v>
      </c>
      <c r="C823" s="25">
        <f t="shared" si="48"/>
        <v>0.17641139030456501</v>
      </c>
      <c r="D823" s="25">
        <f>VLOOKUP(B823,input_BB!$B$19:$XX$10000,$D$35,0)</f>
        <v>82.997</v>
      </c>
      <c r="E823" s="27">
        <f t="shared" si="49"/>
        <v>0.16748506769054741</v>
      </c>
      <c r="F823" s="34">
        <f t="shared" si="51"/>
        <v>7.854144737697033E-2</v>
      </c>
      <c r="G823" s="25">
        <f t="shared" si="50"/>
        <v>0.25765524029481501</v>
      </c>
      <c r="I823" s="31">
        <v>39731</v>
      </c>
      <c r="J823" s="20">
        <v>0.17641139030456501</v>
      </c>
      <c r="K823" s="20">
        <v>0</v>
      </c>
      <c r="L823" s="20">
        <v>0.25765524029481501</v>
      </c>
      <c r="M823" s="20">
        <v>0.41015094084692699</v>
      </c>
      <c r="N823" s="20">
        <v>0.332193818858257</v>
      </c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30"/>
    </row>
    <row r="824" spans="1:27" x14ac:dyDescent="0.25">
      <c r="A824">
        <v>788</v>
      </c>
      <c r="B824" s="15">
        <v>39738</v>
      </c>
      <c r="C824" s="25">
        <f t="shared" si="48"/>
        <v>0.18905469775199901</v>
      </c>
      <c r="D824" s="25">
        <f>VLOOKUP(B824,input_BB!$B$19:$XX$10000,$D$35,0)</f>
        <v>82.412999999999997</v>
      </c>
      <c r="E824" s="27">
        <f t="shared" si="49"/>
        <v>0.20317056978817274</v>
      </c>
      <c r="F824" s="34">
        <f t="shared" si="51"/>
        <v>2.6147697134959458E-2</v>
      </c>
      <c r="G824" s="25">
        <f t="shared" si="50"/>
        <v>0.25195595117257802</v>
      </c>
      <c r="I824" s="31">
        <v>39738</v>
      </c>
      <c r="J824" s="20">
        <v>0.18905469775199901</v>
      </c>
      <c r="K824" s="20">
        <v>0</v>
      </c>
      <c r="L824" s="20">
        <v>0.25195595117257802</v>
      </c>
      <c r="M824" s="20">
        <v>0.40933359293802601</v>
      </c>
      <c r="N824" s="20">
        <v>0.33871045588939602</v>
      </c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30"/>
    </row>
    <row r="825" spans="1:27" x14ac:dyDescent="0.25">
      <c r="A825">
        <v>789</v>
      </c>
      <c r="B825" s="15">
        <v>39745</v>
      </c>
      <c r="C825" s="25">
        <f t="shared" si="48"/>
        <v>0.15242885053157801</v>
      </c>
      <c r="D825" s="25">
        <f>VLOOKUP(B825,input_BB!$B$19:$XX$10000,$D$35,0)</f>
        <v>86.44</v>
      </c>
      <c r="E825" s="27">
        <f t="shared" si="49"/>
        <v>9.9794791476549002E-2</v>
      </c>
      <c r="F825" s="34">
        <f t="shared" si="51"/>
        <v>4.1483427111823401E-2</v>
      </c>
      <c r="G825" s="25">
        <f t="shared" si="50"/>
        <v>0.246824708455683</v>
      </c>
      <c r="I825" s="31">
        <v>39745</v>
      </c>
      <c r="J825" s="20">
        <v>0.15242885053157801</v>
      </c>
      <c r="K825" s="20">
        <v>0</v>
      </c>
      <c r="L825" s="20">
        <v>0.246824708455683</v>
      </c>
      <c r="M825" s="20">
        <v>0.40847101971847599</v>
      </c>
      <c r="N825" s="20">
        <v>0.34470427182584101</v>
      </c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30"/>
    </row>
    <row r="826" spans="1:27" x14ac:dyDescent="0.25">
      <c r="A826" s="37">
        <v>790</v>
      </c>
      <c r="B826" s="38">
        <v>39752</v>
      </c>
      <c r="C826" s="39">
        <f t="shared" si="48"/>
        <v>0.14179617166519201</v>
      </c>
      <c r="D826" s="25">
        <f>VLOOKUP(B826,input_BB!$B$19:$XX$10000,$D$35,0)</f>
        <v>85.632999999999996</v>
      </c>
      <c r="E826" s="40">
        <f t="shared" si="49"/>
        <v>6.9784251468143141E-2</v>
      </c>
      <c r="F826" s="34">
        <f t="shared" si="51"/>
        <v>3.9071505709050713E-2</v>
      </c>
      <c r="G826" s="39">
        <f t="shared" si="50"/>
        <v>0.206684294561603</v>
      </c>
      <c r="H826" s="39"/>
      <c r="I826" s="42">
        <v>39752</v>
      </c>
      <c r="J826" s="18">
        <v>0.14179617166519201</v>
      </c>
      <c r="K826" s="18">
        <v>0</v>
      </c>
      <c r="L826" s="18">
        <v>0.206684294561603</v>
      </c>
      <c r="M826" s="18">
        <v>0.40716922040022102</v>
      </c>
      <c r="N826" s="18">
        <v>0.386146485038176</v>
      </c>
      <c r="O826" s="18"/>
      <c r="P826" s="18"/>
      <c r="Q826" s="18"/>
      <c r="R826" s="18"/>
      <c r="S826" s="18"/>
      <c r="T826" s="18"/>
      <c r="U826" s="18"/>
      <c r="V826" s="18"/>
      <c r="W826" s="19"/>
      <c r="X826" s="20"/>
      <c r="Y826" s="20"/>
      <c r="Z826" s="20"/>
      <c r="AA826" s="30"/>
    </row>
    <row r="827" spans="1:27" x14ac:dyDescent="0.25">
      <c r="A827">
        <v>791</v>
      </c>
      <c r="B827" s="15">
        <v>39759</v>
      </c>
      <c r="C827" s="25">
        <f t="shared" si="48"/>
        <v>0.143000453710556</v>
      </c>
      <c r="D827" s="25">
        <f>VLOOKUP(B827,input_BB!$B$19:$XX$10000,$D$35,0)</f>
        <v>85.906999999999996</v>
      </c>
      <c r="E827" s="27">
        <f t="shared" si="49"/>
        <v>7.3183315331348586E-2</v>
      </c>
      <c r="F827" s="34">
        <f t="shared" si="51"/>
        <v>-6.1661267931513164E-3</v>
      </c>
      <c r="G827" s="25">
        <f t="shared" si="50"/>
        <v>0.25673914872079501</v>
      </c>
      <c r="I827" s="31">
        <v>39759</v>
      </c>
      <c r="J827" s="20">
        <v>0.143000453710556</v>
      </c>
      <c r="K827" s="20">
        <v>0</v>
      </c>
      <c r="L827" s="20">
        <v>0.25673914872079501</v>
      </c>
      <c r="M827" s="20">
        <v>0.34291608942805801</v>
      </c>
      <c r="N827" s="20">
        <v>0.40034476185114698</v>
      </c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30"/>
    </row>
    <row r="828" spans="1:27" x14ac:dyDescent="0.25">
      <c r="A828">
        <v>792</v>
      </c>
      <c r="B828" s="15">
        <v>39766</v>
      </c>
      <c r="C828" s="25">
        <f t="shared" si="48"/>
        <v>0.14234234392643</v>
      </c>
      <c r="D828" s="25">
        <f>VLOOKUP(B828,input_BB!$B$19:$XX$10000,$D$35,0)</f>
        <v>86.364999999999995</v>
      </c>
      <c r="E828" s="27">
        <f t="shared" si="49"/>
        <v>7.1325812602767658E-2</v>
      </c>
      <c r="F828" s="34">
        <f t="shared" si="51"/>
        <v>8.5481064542873852E-3</v>
      </c>
      <c r="G828" s="25">
        <f t="shared" si="50"/>
        <v>0.25688048220933102</v>
      </c>
      <c r="I828" s="31">
        <v>39766</v>
      </c>
      <c r="J828" s="20">
        <v>0.14234234392643</v>
      </c>
      <c r="K828" s="20">
        <v>0</v>
      </c>
      <c r="L828" s="20">
        <v>0.25688048220933102</v>
      </c>
      <c r="M828" s="20">
        <v>0.34041794226299199</v>
      </c>
      <c r="N828" s="20">
        <v>0.40270157552767599</v>
      </c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30"/>
    </row>
    <row r="829" spans="1:27" x14ac:dyDescent="0.25">
      <c r="A829">
        <v>793</v>
      </c>
      <c r="B829" s="15">
        <v>39773</v>
      </c>
      <c r="C829" s="25">
        <f t="shared" si="48"/>
        <v>0.141708359122276</v>
      </c>
      <c r="D829" s="25">
        <f>VLOOKUP(B829,input_BB!$B$19:$XX$10000,$D$35,0)</f>
        <v>88.191000000000003</v>
      </c>
      <c r="E829" s="27">
        <f t="shared" si="49"/>
        <v>6.9536402185235519E-2</v>
      </c>
      <c r="F829" s="34">
        <f t="shared" si="51"/>
        <v>2.6586890474582958E-2</v>
      </c>
      <c r="G829" s="25">
        <f t="shared" si="50"/>
        <v>0.257012621041394</v>
      </c>
      <c r="I829" s="31">
        <v>39773</v>
      </c>
      <c r="J829" s="20">
        <v>0.141708359122276</v>
      </c>
      <c r="K829" s="20">
        <v>0</v>
      </c>
      <c r="L829" s="20">
        <v>0.257012621041394</v>
      </c>
      <c r="M829" s="20">
        <v>0.33797524165564502</v>
      </c>
      <c r="N829" s="20">
        <v>0.40501213730296098</v>
      </c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30"/>
    </row>
    <row r="830" spans="1:27" x14ac:dyDescent="0.25">
      <c r="A830">
        <v>794</v>
      </c>
      <c r="B830" s="15">
        <v>39780</v>
      </c>
      <c r="C830" s="25">
        <f t="shared" si="48"/>
        <v>0.18229146301746399</v>
      </c>
      <c r="D830" s="25">
        <f>VLOOKUP(B830,input_BB!$B$19:$XX$10000,$D$35,0)</f>
        <v>86.516999999999996</v>
      </c>
      <c r="E830" s="27">
        <f t="shared" si="49"/>
        <v>0.18408146448013368</v>
      </c>
      <c r="F830" s="34">
        <f t="shared" si="51"/>
        <v>1.7599722109651328E-3</v>
      </c>
      <c r="G830" s="25">
        <f t="shared" si="50"/>
        <v>0.25713926533917197</v>
      </c>
      <c r="I830" s="31">
        <v>39780</v>
      </c>
      <c r="J830" s="20">
        <v>0.18229146301746399</v>
      </c>
      <c r="K830" s="20">
        <v>1</v>
      </c>
      <c r="L830" s="20">
        <v>0.25713926533917197</v>
      </c>
      <c r="M830" s="20">
        <v>0.33558530924548002</v>
      </c>
      <c r="N830" s="20">
        <v>0.407275425415348</v>
      </c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30"/>
    </row>
    <row r="831" spans="1:27" x14ac:dyDescent="0.25">
      <c r="A831">
        <v>795</v>
      </c>
      <c r="B831" s="15">
        <v>39787</v>
      </c>
      <c r="C831" s="25">
        <f t="shared" si="48"/>
        <v>0.14053986966609999</v>
      </c>
      <c r="D831" s="25">
        <f>VLOOKUP(B831,input_BB!$B$19:$XX$10000,$D$35,0)</f>
        <v>87.120999999999995</v>
      </c>
      <c r="E831" s="27">
        <f t="shared" si="49"/>
        <v>6.6238362244912405E-2</v>
      </c>
      <c r="F831" s="34">
        <f t="shared" si="51"/>
        <v>-1.2132757310836739E-2</v>
      </c>
      <c r="G831" s="25">
        <f t="shared" si="50"/>
        <v>0.13197337064452899</v>
      </c>
      <c r="I831" s="31">
        <v>39787</v>
      </c>
      <c r="J831" s="20">
        <v>0.14053986966609999</v>
      </c>
      <c r="K831" s="20">
        <v>1</v>
      </c>
      <c r="L831" s="20">
        <v>0.13197337064452899</v>
      </c>
      <c r="M831" s="20">
        <v>0.53950045917145395</v>
      </c>
      <c r="N831" s="20">
        <v>0.32852617018401697</v>
      </c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30"/>
    </row>
    <row r="832" spans="1:27" x14ac:dyDescent="0.25">
      <c r="A832">
        <v>796</v>
      </c>
      <c r="B832" s="15">
        <v>39794</v>
      </c>
      <c r="C832" s="25">
        <f t="shared" si="48"/>
        <v>0.150316298007965</v>
      </c>
      <c r="D832" s="25">
        <f>VLOOKUP(B832,input_BB!$B$19:$XX$10000,$D$35,0)</f>
        <v>83.644000000000005</v>
      </c>
      <c r="E832" s="27">
        <f t="shared" si="49"/>
        <v>9.383215093916053E-2</v>
      </c>
      <c r="F832" s="34">
        <f t="shared" si="51"/>
        <v>-3.3207346533051241E-2</v>
      </c>
      <c r="G832" s="25">
        <f t="shared" si="50"/>
        <v>0.18358356043598301</v>
      </c>
      <c r="I832" s="31">
        <v>39794</v>
      </c>
      <c r="J832" s="20">
        <v>0.150316298007965</v>
      </c>
      <c r="K832" s="20">
        <v>1</v>
      </c>
      <c r="L832" s="20">
        <v>0.18358356043598301</v>
      </c>
      <c r="M832" s="20">
        <v>0.44685264240028399</v>
      </c>
      <c r="N832" s="20">
        <v>0.369563797163733</v>
      </c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30"/>
    </row>
    <row r="833" spans="1:27" x14ac:dyDescent="0.25">
      <c r="A833">
        <v>797</v>
      </c>
      <c r="B833" s="15">
        <v>39801</v>
      </c>
      <c r="C833" s="25">
        <f t="shared" si="48"/>
        <v>0.16196215152740501</v>
      </c>
      <c r="D833" s="25">
        <f>VLOOKUP(B833,input_BB!$B$19:$XX$10000,$D$35,0)</f>
        <v>81.298000000000002</v>
      </c>
      <c r="E833" s="27">
        <f t="shared" si="49"/>
        <v>0.12670235772045324</v>
      </c>
      <c r="F833" s="34">
        <f t="shared" si="51"/>
        <v>-6.683807577966272E-2</v>
      </c>
      <c r="G833" s="25">
        <f t="shared" si="50"/>
        <v>0.27721481551958499</v>
      </c>
      <c r="I833" s="31">
        <v>39801</v>
      </c>
      <c r="J833" s="20">
        <v>0.16196215152740501</v>
      </c>
      <c r="K833" s="20">
        <v>0</v>
      </c>
      <c r="L833" s="20">
        <v>0.27721481551958499</v>
      </c>
      <c r="M833" s="20">
        <v>0.37110607932247502</v>
      </c>
      <c r="N833" s="20">
        <v>0.35167910515793999</v>
      </c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30"/>
    </row>
    <row r="834" spans="1:27" x14ac:dyDescent="0.25">
      <c r="A834">
        <v>798</v>
      </c>
      <c r="B834" s="15">
        <v>39808</v>
      </c>
      <c r="C834" s="25">
        <f t="shared" si="48"/>
        <v>0.17992772161960599</v>
      </c>
      <c r="D834" s="25">
        <f>VLOOKUP(B834,input_BB!$B$19:$XX$10000,$D$35,0)</f>
        <v>80.891999999999996</v>
      </c>
      <c r="E834" s="27">
        <f t="shared" si="49"/>
        <v>0.17740984797771092</v>
      </c>
      <c r="F834" s="34">
        <f t="shared" si="51"/>
        <v>-3.2901343790349702E-2</v>
      </c>
      <c r="G834" s="25">
        <f t="shared" si="50"/>
        <v>0.16205194442249099</v>
      </c>
      <c r="I834" s="31">
        <v>39808</v>
      </c>
      <c r="J834" s="20">
        <v>0.17992772161960599</v>
      </c>
      <c r="K834" s="20">
        <v>0</v>
      </c>
      <c r="L834" s="20">
        <v>0.16205194442249099</v>
      </c>
      <c r="M834" s="20">
        <v>0.55762304648931205</v>
      </c>
      <c r="N834" s="20">
        <v>0.28032500908819702</v>
      </c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30"/>
    </row>
    <row r="835" spans="1:27" x14ac:dyDescent="0.25">
      <c r="A835">
        <v>799</v>
      </c>
      <c r="B835" s="15">
        <v>39815</v>
      </c>
      <c r="C835" s="25">
        <f t="shared" si="48"/>
        <v>0.224096119403839</v>
      </c>
      <c r="D835" s="25">
        <f>VLOOKUP(B835,input_BB!$B$19:$XX$10000,$D$35,0)</f>
        <v>81.838999999999999</v>
      </c>
      <c r="E835" s="27">
        <f t="shared" si="49"/>
        <v>0.30207433615306456</v>
      </c>
      <c r="F835" s="34">
        <f t="shared" si="51"/>
        <v>6.6545302467464484E-3</v>
      </c>
      <c r="G835" s="25">
        <f t="shared" si="50"/>
        <v>0.171675990366289</v>
      </c>
      <c r="I835" s="31">
        <v>39815</v>
      </c>
      <c r="J835" s="20">
        <v>0.224096119403839</v>
      </c>
      <c r="K835" s="20">
        <v>0</v>
      </c>
      <c r="L835" s="20">
        <v>0.171675990366289</v>
      </c>
      <c r="M835" s="20">
        <v>0.55321170144285303</v>
      </c>
      <c r="N835" s="20">
        <v>0.27511230819085802</v>
      </c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30"/>
    </row>
    <row r="836" spans="1:27" x14ac:dyDescent="0.25">
      <c r="A836">
        <v>800</v>
      </c>
      <c r="B836" s="15">
        <v>39822</v>
      </c>
      <c r="C836" s="25">
        <f t="shared" si="48"/>
        <v>0.19772656261920901</v>
      </c>
      <c r="D836" s="25">
        <f>VLOOKUP(B836,input_BB!$B$19:$XX$10000,$D$35,0)</f>
        <v>82.662999999999997</v>
      </c>
      <c r="E836" s="27">
        <f t="shared" si="49"/>
        <v>0.22764674844599314</v>
      </c>
      <c r="F836" s="34">
        <f t="shared" si="51"/>
        <v>2.1893388715818585E-2</v>
      </c>
      <c r="G836" s="25">
        <f t="shared" si="50"/>
        <v>0.163223257769821</v>
      </c>
      <c r="I836" s="31">
        <v>39822</v>
      </c>
      <c r="J836" s="20">
        <v>0.19772656261920901</v>
      </c>
      <c r="K836" s="20">
        <v>0</v>
      </c>
      <c r="L836" s="20">
        <v>0.163223257769821</v>
      </c>
      <c r="M836" s="20">
        <v>0.67575491406046695</v>
      </c>
      <c r="N836" s="20">
        <v>0.161021828169712</v>
      </c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30"/>
    </row>
    <row r="837" spans="1:27" x14ac:dyDescent="0.25">
      <c r="A837">
        <v>801</v>
      </c>
      <c r="B837" s="15">
        <v>39829</v>
      </c>
      <c r="C837" s="25">
        <f t="shared" si="48"/>
        <v>0.15167447924614</v>
      </c>
      <c r="D837" s="25">
        <f>VLOOKUP(B837,input_BB!$B$19:$XX$10000,$D$35,0)</f>
        <v>84.212000000000003</v>
      </c>
      <c r="E837" s="27">
        <f t="shared" si="49"/>
        <v>9.7665592435806706E-2</v>
      </c>
      <c r="F837" s="34">
        <f t="shared" si="51"/>
        <v>2.8995955473551716E-2</v>
      </c>
      <c r="G837" s="25">
        <f t="shared" si="50"/>
        <v>0.16396839255284801</v>
      </c>
      <c r="I837" s="31">
        <v>39829</v>
      </c>
      <c r="J837" s="20">
        <v>0.15167447924614</v>
      </c>
      <c r="K837" s="20">
        <v>0</v>
      </c>
      <c r="L837" s="20">
        <v>0.16396839255284801</v>
      </c>
      <c r="M837" s="20">
        <v>0.67560786773400106</v>
      </c>
      <c r="N837" s="20">
        <v>0.16042373971315099</v>
      </c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30"/>
    </row>
    <row r="838" spans="1:27" x14ac:dyDescent="0.25">
      <c r="A838">
        <v>802</v>
      </c>
      <c r="B838" s="15">
        <v>39836</v>
      </c>
      <c r="C838" s="25">
        <f t="shared" si="48"/>
        <v>0.19568742811679801</v>
      </c>
      <c r="D838" s="25">
        <f>VLOOKUP(B838,input_BB!$B$19:$XX$10000,$D$35,0)</f>
        <v>85.608000000000004</v>
      </c>
      <c r="E838" s="27">
        <f t="shared" si="49"/>
        <v>0.22189132891944383</v>
      </c>
      <c r="F838" s="34">
        <f t="shared" si="51"/>
        <v>3.5626580211219228E-2</v>
      </c>
      <c r="G838" s="25">
        <f t="shared" si="50"/>
        <v>0.16899540789418599</v>
      </c>
      <c r="I838" s="31">
        <v>39836</v>
      </c>
      <c r="J838" s="20">
        <v>0.19568742811679801</v>
      </c>
      <c r="K838" s="20">
        <v>0</v>
      </c>
      <c r="L838" s="20">
        <v>0.16899540789418599</v>
      </c>
      <c r="M838" s="20">
        <v>0.67211016323683304</v>
      </c>
      <c r="N838" s="20">
        <v>0.158894428868981</v>
      </c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30"/>
    </row>
    <row r="839" spans="1:27" x14ac:dyDescent="0.25">
      <c r="A839">
        <v>803</v>
      </c>
      <c r="B839" s="15">
        <v>39843</v>
      </c>
      <c r="C839" s="25">
        <f t="shared" si="48"/>
        <v>0.143010869622231</v>
      </c>
      <c r="D839" s="25">
        <f>VLOOKUP(B839,input_BB!$B$19:$XX$10000,$D$35,0)</f>
        <v>85.998999999999995</v>
      </c>
      <c r="E839" s="27">
        <f t="shared" si="49"/>
        <v>7.3212714049957009E-2</v>
      </c>
      <c r="F839" s="34">
        <f t="shared" si="51"/>
        <v>2.1220253645561016E-2</v>
      </c>
      <c r="G839" s="25">
        <f t="shared" si="50"/>
        <v>0.23751696269141501</v>
      </c>
      <c r="I839" s="31">
        <v>39843</v>
      </c>
      <c r="J839" s="20">
        <v>0.143010869622231</v>
      </c>
      <c r="K839" s="20">
        <v>0</v>
      </c>
      <c r="L839" s="20">
        <v>0.23751696269141501</v>
      </c>
      <c r="M839" s="20">
        <v>0.47917449258516398</v>
      </c>
      <c r="N839" s="20">
        <v>0.28330854472342099</v>
      </c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30"/>
    </row>
    <row r="840" spans="1:27" x14ac:dyDescent="0.25">
      <c r="A840">
        <v>804</v>
      </c>
      <c r="B840" s="15">
        <v>39850</v>
      </c>
      <c r="C840" s="25">
        <f t="shared" si="48"/>
        <v>0.15664656460285201</v>
      </c>
      <c r="D840" s="25">
        <f>VLOOKUP(B840,input_BB!$B$19:$XX$10000,$D$35,0)</f>
        <v>85.346000000000004</v>
      </c>
      <c r="E840" s="27">
        <f t="shared" si="49"/>
        <v>0.11169921165800864</v>
      </c>
      <c r="F840" s="34">
        <f t="shared" si="51"/>
        <v>-3.0604616390991213E-3</v>
      </c>
      <c r="G840" s="25">
        <f t="shared" si="50"/>
        <v>0.19413084242579601</v>
      </c>
      <c r="I840" s="31">
        <v>39850</v>
      </c>
      <c r="J840" s="20">
        <v>0.15664656460285201</v>
      </c>
      <c r="K840" s="20">
        <v>0</v>
      </c>
      <c r="L840" s="20">
        <v>0.19413084242579601</v>
      </c>
      <c r="M840" s="20">
        <v>0.65325759873966605</v>
      </c>
      <c r="N840" s="20">
        <v>0.152611558834538</v>
      </c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30"/>
    </row>
    <row r="841" spans="1:27" x14ac:dyDescent="0.25">
      <c r="A841">
        <v>805</v>
      </c>
      <c r="B841" s="15">
        <v>39857</v>
      </c>
      <c r="C841" s="25">
        <f t="shared" si="48"/>
        <v>0.17878021299839</v>
      </c>
      <c r="D841" s="25">
        <f>VLOOKUP(B841,input_BB!$B$19:$XX$10000,$D$35,0)</f>
        <v>86.040999999999997</v>
      </c>
      <c r="E841" s="27">
        <f t="shared" si="49"/>
        <v>0.17417102605712581</v>
      </c>
      <c r="F841" s="34">
        <f t="shared" si="51"/>
        <v>4.8837777183452502E-4</v>
      </c>
      <c r="G841" s="25">
        <f t="shared" si="50"/>
        <v>0.19717855432102499</v>
      </c>
      <c r="I841" s="31">
        <v>39857</v>
      </c>
      <c r="J841" s="20">
        <v>0.17878021299839</v>
      </c>
      <c r="K841" s="20">
        <v>0</v>
      </c>
      <c r="L841" s="20">
        <v>0.19717855432102499</v>
      </c>
      <c r="M841" s="20">
        <v>0.65159433690075796</v>
      </c>
      <c r="N841" s="20">
        <v>0.15122710877821699</v>
      </c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30"/>
    </row>
    <row r="842" spans="1:27" x14ac:dyDescent="0.25">
      <c r="A842">
        <v>806</v>
      </c>
      <c r="B842" s="15">
        <v>39864</v>
      </c>
      <c r="C842" s="25">
        <f t="shared" si="48"/>
        <v>0.16607858240604401</v>
      </c>
      <c r="D842" s="25">
        <f>VLOOKUP(B842,input_BB!$B$19:$XX$10000,$D$35,0)</f>
        <v>86.488</v>
      </c>
      <c r="E842" s="27">
        <f t="shared" si="49"/>
        <v>0.13832090795860433</v>
      </c>
      <c r="F842" s="34">
        <f t="shared" si="51"/>
        <v>1.3380826283598379E-2</v>
      </c>
      <c r="G842" s="25">
        <f t="shared" si="50"/>
        <v>0.21642964558619299</v>
      </c>
      <c r="I842" s="31">
        <v>39864</v>
      </c>
      <c r="J842" s="20">
        <v>0.16607858240604401</v>
      </c>
      <c r="K842" s="20">
        <v>0</v>
      </c>
      <c r="L842" s="20">
        <v>0.21642964558619299</v>
      </c>
      <c r="M842" s="20">
        <v>0.59274383567063804</v>
      </c>
      <c r="N842" s="20">
        <v>0.190826518743168</v>
      </c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30"/>
    </row>
    <row r="843" spans="1:27" x14ac:dyDescent="0.25">
      <c r="A843">
        <v>807</v>
      </c>
      <c r="B843" s="15">
        <v>39871</v>
      </c>
      <c r="C843" s="25">
        <f t="shared" si="48"/>
        <v>0.20449660718441001</v>
      </c>
      <c r="D843" s="25">
        <f>VLOOKUP(B843,input_BB!$B$19:$XX$10000,$D$35,0)</f>
        <v>88.007999999999996</v>
      </c>
      <c r="E843" s="27">
        <f t="shared" si="49"/>
        <v>0.24675507437549737</v>
      </c>
      <c r="F843" s="34">
        <f t="shared" si="51"/>
        <v>2.2861194081891245E-2</v>
      </c>
      <c r="G843" s="25">
        <f t="shared" si="50"/>
        <v>0.31414655218148302</v>
      </c>
      <c r="I843" s="31">
        <v>39871</v>
      </c>
      <c r="J843" s="20">
        <v>0.20449660718441001</v>
      </c>
      <c r="K843" s="20">
        <v>0</v>
      </c>
      <c r="L843" s="20">
        <v>0.31414655218148302</v>
      </c>
      <c r="M843" s="20">
        <v>0.45527546034184102</v>
      </c>
      <c r="N843" s="20">
        <v>0.23057798747667599</v>
      </c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30"/>
    </row>
    <row r="844" spans="1:27" x14ac:dyDescent="0.25">
      <c r="A844">
        <v>808</v>
      </c>
      <c r="B844" s="15">
        <v>39878</v>
      </c>
      <c r="C844" s="25">
        <f t="shared" si="48"/>
        <v>0.19078812003135701</v>
      </c>
      <c r="D844" s="25">
        <f>VLOOKUP(B844,input_BB!$B$19:$XX$10000,$D$35,0)</f>
        <v>88.512</v>
      </c>
      <c r="E844" s="27">
        <f t="shared" si="49"/>
        <v>0.20806312220321777</v>
      </c>
      <c r="F844" s="34">
        <f t="shared" si="51"/>
        <v>2.3402090463416902E-2</v>
      </c>
      <c r="G844" s="25">
        <f t="shared" si="50"/>
        <v>0.316517659265105</v>
      </c>
      <c r="I844" s="31">
        <v>39878</v>
      </c>
      <c r="J844" s="20">
        <v>0.19078812003135701</v>
      </c>
      <c r="K844" s="20">
        <v>1</v>
      </c>
      <c r="L844" s="20">
        <v>0.316517659265105</v>
      </c>
      <c r="M844" s="20">
        <v>0.45356729508479499</v>
      </c>
      <c r="N844" s="20">
        <v>0.22991504565009999</v>
      </c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30"/>
    </row>
    <row r="845" spans="1:27" x14ac:dyDescent="0.25">
      <c r="A845">
        <v>809</v>
      </c>
      <c r="B845" s="15">
        <v>39885</v>
      </c>
      <c r="C845" s="25">
        <f t="shared" si="48"/>
        <v>0.18202379345893899</v>
      </c>
      <c r="D845" s="25">
        <f>VLOOKUP(B845,input_BB!$B$19:$XX$10000,$D$35,0)</f>
        <v>87.427999999999997</v>
      </c>
      <c r="E845" s="27">
        <f t="shared" si="49"/>
        <v>0.18332597208766221</v>
      </c>
      <c r="F845" s="34">
        <f t="shared" si="51"/>
        <v>-6.5903099718207514E-3</v>
      </c>
      <c r="G845" s="25">
        <f t="shared" si="50"/>
        <v>0.24215555424443899</v>
      </c>
      <c r="I845" s="31">
        <v>39885</v>
      </c>
      <c r="J845" s="20">
        <v>0.18202379345893899</v>
      </c>
      <c r="K845" s="20">
        <v>0</v>
      </c>
      <c r="L845" s="20">
        <v>0.24215555424443899</v>
      </c>
      <c r="M845" s="20">
        <v>0.42986793351552599</v>
      </c>
      <c r="N845" s="20">
        <v>0.32797651224003499</v>
      </c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30"/>
    </row>
    <row r="846" spans="1:27" x14ac:dyDescent="0.25">
      <c r="A846">
        <v>810</v>
      </c>
      <c r="B846" s="15">
        <v>39892</v>
      </c>
      <c r="C846" s="25">
        <f t="shared" si="48"/>
        <v>0.20308524370193501</v>
      </c>
      <c r="D846" s="25">
        <f>VLOOKUP(B846,input_BB!$B$19:$XX$10000,$D$35,0)</f>
        <v>83.840999999999994</v>
      </c>
      <c r="E846" s="27">
        <f t="shared" si="49"/>
        <v>0.24277152697512192</v>
      </c>
      <c r="F846" s="34">
        <f t="shared" si="51"/>
        <v>-5.277250542299361E-2</v>
      </c>
      <c r="G846" s="25">
        <f t="shared" si="50"/>
        <v>0.26248473385976601</v>
      </c>
      <c r="I846" s="31">
        <v>39892</v>
      </c>
      <c r="J846" s="20">
        <v>0.20308524370193501</v>
      </c>
      <c r="K846" s="20">
        <v>0</v>
      </c>
      <c r="L846" s="20">
        <v>0.26248473385976601</v>
      </c>
      <c r="M846" s="20">
        <v>0.46678216558286301</v>
      </c>
      <c r="N846" s="20">
        <v>0.27073310055737099</v>
      </c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30"/>
    </row>
    <row r="847" spans="1:27" x14ac:dyDescent="0.25">
      <c r="A847">
        <v>811</v>
      </c>
      <c r="B847" s="15">
        <v>39899</v>
      </c>
      <c r="C847" s="25">
        <f t="shared" si="48"/>
        <v>0.27275899052619901</v>
      </c>
      <c r="D847" s="25">
        <f>VLOOKUP(B847,input_BB!$B$19:$XX$10000,$D$35,0)</f>
        <v>85.111000000000004</v>
      </c>
      <c r="E847" s="27">
        <f t="shared" si="49"/>
        <v>0.43942439243646925</v>
      </c>
      <c r="F847" s="34">
        <f t="shared" si="51"/>
        <v>-2.6501807201354199E-2</v>
      </c>
      <c r="G847" s="25">
        <f t="shared" si="50"/>
        <v>0.22527005173265999</v>
      </c>
      <c r="I847" s="31">
        <v>39899</v>
      </c>
      <c r="J847" s="20">
        <v>0.27275899052619901</v>
      </c>
      <c r="K847" s="20">
        <v>0</v>
      </c>
      <c r="L847" s="20">
        <v>0.22527005173265999</v>
      </c>
      <c r="M847" s="20">
        <v>0.46257112228707897</v>
      </c>
      <c r="N847" s="20">
        <v>0.31215882598026001</v>
      </c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30"/>
    </row>
    <row r="848" spans="1:27" x14ac:dyDescent="0.25">
      <c r="A848">
        <v>812</v>
      </c>
      <c r="B848" s="15">
        <v>39906</v>
      </c>
      <c r="C848" s="25">
        <f t="shared" si="48"/>
        <v>0.16822642087936401</v>
      </c>
      <c r="D848" s="25">
        <f>VLOOKUP(B848,input_BB!$B$19:$XX$10000,$D$35,0)</f>
        <v>84.165000000000006</v>
      </c>
      <c r="E848" s="27">
        <f t="shared" si="49"/>
        <v>0.14438314243828371</v>
      </c>
      <c r="F848" s="34">
        <f t="shared" si="51"/>
        <v>3.8644577235482647E-3</v>
      </c>
      <c r="G848" s="25">
        <f t="shared" si="50"/>
        <v>0.21867459512858001</v>
      </c>
      <c r="I848" s="31">
        <v>39906</v>
      </c>
      <c r="J848" s="20">
        <v>0.16822642087936401</v>
      </c>
      <c r="K848" s="20">
        <v>0</v>
      </c>
      <c r="L848" s="20">
        <v>0.21867459512858001</v>
      </c>
      <c r="M848" s="20">
        <v>0.60379007623518999</v>
      </c>
      <c r="N848" s="20">
        <v>0.17753532863623001</v>
      </c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30"/>
    </row>
    <row r="849" spans="1:27" x14ac:dyDescent="0.25">
      <c r="A849">
        <v>813</v>
      </c>
      <c r="B849" s="15">
        <v>39913</v>
      </c>
      <c r="C849" s="25">
        <f t="shared" si="48"/>
        <v>0.17481634020805401</v>
      </c>
      <c r="D849" s="25">
        <f>VLOOKUP(B849,input_BB!$B$19:$XX$10000,$D$35,0)</f>
        <v>85.786000000000001</v>
      </c>
      <c r="E849" s="27">
        <f t="shared" si="49"/>
        <v>0.16298306820967476</v>
      </c>
      <c r="F849" s="34">
        <f t="shared" si="51"/>
        <v>7.9308197530283397E-3</v>
      </c>
      <c r="G849" s="25">
        <f t="shared" si="50"/>
        <v>0.30206694200684803</v>
      </c>
      <c r="I849" s="31">
        <v>39913</v>
      </c>
      <c r="J849" s="20">
        <v>0.17481634020805401</v>
      </c>
      <c r="K849" s="20">
        <v>0</v>
      </c>
      <c r="L849" s="20">
        <v>0.30206694200684803</v>
      </c>
      <c r="M849" s="20">
        <v>0.443759836208517</v>
      </c>
      <c r="N849" s="20">
        <v>0.25417322178463497</v>
      </c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30"/>
    </row>
    <row r="850" spans="1:27" x14ac:dyDescent="0.25">
      <c r="A850">
        <v>814</v>
      </c>
      <c r="B850" s="15">
        <v>39920</v>
      </c>
      <c r="C850" s="25">
        <f t="shared" si="48"/>
        <v>0.146742329001427</v>
      </c>
      <c r="D850" s="25">
        <f>VLOOKUP(B850,input_BB!$B$19:$XX$10000,$D$35,0)</f>
        <v>85.980999999999995</v>
      </c>
      <c r="E850" s="27">
        <f t="shared" si="49"/>
        <v>8.3744689330723238E-2</v>
      </c>
      <c r="F850" s="34">
        <f t="shared" si="51"/>
        <v>2.1576664884453089E-2</v>
      </c>
      <c r="G850" s="25">
        <f t="shared" si="50"/>
        <v>0.183255116786219</v>
      </c>
      <c r="I850" s="31">
        <v>39920</v>
      </c>
      <c r="J850" s="20">
        <v>0.146742329001427</v>
      </c>
      <c r="K850" s="20">
        <v>0</v>
      </c>
      <c r="L850" s="20">
        <v>0.183255116786219</v>
      </c>
      <c r="M850" s="20">
        <v>0.58402427333007301</v>
      </c>
      <c r="N850" s="20">
        <v>0.23272060988370799</v>
      </c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30"/>
    </row>
    <row r="851" spans="1:27" x14ac:dyDescent="0.25">
      <c r="A851">
        <v>815</v>
      </c>
      <c r="B851" s="15">
        <v>39927</v>
      </c>
      <c r="C851" s="25">
        <f t="shared" si="48"/>
        <v>0.162743926048279</v>
      </c>
      <c r="D851" s="25">
        <f>VLOOKUP(B851,input_BB!$B$19:$XX$10000,$D$35,0)</f>
        <v>84.713999999999999</v>
      </c>
      <c r="E851" s="27">
        <f t="shared" si="49"/>
        <v>0.12890890188783255</v>
      </c>
      <c r="F851" s="34">
        <f t="shared" si="51"/>
        <v>-1.2496211503042476E-2</v>
      </c>
      <c r="G851" s="25">
        <f t="shared" si="50"/>
        <v>0.317057880941084</v>
      </c>
      <c r="I851" s="31">
        <v>39927</v>
      </c>
      <c r="J851" s="20">
        <v>0.162743926048279</v>
      </c>
      <c r="K851" s="20">
        <v>0</v>
      </c>
      <c r="L851" s="20">
        <v>0.317057880941084</v>
      </c>
      <c r="M851" s="20">
        <v>0.37602767168307</v>
      </c>
      <c r="N851" s="20">
        <v>0.306914447375846</v>
      </c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30"/>
    </row>
    <row r="852" spans="1:27" x14ac:dyDescent="0.25">
      <c r="A852">
        <v>816</v>
      </c>
      <c r="B852" s="15">
        <v>39934</v>
      </c>
      <c r="C852" s="25">
        <f t="shared" si="48"/>
        <v>0.14434495568275499</v>
      </c>
      <c r="D852" s="25">
        <f>VLOOKUP(B852,input_BB!$B$19:$XX$10000,$D$35,0)</f>
        <v>84.546000000000006</v>
      </c>
      <c r="E852" s="27">
        <f t="shared" si="49"/>
        <v>7.6978147352055784E-2</v>
      </c>
      <c r="F852" s="34">
        <f t="shared" si="51"/>
        <v>-1.6689733778392779E-2</v>
      </c>
      <c r="G852" s="25">
        <f t="shared" si="50"/>
        <v>0.293839283291842</v>
      </c>
      <c r="I852" s="31">
        <v>39934</v>
      </c>
      <c r="J852" s="20">
        <v>0.14434495568275499</v>
      </c>
      <c r="K852" s="20">
        <v>0</v>
      </c>
      <c r="L852" s="20">
        <v>0.293839283291842</v>
      </c>
      <c r="M852" s="20">
        <v>0.46097508840405799</v>
      </c>
      <c r="N852" s="20">
        <v>0.24518562830409901</v>
      </c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30"/>
    </row>
    <row r="853" spans="1:27" x14ac:dyDescent="0.25">
      <c r="A853">
        <v>817</v>
      </c>
      <c r="B853" s="15">
        <v>39941</v>
      </c>
      <c r="C853" s="25">
        <f t="shared" si="48"/>
        <v>0.169889912009239</v>
      </c>
      <c r="D853" s="25">
        <f>VLOOKUP(B853,input_BB!$B$19:$XX$10000,$D$35,0)</f>
        <v>82.528999999999996</v>
      </c>
      <c r="E853" s="27">
        <f t="shared" si="49"/>
        <v>0.14907831547361022</v>
      </c>
      <c r="F853" s="34">
        <f t="shared" si="51"/>
        <v>-2.5792667091625976E-2</v>
      </c>
      <c r="G853" s="25">
        <f t="shared" si="50"/>
        <v>0.29342115355159898</v>
      </c>
      <c r="I853" s="31">
        <v>39941</v>
      </c>
      <c r="J853" s="20">
        <v>0.169889912009239</v>
      </c>
      <c r="K853" s="20">
        <v>1</v>
      </c>
      <c r="L853" s="20">
        <v>0.29342115355159898</v>
      </c>
      <c r="M853" s="20">
        <v>0.46242514512838701</v>
      </c>
      <c r="N853" s="20">
        <v>0.24415370132001299</v>
      </c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30"/>
    </row>
    <row r="854" spans="1:27" x14ac:dyDescent="0.25">
      <c r="A854">
        <v>818</v>
      </c>
      <c r="B854" s="15">
        <v>39948</v>
      </c>
      <c r="C854" s="25">
        <f t="shared" si="48"/>
        <v>0.14376516640186299</v>
      </c>
      <c r="D854" s="25">
        <f>VLOOKUP(B854,input_BB!$B$19:$XX$10000,$D$35,0)</f>
        <v>83.024000000000001</v>
      </c>
      <c r="E854" s="27">
        <f t="shared" si="49"/>
        <v>7.5341702799435861E-2</v>
      </c>
      <c r="F854" s="34">
        <f t="shared" si="51"/>
        <v>-1.8002034395477096E-2</v>
      </c>
      <c r="G854" s="25">
        <f t="shared" si="50"/>
        <v>0.29475804449054199</v>
      </c>
      <c r="I854" s="31">
        <v>39948</v>
      </c>
      <c r="J854" s="20">
        <v>0.14376516640186299</v>
      </c>
      <c r="K854" s="20">
        <v>1</v>
      </c>
      <c r="L854" s="20">
        <v>0.29475804449054199</v>
      </c>
      <c r="M854" s="20">
        <v>0.462721953296926</v>
      </c>
      <c r="N854" s="20">
        <v>0.242520002212532</v>
      </c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30"/>
    </row>
    <row r="855" spans="1:27" x14ac:dyDescent="0.25">
      <c r="A855">
        <v>819</v>
      </c>
      <c r="B855" s="15">
        <v>39955</v>
      </c>
      <c r="C855" s="25">
        <f t="shared" si="48"/>
        <v>0.256811022758484</v>
      </c>
      <c r="D855" s="25">
        <f>VLOOKUP(B855,input_BB!$B$19:$XX$10000,$D$35,0)</f>
        <v>79.957999999999998</v>
      </c>
      <c r="E855" s="27">
        <f t="shared" si="49"/>
        <v>0.39441154753067226</v>
      </c>
      <c r="F855" s="34">
        <f t="shared" si="51"/>
        <v>-3.1152685722594442E-2</v>
      </c>
      <c r="G855" s="25">
        <f t="shared" si="50"/>
        <v>0.23087447887514001</v>
      </c>
      <c r="I855" s="31">
        <v>39955</v>
      </c>
      <c r="J855" s="20">
        <v>0.256811022758484</v>
      </c>
      <c r="K855" s="20">
        <v>0</v>
      </c>
      <c r="L855" s="20">
        <v>0.23087447887514001</v>
      </c>
      <c r="M855" s="20">
        <v>0.47752522365054201</v>
      </c>
      <c r="N855" s="20">
        <v>0.29160029747431698</v>
      </c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30"/>
    </row>
    <row r="856" spans="1:27" x14ac:dyDescent="0.25">
      <c r="A856">
        <v>820</v>
      </c>
      <c r="B856" s="15">
        <v>39962</v>
      </c>
      <c r="C856" s="25">
        <f t="shared" si="48"/>
        <v>0.12561200559139299</v>
      </c>
      <c r="D856" s="25">
        <f>VLOOKUP(B856,input_BB!$B$19:$XX$10000,$D$35,0)</f>
        <v>79.347999999999999</v>
      </c>
      <c r="E856" s="27">
        <f t="shared" si="49"/>
        <v>2.4104741199484338E-2</v>
      </c>
      <c r="F856" s="34">
        <f t="shared" si="51"/>
        <v>-4.4276353825399961E-2</v>
      </c>
      <c r="G856" s="25">
        <f t="shared" si="50"/>
        <v>0.17493560087548701</v>
      </c>
      <c r="I856" s="31">
        <v>39962</v>
      </c>
      <c r="J856" s="20">
        <v>0.12561200559139299</v>
      </c>
      <c r="K856" s="20">
        <v>0</v>
      </c>
      <c r="L856" s="20">
        <v>0.17493560087548701</v>
      </c>
      <c r="M856" s="20">
        <v>0.57402322265154604</v>
      </c>
      <c r="N856" s="20">
        <v>0.25104117647296698</v>
      </c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30"/>
    </row>
    <row r="857" spans="1:27" x14ac:dyDescent="0.25">
      <c r="A857">
        <v>821</v>
      </c>
      <c r="B857" s="15">
        <v>39969</v>
      </c>
      <c r="C857" s="25">
        <f t="shared" si="48"/>
        <v>0.12553103268146501</v>
      </c>
      <c r="D857" s="25">
        <f>VLOOKUP(B857,input_BB!$B$19:$XX$10000,$D$35,0)</f>
        <v>80.67</v>
      </c>
      <c r="E857" s="27">
        <f t="shared" si="49"/>
        <v>2.3876196654546284E-2</v>
      </c>
      <c r="F857" s="34">
        <f t="shared" si="51"/>
        <v>8.9046749543510995E-3</v>
      </c>
      <c r="G857" s="25">
        <f t="shared" si="50"/>
        <v>0.18058652139609799</v>
      </c>
      <c r="I857" s="31">
        <v>39969</v>
      </c>
      <c r="J857" s="20">
        <v>0.12553103268146501</v>
      </c>
      <c r="K857" s="20">
        <v>0</v>
      </c>
      <c r="L857" s="20">
        <v>0.18058652139609799</v>
      </c>
      <c r="M857" s="20">
        <v>0.57029039465283404</v>
      </c>
      <c r="N857" s="20">
        <v>0.249123083951068</v>
      </c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30"/>
    </row>
    <row r="858" spans="1:27" x14ac:dyDescent="0.25">
      <c r="A858">
        <v>822</v>
      </c>
      <c r="B858" s="15">
        <v>39976</v>
      </c>
      <c r="C858" s="25">
        <f t="shared" si="48"/>
        <v>0.12651006877422299</v>
      </c>
      <c r="D858" s="25">
        <f>VLOOKUP(B858,input_BB!$B$19:$XX$10000,$D$35,0)</f>
        <v>80.141999999999996</v>
      </c>
      <c r="E858" s="27">
        <f t="shared" si="49"/>
        <v>2.6639507970594094E-2</v>
      </c>
      <c r="F858" s="34">
        <f t="shared" si="51"/>
        <v>1.0006553410293773E-2</v>
      </c>
      <c r="G858" s="25">
        <f t="shared" si="50"/>
        <v>0.25159447188405698</v>
      </c>
      <c r="I858" s="31">
        <v>39976</v>
      </c>
      <c r="J858" s="20">
        <v>0.12651006877422299</v>
      </c>
      <c r="K858" s="20">
        <v>0</v>
      </c>
      <c r="L858" s="20">
        <v>0.25159447188405698</v>
      </c>
      <c r="M858" s="20">
        <v>0.53823927961295204</v>
      </c>
      <c r="N858" s="20">
        <v>0.21016624850299001</v>
      </c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30"/>
    </row>
    <row r="859" spans="1:27" x14ac:dyDescent="0.25">
      <c r="A859">
        <v>823</v>
      </c>
      <c r="B859" s="15">
        <v>39983</v>
      </c>
      <c r="C859" s="25">
        <f t="shared" si="48"/>
        <v>0.194017708301544</v>
      </c>
      <c r="D859" s="25">
        <f>VLOOKUP(B859,input_BB!$B$19:$XX$10000,$D$35,0)</f>
        <v>80.263999999999996</v>
      </c>
      <c r="E859" s="27">
        <f t="shared" si="49"/>
        <v>0.21717857553450684</v>
      </c>
      <c r="F859" s="34">
        <f t="shared" si="51"/>
        <v>-5.0328498822362899E-3</v>
      </c>
      <c r="G859" s="25">
        <f t="shared" si="50"/>
        <v>0.24709837959544301</v>
      </c>
      <c r="I859" s="31">
        <v>39983</v>
      </c>
      <c r="J859" s="20">
        <v>0.194017708301544</v>
      </c>
      <c r="K859" s="20">
        <v>0</v>
      </c>
      <c r="L859" s="20">
        <v>0.24709837959544301</v>
      </c>
      <c r="M859" s="20">
        <v>0.54687108482304003</v>
      </c>
      <c r="N859" s="20">
        <v>0.20603053558151699</v>
      </c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30"/>
    </row>
    <row r="860" spans="1:27" x14ac:dyDescent="0.25">
      <c r="A860">
        <v>824</v>
      </c>
      <c r="B860" s="15">
        <v>39990</v>
      </c>
      <c r="C860" s="25">
        <f t="shared" si="48"/>
        <v>0.11903638392686799</v>
      </c>
      <c r="D860" s="25">
        <f>VLOOKUP(B860,input_BB!$B$19:$XX$10000,$D$35,0)</f>
        <v>79.878</v>
      </c>
      <c r="E860" s="27">
        <f t="shared" si="49"/>
        <v>5.5451703215159227E-3</v>
      </c>
      <c r="F860" s="34">
        <f t="shared" si="51"/>
        <v>-3.2941528786403218E-3</v>
      </c>
      <c r="G860" s="25">
        <f t="shared" si="50"/>
        <v>0.24704592988358701</v>
      </c>
      <c r="I860" s="31">
        <v>39990</v>
      </c>
      <c r="J860" s="20">
        <v>0.11903638392686799</v>
      </c>
      <c r="K860" s="20">
        <v>0</v>
      </c>
      <c r="L860" s="20">
        <v>0.24704592988358701</v>
      </c>
      <c r="M860" s="20">
        <v>0.54705732332090296</v>
      </c>
      <c r="N860" s="20">
        <v>0.20589674679550901</v>
      </c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30"/>
    </row>
    <row r="861" spans="1:27" x14ac:dyDescent="0.25">
      <c r="A861">
        <v>825</v>
      </c>
      <c r="B861" s="15">
        <v>39997</v>
      </c>
      <c r="C861" s="25">
        <f t="shared" si="48"/>
        <v>0.13352504372596699</v>
      </c>
      <c r="D861" s="25">
        <f>VLOOKUP(B861,input_BB!$B$19:$XX$10000,$D$35,0)</f>
        <v>80.382000000000005</v>
      </c>
      <c r="E861" s="27">
        <f t="shared" si="49"/>
        <v>4.6439145399015197E-2</v>
      </c>
      <c r="F861" s="34">
        <f t="shared" si="51"/>
        <v>1.470148509917335E-3</v>
      </c>
      <c r="G861" s="25">
        <f t="shared" si="50"/>
        <v>0.24699083364225999</v>
      </c>
      <c r="I861" s="31">
        <v>39997</v>
      </c>
      <c r="J861" s="20">
        <v>0.13352504372596699</v>
      </c>
      <c r="K861" s="20">
        <v>0</v>
      </c>
      <c r="L861" s="20">
        <v>0.24699083364225999</v>
      </c>
      <c r="M861" s="20">
        <v>0.54724273234949905</v>
      </c>
      <c r="N861" s="20">
        <v>0.20576643400824199</v>
      </c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30"/>
    </row>
    <row r="862" spans="1:27" x14ac:dyDescent="0.25">
      <c r="A862">
        <v>826</v>
      </c>
      <c r="B862" s="15">
        <v>40004</v>
      </c>
      <c r="C862" s="25">
        <f t="shared" si="48"/>
        <v>0.133521988987923</v>
      </c>
      <c r="D862" s="25">
        <f>VLOOKUP(B862,input_BB!$B$19:$XX$10000,$D$35,0)</f>
        <v>80.233000000000004</v>
      </c>
      <c r="E862" s="27">
        <f t="shared" si="49"/>
        <v>4.6430523457222699E-2</v>
      </c>
      <c r="F862" s="34">
        <f t="shared" si="51"/>
        <v>4.4442775232229614E-3</v>
      </c>
      <c r="G862" s="25">
        <f t="shared" si="50"/>
        <v>0.246936914272952</v>
      </c>
      <c r="I862" s="31">
        <v>40004</v>
      </c>
      <c r="J862" s="20">
        <v>0.133521988987923</v>
      </c>
      <c r="K862" s="20">
        <v>0</v>
      </c>
      <c r="L862" s="20">
        <v>0.246936914272952</v>
      </c>
      <c r="M862" s="20">
        <v>0.54742279894134904</v>
      </c>
      <c r="N862" s="20">
        <v>0.20564028678569901</v>
      </c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30"/>
    </row>
    <row r="863" spans="1:27" x14ac:dyDescent="0.25">
      <c r="A863">
        <v>827</v>
      </c>
      <c r="B863" s="15">
        <v>40011</v>
      </c>
      <c r="C863" s="25">
        <f t="shared" si="48"/>
        <v>0.131300449371338</v>
      </c>
      <c r="D863" s="25">
        <f>VLOOKUP(B863,input_BB!$B$19:$XX$10000,$D$35,0)</f>
        <v>79.346999999999994</v>
      </c>
      <c r="E863" s="27">
        <f t="shared" si="49"/>
        <v>4.0160268859902815E-2</v>
      </c>
      <c r="F863" s="34">
        <f t="shared" si="51"/>
        <v>-1.2876017018735642E-2</v>
      </c>
      <c r="G863" s="25">
        <f t="shared" si="50"/>
        <v>0.27805786207923799</v>
      </c>
      <c r="I863" s="31">
        <v>40011</v>
      </c>
      <c r="J863" s="20">
        <v>0.131300449371338</v>
      </c>
      <c r="K863" s="20">
        <v>0</v>
      </c>
      <c r="L863" s="20">
        <v>0.27805786207923799</v>
      </c>
      <c r="M863" s="20">
        <v>0.46401344935127498</v>
      </c>
      <c r="N863" s="20">
        <v>0.25792868856948697</v>
      </c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30"/>
    </row>
    <row r="864" spans="1:27" x14ac:dyDescent="0.25">
      <c r="A864">
        <v>828</v>
      </c>
      <c r="B864" s="15">
        <v>40018</v>
      </c>
      <c r="C864" s="25">
        <f t="shared" si="48"/>
        <v>0.131289511919022</v>
      </c>
      <c r="D864" s="25">
        <f>VLOOKUP(B864,input_BB!$B$19:$XX$10000,$D$35,0)</f>
        <v>78.748999999999995</v>
      </c>
      <c r="E864" s="27">
        <f t="shared" si="49"/>
        <v>4.0129398102453605E-2</v>
      </c>
      <c r="F864" s="34">
        <f t="shared" si="51"/>
        <v>-1.8496130021313006E-2</v>
      </c>
      <c r="G864" s="25">
        <f t="shared" si="50"/>
        <v>0.277951962460462</v>
      </c>
      <c r="I864" s="31">
        <v>40018</v>
      </c>
      <c r="J864" s="20">
        <v>0.131289511919022</v>
      </c>
      <c r="K864" s="20">
        <v>0</v>
      </c>
      <c r="L864" s="20">
        <v>0.277951962460462</v>
      </c>
      <c r="M864" s="20">
        <v>0.46408949128121901</v>
      </c>
      <c r="N864" s="20">
        <v>0.25795854625831899</v>
      </c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30"/>
    </row>
    <row r="865" spans="1:27" x14ac:dyDescent="0.25">
      <c r="A865">
        <v>829</v>
      </c>
      <c r="B865" s="15">
        <v>40025</v>
      </c>
      <c r="C865" s="25">
        <f t="shared" si="48"/>
        <v>0.13122537732124301</v>
      </c>
      <c r="D865" s="25">
        <f>VLOOKUP(B865,input_BB!$B$19:$XX$10000,$D$35,0)</f>
        <v>78.346999999999994</v>
      </c>
      <c r="E865" s="27">
        <f t="shared" si="49"/>
        <v>3.9948379383017422E-2</v>
      </c>
      <c r="F865" s="34">
        <f t="shared" si="51"/>
        <v>-1.2602870933998811E-2</v>
      </c>
      <c r="G865" s="25">
        <f t="shared" si="50"/>
        <v>0.277970041238013</v>
      </c>
      <c r="I865" s="31">
        <v>40025</v>
      </c>
      <c r="J865" s="20">
        <v>0.13122537732124301</v>
      </c>
      <c r="K865" s="20">
        <v>0</v>
      </c>
      <c r="L865" s="20">
        <v>0.277970041238013</v>
      </c>
      <c r="M865" s="20">
        <v>0.46391169916938202</v>
      </c>
      <c r="N865" s="20">
        <v>0.25811825959260498</v>
      </c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30"/>
    </row>
    <row r="866" spans="1:27" x14ac:dyDescent="0.25">
      <c r="A866">
        <v>830</v>
      </c>
      <c r="B866" s="15">
        <v>40032</v>
      </c>
      <c r="C866" s="25">
        <f t="shared" si="48"/>
        <v>0.13116157054901101</v>
      </c>
      <c r="D866" s="25">
        <f>VLOOKUP(B866,input_BB!$B$19:$XX$10000,$D$35,0)</f>
        <v>78.974999999999994</v>
      </c>
      <c r="E866" s="27">
        <f t="shared" si="49"/>
        <v>3.9768285945141729E-2</v>
      </c>
      <c r="F866" s="34">
        <f t="shared" si="51"/>
        <v>2.8698777127329489E-3</v>
      </c>
      <c r="G866" s="25">
        <f t="shared" si="50"/>
        <v>0.277987535484016</v>
      </c>
      <c r="I866" s="31">
        <v>40032</v>
      </c>
      <c r="J866" s="20">
        <v>0.13116157054901101</v>
      </c>
      <c r="K866" s="20">
        <v>0</v>
      </c>
      <c r="L866" s="20">
        <v>0.277987535484016</v>
      </c>
      <c r="M866" s="20">
        <v>0.46373504633594498</v>
      </c>
      <c r="N866" s="20">
        <v>0.25827741818003902</v>
      </c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30"/>
    </row>
    <row r="867" spans="1:27" x14ac:dyDescent="0.25">
      <c r="A867">
        <v>831</v>
      </c>
      <c r="B867" s="15">
        <v>40039</v>
      </c>
      <c r="C867" s="25">
        <f t="shared" si="48"/>
        <v>0.131098091602325</v>
      </c>
      <c r="D867" s="25">
        <f>VLOOKUP(B867,input_BB!$B$19:$XX$10000,$D$35,0)</f>
        <v>78.885000000000005</v>
      </c>
      <c r="E867" s="27">
        <f t="shared" si="49"/>
        <v>3.9589117788823701E-2</v>
      </c>
      <c r="F867" s="34">
        <f t="shared" si="51"/>
        <v>6.8668870537482718E-3</v>
      </c>
      <c r="G867" s="25">
        <f t="shared" si="50"/>
        <v>0.278003813533168</v>
      </c>
      <c r="I867" s="31">
        <v>40039</v>
      </c>
      <c r="J867" s="20">
        <v>0.131098091602325</v>
      </c>
      <c r="K867" s="20">
        <v>0</v>
      </c>
      <c r="L867" s="20">
        <v>0.278003813533168</v>
      </c>
      <c r="M867" s="20">
        <v>0.46356210634276102</v>
      </c>
      <c r="N867" s="20">
        <v>0.25843408012407099</v>
      </c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30"/>
    </row>
    <row r="868" spans="1:27" x14ac:dyDescent="0.25">
      <c r="A868">
        <v>832</v>
      </c>
      <c r="B868" s="15">
        <v>40046</v>
      </c>
      <c r="C868" s="25">
        <f t="shared" si="48"/>
        <v>0.131034925580025</v>
      </c>
      <c r="D868" s="25">
        <f>VLOOKUP(B868,input_BB!$B$19:$XX$10000,$D$35,0)</f>
        <v>78.043999999999997</v>
      </c>
      <c r="E868" s="27">
        <f t="shared" si="49"/>
        <v>3.9410832855814128E-2</v>
      </c>
      <c r="F868" s="34">
        <f t="shared" si="51"/>
        <v>-1.1788540677429515E-2</v>
      </c>
      <c r="G868" s="25">
        <f t="shared" si="50"/>
        <v>0.2780201750513</v>
      </c>
      <c r="I868" s="31">
        <v>40046</v>
      </c>
      <c r="J868" s="20">
        <v>0.131034925580025</v>
      </c>
      <c r="K868" s="20">
        <v>0</v>
      </c>
      <c r="L868" s="20">
        <v>0.2780201750513</v>
      </c>
      <c r="M868" s="20">
        <v>0.46338779652496898</v>
      </c>
      <c r="N868" s="20">
        <v>0.25859202842373002</v>
      </c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30"/>
    </row>
    <row r="869" spans="1:27" x14ac:dyDescent="0.25">
      <c r="A869">
        <v>833</v>
      </c>
      <c r="B869" s="15">
        <v>40053</v>
      </c>
      <c r="C869" s="25">
        <f t="shared" si="48"/>
        <v>0.13097210228443101</v>
      </c>
      <c r="D869" s="25">
        <f>VLOOKUP(B869,input_BB!$B$19:$XX$10000,$D$35,0)</f>
        <v>78.366</v>
      </c>
      <c r="E869" s="27">
        <f t="shared" si="49"/>
        <v>3.9233515262611582E-2</v>
      </c>
      <c r="F869" s="34">
        <f t="shared" si="51"/>
        <v>-6.5791975660772772E-3</v>
      </c>
      <c r="G869" s="25">
        <f t="shared" si="50"/>
        <v>0.27803535782725303</v>
      </c>
      <c r="I869" s="31">
        <v>40053</v>
      </c>
      <c r="J869" s="20">
        <v>0.13097210228443101</v>
      </c>
      <c r="K869" s="20">
        <v>0</v>
      </c>
      <c r="L869" s="20">
        <v>0.27803535782725303</v>
      </c>
      <c r="M869" s="20">
        <v>0.46321473094856402</v>
      </c>
      <c r="N869" s="20">
        <v>0.258749911224183</v>
      </c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30"/>
    </row>
    <row r="870" spans="1:27" x14ac:dyDescent="0.25">
      <c r="A870">
        <v>834</v>
      </c>
      <c r="B870" s="15">
        <v>40060</v>
      </c>
      <c r="C870" s="25">
        <f t="shared" ref="C870:C933" si="52">J870</f>
        <v>0.13090959191322299</v>
      </c>
      <c r="D870" s="25">
        <f>VLOOKUP(B870,input_BB!$B$19:$XX$10000,$D$35,0)</f>
        <v>78.135999999999996</v>
      </c>
      <c r="E870" s="27">
        <f t="shared" ref="E870:E933" si="53">(C870-$E$34)/$E$36</f>
        <v>3.9057080892717332E-2</v>
      </c>
      <c r="F870" s="34">
        <f t="shared" si="51"/>
        <v>1.1788222028599193E-3</v>
      </c>
      <c r="G870" s="25">
        <f t="shared" ref="G870:G933" si="54">VLOOKUP(B870,$I$37:$AA$5000,$G$34,0)</f>
        <v>0.278050586978072</v>
      </c>
      <c r="I870" s="31">
        <v>40060</v>
      </c>
      <c r="J870" s="20">
        <v>0.13090959191322299</v>
      </c>
      <c r="K870" s="20">
        <v>0</v>
      </c>
      <c r="L870" s="20">
        <v>0.278050586978072</v>
      </c>
      <c r="M870" s="20">
        <v>0.463044481961215</v>
      </c>
      <c r="N870" s="20">
        <v>0.258904931060713</v>
      </c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30"/>
    </row>
    <row r="871" spans="1:27" x14ac:dyDescent="0.25">
      <c r="A871">
        <v>835</v>
      </c>
      <c r="B871" s="15">
        <v>40067</v>
      </c>
      <c r="C871" s="25">
        <f t="shared" si="52"/>
        <v>0.13084739446640001</v>
      </c>
      <c r="D871" s="25">
        <f>VLOOKUP(B871,input_BB!$B$19:$XX$10000,$D$35,0)</f>
        <v>76.608000000000004</v>
      </c>
      <c r="E871" s="27">
        <f t="shared" si="53"/>
        <v>3.8881529746128789E-2</v>
      </c>
      <c r="F871" s="34">
        <f t="shared" si="51"/>
        <v>-2.2433198070591742E-2</v>
      </c>
      <c r="G871" s="25">
        <f t="shared" si="54"/>
        <v>0.27806384026629799</v>
      </c>
      <c r="I871" s="31">
        <v>40067</v>
      </c>
      <c r="J871" s="20">
        <v>0.13084739446640001</v>
      </c>
      <c r="K871" s="20">
        <v>0</v>
      </c>
      <c r="L871" s="20">
        <v>0.27806384026629799</v>
      </c>
      <c r="M871" s="20">
        <v>0.46287463581714999</v>
      </c>
      <c r="N871" s="20">
        <v>0.25906152391655102</v>
      </c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30"/>
    </row>
    <row r="872" spans="1:27" x14ac:dyDescent="0.25">
      <c r="A872">
        <v>836</v>
      </c>
      <c r="B872" s="15">
        <v>40074</v>
      </c>
      <c r="C872" s="25">
        <f t="shared" si="52"/>
        <v>0.13078553974628401</v>
      </c>
      <c r="D872" s="25">
        <f>VLOOKUP(B872,input_BB!$B$19:$XX$10000,$D$35,0)</f>
        <v>76.424999999999997</v>
      </c>
      <c r="E872" s="27">
        <f t="shared" si="53"/>
        <v>3.8706945939350028E-2</v>
      </c>
      <c r="F872" s="34">
        <f t="shared" ref="F872:F935" si="55">D872/D870-1</f>
        <v>-2.1897716801474343E-2</v>
      </c>
      <c r="G872" s="25">
        <f t="shared" si="54"/>
        <v>0.27807864025188</v>
      </c>
      <c r="I872" s="31">
        <v>40074</v>
      </c>
      <c r="J872" s="20">
        <v>0.13078553974628401</v>
      </c>
      <c r="K872" s="20">
        <v>0</v>
      </c>
      <c r="L872" s="20">
        <v>0.27807864025188</v>
      </c>
      <c r="M872" s="20">
        <v>0.46270608655638601</v>
      </c>
      <c r="N872" s="20">
        <v>0.25921527319173399</v>
      </c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30"/>
    </row>
    <row r="873" spans="1:27" x14ac:dyDescent="0.25">
      <c r="A873">
        <v>837</v>
      </c>
      <c r="B873" s="15">
        <v>40081</v>
      </c>
      <c r="C873" s="25">
        <f t="shared" si="52"/>
        <v>0.13072396814823201</v>
      </c>
      <c r="D873" s="25">
        <f>VLOOKUP(B873,input_BB!$B$19:$XX$10000,$D$35,0)</f>
        <v>76.811999999999998</v>
      </c>
      <c r="E873" s="27">
        <f t="shared" si="53"/>
        <v>3.8533161239375419E-2</v>
      </c>
      <c r="F873" s="34">
        <f t="shared" si="55"/>
        <v>2.6629072681703114E-3</v>
      </c>
      <c r="G873" s="25">
        <f t="shared" si="54"/>
        <v>0.27809039455038498</v>
      </c>
      <c r="I873" s="31">
        <v>40081</v>
      </c>
      <c r="J873" s="20">
        <v>0.13072396814823201</v>
      </c>
      <c r="K873" s="20">
        <v>0</v>
      </c>
      <c r="L873" s="20">
        <v>0.27809039455038498</v>
      </c>
      <c r="M873" s="20">
        <v>0.46254175483599602</v>
      </c>
      <c r="N873" s="20">
        <v>0.259367850613619</v>
      </c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30"/>
    </row>
    <row r="874" spans="1:27" x14ac:dyDescent="0.25">
      <c r="A874">
        <v>838</v>
      </c>
      <c r="B874" s="15">
        <v>40088</v>
      </c>
      <c r="C874" s="25">
        <f t="shared" si="52"/>
        <v>0.13066272437572499</v>
      </c>
      <c r="D874" s="25">
        <f>VLOOKUP(B874,input_BB!$B$19:$XX$10000,$D$35,0)</f>
        <v>77.003</v>
      </c>
      <c r="E874" s="27">
        <f t="shared" si="53"/>
        <v>3.836030182095565E-2</v>
      </c>
      <c r="F874" s="34">
        <f t="shared" si="55"/>
        <v>7.5629702322539405E-3</v>
      </c>
      <c r="G874" s="25">
        <f t="shared" si="54"/>
        <v>0.278101885766246</v>
      </c>
      <c r="I874" s="31">
        <v>40088</v>
      </c>
      <c r="J874" s="20">
        <v>0.13066272437572499</v>
      </c>
      <c r="K874" s="20">
        <v>0</v>
      </c>
      <c r="L874" s="20">
        <v>0.278101885766246</v>
      </c>
      <c r="M874" s="20">
        <v>0.462375783307021</v>
      </c>
      <c r="N874" s="20">
        <v>0.25952233092673299</v>
      </c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30"/>
    </row>
    <row r="875" spans="1:27" x14ac:dyDescent="0.25">
      <c r="A875">
        <v>839</v>
      </c>
      <c r="B875" s="15">
        <v>40095</v>
      </c>
      <c r="C875" s="25">
        <f t="shared" si="52"/>
        <v>0.13060177862644201</v>
      </c>
      <c r="D875" s="25">
        <f>VLOOKUP(B875,input_BB!$B$19:$XX$10000,$D$35,0)</f>
        <v>76.430999999999997</v>
      </c>
      <c r="E875" s="27">
        <f t="shared" si="53"/>
        <v>3.8188283567589493E-2</v>
      </c>
      <c r="F875" s="34">
        <f t="shared" si="55"/>
        <v>-4.9601624746133943E-3</v>
      </c>
      <c r="G875" s="25">
        <f t="shared" si="54"/>
        <v>0.27811461162884199</v>
      </c>
      <c r="I875" s="31">
        <v>40095</v>
      </c>
      <c r="J875" s="20">
        <v>0.13060177862644201</v>
      </c>
      <c r="K875" s="20">
        <v>0</v>
      </c>
      <c r="L875" s="20">
        <v>0.27811461162884199</v>
      </c>
      <c r="M875" s="20">
        <v>0.46221188697425403</v>
      </c>
      <c r="N875" s="20">
        <v>0.25967350139690398</v>
      </c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30"/>
    </row>
    <row r="876" spans="1:27" x14ac:dyDescent="0.25">
      <c r="A876">
        <v>840</v>
      </c>
      <c r="B876" s="15">
        <v>40102</v>
      </c>
      <c r="C876" s="25">
        <f t="shared" si="52"/>
        <v>0.13054116070270499</v>
      </c>
      <c r="D876" s="25">
        <f>VLOOKUP(B876,input_BB!$B$19:$XX$10000,$D$35,0)</f>
        <v>75.596999999999994</v>
      </c>
      <c r="E876" s="27">
        <f t="shared" si="53"/>
        <v>3.8017190595780917E-2</v>
      </c>
      <c r="F876" s="34">
        <f t="shared" si="55"/>
        <v>-1.8259028869005212E-2</v>
      </c>
      <c r="G876" s="25">
        <f t="shared" si="54"/>
        <v>0.27812563848705202</v>
      </c>
      <c r="I876" s="31">
        <v>40102</v>
      </c>
      <c r="J876" s="20">
        <v>0.13054116070270499</v>
      </c>
      <c r="K876" s="20">
        <v>0</v>
      </c>
      <c r="L876" s="20">
        <v>0.27812563848705202</v>
      </c>
      <c r="M876" s="20">
        <v>0.46204815755455098</v>
      </c>
      <c r="N876" s="20">
        <v>0.25982620395839801</v>
      </c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30"/>
    </row>
    <row r="877" spans="1:27" x14ac:dyDescent="0.25">
      <c r="A877">
        <v>841</v>
      </c>
      <c r="B877" s="15">
        <v>40109</v>
      </c>
      <c r="C877" s="25">
        <f t="shared" si="52"/>
        <v>0.13048081099986999</v>
      </c>
      <c r="D877" s="25">
        <f>VLOOKUP(B877,input_BB!$B$19:$XX$10000,$D$35,0)</f>
        <v>75.468000000000004</v>
      </c>
      <c r="E877" s="27">
        <f t="shared" si="53"/>
        <v>3.7846854672521649E-2</v>
      </c>
      <c r="F877" s="34">
        <f t="shared" si="55"/>
        <v>-1.2599599638889902E-2</v>
      </c>
      <c r="G877" s="25">
        <f t="shared" si="54"/>
        <v>0.27813637387050999</v>
      </c>
      <c r="I877" s="31">
        <v>40109</v>
      </c>
      <c r="J877" s="20">
        <v>0.13048081099986999</v>
      </c>
      <c r="K877" s="20">
        <v>0</v>
      </c>
      <c r="L877" s="20">
        <v>0.27813637387050999</v>
      </c>
      <c r="M877" s="20">
        <v>0.46188719545176099</v>
      </c>
      <c r="N877" s="20">
        <v>0.25997643067773002</v>
      </c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30"/>
    </row>
    <row r="878" spans="1:27" x14ac:dyDescent="0.25">
      <c r="A878">
        <v>842</v>
      </c>
      <c r="B878" s="15">
        <v>40116</v>
      </c>
      <c r="C878" s="25">
        <f t="shared" si="52"/>
        <v>0.13042077422142001</v>
      </c>
      <c r="D878" s="25">
        <f>VLOOKUP(B878,input_BB!$B$19:$XX$10000,$D$35,0)</f>
        <v>76.3</v>
      </c>
      <c r="E878" s="27">
        <f t="shared" si="53"/>
        <v>3.7677401972568011E-2</v>
      </c>
      <c r="F878" s="34">
        <f t="shared" si="55"/>
        <v>9.2993108192125362E-3</v>
      </c>
      <c r="G878" s="25">
        <f t="shared" si="54"/>
        <v>0.27814560830010798</v>
      </c>
      <c r="I878" s="31">
        <v>40116</v>
      </c>
      <c r="J878" s="20">
        <v>0.13042077422142001</v>
      </c>
      <c r="K878" s="20">
        <v>0</v>
      </c>
      <c r="L878" s="20">
        <v>0.27814560830010798</v>
      </c>
      <c r="M878" s="20">
        <v>0.46172873253656599</v>
      </c>
      <c r="N878" s="20">
        <v>0.26012565916332597</v>
      </c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30"/>
    </row>
    <row r="879" spans="1:27" x14ac:dyDescent="0.25">
      <c r="A879">
        <v>843</v>
      </c>
      <c r="B879" s="15">
        <v>40123</v>
      </c>
      <c r="C879" s="25">
        <f t="shared" si="52"/>
        <v>0.120146617293358</v>
      </c>
      <c r="D879" s="25">
        <f>VLOOKUP(B879,input_BB!$B$19:$XX$10000,$D$35,0)</f>
        <v>75.819000000000003</v>
      </c>
      <c r="E879" s="27">
        <f t="shared" si="53"/>
        <v>8.6787835230815961E-3</v>
      </c>
      <c r="F879" s="34">
        <f t="shared" si="55"/>
        <v>4.6509778979169081E-3</v>
      </c>
      <c r="G879" s="25">
        <f t="shared" si="54"/>
        <v>0.27815606837800599</v>
      </c>
      <c r="I879" s="31">
        <v>40123</v>
      </c>
      <c r="J879" s="20">
        <v>0.120146617293358</v>
      </c>
      <c r="K879" s="20">
        <v>0</v>
      </c>
      <c r="L879" s="20">
        <v>0.27815606837800599</v>
      </c>
      <c r="M879" s="20">
        <v>0.46156957102701301</v>
      </c>
      <c r="N879" s="20">
        <v>0.26027436059498199</v>
      </c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30"/>
    </row>
    <row r="880" spans="1:27" x14ac:dyDescent="0.25">
      <c r="A880">
        <v>844</v>
      </c>
      <c r="B880" s="15">
        <v>40130</v>
      </c>
      <c r="C880" s="25">
        <f t="shared" si="52"/>
        <v>0.13030159473419201</v>
      </c>
      <c r="D880" s="25">
        <f>VLOOKUP(B880,input_BB!$B$19:$XX$10000,$D$35,0)</f>
        <v>75.334000000000003</v>
      </c>
      <c r="E880" s="27">
        <f t="shared" si="53"/>
        <v>3.7341020067821085E-2</v>
      </c>
      <c r="F880" s="34">
        <f t="shared" si="55"/>
        <v>-1.2660550458715503E-2</v>
      </c>
      <c r="G880" s="25">
        <f t="shared" si="54"/>
        <v>0.27816447534642103</v>
      </c>
      <c r="I880" s="31">
        <v>40130</v>
      </c>
      <c r="J880" s="20">
        <v>0.13030159473419201</v>
      </c>
      <c r="K880" s="20">
        <v>0</v>
      </c>
      <c r="L880" s="20">
        <v>0.27816447534642103</v>
      </c>
      <c r="M880" s="20">
        <v>0.46141267873083303</v>
      </c>
      <c r="N880" s="20">
        <v>0.26042284592274501</v>
      </c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30"/>
    </row>
    <row r="881" spans="1:27" x14ac:dyDescent="0.25">
      <c r="A881">
        <v>845</v>
      </c>
      <c r="B881" s="15">
        <v>40137</v>
      </c>
      <c r="C881" s="25">
        <f t="shared" si="52"/>
        <v>0.16107000410556799</v>
      </c>
      <c r="D881" s="25">
        <f>VLOOKUP(B881,input_BB!$B$19:$XX$10000,$D$35,0)</f>
        <v>75.656000000000006</v>
      </c>
      <c r="E881" s="27">
        <f t="shared" si="53"/>
        <v>0.12418428807564542</v>
      </c>
      <c r="F881" s="34">
        <f t="shared" si="55"/>
        <v>-2.1498568960286457E-3</v>
      </c>
      <c r="G881" s="25">
        <f t="shared" si="54"/>
        <v>0.27817298782182398</v>
      </c>
      <c r="I881" s="31">
        <v>40137</v>
      </c>
      <c r="J881" s="20">
        <v>0.16107000410556799</v>
      </c>
      <c r="K881" s="20">
        <v>0</v>
      </c>
      <c r="L881" s="20">
        <v>0.27817298782182398</v>
      </c>
      <c r="M881" s="20">
        <v>0.461255636766009</v>
      </c>
      <c r="N881" s="20">
        <v>0.26057137541216602</v>
      </c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30"/>
    </row>
    <row r="882" spans="1:27" x14ac:dyDescent="0.25">
      <c r="A882">
        <v>846</v>
      </c>
      <c r="B882" s="15">
        <v>40144</v>
      </c>
      <c r="C882" s="25">
        <f t="shared" si="52"/>
        <v>0.120116390287876</v>
      </c>
      <c r="D882" s="25">
        <f>VLOOKUP(B882,input_BB!$B$19:$XX$10000,$D$35,0)</f>
        <v>74.995999999999995</v>
      </c>
      <c r="E882" s="27">
        <f t="shared" si="53"/>
        <v>8.5934683575667626E-3</v>
      </c>
      <c r="F882" s="34">
        <f t="shared" si="55"/>
        <v>-4.4866859585314112E-3</v>
      </c>
      <c r="G882" s="25">
        <f t="shared" si="54"/>
        <v>0.27818084621209699</v>
      </c>
      <c r="I882" s="31">
        <v>40144</v>
      </c>
      <c r="J882" s="20">
        <v>0.120116390287876</v>
      </c>
      <c r="K882" s="20">
        <v>0</v>
      </c>
      <c r="L882" s="20">
        <v>0.27818084621209699</v>
      </c>
      <c r="M882" s="20">
        <v>0.46110228308725998</v>
      </c>
      <c r="N882" s="20">
        <v>0.26071687070064198</v>
      </c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30"/>
    </row>
    <row r="883" spans="1:27" x14ac:dyDescent="0.25">
      <c r="A883">
        <v>847</v>
      </c>
      <c r="B883" s="15">
        <v>40151</v>
      </c>
      <c r="C883" s="25">
        <f t="shared" si="52"/>
        <v>0.120096772909164</v>
      </c>
      <c r="D883" s="25">
        <f>VLOOKUP(B883,input_BB!$B$19:$XX$10000,$D$35,0)</f>
        <v>75.911000000000001</v>
      </c>
      <c r="E883" s="27">
        <f t="shared" si="53"/>
        <v>8.5380986679433994E-3</v>
      </c>
      <c r="F883" s="34">
        <f t="shared" si="55"/>
        <v>3.3705191921327149E-3</v>
      </c>
      <c r="G883" s="25">
        <f t="shared" si="54"/>
        <v>0.278078608025491</v>
      </c>
      <c r="I883" s="31">
        <v>40151</v>
      </c>
      <c r="J883" s="20">
        <v>0.120096772909164</v>
      </c>
      <c r="K883" s="20">
        <v>0</v>
      </c>
      <c r="L883" s="20">
        <v>0.278078608025491</v>
      </c>
      <c r="M883" s="20">
        <v>0.46117482669676302</v>
      </c>
      <c r="N883" s="20">
        <v>0.26074656527774598</v>
      </c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30"/>
    </row>
    <row r="884" spans="1:27" x14ac:dyDescent="0.25">
      <c r="A884">
        <v>848</v>
      </c>
      <c r="B884" s="15">
        <v>40158</v>
      </c>
      <c r="C884" s="25">
        <f t="shared" si="52"/>
        <v>0.12160472571849799</v>
      </c>
      <c r="D884" s="25">
        <f>VLOOKUP(B884,input_BB!$B$19:$XX$10000,$D$35,0)</f>
        <v>76.572999999999993</v>
      </c>
      <c r="E884" s="27">
        <f t="shared" si="53"/>
        <v>1.2794267662040717E-2</v>
      </c>
      <c r="F884" s="34">
        <f t="shared" si="55"/>
        <v>2.1027788148701321E-2</v>
      </c>
      <c r="G884" s="25">
        <f t="shared" si="54"/>
        <v>0.277352973111683</v>
      </c>
      <c r="I884" s="31">
        <v>40158</v>
      </c>
      <c r="J884" s="20">
        <v>0.12160472571849799</v>
      </c>
      <c r="K884" s="20">
        <v>0</v>
      </c>
      <c r="L884" s="20">
        <v>0.277352973111683</v>
      </c>
      <c r="M884" s="20">
        <v>0.460607337795989</v>
      </c>
      <c r="N884" s="20">
        <v>0.262039689092329</v>
      </c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30"/>
    </row>
    <row r="885" spans="1:27" x14ac:dyDescent="0.25">
      <c r="A885">
        <v>849</v>
      </c>
      <c r="B885" s="15">
        <v>40165</v>
      </c>
      <c r="C885" s="25">
        <f t="shared" si="52"/>
        <v>0.12158986181020701</v>
      </c>
      <c r="D885" s="25">
        <f>VLOOKUP(B885,input_BB!$B$19:$XX$10000,$D$35,0)</f>
        <v>77.820999999999998</v>
      </c>
      <c r="E885" s="27">
        <f t="shared" si="53"/>
        <v>1.2752314555015338E-2</v>
      </c>
      <c r="F885" s="34">
        <f t="shared" si="55"/>
        <v>2.5161043853986875E-2</v>
      </c>
      <c r="G885" s="25">
        <f t="shared" si="54"/>
        <v>0.278491846247514</v>
      </c>
      <c r="I885" s="31">
        <v>40165</v>
      </c>
      <c r="J885" s="20">
        <v>0.12158986181020701</v>
      </c>
      <c r="K885" s="20">
        <v>0</v>
      </c>
      <c r="L885" s="20">
        <v>0.278491846247514</v>
      </c>
      <c r="M885" s="20">
        <v>0.45832182949903</v>
      </c>
      <c r="N885" s="20">
        <v>0.26318632425345601</v>
      </c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30"/>
    </row>
    <row r="886" spans="1:27" x14ac:dyDescent="0.25">
      <c r="A886">
        <v>850</v>
      </c>
      <c r="B886" s="15">
        <v>40172</v>
      </c>
      <c r="C886" s="25">
        <f t="shared" si="52"/>
        <v>0.120484761893749</v>
      </c>
      <c r="D886" s="25">
        <f>VLOOKUP(B886,input_BB!$B$19:$XX$10000,$D$35,0)</f>
        <v>77.733999999999995</v>
      </c>
      <c r="E886" s="27">
        <f t="shared" si="53"/>
        <v>9.6331904214919245E-3</v>
      </c>
      <c r="F886" s="34">
        <f t="shared" si="55"/>
        <v>1.5162002272341546E-2</v>
      </c>
      <c r="G886" s="25">
        <f t="shared" si="54"/>
        <v>0.268765038764047</v>
      </c>
      <c r="I886" s="31">
        <v>40172</v>
      </c>
      <c r="J886" s="20">
        <v>0.120484761893749</v>
      </c>
      <c r="K886" s="20">
        <v>0</v>
      </c>
      <c r="L886" s="20">
        <v>0.268765038764047</v>
      </c>
      <c r="M886" s="20">
        <v>0.53521307173823196</v>
      </c>
      <c r="N886" s="20">
        <v>0.19602188949772001</v>
      </c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30"/>
    </row>
    <row r="887" spans="1:27" x14ac:dyDescent="0.25">
      <c r="A887">
        <v>851</v>
      </c>
      <c r="B887" s="15">
        <v>40179</v>
      </c>
      <c r="C887" s="25">
        <f t="shared" si="52"/>
        <v>0.120465733110905</v>
      </c>
      <c r="D887" s="25">
        <f>VLOOKUP(B887,input_BB!$B$19:$XX$10000,$D$35,0)</f>
        <v>77.86</v>
      </c>
      <c r="E887" s="27">
        <f t="shared" si="53"/>
        <v>9.5794820328508872E-3</v>
      </c>
      <c r="F887" s="34">
        <f t="shared" si="55"/>
        <v>5.0115007517259613E-4</v>
      </c>
      <c r="G887" s="25">
        <f t="shared" si="54"/>
        <v>0.26868795858682498</v>
      </c>
      <c r="I887" s="31">
        <v>40179</v>
      </c>
      <c r="J887" s="20">
        <v>0.120465733110905</v>
      </c>
      <c r="K887" s="20">
        <v>0</v>
      </c>
      <c r="L887" s="20">
        <v>0.26868795858682498</v>
      </c>
      <c r="M887" s="20">
        <v>0.53524287136273196</v>
      </c>
      <c r="N887" s="20">
        <v>0.196069170050443</v>
      </c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30"/>
    </row>
    <row r="888" spans="1:27" x14ac:dyDescent="0.25">
      <c r="A888">
        <v>852</v>
      </c>
      <c r="B888" s="15">
        <v>40186</v>
      </c>
      <c r="C888" s="25">
        <f t="shared" si="52"/>
        <v>0.120446756482124</v>
      </c>
      <c r="D888" s="25">
        <f>VLOOKUP(B888,input_BB!$B$19:$XX$10000,$D$35,0)</f>
        <v>77.471000000000004</v>
      </c>
      <c r="E888" s="27">
        <f t="shared" si="53"/>
        <v>9.52592084809082E-3</v>
      </c>
      <c r="F888" s="34">
        <f t="shared" si="55"/>
        <v>-3.3833329045204197E-3</v>
      </c>
      <c r="G888" s="25">
        <f t="shared" si="54"/>
        <v>0.26860973494968199</v>
      </c>
      <c r="I888" s="31">
        <v>40186</v>
      </c>
      <c r="J888" s="20">
        <v>0.120446756482124</v>
      </c>
      <c r="K888" s="20">
        <v>0</v>
      </c>
      <c r="L888" s="20">
        <v>0.26860973494968199</v>
      </c>
      <c r="M888" s="20">
        <v>0.53527356091983302</v>
      </c>
      <c r="N888" s="20">
        <v>0.19611670413048399</v>
      </c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30"/>
    </row>
    <row r="889" spans="1:27" x14ac:dyDescent="0.25">
      <c r="A889">
        <v>853</v>
      </c>
      <c r="B889" s="15">
        <v>40193</v>
      </c>
      <c r="C889" s="25">
        <f t="shared" si="52"/>
        <v>0.120427832007408</v>
      </c>
      <c r="D889" s="25">
        <f>VLOOKUP(B889,input_BB!$B$19:$XX$10000,$D$35,0)</f>
        <v>77.322999999999993</v>
      </c>
      <c r="E889" s="27">
        <f t="shared" si="53"/>
        <v>9.4725068672174007E-3</v>
      </c>
      <c r="F889" s="34">
        <f t="shared" si="55"/>
        <v>-6.8969946057025888E-3</v>
      </c>
      <c r="G889" s="25">
        <f t="shared" si="54"/>
        <v>0.26853132054029399</v>
      </c>
      <c r="I889" s="31">
        <v>40193</v>
      </c>
      <c r="J889" s="20">
        <v>0.120427832007408</v>
      </c>
      <c r="K889" s="20">
        <v>0</v>
      </c>
      <c r="L889" s="20">
        <v>0.26853132054029399</v>
      </c>
      <c r="M889" s="20">
        <v>0.53530386600490298</v>
      </c>
      <c r="N889" s="20">
        <v>0.19616481345480299</v>
      </c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30"/>
    </row>
    <row r="890" spans="1:27" x14ac:dyDescent="0.25">
      <c r="A890">
        <v>854</v>
      </c>
      <c r="B890" s="15">
        <v>40200</v>
      </c>
      <c r="C890" s="25">
        <f t="shared" si="52"/>
        <v>0.120408914983273</v>
      </c>
      <c r="D890" s="25">
        <f>VLOOKUP(B890,input_BB!$B$19:$XX$10000,$D$35,0)</f>
        <v>78.277000000000001</v>
      </c>
      <c r="E890" s="27">
        <f t="shared" si="53"/>
        <v>9.4191139154714068E-3</v>
      </c>
      <c r="F890" s="34">
        <f t="shared" si="55"/>
        <v>1.0403893069664827E-2</v>
      </c>
      <c r="G890" s="25">
        <f t="shared" si="54"/>
        <v>0.26845390606837899</v>
      </c>
      <c r="I890" s="31">
        <v>40200</v>
      </c>
      <c r="J890" s="20">
        <v>0.120408914983273</v>
      </c>
      <c r="K890" s="20">
        <v>0</v>
      </c>
      <c r="L890" s="20">
        <v>0.26845390606837899</v>
      </c>
      <c r="M890" s="20">
        <v>0.53533377389207903</v>
      </c>
      <c r="N890" s="20">
        <v>0.196212320039542</v>
      </c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30"/>
    </row>
    <row r="891" spans="1:27" x14ac:dyDescent="0.25">
      <c r="A891">
        <v>855</v>
      </c>
      <c r="B891" s="15">
        <v>40207</v>
      </c>
      <c r="C891" s="25">
        <f t="shared" si="52"/>
        <v>0.120390087366104</v>
      </c>
      <c r="D891" s="25">
        <f>VLOOKUP(B891,input_BB!$B$19:$XX$10000,$D$35,0)</f>
        <v>79.462000000000003</v>
      </c>
      <c r="E891" s="27">
        <f t="shared" si="53"/>
        <v>9.3659733132381018E-3</v>
      </c>
      <c r="F891" s="34">
        <f t="shared" si="55"/>
        <v>2.766317913169436E-2</v>
      </c>
      <c r="G891" s="25">
        <f t="shared" si="54"/>
        <v>0.26837595969931299</v>
      </c>
      <c r="I891" s="31">
        <v>40207</v>
      </c>
      <c r="J891" s="20">
        <v>0.120390087366104</v>
      </c>
      <c r="K891" s="20">
        <v>0</v>
      </c>
      <c r="L891" s="20">
        <v>0.26837595969931299</v>
      </c>
      <c r="M891" s="20">
        <v>0.53536515026902098</v>
      </c>
      <c r="N891" s="20">
        <v>0.19625889003166599</v>
      </c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30"/>
    </row>
    <row r="892" spans="1:27" x14ac:dyDescent="0.25">
      <c r="A892">
        <v>856</v>
      </c>
      <c r="B892" s="15">
        <v>40214</v>
      </c>
      <c r="C892" s="25">
        <f t="shared" si="52"/>
        <v>0.12037123739719401</v>
      </c>
      <c r="D892" s="25">
        <f>VLOOKUP(B892,input_BB!$B$19:$XX$10000,$D$35,0)</f>
        <v>80.441000000000003</v>
      </c>
      <c r="E892" s="27">
        <f t="shared" si="53"/>
        <v>9.3127696236280436E-3</v>
      </c>
      <c r="F892" s="34">
        <f t="shared" si="55"/>
        <v>2.7645413084303128E-2</v>
      </c>
      <c r="G892" s="25">
        <f t="shared" si="54"/>
        <v>0.26829849260516397</v>
      </c>
      <c r="I892" s="31">
        <v>40214</v>
      </c>
      <c r="J892" s="20">
        <v>0.12037123739719401</v>
      </c>
      <c r="K892" s="20">
        <v>0</v>
      </c>
      <c r="L892" s="20">
        <v>0.26829849260516397</v>
      </c>
      <c r="M892" s="20">
        <v>0.53539579981095797</v>
      </c>
      <c r="N892" s="20">
        <v>0.196305707583878</v>
      </c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30"/>
    </row>
    <row r="893" spans="1:27" x14ac:dyDescent="0.25">
      <c r="A893">
        <v>857</v>
      </c>
      <c r="B893" s="15">
        <v>40221</v>
      </c>
      <c r="C893" s="25">
        <f t="shared" si="52"/>
        <v>0.12035244703292799</v>
      </c>
      <c r="D893" s="25">
        <f>VLOOKUP(B893,input_BB!$B$19:$XX$10000,$D$35,0)</f>
        <v>80.218000000000004</v>
      </c>
      <c r="E893" s="27">
        <f t="shared" si="53"/>
        <v>9.2597341670263809E-3</v>
      </c>
      <c r="F893" s="34">
        <f t="shared" si="55"/>
        <v>9.5139815257607729E-3</v>
      </c>
      <c r="G893" s="25">
        <f t="shared" si="54"/>
        <v>0.26822108022136898</v>
      </c>
      <c r="I893" s="31">
        <v>40221</v>
      </c>
      <c r="J893" s="20">
        <v>0.12035244703292799</v>
      </c>
      <c r="K893" s="20">
        <v>0</v>
      </c>
      <c r="L893" s="20">
        <v>0.26822108022136898</v>
      </c>
      <c r="M893" s="20">
        <v>0.53542496342304202</v>
      </c>
      <c r="N893" s="20">
        <v>0.196353956355589</v>
      </c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30"/>
    </row>
    <row r="894" spans="1:27" x14ac:dyDescent="0.25">
      <c r="A894">
        <v>858</v>
      </c>
      <c r="B894" s="15">
        <v>40228</v>
      </c>
      <c r="C894" s="25">
        <f t="shared" si="52"/>
        <v>0.12033371627330799</v>
      </c>
      <c r="D894" s="25">
        <f>VLOOKUP(B894,input_BB!$B$19:$XX$10000,$D$35,0)</f>
        <v>80.643000000000001</v>
      </c>
      <c r="E894" s="27">
        <f t="shared" si="53"/>
        <v>9.2068669434388298E-3</v>
      </c>
      <c r="F894" s="34">
        <f t="shared" si="55"/>
        <v>2.5111572456830711E-3</v>
      </c>
      <c r="G894" s="25">
        <f t="shared" si="54"/>
        <v>0.26814432835204899</v>
      </c>
      <c r="I894" s="31">
        <v>40228</v>
      </c>
      <c r="J894" s="20">
        <v>0.12033371627330799</v>
      </c>
      <c r="K894" s="20">
        <v>0</v>
      </c>
      <c r="L894" s="20">
        <v>0.26814432835204899</v>
      </c>
      <c r="M894" s="20">
        <v>0.53545550580605294</v>
      </c>
      <c r="N894" s="20">
        <v>0.19640016584189801</v>
      </c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30"/>
    </row>
    <row r="895" spans="1:27" x14ac:dyDescent="0.25">
      <c r="A895">
        <v>859</v>
      </c>
      <c r="B895" s="15">
        <v>40235</v>
      </c>
      <c r="C895" s="25">
        <f t="shared" si="52"/>
        <v>0.12031500786542899</v>
      </c>
      <c r="D895" s="25">
        <f>VLOOKUP(B895,input_BB!$B$19:$XX$10000,$D$35,0)</f>
        <v>80.361999999999995</v>
      </c>
      <c r="E895" s="27">
        <f t="shared" si="53"/>
        <v>9.154062807228032E-3</v>
      </c>
      <c r="F895" s="34">
        <f t="shared" si="55"/>
        <v>1.7951083298011206E-3</v>
      </c>
      <c r="G895" s="25">
        <f t="shared" si="54"/>
        <v>0.26806700100382103</v>
      </c>
      <c r="I895" s="31">
        <v>40235</v>
      </c>
      <c r="J895" s="20">
        <v>0.12031500786542899</v>
      </c>
      <c r="K895" s="20">
        <v>0</v>
      </c>
      <c r="L895" s="20">
        <v>0.26806700100382103</v>
      </c>
      <c r="M895" s="20">
        <v>0.53548516439065197</v>
      </c>
      <c r="N895" s="20">
        <v>0.19644783460552701</v>
      </c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30"/>
    </row>
    <row r="896" spans="1:27" x14ac:dyDescent="0.25">
      <c r="A896">
        <v>860</v>
      </c>
      <c r="B896" s="15">
        <v>40242</v>
      </c>
      <c r="C896" s="25">
        <f t="shared" si="52"/>
        <v>0.12029633671045301</v>
      </c>
      <c r="D896" s="25">
        <f>VLOOKUP(B896,input_BB!$B$19:$XX$10000,$D$35,0)</f>
        <v>80.432000000000002</v>
      </c>
      <c r="E896" s="27">
        <f t="shared" si="53"/>
        <v>9.1013638166489528E-3</v>
      </c>
      <c r="F896" s="34">
        <f t="shared" si="55"/>
        <v>-2.6164701213992059E-3</v>
      </c>
      <c r="G896" s="25">
        <f t="shared" si="54"/>
        <v>0.26798977448134698</v>
      </c>
      <c r="I896" s="31">
        <v>40242</v>
      </c>
      <c r="J896" s="20">
        <v>0.12029633671045301</v>
      </c>
      <c r="K896" s="20">
        <v>0</v>
      </c>
      <c r="L896" s="20">
        <v>0.26798977448134698</v>
      </c>
      <c r="M896" s="20">
        <v>0.53551548123225601</v>
      </c>
      <c r="N896" s="20">
        <v>0.19649474428639699</v>
      </c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30"/>
    </row>
    <row r="897" spans="1:27" x14ac:dyDescent="0.25">
      <c r="A897">
        <v>861</v>
      </c>
      <c r="B897" s="15">
        <v>40249</v>
      </c>
      <c r="C897" s="25">
        <f t="shared" si="52"/>
        <v>0.118535831570625</v>
      </c>
      <c r="D897" s="25">
        <f>VLOOKUP(B897,input_BB!$B$19:$XX$10000,$D$35,0)</f>
        <v>79.832999999999998</v>
      </c>
      <c r="E897" s="27">
        <f t="shared" si="53"/>
        <v>4.1323705273998718E-3</v>
      </c>
      <c r="F897" s="34">
        <f t="shared" si="55"/>
        <v>-6.5827132226673468E-3</v>
      </c>
      <c r="G897" s="25">
        <f t="shared" si="54"/>
        <v>0.250551724616423</v>
      </c>
      <c r="I897" s="31">
        <v>40249</v>
      </c>
      <c r="J897" s="20">
        <v>0.118535831570625</v>
      </c>
      <c r="K897" s="20">
        <v>0</v>
      </c>
      <c r="L897" s="20">
        <v>0.250551724616423</v>
      </c>
      <c r="M897" s="20">
        <v>0.55167862216484498</v>
      </c>
      <c r="N897" s="20">
        <v>0.19776965321873199</v>
      </c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30"/>
    </row>
    <row r="898" spans="1:27" x14ac:dyDescent="0.25">
      <c r="A898">
        <v>862</v>
      </c>
      <c r="B898" s="15">
        <v>40256</v>
      </c>
      <c r="C898" s="25">
        <f t="shared" si="52"/>
        <v>0.118517339229584</v>
      </c>
      <c r="D898" s="25">
        <f>VLOOKUP(B898,input_BB!$B$19:$XX$10000,$D$35,0)</f>
        <v>80.724000000000004</v>
      </c>
      <c r="E898" s="27">
        <f t="shared" si="53"/>
        <v>4.0801762358545534E-3</v>
      </c>
      <c r="F898" s="34">
        <f t="shared" si="55"/>
        <v>3.6303958623433719E-3</v>
      </c>
      <c r="G898" s="25">
        <f t="shared" si="54"/>
        <v>0.25046194290887602</v>
      </c>
      <c r="I898" s="31">
        <v>40256</v>
      </c>
      <c r="J898" s="20">
        <v>0.118517339229584</v>
      </c>
      <c r="K898" s="20">
        <v>0</v>
      </c>
      <c r="L898" s="20">
        <v>0.25046194290887602</v>
      </c>
      <c r="M898" s="20">
        <v>0.55172893933241396</v>
      </c>
      <c r="N898" s="20">
        <v>0.19780911775871099</v>
      </c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30"/>
    </row>
    <row r="899" spans="1:27" x14ac:dyDescent="0.25">
      <c r="A899">
        <v>863</v>
      </c>
      <c r="B899" s="15">
        <v>40263</v>
      </c>
      <c r="C899" s="25">
        <f t="shared" si="52"/>
        <v>0.11984862387180301</v>
      </c>
      <c r="D899" s="25">
        <f>VLOOKUP(B899,input_BB!$B$19:$XX$10000,$D$35,0)</f>
        <v>81.676000000000002</v>
      </c>
      <c r="E899" s="27">
        <f t="shared" si="53"/>
        <v>7.837702586452347E-3</v>
      </c>
      <c r="F899" s="34">
        <f t="shared" si="55"/>
        <v>2.3085691380757334E-2</v>
      </c>
      <c r="G899" s="25">
        <f t="shared" si="54"/>
        <v>0.31916089590927199</v>
      </c>
      <c r="I899" s="31">
        <v>40263</v>
      </c>
      <c r="J899" s="20">
        <v>0.11984862387180301</v>
      </c>
      <c r="K899" s="20">
        <v>0</v>
      </c>
      <c r="L899" s="20">
        <v>0.31916089590927199</v>
      </c>
      <c r="M899" s="20">
        <v>0.43134604419683897</v>
      </c>
      <c r="N899" s="20">
        <v>0.24949305989389001</v>
      </c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30"/>
    </row>
    <row r="900" spans="1:27" x14ac:dyDescent="0.25">
      <c r="A900">
        <v>864</v>
      </c>
      <c r="B900" s="15">
        <v>40270</v>
      </c>
      <c r="C900" s="25">
        <f t="shared" si="52"/>
        <v>0.119829617440701</v>
      </c>
      <c r="D900" s="25">
        <f>VLOOKUP(B900,input_BB!$B$19:$XX$10000,$D$35,0)</f>
        <v>81.173000000000002</v>
      </c>
      <c r="E900" s="27">
        <f t="shared" si="53"/>
        <v>7.7840572851908835E-3</v>
      </c>
      <c r="F900" s="34">
        <f t="shared" si="55"/>
        <v>5.5621624300083994E-3</v>
      </c>
      <c r="G900" s="25">
        <f t="shared" si="54"/>
        <v>0.319036019529023</v>
      </c>
      <c r="I900" s="31">
        <v>40270</v>
      </c>
      <c r="J900" s="20">
        <v>0.119829617440701</v>
      </c>
      <c r="K900" s="20">
        <v>0</v>
      </c>
      <c r="L900" s="20">
        <v>0.319036019529023</v>
      </c>
      <c r="M900" s="20">
        <v>0.43143750928077701</v>
      </c>
      <c r="N900" s="20">
        <v>0.24952647119019999</v>
      </c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30"/>
    </row>
    <row r="901" spans="1:27" x14ac:dyDescent="0.25">
      <c r="A901">
        <v>865</v>
      </c>
      <c r="B901" s="15">
        <v>40277</v>
      </c>
      <c r="C901" s="25">
        <f t="shared" si="52"/>
        <v>0.119810655713081</v>
      </c>
      <c r="D901" s="25">
        <f>VLOOKUP(B901,input_BB!$B$19:$XX$10000,$D$35,0)</f>
        <v>81.093000000000004</v>
      </c>
      <c r="E901" s="27">
        <f t="shared" si="53"/>
        <v>7.7305381586829239E-3</v>
      </c>
      <c r="F901" s="34">
        <f t="shared" si="55"/>
        <v>-7.1379597433762765E-3</v>
      </c>
      <c r="G901" s="25">
        <f t="shared" si="54"/>
        <v>0.31891126122025099</v>
      </c>
      <c r="I901" s="31">
        <v>40277</v>
      </c>
      <c r="J901" s="20">
        <v>0.119810655713081</v>
      </c>
      <c r="K901" s="20">
        <v>0</v>
      </c>
      <c r="L901" s="20">
        <v>0.31891126122025099</v>
      </c>
      <c r="M901" s="20">
        <v>0.431528550211771</v>
      </c>
      <c r="N901" s="20">
        <v>0.24956018856797799</v>
      </c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30"/>
    </row>
    <row r="902" spans="1:27" x14ac:dyDescent="0.25">
      <c r="A902">
        <v>866</v>
      </c>
      <c r="B902" s="15">
        <v>40284</v>
      </c>
      <c r="C902" s="25">
        <f t="shared" si="52"/>
        <v>0.12068247795105</v>
      </c>
      <c r="D902" s="25">
        <f>VLOOKUP(B902,input_BB!$B$19:$XX$10000,$D$35,0)</f>
        <v>80.823999999999998</v>
      </c>
      <c r="E902" s="27">
        <f t="shared" si="53"/>
        <v>1.019124034686813E-2</v>
      </c>
      <c r="F902" s="34">
        <f t="shared" si="55"/>
        <v>-4.299459179776588E-3</v>
      </c>
      <c r="G902" s="25">
        <f t="shared" si="54"/>
        <v>0.27001234243033301</v>
      </c>
      <c r="I902" s="31">
        <v>40284</v>
      </c>
      <c r="J902" s="20">
        <v>0.12068247795105</v>
      </c>
      <c r="K902" s="20">
        <v>0</v>
      </c>
      <c r="L902" s="20">
        <v>0.27001234243033301</v>
      </c>
      <c r="M902" s="20">
        <v>0.52965021168955095</v>
      </c>
      <c r="N902" s="20">
        <v>0.20033744588011601</v>
      </c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30"/>
    </row>
    <row r="903" spans="1:27" x14ac:dyDescent="0.25">
      <c r="A903">
        <v>867</v>
      </c>
      <c r="B903" s="15">
        <v>40291</v>
      </c>
      <c r="C903" s="25">
        <f t="shared" si="52"/>
        <v>0.223136782646179</v>
      </c>
      <c r="D903" s="25">
        <f>VLOOKUP(B903,input_BB!$B$19:$XX$10000,$D$35,0)</f>
        <v>81.352000000000004</v>
      </c>
      <c r="E903" s="27">
        <f t="shared" si="53"/>
        <v>0.29936662584702811</v>
      </c>
      <c r="F903" s="34">
        <f t="shared" si="55"/>
        <v>3.1938638353494753E-3</v>
      </c>
      <c r="G903" s="25">
        <f t="shared" si="54"/>
        <v>0.26994074514850602</v>
      </c>
      <c r="I903" s="31">
        <v>40291</v>
      </c>
      <c r="J903" s="20">
        <v>0.223136782646179</v>
      </c>
      <c r="K903" s="20">
        <v>0</v>
      </c>
      <c r="L903" s="20">
        <v>0.26994074514850602</v>
      </c>
      <c r="M903" s="20">
        <v>0.52967065856559803</v>
      </c>
      <c r="N903" s="20">
        <v>0.200388596285896</v>
      </c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30"/>
    </row>
    <row r="904" spans="1:27" x14ac:dyDescent="0.25">
      <c r="A904">
        <v>868</v>
      </c>
      <c r="B904" s="15">
        <v>40298</v>
      </c>
      <c r="C904" s="25">
        <f t="shared" si="52"/>
        <v>0.176876500248909</v>
      </c>
      <c r="D904" s="25">
        <f>VLOOKUP(B904,input_BB!$B$19:$XX$10000,$D$35,0)</f>
        <v>81.866</v>
      </c>
      <c r="E904" s="27">
        <f t="shared" si="53"/>
        <v>0.16879783193072115</v>
      </c>
      <c r="F904" s="34">
        <f t="shared" si="55"/>
        <v>1.2892210234583867E-2</v>
      </c>
      <c r="G904" s="25">
        <f t="shared" si="54"/>
        <v>0.26987109706609402</v>
      </c>
      <c r="I904" s="31">
        <v>40298</v>
      </c>
      <c r="J904" s="20">
        <v>0.176876500248909</v>
      </c>
      <c r="K904" s="20">
        <v>0</v>
      </c>
      <c r="L904" s="20">
        <v>0.26987109706609402</v>
      </c>
      <c r="M904" s="20">
        <v>0.52969091276896896</v>
      </c>
      <c r="N904" s="20">
        <v>0.20043799016493699</v>
      </c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30"/>
    </row>
    <row r="905" spans="1:27" x14ac:dyDescent="0.25">
      <c r="A905">
        <v>869</v>
      </c>
      <c r="B905" s="15">
        <v>40305</v>
      </c>
      <c r="C905" s="25">
        <f t="shared" si="52"/>
        <v>0.176876455545425</v>
      </c>
      <c r="D905" s="25">
        <f>VLOOKUP(B905,input_BB!$B$19:$XX$10000,$D$35,0)</f>
        <v>84.45</v>
      </c>
      <c r="E905" s="27">
        <f t="shared" si="53"/>
        <v>0.16879770575596201</v>
      </c>
      <c r="F905" s="34">
        <f t="shared" si="55"/>
        <v>3.8081423935490299E-2</v>
      </c>
      <c r="G905" s="25">
        <f t="shared" si="54"/>
        <v>0.26980118944793802</v>
      </c>
      <c r="I905" s="31">
        <v>40305</v>
      </c>
      <c r="J905" s="20">
        <v>0.176876455545425</v>
      </c>
      <c r="K905" s="20">
        <v>0</v>
      </c>
      <c r="L905" s="20">
        <v>0.26980118944793802</v>
      </c>
      <c r="M905" s="20">
        <v>0.52970968519948702</v>
      </c>
      <c r="N905" s="20">
        <v>0.20048912535257399</v>
      </c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30"/>
    </row>
    <row r="906" spans="1:27" x14ac:dyDescent="0.25">
      <c r="A906">
        <v>870</v>
      </c>
      <c r="B906" s="15">
        <v>40312</v>
      </c>
      <c r="C906" s="25">
        <f t="shared" si="52"/>
        <v>0.176876455545425</v>
      </c>
      <c r="D906" s="25">
        <f>VLOOKUP(B906,input_BB!$B$19:$XX$10000,$D$35,0)</f>
        <v>86.094999999999999</v>
      </c>
      <c r="E906" s="27">
        <f t="shared" si="53"/>
        <v>0.16879770575596201</v>
      </c>
      <c r="F906" s="34">
        <f t="shared" si="55"/>
        <v>5.1657586788166121E-2</v>
      </c>
      <c r="G906" s="25">
        <f t="shared" si="54"/>
        <v>0.26972992115566702</v>
      </c>
      <c r="I906" s="31">
        <v>40312</v>
      </c>
      <c r="J906" s="20">
        <v>0.176876455545425</v>
      </c>
      <c r="K906" s="20">
        <v>0</v>
      </c>
      <c r="L906" s="20">
        <v>0.26972992115566702</v>
      </c>
      <c r="M906" s="20">
        <v>0.52972991683163595</v>
      </c>
      <c r="N906" s="20">
        <v>0.200540162012697</v>
      </c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30"/>
    </row>
    <row r="907" spans="1:27" x14ac:dyDescent="0.25">
      <c r="A907">
        <v>871</v>
      </c>
      <c r="B907" s="15">
        <v>40319</v>
      </c>
      <c r="C907" s="25">
        <f t="shared" si="52"/>
        <v>0.17601116001605999</v>
      </c>
      <c r="D907" s="25">
        <f>VLOOKUP(B907,input_BB!$B$19:$XX$10000,$D$35,0)</f>
        <v>85.370999999999995</v>
      </c>
      <c r="E907" s="27">
        <f t="shared" si="53"/>
        <v>0.16635542508244347</v>
      </c>
      <c r="F907" s="34">
        <f t="shared" si="55"/>
        <v>1.0905861456482979E-2</v>
      </c>
      <c r="G907" s="25">
        <f t="shared" si="54"/>
        <v>0.197557579991438</v>
      </c>
      <c r="I907" s="31">
        <v>40319</v>
      </c>
      <c r="J907" s="20">
        <v>0.17601116001605999</v>
      </c>
      <c r="K907" s="20">
        <v>0</v>
      </c>
      <c r="L907" s="20">
        <v>0.197557579991438</v>
      </c>
      <c r="M907" s="20">
        <v>0.59024719512753798</v>
      </c>
      <c r="N907" s="20">
        <v>0.21219522488102399</v>
      </c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30"/>
    </row>
    <row r="908" spans="1:27" x14ac:dyDescent="0.25">
      <c r="A908">
        <v>872</v>
      </c>
      <c r="B908" s="15">
        <v>40326</v>
      </c>
      <c r="C908" s="25">
        <f t="shared" si="52"/>
        <v>0.21621440351009399</v>
      </c>
      <c r="D908" s="25">
        <f>VLOOKUP(B908,input_BB!$B$19:$XX$10000,$D$35,0)</f>
        <v>86.48</v>
      </c>
      <c r="E908" s="27">
        <f t="shared" si="53"/>
        <v>0.27982833840061672</v>
      </c>
      <c r="F908" s="34">
        <f t="shared" si="55"/>
        <v>4.4718044021139214E-3</v>
      </c>
      <c r="G908" s="25">
        <f t="shared" si="54"/>
        <v>0.17589574288366999</v>
      </c>
      <c r="I908" s="31">
        <v>40326</v>
      </c>
      <c r="J908" s="20">
        <v>0.21621440351009399</v>
      </c>
      <c r="K908" s="20">
        <v>0</v>
      </c>
      <c r="L908" s="20">
        <v>0.17589574288366999</v>
      </c>
      <c r="M908" s="20">
        <v>0.57853685960540102</v>
      </c>
      <c r="N908" s="20">
        <v>0.24556739751092899</v>
      </c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30"/>
    </row>
    <row r="909" spans="1:27" x14ac:dyDescent="0.25">
      <c r="A909">
        <v>873</v>
      </c>
      <c r="B909" s="15">
        <v>40333</v>
      </c>
      <c r="C909" s="25">
        <f t="shared" si="52"/>
        <v>0.23524282872676799</v>
      </c>
      <c r="D909" s="25">
        <f>VLOOKUP(B909,input_BB!$B$19:$XX$10000,$D$35,0)</f>
        <v>88.233000000000004</v>
      </c>
      <c r="E909" s="27">
        <f t="shared" si="53"/>
        <v>0.33353571764511492</v>
      </c>
      <c r="F909" s="34">
        <f t="shared" si="55"/>
        <v>3.3524264680043769E-2</v>
      </c>
      <c r="G909" s="25">
        <f t="shared" si="54"/>
        <v>0.13201679327223401</v>
      </c>
      <c r="I909" s="31">
        <v>40333</v>
      </c>
      <c r="J909" s="20">
        <v>0.23524282872676799</v>
      </c>
      <c r="K909" s="20">
        <v>0</v>
      </c>
      <c r="L909" s="20">
        <v>0.13201679327223401</v>
      </c>
      <c r="M909" s="20">
        <v>0.59959053473480595</v>
      </c>
      <c r="N909" s="20">
        <v>0.26839267199296002</v>
      </c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30"/>
    </row>
    <row r="910" spans="1:27" x14ac:dyDescent="0.25">
      <c r="A910">
        <v>874</v>
      </c>
      <c r="B910" s="15">
        <v>40340</v>
      </c>
      <c r="C910" s="25">
        <f t="shared" si="52"/>
        <v>0.208042576909065</v>
      </c>
      <c r="D910" s="25">
        <f>VLOOKUP(B910,input_BB!$B$19:$XX$10000,$D$35,0)</f>
        <v>87.507000000000005</v>
      </c>
      <c r="E910" s="27">
        <f t="shared" si="53"/>
        <v>0.25676350852719343</v>
      </c>
      <c r="F910" s="34">
        <f t="shared" si="55"/>
        <v>1.1875578168362599E-2</v>
      </c>
      <c r="G910" s="25">
        <f t="shared" si="54"/>
        <v>0.132790422117045</v>
      </c>
      <c r="I910" s="31">
        <v>40340</v>
      </c>
      <c r="J910" s="20">
        <v>0.208042576909065</v>
      </c>
      <c r="K910" s="20">
        <v>0</v>
      </c>
      <c r="L910" s="20">
        <v>0.132790422117045</v>
      </c>
      <c r="M910" s="20">
        <v>0.59796285602777299</v>
      </c>
      <c r="N910" s="20">
        <v>0.269246721855181</v>
      </c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30"/>
    </row>
    <row r="911" spans="1:27" x14ac:dyDescent="0.25">
      <c r="A911">
        <v>875</v>
      </c>
      <c r="B911" s="15">
        <v>40347</v>
      </c>
      <c r="C911" s="25">
        <f t="shared" si="52"/>
        <v>0.118776522576809</v>
      </c>
      <c r="D911" s="25">
        <f>VLOOKUP(B911,input_BB!$B$19:$XX$10000,$D$35,0)</f>
        <v>85.698999999999998</v>
      </c>
      <c r="E911" s="27">
        <f t="shared" si="53"/>
        <v>4.8117164534377498E-3</v>
      </c>
      <c r="F911" s="34">
        <f t="shared" si="55"/>
        <v>-2.8719413371414371E-2</v>
      </c>
      <c r="G911" s="25">
        <f t="shared" si="54"/>
        <v>0.16358057577648599</v>
      </c>
      <c r="I911" s="31">
        <v>40347</v>
      </c>
      <c r="J911" s="20">
        <v>0.118776522576809</v>
      </c>
      <c r="K911" s="20">
        <v>0</v>
      </c>
      <c r="L911" s="20">
        <v>0.16358057577648599</v>
      </c>
      <c r="M911" s="20">
        <v>0.51083012363380498</v>
      </c>
      <c r="N911" s="20">
        <v>0.32558930058970897</v>
      </c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30"/>
    </row>
    <row r="912" spans="1:27" x14ac:dyDescent="0.25">
      <c r="A912">
        <v>876</v>
      </c>
      <c r="B912" s="15">
        <v>40354</v>
      </c>
      <c r="C912" s="25">
        <f t="shared" si="52"/>
        <v>0.118776477873325</v>
      </c>
      <c r="D912" s="25">
        <f>VLOOKUP(B912,input_BB!$B$19:$XX$10000,$D$35,0)</f>
        <v>85.313000000000002</v>
      </c>
      <c r="E912" s="27">
        <f t="shared" si="53"/>
        <v>4.8115902786786046E-3</v>
      </c>
      <c r="F912" s="34">
        <f t="shared" si="55"/>
        <v>-2.5072279931891206E-2</v>
      </c>
      <c r="G912" s="25">
        <f t="shared" si="54"/>
        <v>0.159723452203276</v>
      </c>
      <c r="I912" s="31">
        <v>40354</v>
      </c>
      <c r="J912" s="20">
        <v>0.118776477873325</v>
      </c>
      <c r="K912" s="20">
        <v>0</v>
      </c>
      <c r="L912" s="20">
        <v>0.159723452203276</v>
      </c>
      <c r="M912" s="20">
        <v>0.51149199383999699</v>
      </c>
      <c r="N912" s="20">
        <v>0.32878455395672701</v>
      </c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30"/>
    </row>
    <row r="913" spans="1:27" x14ac:dyDescent="0.25">
      <c r="A913">
        <v>877</v>
      </c>
      <c r="B913" s="15">
        <v>40361</v>
      </c>
      <c r="C913" s="25">
        <f t="shared" si="52"/>
        <v>0.1187764108181</v>
      </c>
      <c r="D913" s="25">
        <f>VLOOKUP(B913,input_BB!$B$19:$XX$10000,$D$35,0)</f>
        <v>84.427000000000007</v>
      </c>
      <c r="E913" s="27">
        <f t="shared" si="53"/>
        <v>4.8114010165427072E-3</v>
      </c>
      <c r="F913" s="34">
        <f t="shared" si="55"/>
        <v>-1.4842646938703963E-2</v>
      </c>
      <c r="G913" s="25">
        <f t="shared" si="54"/>
        <v>0.108609858358582</v>
      </c>
      <c r="I913" s="31">
        <v>40361</v>
      </c>
      <c r="J913" s="20">
        <v>0.1187764108181</v>
      </c>
      <c r="K913" s="20">
        <v>0</v>
      </c>
      <c r="L913" s="20">
        <v>0.108609858358582</v>
      </c>
      <c r="M913" s="20">
        <v>0.56038958175921505</v>
      </c>
      <c r="N913" s="20">
        <v>0.331000559882203</v>
      </c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30"/>
    </row>
    <row r="914" spans="1:27" x14ac:dyDescent="0.25">
      <c r="A914">
        <v>878</v>
      </c>
      <c r="B914" s="15">
        <v>40368</v>
      </c>
      <c r="C914" s="25">
        <f t="shared" si="52"/>
        <v>0.11902459710836399</v>
      </c>
      <c r="D914" s="25">
        <f>VLOOKUP(B914,input_BB!$B$19:$XX$10000,$D$35,0)</f>
        <v>83.947000000000003</v>
      </c>
      <c r="E914" s="27">
        <f t="shared" si="53"/>
        <v>5.5119022436654393E-3</v>
      </c>
      <c r="F914" s="34">
        <f t="shared" si="55"/>
        <v>-1.601162777067977E-2</v>
      </c>
      <c r="G914" s="25">
        <f t="shared" si="54"/>
        <v>0.21653446961231201</v>
      </c>
      <c r="I914" s="31">
        <v>40368</v>
      </c>
      <c r="J914" s="20">
        <v>0.11902459710836399</v>
      </c>
      <c r="K914" s="20">
        <v>0</v>
      </c>
      <c r="L914" s="20">
        <v>0.21653446961231201</v>
      </c>
      <c r="M914" s="20">
        <v>0.53984520053891705</v>
      </c>
      <c r="N914" s="20">
        <v>0.24362032984877099</v>
      </c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30"/>
    </row>
    <row r="915" spans="1:27" x14ac:dyDescent="0.25">
      <c r="A915">
        <v>879</v>
      </c>
      <c r="B915" s="15">
        <v>40375</v>
      </c>
      <c r="C915" s="25">
        <f t="shared" si="52"/>
        <v>0.11900628358125701</v>
      </c>
      <c r="D915" s="25">
        <f>VLOOKUP(B915,input_BB!$B$19:$XX$10000,$D$35,0)</f>
        <v>82.486000000000004</v>
      </c>
      <c r="E915" s="27">
        <f t="shared" si="53"/>
        <v>5.4602126511510999E-3</v>
      </c>
      <c r="F915" s="34">
        <f t="shared" si="55"/>
        <v>-2.2990275622727374E-2</v>
      </c>
      <c r="G915" s="25">
        <f t="shared" si="54"/>
        <v>0.21645766812016301</v>
      </c>
      <c r="I915" s="31">
        <v>40375</v>
      </c>
      <c r="J915" s="20">
        <v>0.11900628358125701</v>
      </c>
      <c r="K915" s="20">
        <v>0</v>
      </c>
      <c r="L915" s="20">
        <v>0.21645766812016301</v>
      </c>
      <c r="M915" s="20">
        <v>0.53986769155470804</v>
      </c>
      <c r="N915" s="20">
        <v>0.243674640325129</v>
      </c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30"/>
    </row>
    <row r="916" spans="1:27" x14ac:dyDescent="0.25">
      <c r="A916">
        <v>880</v>
      </c>
      <c r="B916" s="15">
        <v>40382</v>
      </c>
      <c r="C916" s="25">
        <f t="shared" si="52"/>
        <v>0.118987992405891</v>
      </c>
      <c r="D916" s="25">
        <f>VLOOKUP(B916,input_BB!$B$19:$XX$10000,$D$35,0)</f>
        <v>82.463999999999999</v>
      </c>
      <c r="E916" s="27">
        <f t="shared" si="53"/>
        <v>5.4085861460134738E-3</v>
      </c>
      <c r="F916" s="34">
        <f t="shared" si="55"/>
        <v>-1.7665908251635054E-2</v>
      </c>
      <c r="G916" s="25">
        <f t="shared" si="54"/>
        <v>0.216380893673947</v>
      </c>
      <c r="I916" s="31">
        <v>40382</v>
      </c>
      <c r="J916" s="20">
        <v>0.118987992405891</v>
      </c>
      <c r="K916" s="20">
        <v>0</v>
      </c>
      <c r="L916" s="20">
        <v>0.216380893673947</v>
      </c>
      <c r="M916" s="20">
        <v>0.53988880675909101</v>
      </c>
      <c r="N916" s="20">
        <v>0.24373029956696099</v>
      </c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30"/>
    </row>
    <row r="917" spans="1:27" x14ac:dyDescent="0.25">
      <c r="A917">
        <v>881</v>
      </c>
      <c r="B917" s="15">
        <v>40389</v>
      </c>
      <c r="C917" s="25">
        <f t="shared" si="52"/>
        <v>0.16262869536876701</v>
      </c>
      <c r="D917" s="25">
        <f>VLOOKUP(B917,input_BB!$B$19:$XX$10000,$D$35,0)</f>
        <v>81.539000000000001</v>
      </c>
      <c r="E917" s="27">
        <f t="shared" si="53"/>
        <v>0.12858366542003863</v>
      </c>
      <c r="F917" s="34">
        <f t="shared" si="55"/>
        <v>-1.1480736124918178E-2</v>
      </c>
      <c r="G917" s="25">
        <f t="shared" si="54"/>
        <v>0.21630317829044099</v>
      </c>
      <c r="I917" s="31">
        <v>40389</v>
      </c>
      <c r="J917" s="20">
        <v>0.16262869536876701</v>
      </c>
      <c r="K917" s="20">
        <v>0</v>
      </c>
      <c r="L917" s="20">
        <v>0.21630317829044099</v>
      </c>
      <c r="M917" s="20">
        <v>0.53990918373877805</v>
      </c>
      <c r="N917" s="20">
        <v>0.24378763797078101</v>
      </c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30"/>
    </row>
    <row r="918" spans="1:27" x14ac:dyDescent="0.25">
      <c r="A918">
        <v>882</v>
      </c>
      <c r="B918" s="15">
        <v>40396</v>
      </c>
      <c r="C918" s="25">
        <f t="shared" si="52"/>
        <v>0.118951521813869</v>
      </c>
      <c r="D918" s="25">
        <f>VLOOKUP(B918,input_BB!$B$19:$XX$10000,$D$35,0)</f>
        <v>80.406999999999996</v>
      </c>
      <c r="E918" s="27">
        <f t="shared" si="53"/>
        <v>5.3056485726361239E-3</v>
      </c>
      <c r="F918" s="34">
        <f t="shared" si="55"/>
        <v>-2.4944218083042369E-2</v>
      </c>
      <c r="G918" s="25">
        <f t="shared" si="54"/>
        <v>0.21622664576466299</v>
      </c>
      <c r="I918" s="31">
        <v>40396</v>
      </c>
      <c r="J918" s="20">
        <v>0.118951521813869</v>
      </c>
      <c r="K918" s="20">
        <v>0</v>
      </c>
      <c r="L918" s="20">
        <v>0.21622664576466299</v>
      </c>
      <c r="M918" s="20">
        <v>0.53993205046500303</v>
      </c>
      <c r="N918" s="20">
        <v>0.243841303770333</v>
      </c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30"/>
    </row>
    <row r="919" spans="1:27" x14ac:dyDescent="0.25">
      <c r="A919">
        <v>883</v>
      </c>
      <c r="B919" s="15">
        <v>40403</v>
      </c>
      <c r="C919" s="25">
        <f t="shared" si="52"/>
        <v>0.118933334946632</v>
      </c>
      <c r="D919" s="25">
        <f>VLOOKUP(B919,input_BB!$B$19:$XX$10000,$D$35,0)</f>
        <v>82.947999999999993</v>
      </c>
      <c r="E919" s="27">
        <f t="shared" si="53"/>
        <v>5.2543164752688965E-3</v>
      </c>
      <c r="F919" s="34">
        <f t="shared" si="55"/>
        <v>1.7280074565545256E-2</v>
      </c>
      <c r="G919" s="25">
        <f t="shared" si="54"/>
        <v>0.216151094799507</v>
      </c>
      <c r="I919" s="31">
        <v>40403</v>
      </c>
      <c r="J919" s="20">
        <v>0.118933334946632</v>
      </c>
      <c r="K919" s="20">
        <v>0</v>
      </c>
      <c r="L919" s="20">
        <v>0.216151094799507</v>
      </c>
      <c r="M919" s="20">
        <v>0.53995304845032599</v>
      </c>
      <c r="N919" s="20">
        <v>0.24389585675016601</v>
      </c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30"/>
    </row>
    <row r="920" spans="1:27" x14ac:dyDescent="0.25">
      <c r="A920">
        <v>884</v>
      </c>
      <c r="B920" s="15">
        <v>40410</v>
      </c>
      <c r="C920" s="25">
        <f t="shared" si="52"/>
        <v>0.11891520768404</v>
      </c>
      <c r="D920" s="25">
        <f>VLOOKUP(B920,input_BB!$B$19:$XX$10000,$D$35,0)</f>
        <v>83.057000000000002</v>
      </c>
      <c r="E920" s="27">
        <f t="shared" si="53"/>
        <v>5.2031526109129617E-3</v>
      </c>
      <c r="F920" s="34">
        <f t="shared" si="55"/>
        <v>3.2957329585732609E-2</v>
      </c>
      <c r="G920" s="25">
        <f t="shared" si="54"/>
        <v>0.216073884069032</v>
      </c>
      <c r="I920" s="31">
        <v>40410</v>
      </c>
      <c r="J920" s="20">
        <v>0.11891520768404</v>
      </c>
      <c r="K920" s="20">
        <v>0</v>
      </c>
      <c r="L920" s="20">
        <v>0.216073884069032</v>
      </c>
      <c r="M920" s="20">
        <v>0.53997394222765904</v>
      </c>
      <c r="N920" s="20">
        <v>0.24395217370330999</v>
      </c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30"/>
    </row>
    <row r="921" spans="1:27" x14ac:dyDescent="0.25">
      <c r="A921">
        <v>885</v>
      </c>
      <c r="B921" s="15">
        <v>40417</v>
      </c>
      <c r="C921" s="25">
        <f t="shared" si="52"/>
        <v>0.11865771561860999</v>
      </c>
      <c r="D921" s="25">
        <f>VLOOKUP(B921,input_BB!$B$19:$XX$10000,$D$35,0)</f>
        <v>82.918000000000006</v>
      </c>
      <c r="E921" s="27">
        <f t="shared" si="53"/>
        <v>4.4763860050048478E-3</v>
      </c>
      <c r="F921" s="34">
        <f t="shared" si="55"/>
        <v>-3.6167237305284594E-4</v>
      </c>
      <c r="G921" s="25">
        <f t="shared" si="54"/>
        <v>0.108157032979811</v>
      </c>
      <c r="I921" s="31">
        <v>40417</v>
      </c>
      <c r="J921" s="20">
        <v>0.11865771561860999</v>
      </c>
      <c r="K921" s="20">
        <v>0</v>
      </c>
      <c r="L921" s="20">
        <v>0.108157032979811</v>
      </c>
      <c r="M921" s="20">
        <v>0.560533979621888</v>
      </c>
      <c r="N921" s="20">
        <v>0.331308987398301</v>
      </c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30"/>
    </row>
    <row r="922" spans="1:27" x14ac:dyDescent="0.25">
      <c r="A922">
        <v>886</v>
      </c>
      <c r="B922" s="15">
        <v>40424</v>
      </c>
      <c r="C922" s="25">
        <f t="shared" si="52"/>
        <v>0.11863968521356601</v>
      </c>
      <c r="D922" s="25">
        <f>VLOOKUP(B922,input_BB!$B$19:$XX$10000,$D$35,0)</f>
        <v>82.102000000000004</v>
      </c>
      <c r="E922" s="27">
        <f t="shared" si="53"/>
        <v>4.4254955192918862E-3</v>
      </c>
      <c r="F922" s="34">
        <f t="shared" si="55"/>
        <v>-1.1498127791757407E-2</v>
      </c>
      <c r="G922" s="25">
        <f t="shared" si="54"/>
        <v>0.108121997433237</v>
      </c>
      <c r="I922" s="31">
        <v>40424</v>
      </c>
      <c r="J922" s="20">
        <v>0.11863968521356601</v>
      </c>
      <c r="K922" s="20">
        <v>0</v>
      </c>
      <c r="L922" s="20">
        <v>0.108121997433237</v>
      </c>
      <c r="M922" s="20">
        <v>0.56052367748721099</v>
      </c>
      <c r="N922" s="20">
        <v>0.33135432507955198</v>
      </c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30"/>
    </row>
    <row r="923" spans="1:27" x14ac:dyDescent="0.25">
      <c r="A923">
        <v>887</v>
      </c>
      <c r="B923" s="15">
        <v>40431</v>
      </c>
      <c r="C923" s="25">
        <f t="shared" si="52"/>
        <v>0.118621744215488</v>
      </c>
      <c r="D923" s="25">
        <f>VLOOKUP(B923,input_BB!$B$19:$XX$10000,$D$35,0)</f>
        <v>82.697999999999993</v>
      </c>
      <c r="E923" s="27">
        <f t="shared" si="53"/>
        <v>4.3748573830915353E-3</v>
      </c>
      <c r="F923" s="34">
        <f t="shared" si="55"/>
        <v>-2.6532236667552445E-3</v>
      </c>
      <c r="G923" s="25">
        <f t="shared" si="54"/>
        <v>0.108089573068017</v>
      </c>
      <c r="I923" s="31">
        <v>40431</v>
      </c>
      <c r="J923" s="20">
        <v>0.118621744215488</v>
      </c>
      <c r="K923" s="20">
        <v>1</v>
      </c>
      <c r="L923" s="20">
        <v>0.108089573068017</v>
      </c>
      <c r="M923" s="20">
        <v>0.56051080930654795</v>
      </c>
      <c r="N923" s="20">
        <v>0.33139961762543502</v>
      </c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30"/>
    </row>
    <row r="924" spans="1:27" x14ac:dyDescent="0.25">
      <c r="A924">
        <v>888</v>
      </c>
      <c r="B924" s="15">
        <v>40438</v>
      </c>
      <c r="C924" s="25">
        <f t="shared" si="52"/>
        <v>0.118603803217411</v>
      </c>
      <c r="D924" s="25">
        <f>VLOOKUP(B924,input_BB!$B$19:$XX$10000,$D$35,0)</f>
        <v>81.397999999999996</v>
      </c>
      <c r="E924" s="27">
        <f t="shared" si="53"/>
        <v>4.3242192468940042E-3</v>
      </c>
      <c r="F924" s="34">
        <f t="shared" si="55"/>
        <v>-8.5746997637086153E-3</v>
      </c>
      <c r="G924" s="25">
        <f t="shared" si="54"/>
        <v>0.108054558316348</v>
      </c>
      <c r="I924" s="31">
        <v>40438</v>
      </c>
      <c r="J924" s="20">
        <v>0.118603803217411</v>
      </c>
      <c r="K924" s="20">
        <v>1</v>
      </c>
      <c r="L924" s="20">
        <v>0.108054558316348</v>
      </c>
      <c r="M924" s="20">
        <v>0.56050149911333802</v>
      </c>
      <c r="N924" s="20">
        <v>0.33144394257031401</v>
      </c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30"/>
    </row>
    <row r="925" spans="1:27" x14ac:dyDescent="0.25">
      <c r="A925">
        <v>889</v>
      </c>
      <c r="B925" s="15">
        <v>40445</v>
      </c>
      <c r="C925" s="25">
        <f t="shared" si="52"/>
        <v>0.18130366504192399</v>
      </c>
      <c r="D925" s="25">
        <f>VLOOKUP(B925,input_BB!$B$19:$XX$10000,$D$35,0)</f>
        <v>79.394999999999996</v>
      </c>
      <c r="E925" s="27">
        <f t="shared" si="53"/>
        <v>0.18129342291152367</v>
      </c>
      <c r="F925" s="34">
        <f t="shared" si="55"/>
        <v>-3.994050642095337E-2</v>
      </c>
      <c r="G925" s="25">
        <f t="shared" si="54"/>
        <v>0.135478641204821</v>
      </c>
      <c r="I925" s="31">
        <v>40445</v>
      </c>
      <c r="J925" s="20">
        <v>0.18130366504192399</v>
      </c>
      <c r="K925" s="20">
        <v>0</v>
      </c>
      <c r="L925" s="20">
        <v>0.135478641204821</v>
      </c>
      <c r="M925" s="20">
        <v>0.57588048060936003</v>
      </c>
      <c r="N925" s="20">
        <v>0.28864087818581902</v>
      </c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30"/>
    </row>
    <row r="926" spans="1:27" x14ac:dyDescent="0.25">
      <c r="A926">
        <v>890</v>
      </c>
      <c r="B926" s="15">
        <v>40452</v>
      </c>
      <c r="C926" s="25">
        <f t="shared" si="52"/>
        <v>0.12875612080097201</v>
      </c>
      <c r="D926" s="25">
        <f>VLOOKUP(B926,input_BB!$B$19:$XX$10000,$D$35,0)</f>
        <v>78.087999999999994</v>
      </c>
      <c r="E926" s="27">
        <f t="shared" si="53"/>
        <v>3.2978948393534588E-2</v>
      </c>
      <c r="F926" s="34">
        <f t="shared" si="55"/>
        <v>-4.0664389788446886E-2</v>
      </c>
      <c r="G926" s="25">
        <f t="shared" si="54"/>
        <v>0.19758333085324301</v>
      </c>
      <c r="I926" s="31">
        <v>40452</v>
      </c>
      <c r="J926" s="20">
        <v>0.12875612080097201</v>
      </c>
      <c r="K926" s="20">
        <v>0</v>
      </c>
      <c r="L926" s="20">
        <v>0.19758333085324301</v>
      </c>
      <c r="M926" s="20">
        <v>0.42283918012444099</v>
      </c>
      <c r="N926" s="20">
        <v>0.37957748902231597</v>
      </c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30"/>
    </row>
    <row r="927" spans="1:27" x14ac:dyDescent="0.25">
      <c r="A927">
        <v>891</v>
      </c>
      <c r="B927" s="15">
        <v>40459</v>
      </c>
      <c r="C927" s="25">
        <f t="shared" si="52"/>
        <v>0.12927421927452101</v>
      </c>
      <c r="D927" s="25">
        <f>VLOOKUP(B927,input_BB!$B$19:$XX$10000,$D$35,0)</f>
        <v>77.325000000000003</v>
      </c>
      <c r="E927" s="27">
        <f t="shared" si="53"/>
        <v>3.4441271780154568E-2</v>
      </c>
      <c r="F927" s="34">
        <f t="shared" si="55"/>
        <v>-2.6072170791611504E-2</v>
      </c>
      <c r="G927" s="25">
        <f t="shared" si="54"/>
        <v>0.17854657997308401</v>
      </c>
      <c r="I927" s="31">
        <v>40459</v>
      </c>
      <c r="J927" s="20">
        <v>0.12927421927452101</v>
      </c>
      <c r="K927" s="20">
        <v>0</v>
      </c>
      <c r="L927" s="20">
        <v>0.17854657997308401</v>
      </c>
      <c r="M927" s="20">
        <v>0.44741270400800998</v>
      </c>
      <c r="N927" s="20">
        <v>0.37404071601890598</v>
      </c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30"/>
    </row>
    <row r="928" spans="1:27" x14ac:dyDescent="0.25">
      <c r="A928">
        <v>892</v>
      </c>
      <c r="B928" s="15">
        <v>40466</v>
      </c>
      <c r="C928" s="25">
        <f t="shared" si="52"/>
        <v>0.157531097531319</v>
      </c>
      <c r="D928" s="25">
        <f>VLOOKUP(B928,input_BB!$B$19:$XX$10000,$D$35,0)</f>
        <v>77.040999999999997</v>
      </c>
      <c r="E928" s="27">
        <f t="shared" si="53"/>
        <v>0.11419578953570896</v>
      </c>
      <c r="F928" s="34">
        <f t="shared" si="55"/>
        <v>-1.3407950005122404E-2</v>
      </c>
      <c r="G928" s="25">
        <f t="shared" si="54"/>
        <v>0.17690170309907499</v>
      </c>
      <c r="I928" s="31">
        <v>40466</v>
      </c>
      <c r="J928" s="20">
        <v>0.157531097531319</v>
      </c>
      <c r="K928" s="20">
        <v>0</v>
      </c>
      <c r="L928" s="20">
        <v>0.17690170309907499</v>
      </c>
      <c r="M928" s="20">
        <v>0.447953489048113</v>
      </c>
      <c r="N928" s="20">
        <v>0.37514480785281101</v>
      </c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30"/>
    </row>
    <row r="929" spans="1:27" x14ac:dyDescent="0.25">
      <c r="A929">
        <v>893</v>
      </c>
      <c r="B929" s="15">
        <v>40473</v>
      </c>
      <c r="C929" s="25">
        <f t="shared" si="52"/>
        <v>0.12242001295089699</v>
      </c>
      <c r="D929" s="25">
        <f>VLOOKUP(B929,input_BB!$B$19:$XX$10000,$D$35,0)</f>
        <v>77.471999999999994</v>
      </c>
      <c r="E929" s="27">
        <f t="shared" si="53"/>
        <v>1.5095400839644999E-2</v>
      </c>
      <c r="F929" s="34">
        <f t="shared" si="55"/>
        <v>1.9010669253152201E-3</v>
      </c>
      <c r="G929" s="25">
        <f t="shared" si="54"/>
        <v>0.17712753420289701</v>
      </c>
      <c r="I929" s="31">
        <v>40473</v>
      </c>
      <c r="J929" s="20">
        <v>0.12242001295089699</v>
      </c>
      <c r="K929" s="20">
        <v>0</v>
      </c>
      <c r="L929" s="20">
        <v>0.17712753420289701</v>
      </c>
      <c r="M929" s="20">
        <v>0.44800900846764302</v>
      </c>
      <c r="N929" s="20">
        <v>0.37486345732945903</v>
      </c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30"/>
    </row>
    <row r="930" spans="1:27" x14ac:dyDescent="0.25">
      <c r="A930">
        <v>894</v>
      </c>
      <c r="B930" s="15">
        <v>40480</v>
      </c>
      <c r="C930" s="25">
        <f t="shared" si="52"/>
        <v>0.12914371490478499</v>
      </c>
      <c r="D930" s="25">
        <f>VLOOKUP(B930,input_BB!$B$19:$XX$10000,$D$35,0)</f>
        <v>77.266000000000005</v>
      </c>
      <c r="E930" s="27">
        <f t="shared" si="53"/>
        <v>3.4072925603386615E-2</v>
      </c>
      <c r="F930" s="34">
        <f t="shared" si="55"/>
        <v>2.9205228384887594E-3</v>
      </c>
      <c r="G930" s="25">
        <f t="shared" si="54"/>
        <v>0.177349342232621</v>
      </c>
      <c r="I930" s="31">
        <v>40480</v>
      </c>
      <c r="J930" s="20">
        <v>0.12914371490478499</v>
      </c>
      <c r="K930" s="20">
        <v>0</v>
      </c>
      <c r="L930" s="20">
        <v>0.177349342232621</v>
      </c>
      <c r="M930" s="20">
        <v>0.44806391514388699</v>
      </c>
      <c r="N930" s="20">
        <v>0.37458674262349201</v>
      </c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30"/>
    </row>
    <row r="931" spans="1:27" x14ac:dyDescent="0.25">
      <c r="A931">
        <v>895</v>
      </c>
      <c r="B931" s="15">
        <v>40487</v>
      </c>
      <c r="C931" s="25">
        <f t="shared" si="52"/>
        <v>0.12239400297403299</v>
      </c>
      <c r="D931" s="25">
        <f>VLOOKUP(B931,input_BB!$B$19:$XX$10000,$D$35,0)</f>
        <v>76.548000000000002</v>
      </c>
      <c r="E931" s="27">
        <f t="shared" si="53"/>
        <v>1.5021988159632394E-2</v>
      </c>
      <c r="F931" s="34">
        <f t="shared" si="55"/>
        <v>-1.1926889714993671E-2</v>
      </c>
      <c r="G931" s="25">
        <f t="shared" si="54"/>
        <v>0.177571927839455</v>
      </c>
      <c r="I931" s="31">
        <v>40487</v>
      </c>
      <c r="J931" s="20">
        <v>0.12239400297403299</v>
      </c>
      <c r="K931" s="20">
        <v>0</v>
      </c>
      <c r="L931" s="20">
        <v>0.177571927839455</v>
      </c>
      <c r="M931" s="20">
        <v>0.44811688478762401</v>
      </c>
      <c r="N931" s="20">
        <v>0.37431118737292102</v>
      </c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30"/>
    </row>
    <row r="932" spans="1:27" x14ac:dyDescent="0.25">
      <c r="A932">
        <v>896</v>
      </c>
      <c r="B932" s="15">
        <v>40494</v>
      </c>
      <c r="C932" s="25">
        <f t="shared" si="52"/>
        <v>0.15524969995021801</v>
      </c>
      <c r="D932" s="25">
        <f>VLOOKUP(B932,input_BB!$B$19:$XX$10000,$D$35,0)</f>
        <v>78.081999999999994</v>
      </c>
      <c r="E932" s="27">
        <f t="shared" si="53"/>
        <v>0.10775658693746638</v>
      </c>
      <c r="F932" s="34">
        <f t="shared" si="55"/>
        <v>1.056091942121995E-2</v>
      </c>
      <c r="G932" s="25">
        <f t="shared" si="54"/>
        <v>0.178400899583917</v>
      </c>
      <c r="I932" s="31">
        <v>40494</v>
      </c>
      <c r="J932" s="20">
        <v>0.15524969995021801</v>
      </c>
      <c r="K932" s="20">
        <v>0</v>
      </c>
      <c r="L932" s="20">
        <v>0.178400899583917</v>
      </c>
      <c r="M932" s="20">
        <v>0.44970696442236802</v>
      </c>
      <c r="N932" s="20">
        <v>0.37189213599371501</v>
      </c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30"/>
    </row>
    <row r="933" spans="1:27" x14ac:dyDescent="0.25">
      <c r="A933">
        <v>897</v>
      </c>
      <c r="B933" s="15">
        <v>40501</v>
      </c>
      <c r="C933" s="25">
        <f t="shared" si="52"/>
        <v>0.12905815243721</v>
      </c>
      <c r="D933" s="25">
        <f>VLOOKUP(B933,input_BB!$B$19:$XX$10000,$D$35,0)</f>
        <v>78.504000000000005</v>
      </c>
      <c r="E933" s="27">
        <f t="shared" si="53"/>
        <v>3.3831427116632271E-2</v>
      </c>
      <c r="F933" s="34">
        <f t="shared" si="55"/>
        <v>2.5552594450540811E-2</v>
      </c>
      <c r="G933" s="25">
        <f t="shared" si="54"/>
        <v>0.178362340651534</v>
      </c>
      <c r="I933" s="31">
        <v>40501</v>
      </c>
      <c r="J933" s="20">
        <v>0.12905815243721</v>
      </c>
      <c r="K933" s="20">
        <v>0</v>
      </c>
      <c r="L933" s="20">
        <v>0.178362340651534</v>
      </c>
      <c r="M933" s="20">
        <v>0.44963877824308002</v>
      </c>
      <c r="N933" s="20">
        <v>0.37199888110538598</v>
      </c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30"/>
    </row>
    <row r="934" spans="1:27" x14ac:dyDescent="0.25">
      <c r="A934">
        <v>898</v>
      </c>
      <c r="B934" s="15">
        <v>40508</v>
      </c>
      <c r="C934" s="25">
        <f t="shared" ref="C934:C997" si="56">J934</f>
        <v>0.12234894931316399</v>
      </c>
      <c r="D934" s="25">
        <f>VLOOKUP(B934,input_BB!$B$19:$XX$10000,$D$35,0)</f>
        <v>80.356999999999999</v>
      </c>
      <c r="E934" s="27">
        <f t="shared" ref="E934:E997" si="57">(C934-$E$34)/$E$36</f>
        <v>1.4894825032726645E-2</v>
      </c>
      <c r="F934" s="34">
        <f t="shared" si="55"/>
        <v>2.9136036474475713E-2</v>
      </c>
      <c r="G934" s="25">
        <f t="shared" ref="G934:G997" si="58">VLOOKUP(B934,$I$37:$AA$5000,$G$34,0)</f>
        <v>0.17858410801212701</v>
      </c>
      <c r="I934" s="31">
        <v>40508</v>
      </c>
      <c r="J934" s="20">
        <v>0.12234894931316399</v>
      </c>
      <c r="K934" s="20">
        <v>0</v>
      </c>
      <c r="L934" s="20">
        <v>0.17858410801212701</v>
      </c>
      <c r="M934" s="20">
        <v>0.44969142875825602</v>
      </c>
      <c r="N934" s="20">
        <v>0.371724463229618</v>
      </c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30"/>
    </row>
    <row r="935" spans="1:27" x14ac:dyDescent="0.25">
      <c r="A935">
        <v>899</v>
      </c>
      <c r="B935" s="15">
        <v>40515</v>
      </c>
      <c r="C935" s="25">
        <f t="shared" si="56"/>
        <v>0.15520226955413799</v>
      </c>
      <c r="D935" s="25">
        <f>VLOOKUP(B935,input_BB!$B$19:$XX$10000,$D$35,0)</f>
        <v>79.376999999999995</v>
      </c>
      <c r="E935" s="27">
        <f t="shared" si="57"/>
        <v>0.10762271551926021</v>
      </c>
      <c r="F935" s="34">
        <f t="shared" si="55"/>
        <v>1.1120452461020891E-2</v>
      </c>
      <c r="G935" s="25">
        <f t="shared" si="58"/>
        <v>0.17854286763906299</v>
      </c>
      <c r="I935" s="31">
        <v>40515</v>
      </c>
      <c r="J935" s="20">
        <v>0.15520226955413799</v>
      </c>
      <c r="K935" s="20">
        <v>0</v>
      </c>
      <c r="L935" s="20">
        <v>0.17854286763906299</v>
      </c>
      <c r="M935" s="20">
        <v>0.44962342576835801</v>
      </c>
      <c r="N935" s="20">
        <v>0.37183370659257903</v>
      </c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30"/>
    </row>
    <row r="936" spans="1:27" x14ac:dyDescent="0.25">
      <c r="A936">
        <v>900</v>
      </c>
      <c r="B936" s="15">
        <v>40522</v>
      </c>
      <c r="C936" s="25">
        <f t="shared" si="56"/>
        <v>0.122316963970661</v>
      </c>
      <c r="D936" s="25">
        <f>VLOOKUP(B936,input_BB!$B$19:$XX$10000,$D$35,0)</f>
        <v>80.069999999999993</v>
      </c>
      <c r="E936" s="27">
        <f t="shared" si="57"/>
        <v>1.4804546993397973E-2</v>
      </c>
      <c r="F936" s="34">
        <f t="shared" ref="F936:F999" si="59">D936/D934-1</f>
        <v>-3.5715619049989655E-3</v>
      </c>
      <c r="G936" s="25">
        <f t="shared" si="58"/>
        <v>0.17931338694780299</v>
      </c>
      <c r="I936" s="31">
        <v>40522</v>
      </c>
      <c r="J936" s="20">
        <v>0.122316963970661</v>
      </c>
      <c r="K936" s="20">
        <v>0</v>
      </c>
      <c r="L936" s="20">
        <v>0.17931338694780299</v>
      </c>
      <c r="M936" s="20">
        <v>0.45106213436598702</v>
      </c>
      <c r="N936" s="20">
        <v>0.36962447868620901</v>
      </c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30"/>
    </row>
    <row r="937" spans="1:27" x14ac:dyDescent="0.25">
      <c r="A937">
        <v>901</v>
      </c>
      <c r="B937" s="15">
        <v>40529</v>
      </c>
      <c r="C937" s="25">
        <f t="shared" si="56"/>
        <v>0.18093140423297899</v>
      </c>
      <c r="D937" s="25">
        <f>VLOOKUP(B937,input_BB!$B$19:$XX$10000,$D$35,0)</f>
        <v>80.373000000000005</v>
      </c>
      <c r="E937" s="27">
        <f t="shared" si="57"/>
        <v>0.18024272364365396</v>
      </c>
      <c r="F937" s="34">
        <f t="shared" si="59"/>
        <v>1.2547715333157017E-2</v>
      </c>
      <c r="G937" s="25">
        <f t="shared" si="58"/>
        <v>0.17953494576384299</v>
      </c>
      <c r="I937" s="31">
        <v>40529</v>
      </c>
      <c r="J937" s="20">
        <v>0.18093140423297899</v>
      </c>
      <c r="K937" s="20">
        <v>0</v>
      </c>
      <c r="L937" s="20">
        <v>0.17953494576384299</v>
      </c>
      <c r="M937" s="20">
        <v>0.45111206458559799</v>
      </c>
      <c r="N937" s="20">
        <v>0.36935298965055902</v>
      </c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30"/>
    </row>
    <row r="938" spans="1:27" x14ac:dyDescent="0.25">
      <c r="A938">
        <v>902</v>
      </c>
      <c r="B938" s="15">
        <v>40536</v>
      </c>
      <c r="C938" s="25">
        <f t="shared" si="56"/>
        <v>0.12890234589576699</v>
      </c>
      <c r="D938" s="25">
        <f>VLOOKUP(B938,input_BB!$B$19:$XX$10000,$D$35,0)</f>
        <v>80.474000000000004</v>
      </c>
      <c r="E938" s="27">
        <f t="shared" si="57"/>
        <v>3.3391666026853763E-2</v>
      </c>
      <c r="F938" s="34">
        <f t="shared" si="59"/>
        <v>5.0455851130262186E-3</v>
      </c>
      <c r="G938" s="25">
        <f t="shared" si="58"/>
        <v>0.17949376868473901</v>
      </c>
      <c r="I938" s="31">
        <v>40536</v>
      </c>
      <c r="J938" s="20">
        <v>0.12890234589576699</v>
      </c>
      <c r="K938" s="20">
        <v>0</v>
      </c>
      <c r="L938" s="20">
        <v>0.17949376868473901</v>
      </c>
      <c r="M938" s="20">
        <v>0.45104489596763198</v>
      </c>
      <c r="N938" s="20">
        <v>0.36946133534762898</v>
      </c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30"/>
    </row>
    <row r="939" spans="1:27" x14ac:dyDescent="0.25">
      <c r="A939">
        <v>903</v>
      </c>
      <c r="B939" s="15">
        <v>40543</v>
      </c>
      <c r="C939" s="25">
        <f t="shared" si="56"/>
        <v>0.14013692736625699</v>
      </c>
      <c r="D939" s="25">
        <f>VLOOKUP(B939,input_BB!$B$19:$XX$10000,$D$35,0)</f>
        <v>79.028000000000006</v>
      </c>
      <c r="E939" s="27">
        <f t="shared" si="57"/>
        <v>6.5101065034822991E-2</v>
      </c>
      <c r="F939" s="34">
        <f t="shared" si="59"/>
        <v>-1.6734475507944158E-2</v>
      </c>
      <c r="G939" s="25">
        <f t="shared" si="58"/>
        <v>0.18021094977285701</v>
      </c>
      <c r="I939" s="31">
        <v>40543</v>
      </c>
      <c r="J939" s="20">
        <v>0.14013692736625699</v>
      </c>
      <c r="K939" s="20">
        <v>0</v>
      </c>
      <c r="L939" s="20">
        <v>0.18021094977285701</v>
      </c>
      <c r="M939" s="20">
        <v>0.452350394165071</v>
      </c>
      <c r="N939" s="20">
        <v>0.36743865606207199</v>
      </c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30"/>
    </row>
    <row r="940" spans="1:27" x14ac:dyDescent="0.25">
      <c r="A940">
        <v>904</v>
      </c>
      <c r="B940" s="15">
        <v>40550</v>
      </c>
      <c r="C940" s="25">
        <f t="shared" si="56"/>
        <v>0.12887483835220301</v>
      </c>
      <c r="D940" s="25">
        <f>VLOOKUP(B940,input_BB!$B$19:$XX$10000,$D$35,0)</f>
        <v>81.012</v>
      </c>
      <c r="E940" s="27">
        <f t="shared" si="57"/>
        <v>3.3314026492449161E-2</v>
      </c>
      <c r="F940" s="34">
        <f t="shared" si="59"/>
        <v>6.6853890697615714E-3</v>
      </c>
      <c r="G940" s="25">
        <f t="shared" si="58"/>
        <v>0.18017050272347901</v>
      </c>
      <c r="I940" s="31">
        <v>40550</v>
      </c>
      <c r="J940" s="20">
        <v>0.12887483835220301</v>
      </c>
      <c r="K940" s="20">
        <v>1</v>
      </c>
      <c r="L940" s="20">
        <v>0.18017050272347901</v>
      </c>
      <c r="M940" s="20">
        <v>0.45228189733975199</v>
      </c>
      <c r="N940" s="20">
        <v>0.367547599936769</v>
      </c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30"/>
    </row>
    <row r="941" spans="1:27" x14ac:dyDescent="0.25">
      <c r="A941">
        <v>905</v>
      </c>
      <c r="B941" s="15">
        <v>40557</v>
      </c>
      <c r="C941" s="25">
        <f t="shared" si="56"/>
        <v>0.128861099481583</v>
      </c>
      <c r="D941" s="25">
        <f>VLOOKUP(B941,input_BB!$B$19:$XX$10000,$D$35,0)</f>
        <v>79.162000000000006</v>
      </c>
      <c r="E941" s="27">
        <f t="shared" si="57"/>
        <v>3.327524878350175E-2</v>
      </c>
      <c r="F941" s="34">
        <f t="shared" si="59"/>
        <v>1.6956015589411066E-3</v>
      </c>
      <c r="G941" s="25">
        <f t="shared" si="58"/>
        <v>0.17980382677465501</v>
      </c>
      <c r="I941" s="31">
        <v>40557</v>
      </c>
      <c r="J941" s="20">
        <v>0.128861099481583</v>
      </c>
      <c r="K941" s="20">
        <v>0</v>
      </c>
      <c r="L941" s="20">
        <v>0.17980382677465501</v>
      </c>
      <c r="M941" s="20">
        <v>0.45599217428358801</v>
      </c>
      <c r="N941" s="20">
        <v>0.36420399894175798</v>
      </c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30"/>
    </row>
    <row r="942" spans="1:27" x14ac:dyDescent="0.25">
      <c r="A942">
        <v>906</v>
      </c>
      <c r="B942" s="15">
        <v>40564</v>
      </c>
      <c r="C942" s="25">
        <f t="shared" si="56"/>
        <v>0.12123681604862201</v>
      </c>
      <c r="D942" s="25">
        <f>VLOOKUP(B942,input_BB!$B$19:$XX$10000,$D$35,0)</f>
        <v>78.212999999999994</v>
      </c>
      <c r="E942" s="27">
        <f t="shared" si="57"/>
        <v>1.1755849403947912E-2</v>
      </c>
      <c r="F942" s="34">
        <f t="shared" si="59"/>
        <v>-3.4550436972300536E-2</v>
      </c>
      <c r="G942" s="25">
        <f t="shared" si="58"/>
        <v>0.26938891846274499</v>
      </c>
      <c r="I942" s="31">
        <v>40564</v>
      </c>
      <c r="J942" s="20">
        <v>0.12123681604862201</v>
      </c>
      <c r="K942" s="20">
        <v>0</v>
      </c>
      <c r="L942" s="20">
        <v>0.26938891846274499</v>
      </c>
      <c r="M942" s="20">
        <v>0.34974902952861098</v>
      </c>
      <c r="N942" s="20">
        <v>0.38086205200864298</v>
      </c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30"/>
    </row>
    <row r="943" spans="1:27" x14ac:dyDescent="0.25">
      <c r="A943">
        <v>907</v>
      </c>
      <c r="B943" s="15">
        <v>40571</v>
      </c>
      <c r="C943" s="25">
        <f t="shared" si="56"/>
        <v>0.121227562427521</v>
      </c>
      <c r="D943" s="25">
        <f>VLOOKUP(B943,input_BB!$B$19:$XX$10000,$D$35,0)</f>
        <v>78.132999999999996</v>
      </c>
      <c r="E943" s="27">
        <f t="shared" si="57"/>
        <v>1.1729731229049179E-2</v>
      </c>
      <c r="F943" s="34">
        <f t="shared" si="59"/>
        <v>-1.2998660973699616E-2</v>
      </c>
      <c r="G943" s="25">
        <f t="shared" si="58"/>
        <v>0.26790929563214</v>
      </c>
      <c r="I943" s="31">
        <v>40571</v>
      </c>
      <c r="J943" s="20">
        <v>0.121227562427521</v>
      </c>
      <c r="K943" s="20">
        <v>0</v>
      </c>
      <c r="L943" s="20">
        <v>0.26790929563214</v>
      </c>
      <c r="M943" s="20">
        <v>0.35037821099773903</v>
      </c>
      <c r="N943" s="20">
        <v>0.38171249337012098</v>
      </c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30"/>
    </row>
    <row r="944" spans="1:27" x14ac:dyDescent="0.25">
      <c r="A944">
        <v>908</v>
      </c>
      <c r="B944" s="15">
        <v>40578</v>
      </c>
      <c r="C944" s="25">
        <f t="shared" si="56"/>
        <v>0.122394591569901</v>
      </c>
      <c r="D944" s="25">
        <f>VLOOKUP(B944,input_BB!$B$19:$XX$10000,$D$35,0)</f>
        <v>78.043999999999997</v>
      </c>
      <c r="E944" s="27">
        <f t="shared" si="57"/>
        <v>1.5023649460614722E-2</v>
      </c>
      <c r="F944" s="34">
        <f t="shared" si="59"/>
        <v>-2.160766113050272E-3</v>
      </c>
      <c r="G944" s="25">
        <f t="shared" si="58"/>
        <v>0.20739855240747601</v>
      </c>
      <c r="I944" s="31">
        <v>40578</v>
      </c>
      <c r="J944" s="20">
        <v>0.122394591569901</v>
      </c>
      <c r="K944" s="20">
        <v>0</v>
      </c>
      <c r="L944" s="20">
        <v>0.20739855240747601</v>
      </c>
      <c r="M944" s="20">
        <v>0.46372024090055097</v>
      </c>
      <c r="N944" s="20">
        <v>0.32888120669197302</v>
      </c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30"/>
    </row>
    <row r="945" spans="1:27" x14ac:dyDescent="0.25">
      <c r="A945">
        <v>909</v>
      </c>
      <c r="B945" s="15">
        <v>40585</v>
      </c>
      <c r="C945" s="25">
        <f t="shared" si="56"/>
        <v>0.12207563966512699</v>
      </c>
      <c r="D945" s="25">
        <f>VLOOKUP(B945,input_BB!$B$19:$XX$10000,$D$35,0)</f>
        <v>78.459999999999994</v>
      </c>
      <c r="E945" s="27">
        <f t="shared" si="57"/>
        <v>1.4123413591624263E-2</v>
      </c>
      <c r="F945" s="34">
        <f t="shared" si="59"/>
        <v>4.185171438444657E-3</v>
      </c>
      <c r="G945" s="25">
        <f t="shared" si="58"/>
        <v>0.24418015418807501</v>
      </c>
      <c r="I945" s="31">
        <v>40585</v>
      </c>
      <c r="J945" s="20">
        <v>0.12207563966512699</v>
      </c>
      <c r="K945" s="20">
        <v>0</v>
      </c>
      <c r="L945" s="20">
        <v>0.24418015418807501</v>
      </c>
      <c r="M945" s="20">
        <v>0.403221259279547</v>
      </c>
      <c r="N945" s="20">
        <v>0.35259858653237702</v>
      </c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30"/>
    </row>
    <row r="946" spans="1:27" x14ac:dyDescent="0.25">
      <c r="A946">
        <v>910</v>
      </c>
      <c r="B946" s="15">
        <v>40592</v>
      </c>
      <c r="C946" s="25">
        <f t="shared" si="56"/>
        <v>0.12205697596073201</v>
      </c>
      <c r="D946" s="25">
        <f>VLOOKUP(B946,input_BB!$B$19:$XX$10000,$D$35,0)</f>
        <v>77.664000000000001</v>
      </c>
      <c r="E946" s="27">
        <f t="shared" si="57"/>
        <v>1.4070735630172649E-2</v>
      </c>
      <c r="F946" s="34">
        <f t="shared" si="59"/>
        <v>-4.8690482292039761E-3</v>
      </c>
      <c r="G946" s="25">
        <f t="shared" si="58"/>
        <v>0.24412491234627701</v>
      </c>
      <c r="I946" s="31">
        <v>40592</v>
      </c>
      <c r="J946" s="20">
        <v>0.12205697596073201</v>
      </c>
      <c r="K946" s="20">
        <v>0</v>
      </c>
      <c r="L946" s="20">
        <v>0.24412491234627701</v>
      </c>
      <c r="M946" s="20">
        <v>0.40316448474008199</v>
      </c>
      <c r="N946" s="20">
        <v>0.35271060291364198</v>
      </c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30"/>
    </row>
    <row r="947" spans="1:27" x14ac:dyDescent="0.25">
      <c r="A947">
        <v>911</v>
      </c>
      <c r="B947" s="15">
        <v>40599</v>
      </c>
      <c r="C947" s="25">
        <f t="shared" si="56"/>
        <v>0.122038386762142</v>
      </c>
      <c r="D947" s="25">
        <f>VLOOKUP(B947,input_BB!$B$19:$XX$10000,$D$35,0)</f>
        <v>77.275000000000006</v>
      </c>
      <c r="E947" s="27">
        <f t="shared" si="57"/>
        <v>1.4018267959981536E-2</v>
      </c>
      <c r="F947" s="34">
        <f t="shared" si="59"/>
        <v>-1.5103237318378593E-2</v>
      </c>
      <c r="G947" s="25">
        <f t="shared" si="58"/>
        <v>0.244071794386851</v>
      </c>
      <c r="I947" s="31">
        <v>40599</v>
      </c>
      <c r="J947" s="20">
        <v>0.122038386762142</v>
      </c>
      <c r="K947" s="20">
        <v>0</v>
      </c>
      <c r="L947" s="20">
        <v>0.244071794386851</v>
      </c>
      <c r="M947" s="20">
        <v>0.40310598597844899</v>
      </c>
      <c r="N947" s="20">
        <v>0.35282221963470001</v>
      </c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30"/>
    </row>
    <row r="948" spans="1:27" x14ac:dyDescent="0.25">
      <c r="A948">
        <v>912</v>
      </c>
      <c r="B948" s="15">
        <v>40606</v>
      </c>
      <c r="C948" s="25">
        <f t="shared" si="56"/>
        <v>0.122019790112972</v>
      </c>
      <c r="D948" s="25">
        <f>VLOOKUP(B948,input_BB!$B$19:$XX$10000,$D$35,0)</f>
        <v>76.400000000000006</v>
      </c>
      <c r="E948" s="27">
        <f t="shared" si="57"/>
        <v>1.396577926066578E-2</v>
      </c>
      <c r="F948" s="34">
        <f t="shared" si="59"/>
        <v>-1.6275236918005698E-2</v>
      </c>
      <c r="G948" s="25">
        <f t="shared" si="58"/>
        <v>0.24401716237424101</v>
      </c>
      <c r="I948" s="31">
        <v>40606</v>
      </c>
      <c r="J948" s="20">
        <v>0.122019790112972</v>
      </c>
      <c r="K948" s="20">
        <v>0</v>
      </c>
      <c r="L948" s="20">
        <v>0.24401716237424101</v>
      </c>
      <c r="M948" s="20">
        <v>0.40304854422917402</v>
      </c>
      <c r="N948" s="20">
        <v>0.352934293396585</v>
      </c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30"/>
    </row>
    <row r="949" spans="1:27" x14ac:dyDescent="0.25">
      <c r="A949">
        <v>913</v>
      </c>
      <c r="B949" s="15">
        <v>40613</v>
      </c>
      <c r="C949" s="25">
        <f t="shared" si="56"/>
        <v>0.122001238167286</v>
      </c>
      <c r="D949" s="25">
        <f>VLOOKUP(B949,input_BB!$B$19:$XX$10000,$D$35,0)</f>
        <v>76.775999999999996</v>
      </c>
      <c r="E949" s="27">
        <f t="shared" si="57"/>
        <v>1.391341673610921E-2</v>
      </c>
      <c r="F949" s="34">
        <f t="shared" si="59"/>
        <v>-6.4574571336137865E-3</v>
      </c>
      <c r="G949" s="25">
        <f t="shared" si="58"/>
        <v>0.243962927267936</v>
      </c>
      <c r="I949" s="31">
        <v>40613</v>
      </c>
      <c r="J949" s="20">
        <v>0.122001238167286</v>
      </c>
      <c r="K949" s="20">
        <v>0</v>
      </c>
      <c r="L949" s="20">
        <v>0.243962927267936</v>
      </c>
      <c r="M949" s="20">
        <v>0.40298994114675601</v>
      </c>
      <c r="N949" s="20">
        <v>0.35304713158530798</v>
      </c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30"/>
    </row>
    <row r="950" spans="1:27" x14ac:dyDescent="0.25">
      <c r="A950">
        <v>914</v>
      </c>
      <c r="B950" s="15">
        <v>40620</v>
      </c>
      <c r="C950" s="25">
        <f t="shared" si="56"/>
        <v>0.12198273092508299</v>
      </c>
      <c r="D950" s="25">
        <f>VLOOKUP(B950,input_BB!$B$19:$XX$10000,$D$35,0)</f>
        <v>75.718000000000004</v>
      </c>
      <c r="E950" s="27">
        <f t="shared" si="57"/>
        <v>1.3861180386308923E-2</v>
      </c>
      <c r="F950" s="34">
        <f t="shared" si="59"/>
        <v>-8.9267015706806507E-3</v>
      </c>
      <c r="G950" s="25">
        <f t="shared" si="58"/>
        <v>0.24390904952478901</v>
      </c>
      <c r="I950" s="31">
        <v>40620</v>
      </c>
      <c r="J950" s="20">
        <v>0.12198273092508299</v>
      </c>
      <c r="K950" s="20">
        <v>0</v>
      </c>
      <c r="L950" s="20">
        <v>0.24390904952478901</v>
      </c>
      <c r="M950" s="20">
        <v>0.40293270629216299</v>
      </c>
      <c r="N950" s="20">
        <v>0.35315824418304897</v>
      </c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30"/>
    </row>
    <row r="951" spans="1:27" x14ac:dyDescent="0.25">
      <c r="A951">
        <v>915</v>
      </c>
      <c r="B951" s="15">
        <v>40627</v>
      </c>
      <c r="C951" s="25">
        <f t="shared" si="56"/>
        <v>0.121964231133461</v>
      </c>
      <c r="D951" s="25">
        <f>VLOOKUP(B951,input_BB!$B$19:$XX$10000,$D$35,0)</f>
        <v>76.216999999999999</v>
      </c>
      <c r="E951" s="27">
        <f t="shared" si="57"/>
        <v>1.380896506563614E-2</v>
      </c>
      <c r="F951" s="34">
        <f t="shared" si="59"/>
        <v>-7.2809211211837255E-3</v>
      </c>
      <c r="G951" s="25">
        <f t="shared" si="58"/>
        <v>0.243856656053175</v>
      </c>
      <c r="I951" s="31">
        <v>40627</v>
      </c>
      <c r="J951" s="20">
        <v>0.121964231133461</v>
      </c>
      <c r="K951" s="20">
        <v>0</v>
      </c>
      <c r="L951" s="20">
        <v>0.243856656053175</v>
      </c>
      <c r="M951" s="20">
        <v>0.402874803492139</v>
      </c>
      <c r="N951" s="20">
        <v>0.35326854045468598</v>
      </c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30"/>
    </row>
    <row r="952" spans="1:27" x14ac:dyDescent="0.25">
      <c r="A952">
        <v>916</v>
      </c>
      <c r="B952" s="15">
        <v>40634</v>
      </c>
      <c r="C952" s="25">
        <f t="shared" si="56"/>
        <v>0.121945790946484</v>
      </c>
      <c r="D952" s="25">
        <f>VLOOKUP(B952,input_BB!$B$19:$XX$10000,$D$35,0)</f>
        <v>75.832999999999998</v>
      </c>
      <c r="E952" s="27">
        <f t="shared" si="57"/>
        <v>1.3756917977974611E-2</v>
      </c>
      <c r="F952" s="34">
        <f t="shared" si="59"/>
        <v>1.5187934176812412E-3</v>
      </c>
      <c r="G952" s="25">
        <f t="shared" si="58"/>
        <v>0.24380302476038099</v>
      </c>
      <c r="I952" s="31">
        <v>40634</v>
      </c>
      <c r="J952" s="20">
        <v>0.121945790946484</v>
      </c>
      <c r="K952" s="20">
        <v>0</v>
      </c>
      <c r="L952" s="20">
        <v>0.24380302476038099</v>
      </c>
      <c r="M952" s="20">
        <v>0.402817455254527</v>
      </c>
      <c r="N952" s="20">
        <v>0.35337951998509298</v>
      </c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30"/>
    </row>
    <row r="953" spans="1:27" x14ac:dyDescent="0.25">
      <c r="A953">
        <v>917</v>
      </c>
      <c r="B953" s="15">
        <v>40641</v>
      </c>
      <c r="C953" s="25">
        <f t="shared" si="56"/>
        <v>0.121927388012409</v>
      </c>
      <c r="D953" s="25">
        <f>VLOOKUP(B953,input_BB!$B$19:$XX$10000,$D$35,0)</f>
        <v>75.066000000000003</v>
      </c>
      <c r="E953" s="27">
        <f t="shared" si="57"/>
        <v>1.3704976035941943E-2</v>
      </c>
      <c r="F953" s="34">
        <f t="shared" si="59"/>
        <v>-1.510161774932095E-2</v>
      </c>
      <c r="G953" s="25">
        <f t="shared" si="58"/>
        <v>0.24374999035056</v>
      </c>
      <c r="I953" s="31">
        <v>40641</v>
      </c>
      <c r="J953" s="20">
        <v>0.121927388012409</v>
      </c>
      <c r="K953" s="20">
        <v>0</v>
      </c>
      <c r="L953" s="20">
        <v>0.24374999035056</v>
      </c>
      <c r="M953" s="20">
        <v>0.40275904564294202</v>
      </c>
      <c r="N953" s="20">
        <v>0.35349096400649799</v>
      </c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30"/>
    </row>
    <row r="954" spans="1:27" x14ac:dyDescent="0.25">
      <c r="A954">
        <v>918</v>
      </c>
      <c r="B954" s="15">
        <v>40648</v>
      </c>
      <c r="C954" s="25">
        <f t="shared" si="56"/>
        <v>0.121909014880657</v>
      </c>
      <c r="D954" s="25">
        <f>VLOOKUP(B954,input_BB!$B$19:$XX$10000,$D$35,0)</f>
        <v>74.831999999999994</v>
      </c>
      <c r="E954" s="27">
        <f t="shared" si="57"/>
        <v>1.3653118210416312E-2</v>
      </c>
      <c r="F954" s="34">
        <f t="shared" si="59"/>
        <v>-1.3200058022233119E-2</v>
      </c>
      <c r="G954" s="25">
        <f t="shared" si="58"/>
        <v>0.24369668664767299</v>
      </c>
      <c r="I954" s="31">
        <v>40648</v>
      </c>
      <c r="J954" s="20">
        <v>0.121909014880657</v>
      </c>
      <c r="K954" s="20">
        <v>0</v>
      </c>
      <c r="L954" s="20">
        <v>0.24369668664767299</v>
      </c>
      <c r="M954" s="20">
        <v>0.40270124043755601</v>
      </c>
      <c r="N954" s="20">
        <v>0.35360207291477103</v>
      </c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30"/>
    </row>
    <row r="955" spans="1:27" x14ac:dyDescent="0.25">
      <c r="A955">
        <v>919</v>
      </c>
      <c r="B955" s="15">
        <v>40655</v>
      </c>
      <c r="C955" s="25">
        <f t="shared" si="56"/>
        <v>0.21372863650321999</v>
      </c>
      <c r="D955" s="25">
        <f>VLOOKUP(B955,input_BB!$B$19:$XX$10000,$D$35,0)</f>
        <v>74.108000000000004</v>
      </c>
      <c r="E955" s="27">
        <f t="shared" si="57"/>
        <v>0.27281230686718966</v>
      </c>
      <c r="F955" s="34">
        <f t="shared" si="59"/>
        <v>-1.2762102682972287E-2</v>
      </c>
      <c r="G955" s="25">
        <f t="shared" si="58"/>
        <v>0.24364157857466301</v>
      </c>
      <c r="I955" s="31">
        <v>40655</v>
      </c>
      <c r="J955" s="20">
        <v>0.21372863650321999</v>
      </c>
      <c r="K955" s="20">
        <v>0</v>
      </c>
      <c r="L955" s="20">
        <v>0.24364157857466301</v>
      </c>
      <c r="M955" s="20">
        <v>0.40264506449099702</v>
      </c>
      <c r="N955" s="20">
        <v>0.35371335693433997</v>
      </c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30"/>
    </row>
    <row r="956" spans="1:27" x14ac:dyDescent="0.25">
      <c r="A956">
        <v>920</v>
      </c>
      <c r="B956" s="15">
        <v>40662</v>
      </c>
      <c r="C956" s="25">
        <f t="shared" si="56"/>
        <v>0.122175484895706</v>
      </c>
      <c r="D956" s="25">
        <f>VLOOKUP(B956,input_BB!$B$19:$XX$10000,$D$35,0)</f>
        <v>72.933000000000007</v>
      </c>
      <c r="E956" s="27">
        <f t="shared" si="57"/>
        <v>1.4405224913549204E-2</v>
      </c>
      <c r="F956" s="34">
        <f t="shared" si="59"/>
        <v>-2.5376844130852949E-2</v>
      </c>
      <c r="G956" s="25">
        <f t="shared" si="58"/>
        <v>0.207168964146595</v>
      </c>
      <c r="I956" s="31">
        <v>40662</v>
      </c>
      <c r="J956" s="20">
        <v>0.122175484895706</v>
      </c>
      <c r="K956" s="20">
        <v>0</v>
      </c>
      <c r="L956" s="20">
        <v>0.207168964146595</v>
      </c>
      <c r="M956" s="20">
        <v>0.46284110871256801</v>
      </c>
      <c r="N956" s="20">
        <v>0.32998992714083702</v>
      </c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30"/>
    </row>
    <row r="957" spans="1:27" x14ac:dyDescent="0.25">
      <c r="A957">
        <v>921</v>
      </c>
      <c r="B957" s="15">
        <v>40669</v>
      </c>
      <c r="C957" s="25">
        <f t="shared" si="56"/>
        <v>0.12215714156627699</v>
      </c>
      <c r="D957" s="25">
        <f>VLOOKUP(B957,input_BB!$B$19:$XX$10000,$D$35,0)</f>
        <v>74.840999999999994</v>
      </c>
      <c r="E957" s="27">
        <f t="shared" si="57"/>
        <v>1.4353451204530611E-2</v>
      </c>
      <c r="F957" s="34">
        <f t="shared" si="59"/>
        <v>9.8909699357692116E-3</v>
      </c>
      <c r="G957" s="25">
        <f t="shared" si="58"/>
        <v>0.20713485308441101</v>
      </c>
      <c r="I957" s="31">
        <v>40669</v>
      </c>
      <c r="J957" s="20">
        <v>0.12215714156627699</v>
      </c>
      <c r="K957" s="20">
        <v>0</v>
      </c>
      <c r="L957" s="20">
        <v>0.20713485308441101</v>
      </c>
      <c r="M957" s="20">
        <v>0.46275354349415898</v>
      </c>
      <c r="N957" s="20">
        <v>0.33011160342142998</v>
      </c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30"/>
    </row>
    <row r="958" spans="1:27" x14ac:dyDescent="0.25">
      <c r="A958">
        <v>922</v>
      </c>
      <c r="B958" s="15">
        <v>40676</v>
      </c>
      <c r="C958" s="25">
        <f t="shared" si="56"/>
        <v>0.12213882803916901</v>
      </c>
      <c r="D958" s="25">
        <f>VLOOKUP(B958,input_BB!$B$19:$XX$10000,$D$35,0)</f>
        <v>75.757000000000005</v>
      </c>
      <c r="E958" s="27">
        <f t="shared" si="57"/>
        <v>1.430176161201345E-2</v>
      </c>
      <c r="F958" s="34">
        <f t="shared" si="59"/>
        <v>3.8720469471981156E-2</v>
      </c>
      <c r="G958" s="25">
        <f t="shared" si="58"/>
        <v>0.20710204083331801</v>
      </c>
      <c r="I958" s="31">
        <v>40676</v>
      </c>
      <c r="J958" s="20">
        <v>0.12213882803916901</v>
      </c>
      <c r="K958" s="20">
        <v>0</v>
      </c>
      <c r="L958" s="20">
        <v>0.20710204083331801</v>
      </c>
      <c r="M958" s="20">
        <v>0.46266507967579101</v>
      </c>
      <c r="N958" s="20">
        <v>0.33023287949089097</v>
      </c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30"/>
    </row>
    <row r="959" spans="1:27" x14ac:dyDescent="0.25">
      <c r="A959">
        <v>923</v>
      </c>
      <c r="B959" s="15">
        <v>40683</v>
      </c>
      <c r="C959" s="25">
        <f t="shared" si="56"/>
        <v>0.120962403714657</v>
      </c>
      <c r="D959" s="25">
        <f>VLOOKUP(B959,input_BB!$B$19:$XX$10000,$D$35,0)</f>
        <v>75.435000000000002</v>
      </c>
      <c r="E959" s="27">
        <f t="shared" si="57"/>
        <v>1.0981325652149878E-2</v>
      </c>
      <c r="F959" s="34">
        <f t="shared" si="59"/>
        <v>7.9368260712711081E-3</v>
      </c>
      <c r="G959" s="25">
        <f t="shared" si="58"/>
        <v>0.261429683732957</v>
      </c>
      <c r="I959" s="31">
        <v>40683</v>
      </c>
      <c r="J959" s="20">
        <v>0.120962403714657</v>
      </c>
      <c r="K959" s="20">
        <v>0</v>
      </c>
      <c r="L959" s="20">
        <v>0.261429683732957</v>
      </c>
      <c r="M959" s="20">
        <v>0.35299114078329302</v>
      </c>
      <c r="N959" s="20">
        <v>0.38557917548374998</v>
      </c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30"/>
    </row>
    <row r="960" spans="1:27" x14ac:dyDescent="0.25">
      <c r="A960">
        <v>924</v>
      </c>
      <c r="B960" s="15">
        <v>40690</v>
      </c>
      <c r="C960" s="25">
        <f t="shared" si="56"/>
        <v>0.120944194495678</v>
      </c>
      <c r="D960" s="25">
        <f>VLOOKUP(B960,input_BB!$B$19:$XX$10000,$D$35,0)</f>
        <v>74.953999999999994</v>
      </c>
      <c r="E960" s="27">
        <f t="shared" si="57"/>
        <v>1.0929930467403115E-2</v>
      </c>
      <c r="F960" s="34">
        <f t="shared" si="59"/>
        <v>-1.0599680557572433E-2</v>
      </c>
      <c r="G960" s="25">
        <f t="shared" si="58"/>
        <v>0.26134265694648001</v>
      </c>
      <c r="I960" s="31">
        <v>40690</v>
      </c>
      <c r="J960" s="20">
        <v>0.120944194495678</v>
      </c>
      <c r="K960" s="20">
        <v>0</v>
      </c>
      <c r="L960" s="20">
        <v>0.26134265694648001</v>
      </c>
      <c r="M960" s="20">
        <v>0.35294448549992602</v>
      </c>
      <c r="N960" s="20">
        <v>0.38571285755359402</v>
      </c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30"/>
    </row>
    <row r="961" spans="1:27" x14ac:dyDescent="0.25">
      <c r="A961">
        <v>925</v>
      </c>
      <c r="B961" s="15">
        <v>40697</v>
      </c>
      <c r="C961" s="25">
        <f t="shared" si="56"/>
        <v>0.120926007628441</v>
      </c>
      <c r="D961" s="25">
        <f>VLOOKUP(B961,input_BB!$B$19:$XX$10000,$D$35,0)</f>
        <v>73.783000000000001</v>
      </c>
      <c r="E961" s="27">
        <f t="shared" si="57"/>
        <v>1.0878598370035889E-2</v>
      </c>
      <c r="F961" s="34">
        <f t="shared" si="59"/>
        <v>-2.1899648704182373E-2</v>
      </c>
      <c r="G961" s="25">
        <f t="shared" si="58"/>
        <v>0.26125538505856499</v>
      </c>
      <c r="I961" s="31">
        <v>40697</v>
      </c>
      <c r="J961" s="20">
        <v>0.120926007628441</v>
      </c>
      <c r="K961" s="20">
        <v>0</v>
      </c>
      <c r="L961" s="20">
        <v>0.26125538505856499</v>
      </c>
      <c r="M961" s="20">
        <v>0.35289790196139598</v>
      </c>
      <c r="N961" s="20">
        <v>0.38584671298003897</v>
      </c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30"/>
    </row>
    <row r="962" spans="1:27" x14ac:dyDescent="0.25">
      <c r="A962">
        <v>926</v>
      </c>
      <c r="B962" s="15">
        <v>40704</v>
      </c>
      <c r="C962" s="25">
        <f t="shared" si="56"/>
        <v>0.120907820761204</v>
      </c>
      <c r="D962" s="25">
        <f>VLOOKUP(B962,input_BB!$B$19:$XX$10000,$D$35,0)</f>
        <v>74.795000000000002</v>
      </c>
      <c r="E962" s="27">
        <f t="shared" si="57"/>
        <v>1.08272662726687E-2</v>
      </c>
      <c r="F962" s="34">
        <f t="shared" si="59"/>
        <v>-2.121301064652914E-3</v>
      </c>
      <c r="G962" s="25">
        <f t="shared" si="58"/>
        <v>0.26116627982516499</v>
      </c>
      <c r="I962" s="31">
        <v>40704</v>
      </c>
      <c r="J962" s="20">
        <v>0.120907820761204</v>
      </c>
      <c r="K962" s="20">
        <v>0</v>
      </c>
      <c r="L962" s="20">
        <v>0.26116627982516499</v>
      </c>
      <c r="M962" s="20">
        <v>0.35285081567038901</v>
      </c>
      <c r="N962" s="20">
        <v>0.385982904504445</v>
      </c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30"/>
    </row>
    <row r="963" spans="1:27" x14ac:dyDescent="0.25">
      <c r="A963">
        <v>927</v>
      </c>
      <c r="B963" s="15">
        <v>40711</v>
      </c>
      <c r="C963" s="25">
        <f t="shared" si="56"/>
        <v>0.12088971585035301</v>
      </c>
      <c r="D963" s="25">
        <f>VLOOKUP(B963,input_BB!$B$19:$XX$10000,$D$35,0)</f>
        <v>74.988</v>
      </c>
      <c r="E963" s="27">
        <f t="shared" si="57"/>
        <v>1.0776165495689518E-2</v>
      </c>
      <c r="F963" s="34">
        <f t="shared" si="59"/>
        <v>1.6331675318162597E-2</v>
      </c>
      <c r="G963" s="25">
        <f t="shared" si="58"/>
        <v>0.26107948792175401</v>
      </c>
      <c r="I963" s="31">
        <v>40711</v>
      </c>
      <c r="J963" s="20">
        <v>0.12088971585035301</v>
      </c>
      <c r="K963" s="20">
        <v>0</v>
      </c>
      <c r="L963" s="20">
        <v>0.26107948792175401</v>
      </c>
      <c r="M963" s="20">
        <v>0.35280479722479102</v>
      </c>
      <c r="N963" s="20">
        <v>0.38611571485345503</v>
      </c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30"/>
    </row>
    <row r="964" spans="1:27" x14ac:dyDescent="0.25">
      <c r="A964">
        <v>928</v>
      </c>
      <c r="B964" s="15">
        <v>40718</v>
      </c>
      <c r="C964" s="25">
        <f t="shared" si="56"/>
        <v>0.12087161093950299</v>
      </c>
      <c r="D964" s="25">
        <f>VLOOKUP(B964,input_BB!$B$19:$XX$10000,$D$35,0)</f>
        <v>75.665000000000006</v>
      </c>
      <c r="E964" s="27">
        <f t="shared" si="57"/>
        <v>1.0725064718713116E-2</v>
      </c>
      <c r="F964" s="34">
        <f t="shared" si="59"/>
        <v>1.1631793569088833E-2</v>
      </c>
      <c r="G964" s="25">
        <f t="shared" si="58"/>
        <v>0.26099217018095</v>
      </c>
      <c r="I964" s="31">
        <v>40718</v>
      </c>
      <c r="J964" s="20">
        <v>0.12087161093950299</v>
      </c>
      <c r="K964" s="20">
        <v>0</v>
      </c>
      <c r="L964" s="20">
        <v>0.26099217018095</v>
      </c>
      <c r="M964" s="20">
        <v>0.35275963113541903</v>
      </c>
      <c r="N964" s="20">
        <v>0.38624819868363103</v>
      </c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30"/>
    </row>
    <row r="965" spans="1:27" x14ac:dyDescent="0.25">
      <c r="A965">
        <v>929</v>
      </c>
      <c r="B965" s="15">
        <v>40725</v>
      </c>
      <c r="C965" s="25">
        <f t="shared" si="56"/>
        <v>0.12085355818271599</v>
      </c>
      <c r="D965" s="25">
        <f>VLOOKUP(B965,input_BB!$B$19:$XX$10000,$D$35,0)</f>
        <v>74.349000000000004</v>
      </c>
      <c r="E965" s="27">
        <f t="shared" si="57"/>
        <v>1.0674111145617723E-2</v>
      </c>
      <c r="F965" s="34">
        <f t="shared" si="59"/>
        <v>-8.521363418146799E-3</v>
      </c>
      <c r="G965" s="25">
        <f t="shared" si="58"/>
        <v>0.26090358302363498</v>
      </c>
      <c r="I965" s="31">
        <v>40725</v>
      </c>
      <c r="J965" s="20">
        <v>0.12085355818271599</v>
      </c>
      <c r="K965" s="20">
        <v>0</v>
      </c>
      <c r="L965" s="20">
        <v>0.26090358302363498</v>
      </c>
      <c r="M965" s="20">
        <v>0.35271140010919899</v>
      </c>
      <c r="N965" s="20">
        <v>0.38638501686716598</v>
      </c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30"/>
    </row>
    <row r="966" spans="1:27" x14ac:dyDescent="0.25">
      <c r="A966">
        <v>930</v>
      </c>
      <c r="B966" s="15">
        <v>40732</v>
      </c>
      <c r="C966" s="25">
        <f t="shared" si="56"/>
        <v>0.12083552777767199</v>
      </c>
      <c r="D966" s="25">
        <f>VLOOKUP(B966,input_BB!$B$19:$XX$10000,$D$35,0)</f>
        <v>75.179000000000002</v>
      </c>
      <c r="E966" s="27">
        <f t="shared" si="57"/>
        <v>1.0623220659904722E-2</v>
      </c>
      <c r="F966" s="34">
        <f t="shared" si="59"/>
        <v>-6.4230489658363421E-3</v>
      </c>
      <c r="G966" s="25">
        <f t="shared" si="58"/>
        <v>0.26081731830592098</v>
      </c>
      <c r="I966" s="31">
        <v>40732</v>
      </c>
      <c r="J966" s="20">
        <v>0.12083552777767199</v>
      </c>
      <c r="K966" s="20">
        <v>0</v>
      </c>
      <c r="L966" s="20">
        <v>0.26081731830592098</v>
      </c>
      <c r="M966" s="20">
        <v>0.35266570987669998</v>
      </c>
      <c r="N966" s="20">
        <v>0.38651697181737898</v>
      </c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30"/>
    </row>
    <row r="967" spans="1:27" x14ac:dyDescent="0.25">
      <c r="A967">
        <v>931</v>
      </c>
      <c r="B967" s="15">
        <v>40739</v>
      </c>
      <c r="C967" s="25">
        <f t="shared" si="56"/>
        <v>0.12081751972436899</v>
      </c>
      <c r="D967" s="25">
        <f>VLOOKUP(B967,input_BB!$B$19:$XX$10000,$D$35,0)</f>
        <v>75.126000000000005</v>
      </c>
      <c r="E967" s="27">
        <f t="shared" si="57"/>
        <v>1.0572393261568473E-2</v>
      </c>
      <c r="F967" s="34">
        <f t="shared" si="59"/>
        <v>1.0450712181737432E-2</v>
      </c>
      <c r="G967" s="25">
        <f t="shared" si="58"/>
        <v>0.260729519119685</v>
      </c>
      <c r="I967" s="31">
        <v>40739</v>
      </c>
      <c r="J967" s="20">
        <v>0.12081751972436899</v>
      </c>
      <c r="K967" s="20">
        <v>0</v>
      </c>
      <c r="L967" s="20">
        <v>0.260729519119685</v>
      </c>
      <c r="M967" s="20">
        <v>0.35262105765051499</v>
      </c>
      <c r="N967" s="20">
        <v>0.386649423229801</v>
      </c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30"/>
    </row>
    <row r="968" spans="1:27" x14ac:dyDescent="0.25">
      <c r="A968">
        <v>932</v>
      </c>
      <c r="B968" s="15">
        <v>40746</v>
      </c>
      <c r="C968" s="25">
        <f t="shared" si="56"/>
        <v>0.120799593627453</v>
      </c>
      <c r="D968" s="25">
        <f>VLOOKUP(B968,input_BB!$B$19:$XX$10000,$D$35,0)</f>
        <v>74.200999999999993</v>
      </c>
      <c r="E968" s="27">
        <f t="shared" si="57"/>
        <v>1.052179718362309E-2</v>
      </c>
      <c r="F968" s="34">
        <f t="shared" si="59"/>
        <v>-1.3008951967969917E-2</v>
      </c>
      <c r="G968" s="25">
        <f t="shared" si="58"/>
        <v>0.26064417241165799</v>
      </c>
      <c r="I968" s="31">
        <v>40746</v>
      </c>
      <c r="J968" s="20">
        <v>0.120799593627453</v>
      </c>
      <c r="K968" s="20">
        <v>0</v>
      </c>
      <c r="L968" s="20">
        <v>0.26064417241165799</v>
      </c>
      <c r="M968" s="20">
        <v>0.35257431815670198</v>
      </c>
      <c r="N968" s="20">
        <v>0.38678150943164002</v>
      </c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30"/>
    </row>
    <row r="969" spans="1:27" x14ac:dyDescent="0.25">
      <c r="A969">
        <v>933</v>
      </c>
      <c r="B969" s="15">
        <v>40753</v>
      </c>
      <c r="C969" s="25">
        <f t="shared" si="56"/>
        <v>0.120781674981117</v>
      </c>
      <c r="D969" s="25">
        <f>VLOOKUP(B969,input_BB!$B$19:$XX$10000,$D$35,0)</f>
        <v>73.897000000000006</v>
      </c>
      <c r="E969" s="27">
        <f t="shared" si="57"/>
        <v>1.047122213480231E-2</v>
      </c>
      <c r="F969" s="34">
        <f t="shared" si="59"/>
        <v>-1.6359183238825459E-2</v>
      </c>
      <c r="G969" s="25">
        <f t="shared" si="58"/>
        <v>0.26055838412217702</v>
      </c>
      <c r="I969" s="31">
        <v>40753</v>
      </c>
      <c r="J969" s="20">
        <v>0.120781674981117</v>
      </c>
      <c r="K969" s="20">
        <v>0</v>
      </c>
      <c r="L969" s="20">
        <v>0.26055838412217702</v>
      </c>
      <c r="M969" s="20">
        <v>0.35252555906075</v>
      </c>
      <c r="N969" s="20">
        <v>0.38691605681707297</v>
      </c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30"/>
    </row>
    <row r="970" spans="1:27" x14ac:dyDescent="0.25">
      <c r="A970">
        <v>934</v>
      </c>
      <c r="B970" s="15">
        <v>40760</v>
      </c>
      <c r="C970" s="25">
        <f t="shared" si="56"/>
        <v>0.12076375633478199</v>
      </c>
      <c r="D970" s="25">
        <f>VLOOKUP(B970,input_BB!$B$19:$XX$10000,$D$35,0)</f>
        <v>74.597999999999999</v>
      </c>
      <c r="E970" s="27">
        <f t="shared" si="57"/>
        <v>1.0420647085984353E-2</v>
      </c>
      <c r="F970" s="34">
        <f t="shared" si="59"/>
        <v>5.3503322057655289E-3</v>
      </c>
      <c r="G970" s="25">
        <f t="shared" si="58"/>
        <v>0.260471296880329</v>
      </c>
      <c r="I970" s="31">
        <v>40760</v>
      </c>
      <c r="J970" s="20">
        <v>0.12076375633478199</v>
      </c>
      <c r="K970" s="20">
        <v>0</v>
      </c>
      <c r="L970" s="20">
        <v>0.260471296880329</v>
      </c>
      <c r="M970" s="20">
        <v>0.35248314628619298</v>
      </c>
      <c r="N970" s="20">
        <v>0.38704555683347802</v>
      </c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30"/>
    </row>
    <row r="971" spans="1:27" x14ac:dyDescent="0.25">
      <c r="A971">
        <v>935</v>
      </c>
      <c r="B971" s="15">
        <v>40767</v>
      </c>
      <c r="C971" s="25">
        <f t="shared" si="56"/>
        <v>0.120745927095413</v>
      </c>
      <c r="D971" s="25">
        <f>VLOOKUP(B971,input_BB!$B$19:$XX$10000,$D$35,0)</f>
        <v>74.606999999999999</v>
      </c>
      <c r="E971" s="27">
        <f t="shared" si="57"/>
        <v>1.0370324386679083E-2</v>
      </c>
      <c r="F971" s="34">
        <f t="shared" si="59"/>
        <v>9.6079678471385765E-3</v>
      </c>
      <c r="G971" s="25">
        <f t="shared" si="58"/>
        <v>0.26038513035962402</v>
      </c>
      <c r="I971" s="31">
        <v>40767</v>
      </c>
      <c r="J971" s="20">
        <v>0.120745927095413</v>
      </c>
      <c r="K971" s="20">
        <v>0</v>
      </c>
      <c r="L971" s="20">
        <v>0.26038513035962402</v>
      </c>
      <c r="M971" s="20">
        <v>0.35243581456810402</v>
      </c>
      <c r="N971" s="20">
        <v>0.38717905507227202</v>
      </c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30"/>
    </row>
    <row r="972" spans="1:27" x14ac:dyDescent="0.25">
      <c r="A972">
        <v>936</v>
      </c>
      <c r="B972" s="15">
        <v>40774</v>
      </c>
      <c r="C972" s="25">
        <f t="shared" si="56"/>
        <v>0.12072807550430301</v>
      </c>
      <c r="D972" s="25">
        <f>VLOOKUP(B972,input_BB!$B$19:$XX$10000,$D$35,0)</f>
        <v>74.009</v>
      </c>
      <c r="E972" s="27">
        <f t="shared" si="57"/>
        <v>1.0319938599997061E-2</v>
      </c>
      <c r="F972" s="34">
        <f t="shared" si="59"/>
        <v>-7.8956540389822916E-3</v>
      </c>
      <c r="G972" s="25">
        <f t="shared" si="58"/>
        <v>0.26030003940691199</v>
      </c>
      <c r="I972" s="31">
        <v>40774</v>
      </c>
      <c r="J972" s="20">
        <v>0.12072807550430301</v>
      </c>
      <c r="K972" s="20">
        <v>0</v>
      </c>
      <c r="L972" s="20">
        <v>0.26030003940691199</v>
      </c>
      <c r="M972" s="20">
        <v>0.35238809335605498</v>
      </c>
      <c r="N972" s="20">
        <v>0.38731186723703298</v>
      </c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30"/>
    </row>
    <row r="973" spans="1:27" x14ac:dyDescent="0.25">
      <c r="A973">
        <v>937</v>
      </c>
      <c r="B973" s="15">
        <v>40781</v>
      </c>
      <c r="C973" s="25">
        <f t="shared" si="56"/>
        <v>0.27127736806869501</v>
      </c>
      <c r="D973" s="25">
        <f>VLOOKUP(B973,input_BB!$B$19:$XX$10000,$D$35,0)</f>
        <v>73.813999999999993</v>
      </c>
      <c r="E973" s="27">
        <f t="shared" si="57"/>
        <v>0.43524254037481763</v>
      </c>
      <c r="F973" s="34">
        <f t="shared" si="59"/>
        <v>-1.0629029447638993E-2</v>
      </c>
      <c r="G973" s="25">
        <f t="shared" si="58"/>
        <v>0.26021348828185797</v>
      </c>
      <c r="I973" s="31">
        <v>40781</v>
      </c>
      <c r="J973" s="20">
        <v>0.27127736806869501</v>
      </c>
      <c r="K973" s="20">
        <v>0</v>
      </c>
      <c r="L973" s="20">
        <v>0.26021348828185797</v>
      </c>
      <c r="M973" s="20">
        <v>0.35234281413755902</v>
      </c>
      <c r="N973" s="20">
        <v>0.387443697580582</v>
      </c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30"/>
    </row>
    <row r="974" spans="1:27" x14ac:dyDescent="0.25">
      <c r="A974">
        <v>938</v>
      </c>
      <c r="B974" s="15">
        <v>40788</v>
      </c>
      <c r="C974" s="25">
        <f t="shared" si="56"/>
        <v>0.120692536234856</v>
      </c>
      <c r="D974" s="25">
        <f>VLOOKUP(B974,input_BB!$B$19:$XX$10000,$D$35,0)</f>
        <v>74.756</v>
      </c>
      <c r="E974" s="27">
        <f t="shared" si="57"/>
        <v>1.0219629667411811E-2</v>
      </c>
      <c r="F974" s="34">
        <f t="shared" si="59"/>
        <v>1.0093367022929733E-2</v>
      </c>
      <c r="G974" s="25">
        <f t="shared" si="58"/>
        <v>0.26012716569015698</v>
      </c>
      <c r="I974" s="31">
        <v>40788</v>
      </c>
      <c r="J974" s="20">
        <v>0.120692536234856</v>
      </c>
      <c r="K974" s="20">
        <v>0</v>
      </c>
      <c r="L974" s="20">
        <v>0.26012716569015698</v>
      </c>
      <c r="M974" s="20">
        <v>0.352298784317642</v>
      </c>
      <c r="N974" s="20">
        <v>0.38757404999220002</v>
      </c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30"/>
    </row>
    <row r="975" spans="1:27" x14ac:dyDescent="0.25">
      <c r="A975">
        <v>939</v>
      </c>
      <c r="B975" s="15">
        <v>40795</v>
      </c>
      <c r="C975" s="25">
        <f t="shared" si="56"/>
        <v>0.167352840304375</v>
      </c>
      <c r="D975" s="25">
        <f>VLOOKUP(B975,input_BB!$B$19:$XX$10000,$D$35,0)</f>
        <v>77.191999999999993</v>
      </c>
      <c r="E975" s="27">
        <f t="shared" si="57"/>
        <v>0.14191747737628743</v>
      </c>
      <c r="F975" s="34">
        <f t="shared" si="59"/>
        <v>4.5763676267374764E-2</v>
      </c>
      <c r="G975" s="25">
        <f t="shared" si="58"/>
        <v>0.26004231066767802</v>
      </c>
      <c r="I975" s="31">
        <v>40795</v>
      </c>
      <c r="J975" s="20">
        <v>0.167352840304375</v>
      </c>
      <c r="K975" s="20">
        <v>0</v>
      </c>
      <c r="L975" s="20">
        <v>0.26004231066767802</v>
      </c>
      <c r="M975" s="20">
        <v>0.35225098365199498</v>
      </c>
      <c r="N975" s="20">
        <v>0.387706705680327</v>
      </c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30"/>
    </row>
    <row r="976" spans="1:27" x14ac:dyDescent="0.25">
      <c r="A976">
        <v>940</v>
      </c>
      <c r="B976" s="15">
        <v>40802</v>
      </c>
      <c r="C976" s="25">
        <f t="shared" si="56"/>
        <v>0.120657101273537</v>
      </c>
      <c r="D976" s="25">
        <f>VLOOKUP(B976,input_BB!$B$19:$XX$10000,$D$35,0)</f>
        <v>76.599000000000004</v>
      </c>
      <c r="E976" s="27">
        <f t="shared" si="57"/>
        <v>1.0119615142594178E-2</v>
      </c>
      <c r="F976" s="34">
        <f t="shared" si="59"/>
        <v>2.4653539515222977E-2</v>
      </c>
      <c r="G976" s="25">
        <f t="shared" si="58"/>
        <v>0.25995720717999798</v>
      </c>
      <c r="I976" s="31">
        <v>40802</v>
      </c>
      <c r="J976" s="20">
        <v>0.120657101273537</v>
      </c>
      <c r="K976" s="20">
        <v>0</v>
      </c>
      <c r="L976" s="20">
        <v>0.25995720717999798</v>
      </c>
      <c r="M976" s="20">
        <v>0.35220632856844097</v>
      </c>
      <c r="N976" s="20">
        <v>0.38783646425156199</v>
      </c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30"/>
    </row>
    <row r="977" spans="1:27" x14ac:dyDescent="0.25">
      <c r="A977">
        <v>941</v>
      </c>
      <c r="B977" s="15">
        <v>40809</v>
      </c>
      <c r="C977" s="25">
        <f t="shared" si="56"/>
        <v>0.1209532096982</v>
      </c>
      <c r="D977" s="25">
        <f>VLOOKUP(B977,input_BB!$B$19:$XX$10000,$D$35,0)</f>
        <v>78.501000000000005</v>
      </c>
      <c r="E977" s="27">
        <f t="shared" si="57"/>
        <v>1.0955375710259617E-2</v>
      </c>
      <c r="F977" s="34">
        <f t="shared" si="59"/>
        <v>1.695771582547434E-2</v>
      </c>
      <c r="G977" s="25">
        <f t="shared" si="58"/>
        <v>0.14991232156464199</v>
      </c>
      <c r="I977" s="31">
        <v>40809</v>
      </c>
      <c r="J977" s="20">
        <v>0.1209532096982</v>
      </c>
      <c r="K977" s="20">
        <v>0</v>
      </c>
      <c r="L977" s="20">
        <v>0.14991232156464199</v>
      </c>
      <c r="M977" s="20">
        <v>0.455704560140477</v>
      </c>
      <c r="N977" s="20">
        <v>0.39438311829488099</v>
      </c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30"/>
    </row>
    <row r="978" spans="1:27" x14ac:dyDescent="0.25">
      <c r="A978">
        <v>942</v>
      </c>
      <c r="B978" s="15">
        <v>40816</v>
      </c>
      <c r="C978" s="25">
        <f t="shared" si="56"/>
        <v>0.136097937822342</v>
      </c>
      <c r="D978" s="25">
        <f>VLOOKUP(B978,input_BB!$B$19:$XX$10000,$D$35,0)</f>
        <v>78.552999999999997</v>
      </c>
      <c r="E978" s="27">
        <f t="shared" si="57"/>
        <v>5.3701091535727427E-2</v>
      </c>
      <c r="F978" s="34">
        <f t="shared" si="59"/>
        <v>2.5509471403020845E-2</v>
      </c>
      <c r="G978" s="25">
        <f t="shared" si="58"/>
        <v>0.14989248939403399</v>
      </c>
      <c r="I978" s="31">
        <v>40816</v>
      </c>
      <c r="J978" s="20">
        <v>0.136097937822342</v>
      </c>
      <c r="K978" s="20">
        <v>0</v>
      </c>
      <c r="L978" s="20">
        <v>0.14989248939403399</v>
      </c>
      <c r="M978" s="20">
        <v>0.455615205862612</v>
      </c>
      <c r="N978" s="20">
        <v>0.39449230474335401</v>
      </c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30"/>
    </row>
    <row r="979" spans="1:27" x14ac:dyDescent="0.25">
      <c r="A979">
        <v>943</v>
      </c>
      <c r="B979" s="15">
        <v>40823</v>
      </c>
      <c r="C979" s="25">
        <f t="shared" si="56"/>
        <v>0.135990545153618</v>
      </c>
      <c r="D979" s="25">
        <f>VLOOKUP(B979,input_BB!$B$19:$XX$10000,$D$35,0)</f>
        <v>78.725999999999999</v>
      </c>
      <c r="E979" s="27">
        <f t="shared" si="57"/>
        <v>5.3397977708830979E-2</v>
      </c>
      <c r="F979" s="34">
        <f t="shared" si="59"/>
        <v>2.8662055260442187E-3</v>
      </c>
      <c r="G979" s="25">
        <f t="shared" si="58"/>
        <v>0.14834289837438799</v>
      </c>
      <c r="I979" s="31">
        <v>40823</v>
      </c>
      <c r="J979" s="20">
        <v>0.135990545153618</v>
      </c>
      <c r="K979" s="20">
        <v>0</v>
      </c>
      <c r="L979" s="20">
        <v>0.14834289837438799</v>
      </c>
      <c r="M979" s="20">
        <v>0.45695751589485001</v>
      </c>
      <c r="N979" s="20">
        <v>0.39469958573076203</v>
      </c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30"/>
    </row>
    <row r="980" spans="1:27" x14ac:dyDescent="0.25">
      <c r="A980">
        <v>944</v>
      </c>
      <c r="B980" s="15">
        <v>40830</v>
      </c>
      <c r="C980" s="25">
        <f t="shared" si="56"/>
        <v>0.12732811272144301</v>
      </c>
      <c r="D980" s="25">
        <f>VLOOKUP(B980,input_BB!$B$19:$XX$10000,$D$35,0)</f>
        <v>76.623000000000005</v>
      </c>
      <c r="E980" s="27">
        <f t="shared" si="57"/>
        <v>2.8948421924940293E-2</v>
      </c>
      <c r="F980" s="34">
        <f t="shared" si="59"/>
        <v>-2.456939900449373E-2</v>
      </c>
      <c r="G980" s="25">
        <f t="shared" si="58"/>
        <v>0.14832423323619101</v>
      </c>
      <c r="I980" s="31">
        <v>40830</v>
      </c>
      <c r="J980" s="20">
        <v>0.12732811272144301</v>
      </c>
      <c r="K980" s="20">
        <v>0</v>
      </c>
      <c r="L980" s="20">
        <v>0.14832423323619101</v>
      </c>
      <c r="M980" s="20">
        <v>0.456865437075821</v>
      </c>
      <c r="N980" s="20">
        <v>0.39481032968798802</v>
      </c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30"/>
    </row>
    <row r="981" spans="1:27" x14ac:dyDescent="0.25">
      <c r="A981">
        <v>945</v>
      </c>
      <c r="B981" s="15">
        <v>40837</v>
      </c>
      <c r="C981" s="25">
        <f t="shared" si="56"/>
        <v>0.23314227163791701</v>
      </c>
      <c r="D981" s="25">
        <f>VLOOKUP(B981,input_BB!$B$19:$XX$10000,$D$35,0)</f>
        <v>76.394999999999996</v>
      </c>
      <c r="E981" s="27">
        <f t="shared" si="57"/>
        <v>0.32760693400111784</v>
      </c>
      <c r="F981" s="34">
        <f t="shared" si="59"/>
        <v>-2.9609023702461768E-2</v>
      </c>
      <c r="G981" s="25">
        <f t="shared" si="58"/>
        <v>0.14830676955442201</v>
      </c>
      <c r="I981" s="31">
        <v>40837</v>
      </c>
      <c r="J981" s="20">
        <v>0.23314227163791701</v>
      </c>
      <c r="K981" s="20">
        <v>0</v>
      </c>
      <c r="L981" s="20">
        <v>0.14830676955442201</v>
      </c>
      <c r="M981" s="20">
        <v>0.45677527216921798</v>
      </c>
      <c r="N981" s="20">
        <v>0.39491795827636</v>
      </c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30"/>
    </row>
    <row r="982" spans="1:27" x14ac:dyDescent="0.25">
      <c r="A982">
        <v>946</v>
      </c>
      <c r="B982" s="15">
        <v>40844</v>
      </c>
      <c r="C982" s="25">
        <f t="shared" si="56"/>
        <v>0.13584029674529999</v>
      </c>
      <c r="D982" s="25">
        <f>VLOOKUP(B982,input_BB!$B$19:$XX$10000,$D$35,0)</f>
        <v>75.066999999999993</v>
      </c>
      <c r="E982" s="27">
        <f t="shared" si="57"/>
        <v>5.2973904347292551E-2</v>
      </c>
      <c r="F982" s="34">
        <f t="shared" si="59"/>
        <v>-2.0307218459209575E-2</v>
      </c>
      <c r="G982" s="25">
        <f t="shared" si="58"/>
        <v>0.14853005168523301</v>
      </c>
      <c r="I982" s="31">
        <v>40844</v>
      </c>
      <c r="J982" s="20">
        <v>0.13584029674529999</v>
      </c>
      <c r="K982" s="20">
        <v>0</v>
      </c>
      <c r="L982" s="20">
        <v>0.14853005168523301</v>
      </c>
      <c r="M982" s="20">
        <v>0.45710950618896001</v>
      </c>
      <c r="N982" s="20">
        <v>0.39436044212580801</v>
      </c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30"/>
    </row>
    <row r="983" spans="1:27" x14ac:dyDescent="0.25">
      <c r="A983">
        <v>947</v>
      </c>
      <c r="B983" s="15">
        <v>40851</v>
      </c>
      <c r="C983" s="25">
        <f t="shared" si="56"/>
        <v>0.12719774246215801</v>
      </c>
      <c r="D983" s="25">
        <f>VLOOKUP(B983,input_BB!$B$19:$XX$10000,$D$35,0)</f>
        <v>76.962000000000003</v>
      </c>
      <c r="E983" s="27">
        <f t="shared" si="57"/>
        <v>2.8580454272447032E-2</v>
      </c>
      <c r="F983" s="34">
        <f t="shared" si="59"/>
        <v>7.4219516984097567E-3</v>
      </c>
      <c r="G983" s="25">
        <f t="shared" si="58"/>
        <v>0.17790817843117901</v>
      </c>
      <c r="I983" s="31">
        <v>40851</v>
      </c>
      <c r="J983" s="20">
        <v>0.12719774246215801</v>
      </c>
      <c r="K983" s="20">
        <v>0</v>
      </c>
      <c r="L983" s="20">
        <v>0.17790817843117901</v>
      </c>
      <c r="M983" s="20">
        <v>0.48603532032213498</v>
      </c>
      <c r="N983" s="20">
        <v>0.33605650124668701</v>
      </c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30"/>
    </row>
    <row r="984" spans="1:27" x14ac:dyDescent="0.25">
      <c r="A984">
        <v>948</v>
      </c>
      <c r="B984" s="15">
        <v>40858</v>
      </c>
      <c r="C984" s="25">
        <f t="shared" si="56"/>
        <v>0.14104360342025801</v>
      </c>
      <c r="D984" s="25">
        <f>VLOOKUP(B984,input_BB!$B$19:$XX$10000,$D$35,0)</f>
        <v>76.944999999999993</v>
      </c>
      <c r="E984" s="27">
        <f t="shared" si="57"/>
        <v>6.7660141475971033E-2</v>
      </c>
      <c r="F984" s="34">
        <f t="shared" si="59"/>
        <v>2.5017650898530697E-2</v>
      </c>
      <c r="G984" s="25">
        <f t="shared" si="58"/>
        <v>0.17774216133573101</v>
      </c>
      <c r="I984" s="31">
        <v>40858</v>
      </c>
      <c r="J984" s="20">
        <v>0.14104360342025801</v>
      </c>
      <c r="K984" s="20">
        <v>0</v>
      </c>
      <c r="L984" s="20">
        <v>0.17774216133573101</v>
      </c>
      <c r="M984" s="20">
        <v>0.48956214452538899</v>
      </c>
      <c r="N984" s="20">
        <v>0.33269569413888</v>
      </c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30"/>
    </row>
    <row r="985" spans="1:27" x14ac:dyDescent="0.25">
      <c r="A985">
        <v>949</v>
      </c>
      <c r="B985" s="15">
        <v>40865</v>
      </c>
      <c r="C985" s="25">
        <f t="shared" si="56"/>
        <v>0.13527007400989499</v>
      </c>
      <c r="D985" s="25">
        <f>VLOOKUP(B985,input_BB!$B$19:$XX$10000,$D$35,0)</f>
        <v>78.063999999999993</v>
      </c>
      <c r="E985" s="27">
        <f t="shared" si="57"/>
        <v>5.1364461192879782E-2</v>
      </c>
      <c r="F985" s="34">
        <f t="shared" si="59"/>
        <v>1.4318754710116455E-2</v>
      </c>
      <c r="G985" s="25">
        <f t="shared" si="58"/>
        <v>0.18587113672194</v>
      </c>
      <c r="I985" s="31">
        <v>40865</v>
      </c>
      <c r="J985" s="20">
        <v>0.13527007400989499</v>
      </c>
      <c r="K985" s="20">
        <v>0</v>
      </c>
      <c r="L985" s="20">
        <v>0.18587113672194</v>
      </c>
      <c r="M985" s="20">
        <v>0.47596893550188601</v>
      </c>
      <c r="N985" s="20">
        <v>0.33815992777617399</v>
      </c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30"/>
    </row>
    <row r="986" spans="1:27" x14ac:dyDescent="0.25">
      <c r="A986">
        <v>950</v>
      </c>
      <c r="B986" s="15">
        <v>40872</v>
      </c>
      <c r="C986" s="25">
        <f t="shared" si="56"/>
        <v>0.135145619511604</v>
      </c>
      <c r="D986" s="25">
        <f>VLOOKUP(B986,input_BB!$B$19:$XX$10000,$D$35,0)</f>
        <v>79.686000000000007</v>
      </c>
      <c r="E986" s="27">
        <f t="shared" si="57"/>
        <v>5.1013190666691376E-2</v>
      </c>
      <c r="F986" s="34">
        <f t="shared" si="59"/>
        <v>3.5622847488465892E-2</v>
      </c>
      <c r="G986" s="25">
        <f t="shared" si="58"/>
        <v>0.186175941294391</v>
      </c>
      <c r="I986" s="31">
        <v>40872</v>
      </c>
      <c r="J986" s="20">
        <v>0.135145619511604</v>
      </c>
      <c r="K986" s="20">
        <v>0</v>
      </c>
      <c r="L986" s="20">
        <v>0.186175941294391</v>
      </c>
      <c r="M986" s="20">
        <v>0.47619860451996998</v>
      </c>
      <c r="N986" s="20">
        <v>0.337625454185639</v>
      </c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30"/>
    </row>
    <row r="987" spans="1:27" x14ac:dyDescent="0.25">
      <c r="A987">
        <v>951</v>
      </c>
      <c r="B987" s="15">
        <v>40879</v>
      </c>
      <c r="C987" s="25">
        <f t="shared" si="56"/>
        <v>0.12831068038940399</v>
      </c>
      <c r="D987" s="25">
        <f>VLOOKUP(B987,input_BB!$B$19:$XX$10000,$D$35,0)</f>
        <v>78.625</v>
      </c>
      <c r="E987" s="27">
        <f t="shared" si="57"/>
        <v>3.1721701046867889E-2</v>
      </c>
      <c r="F987" s="34">
        <f t="shared" si="59"/>
        <v>7.1864111498258776E-3</v>
      </c>
      <c r="G987" s="25">
        <f t="shared" si="58"/>
        <v>0.174903644629918</v>
      </c>
      <c r="I987" s="31">
        <v>40879</v>
      </c>
      <c r="J987" s="20">
        <v>0.12831068038940399</v>
      </c>
      <c r="K987" s="20">
        <v>0</v>
      </c>
      <c r="L987" s="20">
        <v>0.174903644629918</v>
      </c>
      <c r="M987" s="20">
        <v>0.47799075395771701</v>
      </c>
      <c r="N987" s="20">
        <v>0.34710560141236502</v>
      </c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30"/>
    </row>
    <row r="988" spans="1:27" x14ac:dyDescent="0.25">
      <c r="A988">
        <v>952</v>
      </c>
      <c r="B988" s="15">
        <v>40886</v>
      </c>
      <c r="C988" s="25">
        <f t="shared" si="56"/>
        <v>0.12825600802898399</v>
      </c>
      <c r="D988" s="25">
        <f>VLOOKUP(B988,input_BB!$B$19:$XX$10000,$D$35,0)</f>
        <v>78.632000000000005</v>
      </c>
      <c r="E988" s="27">
        <f t="shared" si="57"/>
        <v>3.1567389317871203E-2</v>
      </c>
      <c r="F988" s="34">
        <f t="shared" si="59"/>
        <v>-1.3226915643902326E-2</v>
      </c>
      <c r="G988" s="25">
        <f t="shared" si="58"/>
        <v>0.17512439506594199</v>
      </c>
      <c r="I988" s="31">
        <v>40886</v>
      </c>
      <c r="J988" s="20">
        <v>0.12825600802898399</v>
      </c>
      <c r="K988" s="20">
        <v>0</v>
      </c>
      <c r="L988" s="20">
        <v>0.17512439506594199</v>
      </c>
      <c r="M988" s="20">
        <v>0.47804177304809198</v>
      </c>
      <c r="N988" s="20">
        <v>0.346833831885966</v>
      </c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30"/>
    </row>
    <row r="989" spans="1:27" x14ac:dyDescent="0.25">
      <c r="A989">
        <v>953</v>
      </c>
      <c r="B989" s="15">
        <v>40893</v>
      </c>
      <c r="C989" s="25">
        <f t="shared" si="56"/>
        <v>0.128201633691788</v>
      </c>
      <c r="D989" s="25">
        <f>VLOOKUP(B989,input_BB!$B$19:$XX$10000,$D$35,0)</f>
        <v>80.256</v>
      </c>
      <c r="E989" s="27">
        <f t="shared" si="57"/>
        <v>3.1413918753928044E-2</v>
      </c>
      <c r="F989" s="34">
        <f t="shared" si="59"/>
        <v>2.0744038155802835E-2</v>
      </c>
      <c r="G989" s="25">
        <f t="shared" si="58"/>
        <v>0.17534526256745001</v>
      </c>
      <c r="I989" s="31">
        <v>40893</v>
      </c>
      <c r="J989" s="20">
        <v>0.128201633691788</v>
      </c>
      <c r="K989" s="20">
        <v>0</v>
      </c>
      <c r="L989" s="20">
        <v>0.17534526256745001</v>
      </c>
      <c r="M989" s="20">
        <v>0.47809085957889103</v>
      </c>
      <c r="N989" s="20">
        <v>0.346563877853659</v>
      </c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30"/>
    </row>
    <row r="990" spans="1:27" x14ac:dyDescent="0.25">
      <c r="A990">
        <v>954</v>
      </c>
      <c r="B990" s="15">
        <v>40900</v>
      </c>
      <c r="C990" s="25">
        <f t="shared" si="56"/>
        <v>0.128147527575493</v>
      </c>
      <c r="D990" s="25">
        <f>VLOOKUP(B990,input_BB!$B$19:$XX$10000,$D$35,0)</f>
        <v>79.930000000000007</v>
      </c>
      <c r="E990" s="27">
        <f t="shared" si="57"/>
        <v>3.1261205238531292E-2</v>
      </c>
      <c r="F990" s="34">
        <f t="shared" si="59"/>
        <v>1.6507274392105087E-2</v>
      </c>
      <c r="G990" s="25">
        <f t="shared" si="58"/>
        <v>0.17556419027038001</v>
      </c>
      <c r="I990" s="31">
        <v>40900</v>
      </c>
      <c r="J990" s="20">
        <v>0.128147527575493</v>
      </c>
      <c r="K990" s="20">
        <v>0</v>
      </c>
      <c r="L990" s="20">
        <v>0.17556419027038001</v>
      </c>
      <c r="M990" s="20">
        <v>0.47814040570600003</v>
      </c>
      <c r="N990" s="20">
        <v>0.34629540402362002</v>
      </c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30"/>
    </row>
    <row r="991" spans="1:27" x14ac:dyDescent="0.25">
      <c r="A991">
        <v>955</v>
      </c>
      <c r="B991" s="15">
        <v>40907</v>
      </c>
      <c r="C991" s="25">
        <f t="shared" si="56"/>
        <v>0.21666966378688801</v>
      </c>
      <c r="D991" s="25">
        <f>VLOOKUP(B991,input_BB!$B$19:$XX$10000,$D$35,0)</f>
        <v>80.177999999999997</v>
      </c>
      <c r="E991" s="27">
        <f t="shared" si="57"/>
        <v>0.28111330213578201</v>
      </c>
      <c r="F991" s="34">
        <f t="shared" si="59"/>
        <v>-9.7188995215313767E-4</v>
      </c>
      <c r="G991" s="25">
        <f t="shared" si="58"/>
        <v>0.175782773565759</v>
      </c>
      <c r="I991" s="31">
        <v>40907</v>
      </c>
      <c r="J991" s="20">
        <v>0.21666966378688801</v>
      </c>
      <c r="K991" s="20">
        <v>0</v>
      </c>
      <c r="L991" s="20">
        <v>0.175782773565759</v>
      </c>
      <c r="M991" s="20">
        <v>0.478186254370708</v>
      </c>
      <c r="N991" s="20">
        <v>0.346030972063533</v>
      </c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30"/>
    </row>
    <row r="992" spans="1:27" x14ac:dyDescent="0.25">
      <c r="A992">
        <v>956</v>
      </c>
      <c r="B992" s="15">
        <v>40914</v>
      </c>
      <c r="C992" s="25">
        <f t="shared" si="56"/>
        <v>0.138339072465897</v>
      </c>
      <c r="D992" s="25">
        <f>VLOOKUP(B992,input_BB!$B$19:$XX$10000,$D$35,0)</f>
        <v>81.254000000000005</v>
      </c>
      <c r="E992" s="27">
        <f t="shared" si="57"/>
        <v>6.0026652735291064E-2</v>
      </c>
      <c r="F992" s="34">
        <f t="shared" si="59"/>
        <v>1.6564493932190727E-2</v>
      </c>
      <c r="G992" s="25">
        <f t="shared" si="58"/>
        <v>0.17600015543386799</v>
      </c>
      <c r="I992" s="31">
        <v>40914</v>
      </c>
      <c r="J992" s="20">
        <v>0.138339072465897</v>
      </c>
      <c r="K992" s="20">
        <v>0</v>
      </c>
      <c r="L992" s="20">
        <v>0.17600015543386799</v>
      </c>
      <c r="M992" s="20">
        <v>0.478231038878349</v>
      </c>
      <c r="N992" s="20">
        <v>0.34576880568778301</v>
      </c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30"/>
    </row>
    <row r="993" spans="1:27" x14ac:dyDescent="0.25">
      <c r="A993">
        <v>957</v>
      </c>
      <c r="B993" s="15">
        <v>40921</v>
      </c>
      <c r="C993" s="25">
        <f t="shared" si="56"/>
        <v>0.138325661420822</v>
      </c>
      <c r="D993" s="25">
        <f>VLOOKUP(B993,input_BB!$B$19:$XX$10000,$D$35,0)</f>
        <v>81.515000000000001</v>
      </c>
      <c r="E993" s="27">
        <f t="shared" si="57"/>
        <v>5.9988800307898577E-2</v>
      </c>
      <c r="F993" s="34">
        <f t="shared" si="59"/>
        <v>1.6675397241138423E-2</v>
      </c>
      <c r="G993" s="25">
        <f t="shared" si="58"/>
        <v>0.17621660493508701</v>
      </c>
      <c r="I993" s="31">
        <v>40921</v>
      </c>
      <c r="J993" s="20">
        <v>0.138325661420822</v>
      </c>
      <c r="K993" s="20">
        <v>1</v>
      </c>
      <c r="L993" s="20">
        <v>0.17621660493508701</v>
      </c>
      <c r="M993" s="20">
        <v>0.47827785011553398</v>
      </c>
      <c r="N993" s="20">
        <v>0.34550554494937902</v>
      </c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30"/>
    </row>
    <row r="994" spans="1:27" x14ac:dyDescent="0.25">
      <c r="A994">
        <v>958</v>
      </c>
      <c r="B994" s="15">
        <v>40928</v>
      </c>
      <c r="C994" s="25">
        <f t="shared" si="56"/>
        <v>0.12793415784835799</v>
      </c>
      <c r="D994" s="25">
        <f>VLOOKUP(B994,input_BB!$B$19:$XX$10000,$D$35,0)</f>
        <v>80.222999999999999</v>
      </c>
      <c r="E994" s="27">
        <f t="shared" si="57"/>
        <v>3.0658973118739611E-2</v>
      </c>
      <c r="F994" s="34">
        <f t="shared" si="59"/>
        <v>-1.2688606099392152E-2</v>
      </c>
      <c r="G994" s="25">
        <f t="shared" si="58"/>
        <v>0.17643146962456699</v>
      </c>
      <c r="I994" s="31">
        <v>40928</v>
      </c>
      <c r="J994" s="20">
        <v>0.12793415784835799</v>
      </c>
      <c r="K994" s="20">
        <v>0</v>
      </c>
      <c r="L994" s="20">
        <v>0.17643146962456699</v>
      </c>
      <c r="M994" s="20">
        <v>0.47832083707991202</v>
      </c>
      <c r="N994" s="20">
        <v>0.34524769329552102</v>
      </c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30"/>
    </row>
    <row r="995" spans="1:27" x14ac:dyDescent="0.25">
      <c r="A995">
        <v>959</v>
      </c>
      <c r="B995" s="15">
        <v>40935</v>
      </c>
      <c r="C995" s="25">
        <f t="shared" si="56"/>
        <v>0.13190619647502899</v>
      </c>
      <c r="D995" s="25">
        <f>VLOOKUP(B995,input_BB!$B$19:$XX$10000,$D$35,0)</f>
        <v>78.902000000000001</v>
      </c>
      <c r="E995" s="27">
        <f t="shared" si="57"/>
        <v>4.1869978888648685E-2</v>
      </c>
      <c r="F995" s="34">
        <f t="shared" si="59"/>
        <v>-3.2055449917193113E-2</v>
      </c>
      <c r="G995" s="25">
        <f t="shared" si="58"/>
        <v>0.36205900886304498</v>
      </c>
      <c r="I995" s="31">
        <v>40935</v>
      </c>
      <c r="J995" s="20">
        <v>0.13190619647502899</v>
      </c>
      <c r="K995" s="20">
        <v>0</v>
      </c>
      <c r="L995" s="20">
        <v>0.36205900886304498</v>
      </c>
      <c r="M995" s="20">
        <v>0.30170623836681698</v>
      </c>
      <c r="N995" s="20">
        <v>0.33623475277013798</v>
      </c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30"/>
    </row>
    <row r="996" spans="1:27" x14ac:dyDescent="0.25">
      <c r="A996">
        <v>960</v>
      </c>
      <c r="B996" s="15">
        <v>40942</v>
      </c>
      <c r="C996" s="25">
        <f t="shared" si="56"/>
        <v>0.131825551390648</v>
      </c>
      <c r="D996" s="25">
        <f>VLOOKUP(B996,input_BB!$B$19:$XX$10000,$D$35,0)</f>
        <v>78.924000000000007</v>
      </c>
      <c r="E996" s="27">
        <f t="shared" si="57"/>
        <v>4.1642359625271116E-2</v>
      </c>
      <c r="F996" s="34">
        <f t="shared" si="59"/>
        <v>-1.6192363785946573E-2</v>
      </c>
      <c r="G996" s="25">
        <f t="shared" si="58"/>
        <v>0.36131165201432502</v>
      </c>
      <c r="I996" s="31">
        <v>40942</v>
      </c>
      <c r="J996" s="20">
        <v>0.131825551390648</v>
      </c>
      <c r="K996" s="20">
        <v>0</v>
      </c>
      <c r="L996" s="20">
        <v>0.36131165201432502</v>
      </c>
      <c r="M996" s="20">
        <v>0.30201075782560599</v>
      </c>
      <c r="N996" s="20">
        <v>0.33667759016006998</v>
      </c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30"/>
    </row>
    <row r="997" spans="1:27" x14ac:dyDescent="0.25">
      <c r="A997">
        <v>961</v>
      </c>
      <c r="B997" s="15">
        <v>40949</v>
      </c>
      <c r="C997" s="25">
        <f t="shared" si="56"/>
        <v>0.129374533891678</v>
      </c>
      <c r="D997" s="25">
        <f>VLOOKUP(B997,input_BB!$B$19:$XX$10000,$D$35,0)</f>
        <v>79.114000000000004</v>
      </c>
      <c r="E997" s="27">
        <f t="shared" si="57"/>
        <v>3.4724407937039257E-2</v>
      </c>
      <c r="F997" s="34">
        <f t="shared" si="59"/>
        <v>2.6868773922081868E-3</v>
      </c>
      <c r="G997" s="25">
        <f t="shared" si="58"/>
        <v>0.326414847008692</v>
      </c>
      <c r="I997" s="31">
        <v>40949</v>
      </c>
      <c r="J997" s="20">
        <v>0.129374533891678</v>
      </c>
      <c r="K997" s="20">
        <v>0</v>
      </c>
      <c r="L997" s="20">
        <v>0.326414847008692</v>
      </c>
      <c r="M997" s="20">
        <v>0.39200706060227902</v>
      </c>
      <c r="N997" s="20">
        <v>0.28157809238902798</v>
      </c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30"/>
    </row>
    <row r="998" spans="1:27" x14ac:dyDescent="0.25">
      <c r="A998">
        <v>962</v>
      </c>
      <c r="B998" s="15">
        <v>40956</v>
      </c>
      <c r="C998" s="25">
        <f t="shared" ref="C998:C1061" si="60">J998</f>
        <v>0.14207153022289301</v>
      </c>
      <c r="D998" s="25">
        <f>VLOOKUP(B998,input_BB!$B$19:$XX$10000,$D$35,0)</f>
        <v>79.331000000000003</v>
      </c>
      <c r="E998" s="27">
        <f t="shared" ref="E998:E1061" si="61">(C998-$E$34)/$E$36</f>
        <v>7.0561445918985374E-2</v>
      </c>
      <c r="F998" s="34">
        <f t="shared" si="59"/>
        <v>5.1568597638234071E-3</v>
      </c>
      <c r="G998" s="25">
        <f t="shared" ref="G998:G1061" si="62">VLOOKUP(B998,$I$37:$AA$5000,$G$34,0)</f>
        <v>0.326492413960558</v>
      </c>
      <c r="I998" s="31">
        <v>40956</v>
      </c>
      <c r="J998" s="20">
        <v>0.14207153022289301</v>
      </c>
      <c r="K998" s="20">
        <v>0</v>
      </c>
      <c r="L998" s="20">
        <v>0.326492413960558</v>
      </c>
      <c r="M998" s="20">
        <v>0.39239676685668201</v>
      </c>
      <c r="N998" s="20">
        <v>0.28111081918275999</v>
      </c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30"/>
    </row>
    <row r="999" spans="1:27" x14ac:dyDescent="0.25">
      <c r="A999">
        <v>963</v>
      </c>
      <c r="B999" s="15">
        <v>40963</v>
      </c>
      <c r="C999" s="25">
        <f t="shared" si="60"/>
        <v>0.13881166279315901</v>
      </c>
      <c r="D999" s="25">
        <f>VLOOKUP(B999,input_BB!$B$19:$XX$10000,$D$35,0)</f>
        <v>78.352000000000004</v>
      </c>
      <c r="E999" s="27">
        <f t="shared" si="61"/>
        <v>6.1360530218294844E-2</v>
      </c>
      <c r="F999" s="34">
        <f t="shared" si="59"/>
        <v>-9.6316707535960555E-3</v>
      </c>
      <c r="G999" s="25">
        <f t="shared" si="62"/>
        <v>0.314953538294932</v>
      </c>
      <c r="I999" s="31">
        <v>40963</v>
      </c>
      <c r="J999" s="20">
        <v>0.13881166279315901</v>
      </c>
      <c r="K999" s="20">
        <v>0</v>
      </c>
      <c r="L999" s="20">
        <v>0.314953538294932</v>
      </c>
      <c r="M999" s="20">
        <v>0.46338441461822799</v>
      </c>
      <c r="N999" s="20">
        <v>0.22166204708684001</v>
      </c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30"/>
    </row>
    <row r="1000" spans="1:27" x14ac:dyDescent="0.25">
      <c r="A1000">
        <v>964</v>
      </c>
      <c r="B1000" s="15">
        <v>40970</v>
      </c>
      <c r="C1000" s="25">
        <f t="shared" si="60"/>
        <v>0.12093161046504999</v>
      </c>
      <c r="D1000" s="25">
        <f>VLOOKUP(B1000,input_BB!$B$19:$XX$10000,$D$35,0)</f>
        <v>79.403000000000006</v>
      </c>
      <c r="E1000" s="27">
        <f t="shared" si="61"/>
        <v>1.0894412273035109E-2</v>
      </c>
      <c r="F1000" s="34">
        <f t="shared" ref="F1000:F1063" si="63">D1000/D998-1</f>
        <v>9.0758971902538121E-4</v>
      </c>
      <c r="G1000" s="25">
        <f t="shared" si="62"/>
        <v>0.315022354982405</v>
      </c>
      <c r="I1000" s="31">
        <v>40970</v>
      </c>
      <c r="J1000" s="20">
        <v>0.12093161046504999</v>
      </c>
      <c r="K1000" s="20">
        <v>0</v>
      </c>
      <c r="L1000" s="20">
        <v>0.315022354982405</v>
      </c>
      <c r="M1000" s="20">
        <v>0.46340714067517702</v>
      </c>
      <c r="N1000" s="20">
        <v>0.22157050434241801</v>
      </c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30"/>
    </row>
    <row r="1001" spans="1:27" x14ac:dyDescent="0.25">
      <c r="A1001">
        <v>965</v>
      </c>
      <c r="B1001" s="15">
        <v>40977</v>
      </c>
      <c r="C1001" s="25">
        <f t="shared" si="60"/>
        <v>0.120921835303307</v>
      </c>
      <c r="D1001" s="25">
        <f>VLOOKUP(B1001,input_BB!$B$19:$XX$10000,$D$35,0)</f>
        <v>80.040999999999997</v>
      </c>
      <c r="E1001" s="27">
        <f t="shared" si="61"/>
        <v>1.0866822059292805E-2</v>
      </c>
      <c r="F1001" s="34">
        <f t="shared" si="63"/>
        <v>2.1556565244026826E-2</v>
      </c>
      <c r="G1001" s="25">
        <f t="shared" si="62"/>
        <v>0.31509140430766802</v>
      </c>
      <c r="I1001" s="31">
        <v>40977</v>
      </c>
      <c r="J1001" s="20">
        <v>0.120921835303307</v>
      </c>
      <c r="K1001" s="20">
        <v>0</v>
      </c>
      <c r="L1001" s="20">
        <v>0.31509140430766802</v>
      </c>
      <c r="M1001" s="20">
        <v>0.46342669909515699</v>
      </c>
      <c r="N1001" s="20">
        <v>0.22148189659717499</v>
      </c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30"/>
    </row>
    <row r="1002" spans="1:27" x14ac:dyDescent="0.25">
      <c r="A1002">
        <v>966</v>
      </c>
      <c r="B1002" s="15">
        <v>40984</v>
      </c>
      <c r="C1002" s="25">
        <f t="shared" si="60"/>
        <v>0.119121327996254</v>
      </c>
      <c r="D1002" s="25">
        <f>VLOOKUP(B1002,input_BB!$B$19:$XX$10000,$D$35,0)</f>
        <v>79.786000000000001</v>
      </c>
      <c r="E1002" s="27">
        <f t="shared" si="61"/>
        <v>5.7849233907865871E-3</v>
      </c>
      <c r="F1002" s="34">
        <f t="shared" si="63"/>
        <v>4.8234953339294506E-3</v>
      </c>
      <c r="G1002" s="25">
        <f t="shared" si="62"/>
        <v>0.34902309935764902</v>
      </c>
      <c r="I1002" s="31">
        <v>40984</v>
      </c>
      <c r="J1002" s="20">
        <v>0.119121327996254</v>
      </c>
      <c r="K1002" s="20">
        <v>0</v>
      </c>
      <c r="L1002" s="20">
        <v>0.34902309935764902</v>
      </c>
      <c r="M1002" s="20">
        <v>0.32753663313543202</v>
      </c>
      <c r="N1002" s="20">
        <v>0.32344026750691901</v>
      </c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30"/>
    </row>
    <row r="1003" spans="1:27" x14ac:dyDescent="0.25">
      <c r="A1003">
        <v>967</v>
      </c>
      <c r="B1003" s="15">
        <v>40991</v>
      </c>
      <c r="C1003" s="25">
        <f t="shared" si="60"/>
        <v>0.119112268090248</v>
      </c>
      <c r="D1003" s="25">
        <f>VLOOKUP(B1003,input_BB!$B$19:$XX$10000,$D$35,0)</f>
        <v>79.344999999999999</v>
      </c>
      <c r="E1003" s="27">
        <f t="shared" si="61"/>
        <v>5.7593519731709416E-3</v>
      </c>
      <c r="F1003" s="34">
        <f t="shared" si="63"/>
        <v>-8.6955435339388654E-3</v>
      </c>
      <c r="G1003" s="25">
        <f t="shared" si="62"/>
        <v>0.34933915338100302</v>
      </c>
      <c r="I1003" s="31">
        <v>40991</v>
      </c>
      <c r="J1003" s="20">
        <v>0.119112268090248</v>
      </c>
      <c r="K1003" s="20">
        <v>0</v>
      </c>
      <c r="L1003" s="20">
        <v>0.34933915338100302</v>
      </c>
      <c r="M1003" s="20">
        <v>0.32788424950991502</v>
      </c>
      <c r="N1003" s="20">
        <v>0.32277659710908202</v>
      </c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30"/>
    </row>
    <row r="1004" spans="1:27" x14ac:dyDescent="0.25">
      <c r="A1004">
        <v>968</v>
      </c>
      <c r="B1004" s="15">
        <v>40998</v>
      </c>
      <c r="C1004" s="25">
        <f t="shared" si="60"/>
        <v>0.119094796478748</v>
      </c>
      <c r="D1004" s="25">
        <f>VLOOKUP(B1004,input_BB!$B$19:$XX$10000,$D$35,0)</f>
        <v>79.004000000000005</v>
      </c>
      <c r="E1004" s="27">
        <f t="shared" si="61"/>
        <v>5.7100386719304112E-3</v>
      </c>
      <c r="F1004" s="34">
        <f t="shared" si="63"/>
        <v>-9.8012182588423924E-3</v>
      </c>
      <c r="G1004" s="25">
        <f t="shared" si="62"/>
        <v>0.34921972848625898</v>
      </c>
      <c r="I1004" s="31">
        <v>40998</v>
      </c>
      <c r="J1004" s="20">
        <v>0.119094796478748</v>
      </c>
      <c r="K1004" s="20">
        <v>0</v>
      </c>
      <c r="L1004" s="20">
        <v>0.34921972848625898</v>
      </c>
      <c r="M1004" s="20">
        <v>0.32793058610845199</v>
      </c>
      <c r="N1004" s="20">
        <v>0.32284968540528802</v>
      </c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30"/>
    </row>
    <row r="1005" spans="1:27" x14ac:dyDescent="0.25">
      <c r="A1005">
        <v>969</v>
      </c>
      <c r="B1005" s="15">
        <v>41005</v>
      </c>
      <c r="C1005" s="25">
        <f t="shared" si="60"/>
        <v>0.119077421724796</v>
      </c>
      <c r="D1005" s="25">
        <f>VLOOKUP(B1005,input_BB!$B$19:$XX$10000,$D$35,0)</f>
        <v>79.885999999999996</v>
      </c>
      <c r="E1005" s="27">
        <f t="shared" si="61"/>
        <v>5.6609987493328158E-3</v>
      </c>
      <c r="F1005" s="34">
        <f t="shared" si="63"/>
        <v>6.8183250362341408E-3</v>
      </c>
      <c r="G1005" s="25">
        <f t="shared" si="62"/>
        <v>0.34910189337096198</v>
      </c>
      <c r="I1005" s="31">
        <v>41005</v>
      </c>
      <c r="J1005" s="20">
        <v>0.119077421724796</v>
      </c>
      <c r="K1005" s="20">
        <v>0</v>
      </c>
      <c r="L1005" s="20">
        <v>0.34910189337096198</v>
      </c>
      <c r="M1005" s="20">
        <v>0.32797636517670697</v>
      </c>
      <c r="N1005" s="20">
        <v>0.32292174145233099</v>
      </c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30"/>
    </row>
    <row r="1006" spans="1:27" x14ac:dyDescent="0.25">
      <c r="A1006">
        <v>970</v>
      </c>
      <c r="B1006" s="15">
        <v>41012</v>
      </c>
      <c r="C1006" s="25">
        <f t="shared" si="60"/>
        <v>0.11906000971794101</v>
      </c>
      <c r="D1006" s="25">
        <f>VLOOKUP(B1006,input_BB!$B$19:$XX$10000,$D$35,0)</f>
        <v>79.888000000000005</v>
      </c>
      <c r="E1006" s="27">
        <f t="shared" si="61"/>
        <v>5.611853681103539E-3</v>
      </c>
      <c r="F1006" s="34">
        <f t="shared" si="63"/>
        <v>1.1189306870538207E-2</v>
      </c>
      <c r="G1006" s="25">
        <f t="shared" si="62"/>
        <v>0.34898504785859302</v>
      </c>
      <c r="I1006" s="31">
        <v>41012</v>
      </c>
      <c r="J1006" s="20">
        <v>0.11906000971794101</v>
      </c>
      <c r="K1006" s="20">
        <v>0</v>
      </c>
      <c r="L1006" s="20">
        <v>0.34898504785859302</v>
      </c>
      <c r="M1006" s="20">
        <v>0.32802174954187002</v>
      </c>
      <c r="N1006" s="20">
        <v>0.32299320259953701</v>
      </c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30"/>
    </row>
    <row r="1007" spans="1:27" x14ac:dyDescent="0.25">
      <c r="A1007">
        <v>971</v>
      </c>
      <c r="B1007" s="15">
        <v>41019</v>
      </c>
      <c r="C1007" s="25">
        <f t="shared" si="60"/>
        <v>0.11904267966747301</v>
      </c>
      <c r="D1007" s="25">
        <f>VLOOKUP(B1007,input_BB!$B$19:$XX$10000,$D$35,0)</f>
        <v>79.194000000000003</v>
      </c>
      <c r="E1007" s="27">
        <f t="shared" si="61"/>
        <v>5.5629399332650887E-3</v>
      </c>
      <c r="F1007" s="34">
        <f t="shared" si="63"/>
        <v>-8.6623438399718866E-3</v>
      </c>
      <c r="G1007" s="25">
        <f t="shared" si="62"/>
        <v>0.34886512115159002</v>
      </c>
      <c r="I1007" s="31">
        <v>41019</v>
      </c>
      <c r="J1007" s="20">
        <v>0.11904267966747301</v>
      </c>
      <c r="K1007" s="20">
        <v>0</v>
      </c>
      <c r="L1007" s="20">
        <v>0.34886512115159002</v>
      </c>
      <c r="M1007" s="20">
        <v>0.32806853018764598</v>
      </c>
      <c r="N1007" s="20">
        <v>0.323066348660764</v>
      </c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30"/>
    </row>
    <row r="1008" spans="1:27" x14ac:dyDescent="0.25">
      <c r="A1008">
        <v>972</v>
      </c>
      <c r="B1008" s="15">
        <v>41026</v>
      </c>
      <c r="C1008" s="25">
        <f t="shared" si="60"/>
        <v>0.119025379419327</v>
      </c>
      <c r="D1008" s="25">
        <f>VLOOKUP(B1008,input_BB!$B$19:$XX$10000,$D$35,0)</f>
        <v>78.709000000000003</v>
      </c>
      <c r="E1008" s="27">
        <f t="shared" si="61"/>
        <v>5.5141103019308545E-3</v>
      </c>
      <c r="F1008" s="34">
        <f t="shared" si="63"/>
        <v>-1.4758161425996397E-2</v>
      </c>
      <c r="G1008" s="25">
        <f t="shared" si="62"/>
        <v>0.34874828866635499</v>
      </c>
      <c r="I1008" s="31">
        <v>41026</v>
      </c>
      <c r="J1008" s="20">
        <v>0.119025379419327</v>
      </c>
      <c r="K1008" s="20">
        <v>0</v>
      </c>
      <c r="L1008" s="20">
        <v>0.34874828866635499</v>
      </c>
      <c r="M1008" s="20">
        <v>0.32811397837663803</v>
      </c>
      <c r="N1008" s="20">
        <v>0.32313773295700698</v>
      </c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30"/>
    </row>
    <row r="1009" spans="1:27" x14ac:dyDescent="0.25">
      <c r="A1009">
        <v>973</v>
      </c>
      <c r="B1009" s="15">
        <v>41033</v>
      </c>
      <c r="C1009" s="25">
        <f t="shared" si="60"/>
        <v>0.119008116424084</v>
      </c>
      <c r="D1009" s="25">
        <f>VLOOKUP(B1009,input_BB!$B$19:$XX$10000,$D$35,0)</f>
        <v>79.498000000000005</v>
      </c>
      <c r="E1009" s="27">
        <f t="shared" si="61"/>
        <v>5.4653858162283008E-3</v>
      </c>
      <c r="F1009" s="34">
        <f t="shared" si="63"/>
        <v>3.8386746470693289E-3</v>
      </c>
      <c r="G1009" s="25">
        <f t="shared" si="62"/>
        <v>0.348629727031467</v>
      </c>
      <c r="I1009" s="31">
        <v>41033</v>
      </c>
      <c r="J1009" s="20">
        <v>0.119008116424084</v>
      </c>
      <c r="K1009" s="20">
        <v>0</v>
      </c>
      <c r="L1009" s="20">
        <v>0.348629727031467</v>
      </c>
      <c r="M1009" s="20">
        <v>0.32815919520428499</v>
      </c>
      <c r="N1009" s="20">
        <v>0.32321107776424801</v>
      </c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30"/>
    </row>
    <row r="1010" spans="1:27" x14ac:dyDescent="0.25">
      <c r="A1010">
        <v>974</v>
      </c>
      <c r="B1010" s="15">
        <v>41040</v>
      </c>
      <c r="C1010" s="25">
        <f t="shared" si="60"/>
        <v>0.118990860879421</v>
      </c>
      <c r="D1010" s="25">
        <f>VLOOKUP(B1010,input_BB!$B$19:$XX$10000,$D$35,0)</f>
        <v>80.263999999999996</v>
      </c>
      <c r="E1010" s="27">
        <f t="shared" si="61"/>
        <v>5.4166823596503919E-3</v>
      </c>
      <c r="F1010" s="34">
        <f t="shared" si="63"/>
        <v>1.9756317574864291E-2</v>
      </c>
      <c r="G1010" s="25">
        <f t="shared" si="62"/>
        <v>0.34851297613152699</v>
      </c>
      <c r="I1010" s="31">
        <v>41040</v>
      </c>
      <c r="J1010" s="20">
        <v>0.118990860879421</v>
      </c>
      <c r="K1010" s="20">
        <v>0</v>
      </c>
      <c r="L1010" s="20">
        <v>0.34851297613152699</v>
      </c>
      <c r="M1010" s="20">
        <v>0.32820440065476503</v>
      </c>
      <c r="N1010" s="20">
        <v>0.32328262321370799</v>
      </c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30"/>
    </row>
    <row r="1011" spans="1:27" x14ac:dyDescent="0.25">
      <c r="A1011">
        <v>975</v>
      </c>
      <c r="B1011" s="15">
        <v>41047</v>
      </c>
      <c r="C1011" s="25">
        <f t="shared" si="60"/>
        <v>0.11897362768650099</v>
      </c>
      <c r="D1011" s="25">
        <f>VLOOKUP(B1011,input_BB!$B$19:$XX$10000,$D$35,0)</f>
        <v>81.292000000000002</v>
      </c>
      <c r="E1011" s="27">
        <f t="shared" si="61"/>
        <v>5.3680419904548748E-3</v>
      </c>
      <c r="F1011" s="34">
        <f t="shared" si="63"/>
        <v>2.2566605449193755E-2</v>
      </c>
      <c r="G1011" s="25">
        <f t="shared" si="62"/>
        <v>0.34839670534071698</v>
      </c>
      <c r="I1011" s="31">
        <v>41047</v>
      </c>
      <c r="J1011" s="20">
        <v>0.11897362768650099</v>
      </c>
      <c r="K1011" s="20">
        <v>0</v>
      </c>
      <c r="L1011" s="20">
        <v>0.34839670534071698</v>
      </c>
      <c r="M1011" s="20">
        <v>0.328249809819467</v>
      </c>
      <c r="N1011" s="20">
        <v>0.32335348483981602</v>
      </c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30"/>
    </row>
    <row r="1012" spans="1:27" x14ac:dyDescent="0.25">
      <c r="A1012">
        <v>976</v>
      </c>
      <c r="B1012" s="15">
        <v>41054</v>
      </c>
      <c r="C1012" s="25">
        <f t="shared" si="60"/>
        <v>0.118956491351128</v>
      </c>
      <c r="D1012" s="25">
        <f>VLOOKUP(B1012,input_BB!$B$19:$XX$10000,$D$35,0)</f>
        <v>82.402000000000001</v>
      </c>
      <c r="E1012" s="27">
        <f t="shared" si="61"/>
        <v>5.3196749998995121E-3</v>
      </c>
      <c r="F1012" s="34">
        <f t="shared" si="63"/>
        <v>2.6637097577992597E-2</v>
      </c>
      <c r="G1012" s="25">
        <f t="shared" si="62"/>
        <v>0.34827960104122901</v>
      </c>
      <c r="I1012" s="31">
        <v>41054</v>
      </c>
      <c r="J1012" s="20">
        <v>0.118956491351128</v>
      </c>
      <c r="K1012" s="20">
        <v>0</v>
      </c>
      <c r="L1012" s="20">
        <v>0.34827960104122901</v>
      </c>
      <c r="M1012" s="20">
        <v>0.32829515183792901</v>
      </c>
      <c r="N1012" s="20">
        <v>0.32342524712084297</v>
      </c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30"/>
    </row>
    <row r="1013" spans="1:27" x14ac:dyDescent="0.25">
      <c r="A1013">
        <v>977</v>
      </c>
      <c r="B1013" s="15">
        <v>41061</v>
      </c>
      <c r="C1013" s="25">
        <f t="shared" si="60"/>
        <v>0.11893935501575501</v>
      </c>
      <c r="D1013" s="25">
        <f>VLOOKUP(B1013,input_BB!$B$19:$XX$10000,$D$35,0)</f>
        <v>82.89</v>
      </c>
      <c r="E1013" s="27">
        <f t="shared" si="61"/>
        <v>5.2713080093441484E-3</v>
      </c>
      <c r="F1013" s="34">
        <f t="shared" si="63"/>
        <v>1.9657530876346918E-2</v>
      </c>
      <c r="G1013" s="25">
        <f t="shared" si="62"/>
        <v>0.34816121621003498</v>
      </c>
      <c r="I1013" s="31">
        <v>41061</v>
      </c>
      <c r="J1013" s="20">
        <v>0.11893935501575501</v>
      </c>
      <c r="K1013" s="20">
        <v>0</v>
      </c>
      <c r="L1013" s="20">
        <v>0.34816121621003498</v>
      </c>
      <c r="M1013" s="20">
        <v>0.328340495657028</v>
      </c>
      <c r="N1013" s="20">
        <v>0.32349828813293702</v>
      </c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30"/>
    </row>
    <row r="1014" spans="1:27" x14ac:dyDescent="0.25">
      <c r="A1014">
        <v>978</v>
      </c>
      <c r="B1014" s="15">
        <v>41068</v>
      </c>
      <c r="C1014" s="25">
        <f t="shared" si="60"/>
        <v>0.118922248482704</v>
      </c>
      <c r="D1014" s="25">
        <f>VLOOKUP(B1014,input_BB!$B$19:$XX$10000,$D$35,0)</f>
        <v>82.510999999999996</v>
      </c>
      <c r="E1014" s="27">
        <f t="shared" si="61"/>
        <v>5.2230251352929627E-3</v>
      </c>
      <c r="F1014" s="34">
        <f t="shared" si="63"/>
        <v>1.3227834275866268E-3</v>
      </c>
      <c r="G1014" s="25">
        <f t="shared" si="62"/>
        <v>0.348044813393317</v>
      </c>
      <c r="I1014" s="31">
        <v>41068</v>
      </c>
      <c r="J1014" s="20">
        <v>0.118922248482704</v>
      </c>
      <c r="K1014" s="20">
        <v>0</v>
      </c>
      <c r="L1014" s="20">
        <v>0.348044813393317</v>
      </c>
      <c r="M1014" s="20">
        <v>0.32838416611881999</v>
      </c>
      <c r="N1014" s="20">
        <v>0.32357102048786301</v>
      </c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30"/>
    </row>
    <row r="1015" spans="1:27" x14ac:dyDescent="0.25">
      <c r="A1015">
        <v>979</v>
      </c>
      <c r="B1015" s="15">
        <v>41075</v>
      </c>
      <c r="C1015" s="25">
        <f t="shared" si="60"/>
        <v>0.118905149400234</v>
      </c>
      <c r="D1015" s="25">
        <f>VLOOKUP(B1015,input_BB!$B$19:$XX$10000,$D$35,0)</f>
        <v>81.628</v>
      </c>
      <c r="E1015" s="27">
        <f t="shared" si="61"/>
        <v>5.1747632903692796E-3</v>
      </c>
      <c r="F1015" s="34">
        <f t="shared" si="63"/>
        <v>-1.5224996983954631E-2</v>
      </c>
      <c r="G1015" s="25">
        <f t="shared" si="62"/>
        <v>0.34792863023098702</v>
      </c>
      <c r="I1015" s="31">
        <v>41075</v>
      </c>
      <c r="J1015" s="20">
        <v>0.118905149400234</v>
      </c>
      <c r="K1015" s="20">
        <v>0</v>
      </c>
      <c r="L1015" s="20">
        <v>0.34792863023098702</v>
      </c>
      <c r="M1015" s="20">
        <v>0.32843004826176098</v>
      </c>
      <c r="N1015" s="20">
        <v>0.323641321507252</v>
      </c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30"/>
    </row>
    <row r="1016" spans="1:27" x14ac:dyDescent="0.25">
      <c r="A1016">
        <v>980</v>
      </c>
      <c r="B1016" s="15">
        <v>41082</v>
      </c>
      <c r="C1016" s="25">
        <f t="shared" si="60"/>
        <v>0.11888812482357</v>
      </c>
      <c r="D1016" s="25">
        <f>VLOOKUP(B1016,input_BB!$B$19:$XX$10000,$D$35,0)</f>
        <v>82.256</v>
      </c>
      <c r="E1016" s="27">
        <f t="shared" si="61"/>
        <v>5.1267117367089594E-3</v>
      </c>
      <c r="F1016" s="34">
        <f t="shared" si="63"/>
        <v>-3.0904970246390384E-3</v>
      </c>
      <c r="G1016" s="25">
        <f t="shared" si="62"/>
        <v>0.34781251148387499</v>
      </c>
      <c r="I1016" s="31">
        <v>41082</v>
      </c>
      <c r="J1016" s="20">
        <v>0.11888812482357</v>
      </c>
      <c r="K1016" s="20">
        <v>0</v>
      </c>
      <c r="L1016" s="20">
        <v>0.34781251148387499</v>
      </c>
      <c r="M1016" s="20">
        <v>0.32847495992236497</v>
      </c>
      <c r="N1016" s="20">
        <v>0.32371252859376098</v>
      </c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30"/>
    </row>
    <row r="1017" spans="1:27" x14ac:dyDescent="0.25">
      <c r="A1017">
        <v>981</v>
      </c>
      <c r="B1017" s="15">
        <v>41089</v>
      </c>
      <c r="C1017" s="25">
        <f t="shared" si="60"/>
        <v>0.118871137499809</v>
      </c>
      <c r="D1017" s="25">
        <f>VLOOKUP(B1017,input_BB!$B$19:$XX$10000,$D$35,0)</f>
        <v>81.626999999999995</v>
      </c>
      <c r="E1017" s="27">
        <f t="shared" si="61"/>
        <v>5.0787653286803189E-3</v>
      </c>
      <c r="F1017" s="34">
        <f t="shared" si="63"/>
        <v>-1.2250698289806294E-5</v>
      </c>
      <c r="G1017" s="25">
        <f t="shared" si="62"/>
        <v>0.347696394138993</v>
      </c>
      <c r="I1017" s="31">
        <v>41089</v>
      </c>
      <c r="J1017" s="20">
        <v>0.118871137499809</v>
      </c>
      <c r="K1017" s="20">
        <v>0</v>
      </c>
      <c r="L1017" s="20">
        <v>0.347696394138993</v>
      </c>
      <c r="M1017" s="20">
        <v>0.328520477912711</v>
      </c>
      <c r="N1017" s="20">
        <v>0.323783127948296</v>
      </c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30"/>
    </row>
    <row r="1018" spans="1:27" x14ac:dyDescent="0.25">
      <c r="A1018">
        <v>982</v>
      </c>
      <c r="B1018" s="15">
        <v>41096</v>
      </c>
      <c r="C1018" s="25">
        <f t="shared" si="60"/>
        <v>0.118854165077209</v>
      </c>
      <c r="D1018" s="25">
        <f>VLOOKUP(B1018,input_BB!$B$19:$XX$10000,$D$35,0)</f>
        <v>83.376999999999995</v>
      </c>
      <c r="E1018" s="27">
        <f t="shared" si="61"/>
        <v>5.0308609789037877E-3</v>
      </c>
      <c r="F1018" s="34">
        <f t="shared" si="63"/>
        <v>1.3628185177980923E-2</v>
      </c>
      <c r="G1018" s="25">
        <f t="shared" si="62"/>
        <v>0.347580583491856</v>
      </c>
      <c r="I1018" s="31">
        <v>41096</v>
      </c>
      <c r="J1018" s="20">
        <v>0.118854165077209</v>
      </c>
      <c r="K1018" s="20">
        <v>0</v>
      </c>
      <c r="L1018" s="20">
        <v>0.347580583491856</v>
      </c>
      <c r="M1018" s="20">
        <v>0.32856400647280798</v>
      </c>
      <c r="N1018" s="20">
        <v>0.32385541003533502</v>
      </c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30"/>
    </row>
    <row r="1019" spans="1:27" x14ac:dyDescent="0.25">
      <c r="A1019">
        <v>983</v>
      </c>
      <c r="B1019" s="15">
        <v>41103</v>
      </c>
      <c r="C1019" s="25">
        <f t="shared" si="60"/>
        <v>0.118837229907513</v>
      </c>
      <c r="D1019" s="25">
        <f>VLOOKUP(B1019,input_BB!$B$19:$XX$10000,$D$35,0)</f>
        <v>83.349000000000004</v>
      </c>
      <c r="E1019" s="27">
        <f t="shared" si="61"/>
        <v>4.9830617747617569E-3</v>
      </c>
      <c r="F1019" s="34">
        <f t="shared" si="63"/>
        <v>2.1095960895292087E-2</v>
      </c>
      <c r="G1019" s="25">
        <f t="shared" si="62"/>
        <v>0.34746580358092</v>
      </c>
      <c r="I1019" s="31">
        <v>41103</v>
      </c>
      <c r="J1019" s="20">
        <v>0.118837229907513</v>
      </c>
      <c r="K1019" s="20">
        <v>0</v>
      </c>
      <c r="L1019" s="20">
        <v>0.34746580358092</v>
      </c>
      <c r="M1019" s="20">
        <v>0.32860801844089299</v>
      </c>
      <c r="N1019" s="20">
        <v>0.32392617797818701</v>
      </c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30"/>
    </row>
    <row r="1020" spans="1:27" x14ac:dyDescent="0.25">
      <c r="A1020">
        <v>984</v>
      </c>
      <c r="B1020" s="15">
        <v>41110</v>
      </c>
      <c r="C1020" s="25">
        <f t="shared" si="60"/>
        <v>0.11882033199071899</v>
      </c>
      <c r="D1020" s="25">
        <f>VLOOKUP(B1020,input_BB!$B$19:$XX$10000,$D$35,0)</f>
        <v>83.477999999999994</v>
      </c>
      <c r="E1020" s="27">
        <f t="shared" si="61"/>
        <v>4.9353677162485869E-3</v>
      </c>
      <c r="F1020" s="34">
        <f t="shared" si="63"/>
        <v>1.2113652446117396E-3</v>
      </c>
      <c r="G1020" s="25">
        <f t="shared" si="62"/>
        <v>0.34735085568832702</v>
      </c>
      <c r="I1020" s="31">
        <v>41110</v>
      </c>
      <c r="J1020" s="20">
        <v>0.11882033199071899</v>
      </c>
      <c r="K1020" s="20">
        <v>0</v>
      </c>
      <c r="L1020" s="20">
        <v>0.34735085568832702</v>
      </c>
      <c r="M1020" s="20">
        <v>0.32865259522791601</v>
      </c>
      <c r="N1020" s="20">
        <v>0.32399654908375702</v>
      </c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30"/>
    </row>
    <row r="1021" spans="1:27" x14ac:dyDescent="0.25">
      <c r="A1021">
        <v>985</v>
      </c>
      <c r="B1021" s="15">
        <v>41117</v>
      </c>
      <c r="C1021" s="25">
        <f t="shared" si="60"/>
        <v>0.12059833854436899</v>
      </c>
      <c r="D1021" s="25">
        <f>VLOOKUP(B1021,input_BB!$B$19:$XX$10000,$D$35,0)</f>
        <v>82.709000000000003</v>
      </c>
      <c r="E1021" s="27">
        <f t="shared" si="61"/>
        <v>9.9537584232424134E-3</v>
      </c>
      <c r="F1021" s="34">
        <f t="shared" si="63"/>
        <v>-7.678556431390926E-3</v>
      </c>
      <c r="G1021" s="25">
        <f t="shared" si="62"/>
        <v>0.31427444555124701</v>
      </c>
      <c r="I1021" s="31">
        <v>41117</v>
      </c>
      <c r="J1021" s="20">
        <v>0.12059833854436899</v>
      </c>
      <c r="K1021" s="20">
        <v>0</v>
      </c>
      <c r="L1021" s="20">
        <v>0.31427444555124701</v>
      </c>
      <c r="M1021" s="20">
        <v>0.46342330326794801</v>
      </c>
      <c r="N1021" s="20">
        <v>0.22230225118080499</v>
      </c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30"/>
    </row>
    <row r="1022" spans="1:27" x14ac:dyDescent="0.25">
      <c r="A1022">
        <v>986</v>
      </c>
      <c r="B1022" s="15">
        <v>41124</v>
      </c>
      <c r="C1022" s="25">
        <f t="shared" si="60"/>
        <v>0.12058174610137901</v>
      </c>
      <c r="D1022" s="25">
        <f>VLOOKUP(B1022,input_BB!$B$19:$XX$10000,$D$35,0)</f>
        <v>82.375</v>
      </c>
      <c r="E1022" s="27">
        <f t="shared" si="61"/>
        <v>9.9069265589074133E-3</v>
      </c>
      <c r="F1022" s="34">
        <f t="shared" si="63"/>
        <v>-1.3213062124152408E-2</v>
      </c>
      <c r="G1022" s="25">
        <f t="shared" si="62"/>
        <v>0.31419694471394599</v>
      </c>
      <c r="I1022" s="31">
        <v>41124</v>
      </c>
      <c r="J1022" s="20">
        <v>0.12058174610137901</v>
      </c>
      <c r="K1022" s="20">
        <v>0</v>
      </c>
      <c r="L1022" s="20">
        <v>0.31419694471394599</v>
      </c>
      <c r="M1022" s="20">
        <v>0.46338802435525001</v>
      </c>
      <c r="N1022" s="20">
        <v>0.222415030930804</v>
      </c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30"/>
    </row>
    <row r="1023" spans="1:27" x14ac:dyDescent="0.25">
      <c r="A1023">
        <v>987</v>
      </c>
      <c r="B1023" s="15">
        <v>41131</v>
      </c>
      <c r="C1023" s="25">
        <f t="shared" si="60"/>
        <v>0.120565183460712</v>
      </c>
      <c r="D1023" s="25">
        <f>VLOOKUP(B1023,input_BB!$B$19:$XX$10000,$D$35,0)</f>
        <v>82.552999999999997</v>
      </c>
      <c r="E1023" s="27">
        <f t="shared" si="61"/>
        <v>9.8601788110794092E-3</v>
      </c>
      <c r="F1023" s="34">
        <f t="shared" si="63"/>
        <v>-1.8861308926477749E-3</v>
      </c>
      <c r="G1023" s="25">
        <f t="shared" si="62"/>
        <v>0.31412060863322999</v>
      </c>
      <c r="I1023" s="31">
        <v>41131</v>
      </c>
      <c r="J1023" s="20">
        <v>0.120565183460712</v>
      </c>
      <c r="K1023" s="20">
        <v>0</v>
      </c>
      <c r="L1023" s="20">
        <v>0.31412060863322999</v>
      </c>
      <c r="M1023" s="20">
        <v>0.46335049941519002</v>
      </c>
      <c r="N1023" s="20">
        <v>0.22252889195157999</v>
      </c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30"/>
    </row>
    <row r="1024" spans="1:27" x14ac:dyDescent="0.25">
      <c r="A1024">
        <v>988</v>
      </c>
      <c r="B1024" s="15">
        <v>41138</v>
      </c>
      <c r="C1024" s="25">
        <f t="shared" si="60"/>
        <v>0.120548643171787</v>
      </c>
      <c r="D1024" s="25">
        <f>VLOOKUP(B1024,input_BB!$B$19:$XX$10000,$D$35,0)</f>
        <v>82.596000000000004</v>
      </c>
      <c r="E1024" s="27">
        <f t="shared" si="61"/>
        <v>9.8134941506309789E-3</v>
      </c>
      <c r="F1024" s="34">
        <f t="shared" si="63"/>
        <v>2.6828528072837532E-3</v>
      </c>
      <c r="G1024" s="25">
        <f t="shared" si="62"/>
        <v>0.31404446954987902</v>
      </c>
      <c r="I1024" s="31">
        <v>41138</v>
      </c>
      <c r="J1024" s="20">
        <v>0.120548643171787</v>
      </c>
      <c r="K1024" s="20">
        <v>0</v>
      </c>
      <c r="L1024" s="20">
        <v>0.31404446954987902</v>
      </c>
      <c r="M1024" s="20">
        <v>0.463314574446341</v>
      </c>
      <c r="N1024" s="20">
        <v>0.22264095600378001</v>
      </c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30"/>
    </row>
    <row r="1025" spans="1:27" x14ac:dyDescent="0.25">
      <c r="A1025">
        <v>989</v>
      </c>
      <c r="B1025" s="15">
        <v>41145</v>
      </c>
      <c r="C1025" s="25">
        <f t="shared" si="60"/>
        <v>0.12053214013576501</v>
      </c>
      <c r="D1025" s="25">
        <f>VLOOKUP(B1025,input_BB!$B$19:$XX$10000,$D$35,0)</f>
        <v>81.593000000000004</v>
      </c>
      <c r="E1025" s="27">
        <f t="shared" si="61"/>
        <v>9.7669146358142691E-3</v>
      </c>
      <c r="F1025" s="34">
        <f t="shared" si="63"/>
        <v>-1.1628892953617576E-2</v>
      </c>
      <c r="G1025" s="25">
        <f t="shared" si="62"/>
        <v>0.31396829128655601</v>
      </c>
      <c r="I1025" s="31">
        <v>41145</v>
      </c>
      <c r="J1025" s="20">
        <v>0.12053214013576501</v>
      </c>
      <c r="K1025" s="20">
        <v>0</v>
      </c>
      <c r="L1025" s="20">
        <v>0.31396829128655601</v>
      </c>
      <c r="M1025" s="20">
        <v>0.46327790971189903</v>
      </c>
      <c r="N1025" s="20">
        <v>0.22275379900154399</v>
      </c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  <c r="AA1025" s="30"/>
    </row>
    <row r="1026" spans="1:27" x14ac:dyDescent="0.25">
      <c r="A1026">
        <v>990</v>
      </c>
      <c r="B1026" s="15">
        <v>41152</v>
      </c>
      <c r="C1026" s="25">
        <f t="shared" si="60"/>
        <v>0.120515659451485</v>
      </c>
      <c r="D1026" s="25">
        <f>VLOOKUP(B1026,input_BB!$B$19:$XX$10000,$D$35,0)</f>
        <v>81.207999999999998</v>
      </c>
      <c r="E1026" s="27">
        <f t="shared" si="61"/>
        <v>9.7203982083770915E-3</v>
      </c>
      <c r="F1026" s="34">
        <f t="shared" si="63"/>
        <v>-1.6804687878347657E-2</v>
      </c>
      <c r="G1026" s="25">
        <f t="shared" si="62"/>
        <v>0.31389266918648101</v>
      </c>
      <c r="I1026" s="31">
        <v>41152</v>
      </c>
      <c r="J1026" s="20">
        <v>0.120515659451485</v>
      </c>
      <c r="K1026" s="20">
        <v>0</v>
      </c>
      <c r="L1026" s="20">
        <v>0.31389266918648101</v>
      </c>
      <c r="M1026" s="20">
        <v>0.46324177014398898</v>
      </c>
      <c r="N1026" s="20">
        <v>0.22286556066953001</v>
      </c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  <c r="AA1026" s="30"/>
    </row>
    <row r="1027" spans="1:27" x14ac:dyDescent="0.25">
      <c r="A1027">
        <v>991</v>
      </c>
      <c r="B1027" s="15">
        <v>41159</v>
      </c>
      <c r="C1027" s="25">
        <f t="shared" si="60"/>
        <v>0.12049921602010701</v>
      </c>
      <c r="D1027" s="25">
        <f>VLOOKUP(B1027,input_BB!$B$19:$XX$10000,$D$35,0)</f>
        <v>80.251999999999995</v>
      </c>
      <c r="E1027" s="27">
        <f t="shared" si="61"/>
        <v>9.6739869265688137E-3</v>
      </c>
      <c r="F1027" s="34">
        <f t="shared" si="63"/>
        <v>-1.6435233414631267E-2</v>
      </c>
      <c r="G1027" s="25">
        <f t="shared" si="62"/>
        <v>0.31381713565985497</v>
      </c>
      <c r="I1027" s="31">
        <v>41159</v>
      </c>
      <c r="J1027" s="20">
        <v>0.12049921602010701</v>
      </c>
      <c r="K1027" s="20">
        <v>0</v>
      </c>
      <c r="L1027" s="20">
        <v>0.31381713565985497</v>
      </c>
      <c r="M1027" s="20">
        <v>0.46320431729331701</v>
      </c>
      <c r="N1027" s="20">
        <v>0.22297854704682801</v>
      </c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  <c r="AA1027" s="30"/>
    </row>
    <row r="1028" spans="1:27" x14ac:dyDescent="0.25">
      <c r="A1028">
        <v>992</v>
      </c>
      <c r="B1028" s="15">
        <v>41166</v>
      </c>
      <c r="C1028" s="25">
        <f t="shared" si="60"/>
        <v>0.12048278003931</v>
      </c>
      <c r="D1028" s="25">
        <f>VLOOKUP(B1028,input_BB!$B$19:$XX$10000,$D$35,0)</f>
        <v>78.846999999999994</v>
      </c>
      <c r="E1028" s="27">
        <f t="shared" si="61"/>
        <v>9.6275966738879615E-3</v>
      </c>
      <c r="F1028" s="34">
        <f t="shared" si="63"/>
        <v>-2.9073490296522508E-2</v>
      </c>
      <c r="G1028" s="25">
        <f t="shared" si="62"/>
        <v>0.31373996433078299</v>
      </c>
      <c r="I1028" s="31">
        <v>41166</v>
      </c>
      <c r="J1028" s="20">
        <v>0.12048278003931</v>
      </c>
      <c r="K1028" s="20">
        <v>0</v>
      </c>
      <c r="L1028" s="20">
        <v>0.31373996433078299</v>
      </c>
      <c r="M1028" s="20">
        <v>0.46316923546144101</v>
      </c>
      <c r="N1028" s="20">
        <v>0.223090800207777</v>
      </c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  <c r="AA1028" s="30"/>
    </row>
    <row r="1029" spans="1:27" x14ac:dyDescent="0.25">
      <c r="A1029">
        <v>993</v>
      </c>
      <c r="B1029" s="15">
        <v>41173</v>
      </c>
      <c r="C1029" s="25">
        <f t="shared" si="60"/>
        <v>0.120466381311417</v>
      </c>
      <c r="D1029" s="25">
        <f>VLOOKUP(B1029,input_BB!$B$19:$XX$10000,$D$35,0)</f>
        <v>79.328000000000003</v>
      </c>
      <c r="E1029" s="27">
        <f t="shared" si="61"/>
        <v>9.5813115668416486E-3</v>
      </c>
      <c r="F1029" s="34">
        <f t="shared" si="63"/>
        <v>-1.1513731745003142E-2</v>
      </c>
      <c r="G1029" s="25">
        <f t="shared" si="62"/>
        <v>0.31366540431867601</v>
      </c>
      <c r="I1029" s="31">
        <v>41173</v>
      </c>
      <c r="J1029" s="20">
        <v>0.120466381311417</v>
      </c>
      <c r="K1029" s="20">
        <v>0</v>
      </c>
      <c r="L1029" s="20">
        <v>0.31366540431867601</v>
      </c>
      <c r="M1029" s="20">
        <v>0.46313197440165399</v>
      </c>
      <c r="N1029" s="20">
        <v>0.223202621279669</v>
      </c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30"/>
    </row>
    <row r="1030" spans="1:27" x14ac:dyDescent="0.25">
      <c r="A1030">
        <v>994</v>
      </c>
      <c r="B1030" s="15">
        <v>41180</v>
      </c>
      <c r="C1030" s="25">
        <f t="shared" si="60"/>
        <v>0.120450027287006</v>
      </c>
      <c r="D1030" s="25">
        <f>VLOOKUP(B1030,input_BB!$B$19:$XX$10000,$D$35,0)</f>
        <v>79.935000000000002</v>
      </c>
      <c r="E1030" s="27">
        <f t="shared" si="61"/>
        <v>9.5351526345488404E-3</v>
      </c>
      <c r="F1030" s="34">
        <f t="shared" si="63"/>
        <v>1.3798876304742302E-2</v>
      </c>
      <c r="G1030" s="25">
        <f t="shared" si="62"/>
        <v>0.313589565192405</v>
      </c>
      <c r="I1030" s="31">
        <v>41180</v>
      </c>
      <c r="J1030" s="20">
        <v>0.120450027287006</v>
      </c>
      <c r="K1030" s="20">
        <v>0</v>
      </c>
      <c r="L1030" s="20">
        <v>0.313589565192405</v>
      </c>
      <c r="M1030" s="20">
        <v>0.46309584162286999</v>
      </c>
      <c r="N1030" s="20">
        <v>0.22331459318472499</v>
      </c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30"/>
    </row>
    <row r="1031" spans="1:27" x14ac:dyDescent="0.25">
      <c r="A1031">
        <v>995</v>
      </c>
      <c r="B1031" s="15">
        <v>41187</v>
      </c>
      <c r="C1031" s="25">
        <f t="shared" si="60"/>
        <v>0.120433703064919</v>
      </c>
      <c r="D1031" s="25">
        <f>VLOOKUP(B1031,input_BB!$B$19:$XX$10000,$D$35,0)</f>
        <v>79.337000000000003</v>
      </c>
      <c r="E1031" s="27">
        <f t="shared" si="61"/>
        <v>9.4890778187658904E-3</v>
      </c>
      <c r="F1031" s="34">
        <f t="shared" si="63"/>
        <v>1.1345300524401303E-4</v>
      </c>
      <c r="G1031" s="25">
        <f t="shared" si="62"/>
        <v>0.31351351673698702</v>
      </c>
      <c r="I1031" s="31">
        <v>41187</v>
      </c>
      <c r="J1031" s="20">
        <v>0.120433703064919</v>
      </c>
      <c r="K1031" s="20">
        <v>0</v>
      </c>
      <c r="L1031" s="20">
        <v>0.31351351673698702</v>
      </c>
      <c r="M1031" s="20">
        <v>0.46305975250072301</v>
      </c>
      <c r="N1031" s="20">
        <v>0.22342673076229</v>
      </c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30"/>
    </row>
    <row r="1032" spans="1:27" x14ac:dyDescent="0.25">
      <c r="A1032">
        <v>996</v>
      </c>
      <c r="B1032" s="15">
        <v>41194</v>
      </c>
      <c r="C1032" s="25">
        <f t="shared" si="60"/>
        <v>0.12028905004262901</v>
      </c>
      <c r="D1032" s="25">
        <f>VLOOKUP(B1032,input_BB!$B$19:$XX$10000,$D$35,0)</f>
        <v>79.667000000000002</v>
      </c>
      <c r="E1032" s="27">
        <f t="shared" si="61"/>
        <v>9.0807973310992555E-3</v>
      </c>
      <c r="F1032" s="34">
        <f t="shared" si="63"/>
        <v>-3.3527240883217679E-3</v>
      </c>
      <c r="G1032" s="25">
        <f t="shared" si="62"/>
        <v>0.31588747278129797</v>
      </c>
      <c r="I1032" s="31">
        <v>41194</v>
      </c>
      <c r="J1032" s="20">
        <v>0.12028905004262901</v>
      </c>
      <c r="K1032" s="20">
        <v>0</v>
      </c>
      <c r="L1032" s="20">
        <v>0.31588747278129797</v>
      </c>
      <c r="M1032" s="20">
        <v>0.45875727239031</v>
      </c>
      <c r="N1032" s="20">
        <v>0.225355254828392</v>
      </c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  <c r="AA1032" s="30"/>
    </row>
    <row r="1033" spans="1:27" x14ac:dyDescent="0.25">
      <c r="A1033">
        <v>997</v>
      </c>
      <c r="B1033" s="15">
        <v>41201</v>
      </c>
      <c r="C1033" s="25">
        <f t="shared" si="60"/>
        <v>0.120272822678089</v>
      </c>
      <c r="D1033" s="25">
        <f>VLOOKUP(B1033,input_BB!$B$19:$XX$10000,$D$35,0)</f>
        <v>79.620999999999995</v>
      </c>
      <c r="E1033" s="27">
        <f t="shared" si="61"/>
        <v>9.0349958939564181E-3</v>
      </c>
      <c r="F1033" s="34">
        <f t="shared" si="63"/>
        <v>3.5796664860026084E-3</v>
      </c>
      <c r="G1033" s="25">
        <f t="shared" si="62"/>
        <v>0.31581065854416701</v>
      </c>
      <c r="I1033" s="31">
        <v>41201</v>
      </c>
      <c r="J1033" s="20">
        <v>0.120272822678089</v>
      </c>
      <c r="K1033" s="20">
        <v>0</v>
      </c>
      <c r="L1033" s="20">
        <v>0.31581065854416701</v>
      </c>
      <c r="M1033" s="20">
        <v>0.45872149185987099</v>
      </c>
      <c r="N1033" s="20">
        <v>0.225467849595962</v>
      </c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30"/>
    </row>
    <row r="1034" spans="1:27" x14ac:dyDescent="0.25">
      <c r="A1034">
        <v>998</v>
      </c>
      <c r="B1034" s="15">
        <v>41208</v>
      </c>
      <c r="C1034" s="25">
        <f t="shared" si="60"/>
        <v>0.120256632566452</v>
      </c>
      <c r="D1034" s="25">
        <f>VLOOKUP(B1034,input_BB!$B$19:$XX$10000,$D$35,0)</f>
        <v>80.067999999999998</v>
      </c>
      <c r="E1034" s="27">
        <f t="shared" si="61"/>
        <v>8.989299602445263E-3</v>
      </c>
      <c r="F1034" s="34">
        <f t="shared" si="63"/>
        <v>5.0334517428796133E-3</v>
      </c>
      <c r="G1034" s="25">
        <f t="shared" si="62"/>
        <v>0.31573412268029</v>
      </c>
      <c r="I1034" s="31">
        <v>41208</v>
      </c>
      <c r="J1034" s="20">
        <v>0.120256632566452</v>
      </c>
      <c r="K1034" s="20">
        <v>0</v>
      </c>
      <c r="L1034" s="20">
        <v>0.31573412268029</v>
      </c>
      <c r="M1034" s="20">
        <v>0.45868764135746198</v>
      </c>
      <c r="N1034" s="20">
        <v>0.22557823596224799</v>
      </c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  <c r="AA1034" s="30"/>
    </row>
    <row r="1035" spans="1:27" x14ac:dyDescent="0.25">
      <c r="A1035">
        <v>999</v>
      </c>
      <c r="B1035" s="15">
        <v>41215</v>
      </c>
      <c r="C1035" s="25">
        <f t="shared" si="60"/>
        <v>0.12024045735597599</v>
      </c>
      <c r="D1035" s="25">
        <f>VLOOKUP(B1035,input_BB!$B$19:$XX$10000,$D$35,0)</f>
        <v>80.593000000000004</v>
      </c>
      <c r="E1035" s="27">
        <f t="shared" si="61"/>
        <v>8.9436453691862147E-3</v>
      </c>
      <c r="F1035" s="34">
        <f t="shared" si="63"/>
        <v>1.2207834616495772E-2</v>
      </c>
      <c r="G1035" s="25">
        <f t="shared" si="62"/>
        <v>0.31565660415546498</v>
      </c>
      <c r="I1035" s="31">
        <v>41215</v>
      </c>
      <c r="J1035" s="20">
        <v>0.12024045735597599</v>
      </c>
      <c r="K1035" s="20">
        <v>0</v>
      </c>
      <c r="L1035" s="20">
        <v>0.31565660415546498</v>
      </c>
      <c r="M1035" s="20">
        <v>0.45865309116948</v>
      </c>
      <c r="N1035" s="20">
        <v>0.22569030467505499</v>
      </c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  <c r="AA1035" s="30"/>
    </row>
    <row r="1036" spans="1:27" x14ac:dyDescent="0.25">
      <c r="A1036">
        <v>1000</v>
      </c>
      <c r="B1036" s="15">
        <v>41222</v>
      </c>
      <c r="C1036" s="25">
        <f t="shared" si="60"/>
        <v>0.120224311947823</v>
      </c>
      <c r="D1036" s="25">
        <f>VLOOKUP(B1036,input_BB!$B$19:$XX$10000,$D$35,0)</f>
        <v>81.025999999999996</v>
      </c>
      <c r="E1036" s="27">
        <f t="shared" si="61"/>
        <v>8.8980752524342437E-3</v>
      </c>
      <c r="F1036" s="34">
        <f t="shared" si="63"/>
        <v>1.1964829894589579E-2</v>
      </c>
      <c r="G1036" s="25">
        <f t="shared" si="62"/>
        <v>0.315580957094242</v>
      </c>
      <c r="I1036" s="31">
        <v>41222</v>
      </c>
      <c r="J1036" s="20">
        <v>0.120224311947823</v>
      </c>
      <c r="K1036" s="20">
        <v>0</v>
      </c>
      <c r="L1036" s="20">
        <v>0.315580957094242</v>
      </c>
      <c r="M1036" s="20">
        <v>0.45861934301138202</v>
      </c>
      <c r="N1036" s="20">
        <v>0.22579969989437601</v>
      </c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30"/>
    </row>
    <row r="1037" spans="1:27" x14ac:dyDescent="0.25">
      <c r="A1037">
        <v>1001</v>
      </c>
      <c r="B1037" s="15">
        <v>41229</v>
      </c>
      <c r="C1037" s="25">
        <f t="shared" si="60"/>
        <v>0.12020818889141099</v>
      </c>
      <c r="D1037" s="25">
        <f>VLOOKUP(B1037,input_BB!$B$19:$XX$10000,$D$35,0)</f>
        <v>81.257000000000005</v>
      </c>
      <c r="E1037" s="27">
        <f t="shared" si="61"/>
        <v>8.8525682230589844E-3</v>
      </c>
      <c r="F1037" s="34">
        <f t="shared" si="63"/>
        <v>8.2389289392379439E-3</v>
      </c>
      <c r="G1037" s="25">
        <f t="shared" si="62"/>
        <v>0.31550403807323801</v>
      </c>
      <c r="I1037" s="31">
        <v>41229</v>
      </c>
      <c r="J1037" s="20">
        <v>0.12020818889141099</v>
      </c>
      <c r="K1037" s="20">
        <v>0</v>
      </c>
      <c r="L1037" s="20">
        <v>0.31550403807323801</v>
      </c>
      <c r="M1037" s="20">
        <v>0.45858389178453601</v>
      </c>
      <c r="N1037" s="20">
        <v>0.225912070142226</v>
      </c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  <c r="AA1037" s="30"/>
    </row>
    <row r="1038" spans="1:27" x14ac:dyDescent="0.25">
      <c r="A1038">
        <v>1002</v>
      </c>
      <c r="B1038" s="15">
        <v>41236</v>
      </c>
      <c r="C1038" s="25">
        <f t="shared" si="60"/>
        <v>0.120192088186741</v>
      </c>
      <c r="D1038" s="25">
        <f>VLOOKUP(B1038,input_BB!$B$19:$XX$10000,$D$35,0)</f>
        <v>80.191999999999993</v>
      </c>
      <c r="E1038" s="27">
        <f t="shared" si="61"/>
        <v>8.8071242810633388E-3</v>
      </c>
      <c r="F1038" s="34">
        <f t="shared" si="63"/>
        <v>-1.0292992372818666E-2</v>
      </c>
      <c r="G1038" s="25">
        <f t="shared" si="62"/>
        <v>0.31542686263011399</v>
      </c>
      <c r="I1038" s="31">
        <v>41236</v>
      </c>
      <c r="J1038" s="20">
        <v>0.120192088186741</v>
      </c>
      <c r="K1038" s="20">
        <v>0</v>
      </c>
      <c r="L1038" s="20">
        <v>0.31542686263011399</v>
      </c>
      <c r="M1038" s="20">
        <v>0.45855123558350802</v>
      </c>
      <c r="N1038" s="20">
        <v>0.22602190178637799</v>
      </c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  <c r="AA1038" s="30"/>
    </row>
    <row r="1039" spans="1:27" x14ac:dyDescent="0.25">
      <c r="A1039">
        <v>1003</v>
      </c>
      <c r="B1039" s="15">
        <v>41243</v>
      </c>
      <c r="C1039" s="25">
        <f t="shared" si="60"/>
        <v>0.120176032185555</v>
      </c>
      <c r="D1039" s="25">
        <f>VLOOKUP(B1039,input_BB!$B$19:$XX$10000,$D$35,0)</f>
        <v>80.153000000000006</v>
      </c>
      <c r="E1039" s="27">
        <f t="shared" si="61"/>
        <v>8.7618065138268374E-3</v>
      </c>
      <c r="F1039" s="34">
        <f t="shared" si="63"/>
        <v>-1.358652177658537E-2</v>
      </c>
      <c r="G1039" s="25">
        <f t="shared" si="62"/>
        <v>0.31535121653723602</v>
      </c>
      <c r="I1039" s="31">
        <v>41243</v>
      </c>
      <c r="J1039" s="20">
        <v>0.120176032185555</v>
      </c>
      <c r="K1039" s="20">
        <v>0</v>
      </c>
      <c r="L1039" s="20">
        <v>0.31535121653723602</v>
      </c>
      <c r="M1039" s="20">
        <v>0.45851669983054799</v>
      </c>
      <c r="N1039" s="20">
        <v>0.22613208363221701</v>
      </c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30"/>
    </row>
    <row r="1040" spans="1:27" x14ac:dyDescent="0.25">
      <c r="A1040">
        <v>1004</v>
      </c>
      <c r="B1040" s="15">
        <v>41250</v>
      </c>
      <c r="C1040" s="25">
        <f t="shared" si="60"/>
        <v>0.12016001343727099</v>
      </c>
      <c r="D1040" s="25">
        <f>VLOOKUP(B1040,input_BB!$B$19:$XX$10000,$D$35,0)</f>
        <v>80.408000000000001</v>
      </c>
      <c r="E1040" s="27">
        <f t="shared" si="61"/>
        <v>8.7165938922191561E-3</v>
      </c>
      <c r="F1040" s="34">
        <f t="shared" si="63"/>
        <v>2.693535514764589E-3</v>
      </c>
      <c r="G1040" s="25">
        <f t="shared" si="62"/>
        <v>0.31527474521190402</v>
      </c>
      <c r="I1040" s="31">
        <v>41250</v>
      </c>
      <c r="J1040" s="20">
        <v>0.12016001343727099</v>
      </c>
      <c r="K1040" s="20">
        <v>0</v>
      </c>
      <c r="L1040" s="20">
        <v>0.31527474521190402</v>
      </c>
      <c r="M1040" s="20">
        <v>0.458481434966998</v>
      </c>
      <c r="N1040" s="20">
        <v>0.22624381982109901</v>
      </c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  <c r="AA1040" s="30"/>
    </row>
    <row r="1041" spans="1:27" x14ac:dyDescent="0.25">
      <c r="A1041">
        <v>1005</v>
      </c>
      <c r="B1041" s="15">
        <v>41257</v>
      </c>
      <c r="C1041" s="25">
        <f t="shared" si="60"/>
        <v>0.120143972337246</v>
      </c>
      <c r="D1041" s="25">
        <f>VLOOKUP(B1041,input_BB!$B$19:$XX$10000,$D$35,0)</f>
        <v>79.58</v>
      </c>
      <c r="E1041" s="27">
        <f t="shared" si="61"/>
        <v>8.6713181832347632E-3</v>
      </c>
      <c r="F1041" s="34">
        <f t="shared" si="63"/>
        <v>-7.1488278667050098E-3</v>
      </c>
      <c r="G1041" s="25">
        <f t="shared" si="62"/>
        <v>0.31519943688410001</v>
      </c>
      <c r="I1041" s="31">
        <v>41257</v>
      </c>
      <c r="J1041" s="20">
        <v>0.120143972337246</v>
      </c>
      <c r="K1041" s="20">
        <v>0</v>
      </c>
      <c r="L1041" s="20">
        <v>0.31519943688410001</v>
      </c>
      <c r="M1041" s="20">
        <v>0.45844702620057798</v>
      </c>
      <c r="N1041" s="20">
        <v>0.22635353691532201</v>
      </c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  <c r="AA1041" s="30"/>
    </row>
    <row r="1042" spans="1:27" x14ac:dyDescent="0.25">
      <c r="A1042">
        <v>1006</v>
      </c>
      <c r="B1042" s="15">
        <v>41264</v>
      </c>
      <c r="C1042" s="25">
        <f t="shared" si="60"/>
        <v>0.120128005743027</v>
      </c>
      <c r="D1042" s="25">
        <f>VLOOKUP(B1042,input_BB!$B$19:$XX$10000,$D$35,0)</f>
        <v>79.617000000000004</v>
      </c>
      <c r="E1042" s="27">
        <f t="shared" si="61"/>
        <v>8.6262527655137314E-3</v>
      </c>
      <c r="F1042" s="34">
        <f t="shared" si="63"/>
        <v>-9.8373296189433468E-3</v>
      </c>
      <c r="G1042" s="25">
        <f t="shared" si="62"/>
        <v>0.31512253514022298</v>
      </c>
      <c r="I1042" s="31">
        <v>41264</v>
      </c>
      <c r="J1042" s="20">
        <v>0.120128005743027</v>
      </c>
      <c r="K1042" s="20">
        <v>0</v>
      </c>
      <c r="L1042" s="20">
        <v>0.31512253514022298</v>
      </c>
      <c r="M1042" s="20">
        <v>0.45841390761193002</v>
      </c>
      <c r="N1042" s="20">
        <v>0.226463557247847</v>
      </c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  <c r="AA1042" s="30"/>
    </row>
    <row r="1043" spans="1:27" x14ac:dyDescent="0.25">
      <c r="A1043">
        <v>1007</v>
      </c>
      <c r="B1043" s="15">
        <v>41271</v>
      </c>
      <c r="C1043" s="25">
        <f t="shared" si="60"/>
        <v>0.120112046599388</v>
      </c>
      <c r="D1043" s="25">
        <f>VLOOKUP(B1043,input_BB!$B$19:$XX$10000,$D$35,0)</f>
        <v>79.677999999999997</v>
      </c>
      <c r="E1043" s="27">
        <f t="shared" si="61"/>
        <v>8.5812083769173444E-3</v>
      </c>
      <c r="F1043" s="34">
        <f t="shared" si="63"/>
        <v>1.2314651922593622E-3</v>
      </c>
      <c r="G1043" s="25">
        <f t="shared" si="62"/>
        <v>0.31504750605312598</v>
      </c>
      <c r="I1043" s="31">
        <v>41271</v>
      </c>
      <c r="J1043" s="20">
        <v>0.120112046599388</v>
      </c>
      <c r="K1043" s="20">
        <v>0</v>
      </c>
      <c r="L1043" s="20">
        <v>0.31504750605312598</v>
      </c>
      <c r="M1043" s="20">
        <v>0.45837916580990001</v>
      </c>
      <c r="N1043" s="20">
        <v>0.22657332813697401</v>
      </c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30"/>
    </row>
    <row r="1044" spans="1:27" x14ac:dyDescent="0.25">
      <c r="A1044">
        <v>1008</v>
      </c>
      <c r="B1044" s="15">
        <v>41278</v>
      </c>
      <c r="C1044" s="25">
        <f t="shared" si="60"/>
        <v>0.120096132159233</v>
      </c>
      <c r="D1044" s="25">
        <f>VLOOKUP(B1044,input_BB!$B$19:$XX$10000,$D$35,0)</f>
        <v>80.498999999999995</v>
      </c>
      <c r="E1044" s="27">
        <f t="shared" si="61"/>
        <v>8.5362901630801017E-3</v>
      </c>
      <c r="F1044" s="34">
        <f t="shared" si="63"/>
        <v>1.1078036097818211E-2</v>
      </c>
      <c r="G1044" s="25">
        <f t="shared" si="62"/>
        <v>0.31497259596347499</v>
      </c>
      <c r="I1044" s="31">
        <v>41278</v>
      </c>
      <c r="J1044" s="20">
        <v>0.120096132159233</v>
      </c>
      <c r="K1044" s="20">
        <v>0</v>
      </c>
      <c r="L1044" s="20">
        <v>0.31497259596347499</v>
      </c>
      <c r="M1044" s="20">
        <v>0.45834473884632998</v>
      </c>
      <c r="N1044" s="20">
        <v>0.226682665190196</v>
      </c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  <c r="AA1044" s="30"/>
    </row>
    <row r="1045" spans="1:27" x14ac:dyDescent="0.25">
      <c r="A1045">
        <v>1009</v>
      </c>
      <c r="B1045" s="15">
        <v>41285</v>
      </c>
      <c r="C1045" s="25">
        <f t="shared" si="60"/>
        <v>0.12008023262023899</v>
      </c>
      <c r="D1045" s="25">
        <f>VLOOKUP(B1045,input_BB!$B$19:$XX$10000,$D$35,0)</f>
        <v>79.563000000000002</v>
      </c>
      <c r="E1045" s="27">
        <f t="shared" si="61"/>
        <v>8.4914140074949674E-3</v>
      </c>
      <c r="F1045" s="34">
        <f t="shared" si="63"/>
        <v>-1.4433093200130198E-3</v>
      </c>
      <c r="G1045" s="25">
        <f t="shared" si="62"/>
        <v>0.314896169774321</v>
      </c>
      <c r="I1045" s="31">
        <v>41285</v>
      </c>
      <c r="J1045" s="20">
        <v>0.12008023262023899</v>
      </c>
      <c r="K1045" s="20">
        <v>0</v>
      </c>
      <c r="L1045" s="20">
        <v>0.314896169774321</v>
      </c>
      <c r="M1045" s="20">
        <v>0.45831134326989997</v>
      </c>
      <c r="N1045" s="20">
        <v>0.226792486955779</v>
      </c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  <c r="AA1045" s="30"/>
    </row>
    <row r="1046" spans="1:27" x14ac:dyDescent="0.25">
      <c r="A1046">
        <v>1010</v>
      </c>
      <c r="B1046" s="15">
        <v>41292</v>
      </c>
      <c r="C1046" s="25">
        <f t="shared" si="60"/>
        <v>0.119235709309578</v>
      </c>
      <c r="D1046" s="25">
        <f>VLOOKUP(B1046,input_BB!$B$19:$XX$10000,$D$35,0)</f>
        <v>80.036000000000001</v>
      </c>
      <c r="E1046" s="27">
        <f t="shared" si="61"/>
        <v>6.1077625381792443E-3</v>
      </c>
      <c r="F1046" s="34">
        <f t="shared" si="63"/>
        <v>-5.7516242437793963E-3</v>
      </c>
      <c r="G1046" s="25">
        <f t="shared" si="62"/>
        <v>0.320585696702193</v>
      </c>
      <c r="I1046" s="31">
        <v>41292</v>
      </c>
      <c r="J1046" s="20">
        <v>0.119235709309578</v>
      </c>
      <c r="K1046" s="20">
        <v>0</v>
      </c>
      <c r="L1046" s="20">
        <v>0.320585696702193</v>
      </c>
      <c r="M1046" s="20">
        <v>0.44132691046407702</v>
      </c>
      <c r="N1046" s="20">
        <v>0.23808739283373001</v>
      </c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  <c r="AA1046" s="30"/>
    </row>
    <row r="1047" spans="1:27" x14ac:dyDescent="0.25">
      <c r="A1047">
        <v>1011</v>
      </c>
      <c r="B1047" s="15">
        <v>41299</v>
      </c>
      <c r="C1047" s="25">
        <f t="shared" si="60"/>
        <v>0.119219742715359</v>
      </c>
      <c r="D1047" s="25">
        <f>VLOOKUP(B1047,input_BB!$B$19:$XX$10000,$D$35,0)</f>
        <v>79.748000000000005</v>
      </c>
      <c r="E1047" s="27">
        <f t="shared" si="61"/>
        <v>6.0626971204582126E-3</v>
      </c>
      <c r="F1047" s="34">
        <f t="shared" si="63"/>
        <v>2.3252014127170817E-3</v>
      </c>
      <c r="G1047" s="25">
        <f t="shared" si="62"/>
        <v>0.320490194679173</v>
      </c>
      <c r="I1047" s="31">
        <v>41299</v>
      </c>
      <c r="J1047" s="20">
        <v>0.119219742715359</v>
      </c>
      <c r="K1047" s="20">
        <v>0</v>
      </c>
      <c r="L1047" s="20">
        <v>0.320490194679173</v>
      </c>
      <c r="M1047" s="20">
        <v>0.44128283931962398</v>
      </c>
      <c r="N1047" s="20">
        <v>0.23822696600120399</v>
      </c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30"/>
    </row>
    <row r="1048" spans="1:27" x14ac:dyDescent="0.25">
      <c r="A1048">
        <v>1012</v>
      </c>
      <c r="B1048" s="15">
        <v>41306</v>
      </c>
      <c r="C1048" s="25">
        <f t="shared" si="60"/>
        <v>0.119203798472881</v>
      </c>
      <c r="D1048" s="25">
        <f>VLOOKUP(B1048,input_BB!$B$19:$XX$10000,$D$35,0)</f>
        <v>79.125</v>
      </c>
      <c r="E1048" s="27">
        <f t="shared" si="61"/>
        <v>6.017694790113934E-3</v>
      </c>
      <c r="F1048" s="34">
        <f t="shared" si="63"/>
        <v>-1.1382377929931575E-2</v>
      </c>
      <c r="G1048" s="25">
        <f t="shared" si="62"/>
        <v>0.32039540362158297</v>
      </c>
      <c r="I1048" s="31">
        <v>41306</v>
      </c>
      <c r="J1048" s="20">
        <v>0.119203798472881</v>
      </c>
      <c r="K1048" s="20">
        <v>0</v>
      </c>
      <c r="L1048" s="20">
        <v>0.32039540362158297</v>
      </c>
      <c r="M1048" s="20">
        <v>0.44123705073743402</v>
      </c>
      <c r="N1048" s="20">
        <v>0.238367545640983</v>
      </c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  <c r="AA1048" s="30"/>
    </row>
    <row r="1049" spans="1:27" x14ac:dyDescent="0.25">
      <c r="A1049">
        <v>1013</v>
      </c>
      <c r="B1049" s="15">
        <v>41313</v>
      </c>
      <c r="C1049" s="25">
        <f t="shared" si="60"/>
        <v>0.119187891483307</v>
      </c>
      <c r="D1049" s="25">
        <f>VLOOKUP(B1049,input_BB!$B$19:$XX$10000,$D$35,0)</f>
        <v>80.245999999999995</v>
      </c>
      <c r="E1049" s="27">
        <f t="shared" si="61"/>
        <v>5.9727976054041558E-3</v>
      </c>
      <c r="F1049" s="34">
        <f t="shared" si="63"/>
        <v>6.2446707127450374E-3</v>
      </c>
      <c r="G1049" s="25">
        <f t="shared" si="62"/>
        <v>0.320301691197589</v>
      </c>
      <c r="I1049" s="31">
        <v>41313</v>
      </c>
      <c r="J1049" s="20">
        <v>0.119187891483307</v>
      </c>
      <c r="K1049" s="20">
        <v>0</v>
      </c>
      <c r="L1049" s="20">
        <v>0.320301691197589</v>
      </c>
      <c r="M1049" s="20">
        <v>0.44119144962693502</v>
      </c>
      <c r="N1049" s="20">
        <v>0.23850685917547701</v>
      </c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  <c r="AA1049" s="30"/>
    </row>
    <row r="1050" spans="1:27" x14ac:dyDescent="0.25">
      <c r="A1050">
        <v>1014</v>
      </c>
      <c r="B1050" s="15">
        <v>41320</v>
      </c>
      <c r="C1050" s="25">
        <f t="shared" si="60"/>
        <v>0.11917204409837701</v>
      </c>
      <c r="D1050" s="25">
        <f>VLOOKUP(B1050,input_BB!$B$19:$XX$10000,$D$35,0)</f>
        <v>80.58</v>
      </c>
      <c r="E1050" s="27">
        <f t="shared" si="61"/>
        <v>5.9280686537028495E-3</v>
      </c>
      <c r="F1050" s="34">
        <f t="shared" si="63"/>
        <v>1.8388625592417052E-2</v>
      </c>
      <c r="G1050" s="25">
        <f t="shared" si="62"/>
        <v>0.32020799495860203</v>
      </c>
      <c r="I1050" s="31">
        <v>41320</v>
      </c>
      <c r="J1050" s="20">
        <v>0.11917204409837701</v>
      </c>
      <c r="K1050" s="20">
        <v>0</v>
      </c>
      <c r="L1050" s="20">
        <v>0.32020799495860203</v>
      </c>
      <c r="M1050" s="20">
        <v>0.44114655237670097</v>
      </c>
      <c r="N1050" s="20">
        <v>0.238645452664697</v>
      </c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  <c r="AA1050" s="30"/>
    </row>
    <row r="1051" spans="1:27" x14ac:dyDescent="0.25">
      <c r="A1051">
        <v>1015</v>
      </c>
      <c r="B1051" s="15">
        <v>41327</v>
      </c>
      <c r="C1051" s="25">
        <f t="shared" si="60"/>
        <v>0.119156174361706</v>
      </c>
      <c r="D1051" s="25">
        <f>VLOOKUP(B1051,input_BB!$B$19:$XX$10000,$D$35,0)</f>
        <v>81.481999999999999</v>
      </c>
      <c r="E1051" s="27">
        <f t="shared" si="61"/>
        <v>5.8832766146247519E-3</v>
      </c>
      <c r="F1051" s="34">
        <f t="shared" si="63"/>
        <v>1.5402636891558519E-2</v>
      </c>
      <c r="G1051" s="25">
        <f t="shared" si="62"/>
        <v>0.32011289321136499</v>
      </c>
      <c r="I1051" s="31">
        <v>41327</v>
      </c>
      <c r="J1051" s="20">
        <v>0.119156174361706</v>
      </c>
      <c r="K1051" s="20">
        <v>0</v>
      </c>
      <c r="L1051" s="20">
        <v>0.32011289321136499</v>
      </c>
      <c r="M1051" s="20">
        <v>0.44110243781281699</v>
      </c>
      <c r="N1051" s="20">
        <v>0.23878466897581799</v>
      </c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  <c r="AA1051" s="30"/>
    </row>
    <row r="1052" spans="1:27" x14ac:dyDescent="0.25">
      <c r="A1052">
        <v>1016</v>
      </c>
      <c r="B1052" s="15">
        <v>41334</v>
      </c>
      <c r="C1052" s="25">
        <f t="shared" si="60"/>
        <v>0.119140364229679</v>
      </c>
      <c r="D1052" s="25">
        <f>VLOOKUP(B1052,input_BB!$B$19:$XX$10000,$D$35,0)</f>
        <v>82.313000000000002</v>
      </c>
      <c r="E1052" s="27">
        <f t="shared" si="61"/>
        <v>5.8386528085550881E-3</v>
      </c>
      <c r="F1052" s="34">
        <f t="shared" si="63"/>
        <v>2.1506577314470032E-2</v>
      </c>
      <c r="G1052" s="25">
        <f t="shared" si="62"/>
        <v>0.320018971724638</v>
      </c>
      <c r="I1052" s="31">
        <v>41334</v>
      </c>
      <c r="J1052" s="20">
        <v>0.119140364229679</v>
      </c>
      <c r="K1052" s="20">
        <v>0</v>
      </c>
      <c r="L1052" s="20">
        <v>0.320018971724638</v>
      </c>
      <c r="M1052" s="20">
        <v>0.44105847201433501</v>
      </c>
      <c r="N1052" s="20">
        <v>0.23892255626102701</v>
      </c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  <c r="AA1052" s="30"/>
    </row>
    <row r="1053" spans="1:27" x14ac:dyDescent="0.25">
      <c r="A1053">
        <v>1017</v>
      </c>
      <c r="B1053" s="15">
        <v>41341</v>
      </c>
      <c r="C1053" s="25">
        <f t="shared" si="60"/>
        <v>0.11912455409765201</v>
      </c>
      <c r="D1053" s="25">
        <f>VLOOKUP(B1053,input_BB!$B$19:$XX$10000,$D$35,0)</f>
        <v>82.695999999999998</v>
      </c>
      <c r="E1053" s="27">
        <f t="shared" si="61"/>
        <v>5.7940290024854632E-3</v>
      </c>
      <c r="F1053" s="34">
        <f t="shared" si="63"/>
        <v>1.4898996097297612E-2</v>
      </c>
      <c r="G1053" s="25">
        <f t="shared" si="62"/>
        <v>0.31992555523862498</v>
      </c>
      <c r="I1053" s="31">
        <v>41341</v>
      </c>
      <c r="J1053" s="20">
        <v>0.11912455409765201</v>
      </c>
      <c r="K1053" s="20">
        <v>0</v>
      </c>
      <c r="L1053" s="20">
        <v>0.31992555523862498</v>
      </c>
      <c r="M1053" s="20">
        <v>0.44101404474669398</v>
      </c>
      <c r="N1053" s="20">
        <v>0.23906040001468101</v>
      </c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  <c r="AA1053" s="30"/>
    </row>
    <row r="1054" spans="1:27" x14ac:dyDescent="0.25">
      <c r="A1054">
        <v>1018</v>
      </c>
      <c r="B1054" s="15">
        <v>41348</v>
      </c>
      <c r="C1054" s="25">
        <f t="shared" si="60"/>
        <v>0.119108803570271</v>
      </c>
      <c r="D1054" s="25">
        <f>VLOOKUP(B1054,input_BB!$B$19:$XX$10000,$D$35,0)</f>
        <v>82.260999999999996</v>
      </c>
      <c r="E1054" s="27">
        <f t="shared" si="61"/>
        <v>5.7495734294298727E-3</v>
      </c>
      <c r="F1054" s="34">
        <f t="shared" si="63"/>
        <v>-6.3173496288559949E-4</v>
      </c>
      <c r="G1054" s="25">
        <f t="shared" si="62"/>
        <v>0.31983110377887403</v>
      </c>
      <c r="I1054" s="31">
        <v>41348</v>
      </c>
      <c r="J1054" s="20">
        <v>0.119108803570271</v>
      </c>
      <c r="K1054" s="20">
        <v>0</v>
      </c>
      <c r="L1054" s="20">
        <v>0.31983110377887403</v>
      </c>
      <c r="M1054" s="20">
        <v>0.44096908544753899</v>
      </c>
      <c r="N1054" s="20">
        <v>0.23919981077358701</v>
      </c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  <c r="AA1054" s="30"/>
    </row>
    <row r="1055" spans="1:27" x14ac:dyDescent="0.25">
      <c r="A1055">
        <v>1019</v>
      </c>
      <c r="B1055" s="15">
        <v>41355</v>
      </c>
      <c r="C1055" s="25">
        <f t="shared" si="60"/>
        <v>0.119093082845211</v>
      </c>
      <c r="D1055" s="25">
        <f>VLOOKUP(B1055,input_BB!$B$19:$XX$10000,$D$35,0)</f>
        <v>82.376000000000005</v>
      </c>
      <c r="E1055" s="27">
        <f t="shared" si="61"/>
        <v>5.7052019728757175E-3</v>
      </c>
      <c r="F1055" s="34">
        <f t="shared" si="63"/>
        <v>-3.8695946599592856E-3</v>
      </c>
      <c r="G1055" s="25">
        <f t="shared" si="62"/>
        <v>0.31973782813211998</v>
      </c>
      <c r="I1055" s="31">
        <v>41355</v>
      </c>
      <c r="J1055" s="20">
        <v>0.119093082845211</v>
      </c>
      <c r="K1055" s="20">
        <v>0</v>
      </c>
      <c r="L1055" s="20">
        <v>0.31973782813211998</v>
      </c>
      <c r="M1055" s="20">
        <v>0.44092428453832899</v>
      </c>
      <c r="N1055" s="20">
        <v>0.239337887329551</v>
      </c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  <c r="AA1055" s="30"/>
    </row>
    <row r="1056" spans="1:27" x14ac:dyDescent="0.25">
      <c r="A1056">
        <v>1020</v>
      </c>
      <c r="B1056" s="15">
        <v>41362</v>
      </c>
      <c r="C1056" s="25">
        <f t="shared" si="60"/>
        <v>0.11907733976841001</v>
      </c>
      <c r="D1056" s="25">
        <f>VLOOKUP(B1056,input_BB!$B$19:$XX$10000,$D$35,0)</f>
        <v>82.975999999999999</v>
      </c>
      <c r="E1056" s="27">
        <f t="shared" si="61"/>
        <v>5.6607674289448099E-3</v>
      </c>
      <c r="F1056" s="34">
        <f t="shared" si="63"/>
        <v>8.6918466831185093E-3</v>
      </c>
      <c r="G1056" s="25">
        <f t="shared" si="62"/>
        <v>0.319645217718244</v>
      </c>
      <c r="I1056" s="31">
        <v>41362</v>
      </c>
      <c r="J1056" s="20">
        <v>0.11907733976841001</v>
      </c>
      <c r="K1056" s="20">
        <v>0</v>
      </c>
      <c r="L1056" s="20">
        <v>0.319645217718244</v>
      </c>
      <c r="M1056" s="20">
        <v>0.44088031103820502</v>
      </c>
      <c r="N1056" s="20">
        <v>0.23947447124355101</v>
      </c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  <c r="AA1056" s="30"/>
    </row>
    <row r="1057" spans="1:27" x14ac:dyDescent="0.25">
      <c r="A1057">
        <v>1021</v>
      </c>
      <c r="B1057" s="15">
        <v>41369</v>
      </c>
      <c r="C1057" s="25">
        <f t="shared" si="60"/>
        <v>0.119061656296253</v>
      </c>
      <c r="D1057" s="25">
        <f>VLOOKUP(B1057,input_BB!$B$19:$XX$10000,$D$35,0)</f>
        <v>82.495999999999995</v>
      </c>
      <c r="E1057" s="27">
        <f t="shared" si="61"/>
        <v>5.6165011180222971E-3</v>
      </c>
      <c r="F1057" s="34">
        <f t="shared" si="63"/>
        <v>1.4567349713507927E-3</v>
      </c>
      <c r="G1057" s="25">
        <f t="shared" si="62"/>
        <v>0.31955142056157398</v>
      </c>
      <c r="I1057" s="31">
        <v>41369</v>
      </c>
      <c r="J1057" s="20">
        <v>0.119061656296253</v>
      </c>
      <c r="K1057" s="20">
        <v>0</v>
      </c>
      <c r="L1057" s="20">
        <v>0.31955142056157398</v>
      </c>
      <c r="M1057" s="20">
        <v>0.440836099625872</v>
      </c>
      <c r="N1057" s="20">
        <v>0.23961247981255401</v>
      </c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  <c r="AA1057" s="30"/>
    </row>
    <row r="1058" spans="1:27" x14ac:dyDescent="0.25">
      <c r="A1058">
        <v>1022</v>
      </c>
      <c r="B1058" s="15">
        <v>41376</v>
      </c>
      <c r="C1058" s="25">
        <f t="shared" si="60"/>
        <v>0.119046002626419</v>
      </c>
      <c r="D1058" s="25">
        <f>VLOOKUP(B1058,input_BB!$B$19:$XX$10000,$D$35,0)</f>
        <v>82.311000000000007</v>
      </c>
      <c r="E1058" s="27">
        <f t="shared" si="61"/>
        <v>5.5723189236068591E-3</v>
      </c>
      <c r="F1058" s="34">
        <f t="shared" si="63"/>
        <v>-8.0143655996913754E-3</v>
      </c>
      <c r="G1058" s="25">
        <f t="shared" si="62"/>
        <v>0.319459109546607</v>
      </c>
      <c r="I1058" s="31">
        <v>41376</v>
      </c>
      <c r="J1058" s="20">
        <v>0.119046002626419</v>
      </c>
      <c r="K1058" s="20">
        <v>0</v>
      </c>
      <c r="L1058" s="20">
        <v>0.319459109546607</v>
      </c>
      <c r="M1058" s="20">
        <v>0.44079224457983701</v>
      </c>
      <c r="N1058" s="20">
        <v>0.23974864587355599</v>
      </c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  <c r="AA1058" s="30"/>
    </row>
    <row r="1059" spans="1:27" x14ac:dyDescent="0.25">
      <c r="A1059">
        <v>1023</v>
      </c>
      <c r="B1059" s="15">
        <v>41383</v>
      </c>
      <c r="C1059" s="25">
        <f t="shared" si="60"/>
        <v>0.119030378758907</v>
      </c>
      <c r="D1059" s="25">
        <f>VLOOKUP(B1059,input_BB!$B$19:$XX$10000,$D$35,0)</f>
        <v>82.713999999999999</v>
      </c>
      <c r="E1059" s="27">
        <f t="shared" si="61"/>
        <v>5.5282208456956389E-3</v>
      </c>
      <c r="F1059" s="34">
        <f t="shared" si="63"/>
        <v>2.642552366175277E-3</v>
      </c>
      <c r="G1059" s="25">
        <f t="shared" si="62"/>
        <v>0.31936660437942299</v>
      </c>
      <c r="I1059" s="31">
        <v>41383</v>
      </c>
      <c r="J1059" s="20">
        <v>0.119030378758907</v>
      </c>
      <c r="K1059" s="20">
        <v>0</v>
      </c>
      <c r="L1059" s="20">
        <v>0.31936660437942299</v>
      </c>
      <c r="M1059" s="20">
        <v>0.440747636163978</v>
      </c>
      <c r="N1059" s="20">
        <v>0.23988575945659901</v>
      </c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  <c r="AA1059" s="30"/>
    </row>
    <row r="1060" spans="1:27" x14ac:dyDescent="0.25">
      <c r="A1060">
        <v>1024</v>
      </c>
      <c r="B1060" s="15">
        <v>41390</v>
      </c>
      <c r="C1060" s="25">
        <f t="shared" si="60"/>
        <v>0.119014792144299</v>
      </c>
      <c r="D1060" s="25">
        <f>VLOOKUP(B1060,input_BB!$B$19:$XX$10000,$D$35,0)</f>
        <v>82.501999999999995</v>
      </c>
      <c r="E1060" s="27">
        <f t="shared" si="61"/>
        <v>5.484227913418919E-3</v>
      </c>
      <c r="F1060" s="34">
        <f t="shared" si="63"/>
        <v>2.3204674952312931E-3</v>
      </c>
      <c r="G1060" s="25">
        <f t="shared" si="62"/>
        <v>0.31927390333601902</v>
      </c>
      <c r="I1060" s="31">
        <v>41390</v>
      </c>
      <c r="J1060" s="20">
        <v>0.119014792144299</v>
      </c>
      <c r="K1060" s="20">
        <v>0</v>
      </c>
      <c r="L1060" s="20">
        <v>0.31927390333601902</v>
      </c>
      <c r="M1060" s="20">
        <v>0.44070239070412798</v>
      </c>
      <c r="N1060" s="20">
        <v>0.24002370595985301</v>
      </c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  <c r="AA1060" s="30"/>
    </row>
    <row r="1061" spans="1:27" x14ac:dyDescent="0.25">
      <c r="A1061">
        <v>1025</v>
      </c>
      <c r="B1061" s="15">
        <v>41397</v>
      </c>
      <c r="C1061" s="25">
        <f t="shared" si="60"/>
        <v>0.11899920552969</v>
      </c>
      <c r="D1061" s="25">
        <f>VLOOKUP(B1061,input_BB!$B$19:$XX$10000,$D$35,0)</f>
        <v>82.125</v>
      </c>
      <c r="E1061" s="27">
        <f t="shared" si="61"/>
        <v>5.4402349811393785E-3</v>
      </c>
      <c r="F1061" s="34">
        <f t="shared" si="63"/>
        <v>-7.1209226974877637E-3</v>
      </c>
      <c r="G1061" s="25">
        <f t="shared" si="62"/>
        <v>0.31918024994135602</v>
      </c>
      <c r="I1061" s="31">
        <v>41397</v>
      </c>
      <c r="J1061" s="20">
        <v>0.11899920552969</v>
      </c>
      <c r="K1061" s="20">
        <v>0</v>
      </c>
      <c r="L1061" s="20">
        <v>0.31918024994135602</v>
      </c>
      <c r="M1061" s="20">
        <v>0.44065985702805199</v>
      </c>
      <c r="N1061" s="20">
        <v>0.24015989303059301</v>
      </c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  <c r="AA1061" s="30"/>
    </row>
    <row r="1062" spans="1:27" x14ac:dyDescent="0.25">
      <c r="A1062">
        <v>1026</v>
      </c>
      <c r="B1062" s="15">
        <v>41404</v>
      </c>
      <c r="C1062" s="25">
        <f t="shared" ref="C1062:C1125" si="64">J1062</f>
        <v>0.11898366361856499</v>
      </c>
      <c r="D1062" s="25">
        <f>VLOOKUP(B1062,input_BB!$B$19:$XX$10000,$D$35,0)</f>
        <v>83.143000000000001</v>
      </c>
      <c r="E1062" s="27">
        <f t="shared" ref="E1062:E1125" si="65">(C1062-$E$34)/$E$36</f>
        <v>5.3963682236189839E-3</v>
      </c>
      <c r="F1062" s="34">
        <f t="shared" si="63"/>
        <v>7.7695086179729866E-3</v>
      </c>
      <c r="G1062" s="25">
        <f t="shared" ref="G1062:G1125" si="66">VLOOKUP(B1062,$I$37:$AA$5000,$G$34,0)</f>
        <v>0.31908864670132198</v>
      </c>
      <c r="I1062" s="31">
        <v>41404</v>
      </c>
      <c r="J1062" s="20">
        <v>0.11898366361856499</v>
      </c>
      <c r="K1062" s="20">
        <v>0</v>
      </c>
      <c r="L1062" s="20">
        <v>0.31908864670132198</v>
      </c>
      <c r="M1062" s="20">
        <v>0.44061436590729303</v>
      </c>
      <c r="N1062" s="20">
        <v>0.240296987391385</v>
      </c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  <c r="AA1062" s="30"/>
    </row>
    <row r="1063" spans="1:27" x14ac:dyDescent="0.25">
      <c r="A1063">
        <v>1027</v>
      </c>
      <c r="B1063" s="15">
        <v>41411</v>
      </c>
      <c r="C1063" s="25">
        <f t="shared" si="64"/>
        <v>0.118968151509762</v>
      </c>
      <c r="D1063" s="25">
        <f>VLOOKUP(B1063,input_BB!$B$19:$XX$10000,$D$35,0)</f>
        <v>84.251999999999995</v>
      </c>
      <c r="E1063" s="27">
        <f t="shared" si="65"/>
        <v>5.3525855826028444E-3</v>
      </c>
      <c r="F1063" s="34">
        <f t="shared" si="63"/>
        <v>2.5899543378995471E-2</v>
      </c>
      <c r="G1063" s="25">
        <f t="shared" si="66"/>
        <v>0.31899533865270602</v>
      </c>
      <c r="I1063" s="31">
        <v>41411</v>
      </c>
      <c r="J1063" s="20">
        <v>0.118968151509762</v>
      </c>
      <c r="K1063" s="20">
        <v>0</v>
      </c>
      <c r="L1063" s="20">
        <v>0.31899533865270602</v>
      </c>
      <c r="M1063" s="20">
        <v>0.44057136033540401</v>
      </c>
      <c r="N1063" s="20">
        <v>0.24043330101189</v>
      </c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  <c r="AA1063" s="30"/>
    </row>
    <row r="1064" spans="1:27" x14ac:dyDescent="0.25">
      <c r="A1064">
        <v>1028</v>
      </c>
      <c r="B1064" s="15">
        <v>41418</v>
      </c>
      <c r="C1064" s="25">
        <f t="shared" si="64"/>
        <v>0.118952684104443</v>
      </c>
      <c r="D1064" s="25">
        <f>VLOOKUP(B1064,input_BB!$B$19:$XX$10000,$D$35,0)</f>
        <v>83.7</v>
      </c>
      <c r="E1064" s="27">
        <f t="shared" si="65"/>
        <v>5.3089291163458119E-3</v>
      </c>
      <c r="F1064" s="34">
        <f t="shared" ref="F1064:F1127" si="67">D1064/D1062-1</f>
        <v>6.6993012039497923E-3</v>
      </c>
      <c r="G1064" s="25">
        <f t="shared" si="66"/>
        <v>0.31890350515929899</v>
      </c>
      <c r="I1064" s="31">
        <v>41418</v>
      </c>
      <c r="J1064" s="20">
        <v>0.118952684104443</v>
      </c>
      <c r="K1064" s="20">
        <v>0</v>
      </c>
      <c r="L1064" s="20">
        <v>0.31890350515929899</v>
      </c>
      <c r="M1064" s="20">
        <v>0.440528050170234</v>
      </c>
      <c r="N1064" s="20">
        <v>0.24056844467046701</v>
      </c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  <c r="AA1064" s="30"/>
    </row>
    <row r="1065" spans="1:27" x14ac:dyDescent="0.25">
      <c r="A1065">
        <v>1029</v>
      </c>
      <c r="B1065" s="15">
        <v>41425</v>
      </c>
      <c r="C1065" s="25">
        <f t="shared" si="64"/>
        <v>0.11893720924854299</v>
      </c>
      <c r="D1065" s="25">
        <f>VLOOKUP(B1065,input_BB!$B$19:$XX$10000,$D$35,0)</f>
        <v>83.375</v>
      </c>
      <c r="E1065" s="27">
        <f t="shared" si="65"/>
        <v>5.2652516209613139E-3</v>
      </c>
      <c r="F1065" s="34">
        <f t="shared" si="67"/>
        <v>-1.0409248445140684E-2</v>
      </c>
      <c r="G1065" s="25">
        <f t="shared" si="66"/>
        <v>0.31881254840698298</v>
      </c>
      <c r="I1065" s="31">
        <v>41425</v>
      </c>
      <c r="J1065" s="20">
        <v>0.11893720924854299</v>
      </c>
      <c r="K1065" s="20">
        <v>1</v>
      </c>
      <c r="L1065" s="20">
        <v>0.31881254840698298</v>
      </c>
      <c r="M1065" s="20">
        <v>0.44048266484006598</v>
      </c>
      <c r="N1065" s="20">
        <v>0.24070478675295101</v>
      </c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  <c r="AA1065" s="30"/>
    </row>
    <row r="1066" spans="1:27" x14ac:dyDescent="0.25">
      <c r="A1066">
        <v>1030</v>
      </c>
      <c r="B1066" s="15">
        <v>41432</v>
      </c>
      <c r="C1066" s="25">
        <f t="shared" si="64"/>
        <v>0.118921734392643</v>
      </c>
      <c r="D1066" s="25">
        <f>VLOOKUP(B1066,input_BB!$B$19:$XX$10000,$D$35,0)</f>
        <v>81.668999999999997</v>
      </c>
      <c r="E1066" s="27">
        <f t="shared" si="65"/>
        <v>5.2215741255768559E-3</v>
      </c>
      <c r="F1066" s="34">
        <f t="shared" si="67"/>
        <v>-2.4265232974910456E-2</v>
      </c>
      <c r="G1066" s="25">
        <f t="shared" si="66"/>
        <v>0.31871980329319699</v>
      </c>
      <c r="I1066" s="31">
        <v>41432</v>
      </c>
      <c r="J1066" s="20">
        <v>0.118921734392643</v>
      </c>
      <c r="K1066" s="20">
        <v>0</v>
      </c>
      <c r="L1066" s="20">
        <v>0.31871980329319699</v>
      </c>
      <c r="M1066" s="20">
        <v>0.440439463139293</v>
      </c>
      <c r="N1066" s="20">
        <v>0.24084073356751101</v>
      </c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  <c r="AA1066" s="30"/>
    </row>
    <row r="1067" spans="1:27" x14ac:dyDescent="0.25">
      <c r="A1067">
        <v>1031</v>
      </c>
      <c r="B1067" s="15">
        <v>41439</v>
      </c>
      <c r="C1067" s="25">
        <f t="shared" si="64"/>
        <v>0.120448283851147</v>
      </c>
      <c r="D1067" s="25">
        <f>VLOOKUP(B1067,input_BB!$B$19:$XX$10000,$D$35,0)</f>
        <v>80.67</v>
      </c>
      <c r="E1067" s="27">
        <f t="shared" si="65"/>
        <v>9.5302318189899298E-3</v>
      </c>
      <c r="F1067" s="34">
        <f t="shared" si="67"/>
        <v>-3.2443778110944455E-2</v>
      </c>
      <c r="G1067" s="25">
        <f t="shared" si="66"/>
        <v>0.31281711436792198</v>
      </c>
      <c r="I1067" s="31">
        <v>41439</v>
      </c>
      <c r="J1067" s="20">
        <v>0.120448283851147</v>
      </c>
      <c r="K1067" s="20">
        <v>0</v>
      </c>
      <c r="L1067" s="20">
        <v>0.31281711436792198</v>
      </c>
      <c r="M1067" s="20">
        <v>0.46292895351191699</v>
      </c>
      <c r="N1067" s="20">
        <v>0.22425393212016201</v>
      </c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  <c r="AA1067" s="30"/>
    </row>
    <row r="1068" spans="1:27" x14ac:dyDescent="0.25">
      <c r="A1068">
        <v>1032</v>
      </c>
      <c r="B1068" s="15">
        <v>41446</v>
      </c>
      <c r="C1068" s="25">
        <f t="shared" si="64"/>
        <v>0.120432429015636</v>
      </c>
      <c r="D1068" s="25">
        <f>VLOOKUP(B1068,input_BB!$B$19:$XX$10000,$D$35,0)</f>
        <v>82.317999999999998</v>
      </c>
      <c r="E1068" s="27">
        <f t="shared" si="65"/>
        <v>9.4854818381611208E-3</v>
      </c>
      <c r="F1068" s="34">
        <f t="shared" si="67"/>
        <v>7.9467117266036613E-3</v>
      </c>
      <c r="G1068" s="25">
        <f t="shared" si="66"/>
        <v>0.312744938974307</v>
      </c>
      <c r="I1068" s="31">
        <v>41446</v>
      </c>
      <c r="J1068" s="20">
        <v>0.120432429015636</v>
      </c>
      <c r="K1068" s="20">
        <v>0</v>
      </c>
      <c r="L1068" s="20">
        <v>0.312744938974307</v>
      </c>
      <c r="M1068" s="20">
        <v>0.46289388733993903</v>
      </c>
      <c r="N1068" s="20">
        <v>0.22436117368575401</v>
      </c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  <c r="AA1068" s="30"/>
    </row>
    <row r="1069" spans="1:27" x14ac:dyDescent="0.25">
      <c r="A1069">
        <v>1033</v>
      </c>
      <c r="B1069" s="15">
        <v>41453</v>
      </c>
      <c r="C1069" s="25">
        <f t="shared" si="64"/>
        <v>0.12041661888360999</v>
      </c>
      <c r="D1069" s="25">
        <f>VLOOKUP(B1069,input_BB!$B$19:$XX$10000,$D$35,0)</f>
        <v>83.135999999999996</v>
      </c>
      <c r="E1069" s="27">
        <f t="shared" si="65"/>
        <v>9.4408580320942768E-3</v>
      </c>
      <c r="F1069" s="34">
        <f t="shared" si="67"/>
        <v>3.0568984752696204E-2</v>
      </c>
      <c r="G1069" s="25">
        <f t="shared" si="66"/>
        <v>0.31266955642113697</v>
      </c>
      <c r="I1069" s="31">
        <v>41453</v>
      </c>
      <c r="J1069" s="20">
        <v>0.12041661888360999</v>
      </c>
      <c r="K1069" s="20">
        <v>0</v>
      </c>
      <c r="L1069" s="20">
        <v>0.31266955642113697</v>
      </c>
      <c r="M1069" s="20">
        <v>0.46286037661752</v>
      </c>
      <c r="N1069" s="20">
        <v>0.224470066961342</v>
      </c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  <c r="AA1069" s="30"/>
    </row>
    <row r="1070" spans="1:27" x14ac:dyDescent="0.25">
      <c r="A1070">
        <v>1034</v>
      </c>
      <c r="B1070" s="15">
        <v>41460</v>
      </c>
      <c r="C1070" s="25">
        <f t="shared" si="64"/>
        <v>0.120400816202164</v>
      </c>
      <c r="D1070" s="25">
        <f>VLOOKUP(B1070,input_BB!$B$19:$XX$10000,$D$35,0)</f>
        <v>84.448999999999998</v>
      </c>
      <c r="E1070" s="27">
        <f t="shared" si="65"/>
        <v>9.3962552551521156E-3</v>
      </c>
      <c r="F1070" s="34">
        <f t="shared" si="67"/>
        <v>2.5887412230617857E-2</v>
      </c>
      <c r="G1070" s="25">
        <f t="shared" si="66"/>
        <v>0.312597759683299</v>
      </c>
      <c r="I1070" s="31">
        <v>41460</v>
      </c>
      <c r="J1070" s="20">
        <v>0.120400816202164</v>
      </c>
      <c r="K1070" s="20">
        <v>0</v>
      </c>
      <c r="L1070" s="20">
        <v>0.312597759683299</v>
      </c>
      <c r="M1070" s="20">
        <v>0.462824915020006</v>
      </c>
      <c r="N1070" s="20">
        <v>0.224577325296695</v>
      </c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  <c r="AA1070" s="30"/>
    </row>
    <row r="1071" spans="1:27" x14ac:dyDescent="0.25">
      <c r="A1071">
        <v>1035</v>
      </c>
      <c r="B1071" s="15">
        <v>41467</v>
      </c>
      <c r="C1071" s="25">
        <f t="shared" si="64"/>
        <v>0.12026134878397</v>
      </c>
      <c r="D1071" s="25">
        <f>VLOOKUP(B1071,input_BB!$B$19:$XX$10000,$D$35,0)</f>
        <v>82.988</v>
      </c>
      <c r="E1071" s="27">
        <f t="shared" si="65"/>
        <v>9.0026110394115285E-3</v>
      </c>
      <c r="F1071" s="34">
        <f t="shared" si="67"/>
        <v>-1.780215550423403E-3</v>
      </c>
      <c r="G1071" s="25">
        <f t="shared" si="66"/>
        <v>0.314960909950256</v>
      </c>
      <c r="I1071" s="31">
        <v>41467</v>
      </c>
      <c r="J1071" s="20">
        <v>0.12026134878397</v>
      </c>
      <c r="K1071" s="20">
        <v>0</v>
      </c>
      <c r="L1071" s="20">
        <v>0.314960909950256</v>
      </c>
      <c r="M1071" s="20">
        <v>0.45853440161489301</v>
      </c>
      <c r="N1071" s="20">
        <v>0.22650468843485</v>
      </c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  <c r="AA1071" s="30"/>
    </row>
    <row r="1072" spans="1:27" x14ac:dyDescent="0.25">
      <c r="A1072">
        <v>1036</v>
      </c>
      <c r="B1072" s="15">
        <v>41474</v>
      </c>
      <c r="C1072" s="25">
        <f t="shared" si="64"/>
        <v>0.12024568021297501</v>
      </c>
      <c r="D1072" s="25">
        <f>VLOOKUP(B1072,input_BB!$B$19:$XX$10000,$D$35,0)</f>
        <v>82.606999999999999</v>
      </c>
      <c r="E1072" s="27">
        <f t="shared" si="65"/>
        <v>8.9583867867439829E-3</v>
      </c>
      <c r="F1072" s="34">
        <f t="shared" si="67"/>
        <v>-2.1811981195751229E-2</v>
      </c>
      <c r="G1072" s="25">
        <f t="shared" si="66"/>
        <v>0.31488642152571</v>
      </c>
      <c r="I1072" s="31">
        <v>41474</v>
      </c>
      <c r="J1072" s="20">
        <v>0.12024568021297501</v>
      </c>
      <c r="K1072" s="20">
        <v>0</v>
      </c>
      <c r="L1072" s="20">
        <v>0.31488642152571</v>
      </c>
      <c r="M1072" s="20">
        <v>0.45850104250902701</v>
      </c>
      <c r="N1072" s="20">
        <v>0.22661253596526301</v>
      </c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  <c r="AA1072" s="30"/>
    </row>
    <row r="1073" spans="1:27" x14ac:dyDescent="0.25">
      <c r="A1073">
        <v>1037</v>
      </c>
      <c r="B1073" s="15">
        <v>41481</v>
      </c>
      <c r="C1073" s="25">
        <f t="shared" si="64"/>
        <v>0.120229989290237</v>
      </c>
      <c r="D1073" s="25">
        <f>VLOOKUP(B1073,input_BB!$B$19:$XX$10000,$D$35,0)</f>
        <v>81.656999999999996</v>
      </c>
      <c r="E1073" s="27">
        <f t="shared" si="65"/>
        <v>8.9140994466940047E-3</v>
      </c>
      <c r="F1073" s="34">
        <f t="shared" si="67"/>
        <v>-1.6038463392297753E-2</v>
      </c>
      <c r="G1073" s="25">
        <f t="shared" si="66"/>
        <v>0.31481185410285301</v>
      </c>
      <c r="I1073" s="31">
        <v>41481</v>
      </c>
      <c r="J1073" s="20">
        <v>0.120229989290237</v>
      </c>
      <c r="K1073" s="20">
        <v>0</v>
      </c>
      <c r="L1073" s="20">
        <v>0.31481185410285301</v>
      </c>
      <c r="M1073" s="20">
        <v>0.45846758626179401</v>
      </c>
      <c r="N1073" s="20">
        <v>0.22672055963535301</v>
      </c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  <c r="AA1073" s="30"/>
    </row>
    <row r="1074" spans="1:27" x14ac:dyDescent="0.25">
      <c r="A1074">
        <v>1038</v>
      </c>
      <c r="B1074" s="15">
        <v>41488</v>
      </c>
      <c r="C1074" s="25">
        <f t="shared" si="64"/>
        <v>0.120214357972145</v>
      </c>
      <c r="D1074" s="25">
        <f>VLOOKUP(B1074,input_BB!$B$19:$XX$10000,$D$35,0)</f>
        <v>81.908000000000001</v>
      </c>
      <c r="E1074" s="27">
        <f t="shared" si="65"/>
        <v>8.8699803396581397E-3</v>
      </c>
      <c r="F1074" s="34">
        <f t="shared" si="67"/>
        <v>-8.4617526359751505E-3</v>
      </c>
      <c r="G1074" s="25">
        <f t="shared" si="66"/>
        <v>0.314738873907913</v>
      </c>
      <c r="I1074" s="31">
        <v>41488</v>
      </c>
      <c r="J1074" s="20">
        <v>0.120214357972145</v>
      </c>
      <c r="K1074" s="20">
        <v>0</v>
      </c>
      <c r="L1074" s="20">
        <v>0.314738873907913</v>
      </c>
      <c r="M1074" s="20">
        <v>0.45843282652831702</v>
      </c>
      <c r="N1074" s="20">
        <v>0.22682829956376899</v>
      </c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  <c r="AA1074" s="30"/>
    </row>
    <row r="1075" spans="1:27" x14ac:dyDescent="0.25">
      <c r="A1075">
        <v>1039</v>
      </c>
      <c r="B1075" s="15">
        <v>41495</v>
      </c>
      <c r="C1075" s="25">
        <f t="shared" si="64"/>
        <v>0.120198734104633</v>
      </c>
      <c r="D1075" s="25">
        <f>VLOOKUP(B1075,input_BB!$B$19:$XX$10000,$D$35,0)</f>
        <v>81.126000000000005</v>
      </c>
      <c r="E1075" s="27">
        <f t="shared" si="65"/>
        <v>8.8258822617469194E-3</v>
      </c>
      <c r="F1075" s="34">
        <f t="shared" si="67"/>
        <v>-6.5028105367572753E-3</v>
      </c>
      <c r="G1075" s="25">
        <f t="shared" si="66"/>
        <v>0.31466545710669702</v>
      </c>
      <c r="I1075" s="31">
        <v>41495</v>
      </c>
      <c r="J1075" s="20">
        <v>0.120198734104633</v>
      </c>
      <c r="K1075" s="20">
        <v>0</v>
      </c>
      <c r="L1075" s="20">
        <v>0.31466545710669702</v>
      </c>
      <c r="M1075" s="20">
        <v>0.45840143853068399</v>
      </c>
      <c r="N1075" s="20">
        <v>0.22693310436261899</v>
      </c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  <c r="AA1075" s="30"/>
    </row>
    <row r="1076" spans="1:27" x14ac:dyDescent="0.25">
      <c r="A1076">
        <v>1040</v>
      </c>
      <c r="B1076" s="15">
        <v>41502</v>
      </c>
      <c r="C1076" s="25">
        <f t="shared" si="64"/>
        <v>0.120183147490025</v>
      </c>
      <c r="D1076" s="25">
        <f>VLOOKUP(B1076,input_BB!$B$19:$XX$10000,$D$35,0)</f>
        <v>81.257000000000005</v>
      </c>
      <c r="E1076" s="27">
        <f t="shared" si="65"/>
        <v>8.7818893294702004E-3</v>
      </c>
      <c r="F1076" s="34">
        <f t="shared" si="67"/>
        <v>-7.9479415930067132E-3</v>
      </c>
      <c r="G1076" s="25">
        <f t="shared" si="66"/>
        <v>0.31459107972133898</v>
      </c>
      <c r="I1076" s="31">
        <v>41502</v>
      </c>
      <c r="J1076" s="20">
        <v>0.120183147490025</v>
      </c>
      <c r="K1076" s="20">
        <v>0</v>
      </c>
      <c r="L1076" s="20">
        <v>0.31459107972133898</v>
      </c>
      <c r="M1076" s="20">
        <v>0.458367993634967</v>
      </c>
      <c r="N1076" s="20">
        <v>0.22704092664369299</v>
      </c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  <c r="AA1076" s="30"/>
    </row>
    <row r="1077" spans="1:27" x14ac:dyDescent="0.25">
      <c r="A1077">
        <v>1041</v>
      </c>
      <c r="B1077" s="15">
        <v>41509</v>
      </c>
      <c r="C1077" s="25">
        <f t="shared" si="64"/>
        <v>0.120167575776577</v>
      </c>
      <c r="D1077" s="25">
        <f>VLOOKUP(B1077,input_BB!$B$19:$XX$10000,$D$35,0)</f>
        <v>81.361000000000004</v>
      </c>
      <c r="E1077" s="27">
        <f t="shared" si="65"/>
        <v>8.7379384554427675E-3</v>
      </c>
      <c r="F1077" s="34">
        <f t="shared" si="67"/>
        <v>2.8967285457190961E-3</v>
      </c>
      <c r="G1077" s="25">
        <f t="shared" si="66"/>
        <v>0.31451815985409298</v>
      </c>
      <c r="I1077" s="31">
        <v>41509</v>
      </c>
      <c r="J1077" s="20">
        <v>0.120167575776577</v>
      </c>
      <c r="K1077" s="20">
        <v>0</v>
      </c>
      <c r="L1077" s="20">
        <v>0.31451815985409298</v>
      </c>
      <c r="M1077" s="20">
        <v>0.458333597212154</v>
      </c>
      <c r="N1077" s="20">
        <v>0.22714824293375299</v>
      </c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  <c r="AA1077" s="30"/>
    </row>
    <row r="1078" spans="1:27" x14ac:dyDescent="0.25">
      <c r="A1078">
        <v>1042</v>
      </c>
      <c r="B1078" s="15">
        <v>41516</v>
      </c>
      <c r="C1078" s="25">
        <f t="shared" si="64"/>
        <v>0.119349658489227</v>
      </c>
      <c r="D1078" s="25">
        <f>VLOOKUP(B1078,input_BB!$B$19:$XX$10000,$D$35,0)</f>
        <v>82.087000000000003</v>
      </c>
      <c r="E1078" s="27">
        <f t="shared" si="65"/>
        <v>6.4293819962438006E-3</v>
      </c>
      <c r="F1078" s="34">
        <f t="shared" si="67"/>
        <v>1.0214504596526952E-2</v>
      </c>
      <c r="G1078" s="25">
        <f t="shared" si="66"/>
        <v>0.320199198908516</v>
      </c>
      <c r="I1078" s="31">
        <v>41516</v>
      </c>
      <c r="J1078" s="20">
        <v>0.119349658489227</v>
      </c>
      <c r="K1078" s="20">
        <v>0</v>
      </c>
      <c r="L1078" s="20">
        <v>0.320199198908516</v>
      </c>
      <c r="M1078" s="20">
        <v>0.44129629508858598</v>
      </c>
      <c r="N1078" s="20">
        <v>0.23850450600289699</v>
      </c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  <c r="AA1078" s="30"/>
    </row>
    <row r="1079" spans="1:27" x14ac:dyDescent="0.25">
      <c r="A1079">
        <v>1043</v>
      </c>
      <c r="B1079" s="15">
        <v>41523</v>
      </c>
      <c r="C1079" s="25">
        <f t="shared" si="64"/>
        <v>0.119334034621716</v>
      </c>
      <c r="D1079" s="25">
        <f>VLOOKUP(B1079,input_BB!$B$19:$XX$10000,$D$35,0)</f>
        <v>82.146000000000001</v>
      </c>
      <c r="E1079" s="27">
        <f t="shared" si="65"/>
        <v>6.3852839183354002E-3</v>
      </c>
      <c r="F1079" s="34">
        <f t="shared" si="67"/>
        <v>9.6483573210752738E-3</v>
      </c>
      <c r="G1079" s="25">
        <f t="shared" si="66"/>
        <v>0.32010644133620902</v>
      </c>
      <c r="I1079" s="31">
        <v>41523</v>
      </c>
      <c r="J1079" s="20">
        <v>0.119334034621716</v>
      </c>
      <c r="K1079" s="20">
        <v>0</v>
      </c>
      <c r="L1079" s="20">
        <v>0.32010644133620902</v>
      </c>
      <c r="M1079" s="20">
        <v>0.44125389176381602</v>
      </c>
      <c r="N1079" s="20">
        <v>0.23863966689997501</v>
      </c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  <c r="AA1079" s="30"/>
    </row>
    <row r="1080" spans="1:27" x14ac:dyDescent="0.25">
      <c r="A1080">
        <v>1044</v>
      </c>
      <c r="B1080" s="15">
        <v>41530</v>
      </c>
      <c r="C1080" s="25">
        <f t="shared" si="64"/>
        <v>0.119318433105946</v>
      </c>
      <c r="D1080" s="25">
        <f>VLOOKUP(B1080,input_BB!$B$19:$XX$10000,$D$35,0)</f>
        <v>81.451999999999998</v>
      </c>
      <c r="E1080" s="27">
        <f t="shared" si="65"/>
        <v>6.3412489278037521E-3</v>
      </c>
      <c r="F1080" s="34">
        <f t="shared" si="67"/>
        <v>-7.7356950552462944E-3</v>
      </c>
      <c r="G1080" s="25">
        <f t="shared" si="66"/>
        <v>0.32001522924501202</v>
      </c>
      <c r="I1080" s="31">
        <v>41530</v>
      </c>
      <c r="J1080" s="20">
        <v>0.119318433105946</v>
      </c>
      <c r="K1080" s="20">
        <v>0</v>
      </c>
      <c r="L1080" s="20">
        <v>0.32001522924501202</v>
      </c>
      <c r="M1080" s="20">
        <v>0.44120842395793403</v>
      </c>
      <c r="N1080" s="20">
        <v>0.23877634679705401</v>
      </c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  <c r="AA1080" s="30"/>
    </row>
    <row r="1081" spans="1:27" x14ac:dyDescent="0.25">
      <c r="A1081">
        <v>1045</v>
      </c>
      <c r="B1081" s="15">
        <v>41537</v>
      </c>
      <c r="C1081" s="25">
        <f t="shared" si="64"/>
        <v>0.119302846491337</v>
      </c>
      <c r="D1081" s="25">
        <f>VLOOKUP(B1081,input_BB!$B$19:$XX$10000,$D$35,0)</f>
        <v>80.430999999999997</v>
      </c>
      <c r="E1081" s="27">
        <f t="shared" si="65"/>
        <v>6.2972559955242115E-3</v>
      </c>
      <c r="F1081" s="34">
        <f t="shared" si="67"/>
        <v>-2.087746207971175E-2</v>
      </c>
      <c r="G1081" s="25">
        <f t="shared" si="66"/>
        <v>0.31992290541792801</v>
      </c>
      <c r="I1081" s="31">
        <v>41537</v>
      </c>
      <c r="J1081" s="20">
        <v>0.119302846491337</v>
      </c>
      <c r="K1081" s="20">
        <v>0</v>
      </c>
      <c r="L1081" s="20">
        <v>0.31992290541792801</v>
      </c>
      <c r="M1081" s="20">
        <v>0.44116553408777798</v>
      </c>
      <c r="N1081" s="20">
        <v>0.23891156049429399</v>
      </c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  <c r="AA1081" s="30"/>
    </row>
    <row r="1082" spans="1:27" x14ac:dyDescent="0.25">
      <c r="A1082">
        <v>1046</v>
      </c>
      <c r="B1082" s="15">
        <v>41544</v>
      </c>
      <c r="C1082" s="25">
        <f t="shared" si="64"/>
        <v>0.119287297129631</v>
      </c>
      <c r="D1082" s="25">
        <f>VLOOKUP(B1082,input_BB!$B$19:$XX$10000,$D$35,0)</f>
        <v>80.287000000000006</v>
      </c>
      <c r="E1082" s="27">
        <f t="shared" si="65"/>
        <v>6.2533682088763524E-3</v>
      </c>
      <c r="F1082" s="34">
        <f t="shared" si="67"/>
        <v>-1.4302902322840372E-2</v>
      </c>
      <c r="G1082" s="25">
        <f t="shared" si="66"/>
        <v>0.31983157557799802</v>
      </c>
      <c r="I1082" s="31">
        <v>41544</v>
      </c>
      <c r="J1082" s="20">
        <v>0.119287297129631</v>
      </c>
      <c r="K1082" s="20">
        <v>0</v>
      </c>
      <c r="L1082" s="20">
        <v>0.31983157557799802</v>
      </c>
      <c r="M1082" s="20">
        <v>0.44112122516020402</v>
      </c>
      <c r="N1082" s="20">
        <v>0.23904719926179799</v>
      </c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  <c r="AA1082" s="30"/>
    </row>
    <row r="1083" spans="1:27" x14ac:dyDescent="0.25">
      <c r="A1083">
        <v>1047</v>
      </c>
      <c r="B1083" s="15">
        <v>41551</v>
      </c>
      <c r="C1083" s="25">
        <f t="shared" si="64"/>
        <v>0.119271762669086</v>
      </c>
      <c r="D1083" s="25">
        <f>VLOOKUP(B1083,input_BB!$B$19:$XX$10000,$D$35,0)</f>
        <v>80.122</v>
      </c>
      <c r="E1083" s="27">
        <f t="shared" si="65"/>
        <v>6.2095224804806018E-3</v>
      </c>
      <c r="F1083" s="34">
        <f t="shared" si="67"/>
        <v>-3.8418022901617332E-3</v>
      </c>
      <c r="G1083" s="25">
        <f t="shared" si="66"/>
        <v>0.31973962896465102</v>
      </c>
      <c r="I1083" s="31">
        <v>41551</v>
      </c>
      <c r="J1083" s="20">
        <v>0.119271762669086</v>
      </c>
      <c r="K1083" s="20">
        <v>0</v>
      </c>
      <c r="L1083" s="20">
        <v>0.31973962896465102</v>
      </c>
      <c r="M1083" s="20">
        <v>0.44107887773061399</v>
      </c>
      <c r="N1083" s="20">
        <v>0.23918149330473501</v>
      </c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  <c r="AA1083" s="30"/>
    </row>
    <row r="1084" spans="1:27" x14ac:dyDescent="0.25">
      <c r="A1084">
        <v>1048</v>
      </c>
      <c r="B1084" s="15">
        <v>41558</v>
      </c>
      <c r="C1084" s="25">
        <f t="shared" si="64"/>
        <v>0.11925626546144499</v>
      </c>
      <c r="D1084" s="25">
        <f>VLOOKUP(B1084,input_BB!$B$19:$XX$10000,$D$35,0)</f>
        <v>80.361999999999995</v>
      </c>
      <c r="E1084" s="27">
        <f t="shared" si="65"/>
        <v>6.1657818977193524E-3</v>
      </c>
      <c r="F1084" s="34">
        <f t="shared" si="67"/>
        <v>9.3414874139008397E-4</v>
      </c>
      <c r="G1084" s="25">
        <f t="shared" si="66"/>
        <v>0.319647576294804</v>
      </c>
      <c r="I1084" s="31">
        <v>41558</v>
      </c>
      <c r="J1084" s="20">
        <v>0.11925626546144499</v>
      </c>
      <c r="K1084" s="20">
        <v>0</v>
      </c>
      <c r="L1084" s="20">
        <v>0.319647576294804</v>
      </c>
      <c r="M1084" s="20">
        <v>0.44103332808450602</v>
      </c>
      <c r="N1084" s="20">
        <v>0.23931909562069101</v>
      </c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  <c r="AA1084" s="30"/>
    </row>
    <row r="1085" spans="1:27" x14ac:dyDescent="0.25">
      <c r="A1085">
        <v>1049</v>
      </c>
      <c r="B1085" s="15">
        <v>41565</v>
      </c>
      <c r="C1085" s="25">
        <f t="shared" si="64"/>
        <v>0.119240805506706</v>
      </c>
      <c r="D1085" s="25">
        <f>VLOOKUP(B1085,input_BB!$B$19:$XX$10000,$D$35,0)</f>
        <v>79.653999999999996</v>
      </c>
      <c r="E1085" s="27">
        <f t="shared" si="65"/>
        <v>6.1221464605870019E-3</v>
      </c>
      <c r="F1085" s="34">
        <f t="shared" si="67"/>
        <v>-5.8410923341903898E-3</v>
      </c>
      <c r="G1085" s="25">
        <f t="shared" si="66"/>
        <v>0.31955709416426098</v>
      </c>
      <c r="I1085" s="31">
        <v>41565</v>
      </c>
      <c r="J1085" s="20">
        <v>0.119240805506706</v>
      </c>
      <c r="K1085" s="20">
        <v>0</v>
      </c>
      <c r="L1085" s="20">
        <v>0.31955709416426098</v>
      </c>
      <c r="M1085" s="20">
        <v>0.44099000414733402</v>
      </c>
      <c r="N1085" s="20">
        <v>0.239452901688405</v>
      </c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  <c r="AA1085" s="30"/>
    </row>
    <row r="1086" spans="1:27" x14ac:dyDescent="0.25">
      <c r="A1086">
        <v>1050</v>
      </c>
      <c r="B1086" s="15">
        <v>41572</v>
      </c>
      <c r="C1086" s="25">
        <f t="shared" si="64"/>
        <v>0.119225353002548</v>
      </c>
      <c r="D1086" s="25">
        <f>VLOOKUP(B1086,input_BB!$B$19:$XX$10000,$D$35,0)</f>
        <v>79.194000000000003</v>
      </c>
      <c r="E1086" s="27">
        <f t="shared" si="65"/>
        <v>6.0785320525820769E-3</v>
      </c>
      <c r="F1086" s="34">
        <f t="shared" si="67"/>
        <v>-1.4534232597496199E-2</v>
      </c>
      <c r="G1086" s="25">
        <f t="shared" si="66"/>
        <v>0.31946589453854402</v>
      </c>
      <c r="I1086" s="31">
        <v>41572</v>
      </c>
      <c r="J1086" s="20">
        <v>0.119225353002548</v>
      </c>
      <c r="K1086" s="20">
        <v>0</v>
      </c>
      <c r="L1086" s="20">
        <v>0.31946589453854402</v>
      </c>
      <c r="M1086" s="20">
        <v>0.44094609057719902</v>
      </c>
      <c r="N1086" s="20">
        <v>0.23958801488425699</v>
      </c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  <c r="AA1086" s="30"/>
    </row>
    <row r="1087" spans="1:27" x14ac:dyDescent="0.25">
      <c r="A1087">
        <v>1051</v>
      </c>
      <c r="B1087" s="15">
        <v>41579</v>
      </c>
      <c r="C1087" s="25">
        <f t="shared" si="64"/>
        <v>0.119209930300713</v>
      </c>
      <c r="D1087" s="25">
        <f>VLOOKUP(B1087,input_BB!$B$19:$XX$10000,$D$35,0)</f>
        <v>80.715999999999994</v>
      </c>
      <c r="E1087" s="27">
        <f t="shared" si="65"/>
        <v>6.0350017610842285E-3</v>
      </c>
      <c r="F1087" s="34">
        <f t="shared" si="67"/>
        <v>1.3332663770808661E-2</v>
      </c>
      <c r="G1087" s="25">
        <f t="shared" si="66"/>
        <v>0.31937447207446201</v>
      </c>
      <c r="I1087" s="31">
        <v>41579</v>
      </c>
      <c r="J1087" s="20">
        <v>0.119209930300713</v>
      </c>
      <c r="K1087" s="20">
        <v>0</v>
      </c>
      <c r="L1087" s="20">
        <v>0.31937447207446201</v>
      </c>
      <c r="M1087" s="20">
        <v>0.44090244213044899</v>
      </c>
      <c r="N1087" s="20">
        <v>0.239723085795089</v>
      </c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30"/>
    </row>
    <row r="1088" spans="1:27" x14ac:dyDescent="0.25">
      <c r="A1088">
        <v>1052</v>
      </c>
      <c r="B1088" s="15">
        <v>41586</v>
      </c>
      <c r="C1088" s="25">
        <f t="shared" si="64"/>
        <v>0.11919452995061899</v>
      </c>
      <c r="D1088" s="25">
        <f>VLOOKUP(B1088,input_BB!$B$19:$XX$10000,$D$35,0)</f>
        <v>81.302999999999997</v>
      </c>
      <c r="E1088" s="27">
        <f t="shared" si="65"/>
        <v>5.9915345569630926E-3</v>
      </c>
      <c r="F1088" s="34">
        <f t="shared" si="67"/>
        <v>2.663080536404272E-2</v>
      </c>
      <c r="G1088" s="25">
        <f t="shared" si="66"/>
        <v>0.31928296759083602</v>
      </c>
      <c r="I1088" s="31">
        <v>41586</v>
      </c>
      <c r="J1088" s="20">
        <v>0.11919452995061899</v>
      </c>
      <c r="K1088" s="20">
        <v>0</v>
      </c>
      <c r="L1088" s="20">
        <v>0.31928296759083602</v>
      </c>
      <c r="M1088" s="20">
        <v>0.440862286130699</v>
      </c>
      <c r="N1088" s="20">
        <v>0.23985474627846401</v>
      </c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  <c r="AA1088" s="30"/>
    </row>
    <row r="1089" spans="1:27" x14ac:dyDescent="0.25">
      <c r="A1089">
        <v>1053</v>
      </c>
      <c r="B1089" s="15">
        <v>41593</v>
      </c>
      <c r="C1089" s="25">
        <f t="shared" si="64"/>
        <v>0.119179166853428</v>
      </c>
      <c r="D1089" s="25">
        <f>VLOOKUP(B1089,input_BB!$B$19:$XX$10000,$D$35,0)</f>
        <v>80.849000000000004</v>
      </c>
      <c r="E1089" s="27">
        <f t="shared" si="65"/>
        <v>5.9481724984736771E-3</v>
      </c>
      <c r="F1089" s="34">
        <f t="shared" si="67"/>
        <v>1.6477526141038812E-3</v>
      </c>
      <c r="G1089" s="25">
        <f t="shared" si="66"/>
        <v>0.31919204214807501</v>
      </c>
      <c r="I1089" s="31">
        <v>41593</v>
      </c>
      <c r="J1089" s="20">
        <v>0.119179166853428</v>
      </c>
      <c r="K1089" s="20">
        <v>0</v>
      </c>
      <c r="L1089" s="20">
        <v>0.31919204214807501</v>
      </c>
      <c r="M1089" s="20">
        <v>0.44081820649216402</v>
      </c>
      <c r="N1089" s="20">
        <v>0.239989751359761</v>
      </c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  <c r="AA1089" s="30"/>
    </row>
    <row r="1090" spans="1:27" x14ac:dyDescent="0.25">
      <c r="A1090">
        <v>1054</v>
      </c>
      <c r="B1090" s="15">
        <v>41600</v>
      </c>
      <c r="C1090" s="25">
        <f t="shared" si="64"/>
        <v>0.119163826107979</v>
      </c>
      <c r="D1090" s="25">
        <f>VLOOKUP(B1090,input_BB!$B$19:$XX$10000,$D$35,0)</f>
        <v>80.707999999999998</v>
      </c>
      <c r="E1090" s="27">
        <f t="shared" si="65"/>
        <v>5.9048735273638337E-3</v>
      </c>
      <c r="F1090" s="34">
        <f t="shared" si="67"/>
        <v>-7.3183031376455876E-3</v>
      </c>
      <c r="G1090" s="25">
        <f t="shared" si="66"/>
        <v>0.31910200120710502</v>
      </c>
      <c r="I1090" s="31">
        <v>41600</v>
      </c>
      <c r="J1090" s="20">
        <v>0.119163826107979</v>
      </c>
      <c r="K1090" s="20">
        <v>0</v>
      </c>
      <c r="L1090" s="20">
        <v>0.31910200120710502</v>
      </c>
      <c r="M1090" s="20">
        <v>0.44077432239034797</v>
      </c>
      <c r="N1090" s="20">
        <v>0.240123676402548</v>
      </c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  <c r="AA1090" s="30"/>
    </row>
    <row r="1091" spans="1:27" x14ac:dyDescent="0.25">
      <c r="A1091">
        <v>1055</v>
      </c>
      <c r="B1091" s="15">
        <v>41607</v>
      </c>
      <c r="C1091" s="25">
        <f t="shared" si="64"/>
        <v>0.119148537516594</v>
      </c>
      <c r="D1091" s="25">
        <f>VLOOKUP(B1091,input_BB!$B$19:$XX$10000,$D$35,0)</f>
        <v>80.680000000000007</v>
      </c>
      <c r="E1091" s="27">
        <f t="shared" si="65"/>
        <v>5.8617217601377794E-3</v>
      </c>
      <c r="F1091" s="34">
        <f t="shared" si="67"/>
        <v>-2.0903165159741333E-3</v>
      </c>
      <c r="G1091" s="25">
        <f t="shared" si="66"/>
        <v>0.31901147675053199</v>
      </c>
      <c r="I1091" s="31">
        <v>41607</v>
      </c>
      <c r="J1091" s="20">
        <v>0.119148537516594</v>
      </c>
      <c r="K1091" s="20">
        <v>0</v>
      </c>
      <c r="L1091" s="20">
        <v>0.31901147675053199</v>
      </c>
      <c r="M1091" s="20">
        <v>0.44073051870243202</v>
      </c>
      <c r="N1091" s="20">
        <v>0.240258004547036</v>
      </c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  <c r="AA1091" s="30"/>
    </row>
    <row r="1092" spans="1:27" x14ac:dyDescent="0.25">
      <c r="A1092">
        <v>1056</v>
      </c>
      <c r="B1092" s="15">
        <v>41614</v>
      </c>
      <c r="C1092" s="25">
        <f t="shared" si="64"/>
        <v>0.119133226573467</v>
      </c>
      <c r="D1092" s="25">
        <f>VLOOKUP(B1092,input_BB!$B$19:$XX$10000,$D$35,0)</f>
        <v>80.314999999999998</v>
      </c>
      <c r="E1092" s="27">
        <f t="shared" si="65"/>
        <v>5.8185069055321529E-3</v>
      </c>
      <c r="F1092" s="34">
        <f t="shared" si="67"/>
        <v>-4.8694057590326079E-3</v>
      </c>
      <c r="G1092" s="25">
        <f t="shared" si="66"/>
        <v>0.318922069353058</v>
      </c>
      <c r="I1092" s="31">
        <v>41614</v>
      </c>
      <c r="J1092" s="20">
        <v>0.119133226573467</v>
      </c>
      <c r="K1092" s="20">
        <v>0</v>
      </c>
      <c r="L1092" s="20">
        <v>0.318922069353058</v>
      </c>
      <c r="M1092" s="20">
        <v>0.44068710213613299</v>
      </c>
      <c r="N1092" s="20">
        <v>0.24039082851080901</v>
      </c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  <c r="AA1092" s="30"/>
    </row>
    <row r="1093" spans="1:27" x14ac:dyDescent="0.25">
      <c r="A1093">
        <v>1057</v>
      </c>
      <c r="B1093" s="15">
        <v>41621</v>
      </c>
      <c r="C1093" s="25">
        <f t="shared" si="64"/>
        <v>0.119117990136147</v>
      </c>
      <c r="D1093" s="25">
        <f>VLOOKUP(B1093,input_BB!$B$19:$XX$10000,$D$35,0)</f>
        <v>80.213999999999999</v>
      </c>
      <c r="E1093" s="27">
        <f t="shared" si="65"/>
        <v>5.7755023421927083E-3</v>
      </c>
      <c r="F1093" s="34">
        <f t="shared" si="67"/>
        <v>-5.7759048091226006E-3</v>
      </c>
      <c r="G1093" s="25">
        <f t="shared" si="66"/>
        <v>0.31883027452623502</v>
      </c>
      <c r="I1093" s="31">
        <v>41621</v>
      </c>
      <c r="J1093" s="20">
        <v>0.119117990136147</v>
      </c>
      <c r="K1093" s="20">
        <v>0</v>
      </c>
      <c r="L1093" s="20">
        <v>0.31883027452623502</v>
      </c>
      <c r="M1093" s="20">
        <v>0.44064504347158101</v>
      </c>
      <c r="N1093" s="20">
        <v>0.24052468200218499</v>
      </c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  <c r="AA1093" s="30"/>
    </row>
    <row r="1094" spans="1:27" x14ac:dyDescent="0.25">
      <c r="A1094">
        <v>1058</v>
      </c>
      <c r="B1094" s="15">
        <v>41628</v>
      </c>
      <c r="C1094" s="25">
        <f t="shared" si="64"/>
        <v>0.119102723896503</v>
      </c>
      <c r="D1094" s="25">
        <f>VLOOKUP(B1094,input_BB!$B$19:$XX$10000,$D$35,0)</f>
        <v>80.575000000000003</v>
      </c>
      <c r="E1094" s="27">
        <f t="shared" si="65"/>
        <v>5.7324136623434063E-3</v>
      </c>
      <c r="F1094" s="34">
        <f t="shared" si="67"/>
        <v>3.237253315071964E-3</v>
      </c>
      <c r="G1094" s="25">
        <f t="shared" si="66"/>
        <v>0.318740865217295</v>
      </c>
      <c r="I1094" s="31">
        <v>41628</v>
      </c>
      <c r="J1094" s="20">
        <v>0.119102723896503</v>
      </c>
      <c r="K1094" s="20">
        <v>0</v>
      </c>
      <c r="L1094" s="20">
        <v>0.318740865217295</v>
      </c>
      <c r="M1094" s="20">
        <v>0.44060197237426701</v>
      </c>
      <c r="N1094" s="20">
        <v>0.24065716240843801</v>
      </c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  <c r="AA1094" s="30"/>
    </row>
    <row r="1095" spans="1:27" x14ac:dyDescent="0.25">
      <c r="A1095">
        <v>1059</v>
      </c>
      <c r="B1095" s="15">
        <v>41635</v>
      </c>
      <c r="C1095" s="25">
        <f t="shared" si="64"/>
        <v>0.119087524712086</v>
      </c>
      <c r="D1095" s="25">
        <f>VLOOKUP(B1095,input_BB!$B$19:$XX$10000,$D$35,0)</f>
        <v>80.391999999999996</v>
      </c>
      <c r="E1095" s="27">
        <f t="shared" si="65"/>
        <v>5.6895142446356422E-3</v>
      </c>
      <c r="F1095" s="34">
        <f t="shared" si="67"/>
        <v>2.2190640037897946E-3</v>
      </c>
      <c r="G1095" s="25">
        <f t="shared" si="66"/>
        <v>0.31865127617376499</v>
      </c>
      <c r="I1095" s="31">
        <v>41635</v>
      </c>
      <c r="J1095" s="20">
        <v>0.119087524712086</v>
      </c>
      <c r="K1095" s="20">
        <v>0</v>
      </c>
      <c r="L1095" s="20">
        <v>0.31865127617376499</v>
      </c>
      <c r="M1095" s="20">
        <v>0.44055846858044301</v>
      </c>
      <c r="N1095" s="20">
        <v>0.24079025524579201</v>
      </c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  <c r="AA1095" s="30"/>
    </row>
    <row r="1096" spans="1:27" x14ac:dyDescent="0.25">
      <c r="A1096">
        <v>1060</v>
      </c>
      <c r="B1096" s="15">
        <v>41642</v>
      </c>
      <c r="C1096" s="25">
        <f t="shared" si="64"/>
        <v>0.119072362780571</v>
      </c>
      <c r="D1096" s="25">
        <f>VLOOKUP(B1096,input_BB!$B$19:$XX$10000,$D$35,0)</f>
        <v>80.790999999999997</v>
      </c>
      <c r="E1096" s="27">
        <f t="shared" si="65"/>
        <v>5.6467199725567388E-3</v>
      </c>
      <c r="F1096" s="34">
        <f t="shared" si="67"/>
        <v>2.680732237046124E-3</v>
      </c>
      <c r="G1096" s="25">
        <f t="shared" si="66"/>
        <v>0.31856131190883402</v>
      </c>
      <c r="I1096" s="31">
        <v>41642</v>
      </c>
      <c r="J1096" s="20">
        <v>0.119072362780571</v>
      </c>
      <c r="K1096" s="20">
        <v>0</v>
      </c>
      <c r="L1096" s="20">
        <v>0.31856131190883402</v>
      </c>
      <c r="M1096" s="20">
        <v>0.44051521552638101</v>
      </c>
      <c r="N1096" s="20">
        <v>0.240923472564785</v>
      </c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  <c r="AA1096" s="30"/>
    </row>
    <row r="1097" spans="1:27" x14ac:dyDescent="0.25">
      <c r="A1097">
        <v>1061</v>
      </c>
      <c r="B1097" s="15">
        <v>41649</v>
      </c>
      <c r="C1097" s="25">
        <f t="shared" si="64"/>
        <v>0.11905719339847599</v>
      </c>
      <c r="D1097" s="25">
        <f>VLOOKUP(B1097,input_BB!$B$19:$XX$10000,$D$35,0)</f>
        <v>80.658000000000001</v>
      </c>
      <c r="E1097" s="27">
        <f t="shared" si="65"/>
        <v>5.6039046713531916E-3</v>
      </c>
      <c r="F1097" s="34">
        <f t="shared" si="67"/>
        <v>3.3087869439745177E-3</v>
      </c>
      <c r="G1097" s="25">
        <f t="shared" si="66"/>
        <v>0.31847265671187902</v>
      </c>
      <c r="I1097" s="31">
        <v>41649</v>
      </c>
      <c r="J1097" s="20">
        <v>0.11905719339847599</v>
      </c>
      <c r="K1097" s="20">
        <v>0</v>
      </c>
      <c r="L1097" s="20">
        <v>0.31847265671187902</v>
      </c>
      <c r="M1097" s="20">
        <v>0.44047262044503199</v>
      </c>
      <c r="N1097" s="20">
        <v>0.24105472284308899</v>
      </c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  <c r="AA1097" s="30"/>
    </row>
    <row r="1098" spans="1:27" x14ac:dyDescent="0.25">
      <c r="A1098">
        <v>1062</v>
      </c>
      <c r="B1098" s="15">
        <v>41656</v>
      </c>
      <c r="C1098" s="25">
        <f t="shared" si="64"/>
        <v>0.119042053818703</v>
      </c>
      <c r="D1098" s="25">
        <f>VLOOKUP(B1098,input_BB!$B$19:$XX$10000,$D$35,0)</f>
        <v>81.224999999999994</v>
      </c>
      <c r="E1098" s="27">
        <f t="shared" si="65"/>
        <v>5.5611734866539003E-3</v>
      </c>
      <c r="F1098" s="34">
        <f t="shared" si="67"/>
        <v>5.3718854822937256E-3</v>
      </c>
      <c r="G1098" s="25">
        <f t="shared" si="66"/>
        <v>0.31838168391921401</v>
      </c>
      <c r="I1098" s="31">
        <v>41656</v>
      </c>
      <c r="J1098" s="20">
        <v>0.119042053818703</v>
      </c>
      <c r="K1098" s="20">
        <v>0</v>
      </c>
      <c r="L1098" s="20">
        <v>0.31838168391921401</v>
      </c>
      <c r="M1098" s="20">
        <v>0.44042966832452002</v>
      </c>
      <c r="N1098" s="20">
        <v>0.241188647756266</v>
      </c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  <c r="AA1098" s="30"/>
    </row>
    <row r="1099" spans="1:27" x14ac:dyDescent="0.25">
      <c r="A1099">
        <v>1063</v>
      </c>
      <c r="B1099" s="15">
        <v>41663</v>
      </c>
      <c r="C1099" s="25">
        <f t="shared" si="64"/>
        <v>0.119026951491833</v>
      </c>
      <c r="D1099" s="25">
        <f>VLOOKUP(B1099,input_BB!$B$19:$XX$10000,$D$35,0)</f>
        <v>80.457999999999998</v>
      </c>
      <c r="E1099" s="27">
        <f t="shared" si="65"/>
        <v>5.5185474475862506E-3</v>
      </c>
      <c r="F1099" s="34">
        <f t="shared" si="67"/>
        <v>-2.4796052468447627E-3</v>
      </c>
      <c r="G1099" s="25">
        <f t="shared" si="66"/>
        <v>0.31829348870588903</v>
      </c>
      <c r="I1099" s="31">
        <v>41663</v>
      </c>
      <c r="J1099" s="20">
        <v>0.119026951491833</v>
      </c>
      <c r="K1099" s="20">
        <v>0</v>
      </c>
      <c r="L1099" s="20">
        <v>0.31829348870588903</v>
      </c>
      <c r="M1099" s="20">
        <v>0.44038603547529198</v>
      </c>
      <c r="N1099" s="20">
        <v>0.24132047581881999</v>
      </c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  <c r="AA1099" s="30"/>
    </row>
    <row r="1100" spans="1:27" x14ac:dyDescent="0.25">
      <c r="A1100">
        <v>1064</v>
      </c>
      <c r="B1100" s="15">
        <v>41670</v>
      </c>
      <c r="C1100" s="25">
        <f t="shared" si="64"/>
        <v>0.119011871516705</v>
      </c>
      <c r="D1100" s="25">
        <f>VLOOKUP(B1100,input_BB!$B$19:$XX$10000,$D$35,0)</f>
        <v>81.311000000000007</v>
      </c>
      <c r="E1100" s="27">
        <f t="shared" si="65"/>
        <v>5.475984495898212E-3</v>
      </c>
      <c r="F1100" s="34">
        <f t="shared" si="67"/>
        <v>1.0587873191751918E-3</v>
      </c>
      <c r="G1100" s="25">
        <f t="shared" si="66"/>
        <v>0.31820337756768902</v>
      </c>
      <c r="I1100" s="31">
        <v>41670</v>
      </c>
      <c r="J1100" s="20">
        <v>0.119011871516705</v>
      </c>
      <c r="K1100" s="20">
        <v>0</v>
      </c>
      <c r="L1100" s="20">
        <v>0.31820337756768902</v>
      </c>
      <c r="M1100" s="20">
        <v>0.44034447501739599</v>
      </c>
      <c r="N1100" s="20">
        <v>0.241452147414915</v>
      </c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  <c r="AA1100" s="30"/>
    </row>
    <row r="1101" spans="1:27" x14ac:dyDescent="0.25">
      <c r="A1101">
        <v>1065</v>
      </c>
      <c r="B1101" s="15">
        <v>41677</v>
      </c>
      <c r="C1101" s="25">
        <f t="shared" si="64"/>
        <v>0.118996798992157</v>
      </c>
      <c r="D1101" s="25">
        <f>VLOOKUP(B1101,input_BB!$B$19:$XX$10000,$D$35,0)</f>
        <v>80.691000000000003</v>
      </c>
      <c r="E1101" s="27">
        <f t="shared" si="65"/>
        <v>5.4334425733347782E-3</v>
      </c>
      <c r="F1101" s="34">
        <f t="shared" si="67"/>
        <v>2.895920853115852E-3</v>
      </c>
      <c r="G1101" s="25">
        <f t="shared" si="66"/>
        <v>0.31811376450995099</v>
      </c>
      <c r="I1101" s="31">
        <v>41677</v>
      </c>
      <c r="J1101" s="20">
        <v>0.118996798992157</v>
      </c>
      <c r="K1101" s="20">
        <v>0</v>
      </c>
      <c r="L1101" s="20">
        <v>0.31811376450995099</v>
      </c>
      <c r="M1101" s="20">
        <v>0.44030228832374602</v>
      </c>
      <c r="N1101" s="20">
        <v>0.24158394716630299</v>
      </c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  <c r="AA1101" s="30"/>
    </row>
    <row r="1102" spans="1:27" x14ac:dyDescent="0.25">
      <c r="A1102">
        <v>1066</v>
      </c>
      <c r="B1102" s="15">
        <v>41684</v>
      </c>
      <c r="C1102" s="25">
        <f t="shared" si="64"/>
        <v>0.118981756269932</v>
      </c>
      <c r="D1102" s="25">
        <f>VLOOKUP(B1102,input_BB!$B$19:$XX$10000,$D$35,0)</f>
        <v>80.135999999999996</v>
      </c>
      <c r="E1102" s="27">
        <f t="shared" si="65"/>
        <v>5.3909847672784211E-3</v>
      </c>
      <c r="F1102" s="34">
        <f t="shared" si="67"/>
        <v>-1.4450689328627253E-2</v>
      </c>
      <c r="G1102" s="25">
        <f t="shared" si="66"/>
        <v>0.31802473039408902</v>
      </c>
      <c r="I1102" s="31">
        <v>41684</v>
      </c>
      <c r="J1102" s="20">
        <v>0.118981756269932</v>
      </c>
      <c r="K1102" s="20">
        <v>0</v>
      </c>
      <c r="L1102" s="20">
        <v>0.31802473039408902</v>
      </c>
      <c r="M1102" s="20">
        <v>0.44025988152645501</v>
      </c>
      <c r="N1102" s="20">
        <v>0.241715388079456</v>
      </c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  <c r="AA1102" s="30"/>
    </row>
    <row r="1103" spans="1:27" x14ac:dyDescent="0.25">
      <c r="A1103">
        <v>1067</v>
      </c>
      <c r="B1103" s="15">
        <v>41691</v>
      </c>
      <c r="C1103" s="25">
        <f t="shared" si="64"/>
        <v>0.118966773152351</v>
      </c>
      <c r="D1103" s="25">
        <f>VLOOKUP(B1103,input_BB!$B$19:$XX$10000,$D$35,0)</f>
        <v>80.236999999999995</v>
      </c>
      <c r="E1103" s="27">
        <f t="shared" si="65"/>
        <v>5.3486951942304968E-3</v>
      </c>
      <c r="F1103" s="34">
        <f t="shared" si="67"/>
        <v>-5.6264019531299114E-3</v>
      </c>
      <c r="G1103" s="25">
        <f t="shared" si="66"/>
        <v>0.31793676293387102</v>
      </c>
      <c r="I1103" s="31">
        <v>41691</v>
      </c>
      <c r="J1103" s="20">
        <v>0.118966773152351</v>
      </c>
      <c r="K1103" s="20">
        <v>0</v>
      </c>
      <c r="L1103" s="20">
        <v>0.31793676293387102</v>
      </c>
      <c r="M1103" s="20">
        <v>0.440216619363412</v>
      </c>
      <c r="N1103" s="20">
        <v>0.24184661770271701</v>
      </c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  <c r="AA1103" s="30"/>
    </row>
    <row r="1104" spans="1:27" x14ac:dyDescent="0.25">
      <c r="A1104">
        <v>1068</v>
      </c>
      <c r="B1104" s="15">
        <v>41698</v>
      </c>
      <c r="C1104" s="25">
        <f t="shared" si="64"/>
        <v>0.11895179003477099</v>
      </c>
      <c r="D1104" s="25">
        <f>VLOOKUP(B1104,input_BB!$B$19:$XX$10000,$D$35,0)</f>
        <v>79.691000000000003</v>
      </c>
      <c r="E1104" s="27">
        <f t="shared" si="65"/>
        <v>5.3064056211853542E-3</v>
      </c>
      <c r="F1104" s="34">
        <f t="shared" si="67"/>
        <v>-5.5530597983427521E-3</v>
      </c>
      <c r="G1104" s="25">
        <f t="shared" si="66"/>
        <v>0.31784800430775101</v>
      </c>
      <c r="I1104" s="31">
        <v>41698</v>
      </c>
      <c r="J1104" s="20">
        <v>0.11895179003477099</v>
      </c>
      <c r="K1104" s="20">
        <v>0</v>
      </c>
      <c r="L1104" s="20">
        <v>0.31784800430775101</v>
      </c>
      <c r="M1104" s="20">
        <v>0.44017391423076802</v>
      </c>
      <c r="N1104" s="20">
        <v>0.241978081461481</v>
      </c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30"/>
    </row>
    <row r="1105" spans="1:27" x14ac:dyDescent="0.25">
      <c r="A1105">
        <v>1069</v>
      </c>
      <c r="B1105" s="15">
        <v>41705</v>
      </c>
      <c r="C1105" s="25">
        <f t="shared" si="64"/>
        <v>0.11893684417009399</v>
      </c>
      <c r="D1105" s="25">
        <f>VLOOKUP(B1105,input_BB!$B$19:$XX$10000,$D$35,0)</f>
        <v>79.718999999999994</v>
      </c>
      <c r="E1105" s="27">
        <f t="shared" si="65"/>
        <v>5.2642211937719311E-3</v>
      </c>
      <c r="F1105" s="34">
        <f t="shared" si="67"/>
        <v>-6.455874471877121E-3</v>
      </c>
      <c r="G1105" s="25">
        <f t="shared" si="66"/>
        <v>0.317759889159063</v>
      </c>
      <c r="I1105" s="31">
        <v>41705</v>
      </c>
      <c r="J1105" s="20">
        <v>0.11893684417009399</v>
      </c>
      <c r="K1105" s="20">
        <v>0</v>
      </c>
      <c r="L1105" s="20">
        <v>0.317759889159063</v>
      </c>
      <c r="M1105" s="20">
        <v>0.44013154486217498</v>
      </c>
      <c r="N1105" s="20">
        <v>0.24210856597876201</v>
      </c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  <c r="AA1105" s="30"/>
    </row>
    <row r="1106" spans="1:27" x14ac:dyDescent="0.25">
      <c r="A1106">
        <v>1070</v>
      </c>
      <c r="B1106" s="15">
        <v>41712</v>
      </c>
      <c r="C1106" s="25">
        <f t="shared" si="64"/>
        <v>0.118921928107738</v>
      </c>
      <c r="D1106" s="25">
        <f>VLOOKUP(B1106,input_BB!$B$19:$XX$10000,$D$35,0)</f>
        <v>79.445999999999998</v>
      </c>
      <c r="E1106" s="27">
        <f t="shared" si="65"/>
        <v>5.2221208828599043E-3</v>
      </c>
      <c r="F1106" s="34">
        <f t="shared" si="67"/>
        <v>-3.0743747725591186E-3</v>
      </c>
      <c r="G1106" s="25">
        <f t="shared" si="66"/>
        <v>0.31767099442678398</v>
      </c>
      <c r="I1106" s="31">
        <v>41712</v>
      </c>
      <c r="J1106" s="20">
        <v>0.118921928107738</v>
      </c>
      <c r="K1106" s="20">
        <v>0</v>
      </c>
      <c r="L1106" s="20">
        <v>0.31767099442678398</v>
      </c>
      <c r="M1106" s="20">
        <v>0.44008884228905099</v>
      </c>
      <c r="N1106" s="20">
        <v>0.24224016328416501</v>
      </c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  <c r="AA1106" s="30"/>
    </row>
    <row r="1107" spans="1:27" x14ac:dyDescent="0.25">
      <c r="A1107">
        <v>1071</v>
      </c>
      <c r="B1107" s="15">
        <v>41719</v>
      </c>
      <c r="C1107" s="25">
        <f t="shared" si="64"/>
        <v>0.118907012045383</v>
      </c>
      <c r="D1107" s="25">
        <f>VLOOKUP(B1107,input_BB!$B$19:$XX$10000,$D$35,0)</f>
        <v>80.105000000000004</v>
      </c>
      <c r="E1107" s="27">
        <f t="shared" si="65"/>
        <v>5.1800205719506973E-3</v>
      </c>
      <c r="F1107" s="34">
        <f t="shared" si="67"/>
        <v>4.8420075515247518E-3</v>
      </c>
      <c r="G1107" s="25">
        <f t="shared" si="66"/>
        <v>0.31758226767181702</v>
      </c>
      <c r="I1107" s="31">
        <v>41719</v>
      </c>
      <c r="J1107" s="20">
        <v>0.118907012045383</v>
      </c>
      <c r="K1107" s="20">
        <v>0</v>
      </c>
      <c r="L1107" s="20">
        <v>0.31758226767181702</v>
      </c>
      <c r="M1107" s="20">
        <v>0.44004692296680198</v>
      </c>
      <c r="N1107" s="20">
        <v>0.242370809361381</v>
      </c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  <c r="AA1107" s="30"/>
    </row>
    <row r="1108" spans="1:27" x14ac:dyDescent="0.25">
      <c r="A1108">
        <v>1072</v>
      </c>
      <c r="B1108" s="15">
        <v>41726</v>
      </c>
      <c r="C1108" s="25">
        <f t="shared" si="64"/>
        <v>0.11889212578535099</v>
      </c>
      <c r="D1108" s="25">
        <f>VLOOKUP(B1108,input_BB!$B$19:$XX$10000,$D$35,0)</f>
        <v>80.176000000000002</v>
      </c>
      <c r="E1108" s="27">
        <f t="shared" si="65"/>
        <v>5.1380043775485279E-3</v>
      </c>
      <c r="F1108" s="34">
        <f t="shared" si="67"/>
        <v>9.1886312715556695E-3</v>
      </c>
      <c r="G1108" s="25">
        <f t="shared" si="66"/>
        <v>0.31749395851012002</v>
      </c>
      <c r="I1108" s="31">
        <v>41726</v>
      </c>
      <c r="J1108" s="20">
        <v>0.11889212578535099</v>
      </c>
      <c r="K1108" s="20">
        <v>0</v>
      </c>
      <c r="L1108" s="20">
        <v>0.31749395851012002</v>
      </c>
      <c r="M1108" s="20">
        <v>0.44000371629282697</v>
      </c>
      <c r="N1108" s="20">
        <v>0.242502325197053</v>
      </c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  <c r="AA1108" s="30"/>
    </row>
    <row r="1109" spans="1:27" x14ac:dyDescent="0.25">
      <c r="A1109">
        <v>1073</v>
      </c>
      <c r="B1109" s="15">
        <v>41733</v>
      </c>
      <c r="C1109" s="25">
        <f t="shared" si="64"/>
        <v>0.118877284228802</v>
      </c>
      <c r="D1109" s="25">
        <f>VLOOKUP(B1109,input_BB!$B$19:$XX$10000,$D$35,0)</f>
        <v>80.423000000000002</v>
      </c>
      <c r="E1109" s="27">
        <f t="shared" si="65"/>
        <v>5.0961143579027219E-3</v>
      </c>
      <c r="F1109" s="34">
        <f t="shared" si="67"/>
        <v>3.9697896510828556E-3</v>
      </c>
      <c r="G1109" s="25">
        <f t="shared" si="66"/>
        <v>0.31740688774478598</v>
      </c>
      <c r="I1109" s="31">
        <v>41733</v>
      </c>
      <c r="J1109" s="20">
        <v>0.118877284228802</v>
      </c>
      <c r="K1109" s="20">
        <v>0</v>
      </c>
      <c r="L1109" s="20">
        <v>0.31740688774478598</v>
      </c>
      <c r="M1109" s="20">
        <v>0.43996310875278399</v>
      </c>
      <c r="N1109" s="20">
        <v>0.24263000350243</v>
      </c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  <c r="AA1109" s="30"/>
    </row>
    <row r="1110" spans="1:27" x14ac:dyDescent="0.25">
      <c r="A1110">
        <v>1074</v>
      </c>
      <c r="B1110" s="15">
        <v>41740</v>
      </c>
      <c r="C1110" s="25">
        <f t="shared" si="64"/>
        <v>0.118862472474575</v>
      </c>
      <c r="D1110" s="25">
        <f>VLOOKUP(B1110,input_BB!$B$19:$XX$10000,$D$35,0)</f>
        <v>79.451999999999998</v>
      </c>
      <c r="E1110" s="27">
        <f t="shared" si="65"/>
        <v>5.0543084547610938E-3</v>
      </c>
      <c r="F1110" s="34">
        <f t="shared" si="67"/>
        <v>-9.0301337058471542E-3</v>
      </c>
      <c r="G1110" s="25">
        <f t="shared" si="66"/>
        <v>0.317319003842985</v>
      </c>
      <c r="I1110" s="31">
        <v>41740</v>
      </c>
      <c r="J1110" s="20">
        <v>0.118862472474575</v>
      </c>
      <c r="K1110" s="20">
        <v>0</v>
      </c>
      <c r="L1110" s="20">
        <v>0.317319003842985</v>
      </c>
      <c r="M1110" s="20">
        <v>0.439919430410044</v>
      </c>
      <c r="N1110" s="20">
        <v>0.242761565746971</v>
      </c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  <c r="AA1110" s="30"/>
    </row>
    <row r="1111" spans="1:27" x14ac:dyDescent="0.25">
      <c r="A1111">
        <v>1075</v>
      </c>
      <c r="B1111" s="15">
        <v>41747</v>
      </c>
      <c r="C1111" s="25">
        <f t="shared" si="64"/>
        <v>0.118847668170929</v>
      </c>
      <c r="D1111" s="25">
        <f>VLOOKUP(B1111,input_BB!$B$19:$XX$10000,$D$35,0)</f>
        <v>79.846999999999994</v>
      </c>
      <c r="E1111" s="27">
        <f t="shared" si="65"/>
        <v>5.0125235807469293E-3</v>
      </c>
      <c r="F1111" s="34">
        <f t="shared" si="67"/>
        <v>-7.1621302363752415E-3</v>
      </c>
      <c r="G1111" s="25">
        <f t="shared" si="66"/>
        <v>0.31723143378778301</v>
      </c>
      <c r="I1111" s="31">
        <v>41747</v>
      </c>
      <c r="J1111" s="20">
        <v>0.118847668170929</v>
      </c>
      <c r="K1111" s="20">
        <v>0</v>
      </c>
      <c r="L1111" s="20">
        <v>0.31723143378778301</v>
      </c>
      <c r="M1111" s="20">
        <v>0.43987822040420899</v>
      </c>
      <c r="N1111" s="20">
        <v>0.242890345808009</v>
      </c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  <c r="AA1111" s="30"/>
    </row>
    <row r="1112" spans="1:27" x14ac:dyDescent="0.25">
      <c r="A1112">
        <v>1076</v>
      </c>
      <c r="B1112" s="15">
        <v>41754</v>
      </c>
      <c r="C1112" s="25">
        <f t="shared" si="64"/>
        <v>0.11883287131786301</v>
      </c>
      <c r="D1112" s="25">
        <f>VLOOKUP(B1112,input_BB!$B$19:$XX$10000,$D$35,0)</f>
        <v>79.748999999999995</v>
      </c>
      <c r="E1112" s="27">
        <f t="shared" si="65"/>
        <v>4.9707597358574487E-3</v>
      </c>
      <c r="F1112" s="34">
        <f t="shared" si="67"/>
        <v>3.738106026279997E-3</v>
      </c>
      <c r="G1112" s="25">
        <f t="shared" si="66"/>
        <v>0.31714327248248197</v>
      </c>
      <c r="I1112" s="31">
        <v>41754</v>
      </c>
      <c r="J1112" s="20">
        <v>0.11883287131786301</v>
      </c>
      <c r="K1112" s="20">
        <v>0</v>
      </c>
      <c r="L1112" s="20">
        <v>0.31714327248248197</v>
      </c>
      <c r="M1112" s="20">
        <v>0.43983699309757102</v>
      </c>
      <c r="N1112" s="20">
        <v>0.24301973441994701</v>
      </c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  <c r="AA1112" s="30"/>
    </row>
    <row r="1113" spans="1:27" x14ac:dyDescent="0.25">
      <c r="A1113">
        <v>1077</v>
      </c>
      <c r="B1113" s="15">
        <v>41761</v>
      </c>
      <c r="C1113" s="25">
        <f t="shared" si="64"/>
        <v>0.118818111717701</v>
      </c>
      <c r="D1113" s="25">
        <f>VLOOKUP(B1113,input_BB!$B$19:$XX$10000,$D$35,0)</f>
        <v>79.516000000000005</v>
      </c>
      <c r="E1113" s="27">
        <f t="shared" si="65"/>
        <v>4.9291010366024303E-3</v>
      </c>
      <c r="F1113" s="34">
        <f t="shared" si="67"/>
        <v>-4.1454281313009211E-3</v>
      </c>
      <c r="G1113" s="25">
        <f t="shared" si="66"/>
        <v>0.31705493973785398</v>
      </c>
      <c r="I1113" s="31">
        <v>41761</v>
      </c>
      <c r="J1113" s="20">
        <v>0.118818111717701</v>
      </c>
      <c r="K1113" s="20">
        <v>0</v>
      </c>
      <c r="L1113" s="20">
        <v>0.31705493973785398</v>
      </c>
      <c r="M1113" s="20">
        <v>0.43979406304166502</v>
      </c>
      <c r="N1113" s="20">
        <v>0.243150997220481</v>
      </c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  <c r="AA1113" s="30"/>
    </row>
    <row r="1114" spans="1:27" x14ac:dyDescent="0.25">
      <c r="A1114">
        <v>1078</v>
      </c>
      <c r="B1114" s="15">
        <v>41768</v>
      </c>
      <c r="C1114" s="25">
        <f t="shared" si="64"/>
        <v>0.11880338191986101</v>
      </c>
      <c r="D1114" s="25">
        <f>VLOOKUP(B1114,input_BB!$B$19:$XX$10000,$D$35,0)</f>
        <v>79.903000000000006</v>
      </c>
      <c r="E1114" s="27">
        <f t="shared" si="65"/>
        <v>4.8875264538516669E-3</v>
      </c>
      <c r="F1114" s="34">
        <f t="shared" si="67"/>
        <v>1.9310586966609922E-3</v>
      </c>
      <c r="G1114" s="25">
        <f t="shared" si="66"/>
        <v>0.31696871256225101</v>
      </c>
      <c r="I1114" s="31">
        <v>41768</v>
      </c>
      <c r="J1114" s="20">
        <v>0.11880338191986101</v>
      </c>
      <c r="K1114" s="20">
        <v>0</v>
      </c>
      <c r="L1114" s="20">
        <v>0.31696871256225101</v>
      </c>
      <c r="M1114" s="20">
        <v>0.439751652588658</v>
      </c>
      <c r="N1114" s="20">
        <v>0.24327963484909099</v>
      </c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  <c r="AA1114" s="30"/>
    </row>
    <row r="1115" spans="1:27" x14ac:dyDescent="0.25">
      <c r="A1115">
        <v>1079</v>
      </c>
      <c r="B1115" s="15">
        <v>41775</v>
      </c>
      <c r="C1115" s="25">
        <f t="shared" si="64"/>
        <v>0.118788689374924</v>
      </c>
      <c r="D1115" s="25">
        <f>VLOOKUP(B1115,input_BB!$B$19:$XX$10000,$D$35,0)</f>
        <v>80.043000000000006</v>
      </c>
      <c r="E1115" s="27">
        <f t="shared" si="65"/>
        <v>4.846057016732545E-3</v>
      </c>
      <c r="F1115" s="34">
        <f t="shared" si="67"/>
        <v>6.6275969616178543E-3</v>
      </c>
      <c r="G1115" s="25">
        <f t="shared" si="66"/>
        <v>0.316882543108371</v>
      </c>
      <c r="I1115" s="31">
        <v>41775</v>
      </c>
      <c r="J1115" s="20">
        <v>0.118788689374924</v>
      </c>
      <c r="K1115" s="20">
        <v>0</v>
      </c>
      <c r="L1115" s="20">
        <v>0.316882543108371</v>
      </c>
      <c r="M1115" s="20">
        <v>0.43970960277511201</v>
      </c>
      <c r="N1115" s="20">
        <v>0.243407854116517</v>
      </c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  <c r="AA1115" s="30"/>
    </row>
    <row r="1116" spans="1:27" x14ac:dyDescent="0.25">
      <c r="A1116">
        <v>1080</v>
      </c>
      <c r="B1116" s="15">
        <v>41782</v>
      </c>
      <c r="C1116" s="25">
        <f t="shared" si="64"/>
        <v>0.118774019181728</v>
      </c>
      <c r="D1116" s="25">
        <f>VLOOKUP(B1116,input_BB!$B$19:$XX$10000,$D$35,0)</f>
        <v>80.393000000000001</v>
      </c>
      <c r="E1116" s="27">
        <f t="shared" si="65"/>
        <v>4.8046506669902154E-3</v>
      </c>
      <c r="F1116" s="34">
        <f t="shared" si="67"/>
        <v>6.1324355781384732E-3</v>
      </c>
      <c r="G1116" s="25">
        <f t="shared" si="66"/>
        <v>0.31679420277112502</v>
      </c>
      <c r="I1116" s="31">
        <v>41782</v>
      </c>
      <c r="J1116" s="20">
        <v>0.118774019181728</v>
      </c>
      <c r="K1116" s="20">
        <v>0</v>
      </c>
      <c r="L1116" s="20">
        <v>0.31679420277112502</v>
      </c>
      <c r="M1116" s="20">
        <v>0.43966871676876901</v>
      </c>
      <c r="N1116" s="20">
        <v>0.243537080460106</v>
      </c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  <c r="AA1116" s="30"/>
    </row>
    <row r="1117" spans="1:27" x14ac:dyDescent="0.25">
      <c r="A1117">
        <v>1081</v>
      </c>
      <c r="B1117" s="15">
        <v>41789</v>
      </c>
      <c r="C1117" s="25">
        <f t="shared" si="64"/>
        <v>0.11875932663679099</v>
      </c>
      <c r="D1117" s="25">
        <f>VLOOKUP(B1117,input_BB!$B$19:$XX$10000,$D$35,0)</f>
        <v>80.369</v>
      </c>
      <c r="E1117" s="27">
        <f t="shared" si="65"/>
        <v>4.7631812298710935E-3</v>
      </c>
      <c r="F1117" s="34">
        <f t="shared" si="67"/>
        <v>4.0728108641603367E-3</v>
      </c>
      <c r="G1117" s="25">
        <f t="shared" si="66"/>
        <v>0.31670732507437499</v>
      </c>
      <c r="I1117" s="31">
        <v>41789</v>
      </c>
      <c r="J1117" s="20">
        <v>0.11875932663679099</v>
      </c>
      <c r="K1117" s="20">
        <v>0</v>
      </c>
      <c r="L1117" s="20">
        <v>0.31670732507437499</v>
      </c>
      <c r="M1117" s="20">
        <v>0.43962614904691499</v>
      </c>
      <c r="N1117" s="20">
        <v>0.24366652587870999</v>
      </c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  <c r="AA1117" s="30"/>
    </row>
    <row r="1118" spans="1:27" x14ac:dyDescent="0.25">
      <c r="A1118">
        <v>1082</v>
      </c>
      <c r="B1118" s="15">
        <v>41796</v>
      </c>
      <c r="C1118" s="25">
        <f t="shared" si="64"/>
        <v>0.11874472349882099</v>
      </c>
      <c r="D1118" s="25">
        <f>VLOOKUP(B1118,input_BB!$B$19:$XX$10000,$D$35,0)</f>
        <v>80.409000000000006</v>
      </c>
      <c r="E1118" s="27">
        <f t="shared" si="65"/>
        <v>4.7219641422674812E-3</v>
      </c>
      <c r="F1118" s="34">
        <f t="shared" si="67"/>
        <v>1.9902230293689094E-4</v>
      </c>
      <c r="G1118" s="25">
        <f t="shared" si="66"/>
        <v>0.31661973316682701</v>
      </c>
      <c r="I1118" s="31">
        <v>41796</v>
      </c>
      <c r="J1118" s="20">
        <v>0.11874472349882099</v>
      </c>
      <c r="K1118" s="20">
        <v>0</v>
      </c>
      <c r="L1118" s="20">
        <v>0.31661973316682701</v>
      </c>
      <c r="M1118" s="20">
        <v>0.43958507098210098</v>
      </c>
      <c r="N1118" s="20">
        <v>0.24379519585107201</v>
      </c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  <c r="AA1118" s="30"/>
    </row>
    <row r="1119" spans="1:27" x14ac:dyDescent="0.25">
      <c r="A1119">
        <v>1083</v>
      </c>
      <c r="B1119" s="15">
        <v>41803</v>
      </c>
      <c r="C1119" s="25">
        <f t="shared" si="64"/>
        <v>0.118730120360851</v>
      </c>
      <c r="D1119" s="25">
        <f>VLOOKUP(B1119,input_BB!$B$19:$XX$10000,$D$35,0)</f>
        <v>80.575999999999993</v>
      </c>
      <c r="E1119" s="27">
        <f t="shared" si="65"/>
        <v>4.6807470546638688E-3</v>
      </c>
      <c r="F1119" s="34">
        <f t="shared" si="67"/>
        <v>2.5756199529669566E-3</v>
      </c>
      <c r="G1119" s="25">
        <f t="shared" si="66"/>
        <v>0.31653338795564501</v>
      </c>
      <c r="I1119" s="31">
        <v>41803</v>
      </c>
      <c r="J1119" s="20">
        <v>0.118730120360851</v>
      </c>
      <c r="K1119" s="20">
        <v>0</v>
      </c>
      <c r="L1119" s="20">
        <v>0.31653338795564501</v>
      </c>
      <c r="M1119" s="20">
        <v>0.43954307366392598</v>
      </c>
      <c r="N1119" s="20">
        <v>0.24392353838042899</v>
      </c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  <c r="AA1119" s="30"/>
    </row>
    <row r="1120" spans="1:27" x14ac:dyDescent="0.25">
      <c r="A1120">
        <v>1084</v>
      </c>
      <c r="B1120" s="15">
        <v>41810</v>
      </c>
      <c r="C1120" s="25">
        <f t="shared" si="64"/>
        <v>0.118715524673462</v>
      </c>
      <c r="D1120" s="25">
        <f>VLOOKUP(B1120,input_BB!$B$19:$XX$10000,$D$35,0)</f>
        <v>80.372</v>
      </c>
      <c r="E1120" s="27">
        <f t="shared" si="65"/>
        <v>4.639550996187721E-3</v>
      </c>
      <c r="F1120" s="34">
        <f t="shared" si="67"/>
        <v>-4.6014749592715454E-4</v>
      </c>
      <c r="G1120" s="25">
        <f t="shared" si="66"/>
        <v>0.31644732517993401</v>
      </c>
      <c r="I1120" s="31">
        <v>41810</v>
      </c>
      <c r="J1120" s="20">
        <v>0.118715524673462</v>
      </c>
      <c r="K1120" s="20">
        <v>0</v>
      </c>
      <c r="L1120" s="20">
        <v>0.31644732517993401</v>
      </c>
      <c r="M1120" s="20">
        <v>0.439501550979433</v>
      </c>
      <c r="N1120" s="20">
        <v>0.24405112384063399</v>
      </c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  <c r="AA1120" s="30"/>
    </row>
    <row r="1121" spans="1:27" x14ac:dyDescent="0.25">
      <c r="A1121">
        <v>1085</v>
      </c>
      <c r="B1121" s="15">
        <v>41817</v>
      </c>
      <c r="C1121" s="25">
        <f t="shared" si="64"/>
        <v>0.118700981140137</v>
      </c>
      <c r="D1121" s="25">
        <f>VLOOKUP(B1121,input_BB!$B$19:$XX$10000,$D$35,0)</f>
        <v>80.039000000000001</v>
      </c>
      <c r="E1121" s="27">
        <f t="shared" si="65"/>
        <v>4.5985021415953621E-3</v>
      </c>
      <c r="F1121" s="34">
        <f t="shared" si="67"/>
        <v>-6.6645154884827917E-3</v>
      </c>
      <c r="G1121" s="25">
        <f t="shared" si="66"/>
        <v>0.31635991972571198</v>
      </c>
      <c r="I1121" s="31">
        <v>41817</v>
      </c>
      <c r="J1121" s="20">
        <v>0.118700981140137</v>
      </c>
      <c r="K1121" s="20">
        <v>0</v>
      </c>
      <c r="L1121" s="20">
        <v>0.31635991972571198</v>
      </c>
      <c r="M1121" s="20">
        <v>0.43946075716115202</v>
      </c>
      <c r="N1121" s="20">
        <v>0.244179323113136</v>
      </c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  <c r="AA1121" s="30"/>
    </row>
    <row r="1122" spans="1:27" x14ac:dyDescent="0.25">
      <c r="A1122">
        <v>1086</v>
      </c>
      <c r="B1122" s="15">
        <v>41824</v>
      </c>
      <c r="C1122" s="25">
        <f t="shared" si="64"/>
        <v>0.118686445057392</v>
      </c>
      <c r="D1122" s="25">
        <f>VLOOKUP(B1122,input_BB!$B$19:$XX$10000,$D$35,0)</f>
        <v>80.269000000000005</v>
      </c>
      <c r="E1122" s="27">
        <f t="shared" si="65"/>
        <v>4.5574743161276472E-3</v>
      </c>
      <c r="F1122" s="34">
        <f t="shared" si="67"/>
        <v>-1.2815408351166679E-3</v>
      </c>
      <c r="G1122" s="25">
        <f t="shared" si="66"/>
        <v>0.31627496177750603</v>
      </c>
      <c r="I1122" s="31">
        <v>41824</v>
      </c>
      <c r="J1122" s="20">
        <v>0.118686445057392</v>
      </c>
      <c r="K1122" s="20">
        <v>0</v>
      </c>
      <c r="L1122" s="20">
        <v>0.31627496177750603</v>
      </c>
      <c r="M1122" s="20">
        <v>0.43941836961571701</v>
      </c>
      <c r="N1122" s="20">
        <v>0.24430666860677699</v>
      </c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  <c r="AA1122" s="30"/>
    </row>
    <row r="1123" spans="1:27" x14ac:dyDescent="0.25">
      <c r="A1123">
        <v>1087</v>
      </c>
      <c r="B1123" s="15">
        <v>41831</v>
      </c>
      <c r="C1123" s="25">
        <f t="shared" si="64"/>
        <v>0.11867193877697001</v>
      </c>
      <c r="D1123" s="25">
        <f>VLOOKUP(B1123,input_BB!$B$19:$XX$10000,$D$35,0)</f>
        <v>80.186999999999998</v>
      </c>
      <c r="E1123" s="27">
        <f t="shared" si="65"/>
        <v>4.516530607167008E-3</v>
      </c>
      <c r="F1123" s="34">
        <f t="shared" si="67"/>
        <v>1.8490985644497027E-3</v>
      </c>
      <c r="G1123" s="25">
        <f t="shared" si="66"/>
        <v>0.31618786021362399</v>
      </c>
      <c r="I1123" s="31">
        <v>41831</v>
      </c>
      <c r="J1123" s="20">
        <v>0.11867193877697001</v>
      </c>
      <c r="K1123" s="20">
        <v>0</v>
      </c>
      <c r="L1123" s="20">
        <v>0.31618786021362399</v>
      </c>
      <c r="M1123" s="20">
        <v>0.439377548177602</v>
      </c>
      <c r="N1123" s="20">
        <v>0.24443459160877401</v>
      </c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  <c r="AA1123" s="30"/>
    </row>
    <row r="1124" spans="1:27" x14ac:dyDescent="0.25">
      <c r="A1124">
        <v>1088</v>
      </c>
      <c r="B1124" s="15">
        <v>41838</v>
      </c>
      <c r="C1124" s="25">
        <f t="shared" si="64"/>
        <v>0.118657447397709</v>
      </c>
      <c r="D1124" s="25">
        <f>VLOOKUP(B1124,input_BB!$B$19:$XX$10000,$D$35,0)</f>
        <v>80.524000000000001</v>
      </c>
      <c r="E1124" s="27">
        <f t="shared" si="65"/>
        <v>4.4756289564584382E-3</v>
      </c>
      <c r="F1124" s="34">
        <f t="shared" si="67"/>
        <v>3.1768179496443061E-3</v>
      </c>
      <c r="G1124" s="25">
        <f t="shared" si="66"/>
        <v>0.316100942225716</v>
      </c>
      <c r="I1124" s="31">
        <v>41838</v>
      </c>
      <c r="J1124" s="20">
        <v>0.118657447397709</v>
      </c>
      <c r="K1124" s="20">
        <v>0</v>
      </c>
      <c r="L1124" s="20">
        <v>0.316100942225716</v>
      </c>
      <c r="M1124" s="20">
        <v>0.43933562937409398</v>
      </c>
      <c r="N1124" s="20">
        <v>0.24456342840018899</v>
      </c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30"/>
    </row>
    <row r="1125" spans="1:27" x14ac:dyDescent="0.25">
      <c r="A1125">
        <v>1089</v>
      </c>
      <c r="B1125" s="15">
        <v>41845</v>
      </c>
      <c r="C1125" s="25">
        <f t="shared" si="64"/>
        <v>0.118643015623093</v>
      </c>
      <c r="D1125" s="25">
        <f>VLOOKUP(B1125,input_BB!$B$19:$XX$10000,$D$35,0)</f>
        <v>81.028999999999996</v>
      </c>
      <c r="E1125" s="27">
        <f t="shared" si="65"/>
        <v>4.4348955387611211E-3</v>
      </c>
      <c r="F1125" s="34">
        <f t="shared" si="67"/>
        <v>1.0500455186002622E-2</v>
      </c>
      <c r="G1125" s="25">
        <f t="shared" si="66"/>
        <v>0.31601631081398701</v>
      </c>
      <c r="I1125" s="31">
        <v>41845</v>
      </c>
      <c r="J1125" s="20">
        <v>0.118643015623093</v>
      </c>
      <c r="K1125" s="20">
        <v>0</v>
      </c>
      <c r="L1125" s="20">
        <v>0.31601631081398701</v>
      </c>
      <c r="M1125" s="20">
        <v>0.43929418004309501</v>
      </c>
      <c r="N1125" s="20">
        <v>0.24468950914291901</v>
      </c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  <c r="AA1125" s="30"/>
    </row>
    <row r="1126" spans="1:27" x14ac:dyDescent="0.25">
      <c r="A1126">
        <v>1090</v>
      </c>
      <c r="B1126" s="15">
        <v>41852</v>
      </c>
      <c r="C1126" s="25">
        <f t="shared" ref="C1126:C1189" si="68">J1126</f>
        <v>0.118628546595573</v>
      </c>
      <c r="D1126" s="25">
        <f>VLOOKUP(B1126,input_BB!$B$19:$XX$10000,$D$35,0)</f>
        <v>81.302000000000007</v>
      </c>
      <c r="E1126" s="27">
        <f t="shared" ref="E1126:E1189" si="69">(C1126-$E$34)/$E$36</f>
        <v>4.3940569754293037E-3</v>
      </c>
      <c r="F1126" s="34">
        <f t="shared" si="67"/>
        <v>9.6617157617604477E-3</v>
      </c>
      <c r="G1126" s="25">
        <f t="shared" ref="G1126:G1189" si="70">VLOOKUP(B1126,$I$37:$AA$5000,$G$34,0)</f>
        <v>0.315929991727944</v>
      </c>
      <c r="I1126" s="31">
        <v>41852</v>
      </c>
      <c r="J1126" s="20">
        <v>0.118628546595573</v>
      </c>
      <c r="K1126" s="20">
        <v>0</v>
      </c>
      <c r="L1126" s="20">
        <v>0.315929991727944</v>
      </c>
      <c r="M1126" s="20">
        <v>0.439253459131001</v>
      </c>
      <c r="N1126" s="20">
        <v>0.244816549141055</v>
      </c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  <c r="AA1126" s="30"/>
    </row>
    <row r="1127" spans="1:27" x14ac:dyDescent="0.25">
      <c r="A1127">
        <v>1091</v>
      </c>
      <c r="B1127" s="15">
        <v>41859</v>
      </c>
      <c r="C1127" s="25">
        <f t="shared" si="68"/>
        <v>0.118614122271538</v>
      </c>
      <c r="D1127" s="25">
        <f>VLOOKUP(B1127,input_BB!$B$19:$XX$10000,$D$35,0)</f>
        <v>81.388999999999996</v>
      </c>
      <c r="E1127" s="27">
        <f t="shared" si="69"/>
        <v>4.353344586859491E-3</v>
      </c>
      <c r="F1127" s="34">
        <f t="shared" si="67"/>
        <v>4.4428537930865097E-3</v>
      </c>
      <c r="G1127" s="25">
        <f t="shared" si="70"/>
        <v>0.31584500016813799</v>
      </c>
      <c r="I1127" s="31">
        <v>41859</v>
      </c>
      <c r="J1127" s="20">
        <v>0.118614122271538</v>
      </c>
      <c r="K1127" s="20">
        <v>0</v>
      </c>
      <c r="L1127" s="20">
        <v>0.31584500016813799</v>
      </c>
      <c r="M1127" s="20">
        <v>0.439212120523508</v>
      </c>
      <c r="N1127" s="20">
        <v>0.24494287930835401</v>
      </c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  <c r="AA1127" s="30"/>
    </row>
    <row r="1128" spans="1:27" x14ac:dyDescent="0.25">
      <c r="A1128">
        <v>1092</v>
      </c>
      <c r="B1128" s="15">
        <v>41866</v>
      </c>
      <c r="C1128" s="25">
        <f t="shared" si="68"/>
        <v>0.118599742650986</v>
      </c>
      <c r="D1128" s="25">
        <f>VLOOKUP(B1128,input_BB!$B$19:$XX$10000,$D$35,0)</f>
        <v>81.424000000000007</v>
      </c>
      <c r="E1128" s="27">
        <f t="shared" si="69"/>
        <v>4.3127583730459638E-3</v>
      </c>
      <c r="F1128" s="34">
        <f t="shared" ref="F1128:F1191" si="71">D1128/D1126-1</f>
        <v>1.5005780915597899E-3</v>
      </c>
      <c r="G1128" s="25">
        <f t="shared" si="70"/>
        <v>0.31575856498646898</v>
      </c>
      <c r="I1128" s="31">
        <v>41866</v>
      </c>
      <c r="J1128" s="20">
        <v>0.118599742650986</v>
      </c>
      <c r="K1128" s="20">
        <v>0</v>
      </c>
      <c r="L1128" s="20">
        <v>0.31575856498646898</v>
      </c>
      <c r="M1128" s="20">
        <v>0.43917054451062498</v>
      </c>
      <c r="N1128" s="20">
        <v>0.24507089050290701</v>
      </c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  <c r="AA1128" s="30"/>
    </row>
    <row r="1129" spans="1:27" x14ac:dyDescent="0.25">
      <c r="A1129">
        <v>1093</v>
      </c>
      <c r="B1129" s="15">
        <v>41873</v>
      </c>
      <c r="C1129" s="25">
        <f t="shared" si="68"/>
        <v>0.118585377931595</v>
      </c>
      <c r="D1129" s="25">
        <f>VLOOKUP(B1129,input_BB!$B$19:$XX$10000,$D$35,0)</f>
        <v>82.335999999999999</v>
      </c>
      <c r="E1129" s="27">
        <f t="shared" si="69"/>
        <v>4.272214217484584E-3</v>
      </c>
      <c r="F1129" s="34">
        <f t="shared" si="71"/>
        <v>1.1635478995933202E-2</v>
      </c>
      <c r="G1129" s="25">
        <f t="shared" si="70"/>
        <v>0.31567411078436702</v>
      </c>
      <c r="I1129" s="31">
        <v>41873</v>
      </c>
      <c r="J1129" s="20">
        <v>0.118585377931595</v>
      </c>
      <c r="K1129" s="20">
        <v>0</v>
      </c>
      <c r="L1129" s="20">
        <v>0.31567411078436702</v>
      </c>
      <c r="M1129" s="20">
        <v>0.43912993493303898</v>
      </c>
      <c r="N1129" s="20">
        <v>0.245195954282594</v>
      </c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  <c r="AA1129" s="30"/>
    </row>
    <row r="1130" spans="1:27" x14ac:dyDescent="0.25">
      <c r="A1130">
        <v>1094</v>
      </c>
      <c r="B1130" s="15">
        <v>41880</v>
      </c>
      <c r="C1130" s="25">
        <f t="shared" si="68"/>
        <v>0.11857105046510701</v>
      </c>
      <c r="D1130" s="25">
        <f>VLOOKUP(B1130,input_BB!$B$19:$XX$10000,$D$35,0)</f>
        <v>82.748000000000005</v>
      </c>
      <c r="E1130" s="27">
        <f t="shared" si="69"/>
        <v>4.2317752075548849E-3</v>
      </c>
      <c r="F1130" s="34">
        <f t="shared" si="71"/>
        <v>1.6260561996462863E-2</v>
      </c>
      <c r="G1130" s="25">
        <f t="shared" si="70"/>
        <v>0.31558859596548799</v>
      </c>
      <c r="I1130" s="31">
        <v>41880</v>
      </c>
      <c r="J1130" s="20">
        <v>0.11857105046510701</v>
      </c>
      <c r="K1130" s="20">
        <v>0</v>
      </c>
      <c r="L1130" s="20">
        <v>0.31558859596548799</v>
      </c>
      <c r="M1130" s="20">
        <v>0.43908982671237201</v>
      </c>
      <c r="N1130" s="20">
        <v>0.24532157732213999</v>
      </c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  <c r="AA1130" s="30"/>
    </row>
    <row r="1131" spans="1:27" x14ac:dyDescent="0.25">
      <c r="A1131">
        <v>1095</v>
      </c>
      <c r="B1131" s="15">
        <v>41887</v>
      </c>
      <c r="C1131" s="25">
        <f t="shared" si="68"/>
        <v>0.11855673789978</v>
      </c>
      <c r="D1131" s="25">
        <f>VLOOKUP(B1131,input_BB!$B$19:$XX$10000,$D$35,0)</f>
        <v>83.739000000000004</v>
      </c>
      <c r="E1131" s="27">
        <f t="shared" si="69"/>
        <v>4.1913782558772542E-3</v>
      </c>
      <c r="F1131" s="34">
        <f t="shared" si="71"/>
        <v>1.7039933929265505E-2</v>
      </c>
      <c r="G1131" s="25">
        <f t="shared" si="70"/>
        <v>0.315502927385371</v>
      </c>
      <c r="I1131" s="31">
        <v>41887</v>
      </c>
      <c r="J1131" s="20">
        <v>0.11855673789978</v>
      </c>
      <c r="K1131" s="20">
        <v>0</v>
      </c>
      <c r="L1131" s="20">
        <v>0.315502927385371</v>
      </c>
      <c r="M1131" s="20">
        <v>0.439047584322379</v>
      </c>
      <c r="N1131" s="20">
        <v>0.24544948829225099</v>
      </c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  <c r="AA1131" s="30"/>
    </row>
    <row r="1132" spans="1:27" x14ac:dyDescent="0.25">
      <c r="A1132">
        <v>1096</v>
      </c>
      <c r="B1132" s="15">
        <v>41894</v>
      </c>
      <c r="C1132" s="25">
        <f t="shared" si="68"/>
        <v>0.118542425334454</v>
      </c>
      <c r="D1132" s="25">
        <f>VLOOKUP(B1132,input_BB!$B$19:$XX$10000,$D$35,0)</f>
        <v>84.24</v>
      </c>
      <c r="E1132" s="27">
        <f t="shared" si="69"/>
        <v>4.1509813042024842E-3</v>
      </c>
      <c r="F1132" s="34">
        <f t="shared" si="71"/>
        <v>1.8030647266399136E-2</v>
      </c>
      <c r="G1132" s="25">
        <f t="shared" si="70"/>
        <v>0.31541938188762098</v>
      </c>
      <c r="I1132" s="31">
        <v>41894</v>
      </c>
      <c r="J1132" s="20">
        <v>0.118542425334454</v>
      </c>
      <c r="K1132" s="20">
        <v>0</v>
      </c>
      <c r="L1132" s="20">
        <v>0.31541938188762098</v>
      </c>
      <c r="M1132" s="20">
        <v>0.43900524240250199</v>
      </c>
      <c r="N1132" s="20">
        <v>0.245575375709878</v>
      </c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  <c r="AA1132" s="30"/>
    </row>
    <row r="1133" spans="1:27" x14ac:dyDescent="0.25">
      <c r="A1133">
        <v>1097</v>
      </c>
      <c r="B1133" s="15">
        <v>41901</v>
      </c>
      <c r="C1133" s="25">
        <f t="shared" si="68"/>
        <v>0.11852815002203</v>
      </c>
      <c r="D1133" s="25">
        <f>VLOOKUP(B1133,input_BB!$B$19:$XX$10000,$D$35,0)</f>
        <v>84.734999999999999</v>
      </c>
      <c r="E1133" s="27">
        <f t="shared" si="69"/>
        <v>4.110689498156574E-3</v>
      </c>
      <c r="F1133" s="34">
        <f t="shared" si="71"/>
        <v>1.1894099523519497E-2</v>
      </c>
      <c r="G1133" s="25">
        <f t="shared" si="70"/>
        <v>0.31533397622666198</v>
      </c>
      <c r="I1133" s="31">
        <v>41901</v>
      </c>
      <c r="J1133" s="20">
        <v>0.11852815002203</v>
      </c>
      <c r="K1133" s="20">
        <v>0</v>
      </c>
      <c r="L1133" s="20">
        <v>0.31533397622666198</v>
      </c>
      <c r="M1133" s="20">
        <v>0.43896502418250299</v>
      </c>
      <c r="N1133" s="20">
        <v>0.245700999590835</v>
      </c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  <c r="AA1133" s="30"/>
    </row>
    <row r="1134" spans="1:27" x14ac:dyDescent="0.25">
      <c r="A1134">
        <v>1098</v>
      </c>
      <c r="B1134" s="15">
        <v>41908</v>
      </c>
      <c r="C1134" s="25">
        <f t="shared" si="68"/>
        <v>0.118513911962509</v>
      </c>
      <c r="D1134" s="25">
        <f>VLOOKUP(B1134,input_BB!$B$19:$XX$10000,$D$35,0)</f>
        <v>85.64</v>
      </c>
      <c r="E1134" s="27">
        <f t="shared" si="69"/>
        <v>4.0705028377423453E-3</v>
      </c>
      <c r="F1134" s="34">
        <f t="shared" si="71"/>
        <v>1.6619183285849992E-2</v>
      </c>
      <c r="G1134" s="25">
        <f t="shared" si="70"/>
        <v>0.31524832559583998</v>
      </c>
      <c r="I1134" s="31">
        <v>41908</v>
      </c>
      <c r="J1134" s="20">
        <v>0.118513911962509</v>
      </c>
      <c r="K1134" s="20">
        <v>0</v>
      </c>
      <c r="L1134" s="20">
        <v>0.31524832559583998</v>
      </c>
      <c r="M1134" s="20">
        <v>0.43892585382702398</v>
      </c>
      <c r="N1134" s="20">
        <v>0.24582582057713501</v>
      </c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  <c r="AA1134" s="30"/>
    </row>
    <row r="1135" spans="1:27" x14ac:dyDescent="0.25">
      <c r="A1135">
        <v>1099</v>
      </c>
      <c r="B1135" s="15">
        <v>41915</v>
      </c>
      <c r="C1135" s="25">
        <f t="shared" si="68"/>
        <v>0.11849968880415</v>
      </c>
      <c r="D1135" s="25">
        <f>VLOOKUP(B1135,input_BB!$B$19:$XX$10000,$D$35,0)</f>
        <v>86.694000000000003</v>
      </c>
      <c r="E1135" s="27">
        <f t="shared" si="69"/>
        <v>4.0303582355830448E-3</v>
      </c>
      <c r="F1135" s="34">
        <f t="shared" si="71"/>
        <v>2.3119136130288487E-2</v>
      </c>
      <c r="G1135" s="25">
        <f t="shared" si="70"/>
        <v>0.31516435235866802</v>
      </c>
      <c r="I1135" s="31">
        <v>41915</v>
      </c>
      <c r="J1135" s="20">
        <v>0.11849968880415</v>
      </c>
      <c r="K1135" s="20">
        <v>0</v>
      </c>
      <c r="L1135" s="20">
        <v>0.31516435235866802</v>
      </c>
      <c r="M1135" s="20">
        <v>0.438883629406562</v>
      </c>
      <c r="N1135" s="20">
        <v>0.24595201823477</v>
      </c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  <c r="AA1135" s="30"/>
    </row>
    <row r="1136" spans="1:27" x14ac:dyDescent="0.25">
      <c r="A1136">
        <v>1100</v>
      </c>
      <c r="B1136" s="15">
        <v>41922</v>
      </c>
      <c r="C1136" s="25">
        <f t="shared" si="68"/>
        <v>0.118485517799854</v>
      </c>
      <c r="D1136" s="25">
        <f>VLOOKUP(B1136,input_BB!$B$19:$XX$10000,$D$35,0)</f>
        <v>85.912000000000006</v>
      </c>
      <c r="E1136" s="27">
        <f t="shared" si="69"/>
        <v>3.9903608373047126E-3</v>
      </c>
      <c r="F1136" s="34">
        <f t="shared" si="71"/>
        <v>3.1760859411491538E-3</v>
      </c>
      <c r="G1136" s="25">
        <f t="shared" si="70"/>
        <v>0.31507932299723401</v>
      </c>
      <c r="I1136" s="31">
        <v>41922</v>
      </c>
      <c r="J1136" s="20">
        <v>0.118485517799854</v>
      </c>
      <c r="K1136" s="20">
        <v>0</v>
      </c>
      <c r="L1136" s="20">
        <v>0.31507932299723401</v>
      </c>
      <c r="M1136" s="20">
        <v>0.43884361416491802</v>
      </c>
      <c r="N1136" s="20">
        <v>0.246077062837848</v>
      </c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  <c r="AA1136" s="30"/>
    </row>
    <row r="1137" spans="1:27" x14ac:dyDescent="0.25">
      <c r="A1137">
        <v>1101</v>
      </c>
      <c r="B1137" s="15">
        <v>41929</v>
      </c>
      <c r="C1137" s="25">
        <f t="shared" si="68"/>
        <v>0.118471331894398</v>
      </c>
      <c r="D1137" s="25">
        <f>VLOOKUP(B1137,input_BB!$B$19:$XX$10000,$D$35,0)</f>
        <v>85.11</v>
      </c>
      <c r="E1137" s="27">
        <f t="shared" si="69"/>
        <v>3.9503213807770927E-3</v>
      </c>
      <c r="F1137" s="34">
        <f t="shared" si="71"/>
        <v>-1.8271160633953953E-2</v>
      </c>
      <c r="G1137" s="25">
        <f t="shared" si="70"/>
        <v>0.31499673034689302</v>
      </c>
      <c r="I1137" s="31">
        <v>41929</v>
      </c>
      <c r="J1137" s="20">
        <v>0.118471331894398</v>
      </c>
      <c r="K1137" s="20">
        <v>0</v>
      </c>
      <c r="L1137" s="20">
        <v>0.31499673034689302</v>
      </c>
      <c r="M1137" s="20">
        <v>0.43880175696455997</v>
      </c>
      <c r="N1137" s="20">
        <v>0.24620151268854701</v>
      </c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  <c r="AA1137" s="30"/>
    </row>
    <row r="1138" spans="1:27" x14ac:dyDescent="0.25">
      <c r="A1138">
        <v>1102</v>
      </c>
      <c r="B1138" s="15">
        <v>41936</v>
      </c>
      <c r="C1138" s="25">
        <f t="shared" si="68"/>
        <v>0.118457153439522</v>
      </c>
      <c r="D1138" s="25">
        <f>VLOOKUP(B1138,input_BB!$B$19:$XX$10000,$D$35,0)</f>
        <v>85.731999999999999</v>
      </c>
      <c r="E1138" s="27">
        <f t="shared" si="69"/>
        <v>3.9103029533741175E-3</v>
      </c>
      <c r="F1138" s="34">
        <f t="shared" si="71"/>
        <v>-2.0951671477792422E-3</v>
      </c>
      <c r="G1138" s="25">
        <f t="shared" si="70"/>
        <v>0.314911323692037</v>
      </c>
      <c r="I1138" s="31">
        <v>41936</v>
      </c>
      <c r="J1138" s="20">
        <v>0.118457153439522</v>
      </c>
      <c r="K1138" s="20">
        <v>0</v>
      </c>
      <c r="L1138" s="20">
        <v>0.314911323692037</v>
      </c>
      <c r="M1138" s="20">
        <v>0.43876128492628302</v>
      </c>
      <c r="N1138" s="20">
        <v>0.24632739138168</v>
      </c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  <c r="AA1138" s="30"/>
    </row>
    <row r="1139" spans="1:27" x14ac:dyDescent="0.25">
      <c r="A1139">
        <v>1103</v>
      </c>
      <c r="B1139" s="15">
        <v>41943</v>
      </c>
      <c r="C1139" s="25">
        <f t="shared" si="68"/>
        <v>0.11844304203987099</v>
      </c>
      <c r="D1139" s="25">
        <f>VLOOKUP(B1139,input_BB!$B$19:$XX$10000,$D$35,0)</f>
        <v>86.917000000000002</v>
      </c>
      <c r="E1139" s="27">
        <f t="shared" si="69"/>
        <v>3.870473788107039E-3</v>
      </c>
      <c r="F1139" s="34">
        <f t="shared" si="71"/>
        <v>2.1231347667724165E-2</v>
      </c>
      <c r="G1139" s="25">
        <f t="shared" si="70"/>
        <v>0.31482767775633802</v>
      </c>
      <c r="I1139" s="31">
        <v>41943</v>
      </c>
      <c r="J1139" s="20">
        <v>0.11844304203987099</v>
      </c>
      <c r="K1139" s="20">
        <v>0</v>
      </c>
      <c r="L1139" s="20">
        <v>0.31482767775633802</v>
      </c>
      <c r="M1139" s="20">
        <v>0.43871989193711902</v>
      </c>
      <c r="N1139" s="20">
        <v>0.24645243030654301</v>
      </c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  <c r="AA1139" s="30"/>
    </row>
    <row r="1140" spans="1:27" x14ac:dyDescent="0.25">
      <c r="A1140">
        <v>1104</v>
      </c>
      <c r="B1140" s="15">
        <v>41950</v>
      </c>
      <c r="C1140" s="25">
        <f t="shared" si="68"/>
        <v>0.24909123778343201</v>
      </c>
      <c r="D1140" s="25">
        <f>VLOOKUP(B1140,input_BB!$B$19:$XX$10000,$D$35,0)</f>
        <v>87.641999999999996</v>
      </c>
      <c r="E1140" s="27">
        <f t="shared" si="69"/>
        <v>0.37262259680984289</v>
      </c>
      <c r="F1140" s="34">
        <f t="shared" si="71"/>
        <v>2.2278729062660263E-2</v>
      </c>
      <c r="G1140" s="25">
        <f t="shared" si="70"/>
        <v>0.31474200434306698</v>
      </c>
      <c r="I1140" s="31">
        <v>41950</v>
      </c>
      <c r="J1140" s="20">
        <v>0.24909123778343201</v>
      </c>
      <c r="K1140" s="20">
        <v>0</v>
      </c>
      <c r="L1140" s="20">
        <v>0.31474200434306698</v>
      </c>
      <c r="M1140" s="20">
        <v>0.43868133839603002</v>
      </c>
      <c r="N1140" s="20">
        <v>0.246576657260902</v>
      </c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  <c r="AA1140" s="30"/>
    </row>
    <row r="1141" spans="1:27" x14ac:dyDescent="0.25">
      <c r="A1141">
        <v>1105</v>
      </c>
      <c r="B1141" s="15">
        <v>41957</v>
      </c>
      <c r="C1141" s="25">
        <f t="shared" si="68"/>
        <v>0.24908483028411901</v>
      </c>
      <c r="D1141" s="25">
        <f>VLOOKUP(B1141,input_BB!$B$19:$XX$10000,$D$35,0)</f>
        <v>87.525000000000006</v>
      </c>
      <c r="E1141" s="27">
        <f t="shared" si="69"/>
        <v>0.37260451176120146</v>
      </c>
      <c r="F1141" s="34">
        <f t="shared" si="71"/>
        <v>6.995179308995958E-3</v>
      </c>
      <c r="G1141" s="25">
        <f t="shared" si="70"/>
        <v>0.31465910164947197</v>
      </c>
      <c r="I1141" s="31">
        <v>41957</v>
      </c>
      <c r="J1141" s="20">
        <v>0.24908483028411901</v>
      </c>
      <c r="K1141" s="20">
        <v>0</v>
      </c>
      <c r="L1141" s="20">
        <v>0.31465910164947197</v>
      </c>
      <c r="M1141" s="20">
        <v>0.43864031417486499</v>
      </c>
      <c r="N1141" s="20">
        <v>0.24670058417566401</v>
      </c>
      <c r="O1141" s="20"/>
      <c r="P1141" s="20"/>
      <c r="Q1141" s="20"/>
      <c r="R1141" s="20"/>
      <c r="S1141" s="20"/>
      <c r="T1141" s="20"/>
      <c r="U1141" s="20"/>
      <c r="V1141" s="20"/>
      <c r="W1141" s="20"/>
      <c r="X1141" s="20"/>
      <c r="Y1141" s="20"/>
      <c r="Z1141" s="20"/>
      <c r="AA1141" s="30"/>
    </row>
    <row r="1142" spans="1:27" x14ac:dyDescent="0.25">
      <c r="A1142">
        <v>1106</v>
      </c>
      <c r="B1142" s="15">
        <v>41964</v>
      </c>
      <c r="C1142" s="25">
        <f t="shared" si="68"/>
        <v>0.17328406870365101</v>
      </c>
      <c r="D1142" s="25">
        <f>VLOOKUP(B1142,input_BB!$B$19:$XX$10000,$D$35,0)</f>
        <v>88.31</v>
      </c>
      <c r="E1142" s="27">
        <f t="shared" si="69"/>
        <v>0.15865826014723997</v>
      </c>
      <c r="F1142" s="34">
        <f t="shared" si="71"/>
        <v>7.621916432760667E-3</v>
      </c>
      <c r="G1142" s="25">
        <f t="shared" si="70"/>
        <v>0.31457471231254402</v>
      </c>
      <c r="I1142" s="31">
        <v>41964</v>
      </c>
      <c r="J1142" s="20">
        <v>0.17328406870365101</v>
      </c>
      <c r="K1142" s="20">
        <v>0</v>
      </c>
      <c r="L1142" s="20">
        <v>0.31457471231254402</v>
      </c>
      <c r="M1142" s="20">
        <v>0.43859988200011102</v>
      </c>
      <c r="N1142" s="20">
        <v>0.24682540568734501</v>
      </c>
      <c r="O1142" s="20"/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30"/>
    </row>
    <row r="1143" spans="1:27" x14ac:dyDescent="0.25">
      <c r="A1143">
        <v>1107</v>
      </c>
      <c r="B1143" s="15">
        <v>41971</v>
      </c>
      <c r="C1143" s="25">
        <f t="shared" si="68"/>
        <v>0.47136989235878002</v>
      </c>
      <c r="D1143" s="25">
        <f>VLOOKUP(B1143,input_BB!$B$19:$XX$10000,$D$35,0)</f>
        <v>88.355999999999995</v>
      </c>
      <c r="E1143" s="27">
        <f t="shared" si="69"/>
        <v>1</v>
      </c>
      <c r="F1143" s="34">
        <f t="shared" si="71"/>
        <v>9.4944301628105965E-3</v>
      </c>
      <c r="G1143" s="25">
        <f t="shared" si="70"/>
        <v>0.31449194722083701</v>
      </c>
      <c r="I1143" s="31">
        <v>41971</v>
      </c>
      <c r="J1143" s="20">
        <v>0.47136989235878002</v>
      </c>
      <c r="K1143" s="20">
        <v>0</v>
      </c>
      <c r="L1143" s="20">
        <v>0.31449194722083701</v>
      </c>
      <c r="M1143" s="20">
        <v>0.438558900747609</v>
      </c>
      <c r="N1143" s="20">
        <v>0.24694915203155299</v>
      </c>
      <c r="O1143" s="20"/>
      <c r="P1143" s="20"/>
      <c r="Q1143" s="20"/>
      <c r="R1143" s="20"/>
      <c r="S1143" s="20"/>
      <c r="T1143" s="20"/>
      <c r="U1143" s="20"/>
      <c r="V1143" s="20"/>
      <c r="W1143" s="20"/>
      <c r="X1143" s="20"/>
      <c r="Y1143" s="20"/>
      <c r="Z1143" s="20"/>
      <c r="AA1143" s="30"/>
    </row>
    <row r="1144" spans="1:27" x14ac:dyDescent="0.25">
      <c r="A1144">
        <v>1108</v>
      </c>
      <c r="B1144" s="15">
        <v>41978</v>
      </c>
      <c r="C1144" s="25">
        <f t="shared" si="68"/>
        <v>0.172375693917274</v>
      </c>
      <c r="D1144" s="25">
        <f>VLOOKUP(B1144,input_BB!$B$19:$XX$10000,$D$35,0)</f>
        <v>89.334000000000003</v>
      </c>
      <c r="E1144" s="27">
        <f t="shared" si="69"/>
        <v>0.15609438906528936</v>
      </c>
      <c r="F1144" s="34">
        <f t="shared" si="71"/>
        <v>1.1595515796625433E-2</v>
      </c>
      <c r="G1144" s="25">
        <f t="shared" si="70"/>
        <v>0.32401143630114998</v>
      </c>
      <c r="I1144" s="31">
        <v>41978</v>
      </c>
      <c r="J1144" s="20">
        <v>0.172375693917274</v>
      </c>
      <c r="K1144" s="20">
        <v>0</v>
      </c>
      <c r="L1144" s="20">
        <v>0.32401143630114998</v>
      </c>
      <c r="M1144" s="20">
        <v>0.37916459465466001</v>
      </c>
      <c r="N1144" s="20">
        <v>0.29682396904419001</v>
      </c>
      <c r="O1144" s="20"/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  <c r="AA1144" s="30"/>
    </row>
    <row r="1145" spans="1:27" x14ac:dyDescent="0.25">
      <c r="A1145">
        <v>1109</v>
      </c>
      <c r="B1145" s="15">
        <v>41985</v>
      </c>
      <c r="C1145" s="25">
        <f t="shared" si="68"/>
        <v>0.17388805747032199</v>
      </c>
      <c r="D1145" s="25">
        <f>VLOOKUP(B1145,input_BB!$B$19:$XX$10000,$D$35,0)</f>
        <v>88.363</v>
      </c>
      <c r="E1145" s="27">
        <f t="shared" si="69"/>
        <v>0.16036300730217479</v>
      </c>
      <c r="F1145" s="34">
        <f t="shared" si="71"/>
        <v>7.9224953596801484E-5</v>
      </c>
      <c r="G1145" s="25">
        <f t="shared" si="70"/>
        <v>0.32719852414519501</v>
      </c>
      <c r="I1145" s="31">
        <v>41985</v>
      </c>
      <c r="J1145" s="20">
        <v>0.17388805747032199</v>
      </c>
      <c r="K1145" s="20">
        <v>0</v>
      </c>
      <c r="L1145" s="20">
        <v>0.32719852414519501</v>
      </c>
      <c r="M1145" s="20">
        <v>0.417697360498615</v>
      </c>
      <c r="N1145" s="20">
        <v>0.25510411535618999</v>
      </c>
      <c r="O1145" s="20"/>
      <c r="P1145" s="20"/>
      <c r="Q1145" s="20"/>
      <c r="R1145" s="20"/>
      <c r="S1145" s="20"/>
      <c r="T1145" s="20"/>
      <c r="U1145" s="20"/>
      <c r="V1145" s="20"/>
      <c r="W1145" s="20"/>
      <c r="X1145" s="20"/>
      <c r="Y1145" s="20"/>
      <c r="Z1145" s="20"/>
      <c r="AA1145" s="30"/>
    </row>
    <row r="1146" spans="1:27" x14ac:dyDescent="0.25">
      <c r="A1146">
        <v>1110</v>
      </c>
      <c r="B1146" s="15">
        <v>41992</v>
      </c>
      <c r="C1146" s="25">
        <f t="shared" si="68"/>
        <v>0.170863047242165</v>
      </c>
      <c r="D1146" s="25">
        <f>VLOOKUP(B1146,input_BB!$B$19:$XX$10000,$D$35,0)</f>
        <v>89.597999999999999</v>
      </c>
      <c r="E1146" s="27">
        <f t="shared" si="69"/>
        <v>0.15182497172160817</v>
      </c>
      <c r="F1146" s="34">
        <f t="shared" si="71"/>
        <v>2.9552018268519387E-3</v>
      </c>
      <c r="G1146" s="25">
        <f t="shared" si="70"/>
        <v>0.33176934011421599</v>
      </c>
      <c r="I1146" s="31">
        <v>41992</v>
      </c>
      <c r="J1146" s="20">
        <v>0.170863047242165</v>
      </c>
      <c r="K1146" s="20">
        <v>0</v>
      </c>
      <c r="L1146" s="20">
        <v>0.33176934011421599</v>
      </c>
      <c r="M1146" s="20">
        <v>0.36392945704639701</v>
      </c>
      <c r="N1146" s="20">
        <v>0.304301202839388</v>
      </c>
      <c r="O1146" s="20"/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Z1146" s="20"/>
      <c r="AA1146" s="30"/>
    </row>
    <row r="1147" spans="1:27" x14ac:dyDescent="0.25">
      <c r="A1147">
        <v>1111</v>
      </c>
      <c r="B1147" s="15">
        <v>41999</v>
      </c>
      <c r="C1147" s="25">
        <f t="shared" si="68"/>
        <v>0.182839795947075</v>
      </c>
      <c r="D1147" s="25">
        <f>VLOOKUP(B1147,input_BB!$B$19:$XX$10000,$D$35,0)</f>
        <v>90.03</v>
      </c>
      <c r="E1147" s="27">
        <f t="shared" si="69"/>
        <v>0.18562912406139317</v>
      </c>
      <c r="F1147" s="34">
        <f t="shared" si="71"/>
        <v>1.8865362199110614E-2</v>
      </c>
      <c r="G1147" s="25">
        <f t="shared" si="70"/>
        <v>0.21031918335344901</v>
      </c>
      <c r="I1147" s="31">
        <v>41999</v>
      </c>
      <c r="J1147" s="20">
        <v>0.182839795947075</v>
      </c>
      <c r="K1147" s="20">
        <v>0</v>
      </c>
      <c r="L1147" s="20">
        <v>0.21031918335344901</v>
      </c>
      <c r="M1147" s="20">
        <v>0.33488746117867402</v>
      </c>
      <c r="N1147" s="20">
        <v>0.45479335546787703</v>
      </c>
      <c r="O1147" s="20"/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Z1147" s="20"/>
      <c r="AA1147" s="30"/>
    </row>
    <row r="1148" spans="1:27" x14ac:dyDescent="0.25">
      <c r="A1148">
        <v>1112</v>
      </c>
      <c r="B1148" s="15">
        <v>42006</v>
      </c>
      <c r="C1148" s="25">
        <f t="shared" si="68"/>
        <v>0.181417226791382</v>
      </c>
      <c r="D1148" s="25">
        <f>VLOOKUP(B1148,input_BB!$B$19:$XX$10000,$D$35,0)</f>
        <v>91.08</v>
      </c>
      <c r="E1148" s="27">
        <f t="shared" si="69"/>
        <v>0.18161394885501927</v>
      </c>
      <c r="F1148" s="34">
        <f t="shared" si="71"/>
        <v>1.6540547780084403E-2</v>
      </c>
      <c r="G1148" s="25">
        <f t="shared" si="70"/>
        <v>0.21100396350497799</v>
      </c>
      <c r="I1148" s="31">
        <v>42006</v>
      </c>
      <c r="J1148" s="20">
        <v>0.181417226791382</v>
      </c>
      <c r="K1148" s="20">
        <v>0</v>
      </c>
      <c r="L1148" s="20">
        <v>0.21100396350497799</v>
      </c>
      <c r="M1148" s="20">
        <v>0.33240551853443701</v>
      </c>
      <c r="N1148" s="20">
        <v>0.45659051796058497</v>
      </c>
      <c r="O1148" s="20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30"/>
    </row>
    <row r="1149" spans="1:27" x14ac:dyDescent="0.25">
      <c r="A1149">
        <v>1113</v>
      </c>
      <c r="B1149" s="15">
        <v>42013</v>
      </c>
      <c r="C1149" s="25">
        <f t="shared" si="68"/>
        <v>0.180046796798706</v>
      </c>
      <c r="D1149" s="25">
        <f>VLOOKUP(B1149,input_BB!$B$19:$XX$10000,$D$35,0)</f>
        <v>91.935000000000002</v>
      </c>
      <c r="E1149" s="27">
        <f t="shared" si="69"/>
        <v>0.17774593547469025</v>
      </c>
      <c r="F1149" s="34">
        <f t="shared" si="71"/>
        <v>2.1159613462179205E-2</v>
      </c>
      <c r="G1149" s="25">
        <f t="shared" si="70"/>
        <v>0.211670026737907</v>
      </c>
      <c r="I1149" s="31">
        <v>42013</v>
      </c>
      <c r="J1149" s="20">
        <v>0.180046796798706</v>
      </c>
      <c r="K1149" s="20">
        <v>0</v>
      </c>
      <c r="L1149" s="20">
        <v>0.211670026737907</v>
      </c>
      <c r="M1149" s="20">
        <v>0.329987009215574</v>
      </c>
      <c r="N1149" s="20">
        <v>0.45834296404651897</v>
      </c>
      <c r="O1149" s="20"/>
      <c r="P1149" s="20"/>
      <c r="Q1149" s="20"/>
      <c r="R1149" s="20"/>
      <c r="S1149" s="20"/>
      <c r="T1149" s="20"/>
      <c r="U1149" s="20"/>
      <c r="V1149" s="20"/>
      <c r="W1149" s="20"/>
      <c r="X1149" s="20"/>
      <c r="Y1149" s="20"/>
      <c r="Z1149" s="20"/>
      <c r="AA1149" s="30"/>
    </row>
    <row r="1150" spans="1:27" x14ac:dyDescent="0.25">
      <c r="A1150">
        <v>1114</v>
      </c>
      <c r="B1150" s="15">
        <v>42020</v>
      </c>
      <c r="C1150" s="25">
        <f t="shared" si="68"/>
        <v>0.178725555539131</v>
      </c>
      <c r="D1150" s="25">
        <f>VLOOKUP(B1150,input_BB!$B$19:$XX$10000,$D$35,0)</f>
        <v>92.52</v>
      </c>
      <c r="E1150" s="27">
        <f t="shared" si="69"/>
        <v>0.17401675638638123</v>
      </c>
      <c r="F1150" s="34">
        <f t="shared" si="71"/>
        <v>1.5810276679841806E-2</v>
      </c>
      <c r="G1150" s="25">
        <f t="shared" si="70"/>
        <v>0.21231697273820099</v>
      </c>
      <c r="I1150" s="31">
        <v>42020</v>
      </c>
      <c r="J1150" s="20">
        <v>0.178725555539131</v>
      </c>
      <c r="K1150" s="20">
        <v>0</v>
      </c>
      <c r="L1150" s="20">
        <v>0.21231697273820099</v>
      </c>
      <c r="M1150" s="20">
        <v>0.32763017821670798</v>
      </c>
      <c r="N1150" s="20">
        <v>0.46005284904509097</v>
      </c>
      <c r="O1150" s="20"/>
      <c r="P1150" s="20"/>
      <c r="Q1150" s="20"/>
      <c r="R1150" s="20"/>
      <c r="S1150" s="20"/>
      <c r="T1150" s="20"/>
      <c r="U1150" s="20"/>
      <c r="V1150" s="20"/>
      <c r="W1150" s="20"/>
      <c r="X1150" s="20"/>
      <c r="Y1150" s="20"/>
      <c r="Z1150" s="20"/>
      <c r="AA1150" s="30"/>
    </row>
    <row r="1151" spans="1:27" x14ac:dyDescent="0.25">
      <c r="A1151">
        <v>1115</v>
      </c>
      <c r="B1151" s="15">
        <v>42027</v>
      </c>
      <c r="C1151" s="25">
        <f t="shared" si="68"/>
        <v>0.17947486042976399</v>
      </c>
      <c r="D1151" s="25">
        <f>VLOOKUP(B1151,input_BB!$B$19:$XX$10000,$D$35,0)</f>
        <v>94.762</v>
      </c>
      <c r="E1151" s="27">
        <f t="shared" si="69"/>
        <v>0.17613165562122277</v>
      </c>
      <c r="F1151" s="34">
        <f t="shared" si="71"/>
        <v>3.0749986403437291E-2</v>
      </c>
      <c r="G1151" s="25">
        <f t="shared" si="70"/>
        <v>0.24569212913647001</v>
      </c>
      <c r="I1151" s="31">
        <v>42027</v>
      </c>
      <c r="J1151" s="20">
        <v>0.17947486042976399</v>
      </c>
      <c r="K1151" s="20">
        <v>0</v>
      </c>
      <c r="L1151" s="20">
        <v>0.24569212913647001</v>
      </c>
      <c r="M1151" s="20">
        <v>0.326308213368183</v>
      </c>
      <c r="N1151" s="20">
        <v>0.42799965749534702</v>
      </c>
      <c r="O1151" s="20"/>
      <c r="P1151" s="20"/>
      <c r="Q1151" s="20"/>
      <c r="R1151" s="20"/>
      <c r="S1151" s="20"/>
      <c r="T1151" s="20"/>
      <c r="U1151" s="20"/>
      <c r="V1151" s="20"/>
      <c r="W1151" s="20"/>
      <c r="X1151" s="20"/>
      <c r="Y1151" s="20"/>
      <c r="Z1151" s="20"/>
      <c r="AA1151" s="30"/>
    </row>
    <row r="1152" spans="1:27" x14ac:dyDescent="0.25">
      <c r="A1152">
        <v>1116</v>
      </c>
      <c r="B1152" s="15">
        <v>42034</v>
      </c>
      <c r="C1152" s="25">
        <f t="shared" si="68"/>
        <v>0.17824879288673401</v>
      </c>
      <c r="D1152" s="25">
        <f>VLOOKUP(B1152,input_BB!$B$19:$XX$10000,$D$35,0)</f>
        <v>94.804000000000002</v>
      </c>
      <c r="E1152" s="27">
        <f t="shared" si="69"/>
        <v>0.17267110259263163</v>
      </c>
      <c r="F1152" s="34">
        <f t="shared" si="71"/>
        <v>2.4686554258538829E-2</v>
      </c>
      <c r="G1152" s="25">
        <f t="shared" si="70"/>
        <v>0.24642523756302301</v>
      </c>
      <c r="I1152" s="31">
        <v>42034</v>
      </c>
      <c r="J1152" s="20">
        <v>0.17824879288673401</v>
      </c>
      <c r="K1152" s="20">
        <v>0</v>
      </c>
      <c r="L1152" s="20">
        <v>0.24642523756302301</v>
      </c>
      <c r="M1152" s="20">
        <v>0.32403979600954602</v>
      </c>
      <c r="N1152" s="20">
        <v>0.429534966427431</v>
      </c>
      <c r="O1152" s="20"/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  <c r="AA1152" s="30"/>
    </row>
    <row r="1153" spans="1:27" x14ac:dyDescent="0.25">
      <c r="A1153">
        <v>1117</v>
      </c>
      <c r="B1153" s="15">
        <v>42041</v>
      </c>
      <c r="C1153" s="25">
        <f t="shared" si="68"/>
        <v>0.177062347531319</v>
      </c>
      <c r="D1153" s="25">
        <f>VLOOKUP(B1153,input_BB!$B$19:$XX$10000,$D$35,0)</f>
        <v>94.697999999999993</v>
      </c>
      <c r="E1153" s="27">
        <f t="shared" si="69"/>
        <v>0.16932238245785605</v>
      </c>
      <c r="F1153" s="34">
        <f t="shared" si="71"/>
        <v>-6.7537620565216727E-4</v>
      </c>
      <c r="G1153" s="25">
        <f t="shared" si="70"/>
        <v>0.24713750012400901</v>
      </c>
      <c r="I1153" s="31">
        <v>42041</v>
      </c>
      <c r="J1153" s="20">
        <v>0.177062347531319</v>
      </c>
      <c r="K1153" s="20">
        <v>0</v>
      </c>
      <c r="L1153" s="20">
        <v>0.24713750012400901</v>
      </c>
      <c r="M1153" s="20">
        <v>0.32182909442934798</v>
      </c>
      <c r="N1153" s="20">
        <v>0.43103340544664298</v>
      </c>
      <c r="O1153" s="20"/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  <c r="AA1153" s="30"/>
    </row>
    <row r="1154" spans="1:27" x14ac:dyDescent="0.25">
      <c r="A1154">
        <v>1118</v>
      </c>
      <c r="B1154" s="15">
        <v>42048</v>
      </c>
      <c r="C1154" s="25">
        <f t="shared" si="68"/>
        <v>0.17591352760791801</v>
      </c>
      <c r="D1154" s="25">
        <f>VLOOKUP(B1154,input_BB!$B$19:$XX$10000,$D$35,0)</f>
        <v>94.200999999999993</v>
      </c>
      <c r="E1154" s="27">
        <f t="shared" si="69"/>
        <v>0.16607985941103731</v>
      </c>
      <c r="F1154" s="34">
        <f t="shared" si="71"/>
        <v>-6.3604911185183299E-3</v>
      </c>
      <c r="G1154" s="25">
        <f t="shared" si="70"/>
        <v>0.24783161863988801</v>
      </c>
      <c r="I1154" s="31">
        <v>42048</v>
      </c>
      <c r="J1154" s="20">
        <v>0.17591352760791801</v>
      </c>
      <c r="K1154" s="20">
        <v>0</v>
      </c>
      <c r="L1154" s="20">
        <v>0.24783161863988801</v>
      </c>
      <c r="M1154" s="20">
        <v>0.31966885581503401</v>
      </c>
      <c r="N1154" s="20">
        <v>0.43249952554507798</v>
      </c>
      <c r="O1154" s="20"/>
      <c r="P1154" s="20"/>
      <c r="Q1154" s="20"/>
      <c r="R1154" s="20"/>
      <c r="S1154" s="20"/>
      <c r="T1154" s="20"/>
      <c r="U1154" s="20"/>
      <c r="V1154" s="20"/>
      <c r="W1154" s="20"/>
      <c r="X1154" s="20"/>
      <c r="Y1154" s="20"/>
      <c r="Z1154" s="20"/>
      <c r="AA1154" s="30"/>
    </row>
    <row r="1155" spans="1:27" x14ac:dyDescent="0.25">
      <c r="A1155">
        <v>1119</v>
      </c>
      <c r="B1155" s="15">
        <v>42055</v>
      </c>
      <c r="C1155" s="25">
        <f t="shared" si="68"/>
        <v>0.174800530076027</v>
      </c>
      <c r="D1155" s="25">
        <f>VLOOKUP(B1155,input_BB!$B$19:$XX$10000,$D$35,0)</f>
        <v>94.253</v>
      </c>
      <c r="E1155" s="27">
        <f t="shared" si="69"/>
        <v>0.16293844440360511</v>
      </c>
      <c r="F1155" s="34">
        <f t="shared" si="71"/>
        <v>-4.6991488732601727E-3</v>
      </c>
      <c r="G1155" s="25">
        <f t="shared" si="70"/>
        <v>0.24850565989510601</v>
      </c>
      <c r="I1155" s="31">
        <v>42055</v>
      </c>
      <c r="J1155" s="20">
        <v>0.174800530076027</v>
      </c>
      <c r="K1155" s="20">
        <v>0</v>
      </c>
      <c r="L1155" s="20">
        <v>0.24850565989510601</v>
      </c>
      <c r="M1155" s="20">
        <v>0.31756229087659898</v>
      </c>
      <c r="N1155" s="20">
        <v>0.43393204922829498</v>
      </c>
      <c r="O1155" s="20"/>
      <c r="P1155" s="20"/>
      <c r="Q1155" s="20"/>
      <c r="R1155" s="20"/>
      <c r="S1155" s="20"/>
      <c r="T1155" s="20"/>
      <c r="U1155" s="20"/>
      <c r="V1155" s="20"/>
      <c r="W1155" s="20"/>
      <c r="X1155" s="20"/>
      <c r="Y1155" s="20"/>
      <c r="Z1155" s="20"/>
      <c r="AA1155" s="30"/>
    </row>
    <row r="1156" spans="1:27" x14ac:dyDescent="0.25">
      <c r="A1156">
        <v>1120</v>
      </c>
      <c r="B1156" s="15">
        <v>42062</v>
      </c>
      <c r="C1156" s="25">
        <f t="shared" si="68"/>
        <v>0.17848943173885301</v>
      </c>
      <c r="D1156" s="25">
        <f>VLOOKUP(B1156,input_BB!$B$19:$XX$10000,$D$35,0)</f>
        <v>95.293000000000006</v>
      </c>
      <c r="E1156" s="27">
        <f t="shared" si="69"/>
        <v>0.17335030131478288</v>
      </c>
      <c r="F1156" s="34">
        <f t="shared" si="71"/>
        <v>1.1592233628093362E-2</v>
      </c>
      <c r="G1156" s="25">
        <f t="shared" si="70"/>
        <v>0.24916283889582599</v>
      </c>
      <c r="I1156" s="31">
        <v>42062</v>
      </c>
      <c r="J1156" s="20">
        <v>0.17848943173885301</v>
      </c>
      <c r="K1156" s="20">
        <v>0</v>
      </c>
      <c r="L1156" s="20">
        <v>0.24916283889582599</v>
      </c>
      <c r="M1156" s="20">
        <v>0.31550042265115302</v>
      </c>
      <c r="N1156" s="20">
        <v>0.43533673845302101</v>
      </c>
      <c r="O1156" s="20"/>
      <c r="P1156" s="20"/>
      <c r="Q1156" s="20"/>
      <c r="R1156" s="20"/>
      <c r="S1156" s="20"/>
      <c r="T1156" s="20"/>
      <c r="U1156" s="20"/>
      <c r="V1156" s="20"/>
      <c r="W1156" s="20"/>
      <c r="X1156" s="20"/>
      <c r="Y1156" s="20"/>
      <c r="Z1156" s="20"/>
      <c r="AA1156" s="30"/>
    </row>
    <row r="1157" spans="1:27" x14ac:dyDescent="0.25">
      <c r="A1157">
        <v>1121</v>
      </c>
      <c r="B1157" s="15">
        <v>42069</v>
      </c>
      <c r="C1157" s="25">
        <f t="shared" si="68"/>
        <v>0.17267517745494801</v>
      </c>
      <c r="D1157" s="25">
        <f>VLOOKUP(B1157,input_BB!$B$19:$XX$10000,$D$35,0)</f>
        <v>97.614999999999995</v>
      </c>
      <c r="E1157" s="27">
        <f t="shared" si="69"/>
        <v>0.15693967582718324</v>
      </c>
      <c r="F1157" s="34">
        <f t="shared" si="71"/>
        <v>3.5669952150064077E-2</v>
      </c>
      <c r="G1157" s="25">
        <f t="shared" si="70"/>
        <v>0.249804257859922</v>
      </c>
      <c r="I1157" s="31">
        <v>42069</v>
      </c>
      <c r="J1157" s="20">
        <v>0.17267517745494801</v>
      </c>
      <c r="K1157" s="20">
        <v>0</v>
      </c>
      <c r="L1157" s="20">
        <v>0.249804257859922</v>
      </c>
      <c r="M1157" s="20">
        <v>0.313486846348635</v>
      </c>
      <c r="N1157" s="20">
        <v>0.43670889579144301</v>
      </c>
      <c r="O1157" s="20"/>
      <c r="P1157" s="20"/>
      <c r="Q1157" s="20"/>
      <c r="R1157" s="20"/>
      <c r="S1157" s="20"/>
      <c r="T1157" s="20"/>
      <c r="U1157" s="20"/>
      <c r="V1157" s="20"/>
      <c r="W1157" s="20"/>
      <c r="X1157" s="20"/>
      <c r="Y1157" s="20"/>
      <c r="Z1157" s="20"/>
      <c r="AA1157" s="30"/>
    </row>
    <row r="1158" spans="1:27" x14ac:dyDescent="0.25">
      <c r="A1158">
        <v>1122</v>
      </c>
      <c r="B1158" s="15">
        <v>42076</v>
      </c>
      <c r="C1158" s="25">
        <f t="shared" si="68"/>
        <v>0.17165976762771601</v>
      </c>
      <c r="D1158" s="25">
        <f>VLOOKUP(B1158,input_BB!$B$19:$XX$10000,$D$35,0)</f>
        <v>100.33</v>
      </c>
      <c r="E1158" s="27">
        <f t="shared" si="69"/>
        <v>0.15407370031640097</v>
      </c>
      <c r="F1158" s="34">
        <f t="shared" si="71"/>
        <v>5.2858027347234326E-2</v>
      </c>
      <c r="G1158" s="25">
        <f t="shared" si="70"/>
        <v>0.250427883727525</v>
      </c>
      <c r="I1158" s="31">
        <v>42076</v>
      </c>
      <c r="J1158" s="20">
        <v>0.17165976762771601</v>
      </c>
      <c r="K1158" s="20">
        <v>1</v>
      </c>
      <c r="L1158" s="20">
        <v>0.250427883727525</v>
      </c>
      <c r="M1158" s="20">
        <v>0.31151909795798399</v>
      </c>
      <c r="N1158" s="20">
        <v>0.438053018314492</v>
      </c>
      <c r="O1158" s="20"/>
      <c r="P1158" s="20"/>
      <c r="Q1158" s="20"/>
      <c r="R1158" s="20"/>
      <c r="S1158" s="20"/>
      <c r="T1158" s="20"/>
      <c r="U1158" s="20"/>
      <c r="V1158" s="20"/>
      <c r="W1158" s="20"/>
      <c r="X1158" s="20"/>
      <c r="Y1158" s="20"/>
      <c r="Z1158" s="20"/>
      <c r="AA1158" s="30"/>
    </row>
    <row r="1159" spans="1:27" x14ac:dyDescent="0.25">
      <c r="A1159">
        <v>1123</v>
      </c>
      <c r="B1159" s="15">
        <v>42083</v>
      </c>
      <c r="C1159" s="25">
        <f t="shared" si="68"/>
        <v>0.17067395150661499</v>
      </c>
      <c r="D1159" s="25">
        <f>VLOOKUP(B1159,input_BB!$B$19:$XX$10000,$D$35,0)</f>
        <v>97.909000000000006</v>
      </c>
      <c r="E1159" s="27">
        <f t="shared" si="69"/>
        <v>0.15129125249539482</v>
      </c>
      <c r="F1159" s="34">
        <f t="shared" si="71"/>
        <v>3.0118321979204499E-3</v>
      </c>
      <c r="G1159" s="25">
        <f t="shared" si="70"/>
        <v>0.251036613057323</v>
      </c>
      <c r="I1159" s="31">
        <v>42083</v>
      </c>
      <c r="J1159" s="20">
        <v>0.17067395150661499</v>
      </c>
      <c r="K1159" s="20">
        <v>0</v>
      </c>
      <c r="L1159" s="20">
        <v>0.251036613057323</v>
      </c>
      <c r="M1159" s="20">
        <v>0.30959582127825602</v>
      </c>
      <c r="N1159" s="20">
        <v>0.43936756566442098</v>
      </c>
      <c r="O1159" s="20"/>
      <c r="P1159" s="20"/>
      <c r="Q1159" s="20"/>
      <c r="R1159" s="20"/>
      <c r="S1159" s="20"/>
      <c r="T1159" s="20"/>
      <c r="U1159" s="20"/>
      <c r="V1159" s="20"/>
      <c r="W1159" s="20"/>
      <c r="X1159" s="20"/>
      <c r="Y1159" s="20"/>
      <c r="Z1159" s="20"/>
      <c r="AA1159" s="30"/>
    </row>
    <row r="1160" spans="1:27" x14ac:dyDescent="0.25">
      <c r="A1160">
        <v>1124</v>
      </c>
      <c r="B1160" s="15">
        <v>42090</v>
      </c>
      <c r="C1160" s="25">
        <f t="shared" si="68"/>
        <v>0.16761170327663399</v>
      </c>
      <c r="D1160" s="25">
        <f>VLOOKUP(B1160,input_BB!$B$19:$XX$10000,$D$35,0)</f>
        <v>97.290999999999997</v>
      </c>
      <c r="E1160" s="27">
        <f t="shared" si="69"/>
        <v>0.14264811334143757</v>
      </c>
      <c r="F1160" s="34">
        <f t="shared" si="71"/>
        <v>-3.0290042858566735E-2</v>
      </c>
      <c r="G1160" s="25">
        <f t="shared" si="70"/>
        <v>0.24880228526554701</v>
      </c>
      <c r="I1160" s="31">
        <v>42090</v>
      </c>
      <c r="J1160" s="20">
        <v>0.16761170327663399</v>
      </c>
      <c r="K1160" s="20">
        <v>0</v>
      </c>
      <c r="L1160" s="20">
        <v>0.24880228526554701</v>
      </c>
      <c r="M1160" s="20">
        <v>0.35610608695548002</v>
      </c>
      <c r="N1160" s="20">
        <v>0.395091627778973</v>
      </c>
      <c r="O1160" s="20"/>
      <c r="P1160" s="20"/>
      <c r="Q1160" s="20"/>
      <c r="R1160" s="20"/>
      <c r="S1160" s="20"/>
      <c r="T1160" s="20"/>
      <c r="U1160" s="20"/>
      <c r="V1160" s="20"/>
      <c r="W1160" s="20"/>
      <c r="X1160" s="20"/>
      <c r="Y1160" s="20"/>
      <c r="Z1160" s="20"/>
      <c r="AA1160" s="30"/>
    </row>
    <row r="1161" spans="1:27" x14ac:dyDescent="0.25">
      <c r="A1161">
        <v>1125</v>
      </c>
      <c r="B1161" s="15">
        <v>42097</v>
      </c>
      <c r="C1161" s="25">
        <f t="shared" si="68"/>
        <v>0.21309471130371099</v>
      </c>
      <c r="D1161" s="25">
        <f>VLOOKUP(B1161,input_BB!$B$19:$XX$10000,$D$35,0)</f>
        <v>96.545000000000002</v>
      </c>
      <c r="E1161" s="27">
        <f t="shared" si="69"/>
        <v>0.27102306468266879</v>
      </c>
      <c r="F1161" s="34">
        <f t="shared" si="71"/>
        <v>-1.3931303557384922E-2</v>
      </c>
      <c r="G1161" s="25">
        <f t="shared" si="70"/>
        <v>0.246458568155316</v>
      </c>
      <c r="I1161" s="31">
        <v>42097</v>
      </c>
      <c r="J1161" s="20">
        <v>0.21309471130371099</v>
      </c>
      <c r="K1161" s="20">
        <v>0</v>
      </c>
      <c r="L1161" s="20">
        <v>0.246458568155316</v>
      </c>
      <c r="M1161" s="20">
        <v>0.35533202581904</v>
      </c>
      <c r="N1161" s="20">
        <v>0.39820940602564397</v>
      </c>
      <c r="O1161" s="20"/>
      <c r="P1161" s="20"/>
      <c r="Q1161" s="20"/>
      <c r="R1161" s="20"/>
      <c r="S1161" s="20"/>
      <c r="T1161" s="20"/>
      <c r="U1161" s="20"/>
      <c r="V1161" s="20"/>
      <c r="W1161" s="20"/>
      <c r="X1161" s="20"/>
      <c r="Y1161" s="20"/>
      <c r="Z1161" s="20"/>
      <c r="AA1161" s="30"/>
    </row>
    <row r="1162" spans="1:27" x14ac:dyDescent="0.25">
      <c r="A1162">
        <v>1126</v>
      </c>
      <c r="B1162" s="15">
        <v>42104</v>
      </c>
      <c r="C1162" s="25">
        <f t="shared" si="68"/>
        <v>0.17708289623260501</v>
      </c>
      <c r="D1162" s="25">
        <f>VLOOKUP(B1162,input_BB!$B$19:$XX$10000,$D$35,0)</f>
        <v>99.337999999999994</v>
      </c>
      <c r="E1162" s="27">
        <f t="shared" si="69"/>
        <v>0.16938038078826873</v>
      </c>
      <c r="F1162" s="34">
        <f t="shared" si="71"/>
        <v>2.1039972864910439E-2</v>
      </c>
      <c r="G1162" s="25">
        <f t="shared" si="70"/>
        <v>0.24802645810775101</v>
      </c>
      <c r="I1162" s="31">
        <v>42104</v>
      </c>
      <c r="J1162" s="20">
        <v>0.17708289623260501</v>
      </c>
      <c r="K1162" s="20">
        <v>0</v>
      </c>
      <c r="L1162" s="20">
        <v>0.24802645810775101</v>
      </c>
      <c r="M1162" s="20">
        <v>0.35601559789530401</v>
      </c>
      <c r="N1162" s="20">
        <v>0.39595794399694501</v>
      </c>
      <c r="O1162" s="20"/>
      <c r="P1162" s="20"/>
      <c r="Q1162" s="20"/>
      <c r="R1162" s="20"/>
      <c r="S1162" s="20"/>
      <c r="T1162" s="20"/>
      <c r="U1162" s="20"/>
      <c r="V1162" s="20"/>
      <c r="W1162" s="20"/>
      <c r="X1162" s="20"/>
      <c r="Y1162" s="20"/>
      <c r="Z1162" s="20"/>
      <c r="AA1162" s="30"/>
    </row>
    <row r="1163" spans="1:27" x14ac:dyDescent="0.25">
      <c r="A1163">
        <v>1127</v>
      </c>
      <c r="B1163" s="15">
        <v>42111</v>
      </c>
      <c r="C1163" s="25">
        <f t="shared" si="68"/>
        <v>0.144661605358124</v>
      </c>
      <c r="D1163" s="25">
        <f>VLOOKUP(B1163,input_BB!$B$19:$XX$10000,$D$35,0)</f>
        <v>97.52</v>
      </c>
      <c r="E1163" s="27">
        <f t="shared" si="69"/>
        <v>7.7871885221009254E-2</v>
      </c>
      <c r="F1163" s="34">
        <f t="shared" si="71"/>
        <v>1.0098917603190261E-2</v>
      </c>
      <c r="G1163" s="25">
        <f t="shared" si="70"/>
        <v>0.249142758826637</v>
      </c>
      <c r="I1163" s="31">
        <v>42111</v>
      </c>
      <c r="J1163" s="20">
        <v>0.144661605358124</v>
      </c>
      <c r="K1163" s="20">
        <v>0</v>
      </c>
      <c r="L1163" s="20">
        <v>0.249142758826637</v>
      </c>
      <c r="M1163" s="20">
        <v>0.35498504351966897</v>
      </c>
      <c r="N1163" s="20">
        <v>0.39587219765369402</v>
      </c>
      <c r="O1163" s="20"/>
      <c r="P1163" s="20"/>
      <c r="Q1163" s="20"/>
      <c r="R1163" s="20"/>
      <c r="S1163" s="20"/>
      <c r="T1163" s="20"/>
      <c r="U1163" s="20"/>
      <c r="V1163" s="20"/>
      <c r="W1163" s="20"/>
      <c r="X1163" s="20"/>
      <c r="Y1163" s="20"/>
      <c r="Z1163" s="20"/>
      <c r="AA1163" s="30"/>
    </row>
    <row r="1164" spans="1:27" x14ac:dyDescent="0.25">
      <c r="A1164">
        <v>1128</v>
      </c>
      <c r="B1164" s="15">
        <v>42118</v>
      </c>
      <c r="C1164" s="25">
        <f t="shared" si="68"/>
        <v>0.14103019237518299</v>
      </c>
      <c r="D1164" s="25">
        <f>VLOOKUP(B1164,input_BB!$B$19:$XX$10000,$D$35,0)</f>
        <v>96.921999999999997</v>
      </c>
      <c r="E1164" s="27">
        <f t="shared" si="69"/>
        <v>6.7622289048578477E-2</v>
      </c>
      <c r="F1164" s="34">
        <f t="shared" si="71"/>
        <v>-2.4321005053453804E-2</v>
      </c>
      <c r="G1164" s="25">
        <f t="shared" si="70"/>
        <v>0.32994621436520599</v>
      </c>
      <c r="I1164" s="31">
        <v>42118</v>
      </c>
      <c r="J1164" s="20">
        <v>0.14103019237518299</v>
      </c>
      <c r="K1164" s="20">
        <v>0</v>
      </c>
      <c r="L1164" s="20">
        <v>0.32994621436520599</v>
      </c>
      <c r="M1164" s="20">
        <v>0.36962207456364798</v>
      </c>
      <c r="N1164" s="20">
        <v>0.30043171107114602</v>
      </c>
      <c r="O1164" s="20"/>
      <c r="P1164" s="20"/>
      <c r="Q1164" s="20"/>
      <c r="R1164" s="20"/>
      <c r="S1164" s="20"/>
      <c r="T1164" s="20"/>
      <c r="U1164" s="20"/>
      <c r="V1164" s="20"/>
      <c r="W1164" s="20"/>
      <c r="X1164" s="20"/>
      <c r="Y1164" s="20"/>
      <c r="Z1164" s="20"/>
      <c r="AA1164" s="30"/>
    </row>
    <row r="1165" spans="1:27" x14ac:dyDescent="0.25">
      <c r="A1165">
        <v>1129</v>
      </c>
      <c r="B1165" s="15">
        <v>42125</v>
      </c>
      <c r="C1165" s="25">
        <f t="shared" si="68"/>
        <v>0.12991864979267101</v>
      </c>
      <c r="D1165" s="25">
        <f>VLOOKUP(B1165,input_BB!$B$19:$XX$10000,$D$35,0)</f>
        <v>95.296999999999997</v>
      </c>
      <c r="E1165" s="27">
        <f t="shared" si="69"/>
        <v>3.6260165032796526E-2</v>
      </c>
      <c r="F1165" s="34">
        <f t="shared" si="71"/>
        <v>-2.2795324036095188E-2</v>
      </c>
      <c r="G1165" s="25">
        <f t="shared" si="70"/>
        <v>0.33063889185131301</v>
      </c>
      <c r="I1165" s="31">
        <v>42125</v>
      </c>
      <c r="J1165" s="20">
        <v>0.12991864979267101</v>
      </c>
      <c r="K1165" s="20">
        <v>0</v>
      </c>
      <c r="L1165" s="20">
        <v>0.33063889185131301</v>
      </c>
      <c r="M1165" s="20">
        <v>0.36821389567445101</v>
      </c>
      <c r="N1165" s="20">
        <v>0.30114721247423598</v>
      </c>
      <c r="O1165" s="20"/>
      <c r="P1165" s="20"/>
      <c r="Q1165" s="20"/>
      <c r="R1165" s="20"/>
      <c r="S1165" s="20"/>
      <c r="T1165" s="20"/>
      <c r="U1165" s="20"/>
      <c r="V1165" s="20"/>
      <c r="W1165" s="20"/>
      <c r="X1165" s="20"/>
      <c r="Y1165" s="20"/>
      <c r="Z1165" s="20"/>
      <c r="AA1165" s="30"/>
    </row>
    <row r="1166" spans="1:27" x14ac:dyDescent="0.25">
      <c r="A1166">
        <v>1130</v>
      </c>
      <c r="B1166" s="15">
        <v>42132</v>
      </c>
      <c r="C1166" s="25">
        <f t="shared" si="68"/>
        <v>0.15023836493492099</v>
      </c>
      <c r="D1166" s="25">
        <f>VLOOKUP(B1166,input_BB!$B$19:$XX$10000,$D$35,0)</f>
        <v>94.793999999999997</v>
      </c>
      <c r="E1166" s="27">
        <f t="shared" si="69"/>
        <v>9.3612186277765616E-2</v>
      </c>
      <c r="F1166" s="34">
        <f t="shared" si="71"/>
        <v>-2.1955799508883489E-2</v>
      </c>
      <c r="G1166" s="25">
        <f t="shared" si="70"/>
        <v>0.33165201700074098</v>
      </c>
      <c r="I1166" s="31">
        <v>42132</v>
      </c>
      <c r="J1166" s="20">
        <v>0.15023836493492099</v>
      </c>
      <c r="K1166" s="20">
        <v>0</v>
      </c>
      <c r="L1166" s="20">
        <v>0.33165201700074098</v>
      </c>
      <c r="M1166" s="20">
        <v>0.36784308112937802</v>
      </c>
      <c r="N1166" s="20">
        <v>0.30050490186988199</v>
      </c>
      <c r="O1166" s="20"/>
      <c r="P1166" s="20"/>
      <c r="Q1166" s="20"/>
      <c r="R1166" s="20"/>
      <c r="S1166" s="20"/>
      <c r="T1166" s="20"/>
      <c r="U1166" s="20"/>
      <c r="V1166" s="20"/>
      <c r="W1166" s="20"/>
      <c r="X1166" s="20"/>
      <c r="Y1166" s="20"/>
      <c r="Z1166" s="20"/>
      <c r="AA1166" s="30"/>
    </row>
    <row r="1167" spans="1:27" x14ac:dyDescent="0.25">
      <c r="A1167">
        <v>1131</v>
      </c>
      <c r="B1167" s="15">
        <v>42139</v>
      </c>
      <c r="C1167" s="25">
        <f t="shared" si="68"/>
        <v>0.12987846136093101</v>
      </c>
      <c r="D1167" s="25">
        <f>VLOOKUP(B1167,input_BB!$B$19:$XX$10000,$D$35,0)</f>
        <v>93.135000000000005</v>
      </c>
      <c r="E1167" s="27">
        <f t="shared" si="69"/>
        <v>3.6146733925380946E-2</v>
      </c>
      <c r="F1167" s="34">
        <f t="shared" si="71"/>
        <v>-2.2686968110223749E-2</v>
      </c>
      <c r="G1167" s="25">
        <f t="shared" si="70"/>
        <v>0.33222670393665099</v>
      </c>
      <c r="I1167" s="31">
        <v>42139</v>
      </c>
      <c r="J1167" s="20">
        <v>0.12987846136093101</v>
      </c>
      <c r="K1167" s="20">
        <v>0</v>
      </c>
      <c r="L1167" s="20">
        <v>0.33222670393665099</v>
      </c>
      <c r="M1167" s="20">
        <v>0.36845767990626799</v>
      </c>
      <c r="N1167" s="20">
        <v>0.29931561615708102</v>
      </c>
      <c r="O1167" s="20"/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  <c r="AA1167" s="30"/>
    </row>
    <row r="1168" spans="1:27" x14ac:dyDescent="0.25">
      <c r="A1168">
        <v>1132</v>
      </c>
      <c r="B1168" s="15">
        <v>42146</v>
      </c>
      <c r="C1168" s="25">
        <f t="shared" si="68"/>
        <v>0.12983597815036799</v>
      </c>
      <c r="D1168" s="25">
        <f>VLOOKUP(B1168,input_BB!$B$19:$XX$10000,$D$35,0)</f>
        <v>96.013999999999996</v>
      </c>
      <c r="E1168" s="27">
        <f t="shared" si="69"/>
        <v>3.6026825847058588E-2</v>
      </c>
      <c r="F1168" s="34">
        <f t="shared" si="71"/>
        <v>1.287001287001277E-2</v>
      </c>
      <c r="G1168" s="25">
        <f t="shared" si="70"/>
        <v>0.33279081932538102</v>
      </c>
      <c r="I1168" s="31">
        <v>42146</v>
      </c>
      <c r="J1168" s="20">
        <v>0.12983597815036799</v>
      </c>
      <c r="K1168" s="20">
        <v>0</v>
      </c>
      <c r="L1168" s="20">
        <v>0.33279081932538102</v>
      </c>
      <c r="M1168" s="20">
        <v>0.369062668632746</v>
      </c>
      <c r="N1168" s="20">
        <v>0.29814651204187398</v>
      </c>
      <c r="O1168" s="20"/>
      <c r="P1168" s="20"/>
      <c r="Q1168" s="20"/>
      <c r="R1168" s="20"/>
      <c r="S1168" s="20"/>
      <c r="T1168" s="20"/>
      <c r="U1168" s="20"/>
      <c r="V1168" s="20"/>
      <c r="W1168" s="20"/>
      <c r="X1168" s="20"/>
      <c r="Y1168" s="20"/>
      <c r="Z1168" s="20"/>
      <c r="AA1168" s="30"/>
    </row>
    <row r="1169" spans="1:27" x14ac:dyDescent="0.25">
      <c r="A1169">
        <v>1133</v>
      </c>
      <c r="B1169" s="15">
        <v>42153</v>
      </c>
      <c r="C1169" s="25">
        <f t="shared" si="68"/>
        <v>0.12975187599658999</v>
      </c>
      <c r="D1169" s="25">
        <f>VLOOKUP(B1169,input_BB!$B$19:$XX$10000,$D$35,0)</f>
        <v>96.906999999999996</v>
      </c>
      <c r="E1169" s="27">
        <f t="shared" si="69"/>
        <v>3.5789449069064595E-2</v>
      </c>
      <c r="F1169" s="34">
        <f t="shared" si="71"/>
        <v>4.0500348955816667E-2</v>
      </c>
      <c r="G1169" s="25">
        <f t="shared" si="70"/>
        <v>0.33300556822914801</v>
      </c>
      <c r="I1169" s="31">
        <v>42153</v>
      </c>
      <c r="J1169" s="20">
        <v>0.12975187599658999</v>
      </c>
      <c r="K1169" s="20">
        <v>0</v>
      </c>
      <c r="L1169" s="20">
        <v>0.33300556822914801</v>
      </c>
      <c r="M1169" s="20">
        <v>0.36925546830698902</v>
      </c>
      <c r="N1169" s="20">
        <v>0.29773896346386403</v>
      </c>
      <c r="O1169" s="20"/>
      <c r="P1169" s="20"/>
      <c r="Q1169" s="20"/>
      <c r="R1169" s="20"/>
      <c r="S1169" s="20"/>
      <c r="T1169" s="20"/>
      <c r="U1169" s="20"/>
      <c r="V1169" s="20"/>
      <c r="W1169" s="20"/>
      <c r="X1169" s="20"/>
      <c r="Y1169" s="20"/>
      <c r="Z1169" s="20"/>
      <c r="AA1169" s="30"/>
    </row>
    <row r="1170" spans="1:27" x14ac:dyDescent="0.25">
      <c r="A1170">
        <v>1134</v>
      </c>
      <c r="B1170" s="15">
        <v>42160</v>
      </c>
      <c r="C1170" s="25">
        <f t="shared" si="68"/>
        <v>0.128591492772102</v>
      </c>
      <c r="D1170" s="25">
        <f>VLOOKUP(B1170,input_BB!$B$19:$XX$10000,$D$35,0)</f>
        <v>96.305999999999997</v>
      </c>
      <c r="E1170" s="27">
        <f t="shared" si="69"/>
        <v>3.2514288818182628E-2</v>
      </c>
      <c r="F1170" s="34">
        <f t="shared" si="71"/>
        <v>3.0412231549565849E-3</v>
      </c>
      <c r="G1170" s="25">
        <f t="shared" si="70"/>
        <v>0.25283283473767099</v>
      </c>
      <c r="I1170" s="31">
        <v>42160</v>
      </c>
      <c r="J1170" s="20">
        <v>0.128591492772102</v>
      </c>
      <c r="K1170" s="20">
        <v>0</v>
      </c>
      <c r="L1170" s="20">
        <v>0.25283283473767099</v>
      </c>
      <c r="M1170" s="20">
        <v>0.37420799197322102</v>
      </c>
      <c r="N1170" s="20">
        <v>0.37295917328910799</v>
      </c>
      <c r="O1170" s="20"/>
      <c r="P1170" s="20"/>
      <c r="Q1170" s="20"/>
      <c r="R1170" s="20"/>
      <c r="S1170" s="20"/>
      <c r="T1170" s="20"/>
      <c r="U1170" s="20"/>
      <c r="V1170" s="20"/>
      <c r="W1170" s="20"/>
      <c r="X1170" s="20"/>
      <c r="Y1170" s="20"/>
      <c r="Z1170" s="20"/>
      <c r="AA1170" s="30"/>
    </row>
    <row r="1171" spans="1:27" x14ac:dyDescent="0.25">
      <c r="A1171">
        <v>1135</v>
      </c>
      <c r="B1171" s="15">
        <v>42167</v>
      </c>
      <c r="C1171" s="25">
        <f t="shared" si="68"/>
        <v>0.12849390506744399</v>
      </c>
      <c r="D1171" s="25">
        <f>VLOOKUP(B1171,input_BB!$B$19:$XX$10000,$D$35,0)</f>
        <v>94.971999999999994</v>
      </c>
      <c r="E1171" s="27">
        <f t="shared" si="69"/>
        <v>3.2238849321535527E-2</v>
      </c>
      <c r="F1171" s="34">
        <f t="shared" si="71"/>
        <v>-1.9967597799952608E-2</v>
      </c>
      <c r="G1171" s="25">
        <f t="shared" si="70"/>
        <v>0.25293691867560503</v>
      </c>
      <c r="I1171" s="31">
        <v>42167</v>
      </c>
      <c r="J1171" s="20">
        <v>0.12849390506744399</v>
      </c>
      <c r="K1171" s="20">
        <v>0</v>
      </c>
      <c r="L1171" s="20">
        <v>0.25293691867560503</v>
      </c>
      <c r="M1171" s="20">
        <v>0.37477818550773301</v>
      </c>
      <c r="N1171" s="20">
        <v>0.37228489581666202</v>
      </c>
      <c r="O1171" s="20"/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  <c r="AA1171" s="30"/>
    </row>
    <row r="1172" spans="1:27" x14ac:dyDescent="0.25">
      <c r="A1172">
        <v>1136</v>
      </c>
      <c r="B1172" s="15">
        <v>42174</v>
      </c>
      <c r="C1172" s="25">
        <f t="shared" si="68"/>
        <v>0.128397256135941</v>
      </c>
      <c r="D1172" s="25">
        <f>VLOOKUP(B1172,input_BB!$B$19:$XX$10000,$D$35,0)</f>
        <v>94.084999999999994</v>
      </c>
      <c r="E1172" s="27">
        <f t="shared" si="69"/>
        <v>3.1966059494805243E-2</v>
      </c>
      <c r="F1172" s="34">
        <f t="shared" si="71"/>
        <v>-2.306190683861864E-2</v>
      </c>
      <c r="G1172" s="25">
        <f t="shared" si="70"/>
        <v>0.253041461027318</v>
      </c>
      <c r="I1172" s="31">
        <v>42174</v>
      </c>
      <c r="J1172" s="20">
        <v>0.128397256135941</v>
      </c>
      <c r="K1172" s="20">
        <v>0</v>
      </c>
      <c r="L1172" s="20">
        <v>0.253041461027318</v>
      </c>
      <c r="M1172" s="20">
        <v>0.37534578704933302</v>
      </c>
      <c r="N1172" s="20">
        <v>0.37161275192334903</v>
      </c>
      <c r="O1172" s="20"/>
      <c r="P1172" s="20"/>
      <c r="Q1172" s="20"/>
      <c r="R1172" s="20"/>
      <c r="S1172" s="20"/>
      <c r="T1172" s="20"/>
      <c r="U1172" s="20"/>
      <c r="V1172" s="20"/>
      <c r="W1172" s="20"/>
      <c r="X1172" s="20"/>
      <c r="Y1172" s="20"/>
      <c r="Z1172" s="20"/>
      <c r="AA1172" s="30"/>
    </row>
    <row r="1173" spans="1:27" x14ac:dyDescent="0.25">
      <c r="A1173">
        <v>1137</v>
      </c>
      <c r="B1173" s="15">
        <v>42181</v>
      </c>
      <c r="C1173" s="25">
        <f t="shared" si="68"/>
        <v>0.128301545977592</v>
      </c>
      <c r="D1173" s="25">
        <f>VLOOKUP(B1173,input_BB!$B$19:$XX$10000,$D$35,0)</f>
        <v>95.471999999999994</v>
      </c>
      <c r="E1173" s="27">
        <f t="shared" si="69"/>
        <v>3.1695919337988883E-2</v>
      </c>
      <c r="F1173" s="34">
        <f t="shared" si="71"/>
        <v>5.2647095986184667E-3</v>
      </c>
      <c r="G1173" s="25">
        <f t="shared" si="70"/>
        <v>0.25314262044383901</v>
      </c>
      <c r="I1173" s="31">
        <v>42181</v>
      </c>
      <c r="J1173" s="20">
        <v>0.128301545977592</v>
      </c>
      <c r="K1173" s="20">
        <v>0</v>
      </c>
      <c r="L1173" s="20">
        <v>0.25314262044383901</v>
      </c>
      <c r="M1173" s="20">
        <v>0.37591120116057702</v>
      </c>
      <c r="N1173" s="20">
        <v>0.37094617839558403</v>
      </c>
      <c r="O1173" s="20"/>
      <c r="P1173" s="20"/>
      <c r="Q1173" s="20"/>
      <c r="R1173" s="20"/>
      <c r="S1173" s="20"/>
      <c r="T1173" s="20"/>
      <c r="U1173" s="20"/>
      <c r="V1173" s="20"/>
      <c r="W1173" s="20"/>
      <c r="X1173" s="20"/>
      <c r="Y1173" s="20"/>
      <c r="Z1173" s="20"/>
      <c r="AA1173" s="30"/>
    </row>
    <row r="1174" spans="1:27" x14ac:dyDescent="0.25">
      <c r="A1174">
        <v>1138</v>
      </c>
      <c r="B1174" s="15">
        <v>42188</v>
      </c>
      <c r="C1174" s="25">
        <f t="shared" si="68"/>
        <v>0.12820675969123799</v>
      </c>
      <c r="D1174" s="25">
        <f>VLOOKUP(B1174,input_BB!$B$19:$XX$10000,$D$35,0)</f>
        <v>96.113</v>
      </c>
      <c r="E1174" s="27">
        <f t="shared" si="69"/>
        <v>3.1428386792839977E-2</v>
      </c>
      <c r="F1174" s="34">
        <f t="shared" si="71"/>
        <v>2.1554976882606214E-2</v>
      </c>
      <c r="G1174" s="25">
        <f t="shared" si="70"/>
        <v>0.25324396364395801</v>
      </c>
      <c r="I1174" s="31">
        <v>42188</v>
      </c>
      <c r="J1174" s="20">
        <v>0.12820675969123799</v>
      </c>
      <c r="K1174" s="20">
        <v>0</v>
      </c>
      <c r="L1174" s="20">
        <v>0.25324396364395801</v>
      </c>
      <c r="M1174" s="20">
        <v>0.37647272896612199</v>
      </c>
      <c r="N1174" s="20">
        <v>0.37028330738991999</v>
      </c>
      <c r="O1174" s="20"/>
      <c r="P1174" s="20"/>
      <c r="Q1174" s="20"/>
      <c r="R1174" s="20"/>
      <c r="S1174" s="20"/>
      <c r="T1174" s="20"/>
      <c r="U1174" s="20"/>
      <c r="V1174" s="20"/>
      <c r="W1174" s="20"/>
      <c r="X1174" s="20"/>
      <c r="Y1174" s="20"/>
      <c r="Z1174" s="20"/>
      <c r="AA1174" s="30"/>
    </row>
    <row r="1175" spans="1:27" x14ac:dyDescent="0.25">
      <c r="A1175">
        <v>1139</v>
      </c>
      <c r="B1175" s="15">
        <v>42195</v>
      </c>
      <c r="C1175" s="25">
        <f t="shared" si="68"/>
        <v>0.128112897276878</v>
      </c>
      <c r="D1175" s="25">
        <f>VLOOKUP(B1175,input_BB!$B$19:$XX$10000,$D$35,0)</f>
        <v>96.025000000000006</v>
      </c>
      <c r="E1175" s="27">
        <f t="shared" si="69"/>
        <v>3.1163461859355788E-2</v>
      </c>
      <c r="F1175" s="34">
        <f t="shared" si="71"/>
        <v>5.7922741746272433E-3</v>
      </c>
      <c r="G1175" s="25">
        <f t="shared" si="70"/>
        <v>0.25334317857918498</v>
      </c>
      <c r="I1175" s="31">
        <v>42195</v>
      </c>
      <c r="J1175" s="20">
        <v>0.128112897276878</v>
      </c>
      <c r="K1175" s="20">
        <v>0</v>
      </c>
      <c r="L1175" s="20">
        <v>0.25334317857918498</v>
      </c>
      <c r="M1175" s="20">
        <v>0.377032247447674</v>
      </c>
      <c r="N1175" s="20">
        <v>0.36962457397314102</v>
      </c>
      <c r="O1175" s="20"/>
      <c r="P1175" s="20"/>
      <c r="Q1175" s="20"/>
      <c r="R1175" s="20"/>
      <c r="S1175" s="20"/>
      <c r="T1175" s="20"/>
      <c r="U1175" s="20"/>
      <c r="V1175" s="20"/>
      <c r="W1175" s="20"/>
      <c r="X1175" s="20"/>
      <c r="Y1175" s="20"/>
      <c r="Z1175" s="20"/>
      <c r="AA1175" s="30"/>
    </row>
    <row r="1176" spans="1:27" x14ac:dyDescent="0.25">
      <c r="A1176">
        <v>1140</v>
      </c>
      <c r="B1176" s="15">
        <v>42202</v>
      </c>
      <c r="C1176" s="25">
        <f t="shared" si="68"/>
        <v>0.128019914031029</v>
      </c>
      <c r="D1176" s="25">
        <f>VLOOKUP(B1176,input_BB!$B$19:$XX$10000,$D$35,0)</f>
        <v>97.861999999999995</v>
      </c>
      <c r="E1176" s="27">
        <f t="shared" si="69"/>
        <v>3.0901018362779906E-2</v>
      </c>
      <c r="F1176" s="34">
        <f t="shared" si="71"/>
        <v>1.8197330225879993E-2</v>
      </c>
      <c r="G1176" s="25">
        <f t="shared" si="70"/>
        <v>0.25344142305356798</v>
      </c>
      <c r="I1176" s="31">
        <v>42202</v>
      </c>
      <c r="J1176" s="20">
        <v>0.128019914031029</v>
      </c>
      <c r="K1176" s="20">
        <v>0</v>
      </c>
      <c r="L1176" s="20">
        <v>0.25344142305356798</v>
      </c>
      <c r="M1176" s="20">
        <v>0.37758904868035797</v>
      </c>
      <c r="N1176" s="20">
        <v>0.36896952826607399</v>
      </c>
      <c r="O1176" s="20"/>
      <c r="P1176" s="20"/>
      <c r="Q1176" s="20"/>
      <c r="R1176" s="20"/>
      <c r="S1176" s="20"/>
      <c r="T1176" s="20"/>
      <c r="U1176" s="20"/>
      <c r="V1176" s="20"/>
      <c r="W1176" s="20"/>
      <c r="X1176" s="20"/>
      <c r="Y1176" s="20"/>
      <c r="Z1176" s="20"/>
      <c r="AA1176" s="30"/>
    </row>
    <row r="1177" spans="1:27" x14ac:dyDescent="0.25">
      <c r="A1177">
        <v>1141</v>
      </c>
      <c r="B1177" s="15">
        <v>42209</v>
      </c>
      <c r="C1177" s="25">
        <f t="shared" si="68"/>
        <v>0.12792780995368999</v>
      </c>
      <c r="D1177" s="25">
        <f>VLOOKUP(B1177,input_BB!$B$19:$XX$10000,$D$35,0)</f>
        <v>97.244</v>
      </c>
      <c r="E1177" s="27">
        <f t="shared" si="69"/>
        <v>3.0641056303109517E-2</v>
      </c>
      <c r="F1177" s="34">
        <f t="shared" si="71"/>
        <v>1.2694610778443138E-2</v>
      </c>
      <c r="G1177" s="25">
        <f t="shared" si="70"/>
        <v>0.25353769434307999</v>
      </c>
      <c r="I1177" s="31">
        <v>42209</v>
      </c>
      <c r="J1177" s="20">
        <v>0.12792780995368999</v>
      </c>
      <c r="K1177" s="20">
        <v>0</v>
      </c>
      <c r="L1177" s="20">
        <v>0.25353769434307999</v>
      </c>
      <c r="M1177" s="20">
        <v>0.37814305797417302</v>
      </c>
      <c r="N1177" s="20">
        <v>0.36831924768274699</v>
      </c>
      <c r="O1177" s="20"/>
      <c r="P1177" s="20"/>
      <c r="Q1177" s="20"/>
      <c r="R1177" s="20"/>
      <c r="S1177" s="20"/>
      <c r="T1177" s="20"/>
      <c r="U1177" s="20"/>
      <c r="V1177" s="20"/>
      <c r="W1177" s="20"/>
      <c r="X1177" s="20"/>
      <c r="Y1177" s="20"/>
      <c r="Z1177" s="20"/>
      <c r="AA1177" s="30"/>
    </row>
    <row r="1178" spans="1:27" x14ac:dyDescent="0.25">
      <c r="A1178">
        <v>1142</v>
      </c>
      <c r="B1178" s="15">
        <v>42216</v>
      </c>
      <c r="C1178" s="25">
        <f t="shared" si="68"/>
        <v>0.12477198243141201</v>
      </c>
      <c r="D1178" s="25">
        <f>VLOOKUP(B1178,input_BB!$B$19:$XX$10000,$D$35,0)</f>
        <v>97.335999999999999</v>
      </c>
      <c r="E1178" s="27">
        <f t="shared" si="69"/>
        <v>2.1733791322469439E-2</v>
      </c>
      <c r="F1178" s="34">
        <f t="shared" si="71"/>
        <v>-5.3749156976149459E-3</v>
      </c>
      <c r="G1178" s="25">
        <f t="shared" si="70"/>
        <v>0.31611722599130698</v>
      </c>
      <c r="I1178" s="31">
        <v>42216</v>
      </c>
      <c r="J1178" s="20">
        <v>0.12477198243141201</v>
      </c>
      <c r="K1178" s="20">
        <v>0</v>
      </c>
      <c r="L1178" s="20">
        <v>0.31611722599130698</v>
      </c>
      <c r="M1178" s="20">
        <v>0.34436448848158002</v>
      </c>
      <c r="N1178" s="20">
        <v>0.339518285527113</v>
      </c>
      <c r="O1178" s="20"/>
      <c r="P1178" s="20"/>
      <c r="Q1178" s="20"/>
      <c r="R1178" s="20"/>
      <c r="S1178" s="20"/>
      <c r="T1178" s="20"/>
      <c r="U1178" s="20"/>
      <c r="V1178" s="20"/>
      <c r="W1178" s="20"/>
      <c r="X1178" s="20"/>
      <c r="Y1178" s="20"/>
      <c r="Z1178" s="20"/>
      <c r="AA1178" s="30"/>
    </row>
    <row r="1179" spans="1:27" x14ac:dyDescent="0.25">
      <c r="A1179">
        <v>1143</v>
      </c>
      <c r="B1179" s="15">
        <v>42223</v>
      </c>
      <c r="C1179" s="25">
        <f t="shared" si="68"/>
        <v>0.19410246610641499</v>
      </c>
      <c r="D1179" s="25">
        <f>VLOOKUP(B1179,input_BB!$B$19:$XX$10000,$D$35,0)</f>
        <v>97.563000000000002</v>
      </c>
      <c r="E1179" s="27">
        <f t="shared" si="69"/>
        <v>0.21741780287561904</v>
      </c>
      <c r="F1179" s="34">
        <f t="shared" si="71"/>
        <v>3.2804080457407014E-3</v>
      </c>
      <c r="G1179" s="25">
        <f t="shared" si="70"/>
        <v>0.31618907437392402</v>
      </c>
      <c r="I1179" s="31">
        <v>42223</v>
      </c>
      <c r="J1179" s="20">
        <v>0.19410246610641499</v>
      </c>
      <c r="K1179" s="20">
        <v>0</v>
      </c>
      <c r="L1179" s="20">
        <v>0.31618907437392402</v>
      </c>
      <c r="M1179" s="20">
        <v>0.344393202644872</v>
      </c>
      <c r="N1179" s="20">
        <v>0.33941772298120398</v>
      </c>
      <c r="O1179" s="20"/>
      <c r="P1179" s="20"/>
      <c r="Q1179" s="20"/>
      <c r="R1179" s="20"/>
      <c r="S1179" s="20"/>
      <c r="T1179" s="20"/>
      <c r="U1179" s="20"/>
      <c r="V1179" s="20"/>
      <c r="W1179" s="20"/>
      <c r="X1179" s="20"/>
      <c r="Y1179" s="20"/>
      <c r="Z1179" s="20"/>
      <c r="AA1179" s="30"/>
    </row>
    <row r="1180" spans="1:27" x14ac:dyDescent="0.25">
      <c r="A1180">
        <v>1144</v>
      </c>
      <c r="B1180" s="15">
        <v>42230</v>
      </c>
      <c r="C1180" s="25">
        <f t="shared" si="68"/>
        <v>0.124681040644646</v>
      </c>
      <c r="D1180" s="25">
        <f>VLOOKUP(B1180,input_BB!$B$19:$XX$10000,$D$35,0)</f>
        <v>96.52</v>
      </c>
      <c r="E1180" s="27">
        <f t="shared" si="69"/>
        <v>2.1477109806505915E-2</v>
      </c>
      <c r="F1180" s="34">
        <f t="shared" si="71"/>
        <v>-8.3833319635078229E-3</v>
      </c>
      <c r="G1180" s="25">
        <f t="shared" si="70"/>
        <v>0.316260881338704</v>
      </c>
      <c r="I1180" s="31">
        <v>42230</v>
      </c>
      <c r="J1180" s="20">
        <v>0.124681040644646</v>
      </c>
      <c r="K1180" s="20">
        <v>0</v>
      </c>
      <c r="L1180" s="20">
        <v>0.316260881338704</v>
      </c>
      <c r="M1180" s="20">
        <v>0.344420521452456</v>
      </c>
      <c r="N1180" s="20">
        <v>0.33931859720884</v>
      </c>
      <c r="O1180" s="20"/>
      <c r="P1180" s="20"/>
      <c r="Q1180" s="20"/>
      <c r="R1180" s="20"/>
      <c r="S1180" s="20"/>
      <c r="T1180" s="20"/>
      <c r="U1180" s="20"/>
      <c r="V1180" s="20"/>
      <c r="W1180" s="20"/>
      <c r="X1180" s="20"/>
      <c r="Y1180" s="20"/>
      <c r="Z1180" s="20"/>
      <c r="AA1180" s="30"/>
    </row>
    <row r="1181" spans="1:27" x14ac:dyDescent="0.25">
      <c r="A1181">
        <v>1145</v>
      </c>
      <c r="B1181" s="15">
        <v>42237</v>
      </c>
      <c r="C1181" s="25">
        <f t="shared" si="68"/>
        <v>0.16937656700611101</v>
      </c>
      <c r="D1181" s="25">
        <f>VLOOKUP(B1181,input_BB!$B$19:$XX$10000,$D$35,0)</f>
        <v>95.007999999999996</v>
      </c>
      <c r="E1181" s="27">
        <f t="shared" si="69"/>
        <v>0.14762940866958818</v>
      </c>
      <c r="F1181" s="34">
        <f t="shared" si="71"/>
        <v>-2.6188206594713215E-2</v>
      </c>
      <c r="G1181" s="25">
        <f t="shared" si="70"/>
        <v>0.316329447496003</v>
      </c>
      <c r="I1181" s="31">
        <v>42237</v>
      </c>
      <c r="J1181" s="20">
        <v>0.16937656700611101</v>
      </c>
      <c r="K1181" s="20">
        <v>0</v>
      </c>
      <c r="L1181" s="20">
        <v>0.316329447496003</v>
      </c>
      <c r="M1181" s="20">
        <v>0.34444880624567598</v>
      </c>
      <c r="N1181" s="20">
        <v>0.33922174625832102</v>
      </c>
      <c r="O1181" s="20"/>
      <c r="P1181" s="20"/>
      <c r="Q1181" s="20"/>
      <c r="R1181" s="20"/>
      <c r="S1181" s="20"/>
      <c r="T1181" s="20"/>
      <c r="U1181" s="20"/>
      <c r="V1181" s="20"/>
      <c r="W1181" s="20"/>
      <c r="X1181" s="20"/>
      <c r="Y1181" s="20"/>
      <c r="Z1181" s="20"/>
      <c r="AA1181" s="30"/>
    </row>
    <row r="1182" spans="1:27" x14ac:dyDescent="0.25">
      <c r="A1182">
        <v>1146</v>
      </c>
      <c r="B1182" s="15">
        <v>42244</v>
      </c>
      <c r="C1182" s="25">
        <f t="shared" si="68"/>
        <v>0.134113654494286</v>
      </c>
      <c r="D1182" s="25">
        <f>VLOOKUP(B1182,input_BB!$B$19:$XX$10000,$D$35,0)</f>
        <v>96.105999999999995</v>
      </c>
      <c r="E1182" s="27">
        <f t="shared" si="69"/>
        <v>4.8100488437208565E-2</v>
      </c>
      <c r="F1182" s="34">
        <f t="shared" si="71"/>
        <v>-4.2892664732697705E-3</v>
      </c>
      <c r="G1182" s="25">
        <f t="shared" si="70"/>
        <v>0.31639906323502198</v>
      </c>
      <c r="I1182" s="31">
        <v>42244</v>
      </c>
      <c r="J1182" s="20">
        <v>0.134113654494286</v>
      </c>
      <c r="K1182" s="20">
        <v>0</v>
      </c>
      <c r="L1182" s="20">
        <v>0.31639906323502198</v>
      </c>
      <c r="M1182" s="20">
        <v>0.344475437930437</v>
      </c>
      <c r="N1182" s="20">
        <v>0.33912549883454002</v>
      </c>
      <c r="O1182" s="20"/>
      <c r="P1182" s="20"/>
      <c r="Q1182" s="20"/>
      <c r="R1182" s="20"/>
      <c r="S1182" s="20"/>
      <c r="T1182" s="20"/>
      <c r="U1182" s="20"/>
      <c r="V1182" s="20"/>
      <c r="W1182" s="20"/>
      <c r="X1182" s="20"/>
      <c r="Y1182" s="20"/>
      <c r="Z1182" s="20"/>
      <c r="AA1182" s="30"/>
    </row>
    <row r="1183" spans="1:27" x14ac:dyDescent="0.25">
      <c r="A1183">
        <v>1147</v>
      </c>
      <c r="B1183" s="15">
        <v>42251</v>
      </c>
      <c r="C1183" s="25">
        <f t="shared" si="68"/>
        <v>0.13090839982032801</v>
      </c>
      <c r="D1183" s="25">
        <f>VLOOKUP(B1183,input_BB!$B$19:$XX$10000,$D$35,0)</f>
        <v>96.228999999999999</v>
      </c>
      <c r="E1183" s="27">
        <f t="shared" si="69"/>
        <v>3.9053716232506287E-2</v>
      </c>
      <c r="F1183" s="34">
        <f t="shared" si="71"/>
        <v>1.2851549343213309E-2</v>
      </c>
      <c r="G1183" s="25">
        <f t="shared" si="70"/>
        <v>0.28913824179947201</v>
      </c>
      <c r="I1183" s="31">
        <v>42251</v>
      </c>
      <c r="J1183" s="20">
        <v>0.13090839982032801</v>
      </c>
      <c r="K1183" s="20">
        <v>0</v>
      </c>
      <c r="L1183" s="20">
        <v>0.28913824179947201</v>
      </c>
      <c r="M1183" s="20">
        <v>0.51717502804790805</v>
      </c>
      <c r="N1183" s="20">
        <v>0.19368673015262</v>
      </c>
      <c r="O1183" s="20"/>
      <c r="P1183" s="20"/>
      <c r="Q1183" s="20"/>
      <c r="R1183" s="20"/>
      <c r="S1183" s="20"/>
      <c r="T1183" s="20"/>
      <c r="U1183" s="20"/>
      <c r="V1183" s="20"/>
      <c r="W1183" s="20"/>
      <c r="X1183" s="20"/>
      <c r="Y1183" s="20"/>
      <c r="Z1183" s="20"/>
      <c r="AA1183" s="30"/>
    </row>
    <row r="1184" spans="1:27" x14ac:dyDescent="0.25">
      <c r="A1184">
        <v>1148</v>
      </c>
      <c r="B1184" s="15">
        <v>42258</v>
      </c>
      <c r="C1184" s="25">
        <f t="shared" si="68"/>
        <v>0.124456159770489</v>
      </c>
      <c r="D1184" s="25">
        <f>VLOOKUP(B1184,input_BB!$B$19:$XX$10000,$D$35,0)</f>
        <v>95.194000000000003</v>
      </c>
      <c r="E1184" s="27">
        <f t="shared" si="69"/>
        <v>2.0842387686537702E-2</v>
      </c>
      <c r="F1184" s="34">
        <f t="shared" si="71"/>
        <v>-9.4895219861401703E-3</v>
      </c>
      <c r="G1184" s="25">
        <f t="shared" si="70"/>
        <v>0.25388662119423899</v>
      </c>
      <c r="I1184" s="31">
        <v>42258</v>
      </c>
      <c r="J1184" s="20">
        <v>0.124456159770489</v>
      </c>
      <c r="K1184" s="20">
        <v>0</v>
      </c>
      <c r="L1184" s="20">
        <v>0.25388662119423899</v>
      </c>
      <c r="M1184" s="20">
        <v>0.49829628575407597</v>
      </c>
      <c r="N1184" s="20">
        <v>0.24781709305168501</v>
      </c>
      <c r="O1184" s="20"/>
      <c r="P1184" s="20"/>
      <c r="Q1184" s="20"/>
      <c r="R1184" s="20"/>
      <c r="S1184" s="20"/>
      <c r="T1184" s="20"/>
      <c r="U1184" s="20"/>
      <c r="V1184" s="20"/>
      <c r="W1184" s="20"/>
      <c r="X1184" s="20"/>
      <c r="Y1184" s="20"/>
      <c r="Z1184" s="20"/>
      <c r="AA1184" s="30"/>
    </row>
    <row r="1185" spans="1:27" x14ac:dyDescent="0.25">
      <c r="A1185">
        <v>1149</v>
      </c>
      <c r="B1185" s="15">
        <v>42265</v>
      </c>
      <c r="C1185" s="25">
        <f t="shared" si="68"/>
        <v>0.11870074272155801</v>
      </c>
      <c r="D1185" s="25">
        <f>VLOOKUP(B1185,input_BB!$B$19:$XX$10000,$D$35,0)</f>
        <v>94.863</v>
      </c>
      <c r="E1185" s="27">
        <f t="shared" si="69"/>
        <v>4.5978292095531685E-3</v>
      </c>
      <c r="F1185" s="34">
        <f t="shared" si="71"/>
        <v>-1.4195304949651377E-2</v>
      </c>
      <c r="G1185" s="25">
        <f t="shared" si="70"/>
        <v>0.253924774792256</v>
      </c>
      <c r="I1185" s="31">
        <v>42265</v>
      </c>
      <c r="J1185" s="20">
        <v>0.11870074272155801</v>
      </c>
      <c r="K1185" s="20">
        <v>0</v>
      </c>
      <c r="L1185" s="20">
        <v>0.253924774792256</v>
      </c>
      <c r="M1185" s="20">
        <v>0.49844252610626899</v>
      </c>
      <c r="N1185" s="20">
        <v>0.24763269910147501</v>
      </c>
      <c r="O1185" s="20"/>
      <c r="P1185" s="20"/>
      <c r="Q1185" s="20"/>
      <c r="R1185" s="20"/>
      <c r="S1185" s="20"/>
      <c r="T1185" s="20"/>
      <c r="U1185" s="20"/>
      <c r="V1185" s="20"/>
      <c r="W1185" s="20"/>
      <c r="X1185" s="20"/>
      <c r="Y1185" s="20"/>
      <c r="Z1185" s="20"/>
      <c r="AA1185" s="30"/>
    </row>
    <row r="1186" spans="1:27" x14ac:dyDescent="0.25">
      <c r="A1186">
        <v>1150</v>
      </c>
      <c r="B1186" s="15">
        <v>42272</v>
      </c>
      <c r="C1186" s="25">
        <f t="shared" si="68"/>
        <v>0.118689388036728</v>
      </c>
      <c r="D1186" s="25">
        <f>VLOOKUP(B1186,input_BB!$B$19:$XX$10000,$D$35,0)</f>
        <v>96.269000000000005</v>
      </c>
      <c r="E1186" s="27">
        <f t="shared" si="69"/>
        <v>4.5657808210279654E-3</v>
      </c>
      <c r="F1186" s="34">
        <f t="shared" si="71"/>
        <v>1.129272853331087E-2</v>
      </c>
      <c r="G1186" s="25">
        <f t="shared" si="70"/>
        <v>0.25396440495407402</v>
      </c>
      <c r="I1186" s="31">
        <v>42272</v>
      </c>
      <c r="J1186" s="20">
        <v>0.118689388036728</v>
      </c>
      <c r="K1186" s="20">
        <v>0</v>
      </c>
      <c r="L1186" s="20">
        <v>0.25396440495407402</v>
      </c>
      <c r="M1186" s="20">
        <v>0.49858416268720401</v>
      </c>
      <c r="N1186" s="20">
        <v>0.247451432358722</v>
      </c>
      <c r="O1186" s="20"/>
      <c r="P1186" s="20"/>
      <c r="Q1186" s="20"/>
      <c r="R1186" s="20"/>
      <c r="S1186" s="20"/>
      <c r="T1186" s="20"/>
      <c r="U1186" s="20"/>
      <c r="V1186" s="20"/>
      <c r="W1186" s="20"/>
      <c r="X1186" s="20"/>
      <c r="Y1186" s="20"/>
      <c r="Z1186" s="20"/>
      <c r="AA1186" s="30"/>
    </row>
    <row r="1187" spans="1:27" x14ac:dyDescent="0.25">
      <c r="A1187">
        <v>1151</v>
      </c>
      <c r="B1187" s="15">
        <v>42279</v>
      </c>
      <c r="C1187" s="25">
        <f t="shared" si="68"/>
        <v>0.118678092956543</v>
      </c>
      <c r="D1187" s="25">
        <f>VLOOKUP(B1187,input_BB!$B$19:$XX$10000,$D$35,0)</f>
        <v>95.83</v>
      </c>
      <c r="E1187" s="27">
        <f t="shared" si="69"/>
        <v>4.5339006655140159E-3</v>
      </c>
      <c r="F1187" s="34">
        <f t="shared" si="71"/>
        <v>1.0193647681393081E-2</v>
      </c>
      <c r="G1187" s="25">
        <f t="shared" si="70"/>
        <v>0.254001547438235</v>
      </c>
      <c r="I1187" s="31">
        <v>42279</v>
      </c>
      <c r="J1187" s="20">
        <v>0.118678092956543</v>
      </c>
      <c r="K1187" s="20">
        <v>0</v>
      </c>
      <c r="L1187" s="20">
        <v>0.254001547438235</v>
      </c>
      <c r="M1187" s="20">
        <v>0.49872843389384602</v>
      </c>
      <c r="N1187" s="20">
        <v>0.24727001866791901</v>
      </c>
      <c r="O1187" s="20"/>
      <c r="P1187" s="20"/>
      <c r="Q1187" s="20"/>
      <c r="R1187" s="20"/>
      <c r="S1187" s="20"/>
      <c r="T1187" s="20"/>
      <c r="U1187" s="20"/>
      <c r="V1187" s="20"/>
      <c r="W1187" s="20"/>
      <c r="X1187" s="20"/>
      <c r="Y1187" s="20"/>
      <c r="Z1187" s="20"/>
      <c r="AA1187" s="30"/>
    </row>
    <row r="1188" spans="1:27" x14ac:dyDescent="0.25">
      <c r="A1188">
        <v>1152</v>
      </c>
      <c r="B1188" s="15">
        <v>42286</v>
      </c>
      <c r="C1188" s="25">
        <f t="shared" si="68"/>
        <v>0.13929240405559501</v>
      </c>
      <c r="D1188" s="25">
        <f>VLOOKUP(B1188,input_BB!$B$19:$XX$10000,$D$35,0)</f>
        <v>94.813000000000002</v>
      </c>
      <c r="E1188" s="27">
        <f t="shared" si="69"/>
        <v>6.2717413565504476E-2</v>
      </c>
      <c r="F1188" s="34">
        <f t="shared" si="71"/>
        <v>-1.512428715370473E-2</v>
      </c>
      <c r="G1188" s="25">
        <f t="shared" si="70"/>
        <v>0.25404076988584501</v>
      </c>
      <c r="I1188" s="31">
        <v>42286</v>
      </c>
      <c r="J1188" s="20">
        <v>0.13929240405559501</v>
      </c>
      <c r="K1188" s="20">
        <v>0</v>
      </c>
      <c r="L1188" s="20">
        <v>0.25404076988584501</v>
      </c>
      <c r="M1188" s="20">
        <v>0.49886804126749601</v>
      </c>
      <c r="N1188" s="20">
        <v>0.24709118884665901</v>
      </c>
      <c r="O1188" s="20"/>
      <c r="P1188" s="20"/>
      <c r="Q1188" s="20"/>
      <c r="R1188" s="20"/>
      <c r="S1188" s="20"/>
      <c r="T1188" s="20"/>
      <c r="U1188" s="20"/>
      <c r="V1188" s="20"/>
      <c r="W1188" s="20"/>
      <c r="X1188" s="20"/>
      <c r="Y1188" s="20"/>
      <c r="Z1188" s="20"/>
      <c r="AA1188" s="30"/>
    </row>
    <row r="1189" spans="1:27" x14ac:dyDescent="0.25">
      <c r="A1189">
        <v>1153</v>
      </c>
      <c r="B1189" s="15">
        <v>42293</v>
      </c>
      <c r="C1189" s="25">
        <f t="shared" si="68"/>
        <v>0.118652790784836</v>
      </c>
      <c r="D1189" s="25">
        <f>VLOOKUP(B1189,input_BB!$B$19:$XX$10000,$D$35,0)</f>
        <v>94.54</v>
      </c>
      <c r="E1189" s="27">
        <f t="shared" si="69"/>
        <v>4.4624857525034254E-3</v>
      </c>
      <c r="F1189" s="34">
        <f t="shared" si="71"/>
        <v>-1.3461337785662053E-2</v>
      </c>
      <c r="G1189" s="25">
        <f t="shared" si="70"/>
        <v>0.25397198810761401</v>
      </c>
      <c r="I1189" s="31">
        <v>42293</v>
      </c>
      <c r="J1189" s="20">
        <v>0.118652790784836</v>
      </c>
      <c r="K1189" s="20">
        <v>0</v>
      </c>
      <c r="L1189" s="20">
        <v>0.25397198810761401</v>
      </c>
      <c r="M1189" s="20">
        <v>0.49889628142293102</v>
      </c>
      <c r="N1189" s="20">
        <v>0.247131730469455</v>
      </c>
      <c r="O1189" s="20"/>
      <c r="P1189" s="20"/>
      <c r="Q1189" s="20"/>
      <c r="R1189" s="20"/>
      <c r="S1189" s="20"/>
      <c r="T1189" s="20"/>
      <c r="U1189" s="20"/>
      <c r="V1189" s="20"/>
      <c r="W1189" s="20"/>
      <c r="X1189" s="20"/>
      <c r="Y1189" s="20"/>
      <c r="Z1189" s="20"/>
      <c r="AA1189" s="30"/>
    </row>
    <row r="1190" spans="1:27" x14ac:dyDescent="0.25">
      <c r="A1190">
        <v>1154</v>
      </c>
      <c r="B1190" s="15">
        <v>42300</v>
      </c>
      <c r="C1190" s="25">
        <f t="shared" ref="C1190:C1253" si="72">J1190</f>
        <v>0.118638746440411</v>
      </c>
      <c r="D1190" s="25">
        <f>VLOOKUP(B1190,input_BB!$B$19:$XX$10000,$D$35,0)</f>
        <v>97.126999999999995</v>
      </c>
      <c r="E1190" s="27">
        <f t="shared" ref="E1190:E1253" si="73">(C1190-$E$34)/$E$36</f>
        <v>4.422845849375104E-3</v>
      </c>
      <c r="F1190" s="34">
        <f t="shared" si="71"/>
        <v>2.4405935894866726E-2</v>
      </c>
      <c r="G1190" s="25">
        <f t="shared" ref="G1190:G1253" si="74">VLOOKUP(B1190,$I$37:$AA$5000,$G$34,0)</f>
        <v>0.25390320260885202</v>
      </c>
      <c r="I1190" s="31">
        <v>42300</v>
      </c>
      <c r="J1190" s="20">
        <v>0.118638746440411</v>
      </c>
      <c r="K1190" s="20">
        <v>0</v>
      </c>
      <c r="L1190" s="20">
        <v>0.25390320260885202</v>
      </c>
      <c r="M1190" s="20">
        <v>0.49892403515738398</v>
      </c>
      <c r="N1190" s="20">
        <v>0.247172762233763</v>
      </c>
      <c r="O1190" s="20"/>
      <c r="P1190" s="20"/>
      <c r="Q1190" s="20"/>
      <c r="R1190" s="20"/>
      <c r="S1190" s="20"/>
      <c r="T1190" s="20"/>
      <c r="U1190" s="20"/>
      <c r="V1190" s="20"/>
      <c r="W1190" s="20"/>
      <c r="X1190" s="20"/>
      <c r="Y1190" s="20"/>
      <c r="Z1190" s="20"/>
      <c r="AA1190" s="30"/>
    </row>
    <row r="1191" spans="1:27" x14ac:dyDescent="0.25">
      <c r="A1191">
        <v>1155</v>
      </c>
      <c r="B1191" s="15">
        <v>42307</v>
      </c>
      <c r="C1191" s="25">
        <f t="shared" si="72"/>
        <v>0.11862473934888799</v>
      </c>
      <c r="D1191" s="25">
        <f>VLOOKUP(B1191,input_BB!$B$19:$XX$10000,$D$35,0)</f>
        <v>96.945999999999998</v>
      </c>
      <c r="E1191" s="27">
        <f t="shared" si="73"/>
        <v>4.3833110918756035E-3</v>
      </c>
      <c r="F1191" s="34">
        <f t="shared" si="71"/>
        <v>2.5449545166067233E-2</v>
      </c>
      <c r="G1191" s="25">
        <f t="shared" si="74"/>
        <v>0.25383491821008303</v>
      </c>
      <c r="I1191" s="31">
        <v>42307</v>
      </c>
      <c r="J1191" s="20">
        <v>0.11862473934888799</v>
      </c>
      <c r="K1191" s="20">
        <v>0</v>
      </c>
      <c r="L1191" s="20">
        <v>0.25383491821008303</v>
      </c>
      <c r="M1191" s="20">
        <v>0.49895276481995499</v>
      </c>
      <c r="N1191" s="20">
        <v>0.24721231696996299</v>
      </c>
      <c r="O1191" s="20"/>
      <c r="P1191" s="20"/>
      <c r="Q1191" s="20"/>
      <c r="R1191" s="20"/>
      <c r="S1191" s="20"/>
      <c r="T1191" s="20"/>
      <c r="U1191" s="20"/>
      <c r="V1191" s="20"/>
      <c r="W1191" s="20"/>
      <c r="X1191" s="20"/>
      <c r="Y1191" s="20"/>
      <c r="Z1191" s="20"/>
      <c r="AA1191" s="30"/>
    </row>
    <row r="1192" spans="1:27" x14ac:dyDescent="0.25">
      <c r="A1192">
        <v>1156</v>
      </c>
      <c r="B1192" s="15">
        <v>42314</v>
      </c>
      <c r="C1192" s="25">
        <f t="shared" si="72"/>
        <v>0.118613921105862</v>
      </c>
      <c r="D1192" s="25">
        <f>VLOOKUP(B1192,input_BB!$B$19:$XX$10000,$D$35,0)</f>
        <v>99.168000000000006</v>
      </c>
      <c r="E1192" s="27">
        <f t="shared" si="73"/>
        <v>4.3527768004489389E-3</v>
      </c>
      <c r="F1192" s="34">
        <f t="shared" ref="F1192:F1255" si="75">D1192/D1190-1</f>
        <v>2.1013724299113745E-2</v>
      </c>
      <c r="G1192" s="25">
        <f t="shared" si="74"/>
        <v>0.252612025234277</v>
      </c>
      <c r="I1192" s="31">
        <v>42314</v>
      </c>
      <c r="J1192" s="20">
        <v>0.118613921105862</v>
      </c>
      <c r="K1192" s="20">
        <v>0</v>
      </c>
      <c r="L1192" s="20">
        <v>0.252612025234277</v>
      </c>
      <c r="M1192" s="20">
        <v>0.49978465829962698</v>
      </c>
      <c r="N1192" s="20">
        <v>0.24760331646609601</v>
      </c>
      <c r="O1192" s="20"/>
      <c r="P1192" s="20"/>
      <c r="Q1192" s="20"/>
      <c r="R1192" s="20"/>
      <c r="S1192" s="20"/>
      <c r="T1192" s="20"/>
      <c r="U1192" s="20"/>
      <c r="V1192" s="20"/>
      <c r="W1192" s="20"/>
      <c r="X1192" s="20"/>
      <c r="Y1192" s="20"/>
      <c r="Z1192" s="20"/>
      <c r="AA1192" s="30"/>
    </row>
    <row r="1193" spans="1:27" x14ac:dyDescent="0.25">
      <c r="A1193">
        <v>1157</v>
      </c>
      <c r="B1193" s="15">
        <v>42321</v>
      </c>
      <c r="C1193" s="25">
        <f t="shared" si="72"/>
        <v>0.118599966168404</v>
      </c>
      <c r="D1193" s="25">
        <f>VLOOKUP(B1193,input_BB!$B$19:$XX$10000,$D$35,0)</f>
        <v>98.998000000000005</v>
      </c>
      <c r="E1193" s="27">
        <f t="shared" si="73"/>
        <v>4.313389246836088E-3</v>
      </c>
      <c r="F1193" s="34">
        <f t="shared" si="75"/>
        <v>2.11664225445094E-2</v>
      </c>
      <c r="G1193" s="25">
        <f t="shared" si="74"/>
        <v>0.252544348365629</v>
      </c>
      <c r="I1193" s="31">
        <v>42321</v>
      </c>
      <c r="J1193" s="20">
        <v>0.118599966168404</v>
      </c>
      <c r="K1193" s="20">
        <v>0</v>
      </c>
      <c r="L1193" s="20">
        <v>0.252544348365629</v>
      </c>
      <c r="M1193" s="20">
        <v>0.49981205826353498</v>
      </c>
      <c r="N1193" s="20">
        <v>0.247643593370836</v>
      </c>
      <c r="O1193" s="20"/>
      <c r="P1193" s="20"/>
      <c r="Q1193" s="20"/>
      <c r="R1193" s="20"/>
      <c r="S1193" s="20"/>
      <c r="T1193" s="20"/>
      <c r="U1193" s="20"/>
      <c r="V1193" s="20"/>
      <c r="W1193" s="20"/>
      <c r="X1193" s="20"/>
      <c r="Y1193" s="20"/>
      <c r="Z1193" s="20"/>
      <c r="AA1193" s="30"/>
    </row>
    <row r="1194" spans="1:27" x14ac:dyDescent="0.25">
      <c r="A1194">
        <v>1158</v>
      </c>
      <c r="B1194" s="15">
        <v>42328</v>
      </c>
      <c r="C1194" s="25">
        <f t="shared" si="72"/>
        <v>0.118586003780365</v>
      </c>
      <c r="D1194" s="25">
        <f>VLOOKUP(B1194,input_BB!$B$19:$XX$10000,$D$35,0)</f>
        <v>99.564999999999998</v>
      </c>
      <c r="E1194" s="27">
        <f t="shared" si="73"/>
        <v>4.2739806640957716E-3</v>
      </c>
      <c r="F1194" s="34">
        <f t="shared" si="75"/>
        <v>4.0033075185543776E-3</v>
      </c>
      <c r="G1194" s="25">
        <f t="shared" si="74"/>
        <v>0.252477139032873</v>
      </c>
      <c r="I1194" s="31">
        <v>42328</v>
      </c>
      <c r="J1194" s="20">
        <v>0.118586003780365</v>
      </c>
      <c r="K1194" s="20">
        <v>0</v>
      </c>
      <c r="L1194" s="20">
        <v>0.252477139032873</v>
      </c>
      <c r="M1194" s="20">
        <v>0.49983909813855698</v>
      </c>
      <c r="N1194" s="20">
        <v>0.24768376282856999</v>
      </c>
      <c r="O1194" s="20"/>
      <c r="P1194" s="20"/>
      <c r="Q1194" s="20"/>
      <c r="R1194" s="20"/>
      <c r="S1194" s="20"/>
      <c r="T1194" s="20"/>
      <c r="U1194" s="20"/>
      <c r="V1194" s="20"/>
      <c r="W1194" s="20"/>
      <c r="X1194" s="20"/>
      <c r="Y1194" s="20"/>
      <c r="Z1194" s="20"/>
      <c r="AA1194" s="30"/>
    </row>
    <row r="1195" spans="1:27" x14ac:dyDescent="0.25">
      <c r="A1195">
        <v>1159</v>
      </c>
      <c r="B1195" s="15">
        <v>42335</v>
      </c>
      <c r="C1195" s="25">
        <f t="shared" si="72"/>
        <v>0.11857210099697101</v>
      </c>
      <c r="D1195" s="25">
        <f>VLOOKUP(B1195,input_BB!$B$19:$XX$10000,$D$35,0)</f>
        <v>100.02</v>
      </c>
      <c r="E1195" s="27">
        <f t="shared" si="73"/>
        <v>4.2347403143667096E-3</v>
      </c>
      <c r="F1195" s="34">
        <f t="shared" si="75"/>
        <v>1.0323440877593404E-2</v>
      </c>
      <c r="G1195" s="25">
        <f t="shared" si="74"/>
        <v>0.25240998558105199</v>
      </c>
      <c r="I1195" s="31">
        <v>42335</v>
      </c>
      <c r="J1195" s="20">
        <v>0.11857210099697101</v>
      </c>
      <c r="K1195" s="20">
        <v>0</v>
      </c>
      <c r="L1195" s="20">
        <v>0.25240998558105199</v>
      </c>
      <c r="M1195" s="20">
        <v>0.49986688645523902</v>
      </c>
      <c r="N1195" s="20">
        <v>0.24772312796370999</v>
      </c>
      <c r="O1195" s="20"/>
      <c r="P1195" s="20"/>
      <c r="Q1195" s="20"/>
      <c r="R1195" s="20"/>
      <c r="S1195" s="20"/>
      <c r="T1195" s="20"/>
      <c r="U1195" s="20"/>
      <c r="V1195" s="20"/>
      <c r="W1195" s="20"/>
      <c r="X1195" s="20"/>
      <c r="Y1195" s="20"/>
      <c r="Z1195" s="20"/>
      <c r="AA1195" s="30"/>
    </row>
    <row r="1196" spans="1:27" x14ac:dyDescent="0.25">
      <c r="A1196">
        <v>1160</v>
      </c>
      <c r="B1196" s="15">
        <v>42342</v>
      </c>
      <c r="C1196" s="25">
        <f t="shared" si="72"/>
        <v>0.11855819821357701</v>
      </c>
      <c r="D1196" s="25">
        <f>VLOOKUP(B1196,input_BB!$B$19:$XX$10000,$D$35,0)</f>
        <v>98.353999999999999</v>
      </c>
      <c r="E1196" s="27">
        <f t="shared" si="73"/>
        <v>4.1954999646376476E-3</v>
      </c>
      <c r="F1196" s="34">
        <f t="shared" si="75"/>
        <v>-1.2162908652638915E-2</v>
      </c>
      <c r="G1196" s="25">
        <f t="shared" si="74"/>
        <v>0.25234268194963599</v>
      </c>
      <c r="I1196" s="31">
        <v>42342</v>
      </c>
      <c r="J1196" s="20">
        <v>0.11855819821357701</v>
      </c>
      <c r="K1196" s="20">
        <v>0</v>
      </c>
      <c r="L1196" s="20">
        <v>0.25234268194963599</v>
      </c>
      <c r="M1196" s="20">
        <v>0.49989418949875303</v>
      </c>
      <c r="N1196" s="20">
        <v>0.24776312855161001</v>
      </c>
      <c r="O1196" s="20"/>
      <c r="P1196" s="20"/>
      <c r="Q1196" s="20"/>
      <c r="R1196" s="20"/>
      <c r="S1196" s="20"/>
      <c r="T1196" s="20"/>
      <c r="U1196" s="20"/>
      <c r="V1196" s="20"/>
      <c r="W1196" s="20"/>
      <c r="X1196" s="20"/>
      <c r="Y1196" s="20"/>
      <c r="Z1196" s="20"/>
      <c r="AA1196" s="30"/>
    </row>
    <row r="1197" spans="1:27" x14ac:dyDescent="0.25">
      <c r="A1197">
        <v>1161</v>
      </c>
      <c r="B1197" s="15">
        <v>42349</v>
      </c>
      <c r="C1197" s="25">
        <f t="shared" si="72"/>
        <v>0.11854429543018299</v>
      </c>
      <c r="D1197" s="25">
        <f>VLOOKUP(B1197,input_BB!$B$19:$XX$10000,$D$35,0)</f>
        <v>97.564999999999998</v>
      </c>
      <c r="E1197" s="27">
        <f t="shared" si="73"/>
        <v>4.1562596149085458E-3</v>
      </c>
      <c r="F1197" s="34">
        <f t="shared" si="75"/>
        <v>-2.4545090981803575E-2</v>
      </c>
      <c r="G1197" s="25">
        <f t="shared" si="74"/>
        <v>0.25227544230126597</v>
      </c>
      <c r="I1197" s="31">
        <v>42349</v>
      </c>
      <c r="J1197" s="20">
        <v>0.11854429543018299</v>
      </c>
      <c r="K1197" s="20">
        <v>0</v>
      </c>
      <c r="L1197" s="20">
        <v>0.25227544230126597</v>
      </c>
      <c r="M1197" s="20">
        <v>0.49992179183318602</v>
      </c>
      <c r="N1197" s="20">
        <v>0.247802765865548</v>
      </c>
      <c r="O1197" s="20"/>
      <c r="P1197" s="20"/>
      <c r="Q1197" s="20"/>
      <c r="R1197" s="20"/>
      <c r="S1197" s="20"/>
      <c r="T1197" s="20"/>
      <c r="U1197" s="20"/>
      <c r="V1197" s="20"/>
      <c r="W1197" s="20"/>
      <c r="X1197" s="20"/>
      <c r="Y1197" s="20"/>
      <c r="Z1197" s="20"/>
      <c r="AA1197" s="30"/>
    </row>
    <row r="1198" spans="1:27" x14ac:dyDescent="0.25">
      <c r="A1198">
        <v>1162</v>
      </c>
      <c r="B1198" s="15">
        <v>42356</v>
      </c>
      <c r="C1198" s="25">
        <f t="shared" si="72"/>
        <v>0.11853044480085401</v>
      </c>
      <c r="D1198" s="25">
        <f>VLOOKUP(B1198,input_BB!$B$19:$XX$10000,$D$35,0)</f>
        <v>98.703000000000003</v>
      </c>
      <c r="E1198" s="27">
        <f t="shared" si="73"/>
        <v>4.1171664690661317E-3</v>
      </c>
      <c r="F1198" s="34">
        <f t="shared" si="75"/>
        <v>3.548406775525148E-3</v>
      </c>
      <c r="G1198" s="25">
        <f t="shared" si="74"/>
        <v>0.25220903096012898</v>
      </c>
      <c r="I1198" s="31">
        <v>42356</v>
      </c>
      <c r="J1198" s="20">
        <v>0.11853044480085401</v>
      </c>
      <c r="K1198" s="20">
        <v>0</v>
      </c>
      <c r="L1198" s="20">
        <v>0.25220903096012898</v>
      </c>
      <c r="M1198" s="20">
        <v>0.49994747353994901</v>
      </c>
      <c r="N1198" s="20">
        <v>0.24784349549992199</v>
      </c>
      <c r="O1198" s="20"/>
      <c r="P1198" s="20"/>
      <c r="Q1198" s="20"/>
      <c r="R1198" s="20"/>
      <c r="S1198" s="20"/>
      <c r="T1198" s="20"/>
      <c r="U1198" s="20"/>
      <c r="V1198" s="20"/>
      <c r="W1198" s="20"/>
      <c r="X1198" s="20"/>
      <c r="Y1198" s="20"/>
      <c r="Z1198" s="20"/>
      <c r="AA1198" s="30"/>
    </row>
    <row r="1199" spans="1:27" x14ac:dyDescent="0.25">
      <c r="A1199">
        <v>1163</v>
      </c>
      <c r="B1199" s="15">
        <v>42363</v>
      </c>
      <c r="C1199" s="25">
        <f t="shared" si="72"/>
        <v>0.118516646325588</v>
      </c>
      <c r="D1199" s="25">
        <f>VLOOKUP(B1199,input_BB!$B$19:$XX$10000,$D$35,0)</f>
        <v>97.846999999999994</v>
      </c>
      <c r="E1199" s="27">
        <f t="shared" si="73"/>
        <v>4.0782205271046477E-3</v>
      </c>
      <c r="F1199" s="34">
        <f t="shared" si="75"/>
        <v>2.8903807717930441E-3</v>
      </c>
      <c r="G1199" s="25">
        <f t="shared" si="74"/>
        <v>0.25214160761133902</v>
      </c>
      <c r="I1199" s="31">
        <v>42363</v>
      </c>
      <c r="J1199" s="20">
        <v>0.118516646325588</v>
      </c>
      <c r="K1199" s="20">
        <v>0</v>
      </c>
      <c r="L1199" s="20">
        <v>0.25214160761133902</v>
      </c>
      <c r="M1199" s="20">
        <v>0.499974906788961</v>
      </c>
      <c r="N1199" s="20">
        <v>0.247883485599701</v>
      </c>
      <c r="O1199" s="20"/>
      <c r="P1199" s="20"/>
      <c r="Q1199" s="20"/>
      <c r="R1199" s="20"/>
      <c r="S1199" s="20"/>
      <c r="T1199" s="20"/>
      <c r="U1199" s="20"/>
      <c r="V1199" s="20"/>
      <c r="W1199" s="20"/>
      <c r="X1199" s="20"/>
      <c r="Y1199" s="20"/>
      <c r="Z1199" s="20"/>
      <c r="AA1199" s="30"/>
    </row>
    <row r="1200" spans="1:27" x14ac:dyDescent="0.25">
      <c r="A1200">
        <v>1164</v>
      </c>
      <c r="B1200" s="15">
        <v>42370</v>
      </c>
      <c r="C1200" s="25">
        <f t="shared" si="72"/>
        <v>0.118502795696259</v>
      </c>
      <c r="D1200" s="25">
        <f>VLOOKUP(B1200,input_BB!$B$19:$XX$10000,$D$35,0)</f>
        <v>98.683000000000007</v>
      </c>
      <c r="E1200" s="27">
        <f t="shared" si="73"/>
        <v>4.0391273812621946E-3</v>
      </c>
      <c r="F1200" s="34">
        <f t="shared" si="75"/>
        <v>-2.0262808627902196E-4</v>
      </c>
      <c r="G1200" s="25">
        <f t="shared" si="74"/>
        <v>0.25207374607684802</v>
      </c>
      <c r="I1200" s="31">
        <v>42370</v>
      </c>
      <c r="J1200" s="20">
        <v>0.118502795696259</v>
      </c>
      <c r="K1200" s="20">
        <v>0</v>
      </c>
      <c r="L1200" s="20">
        <v>0.25207374607684802</v>
      </c>
      <c r="M1200" s="20">
        <v>0.50000400140266599</v>
      </c>
      <c r="N1200" s="20">
        <v>0.247922252520486</v>
      </c>
      <c r="O1200" s="20"/>
      <c r="P1200" s="20"/>
      <c r="Q1200" s="20"/>
      <c r="R1200" s="20"/>
      <c r="S1200" s="20"/>
      <c r="T1200" s="20"/>
      <c r="U1200" s="20"/>
      <c r="V1200" s="20"/>
      <c r="W1200" s="20"/>
      <c r="X1200" s="20"/>
      <c r="Y1200" s="20"/>
      <c r="Z1200" s="20"/>
      <c r="AA1200" s="30"/>
    </row>
    <row r="1201" spans="1:27" x14ac:dyDescent="0.25">
      <c r="A1201">
        <v>1165</v>
      </c>
      <c r="B1201" s="15">
        <v>42377</v>
      </c>
      <c r="C1201" s="25">
        <f t="shared" si="72"/>
        <v>0.118489027023315</v>
      </c>
      <c r="D1201" s="25">
        <f>VLOOKUP(B1201,input_BB!$B$19:$XX$10000,$D$35,0)</f>
        <v>98.54</v>
      </c>
      <c r="E1201" s="27">
        <f t="shared" si="73"/>
        <v>4.0002655558049275E-3</v>
      </c>
      <c r="F1201" s="34">
        <f t="shared" si="75"/>
        <v>7.0824859218985292E-3</v>
      </c>
      <c r="G1201" s="25">
        <f t="shared" si="74"/>
        <v>0.252007821370129</v>
      </c>
      <c r="I1201" s="31">
        <v>42377</v>
      </c>
      <c r="J1201" s="20">
        <v>0.118489027023315</v>
      </c>
      <c r="K1201" s="20">
        <v>0</v>
      </c>
      <c r="L1201" s="20">
        <v>0.252007821370129</v>
      </c>
      <c r="M1201" s="20">
        <v>0.50002969979560397</v>
      </c>
      <c r="N1201" s="20">
        <v>0.247962478834267</v>
      </c>
      <c r="O1201" s="20"/>
      <c r="P1201" s="20"/>
      <c r="Q1201" s="20"/>
      <c r="R1201" s="20"/>
      <c r="S1201" s="20"/>
      <c r="T1201" s="20"/>
      <c r="U1201" s="20"/>
      <c r="V1201" s="20"/>
      <c r="W1201" s="20"/>
      <c r="X1201" s="20"/>
      <c r="Y1201" s="20"/>
      <c r="Z1201" s="20"/>
      <c r="AA1201" s="30"/>
    </row>
    <row r="1202" spans="1:27" x14ac:dyDescent="0.25">
      <c r="A1202">
        <v>1166</v>
      </c>
      <c r="B1202" s="15">
        <v>42384</v>
      </c>
      <c r="C1202" s="25">
        <f t="shared" si="72"/>
        <v>0.11847528070211399</v>
      </c>
      <c r="D1202" s="25">
        <f>VLOOKUP(B1202,input_BB!$B$19:$XX$10000,$D$35,0)</f>
        <v>98.956000000000003</v>
      </c>
      <c r="E1202" s="27">
        <f t="shared" si="73"/>
        <v>3.9614668177300524E-3</v>
      </c>
      <c r="F1202" s="34">
        <f t="shared" si="75"/>
        <v>2.7664339349229294E-3</v>
      </c>
      <c r="G1202" s="25">
        <f t="shared" si="74"/>
        <v>0.25194133953525499</v>
      </c>
      <c r="I1202" s="31">
        <v>42384</v>
      </c>
      <c r="J1202" s="20">
        <v>0.11847528070211399</v>
      </c>
      <c r="K1202" s="20">
        <v>0</v>
      </c>
      <c r="L1202" s="20">
        <v>0.25194133953525499</v>
      </c>
      <c r="M1202" s="20">
        <v>0.50005806556792398</v>
      </c>
      <c r="N1202" s="20">
        <v>0.248000594896821</v>
      </c>
      <c r="O1202" s="20"/>
      <c r="P1202" s="20"/>
      <c r="Q1202" s="20"/>
      <c r="R1202" s="20"/>
      <c r="S1202" s="20"/>
      <c r="T1202" s="20"/>
      <c r="U1202" s="20"/>
      <c r="V1202" s="20"/>
      <c r="W1202" s="20"/>
      <c r="X1202" s="20"/>
      <c r="Y1202" s="20"/>
      <c r="Z1202" s="20"/>
      <c r="AA1202" s="30"/>
    </row>
    <row r="1203" spans="1:27" x14ac:dyDescent="0.25">
      <c r="A1203">
        <v>1167</v>
      </c>
      <c r="B1203" s="15">
        <v>42391</v>
      </c>
      <c r="C1203" s="25">
        <f t="shared" si="72"/>
        <v>0.11846150457859</v>
      </c>
      <c r="D1203" s="25">
        <f>VLOOKUP(B1203,input_BB!$B$19:$XX$10000,$D$35,0)</f>
        <v>99.573999999999998</v>
      </c>
      <c r="E1203" s="27">
        <f t="shared" si="73"/>
        <v>3.9225839631481796E-3</v>
      </c>
      <c r="F1203" s="34">
        <f t="shared" si="75"/>
        <v>1.0493200730667729E-2</v>
      </c>
      <c r="G1203" s="25">
        <f t="shared" si="74"/>
        <v>0.25187442464188903</v>
      </c>
      <c r="I1203" s="31">
        <v>42391</v>
      </c>
      <c r="J1203" s="20">
        <v>0.11846150457859</v>
      </c>
      <c r="K1203" s="20">
        <v>0</v>
      </c>
      <c r="L1203" s="20">
        <v>0.25187442464188903</v>
      </c>
      <c r="M1203" s="20">
        <v>0.50008472093280898</v>
      </c>
      <c r="N1203" s="20">
        <v>0.24804085442530299</v>
      </c>
      <c r="O1203" s="20"/>
      <c r="P1203" s="20"/>
      <c r="Q1203" s="20"/>
      <c r="R1203" s="20"/>
      <c r="S1203" s="20"/>
      <c r="T1203" s="20"/>
      <c r="U1203" s="20"/>
      <c r="V1203" s="20"/>
      <c r="W1203" s="20"/>
      <c r="X1203" s="20"/>
      <c r="Y1203" s="20"/>
      <c r="Z1203" s="20"/>
      <c r="AA1203" s="30"/>
    </row>
    <row r="1204" spans="1:27" x14ac:dyDescent="0.25">
      <c r="A1204">
        <v>1168</v>
      </c>
      <c r="B1204" s="15">
        <v>42398</v>
      </c>
      <c r="C1204" s="25">
        <f t="shared" si="72"/>
        <v>0.118447817862034</v>
      </c>
      <c r="D1204" s="25">
        <f>VLOOKUP(B1204,input_BB!$B$19:$XX$10000,$D$35,0)</f>
        <v>99.605999999999995</v>
      </c>
      <c r="E1204" s="27">
        <f t="shared" si="73"/>
        <v>3.8839534580845585E-3</v>
      </c>
      <c r="F1204" s="34">
        <f t="shared" si="75"/>
        <v>6.5685759327376303E-3</v>
      </c>
      <c r="G1204" s="25">
        <f t="shared" si="74"/>
        <v>0.25180877108012101</v>
      </c>
      <c r="I1204" s="31">
        <v>42398</v>
      </c>
      <c r="J1204" s="20">
        <v>0.118447817862034</v>
      </c>
      <c r="K1204" s="20">
        <v>1</v>
      </c>
      <c r="L1204" s="20">
        <v>0.25180877108012101</v>
      </c>
      <c r="M1204" s="20">
        <v>0.50011135223027003</v>
      </c>
      <c r="N1204" s="20">
        <v>0.24807987668960901</v>
      </c>
      <c r="O1204" s="20"/>
      <c r="P1204" s="20"/>
      <c r="Q1204" s="20"/>
      <c r="R1204" s="20"/>
      <c r="S1204" s="20"/>
      <c r="T1204" s="20"/>
      <c r="U1204" s="20"/>
      <c r="V1204" s="20"/>
      <c r="W1204" s="20"/>
      <c r="X1204" s="20"/>
      <c r="Y1204" s="20"/>
      <c r="Z1204" s="20"/>
      <c r="AA1204" s="30"/>
    </row>
    <row r="1205" spans="1:27" x14ac:dyDescent="0.25">
      <c r="A1205">
        <v>1169</v>
      </c>
      <c r="B1205" s="15">
        <v>42405</v>
      </c>
      <c r="C1205" s="25">
        <f t="shared" si="72"/>
        <v>0.118434101343155</v>
      </c>
      <c r="D1205" s="25">
        <f>VLOOKUP(B1205,input_BB!$B$19:$XX$10000,$D$35,0)</f>
        <v>97.031000000000006</v>
      </c>
      <c r="E1205" s="27">
        <f t="shared" si="73"/>
        <v>3.8452388365139397E-3</v>
      </c>
      <c r="F1205" s="34">
        <f t="shared" si="75"/>
        <v>-2.5538795267840975E-2</v>
      </c>
      <c r="G1205" s="25">
        <f t="shared" si="74"/>
        <v>0.25174151272779599</v>
      </c>
      <c r="I1205" s="31">
        <v>42405</v>
      </c>
      <c r="J1205" s="20">
        <v>0.118434101343155</v>
      </c>
      <c r="K1205" s="20">
        <v>0</v>
      </c>
      <c r="L1205" s="20">
        <v>0.25174151272779599</v>
      </c>
      <c r="M1205" s="20">
        <v>0.50013768842551598</v>
      </c>
      <c r="N1205" s="20">
        <v>0.248120798846688</v>
      </c>
      <c r="O1205" s="20"/>
      <c r="P1205" s="20"/>
      <c r="Q1205" s="20"/>
      <c r="R1205" s="20"/>
      <c r="S1205" s="20"/>
      <c r="T1205" s="20"/>
      <c r="U1205" s="20"/>
      <c r="V1205" s="20"/>
      <c r="W1205" s="20"/>
      <c r="X1205" s="20"/>
      <c r="Y1205" s="20"/>
      <c r="Z1205" s="20"/>
      <c r="AA1205" s="30"/>
    </row>
    <row r="1206" spans="1:27" x14ac:dyDescent="0.25">
      <c r="A1206">
        <v>1170</v>
      </c>
      <c r="B1206" s="15">
        <v>42412</v>
      </c>
      <c r="C1206" s="25">
        <f t="shared" si="72"/>
        <v>0.118992909789085</v>
      </c>
      <c r="D1206" s="25">
        <f>VLOOKUP(B1206,input_BB!$B$19:$XX$10000,$D$35,0)</f>
        <v>95.94</v>
      </c>
      <c r="E1206" s="27">
        <f t="shared" si="73"/>
        <v>5.4224653693902523E-3</v>
      </c>
      <c r="F1206" s="34">
        <f t="shared" si="75"/>
        <v>-3.6805011746280369E-2</v>
      </c>
      <c r="G1206" s="25">
        <f t="shared" si="74"/>
        <v>0.25377508895739198</v>
      </c>
      <c r="I1206" s="31">
        <v>42412</v>
      </c>
      <c r="J1206" s="20">
        <v>0.118992909789085</v>
      </c>
      <c r="K1206" s="20">
        <v>0</v>
      </c>
      <c r="L1206" s="20">
        <v>0.25377508895739198</v>
      </c>
      <c r="M1206" s="20">
        <v>0.499367247652446</v>
      </c>
      <c r="N1206" s="20">
        <v>0.24685766339016199</v>
      </c>
      <c r="O1206" s="20"/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Z1206" s="20"/>
      <c r="AA1206" s="30"/>
    </row>
    <row r="1207" spans="1:27" x14ac:dyDescent="0.25">
      <c r="A1207">
        <v>1171</v>
      </c>
      <c r="B1207" s="15">
        <v>42419</v>
      </c>
      <c r="C1207" s="25">
        <f t="shared" si="72"/>
        <v>0.118978761136532</v>
      </c>
      <c r="D1207" s="25">
        <f>VLOOKUP(B1207,input_BB!$B$19:$XX$10000,$D$35,0)</f>
        <v>96.6</v>
      </c>
      <c r="E1207" s="27">
        <f t="shared" si="73"/>
        <v>5.3825310584943139E-3</v>
      </c>
      <c r="F1207" s="34">
        <f t="shared" si="75"/>
        <v>-4.4418793993673544E-3</v>
      </c>
      <c r="G1207" s="25">
        <f t="shared" si="74"/>
        <v>0.25370700217121001</v>
      </c>
      <c r="I1207" s="31">
        <v>42419</v>
      </c>
      <c r="J1207" s="20">
        <v>0.118978761136532</v>
      </c>
      <c r="K1207" s="20">
        <v>0</v>
      </c>
      <c r="L1207" s="20">
        <v>0.25370700217121001</v>
      </c>
      <c r="M1207" s="20">
        <v>0.499394606354922</v>
      </c>
      <c r="N1207" s="20">
        <v>0.246898391473868</v>
      </c>
      <c r="O1207" s="20"/>
      <c r="P1207" s="20"/>
      <c r="Q1207" s="20"/>
      <c r="R1207" s="20"/>
      <c r="S1207" s="20"/>
      <c r="T1207" s="20"/>
      <c r="U1207" s="20"/>
      <c r="V1207" s="20"/>
      <c r="W1207" s="20"/>
      <c r="X1207" s="20"/>
      <c r="Y1207" s="20"/>
      <c r="Z1207" s="20"/>
      <c r="AA1207" s="30"/>
    </row>
    <row r="1208" spans="1:27" x14ac:dyDescent="0.25">
      <c r="A1208">
        <v>1172</v>
      </c>
      <c r="B1208" s="15">
        <v>42426</v>
      </c>
      <c r="C1208" s="25">
        <f t="shared" si="72"/>
        <v>0.11896464228630101</v>
      </c>
      <c r="D1208" s="25">
        <f>VLOOKUP(B1208,input_BB!$B$19:$XX$10000,$D$35,0)</f>
        <v>98.147999999999996</v>
      </c>
      <c r="E1208" s="27">
        <f t="shared" si="73"/>
        <v>5.3426808641026304E-3</v>
      </c>
      <c r="F1208" s="34">
        <f t="shared" si="75"/>
        <v>2.301438398999367E-2</v>
      </c>
      <c r="G1208" s="25">
        <f t="shared" si="74"/>
        <v>0.25363785202299599</v>
      </c>
      <c r="I1208" s="31">
        <v>42426</v>
      </c>
      <c r="J1208" s="20">
        <v>0.11896464228630101</v>
      </c>
      <c r="K1208" s="20">
        <v>0</v>
      </c>
      <c r="L1208" s="20">
        <v>0.25363785202299599</v>
      </c>
      <c r="M1208" s="20">
        <v>0.49942265264795099</v>
      </c>
      <c r="N1208" s="20">
        <v>0.24693949532905299</v>
      </c>
      <c r="O1208" s="20"/>
      <c r="P1208" s="20"/>
      <c r="Q1208" s="20"/>
      <c r="R1208" s="20"/>
      <c r="S1208" s="20"/>
      <c r="T1208" s="20"/>
      <c r="U1208" s="20"/>
      <c r="V1208" s="20"/>
      <c r="W1208" s="20"/>
      <c r="X1208" s="20"/>
      <c r="Y1208" s="20"/>
      <c r="Z1208" s="20"/>
      <c r="AA1208" s="30"/>
    </row>
    <row r="1209" spans="1:27" x14ac:dyDescent="0.25">
      <c r="A1209">
        <v>1173</v>
      </c>
      <c r="B1209" s="15">
        <v>42433</v>
      </c>
      <c r="C1209" s="25">
        <f t="shared" si="72"/>
        <v>0.118950553238392</v>
      </c>
      <c r="D1209" s="25">
        <f>VLOOKUP(B1209,input_BB!$B$19:$XX$10000,$D$35,0)</f>
        <v>97.34</v>
      </c>
      <c r="E1209" s="27">
        <f t="shared" si="73"/>
        <v>5.3029147862151248E-3</v>
      </c>
      <c r="F1209" s="34">
        <f t="shared" si="75"/>
        <v>7.6604554865424834E-3</v>
      </c>
      <c r="G1209" s="25">
        <f t="shared" si="74"/>
        <v>0.25357147805211899</v>
      </c>
      <c r="I1209" s="31">
        <v>42433</v>
      </c>
      <c r="J1209" s="20">
        <v>0.118950553238392</v>
      </c>
      <c r="K1209" s="20">
        <v>0</v>
      </c>
      <c r="L1209" s="20">
        <v>0.25357147805211899</v>
      </c>
      <c r="M1209" s="20">
        <v>0.499450160290485</v>
      </c>
      <c r="N1209" s="20">
        <v>0.24697836165739601</v>
      </c>
      <c r="O1209" s="20"/>
      <c r="P1209" s="20"/>
      <c r="Q1209" s="20"/>
      <c r="R1209" s="20"/>
      <c r="S1209" s="20"/>
      <c r="T1209" s="20"/>
      <c r="U1209" s="20"/>
      <c r="V1209" s="20"/>
      <c r="W1209" s="20"/>
      <c r="X1209" s="20"/>
      <c r="Y1209" s="20"/>
      <c r="Z1209" s="20"/>
      <c r="AA1209" s="30"/>
    </row>
    <row r="1210" spans="1:27" x14ac:dyDescent="0.25">
      <c r="A1210">
        <v>1174</v>
      </c>
      <c r="B1210" s="15">
        <v>42440</v>
      </c>
      <c r="C1210" s="25">
        <f t="shared" si="72"/>
        <v>0.118936493992805</v>
      </c>
      <c r="D1210" s="25">
        <f>VLOOKUP(B1210,input_BB!$B$19:$XX$10000,$D$35,0)</f>
        <v>96.171999999999997</v>
      </c>
      <c r="E1210" s="27">
        <f t="shared" si="73"/>
        <v>5.2632328248318353E-3</v>
      </c>
      <c r="F1210" s="34">
        <f t="shared" si="75"/>
        <v>-2.0132860577902756E-2</v>
      </c>
      <c r="G1210" s="25">
        <f t="shared" si="74"/>
        <v>0.25350431905770399</v>
      </c>
      <c r="I1210" s="31">
        <v>42440</v>
      </c>
      <c r="J1210" s="20">
        <v>0.118936493992805</v>
      </c>
      <c r="K1210" s="20">
        <v>0</v>
      </c>
      <c r="L1210" s="20">
        <v>0.25350431905770399</v>
      </c>
      <c r="M1210" s="20">
        <v>0.49947635053360701</v>
      </c>
      <c r="N1210" s="20">
        <v>0.24701933040868901</v>
      </c>
      <c r="O1210" s="20"/>
      <c r="P1210" s="20"/>
      <c r="Q1210" s="20"/>
      <c r="R1210" s="20"/>
      <c r="S1210" s="20"/>
      <c r="T1210" s="20"/>
      <c r="U1210" s="20"/>
      <c r="V1210" s="20"/>
      <c r="W1210" s="20"/>
      <c r="X1210" s="20"/>
      <c r="Y1210" s="20"/>
      <c r="Z1210" s="20"/>
      <c r="AA1210" s="30"/>
    </row>
    <row r="1211" spans="1:27" x14ac:dyDescent="0.25">
      <c r="A1211">
        <v>1175</v>
      </c>
      <c r="B1211" s="15">
        <v>42447</v>
      </c>
      <c r="C1211" s="25">
        <f t="shared" si="72"/>
        <v>0.118922434747219</v>
      </c>
      <c r="D1211" s="25">
        <f>VLOOKUP(B1211,input_BB!$B$19:$XX$10000,$D$35,0)</f>
        <v>95.085999999999999</v>
      </c>
      <c r="E1211" s="27">
        <f t="shared" si="73"/>
        <v>5.2235508634514054E-3</v>
      </c>
      <c r="F1211" s="34">
        <f t="shared" si="75"/>
        <v>-2.3155948222724487E-2</v>
      </c>
      <c r="G1211" s="25">
        <f t="shared" si="74"/>
        <v>0.25343520797428998</v>
      </c>
      <c r="I1211" s="31">
        <v>42447</v>
      </c>
      <c r="J1211" s="20">
        <v>0.118922434747219</v>
      </c>
      <c r="K1211" s="20">
        <v>0</v>
      </c>
      <c r="L1211" s="20">
        <v>0.25343520797428998</v>
      </c>
      <c r="M1211" s="20">
        <v>0.49950445103658098</v>
      </c>
      <c r="N1211" s="20">
        <v>0.24706034098912999</v>
      </c>
      <c r="O1211" s="20"/>
      <c r="P1211" s="20"/>
      <c r="Q1211" s="20"/>
      <c r="R1211" s="20"/>
      <c r="S1211" s="20"/>
      <c r="T1211" s="20"/>
      <c r="U1211" s="20"/>
      <c r="V1211" s="20"/>
      <c r="W1211" s="20"/>
      <c r="X1211" s="20"/>
      <c r="Y1211" s="20"/>
      <c r="Z1211" s="20"/>
      <c r="AA1211" s="30"/>
    </row>
    <row r="1212" spans="1:27" x14ac:dyDescent="0.25">
      <c r="A1212">
        <v>1176</v>
      </c>
      <c r="B1212" s="15">
        <v>42454</v>
      </c>
      <c r="C1212" s="25">
        <f t="shared" si="72"/>
        <v>0.11890844255685799</v>
      </c>
      <c r="D1212" s="25">
        <f>VLOOKUP(B1212,input_BB!$B$19:$XX$10000,$D$35,0)</f>
        <v>96.272999999999996</v>
      </c>
      <c r="E1212" s="27">
        <f t="shared" si="73"/>
        <v>5.184058164206834E-3</v>
      </c>
      <c r="F1212" s="34">
        <f t="shared" si="75"/>
        <v>1.0502017219149451E-3</v>
      </c>
      <c r="G1212" s="25">
        <f t="shared" si="74"/>
        <v>0.253368810537762</v>
      </c>
      <c r="I1212" s="31">
        <v>42454</v>
      </c>
      <c r="J1212" s="20">
        <v>0.11890844255685799</v>
      </c>
      <c r="K1212" s="20">
        <v>0</v>
      </c>
      <c r="L1212" s="20">
        <v>0.253368810537762</v>
      </c>
      <c r="M1212" s="20">
        <v>0.49953150590745798</v>
      </c>
      <c r="N1212" s="20">
        <v>0.24709968355477999</v>
      </c>
      <c r="O1212" s="20"/>
      <c r="P1212" s="20"/>
      <c r="Q1212" s="20"/>
      <c r="R1212" s="20"/>
      <c r="S1212" s="20"/>
      <c r="T1212" s="20"/>
      <c r="U1212" s="20"/>
      <c r="V1212" s="20"/>
      <c r="W1212" s="20"/>
      <c r="X1212" s="20"/>
      <c r="Y1212" s="20"/>
      <c r="Z1212" s="20"/>
      <c r="AA1212" s="30"/>
    </row>
    <row r="1213" spans="1:27" x14ac:dyDescent="0.25">
      <c r="A1213">
        <v>1177</v>
      </c>
      <c r="B1213" s="15">
        <v>42461</v>
      </c>
      <c r="C1213" s="25">
        <f t="shared" si="72"/>
        <v>0.118894420564175</v>
      </c>
      <c r="D1213" s="25">
        <f>VLOOKUP(B1213,input_BB!$B$19:$XX$10000,$D$35,0)</f>
        <v>94.619</v>
      </c>
      <c r="E1213" s="27">
        <f t="shared" si="73"/>
        <v>5.1444813484580855E-3</v>
      </c>
      <c r="F1213" s="34">
        <f t="shared" si="75"/>
        <v>-4.9113434154344215E-3</v>
      </c>
      <c r="G1213" s="25">
        <f t="shared" si="74"/>
        <v>0.25330024410341101</v>
      </c>
      <c r="I1213" s="31">
        <v>42461</v>
      </c>
      <c r="J1213" s="20">
        <v>0.118894420564175</v>
      </c>
      <c r="K1213" s="20">
        <v>0</v>
      </c>
      <c r="L1213" s="20">
        <v>0.25330024410341101</v>
      </c>
      <c r="M1213" s="20">
        <v>0.49955865179597903</v>
      </c>
      <c r="N1213" s="20">
        <v>0.24714110410060999</v>
      </c>
      <c r="O1213" s="20"/>
      <c r="P1213" s="20"/>
      <c r="Q1213" s="20"/>
      <c r="R1213" s="20"/>
      <c r="S1213" s="20"/>
      <c r="T1213" s="20"/>
      <c r="U1213" s="20"/>
      <c r="V1213" s="20"/>
      <c r="W1213" s="20"/>
      <c r="X1213" s="20"/>
      <c r="Y1213" s="20"/>
      <c r="Z1213" s="20"/>
      <c r="AA1213" s="30"/>
    </row>
    <row r="1214" spans="1:27" x14ac:dyDescent="0.25">
      <c r="A1214">
        <v>1178</v>
      </c>
      <c r="B1214" s="15">
        <v>42468</v>
      </c>
      <c r="C1214" s="25">
        <f t="shared" si="72"/>
        <v>0.118880428373814</v>
      </c>
      <c r="D1214" s="25">
        <f>VLOOKUP(B1214,input_BB!$B$19:$XX$10000,$D$35,0)</f>
        <v>94.234999999999999</v>
      </c>
      <c r="E1214" s="27">
        <f t="shared" si="73"/>
        <v>5.1049886492135531E-3</v>
      </c>
      <c r="F1214" s="34">
        <f t="shared" si="75"/>
        <v>-2.116896741557861E-2</v>
      </c>
      <c r="G1214" s="25">
        <f t="shared" si="74"/>
        <v>0.25323477998840199</v>
      </c>
      <c r="I1214" s="31">
        <v>42468</v>
      </c>
      <c r="J1214" s="20">
        <v>0.118880428373814</v>
      </c>
      <c r="K1214" s="20">
        <v>0</v>
      </c>
      <c r="L1214" s="20">
        <v>0.25323477998840199</v>
      </c>
      <c r="M1214" s="20">
        <v>0.49958507421519099</v>
      </c>
      <c r="N1214" s="20">
        <v>0.24718014579640801</v>
      </c>
      <c r="O1214" s="20"/>
      <c r="P1214" s="20"/>
      <c r="Q1214" s="20"/>
      <c r="R1214" s="20"/>
      <c r="S1214" s="20"/>
      <c r="T1214" s="20"/>
      <c r="U1214" s="20"/>
      <c r="V1214" s="20"/>
      <c r="W1214" s="20"/>
      <c r="X1214" s="20"/>
      <c r="Y1214" s="20"/>
      <c r="Z1214" s="20"/>
      <c r="AA1214" s="30"/>
    </row>
    <row r="1215" spans="1:27" x14ac:dyDescent="0.25">
      <c r="A1215">
        <v>1179</v>
      </c>
      <c r="B1215" s="15">
        <v>42475</v>
      </c>
      <c r="C1215" s="25">
        <f t="shared" si="72"/>
        <v>0.125077053904533</v>
      </c>
      <c r="D1215" s="25">
        <f>VLOOKUP(B1215,input_BB!$B$19:$XX$10000,$D$35,0)</f>
        <v>94.695999999999998</v>
      </c>
      <c r="E1215" s="27">
        <f t="shared" si="73"/>
        <v>2.2594849929107548E-2</v>
      </c>
      <c r="F1215" s="34">
        <f t="shared" si="75"/>
        <v>8.1379004216919348E-4</v>
      </c>
      <c r="G1215" s="25">
        <f t="shared" si="74"/>
        <v>0.25316632154243701</v>
      </c>
      <c r="I1215" s="31">
        <v>42475</v>
      </c>
      <c r="J1215" s="20">
        <v>0.125077053904533</v>
      </c>
      <c r="K1215" s="20">
        <v>0</v>
      </c>
      <c r="L1215" s="20">
        <v>0.25316632154243701</v>
      </c>
      <c r="M1215" s="20">
        <v>0.49961402984537101</v>
      </c>
      <c r="N1215" s="20">
        <v>0.247219648612193</v>
      </c>
      <c r="O1215" s="20"/>
      <c r="P1215" s="20"/>
      <c r="Q1215" s="20"/>
      <c r="R1215" s="20"/>
      <c r="S1215" s="20"/>
      <c r="T1215" s="20"/>
      <c r="U1215" s="20"/>
      <c r="V1215" s="20"/>
      <c r="W1215" s="20"/>
      <c r="X1215" s="20"/>
      <c r="Y1215" s="20"/>
      <c r="Z1215" s="20"/>
      <c r="AA1215" s="30"/>
    </row>
    <row r="1216" spans="1:27" x14ac:dyDescent="0.25">
      <c r="A1216">
        <v>1180</v>
      </c>
      <c r="B1216" s="15">
        <v>42482</v>
      </c>
      <c r="C1216" s="25">
        <f t="shared" si="72"/>
        <v>0.15933315455913499</v>
      </c>
      <c r="D1216" s="25">
        <f>VLOOKUP(B1216,input_BB!$B$19:$XX$10000,$D$35,0)</f>
        <v>95.116</v>
      </c>
      <c r="E1216" s="27">
        <f t="shared" si="73"/>
        <v>0.11928206226248818</v>
      </c>
      <c r="F1216" s="34">
        <f t="shared" si="75"/>
        <v>9.348968005518099E-3</v>
      </c>
      <c r="G1216" s="25">
        <f t="shared" si="74"/>
        <v>0.25310038774223498</v>
      </c>
      <c r="I1216" s="31">
        <v>42482</v>
      </c>
      <c r="J1216" s="20">
        <v>0.15933315455913499</v>
      </c>
      <c r="K1216" s="20">
        <v>0</v>
      </c>
      <c r="L1216" s="20">
        <v>0.25310038774223498</v>
      </c>
      <c r="M1216" s="20">
        <v>0.49964112492702101</v>
      </c>
      <c r="N1216" s="20">
        <v>0.24725848733074399</v>
      </c>
      <c r="O1216" s="20"/>
      <c r="P1216" s="20"/>
      <c r="Q1216" s="20"/>
      <c r="R1216" s="20"/>
      <c r="S1216" s="20"/>
      <c r="T1216" s="20"/>
      <c r="U1216" s="20"/>
      <c r="V1216" s="20"/>
      <c r="W1216" s="20"/>
      <c r="X1216" s="20"/>
      <c r="Y1216" s="20"/>
      <c r="Z1216" s="20"/>
      <c r="AA1216" s="30"/>
    </row>
    <row r="1217" spans="1:27" x14ac:dyDescent="0.25">
      <c r="A1217">
        <v>1181</v>
      </c>
      <c r="B1217" s="15">
        <v>42489</v>
      </c>
      <c r="C1217" s="25">
        <f t="shared" si="72"/>
        <v>0.15932285785674999</v>
      </c>
      <c r="D1217" s="25">
        <f>VLOOKUP(B1217,input_BB!$B$19:$XX$10000,$D$35,0)</f>
        <v>93.081999999999994</v>
      </c>
      <c r="E1217" s="27">
        <f t="shared" si="73"/>
        <v>0.11925300000990227</v>
      </c>
      <c r="F1217" s="34">
        <f t="shared" si="75"/>
        <v>-1.7044014530708806E-2</v>
      </c>
      <c r="G1217" s="25">
        <f t="shared" si="74"/>
        <v>0.25303273817993199</v>
      </c>
      <c r="I1217" s="31">
        <v>42489</v>
      </c>
      <c r="J1217" s="20">
        <v>0.15932285785674999</v>
      </c>
      <c r="K1217" s="20">
        <v>0</v>
      </c>
      <c r="L1217" s="20">
        <v>0.25303273817993199</v>
      </c>
      <c r="M1217" s="20">
        <v>0.49966681658912598</v>
      </c>
      <c r="N1217" s="20">
        <v>0.247300445230942</v>
      </c>
      <c r="O1217" s="20"/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  <c r="AA1217" s="30"/>
    </row>
    <row r="1218" spans="1:27" x14ac:dyDescent="0.25">
      <c r="A1218">
        <v>1182</v>
      </c>
      <c r="B1218" s="15">
        <v>42496</v>
      </c>
      <c r="C1218" s="25">
        <f t="shared" si="72"/>
        <v>0.118824750185013</v>
      </c>
      <c r="D1218" s="25">
        <f>VLOOKUP(B1218,input_BB!$B$19:$XX$10000,$D$35,0)</f>
        <v>93.888000000000005</v>
      </c>
      <c r="E1218" s="27">
        <f t="shared" si="73"/>
        <v>4.947837988161367E-3</v>
      </c>
      <c r="F1218" s="34">
        <f t="shared" si="75"/>
        <v>-1.2910551326800856E-2</v>
      </c>
      <c r="G1218" s="25">
        <f t="shared" si="74"/>
        <v>0.25296577202047499</v>
      </c>
      <c r="I1218" s="31">
        <v>42496</v>
      </c>
      <c r="J1218" s="20">
        <v>0.118824750185013</v>
      </c>
      <c r="K1218" s="20">
        <v>0</v>
      </c>
      <c r="L1218" s="20">
        <v>0.25296577202047499</v>
      </c>
      <c r="M1218" s="20">
        <v>0.49969405270318401</v>
      </c>
      <c r="N1218" s="20">
        <v>0.247340175276341</v>
      </c>
      <c r="O1218" s="20"/>
      <c r="P1218" s="20"/>
      <c r="Q1218" s="20"/>
      <c r="R1218" s="20"/>
      <c r="S1218" s="20"/>
      <c r="T1218" s="20"/>
      <c r="U1218" s="20"/>
      <c r="V1218" s="20"/>
      <c r="W1218" s="20"/>
      <c r="X1218" s="20"/>
      <c r="Y1218" s="20"/>
      <c r="Z1218" s="20"/>
      <c r="AA1218" s="30"/>
    </row>
    <row r="1219" spans="1:27" x14ac:dyDescent="0.25">
      <c r="A1219">
        <v>1183</v>
      </c>
      <c r="B1219" s="15">
        <v>42503</v>
      </c>
      <c r="C1219" s="25">
        <f t="shared" si="72"/>
        <v>0.11881512403488199</v>
      </c>
      <c r="D1219" s="25">
        <f>VLOOKUP(B1219,input_BB!$B$19:$XX$10000,$D$35,0)</f>
        <v>94.608000000000004</v>
      </c>
      <c r="E1219" s="27">
        <f t="shared" si="73"/>
        <v>4.9206683569457867E-3</v>
      </c>
      <c r="F1219" s="34">
        <f t="shared" si="75"/>
        <v>1.6394147096108869E-2</v>
      </c>
      <c r="G1219" s="25">
        <f t="shared" si="74"/>
        <v>0.25295137431988002</v>
      </c>
      <c r="I1219" s="31">
        <v>42503</v>
      </c>
      <c r="J1219" s="20">
        <v>0.11881512403488199</v>
      </c>
      <c r="K1219" s="20">
        <v>0</v>
      </c>
      <c r="L1219" s="20">
        <v>0.25295137431988002</v>
      </c>
      <c r="M1219" s="20">
        <v>0.49962978377367101</v>
      </c>
      <c r="N1219" s="20">
        <v>0.24741884190645</v>
      </c>
      <c r="O1219" s="20"/>
      <c r="P1219" s="20"/>
      <c r="Q1219" s="20"/>
      <c r="R1219" s="20"/>
      <c r="S1219" s="20"/>
      <c r="T1219" s="20"/>
      <c r="U1219" s="20"/>
      <c r="V1219" s="20"/>
      <c r="W1219" s="20"/>
      <c r="X1219" s="20"/>
      <c r="Y1219" s="20"/>
      <c r="Z1219" s="20"/>
      <c r="AA1219" s="30"/>
    </row>
    <row r="1220" spans="1:27" x14ac:dyDescent="0.25">
      <c r="A1220">
        <v>1184</v>
      </c>
      <c r="B1220" s="15">
        <v>42510</v>
      </c>
      <c r="C1220" s="25">
        <f t="shared" si="72"/>
        <v>0.118805535137653</v>
      </c>
      <c r="D1220" s="25">
        <f>VLOOKUP(B1220,input_BB!$B$19:$XX$10000,$D$35,0)</f>
        <v>95.334000000000003</v>
      </c>
      <c r="E1220" s="27">
        <f t="shared" si="73"/>
        <v>4.8936038713591062E-3</v>
      </c>
      <c r="F1220" s="34">
        <f t="shared" si="75"/>
        <v>1.540132924335369E-2</v>
      </c>
      <c r="G1220" s="25">
        <f t="shared" si="74"/>
        <v>0.253783036096842</v>
      </c>
      <c r="I1220" s="31">
        <v>42510</v>
      </c>
      <c r="J1220" s="20">
        <v>0.118805535137653</v>
      </c>
      <c r="K1220" s="20">
        <v>0</v>
      </c>
      <c r="L1220" s="20">
        <v>0.253783036096842</v>
      </c>
      <c r="M1220" s="20">
        <v>0.497893674694874</v>
      </c>
      <c r="N1220" s="20">
        <v>0.248323289208284</v>
      </c>
      <c r="O1220" s="20"/>
      <c r="P1220" s="20"/>
      <c r="Q1220" s="20"/>
      <c r="R1220" s="20"/>
      <c r="S1220" s="20"/>
      <c r="T1220" s="20"/>
      <c r="U1220" s="20"/>
      <c r="V1220" s="20"/>
      <c r="W1220" s="20"/>
      <c r="X1220" s="20"/>
      <c r="Y1220" s="20"/>
      <c r="Z1220" s="20"/>
      <c r="AA1220" s="30"/>
    </row>
    <row r="1221" spans="1:27" x14ac:dyDescent="0.25">
      <c r="A1221">
        <v>1185</v>
      </c>
      <c r="B1221" s="15">
        <v>42517</v>
      </c>
      <c r="C1221" s="25">
        <f t="shared" si="72"/>
        <v>0.118795953691006</v>
      </c>
      <c r="D1221" s="25">
        <f>VLOOKUP(B1221,input_BB!$B$19:$XX$10000,$D$35,0)</f>
        <v>95.521000000000001</v>
      </c>
      <c r="E1221" s="27">
        <f t="shared" si="73"/>
        <v>4.8665604149026702E-3</v>
      </c>
      <c r="F1221" s="34">
        <f t="shared" si="75"/>
        <v>9.6503466937256643E-3</v>
      </c>
      <c r="G1221" s="25">
        <f t="shared" si="74"/>
        <v>0.25458816900961001</v>
      </c>
      <c r="I1221" s="31">
        <v>42517</v>
      </c>
      <c r="J1221" s="20">
        <v>0.118795953691006</v>
      </c>
      <c r="K1221" s="20">
        <v>0</v>
      </c>
      <c r="L1221" s="20">
        <v>0.25458816900961001</v>
      </c>
      <c r="M1221" s="20">
        <v>0.49620602183288898</v>
      </c>
      <c r="N1221" s="20">
        <v>0.24920580915750101</v>
      </c>
      <c r="O1221" s="20"/>
      <c r="P1221" s="20"/>
      <c r="Q1221" s="20"/>
      <c r="R1221" s="20"/>
      <c r="S1221" s="20"/>
      <c r="T1221" s="20"/>
      <c r="U1221" s="20"/>
      <c r="V1221" s="20"/>
      <c r="W1221" s="20"/>
      <c r="X1221" s="20"/>
      <c r="Y1221" s="20"/>
      <c r="Z1221" s="20"/>
      <c r="AA1221" s="30"/>
    </row>
    <row r="1222" spans="1:27" x14ac:dyDescent="0.25">
      <c r="A1222">
        <v>1186</v>
      </c>
      <c r="B1222" s="15">
        <v>42524</v>
      </c>
      <c r="C1222" s="25">
        <f t="shared" si="72"/>
        <v>0.118782117962837</v>
      </c>
      <c r="D1222" s="25">
        <f>VLOOKUP(B1222,input_BB!$B$19:$XX$10000,$D$35,0)</f>
        <v>94.028999999999996</v>
      </c>
      <c r="E1222" s="27">
        <f t="shared" si="73"/>
        <v>4.8275093273095057E-3</v>
      </c>
      <c r="F1222" s="34">
        <f t="shared" si="75"/>
        <v>-1.3688715463528345E-2</v>
      </c>
      <c r="G1222" s="25">
        <f t="shared" si="74"/>
        <v>0.25452095690567</v>
      </c>
      <c r="I1222" s="31">
        <v>42524</v>
      </c>
      <c r="J1222" s="20">
        <v>0.118782117962837</v>
      </c>
      <c r="K1222" s="20">
        <v>0</v>
      </c>
      <c r="L1222" s="20">
        <v>0.25452095690567</v>
      </c>
      <c r="M1222" s="20">
        <v>0.49623592417433698</v>
      </c>
      <c r="N1222" s="20">
        <v>0.24924311891999301</v>
      </c>
      <c r="O1222" s="20"/>
      <c r="P1222" s="20"/>
      <c r="Q1222" s="20"/>
      <c r="R1222" s="20"/>
      <c r="S1222" s="20"/>
      <c r="T1222" s="20"/>
      <c r="U1222" s="20"/>
      <c r="V1222" s="20"/>
      <c r="W1222" s="20"/>
      <c r="X1222" s="20"/>
      <c r="Y1222" s="20"/>
      <c r="Z1222" s="20"/>
      <c r="AA1222" s="30"/>
    </row>
    <row r="1223" spans="1:27" x14ac:dyDescent="0.25">
      <c r="A1223">
        <v>1187</v>
      </c>
      <c r="B1223" s="15">
        <v>42531</v>
      </c>
      <c r="C1223" s="25">
        <f t="shared" si="72"/>
        <v>0.118768289685249</v>
      </c>
      <c r="D1223" s="25">
        <f>VLOOKUP(B1223,input_BB!$B$19:$XX$10000,$D$35,0)</f>
        <v>94.570999999999998</v>
      </c>
      <c r="E1223" s="27">
        <f t="shared" si="73"/>
        <v>4.7884792688438049E-3</v>
      </c>
      <c r="F1223" s="34">
        <f t="shared" si="75"/>
        <v>-9.9454570199223324E-3</v>
      </c>
      <c r="G1223" s="25">
        <f t="shared" si="74"/>
        <v>0.25445350048645299</v>
      </c>
      <c r="I1223" s="31">
        <v>42531</v>
      </c>
      <c r="J1223" s="20">
        <v>0.118768289685249</v>
      </c>
      <c r="K1223" s="20">
        <v>0</v>
      </c>
      <c r="L1223" s="20">
        <v>0.25445350048645299</v>
      </c>
      <c r="M1223" s="20">
        <v>0.49626390853168101</v>
      </c>
      <c r="N1223" s="20">
        <v>0.249282590981865</v>
      </c>
      <c r="O1223" s="20"/>
      <c r="P1223" s="20"/>
      <c r="Q1223" s="20"/>
      <c r="R1223" s="20"/>
      <c r="S1223" s="20"/>
      <c r="T1223" s="20"/>
      <c r="U1223" s="20"/>
      <c r="V1223" s="20"/>
      <c r="W1223" s="20"/>
      <c r="X1223" s="20"/>
      <c r="Y1223" s="20"/>
      <c r="Z1223" s="20"/>
      <c r="AA1223" s="30"/>
    </row>
    <row r="1224" spans="1:27" x14ac:dyDescent="0.25">
      <c r="A1224">
        <v>1188</v>
      </c>
      <c r="B1224" s="15">
        <v>42538</v>
      </c>
      <c r="C1224" s="25">
        <f t="shared" si="72"/>
        <v>0.118754543364048</v>
      </c>
      <c r="D1224" s="25">
        <f>VLOOKUP(B1224,input_BB!$B$19:$XX$10000,$D$35,0)</f>
        <v>94.206000000000003</v>
      </c>
      <c r="E1224" s="27">
        <f t="shared" si="73"/>
        <v>4.7496805307689696E-3</v>
      </c>
      <c r="F1224" s="34">
        <f t="shared" si="75"/>
        <v>1.882397983600903E-3</v>
      </c>
      <c r="G1224" s="25">
        <f t="shared" si="74"/>
        <v>0.25438648226425797</v>
      </c>
      <c r="I1224" s="31">
        <v>42538</v>
      </c>
      <c r="J1224" s="20">
        <v>0.118754543364048</v>
      </c>
      <c r="K1224" s="20">
        <v>0</v>
      </c>
      <c r="L1224" s="20">
        <v>0.25438648226425797</v>
      </c>
      <c r="M1224" s="20">
        <v>0.49629099015406097</v>
      </c>
      <c r="N1224" s="20">
        <v>0.249322527581681</v>
      </c>
      <c r="O1224" s="20"/>
      <c r="P1224" s="20"/>
      <c r="Q1224" s="20"/>
      <c r="R1224" s="20"/>
      <c r="S1224" s="20"/>
      <c r="T1224" s="20"/>
      <c r="U1224" s="20"/>
      <c r="V1224" s="20"/>
      <c r="W1224" s="20"/>
      <c r="X1224" s="20"/>
      <c r="Y1224" s="20"/>
      <c r="Z1224" s="20"/>
      <c r="AA1224" s="30"/>
    </row>
    <row r="1225" spans="1:27" x14ac:dyDescent="0.25">
      <c r="A1225">
        <v>1189</v>
      </c>
      <c r="B1225" s="15">
        <v>42545</v>
      </c>
      <c r="C1225" s="25">
        <f t="shared" si="72"/>
        <v>0.118740744888783</v>
      </c>
      <c r="D1225" s="25">
        <f>VLOOKUP(B1225,input_BB!$B$19:$XX$10000,$D$35,0)</f>
        <v>95.447999999999993</v>
      </c>
      <c r="E1225" s="27">
        <f t="shared" si="73"/>
        <v>4.7107345888103055E-3</v>
      </c>
      <c r="F1225" s="34">
        <f t="shared" si="75"/>
        <v>9.273455922005569E-3</v>
      </c>
      <c r="G1225" s="25">
        <f t="shared" si="74"/>
        <v>0.25431734244259901</v>
      </c>
      <c r="I1225" s="31">
        <v>42545</v>
      </c>
      <c r="J1225" s="20">
        <v>0.118740744888783</v>
      </c>
      <c r="K1225" s="20">
        <v>0</v>
      </c>
      <c r="L1225" s="20">
        <v>0.25431734244259901</v>
      </c>
      <c r="M1225" s="20">
        <v>0.49632059625462599</v>
      </c>
      <c r="N1225" s="20">
        <v>0.24936206130277599</v>
      </c>
      <c r="O1225" s="20"/>
      <c r="P1225" s="20"/>
      <c r="Q1225" s="20"/>
      <c r="R1225" s="20"/>
      <c r="S1225" s="20"/>
      <c r="T1225" s="20"/>
      <c r="U1225" s="20"/>
      <c r="V1225" s="20"/>
      <c r="W1225" s="20"/>
      <c r="X1225" s="20"/>
      <c r="Y1225" s="20"/>
      <c r="Z1225" s="20"/>
      <c r="AA1225" s="30"/>
    </row>
    <row r="1226" spans="1:27" x14ac:dyDescent="0.25">
      <c r="A1226">
        <v>1190</v>
      </c>
      <c r="B1226" s="15">
        <v>42552</v>
      </c>
      <c r="C1226" s="25">
        <f t="shared" si="72"/>
        <v>0.11872702836990399</v>
      </c>
      <c r="D1226" s="25">
        <f>VLOOKUP(B1226,input_BB!$B$19:$XX$10000,$D$35,0)</f>
        <v>95.649000000000001</v>
      </c>
      <c r="E1226" s="27">
        <f t="shared" si="73"/>
        <v>4.6720199672396472E-3</v>
      </c>
      <c r="F1226" s="34">
        <f t="shared" si="75"/>
        <v>1.5317495700910788E-2</v>
      </c>
      <c r="G1226" s="25">
        <f t="shared" si="74"/>
        <v>0.25425086682360398</v>
      </c>
      <c r="I1226" s="31">
        <v>42552</v>
      </c>
      <c r="J1226" s="20">
        <v>0.11872702836990399</v>
      </c>
      <c r="K1226" s="20">
        <v>0</v>
      </c>
      <c r="L1226" s="20">
        <v>0.25425086682360398</v>
      </c>
      <c r="M1226" s="20">
        <v>0.49634801638029502</v>
      </c>
      <c r="N1226" s="20">
        <v>0.249401116796101</v>
      </c>
      <c r="O1226" s="20"/>
      <c r="P1226" s="20"/>
      <c r="Q1226" s="20"/>
      <c r="R1226" s="20"/>
      <c r="S1226" s="20"/>
      <c r="T1226" s="20"/>
      <c r="U1226" s="20"/>
      <c r="V1226" s="20"/>
      <c r="W1226" s="20"/>
      <c r="X1226" s="20"/>
      <c r="Y1226" s="20"/>
      <c r="Z1226" s="20"/>
      <c r="AA1226" s="30"/>
    </row>
    <row r="1227" spans="1:27" x14ac:dyDescent="0.25">
      <c r="A1227">
        <v>1191</v>
      </c>
      <c r="B1227" s="15">
        <v>42559</v>
      </c>
      <c r="C1227" s="25">
        <f t="shared" si="72"/>
        <v>0.118713304400444</v>
      </c>
      <c r="D1227" s="25">
        <f>VLOOKUP(B1227,input_BB!$B$19:$XX$10000,$D$35,0)</f>
        <v>96.302000000000007</v>
      </c>
      <c r="E1227" s="27">
        <f t="shared" si="73"/>
        <v>4.6332843165415643E-3</v>
      </c>
      <c r="F1227" s="34">
        <f t="shared" si="75"/>
        <v>8.9472801944516789E-3</v>
      </c>
      <c r="G1227" s="25">
        <f t="shared" si="74"/>
        <v>0.25418414242272902</v>
      </c>
      <c r="I1227" s="31">
        <v>42559</v>
      </c>
      <c r="J1227" s="20">
        <v>0.118713304400444</v>
      </c>
      <c r="K1227" s="20">
        <v>0</v>
      </c>
      <c r="L1227" s="20">
        <v>0.25418414242272902</v>
      </c>
      <c r="M1227" s="20">
        <v>0.49637591002838799</v>
      </c>
      <c r="N1227" s="20">
        <v>0.24943994754888299</v>
      </c>
      <c r="O1227" s="20"/>
      <c r="P1227" s="20"/>
      <c r="Q1227" s="20"/>
      <c r="R1227" s="20"/>
      <c r="S1227" s="20"/>
      <c r="T1227" s="20"/>
      <c r="U1227" s="20"/>
      <c r="V1227" s="20"/>
      <c r="W1227" s="20"/>
      <c r="X1227" s="20"/>
      <c r="Y1227" s="20"/>
      <c r="Z1227" s="20"/>
      <c r="AA1227" s="30"/>
    </row>
    <row r="1228" spans="1:27" x14ac:dyDescent="0.25">
      <c r="A1228">
        <v>1192</v>
      </c>
      <c r="B1228" s="15">
        <v>42566</v>
      </c>
      <c r="C1228" s="25">
        <f t="shared" si="72"/>
        <v>0.118699610233307</v>
      </c>
      <c r="D1228" s="25">
        <f>VLOOKUP(B1228,input_BB!$B$19:$XX$10000,$D$35,0)</f>
        <v>96.58</v>
      </c>
      <c r="E1228" s="27">
        <f t="shared" si="73"/>
        <v>4.5946327823504782E-3</v>
      </c>
      <c r="F1228" s="34">
        <f t="shared" si="75"/>
        <v>9.7335047935680485E-3</v>
      </c>
      <c r="G1228" s="25">
        <f t="shared" si="74"/>
        <v>0.254118116383732</v>
      </c>
      <c r="I1228" s="31">
        <v>42566</v>
      </c>
      <c r="J1228" s="20">
        <v>0.118699610233307</v>
      </c>
      <c r="K1228" s="20">
        <v>0</v>
      </c>
      <c r="L1228" s="20">
        <v>0.254118116383732</v>
      </c>
      <c r="M1228" s="20">
        <v>0.49640333063919401</v>
      </c>
      <c r="N1228" s="20">
        <v>0.249478552977074</v>
      </c>
      <c r="O1228" s="20"/>
      <c r="P1228" s="20"/>
      <c r="Q1228" s="20"/>
      <c r="R1228" s="20"/>
      <c r="S1228" s="20"/>
      <c r="T1228" s="20"/>
      <c r="U1228" s="20"/>
      <c r="V1228" s="20"/>
      <c r="W1228" s="20"/>
      <c r="X1228" s="20"/>
      <c r="Y1228" s="20"/>
      <c r="Z1228" s="20"/>
      <c r="AA1228" s="30"/>
    </row>
    <row r="1229" spans="1:27" x14ac:dyDescent="0.25">
      <c r="A1229">
        <v>1193</v>
      </c>
      <c r="B1229" s="15">
        <v>42573</v>
      </c>
      <c r="C1229" s="25">
        <f t="shared" si="72"/>
        <v>0.118685945868492</v>
      </c>
      <c r="D1229" s="25">
        <f>VLOOKUP(B1229,input_BB!$B$19:$XX$10000,$D$35,0)</f>
        <v>97.466999999999999</v>
      </c>
      <c r="E1229" s="27">
        <f t="shared" si="73"/>
        <v>4.5560653646636489E-3</v>
      </c>
      <c r="F1229" s="34">
        <f t="shared" si="75"/>
        <v>1.2097360387115508E-2</v>
      </c>
      <c r="G1229" s="25">
        <f t="shared" si="74"/>
        <v>0.25405036579988199</v>
      </c>
      <c r="I1229" s="31">
        <v>42573</v>
      </c>
      <c r="J1229" s="20">
        <v>0.118685945868492</v>
      </c>
      <c r="K1229" s="20">
        <v>0</v>
      </c>
      <c r="L1229" s="20">
        <v>0.25405036579988199</v>
      </c>
      <c r="M1229" s="20">
        <v>0.49643066891844001</v>
      </c>
      <c r="N1229" s="20">
        <v>0.249518965281678</v>
      </c>
      <c r="O1229" s="20"/>
      <c r="P1229" s="20"/>
      <c r="Q1229" s="20"/>
      <c r="R1229" s="20"/>
      <c r="S1229" s="20"/>
      <c r="T1229" s="20"/>
      <c r="U1229" s="20"/>
      <c r="V1229" s="20"/>
      <c r="W1229" s="20"/>
      <c r="X1229" s="20"/>
      <c r="Y1229" s="20"/>
      <c r="Z1229" s="20"/>
      <c r="AA1229" s="30"/>
    </row>
    <row r="1230" spans="1:27" x14ac:dyDescent="0.25">
      <c r="A1230">
        <v>1194</v>
      </c>
      <c r="B1230" s="15">
        <v>42580</v>
      </c>
      <c r="C1230" s="25">
        <f t="shared" si="72"/>
        <v>0.11867231875658001</v>
      </c>
      <c r="D1230" s="25">
        <f>VLOOKUP(B1230,input_BB!$B$19:$XX$10000,$D$35,0)</f>
        <v>95.53</v>
      </c>
      <c r="E1230" s="27">
        <f t="shared" si="73"/>
        <v>4.5176030926084992E-3</v>
      </c>
      <c r="F1230" s="34">
        <f t="shared" si="75"/>
        <v>-1.087181611099608E-2</v>
      </c>
      <c r="G1230" s="25">
        <f t="shared" si="74"/>
        <v>0.25398437212012898</v>
      </c>
      <c r="I1230" s="31">
        <v>42580</v>
      </c>
      <c r="J1230" s="20">
        <v>0.11867231875658001</v>
      </c>
      <c r="K1230" s="20">
        <v>0</v>
      </c>
      <c r="L1230" s="20">
        <v>0.25398437212012898</v>
      </c>
      <c r="M1230" s="20">
        <v>0.49645837746856503</v>
      </c>
      <c r="N1230" s="20">
        <v>0.249557250411306</v>
      </c>
      <c r="O1230" s="20"/>
      <c r="P1230" s="20"/>
      <c r="Q1230" s="20"/>
      <c r="R1230" s="20"/>
      <c r="S1230" s="20"/>
      <c r="T1230" s="20"/>
      <c r="U1230" s="20"/>
      <c r="V1230" s="20"/>
      <c r="W1230" s="20"/>
      <c r="X1230" s="20"/>
      <c r="Y1230" s="20"/>
      <c r="Z1230" s="20"/>
      <c r="AA1230" s="30"/>
    </row>
    <row r="1231" spans="1:27" x14ac:dyDescent="0.25">
      <c r="A1231">
        <v>1195</v>
      </c>
      <c r="B1231" s="15">
        <v>42587</v>
      </c>
      <c r="C1231" s="25">
        <f t="shared" si="72"/>
        <v>0.118658669292927</v>
      </c>
      <c r="D1231" s="25">
        <f>VLOOKUP(B1231,input_BB!$B$19:$XX$10000,$D$35,0)</f>
        <v>96.194000000000003</v>
      </c>
      <c r="E1231" s="27">
        <f t="shared" si="73"/>
        <v>4.4790777331765591E-3</v>
      </c>
      <c r="F1231" s="34">
        <f t="shared" si="75"/>
        <v>-1.3060830845311733E-2</v>
      </c>
      <c r="G1231" s="25">
        <f t="shared" si="74"/>
        <v>0.25391879045066701</v>
      </c>
      <c r="I1231" s="31">
        <v>42587</v>
      </c>
      <c r="J1231" s="20">
        <v>0.118658669292927</v>
      </c>
      <c r="K1231" s="20">
        <v>0</v>
      </c>
      <c r="L1231" s="20">
        <v>0.25391879045066701</v>
      </c>
      <c r="M1231" s="20">
        <v>0.49648593337484398</v>
      </c>
      <c r="N1231" s="20">
        <v>0.24959527617448901</v>
      </c>
      <c r="O1231" s="20"/>
      <c r="P1231" s="20"/>
      <c r="Q1231" s="20"/>
      <c r="R1231" s="20"/>
      <c r="S1231" s="20"/>
      <c r="T1231" s="20"/>
      <c r="U1231" s="20"/>
      <c r="V1231" s="20"/>
      <c r="W1231" s="20"/>
      <c r="X1231" s="20"/>
      <c r="Y1231" s="20"/>
      <c r="Z1231" s="20"/>
      <c r="AA1231" s="30"/>
    </row>
    <row r="1232" spans="1:27" x14ac:dyDescent="0.25">
      <c r="A1232">
        <v>1196</v>
      </c>
      <c r="B1232" s="15">
        <v>42594</v>
      </c>
      <c r="C1232" s="25">
        <f t="shared" si="72"/>
        <v>0.118645086884499</v>
      </c>
      <c r="D1232" s="25">
        <f>VLOOKUP(B1232,input_BB!$B$19:$XX$10000,$D$35,0)</f>
        <v>95.721999999999994</v>
      </c>
      <c r="E1232" s="27">
        <f t="shared" si="73"/>
        <v>4.4407416358805546E-3</v>
      </c>
      <c r="F1232" s="34">
        <f t="shared" si="75"/>
        <v>2.0098398408876506E-3</v>
      </c>
      <c r="G1232" s="25">
        <f t="shared" si="74"/>
        <v>0.253850708180204</v>
      </c>
      <c r="I1232" s="31">
        <v>42594</v>
      </c>
      <c r="J1232" s="20">
        <v>0.118645086884499</v>
      </c>
      <c r="K1232" s="20">
        <v>0</v>
      </c>
      <c r="L1232" s="20">
        <v>0.253850708180204</v>
      </c>
      <c r="M1232" s="20">
        <v>0.49651581210192802</v>
      </c>
      <c r="N1232" s="20">
        <v>0.24963347971786801</v>
      </c>
      <c r="O1232" s="20"/>
      <c r="P1232" s="20"/>
      <c r="Q1232" s="20"/>
      <c r="R1232" s="20"/>
      <c r="S1232" s="20"/>
      <c r="T1232" s="20"/>
      <c r="U1232" s="20"/>
      <c r="V1232" s="20"/>
      <c r="W1232" s="20"/>
      <c r="X1232" s="20"/>
      <c r="Y1232" s="20"/>
      <c r="Z1232" s="20"/>
      <c r="AA1232" s="30"/>
    </row>
    <row r="1233" spans="1:27" x14ac:dyDescent="0.25">
      <c r="A1233">
        <v>1197</v>
      </c>
      <c r="B1233" s="15">
        <v>42601</v>
      </c>
      <c r="C1233" s="25">
        <f t="shared" si="72"/>
        <v>0.118631474673748</v>
      </c>
      <c r="D1233" s="25">
        <f>VLOOKUP(B1233,input_BB!$B$19:$XX$10000,$D$35,0)</f>
        <v>94.510999999999996</v>
      </c>
      <c r="E1233" s="27">
        <f t="shared" si="73"/>
        <v>4.4023214220775143E-3</v>
      </c>
      <c r="F1233" s="34">
        <f t="shared" si="75"/>
        <v>-1.7495893714784772E-2</v>
      </c>
      <c r="G1233" s="25">
        <f t="shared" si="74"/>
        <v>0.25378478033318302</v>
      </c>
      <c r="I1233" s="31">
        <v>42601</v>
      </c>
      <c r="J1233" s="20">
        <v>0.118631474673748</v>
      </c>
      <c r="K1233" s="20">
        <v>0</v>
      </c>
      <c r="L1233" s="20">
        <v>0.25378478033318302</v>
      </c>
      <c r="M1233" s="20">
        <v>0.49654183726937601</v>
      </c>
      <c r="N1233" s="20">
        <v>0.249673382397441</v>
      </c>
      <c r="O1233" s="20"/>
      <c r="P1233" s="20"/>
      <c r="Q1233" s="20"/>
      <c r="R1233" s="20"/>
      <c r="S1233" s="20"/>
      <c r="T1233" s="20"/>
      <c r="U1233" s="20"/>
      <c r="V1233" s="20"/>
      <c r="W1233" s="20"/>
      <c r="X1233" s="20"/>
      <c r="Y1233" s="20"/>
      <c r="Z1233" s="20"/>
      <c r="AA1233" s="30"/>
    </row>
    <row r="1234" spans="1:27" x14ac:dyDescent="0.25">
      <c r="A1234">
        <v>1198</v>
      </c>
      <c r="B1234" s="15">
        <v>42608</v>
      </c>
      <c r="C1234" s="25">
        <f t="shared" si="72"/>
        <v>0.118617907166481</v>
      </c>
      <c r="D1234" s="25">
        <f>VLOOKUP(B1234,input_BB!$B$19:$XX$10000,$D$35,0)</f>
        <v>95.566000000000003</v>
      </c>
      <c r="E1234" s="27">
        <f t="shared" si="73"/>
        <v>4.3640273830336182E-3</v>
      </c>
      <c r="F1234" s="34">
        <f t="shared" si="75"/>
        <v>-1.6297193957500733E-3</v>
      </c>
      <c r="G1234" s="25">
        <f t="shared" si="74"/>
        <v>0.25371872011543201</v>
      </c>
      <c r="I1234" s="31">
        <v>42608</v>
      </c>
      <c r="J1234" s="20">
        <v>0.118617907166481</v>
      </c>
      <c r="K1234" s="20">
        <v>0</v>
      </c>
      <c r="L1234" s="20">
        <v>0.25371872011543201</v>
      </c>
      <c r="M1234" s="20">
        <v>0.49656928292588998</v>
      </c>
      <c r="N1234" s="20">
        <v>0.24971199695867799</v>
      </c>
      <c r="O1234" s="20"/>
      <c r="P1234" s="20"/>
      <c r="Q1234" s="20"/>
      <c r="R1234" s="20"/>
      <c r="S1234" s="20"/>
      <c r="T1234" s="20"/>
      <c r="U1234" s="20"/>
      <c r="V1234" s="20"/>
      <c r="W1234" s="20"/>
      <c r="X1234" s="20"/>
      <c r="Y1234" s="20"/>
      <c r="Z1234" s="20"/>
      <c r="AA1234" s="30"/>
    </row>
    <row r="1235" spans="1:27" x14ac:dyDescent="0.25">
      <c r="A1235">
        <v>1199</v>
      </c>
      <c r="B1235" s="15">
        <v>42615</v>
      </c>
      <c r="C1235" s="25">
        <f t="shared" si="72"/>
        <v>0.11860436946153601</v>
      </c>
      <c r="D1235" s="25">
        <f>VLOOKUP(B1235,input_BB!$B$19:$XX$10000,$D$35,0)</f>
        <v>95.843999999999994</v>
      </c>
      <c r="E1235" s="27">
        <f t="shared" si="73"/>
        <v>4.325817460493939E-3</v>
      </c>
      <c r="F1235" s="34">
        <f t="shared" si="75"/>
        <v>1.4104178349610086E-2</v>
      </c>
      <c r="G1235" s="25">
        <f t="shared" si="74"/>
        <v>0.25365394794858298</v>
      </c>
      <c r="I1235" s="31">
        <v>42615</v>
      </c>
      <c r="J1235" s="20">
        <v>0.11860436946153601</v>
      </c>
      <c r="K1235" s="20">
        <v>0</v>
      </c>
      <c r="L1235" s="20">
        <v>0.25365394794858298</v>
      </c>
      <c r="M1235" s="20">
        <v>0.49659651688951001</v>
      </c>
      <c r="N1235" s="20">
        <v>0.24974953516190701</v>
      </c>
      <c r="O1235" s="20"/>
      <c r="P1235" s="20"/>
      <c r="Q1235" s="20"/>
      <c r="R1235" s="20"/>
      <c r="S1235" s="20"/>
      <c r="T1235" s="20"/>
      <c r="U1235" s="20"/>
      <c r="V1235" s="20"/>
      <c r="W1235" s="20"/>
      <c r="X1235" s="20"/>
      <c r="Y1235" s="20"/>
      <c r="Z1235" s="20"/>
      <c r="AA1235" s="30"/>
    </row>
    <row r="1236" spans="1:27" x14ac:dyDescent="0.25">
      <c r="A1236">
        <v>1200</v>
      </c>
      <c r="B1236" s="15">
        <v>42622</v>
      </c>
      <c r="C1236" s="25">
        <f t="shared" si="72"/>
        <v>0.118590876460075</v>
      </c>
      <c r="D1236" s="25">
        <f>VLOOKUP(B1236,input_BB!$B$19:$XX$10000,$D$35,0)</f>
        <v>95.335999999999999</v>
      </c>
      <c r="E1236" s="27">
        <f t="shared" si="73"/>
        <v>4.2877337127134058E-3</v>
      </c>
      <c r="F1236" s="34">
        <f t="shared" si="75"/>
        <v>-2.4067136847832904E-3</v>
      </c>
      <c r="G1236" s="25">
        <f t="shared" si="74"/>
        <v>0.25358626498894299</v>
      </c>
      <c r="I1236" s="31">
        <v>42622</v>
      </c>
      <c r="J1236" s="20">
        <v>0.118590876460075</v>
      </c>
      <c r="K1236" s="20">
        <v>0</v>
      </c>
      <c r="L1236" s="20">
        <v>0.25358626498894299</v>
      </c>
      <c r="M1236" s="20">
        <v>0.49662456037467401</v>
      </c>
      <c r="N1236" s="20">
        <v>0.249789174636384</v>
      </c>
      <c r="O1236" s="20"/>
      <c r="P1236" s="20"/>
      <c r="Q1236" s="20"/>
      <c r="R1236" s="20"/>
      <c r="S1236" s="20"/>
      <c r="T1236" s="20"/>
      <c r="U1236" s="20"/>
      <c r="V1236" s="20"/>
      <c r="W1236" s="20"/>
      <c r="X1236" s="20"/>
      <c r="Y1236" s="20"/>
      <c r="Z1236" s="20"/>
      <c r="AA1236" s="30"/>
    </row>
    <row r="1237" spans="1:27" x14ac:dyDescent="0.25">
      <c r="A1237">
        <v>1201</v>
      </c>
      <c r="B1237" s="15">
        <v>42629</v>
      </c>
      <c r="C1237" s="25">
        <f t="shared" si="72"/>
        <v>0.118577353656292</v>
      </c>
      <c r="D1237" s="25">
        <f>VLOOKUP(B1237,input_BB!$B$19:$XX$10000,$D$35,0)</f>
        <v>96.108000000000004</v>
      </c>
      <c r="E1237" s="27">
        <f t="shared" si="73"/>
        <v>4.2495658484286549E-3</v>
      </c>
      <c r="F1237" s="34">
        <f t="shared" si="75"/>
        <v>2.7544760235382881E-3</v>
      </c>
      <c r="G1237" s="25">
        <f t="shared" si="74"/>
        <v>0.25352044570041499</v>
      </c>
      <c r="I1237" s="31">
        <v>42629</v>
      </c>
      <c r="J1237" s="20">
        <v>0.118577353656292</v>
      </c>
      <c r="K1237" s="20">
        <v>0</v>
      </c>
      <c r="L1237" s="20">
        <v>0.25352044570041499</v>
      </c>
      <c r="M1237" s="20">
        <v>0.49665243066109799</v>
      </c>
      <c r="N1237" s="20">
        <v>0.249827123638488</v>
      </c>
      <c r="O1237" s="20"/>
      <c r="P1237" s="20"/>
      <c r="Q1237" s="20"/>
      <c r="R1237" s="20"/>
      <c r="S1237" s="20"/>
      <c r="T1237" s="20"/>
      <c r="U1237" s="20"/>
      <c r="V1237" s="20"/>
      <c r="W1237" s="20"/>
      <c r="X1237" s="20"/>
      <c r="Y1237" s="20"/>
      <c r="Z1237" s="20"/>
      <c r="AA1237" s="30"/>
    </row>
    <row r="1238" spans="1:27" x14ac:dyDescent="0.25">
      <c r="A1238">
        <v>1202</v>
      </c>
      <c r="B1238" s="15">
        <v>42636</v>
      </c>
      <c r="C1238" s="25">
        <f t="shared" si="72"/>
        <v>0.118563883006573</v>
      </c>
      <c r="D1238" s="25">
        <f>VLOOKUP(B1238,input_BB!$B$19:$XX$10000,$D$35,0)</f>
        <v>95.477000000000004</v>
      </c>
      <c r="E1238" s="27">
        <f t="shared" si="73"/>
        <v>4.2115451880276938E-3</v>
      </c>
      <c r="F1238" s="34">
        <f t="shared" si="75"/>
        <v>1.4789796089620388E-3</v>
      </c>
      <c r="G1238" s="25">
        <f t="shared" si="74"/>
        <v>0.25345536070409902</v>
      </c>
      <c r="I1238" s="31">
        <v>42636</v>
      </c>
      <c r="J1238" s="20">
        <v>0.118563883006573</v>
      </c>
      <c r="K1238" s="20">
        <v>0</v>
      </c>
      <c r="L1238" s="20">
        <v>0.25345536070409902</v>
      </c>
      <c r="M1238" s="20">
        <v>0.49668032303566001</v>
      </c>
      <c r="N1238" s="20">
        <v>0.249864316260241</v>
      </c>
      <c r="O1238" s="20"/>
      <c r="P1238" s="20"/>
      <c r="Q1238" s="20"/>
      <c r="R1238" s="20"/>
      <c r="S1238" s="20"/>
      <c r="T1238" s="20"/>
      <c r="U1238" s="20"/>
      <c r="V1238" s="20"/>
      <c r="W1238" s="20"/>
      <c r="X1238" s="20"/>
      <c r="Y1238" s="20"/>
      <c r="Z1238" s="20"/>
      <c r="AA1238" s="30"/>
    </row>
    <row r="1239" spans="1:27" x14ac:dyDescent="0.25">
      <c r="A1239">
        <v>1203</v>
      </c>
      <c r="B1239" s="15">
        <v>42643</v>
      </c>
      <c r="C1239" s="25">
        <f t="shared" si="72"/>
        <v>0.118550419807434</v>
      </c>
      <c r="D1239" s="25">
        <f>VLOOKUP(B1239,input_BB!$B$19:$XX$10000,$D$35,0)</f>
        <v>95.462999999999994</v>
      </c>
      <c r="E1239" s="27">
        <f t="shared" si="73"/>
        <v>4.1735455567513758E-3</v>
      </c>
      <c r="F1239" s="34">
        <f t="shared" si="75"/>
        <v>-6.7111999001124856E-3</v>
      </c>
      <c r="G1239" s="25">
        <f t="shared" si="74"/>
        <v>0.25339000249313098</v>
      </c>
      <c r="I1239" s="31">
        <v>42643</v>
      </c>
      <c r="J1239" s="20">
        <v>0.118550419807434</v>
      </c>
      <c r="K1239" s="20">
        <v>0</v>
      </c>
      <c r="L1239" s="20">
        <v>0.25339000249313098</v>
      </c>
      <c r="M1239" s="20">
        <v>0.49670766895726498</v>
      </c>
      <c r="N1239" s="20">
        <v>0.24990232854960401</v>
      </c>
      <c r="O1239" s="20"/>
      <c r="P1239" s="20"/>
      <c r="Q1239" s="20"/>
      <c r="R1239" s="20"/>
      <c r="S1239" s="20"/>
      <c r="T1239" s="20"/>
      <c r="U1239" s="20"/>
      <c r="V1239" s="20"/>
      <c r="W1239" s="20"/>
      <c r="X1239" s="20"/>
      <c r="Y1239" s="20"/>
      <c r="Z1239" s="20"/>
      <c r="AA1239" s="30"/>
    </row>
    <row r="1240" spans="1:27" x14ac:dyDescent="0.25">
      <c r="A1240">
        <v>1204</v>
      </c>
      <c r="B1240" s="15">
        <v>42650</v>
      </c>
      <c r="C1240" s="25">
        <f t="shared" si="72"/>
        <v>0.118536978960037</v>
      </c>
      <c r="D1240" s="25">
        <f>VLOOKUP(B1240,input_BB!$B$19:$XX$10000,$D$35,0)</f>
        <v>96.632000000000005</v>
      </c>
      <c r="E1240" s="27">
        <f t="shared" si="73"/>
        <v>4.1356090128546316E-3</v>
      </c>
      <c r="F1240" s="34">
        <f t="shared" si="75"/>
        <v>1.209715428846736E-2</v>
      </c>
      <c r="G1240" s="25">
        <f t="shared" si="74"/>
        <v>0.25332415579951301</v>
      </c>
      <c r="I1240" s="31">
        <v>42650</v>
      </c>
      <c r="J1240" s="20">
        <v>0.118536978960037</v>
      </c>
      <c r="K1240" s="20">
        <v>0</v>
      </c>
      <c r="L1240" s="20">
        <v>0.25332415579951301</v>
      </c>
      <c r="M1240" s="20">
        <v>0.49673459305276102</v>
      </c>
      <c r="N1240" s="20">
        <v>0.249941251147726</v>
      </c>
      <c r="O1240" s="20"/>
      <c r="P1240" s="20"/>
      <c r="Q1240" s="20"/>
      <c r="R1240" s="20"/>
      <c r="S1240" s="20"/>
      <c r="T1240" s="20"/>
      <c r="U1240" s="20"/>
      <c r="V1240" s="20"/>
      <c r="W1240" s="20"/>
      <c r="X1240" s="20"/>
      <c r="Y1240" s="20"/>
      <c r="Z1240" s="20"/>
      <c r="AA1240" s="30"/>
    </row>
    <row r="1241" spans="1:27" x14ac:dyDescent="0.25">
      <c r="A1241">
        <v>1205</v>
      </c>
      <c r="B1241" s="15">
        <v>42657</v>
      </c>
      <c r="C1241" s="25">
        <f t="shared" si="72"/>
        <v>0.118523567914963</v>
      </c>
      <c r="D1241" s="25">
        <f>VLOOKUP(B1241,input_BB!$B$19:$XX$10000,$D$35,0)</f>
        <v>98.019000000000005</v>
      </c>
      <c r="E1241" s="27">
        <f t="shared" si="73"/>
        <v>4.0977565854649622E-3</v>
      </c>
      <c r="F1241" s="34">
        <f t="shared" si="75"/>
        <v>2.6774771377392481E-2</v>
      </c>
      <c r="G1241" s="25">
        <f t="shared" si="74"/>
        <v>0.253258009015292</v>
      </c>
      <c r="I1241" s="31">
        <v>42657</v>
      </c>
      <c r="J1241" s="20">
        <v>0.118523567914963</v>
      </c>
      <c r="K1241" s="20">
        <v>0</v>
      </c>
      <c r="L1241" s="20">
        <v>0.253258009015292</v>
      </c>
      <c r="M1241" s="20">
        <v>0.496763224918366</v>
      </c>
      <c r="N1241" s="20">
        <v>0.24997876606634101</v>
      </c>
      <c r="O1241" s="20"/>
      <c r="P1241" s="20"/>
      <c r="Q1241" s="20"/>
      <c r="R1241" s="20"/>
      <c r="S1241" s="20"/>
      <c r="T1241" s="20"/>
      <c r="U1241" s="20"/>
      <c r="V1241" s="20"/>
      <c r="W1241" s="20"/>
      <c r="X1241" s="20"/>
      <c r="Y1241" s="20"/>
      <c r="Z1241" s="20"/>
      <c r="AA1241" s="30"/>
    </row>
    <row r="1242" spans="1:27" x14ac:dyDescent="0.25">
      <c r="A1242">
        <v>1206</v>
      </c>
      <c r="B1242" s="15">
        <v>42664</v>
      </c>
      <c r="C1242" s="25">
        <f t="shared" si="72"/>
        <v>0.118510186672211</v>
      </c>
      <c r="D1242" s="25">
        <f>VLOOKUP(B1242,input_BB!$B$19:$XX$10000,$D$35,0)</f>
        <v>98.694999999999993</v>
      </c>
      <c r="E1242" s="27">
        <f t="shared" si="73"/>
        <v>4.0599882745794708E-3</v>
      </c>
      <c r="F1242" s="34">
        <f t="shared" si="75"/>
        <v>2.1349035516184944E-2</v>
      </c>
      <c r="G1242" s="25">
        <f t="shared" si="74"/>
        <v>0.253192782465262</v>
      </c>
      <c r="I1242" s="31">
        <v>42664</v>
      </c>
      <c r="J1242" s="20">
        <v>0.118510186672211</v>
      </c>
      <c r="K1242" s="20">
        <v>0</v>
      </c>
      <c r="L1242" s="20">
        <v>0.253192782465262</v>
      </c>
      <c r="M1242" s="20">
        <v>0.49678960138735601</v>
      </c>
      <c r="N1242" s="20">
        <v>0.25001761614738199</v>
      </c>
      <c r="O1242" s="20"/>
      <c r="P1242" s="20"/>
      <c r="Q1242" s="20"/>
      <c r="R1242" s="20"/>
      <c r="S1242" s="20"/>
      <c r="T1242" s="20"/>
      <c r="U1242" s="20"/>
      <c r="V1242" s="20"/>
      <c r="W1242" s="20"/>
      <c r="X1242" s="20"/>
      <c r="Y1242" s="20"/>
      <c r="Z1242" s="20"/>
      <c r="AA1242" s="30"/>
    </row>
    <row r="1243" spans="1:27" x14ac:dyDescent="0.25">
      <c r="A1243">
        <v>1207</v>
      </c>
      <c r="B1243" s="15">
        <v>42671</v>
      </c>
      <c r="C1243" s="25">
        <f t="shared" si="72"/>
        <v>0.11849682033062001</v>
      </c>
      <c r="D1243" s="25">
        <f>VLOOKUP(B1243,input_BB!$B$19:$XX$10000,$D$35,0)</f>
        <v>98.347999999999999</v>
      </c>
      <c r="E1243" s="27">
        <f t="shared" si="73"/>
        <v>4.0222620219461267E-3</v>
      </c>
      <c r="F1243" s="34">
        <f t="shared" si="75"/>
        <v>3.3564921086728372E-3</v>
      </c>
      <c r="G1243" s="25">
        <f t="shared" si="74"/>
        <v>0.253127727206932</v>
      </c>
      <c r="I1243" s="31">
        <v>42671</v>
      </c>
      <c r="J1243" s="20">
        <v>0.11849682033062001</v>
      </c>
      <c r="K1243" s="20">
        <v>0</v>
      </c>
      <c r="L1243" s="20">
        <v>0.253127727206932</v>
      </c>
      <c r="M1243" s="20">
        <v>0.49681618656412602</v>
      </c>
      <c r="N1243" s="20">
        <v>0.25005608622894299</v>
      </c>
      <c r="O1243" s="20"/>
      <c r="P1243" s="20"/>
      <c r="Q1243" s="20"/>
      <c r="R1243" s="20"/>
      <c r="S1243" s="20"/>
      <c r="T1243" s="20"/>
      <c r="U1243" s="20"/>
      <c r="V1243" s="20"/>
      <c r="W1243" s="20"/>
      <c r="X1243" s="20"/>
      <c r="Y1243" s="20"/>
      <c r="Z1243" s="20"/>
      <c r="AA1243" s="30"/>
    </row>
    <row r="1244" spans="1:27" x14ac:dyDescent="0.25">
      <c r="A1244">
        <v>1208</v>
      </c>
      <c r="B1244" s="15">
        <v>42678</v>
      </c>
      <c r="C1244" s="25">
        <f t="shared" si="72"/>
        <v>0.11848346889019</v>
      </c>
      <c r="D1244" s="25">
        <f>VLOOKUP(B1244,input_BB!$B$19:$XX$10000,$D$35,0)</f>
        <v>97.064999999999998</v>
      </c>
      <c r="E1244" s="27">
        <f t="shared" si="73"/>
        <v>3.9845778275648521E-3</v>
      </c>
      <c r="F1244" s="34">
        <f t="shared" si="75"/>
        <v>-1.6515527635645122E-2</v>
      </c>
      <c r="G1244" s="25">
        <f t="shared" si="74"/>
        <v>0.25306188292763299</v>
      </c>
      <c r="I1244" s="31">
        <v>42678</v>
      </c>
      <c r="J1244" s="20">
        <v>0.11848346889019</v>
      </c>
      <c r="K1244" s="20">
        <v>0</v>
      </c>
      <c r="L1244" s="20">
        <v>0.25306188292763299</v>
      </c>
      <c r="M1244" s="20">
        <v>0.49684483358675802</v>
      </c>
      <c r="N1244" s="20">
        <v>0.250093283485609</v>
      </c>
      <c r="O1244" s="20"/>
      <c r="P1244" s="20"/>
      <c r="Q1244" s="20"/>
      <c r="R1244" s="20"/>
      <c r="S1244" s="20"/>
      <c r="T1244" s="20"/>
      <c r="U1244" s="20"/>
      <c r="V1244" s="20"/>
      <c r="W1244" s="20"/>
      <c r="X1244" s="20"/>
      <c r="Y1244" s="20"/>
      <c r="Z1244" s="20"/>
      <c r="AA1244" s="30"/>
    </row>
    <row r="1245" spans="1:27" x14ac:dyDescent="0.25">
      <c r="A1245">
        <v>1209</v>
      </c>
      <c r="B1245" s="15">
        <v>42685</v>
      </c>
      <c r="C1245" s="25">
        <f t="shared" si="72"/>
        <v>0.11847012490034101</v>
      </c>
      <c r="D1245" s="25">
        <f>VLOOKUP(B1245,input_BB!$B$19:$XX$10000,$D$35,0)</f>
        <v>99.06</v>
      </c>
      <c r="E1245" s="27">
        <f t="shared" si="73"/>
        <v>3.9469146623110803E-3</v>
      </c>
      <c r="F1245" s="34">
        <f t="shared" si="75"/>
        <v>7.239598161630223E-3</v>
      </c>
      <c r="G1245" s="25">
        <f t="shared" si="74"/>
        <v>0.25299741227165501</v>
      </c>
      <c r="I1245" s="31">
        <v>42685</v>
      </c>
      <c r="J1245" s="20">
        <v>0.11847012490034101</v>
      </c>
      <c r="K1245" s="20">
        <v>0</v>
      </c>
      <c r="L1245" s="20">
        <v>0.25299741227165501</v>
      </c>
      <c r="M1245" s="20">
        <v>0.49687222497669098</v>
      </c>
      <c r="N1245" s="20">
        <v>0.25013036275165401</v>
      </c>
      <c r="O1245" s="20"/>
      <c r="P1245" s="20"/>
      <c r="Q1245" s="20"/>
      <c r="R1245" s="20"/>
      <c r="S1245" s="20"/>
      <c r="T1245" s="20"/>
      <c r="U1245" s="20"/>
      <c r="V1245" s="20"/>
      <c r="W1245" s="20"/>
      <c r="X1245" s="20"/>
      <c r="Y1245" s="20"/>
      <c r="Z1245" s="20"/>
      <c r="AA1245" s="30"/>
    </row>
    <row r="1246" spans="1:27" x14ac:dyDescent="0.25">
      <c r="A1246">
        <v>1210</v>
      </c>
      <c r="B1246" s="15">
        <v>42692</v>
      </c>
      <c r="C1246" s="25">
        <f t="shared" si="72"/>
        <v>0.118456825613976</v>
      </c>
      <c r="D1246" s="25">
        <f>VLOOKUP(B1246,input_BB!$B$19:$XX$10000,$D$35,0)</f>
        <v>101.21</v>
      </c>
      <c r="E1246" s="27">
        <f t="shared" si="73"/>
        <v>3.9093776718164153E-3</v>
      </c>
      <c r="F1246" s="34">
        <f t="shared" si="75"/>
        <v>4.270334312058921E-2</v>
      </c>
      <c r="G1246" s="25">
        <f t="shared" si="74"/>
        <v>0.25293069763716097</v>
      </c>
      <c r="I1246" s="31">
        <v>42692</v>
      </c>
      <c r="J1246" s="20">
        <v>0.118456825613976</v>
      </c>
      <c r="K1246" s="20">
        <v>0</v>
      </c>
      <c r="L1246" s="20">
        <v>0.25293069763716097</v>
      </c>
      <c r="M1246" s="20">
        <v>0.49689966549072601</v>
      </c>
      <c r="N1246" s="20">
        <v>0.25016963687211302</v>
      </c>
      <c r="O1246" s="20"/>
      <c r="P1246" s="20"/>
      <c r="Q1246" s="20"/>
      <c r="R1246" s="20"/>
      <c r="S1246" s="20"/>
      <c r="T1246" s="20"/>
      <c r="U1246" s="20"/>
      <c r="V1246" s="20"/>
      <c r="W1246" s="20"/>
      <c r="X1246" s="20"/>
      <c r="Y1246" s="20"/>
      <c r="Z1246" s="20"/>
      <c r="AA1246" s="30"/>
    </row>
    <row r="1247" spans="1:27" x14ac:dyDescent="0.25">
      <c r="A1247">
        <v>1211</v>
      </c>
      <c r="B1247" s="15">
        <v>42699</v>
      </c>
      <c r="C1247" s="25">
        <f t="shared" si="72"/>
        <v>0.118443533778191</v>
      </c>
      <c r="D1247" s="25">
        <f>VLOOKUP(B1247,input_BB!$B$19:$XX$10000,$D$35,0)</f>
        <v>101.49</v>
      </c>
      <c r="E1247" s="27">
        <f t="shared" si="73"/>
        <v>3.8718617104464325E-3</v>
      </c>
      <c r="F1247" s="34">
        <f t="shared" si="75"/>
        <v>2.4530587522713532E-2</v>
      </c>
      <c r="G1247" s="25">
        <f t="shared" si="74"/>
        <v>0.25286629594839899</v>
      </c>
      <c r="I1247" s="31">
        <v>42699</v>
      </c>
      <c r="J1247" s="20">
        <v>0.118443533778191</v>
      </c>
      <c r="K1247" s="20">
        <v>0</v>
      </c>
      <c r="L1247" s="20">
        <v>0.25286629594839899</v>
      </c>
      <c r="M1247" s="20">
        <v>0.49692754696438401</v>
      </c>
      <c r="N1247" s="20">
        <v>0.250206157087217</v>
      </c>
      <c r="O1247" s="20"/>
      <c r="P1247" s="20"/>
      <c r="Q1247" s="20"/>
      <c r="R1247" s="20"/>
      <c r="S1247" s="20"/>
      <c r="T1247" s="20"/>
      <c r="U1247" s="20"/>
      <c r="V1247" s="20"/>
      <c r="W1247" s="20"/>
      <c r="X1247" s="20"/>
      <c r="Y1247" s="20"/>
      <c r="Z1247" s="20"/>
      <c r="AA1247" s="30"/>
    </row>
    <row r="1248" spans="1:27" x14ac:dyDescent="0.25">
      <c r="A1248">
        <v>1212</v>
      </c>
      <c r="B1248" s="15">
        <v>42706</v>
      </c>
      <c r="C1248" s="25">
        <f t="shared" si="72"/>
        <v>0.11843026429414701</v>
      </c>
      <c r="D1248" s="25">
        <f>VLOOKUP(B1248,input_BB!$B$19:$XX$10000,$D$35,0)</f>
        <v>100.77</v>
      </c>
      <c r="E1248" s="27">
        <f t="shared" si="73"/>
        <v>3.8344088364532028E-3</v>
      </c>
      <c r="F1248" s="34">
        <f t="shared" si="75"/>
        <v>-4.3473965023218542E-3</v>
      </c>
      <c r="G1248" s="25">
        <f t="shared" si="74"/>
        <v>0.252802308803667</v>
      </c>
      <c r="I1248" s="31">
        <v>42706</v>
      </c>
      <c r="J1248" s="20">
        <v>0.11843026429414701</v>
      </c>
      <c r="K1248" s="20">
        <v>0</v>
      </c>
      <c r="L1248" s="20">
        <v>0.252802308803667</v>
      </c>
      <c r="M1248" s="20">
        <v>0.496953844047621</v>
      </c>
      <c r="N1248" s="20">
        <v>0.25024384714871201</v>
      </c>
      <c r="O1248" s="20"/>
      <c r="P1248" s="20"/>
      <c r="Q1248" s="20"/>
      <c r="R1248" s="20"/>
      <c r="S1248" s="20"/>
      <c r="T1248" s="20"/>
      <c r="U1248" s="20"/>
      <c r="V1248" s="20"/>
      <c r="W1248" s="20"/>
      <c r="X1248" s="20"/>
      <c r="Y1248" s="20"/>
      <c r="Z1248" s="20"/>
      <c r="AA1248" s="30"/>
    </row>
    <row r="1249" spans="1:27" x14ac:dyDescent="0.25">
      <c r="A1249">
        <v>1213</v>
      </c>
      <c r="B1249" s="15">
        <v>42713</v>
      </c>
      <c r="C1249" s="25">
        <f t="shared" si="72"/>
        <v>0.11841702461242699</v>
      </c>
      <c r="D1249" s="25">
        <f>VLOOKUP(B1249,input_BB!$B$19:$XX$10000,$D$35,0)</f>
        <v>101.59</v>
      </c>
      <c r="E1249" s="27">
        <f t="shared" si="73"/>
        <v>3.7970400789697906E-3</v>
      </c>
      <c r="F1249" s="34">
        <f t="shared" si="75"/>
        <v>9.8531875061591556E-4</v>
      </c>
      <c r="G1249" s="25">
        <f t="shared" si="74"/>
        <v>0.252737979823356</v>
      </c>
      <c r="I1249" s="31">
        <v>42713</v>
      </c>
      <c r="J1249" s="20">
        <v>0.11841702461242699</v>
      </c>
      <c r="K1249" s="20">
        <v>0</v>
      </c>
      <c r="L1249" s="20">
        <v>0.252737979823356</v>
      </c>
      <c r="M1249" s="20">
        <v>0.49698051921311598</v>
      </c>
      <c r="N1249" s="20">
        <v>0.25028150096352902</v>
      </c>
      <c r="O1249" s="20"/>
      <c r="P1249" s="20"/>
      <c r="Q1249" s="20"/>
      <c r="R1249" s="20"/>
      <c r="S1249" s="20"/>
      <c r="T1249" s="20"/>
      <c r="U1249" s="20"/>
      <c r="V1249" s="20"/>
      <c r="W1249" s="20"/>
      <c r="X1249" s="20"/>
      <c r="Y1249" s="20"/>
      <c r="Z1249" s="20"/>
      <c r="AA1249" s="30"/>
    </row>
    <row r="1250" spans="1:27" x14ac:dyDescent="0.25">
      <c r="A1250">
        <v>1214</v>
      </c>
      <c r="B1250" s="15">
        <v>42720</v>
      </c>
      <c r="C1250" s="25">
        <f t="shared" si="72"/>
        <v>0.118403784930706</v>
      </c>
      <c r="D1250" s="25">
        <f>VLOOKUP(B1250,input_BB!$B$19:$XX$10000,$D$35,0)</f>
        <v>102.95</v>
      </c>
      <c r="E1250" s="27">
        <f t="shared" si="73"/>
        <v>3.7596713214835971E-3</v>
      </c>
      <c r="F1250" s="34">
        <f t="shared" si="75"/>
        <v>2.163342264562873E-2</v>
      </c>
      <c r="G1250" s="25">
        <f t="shared" si="74"/>
        <v>0.252671350269908</v>
      </c>
      <c r="I1250" s="31">
        <v>42720</v>
      </c>
      <c r="J1250" s="20">
        <v>0.118403784930706</v>
      </c>
      <c r="K1250" s="20">
        <v>0</v>
      </c>
      <c r="L1250" s="20">
        <v>0.252671350269908</v>
      </c>
      <c r="M1250" s="20">
        <v>0.497008379214467</v>
      </c>
      <c r="N1250" s="20">
        <v>0.250320270515626</v>
      </c>
      <c r="O1250" s="20"/>
      <c r="P1250" s="20"/>
      <c r="Q1250" s="20"/>
      <c r="R1250" s="20"/>
      <c r="S1250" s="20"/>
      <c r="T1250" s="20"/>
      <c r="U1250" s="20"/>
      <c r="V1250" s="20"/>
      <c r="W1250" s="20"/>
      <c r="X1250" s="20"/>
      <c r="Y1250" s="20"/>
      <c r="Z1250" s="20"/>
      <c r="AA1250" s="30"/>
    </row>
    <row r="1251" spans="1:27" x14ac:dyDescent="0.25">
      <c r="A1251">
        <v>1215</v>
      </c>
      <c r="B1251" s="15">
        <v>42727</v>
      </c>
      <c r="C1251" s="25">
        <f t="shared" si="72"/>
        <v>0.118390589952469</v>
      </c>
      <c r="D1251" s="25">
        <f>VLOOKUP(B1251,input_BB!$B$19:$XX$10000,$D$35,0)</f>
        <v>103.01</v>
      </c>
      <c r="E1251" s="27">
        <f t="shared" si="73"/>
        <v>3.7224287387565493E-3</v>
      </c>
      <c r="F1251" s="34">
        <f t="shared" si="75"/>
        <v>1.3977753715916919E-2</v>
      </c>
      <c r="G1251" s="25">
        <f t="shared" si="74"/>
        <v>0.25260759236871699</v>
      </c>
      <c r="I1251" s="31">
        <v>42727</v>
      </c>
      <c r="J1251" s="20">
        <v>0.118390589952469</v>
      </c>
      <c r="K1251" s="20">
        <v>0</v>
      </c>
      <c r="L1251" s="20">
        <v>0.25260759236871699</v>
      </c>
      <c r="M1251" s="20">
        <v>0.49703487792075302</v>
      </c>
      <c r="N1251" s="20">
        <v>0.25035752971052999</v>
      </c>
      <c r="O1251" s="20"/>
      <c r="P1251" s="20"/>
      <c r="Q1251" s="20"/>
      <c r="R1251" s="20"/>
      <c r="S1251" s="20"/>
      <c r="T1251" s="20"/>
      <c r="U1251" s="20"/>
      <c r="V1251" s="20"/>
      <c r="W1251" s="20"/>
      <c r="X1251" s="20"/>
      <c r="Y1251" s="20"/>
      <c r="Z1251" s="20"/>
      <c r="AA1251" s="30"/>
    </row>
    <row r="1252" spans="1:27" x14ac:dyDescent="0.25">
      <c r="A1252">
        <v>1216</v>
      </c>
      <c r="B1252" s="15">
        <v>42734</v>
      </c>
      <c r="C1252" s="25">
        <f t="shared" si="72"/>
        <v>0.118377387523651</v>
      </c>
      <c r="D1252" s="25">
        <f>VLOOKUP(B1252,input_BB!$B$19:$XX$10000,$D$35,0)</f>
        <v>102.21</v>
      </c>
      <c r="E1252" s="27">
        <f t="shared" si="73"/>
        <v>3.6851651269020369E-3</v>
      </c>
      <c r="F1252" s="34">
        <f t="shared" si="75"/>
        <v>-7.1879553181156686E-3</v>
      </c>
      <c r="G1252" s="25">
        <f t="shared" si="74"/>
        <v>0.252542004236471</v>
      </c>
      <c r="I1252" s="31">
        <v>42734</v>
      </c>
      <c r="J1252" s="20">
        <v>0.118377387523651</v>
      </c>
      <c r="K1252" s="20">
        <v>0</v>
      </c>
      <c r="L1252" s="20">
        <v>0.252542004236471</v>
      </c>
      <c r="M1252" s="20">
        <v>0.49706286452681597</v>
      </c>
      <c r="N1252" s="20">
        <v>0.25039513123671198</v>
      </c>
      <c r="O1252" s="20"/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Z1252" s="20"/>
      <c r="AA1252" s="30"/>
    </row>
    <row r="1253" spans="1:27" x14ac:dyDescent="0.25">
      <c r="A1253">
        <v>1217</v>
      </c>
      <c r="B1253" s="15">
        <v>42741</v>
      </c>
      <c r="C1253" s="25">
        <f t="shared" si="72"/>
        <v>0.118364207446575</v>
      </c>
      <c r="D1253" s="25">
        <f>VLOOKUP(B1253,input_BB!$B$19:$XX$10000,$D$35,0)</f>
        <v>102.22</v>
      </c>
      <c r="E1253" s="27">
        <f t="shared" si="73"/>
        <v>3.647964602427097E-3</v>
      </c>
      <c r="F1253" s="34">
        <f t="shared" si="75"/>
        <v>-7.6691583341423897E-3</v>
      </c>
      <c r="G1253" s="25">
        <f t="shared" si="74"/>
        <v>0.25247864120306102</v>
      </c>
      <c r="I1253" s="31">
        <v>42741</v>
      </c>
      <c r="J1253" s="20">
        <v>0.118364207446575</v>
      </c>
      <c r="K1253" s="20">
        <v>0</v>
      </c>
      <c r="L1253" s="20">
        <v>0.25247864120306102</v>
      </c>
      <c r="M1253" s="20">
        <v>0.49709086346822601</v>
      </c>
      <c r="N1253" s="20">
        <v>0.25043049532871298</v>
      </c>
      <c r="O1253" s="20"/>
      <c r="P1253" s="20"/>
      <c r="Q1253" s="20"/>
      <c r="R1253" s="20"/>
      <c r="S1253" s="20"/>
      <c r="T1253" s="20"/>
      <c r="U1253" s="20"/>
      <c r="V1253" s="20"/>
      <c r="W1253" s="20"/>
      <c r="X1253" s="20"/>
      <c r="Y1253" s="20"/>
      <c r="Z1253" s="20"/>
      <c r="AA1253" s="30"/>
    </row>
    <row r="1254" spans="1:27" x14ac:dyDescent="0.25">
      <c r="A1254">
        <v>1218</v>
      </c>
      <c r="B1254" s="15">
        <v>42748</v>
      </c>
      <c r="C1254" s="25">
        <f t="shared" ref="C1254:C1317" si="76">J1254</f>
        <v>0.118351094424725</v>
      </c>
      <c r="D1254" s="25">
        <f>VLOOKUP(B1254,input_BB!$B$19:$XX$10000,$D$35,0)</f>
        <v>101.18</v>
      </c>
      <c r="E1254" s="27">
        <f t="shared" ref="E1254:E1317" si="77">(C1254-$E$34)/$E$36</f>
        <v>3.6109533400908748E-3</v>
      </c>
      <c r="F1254" s="34">
        <f t="shared" si="75"/>
        <v>-1.0077291850112413E-2</v>
      </c>
      <c r="G1254" s="25">
        <f t="shared" ref="G1254:G1317" si="78">VLOOKUP(B1254,$I$37:$AA$5000,$G$34,0)</f>
        <v>0.25241412227417198</v>
      </c>
      <c r="I1254" s="31">
        <v>42748</v>
      </c>
      <c r="J1254" s="20">
        <v>0.118351094424725</v>
      </c>
      <c r="K1254" s="20">
        <v>0</v>
      </c>
      <c r="L1254" s="20">
        <v>0.25241412227417198</v>
      </c>
      <c r="M1254" s="20">
        <v>0.49711747154916602</v>
      </c>
      <c r="N1254" s="20">
        <v>0.250468406176662</v>
      </c>
      <c r="O1254" s="20"/>
      <c r="P1254" s="20"/>
      <c r="Q1254" s="20"/>
      <c r="R1254" s="20"/>
      <c r="S1254" s="20"/>
      <c r="T1254" s="20"/>
      <c r="U1254" s="20"/>
      <c r="V1254" s="20"/>
      <c r="W1254" s="20"/>
      <c r="X1254" s="20"/>
      <c r="Y1254" s="20"/>
      <c r="Z1254" s="20"/>
      <c r="AA1254" s="30"/>
    </row>
    <row r="1255" spans="1:27" x14ac:dyDescent="0.25">
      <c r="A1255">
        <v>1219</v>
      </c>
      <c r="B1255" s="15">
        <v>42755</v>
      </c>
      <c r="C1255" s="25">
        <f t="shared" si="76"/>
        <v>0.11833795160055199</v>
      </c>
      <c r="D1255" s="25">
        <f>VLOOKUP(B1255,input_BB!$B$19:$XX$10000,$D$35,0)</f>
        <v>100.74</v>
      </c>
      <c r="E1255" s="27">
        <f t="shared" si="77"/>
        <v>3.573857961247616E-3</v>
      </c>
      <c r="F1255" s="34">
        <f t="shared" si="75"/>
        <v>-1.4478575621209244E-2</v>
      </c>
      <c r="G1255" s="25">
        <f t="shared" si="78"/>
        <v>0.252350844548419</v>
      </c>
      <c r="I1255" s="31">
        <v>42755</v>
      </c>
      <c r="J1255" s="20">
        <v>0.11833795160055199</v>
      </c>
      <c r="K1255" s="20">
        <v>0</v>
      </c>
      <c r="L1255" s="20">
        <v>0.252350844548419</v>
      </c>
      <c r="M1255" s="20">
        <v>0.49714379407228099</v>
      </c>
      <c r="N1255" s="20">
        <v>0.25050536137930002</v>
      </c>
      <c r="O1255" s="20"/>
      <c r="P1255" s="20"/>
      <c r="Q1255" s="20"/>
      <c r="R1255" s="20"/>
      <c r="S1255" s="20"/>
      <c r="T1255" s="20"/>
      <c r="U1255" s="20"/>
      <c r="V1255" s="20"/>
      <c r="W1255" s="20"/>
      <c r="X1255" s="20"/>
      <c r="Y1255" s="20"/>
      <c r="Z1255" s="20"/>
      <c r="AA1255" s="30"/>
    </row>
    <row r="1256" spans="1:27" x14ac:dyDescent="0.25">
      <c r="A1256">
        <v>1220</v>
      </c>
      <c r="B1256" s="15">
        <v>42762</v>
      </c>
      <c r="C1256" s="25">
        <f t="shared" si="76"/>
        <v>0.11832483857870101</v>
      </c>
      <c r="D1256" s="25">
        <f>VLOOKUP(B1256,input_BB!$B$19:$XX$10000,$D$35,0)</f>
        <v>100.53</v>
      </c>
      <c r="E1256" s="27">
        <f t="shared" si="77"/>
        <v>3.5368466989086126E-3</v>
      </c>
      <c r="F1256" s="34">
        <f t="shared" ref="F1256:F1319" si="79">D1256/D1254-1</f>
        <v>-6.4241945048428839E-3</v>
      </c>
      <c r="G1256" s="25">
        <f t="shared" si="78"/>
        <v>0.25228593137865402</v>
      </c>
      <c r="I1256" s="31">
        <v>42762</v>
      </c>
      <c r="J1256" s="20">
        <v>0.11832483857870101</v>
      </c>
      <c r="K1256" s="20">
        <v>0</v>
      </c>
      <c r="L1256" s="20">
        <v>0.25228593137865402</v>
      </c>
      <c r="M1256" s="20">
        <v>0.49717069867353197</v>
      </c>
      <c r="N1256" s="20">
        <v>0.25054336994781401</v>
      </c>
      <c r="O1256" s="20"/>
      <c r="P1256" s="20"/>
      <c r="Q1256" s="20"/>
      <c r="R1256" s="20"/>
      <c r="S1256" s="20"/>
      <c r="T1256" s="20"/>
      <c r="U1256" s="20"/>
      <c r="V1256" s="20"/>
      <c r="W1256" s="20"/>
      <c r="X1256" s="20"/>
      <c r="Y1256" s="20"/>
      <c r="Z1256" s="20"/>
      <c r="AA1256" s="30"/>
    </row>
    <row r="1257" spans="1:27" x14ac:dyDescent="0.25">
      <c r="A1257">
        <v>1221</v>
      </c>
      <c r="B1257" s="15">
        <v>42769</v>
      </c>
      <c r="C1257" s="25">
        <f t="shared" si="76"/>
        <v>0.118311755359173</v>
      </c>
      <c r="D1257" s="25">
        <f>VLOOKUP(B1257,input_BB!$B$19:$XX$10000,$D$35,0)</f>
        <v>99.867999999999995</v>
      </c>
      <c r="E1257" s="27">
        <f t="shared" si="77"/>
        <v>3.4999195530766069E-3</v>
      </c>
      <c r="F1257" s="34">
        <f t="shared" si="79"/>
        <v>-8.6559459996029542E-3</v>
      </c>
      <c r="G1257" s="25">
        <f t="shared" si="78"/>
        <v>0.25222248097046002</v>
      </c>
      <c r="I1257" s="31">
        <v>42769</v>
      </c>
      <c r="J1257" s="20">
        <v>0.118311755359173</v>
      </c>
      <c r="K1257" s="20">
        <v>0</v>
      </c>
      <c r="L1257" s="20">
        <v>0.25222248097046002</v>
      </c>
      <c r="M1257" s="20">
        <v>0.49719789729312402</v>
      </c>
      <c r="N1257" s="20">
        <v>0.25057962173641601</v>
      </c>
      <c r="O1257" s="20"/>
      <c r="P1257" s="20"/>
      <c r="Q1257" s="20"/>
      <c r="R1257" s="20"/>
      <c r="S1257" s="20"/>
      <c r="T1257" s="20"/>
      <c r="U1257" s="20"/>
      <c r="V1257" s="20"/>
      <c r="W1257" s="20"/>
      <c r="X1257" s="20"/>
      <c r="Y1257" s="20"/>
      <c r="Z1257" s="20"/>
      <c r="AA1257" s="30"/>
    </row>
    <row r="1258" spans="1:27" x14ac:dyDescent="0.25">
      <c r="A1258">
        <v>1222</v>
      </c>
      <c r="B1258" s="15">
        <v>42776</v>
      </c>
      <c r="C1258" s="25">
        <f t="shared" si="76"/>
        <v>0.118298694491386</v>
      </c>
      <c r="D1258" s="25">
        <f>VLOOKUP(B1258,input_BB!$B$19:$XX$10000,$D$35,0)</f>
        <v>100.8</v>
      </c>
      <c r="E1258" s="27">
        <f t="shared" si="77"/>
        <v>3.4630554946213539E-3</v>
      </c>
      <c r="F1258" s="34">
        <f t="shared" si="79"/>
        <v>2.6857654431513556E-3</v>
      </c>
      <c r="G1258" s="25">
        <f t="shared" si="78"/>
        <v>0.25215860445724297</v>
      </c>
      <c r="I1258" s="31">
        <v>42776</v>
      </c>
      <c r="J1258" s="20">
        <v>0.118298694491386</v>
      </c>
      <c r="K1258" s="20">
        <v>0</v>
      </c>
      <c r="L1258" s="20">
        <v>0.25215860445724297</v>
      </c>
      <c r="M1258" s="20">
        <v>0.49722414767384898</v>
      </c>
      <c r="N1258" s="20">
        <v>0.25061724786890799</v>
      </c>
      <c r="O1258" s="20"/>
      <c r="P1258" s="20"/>
      <c r="Q1258" s="20"/>
      <c r="R1258" s="20"/>
      <c r="S1258" s="20"/>
      <c r="T1258" s="20"/>
      <c r="U1258" s="20"/>
      <c r="V1258" s="20"/>
      <c r="W1258" s="20"/>
      <c r="X1258" s="20"/>
      <c r="Y1258" s="20"/>
      <c r="Z1258" s="20"/>
      <c r="AA1258" s="30"/>
    </row>
    <row r="1259" spans="1:27" x14ac:dyDescent="0.25">
      <c r="A1259">
        <v>1223</v>
      </c>
      <c r="B1259" s="15">
        <v>42783</v>
      </c>
      <c r="C1259" s="25">
        <f t="shared" si="76"/>
        <v>0.118285670876503</v>
      </c>
      <c r="D1259" s="25">
        <f>VLOOKUP(B1259,input_BB!$B$19:$XX$10000,$D$35,0)</f>
        <v>100.95</v>
      </c>
      <c r="E1259" s="27">
        <f t="shared" si="77"/>
        <v>3.4262965818006408E-3</v>
      </c>
      <c r="F1259" s="34">
        <f t="shared" si="79"/>
        <v>1.0834301277686587E-2</v>
      </c>
      <c r="G1259" s="25">
        <f t="shared" si="78"/>
        <v>0.25209447255502099</v>
      </c>
      <c r="I1259" s="31">
        <v>42783</v>
      </c>
      <c r="J1259" s="20">
        <v>0.118285670876503</v>
      </c>
      <c r="K1259" s="20">
        <v>0</v>
      </c>
      <c r="L1259" s="20">
        <v>0.25209447255502099</v>
      </c>
      <c r="M1259" s="20">
        <v>0.497250196909994</v>
      </c>
      <c r="N1259" s="20">
        <v>0.25065533053498401</v>
      </c>
      <c r="O1259" s="20"/>
      <c r="P1259" s="20"/>
      <c r="Q1259" s="20"/>
      <c r="R1259" s="20"/>
      <c r="S1259" s="20"/>
      <c r="T1259" s="20"/>
      <c r="U1259" s="20"/>
      <c r="V1259" s="20"/>
      <c r="W1259" s="20"/>
      <c r="X1259" s="20"/>
      <c r="Y1259" s="20"/>
      <c r="Z1259" s="20"/>
      <c r="AA1259" s="30"/>
    </row>
    <row r="1260" spans="1:27" x14ac:dyDescent="0.25">
      <c r="A1260">
        <v>1224</v>
      </c>
      <c r="B1260" s="15">
        <v>42790</v>
      </c>
      <c r="C1260" s="25">
        <f t="shared" si="76"/>
        <v>0.1182726547122</v>
      </c>
      <c r="D1260" s="25">
        <f>VLOOKUP(B1260,input_BB!$B$19:$XX$10000,$D$35,0)</f>
        <v>101.09</v>
      </c>
      <c r="E1260" s="27">
        <f t="shared" si="77"/>
        <v>3.3895586981045325E-3</v>
      </c>
      <c r="F1260" s="34">
        <f t="shared" si="79"/>
        <v>2.8769841269842278E-3</v>
      </c>
      <c r="G1260" s="25">
        <f t="shared" si="78"/>
        <v>0.25202995894635399</v>
      </c>
      <c r="I1260" s="31">
        <v>42790</v>
      </c>
      <c r="J1260" s="20">
        <v>0.1182726547122</v>
      </c>
      <c r="K1260" s="20">
        <v>0</v>
      </c>
      <c r="L1260" s="20">
        <v>0.25202995894635399</v>
      </c>
      <c r="M1260" s="20">
        <v>0.49727904070552997</v>
      </c>
      <c r="N1260" s="20">
        <v>0.25069100034811498</v>
      </c>
      <c r="O1260" s="20"/>
      <c r="P1260" s="20"/>
      <c r="Q1260" s="20"/>
      <c r="R1260" s="20"/>
      <c r="S1260" s="20"/>
      <c r="T1260" s="20"/>
      <c r="U1260" s="20"/>
      <c r="V1260" s="20"/>
      <c r="W1260" s="20"/>
      <c r="X1260" s="20"/>
      <c r="Y1260" s="20"/>
      <c r="Z1260" s="20"/>
      <c r="AA1260" s="30"/>
    </row>
    <row r="1261" spans="1:27" x14ac:dyDescent="0.25">
      <c r="A1261">
        <v>1225</v>
      </c>
      <c r="B1261" s="15">
        <v>42797</v>
      </c>
      <c r="C1261" s="25">
        <f t="shared" si="76"/>
        <v>0.11825963109731701</v>
      </c>
      <c r="D1261" s="25">
        <f>VLOOKUP(B1261,input_BB!$B$19:$XX$10000,$D$35,0)</f>
        <v>101.54</v>
      </c>
      <c r="E1261" s="27">
        <f t="shared" si="77"/>
        <v>3.3527997852838194E-3</v>
      </c>
      <c r="F1261" s="34">
        <f t="shared" si="79"/>
        <v>5.8444774640911135E-3</v>
      </c>
      <c r="G1261" s="25">
        <f t="shared" si="78"/>
        <v>0.251965618705003</v>
      </c>
      <c r="I1261" s="31">
        <v>42797</v>
      </c>
      <c r="J1261" s="20">
        <v>0.11825963109731701</v>
      </c>
      <c r="K1261" s="20">
        <v>0</v>
      </c>
      <c r="L1261" s="20">
        <v>0.251965618705003</v>
      </c>
      <c r="M1261" s="20">
        <v>0.49730581674608099</v>
      </c>
      <c r="N1261" s="20">
        <v>0.25072856454891601</v>
      </c>
      <c r="O1261" s="20"/>
      <c r="P1261" s="20"/>
      <c r="Q1261" s="20"/>
      <c r="R1261" s="20"/>
      <c r="S1261" s="20"/>
      <c r="T1261" s="20"/>
      <c r="U1261" s="20"/>
      <c r="V1261" s="20"/>
      <c r="W1261" s="20"/>
      <c r="X1261" s="20"/>
      <c r="Y1261" s="20"/>
      <c r="Z1261" s="20"/>
      <c r="AA1261" s="30"/>
    </row>
    <row r="1262" spans="1:27" x14ac:dyDescent="0.25">
      <c r="A1262">
        <v>1226</v>
      </c>
      <c r="B1262" s="15">
        <v>42804</v>
      </c>
      <c r="C1262" s="25">
        <f t="shared" si="76"/>
        <v>0.118246667087078</v>
      </c>
      <c r="D1262" s="25">
        <f>VLOOKUP(B1262,input_BB!$B$19:$XX$10000,$D$35,0)</f>
        <v>101.25</v>
      </c>
      <c r="E1262" s="27">
        <f t="shared" si="77"/>
        <v>3.3162091054715005E-3</v>
      </c>
      <c r="F1262" s="34">
        <f t="shared" si="79"/>
        <v>1.5827480462953236E-3</v>
      </c>
      <c r="G1262" s="25">
        <f t="shared" si="78"/>
        <v>0.25190217682618499</v>
      </c>
      <c r="I1262" s="31">
        <v>42804</v>
      </c>
      <c r="J1262" s="20">
        <v>0.118246667087078</v>
      </c>
      <c r="K1262" s="20">
        <v>0</v>
      </c>
      <c r="L1262" s="20">
        <v>0.25190217682618499</v>
      </c>
      <c r="M1262" s="20">
        <v>0.49733292617619201</v>
      </c>
      <c r="N1262" s="20">
        <v>0.250764896997623</v>
      </c>
      <c r="O1262" s="20"/>
      <c r="P1262" s="20"/>
      <c r="Q1262" s="20"/>
      <c r="R1262" s="20"/>
      <c r="S1262" s="20"/>
      <c r="T1262" s="20"/>
      <c r="U1262" s="20"/>
      <c r="V1262" s="20"/>
      <c r="W1262" s="20"/>
      <c r="X1262" s="20"/>
      <c r="Y1262" s="20"/>
      <c r="Z1262" s="20"/>
      <c r="AA1262" s="30"/>
    </row>
    <row r="1263" spans="1:27" x14ac:dyDescent="0.25">
      <c r="A1263">
        <v>1227</v>
      </c>
      <c r="B1263" s="15">
        <v>42811</v>
      </c>
      <c r="C1263" s="25">
        <f t="shared" si="76"/>
        <v>0.11823371052742</v>
      </c>
      <c r="D1263" s="25">
        <f>VLOOKUP(B1263,input_BB!$B$19:$XX$10000,$D$35,0)</f>
        <v>100.3</v>
      </c>
      <c r="E1263" s="27">
        <f t="shared" si="77"/>
        <v>3.2796394547866849E-3</v>
      </c>
      <c r="F1263" s="34">
        <f t="shared" si="79"/>
        <v>-1.2211936182785155E-2</v>
      </c>
      <c r="G1263" s="25">
        <f t="shared" si="78"/>
        <v>0.25183896709070103</v>
      </c>
      <c r="I1263" s="31">
        <v>42811</v>
      </c>
      <c r="J1263" s="20">
        <v>0.11823371052742</v>
      </c>
      <c r="K1263" s="20">
        <v>0</v>
      </c>
      <c r="L1263" s="20">
        <v>0.25183896709070103</v>
      </c>
      <c r="M1263" s="20">
        <v>0.49735973653444598</v>
      </c>
      <c r="N1263" s="20">
        <v>0.25080129637485299</v>
      </c>
      <c r="O1263" s="20"/>
      <c r="P1263" s="20"/>
      <c r="Q1263" s="20"/>
      <c r="R1263" s="20"/>
      <c r="S1263" s="20"/>
      <c r="T1263" s="20"/>
      <c r="U1263" s="20"/>
      <c r="V1263" s="20"/>
      <c r="W1263" s="20"/>
      <c r="X1263" s="20"/>
      <c r="Y1263" s="20"/>
      <c r="Z1263" s="20"/>
      <c r="AA1263" s="30"/>
    </row>
    <row r="1264" spans="1:27" x14ac:dyDescent="0.25">
      <c r="A1264">
        <v>1228</v>
      </c>
      <c r="B1264" s="15">
        <v>42818</v>
      </c>
      <c r="C1264" s="25">
        <f t="shared" si="76"/>
        <v>0.11822075396776199</v>
      </c>
      <c r="D1264" s="25">
        <f>VLOOKUP(B1264,input_BB!$B$19:$XX$10000,$D$35,0)</f>
        <v>99.626999999999995</v>
      </c>
      <c r="E1264" s="27">
        <f t="shared" si="77"/>
        <v>3.2430698041018302E-3</v>
      </c>
      <c r="F1264" s="34">
        <f t="shared" si="79"/>
        <v>-1.6029629629629727E-2</v>
      </c>
      <c r="G1264" s="25">
        <f t="shared" si="78"/>
        <v>0.25177595874604902</v>
      </c>
      <c r="I1264" s="31">
        <v>42818</v>
      </c>
      <c r="J1264" s="20">
        <v>0.11822075396776199</v>
      </c>
      <c r="K1264" s="20">
        <v>0</v>
      </c>
      <c r="L1264" s="20">
        <v>0.25177595874604902</v>
      </c>
      <c r="M1264" s="20">
        <v>0.49738631049041998</v>
      </c>
      <c r="N1264" s="20">
        <v>0.250837730763531</v>
      </c>
      <c r="O1264" s="20"/>
      <c r="P1264" s="20"/>
      <c r="Q1264" s="20"/>
      <c r="R1264" s="20"/>
      <c r="S1264" s="20"/>
      <c r="T1264" s="20"/>
      <c r="U1264" s="20"/>
      <c r="V1264" s="20"/>
      <c r="W1264" s="20"/>
      <c r="X1264" s="20"/>
      <c r="Y1264" s="20"/>
      <c r="Z1264" s="20"/>
      <c r="AA1264" s="30"/>
    </row>
    <row r="1265" spans="1:27" x14ac:dyDescent="0.25">
      <c r="A1265">
        <v>1229</v>
      </c>
      <c r="B1265" s="15">
        <v>42825</v>
      </c>
      <c r="C1265" s="25">
        <f t="shared" si="76"/>
        <v>0.118207842111588</v>
      </c>
      <c r="D1265" s="25">
        <f>VLOOKUP(B1265,input_BB!$B$19:$XX$10000,$D$35,0)</f>
        <v>100.35</v>
      </c>
      <c r="E1265" s="27">
        <f t="shared" si="77"/>
        <v>3.2066263281761596E-3</v>
      </c>
      <c r="F1265" s="34">
        <f t="shared" si="79"/>
        <v>4.9850448654042978E-4</v>
      </c>
      <c r="G1265" s="25">
        <f t="shared" si="78"/>
        <v>0.25171214238839701</v>
      </c>
      <c r="I1265" s="31">
        <v>42825</v>
      </c>
      <c r="J1265" s="20">
        <v>0.118207842111588</v>
      </c>
      <c r="K1265" s="20">
        <v>0</v>
      </c>
      <c r="L1265" s="20">
        <v>0.25171214238839701</v>
      </c>
      <c r="M1265" s="20">
        <v>0.49741200897054599</v>
      </c>
      <c r="N1265" s="20">
        <v>0.250875848641058</v>
      </c>
      <c r="O1265" s="20"/>
      <c r="P1265" s="20"/>
      <c r="Q1265" s="20"/>
      <c r="R1265" s="20"/>
      <c r="S1265" s="20"/>
      <c r="T1265" s="20"/>
      <c r="U1265" s="20"/>
      <c r="V1265" s="20"/>
      <c r="W1265" s="20"/>
      <c r="X1265" s="20"/>
      <c r="Y1265" s="20"/>
      <c r="Z1265" s="20"/>
      <c r="AA1265" s="30"/>
    </row>
    <row r="1266" spans="1:27" x14ac:dyDescent="0.25">
      <c r="A1266">
        <v>1230</v>
      </c>
      <c r="B1266" s="15">
        <v>42832</v>
      </c>
      <c r="C1266" s="25">
        <f t="shared" si="76"/>
        <v>0.118194945156574</v>
      </c>
      <c r="D1266" s="25">
        <f>VLOOKUP(B1266,input_BB!$B$19:$XX$10000,$D$35,0)</f>
        <v>101.18</v>
      </c>
      <c r="E1266" s="27">
        <f t="shared" si="77"/>
        <v>3.1702249104997768E-3</v>
      </c>
      <c r="F1266" s="34">
        <f t="shared" si="79"/>
        <v>1.5588143776285701E-2</v>
      </c>
      <c r="G1266" s="25">
        <f t="shared" si="78"/>
        <v>0.251649374083663</v>
      </c>
      <c r="I1266" s="31">
        <v>42832</v>
      </c>
      <c r="J1266" s="20">
        <v>0.118194945156574</v>
      </c>
      <c r="K1266" s="20">
        <v>0</v>
      </c>
      <c r="L1266" s="20">
        <v>0.251649374083663</v>
      </c>
      <c r="M1266" s="20">
        <v>0.49743903962130298</v>
      </c>
      <c r="N1266" s="20">
        <v>0.25091158629503402</v>
      </c>
      <c r="O1266" s="20"/>
      <c r="P1266" s="20"/>
      <c r="Q1266" s="20"/>
      <c r="R1266" s="20"/>
      <c r="S1266" s="20"/>
      <c r="T1266" s="20"/>
      <c r="U1266" s="20"/>
      <c r="V1266" s="20"/>
      <c r="W1266" s="20"/>
      <c r="X1266" s="20"/>
      <c r="Y1266" s="20"/>
      <c r="Z1266" s="20"/>
      <c r="AA1266" s="30"/>
    </row>
    <row r="1267" spans="1:27" x14ac:dyDescent="0.25">
      <c r="A1267">
        <v>1231</v>
      </c>
      <c r="B1267" s="15">
        <v>42839</v>
      </c>
      <c r="C1267" s="25">
        <f t="shared" si="76"/>
        <v>0.118182048201561</v>
      </c>
      <c r="D1267" s="25">
        <f>VLOOKUP(B1267,input_BB!$B$19:$XX$10000,$D$35,0)</f>
        <v>100.51</v>
      </c>
      <c r="E1267" s="27">
        <f t="shared" si="77"/>
        <v>3.1338234928262147E-3</v>
      </c>
      <c r="F1267" s="34">
        <f t="shared" si="79"/>
        <v>1.5944195316393017E-3</v>
      </c>
      <c r="G1267" s="25">
        <f t="shared" si="78"/>
        <v>0.25158717991547502</v>
      </c>
      <c r="I1267" s="31">
        <v>42839</v>
      </c>
      <c r="J1267" s="20">
        <v>0.118182048201561</v>
      </c>
      <c r="K1267" s="20">
        <v>0</v>
      </c>
      <c r="L1267" s="20">
        <v>0.25158717991547502</v>
      </c>
      <c r="M1267" s="20">
        <v>0.49746481189821801</v>
      </c>
      <c r="N1267" s="20">
        <v>0.25094800818630802</v>
      </c>
      <c r="O1267" s="20"/>
      <c r="P1267" s="20"/>
      <c r="Q1267" s="20"/>
      <c r="R1267" s="20"/>
      <c r="S1267" s="20"/>
      <c r="T1267" s="20"/>
      <c r="U1267" s="20"/>
      <c r="V1267" s="20"/>
      <c r="W1267" s="20"/>
      <c r="X1267" s="20"/>
      <c r="Y1267" s="20"/>
      <c r="Z1267" s="20"/>
      <c r="AA1267" s="30"/>
    </row>
    <row r="1268" spans="1:27" x14ac:dyDescent="0.25">
      <c r="A1268">
        <v>1232</v>
      </c>
      <c r="B1268" s="15">
        <v>42846</v>
      </c>
      <c r="C1268" s="25">
        <f t="shared" si="76"/>
        <v>0.118169195950031</v>
      </c>
      <c r="D1268" s="25">
        <f>VLOOKUP(B1268,input_BB!$B$19:$XX$10000,$D$35,0)</f>
        <v>99.977000000000004</v>
      </c>
      <c r="E1268" s="27">
        <f t="shared" si="77"/>
        <v>3.0975482499089775E-3</v>
      </c>
      <c r="F1268" s="34">
        <f t="shared" si="79"/>
        <v>-1.1889701522039942E-2</v>
      </c>
      <c r="G1268" s="25">
        <f t="shared" si="78"/>
        <v>0.25152364517424097</v>
      </c>
      <c r="I1268" s="31">
        <v>42846</v>
      </c>
      <c r="J1268" s="20">
        <v>0.118169195950031</v>
      </c>
      <c r="K1268" s="20">
        <v>0</v>
      </c>
      <c r="L1268" s="20">
        <v>0.25152364517424097</v>
      </c>
      <c r="M1268" s="20">
        <v>0.49749153360598602</v>
      </c>
      <c r="N1268" s="20">
        <v>0.250984821219773</v>
      </c>
      <c r="O1268" s="20"/>
      <c r="P1268" s="20"/>
      <c r="Q1268" s="20"/>
      <c r="R1268" s="20"/>
      <c r="S1268" s="20"/>
      <c r="T1268" s="20"/>
      <c r="U1268" s="20"/>
      <c r="V1268" s="20"/>
      <c r="W1268" s="20"/>
      <c r="X1268" s="20"/>
      <c r="Y1268" s="20"/>
      <c r="Z1268" s="20"/>
      <c r="AA1268" s="30"/>
    </row>
    <row r="1269" spans="1:27" x14ac:dyDescent="0.25">
      <c r="A1269">
        <v>1233</v>
      </c>
      <c r="B1269" s="15">
        <v>42853</v>
      </c>
      <c r="C1269" s="25">
        <f t="shared" si="76"/>
        <v>0.118156358599663</v>
      </c>
      <c r="D1269" s="25">
        <f>VLOOKUP(B1269,input_BB!$B$19:$XX$10000,$D$35,0)</f>
        <v>99.05</v>
      </c>
      <c r="E1269" s="27">
        <f t="shared" si="77"/>
        <v>3.0613150652466685E-3</v>
      </c>
      <c r="F1269" s="34">
        <f t="shared" si="79"/>
        <v>-1.4525917819122602E-2</v>
      </c>
      <c r="G1269" s="25">
        <f t="shared" si="78"/>
        <v>0.25146117194080803</v>
      </c>
      <c r="I1269" s="31">
        <v>42853</v>
      </c>
      <c r="J1269" s="20">
        <v>0.118156358599663</v>
      </c>
      <c r="K1269" s="20">
        <v>0</v>
      </c>
      <c r="L1269" s="20">
        <v>0.25146117194080803</v>
      </c>
      <c r="M1269" s="20">
        <v>0.49751773779695002</v>
      </c>
      <c r="N1269" s="20">
        <v>0.25102109026224201</v>
      </c>
      <c r="O1269" s="20"/>
      <c r="P1269" s="20"/>
      <c r="Q1269" s="20"/>
      <c r="R1269" s="20"/>
      <c r="S1269" s="20"/>
      <c r="T1269" s="20"/>
      <c r="U1269" s="20"/>
      <c r="V1269" s="20"/>
      <c r="W1269" s="20"/>
      <c r="X1269" s="20"/>
      <c r="Y1269" s="20"/>
      <c r="Z1269" s="20"/>
      <c r="AA1269" s="30"/>
    </row>
    <row r="1270" spans="1:27" x14ac:dyDescent="0.25">
      <c r="A1270">
        <v>1234</v>
      </c>
      <c r="B1270" s="15">
        <v>42860</v>
      </c>
      <c r="C1270" s="25">
        <f t="shared" si="76"/>
        <v>0.11933083087205899</v>
      </c>
      <c r="D1270" s="25">
        <f>VLOOKUP(B1270,input_BB!$B$19:$XX$10000,$D$35,0)</f>
        <v>98.647999999999996</v>
      </c>
      <c r="E1270" s="27">
        <f t="shared" si="77"/>
        <v>6.3762413940132764E-3</v>
      </c>
      <c r="F1270" s="34">
        <f t="shared" si="79"/>
        <v>-1.3293057403202857E-2</v>
      </c>
      <c r="G1270" s="25">
        <f t="shared" si="78"/>
        <v>0.29842686406141899</v>
      </c>
      <c r="I1270" s="31">
        <v>42860</v>
      </c>
      <c r="J1270" s="20">
        <v>0.11933083087205899</v>
      </c>
      <c r="K1270" s="20">
        <v>0</v>
      </c>
      <c r="L1270" s="20">
        <v>0.29842686406141899</v>
      </c>
      <c r="M1270" s="20">
        <v>0.412972394970682</v>
      </c>
      <c r="N1270" s="20">
        <v>0.28860074096789801</v>
      </c>
      <c r="O1270" s="20"/>
      <c r="P1270" s="20"/>
      <c r="Q1270" s="20"/>
      <c r="R1270" s="20"/>
      <c r="S1270" s="20"/>
      <c r="T1270" s="20"/>
      <c r="U1270" s="20"/>
      <c r="V1270" s="20"/>
      <c r="W1270" s="20"/>
      <c r="X1270" s="20"/>
      <c r="Y1270" s="20"/>
      <c r="Z1270" s="20"/>
      <c r="AA1270" s="30"/>
    </row>
    <row r="1271" spans="1:27" x14ac:dyDescent="0.25">
      <c r="A1271">
        <v>1235</v>
      </c>
      <c r="B1271" s="15">
        <v>42867</v>
      </c>
      <c r="C1271" s="25">
        <f t="shared" si="76"/>
        <v>0.119318068027496</v>
      </c>
      <c r="D1271" s="25">
        <f>VLOOKUP(B1271,input_BB!$B$19:$XX$10000,$D$35,0)</f>
        <v>99.251999999999995</v>
      </c>
      <c r="E1271" s="27">
        <f t="shared" si="77"/>
        <v>6.3402185006115486E-3</v>
      </c>
      <c r="F1271" s="34">
        <f t="shared" si="79"/>
        <v>2.0393740535082916E-3</v>
      </c>
      <c r="G1271" s="25">
        <f t="shared" si="78"/>
        <v>0.29839075182130198</v>
      </c>
      <c r="I1271" s="31">
        <v>42867</v>
      </c>
      <c r="J1271" s="20">
        <v>0.119318068027496</v>
      </c>
      <c r="K1271" s="20">
        <v>0</v>
      </c>
      <c r="L1271" s="20">
        <v>0.29839075182130198</v>
      </c>
      <c r="M1271" s="20">
        <v>0.41294701958721203</v>
      </c>
      <c r="N1271" s="20">
        <v>0.28866222859148499</v>
      </c>
      <c r="O1271" s="20"/>
      <c r="P1271" s="20"/>
      <c r="Q1271" s="20"/>
      <c r="R1271" s="20"/>
      <c r="S1271" s="20"/>
      <c r="T1271" s="20"/>
      <c r="U1271" s="20"/>
      <c r="V1271" s="20"/>
      <c r="W1271" s="20"/>
      <c r="X1271" s="20"/>
      <c r="Y1271" s="20"/>
      <c r="Z1271" s="20"/>
      <c r="AA1271" s="30"/>
    </row>
    <row r="1272" spans="1:27" x14ac:dyDescent="0.25">
      <c r="A1272">
        <v>1236</v>
      </c>
      <c r="B1272" s="15">
        <v>42874</v>
      </c>
      <c r="C1272" s="25">
        <f t="shared" si="76"/>
        <v>0.119305290281773</v>
      </c>
      <c r="D1272" s="25">
        <f>VLOOKUP(B1272,input_BB!$B$19:$XX$10000,$D$35,0)</f>
        <v>97.141999999999996</v>
      </c>
      <c r="E1272" s="27">
        <f t="shared" si="77"/>
        <v>6.3041535489604932E-3</v>
      </c>
      <c r="F1272" s="34">
        <f t="shared" si="79"/>
        <v>-1.5266401751682701E-2</v>
      </c>
      <c r="G1272" s="25">
        <f t="shared" si="78"/>
        <v>0.298352922170392</v>
      </c>
      <c r="I1272" s="31">
        <v>42874</v>
      </c>
      <c r="J1272" s="20">
        <v>0.119305290281773</v>
      </c>
      <c r="K1272" s="20">
        <v>0</v>
      </c>
      <c r="L1272" s="20">
        <v>0.298352922170392</v>
      </c>
      <c r="M1272" s="20">
        <v>0.412921946022835</v>
      </c>
      <c r="N1272" s="20">
        <v>0.28872513180677301</v>
      </c>
      <c r="O1272" s="20"/>
      <c r="P1272" s="20"/>
      <c r="Q1272" s="20"/>
      <c r="R1272" s="20"/>
      <c r="S1272" s="20"/>
      <c r="T1272" s="20"/>
      <c r="U1272" s="20"/>
      <c r="V1272" s="20"/>
      <c r="W1272" s="20"/>
      <c r="X1272" s="20"/>
      <c r="Y1272" s="20"/>
      <c r="Z1272" s="20"/>
      <c r="AA1272" s="30"/>
    </row>
    <row r="1273" spans="1:27" x14ac:dyDescent="0.25">
      <c r="A1273">
        <v>1237</v>
      </c>
      <c r="B1273" s="15">
        <v>42881</v>
      </c>
      <c r="C1273" s="25">
        <f t="shared" si="76"/>
        <v>0.119292549788952</v>
      </c>
      <c r="D1273" s="25">
        <f>VLOOKUP(B1273,input_BB!$B$19:$XX$10000,$D$35,0)</f>
        <v>97.441999999999993</v>
      </c>
      <c r="E1273" s="27">
        <f t="shared" si="77"/>
        <v>6.2681937429382977E-3</v>
      </c>
      <c r="F1273" s="34">
        <f t="shared" si="79"/>
        <v>-1.8236408334340926E-2</v>
      </c>
      <c r="G1273" s="25">
        <f t="shared" si="78"/>
        <v>0.29831485232598698</v>
      </c>
      <c r="I1273" s="31">
        <v>42881</v>
      </c>
      <c r="J1273" s="20">
        <v>0.119292549788952</v>
      </c>
      <c r="K1273" s="20">
        <v>0</v>
      </c>
      <c r="L1273" s="20">
        <v>0.29831485232598698</v>
      </c>
      <c r="M1273" s="20">
        <v>0.41289606528544798</v>
      </c>
      <c r="N1273" s="20">
        <v>0.28878908238856499</v>
      </c>
      <c r="O1273" s="20"/>
      <c r="P1273" s="20"/>
      <c r="Q1273" s="20"/>
      <c r="R1273" s="20"/>
      <c r="S1273" s="20"/>
      <c r="T1273" s="20"/>
      <c r="U1273" s="20"/>
      <c r="V1273" s="20"/>
      <c r="W1273" s="20"/>
      <c r="X1273" s="20"/>
      <c r="Y1273" s="20"/>
      <c r="Z1273" s="20"/>
      <c r="AA1273" s="30"/>
    </row>
    <row r="1274" spans="1:27" x14ac:dyDescent="0.25">
      <c r="A1274">
        <v>1238</v>
      </c>
      <c r="B1274" s="15">
        <v>42888</v>
      </c>
      <c r="C1274" s="25">
        <f t="shared" si="76"/>
        <v>0.11927986145019499</v>
      </c>
      <c r="D1274" s="25">
        <f>VLOOKUP(B1274,input_BB!$B$19:$XX$10000,$D$35,0)</f>
        <v>96.715000000000003</v>
      </c>
      <c r="E1274" s="27">
        <f t="shared" si="77"/>
        <v>6.2323811407998921E-3</v>
      </c>
      <c r="F1274" s="34">
        <f t="shared" si="79"/>
        <v>-4.3956270202383241E-3</v>
      </c>
      <c r="G1274" s="25">
        <f t="shared" si="78"/>
        <v>0.29827762889519999</v>
      </c>
      <c r="I1274" s="31">
        <v>42888</v>
      </c>
      <c r="J1274" s="20">
        <v>0.11927986145019499</v>
      </c>
      <c r="K1274" s="20">
        <v>0</v>
      </c>
      <c r="L1274" s="20">
        <v>0.29827762889519999</v>
      </c>
      <c r="M1274" s="20">
        <v>0.41287069809489102</v>
      </c>
      <c r="N1274" s="20">
        <v>0.28885167300990999</v>
      </c>
      <c r="O1274" s="20"/>
      <c r="P1274" s="20"/>
      <c r="Q1274" s="20"/>
      <c r="R1274" s="20"/>
      <c r="S1274" s="20"/>
      <c r="T1274" s="20"/>
      <c r="U1274" s="20"/>
      <c r="V1274" s="20"/>
      <c r="W1274" s="20"/>
      <c r="X1274" s="20"/>
      <c r="Y1274" s="20"/>
      <c r="Z1274" s="20"/>
      <c r="AA1274" s="30"/>
    </row>
    <row r="1275" spans="1:27" x14ac:dyDescent="0.25">
      <c r="A1275">
        <v>1239</v>
      </c>
      <c r="B1275" s="15">
        <v>42895</v>
      </c>
      <c r="C1275" s="25">
        <f t="shared" si="76"/>
        <v>0.119267173111439</v>
      </c>
      <c r="D1275" s="25">
        <f>VLOOKUP(B1275,input_BB!$B$19:$XX$10000,$D$35,0)</f>
        <v>97.274000000000001</v>
      </c>
      <c r="E1275" s="27">
        <f t="shared" si="77"/>
        <v>6.1965685386643462E-3</v>
      </c>
      <c r="F1275" s="34">
        <f t="shared" si="79"/>
        <v>-1.7241025430512202E-3</v>
      </c>
      <c r="G1275" s="25">
        <f t="shared" si="78"/>
        <v>0.29823888875134802</v>
      </c>
      <c r="I1275" s="31">
        <v>42895</v>
      </c>
      <c r="J1275" s="20">
        <v>0.119267173111439</v>
      </c>
      <c r="K1275" s="20">
        <v>0</v>
      </c>
      <c r="L1275" s="20">
        <v>0.29823888875134802</v>
      </c>
      <c r="M1275" s="20">
        <v>0.41284713463035</v>
      </c>
      <c r="N1275" s="20">
        <v>0.28891397661830298</v>
      </c>
      <c r="O1275" s="20"/>
      <c r="P1275" s="20"/>
      <c r="Q1275" s="20"/>
      <c r="R1275" s="20"/>
      <c r="S1275" s="20"/>
      <c r="T1275" s="20"/>
      <c r="U1275" s="20"/>
      <c r="V1275" s="20"/>
      <c r="W1275" s="20"/>
      <c r="X1275" s="20"/>
      <c r="Y1275" s="20"/>
      <c r="Z1275" s="20"/>
      <c r="AA1275" s="30"/>
    </row>
    <row r="1276" spans="1:27" x14ac:dyDescent="0.25">
      <c r="A1276">
        <v>1240</v>
      </c>
      <c r="B1276" s="15">
        <v>42902</v>
      </c>
      <c r="C1276" s="25">
        <f t="shared" si="76"/>
        <v>0.119254477322102</v>
      </c>
      <c r="D1276" s="25">
        <f>VLOOKUP(B1276,input_BB!$B$19:$XX$10000,$D$35,0)</f>
        <v>97.164000000000001</v>
      </c>
      <c r="E1276" s="27">
        <f t="shared" si="77"/>
        <v>6.1607349074012966E-3</v>
      </c>
      <c r="F1276" s="34">
        <f t="shared" si="79"/>
        <v>4.6425063330404193E-3</v>
      </c>
      <c r="G1276" s="25">
        <f t="shared" si="78"/>
        <v>0.29820216608048999</v>
      </c>
      <c r="I1276" s="31">
        <v>42902</v>
      </c>
      <c r="J1276" s="20">
        <v>0.119254477322102</v>
      </c>
      <c r="K1276" s="20">
        <v>0</v>
      </c>
      <c r="L1276" s="20">
        <v>0.29820216608048999</v>
      </c>
      <c r="M1276" s="20">
        <v>0.41282142286064499</v>
      </c>
      <c r="N1276" s="20">
        <v>0.28897641105886501</v>
      </c>
      <c r="O1276" s="20"/>
      <c r="P1276" s="20"/>
      <c r="Q1276" s="20"/>
      <c r="R1276" s="20"/>
      <c r="S1276" s="20"/>
      <c r="T1276" s="20"/>
      <c r="U1276" s="20"/>
      <c r="V1276" s="20"/>
      <c r="W1276" s="20"/>
      <c r="X1276" s="20"/>
      <c r="Y1276" s="20"/>
      <c r="Z1276" s="20"/>
      <c r="AA1276" s="30"/>
    </row>
    <row r="1277" spans="1:27" x14ac:dyDescent="0.25">
      <c r="A1277">
        <v>1241</v>
      </c>
      <c r="B1277" s="15">
        <v>42909</v>
      </c>
      <c r="C1277" s="25">
        <f t="shared" si="76"/>
        <v>0.119241811335087</v>
      </c>
      <c r="D1277" s="25">
        <f>VLOOKUP(B1277,input_BB!$B$19:$XX$10000,$D$35,0)</f>
        <v>97.263999999999996</v>
      </c>
      <c r="E1277" s="27">
        <f t="shared" si="77"/>
        <v>6.1249853926425022E-3</v>
      </c>
      <c r="F1277" s="34">
        <f t="shared" si="79"/>
        <v>-1.0280239323978702E-4</v>
      </c>
      <c r="G1277" s="25">
        <f t="shared" si="78"/>
        <v>0.298164439717582</v>
      </c>
      <c r="I1277" s="31">
        <v>42909</v>
      </c>
      <c r="J1277" s="20">
        <v>0.119241811335087</v>
      </c>
      <c r="K1277" s="20">
        <v>0</v>
      </c>
      <c r="L1277" s="20">
        <v>0.298164439717582</v>
      </c>
      <c r="M1277" s="20">
        <v>0.41279658730600299</v>
      </c>
      <c r="N1277" s="20">
        <v>0.28903897297641501</v>
      </c>
      <c r="O1277" s="20"/>
      <c r="P1277" s="20"/>
      <c r="Q1277" s="20"/>
      <c r="R1277" s="20"/>
      <c r="S1277" s="20"/>
      <c r="T1277" s="20"/>
      <c r="U1277" s="20"/>
      <c r="V1277" s="20"/>
      <c r="W1277" s="20"/>
      <c r="X1277" s="20"/>
      <c r="Y1277" s="20"/>
      <c r="Z1277" s="20"/>
      <c r="AA1277" s="30"/>
    </row>
    <row r="1278" spans="1:27" x14ac:dyDescent="0.25">
      <c r="A1278">
        <v>1242</v>
      </c>
      <c r="B1278" s="15">
        <v>42916</v>
      </c>
      <c r="C1278" s="25">
        <f t="shared" si="76"/>
        <v>0.119229160249233</v>
      </c>
      <c r="D1278" s="25">
        <f>VLOOKUP(B1278,input_BB!$B$19:$XX$10000,$D$35,0)</f>
        <v>95.628</v>
      </c>
      <c r="E1278" s="27">
        <f t="shared" si="77"/>
        <v>6.0892779361357771E-3</v>
      </c>
      <c r="F1278" s="34">
        <f t="shared" si="79"/>
        <v>-1.5808324070643476E-2</v>
      </c>
      <c r="G1278" s="25">
        <f t="shared" si="78"/>
        <v>0.298126468552458</v>
      </c>
      <c r="I1278" s="31">
        <v>42916</v>
      </c>
      <c r="J1278" s="20">
        <v>0.119229160249233</v>
      </c>
      <c r="K1278" s="20">
        <v>0</v>
      </c>
      <c r="L1278" s="20">
        <v>0.298126468552458</v>
      </c>
      <c r="M1278" s="20">
        <v>0.41277063415738702</v>
      </c>
      <c r="N1278" s="20">
        <v>0.28910289729015498</v>
      </c>
      <c r="O1278" s="20"/>
      <c r="P1278" s="20"/>
      <c r="Q1278" s="20"/>
      <c r="R1278" s="20"/>
      <c r="S1278" s="20"/>
      <c r="T1278" s="20"/>
      <c r="U1278" s="20"/>
      <c r="V1278" s="20"/>
      <c r="W1278" s="20"/>
      <c r="X1278" s="20"/>
      <c r="Y1278" s="20"/>
      <c r="Z1278" s="20"/>
      <c r="AA1278" s="30"/>
    </row>
    <row r="1279" spans="1:27" x14ac:dyDescent="0.25">
      <c r="A1279">
        <v>1243</v>
      </c>
      <c r="B1279" s="15">
        <v>42923</v>
      </c>
      <c r="C1279" s="25">
        <f t="shared" si="76"/>
        <v>0.119216553866863</v>
      </c>
      <c r="D1279" s="25">
        <f>VLOOKUP(B1279,input_BB!$B$19:$XX$10000,$D$35,0)</f>
        <v>96.007999999999996</v>
      </c>
      <c r="E1279" s="27">
        <f t="shared" si="77"/>
        <v>6.0536966543882371E-3</v>
      </c>
      <c r="F1279" s="34">
        <f t="shared" si="79"/>
        <v>-1.2913308109886446E-2</v>
      </c>
      <c r="G1279" s="25">
        <f t="shared" si="78"/>
        <v>0.29808974925531101</v>
      </c>
      <c r="I1279" s="31">
        <v>42923</v>
      </c>
      <c r="J1279" s="20">
        <v>0.119216553866863</v>
      </c>
      <c r="K1279" s="20">
        <v>0</v>
      </c>
      <c r="L1279" s="20">
        <v>0.29808974925531101</v>
      </c>
      <c r="M1279" s="20">
        <v>0.41274541635265599</v>
      </c>
      <c r="N1279" s="20">
        <v>0.289164834392033</v>
      </c>
      <c r="O1279" s="20"/>
      <c r="P1279" s="20"/>
      <c r="Q1279" s="20"/>
      <c r="R1279" s="20"/>
      <c r="S1279" s="20"/>
      <c r="T1279" s="20"/>
      <c r="U1279" s="20"/>
      <c r="V1279" s="20"/>
      <c r="W1279" s="20"/>
      <c r="X1279" s="20"/>
      <c r="Y1279" s="20"/>
      <c r="Z1279" s="20"/>
      <c r="AA1279" s="30"/>
    </row>
    <row r="1280" spans="1:27" x14ac:dyDescent="0.25">
      <c r="A1280">
        <v>1244</v>
      </c>
      <c r="B1280" s="15">
        <v>42930</v>
      </c>
      <c r="C1280" s="25">
        <f t="shared" si="76"/>
        <v>0.11920394748449301</v>
      </c>
      <c r="D1280" s="25">
        <f>VLOOKUP(B1280,input_BB!$B$19:$XX$10000,$D$35,0)</f>
        <v>95.153000000000006</v>
      </c>
      <c r="E1280" s="27">
        <f t="shared" si="77"/>
        <v>6.0181153726406962E-3</v>
      </c>
      <c r="F1280" s="34">
        <f t="shared" si="79"/>
        <v>-4.9671644288282746E-3</v>
      </c>
      <c r="G1280" s="25">
        <f t="shared" si="78"/>
        <v>0.29805221536011201</v>
      </c>
      <c r="I1280" s="31">
        <v>42930</v>
      </c>
      <c r="J1280" s="20">
        <v>0.11920394748449301</v>
      </c>
      <c r="K1280" s="20">
        <v>0</v>
      </c>
      <c r="L1280" s="20">
        <v>0.29805221536011201</v>
      </c>
      <c r="M1280" s="20">
        <v>0.41272137262148501</v>
      </c>
      <c r="N1280" s="20">
        <v>0.28922641201840399</v>
      </c>
      <c r="O1280" s="20"/>
      <c r="P1280" s="20"/>
      <c r="Q1280" s="20"/>
      <c r="R1280" s="20"/>
      <c r="S1280" s="20"/>
      <c r="T1280" s="20"/>
      <c r="U1280" s="20"/>
      <c r="V1280" s="20"/>
      <c r="W1280" s="20"/>
      <c r="X1280" s="20"/>
      <c r="Y1280" s="20"/>
      <c r="Z1280" s="20"/>
      <c r="AA1280" s="30"/>
    </row>
    <row r="1281" spans="1:27" x14ac:dyDescent="0.25">
      <c r="A1281">
        <v>1245</v>
      </c>
      <c r="B1281" s="15">
        <v>42937</v>
      </c>
      <c r="C1281" s="25">
        <f t="shared" si="76"/>
        <v>0.119191363453865</v>
      </c>
      <c r="D1281" s="25">
        <f>VLOOKUP(B1281,input_BB!$B$19:$XX$10000,$D$35,0)</f>
        <v>93.858000000000004</v>
      </c>
      <c r="E1281" s="27">
        <f t="shared" si="77"/>
        <v>5.9825971782726892E-3</v>
      </c>
      <c r="F1281" s="34">
        <f t="shared" si="79"/>
        <v>-2.2393967169402451E-2</v>
      </c>
      <c r="G1281" s="25">
        <f t="shared" si="78"/>
        <v>0.29801453284022</v>
      </c>
      <c r="I1281" s="31">
        <v>42937</v>
      </c>
      <c r="J1281" s="20">
        <v>0.119191363453865</v>
      </c>
      <c r="K1281" s="20">
        <v>0</v>
      </c>
      <c r="L1281" s="20">
        <v>0.29801453284022</v>
      </c>
      <c r="M1281" s="20">
        <v>0.412695573813329</v>
      </c>
      <c r="N1281" s="20">
        <v>0.289289893346451</v>
      </c>
      <c r="O1281" s="20"/>
      <c r="P1281" s="20"/>
      <c r="Q1281" s="20"/>
      <c r="R1281" s="20"/>
      <c r="S1281" s="20"/>
      <c r="T1281" s="20"/>
      <c r="U1281" s="20"/>
      <c r="V1281" s="20"/>
      <c r="W1281" s="20"/>
      <c r="X1281" s="20"/>
      <c r="Y1281" s="20"/>
      <c r="Z1281" s="20"/>
      <c r="AA1281" s="30"/>
    </row>
    <row r="1282" spans="1:27" x14ac:dyDescent="0.25">
      <c r="A1282">
        <v>1246</v>
      </c>
      <c r="B1282" s="15">
        <v>42944</v>
      </c>
      <c r="C1282" s="25">
        <f t="shared" si="76"/>
        <v>0.119178794324398</v>
      </c>
      <c r="D1282" s="25">
        <f>VLOOKUP(B1282,input_BB!$B$19:$XX$10000,$D$35,0)</f>
        <v>93.259</v>
      </c>
      <c r="E1282" s="27">
        <f t="shared" si="77"/>
        <v>5.9471210421568289E-3</v>
      </c>
      <c r="F1282" s="34">
        <f t="shared" si="79"/>
        <v>-1.9904784925330876E-2</v>
      </c>
      <c r="G1282" s="25">
        <f t="shared" si="78"/>
        <v>0.29797706550094999</v>
      </c>
      <c r="I1282" s="31">
        <v>42944</v>
      </c>
      <c r="J1282" s="20">
        <v>0.119178794324398</v>
      </c>
      <c r="K1282" s="20">
        <v>0</v>
      </c>
      <c r="L1282" s="20">
        <v>0.29797706550094999</v>
      </c>
      <c r="M1282" s="20">
        <v>0.41267119795090301</v>
      </c>
      <c r="N1282" s="20">
        <v>0.289351736548147</v>
      </c>
      <c r="O1282" s="20"/>
      <c r="P1282" s="20"/>
      <c r="Q1282" s="20"/>
      <c r="R1282" s="20"/>
      <c r="S1282" s="20"/>
      <c r="T1282" s="20"/>
      <c r="U1282" s="20"/>
      <c r="V1282" s="20"/>
      <c r="W1282" s="20"/>
      <c r="X1282" s="20"/>
      <c r="Y1282" s="20"/>
      <c r="Z1282" s="20"/>
      <c r="AA1282" s="30"/>
    </row>
    <row r="1283" spans="1:27" x14ac:dyDescent="0.25">
      <c r="A1283">
        <v>1247</v>
      </c>
      <c r="B1283" s="15">
        <v>42951</v>
      </c>
      <c r="C1283" s="25">
        <f t="shared" si="76"/>
        <v>0.119166225194931</v>
      </c>
      <c r="D1283" s="25">
        <f>VLOOKUP(B1283,input_BB!$B$19:$XX$10000,$D$35,0)</f>
        <v>93.542000000000002</v>
      </c>
      <c r="E1283" s="27">
        <f t="shared" si="77"/>
        <v>5.9116449060409694E-3</v>
      </c>
      <c r="F1283" s="34">
        <f t="shared" si="79"/>
        <v>-3.3667881267447353E-3</v>
      </c>
      <c r="G1283" s="25">
        <f t="shared" si="78"/>
        <v>0.29793924979820302</v>
      </c>
      <c r="I1283" s="31">
        <v>42951</v>
      </c>
      <c r="J1283" s="20">
        <v>0.119166225194931</v>
      </c>
      <c r="K1283" s="20">
        <v>0</v>
      </c>
      <c r="L1283" s="20">
        <v>0.29793924979820302</v>
      </c>
      <c r="M1283" s="20">
        <v>0.41264707225223302</v>
      </c>
      <c r="N1283" s="20">
        <v>0.28941367794956402</v>
      </c>
      <c r="O1283" s="20"/>
      <c r="P1283" s="20"/>
      <c r="Q1283" s="20"/>
      <c r="R1283" s="20"/>
      <c r="S1283" s="20"/>
      <c r="T1283" s="20"/>
      <c r="U1283" s="20"/>
      <c r="V1283" s="20"/>
      <c r="W1283" s="20"/>
      <c r="X1283" s="20"/>
      <c r="Y1283" s="20"/>
      <c r="Z1283" s="20"/>
      <c r="AA1283" s="30"/>
    </row>
    <row r="1284" spans="1:27" x14ac:dyDescent="0.25">
      <c r="A1284">
        <v>1248</v>
      </c>
      <c r="B1284" s="15">
        <v>42958</v>
      </c>
      <c r="C1284" s="25">
        <f t="shared" si="76"/>
        <v>0.11915368586778601</v>
      </c>
      <c r="D1284" s="25">
        <f>VLOOKUP(B1284,input_BB!$B$19:$XX$10000,$D$35,0)</f>
        <v>93.069000000000003</v>
      </c>
      <c r="E1284" s="27">
        <f t="shared" si="77"/>
        <v>5.876252886429326E-3</v>
      </c>
      <c r="F1284" s="34">
        <f t="shared" si="79"/>
        <v>-2.0373368790143065E-3</v>
      </c>
      <c r="G1284" s="25">
        <f t="shared" si="78"/>
        <v>0.29790211509322401</v>
      </c>
      <c r="I1284" s="31">
        <v>42958</v>
      </c>
      <c r="J1284" s="20">
        <v>0.11915368586778601</v>
      </c>
      <c r="K1284" s="20">
        <v>0</v>
      </c>
      <c r="L1284" s="20">
        <v>0.29790211509322401</v>
      </c>
      <c r="M1284" s="20">
        <v>0.41262237598403301</v>
      </c>
      <c r="N1284" s="20">
        <v>0.28947550892274199</v>
      </c>
      <c r="O1284" s="20"/>
      <c r="P1284" s="20"/>
      <c r="Q1284" s="20"/>
      <c r="R1284" s="20"/>
      <c r="S1284" s="20"/>
      <c r="T1284" s="20"/>
      <c r="U1284" s="20"/>
      <c r="V1284" s="20"/>
      <c r="W1284" s="20"/>
      <c r="X1284" s="20"/>
      <c r="Y1284" s="20"/>
      <c r="Z1284" s="20"/>
      <c r="AA1284" s="30"/>
    </row>
    <row r="1285" spans="1:27" x14ac:dyDescent="0.25">
      <c r="A1285">
        <v>1249</v>
      </c>
      <c r="B1285" s="15">
        <v>42965</v>
      </c>
      <c r="C1285" s="25">
        <f t="shared" si="76"/>
        <v>0.11914114654064201</v>
      </c>
      <c r="D1285" s="25">
        <f>VLOOKUP(B1285,input_BB!$B$19:$XX$10000,$D$35,0)</f>
        <v>93.433999999999997</v>
      </c>
      <c r="E1285" s="27">
        <f t="shared" si="77"/>
        <v>5.8408608668205032E-3</v>
      </c>
      <c r="F1285" s="34">
        <f t="shared" si="79"/>
        <v>-1.1545615873084225E-3</v>
      </c>
      <c r="G1285" s="25">
        <f t="shared" si="78"/>
        <v>0.29786515083888299</v>
      </c>
      <c r="I1285" s="31">
        <v>42965</v>
      </c>
      <c r="J1285" s="20">
        <v>0.11914114654064201</v>
      </c>
      <c r="K1285" s="20">
        <v>0</v>
      </c>
      <c r="L1285" s="20">
        <v>0.29786515083888299</v>
      </c>
      <c r="M1285" s="20">
        <v>0.41259672467055802</v>
      </c>
      <c r="N1285" s="20">
        <v>0.28953812449055999</v>
      </c>
      <c r="O1285" s="20"/>
      <c r="P1285" s="20"/>
      <c r="Q1285" s="20"/>
      <c r="R1285" s="20"/>
      <c r="S1285" s="20"/>
      <c r="T1285" s="20"/>
      <c r="U1285" s="20"/>
      <c r="V1285" s="20"/>
      <c r="W1285" s="20"/>
      <c r="X1285" s="20"/>
      <c r="Y1285" s="20"/>
      <c r="Z1285" s="20"/>
      <c r="AA1285" s="30"/>
    </row>
    <row r="1286" spans="1:27" x14ac:dyDescent="0.25">
      <c r="A1286">
        <v>1250</v>
      </c>
      <c r="B1286" s="15">
        <v>42972</v>
      </c>
      <c r="C1286" s="25">
        <f t="shared" si="76"/>
        <v>0.11912866681814201</v>
      </c>
      <c r="D1286" s="25">
        <f>VLOOKUP(B1286,input_BB!$B$19:$XX$10000,$D$35,0)</f>
        <v>92.74</v>
      </c>
      <c r="E1286" s="27">
        <f t="shared" si="77"/>
        <v>5.8056370802201133E-3</v>
      </c>
      <c r="F1286" s="34">
        <f t="shared" si="79"/>
        <v>-3.5350116580172841E-3</v>
      </c>
      <c r="G1286" s="25">
        <f t="shared" si="78"/>
        <v>0.29782805014624297</v>
      </c>
      <c r="I1286" s="31">
        <v>42972</v>
      </c>
      <c r="J1286" s="20">
        <v>0.11912866681814201</v>
      </c>
      <c r="K1286" s="20">
        <v>0</v>
      </c>
      <c r="L1286" s="20">
        <v>0.29782805014624297</v>
      </c>
      <c r="M1286" s="20">
        <v>0.41257225943678799</v>
      </c>
      <c r="N1286" s="20">
        <v>0.28959969041696998</v>
      </c>
      <c r="O1286" s="20"/>
      <c r="P1286" s="20"/>
      <c r="Q1286" s="20"/>
      <c r="R1286" s="20"/>
      <c r="S1286" s="20"/>
      <c r="T1286" s="20"/>
      <c r="U1286" s="20"/>
      <c r="V1286" s="20"/>
      <c r="W1286" s="20"/>
      <c r="X1286" s="20"/>
      <c r="Y1286" s="20"/>
      <c r="Z1286" s="20"/>
      <c r="AA1286" s="30"/>
    </row>
    <row r="1287" spans="1:27" x14ac:dyDescent="0.25">
      <c r="A1287">
        <v>1251</v>
      </c>
      <c r="B1287" s="15">
        <v>42979</v>
      </c>
      <c r="C1287" s="25">
        <f t="shared" si="76"/>
        <v>0.11911618709564201</v>
      </c>
      <c r="D1287" s="25">
        <f>VLOOKUP(B1287,input_BB!$B$19:$XX$10000,$D$35,0)</f>
        <v>92.813999999999993</v>
      </c>
      <c r="E1287" s="27">
        <f t="shared" si="77"/>
        <v>5.7704132936197234E-3</v>
      </c>
      <c r="F1287" s="34">
        <f t="shared" si="79"/>
        <v>-6.6357000663570531E-3</v>
      </c>
      <c r="G1287" s="25">
        <f t="shared" si="78"/>
        <v>0.29779076658254</v>
      </c>
      <c r="I1287" s="31">
        <v>42979</v>
      </c>
      <c r="J1287" s="20">
        <v>0.11911618709564201</v>
      </c>
      <c r="K1287" s="20">
        <v>0</v>
      </c>
      <c r="L1287" s="20">
        <v>0.29779076658254</v>
      </c>
      <c r="M1287" s="20">
        <v>0.412548274655055</v>
      </c>
      <c r="N1287" s="20">
        <v>0.289660958762405</v>
      </c>
      <c r="O1287" s="20"/>
      <c r="P1287" s="20"/>
      <c r="Q1287" s="20"/>
      <c r="R1287" s="20"/>
      <c r="S1287" s="20"/>
      <c r="T1287" s="20"/>
      <c r="U1287" s="20"/>
      <c r="V1287" s="20"/>
      <c r="W1287" s="20"/>
      <c r="X1287" s="20"/>
      <c r="Y1287" s="20"/>
      <c r="Z1287" s="20"/>
      <c r="AA1287" s="30"/>
    </row>
    <row r="1288" spans="1:27" x14ac:dyDescent="0.25">
      <c r="A1288">
        <v>1252</v>
      </c>
      <c r="B1288" s="15">
        <v>42986</v>
      </c>
      <c r="C1288" s="25">
        <f t="shared" si="76"/>
        <v>0.11910369992256201</v>
      </c>
      <c r="D1288" s="25">
        <f>VLOOKUP(B1288,input_BB!$B$19:$XX$10000,$D$35,0)</f>
        <v>91.352000000000004</v>
      </c>
      <c r="E1288" s="27">
        <f t="shared" si="77"/>
        <v>5.7351684778946897E-3</v>
      </c>
      <c r="F1288" s="34">
        <f t="shared" si="79"/>
        <v>-1.4966573215440926E-2</v>
      </c>
      <c r="G1288" s="25">
        <f t="shared" si="78"/>
        <v>0.29775379816525199</v>
      </c>
      <c r="I1288" s="31">
        <v>42986</v>
      </c>
      <c r="J1288" s="20">
        <v>0.11910369992256201</v>
      </c>
      <c r="K1288" s="20">
        <v>0</v>
      </c>
      <c r="L1288" s="20">
        <v>0.29775379816525199</v>
      </c>
      <c r="M1288" s="20">
        <v>0.41252304143224999</v>
      </c>
      <c r="N1288" s="20">
        <v>0.28972316040249901</v>
      </c>
      <c r="O1288" s="20"/>
      <c r="P1288" s="20"/>
      <c r="Q1288" s="20"/>
      <c r="R1288" s="20"/>
      <c r="S1288" s="20"/>
      <c r="T1288" s="20"/>
      <c r="U1288" s="20"/>
      <c r="V1288" s="20"/>
      <c r="W1288" s="20"/>
      <c r="X1288" s="20"/>
      <c r="Y1288" s="20"/>
      <c r="Z1288" s="20"/>
      <c r="AA1288" s="30"/>
    </row>
    <row r="1289" spans="1:27" x14ac:dyDescent="0.25">
      <c r="A1289">
        <v>1253</v>
      </c>
      <c r="B1289" s="15">
        <v>42993</v>
      </c>
      <c r="C1289" s="25">
        <f t="shared" si="76"/>
        <v>0.119091272354126</v>
      </c>
      <c r="D1289" s="25">
        <f>VLOOKUP(B1289,input_BB!$B$19:$XX$10000,$D$35,0)</f>
        <v>91.872</v>
      </c>
      <c r="E1289" s="27">
        <f t="shared" si="77"/>
        <v>5.7000918951780888E-3</v>
      </c>
      <c r="F1289" s="34">
        <f t="shared" si="79"/>
        <v>-1.014933091990422E-2</v>
      </c>
      <c r="G1289" s="25">
        <f t="shared" si="78"/>
        <v>0.29771759100165601</v>
      </c>
      <c r="I1289" s="31">
        <v>42993</v>
      </c>
      <c r="J1289" s="20">
        <v>0.119091272354126</v>
      </c>
      <c r="K1289" s="20">
        <v>0</v>
      </c>
      <c r="L1289" s="20">
        <v>0.29771759100165601</v>
      </c>
      <c r="M1289" s="20">
        <v>0.41249935585444197</v>
      </c>
      <c r="N1289" s="20">
        <v>0.28978305314390301</v>
      </c>
      <c r="O1289" s="20"/>
      <c r="P1289" s="20"/>
      <c r="Q1289" s="20"/>
      <c r="R1289" s="20"/>
      <c r="S1289" s="20"/>
      <c r="T1289" s="20"/>
      <c r="U1289" s="20"/>
      <c r="V1289" s="20"/>
      <c r="W1289" s="20"/>
      <c r="X1289" s="20"/>
      <c r="Y1289" s="20"/>
      <c r="Z1289" s="20"/>
      <c r="AA1289" s="30"/>
    </row>
    <row r="1290" spans="1:27" x14ac:dyDescent="0.25">
      <c r="A1290">
        <v>1254</v>
      </c>
      <c r="B1290" s="15">
        <v>43000</v>
      </c>
      <c r="C1290" s="25">
        <f t="shared" si="76"/>
        <v>0.11907883733511</v>
      </c>
      <c r="D1290" s="25">
        <f>VLOOKUP(B1290,input_BB!$B$19:$XX$10000,$D$35,0)</f>
        <v>92.171000000000006</v>
      </c>
      <c r="E1290" s="27">
        <f t="shared" si="77"/>
        <v>5.664994283336844E-3</v>
      </c>
      <c r="F1290" s="34">
        <f t="shared" si="79"/>
        <v>8.9653209563009817E-3</v>
      </c>
      <c r="G1290" s="25">
        <f t="shared" si="78"/>
        <v>0.29768088038995899</v>
      </c>
      <c r="I1290" s="31">
        <v>43000</v>
      </c>
      <c r="J1290" s="20">
        <v>0.11907883733511</v>
      </c>
      <c r="K1290" s="20">
        <v>0</v>
      </c>
      <c r="L1290" s="20">
        <v>0.29768088038995899</v>
      </c>
      <c r="M1290" s="20">
        <v>0.41247358895062602</v>
      </c>
      <c r="N1290" s="20">
        <v>0.28984553065941598</v>
      </c>
      <c r="O1290" s="20"/>
      <c r="P1290" s="20"/>
      <c r="Q1290" s="20"/>
      <c r="R1290" s="20"/>
      <c r="S1290" s="20"/>
      <c r="T1290" s="20"/>
      <c r="U1290" s="20"/>
      <c r="V1290" s="20"/>
      <c r="W1290" s="20"/>
      <c r="X1290" s="20"/>
      <c r="Y1290" s="20"/>
      <c r="Z1290" s="20"/>
      <c r="AA1290" s="30"/>
    </row>
    <row r="1291" spans="1:27" x14ac:dyDescent="0.25">
      <c r="A1291">
        <v>1255</v>
      </c>
      <c r="B1291" s="15">
        <v>43007</v>
      </c>
      <c r="C1291" s="25">
        <f t="shared" si="76"/>
        <v>0.119066417217255</v>
      </c>
      <c r="D1291" s="25">
        <f>VLOOKUP(B1291,input_BB!$B$19:$XX$10000,$D$35,0)</f>
        <v>93.075999999999993</v>
      </c>
      <c r="E1291" s="27">
        <f t="shared" si="77"/>
        <v>5.6299387297477077E-3</v>
      </c>
      <c r="F1291" s="34">
        <f t="shared" si="79"/>
        <v>1.3105189829327735E-2</v>
      </c>
      <c r="G1291" s="25">
        <f t="shared" si="78"/>
        <v>0.297642510540853</v>
      </c>
      <c r="I1291" s="31">
        <v>43007</v>
      </c>
      <c r="J1291" s="20">
        <v>0.119066417217255</v>
      </c>
      <c r="K1291" s="20">
        <v>0</v>
      </c>
      <c r="L1291" s="20">
        <v>0.297642510540853</v>
      </c>
      <c r="M1291" s="20">
        <v>0.41244950714600198</v>
      </c>
      <c r="N1291" s="20">
        <v>0.28990798231314402</v>
      </c>
      <c r="O1291" s="20"/>
      <c r="P1291" s="20"/>
      <c r="Q1291" s="20"/>
      <c r="R1291" s="20"/>
      <c r="S1291" s="20"/>
      <c r="T1291" s="20"/>
      <c r="U1291" s="20"/>
      <c r="V1291" s="20"/>
      <c r="W1291" s="20"/>
      <c r="X1291" s="20"/>
      <c r="Y1291" s="20"/>
      <c r="Z1291" s="20"/>
      <c r="AA1291" s="30"/>
    </row>
    <row r="1292" spans="1:27" x14ac:dyDescent="0.25">
      <c r="A1292">
        <v>1256</v>
      </c>
      <c r="B1292" s="15">
        <v>43014</v>
      </c>
      <c r="C1292" s="25">
        <f t="shared" si="76"/>
        <v>0.119054034352303</v>
      </c>
      <c r="D1292" s="25">
        <f>VLOOKUP(B1292,input_BB!$B$19:$XX$10000,$D$35,0)</f>
        <v>93.8</v>
      </c>
      <c r="E1292" s="27">
        <f t="shared" si="77"/>
        <v>5.594988321790252E-3</v>
      </c>
      <c r="F1292" s="34">
        <f t="shared" si="79"/>
        <v>1.7673671762267862E-2</v>
      </c>
      <c r="G1292" s="25">
        <f t="shared" si="78"/>
        <v>0.29760592682549097</v>
      </c>
      <c r="I1292" s="31">
        <v>43014</v>
      </c>
      <c r="J1292" s="20">
        <v>0.119054034352303</v>
      </c>
      <c r="K1292" s="20">
        <v>0</v>
      </c>
      <c r="L1292" s="20">
        <v>0.29760592682549097</v>
      </c>
      <c r="M1292" s="20">
        <v>0.41242453059731499</v>
      </c>
      <c r="N1292" s="20">
        <v>0.28996954257719398</v>
      </c>
      <c r="O1292" s="20"/>
      <c r="P1292" s="20"/>
      <c r="Q1292" s="20"/>
      <c r="R1292" s="20"/>
      <c r="S1292" s="20"/>
      <c r="T1292" s="20"/>
      <c r="U1292" s="20"/>
      <c r="V1292" s="20"/>
      <c r="W1292" s="20"/>
      <c r="X1292" s="20"/>
      <c r="Y1292" s="20"/>
      <c r="Z1292" s="20"/>
      <c r="AA1292" s="30"/>
    </row>
    <row r="1293" spans="1:27" x14ac:dyDescent="0.25">
      <c r="A1293">
        <v>1257</v>
      </c>
      <c r="B1293" s="15">
        <v>43021</v>
      </c>
      <c r="C1293" s="25">
        <f t="shared" si="76"/>
        <v>0.11904165148735001</v>
      </c>
      <c r="D1293" s="25">
        <f>VLOOKUP(B1293,input_BB!$B$19:$XX$10000,$D$35,0)</f>
        <v>93.090999999999994</v>
      </c>
      <c r="E1293" s="27">
        <f t="shared" si="77"/>
        <v>5.5600379138300154E-3</v>
      </c>
      <c r="F1293" s="34">
        <f t="shared" si="79"/>
        <v>1.6115862306076423E-4</v>
      </c>
      <c r="G1293" s="25">
        <f t="shared" si="78"/>
        <v>0.29756942351419102</v>
      </c>
      <c r="I1293" s="31">
        <v>43021</v>
      </c>
      <c r="J1293" s="20">
        <v>0.11904165148735001</v>
      </c>
      <c r="K1293" s="20">
        <v>0</v>
      </c>
      <c r="L1293" s="20">
        <v>0.29756942351419102</v>
      </c>
      <c r="M1293" s="20">
        <v>0.41239999083730899</v>
      </c>
      <c r="N1293" s="20">
        <v>0.29003058564849998</v>
      </c>
      <c r="O1293" s="20"/>
      <c r="P1293" s="20"/>
      <c r="Q1293" s="20"/>
      <c r="R1293" s="20"/>
      <c r="S1293" s="20"/>
      <c r="T1293" s="20"/>
      <c r="U1293" s="20"/>
      <c r="V1293" s="20"/>
      <c r="W1293" s="20"/>
      <c r="X1293" s="20"/>
      <c r="Y1293" s="20"/>
      <c r="Z1293" s="20"/>
      <c r="AA1293" s="30"/>
    </row>
    <row r="1294" spans="1:27" x14ac:dyDescent="0.25">
      <c r="A1294">
        <v>1258</v>
      </c>
      <c r="B1294" s="15">
        <v>43028</v>
      </c>
      <c r="C1294" s="25">
        <f t="shared" si="76"/>
        <v>0.119029276072979</v>
      </c>
      <c r="D1294" s="25">
        <f>VLOOKUP(B1294,input_BB!$B$19:$XX$10000,$D$35,0)</f>
        <v>93.700999999999993</v>
      </c>
      <c r="E1294" s="27">
        <f t="shared" si="77"/>
        <v>5.5251085350000242E-3</v>
      </c>
      <c r="F1294" s="34">
        <f t="shared" si="79"/>
        <v>-1.0554371002132745E-3</v>
      </c>
      <c r="G1294" s="25">
        <f t="shared" si="78"/>
        <v>0.29753213427290598</v>
      </c>
      <c r="I1294" s="31">
        <v>43028</v>
      </c>
      <c r="J1294" s="20">
        <v>0.119029276072979</v>
      </c>
      <c r="K1294" s="20">
        <v>0</v>
      </c>
      <c r="L1294" s="20">
        <v>0.29753213427290598</v>
      </c>
      <c r="M1294" s="20">
        <v>0.412375176552564</v>
      </c>
      <c r="N1294" s="20">
        <v>0.29009268917453002</v>
      </c>
      <c r="O1294" s="20"/>
      <c r="P1294" s="20"/>
      <c r="Q1294" s="20"/>
      <c r="R1294" s="20"/>
      <c r="S1294" s="20"/>
      <c r="T1294" s="20"/>
      <c r="U1294" s="20"/>
      <c r="V1294" s="20"/>
      <c r="W1294" s="20"/>
      <c r="X1294" s="20"/>
      <c r="Y1294" s="20"/>
      <c r="Z1294" s="20"/>
      <c r="AA1294" s="30"/>
    </row>
    <row r="1295" spans="1:27" x14ac:dyDescent="0.25">
      <c r="A1295">
        <v>1259</v>
      </c>
      <c r="B1295" s="15">
        <v>43035</v>
      </c>
      <c r="C1295" s="25">
        <f t="shared" si="76"/>
        <v>0.11901695281267199</v>
      </c>
      <c r="D1295" s="25">
        <f>VLOOKUP(B1295,input_BB!$B$19:$XX$10000,$D$35,0)</f>
        <v>94.915999999999997</v>
      </c>
      <c r="E1295" s="27">
        <f t="shared" si="77"/>
        <v>5.4903263600538221E-3</v>
      </c>
      <c r="F1295" s="34">
        <f t="shared" si="79"/>
        <v>1.9604473042506898E-2</v>
      </c>
      <c r="G1295" s="25">
        <f t="shared" si="78"/>
        <v>0.297496237561162</v>
      </c>
      <c r="I1295" s="31">
        <v>43035</v>
      </c>
      <c r="J1295" s="20">
        <v>0.11901695281267199</v>
      </c>
      <c r="K1295" s="20">
        <v>0</v>
      </c>
      <c r="L1295" s="20">
        <v>0.297496237561162</v>
      </c>
      <c r="M1295" s="20">
        <v>0.41235064306527303</v>
      </c>
      <c r="N1295" s="20">
        <v>0.29015311937356503</v>
      </c>
      <c r="O1295" s="20"/>
      <c r="P1295" s="20"/>
      <c r="Q1295" s="20"/>
      <c r="R1295" s="20"/>
      <c r="S1295" s="20"/>
      <c r="T1295" s="20"/>
      <c r="U1295" s="20"/>
      <c r="V1295" s="20"/>
      <c r="W1295" s="20"/>
      <c r="X1295" s="20"/>
      <c r="Y1295" s="20"/>
      <c r="Z1295" s="20"/>
      <c r="AA1295" s="30"/>
    </row>
    <row r="1296" spans="1:27" x14ac:dyDescent="0.25">
      <c r="A1296">
        <v>1260</v>
      </c>
      <c r="B1296" s="15">
        <v>43042</v>
      </c>
      <c r="C1296" s="25">
        <f t="shared" si="76"/>
        <v>0.119004607200623</v>
      </c>
      <c r="D1296" s="25">
        <f>VLOOKUP(B1296,input_BB!$B$19:$XX$10000,$D$35,0)</f>
        <v>94.941000000000003</v>
      </c>
      <c r="E1296" s="27">
        <f t="shared" si="77"/>
        <v>5.4554810977280868E-3</v>
      </c>
      <c r="F1296" s="34">
        <f t="shared" si="79"/>
        <v>1.3233583419600681E-2</v>
      </c>
      <c r="G1296" s="25">
        <f t="shared" si="78"/>
        <v>0.29745947823757002</v>
      </c>
      <c r="I1296" s="31">
        <v>43042</v>
      </c>
      <c r="J1296" s="20">
        <v>0.119004607200623</v>
      </c>
      <c r="K1296" s="20">
        <v>0</v>
      </c>
      <c r="L1296" s="20">
        <v>0.29745947823757002</v>
      </c>
      <c r="M1296" s="20">
        <v>0.41232721962278401</v>
      </c>
      <c r="N1296" s="20">
        <v>0.29021330213964602</v>
      </c>
      <c r="O1296" s="20"/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  <c r="AA1296" s="30"/>
    </row>
    <row r="1297" spans="1:27" x14ac:dyDescent="0.25">
      <c r="A1297">
        <v>1261</v>
      </c>
      <c r="B1297" s="15">
        <v>43049</v>
      </c>
      <c r="C1297" s="25">
        <f t="shared" si="76"/>
        <v>0.118992313742638</v>
      </c>
      <c r="D1297" s="25">
        <f>VLOOKUP(B1297,input_BB!$B$19:$XX$10000,$D$35,0)</f>
        <v>94.391000000000005</v>
      </c>
      <c r="E1297" s="27">
        <f t="shared" si="77"/>
        <v>5.4207830392861006E-3</v>
      </c>
      <c r="F1297" s="34">
        <f t="shared" si="79"/>
        <v>-5.5312065405199728E-3</v>
      </c>
      <c r="G1297" s="25">
        <f t="shared" si="78"/>
        <v>0.29742299250451398</v>
      </c>
      <c r="I1297" s="31">
        <v>43049</v>
      </c>
      <c r="J1297" s="20">
        <v>0.118992313742638</v>
      </c>
      <c r="K1297" s="20">
        <v>0</v>
      </c>
      <c r="L1297" s="20">
        <v>0.29742299250451398</v>
      </c>
      <c r="M1297" s="20">
        <v>0.41230160935721299</v>
      </c>
      <c r="N1297" s="20">
        <v>0.29027539813827202</v>
      </c>
      <c r="O1297" s="20"/>
      <c r="P1297" s="20"/>
      <c r="Q1297" s="20"/>
      <c r="R1297" s="20"/>
      <c r="S1297" s="20"/>
      <c r="T1297" s="20"/>
      <c r="U1297" s="20"/>
      <c r="V1297" s="20"/>
      <c r="W1297" s="20"/>
      <c r="X1297" s="20"/>
      <c r="Y1297" s="20"/>
      <c r="Z1297" s="20"/>
      <c r="AA1297" s="30"/>
    </row>
    <row r="1298" spans="1:27" x14ac:dyDescent="0.25">
      <c r="A1298">
        <v>1262</v>
      </c>
      <c r="B1298" s="15">
        <v>43056</v>
      </c>
      <c r="C1298" s="25">
        <f t="shared" si="76"/>
        <v>0.118980012834072</v>
      </c>
      <c r="D1298" s="25">
        <f>VLOOKUP(B1298,input_BB!$B$19:$XX$10000,$D$35,0)</f>
        <v>93.662000000000006</v>
      </c>
      <c r="E1298" s="27">
        <f t="shared" si="77"/>
        <v>5.3860639517166907E-3</v>
      </c>
      <c r="F1298" s="34">
        <f t="shared" si="79"/>
        <v>-1.3471524420429537E-2</v>
      </c>
      <c r="G1298" s="25">
        <f t="shared" si="78"/>
        <v>0.29738598626370599</v>
      </c>
      <c r="I1298" s="31">
        <v>43056</v>
      </c>
      <c r="J1298" s="20">
        <v>0.118980012834072</v>
      </c>
      <c r="K1298" s="20">
        <v>0</v>
      </c>
      <c r="L1298" s="20">
        <v>0.29738598626370599</v>
      </c>
      <c r="M1298" s="20">
        <v>0.41227779313186003</v>
      </c>
      <c r="N1298" s="20">
        <v>0.29033622060443398</v>
      </c>
      <c r="O1298" s="20"/>
      <c r="P1298" s="20"/>
      <c r="Q1298" s="20"/>
      <c r="R1298" s="20"/>
      <c r="S1298" s="20"/>
      <c r="T1298" s="20"/>
      <c r="U1298" s="20"/>
      <c r="V1298" s="20"/>
      <c r="W1298" s="20"/>
      <c r="X1298" s="20"/>
      <c r="Y1298" s="20"/>
      <c r="Z1298" s="20"/>
      <c r="AA1298" s="30"/>
    </row>
    <row r="1299" spans="1:27" x14ac:dyDescent="0.25">
      <c r="A1299">
        <v>1263</v>
      </c>
      <c r="B1299" s="15">
        <v>43063</v>
      </c>
      <c r="C1299" s="25">
        <f t="shared" si="76"/>
        <v>0.11896774917841001</v>
      </c>
      <c r="D1299" s="25">
        <f>VLOOKUP(B1299,input_BB!$B$19:$XX$10000,$D$35,0)</f>
        <v>92.781999999999996</v>
      </c>
      <c r="E1299" s="27">
        <f t="shared" si="77"/>
        <v>5.3514500097817811E-3</v>
      </c>
      <c r="F1299" s="34">
        <f t="shared" si="79"/>
        <v>-1.7046116684853563E-2</v>
      </c>
      <c r="G1299" s="25">
        <f t="shared" si="78"/>
        <v>0.29735037517034202</v>
      </c>
      <c r="I1299" s="31">
        <v>43063</v>
      </c>
      <c r="J1299" s="20">
        <v>0.11896774917841001</v>
      </c>
      <c r="K1299" s="20">
        <v>0</v>
      </c>
      <c r="L1299" s="20">
        <v>0.29735037517034202</v>
      </c>
      <c r="M1299" s="20">
        <v>0.41225301115223401</v>
      </c>
      <c r="N1299" s="20">
        <v>0.29039661367742398</v>
      </c>
      <c r="O1299" s="20"/>
      <c r="P1299" s="20"/>
      <c r="Q1299" s="20"/>
      <c r="R1299" s="20"/>
      <c r="S1299" s="20"/>
      <c r="T1299" s="20"/>
      <c r="U1299" s="20"/>
      <c r="V1299" s="20"/>
      <c r="W1299" s="20"/>
      <c r="X1299" s="20"/>
      <c r="Y1299" s="20"/>
      <c r="Z1299" s="20"/>
      <c r="AA1299" s="30"/>
    </row>
    <row r="1300" spans="1:27" x14ac:dyDescent="0.25">
      <c r="A1300">
        <v>1264</v>
      </c>
      <c r="B1300" s="15">
        <v>43070</v>
      </c>
      <c r="C1300" s="25">
        <f t="shared" si="76"/>
        <v>0.118955463171005</v>
      </c>
      <c r="D1300" s="25">
        <f>VLOOKUP(B1300,input_BB!$B$19:$XX$10000,$D$35,0)</f>
        <v>92.885000000000005</v>
      </c>
      <c r="E1300" s="27">
        <f t="shared" si="77"/>
        <v>5.3167729804644388E-3</v>
      </c>
      <c r="F1300" s="34">
        <f t="shared" si="79"/>
        <v>-8.2957869787106953E-3</v>
      </c>
      <c r="G1300" s="25">
        <f t="shared" si="78"/>
        <v>0.29731353583658299</v>
      </c>
      <c r="I1300" s="31">
        <v>43070</v>
      </c>
      <c r="J1300" s="20">
        <v>0.118955463171005</v>
      </c>
      <c r="K1300" s="20">
        <v>0</v>
      </c>
      <c r="L1300" s="20">
        <v>0.29731353583658299</v>
      </c>
      <c r="M1300" s="20">
        <v>0.41222954392028699</v>
      </c>
      <c r="N1300" s="20">
        <v>0.29045692024313002</v>
      </c>
      <c r="O1300" s="20"/>
      <c r="P1300" s="20"/>
      <c r="Q1300" s="20"/>
      <c r="R1300" s="20"/>
      <c r="S1300" s="20"/>
      <c r="T1300" s="20"/>
      <c r="U1300" s="20"/>
      <c r="V1300" s="20"/>
      <c r="W1300" s="20"/>
      <c r="X1300" s="20"/>
      <c r="Y1300" s="20"/>
      <c r="Z1300" s="20"/>
      <c r="AA1300" s="30"/>
    </row>
    <row r="1301" spans="1:27" x14ac:dyDescent="0.25">
      <c r="A1301">
        <v>1265</v>
      </c>
      <c r="B1301" s="15">
        <v>43077</v>
      </c>
      <c r="C1301" s="25">
        <f t="shared" si="76"/>
        <v>0.118943236768246</v>
      </c>
      <c r="D1301" s="25">
        <f>VLOOKUP(B1301,input_BB!$B$19:$XX$10000,$D$35,0)</f>
        <v>93.900999999999996</v>
      </c>
      <c r="E1301" s="27">
        <f t="shared" si="77"/>
        <v>5.2822641841612106E-3</v>
      </c>
      <c r="F1301" s="34">
        <f t="shared" si="79"/>
        <v>1.2060528981914675E-2</v>
      </c>
      <c r="G1301" s="25">
        <f t="shared" si="78"/>
        <v>0.29727636579969602</v>
      </c>
      <c r="I1301" s="31">
        <v>43077</v>
      </c>
      <c r="J1301" s="20">
        <v>0.118943236768246</v>
      </c>
      <c r="K1301" s="20">
        <v>0</v>
      </c>
      <c r="L1301" s="20">
        <v>0.29727636579969602</v>
      </c>
      <c r="M1301" s="20">
        <v>0.41220373788646603</v>
      </c>
      <c r="N1301" s="20">
        <v>0.29051989631383801</v>
      </c>
      <c r="O1301" s="20"/>
      <c r="P1301" s="20"/>
      <c r="Q1301" s="20"/>
      <c r="R1301" s="20"/>
      <c r="S1301" s="20"/>
      <c r="T1301" s="20"/>
      <c r="U1301" s="20"/>
      <c r="V1301" s="20"/>
      <c r="W1301" s="20"/>
      <c r="X1301" s="20"/>
      <c r="Y1301" s="20"/>
      <c r="Z1301" s="20"/>
      <c r="AA1301" s="30"/>
    </row>
    <row r="1302" spans="1:27" x14ac:dyDescent="0.25">
      <c r="A1302">
        <v>1266</v>
      </c>
      <c r="B1302" s="15">
        <v>43084</v>
      </c>
      <c r="C1302" s="25">
        <f t="shared" si="76"/>
        <v>0.11893098801374399</v>
      </c>
      <c r="D1302" s="25">
        <f>VLOOKUP(B1302,input_BB!$B$19:$XX$10000,$D$35,0)</f>
        <v>93.932000000000002</v>
      </c>
      <c r="E1302" s="27">
        <f t="shared" si="77"/>
        <v>5.2476923004755498E-3</v>
      </c>
      <c r="F1302" s="34">
        <f t="shared" si="79"/>
        <v>1.127200301448017E-2</v>
      </c>
      <c r="G1302" s="25">
        <f t="shared" si="78"/>
        <v>0.29724056120020897</v>
      </c>
      <c r="I1302" s="31">
        <v>43084</v>
      </c>
      <c r="J1302" s="20">
        <v>0.11893098801374399</v>
      </c>
      <c r="K1302" s="20">
        <v>0</v>
      </c>
      <c r="L1302" s="20">
        <v>0.29724056120020897</v>
      </c>
      <c r="M1302" s="20">
        <v>0.41217986143014301</v>
      </c>
      <c r="N1302" s="20">
        <v>0.29057957736964901</v>
      </c>
      <c r="O1302" s="20"/>
      <c r="P1302" s="20"/>
      <c r="Q1302" s="20"/>
      <c r="R1302" s="20"/>
      <c r="S1302" s="20"/>
      <c r="T1302" s="20"/>
      <c r="U1302" s="20"/>
      <c r="V1302" s="20"/>
      <c r="W1302" s="20"/>
      <c r="X1302" s="20"/>
      <c r="Y1302" s="20"/>
      <c r="Z1302" s="20"/>
      <c r="AA1302" s="30"/>
    </row>
    <row r="1303" spans="1:27" x14ac:dyDescent="0.25">
      <c r="A1303">
        <v>1267</v>
      </c>
      <c r="B1303" s="15">
        <v>43091</v>
      </c>
      <c r="C1303" s="25">
        <f t="shared" si="76"/>
        <v>0.118918798863888</v>
      </c>
      <c r="D1303" s="25">
        <f>VLOOKUP(B1303,input_BB!$B$19:$XX$10000,$D$35,0)</f>
        <v>93.346999999999994</v>
      </c>
      <c r="E1303" s="27">
        <f t="shared" si="77"/>
        <v>5.2132886498040014E-3</v>
      </c>
      <c r="F1303" s="34">
        <f t="shared" si="79"/>
        <v>-5.8998306727298111E-3</v>
      </c>
      <c r="G1303" s="25">
        <f t="shared" si="78"/>
        <v>0.29720390686287601</v>
      </c>
      <c r="I1303" s="31">
        <v>43091</v>
      </c>
      <c r="J1303" s="20">
        <v>0.118918798863888</v>
      </c>
      <c r="K1303" s="20">
        <v>0</v>
      </c>
      <c r="L1303" s="20">
        <v>0.29720390686287601</v>
      </c>
      <c r="M1303" s="20">
        <v>0.41215588370390099</v>
      </c>
      <c r="N1303" s="20">
        <v>0.290640209433223</v>
      </c>
      <c r="O1303" s="20"/>
      <c r="P1303" s="20"/>
      <c r="Q1303" s="20"/>
      <c r="R1303" s="20"/>
      <c r="S1303" s="20"/>
      <c r="T1303" s="20"/>
      <c r="U1303" s="20"/>
      <c r="V1303" s="20"/>
      <c r="W1303" s="20"/>
      <c r="X1303" s="20"/>
      <c r="Y1303" s="20"/>
      <c r="Z1303" s="20"/>
      <c r="AA1303" s="30"/>
    </row>
    <row r="1304" spans="1:27" x14ac:dyDescent="0.25">
      <c r="A1304">
        <v>1268</v>
      </c>
      <c r="B1304" s="15">
        <v>43098</v>
      </c>
      <c r="C1304" s="25">
        <f t="shared" si="76"/>
        <v>0.118906579911709</v>
      </c>
      <c r="D1304" s="25">
        <f>VLOOKUP(B1304,input_BB!$B$19:$XX$10000,$D$35,0)</f>
        <v>92.123999999999995</v>
      </c>
      <c r="E1304" s="27">
        <f t="shared" si="77"/>
        <v>5.1788008826254171E-3</v>
      </c>
      <c r="F1304" s="34">
        <f t="shared" si="79"/>
        <v>-1.9247966614146517E-2</v>
      </c>
      <c r="G1304" s="25">
        <f t="shared" si="78"/>
        <v>0.29716756847279902</v>
      </c>
      <c r="I1304" s="31">
        <v>43098</v>
      </c>
      <c r="J1304" s="20">
        <v>0.118906579911709</v>
      </c>
      <c r="K1304" s="20">
        <v>0</v>
      </c>
      <c r="L1304" s="20">
        <v>0.29716756847279902</v>
      </c>
      <c r="M1304" s="20">
        <v>0.41213093690212599</v>
      </c>
      <c r="N1304" s="20">
        <v>0.290701494625075</v>
      </c>
      <c r="O1304" s="20"/>
      <c r="P1304" s="20"/>
      <c r="Q1304" s="20"/>
      <c r="R1304" s="20"/>
      <c r="S1304" s="20"/>
      <c r="T1304" s="20"/>
      <c r="U1304" s="20"/>
      <c r="V1304" s="20"/>
      <c r="W1304" s="20"/>
      <c r="X1304" s="20"/>
      <c r="Y1304" s="20"/>
      <c r="Z1304" s="20"/>
      <c r="AA1304" s="30"/>
    </row>
    <row r="1305" spans="1:27" x14ac:dyDescent="0.25">
      <c r="A1305">
        <v>1269</v>
      </c>
      <c r="B1305" s="15">
        <v>43105</v>
      </c>
      <c r="C1305" s="25">
        <f t="shared" si="76"/>
        <v>0.118894420564175</v>
      </c>
      <c r="D1305" s="25">
        <f>VLOOKUP(B1305,input_BB!$B$19:$XX$10000,$D$35,0)</f>
        <v>91.948999999999998</v>
      </c>
      <c r="E1305" s="27">
        <f t="shared" si="77"/>
        <v>5.1444813484580855E-3</v>
      </c>
      <c r="F1305" s="34">
        <f t="shared" si="79"/>
        <v>-1.4976378458868456E-2</v>
      </c>
      <c r="G1305" s="25">
        <f t="shared" si="78"/>
        <v>0.29713134408248298</v>
      </c>
      <c r="I1305" s="31">
        <v>43105</v>
      </c>
      <c r="J1305" s="20">
        <v>0.118894420564175</v>
      </c>
      <c r="K1305" s="20">
        <v>0</v>
      </c>
      <c r="L1305" s="20">
        <v>0.29713134408248298</v>
      </c>
      <c r="M1305" s="20">
        <v>0.41210862264025999</v>
      </c>
      <c r="N1305" s="20">
        <v>0.29076003327725602</v>
      </c>
      <c r="O1305" s="20"/>
      <c r="P1305" s="20"/>
      <c r="Q1305" s="20"/>
      <c r="R1305" s="20"/>
      <c r="S1305" s="20"/>
      <c r="T1305" s="20"/>
      <c r="U1305" s="20"/>
      <c r="V1305" s="20"/>
      <c r="W1305" s="20"/>
      <c r="X1305" s="20"/>
      <c r="Y1305" s="20"/>
      <c r="Z1305" s="20"/>
      <c r="AA1305" s="30"/>
    </row>
    <row r="1306" spans="1:27" x14ac:dyDescent="0.25">
      <c r="A1306">
        <v>1270</v>
      </c>
      <c r="B1306" s="15">
        <v>43112</v>
      </c>
      <c r="C1306" s="25">
        <f t="shared" si="76"/>
        <v>0.118882283568382</v>
      </c>
      <c r="D1306" s="25">
        <f>VLOOKUP(B1306,input_BB!$B$19:$XX$10000,$D$35,0)</f>
        <v>90.974000000000004</v>
      </c>
      <c r="E1306" s="27">
        <f t="shared" si="77"/>
        <v>5.1102249016675063E-3</v>
      </c>
      <c r="F1306" s="34">
        <f t="shared" si="79"/>
        <v>-1.2483174851287249E-2</v>
      </c>
      <c r="G1306" s="25">
        <f t="shared" si="78"/>
        <v>0.29709551420024999</v>
      </c>
      <c r="I1306" s="31">
        <v>43112</v>
      </c>
      <c r="J1306" s="20">
        <v>0.118882283568382</v>
      </c>
      <c r="K1306" s="20">
        <v>0</v>
      </c>
      <c r="L1306" s="20">
        <v>0.29709551420024999</v>
      </c>
      <c r="M1306" s="20">
        <v>0.41208297756514101</v>
      </c>
      <c r="N1306" s="20">
        <v>0.29082150823460801</v>
      </c>
      <c r="O1306" s="20"/>
      <c r="P1306" s="20"/>
      <c r="Q1306" s="20"/>
      <c r="R1306" s="20"/>
      <c r="S1306" s="20"/>
      <c r="T1306" s="20"/>
      <c r="U1306" s="20"/>
      <c r="V1306" s="20"/>
      <c r="W1306" s="20"/>
      <c r="X1306" s="20"/>
      <c r="Y1306" s="20"/>
      <c r="Z1306" s="20"/>
      <c r="AA1306" s="30"/>
    </row>
    <row r="1307" spans="1:27" x14ac:dyDescent="0.25">
      <c r="A1307">
        <v>1271</v>
      </c>
      <c r="B1307" s="15">
        <v>43119</v>
      </c>
      <c r="C1307" s="25">
        <f t="shared" si="76"/>
        <v>0.118870116770267</v>
      </c>
      <c r="D1307" s="25">
        <f>VLOOKUP(B1307,input_BB!$B$19:$XX$10000,$D$35,0)</f>
        <v>90.572000000000003</v>
      </c>
      <c r="E1307" s="27">
        <f t="shared" si="77"/>
        <v>5.0758843383727111E-3</v>
      </c>
      <c r="F1307" s="34">
        <f t="shared" si="79"/>
        <v>-1.4975693047232674E-2</v>
      </c>
      <c r="G1307" s="25">
        <f t="shared" si="78"/>
        <v>0.29705904494769603</v>
      </c>
      <c r="I1307" s="31">
        <v>43119</v>
      </c>
      <c r="J1307" s="20">
        <v>0.118870116770267</v>
      </c>
      <c r="K1307" s="20">
        <v>0</v>
      </c>
      <c r="L1307" s="20">
        <v>0.29705904494769603</v>
      </c>
      <c r="M1307" s="20">
        <v>0.41205986549534801</v>
      </c>
      <c r="N1307" s="20">
        <v>0.29088108955695602</v>
      </c>
      <c r="O1307" s="20"/>
      <c r="P1307" s="20"/>
      <c r="Q1307" s="20"/>
      <c r="R1307" s="20"/>
      <c r="S1307" s="20"/>
      <c r="T1307" s="20"/>
      <c r="U1307" s="20"/>
      <c r="V1307" s="20"/>
      <c r="W1307" s="20"/>
      <c r="X1307" s="20"/>
      <c r="Y1307" s="20"/>
      <c r="Z1307" s="20"/>
      <c r="AA1307" s="30"/>
    </row>
    <row r="1308" spans="1:27" x14ac:dyDescent="0.25">
      <c r="A1308">
        <v>1272</v>
      </c>
      <c r="B1308" s="15">
        <v>43126</v>
      </c>
      <c r="C1308" s="25">
        <f t="shared" si="76"/>
        <v>0.118858002126217</v>
      </c>
      <c r="D1308" s="25">
        <f>VLOOKUP(B1308,input_BB!$B$19:$XX$10000,$D$35,0)</f>
        <v>89.066999999999993</v>
      </c>
      <c r="E1308" s="27">
        <f t="shared" si="77"/>
        <v>5.0416909789645246E-3</v>
      </c>
      <c r="F1308" s="34">
        <f t="shared" si="79"/>
        <v>-2.0962033108360756E-2</v>
      </c>
      <c r="G1308" s="25">
        <f t="shared" si="78"/>
        <v>0.29702272360073401</v>
      </c>
      <c r="I1308" s="31">
        <v>43126</v>
      </c>
      <c r="J1308" s="20">
        <v>0.118858002126217</v>
      </c>
      <c r="K1308" s="20">
        <v>0</v>
      </c>
      <c r="L1308" s="20">
        <v>0.29702272360073401</v>
      </c>
      <c r="M1308" s="20">
        <v>0.41203533190800401</v>
      </c>
      <c r="N1308" s="20">
        <v>0.29094194449126198</v>
      </c>
      <c r="O1308" s="20"/>
      <c r="P1308" s="20"/>
      <c r="Q1308" s="20"/>
      <c r="R1308" s="20"/>
      <c r="S1308" s="20"/>
      <c r="T1308" s="20"/>
      <c r="U1308" s="20"/>
      <c r="V1308" s="20"/>
      <c r="W1308" s="20"/>
      <c r="X1308" s="20"/>
      <c r="Y1308" s="20"/>
      <c r="Z1308" s="20"/>
      <c r="AA1308" s="30"/>
    </row>
    <row r="1309" spans="1:27" x14ac:dyDescent="0.25">
      <c r="A1309">
        <v>1273</v>
      </c>
      <c r="B1309" s="15">
        <v>43133</v>
      </c>
      <c r="C1309" s="25">
        <f t="shared" si="76"/>
        <v>0.118845880031586</v>
      </c>
      <c r="D1309" s="25">
        <f>VLOOKUP(B1309,input_BB!$B$19:$XX$10000,$D$35,0)</f>
        <v>89.194999999999993</v>
      </c>
      <c r="E1309" s="27">
        <f t="shared" si="77"/>
        <v>5.0074765904288736E-3</v>
      </c>
      <c r="F1309" s="34">
        <f t="shared" si="79"/>
        <v>-1.5203374111204426E-2</v>
      </c>
      <c r="G1309" s="25">
        <f t="shared" si="78"/>
        <v>0.29698723396493798</v>
      </c>
      <c r="I1309" s="31">
        <v>43133</v>
      </c>
      <c r="J1309" s="20">
        <v>0.118845880031586</v>
      </c>
      <c r="K1309" s="20">
        <v>0</v>
      </c>
      <c r="L1309" s="20">
        <v>0.29698723396493798</v>
      </c>
      <c r="M1309" s="20">
        <v>0.41201064743742299</v>
      </c>
      <c r="N1309" s="20">
        <v>0.29100211859763903</v>
      </c>
      <c r="O1309" s="20"/>
      <c r="P1309" s="20"/>
      <c r="Q1309" s="20"/>
      <c r="R1309" s="20"/>
      <c r="S1309" s="20"/>
      <c r="T1309" s="20"/>
      <c r="U1309" s="20"/>
      <c r="V1309" s="20"/>
      <c r="W1309" s="20"/>
      <c r="X1309" s="20"/>
      <c r="Y1309" s="20"/>
      <c r="Z1309" s="20"/>
      <c r="AA1309" s="30"/>
    </row>
    <row r="1310" spans="1:27" x14ac:dyDescent="0.25">
      <c r="A1310">
        <v>1274</v>
      </c>
      <c r="B1310" s="15">
        <v>43140</v>
      </c>
      <c r="C1310" s="25">
        <f t="shared" si="76"/>
        <v>0.118833810091019</v>
      </c>
      <c r="D1310" s="25">
        <f>VLOOKUP(B1310,input_BB!$B$19:$XX$10000,$D$35,0)</f>
        <v>90.441999999999993</v>
      </c>
      <c r="E1310" s="27">
        <f t="shared" si="77"/>
        <v>4.9734094057770125E-3</v>
      </c>
      <c r="F1310" s="34">
        <f t="shared" si="79"/>
        <v>1.5437816475237787E-2</v>
      </c>
      <c r="G1310" s="25">
        <f t="shared" si="78"/>
        <v>0.29695034502082801</v>
      </c>
      <c r="I1310" s="31">
        <v>43140</v>
      </c>
      <c r="J1310" s="20">
        <v>0.118833810091019</v>
      </c>
      <c r="K1310" s="20">
        <v>0</v>
      </c>
      <c r="L1310" s="20">
        <v>0.29695034502082801</v>
      </c>
      <c r="M1310" s="20">
        <v>0.41198814715655702</v>
      </c>
      <c r="N1310" s="20">
        <v>0.29106150782261597</v>
      </c>
      <c r="O1310" s="20"/>
      <c r="P1310" s="20"/>
      <c r="Q1310" s="20"/>
      <c r="R1310" s="20"/>
      <c r="S1310" s="20"/>
      <c r="T1310" s="20"/>
      <c r="U1310" s="20"/>
      <c r="V1310" s="20"/>
      <c r="W1310" s="20"/>
      <c r="X1310" s="20"/>
      <c r="Y1310" s="20"/>
      <c r="Z1310" s="20"/>
      <c r="AA1310" s="30"/>
    </row>
    <row r="1311" spans="1:27" x14ac:dyDescent="0.25">
      <c r="A1311">
        <v>1275</v>
      </c>
      <c r="B1311" s="15">
        <v>43147</v>
      </c>
      <c r="C1311" s="25">
        <f t="shared" si="76"/>
        <v>0.11882173269987099</v>
      </c>
      <c r="D1311" s="25">
        <f>VLOOKUP(B1311,input_BB!$B$19:$XX$10000,$D$35,0)</f>
        <v>89.1</v>
      </c>
      <c r="E1311" s="27">
        <f t="shared" si="77"/>
        <v>4.9393211919976868E-3</v>
      </c>
      <c r="F1311" s="34">
        <f t="shared" si="79"/>
        <v>-1.0650821234373664E-3</v>
      </c>
      <c r="G1311" s="25">
        <f t="shared" si="78"/>
        <v>0.29691445891233498</v>
      </c>
      <c r="I1311" s="31">
        <v>43147</v>
      </c>
      <c r="J1311" s="20">
        <v>0.11882173269987099</v>
      </c>
      <c r="K1311" s="20">
        <v>0</v>
      </c>
      <c r="L1311" s="20">
        <v>0.29691445891233498</v>
      </c>
      <c r="M1311" s="20">
        <v>0.411963508738457</v>
      </c>
      <c r="N1311" s="20">
        <v>0.29112203234920803</v>
      </c>
      <c r="O1311" s="20"/>
      <c r="P1311" s="20"/>
      <c r="Q1311" s="20"/>
      <c r="R1311" s="20"/>
      <c r="S1311" s="20"/>
      <c r="T1311" s="20"/>
      <c r="U1311" s="20"/>
      <c r="V1311" s="20"/>
      <c r="W1311" s="20"/>
      <c r="X1311" s="20"/>
      <c r="Y1311" s="20"/>
      <c r="Z1311" s="20"/>
      <c r="AA1311" s="30"/>
    </row>
    <row r="1312" spans="1:27" x14ac:dyDescent="0.25">
      <c r="A1312">
        <v>1276</v>
      </c>
      <c r="B1312" s="15">
        <v>43154</v>
      </c>
      <c r="C1312" s="25">
        <f t="shared" si="76"/>
        <v>0.118809685111046</v>
      </c>
      <c r="D1312" s="25">
        <f>VLOOKUP(B1312,input_BB!$B$19:$XX$10000,$D$35,0)</f>
        <v>89.882999999999996</v>
      </c>
      <c r="E1312" s="27">
        <f t="shared" si="77"/>
        <v>4.9053170947254369E-3</v>
      </c>
      <c r="F1312" s="34">
        <f t="shared" si="79"/>
        <v>-6.1807567280688369E-3</v>
      </c>
      <c r="G1312" s="25">
        <f t="shared" si="78"/>
        <v>0.29687942467502898</v>
      </c>
      <c r="I1312" s="31">
        <v>43154</v>
      </c>
      <c r="J1312" s="20">
        <v>0.118809685111046</v>
      </c>
      <c r="K1312" s="20">
        <v>0</v>
      </c>
      <c r="L1312" s="20">
        <v>0.29687942467502898</v>
      </c>
      <c r="M1312" s="20">
        <v>0.41193898596529199</v>
      </c>
      <c r="N1312" s="20">
        <v>0.29118158935967903</v>
      </c>
      <c r="O1312" s="20"/>
      <c r="P1312" s="20"/>
      <c r="Q1312" s="20"/>
      <c r="R1312" s="20"/>
      <c r="S1312" s="20"/>
      <c r="T1312" s="20"/>
      <c r="U1312" s="20"/>
      <c r="V1312" s="20"/>
      <c r="W1312" s="20"/>
      <c r="X1312" s="20"/>
      <c r="Y1312" s="20"/>
      <c r="Z1312" s="20"/>
      <c r="AA1312" s="30"/>
    </row>
    <row r="1313" spans="1:27" x14ac:dyDescent="0.25">
      <c r="A1313">
        <v>1277</v>
      </c>
      <c r="B1313" s="15">
        <v>43161</v>
      </c>
      <c r="C1313" s="25">
        <f t="shared" si="76"/>
        <v>0.118797622621059</v>
      </c>
      <c r="D1313" s="25">
        <f>VLOOKUP(B1313,input_BB!$B$19:$XX$10000,$D$35,0)</f>
        <v>89.935000000000002</v>
      </c>
      <c r="E1313" s="27">
        <f t="shared" si="77"/>
        <v>4.8712709391982197E-3</v>
      </c>
      <c r="F1313" s="34">
        <f t="shared" si="79"/>
        <v>9.3714927048260677E-3</v>
      </c>
      <c r="G1313" s="25">
        <f t="shared" si="78"/>
        <v>0.29684342384610601</v>
      </c>
      <c r="I1313" s="31">
        <v>43161</v>
      </c>
      <c r="J1313" s="20">
        <v>0.118797622621059</v>
      </c>
      <c r="K1313" s="20">
        <v>0</v>
      </c>
      <c r="L1313" s="20">
        <v>0.29684342384610601</v>
      </c>
      <c r="M1313" s="20">
        <v>0.41191434710723002</v>
      </c>
      <c r="N1313" s="20">
        <v>0.29124222904666303</v>
      </c>
      <c r="O1313" s="20"/>
      <c r="P1313" s="20"/>
      <c r="Q1313" s="20"/>
      <c r="R1313" s="20"/>
      <c r="S1313" s="20"/>
      <c r="T1313" s="20"/>
      <c r="U1313" s="20"/>
      <c r="V1313" s="20"/>
      <c r="W1313" s="20"/>
      <c r="X1313" s="20"/>
      <c r="Y1313" s="20"/>
      <c r="Z1313" s="20"/>
      <c r="AA1313" s="30"/>
    </row>
    <row r="1314" spans="1:27" x14ac:dyDescent="0.25">
      <c r="A1314">
        <v>1278</v>
      </c>
      <c r="B1314" s="15">
        <v>43168</v>
      </c>
      <c r="C1314" s="25">
        <f t="shared" si="76"/>
        <v>0.118785589933395</v>
      </c>
      <c r="D1314" s="25">
        <f>VLOOKUP(B1314,input_BB!$B$19:$XX$10000,$D$35,0)</f>
        <v>90.093000000000004</v>
      </c>
      <c r="E1314" s="27">
        <f t="shared" si="77"/>
        <v>4.8373089001780391E-3</v>
      </c>
      <c r="F1314" s="34">
        <f t="shared" si="79"/>
        <v>2.3363706151331431E-3</v>
      </c>
      <c r="G1314" s="25">
        <f t="shared" si="78"/>
        <v>0.29680689405601102</v>
      </c>
      <c r="I1314" s="31">
        <v>43168</v>
      </c>
      <c r="J1314" s="20">
        <v>0.118785589933395</v>
      </c>
      <c r="K1314" s="20">
        <v>0</v>
      </c>
      <c r="L1314" s="20">
        <v>0.29680689405601102</v>
      </c>
      <c r="M1314" s="20">
        <v>0.41189172436365101</v>
      </c>
      <c r="N1314" s="20">
        <v>0.29130138158033803</v>
      </c>
      <c r="O1314" s="20"/>
      <c r="P1314" s="20"/>
      <c r="Q1314" s="20"/>
      <c r="R1314" s="20"/>
      <c r="S1314" s="20"/>
      <c r="T1314" s="20"/>
      <c r="U1314" s="20"/>
      <c r="V1314" s="20"/>
      <c r="W1314" s="20"/>
      <c r="X1314" s="20"/>
      <c r="Y1314" s="20"/>
      <c r="Z1314" s="20"/>
      <c r="AA1314" s="30"/>
    </row>
    <row r="1315" spans="1:27" x14ac:dyDescent="0.25">
      <c r="A1315">
        <v>1279</v>
      </c>
      <c r="B1315" s="15">
        <v>43175</v>
      </c>
      <c r="C1315" s="25">
        <f t="shared" si="76"/>
        <v>0.11877358704805401</v>
      </c>
      <c r="D1315" s="25">
        <f>VLOOKUP(B1315,input_BB!$B$19:$XX$10000,$D$35,0)</f>
        <v>90.233000000000004</v>
      </c>
      <c r="E1315" s="27">
        <f t="shared" si="77"/>
        <v>4.8034309776649343E-3</v>
      </c>
      <c r="F1315" s="34">
        <f t="shared" si="79"/>
        <v>3.3135041974758916E-3</v>
      </c>
      <c r="G1315" s="25">
        <f t="shared" si="78"/>
        <v>0.29677158634922801</v>
      </c>
      <c r="I1315" s="31">
        <v>43175</v>
      </c>
      <c r="J1315" s="20">
        <v>0.11877358704805401</v>
      </c>
      <c r="K1315" s="20">
        <v>0</v>
      </c>
      <c r="L1315" s="20">
        <v>0.29677158634922801</v>
      </c>
      <c r="M1315" s="20">
        <v>0.41186778752781</v>
      </c>
      <c r="N1315" s="20">
        <v>0.29136062612296298</v>
      </c>
      <c r="O1315" s="20"/>
      <c r="P1315" s="20"/>
      <c r="Q1315" s="20"/>
      <c r="R1315" s="20"/>
      <c r="S1315" s="20"/>
      <c r="T1315" s="20"/>
      <c r="U1315" s="20"/>
      <c r="V1315" s="20"/>
      <c r="W1315" s="20"/>
      <c r="X1315" s="20"/>
      <c r="Y1315" s="20"/>
      <c r="Z1315" s="20"/>
      <c r="AA1315" s="30"/>
    </row>
    <row r="1316" spans="1:27" x14ac:dyDescent="0.25">
      <c r="A1316">
        <v>1280</v>
      </c>
      <c r="B1316" s="15">
        <v>43182</v>
      </c>
      <c r="C1316" s="25">
        <f t="shared" si="76"/>
        <v>0.118761613965034</v>
      </c>
      <c r="D1316" s="25">
        <f>VLOOKUP(B1316,input_BB!$B$19:$XX$10000,$D$35,0)</f>
        <v>89.436000000000007</v>
      </c>
      <c r="E1316" s="27">
        <f t="shared" si="77"/>
        <v>4.7696371716531866E-3</v>
      </c>
      <c r="F1316" s="34">
        <f t="shared" si="79"/>
        <v>-7.2924644533981509E-3</v>
      </c>
      <c r="G1316" s="25">
        <f t="shared" si="78"/>
        <v>0.29673565914679101</v>
      </c>
      <c r="I1316" s="31">
        <v>43182</v>
      </c>
      <c r="J1316" s="20">
        <v>0.118761613965034</v>
      </c>
      <c r="K1316" s="20">
        <v>0</v>
      </c>
      <c r="L1316" s="20">
        <v>0.29673565914679101</v>
      </c>
      <c r="M1316" s="20">
        <v>0.41184346252196602</v>
      </c>
      <c r="N1316" s="20">
        <v>0.29142087833124197</v>
      </c>
      <c r="O1316" s="20"/>
      <c r="P1316" s="20"/>
      <c r="Q1316" s="20"/>
      <c r="R1316" s="20"/>
      <c r="S1316" s="20"/>
      <c r="T1316" s="20"/>
      <c r="U1316" s="20"/>
      <c r="V1316" s="20"/>
      <c r="W1316" s="20"/>
      <c r="X1316" s="20"/>
      <c r="Y1316" s="20"/>
      <c r="Z1316" s="20"/>
      <c r="AA1316" s="30"/>
    </row>
    <row r="1317" spans="1:27" x14ac:dyDescent="0.25">
      <c r="A1317">
        <v>1281</v>
      </c>
      <c r="B1317" s="15">
        <v>43189</v>
      </c>
      <c r="C1317" s="25">
        <f t="shared" si="76"/>
        <v>0.11874960362911199</v>
      </c>
      <c r="D1317" s="25">
        <f>VLOOKUP(B1317,input_BB!$B$19:$XX$10000,$D$35,0)</f>
        <v>89.974000000000004</v>
      </c>
      <c r="E1317" s="27">
        <f t="shared" si="77"/>
        <v>4.7357382200125791E-3</v>
      </c>
      <c r="F1317" s="34">
        <f t="shared" si="79"/>
        <v>-2.8703467689205064E-3</v>
      </c>
      <c r="G1317" s="25">
        <f t="shared" si="78"/>
        <v>0.29669990930650297</v>
      </c>
      <c r="I1317" s="31">
        <v>43189</v>
      </c>
      <c r="J1317" s="20">
        <v>0.11874960362911199</v>
      </c>
      <c r="K1317" s="20">
        <v>0</v>
      </c>
      <c r="L1317" s="20">
        <v>0.29669990930650297</v>
      </c>
      <c r="M1317" s="20">
        <v>0.41181900547495898</v>
      </c>
      <c r="N1317" s="20">
        <v>0.29148108521853799</v>
      </c>
      <c r="O1317" s="20"/>
      <c r="P1317" s="20"/>
      <c r="Q1317" s="20"/>
      <c r="R1317" s="20"/>
      <c r="S1317" s="20"/>
      <c r="T1317" s="20"/>
      <c r="U1317" s="20"/>
      <c r="V1317" s="20"/>
      <c r="W1317" s="20"/>
      <c r="X1317" s="20"/>
      <c r="Y1317" s="20"/>
      <c r="Z1317" s="20"/>
      <c r="AA1317" s="30"/>
    </row>
    <row r="1318" spans="1:27" x14ac:dyDescent="0.25">
      <c r="A1318">
        <v>1282</v>
      </c>
      <c r="B1318" s="15">
        <v>43196</v>
      </c>
      <c r="C1318" s="25">
        <f t="shared" ref="C1318:C1350" si="80">J1318</f>
        <v>0.118737652897835</v>
      </c>
      <c r="D1318" s="25">
        <f>VLOOKUP(B1318,input_BB!$B$19:$XX$10000,$D$35,0)</f>
        <v>90.108000000000004</v>
      </c>
      <c r="E1318" s="27">
        <f t="shared" ref="E1318:E1350" si="81">(C1318-$E$34)/$E$36</f>
        <v>4.7020075013832633E-3</v>
      </c>
      <c r="F1318" s="34">
        <f t="shared" si="79"/>
        <v>7.5137528512008167E-3</v>
      </c>
      <c r="G1318" s="25">
        <f t="shared" ref="G1318:G1350" si="82">VLOOKUP(B1318,$I$37:$AA$5000,$G$34,0)</f>
        <v>0.29666487868707803</v>
      </c>
      <c r="I1318" s="31">
        <v>43196</v>
      </c>
      <c r="J1318" s="20">
        <v>0.118737652897835</v>
      </c>
      <c r="K1318" s="20">
        <v>0</v>
      </c>
      <c r="L1318" s="20">
        <v>0.29666487868707803</v>
      </c>
      <c r="M1318" s="20">
        <v>0.411795253388897</v>
      </c>
      <c r="N1318" s="20">
        <v>0.29153986792402498</v>
      </c>
      <c r="O1318" s="20"/>
      <c r="P1318" s="20"/>
      <c r="Q1318" s="20"/>
      <c r="R1318" s="20"/>
      <c r="S1318" s="20"/>
      <c r="T1318" s="20"/>
      <c r="U1318" s="20"/>
      <c r="V1318" s="20"/>
      <c r="W1318" s="20"/>
      <c r="X1318" s="20"/>
      <c r="Y1318" s="20"/>
      <c r="Z1318" s="20"/>
      <c r="AA1318" s="30"/>
    </row>
    <row r="1319" spans="1:27" x14ac:dyDescent="0.25">
      <c r="A1319">
        <v>1283</v>
      </c>
      <c r="B1319" s="15">
        <v>43203</v>
      </c>
      <c r="C1319" s="25">
        <f t="shared" si="80"/>
        <v>0.11872570961713801</v>
      </c>
      <c r="D1319" s="25">
        <f>VLOOKUP(B1319,input_BB!$B$19:$XX$10000,$D$35,0)</f>
        <v>89.8</v>
      </c>
      <c r="E1319" s="27">
        <f t="shared" si="81"/>
        <v>4.6682978118785922E-3</v>
      </c>
      <c r="F1319" s="34">
        <f t="shared" si="79"/>
        <v>-1.9338920132483395E-3</v>
      </c>
      <c r="G1319" s="25">
        <f t="shared" si="82"/>
        <v>0.296627893710454</v>
      </c>
      <c r="I1319" s="31">
        <v>43203</v>
      </c>
      <c r="J1319" s="20">
        <v>0.11872570961713801</v>
      </c>
      <c r="K1319" s="20">
        <v>0</v>
      </c>
      <c r="L1319" s="20">
        <v>0.296627893710454</v>
      </c>
      <c r="M1319" s="20">
        <v>0.41177239779824998</v>
      </c>
      <c r="N1319" s="20">
        <v>0.29159970849129602</v>
      </c>
      <c r="O1319" s="20"/>
      <c r="P1319" s="20"/>
      <c r="Q1319" s="20"/>
      <c r="R1319" s="20"/>
      <c r="S1319" s="20"/>
      <c r="T1319" s="20"/>
      <c r="U1319" s="20"/>
      <c r="V1319" s="20"/>
      <c r="W1319" s="20"/>
      <c r="X1319" s="20"/>
      <c r="Y1319" s="20"/>
      <c r="Z1319" s="20"/>
      <c r="AA1319" s="30"/>
    </row>
    <row r="1320" spans="1:27" x14ac:dyDescent="0.25">
      <c r="A1320">
        <v>1284</v>
      </c>
      <c r="B1320" s="15">
        <v>43210</v>
      </c>
      <c r="C1320" s="25">
        <f t="shared" si="80"/>
        <v>0.118713773787022</v>
      </c>
      <c r="D1320" s="25">
        <f>VLOOKUP(B1320,input_BB!$B$19:$XX$10000,$D$35,0)</f>
        <v>90.316000000000003</v>
      </c>
      <c r="E1320" s="27">
        <f t="shared" si="81"/>
        <v>4.6346091515013458E-3</v>
      </c>
      <c r="F1320" s="34">
        <f t="shared" ref="F1320:F1350" si="83">D1320/D1318-1</f>
        <v>2.3083411017890132E-3</v>
      </c>
      <c r="G1320" s="25">
        <f t="shared" si="82"/>
        <v>0.29659350702742199</v>
      </c>
      <c r="I1320" s="31">
        <v>43210</v>
      </c>
      <c r="J1320" s="20">
        <v>0.118713773787022</v>
      </c>
      <c r="K1320" s="20">
        <v>0</v>
      </c>
      <c r="L1320" s="20">
        <v>0.29659350702742199</v>
      </c>
      <c r="M1320" s="20">
        <v>0.41174785437499101</v>
      </c>
      <c r="N1320" s="20">
        <v>0.291658638597588</v>
      </c>
      <c r="O1320" s="20"/>
      <c r="P1320" s="20"/>
      <c r="Q1320" s="20"/>
      <c r="R1320" s="20"/>
      <c r="S1320" s="20"/>
      <c r="T1320" s="20"/>
      <c r="U1320" s="20"/>
      <c r="V1320" s="20"/>
      <c r="W1320" s="20"/>
      <c r="X1320" s="20"/>
      <c r="Y1320" s="20"/>
      <c r="Z1320" s="20"/>
      <c r="AA1320" s="30"/>
    </row>
    <row r="1321" spans="1:27" x14ac:dyDescent="0.25">
      <c r="A1321">
        <v>1285</v>
      </c>
      <c r="B1321" s="15">
        <v>43217</v>
      </c>
      <c r="C1321" s="25">
        <f t="shared" si="80"/>
        <v>0.118701882660389</v>
      </c>
      <c r="D1321" s="25">
        <f>VLOOKUP(B1321,input_BB!$B$19:$XX$10000,$D$35,0)</f>
        <v>91.542000000000002</v>
      </c>
      <c r="E1321" s="27">
        <f t="shared" si="81"/>
        <v>4.6010466658804637E-3</v>
      </c>
      <c r="F1321" s="34">
        <f t="shared" si="83"/>
        <v>1.9398663697104634E-2</v>
      </c>
      <c r="G1321" s="25">
        <f t="shared" si="82"/>
        <v>0.29655735775064102</v>
      </c>
      <c r="I1321" s="31">
        <v>43217</v>
      </c>
      <c r="J1321" s="20">
        <v>0.118701882660389</v>
      </c>
      <c r="K1321" s="20">
        <v>0</v>
      </c>
      <c r="L1321" s="20">
        <v>0.29655735775064102</v>
      </c>
      <c r="M1321" s="20">
        <v>0.41172441894424799</v>
      </c>
      <c r="N1321" s="20">
        <v>0.29171822330511099</v>
      </c>
      <c r="O1321" s="20"/>
      <c r="P1321" s="20"/>
      <c r="Q1321" s="20"/>
      <c r="R1321" s="20"/>
      <c r="S1321" s="20"/>
      <c r="T1321" s="20"/>
      <c r="U1321" s="20"/>
      <c r="V1321" s="20"/>
      <c r="W1321" s="20"/>
      <c r="X1321" s="20"/>
      <c r="Y1321" s="20"/>
      <c r="Z1321" s="20"/>
      <c r="AA1321" s="30"/>
    </row>
    <row r="1322" spans="1:27" x14ac:dyDescent="0.25">
      <c r="A1322">
        <v>1286</v>
      </c>
      <c r="B1322" s="15">
        <v>43224</v>
      </c>
      <c r="C1322" s="25">
        <f t="shared" si="80"/>
        <v>0.11868996918201399</v>
      </c>
      <c r="D1322" s="25">
        <f>VLOOKUP(B1322,input_BB!$B$19:$XX$10000,$D$35,0)</f>
        <v>92.566000000000003</v>
      </c>
      <c r="E1322" s="27">
        <f t="shared" si="81"/>
        <v>4.5674210928799697E-3</v>
      </c>
      <c r="F1322" s="34">
        <f t="shared" si="83"/>
        <v>2.4912529341423406E-2</v>
      </c>
      <c r="G1322" s="25">
        <f t="shared" si="82"/>
        <v>0.29652236339892901</v>
      </c>
      <c r="I1322" s="31">
        <v>43224</v>
      </c>
      <c r="J1322" s="20">
        <v>0.11868996918201399</v>
      </c>
      <c r="K1322" s="20">
        <v>0</v>
      </c>
      <c r="L1322" s="20">
        <v>0.29652236339892901</v>
      </c>
      <c r="M1322" s="20">
        <v>0.41170058959499001</v>
      </c>
      <c r="N1322" s="20">
        <v>0.29177704700608098</v>
      </c>
      <c r="O1322" s="20"/>
      <c r="P1322" s="20"/>
      <c r="Q1322" s="20"/>
      <c r="R1322" s="20"/>
      <c r="S1322" s="20"/>
      <c r="T1322" s="20"/>
      <c r="U1322" s="20"/>
      <c r="V1322" s="20"/>
      <c r="W1322" s="20"/>
      <c r="X1322" s="20"/>
      <c r="Y1322" s="20"/>
      <c r="Z1322" s="20"/>
      <c r="AA1322" s="30"/>
    </row>
    <row r="1323" spans="1:27" x14ac:dyDescent="0.25">
      <c r="A1323">
        <v>1287</v>
      </c>
      <c r="B1323" s="15">
        <v>43231</v>
      </c>
      <c r="C1323" s="25">
        <f t="shared" si="80"/>
        <v>0.118678092956543</v>
      </c>
      <c r="D1323" s="25">
        <f>VLOOKUP(B1323,input_BB!$B$19:$XX$10000,$D$35,0)</f>
        <v>92.537000000000006</v>
      </c>
      <c r="E1323" s="27">
        <f t="shared" si="81"/>
        <v>4.5339006655140159E-3</v>
      </c>
      <c r="F1323" s="34">
        <f t="shared" si="83"/>
        <v>1.0869327740272272E-2</v>
      </c>
      <c r="G1323" s="25">
        <f t="shared" si="82"/>
        <v>0.29648690910215703</v>
      </c>
      <c r="I1323" s="31">
        <v>43231</v>
      </c>
      <c r="J1323" s="20">
        <v>0.118678092956543</v>
      </c>
      <c r="K1323" s="20">
        <v>0</v>
      </c>
      <c r="L1323" s="20">
        <v>0.29648690910215703</v>
      </c>
      <c r="M1323" s="20">
        <v>0.41167693353303397</v>
      </c>
      <c r="N1323" s="20">
        <v>0.29183615736481</v>
      </c>
      <c r="O1323" s="20"/>
      <c r="P1323" s="20"/>
      <c r="Q1323" s="20"/>
      <c r="R1323" s="20"/>
      <c r="S1323" s="20"/>
      <c r="T1323" s="20"/>
      <c r="U1323" s="20"/>
      <c r="V1323" s="20"/>
      <c r="W1323" s="20"/>
      <c r="X1323" s="20"/>
      <c r="Y1323" s="20"/>
      <c r="Z1323" s="20"/>
      <c r="AA1323" s="30"/>
    </row>
    <row r="1324" spans="1:27" x14ac:dyDescent="0.25">
      <c r="A1324">
        <v>1288</v>
      </c>
      <c r="B1324" s="15">
        <v>43238</v>
      </c>
      <c r="C1324" s="25">
        <f t="shared" si="80"/>
        <v>0.118666216731071</v>
      </c>
      <c r="D1324" s="25">
        <f>VLOOKUP(B1324,input_BB!$B$19:$XX$10000,$D$35,0)</f>
        <v>93.637</v>
      </c>
      <c r="E1324" s="27">
        <f t="shared" si="81"/>
        <v>4.5003802381452414E-3</v>
      </c>
      <c r="F1324" s="34">
        <f t="shared" si="83"/>
        <v>1.1570122939308147E-2</v>
      </c>
      <c r="G1324" s="25">
        <f t="shared" si="82"/>
        <v>0.29645090527483697</v>
      </c>
      <c r="I1324" s="31">
        <v>43238</v>
      </c>
      <c r="J1324" s="20">
        <v>0.118666216731071</v>
      </c>
      <c r="K1324" s="20">
        <v>0</v>
      </c>
      <c r="L1324" s="20">
        <v>0.29645090527483697</v>
      </c>
      <c r="M1324" s="20">
        <v>0.41165358546015601</v>
      </c>
      <c r="N1324" s="20">
        <v>0.29189550926500801</v>
      </c>
      <c r="O1324" s="20"/>
      <c r="P1324" s="20"/>
      <c r="Q1324" s="20"/>
      <c r="R1324" s="20"/>
      <c r="S1324" s="20"/>
      <c r="T1324" s="20"/>
      <c r="U1324" s="20"/>
      <c r="V1324" s="20"/>
      <c r="W1324" s="20"/>
      <c r="X1324" s="20"/>
      <c r="Y1324" s="20"/>
      <c r="Z1324" s="20"/>
      <c r="AA1324" s="30"/>
    </row>
    <row r="1325" spans="1:27" x14ac:dyDescent="0.25">
      <c r="A1325">
        <v>1289</v>
      </c>
      <c r="B1325" s="15">
        <v>43245</v>
      </c>
      <c r="C1325" s="25">
        <f t="shared" si="80"/>
        <v>0.118654377758503</v>
      </c>
      <c r="D1325" s="25">
        <f>VLOOKUP(B1325,input_BB!$B$19:$XX$10000,$D$35,0)</f>
        <v>94.253</v>
      </c>
      <c r="E1325" s="27">
        <f t="shared" si="81"/>
        <v>4.466964956410969E-3</v>
      </c>
      <c r="F1325" s="34">
        <f t="shared" si="83"/>
        <v>1.8543933777840138E-2</v>
      </c>
      <c r="G1325" s="25">
        <f t="shared" si="82"/>
        <v>0.29641622663974898</v>
      </c>
      <c r="I1325" s="31">
        <v>43245</v>
      </c>
      <c r="J1325" s="20">
        <v>0.118654377758503</v>
      </c>
      <c r="K1325" s="20">
        <v>0</v>
      </c>
      <c r="L1325" s="20">
        <v>0.29641622663974898</v>
      </c>
      <c r="M1325" s="20">
        <v>0.411629475326656</v>
      </c>
      <c r="N1325" s="20">
        <v>0.29195429803359502</v>
      </c>
      <c r="O1325" s="20"/>
      <c r="P1325" s="20"/>
      <c r="Q1325" s="20"/>
      <c r="R1325" s="20"/>
      <c r="S1325" s="20"/>
      <c r="T1325" s="20"/>
      <c r="U1325" s="20"/>
      <c r="V1325" s="20"/>
      <c r="W1325" s="20"/>
      <c r="X1325" s="20"/>
      <c r="Y1325" s="20"/>
      <c r="Z1325" s="20"/>
      <c r="AA1325" s="30"/>
    </row>
    <row r="1326" spans="1:27" x14ac:dyDescent="0.25">
      <c r="A1326">
        <v>1290</v>
      </c>
      <c r="B1326" s="15">
        <v>43252</v>
      </c>
      <c r="C1326" s="25">
        <f t="shared" si="80"/>
        <v>0.118642531335354</v>
      </c>
      <c r="D1326" s="25">
        <f>VLOOKUP(B1326,input_BB!$B$19:$XX$10000,$D$35,0)</f>
        <v>94.156000000000006</v>
      </c>
      <c r="E1326" s="27">
        <f t="shared" si="81"/>
        <v>4.4335286455492312E-3</v>
      </c>
      <c r="F1326" s="34">
        <f t="shared" si="83"/>
        <v>5.5426807778977683E-3</v>
      </c>
      <c r="G1326" s="25">
        <f t="shared" si="82"/>
        <v>0.29638196609836398</v>
      </c>
      <c r="I1326" s="31">
        <v>43252</v>
      </c>
      <c r="J1326" s="20">
        <v>0.118642531335354</v>
      </c>
      <c r="K1326" s="20">
        <v>0</v>
      </c>
      <c r="L1326" s="20">
        <v>0.29638196609836398</v>
      </c>
      <c r="M1326" s="20">
        <v>0.41160514977374102</v>
      </c>
      <c r="N1326" s="20">
        <v>0.292012884127895</v>
      </c>
      <c r="O1326" s="20"/>
      <c r="P1326" s="20"/>
      <c r="Q1326" s="20"/>
      <c r="R1326" s="20"/>
      <c r="S1326" s="20"/>
      <c r="T1326" s="20"/>
      <c r="U1326" s="20"/>
      <c r="V1326" s="20"/>
      <c r="W1326" s="20"/>
      <c r="X1326" s="20"/>
      <c r="Y1326" s="20"/>
      <c r="Z1326" s="20"/>
      <c r="AA1326" s="30"/>
    </row>
    <row r="1327" spans="1:27" x14ac:dyDescent="0.25">
      <c r="A1327">
        <v>1291</v>
      </c>
      <c r="B1327" s="15">
        <v>43259</v>
      </c>
      <c r="C1327" s="25">
        <f t="shared" si="80"/>
        <v>0.118630722165108</v>
      </c>
      <c r="D1327" s="25">
        <f>VLOOKUP(B1327,input_BB!$B$19:$XX$10000,$D$35,0)</f>
        <v>93.534999999999997</v>
      </c>
      <c r="E1327" s="27">
        <f t="shared" si="81"/>
        <v>4.4001974803191748E-3</v>
      </c>
      <c r="F1327" s="34">
        <f t="shared" si="83"/>
        <v>-7.6177946590559875E-3</v>
      </c>
      <c r="G1327" s="25">
        <f t="shared" si="82"/>
        <v>0.296345464697026</v>
      </c>
      <c r="I1327" s="31">
        <v>43259</v>
      </c>
      <c r="J1327" s="20">
        <v>0.118630722165108</v>
      </c>
      <c r="K1327" s="20">
        <v>0</v>
      </c>
      <c r="L1327" s="20">
        <v>0.296345464697026</v>
      </c>
      <c r="M1327" s="20">
        <v>0.41158300136433201</v>
      </c>
      <c r="N1327" s="20">
        <v>0.29207153393864199</v>
      </c>
      <c r="O1327" s="20"/>
      <c r="P1327" s="20"/>
      <c r="Q1327" s="20"/>
      <c r="R1327" s="20"/>
      <c r="S1327" s="20"/>
      <c r="T1327" s="20"/>
      <c r="U1327" s="20"/>
      <c r="V1327" s="20"/>
      <c r="W1327" s="20"/>
      <c r="X1327" s="20"/>
      <c r="Y1327" s="20"/>
      <c r="Z1327" s="20"/>
      <c r="AA1327" s="30"/>
    </row>
    <row r="1328" spans="1:27" x14ac:dyDescent="0.25">
      <c r="A1328">
        <v>1292</v>
      </c>
      <c r="B1328" s="15">
        <v>43266</v>
      </c>
      <c r="C1328" s="25">
        <f t="shared" si="80"/>
        <v>0.118618950247765</v>
      </c>
      <c r="D1328" s="25">
        <f>VLOOKUP(B1328,input_BB!$B$19:$XX$10000,$D$35,0)</f>
        <v>94.787999999999997</v>
      </c>
      <c r="E1328" s="27">
        <f t="shared" si="81"/>
        <v>4.3669714607207999E-3</v>
      </c>
      <c r="F1328" s="34">
        <f t="shared" si="83"/>
        <v>6.7122647521133949E-3</v>
      </c>
      <c r="G1328" s="25">
        <f t="shared" si="82"/>
        <v>0.29630965762358402</v>
      </c>
      <c r="I1328" s="31">
        <v>43266</v>
      </c>
      <c r="J1328" s="20">
        <v>0.118618950247765</v>
      </c>
      <c r="K1328" s="20">
        <v>0</v>
      </c>
      <c r="L1328" s="20">
        <v>0.29630965762358402</v>
      </c>
      <c r="M1328" s="20">
        <v>0.411559281617349</v>
      </c>
      <c r="N1328" s="20">
        <v>0.29213106075906697</v>
      </c>
      <c r="O1328" s="20"/>
      <c r="P1328" s="20"/>
      <c r="Q1328" s="20"/>
      <c r="R1328" s="20"/>
      <c r="S1328" s="20"/>
      <c r="T1328" s="20"/>
      <c r="U1328" s="20"/>
      <c r="V1328" s="20"/>
      <c r="W1328" s="20"/>
      <c r="X1328" s="20"/>
      <c r="Y1328" s="20"/>
      <c r="Z1328" s="20"/>
      <c r="AA1328" s="30"/>
    </row>
    <row r="1329" spans="1:27" x14ac:dyDescent="0.25">
      <c r="A1329">
        <v>1293</v>
      </c>
      <c r="B1329" s="15">
        <v>43273</v>
      </c>
      <c r="C1329" s="25">
        <f t="shared" si="80"/>
        <v>0.11860715597868</v>
      </c>
      <c r="D1329" s="25">
        <f>VLOOKUP(B1329,input_BB!$B$19:$XX$10000,$D$35,0)</f>
        <v>94.52</v>
      </c>
      <c r="E1329" s="27">
        <f t="shared" si="81"/>
        <v>4.3336823537428511E-3</v>
      </c>
      <c r="F1329" s="34">
        <f t="shared" si="83"/>
        <v>1.0530817341102283E-2</v>
      </c>
      <c r="G1329" s="25">
        <f t="shared" si="82"/>
        <v>0.29627490547794</v>
      </c>
      <c r="I1329" s="31">
        <v>43273</v>
      </c>
      <c r="J1329" s="20">
        <v>0.11860715597868</v>
      </c>
      <c r="K1329" s="20">
        <v>0</v>
      </c>
      <c r="L1329" s="20">
        <v>0.29627490547794</v>
      </c>
      <c r="M1329" s="20">
        <v>0.41153539052179</v>
      </c>
      <c r="N1329" s="20">
        <v>0.29218970400027</v>
      </c>
      <c r="O1329" s="20"/>
      <c r="P1329" s="20"/>
      <c r="Q1329" s="20"/>
      <c r="R1329" s="20"/>
      <c r="S1329" s="20"/>
      <c r="T1329" s="20"/>
      <c r="U1329" s="20"/>
      <c r="V1329" s="20"/>
      <c r="W1329" s="20"/>
      <c r="X1329" s="20"/>
      <c r="Y1329" s="20"/>
      <c r="Z1329" s="20"/>
      <c r="AA1329" s="30"/>
    </row>
    <row r="1330" spans="1:27" x14ac:dyDescent="0.25">
      <c r="A1330">
        <v>1294</v>
      </c>
      <c r="B1330" s="15">
        <v>43280</v>
      </c>
      <c r="C1330" s="25">
        <f t="shared" si="80"/>
        <v>0.118595406413078</v>
      </c>
      <c r="D1330" s="25">
        <f>VLOOKUP(B1330,input_BB!$B$19:$XX$10000,$D$35,0)</f>
        <v>94.47</v>
      </c>
      <c r="E1330" s="27">
        <f t="shared" si="81"/>
        <v>4.3005194215212286E-3</v>
      </c>
      <c r="F1330" s="34">
        <f t="shared" si="83"/>
        <v>-3.3548550449423731E-3</v>
      </c>
      <c r="G1330" s="25">
        <f t="shared" si="82"/>
        <v>0.29623947550542601</v>
      </c>
      <c r="I1330" s="31">
        <v>43280</v>
      </c>
      <c r="J1330" s="20">
        <v>0.118595406413078</v>
      </c>
      <c r="K1330" s="20">
        <v>0</v>
      </c>
      <c r="L1330" s="20">
        <v>0.29623947550542601</v>
      </c>
      <c r="M1330" s="20">
        <v>0.411511924899507</v>
      </c>
      <c r="N1330" s="20">
        <v>0.29224859959506699</v>
      </c>
      <c r="O1330" s="20"/>
      <c r="P1330" s="20"/>
      <c r="Q1330" s="20"/>
      <c r="R1330" s="20"/>
      <c r="S1330" s="20"/>
      <c r="T1330" s="20"/>
      <c r="U1330" s="20"/>
      <c r="V1330" s="20"/>
      <c r="W1330" s="20"/>
      <c r="X1330" s="20"/>
      <c r="Y1330" s="20"/>
      <c r="Z1330" s="20"/>
      <c r="AA1330" s="30"/>
    </row>
    <row r="1331" spans="1:27" x14ac:dyDescent="0.25">
      <c r="A1331">
        <v>1295</v>
      </c>
      <c r="B1331" s="15">
        <v>43287</v>
      </c>
      <c r="C1331" s="25">
        <f t="shared" si="80"/>
        <v>0.118583656847477</v>
      </c>
      <c r="D1331" s="25">
        <f>VLOOKUP(B1331,input_BB!$B$19:$XX$10000,$D$35,0)</f>
        <v>93.962999999999994</v>
      </c>
      <c r="E1331" s="27">
        <f t="shared" si="81"/>
        <v>4.2673564893024249E-3</v>
      </c>
      <c r="F1331" s="34">
        <f t="shared" si="83"/>
        <v>-5.8929327126534536E-3</v>
      </c>
      <c r="G1331" s="25">
        <f t="shared" si="82"/>
        <v>0.29620485262923701</v>
      </c>
      <c r="I1331" s="31">
        <v>43287</v>
      </c>
      <c r="J1331" s="20">
        <v>0.118583656847477</v>
      </c>
      <c r="K1331" s="20">
        <v>0</v>
      </c>
      <c r="L1331" s="20">
        <v>0.29620485262923701</v>
      </c>
      <c r="M1331" s="20">
        <v>0.41148874526033902</v>
      </c>
      <c r="N1331" s="20">
        <v>0.29230640211042402</v>
      </c>
      <c r="O1331" s="20"/>
      <c r="P1331" s="20"/>
      <c r="Q1331" s="20"/>
      <c r="R1331" s="20"/>
      <c r="S1331" s="20"/>
      <c r="T1331" s="20"/>
      <c r="U1331" s="20"/>
      <c r="V1331" s="20"/>
      <c r="W1331" s="20"/>
      <c r="X1331" s="20"/>
      <c r="Y1331" s="20"/>
      <c r="Z1331" s="20"/>
      <c r="AA1331" s="30"/>
    </row>
    <row r="1332" spans="1:27" x14ac:dyDescent="0.25">
      <c r="A1332">
        <v>1296</v>
      </c>
      <c r="B1332" s="15">
        <v>43294</v>
      </c>
      <c r="C1332" s="25">
        <f t="shared" si="80"/>
        <v>0.118571922183037</v>
      </c>
      <c r="D1332" s="25">
        <f>VLOOKUP(B1332,input_BB!$B$19:$XX$10000,$D$35,0)</f>
        <v>94.677000000000007</v>
      </c>
      <c r="E1332" s="27">
        <f t="shared" si="81"/>
        <v>4.2342356153357305E-3</v>
      </c>
      <c r="F1332" s="34">
        <f t="shared" si="83"/>
        <v>2.1911718005716008E-3</v>
      </c>
      <c r="G1332" s="25">
        <f t="shared" si="82"/>
        <v>0.29616952814609399</v>
      </c>
      <c r="I1332" s="31">
        <v>43294</v>
      </c>
      <c r="J1332" s="20">
        <v>0.118571922183037</v>
      </c>
      <c r="K1332" s="20">
        <v>0</v>
      </c>
      <c r="L1332" s="20">
        <v>0.29616952814609399</v>
      </c>
      <c r="M1332" s="20">
        <v>0.41146494331420902</v>
      </c>
      <c r="N1332" s="20">
        <v>0.29236552853969699</v>
      </c>
      <c r="O1332" s="20"/>
      <c r="P1332" s="20"/>
      <c r="Q1332" s="20"/>
      <c r="R1332" s="20"/>
      <c r="S1332" s="20"/>
      <c r="T1332" s="20"/>
      <c r="U1332" s="20"/>
      <c r="V1332" s="20"/>
      <c r="W1332" s="20"/>
      <c r="X1332" s="20"/>
      <c r="Y1332" s="20"/>
      <c r="Z1332" s="20"/>
      <c r="AA1332" s="30"/>
    </row>
    <row r="1333" spans="1:27" x14ac:dyDescent="0.25">
      <c r="A1333">
        <v>1297</v>
      </c>
      <c r="B1333" s="15">
        <v>43301</v>
      </c>
      <c r="C1333" s="25">
        <f t="shared" si="80"/>
        <v>0.118560194969177</v>
      </c>
      <c r="D1333" s="25">
        <f>VLOOKUP(B1333,input_BB!$B$19:$XX$10000,$D$35,0)</f>
        <v>94.475999999999999</v>
      </c>
      <c r="E1333" s="27">
        <f t="shared" si="81"/>
        <v>4.2011357704936801E-3</v>
      </c>
      <c r="F1333" s="34">
        <f t="shared" si="83"/>
        <v>5.4595957983463173E-3</v>
      </c>
      <c r="G1333" s="25">
        <f t="shared" si="82"/>
        <v>0.29613469745064902</v>
      </c>
      <c r="I1333" s="31">
        <v>43301</v>
      </c>
      <c r="J1333" s="20">
        <v>0.118560194969177</v>
      </c>
      <c r="K1333" s="20">
        <v>0</v>
      </c>
      <c r="L1333" s="20">
        <v>0.29613469745064902</v>
      </c>
      <c r="M1333" s="20">
        <v>0.41144178106246299</v>
      </c>
      <c r="N1333" s="20">
        <v>0.29242352148688799</v>
      </c>
      <c r="O1333" s="20"/>
      <c r="P1333" s="20"/>
      <c r="Q1333" s="20"/>
      <c r="R1333" s="20"/>
      <c r="S1333" s="20"/>
      <c r="T1333" s="20"/>
      <c r="U1333" s="20"/>
      <c r="V1333" s="20"/>
      <c r="W1333" s="20"/>
      <c r="X1333" s="20"/>
      <c r="Y1333" s="20"/>
      <c r="Z1333" s="20"/>
      <c r="AA1333" s="30"/>
    </row>
    <row r="1334" spans="1:27" x14ac:dyDescent="0.25">
      <c r="A1334">
        <v>1298</v>
      </c>
      <c r="B1334" s="15">
        <v>43308</v>
      </c>
      <c r="C1334" s="25">
        <f t="shared" si="80"/>
        <v>0.11854848265647901</v>
      </c>
      <c r="D1334" s="25">
        <f>VLOOKUP(B1334,input_BB!$B$19:$XX$10000,$D$35,0)</f>
        <v>94.668999999999997</v>
      </c>
      <c r="E1334" s="27">
        <f t="shared" si="81"/>
        <v>4.1680779839065969E-3</v>
      </c>
      <c r="F1334" s="34">
        <f t="shared" si="83"/>
        <v>-8.4497818900186594E-5</v>
      </c>
      <c r="G1334" s="25">
        <f t="shared" si="82"/>
        <v>0.29610017465664701</v>
      </c>
      <c r="I1334" s="31">
        <v>43308</v>
      </c>
      <c r="J1334" s="20">
        <v>0.11854848265647901</v>
      </c>
      <c r="K1334" s="20">
        <v>0</v>
      </c>
      <c r="L1334" s="20">
        <v>0.29610017465664701</v>
      </c>
      <c r="M1334" s="20">
        <v>0.41141863128810102</v>
      </c>
      <c r="N1334" s="20">
        <v>0.29248119405525203</v>
      </c>
      <c r="O1334" s="20"/>
      <c r="P1334" s="20"/>
      <c r="Q1334" s="20"/>
      <c r="R1334" s="20"/>
      <c r="S1334" s="20"/>
      <c r="T1334" s="20"/>
      <c r="U1334" s="20"/>
      <c r="V1334" s="20"/>
      <c r="W1334" s="20"/>
      <c r="X1334" s="20"/>
      <c r="Y1334" s="20"/>
      <c r="Z1334" s="20"/>
      <c r="AA1334" s="30"/>
    </row>
    <row r="1335" spans="1:27" x14ac:dyDescent="0.25">
      <c r="A1335">
        <v>1299</v>
      </c>
      <c r="B1335" s="15">
        <v>43315</v>
      </c>
      <c r="C1335" s="25">
        <f t="shared" si="80"/>
        <v>0.118536792695522</v>
      </c>
      <c r="D1335" s="25">
        <f>VLOOKUP(B1335,input_BB!$B$19:$XX$10000,$D$35,0)</f>
        <v>95.161000000000001</v>
      </c>
      <c r="E1335" s="27">
        <f t="shared" si="81"/>
        <v>4.135083284696227E-3</v>
      </c>
      <c r="F1335" s="34">
        <f t="shared" si="83"/>
        <v>7.2505186502391794E-3</v>
      </c>
      <c r="G1335" s="25">
        <f t="shared" si="82"/>
        <v>0.29606478972982597</v>
      </c>
      <c r="I1335" s="31">
        <v>43315</v>
      </c>
      <c r="J1335" s="20">
        <v>0.118536792695522</v>
      </c>
      <c r="K1335" s="20">
        <v>0</v>
      </c>
      <c r="L1335" s="20">
        <v>0.29606478972982597</v>
      </c>
      <c r="M1335" s="20">
        <v>0.41139509480377501</v>
      </c>
      <c r="N1335" s="20">
        <v>0.29254011546639902</v>
      </c>
      <c r="O1335" s="20"/>
      <c r="P1335" s="20"/>
      <c r="Q1335" s="20"/>
      <c r="R1335" s="20"/>
      <c r="S1335" s="20"/>
      <c r="T1335" s="20"/>
      <c r="U1335" s="20"/>
      <c r="V1335" s="20"/>
      <c r="W1335" s="20"/>
      <c r="X1335" s="20"/>
      <c r="Y1335" s="20"/>
      <c r="Z1335" s="20"/>
      <c r="AA1335" s="30"/>
    </row>
    <row r="1336" spans="1:27" x14ac:dyDescent="0.25">
      <c r="A1336">
        <v>1300</v>
      </c>
      <c r="B1336" s="15">
        <v>43322</v>
      </c>
      <c r="C1336" s="25">
        <f t="shared" si="80"/>
        <v>0.118525110185146</v>
      </c>
      <c r="D1336" s="25">
        <f>VLOOKUP(B1336,input_BB!$B$19:$XX$10000,$D$35,0)</f>
        <v>96.356999999999999</v>
      </c>
      <c r="E1336" s="27">
        <f t="shared" si="81"/>
        <v>4.1021096146133217E-3</v>
      </c>
      <c r="F1336" s="34">
        <f t="shared" si="83"/>
        <v>1.783054643019355E-2</v>
      </c>
      <c r="G1336" s="25">
        <f t="shared" si="82"/>
        <v>0.29603027389034797</v>
      </c>
      <c r="I1336" s="31">
        <v>43322</v>
      </c>
      <c r="J1336" s="20">
        <v>0.118525110185146</v>
      </c>
      <c r="K1336" s="20">
        <v>0</v>
      </c>
      <c r="L1336" s="20">
        <v>0.29603027389034797</v>
      </c>
      <c r="M1336" s="20">
        <v>0.41137063470797303</v>
      </c>
      <c r="N1336" s="20">
        <v>0.292599091401679</v>
      </c>
      <c r="O1336" s="20"/>
      <c r="P1336" s="20"/>
      <c r="Q1336" s="20"/>
      <c r="R1336" s="20"/>
      <c r="S1336" s="20"/>
      <c r="T1336" s="20"/>
      <c r="U1336" s="20"/>
      <c r="V1336" s="20"/>
      <c r="W1336" s="20"/>
      <c r="X1336" s="20"/>
      <c r="Y1336" s="20"/>
      <c r="Z1336" s="20"/>
      <c r="AA1336" s="30"/>
    </row>
    <row r="1337" spans="1:27" x14ac:dyDescent="0.25">
      <c r="A1337">
        <v>1301</v>
      </c>
      <c r="B1337" s="15">
        <v>43329</v>
      </c>
      <c r="C1337" s="25">
        <f t="shared" si="80"/>
        <v>0.11851345747709301</v>
      </c>
      <c r="D1337" s="25">
        <f>VLOOKUP(B1337,input_BB!$B$19:$XX$10000,$D$35,0)</f>
        <v>96.100999999999999</v>
      </c>
      <c r="E1337" s="27">
        <f t="shared" si="81"/>
        <v>4.069220061037492E-3</v>
      </c>
      <c r="F1337" s="34">
        <f t="shared" si="83"/>
        <v>9.8779962379544894E-3</v>
      </c>
      <c r="G1337" s="25">
        <f t="shared" si="82"/>
        <v>0.29599454690493898</v>
      </c>
      <c r="I1337" s="31">
        <v>43329</v>
      </c>
      <c r="J1337" s="20">
        <v>0.11851345747709301</v>
      </c>
      <c r="K1337" s="20">
        <v>0</v>
      </c>
      <c r="L1337" s="20">
        <v>0.29599454690493898</v>
      </c>
      <c r="M1337" s="20">
        <v>0.411348115408671</v>
      </c>
      <c r="N1337" s="20">
        <v>0.29265733768639002</v>
      </c>
      <c r="O1337" s="20"/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Z1337" s="20"/>
      <c r="AA1337" s="30"/>
    </row>
    <row r="1338" spans="1:27" x14ac:dyDescent="0.25">
      <c r="A1338">
        <v>1302</v>
      </c>
      <c r="B1338" s="15">
        <v>43336</v>
      </c>
      <c r="C1338" s="25">
        <f t="shared" si="80"/>
        <v>0.118501856923103</v>
      </c>
      <c r="D1338" s="25">
        <f>VLOOKUP(B1338,input_BB!$B$19:$XX$10000,$D$35,0)</f>
        <v>95.146000000000001</v>
      </c>
      <c r="E1338" s="27">
        <f t="shared" si="81"/>
        <v>4.0364777113425917E-3</v>
      </c>
      <c r="F1338" s="34">
        <f t="shared" si="83"/>
        <v>-1.2567846653590231E-2</v>
      </c>
      <c r="G1338" s="25">
        <f t="shared" si="82"/>
        <v>0.29595979222322599</v>
      </c>
      <c r="I1338" s="31">
        <v>43336</v>
      </c>
      <c r="J1338" s="20">
        <v>0.118501856923103</v>
      </c>
      <c r="K1338" s="20">
        <v>0</v>
      </c>
      <c r="L1338" s="20">
        <v>0.29595979222322599</v>
      </c>
      <c r="M1338" s="20">
        <v>0.41132585342568201</v>
      </c>
      <c r="N1338" s="20">
        <v>0.292714354351093</v>
      </c>
      <c r="O1338" s="20"/>
      <c r="P1338" s="20"/>
      <c r="Q1338" s="20"/>
      <c r="R1338" s="20"/>
      <c r="S1338" s="20"/>
      <c r="T1338" s="20"/>
      <c r="U1338" s="20"/>
      <c r="V1338" s="20"/>
      <c r="W1338" s="20"/>
      <c r="X1338" s="20"/>
      <c r="Y1338" s="20"/>
      <c r="Z1338" s="20"/>
      <c r="AA1338" s="30"/>
    </row>
    <row r="1339" spans="1:27" x14ac:dyDescent="0.25">
      <c r="A1339">
        <v>1303</v>
      </c>
      <c r="B1339" s="15">
        <v>43343</v>
      </c>
      <c r="C1339" s="25">
        <f t="shared" si="80"/>
        <v>0.11849020421504999</v>
      </c>
      <c r="D1339" s="25">
        <f>VLOOKUP(B1339,input_BB!$B$19:$XX$10000,$D$35,0)</f>
        <v>95.14</v>
      </c>
      <c r="E1339" s="27">
        <f t="shared" si="81"/>
        <v>4.0035881577667231E-3</v>
      </c>
      <c r="F1339" s="34">
        <f t="shared" si="83"/>
        <v>-9.9998959428101442E-3</v>
      </c>
      <c r="G1339" s="25">
        <f t="shared" si="82"/>
        <v>0.295925802629599</v>
      </c>
      <c r="I1339" s="31">
        <v>43343</v>
      </c>
      <c r="J1339" s="20">
        <v>0.11849020421504999</v>
      </c>
      <c r="K1339" s="20">
        <v>0</v>
      </c>
      <c r="L1339" s="20">
        <v>0.295925802629599</v>
      </c>
      <c r="M1339" s="20">
        <v>0.41130102787697498</v>
      </c>
      <c r="N1339" s="20">
        <v>0.29277316949342602</v>
      </c>
      <c r="O1339" s="20"/>
      <c r="P1339" s="20"/>
      <c r="Q1339" s="20"/>
      <c r="R1339" s="20"/>
      <c r="S1339" s="20"/>
      <c r="T1339" s="20"/>
      <c r="U1339" s="20"/>
      <c r="V1339" s="20"/>
      <c r="W1339" s="20"/>
      <c r="X1339" s="20"/>
      <c r="Y1339" s="20"/>
      <c r="Z1339" s="20"/>
      <c r="AA1339" s="30"/>
    </row>
    <row r="1340" spans="1:27" x14ac:dyDescent="0.25">
      <c r="A1340">
        <v>1304</v>
      </c>
      <c r="B1340" s="15">
        <v>43350</v>
      </c>
      <c r="C1340" s="25">
        <f t="shared" si="80"/>
        <v>0.118478588759899</v>
      </c>
      <c r="D1340" s="25">
        <f>VLOOKUP(B1340,input_BB!$B$19:$XX$10000,$D$35,0)</f>
        <v>95.364999999999995</v>
      </c>
      <c r="E1340" s="27">
        <f t="shared" si="81"/>
        <v>3.9708037498197542E-3</v>
      </c>
      <c r="F1340" s="34">
        <f t="shared" si="83"/>
        <v>2.3017257688184856E-3</v>
      </c>
      <c r="G1340" s="25">
        <f t="shared" si="82"/>
        <v>0.29589156670864503</v>
      </c>
      <c r="I1340" s="31">
        <v>43350</v>
      </c>
      <c r="J1340" s="20">
        <v>0.118478588759899</v>
      </c>
      <c r="K1340" s="20">
        <v>0</v>
      </c>
      <c r="L1340" s="20">
        <v>0.29589156670864503</v>
      </c>
      <c r="M1340" s="20">
        <v>0.41127807509603098</v>
      </c>
      <c r="N1340" s="20">
        <v>0.29283035819532399</v>
      </c>
      <c r="O1340" s="20"/>
      <c r="P1340" s="20"/>
      <c r="Q1340" s="20"/>
      <c r="R1340" s="20"/>
      <c r="S1340" s="20"/>
      <c r="T1340" s="20"/>
      <c r="U1340" s="20"/>
      <c r="V1340" s="20"/>
      <c r="W1340" s="20"/>
      <c r="X1340" s="20"/>
      <c r="Y1340" s="20"/>
      <c r="Z1340" s="20"/>
      <c r="AA1340" s="30"/>
    </row>
    <row r="1341" spans="1:27" x14ac:dyDescent="0.25">
      <c r="A1341">
        <v>1305</v>
      </c>
      <c r="B1341" s="15">
        <v>43357</v>
      </c>
      <c r="C1341" s="25">
        <f t="shared" si="80"/>
        <v>0.11846699565649001</v>
      </c>
      <c r="D1341" s="25">
        <f>VLOOKUP(B1341,input_BB!$B$19:$XX$10000,$D$35,0)</f>
        <v>94.927000000000007</v>
      </c>
      <c r="E1341" s="27">
        <f t="shared" si="81"/>
        <v>3.9380824292523575E-3</v>
      </c>
      <c r="F1341" s="34">
        <f t="shared" si="83"/>
        <v>-2.2388059701491381E-3</v>
      </c>
      <c r="G1341" s="25">
        <f t="shared" si="82"/>
        <v>0.29585620884573199</v>
      </c>
      <c r="I1341" s="31">
        <v>43357</v>
      </c>
      <c r="J1341" s="20">
        <v>0.11846699565649001</v>
      </c>
      <c r="K1341" s="20">
        <v>0</v>
      </c>
      <c r="L1341" s="20">
        <v>0.29585620884573199</v>
      </c>
      <c r="M1341" s="20">
        <v>0.41125505201405099</v>
      </c>
      <c r="N1341" s="20">
        <v>0.29288873914021801</v>
      </c>
      <c r="O1341" s="20"/>
      <c r="P1341" s="20"/>
      <c r="Q1341" s="20"/>
      <c r="R1341" s="20"/>
      <c r="S1341" s="20"/>
      <c r="T1341" s="20"/>
      <c r="U1341" s="20"/>
      <c r="V1341" s="20"/>
      <c r="W1341" s="20"/>
      <c r="X1341" s="20"/>
      <c r="Y1341" s="20"/>
      <c r="Z1341" s="20"/>
      <c r="AA1341" s="30"/>
    </row>
    <row r="1342" spans="1:27" x14ac:dyDescent="0.25">
      <c r="A1342">
        <v>1306</v>
      </c>
      <c r="B1342" s="15">
        <v>43364</v>
      </c>
      <c r="C1342" s="25">
        <f t="shared" si="80"/>
        <v>0.118455432355404</v>
      </c>
      <c r="D1342" s="25">
        <f>VLOOKUP(B1342,input_BB!$B$19:$XX$10000,$D$35,0)</f>
        <v>94.22</v>
      </c>
      <c r="E1342" s="27">
        <f t="shared" si="81"/>
        <v>3.9054452251919588E-3</v>
      </c>
      <c r="F1342" s="34">
        <f t="shared" si="83"/>
        <v>-1.2006501336968456E-2</v>
      </c>
      <c r="G1342" s="25">
        <f t="shared" si="82"/>
        <v>0.29582172921349997</v>
      </c>
      <c r="I1342" s="31">
        <v>43364</v>
      </c>
      <c r="J1342" s="20">
        <v>0.118455432355404</v>
      </c>
      <c r="K1342" s="20">
        <v>0</v>
      </c>
      <c r="L1342" s="20">
        <v>0.29582172921349997</v>
      </c>
      <c r="M1342" s="20">
        <v>0.41123195620849901</v>
      </c>
      <c r="N1342" s="20">
        <v>0.29294631457800102</v>
      </c>
      <c r="O1342" s="20"/>
      <c r="P1342" s="20"/>
      <c r="Q1342" s="20"/>
      <c r="R1342" s="20"/>
      <c r="S1342" s="20"/>
      <c r="T1342" s="20"/>
      <c r="U1342" s="20"/>
      <c r="V1342" s="20"/>
      <c r="W1342" s="20"/>
      <c r="X1342" s="20"/>
      <c r="Y1342" s="20"/>
      <c r="Z1342" s="20"/>
      <c r="AA1342" s="30"/>
    </row>
    <row r="1343" spans="1:27" x14ac:dyDescent="0.25">
      <c r="A1343">
        <v>1307</v>
      </c>
      <c r="B1343" s="15">
        <v>43371</v>
      </c>
      <c r="C1343" s="25">
        <f t="shared" si="80"/>
        <v>0.118443883955479</v>
      </c>
      <c r="D1343" s="25">
        <f>VLOOKUP(B1343,input_BB!$B$19:$XX$10000,$D$35,0)</f>
        <v>95.132000000000005</v>
      </c>
      <c r="E1343" s="27">
        <f t="shared" si="81"/>
        <v>3.8728500793837077E-3</v>
      </c>
      <c r="F1343" s="34">
        <f t="shared" si="83"/>
        <v>2.1595541837411414E-3</v>
      </c>
      <c r="G1343" s="25">
        <f t="shared" si="82"/>
        <v>0.295786625689266</v>
      </c>
      <c r="I1343" s="31">
        <v>43371</v>
      </c>
      <c r="J1343" s="20">
        <v>0.118443883955479</v>
      </c>
      <c r="K1343" s="20">
        <v>0</v>
      </c>
      <c r="L1343" s="20">
        <v>0.295786625689266</v>
      </c>
      <c r="M1343" s="20">
        <v>0.41120864912101102</v>
      </c>
      <c r="N1343" s="20">
        <v>0.29300472518972298</v>
      </c>
      <c r="O1343" s="20"/>
      <c r="P1343" s="20"/>
      <c r="Q1343" s="20"/>
      <c r="R1343" s="20"/>
      <c r="S1343" s="20"/>
      <c r="T1343" s="20"/>
      <c r="U1343" s="20"/>
      <c r="V1343" s="20"/>
      <c r="W1343" s="20"/>
      <c r="X1343" s="20"/>
      <c r="Y1343" s="20"/>
      <c r="Z1343" s="20"/>
      <c r="AA1343" s="30"/>
    </row>
    <row r="1344" spans="1:27" x14ac:dyDescent="0.25">
      <c r="A1344">
        <v>1308</v>
      </c>
      <c r="B1344" s="15">
        <v>43378</v>
      </c>
      <c r="C1344" s="25">
        <f t="shared" si="80"/>
        <v>0.11843233555555301</v>
      </c>
      <c r="D1344" s="25">
        <f>VLOOKUP(B1344,input_BB!$B$19:$XX$10000,$D$35,0)</f>
        <v>95.623999999999995</v>
      </c>
      <c r="E1344" s="27">
        <f t="shared" si="81"/>
        <v>3.8402549335726358E-3</v>
      </c>
      <c r="F1344" s="34">
        <f t="shared" si="83"/>
        <v>1.4901294841859425E-2</v>
      </c>
      <c r="G1344" s="25">
        <f t="shared" si="82"/>
        <v>0.295752819208908</v>
      </c>
      <c r="I1344" s="31">
        <v>43378</v>
      </c>
      <c r="J1344" s="20">
        <v>0.11843233555555301</v>
      </c>
      <c r="K1344" s="20">
        <v>0</v>
      </c>
      <c r="L1344" s="20">
        <v>0.295752819208908</v>
      </c>
      <c r="M1344" s="20">
        <v>0.41118497737505699</v>
      </c>
      <c r="N1344" s="20">
        <v>0.29306220341603501</v>
      </c>
      <c r="O1344" s="20"/>
      <c r="P1344" s="20"/>
      <c r="Q1344" s="20"/>
      <c r="R1344" s="20"/>
      <c r="S1344" s="20"/>
      <c r="T1344" s="20"/>
      <c r="U1344" s="20"/>
      <c r="V1344" s="20"/>
      <c r="W1344" s="20"/>
      <c r="X1344" s="20"/>
      <c r="Y1344" s="20"/>
      <c r="Z1344" s="20"/>
      <c r="AA1344" s="30"/>
    </row>
    <row r="1345" spans="1:27" x14ac:dyDescent="0.25">
      <c r="A1345">
        <v>1309</v>
      </c>
      <c r="B1345" s="15">
        <v>43385</v>
      </c>
      <c r="C1345" s="25">
        <f t="shared" si="80"/>
        <v>0.118420779705048</v>
      </c>
      <c r="D1345" s="25">
        <f>VLOOKUP(B1345,input_BB!$B$19:$XX$10000,$D$35,0)</f>
        <v>95.221000000000004</v>
      </c>
      <c r="E1345" s="27">
        <f t="shared" si="81"/>
        <v>3.8076387586397013E-3</v>
      </c>
      <c r="F1345" s="34">
        <f t="shared" si="83"/>
        <v>9.3554219400404648E-4</v>
      </c>
      <c r="G1345" s="25">
        <f t="shared" si="82"/>
        <v>0.29571781493827998</v>
      </c>
      <c r="I1345" s="31">
        <v>43385</v>
      </c>
      <c r="J1345" s="20">
        <v>0.118420779705048</v>
      </c>
      <c r="K1345" s="20">
        <v>0</v>
      </c>
      <c r="L1345" s="20">
        <v>0.29571781493827998</v>
      </c>
      <c r="M1345" s="20">
        <v>0.41116393461983403</v>
      </c>
      <c r="N1345" s="20">
        <v>0.293118250441886</v>
      </c>
      <c r="O1345" s="20"/>
      <c r="P1345" s="20"/>
      <c r="Q1345" s="20"/>
      <c r="R1345" s="20"/>
      <c r="S1345" s="20"/>
      <c r="T1345" s="20"/>
      <c r="U1345" s="20"/>
      <c r="V1345" s="20"/>
      <c r="W1345" s="20"/>
      <c r="X1345" s="20"/>
      <c r="Y1345" s="20"/>
      <c r="Z1345" s="20"/>
      <c r="AA1345" s="30"/>
    </row>
    <row r="1346" spans="1:27" x14ac:dyDescent="0.25">
      <c r="A1346">
        <v>1310</v>
      </c>
      <c r="B1346" s="15">
        <v>43392</v>
      </c>
      <c r="C1346" s="25">
        <f t="shared" si="80"/>
        <v>0.118409283459187</v>
      </c>
      <c r="D1346" s="25">
        <f>VLOOKUP(B1346,input_BB!$B$19:$XX$10000,$D$35,0)</f>
        <v>95.712999999999994</v>
      </c>
      <c r="E1346" s="27">
        <f t="shared" si="81"/>
        <v>3.7751908167152392E-3</v>
      </c>
      <c r="F1346" s="34">
        <f t="shared" si="83"/>
        <v>9.3072868735877279E-4</v>
      </c>
      <c r="G1346" s="25">
        <f t="shared" si="82"/>
        <v>0.29568409278874103</v>
      </c>
      <c r="I1346" s="31">
        <v>43392</v>
      </c>
      <c r="J1346" s="20">
        <v>0.118409283459187</v>
      </c>
      <c r="K1346" s="20">
        <v>0</v>
      </c>
      <c r="L1346" s="20">
        <v>0.29568409278874103</v>
      </c>
      <c r="M1346" s="20">
        <v>0.41113975103943401</v>
      </c>
      <c r="N1346" s="20">
        <v>0.29317615617182502</v>
      </c>
      <c r="O1346" s="20"/>
      <c r="P1346" s="20"/>
      <c r="Q1346" s="20"/>
      <c r="R1346" s="20"/>
      <c r="S1346" s="20"/>
      <c r="T1346" s="20"/>
      <c r="U1346" s="20"/>
      <c r="V1346" s="20"/>
      <c r="W1346" s="20"/>
      <c r="X1346" s="20"/>
      <c r="Y1346" s="20"/>
      <c r="Z1346" s="20"/>
      <c r="AA1346" s="30"/>
    </row>
    <row r="1347" spans="1:27" x14ac:dyDescent="0.25">
      <c r="A1347">
        <v>1311</v>
      </c>
      <c r="B1347" s="15">
        <v>43399</v>
      </c>
      <c r="C1347" s="25">
        <f t="shared" si="80"/>
        <v>0.118397787213326</v>
      </c>
      <c r="D1347" s="25">
        <f>VLOOKUP(B1347,input_BB!$B$19:$XX$10000,$D$35,0)</f>
        <v>96.358999999999995</v>
      </c>
      <c r="E1347" s="27">
        <f t="shared" si="81"/>
        <v>3.742742874790777E-3</v>
      </c>
      <c r="F1347" s="34">
        <f t="shared" si="83"/>
        <v>1.1951145230568727E-2</v>
      </c>
      <c r="G1347" s="25">
        <f t="shared" si="82"/>
        <v>0.29564931608345102</v>
      </c>
      <c r="I1347" s="31">
        <v>43399</v>
      </c>
      <c r="J1347" s="20">
        <v>0.118397787213326</v>
      </c>
      <c r="K1347" s="20">
        <v>0</v>
      </c>
      <c r="L1347" s="20">
        <v>0.29564931608345102</v>
      </c>
      <c r="M1347" s="20">
        <v>0.411116321727653</v>
      </c>
      <c r="N1347" s="20">
        <v>0.29323436218889498</v>
      </c>
      <c r="O1347" s="20"/>
      <c r="P1347" s="20"/>
      <c r="Q1347" s="20"/>
      <c r="R1347" s="20"/>
      <c r="S1347" s="20"/>
      <c r="T1347" s="20"/>
      <c r="U1347" s="20"/>
      <c r="V1347" s="20"/>
      <c r="W1347" s="20"/>
      <c r="X1347" s="20"/>
      <c r="Y1347" s="20"/>
      <c r="Z1347" s="20"/>
      <c r="AA1347" s="30"/>
    </row>
    <row r="1348" spans="1:27" x14ac:dyDescent="0.25">
      <c r="A1348">
        <v>1312</v>
      </c>
      <c r="B1348" s="15">
        <v>43406</v>
      </c>
      <c r="C1348" s="25">
        <f t="shared" si="80"/>
        <v>0.118386290967464</v>
      </c>
      <c r="D1348" s="25">
        <f>VLOOKUP(B1348,input_BB!$B$19:$XX$10000,$D$35,0)</f>
        <v>96.542000000000002</v>
      </c>
      <c r="E1348" s="27">
        <f t="shared" si="81"/>
        <v>3.7102949328634946E-3</v>
      </c>
      <c r="F1348" s="34">
        <f t="shared" si="83"/>
        <v>8.6613103758110821E-3</v>
      </c>
      <c r="G1348" s="25">
        <f t="shared" si="82"/>
        <v>0.29561472312880599</v>
      </c>
      <c r="I1348" s="31">
        <v>43406</v>
      </c>
      <c r="J1348" s="20">
        <v>0.118386290967464</v>
      </c>
      <c r="K1348" s="20">
        <v>0</v>
      </c>
      <c r="L1348" s="20">
        <v>0.29561472312880599</v>
      </c>
      <c r="M1348" s="20">
        <v>0.41109381336419698</v>
      </c>
      <c r="N1348" s="20">
        <v>0.29329146350699697</v>
      </c>
      <c r="O1348" s="20"/>
      <c r="P1348" s="20"/>
      <c r="Q1348" s="20"/>
      <c r="R1348" s="20"/>
      <c r="S1348" s="20"/>
      <c r="T1348" s="20"/>
      <c r="U1348" s="20"/>
      <c r="V1348" s="20"/>
      <c r="W1348" s="20"/>
      <c r="X1348" s="20"/>
      <c r="Y1348" s="20"/>
      <c r="Z1348" s="20"/>
      <c r="AA1348" s="30"/>
    </row>
    <row r="1349" spans="1:27" x14ac:dyDescent="0.25">
      <c r="A1349">
        <v>1313</v>
      </c>
      <c r="B1349" s="15">
        <v>43413</v>
      </c>
      <c r="C1349" s="25">
        <f t="shared" si="80"/>
        <v>0.118374817073345</v>
      </c>
      <c r="D1349" s="25">
        <f>VLOOKUP(B1349,input_BB!$B$19:$XX$10000,$D$35,0)</f>
        <v>96.905000000000001</v>
      </c>
      <c r="E1349" s="27">
        <f t="shared" si="81"/>
        <v>3.677910078318605E-3</v>
      </c>
      <c r="F1349" s="34">
        <f t="shared" si="83"/>
        <v>5.6663103602154763E-3</v>
      </c>
      <c r="G1349" s="25">
        <f t="shared" si="82"/>
        <v>0.29558113169449901</v>
      </c>
      <c r="I1349" s="31">
        <v>43413</v>
      </c>
      <c r="J1349" s="20">
        <v>0.118374817073345</v>
      </c>
      <c r="K1349" s="20">
        <v>0</v>
      </c>
      <c r="L1349" s="20">
        <v>0.29558113169449901</v>
      </c>
      <c r="M1349" s="20">
        <v>0.41106968616283901</v>
      </c>
      <c r="N1349" s="20">
        <v>0.29334918214266298</v>
      </c>
      <c r="O1349" s="20"/>
      <c r="P1349" s="20"/>
      <c r="Q1349" s="20"/>
      <c r="R1349" s="20"/>
      <c r="S1349" s="20"/>
      <c r="T1349" s="20"/>
      <c r="U1349" s="20"/>
      <c r="V1349" s="20"/>
      <c r="W1349" s="20"/>
      <c r="X1349" s="20"/>
      <c r="Y1349" s="20"/>
      <c r="Z1349" s="20"/>
      <c r="AA1349" s="30"/>
    </row>
    <row r="1350" spans="1:27" x14ac:dyDescent="0.25">
      <c r="A1350">
        <v>1314</v>
      </c>
      <c r="B1350" s="15">
        <v>43420</v>
      </c>
      <c r="C1350" s="25">
        <f t="shared" si="80"/>
        <v>0.118363380432129</v>
      </c>
      <c r="D1350" s="25">
        <f>VLOOKUP(B1350,input_BB!$B$19:$XX$10000,$D$35,0)</f>
        <v>96.465000000000003</v>
      </c>
      <c r="E1350" s="27">
        <f t="shared" si="81"/>
        <v>3.645630369405396E-3</v>
      </c>
      <c r="F1350" s="34">
        <f t="shared" si="83"/>
        <v>-7.9758032773302734E-4</v>
      </c>
      <c r="G1350" s="25">
        <f t="shared" si="82"/>
        <v>0.295546663205075</v>
      </c>
      <c r="I1350" s="31">
        <v>43420</v>
      </c>
      <c r="J1350" s="20">
        <v>0.118363380432129</v>
      </c>
      <c r="K1350" s="20">
        <v>0</v>
      </c>
      <c r="L1350" s="20">
        <v>0.295546663205075</v>
      </c>
      <c r="M1350" s="20">
        <v>0.41104727914968597</v>
      </c>
      <c r="N1350" s="20">
        <v>0.29340605764523803</v>
      </c>
      <c r="O1350" s="20"/>
      <c r="P1350" s="20"/>
      <c r="Q1350" s="20"/>
      <c r="R1350" s="20"/>
      <c r="S1350" s="20"/>
      <c r="T1350" s="20"/>
      <c r="U1350" s="20"/>
      <c r="V1350" s="20"/>
      <c r="W1350" s="20"/>
      <c r="X1350" s="20"/>
      <c r="Y1350" s="20"/>
      <c r="Z1350" s="20"/>
      <c r="AA1350" s="30"/>
    </row>
  </sheetData>
  <dataValidations count="1">
    <dataValidation type="list" allowBlank="1" showInputMessage="1" showErrorMessage="1" sqref="G35" xr:uid="{997CED76-8D1C-4C09-9853-0B15071C31F1}">
      <formula1>$L$36:$AA$36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E2EADAD-B1D6-42F3-9EBC-2B5F75FDE96E}">
          <x14:formula1>
            <xm:f>input_BB!$C$17:$AM$17</xm:f>
          </x14:formula1>
          <xm:sqref>D36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088ED-DC8B-4917-91A2-D55F74AB3615}">
  <sheetPr filterMode="1">
    <tabColor theme="9"/>
  </sheetPr>
  <dimension ref="A34:AD1350"/>
  <sheetViews>
    <sheetView showGridLines="0" zoomScaleNormal="100" workbookViewId="0">
      <selection activeCell="B36" sqref="B36:R36"/>
    </sheetView>
  </sheetViews>
  <sheetFormatPr defaultRowHeight="15" x14ac:dyDescent="0.25"/>
  <cols>
    <col min="1" max="1" width="9.140625" style="25"/>
    <col min="2" max="2" width="10.7109375" style="25" bestFit="1" customWidth="1"/>
    <col min="3" max="8" width="9.140625" style="25"/>
    <col min="9" max="9" width="10.7109375" style="25" bestFit="1" customWidth="1"/>
    <col min="10" max="16384" width="9.140625" style="25"/>
  </cols>
  <sheetData>
    <row r="34" spans="1:30" x14ac:dyDescent="0.25">
      <c r="E34" s="25">
        <f>MIN(C37:C1350)</f>
        <v>0.105599202215672</v>
      </c>
      <c r="G34" s="25">
        <f>MATCH(G35,I36:AD36,0)</f>
        <v>9</v>
      </c>
    </row>
    <row r="35" spans="1:30" x14ac:dyDescent="0.25">
      <c r="D35" s="25">
        <f>MATCH($D$36,input_BB!$C$17:$L$17,0)+1</f>
        <v>3</v>
      </c>
      <c r="E35" s="25">
        <f>MAX(C37:C1350)</f>
        <v>0.60805767774581898</v>
      </c>
      <c r="G35" s="30" t="s">
        <v>109</v>
      </c>
    </row>
    <row r="36" spans="1:30" x14ac:dyDescent="0.25">
      <c r="B36" s="25" t="s">
        <v>99</v>
      </c>
      <c r="C36" s="25" t="s">
        <v>100</v>
      </c>
      <c r="D36" s="32" t="s">
        <v>2</v>
      </c>
      <c r="E36" s="26">
        <f>E35-E34</f>
        <v>0.502458475530147</v>
      </c>
      <c r="F36" s="26"/>
      <c r="G36" s="29" t="str">
        <f>"feature_wgt (" &amp;G35 &amp; ")"</f>
        <v>feature_wgt (tda_tgt)</v>
      </c>
      <c r="I36" s="20" t="s">
        <v>104</v>
      </c>
      <c r="J36" s="20" t="s">
        <v>105</v>
      </c>
      <c r="K36" s="20" t="s">
        <v>106</v>
      </c>
      <c r="L36" s="20" t="s">
        <v>114</v>
      </c>
      <c r="M36" s="20" t="s">
        <v>115</v>
      </c>
      <c r="N36" s="20" t="s">
        <v>116</v>
      </c>
      <c r="O36" s="20" t="s">
        <v>107</v>
      </c>
      <c r="P36" s="20" t="s">
        <v>108</v>
      </c>
      <c r="Q36" s="20" t="s">
        <v>109</v>
      </c>
      <c r="R36" s="20" t="s">
        <v>110</v>
      </c>
      <c r="S36" s="20"/>
      <c r="T36" s="20"/>
      <c r="U36" s="20"/>
      <c r="V36" s="20"/>
      <c r="W36" s="20"/>
      <c r="X36" s="20"/>
      <c r="Y36" s="20"/>
      <c r="Z36" s="20"/>
      <c r="AD36" s="30"/>
    </row>
    <row r="37" spans="1:30" hidden="1" x14ac:dyDescent="0.25">
      <c r="A37">
        <v>1</v>
      </c>
      <c r="B37" s="15">
        <v>34229</v>
      </c>
      <c r="C37" s="25">
        <f>J37</f>
        <v>0.113743543624878</v>
      </c>
      <c r="D37" s="25">
        <f>VLOOKUP(B37,input_BB!$B$19:$L$10000,$D$35,0)</f>
        <v>458.83</v>
      </c>
      <c r="E37" s="27">
        <f>(C37-$E$34)/$E$36</f>
        <v>1.6208984037164181E-2</v>
      </c>
      <c r="F37" s="28"/>
      <c r="G37" s="25" t="str">
        <f>VLOOKUP(B37,$I$37:$AD$5000,$G$34,0)</f>
        <v>NA</v>
      </c>
      <c r="I37" s="31">
        <v>34229</v>
      </c>
      <c r="J37" s="20">
        <v>0.113743543624878</v>
      </c>
      <c r="K37" s="20">
        <v>0</v>
      </c>
      <c r="L37" s="20" t="s">
        <v>111</v>
      </c>
      <c r="M37" s="20">
        <v>0.33488331717222902</v>
      </c>
      <c r="N37" s="20" t="s">
        <v>111</v>
      </c>
      <c r="O37" s="20">
        <v>0.66511668282777103</v>
      </c>
      <c r="P37" s="20" t="s">
        <v>111</v>
      </c>
      <c r="Q37" s="20" t="s">
        <v>111</v>
      </c>
      <c r="R37" s="20" t="s">
        <v>111</v>
      </c>
      <c r="S37" s="20"/>
      <c r="T37" s="20"/>
      <c r="U37" s="20"/>
      <c r="V37" s="20"/>
      <c r="W37" s="20"/>
      <c r="X37" s="20"/>
      <c r="Y37" s="20"/>
      <c r="Z37" s="20"/>
      <c r="AD37" s="30"/>
    </row>
    <row r="38" spans="1:30" hidden="1" x14ac:dyDescent="0.25">
      <c r="A38">
        <v>2</v>
      </c>
      <c r="B38" s="15">
        <v>34236</v>
      </c>
      <c r="C38" s="25">
        <f t="shared" ref="C38:C101" si="0">J38</f>
        <v>0.113743543624878</v>
      </c>
      <c r="D38" s="25">
        <f>VLOOKUP(B38,input_BB!$B$19:$L$10000,$D$35,0)</f>
        <v>457.63</v>
      </c>
      <c r="E38" s="27">
        <f t="shared" ref="E38:E101" si="1">(C38-$E$34)/$E$36</f>
        <v>1.6208984037164181E-2</v>
      </c>
      <c r="F38" s="34"/>
      <c r="G38" s="25" t="str">
        <f t="shared" ref="G38:G101" si="2">VLOOKUP(B38,$I$37:$AD$5000,$G$34,0)</f>
        <v>NA</v>
      </c>
      <c r="I38" s="31">
        <v>34236</v>
      </c>
      <c r="J38" s="20">
        <v>0.113743543624878</v>
      </c>
      <c r="K38" s="20">
        <v>0</v>
      </c>
      <c r="L38" s="20" t="s">
        <v>111</v>
      </c>
      <c r="M38" s="20">
        <v>0.33488331717222902</v>
      </c>
      <c r="N38" s="20" t="s">
        <v>111</v>
      </c>
      <c r="O38" s="20">
        <v>0.66511668282777103</v>
      </c>
      <c r="P38" s="20" t="s">
        <v>111</v>
      </c>
      <c r="Q38" s="20" t="s">
        <v>111</v>
      </c>
      <c r="R38" s="20" t="s">
        <v>111</v>
      </c>
      <c r="S38" s="20"/>
      <c r="T38" s="20"/>
      <c r="U38" s="20"/>
      <c r="V38" s="20"/>
      <c r="W38" s="20"/>
      <c r="X38" s="20"/>
      <c r="Y38" s="20"/>
      <c r="Z38" s="20"/>
      <c r="AD38" s="30"/>
    </row>
    <row r="39" spans="1:30" hidden="1" x14ac:dyDescent="0.25">
      <c r="A39">
        <v>3</v>
      </c>
      <c r="B39" s="15">
        <v>34243</v>
      </c>
      <c r="C39" s="25">
        <f t="shared" si="0"/>
        <v>0.113743543624878</v>
      </c>
      <c r="D39" s="25">
        <f>VLOOKUP(B39,input_BB!$B$19:$L$10000,$D$35,0)</f>
        <v>461.29</v>
      </c>
      <c r="E39" s="27">
        <f t="shared" si="1"/>
        <v>1.6208984037164181E-2</v>
      </c>
      <c r="F39" s="34">
        <f>D39/D37-1</f>
        <v>5.3614628511648998E-3</v>
      </c>
      <c r="G39" s="25" t="str">
        <f t="shared" si="2"/>
        <v>NA</v>
      </c>
      <c r="I39" s="31">
        <v>34243</v>
      </c>
      <c r="J39" s="20">
        <v>0.113743543624878</v>
      </c>
      <c r="K39" s="20">
        <v>0</v>
      </c>
      <c r="L39" s="20" t="s">
        <v>111</v>
      </c>
      <c r="M39" s="20">
        <v>0.33488331717222902</v>
      </c>
      <c r="N39" s="20" t="s">
        <v>111</v>
      </c>
      <c r="O39" s="20">
        <v>0.66511668282777103</v>
      </c>
      <c r="P39" s="20" t="s">
        <v>111</v>
      </c>
      <c r="Q39" s="20" t="s">
        <v>111</v>
      </c>
      <c r="R39" s="20" t="s">
        <v>111</v>
      </c>
      <c r="S39" s="20"/>
      <c r="T39" s="20"/>
      <c r="U39" s="20"/>
      <c r="V39" s="20"/>
      <c r="W39" s="20"/>
      <c r="X39" s="20"/>
      <c r="Y39" s="20"/>
      <c r="Z39" s="20"/>
      <c r="AD39" s="30"/>
    </row>
    <row r="40" spans="1:30" hidden="1" x14ac:dyDescent="0.25">
      <c r="A40">
        <v>4</v>
      </c>
      <c r="B40" s="15">
        <v>34250</v>
      </c>
      <c r="C40" s="25">
        <f t="shared" si="0"/>
        <v>0.113735668361187</v>
      </c>
      <c r="D40" s="25">
        <f>VLOOKUP(B40,input_BB!$B$19:$L$10000,$D$35,0)</f>
        <v>460.31</v>
      </c>
      <c r="E40" s="27">
        <f t="shared" si="1"/>
        <v>1.6193310575426483E-2</v>
      </c>
      <c r="F40" s="34">
        <f t="shared" ref="F40:F103" si="3">D40/D38-1</f>
        <v>5.856259423551835E-3</v>
      </c>
      <c r="G40" s="25">
        <f t="shared" si="2"/>
        <v>0.23240576778768199</v>
      </c>
      <c r="I40" s="31">
        <v>34250</v>
      </c>
      <c r="J40" s="20">
        <v>0.113735668361187</v>
      </c>
      <c r="K40" s="20">
        <v>0</v>
      </c>
      <c r="L40" s="20" t="s">
        <v>111</v>
      </c>
      <c r="M40" s="20">
        <v>0.12607625178937801</v>
      </c>
      <c r="N40" s="20" t="s">
        <v>111</v>
      </c>
      <c r="O40" s="20">
        <v>0.64151798042293995</v>
      </c>
      <c r="P40" s="20" t="s">
        <v>111</v>
      </c>
      <c r="Q40" s="20">
        <v>0.23240576778768199</v>
      </c>
      <c r="R40" s="20" t="s">
        <v>111</v>
      </c>
      <c r="S40" s="20"/>
      <c r="T40" s="20"/>
      <c r="U40" s="20"/>
      <c r="V40" s="20"/>
      <c r="W40" s="20"/>
      <c r="X40" s="20"/>
      <c r="Y40" s="20"/>
      <c r="Z40" s="20"/>
      <c r="AD40" s="30"/>
    </row>
    <row r="41" spans="1:30" hidden="1" x14ac:dyDescent="0.25">
      <c r="A41">
        <v>5</v>
      </c>
      <c r="B41" s="15">
        <v>34257</v>
      </c>
      <c r="C41" s="25">
        <f t="shared" si="0"/>
        <v>0.113735668361187</v>
      </c>
      <c r="D41" s="25">
        <f>VLOOKUP(B41,input_BB!$B$19:$L$10000,$D$35,0)</f>
        <v>469.5</v>
      </c>
      <c r="E41" s="27">
        <f t="shared" si="1"/>
        <v>1.6193310575426483E-2</v>
      </c>
      <c r="F41" s="34">
        <f t="shared" si="3"/>
        <v>1.7797914543996152E-2</v>
      </c>
      <c r="G41" s="25">
        <f t="shared" si="2"/>
        <v>0.22523170662953099</v>
      </c>
      <c r="I41" s="31">
        <v>34257</v>
      </c>
      <c r="J41" s="20">
        <v>0.113735668361187</v>
      </c>
      <c r="K41" s="20">
        <v>0</v>
      </c>
      <c r="L41" s="20">
        <v>3.3220500002309798E-2</v>
      </c>
      <c r="M41" s="20">
        <v>0.121798161563937</v>
      </c>
      <c r="N41" s="20" t="s">
        <v>111</v>
      </c>
      <c r="O41" s="20">
        <v>0.61974963180422304</v>
      </c>
      <c r="P41" s="20" t="s">
        <v>111</v>
      </c>
      <c r="Q41" s="20">
        <v>0.22523170662953099</v>
      </c>
      <c r="R41" s="20" t="s">
        <v>111</v>
      </c>
      <c r="S41" s="20"/>
      <c r="T41" s="20"/>
      <c r="U41" s="20"/>
      <c r="V41" s="20"/>
      <c r="W41" s="20"/>
      <c r="X41" s="20"/>
      <c r="Y41" s="20"/>
      <c r="Z41" s="20"/>
      <c r="AD41" s="30"/>
    </row>
    <row r="42" spans="1:30" hidden="1" x14ac:dyDescent="0.25">
      <c r="A42">
        <v>6</v>
      </c>
      <c r="B42" s="15">
        <v>34264</v>
      </c>
      <c r="C42" s="25">
        <f t="shared" si="0"/>
        <v>0.113735668361187</v>
      </c>
      <c r="D42" s="25">
        <f>VLOOKUP(B42,input_BB!$B$19:$L$10000,$D$35,0)</f>
        <v>463.27</v>
      </c>
      <c r="E42" s="27">
        <f t="shared" si="1"/>
        <v>1.6193310575426483E-2</v>
      </c>
      <c r="F42" s="34">
        <f t="shared" si="3"/>
        <v>6.4304490452085084E-3</v>
      </c>
      <c r="G42" s="25" t="str">
        <f t="shared" si="2"/>
        <v>NA</v>
      </c>
      <c r="I42" s="31">
        <v>34264</v>
      </c>
      <c r="J42" s="20">
        <v>0.113735668361187</v>
      </c>
      <c r="K42" s="20">
        <v>0</v>
      </c>
      <c r="L42" s="20" t="s">
        <v>111</v>
      </c>
      <c r="M42" s="20">
        <v>0.337726609677791</v>
      </c>
      <c r="N42" s="20" t="s">
        <v>111</v>
      </c>
      <c r="O42" s="20">
        <v>0.662273390322209</v>
      </c>
      <c r="P42" s="20" t="s">
        <v>111</v>
      </c>
      <c r="Q42" s="20" t="s">
        <v>111</v>
      </c>
      <c r="R42" s="20" t="s">
        <v>111</v>
      </c>
      <c r="S42" s="20"/>
      <c r="T42" s="20"/>
      <c r="U42" s="20"/>
      <c r="V42" s="20"/>
      <c r="W42" s="20"/>
      <c r="X42" s="20"/>
      <c r="Y42" s="20"/>
      <c r="Z42" s="20"/>
      <c r="AD42" s="30"/>
    </row>
    <row r="43" spans="1:30" hidden="1" x14ac:dyDescent="0.25">
      <c r="A43">
        <v>7</v>
      </c>
      <c r="B43" s="15">
        <v>34271</v>
      </c>
      <c r="C43" s="25">
        <f t="shared" si="0"/>
        <v>0.110956333577633</v>
      </c>
      <c r="D43" s="25">
        <f>VLOOKUP(B43,input_BB!$B$19:$L$10000,$D$35,0)</f>
        <v>467.83</v>
      </c>
      <c r="E43" s="27">
        <f t="shared" si="1"/>
        <v>1.0661838983427759E-2</v>
      </c>
      <c r="F43" s="34">
        <f t="shared" si="3"/>
        <v>-3.5569755058573183E-3</v>
      </c>
      <c r="G43" s="25">
        <f t="shared" si="2"/>
        <v>0.32680266535373897</v>
      </c>
      <c r="I43" s="31">
        <v>34271</v>
      </c>
      <c r="J43" s="20">
        <v>0.110956333577633</v>
      </c>
      <c r="K43" s="20">
        <v>0</v>
      </c>
      <c r="L43" s="20" t="s">
        <v>111</v>
      </c>
      <c r="M43" s="20">
        <v>0.22288260013181399</v>
      </c>
      <c r="N43" s="20" t="s">
        <v>111</v>
      </c>
      <c r="O43" s="20">
        <v>0.413982651920414</v>
      </c>
      <c r="P43" s="20">
        <v>3.6332082594032901E-2</v>
      </c>
      <c r="Q43" s="20">
        <v>0.32680266535373897</v>
      </c>
      <c r="R43" s="20" t="s">
        <v>111</v>
      </c>
      <c r="S43" s="20"/>
      <c r="T43" s="20"/>
      <c r="U43" s="20"/>
      <c r="V43" s="20"/>
      <c r="W43" s="20"/>
      <c r="X43" s="20"/>
      <c r="Y43" s="20"/>
      <c r="Z43" s="20"/>
      <c r="AD43" s="30"/>
    </row>
    <row r="44" spans="1:30" hidden="1" x14ac:dyDescent="0.25">
      <c r="A44">
        <v>8</v>
      </c>
      <c r="B44" s="15">
        <v>34278</v>
      </c>
      <c r="C44" s="25">
        <f t="shared" si="0"/>
        <v>0.113735668361187</v>
      </c>
      <c r="D44" s="25">
        <f>VLOOKUP(B44,input_BB!$B$19:$L$10000,$D$35,0)</f>
        <v>459.57</v>
      </c>
      <c r="E44" s="27">
        <f t="shared" si="1"/>
        <v>1.6193310575426483E-2</v>
      </c>
      <c r="F44" s="34">
        <f t="shared" si="3"/>
        <v>-7.9867032184255393E-3</v>
      </c>
      <c r="G44" s="25">
        <f t="shared" si="2"/>
        <v>0.22172400497480901</v>
      </c>
      <c r="I44" s="31">
        <v>34278</v>
      </c>
      <c r="J44" s="20">
        <v>0.113735668361187</v>
      </c>
      <c r="K44" s="20">
        <v>0</v>
      </c>
      <c r="L44" s="20" t="s">
        <v>111</v>
      </c>
      <c r="M44" s="20">
        <v>0.11904468211545</v>
      </c>
      <c r="N44" s="20" t="s">
        <v>111</v>
      </c>
      <c r="O44" s="20">
        <v>0.65923131290974102</v>
      </c>
      <c r="P44" s="20" t="s">
        <v>111</v>
      </c>
      <c r="Q44" s="20">
        <v>0.22172400497480901</v>
      </c>
      <c r="R44" s="20" t="s">
        <v>111</v>
      </c>
      <c r="S44" s="20"/>
      <c r="T44" s="20"/>
      <c r="U44" s="20"/>
      <c r="V44" s="20"/>
      <c r="W44" s="20"/>
      <c r="X44" s="20"/>
      <c r="Y44" s="20"/>
      <c r="Z44" s="20"/>
      <c r="AD44" s="30"/>
    </row>
    <row r="45" spans="1:30" hidden="1" x14ac:dyDescent="0.25">
      <c r="A45">
        <v>9</v>
      </c>
      <c r="B45" s="15">
        <v>34285</v>
      </c>
      <c r="C45" s="25">
        <f t="shared" si="0"/>
        <v>0.113735668361187</v>
      </c>
      <c r="D45" s="25">
        <f>VLOOKUP(B45,input_BB!$B$19:$L$10000,$D$35,0)</f>
        <v>465.39</v>
      </c>
      <c r="E45" s="27">
        <f t="shared" si="1"/>
        <v>1.6193310575426483E-2</v>
      </c>
      <c r="F45" s="34">
        <f t="shared" si="3"/>
        <v>-5.2155697582455529E-3</v>
      </c>
      <c r="G45" s="25">
        <f t="shared" si="2"/>
        <v>0.48853061309433499</v>
      </c>
      <c r="I45" s="31">
        <v>34285</v>
      </c>
      <c r="J45" s="20">
        <v>0.113735668361187</v>
      </c>
      <c r="K45" s="20">
        <v>0</v>
      </c>
      <c r="L45" s="20" t="s">
        <v>111</v>
      </c>
      <c r="M45" s="20">
        <v>8.4008113271285004E-2</v>
      </c>
      <c r="N45" s="20" t="s">
        <v>111</v>
      </c>
      <c r="O45" s="20">
        <v>0.42746127363438002</v>
      </c>
      <c r="P45" s="20" t="s">
        <v>111</v>
      </c>
      <c r="Q45" s="20">
        <v>0.48853061309433499</v>
      </c>
      <c r="R45" s="20" t="s">
        <v>111</v>
      </c>
      <c r="S45" s="20"/>
      <c r="T45" s="20"/>
      <c r="U45" s="20"/>
      <c r="V45" s="20"/>
      <c r="W45" s="20"/>
      <c r="X45" s="20"/>
      <c r="Y45" s="20"/>
      <c r="Z45" s="20"/>
      <c r="AD45" s="30"/>
    </row>
    <row r="46" spans="1:30" hidden="1" x14ac:dyDescent="0.25">
      <c r="A46">
        <v>10</v>
      </c>
      <c r="B46" s="15">
        <v>34292</v>
      </c>
      <c r="C46" s="25">
        <f t="shared" si="0"/>
        <v>0.113735668361187</v>
      </c>
      <c r="D46" s="25">
        <f>VLOOKUP(B46,input_BB!$B$19:$L$10000,$D$35,0)</f>
        <v>462.6</v>
      </c>
      <c r="E46" s="27">
        <f t="shared" si="1"/>
        <v>1.6193310575426483E-2</v>
      </c>
      <c r="F46" s="34">
        <f t="shared" si="3"/>
        <v>6.5931196553299376E-3</v>
      </c>
      <c r="G46" s="25">
        <f t="shared" si="2"/>
        <v>0.219749905369963</v>
      </c>
      <c r="I46" s="31">
        <v>34292</v>
      </c>
      <c r="J46" s="20">
        <v>0.113735668361187</v>
      </c>
      <c r="K46" s="20">
        <v>0</v>
      </c>
      <c r="L46" s="20" t="s">
        <v>111</v>
      </c>
      <c r="M46" s="20">
        <v>0.118833777350605</v>
      </c>
      <c r="N46" s="20" t="s">
        <v>111</v>
      </c>
      <c r="O46" s="20">
        <v>0.66141631727943195</v>
      </c>
      <c r="P46" s="20" t="s">
        <v>111</v>
      </c>
      <c r="Q46" s="20">
        <v>0.219749905369963</v>
      </c>
      <c r="R46" s="20" t="s">
        <v>111</v>
      </c>
      <c r="S46" s="20"/>
      <c r="T46" s="20"/>
      <c r="U46" s="20"/>
      <c r="V46" s="20"/>
      <c r="W46" s="20"/>
      <c r="X46" s="20"/>
      <c r="Y46" s="20"/>
      <c r="Z46" s="20"/>
      <c r="AD46" s="30"/>
    </row>
    <row r="47" spans="1:30" hidden="1" x14ac:dyDescent="0.25">
      <c r="A47">
        <v>11</v>
      </c>
      <c r="B47" s="15">
        <v>34299</v>
      </c>
      <c r="C47" s="25">
        <f t="shared" si="0"/>
        <v>0.11152429133653601</v>
      </c>
      <c r="D47" s="25">
        <f>VLOOKUP(B47,input_BB!$B$19:$L$10000,$D$35,0)</f>
        <v>463.06</v>
      </c>
      <c r="E47" s="27">
        <f t="shared" si="1"/>
        <v>1.1792196588210419E-2</v>
      </c>
      <c r="F47" s="34">
        <f t="shared" si="3"/>
        <v>-5.0065536431809221E-3</v>
      </c>
      <c r="G47" s="25">
        <f t="shared" si="2"/>
        <v>0.33822152887006701</v>
      </c>
      <c r="I47" s="31">
        <v>34299</v>
      </c>
      <c r="J47" s="20">
        <v>0.11152429133653601</v>
      </c>
      <c r="K47" s="20">
        <v>0</v>
      </c>
      <c r="L47" s="20" t="s">
        <v>111</v>
      </c>
      <c r="M47" s="20">
        <v>0.21951783606356301</v>
      </c>
      <c r="N47" s="20" t="s">
        <v>111</v>
      </c>
      <c r="O47" s="20">
        <v>0.43046895731642598</v>
      </c>
      <c r="P47" s="20">
        <v>1.17916777499438E-2</v>
      </c>
      <c r="Q47" s="20">
        <v>0.33822152887006701</v>
      </c>
      <c r="R47" s="20" t="s">
        <v>111</v>
      </c>
      <c r="S47" s="20"/>
      <c r="T47" s="20"/>
      <c r="U47" s="20"/>
      <c r="V47" s="20"/>
      <c r="W47" s="20"/>
      <c r="X47" s="20"/>
      <c r="Y47" s="20"/>
      <c r="Z47" s="20"/>
      <c r="AD47" s="30"/>
    </row>
    <row r="48" spans="1:30" hidden="1" x14ac:dyDescent="0.25">
      <c r="A48">
        <v>12</v>
      </c>
      <c r="B48" s="15">
        <v>34306</v>
      </c>
      <c r="C48" s="25">
        <f t="shared" si="0"/>
        <v>0.113735668361187</v>
      </c>
      <c r="D48" s="25">
        <f>VLOOKUP(B48,input_BB!$B$19:$L$10000,$D$35,0)</f>
        <v>464.89</v>
      </c>
      <c r="E48" s="27">
        <f t="shared" si="1"/>
        <v>1.6193310575426483E-2</v>
      </c>
      <c r="F48" s="34">
        <f t="shared" si="3"/>
        <v>4.9502810203199132E-3</v>
      </c>
      <c r="G48" s="25">
        <f t="shared" si="2"/>
        <v>0.10154797914201701</v>
      </c>
      <c r="I48" s="31">
        <v>34306</v>
      </c>
      <c r="J48" s="20">
        <v>0.113735668361187</v>
      </c>
      <c r="K48" s="20">
        <v>0</v>
      </c>
      <c r="L48" s="20" t="s">
        <v>111</v>
      </c>
      <c r="M48" s="20">
        <v>0.31442965659883099</v>
      </c>
      <c r="N48" s="20" t="s">
        <v>111</v>
      </c>
      <c r="O48" s="20">
        <v>0.58402236425915199</v>
      </c>
      <c r="P48" s="20" t="s">
        <v>111</v>
      </c>
      <c r="Q48" s="20">
        <v>0.10154797914201701</v>
      </c>
      <c r="R48" s="20" t="s">
        <v>111</v>
      </c>
      <c r="S48" s="20"/>
      <c r="T48" s="20"/>
      <c r="U48" s="20"/>
      <c r="V48" s="20"/>
      <c r="W48" s="20"/>
      <c r="X48" s="20"/>
      <c r="Y48" s="20"/>
      <c r="Z48" s="20"/>
      <c r="AD48" s="30"/>
    </row>
    <row r="49" spans="1:30" hidden="1" x14ac:dyDescent="0.25">
      <c r="A49">
        <v>13</v>
      </c>
      <c r="B49" s="15">
        <v>34313</v>
      </c>
      <c r="C49" s="25">
        <f t="shared" si="0"/>
        <v>0.113735668361187</v>
      </c>
      <c r="D49" s="25">
        <f>VLOOKUP(B49,input_BB!$B$19:$L$10000,$D$35,0)</f>
        <v>463.93</v>
      </c>
      <c r="E49" s="27">
        <f t="shared" si="1"/>
        <v>1.6193310575426483E-2</v>
      </c>
      <c r="F49" s="34">
        <f t="shared" si="3"/>
        <v>1.8788062022199181E-3</v>
      </c>
      <c r="G49" s="25">
        <f t="shared" si="2"/>
        <v>0.31135186755439997</v>
      </c>
      <c r="I49" s="31">
        <v>34313</v>
      </c>
      <c r="J49" s="20">
        <v>0.113735668361187</v>
      </c>
      <c r="K49" s="20">
        <v>0</v>
      </c>
      <c r="L49" s="20">
        <v>2.4607114619086502E-3</v>
      </c>
      <c r="M49" s="20">
        <v>0.112705299795315</v>
      </c>
      <c r="N49" s="20" t="s">
        <v>111</v>
      </c>
      <c r="O49" s="20">
        <v>0.57348212118837605</v>
      </c>
      <c r="P49" s="20" t="s">
        <v>111</v>
      </c>
      <c r="Q49" s="20">
        <v>0.31135186755439997</v>
      </c>
      <c r="R49" s="20" t="s">
        <v>111</v>
      </c>
      <c r="S49" s="20"/>
      <c r="T49" s="20"/>
      <c r="U49" s="20"/>
      <c r="V49" s="20"/>
      <c r="W49" s="20"/>
      <c r="X49" s="20"/>
      <c r="Y49" s="20"/>
      <c r="Z49" s="20"/>
      <c r="AD49" s="30"/>
    </row>
    <row r="50" spans="1:30" hidden="1" x14ac:dyDescent="0.25">
      <c r="A50">
        <v>14</v>
      </c>
      <c r="B50" s="15">
        <v>34320</v>
      </c>
      <c r="C50" s="25">
        <f t="shared" si="0"/>
        <v>0.113735668361187</v>
      </c>
      <c r="D50" s="25">
        <f>VLOOKUP(B50,input_BB!$B$19:$L$10000,$D$35,0)</f>
        <v>466.38</v>
      </c>
      <c r="E50" s="27">
        <f t="shared" si="1"/>
        <v>1.6193310575426483E-2</v>
      </c>
      <c r="F50" s="34">
        <f t="shared" si="3"/>
        <v>3.2050592613306339E-3</v>
      </c>
      <c r="G50" s="25">
        <f t="shared" si="2"/>
        <v>0.11949321298082401</v>
      </c>
      <c r="I50" s="31">
        <v>34320</v>
      </c>
      <c r="J50" s="20">
        <v>0.113735668361187</v>
      </c>
      <c r="K50" s="20">
        <v>0</v>
      </c>
      <c r="L50" s="20" t="s">
        <v>111</v>
      </c>
      <c r="M50" s="20">
        <v>0.30814939501276001</v>
      </c>
      <c r="N50" s="20" t="s">
        <v>111</v>
      </c>
      <c r="O50" s="20">
        <v>0.572357392006416</v>
      </c>
      <c r="P50" s="20" t="s">
        <v>111</v>
      </c>
      <c r="Q50" s="20">
        <v>0.11949321298082401</v>
      </c>
      <c r="R50" s="20" t="s">
        <v>111</v>
      </c>
      <c r="S50" s="20"/>
      <c r="T50" s="20"/>
      <c r="U50" s="20"/>
      <c r="V50" s="20"/>
      <c r="W50" s="20"/>
      <c r="X50" s="20"/>
      <c r="Y50" s="20"/>
      <c r="Z50" s="20"/>
      <c r="AD50" s="30"/>
    </row>
    <row r="51" spans="1:30" hidden="1" x14ac:dyDescent="0.25">
      <c r="A51">
        <v>15</v>
      </c>
      <c r="B51" s="15">
        <v>34327</v>
      </c>
      <c r="C51" s="25">
        <f t="shared" si="0"/>
        <v>0.113735668361187</v>
      </c>
      <c r="D51" s="25">
        <f>VLOOKUP(B51,input_BB!$B$19:$L$10000,$D$35,0)</f>
        <v>467.38</v>
      </c>
      <c r="E51" s="27">
        <f t="shared" si="1"/>
        <v>1.6193310575426483E-2</v>
      </c>
      <c r="F51" s="34">
        <f t="shared" si="3"/>
        <v>7.4364667083395286E-3</v>
      </c>
      <c r="G51" s="25" t="str">
        <f t="shared" si="2"/>
        <v>NA</v>
      </c>
      <c r="I51" s="31">
        <v>34327</v>
      </c>
      <c r="J51" s="20">
        <v>0.113735668361187</v>
      </c>
      <c r="K51" s="20">
        <v>0</v>
      </c>
      <c r="L51" s="20" t="s">
        <v>111</v>
      </c>
      <c r="M51" s="20">
        <v>0.337726609677791</v>
      </c>
      <c r="N51" s="20" t="s">
        <v>111</v>
      </c>
      <c r="O51" s="20">
        <v>0.662273390322209</v>
      </c>
      <c r="P51" s="20" t="s">
        <v>111</v>
      </c>
      <c r="Q51" s="20" t="s">
        <v>111</v>
      </c>
      <c r="R51" s="20" t="s">
        <v>111</v>
      </c>
      <c r="S51" s="20"/>
      <c r="T51" s="20"/>
      <c r="U51" s="20"/>
      <c r="V51" s="20"/>
      <c r="W51" s="20"/>
      <c r="X51" s="20"/>
      <c r="Y51" s="20"/>
      <c r="Z51" s="20"/>
      <c r="AD51" s="30"/>
    </row>
    <row r="52" spans="1:30" hidden="1" x14ac:dyDescent="0.25">
      <c r="A52">
        <v>16</v>
      </c>
      <c r="B52" s="15">
        <v>34334</v>
      </c>
      <c r="C52" s="25">
        <f t="shared" si="0"/>
        <v>0.113735668361187</v>
      </c>
      <c r="D52" s="25">
        <f>VLOOKUP(B52,input_BB!$B$19:$L$10000,$D$35,0)</f>
        <v>466.45</v>
      </c>
      <c r="E52" s="27">
        <f t="shared" si="1"/>
        <v>1.6193310575426483E-2</v>
      </c>
      <c r="F52" s="34">
        <f t="shared" si="3"/>
        <v>1.5009219949391195E-4</v>
      </c>
      <c r="G52" s="25" t="str">
        <f t="shared" si="2"/>
        <v>NA</v>
      </c>
      <c r="I52" s="31">
        <v>34334</v>
      </c>
      <c r="J52" s="20">
        <v>0.113735668361187</v>
      </c>
      <c r="K52" s="20">
        <v>0</v>
      </c>
      <c r="L52" s="20" t="s">
        <v>111</v>
      </c>
      <c r="M52" s="20">
        <v>0.337726609677791</v>
      </c>
      <c r="N52" s="20" t="s">
        <v>111</v>
      </c>
      <c r="O52" s="20">
        <v>0.662273390322209</v>
      </c>
      <c r="P52" s="20" t="s">
        <v>111</v>
      </c>
      <c r="Q52" s="20" t="s">
        <v>111</v>
      </c>
      <c r="R52" s="20" t="s">
        <v>111</v>
      </c>
      <c r="S52" s="20"/>
      <c r="T52" s="20"/>
      <c r="U52" s="20"/>
      <c r="V52" s="20"/>
      <c r="W52" s="20"/>
      <c r="X52" s="20"/>
      <c r="Y52" s="20"/>
      <c r="Z52" s="20"/>
      <c r="AD52" s="30"/>
    </row>
    <row r="53" spans="1:30" hidden="1" x14ac:dyDescent="0.25">
      <c r="A53">
        <v>17</v>
      </c>
      <c r="B53" s="15">
        <v>34341</v>
      </c>
      <c r="C53" s="25">
        <f t="shared" si="0"/>
        <v>0.113735668361187</v>
      </c>
      <c r="D53" s="25">
        <f>VLOOKUP(B53,input_BB!$B$19:$L$10000,$D$35,0)</f>
        <v>469.9</v>
      </c>
      <c r="E53" s="27">
        <f t="shared" si="1"/>
        <v>1.6193310575426483E-2</v>
      </c>
      <c r="F53" s="34">
        <f t="shared" si="3"/>
        <v>5.3917583122939927E-3</v>
      </c>
      <c r="G53" s="25" t="str">
        <f t="shared" si="2"/>
        <v>NA</v>
      </c>
      <c r="I53" s="31">
        <v>34341</v>
      </c>
      <c r="J53" s="20">
        <v>0.113735668361187</v>
      </c>
      <c r="K53" s="20">
        <v>0</v>
      </c>
      <c r="L53" s="20" t="s">
        <v>111</v>
      </c>
      <c r="M53" s="20">
        <v>0.337726609677791</v>
      </c>
      <c r="N53" s="20" t="s">
        <v>111</v>
      </c>
      <c r="O53" s="20">
        <v>0.662273390322209</v>
      </c>
      <c r="P53" s="20" t="s">
        <v>111</v>
      </c>
      <c r="Q53" s="20" t="s">
        <v>111</v>
      </c>
      <c r="R53" s="20" t="s">
        <v>111</v>
      </c>
      <c r="S53" s="20"/>
      <c r="T53" s="20"/>
      <c r="U53" s="20"/>
      <c r="V53" s="20"/>
      <c r="W53" s="20"/>
      <c r="X53" s="20"/>
      <c r="Y53" s="20"/>
      <c r="Z53" s="20"/>
      <c r="AD53" s="30"/>
    </row>
    <row r="54" spans="1:30" hidden="1" x14ac:dyDescent="0.25">
      <c r="A54">
        <v>18</v>
      </c>
      <c r="B54" s="15">
        <v>34348</v>
      </c>
      <c r="C54" s="25">
        <f t="shared" si="0"/>
        <v>0.113735668361187</v>
      </c>
      <c r="D54" s="25">
        <f>VLOOKUP(B54,input_BB!$B$19:$L$10000,$D$35,0)</f>
        <v>474.91</v>
      </c>
      <c r="E54" s="27">
        <f t="shared" si="1"/>
        <v>1.6193310575426483E-2</v>
      </c>
      <c r="F54" s="34">
        <f t="shared" si="3"/>
        <v>1.813699217493836E-2</v>
      </c>
      <c r="G54" s="25" t="str">
        <f t="shared" si="2"/>
        <v>NA</v>
      </c>
      <c r="I54" s="31">
        <v>34348</v>
      </c>
      <c r="J54" s="20">
        <v>0.113735668361187</v>
      </c>
      <c r="K54" s="20">
        <v>0</v>
      </c>
      <c r="L54" s="20" t="s">
        <v>111</v>
      </c>
      <c r="M54" s="20">
        <v>0.337726609677791</v>
      </c>
      <c r="N54" s="20" t="s">
        <v>111</v>
      </c>
      <c r="O54" s="20">
        <v>0.662273390322209</v>
      </c>
      <c r="P54" s="20" t="s">
        <v>111</v>
      </c>
      <c r="Q54" s="20" t="s">
        <v>111</v>
      </c>
      <c r="R54" s="20" t="s">
        <v>111</v>
      </c>
      <c r="S54" s="20"/>
      <c r="T54" s="20"/>
      <c r="U54" s="20"/>
      <c r="V54" s="20"/>
      <c r="W54" s="20"/>
      <c r="X54" s="20"/>
      <c r="Y54" s="20"/>
      <c r="Z54" s="20"/>
      <c r="AD54" s="30"/>
    </row>
    <row r="55" spans="1:30" hidden="1" x14ac:dyDescent="0.25">
      <c r="A55">
        <v>19</v>
      </c>
      <c r="B55" s="15">
        <v>34355</v>
      </c>
      <c r="C55" s="25">
        <f t="shared" si="0"/>
        <v>0.113735668361187</v>
      </c>
      <c r="D55" s="25">
        <f>VLOOKUP(B55,input_BB!$B$19:$L$10000,$D$35,0)</f>
        <v>474.72</v>
      </c>
      <c r="E55" s="27">
        <f t="shared" si="1"/>
        <v>1.6193310575426483E-2</v>
      </c>
      <c r="F55" s="34">
        <f t="shared" si="3"/>
        <v>1.0257501596084406E-2</v>
      </c>
      <c r="G55" s="25" t="str">
        <f t="shared" si="2"/>
        <v>NA</v>
      </c>
      <c r="I55" s="31">
        <v>34355</v>
      </c>
      <c r="J55" s="20">
        <v>0.113735668361187</v>
      </c>
      <c r="K55" s="20">
        <v>0</v>
      </c>
      <c r="L55" s="20" t="s">
        <v>111</v>
      </c>
      <c r="M55" s="20">
        <v>0.337726609677791</v>
      </c>
      <c r="N55" s="20" t="s">
        <v>111</v>
      </c>
      <c r="O55" s="20">
        <v>0.662273390322209</v>
      </c>
      <c r="P55" s="20" t="s">
        <v>111</v>
      </c>
      <c r="Q55" s="20" t="s">
        <v>111</v>
      </c>
      <c r="R55" s="20" t="s">
        <v>111</v>
      </c>
      <c r="S55" s="20"/>
      <c r="T55" s="20"/>
      <c r="U55" s="20"/>
      <c r="V55" s="20"/>
      <c r="W55" s="20"/>
      <c r="X55" s="20"/>
      <c r="Y55" s="20"/>
      <c r="Z55" s="20"/>
      <c r="AD55" s="30"/>
    </row>
    <row r="56" spans="1:30" hidden="1" x14ac:dyDescent="0.25">
      <c r="A56">
        <v>20</v>
      </c>
      <c r="B56" s="15">
        <v>34362</v>
      </c>
      <c r="C56" s="25">
        <f t="shared" si="0"/>
        <v>0.11372777819633501</v>
      </c>
      <c r="D56" s="25">
        <f>VLOOKUP(B56,input_BB!$B$19:$L$10000,$D$35,0)</f>
        <v>478.7</v>
      </c>
      <c r="E56" s="27">
        <f t="shared" si="1"/>
        <v>1.6177607457186383E-2</v>
      </c>
      <c r="F56" s="34">
        <f t="shared" si="3"/>
        <v>7.9804594554757635E-3</v>
      </c>
      <c r="G56" s="25" t="str">
        <f t="shared" si="2"/>
        <v>NA</v>
      </c>
      <c r="I56" s="31">
        <v>34362</v>
      </c>
      <c r="J56" s="20">
        <v>0.11372777819633501</v>
      </c>
      <c r="K56" s="20">
        <v>0</v>
      </c>
      <c r="L56" s="20" t="s">
        <v>111</v>
      </c>
      <c r="M56" s="20">
        <v>0.34070152389450797</v>
      </c>
      <c r="N56" s="20" t="s">
        <v>111</v>
      </c>
      <c r="O56" s="20">
        <v>0.65929847610549197</v>
      </c>
      <c r="P56" s="20" t="s">
        <v>111</v>
      </c>
      <c r="Q56" s="20" t="s">
        <v>111</v>
      </c>
      <c r="R56" s="20" t="s">
        <v>111</v>
      </c>
      <c r="S56" s="20"/>
      <c r="T56" s="20"/>
      <c r="U56" s="20"/>
      <c r="V56" s="20"/>
      <c r="W56" s="20"/>
      <c r="X56" s="20"/>
      <c r="Y56" s="20"/>
      <c r="Z56" s="20"/>
      <c r="AD56" s="30"/>
    </row>
    <row r="57" spans="1:30" hidden="1" x14ac:dyDescent="0.25">
      <c r="A57">
        <v>21</v>
      </c>
      <c r="B57" s="15">
        <v>34369</v>
      </c>
      <c r="C57" s="25">
        <f t="shared" si="0"/>
        <v>0.11372777819633501</v>
      </c>
      <c r="D57" s="25">
        <f>VLOOKUP(B57,input_BB!$B$19:$L$10000,$D$35,0)</f>
        <v>469.81</v>
      </c>
      <c r="E57" s="27">
        <f t="shared" si="1"/>
        <v>1.6177607457186383E-2</v>
      </c>
      <c r="F57" s="34">
        <f t="shared" si="3"/>
        <v>-1.0342938995618556E-2</v>
      </c>
      <c r="G57" s="25" t="str">
        <f t="shared" si="2"/>
        <v>NA</v>
      </c>
      <c r="I57" s="31">
        <v>34369</v>
      </c>
      <c r="J57" s="20">
        <v>0.11372777819633501</v>
      </c>
      <c r="K57" s="20">
        <v>0</v>
      </c>
      <c r="L57" s="20" t="s">
        <v>111</v>
      </c>
      <c r="M57" s="20">
        <v>0.34070152389450797</v>
      </c>
      <c r="N57" s="20" t="s">
        <v>111</v>
      </c>
      <c r="O57" s="20">
        <v>0.65929847610549197</v>
      </c>
      <c r="P57" s="20" t="s">
        <v>111</v>
      </c>
      <c r="Q57" s="20" t="s">
        <v>111</v>
      </c>
      <c r="R57" s="20" t="s">
        <v>111</v>
      </c>
      <c r="S57" s="20"/>
      <c r="T57" s="20"/>
      <c r="U57" s="20"/>
      <c r="V57" s="20"/>
      <c r="W57" s="20"/>
      <c r="X57" s="20"/>
      <c r="Y57" s="20"/>
      <c r="Z57" s="20"/>
      <c r="AD57" s="30"/>
    </row>
    <row r="58" spans="1:30" hidden="1" x14ac:dyDescent="0.25">
      <c r="A58">
        <v>22</v>
      </c>
      <c r="B58" s="15">
        <v>34376</v>
      </c>
      <c r="C58" s="25">
        <f t="shared" si="0"/>
        <v>0.11372777819633501</v>
      </c>
      <c r="D58" s="25">
        <f>VLOOKUP(B58,input_BB!$B$19:$L$10000,$D$35,0)</f>
        <v>470.18</v>
      </c>
      <c r="E58" s="27">
        <f t="shared" si="1"/>
        <v>1.6177607457186383E-2</v>
      </c>
      <c r="F58" s="34">
        <f t="shared" si="3"/>
        <v>-1.7798203467725093E-2</v>
      </c>
      <c r="G58" s="25" t="str">
        <f t="shared" si="2"/>
        <v>NA</v>
      </c>
      <c r="I58" s="31">
        <v>34376</v>
      </c>
      <c r="J58" s="20">
        <v>0.11372777819633501</v>
      </c>
      <c r="K58" s="20">
        <v>0</v>
      </c>
      <c r="L58" s="20" t="s">
        <v>111</v>
      </c>
      <c r="M58" s="20">
        <v>0.34070152389450797</v>
      </c>
      <c r="N58" s="20" t="s">
        <v>111</v>
      </c>
      <c r="O58" s="20">
        <v>0.65929847610549197</v>
      </c>
      <c r="P58" s="20" t="s">
        <v>111</v>
      </c>
      <c r="Q58" s="20" t="s">
        <v>111</v>
      </c>
      <c r="R58" s="20" t="s">
        <v>111</v>
      </c>
      <c r="S58" s="20"/>
      <c r="T58" s="20"/>
      <c r="U58" s="20"/>
      <c r="V58" s="20"/>
      <c r="W58" s="20"/>
      <c r="X58" s="20"/>
      <c r="Y58" s="20"/>
      <c r="Z58" s="20"/>
      <c r="AD58" s="30"/>
    </row>
    <row r="59" spans="1:30" hidden="1" x14ac:dyDescent="0.25">
      <c r="A59">
        <v>23</v>
      </c>
      <c r="B59" s="15">
        <v>34383</v>
      </c>
      <c r="C59" s="25">
        <f t="shared" si="0"/>
        <v>0.11372777819633501</v>
      </c>
      <c r="D59" s="25">
        <f>VLOOKUP(B59,input_BB!$B$19:$L$10000,$D$35,0)</f>
        <v>467.69</v>
      </c>
      <c r="E59" s="27">
        <f t="shared" si="1"/>
        <v>1.6177607457186383E-2</v>
      </c>
      <c r="F59" s="34">
        <f t="shared" si="3"/>
        <v>-4.5124624848342787E-3</v>
      </c>
      <c r="G59" s="25" t="str">
        <f t="shared" si="2"/>
        <v>NA</v>
      </c>
      <c r="I59" s="31">
        <v>34383</v>
      </c>
      <c r="J59" s="20">
        <v>0.11372777819633501</v>
      </c>
      <c r="K59" s="20">
        <v>0</v>
      </c>
      <c r="L59" s="20" t="s">
        <v>111</v>
      </c>
      <c r="M59" s="20">
        <v>0.34070152389450797</v>
      </c>
      <c r="N59" s="20" t="s">
        <v>111</v>
      </c>
      <c r="O59" s="20">
        <v>0.65929847610549197</v>
      </c>
      <c r="P59" s="20" t="s">
        <v>111</v>
      </c>
      <c r="Q59" s="20" t="s">
        <v>111</v>
      </c>
      <c r="R59" s="20" t="s">
        <v>111</v>
      </c>
      <c r="S59" s="20"/>
      <c r="T59" s="20"/>
      <c r="U59" s="20"/>
      <c r="V59" s="20"/>
      <c r="W59" s="20"/>
      <c r="X59" s="20"/>
      <c r="Y59" s="20"/>
      <c r="Z59" s="20"/>
      <c r="AD59" s="30"/>
    </row>
    <row r="60" spans="1:30" hidden="1" x14ac:dyDescent="0.25">
      <c r="A60">
        <v>24</v>
      </c>
      <c r="B60" s="15">
        <v>34390</v>
      </c>
      <c r="C60" s="25">
        <f t="shared" si="0"/>
        <v>0.113719940185547</v>
      </c>
      <c r="D60" s="25">
        <f>VLOOKUP(B60,input_BB!$B$19:$L$10000,$D$35,0)</f>
        <v>466.07</v>
      </c>
      <c r="E60" s="27">
        <f t="shared" si="1"/>
        <v>1.6162008136705749E-2</v>
      </c>
      <c r="F60" s="34">
        <f t="shared" si="3"/>
        <v>-8.7413331064698507E-3</v>
      </c>
      <c r="G60" s="25" t="str">
        <f t="shared" si="2"/>
        <v>NA</v>
      </c>
      <c r="I60" s="31">
        <v>34390</v>
      </c>
      <c r="J60" s="20">
        <v>0.113719940185547</v>
      </c>
      <c r="K60" s="20">
        <v>0</v>
      </c>
      <c r="L60" s="20" t="s">
        <v>111</v>
      </c>
      <c r="M60" s="20">
        <v>0.34381586998025698</v>
      </c>
      <c r="N60" s="20" t="s">
        <v>111</v>
      </c>
      <c r="O60" s="20">
        <v>0.65618413001974296</v>
      </c>
      <c r="P60" s="20" t="s">
        <v>111</v>
      </c>
      <c r="Q60" s="20" t="s">
        <v>111</v>
      </c>
      <c r="R60" s="20" t="s">
        <v>111</v>
      </c>
      <c r="S60" s="20"/>
      <c r="T60" s="20"/>
      <c r="U60" s="20"/>
      <c r="V60" s="20"/>
      <c r="W60" s="20"/>
      <c r="X60" s="20"/>
      <c r="Y60" s="20"/>
      <c r="Z60" s="20"/>
      <c r="AD60" s="30"/>
    </row>
    <row r="61" spans="1:30" hidden="1" x14ac:dyDescent="0.25">
      <c r="A61">
        <v>25</v>
      </c>
      <c r="B61" s="15">
        <v>34397</v>
      </c>
      <c r="C61" s="25">
        <f t="shared" si="0"/>
        <v>0.113719940185547</v>
      </c>
      <c r="D61" s="25">
        <f>VLOOKUP(B61,input_BB!$B$19:$L$10000,$D$35,0)</f>
        <v>464.74</v>
      </c>
      <c r="E61" s="27">
        <f t="shared" si="1"/>
        <v>1.6162008136705749E-2</v>
      </c>
      <c r="F61" s="34">
        <f t="shared" si="3"/>
        <v>-6.3075969124847253E-3</v>
      </c>
      <c r="G61" s="25" t="str">
        <f t="shared" si="2"/>
        <v>NA</v>
      </c>
      <c r="I61" s="31">
        <v>34397</v>
      </c>
      <c r="J61" s="20">
        <v>0.113719940185547</v>
      </c>
      <c r="K61" s="20">
        <v>0</v>
      </c>
      <c r="L61" s="20" t="s">
        <v>111</v>
      </c>
      <c r="M61" s="20">
        <v>0.34381586998025698</v>
      </c>
      <c r="N61" s="20" t="s">
        <v>111</v>
      </c>
      <c r="O61" s="20">
        <v>0.65618413001974296</v>
      </c>
      <c r="P61" s="20" t="s">
        <v>111</v>
      </c>
      <c r="Q61" s="20" t="s">
        <v>111</v>
      </c>
      <c r="R61" s="20" t="s">
        <v>111</v>
      </c>
      <c r="S61" s="20"/>
      <c r="T61" s="20"/>
      <c r="U61" s="20"/>
      <c r="V61" s="20"/>
      <c r="W61" s="20"/>
      <c r="X61" s="20"/>
      <c r="Y61" s="20"/>
      <c r="Z61" s="20"/>
      <c r="AD61" s="30"/>
    </row>
    <row r="62" spans="1:30" hidden="1" x14ac:dyDescent="0.25">
      <c r="A62">
        <v>26</v>
      </c>
      <c r="B62" s="15">
        <v>34404</v>
      </c>
      <c r="C62" s="25">
        <f t="shared" si="0"/>
        <v>0.113719940185547</v>
      </c>
      <c r="D62" s="25">
        <f>VLOOKUP(B62,input_BB!$B$19:$L$10000,$D$35,0)</f>
        <v>466.44</v>
      </c>
      <c r="E62" s="27">
        <f t="shared" si="1"/>
        <v>1.6162008136705749E-2</v>
      </c>
      <c r="F62" s="34">
        <f t="shared" si="3"/>
        <v>7.9387216512549763E-4</v>
      </c>
      <c r="G62" s="25" t="str">
        <f t="shared" si="2"/>
        <v>NA</v>
      </c>
      <c r="I62" s="31">
        <v>34404</v>
      </c>
      <c r="J62" s="20">
        <v>0.113719940185547</v>
      </c>
      <c r="K62" s="20">
        <v>0</v>
      </c>
      <c r="L62" s="20" t="s">
        <v>111</v>
      </c>
      <c r="M62" s="20">
        <v>0.34381586998025698</v>
      </c>
      <c r="N62" s="20" t="s">
        <v>111</v>
      </c>
      <c r="O62" s="20">
        <v>0.65618413001974296</v>
      </c>
      <c r="P62" s="20" t="s">
        <v>111</v>
      </c>
      <c r="Q62" s="20" t="s">
        <v>111</v>
      </c>
      <c r="R62" s="20" t="s">
        <v>111</v>
      </c>
      <c r="S62" s="20"/>
      <c r="T62" s="20"/>
      <c r="U62" s="20"/>
      <c r="V62" s="20"/>
      <c r="W62" s="20"/>
      <c r="X62" s="20"/>
      <c r="Y62" s="20"/>
      <c r="Z62" s="20"/>
      <c r="AD62" s="30"/>
    </row>
    <row r="63" spans="1:30" hidden="1" x14ac:dyDescent="0.25">
      <c r="A63">
        <v>27</v>
      </c>
      <c r="B63" s="15">
        <v>34411</v>
      </c>
      <c r="C63" s="25">
        <f t="shared" si="0"/>
        <v>0.113719940185547</v>
      </c>
      <c r="D63" s="25">
        <f>VLOOKUP(B63,input_BB!$B$19:$L$10000,$D$35,0)</f>
        <v>471.06</v>
      </c>
      <c r="E63" s="27">
        <f t="shared" si="1"/>
        <v>1.6162008136705749E-2</v>
      </c>
      <c r="F63" s="34">
        <f t="shared" si="3"/>
        <v>1.3599001592288218E-2</v>
      </c>
      <c r="G63" s="25" t="str">
        <f t="shared" si="2"/>
        <v>NA</v>
      </c>
      <c r="I63" s="31">
        <v>34411</v>
      </c>
      <c r="J63" s="20">
        <v>0.113719940185547</v>
      </c>
      <c r="K63" s="20">
        <v>1</v>
      </c>
      <c r="L63" s="20" t="s">
        <v>111</v>
      </c>
      <c r="M63" s="20">
        <v>0.34381586998025698</v>
      </c>
      <c r="N63" s="20" t="s">
        <v>111</v>
      </c>
      <c r="O63" s="20">
        <v>0.65618413001974296</v>
      </c>
      <c r="P63" s="20" t="s">
        <v>111</v>
      </c>
      <c r="Q63" s="20" t="s">
        <v>111</v>
      </c>
      <c r="R63" s="20" t="s">
        <v>111</v>
      </c>
      <c r="S63" s="20"/>
      <c r="T63" s="20"/>
      <c r="U63" s="20"/>
      <c r="V63" s="20"/>
      <c r="W63" s="20"/>
      <c r="X63" s="20"/>
      <c r="Y63" s="20"/>
      <c r="Z63" s="20"/>
      <c r="AD63" s="30"/>
    </row>
    <row r="64" spans="1:30" hidden="1" x14ac:dyDescent="0.25">
      <c r="A64">
        <v>28</v>
      </c>
      <c r="B64" s="15">
        <v>34418</v>
      </c>
      <c r="C64" s="25">
        <f t="shared" si="0"/>
        <v>0.113150492310524</v>
      </c>
      <c r="D64" s="25">
        <f>VLOOKUP(B64,input_BB!$B$19:$L$10000,$D$35,0)</f>
        <v>460.58</v>
      </c>
      <c r="E64" s="27">
        <f t="shared" si="1"/>
        <v>1.50286848816404E-2</v>
      </c>
      <c r="F64" s="34">
        <f t="shared" si="3"/>
        <v>-1.2563245004716617E-2</v>
      </c>
      <c r="G64" s="25" t="str">
        <f t="shared" si="2"/>
        <v>NA</v>
      </c>
      <c r="I64" s="31">
        <v>34418</v>
      </c>
      <c r="J64" s="20">
        <v>0.113150492310524</v>
      </c>
      <c r="K64" s="20">
        <v>0</v>
      </c>
      <c r="L64" s="20" t="s">
        <v>111</v>
      </c>
      <c r="M64" s="20">
        <v>0.50459438687259395</v>
      </c>
      <c r="N64" s="20" t="s">
        <v>111</v>
      </c>
      <c r="O64" s="20">
        <v>0.495405613127406</v>
      </c>
      <c r="P64" s="20" t="s">
        <v>111</v>
      </c>
      <c r="Q64" s="20" t="s">
        <v>111</v>
      </c>
      <c r="R64" s="20" t="s">
        <v>111</v>
      </c>
      <c r="S64" s="20"/>
      <c r="T64" s="20"/>
      <c r="U64" s="20"/>
      <c r="V64" s="20"/>
      <c r="W64" s="20"/>
      <c r="X64" s="20"/>
      <c r="Y64" s="20"/>
      <c r="Z64" s="20"/>
      <c r="AD64" s="30"/>
    </row>
    <row r="65" spans="1:30" hidden="1" x14ac:dyDescent="0.25">
      <c r="A65">
        <v>29</v>
      </c>
      <c r="B65" s="15">
        <v>34425</v>
      </c>
      <c r="C65" s="25">
        <f t="shared" si="0"/>
        <v>0.114644713699818</v>
      </c>
      <c r="D65" s="25">
        <f>VLOOKUP(B65,input_BB!$B$19:$L$10000,$D$35,0)</f>
        <v>445.77</v>
      </c>
      <c r="E65" s="27">
        <f t="shared" si="1"/>
        <v>1.8002505529640101E-2</v>
      </c>
      <c r="F65" s="34">
        <f t="shared" si="3"/>
        <v>-5.368742835307605E-2</v>
      </c>
      <c r="G65" s="25" t="str">
        <f t="shared" si="2"/>
        <v>NA</v>
      </c>
      <c r="I65" s="31">
        <v>34425</v>
      </c>
      <c r="J65" s="20">
        <v>0.114644713699818</v>
      </c>
      <c r="K65" s="20">
        <v>0</v>
      </c>
      <c r="L65" s="20" t="s">
        <v>111</v>
      </c>
      <c r="M65" s="20">
        <v>0.49946553665683602</v>
      </c>
      <c r="N65" s="20" t="s">
        <v>111</v>
      </c>
      <c r="O65" s="20">
        <v>0.50053446334316398</v>
      </c>
      <c r="P65" s="20" t="s">
        <v>111</v>
      </c>
      <c r="Q65" s="20" t="s">
        <v>111</v>
      </c>
      <c r="R65" s="20" t="s">
        <v>111</v>
      </c>
      <c r="S65" s="20"/>
      <c r="T65" s="20"/>
      <c r="U65" s="20"/>
      <c r="V65" s="20"/>
      <c r="W65" s="20"/>
      <c r="X65" s="20"/>
      <c r="Y65" s="20"/>
      <c r="Z65" s="20"/>
      <c r="AD65" s="30"/>
    </row>
    <row r="66" spans="1:30" hidden="1" x14ac:dyDescent="0.25">
      <c r="A66">
        <v>30</v>
      </c>
      <c r="B66" s="15">
        <v>34432</v>
      </c>
      <c r="C66" s="25">
        <f t="shared" si="0"/>
        <v>0.125636637210846</v>
      </c>
      <c r="D66" s="25">
        <f>VLOOKUP(B66,input_BB!$B$19:$L$10000,$D$35,0)</f>
        <v>447.1</v>
      </c>
      <c r="E66" s="27">
        <f t="shared" si="1"/>
        <v>3.9878787941694853E-2</v>
      </c>
      <c r="F66" s="34">
        <f t="shared" si="3"/>
        <v>-2.9267445394936753E-2</v>
      </c>
      <c r="G66" s="25" t="str">
        <f t="shared" si="2"/>
        <v>NA</v>
      </c>
      <c r="I66" s="31">
        <v>34432</v>
      </c>
      <c r="J66" s="20">
        <v>0.125636637210846</v>
      </c>
      <c r="K66" s="20">
        <v>0</v>
      </c>
      <c r="L66" s="20" t="s">
        <v>111</v>
      </c>
      <c r="M66" s="20">
        <v>0.49946553665683602</v>
      </c>
      <c r="N66" s="20" t="s">
        <v>111</v>
      </c>
      <c r="O66" s="20">
        <v>0.50053446334316398</v>
      </c>
      <c r="P66" s="20" t="s">
        <v>111</v>
      </c>
      <c r="Q66" s="20" t="s">
        <v>111</v>
      </c>
      <c r="R66" s="20" t="s">
        <v>111</v>
      </c>
      <c r="S66" s="20"/>
      <c r="T66" s="20"/>
      <c r="U66" s="20"/>
      <c r="V66" s="20"/>
      <c r="W66" s="20"/>
      <c r="X66" s="20"/>
      <c r="Y66" s="20"/>
      <c r="Z66" s="20"/>
      <c r="AD66" s="30"/>
    </row>
    <row r="67" spans="1:30" hidden="1" x14ac:dyDescent="0.25">
      <c r="A67">
        <v>31</v>
      </c>
      <c r="B67" s="15">
        <v>34439</v>
      </c>
      <c r="C67" s="25">
        <f t="shared" si="0"/>
        <v>0.114644713699818</v>
      </c>
      <c r="D67" s="25">
        <f>VLOOKUP(B67,input_BB!$B$19:$L$10000,$D$35,0)</f>
        <v>446.18</v>
      </c>
      <c r="E67" s="27">
        <f t="shared" si="1"/>
        <v>1.8002505529640101E-2</v>
      </c>
      <c r="F67" s="34">
        <f t="shared" si="3"/>
        <v>9.1975682526879154E-4</v>
      </c>
      <c r="G67" s="25" t="str">
        <f t="shared" si="2"/>
        <v>NA</v>
      </c>
      <c r="I67" s="31">
        <v>34439</v>
      </c>
      <c r="J67" s="20">
        <v>0.114644713699818</v>
      </c>
      <c r="K67" s="20">
        <v>0</v>
      </c>
      <c r="L67" s="20" t="s">
        <v>111</v>
      </c>
      <c r="M67" s="20">
        <v>0.49946553665683602</v>
      </c>
      <c r="N67" s="20" t="s">
        <v>111</v>
      </c>
      <c r="O67" s="20">
        <v>0.50053446334316398</v>
      </c>
      <c r="P67" s="20" t="s">
        <v>111</v>
      </c>
      <c r="Q67" s="20" t="s">
        <v>111</v>
      </c>
      <c r="R67" s="20" t="s">
        <v>111</v>
      </c>
      <c r="S67" s="20"/>
      <c r="T67" s="20"/>
      <c r="U67" s="20"/>
      <c r="V67" s="20"/>
      <c r="W67" s="20"/>
      <c r="X67" s="20"/>
      <c r="Y67" s="20"/>
      <c r="Z67" s="20"/>
      <c r="AD67" s="30"/>
    </row>
    <row r="68" spans="1:30" hidden="1" x14ac:dyDescent="0.25">
      <c r="A68">
        <v>32</v>
      </c>
      <c r="B68" s="15">
        <v>34446</v>
      </c>
      <c r="C68" s="25">
        <f t="shared" si="0"/>
        <v>0.115196295082569</v>
      </c>
      <c r="D68" s="25">
        <f>VLOOKUP(B68,input_BB!$B$19:$L$10000,$D$35,0)</f>
        <v>447.63</v>
      </c>
      <c r="E68" s="27">
        <f t="shared" si="1"/>
        <v>1.9100270637829424E-2</v>
      </c>
      <c r="F68" s="34">
        <f t="shared" si="3"/>
        <v>1.185417132632427E-3</v>
      </c>
      <c r="G68" s="25" t="str">
        <f t="shared" si="2"/>
        <v>NA</v>
      </c>
      <c r="I68" s="31">
        <v>34446</v>
      </c>
      <c r="J68" s="20">
        <v>0.115196295082569</v>
      </c>
      <c r="K68" s="20">
        <v>0</v>
      </c>
      <c r="L68" s="20" t="s">
        <v>111</v>
      </c>
      <c r="M68" s="20">
        <v>0.339321813123872</v>
      </c>
      <c r="N68" s="20" t="s">
        <v>111</v>
      </c>
      <c r="O68" s="20">
        <v>0.660678186876128</v>
      </c>
      <c r="P68" s="20" t="s">
        <v>111</v>
      </c>
      <c r="Q68" s="20" t="s">
        <v>111</v>
      </c>
      <c r="R68" s="20" t="s">
        <v>111</v>
      </c>
      <c r="S68" s="20"/>
      <c r="T68" s="20"/>
      <c r="U68" s="20"/>
      <c r="V68" s="20"/>
      <c r="W68" s="20"/>
      <c r="X68" s="20"/>
      <c r="Y68" s="20"/>
      <c r="Z68" s="20"/>
      <c r="AD68" s="30"/>
    </row>
    <row r="69" spans="1:30" hidden="1" x14ac:dyDescent="0.25">
      <c r="A69">
        <v>33</v>
      </c>
      <c r="B69" s="15">
        <v>34453</v>
      </c>
      <c r="C69" s="25">
        <f t="shared" si="0"/>
        <v>0.115196295082569</v>
      </c>
      <c r="D69" s="25">
        <f>VLOOKUP(B69,input_BB!$B$19:$L$10000,$D$35,0)</f>
        <v>450.91</v>
      </c>
      <c r="E69" s="27">
        <f t="shared" si="1"/>
        <v>1.9100270637829424E-2</v>
      </c>
      <c r="F69" s="34">
        <f t="shared" si="3"/>
        <v>1.0601102693980069E-2</v>
      </c>
      <c r="G69" s="25" t="str">
        <f t="shared" si="2"/>
        <v>NA</v>
      </c>
      <c r="I69" s="31">
        <v>34453</v>
      </c>
      <c r="J69" s="20">
        <v>0.115196295082569</v>
      </c>
      <c r="K69" s="20">
        <v>0</v>
      </c>
      <c r="L69" s="20" t="s">
        <v>111</v>
      </c>
      <c r="M69" s="20">
        <v>0.339321813123872</v>
      </c>
      <c r="N69" s="20" t="s">
        <v>111</v>
      </c>
      <c r="O69" s="20">
        <v>0.660678186876128</v>
      </c>
      <c r="P69" s="20" t="s">
        <v>111</v>
      </c>
      <c r="Q69" s="20" t="s">
        <v>111</v>
      </c>
      <c r="R69" s="20" t="s">
        <v>111</v>
      </c>
      <c r="S69" s="20"/>
      <c r="T69" s="20"/>
      <c r="U69" s="20"/>
      <c r="V69" s="20"/>
      <c r="W69" s="20"/>
      <c r="X69" s="20"/>
      <c r="Y69" s="20"/>
      <c r="Z69" s="20"/>
      <c r="AD69" s="30"/>
    </row>
    <row r="70" spans="1:30" hidden="1" x14ac:dyDescent="0.25">
      <c r="A70">
        <v>34</v>
      </c>
      <c r="B70" s="15">
        <v>34460</v>
      </c>
      <c r="C70" s="25">
        <f t="shared" si="0"/>
        <v>0.115196295082569</v>
      </c>
      <c r="D70" s="25">
        <f>VLOOKUP(B70,input_BB!$B$19:$L$10000,$D$35,0)</f>
        <v>447.82</v>
      </c>
      <c r="E70" s="27">
        <f t="shared" si="1"/>
        <v>1.9100270637829424E-2</v>
      </c>
      <c r="F70" s="34">
        <f t="shared" si="3"/>
        <v>4.2445769943921796E-4</v>
      </c>
      <c r="G70" s="25" t="str">
        <f t="shared" si="2"/>
        <v>NA</v>
      </c>
      <c r="I70" s="31">
        <v>34460</v>
      </c>
      <c r="J70" s="20">
        <v>0.115196295082569</v>
      </c>
      <c r="K70" s="20">
        <v>0</v>
      </c>
      <c r="L70" s="20" t="s">
        <v>111</v>
      </c>
      <c r="M70" s="20">
        <v>0.339321813123872</v>
      </c>
      <c r="N70" s="20" t="s">
        <v>111</v>
      </c>
      <c r="O70" s="20">
        <v>0.660678186876128</v>
      </c>
      <c r="P70" s="20" t="s">
        <v>111</v>
      </c>
      <c r="Q70" s="20" t="s">
        <v>111</v>
      </c>
      <c r="R70" s="20" t="s">
        <v>111</v>
      </c>
      <c r="S70" s="20"/>
      <c r="T70" s="20"/>
      <c r="U70" s="20"/>
      <c r="V70" s="20"/>
      <c r="W70" s="20"/>
      <c r="X70" s="20"/>
      <c r="Y70" s="20"/>
      <c r="Z70" s="20"/>
      <c r="AD70" s="30"/>
    </row>
    <row r="71" spans="1:30" hidden="1" x14ac:dyDescent="0.25">
      <c r="A71">
        <v>35</v>
      </c>
      <c r="B71" s="15">
        <v>34467</v>
      </c>
      <c r="C71" s="25">
        <f t="shared" si="0"/>
        <v>0.114644713699818</v>
      </c>
      <c r="D71" s="25">
        <f>VLOOKUP(B71,input_BB!$B$19:$L$10000,$D$35,0)</f>
        <v>444.14</v>
      </c>
      <c r="E71" s="27">
        <f t="shared" si="1"/>
        <v>1.8002505529640101E-2</v>
      </c>
      <c r="F71" s="34">
        <f t="shared" si="3"/>
        <v>-1.5014082632898051E-2</v>
      </c>
      <c r="G71" s="25" t="str">
        <f t="shared" si="2"/>
        <v>NA</v>
      </c>
      <c r="I71" s="31">
        <v>34467</v>
      </c>
      <c r="J71" s="20">
        <v>0.114644713699818</v>
      </c>
      <c r="K71" s="20">
        <v>0</v>
      </c>
      <c r="L71" s="20" t="s">
        <v>111</v>
      </c>
      <c r="M71" s="20">
        <v>0.49946553665683602</v>
      </c>
      <c r="N71" s="20" t="s">
        <v>111</v>
      </c>
      <c r="O71" s="20">
        <v>0.50053446334316398</v>
      </c>
      <c r="P71" s="20" t="s">
        <v>111</v>
      </c>
      <c r="Q71" s="20" t="s">
        <v>111</v>
      </c>
      <c r="R71" s="20" t="s">
        <v>111</v>
      </c>
      <c r="S71" s="20"/>
      <c r="T71" s="20"/>
      <c r="U71" s="20"/>
      <c r="V71" s="20"/>
      <c r="W71" s="20"/>
      <c r="X71" s="20"/>
      <c r="Y71" s="20"/>
      <c r="Z71" s="20"/>
      <c r="AD71" s="30"/>
    </row>
    <row r="72" spans="1:30" hidden="1" x14ac:dyDescent="0.25">
      <c r="A72">
        <v>36</v>
      </c>
      <c r="B72" s="15">
        <v>34474</v>
      </c>
      <c r="C72" s="25">
        <f t="shared" si="0"/>
        <v>0.114644713699818</v>
      </c>
      <c r="D72" s="25">
        <f>VLOOKUP(B72,input_BB!$B$19:$L$10000,$D$35,0)</f>
        <v>454.92</v>
      </c>
      <c r="E72" s="27">
        <f t="shared" si="1"/>
        <v>1.8002505529640101E-2</v>
      </c>
      <c r="F72" s="34">
        <f t="shared" si="3"/>
        <v>1.5854584431244767E-2</v>
      </c>
      <c r="G72" s="25" t="str">
        <f t="shared" si="2"/>
        <v>NA</v>
      </c>
      <c r="I72" s="31">
        <v>34474</v>
      </c>
      <c r="J72" s="20">
        <v>0.114644713699818</v>
      </c>
      <c r="K72" s="20">
        <v>0</v>
      </c>
      <c r="L72" s="20" t="s">
        <v>111</v>
      </c>
      <c r="M72" s="20">
        <v>0.49946553665683602</v>
      </c>
      <c r="N72" s="20" t="s">
        <v>111</v>
      </c>
      <c r="O72" s="20">
        <v>0.50053446334316398</v>
      </c>
      <c r="P72" s="20" t="s">
        <v>111</v>
      </c>
      <c r="Q72" s="20" t="s">
        <v>111</v>
      </c>
      <c r="R72" s="20" t="s">
        <v>111</v>
      </c>
      <c r="S72" s="20"/>
      <c r="T72" s="20"/>
      <c r="U72" s="20"/>
      <c r="V72" s="20"/>
      <c r="W72" s="20"/>
      <c r="X72" s="20"/>
      <c r="Y72" s="20"/>
      <c r="Z72" s="20"/>
      <c r="AD72" s="30"/>
    </row>
    <row r="73" spans="1:30" hidden="1" x14ac:dyDescent="0.25">
      <c r="A73">
        <v>37</v>
      </c>
      <c r="B73" s="15">
        <v>34481</v>
      </c>
      <c r="C73" s="25">
        <f t="shared" si="0"/>
        <v>0.114644713699818</v>
      </c>
      <c r="D73" s="25">
        <f>VLOOKUP(B73,input_BB!$B$19:$L$10000,$D$35,0)</f>
        <v>457.33</v>
      </c>
      <c r="E73" s="27">
        <f t="shared" si="1"/>
        <v>1.8002505529640101E-2</v>
      </c>
      <c r="F73" s="34">
        <f t="shared" si="3"/>
        <v>2.969784302247036E-2</v>
      </c>
      <c r="G73" s="25" t="str">
        <f t="shared" si="2"/>
        <v>NA</v>
      </c>
      <c r="I73" s="31">
        <v>34481</v>
      </c>
      <c r="J73" s="20">
        <v>0.114644713699818</v>
      </c>
      <c r="K73" s="20">
        <v>0</v>
      </c>
      <c r="L73" s="20" t="s">
        <v>111</v>
      </c>
      <c r="M73" s="20">
        <v>0.49946553665683602</v>
      </c>
      <c r="N73" s="20" t="s">
        <v>111</v>
      </c>
      <c r="O73" s="20">
        <v>0.50053446334316398</v>
      </c>
      <c r="P73" s="20" t="s">
        <v>111</v>
      </c>
      <c r="Q73" s="20" t="s">
        <v>111</v>
      </c>
      <c r="R73" s="20" t="s">
        <v>111</v>
      </c>
      <c r="S73" s="20"/>
      <c r="T73" s="20"/>
      <c r="U73" s="20"/>
      <c r="V73" s="20"/>
      <c r="W73" s="20"/>
      <c r="X73" s="20"/>
      <c r="Y73" s="20"/>
      <c r="Z73" s="20"/>
      <c r="AD73" s="30"/>
    </row>
    <row r="74" spans="1:30" hidden="1" x14ac:dyDescent="0.25">
      <c r="A74">
        <v>38</v>
      </c>
      <c r="B74" s="15">
        <v>34488</v>
      </c>
      <c r="C74" s="25">
        <f t="shared" si="0"/>
        <v>0.114629186689854</v>
      </c>
      <c r="D74" s="25">
        <f>VLOOKUP(B74,input_BB!$B$19:$L$10000,$D$35,0)</f>
        <v>460.13</v>
      </c>
      <c r="E74" s="27">
        <f t="shared" si="1"/>
        <v>1.797160345370712E-2</v>
      </c>
      <c r="F74" s="34">
        <f t="shared" si="3"/>
        <v>1.1452563088015344E-2</v>
      </c>
      <c r="G74" s="25" t="str">
        <f t="shared" si="2"/>
        <v>NA</v>
      </c>
      <c r="I74" s="31">
        <v>34488</v>
      </c>
      <c r="J74" s="20">
        <v>0.114629186689854</v>
      </c>
      <c r="K74" s="20">
        <v>0</v>
      </c>
      <c r="L74" s="20" t="s">
        <v>111</v>
      </c>
      <c r="M74" s="20">
        <v>0.50437032950713101</v>
      </c>
      <c r="N74" s="20" t="s">
        <v>111</v>
      </c>
      <c r="O74" s="20">
        <v>0.49562967049286899</v>
      </c>
      <c r="P74" s="20" t="s">
        <v>111</v>
      </c>
      <c r="Q74" s="20" t="s">
        <v>111</v>
      </c>
      <c r="R74" s="20" t="s">
        <v>111</v>
      </c>
      <c r="S74" s="20"/>
      <c r="T74" s="20"/>
      <c r="U74" s="20"/>
      <c r="V74" s="20"/>
      <c r="W74" s="20"/>
      <c r="X74" s="20"/>
      <c r="Y74" s="20"/>
      <c r="Z74" s="20"/>
      <c r="AD74" s="30"/>
    </row>
    <row r="75" spans="1:30" hidden="1" x14ac:dyDescent="0.25">
      <c r="A75">
        <v>39</v>
      </c>
      <c r="B75" s="15">
        <v>34495</v>
      </c>
      <c r="C75" s="25">
        <f t="shared" si="0"/>
        <v>0.114629186689854</v>
      </c>
      <c r="D75" s="25">
        <f>VLOOKUP(B75,input_BB!$B$19:$L$10000,$D$35,0)</f>
        <v>458.67</v>
      </c>
      <c r="E75" s="27">
        <f t="shared" si="1"/>
        <v>1.797160345370712E-2</v>
      </c>
      <c r="F75" s="34">
        <f t="shared" si="3"/>
        <v>2.9300505105722685E-3</v>
      </c>
      <c r="G75" s="25" t="str">
        <f t="shared" si="2"/>
        <v>NA</v>
      </c>
      <c r="I75" s="31">
        <v>34495</v>
      </c>
      <c r="J75" s="20">
        <v>0.114629186689854</v>
      </c>
      <c r="K75" s="20">
        <v>0</v>
      </c>
      <c r="L75" s="20" t="s">
        <v>111</v>
      </c>
      <c r="M75" s="20">
        <v>0.50437032950713101</v>
      </c>
      <c r="N75" s="20" t="s">
        <v>111</v>
      </c>
      <c r="O75" s="20">
        <v>0.49562967049286899</v>
      </c>
      <c r="P75" s="20" t="s">
        <v>111</v>
      </c>
      <c r="Q75" s="20" t="s">
        <v>111</v>
      </c>
      <c r="R75" s="20" t="s">
        <v>111</v>
      </c>
      <c r="S75" s="20"/>
      <c r="T75" s="20"/>
      <c r="U75" s="20"/>
      <c r="V75" s="20"/>
      <c r="W75" s="20"/>
      <c r="X75" s="20"/>
      <c r="Y75" s="20"/>
      <c r="Z75" s="20"/>
      <c r="AD75" s="30"/>
    </row>
    <row r="76" spans="1:30" hidden="1" x14ac:dyDescent="0.25">
      <c r="A76">
        <v>40</v>
      </c>
      <c r="B76" s="15">
        <v>34502</v>
      </c>
      <c r="C76" s="25">
        <f t="shared" si="0"/>
        <v>0.114629186689854</v>
      </c>
      <c r="D76" s="25">
        <f>VLOOKUP(B76,input_BB!$B$19:$L$10000,$D$35,0)</f>
        <v>458.45</v>
      </c>
      <c r="E76" s="27">
        <f t="shared" si="1"/>
        <v>1.797160345370712E-2</v>
      </c>
      <c r="F76" s="34">
        <f t="shared" si="3"/>
        <v>-3.6511420685458873E-3</v>
      </c>
      <c r="G76" s="25" t="str">
        <f t="shared" si="2"/>
        <v>NA</v>
      </c>
      <c r="I76" s="31">
        <v>34502</v>
      </c>
      <c r="J76" s="20">
        <v>0.114629186689854</v>
      </c>
      <c r="K76" s="20">
        <v>0</v>
      </c>
      <c r="L76" s="20" t="s">
        <v>111</v>
      </c>
      <c r="M76" s="20">
        <v>0.50437032950713101</v>
      </c>
      <c r="N76" s="20" t="s">
        <v>111</v>
      </c>
      <c r="O76" s="20">
        <v>0.49562967049286899</v>
      </c>
      <c r="P76" s="20" t="s">
        <v>111</v>
      </c>
      <c r="Q76" s="20" t="s">
        <v>111</v>
      </c>
      <c r="R76" s="20" t="s">
        <v>111</v>
      </c>
      <c r="S76" s="20"/>
      <c r="T76" s="20"/>
      <c r="U76" s="20"/>
      <c r="V76" s="20"/>
      <c r="W76" s="20"/>
      <c r="X76" s="20"/>
      <c r="Y76" s="20"/>
      <c r="Z76" s="20"/>
      <c r="AD76" s="30"/>
    </row>
    <row r="77" spans="1:30" hidden="1" x14ac:dyDescent="0.25">
      <c r="A77">
        <v>41</v>
      </c>
      <c r="B77" s="15">
        <v>34509</v>
      </c>
      <c r="C77" s="25">
        <f t="shared" si="0"/>
        <v>0.12635850906372101</v>
      </c>
      <c r="D77" s="25">
        <f>VLOOKUP(B77,input_BB!$B$19:$L$10000,$D$35,0)</f>
        <v>442.8</v>
      </c>
      <c r="E77" s="27">
        <f t="shared" si="1"/>
        <v>4.131546756405241E-2</v>
      </c>
      <c r="F77" s="34">
        <f t="shared" si="3"/>
        <v>-3.4600039243900871E-2</v>
      </c>
      <c r="G77" s="25" t="str">
        <f t="shared" si="2"/>
        <v>NA</v>
      </c>
      <c r="I77" s="31">
        <v>34509</v>
      </c>
      <c r="J77" s="20">
        <v>0.12635850906372101</v>
      </c>
      <c r="K77" s="20">
        <v>0</v>
      </c>
      <c r="L77" s="20" t="s">
        <v>111</v>
      </c>
      <c r="M77" s="20">
        <v>0.50437032950713101</v>
      </c>
      <c r="N77" s="20" t="s">
        <v>111</v>
      </c>
      <c r="O77" s="20">
        <v>0.49562967049286899</v>
      </c>
      <c r="P77" s="20" t="s">
        <v>111</v>
      </c>
      <c r="Q77" s="20" t="s">
        <v>111</v>
      </c>
      <c r="R77" s="20" t="s">
        <v>111</v>
      </c>
      <c r="S77" s="20"/>
      <c r="T77" s="20"/>
      <c r="U77" s="20"/>
      <c r="V77" s="20"/>
      <c r="W77" s="20"/>
      <c r="X77" s="20"/>
      <c r="Y77" s="20"/>
      <c r="Z77" s="20"/>
      <c r="AD77" s="30"/>
    </row>
    <row r="78" spans="1:30" hidden="1" x14ac:dyDescent="0.25">
      <c r="A78">
        <v>42</v>
      </c>
      <c r="B78" s="15">
        <v>34516</v>
      </c>
      <c r="C78" s="25">
        <f t="shared" si="0"/>
        <v>0.114629186689854</v>
      </c>
      <c r="D78" s="25">
        <f>VLOOKUP(B78,input_BB!$B$19:$L$10000,$D$35,0)</f>
        <v>446.2</v>
      </c>
      <c r="E78" s="27">
        <f t="shared" si="1"/>
        <v>1.797160345370712E-2</v>
      </c>
      <c r="F78" s="34">
        <f t="shared" si="3"/>
        <v>-2.672047115279752E-2</v>
      </c>
      <c r="G78" s="25" t="str">
        <f t="shared" si="2"/>
        <v>NA</v>
      </c>
      <c r="I78" s="31">
        <v>34516</v>
      </c>
      <c r="J78" s="20">
        <v>0.114629186689854</v>
      </c>
      <c r="K78" s="20">
        <v>0</v>
      </c>
      <c r="L78" s="20" t="s">
        <v>111</v>
      </c>
      <c r="M78" s="20">
        <v>0.50437032950713101</v>
      </c>
      <c r="N78" s="20" t="s">
        <v>111</v>
      </c>
      <c r="O78" s="20">
        <v>0.49562967049286899</v>
      </c>
      <c r="P78" s="20" t="s">
        <v>111</v>
      </c>
      <c r="Q78" s="20" t="s">
        <v>111</v>
      </c>
      <c r="R78" s="20" t="s">
        <v>111</v>
      </c>
      <c r="S78" s="20"/>
      <c r="T78" s="20"/>
      <c r="U78" s="20"/>
      <c r="V78" s="20"/>
      <c r="W78" s="20"/>
      <c r="X78" s="20"/>
      <c r="Y78" s="20"/>
      <c r="Z78" s="20"/>
      <c r="AD78" s="30"/>
    </row>
    <row r="79" spans="1:30" hidden="1" x14ac:dyDescent="0.25">
      <c r="A79">
        <v>43</v>
      </c>
      <c r="B79" s="15">
        <v>34523</v>
      </c>
      <c r="C79" s="25">
        <f t="shared" si="0"/>
        <v>0.114644713699818</v>
      </c>
      <c r="D79" s="25">
        <f>VLOOKUP(B79,input_BB!$B$19:$L$10000,$D$35,0)</f>
        <v>449.55</v>
      </c>
      <c r="E79" s="27">
        <f t="shared" si="1"/>
        <v>1.8002505529640101E-2</v>
      </c>
      <c r="F79" s="34">
        <f t="shared" si="3"/>
        <v>1.5243902439024293E-2</v>
      </c>
      <c r="G79" s="25" t="str">
        <f t="shared" si="2"/>
        <v>NA</v>
      </c>
      <c r="I79" s="31">
        <v>34523</v>
      </c>
      <c r="J79" s="20">
        <v>0.114644713699818</v>
      </c>
      <c r="K79" s="20">
        <v>0</v>
      </c>
      <c r="L79" s="20" t="s">
        <v>111</v>
      </c>
      <c r="M79" s="20">
        <v>0.49946553665683602</v>
      </c>
      <c r="N79" s="20" t="s">
        <v>111</v>
      </c>
      <c r="O79" s="20">
        <v>0.50053446334316398</v>
      </c>
      <c r="P79" s="20" t="s">
        <v>111</v>
      </c>
      <c r="Q79" s="20" t="s">
        <v>111</v>
      </c>
      <c r="R79" s="20" t="s">
        <v>111</v>
      </c>
      <c r="S79" s="20"/>
      <c r="T79" s="20"/>
      <c r="U79" s="20"/>
      <c r="V79" s="20"/>
      <c r="W79" s="20"/>
      <c r="X79" s="20"/>
      <c r="Y79" s="20"/>
      <c r="Z79" s="20"/>
      <c r="AD79" s="30"/>
    </row>
    <row r="80" spans="1:30" hidden="1" x14ac:dyDescent="0.25">
      <c r="A80">
        <v>44</v>
      </c>
      <c r="B80" s="15">
        <v>34530</v>
      </c>
      <c r="C80" s="25">
        <f t="shared" si="0"/>
        <v>0.112470827996731</v>
      </c>
      <c r="D80" s="25">
        <f>VLOOKUP(B80,input_BB!$B$19:$L$10000,$D$35,0)</f>
        <v>454.16</v>
      </c>
      <c r="E80" s="27">
        <f t="shared" si="1"/>
        <v>1.3676007303506439E-2</v>
      </c>
      <c r="F80" s="34">
        <f t="shared" si="3"/>
        <v>1.783953384132686E-2</v>
      </c>
      <c r="G80" s="25">
        <f t="shared" si="2"/>
        <v>0.28900239899722502</v>
      </c>
      <c r="I80" s="31">
        <v>34530</v>
      </c>
      <c r="J80" s="20">
        <v>0.112470827996731</v>
      </c>
      <c r="K80" s="20">
        <v>0</v>
      </c>
      <c r="L80" s="20">
        <v>0.28011409522062197</v>
      </c>
      <c r="M80" s="20">
        <v>0.121630008931244</v>
      </c>
      <c r="N80" s="20" t="s">
        <v>111</v>
      </c>
      <c r="O80" s="20">
        <v>0.22590000896204701</v>
      </c>
      <c r="P80" s="20" t="s">
        <v>111</v>
      </c>
      <c r="Q80" s="20">
        <v>0.28900239899722502</v>
      </c>
      <c r="R80" s="20">
        <v>8.3353487888862002E-2</v>
      </c>
      <c r="S80" s="20"/>
      <c r="T80" s="20"/>
      <c r="U80" s="20"/>
      <c r="V80" s="20"/>
      <c r="W80" s="20"/>
      <c r="X80" s="20"/>
      <c r="Y80" s="20"/>
      <c r="Z80" s="20"/>
      <c r="AD80" s="30"/>
    </row>
    <row r="81" spans="1:30" hidden="1" x14ac:dyDescent="0.25">
      <c r="A81">
        <v>45</v>
      </c>
      <c r="B81" s="15">
        <v>34537</v>
      </c>
      <c r="C81" s="25">
        <f t="shared" si="0"/>
        <v>0.114644713699818</v>
      </c>
      <c r="D81" s="25">
        <f>VLOOKUP(B81,input_BB!$B$19:$L$10000,$D$35,0)</f>
        <v>453.11</v>
      </c>
      <c r="E81" s="27">
        <f t="shared" si="1"/>
        <v>1.8002505529640101E-2</v>
      </c>
      <c r="F81" s="34">
        <f t="shared" si="3"/>
        <v>7.9190301412523922E-3</v>
      </c>
      <c r="G81" s="25" t="str">
        <f t="shared" si="2"/>
        <v>NA</v>
      </c>
      <c r="I81" s="31">
        <v>34537</v>
      </c>
      <c r="J81" s="20">
        <v>0.114644713699818</v>
      </c>
      <c r="K81" s="20">
        <v>0</v>
      </c>
      <c r="L81" s="20" t="s">
        <v>111</v>
      </c>
      <c r="M81" s="20">
        <v>0.49946553665683602</v>
      </c>
      <c r="N81" s="20" t="s">
        <v>111</v>
      </c>
      <c r="O81" s="20">
        <v>0.50053446334316398</v>
      </c>
      <c r="P81" s="20" t="s">
        <v>111</v>
      </c>
      <c r="Q81" s="20" t="s">
        <v>111</v>
      </c>
      <c r="R81" s="20" t="s">
        <v>111</v>
      </c>
      <c r="S81" s="20"/>
      <c r="T81" s="20"/>
      <c r="U81" s="20"/>
      <c r="V81" s="20"/>
      <c r="W81" s="20"/>
      <c r="X81" s="20"/>
      <c r="Y81" s="20"/>
      <c r="Z81" s="20"/>
      <c r="AD81" s="30"/>
    </row>
    <row r="82" spans="1:30" hidden="1" x14ac:dyDescent="0.25">
      <c r="A82">
        <v>46</v>
      </c>
      <c r="B82" s="15">
        <v>34544</v>
      </c>
      <c r="C82" s="25">
        <f t="shared" si="0"/>
        <v>0.114644713699818</v>
      </c>
      <c r="D82" s="25">
        <f>VLOOKUP(B82,input_BB!$B$19:$L$10000,$D$35,0)</f>
        <v>458.26</v>
      </c>
      <c r="E82" s="27">
        <f t="shared" si="1"/>
        <v>1.8002505529640101E-2</v>
      </c>
      <c r="F82" s="34">
        <f t="shared" si="3"/>
        <v>9.0276554518231578E-3</v>
      </c>
      <c r="G82" s="25" t="str">
        <f t="shared" si="2"/>
        <v>NA</v>
      </c>
      <c r="I82" s="31">
        <v>34544</v>
      </c>
      <c r="J82" s="20">
        <v>0.114644713699818</v>
      </c>
      <c r="K82" s="20">
        <v>0</v>
      </c>
      <c r="L82" s="20" t="s">
        <v>111</v>
      </c>
      <c r="M82" s="20">
        <v>0.49946553665683602</v>
      </c>
      <c r="N82" s="20" t="s">
        <v>111</v>
      </c>
      <c r="O82" s="20">
        <v>0.50053446334316398</v>
      </c>
      <c r="P82" s="20" t="s">
        <v>111</v>
      </c>
      <c r="Q82" s="20" t="s">
        <v>111</v>
      </c>
      <c r="R82" s="20" t="s">
        <v>111</v>
      </c>
      <c r="S82" s="20"/>
      <c r="T82" s="20"/>
      <c r="U82" s="20"/>
      <c r="V82" s="20"/>
      <c r="W82" s="20"/>
      <c r="X82" s="20"/>
      <c r="Y82" s="20"/>
      <c r="Z82" s="20"/>
      <c r="AD82" s="30"/>
    </row>
    <row r="83" spans="1:30" hidden="1" x14ac:dyDescent="0.25">
      <c r="A83">
        <v>47</v>
      </c>
      <c r="B83" s="15">
        <v>34551</v>
      </c>
      <c r="C83" s="25">
        <f t="shared" si="0"/>
        <v>0.114644713699818</v>
      </c>
      <c r="D83" s="25">
        <f>VLOOKUP(B83,input_BB!$B$19:$L$10000,$D$35,0)</f>
        <v>457.09</v>
      </c>
      <c r="E83" s="27">
        <f t="shared" si="1"/>
        <v>1.8002505529640101E-2</v>
      </c>
      <c r="F83" s="34">
        <f t="shared" si="3"/>
        <v>8.7837390479132971E-3</v>
      </c>
      <c r="G83" s="25" t="str">
        <f t="shared" si="2"/>
        <v>NA</v>
      </c>
      <c r="I83" s="31">
        <v>34551</v>
      </c>
      <c r="J83" s="20">
        <v>0.114644713699818</v>
      </c>
      <c r="K83" s="20">
        <v>0</v>
      </c>
      <c r="L83" s="20" t="s">
        <v>111</v>
      </c>
      <c r="M83" s="20">
        <v>0.49946553665683602</v>
      </c>
      <c r="N83" s="20" t="s">
        <v>111</v>
      </c>
      <c r="O83" s="20">
        <v>0.50053446334316398</v>
      </c>
      <c r="P83" s="20" t="s">
        <v>111</v>
      </c>
      <c r="Q83" s="20" t="s">
        <v>111</v>
      </c>
      <c r="R83" s="20" t="s">
        <v>111</v>
      </c>
      <c r="S83" s="20"/>
      <c r="T83" s="20"/>
      <c r="U83" s="20"/>
      <c r="V83" s="20"/>
      <c r="W83" s="20"/>
      <c r="X83" s="20"/>
      <c r="Y83" s="20"/>
      <c r="Z83" s="20"/>
      <c r="AD83" s="30"/>
    </row>
    <row r="84" spans="1:30" hidden="1" x14ac:dyDescent="0.25">
      <c r="A84">
        <v>48</v>
      </c>
      <c r="B84" s="15">
        <v>34558</v>
      </c>
      <c r="C84" s="25">
        <f t="shared" si="0"/>
        <v>0.114644713699818</v>
      </c>
      <c r="D84" s="25">
        <f>VLOOKUP(B84,input_BB!$B$19:$L$10000,$D$35,0)</f>
        <v>461.94</v>
      </c>
      <c r="E84" s="27">
        <f t="shared" si="1"/>
        <v>1.8002505529640101E-2</v>
      </c>
      <c r="F84" s="34">
        <f t="shared" si="3"/>
        <v>8.0303757692139488E-3</v>
      </c>
      <c r="G84" s="25" t="str">
        <f t="shared" si="2"/>
        <v>NA</v>
      </c>
      <c r="I84" s="31">
        <v>34558</v>
      </c>
      <c r="J84" s="20">
        <v>0.114644713699818</v>
      </c>
      <c r="K84" s="20">
        <v>0</v>
      </c>
      <c r="L84" s="20" t="s">
        <v>111</v>
      </c>
      <c r="M84" s="20">
        <v>0.49946553665683602</v>
      </c>
      <c r="N84" s="20" t="s">
        <v>111</v>
      </c>
      <c r="O84" s="20">
        <v>0.50053446334316398</v>
      </c>
      <c r="P84" s="20" t="s">
        <v>111</v>
      </c>
      <c r="Q84" s="20" t="s">
        <v>111</v>
      </c>
      <c r="R84" s="20" t="s">
        <v>111</v>
      </c>
      <c r="S84" s="20"/>
      <c r="T84" s="20"/>
      <c r="U84" s="20"/>
      <c r="V84" s="20"/>
      <c r="W84" s="20"/>
      <c r="X84" s="20"/>
      <c r="Y84" s="20"/>
      <c r="Z84" s="20"/>
      <c r="AD84" s="30"/>
    </row>
    <row r="85" spans="1:30" hidden="1" x14ac:dyDescent="0.25">
      <c r="A85">
        <v>49</v>
      </c>
      <c r="B85" s="15">
        <v>34565</v>
      </c>
      <c r="C85" s="25">
        <f t="shared" si="0"/>
        <v>0.114644713699818</v>
      </c>
      <c r="D85" s="25">
        <f>VLOOKUP(B85,input_BB!$B$19:$L$10000,$D$35,0)</f>
        <v>463.68</v>
      </c>
      <c r="E85" s="27">
        <f t="shared" si="1"/>
        <v>1.8002505529640101E-2</v>
      </c>
      <c r="F85" s="34">
        <f t="shared" si="3"/>
        <v>1.441729199938746E-2</v>
      </c>
      <c r="G85" s="25" t="str">
        <f t="shared" si="2"/>
        <v>NA</v>
      </c>
      <c r="I85" s="31">
        <v>34565</v>
      </c>
      <c r="J85" s="20">
        <v>0.114644713699818</v>
      </c>
      <c r="K85" s="20">
        <v>0</v>
      </c>
      <c r="L85" s="20" t="s">
        <v>111</v>
      </c>
      <c r="M85" s="20">
        <v>0.49946553665683602</v>
      </c>
      <c r="N85" s="20" t="s">
        <v>111</v>
      </c>
      <c r="O85" s="20">
        <v>0.50053446334316398</v>
      </c>
      <c r="P85" s="20" t="s">
        <v>111</v>
      </c>
      <c r="Q85" s="20" t="s">
        <v>111</v>
      </c>
      <c r="R85" s="20" t="s">
        <v>111</v>
      </c>
      <c r="S85" s="20"/>
      <c r="T85" s="20"/>
      <c r="U85" s="20"/>
      <c r="V85" s="20"/>
      <c r="W85" s="20"/>
      <c r="X85" s="20"/>
      <c r="Y85" s="20"/>
      <c r="Z85" s="20"/>
      <c r="AD85" s="30"/>
    </row>
    <row r="86" spans="1:30" hidden="1" x14ac:dyDescent="0.25">
      <c r="A86">
        <v>50</v>
      </c>
      <c r="B86" s="15">
        <v>34572</v>
      </c>
      <c r="C86" s="25">
        <f t="shared" si="0"/>
        <v>0.114644713699818</v>
      </c>
      <c r="D86" s="25">
        <f>VLOOKUP(B86,input_BB!$B$19:$L$10000,$D$35,0)</f>
        <v>473.8</v>
      </c>
      <c r="E86" s="27">
        <f t="shared" si="1"/>
        <v>1.8002505529640101E-2</v>
      </c>
      <c r="F86" s="34">
        <f t="shared" si="3"/>
        <v>2.567432999956698E-2</v>
      </c>
      <c r="G86" s="25" t="str">
        <f t="shared" si="2"/>
        <v>NA</v>
      </c>
      <c r="I86" s="31">
        <v>34572</v>
      </c>
      <c r="J86" s="20">
        <v>0.114644713699818</v>
      </c>
      <c r="K86" s="20">
        <v>0</v>
      </c>
      <c r="L86" s="20" t="s">
        <v>111</v>
      </c>
      <c r="M86" s="20">
        <v>0.49946553665683602</v>
      </c>
      <c r="N86" s="20" t="s">
        <v>111</v>
      </c>
      <c r="O86" s="20">
        <v>0.50053446334316398</v>
      </c>
      <c r="P86" s="20" t="s">
        <v>111</v>
      </c>
      <c r="Q86" s="20" t="s">
        <v>111</v>
      </c>
      <c r="R86" s="20" t="s">
        <v>111</v>
      </c>
      <c r="S86" s="20"/>
      <c r="T86" s="20"/>
      <c r="U86" s="20"/>
      <c r="V86" s="20"/>
      <c r="W86" s="20"/>
      <c r="X86" s="20"/>
      <c r="Y86" s="20"/>
      <c r="Z86" s="20"/>
      <c r="AD86" s="30"/>
    </row>
    <row r="87" spans="1:30" hidden="1" x14ac:dyDescent="0.25">
      <c r="A87">
        <v>51</v>
      </c>
      <c r="B87" s="15">
        <v>34579</v>
      </c>
      <c r="C87" s="25">
        <f t="shared" si="0"/>
        <v>0.114644713699818</v>
      </c>
      <c r="D87" s="25">
        <f>VLOOKUP(B87,input_BB!$B$19:$L$10000,$D$35,0)</f>
        <v>470.99</v>
      </c>
      <c r="E87" s="27">
        <f t="shared" si="1"/>
        <v>1.8002505529640101E-2</v>
      </c>
      <c r="F87" s="34">
        <f t="shared" si="3"/>
        <v>1.5765182884748041E-2</v>
      </c>
      <c r="G87" s="25" t="str">
        <f t="shared" si="2"/>
        <v>NA</v>
      </c>
      <c r="I87" s="31">
        <v>34579</v>
      </c>
      <c r="J87" s="20">
        <v>0.114644713699818</v>
      </c>
      <c r="K87" s="20">
        <v>0</v>
      </c>
      <c r="L87" s="20" t="s">
        <v>111</v>
      </c>
      <c r="M87" s="20">
        <v>0.49946553665683602</v>
      </c>
      <c r="N87" s="20" t="s">
        <v>111</v>
      </c>
      <c r="O87" s="20">
        <v>0.50053446334316398</v>
      </c>
      <c r="P87" s="20" t="s">
        <v>111</v>
      </c>
      <c r="Q87" s="20" t="s">
        <v>111</v>
      </c>
      <c r="R87" s="20" t="s">
        <v>111</v>
      </c>
      <c r="S87" s="20"/>
      <c r="T87" s="20"/>
      <c r="U87" s="20"/>
      <c r="V87" s="20"/>
      <c r="W87" s="20"/>
      <c r="X87" s="20"/>
      <c r="Y87" s="20"/>
      <c r="Z87" s="20"/>
      <c r="AD87" s="30"/>
    </row>
    <row r="88" spans="1:30" hidden="1" x14ac:dyDescent="0.25">
      <c r="A88">
        <v>52</v>
      </c>
      <c r="B88" s="15">
        <v>34586</v>
      </c>
      <c r="C88" s="25">
        <f t="shared" si="0"/>
        <v>0.114644713699818</v>
      </c>
      <c r="D88" s="25">
        <f>VLOOKUP(B88,input_BB!$B$19:$L$10000,$D$35,0)</f>
        <v>468.18</v>
      </c>
      <c r="E88" s="27">
        <f t="shared" si="1"/>
        <v>1.8002505529640101E-2</v>
      </c>
      <c r="F88" s="34">
        <f t="shared" si="3"/>
        <v>-1.1861544955677483E-2</v>
      </c>
      <c r="G88" s="25" t="str">
        <f t="shared" si="2"/>
        <v>NA</v>
      </c>
      <c r="I88" s="31">
        <v>34586</v>
      </c>
      <c r="J88" s="20">
        <v>0.114644713699818</v>
      </c>
      <c r="K88" s="20">
        <v>0</v>
      </c>
      <c r="L88" s="20" t="s">
        <v>111</v>
      </c>
      <c r="M88" s="20">
        <v>0.49946553665683602</v>
      </c>
      <c r="N88" s="20" t="s">
        <v>111</v>
      </c>
      <c r="O88" s="20">
        <v>0.50053446334316398</v>
      </c>
      <c r="P88" s="20" t="s">
        <v>111</v>
      </c>
      <c r="Q88" s="20" t="s">
        <v>111</v>
      </c>
      <c r="R88" s="20" t="s">
        <v>111</v>
      </c>
      <c r="S88" s="20"/>
      <c r="T88" s="20"/>
      <c r="U88" s="20"/>
      <c r="V88" s="20"/>
      <c r="W88" s="20"/>
      <c r="X88" s="20"/>
      <c r="Y88" s="20"/>
      <c r="Z88" s="20"/>
      <c r="AD88" s="30"/>
    </row>
    <row r="89" spans="1:30" hidden="1" x14ac:dyDescent="0.25">
      <c r="A89">
        <v>53</v>
      </c>
      <c r="B89" s="15">
        <v>34593</v>
      </c>
      <c r="C89" s="25">
        <f t="shared" si="0"/>
        <v>0.114644713699818</v>
      </c>
      <c r="D89" s="25">
        <f>VLOOKUP(B89,input_BB!$B$19:$L$10000,$D$35,0)</f>
        <v>471.19</v>
      </c>
      <c r="E89" s="27">
        <f t="shared" si="1"/>
        <v>1.8002505529640101E-2</v>
      </c>
      <c r="F89" s="34">
        <f t="shared" si="3"/>
        <v>4.2463746576348882E-4</v>
      </c>
      <c r="G89" s="25" t="str">
        <f t="shared" si="2"/>
        <v>NA</v>
      </c>
      <c r="I89" s="31">
        <v>34593</v>
      </c>
      <c r="J89" s="20">
        <v>0.114644713699818</v>
      </c>
      <c r="K89" s="20">
        <v>0</v>
      </c>
      <c r="L89" s="20" t="s">
        <v>111</v>
      </c>
      <c r="M89" s="20">
        <v>0.49946553665683602</v>
      </c>
      <c r="N89" s="20" t="s">
        <v>111</v>
      </c>
      <c r="O89" s="20">
        <v>0.50053446334316398</v>
      </c>
      <c r="P89" s="20" t="s">
        <v>111</v>
      </c>
      <c r="Q89" s="20" t="s">
        <v>111</v>
      </c>
      <c r="R89" s="20" t="s">
        <v>111</v>
      </c>
      <c r="S89" s="20"/>
      <c r="T89" s="20"/>
      <c r="U89" s="20"/>
      <c r="V89" s="20"/>
      <c r="W89" s="20"/>
      <c r="X89" s="20"/>
      <c r="Y89" s="20"/>
      <c r="Z89" s="20"/>
      <c r="AD89" s="30"/>
    </row>
    <row r="90" spans="1:30" hidden="1" x14ac:dyDescent="0.25">
      <c r="A90">
        <v>54</v>
      </c>
      <c r="B90" s="15">
        <v>34600</v>
      </c>
      <c r="C90" s="25">
        <f t="shared" si="0"/>
        <v>0.23194484412670099</v>
      </c>
      <c r="D90" s="25">
        <f>VLOOKUP(B90,input_BB!$B$19:$L$10000,$D$35,0)</f>
        <v>459.67</v>
      </c>
      <c r="E90" s="27">
        <f t="shared" si="1"/>
        <v>0.2514548924221468</v>
      </c>
      <c r="F90" s="34">
        <f t="shared" si="3"/>
        <v>-1.817676961852277E-2</v>
      </c>
      <c r="G90" s="25" t="str">
        <f t="shared" si="2"/>
        <v>NA</v>
      </c>
      <c r="I90" s="31">
        <v>34600</v>
      </c>
      <c r="J90" s="20">
        <v>0.23194484412670099</v>
      </c>
      <c r="K90" s="20">
        <v>0</v>
      </c>
      <c r="L90" s="20" t="s">
        <v>111</v>
      </c>
      <c r="M90" s="20">
        <v>0.49946553665683602</v>
      </c>
      <c r="N90" s="20" t="s">
        <v>111</v>
      </c>
      <c r="O90" s="20">
        <v>0.50053446334316398</v>
      </c>
      <c r="P90" s="20" t="s">
        <v>111</v>
      </c>
      <c r="Q90" s="20" t="s">
        <v>111</v>
      </c>
      <c r="R90" s="20" t="s">
        <v>111</v>
      </c>
      <c r="S90" s="20"/>
      <c r="T90" s="20"/>
      <c r="U90" s="20"/>
      <c r="V90" s="20"/>
      <c r="W90" s="20"/>
      <c r="X90" s="20"/>
      <c r="Y90" s="20"/>
      <c r="Z90" s="20"/>
      <c r="AD90" s="30"/>
    </row>
    <row r="91" spans="1:30" hidden="1" x14ac:dyDescent="0.25">
      <c r="A91">
        <v>55</v>
      </c>
      <c r="B91" s="15">
        <v>34607</v>
      </c>
      <c r="C91" s="25">
        <f t="shared" si="0"/>
        <v>0.114644713699818</v>
      </c>
      <c r="D91" s="25">
        <f>VLOOKUP(B91,input_BB!$B$19:$L$10000,$D$35,0)</f>
        <v>462.69</v>
      </c>
      <c r="E91" s="27">
        <f t="shared" si="1"/>
        <v>1.8002505529640101E-2</v>
      </c>
      <c r="F91" s="34">
        <f t="shared" si="3"/>
        <v>-1.8039432076232487E-2</v>
      </c>
      <c r="G91" s="25" t="str">
        <f t="shared" si="2"/>
        <v>NA</v>
      </c>
      <c r="I91" s="31">
        <v>34607</v>
      </c>
      <c r="J91" s="20">
        <v>0.114644713699818</v>
      </c>
      <c r="K91" s="20">
        <v>0</v>
      </c>
      <c r="L91" s="20" t="s">
        <v>111</v>
      </c>
      <c r="M91" s="20">
        <v>0.49946553665683602</v>
      </c>
      <c r="N91" s="20" t="s">
        <v>111</v>
      </c>
      <c r="O91" s="20">
        <v>0.50053446334316398</v>
      </c>
      <c r="P91" s="20" t="s">
        <v>111</v>
      </c>
      <c r="Q91" s="20" t="s">
        <v>111</v>
      </c>
      <c r="R91" s="20" t="s">
        <v>111</v>
      </c>
      <c r="S91" s="20"/>
      <c r="T91" s="20"/>
      <c r="U91" s="20"/>
      <c r="V91" s="20"/>
      <c r="W91" s="20"/>
      <c r="X91" s="20"/>
      <c r="Y91" s="20"/>
      <c r="Z91" s="20"/>
      <c r="AD91" s="30"/>
    </row>
    <row r="92" spans="1:30" hidden="1" x14ac:dyDescent="0.25">
      <c r="A92">
        <v>56</v>
      </c>
      <c r="B92" s="15">
        <v>34614</v>
      </c>
      <c r="C92" s="25">
        <f t="shared" si="0"/>
        <v>0.115196295082569</v>
      </c>
      <c r="D92" s="25">
        <f>VLOOKUP(B92,input_BB!$B$19:$L$10000,$D$35,0)</f>
        <v>455.1</v>
      </c>
      <c r="E92" s="27">
        <f t="shared" si="1"/>
        <v>1.9100270637829424E-2</v>
      </c>
      <c r="F92" s="34">
        <f t="shared" si="3"/>
        <v>-9.941914851958944E-3</v>
      </c>
      <c r="G92" s="25" t="str">
        <f t="shared" si="2"/>
        <v>NA</v>
      </c>
      <c r="I92" s="31">
        <v>34614</v>
      </c>
      <c r="J92" s="20">
        <v>0.115196295082569</v>
      </c>
      <c r="K92" s="20">
        <v>0</v>
      </c>
      <c r="L92" s="20" t="s">
        <v>111</v>
      </c>
      <c r="M92" s="20">
        <v>0.339321813123872</v>
      </c>
      <c r="N92" s="20" t="s">
        <v>111</v>
      </c>
      <c r="O92" s="20">
        <v>0.660678186876128</v>
      </c>
      <c r="P92" s="20" t="s">
        <v>111</v>
      </c>
      <c r="Q92" s="20" t="s">
        <v>111</v>
      </c>
      <c r="R92" s="20" t="s">
        <v>111</v>
      </c>
      <c r="S92" s="20"/>
      <c r="T92" s="20"/>
      <c r="U92" s="20"/>
      <c r="V92" s="20"/>
      <c r="W92" s="20"/>
      <c r="X92" s="20"/>
      <c r="Y92" s="20"/>
      <c r="Z92" s="20"/>
      <c r="AD92" s="30"/>
    </row>
    <row r="93" spans="1:30" hidden="1" x14ac:dyDescent="0.25">
      <c r="A93">
        <v>57</v>
      </c>
      <c r="B93" s="15">
        <v>34621</v>
      </c>
      <c r="C93" s="25">
        <f t="shared" si="0"/>
        <v>0.115196295082569</v>
      </c>
      <c r="D93" s="25">
        <f>VLOOKUP(B93,input_BB!$B$19:$L$10000,$D$35,0)</f>
        <v>469.1</v>
      </c>
      <c r="E93" s="27">
        <f t="shared" si="1"/>
        <v>1.9100270637829424E-2</v>
      </c>
      <c r="F93" s="34">
        <f t="shared" si="3"/>
        <v>1.3853768181719905E-2</v>
      </c>
      <c r="G93" s="25" t="str">
        <f t="shared" si="2"/>
        <v>NA</v>
      </c>
      <c r="I93" s="31">
        <v>34621</v>
      </c>
      <c r="J93" s="20">
        <v>0.115196295082569</v>
      </c>
      <c r="K93" s="20">
        <v>0</v>
      </c>
      <c r="L93" s="20" t="s">
        <v>111</v>
      </c>
      <c r="M93" s="20">
        <v>0.339321813123872</v>
      </c>
      <c r="N93" s="20" t="s">
        <v>111</v>
      </c>
      <c r="O93" s="20">
        <v>0.660678186876128</v>
      </c>
      <c r="P93" s="20" t="s">
        <v>111</v>
      </c>
      <c r="Q93" s="20" t="s">
        <v>111</v>
      </c>
      <c r="R93" s="20" t="s">
        <v>111</v>
      </c>
      <c r="S93" s="20"/>
      <c r="T93" s="20"/>
      <c r="U93" s="20"/>
      <c r="V93" s="20"/>
      <c r="W93" s="20"/>
      <c r="X93" s="20"/>
      <c r="Y93" s="20"/>
      <c r="Z93" s="20"/>
      <c r="AD93" s="30"/>
    </row>
    <row r="94" spans="1:30" hidden="1" x14ac:dyDescent="0.25">
      <c r="A94">
        <v>58</v>
      </c>
      <c r="B94" s="15">
        <v>34628</v>
      </c>
      <c r="C94" s="25">
        <f t="shared" si="0"/>
        <v>0.115196295082569</v>
      </c>
      <c r="D94" s="25">
        <f>VLOOKUP(B94,input_BB!$B$19:$L$10000,$D$35,0)</f>
        <v>464.89</v>
      </c>
      <c r="E94" s="27">
        <f t="shared" si="1"/>
        <v>1.9100270637829424E-2</v>
      </c>
      <c r="F94" s="34">
        <f t="shared" si="3"/>
        <v>2.1511755658097043E-2</v>
      </c>
      <c r="G94" s="25" t="str">
        <f t="shared" si="2"/>
        <v>NA</v>
      </c>
      <c r="I94" s="31">
        <v>34628</v>
      </c>
      <c r="J94" s="20">
        <v>0.115196295082569</v>
      </c>
      <c r="K94" s="20">
        <v>0</v>
      </c>
      <c r="L94" s="20" t="s">
        <v>111</v>
      </c>
      <c r="M94" s="20">
        <v>0.339321813123872</v>
      </c>
      <c r="N94" s="20" t="s">
        <v>111</v>
      </c>
      <c r="O94" s="20">
        <v>0.660678186876128</v>
      </c>
      <c r="P94" s="20" t="s">
        <v>111</v>
      </c>
      <c r="Q94" s="20" t="s">
        <v>111</v>
      </c>
      <c r="R94" s="20" t="s">
        <v>111</v>
      </c>
      <c r="S94" s="20"/>
      <c r="T94" s="20"/>
      <c r="U94" s="20"/>
      <c r="V94" s="20"/>
      <c r="W94" s="20"/>
      <c r="X94" s="20"/>
      <c r="Y94" s="20"/>
      <c r="Z94" s="20"/>
      <c r="AD94" s="30"/>
    </row>
    <row r="95" spans="1:30" hidden="1" x14ac:dyDescent="0.25">
      <c r="A95">
        <v>59</v>
      </c>
      <c r="B95" s="15">
        <v>34635</v>
      </c>
      <c r="C95" s="25">
        <f t="shared" si="0"/>
        <v>0.115196295082569</v>
      </c>
      <c r="D95" s="25">
        <f>VLOOKUP(B95,input_BB!$B$19:$L$10000,$D$35,0)</f>
        <v>473.77</v>
      </c>
      <c r="E95" s="27">
        <f t="shared" si="1"/>
        <v>1.9100270637829424E-2</v>
      </c>
      <c r="F95" s="34">
        <f t="shared" si="3"/>
        <v>9.9552334257086983E-3</v>
      </c>
      <c r="G95" s="25" t="str">
        <f t="shared" si="2"/>
        <v>NA</v>
      </c>
      <c r="I95" s="31">
        <v>34635</v>
      </c>
      <c r="J95" s="20">
        <v>0.115196295082569</v>
      </c>
      <c r="K95" s="20">
        <v>0</v>
      </c>
      <c r="L95" s="20" t="s">
        <v>111</v>
      </c>
      <c r="M95" s="20">
        <v>0.339321813123872</v>
      </c>
      <c r="N95" s="20" t="s">
        <v>111</v>
      </c>
      <c r="O95" s="20">
        <v>0.660678186876128</v>
      </c>
      <c r="P95" s="20" t="s">
        <v>111</v>
      </c>
      <c r="Q95" s="20" t="s">
        <v>111</v>
      </c>
      <c r="R95" s="20" t="s">
        <v>111</v>
      </c>
      <c r="S95" s="20"/>
      <c r="T95" s="20"/>
      <c r="U95" s="20"/>
      <c r="V95" s="20"/>
      <c r="W95" s="20"/>
      <c r="X95" s="20"/>
      <c r="Y95" s="20"/>
      <c r="Z95" s="20"/>
      <c r="AD95" s="30"/>
    </row>
    <row r="96" spans="1:30" hidden="1" x14ac:dyDescent="0.25">
      <c r="A96">
        <v>60</v>
      </c>
      <c r="B96" s="15">
        <v>34642</v>
      </c>
      <c r="C96" s="25">
        <f t="shared" si="0"/>
        <v>0.115196295082569</v>
      </c>
      <c r="D96" s="25">
        <f>VLOOKUP(B96,input_BB!$B$19:$L$10000,$D$35,0)</f>
        <v>462.28</v>
      </c>
      <c r="E96" s="27">
        <f t="shared" si="1"/>
        <v>1.9100270637829424E-2</v>
      </c>
      <c r="F96" s="34">
        <f t="shared" si="3"/>
        <v>-5.6142313235388874E-3</v>
      </c>
      <c r="G96" s="25" t="str">
        <f t="shared" si="2"/>
        <v>NA</v>
      </c>
      <c r="I96" s="31">
        <v>34642</v>
      </c>
      <c r="J96" s="20">
        <v>0.115196295082569</v>
      </c>
      <c r="K96" s="20">
        <v>0</v>
      </c>
      <c r="L96" s="20" t="s">
        <v>111</v>
      </c>
      <c r="M96" s="20">
        <v>0.339321813123872</v>
      </c>
      <c r="N96" s="20" t="s">
        <v>111</v>
      </c>
      <c r="O96" s="20">
        <v>0.660678186876128</v>
      </c>
      <c r="P96" s="20" t="s">
        <v>111</v>
      </c>
      <c r="Q96" s="20" t="s">
        <v>111</v>
      </c>
      <c r="R96" s="20" t="s">
        <v>111</v>
      </c>
      <c r="S96" s="20"/>
      <c r="T96" s="20"/>
      <c r="U96" s="20"/>
      <c r="V96" s="20"/>
      <c r="W96" s="20"/>
      <c r="X96" s="20"/>
      <c r="Y96" s="20"/>
      <c r="Z96" s="20"/>
      <c r="AD96" s="30"/>
    </row>
    <row r="97" spans="1:30" hidden="1" x14ac:dyDescent="0.25">
      <c r="A97">
        <v>61</v>
      </c>
      <c r="B97" s="15">
        <v>34649</v>
      </c>
      <c r="C97" s="25">
        <f t="shared" si="0"/>
        <v>0.115196295082569</v>
      </c>
      <c r="D97" s="25">
        <f>VLOOKUP(B97,input_BB!$B$19:$L$10000,$D$35,0)</f>
        <v>462.35</v>
      </c>
      <c r="E97" s="27">
        <f t="shared" si="1"/>
        <v>1.9100270637829424E-2</v>
      </c>
      <c r="F97" s="34">
        <f t="shared" si="3"/>
        <v>-2.410452329189261E-2</v>
      </c>
      <c r="G97" s="25" t="str">
        <f t="shared" si="2"/>
        <v>NA</v>
      </c>
      <c r="I97" s="31">
        <v>34649</v>
      </c>
      <c r="J97" s="20">
        <v>0.115196295082569</v>
      </c>
      <c r="K97" s="20">
        <v>0</v>
      </c>
      <c r="L97" s="20" t="s">
        <v>111</v>
      </c>
      <c r="M97" s="20">
        <v>0.339321813123872</v>
      </c>
      <c r="N97" s="20" t="s">
        <v>111</v>
      </c>
      <c r="O97" s="20">
        <v>0.660678186876128</v>
      </c>
      <c r="P97" s="20" t="s">
        <v>111</v>
      </c>
      <c r="Q97" s="20" t="s">
        <v>111</v>
      </c>
      <c r="R97" s="20" t="s">
        <v>111</v>
      </c>
      <c r="S97" s="20"/>
      <c r="T97" s="20"/>
      <c r="U97" s="20"/>
      <c r="V97" s="20"/>
      <c r="W97" s="20"/>
      <c r="X97" s="20"/>
      <c r="Y97" s="20"/>
      <c r="Z97" s="20"/>
      <c r="AD97" s="30"/>
    </row>
    <row r="98" spans="1:30" hidden="1" x14ac:dyDescent="0.25">
      <c r="A98">
        <v>62</v>
      </c>
      <c r="B98" s="15">
        <v>34656</v>
      </c>
      <c r="C98" s="25">
        <f t="shared" si="0"/>
        <v>0.115196295082569</v>
      </c>
      <c r="D98" s="25">
        <f>VLOOKUP(B98,input_BB!$B$19:$L$10000,$D$35,0)</f>
        <v>461.47</v>
      </c>
      <c r="E98" s="27">
        <f t="shared" si="1"/>
        <v>1.9100270637829424E-2</v>
      </c>
      <c r="F98" s="34">
        <f t="shared" si="3"/>
        <v>-1.7521848230508397E-3</v>
      </c>
      <c r="G98" s="25" t="str">
        <f t="shared" si="2"/>
        <v>NA</v>
      </c>
      <c r="I98" s="31">
        <v>34656</v>
      </c>
      <c r="J98" s="20">
        <v>0.115196295082569</v>
      </c>
      <c r="K98" s="20">
        <v>0</v>
      </c>
      <c r="L98" s="20" t="s">
        <v>111</v>
      </c>
      <c r="M98" s="20">
        <v>0.339321813123872</v>
      </c>
      <c r="N98" s="20" t="s">
        <v>111</v>
      </c>
      <c r="O98" s="20">
        <v>0.660678186876128</v>
      </c>
      <c r="P98" s="20" t="s">
        <v>111</v>
      </c>
      <c r="Q98" s="20" t="s">
        <v>111</v>
      </c>
      <c r="R98" s="20" t="s">
        <v>111</v>
      </c>
      <c r="S98" s="20"/>
      <c r="T98" s="20"/>
      <c r="U98" s="20"/>
      <c r="V98" s="20"/>
      <c r="W98" s="20"/>
      <c r="X98" s="20"/>
      <c r="Y98" s="20"/>
      <c r="Z98" s="20"/>
      <c r="AD98" s="30"/>
    </row>
    <row r="99" spans="1:30" hidden="1" x14ac:dyDescent="0.25">
      <c r="A99">
        <v>63</v>
      </c>
      <c r="B99" s="15">
        <v>34663</v>
      </c>
      <c r="C99" s="25">
        <f t="shared" si="0"/>
        <v>0.115196295082569</v>
      </c>
      <c r="D99" s="25">
        <f>VLOOKUP(B99,input_BB!$B$19:$L$10000,$D$35,0)</f>
        <v>452.29</v>
      </c>
      <c r="E99" s="27">
        <f t="shared" si="1"/>
        <v>1.9100270637829424E-2</v>
      </c>
      <c r="F99" s="34">
        <f t="shared" si="3"/>
        <v>-2.1758408132367291E-2</v>
      </c>
      <c r="G99" s="25" t="str">
        <f t="shared" si="2"/>
        <v>NA</v>
      </c>
      <c r="I99" s="31">
        <v>34663</v>
      </c>
      <c r="J99" s="20">
        <v>0.115196295082569</v>
      </c>
      <c r="K99" s="20">
        <v>0</v>
      </c>
      <c r="L99" s="20" t="s">
        <v>111</v>
      </c>
      <c r="M99" s="20">
        <v>0.339321813123872</v>
      </c>
      <c r="N99" s="20" t="s">
        <v>111</v>
      </c>
      <c r="O99" s="20">
        <v>0.660678186876128</v>
      </c>
      <c r="P99" s="20" t="s">
        <v>111</v>
      </c>
      <c r="Q99" s="20" t="s">
        <v>111</v>
      </c>
      <c r="R99" s="20" t="s">
        <v>111</v>
      </c>
      <c r="S99" s="20"/>
      <c r="T99" s="20"/>
      <c r="U99" s="20"/>
      <c r="V99" s="20"/>
      <c r="W99" s="20"/>
      <c r="X99" s="20"/>
      <c r="Y99" s="20"/>
      <c r="Z99" s="20"/>
      <c r="AD99" s="30"/>
    </row>
    <row r="100" spans="1:30" hidden="1" x14ac:dyDescent="0.25">
      <c r="A100">
        <v>64</v>
      </c>
      <c r="B100" s="15">
        <v>34670</v>
      </c>
      <c r="C100" s="25">
        <f t="shared" si="0"/>
        <v>0.115196295082569</v>
      </c>
      <c r="D100" s="25">
        <f>VLOOKUP(B100,input_BB!$B$19:$L$10000,$D$35,0)</f>
        <v>453.3</v>
      </c>
      <c r="E100" s="27">
        <f t="shared" si="1"/>
        <v>1.9100270637829424E-2</v>
      </c>
      <c r="F100" s="34">
        <f t="shared" si="3"/>
        <v>-1.7704292803432553E-2</v>
      </c>
      <c r="G100" s="25" t="str">
        <f t="shared" si="2"/>
        <v>NA</v>
      </c>
      <c r="I100" s="31">
        <v>34670</v>
      </c>
      <c r="J100" s="20">
        <v>0.115196295082569</v>
      </c>
      <c r="K100" s="20">
        <v>0</v>
      </c>
      <c r="L100" s="20" t="s">
        <v>111</v>
      </c>
      <c r="M100" s="20">
        <v>0.339321813123872</v>
      </c>
      <c r="N100" s="20" t="s">
        <v>111</v>
      </c>
      <c r="O100" s="20">
        <v>0.660678186876128</v>
      </c>
      <c r="P100" s="20" t="s">
        <v>111</v>
      </c>
      <c r="Q100" s="20" t="s">
        <v>111</v>
      </c>
      <c r="R100" s="20" t="s">
        <v>111</v>
      </c>
      <c r="S100" s="20"/>
      <c r="T100" s="20"/>
      <c r="U100" s="20"/>
      <c r="V100" s="20"/>
      <c r="W100" s="20"/>
      <c r="X100" s="20"/>
      <c r="Y100" s="20"/>
      <c r="Z100" s="20"/>
      <c r="AD100" s="30"/>
    </row>
    <row r="101" spans="1:30" hidden="1" x14ac:dyDescent="0.25">
      <c r="A101">
        <v>65</v>
      </c>
      <c r="B101" s="15">
        <v>34677</v>
      </c>
      <c r="C101" s="25">
        <f t="shared" si="0"/>
        <v>0.115196295082569</v>
      </c>
      <c r="D101" s="25">
        <f>VLOOKUP(B101,input_BB!$B$19:$L$10000,$D$35,0)</f>
        <v>446.96</v>
      </c>
      <c r="E101" s="27">
        <f t="shared" si="1"/>
        <v>1.9100270637829424E-2</v>
      </c>
      <c r="F101" s="34">
        <f t="shared" si="3"/>
        <v>-1.1784474562780645E-2</v>
      </c>
      <c r="G101" s="25" t="str">
        <f t="shared" si="2"/>
        <v>NA</v>
      </c>
      <c r="I101" s="31">
        <v>34677</v>
      </c>
      <c r="J101" s="20">
        <v>0.115196295082569</v>
      </c>
      <c r="K101" s="20">
        <v>0</v>
      </c>
      <c r="L101" s="20" t="s">
        <v>111</v>
      </c>
      <c r="M101" s="20">
        <v>0.339321813123872</v>
      </c>
      <c r="N101" s="20" t="s">
        <v>111</v>
      </c>
      <c r="O101" s="20">
        <v>0.660678186876128</v>
      </c>
      <c r="P101" s="20" t="s">
        <v>111</v>
      </c>
      <c r="Q101" s="20" t="s">
        <v>111</v>
      </c>
      <c r="R101" s="20" t="s">
        <v>111</v>
      </c>
      <c r="S101" s="20"/>
      <c r="T101" s="20"/>
      <c r="U101" s="20"/>
      <c r="V101" s="20"/>
      <c r="W101" s="20"/>
      <c r="X101" s="20"/>
      <c r="Y101" s="20"/>
      <c r="Z101" s="20"/>
      <c r="AD101" s="30"/>
    </row>
    <row r="102" spans="1:30" hidden="1" x14ac:dyDescent="0.25">
      <c r="A102">
        <v>66</v>
      </c>
      <c r="B102" s="15">
        <v>34684</v>
      </c>
      <c r="C102" s="25">
        <f t="shared" ref="C102:C165" si="4">J102</f>
        <v>0.115196295082569</v>
      </c>
      <c r="D102" s="25">
        <f>VLOOKUP(B102,input_BB!$B$19:$L$10000,$D$35,0)</f>
        <v>458.8</v>
      </c>
      <c r="E102" s="27">
        <f t="shared" ref="E102:E165" si="5">(C102-$E$34)/$E$36</f>
        <v>1.9100270637829424E-2</v>
      </c>
      <c r="F102" s="34">
        <f t="shared" si="3"/>
        <v>1.2133245091550782E-2</v>
      </c>
      <c r="G102" s="25" t="str">
        <f t="shared" ref="G102:G165" si="6">VLOOKUP(B102,$I$37:$AD$5000,$G$34,0)</f>
        <v>NA</v>
      </c>
      <c r="I102" s="31">
        <v>34684</v>
      </c>
      <c r="J102" s="20">
        <v>0.115196295082569</v>
      </c>
      <c r="K102" s="20">
        <v>0</v>
      </c>
      <c r="L102" s="20" t="s">
        <v>111</v>
      </c>
      <c r="M102" s="20">
        <v>0.339321813123872</v>
      </c>
      <c r="N102" s="20" t="s">
        <v>111</v>
      </c>
      <c r="O102" s="20">
        <v>0.660678186876128</v>
      </c>
      <c r="P102" s="20" t="s">
        <v>111</v>
      </c>
      <c r="Q102" s="20" t="s">
        <v>111</v>
      </c>
      <c r="R102" s="20" t="s">
        <v>111</v>
      </c>
      <c r="S102" s="20"/>
      <c r="T102" s="20"/>
      <c r="U102" s="20"/>
      <c r="V102" s="20"/>
      <c r="W102" s="20"/>
      <c r="X102" s="20"/>
      <c r="Y102" s="20"/>
      <c r="Z102" s="20"/>
      <c r="AD102" s="30"/>
    </row>
    <row r="103" spans="1:30" hidden="1" x14ac:dyDescent="0.25">
      <c r="A103">
        <v>67</v>
      </c>
      <c r="B103" s="15">
        <v>34691</v>
      </c>
      <c r="C103" s="25">
        <f t="shared" si="4"/>
        <v>0.115196295082569</v>
      </c>
      <c r="D103" s="25">
        <f>VLOOKUP(B103,input_BB!$B$19:$L$10000,$D$35,0)</f>
        <v>459.83</v>
      </c>
      <c r="E103" s="27">
        <f t="shared" si="5"/>
        <v>1.9100270637829424E-2</v>
      </c>
      <c r="F103" s="34">
        <f t="shared" si="3"/>
        <v>2.8794522999820993E-2</v>
      </c>
      <c r="G103" s="25" t="str">
        <f t="shared" si="6"/>
        <v>NA</v>
      </c>
      <c r="I103" s="31">
        <v>34691</v>
      </c>
      <c r="J103" s="20">
        <v>0.115196295082569</v>
      </c>
      <c r="K103" s="20">
        <v>0</v>
      </c>
      <c r="L103" s="20" t="s">
        <v>111</v>
      </c>
      <c r="M103" s="20">
        <v>0.339321813123872</v>
      </c>
      <c r="N103" s="20" t="s">
        <v>111</v>
      </c>
      <c r="O103" s="20">
        <v>0.660678186876128</v>
      </c>
      <c r="P103" s="20" t="s">
        <v>111</v>
      </c>
      <c r="Q103" s="20" t="s">
        <v>111</v>
      </c>
      <c r="R103" s="20" t="s">
        <v>111</v>
      </c>
      <c r="S103" s="20"/>
      <c r="T103" s="20"/>
      <c r="U103" s="20"/>
      <c r="V103" s="20"/>
      <c r="W103" s="20"/>
      <c r="X103" s="20"/>
      <c r="Y103" s="20"/>
      <c r="Z103" s="20"/>
      <c r="AD103" s="30"/>
    </row>
    <row r="104" spans="1:30" hidden="1" x14ac:dyDescent="0.25">
      <c r="A104">
        <v>68</v>
      </c>
      <c r="B104" s="15">
        <v>34698</v>
      </c>
      <c r="C104" s="25">
        <f t="shared" si="4"/>
        <v>0.115196295082569</v>
      </c>
      <c r="D104" s="25">
        <f>VLOOKUP(B104,input_BB!$B$19:$L$10000,$D$35,0)</f>
        <v>459.27</v>
      </c>
      <c r="E104" s="27">
        <f t="shared" si="5"/>
        <v>1.9100270637829424E-2</v>
      </c>
      <c r="F104" s="34">
        <f t="shared" ref="F104:F167" si="7">D104/D102-1</f>
        <v>1.0244115082824745E-3</v>
      </c>
      <c r="G104" s="25" t="str">
        <f t="shared" si="6"/>
        <v>NA</v>
      </c>
      <c r="I104" s="31">
        <v>34698</v>
      </c>
      <c r="J104" s="20">
        <v>0.115196295082569</v>
      </c>
      <c r="K104" s="20">
        <v>0</v>
      </c>
      <c r="L104" s="20" t="s">
        <v>111</v>
      </c>
      <c r="M104" s="20">
        <v>0.339321813123872</v>
      </c>
      <c r="N104" s="20" t="s">
        <v>111</v>
      </c>
      <c r="O104" s="20">
        <v>0.660678186876128</v>
      </c>
      <c r="P104" s="20" t="s">
        <v>111</v>
      </c>
      <c r="Q104" s="20" t="s">
        <v>111</v>
      </c>
      <c r="R104" s="20" t="s">
        <v>111</v>
      </c>
      <c r="S104" s="20"/>
      <c r="T104" s="20"/>
      <c r="U104" s="20"/>
      <c r="V104" s="20"/>
      <c r="W104" s="20"/>
      <c r="X104" s="20"/>
      <c r="Y104" s="20"/>
      <c r="Z104" s="20"/>
      <c r="AD104" s="30"/>
    </row>
    <row r="105" spans="1:30" hidden="1" x14ac:dyDescent="0.25">
      <c r="A105">
        <v>69</v>
      </c>
      <c r="B105" s="15">
        <v>34705</v>
      </c>
      <c r="C105" s="25">
        <f t="shared" si="4"/>
        <v>0.115196295082569</v>
      </c>
      <c r="D105" s="25">
        <f>VLOOKUP(B105,input_BB!$B$19:$L$10000,$D$35,0)</f>
        <v>460.68</v>
      </c>
      <c r="E105" s="27">
        <f t="shared" si="5"/>
        <v>1.9100270637829424E-2</v>
      </c>
      <c r="F105" s="34">
        <f t="shared" si="7"/>
        <v>1.8485092316726792E-3</v>
      </c>
      <c r="G105" s="25" t="str">
        <f t="shared" si="6"/>
        <v>NA</v>
      </c>
      <c r="I105" s="31">
        <v>34705</v>
      </c>
      <c r="J105" s="20">
        <v>0.115196295082569</v>
      </c>
      <c r="K105" s="20">
        <v>0</v>
      </c>
      <c r="L105" s="20" t="s">
        <v>111</v>
      </c>
      <c r="M105" s="20">
        <v>0.339321813123872</v>
      </c>
      <c r="N105" s="20" t="s">
        <v>111</v>
      </c>
      <c r="O105" s="20">
        <v>0.660678186876128</v>
      </c>
      <c r="P105" s="20" t="s">
        <v>111</v>
      </c>
      <c r="Q105" s="20" t="s">
        <v>111</v>
      </c>
      <c r="R105" s="20" t="s">
        <v>111</v>
      </c>
      <c r="S105" s="20"/>
      <c r="T105" s="20"/>
      <c r="U105" s="20"/>
      <c r="V105" s="20"/>
      <c r="W105" s="20"/>
      <c r="X105" s="20"/>
      <c r="Y105" s="20"/>
      <c r="Z105" s="20"/>
      <c r="AD105" s="30"/>
    </row>
    <row r="106" spans="1:30" hidden="1" x14ac:dyDescent="0.25">
      <c r="A106">
        <v>70</v>
      </c>
      <c r="B106" s="15">
        <v>34712</v>
      </c>
      <c r="C106" s="25">
        <f t="shared" si="4"/>
        <v>0.115196295082569</v>
      </c>
      <c r="D106" s="25">
        <f>VLOOKUP(B106,input_BB!$B$19:$L$10000,$D$35,0)</f>
        <v>465.97</v>
      </c>
      <c r="E106" s="27">
        <f t="shared" si="5"/>
        <v>1.9100270637829424E-2</v>
      </c>
      <c r="F106" s="34">
        <f t="shared" si="7"/>
        <v>1.4588368497833626E-2</v>
      </c>
      <c r="G106" s="25" t="str">
        <f t="shared" si="6"/>
        <v>NA</v>
      </c>
      <c r="I106" s="31">
        <v>34712</v>
      </c>
      <c r="J106" s="20">
        <v>0.115196295082569</v>
      </c>
      <c r="K106" s="20">
        <v>0</v>
      </c>
      <c r="L106" s="20" t="s">
        <v>111</v>
      </c>
      <c r="M106" s="20">
        <v>0.339321813123872</v>
      </c>
      <c r="N106" s="20" t="s">
        <v>111</v>
      </c>
      <c r="O106" s="20">
        <v>0.660678186876128</v>
      </c>
      <c r="P106" s="20" t="s">
        <v>111</v>
      </c>
      <c r="Q106" s="20" t="s">
        <v>111</v>
      </c>
      <c r="R106" s="20" t="s">
        <v>111</v>
      </c>
      <c r="S106" s="20"/>
      <c r="T106" s="20"/>
      <c r="U106" s="20"/>
      <c r="V106" s="20"/>
      <c r="W106" s="20"/>
      <c r="X106" s="20"/>
      <c r="Y106" s="20"/>
      <c r="Z106" s="20"/>
      <c r="AD106" s="30"/>
    </row>
    <row r="107" spans="1:30" hidden="1" x14ac:dyDescent="0.25">
      <c r="A107">
        <v>71</v>
      </c>
      <c r="B107" s="15">
        <v>34719</v>
      </c>
      <c r="C107" s="25">
        <f t="shared" si="4"/>
        <v>0.115196295082569</v>
      </c>
      <c r="D107" s="25">
        <f>VLOOKUP(B107,input_BB!$B$19:$L$10000,$D$35,0)</f>
        <v>464.78</v>
      </c>
      <c r="E107" s="27">
        <f t="shared" si="5"/>
        <v>1.9100270637829424E-2</v>
      </c>
      <c r="F107" s="34">
        <f t="shared" si="7"/>
        <v>8.8998871233827437E-3</v>
      </c>
      <c r="G107" s="25" t="str">
        <f t="shared" si="6"/>
        <v>NA</v>
      </c>
      <c r="I107" s="31">
        <v>34719</v>
      </c>
      <c r="J107" s="20">
        <v>0.115196295082569</v>
      </c>
      <c r="K107" s="20">
        <v>0</v>
      </c>
      <c r="L107" s="20" t="s">
        <v>111</v>
      </c>
      <c r="M107" s="20">
        <v>0.339321813123872</v>
      </c>
      <c r="N107" s="20" t="s">
        <v>111</v>
      </c>
      <c r="O107" s="20">
        <v>0.660678186876128</v>
      </c>
      <c r="P107" s="20" t="s">
        <v>111</v>
      </c>
      <c r="Q107" s="20" t="s">
        <v>111</v>
      </c>
      <c r="R107" s="20" t="s">
        <v>111</v>
      </c>
      <c r="S107" s="20"/>
      <c r="T107" s="20"/>
      <c r="U107" s="20"/>
      <c r="V107" s="20"/>
      <c r="W107" s="20"/>
      <c r="X107" s="20"/>
      <c r="Y107" s="20"/>
      <c r="Z107" s="20"/>
      <c r="AD107" s="30"/>
    </row>
    <row r="108" spans="1:30" hidden="1" x14ac:dyDescent="0.25">
      <c r="A108">
        <v>72</v>
      </c>
      <c r="B108" s="15">
        <v>34726</v>
      </c>
      <c r="C108" s="25">
        <f t="shared" si="4"/>
        <v>0.115196295082569</v>
      </c>
      <c r="D108" s="25">
        <f>VLOOKUP(B108,input_BB!$B$19:$L$10000,$D$35,0)</f>
        <v>470.39</v>
      </c>
      <c r="E108" s="27">
        <f t="shared" si="5"/>
        <v>1.9100270637829424E-2</v>
      </c>
      <c r="F108" s="34">
        <f t="shared" si="7"/>
        <v>9.4855892010214937E-3</v>
      </c>
      <c r="G108" s="25" t="str">
        <f t="shared" si="6"/>
        <v>NA</v>
      </c>
      <c r="I108" s="31">
        <v>34726</v>
      </c>
      <c r="J108" s="20">
        <v>0.115196295082569</v>
      </c>
      <c r="K108" s="20">
        <v>0</v>
      </c>
      <c r="L108" s="20" t="s">
        <v>111</v>
      </c>
      <c r="M108" s="20">
        <v>0.339321813123872</v>
      </c>
      <c r="N108" s="20" t="s">
        <v>111</v>
      </c>
      <c r="O108" s="20">
        <v>0.660678186876128</v>
      </c>
      <c r="P108" s="20" t="s">
        <v>111</v>
      </c>
      <c r="Q108" s="20" t="s">
        <v>111</v>
      </c>
      <c r="R108" s="20" t="s">
        <v>111</v>
      </c>
      <c r="S108" s="20"/>
      <c r="T108" s="20"/>
      <c r="U108" s="20"/>
      <c r="V108" s="20"/>
      <c r="W108" s="20"/>
      <c r="X108" s="20"/>
      <c r="Y108" s="20"/>
      <c r="Z108" s="20"/>
      <c r="AD108" s="30"/>
    </row>
    <row r="109" spans="1:30" hidden="1" x14ac:dyDescent="0.25">
      <c r="A109">
        <v>73</v>
      </c>
      <c r="B109" s="15">
        <v>34733</v>
      </c>
      <c r="C109" s="25">
        <f t="shared" si="4"/>
        <v>0.115196295082569</v>
      </c>
      <c r="D109" s="25">
        <f>VLOOKUP(B109,input_BB!$B$19:$L$10000,$D$35,0)</f>
        <v>478.64</v>
      </c>
      <c r="E109" s="27">
        <f t="shared" si="5"/>
        <v>1.9100270637829424E-2</v>
      </c>
      <c r="F109" s="34">
        <f t="shared" si="7"/>
        <v>2.9820560265071627E-2</v>
      </c>
      <c r="G109" s="25" t="str">
        <f t="shared" si="6"/>
        <v>NA</v>
      </c>
      <c r="I109" s="31">
        <v>34733</v>
      </c>
      <c r="J109" s="20">
        <v>0.115196295082569</v>
      </c>
      <c r="K109" s="20">
        <v>0</v>
      </c>
      <c r="L109" s="20" t="s">
        <v>111</v>
      </c>
      <c r="M109" s="20">
        <v>0.339321813123872</v>
      </c>
      <c r="N109" s="20" t="s">
        <v>111</v>
      </c>
      <c r="O109" s="20">
        <v>0.660678186876128</v>
      </c>
      <c r="P109" s="20" t="s">
        <v>111</v>
      </c>
      <c r="Q109" s="20" t="s">
        <v>111</v>
      </c>
      <c r="R109" s="20" t="s">
        <v>111</v>
      </c>
      <c r="S109" s="20"/>
      <c r="T109" s="20"/>
      <c r="U109" s="20"/>
      <c r="V109" s="20"/>
      <c r="W109" s="20"/>
      <c r="X109" s="20"/>
      <c r="Y109" s="20"/>
      <c r="Z109" s="20"/>
      <c r="AD109" s="30"/>
    </row>
    <row r="110" spans="1:30" hidden="1" x14ac:dyDescent="0.25">
      <c r="A110">
        <v>74</v>
      </c>
      <c r="B110" s="15">
        <v>34740</v>
      </c>
      <c r="C110" s="25">
        <f t="shared" si="4"/>
        <v>0.115196295082569</v>
      </c>
      <c r="D110" s="25">
        <f>VLOOKUP(B110,input_BB!$B$19:$L$10000,$D$35,0)</f>
        <v>481.46</v>
      </c>
      <c r="E110" s="27">
        <f t="shared" si="5"/>
        <v>1.9100270637829424E-2</v>
      </c>
      <c r="F110" s="34">
        <f t="shared" si="7"/>
        <v>2.3533663555772799E-2</v>
      </c>
      <c r="G110" s="25" t="str">
        <f t="shared" si="6"/>
        <v>NA</v>
      </c>
      <c r="I110" s="31">
        <v>34740</v>
      </c>
      <c r="J110" s="20">
        <v>0.115196295082569</v>
      </c>
      <c r="K110" s="20">
        <v>0</v>
      </c>
      <c r="L110" s="20" t="s">
        <v>111</v>
      </c>
      <c r="M110" s="20">
        <v>0.339321813123872</v>
      </c>
      <c r="N110" s="20" t="s">
        <v>111</v>
      </c>
      <c r="O110" s="20">
        <v>0.660678186876128</v>
      </c>
      <c r="P110" s="20" t="s">
        <v>111</v>
      </c>
      <c r="Q110" s="20" t="s">
        <v>111</v>
      </c>
      <c r="R110" s="20" t="s">
        <v>111</v>
      </c>
      <c r="S110" s="20"/>
      <c r="T110" s="20"/>
      <c r="U110" s="20"/>
      <c r="V110" s="20"/>
      <c r="W110" s="20"/>
      <c r="X110" s="20"/>
      <c r="Y110" s="20"/>
      <c r="Z110" s="20"/>
      <c r="AD110" s="30"/>
    </row>
    <row r="111" spans="1:30" hidden="1" x14ac:dyDescent="0.25">
      <c r="A111">
        <v>75</v>
      </c>
      <c r="B111" s="15">
        <v>34747</v>
      </c>
      <c r="C111" s="25">
        <f t="shared" si="4"/>
        <v>0.115196295082569</v>
      </c>
      <c r="D111" s="25">
        <f>VLOOKUP(B111,input_BB!$B$19:$L$10000,$D$35,0)</f>
        <v>481.97</v>
      </c>
      <c r="E111" s="27">
        <f t="shared" si="5"/>
        <v>1.9100270637829424E-2</v>
      </c>
      <c r="F111" s="34">
        <f t="shared" si="7"/>
        <v>6.9572121009526811E-3</v>
      </c>
      <c r="G111" s="25" t="str">
        <f t="shared" si="6"/>
        <v>NA</v>
      </c>
      <c r="I111" s="31">
        <v>34747</v>
      </c>
      <c r="J111" s="20">
        <v>0.115196295082569</v>
      </c>
      <c r="K111" s="20">
        <v>0</v>
      </c>
      <c r="L111" s="20" t="s">
        <v>111</v>
      </c>
      <c r="M111" s="20">
        <v>0.339321813123872</v>
      </c>
      <c r="N111" s="20" t="s">
        <v>111</v>
      </c>
      <c r="O111" s="20">
        <v>0.660678186876128</v>
      </c>
      <c r="P111" s="20" t="s">
        <v>111</v>
      </c>
      <c r="Q111" s="20" t="s">
        <v>111</v>
      </c>
      <c r="R111" s="20" t="s">
        <v>111</v>
      </c>
      <c r="S111" s="20"/>
      <c r="T111" s="20"/>
      <c r="U111" s="20"/>
      <c r="V111" s="20"/>
      <c r="W111" s="20"/>
      <c r="X111" s="20"/>
      <c r="Y111" s="20"/>
      <c r="Z111" s="20"/>
      <c r="AD111" s="30"/>
    </row>
    <row r="112" spans="1:30" hidden="1" x14ac:dyDescent="0.25">
      <c r="A112">
        <v>76</v>
      </c>
      <c r="B112" s="15">
        <v>34754</v>
      </c>
      <c r="C112" s="25">
        <f t="shared" si="4"/>
        <v>0.115196295082569</v>
      </c>
      <c r="D112" s="25">
        <f>VLOOKUP(B112,input_BB!$B$19:$L$10000,$D$35,0)</f>
        <v>488.11</v>
      </c>
      <c r="E112" s="27">
        <f t="shared" si="5"/>
        <v>1.9100270637829424E-2</v>
      </c>
      <c r="F112" s="34">
        <f t="shared" si="7"/>
        <v>1.3812154696132728E-2</v>
      </c>
      <c r="G112" s="25" t="str">
        <f t="shared" si="6"/>
        <v>NA</v>
      </c>
      <c r="I112" s="31">
        <v>34754</v>
      </c>
      <c r="J112" s="20">
        <v>0.115196295082569</v>
      </c>
      <c r="K112" s="20">
        <v>0</v>
      </c>
      <c r="L112" s="20" t="s">
        <v>111</v>
      </c>
      <c r="M112" s="20">
        <v>0.339321813123872</v>
      </c>
      <c r="N112" s="20" t="s">
        <v>111</v>
      </c>
      <c r="O112" s="20">
        <v>0.660678186876128</v>
      </c>
      <c r="P112" s="20" t="s">
        <v>111</v>
      </c>
      <c r="Q112" s="20" t="s">
        <v>111</v>
      </c>
      <c r="R112" s="20" t="s">
        <v>111</v>
      </c>
      <c r="S112" s="20"/>
      <c r="T112" s="20"/>
      <c r="U112" s="20"/>
      <c r="V112" s="20"/>
      <c r="W112" s="20"/>
      <c r="X112" s="20"/>
      <c r="Y112" s="20"/>
      <c r="Z112" s="20"/>
      <c r="AD112" s="30"/>
    </row>
    <row r="113" spans="1:30" hidden="1" x14ac:dyDescent="0.25">
      <c r="A113">
        <v>77</v>
      </c>
      <c r="B113" s="15">
        <v>34761</v>
      </c>
      <c r="C113" s="25">
        <f t="shared" si="4"/>
        <v>0.115196295082569</v>
      </c>
      <c r="D113" s="25">
        <f>VLOOKUP(B113,input_BB!$B$19:$L$10000,$D$35,0)</f>
        <v>485.42</v>
      </c>
      <c r="E113" s="27">
        <f t="shared" si="5"/>
        <v>1.9100270637829424E-2</v>
      </c>
      <c r="F113" s="34">
        <f t="shared" si="7"/>
        <v>7.1581218748053566E-3</v>
      </c>
      <c r="G113" s="25" t="str">
        <f t="shared" si="6"/>
        <v>NA</v>
      </c>
      <c r="I113" s="31">
        <v>34761</v>
      </c>
      <c r="J113" s="20">
        <v>0.115196295082569</v>
      </c>
      <c r="K113" s="20">
        <v>0</v>
      </c>
      <c r="L113" s="20" t="s">
        <v>111</v>
      </c>
      <c r="M113" s="20">
        <v>0.339321813123872</v>
      </c>
      <c r="N113" s="20" t="s">
        <v>111</v>
      </c>
      <c r="O113" s="20">
        <v>0.660678186876128</v>
      </c>
      <c r="P113" s="20" t="s">
        <v>111</v>
      </c>
      <c r="Q113" s="20" t="s">
        <v>111</v>
      </c>
      <c r="R113" s="20" t="s">
        <v>111</v>
      </c>
      <c r="S113" s="20"/>
      <c r="T113" s="20"/>
      <c r="U113" s="20"/>
      <c r="V113" s="20"/>
      <c r="W113" s="20"/>
      <c r="X113" s="20"/>
      <c r="Y113" s="20"/>
      <c r="Z113" s="20"/>
      <c r="AD113" s="30"/>
    </row>
    <row r="114" spans="1:30" hidden="1" x14ac:dyDescent="0.25">
      <c r="A114">
        <v>78</v>
      </c>
      <c r="B114" s="15">
        <v>34768</v>
      </c>
      <c r="C114" s="25">
        <f t="shared" si="4"/>
        <v>0.115196295082569</v>
      </c>
      <c r="D114" s="25">
        <f>VLOOKUP(B114,input_BB!$B$19:$L$10000,$D$35,0)</f>
        <v>489.57</v>
      </c>
      <c r="E114" s="27">
        <f t="shared" si="5"/>
        <v>1.9100270637829424E-2</v>
      </c>
      <c r="F114" s="34">
        <f t="shared" si="7"/>
        <v>2.9911290487798503E-3</v>
      </c>
      <c r="G114" s="25" t="str">
        <f t="shared" si="6"/>
        <v>NA</v>
      </c>
      <c r="I114" s="31">
        <v>34768</v>
      </c>
      <c r="J114" s="20">
        <v>0.115196295082569</v>
      </c>
      <c r="K114" s="20">
        <v>0</v>
      </c>
      <c r="L114" s="20" t="s">
        <v>111</v>
      </c>
      <c r="M114" s="20">
        <v>0.339321813123872</v>
      </c>
      <c r="N114" s="20" t="s">
        <v>111</v>
      </c>
      <c r="O114" s="20">
        <v>0.660678186876128</v>
      </c>
      <c r="P114" s="20" t="s">
        <v>111</v>
      </c>
      <c r="Q114" s="20" t="s">
        <v>111</v>
      </c>
      <c r="R114" s="20" t="s">
        <v>111</v>
      </c>
      <c r="S114" s="20"/>
      <c r="T114" s="20"/>
      <c r="U114" s="20"/>
      <c r="V114" s="20"/>
      <c r="W114" s="20"/>
      <c r="X114" s="20"/>
      <c r="Y114" s="20"/>
      <c r="Z114" s="20"/>
      <c r="AD114" s="30"/>
    </row>
    <row r="115" spans="1:30" hidden="1" x14ac:dyDescent="0.25">
      <c r="A115">
        <v>79</v>
      </c>
      <c r="B115" s="15">
        <v>34775</v>
      </c>
      <c r="C115" s="25">
        <f t="shared" si="4"/>
        <v>0.115196295082569</v>
      </c>
      <c r="D115" s="25">
        <f>VLOOKUP(B115,input_BB!$B$19:$L$10000,$D$35,0)</f>
        <v>495.52</v>
      </c>
      <c r="E115" s="27">
        <f t="shared" si="5"/>
        <v>1.9100270637829424E-2</v>
      </c>
      <c r="F115" s="34">
        <f t="shared" si="7"/>
        <v>2.0806724073997751E-2</v>
      </c>
      <c r="G115" s="25" t="str">
        <f t="shared" si="6"/>
        <v>NA</v>
      </c>
      <c r="I115" s="31">
        <v>34775</v>
      </c>
      <c r="J115" s="20">
        <v>0.115196295082569</v>
      </c>
      <c r="K115" s="20">
        <v>0</v>
      </c>
      <c r="L115" s="20" t="s">
        <v>111</v>
      </c>
      <c r="M115" s="20">
        <v>0.339321813123872</v>
      </c>
      <c r="N115" s="20" t="s">
        <v>111</v>
      </c>
      <c r="O115" s="20">
        <v>0.660678186876128</v>
      </c>
      <c r="P115" s="20" t="s">
        <v>111</v>
      </c>
      <c r="Q115" s="20" t="s">
        <v>111</v>
      </c>
      <c r="R115" s="20" t="s">
        <v>111</v>
      </c>
      <c r="S115" s="20"/>
      <c r="T115" s="20"/>
      <c r="U115" s="20"/>
      <c r="V115" s="20"/>
      <c r="W115" s="20"/>
      <c r="X115" s="20"/>
      <c r="Y115" s="20"/>
      <c r="Z115" s="20"/>
      <c r="AD115" s="30"/>
    </row>
    <row r="116" spans="1:30" hidden="1" x14ac:dyDescent="0.25">
      <c r="A116">
        <v>80</v>
      </c>
      <c r="B116" s="15">
        <v>34782</v>
      </c>
      <c r="C116" s="25">
        <f t="shared" si="4"/>
        <v>0.115196295082569</v>
      </c>
      <c r="D116" s="25">
        <f>VLOOKUP(B116,input_BB!$B$19:$L$10000,$D$35,0)</f>
        <v>500.97</v>
      </c>
      <c r="E116" s="27">
        <f t="shared" si="5"/>
        <v>1.9100270637829424E-2</v>
      </c>
      <c r="F116" s="34">
        <f t="shared" si="7"/>
        <v>2.3285740547827727E-2</v>
      </c>
      <c r="G116" s="25" t="str">
        <f t="shared" si="6"/>
        <v>NA</v>
      </c>
      <c r="I116" s="31">
        <v>34782</v>
      </c>
      <c r="J116" s="20">
        <v>0.115196295082569</v>
      </c>
      <c r="K116" s="20">
        <v>0</v>
      </c>
      <c r="L116" s="20" t="s">
        <v>111</v>
      </c>
      <c r="M116" s="20">
        <v>0.339321813123872</v>
      </c>
      <c r="N116" s="20" t="s">
        <v>111</v>
      </c>
      <c r="O116" s="20">
        <v>0.660678186876128</v>
      </c>
      <c r="P116" s="20" t="s">
        <v>111</v>
      </c>
      <c r="Q116" s="20" t="s">
        <v>111</v>
      </c>
      <c r="R116" s="20" t="s">
        <v>111</v>
      </c>
      <c r="S116" s="20"/>
      <c r="T116" s="20"/>
      <c r="U116" s="20"/>
      <c r="V116" s="20"/>
      <c r="W116" s="20"/>
      <c r="X116" s="20"/>
      <c r="Y116" s="20"/>
      <c r="Z116" s="20"/>
      <c r="AD116" s="30"/>
    </row>
    <row r="117" spans="1:30" hidden="1" x14ac:dyDescent="0.25">
      <c r="A117">
        <v>81</v>
      </c>
      <c r="B117" s="15">
        <v>34789</v>
      </c>
      <c r="C117" s="25">
        <f t="shared" si="4"/>
        <v>0.115196295082569</v>
      </c>
      <c r="D117" s="25">
        <f>VLOOKUP(B117,input_BB!$B$19:$L$10000,$D$35,0)</f>
        <v>500.71</v>
      </c>
      <c r="E117" s="27">
        <f t="shared" si="5"/>
        <v>1.9100270637829424E-2</v>
      </c>
      <c r="F117" s="34">
        <f t="shared" si="7"/>
        <v>1.0473845657087422E-2</v>
      </c>
      <c r="G117" s="25" t="str">
        <f t="shared" si="6"/>
        <v>NA</v>
      </c>
      <c r="I117" s="31">
        <v>34789</v>
      </c>
      <c r="J117" s="20">
        <v>0.115196295082569</v>
      </c>
      <c r="K117" s="20">
        <v>0</v>
      </c>
      <c r="L117" s="20" t="s">
        <v>111</v>
      </c>
      <c r="M117" s="20">
        <v>0.339321813123872</v>
      </c>
      <c r="N117" s="20" t="s">
        <v>111</v>
      </c>
      <c r="O117" s="20">
        <v>0.660678186876128</v>
      </c>
      <c r="P117" s="20" t="s">
        <v>111</v>
      </c>
      <c r="Q117" s="20" t="s">
        <v>111</v>
      </c>
      <c r="R117" s="20" t="s">
        <v>111</v>
      </c>
      <c r="S117" s="20"/>
      <c r="T117" s="20"/>
      <c r="U117" s="20"/>
      <c r="V117" s="20"/>
      <c r="W117" s="20"/>
      <c r="X117" s="20"/>
      <c r="Y117" s="20"/>
      <c r="Z117" s="20"/>
      <c r="AD117" s="30"/>
    </row>
    <row r="118" spans="1:30" hidden="1" x14ac:dyDescent="0.25">
      <c r="A118">
        <v>82</v>
      </c>
      <c r="B118" s="15">
        <v>34796</v>
      </c>
      <c r="C118" s="25">
        <f t="shared" si="4"/>
        <v>0.115196295082569</v>
      </c>
      <c r="D118" s="25">
        <f>VLOOKUP(B118,input_BB!$B$19:$L$10000,$D$35,0)</f>
        <v>506.42</v>
      </c>
      <c r="E118" s="27">
        <f t="shared" si="5"/>
        <v>1.9100270637829424E-2</v>
      </c>
      <c r="F118" s="34">
        <f t="shared" si="7"/>
        <v>1.0878894943809003E-2</v>
      </c>
      <c r="G118" s="25" t="str">
        <f t="shared" si="6"/>
        <v>NA</v>
      </c>
      <c r="I118" s="31">
        <v>34796</v>
      </c>
      <c r="J118" s="20">
        <v>0.115196295082569</v>
      </c>
      <c r="K118" s="20">
        <v>0</v>
      </c>
      <c r="L118" s="20" t="s">
        <v>111</v>
      </c>
      <c r="M118" s="20">
        <v>0.339321813123872</v>
      </c>
      <c r="N118" s="20" t="s">
        <v>111</v>
      </c>
      <c r="O118" s="20">
        <v>0.660678186876128</v>
      </c>
      <c r="P118" s="20" t="s">
        <v>111</v>
      </c>
      <c r="Q118" s="20" t="s">
        <v>111</v>
      </c>
      <c r="R118" s="20" t="s">
        <v>111</v>
      </c>
      <c r="S118" s="20"/>
      <c r="T118" s="20"/>
      <c r="U118" s="20"/>
      <c r="V118" s="20"/>
      <c r="W118" s="20"/>
      <c r="X118" s="20"/>
      <c r="Y118" s="20"/>
      <c r="Z118" s="20"/>
      <c r="AD118" s="30"/>
    </row>
    <row r="119" spans="1:30" hidden="1" x14ac:dyDescent="0.25">
      <c r="A119">
        <v>83</v>
      </c>
      <c r="B119" s="15">
        <v>34803</v>
      </c>
      <c r="C119" s="25">
        <f t="shared" si="4"/>
        <v>0.115196295082569</v>
      </c>
      <c r="D119" s="25">
        <f>VLOOKUP(B119,input_BB!$B$19:$L$10000,$D$35,0)</f>
        <v>509.23</v>
      </c>
      <c r="E119" s="27">
        <f t="shared" si="5"/>
        <v>1.9100270637829424E-2</v>
      </c>
      <c r="F119" s="34">
        <f t="shared" si="7"/>
        <v>1.7015837510734766E-2</v>
      </c>
      <c r="G119" s="25" t="str">
        <f t="shared" si="6"/>
        <v>NA</v>
      </c>
      <c r="I119" s="31">
        <v>34803</v>
      </c>
      <c r="J119" s="20">
        <v>0.115196295082569</v>
      </c>
      <c r="K119" s="20">
        <v>0</v>
      </c>
      <c r="L119" s="20" t="s">
        <v>111</v>
      </c>
      <c r="M119" s="20">
        <v>0.339321813123872</v>
      </c>
      <c r="N119" s="20" t="s">
        <v>111</v>
      </c>
      <c r="O119" s="20">
        <v>0.660678186876128</v>
      </c>
      <c r="P119" s="20" t="s">
        <v>111</v>
      </c>
      <c r="Q119" s="20" t="s">
        <v>111</v>
      </c>
      <c r="R119" s="20" t="s">
        <v>111</v>
      </c>
      <c r="S119" s="20"/>
      <c r="T119" s="20"/>
      <c r="U119" s="20"/>
      <c r="V119" s="20"/>
      <c r="W119" s="20"/>
      <c r="X119" s="20"/>
      <c r="Y119" s="20"/>
      <c r="Z119" s="20"/>
      <c r="AD119" s="30"/>
    </row>
    <row r="120" spans="1:30" hidden="1" x14ac:dyDescent="0.25">
      <c r="A120">
        <v>84</v>
      </c>
      <c r="B120" s="15">
        <v>34810</v>
      </c>
      <c r="C120" s="25">
        <f t="shared" si="4"/>
        <v>0.115196295082569</v>
      </c>
      <c r="D120" s="25">
        <f>VLOOKUP(B120,input_BB!$B$19:$L$10000,$D$35,0)</f>
        <v>508.49</v>
      </c>
      <c r="E120" s="27">
        <f t="shared" si="5"/>
        <v>1.9100270637829424E-2</v>
      </c>
      <c r="F120" s="34">
        <f t="shared" si="7"/>
        <v>4.0875162908258211E-3</v>
      </c>
      <c r="G120" s="25" t="str">
        <f t="shared" si="6"/>
        <v>NA</v>
      </c>
      <c r="I120" s="31">
        <v>34810</v>
      </c>
      <c r="J120" s="20">
        <v>0.115196295082569</v>
      </c>
      <c r="K120" s="20">
        <v>0</v>
      </c>
      <c r="L120" s="20" t="s">
        <v>111</v>
      </c>
      <c r="M120" s="20">
        <v>0.339321813123872</v>
      </c>
      <c r="N120" s="20" t="s">
        <v>111</v>
      </c>
      <c r="O120" s="20">
        <v>0.660678186876128</v>
      </c>
      <c r="P120" s="20" t="s">
        <v>111</v>
      </c>
      <c r="Q120" s="20" t="s">
        <v>111</v>
      </c>
      <c r="R120" s="20" t="s">
        <v>111</v>
      </c>
      <c r="S120" s="20"/>
      <c r="T120" s="20"/>
      <c r="U120" s="20"/>
      <c r="V120" s="20"/>
      <c r="W120" s="20"/>
      <c r="X120" s="20"/>
      <c r="Y120" s="20"/>
      <c r="Z120" s="20"/>
      <c r="AD120" s="30"/>
    </row>
    <row r="121" spans="1:30" hidden="1" x14ac:dyDescent="0.25">
      <c r="A121">
        <v>85</v>
      </c>
      <c r="B121" s="15">
        <v>34817</v>
      </c>
      <c r="C121" s="25">
        <f t="shared" si="4"/>
        <v>0.115196295082569</v>
      </c>
      <c r="D121" s="25">
        <f>VLOOKUP(B121,input_BB!$B$19:$L$10000,$D$35,0)</f>
        <v>514.71</v>
      </c>
      <c r="E121" s="27">
        <f t="shared" si="5"/>
        <v>1.9100270637829424E-2</v>
      </c>
      <c r="F121" s="34">
        <f t="shared" si="7"/>
        <v>1.076134556094499E-2</v>
      </c>
      <c r="G121" s="25" t="str">
        <f t="shared" si="6"/>
        <v>NA</v>
      </c>
      <c r="I121" s="31">
        <v>34817</v>
      </c>
      <c r="J121" s="20">
        <v>0.115196295082569</v>
      </c>
      <c r="K121" s="20">
        <v>0</v>
      </c>
      <c r="L121" s="20" t="s">
        <v>111</v>
      </c>
      <c r="M121" s="20">
        <v>0.339321813123872</v>
      </c>
      <c r="N121" s="20" t="s">
        <v>111</v>
      </c>
      <c r="O121" s="20">
        <v>0.660678186876128</v>
      </c>
      <c r="P121" s="20" t="s">
        <v>111</v>
      </c>
      <c r="Q121" s="20" t="s">
        <v>111</v>
      </c>
      <c r="R121" s="20" t="s">
        <v>111</v>
      </c>
      <c r="S121" s="20"/>
      <c r="T121" s="20"/>
      <c r="U121" s="20"/>
      <c r="V121" s="20"/>
      <c r="W121" s="20"/>
      <c r="X121" s="20"/>
      <c r="Y121" s="20"/>
      <c r="Z121" s="20"/>
      <c r="AD121" s="30"/>
    </row>
    <row r="122" spans="1:30" hidden="1" x14ac:dyDescent="0.25">
      <c r="A122">
        <v>86</v>
      </c>
      <c r="B122" s="15">
        <v>34824</v>
      </c>
      <c r="C122" s="25">
        <f t="shared" si="4"/>
        <v>0.115196295082569</v>
      </c>
      <c r="D122" s="25">
        <f>VLOOKUP(B122,input_BB!$B$19:$L$10000,$D$35,0)</f>
        <v>520.12</v>
      </c>
      <c r="E122" s="27">
        <f t="shared" si="5"/>
        <v>1.9100270637829424E-2</v>
      </c>
      <c r="F122" s="34">
        <f t="shared" si="7"/>
        <v>2.287163956026661E-2</v>
      </c>
      <c r="G122" s="25" t="str">
        <f t="shared" si="6"/>
        <v>NA</v>
      </c>
      <c r="I122" s="31">
        <v>34824</v>
      </c>
      <c r="J122" s="20">
        <v>0.115196295082569</v>
      </c>
      <c r="K122" s="20">
        <v>0</v>
      </c>
      <c r="L122" s="20" t="s">
        <v>111</v>
      </c>
      <c r="M122" s="20">
        <v>0.339321813123872</v>
      </c>
      <c r="N122" s="20" t="s">
        <v>111</v>
      </c>
      <c r="O122" s="20">
        <v>0.660678186876128</v>
      </c>
      <c r="P122" s="20" t="s">
        <v>111</v>
      </c>
      <c r="Q122" s="20" t="s">
        <v>111</v>
      </c>
      <c r="R122" s="20" t="s">
        <v>111</v>
      </c>
      <c r="S122" s="20"/>
      <c r="T122" s="20"/>
      <c r="U122" s="20"/>
      <c r="V122" s="20"/>
      <c r="W122" s="20"/>
      <c r="X122" s="20"/>
      <c r="Y122" s="20"/>
      <c r="Z122" s="20"/>
      <c r="AD122" s="30"/>
    </row>
    <row r="123" spans="1:30" hidden="1" x14ac:dyDescent="0.25">
      <c r="A123">
        <v>87</v>
      </c>
      <c r="B123" s="15">
        <v>34831</v>
      </c>
      <c r="C123" s="25">
        <f t="shared" si="4"/>
        <v>0.115196295082569</v>
      </c>
      <c r="D123" s="25">
        <f>VLOOKUP(B123,input_BB!$B$19:$L$10000,$D$35,0)</f>
        <v>525.54999999999995</v>
      </c>
      <c r="E123" s="27">
        <f t="shared" si="5"/>
        <v>1.9100270637829424E-2</v>
      </c>
      <c r="F123" s="34">
        <f t="shared" si="7"/>
        <v>2.1060402945347612E-2</v>
      </c>
      <c r="G123" s="25" t="str">
        <f t="shared" si="6"/>
        <v>NA</v>
      </c>
      <c r="I123" s="31">
        <v>34831</v>
      </c>
      <c r="J123" s="20">
        <v>0.115196295082569</v>
      </c>
      <c r="K123" s="20">
        <v>0</v>
      </c>
      <c r="L123" s="20" t="s">
        <v>111</v>
      </c>
      <c r="M123" s="20">
        <v>0.339321813123872</v>
      </c>
      <c r="N123" s="20" t="s">
        <v>111</v>
      </c>
      <c r="O123" s="20">
        <v>0.660678186876128</v>
      </c>
      <c r="P123" s="20" t="s">
        <v>111</v>
      </c>
      <c r="Q123" s="20" t="s">
        <v>111</v>
      </c>
      <c r="R123" s="20" t="s">
        <v>111</v>
      </c>
      <c r="S123" s="20"/>
      <c r="T123" s="20"/>
      <c r="U123" s="20"/>
      <c r="V123" s="20"/>
      <c r="W123" s="20"/>
      <c r="X123" s="20"/>
      <c r="Y123" s="20"/>
      <c r="Z123" s="20"/>
      <c r="AD123" s="30"/>
    </row>
    <row r="124" spans="1:30" hidden="1" x14ac:dyDescent="0.25">
      <c r="A124">
        <v>88</v>
      </c>
      <c r="B124" s="15">
        <v>34838</v>
      </c>
      <c r="C124" s="25">
        <f t="shared" si="4"/>
        <v>0.115196295082569</v>
      </c>
      <c r="D124" s="25">
        <f>VLOOKUP(B124,input_BB!$B$19:$L$10000,$D$35,0)</f>
        <v>519.19000000000005</v>
      </c>
      <c r="E124" s="27">
        <f t="shared" si="5"/>
        <v>1.9100270637829424E-2</v>
      </c>
      <c r="F124" s="34">
        <f t="shared" si="7"/>
        <v>-1.7880489117895193E-3</v>
      </c>
      <c r="G124" s="25" t="str">
        <f t="shared" si="6"/>
        <v>NA</v>
      </c>
      <c r="I124" s="31">
        <v>34838</v>
      </c>
      <c r="J124" s="20">
        <v>0.115196295082569</v>
      </c>
      <c r="K124" s="20">
        <v>0</v>
      </c>
      <c r="L124" s="20" t="s">
        <v>111</v>
      </c>
      <c r="M124" s="20">
        <v>0.339321813123872</v>
      </c>
      <c r="N124" s="20" t="s">
        <v>111</v>
      </c>
      <c r="O124" s="20">
        <v>0.660678186876128</v>
      </c>
      <c r="P124" s="20" t="s">
        <v>111</v>
      </c>
      <c r="Q124" s="20" t="s">
        <v>111</v>
      </c>
      <c r="R124" s="20" t="s">
        <v>111</v>
      </c>
      <c r="S124" s="20"/>
      <c r="T124" s="20"/>
      <c r="U124" s="20"/>
      <c r="V124" s="20"/>
      <c r="W124" s="20"/>
      <c r="X124" s="20"/>
      <c r="Y124" s="20"/>
      <c r="Z124" s="20"/>
      <c r="AD124" s="30"/>
    </row>
    <row r="125" spans="1:30" hidden="1" x14ac:dyDescent="0.25">
      <c r="A125">
        <v>89</v>
      </c>
      <c r="B125" s="15">
        <v>34845</v>
      </c>
      <c r="C125" s="25">
        <f t="shared" si="4"/>
        <v>0.115196295082569</v>
      </c>
      <c r="D125" s="25">
        <f>VLOOKUP(B125,input_BB!$B$19:$L$10000,$D$35,0)</f>
        <v>523.65</v>
      </c>
      <c r="E125" s="27">
        <f t="shared" si="5"/>
        <v>1.9100270637829424E-2</v>
      </c>
      <c r="F125" s="34">
        <f t="shared" si="7"/>
        <v>-3.615260203596149E-3</v>
      </c>
      <c r="G125" s="25" t="str">
        <f t="shared" si="6"/>
        <v>NA</v>
      </c>
      <c r="I125" s="31">
        <v>34845</v>
      </c>
      <c r="J125" s="20">
        <v>0.115196295082569</v>
      </c>
      <c r="K125" s="20">
        <v>0</v>
      </c>
      <c r="L125" s="20" t="s">
        <v>111</v>
      </c>
      <c r="M125" s="20">
        <v>0.339321813123872</v>
      </c>
      <c r="N125" s="20" t="s">
        <v>111</v>
      </c>
      <c r="O125" s="20">
        <v>0.660678186876128</v>
      </c>
      <c r="P125" s="20" t="s">
        <v>111</v>
      </c>
      <c r="Q125" s="20" t="s">
        <v>111</v>
      </c>
      <c r="R125" s="20" t="s">
        <v>111</v>
      </c>
      <c r="S125" s="20"/>
      <c r="T125" s="20"/>
      <c r="U125" s="20"/>
      <c r="V125" s="20"/>
      <c r="W125" s="20"/>
      <c r="X125" s="20"/>
      <c r="Y125" s="20"/>
      <c r="Z125" s="20"/>
      <c r="AD125" s="30"/>
    </row>
    <row r="126" spans="1:30" hidden="1" x14ac:dyDescent="0.25">
      <c r="A126">
        <v>90</v>
      </c>
      <c r="B126" s="15">
        <v>34852</v>
      </c>
      <c r="C126" s="25">
        <f t="shared" si="4"/>
        <v>0.115196295082569</v>
      </c>
      <c r="D126" s="25">
        <f>VLOOKUP(B126,input_BB!$B$19:$L$10000,$D$35,0)</f>
        <v>532.51</v>
      </c>
      <c r="E126" s="27">
        <f t="shared" si="5"/>
        <v>1.9100270637829424E-2</v>
      </c>
      <c r="F126" s="34">
        <f t="shared" si="7"/>
        <v>2.5655347753230862E-2</v>
      </c>
      <c r="G126" s="25" t="str">
        <f t="shared" si="6"/>
        <v>NA</v>
      </c>
      <c r="I126" s="31">
        <v>34852</v>
      </c>
      <c r="J126" s="20">
        <v>0.115196295082569</v>
      </c>
      <c r="K126" s="20">
        <v>0</v>
      </c>
      <c r="L126" s="20" t="s">
        <v>111</v>
      </c>
      <c r="M126" s="20">
        <v>0.339321813123872</v>
      </c>
      <c r="N126" s="20" t="s">
        <v>111</v>
      </c>
      <c r="O126" s="20">
        <v>0.660678186876128</v>
      </c>
      <c r="P126" s="20" t="s">
        <v>111</v>
      </c>
      <c r="Q126" s="20" t="s">
        <v>111</v>
      </c>
      <c r="R126" s="20" t="s">
        <v>111</v>
      </c>
      <c r="S126" s="20"/>
      <c r="T126" s="20"/>
      <c r="U126" s="20"/>
      <c r="V126" s="20"/>
      <c r="W126" s="20"/>
      <c r="X126" s="20"/>
      <c r="Y126" s="20"/>
      <c r="Z126" s="20"/>
      <c r="AD126" s="30"/>
    </row>
    <row r="127" spans="1:30" hidden="1" x14ac:dyDescent="0.25">
      <c r="A127">
        <v>91</v>
      </c>
      <c r="B127" s="15">
        <v>34859</v>
      </c>
      <c r="C127" s="25">
        <f t="shared" si="4"/>
        <v>0.115196295082569</v>
      </c>
      <c r="D127" s="25">
        <f>VLOOKUP(B127,input_BB!$B$19:$L$10000,$D$35,0)</f>
        <v>527.94000000000005</v>
      </c>
      <c r="E127" s="27">
        <f t="shared" si="5"/>
        <v>1.9100270637829424E-2</v>
      </c>
      <c r="F127" s="34">
        <f t="shared" si="7"/>
        <v>8.1924949871099439E-3</v>
      </c>
      <c r="G127" s="25" t="str">
        <f t="shared" si="6"/>
        <v>NA</v>
      </c>
      <c r="I127" s="31">
        <v>34859</v>
      </c>
      <c r="J127" s="20">
        <v>0.115196295082569</v>
      </c>
      <c r="K127" s="20">
        <v>0</v>
      </c>
      <c r="L127" s="20" t="s">
        <v>111</v>
      </c>
      <c r="M127" s="20">
        <v>0.339321813123872</v>
      </c>
      <c r="N127" s="20" t="s">
        <v>111</v>
      </c>
      <c r="O127" s="20">
        <v>0.660678186876128</v>
      </c>
      <c r="P127" s="20" t="s">
        <v>111</v>
      </c>
      <c r="Q127" s="20" t="s">
        <v>111</v>
      </c>
      <c r="R127" s="20" t="s">
        <v>111</v>
      </c>
      <c r="S127" s="20"/>
      <c r="T127" s="20"/>
      <c r="U127" s="20"/>
      <c r="V127" s="20"/>
      <c r="W127" s="20"/>
      <c r="X127" s="20"/>
      <c r="Y127" s="20"/>
      <c r="Z127" s="20"/>
      <c r="AD127" s="30"/>
    </row>
    <row r="128" spans="1:30" hidden="1" x14ac:dyDescent="0.25">
      <c r="A128">
        <v>92</v>
      </c>
      <c r="B128" s="15">
        <v>34866</v>
      </c>
      <c r="C128" s="25">
        <f t="shared" si="4"/>
        <v>0.115196295082569</v>
      </c>
      <c r="D128" s="25">
        <f>VLOOKUP(B128,input_BB!$B$19:$L$10000,$D$35,0)</f>
        <v>539.83000000000004</v>
      </c>
      <c r="E128" s="27">
        <f t="shared" si="5"/>
        <v>1.9100270637829424E-2</v>
      </c>
      <c r="F128" s="34">
        <f t="shared" si="7"/>
        <v>1.374622072824927E-2</v>
      </c>
      <c r="G128" s="25" t="str">
        <f t="shared" si="6"/>
        <v>NA</v>
      </c>
      <c r="I128" s="31">
        <v>34866</v>
      </c>
      <c r="J128" s="20">
        <v>0.115196295082569</v>
      </c>
      <c r="K128" s="20">
        <v>0</v>
      </c>
      <c r="L128" s="20" t="s">
        <v>111</v>
      </c>
      <c r="M128" s="20">
        <v>0.339321813123872</v>
      </c>
      <c r="N128" s="20" t="s">
        <v>111</v>
      </c>
      <c r="O128" s="20">
        <v>0.660678186876128</v>
      </c>
      <c r="P128" s="20" t="s">
        <v>111</v>
      </c>
      <c r="Q128" s="20" t="s">
        <v>111</v>
      </c>
      <c r="R128" s="20" t="s">
        <v>111</v>
      </c>
      <c r="S128" s="20"/>
      <c r="T128" s="20"/>
      <c r="U128" s="20"/>
      <c r="V128" s="20"/>
      <c r="W128" s="20"/>
      <c r="X128" s="20"/>
      <c r="Y128" s="20"/>
      <c r="Z128" s="20"/>
      <c r="AD128" s="30"/>
    </row>
    <row r="129" spans="1:30" hidden="1" x14ac:dyDescent="0.25">
      <c r="A129">
        <v>93</v>
      </c>
      <c r="B129" s="15">
        <v>34873</v>
      </c>
      <c r="C129" s="25">
        <f t="shared" si="4"/>
        <v>0.115196295082569</v>
      </c>
      <c r="D129" s="25">
        <f>VLOOKUP(B129,input_BB!$B$19:$L$10000,$D$35,0)</f>
        <v>549.71</v>
      </c>
      <c r="E129" s="27">
        <f t="shared" si="5"/>
        <v>1.9100270637829424E-2</v>
      </c>
      <c r="F129" s="34">
        <f t="shared" si="7"/>
        <v>4.1235746486343094E-2</v>
      </c>
      <c r="G129" s="25" t="str">
        <f t="shared" si="6"/>
        <v>NA</v>
      </c>
      <c r="I129" s="31">
        <v>34873</v>
      </c>
      <c r="J129" s="20">
        <v>0.115196295082569</v>
      </c>
      <c r="K129" s="20">
        <v>0</v>
      </c>
      <c r="L129" s="20" t="s">
        <v>111</v>
      </c>
      <c r="M129" s="20">
        <v>0.339321813123872</v>
      </c>
      <c r="N129" s="20" t="s">
        <v>111</v>
      </c>
      <c r="O129" s="20">
        <v>0.660678186876128</v>
      </c>
      <c r="P129" s="20" t="s">
        <v>111</v>
      </c>
      <c r="Q129" s="20" t="s">
        <v>111</v>
      </c>
      <c r="R129" s="20" t="s">
        <v>111</v>
      </c>
      <c r="S129" s="20"/>
      <c r="T129" s="20"/>
      <c r="U129" s="20"/>
      <c r="V129" s="20"/>
      <c r="W129" s="20"/>
      <c r="X129" s="20"/>
      <c r="Y129" s="20"/>
      <c r="Z129" s="20"/>
      <c r="AD129" s="30"/>
    </row>
    <row r="130" spans="1:30" hidden="1" x14ac:dyDescent="0.25">
      <c r="A130">
        <v>94</v>
      </c>
      <c r="B130" s="15">
        <v>34880</v>
      </c>
      <c r="C130" s="25">
        <f t="shared" si="4"/>
        <v>0.115196295082569</v>
      </c>
      <c r="D130" s="25">
        <f>VLOOKUP(B130,input_BB!$B$19:$L$10000,$D$35,0)</f>
        <v>544.75</v>
      </c>
      <c r="E130" s="27">
        <f t="shared" si="5"/>
        <v>1.9100270637829424E-2</v>
      </c>
      <c r="F130" s="34">
        <f t="shared" si="7"/>
        <v>9.1139803271400588E-3</v>
      </c>
      <c r="G130" s="25" t="str">
        <f t="shared" si="6"/>
        <v>NA</v>
      </c>
      <c r="I130" s="31">
        <v>34880</v>
      </c>
      <c r="J130" s="20">
        <v>0.115196295082569</v>
      </c>
      <c r="K130" s="20">
        <v>0</v>
      </c>
      <c r="L130" s="20" t="s">
        <v>111</v>
      </c>
      <c r="M130" s="20">
        <v>0.339321813123872</v>
      </c>
      <c r="N130" s="20" t="s">
        <v>111</v>
      </c>
      <c r="O130" s="20">
        <v>0.660678186876128</v>
      </c>
      <c r="P130" s="20" t="s">
        <v>111</v>
      </c>
      <c r="Q130" s="20" t="s">
        <v>111</v>
      </c>
      <c r="R130" s="20" t="s">
        <v>111</v>
      </c>
      <c r="S130" s="20"/>
      <c r="T130" s="20"/>
      <c r="U130" s="20"/>
      <c r="V130" s="20"/>
      <c r="W130" s="20"/>
      <c r="X130" s="20"/>
      <c r="Y130" s="20"/>
      <c r="Z130" s="20"/>
      <c r="AD130" s="30"/>
    </row>
    <row r="131" spans="1:30" hidden="1" x14ac:dyDescent="0.25">
      <c r="A131">
        <v>95</v>
      </c>
      <c r="B131" s="15">
        <v>34887</v>
      </c>
      <c r="C131" s="25">
        <f t="shared" si="4"/>
        <v>0.115196295082569</v>
      </c>
      <c r="D131" s="25">
        <f>VLOOKUP(B131,input_BB!$B$19:$L$10000,$D$35,0)</f>
        <v>556.37</v>
      </c>
      <c r="E131" s="27">
        <f t="shared" si="5"/>
        <v>1.9100270637829424E-2</v>
      </c>
      <c r="F131" s="34">
        <f t="shared" si="7"/>
        <v>1.2115479070782698E-2</v>
      </c>
      <c r="G131" s="25" t="str">
        <f t="shared" si="6"/>
        <v>NA</v>
      </c>
      <c r="I131" s="31">
        <v>34887</v>
      </c>
      <c r="J131" s="20">
        <v>0.115196295082569</v>
      </c>
      <c r="K131" s="20">
        <v>0</v>
      </c>
      <c r="L131" s="20" t="s">
        <v>111</v>
      </c>
      <c r="M131" s="20">
        <v>0.339321813123872</v>
      </c>
      <c r="N131" s="20" t="s">
        <v>111</v>
      </c>
      <c r="O131" s="20">
        <v>0.660678186876128</v>
      </c>
      <c r="P131" s="20" t="s">
        <v>111</v>
      </c>
      <c r="Q131" s="20" t="s">
        <v>111</v>
      </c>
      <c r="R131" s="20" t="s">
        <v>111</v>
      </c>
      <c r="S131" s="20"/>
      <c r="T131" s="20"/>
      <c r="U131" s="20"/>
      <c r="V131" s="20"/>
      <c r="W131" s="20"/>
      <c r="X131" s="20"/>
      <c r="Y131" s="20"/>
      <c r="Z131" s="20"/>
      <c r="AD131" s="30"/>
    </row>
    <row r="132" spans="1:30" hidden="1" x14ac:dyDescent="0.25">
      <c r="A132">
        <v>96</v>
      </c>
      <c r="B132" s="15">
        <v>34894</v>
      </c>
      <c r="C132" s="25">
        <f t="shared" si="4"/>
        <v>0.115196295082569</v>
      </c>
      <c r="D132" s="25">
        <f>VLOOKUP(B132,input_BB!$B$19:$L$10000,$D$35,0)</f>
        <v>559.89</v>
      </c>
      <c r="E132" s="27">
        <f t="shared" si="5"/>
        <v>1.9100270637829424E-2</v>
      </c>
      <c r="F132" s="34">
        <f t="shared" si="7"/>
        <v>2.7792565396971058E-2</v>
      </c>
      <c r="G132" s="25" t="str">
        <f t="shared" si="6"/>
        <v>NA</v>
      </c>
      <c r="I132" s="31">
        <v>34894</v>
      </c>
      <c r="J132" s="20">
        <v>0.115196295082569</v>
      </c>
      <c r="K132" s="20">
        <v>0</v>
      </c>
      <c r="L132" s="20" t="s">
        <v>111</v>
      </c>
      <c r="M132" s="20">
        <v>0.339321813123872</v>
      </c>
      <c r="N132" s="20" t="s">
        <v>111</v>
      </c>
      <c r="O132" s="20">
        <v>0.660678186876128</v>
      </c>
      <c r="P132" s="20" t="s">
        <v>111</v>
      </c>
      <c r="Q132" s="20" t="s">
        <v>111</v>
      </c>
      <c r="R132" s="20" t="s">
        <v>111</v>
      </c>
      <c r="S132" s="20"/>
      <c r="T132" s="20"/>
      <c r="U132" s="20"/>
      <c r="V132" s="20"/>
      <c r="W132" s="20"/>
      <c r="X132" s="20"/>
      <c r="Y132" s="20"/>
      <c r="Z132" s="20"/>
      <c r="AD132" s="30"/>
    </row>
    <row r="133" spans="1:30" hidden="1" x14ac:dyDescent="0.25">
      <c r="A133">
        <v>97</v>
      </c>
      <c r="B133" s="15">
        <v>34901</v>
      </c>
      <c r="C133" s="25">
        <f t="shared" si="4"/>
        <v>0.115196295082569</v>
      </c>
      <c r="D133" s="25">
        <f>VLOOKUP(B133,input_BB!$B$19:$L$10000,$D$35,0)</f>
        <v>553.62</v>
      </c>
      <c r="E133" s="27">
        <f t="shared" si="5"/>
        <v>1.9100270637829424E-2</v>
      </c>
      <c r="F133" s="34">
        <f t="shared" si="7"/>
        <v>-4.9427539227492323E-3</v>
      </c>
      <c r="G133" s="25" t="str">
        <f t="shared" si="6"/>
        <v>NA</v>
      </c>
      <c r="I133" s="31">
        <v>34901</v>
      </c>
      <c r="J133" s="20">
        <v>0.115196295082569</v>
      </c>
      <c r="K133" s="20">
        <v>0</v>
      </c>
      <c r="L133" s="20" t="s">
        <v>111</v>
      </c>
      <c r="M133" s="20">
        <v>0.339321813123872</v>
      </c>
      <c r="N133" s="20" t="s">
        <v>111</v>
      </c>
      <c r="O133" s="20">
        <v>0.660678186876128</v>
      </c>
      <c r="P133" s="20" t="s">
        <v>111</v>
      </c>
      <c r="Q133" s="20" t="s">
        <v>111</v>
      </c>
      <c r="R133" s="20" t="s">
        <v>111</v>
      </c>
      <c r="S133" s="20"/>
      <c r="T133" s="20"/>
      <c r="U133" s="20"/>
      <c r="V133" s="20"/>
      <c r="W133" s="20"/>
      <c r="X133" s="20"/>
      <c r="Y133" s="20"/>
      <c r="Z133" s="20"/>
      <c r="AD133" s="30"/>
    </row>
    <row r="134" spans="1:30" hidden="1" x14ac:dyDescent="0.25">
      <c r="A134">
        <v>98</v>
      </c>
      <c r="B134" s="15">
        <v>34908</v>
      </c>
      <c r="C134" s="25">
        <f t="shared" si="4"/>
        <v>0.115196295082569</v>
      </c>
      <c r="D134" s="25">
        <f>VLOOKUP(B134,input_BB!$B$19:$L$10000,$D$35,0)</f>
        <v>562.92999999999995</v>
      </c>
      <c r="E134" s="27">
        <f t="shared" si="5"/>
        <v>1.9100270637829424E-2</v>
      </c>
      <c r="F134" s="34">
        <f t="shared" si="7"/>
        <v>5.4296379646001647E-3</v>
      </c>
      <c r="G134" s="25" t="str">
        <f t="shared" si="6"/>
        <v>NA</v>
      </c>
      <c r="I134" s="31">
        <v>34908</v>
      </c>
      <c r="J134" s="20">
        <v>0.115196295082569</v>
      </c>
      <c r="K134" s="20">
        <v>0</v>
      </c>
      <c r="L134" s="20" t="s">
        <v>111</v>
      </c>
      <c r="M134" s="20">
        <v>0.339321813123872</v>
      </c>
      <c r="N134" s="20" t="s">
        <v>111</v>
      </c>
      <c r="O134" s="20">
        <v>0.660678186876128</v>
      </c>
      <c r="P134" s="20" t="s">
        <v>111</v>
      </c>
      <c r="Q134" s="20" t="s">
        <v>111</v>
      </c>
      <c r="R134" s="20" t="s">
        <v>111</v>
      </c>
      <c r="S134" s="20"/>
      <c r="T134" s="20"/>
      <c r="U134" s="20"/>
      <c r="V134" s="20"/>
      <c r="W134" s="20"/>
      <c r="X134" s="20"/>
      <c r="Y134" s="20"/>
      <c r="Z134" s="20"/>
      <c r="AD134" s="30"/>
    </row>
    <row r="135" spans="1:30" hidden="1" x14ac:dyDescent="0.25">
      <c r="A135">
        <v>99</v>
      </c>
      <c r="B135" s="15">
        <v>34915</v>
      </c>
      <c r="C135" s="25">
        <f t="shared" si="4"/>
        <v>0.115196295082569</v>
      </c>
      <c r="D135" s="25">
        <f>VLOOKUP(B135,input_BB!$B$19:$L$10000,$D$35,0)</f>
        <v>558.94000000000005</v>
      </c>
      <c r="E135" s="27">
        <f t="shared" si="5"/>
        <v>1.9100270637829424E-2</v>
      </c>
      <c r="F135" s="34">
        <f t="shared" si="7"/>
        <v>9.6094794263212879E-3</v>
      </c>
      <c r="G135" s="25" t="str">
        <f t="shared" si="6"/>
        <v>NA</v>
      </c>
      <c r="I135" s="31">
        <v>34915</v>
      </c>
      <c r="J135" s="20">
        <v>0.115196295082569</v>
      </c>
      <c r="K135" s="20">
        <v>0</v>
      </c>
      <c r="L135" s="20" t="s">
        <v>111</v>
      </c>
      <c r="M135" s="20">
        <v>0.339321813123872</v>
      </c>
      <c r="N135" s="20" t="s">
        <v>111</v>
      </c>
      <c r="O135" s="20">
        <v>0.660678186876128</v>
      </c>
      <c r="P135" s="20" t="s">
        <v>111</v>
      </c>
      <c r="Q135" s="20" t="s">
        <v>111</v>
      </c>
      <c r="R135" s="20" t="s">
        <v>111</v>
      </c>
      <c r="S135" s="20"/>
      <c r="T135" s="20"/>
      <c r="U135" s="20"/>
      <c r="V135" s="20"/>
      <c r="W135" s="20"/>
      <c r="X135" s="20"/>
      <c r="Y135" s="20"/>
      <c r="Z135" s="20"/>
      <c r="AD135" s="30"/>
    </row>
    <row r="136" spans="1:30" hidden="1" x14ac:dyDescent="0.25">
      <c r="A136">
        <v>100</v>
      </c>
      <c r="B136" s="15">
        <v>34922</v>
      </c>
      <c r="C136" s="25">
        <f t="shared" si="4"/>
        <v>0.115196295082569</v>
      </c>
      <c r="D136" s="25">
        <f>VLOOKUP(B136,input_BB!$B$19:$L$10000,$D$35,0)</f>
        <v>555.11</v>
      </c>
      <c r="E136" s="27">
        <f t="shared" si="5"/>
        <v>1.9100270637829424E-2</v>
      </c>
      <c r="F136" s="34">
        <f t="shared" si="7"/>
        <v>-1.3891602863588592E-2</v>
      </c>
      <c r="G136" s="25" t="str">
        <f t="shared" si="6"/>
        <v>NA</v>
      </c>
      <c r="I136" s="31">
        <v>34922</v>
      </c>
      <c r="J136" s="20">
        <v>0.115196295082569</v>
      </c>
      <c r="K136" s="20">
        <v>0</v>
      </c>
      <c r="L136" s="20" t="s">
        <v>111</v>
      </c>
      <c r="M136" s="20">
        <v>0.339321813123872</v>
      </c>
      <c r="N136" s="20" t="s">
        <v>111</v>
      </c>
      <c r="O136" s="20">
        <v>0.660678186876128</v>
      </c>
      <c r="P136" s="20" t="s">
        <v>111</v>
      </c>
      <c r="Q136" s="20" t="s">
        <v>111</v>
      </c>
      <c r="R136" s="20" t="s">
        <v>111</v>
      </c>
      <c r="S136" s="20"/>
      <c r="T136" s="20"/>
      <c r="U136" s="20"/>
      <c r="V136" s="20"/>
      <c r="W136" s="20"/>
      <c r="X136" s="20"/>
      <c r="Y136" s="20"/>
      <c r="Z136" s="20"/>
      <c r="AD136" s="30"/>
    </row>
    <row r="137" spans="1:30" hidden="1" x14ac:dyDescent="0.25">
      <c r="A137">
        <v>101</v>
      </c>
      <c r="B137" s="15">
        <v>34929</v>
      </c>
      <c r="C137" s="25">
        <f t="shared" si="4"/>
        <v>0.115196295082569</v>
      </c>
      <c r="D137" s="25">
        <f>VLOOKUP(B137,input_BB!$B$19:$L$10000,$D$35,0)</f>
        <v>559.21</v>
      </c>
      <c r="E137" s="27">
        <f t="shared" si="5"/>
        <v>1.9100270637829424E-2</v>
      </c>
      <c r="F137" s="34">
        <f t="shared" si="7"/>
        <v>4.8305721544350533E-4</v>
      </c>
      <c r="G137" s="25" t="str">
        <f t="shared" si="6"/>
        <v>NA</v>
      </c>
      <c r="I137" s="31">
        <v>34929</v>
      </c>
      <c r="J137" s="20">
        <v>0.115196295082569</v>
      </c>
      <c r="K137" s="20">
        <v>0</v>
      </c>
      <c r="L137" s="20" t="s">
        <v>111</v>
      </c>
      <c r="M137" s="20">
        <v>0.339321813123872</v>
      </c>
      <c r="N137" s="20" t="s">
        <v>111</v>
      </c>
      <c r="O137" s="20">
        <v>0.660678186876128</v>
      </c>
      <c r="P137" s="20" t="s">
        <v>111</v>
      </c>
      <c r="Q137" s="20" t="s">
        <v>111</v>
      </c>
      <c r="R137" s="20" t="s">
        <v>111</v>
      </c>
      <c r="S137" s="20"/>
      <c r="T137" s="20"/>
      <c r="U137" s="20"/>
      <c r="V137" s="20"/>
      <c r="W137" s="20"/>
      <c r="X137" s="20"/>
      <c r="Y137" s="20"/>
      <c r="Z137" s="20"/>
      <c r="AD137" s="30"/>
    </row>
    <row r="138" spans="1:30" hidden="1" x14ac:dyDescent="0.25">
      <c r="A138">
        <v>102</v>
      </c>
      <c r="B138" s="15">
        <v>34936</v>
      </c>
      <c r="C138" s="25">
        <f t="shared" si="4"/>
        <v>0.115196295082569</v>
      </c>
      <c r="D138" s="25">
        <f>VLOOKUP(B138,input_BB!$B$19:$L$10000,$D$35,0)</f>
        <v>560.1</v>
      </c>
      <c r="E138" s="27">
        <f t="shared" si="5"/>
        <v>1.9100270637829424E-2</v>
      </c>
      <c r="F138" s="34">
        <f t="shared" si="7"/>
        <v>8.9892093458954214E-3</v>
      </c>
      <c r="G138" s="25" t="str">
        <f t="shared" si="6"/>
        <v>NA</v>
      </c>
      <c r="I138" s="31">
        <v>34936</v>
      </c>
      <c r="J138" s="20">
        <v>0.115196295082569</v>
      </c>
      <c r="K138" s="20">
        <v>0</v>
      </c>
      <c r="L138" s="20" t="s">
        <v>111</v>
      </c>
      <c r="M138" s="20">
        <v>0.339321813123872</v>
      </c>
      <c r="N138" s="20" t="s">
        <v>111</v>
      </c>
      <c r="O138" s="20">
        <v>0.660678186876128</v>
      </c>
      <c r="P138" s="20" t="s">
        <v>111</v>
      </c>
      <c r="Q138" s="20" t="s">
        <v>111</v>
      </c>
      <c r="R138" s="20" t="s">
        <v>111</v>
      </c>
      <c r="S138" s="20"/>
      <c r="T138" s="20"/>
      <c r="U138" s="20"/>
      <c r="V138" s="20"/>
      <c r="W138" s="20"/>
      <c r="X138" s="20"/>
      <c r="Y138" s="20"/>
      <c r="Z138" s="20"/>
      <c r="AD138" s="30"/>
    </row>
    <row r="139" spans="1:30" hidden="1" x14ac:dyDescent="0.25">
      <c r="A139">
        <v>103</v>
      </c>
      <c r="B139" s="15">
        <v>34943</v>
      </c>
      <c r="C139" s="25">
        <f t="shared" si="4"/>
        <v>0.114644713699818</v>
      </c>
      <c r="D139" s="25">
        <f>VLOOKUP(B139,input_BB!$B$19:$L$10000,$D$35,0)</f>
        <v>563.84</v>
      </c>
      <c r="E139" s="27">
        <f t="shared" si="5"/>
        <v>1.8002505529640101E-2</v>
      </c>
      <c r="F139" s="34">
        <f t="shared" si="7"/>
        <v>8.2795372042703264E-3</v>
      </c>
      <c r="G139" s="25" t="str">
        <f t="shared" si="6"/>
        <v>NA</v>
      </c>
      <c r="I139" s="31">
        <v>34943</v>
      </c>
      <c r="J139" s="20">
        <v>0.114644713699818</v>
      </c>
      <c r="K139" s="20">
        <v>0</v>
      </c>
      <c r="L139" s="20" t="s">
        <v>111</v>
      </c>
      <c r="M139" s="20">
        <v>0.479828787828873</v>
      </c>
      <c r="N139" s="20" t="s">
        <v>111</v>
      </c>
      <c r="O139" s="20">
        <v>0.52017121217112705</v>
      </c>
      <c r="P139" s="20" t="s">
        <v>111</v>
      </c>
      <c r="Q139" s="20" t="s">
        <v>111</v>
      </c>
      <c r="R139" s="20" t="s">
        <v>111</v>
      </c>
      <c r="S139" s="20"/>
      <c r="T139" s="20"/>
      <c r="U139" s="20"/>
      <c r="V139" s="20"/>
      <c r="W139" s="20"/>
      <c r="X139" s="20"/>
      <c r="Y139" s="20"/>
      <c r="Z139" s="20"/>
      <c r="AD139" s="30"/>
    </row>
    <row r="140" spans="1:30" hidden="1" x14ac:dyDescent="0.25">
      <c r="A140">
        <v>104</v>
      </c>
      <c r="B140" s="15">
        <v>34950</v>
      </c>
      <c r="C140" s="25">
        <f t="shared" si="4"/>
        <v>0.114644713699818</v>
      </c>
      <c r="D140" s="25">
        <f>VLOOKUP(B140,input_BB!$B$19:$L$10000,$D$35,0)</f>
        <v>572.67999999999995</v>
      </c>
      <c r="E140" s="27">
        <f t="shared" si="5"/>
        <v>1.8002505529640101E-2</v>
      </c>
      <c r="F140" s="34">
        <f t="shared" si="7"/>
        <v>2.2460274950901526E-2</v>
      </c>
      <c r="G140" s="25" t="str">
        <f t="shared" si="6"/>
        <v>NA</v>
      </c>
      <c r="I140" s="31">
        <v>34950</v>
      </c>
      <c r="J140" s="20">
        <v>0.114644713699818</v>
      </c>
      <c r="K140" s="20">
        <v>0</v>
      </c>
      <c r="L140" s="20" t="s">
        <v>111</v>
      </c>
      <c r="M140" s="20">
        <v>0.479828787828873</v>
      </c>
      <c r="N140" s="20" t="s">
        <v>111</v>
      </c>
      <c r="O140" s="20">
        <v>0.52017121217112705</v>
      </c>
      <c r="P140" s="20" t="s">
        <v>111</v>
      </c>
      <c r="Q140" s="20" t="s">
        <v>111</v>
      </c>
      <c r="R140" s="20" t="s">
        <v>111</v>
      </c>
      <c r="S140" s="20"/>
      <c r="T140" s="20"/>
      <c r="U140" s="20"/>
      <c r="V140" s="20"/>
      <c r="W140" s="20"/>
      <c r="X140" s="20"/>
      <c r="Y140" s="20"/>
      <c r="Z140" s="20"/>
      <c r="AD140" s="30"/>
    </row>
    <row r="141" spans="1:30" hidden="1" x14ac:dyDescent="0.25">
      <c r="A141">
        <v>105</v>
      </c>
      <c r="B141" s="15">
        <v>34957</v>
      </c>
      <c r="C141" s="25">
        <f t="shared" si="4"/>
        <v>0.114644713699818</v>
      </c>
      <c r="D141" s="25">
        <f>VLOOKUP(B141,input_BB!$B$19:$L$10000,$D$35,0)</f>
        <v>583.35</v>
      </c>
      <c r="E141" s="27">
        <f t="shared" si="5"/>
        <v>1.8002505529640101E-2</v>
      </c>
      <c r="F141" s="34">
        <f t="shared" si="7"/>
        <v>3.4602014755959143E-2</v>
      </c>
      <c r="G141" s="25" t="str">
        <f t="shared" si="6"/>
        <v>NA</v>
      </c>
      <c r="I141" s="31">
        <v>34957</v>
      </c>
      <c r="J141" s="20">
        <v>0.114644713699818</v>
      </c>
      <c r="K141" s="20">
        <v>0</v>
      </c>
      <c r="L141" s="20" t="s">
        <v>111</v>
      </c>
      <c r="M141" s="20">
        <v>0.479828787828873</v>
      </c>
      <c r="N141" s="20" t="s">
        <v>111</v>
      </c>
      <c r="O141" s="20">
        <v>0.52017121217112705</v>
      </c>
      <c r="P141" s="20" t="s">
        <v>111</v>
      </c>
      <c r="Q141" s="20" t="s">
        <v>111</v>
      </c>
      <c r="R141" s="20" t="s">
        <v>111</v>
      </c>
      <c r="S141" s="20"/>
      <c r="T141" s="20"/>
      <c r="U141" s="20"/>
      <c r="V141" s="20"/>
      <c r="W141" s="20"/>
      <c r="X141" s="20"/>
      <c r="Y141" s="20"/>
      <c r="Z141" s="20"/>
      <c r="AD141" s="30"/>
    </row>
    <row r="142" spans="1:30" hidden="1" x14ac:dyDescent="0.25">
      <c r="A142">
        <v>106</v>
      </c>
      <c r="B142" s="15">
        <v>34964</v>
      </c>
      <c r="C142" s="25">
        <f t="shared" si="4"/>
        <v>0.114644713699818</v>
      </c>
      <c r="D142" s="25">
        <f>VLOOKUP(B142,input_BB!$B$19:$L$10000,$D$35,0)</f>
        <v>581.73</v>
      </c>
      <c r="E142" s="27">
        <f t="shared" si="5"/>
        <v>1.8002505529640101E-2</v>
      </c>
      <c r="F142" s="34">
        <f t="shared" si="7"/>
        <v>1.5802891667248797E-2</v>
      </c>
      <c r="G142" s="25" t="str">
        <f t="shared" si="6"/>
        <v>NA</v>
      </c>
      <c r="I142" s="31">
        <v>34964</v>
      </c>
      <c r="J142" s="20">
        <v>0.114644713699818</v>
      </c>
      <c r="K142" s="20">
        <v>0</v>
      </c>
      <c r="L142" s="20" t="s">
        <v>111</v>
      </c>
      <c r="M142" s="20">
        <v>0.479828787828873</v>
      </c>
      <c r="N142" s="20" t="s">
        <v>111</v>
      </c>
      <c r="O142" s="20">
        <v>0.52017121217112705</v>
      </c>
      <c r="P142" s="20" t="s">
        <v>111</v>
      </c>
      <c r="Q142" s="20" t="s">
        <v>111</v>
      </c>
      <c r="R142" s="20" t="s">
        <v>111</v>
      </c>
      <c r="S142" s="20"/>
      <c r="T142" s="20"/>
      <c r="U142" s="20"/>
      <c r="V142" s="20"/>
      <c r="W142" s="20"/>
      <c r="X142" s="20"/>
      <c r="Y142" s="20"/>
      <c r="Z142" s="20"/>
      <c r="AD142" s="30"/>
    </row>
    <row r="143" spans="1:30" hidden="1" x14ac:dyDescent="0.25">
      <c r="A143">
        <v>107</v>
      </c>
      <c r="B143" s="15">
        <v>34971</v>
      </c>
      <c r="C143" s="25">
        <f t="shared" si="4"/>
        <v>0.114644713699818</v>
      </c>
      <c r="D143" s="25">
        <f>VLOOKUP(B143,input_BB!$B$19:$L$10000,$D$35,0)</f>
        <v>584.41</v>
      </c>
      <c r="E143" s="27">
        <f t="shared" si="5"/>
        <v>1.8002505529640101E-2</v>
      </c>
      <c r="F143" s="34">
        <f t="shared" si="7"/>
        <v>1.8170909402588364E-3</v>
      </c>
      <c r="G143" s="25" t="str">
        <f t="shared" si="6"/>
        <v>NA</v>
      </c>
      <c r="I143" s="31">
        <v>34971</v>
      </c>
      <c r="J143" s="20">
        <v>0.114644713699818</v>
      </c>
      <c r="K143" s="20">
        <v>0</v>
      </c>
      <c r="L143" s="20" t="s">
        <v>111</v>
      </c>
      <c r="M143" s="20">
        <v>0.479828787828873</v>
      </c>
      <c r="N143" s="20" t="s">
        <v>111</v>
      </c>
      <c r="O143" s="20">
        <v>0.52017121217112705</v>
      </c>
      <c r="P143" s="20" t="s">
        <v>111</v>
      </c>
      <c r="Q143" s="20" t="s">
        <v>111</v>
      </c>
      <c r="R143" s="20" t="s">
        <v>111</v>
      </c>
      <c r="S143" s="20"/>
      <c r="T143" s="20"/>
      <c r="U143" s="20"/>
      <c r="V143" s="20"/>
      <c r="W143" s="20"/>
      <c r="X143" s="20"/>
      <c r="Y143" s="20"/>
      <c r="Z143" s="20"/>
      <c r="AD143" s="30"/>
    </row>
    <row r="144" spans="1:30" hidden="1" x14ac:dyDescent="0.25">
      <c r="A144">
        <v>108</v>
      </c>
      <c r="B144" s="15">
        <v>34978</v>
      </c>
      <c r="C144" s="25">
        <f t="shared" si="4"/>
        <v>0.114644713699818</v>
      </c>
      <c r="D144" s="25">
        <f>VLOOKUP(B144,input_BB!$B$19:$L$10000,$D$35,0)</f>
        <v>582.49</v>
      </c>
      <c r="E144" s="27">
        <f t="shared" si="5"/>
        <v>1.8002505529640101E-2</v>
      </c>
      <c r="F144" s="34">
        <f t="shared" si="7"/>
        <v>1.3064480085263064E-3</v>
      </c>
      <c r="G144" s="25" t="str">
        <f t="shared" si="6"/>
        <v>NA</v>
      </c>
      <c r="I144" s="31">
        <v>34978</v>
      </c>
      <c r="J144" s="20">
        <v>0.114644713699818</v>
      </c>
      <c r="K144" s="20">
        <v>0</v>
      </c>
      <c r="L144" s="20" t="s">
        <v>111</v>
      </c>
      <c r="M144" s="20">
        <v>0.479828787828873</v>
      </c>
      <c r="N144" s="20" t="s">
        <v>111</v>
      </c>
      <c r="O144" s="20">
        <v>0.52017121217112705</v>
      </c>
      <c r="P144" s="20" t="s">
        <v>111</v>
      </c>
      <c r="Q144" s="20" t="s">
        <v>111</v>
      </c>
      <c r="R144" s="20" t="s">
        <v>111</v>
      </c>
      <c r="S144" s="20"/>
      <c r="T144" s="20"/>
      <c r="U144" s="20"/>
      <c r="V144" s="20"/>
      <c r="W144" s="20"/>
      <c r="X144" s="20"/>
      <c r="Y144" s="20"/>
      <c r="Z144" s="20"/>
      <c r="AD144" s="30"/>
    </row>
    <row r="145" spans="1:30" hidden="1" x14ac:dyDescent="0.25">
      <c r="A145">
        <v>109</v>
      </c>
      <c r="B145" s="15">
        <v>34985</v>
      </c>
      <c r="C145" s="25">
        <f t="shared" si="4"/>
        <v>0.114644713699818</v>
      </c>
      <c r="D145" s="25">
        <f>VLOOKUP(B145,input_BB!$B$19:$L$10000,$D$35,0)</f>
        <v>584.5</v>
      </c>
      <c r="E145" s="27">
        <f t="shared" si="5"/>
        <v>1.8002505529640101E-2</v>
      </c>
      <c r="F145" s="34">
        <f t="shared" si="7"/>
        <v>1.5400147156974242E-4</v>
      </c>
      <c r="G145" s="25" t="str">
        <f t="shared" si="6"/>
        <v>NA</v>
      </c>
      <c r="I145" s="31">
        <v>34985</v>
      </c>
      <c r="J145" s="20">
        <v>0.114644713699818</v>
      </c>
      <c r="K145" s="20">
        <v>0</v>
      </c>
      <c r="L145" s="20" t="s">
        <v>111</v>
      </c>
      <c r="M145" s="20">
        <v>0.479828787828873</v>
      </c>
      <c r="N145" s="20" t="s">
        <v>111</v>
      </c>
      <c r="O145" s="20">
        <v>0.52017121217112705</v>
      </c>
      <c r="P145" s="20" t="s">
        <v>111</v>
      </c>
      <c r="Q145" s="20" t="s">
        <v>111</v>
      </c>
      <c r="R145" s="20" t="s">
        <v>111</v>
      </c>
      <c r="S145" s="20"/>
      <c r="T145" s="20"/>
      <c r="U145" s="20"/>
      <c r="V145" s="20"/>
      <c r="W145" s="20"/>
      <c r="X145" s="20"/>
      <c r="Y145" s="20"/>
      <c r="Z145" s="20"/>
      <c r="AD145" s="30"/>
    </row>
    <row r="146" spans="1:30" hidden="1" x14ac:dyDescent="0.25">
      <c r="A146">
        <v>110</v>
      </c>
      <c r="B146" s="15">
        <v>34992</v>
      </c>
      <c r="C146" s="25">
        <f t="shared" si="4"/>
        <v>0.114644713699818</v>
      </c>
      <c r="D146" s="25">
        <f>VLOOKUP(B146,input_BB!$B$19:$L$10000,$D$35,0)</f>
        <v>587.46</v>
      </c>
      <c r="E146" s="27">
        <f t="shared" si="5"/>
        <v>1.8002505529640101E-2</v>
      </c>
      <c r="F146" s="34">
        <f t="shared" si="7"/>
        <v>8.5323353190613904E-3</v>
      </c>
      <c r="G146" s="25" t="str">
        <f t="shared" si="6"/>
        <v>NA</v>
      </c>
      <c r="I146" s="31">
        <v>34992</v>
      </c>
      <c r="J146" s="20">
        <v>0.114644713699818</v>
      </c>
      <c r="K146" s="20">
        <v>0</v>
      </c>
      <c r="L146" s="20" t="s">
        <v>111</v>
      </c>
      <c r="M146" s="20">
        <v>0.479828787828873</v>
      </c>
      <c r="N146" s="20" t="s">
        <v>111</v>
      </c>
      <c r="O146" s="20">
        <v>0.52017121217112705</v>
      </c>
      <c r="P146" s="20" t="s">
        <v>111</v>
      </c>
      <c r="Q146" s="20" t="s">
        <v>111</v>
      </c>
      <c r="R146" s="20" t="s">
        <v>111</v>
      </c>
      <c r="S146" s="20"/>
      <c r="T146" s="20"/>
      <c r="U146" s="20"/>
      <c r="V146" s="20"/>
      <c r="W146" s="20"/>
      <c r="X146" s="20"/>
      <c r="Y146" s="20"/>
      <c r="Z146" s="20"/>
      <c r="AD146" s="30"/>
    </row>
    <row r="147" spans="1:30" hidden="1" x14ac:dyDescent="0.25">
      <c r="A147">
        <v>111</v>
      </c>
      <c r="B147" s="15">
        <v>34999</v>
      </c>
      <c r="C147" s="25">
        <f t="shared" si="4"/>
        <v>0.114644713699818</v>
      </c>
      <c r="D147" s="25">
        <f>VLOOKUP(B147,input_BB!$B$19:$L$10000,$D$35,0)</f>
        <v>579.70000000000005</v>
      </c>
      <c r="E147" s="27">
        <f t="shared" si="5"/>
        <v>1.8002505529640101E-2</v>
      </c>
      <c r="F147" s="34">
        <f t="shared" si="7"/>
        <v>-8.2121471343027386E-3</v>
      </c>
      <c r="G147" s="25" t="str">
        <f t="shared" si="6"/>
        <v>NA</v>
      </c>
      <c r="I147" s="31">
        <v>34999</v>
      </c>
      <c r="J147" s="20">
        <v>0.114644713699818</v>
      </c>
      <c r="K147" s="20">
        <v>0</v>
      </c>
      <c r="L147" s="20" t="s">
        <v>111</v>
      </c>
      <c r="M147" s="20">
        <v>0.479828787828873</v>
      </c>
      <c r="N147" s="20" t="s">
        <v>111</v>
      </c>
      <c r="O147" s="20">
        <v>0.52017121217112705</v>
      </c>
      <c r="P147" s="20" t="s">
        <v>111</v>
      </c>
      <c r="Q147" s="20" t="s">
        <v>111</v>
      </c>
      <c r="R147" s="20" t="s">
        <v>111</v>
      </c>
      <c r="S147" s="20"/>
      <c r="T147" s="20"/>
      <c r="U147" s="20"/>
      <c r="V147" s="20"/>
      <c r="W147" s="20"/>
      <c r="X147" s="20"/>
      <c r="Y147" s="20"/>
      <c r="Z147" s="20"/>
      <c r="AD147" s="30"/>
    </row>
    <row r="148" spans="1:30" hidden="1" x14ac:dyDescent="0.25">
      <c r="A148">
        <v>112</v>
      </c>
      <c r="B148" s="15">
        <v>35006</v>
      </c>
      <c r="C148" s="25">
        <f t="shared" si="4"/>
        <v>0.114644713699818</v>
      </c>
      <c r="D148" s="25">
        <f>VLOOKUP(B148,input_BB!$B$19:$L$10000,$D$35,0)</f>
        <v>590.57000000000005</v>
      </c>
      <c r="E148" s="27">
        <f t="shared" si="5"/>
        <v>1.8002505529640101E-2</v>
      </c>
      <c r="F148" s="34">
        <f t="shared" si="7"/>
        <v>5.2939774622953184E-3</v>
      </c>
      <c r="G148" s="25">
        <f t="shared" si="6"/>
        <v>0.13603258150487901</v>
      </c>
      <c r="I148" s="31">
        <v>35006</v>
      </c>
      <c r="J148" s="20">
        <v>0.114644713699818</v>
      </c>
      <c r="K148" s="20">
        <v>0</v>
      </c>
      <c r="L148" s="20" t="s">
        <v>111</v>
      </c>
      <c r="M148" s="20">
        <v>0.32143251249256599</v>
      </c>
      <c r="N148" s="20" t="s">
        <v>111</v>
      </c>
      <c r="O148" s="20">
        <v>0.45466538515285798</v>
      </c>
      <c r="P148" s="20">
        <v>8.7869520849696306E-2</v>
      </c>
      <c r="Q148" s="20">
        <v>0.13603258150487901</v>
      </c>
      <c r="R148" s="20" t="s">
        <v>111</v>
      </c>
      <c r="S148" s="20"/>
      <c r="T148" s="20"/>
      <c r="U148" s="20"/>
      <c r="V148" s="20"/>
      <c r="W148" s="20"/>
      <c r="X148" s="20"/>
      <c r="Y148" s="20"/>
      <c r="Z148" s="20"/>
      <c r="AD148" s="30"/>
    </row>
    <row r="149" spans="1:30" hidden="1" x14ac:dyDescent="0.25">
      <c r="A149">
        <v>113</v>
      </c>
      <c r="B149" s="15">
        <v>35013</v>
      </c>
      <c r="C149" s="25">
        <f t="shared" si="4"/>
        <v>0.114644713699818</v>
      </c>
      <c r="D149" s="25">
        <f>VLOOKUP(B149,input_BB!$B$19:$L$10000,$D$35,0)</f>
        <v>592.72</v>
      </c>
      <c r="E149" s="27">
        <f t="shared" si="5"/>
        <v>1.8002505529640101E-2</v>
      </c>
      <c r="F149" s="34">
        <f t="shared" si="7"/>
        <v>2.2459893048128343E-2</v>
      </c>
      <c r="G149" s="25" t="str">
        <f t="shared" si="6"/>
        <v>NA</v>
      </c>
      <c r="I149" s="31">
        <v>35013</v>
      </c>
      <c r="J149" s="20">
        <v>0.114644713699818</v>
      </c>
      <c r="K149" s="20">
        <v>0</v>
      </c>
      <c r="L149" s="20" t="s">
        <v>111</v>
      </c>
      <c r="M149" s="20">
        <v>0.479828787828873</v>
      </c>
      <c r="N149" s="20" t="s">
        <v>111</v>
      </c>
      <c r="O149" s="20">
        <v>0.52017121217112705</v>
      </c>
      <c r="P149" s="20" t="s">
        <v>111</v>
      </c>
      <c r="Q149" s="20" t="s">
        <v>111</v>
      </c>
      <c r="R149" s="20" t="s">
        <v>111</v>
      </c>
      <c r="S149" s="20"/>
      <c r="T149" s="20"/>
      <c r="U149" s="20"/>
      <c r="V149" s="20"/>
      <c r="W149" s="20"/>
      <c r="X149" s="20"/>
      <c r="Y149" s="20"/>
      <c r="Z149" s="20"/>
      <c r="AD149" s="30"/>
    </row>
    <row r="150" spans="1:30" hidden="1" x14ac:dyDescent="0.25">
      <c r="A150">
        <v>114</v>
      </c>
      <c r="B150" s="15">
        <v>35020</v>
      </c>
      <c r="C150" s="25">
        <f t="shared" si="4"/>
        <v>0.114644713699818</v>
      </c>
      <c r="D150" s="25">
        <f>VLOOKUP(B150,input_BB!$B$19:$L$10000,$D$35,0)</f>
        <v>600.07000000000005</v>
      </c>
      <c r="E150" s="27">
        <f t="shared" si="5"/>
        <v>1.8002505529640101E-2</v>
      </c>
      <c r="F150" s="34">
        <f t="shared" si="7"/>
        <v>1.6086154054557378E-2</v>
      </c>
      <c r="G150" s="25" t="str">
        <f t="shared" si="6"/>
        <v>NA</v>
      </c>
      <c r="I150" s="31">
        <v>35020</v>
      </c>
      <c r="J150" s="20">
        <v>0.114644713699818</v>
      </c>
      <c r="K150" s="20">
        <v>0</v>
      </c>
      <c r="L150" s="20" t="s">
        <v>111</v>
      </c>
      <c r="M150" s="20">
        <v>0.479828787828873</v>
      </c>
      <c r="N150" s="20" t="s">
        <v>111</v>
      </c>
      <c r="O150" s="20">
        <v>0.52017121217112705</v>
      </c>
      <c r="P150" s="20" t="s">
        <v>111</v>
      </c>
      <c r="Q150" s="20" t="s">
        <v>111</v>
      </c>
      <c r="R150" s="20" t="s">
        <v>111</v>
      </c>
      <c r="S150" s="20"/>
      <c r="T150" s="20"/>
      <c r="U150" s="20"/>
      <c r="V150" s="20"/>
      <c r="W150" s="20"/>
      <c r="X150" s="20"/>
      <c r="Y150" s="20"/>
      <c r="Z150" s="20"/>
      <c r="AD150" s="30"/>
    </row>
    <row r="151" spans="1:30" hidden="1" x14ac:dyDescent="0.25">
      <c r="A151">
        <v>115</v>
      </c>
      <c r="B151" s="15">
        <v>35027</v>
      </c>
      <c r="C151" s="25">
        <f t="shared" si="4"/>
        <v>0.114644713699818</v>
      </c>
      <c r="D151" s="25">
        <f>VLOOKUP(B151,input_BB!$B$19:$L$10000,$D$35,0)</f>
        <v>599.97</v>
      </c>
      <c r="E151" s="27">
        <f t="shared" si="5"/>
        <v>1.8002505529640101E-2</v>
      </c>
      <c r="F151" s="34">
        <f t="shared" si="7"/>
        <v>1.2231745174787312E-2</v>
      </c>
      <c r="G151" s="25" t="str">
        <f t="shared" si="6"/>
        <v>NA</v>
      </c>
      <c r="I151" s="31">
        <v>35027</v>
      </c>
      <c r="J151" s="20">
        <v>0.114644713699818</v>
      </c>
      <c r="K151" s="20">
        <v>0</v>
      </c>
      <c r="L151" s="20" t="s">
        <v>111</v>
      </c>
      <c r="M151" s="20">
        <v>0.479828787828873</v>
      </c>
      <c r="N151" s="20" t="s">
        <v>111</v>
      </c>
      <c r="O151" s="20">
        <v>0.52017121217112705</v>
      </c>
      <c r="P151" s="20" t="s">
        <v>111</v>
      </c>
      <c r="Q151" s="20" t="s">
        <v>111</v>
      </c>
      <c r="R151" s="20" t="s">
        <v>111</v>
      </c>
      <c r="S151" s="20"/>
      <c r="T151" s="20"/>
      <c r="U151" s="20"/>
      <c r="V151" s="20"/>
      <c r="W151" s="20"/>
      <c r="X151" s="20"/>
      <c r="Y151" s="20"/>
      <c r="Z151" s="20"/>
      <c r="AD151" s="30"/>
    </row>
    <row r="152" spans="1:30" hidden="1" x14ac:dyDescent="0.25">
      <c r="A152">
        <v>116</v>
      </c>
      <c r="B152" s="15">
        <v>35034</v>
      </c>
      <c r="C152" s="25">
        <f t="shared" si="4"/>
        <v>0.114644713699818</v>
      </c>
      <c r="D152" s="25">
        <f>VLOOKUP(B152,input_BB!$B$19:$L$10000,$D$35,0)</f>
        <v>606.98</v>
      </c>
      <c r="E152" s="27">
        <f t="shared" si="5"/>
        <v>1.8002505529640101E-2</v>
      </c>
      <c r="F152" s="34">
        <f t="shared" si="7"/>
        <v>1.1515323212291761E-2</v>
      </c>
      <c r="G152" s="25">
        <f t="shared" si="6"/>
        <v>0.13603258150487901</v>
      </c>
      <c r="I152" s="31">
        <v>35034</v>
      </c>
      <c r="J152" s="20">
        <v>0.114644713699818</v>
      </c>
      <c r="K152" s="20">
        <v>0</v>
      </c>
      <c r="L152" s="20" t="s">
        <v>111</v>
      </c>
      <c r="M152" s="20">
        <v>0.32143251249256599</v>
      </c>
      <c r="N152" s="20" t="s">
        <v>111</v>
      </c>
      <c r="O152" s="20">
        <v>0.45466538515285798</v>
      </c>
      <c r="P152" s="20">
        <v>8.7869520849696306E-2</v>
      </c>
      <c r="Q152" s="20">
        <v>0.13603258150487901</v>
      </c>
      <c r="R152" s="20" t="s">
        <v>111</v>
      </c>
      <c r="S152" s="20"/>
      <c r="T152" s="20"/>
      <c r="U152" s="20"/>
      <c r="V152" s="20"/>
      <c r="W152" s="20"/>
      <c r="X152" s="20"/>
      <c r="Y152" s="20"/>
      <c r="Z152" s="20"/>
      <c r="AD152" s="30"/>
    </row>
    <row r="153" spans="1:30" hidden="1" x14ac:dyDescent="0.25">
      <c r="A153">
        <v>117</v>
      </c>
      <c r="B153" s="15">
        <v>35041</v>
      </c>
      <c r="C153" s="25">
        <f t="shared" si="4"/>
        <v>0.114644713699818</v>
      </c>
      <c r="D153" s="25">
        <f>VLOOKUP(B153,input_BB!$B$19:$L$10000,$D$35,0)</f>
        <v>617.48</v>
      </c>
      <c r="E153" s="27">
        <f t="shared" si="5"/>
        <v>1.8002505529640101E-2</v>
      </c>
      <c r="F153" s="34">
        <f t="shared" si="7"/>
        <v>2.9184792572962026E-2</v>
      </c>
      <c r="G153" s="25" t="str">
        <f t="shared" si="6"/>
        <v>NA</v>
      </c>
      <c r="I153" s="31">
        <v>35041</v>
      </c>
      <c r="J153" s="20">
        <v>0.114644713699818</v>
      </c>
      <c r="K153" s="20">
        <v>0</v>
      </c>
      <c r="L153" s="20" t="s">
        <v>111</v>
      </c>
      <c r="M153" s="20">
        <v>0.479828787828873</v>
      </c>
      <c r="N153" s="20" t="s">
        <v>111</v>
      </c>
      <c r="O153" s="20">
        <v>0.52017121217112705</v>
      </c>
      <c r="P153" s="20" t="s">
        <v>111</v>
      </c>
      <c r="Q153" s="20" t="s">
        <v>111</v>
      </c>
      <c r="R153" s="20" t="s">
        <v>111</v>
      </c>
      <c r="S153" s="20"/>
      <c r="T153" s="20"/>
      <c r="U153" s="20"/>
      <c r="V153" s="20"/>
      <c r="W153" s="20"/>
      <c r="X153" s="20"/>
      <c r="Y153" s="20"/>
      <c r="Z153" s="20"/>
      <c r="AD153" s="30"/>
    </row>
    <row r="154" spans="1:30" hidden="1" x14ac:dyDescent="0.25">
      <c r="A154">
        <v>118</v>
      </c>
      <c r="B154" s="15">
        <v>35048</v>
      </c>
      <c r="C154" s="25">
        <f t="shared" si="4"/>
        <v>0.114644713699818</v>
      </c>
      <c r="D154" s="25">
        <f>VLOOKUP(B154,input_BB!$B$19:$L$10000,$D$35,0)</f>
        <v>616.34</v>
      </c>
      <c r="E154" s="27">
        <f t="shared" si="5"/>
        <v>1.8002505529640101E-2</v>
      </c>
      <c r="F154" s="34">
        <f t="shared" si="7"/>
        <v>1.5420606939273052E-2</v>
      </c>
      <c r="G154" s="25" t="str">
        <f t="shared" si="6"/>
        <v>NA</v>
      </c>
      <c r="I154" s="31">
        <v>35048</v>
      </c>
      <c r="J154" s="20">
        <v>0.114644713699818</v>
      </c>
      <c r="K154" s="20">
        <v>0</v>
      </c>
      <c r="L154" s="20" t="s">
        <v>111</v>
      </c>
      <c r="M154" s="20">
        <v>0.479828787828873</v>
      </c>
      <c r="N154" s="20" t="s">
        <v>111</v>
      </c>
      <c r="O154" s="20">
        <v>0.52017121217112705</v>
      </c>
      <c r="P154" s="20" t="s">
        <v>111</v>
      </c>
      <c r="Q154" s="20" t="s">
        <v>111</v>
      </c>
      <c r="R154" s="20" t="s">
        <v>111</v>
      </c>
      <c r="S154" s="20"/>
      <c r="T154" s="20"/>
      <c r="U154" s="20"/>
      <c r="V154" s="20"/>
      <c r="W154" s="20"/>
      <c r="X154" s="20"/>
      <c r="Y154" s="20"/>
      <c r="Z154" s="20"/>
      <c r="AD154" s="30"/>
    </row>
    <row r="155" spans="1:30" hidden="1" x14ac:dyDescent="0.25">
      <c r="A155">
        <v>119</v>
      </c>
      <c r="B155" s="15">
        <v>35055</v>
      </c>
      <c r="C155" s="25">
        <f t="shared" si="4"/>
        <v>0.114644713699818</v>
      </c>
      <c r="D155" s="25">
        <f>VLOOKUP(B155,input_BB!$B$19:$L$10000,$D$35,0)</f>
        <v>611.96</v>
      </c>
      <c r="E155" s="27">
        <f t="shared" si="5"/>
        <v>1.8002505529640101E-2</v>
      </c>
      <c r="F155" s="34">
        <f t="shared" si="7"/>
        <v>-8.939560795491297E-3</v>
      </c>
      <c r="G155" s="25" t="str">
        <f t="shared" si="6"/>
        <v>NA</v>
      </c>
      <c r="I155" s="31">
        <v>35055</v>
      </c>
      <c r="J155" s="20">
        <v>0.114644713699818</v>
      </c>
      <c r="K155" s="20">
        <v>0</v>
      </c>
      <c r="L155" s="20" t="s">
        <v>111</v>
      </c>
      <c r="M155" s="20">
        <v>0.479828787828873</v>
      </c>
      <c r="N155" s="20" t="s">
        <v>111</v>
      </c>
      <c r="O155" s="20">
        <v>0.52017121217112705</v>
      </c>
      <c r="P155" s="20" t="s">
        <v>111</v>
      </c>
      <c r="Q155" s="20" t="s">
        <v>111</v>
      </c>
      <c r="R155" s="20" t="s">
        <v>111</v>
      </c>
      <c r="S155" s="20"/>
      <c r="T155" s="20"/>
      <c r="U155" s="20"/>
      <c r="V155" s="20"/>
      <c r="W155" s="20"/>
      <c r="X155" s="20"/>
      <c r="Y155" s="20"/>
      <c r="Z155" s="20"/>
      <c r="AD155" s="30"/>
    </row>
    <row r="156" spans="1:30" hidden="1" x14ac:dyDescent="0.25">
      <c r="A156">
        <v>120</v>
      </c>
      <c r="B156" s="15">
        <v>35062</v>
      </c>
      <c r="C156" s="25">
        <f t="shared" si="4"/>
        <v>0.114644713699818</v>
      </c>
      <c r="D156" s="25">
        <f>VLOOKUP(B156,input_BB!$B$19:$L$10000,$D$35,0)</f>
        <v>615.92999999999995</v>
      </c>
      <c r="E156" s="27">
        <f t="shared" si="5"/>
        <v>1.8002505529640101E-2</v>
      </c>
      <c r="F156" s="34">
        <f t="shared" si="7"/>
        <v>-6.6521725021917444E-4</v>
      </c>
      <c r="G156" s="25">
        <f t="shared" si="6"/>
        <v>0.13603258150487901</v>
      </c>
      <c r="I156" s="31">
        <v>35062</v>
      </c>
      <c r="J156" s="20">
        <v>0.114644713699818</v>
      </c>
      <c r="K156" s="20">
        <v>0</v>
      </c>
      <c r="L156" s="20" t="s">
        <v>111</v>
      </c>
      <c r="M156" s="20">
        <v>0.32143251249256599</v>
      </c>
      <c r="N156" s="20" t="s">
        <v>111</v>
      </c>
      <c r="O156" s="20">
        <v>0.45466538515285798</v>
      </c>
      <c r="P156" s="20">
        <v>8.7869520849696306E-2</v>
      </c>
      <c r="Q156" s="20">
        <v>0.13603258150487901</v>
      </c>
      <c r="R156" s="20" t="s">
        <v>111</v>
      </c>
      <c r="S156" s="20"/>
      <c r="T156" s="20"/>
      <c r="U156" s="20"/>
      <c r="V156" s="20"/>
      <c r="W156" s="20"/>
      <c r="X156" s="20"/>
      <c r="Y156" s="20"/>
      <c r="Z156" s="20"/>
      <c r="AD156" s="30"/>
    </row>
    <row r="157" spans="1:30" hidden="1" x14ac:dyDescent="0.25">
      <c r="A157">
        <v>121</v>
      </c>
      <c r="B157" s="15">
        <v>35069</v>
      </c>
      <c r="C157" s="25">
        <f t="shared" si="4"/>
        <v>0.114644713699818</v>
      </c>
      <c r="D157" s="25">
        <f>VLOOKUP(B157,input_BB!$B$19:$L$10000,$D$35,0)</f>
        <v>616.71</v>
      </c>
      <c r="E157" s="27">
        <f t="shared" si="5"/>
        <v>1.8002505529640101E-2</v>
      </c>
      <c r="F157" s="34">
        <f t="shared" si="7"/>
        <v>7.7619452251780352E-3</v>
      </c>
      <c r="G157" s="25" t="str">
        <f t="shared" si="6"/>
        <v>NA</v>
      </c>
      <c r="I157" s="31">
        <v>35069</v>
      </c>
      <c r="J157" s="20">
        <v>0.114644713699818</v>
      </c>
      <c r="K157" s="20">
        <v>0</v>
      </c>
      <c r="L157" s="20" t="s">
        <v>111</v>
      </c>
      <c r="M157" s="20">
        <v>0.479828787828873</v>
      </c>
      <c r="N157" s="20" t="s">
        <v>111</v>
      </c>
      <c r="O157" s="20">
        <v>0.52017121217112705</v>
      </c>
      <c r="P157" s="20" t="s">
        <v>111</v>
      </c>
      <c r="Q157" s="20" t="s">
        <v>111</v>
      </c>
      <c r="R157" s="20" t="s">
        <v>111</v>
      </c>
      <c r="S157" s="20"/>
      <c r="T157" s="20"/>
      <c r="U157" s="20"/>
      <c r="V157" s="20"/>
      <c r="W157" s="20"/>
      <c r="X157" s="20"/>
      <c r="Y157" s="20"/>
      <c r="Z157" s="20"/>
      <c r="AD157" s="30"/>
    </row>
    <row r="158" spans="1:30" hidden="1" x14ac:dyDescent="0.25">
      <c r="A158">
        <v>122</v>
      </c>
      <c r="B158" s="15">
        <v>35076</v>
      </c>
      <c r="C158" s="25">
        <f t="shared" si="4"/>
        <v>0.114644713699818</v>
      </c>
      <c r="D158" s="25">
        <f>VLOOKUP(B158,input_BB!$B$19:$L$10000,$D$35,0)</f>
        <v>601.80999999999995</v>
      </c>
      <c r="E158" s="27">
        <f t="shared" si="5"/>
        <v>1.8002505529640101E-2</v>
      </c>
      <c r="F158" s="34">
        <f t="shared" si="7"/>
        <v>-2.2924682999691526E-2</v>
      </c>
      <c r="G158" s="25" t="str">
        <f t="shared" si="6"/>
        <v>NA</v>
      </c>
      <c r="I158" s="31">
        <v>35076</v>
      </c>
      <c r="J158" s="20">
        <v>0.114644713699818</v>
      </c>
      <c r="K158" s="20">
        <v>0</v>
      </c>
      <c r="L158" s="20" t="s">
        <v>111</v>
      </c>
      <c r="M158" s="20">
        <v>0.479828787828873</v>
      </c>
      <c r="N158" s="20" t="s">
        <v>111</v>
      </c>
      <c r="O158" s="20">
        <v>0.52017121217112705</v>
      </c>
      <c r="P158" s="20" t="s">
        <v>111</v>
      </c>
      <c r="Q158" s="20" t="s">
        <v>111</v>
      </c>
      <c r="R158" s="20" t="s">
        <v>111</v>
      </c>
      <c r="S158" s="20"/>
      <c r="T158" s="20"/>
      <c r="U158" s="20"/>
      <c r="V158" s="20"/>
      <c r="W158" s="20"/>
      <c r="X158" s="20"/>
      <c r="Y158" s="20"/>
      <c r="Z158" s="20"/>
      <c r="AD158" s="30"/>
    </row>
    <row r="159" spans="1:30" hidden="1" x14ac:dyDescent="0.25">
      <c r="A159">
        <v>123</v>
      </c>
      <c r="B159" s="15">
        <v>35083</v>
      </c>
      <c r="C159" s="25">
        <f t="shared" si="4"/>
        <v>0.114644713699818</v>
      </c>
      <c r="D159" s="25">
        <f>VLOOKUP(B159,input_BB!$B$19:$L$10000,$D$35,0)</f>
        <v>611.83000000000004</v>
      </c>
      <c r="E159" s="27">
        <f t="shared" si="5"/>
        <v>1.8002505529640101E-2</v>
      </c>
      <c r="F159" s="34">
        <f t="shared" si="7"/>
        <v>-7.9129574678535874E-3</v>
      </c>
      <c r="G159" s="25" t="str">
        <f t="shared" si="6"/>
        <v>NA</v>
      </c>
      <c r="I159" s="31">
        <v>35083</v>
      </c>
      <c r="J159" s="20">
        <v>0.114644713699818</v>
      </c>
      <c r="K159" s="20">
        <v>0</v>
      </c>
      <c r="L159" s="20" t="s">
        <v>111</v>
      </c>
      <c r="M159" s="20">
        <v>0.479828787828873</v>
      </c>
      <c r="N159" s="20" t="s">
        <v>111</v>
      </c>
      <c r="O159" s="20">
        <v>0.52017121217112705</v>
      </c>
      <c r="P159" s="20" t="s">
        <v>111</v>
      </c>
      <c r="Q159" s="20" t="s">
        <v>111</v>
      </c>
      <c r="R159" s="20" t="s">
        <v>111</v>
      </c>
      <c r="S159" s="20"/>
      <c r="T159" s="20"/>
      <c r="U159" s="20"/>
      <c r="V159" s="20"/>
      <c r="W159" s="20"/>
      <c r="X159" s="20"/>
      <c r="Y159" s="20"/>
      <c r="Z159" s="20"/>
      <c r="AD159" s="30"/>
    </row>
    <row r="160" spans="1:30" hidden="1" x14ac:dyDescent="0.25">
      <c r="A160">
        <v>124</v>
      </c>
      <c r="B160" s="15">
        <v>35090</v>
      </c>
      <c r="C160" s="25">
        <f t="shared" si="4"/>
        <v>0.114644713699818</v>
      </c>
      <c r="D160" s="25">
        <f>VLOOKUP(B160,input_BB!$B$19:$L$10000,$D$35,0)</f>
        <v>621.62</v>
      </c>
      <c r="E160" s="27">
        <f t="shared" si="5"/>
        <v>1.8002505529640101E-2</v>
      </c>
      <c r="F160" s="34">
        <f t="shared" si="7"/>
        <v>3.2917365946062871E-2</v>
      </c>
      <c r="G160" s="25">
        <f t="shared" si="6"/>
        <v>0.13603258150487901</v>
      </c>
      <c r="I160" s="31">
        <v>35090</v>
      </c>
      <c r="J160" s="20">
        <v>0.114644713699818</v>
      </c>
      <c r="K160" s="20">
        <v>0</v>
      </c>
      <c r="L160" s="20" t="s">
        <v>111</v>
      </c>
      <c r="M160" s="20">
        <v>0.32143251249256599</v>
      </c>
      <c r="N160" s="20" t="s">
        <v>111</v>
      </c>
      <c r="O160" s="20">
        <v>0.45466538515285798</v>
      </c>
      <c r="P160" s="20">
        <v>8.7869520849696306E-2</v>
      </c>
      <c r="Q160" s="20">
        <v>0.13603258150487901</v>
      </c>
      <c r="R160" s="20" t="s">
        <v>111</v>
      </c>
      <c r="S160" s="20"/>
      <c r="T160" s="20"/>
      <c r="U160" s="20"/>
      <c r="V160" s="20"/>
      <c r="W160" s="20"/>
      <c r="X160" s="20"/>
      <c r="Y160" s="20"/>
      <c r="Z160" s="20"/>
      <c r="AD160" s="30"/>
    </row>
    <row r="161" spans="1:30" hidden="1" x14ac:dyDescent="0.25">
      <c r="A161">
        <v>125</v>
      </c>
      <c r="B161" s="15">
        <v>35097</v>
      </c>
      <c r="C161" s="25">
        <f t="shared" si="4"/>
        <v>0.114644713699818</v>
      </c>
      <c r="D161" s="25">
        <f>VLOOKUP(B161,input_BB!$B$19:$L$10000,$D$35,0)</f>
        <v>635.84</v>
      </c>
      <c r="E161" s="27">
        <f t="shared" si="5"/>
        <v>1.8002505529640101E-2</v>
      </c>
      <c r="F161" s="34">
        <f t="shared" si="7"/>
        <v>3.9242926956834401E-2</v>
      </c>
      <c r="G161" s="25" t="str">
        <f t="shared" si="6"/>
        <v>NA</v>
      </c>
      <c r="I161" s="31">
        <v>35097</v>
      </c>
      <c r="J161" s="20">
        <v>0.114644713699818</v>
      </c>
      <c r="K161" s="20">
        <v>0</v>
      </c>
      <c r="L161" s="20" t="s">
        <v>111</v>
      </c>
      <c r="M161" s="20">
        <v>0.479828787828873</v>
      </c>
      <c r="N161" s="20" t="s">
        <v>111</v>
      </c>
      <c r="O161" s="20">
        <v>0.52017121217112705</v>
      </c>
      <c r="P161" s="20" t="s">
        <v>111</v>
      </c>
      <c r="Q161" s="20" t="s">
        <v>111</v>
      </c>
      <c r="R161" s="20" t="s">
        <v>111</v>
      </c>
      <c r="S161" s="20"/>
      <c r="T161" s="20"/>
      <c r="U161" s="20"/>
      <c r="V161" s="20"/>
      <c r="W161" s="20"/>
      <c r="X161" s="20"/>
      <c r="Y161" s="20"/>
      <c r="Z161" s="20"/>
      <c r="AD161" s="30"/>
    </row>
    <row r="162" spans="1:30" hidden="1" x14ac:dyDescent="0.25">
      <c r="A162">
        <v>126</v>
      </c>
      <c r="B162" s="15">
        <v>35104</v>
      </c>
      <c r="C162" s="25">
        <f t="shared" si="4"/>
        <v>0.114644713699818</v>
      </c>
      <c r="D162" s="25">
        <f>VLOOKUP(B162,input_BB!$B$19:$L$10000,$D$35,0)</f>
        <v>656.37</v>
      </c>
      <c r="E162" s="27">
        <f t="shared" si="5"/>
        <v>1.8002505529640101E-2</v>
      </c>
      <c r="F162" s="34">
        <f t="shared" si="7"/>
        <v>5.5902319745182005E-2</v>
      </c>
      <c r="G162" s="25" t="str">
        <f t="shared" si="6"/>
        <v>NA</v>
      </c>
      <c r="I162" s="31">
        <v>35104</v>
      </c>
      <c r="J162" s="20">
        <v>0.114644713699818</v>
      </c>
      <c r="K162" s="20">
        <v>0</v>
      </c>
      <c r="L162" s="20" t="s">
        <v>111</v>
      </c>
      <c r="M162" s="20">
        <v>0.479828787828873</v>
      </c>
      <c r="N162" s="20" t="s">
        <v>111</v>
      </c>
      <c r="O162" s="20">
        <v>0.52017121217112705</v>
      </c>
      <c r="P162" s="20" t="s">
        <v>111</v>
      </c>
      <c r="Q162" s="20" t="s">
        <v>111</v>
      </c>
      <c r="R162" s="20" t="s">
        <v>111</v>
      </c>
      <c r="S162" s="20"/>
      <c r="T162" s="20"/>
      <c r="U162" s="20"/>
      <c r="V162" s="20"/>
      <c r="W162" s="20"/>
      <c r="X162" s="20"/>
      <c r="Y162" s="20"/>
      <c r="Z162" s="20"/>
      <c r="AD162" s="30"/>
    </row>
    <row r="163" spans="1:30" hidden="1" x14ac:dyDescent="0.25">
      <c r="A163">
        <v>127</v>
      </c>
      <c r="B163" s="15">
        <v>35111</v>
      </c>
      <c r="C163" s="25">
        <f t="shared" si="4"/>
        <v>0.114644713699818</v>
      </c>
      <c r="D163" s="25">
        <f>VLOOKUP(B163,input_BB!$B$19:$L$10000,$D$35,0)</f>
        <v>647.98</v>
      </c>
      <c r="E163" s="27">
        <f t="shared" si="5"/>
        <v>1.8002505529640101E-2</v>
      </c>
      <c r="F163" s="34">
        <f t="shared" si="7"/>
        <v>1.9092853548062338E-2</v>
      </c>
      <c r="G163" s="25" t="str">
        <f t="shared" si="6"/>
        <v>NA</v>
      </c>
      <c r="I163" s="31">
        <v>35111</v>
      </c>
      <c r="J163" s="20">
        <v>0.114644713699818</v>
      </c>
      <c r="K163" s="20">
        <v>0</v>
      </c>
      <c r="L163" s="20" t="s">
        <v>111</v>
      </c>
      <c r="M163" s="20">
        <v>0.479828787828873</v>
      </c>
      <c r="N163" s="20" t="s">
        <v>111</v>
      </c>
      <c r="O163" s="20">
        <v>0.52017121217112705</v>
      </c>
      <c r="P163" s="20" t="s">
        <v>111</v>
      </c>
      <c r="Q163" s="20" t="s">
        <v>111</v>
      </c>
      <c r="R163" s="20" t="s">
        <v>111</v>
      </c>
      <c r="S163" s="20"/>
      <c r="T163" s="20"/>
      <c r="U163" s="20"/>
      <c r="V163" s="20"/>
      <c r="W163" s="20"/>
      <c r="X163" s="20"/>
      <c r="Y163" s="20"/>
      <c r="Z163" s="20"/>
      <c r="AD163" s="30"/>
    </row>
    <row r="164" spans="1:30" hidden="1" x14ac:dyDescent="0.25">
      <c r="A164">
        <v>128</v>
      </c>
      <c r="B164" s="15">
        <v>35118</v>
      </c>
      <c r="C164" s="25">
        <f t="shared" si="4"/>
        <v>0.114644713699818</v>
      </c>
      <c r="D164" s="25">
        <f>VLOOKUP(B164,input_BB!$B$19:$L$10000,$D$35,0)</f>
        <v>659.08</v>
      </c>
      <c r="E164" s="27">
        <f t="shared" si="5"/>
        <v>1.8002505529640101E-2</v>
      </c>
      <c r="F164" s="34">
        <f t="shared" si="7"/>
        <v>4.1287688346511864E-3</v>
      </c>
      <c r="G164" s="25">
        <f t="shared" si="6"/>
        <v>0.13603258150487901</v>
      </c>
      <c r="I164" s="31">
        <v>35118</v>
      </c>
      <c r="J164" s="20">
        <v>0.114644713699818</v>
      </c>
      <c r="K164" s="20">
        <v>0</v>
      </c>
      <c r="L164" s="20" t="s">
        <v>111</v>
      </c>
      <c r="M164" s="20">
        <v>0.32143251249256599</v>
      </c>
      <c r="N164" s="20" t="s">
        <v>111</v>
      </c>
      <c r="O164" s="20">
        <v>0.45466538515285798</v>
      </c>
      <c r="P164" s="20">
        <v>8.7869520849696306E-2</v>
      </c>
      <c r="Q164" s="20">
        <v>0.13603258150487901</v>
      </c>
      <c r="R164" s="20" t="s">
        <v>111</v>
      </c>
      <c r="S164" s="20"/>
      <c r="T164" s="20"/>
      <c r="U164" s="20"/>
      <c r="V164" s="20"/>
      <c r="W164" s="20"/>
      <c r="X164" s="20"/>
      <c r="Y164" s="20"/>
      <c r="Z164" s="20"/>
      <c r="AD164" s="30"/>
    </row>
    <row r="165" spans="1:30" hidden="1" x14ac:dyDescent="0.25">
      <c r="A165">
        <v>129</v>
      </c>
      <c r="B165" s="15">
        <v>35125</v>
      </c>
      <c r="C165" s="25">
        <f t="shared" si="4"/>
        <v>0.114644713699818</v>
      </c>
      <c r="D165" s="25">
        <f>VLOOKUP(B165,input_BB!$B$19:$L$10000,$D$35,0)</f>
        <v>644.37</v>
      </c>
      <c r="E165" s="27">
        <f t="shared" si="5"/>
        <v>1.8002505529640101E-2</v>
      </c>
      <c r="F165" s="34">
        <f t="shared" si="7"/>
        <v>-5.5711596036914779E-3</v>
      </c>
      <c r="G165" s="25" t="str">
        <f t="shared" si="6"/>
        <v>NA</v>
      </c>
      <c r="I165" s="31">
        <v>35125</v>
      </c>
      <c r="J165" s="20">
        <v>0.114644713699818</v>
      </c>
      <c r="K165" s="20">
        <v>0</v>
      </c>
      <c r="L165" s="20" t="s">
        <v>111</v>
      </c>
      <c r="M165" s="20">
        <v>0.479828787828873</v>
      </c>
      <c r="N165" s="20" t="s">
        <v>111</v>
      </c>
      <c r="O165" s="20">
        <v>0.52017121217112705</v>
      </c>
      <c r="P165" s="20" t="s">
        <v>111</v>
      </c>
      <c r="Q165" s="20" t="s">
        <v>111</v>
      </c>
      <c r="R165" s="20" t="s">
        <v>111</v>
      </c>
      <c r="S165" s="20"/>
      <c r="T165" s="20"/>
      <c r="U165" s="20"/>
      <c r="V165" s="20"/>
      <c r="W165" s="20"/>
      <c r="X165" s="20"/>
      <c r="Y165" s="20"/>
      <c r="Z165" s="20"/>
      <c r="AD165" s="30"/>
    </row>
    <row r="166" spans="1:30" hidden="1" x14ac:dyDescent="0.25">
      <c r="A166">
        <v>130</v>
      </c>
      <c r="B166" s="15">
        <v>35132</v>
      </c>
      <c r="C166" s="25">
        <f t="shared" ref="C166:C229" si="8">J166</f>
        <v>0.114256836473942</v>
      </c>
      <c r="D166" s="25">
        <f>VLOOKUP(B166,input_BB!$B$19:$L$10000,$D$35,0)</f>
        <v>633.5</v>
      </c>
      <c r="E166" s="27">
        <f t="shared" ref="E166:E229" si="9">(C166-$E$34)/$E$36</f>
        <v>1.7230546761372225E-2</v>
      </c>
      <c r="F166" s="34">
        <f t="shared" si="7"/>
        <v>-3.8811676882927748E-2</v>
      </c>
      <c r="G166" s="25" t="str">
        <f t="shared" ref="G166:G229" si="10">VLOOKUP(B166,$I$37:$AD$5000,$G$34,0)</f>
        <v>NA</v>
      </c>
      <c r="I166" s="31">
        <v>35132</v>
      </c>
      <c r="J166" s="20">
        <v>0.114256836473942</v>
      </c>
      <c r="K166" s="20">
        <v>0</v>
      </c>
      <c r="L166" s="20" t="s">
        <v>111</v>
      </c>
      <c r="M166" s="20">
        <v>0.47916969517119501</v>
      </c>
      <c r="N166" s="20" t="s">
        <v>111</v>
      </c>
      <c r="O166" s="20">
        <v>0.51945670517326803</v>
      </c>
      <c r="P166" s="20">
        <v>1.3735996555370299E-3</v>
      </c>
      <c r="Q166" s="20" t="s">
        <v>111</v>
      </c>
      <c r="R166" s="20" t="s">
        <v>111</v>
      </c>
      <c r="S166" s="20"/>
      <c r="T166" s="20"/>
      <c r="U166" s="20"/>
      <c r="V166" s="20"/>
      <c r="W166" s="20"/>
      <c r="X166" s="20"/>
      <c r="Y166" s="20"/>
      <c r="Z166" s="20"/>
      <c r="AD166" s="30"/>
    </row>
    <row r="167" spans="1:30" hidden="1" x14ac:dyDescent="0.25">
      <c r="A167">
        <v>131</v>
      </c>
      <c r="B167" s="15">
        <v>35139</v>
      </c>
      <c r="C167" s="25">
        <f t="shared" si="8"/>
        <v>0.114248529076576</v>
      </c>
      <c r="D167" s="25">
        <f>VLOOKUP(B167,input_BB!$B$19:$L$10000,$D$35,0)</f>
        <v>641.42999999999995</v>
      </c>
      <c r="E167" s="27">
        <f t="shared" si="9"/>
        <v>1.7214013261052156E-2</v>
      </c>
      <c r="F167" s="34">
        <f t="shared" si="7"/>
        <v>-4.5625960240235353E-3</v>
      </c>
      <c r="G167" s="25" t="str">
        <f t="shared" si="10"/>
        <v>NA</v>
      </c>
      <c r="I167" s="31">
        <v>35139</v>
      </c>
      <c r="J167" s="20">
        <v>0.114248529076576</v>
      </c>
      <c r="K167" s="20">
        <v>0</v>
      </c>
      <c r="L167" s="20" t="s">
        <v>111</v>
      </c>
      <c r="M167" s="20">
        <v>0.47513824620283501</v>
      </c>
      <c r="N167" s="20" t="s">
        <v>111</v>
      </c>
      <c r="O167" s="20">
        <v>0.51508630525173205</v>
      </c>
      <c r="P167" s="20">
        <v>9.7754485454331595E-3</v>
      </c>
      <c r="Q167" s="20" t="s">
        <v>111</v>
      </c>
      <c r="R167" s="20" t="s">
        <v>111</v>
      </c>
      <c r="S167" s="20"/>
      <c r="T167" s="20"/>
      <c r="U167" s="20"/>
      <c r="V167" s="20"/>
      <c r="W167" s="20"/>
      <c r="X167" s="20"/>
      <c r="Y167" s="20"/>
      <c r="Z167" s="20"/>
      <c r="AD167" s="30"/>
    </row>
    <row r="168" spans="1:30" hidden="1" x14ac:dyDescent="0.25">
      <c r="A168">
        <v>132</v>
      </c>
      <c r="B168" s="15">
        <v>35146</v>
      </c>
      <c r="C168" s="25">
        <f t="shared" si="8"/>
        <v>0.11424026638269399</v>
      </c>
      <c r="D168" s="25">
        <f>VLOOKUP(B168,input_BB!$B$19:$L$10000,$D$35,0)</f>
        <v>650.62</v>
      </c>
      <c r="E168" s="27">
        <f t="shared" si="9"/>
        <v>1.7197568730241357E-2</v>
      </c>
      <c r="F168" s="34">
        <f t="shared" ref="F168:F231" si="11">D168/D166-1</f>
        <v>2.7024467245461814E-2</v>
      </c>
      <c r="G168" s="25">
        <f t="shared" si="10"/>
        <v>0.133652391682786</v>
      </c>
      <c r="I168" s="31">
        <v>35146</v>
      </c>
      <c r="J168" s="20">
        <v>0.11424026638269399</v>
      </c>
      <c r="K168" s="20">
        <v>0</v>
      </c>
      <c r="L168" s="20" t="s">
        <v>111</v>
      </c>
      <c r="M168" s="20">
        <v>0.31580834226613202</v>
      </c>
      <c r="N168" s="20" t="s">
        <v>111</v>
      </c>
      <c r="O168" s="20">
        <v>0.446710012180978</v>
      </c>
      <c r="P168" s="20">
        <v>0.103829253870104</v>
      </c>
      <c r="Q168" s="20">
        <v>0.133652391682786</v>
      </c>
      <c r="R168" s="20" t="s">
        <v>111</v>
      </c>
      <c r="S168" s="20"/>
      <c r="T168" s="20"/>
      <c r="U168" s="20"/>
      <c r="V168" s="20"/>
      <c r="W168" s="20"/>
      <c r="X168" s="20"/>
      <c r="Y168" s="20"/>
      <c r="Z168" s="20"/>
      <c r="AD168" s="30"/>
    </row>
    <row r="169" spans="1:30" hidden="1" x14ac:dyDescent="0.25">
      <c r="A169">
        <v>133</v>
      </c>
      <c r="B169" s="15">
        <v>35153</v>
      </c>
      <c r="C169" s="25">
        <f t="shared" si="8"/>
        <v>0.114232026040554</v>
      </c>
      <c r="D169" s="25">
        <f>VLOOKUP(B169,input_BB!$B$19:$L$10000,$D$35,0)</f>
        <v>645.5</v>
      </c>
      <c r="E169" s="27">
        <f t="shared" si="9"/>
        <v>1.7181168684185223E-2</v>
      </c>
      <c r="F169" s="34">
        <f t="shared" si="11"/>
        <v>6.3451974494490582E-3</v>
      </c>
      <c r="G169" s="25" t="str">
        <f t="shared" si="10"/>
        <v>NA</v>
      </c>
      <c r="I169" s="31">
        <v>35153</v>
      </c>
      <c r="J169" s="20">
        <v>0.114232026040554</v>
      </c>
      <c r="K169" s="20">
        <v>0</v>
      </c>
      <c r="L169" s="20" t="s">
        <v>111</v>
      </c>
      <c r="M169" s="20">
        <v>0.46607566816419799</v>
      </c>
      <c r="N169" s="20" t="s">
        <v>111</v>
      </c>
      <c r="O169" s="20">
        <v>0.50526177549585105</v>
      </c>
      <c r="P169" s="20">
        <v>2.86625563399515E-2</v>
      </c>
      <c r="Q169" s="20" t="s">
        <v>111</v>
      </c>
      <c r="R169" s="20" t="s">
        <v>111</v>
      </c>
      <c r="S169" s="20"/>
      <c r="T169" s="20"/>
      <c r="U169" s="20"/>
      <c r="V169" s="20"/>
      <c r="W169" s="20"/>
      <c r="X169" s="20"/>
      <c r="Y169" s="20"/>
      <c r="Z169" s="20"/>
      <c r="AD169" s="30"/>
    </row>
    <row r="170" spans="1:30" hidden="1" x14ac:dyDescent="0.25">
      <c r="A170">
        <v>134</v>
      </c>
      <c r="B170" s="15">
        <v>35160</v>
      </c>
      <c r="C170" s="25">
        <f t="shared" si="8"/>
        <v>0.113913789391518</v>
      </c>
      <c r="D170" s="25">
        <f>VLOOKUP(B170,input_BB!$B$19:$L$10000,$D$35,0)</f>
        <v>655.86</v>
      </c>
      <c r="E170" s="27">
        <f t="shared" si="9"/>
        <v>1.6547809581823118E-2</v>
      </c>
      <c r="F170" s="34">
        <f t="shared" si="11"/>
        <v>8.0538563216623338E-3</v>
      </c>
      <c r="G170" s="25" t="str">
        <f t="shared" si="10"/>
        <v>NA</v>
      </c>
      <c r="I170" s="31">
        <v>35160</v>
      </c>
      <c r="J170" s="20">
        <v>0.113913789391518</v>
      </c>
      <c r="K170" s="20">
        <v>0</v>
      </c>
      <c r="L170" s="20" t="s">
        <v>111</v>
      </c>
      <c r="M170" s="20">
        <v>0.469952615783295</v>
      </c>
      <c r="N170" s="20" t="s">
        <v>111</v>
      </c>
      <c r="O170" s="20">
        <v>0.50903962434206795</v>
      </c>
      <c r="P170" s="20">
        <v>2.1007759874636999E-2</v>
      </c>
      <c r="Q170" s="20" t="s">
        <v>111</v>
      </c>
      <c r="R170" s="20" t="s">
        <v>111</v>
      </c>
      <c r="S170" s="20"/>
      <c r="T170" s="20"/>
      <c r="U170" s="20"/>
      <c r="V170" s="20"/>
      <c r="W170" s="20"/>
      <c r="X170" s="20"/>
      <c r="Y170" s="20"/>
      <c r="Z170" s="20"/>
      <c r="AD170" s="30"/>
    </row>
    <row r="171" spans="1:30" hidden="1" x14ac:dyDescent="0.25">
      <c r="A171">
        <v>135</v>
      </c>
      <c r="B171" s="15">
        <v>35167</v>
      </c>
      <c r="C171" s="25">
        <f t="shared" si="8"/>
        <v>0.113899521529675</v>
      </c>
      <c r="D171" s="25">
        <f>VLOOKUP(B171,input_BB!$B$19:$L$10000,$D$35,0)</f>
        <v>636.71</v>
      </c>
      <c r="E171" s="27">
        <f t="shared" si="9"/>
        <v>1.6519413480378227E-2</v>
      </c>
      <c r="F171" s="34">
        <f t="shared" si="11"/>
        <v>-1.3617350890782309E-2</v>
      </c>
      <c r="G171" s="25" t="str">
        <f t="shared" si="10"/>
        <v>NA</v>
      </c>
      <c r="I171" s="31">
        <v>35167</v>
      </c>
      <c r="J171" s="20">
        <v>0.113899521529675</v>
      </c>
      <c r="K171" s="20">
        <v>0</v>
      </c>
      <c r="L171" s="20" t="s">
        <v>111</v>
      </c>
      <c r="M171" s="20">
        <v>0.45935453807809801</v>
      </c>
      <c r="N171" s="20" t="s">
        <v>111</v>
      </c>
      <c r="O171" s="20">
        <v>0.49758370804302299</v>
      </c>
      <c r="P171" s="20">
        <v>4.3061753878878797E-2</v>
      </c>
      <c r="Q171" s="20" t="s">
        <v>111</v>
      </c>
      <c r="R171" s="20" t="s">
        <v>111</v>
      </c>
      <c r="S171" s="20"/>
      <c r="T171" s="20"/>
      <c r="U171" s="20"/>
      <c r="V171" s="20"/>
      <c r="W171" s="20"/>
      <c r="X171" s="20"/>
      <c r="Y171" s="20"/>
      <c r="Z171" s="20"/>
      <c r="AD171" s="30"/>
    </row>
    <row r="172" spans="1:30" hidden="1" x14ac:dyDescent="0.25">
      <c r="A172">
        <v>136</v>
      </c>
      <c r="B172" s="15">
        <v>35174</v>
      </c>
      <c r="C172" s="25">
        <f t="shared" si="8"/>
        <v>0.113885320723057</v>
      </c>
      <c r="D172" s="25">
        <f>VLOOKUP(B172,input_BB!$B$19:$L$10000,$D$35,0)</f>
        <v>645.07000000000005</v>
      </c>
      <c r="E172" s="27">
        <f t="shared" si="9"/>
        <v>1.6491150833195259E-2</v>
      </c>
      <c r="F172" s="34">
        <f t="shared" si="11"/>
        <v>-1.6451681761351478E-2</v>
      </c>
      <c r="G172" s="25" t="str">
        <f t="shared" si="10"/>
        <v>NA</v>
      </c>
      <c r="I172" s="31">
        <v>35174</v>
      </c>
      <c r="J172" s="20">
        <v>0.113885320723057</v>
      </c>
      <c r="K172" s="20">
        <v>0</v>
      </c>
      <c r="L172" s="20" t="s">
        <v>111</v>
      </c>
      <c r="M172" s="20">
        <v>0.46448436880511002</v>
      </c>
      <c r="N172" s="20" t="s">
        <v>111</v>
      </c>
      <c r="O172" s="20">
        <v>0.49248426494097303</v>
      </c>
      <c r="P172" s="20">
        <v>4.3031366253917E-2</v>
      </c>
      <c r="Q172" s="20" t="s">
        <v>111</v>
      </c>
      <c r="R172" s="20" t="s">
        <v>111</v>
      </c>
      <c r="S172" s="20"/>
      <c r="T172" s="20"/>
      <c r="U172" s="20"/>
      <c r="V172" s="20"/>
      <c r="W172" s="20"/>
      <c r="X172" s="20"/>
      <c r="Y172" s="20"/>
      <c r="Z172" s="20"/>
      <c r="AD172" s="30"/>
    </row>
    <row r="173" spans="1:30" hidden="1" x14ac:dyDescent="0.25">
      <c r="A173">
        <v>137</v>
      </c>
      <c r="B173" s="15">
        <v>35181</v>
      </c>
      <c r="C173" s="25">
        <f t="shared" si="8"/>
        <v>0.113885320723057</v>
      </c>
      <c r="D173" s="25">
        <f>VLOOKUP(B173,input_BB!$B$19:$L$10000,$D$35,0)</f>
        <v>653.46</v>
      </c>
      <c r="E173" s="27">
        <f t="shared" si="9"/>
        <v>1.6491150833195259E-2</v>
      </c>
      <c r="F173" s="34">
        <f t="shared" si="11"/>
        <v>2.6307109987278254E-2</v>
      </c>
      <c r="G173" s="25">
        <f t="shared" si="10"/>
        <v>0.23031598361004299</v>
      </c>
      <c r="I173" s="31">
        <v>35181</v>
      </c>
      <c r="J173" s="20">
        <v>0.113885320723057</v>
      </c>
      <c r="K173" s="20">
        <v>0</v>
      </c>
      <c r="L173" s="20" t="s">
        <v>111</v>
      </c>
      <c r="M173" s="20">
        <v>0.30882267657809098</v>
      </c>
      <c r="N173" s="20" t="s">
        <v>111</v>
      </c>
      <c r="O173" s="20">
        <v>0.42188689309439897</v>
      </c>
      <c r="P173" s="20">
        <v>3.89744467174667E-2</v>
      </c>
      <c r="Q173" s="20">
        <v>0.23031598361004299</v>
      </c>
      <c r="R173" s="20" t="s">
        <v>111</v>
      </c>
      <c r="S173" s="20"/>
      <c r="T173" s="20"/>
      <c r="U173" s="20"/>
      <c r="V173" s="20"/>
      <c r="W173" s="20"/>
      <c r="X173" s="20"/>
      <c r="Y173" s="20"/>
      <c r="Z173" s="20"/>
      <c r="AD173" s="30"/>
    </row>
    <row r="174" spans="1:30" hidden="1" x14ac:dyDescent="0.25">
      <c r="A174">
        <v>138</v>
      </c>
      <c r="B174" s="15">
        <v>35188</v>
      </c>
      <c r="C174" s="25">
        <f t="shared" si="8"/>
        <v>0.113885320723057</v>
      </c>
      <c r="D174" s="25">
        <f>VLOOKUP(B174,input_BB!$B$19:$L$10000,$D$35,0)</f>
        <v>641.63</v>
      </c>
      <c r="E174" s="27">
        <f t="shared" si="9"/>
        <v>1.6491150833195259E-2</v>
      </c>
      <c r="F174" s="34">
        <f t="shared" si="11"/>
        <v>-5.3327545847737801E-3</v>
      </c>
      <c r="G174" s="25" t="str">
        <f t="shared" si="10"/>
        <v>NA</v>
      </c>
      <c r="I174" s="31">
        <v>35188</v>
      </c>
      <c r="J174" s="20">
        <v>0.113885320723057</v>
      </c>
      <c r="K174" s="20">
        <v>0</v>
      </c>
      <c r="L174" s="20" t="s">
        <v>111</v>
      </c>
      <c r="M174" s="20">
        <v>0.46448436880511002</v>
      </c>
      <c r="N174" s="20" t="s">
        <v>111</v>
      </c>
      <c r="O174" s="20">
        <v>0.49248426494097303</v>
      </c>
      <c r="P174" s="20">
        <v>4.3031366253917E-2</v>
      </c>
      <c r="Q174" s="20" t="s">
        <v>111</v>
      </c>
      <c r="R174" s="20" t="s">
        <v>111</v>
      </c>
      <c r="S174" s="20"/>
      <c r="T174" s="20"/>
      <c r="U174" s="20"/>
      <c r="V174" s="20"/>
      <c r="W174" s="20"/>
      <c r="X174" s="20"/>
      <c r="Y174" s="20"/>
      <c r="Z174" s="20"/>
      <c r="AD174" s="30"/>
    </row>
    <row r="175" spans="1:30" hidden="1" x14ac:dyDescent="0.25">
      <c r="A175">
        <v>139</v>
      </c>
      <c r="B175" s="15">
        <v>35195</v>
      </c>
      <c r="C175" s="25">
        <f t="shared" si="8"/>
        <v>0.113885320723057</v>
      </c>
      <c r="D175" s="25">
        <f>VLOOKUP(B175,input_BB!$B$19:$L$10000,$D$35,0)</f>
        <v>652.09</v>
      </c>
      <c r="E175" s="27">
        <f t="shared" si="9"/>
        <v>1.6491150833195259E-2</v>
      </c>
      <c r="F175" s="34">
        <f t="shared" si="11"/>
        <v>-2.0965323049613183E-3</v>
      </c>
      <c r="G175" s="25">
        <f t="shared" si="10"/>
        <v>0.22816393535986301</v>
      </c>
      <c r="I175" s="31">
        <v>35195</v>
      </c>
      <c r="J175" s="20">
        <v>0.113885320723057</v>
      </c>
      <c r="K175" s="20">
        <v>0</v>
      </c>
      <c r="L175" s="20" t="s">
        <v>111</v>
      </c>
      <c r="M175" s="20">
        <v>0.30968614949242101</v>
      </c>
      <c r="N175" s="20" t="s">
        <v>111</v>
      </c>
      <c r="O175" s="20">
        <v>0.42306649528273099</v>
      </c>
      <c r="P175" s="20">
        <v>3.9083419864984398E-2</v>
      </c>
      <c r="Q175" s="20">
        <v>0.22816393535986301</v>
      </c>
      <c r="R175" s="20" t="s">
        <v>111</v>
      </c>
      <c r="S175" s="20"/>
      <c r="T175" s="20"/>
      <c r="U175" s="20"/>
      <c r="V175" s="20"/>
      <c r="W175" s="20"/>
      <c r="X175" s="20"/>
      <c r="Y175" s="20"/>
      <c r="Z175" s="20"/>
      <c r="AD175" s="30"/>
    </row>
    <row r="176" spans="1:30" hidden="1" x14ac:dyDescent="0.25">
      <c r="A176">
        <v>140</v>
      </c>
      <c r="B176" s="15">
        <v>35202</v>
      </c>
      <c r="C176" s="25">
        <f t="shared" si="8"/>
        <v>0.113885320723057</v>
      </c>
      <c r="D176" s="25">
        <f>VLOOKUP(B176,input_BB!$B$19:$L$10000,$D$35,0)</f>
        <v>668.91</v>
      </c>
      <c r="E176" s="27">
        <f t="shared" si="9"/>
        <v>1.6491150833195259E-2</v>
      </c>
      <c r="F176" s="34">
        <f t="shared" si="11"/>
        <v>4.2516715240870973E-2</v>
      </c>
      <c r="G176" s="25" t="str">
        <f t="shared" si="10"/>
        <v>NA</v>
      </c>
      <c r="I176" s="31">
        <v>35202</v>
      </c>
      <c r="J176" s="20">
        <v>0.113885320723057</v>
      </c>
      <c r="K176" s="20">
        <v>0</v>
      </c>
      <c r="L176" s="20" t="s">
        <v>111</v>
      </c>
      <c r="M176" s="20">
        <v>0.46448436880511002</v>
      </c>
      <c r="N176" s="20" t="s">
        <v>111</v>
      </c>
      <c r="O176" s="20">
        <v>0.49248426494097303</v>
      </c>
      <c r="P176" s="20">
        <v>4.3031366253917E-2</v>
      </c>
      <c r="Q176" s="20" t="s">
        <v>111</v>
      </c>
      <c r="R176" s="20" t="s">
        <v>111</v>
      </c>
      <c r="S176" s="20"/>
      <c r="T176" s="20"/>
      <c r="U176" s="20"/>
      <c r="V176" s="20"/>
      <c r="W176" s="20"/>
      <c r="X176" s="20"/>
      <c r="Y176" s="20"/>
      <c r="Z176" s="20"/>
      <c r="AD176" s="30"/>
    </row>
    <row r="177" spans="1:30" hidden="1" x14ac:dyDescent="0.25">
      <c r="A177">
        <v>141</v>
      </c>
      <c r="B177" s="15">
        <v>35209</v>
      </c>
      <c r="C177" s="25">
        <f t="shared" si="8"/>
        <v>0.113885320723057</v>
      </c>
      <c r="D177" s="25">
        <f>VLOOKUP(B177,input_BB!$B$19:$L$10000,$D$35,0)</f>
        <v>678.51</v>
      </c>
      <c r="E177" s="27">
        <f t="shared" si="9"/>
        <v>1.6491150833195259E-2</v>
      </c>
      <c r="F177" s="34">
        <f t="shared" si="11"/>
        <v>4.0515879709855929E-2</v>
      </c>
      <c r="G177" s="25">
        <f t="shared" si="10"/>
        <v>0.23031598361004299</v>
      </c>
      <c r="I177" s="31">
        <v>35209</v>
      </c>
      <c r="J177" s="20">
        <v>0.113885320723057</v>
      </c>
      <c r="K177" s="20">
        <v>0</v>
      </c>
      <c r="L177" s="20" t="s">
        <v>111</v>
      </c>
      <c r="M177" s="20">
        <v>0.30882267657809098</v>
      </c>
      <c r="N177" s="20" t="s">
        <v>111</v>
      </c>
      <c r="O177" s="20">
        <v>0.42188689309439897</v>
      </c>
      <c r="P177" s="20">
        <v>3.89744467174667E-2</v>
      </c>
      <c r="Q177" s="20">
        <v>0.23031598361004299</v>
      </c>
      <c r="R177" s="20" t="s">
        <v>111</v>
      </c>
      <c r="S177" s="20"/>
      <c r="T177" s="20"/>
      <c r="U177" s="20"/>
      <c r="V177" s="20"/>
      <c r="W177" s="20"/>
      <c r="X177" s="20"/>
      <c r="Y177" s="20"/>
      <c r="Z177" s="20"/>
      <c r="AD177" s="30"/>
    </row>
    <row r="178" spans="1:30" hidden="1" x14ac:dyDescent="0.25">
      <c r="A178">
        <v>142</v>
      </c>
      <c r="B178" s="15">
        <v>35216</v>
      </c>
      <c r="C178" s="25">
        <f t="shared" si="8"/>
        <v>0.11178431659936899</v>
      </c>
      <c r="D178" s="25">
        <f>VLOOKUP(B178,input_BB!$B$19:$L$10000,$D$35,0)</f>
        <v>669.12</v>
      </c>
      <c r="E178" s="27">
        <f t="shared" si="9"/>
        <v>1.2309702562328249E-2</v>
      </c>
      <c r="F178" s="34">
        <f t="shared" si="11"/>
        <v>3.1394357985381482E-4</v>
      </c>
      <c r="G178" s="25" t="str">
        <f t="shared" si="10"/>
        <v>NA</v>
      </c>
      <c r="I178" s="31">
        <v>35216</v>
      </c>
      <c r="J178" s="20">
        <v>0.11178431659936899</v>
      </c>
      <c r="K178" s="20">
        <v>0</v>
      </c>
      <c r="L178" s="20">
        <v>7.2518880458628407E-2</v>
      </c>
      <c r="M178" s="20">
        <v>0.220401139740074</v>
      </c>
      <c r="N178" s="20" t="s">
        <v>111</v>
      </c>
      <c r="O178" s="20">
        <v>0.40208181283233002</v>
      </c>
      <c r="P178" s="20">
        <v>1.8939182979049399E-2</v>
      </c>
      <c r="Q178" s="20" t="s">
        <v>111</v>
      </c>
      <c r="R178" s="20">
        <v>0.28605898398991803</v>
      </c>
      <c r="S178" s="20"/>
      <c r="T178" s="20"/>
      <c r="U178" s="20"/>
      <c r="V178" s="20"/>
      <c r="W178" s="20"/>
      <c r="X178" s="20"/>
      <c r="Y178" s="20"/>
      <c r="Z178" s="20"/>
      <c r="AD178" s="30"/>
    </row>
    <row r="179" spans="1:30" hidden="1" x14ac:dyDescent="0.25">
      <c r="A179">
        <v>143</v>
      </c>
      <c r="B179" s="15">
        <v>35223</v>
      </c>
      <c r="C179" s="25">
        <f t="shared" si="8"/>
        <v>0.111779265105724</v>
      </c>
      <c r="D179" s="25">
        <f>VLOOKUP(B179,input_BB!$B$19:$L$10000,$D$35,0)</f>
        <v>673.31</v>
      </c>
      <c r="E179" s="27">
        <f t="shared" si="9"/>
        <v>1.2299649007873502E-2</v>
      </c>
      <c r="F179" s="34">
        <f t="shared" si="11"/>
        <v>-7.6638516749938379E-3</v>
      </c>
      <c r="G179" s="25">
        <f t="shared" si="10"/>
        <v>8.3699409101837194E-2</v>
      </c>
      <c r="I179" s="31">
        <v>35223</v>
      </c>
      <c r="J179" s="20">
        <v>0.111779265105724</v>
      </c>
      <c r="K179" s="20">
        <v>0</v>
      </c>
      <c r="L179" s="20" t="s">
        <v>111</v>
      </c>
      <c r="M179" s="20">
        <v>0.21744682403079299</v>
      </c>
      <c r="N179" s="20" t="s">
        <v>111</v>
      </c>
      <c r="O179" s="20">
        <v>0.396692200884463</v>
      </c>
      <c r="P179" s="20">
        <v>1.8685317114916701E-2</v>
      </c>
      <c r="Q179" s="20">
        <v>8.3699409101837194E-2</v>
      </c>
      <c r="R179" s="20">
        <v>0.28347624886799</v>
      </c>
      <c r="S179" s="20"/>
      <c r="T179" s="20"/>
      <c r="U179" s="20"/>
      <c r="V179" s="20"/>
      <c r="W179" s="20"/>
      <c r="X179" s="20"/>
      <c r="Y179" s="20"/>
      <c r="Z179" s="20"/>
      <c r="AD179" s="30"/>
    </row>
    <row r="180" spans="1:30" hidden="1" x14ac:dyDescent="0.25">
      <c r="A180">
        <v>144</v>
      </c>
      <c r="B180" s="15">
        <v>35230</v>
      </c>
      <c r="C180" s="25">
        <f t="shared" si="8"/>
        <v>0.11177421361208</v>
      </c>
      <c r="D180" s="25">
        <f>VLOOKUP(B180,input_BB!$B$19:$L$10000,$D$35,0)</f>
        <v>665.85</v>
      </c>
      <c r="E180" s="27">
        <f t="shared" si="9"/>
        <v>1.2289595453420715E-2</v>
      </c>
      <c r="F180" s="34">
        <f t="shared" si="11"/>
        <v>-4.8870157819225213E-3</v>
      </c>
      <c r="G180" s="25" t="str">
        <f t="shared" si="10"/>
        <v>NA</v>
      </c>
      <c r="I180" s="31">
        <v>35230</v>
      </c>
      <c r="J180" s="20">
        <v>0.11177421361208</v>
      </c>
      <c r="K180" s="20">
        <v>0</v>
      </c>
      <c r="L180" s="20">
        <v>7.8135784650150905E-2</v>
      </c>
      <c r="M180" s="20">
        <v>0.21846556578634299</v>
      </c>
      <c r="N180" s="20" t="s">
        <v>111</v>
      </c>
      <c r="O180" s="20">
        <v>0.39855071002086001</v>
      </c>
      <c r="P180" s="20">
        <v>1.8772858116471901E-2</v>
      </c>
      <c r="Q180" s="20" t="s">
        <v>111</v>
      </c>
      <c r="R180" s="20">
        <v>0.28607508142617399</v>
      </c>
      <c r="S180" s="20"/>
      <c r="T180" s="20"/>
      <c r="U180" s="20"/>
      <c r="V180" s="20"/>
      <c r="W180" s="20"/>
      <c r="X180" s="20"/>
      <c r="Y180" s="20"/>
      <c r="Z180" s="20"/>
      <c r="AD180" s="30"/>
    </row>
    <row r="181" spans="1:30" hidden="1" x14ac:dyDescent="0.25">
      <c r="A181">
        <v>145</v>
      </c>
      <c r="B181" s="15">
        <v>35237</v>
      </c>
      <c r="C181" s="25">
        <f t="shared" si="8"/>
        <v>0.113136902451515</v>
      </c>
      <c r="D181" s="25">
        <f>VLOOKUP(B181,input_BB!$B$19:$L$10000,$D$35,0)</f>
        <v>666.84</v>
      </c>
      <c r="E181" s="27">
        <f t="shared" si="9"/>
        <v>1.5001638151072947E-2</v>
      </c>
      <c r="F181" s="34">
        <f t="shared" si="11"/>
        <v>-9.6092438846889783E-3</v>
      </c>
      <c r="G181" s="25">
        <f t="shared" si="10"/>
        <v>0.23474387617710599</v>
      </c>
      <c r="I181" s="31">
        <v>35237</v>
      </c>
      <c r="J181" s="20">
        <v>0.113136902451515</v>
      </c>
      <c r="K181" s="20">
        <v>0</v>
      </c>
      <c r="L181" s="20" t="s">
        <v>111</v>
      </c>
      <c r="M181" s="20">
        <v>0.32946478703337001</v>
      </c>
      <c r="N181" s="20" t="s">
        <v>111</v>
      </c>
      <c r="O181" s="20">
        <v>0.43579133678952398</v>
      </c>
      <c r="P181" s="20" t="s">
        <v>111</v>
      </c>
      <c r="Q181" s="20">
        <v>0.23474387617710599</v>
      </c>
      <c r="R181" s="20" t="s">
        <v>111</v>
      </c>
      <c r="S181" s="20"/>
      <c r="T181" s="20"/>
      <c r="U181" s="20"/>
      <c r="V181" s="20"/>
      <c r="W181" s="20"/>
      <c r="X181" s="20"/>
      <c r="Y181" s="20"/>
      <c r="Z181" s="20"/>
      <c r="AD181" s="30"/>
    </row>
    <row r="182" spans="1:30" hidden="1" x14ac:dyDescent="0.25">
      <c r="A182">
        <v>146</v>
      </c>
      <c r="B182" s="15">
        <v>35244</v>
      </c>
      <c r="C182" s="25">
        <f t="shared" si="8"/>
        <v>0.113123387098312</v>
      </c>
      <c r="D182" s="25">
        <f>VLOOKUP(B182,input_BB!$B$19:$L$10000,$D$35,0)</f>
        <v>670.63</v>
      </c>
      <c r="E182" s="27">
        <f t="shared" si="9"/>
        <v>1.4974739703019622E-2</v>
      </c>
      <c r="F182" s="34">
        <f t="shared" si="11"/>
        <v>7.1787940226777369E-3</v>
      </c>
      <c r="G182" s="25" t="str">
        <f t="shared" si="10"/>
        <v>NA</v>
      </c>
      <c r="I182" s="31">
        <v>35244</v>
      </c>
      <c r="J182" s="20">
        <v>0.113123387098312</v>
      </c>
      <c r="K182" s="20">
        <v>0</v>
      </c>
      <c r="L182" s="20" t="s">
        <v>111</v>
      </c>
      <c r="M182" s="20">
        <v>0.49639475604931699</v>
      </c>
      <c r="N182" s="20" t="s">
        <v>111</v>
      </c>
      <c r="O182" s="20">
        <v>0.50360524395068296</v>
      </c>
      <c r="P182" s="20" t="s">
        <v>111</v>
      </c>
      <c r="Q182" s="20" t="s">
        <v>111</v>
      </c>
      <c r="R182" s="20" t="s">
        <v>111</v>
      </c>
      <c r="S182" s="20"/>
      <c r="T182" s="20"/>
      <c r="U182" s="20"/>
      <c r="V182" s="20"/>
      <c r="W182" s="20"/>
      <c r="X182" s="20"/>
      <c r="Y182" s="20"/>
      <c r="Z182" s="20"/>
      <c r="AD182" s="30"/>
    </row>
    <row r="183" spans="1:30" hidden="1" x14ac:dyDescent="0.25">
      <c r="A183">
        <v>147</v>
      </c>
      <c r="B183" s="15">
        <v>35251</v>
      </c>
      <c r="C183" s="25">
        <f t="shared" si="8"/>
        <v>0.113123387098312</v>
      </c>
      <c r="D183" s="25">
        <f>VLOOKUP(B183,input_BB!$B$19:$L$10000,$D$35,0)</f>
        <v>657.44</v>
      </c>
      <c r="E183" s="27">
        <f t="shared" si="9"/>
        <v>1.4974739703019622E-2</v>
      </c>
      <c r="F183" s="34">
        <f t="shared" si="11"/>
        <v>-1.4096334952912182E-2</v>
      </c>
      <c r="G183" s="25">
        <f t="shared" si="10"/>
        <v>0.22570442734193799</v>
      </c>
      <c r="I183" s="31">
        <v>35251</v>
      </c>
      <c r="J183" s="20">
        <v>0.113123387098312</v>
      </c>
      <c r="K183" s="20">
        <v>0</v>
      </c>
      <c r="L183" s="20" t="s">
        <v>111</v>
      </c>
      <c r="M183" s="20">
        <v>0.33968880075462299</v>
      </c>
      <c r="N183" s="20" t="s">
        <v>111</v>
      </c>
      <c r="O183" s="20">
        <v>0.43460677190343799</v>
      </c>
      <c r="P183" s="20" t="s">
        <v>111</v>
      </c>
      <c r="Q183" s="20">
        <v>0.22570442734193799</v>
      </c>
      <c r="R183" s="20" t="s">
        <v>111</v>
      </c>
      <c r="S183" s="20"/>
      <c r="T183" s="20"/>
      <c r="U183" s="20"/>
      <c r="V183" s="20"/>
      <c r="W183" s="20"/>
      <c r="X183" s="20"/>
      <c r="Y183" s="20"/>
      <c r="Z183" s="20"/>
      <c r="AD183" s="30"/>
    </row>
    <row r="184" spans="1:30" hidden="1" x14ac:dyDescent="0.25">
      <c r="A184">
        <v>148</v>
      </c>
      <c r="B184" s="15">
        <v>35258</v>
      </c>
      <c r="C184" s="25">
        <f t="shared" si="8"/>
        <v>0.22445386648178101</v>
      </c>
      <c r="D184" s="25">
        <f>VLOOKUP(B184,input_BB!$B$19:$L$10000,$D$35,0)</f>
        <v>646.19000000000005</v>
      </c>
      <c r="E184" s="27">
        <f t="shared" si="9"/>
        <v>0.23654624223564888</v>
      </c>
      <c r="F184" s="34">
        <f t="shared" si="11"/>
        <v>-3.6443344318029203E-2</v>
      </c>
      <c r="G184" s="25" t="str">
        <f t="shared" si="10"/>
        <v>NA</v>
      </c>
      <c r="I184" s="31">
        <v>35258</v>
      </c>
      <c r="J184" s="20">
        <v>0.22445386648178101</v>
      </c>
      <c r="K184" s="20">
        <v>0</v>
      </c>
      <c r="L184" s="20" t="s">
        <v>111</v>
      </c>
      <c r="M184" s="20">
        <v>0.49639475604931699</v>
      </c>
      <c r="N184" s="20" t="s">
        <v>111</v>
      </c>
      <c r="O184" s="20">
        <v>0.50360524395068296</v>
      </c>
      <c r="P184" s="20" t="s">
        <v>111</v>
      </c>
      <c r="Q184" s="20" t="s">
        <v>111</v>
      </c>
      <c r="R184" s="20" t="s">
        <v>111</v>
      </c>
      <c r="S184" s="20"/>
      <c r="T184" s="20"/>
      <c r="U184" s="20"/>
      <c r="V184" s="20"/>
      <c r="W184" s="20"/>
      <c r="X184" s="20"/>
      <c r="Y184" s="20"/>
      <c r="Z184" s="20"/>
      <c r="AD184" s="30"/>
    </row>
    <row r="185" spans="1:30" hidden="1" x14ac:dyDescent="0.25">
      <c r="A185">
        <v>149</v>
      </c>
      <c r="B185" s="15">
        <v>35265</v>
      </c>
      <c r="C185" s="25">
        <f t="shared" si="8"/>
        <v>0.113123387098312</v>
      </c>
      <c r="D185" s="25">
        <f>VLOOKUP(B185,input_BB!$B$19:$L$10000,$D$35,0)</f>
        <v>638.73</v>
      </c>
      <c r="E185" s="27">
        <f t="shared" si="9"/>
        <v>1.4974739703019622E-2</v>
      </c>
      <c r="F185" s="34">
        <f t="shared" si="11"/>
        <v>-2.8458870771477351E-2</v>
      </c>
      <c r="G185" s="25">
        <f t="shared" si="10"/>
        <v>0.22787529577494001</v>
      </c>
      <c r="I185" s="31">
        <v>35265</v>
      </c>
      <c r="J185" s="20">
        <v>0.113123387098312</v>
      </c>
      <c r="K185" s="20">
        <v>0</v>
      </c>
      <c r="L185" s="20" t="s">
        <v>111</v>
      </c>
      <c r="M185" s="20">
        <v>0.33873642582101599</v>
      </c>
      <c r="N185" s="20" t="s">
        <v>111</v>
      </c>
      <c r="O185" s="20">
        <v>0.43338827840404398</v>
      </c>
      <c r="P185" s="20" t="s">
        <v>111</v>
      </c>
      <c r="Q185" s="20">
        <v>0.22787529577494001</v>
      </c>
      <c r="R185" s="20" t="s">
        <v>111</v>
      </c>
      <c r="S185" s="20"/>
      <c r="T185" s="20"/>
      <c r="U185" s="20"/>
      <c r="V185" s="20"/>
      <c r="W185" s="20"/>
      <c r="X185" s="20"/>
      <c r="Y185" s="20"/>
      <c r="Z185" s="20"/>
      <c r="AD185" s="30"/>
    </row>
    <row r="186" spans="1:30" hidden="1" x14ac:dyDescent="0.25">
      <c r="A186">
        <v>150</v>
      </c>
      <c r="B186" s="15">
        <v>35272</v>
      </c>
      <c r="C186" s="25">
        <f t="shared" si="8"/>
        <v>0.113136902451515</v>
      </c>
      <c r="D186" s="25">
        <f>VLOOKUP(B186,input_BB!$B$19:$L$10000,$D$35,0)</f>
        <v>635.9</v>
      </c>
      <c r="E186" s="27">
        <f t="shared" si="9"/>
        <v>1.5001638151072947E-2</v>
      </c>
      <c r="F186" s="34">
        <f t="shared" si="11"/>
        <v>-1.5924109008186527E-2</v>
      </c>
      <c r="G186" s="25" t="str">
        <f t="shared" si="10"/>
        <v>NA</v>
      </c>
      <c r="I186" s="31">
        <v>35272</v>
      </c>
      <c r="J186" s="20">
        <v>0.113136902451515</v>
      </c>
      <c r="K186" s="20">
        <v>0</v>
      </c>
      <c r="L186" s="20" t="s">
        <v>111</v>
      </c>
      <c r="M186" s="20">
        <v>0.28744138761671501</v>
      </c>
      <c r="N186" s="20">
        <v>0.29128153984079003</v>
      </c>
      <c r="O186" s="20">
        <v>0.42127707254249602</v>
      </c>
      <c r="P186" s="20" t="s">
        <v>111</v>
      </c>
      <c r="Q186" s="20" t="s">
        <v>111</v>
      </c>
      <c r="R186" s="20" t="s">
        <v>111</v>
      </c>
      <c r="S186" s="20"/>
      <c r="T186" s="20"/>
      <c r="U186" s="20"/>
      <c r="V186" s="20"/>
      <c r="W186" s="20"/>
      <c r="X186" s="20"/>
      <c r="Y186" s="20"/>
      <c r="Z186" s="20"/>
      <c r="AD186" s="30"/>
    </row>
    <row r="187" spans="1:30" hidden="1" x14ac:dyDescent="0.25">
      <c r="A187">
        <v>151</v>
      </c>
      <c r="B187" s="15">
        <v>35279</v>
      </c>
      <c r="C187" s="25">
        <f t="shared" si="8"/>
        <v>0.113136902451515</v>
      </c>
      <c r="D187" s="25">
        <f>VLOOKUP(B187,input_BB!$B$19:$L$10000,$D$35,0)</f>
        <v>662.49</v>
      </c>
      <c r="E187" s="27">
        <f t="shared" si="9"/>
        <v>1.5001638151072947E-2</v>
      </c>
      <c r="F187" s="34">
        <f t="shared" si="11"/>
        <v>3.7198816401296408E-2</v>
      </c>
      <c r="G187" s="25">
        <f t="shared" si="10"/>
        <v>0.124699381986765</v>
      </c>
      <c r="I187" s="31">
        <v>35279</v>
      </c>
      <c r="J187" s="20">
        <v>0.113136902451515</v>
      </c>
      <c r="K187" s="20">
        <v>0</v>
      </c>
      <c r="L187" s="20" t="s">
        <v>111</v>
      </c>
      <c r="M187" s="20">
        <v>0.31277700081440601</v>
      </c>
      <c r="N187" s="20" t="s">
        <v>111</v>
      </c>
      <c r="O187" s="20">
        <v>0.458409209453916</v>
      </c>
      <c r="P187" s="20">
        <v>0.104114407744913</v>
      </c>
      <c r="Q187" s="20">
        <v>0.124699381986765</v>
      </c>
      <c r="R187" s="20" t="s">
        <v>111</v>
      </c>
      <c r="S187" s="20"/>
      <c r="T187" s="20"/>
      <c r="U187" s="20"/>
      <c r="V187" s="20"/>
      <c r="W187" s="20"/>
      <c r="X187" s="20"/>
      <c r="Y187" s="20"/>
      <c r="Z187" s="20"/>
      <c r="AD187" s="30"/>
    </row>
    <row r="188" spans="1:30" hidden="1" x14ac:dyDescent="0.25">
      <c r="A188">
        <v>152</v>
      </c>
      <c r="B188" s="15">
        <v>35286</v>
      </c>
      <c r="C188" s="25">
        <f t="shared" si="8"/>
        <v>0.113136902451515</v>
      </c>
      <c r="D188" s="25">
        <f>VLOOKUP(B188,input_BB!$B$19:$L$10000,$D$35,0)</f>
        <v>662.1</v>
      </c>
      <c r="E188" s="27">
        <f t="shared" si="9"/>
        <v>1.5001638151072947E-2</v>
      </c>
      <c r="F188" s="34">
        <f t="shared" si="11"/>
        <v>4.1201446768359906E-2</v>
      </c>
      <c r="G188" s="25">
        <f t="shared" si="10"/>
        <v>0.14426639199007499</v>
      </c>
      <c r="I188" s="31">
        <v>35286</v>
      </c>
      <c r="J188" s="20">
        <v>0.113136902451515</v>
      </c>
      <c r="K188" s="20">
        <v>0</v>
      </c>
      <c r="L188" s="20" t="s">
        <v>111</v>
      </c>
      <c r="M188" s="20">
        <v>0.31535206460815102</v>
      </c>
      <c r="N188" s="20" t="s">
        <v>111</v>
      </c>
      <c r="O188" s="20">
        <v>0.45160424143442102</v>
      </c>
      <c r="P188" s="20">
        <v>8.87773019673532E-2</v>
      </c>
      <c r="Q188" s="20">
        <v>0.14426639199007499</v>
      </c>
      <c r="R188" s="20" t="s">
        <v>111</v>
      </c>
      <c r="S188" s="20"/>
      <c r="T188" s="20"/>
      <c r="U188" s="20"/>
      <c r="V188" s="20"/>
      <c r="W188" s="20"/>
      <c r="X188" s="20"/>
      <c r="Y188" s="20"/>
      <c r="Z188" s="20"/>
      <c r="AD188" s="30"/>
    </row>
    <row r="189" spans="1:30" hidden="1" x14ac:dyDescent="0.25">
      <c r="A189">
        <v>153</v>
      </c>
      <c r="B189" s="15">
        <v>35293</v>
      </c>
      <c r="C189" s="25">
        <f t="shared" si="8"/>
        <v>0.11123743653297399</v>
      </c>
      <c r="D189" s="25">
        <f>VLOOKUP(B189,input_BB!$B$19:$L$10000,$D$35,0)</f>
        <v>665.21</v>
      </c>
      <c r="E189" s="27">
        <f t="shared" si="9"/>
        <v>1.1221294080775652E-2</v>
      </c>
      <c r="F189" s="34">
        <f t="shared" si="11"/>
        <v>4.1057223505260865E-3</v>
      </c>
      <c r="G189" s="25">
        <f t="shared" si="10"/>
        <v>0.23824094419837599</v>
      </c>
      <c r="I189" s="31">
        <v>35293</v>
      </c>
      <c r="J189" s="20">
        <v>0.11123743653297399</v>
      </c>
      <c r="K189" s="20">
        <v>0</v>
      </c>
      <c r="L189" s="20" t="s">
        <v>111</v>
      </c>
      <c r="M189" s="20">
        <v>0.31126246392892898</v>
      </c>
      <c r="N189" s="20" t="s">
        <v>111</v>
      </c>
      <c r="O189" s="20">
        <v>0.44898599154273</v>
      </c>
      <c r="P189" s="20">
        <v>1.5106003299643501E-3</v>
      </c>
      <c r="Q189" s="20">
        <v>0.23824094419837599</v>
      </c>
      <c r="R189" s="20" t="s">
        <v>111</v>
      </c>
      <c r="S189" s="20"/>
      <c r="T189" s="20"/>
      <c r="U189" s="20"/>
      <c r="V189" s="20"/>
      <c r="W189" s="20"/>
      <c r="X189" s="20"/>
      <c r="Y189" s="20"/>
      <c r="Z189" s="20"/>
      <c r="AD189" s="30"/>
    </row>
    <row r="190" spans="1:30" hidden="1" x14ac:dyDescent="0.25">
      <c r="A190">
        <v>154</v>
      </c>
      <c r="B190" s="15">
        <v>35300</v>
      </c>
      <c r="C190" s="25">
        <f t="shared" si="8"/>
        <v>0.109737791121006</v>
      </c>
      <c r="D190" s="25">
        <f>VLOOKUP(B190,input_BB!$B$19:$L$10000,$D$35,0)</f>
        <v>667.03</v>
      </c>
      <c r="E190" s="27">
        <f t="shared" si="9"/>
        <v>8.2366784657525189E-3</v>
      </c>
      <c r="F190" s="34">
        <f t="shared" si="11"/>
        <v>7.4460051351759038E-3</v>
      </c>
      <c r="G190" s="25" t="str">
        <f t="shared" si="10"/>
        <v>NA</v>
      </c>
      <c r="I190" s="31">
        <v>35300</v>
      </c>
      <c r="J190" s="20">
        <v>0.109737791121006</v>
      </c>
      <c r="K190" s="20">
        <v>0</v>
      </c>
      <c r="L190" s="20" t="s">
        <v>111</v>
      </c>
      <c r="M190" s="20">
        <v>0.30385604622142798</v>
      </c>
      <c r="N190" s="20">
        <v>0.27818415942932601</v>
      </c>
      <c r="O190" s="20">
        <v>0.41306543715022798</v>
      </c>
      <c r="P190" s="20">
        <v>4.8943571990171198E-3</v>
      </c>
      <c r="Q190" s="20" t="s">
        <v>111</v>
      </c>
      <c r="R190" s="20" t="s">
        <v>111</v>
      </c>
      <c r="S190" s="20"/>
      <c r="T190" s="20"/>
      <c r="U190" s="20"/>
      <c r="V190" s="20"/>
      <c r="W190" s="20"/>
      <c r="X190" s="20"/>
      <c r="Y190" s="20"/>
      <c r="Z190" s="20"/>
      <c r="AD190" s="30"/>
    </row>
    <row r="191" spans="1:30" hidden="1" x14ac:dyDescent="0.25">
      <c r="A191">
        <v>155</v>
      </c>
      <c r="B191" s="15">
        <v>35307</v>
      </c>
      <c r="C191" s="25">
        <f t="shared" si="8"/>
        <v>0.10971951484680199</v>
      </c>
      <c r="D191" s="25">
        <f>VLOOKUP(B191,input_BB!$B$19:$L$10000,$D$35,0)</f>
        <v>651.99</v>
      </c>
      <c r="E191" s="27">
        <f t="shared" si="9"/>
        <v>8.2003047650507435E-3</v>
      </c>
      <c r="F191" s="34">
        <f t="shared" si="11"/>
        <v>-1.9873423430195047E-2</v>
      </c>
      <c r="G191" s="25" t="str">
        <f t="shared" si="10"/>
        <v>NA</v>
      </c>
      <c r="I191" s="31">
        <v>35307</v>
      </c>
      <c r="J191" s="20">
        <v>0.10971951484680199</v>
      </c>
      <c r="K191" s="20">
        <v>0</v>
      </c>
      <c r="L191" s="20" t="s">
        <v>111</v>
      </c>
      <c r="M191" s="20">
        <v>0.26958956985049898</v>
      </c>
      <c r="N191" s="20">
        <v>0.23404320820826399</v>
      </c>
      <c r="O191" s="20">
        <v>0.49212346894578102</v>
      </c>
      <c r="P191" s="20">
        <v>4.2437529954564603E-3</v>
      </c>
      <c r="Q191" s="20" t="s">
        <v>111</v>
      </c>
      <c r="R191" s="20" t="s">
        <v>111</v>
      </c>
      <c r="S191" s="20"/>
      <c r="T191" s="20"/>
      <c r="U191" s="20"/>
      <c r="V191" s="20"/>
      <c r="W191" s="20"/>
      <c r="X191" s="20"/>
      <c r="Y191" s="20"/>
      <c r="Z191" s="20"/>
      <c r="AD191" s="30"/>
    </row>
    <row r="192" spans="1:30" hidden="1" x14ac:dyDescent="0.25">
      <c r="A192">
        <v>156</v>
      </c>
      <c r="B192" s="15">
        <v>35314</v>
      </c>
      <c r="C192" s="25">
        <f t="shared" si="8"/>
        <v>0.10971951484680199</v>
      </c>
      <c r="D192" s="25">
        <f>VLOOKUP(B192,input_BB!$B$19:$L$10000,$D$35,0)</f>
        <v>655.68</v>
      </c>
      <c r="E192" s="27">
        <f t="shared" si="9"/>
        <v>8.2003047650507435E-3</v>
      </c>
      <c r="F192" s="34">
        <f t="shared" si="11"/>
        <v>-1.7015726429096212E-2</v>
      </c>
      <c r="G192" s="25">
        <f t="shared" si="10"/>
        <v>0.110384451542535</v>
      </c>
      <c r="I192" s="31">
        <v>35314</v>
      </c>
      <c r="J192" s="20">
        <v>0.10971951484680199</v>
      </c>
      <c r="K192" s="20">
        <v>0</v>
      </c>
      <c r="L192" s="20" t="s">
        <v>111</v>
      </c>
      <c r="M192" s="20">
        <v>0.29823214874251502</v>
      </c>
      <c r="N192" s="20" t="s">
        <v>111</v>
      </c>
      <c r="O192" s="20">
        <v>0.52593052226867498</v>
      </c>
      <c r="P192" s="20">
        <v>6.5452877446275107E-2</v>
      </c>
      <c r="Q192" s="20">
        <v>0.110384451542535</v>
      </c>
      <c r="R192" s="20" t="s">
        <v>111</v>
      </c>
      <c r="S192" s="20"/>
      <c r="T192" s="20"/>
      <c r="U192" s="20"/>
      <c r="V192" s="20"/>
      <c r="W192" s="20"/>
      <c r="X192" s="20"/>
      <c r="Y192" s="20"/>
      <c r="Z192" s="20"/>
      <c r="AD192" s="30"/>
    </row>
    <row r="193" spans="1:30" hidden="1" x14ac:dyDescent="0.25">
      <c r="A193">
        <v>157</v>
      </c>
      <c r="B193" s="15">
        <v>35321</v>
      </c>
      <c r="C193" s="25">
        <f t="shared" si="8"/>
        <v>0.10971951484680199</v>
      </c>
      <c r="D193" s="25">
        <f>VLOOKUP(B193,input_BB!$B$19:$L$10000,$D$35,0)</f>
        <v>680.54</v>
      </c>
      <c r="E193" s="27">
        <f t="shared" si="9"/>
        <v>8.2003047650507435E-3</v>
      </c>
      <c r="F193" s="34">
        <f t="shared" si="11"/>
        <v>4.3789015168944179E-2</v>
      </c>
      <c r="G193" s="25" t="str">
        <f t="shared" si="10"/>
        <v>NA</v>
      </c>
      <c r="I193" s="31">
        <v>35321</v>
      </c>
      <c r="J193" s="20">
        <v>0.10971951484680199</v>
      </c>
      <c r="K193" s="20">
        <v>0</v>
      </c>
      <c r="L193" s="20" t="s">
        <v>111</v>
      </c>
      <c r="M193" s="20">
        <v>0.26958956985049898</v>
      </c>
      <c r="N193" s="20">
        <v>0.23404320820826399</v>
      </c>
      <c r="O193" s="20">
        <v>0.49212346894578102</v>
      </c>
      <c r="P193" s="20">
        <v>4.2437529954564603E-3</v>
      </c>
      <c r="Q193" s="20" t="s">
        <v>111</v>
      </c>
      <c r="R193" s="20" t="s">
        <v>111</v>
      </c>
      <c r="S193" s="20"/>
      <c r="T193" s="20"/>
      <c r="U193" s="20"/>
      <c r="V193" s="20"/>
      <c r="W193" s="20"/>
      <c r="X193" s="20"/>
      <c r="Y193" s="20"/>
      <c r="Z193" s="20"/>
      <c r="AD193" s="30"/>
    </row>
    <row r="194" spans="1:30" hidden="1" x14ac:dyDescent="0.25">
      <c r="A194">
        <v>158</v>
      </c>
      <c r="B194" s="15">
        <v>35328</v>
      </c>
      <c r="C194" s="25">
        <f t="shared" si="8"/>
        <v>0.10971951484680199</v>
      </c>
      <c r="D194" s="25">
        <f>VLOOKUP(B194,input_BB!$B$19:$L$10000,$D$35,0)</f>
        <v>687.03</v>
      </c>
      <c r="E194" s="27">
        <f t="shared" si="9"/>
        <v>8.2003047650507435E-3</v>
      </c>
      <c r="F194" s="34">
        <f t="shared" si="11"/>
        <v>4.781295754026349E-2</v>
      </c>
      <c r="G194" s="25" t="str">
        <f t="shared" si="10"/>
        <v>NA</v>
      </c>
      <c r="I194" s="31">
        <v>35328</v>
      </c>
      <c r="J194" s="20">
        <v>0.10971951484680199</v>
      </c>
      <c r="K194" s="20">
        <v>0</v>
      </c>
      <c r="L194" s="20" t="s">
        <v>111</v>
      </c>
      <c r="M194" s="20">
        <v>0.26958956985049898</v>
      </c>
      <c r="N194" s="20">
        <v>0.23404320820826399</v>
      </c>
      <c r="O194" s="20">
        <v>0.49212346894578102</v>
      </c>
      <c r="P194" s="20">
        <v>4.2437529954564603E-3</v>
      </c>
      <c r="Q194" s="20" t="s">
        <v>111</v>
      </c>
      <c r="R194" s="20" t="s">
        <v>111</v>
      </c>
      <c r="S194" s="20"/>
      <c r="T194" s="20"/>
      <c r="U194" s="20"/>
      <c r="V194" s="20"/>
      <c r="W194" s="20"/>
      <c r="X194" s="20"/>
      <c r="Y194" s="20"/>
      <c r="Z194" s="20"/>
      <c r="AD194" s="30"/>
    </row>
    <row r="195" spans="1:30" hidden="1" x14ac:dyDescent="0.25">
      <c r="A195">
        <v>159</v>
      </c>
      <c r="B195" s="15">
        <v>35335</v>
      </c>
      <c r="C195" s="25">
        <f t="shared" si="8"/>
        <v>0.10971951484680199</v>
      </c>
      <c r="D195" s="25">
        <f>VLOOKUP(B195,input_BB!$B$19:$L$10000,$D$35,0)</f>
        <v>686.19</v>
      </c>
      <c r="E195" s="27">
        <f t="shared" si="9"/>
        <v>8.2003047650507435E-3</v>
      </c>
      <c r="F195" s="34">
        <f t="shared" si="11"/>
        <v>8.3022305815971809E-3</v>
      </c>
      <c r="G195" s="25" t="str">
        <f t="shared" si="10"/>
        <v>NA</v>
      </c>
      <c r="I195" s="31">
        <v>35335</v>
      </c>
      <c r="J195" s="20">
        <v>0.10971951484680199</v>
      </c>
      <c r="K195" s="20">
        <v>0</v>
      </c>
      <c r="L195" s="20" t="s">
        <v>111</v>
      </c>
      <c r="M195" s="20">
        <v>0.26958956985049898</v>
      </c>
      <c r="N195" s="20">
        <v>0.23404320820826399</v>
      </c>
      <c r="O195" s="20">
        <v>0.49212346894578102</v>
      </c>
      <c r="P195" s="20">
        <v>4.2437529954564603E-3</v>
      </c>
      <c r="Q195" s="20" t="s">
        <v>111</v>
      </c>
      <c r="R195" s="20" t="s">
        <v>111</v>
      </c>
      <c r="S195" s="20"/>
      <c r="T195" s="20"/>
      <c r="U195" s="20"/>
      <c r="V195" s="20"/>
      <c r="W195" s="20"/>
      <c r="X195" s="20"/>
      <c r="Y195" s="20"/>
      <c r="Z195" s="20"/>
      <c r="AD195" s="30"/>
    </row>
    <row r="196" spans="1:30" hidden="1" x14ac:dyDescent="0.25">
      <c r="A196">
        <v>160</v>
      </c>
      <c r="B196" s="15">
        <v>35342</v>
      </c>
      <c r="C196" s="25">
        <f t="shared" si="8"/>
        <v>0.10971951484680199</v>
      </c>
      <c r="D196" s="25">
        <f>VLOOKUP(B196,input_BB!$B$19:$L$10000,$D$35,0)</f>
        <v>701.46</v>
      </c>
      <c r="E196" s="27">
        <f t="shared" si="9"/>
        <v>8.2003047650507435E-3</v>
      </c>
      <c r="F196" s="34">
        <f t="shared" si="11"/>
        <v>2.1003449631020521E-2</v>
      </c>
      <c r="G196" s="25">
        <f t="shared" si="10"/>
        <v>0.110384451542535</v>
      </c>
      <c r="I196" s="31">
        <v>35342</v>
      </c>
      <c r="J196" s="20">
        <v>0.10971951484680199</v>
      </c>
      <c r="K196" s="20">
        <v>0</v>
      </c>
      <c r="L196" s="20" t="s">
        <v>111</v>
      </c>
      <c r="M196" s="20">
        <v>0.29823214874251502</v>
      </c>
      <c r="N196" s="20" t="s">
        <v>111</v>
      </c>
      <c r="O196" s="20">
        <v>0.52593052226867498</v>
      </c>
      <c r="P196" s="20">
        <v>6.5452877446275107E-2</v>
      </c>
      <c r="Q196" s="20">
        <v>0.110384451542535</v>
      </c>
      <c r="R196" s="20" t="s">
        <v>111</v>
      </c>
      <c r="S196" s="20"/>
      <c r="T196" s="20"/>
      <c r="U196" s="20"/>
      <c r="V196" s="20"/>
      <c r="W196" s="20"/>
      <c r="X196" s="20"/>
      <c r="Y196" s="20"/>
      <c r="Z196" s="20"/>
      <c r="AD196" s="30"/>
    </row>
    <row r="197" spans="1:30" hidden="1" x14ac:dyDescent="0.25">
      <c r="A197">
        <v>161</v>
      </c>
      <c r="B197" s="15">
        <v>35349</v>
      </c>
      <c r="C197" s="25">
        <f t="shared" si="8"/>
        <v>0.10971951484680199</v>
      </c>
      <c r="D197" s="25">
        <f>VLOOKUP(B197,input_BB!$B$19:$L$10000,$D$35,0)</f>
        <v>700.66</v>
      </c>
      <c r="E197" s="27">
        <f t="shared" si="9"/>
        <v>8.2003047650507435E-3</v>
      </c>
      <c r="F197" s="34">
        <f t="shared" si="11"/>
        <v>2.1087453912181697E-2</v>
      </c>
      <c r="G197" s="25" t="str">
        <f t="shared" si="10"/>
        <v>NA</v>
      </c>
      <c r="I197" s="31">
        <v>35349</v>
      </c>
      <c r="J197" s="20">
        <v>0.10971951484680199</v>
      </c>
      <c r="K197" s="20">
        <v>0</v>
      </c>
      <c r="L197" s="20" t="s">
        <v>111</v>
      </c>
      <c r="M197" s="20">
        <v>0.26958956985049898</v>
      </c>
      <c r="N197" s="20">
        <v>0.23404320820826399</v>
      </c>
      <c r="O197" s="20">
        <v>0.49212346894578102</v>
      </c>
      <c r="P197" s="20">
        <v>4.2437529954564603E-3</v>
      </c>
      <c r="Q197" s="20" t="s">
        <v>111</v>
      </c>
      <c r="R197" s="20" t="s">
        <v>111</v>
      </c>
      <c r="S197" s="20"/>
      <c r="T197" s="20"/>
      <c r="U197" s="20"/>
      <c r="V197" s="20"/>
      <c r="W197" s="20"/>
      <c r="X197" s="20"/>
      <c r="Y197" s="20"/>
      <c r="Z197" s="20"/>
      <c r="AD197" s="30"/>
    </row>
    <row r="198" spans="1:30" hidden="1" x14ac:dyDescent="0.25">
      <c r="A198">
        <v>162</v>
      </c>
      <c r="B198" s="15">
        <v>35356</v>
      </c>
      <c r="C198" s="25">
        <f t="shared" si="8"/>
        <v>0.10971951484680199</v>
      </c>
      <c r="D198" s="25">
        <f>VLOOKUP(B198,input_BB!$B$19:$L$10000,$D$35,0)</f>
        <v>710.82</v>
      </c>
      <c r="E198" s="27">
        <f t="shared" si="9"/>
        <v>8.2003047650507435E-3</v>
      </c>
      <c r="F198" s="34">
        <f t="shared" si="11"/>
        <v>1.3343597639209559E-2</v>
      </c>
      <c r="G198" s="25" t="str">
        <f t="shared" si="10"/>
        <v>NA</v>
      </c>
      <c r="I198" s="31">
        <v>35356</v>
      </c>
      <c r="J198" s="20">
        <v>0.10971951484680199</v>
      </c>
      <c r="K198" s="20">
        <v>0</v>
      </c>
      <c r="L198" s="20" t="s">
        <v>111</v>
      </c>
      <c r="M198" s="20">
        <v>0.26958956985049898</v>
      </c>
      <c r="N198" s="20">
        <v>0.23404320820826399</v>
      </c>
      <c r="O198" s="20">
        <v>0.49212346894578102</v>
      </c>
      <c r="P198" s="20">
        <v>4.2437529954564603E-3</v>
      </c>
      <c r="Q198" s="20" t="s">
        <v>111</v>
      </c>
      <c r="R198" s="20" t="s">
        <v>111</v>
      </c>
      <c r="S198" s="20"/>
      <c r="T198" s="20"/>
      <c r="U198" s="20"/>
      <c r="V198" s="20"/>
      <c r="W198" s="20"/>
      <c r="X198" s="20"/>
      <c r="Y198" s="20"/>
      <c r="Z198" s="20"/>
      <c r="AD198" s="30"/>
    </row>
    <row r="199" spans="1:30" hidden="1" x14ac:dyDescent="0.25">
      <c r="A199">
        <v>163</v>
      </c>
      <c r="B199" s="15">
        <v>35363</v>
      </c>
      <c r="C199" s="25">
        <f t="shared" si="8"/>
        <v>0.10971951484680199</v>
      </c>
      <c r="D199" s="25">
        <f>VLOOKUP(B199,input_BB!$B$19:$L$10000,$D$35,0)</f>
        <v>700.92</v>
      </c>
      <c r="E199" s="27">
        <f t="shared" si="9"/>
        <v>8.2003047650507435E-3</v>
      </c>
      <c r="F199" s="34">
        <f t="shared" si="11"/>
        <v>3.710786972284108E-4</v>
      </c>
      <c r="G199" s="25" t="str">
        <f t="shared" si="10"/>
        <v>NA</v>
      </c>
      <c r="I199" s="31">
        <v>35363</v>
      </c>
      <c r="J199" s="20">
        <v>0.10971951484680199</v>
      </c>
      <c r="K199" s="20">
        <v>0</v>
      </c>
      <c r="L199" s="20" t="s">
        <v>111</v>
      </c>
      <c r="M199" s="20">
        <v>0.26958956985049898</v>
      </c>
      <c r="N199" s="20">
        <v>0.23404320820826399</v>
      </c>
      <c r="O199" s="20">
        <v>0.49212346894578102</v>
      </c>
      <c r="P199" s="20">
        <v>4.2437529954564603E-3</v>
      </c>
      <c r="Q199" s="20" t="s">
        <v>111</v>
      </c>
      <c r="R199" s="20" t="s">
        <v>111</v>
      </c>
      <c r="S199" s="20"/>
      <c r="T199" s="20"/>
      <c r="U199" s="20"/>
      <c r="V199" s="20"/>
      <c r="W199" s="20"/>
      <c r="X199" s="20"/>
      <c r="Y199" s="20"/>
      <c r="Z199" s="20"/>
      <c r="AD199" s="30"/>
    </row>
    <row r="200" spans="1:30" hidden="1" x14ac:dyDescent="0.25">
      <c r="A200">
        <v>164</v>
      </c>
      <c r="B200" s="15">
        <v>35370</v>
      </c>
      <c r="C200" s="25">
        <f t="shared" si="8"/>
        <v>0.10971951484680199</v>
      </c>
      <c r="D200" s="25">
        <f>VLOOKUP(B200,input_BB!$B$19:$L$10000,$D$35,0)</f>
        <v>703.77</v>
      </c>
      <c r="E200" s="27">
        <f t="shared" si="9"/>
        <v>8.2003047650507435E-3</v>
      </c>
      <c r="F200" s="34">
        <f t="shared" si="11"/>
        <v>-9.918122731493284E-3</v>
      </c>
      <c r="G200" s="25">
        <f t="shared" si="10"/>
        <v>0.110384451542535</v>
      </c>
      <c r="I200" s="31">
        <v>35370</v>
      </c>
      <c r="J200" s="20">
        <v>0.10971951484680199</v>
      </c>
      <c r="K200" s="20">
        <v>0</v>
      </c>
      <c r="L200" s="20" t="s">
        <v>111</v>
      </c>
      <c r="M200" s="20">
        <v>0.29823214874251502</v>
      </c>
      <c r="N200" s="20" t="s">
        <v>111</v>
      </c>
      <c r="O200" s="20">
        <v>0.52593052226867498</v>
      </c>
      <c r="P200" s="20">
        <v>6.5452877446275107E-2</v>
      </c>
      <c r="Q200" s="20">
        <v>0.110384451542535</v>
      </c>
      <c r="R200" s="20" t="s">
        <v>111</v>
      </c>
      <c r="S200" s="20"/>
      <c r="T200" s="20"/>
      <c r="U200" s="20"/>
      <c r="V200" s="20"/>
      <c r="W200" s="20"/>
      <c r="X200" s="20"/>
      <c r="Y200" s="20"/>
      <c r="Z200" s="20"/>
      <c r="AD200" s="30"/>
    </row>
    <row r="201" spans="1:30" hidden="1" x14ac:dyDescent="0.25">
      <c r="A201">
        <v>165</v>
      </c>
      <c r="B201" s="15">
        <v>35377</v>
      </c>
      <c r="C201" s="25">
        <f t="shared" si="8"/>
        <v>0.10971951484680199</v>
      </c>
      <c r="D201" s="25">
        <f>VLOOKUP(B201,input_BB!$B$19:$L$10000,$D$35,0)</f>
        <v>730.82</v>
      </c>
      <c r="E201" s="27">
        <f t="shared" si="9"/>
        <v>8.2003047650507435E-3</v>
      </c>
      <c r="F201" s="34">
        <f t="shared" si="11"/>
        <v>4.2658220624322452E-2</v>
      </c>
      <c r="G201" s="25" t="str">
        <f t="shared" si="10"/>
        <v>NA</v>
      </c>
      <c r="I201" s="31">
        <v>35377</v>
      </c>
      <c r="J201" s="20">
        <v>0.10971951484680199</v>
      </c>
      <c r="K201" s="20">
        <v>0</v>
      </c>
      <c r="L201" s="20" t="s">
        <v>111</v>
      </c>
      <c r="M201" s="20">
        <v>0.26958956985049898</v>
      </c>
      <c r="N201" s="20">
        <v>0.23404320820826399</v>
      </c>
      <c r="O201" s="20">
        <v>0.49212346894578102</v>
      </c>
      <c r="P201" s="20">
        <v>4.2437529954564603E-3</v>
      </c>
      <c r="Q201" s="20" t="s">
        <v>111</v>
      </c>
      <c r="R201" s="20" t="s">
        <v>111</v>
      </c>
      <c r="S201" s="20"/>
      <c r="T201" s="20"/>
      <c r="U201" s="20"/>
      <c r="V201" s="20"/>
      <c r="W201" s="20"/>
      <c r="X201" s="20"/>
      <c r="Y201" s="20"/>
      <c r="Z201" s="20"/>
      <c r="AD201" s="30"/>
    </row>
    <row r="202" spans="1:30" hidden="1" x14ac:dyDescent="0.25">
      <c r="A202">
        <v>166</v>
      </c>
      <c r="B202" s="15">
        <v>35384</v>
      </c>
      <c r="C202" s="25">
        <f t="shared" si="8"/>
        <v>0.10971951484680199</v>
      </c>
      <c r="D202" s="25">
        <f>VLOOKUP(B202,input_BB!$B$19:$L$10000,$D$35,0)</f>
        <v>737.62</v>
      </c>
      <c r="E202" s="27">
        <f t="shared" si="9"/>
        <v>8.2003047650507435E-3</v>
      </c>
      <c r="F202" s="34">
        <f t="shared" si="11"/>
        <v>4.8098100231609875E-2</v>
      </c>
      <c r="G202" s="25" t="str">
        <f t="shared" si="10"/>
        <v>NA</v>
      </c>
      <c r="I202" s="31">
        <v>35384</v>
      </c>
      <c r="J202" s="20">
        <v>0.10971951484680199</v>
      </c>
      <c r="K202" s="20">
        <v>0</v>
      </c>
      <c r="L202" s="20" t="s">
        <v>111</v>
      </c>
      <c r="M202" s="20">
        <v>0.26958956985049898</v>
      </c>
      <c r="N202" s="20">
        <v>0.23404320820826399</v>
      </c>
      <c r="O202" s="20">
        <v>0.49212346894578102</v>
      </c>
      <c r="P202" s="20">
        <v>4.2437529954564603E-3</v>
      </c>
      <c r="Q202" s="20" t="s">
        <v>111</v>
      </c>
      <c r="R202" s="20" t="s">
        <v>111</v>
      </c>
      <c r="S202" s="20"/>
      <c r="T202" s="20"/>
      <c r="U202" s="20"/>
      <c r="V202" s="20"/>
      <c r="W202" s="20"/>
      <c r="X202" s="20"/>
      <c r="Y202" s="20"/>
      <c r="Z202" s="20"/>
      <c r="AD202" s="30"/>
    </row>
    <row r="203" spans="1:30" hidden="1" x14ac:dyDescent="0.25">
      <c r="A203">
        <v>167</v>
      </c>
      <c r="B203" s="15">
        <v>35391</v>
      </c>
      <c r="C203" s="25">
        <f t="shared" si="8"/>
        <v>0.10971951484680199</v>
      </c>
      <c r="D203" s="25">
        <f>VLOOKUP(B203,input_BB!$B$19:$L$10000,$D$35,0)</f>
        <v>748.73</v>
      </c>
      <c r="E203" s="27">
        <f t="shared" si="9"/>
        <v>8.2003047650507435E-3</v>
      </c>
      <c r="F203" s="34">
        <f t="shared" si="11"/>
        <v>2.4506718480610701E-2</v>
      </c>
      <c r="G203" s="25" t="str">
        <f t="shared" si="10"/>
        <v>NA</v>
      </c>
      <c r="I203" s="31">
        <v>35391</v>
      </c>
      <c r="J203" s="20">
        <v>0.10971951484680199</v>
      </c>
      <c r="K203" s="20">
        <v>0</v>
      </c>
      <c r="L203" s="20" t="s">
        <v>111</v>
      </c>
      <c r="M203" s="20">
        <v>0.26958956985049898</v>
      </c>
      <c r="N203" s="20">
        <v>0.23404320820826399</v>
      </c>
      <c r="O203" s="20">
        <v>0.49212346894578102</v>
      </c>
      <c r="P203" s="20">
        <v>4.2437529954564603E-3</v>
      </c>
      <c r="Q203" s="20" t="s">
        <v>111</v>
      </c>
      <c r="R203" s="20" t="s">
        <v>111</v>
      </c>
      <c r="S203" s="20"/>
      <c r="T203" s="20"/>
      <c r="U203" s="20"/>
      <c r="V203" s="20"/>
      <c r="W203" s="20"/>
      <c r="X203" s="20"/>
      <c r="Y203" s="20"/>
      <c r="Z203" s="20"/>
      <c r="AD203" s="30"/>
    </row>
    <row r="204" spans="1:30" hidden="1" x14ac:dyDescent="0.25">
      <c r="A204">
        <v>168</v>
      </c>
      <c r="B204" s="15">
        <v>35398</v>
      </c>
      <c r="C204" s="25">
        <f t="shared" si="8"/>
        <v>0.10971951484680199</v>
      </c>
      <c r="D204" s="25">
        <f>VLOOKUP(B204,input_BB!$B$19:$L$10000,$D$35,0)</f>
        <v>757.02</v>
      </c>
      <c r="E204" s="27">
        <f t="shared" si="9"/>
        <v>8.2003047650507435E-3</v>
      </c>
      <c r="F204" s="34">
        <f t="shared" si="11"/>
        <v>2.6300805292698071E-2</v>
      </c>
      <c r="G204" s="25">
        <f t="shared" si="10"/>
        <v>0.110384451542535</v>
      </c>
      <c r="I204" s="31">
        <v>35398</v>
      </c>
      <c r="J204" s="20">
        <v>0.10971951484680199</v>
      </c>
      <c r="K204" s="20">
        <v>0</v>
      </c>
      <c r="L204" s="20" t="s">
        <v>111</v>
      </c>
      <c r="M204" s="20">
        <v>0.29823214874251502</v>
      </c>
      <c r="N204" s="20" t="s">
        <v>111</v>
      </c>
      <c r="O204" s="20">
        <v>0.52593052226867498</v>
      </c>
      <c r="P204" s="20">
        <v>6.5452877446275107E-2</v>
      </c>
      <c r="Q204" s="20">
        <v>0.110384451542535</v>
      </c>
      <c r="R204" s="20" t="s">
        <v>111</v>
      </c>
      <c r="S204" s="20"/>
      <c r="T204" s="20"/>
      <c r="U204" s="20"/>
      <c r="V204" s="20"/>
      <c r="W204" s="20"/>
      <c r="X204" s="20"/>
      <c r="Y204" s="20"/>
      <c r="Z204" s="20"/>
      <c r="AD204" s="30"/>
    </row>
    <row r="205" spans="1:30" hidden="1" x14ac:dyDescent="0.25">
      <c r="A205">
        <v>169</v>
      </c>
      <c r="B205" s="15">
        <v>35405</v>
      </c>
      <c r="C205" s="25">
        <f t="shared" si="8"/>
        <v>0.10971951484680199</v>
      </c>
      <c r="D205" s="25">
        <f>VLOOKUP(B205,input_BB!$B$19:$L$10000,$D$35,0)</f>
        <v>739.6</v>
      </c>
      <c r="E205" s="27">
        <f t="shared" si="9"/>
        <v>8.2003047650507435E-3</v>
      </c>
      <c r="F205" s="34">
        <f t="shared" si="11"/>
        <v>-1.2193981809196952E-2</v>
      </c>
      <c r="G205" s="25" t="str">
        <f t="shared" si="10"/>
        <v>NA</v>
      </c>
      <c r="I205" s="31">
        <v>35405</v>
      </c>
      <c r="J205" s="20">
        <v>0.10971951484680199</v>
      </c>
      <c r="K205" s="20">
        <v>0</v>
      </c>
      <c r="L205" s="20" t="s">
        <v>111</v>
      </c>
      <c r="M205" s="20">
        <v>0.26958956985049898</v>
      </c>
      <c r="N205" s="20">
        <v>0.23404320820826399</v>
      </c>
      <c r="O205" s="20">
        <v>0.49212346894578102</v>
      </c>
      <c r="P205" s="20">
        <v>4.2437529954564603E-3</v>
      </c>
      <c r="Q205" s="20" t="s">
        <v>111</v>
      </c>
      <c r="R205" s="20" t="s">
        <v>111</v>
      </c>
      <c r="S205" s="20"/>
      <c r="T205" s="20"/>
      <c r="U205" s="20"/>
      <c r="V205" s="20"/>
      <c r="W205" s="20"/>
      <c r="X205" s="20"/>
      <c r="Y205" s="20"/>
      <c r="Z205" s="20"/>
      <c r="AD205" s="30"/>
    </row>
    <row r="206" spans="1:30" hidden="1" x14ac:dyDescent="0.25">
      <c r="A206">
        <v>170</v>
      </c>
      <c r="B206" s="15">
        <v>35412</v>
      </c>
      <c r="C206" s="25">
        <f t="shared" si="8"/>
        <v>0.10971951484680199</v>
      </c>
      <c r="D206" s="25">
        <f>VLOOKUP(B206,input_BB!$B$19:$L$10000,$D$35,0)</f>
        <v>728.64</v>
      </c>
      <c r="E206" s="27">
        <f t="shared" si="9"/>
        <v>8.2003047650507435E-3</v>
      </c>
      <c r="F206" s="34">
        <f t="shared" si="11"/>
        <v>-3.7489102005231034E-2</v>
      </c>
      <c r="G206" s="25" t="str">
        <f t="shared" si="10"/>
        <v>NA</v>
      </c>
      <c r="I206" s="31">
        <v>35412</v>
      </c>
      <c r="J206" s="20">
        <v>0.10971951484680199</v>
      </c>
      <c r="K206" s="20">
        <v>0</v>
      </c>
      <c r="L206" s="20" t="s">
        <v>111</v>
      </c>
      <c r="M206" s="20">
        <v>0.26958956985049898</v>
      </c>
      <c r="N206" s="20">
        <v>0.23404320820826399</v>
      </c>
      <c r="O206" s="20">
        <v>0.49212346894578102</v>
      </c>
      <c r="P206" s="20">
        <v>4.2437529954564603E-3</v>
      </c>
      <c r="Q206" s="20" t="s">
        <v>111</v>
      </c>
      <c r="R206" s="20" t="s">
        <v>111</v>
      </c>
      <c r="S206" s="20"/>
      <c r="T206" s="20"/>
      <c r="U206" s="20"/>
      <c r="V206" s="20"/>
      <c r="W206" s="20"/>
      <c r="X206" s="20"/>
      <c r="Y206" s="20"/>
      <c r="Z206" s="20"/>
      <c r="AD206" s="30"/>
    </row>
    <row r="207" spans="1:30" hidden="1" x14ac:dyDescent="0.25">
      <c r="A207">
        <v>171</v>
      </c>
      <c r="B207" s="15">
        <v>35419</v>
      </c>
      <c r="C207" s="25">
        <f t="shared" si="8"/>
        <v>0.10971951484680199</v>
      </c>
      <c r="D207" s="25">
        <f>VLOOKUP(B207,input_BB!$B$19:$L$10000,$D$35,0)</f>
        <v>748.87</v>
      </c>
      <c r="E207" s="27">
        <f t="shared" si="9"/>
        <v>8.2003047650507435E-3</v>
      </c>
      <c r="F207" s="34">
        <f t="shared" si="11"/>
        <v>1.2533802055164855E-2</v>
      </c>
      <c r="G207" s="25">
        <f t="shared" si="10"/>
        <v>0.18611663282304799</v>
      </c>
      <c r="I207" s="31">
        <v>35419</v>
      </c>
      <c r="J207" s="20">
        <v>0.10971951484680199</v>
      </c>
      <c r="K207" s="20">
        <v>0</v>
      </c>
      <c r="L207" s="20" t="s">
        <v>111</v>
      </c>
      <c r="M207" s="20">
        <v>0.29297598112921203</v>
      </c>
      <c r="N207" s="20" t="s">
        <v>111</v>
      </c>
      <c r="O207" s="20">
        <v>0.51651654622516396</v>
      </c>
      <c r="P207" s="20">
        <v>4.3908398225764797E-3</v>
      </c>
      <c r="Q207" s="20">
        <v>0.18611663282304799</v>
      </c>
      <c r="R207" s="20" t="s">
        <v>111</v>
      </c>
      <c r="S207" s="20"/>
      <c r="T207" s="20"/>
      <c r="U207" s="20"/>
      <c r="V207" s="20"/>
      <c r="W207" s="20"/>
      <c r="X207" s="20"/>
      <c r="Y207" s="20"/>
      <c r="Z207" s="20"/>
      <c r="AD207" s="30"/>
    </row>
    <row r="208" spans="1:30" hidden="1" x14ac:dyDescent="0.25">
      <c r="A208">
        <v>172</v>
      </c>
      <c r="B208" s="15">
        <v>35426</v>
      </c>
      <c r="C208" s="25">
        <f t="shared" si="8"/>
        <v>0.10971951484680199</v>
      </c>
      <c r="D208" s="25">
        <f>VLOOKUP(B208,input_BB!$B$19:$L$10000,$D$35,0)</f>
        <v>756.79</v>
      </c>
      <c r="E208" s="27">
        <f t="shared" si="9"/>
        <v>8.2003047650507435E-3</v>
      </c>
      <c r="F208" s="34">
        <f t="shared" si="11"/>
        <v>3.8633618796662272E-2</v>
      </c>
      <c r="G208" s="25">
        <f t="shared" si="10"/>
        <v>0.110384451542535</v>
      </c>
      <c r="I208" s="31">
        <v>35426</v>
      </c>
      <c r="J208" s="20">
        <v>0.10971951484680199</v>
      </c>
      <c r="K208" s="20">
        <v>0</v>
      </c>
      <c r="L208" s="20" t="s">
        <v>111</v>
      </c>
      <c r="M208" s="20">
        <v>0.29823214874251502</v>
      </c>
      <c r="N208" s="20" t="s">
        <v>111</v>
      </c>
      <c r="O208" s="20">
        <v>0.52593052226867498</v>
      </c>
      <c r="P208" s="20">
        <v>6.5452877446275107E-2</v>
      </c>
      <c r="Q208" s="20">
        <v>0.110384451542535</v>
      </c>
      <c r="R208" s="20" t="s">
        <v>111</v>
      </c>
      <c r="S208" s="20"/>
      <c r="T208" s="20"/>
      <c r="U208" s="20"/>
      <c r="V208" s="20"/>
      <c r="W208" s="20"/>
      <c r="X208" s="20"/>
      <c r="Y208" s="20"/>
      <c r="Z208" s="20"/>
      <c r="AD208" s="30"/>
    </row>
    <row r="209" spans="1:30" hidden="1" x14ac:dyDescent="0.25">
      <c r="A209">
        <v>173</v>
      </c>
      <c r="B209" s="15">
        <v>35433</v>
      </c>
      <c r="C209" s="25">
        <f t="shared" si="8"/>
        <v>0.10971951484680199</v>
      </c>
      <c r="D209" s="25">
        <f>VLOOKUP(B209,input_BB!$B$19:$L$10000,$D$35,0)</f>
        <v>748.03</v>
      </c>
      <c r="E209" s="27">
        <f t="shared" si="9"/>
        <v>8.2003047650507435E-3</v>
      </c>
      <c r="F209" s="34">
        <f t="shared" si="11"/>
        <v>-1.121690012952925E-3</v>
      </c>
      <c r="G209" s="25" t="str">
        <f t="shared" si="10"/>
        <v>NA</v>
      </c>
      <c r="I209" s="31">
        <v>35433</v>
      </c>
      <c r="J209" s="20">
        <v>0.10971951484680199</v>
      </c>
      <c r="K209" s="20">
        <v>0</v>
      </c>
      <c r="L209" s="20" t="s">
        <v>111</v>
      </c>
      <c r="M209" s="20">
        <v>0.26958956985049898</v>
      </c>
      <c r="N209" s="20">
        <v>0.23404320820826399</v>
      </c>
      <c r="O209" s="20">
        <v>0.49212346894578102</v>
      </c>
      <c r="P209" s="20">
        <v>4.2437529954564603E-3</v>
      </c>
      <c r="Q209" s="20" t="s">
        <v>111</v>
      </c>
      <c r="R209" s="20" t="s">
        <v>111</v>
      </c>
      <c r="S209" s="20"/>
      <c r="T209" s="20"/>
      <c r="U209" s="20"/>
      <c r="V209" s="20"/>
      <c r="W209" s="20"/>
      <c r="X209" s="20"/>
      <c r="Y209" s="20"/>
      <c r="Z209" s="20"/>
      <c r="AD209" s="30"/>
    </row>
    <row r="210" spans="1:30" hidden="1" x14ac:dyDescent="0.25">
      <c r="A210">
        <v>174</v>
      </c>
      <c r="B210" s="15">
        <v>35440</v>
      </c>
      <c r="C210" s="25">
        <f t="shared" si="8"/>
        <v>0.10971951484680199</v>
      </c>
      <c r="D210" s="25">
        <f>VLOOKUP(B210,input_BB!$B$19:$L$10000,$D$35,0)</f>
        <v>759.5</v>
      </c>
      <c r="E210" s="27">
        <f t="shared" si="9"/>
        <v>8.2003047650507435E-3</v>
      </c>
      <c r="F210" s="34">
        <f t="shared" si="11"/>
        <v>3.5809141241296416E-3</v>
      </c>
      <c r="G210" s="25" t="str">
        <f t="shared" si="10"/>
        <v>NA</v>
      </c>
      <c r="I210" s="31">
        <v>35440</v>
      </c>
      <c r="J210" s="20">
        <v>0.10971951484680199</v>
      </c>
      <c r="K210" s="20">
        <v>0</v>
      </c>
      <c r="L210" s="20" t="s">
        <v>111</v>
      </c>
      <c r="M210" s="20">
        <v>0.26958956985049898</v>
      </c>
      <c r="N210" s="20">
        <v>0.23404320820826399</v>
      </c>
      <c r="O210" s="20">
        <v>0.49212346894578102</v>
      </c>
      <c r="P210" s="20">
        <v>4.2437529954564603E-3</v>
      </c>
      <c r="Q210" s="20" t="s">
        <v>111</v>
      </c>
      <c r="R210" s="20" t="s">
        <v>111</v>
      </c>
      <c r="S210" s="20"/>
      <c r="T210" s="20"/>
      <c r="U210" s="20"/>
      <c r="V210" s="20"/>
      <c r="W210" s="20"/>
      <c r="X210" s="20"/>
      <c r="Y210" s="20"/>
      <c r="Z210" s="20"/>
      <c r="AD210" s="30"/>
    </row>
    <row r="211" spans="1:30" hidden="1" x14ac:dyDescent="0.25">
      <c r="A211">
        <v>175</v>
      </c>
      <c r="B211" s="15">
        <v>35447</v>
      </c>
      <c r="C211" s="25">
        <f t="shared" si="8"/>
        <v>0.10971951484680199</v>
      </c>
      <c r="D211" s="25">
        <f>VLOOKUP(B211,input_BB!$B$19:$L$10000,$D$35,0)</f>
        <v>776.17</v>
      </c>
      <c r="E211" s="27">
        <f t="shared" si="9"/>
        <v>8.2003047650507435E-3</v>
      </c>
      <c r="F211" s="34">
        <f t="shared" si="11"/>
        <v>3.7618812079729391E-2</v>
      </c>
      <c r="G211" s="25">
        <f t="shared" si="10"/>
        <v>0.18611663282304799</v>
      </c>
      <c r="I211" s="31">
        <v>35447</v>
      </c>
      <c r="J211" s="20">
        <v>0.10971951484680199</v>
      </c>
      <c r="K211" s="20">
        <v>0</v>
      </c>
      <c r="L211" s="20" t="s">
        <v>111</v>
      </c>
      <c r="M211" s="20">
        <v>0.29297598112921203</v>
      </c>
      <c r="N211" s="20" t="s">
        <v>111</v>
      </c>
      <c r="O211" s="20">
        <v>0.51651654622516396</v>
      </c>
      <c r="P211" s="20">
        <v>4.3908398225764797E-3</v>
      </c>
      <c r="Q211" s="20">
        <v>0.18611663282304799</v>
      </c>
      <c r="R211" s="20" t="s">
        <v>111</v>
      </c>
      <c r="S211" s="20"/>
      <c r="T211" s="20"/>
      <c r="U211" s="20"/>
      <c r="V211" s="20"/>
      <c r="W211" s="20"/>
      <c r="X211" s="20"/>
      <c r="Y211" s="20"/>
      <c r="Z211" s="20"/>
      <c r="AD211" s="30"/>
    </row>
    <row r="212" spans="1:30" hidden="1" x14ac:dyDescent="0.25">
      <c r="A212">
        <v>176</v>
      </c>
      <c r="B212" s="15">
        <v>35454</v>
      </c>
      <c r="C212" s="25">
        <f t="shared" si="8"/>
        <v>0.10971951484680199</v>
      </c>
      <c r="D212" s="25">
        <f>VLOOKUP(B212,input_BB!$B$19:$L$10000,$D$35,0)</f>
        <v>770.52</v>
      </c>
      <c r="E212" s="27">
        <f t="shared" si="9"/>
        <v>8.2003047650507435E-3</v>
      </c>
      <c r="F212" s="34">
        <f t="shared" si="11"/>
        <v>1.450954575378538E-2</v>
      </c>
      <c r="G212" s="25">
        <f t="shared" si="10"/>
        <v>0.110384451542535</v>
      </c>
      <c r="I212" s="31">
        <v>35454</v>
      </c>
      <c r="J212" s="20">
        <v>0.10971951484680199</v>
      </c>
      <c r="K212" s="20">
        <v>0</v>
      </c>
      <c r="L212" s="20" t="s">
        <v>111</v>
      </c>
      <c r="M212" s="20">
        <v>0.29823214874251502</v>
      </c>
      <c r="N212" s="20" t="s">
        <v>111</v>
      </c>
      <c r="O212" s="20">
        <v>0.52593052226867498</v>
      </c>
      <c r="P212" s="20">
        <v>6.5452877446275107E-2</v>
      </c>
      <c r="Q212" s="20">
        <v>0.110384451542535</v>
      </c>
      <c r="R212" s="20" t="s">
        <v>111</v>
      </c>
      <c r="S212" s="20"/>
      <c r="T212" s="20"/>
      <c r="U212" s="20"/>
      <c r="V212" s="20"/>
      <c r="W212" s="20"/>
      <c r="X212" s="20"/>
      <c r="Y212" s="20"/>
      <c r="Z212" s="20"/>
      <c r="AD212" s="30"/>
    </row>
    <row r="213" spans="1:30" hidden="1" x14ac:dyDescent="0.25">
      <c r="A213">
        <v>177</v>
      </c>
      <c r="B213" s="15">
        <v>35461</v>
      </c>
      <c r="C213" s="25">
        <f t="shared" si="8"/>
        <v>0.10971951484680199</v>
      </c>
      <c r="D213" s="25">
        <f>VLOOKUP(B213,input_BB!$B$19:$L$10000,$D$35,0)</f>
        <v>786.16</v>
      </c>
      <c r="E213" s="27">
        <f t="shared" si="9"/>
        <v>8.2003047650507435E-3</v>
      </c>
      <c r="F213" s="34">
        <f t="shared" si="11"/>
        <v>1.2870891686099784E-2</v>
      </c>
      <c r="G213" s="25" t="str">
        <f t="shared" si="10"/>
        <v>NA</v>
      </c>
      <c r="I213" s="31">
        <v>35461</v>
      </c>
      <c r="J213" s="20">
        <v>0.10971951484680199</v>
      </c>
      <c r="K213" s="20">
        <v>0</v>
      </c>
      <c r="L213" s="20" t="s">
        <v>111</v>
      </c>
      <c r="M213" s="20">
        <v>0.26958956985049898</v>
      </c>
      <c r="N213" s="20">
        <v>0.23404320820826399</v>
      </c>
      <c r="O213" s="20">
        <v>0.49212346894578102</v>
      </c>
      <c r="P213" s="20">
        <v>4.2437529954564603E-3</v>
      </c>
      <c r="Q213" s="20" t="s">
        <v>111</v>
      </c>
      <c r="R213" s="20" t="s">
        <v>111</v>
      </c>
      <c r="S213" s="20"/>
      <c r="T213" s="20"/>
      <c r="U213" s="20"/>
      <c r="V213" s="20"/>
      <c r="W213" s="20"/>
      <c r="X213" s="20"/>
      <c r="Y213" s="20"/>
      <c r="Z213" s="20"/>
      <c r="AD213" s="30"/>
    </row>
    <row r="214" spans="1:30" hidden="1" x14ac:dyDescent="0.25">
      <c r="A214">
        <v>178</v>
      </c>
      <c r="B214" s="15">
        <v>35468</v>
      </c>
      <c r="C214" s="25">
        <f t="shared" si="8"/>
        <v>0.10971951484680199</v>
      </c>
      <c r="D214" s="25">
        <f>VLOOKUP(B214,input_BB!$B$19:$L$10000,$D$35,0)</f>
        <v>789.56</v>
      </c>
      <c r="E214" s="27">
        <f t="shared" si="9"/>
        <v>8.2003047650507435E-3</v>
      </c>
      <c r="F214" s="34">
        <f t="shared" si="11"/>
        <v>2.4710585059440238E-2</v>
      </c>
      <c r="G214" s="25" t="str">
        <f t="shared" si="10"/>
        <v>NA</v>
      </c>
      <c r="I214" s="31">
        <v>35468</v>
      </c>
      <c r="J214" s="20">
        <v>0.10971951484680199</v>
      </c>
      <c r="K214" s="20">
        <v>0</v>
      </c>
      <c r="L214" s="20" t="s">
        <v>111</v>
      </c>
      <c r="M214" s="20">
        <v>0.26958956985049898</v>
      </c>
      <c r="N214" s="20">
        <v>0.23404320820826399</v>
      </c>
      <c r="O214" s="20">
        <v>0.49212346894578102</v>
      </c>
      <c r="P214" s="20">
        <v>4.2437529954564603E-3</v>
      </c>
      <c r="Q214" s="20" t="s">
        <v>111</v>
      </c>
      <c r="R214" s="20" t="s">
        <v>111</v>
      </c>
      <c r="S214" s="20"/>
      <c r="T214" s="20"/>
      <c r="U214" s="20"/>
      <c r="V214" s="20"/>
      <c r="W214" s="20"/>
      <c r="X214" s="20"/>
      <c r="Y214" s="20"/>
      <c r="Z214" s="20"/>
      <c r="AD214" s="30"/>
    </row>
    <row r="215" spans="1:30" hidden="1" x14ac:dyDescent="0.25">
      <c r="A215">
        <v>179</v>
      </c>
      <c r="B215" s="15">
        <v>35475</v>
      </c>
      <c r="C215" s="25">
        <f t="shared" si="8"/>
        <v>0.10971951484680199</v>
      </c>
      <c r="D215" s="25">
        <f>VLOOKUP(B215,input_BB!$B$19:$L$10000,$D$35,0)</f>
        <v>808.48</v>
      </c>
      <c r="E215" s="27">
        <f t="shared" si="9"/>
        <v>8.2003047650507435E-3</v>
      </c>
      <c r="F215" s="34">
        <f t="shared" si="11"/>
        <v>2.8391167192429068E-2</v>
      </c>
      <c r="G215" s="25">
        <f t="shared" si="10"/>
        <v>0.18611663282304799</v>
      </c>
      <c r="I215" s="31">
        <v>35475</v>
      </c>
      <c r="J215" s="20">
        <v>0.10971951484680199</v>
      </c>
      <c r="K215" s="20">
        <v>0</v>
      </c>
      <c r="L215" s="20" t="s">
        <v>111</v>
      </c>
      <c r="M215" s="20">
        <v>0.29297598112921203</v>
      </c>
      <c r="N215" s="20" t="s">
        <v>111</v>
      </c>
      <c r="O215" s="20">
        <v>0.51651654622516396</v>
      </c>
      <c r="P215" s="20">
        <v>4.3908398225764797E-3</v>
      </c>
      <c r="Q215" s="20">
        <v>0.18611663282304799</v>
      </c>
      <c r="R215" s="20" t="s">
        <v>111</v>
      </c>
      <c r="S215" s="20"/>
      <c r="T215" s="20"/>
      <c r="U215" s="20"/>
      <c r="V215" s="20"/>
      <c r="W215" s="20"/>
      <c r="X215" s="20"/>
      <c r="Y215" s="20"/>
      <c r="Z215" s="20"/>
      <c r="AD215" s="30"/>
    </row>
    <row r="216" spans="1:30" hidden="1" x14ac:dyDescent="0.25">
      <c r="A216">
        <v>180</v>
      </c>
      <c r="B216" s="15">
        <v>35482</v>
      </c>
      <c r="C216" s="25">
        <f t="shared" si="8"/>
        <v>0.10971951484680199</v>
      </c>
      <c r="D216" s="25">
        <f>VLOOKUP(B216,input_BB!$B$19:$L$10000,$D$35,0)</f>
        <v>801.77</v>
      </c>
      <c r="E216" s="27">
        <f t="shared" si="9"/>
        <v>8.2003047650507435E-3</v>
      </c>
      <c r="F216" s="34">
        <f t="shared" si="11"/>
        <v>1.5464309235523555E-2</v>
      </c>
      <c r="G216" s="25">
        <f t="shared" si="10"/>
        <v>0.110384451542535</v>
      </c>
      <c r="I216" s="31">
        <v>35482</v>
      </c>
      <c r="J216" s="20">
        <v>0.10971951484680199</v>
      </c>
      <c r="K216" s="20">
        <v>0</v>
      </c>
      <c r="L216" s="20" t="s">
        <v>111</v>
      </c>
      <c r="M216" s="20">
        <v>0.29823214874251502</v>
      </c>
      <c r="N216" s="20" t="s">
        <v>111</v>
      </c>
      <c r="O216" s="20">
        <v>0.52593052226867498</v>
      </c>
      <c r="P216" s="20">
        <v>6.5452877446275107E-2</v>
      </c>
      <c r="Q216" s="20">
        <v>0.110384451542535</v>
      </c>
      <c r="R216" s="20" t="s">
        <v>111</v>
      </c>
      <c r="S216" s="20"/>
      <c r="T216" s="20"/>
      <c r="U216" s="20"/>
      <c r="V216" s="20"/>
      <c r="W216" s="20"/>
      <c r="X216" s="20"/>
      <c r="Y216" s="20"/>
      <c r="Z216" s="20"/>
      <c r="AD216" s="30"/>
    </row>
    <row r="217" spans="1:30" hidden="1" x14ac:dyDescent="0.25">
      <c r="A217">
        <v>181</v>
      </c>
      <c r="B217" s="15">
        <v>35489</v>
      </c>
      <c r="C217" s="25">
        <f t="shared" si="8"/>
        <v>0.10971951484680199</v>
      </c>
      <c r="D217" s="25">
        <f>VLOOKUP(B217,input_BB!$B$19:$L$10000,$D$35,0)</f>
        <v>790.82</v>
      </c>
      <c r="E217" s="27">
        <f t="shared" si="9"/>
        <v>8.2003047650507435E-3</v>
      </c>
      <c r="F217" s="34">
        <f t="shared" si="11"/>
        <v>-2.1843459331090442E-2</v>
      </c>
      <c r="G217" s="25" t="str">
        <f t="shared" si="10"/>
        <v>NA</v>
      </c>
      <c r="I217" s="31">
        <v>35489</v>
      </c>
      <c r="J217" s="20">
        <v>0.10971951484680199</v>
      </c>
      <c r="K217" s="20">
        <v>0</v>
      </c>
      <c r="L217" s="20" t="s">
        <v>111</v>
      </c>
      <c r="M217" s="20">
        <v>0.26958956985049898</v>
      </c>
      <c r="N217" s="20">
        <v>0.23404320820826399</v>
      </c>
      <c r="O217" s="20">
        <v>0.49212346894578102</v>
      </c>
      <c r="P217" s="20">
        <v>4.2437529954564603E-3</v>
      </c>
      <c r="Q217" s="20" t="s">
        <v>111</v>
      </c>
      <c r="R217" s="20" t="s">
        <v>111</v>
      </c>
      <c r="S217" s="20"/>
      <c r="T217" s="20"/>
      <c r="U217" s="20"/>
      <c r="V217" s="20"/>
      <c r="W217" s="20"/>
      <c r="X217" s="20"/>
      <c r="Y217" s="20"/>
      <c r="Z217" s="20"/>
      <c r="AD217" s="30"/>
    </row>
    <row r="218" spans="1:30" hidden="1" x14ac:dyDescent="0.25">
      <c r="A218">
        <v>182</v>
      </c>
      <c r="B218" s="15">
        <v>35496</v>
      </c>
      <c r="C218" s="25">
        <f t="shared" si="8"/>
        <v>0.10971951484680199</v>
      </c>
      <c r="D218" s="25">
        <f>VLOOKUP(B218,input_BB!$B$19:$L$10000,$D$35,0)</f>
        <v>804.97</v>
      </c>
      <c r="E218" s="27">
        <f t="shared" si="9"/>
        <v>8.2003047650507435E-3</v>
      </c>
      <c r="F218" s="34">
        <f t="shared" si="11"/>
        <v>3.9911695373986422E-3</v>
      </c>
      <c r="G218" s="25" t="str">
        <f t="shared" si="10"/>
        <v>NA</v>
      </c>
      <c r="I218" s="31">
        <v>35496</v>
      </c>
      <c r="J218" s="20">
        <v>0.10971951484680199</v>
      </c>
      <c r="K218" s="20">
        <v>0</v>
      </c>
      <c r="L218" s="20" t="s">
        <v>111</v>
      </c>
      <c r="M218" s="20">
        <v>0.26958956985049898</v>
      </c>
      <c r="N218" s="20">
        <v>0.23404320820826399</v>
      </c>
      <c r="O218" s="20">
        <v>0.49212346894578102</v>
      </c>
      <c r="P218" s="20">
        <v>4.2437529954564603E-3</v>
      </c>
      <c r="Q218" s="20" t="s">
        <v>111</v>
      </c>
      <c r="R218" s="20" t="s">
        <v>111</v>
      </c>
      <c r="S218" s="20"/>
      <c r="T218" s="20"/>
      <c r="U218" s="20"/>
      <c r="V218" s="20"/>
      <c r="W218" s="20"/>
      <c r="X218" s="20"/>
      <c r="Y218" s="20"/>
      <c r="Z218" s="20"/>
      <c r="AD218" s="30"/>
    </row>
    <row r="219" spans="1:30" hidden="1" x14ac:dyDescent="0.25">
      <c r="A219">
        <v>183</v>
      </c>
      <c r="B219" s="15">
        <v>35503</v>
      </c>
      <c r="C219" s="25">
        <f t="shared" si="8"/>
        <v>0.10971951484680199</v>
      </c>
      <c r="D219" s="25">
        <f>VLOOKUP(B219,input_BB!$B$19:$L$10000,$D$35,0)</f>
        <v>793.17</v>
      </c>
      <c r="E219" s="27">
        <f t="shared" si="9"/>
        <v>8.2003047650507435E-3</v>
      </c>
      <c r="F219" s="34">
        <f t="shared" si="11"/>
        <v>2.9715990996685981E-3</v>
      </c>
      <c r="G219" s="25">
        <f t="shared" si="10"/>
        <v>0.18611663282304799</v>
      </c>
      <c r="I219" s="31">
        <v>35503</v>
      </c>
      <c r="J219" s="20">
        <v>0.10971951484680199</v>
      </c>
      <c r="K219" s="20">
        <v>0</v>
      </c>
      <c r="L219" s="20" t="s">
        <v>111</v>
      </c>
      <c r="M219" s="20">
        <v>0.29297598112921203</v>
      </c>
      <c r="N219" s="20" t="s">
        <v>111</v>
      </c>
      <c r="O219" s="20">
        <v>0.51651654622516396</v>
      </c>
      <c r="P219" s="20">
        <v>4.3908398225764797E-3</v>
      </c>
      <c r="Q219" s="20">
        <v>0.18611663282304799</v>
      </c>
      <c r="R219" s="20" t="s">
        <v>111</v>
      </c>
      <c r="S219" s="20"/>
      <c r="T219" s="20"/>
      <c r="U219" s="20"/>
      <c r="V219" s="20"/>
      <c r="W219" s="20"/>
      <c r="X219" s="20"/>
      <c r="Y219" s="20"/>
      <c r="Z219" s="20"/>
      <c r="AD219" s="30"/>
    </row>
    <row r="220" spans="1:30" hidden="1" x14ac:dyDescent="0.25">
      <c r="A220">
        <v>184</v>
      </c>
      <c r="B220" s="15">
        <v>35510</v>
      </c>
      <c r="C220" s="25">
        <f t="shared" si="8"/>
        <v>0.10971951484680199</v>
      </c>
      <c r="D220" s="25">
        <f>VLOOKUP(B220,input_BB!$B$19:$L$10000,$D$35,0)</f>
        <v>784.1</v>
      </c>
      <c r="E220" s="27">
        <f t="shared" si="9"/>
        <v>8.2003047650507435E-3</v>
      </c>
      <c r="F220" s="34">
        <f t="shared" si="11"/>
        <v>-2.592643204094558E-2</v>
      </c>
      <c r="G220" s="25">
        <f t="shared" si="10"/>
        <v>0.110384451542535</v>
      </c>
      <c r="I220" s="31">
        <v>35510</v>
      </c>
      <c r="J220" s="20">
        <v>0.10971951484680199</v>
      </c>
      <c r="K220" s="20">
        <v>0</v>
      </c>
      <c r="L220" s="20" t="s">
        <v>111</v>
      </c>
      <c r="M220" s="20">
        <v>0.29823214874251502</v>
      </c>
      <c r="N220" s="20" t="s">
        <v>111</v>
      </c>
      <c r="O220" s="20">
        <v>0.52593052226867498</v>
      </c>
      <c r="P220" s="20">
        <v>6.5452877446275107E-2</v>
      </c>
      <c r="Q220" s="20">
        <v>0.110384451542535</v>
      </c>
      <c r="R220" s="20" t="s">
        <v>111</v>
      </c>
      <c r="S220" s="20"/>
      <c r="T220" s="20"/>
      <c r="U220" s="20"/>
      <c r="V220" s="20"/>
      <c r="W220" s="20"/>
      <c r="X220" s="20"/>
      <c r="Y220" s="20"/>
      <c r="Z220" s="20"/>
      <c r="AD220" s="30"/>
    </row>
    <row r="221" spans="1:30" hidden="1" x14ac:dyDescent="0.25">
      <c r="A221">
        <v>185</v>
      </c>
      <c r="B221" s="15">
        <v>35517</v>
      </c>
      <c r="C221" s="25">
        <f t="shared" si="8"/>
        <v>0.109710641205311</v>
      </c>
      <c r="D221" s="25">
        <f>VLOOKUP(B221,input_BB!$B$19:$L$10000,$D$35,0)</f>
        <v>773.88</v>
      </c>
      <c r="E221" s="27">
        <f t="shared" si="9"/>
        <v>8.1826443176244573E-3</v>
      </c>
      <c r="F221" s="34">
        <f t="shared" si="11"/>
        <v>-2.4320133136654154E-2</v>
      </c>
      <c r="G221" s="25" t="str">
        <f t="shared" si="10"/>
        <v>NA</v>
      </c>
      <c r="I221" s="31">
        <v>35517</v>
      </c>
      <c r="J221" s="20">
        <v>0.109710641205311</v>
      </c>
      <c r="K221" s="20">
        <v>0</v>
      </c>
      <c r="L221" s="20" t="s">
        <v>111</v>
      </c>
      <c r="M221" s="20">
        <v>0.29526964962160501</v>
      </c>
      <c r="N221" s="20">
        <v>0.222909835359691</v>
      </c>
      <c r="O221" s="20">
        <v>0.47767512461841499</v>
      </c>
      <c r="P221" s="20">
        <v>4.1453904002889397E-3</v>
      </c>
      <c r="Q221" s="20" t="s">
        <v>111</v>
      </c>
      <c r="R221" s="20" t="s">
        <v>111</v>
      </c>
      <c r="S221" s="20"/>
      <c r="T221" s="20"/>
      <c r="U221" s="20"/>
      <c r="V221" s="20"/>
      <c r="W221" s="20"/>
      <c r="X221" s="20"/>
      <c r="Y221" s="20"/>
      <c r="Z221" s="20"/>
      <c r="AD221" s="30"/>
    </row>
    <row r="222" spans="1:30" hidden="1" x14ac:dyDescent="0.25">
      <c r="A222">
        <v>186</v>
      </c>
      <c r="B222" s="15">
        <v>35524</v>
      </c>
      <c r="C222" s="25">
        <f t="shared" si="8"/>
        <v>0.138522058725357</v>
      </c>
      <c r="D222" s="25">
        <f>VLOOKUP(B222,input_BB!$B$19:$L$10000,$D$35,0)</f>
        <v>757.9</v>
      </c>
      <c r="E222" s="27">
        <f t="shared" si="9"/>
        <v>6.5523536994669854E-2</v>
      </c>
      <c r="F222" s="34">
        <f t="shared" si="11"/>
        <v>-3.3414105343706257E-2</v>
      </c>
      <c r="G222" s="25" t="str">
        <f t="shared" si="10"/>
        <v>NA</v>
      </c>
      <c r="I222" s="31">
        <v>35524</v>
      </c>
      <c r="J222" s="20">
        <v>0.138522058725357</v>
      </c>
      <c r="K222" s="20">
        <v>0</v>
      </c>
      <c r="L222" s="20" t="s">
        <v>111</v>
      </c>
      <c r="M222" s="20">
        <v>0.29526964962160501</v>
      </c>
      <c r="N222" s="20">
        <v>0.222909835359691</v>
      </c>
      <c r="O222" s="20">
        <v>0.47767512461841499</v>
      </c>
      <c r="P222" s="20">
        <v>4.1453904002889397E-3</v>
      </c>
      <c r="Q222" s="20" t="s">
        <v>111</v>
      </c>
      <c r="R222" s="20" t="s">
        <v>111</v>
      </c>
      <c r="S222" s="20"/>
      <c r="T222" s="20"/>
      <c r="U222" s="20"/>
      <c r="V222" s="20"/>
      <c r="W222" s="20"/>
      <c r="X222" s="20"/>
      <c r="Y222" s="20"/>
      <c r="Z222" s="20"/>
      <c r="AD222" s="30"/>
    </row>
    <row r="223" spans="1:30" hidden="1" x14ac:dyDescent="0.25">
      <c r="A223">
        <v>187</v>
      </c>
      <c r="B223" s="15">
        <v>35531</v>
      </c>
      <c r="C223" s="25">
        <f t="shared" si="8"/>
        <v>0.109701789915562</v>
      </c>
      <c r="D223" s="25">
        <f>VLOOKUP(B223,input_BB!$B$19:$L$10000,$D$35,0)</f>
        <v>737.65</v>
      </c>
      <c r="E223" s="27">
        <f t="shared" si="9"/>
        <v>8.1650283549527802E-3</v>
      </c>
      <c r="F223" s="34">
        <f t="shared" si="11"/>
        <v>-4.6816043831084952E-2</v>
      </c>
      <c r="G223" s="25" t="str">
        <f t="shared" si="10"/>
        <v>NA</v>
      </c>
      <c r="I223" s="31">
        <v>35531</v>
      </c>
      <c r="J223" s="20">
        <v>0.109701789915562</v>
      </c>
      <c r="K223" s="20">
        <v>0</v>
      </c>
      <c r="L223" s="20" t="s">
        <v>111</v>
      </c>
      <c r="M223" s="20">
        <v>0.30322259943108598</v>
      </c>
      <c r="N223" s="20">
        <v>0.217452146805241</v>
      </c>
      <c r="O223" s="20">
        <v>0.475160700265508</v>
      </c>
      <c r="P223" s="20">
        <v>4.1645534981651399E-3</v>
      </c>
      <c r="Q223" s="20" t="s">
        <v>111</v>
      </c>
      <c r="R223" s="20" t="s">
        <v>111</v>
      </c>
      <c r="S223" s="20"/>
      <c r="T223" s="20"/>
      <c r="U223" s="20"/>
      <c r="V223" s="20"/>
      <c r="W223" s="20"/>
      <c r="X223" s="20"/>
      <c r="Y223" s="20"/>
      <c r="Z223" s="20"/>
      <c r="AD223" s="30"/>
    </row>
    <row r="224" spans="1:30" hidden="1" x14ac:dyDescent="0.25">
      <c r="A224">
        <v>188</v>
      </c>
      <c r="B224" s="15">
        <v>35538</v>
      </c>
      <c r="C224" s="25">
        <f t="shared" si="8"/>
        <v>0.109710641205311</v>
      </c>
      <c r="D224" s="25">
        <f>VLOOKUP(B224,input_BB!$B$19:$L$10000,$D$35,0)</f>
        <v>766.34</v>
      </c>
      <c r="E224" s="27">
        <f t="shared" si="9"/>
        <v>8.1826443176244573E-3</v>
      </c>
      <c r="F224" s="34">
        <f t="shared" si="11"/>
        <v>1.1136033777543242E-2</v>
      </c>
      <c r="G224" s="25" t="str">
        <f t="shared" si="10"/>
        <v>NA</v>
      </c>
      <c r="I224" s="31">
        <v>35538</v>
      </c>
      <c r="J224" s="20">
        <v>0.109710641205311</v>
      </c>
      <c r="K224" s="20">
        <v>0</v>
      </c>
      <c r="L224" s="20" t="s">
        <v>111</v>
      </c>
      <c r="M224" s="20">
        <v>0.29654252882252502</v>
      </c>
      <c r="N224" s="20">
        <v>0.21955987403086</v>
      </c>
      <c r="O224" s="20">
        <v>0.47973433636504298</v>
      </c>
      <c r="P224" s="20">
        <v>4.1632607815725604E-3</v>
      </c>
      <c r="Q224" s="20" t="s">
        <v>111</v>
      </c>
      <c r="R224" s="20" t="s">
        <v>111</v>
      </c>
      <c r="S224" s="20"/>
      <c r="T224" s="20"/>
      <c r="U224" s="20"/>
      <c r="V224" s="20"/>
      <c r="W224" s="20"/>
      <c r="X224" s="20"/>
      <c r="Y224" s="20"/>
      <c r="Z224" s="20"/>
      <c r="AD224" s="30"/>
    </row>
    <row r="225" spans="1:30" hidden="1" x14ac:dyDescent="0.25">
      <c r="A225">
        <v>189</v>
      </c>
      <c r="B225" s="15">
        <v>35545</v>
      </c>
      <c r="C225" s="25">
        <f t="shared" si="8"/>
        <v>0.109710641205311</v>
      </c>
      <c r="D225" s="25">
        <f>VLOOKUP(B225,input_BB!$B$19:$L$10000,$D$35,0)</f>
        <v>765.37</v>
      </c>
      <c r="E225" s="27">
        <f t="shared" si="9"/>
        <v>8.1826443176244573E-3</v>
      </c>
      <c r="F225" s="34">
        <f t="shared" si="11"/>
        <v>3.7578797532705321E-2</v>
      </c>
      <c r="G225" s="25" t="str">
        <f t="shared" si="10"/>
        <v>NA</v>
      </c>
      <c r="I225" s="31">
        <v>35545</v>
      </c>
      <c r="J225" s="20">
        <v>0.109710641205311</v>
      </c>
      <c r="K225" s="20">
        <v>0</v>
      </c>
      <c r="L225" s="20" t="s">
        <v>111</v>
      </c>
      <c r="M225" s="20">
        <v>0.29654252882252502</v>
      </c>
      <c r="N225" s="20">
        <v>0.21955987403086</v>
      </c>
      <c r="O225" s="20">
        <v>0.47973433636504298</v>
      </c>
      <c r="P225" s="20">
        <v>4.1632607815725604E-3</v>
      </c>
      <c r="Q225" s="20" t="s">
        <v>111</v>
      </c>
      <c r="R225" s="20" t="s">
        <v>111</v>
      </c>
      <c r="S225" s="20"/>
      <c r="T225" s="20"/>
      <c r="U225" s="20"/>
      <c r="V225" s="20"/>
      <c r="W225" s="20"/>
      <c r="X225" s="20"/>
      <c r="Y225" s="20"/>
      <c r="Z225" s="20"/>
      <c r="AD225" s="30"/>
    </row>
    <row r="226" spans="1:30" hidden="1" x14ac:dyDescent="0.25">
      <c r="A226">
        <v>190</v>
      </c>
      <c r="B226" s="15">
        <v>35552</v>
      </c>
      <c r="C226" s="25">
        <f t="shared" si="8"/>
        <v>0.109710641205311</v>
      </c>
      <c r="D226" s="25">
        <f>VLOOKUP(B226,input_BB!$B$19:$L$10000,$D$35,0)</f>
        <v>812.97</v>
      </c>
      <c r="E226" s="27">
        <f t="shared" si="9"/>
        <v>8.1826443176244573E-3</v>
      </c>
      <c r="F226" s="34">
        <f t="shared" si="11"/>
        <v>6.0847665527050676E-2</v>
      </c>
      <c r="G226" s="25" t="str">
        <f t="shared" si="10"/>
        <v>NA</v>
      </c>
      <c r="I226" s="31">
        <v>35552</v>
      </c>
      <c r="J226" s="20">
        <v>0.109710641205311</v>
      </c>
      <c r="K226" s="20">
        <v>0</v>
      </c>
      <c r="L226" s="20" t="s">
        <v>111</v>
      </c>
      <c r="M226" s="20">
        <v>0.29654252882252502</v>
      </c>
      <c r="N226" s="20">
        <v>0.21955987403086</v>
      </c>
      <c r="O226" s="20">
        <v>0.47973433636504298</v>
      </c>
      <c r="P226" s="20">
        <v>4.1632607815725604E-3</v>
      </c>
      <c r="Q226" s="20" t="s">
        <v>111</v>
      </c>
      <c r="R226" s="20" t="s">
        <v>111</v>
      </c>
      <c r="S226" s="20"/>
      <c r="T226" s="20"/>
      <c r="U226" s="20"/>
      <c r="V226" s="20"/>
      <c r="W226" s="20"/>
      <c r="X226" s="20"/>
      <c r="Y226" s="20"/>
      <c r="Z226" s="20"/>
      <c r="AD226" s="30"/>
    </row>
    <row r="227" spans="1:30" hidden="1" x14ac:dyDescent="0.25">
      <c r="A227">
        <v>191</v>
      </c>
      <c r="B227" s="15">
        <v>35559</v>
      </c>
      <c r="C227" s="25">
        <f t="shared" si="8"/>
        <v>0.109710641205311</v>
      </c>
      <c r="D227" s="25">
        <f>VLOOKUP(B227,input_BB!$B$19:$L$10000,$D$35,0)</f>
        <v>824.78</v>
      </c>
      <c r="E227" s="27">
        <f t="shared" si="9"/>
        <v>8.1826443176244573E-3</v>
      </c>
      <c r="F227" s="34">
        <f t="shared" si="11"/>
        <v>7.7622587768007678E-2</v>
      </c>
      <c r="G227" s="25" t="str">
        <f t="shared" si="10"/>
        <v>NA</v>
      </c>
      <c r="I227" s="31">
        <v>35559</v>
      </c>
      <c r="J227" s="20">
        <v>0.109710641205311</v>
      </c>
      <c r="K227" s="20">
        <v>0</v>
      </c>
      <c r="L227" s="20" t="s">
        <v>111</v>
      </c>
      <c r="M227" s="20">
        <v>0.29654252882252502</v>
      </c>
      <c r="N227" s="20">
        <v>0.21955987403086</v>
      </c>
      <c r="O227" s="20">
        <v>0.47973433636504298</v>
      </c>
      <c r="P227" s="20">
        <v>4.1632607815725604E-3</v>
      </c>
      <c r="Q227" s="20" t="s">
        <v>111</v>
      </c>
      <c r="R227" s="20" t="s">
        <v>111</v>
      </c>
      <c r="S227" s="20"/>
      <c r="T227" s="20"/>
      <c r="U227" s="20"/>
      <c r="V227" s="20"/>
      <c r="W227" s="20"/>
      <c r="X227" s="20"/>
      <c r="Y227" s="20"/>
      <c r="Z227" s="20"/>
      <c r="AD227" s="30"/>
    </row>
    <row r="228" spans="1:30" hidden="1" x14ac:dyDescent="0.25">
      <c r="A228">
        <v>192</v>
      </c>
      <c r="B228" s="15">
        <v>35566</v>
      </c>
      <c r="C228" s="25">
        <f t="shared" si="8"/>
        <v>0.109710641205311</v>
      </c>
      <c r="D228" s="25">
        <f>VLOOKUP(B228,input_BB!$B$19:$L$10000,$D$35,0)</f>
        <v>829.75</v>
      </c>
      <c r="E228" s="27">
        <f t="shared" si="9"/>
        <v>8.1826443176244573E-3</v>
      </c>
      <c r="F228" s="34">
        <f t="shared" si="11"/>
        <v>2.0640368033260748E-2</v>
      </c>
      <c r="G228" s="25" t="str">
        <f t="shared" si="10"/>
        <v>NA</v>
      </c>
      <c r="I228" s="31">
        <v>35566</v>
      </c>
      <c r="J228" s="20">
        <v>0.109710641205311</v>
      </c>
      <c r="K228" s="20">
        <v>0</v>
      </c>
      <c r="L228" s="20" t="s">
        <v>111</v>
      </c>
      <c r="M228" s="20">
        <v>0.29654252882252502</v>
      </c>
      <c r="N228" s="20">
        <v>0.21955987403086</v>
      </c>
      <c r="O228" s="20">
        <v>0.47973433636504298</v>
      </c>
      <c r="P228" s="20">
        <v>4.1632607815725604E-3</v>
      </c>
      <c r="Q228" s="20" t="s">
        <v>111</v>
      </c>
      <c r="R228" s="20" t="s">
        <v>111</v>
      </c>
      <c r="S228" s="20"/>
      <c r="T228" s="20"/>
      <c r="U228" s="20"/>
      <c r="V228" s="20"/>
      <c r="W228" s="20"/>
      <c r="X228" s="20"/>
      <c r="Y228" s="20"/>
      <c r="Z228" s="20"/>
      <c r="AD228" s="30"/>
    </row>
    <row r="229" spans="1:30" hidden="1" x14ac:dyDescent="0.25">
      <c r="A229">
        <v>193</v>
      </c>
      <c r="B229" s="15">
        <v>35573</v>
      </c>
      <c r="C229" s="25">
        <f t="shared" si="8"/>
        <v>0.109710641205311</v>
      </c>
      <c r="D229" s="25">
        <f>VLOOKUP(B229,input_BB!$B$19:$L$10000,$D$35,0)</f>
        <v>847.03</v>
      </c>
      <c r="E229" s="27">
        <f t="shared" si="9"/>
        <v>8.1826443176244573E-3</v>
      </c>
      <c r="F229" s="34">
        <f t="shared" si="11"/>
        <v>2.6976890807245635E-2</v>
      </c>
      <c r="G229" s="25" t="str">
        <f t="shared" si="10"/>
        <v>NA</v>
      </c>
      <c r="I229" s="31">
        <v>35573</v>
      </c>
      <c r="J229" s="20">
        <v>0.109710641205311</v>
      </c>
      <c r="K229" s="20">
        <v>0</v>
      </c>
      <c r="L229" s="20" t="s">
        <v>111</v>
      </c>
      <c r="M229" s="20">
        <v>0.29654252882252502</v>
      </c>
      <c r="N229" s="20">
        <v>0.21955987403086</v>
      </c>
      <c r="O229" s="20">
        <v>0.47973433636504298</v>
      </c>
      <c r="P229" s="20">
        <v>4.1632607815725604E-3</v>
      </c>
      <c r="Q229" s="20" t="s">
        <v>111</v>
      </c>
      <c r="R229" s="20" t="s">
        <v>111</v>
      </c>
      <c r="S229" s="20"/>
      <c r="T229" s="20"/>
      <c r="U229" s="20"/>
      <c r="V229" s="20"/>
      <c r="W229" s="20"/>
      <c r="X229" s="20"/>
      <c r="Y229" s="20"/>
      <c r="Z229" s="20"/>
      <c r="AD229" s="30"/>
    </row>
    <row r="230" spans="1:30" hidden="1" x14ac:dyDescent="0.25">
      <c r="A230">
        <v>194</v>
      </c>
      <c r="B230" s="15">
        <v>35580</v>
      </c>
      <c r="C230" s="25">
        <f t="shared" ref="C230:C293" si="12">J230</f>
        <v>0.109710641205311</v>
      </c>
      <c r="D230" s="25">
        <f>VLOOKUP(B230,input_BB!$B$19:$L$10000,$D$35,0)</f>
        <v>848.28</v>
      </c>
      <c r="E230" s="27">
        <f t="shared" ref="E230:E293" si="13">(C230-$E$34)/$E$36</f>
        <v>8.1826443176244573E-3</v>
      </c>
      <c r="F230" s="34">
        <f t="shared" si="11"/>
        <v>2.2332027719192515E-2</v>
      </c>
      <c r="G230" s="25" t="str">
        <f t="shared" ref="G230:G293" si="14">VLOOKUP(B230,$I$37:$AD$5000,$G$34,0)</f>
        <v>NA</v>
      </c>
      <c r="I230" s="31">
        <v>35580</v>
      </c>
      <c r="J230" s="20">
        <v>0.109710641205311</v>
      </c>
      <c r="K230" s="20">
        <v>0</v>
      </c>
      <c r="L230" s="20" t="s">
        <v>111</v>
      </c>
      <c r="M230" s="20">
        <v>0.29654252882252502</v>
      </c>
      <c r="N230" s="20">
        <v>0.21955987403086</v>
      </c>
      <c r="O230" s="20">
        <v>0.47973433636504298</v>
      </c>
      <c r="P230" s="20">
        <v>4.1632607815725604E-3</v>
      </c>
      <c r="Q230" s="20" t="s">
        <v>111</v>
      </c>
      <c r="R230" s="20" t="s">
        <v>111</v>
      </c>
      <c r="S230" s="20"/>
      <c r="T230" s="20"/>
      <c r="U230" s="20"/>
      <c r="V230" s="20"/>
      <c r="W230" s="20"/>
      <c r="X230" s="20"/>
      <c r="Y230" s="20"/>
      <c r="Z230" s="20"/>
      <c r="AD230" s="30"/>
    </row>
    <row r="231" spans="1:30" hidden="1" x14ac:dyDescent="0.25">
      <c r="A231">
        <v>195</v>
      </c>
      <c r="B231" s="15">
        <v>35587</v>
      </c>
      <c r="C231" s="25">
        <f t="shared" si="12"/>
        <v>0.109710641205311</v>
      </c>
      <c r="D231" s="25">
        <f>VLOOKUP(B231,input_BB!$B$19:$L$10000,$D$35,0)</f>
        <v>858.01</v>
      </c>
      <c r="E231" s="27">
        <f t="shared" si="13"/>
        <v>8.1826443176244573E-3</v>
      </c>
      <c r="F231" s="34">
        <f t="shared" si="11"/>
        <v>1.2962941100079117E-2</v>
      </c>
      <c r="G231" s="25" t="str">
        <f t="shared" si="14"/>
        <v>NA</v>
      </c>
      <c r="I231" s="31">
        <v>35587</v>
      </c>
      <c r="J231" s="20">
        <v>0.109710641205311</v>
      </c>
      <c r="K231" s="20">
        <v>0</v>
      </c>
      <c r="L231" s="20" t="s">
        <v>111</v>
      </c>
      <c r="M231" s="20">
        <v>0.29654252882252502</v>
      </c>
      <c r="N231" s="20">
        <v>0.21955987403086</v>
      </c>
      <c r="O231" s="20">
        <v>0.47973433636504298</v>
      </c>
      <c r="P231" s="20">
        <v>4.1632607815725604E-3</v>
      </c>
      <c r="Q231" s="20" t="s">
        <v>111</v>
      </c>
      <c r="R231" s="20" t="s">
        <v>111</v>
      </c>
      <c r="S231" s="20"/>
      <c r="T231" s="20"/>
      <c r="U231" s="20"/>
      <c r="V231" s="20"/>
      <c r="W231" s="20"/>
      <c r="X231" s="20"/>
      <c r="Y231" s="20"/>
      <c r="Z231" s="20"/>
      <c r="AD231" s="30"/>
    </row>
    <row r="232" spans="1:30" hidden="1" x14ac:dyDescent="0.25">
      <c r="A232">
        <v>196</v>
      </c>
      <c r="B232" s="15">
        <v>35594</v>
      </c>
      <c r="C232" s="25">
        <f t="shared" si="12"/>
        <v>0.109710641205311</v>
      </c>
      <c r="D232" s="25">
        <f>VLOOKUP(B232,input_BB!$B$19:$L$10000,$D$35,0)</f>
        <v>893.27</v>
      </c>
      <c r="E232" s="27">
        <f t="shared" si="13"/>
        <v>8.1826443176244573E-3</v>
      </c>
      <c r="F232" s="34">
        <f t="shared" ref="F232:F295" si="15">D232/D230-1</f>
        <v>5.3036733154147253E-2</v>
      </c>
      <c r="G232" s="25" t="str">
        <f t="shared" si="14"/>
        <v>NA</v>
      </c>
      <c r="I232" s="31">
        <v>35594</v>
      </c>
      <c r="J232" s="20">
        <v>0.109710641205311</v>
      </c>
      <c r="K232" s="20">
        <v>0</v>
      </c>
      <c r="L232" s="20" t="s">
        <v>111</v>
      </c>
      <c r="M232" s="20">
        <v>0.29654252882252502</v>
      </c>
      <c r="N232" s="20">
        <v>0.21955987403086</v>
      </c>
      <c r="O232" s="20">
        <v>0.47973433636504298</v>
      </c>
      <c r="P232" s="20">
        <v>4.1632607815725604E-3</v>
      </c>
      <c r="Q232" s="20" t="s">
        <v>111</v>
      </c>
      <c r="R232" s="20" t="s">
        <v>111</v>
      </c>
      <c r="S232" s="20"/>
      <c r="T232" s="20"/>
      <c r="U232" s="20"/>
      <c r="V232" s="20"/>
      <c r="W232" s="20"/>
      <c r="X232" s="20"/>
      <c r="Y232" s="20"/>
      <c r="Z232" s="20"/>
      <c r="AD232" s="30"/>
    </row>
    <row r="233" spans="1:30" hidden="1" x14ac:dyDescent="0.25">
      <c r="A233">
        <v>197</v>
      </c>
      <c r="B233" s="15">
        <v>35601</v>
      </c>
      <c r="C233" s="25">
        <f t="shared" si="12"/>
        <v>0.109710641205311</v>
      </c>
      <c r="D233" s="25">
        <f>VLOOKUP(B233,input_BB!$B$19:$L$10000,$D$35,0)</f>
        <v>898.7</v>
      </c>
      <c r="E233" s="27">
        <f t="shared" si="13"/>
        <v>8.1826443176244573E-3</v>
      </c>
      <c r="F233" s="34">
        <f t="shared" si="15"/>
        <v>4.7423689700586413E-2</v>
      </c>
      <c r="G233" s="25" t="str">
        <f t="shared" si="14"/>
        <v>NA</v>
      </c>
      <c r="I233" s="31">
        <v>35601</v>
      </c>
      <c r="J233" s="20">
        <v>0.109710641205311</v>
      </c>
      <c r="K233" s="20">
        <v>0</v>
      </c>
      <c r="L233" s="20" t="s">
        <v>111</v>
      </c>
      <c r="M233" s="20">
        <v>0.29654252882252502</v>
      </c>
      <c r="N233" s="20">
        <v>0.21955987403086</v>
      </c>
      <c r="O233" s="20">
        <v>0.47973433636504298</v>
      </c>
      <c r="P233" s="20">
        <v>4.1632607815725604E-3</v>
      </c>
      <c r="Q233" s="20" t="s">
        <v>111</v>
      </c>
      <c r="R233" s="20" t="s">
        <v>111</v>
      </c>
      <c r="S233" s="20"/>
      <c r="T233" s="20"/>
      <c r="U233" s="20"/>
      <c r="V233" s="20"/>
      <c r="W233" s="20"/>
      <c r="X233" s="20"/>
      <c r="Y233" s="20"/>
      <c r="Z233" s="20"/>
      <c r="AD233" s="30"/>
    </row>
    <row r="234" spans="1:30" hidden="1" x14ac:dyDescent="0.25">
      <c r="A234">
        <v>198</v>
      </c>
      <c r="B234" s="15">
        <v>35608</v>
      </c>
      <c r="C234" s="25">
        <f t="shared" si="12"/>
        <v>0.109710641205311</v>
      </c>
      <c r="D234" s="25">
        <f>VLOOKUP(B234,input_BB!$B$19:$L$10000,$D$35,0)</f>
        <v>887.3</v>
      </c>
      <c r="E234" s="27">
        <f t="shared" si="13"/>
        <v>8.1826443176244573E-3</v>
      </c>
      <c r="F234" s="34">
        <f t="shared" si="15"/>
        <v>-6.6833096376236467E-3</v>
      </c>
      <c r="G234" s="25" t="str">
        <f t="shared" si="14"/>
        <v>NA</v>
      </c>
      <c r="I234" s="31">
        <v>35608</v>
      </c>
      <c r="J234" s="20">
        <v>0.109710641205311</v>
      </c>
      <c r="K234" s="20">
        <v>0</v>
      </c>
      <c r="L234" s="20" t="s">
        <v>111</v>
      </c>
      <c r="M234" s="20">
        <v>0.29654252882252502</v>
      </c>
      <c r="N234" s="20">
        <v>0.21955987403086</v>
      </c>
      <c r="O234" s="20">
        <v>0.47973433636504298</v>
      </c>
      <c r="P234" s="20">
        <v>4.1632607815725604E-3</v>
      </c>
      <c r="Q234" s="20" t="s">
        <v>111</v>
      </c>
      <c r="R234" s="20" t="s">
        <v>111</v>
      </c>
      <c r="S234" s="20"/>
      <c r="T234" s="20"/>
      <c r="U234" s="20"/>
      <c r="V234" s="20"/>
      <c r="W234" s="20"/>
      <c r="X234" s="20"/>
      <c r="Y234" s="20"/>
      <c r="Z234" s="20"/>
      <c r="AD234" s="30"/>
    </row>
    <row r="235" spans="1:30" hidden="1" x14ac:dyDescent="0.25">
      <c r="A235">
        <v>199</v>
      </c>
      <c r="B235" s="15">
        <v>35615</v>
      </c>
      <c r="C235" s="25">
        <f t="shared" si="12"/>
        <v>0.109710641205311</v>
      </c>
      <c r="D235" s="25">
        <f>VLOOKUP(B235,input_BB!$B$19:$L$10000,$D$35,0)</f>
        <v>916.92</v>
      </c>
      <c r="E235" s="27">
        <f t="shared" si="13"/>
        <v>8.1826443176244573E-3</v>
      </c>
      <c r="F235" s="34">
        <f t="shared" si="15"/>
        <v>2.0273728719261142E-2</v>
      </c>
      <c r="G235" s="25" t="str">
        <f t="shared" si="14"/>
        <v>NA</v>
      </c>
      <c r="I235" s="31">
        <v>35615</v>
      </c>
      <c r="J235" s="20">
        <v>0.109710641205311</v>
      </c>
      <c r="K235" s="20">
        <v>0</v>
      </c>
      <c r="L235" s="20" t="s">
        <v>111</v>
      </c>
      <c r="M235" s="20">
        <v>0.29654252882252502</v>
      </c>
      <c r="N235" s="20">
        <v>0.21955987403086</v>
      </c>
      <c r="O235" s="20">
        <v>0.47973433636504298</v>
      </c>
      <c r="P235" s="20">
        <v>4.1632607815725604E-3</v>
      </c>
      <c r="Q235" s="20" t="s">
        <v>111</v>
      </c>
      <c r="R235" s="20" t="s">
        <v>111</v>
      </c>
      <c r="S235" s="20"/>
      <c r="T235" s="20"/>
      <c r="U235" s="20"/>
      <c r="V235" s="20"/>
      <c r="W235" s="20"/>
      <c r="X235" s="20"/>
      <c r="Y235" s="20"/>
      <c r="Z235" s="20"/>
      <c r="AD235" s="30"/>
    </row>
    <row r="236" spans="1:30" hidden="1" x14ac:dyDescent="0.25">
      <c r="A236">
        <v>200</v>
      </c>
      <c r="B236" s="15">
        <v>35622</v>
      </c>
      <c r="C236" s="25">
        <f t="shared" si="12"/>
        <v>0.109710641205311</v>
      </c>
      <c r="D236" s="25">
        <f>VLOOKUP(B236,input_BB!$B$19:$L$10000,$D$35,0)</f>
        <v>916.68</v>
      </c>
      <c r="E236" s="27">
        <f t="shared" si="13"/>
        <v>8.1826443176244573E-3</v>
      </c>
      <c r="F236" s="34">
        <f t="shared" si="15"/>
        <v>3.3111687140764179E-2</v>
      </c>
      <c r="G236" s="25" t="str">
        <f t="shared" si="14"/>
        <v>NA</v>
      </c>
      <c r="I236" s="31">
        <v>35622</v>
      </c>
      <c r="J236" s="20">
        <v>0.109710641205311</v>
      </c>
      <c r="K236" s="20">
        <v>0</v>
      </c>
      <c r="L236" s="20" t="s">
        <v>111</v>
      </c>
      <c r="M236" s="20">
        <v>0.29654252882252502</v>
      </c>
      <c r="N236" s="20">
        <v>0.21955987403086</v>
      </c>
      <c r="O236" s="20">
        <v>0.47973433636504298</v>
      </c>
      <c r="P236" s="20">
        <v>4.1632607815725604E-3</v>
      </c>
      <c r="Q236" s="20" t="s">
        <v>111</v>
      </c>
      <c r="R236" s="20" t="s">
        <v>111</v>
      </c>
      <c r="S236" s="20"/>
      <c r="T236" s="20"/>
      <c r="U236" s="20"/>
      <c r="V236" s="20"/>
      <c r="W236" s="20"/>
      <c r="X236" s="20"/>
      <c r="Y236" s="20"/>
      <c r="Z236" s="20"/>
      <c r="AD236" s="30"/>
    </row>
    <row r="237" spans="1:30" hidden="1" x14ac:dyDescent="0.25">
      <c r="A237">
        <v>201</v>
      </c>
      <c r="B237" s="15">
        <v>35629</v>
      </c>
      <c r="C237" s="25">
        <f t="shared" si="12"/>
        <v>0.109710641205311</v>
      </c>
      <c r="D237" s="25">
        <f>VLOOKUP(B237,input_BB!$B$19:$L$10000,$D$35,0)</f>
        <v>915.3</v>
      </c>
      <c r="E237" s="27">
        <f t="shared" si="13"/>
        <v>8.1826443176244573E-3</v>
      </c>
      <c r="F237" s="34">
        <f t="shared" si="15"/>
        <v>-1.7667844522968323E-3</v>
      </c>
      <c r="G237" s="25" t="str">
        <f t="shared" si="14"/>
        <v>NA</v>
      </c>
      <c r="I237" s="31">
        <v>35629</v>
      </c>
      <c r="J237" s="20">
        <v>0.109710641205311</v>
      </c>
      <c r="K237" s="20">
        <v>0</v>
      </c>
      <c r="L237" s="20" t="s">
        <v>111</v>
      </c>
      <c r="M237" s="20">
        <v>0.29654252882252502</v>
      </c>
      <c r="N237" s="20">
        <v>0.21955987403086</v>
      </c>
      <c r="O237" s="20">
        <v>0.47973433636504298</v>
      </c>
      <c r="P237" s="20">
        <v>4.1632607815725604E-3</v>
      </c>
      <c r="Q237" s="20" t="s">
        <v>111</v>
      </c>
      <c r="R237" s="20" t="s">
        <v>111</v>
      </c>
      <c r="S237" s="20"/>
      <c r="T237" s="20"/>
      <c r="U237" s="20"/>
      <c r="V237" s="20"/>
      <c r="W237" s="20"/>
      <c r="X237" s="20"/>
      <c r="Y237" s="20"/>
      <c r="Z237" s="20"/>
      <c r="AD237" s="30"/>
    </row>
    <row r="238" spans="1:30" hidden="1" x14ac:dyDescent="0.25">
      <c r="A238">
        <v>202</v>
      </c>
      <c r="B238" s="15">
        <v>35636</v>
      </c>
      <c r="C238" s="25">
        <f t="shared" si="12"/>
        <v>0.109710641205311</v>
      </c>
      <c r="D238" s="25">
        <f>VLOOKUP(B238,input_BB!$B$19:$L$10000,$D$35,0)</f>
        <v>938.79</v>
      </c>
      <c r="E238" s="27">
        <f t="shared" si="13"/>
        <v>8.1826443176244573E-3</v>
      </c>
      <c r="F238" s="34">
        <f t="shared" si="15"/>
        <v>2.4119649168739432E-2</v>
      </c>
      <c r="G238" s="25" t="str">
        <f t="shared" si="14"/>
        <v>NA</v>
      </c>
      <c r="I238" s="31">
        <v>35636</v>
      </c>
      <c r="J238" s="20">
        <v>0.109710641205311</v>
      </c>
      <c r="K238" s="20">
        <v>0</v>
      </c>
      <c r="L238" s="20" t="s">
        <v>111</v>
      </c>
      <c r="M238" s="20">
        <v>0.29654252882252502</v>
      </c>
      <c r="N238" s="20">
        <v>0.21955987403086</v>
      </c>
      <c r="O238" s="20">
        <v>0.47973433636504298</v>
      </c>
      <c r="P238" s="20">
        <v>4.1632607815725604E-3</v>
      </c>
      <c r="Q238" s="20" t="s">
        <v>111</v>
      </c>
      <c r="R238" s="20" t="s">
        <v>111</v>
      </c>
      <c r="S238" s="20"/>
      <c r="T238" s="20"/>
      <c r="U238" s="20"/>
      <c r="V238" s="20"/>
      <c r="W238" s="20"/>
      <c r="X238" s="20"/>
      <c r="Y238" s="20"/>
      <c r="Z238" s="20"/>
      <c r="AD238" s="30"/>
    </row>
    <row r="239" spans="1:30" hidden="1" x14ac:dyDescent="0.25">
      <c r="A239">
        <v>203</v>
      </c>
      <c r="B239" s="15">
        <v>35643</v>
      </c>
      <c r="C239" s="25">
        <f t="shared" si="12"/>
        <v>0.109710641205311</v>
      </c>
      <c r="D239" s="25">
        <f>VLOOKUP(B239,input_BB!$B$19:$L$10000,$D$35,0)</f>
        <v>947.14</v>
      </c>
      <c r="E239" s="27">
        <f t="shared" si="13"/>
        <v>8.1826443176244573E-3</v>
      </c>
      <c r="F239" s="34">
        <f t="shared" si="15"/>
        <v>3.4786408827706783E-2</v>
      </c>
      <c r="G239" s="25" t="str">
        <f t="shared" si="14"/>
        <v>NA</v>
      </c>
      <c r="I239" s="31">
        <v>35643</v>
      </c>
      <c r="J239" s="20">
        <v>0.109710641205311</v>
      </c>
      <c r="K239" s="20">
        <v>0</v>
      </c>
      <c r="L239" s="20" t="s">
        <v>111</v>
      </c>
      <c r="M239" s="20">
        <v>0.29654252882252502</v>
      </c>
      <c r="N239" s="20">
        <v>0.21955987403086</v>
      </c>
      <c r="O239" s="20">
        <v>0.47973433636504298</v>
      </c>
      <c r="P239" s="20">
        <v>4.1632607815725604E-3</v>
      </c>
      <c r="Q239" s="20" t="s">
        <v>111</v>
      </c>
      <c r="R239" s="20" t="s">
        <v>111</v>
      </c>
      <c r="S239" s="20"/>
      <c r="T239" s="20"/>
      <c r="U239" s="20"/>
      <c r="V239" s="20"/>
      <c r="W239" s="20"/>
      <c r="X239" s="20"/>
      <c r="Y239" s="20"/>
      <c r="Z239" s="20"/>
      <c r="AD239" s="30"/>
    </row>
    <row r="240" spans="1:30" hidden="1" x14ac:dyDescent="0.25">
      <c r="A240">
        <v>204</v>
      </c>
      <c r="B240" s="15">
        <v>35650</v>
      </c>
      <c r="C240" s="25">
        <f t="shared" si="12"/>
        <v>0.108220756053925</v>
      </c>
      <c r="D240" s="25">
        <f>VLOOKUP(B240,input_BB!$B$19:$L$10000,$D$35,0)</f>
        <v>933.54</v>
      </c>
      <c r="E240" s="27">
        <f t="shared" si="13"/>
        <v>5.2174537119450319E-3</v>
      </c>
      <c r="F240" s="34">
        <f t="shared" si="15"/>
        <v>-5.592304988336072E-3</v>
      </c>
      <c r="G240" s="25" t="str">
        <f t="shared" si="14"/>
        <v>NA</v>
      </c>
      <c r="I240" s="31">
        <v>35650</v>
      </c>
      <c r="J240" s="20">
        <v>0.108220756053925</v>
      </c>
      <c r="K240" s="20">
        <v>0</v>
      </c>
      <c r="L240" s="20" t="s">
        <v>111</v>
      </c>
      <c r="M240" s="20">
        <v>0.30330461055581998</v>
      </c>
      <c r="N240" s="20">
        <v>0.215227418365039</v>
      </c>
      <c r="O240" s="20">
        <v>0.474411738646486</v>
      </c>
      <c r="P240" s="20">
        <v>7.0562324326550298E-3</v>
      </c>
      <c r="Q240" s="20" t="s">
        <v>111</v>
      </c>
      <c r="R240" s="20" t="s">
        <v>111</v>
      </c>
      <c r="S240" s="20"/>
      <c r="T240" s="20"/>
      <c r="U240" s="20"/>
      <c r="V240" s="20"/>
      <c r="W240" s="20"/>
      <c r="X240" s="20"/>
      <c r="Y240" s="20"/>
      <c r="Z240" s="20"/>
      <c r="AD240" s="30"/>
    </row>
    <row r="241" spans="1:30" hidden="1" x14ac:dyDescent="0.25">
      <c r="A241">
        <v>205</v>
      </c>
      <c r="B241" s="15">
        <v>35657</v>
      </c>
      <c r="C241" s="25">
        <f t="shared" si="12"/>
        <v>0.13656875491142301</v>
      </c>
      <c r="D241" s="25">
        <f>VLOOKUP(B241,input_BB!$B$19:$L$10000,$D$35,0)</f>
        <v>900.81</v>
      </c>
      <c r="E241" s="27">
        <f t="shared" si="13"/>
        <v>6.1636043979703688E-2</v>
      </c>
      <c r="F241" s="34">
        <f t="shared" si="15"/>
        <v>-4.8915683003568633E-2</v>
      </c>
      <c r="G241" s="25" t="str">
        <f t="shared" si="14"/>
        <v>NA</v>
      </c>
      <c r="I241" s="31">
        <v>35657</v>
      </c>
      <c r="J241" s="20">
        <v>0.13656875491142301</v>
      </c>
      <c r="K241" s="20">
        <v>0</v>
      </c>
      <c r="L241" s="20" t="s">
        <v>111</v>
      </c>
      <c r="M241" s="20">
        <v>0.30330461055581998</v>
      </c>
      <c r="N241" s="20">
        <v>0.215227418365039</v>
      </c>
      <c r="O241" s="20">
        <v>0.474411738646486</v>
      </c>
      <c r="P241" s="20">
        <v>7.0562324326550298E-3</v>
      </c>
      <c r="Q241" s="20" t="s">
        <v>111</v>
      </c>
      <c r="R241" s="20" t="s">
        <v>111</v>
      </c>
      <c r="S241" s="20"/>
      <c r="T241" s="20"/>
      <c r="U241" s="20"/>
      <c r="V241" s="20"/>
      <c r="W241" s="20"/>
      <c r="X241" s="20"/>
      <c r="Y241" s="20"/>
      <c r="Z241" s="20"/>
      <c r="AD241" s="30"/>
    </row>
    <row r="242" spans="1:30" hidden="1" x14ac:dyDescent="0.25">
      <c r="A242">
        <v>206</v>
      </c>
      <c r="B242" s="15">
        <v>35664</v>
      </c>
      <c r="C242" s="25">
        <f t="shared" si="12"/>
        <v>0.108213841915131</v>
      </c>
      <c r="D242" s="25">
        <f>VLOOKUP(B242,input_BB!$B$19:$L$10000,$D$35,0)</f>
        <v>923.55</v>
      </c>
      <c r="E242" s="27">
        <f t="shared" si="13"/>
        <v>5.2036930946388841E-3</v>
      </c>
      <c r="F242" s="34">
        <f t="shared" si="15"/>
        <v>-1.0701201876727295E-2</v>
      </c>
      <c r="G242" s="25" t="str">
        <f t="shared" si="14"/>
        <v>NA</v>
      </c>
      <c r="I242" s="31">
        <v>35664</v>
      </c>
      <c r="J242" s="20">
        <v>0.108213841915131</v>
      </c>
      <c r="K242" s="20">
        <v>0</v>
      </c>
      <c r="L242" s="20" t="s">
        <v>111</v>
      </c>
      <c r="M242" s="20">
        <v>0.309823690708387</v>
      </c>
      <c r="N242" s="20">
        <v>0.21317543903469599</v>
      </c>
      <c r="O242" s="20">
        <v>0.46996462977686998</v>
      </c>
      <c r="P242" s="20">
        <v>7.0362404800466101E-3</v>
      </c>
      <c r="Q242" s="20" t="s">
        <v>111</v>
      </c>
      <c r="R242" s="20" t="s">
        <v>111</v>
      </c>
      <c r="S242" s="20"/>
      <c r="T242" s="20"/>
      <c r="U242" s="20"/>
      <c r="V242" s="20"/>
      <c r="W242" s="20"/>
      <c r="X242" s="20"/>
      <c r="Y242" s="20"/>
      <c r="Z242" s="20"/>
      <c r="AD242" s="30"/>
    </row>
    <row r="243" spans="1:30" hidden="1" x14ac:dyDescent="0.25">
      <c r="A243">
        <v>207</v>
      </c>
      <c r="B243" s="15">
        <v>35671</v>
      </c>
      <c r="C243" s="25">
        <f t="shared" si="12"/>
        <v>0.108220756053925</v>
      </c>
      <c r="D243" s="25">
        <f>VLOOKUP(B243,input_BB!$B$19:$L$10000,$D$35,0)</f>
        <v>899.47</v>
      </c>
      <c r="E243" s="27">
        <f t="shared" si="13"/>
        <v>5.2174537119450319E-3</v>
      </c>
      <c r="F243" s="34">
        <f t="shared" si="15"/>
        <v>-1.4875500938044128E-3</v>
      </c>
      <c r="G243" s="25" t="str">
        <f t="shared" si="14"/>
        <v>NA</v>
      </c>
      <c r="I243" s="31">
        <v>35671</v>
      </c>
      <c r="J243" s="20">
        <v>0.108220756053925</v>
      </c>
      <c r="K243" s="20">
        <v>0</v>
      </c>
      <c r="L243" s="20" t="s">
        <v>111</v>
      </c>
      <c r="M243" s="20">
        <v>0.30330461055581998</v>
      </c>
      <c r="N243" s="20">
        <v>0.215227418365039</v>
      </c>
      <c r="O243" s="20">
        <v>0.474411738646486</v>
      </c>
      <c r="P243" s="20">
        <v>7.0562324326550298E-3</v>
      </c>
      <c r="Q243" s="20" t="s">
        <v>111</v>
      </c>
      <c r="R243" s="20" t="s">
        <v>111</v>
      </c>
      <c r="S243" s="20"/>
      <c r="T243" s="20"/>
      <c r="U243" s="20"/>
      <c r="V243" s="20"/>
      <c r="W243" s="20"/>
      <c r="X243" s="20"/>
      <c r="Y243" s="20"/>
      <c r="Z243" s="20"/>
      <c r="AD243" s="30"/>
    </row>
    <row r="244" spans="1:30" hidden="1" x14ac:dyDescent="0.25">
      <c r="A244">
        <v>208</v>
      </c>
      <c r="B244" s="15">
        <v>35678</v>
      </c>
      <c r="C244" s="25">
        <f t="shared" si="12"/>
        <v>0.108220756053925</v>
      </c>
      <c r="D244" s="25">
        <f>VLOOKUP(B244,input_BB!$B$19:$L$10000,$D$35,0)</f>
        <v>929.05</v>
      </c>
      <c r="E244" s="27">
        <f t="shared" si="13"/>
        <v>5.2174537119450319E-3</v>
      </c>
      <c r="F244" s="34">
        <f t="shared" si="15"/>
        <v>5.9552812516918685E-3</v>
      </c>
      <c r="G244" s="25" t="str">
        <f t="shared" si="14"/>
        <v>NA</v>
      </c>
      <c r="I244" s="31">
        <v>35678</v>
      </c>
      <c r="J244" s="20">
        <v>0.108220756053925</v>
      </c>
      <c r="K244" s="20">
        <v>0</v>
      </c>
      <c r="L244" s="20" t="s">
        <v>111</v>
      </c>
      <c r="M244" s="20">
        <v>0.30330461055581998</v>
      </c>
      <c r="N244" s="20">
        <v>0.215227418365039</v>
      </c>
      <c r="O244" s="20">
        <v>0.474411738646486</v>
      </c>
      <c r="P244" s="20">
        <v>7.0562324326550298E-3</v>
      </c>
      <c r="Q244" s="20" t="s">
        <v>111</v>
      </c>
      <c r="R244" s="20" t="s">
        <v>111</v>
      </c>
      <c r="S244" s="20"/>
      <c r="T244" s="20"/>
      <c r="U244" s="20"/>
      <c r="V244" s="20"/>
      <c r="W244" s="20"/>
      <c r="X244" s="20"/>
      <c r="Y244" s="20"/>
      <c r="Z244" s="20"/>
      <c r="AD244" s="30"/>
    </row>
    <row r="245" spans="1:30" hidden="1" x14ac:dyDescent="0.25">
      <c r="A245">
        <v>209</v>
      </c>
      <c r="B245" s="15">
        <v>35685</v>
      </c>
      <c r="C245" s="25">
        <f t="shared" si="12"/>
        <v>0.108220756053925</v>
      </c>
      <c r="D245" s="25">
        <f>VLOOKUP(B245,input_BB!$B$19:$L$10000,$D$35,0)</f>
        <v>923.91</v>
      </c>
      <c r="E245" s="27">
        <f t="shared" si="13"/>
        <v>5.2174537119450319E-3</v>
      </c>
      <c r="F245" s="34">
        <f t="shared" si="15"/>
        <v>2.7171556583321266E-2</v>
      </c>
      <c r="G245" s="25" t="str">
        <f t="shared" si="14"/>
        <v>NA</v>
      </c>
      <c r="I245" s="31">
        <v>35685</v>
      </c>
      <c r="J245" s="20">
        <v>0.108220756053925</v>
      </c>
      <c r="K245" s="20">
        <v>0</v>
      </c>
      <c r="L245" s="20" t="s">
        <v>111</v>
      </c>
      <c r="M245" s="20">
        <v>0.30330461055581998</v>
      </c>
      <c r="N245" s="20">
        <v>0.215227418365039</v>
      </c>
      <c r="O245" s="20">
        <v>0.474411738646486</v>
      </c>
      <c r="P245" s="20">
        <v>7.0562324326550298E-3</v>
      </c>
      <c r="Q245" s="20" t="s">
        <v>111</v>
      </c>
      <c r="R245" s="20" t="s">
        <v>111</v>
      </c>
      <c r="S245" s="20"/>
      <c r="T245" s="20"/>
      <c r="U245" s="20"/>
      <c r="V245" s="20"/>
      <c r="W245" s="20"/>
      <c r="X245" s="20"/>
      <c r="Y245" s="20"/>
      <c r="Z245" s="20"/>
      <c r="AD245" s="30"/>
    </row>
    <row r="246" spans="1:30" hidden="1" x14ac:dyDescent="0.25">
      <c r="A246">
        <v>210</v>
      </c>
      <c r="B246" s="15">
        <v>35692</v>
      </c>
      <c r="C246" s="25">
        <f t="shared" si="12"/>
        <v>0.106735527515411</v>
      </c>
      <c r="D246" s="25">
        <f>VLOOKUP(B246,input_BB!$B$19:$L$10000,$D$35,0)</f>
        <v>950.51</v>
      </c>
      <c r="E246" s="27">
        <f t="shared" si="13"/>
        <v>2.261530763393057E-3</v>
      </c>
      <c r="F246" s="34">
        <f t="shared" si="15"/>
        <v>2.3098864431408517E-2</v>
      </c>
      <c r="G246" s="25" t="str">
        <f t="shared" si="14"/>
        <v>NA</v>
      </c>
      <c r="I246" s="31">
        <v>35692</v>
      </c>
      <c r="J246" s="20">
        <v>0.106735527515411</v>
      </c>
      <c r="K246" s="20">
        <v>0</v>
      </c>
      <c r="L246" s="20" t="s">
        <v>111</v>
      </c>
      <c r="M246" s="20">
        <v>0.31002056467178002</v>
      </c>
      <c r="N246" s="20">
        <v>0.21095310011063501</v>
      </c>
      <c r="O246" s="20">
        <v>0.469080246802556</v>
      </c>
      <c r="P246" s="20">
        <v>9.9460884150289301E-3</v>
      </c>
      <c r="Q246" s="20" t="s">
        <v>111</v>
      </c>
      <c r="R246" s="20" t="s">
        <v>111</v>
      </c>
      <c r="S246" s="20"/>
      <c r="T246" s="20"/>
      <c r="U246" s="20"/>
      <c r="V246" s="20"/>
      <c r="W246" s="20"/>
      <c r="X246" s="20"/>
      <c r="Y246" s="20"/>
      <c r="Z246" s="20"/>
      <c r="AD246" s="30"/>
    </row>
    <row r="247" spans="1:30" hidden="1" x14ac:dyDescent="0.25">
      <c r="A247">
        <v>211</v>
      </c>
      <c r="B247" s="15">
        <v>35699</v>
      </c>
      <c r="C247" s="25">
        <f t="shared" si="12"/>
        <v>0.106375858187675</v>
      </c>
      <c r="D247" s="25">
        <f>VLOOKUP(B247,input_BB!$B$19:$L$10000,$D$35,0)</f>
        <v>945.22</v>
      </c>
      <c r="E247" s="27">
        <f t="shared" si="13"/>
        <v>1.5457117549535859E-3</v>
      </c>
      <c r="F247" s="34">
        <f t="shared" si="15"/>
        <v>2.3065017155350587E-2</v>
      </c>
      <c r="G247" s="25">
        <f t="shared" si="14"/>
        <v>0.40475733364692801</v>
      </c>
      <c r="I247" s="31">
        <v>35699</v>
      </c>
      <c r="J247" s="20">
        <v>0.106375858187675</v>
      </c>
      <c r="K247" s="20">
        <v>0</v>
      </c>
      <c r="L247" s="20" t="s">
        <v>111</v>
      </c>
      <c r="M247" s="20">
        <v>0.44592119254964202</v>
      </c>
      <c r="N247" s="20" t="s">
        <v>111</v>
      </c>
      <c r="O247" s="20">
        <v>9.1302071470903495E-2</v>
      </c>
      <c r="P247" s="20">
        <v>5.8019402332525602E-2</v>
      </c>
      <c r="Q247" s="20">
        <v>0.40475733364692801</v>
      </c>
      <c r="R247" s="20" t="s">
        <v>111</v>
      </c>
      <c r="S247" s="20"/>
      <c r="T247" s="20"/>
      <c r="U247" s="20"/>
      <c r="V247" s="20"/>
      <c r="W247" s="20"/>
      <c r="X247" s="20"/>
      <c r="Y247" s="20"/>
      <c r="Z247" s="20"/>
      <c r="AD247" s="30"/>
    </row>
    <row r="248" spans="1:30" hidden="1" x14ac:dyDescent="0.25">
      <c r="A248">
        <v>212</v>
      </c>
      <c r="B248" s="15">
        <v>35706</v>
      </c>
      <c r="C248" s="25">
        <f t="shared" si="12"/>
        <v>0.106718957424164</v>
      </c>
      <c r="D248" s="25">
        <f>VLOOKUP(B248,input_BB!$B$19:$L$10000,$D$35,0)</f>
        <v>965.03</v>
      </c>
      <c r="E248" s="27">
        <f t="shared" si="13"/>
        <v>2.2285527322641755E-3</v>
      </c>
      <c r="F248" s="34">
        <f t="shared" si="15"/>
        <v>1.5276009721097106E-2</v>
      </c>
      <c r="G248" s="25" t="str">
        <f t="shared" si="14"/>
        <v>NA</v>
      </c>
      <c r="I248" s="31">
        <v>35706</v>
      </c>
      <c r="J248" s="20">
        <v>0.106718957424164</v>
      </c>
      <c r="K248" s="20">
        <v>0</v>
      </c>
      <c r="L248" s="20" t="s">
        <v>111</v>
      </c>
      <c r="M248" s="20">
        <v>0.62130183543474704</v>
      </c>
      <c r="N248" s="20">
        <v>0.11894866874163</v>
      </c>
      <c r="O248" s="20" t="s">
        <v>111</v>
      </c>
      <c r="P248" s="20" t="s">
        <v>111</v>
      </c>
      <c r="Q248" s="20" t="s">
        <v>111</v>
      </c>
      <c r="R248" s="20">
        <v>0.259749495823622</v>
      </c>
      <c r="S248" s="20"/>
      <c r="T248" s="20"/>
      <c r="U248" s="20"/>
      <c r="V248" s="20"/>
      <c r="W248" s="20"/>
      <c r="X248" s="20"/>
      <c r="Y248" s="20"/>
      <c r="Z248" s="20"/>
      <c r="AD248" s="30"/>
    </row>
    <row r="249" spans="1:30" hidden="1" x14ac:dyDescent="0.25">
      <c r="A249">
        <v>213</v>
      </c>
      <c r="B249" s="15">
        <v>35713</v>
      </c>
      <c r="C249" s="25">
        <f t="shared" si="12"/>
        <v>0.10668684542179099</v>
      </c>
      <c r="D249" s="25">
        <f>VLOOKUP(B249,input_BB!$B$19:$L$10000,$D$35,0)</f>
        <v>966.98</v>
      </c>
      <c r="E249" s="27">
        <f t="shared" si="13"/>
        <v>2.1646429686978954E-3</v>
      </c>
      <c r="F249" s="34">
        <f t="shared" si="15"/>
        <v>2.3021095617951293E-2</v>
      </c>
      <c r="G249" s="25" t="str">
        <f t="shared" si="14"/>
        <v>NA</v>
      </c>
      <c r="I249" s="31">
        <v>35713</v>
      </c>
      <c r="J249" s="20">
        <v>0.10668684542179099</v>
      </c>
      <c r="K249" s="20">
        <v>0</v>
      </c>
      <c r="L249" s="20" t="s">
        <v>111</v>
      </c>
      <c r="M249" s="20">
        <v>0.96683613262496804</v>
      </c>
      <c r="N249" s="20" t="s">
        <v>111</v>
      </c>
      <c r="O249" s="20" t="s">
        <v>111</v>
      </c>
      <c r="P249" s="20">
        <v>3.3163867375031901E-2</v>
      </c>
      <c r="Q249" s="20" t="s">
        <v>111</v>
      </c>
      <c r="R249" s="20" t="s">
        <v>111</v>
      </c>
      <c r="S249" s="20"/>
      <c r="T249" s="20"/>
      <c r="U249" s="20"/>
      <c r="V249" s="20"/>
      <c r="W249" s="20"/>
      <c r="X249" s="20"/>
      <c r="Y249" s="20"/>
      <c r="Z249" s="20"/>
      <c r="AD249" s="30"/>
    </row>
    <row r="250" spans="1:30" hidden="1" x14ac:dyDescent="0.25">
      <c r="A250">
        <v>214</v>
      </c>
      <c r="B250" s="15">
        <v>35720</v>
      </c>
      <c r="C250" s="25">
        <f t="shared" si="12"/>
        <v>0.22105236351490001</v>
      </c>
      <c r="D250" s="25">
        <f>VLOOKUP(B250,input_BB!$B$19:$L$10000,$D$35,0)</f>
        <v>944.16</v>
      </c>
      <c r="E250" s="27">
        <f t="shared" si="13"/>
        <v>0.22977652268162593</v>
      </c>
      <c r="F250" s="34">
        <f t="shared" si="15"/>
        <v>-2.1626270685885407E-2</v>
      </c>
      <c r="G250" s="25" t="str">
        <f t="shared" si="14"/>
        <v>NA</v>
      </c>
      <c r="I250" s="31">
        <v>35720</v>
      </c>
      <c r="J250" s="20">
        <v>0.22105236351490001</v>
      </c>
      <c r="K250" s="20">
        <v>0</v>
      </c>
      <c r="L250" s="20" t="s">
        <v>111</v>
      </c>
      <c r="M250" s="20">
        <v>0.96683613262496804</v>
      </c>
      <c r="N250" s="20" t="s">
        <v>111</v>
      </c>
      <c r="O250" s="20" t="s">
        <v>111</v>
      </c>
      <c r="P250" s="20">
        <v>3.3163867375031901E-2</v>
      </c>
      <c r="Q250" s="20" t="s">
        <v>111</v>
      </c>
      <c r="R250" s="20" t="s">
        <v>111</v>
      </c>
      <c r="S250" s="20"/>
      <c r="T250" s="20"/>
      <c r="U250" s="20"/>
      <c r="V250" s="20"/>
      <c r="W250" s="20"/>
      <c r="X250" s="20"/>
      <c r="Y250" s="20"/>
      <c r="Z250" s="20"/>
      <c r="AD250" s="30"/>
    </row>
    <row r="251" spans="1:30" hidden="1" x14ac:dyDescent="0.25">
      <c r="A251">
        <v>215</v>
      </c>
      <c r="B251" s="15">
        <v>35727</v>
      </c>
      <c r="C251" s="25">
        <f t="shared" si="12"/>
        <v>0.10668684542179099</v>
      </c>
      <c r="D251" s="25">
        <f>VLOOKUP(B251,input_BB!$B$19:$L$10000,$D$35,0)</f>
        <v>941.64</v>
      </c>
      <c r="E251" s="27">
        <f t="shared" si="13"/>
        <v>2.1646429686978954E-3</v>
      </c>
      <c r="F251" s="34">
        <f t="shared" si="15"/>
        <v>-2.6205298972057367E-2</v>
      </c>
      <c r="G251" s="25" t="str">
        <f t="shared" si="14"/>
        <v>NA</v>
      </c>
      <c r="I251" s="31">
        <v>35727</v>
      </c>
      <c r="J251" s="20">
        <v>0.10668684542179099</v>
      </c>
      <c r="K251" s="20">
        <v>0</v>
      </c>
      <c r="L251" s="20" t="s">
        <v>111</v>
      </c>
      <c r="M251" s="20">
        <v>0.96683613262496804</v>
      </c>
      <c r="N251" s="20" t="s">
        <v>111</v>
      </c>
      <c r="O251" s="20" t="s">
        <v>111</v>
      </c>
      <c r="P251" s="20">
        <v>3.3163867375031901E-2</v>
      </c>
      <c r="Q251" s="20" t="s">
        <v>111</v>
      </c>
      <c r="R251" s="20" t="s">
        <v>111</v>
      </c>
      <c r="S251" s="20"/>
      <c r="T251" s="20"/>
      <c r="U251" s="20"/>
      <c r="V251" s="20"/>
      <c r="W251" s="20"/>
      <c r="X251" s="20"/>
      <c r="Y251" s="20"/>
      <c r="Z251" s="20"/>
      <c r="AD251" s="30"/>
    </row>
    <row r="252" spans="1:30" hidden="1" x14ac:dyDescent="0.25">
      <c r="A252">
        <v>216</v>
      </c>
      <c r="B252" s="15">
        <v>35734</v>
      </c>
      <c r="C252" s="25">
        <f t="shared" si="12"/>
        <v>0.13175879418849901</v>
      </c>
      <c r="D252" s="25">
        <f>VLOOKUP(B252,input_BB!$B$19:$L$10000,$D$35,0)</f>
        <v>914.62</v>
      </c>
      <c r="E252" s="27">
        <f t="shared" si="13"/>
        <v>5.2063191779630875E-2</v>
      </c>
      <c r="F252" s="34">
        <f t="shared" si="15"/>
        <v>-3.1287069988137572E-2</v>
      </c>
      <c r="G252" s="25" t="str">
        <f t="shared" si="14"/>
        <v>NA</v>
      </c>
      <c r="I252" s="31">
        <v>35734</v>
      </c>
      <c r="J252" s="20">
        <v>0.13175879418849901</v>
      </c>
      <c r="K252" s="20">
        <v>0</v>
      </c>
      <c r="L252" s="20" t="s">
        <v>111</v>
      </c>
      <c r="M252" s="20">
        <v>0.58310726315681805</v>
      </c>
      <c r="N252" s="20">
        <v>0.41689273684318201</v>
      </c>
      <c r="O252" s="20" t="s">
        <v>111</v>
      </c>
      <c r="P252" s="20" t="s">
        <v>111</v>
      </c>
      <c r="Q252" s="20" t="s">
        <v>111</v>
      </c>
      <c r="R252" s="20" t="s">
        <v>111</v>
      </c>
      <c r="S252" s="20"/>
      <c r="T252" s="20"/>
      <c r="U252" s="20"/>
      <c r="V252" s="20"/>
      <c r="W252" s="20"/>
      <c r="X252" s="20"/>
      <c r="Y252" s="20"/>
      <c r="Z252" s="20"/>
      <c r="AD252" s="30"/>
    </row>
    <row r="253" spans="1:30" hidden="1" x14ac:dyDescent="0.25">
      <c r="A253">
        <v>217</v>
      </c>
      <c r="B253" s="15">
        <v>35741</v>
      </c>
      <c r="C253" s="25">
        <f t="shared" si="12"/>
        <v>0.105691462755203</v>
      </c>
      <c r="D253" s="25">
        <f>VLOOKUP(B253,input_BB!$B$19:$L$10000,$D$35,0)</f>
        <v>927.51</v>
      </c>
      <c r="E253" s="27">
        <f t="shared" si="13"/>
        <v>1.8361823717602801E-4</v>
      </c>
      <c r="F253" s="34">
        <f t="shared" si="15"/>
        <v>-1.5005734675672233E-2</v>
      </c>
      <c r="G253" s="25" t="str">
        <f t="shared" si="14"/>
        <v>NA</v>
      </c>
      <c r="I253" s="31">
        <v>35741</v>
      </c>
      <c r="J253" s="20">
        <v>0.105691462755203</v>
      </c>
      <c r="K253" s="20">
        <v>0</v>
      </c>
      <c r="L253" s="20" t="s">
        <v>111</v>
      </c>
      <c r="M253" s="20">
        <v>1</v>
      </c>
      <c r="N253" s="20" t="s">
        <v>111</v>
      </c>
      <c r="O253" s="20" t="s">
        <v>111</v>
      </c>
      <c r="P253" s="20" t="s">
        <v>111</v>
      </c>
      <c r="Q253" s="20" t="s">
        <v>111</v>
      </c>
      <c r="R253" s="20" t="s">
        <v>111</v>
      </c>
      <c r="S253" s="20"/>
      <c r="T253" s="20"/>
      <c r="U253" s="20"/>
      <c r="V253" s="20"/>
      <c r="W253" s="20"/>
      <c r="X253" s="20"/>
      <c r="Y253" s="20"/>
      <c r="Z253" s="20"/>
      <c r="AD253" s="30"/>
    </row>
    <row r="254" spans="1:30" hidden="1" x14ac:dyDescent="0.25">
      <c r="A254">
        <v>218</v>
      </c>
      <c r="B254" s="15">
        <v>35748</v>
      </c>
      <c r="C254" s="25">
        <f t="shared" si="12"/>
        <v>0.105695456266403</v>
      </c>
      <c r="D254" s="25">
        <f>VLOOKUP(B254,input_BB!$B$19:$L$10000,$D$35,0)</f>
        <v>928.35</v>
      </c>
      <c r="E254" s="27">
        <f t="shared" si="13"/>
        <v>1.9156617993048767E-4</v>
      </c>
      <c r="F254" s="34">
        <f t="shared" si="15"/>
        <v>1.5011698847608779E-2</v>
      </c>
      <c r="G254" s="25" t="str">
        <f t="shared" si="14"/>
        <v>NA</v>
      </c>
      <c r="I254" s="31">
        <v>35748</v>
      </c>
      <c r="J254" s="20">
        <v>0.105695456266403</v>
      </c>
      <c r="K254" s="20">
        <v>0</v>
      </c>
      <c r="L254" s="20" t="s">
        <v>111</v>
      </c>
      <c r="M254" s="20">
        <v>1</v>
      </c>
      <c r="N254" s="20" t="s">
        <v>111</v>
      </c>
      <c r="O254" s="20" t="s">
        <v>111</v>
      </c>
      <c r="P254" s="20" t="s">
        <v>111</v>
      </c>
      <c r="Q254" s="20" t="s">
        <v>111</v>
      </c>
      <c r="R254" s="20" t="s">
        <v>111</v>
      </c>
      <c r="S254" s="20"/>
      <c r="T254" s="20"/>
      <c r="U254" s="20"/>
      <c r="V254" s="20"/>
      <c r="W254" s="20"/>
      <c r="X254" s="20"/>
      <c r="Y254" s="20"/>
      <c r="Z254" s="20"/>
      <c r="AD254" s="30"/>
    </row>
    <row r="255" spans="1:30" hidden="1" x14ac:dyDescent="0.25">
      <c r="A255">
        <v>219</v>
      </c>
      <c r="B255" s="15">
        <v>35755</v>
      </c>
      <c r="C255" s="25">
        <f t="shared" si="12"/>
        <v>0.105691462755203</v>
      </c>
      <c r="D255" s="25">
        <f>VLOOKUP(B255,input_BB!$B$19:$L$10000,$D$35,0)</f>
        <v>963.09</v>
      </c>
      <c r="E255" s="27">
        <f t="shared" si="13"/>
        <v>1.8361823717602801E-4</v>
      </c>
      <c r="F255" s="34">
        <f t="shared" si="15"/>
        <v>3.8360772390594322E-2</v>
      </c>
      <c r="G255" s="25" t="str">
        <f t="shared" si="14"/>
        <v>NA</v>
      </c>
      <c r="I255" s="31">
        <v>35755</v>
      </c>
      <c r="J255" s="20">
        <v>0.105691462755203</v>
      </c>
      <c r="K255" s="20">
        <v>0</v>
      </c>
      <c r="L255" s="20" t="s">
        <v>111</v>
      </c>
      <c r="M255" s="20">
        <v>1</v>
      </c>
      <c r="N255" s="20" t="s">
        <v>111</v>
      </c>
      <c r="O255" s="20" t="s">
        <v>111</v>
      </c>
      <c r="P255" s="20" t="s">
        <v>111</v>
      </c>
      <c r="Q255" s="20" t="s">
        <v>111</v>
      </c>
      <c r="R255" s="20" t="s">
        <v>111</v>
      </c>
      <c r="S255" s="20"/>
      <c r="T255" s="20"/>
      <c r="U255" s="20"/>
      <c r="V255" s="20"/>
      <c r="W255" s="20"/>
      <c r="X255" s="20"/>
      <c r="Y255" s="20"/>
      <c r="Z255" s="20"/>
      <c r="AD255" s="30"/>
    </row>
    <row r="256" spans="1:30" hidden="1" x14ac:dyDescent="0.25">
      <c r="A256">
        <v>220</v>
      </c>
      <c r="B256" s="15">
        <v>35762</v>
      </c>
      <c r="C256" s="25">
        <f t="shared" si="12"/>
        <v>0.105691462755203</v>
      </c>
      <c r="D256" s="25">
        <f>VLOOKUP(B256,input_BB!$B$19:$L$10000,$D$35,0)</f>
        <v>955.4</v>
      </c>
      <c r="E256" s="27">
        <f t="shared" si="13"/>
        <v>1.8361823717602801E-4</v>
      </c>
      <c r="F256" s="34">
        <f t="shared" si="15"/>
        <v>2.9137717455700818E-2</v>
      </c>
      <c r="G256" s="25" t="str">
        <f t="shared" si="14"/>
        <v>NA</v>
      </c>
      <c r="I256" s="31">
        <v>35762</v>
      </c>
      <c r="J256" s="20">
        <v>0.105691462755203</v>
      </c>
      <c r="K256" s="20">
        <v>0</v>
      </c>
      <c r="L256" s="20" t="s">
        <v>111</v>
      </c>
      <c r="M256" s="20">
        <v>1</v>
      </c>
      <c r="N256" s="20" t="s">
        <v>111</v>
      </c>
      <c r="O256" s="20" t="s">
        <v>111</v>
      </c>
      <c r="P256" s="20" t="s">
        <v>111</v>
      </c>
      <c r="Q256" s="20" t="s">
        <v>111</v>
      </c>
      <c r="R256" s="20" t="s">
        <v>111</v>
      </c>
      <c r="S256" s="20"/>
      <c r="T256" s="20"/>
      <c r="U256" s="20"/>
      <c r="V256" s="20"/>
      <c r="W256" s="20"/>
      <c r="X256" s="20"/>
      <c r="Y256" s="20"/>
      <c r="Z256" s="20"/>
      <c r="AD256" s="30"/>
    </row>
    <row r="257" spans="1:30" hidden="1" x14ac:dyDescent="0.25">
      <c r="A257">
        <v>221</v>
      </c>
      <c r="B257" s="15">
        <v>35769</v>
      </c>
      <c r="C257" s="25">
        <f t="shared" si="12"/>
        <v>0.105691462755203</v>
      </c>
      <c r="D257" s="25">
        <f>VLOOKUP(B257,input_BB!$B$19:$L$10000,$D$35,0)</f>
        <v>983.79</v>
      </c>
      <c r="E257" s="27">
        <f t="shared" si="13"/>
        <v>1.8361823717602801E-4</v>
      </c>
      <c r="F257" s="34">
        <f t="shared" si="15"/>
        <v>2.1493318381459625E-2</v>
      </c>
      <c r="G257" s="25" t="str">
        <f t="shared" si="14"/>
        <v>NA</v>
      </c>
      <c r="I257" s="31">
        <v>35769</v>
      </c>
      <c r="J257" s="20">
        <v>0.105691462755203</v>
      </c>
      <c r="K257" s="20">
        <v>0</v>
      </c>
      <c r="L257" s="20" t="s">
        <v>111</v>
      </c>
      <c r="M257" s="20">
        <v>1</v>
      </c>
      <c r="N257" s="20" t="s">
        <v>111</v>
      </c>
      <c r="O257" s="20" t="s">
        <v>111</v>
      </c>
      <c r="P257" s="20" t="s">
        <v>111</v>
      </c>
      <c r="Q257" s="20" t="s">
        <v>111</v>
      </c>
      <c r="R257" s="20" t="s">
        <v>111</v>
      </c>
      <c r="S257" s="20"/>
      <c r="T257" s="20"/>
      <c r="U257" s="20"/>
      <c r="V257" s="20"/>
      <c r="W257" s="20"/>
      <c r="X257" s="20"/>
      <c r="Y257" s="20"/>
      <c r="Z257" s="20"/>
      <c r="AD257" s="30"/>
    </row>
    <row r="258" spans="1:30" hidden="1" x14ac:dyDescent="0.25">
      <c r="A258">
        <v>222</v>
      </c>
      <c r="B258" s="15">
        <v>35776</v>
      </c>
      <c r="C258" s="25">
        <f t="shared" si="12"/>
        <v>0.12228636443615</v>
      </c>
      <c r="D258" s="25">
        <f>VLOOKUP(B258,input_BB!$B$19:$L$10000,$D$35,0)</f>
        <v>953.39</v>
      </c>
      <c r="E258" s="27">
        <f t="shared" si="13"/>
        <v>3.3211027444350054E-2</v>
      </c>
      <c r="F258" s="34">
        <f t="shared" si="15"/>
        <v>-2.1038308561859287E-3</v>
      </c>
      <c r="G258" s="25" t="str">
        <f t="shared" si="14"/>
        <v>NA</v>
      </c>
      <c r="I258" s="31">
        <v>35776</v>
      </c>
      <c r="J258" s="20">
        <v>0.12228636443615</v>
      </c>
      <c r="K258" s="20">
        <v>0</v>
      </c>
      <c r="L258" s="20" t="s">
        <v>111</v>
      </c>
      <c r="M258" s="20">
        <v>1</v>
      </c>
      <c r="N258" s="20" t="s">
        <v>111</v>
      </c>
      <c r="O258" s="20" t="s">
        <v>111</v>
      </c>
      <c r="P258" s="20" t="s">
        <v>111</v>
      </c>
      <c r="Q258" s="20" t="s">
        <v>111</v>
      </c>
      <c r="R258" s="20" t="s">
        <v>111</v>
      </c>
      <c r="S258" s="20"/>
      <c r="T258" s="20"/>
      <c r="U258" s="20"/>
      <c r="V258" s="20"/>
      <c r="W258" s="20"/>
      <c r="X258" s="20"/>
      <c r="Y258" s="20"/>
      <c r="Z258" s="20"/>
      <c r="AD258" s="30"/>
    </row>
    <row r="259" spans="1:30" hidden="1" x14ac:dyDescent="0.25">
      <c r="A259">
        <v>223</v>
      </c>
      <c r="B259" s="15">
        <v>35783</v>
      </c>
      <c r="C259" s="25">
        <f t="shared" si="12"/>
        <v>0.105691462755203</v>
      </c>
      <c r="D259" s="25">
        <f>VLOOKUP(B259,input_BB!$B$19:$L$10000,$D$35,0)</f>
        <v>946.78</v>
      </c>
      <c r="E259" s="27">
        <f t="shared" si="13"/>
        <v>1.8361823717602801E-4</v>
      </c>
      <c r="F259" s="34">
        <f t="shared" si="15"/>
        <v>-3.7619817237418585E-2</v>
      </c>
      <c r="G259" s="25" t="str">
        <f t="shared" si="14"/>
        <v>NA</v>
      </c>
      <c r="I259" s="31">
        <v>35783</v>
      </c>
      <c r="J259" s="20">
        <v>0.105691462755203</v>
      </c>
      <c r="K259" s="20">
        <v>0</v>
      </c>
      <c r="L259" s="20" t="s">
        <v>111</v>
      </c>
      <c r="M259" s="20">
        <v>1</v>
      </c>
      <c r="N259" s="20" t="s">
        <v>111</v>
      </c>
      <c r="O259" s="20" t="s">
        <v>111</v>
      </c>
      <c r="P259" s="20" t="s">
        <v>111</v>
      </c>
      <c r="Q259" s="20" t="s">
        <v>111</v>
      </c>
      <c r="R259" s="20" t="s">
        <v>111</v>
      </c>
      <c r="S259" s="20"/>
      <c r="T259" s="20"/>
      <c r="U259" s="20"/>
      <c r="V259" s="20"/>
      <c r="W259" s="20"/>
      <c r="X259" s="20"/>
      <c r="Y259" s="20"/>
      <c r="Z259" s="20"/>
      <c r="AD259" s="30"/>
    </row>
    <row r="260" spans="1:30" hidden="1" x14ac:dyDescent="0.25">
      <c r="A260">
        <v>224</v>
      </c>
      <c r="B260" s="15">
        <v>35790</v>
      </c>
      <c r="C260" s="25">
        <f t="shared" si="12"/>
        <v>0.105695456266403</v>
      </c>
      <c r="D260" s="25">
        <f>VLOOKUP(B260,input_BB!$B$19:$L$10000,$D$35,0)</f>
        <v>936.46</v>
      </c>
      <c r="E260" s="27">
        <f t="shared" si="13"/>
        <v>1.9156617993048767E-4</v>
      </c>
      <c r="F260" s="34">
        <f t="shared" si="15"/>
        <v>-1.7757685731966899E-2</v>
      </c>
      <c r="G260" s="25" t="str">
        <f t="shared" si="14"/>
        <v>NA</v>
      </c>
      <c r="I260" s="31">
        <v>35790</v>
      </c>
      <c r="J260" s="20">
        <v>0.105695456266403</v>
      </c>
      <c r="K260" s="20">
        <v>0</v>
      </c>
      <c r="L260" s="20" t="s">
        <v>111</v>
      </c>
      <c r="M260" s="20">
        <v>1</v>
      </c>
      <c r="N260" s="20" t="s">
        <v>111</v>
      </c>
      <c r="O260" s="20" t="s">
        <v>111</v>
      </c>
      <c r="P260" s="20" t="s">
        <v>111</v>
      </c>
      <c r="Q260" s="20" t="s">
        <v>111</v>
      </c>
      <c r="R260" s="20" t="s">
        <v>111</v>
      </c>
      <c r="S260" s="20"/>
      <c r="T260" s="20"/>
      <c r="U260" s="20"/>
      <c r="V260" s="20"/>
      <c r="W260" s="20"/>
      <c r="X260" s="20"/>
      <c r="Y260" s="20"/>
      <c r="Z260" s="20"/>
      <c r="AD260" s="30"/>
    </row>
    <row r="261" spans="1:30" hidden="1" x14ac:dyDescent="0.25">
      <c r="A261">
        <v>225</v>
      </c>
      <c r="B261" s="15">
        <v>35797</v>
      </c>
      <c r="C261" s="25">
        <f t="shared" si="12"/>
        <v>0.105695456266403</v>
      </c>
      <c r="D261" s="25">
        <f>VLOOKUP(B261,input_BB!$B$19:$L$10000,$D$35,0)</f>
        <v>975.04</v>
      </c>
      <c r="E261" s="27">
        <f t="shared" si="13"/>
        <v>1.9156617993048767E-4</v>
      </c>
      <c r="F261" s="34">
        <f t="shared" si="15"/>
        <v>2.9848539259384355E-2</v>
      </c>
      <c r="G261" s="25" t="str">
        <f t="shared" si="14"/>
        <v>NA</v>
      </c>
      <c r="I261" s="31">
        <v>35797</v>
      </c>
      <c r="J261" s="20">
        <v>0.105695456266403</v>
      </c>
      <c r="K261" s="20">
        <v>0</v>
      </c>
      <c r="L261" s="20" t="s">
        <v>111</v>
      </c>
      <c r="M261" s="20">
        <v>1</v>
      </c>
      <c r="N261" s="20" t="s">
        <v>111</v>
      </c>
      <c r="O261" s="20" t="s">
        <v>111</v>
      </c>
      <c r="P261" s="20" t="s">
        <v>111</v>
      </c>
      <c r="Q261" s="20" t="s">
        <v>111</v>
      </c>
      <c r="R261" s="20" t="s">
        <v>111</v>
      </c>
      <c r="S261" s="20"/>
      <c r="T261" s="20"/>
      <c r="U261" s="20"/>
      <c r="V261" s="20"/>
      <c r="W261" s="20"/>
      <c r="X261" s="20"/>
      <c r="Y261" s="20"/>
      <c r="Z261" s="20"/>
      <c r="AD261" s="30"/>
    </row>
    <row r="262" spans="1:30" hidden="1" x14ac:dyDescent="0.25">
      <c r="A262">
        <v>226</v>
      </c>
      <c r="B262" s="15">
        <v>35804</v>
      </c>
      <c r="C262" s="25">
        <f t="shared" si="12"/>
        <v>0.121596470475197</v>
      </c>
      <c r="D262" s="25">
        <f>VLOOKUP(B262,input_BB!$B$19:$L$10000,$D$35,0)</f>
        <v>927.69</v>
      </c>
      <c r="E262" s="27">
        <f t="shared" si="13"/>
        <v>3.1837990677032947E-2</v>
      </c>
      <c r="F262" s="34">
        <f t="shared" si="15"/>
        <v>-9.3650556350510783E-3</v>
      </c>
      <c r="G262" s="25" t="str">
        <f t="shared" si="14"/>
        <v>NA</v>
      </c>
      <c r="I262" s="31">
        <v>35804</v>
      </c>
      <c r="J262" s="20">
        <v>0.121596470475197</v>
      </c>
      <c r="K262" s="20">
        <v>0</v>
      </c>
      <c r="L262" s="20" t="s">
        <v>111</v>
      </c>
      <c r="M262" s="20">
        <v>1</v>
      </c>
      <c r="N262" s="20" t="s">
        <v>111</v>
      </c>
      <c r="O262" s="20" t="s">
        <v>111</v>
      </c>
      <c r="P262" s="20" t="s">
        <v>111</v>
      </c>
      <c r="Q262" s="20" t="s">
        <v>111</v>
      </c>
      <c r="R262" s="20" t="s">
        <v>111</v>
      </c>
      <c r="S262" s="20"/>
      <c r="T262" s="20"/>
      <c r="U262" s="20"/>
      <c r="V262" s="20"/>
      <c r="W262" s="20"/>
      <c r="X262" s="20"/>
      <c r="Y262" s="20"/>
      <c r="Z262" s="20"/>
      <c r="AD262" s="30"/>
    </row>
    <row r="263" spans="1:30" hidden="1" x14ac:dyDescent="0.25">
      <c r="A263">
        <v>227</v>
      </c>
      <c r="B263" s="15">
        <v>35811</v>
      </c>
      <c r="C263" s="25">
        <f t="shared" si="12"/>
        <v>0.105695456266403</v>
      </c>
      <c r="D263" s="25">
        <f>VLOOKUP(B263,input_BB!$B$19:$L$10000,$D$35,0)</f>
        <v>961.51</v>
      </c>
      <c r="E263" s="27">
        <f t="shared" si="13"/>
        <v>1.9156617993048767E-4</v>
      </c>
      <c r="F263" s="34">
        <f t="shared" si="15"/>
        <v>-1.3876353790613694E-2</v>
      </c>
      <c r="G263" s="25" t="str">
        <f t="shared" si="14"/>
        <v>NA</v>
      </c>
      <c r="I263" s="31">
        <v>35811</v>
      </c>
      <c r="J263" s="20">
        <v>0.105695456266403</v>
      </c>
      <c r="K263" s="20">
        <v>0</v>
      </c>
      <c r="L263" s="20" t="s">
        <v>111</v>
      </c>
      <c r="M263" s="20">
        <v>1</v>
      </c>
      <c r="N263" s="20" t="s">
        <v>111</v>
      </c>
      <c r="O263" s="20" t="s">
        <v>111</v>
      </c>
      <c r="P263" s="20" t="s">
        <v>111</v>
      </c>
      <c r="Q263" s="20" t="s">
        <v>111</v>
      </c>
      <c r="R263" s="20" t="s">
        <v>111</v>
      </c>
      <c r="S263" s="20"/>
      <c r="T263" s="20"/>
      <c r="U263" s="20"/>
      <c r="V263" s="20"/>
      <c r="W263" s="20"/>
      <c r="X263" s="20"/>
      <c r="Y263" s="20"/>
      <c r="Z263" s="20"/>
      <c r="AD263" s="30"/>
    </row>
    <row r="264" spans="1:30" hidden="1" x14ac:dyDescent="0.25">
      <c r="A264">
        <v>228</v>
      </c>
      <c r="B264" s="15">
        <v>35818</v>
      </c>
      <c r="C264" s="25">
        <f t="shared" si="12"/>
        <v>0.105699464678764</v>
      </c>
      <c r="D264" s="25">
        <f>VLOOKUP(B264,input_BB!$B$19:$L$10000,$D$35,0)</f>
        <v>957.59</v>
      </c>
      <c r="E264" s="27">
        <f t="shared" si="13"/>
        <v>1.9954377918734778E-4</v>
      </c>
      <c r="F264" s="34">
        <f t="shared" si="15"/>
        <v>3.2230594271793311E-2</v>
      </c>
      <c r="G264" s="25" t="str">
        <f t="shared" si="14"/>
        <v>NA</v>
      </c>
      <c r="I264" s="31">
        <v>35818</v>
      </c>
      <c r="J264" s="20">
        <v>0.105699464678764</v>
      </c>
      <c r="K264" s="20">
        <v>0</v>
      </c>
      <c r="L264" s="20" t="s">
        <v>111</v>
      </c>
      <c r="M264" s="20">
        <v>1</v>
      </c>
      <c r="N264" s="20" t="s">
        <v>111</v>
      </c>
      <c r="O264" s="20" t="s">
        <v>111</v>
      </c>
      <c r="P264" s="20" t="s">
        <v>111</v>
      </c>
      <c r="Q264" s="20" t="s">
        <v>111</v>
      </c>
      <c r="R264" s="20" t="s">
        <v>111</v>
      </c>
      <c r="S264" s="20"/>
      <c r="T264" s="20"/>
      <c r="U264" s="20"/>
      <c r="V264" s="20"/>
      <c r="W264" s="20"/>
      <c r="X264" s="20"/>
      <c r="Y264" s="20"/>
      <c r="Z264" s="20"/>
      <c r="AD264" s="30"/>
    </row>
    <row r="265" spans="1:30" hidden="1" x14ac:dyDescent="0.25">
      <c r="A265">
        <v>229</v>
      </c>
      <c r="B265" s="15">
        <v>35825</v>
      </c>
      <c r="C265" s="25">
        <f t="shared" si="12"/>
        <v>0.105699464678764</v>
      </c>
      <c r="D265" s="25">
        <f>VLOOKUP(B265,input_BB!$B$19:$L$10000,$D$35,0)</f>
        <v>980.28</v>
      </c>
      <c r="E265" s="27">
        <f t="shared" si="13"/>
        <v>1.9954377918734778E-4</v>
      </c>
      <c r="F265" s="34">
        <f t="shared" si="15"/>
        <v>1.9521377832783848E-2</v>
      </c>
      <c r="G265" s="25" t="str">
        <f t="shared" si="14"/>
        <v>NA</v>
      </c>
      <c r="I265" s="31">
        <v>35825</v>
      </c>
      <c r="J265" s="20">
        <v>0.105699464678764</v>
      </c>
      <c r="K265" s="20">
        <v>0</v>
      </c>
      <c r="L265" s="20" t="s">
        <v>111</v>
      </c>
      <c r="M265" s="20">
        <v>1</v>
      </c>
      <c r="N265" s="20" t="s">
        <v>111</v>
      </c>
      <c r="O265" s="20" t="s">
        <v>111</v>
      </c>
      <c r="P265" s="20" t="s">
        <v>111</v>
      </c>
      <c r="Q265" s="20" t="s">
        <v>111</v>
      </c>
      <c r="R265" s="20" t="s">
        <v>111</v>
      </c>
      <c r="S265" s="20"/>
      <c r="T265" s="20"/>
      <c r="U265" s="20"/>
      <c r="V265" s="20"/>
      <c r="W265" s="20"/>
      <c r="X265" s="20"/>
      <c r="Y265" s="20"/>
      <c r="Z265" s="20"/>
      <c r="AD265" s="30"/>
    </row>
    <row r="266" spans="1:30" hidden="1" x14ac:dyDescent="0.25">
      <c r="A266">
        <v>230</v>
      </c>
      <c r="B266" s="15">
        <v>35832</v>
      </c>
      <c r="C266" s="25">
        <f t="shared" si="12"/>
        <v>0.105699464678764</v>
      </c>
      <c r="D266" s="25">
        <f>VLOOKUP(B266,input_BB!$B$19:$L$10000,$D$35,0)</f>
        <v>1012.46</v>
      </c>
      <c r="E266" s="27">
        <f t="shared" si="13"/>
        <v>1.9954377918734778E-4</v>
      </c>
      <c r="F266" s="34">
        <f t="shared" si="15"/>
        <v>5.7300097118808679E-2</v>
      </c>
      <c r="G266" s="25" t="str">
        <f t="shared" si="14"/>
        <v>NA</v>
      </c>
      <c r="I266" s="31">
        <v>35832</v>
      </c>
      <c r="J266" s="20">
        <v>0.105699464678764</v>
      </c>
      <c r="K266" s="20">
        <v>0</v>
      </c>
      <c r="L266" s="20" t="s">
        <v>111</v>
      </c>
      <c r="M266" s="20">
        <v>1</v>
      </c>
      <c r="N266" s="20" t="s">
        <v>111</v>
      </c>
      <c r="O266" s="20" t="s">
        <v>111</v>
      </c>
      <c r="P266" s="20" t="s">
        <v>111</v>
      </c>
      <c r="Q266" s="20" t="s">
        <v>111</v>
      </c>
      <c r="R266" s="20" t="s">
        <v>111</v>
      </c>
      <c r="S266" s="20"/>
      <c r="T266" s="20"/>
      <c r="U266" s="20"/>
      <c r="V266" s="20"/>
      <c r="W266" s="20"/>
      <c r="X266" s="20"/>
      <c r="Y266" s="20"/>
      <c r="Z266" s="20"/>
      <c r="AD266" s="30"/>
    </row>
    <row r="267" spans="1:30" hidden="1" x14ac:dyDescent="0.25">
      <c r="A267">
        <v>231</v>
      </c>
      <c r="B267" s="15">
        <v>35839</v>
      </c>
      <c r="C267" s="25">
        <f t="shared" si="12"/>
        <v>0.105699464678764</v>
      </c>
      <c r="D267" s="25">
        <f>VLOOKUP(B267,input_BB!$B$19:$L$10000,$D$35,0)</f>
        <v>1020.09</v>
      </c>
      <c r="E267" s="27">
        <f t="shared" si="13"/>
        <v>1.9954377918734778E-4</v>
      </c>
      <c r="F267" s="34">
        <f t="shared" si="15"/>
        <v>4.0610845880768798E-2</v>
      </c>
      <c r="G267" s="25" t="str">
        <f t="shared" si="14"/>
        <v>NA</v>
      </c>
      <c r="I267" s="31">
        <v>35839</v>
      </c>
      <c r="J267" s="20">
        <v>0.105699464678764</v>
      </c>
      <c r="K267" s="20">
        <v>0</v>
      </c>
      <c r="L267" s="20" t="s">
        <v>111</v>
      </c>
      <c r="M267" s="20">
        <v>1</v>
      </c>
      <c r="N267" s="20" t="s">
        <v>111</v>
      </c>
      <c r="O267" s="20" t="s">
        <v>111</v>
      </c>
      <c r="P267" s="20" t="s">
        <v>111</v>
      </c>
      <c r="Q267" s="20" t="s">
        <v>111</v>
      </c>
      <c r="R267" s="20" t="s">
        <v>111</v>
      </c>
      <c r="S267" s="20"/>
      <c r="T267" s="20"/>
      <c r="U267" s="20"/>
      <c r="V267" s="20"/>
      <c r="W267" s="20"/>
      <c r="X267" s="20"/>
      <c r="Y267" s="20"/>
      <c r="Z267" s="20"/>
      <c r="AD267" s="30"/>
    </row>
    <row r="268" spans="1:30" hidden="1" x14ac:dyDescent="0.25">
      <c r="A268">
        <v>232</v>
      </c>
      <c r="B268" s="15">
        <v>35846</v>
      </c>
      <c r="C268" s="25">
        <f t="shared" si="12"/>
        <v>0.105699464678764</v>
      </c>
      <c r="D268" s="25">
        <f>VLOOKUP(B268,input_BB!$B$19:$L$10000,$D$35,0)</f>
        <v>1034.21</v>
      </c>
      <c r="E268" s="27">
        <f t="shared" si="13"/>
        <v>1.9954377918734778E-4</v>
      </c>
      <c r="F268" s="34">
        <f t="shared" si="15"/>
        <v>2.1482330166129993E-2</v>
      </c>
      <c r="G268" s="25" t="str">
        <f t="shared" si="14"/>
        <v>NA</v>
      </c>
      <c r="I268" s="31">
        <v>35846</v>
      </c>
      <c r="J268" s="20">
        <v>0.105699464678764</v>
      </c>
      <c r="K268" s="20">
        <v>0</v>
      </c>
      <c r="L268" s="20" t="s">
        <v>111</v>
      </c>
      <c r="M268" s="20">
        <v>1</v>
      </c>
      <c r="N268" s="20" t="s">
        <v>111</v>
      </c>
      <c r="O268" s="20" t="s">
        <v>111</v>
      </c>
      <c r="P268" s="20" t="s">
        <v>111</v>
      </c>
      <c r="Q268" s="20" t="s">
        <v>111</v>
      </c>
      <c r="R268" s="20" t="s">
        <v>111</v>
      </c>
      <c r="S268" s="20"/>
      <c r="T268" s="20"/>
      <c r="U268" s="20"/>
      <c r="V268" s="20"/>
      <c r="W268" s="20"/>
      <c r="X268" s="20"/>
      <c r="Y268" s="20"/>
      <c r="Z268" s="20"/>
      <c r="AD268" s="30"/>
    </row>
    <row r="269" spans="1:30" hidden="1" x14ac:dyDescent="0.25">
      <c r="A269">
        <v>233</v>
      </c>
      <c r="B269" s="15">
        <v>35853</v>
      </c>
      <c r="C269" s="25">
        <f t="shared" si="12"/>
        <v>0.105699464678764</v>
      </c>
      <c r="D269" s="25">
        <f>VLOOKUP(B269,input_BB!$B$19:$L$10000,$D$35,0)</f>
        <v>1049.3399999999999</v>
      </c>
      <c r="E269" s="27">
        <f t="shared" si="13"/>
        <v>1.9954377918734778E-4</v>
      </c>
      <c r="F269" s="34">
        <f t="shared" si="15"/>
        <v>2.8673940534658549E-2</v>
      </c>
      <c r="G269" s="25" t="str">
        <f t="shared" si="14"/>
        <v>NA</v>
      </c>
      <c r="I269" s="31">
        <v>35853</v>
      </c>
      <c r="J269" s="20">
        <v>0.105699464678764</v>
      </c>
      <c r="K269" s="20">
        <v>0</v>
      </c>
      <c r="L269" s="20" t="s">
        <v>111</v>
      </c>
      <c r="M269" s="20">
        <v>1</v>
      </c>
      <c r="N269" s="20" t="s">
        <v>111</v>
      </c>
      <c r="O269" s="20" t="s">
        <v>111</v>
      </c>
      <c r="P269" s="20" t="s">
        <v>111</v>
      </c>
      <c r="Q269" s="20" t="s">
        <v>111</v>
      </c>
      <c r="R269" s="20" t="s">
        <v>111</v>
      </c>
      <c r="S269" s="20"/>
      <c r="T269" s="20"/>
      <c r="U269" s="20"/>
      <c r="V269" s="20"/>
      <c r="W269" s="20"/>
      <c r="X269" s="20"/>
      <c r="Y269" s="20"/>
      <c r="Z269" s="20"/>
      <c r="AD269" s="30"/>
    </row>
    <row r="270" spans="1:30" hidden="1" x14ac:dyDescent="0.25">
      <c r="A270">
        <v>234</v>
      </c>
      <c r="B270" s="15">
        <v>35860</v>
      </c>
      <c r="C270" s="25">
        <f t="shared" si="12"/>
        <v>0.105699464678764</v>
      </c>
      <c r="D270" s="25">
        <f>VLOOKUP(B270,input_BB!$B$19:$L$10000,$D$35,0)</f>
        <v>1055.69</v>
      </c>
      <c r="E270" s="27">
        <f t="shared" si="13"/>
        <v>1.9954377918734778E-4</v>
      </c>
      <c r="F270" s="34">
        <f t="shared" si="15"/>
        <v>2.0769476218563065E-2</v>
      </c>
      <c r="G270" s="25" t="str">
        <f t="shared" si="14"/>
        <v>NA</v>
      </c>
      <c r="I270" s="31">
        <v>35860</v>
      </c>
      <c r="J270" s="20">
        <v>0.105699464678764</v>
      </c>
      <c r="K270" s="20">
        <v>0</v>
      </c>
      <c r="L270" s="20" t="s">
        <v>111</v>
      </c>
      <c r="M270" s="20">
        <v>1</v>
      </c>
      <c r="N270" s="20" t="s">
        <v>111</v>
      </c>
      <c r="O270" s="20" t="s">
        <v>111</v>
      </c>
      <c r="P270" s="20" t="s">
        <v>111</v>
      </c>
      <c r="Q270" s="20" t="s">
        <v>111</v>
      </c>
      <c r="R270" s="20" t="s">
        <v>111</v>
      </c>
      <c r="S270" s="20"/>
      <c r="T270" s="20"/>
      <c r="U270" s="20"/>
      <c r="V270" s="20"/>
      <c r="W270" s="20"/>
      <c r="X270" s="20"/>
      <c r="Y270" s="20"/>
      <c r="Z270" s="20"/>
      <c r="AD270" s="30"/>
    </row>
    <row r="271" spans="1:30" hidden="1" x14ac:dyDescent="0.25">
      <c r="A271">
        <v>235</v>
      </c>
      <c r="B271" s="15">
        <v>35867</v>
      </c>
      <c r="C271" s="25">
        <f t="shared" si="12"/>
        <v>0.105695456266403</v>
      </c>
      <c r="D271" s="25">
        <f>VLOOKUP(B271,input_BB!$B$19:$L$10000,$D$35,0)</f>
        <v>1068.6099999999999</v>
      </c>
      <c r="E271" s="27">
        <f t="shared" si="13"/>
        <v>1.9156617993048767E-4</v>
      </c>
      <c r="F271" s="34">
        <f t="shared" si="15"/>
        <v>1.8363923990317721E-2</v>
      </c>
      <c r="G271" s="25" t="str">
        <f t="shared" si="14"/>
        <v>NA</v>
      </c>
      <c r="I271" s="31">
        <v>35867</v>
      </c>
      <c r="J271" s="20">
        <v>0.105695456266403</v>
      </c>
      <c r="K271" s="20">
        <v>0</v>
      </c>
      <c r="L271" s="20" t="s">
        <v>111</v>
      </c>
      <c r="M271" s="20">
        <v>1</v>
      </c>
      <c r="N271" s="20" t="s">
        <v>111</v>
      </c>
      <c r="O271" s="20" t="s">
        <v>111</v>
      </c>
      <c r="P271" s="20" t="s">
        <v>111</v>
      </c>
      <c r="Q271" s="20" t="s">
        <v>111</v>
      </c>
      <c r="R271" s="20" t="s">
        <v>111</v>
      </c>
      <c r="S271" s="20"/>
      <c r="T271" s="20"/>
      <c r="U271" s="20"/>
      <c r="V271" s="20"/>
      <c r="W271" s="20"/>
      <c r="X271" s="20"/>
      <c r="Y271" s="20"/>
      <c r="Z271" s="20"/>
      <c r="AD271" s="30"/>
    </row>
    <row r="272" spans="1:30" hidden="1" x14ac:dyDescent="0.25">
      <c r="A272">
        <v>236</v>
      </c>
      <c r="B272" s="15">
        <v>35874</v>
      </c>
      <c r="C272" s="25">
        <f t="shared" si="12"/>
        <v>0.105695456266403</v>
      </c>
      <c r="D272" s="25">
        <f>VLOOKUP(B272,input_BB!$B$19:$L$10000,$D$35,0)</f>
        <v>1099.1600000000001</v>
      </c>
      <c r="E272" s="27">
        <f t="shared" si="13"/>
        <v>1.9156617993048767E-4</v>
      </c>
      <c r="F272" s="34">
        <f t="shared" si="15"/>
        <v>4.117686063143533E-2</v>
      </c>
      <c r="G272" s="25" t="str">
        <f t="shared" si="14"/>
        <v>NA</v>
      </c>
      <c r="I272" s="31">
        <v>35874</v>
      </c>
      <c r="J272" s="20">
        <v>0.105695456266403</v>
      </c>
      <c r="K272" s="20">
        <v>0</v>
      </c>
      <c r="L272" s="20" t="s">
        <v>111</v>
      </c>
      <c r="M272" s="20">
        <v>1</v>
      </c>
      <c r="N272" s="20" t="s">
        <v>111</v>
      </c>
      <c r="O272" s="20" t="s">
        <v>111</v>
      </c>
      <c r="P272" s="20" t="s">
        <v>111</v>
      </c>
      <c r="Q272" s="20" t="s">
        <v>111</v>
      </c>
      <c r="R272" s="20" t="s">
        <v>111</v>
      </c>
      <c r="S272" s="20"/>
      <c r="T272" s="20"/>
      <c r="U272" s="20"/>
      <c r="V272" s="20"/>
      <c r="W272" s="20"/>
      <c r="X272" s="20"/>
      <c r="Y272" s="20"/>
      <c r="Z272" s="20"/>
      <c r="AD272" s="30"/>
    </row>
    <row r="273" spans="1:30" hidden="1" x14ac:dyDescent="0.25">
      <c r="A273">
        <v>237</v>
      </c>
      <c r="B273" s="15">
        <v>35881</v>
      </c>
      <c r="C273" s="25">
        <f t="shared" si="12"/>
        <v>0.105695456266403</v>
      </c>
      <c r="D273" s="25">
        <f>VLOOKUP(B273,input_BB!$B$19:$L$10000,$D$35,0)</f>
        <v>1095.44</v>
      </c>
      <c r="E273" s="27">
        <f t="shared" si="13"/>
        <v>1.9156617993048767E-4</v>
      </c>
      <c r="F273" s="34">
        <f t="shared" si="15"/>
        <v>2.5107382487530749E-2</v>
      </c>
      <c r="G273" s="25" t="str">
        <f t="shared" si="14"/>
        <v>NA</v>
      </c>
      <c r="I273" s="31">
        <v>35881</v>
      </c>
      <c r="J273" s="20">
        <v>0.105695456266403</v>
      </c>
      <c r="K273" s="20">
        <v>0</v>
      </c>
      <c r="L273" s="20" t="s">
        <v>111</v>
      </c>
      <c r="M273" s="20">
        <v>1</v>
      </c>
      <c r="N273" s="20" t="s">
        <v>111</v>
      </c>
      <c r="O273" s="20" t="s">
        <v>111</v>
      </c>
      <c r="P273" s="20" t="s">
        <v>111</v>
      </c>
      <c r="Q273" s="20" t="s">
        <v>111</v>
      </c>
      <c r="R273" s="20" t="s">
        <v>111</v>
      </c>
      <c r="S273" s="20"/>
      <c r="T273" s="20"/>
      <c r="U273" s="20"/>
      <c r="V273" s="20"/>
      <c r="W273" s="20"/>
      <c r="X273" s="20"/>
      <c r="Y273" s="20"/>
      <c r="Z273" s="20"/>
      <c r="AD273" s="30"/>
    </row>
    <row r="274" spans="1:30" hidden="1" x14ac:dyDescent="0.25">
      <c r="A274">
        <v>238</v>
      </c>
      <c r="B274" s="15">
        <v>35888</v>
      </c>
      <c r="C274" s="25">
        <f t="shared" si="12"/>
        <v>0.105691462755203</v>
      </c>
      <c r="D274" s="25">
        <f>VLOOKUP(B274,input_BB!$B$19:$L$10000,$D$35,0)</f>
        <v>1122.7</v>
      </c>
      <c r="E274" s="27">
        <f t="shared" si="13"/>
        <v>1.8361823717602801E-4</v>
      </c>
      <c r="F274" s="34">
        <f t="shared" si="15"/>
        <v>2.1416354306925234E-2</v>
      </c>
      <c r="G274" s="25" t="str">
        <f t="shared" si="14"/>
        <v>NA</v>
      </c>
      <c r="I274" s="31">
        <v>35888</v>
      </c>
      <c r="J274" s="20">
        <v>0.105691462755203</v>
      </c>
      <c r="K274" s="20">
        <v>0</v>
      </c>
      <c r="L274" s="20" t="s">
        <v>111</v>
      </c>
      <c r="M274" s="20">
        <v>1</v>
      </c>
      <c r="N274" s="20" t="s">
        <v>111</v>
      </c>
      <c r="O274" s="20" t="s">
        <v>111</v>
      </c>
      <c r="P274" s="20" t="s">
        <v>111</v>
      </c>
      <c r="Q274" s="20" t="s">
        <v>111</v>
      </c>
      <c r="R274" s="20" t="s">
        <v>111</v>
      </c>
      <c r="S274" s="20"/>
      <c r="T274" s="20"/>
      <c r="U274" s="20"/>
      <c r="V274" s="20"/>
      <c r="W274" s="20"/>
      <c r="X274" s="20"/>
      <c r="Y274" s="20"/>
      <c r="Z274" s="20"/>
      <c r="AD274" s="30"/>
    </row>
    <row r="275" spans="1:30" hidden="1" x14ac:dyDescent="0.25">
      <c r="A275">
        <v>239</v>
      </c>
      <c r="B275" s="15">
        <v>35895</v>
      </c>
      <c r="C275" s="25">
        <f t="shared" si="12"/>
        <v>0.105691462755203</v>
      </c>
      <c r="D275" s="25">
        <f>VLOOKUP(B275,input_BB!$B$19:$L$10000,$D$35,0)</f>
        <v>1110.67</v>
      </c>
      <c r="E275" s="27">
        <f t="shared" si="13"/>
        <v>1.8361823717602801E-4</v>
      </c>
      <c r="F275" s="34">
        <f t="shared" si="15"/>
        <v>1.3903089169648775E-2</v>
      </c>
      <c r="G275" s="25" t="str">
        <f t="shared" si="14"/>
        <v>NA</v>
      </c>
      <c r="I275" s="31">
        <v>35895</v>
      </c>
      <c r="J275" s="20">
        <v>0.105691462755203</v>
      </c>
      <c r="K275" s="20">
        <v>0</v>
      </c>
      <c r="L275" s="20" t="s">
        <v>111</v>
      </c>
      <c r="M275" s="20">
        <v>1</v>
      </c>
      <c r="N275" s="20" t="s">
        <v>111</v>
      </c>
      <c r="O275" s="20" t="s">
        <v>111</v>
      </c>
      <c r="P275" s="20" t="s">
        <v>111</v>
      </c>
      <c r="Q275" s="20" t="s">
        <v>111</v>
      </c>
      <c r="R275" s="20" t="s">
        <v>111</v>
      </c>
      <c r="S275" s="20"/>
      <c r="T275" s="20"/>
      <c r="U275" s="20"/>
      <c r="V275" s="20"/>
      <c r="W275" s="20"/>
      <c r="X275" s="20"/>
      <c r="Y275" s="20"/>
      <c r="Z275" s="20"/>
      <c r="AD275" s="30"/>
    </row>
    <row r="276" spans="1:30" hidden="1" x14ac:dyDescent="0.25">
      <c r="A276">
        <v>240</v>
      </c>
      <c r="B276" s="15">
        <v>35902</v>
      </c>
      <c r="C276" s="25">
        <f t="shared" si="12"/>
        <v>0.105691462755203</v>
      </c>
      <c r="D276" s="25">
        <f>VLOOKUP(B276,input_BB!$B$19:$L$10000,$D$35,0)</f>
        <v>1122.72</v>
      </c>
      <c r="E276" s="27">
        <f t="shared" si="13"/>
        <v>1.8361823717602801E-4</v>
      </c>
      <c r="F276" s="34">
        <f t="shared" si="15"/>
        <v>1.7814197915688723E-5</v>
      </c>
      <c r="G276" s="25" t="str">
        <f t="shared" si="14"/>
        <v>NA</v>
      </c>
      <c r="I276" s="31">
        <v>35902</v>
      </c>
      <c r="J276" s="20">
        <v>0.105691462755203</v>
      </c>
      <c r="K276" s="20">
        <v>0</v>
      </c>
      <c r="L276" s="20" t="s">
        <v>111</v>
      </c>
      <c r="M276" s="20">
        <v>1</v>
      </c>
      <c r="N276" s="20" t="s">
        <v>111</v>
      </c>
      <c r="O276" s="20" t="s">
        <v>111</v>
      </c>
      <c r="P276" s="20" t="s">
        <v>111</v>
      </c>
      <c r="Q276" s="20" t="s">
        <v>111</v>
      </c>
      <c r="R276" s="20" t="s">
        <v>111</v>
      </c>
      <c r="S276" s="20"/>
      <c r="T276" s="20"/>
      <c r="U276" s="20"/>
      <c r="V276" s="20"/>
      <c r="W276" s="20"/>
      <c r="X276" s="20"/>
      <c r="Y276" s="20"/>
      <c r="Z276" s="20"/>
      <c r="AD276" s="30"/>
    </row>
    <row r="277" spans="1:30" hidden="1" x14ac:dyDescent="0.25">
      <c r="A277">
        <v>241</v>
      </c>
      <c r="B277" s="15">
        <v>35909</v>
      </c>
      <c r="C277" s="25">
        <f t="shared" si="12"/>
        <v>0.105691462755203</v>
      </c>
      <c r="D277" s="25">
        <f>VLOOKUP(B277,input_BB!$B$19:$L$10000,$D$35,0)</f>
        <v>1107.9000000000001</v>
      </c>
      <c r="E277" s="27">
        <f t="shared" si="13"/>
        <v>1.8361823717602801E-4</v>
      </c>
      <c r="F277" s="34">
        <f t="shared" si="15"/>
        <v>-2.4939901140752507E-3</v>
      </c>
      <c r="G277" s="25" t="str">
        <f t="shared" si="14"/>
        <v>NA</v>
      </c>
      <c r="I277" s="31">
        <v>35909</v>
      </c>
      <c r="J277" s="20">
        <v>0.105691462755203</v>
      </c>
      <c r="K277" s="20">
        <v>0</v>
      </c>
      <c r="L277" s="20" t="s">
        <v>111</v>
      </c>
      <c r="M277" s="20">
        <v>1</v>
      </c>
      <c r="N277" s="20" t="s">
        <v>111</v>
      </c>
      <c r="O277" s="20" t="s">
        <v>111</v>
      </c>
      <c r="P277" s="20" t="s">
        <v>111</v>
      </c>
      <c r="Q277" s="20" t="s">
        <v>111</v>
      </c>
      <c r="R277" s="20" t="s">
        <v>111</v>
      </c>
      <c r="S277" s="20"/>
      <c r="T277" s="20"/>
      <c r="U277" s="20"/>
      <c r="V277" s="20"/>
      <c r="W277" s="20"/>
      <c r="X277" s="20"/>
      <c r="Y277" s="20"/>
      <c r="Z277" s="20"/>
      <c r="AD277" s="30"/>
    </row>
    <row r="278" spans="1:30" hidden="1" x14ac:dyDescent="0.25">
      <c r="A278">
        <v>242</v>
      </c>
      <c r="B278" s="15">
        <v>35916</v>
      </c>
      <c r="C278" s="25">
        <f t="shared" si="12"/>
        <v>0.105691462755203</v>
      </c>
      <c r="D278" s="25">
        <f>VLOOKUP(B278,input_BB!$B$19:$L$10000,$D$35,0)</f>
        <v>1121</v>
      </c>
      <c r="E278" s="27">
        <f t="shared" si="13"/>
        <v>1.8361823717602801E-4</v>
      </c>
      <c r="F278" s="34">
        <f t="shared" si="15"/>
        <v>-1.5319937295140695E-3</v>
      </c>
      <c r="G278" s="25" t="str">
        <f t="shared" si="14"/>
        <v>NA</v>
      </c>
      <c r="I278" s="31">
        <v>35916</v>
      </c>
      <c r="J278" s="20">
        <v>0.105691462755203</v>
      </c>
      <c r="K278" s="20">
        <v>0</v>
      </c>
      <c r="L278" s="20" t="s">
        <v>111</v>
      </c>
      <c r="M278" s="20">
        <v>1</v>
      </c>
      <c r="N278" s="20" t="s">
        <v>111</v>
      </c>
      <c r="O278" s="20" t="s">
        <v>111</v>
      </c>
      <c r="P278" s="20" t="s">
        <v>111</v>
      </c>
      <c r="Q278" s="20" t="s">
        <v>111</v>
      </c>
      <c r="R278" s="20" t="s">
        <v>111</v>
      </c>
      <c r="S278" s="20"/>
      <c r="T278" s="20"/>
      <c r="U278" s="20"/>
      <c r="V278" s="20"/>
      <c r="W278" s="20"/>
      <c r="X278" s="20"/>
      <c r="Y278" s="20"/>
      <c r="Z278" s="20"/>
      <c r="AD278" s="30"/>
    </row>
    <row r="279" spans="1:30" hidden="1" x14ac:dyDescent="0.25">
      <c r="A279">
        <v>243</v>
      </c>
      <c r="B279" s="15">
        <v>35923</v>
      </c>
      <c r="C279" s="25">
        <f t="shared" si="12"/>
        <v>0.105691462755203</v>
      </c>
      <c r="D279" s="25">
        <f>VLOOKUP(B279,input_BB!$B$19:$L$10000,$D$35,0)</f>
        <v>1108.1400000000001</v>
      </c>
      <c r="E279" s="27">
        <f t="shared" si="13"/>
        <v>1.8361823717602801E-4</v>
      </c>
      <c r="F279" s="34">
        <f t="shared" si="15"/>
        <v>2.1662604928240903E-4</v>
      </c>
      <c r="G279" s="25" t="str">
        <f t="shared" si="14"/>
        <v>NA</v>
      </c>
      <c r="I279" s="31">
        <v>35923</v>
      </c>
      <c r="J279" s="20">
        <v>0.105691462755203</v>
      </c>
      <c r="K279" s="20">
        <v>0</v>
      </c>
      <c r="L279" s="20" t="s">
        <v>111</v>
      </c>
      <c r="M279" s="20">
        <v>1</v>
      </c>
      <c r="N279" s="20" t="s">
        <v>111</v>
      </c>
      <c r="O279" s="20" t="s">
        <v>111</v>
      </c>
      <c r="P279" s="20" t="s">
        <v>111</v>
      </c>
      <c r="Q279" s="20" t="s">
        <v>111</v>
      </c>
      <c r="R279" s="20" t="s">
        <v>111</v>
      </c>
      <c r="S279" s="20"/>
      <c r="T279" s="20"/>
      <c r="U279" s="20"/>
      <c r="V279" s="20"/>
      <c r="W279" s="20"/>
      <c r="X279" s="20"/>
      <c r="Y279" s="20"/>
      <c r="Z279" s="20"/>
      <c r="AD279" s="30"/>
    </row>
    <row r="280" spans="1:30" hidden="1" x14ac:dyDescent="0.25">
      <c r="A280">
        <v>244</v>
      </c>
      <c r="B280" s="15">
        <v>35930</v>
      </c>
      <c r="C280" s="25">
        <f t="shared" si="12"/>
        <v>0.105691462755203</v>
      </c>
      <c r="D280" s="25">
        <f>VLOOKUP(B280,input_BB!$B$19:$L$10000,$D$35,0)</f>
        <v>1108.73</v>
      </c>
      <c r="E280" s="27">
        <f t="shared" si="13"/>
        <v>1.8361823717602801E-4</v>
      </c>
      <c r="F280" s="34">
        <f t="shared" si="15"/>
        <v>-1.0945584299732358E-2</v>
      </c>
      <c r="G280" s="25" t="str">
        <f t="shared" si="14"/>
        <v>NA</v>
      </c>
      <c r="I280" s="31">
        <v>35930</v>
      </c>
      <c r="J280" s="20">
        <v>0.105691462755203</v>
      </c>
      <c r="K280" s="20">
        <v>0</v>
      </c>
      <c r="L280" s="20" t="s">
        <v>111</v>
      </c>
      <c r="M280" s="20">
        <v>1</v>
      </c>
      <c r="N280" s="20" t="s">
        <v>111</v>
      </c>
      <c r="O280" s="20" t="s">
        <v>111</v>
      </c>
      <c r="P280" s="20" t="s">
        <v>111</v>
      </c>
      <c r="Q280" s="20" t="s">
        <v>111</v>
      </c>
      <c r="R280" s="20" t="s">
        <v>111</v>
      </c>
      <c r="S280" s="20"/>
      <c r="T280" s="20"/>
      <c r="U280" s="20"/>
      <c r="V280" s="20"/>
      <c r="W280" s="20"/>
      <c r="X280" s="20"/>
      <c r="Y280" s="20"/>
      <c r="Z280" s="20"/>
      <c r="AD280" s="30"/>
    </row>
    <row r="281" spans="1:30" hidden="1" x14ac:dyDescent="0.25">
      <c r="A281">
        <v>245</v>
      </c>
      <c r="B281" s="15">
        <v>35937</v>
      </c>
      <c r="C281" s="25">
        <f t="shared" si="12"/>
        <v>0.105691462755203</v>
      </c>
      <c r="D281" s="25">
        <f>VLOOKUP(B281,input_BB!$B$19:$L$10000,$D$35,0)</f>
        <v>1110.47</v>
      </c>
      <c r="E281" s="27">
        <f t="shared" si="13"/>
        <v>1.8361823717602801E-4</v>
      </c>
      <c r="F281" s="34">
        <f t="shared" si="15"/>
        <v>2.1026224123306125E-3</v>
      </c>
      <c r="G281" s="25" t="str">
        <f t="shared" si="14"/>
        <v>NA</v>
      </c>
      <c r="I281" s="31">
        <v>35937</v>
      </c>
      <c r="J281" s="20">
        <v>0.105691462755203</v>
      </c>
      <c r="K281" s="20">
        <v>0</v>
      </c>
      <c r="L281" s="20" t="s">
        <v>111</v>
      </c>
      <c r="M281" s="20">
        <v>1</v>
      </c>
      <c r="N281" s="20" t="s">
        <v>111</v>
      </c>
      <c r="O281" s="20" t="s">
        <v>111</v>
      </c>
      <c r="P281" s="20" t="s">
        <v>111</v>
      </c>
      <c r="Q281" s="20" t="s">
        <v>111</v>
      </c>
      <c r="R281" s="20" t="s">
        <v>111</v>
      </c>
      <c r="S281" s="20"/>
      <c r="T281" s="20"/>
      <c r="U281" s="20"/>
      <c r="V281" s="20"/>
      <c r="W281" s="20"/>
      <c r="X281" s="20"/>
      <c r="Y281" s="20"/>
      <c r="Z281" s="20"/>
      <c r="AD281" s="30"/>
    </row>
    <row r="282" spans="1:30" hidden="1" x14ac:dyDescent="0.25">
      <c r="A282">
        <v>246</v>
      </c>
      <c r="B282" s="15">
        <v>35944</v>
      </c>
      <c r="C282" s="25">
        <f t="shared" si="12"/>
        <v>0.105691462755203</v>
      </c>
      <c r="D282" s="25">
        <f>VLOOKUP(B282,input_BB!$B$19:$L$10000,$D$35,0)</f>
        <v>1090.82</v>
      </c>
      <c r="E282" s="27">
        <f t="shared" si="13"/>
        <v>1.8361823717602801E-4</v>
      </c>
      <c r="F282" s="34">
        <f t="shared" si="15"/>
        <v>-1.6153617201663195E-2</v>
      </c>
      <c r="G282" s="25" t="str">
        <f t="shared" si="14"/>
        <v>NA</v>
      </c>
      <c r="I282" s="31">
        <v>35944</v>
      </c>
      <c r="J282" s="20">
        <v>0.105691462755203</v>
      </c>
      <c r="K282" s="20">
        <v>0</v>
      </c>
      <c r="L282" s="20" t="s">
        <v>111</v>
      </c>
      <c r="M282" s="20">
        <v>1</v>
      </c>
      <c r="N282" s="20" t="s">
        <v>111</v>
      </c>
      <c r="O282" s="20" t="s">
        <v>111</v>
      </c>
      <c r="P282" s="20" t="s">
        <v>111</v>
      </c>
      <c r="Q282" s="20" t="s">
        <v>111</v>
      </c>
      <c r="R282" s="20" t="s">
        <v>111</v>
      </c>
      <c r="S282" s="20"/>
      <c r="T282" s="20"/>
      <c r="U282" s="20"/>
      <c r="V282" s="20"/>
      <c r="W282" s="20"/>
      <c r="X282" s="20"/>
      <c r="Y282" s="20"/>
      <c r="Z282" s="20"/>
      <c r="AD282" s="30"/>
    </row>
    <row r="283" spans="1:30" hidden="1" x14ac:dyDescent="0.25">
      <c r="A283">
        <v>247</v>
      </c>
      <c r="B283" s="15">
        <v>35951</v>
      </c>
      <c r="C283" s="25">
        <f t="shared" si="12"/>
        <v>0.105691462755203</v>
      </c>
      <c r="D283" s="25">
        <f>VLOOKUP(B283,input_BB!$B$19:$L$10000,$D$35,0)</f>
        <v>1113.8599999999999</v>
      </c>
      <c r="E283" s="27">
        <f t="shared" si="13"/>
        <v>1.8361823717602801E-4</v>
      </c>
      <c r="F283" s="34">
        <f t="shared" si="15"/>
        <v>3.0527614433526473E-3</v>
      </c>
      <c r="G283" s="25" t="str">
        <f t="shared" si="14"/>
        <v>NA</v>
      </c>
      <c r="I283" s="31">
        <v>35951</v>
      </c>
      <c r="J283" s="20">
        <v>0.105691462755203</v>
      </c>
      <c r="K283" s="20">
        <v>0</v>
      </c>
      <c r="L283" s="20" t="s">
        <v>111</v>
      </c>
      <c r="M283" s="20">
        <v>1</v>
      </c>
      <c r="N283" s="20" t="s">
        <v>111</v>
      </c>
      <c r="O283" s="20" t="s">
        <v>111</v>
      </c>
      <c r="P283" s="20" t="s">
        <v>111</v>
      </c>
      <c r="Q283" s="20" t="s">
        <v>111</v>
      </c>
      <c r="R283" s="20" t="s">
        <v>111</v>
      </c>
      <c r="S283" s="20"/>
      <c r="T283" s="20"/>
      <c r="U283" s="20"/>
      <c r="V283" s="20"/>
      <c r="W283" s="20"/>
      <c r="X283" s="20"/>
      <c r="Y283" s="20"/>
      <c r="Z283" s="20"/>
      <c r="AD283" s="30"/>
    </row>
    <row r="284" spans="1:30" hidden="1" x14ac:dyDescent="0.25">
      <c r="A284">
        <v>248</v>
      </c>
      <c r="B284" s="15">
        <v>35958</v>
      </c>
      <c r="C284" s="25">
        <f t="shared" si="12"/>
        <v>0.105691462755203</v>
      </c>
      <c r="D284" s="25">
        <f>VLOOKUP(B284,input_BB!$B$19:$L$10000,$D$35,0)</f>
        <v>1098.8399999999999</v>
      </c>
      <c r="E284" s="27">
        <f t="shared" si="13"/>
        <v>1.8361823717602801E-4</v>
      </c>
      <c r="F284" s="34">
        <f t="shared" si="15"/>
        <v>7.352267101813359E-3</v>
      </c>
      <c r="G284" s="25" t="str">
        <f t="shared" si="14"/>
        <v>NA</v>
      </c>
      <c r="I284" s="31">
        <v>35958</v>
      </c>
      <c r="J284" s="20">
        <v>0.105691462755203</v>
      </c>
      <c r="K284" s="20">
        <v>0</v>
      </c>
      <c r="L284" s="20" t="s">
        <v>111</v>
      </c>
      <c r="M284" s="20">
        <v>1</v>
      </c>
      <c r="N284" s="20" t="s">
        <v>111</v>
      </c>
      <c r="O284" s="20" t="s">
        <v>111</v>
      </c>
      <c r="P284" s="20" t="s">
        <v>111</v>
      </c>
      <c r="Q284" s="20" t="s">
        <v>111</v>
      </c>
      <c r="R284" s="20" t="s">
        <v>111</v>
      </c>
      <c r="S284" s="20"/>
      <c r="T284" s="20"/>
      <c r="U284" s="20"/>
      <c r="V284" s="20"/>
      <c r="W284" s="20"/>
      <c r="X284" s="20"/>
      <c r="Y284" s="20"/>
      <c r="Z284" s="20"/>
      <c r="AD284" s="30"/>
    </row>
    <row r="285" spans="1:30" hidden="1" x14ac:dyDescent="0.25">
      <c r="A285">
        <v>249</v>
      </c>
      <c r="B285" s="15">
        <v>35965</v>
      </c>
      <c r="C285" s="25">
        <f t="shared" si="12"/>
        <v>0.105691462755203</v>
      </c>
      <c r="D285" s="25">
        <f>VLOOKUP(B285,input_BB!$B$19:$L$10000,$D$35,0)</f>
        <v>1100.6500000000001</v>
      </c>
      <c r="E285" s="27">
        <f t="shared" si="13"/>
        <v>1.8361823717602801E-4</v>
      </c>
      <c r="F285" s="34">
        <f t="shared" si="15"/>
        <v>-1.1859659203131256E-2</v>
      </c>
      <c r="G285" s="25" t="str">
        <f t="shared" si="14"/>
        <v>NA</v>
      </c>
      <c r="I285" s="31">
        <v>35965</v>
      </c>
      <c r="J285" s="20">
        <v>0.105691462755203</v>
      </c>
      <c r="K285" s="20">
        <v>0</v>
      </c>
      <c r="L285" s="20" t="s">
        <v>111</v>
      </c>
      <c r="M285" s="20">
        <v>1</v>
      </c>
      <c r="N285" s="20" t="s">
        <v>111</v>
      </c>
      <c r="O285" s="20" t="s">
        <v>111</v>
      </c>
      <c r="P285" s="20" t="s">
        <v>111</v>
      </c>
      <c r="Q285" s="20" t="s">
        <v>111</v>
      </c>
      <c r="R285" s="20" t="s">
        <v>111</v>
      </c>
      <c r="S285" s="20"/>
      <c r="T285" s="20"/>
      <c r="U285" s="20"/>
      <c r="V285" s="20"/>
      <c r="W285" s="20"/>
      <c r="X285" s="20"/>
      <c r="Y285" s="20"/>
      <c r="Z285" s="20"/>
      <c r="AD285" s="30"/>
    </row>
    <row r="286" spans="1:30" hidden="1" x14ac:dyDescent="0.25">
      <c r="A286">
        <v>250</v>
      </c>
      <c r="B286" s="15">
        <v>35972</v>
      </c>
      <c r="C286" s="25">
        <f t="shared" si="12"/>
        <v>0.105691462755203</v>
      </c>
      <c r="D286" s="25">
        <f>VLOOKUP(B286,input_BB!$B$19:$L$10000,$D$35,0)</f>
        <v>1133.2</v>
      </c>
      <c r="E286" s="27">
        <f t="shared" si="13"/>
        <v>1.8361823717602801E-4</v>
      </c>
      <c r="F286" s="34">
        <f t="shared" si="15"/>
        <v>3.1269338575224959E-2</v>
      </c>
      <c r="G286" s="25" t="str">
        <f t="shared" si="14"/>
        <v>NA</v>
      </c>
      <c r="I286" s="31">
        <v>35972</v>
      </c>
      <c r="J286" s="20">
        <v>0.105691462755203</v>
      </c>
      <c r="K286" s="20">
        <v>0</v>
      </c>
      <c r="L286" s="20" t="s">
        <v>111</v>
      </c>
      <c r="M286" s="20">
        <v>1</v>
      </c>
      <c r="N286" s="20" t="s">
        <v>111</v>
      </c>
      <c r="O286" s="20" t="s">
        <v>111</v>
      </c>
      <c r="P286" s="20" t="s">
        <v>111</v>
      </c>
      <c r="Q286" s="20" t="s">
        <v>111</v>
      </c>
      <c r="R286" s="20" t="s">
        <v>111</v>
      </c>
      <c r="S286" s="20"/>
      <c r="T286" s="20"/>
      <c r="U286" s="20"/>
      <c r="V286" s="20"/>
      <c r="W286" s="20"/>
      <c r="X286" s="20"/>
      <c r="Y286" s="20"/>
      <c r="Z286" s="20"/>
      <c r="AD286" s="30"/>
    </row>
    <row r="287" spans="1:30" hidden="1" x14ac:dyDescent="0.25">
      <c r="A287">
        <v>251</v>
      </c>
      <c r="B287" s="15">
        <v>35979</v>
      </c>
      <c r="C287" s="25">
        <f t="shared" si="12"/>
        <v>0.105691462755203</v>
      </c>
      <c r="D287" s="25">
        <f>VLOOKUP(B287,input_BB!$B$19:$L$10000,$D$35,0)</f>
        <v>1146.42</v>
      </c>
      <c r="E287" s="27">
        <f t="shared" si="13"/>
        <v>1.8361823717602801E-4</v>
      </c>
      <c r="F287" s="34">
        <f t="shared" si="15"/>
        <v>4.1584518239222268E-2</v>
      </c>
      <c r="G287" s="25" t="str">
        <f t="shared" si="14"/>
        <v>NA</v>
      </c>
      <c r="I287" s="31">
        <v>35979</v>
      </c>
      <c r="J287" s="20">
        <v>0.105691462755203</v>
      </c>
      <c r="K287" s="20">
        <v>0</v>
      </c>
      <c r="L287" s="20" t="s">
        <v>111</v>
      </c>
      <c r="M287" s="20">
        <v>1</v>
      </c>
      <c r="N287" s="20" t="s">
        <v>111</v>
      </c>
      <c r="O287" s="20" t="s">
        <v>111</v>
      </c>
      <c r="P287" s="20" t="s">
        <v>111</v>
      </c>
      <c r="Q287" s="20" t="s">
        <v>111</v>
      </c>
      <c r="R287" s="20" t="s">
        <v>111</v>
      </c>
      <c r="S287" s="20"/>
      <c r="T287" s="20"/>
      <c r="U287" s="20"/>
      <c r="V287" s="20"/>
      <c r="W287" s="20"/>
      <c r="X287" s="20"/>
      <c r="Y287" s="20"/>
      <c r="Z287" s="20"/>
      <c r="AD287" s="30"/>
    </row>
    <row r="288" spans="1:30" hidden="1" x14ac:dyDescent="0.25">
      <c r="A288">
        <v>252</v>
      </c>
      <c r="B288" s="15">
        <v>35986</v>
      </c>
      <c r="C288" s="25">
        <f t="shared" si="12"/>
        <v>0.105687499046326</v>
      </c>
      <c r="D288" s="25">
        <f>VLOOKUP(B288,input_BB!$B$19:$L$10000,$D$35,0)</f>
        <v>1164.33</v>
      </c>
      <c r="E288" s="27">
        <f t="shared" si="13"/>
        <v>1.757296074284407E-4</v>
      </c>
      <c r="F288" s="34">
        <f t="shared" si="15"/>
        <v>2.7470878926932452E-2</v>
      </c>
      <c r="G288" s="25" t="str">
        <f t="shared" si="14"/>
        <v>NA</v>
      </c>
      <c r="I288" s="31">
        <v>35986</v>
      </c>
      <c r="J288" s="20">
        <v>0.105687499046326</v>
      </c>
      <c r="K288" s="20">
        <v>0</v>
      </c>
      <c r="L288" s="20" t="s">
        <v>111</v>
      </c>
      <c r="M288" s="20">
        <v>1</v>
      </c>
      <c r="N288" s="20" t="s">
        <v>111</v>
      </c>
      <c r="O288" s="20" t="s">
        <v>111</v>
      </c>
      <c r="P288" s="20" t="s">
        <v>111</v>
      </c>
      <c r="Q288" s="20" t="s">
        <v>111</v>
      </c>
      <c r="R288" s="20" t="s">
        <v>111</v>
      </c>
      <c r="S288" s="20"/>
      <c r="T288" s="20"/>
      <c r="U288" s="20"/>
      <c r="V288" s="20"/>
      <c r="W288" s="20"/>
      <c r="X288" s="20"/>
      <c r="Y288" s="20"/>
      <c r="Z288" s="20"/>
      <c r="AD288" s="30"/>
    </row>
    <row r="289" spans="1:30" hidden="1" x14ac:dyDescent="0.25">
      <c r="A289">
        <v>253</v>
      </c>
      <c r="B289" s="15">
        <v>35993</v>
      </c>
      <c r="C289" s="25">
        <f t="shared" si="12"/>
        <v>0.105687499046326</v>
      </c>
      <c r="D289" s="25">
        <f>VLOOKUP(B289,input_BB!$B$19:$L$10000,$D$35,0)</f>
        <v>1186.75</v>
      </c>
      <c r="E289" s="27">
        <f t="shared" si="13"/>
        <v>1.757296074284407E-4</v>
      </c>
      <c r="F289" s="34">
        <f t="shared" si="15"/>
        <v>3.5179079220529985E-2</v>
      </c>
      <c r="G289" s="25" t="str">
        <f t="shared" si="14"/>
        <v>NA</v>
      </c>
      <c r="I289" s="31">
        <v>35993</v>
      </c>
      <c r="J289" s="20">
        <v>0.105687499046326</v>
      </c>
      <c r="K289" s="20">
        <v>1</v>
      </c>
      <c r="L289" s="20" t="s">
        <v>111</v>
      </c>
      <c r="M289" s="20">
        <v>1</v>
      </c>
      <c r="N289" s="20" t="s">
        <v>111</v>
      </c>
      <c r="O289" s="20" t="s">
        <v>111</v>
      </c>
      <c r="P289" s="20" t="s">
        <v>111</v>
      </c>
      <c r="Q289" s="20" t="s">
        <v>111</v>
      </c>
      <c r="R289" s="20" t="s">
        <v>111</v>
      </c>
      <c r="S289" s="20"/>
      <c r="T289" s="20"/>
      <c r="U289" s="20"/>
      <c r="V289" s="20"/>
      <c r="W289" s="20"/>
      <c r="X289" s="20"/>
      <c r="Y289" s="20"/>
      <c r="Z289" s="20"/>
      <c r="AD289" s="30"/>
    </row>
    <row r="290" spans="1:30" hidden="1" x14ac:dyDescent="0.25">
      <c r="A290">
        <v>254</v>
      </c>
      <c r="B290" s="15">
        <v>36000</v>
      </c>
      <c r="C290" s="25">
        <f t="shared" si="12"/>
        <v>0.123032383620739</v>
      </c>
      <c r="D290" s="25">
        <f>VLOOKUP(B290,input_BB!$B$19:$L$10000,$D$35,0)</f>
        <v>1140.8</v>
      </c>
      <c r="E290" s="27">
        <f t="shared" si="13"/>
        <v>3.4695765429517619E-2</v>
      </c>
      <c r="F290" s="34">
        <f t="shared" si="15"/>
        <v>-2.0209047263232915E-2</v>
      </c>
      <c r="G290" s="25" t="str">
        <f t="shared" si="14"/>
        <v>NA</v>
      </c>
      <c r="I290" s="31">
        <v>36000</v>
      </c>
      <c r="J290" s="20">
        <v>0.123032383620739</v>
      </c>
      <c r="K290" s="20">
        <v>0</v>
      </c>
      <c r="L290" s="20" t="s">
        <v>111</v>
      </c>
      <c r="M290" s="20">
        <v>1</v>
      </c>
      <c r="N290" s="20" t="s">
        <v>111</v>
      </c>
      <c r="O290" s="20" t="s">
        <v>111</v>
      </c>
      <c r="P290" s="20" t="s">
        <v>111</v>
      </c>
      <c r="Q290" s="20" t="s">
        <v>111</v>
      </c>
      <c r="R290" s="20" t="s">
        <v>111</v>
      </c>
      <c r="S290" s="20"/>
      <c r="T290" s="20"/>
      <c r="U290" s="20"/>
      <c r="V290" s="20"/>
      <c r="W290" s="20"/>
      <c r="X290" s="20"/>
      <c r="Y290" s="20"/>
      <c r="Z290" s="20"/>
      <c r="AD290" s="30"/>
    </row>
    <row r="291" spans="1:30" hidden="1" x14ac:dyDescent="0.25">
      <c r="A291">
        <v>255</v>
      </c>
      <c r="B291" s="15">
        <v>36007</v>
      </c>
      <c r="C291" s="25">
        <f t="shared" si="12"/>
        <v>0.10575192421674701</v>
      </c>
      <c r="D291" s="25">
        <f>VLOOKUP(B291,input_BB!$B$19:$L$10000,$D$35,0)</f>
        <v>1120.67</v>
      </c>
      <c r="E291" s="27">
        <f t="shared" si="13"/>
        <v>3.0394949734676319E-4</v>
      </c>
      <c r="F291" s="34">
        <f t="shared" si="15"/>
        <v>-5.5681483041921109E-2</v>
      </c>
      <c r="G291" s="25" t="str">
        <f t="shared" si="14"/>
        <v>NA</v>
      </c>
      <c r="I291" s="31">
        <v>36007</v>
      </c>
      <c r="J291" s="20">
        <v>0.10575192421674701</v>
      </c>
      <c r="K291" s="20">
        <v>1</v>
      </c>
      <c r="L291" s="20">
        <v>0.182509243732555</v>
      </c>
      <c r="M291" s="20">
        <v>0.61619172496595098</v>
      </c>
      <c r="N291" s="20" t="s">
        <v>111</v>
      </c>
      <c r="O291" s="20" t="s">
        <v>111</v>
      </c>
      <c r="P291" s="20">
        <v>0.20129903130149501</v>
      </c>
      <c r="Q291" s="20" t="s">
        <v>111</v>
      </c>
      <c r="R291" s="20" t="s">
        <v>111</v>
      </c>
      <c r="S291" s="20"/>
      <c r="T291" s="20"/>
      <c r="U291" s="20"/>
      <c r="V291" s="20"/>
      <c r="W291" s="20"/>
      <c r="X291" s="20"/>
      <c r="Y291" s="20"/>
      <c r="Z291" s="20"/>
      <c r="AD291" s="30"/>
    </row>
    <row r="292" spans="1:30" hidden="1" x14ac:dyDescent="0.25">
      <c r="A292">
        <v>256</v>
      </c>
      <c r="B292" s="15">
        <v>36014</v>
      </c>
      <c r="C292" s="25">
        <f t="shared" si="12"/>
        <v>0.210514530539513</v>
      </c>
      <c r="D292" s="25">
        <f>VLOOKUP(B292,input_BB!$B$19:$L$10000,$D$35,0)</f>
        <v>1089.45</v>
      </c>
      <c r="E292" s="27">
        <f t="shared" si="13"/>
        <v>0.20880397770809656</v>
      </c>
      <c r="F292" s="34">
        <f t="shared" si="15"/>
        <v>-4.501227208976144E-2</v>
      </c>
      <c r="G292" s="25" t="str">
        <f t="shared" si="14"/>
        <v>NA</v>
      </c>
      <c r="I292" s="31">
        <v>36014</v>
      </c>
      <c r="J292" s="20">
        <v>0.210514530539513</v>
      </c>
      <c r="K292" s="20">
        <v>0</v>
      </c>
      <c r="L292" s="20">
        <v>0.18348261502181301</v>
      </c>
      <c r="M292" s="20">
        <v>0.61414587811349897</v>
      </c>
      <c r="N292" s="20" t="s">
        <v>111</v>
      </c>
      <c r="O292" s="20" t="s">
        <v>111</v>
      </c>
      <c r="P292" s="20">
        <v>0.20237150686468799</v>
      </c>
      <c r="Q292" s="20" t="s">
        <v>111</v>
      </c>
      <c r="R292" s="20" t="s">
        <v>111</v>
      </c>
      <c r="S292" s="20"/>
      <c r="T292" s="20"/>
      <c r="U292" s="20"/>
      <c r="V292" s="20"/>
      <c r="W292" s="20"/>
      <c r="X292" s="20"/>
      <c r="Y292" s="20"/>
      <c r="Z292" s="20"/>
      <c r="AD292" s="30"/>
    </row>
    <row r="293" spans="1:30" hidden="1" x14ac:dyDescent="0.25">
      <c r="A293">
        <v>257</v>
      </c>
      <c r="B293" s="15">
        <v>36021</v>
      </c>
      <c r="C293" s="25">
        <f t="shared" si="12"/>
        <v>0.15386852622032199</v>
      </c>
      <c r="D293" s="25">
        <f>VLOOKUP(B293,input_BB!$B$19:$L$10000,$D$35,0)</f>
        <v>1062.75</v>
      </c>
      <c r="E293" s="27">
        <f t="shared" si="13"/>
        <v>9.6066294739521968E-2</v>
      </c>
      <c r="F293" s="34">
        <f t="shared" si="15"/>
        <v>-5.1683367985223216E-2</v>
      </c>
      <c r="G293" s="25">
        <f t="shared" si="14"/>
        <v>0.17880747793277199</v>
      </c>
      <c r="I293" s="31">
        <v>36021</v>
      </c>
      <c r="J293" s="20">
        <v>0.15386852622032199</v>
      </c>
      <c r="K293" s="20">
        <v>0</v>
      </c>
      <c r="L293" s="20">
        <v>0.13727437625678701</v>
      </c>
      <c r="M293" s="20">
        <v>0.33715750753677698</v>
      </c>
      <c r="N293" s="20" t="s">
        <v>111</v>
      </c>
      <c r="O293" s="20">
        <v>0.19980734297918001</v>
      </c>
      <c r="P293" s="20">
        <v>0.14695329529448301</v>
      </c>
      <c r="Q293" s="20">
        <v>0.17880747793277199</v>
      </c>
      <c r="R293" s="20" t="s">
        <v>111</v>
      </c>
      <c r="S293" s="20"/>
      <c r="T293" s="20"/>
      <c r="U293" s="20"/>
      <c r="V293" s="20"/>
      <c r="W293" s="20"/>
      <c r="X293" s="20"/>
      <c r="Y293" s="20"/>
      <c r="Z293" s="20"/>
      <c r="AD293" s="30"/>
    </row>
    <row r="294" spans="1:30" hidden="1" x14ac:dyDescent="0.25">
      <c r="A294">
        <v>258</v>
      </c>
      <c r="B294" s="15">
        <v>36028</v>
      </c>
      <c r="C294" s="25">
        <f t="shared" ref="C294:C357" si="16">J294</f>
        <v>0.10564266145229299</v>
      </c>
      <c r="D294" s="25">
        <f>VLOOKUP(B294,input_BB!$B$19:$L$10000,$D$35,0)</f>
        <v>1081.24</v>
      </c>
      <c r="E294" s="27">
        <f t="shared" ref="E294:E357" si="17">(C294-$E$34)/$E$36</f>
        <v>8.6493190457464497E-5</v>
      </c>
      <c r="F294" s="34">
        <f t="shared" si="15"/>
        <v>-7.5359126164579182E-3</v>
      </c>
      <c r="G294" s="25">
        <f t="shared" ref="G294:G357" si="18">VLOOKUP(B294,$I$37:$AD$5000,$G$34,0)</f>
        <v>0.18873330435954799</v>
      </c>
      <c r="I294" s="31">
        <v>36028</v>
      </c>
      <c r="J294" s="20">
        <v>0.10564266145229299</v>
      </c>
      <c r="K294" s="20">
        <v>1</v>
      </c>
      <c r="L294" s="20">
        <v>0.14362143234674901</v>
      </c>
      <c r="M294" s="20">
        <v>0.32827679768887602</v>
      </c>
      <c r="N294" s="20" t="s">
        <v>111</v>
      </c>
      <c r="O294" s="20">
        <v>0.215220788252065</v>
      </c>
      <c r="P294" s="20">
        <v>0.124147677352762</v>
      </c>
      <c r="Q294" s="20">
        <v>0.18873330435954799</v>
      </c>
      <c r="R294" s="20" t="s">
        <v>111</v>
      </c>
      <c r="S294" s="20"/>
      <c r="T294" s="20"/>
      <c r="U294" s="20"/>
      <c r="V294" s="20"/>
      <c r="W294" s="20"/>
      <c r="X294" s="20"/>
      <c r="Y294" s="20"/>
      <c r="Z294" s="20"/>
      <c r="AD294" s="30"/>
    </row>
    <row r="295" spans="1:30" hidden="1" x14ac:dyDescent="0.25">
      <c r="A295">
        <v>259</v>
      </c>
      <c r="B295" s="15">
        <v>36035</v>
      </c>
      <c r="C295" s="25">
        <f t="shared" si="16"/>
        <v>0.166001737117767</v>
      </c>
      <c r="D295" s="25">
        <f>VLOOKUP(B295,input_BB!$B$19:$L$10000,$D$35,0)</f>
        <v>1027.1400000000001</v>
      </c>
      <c r="E295" s="27">
        <f t="shared" si="17"/>
        <v>0.12021398353040801</v>
      </c>
      <c r="F295" s="34">
        <f t="shared" si="15"/>
        <v>-3.3507410021171413E-2</v>
      </c>
      <c r="G295" s="25" t="str">
        <f t="shared" si="18"/>
        <v>NA</v>
      </c>
      <c r="I295" s="31">
        <v>36035</v>
      </c>
      <c r="J295" s="20">
        <v>0.166001737117767</v>
      </c>
      <c r="K295" s="20">
        <v>0</v>
      </c>
      <c r="L295" s="20">
        <v>0.12587019059346499</v>
      </c>
      <c r="M295" s="20">
        <v>0.34198927441453397</v>
      </c>
      <c r="N295" s="20" t="s">
        <v>111</v>
      </c>
      <c r="O295" s="20">
        <v>0.35979615420087802</v>
      </c>
      <c r="P295" s="20">
        <v>0.17234438079112199</v>
      </c>
      <c r="Q295" s="20" t="s">
        <v>111</v>
      </c>
      <c r="R295" s="20" t="s">
        <v>111</v>
      </c>
      <c r="S295" s="20"/>
      <c r="T295" s="20"/>
      <c r="U295" s="20"/>
      <c r="V295" s="20"/>
      <c r="W295" s="20"/>
      <c r="X295" s="20"/>
      <c r="Y295" s="20"/>
      <c r="Z295" s="20"/>
      <c r="AD295" s="30"/>
    </row>
    <row r="296" spans="1:30" hidden="1" x14ac:dyDescent="0.25">
      <c r="A296">
        <v>260</v>
      </c>
      <c r="B296" s="15">
        <v>36042</v>
      </c>
      <c r="C296" s="25">
        <f t="shared" si="16"/>
        <v>0.14785732328891801</v>
      </c>
      <c r="D296" s="25">
        <f>VLOOKUP(B296,input_BB!$B$19:$L$10000,$D$35,0)</f>
        <v>973.89</v>
      </c>
      <c r="E296" s="27">
        <f t="shared" si="17"/>
        <v>8.4102713221543765E-2</v>
      </c>
      <c r="F296" s="34">
        <f t="shared" ref="F296:F359" si="19">D296/D294-1</f>
        <v>-9.9284155229181326E-2</v>
      </c>
      <c r="G296" s="25">
        <f t="shared" si="18"/>
        <v>0.15500205799623901</v>
      </c>
      <c r="I296" s="31">
        <v>36042</v>
      </c>
      <c r="J296" s="20">
        <v>0.14785732328891801</v>
      </c>
      <c r="K296" s="20">
        <v>0</v>
      </c>
      <c r="L296" s="20">
        <v>0.105175875588149</v>
      </c>
      <c r="M296" s="20">
        <v>0.16308021660410599</v>
      </c>
      <c r="N296" s="20">
        <v>0.150002756200765</v>
      </c>
      <c r="O296" s="20">
        <v>0.16719075500658601</v>
      </c>
      <c r="P296" s="20">
        <v>0.10876510467154001</v>
      </c>
      <c r="Q296" s="20">
        <v>0.15500205799623901</v>
      </c>
      <c r="R296" s="20">
        <v>0.150783233932615</v>
      </c>
      <c r="S296" s="20"/>
      <c r="T296" s="20"/>
      <c r="U296" s="20"/>
      <c r="V296" s="20"/>
      <c r="W296" s="20"/>
      <c r="X296" s="20"/>
      <c r="Y296" s="20"/>
      <c r="Z296" s="20"/>
      <c r="AD296" s="30"/>
    </row>
    <row r="297" spans="1:30" hidden="1" x14ac:dyDescent="0.25">
      <c r="A297">
        <v>261</v>
      </c>
      <c r="B297" s="15">
        <v>36049</v>
      </c>
      <c r="C297" s="25">
        <f t="shared" si="16"/>
        <v>0.105599202215672</v>
      </c>
      <c r="D297" s="25">
        <f>VLOOKUP(B297,input_BB!$B$19:$L$10000,$D$35,0)</f>
        <v>1009.06</v>
      </c>
      <c r="E297" s="27">
        <f t="shared" si="17"/>
        <v>0</v>
      </c>
      <c r="F297" s="34">
        <f t="shared" si="19"/>
        <v>-1.760227427614558E-2</v>
      </c>
      <c r="G297" s="25">
        <f t="shared" si="18"/>
        <v>0.21830175375732</v>
      </c>
      <c r="I297" s="31">
        <v>36049</v>
      </c>
      <c r="J297" s="20">
        <v>0.105599202215672</v>
      </c>
      <c r="K297" s="20">
        <v>0</v>
      </c>
      <c r="L297" s="20">
        <v>5.21589978222953E-2</v>
      </c>
      <c r="M297" s="20">
        <v>0.28501503038346998</v>
      </c>
      <c r="N297" s="20">
        <v>0.17224333924285001</v>
      </c>
      <c r="O297" s="20">
        <v>0.19134855412753499</v>
      </c>
      <c r="P297" s="20">
        <v>8.0932324666529901E-2</v>
      </c>
      <c r="Q297" s="20">
        <v>0.21830175375732</v>
      </c>
      <c r="R297" s="20" t="s">
        <v>111</v>
      </c>
      <c r="S297" s="20"/>
      <c r="T297" s="20"/>
      <c r="U297" s="20"/>
      <c r="V297" s="20"/>
      <c r="W297" s="20"/>
      <c r="X297" s="20"/>
      <c r="Y297" s="20"/>
      <c r="Z297" s="20"/>
      <c r="AD297" s="30"/>
    </row>
    <row r="298" spans="1:30" hidden="1" x14ac:dyDescent="0.25">
      <c r="A298">
        <v>262</v>
      </c>
      <c r="B298" s="15">
        <v>36056</v>
      </c>
      <c r="C298" s="25">
        <f t="shared" si="16"/>
        <v>0.10560230910778</v>
      </c>
      <c r="D298" s="25">
        <f>VLOOKUP(B298,input_BB!$B$19:$L$10000,$D$35,0)</f>
        <v>1020.09</v>
      </c>
      <c r="E298" s="27">
        <f t="shared" si="17"/>
        <v>6.1833808350495065E-6</v>
      </c>
      <c r="F298" s="34">
        <f t="shared" si="19"/>
        <v>4.7438622431691613E-2</v>
      </c>
      <c r="G298" s="25">
        <f t="shared" si="18"/>
        <v>4.1520698802251101E-2</v>
      </c>
      <c r="I298" s="31">
        <v>36056</v>
      </c>
      <c r="J298" s="20">
        <v>0.10560230910778</v>
      </c>
      <c r="K298" s="20">
        <v>0</v>
      </c>
      <c r="L298" s="20">
        <v>0.101634904253944</v>
      </c>
      <c r="M298" s="20">
        <v>0.27338760916257299</v>
      </c>
      <c r="N298" s="20">
        <v>0.17631251490803099</v>
      </c>
      <c r="O298" s="20">
        <v>0.207070775185067</v>
      </c>
      <c r="P298" s="20">
        <v>4.3379974892703101E-2</v>
      </c>
      <c r="Q298" s="20">
        <v>4.1520698802251101E-2</v>
      </c>
      <c r="R298" s="20">
        <v>0.15669352279543</v>
      </c>
      <c r="S298" s="20"/>
      <c r="T298" s="20"/>
      <c r="U298" s="20"/>
      <c r="V298" s="20"/>
      <c r="W298" s="20"/>
      <c r="X298" s="20"/>
      <c r="Y298" s="20"/>
      <c r="Z298" s="20"/>
      <c r="AD298" s="30"/>
    </row>
    <row r="299" spans="1:30" hidden="1" x14ac:dyDescent="0.25">
      <c r="A299">
        <v>263</v>
      </c>
      <c r="B299" s="15">
        <v>36063</v>
      </c>
      <c r="C299" s="25">
        <f t="shared" si="16"/>
        <v>0.10560230910778</v>
      </c>
      <c r="D299" s="25">
        <f>VLOOKUP(B299,input_BB!$B$19:$L$10000,$D$35,0)</f>
        <v>1044.75</v>
      </c>
      <c r="E299" s="27">
        <f t="shared" si="17"/>
        <v>6.1833808350495065E-6</v>
      </c>
      <c r="F299" s="34">
        <f t="shared" si="19"/>
        <v>3.5369551860147119E-2</v>
      </c>
      <c r="G299" s="25">
        <f t="shared" si="18"/>
        <v>4.1520698802251101E-2</v>
      </c>
      <c r="I299" s="31">
        <v>36063</v>
      </c>
      <c r="J299" s="20">
        <v>0.10560230910778</v>
      </c>
      <c r="K299" s="20">
        <v>1</v>
      </c>
      <c r="L299" s="20">
        <v>0.101634904253944</v>
      </c>
      <c r="M299" s="20">
        <v>0.27338760916257299</v>
      </c>
      <c r="N299" s="20">
        <v>0.17631251490803099</v>
      </c>
      <c r="O299" s="20">
        <v>0.207070775185067</v>
      </c>
      <c r="P299" s="20">
        <v>4.3379974892703101E-2</v>
      </c>
      <c r="Q299" s="20">
        <v>4.1520698802251101E-2</v>
      </c>
      <c r="R299" s="20">
        <v>0.15669352279543</v>
      </c>
      <c r="S299" s="20"/>
      <c r="T299" s="20"/>
      <c r="U299" s="20"/>
      <c r="V299" s="20"/>
      <c r="W299" s="20"/>
      <c r="X299" s="20"/>
      <c r="Y299" s="20"/>
      <c r="Z299" s="20"/>
      <c r="AD299" s="30"/>
    </row>
    <row r="300" spans="1:30" hidden="1" x14ac:dyDescent="0.25">
      <c r="A300">
        <v>264</v>
      </c>
      <c r="B300" s="15">
        <v>36070</v>
      </c>
      <c r="C300" s="25">
        <f t="shared" si="16"/>
        <v>0.13844273984432201</v>
      </c>
      <c r="D300" s="25">
        <f>VLOOKUP(B300,input_BB!$B$19:$L$10000,$D$35,0)</f>
        <v>1002.6</v>
      </c>
      <c r="E300" s="27">
        <f t="shared" si="17"/>
        <v>6.5365675430186732E-2</v>
      </c>
      <c r="F300" s="34">
        <f t="shared" si="19"/>
        <v>-1.7145545981236965E-2</v>
      </c>
      <c r="G300" s="25">
        <f t="shared" si="18"/>
        <v>4.1520698802251101E-2</v>
      </c>
      <c r="I300" s="31">
        <v>36070</v>
      </c>
      <c r="J300" s="20">
        <v>0.13844273984432201</v>
      </c>
      <c r="K300" s="20">
        <v>0</v>
      </c>
      <c r="L300" s="20">
        <v>0.101634904253944</v>
      </c>
      <c r="M300" s="20">
        <v>0.27338760916257299</v>
      </c>
      <c r="N300" s="20">
        <v>0.17631251490803099</v>
      </c>
      <c r="O300" s="20">
        <v>0.207070775185067</v>
      </c>
      <c r="P300" s="20">
        <v>4.3379974892703101E-2</v>
      </c>
      <c r="Q300" s="20">
        <v>4.1520698802251101E-2</v>
      </c>
      <c r="R300" s="20">
        <v>0.15669352279543</v>
      </c>
      <c r="S300" s="20"/>
      <c r="T300" s="20"/>
      <c r="U300" s="20"/>
      <c r="V300" s="20"/>
      <c r="W300" s="20"/>
      <c r="X300" s="20"/>
      <c r="Y300" s="20"/>
      <c r="Z300" s="20"/>
      <c r="AD300" s="30"/>
    </row>
    <row r="301" spans="1:30" hidden="1" x14ac:dyDescent="0.25">
      <c r="A301">
        <v>265</v>
      </c>
      <c r="B301" s="15">
        <v>36077</v>
      </c>
      <c r="C301" s="25">
        <f t="shared" si="16"/>
        <v>0.22452861070632901</v>
      </c>
      <c r="D301" s="25">
        <f>VLOOKUP(B301,input_BB!$B$19:$L$10000,$D$35,0)</f>
        <v>984.39</v>
      </c>
      <c r="E301" s="27">
        <f t="shared" si="17"/>
        <v>0.23669499925376694</v>
      </c>
      <c r="F301" s="34">
        <f t="shared" si="19"/>
        <v>-5.7774587221823381E-2</v>
      </c>
      <c r="G301" s="25" t="str">
        <f t="shared" si="18"/>
        <v>NA</v>
      </c>
      <c r="I301" s="31">
        <v>36077</v>
      </c>
      <c r="J301" s="20">
        <v>0.22452861070632901</v>
      </c>
      <c r="K301" s="20">
        <v>0</v>
      </c>
      <c r="L301" s="20">
        <v>0.133052983726691</v>
      </c>
      <c r="M301" s="20">
        <v>0.286381294686754</v>
      </c>
      <c r="N301" s="20">
        <v>0.16880267862055601</v>
      </c>
      <c r="O301" s="20">
        <v>0.21170851185093501</v>
      </c>
      <c r="P301" s="20">
        <v>4.0017598568480001E-2</v>
      </c>
      <c r="Q301" s="20" t="s">
        <v>111</v>
      </c>
      <c r="R301" s="20">
        <v>0.16003693254658399</v>
      </c>
      <c r="S301" s="20"/>
      <c r="T301" s="20"/>
      <c r="U301" s="20"/>
      <c r="V301" s="20"/>
      <c r="W301" s="20"/>
      <c r="X301" s="20"/>
      <c r="Y301" s="20"/>
      <c r="Z301" s="20"/>
      <c r="AD301" s="30"/>
    </row>
    <row r="302" spans="1:30" hidden="1" x14ac:dyDescent="0.25">
      <c r="A302">
        <v>266</v>
      </c>
      <c r="B302" s="15">
        <v>36084</v>
      </c>
      <c r="C302" s="25">
        <f t="shared" si="16"/>
        <v>0.241314351558685</v>
      </c>
      <c r="D302" s="25">
        <f>VLOOKUP(B302,input_BB!$B$19:$L$10000,$D$35,0)</f>
        <v>1056.42</v>
      </c>
      <c r="E302" s="27">
        <f t="shared" si="17"/>
        <v>0.27010221929248801</v>
      </c>
      <c r="F302" s="34">
        <f t="shared" si="19"/>
        <v>5.3680430879712748E-2</v>
      </c>
      <c r="G302" s="25" t="str">
        <f t="shared" si="18"/>
        <v>NA</v>
      </c>
      <c r="I302" s="31">
        <v>36084</v>
      </c>
      <c r="J302" s="20">
        <v>0.241314351558685</v>
      </c>
      <c r="K302" s="20">
        <v>0</v>
      </c>
      <c r="L302" s="20">
        <v>0.13504748900396499</v>
      </c>
      <c r="M302" s="20">
        <v>0.27839952221585001</v>
      </c>
      <c r="N302" s="20">
        <v>0.16936087893059101</v>
      </c>
      <c r="O302" s="20">
        <v>0.21659210615053601</v>
      </c>
      <c r="P302" s="20">
        <v>4.0135220588506798E-2</v>
      </c>
      <c r="Q302" s="20" t="s">
        <v>111</v>
      </c>
      <c r="R302" s="20">
        <v>0.16046478311055201</v>
      </c>
      <c r="S302" s="20"/>
      <c r="T302" s="20"/>
      <c r="U302" s="20"/>
      <c r="V302" s="20"/>
      <c r="W302" s="20"/>
      <c r="X302" s="20"/>
      <c r="Y302" s="20"/>
      <c r="Z302" s="20"/>
      <c r="AD302" s="30"/>
    </row>
    <row r="303" spans="1:30" hidden="1" x14ac:dyDescent="0.25">
      <c r="A303">
        <v>267</v>
      </c>
      <c r="B303" s="15">
        <v>36091</v>
      </c>
      <c r="C303" s="25">
        <f t="shared" si="16"/>
        <v>0.107841931283474</v>
      </c>
      <c r="D303" s="25">
        <f>VLOOKUP(B303,input_BB!$B$19:$L$10000,$D$35,0)</f>
        <v>1070.67</v>
      </c>
      <c r="E303" s="27">
        <f t="shared" si="17"/>
        <v>4.4635112691365827E-3</v>
      </c>
      <c r="F303" s="34">
        <f t="shared" si="19"/>
        <v>8.76481882180844E-2</v>
      </c>
      <c r="G303" s="25">
        <f t="shared" si="18"/>
        <v>4.0328107695294303E-2</v>
      </c>
      <c r="I303" s="31">
        <v>36091</v>
      </c>
      <c r="J303" s="20">
        <v>0.107841931283474</v>
      </c>
      <c r="K303" s="20">
        <v>0</v>
      </c>
      <c r="L303" s="20">
        <v>0.14950184080481299</v>
      </c>
      <c r="M303" s="20">
        <v>0.26498676442781199</v>
      </c>
      <c r="N303" s="20">
        <v>0.211561344419018</v>
      </c>
      <c r="O303" s="20">
        <v>0.14152180626607999</v>
      </c>
      <c r="P303" s="20">
        <v>6.7978123159088494E-2</v>
      </c>
      <c r="Q303" s="20">
        <v>4.0328107695294303E-2</v>
      </c>
      <c r="R303" s="20">
        <v>0.124122013227894</v>
      </c>
      <c r="S303" s="20"/>
      <c r="T303" s="20"/>
      <c r="U303" s="20"/>
      <c r="V303" s="20"/>
      <c r="W303" s="20"/>
      <c r="X303" s="20"/>
      <c r="Y303" s="20"/>
      <c r="Z303" s="20"/>
      <c r="AD303" s="30"/>
    </row>
    <row r="304" spans="1:30" hidden="1" x14ac:dyDescent="0.25">
      <c r="A304">
        <v>268</v>
      </c>
      <c r="B304" s="15">
        <v>36098</v>
      </c>
      <c r="C304" s="25">
        <f t="shared" si="16"/>
        <v>0.107940055429935</v>
      </c>
      <c r="D304" s="25">
        <f>VLOOKUP(B304,input_BB!$B$19:$L$10000,$D$35,0)</f>
        <v>1098.67</v>
      </c>
      <c r="E304" s="27">
        <f t="shared" si="17"/>
        <v>4.6587993401706511E-3</v>
      </c>
      <c r="F304" s="34">
        <f t="shared" si="19"/>
        <v>3.999356316616498E-2</v>
      </c>
      <c r="G304" s="25" t="str">
        <f t="shared" si="18"/>
        <v>NA</v>
      </c>
      <c r="I304" s="31">
        <v>36098</v>
      </c>
      <c r="J304" s="20">
        <v>0.107940055429935</v>
      </c>
      <c r="K304" s="20">
        <v>0</v>
      </c>
      <c r="L304" s="20">
        <v>0.16460767519862499</v>
      </c>
      <c r="M304" s="20">
        <v>0.31812172750613898</v>
      </c>
      <c r="N304" s="20">
        <v>0.21233546947120699</v>
      </c>
      <c r="O304" s="20" t="s">
        <v>111</v>
      </c>
      <c r="P304" s="20">
        <v>0.10604374465579</v>
      </c>
      <c r="Q304" s="20" t="s">
        <v>111</v>
      </c>
      <c r="R304" s="20">
        <v>0.19889138316823901</v>
      </c>
      <c r="S304" s="20"/>
      <c r="T304" s="20"/>
      <c r="U304" s="20"/>
      <c r="V304" s="20"/>
      <c r="W304" s="20"/>
      <c r="X304" s="20"/>
      <c r="Y304" s="20"/>
      <c r="Z304" s="20"/>
      <c r="AD304" s="30"/>
    </row>
    <row r="305" spans="1:30" hidden="1" x14ac:dyDescent="0.25">
      <c r="A305">
        <v>269</v>
      </c>
      <c r="B305" s="15">
        <v>36105</v>
      </c>
      <c r="C305" s="25">
        <f t="shared" si="16"/>
        <v>0.107940055429935</v>
      </c>
      <c r="D305" s="25">
        <f>VLOOKUP(B305,input_BB!$B$19:$L$10000,$D$35,0)</f>
        <v>1141.01</v>
      </c>
      <c r="E305" s="27">
        <f t="shared" si="17"/>
        <v>4.6587993401706511E-3</v>
      </c>
      <c r="F305" s="34">
        <f t="shared" si="19"/>
        <v>6.5697180270297917E-2</v>
      </c>
      <c r="G305" s="25" t="str">
        <f t="shared" si="18"/>
        <v>NA</v>
      </c>
      <c r="I305" s="31">
        <v>36105</v>
      </c>
      <c r="J305" s="20">
        <v>0.107940055429935</v>
      </c>
      <c r="K305" s="20">
        <v>0</v>
      </c>
      <c r="L305" s="20">
        <v>0.16460767519862499</v>
      </c>
      <c r="M305" s="20">
        <v>0.31812172750613898</v>
      </c>
      <c r="N305" s="20">
        <v>0.21233546947120699</v>
      </c>
      <c r="O305" s="20" t="s">
        <v>111</v>
      </c>
      <c r="P305" s="20">
        <v>0.10604374465579</v>
      </c>
      <c r="Q305" s="20" t="s">
        <v>111</v>
      </c>
      <c r="R305" s="20">
        <v>0.19889138316823901</v>
      </c>
      <c r="S305" s="20"/>
      <c r="T305" s="20"/>
      <c r="U305" s="20"/>
      <c r="V305" s="20"/>
      <c r="W305" s="20"/>
      <c r="X305" s="20"/>
      <c r="Y305" s="20"/>
      <c r="Z305" s="20"/>
      <c r="AD305" s="30"/>
    </row>
    <row r="306" spans="1:30" hidden="1" x14ac:dyDescent="0.25">
      <c r="A306">
        <v>270</v>
      </c>
      <c r="B306" s="15">
        <v>36112</v>
      </c>
      <c r="C306" s="25">
        <f t="shared" si="16"/>
        <v>0.107940055429935</v>
      </c>
      <c r="D306" s="25">
        <f>VLOOKUP(B306,input_BB!$B$19:$L$10000,$D$35,0)</f>
        <v>1125.72</v>
      </c>
      <c r="E306" s="27">
        <f t="shared" si="17"/>
        <v>4.6587993401706511E-3</v>
      </c>
      <c r="F306" s="34">
        <f t="shared" si="19"/>
        <v>2.4620677728526275E-2</v>
      </c>
      <c r="G306" s="25" t="str">
        <f t="shared" si="18"/>
        <v>NA</v>
      </c>
      <c r="I306" s="31">
        <v>36112</v>
      </c>
      <c r="J306" s="20">
        <v>0.107940055429935</v>
      </c>
      <c r="K306" s="20">
        <v>0</v>
      </c>
      <c r="L306" s="20">
        <v>0.16460767519862499</v>
      </c>
      <c r="M306" s="20">
        <v>0.31812172750613898</v>
      </c>
      <c r="N306" s="20">
        <v>0.21233546947120699</v>
      </c>
      <c r="O306" s="20" t="s">
        <v>111</v>
      </c>
      <c r="P306" s="20">
        <v>0.10604374465579</v>
      </c>
      <c r="Q306" s="20" t="s">
        <v>111</v>
      </c>
      <c r="R306" s="20">
        <v>0.19889138316823901</v>
      </c>
      <c r="S306" s="20"/>
      <c r="T306" s="20"/>
      <c r="U306" s="20"/>
      <c r="V306" s="20"/>
      <c r="W306" s="20"/>
      <c r="X306" s="20"/>
      <c r="Y306" s="20"/>
      <c r="Z306" s="20"/>
      <c r="AD306" s="30"/>
    </row>
    <row r="307" spans="1:30" hidden="1" x14ac:dyDescent="0.25">
      <c r="A307">
        <v>271</v>
      </c>
      <c r="B307" s="15">
        <v>36119</v>
      </c>
      <c r="C307" s="25">
        <f t="shared" si="16"/>
        <v>0.107940055429935</v>
      </c>
      <c r="D307" s="25">
        <f>VLOOKUP(B307,input_BB!$B$19:$L$10000,$D$35,0)</f>
        <v>1163.55</v>
      </c>
      <c r="E307" s="27">
        <f t="shared" si="17"/>
        <v>4.6587993401706511E-3</v>
      </c>
      <c r="F307" s="34">
        <f t="shared" si="19"/>
        <v>1.9754428094407528E-2</v>
      </c>
      <c r="G307" s="25" t="str">
        <f t="shared" si="18"/>
        <v>NA</v>
      </c>
      <c r="I307" s="31">
        <v>36119</v>
      </c>
      <c r="J307" s="20">
        <v>0.107940055429935</v>
      </c>
      <c r="K307" s="20">
        <v>0</v>
      </c>
      <c r="L307" s="20">
        <v>0.16460767519862499</v>
      </c>
      <c r="M307" s="20">
        <v>0.31812172750613898</v>
      </c>
      <c r="N307" s="20">
        <v>0.21233546947120699</v>
      </c>
      <c r="O307" s="20" t="s">
        <v>111</v>
      </c>
      <c r="P307" s="20">
        <v>0.10604374465579</v>
      </c>
      <c r="Q307" s="20" t="s">
        <v>111</v>
      </c>
      <c r="R307" s="20">
        <v>0.19889138316823901</v>
      </c>
      <c r="S307" s="20"/>
      <c r="T307" s="20"/>
      <c r="U307" s="20"/>
      <c r="V307" s="20"/>
      <c r="W307" s="20"/>
      <c r="X307" s="20"/>
      <c r="Y307" s="20"/>
      <c r="Z307" s="20"/>
      <c r="AD307" s="30"/>
    </row>
    <row r="308" spans="1:30" hidden="1" x14ac:dyDescent="0.25">
      <c r="A308">
        <v>272</v>
      </c>
      <c r="B308" s="15">
        <v>36126</v>
      </c>
      <c r="C308" s="25">
        <f t="shared" si="16"/>
        <v>0.107940055429935</v>
      </c>
      <c r="D308" s="25">
        <f>VLOOKUP(B308,input_BB!$B$19:$L$10000,$D$35,0)</f>
        <v>1192.33</v>
      </c>
      <c r="E308" s="27">
        <f t="shared" si="17"/>
        <v>4.6587993401706511E-3</v>
      </c>
      <c r="F308" s="34">
        <f t="shared" si="19"/>
        <v>5.9171019436449424E-2</v>
      </c>
      <c r="G308" s="25" t="str">
        <f t="shared" si="18"/>
        <v>NA</v>
      </c>
      <c r="I308" s="31">
        <v>36126</v>
      </c>
      <c r="J308" s="20">
        <v>0.107940055429935</v>
      </c>
      <c r="K308" s="20">
        <v>0</v>
      </c>
      <c r="L308" s="20">
        <v>0.16460767519862499</v>
      </c>
      <c r="M308" s="20">
        <v>0.31812172750613898</v>
      </c>
      <c r="N308" s="20">
        <v>0.21233546947120699</v>
      </c>
      <c r="O308" s="20" t="s">
        <v>111</v>
      </c>
      <c r="P308" s="20">
        <v>0.10604374465579</v>
      </c>
      <c r="Q308" s="20" t="s">
        <v>111</v>
      </c>
      <c r="R308" s="20">
        <v>0.19889138316823901</v>
      </c>
      <c r="S308" s="20"/>
      <c r="T308" s="20"/>
      <c r="U308" s="20"/>
      <c r="V308" s="20"/>
      <c r="W308" s="20"/>
      <c r="X308" s="20"/>
      <c r="Y308" s="20"/>
      <c r="Z308" s="20"/>
      <c r="AD308" s="30"/>
    </row>
    <row r="309" spans="1:30" hidden="1" x14ac:dyDescent="0.25">
      <c r="A309">
        <v>273</v>
      </c>
      <c r="B309" s="15">
        <v>36133</v>
      </c>
      <c r="C309" s="25">
        <f t="shared" si="16"/>
        <v>0.107940055429935</v>
      </c>
      <c r="D309" s="25">
        <f>VLOOKUP(B309,input_BB!$B$19:$L$10000,$D$35,0)</f>
        <v>1176.74</v>
      </c>
      <c r="E309" s="27">
        <f t="shared" si="17"/>
        <v>4.6587993401706511E-3</v>
      </c>
      <c r="F309" s="34">
        <f t="shared" si="19"/>
        <v>1.1335997593571401E-2</v>
      </c>
      <c r="G309" s="25" t="str">
        <f t="shared" si="18"/>
        <v>NA</v>
      </c>
      <c r="I309" s="31">
        <v>36133</v>
      </c>
      <c r="J309" s="20">
        <v>0.107940055429935</v>
      </c>
      <c r="K309" s="20">
        <v>0</v>
      </c>
      <c r="L309" s="20">
        <v>0.16460767519862499</v>
      </c>
      <c r="M309" s="20">
        <v>0.31812172750613898</v>
      </c>
      <c r="N309" s="20">
        <v>0.21233546947120699</v>
      </c>
      <c r="O309" s="20" t="s">
        <v>111</v>
      </c>
      <c r="P309" s="20">
        <v>0.10604374465579</v>
      </c>
      <c r="Q309" s="20" t="s">
        <v>111</v>
      </c>
      <c r="R309" s="20">
        <v>0.19889138316823901</v>
      </c>
      <c r="S309" s="20"/>
      <c r="T309" s="20"/>
      <c r="U309" s="20"/>
      <c r="V309" s="20"/>
      <c r="W309" s="20"/>
      <c r="X309" s="20"/>
      <c r="Y309" s="20"/>
      <c r="Z309" s="20"/>
      <c r="AD309" s="30"/>
    </row>
    <row r="310" spans="1:30" hidden="1" x14ac:dyDescent="0.25">
      <c r="A310">
        <v>274</v>
      </c>
      <c r="B310" s="15">
        <v>36140</v>
      </c>
      <c r="C310" s="25">
        <f t="shared" si="16"/>
        <v>0.107940055429935</v>
      </c>
      <c r="D310" s="25">
        <f>VLOOKUP(B310,input_BB!$B$19:$L$10000,$D$35,0)</f>
        <v>1166.46</v>
      </c>
      <c r="E310" s="27">
        <f t="shared" si="17"/>
        <v>4.6587993401706511E-3</v>
      </c>
      <c r="F310" s="34">
        <f t="shared" si="19"/>
        <v>-2.1697013410716726E-2</v>
      </c>
      <c r="G310" s="25" t="str">
        <f t="shared" si="18"/>
        <v>NA</v>
      </c>
      <c r="I310" s="31">
        <v>36140</v>
      </c>
      <c r="J310" s="20">
        <v>0.107940055429935</v>
      </c>
      <c r="K310" s="20">
        <v>0</v>
      </c>
      <c r="L310" s="20">
        <v>0.16460767519862499</v>
      </c>
      <c r="M310" s="20">
        <v>0.31812172750613898</v>
      </c>
      <c r="N310" s="20">
        <v>0.21233546947120699</v>
      </c>
      <c r="O310" s="20" t="s">
        <v>111</v>
      </c>
      <c r="P310" s="20">
        <v>0.10604374465579</v>
      </c>
      <c r="Q310" s="20" t="s">
        <v>111</v>
      </c>
      <c r="R310" s="20">
        <v>0.19889138316823901</v>
      </c>
      <c r="S310" s="20"/>
      <c r="T310" s="20"/>
      <c r="U310" s="20"/>
      <c r="V310" s="20"/>
      <c r="W310" s="20"/>
      <c r="X310" s="20"/>
      <c r="Y310" s="20"/>
      <c r="Z310" s="20"/>
      <c r="AD310" s="30"/>
    </row>
    <row r="311" spans="1:30" hidden="1" x14ac:dyDescent="0.25">
      <c r="A311">
        <v>275</v>
      </c>
      <c r="B311" s="15">
        <v>36147</v>
      </c>
      <c r="C311" s="25">
        <f t="shared" si="16"/>
        <v>0.107940055429935</v>
      </c>
      <c r="D311" s="25">
        <f>VLOOKUP(B311,input_BB!$B$19:$L$10000,$D$35,0)</f>
        <v>1188.03</v>
      </c>
      <c r="E311" s="27">
        <f t="shared" si="17"/>
        <v>4.6587993401706511E-3</v>
      </c>
      <c r="F311" s="34">
        <f t="shared" si="19"/>
        <v>9.5943029046348105E-3</v>
      </c>
      <c r="G311" s="25" t="str">
        <f t="shared" si="18"/>
        <v>NA</v>
      </c>
      <c r="I311" s="31">
        <v>36147</v>
      </c>
      <c r="J311" s="20">
        <v>0.107940055429935</v>
      </c>
      <c r="K311" s="20">
        <v>0</v>
      </c>
      <c r="L311" s="20">
        <v>0.16460767519862499</v>
      </c>
      <c r="M311" s="20">
        <v>0.31812172750613898</v>
      </c>
      <c r="N311" s="20">
        <v>0.21233546947120699</v>
      </c>
      <c r="O311" s="20" t="s">
        <v>111</v>
      </c>
      <c r="P311" s="20">
        <v>0.10604374465579</v>
      </c>
      <c r="Q311" s="20" t="s">
        <v>111</v>
      </c>
      <c r="R311" s="20">
        <v>0.19889138316823901</v>
      </c>
      <c r="S311" s="20"/>
      <c r="T311" s="20"/>
      <c r="U311" s="20"/>
      <c r="V311" s="20"/>
      <c r="W311" s="20"/>
      <c r="X311" s="20"/>
      <c r="Y311" s="20"/>
      <c r="Z311" s="20"/>
      <c r="AD311" s="30"/>
    </row>
    <row r="312" spans="1:30" hidden="1" x14ac:dyDescent="0.25">
      <c r="A312">
        <v>276</v>
      </c>
      <c r="B312" s="15">
        <v>36154</v>
      </c>
      <c r="C312" s="25">
        <f t="shared" si="16"/>
        <v>0.107940055429935</v>
      </c>
      <c r="D312" s="25">
        <f>VLOOKUP(B312,input_BB!$B$19:$L$10000,$D$35,0)</f>
        <v>1226.27</v>
      </c>
      <c r="E312" s="27">
        <f t="shared" si="17"/>
        <v>4.6587993401706511E-3</v>
      </c>
      <c r="F312" s="34">
        <f t="shared" si="19"/>
        <v>5.1274797249798443E-2</v>
      </c>
      <c r="G312" s="25" t="str">
        <f t="shared" si="18"/>
        <v>NA</v>
      </c>
      <c r="I312" s="31">
        <v>36154</v>
      </c>
      <c r="J312" s="20">
        <v>0.107940055429935</v>
      </c>
      <c r="K312" s="20">
        <v>0</v>
      </c>
      <c r="L312" s="20">
        <v>0.16460767519862499</v>
      </c>
      <c r="M312" s="20">
        <v>0.31812172750613898</v>
      </c>
      <c r="N312" s="20">
        <v>0.21233546947120699</v>
      </c>
      <c r="O312" s="20" t="s">
        <v>111</v>
      </c>
      <c r="P312" s="20">
        <v>0.10604374465579</v>
      </c>
      <c r="Q312" s="20" t="s">
        <v>111</v>
      </c>
      <c r="R312" s="20">
        <v>0.19889138316823901</v>
      </c>
      <c r="S312" s="20"/>
      <c r="T312" s="20"/>
      <c r="U312" s="20"/>
      <c r="V312" s="20"/>
      <c r="W312" s="20"/>
      <c r="X312" s="20"/>
      <c r="Y312" s="20"/>
      <c r="Z312" s="20"/>
      <c r="AD312" s="30"/>
    </row>
    <row r="313" spans="1:30" hidden="1" x14ac:dyDescent="0.25">
      <c r="A313">
        <v>277</v>
      </c>
      <c r="B313" s="15">
        <v>36161</v>
      </c>
      <c r="C313" s="25">
        <f t="shared" si="16"/>
        <v>0.107940055429935</v>
      </c>
      <c r="D313" s="25">
        <f>VLOOKUP(B313,input_BB!$B$19:$L$10000,$D$35,0)</f>
        <v>1229.23</v>
      </c>
      <c r="E313" s="27">
        <f t="shared" si="17"/>
        <v>4.6587993401706511E-3</v>
      </c>
      <c r="F313" s="34">
        <f t="shared" si="19"/>
        <v>3.467925894127255E-2</v>
      </c>
      <c r="G313" s="25" t="str">
        <f t="shared" si="18"/>
        <v>NA</v>
      </c>
      <c r="I313" s="31">
        <v>36161</v>
      </c>
      <c r="J313" s="20">
        <v>0.107940055429935</v>
      </c>
      <c r="K313" s="20">
        <v>0</v>
      </c>
      <c r="L313" s="20">
        <v>0.16460767519862499</v>
      </c>
      <c r="M313" s="20">
        <v>0.31812172750613898</v>
      </c>
      <c r="N313" s="20">
        <v>0.21233546947120699</v>
      </c>
      <c r="O313" s="20" t="s">
        <v>111</v>
      </c>
      <c r="P313" s="20">
        <v>0.10604374465579</v>
      </c>
      <c r="Q313" s="20" t="s">
        <v>111</v>
      </c>
      <c r="R313" s="20">
        <v>0.19889138316823901</v>
      </c>
      <c r="S313" s="20"/>
      <c r="T313" s="20"/>
      <c r="U313" s="20"/>
      <c r="V313" s="20"/>
      <c r="W313" s="20"/>
      <c r="X313" s="20"/>
      <c r="Y313" s="20"/>
      <c r="Z313" s="20"/>
      <c r="AD313" s="30"/>
    </row>
    <row r="314" spans="1:30" hidden="1" x14ac:dyDescent="0.25">
      <c r="A314">
        <v>278</v>
      </c>
      <c r="B314" s="15">
        <v>36168</v>
      </c>
      <c r="C314" s="25">
        <f t="shared" si="16"/>
        <v>0.184283211827278</v>
      </c>
      <c r="D314" s="25">
        <f>VLOOKUP(B314,input_BB!$B$19:$L$10000,$D$35,0)</f>
        <v>1275.0899999999999</v>
      </c>
      <c r="E314" s="27">
        <f t="shared" si="17"/>
        <v>0.15659803435216418</v>
      </c>
      <c r="F314" s="34">
        <f t="shared" si="19"/>
        <v>3.981178696371912E-2</v>
      </c>
      <c r="G314" s="25" t="str">
        <f t="shared" si="18"/>
        <v>NA</v>
      </c>
      <c r="I314" s="31">
        <v>36168</v>
      </c>
      <c r="J314" s="20">
        <v>0.184283211827278</v>
      </c>
      <c r="K314" s="20">
        <v>0</v>
      </c>
      <c r="L314" s="20">
        <v>0.16460767519862499</v>
      </c>
      <c r="M314" s="20">
        <v>0.31812172750613898</v>
      </c>
      <c r="N314" s="20">
        <v>0.21233546947120699</v>
      </c>
      <c r="O314" s="20" t="s">
        <v>111</v>
      </c>
      <c r="P314" s="20">
        <v>0.10604374465579</v>
      </c>
      <c r="Q314" s="20" t="s">
        <v>111</v>
      </c>
      <c r="R314" s="20">
        <v>0.19889138316823901</v>
      </c>
      <c r="S314" s="20"/>
      <c r="T314" s="20"/>
      <c r="U314" s="20"/>
      <c r="V314" s="20"/>
      <c r="W314" s="20"/>
      <c r="X314" s="20"/>
      <c r="Y314" s="20"/>
      <c r="Z314" s="20"/>
      <c r="AD314" s="30"/>
    </row>
    <row r="315" spans="1:30" hidden="1" x14ac:dyDescent="0.25">
      <c r="A315">
        <v>279</v>
      </c>
      <c r="B315" s="15">
        <v>36175</v>
      </c>
      <c r="C315" s="25">
        <f t="shared" si="16"/>
        <v>0.181334763765335</v>
      </c>
      <c r="D315" s="25">
        <f>VLOOKUP(B315,input_BB!$B$19:$L$10000,$D$35,0)</f>
        <v>1243.26</v>
      </c>
      <c r="E315" s="27">
        <f t="shared" si="17"/>
        <v>0.15072999110972096</v>
      </c>
      <c r="F315" s="34">
        <f t="shared" si="19"/>
        <v>1.1413649195024522E-2</v>
      </c>
      <c r="G315" s="25" t="str">
        <f t="shared" si="18"/>
        <v>NA</v>
      </c>
      <c r="I315" s="31">
        <v>36175</v>
      </c>
      <c r="J315" s="20">
        <v>0.181334763765335</v>
      </c>
      <c r="K315" s="20">
        <v>0</v>
      </c>
      <c r="L315" s="20">
        <v>0.16460767519862499</v>
      </c>
      <c r="M315" s="20">
        <v>0.31812172750613898</v>
      </c>
      <c r="N315" s="20">
        <v>0.21233546947120699</v>
      </c>
      <c r="O315" s="20" t="s">
        <v>111</v>
      </c>
      <c r="P315" s="20">
        <v>0.10604374465579</v>
      </c>
      <c r="Q315" s="20" t="s">
        <v>111</v>
      </c>
      <c r="R315" s="20">
        <v>0.19889138316823901</v>
      </c>
      <c r="S315" s="20"/>
      <c r="T315" s="20"/>
      <c r="U315" s="20"/>
      <c r="V315" s="20"/>
      <c r="W315" s="20"/>
      <c r="X315" s="20"/>
      <c r="Y315" s="20"/>
      <c r="Z315" s="20"/>
      <c r="AD315" s="30"/>
    </row>
    <row r="316" spans="1:30" hidden="1" x14ac:dyDescent="0.25">
      <c r="A316">
        <v>280</v>
      </c>
      <c r="B316" s="15">
        <v>36182</v>
      </c>
      <c r="C316" s="25">
        <f t="shared" si="16"/>
        <v>0.107941247522831</v>
      </c>
      <c r="D316" s="25">
        <f>VLOOKUP(B316,input_BB!$B$19:$L$10000,$D$35,0)</f>
        <v>1225.19</v>
      </c>
      <c r="E316" s="27">
        <f t="shared" si="17"/>
        <v>4.6611718603968245E-3</v>
      </c>
      <c r="F316" s="34">
        <f t="shared" si="19"/>
        <v>-3.9134492467198245E-2</v>
      </c>
      <c r="G316" s="25" t="str">
        <f t="shared" si="18"/>
        <v>NA</v>
      </c>
      <c r="I316" s="31">
        <v>36182</v>
      </c>
      <c r="J316" s="20">
        <v>0.107941247522831</v>
      </c>
      <c r="K316" s="20">
        <v>0</v>
      </c>
      <c r="L316" s="20">
        <v>0.16445725429635399</v>
      </c>
      <c r="M316" s="20">
        <v>0.338964613302916</v>
      </c>
      <c r="N316" s="20">
        <v>0.20695944263678301</v>
      </c>
      <c r="O316" s="20" t="s">
        <v>111</v>
      </c>
      <c r="P316" s="20">
        <v>7.8128811005598001E-2</v>
      </c>
      <c r="Q316" s="20" t="s">
        <v>111</v>
      </c>
      <c r="R316" s="20">
        <v>0.21148987875834899</v>
      </c>
      <c r="S316" s="20"/>
      <c r="T316" s="20"/>
      <c r="U316" s="20"/>
      <c r="V316" s="20"/>
      <c r="W316" s="20"/>
      <c r="X316" s="20"/>
      <c r="Y316" s="20"/>
      <c r="Z316" s="20"/>
      <c r="AD316" s="30"/>
    </row>
    <row r="317" spans="1:30" hidden="1" x14ac:dyDescent="0.25">
      <c r="A317">
        <v>281</v>
      </c>
      <c r="B317" s="15">
        <v>36189</v>
      </c>
      <c r="C317" s="25">
        <f t="shared" si="16"/>
        <v>0.176431715488434</v>
      </c>
      <c r="D317" s="25">
        <f>VLOOKUP(B317,input_BB!$B$19:$L$10000,$D$35,0)</f>
        <v>1279.6400000000001</v>
      </c>
      <c r="E317" s="27">
        <f t="shared" si="17"/>
        <v>0.14097187473656642</v>
      </c>
      <c r="F317" s="34">
        <f t="shared" si="19"/>
        <v>2.9261779515145747E-2</v>
      </c>
      <c r="G317" s="25" t="str">
        <f t="shared" si="18"/>
        <v>NA</v>
      </c>
      <c r="I317" s="31">
        <v>36189</v>
      </c>
      <c r="J317" s="20">
        <v>0.176431715488434</v>
      </c>
      <c r="K317" s="20">
        <v>0</v>
      </c>
      <c r="L317" s="20">
        <v>0.12758345542029101</v>
      </c>
      <c r="M317" s="20">
        <v>0.30341842368196198</v>
      </c>
      <c r="N317" s="20">
        <v>0.21357992486952501</v>
      </c>
      <c r="O317" s="20" t="s">
        <v>111</v>
      </c>
      <c r="P317" s="20">
        <v>0.13726740315924099</v>
      </c>
      <c r="Q317" s="20" t="s">
        <v>111</v>
      </c>
      <c r="R317" s="20">
        <v>0.21815079286898101</v>
      </c>
      <c r="S317" s="20"/>
      <c r="T317" s="20"/>
      <c r="U317" s="20"/>
      <c r="V317" s="20"/>
      <c r="W317" s="20"/>
      <c r="X317" s="20"/>
      <c r="Y317" s="20"/>
      <c r="Z317" s="20"/>
      <c r="AD317" s="30"/>
    </row>
    <row r="318" spans="1:30" hidden="1" x14ac:dyDescent="0.25">
      <c r="A318">
        <v>282</v>
      </c>
      <c r="B318" s="15">
        <v>36196</v>
      </c>
      <c r="C318" s="25">
        <f t="shared" si="16"/>
        <v>0.12991176545620001</v>
      </c>
      <c r="D318" s="25">
        <f>VLOOKUP(B318,input_BB!$B$19:$L$10000,$D$35,0)</f>
        <v>1239.4000000000001</v>
      </c>
      <c r="E318" s="27">
        <f t="shared" si="17"/>
        <v>4.8387208942740345E-2</v>
      </c>
      <c r="F318" s="34">
        <f t="shared" si="19"/>
        <v>1.1598201095340377E-2</v>
      </c>
      <c r="G318" s="25" t="str">
        <f t="shared" si="18"/>
        <v>NA</v>
      </c>
      <c r="I318" s="31">
        <v>36196</v>
      </c>
      <c r="J318" s="20">
        <v>0.12991176545620001</v>
      </c>
      <c r="K318" s="20">
        <v>0</v>
      </c>
      <c r="L318" s="20">
        <v>0.12758345542029101</v>
      </c>
      <c r="M318" s="20">
        <v>0.30341842368196198</v>
      </c>
      <c r="N318" s="20">
        <v>0.21357992486952501</v>
      </c>
      <c r="O318" s="20" t="s">
        <v>111</v>
      </c>
      <c r="P318" s="20">
        <v>0.13726740315924099</v>
      </c>
      <c r="Q318" s="20" t="s">
        <v>111</v>
      </c>
      <c r="R318" s="20">
        <v>0.21815079286898101</v>
      </c>
      <c r="S318" s="20"/>
      <c r="T318" s="20"/>
      <c r="U318" s="20"/>
      <c r="V318" s="20"/>
      <c r="W318" s="20"/>
      <c r="X318" s="20"/>
      <c r="Y318" s="20"/>
      <c r="Z318" s="20"/>
      <c r="AD318" s="30"/>
    </row>
    <row r="319" spans="1:30" hidden="1" x14ac:dyDescent="0.25">
      <c r="A319">
        <v>283</v>
      </c>
      <c r="B319" s="15">
        <v>36203</v>
      </c>
      <c r="C319" s="25">
        <f t="shared" si="16"/>
        <v>0.1079366132617</v>
      </c>
      <c r="D319" s="25">
        <f>VLOOKUP(B319,input_BB!$B$19:$L$10000,$D$35,0)</f>
        <v>1230.1300000000001</v>
      </c>
      <c r="E319" s="27">
        <f t="shared" si="17"/>
        <v>4.6519486880219939E-3</v>
      </c>
      <c r="F319" s="34">
        <f t="shared" si="19"/>
        <v>-3.869056922259384E-2</v>
      </c>
      <c r="G319" s="25" t="str">
        <f t="shared" si="18"/>
        <v>NA</v>
      </c>
      <c r="I319" s="31">
        <v>36203</v>
      </c>
      <c r="J319" s="20">
        <v>0.1079366132617</v>
      </c>
      <c r="K319" s="20">
        <v>0</v>
      </c>
      <c r="L319" s="20">
        <v>0.11505996108599501</v>
      </c>
      <c r="M319" s="20">
        <v>0.31206574089477401</v>
      </c>
      <c r="N319" s="20">
        <v>0.21499758786130599</v>
      </c>
      <c r="O319" s="20" t="s">
        <v>111</v>
      </c>
      <c r="P319" s="20">
        <v>0.13901047633303601</v>
      </c>
      <c r="Q319" s="20" t="s">
        <v>111</v>
      </c>
      <c r="R319" s="20">
        <v>0.21886623382489001</v>
      </c>
      <c r="S319" s="20"/>
      <c r="T319" s="20"/>
      <c r="U319" s="20"/>
      <c r="V319" s="20"/>
      <c r="W319" s="20"/>
      <c r="X319" s="20"/>
      <c r="Y319" s="20"/>
      <c r="Z319" s="20"/>
      <c r="AD319" s="30"/>
    </row>
    <row r="320" spans="1:30" hidden="1" x14ac:dyDescent="0.25">
      <c r="A320">
        <v>284</v>
      </c>
      <c r="B320" s="15">
        <v>36210</v>
      </c>
      <c r="C320" s="25">
        <f t="shared" si="16"/>
        <v>0.147055134177208</v>
      </c>
      <c r="D320" s="25">
        <f>VLOOKUP(B320,input_BB!$B$19:$L$10000,$D$35,0)</f>
        <v>1239.22</v>
      </c>
      <c r="E320" s="27">
        <f t="shared" si="17"/>
        <v>8.2506185049014441E-2</v>
      </c>
      <c r="F320" s="34">
        <f t="shared" si="19"/>
        <v>-1.4523156365986445E-4</v>
      </c>
      <c r="G320" s="25" t="str">
        <f t="shared" si="18"/>
        <v>NA</v>
      </c>
      <c r="I320" s="31">
        <v>36210</v>
      </c>
      <c r="J320" s="20">
        <v>0.147055134177208</v>
      </c>
      <c r="K320" s="20">
        <v>0</v>
      </c>
      <c r="L320" s="20">
        <v>0.115798258998137</v>
      </c>
      <c r="M320" s="20">
        <v>0.30707532835444501</v>
      </c>
      <c r="N320" s="20">
        <v>0.216699339800348</v>
      </c>
      <c r="O320" s="20" t="s">
        <v>111</v>
      </c>
      <c r="P320" s="20">
        <v>0.139932899654131</v>
      </c>
      <c r="Q320" s="20" t="s">
        <v>111</v>
      </c>
      <c r="R320" s="20">
        <v>0.22049417319294001</v>
      </c>
      <c r="S320" s="20"/>
      <c r="T320" s="20"/>
      <c r="U320" s="20"/>
      <c r="V320" s="20"/>
      <c r="W320" s="20"/>
      <c r="X320" s="20"/>
      <c r="Y320" s="20"/>
      <c r="Z320" s="20"/>
      <c r="AD320" s="30"/>
    </row>
    <row r="321" spans="1:30" hidden="1" x14ac:dyDescent="0.25">
      <c r="A321">
        <v>285</v>
      </c>
      <c r="B321" s="15">
        <v>36217</v>
      </c>
      <c r="C321" s="25">
        <f t="shared" si="16"/>
        <v>0.17810980975627899</v>
      </c>
      <c r="D321" s="25">
        <f>VLOOKUP(B321,input_BB!$B$19:$L$10000,$D$35,0)</f>
        <v>1238.33</v>
      </c>
      <c r="E321" s="27">
        <f t="shared" si="17"/>
        <v>0.14431164180104755</v>
      </c>
      <c r="F321" s="34">
        <f t="shared" si="19"/>
        <v>6.6659621340832143E-3</v>
      </c>
      <c r="G321" s="25" t="str">
        <f t="shared" si="18"/>
        <v>NA</v>
      </c>
      <c r="I321" s="31">
        <v>36217</v>
      </c>
      <c r="J321" s="20">
        <v>0.17810980975627899</v>
      </c>
      <c r="K321" s="20">
        <v>0</v>
      </c>
      <c r="L321" s="20">
        <v>0.115798258998137</v>
      </c>
      <c r="M321" s="20">
        <v>0.30707532835444501</v>
      </c>
      <c r="N321" s="20">
        <v>0.216699339800348</v>
      </c>
      <c r="O321" s="20" t="s">
        <v>111</v>
      </c>
      <c r="P321" s="20">
        <v>0.139932899654131</v>
      </c>
      <c r="Q321" s="20" t="s">
        <v>111</v>
      </c>
      <c r="R321" s="20">
        <v>0.22049417319294001</v>
      </c>
      <c r="S321" s="20"/>
      <c r="T321" s="20"/>
      <c r="U321" s="20"/>
      <c r="V321" s="20"/>
      <c r="W321" s="20"/>
      <c r="X321" s="20"/>
      <c r="Y321" s="20"/>
      <c r="Z321" s="20"/>
      <c r="AD321" s="30"/>
    </row>
    <row r="322" spans="1:30" hidden="1" x14ac:dyDescent="0.25">
      <c r="A322">
        <v>286</v>
      </c>
      <c r="B322" s="15">
        <v>36224</v>
      </c>
      <c r="C322" s="25">
        <f t="shared" si="16"/>
        <v>0.17810802161693601</v>
      </c>
      <c r="D322" s="25">
        <f>VLOOKUP(B322,input_BB!$B$19:$L$10000,$D$35,0)</f>
        <v>1275.47</v>
      </c>
      <c r="E322" s="27">
        <f t="shared" si="17"/>
        <v>0.14430808302071035</v>
      </c>
      <c r="F322" s="34">
        <f t="shared" si="19"/>
        <v>2.9252271590193724E-2</v>
      </c>
      <c r="G322" s="25" t="str">
        <f t="shared" si="18"/>
        <v>NA</v>
      </c>
      <c r="I322" s="31">
        <v>36224</v>
      </c>
      <c r="J322" s="20">
        <v>0.17810802161693601</v>
      </c>
      <c r="K322" s="20">
        <v>0</v>
      </c>
      <c r="L322" s="20">
        <v>0.116096129187852</v>
      </c>
      <c r="M322" s="20">
        <v>0.30773854039259901</v>
      </c>
      <c r="N322" s="20">
        <v>0.20668155782610401</v>
      </c>
      <c r="O322" s="20" t="s">
        <v>111</v>
      </c>
      <c r="P322" s="20">
        <v>0.14008918547737001</v>
      </c>
      <c r="Q322" s="20" t="s">
        <v>111</v>
      </c>
      <c r="R322" s="20">
        <v>0.22939458711607499</v>
      </c>
      <c r="S322" s="20"/>
      <c r="T322" s="20"/>
      <c r="U322" s="20"/>
      <c r="V322" s="20"/>
      <c r="W322" s="20"/>
      <c r="X322" s="20"/>
      <c r="Y322" s="20"/>
      <c r="Z322" s="20"/>
      <c r="AD322" s="30"/>
    </row>
    <row r="323" spans="1:30" hidden="1" x14ac:dyDescent="0.25">
      <c r="A323">
        <v>287</v>
      </c>
      <c r="B323" s="15">
        <v>36231</v>
      </c>
      <c r="C323" s="25">
        <f t="shared" si="16"/>
        <v>0.177289217710495</v>
      </c>
      <c r="D323" s="25">
        <f>VLOOKUP(B323,input_BB!$B$19:$L$10000,$D$35,0)</f>
        <v>1294.5899999999999</v>
      </c>
      <c r="E323" s="27">
        <f t="shared" si="17"/>
        <v>0.14267848784754289</v>
      </c>
      <c r="F323" s="34">
        <f t="shared" si="19"/>
        <v>4.543215459530181E-2</v>
      </c>
      <c r="G323" s="25" t="str">
        <f t="shared" si="18"/>
        <v>NA</v>
      </c>
      <c r="I323" s="31">
        <v>36231</v>
      </c>
      <c r="J323" s="20">
        <v>0.177289217710495</v>
      </c>
      <c r="K323" s="20">
        <v>0</v>
      </c>
      <c r="L323" s="20">
        <v>4.8391041980238601E-2</v>
      </c>
      <c r="M323" s="20">
        <v>0.337767576535976</v>
      </c>
      <c r="N323" s="20">
        <v>0.264442406668216</v>
      </c>
      <c r="O323" s="20" t="s">
        <v>111</v>
      </c>
      <c r="P323" s="20">
        <v>0.13354885204216599</v>
      </c>
      <c r="Q323" s="20" t="s">
        <v>111</v>
      </c>
      <c r="R323" s="20">
        <v>0.21585012277340401</v>
      </c>
      <c r="S323" s="20"/>
      <c r="T323" s="20"/>
      <c r="U323" s="20"/>
      <c r="V323" s="20"/>
      <c r="W323" s="20"/>
      <c r="X323" s="20"/>
      <c r="Y323" s="20"/>
      <c r="Z323" s="20"/>
      <c r="AD323" s="30"/>
    </row>
    <row r="324" spans="1:30" hidden="1" x14ac:dyDescent="0.25">
      <c r="A324">
        <v>288</v>
      </c>
      <c r="B324" s="15">
        <v>36238</v>
      </c>
      <c r="C324" s="25">
        <f t="shared" si="16"/>
        <v>0.17221638560295099</v>
      </c>
      <c r="D324" s="25">
        <f>VLOOKUP(B324,input_BB!$B$19:$L$10000,$D$35,0)</f>
        <v>1299.29</v>
      </c>
      <c r="E324" s="27">
        <f t="shared" si="17"/>
        <v>0.13258246528131662</v>
      </c>
      <c r="F324" s="34">
        <f t="shared" si="19"/>
        <v>1.8675468650771743E-2</v>
      </c>
      <c r="G324" s="25" t="str">
        <f t="shared" si="18"/>
        <v>NA</v>
      </c>
      <c r="I324" s="31">
        <v>36238</v>
      </c>
      <c r="J324" s="20">
        <v>0.17221638560295099</v>
      </c>
      <c r="K324" s="20">
        <v>0</v>
      </c>
      <c r="L324" s="20">
        <v>5.1855415726755297E-2</v>
      </c>
      <c r="M324" s="20">
        <v>0.31177289580487999</v>
      </c>
      <c r="N324" s="20">
        <v>0.21370811878022</v>
      </c>
      <c r="O324" s="20" t="s">
        <v>111</v>
      </c>
      <c r="P324" s="20">
        <v>0.18799197288700001</v>
      </c>
      <c r="Q324" s="20" t="s">
        <v>111</v>
      </c>
      <c r="R324" s="20">
        <v>0.23467159680114499</v>
      </c>
      <c r="S324" s="20"/>
      <c r="T324" s="20"/>
      <c r="U324" s="20"/>
      <c r="V324" s="20"/>
      <c r="W324" s="20"/>
      <c r="X324" s="20"/>
      <c r="Y324" s="20"/>
      <c r="Z324" s="20"/>
      <c r="AD324" s="30"/>
    </row>
    <row r="325" spans="1:30" hidden="1" x14ac:dyDescent="0.25">
      <c r="A325">
        <v>289</v>
      </c>
      <c r="B325" s="15">
        <v>36245</v>
      </c>
      <c r="C325" s="25">
        <f t="shared" si="16"/>
        <v>0.13528893887996701</v>
      </c>
      <c r="D325" s="25">
        <f>VLOOKUP(B325,input_BB!$B$19:$L$10000,$D$35,0)</f>
        <v>1282.8</v>
      </c>
      <c r="E325" s="27">
        <f t="shared" si="17"/>
        <v>5.9088935922454476E-2</v>
      </c>
      <c r="F325" s="34">
        <f t="shared" si="19"/>
        <v>-9.1071304428428368E-3</v>
      </c>
      <c r="G325" s="25" t="str">
        <f t="shared" si="18"/>
        <v>NA</v>
      </c>
      <c r="I325" s="31">
        <v>36245</v>
      </c>
      <c r="J325" s="20">
        <v>0.13528893887996701</v>
      </c>
      <c r="K325" s="20">
        <v>0</v>
      </c>
      <c r="L325" s="20">
        <v>0.13817855613282801</v>
      </c>
      <c r="M325" s="20">
        <v>0.312100096210643</v>
      </c>
      <c r="N325" s="20">
        <v>0.21082238431175801</v>
      </c>
      <c r="O325" s="20" t="s">
        <v>111</v>
      </c>
      <c r="P325" s="20">
        <v>0.10398739485858401</v>
      </c>
      <c r="Q325" s="20" t="s">
        <v>111</v>
      </c>
      <c r="R325" s="20">
        <v>0.23491156848618699</v>
      </c>
      <c r="S325" s="20"/>
      <c r="T325" s="20"/>
      <c r="U325" s="20"/>
      <c r="V325" s="20"/>
      <c r="W325" s="20"/>
      <c r="X325" s="20"/>
      <c r="Y325" s="20"/>
      <c r="Z325" s="20"/>
      <c r="AD325" s="30"/>
    </row>
    <row r="326" spans="1:30" hidden="1" x14ac:dyDescent="0.25">
      <c r="A326">
        <v>290</v>
      </c>
      <c r="B326" s="15">
        <v>36252</v>
      </c>
      <c r="C326" s="25">
        <f t="shared" si="16"/>
        <v>0.13588888943195301</v>
      </c>
      <c r="D326" s="25">
        <f>VLOOKUP(B326,input_BB!$B$19:$L$10000,$D$35,0)</f>
        <v>1293.72</v>
      </c>
      <c r="E326" s="27">
        <f t="shared" si="17"/>
        <v>6.0282966038779986E-2</v>
      </c>
      <c r="F326" s="34">
        <f t="shared" si="19"/>
        <v>-4.2869567225176652E-3</v>
      </c>
      <c r="G326" s="25" t="str">
        <f t="shared" si="18"/>
        <v>NA</v>
      </c>
      <c r="I326" s="31">
        <v>36252</v>
      </c>
      <c r="J326" s="20">
        <v>0.13588888943195301</v>
      </c>
      <c r="K326" s="20">
        <v>0</v>
      </c>
      <c r="L326" s="20">
        <v>0.11122148113845901</v>
      </c>
      <c r="M326" s="20">
        <v>0.101957177714456</v>
      </c>
      <c r="N326" s="20">
        <v>0.21285588846651299</v>
      </c>
      <c r="O326" s="20">
        <v>0.294041751923107</v>
      </c>
      <c r="P326" s="20">
        <v>6.7731751375931695E-2</v>
      </c>
      <c r="Q326" s="20" t="s">
        <v>111</v>
      </c>
      <c r="R326" s="20">
        <v>0.21219194938153299</v>
      </c>
      <c r="S326" s="20"/>
      <c r="T326" s="20"/>
      <c r="U326" s="20"/>
      <c r="V326" s="20"/>
      <c r="W326" s="20"/>
      <c r="X326" s="20"/>
      <c r="Y326" s="20"/>
      <c r="Z326" s="20"/>
      <c r="AD326" s="30"/>
    </row>
    <row r="327" spans="1:30" hidden="1" x14ac:dyDescent="0.25">
      <c r="A327">
        <v>291</v>
      </c>
      <c r="B327" s="15">
        <v>36259</v>
      </c>
      <c r="C327" s="25">
        <f t="shared" si="16"/>
        <v>0.21255087852478</v>
      </c>
      <c r="D327" s="25">
        <f>VLOOKUP(B327,input_BB!$B$19:$L$10000,$D$35,0)</f>
        <v>1348.35</v>
      </c>
      <c r="E327" s="27">
        <f t="shared" si="17"/>
        <v>0.21285674641324864</v>
      </c>
      <c r="F327" s="34">
        <f t="shared" si="19"/>
        <v>5.1099158091674424E-2</v>
      </c>
      <c r="G327" s="25" t="str">
        <f t="shared" si="18"/>
        <v>NA</v>
      </c>
      <c r="I327" s="31">
        <v>36259</v>
      </c>
      <c r="J327" s="20">
        <v>0.21255087852478</v>
      </c>
      <c r="K327" s="20">
        <v>0</v>
      </c>
      <c r="L327" s="20">
        <v>0.11296566943455801</v>
      </c>
      <c r="M327" s="20">
        <v>0.103489643302247</v>
      </c>
      <c r="N327" s="20">
        <v>0.21611595667921399</v>
      </c>
      <c r="O327" s="20">
        <v>0.29865294912187501</v>
      </c>
      <c r="P327" s="20">
        <v>5.3256213073440299E-2</v>
      </c>
      <c r="Q327" s="20" t="s">
        <v>111</v>
      </c>
      <c r="R327" s="20">
        <v>0.21551956838866501</v>
      </c>
      <c r="S327" s="20"/>
      <c r="T327" s="20"/>
      <c r="U327" s="20"/>
      <c r="V327" s="20"/>
      <c r="W327" s="20"/>
      <c r="X327" s="20"/>
      <c r="Y327" s="20"/>
      <c r="Z327" s="20"/>
      <c r="AD327" s="30"/>
    </row>
    <row r="328" spans="1:30" hidden="1" x14ac:dyDescent="0.25">
      <c r="A328">
        <v>292</v>
      </c>
      <c r="B328" s="15">
        <v>36266</v>
      </c>
      <c r="C328" s="25">
        <f t="shared" si="16"/>
        <v>0.10768785327673</v>
      </c>
      <c r="D328" s="25">
        <f>VLOOKUP(B328,input_BB!$B$19:$L$10000,$D$35,0)</f>
        <v>1319</v>
      </c>
      <c r="E328" s="27">
        <f t="shared" si="17"/>
        <v>4.1568630300329876E-3</v>
      </c>
      <c r="F328" s="34">
        <f t="shared" si="19"/>
        <v>1.9540549732554258E-2</v>
      </c>
      <c r="G328" s="25" t="str">
        <f t="shared" si="18"/>
        <v>NA</v>
      </c>
      <c r="I328" s="31">
        <v>36266</v>
      </c>
      <c r="J328" s="20">
        <v>0.10768785327673</v>
      </c>
      <c r="K328" s="20">
        <v>0</v>
      </c>
      <c r="L328" s="20">
        <v>0.15979070835632</v>
      </c>
      <c r="M328" s="20">
        <v>0.14922992582844499</v>
      </c>
      <c r="N328" s="20">
        <v>0.19331008270435601</v>
      </c>
      <c r="O328" s="20">
        <v>0.49766928311087899</v>
      </c>
      <c r="P328" s="20" t="s">
        <v>111</v>
      </c>
      <c r="Q328" s="20" t="s">
        <v>111</v>
      </c>
      <c r="R328" s="20" t="s">
        <v>111</v>
      </c>
      <c r="S328" s="20"/>
      <c r="T328" s="20"/>
      <c r="U328" s="20"/>
      <c r="V328" s="20"/>
      <c r="W328" s="20"/>
      <c r="X328" s="20"/>
      <c r="Y328" s="20"/>
      <c r="Z328" s="20"/>
      <c r="AD328" s="30"/>
    </row>
    <row r="329" spans="1:30" hidden="1" x14ac:dyDescent="0.25">
      <c r="A329">
        <v>293</v>
      </c>
      <c r="B329" s="15">
        <v>36273</v>
      </c>
      <c r="C329" s="25">
        <f t="shared" si="16"/>
        <v>0.107694707810879</v>
      </c>
      <c r="D329" s="25">
        <f>VLOOKUP(B329,input_BB!$B$19:$L$10000,$D$35,0)</f>
        <v>1356.85</v>
      </c>
      <c r="E329" s="27">
        <f t="shared" si="17"/>
        <v>4.1705050213274352E-3</v>
      </c>
      <c r="F329" s="34">
        <f t="shared" si="19"/>
        <v>6.3040011866355439E-3</v>
      </c>
      <c r="G329" s="25" t="str">
        <f t="shared" si="18"/>
        <v>NA</v>
      </c>
      <c r="I329" s="31">
        <v>36273</v>
      </c>
      <c r="J329" s="20">
        <v>0.107694707810879</v>
      </c>
      <c r="K329" s="20">
        <v>0</v>
      </c>
      <c r="L329" s="20">
        <v>0.127650088745659</v>
      </c>
      <c r="M329" s="20">
        <v>0.108403073953262</v>
      </c>
      <c r="N329" s="20">
        <v>0.21358876506153901</v>
      </c>
      <c r="O329" s="20">
        <v>0.31543438403515001</v>
      </c>
      <c r="P329" s="20" t="s">
        <v>111</v>
      </c>
      <c r="Q329" s="20" t="s">
        <v>111</v>
      </c>
      <c r="R329" s="20">
        <v>0.234923688204391</v>
      </c>
      <c r="S329" s="20"/>
      <c r="T329" s="20"/>
      <c r="U329" s="20"/>
      <c r="V329" s="20"/>
      <c r="W329" s="20"/>
      <c r="X329" s="20"/>
      <c r="Y329" s="20"/>
      <c r="Z329" s="20"/>
      <c r="AD329" s="30"/>
    </row>
    <row r="330" spans="1:30" hidden="1" x14ac:dyDescent="0.25">
      <c r="A330">
        <v>294</v>
      </c>
      <c r="B330" s="15">
        <v>36280</v>
      </c>
      <c r="C330" s="25">
        <f t="shared" si="16"/>
        <v>0.107694707810879</v>
      </c>
      <c r="D330" s="25">
        <f>VLOOKUP(B330,input_BB!$B$19:$L$10000,$D$35,0)</f>
        <v>1335.18</v>
      </c>
      <c r="E330" s="27">
        <f t="shared" si="17"/>
        <v>4.1705050213274352E-3</v>
      </c>
      <c r="F330" s="34">
        <f t="shared" si="19"/>
        <v>1.2266868840030476E-2</v>
      </c>
      <c r="G330" s="25" t="str">
        <f t="shared" si="18"/>
        <v>NA</v>
      </c>
      <c r="I330" s="31">
        <v>36280</v>
      </c>
      <c r="J330" s="20">
        <v>0.107694707810879</v>
      </c>
      <c r="K330" s="20">
        <v>0</v>
      </c>
      <c r="L330" s="20">
        <v>0.127650088745659</v>
      </c>
      <c r="M330" s="20">
        <v>0.108403073953262</v>
      </c>
      <c r="N330" s="20">
        <v>0.21358876506153901</v>
      </c>
      <c r="O330" s="20">
        <v>0.31543438403515001</v>
      </c>
      <c r="P330" s="20" t="s">
        <v>111</v>
      </c>
      <c r="Q330" s="20" t="s">
        <v>111</v>
      </c>
      <c r="R330" s="20">
        <v>0.234923688204391</v>
      </c>
      <c r="S330" s="20"/>
      <c r="T330" s="20"/>
      <c r="U330" s="20"/>
      <c r="V330" s="20"/>
      <c r="W330" s="20"/>
      <c r="X330" s="20"/>
      <c r="Y330" s="20"/>
      <c r="Z330" s="20"/>
      <c r="AD330" s="30"/>
    </row>
    <row r="331" spans="1:30" hidden="1" x14ac:dyDescent="0.25">
      <c r="A331">
        <v>295</v>
      </c>
      <c r="B331" s="15">
        <v>36287</v>
      </c>
      <c r="C331" s="25">
        <f t="shared" si="16"/>
        <v>0.107694707810879</v>
      </c>
      <c r="D331" s="25">
        <f>VLOOKUP(B331,input_BB!$B$19:$L$10000,$D$35,0)</f>
        <v>1345</v>
      </c>
      <c r="E331" s="27">
        <f t="shared" si="17"/>
        <v>4.1705050213274352E-3</v>
      </c>
      <c r="F331" s="34">
        <f t="shared" si="19"/>
        <v>-8.7334635368684355E-3</v>
      </c>
      <c r="G331" s="25" t="str">
        <f t="shared" si="18"/>
        <v>NA</v>
      </c>
      <c r="I331" s="31">
        <v>36287</v>
      </c>
      <c r="J331" s="20">
        <v>0.107694707810879</v>
      </c>
      <c r="K331" s="20">
        <v>0</v>
      </c>
      <c r="L331" s="20">
        <v>0.127650088745659</v>
      </c>
      <c r="M331" s="20">
        <v>0.108403073953262</v>
      </c>
      <c r="N331" s="20">
        <v>0.21358876506153901</v>
      </c>
      <c r="O331" s="20">
        <v>0.31543438403515001</v>
      </c>
      <c r="P331" s="20" t="s">
        <v>111</v>
      </c>
      <c r="Q331" s="20" t="s">
        <v>111</v>
      </c>
      <c r="R331" s="20">
        <v>0.234923688204391</v>
      </c>
      <c r="S331" s="20"/>
      <c r="T331" s="20"/>
      <c r="U331" s="20"/>
      <c r="V331" s="20"/>
      <c r="W331" s="20"/>
      <c r="X331" s="20"/>
      <c r="Y331" s="20"/>
      <c r="Z331" s="20"/>
      <c r="AD331" s="30"/>
    </row>
    <row r="332" spans="1:30" hidden="1" x14ac:dyDescent="0.25">
      <c r="A332">
        <v>296</v>
      </c>
      <c r="B332" s="15">
        <v>36294</v>
      </c>
      <c r="C332" s="25">
        <f t="shared" si="16"/>
        <v>0.107694707810879</v>
      </c>
      <c r="D332" s="25">
        <f>VLOOKUP(B332,input_BB!$B$19:$L$10000,$D$35,0)</f>
        <v>1337.8</v>
      </c>
      <c r="E332" s="27">
        <f t="shared" si="17"/>
        <v>4.1705050213274352E-3</v>
      </c>
      <c r="F332" s="34">
        <f t="shared" si="19"/>
        <v>1.9622822390987782E-3</v>
      </c>
      <c r="G332" s="25" t="str">
        <f t="shared" si="18"/>
        <v>NA</v>
      </c>
      <c r="I332" s="31">
        <v>36294</v>
      </c>
      <c r="J332" s="20">
        <v>0.107694707810879</v>
      </c>
      <c r="K332" s="20">
        <v>0</v>
      </c>
      <c r="L332" s="20">
        <v>0.127650088745659</v>
      </c>
      <c r="M332" s="20">
        <v>0.108403073953262</v>
      </c>
      <c r="N332" s="20">
        <v>0.21358876506153901</v>
      </c>
      <c r="O332" s="20">
        <v>0.31543438403515001</v>
      </c>
      <c r="P332" s="20" t="s">
        <v>111</v>
      </c>
      <c r="Q332" s="20" t="s">
        <v>111</v>
      </c>
      <c r="R332" s="20">
        <v>0.234923688204391</v>
      </c>
      <c r="S332" s="20"/>
      <c r="T332" s="20"/>
      <c r="U332" s="20"/>
      <c r="V332" s="20"/>
      <c r="W332" s="20"/>
      <c r="X332" s="20"/>
      <c r="Y332" s="20"/>
      <c r="Z332" s="20"/>
      <c r="AD332" s="30"/>
    </row>
    <row r="333" spans="1:30" hidden="1" x14ac:dyDescent="0.25">
      <c r="A333">
        <v>297</v>
      </c>
      <c r="B333" s="15">
        <v>36301</v>
      </c>
      <c r="C333" s="25">
        <f t="shared" si="16"/>
        <v>0.107694707810879</v>
      </c>
      <c r="D333" s="25">
        <f>VLOOKUP(B333,input_BB!$B$19:$L$10000,$D$35,0)</f>
        <v>1330.29</v>
      </c>
      <c r="E333" s="27">
        <f t="shared" si="17"/>
        <v>4.1705050213274352E-3</v>
      </c>
      <c r="F333" s="34">
        <f t="shared" si="19"/>
        <v>-1.09368029739777E-2</v>
      </c>
      <c r="G333" s="25" t="str">
        <f t="shared" si="18"/>
        <v>NA</v>
      </c>
      <c r="I333" s="31">
        <v>36301</v>
      </c>
      <c r="J333" s="20">
        <v>0.107694707810879</v>
      </c>
      <c r="K333" s="20">
        <v>0</v>
      </c>
      <c r="L333" s="20">
        <v>0.127650088745659</v>
      </c>
      <c r="M333" s="20">
        <v>0.108403073953262</v>
      </c>
      <c r="N333" s="20">
        <v>0.21358876506153901</v>
      </c>
      <c r="O333" s="20">
        <v>0.31543438403515001</v>
      </c>
      <c r="P333" s="20" t="s">
        <v>111</v>
      </c>
      <c r="Q333" s="20" t="s">
        <v>111</v>
      </c>
      <c r="R333" s="20">
        <v>0.234923688204391</v>
      </c>
      <c r="S333" s="20"/>
      <c r="T333" s="20"/>
      <c r="U333" s="20"/>
      <c r="V333" s="20"/>
      <c r="W333" s="20"/>
      <c r="X333" s="20"/>
      <c r="Y333" s="20"/>
      <c r="Z333" s="20"/>
      <c r="AD333" s="30"/>
    </row>
    <row r="334" spans="1:30" hidden="1" x14ac:dyDescent="0.25">
      <c r="A334">
        <v>298</v>
      </c>
      <c r="B334" s="15">
        <v>36308</v>
      </c>
      <c r="C334" s="25">
        <f t="shared" si="16"/>
        <v>0.18204867839813199</v>
      </c>
      <c r="D334" s="25">
        <f>VLOOKUP(B334,input_BB!$B$19:$L$10000,$D$35,0)</f>
        <v>1301.8399999999999</v>
      </c>
      <c r="E334" s="27">
        <f t="shared" si="17"/>
        <v>0.15215083415957445</v>
      </c>
      <c r="F334" s="34">
        <f t="shared" si="19"/>
        <v>-2.6879952160263176E-2</v>
      </c>
      <c r="G334" s="25" t="str">
        <f t="shared" si="18"/>
        <v>NA</v>
      </c>
      <c r="I334" s="31">
        <v>36308</v>
      </c>
      <c r="J334" s="20">
        <v>0.18204867839813199</v>
      </c>
      <c r="K334" s="20">
        <v>0</v>
      </c>
      <c r="L334" s="20">
        <v>0.127650088745659</v>
      </c>
      <c r="M334" s="20">
        <v>0.108403073953262</v>
      </c>
      <c r="N334" s="20">
        <v>0.21358876506153901</v>
      </c>
      <c r="O334" s="20">
        <v>0.31543438403515001</v>
      </c>
      <c r="P334" s="20" t="s">
        <v>111</v>
      </c>
      <c r="Q334" s="20" t="s">
        <v>111</v>
      </c>
      <c r="R334" s="20">
        <v>0.234923688204391</v>
      </c>
      <c r="S334" s="20"/>
      <c r="T334" s="20"/>
      <c r="U334" s="20"/>
      <c r="V334" s="20"/>
      <c r="W334" s="20"/>
      <c r="X334" s="20"/>
      <c r="Y334" s="20"/>
      <c r="Z334" s="20"/>
      <c r="AD334" s="30"/>
    </row>
    <row r="335" spans="1:30" hidden="1" x14ac:dyDescent="0.25">
      <c r="A335">
        <v>299</v>
      </c>
      <c r="B335" s="15">
        <v>36315</v>
      </c>
      <c r="C335" s="25">
        <f t="shared" si="16"/>
        <v>0.107694707810879</v>
      </c>
      <c r="D335" s="25">
        <f>VLOOKUP(B335,input_BB!$B$19:$L$10000,$D$35,0)</f>
        <v>1327.75</v>
      </c>
      <c r="E335" s="27">
        <f t="shared" si="17"/>
        <v>4.1705050213274352E-3</v>
      </c>
      <c r="F335" s="34">
        <f t="shared" si="19"/>
        <v>-1.9093581098857948E-3</v>
      </c>
      <c r="G335" s="25" t="str">
        <f t="shared" si="18"/>
        <v>NA</v>
      </c>
      <c r="I335" s="31">
        <v>36315</v>
      </c>
      <c r="J335" s="20">
        <v>0.107694707810879</v>
      </c>
      <c r="K335" s="20">
        <v>0</v>
      </c>
      <c r="L335" s="20">
        <v>0.127650088745659</v>
      </c>
      <c r="M335" s="20">
        <v>0.108403073953262</v>
      </c>
      <c r="N335" s="20">
        <v>0.21358876506153901</v>
      </c>
      <c r="O335" s="20">
        <v>0.31543438403515001</v>
      </c>
      <c r="P335" s="20" t="s">
        <v>111</v>
      </c>
      <c r="Q335" s="20" t="s">
        <v>111</v>
      </c>
      <c r="R335" s="20">
        <v>0.234923688204391</v>
      </c>
      <c r="S335" s="20"/>
      <c r="T335" s="20"/>
      <c r="U335" s="20"/>
      <c r="V335" s="20"/>
      <c r="W335" s="20"/>
      <c r="X335" s="20"/>
      <c r="Y335" s="20"/>
      <c r="Z335" s="20"/>
      <c r="AD335" s="30"/>
    </row>
    <row r="336" spans="1:30" hidden="1" x14ac:dyDescent="0.25">
      <c r="A336">
        <v>300</v>
      </c>
      <c r="B336" s="15">
        <v>36322</v>
      </c>
      <c r="C336" s="25">
        <f t="shared" si="16"/>
        <v>0.13237525522708901</v>
      </c>
      <c r="D336" s="25">
        <f>VLOOKUP(B336,input_BB!$B$19:$L$10000,$D$35,0)</f>
        <v>1293.6400000000001</v>
      </c>
      <c r="E336" s="27">
        <f t="shared" si="17"/>
        <v>5.3290081301077541E-2</v>
      </c>
      <c r="F336" s="34">
        <f t="shared" si="19"/>
        <v>-6.2987771154672245E-3</v>
      </c>
      <c r="G336" s="25" t="str">
        <f t="shared" si="18"/>
        <v>NA</v>
      </c>
      <c r="I336" s="31">
        <v>36322</v>
      </c>
      <c r="J336" s="20">
        <v>0.13237525522708901</v>
      </c>
      <c r="K336" s="20">
        <v>0</v>
      </c>
      <c r="L336" s="20">
        <v>0.13646828601708999</v>
      </c>
      <c r="M336" s="20">
        <v>0.10144705085889801</v>
      </c>
      <c r="N336" s="20">
        <v>0.23109178296597799</v>
      </c>
      <c r="O336" s="20">
        <v>0.27671751319617999</v>
      </c>
      <c r="P336" s="20" t="s">
        <v>111</v>
      </c>
      <c r="Q336" s="20" t="s">
        <v>111</v>
      </c>
      <c r="R336" s="20">
        <v>0.25427536696185399</v>
      </c>
      <c r="S336" s="20"/>
      <c r="T336" s="20"/>
      <c r="U336" s="20"/>
      <c r="V336" s="20"/>
      <c r="W336" s="20"/>
      <c r="X336" s="20"/>
      <c r="Y336" s="20"/>
      <c r="Z336" s="20"/>
      <c r="AD336" s="30"/>
    </row>
    <row r="337" spans="1:30" hidden="1" x14ac:dyDescent="0.25">
      <c r="A337">
        <v>301</v>
      </c>
      <c r="B337" s="15">
        <v>36329</v>
      </c>
      <c r="C337" s="25">
        <f t="shared" si="16"/>
        <v>0.107676029205322</v>
      </c>
      <c r="D337" s="25">
        <f>VLOOKUP(B337,input_BB!$B$19:$L$10000,$D$35,0)</f>
        <v>1342.84</v>
      </c>
      <c r="E337" s="27">
        <f t="shared" si="17"/>
        <v>4.133330595048142E-3</v>
      </c>
      <c r="F337" s="34">
        <f t="shared" si="19"/>
        <v>1.1365091319901932E-2</v>
      </c>
      <c r="G337" s="25">
        <f t="shared" si="18"/>
        <v>0.30699733961194398</v>
      </c>
      <c r="I337" s="31">
        <v>36329</v>
      </c>
      <c r="J337" s="20">
        <v>0.107676029205322</v>
      </c>
      <c r="K337" s="20">
        <v>0</v>
      </c>
      <c r="L337" s="20">
        <v>0.124412901073801</v>
      </c>
      <c r="M337" s="20">
        <v>0.109641531938012</v>
      </c>
      <c r="N337" s="20">
        <v>0.22065422259811299</v>
      </c>
      <c r="O337" s="20" t="s">
        <v>111</v>
      </c>
      <c r="P337" s="20" t="s">
        <v>111</v>
      </c>
      <c r="Q337" s="20">
        <v>0.30699733961194398</v>
      </c>
      <c r="R337" s="20">
        <v>0.23829400477813001</v>
      </c>
      <c r="S337" s="20"/>
      <c r="T337" s="20"/>
      <c r="U337" s="20"/>
      <c r="V337" s="20"/>
      <c r="W337" s="20"/>
      <c r="X337" s="20"/>
      <c r="Y337" s="20"/>
      <c r="Z337" s="20"/>
      <c r="AD337" s="30"/>
    </row>
    <row r="338" spans="1:30" hidden="1" x14ac:dyDescent="0.25">
      <c r="A338">
        <v>302</v>
      </c>
      <c r="B338" s="15">
        <v>36336</v>
      </c>
      <c r="C338" s="25">
        <f t="shared" si="16"/>
        <v>0.107677713036537</v>
      </c>
      <c r="D338" s="25">
        <f>VLOOKUP(B338,input_BB!$B$19:$L$10000,$D$35,0)</f>
        <v>1315.31</v>
      </c>
      <c r="E338" s="27">
        <f t="shared" si="17"/>
        <v>4.1366817798664003E-3</v>
      </c>
      <c r="F338" s="34">
        <f t="shared" si="19"/>
        <v>1.6751182709254353E-2</v>
      </c>
      <c r="G338" s="25">
        <f t="shared" si="18"/>
        <v>0.31545375966292699</v>
      </c>
      <c r="I338" s="31">
        <v>36336</v>
      </c>
      <c r="J338" s="20">
        <v>0.107677713036537</v>
      </c>
      <c r="K338" s="20">
        <v>0</v>
      </c>
      <c r="L338" s="20">
        <v>0.125310630417311</v>
      </c>
      <c r="M338" s="20">
        <v>9.6010827696093995E-2</v>
      </c>
      <c r="N338" s="20">
        <v>0.22271650846635399</v>
      </c>
      <c r="O338" s="20" t="s">
        <v>111</v>
      </c>
      <c r="P338" s="20" t="s">
        <v>111</v>
      </c>
      <c r="Q338" s="20">
        <v>0.31545375966292699</v>
      </c>
      <c r="R338" s="20">
        <v>0.24050827375731401</v>
      </c>
      <c r="S338" s="20"/>
      <c r="T338" s="20"/>
      <c r="U338" s="20"/>
      <c r="V338" s="20"/>
      <c r="W338" s="20"/>
      <c r="X338" s="20"/>
      <c r="Y338" s="20"/>
      <c r="Z338" s="20"/>
      <c r="AD338" s="30"/>
    </row>
    <row r="339" spans="1:30" hidden="1" x14ac:dyDescent="0.25">
      <c r="A339">
        <v>303</v>
      </c>
      <c r="B339" s="15">
        <v>36343</v>
      </c>
      <c r="C339" s="25">
        <f t="shared" si="16"/>
        <v>0.207223296165466</v>
      </c>
      <c r="D339" s="25">
        <f>VLOOKUP(B339,input_BB!$B$19:$L$10000,$D$35,0)</f>
        <v>1391.22</v>
      </c>
      <c r="E339" s="27">
        <f t="shared" si="17"/>
        <v>0.20225371627490174</v>
      </c>
      <c r="F339" s="34">
        <f t="shared" si="19"/>
        <v>3.6028119507908629E-2</v>
      </c>
      <c r="G339" s="25" t="str">
        <f t="shared" si="18"/>
        <v>NA</v>
      </c>
      <c r="I339" s="31">
        <v>36343</v>
      </c>
      <c r="J339" s="20">
        <v>0.207223296165466</v>
      </c>
      <c r="K339" s="20">
        <v>0</v>
      </c>
      <c r="L339" s="20">
        <v>0.135113914446232</v>
      </c>
      <c r="M339" s="20">
        <v>0.110364687364385</v>
      </c>
      <c r="N339" s="20">
        <v>0.22879832600068201</v>
      </c>
      <c r="O339" s="20">
        <v>0.27397124632371</v>
      </c>
      <c r="P339" s="20" t="s">
        <v>111</v>
      </c>
      <c r="Q339" s="20" t="s">
        <v>111</v>
      </c>
      <c r="R339" s="20">
        <v>0.25175182586499101</v>
      </c>
      <c r="S339" s="20"/>
      <c r="T339" s="20"/>
      <c r="U339" s="20"/>
      <c r="V339" s="20"/>
      <c r="W339" s="20"/>
      <c r="X339" s="20"/>
      <c r="Y339" s="20"/>
      <c r="Z339" s="20"/>
      <c r="AD339" s="30"/>
    </row>
    <row r="340" spans="1:30" hidden="1" x14ac:dyDescent="0.25">
      <c r="A340">
        <v>304</v>
      </c>
      <c r="B340" s="15">
        <v>36350</v>
      </c>
      <c r="C340" s="25">
        <f t="shared" si="16"/>
        <v>0.107678830623627</v>
      </c>
      <c r="D340" s="25">
        <f>VLOOKUP(B340,input_BB!$B$19:$L$10000,$D$35,0)</f>
        <v>1403.28</v>
      </c>
      <c r="E340" s="27">
        <f t="shared" si="17"/>
        <v>4.1389060175784165E-3</v>
      </c>
      <c r="F340" s="34">
        <f t="shared" si="19"/>
        <v>6.6881571644707316E-2</v>
      </c>
      <c r="G340" s="25" t="str">
        <f t="shared" si="18"/>
        <v>NA</v>
      </c>
      <c r="I340" s="31">
        <v>36350</v>
      </c>
      <c r="J340" s="20">
        <v>0.107678830623627</v>
      </c>
      <c r="K340" s="20">
        <v>0</v>
      </c>
      <c r="L340" s="20">
        <v>0.135113914446232</v>
      </c>
      <c r="M340" s="20">
        <v>0.110364687364385</v>
      </c>
      <c r="N340" s="20">
        <v>0.22879832600068201</v>
      </c>
      <c r="O340" s="20">
        <v>0.27397124632371</v>
      </c>
      <c r="P340" s="20" t="s">
        <v>111</v>
      </c>
      <c r="Q340" s="20" t="s">
        <v>111</v>
      </c>
      <c r="R340" s="20">
        <v>0.25175182586499101</v>
      </c>
      <c r="S340" s="20"/>
      <c r="T340" s="20"/>
      <c r="U340" s="20"/>
      <c r="V340" s="20"/>
      <c r="W340" s="20"/>
      <c r="X340" s="20"/>
      <c r="Y340" s="20"/>
      <c r="Z340" s="20"/>
      <c r="AD340" s="30"/>
    </row>
    <row r="341" spans="1:30" hidden="1" x14ac:dyDescent="0.25">
      <c r="A341">
        <v>305</v>
      </c>
      <c r="B341" s="15">
        <v>36357</v>
      </c>
      <c r="C341" s="25">
        <f t="shared" si="16"/>
        <v>0.10768597573041901</v>
      </c>
      <c r="D341" s="25">
        <f>VLOOKUP(B341,input_BB!$B$19:$L$10000,$D$35,0)</f>
        <v>1418.78</v>
      </c>
      <c r="E341" s="27">
        <f t="shared" si="17"/>
        <v>4.1531263106771993E-3</v>
      </c>
      <c r="F341" s="34">
        <f t="shared" si="19"/>
        <v>1.980995097827809E-2</v>
      </c>
      <c r="G341" s="25">
        <f t="shared" si="18"/>
        <v>0.25918411913471301</v>
      </c>
      <c r="I341" s="31">
        <v>36357</v>
      </c>
      <c r="J341" s="20">
        <v>0.10768597573041901</v>
      </c>
      <c r="K341" s="20">
        <v>1</v>
      </c>
      <c r="L341" s="20">
        <v>6.3988769895285305E-2</v>
      </c>
      <c r="M341" s="20">
        <v>7.6829055623023099E-2</v>
      </c>
      <c r="N341" s="20">
        <v>0.18822067046562499</v>
      </c>
      <c r="O341" s="20">
        <v>0.21247722157643301</v>
      </c>
      <c r="P341" s="20" t="s">
        <v>111</v>
      </c>
      <c r="Q341" s="20">
        <v>0.25918411913471301</v>
      </c>
      <c r="R341" s="20">
        <v>0.19930016330492001</v>
      </c>
      <c r="S341" s="20"/>
      <c r="T341" s="20"/>
      <c r="U341" s="20"/>
      <c r="V341" s="20"/>
      <c r="W341" s="20"/>
      <c r="X341" s="20"/>
      <c r="Y341" s="20"/>
      <c r="Z341" s="20"/>
      <c r="AD341" s="30"/>
    </row>
    <row r="342" spans="1:30" hidden="1" x14ac:dyDescent="0.25">
      <c r="A342">
        <v>306</v>
      </c>
      <c r="B342" s="15">
        <v>36364</v>
      </c>
      <c r="C342" s="25">
        <f t="shared" si="16"/>
        <v>0.14495585858821899</v>
      </c>
      <c r="D342" s="25">
        <f>VLOOKUP(B342,input_BB!$B$19:$L$10000,$D$35,0)</f>
        <v>1356.94</v>
      </c>
      <c r="E342" s="27">
        <f t="shared" si="17"/>
        <v>7.8328176932474972E-2</v>
      </c>
      <c r="F342" s="34">
        <f t="shared" si="19"/>
        <v>-3.3022632689128306E-2</v>
      </c>
      <c r="G342" s="25">
        <f t="shared" si="18"/>
        <v>0.25918411913471301</v>
      </c>
      <c r="I342" s="31">
        <v>36364</v>
      </c>
      <c r="J342" s="20">
        <v>0.14495585858821899</v>
      </c>
      <c r="K342" s="20">
        <v>0</v>
      </c>
      <c r="L342" s="20">
        <v>6.3988769895285305E-2</v>
      </c>
      <c r="M342" s="20">
        <v>7.6829055623023099E-2</v>
      </c>
      <c r="N342" s="20">
        <v>0.18822067046562499</v>
      </c>
      <c r="O342" s="20">
        <v>0.21247722157643301</v>
      </c>
      <c r="P342" s="20" t="s">
        <v>111</v>
      </c>
      <c r="Q342" s="20">
        <v>0.25918411913471301</v>
      </c>
      <c r="R342" s="20">
        <v>0.19930016330492001</v>
      </c>
      <c r="S342" s="20"/>
      <c r="T342" s="20"/>
      <c r="U342" s="20"/>
      <c r="V342" s="20"/>
      <c r="W342" s="20"/>
      <c r="X342" s="20"/>
      <c r="Y342" s="20"/>
      <c r="Z342" s="20"/>
      <c r="AD342" s="30"/>
    </row>
    <row r="343" spans="1:30" hidden="1" x14ac:dyDescent="0.25">
      <c r="A343">
        <v>307</v>
      </c>
      <c r="B343" s="15">
        <v>36371</v>
      </c>
      <c r="C343" s="25">
        <f t="shared" si="16"/>
        <v>0.226165756583214</v>
      </c>
      <c r="D343" s="25">
        <f>VLOOKUP(B343,input_BB!$B$19:$L$10000,$D$35,0)</f>
        <v>1328.72</v>
      </c>
      <c r="E343" s="27">
        <f t="shared" si="17"/>
        <v>0.23995327024851457</v>
      </c>
      <c r="F343" s="34">
        <f t="shared" si="19"/>
        <v>-6.3477071850463029E-2</v>
      </c>
      <c r="G343" s="25">
        <f t="shared" si="18"/>
        <v>0.24548319708892399</v>
      </c>
      <c r="I343" s="31">
        <v>36371</v>
      </c>
      <c r="J343" s="20">
        <v>0.226165756583214</v>
      </c>
      <c r="K343" s="20">
        <v>0</v>
      </c>
      <c r="L343" s="33">
        <v>2.4152816671768999E-2</v>
      </c>
      <c r="M343" s="20">
        <v>8.7976336830278501E-2</v>
      </c>
      <c r="N343" s="20">
        <v>0.20191672454298601</v>
      </c>
      <c r="O343" s="20">
        <v>0.41260438898082802</v>
      </c>
      <c r="P343" s="20">
        <v>2.78665358852145E-2</v>
      </c>
      <c r="Q343" s="20">
        <v>0.24548319708892399</v>
      </c>
      <c r="R343" s="20" t="s">
        <v>111</v>
      </c>
      <c r="S343" s="20"/>
      <c r="T343" s="20"/>
      <c r="U343" s="20"/>
      <c r="V343" s="20"/>
      <c r="W343" s="20"/>
      <c r="X343" s="20"/>
      <c r="Y343" s="20"/>
      <c r="Z343" s="20"/>
      <c r="AD343" s="30"/>
    </row>
    <row r="344" spans="1:30" hidden="1" x14ac:dyDescent="0.25">
      <c r="A344">
        <v>308</v>
      </c>
      <c r="B344" s="15">
        <v>36378</v>
      </c>
      <c r="C344" s="25">
        <f t="shared" si="16"/>
        <v>0.18847678601741799</v>
      </c>
      <c r="D344" s="25">
        <f>VLOOKUP(B344,input_BB!$B$19:$L$10000,$D$35,0)</f>
        <v>1300.29</v>
      </c>
      <c r="E344" s="27">
        <f t="shared" si="17"/>
        <v>0.16494414531330445</v>
      </c>
      <c r="F344" s="34">
        <f t="shared" si="19"/>
        <v>-4.174834554217588E-2</v>
      </c>
      <c r="G344" s="25">
        <f t="shared" si="18"/>
        <v>0.31468387400054598</v>
      </c>
      <c r="I344" s="31">
        <v>36378</v>
      </c>
      <c r="J344" s="20">
        <v>0.18847678601741799</v>
      </c>
      <c r="K344" s="20">
        <v>0</v>
      </c>
      <c r="L344" s="20">
        <v>1.8872597738732001E-2</v>
      </c>
      <c r="M344" s="20">
        <v>9.95380827507511E-2</v>
      </c>
      <c r="N344" s="20">
        <v>0.23203163382742101</v>
      </c>
      <c r="O344" s="20">
        <v>0.30287393263933998</v>
      </c>
      <c r="P344" s="20">
        <v>3.1999879043209403E-2</v>
      </c>
      <c r="Q344" s="20">
        <v>0.31468387400054598</v>
      </c>
      <c r="R344" s="20" t="s">
        <v>111</v>
      </c>
      <c r="S344" s="20"/>
      <c r="T344" s="20"/>
      <c r="U344" s="20"/>
      <c r="V344" s="20"/>
      <c r="W344" s="20"/>
      <c r="X344" s="20"/>
      <c r="Y344" s="20"/>
      <c r="Z344" s="20"/>
      <c r="AD344" s="30"/>
    </row>
    <row r="345" spans="1:30" hidden="1" x14ac:dyDescent="0.25">
      <c r="A345">
        <v>309</v>
      </c>
      <c r="B345" s="15">
        <v>36385</v>
      </c>
      <c r="C345" s="25">
        <f t="shared" si="16"/>
        <v>0.109232746064663</v>
      </c>
      <c r="D345" s="25">
        <f>VLOOKUP(B345,input_BB!$B$19:$L$10000,$D$35,0)</f>
        <v>1327.68</v>
      </c>
      <c r="E345" s="27">
        <f t="shared" si="17"/>
        <v>7.2315306158528452E-3</v>
      </c>
      <c r="F345" s="34">
        <f t="shared" si="19"/>
        <v>-7.8270817026915296E-4</v>
      </c>
      <c r="G345" s="25" t="str">
        <f t="shared" si="18"/>
        <v>NA</v>
      </c>
      <c r="I345" s="31">
        <v>36385</v>
      </c>
      <c r="J345" s="20">
        <v>0.109232746064663</v>
      </c>
      <c r="K345" s="20">
        <v>0</v>
      </c>
      <c r="L345" s="20">
        <v>7.0429773435723805E-2</v>
      </c>
      <c r="M345" s="20">
        <v>5.3281173296951298E-2</v>
      </c>
      <c r="N345" s="20">
        <v>0.27091645315952001</v>
      </c>
      <c r="O345" s="20">
        <v>0.28746422583379599</v>
      </c>
      <c r="P345" s="20" t="s">
        <v>111</v>
      </c>
      <c r="Q345" s="20" t="s">
        <v>111</v>
      </c>
      <c r="R345" s="20">
        <v>0.31790837427400798</v>
      </c>
      <c r="S345" s="20"/>
      <c r="T345" s="20"/>
      <c r="U345" s="20"/>
      <c r="V345" s="20"/>
      <c r="W345" s="20"/>
      <c r="X345" s="20"/>
      <c r="Y345" s="20"/>
      <c r="Z345" s="20"/>
      <c r="AD345" s="30"/>
    </row>
    <row r="346" spans="1:30" hidden="1" x14ac:dyDescent="0.25">
      <c r="A346">
        <v>310</v>
      </c>
      <c r="B346" s="15">
        <v>36392</v>
      </c>
      <c r="C346" s="25">
        <f t="shared" si="16"/>
        <v>0.109955556690693</v>
      </c>
      <c r="D346" s="25">
        <f>VLOOKUP(B346,input_BB!$B$19:$L$10000,$D$35,0)</f>
        <v>1336.61</v>
      </c>
      <c r="E346" s="27">
        <f t="shared" si="17"/>
        <v>8.6700785978872895E-3</v>
      </c>
      <c r="F346" s="34">
        <f t="shared" si="19"/>
        <v>2.7932230502426325E-2</v>
      </c>
      <c r="G346" s="25">
        <f t="shared" si="18"/>
        <v>0.31166135371680798</v>
      </c>
      <c r="I346" s="31">
        <v>36392</v>
      </c>
      <c r="J346" s="20">
        <v>0.109955556690693</v>
      </c>
      <c r="K346" s="20">
        <v>0</v>
      </c>
      <c r="L346" s="20">
        <v>5.7530830194202097E-2</v>
      </c>
      <c r="M346" s="20">
        <v>0.117698430647177</v>
      </c>
      <c r="N346" s="20">
        <v>0.23748091232954899</v>
      </c>
      <c r="O346" s="20" t="s">
        <v>111</v>
      </c>
      <c r="P346" s="20" t="s">
        <v>111</v>
      </c>
      <c r="Q346" s="20">
        <v>0.31166135371680798</v>
      </c>
      <c r="R346" s="20">
        <v>0.27562847311226402</v>
      </c>
      <c r="S346" s="20"/>
      <c r="T346" s="20"/>
      <c r="U346" s="20"/>
      <c r="V346" s="20"/>
      <c r="W346" s="20"/>
      <c r="X346" s="20"/>
      <c r="Y346" s="20"/>
      <c r="Z346" s="20"/>
      <c r="AD346" s="30"/>
    </row>
    <row r="347" spans="1:30" hidden="1" x14ac:dyDescent="0.25">
      <c r="A347">
        <v>311</v>
      </c>
      <c r="B347" s="15">
        <v>36399</v>
      </c>
      <c r="C347" s="25">
        <f t="shared" si="16"/>
        <v>0.19902004301548001</v>
      </c>
      <c r="D347" s="25">
        <f>VLOOKUP(B347,input_BB!$B$19:$L$10000,$D$35,0)</f>
        <v>1348.27</v>
      </c>
      <c r="E347" s="27">
        <f t="shared" si="17"/>
        <v>0.18592748525385927</v>
      </c>
      <c r="F347" s="34">
        <f t="shared" si="19"/>
        <v>1.5508255001205118E-2</v>
      </c>
      <c r="G347" s="25" t="str">
        <f t="shared" si="18"/>
        <v>NA</v>
      </c>
      <c r="I347" s="31">
        <v>36399</v>
      </c>
      <c r="J347" s="20">
        <v>0.19902004301548001</v>
      </c>
      <c r="K347" s="20">
        <v>0</v>
      </c>
      <c r="L347" s="20">
        <v>6.6355040956781006E-2</v>
      </c>
      <c r="M347" s="20">
        <v>0.121967760989281</v>
      </c>
      <c r="N347" s="20">
        <v>0.26856684417153698</v>
      </c>
      <c r="O347" s="20" t="s">
        <v>111</v>
      </c>
      <c r="P347" s="20" t="s">
        <v>111</v>
      </c>
      <c r="Q347" s="20" t="s">
        <v>111</v>
      </c>
      <c r="R347" s="20">
        <v>0.54311035388240103</v>
      </c>
      <c r="S347" s="20"/>
      <c r="T347" s="20"/>
      <c r="U347" s="20"/>
      <c r="V347" s="20"/>
      <c r="W347" s="20"/>
      <c r="X347" s="20"/>
      <c r="Y347" s="20"/>
      <c r="Z347" s="20"/>
      <c r="AD347" s="30"/>
    </row>
    <row r="348" spans="1:30" hidden="1" x14ac:dyDescent="0.25">
      <c r="A348">
        <v>312</v>
      </c>
      <c r="B348" s="15">
        <v>36406</v>
      </c>
      <c r="C348" s="25">
        <f t="shared" si="16"/>
        <v>0.10996475815773001</v>
      </c>
      <c r="D348" s="25">
        <f>VLOOKUP(B348,input_BB!$B$19:$L$10000,$D$35,0)</f>
        <v>1357.24</v>
      </c>
      <c r="E348" s="27">
        <f t="shared" si="17"/>
        <v>8.6883914883750021E-3</v>
      </c>
      <c r="F348" s="34">
        <f t="shared" si="19"/>
        <v>1.5434569545342391E-2</v>
      </c>
      <c r="G348" s="25" t="str">
        <f t="shared" si="18"/>
        <v>NA</v>
      </c>
      <c r="I348" s="31">
        <v>36406</v>
      </c>
      <c r="J348" s="20">
        <v>0.10996475815773001</v>
      </c>
      <c r="K348" s="20">
        <v>0</v>
      </c>
      <c r="L348" s="20">
        <v>6.6355040956781006E-2</v>
      </c>
      <c r="M348" s="20">
        <v>0.121967760989281</v>
      </c>
      <c r="N348" s="20">
        <v>0.26856684417153698</v>
      </c>
      <c r="O348" s="20" t="s">
        <v>111</v>
      </c>
      <c r="P348" s="20" t="s">
        <v>111</v>
      </c>
      <c r="Q348" s="20" t="s">
        <v>111</v>
      </c>
      <c r="R348" s="20">
        <v>0.54311035388240103</v>
      </c>
      <c r="S348" s="20"/>
      <c r="T348" s="20"/>
      <c r="U348" s="20"/>
      <c r="V348" s="20"/>
      <c r="W348" s="20"/>
      <c r="X348" s="20"/>
      <c r="Y348" s="20"/>
      <c r="Z348" s="20"/>
      <c r="AD348" s="30"/>
    </row>
    <row r="349" spans="1:30" hidden="1" x14ac:dyDescent="0.25">
      <c r="A349">
        <v>313</v>
      </c>
      <c r="B349" s="15">
        <v>36413</v>
      </c>
      <c r="C349" s="25">
        <f t="shared" si="16"/>
        <v>0.110190398991108</v>
      </c>
      <c r="D349" s="25">
        <f>VLOOKUP(B349,input_BB!$B$19:$L$10000,$D$35,0)</f>
        <v>1351.66</v>
      </c>
      <c r="E349" s="27">
        <f t="shared" si="17"/>
        <v>9.1374650822474424E-3</v>
      </c>
      <c r="F349" s="34">
        <f t="shared" si="19"/>
        <v>2.5143331825228099E-3</v>
      </c>
      <c r="G349" s="25">
        <f t="shared" si="18"/>
        <v>0.29719640036397299</v>
      </c>
      <c r="I349" s="31">
        <v>36413</v>
      </c>
      <c r="J349" s="20">
        <v>0.110190398991108</v>
      </c>
      <c r="K349" s="20">
        <v>1</v>
      </c>
      <c r="L349" s="20">
        <v>0.103460735950513</v>
      </c>
      <c r="M349" s="20">
        <v>0.10988836648553001</v>
      </c>
      <c r="N349" s="20">
        <v>0.22949868430706499</v>
      </c>
      <c r="O349" s="20" t="s">
        <v>111</v>
      </c>
      <c r="P349" s="20" t="s">
        <v>111</v>
      </c>
      <c r="Q349" s="20">
        <v>0.29719640036397299</v>
      </c>
      <c r="R349" s="20">
        <v>0.25995581289291803</v>
      </c>
      <c r="S349" s="20"/>
      <c r="T349" s="20"/>
      <c r="U349" s="20"/>
      <c r="V349" s="20"/>
      <c r="W349" s="20"/>
      <c r="X349" s="20"/>
      <c r="Y349" s="20"/>
      <c r="Z349" s="20"/>
      <c r="AD349" s="30"/>
    </row>
    <row r="350" spans="1:30" hidden="1" x14ac:dyDescent="0.25">
      <c r="A350">
        <v>314</v>
      </c>
      <c r="B350" s="15">
        <v>36420</v>
      </c>
      <c r="C350" s="25">
        <f t="shared" si="16"/>
        <v>0.110190398991108</v>
      </c>
      <c r="D350" s="25">
        <f>VLOOKUP(B350,input_BB!$B$19:$L$10000,$D$35,0)</f>
        <v>1335.42</v>
      </c>
      <c r="E350" s="27">
        <f t="shared" si="17"/>
        <v>9.1374650822474424E-3</v>
      </c>
      <c r="F350" s="34">
        <f t="shared" si="19"/>
        <v>-1.6076743980430797E-2</v>
      </c>
      <c r="G350" s="25">
        <f t="shared" si="18"/>
        <v>0.29719640036397299</v>
      </c>
      <c r="I350" s="31">
        <v>36420</v>
      </c>
      <c r="J350" s="20">
        <v>0.110190398991108</v>
      </c>
      <c r="K350" s="20">
        <v>0</v>
      </c>
      <c r="L350" s="20">
        <v>0.103460735950513</v>
      </c>
      <c r="M350" s="20">
        <v>0.10988836648553001</v>
      </c>
      <c r="N350" s="20">
        <v>0.22949868430706499</v>
      </c>
      <c r="O350" s="20" t="s">
        <v>111</v>
      </c>
      <c r="P350" s="20" t="s">
        <v>111</v>
      </c>
      <c r="Q350" s="20">
        <v>0.29719640036397299</v>
      </c>
      <c r="R350" s="20">
        <v>0.25995581289291803</v>
      </c>
      <c r="S350" s="20"/>
      <c r="T350" s="20"/>
      <c r="U350" s="20"/>
      <c r="V350" s="20"/>
      <c r="W350" s="20"/>
      <c r="X350" s="20"/>
      <c r="Y350" s="20"/>
      <c r="Z350" s="20"/>
      <c r="AD350" s="30"/>
    </row>
    <row r="351" spans="1:30" hidden="1" x14ac:dyDescent="0.25">
      <c r="A351">
        <v>315</v>
      </c>
      <c r="B351" s="15">
        <v>36427</v>
      </c>
      <c r="C351" s="25">
        <f t="shared" si="16"/>
        <v>0.13560511171817799</v>
      </c>
      <c r="D351" s="25">
        <f>VLOOKUP(B351,input_BB!$B$19:$L$10000,$D$35,0)</f>
        <v>1277.3599999999999</v>
      </c>
      <c r="E351" s="27">
        <f t="shared" si="17"/>
        <v>5.9718187599177373E-2</v>
      </c>
      <c r="F351" s="34">
        <f t="shared" si="19"/>
        <v>-5.496944497876699E-2</v>
      </c>
      <c r="G351" s="25">
        <f t="shared" si="18"/>
        <v>0.26299704116730799</v>
      </c>
      <c r="I351" s="31">
        <v>36427</v>
      </c>
      <c r="J351" s="20">
        <v>0.13560511171817799</v>
      </c>
      <c r="K351" s="20">
        <v>0</v>
      </c>
      <c r="L351" s="20">
        <v>0.101632733247775</v>
      </c>
      <c r="M351" s="20">
        <v>6.2362634967435999E-2</v>
      </c>
      <c r="N351" s="20">
        <v>0.23267051666396599</v>
      </c>
      <c r="O351" s="20" t="s">
        <v>111</v>
      </c>
      <c r="P351" s="20" t="s">
        <v>111</v>
      </c>
      <c r="Q351" s="20">
        <v>0.26299704116730799</v>
      </c>
      <c r="R351" s="20">
        <v>0.34033707395351598</v>
      </c>
      <c r="S351" s="20"/>
      <c r="T351" s="20"/>
      <c r="U351" s="20"/>
      <c r="V351" s="20"/>
      <c r="W351" s="20"/>
      <c r="X351" s="20"/>
      <c r="Y351" s="20"/>
      <c r="Z351" s="20"/>
      <c r="AD351" s="30"/>
    </row>
    <row r="352" spans="1:30" hidden="1" x14ac:dyDescent="0.25">
      <c r="A352">
        <v>316</v>
      </c>
      <c r="B352" s="15">
        <v>36434</v>
      </c>
      <c r="C352" s="25">
        <f t="shared" si="16"/>
        <v>0.12527617812156699</v>
      </c>
      <c r="D352" s="25">
        <f>VLOOKUP(B352,input_BB!$B$19:$L$10000,$D$35,0)</f>
        <v>1282.81</v>
      </c>
      <c r="E352" s="27">
        <f t="shared" si="17"/>
        <v>3.9161397138606731E-2</v>
      </c>
      <c r="F352" s="34">
        <f t="shared" si="19"/>
        <v>-3.9395845501789761E-2</v>
      </c>
      <c r="G352" s="25">
        <f t="shared" si="18"/>
        <v>0.25800711333420701</v>
      </c>
      <c r="I352" s="31">
        <v>36434</v>
      </c>
      <c r="J352" s="20">
        <v>0.12527617812156699</v>
      </c>
      <c r="K352" s="20">
        <v>0</v>
      </c>
      <c r="L352" s="20">
        <v>0.10197659764207</v>
      </c>
      <c r="M352" s="20">
        <v>7.2077738510451406E-2</v>
      </c>
      <c r="N352" s="20">
        <v>0.233164588652784</v>
      </c>
      <c r="O352" s="20" t="s">
        <v>111</v>
      </c>
      <c r="P352" s="20" t="s">
        <v>111</v>
      </c>
      <c r="Q352" s="20">
        <v>0.25800711333420701</v>
      </c>
      <c r="R352" s="20">
        <v>0.33477396186048702</v>
      </c>
      <c r="S352" s="20"/>
      <c r="T352" s="20"/>
      <c r="U352" s="20"/>
      <c r="V352" s="20"/>
      <c r="W352" s="20"/>
      <c r="X352" s="20"/>
      <c r="Y352" s="20"/>
      <c r="Z352" s="20"/>
      <c r="AD352" s="30"/>
    </row>
    <row r="353" spans="1:30" hidden="1" x14ac:dyDescent="0.25">
      <c r="A353">
        <v>317</v>
      </c>
      <c r="B353" s="15">
        <v>36441</v>
      </c>
      <c r="C353" s="25">
        <f t="shared" si="16"/>
        <v>0.23117743432521801</v>
      </c>
      <c r="D353" s="25">
        <f>VLOOKUP(B353,input_BB!$B$19:$L$10000,$D$35,0)</f>
        <v>1336.02</v>
      </c>
      <c r="E353" s="27">
        <f t="shared" si="17"/>
        <v>0.24992758252718822</v>
      </c>
      <c r="F353" s="34">
        <f t="shared" si="19"/>
        <v>4.5922840859272229E-2</v>
      </c>
      <c r="G353" s="25" t="str">
        <f t="shared" si="18"/>
        <v>NA</v>
      </c>
      <c r="I353" s="31">
        <v>36441</v>
      </c>
      <c r="J353" s="20">
        <v>0.23117743432521801</v>
      </c>
      <c r="K353" s="20">
        <v>0</v>
      </c>
      <c r="L353" s="20">
        <v>0.13075185321812199</v>
      </c>
      <c r="M353" s="20">
        <v>1.4166635341346601E-2</v>
      </c>
      <c r="N353" s="20">
        <v>0.233898438741764</v>
      </c>
      <c r="O353" s="20" t="s">
        <v>111</v>
      </c>
      <c r="P353" s="20" t="s">
        <v>111</v>
      </c>
      <c r="Q353" s="20" t="s">
        <v>111</v>
      </c>
      <c r="R353" s="20">
        <v>0.62118307269876805</v>
      </c>
      <c r="S353" s="20"/>
      <c r="T353" s="20"/>
      <c r="U353" s="20"/>
      <c r="V353" s="20"/>
      <c r="W353" s="20"/>
      <c r="X353" s="20"/>
      <c r="Y353" s="20"/>
      <c r="Z353" s="20"/>
      <c r="AD353" s="30"/>
    </row>
    <row r="354" spans="1:30" hidden="1" x14ac:dyDescent="0.25">
      <c r="A354">
        <v>318</v>
      </c>
      <c r="B354" s="15">
        <v>36448</v>
      </c>
      <c r="C354" s="25">
        <f t="shared" si="16"/>
        <v>0.143495112657547</v>
      </c>
      <c r="D354" s="25">
        <f>VLOOKUP(B354,input_BB!$B$19:$L$10000,$D$35,0)</f>
        <v>1247.4100000000001</v>
      </c>
      <c r="E354" s="27">
        <f t="shared" si="17"/>
        <v>7.5420979618048625E-2</v>
      </c>
      <c r="F354" s="34">
        <f t="shared" si="19"/>
        <v>-2.7595668883154789E-2</v>
      </c>
      <c r="G354" s="25" t="str">
        <f t="shared" si="18"/>
        <v>NA</v>
      </c>
      <c r="I354" s="31">
        <v>36448</v>
      </c>
      <c r="J354" s="20">
        <v>0.143495112657547</v>
      </c>
      <c r="K354" s="20">
        <v>0</v>
      </c>
      <c r="L354" s="20">
        <v>0.13012546124908</v>
      </c>
      <c r="M354" s="20">
        <v>2.5859215231544101E-2</v>
      </c>
      <c r="N354" s="20">
        <v>0.232780771784246</v>
      </c>
      <c r="O354" s="20" t="s">
        <v>111</v>
      </c>
      <c r="P354" s="20" t="s">
        <v>111</v>
      </c>
      <c r="Q354" s="20" t="s">
        <v>111</v>
      </c>
      <c r="R354" s="20">
        <v>0.61123455173512997</v>
      </c>
      <c r="S354" s="20"/>
      <c r="T354" s="20"/>
      <c r="U354" s="20"/>
      <c r="V354" s="20"/>
      <c r="W354" s="20"/>
      <c r="X354" s="20"/>
      <c r="Y354" s="20"/>
      <c r="Z354" s="20"/>
      <c r="AD354" s="30"/>
    </row>
    <row r="355" spans="1:30" hidden="1" x14ac:dyDescent="0.25">
      <c r="A355">
        <v>319</v>
      </c>
      <c r="B355" s="15">
        <v>36455</v>
      </c>
      <c r="C355" s="25">
        <f t="shared" si="16"/>
        <v>0.14639195799827601</v>
      </c>
      <c r="D355" s="25">
        <f>VLOOKUP(B355,input_BB!$B$19:$L$10000,$D$35,0)</f>
        <v>1301.6500000000001</v>
      </c>
      <c r="E355" s="27">
        <f t="shared" si="17"/>
        <v>8.1186322391245014E-2</v>
      </c>
      <c r="F355" s="34">
        <f t="shared" si="19"/>
        <v>-2.5725662789479076E-2</v>
      </c>
      <c r="G355" s="25">
        <f t="shared" si="18"/>
        <v>0.26129630360558098</v>
      </c>
      <c r="I355" s="31">
        <v>36455</v>
      </c>
      <c r="J355" s="20">
        <v>0.14639195799827601</v>
      </c>
      <c r="K355" s="20">
        <v>0</v>
      </c>
      <c r="L355" s="20">
        <v>0.10327664099567201</v>
      </c>
      <c r="M355" s="20">
        <v>7.2996617812760206E-2</v>
      </c>
      <c r="N355" s="20">
        <v>0.23613707528974101</v>
      </c>
      <c r="O355" s="20" t="s">
        <v>111</v>
      </c>
      <c r="P355" s="20" t="s">
        <v>111</v>
      </c>
      <c r="Q355" s="20">
        <v>0.26129630360558098</v>
      </c>
      <c r="R355" s="20">
        <v>0.326293362296246</v>
      </c>
      <c r="S355" s="20"/>
      <c r="T355" s="20"/>
      <c r="U355" s="20"/>
      <c r="V355" s="20"/>
      <c r="W355" s="20"/>
      <c r="X355" s="20"/>
      <c r="Y355" s="20"/>
      <c r="Z355" s="20"/>
      <c r="AD355" s="30"/>
    </row>
    <row r="356" spans="1:30" hidden="1" x14ac:dyDescent="0.25">
      <c r="A356">
        <v>320</v>
      </c>
      <c r="B356" s="15">
        <v>36462</v>
      </c>
      <c r="C356" s="25">
        <f t="shared" si="16"/>
        <v>0.246720045804977</v>
      </c>
      <c r="D356" s="25">
        <f>VLOOKUP(B356,input_BB!$B$19:$L$10000,$D$35,0)</f>
        <v>1362.93</v>
      </c>
      <c r="E356" s="27">
        <f t="shared" si="17"/>
        <v>0.28086070881858949</v>
      </c>
      <c r="F356" s="34">
        <f t="shared" si="19"/>
        <v>9.2607883534683744E-2</v>
      </c>
      <c r="G356" s="25">
        <f t="shared" si="18"/>
        <v>0.269754804853712</v>
      </c>
      <c r="I356" s="31">
        <v>36462</v>
      </c>
      <c r="J356" s="20">
        <v>0.246720045804977</v>
      </c>
      <c r="K356" s="20">
        <v>0</v>
      </c>
      <c r="L356" s="20">
        <v>0.104244207472137</v>
      </c>
      <c r="M356" s="20">
        <v>6.39650558467771E-2</v>
      </c>
      <c r="N356" s="20">
        <v>0.23864903399415999</v>
      </c>
      <c r="O356" s="20" t="s">
        <v>111</v>
      </c>
      <c r="P356" s="20" t="s">
        <v>111</v>
      </c>
      <c r="Q356" s="20">
        <v>0.269754804853712</v>
      </c>
      <c r="R356" s="20">
        <v>0.323386897833214</v>
      </c>
      <c r="S356" s="20"/>
      <c r="T356" s="20"/>
      <c r="U356" s="20"/>
      <c r="V356" s="20"/>
      <c r="W356" s="20"/>
      <c r="X356" s="20"/>
      <c r="Y356" s="20"/>
      <c r="Z356" s="20"/>
      <c r="AD356" s="30"/>
    </row>
    <row r="357" spans="1:30" hidden="1" x14ac:dyDescent="0.25">
      <c r="A357">
        <v>321</v>
      </c>
      <c r="B357" s="15">
        <v>36469</v>
      </c>
      <c r="C357" s="25">
        <f t="shared" si="16"/>
        <v>0.12444986402988401</v>
      </c>
      <c r="D357" s="25">
        <f>VLOOKUP(B357,input_BB!$B$19:$L$10000,$D$35,0)</f>
        <v>1370.23</v>
      </c>
      <c r="E357" s="27">
        <f t="shared" si="17"/>
        <v>3.7516855088020079E-2</v>
      </c>
      <c r="F357" s="34">
        <f t="shared" si="19"/>
        <v>5.2686974225021999E-2</v>
      </c>
      <c r="G357" s="25">
        <f t="shared" si="18"/>
        <v>0.31816850460851998</v>
      </c>
      <c r="I357" s="31">
        <v>36469</v>
      </c>
      <c r="J357" s="20">
        <v>0.12444986402988401</v>
      </c>
      <c r="K357" s="20">
        <v>0</v>
      </c>
      <c r="L357" s="20">
        <v>8.3678825926012806E-2</v>
      </c>
      <c r="M357" s="20">
        <v>6.1629465549716697E-2</v>
      </c>
      <c r="N357" s="20">
        <v>0.215068367869309</v>
      </c>
      <c r="O357" s="20" t="s">
        <v>111</v>
      </c>
      <c r="P357" s="20" t="s">
        <v>111</v>
      </c>
      <c r="Q357" s="20">
        <v>0.31816850460851998</v>
      </c>
      <c r="R357" s="20">
        <v>0.32145483604644198</v>
      </c>
      <c r="S357" s="20"/>
      <c r="T357" s="20"/>
      <c r="U357" s="20"/>
      <c r="V357" s="20"/>
      <c r="W357" s="20"/>
      <c r="X357" s="20"/>
      <c r="Y357" s="20"/>
      <c r="Z357" s="20"/>
      <c r="AD357" s="30"/>
    </row>
    <row r="358" spans="1:30" hidden="1" x14ac:dyDescent="0.25">
      <c r="A358">
        <v>322</v>
      </c>
      <c r="B358" s="15">
        <v>36476</v>
      </c>
      <c r="C358" s="25">
        <f t="shared" ref="C358:C421" si="20">J358</f>
        <v>0.124627597630024</v>
      </c>
      <c r="D358" s="25">
        <f>VLOOKUP(B358,input_BB!$B$19:$L$10000,$D$35,0)</f>
        <v>1396.06</v>
      </c>
      <c r="E358" s="27">
        <f t="shared" ref="E358:E421" si="21">(C358-$E$34)/$E$36</f>
        <v>3.7870583025343588E-2</v>
      </c>
      <c r="F358" s="34">
        <f t="shared" si="19"/>
        <v>2.4307924838399497E-2</v>
      </c>
      <c r="G358" s="25">
        <f t="shared" ref="G358:G421" si="22">VLOOKUP(B358,$I$37:$AD$5000,$G$34,0)</f>
        <v>0.22661770198098</v>
      </c>
      <c r="I358" s="31">
        <v>36476</v>
      </c>
      <c r="J358" s="20">
        <v>0.124627597630024</v>
      </c>
      <c r="K358" s="20">
        <v>0</v>
      </c>
      <c r="L358" s="20">
        <v>0.111595543860268</v>
      </c>
      <c r="M358" s="20">
        <v>5.8746996647611703E-2</v>
      </c>
      <c r="N358" s="20">
        <v>0.17291080634318101</v>
      </c>
      <c r="O358" s="20">
        <v>0.10438628282865001</v>
      </c>
      <c r="P358" s="20" t="s">
        <v>111</v>
      </c>
      <c r="Q358" s="20">
        <v>0.22661770198098</v>
      </c>
      <c r="R358" s="20">
        <v>0.32574266833930998</v>
      </c>
      <c r="S358" s="20"/>
      <c r="T358" s="20"/>
      <c r="U358" s="20"/>
      <c r="V358" s="20"/>
      <c r="W358" s="20"/>
      <c r="X358" s="20"/>
      <c r="Y358" s="20"/>
      <c r="Z358" s="20"/>
      <c r="AD358" s="30"/>
    </row>
    <row r="359" spans="1:30" hidden="1" x14ac:dyDescent="0.25">
      <c r="A359">
        <v>323</v>
      </c>
      <c r="B359" s="15">
        <v>36483</v>
      </c>
      <c r="C359" s="25">
        <f t="shared" si="20"/>
        <v>0.16684727370739</v>
      </c>
      <c r="D359" s="25">
        <f>VLOOKUP(B359,input_BB!$B$19:$L$10000,$D$35,0)</f>
        <v>1422</v>
      </c>
      <c r="E359" s="27">
        <f t="shared" si="21"/>
        <v>0.12189678246962556</v>
      </c>
      <c r="F359" s="34">
        <f t="shared" si="19"/>
        <v>3.778197820803797E-2</v>
      </c>
      <c r="G359" s="25" t="str">
        <f t="shared" si="22"/>
        <v>NA</v>
      </c>
      <c r="I359" s="31">
        <v>36483</v>
      </c>
      <c r="J359" s="20">
        <v>0.16684727370739</v>
      </c>
      <c r="K359" s="20">
        <v>0</v>
      </c>
      <c r="L359" s="20">
        <v>9.2249731987015096E-2</v>
      </c>
      <c r="M359" s="20">
        <v>5.56537927873339E-2</v>
      </c>
      <c r="N359" s="20">
        <v>0.16380653881998</v>
      </c>
      <c r="O359" s="20">
        <v>0.220664858186333</v>
      </c>
      <c r="P359" s="20" t="s">
        <v>111</v>
      </c>
      <c r="Q359" s="20" t="s">
        <v>111</v>
      </c>
      <c r="R359" s="20">
        <v>0.46762507821933902</v>
      </c>
      <c r="S359" s="20"/>
      <c r="T359" s="20"/>
      <c r="U359" s="20"/>
      <c r="V359" s="20"/>
      <c r="W359" s="20"/>
      <c r="X359" s="20"/>
      <c r="Y359" s="20"/>
      <c r="Z359" s="20"/>
      <c r="AD359" s="30"/>
    </row>
    <row r="360" spans="1:30" hidden="1" x14ac:dyDescent="0.25">
      <c r="A360">
        <v>324</v>
      </c>
      <c r="B360" s="15">
        <v>36490</v>
      </c>
      <c r="C360" s="25">
        <f t="shared" si="20"/>
        <v>0.111778996884823</v>
      </c>
      <c r="D360" s="25">
        <f>VLOOKUP(B360,input_BB!$B$19:$L$10000,$D$35,0)</f>
        <v>1416.62</v>
      </c>
      <c r="E360" s="27">
        <f t="shared" si="21"/>
        <v>1.2299115190823802E-2</v>
      </c>
      <c r="F360" s="34">
        <f t="shared" ref="F360:F423" si="23">D360/D358-1</f>
        <v>1.4727160723751131E-2</v>
      </c>
      <c r="G360" s="25" t="str">
        <f t="shared" si="22"/>
        <v>NA</v>
      </c>
      <c r="I360" s="31">
        <v>36490</v>
      </c>
      <c r="J360" s="20">
        <v>0.111778996884823</v>
      </c>
      <c r="K360" s="20">
        <v>0</v>
      </c>
      <c r="L360" s="20">
        <v>9.2249731987015096E-2</v>
      </c>
      <c r="M360" s="20">
        <v>5.56537927873339E-2</v>
      </c>
      <c r="N360" s="20">
        <v>0.16380653881998</v>
      </c>
      <c r="O360" s="20">
        <v>0.220664858186333</v>
      </c>
      <c r="P360" s="20" t="s">
        <v>111</v>
      </c>
      <c r="Q360" s="20" t="s">
        <v>111</v>
      </c>
      <c r="R360" s="20">
        <v>0.46762507821933902</v>
      </c>
      <c r="S360" s="20"/>
      <c r="T360" s="20"/>
      <c r="U360" s="20"/>
      <c r="V360" s="20"/>
      <c r="W360" s="20"/>
      <c r="X360" s="20"/>
      <c r="Y360" s="20"/>
      <c r="Z360" s="20"/>
      <c r="AD360" s="30"/>
    </row>
    <row r="361" spans="1:30" hidden="1" x14ac:dyDescent="0.25">
      <c r="A361">
        <v>325</v>
      </c>
      <c r="B361" s="15">
        <v>36497</v>
      </c>
      <c r="C361" s="25">
        <f t="shared" si="20"/>
        <v>0.111762657761574</v>
      </c>
      <c r="D361" s="25">
        <f>VLOOKUP(B361,input_BB!$B$19:$L$10000,$D$35,0)</f>
        <v>1433.3</v>
      </c>
      <c r="E361" s="27">
        <f t="shared" si="21"/>
        <v>1.2266596835487555E-2</v>
      </c>
      <c r="F361" s="34">
        <f t="shared" si="23"/>
        <v>7.9465541490857383E-3</v>
      </c>
      <c r="G361" s="25">
        <f t="shared" si="22"/>
        <v>0.23520342986884599</v>
      </c>
      <c r="I361" s="31">
        <v>36497</v>
      </c>
      <c r="J361" s="20">
        <v>0.111762657761574</v>
      </c>
      <c r="K361" s="20">
        <v>0</v>
      </c>
      <c r="L361" s="20">
        <v>9.2192370946686197E-2</v>
      </c>
      <c r="M361" s="20">
        <v>6.1005251675866103E-2</v>
      </c>
      <c r="N361" s="20">
        <v>0.179473340621532</v>
      </c>
      <c r="O361" s="20">
        <v>0.10834110282619699</v>
      </c>
      <c r="P361" s="20">
        <v>3.8786036517746598E-2</v>
      </c>
      <c r="Q361" s="20">
        <v>0.23520342986884599</v>
      </c>
      <c r="R361" s="20">
        <v>0.28499846754312602</v>
      </c>
      <c r="S361" s="20"/>
      <c r="T361" s="20"/>
      <c r="U361" s="20"/>
      <c r="V361" s="20"/>
      <c r="W361" s="20"/>
      <c r="X361" s="20"/>
      <c r="Y361" s="20"/>
      <c r="Z361" s="20"/>
      <c r="AD361" s="30"/>
    </row>
    <row r="362" spans="1:30" hidden="1" x14ac:dyDescent="0.25">
      <c r="A362">
        <v>326</v>
      </c>
      <c r="B362" s="15">
        <v>36504</v>
      </c>
      <c r="C362" s="25">
        <f t="shared" si="20"/>
        <v>0.135860696434975</v>
      </c>
      <c r="D362" s="25">
        <f>VLOOKUP(B362,input_BB!$B$19:$L$10000,$D$35,0)</f>
        <v>1417.04</v>
      </c>
      <c r="E362" s="27">
        <f t="shared" si="21"/>
        <v>6.0226855935456E-2</v>
      </c>
      <c r="F362" s="34">
        <f t="shared" si="23"/>
        <v>2.9648035464702183E-4</v>
      </c>
      <c r="G362" s="25">
        <f t="shared" si="22"/>
        <v>0.23520342986884599</v>
      </c>
      <c r="I362" s="31">
        <v>36504</v>
      </c>
      <c r="J362" s="20">
        <v>0.135860696434975</v>
      </c>
      <c r="K362" s="20">
        <v>0</v>
      </c>
      <c r="L362" s="20">
        <v>9.2192370946686197E-2</v>
      </c>
      <c r="M362" s="20">
        <v>6.1005251675866103E-2</v>
      </c>
      <c r="N362" s="20">
        <v>0.179473340621532</v>
      </c>
      <c r="O362" s="20">
        <v>0.10834110282619699</v>
      </c>
      <c r="P362" s="20">
        <v>3.8786036517746598E-2</v>
      </c>
      <c r="Q362" s="20">
        <v>0.23520342986884599</v>
      </c>
      <c r="R362" s="20">
        <v>0.28499846754312602</v>
      </c>
      <c r="S362" s="20"/>
      <c r="T362" s="20"/>
      <c r="U362" s="20"/>
      <c r="V362" s="20"/>
      <c r="W362" s="20"/>
      <c r="X362" s="20"/>
      <c r="Y362" s="20"/>
      <c r="Z362" s="20"/>
      <c r="AD362" s="30"/>
    </row>
    <row r="363" spans="1:30" hidden="1" x14ac:dyDescent="0.25">
      <c r="A363">
        <v>327</v>
      </c>
      <c r="B363" s="15">
        <v>36511</v>
      </c>
      <c r="C363" s="25">
        <f t="shared" si="20"/>
        <v>0.111762657761574</v>
      </c>
      <c r="D363" s="25">
        <f>VLOOKUP(B363,input_BB!$B$19:$L$10000,$D$35,0)</f>
        <v>1421.03</v>
      </c>
      <c r="E363" s="27">
        <f t="shared" si="21"/>
        <v>1.2266596835487555E-2</v>
      </c>
      <c r="F363" s="34">
        <f t="shared" si="23"/>
        <v>-8.5606642014930401E-3</v>
      </c>
      <c r="G363" s="25" t="str">
        <f t="shared" si="22"/>
        <v>NA</v>
      </c>
      <c r="I363" s="31">
        <v>36511</v>
      </c>
      <c r="J363" s="20">
        <v>0.111762657761574</v>
      </c>
      <c r="K363" s="20">
        <v>0</v>
      </c>
      <c r="L363" s="20">
        <v>2.5966519061010201E-2</v>
      </c>
      <c r="M363" s="20">
        <v>5.7504227823443499E-2</v>
      </c>
      <c r="N363" s="20">
        <v>0.16917356430508501</v>
      </c>
      <c r="O363" s="20">
        <v>0.227880125416007</v>
      </c>
      <c r="P363" s="20">
        <v>3.6560148823502697E-2</v>
      </c>
      <c r="Q363" s="20" t="s">
        <v>111</v>
      </c>
      <c r="R363" s="20">
        <v>0.482915414570951</v>
      </c>
      <c r="S363" s="20"/>
      <c r="T363" s="20"/>
      <c r="U363" s="20"/>
      <c r="V363" s="20"/>
      <c r="W363" s="20"/>
      <c r="X363" s="20"/>
      <c r="Y363" s="20"/>
      <c r="Z363" s="20"/>
      <c r="AD363" s="30"/>
    </row>
    <row r="364" spans="1:30" hidden="1" x14ac:dyDescent="0.25">
      <c r="A364">
        <v>328</v>
      </c>
      <c r="B364" s="15">
        <v>36518</v>
      </c>
      <c r="C364" s="25">
        <f t="shared" si="20"/>
        <v>0.111766166985035</v>
      </c>
      <c r="D364" s="25">
        <f>VLOOKUP(B364,input_BB!$B$19:$L$10000,$D$35,0)</f>
        <v>1458.34</v>
      </c>
      <c r="E364" s="27">
        <f t="shared" si="21"/>
        <v>1.2273580941900121E-2</v>
      </c>
      <c r="F364" s="34">
        <f t="shared" si="23"/>
        <v>2.9145260543103957E-2</v>
      </c>
      <c r="G364" s="25" t="str">
        <f t="shared" si="22"/>
        <v>NA</v>
      </c>
      <c r="I364" s="31">
        <v>36518</v>
      </c>
      <c r="J364" s="20">
        <v>0.111766166985035</v>
      </c>
      <c r="K364" s="20">
        <v>0</v>
      </c>
      <c r="L364" s="20">
        <v>6.2680504688100002E-3</v>
      </c>
      <c r="M364" s="20">
        <v>5.8655420396388998E-2</v>
      </c>
      <c r="N364" s="20">
        <v>0.17249259415009799</v>
      </c>
      <c r="O364" s="20">
        <v>0.23233871958380101</v>
      </c>
      <c r="P364" s="20">
        <v>3.7881307474010299E-2</v>
      </c>
      <c r="Q364" s="20" t="s">
        <v>111</v>
      </c>
      <c r="R364" s="20">
        <v>0.492363907926892</v>
      </c>
      <c r="S364" s="20"/>
      <c r="T364" s="20"/>
      <c r="U364" s="20"/>
      <c r="V364" s="20"/>
      <c r="W364" s="20"/>
      <c r="X364" s="20"/>
      <c r="Y364" s="20"/>
      <c r="Z364" s="20"/>
      <c r="AD364" s="30"/>
    </row>
    <row r="365" spans="1:30" hidden="1" x14ac:dyDescent="0.25">
      <c r="A365">
        <v>329</v>
      </c>
      <c r="B365" s="15">
        <v>36525</v>
      </c>
      <c r="C365" s="25">
        <f t="shared" si="20"/>
        <v>0.13428534567356101</v>
      </c>
      <c r="D365" s="25">
        <f>VLOOKUP(B365,input_BB!$B$19:$L$10000,$D$35,0)</f>
        <v>1469.25</v>
      </c>
      <c r="E365" s="27">
        <f t="shared" si="21"/>
        <v>5.7091570457881304E-2</v>
      </c>
      <c r="F365" s="34">
        <f t="shared" si="23"/>
        <v>3.3933133009155458E-2</v>
      </c>
      <c r="G365" s="25" t="str">
        <f t="shared" si="22"/>
        <v>NA</v>
      </c>
      <c r="I365" s="31">
        <v>36525</v>
      </c>
      <c r="J365" s="20">
        <v>0.13428534567356101</v>
      </c>
      <c r="K365" s="20">
        <v>0</v>
      </c>
      <c r="L365" s="20">
        <v>6.3108130501890198E-3</v>
      </c>
      <c r="M365" s="20">
        <v>7.5228418559744395E-2</v>
      </c>
      <c r="N365" s="20">
        <v>0.17209873276498</v>
      </c>
      <c r="O365" s="20">
        <v>0.23164205903000501</v>
      </c>
      <c r="P365" s="20">
        <v>3.7847599626680099E-2</v>
      </c>
      <c r="Q365" s="20" t="s">
        <v>111</v>
      </c>
      <c r="R365" s="20">
        <v>0.47687237696840201</v>
      </c>
      <c r="S365" s="20"/>
      <c r="T365" s="20"/>
      <c r="U365" s="20"/>
      <c r="V365" s="20"/>
      <c r="W365" s="20"/>
      <c r="X365" s="20"/>
      <c r="Y365" s="20"/>
      <c r="Z365" s="20"/>
      <c r="AD365" s="30"/>
    </row>
    <row r="366" spans="1:30" hidden="1" x14ac:dyDescent="0.25">
      <c r="A366">
        <v>330</v>
      </c>
      <c r="B366" s="15">
        <v>36532</v>
      </c>
      <c r="C366" s="25">
        <f t="shared" si="20"/>
        <v>0.12120974063873299</v>
      </c>
      <c r="D366" s="25">
        <f>VLOOKUP(B366,input_BB!$B$19:$L$10000,$D$35,0)</f>
        <v>1441.47</v>
      </c>
      <c r="E366" s="27">
        <f t="shared" si="21"/>
        <v>3.1068315459481945E-2</v>
      </c>
      <c r="F366" s="34">
        <f t="shared" si="23"/>
        <v>-1.1567947117955946E-2</v>
      </c>
      <c r="G366" s="25">
        <f t="shared" si="22"/>
        <v>0.31352329003545798</v>
      </c>
      <c r="I366" s="31">
        <v>36532</v>
      </c>
      <c r="J366" s="20">
        <v>0.12120974063873299</v>
      </c>
      <c r="K366" s="20">
        <v>0</v>
      </c>
      <c r="L366" s="20">
        <v>6.5570084573840798E-3</v>
      </c>
      <c r="M366" s="20">
        <v>7.81632054077563E-2</v>
      </c>
      <c r="N366" s="20">
        <v>0.17881259312716599</v>
      </c>
      <c r="O366" s="20">
        <v>0.10785920147099599</v>
      </c>
      <c r="P366" s="20">
        <v>3.9324097999764898E-2</v>
      </c>
      <c r="Q366" s="20">
        <v>0.31352329003545798</v>
      </c>
      <c r="R366" s="20">
        <v>0.27576060350147502</v>
      </c>
      <c r="S366" s="20"/>
      <c r="T366" s="20"/>
      <c r="U366" s="20"/>
      <c r="V366" s="20"/>
      <c r="W366" s="20"/>
      <c r="X366" s="20"/>
      <c r="Y366" s="20"/>
      <c r="Z366" s="20"/>
      <c r="AD366" s="30"/>
    </row>
    <row r="367" spans="1:30" hidden="1" x14ac:dyDescent="0.25">
      <c r="A367">
        <v>331</v>
      </c>
      <c r="B367" s="15">
        <v>36539</v>
      </c>
      <c r="C367" s="25">
        <f t="shared" si="20"/>
        <v>0.112114913761616</v>
      </c>
      <c r="D367" s="25">
        <f>VLOOKUP(B367,input_BB!$B$19:$L$10000,$D$35,0)</f>
        <v>1465.15</v>
      </c>
      <c r="E367" s="27">
        <f t="shared" si="21"/>
        <v>1.2967661733776585E-2</v>
      </c>
      <c r="F367" s="34">
        <f t="shared" si="23"/>
        <v>-2.7905393908456144E-3</v>
      </c>
      <c r="G367" s="25" t="str">
        <f t="shared" si="22"/>
        <v>NA</v>
      </c>
      <c r="I367" s="31">
        <v>36539</v>
      </c>
      <c r="J367" s="20">
        <v>0.112114913761616</v>
      </c>
      <c r="K367" s="20">
        <v>1</v>
      </c>
      <c r="L367" s="20" t="s">
        <v>111</v>
      </c>
      <c r="M367" s="20">
        <v>9.1753996658769599E-2</v>
      </c>
      <c r="N367" s="20">
        <v>0.17141825857100201</v>
      </c>
      <c r="O367" s="20">
        <v>0.23084756200054499</v>
      </c>
      <c r="P367" s="20">
        <v>4.5195203392956601E-2</v>
      </c>
      <c r="Q367" s="20" t="s">
        <v>111</v>
      </c>
      <c r="R367" s="20">
        <v>0.46078497937672602</v>
      </c>
      <c r="S367" s="20"/>
      <c r="T367" s="20"/>
      <c r="U367" s="20"/>
      <c r="V367" s="20"/>
      <c r="W367" s="20"/>
      <c r="X367" s="20"/>
      <c r="Y367" s="20"/>
      <c r="Z367" s="20"/>
      <c r="AD367" s="30"/>
    </row>
    <row r="368" spans="1:30" hidden="1" x14ac:dyDescent="0.25">
      <c r="A368">
        <v>332</v>
      </c>
      <c r="B368" s="15">
        <v>36546</v>
      </c>
      <c r="C368" s="25">
        <f t="shared" si="20"/>
        <v>0.112126491963863</v>
      </c>
      <c r="D368" s="25">
        <f>VLOOKUP(B368,input_BB!$B$19:$L$10000,$D$35,0)</f>
        <v>1441.36</v>
      </c>
      <c r="E368" s="27">
        <f t="shared" si="21"/>
        <v>1.2990704836462391E-2</v>
      </c>
      <c r="F368" s="34">
        <f t="shared" si="23"/>
        <v>-7.6310988088690301E-5</v>
      </c>
      <c r="G368" s="25" t="str">
        <f t="shared" si="22"/>
        <v>NA</v>
      </c>
      <c r="I368" s="31">
        <v>36546</v>
      </c>
      <c r="J368" s="20">
        <v>0.112126491963863</v>
      </c>
      <c r="K368" s="20">
        <v>0</v>
      </c>
      <c r="L368" s="20" t="s">
        <v>111</v>
      </c>
      <c r="M368" s="20">
        <v>7.45985374156449E-2</v>
      </c>
      <c r="N368" s="20">
        <v>0.171834164103363</v>
      </c>
      <c r="O368" s="20">
        <v>0.231576465259654</v>
      </c>
      <c r="P368" s="20">
        <v>4.5253491562637999E-2</v>
      </c>
      <c r="Q368" s="20" t="s">
        <v>111</v>
      </c>
      <c r="R368" s="20">
        <v>0.47673734165869902</v>
      </c>
      <c r="S368" s="20"/>
      <c r="T368" s="20"/>
      <c r="U368" s="20"/>
      <c r="V368" s="20"/>
      <c r="W368" s="20"/>
      <c r="X368" s="20"/>
      <c r="Y368" s="20"/>
      <c r="Z368" s="20"/>
      <c r="AD368" s="30"/>
    </row>
    <row r="369" spans="1:30" hidden="1" x14ac:dyDescent="0.25">
      <c r="A369">
        <v>333</v>
      </c>
      <c r="B369" s="15">
        <v>36553</v>
      </c>
      <c r="C369" s="25">
        <f t="shared" si="20"/>
        <v>0.122620776295662</v>
      </c>
      <c r="D369" s="25">
        <f>VLOOKUP(B369,input_BB!$B$19:$L$10000,$D$35,0)</f>
        <v>1360.16</v>
      </c>
      <c r="E369" s="27">
        <f t="shared" si="21"/>
        <v>3.3876578680517695E-2</v>
      </c>
      <c r="F369" s="34">
        <f t="shared" si="23"/>
        <v>-7.1658191993993814E-2</v>
      </c>
      <c r="G369" s="25" t="str">
        <f t="shared" si="22"/>
        <v>NA</v>
      </c>
      <c r="I369" s="31">
        <v>36553</v>
      </c>
      <c r="J369" s="20">
        <v>0.122620776295662</v>
      </c>
      <c r="K369" s="20">
        <v>0</v>
      </c>
      <c r="L369" s="20" t="s">
        <v>111</v>
      </c>
      <c r="M369" s="20">
        <v>4.5404503225036502E-2</v>
      </c>
      <c r="N369" s="20">
        <v>0.175339538903483</v>
      </c>
      <c r="O369" s="20">
        <v>0.212014554418503</v>
      </c>
      <c r="P369" s="20" t="s">
        <v>111</v>
      </c>
      <c r="Q369" s="20" t="s">
        <v>111</v>
      </c>
      <c r="R369" s="20">
        <v>0.56724140345297802</v>
      </c>
      <c r="S369" s="20"/>
      <c r="T369" s="20"/>
      <c r="U369" s="20"/>
      <c r="V369" s="20"/>
      <c r="W369" s="20"/>
      <c r="X369" s="20"/>
      <c r="Y369" s="20"/>
      <c r="Z369" s="20"/>
      <c r="AD369" s="30"/>
    </row>
    <row r="370" spans="1:30" hidden="1" x14ac:dyDescent="0.25">
      <c r="A370">
        <v>334</v>
      </c>
      <c r="B370" s="15">
        <v>36560</v>
      </c>
      <c r="C370" s="25">
        <f t="shared" si="20"/>
        <v>0.13762827217578899</v>
      </c>
      <c r="D370" s="25">
        <f>VLOOKUP(B370,input_BB!$B$19:$L$10000,$D$35,0)</f>
        <v>1424.37</v>
      </c>
      <c r="E370" s="27">
        <f t="shared" si="21"/>
        <v>6.3744710299339521E-2</v>
      </c>
      <c r="F370" s="34">
        <f t="shared" si="23"/>
        <v>-1.1787478492534809E-2</v>
      </c>
      <c r="G370" s="25" t="str">
        <f t="shared" si="22"/>
        <v>NA</v>
      </c>
      <c r="I370" s="31">
        <v>36560</v>
      </c>
      <c r="J370" s="20">
        <v>0.13762827217578899</v>
      </c>
      <c r="K370" s="20">
        <v>1</v>
      </c>
      <c r="L370" s="20" t="s">
        <v>111</v>
      </c>
      <c r="M370" s="20">
        <v>4.5927494813614501E-2</v>
      </c>
      <c r="N370" s="20">
        <v>0.177362327638035</v>
      </c>
      <c r="O370" s="20">
        <v>0.21446156323121601</v>
      </c>
      <c r="P370" s="20" t="s">
        <v>111</v>
      </c>
      <c r="Q370" s="20" t="s">
        <v>111</v>
      </c>
      <c r="R370" s="20">
        <v>0.56224861431713502</v>
      </c>
      <c r="S370" s="20"/>
      <c r="T370" s="20"/>
      <c r="U370" s="20"/>
      <c r="V370" s="20"/>
      <c r="W370" s="20"/>
      <c r="X370" s="20"/>
      <c r="Y370" s="20"/>
      <c r="Z370" s="20"/>
      <c r="AD370" s="30"/>
    </row>
    <row r="371" spans="1:30" hidden="1" x14ac:dyDescent="0.25">
      <c r="A371">
        <v>335</v>
      </c>
      <c r="B371" s="15">
        <v>36567</v>
      </c>
      <c r="C371" s="25">
        <f t="shared" si="20"/>
        <v>0.13762827217578899</v>
      </c>
      <c r="D371" s="25">
        <f>VLOOKUP(B371,input_BB!$B$19:$L$10000,$D$35,0)</f>
        <v>1387.12</v>
      </c>
      <c r="E371" s="27">
        <f t="shared" si="21"/>
        <v>6.3744710299339521E-2</v>
      </c>
      <c r="F371" s="34">
        <f t="shared" si="23"/>
        <v>1.9821197506175503E-2</v>
      </c>
      <c r="G371" s="25" t="str">
        <f t="shared" si="22"/>
        <v>NA</v>
      </c>
      <c r="I371" s="31">
        <v>36567</v>
      </c>
      <c r="J371" s="20">
        <v>0.13762827217578899</v>
      </c>
      <c r="K371" s="20">
        <v>0</v>
      </c>
      <c r="L371" s="20">
        <v>7.8776260452822502E-2</v>
      </c>
      <c r="M371" s="20">
        <v>0.264845430934257</v>
      </c>
      <c r="N371" s="20">
        <v>0.181614190750683</v>
      </c>
      <c r="O371" s="20">
        <v>9.8325154742718995E-2</v>
      </c>
      <c r="P371" s="20" t="s">
        <v>111</v>
      </c>
      <c r="Q371" s="20" t="s">
        <v>111</v>
      </c>
      <c r="R371" s="20">
        <v>0.37643896311951902</v>
      </c>
      <c r="S371" s="20"/>
      <c r="T371" s="20"/>
      <c r="U371" s="20"/>
      <c r="V371" s="20"/>
      <c r="W371" s="20"/>
      <c r="X371" s="20"/>
      <c r="Y371" s="20"/>
      <c r="Z371" s="20"/>
      <c r="AD371" s="30"/>
    </row>
    <row r="372" spans="1:30" hidden="1" x14ac:dyDescent="0.25">
      <c r="A372">
        <v>336</v>
      </c>
      <c r="B372" s="15">
        <v>36574</v>
      </c>
      <c r="C372" s="25">
        <f t="shared" si="20"/>
        <v>0.12750059366226199</v>
      </c>
      <c r="D372" s="25">
        <f>VLOOKUP(B372,input_BB!$B$19:$L$10000,$D$35,0)</f>
        <v>1346.09</v>
      </c>
      <c r="E372" s="27">
        <f t="shared" si="21"/>
        <v>4.358846056578447E-2</v>
      </c>
      <c r="F372" s="34">
        <f t="shared" si="23"/>
        <v>-5.4957630390979895E-2</v>
      </c>
      <c r="G372" s="25" t="str">
        <f t="shared" si="22"/>
        <v>NA</v>
      </c>
      <c r="I372" s="31">
        <v>36574</v>
      </c>
      <c r="J372" s="20">
        <v>0.12750059366226199</v>
      </c>
      <c r="K372" s="20">
        <v>0</v>
      </c>
      <c r="L372" s="20">
        <v>0.19534569287893799</v>
      </c>
      <c r="M372" s="20">
        <v>6.2515688607309605E-2</v>
      </c>
      <c r="N372" s="20">
        <v>0.17642839458715701</v>
      </c>
      <c r="O372" s="20">
        <v>5.4123310834255201E-2</v>
      </c>
      <c r="P372" s="20">
        <v>0.10396301418920401</v>
      </c>
      <c r="Q372" s="20" t="s">
        <v>111</v>
      </c>
      <c r="R372" s="20">
        <v>0.40762389890313599</v>
      </c>
      <c r="S372" s="20"/>
      <c r="T372" s="20"/>
      <c r="U372" s="20"/>
      <c r="V372" s="20"/>
      <c r="W372" s="20"/>
      <c r="X372" s="20"/>
      <c r="Y372" s="20"/>
      <c r="Z372" s="20"/>
      <c r="AD372" s="30"/>
    </row>
    <row r="373" spans="1:30" hidden="1" x14ac:dyDescent="0.25">
      <c r="A373">
        <v>337</v>
      </c>
      <c r="B373" s="15">
        <v>36581</v>
      </c>
      <c r="C373" s="25">
        <f t="shared" si="20"/>
        <v>0.127765268087387</v>
      </c>
      <c r="D373" s="25">
        <f>VLOOKUP(B373,input_BB!$B$19:$L$10000,$D$35,0)</f>
        <v>1333.36</v>
      </c>
      <c r="E373" s="27">
        <f t="shared" si="21"/>
        <v>4.4115219368779587E-2</v>
      </c>
      <c r="F373" s="34">
        <f t="shared" si="23"/>
        <v>-3.8756560355268421E-2</v>
      </c>
      <c r="G373" s="25" t="str">
        <f t="shared" si="22"/>
        <v>NA</v>
      </c>
      <c r="I373" s="31">
        <v>36581</v>
      </c>
      <c r="J373" s="20">
        <v>0.127765268087387</v>
      </c>
      <c r="K373" s="20">
        <v>0</v>
      </c>
      <c r="L373" s="20">
        <v>0.196231232668649</v>
      </c>
      <c r="M373" s="33">
        <v>5.9237858203946503E-2</v>
      </c>
      <c r="N373" s="20">
        <v>0.16734252665541299</v>
      </c>
      <c r="O373" s="20">
        <v>5.5630810466998401E-2</v>
      </c>
      <c r="P373" s="20">
        <v>0.12854081546416801</v>
      </c>
      <c r="Q373" s="20" t="s">
        <v>111</v>
      </c>
      <c r="R373" s="20">
        <v>0.39301675654082502</v>
      </c>
      <c r="S373" s="20"/>
      <c r="T373" s="20"/>
      <c r="U373" s="20"/>
      <c r="V373" s="20"/>
      <c r="W373" s="20"/>
      <c r="X373" s="20"/>
      <c r="Y373" s="20"/>
      <c r="Z373" s="20"/>
      <c r="AD373" s="30"/>
    </row>
    <row r="374" spans="1:30" hidden="1" x14ac:dyDescent="0.25">
      <c r="A374">
        <v>338</v>
      </c>
      <c r="B374" s="15">
        <v>36588</v>
      </c>
      <c r="C374" s="25">
        <f t="shared" si="20"/>
        <v>0.154133260250092</v>
      </c>
      <c r="D374" s="25">
        <f>VLOOKUP(B374,input_BB!$B$19:$L$10000,$D$35,0)</f>
        <v>1409.17</v>
      </c>
      <c r="E374" s="27">
        <f t="shared" si="21"/>
        <v>9.6593172168528793E-2</v>
      </c>
      <c r="F374" s="34">
        <f t="shared" si="23"/>
        <v>4.6861651152597661E-2</v>
      </c>
      <c r="G374" s="25">
        <f t="shared" si="22"/>
        <v>0.19956521332121499</v>
      </c>
      <c r="I374" s="31">
        <v>36588</v>
      </c>
      <c r="J374" s="20">
        <v>0.154133260250092</v>
      </c>
      <c r="K374" s="20">
        <v>0</v>
      </c>
      <c r="L374" s="20">
        <v>0.18023828040151599</v>
      </c>
      <c r="M374" s="20">
        <v>5.4409940518372502E-2</v>
      </c>
      <c r="N374" s="20">
        <v>0.15370401965188901</v>
      </c>
      <c r="O374" s="20">
        <v>5.1096869135227797E-2</v>
      </c>
      <c r="P374" s="20" t="s">
        <v>111</v>
      </c>
      <c r="Q374" s="20">
        <v>0.19956521332121499</v>
      </c>
      <c r="R374" s="20">
        <v>0.36098567697178002</v>
      </c>
      <c r="S374" s="20"/>
      <c r="T374" s="20"/>
      <c r="U374" s="20"/>
      <c r="V374" s="20"/>
      <c r="W374" s="20"/>
      <c r="X374" s="20"/>
      <c r="Y374" s="20"/>
      <c r="Z374" s="20"/>
      <c r="AD374" s="30"/>
    </row>
    <row r="375" spans="1:30" hidden="1" x14ac:dyDescent="0.25">
      <c r="A375">
        <v>339</v>
      </c>
      <c r="B375" s="15">
        <v>36595</v>
      </c>
      <c r="C375" s="25">
        <f t="shared" si="20"/>
        <v>0.127765268087387</v>
      </c>
      <c r="D375" s="25">
        <f>VLOOKUP(B375,input_BB!$B$19:$L$10000,$D$35,0)</f>
        <v>1395.07</v>
      </c>
      <c r="E375" s="27">
        <f t="shared" si="21"/>
        <v>4.4115219368779587E-2</v>
      </c>
      <c r="F375" s="34">
        <f t="shared" si="23"/>
        <v>4.6281574368512768E-2</v>
      </c>
      <c r="G375" s="25">
        <f t="shared" si="22"/>
        <v>0.19956521332121499</v>
      </c>
      <c r="I375" s="31">
        <v>36595</v>
      </c>
      <c r="J375" s="20">
        <v>0.127765268087387</v>
      </c>
      <c r="K375" s="20">
        <v>0</v>
      </c>
      <c r="L375" s="20">
        <v>0.18023828040151599</v>
      </c>
      <c r="M375" s="20">
        <v>5.4409940518372502E-2</v>
      </c>
      <c r="N375" s="20">
        <v>0.15370401965188901</v>
      </c>
      <c r="O375" s="20">
        <v>5.1096869135227797E-2</v>
      </c>
      <c r="P375" s="20" t="s">
        <v>111</v>
      </c>
      <c r="Q375" s="20">
        <v>0.19956521332121499</v>
      </c>
      <c r="R375" s="20">
        <v>0.36098567697178002</v>
      </c>
      <c r="S375" s="20"/>
      <c r="T375" s="20"/>
      <c r="U375" s="20"/>
      <c r="V375" s="20"/>
      <c r="W375" s="20"/>
      <c r="X375" s="20"/>
      <c r="Y375" s="20"/>
      <c r="Z375" s="20"/>
      <c r="AD375" s="30"/>
    </row>
    <row r="376" spans="1:30" hidden="1" x14ac:dyDescent="0.25">
      <c r="A376">
        <v>340</v>
      </c>
      <c r="B376" s="15">
        <v>36602</v>
      </c>
      <c r="C376" s="25">
        <f t="shared" si="20"/>
        <v>0.27510815858840898</v>
      </c>
      <c r="D376" s="25">
        <f>VLOOKUP(B376,input_BB!$B$19:$L$10000,$D$35,0)</f>
        <v>1464.47</v>
      </c>
      <c r="E376" s="27">
        <f t="shared" si="21"/>
        <v>0.33735913439192577</v>
      </c>
      <c r="F376" s="34">
        <f t="shared" si="23"/>
        <v>3.9242958621032109E-2</v>
      </c>
      <c r="G376" s="25" t="str">
        <f t="shared" si="22"/>
        <v>NA</v>
      </c>
      <c r="I376" s="31">
        <v>36602</v>
      </c>
      <c r="J376" s="20">
        <v>0.27510815858840898</v>
      </c>
      <c r="K376" s="20">
        <v>0</v>
      </c>
      <c r="L376" s="20">
        <v>0.16489855334047801</v>
      </c>
      <c r="M376" s="20">
        <v>1.5836631625147899E-2</v>
      </c>
      <c r="N376" s="20">
        <v>0.177838645812049</v>
      </c>
      <c r="O376" s="20">
        <v>6.1385049260701499E-2</v>
      </c>
      <c r="P376" s="20" t="s">
        <v>111</v>
      </c>
      <c r="Q376" s="20" t="s">
        <v>111</v>
      </c>
      <c r="R376" s="20">
        <v>0.580041119961624</v>
      </c>
      <c r="S376" s="20"/>
      <c r="T376" s="20"/>
      <c r="U376" s="20"/>
      <c r="V376" s="20"/>
      <c r="W376" s="20"/>
      <c r="X376" s="20"/>
      <c r="Y376" s="20"/>
      <c r="Z376" s="20"/>
      <c r="AD376" s="30"/>
    </row>
    <row r="377" spans="1:30" hidden="1" x14ac:dyDescent="0.25">
      <c r="A377">
        <v>341</v>
      </c>
      <c r="B377" s="15">
        <v>36609</v>
      </c>
      <c r="C377" s="25">
        <f t="shared" si="20"/>
        <v>0.240233063697815</v>
      </c>
      <c r="D377" s="25">
        <f>VLOOKUP(B377,input_BB!$B$19:$L$10000,$D$35,0)</f>
        <v>1527.46</v>
      </c>
      <c r="E377" s="27">
        <f t="shared" si="21"/>
        <v>0.26795022482224029</v>
      </c>
      <c r="F377" s="34">
        <f t="shared" si="23"/>
        <v>9.4898463876364803E-2</v>
      </c>
      <c r="G377" s="25" t="str">
        <f t="shared" si="22"/>
        <v>NA</v>
      </c>
      <c r="I377" s="31">
        <v>36609</v>
      </c>
      <c r="J377" s="20">
        <v>0.240233063697815</v>
      </c>
      <c r="K377" s="20">
        <v>0</v>
      </c>
      <c r="L377" s="20">
        <v>0.165815725734344</v>
      </c>
      <c r="M377" s="20">
        <v>1.5924715607961399E-2</v>
      </c>
      <c r="N377" s="20">
        <v>0.178827791521317</v>
      </c>
      <c r="O377" s="20">
        <v>6.1726475376561799E-2</v>
      </c>
      <c r="P377" s="20" t="s">
        <v>111</v>
      </c>
      <c r="Q377" s="20" t="s">
        <v>111</v>
      </c>
      <c r="R377" s="20">
        <v>0.577705291759816</v>
      </c>
      <c r="S377" s="20"/>
      <c r="T377" s="20"/>
      <c r="U377" s="20"/>
      <c r="V377" s="20"/>
      <c r="W377" s="20"/>
      <c r="X377" s="20"/>
      <c r="Y377" s="20"/>
      <c r="Z377" s="20"/>
      <c r="AD377" s="30"/>
    </row>
    <row r="378" spans="1:30" hidden="1" x14ac:dyDescent="0.25">
      <c r="A378">
        <v>342</v>
      </c>
      <c r="B378" s="15">
        <v>36616</v>
      </c>
      <c r="C378" s="25">
        <f t="shared" si="20"/>
        <v>0.18980939686298401</v>
      </c>
      <c r="D378" s="25">
        <f>VLOOKUP(B378,input_BB!$B$19:$L$10000,$D$35,0)</f>
        <v>1498.58</v>
      </c>
      <c r="E378" s="27">
        <f t="shared" si="21"/>
        <v>0.16759632636002672</v>
      </c>
      <c r="F378" s="34">
        <f t="shared" si="23"/>
        <v>2.3291702800330327E-2</v>
      </c>
      <c r="G378" s="25">
        <f t="shared" si="22"/>
        <v>7.2528417542170306E-2</v>
      </c>
      <c r="I378" s="31">
        <v>36616</v>
      </c>
      <c r="J378" s="20">
        <v>0.18980939686298401</v>
      </c>
      <c r="K378" s="20">
        <v>1</v>
      </c>
      <c r="L378" s="20">
        <v>8.8127520003222298E-2</v>
      </c>
      <c r="M378" s="20">
        <v>4.2847844083181902E-2</v>
      </c>
      <c r="N378" s="20">
        <v>0.14327263234940299</v>
      </c>
      <c r="O378" s="20">
        <v>5.7257296703885199E-2</v>
      </c>
      <c r="P378" s="20">
        <v>6.2235935122891398E-2</v>
      </c>
      <c r="Q378" s="20">
        <v>7.2528417542170306E-2</v>
      </c>
      <c r="R378" s="20">
        <v>0.53373035419524595</v>
      </c>
      <c r="S378" s="20"/>
      <c r="T378" s="20"/>
      <c r="U378" s="20"/>
      <c r="V378" s="20"/>
      <c r="W378" s="20"/>
      <c r="X378" s="20"/>
      <c r="Y378" s="20"/>
      <c r="Z378" s="20"/>
      <c r="AD378" s="30"/>
    </row>
    <row r="379" spans="1:30" hidden="1" x14ac:dyDescent="0.25">
      <c r="A379">
        <v>343</v>
      </c>
      <c r="B379" s="15">
        <v>36623</v>
      </c>
      <c r="C379" s="25">
        <f t="shared" si="20"/>
        <v>0.11362674087286</v>
      </c>
      <c r="D379" s="25">
        <f>VLOOKUP(B379,input_BB!$B$19:$L$10000,$D$35,0)</f>
        <v>1516.35</v>
      </c>
      <c r="E379" s="27">
        <f t="shared" si="21"/>
        <v>1.5976521539850821E-2</v>
      </c>
      <c r="F379" s="34">
        <f t="shared" si="23"/>
        <v>-7.273512890681344E-3</v>
      </c>
      <c r="G379" s="25">
        <f t="shared" si="22"/>
        <v>5.5596903158549801E-2</v>
      </c>
      <c r="I379" s="31">
        <v>36623</v>
      </c>
      <c r="J379" s="20">
        <v>0.11362674087286</v>
      </c>
      <c r="K379" s="20">
        <v>1</v>
      </c>
      <c r="L379" s="20">
        <v>0.106848169389367</v>
      </c>
      <c r="M379" s="20">
        <v>1.6472017153655101E-2</v>
      </c>
      <c r="N379" s="20">
        <v>0.14363685113247199</v>
      </c>
      <c r="O379" s="20" t="s">
        <v>111</v>
      </c>
      <c r="P379" s="20">
        <v>5.9195574822197498E-2</v>
      </c>
      <c r="Q379" s="20">
        <v>5.5596903158549801E-2</v>
      </c>
      <c r="R379" s="20">
        <v>0.61825048434375895</v>
      </c>
      <c r="S379" s="20"/>
      <c r="T379" s="20"/>
      <c r="U379" s="20"/>
      <c r="V379" s="20"/>
      <c r="W379" s="20"/>
      <c r="X379" s="20"/>
      <c r="Y379" s="20"/>
      <c r="Z379" s="20"/>
      <c r="AD379" s="30"/>
    </row>
    <row r="380" spans="1:30" hidden="1" x14ac:dyDescent="0.25">
      <c r="A380">
        <v>344</v>
      </c>
      <c r="B380" s="15">
        <v>36630</v>
      </c>
      <c r="C380" s="25">
        <f t="shared" si="20"/>
        <v>0.30149528384208701</v>
      </c>
      <c r="D380" s="25">
        <f>VLOOKUP(B380,input_BB!$B$19:$L$10000,$D$35,0)</f>
        <v>1356.56</v>
      </c>
      <c r="E380" s="27">
        <f t="shared" si="21"/>
        <v>0.38987516614128936</v>
      </c>
      <c r="F380" s="34">
        <f t="shared" si="23"/>
        <v>-9.4769715330512927E-2</v>
      </c>
      <c r="G380" s="25">
        <f t="shared" si="22"/>
        <v>1.8641038959675602E-2</v>
      </c>
      <c r="I380" s="31">
        <v>36630</v>
      </c>
      <c r="J380" s="20">
        <v>0.30149528384208701</v>
      </c>
      <c r="K380" s="20">
        <v>0</v>
      </c>
      <c r="L380" s="20">
        <v>0.184059404488983</v>
      </c>
      <c r="M380" s="20">
        <v>7.1350044967353504E-2</v>
      </c>
      <c r="N380" s="20">
        <v>5.9767059466815597E-2</v>
      </c>
      <c r="O380" s="20">
        <v>0.19055642710821799</v>
      </c>
      <c r="P380" s="20">
        <v>0.15315262620172901</v>
      </c>
      <c r="Q380" s="20">
        <v>1.8641038959675602E-2</v>
      </c>
      <c r="R380" s="20">
        <v>0.32247339880722498</v>
      </c>
      <c r="S380" s="20"/>
      <c r="T380" s="20"/>
      <c r="U380" s="20"/>
      <c r="V380" s="20"/>
      <c r="W380" s="20"/>
      <c r="X380" s="20"/>
      <c r="Y380" s="20"/>
      <c r="Z380" s="20"/>
      <c r="AD380" s="30"/>
    </row>
    <row r="381" spans="1:30" hidden="1" x14ac:dyDescent="0.25">
      <c r="A381">
        <v>345</v>
      </c>
      <c r="B381" s="15">
        <v>36637</v>
      </c>
      <c r="C381" s="25">
        <f t="shared" si="20"/>
        <v>0.15365685522556299</v>
      </c>
      <c r="D381" s="25">
        <f>VLOOKUP(B381,input_BB!$B$19:$L$10000,$D$35,0)</f>
        <v>1434.54</v>
      </c>
      <c r="E381" s="27">
        <f t="shared" si="21"/>
        <v>9.5645024117037875E-2</v>
      </c>
      <c r="F381" s="34">
        <f t="shared" si="23"/>
        <v>-5.395192402809379E-2</v>
      </c>
      <c r="G381" s="25">
        <f t="shared" si="22"/>
        <v>4.4849124767176299E-2</v>
      </c>
      <c r="I381" s="31">
        <v>36637</v>
      </c>
      <c r="J381" s="20">
        <v>0.15365685522556299</v>
      </c>
      <c r="K381" s="20">
        <v>0</v>
      </c>
      <c r="L381" s="20">
        <v>3.3226638654217301E-2</v>
      </c>
      <c r="M381" s="20">
        <v>0.100672089506171</v>
      </c>
      <c r="N381" s="20">
        <v>0.109127307325094</v>
      </c>
      <c r="O381" s="20">
        <v>0.115594291250016</v>
      </c>
      <c r="P381" s="20">
        <v>9.1389184578762994E-2</v>
      </c>
      <c r="Q381" s="20">
        <v>4.4849124767176299E-2</v>
      </c>
      <c r="R381" s="20">
        <v>0.50514136391856101</v>
      </c>
      <c r="S381" s="20"/>
      <c r="T381" s="20"/>
      <c r="U381" s="20"/>
      <c r="V381" s="20"/>
      <c r="W381" s="20"/>
      <c r="X381" s="20"/>
      <c r="Y381" s="20"/>
      <c r="Z381" s="20"/>
      <c r="AD381" s="30"/>
    </row>
    <row r="382" spans="1:30" hidden="1" x14ac:dyDescent="0.25">
      <c r="A382">
        <v>346</v>
      </c>
      <c r="B382" s="15">
        <v>36644</v>
      </c>
      <c r="C382" s="25">
        <f t="shared" si="20"/>
        <v>0.16335622966289501</v>
      </c>
      <c r="D382" s="25">
        <f>VLOOKUP(B382,input_BB!$B$19:$L$10000,$D$35,0)</f>
        <v>1452.43</v>
      </c>
      <c r="E382" s="27">
        <f t="shared" si="21"/>
        <v>0.11494885699018853</v>
      </c>
      <c r="F382" s="34">
        <f t="shared" si="23"/>
        <v>7.0671404139883265E-2</v>
      </c>
      <c r="G382" s="25">
        <f t="shared" si="22"/>
        <v>4.7054086582325898E-2</v>
      </c>
      <c r="I382" s="31">
        <v>36644</v>
      </c>
      <c r="J382" s="20">
        <v>0.16335622966289501</v>
      </c>
      <c r="K382" s="20">
        <v>0</v>
      </c>
      <c r="L382" s="20">
        <v>3.5159137794022799E-2</v>
      </c>
      <c r="M382" s="20">
        <v>4.84808282119914E-2</v>
      </c>
      <c r="N382" s="20">
        <v>0.11385078796779</v>
      </c>
      <c r="O382" s="20">
        <v>3.1551189560340601E-2</v>
      </c>
      <c r="P382" s="20">
        <v>9.3633456153874306E-2</v>
      </c>
      <c r="Q382" s="20">
        <v>4.7054086582325898E-2</v>
      </c>
      <c r="R382" s="20">
        <v>0.63027051372965504</v>
      </c>
      <c r="S382" s="20"/>
      <c r="T382" s="20"/>
      <c r="U382" s="20"/>
      <c r="V382" s="20"/>
      <c r="W382" s="20"/>
      <c r="X382" s="20"/>
      <c r="Y382" s="20"/>
      <c r="Z382" s="20"/>
      <c r="AD382" s="30"/>
    </row>
    <row r="383" spans="1:30" hidden="1" x14ac:dyDescent="0.25">
      <c r="A383">
        <v>347</v>
      </c>
      <c r="B383" s="15">
        <v>36651</v>
      </c>
      <c r="C383" s="25">
        <f t="shared" si="20"/>
        <v>0.163901641964912</v>
      </c>
      <c r="D383" s="25">
        <f>VLOOKUP(B383,input_BB!$B$19:$L$10000,$D$35,0)</f>
        <v>1432.63</v>
      </c>
      <c r="E383" s="27">
        <f t="shared" si="21"/>
        <v>0.11603434430621305</v>
      </c>
      <c r="F383" s="34">
        <f t="shared" si="23"/>
        <v>-1.3314372551478382E-3</v>
      </c>
      <c r="G383" s="25">
        <f t="shared" si="22"/>
        <v>0.15298959830549</v>
      </c>
      <c r="I383" s="31">
        <v>36651</v>
      </c>
      <c r="J383" s="20">
        <v>0.163901641964912</v>
      </c>
      <c r="K383" s="20">
        <v>0</v>
      </c>
      <c r="L383" s="20">
        <v>5.9479130173291199E-2</v>
      </c>
      <c r="M383" s="20">
        <v>4.8308193350287201E-2</v>
      </c>
      <c r="N383" s="20">
        <v>0.10739254899188901</v>
      </c>
      <c r="O383" s="20">
        <v>3.1460770002621201E-2</v>
      </c>
      <c r="P383" s="20">
        <v>6.5107936027250707E-2</v>
      </c>
      <c r="Q383" s="20">
        <v>0.15298959830549</v>
      </c>
      <c r="R383" s="20">
        <v>0.53526182314917203</v>
      </c>
      <c r="S383" s="20"/>
      <c r="T383" s="20"/>
      <c r="U383" s="20"/>
      <c r="V383" s="20"/>
      <c r="W383" s="20"/>
      <c r="X383" s="20"/>
      <c r="Y383" s="20"/>
      <c r="Z383" s="20"/>
      <c r="AD383" s="30"/>
    </row>
    <row r="384" spans="1:30" hidden="1" x14ac:dyDescent="0.25">
      <c r="A384">
        <v>348</v>
      </c>
      <c r="B384" s="15">
        <v>36658</v>
      </c>
      <c r="C384" s="25">
        <f t="shared" si="20"/>
        <v>0.18367746472358701</v>
      </c>
      <c r="D384" s="25">
        <f>VLOOKUP(B384,input_BB!$B$19:$L$10000,$D$35,0)</f>
        <v>1420.96</v>
      </c>
      <c r="E384" s="27">
        <f t="shared" si="21"/>
        <v>0.15539246785624258</v>
      </c>
      <c r="F384" s="34">
        <f t="shared" si="23"/>
        <v>-2.1667137142581727E-2</v>
      </c>
      <c r="G384" s="25">
        <f t="shared" si="22"/>
        <v>0.19948234738054199</v>
      </c>
      <c r="I384" s="31">
        <v>36658</v>
      </c>
      <c r="J384" s="20">
        <v>0.18367746472358701</v>
      </c>
      <c r="K384" s="20">
        <v>0</v>
      </c>
      <c r="L384" s="20">
        <v>2.9060715316312501E-2</v>
      </c>
      <c r="M384" s="20">
        <v>9.3660810134690298E-2</v>
      </c>
      <c r="N384" s="20">
        <v>9.5195167493190694E-2</v>
      </c>
      <c r="O384" s="20">
        <v>8.6412365704958E-2</v>
      </c>
      <c r="P384" s="20">
        <v>5.9158660769550897E-2</v>
      </c>
      <c r="Q384" s="20">
        <v>0.19948234738054199</v>
      </c>
      <c r="R384" s="20">
        <v>0.43702993320075501</v>
      </c>
      <c r="S384" s="20"/>
      <c r="T384" s="20"/>
      <c r="U384" s="20"/>
      <c r="V384" s="20"/>
      <c r="W384" s="20"/>
      <c r="X384" s="20"/>
      <c r="Y384" s="20"/>
      <c r="Z384" s="20"/>
      <c r="AD384" s="30"/>
    </row>
    <row r="385" spans="1:30" hidden="1" x14ac:dyDescent="0.25">
      <c r="A385">
        <v>349</v>
      </c>
      <c r="B385" s="15">
        <v>36665</v>
      </c>
      <c r="C385" s="25">
        <f t="shared" si="20"/>
        <v>0.13644503057002999</v>
      </c>
      <c r="D385" s="25">
        <f>VLOOKUP(B385,input_BB!$B$19:$L$10000,$D$35,0)</f>
        <v>1406.95</v>
      </c>
      <c r="E385" s="27">
        <f t="shared" si="21"/>
        <v>6.1389806036831945E-2</v>
      </c>
      <c r="F385" s="34">
        <f t="shared" si="23"/>
        <v>-1.7925074862316204E-2</v>
      </c>
      <c r="G385" s="25">
        <f t="shared" si="22"/>
        <v>4.6743238252624199E-2</v>
      </c>
      <c r="I385" s="31">
        <v>36665</v>
      </c>
      <c r="J385" s="20">
        <v>0.13644503057002999</v>
      </c>
      <c r="K385" s="20">
        <v>0</v>
      </c>
      <c r="L385" s="20">
        <v>3.2104444968818001E-2</v>
      </c>
      <c r="M385" s="20">
        <v>0.103373793409445</v>
      </c>
      <c r="N385" s="20">
        <v>0.10512368872986801</v>
      </c>
      <c r="O385" s="20">
        <v>9.5462885921960797E-2</v>
      </c>
      <c r="P385" s="20">
        <v>0.122921740433986</v>
      </c>
      <c r="Q385" s="20">
        <v>4.6743238252624199E-2</v>
      </c>
      <c r="R385" s="20">
        <v>0.49427020828329798</v>
      </c>
      <c r="S385" s="20"/>
      <c r="T385" s="20"/>
      <c r="U385" s="20"/>
      <c r="V385" s="20"/>
      <c r="W385" s="20"/>
      <c r="X385" s="20"/>
      <c r="Y385" s="20"/>
      <c r="Z385" s="20"/>
      <c r="AD385" s="30"/>
    </row>
    <row r="386" spans="1:30" hidden="1" x14ac:dyDescent="0.25">
      <c r="A386">
        <v>350</v>
      </c>
      <c r="B386" s="15">
        <v>36672</v>
      </c>
      <c r="C386" s="25">
        <f t="shared" si="20"/>
        <v>0.16818696260452301</v>
      </c>
      <c r="D386" s="25">
        <f>VLOOKUP(B386,input_BB!$B$19:$L$10000,$D$35,0)</f>
        <v>1378.02</v>
      </c>
      <c r="E386" s="27">
        <f t="shared" si="21"/>
        <v>0.12456305035518464</v>
      </c>
      <c r="F386" s="34">
        <f t="shared" si="23"/>
        <v>-3.021900686859591E-2</v>
      </c>
      <c r="G386" s="25">
        <f t="shared" si="22"/>
        <v>3.7910475592708298E-2</v>
      </c>
      <c r="I386" s="31">
        <v>36672</v>
      </c>
      <c r="J386" s="20">
        <v>0.16818696260452301</v>
      </c>
      <c r="K386" s="20">
        <v>0</v>
      </c>
      <c r="L386" s="20">
        <v>0.143255897520882</v>
      </c>
      <c r="M386" s="20">
        <v>5.8560018897930201E-2</v>
      </c>
      <c r="N386" s="20">
        <v>6.8173123328582996E-2</v>
      </c>
      <c r="O386" s="20">
        <v>7.9066130400525098E-2</v>
      </c>
      <c r="P386" s="20">
        <v>8.2891351849325196E-2</v>
      </c>
      <c r="Q386" s="20">
        <v>3.7910475592708298E-2</v>
      </c>
      <c r="R386" s="20">
        <v>0.53014300241004597</v>
      </c>
      <c r="S386" s="20"/>
      <c r="T386" s="20"/>
      <c r="U386" s="20"/>
      <c r="V386" s="20"/>
      <c r="W386" s="20"/>
      <c r="X386" s="20"/>
      <c r="Y386" s="20"/>
      <c r="Z386" s="20"/>
      <c r="AD386" s="30"/>
    </row>
    <row r="387" spans="1:30" hidden="1" x14ac:dyDescent="0.25">
      <c r="A387">
        <v>351</v>
      </c>
      <c r="B387" s="15">
        <v>36679</v>
      </c>
      <c r="C387" s="25">
        <f t="shared" si="20"/>
        <v>0.200177326798439</v>
      </c>
      <c r="D387" s="25">
        <f>VLOOKUP(B387,input_BB!$B$19:$L$10000,$D$35,0)</f>
        <v>1477.26</v>
      </c>
      <c r="E387" s="27">
        <f t="shared" si="21"/>
        <v>0.1882307278884629</v>
      </c>
      <c r="F387" s="34">
        <f t="shared" si="23"/>
        <v>4.9973346600803215E-2</v>
      </c>
      <c r="G387" s="25">
        <f t="shared" si="22"/>
        <v>3.3675645316537203E-2</v>
      </c>
      <c r="I387" s="31">
        <v>36679</v>
      </c>
      <c r="J387" s="20">
        <v>0.200177326798439</v>
      </c>
      <c r="K387" s="20">
        <v>0</v>
      </c>
      <c r="L387" s="20">
        <v>0.13869675464380099</v>
      </c>
      <c r="M387" s="20">
        <v>0.146969228677863</v>
      </c>
      <c r="N387" s="20">
        <v>6.0943295399965201E-2</v>
      </c>
      <c r="O387" s="20">
        <v>0.18087033366882099</v>
      </c>
      <c r="P387" s="20">
        <v>7.5372780436740297E-2</v>
      </c>
      <c r="Q387" s="20">
        <v>3.3675645316537203E-2</v>
      </c>
      <c r="R387" s="20">
        <v>0.36347196185627201</v>
      </c>
      <c r="S387" s="20"/>
      <c r="T387" s="20"/>
      <c r="U387" s="20"/>
      <c r="V387" s="20"/>
      <c r="W387" s="20"/>
      <c r="X387" s="20"/>
      <c r="Y387" s="20"/>
      <c r="Z387" s="20"/>
      <c r="AD387" s="30"/>
    </row>
    <row r="388" spans="1:30" hidden="1" x14ac:dyDescent="0.25">
      <c r="A388">
        <v>352</v>
      </c>
      <c r="B388" s="15">
        <v>36686</v>
      </c>
      <c r="C388" s="25">
        <f t="shared" si="20"/>
        <v>0.13302923738956501</v>
      </c>
      <c r="D388" s="25">
        <f>VLOOKUP(B388,input_BB!$B$19:$L$10000,$D$35,0)</f>
        <v>1456.95</v>
      </c>
      <c r="E388" s="27">
        <f t="shared" si="21"/>
        <v>5.4591645896611495E-2</v>
      </c>
      <c r="F388" s="34">
        <f t="shared" si="23"/>
        <v>5.7277833413158064E-2</v>
      </c>
      <c r="G388" s="25" t="str">
        <f t="shared" si="22"/>
        <v>NA</v>
      </c>
      <c r="I388" s="31">
        <v>36686</v>
      </c>
      <c r="J388" s="20">
        <v>0.13302923738956501</v>
      </c>
      <c r="K388" s="20">
        <v>0</v>
      </c>
      <c r="L388" s="20">
        <v>0.107467172296423</v>
      </c>
      <c r="M388" s="20">
        <v>5.7819996462446302E-2</v>
      </c>
      <c r="N388" s="20">
        <v>3.1157092046868801E-2</v>
      </c>
      <c r="O388" s="20">
        <v>8.6060229281504197E-2</v>
      </c>
      <c r="P388" s="20">
        <v>0.298621631896822</v>
      </c>
      <c r="Q388" s="20" t="s">
        <v>111</v>
      </c>
      <c r="R388" s="20">
        <v>0.41887387801593601</v>
      </c>
      <c r="S388" s="20"/>
      <c r="T388" s="20"/>
      <c r="U388" s="20"/>
      <c r="V388" s="20"/>
      <c r="W388" s="20"/>
      <c r="X388" s="20"/>
      <c r="Y388" s="20"/>
      <c r="Z388" s="20"/>
      <c r="AD388" s="30"/>
    </row>
    <row r="389" spans="1:30" hidden="1" x14ac:dyDescent="0.25">
      <c r="A389">
        <v>353</v>
      </c>
      <c r="B389" s="15">
        <v>36693</v>
      </c>
      <c r="C389" s="25">
        <f t="shared" si="20"/>
        <v>0.13263961672782901</v>
      </c>
      <c r="D389" s="25">
        <f>VLOOKUP(B389,input_BB!$B$19:$L$10000,$D$35,0)</f>
        <v>1464.46</v>
      </c>
      <c r="E389" s="27">
        <f t="shared" si="21"/>
        <v>5.3816217317513661E-2</v>
      </c>
      <c r="F389" s="34">
        <f t="shared" si="23"/>
        <v>-8.6646900342525202E-3</v>
      </c>
      <c r="G389" s="25" t="str">
        <f t="shared" si="22"/>
        <v>NA</v>
      </c>
      <c r="I389" s="31">
        <v>36693</v>
      </c>
      <c r="J389" s="20">
        <v>0.13263961672782901</v>
      </c>
      <c r="K389" s="20">
        <v>0</v>
      </c>
      <c r="L389" s="20">
        <v>8.1530309908982995E-2</v>
      </c>
      <c r="M389" s="20">
        <v>5.9938580371451E-2</v>
      </c>
      <c r="N389" s="20">
        <v>2.9797070686460401E-2</v>
      </c>
      <c r="O389" s="20">
        <v>8.9120937010144105E-2</v>
      </c>
      <c r="P389" s="20">
        <v>0.30954691672596102</v>
      </c>
      <c r="Q389" s="20" t="s">
        <v>111</v>
      </c>
      <c r="R389" s="20">
        <v>0.43006618529700003</v>
      </c>
      <c r="S389" s="20"/>
      <c r="T389" s="20"/>
      <c r="U389" s="20"/>
      <c r="V389" s="20"/>
      <c r="W389" s="20"/>
      <c r="X389" s="20"/>
      <c r="Y389" s="20"/>
      <c r="Z389" s="20"/>
      <c r="AD389" s="30"/>
    </row>
    <row r="390" spans="1:30" hidden="1" x14ac:dyDescent="0.25">
      <c r="A390">
        <v>354</v>
      </c>
      <c r="B390" s="15">
        <v>36700</v>
      </c>
      <c r="C390" s="25">
        <f t="shared" si="20"/>
        <v>0.12031377851963</v>
      </c>
      <c r="D390" s="25">
        <f>VLOOKUP(B390,input_BB!$B$19:$L$10000,$D$35,0)</f>
        <v>1441.48</v>
      </c>
      <c r="E390" s="27">
        <f t="shared" si="21"/>
        <v>2.9285158914739304E-2</v>
      </c>
      <c r="F390" s="34">
        <f t="shared" si="23"/>
        <v>-1.061807199972542E-2</v>
      </c>
      <c r="G390" s="25">
        <f t="shared" si="22"/>
        <v>3.1292357876578997E-2</v>
      </c>
      <c r="I390" s="31">
        <v>36700</v>
      </c>
      <c r="J390" s="20">
        <v>0.12031377851963</v>
      </c>
      <c r="K390" s="20">
        <v>0</v>
      </c>
      <c r="L390" s="20">
        <v>0.180235992642236</v>
      </c>
      <c r="M390" s="20">
        <v>2.1973919210371201E-2</v>
      </c>
      <c r="N390" s="20">
        <v>4.0478125230135498E-2</v>
      </c>
      <c r="O390" s="20">
        <v>7.6914520745162501E-2</v>
      </c>
      <c r="P390" s="20">
        <v>0.186337719846839</v>
      </c>
      <c r="Q390" s="20">
        <v>3.1292357876578997E-2</v>
      </c>
      <c r="R390" s="20">
        <v>0.462767364448677</v>
      </c>
      <c r="S390" s="20"/>
      <c r="T390" s="20"/>
      <c r="U390" s="20"/>
      <c r="V390" s="20"/>
      <c r="W390" s="20"/>
      <c r="X390" s="20"/>
      <c r="Y390" s="20"/>
      <c r="Z390" s="20"/>
      <c r="AD390" s="30"/>
    </row>
    <row r="391" spans="1:30" hidden="1" x14ac:dyDescent="0.25">
      <c r="A391">
        <v>355</v>
      </c>
      <c r="B391" s="15">
        <v>36707</v>
      </c>
      <c r="C391" s="25">
        <f t="shared" si="20"/>
        <v>0.120177835226059</v>
      </c>
      <c r="D391" s="25">
        <f>VLOOKUP(B391,input_BB!$B$19:$L$10000,$D$35,0)</f>
        <v>1454.6</v>
      </c>
      <c r="E391" s="27">
        <f t="shared" si="21"/>
        <v>2.9014602639561408E-2</v>
      </c>
      <c r="F391" s="34">
        <f t="shared" si="23"/>
        <v>-6.7328571623671563E-3</v>
      </c>
      <c r="G391" s="25">
        <f t="shared" si="22"/>
        <v>3.13723853271827E-2</v>
      </c>
      <c r="I391" s="31">
        <v>36707</v>
      </c>
      <c r="J391" s="20">
        <v>0.120177835226059</v>
      </c>
      <c r="K391" s="20">
        <v>0</v>
      </c>
      <c r="L391" s="20">
        <v>0.16029118416865201</v>
      </c>
      <c r="M391" s="20">
        <v>9.9523687681157699E-2</v>
      </c>
      <c r="N391" s="20">
        <v>3.9431314878624099E-2</v>
      </c>
      <c r="O391" s="20">
        <v>0.17704534605720801</v>
      </c>
      <c r="P391" s="20">
        <v>0.16561980602404899</v>
      </c>
      <c r="Q391" s="20">
        <v>3.13723853271827E-2</v>
      </c>
      <c r="R391" s="20">
        <v>0.32671627586312602</v>
      </c>
      <c r="S391" s="20"/>
      <c r="T391" s="20"/>
      <c r="U391" s="20"/>
      <c r="V391" s="20"/>
      <c r="W391" s="20"/>
      <c r="X391" s="20"/>
      <c r="Y391" s="20"/>
      <c r="Z391" s="20"/>
      <c r="AD391" s="30"/>
    </row>
    <row r="392" spans="1:30" hidden="1" x14ac:dyDescent="0.25">
      <c r="A392">
        <v>356</v>
      </c>
      <c r="B392" s="15">
        <v>36714</v>
      </c>
      <c r="C392" s="25">
        <f t="shared" si="20"/>
        <v>0.118571251630783</v>
      </c>
      <c r="D392" s="25">
        <f>VLOOKUP(B392,input_BB!$B$19:$L$10000,$D$35,0)</f>
        <v>1478.9</v>
      </c>
      <c r="E392" s="27">
        <f t="shared" si="21"/>
        <v>2.5817157132087605E-2</v>
      </c>
      <c r="F392" s="34">
        <f t="shared" si="23"/>
        <v>2.595943058523198E-2</v>
      </c>
      <c r="G392" s="25" t="str">
        <f t="shared" si="22"/>
        <v>NA</v>
      </c>
      <c r="I392" s="31">
        <v>36714</v>
      </c>
      <c r="J392" s="20">
        <v>0.118571251630783</v>
      </c>
      <c r="K392" s="20">
        <v>0</v>
      </c>
      <c r="L392" s="20">
        <v>8.1981275131145295E-2</v>
      </c>
      <c r="M392" s="20">
        <v>6.0312836410156903E-2</v>
      </c>
      <c r="N392" s="20">
        <v>5.9479844754315898E-2</v>
      </c>
      <c r="O392" s="20">
        <v>8.9679208144349806E-2</v>
      </c>
      <c r="P392" s="20">
        <v>0.31159415518547501</v>
      </c>
      <c r="Q392" s="20" t="s">
        <v>111</v>
      </c>
      <c r="R392" s="20">
        <v>0.396952680374557</v>
      </c>
      <c r="S392" s="20"/>
      <c r="T392" s="20"/>
      <c r="U392" s="20"/>
      <c r="V392" s="20"/>
      <c r="W392" s="20"/>
      <c r="X392" s="20"/>
      <c r="Y392" s="20"/>
      <c r="Z392" s="20"/>
      <c r="AD392" s="30"/>
    </row>
    <row r="393" spans="1:30" hidden="1" x14ac:dyDescent="0.25">
      <c r="A393">
        <v>357</v>
      </c>
      <c r="B393" s="15">
        <v>36721</v>
      </c>
      <c r="C393" s="25">
        <f t="shared" si="20"/>
        <v>0.113225057721138</v>
      </c>
      <c r="D393" s="25">
        <f>VLOOKUP(B393,input_BB!$B$19:$L$10000,$D$35,0)</f>
        <v>1509.98</v>
      </c>
      <c r="E393" s="27">
        <f t="shared" si="21"/>
        <v>1.517708602172531E-2</v>
      </c>
      <c r="F393" s="34">
        <f t="shared" si="23"/>
        <v>3.807232228791424E-2</v>
      </c>
      <c r="G393" s="25" t="str">
        <f t="shared" si="22"/>
        <v>NA</v>
      </c>
      <c r="I393" s="31">
        <v>36721</v>
      </c>
      <c r="J393" s="20">
        <v>0.113225057721138</v>
      </c>
      <c r="K393" s="20">
        <v>1</v>
      </c>
      <c r="L393" s="20">
        <v>5.3937720374159802E-2</v>
      </c>
      <c r="M393" s="20" t="s">
        <v>111</v>
      </c>
      <c r="N393" s="20">
        <v>0.168591389912117</v>
      </c>
      <c r="O393" s="20" t="s">
        <v>111</v>
      </c>
      <c r="P393" s="20">
        <v>0.18851818476909901</v>
      </c>
      <c r="Q393" s="20" t="s">
        <v>111</v>
      </c>
      <c r="R393" s="20">
        <v>0.58895270494462504</v>
      </c>
      <c r="S393" s="20"/>
      <c r="T393" s="20"/>
      <c r="U393" s="20"/>
      <c r="V393" s="20"/>
      <c r="W393" s="20"/>
      <c r="X393" s="20"/>
      <c r="Y393" s="20"/>
      <c r="Z393" s="20"/>
      <c r="AD393" s="30"/>
    </row>
    <row r="394" spans="1:30" hidden="1" x14ac:dyDescent="0.25">
      <c r="A394">
        <v>358</v>
      </c>
      <c r="B394" s="15">
        <v>36728</v>
      </c>
      <c r="C394" s="25">
        <f t="shared" si="20"/>
        <v>0.13382902741432201</v>
      </c>
      <c r="D394" s="25">
        <f>VLOOKUP(B394,input_BB!$B$19:$L$10000,$D$35,0)</f>
        <v>1480.19</v>
      </c>
      <c r="E394" s="27">
        <f t="shared" si="21"/>
        <v>5.6183399372186034E-2</v>
      </c>
      <c r="F394" s="34">
        <f t="shared" si="23"/>
        <v>8.7226993035360856E-4</v>
      </c>
      <c r="G394" s="25">
        <f t="shared" si="22"/>
        <v>4.3164658885431702E-2</v>
      </c>
      <c r="I394" s="31">
        <v>36728</v>
      </c>
      <c r="J394" s="20">
        <v>0.13382902741432201</v>
      </c>
      <c r="K394" s="20">
        <v>0</v>
      </c>
      <c r="L394" s="20">
        <v>0.181488318136724</v>
      </c>
      <c r="M394" s="20">
        <v>0.120306070787774</v>
      </c>
      <c r="N394" s="20">
        <v>0.14423361558009301</v>
      </c>
      <c r="O394" s="20" t="s">
        <v>111</v>
      </c>
      <c r="P394" s="20">
        <v>0.12008300077406001</v>
      </c>
      <c r="Q394" s="20">
        <v>4.3164658885431702E-2</v>
      </c>
      <c r="R394" s="20">
        <v>0.39072433583591698</v>
      </c>
      <c r="S394" s="20"/>
      <c r="T394" s="20"/>
      <c r="U394" s="20"/>
      <c r="V394" s="20"/>
      <c r="W394" s="20"/>
      <c r="X394" s="20"/>
      <c r="Y394" s="20"/>
      <c r="Z394" s="20"/>
      <c r="AD394" s="30"/>
    </row>
    <row r="395" spans="1:30" hidden="1" x14ac:dyDescent="0.25">
      <c r="A395">
        <v>359</v>
      </c>
      <c r="B395" s="15">
        <v>36735</v>
      </c>
      <c r="C395" s="25">
        <f t="shared" si="20"/>
        <v>0.119986370205879</v>
      </c>
      <c r="D395" s="25">
        <f>VLOOKUP(B395,input_BB!$B$19:$L$10000,$D$35,0)</f>
        <v>1419.89</v>
      </c>
      <c r="E395" s="27">
        <f t="shared" si="21"/>
        <v>2.8633546234894371E-2</v>
      </c>
      <c r="F395" s="34">
        <f t="shared" si="23"/>
        <v>-5.9663041894594593E-2</v>
      </c>
      <c r="G395" s="25" t="str">
        <f t="shared" si="22"/>
        <v>NA</v>
      </c>
      <c r="I395" s="31">
        <v>36735</v>
      </c>
      <c r="J395" s="20">
        <v>0.119986370205879</v>
      </c>
      <c r="K395" s="20">
        <v>0</v>
      </c>
      <c r="L395" s="20">
        <v>7.5439184700346801E-2</v>
      </c>
      <c r="M395" s="20" t="s">
        <v>111</v>
      </c>
      <c r="N395" s="20">
        <v>0.17882867890611401</v>
      </c>
      <c r="O395" s="20" t="s">
        <v>111</v>
      </c>
      <c r="P395" s="20">
        <v>7.44816972802574E-2</v>
      </c>
      <c r="Q395" s="20" t="s">
        <v>111</v>
      </c>
      <c r="R395" s="20">
        <v>0.67125043911328197</v>
      </c>
      <c r="S395" s="20"/>
      <c r="T395" s="20"/>
      <c r="U395" s="20"/>
      <c r="V395" s="20"/>
      <c r="W395" s="20"/>
      <c r="X395" s="20"/>
      <c r="Y395" s="20"/>
      <c r="Z395" s="20"/>
      <c r="AD395" s="30"/>
    </row>
    <row r="396" spans="1:30" hidden="1" x14ac:dyDescent="0.25">
      <c r="A396">
        <v>360</v>
      </c>
      <c r="B396" s="15">
        <v>36742</v>
      </c>
      <c r="C396" s="25">
        <f t="shared" si="20"/>
        <v>0.111657544970512</v>
      </c>
      <c r="D396" s="25">
        <f>VLOOKUP(B396,input_BB!$B$19:$L$10000,$D$35,0)</f>
        <v>1462.93</v>
      </c>
      <c r="E396" s="27">
        <f t="shared" si="21"/>
        <v>1.2057399864631221E-2</v>
      </c>
      <c r="F396" s="34">
        <f t="shared" si="23"/>
        <v>-1.1660665184874963E-2</v>
      </c>
      <c r="G396" s="25">
        <f t="shared" si="22"/>
        <v>0.23687549387495799</v>
      </c>
      <c r="I396" s="31">
        <v>36742</v>
      </c>
      <c r="J396" s="20">
        <v>0.111657544970512</v>
      </c>
      <c r="K396" s="20">
        <v>0</v>
      </c>
      <c r="L396" s="20">
        <v>5.7732138582408402E-2</v>
      </c>
      <c r="M396" s="20" t="s">
        <v>111</v>
      </c>
      <c r="N396" s="20">
        <v>0.13683180993916799</v>
      </c>
      <c r="O396" s="20" t="s">
        <v>111</v>
      </c>
      <c r="P396" s="20">
        <v>0.107508329016237</v>
      </c>
      <c r="Q396" s="20">
        <v>0.23687549387495799</v>
      </c>
      <c r="R396" s="20">
        <v>0.461052228587229</v>
      </c>
      <c r="S396" s="20"/>
      <c r="T396" s="20"/>
      <c r="U396" s="20"/>
      <c r="V396" s="20"/>
      <c r="W396" s="20"/>
      <c r="X396" s="20"/>
      <c r="Y396" s="20"/>
      <c r="Z396" s="20"/>
      <c r="AD396" s="30"/>
    </row>
    <row r="397" spans="1:30" hidden="1" x14ac:dyDescent="0.25">
      <c r="A397">
        <v>361</v>
      </c>
      <c r="B397" s="15">
        <v>36749</v>
      </c>
      <c r="C397" s="25">
        <f t="shared" si="20"/>
        <v>0.17623510956764199</v>
      </c>
      <c r="D397" s="25">
        <f>VLOOKUP(B397,input_BB!$B$19:$L$10000,$D$35,0)</f>
        <v>1471.84</v>
      </c>
      <c r="E397" s="27">
        <f t="shared" si="21"/>
        <v>0.14058058683842803</v>
      </c>
      <c r="F397" s="34">
        <f t="shared" si="23"/>
        <v>3.6587341272915408E-2</v>
      </c>
      <c r="G397" s="25" t="str">
        <f t="shared" si="22"/>
        <v>NA</v>
      </c>
      <c r="I397" s="31">
        <v>36749</v>
      </c>
      <c r="J397" s="20">
        <v>0.17623510956764199</v>
      </c>
      <c r="K397" s="20">
        <v>0</v>
      </c>
      <c r="L397" s="20">
        <v>8.4726020486426495E-2</v>
      </c>
      <c r="M397" s="20" t="s">
        <v>111</v>
      </c>
      <c r="N397" s="20">
        <v>0.240538698105975</v>
      </c>
      <c r="O397" s="20" t="s">
        <v>111</v>
      </c>
      <c r="P397" s="20">
        <v>7.5774113361828696E-2</v>
      </c>
      <c r="Q397" s="20" t="s">
        <v>111</v>
      </c>
      <c r="R397" s="20">
        <v>0.59896116804576904</v>
      </c>
      <c r="S397" s="20"/>
      <c r="T397" s="20"/>
      <c r="U397" s="20"/>
      <c r="V397" s="20"/>
      <c r="W397" s="20"/>
      <c r="X397" s="20"/>
      <c r="Y397" s="20"/>
      <c r="Z397" s="20"/>
      <c r="AD397" s="30"/>
    </row>
    <row r="398" spans="1:30" hidden="1" x14ac:dyDescent="0.25">
      <c r="A398">
        <v>362</v>
      </c>
      <c r="B398" s="15">
        <v>36756</v>
      </c>
      <c r="C398" s="25">
        <f t="shared" si="20"/>
        <v>0.15931947529315901</v>
      </c>
      <c r="D398" s="25">
        <f>VLOOKUP(B398,input_BB!$B$19:$L$10000,$D$35,0)</f>
        <v>1491.72</v>
      </c>
      <c r="E398" s="27">
        <f t="shared" si="21"/>
        <v>0.10691485106467043</v>
      </c>
      <c r="F398" s="34">
        <f t="shared" si="23"/>
        <v>1.9679683921992153E-2</v>
      </c>
      <c r="G398" s="25" t="str">
        <f t="shared" si="22"/>
        <v>NA</v>
      </c>
      <c r="I398" s="31">
        <v>36756</v>
      </c>
      <c r="J398" s="20">
        <v>0.15931947529315901</v>
      </c>
      <c r="K398" s="20">
        <v>0</v>
      </c>
      <c r="L398" s="20">
        <v>9.8930953104696295E-2</v>
      </c>
      <c r="M398" s="20" t="s">
        <v>111</v>
      </c>
      <c r="N398" s="20">
        <v>0.22532744897912901</v>
      </c>
      <c r="O398" s="20" t="s">
        <v>111</v>
      </c>
      <c r="P398" s="20">
        <v>0.113768323139565</v>
      </c>
      <c r="Q398" s="20" t="s">
        <v>111</v>
      </c>
      <c r="R398" s="20">
        <v>0.56197327477661096</v>
      </c>
      <c r="S398" s="20"/>
      <c r="T398" s="20"/>
      <c r="U398" s="20"/>
      <c r="V398" s="20"/>
      <c r="W398" s="20"/>
      <c r="X398" s="20"/>
      <c r="Y398" s="20"/>
      <c r="Z398" s="20"/>
      <c r="AD398" s="30"/>
    </row>
    <row r="399" spans="1:30" hidden="1" x14ac:dyDescent="0.25">
      <c r="A399">
        <v>363</v>
      </c>
      <c r="B399" s="15">
        <v>36763</v>
      </c>
      <c r="C399" s="25">
        <f t="shared" si="20"/>
        <v>0.11740922182798399</v>
      </c>
      <c r="D399" s="25">
        <f>VLOOKUP(B399,input_BB!$B$19:$L$10000,$D$35,0)</f>
        <v>1506.45</v>
      </c>
      <c r="E399" s="27">
        <f t="shared" si="21"/>
        <v>2.3504468901337915E-2</v>
      </c>
      <c r="F399" s="34">
        <f t="shared" si="23"/>
        <v>2.3514784215675766E-2</v>
      </c>
      <c r="G399" s="25" t="str">
        <f t="shared" si="22"/>
        <v>NA</v>
      </c>
      <c r="I399" s="31">
        <v>36763</v>
      </c>
      <c r="J399" s="20">
        <v>0.11740922182798399</v>
      </c>
      <c r="K399" s="20">
        <v>0</v>
      </c>
      <c r="L399" s="20">
        <v>9.9819230221915106E-2</v>
      </c>
      <c r="M399" s="20" t="s">
        <v>111</v>
      </c>
      <c r="N399" s="20">
        <v>0.22730420871807999</v>
      </c>
      <c r="O399" s="20" t="s">
        <v>111</v>
      </c>
      <c r="P399" s="20">
        <v>0.10745368274756099</v>
      </c>
      <c r="Q399" s="20" t="s">
        <v>111</v>
      </c>
      <c r="R399" s="20">
        <v>0.56542287831244398</v>
      </c>
      <c r="S399" s="20"/>
      <c r="T399" s="20"/>
      <c r="U399" s="20"/>
      <c r="V399" s="20"/>
      <c r="W399" s="20"/>
      <c r="X399" s="20"/>
      <c r="Y399" s="20"/>
      <c r="Z399" s="20"/>
      <c r="AD399" s="30"/>
    </row>
    <row r="400" spans="1:30" hidden="1" x14ac:dyDescent="0.25">
      <c r="A400">
        <v>364</v>
      </c>
      <c r="B400" s="15">
        <v>36770</v>
      </c>
      <c r="C400" s="25">
        <f t="shared" si="20"/>
        <v>0.15678426623344399</v>
      </c>
      <c r="D400" s="25">
        <f>VLOOKUP(B400,input_BB!$B$19:$L$10000,$D$35,0)</f>
        <v>1520.77</v>
      </c>
      <c r="E400" s="27">
        <f t="shared" si="21"/>
        <v>0.10186924195828585</v>
      </c>
      <c r="F400" s="34">
        <f t="shared" si="23"/>
        <v>1.9474164052234899E-2</v>
      </c>
      <c r="G400" s="25" t="str">
        <f t="shared" si="22"/>
        <v>NA</v>
      </c>
      <c r="I400" s="31">
        <v>36770</v>
      </c>
      <c r="J400" s="20">
        <v>0.15678426623344399</v>
      </c>
      <c r="K400" s="20">
        <v>0</v>
      </c>
      <c r="L400" s="20">
        <v>0.100684286531263</v>
      </c>
      <c r="M400" s="20" t="s">
        <v>111</v>
      </c>
      <c r="N400" s="20">
        <v>0.22922666555499599</v>
      </c>
      <c r="O400" s="20" t="s">
        <v>111</v>
      </c>
      <c r="P400" s="20">
        <v>0.101346309691626</v>
      </c>
      <c r="Q400" s="20" t="s">
        <v>111</v>
      </c>
      <c r="R400" s="20">
        <v>0.56874273822211596</v>
      </c>
      <c r="S400" s="20"/>
      <c r="T400" s="20"/>
      <c r="U400" s="20"/>
      <c r="V400" s="20"/>
      <c r="W400" s="20"/>
      <c r="X400" s="20"/>
      <c r="Y400" s="20"/>
      <c r="Z400" s="20"/>
      <c r="AD400" s="30"/>
    </row>
    <row r="401" spans="1:30" hidden="1" x14ac:dyDescent="0.25">
      <c r="A401">
        <v>365</v>
      </c>
      <c r="B401" s="15">
        <v>36777</v>
      </c>
      <c r="C401" s="25">
        <f t="shared" si="20"/>
        <v>0.11727754771709401</v>
      </c>
      <c r="D401" s="25">
        <f>VLOOKUP(B401,input_BB!$B$19:$L$10000,$D$35,0)</f>
        <v>1494.5</v>
      </c>
      <c r="E401" s="27">
        <f t="shared" si="21"/>
        <v>2.3242409214214398E-2</v>
      </c>
      <c r="F401" s="34">
        <f t="shared" si="23"/>
        <v>-7.9325566729728791E-3</v>
      </c>
      <c r="G401" s="25" t="str">
        <f t="shared" si="22"/>
        <v>NA</v>
      </c>
      <c r="I401" s="31">
        <v>36777</v>
      </c>
      <c r="J401" s="20">
        <v>0.11727754771709401</v>
      </c>
      <c r="K401" s="20">
        <v>0</v>
      </c>
      <c r="L401" s="20">
        <v>0.10071295856639299</v>
      </c>
      <c r="M401" s="20" t="s">
        <v>111</v>
      </c>
      <c r="N401" s="20">
        <v>0.229244130859872</v>
      </c>
      <c r="O401" s="20" t="s">
        <v>111</v>
      </c>
      <c r="P401" s="20">
        <v>0.10270407181798499</v>
      </c>
      <c r="Q401" s="20" t="s">
        <v>111</v>
      </c>
      <c r="R401" s="20">
        <v>0.56733883875575097</v>
      </c>
      <c r="S401" s="20"/>
      <c r="T401" s="20"/>
      <c r="U401" s="20"/>
      <c r="V401" s="20"/>
      <c r="W401" s="20"/>
      <c r="X401" s="20"/>
      <c r="Y401" s="20"/>
      <c r="Z401" s="20"/>
      <c r="AD401" s="30"/>
    </row>
    <row r="402" spans="1:30" hidden="1" x14ac:dyDescent="0.25">
      <c r="A402">
        <v>366</v>
      </c>
      <c r="B402" s="15">
        <v>36784</v>
      </c>
      <c r="C402" s="25">
        <f t="shared" si="20"/>
        <v>0.11727754771709401</v>
      </c>
      <c r="D402" s="25">
        <f>VLOOKUP(B402,input_BB!$B$19:$L$10000,$D$35,0)</f>
        <v>1465.81</v>
      </c>
      <c r="E402" s="27">
        <f t="shared" si="21"/>
        <v>2.3242409214214398E-2</v>
      </c>
      <c r="F402" s="34">
        <f t="shared" si="23"/>
        <v>-3.6139587182808741E-2</v>
      </c>
      <c r="G402" s="25" t="str">
        <f t="shared" si="22"/>
        <v>NA</v>
      </c>
      <c r="I402" s="31">
        <v>36784</v>
      </c>
      <c r="J402" s="20">
        <v>0.11727754771709401</v>
      </c>
      <c r="K402" s="20">
        <v>0</v>
      </c>
      <c r="L402" s="20">
        <v>9.9321670218778094E-2</v>
      </c>
      <c r="M402" s="20" t="s">
        <v>111</v>
      </c>
      <c r="N402" s="20">
        <v>0.24811637509960099</v>
      </c>
      <c r="O402" s="20" t="s">
        <v>111</v>
      </c>
      <c r="P402" s="20">
        <v>9.4647175407238701E-2</v>
      </c>
      <c r="Q402" s="20" t="s">
        <v>111</v>
      </c>
      <c r="R402" s="20">
        <v>0.55791477927438204</v>
      </c>
      <c r="S402" s="20"/>
      <c r="T402" s="20"/>
      <c r="U402" s="20"/>
      <c r="V402" s="20"/>
      <c r="W402" s="20"/>
      <c r="X402" s="20"/>
      <c r="Y402" s="20"/>
      <c r="Z402" s="20"/>
      <c r="AD402" s="30"/>
    </row>
    <row r="403" spans="1:30" hidden="1" x14ac:dyDescent="0.25">
      <c r="A403">
        <v>367</v>
      </c>
      <c r="B403" s="15">
        <v>36791</v>
      </c>
      <c r="C403" s="25">
        <f t="shared" si="20"/>
        <v>0.117149367928505</v>
      </c>
      <c r="D403" s="25">
        <f>VLOOKUP(B403,input_BB!$B$19:$L$10000,$D$35,0)</f>
        <v>1448.72</v>
      </c>
      <c r="E403" s="27">
        <f t="shared" si="21"/>
        <v>2.2987303977002979E-2</v>
      </c>
      <c r="F403" s="34">
        <f t="shared" si="23"/>
        <v>-3.0632318501170985E-2</v>
      </c>
      <c r="G403" s="25" t="str">
        <f t="shared" si="22"/>
        <v>NA</v>
      </c>
      <c r="I403" s="31">
        <v>36791</v>
      </c>
      <c r="J403" s="20">
        <v>0.117149367928505</v>
      </c>
      <c r="K403" s="20">
        <v>0</v>
      </c>
      <c r="L403" s="20">
        <v>9.9348362542592397E-2</v>
      </c>
      <c r="M403" s="20" t="s">
        <v>111</v>
      </c>
      <c r="N403" s="20">
        <v>0.24813721930395499</v>
      </c>
      <c r="O403" s="20" t="s">
        <v>111</v>
      </c>
      <c r="P403" s="20">
        <v>9.5935847252688597E-2</v>
      </c>
      <c r="Q403" s="20" t="s">
        <v>111</v>
      </c>
      <c r="R403" s="20">
        <v>0.55657857090076401</v>
      </c>
      <c r="S403" s="20"/>
      <c r="T403" s="20"/>
      <c r="U403" s="20"/>
      <c r="V403" s="20"/>
      <c r="W403" s="20"/>
      <c r="X403" s="20"/>
      <c r="Y403" s="20"/>
      <c r="Z403" s="20"/>
      <c r="AD403" s="30"/>
    </row>
    <row r="404" spans="1:30" hidden="1" x14ac:dyDescent="0.25">
      <c r="A404">
        <v>368</v>
      </c>
      <c r="B404" s="15">
        <v>36798</v>
      </c>
      <c r="C404" s="25">
        <f t="shared" si="20"/>
        <v>0.117024548351765</v>
      </c>
      <c r="D404" s="25">
        <f>VLOOKUP(B404,input_BB!$B$19:$L$10000,$D$35,0)</f>
        <v>1436.51</v>
      </c>
      <c r="E404" s="27">
        <f t="shared" si="21"/>
        <v>2.2738886281175871E-2</v>
      </c>
      <c r="F404" s="34">
        <f t="shared" si="23"/>
        <v>-1.9988948090134406E-2</v>
      </c>
      <c r="G404" s="25" t="str">
        <f t="shared" si="22"/>
        <v>NA</v>
      </c>
      <c r="I404" s="31">
        <v>36798</v>
      </c>
      <c r="J404" s="20">
        <v>0.117024548351765</v>
      </c>
      <c r="K404" s="20">
        <v>0</v>
      </c>
      <c r="L404" s="20">
        <v>9.9373725500590496E-2</v>
      </c>
      <c r="M404" s="20" t="s">
        <v>111</v>
      </c>
      <c r="N404" s="20">
        <v>0.24815510743281</v>
      </c>
      <c r="O404" s="20" t="s">
        <v>111</v>
      </c>
      <c r="P404" s="20">
        <v>9.7207096315340205E-2</v>
      </c>
      <c r="Q404" s="20" t="s">
        <v>111</v>
      </c>
      <c r="R404" s="20">
        <v>0.55526407075125905</v>
      </c>
      <c r="S404" s="20"/>
      <c r="T404" s="20"/>
      <c r="U404" s="20"/>
      <c r="V404" s="20"/>
      <c r="W404" s="20"/>
      <c r="X404" s="20"/>
      <c r="Y404" s="20"/>
      <c r="Z404" s="20"/>
      <c r="AD404" s="30"/>
    </row>
    <row r="405" spans="1:30" hidden="1" x14ac:dyDescent="0.25">
      <c r="A405">
        <v>369</v>
      </c>
      <c r="B405" s="15">
        <v>36805</v>
      </c>
      <c r="C405" s="25">
        <f t="shared" si="20"/>
        <v>0.117024548351765</v>
      </c>
      <c r="D405" s="25">
        <f>VLOOKUP(B405,input_BB!$B$19:$L$10000,$D$35,0)</f>
        <v>1408.99</v>
      </c>
      <c r="E405" s="27">
        <f t="shared" si="21"/>
        <v>2.2738886281175871E-2</v>
      </c>
      <c r="F405" s="34">
        <f t="shared" si="23"/>
        <v>-2.7424208956872254E-2</v>
      </c>
      <c r="G405" s="25" t="str">
        <f t="shared" si="22"/>
        <v>NA</v>
      </c>
      <c r="I405" s="31">
        <v>36805</v>
      </c>
      <c r="J405" s="20">
        <v>0.117024548351765</v>
      </c>
      <c r="K405" s="20">
        <v>0</v>
      </c>
      <c r="L405" s="20">
        <v>9.9373725500590496E-2</v>
      </c>
      <c r="M405" s="20" t="s">
        <v>111</v>
      </c>
      <c r="N405" s="20">
        <v>0.24815510743281</v>
      </c>
      <c r="O405" s="20" t="s">
        <v>111</v>
      </c>
      <c r="P405" s="20">
        <v>9.7207096315340205E-2</v>
      </c>
      <c r="Q405" s="20" t="s">
        <v>111</v>
      </c>
      <c r="R405" s="20">
        <v>0.55526407075125905</v>
      </c>
      <c r="S405" s="20"/>
      <c r="T405" s="20"/>
      <c r="U405" s="20"/>
      <c r="V405" s="20"/>
      <c r="W405" s="20"/>
      <c r="X405" s="20"/>
      <c r="Y405" s="20"/>
      <c r="Z405" s="20"/>
      <c r="AD405" s="30"/>
    </row>
    <row r="406" spans="1:30" hidden="1" x14ac:dyDescent="0.25">
      <c r="A406">
        <v>370</v>
      </c>
      <c r="B406" s="15">
        <v>36812</v>
      </c>
      <c r="C406" s="25">
        <f t="shared" si="20"/>
        <v>0.109944179654121</v>
      </c>
      <c r="D406" s="25">
        <f>VLOOKUP(B406,input_BB!$B$19:$L$10000,$D$35,0)</f>
        <v>1374.17</v>
      </c>
      <c r="E406" s="27">
        <f t="shared" si="21"/>
        <v>8.6474358579872439E-3</v>
      </c>
      <c r="F406" s="34">
        <f t="shared" si="23"/>
        <v>-4.3396843739340385E-2</v>
      </c>
      <c r="G406" s="25" t="str">
        <f t="shared" si="22"/>
        <v>NA</v>
      </c>
      <c r="I406" s="31">
        <v>36812</v>
      </c>
      <c r="J406" s="20">
        <v>0.109944179654121</v>
      </c>
      <c r="K406" s="20">
        <v>0</v>
      </c>
      <c r="L406" s="20">
        <v>9.9373725500590496E-2</v>
      </c>
      <c r="M406" s="20" t="s">
        <v>111</v>
      </c>
      <c r="N406" s="20">
        <v>0.24815510743281</v>
      </c>
      <c r="O406" s="20" t="s">
        <v>111</v>
      </c>
      <c r="P406" s="20">
        <v>9.7207096315340205E-2</v>
      </c>
      <c r="Q406" s="20" t="s">
        <v>111</v>
      </c>
      <c r="R406" s="20">
        <v>0.55526407075125905</v>
      </c>
      <c r="S406" s="20"/>
      <c r="T406" s="20"/>
      <c r="U406" s="20"/>
      <c r="V406" s="20"/>
      <c r="W406" s="20"/>
      <c r="X406" s="20"/>
      <c r="Y406" s="20"/>
      <c r="Z406" s="20"/>
      <c r="AD406" s="30"/>
    </row>
    <row r="407" spans="1:30" hidden="1" x14ac:dyDescent="0.25">
      <c r="A407">
        <v>371</v>
      </c>
      <c r="B407" s="15">
        <v>36819</v>
      </c>
      <c r="C407" s="25">
        <f t="shared" si="20"/>
        <v>0.14500339329242701</v>
      </c>
      <c r="D407" s="25">
        <f>VLOOKUP(B407,input_BB!$B$19:$L$10000,$D$35,0)</f>
        <v>1396.93</v>
      </c>
      <c r="E407" s="27">
        <f t="shared" si="21"/>
        <v>7.8422781176453252E-2</v>
      </c>
      <c r="F407" s="34">
        <f t="shared" si="23"/>
        <v>-8.5593226353628538E-3</v>
      </c>
      <c r="G407" s="25" t="str">
        <f t="shared" si="22"/>
        <v>NA</v>
      </c>
      <c r="I407" s="31">
        <v>36819</v>
      </c>
      <c r="J407" s="20">
        <v>0.14500339329242701</v>
      </c>
      <c r="K407" s="20">
        <v>0</v>
      </c>
      <c r="L407" s="20">
        <v>9.6632364515419705E-2</v>
      </c>
      <c r="M407" s="20" t="s">
        <v>111</v>
      </c>
      <c r="N407" s="20">
        <v>0.17634789177046301</v>
      </c>
      <c r="O407" s="20" t="s">
        <v>111</v>
      </c>
      <c r="P407" s="20">
        <v>8.6252768741173103E-2</v>
      </c>
      <c r="Q407" s="20" t="s">
        <v>111</v>
      </c>
      <c r="R407" s="20">
        <v>0.64076697497294499</v>
      </c>
      <c r="S407" s="20"/>
      <c r="T407" s="20"/>
      <c r="U407" s="20"/>
      <c r="V407" s="20"/>
      <c r="W407" s="20"/>
      <c r="X407" s="20"/>
      <c r="Y407" s="20"/>
      <c r="Z407" s="20"/>
      <c r="AD407" s="30"/>
    </row>
    <row r="408" spans="1:30" hidden="1" x14ac:dyDescent="0.25">
      <c r="A408">
        <v>372</v>
      </c>
      <c r="B408" s="15">
        <v>36826</v>
      </c>
      <c r="C408" s="25">
        <f t="shared" si="20"/>
        <v>0.109944179654121</v>
      </c>
      <c r="D408" s="25">
        <f>VLOOKUP(B408,input_BB!$B$19:$L$10000,$D$35,0)</f>
        <v>1379.58</v>
      </c>
      <c r="E408" s="27">
        <f t="shared" si="21"/>
        <v>8.6474358579872439E-3</v>
      </c>
      <c r="F408" s="34">
        <f t="shared" si="23"/>
        <v>3.9369219237792574E-3</v>
      </c>
      <c r="G408" s="25" t="str">
        <f t="shared" si="22"/>
        <v>NA</v>
      </c>
      <c r="I408" s="31">
        <v>36826</v>
      </c>
      <c r="J408" s="20">
        <v>0.109944179654121</v>
      </c>
      <c r="K408" s="20">
        <v>0</v>
      </c>
      <c r="L408" s="20">
        <v>9.6632364515419705E-2</v>
      </c>
      <c r="M408" s="20" t="s">
        <v>111</v>
      </c>
      <c r="N408" s="20">
        <v>0.17634789177046301</v>
      </c>
      <c r="O408" s="20" t="s">
        <v>111</v>
      </c>
      <c r="P408" s="20">
        <v>8.6252768741173103E-2</v>
      </c>
      <c r="Q408" s="20" t="s">
        <v>111</v>
      </c>
      <c r="R408" s="20">
        <v>0.64076697497294499</v>
      </c>
      <c r="S408" s="20"/>
      <c r="T408" s="20"/>
      <c r="U408" s="20"/>
      <c r="V408" s="20"/>
      <c r="W408" s="20"/>
      <c r="X408" s="20"/>
      <c r="Y408" s="20"/>
      <c r="Z408" s="20"/>
      <c r="AD408" s="30"/>
    </row>
    <row r="409" spans="1:30" hidden="1" x14ac:dyDescent="0.25">
      <c r="A409">
        <v>373</v>
      </c>
      <c r="B409" s="15">
        <v>36833</v>
      </c>
      <c r="C409" s="25">
        <f t="shared" si="20"/>
        <v>0.257055103778839</v>
      </c>
      <c r="D409" s="25">
        <f>VLOOKUP(B409,input_BB!$B$19:$L$10000,$D$35,0)</f>
        <v>1426.69</v>
      </c>
      <c r="E409" s="27">
        <f t="shared" si="21"/>
        <v>0.30142968810181769</v>
      </c>
      <c r="F409" s="34">
        <f t="shared" si="23"/>
        <v>2.1303859176909468E-2</v>
      </c>
      <c r="G409" s="25" t="str">
        <f t="shared" si="22"/>
        <v>NA</v>
      </c>
      <c r="I409" s="31">
        <v>36833</v>
      </c>
      <c r="J409" s="20">
        <v>0.257055103778839</v>
      </c>
      <c r="K409" s="20">
        <v>0</v>
      </c>
      <c r="L409" s="20">
        <v>8.9689003092034106E-2</v>
      </c>
      <c r="M409" s="20" t="s">
        <v>111</v>
      </c>
      <c r="N409" s="20">
        <v>0.17800463539469499</v>
      </c>
      <c r="O409" s="20" t="s">
        <v>111</v>
      </c>
      <c r="P409" s="20">
        <v>8.552548028793E-2</v>
      </c>
      <c r="Q409" s="20" t="s">
        <v>111</v>
      </c>
      <c r="R409" s="20">
        <v>0.64678088122534005</v>
      </c>
      <c r="S409" s="20"/>
      <c r="T409" s="20"/>
      <c r="U409" s="20"/>
      <c r="V409" s="20"/>
      <c r="W409" s="20"/>
      <c r="X409" s="20"/>
      <c r="Y409" s="20"/>
      <c r="Z409" s="20"/>
      <c r="AD409" s="30"/>
    </row>
    <row r="410" spans="1:30" hidden="1" x14ac:dyDescent="0.25">
      <c r="A410">
        <v>374</v>
      </c>
      <c r="B410" s="15">
        <v>36840</v>
      </c>
      <c r="C410" s="25">
        <f t="shared" si="20"/>
        <v>0.155517578125</v>
      </c>
      <c r="D410" s="25">
        <f>VLOOKUP(B410,input_BB!$B$19:$L$10000,$D$35,0)</f>
        <v>1365.98</v>
      </c>
      <c r="E410" s="27">
        <f t="shared" si="21"/>
        <v>9.9348261280016864E-2</v>
      </c>
      <c r="F410" s="34">
        <f t="shared" si="23"/>
        <v>-9.8580727467779683E-3</v>
      </c>
      <c r="G410" s="25" t="str">
        <f t="shared" si="22"/>
        <v>NA</v>
      </c>
      <c r="I410" s="31">
        <v>36840</v>
      </c>
      <c r="J410" s="20">
        <v>0.155517578125</v>
      </c>
      <c r="K410" s="20">
        <v>0</v>
      </c>
      <c r="L410" s="20">
        <v>8.9689003092034106E-2</v>
      </c>
      <c r="M410" s="20" t="s">
        <v>111</v>
      </c>
      <c r="N410" s="20">
        <v>0.17800463539469499</v>
      </c>
      <c r="O410" s="20" t="s">
        <v>111</v>
      </c>
      <c r="P410" s="20">
        <v>8.552548028793E-2</v>
      </c>
      <c r="Q410" s="20" t="s">
        <v>111</v>
      </c>
      <c r="R410" s="20">
        <v>0.64678088122534005</v>
      </c>
      <c r="S410" s="20"/>
      <c r="T410" s="20"/>
      <c r="U410" s="20"/>
      <c r="V410" s="20"/>
      <c r="W410" s="20"/>
      <c r="X410" s="20"/>
      <c r="Y410" s="20"/>
      <c r="Z410" s="20"/>
      <c r="AD410" s="30"/>
    </row>
    <row r="411" spans="1:30" hidden="1" x14ac:dyDescent="0.25">
      <c r="A411">
        <v>375</v>
      </c>
      <c r="B411" s="15">
        <v>36847</v>
      </c>
      <c r="C411" s="25">
        <f t="shared" si="20"/>
        <v>0.121498830616474</v>
      </c>
      <c r="D411" s="25">
        <f>VLOOKUP(B411,input_BB!$B$19:$L$10000,$D$35,0)</f>
        <v>1367.72</v>
      </c>
      <c r="E411" s="27">
        <f t="shared" si="21"/>
        <v>3.1643666442338757E-2</v>
      </c>
      <c r="F411" s="34">
        <f t="shared" si="23"/>
        <v>-4.1333436135390311E-2</v>
      </c>
      <c r="G411" s="25" t="str">
        <f t="shared" si="22"/>
        <v>NA</v>
      </c>
      <c r="I411" s="31">
        <v>36847</v>
      </c>
      <c r="J411" s="20">
        <v>0.121498830616474</v>
      </c>
      <c r="K411" s="20">
        <v>0</v>
      </c>
      <c r="L411" s="20">
        <v>9.4477437549378498E-2</v>
      </c>
      <c r="M411" s="20" t="s">
        <v>111</v>
      </c>
      <c r="N411" s="20">
        <v>0.187498257543216</v>
      </c>
      <c r="O411" s="20" t="s">
        <v>111</v>
      </c>
      <c r="P411" s="20">
        <v>9.0093781143995605E-2</v>
      </c>
      <c r="Q411" s="20" t="s">
        <v>111</v>
      </c>
      <c r="R411" s="20">
        <v>0.62793052376340996</v>
      </c>
      <c r="S411" s="20"/>
      <c r="T411" s="20"/>
      <c r="U411" s="20"/>
      <c r="V411" s="20"/>
      <c r="W411" s="20"/>
      <c r="X411" s="20"/>
      <c r="Y411" s="20"/>
      <c r="Z411" s="20"/>
      <c r="AD411" s="30"/>
    </row>
    <row r="412" spans="1:30" hidden="1" x14ac:dyDescent="0.25">
      <c r="A412">
        <v>376</v>
      </c>
      <c r="B412" s="15">
        <v>36854</v>
      </c>
      <c r="C412" s="25">
        <f t="shared" si="20"/>
        <v>0.109970100224018</v>
      </c>
      <c r="D412" s="25">
        <f>VLOOKUP(B412,input_BB!$B$19:$L$10000,$D$35,0)</f>
        <v>1341.77</v>
      </c>
      <c r="E412" s="27">
        <f t="shared" si="21"/>
        <v>8.6990233446340836E-3</v>
      </c>
      <c r="F412" s="34">
        <f t="shared" si="23"/>
        <v>-1.7723539144057776E-2</v>
      </c>
      <c r="G412" s="25" t="str">
        <f t="shared" si="22"/>
        <v>NA</v>
      </c>
      <c r="I412" s="31">
        <v>36854</v>
      </c>
      <c r="J412" s="20">
        <v>0.109970100224018</v>
      </c>
      <c r="K412" s="20">
        <v>0</v>
      </c>
      <c r="L412" s="20">
        <v>9.4582974128008396E-2</v>
      </c>
      <c r="M412" s="20" t="s">
        <v>111</v>
      </c>
      <c r="N412" s="20">
        <v>0.18770423280068099</v>
      </c>
      <c r="O412" s="20" t="s">
        <v>111</v>
      </c>
      <c r="P412" s="20">
        <v>9.1418625722312102E-2</v>
      </c>
      <c r="Q412" s="20" t="s">
        <v>111</v>
      </c>
      <c r="R412" s="20">
        <v>0.62629416734899801</v>
      </c>
      <c r="S412" s="20"/>
      <c r="T412" s="20"/>
      <c r="U412" s="20"/>
      <c r="V412" s="20"/>
      <c r="W412" s="20"/>
      <c r="X412" s="20"/>
      <c r="Y412" s="20"/>
      <c r="Z412" s="20"/>
      <c r="AD412" s="30"/>
    </row>
    <row r="413" spans="1:30" hidden="1" x14ac:dyDescent="0.25">
      <c r="A413">
        <v>377</v>
      </c>
      <c r="B413" s="15">
        <v>36861</v>
      </c>
      <c r="C413" s="25">
        <f t="shared" si="20"/>
        <v>0.11089988052845</v>
      </c>
      <c r="D413" s="25">
        <f>VLOOKUP(B413,input_BB!$B$19:$L$10000,$D$35,0)</f>
        <v>1315.23</v>
      </c>
      <c r="E413" s="27">
        <f t="shared" si="21"/>
        <v>1.0549485322513912E-2</v>
      </c>
      <c r="F413" s="34">
        <f t="shared" si="23"/>
        <v>-3.8377738133536066E-2</v>
      </c>
      <c r="G413" s="25" t="str">
        <f t="shared" si="22"/>
        <v>NA</v>
      </c>
      <c r="I413" s="31">
        <v>36861</v>
      </c>
      <c r="J413" s="20">
        <v>0.11089988052845</v>
      </c>
      <c r="K413" s="20">
        <v>0</v>
      </c>
      <c r="L413" s="20">
        <v>0.264882240866048</v>
      </c>
      <c r="M413" s="20" t="s">
        <v>111</v>
      </c>
      <c r="N413" s="20">
        <v>0.143531510308821</v>
      </c>
      <c r="O413" s="20" t="s">
        <v>111</v>
      </c>
      <c r="P413" s="20">
        <v>0.101412694465184</v>
      </c>
      <c r="Q413" s="20" t="s">
        <v>111</v>
      </c>
      <c r="R413" s="20">
        <v>0.49017355435994597</v>
      </c>
      <c r="S413" s="20"/>
      <c r="T413" s="20"/>
      <c r="U413" s="20"/>
      <c r="V413" s="20"/>
      <c r="W413" s="20"/>
      <c r="X413" s="20"/>
      <c r="Y413" s="20"/>
      <c r="Z413" s="20"/>
      <c r="AD413" s="30"/>
    </row>
    <row r="414" spans="1:30" hidden="1" x14ac:dyDescent="0.25">
      <c r="A414">
        <v>378</v>
      </c>
      <c r="B414" s="15">
        <v>36868</v>
      </c>
      <c r="C414" s="25">
        <f t="shared" si="20"/>
        <v>0.118771351873875</v>
      </c>
      <c r="D414" s="25">
        <f>VLOOKUP(B414,input_BB!$B$19:$L$10000,$D$35,0)</f>
        <v>1369.89</v>
      </c>
      <c r="E414" s="27">
        <f t="shared" si="21"/>
        <v>2.6215399480136115E-2</v>
      </c>
      <c r="F414" s="34">
        <f t="shared" si="23"/>
        <v>2.0957392101478067E-2</v>
      </c>
      <c r="G414" s="25">
        <f t="shared" si="22"/>
        <v>0.156095572792185</v>
      </c>
      <c r="I414" s="31">
        <v>36868</v>
      </c>
      <c r="J414" s="20">
        <v>0.118771351873875</v>
      </c>
      <c r="K414" s="20">
        <v>0</v>
      </c>
      <c r="L414" s="20">
        <v>0.123946008856963</v>
      </c>
      <c r="M414" s="20" t="s">
        <v>111</v>
      </c>
      <c r="N414" s="20">
        <v>0.14057165380848599</v>
      </c>
      <c r="O414" s="20" t="s">
        <v>111</v>
      </c>
      <c r="P414" s="20">
        <v>9.9321397423277502E-2</v>
      </c>
      <c r="Q414" s="20">
        <v>0.156095572792185</v>
      </c>
      <c r="R414" s="20">
        <v>0.48006536711908798</v>
      </c>
      <c r="S414" s="20"/>
      <c r="T414" s="20"/>
      <c r="U414" s="20"/>
      <c r="V414" s="20"/>
      <c r="W414" s="20"/>
      <c r="X414" s="20"/>
      <c r="Y414" s="20"/>
      <c r="Z414" s="20"/>
      <c r="AD414" s="30"/>
    </row>
    <row r="415" spans="1:30" hidden="1" x14ac:dyDescent="0.25">
      <c r="A415">
        <v>379</v>
      </c>
      <c r="B415" s="15">
        <v>36875</v>
      </c>
      <c r="C415" s="25">
        <f t="shared" si="20"/>
        <v>0.11089988052845</v>
      </c>
      <c r="D415" s="25">
        <f>VLOOKUP(B415,input_BB!$B$19:$L$10000,$D$35,0)</f>
        <v>1312.15</v>
      </c>
      <c r="E415" s="27">
        <f t="shared" si="21"/>
        <v>1.0549485322513912E-2</v>
      </c>
      <c r="F415" s="34">
        <f t="shared" si="23"/>
        <v>-2.3417957315450266E-3</v>
      </c>
      <c r="G415" s="25">
        <f t="shared" si="22"/>
        <v>0.156095572792185</v>
      </c>
      <c r="I415" s="31">
        <v>36875</v>
      </c>
      <c r="J415" s="20">
        <v>0.11089988052845</v>
      </c>
      <c r="K415" s="20">
        <v>0</v>
      </c>
      <c r="L415" s="20">
        <v>0.123946008856963</v>
      </c>
      <c r="M415" s="20" t="s">
        <v>111</v>
      </c>
      <c r="N415" s="20">
        <v>0.14057165380848599</v>
      </c>
      <c r="O415" s="20" t="s">
        <v>111</v>
      </c>
      <c r="P415" s="20">
        <v>9.9321397423277502E-2</v>
      </c>
      <c r="Q415" s="20">
        <v>0.156095572792185</v>
      </c>
      <c r="R415" s="20">
        <v>0.48006536711908798</v>
      </c>
      <c r="S415" s="20"/>
      <c r="T415" s="20"/>
      <c r="U415" s="20"/>
      <c r="V415" s="20"/>
      <c r="W415" s="20"/>
      <c r="X415" s="20"/>
      <c r="Y415" s="20"/>
      <c r="Z415" s="20"/>
      <c r="AD415" s="30"/>
    </row>
    <row r="416" spans="1:30" hidden="1" x14ac:dyDescent="0.25">
      <c r="A416">
        <v>380</v>
      </c>
      <c r="B416" s="15">
        <v>36882</v>
      </c>
      <c r="C416" s="25">
        <f t="shared" si="20"/>
        <v>0.14192363619804399</v>
      </c>
      <c r="D416" s="25">
        <f>VLOOKUP(B416,input_BB!$B$19:$L$10000,$D$35,0)</f>
        <v>1305.97</v>
      </c>
      <c r="E416" s="27">
        <f t="shared" si="21"/>
        <v>7.2293404831206914E-2</v>
      </c>
      <c r="F416" s="34">
        <f t="shared" si="23"/>
        <v>-4.6660680784588626E-2</v>
      </c>
      <c r="G416" s="25" t="str">
        <f t="shared" si="22"/>
        <v>NA</v>
      </c>
      <c r="I416" s="31">
        <v>36882</v>
      </c>
      <c r="J416" s="20">
        <v>0.14192363619804399</v>
      </c>
      <c r="K416" s="20">
        <v>0</v>
      </c>
      <c r="L416" s="20">
        <v>0.100488576130115</v>
      </c>
      <c r="M416" s="20" t="s">
        <v>111</v>
      </c>
      <c r="N416" s="20">
        <v>0.12763797390791801</v>
      </c>
      <c r="O416" s="20" t="s">
        <v>111</v>
      </c>
      <c r="P416" s="20">
        <v>9.1913061669178397E-2</v>
      </c>
      <c r="Q416" s="20" t="s">
        <v>111</v>
      </c>
      <c r="R416" s="20">
        <v>0.67996038829278904</v>
      </c>
      <c r="S416" s="20"/>
      <c r="T416" s="20"/>
      <c r="U416" s="20"/>
      <c r="V416" s="20"/>
      <c r="W416" s="20"/>
      <c r="X416" s="20"/>
      <c r="Y416" s="20"/>
      <c r="Z416" s="20"/>
      <c r="AD416" s="30"/>
    </row>
    <row r="417" spans="1:30" hidden="1" x14ac:dyDescent="0.25">
      <c r="A417">
        <v>381</v>
      </c>
      <c r="B417" s="15">
        <v>36889</v>
      </c>
      <c r="C417" s="25">
        <f t="shared" si="20"/>
        <v>0.110489457845688</v>
      </c>
      <c r="D417" s="25">
        <f>VLOOKUP(B417,input_BB!$B$19:$L$10000,$D$35,0)</f>
        <v>1320.28</v>
      </c>
      <c r="E417" s="27">
        <f t="shared" si="21"/>
        <v>9.7326562654879469E-3</v>
      </c>
      <c r="F417" s="34">
        <f t="shared" si="23"/>
        <v>6.1959379644094259E-3</v>
      </c>
      <c r="G417" s="25" t="str">
        <f t="shared" si="22"/>
        <v>NA</v>
      </c>
      <c r="I417" s="31">
        <v>36889</v>
      </c>
      <c r="J417" s="20">
        <v>0.110489457845688</v>
      </c>
      <c r="K417" s="20">
        <v>0</v>
      </c>
      <c r="L417" s="20">
        <v>0.100488576130115</v>
      </c>
      <c r="M417" s="20" t="s">
        <v>111</v>
      </c>
      <c r="N417" s="20">
        <v>0.12763797390791801</v>
      </c>
      <c r="O417" s="20" t="s">
        <v>111</v>
      </c>
      <c r="P417" s="20">
        <v>9.1913061669178397E-2</v>
      </c>
      <c r="Q417" s="20" t="s">
        <v>111</v>
      </c>
      <c r="R417" s="20">
        <v>0.67996038829278904</v>
      </c>
      <c r="S417" s="20"/>
      <c r="T417" s="20"/>
      <c r="U417" s="20"/>
      <c r="V417" s="20"/>
      <c r="W417" s="20"/>
      <c r="X417" s="20"/>
      <c r="Y417" s="20"/>
      <c r="Z417" s="20"/>
      <c r="AD417" s="30"/>
    </row>
    <row r="418" spans="1:30" hidden="1" x14ac:dyDescent="0.25">
      <c r="A418">
        <v>382</v>
      </c>
      <c r="B418" s="15">
        <v>36896</v>
      </c>
      <c r="C418" s="25">
        <f t="shared" si="20"/>
        <v>0.10981669276952701</v>
      </c>
      <c r="D418" s="25">
        <f>VLOOKUP(B418,input_BB!$B$19:$L$10000,$D$35,0)</f>
        <v>1298.3499999999999</v>
      </c>
      <c r="E418" s="27">
        <f t="shared" si="21"/>
        <v>8.3937096481557158E-3</v>
      </c>
      <c r="F418" s="34">
        <f t="shared" si="23"/>
        <v>-5.8347435239707313E-3</v>
      </c>
      <c r="G418" s="25" t="str">
        <f t="shared" si="22"/>
        <v>NA</v>
      </c>
      <c r="I418" s="31">
        <v>36896</v>
      </c>
      <c r="J418" s="20">
        <v>0.10981669276952701</v>
      </c>
      <c r="K418" s="20">
        <v>0</v>
      </c>
      <c r="L418" s="20">
        <v>7.6855787863848002E-2</v>
      </c>
      <c r="M418" s="20" t="s">
        <v>111</v>
      </c>
      <c r="N418" s="20">
        <v>0.29556181623966699</v>
      </c>
      <c r="O418" s="20" t="s">
        <v>111</v>
      </c>
      <c r="P418" s="20">
        <v>0.123522671992745</v>
      </c>
      <c r="Q418" s="20" t="s">
        <v>111</v>
      </c>
      <c r="R418" s="20">
        <v>0.50405972390374099</v>
      </c>
      <c r="S418" s="20"/>
      <c r="T418" s="20"/>
      <c r="U418" s="20"/>
      <c r="V418" s="20"/>
      <c r="W418" s="20"/>
      <c r="X418" s="20"/>
      <c r="Y418" s="20"/>
      <c r="Z418" s="20"/>
      <c r="AD418" s="30"/>
    </row>
    <row r="419" spans="1:30" hidden="1" x14ac:dyDescent="0.25">
      <c r="A419">
        <v>383</v>
      </c>
      <c r="B419" s="15">
        <v>36903</v>
      </c>
      <c r="C419" s="25">
        <f t="shared" si="20"/>
        <v>0.232645899057388</v>
      </c>
      <c r="D419" s="25">
        <f>VLOOKUP(B419,input_BB!$B$19:$L$10000,$D$35,0)</f>
        <v>1318.32</v>
      </c>
      <c r="E419" s="27">
        <f t="shared" si="21"/>
        <v>0.25285014191007177</v>
      </c>
      <c r="F419" s="34">
        <f t="shared" si="23"/>
        <v>-1.484533583785308E-3</v>
      </c>
      <c r="G419" s="25" t="str">
        <f t="shared" si="22"/>
        <v>NA</v>
      </c>
      <c r="I419" s="31">
        <v>36903</v>
      </c>
      <c r="J419" s="20">
        <v>0.232645899057388</v>
      </c>
      <c r="K419" s="20">
        <v>0</v>
      </c>
      <c r="L419" s="20">
        <v>7.6844855695212197E-2</v>
      </c>
      <c r="M419" s="20" t="s">
        <v>111</v>
      </c>
      <c r="N419" s="20">
        <v>0.29553682034018303</v>
      </c>
      <c r="O419" s="20" t="s">
        <v>111</v>
      </c>
      <c r="P419" s="20">
        <v>0.122341754216673</v>
      </c>
      <c r="Q419" s="20" t="s">
        <v>111</v>
      </c>
      <c r="R419" s="20">
        <v>0.505276569747932</v>
      </c>
      <c r="S419" s="20"/>
      <c r="T419" s="20"/>
      <c r="U419" s="20"/>
      <c r="V419" s="20"/>
      <c r="W419" s="20"/>
      <c r="X419" s="20"/>
      <c r="Y419" s="20"/>
      <c r="Z419" s="20"/>
      <c r="AD419" s="30"/>
    </row>
    <row r="420" spans="1:30" hidden="1" x14ac:dyDescent="0.25">
      <c r="A420">
        <v>384</v>
      </c>
      <c r="B420" s="15">
        <v>36910</v>
      </c>
      <c r="C420" s="25">
        <f t="shared" si="20"/>
        <v>0.14096292853355399</v>
      </c>
      <c r="D420" s="25">
        <f>VLOOKUP(B420,input_BB!$B$19:$L$10000,$D$35,0)</f>
        <v>1342.54</v>
      </c>
      <c r="E420" s="27">
        <f t="shared" si="21"/>
        <v>7.0381390781734776E-2</v>
      </c>
      <c r="F420" s="34">
        <f t="shared" si="23"/>
        <v>3.4035506604536581E-2</v>
      </c>
      <c r="G420" s="25" t="str">
        <f t="shared" si="22"/>
        <v>NA</v>
      </c>
      <c r="I420" s="31">
        <v>36910</v>
      </c>
      <c r="J420" s="20">
        <v>0.14096292853355399</v>
      </c>
      <c r="K420" s="20">
        <v>0</v>
      </c>
      <c r="L420" s="20">
        <v>7.6744654878598398E-2</v>
      </c>
      <c r="M420" s="20" t="s">
        <v>111</v>
      </c>
      <c r="N420" s="20">
        <v>0.29516962609055702</v>
      </c>
      <c r="O420" s="20">
        <v>2.7749650909799702E-2</v>
      </c>
      <c r="P420" s="20">
        <v>9.4404017834887999E-2</v>
      </c>
      <c r="Q420" s="20" t="s">
        <v>111</v>
      </c>
      <c r="R420" s="20">
        <v>0.50593205028615695</v>
      </c>
      <c r="S420" s="20"/>
      <c r="T420" s="20"/>
      <c r="U420" s="20"/>
      <c r="V420" s="20"/>
      <c r="W420" s="20"/>
      <c r="X420" s="20"/>
      <c r="Y420" s="20"/>
      <c r="Z420" s="20"/>
      <c r="AD420" s="30"/>
    </row>
    <row r="421" spans="1:30" hidden="1" x14ac:dyDescent="0.25">
      <c r="A421">
        <v>385</v>
      </c>
      <c r="B421" s="15">
        <v>36917</v>
      </c>
      <c r="C421" s="25">
        <f t="shared" si="20"/>
        <v>0.109521441161633</v>
      </c>
      <c r="D421" s="25">
        <f>VLOOKUP(B421,input_BB!$B$19:$L$10000,$D$35,0)</f>
        <v>1354.95</v>
      </c>
      <c r="E421" s="27">
        <f t="shared" si="21"/>
        <v>7.8060957013863091E-3</v>
      </c>
      <c r="F421" s="34">
        <f t="shared" si="23"/>
        <v>2.7785363189513967E-2</v>
      </c>
      <c r="G421" s="25" t="str">
        <f t="shared" si="22"/>
        <v>NA</v>
      </c>
      <c r="I421" s="31">
        <v>36917</v>
      </c>
      <c r="J421" s="20">
        <v>0.109521441161633</v>
      </c>
      <c r="K421" s="20">
        <v>0</v>
      </c>
      <c r="L421" s="20">
        <v>5.2391132714755297E-2</v>
      </c>
      <c r="M421" s="20" t="s">
        <v>111</v>
      </c>
      <c r="N421" s="20">
        <v>0.21280481624536601</v>
      </c>
      <c r="O421" s="20">
        <v>1.3900680760954701E-2</v>
      </c>
      <c r="P421" s="20">
        <v>0.126493223507498</v>
      </c>
      <c r="Q421" s="20" t="s">
        <v>111</v>
      </c>
      <c r="R421" s="20">
        <v>0.59441014677142601</v>
      </c>
      <c r="S421" s="20"/>
      <c r="T421" s="20"/>
      <c r="U421" s="20"/>
      <c r="V421" s="20"/>
      <c r="W421" s="20"/>
      <c r="X421" s="20"/>
      <c r="Y421" s="20"/>
      <c r="Z421" s="20"/>
      <c r="AD421" s="30"/>
    </row>
    <row r="422" spans="1:30" hidden="1" x14ac:dyDescent="0.25">
      <c r="A422">
        <v>386</v>
      </c>
      <c r="B422" s="15">
        <v>36924</v>
      </c>
      <c r="C422" s="25">
        <f t="shared" ref="C422:C485" si="24">J422</f>
        <v>0.109539665281773</v>
      </c>
      <c r="D422" s="25">
        <f>VLOOKUP(B422,input_BB!$B$19:$L$10000,$D$35,0)</f>
        <v>1349.47</v>
      </c>
      <c r="E422" s="27">
        <f t="shared" ref="E422:E485" si="25">(C422-$E$34)/$E$36</f>
        <v>7.8423656043285928E-3</v>
      </c>
      <c r="F422" s="34">
        <f t="shared" si="23"/>
        <v>5.1618573748268837E-3</v>
      </c>
      <c r="G422" s="25" t="str">
        <f t="shared" ref="G422:G485" si="26">VLOOKUP(B422,$I$37:$AD$5000,$G$34,0)</f>
        <v>NA</v>
      </c>
      <c r="I422" s="31">
        <v>36924</v>
      </c>
      <c r="J422" s="20">
        <v>0.109539665281773</v>
      </c>
      <c r="K422" s="20">
        <v>0</v>
      </c>
      <c r="L422" s="20">
        <v>7.7281431033811004E-3</v>
      </c>
      <c r="M422" s="20" t="s">
        <v>111</v>
      </c>
      <c r="N422" s="20">
        <v>0.21367107225476401</v>
      </c>
      <c r="O422" s="20">
        <v>1.3953634752671799E-2</v>
      </c>
      <c r="P422" s="20">
        <v>0.16650298239158701</v>
      </c>
      <c r="Q422" s="20" t="s">
        <v>111</v>
      </c>
      <c r="R422" s="20">
        <v>0.59814416749759602</v>
      </c>
      <c r="S422" s="20"/>
      <c r="T422" s="20"/>
      <c r="U422" s="20"/>
      <c r="V422" s="20"/>
      <c r="W422" s="20"/>
      <c r="X422" s="20"/>
      <c r="Y422" s="20"/>
      <c r="Z422" s="20"/>
      <c r="AD422" s="30"/>
    </row>
    <row r="423" spans="1:30" hidden="1" x14ac:dyDescent="0.25">
      <c r="A423">
        <v>387</v>
      </c>
      <c r="B423" s="15">
        <v>36931</v>
      </c>
      <c r="C423" s="25">
        <f t="shared" si="24"/>
        <v>0.109539665281773</v>
      </c>
      <c r="D423" s="25">
        <f>VLOOKUP(B423,input_BB!$B$19:$L$10000,$D$35,0)</f>
        <v>1314.76</v>
      </c>
      <c r="E423" s="27">
        <f t="shared" si="25"/>
        <v>7.8423656043285928E-3</v>
      </c>
      <c r="F423" s="34">
        <f t="shared" si="23"/>
        <v>-2.9661611129562004E-2</v>
      </c>
      <c r="G423" s="25" t="str">
        <f t="shared" si="26"/>
        <v>NA</v>
      </c>
      <c r="I423" s="31">
        <v>36931</v>
      </c>
      <c r="J423" s="20">
        <v>0.109539665281773</v>
      </c>
      <c r="K423" s="20">
        <v>1</v>
      </c>
      <c r="L423" s="20">
        <v>7.7281431033811004E-3</v>
      </c>
      <c r="M423" s="20" t="s">
        <v>111</v>
      </c>
      <c r="N423" s="20">
        <v>0.21367107225476401</v>
      </c>
      <c r="O423" s="20">
        <v>1.3953634752671799E-2</v>
      </c>
      <c r="P423" s="20">
        <v>0.16650298239158701</v>
      </c>
      <c r="Q423" s="20" t="s">
        <v>111</v>
      </c>
      <c r="R423" s="20">
        <v>0.59814416749759602</v>
      </c>
      <c r="S423" s="20"/>
      <c r="T423" s="20"/>
      <c r="U423" s="20"/>
      <c r="V423" s="20"/>
      <c r="W423" s="20"/>
      <c r="X423" s="20"/>
      <c r="Y423" s="20"/>
      <c r="Z423" s="20"/>
      <c r="AD423" s="30"/>
    </row>
    <row r="424" spans="1:30" hidden="1" x14ac:dyDescent="0.25">
      <c r="A424">
        <v>388</v>
      </c>
      <c r="B424" s="15">
        <v>36938</v>
      </c>
      <c r="C424" s="25">
        <f t="shared" si="24"/>
        <v>0.109539665281773</v>
      </c>
      <c r="D424" s="25">
        <f>VLOOKUP(B424,input_BB!$B$19:$L$10000,$D$35,0)</f>
        <v>1301.53</v>
      </c>
      <c r="E424" s="27">
        <f t="shared" si="25"/>
        <v>7.8423656043285928E-3</v>
      </c>
      <c r="F424" s="34">
        <f t="shared" ref="F424:F487" si="27">D424/D422-1</f>
        <v>-3.5525057985727804E-2</v>
      </c>
      <c r="G424" s="25" t="str">
        <f t="shared" si="26"/>
        <v>NA</v>
      </c>
      <c r="I424" s="31">
        <v>36938</v>
      </c>
      <c r="J424" s="20">
        <v>0.109539665281773</v>
      </c>
      <c r="K424" s="20">
        <v>1</v>
      </c>
      <c r="L424" s="20">
        <v>7.7281431033811004E-3</v>
      </c>
      <c r="M424" s="20" t="s">
        <v>111</v>
      </c>
      <c r="N424" s="20">
        <v>0.21367107225476401</v>
      </c>
      <c r="O424" s="20">
        <v>1.3953634752671799E-2</v>
      </c>
      <c r="P424" s="20">
        <v>0.16650298239158701</v>
      </c>
      <c r="Q424" s="20" t="s">
        <v>111</v>
      </c>
      <c r="R424" s="20">
        <v>0.59814416749759602</v>
      </c>
      <c r="S424" s="20"/>
      <c r="T424" s="20"/>
      <c r="U424" s="20"/>
      <c r="V424" s="20"/>
      <c r="W424" s="20"/>
      <c r="X424" s="20"/>
      <c r="Y424" s="20"/>
      <c r="Z424" s="20"/>
      <c r="AD424" s="30"/>
    </row>
    <row r="425" spans="1:30" hidden="1" x14ac:dyDescent="0.25">
      <c r="A425">
        <v>389</v>
      </c>
      <c r="B425" s="15">
        <v>36945</v>
      </c>
      <c r="C425" s="25">
        <f t="shared" si="24"/>
        <v>0.111394830048084</v>
      </c>
      <c r="D425" s="25">
        <f>VLOOKUP(B425,input_BB!$B$19:$L$10000,$D$35,0)</f>
        <v>1245.8599999999999</v>
      </c>
      <c r="E425" s="27">
        <f t="shared" si="25"/>
        <v>1.1534540891756271E-2</v>
      </c>
      <c r="F425" s="34">
        <f t="shared" si="27"/>
        <v>-5.2405001673309304E-2</v>
      </c>
      <c r="G425" s="25" t="str">
        <f t="shared" si="26"/>
        <v>NA</v>
      </c>
      <c r="I425" s="31">
        <v>36945</v>
      </c>
      <c r="J425" s="20">
        <v>0.111394830048084</v>
      </c>
      <c r="K425" s="20">
        <v>0</v>
      </c>
      <c r="L425" s="20">
        <v>0.116504530239337</v>
      </c>
      <c r="M425" s="20" t="s">
        <v>111</v>
      </c>
      <c r="N425" s="20">
        <v>0.23679947283011599</v>
      </c>
      <c r="O425" s="20" t="s">
        <v>111</v>
      </c>
      <c r="P425" s="20">
        <v>0.13334799478321399</v>
      </c>
      <c r="Q425" s="20" t="s">
        <v>111</v>
      </c>
      <c r="R425" s="20">
        <v>0.513348002147334</v>
      </c>
      <c r="S425" s="20"/>
      <c r="T425" s="20"/>
      <c r="U425" s="20"/>
      <c r="V425" s="20"/>
      <c r="W425" s="20"/>
      <c r="X425" s="20"/>
      <c r="Y425" s="20"/>
      <c r="Z425" s="20"/>
      <c r="AD425" s="30"/>
    </row>
    <row r="426" spans="1:30" hidden="1" x14ac:dyDescent="0.25">
      <c r="A426">
        <v>390</v>
      </c>
      <c r="B426" s="15">
        <v>36952</v>
      </c>
      <c r="C426" s="25">
        <f t="shared" si="24"/>
        <v>0.41812300682067899</v>
      </c>
      <c r="D426" s="25">
        <f>VLOOKUP(B426,input_BB!$B$19:$L$10000,$D$35,0)</f>
        <v>1234.18</v>
      </c>
      <c r="E426" s="27">
        <f t="shared" si="25"/>
        <v>0.621989318172534</v>
      </c>
      <c r="F426" s="34">
        <f t="shared" si="27"/>
        <v>-5.1746790316012592E-2</v>
      </c>
      <c r="G426" s="25" t="str">
        <f t="shared" si="26"/>
        <v>NA</v>
      </c>
      <c r="I426" s="31">
        <v>36952</v>
      </c>
      <c r="J426" s="20">
        <v>0.41812300682067899</v>
      </c>
      <c r="K426" s="20">
        <v>1</v>
      </c>
      <c r="L426" s="20">
        <v>6.6323361659575503E-2</v>
      </c>
      <c r="M426" s="20" t="s">
        <v>111</v>
      </c>
      <c r="N426" s="20">
        <v>0.27890699414736703</v>
      </c>
      <c r="O426" s="20">
        <v>4.3716430259739397E-2</v>
      </c>
      <c r="P426" s="20">
        <v>0.37573509043771702</v>
      </c>
      <c r="Q426" s="20" t="s">
        <v>111</v>
      </c>
      <c r="R426" s="20">
        <v>0.23531812349560099</v>
      </c>
      <c r="S426" s="20"/>
      <c r="T426" s="20"/>
      <c r="U426" s="20"/>
      <c r="V426" s="20"/>
      <c r="W426" s="20"/>
      <c r="X426" s="20"/>
      <c r="Y426" s="20"/>
      <c r="Z426" s="20"/>
      <c r="AD426" s="30"/>
    </row>
    <row r="427" spans="1:30" hidden="1" x14ac:dyDescent="0.25">
      <c r="A427">
        <v>391</v>
      </c>
      <c r="B427" s="15">
        <v>36959</v>
      </c>
      <c r="C427" s="25">
        <f t="shared" si="24"/>
        <v>0.37743508815765398</v>
      </c>
      <c r="D427" s="25">
        <f>VLOOKUP(B427,input_BB!$B$19:$L$10000,$D$35,0)</f>
        <v>1233.42</v>
      </c>
      <c r="E427" s="27">
        <f t="shared" si="25"/>
        <v>0.54101164410684144</v>
      </c>
      <c r="F427" s="34">
        <f t="shared" si="27"/>
        <v>-9.9850705536735918E-3</v>
      </c>
      <c r="G427" s="25">
        <f t="shared" si="26"/>
        <v>5.9868450040381702E-2</v>
      </c>
      <c r="I427" s="31">
        <v>36959</v>
      </c>
      <c r="J427" s="20">
        <v>0.37743508815765398</v>
      </c>
      <c r="K427" s="20">
        <v>1</v>
      </c>
      <c r="L427" s="20">
        <v>8.6268930382077294E-2</v>
      </c>
      <c r="M427" s="20" t="s">
        <v>111</v>
      </c>
      <c r="N427" s="20">
        <v>0.18440882576899401</v>
      </c>
      <c r="O427" s="20">
        <v>9.5632422161850694E-3</v>
      </c>
      <c r="P427" s="20">
        <v>0.344257634568924</v>
      </c>
      <c r="Q427" s="20">
        <v>5.9868450040381702E-2</v>
      </c>
      <c r="R427" s="20">
        <v>0.31563291702343799</v>
      </c>
      <c r="S427" s="20"/>
      <c r="T427" s="20"/>
      <c r="U427" s="20"/>
      <c r="V427" s="20"/>
      <c r="W427" s="20"/>
      <c r="X427" s="20"/>
      <c r="Y427" s="20"/>
      <c r="Z427" s="20"/>
      <c r="AD427" s="30"/>
    </row>
    <row r="428" spans="1:30" hidden="1" x14ac:dyDescent="0.25">
      <c r="A428">
        <v>392</v>
      </c>
      <c r="B428" s="15">
        <v>36966</v>
      </c>
      <c r="C428" s="25">
        <f t="shared" si="24"/>
        <v>0.41683602333068798</v>
      </c>
      <c r="D428" s="25">
        <f>VLOOKUP(B428,input_BB!$B$19:$L$10000,$D$35,0)</f>
        <v>1150.53</v>
      </c>
      <c r="E428" s="27">
        <f t="shared" si="25"/>
        <v>0.6194279453374294</v>
      </c>
      <c r="F428" s="34">
        <f t="shared" si="27"/>
        <v>-6.7777795783435235E-2</v>
      </c>
      <c r="G428" s="25" t="str">
        <f t="shared" si="26"/>
        <v>NA</v>
      </c>
      <c r="I428" s="31">
        <v>36966</v>
      </c>
      <c r="J428" s="20">
        <v>0.41683602333068798</v>
      </c>
      <c r="K428" s="20">
        <v>0</v>
      </c>
      <c r="L428" s="20">
        <v>6.3046538462316407E-2</v>
      </c>
      <c r="M428" s="20">
        <v>1.3390200247777199E-2</v>
      </c>
      <c r="N428" s="20">
        <v>0.230713997701775</v>
      </c>
      <c r="O428" s="20">
        <v>3.8941450273594601E-2</v>
      </c>
      <c r="P428" s="20">
        <v>0.460800306815426</v>
      </c>
      <c r="Q428" s="20" t="s">
        <v>111</v>
      </c>
      <c r="R428" s="20">
        <v>0.19310750649910999</v>
      </c>
      <c r="S428" s="20"/>
      <c r="T428" s="20"/>
      <c r="U428" s="20"/>
      <c r="V428" s="20"/>
      <c r="W428" s="20"/>
      <c r="X428" s="20"/>
      <c r="Y428" s="20"/>
      <c r="Z428" s="20"/>
      <c r="AD428" s="30"/>
    </row>
    <row r="429" spans="1:30" hidden="1" x14ac:dyDescent="0.25">
      <c r="A429">
        <v>393</v>
      </c>
      <c r="B429" s="15">
        <v>36973</v>
      </c>
      <c r="C429" s="25">
        <f t="shared" si="24"/>
        <v>0.54660820960998502</v>
      </c>
      <c r="D429" s="25">
        <f>VLOOKUP(B429,input_BB!$B$19:$L$10000,$D$35,0)</f>
        <v>1139.83</v>
      </c>
      <c r="E429" s="27">
        <f t="shared" si="25"/>
        <v>0.87770239506658088</v>
      </c>
      <c r="F429" s="34">
        <f t="shared" si="27"/>
        <v>-7.5878451784469281E-2</v>
      </c>
      <c r="G429" s="25" t="str">
        <f t="shared" si="26"/>
        <v>NA</v>
      </c>
      <c r="I429" s="31">
        <v>36973</v>
      </c>
      <c r="J429" s="20">
        <v>0.54660820960998502</v>
      </c>
      <c r="K429" s="20">
        <v>0</v>
      </c>
      <c r="L429" s="20">
        <v>3.3824455936002302E-3</v>
      </c>
      <c r="M429" s="20" t="s">
        <v>111</v>
      </c>
      <c r="N429" s="20">
        <v>0.138632036505413</v>
      </c>
      <c r="O429" s="20">
        <v>5.3467336881049604E-3</v>
      </c>
      <c r="P429" s="20">
        <v>0.59933698952747705</v>
      </c>
      <c r="Q429" s="20" t="s">
        <v>111</v>
      </c>
      <c r="R429" s="20">
        <v>0.25330179468540398</v>
      </c>
      <c r="S429" s="20"/>
      <c r="T429" s="20"/>
      <c r="U429" s="20"/>
      <c r="V429" s="20"/>
      <c r="W429" s="20"/>
      <c r="X429" s="20"/>
      <c r="Y429" s="20"/>
      <c r="Z429" s="20"/>
      <c r="AD429" s="30"/>
    </row>
    <row r="430" spans="1:30" hidden="1" x14ac:dyDescent="0.25">
      <c r="A430">
        <v>394</v>
      </c>
      <c r="B430" s="15">
        <v>36980</v>
      </c>
      <c r="C430" s="25">
        <f t="shared" si="24"/>
        <v>0.42555749416351302</v>
      </c>
      <c r="D430" s="25">
        <f>VLOOKUP(B430,input_BB!$B$19:$L$10000,$D$35,0)</f>
        <v>1160.33</v>
      </c>
      <c r="E430" s="27">
        <f t="shared" si="25"/>
        <v>0.6367855405568611</v>
      </c>
      <c r="F430" s="34">
        <f t="shared" si="27"/>
        <v>8.5178135294168289E-3</v>
      </c>
      <c r="G430" s="25" t="str">
        <f t="shared" si="26"/>
        <v>NA</v>
      </c>
      <c r="I430" s="31">
        <v>36980</v>
      </c>
      <c r="J430" s="20">
        <v>0.42555749416351302</v>
      </c>
      <c r="K430" s="20">
        <v>0</v>
      </c>
      <c r="L430" s="20">
        <v>3.2768198368779301E-3</v>
      </c>
      <c r="M430" s="20" t="s">
        <v>111</v>
      </c>
      <c r="N430" s="20">
        <v>0.13470142093843099</v>
      </c>
      <c r="O430" s="20">
        <v>5.1983834826842103E-3</v>
      </c>
      <c r="P430" s="20">
        <v>0.50017367896460896</v>
      </c>
      <c r="Q430" s="20" t="s">
        <v>111</v>
      </c>
      <c r="R430" s="20">
        <v>0.356649696777398</v>
      </c>
      <c r="S430" s="20"/>
      <c r="T430" s="20"/>
      <c r="U430" s="20"/>
      <c r="V430" s="20"/>
      <c r="W430" s="20"/>
      <c r="X430" s="20"/>
      <c r="Y430" s="20"/>
      <c r="Z430" s="20"/>
      <c r="AD430" s="30"/>
    </row>
    <row r="431" spans="1:30" hidden="1" x14ac:dyDescent="0.25">
      <c r="A431">
        <v>395</v>
      </c>
      <c r="B431" s="15">
        <v>36987</v>
      </c>
      <c r="C431" s="25">
        <f t="shared" si="24"/>
        <v>0.39192590117454501</v>
      </c>
      <c r="D431" s="25">
        <f>VLOOKUP(B431,input_BB!$B$19:$L$10000,$D$35,0)</f>
        <v>1128.43</v>
      </c>
      <c r="E431" s="27">
        <f t="shared" si="25"/>
        <v>0.56985146614706417</v>
      </c>
      <c r="F431" s="34">
        <f t="shared" si="27"/>
        <v>-1.000149145047935E-2</v>
      </c>
      <c r="G431" s="25" t="str">
        <f t="shared" si="26"/>
        <v>NA</v>
      </c>
      <c r="I431" s="31">
        <v>36987</v>
      </c>
      <c r="J431" s="20">
        <v>0.39192590117454501</v>
      </c>
      <c r="K431" s="20">
        <v>0</v>
      </c>
      <c r="L431" s="20">
        <v>3.4109397859208501E-3</v>
      </c>
      <c r="M431" s="20" t="s">
        <v>111</v>
      </c>
      <c r="N431" s="20">
        <v>0.14064240196438099</v>
      </c>
      <c r="O431" s="20">
        <v>5.43109952483982E-3</v>
      </c>
      <c r="P431" s="20">
        <v>0.45787334186266698</v>
      </c>
      <c r="Q431" s="20" t="s">
        <v>111</v>
      </c>
      <c r="R431" s="20">
        <v>0.39264221686219097</v>
      </c>
      <c r="S431" s="20"/>
      <c r="T431" s="20"/>
      <c r="U431" s="20"/>
      <c r="V431" s="20"/>
      <c r="W431" s="20"/>
      <c r="X431" s="20"/>
      <c r="Y431" s="20"/>
      <c r="Z431" s="20"/>
      <c r="AD431" s="30"/>
    </row>
    <row r="432" spans="1:30" hidden="1" x14ac:dyDescent="0.25">
      <c r="A432">
        <v>396</v>
      </c>
      <c r="B432" s="15">
        <v>36994</v>
      </c>
      <c r="C432" s="25">
        <f t="shared" si="24"/>
        <v>0.20597575604915599</v>
      </c>
      <c r="D432" s="25">
        <f>VLOOKUP(B432,input_BB!$B$19:$L$10000,$D$35,0)</f>
        <v>1183.5</v>
      </c>
      <c r="E432" s="27">
        <f t="shared" si="25"/>
        <v>0.19977084420274946</v>
      </c>
      <c r="F432" s="34">
        <f t="shared" si="27"/>
        <v>1.9968457249230909E-2</v>
      </c>
      <c r="G432" s="25" t="str">
        <f t="shared" si="26"/>
        <v>NA</v>
      </c>
      <c r="I432" s="31">
        <v>36994</v>
      </c>
      <c r="J432" s="20">
        <v>0.20597575604915599</v>
      </c>
      <c r="K432" s="20">
        <v>0</v>
      </c>
      <c r="L432" s="20">
        <v>3.19845962767171E-3</v>
      </c>
      <c r="M432" s="20" t="s">
        <v>111</v>
      </c>
      <c r="N432" s="20">
        <v>0.114703989484293</v>
      </c>
      <c r="O432" s="20">
        <v>5.1113807044227896E-3</v>
      </c>
      <c r="P432" s="20">
        <v>0.40666089658472299</v>
      </c>
      <c r="Q432" s="20" t="s">
        <v>111</v>
      </c>
      <c r="R432" s="20">
        <v>0.47032527359888898</v>
      </c>
      <c r="S432" s="20"/>
      <c r="T432" s="20"/>
      <c r="U432" s="20"/>
      <c r="V432" s="20"/>
      <c r="W432" s="20"/>
      <c r="X432" s="20"/>
      <c r="Y432" s="20"/>
      <c r="Z432" s="20"/>
      <c r="AD432" s="30"/>
    </row>
    <row r="433" spans="1:30" hidden="1" x14ac:dyDescent="0.25">
      <c r="A433">
        <v>397</v>
      </c>
      <c r="B433" s="15">
        <v>37001</v>
      </c>
      <c r="C433" s="25">
        <f t="shared" si="24"/>
        <v>0.16314868628978699</v>
      </c>
      <c r="D433" s="25">
        <f>VLOOKUP(B433,input_BB!$B$19:$L$10000,$D$35,0)</f>
        <v>1242.98</v>
      </c>
      <c r="E433" s="27">
        <f t="shared" si="25"/>
        <v>0.11453580121898467</v>
      </c>
      <c r="F433" s="34">
        <f t="shared" si="27"/>
        <v>0.10151272121443067</v>
      </c>
      <c r="G433" s="25">
        <f t="shared" si="26"/>
        <v>4.1294416104247299E-2</v>
      </c>
      <c r="I433" s="31">
        <v>37001</v>
      </c>
      <c r="J433" s="20">
        <v>0.16314868628978699</v>
      </c>
      <c r="K433" s="20">
        <v>0</v>
      </c>
      <c r="L433" s="20">
        <v>1.3449211789303001E-2</v>
      </c>
      <c r="M433" s="20" t="s">
        <v>111</v>
      </c>
      <c r="N433" s="20">
        <v>0.114194284739135</v>
      </c>
      <c r="O433" s="20">
        <v>5.0928644224497097E-3</v>
      </c>
      <c r="P433" s="20">
        <v>0.35530452883524399</v>
      </c>
      <c r="Q433" s="20">
        <v>4.1294416104247299E-2</v>
      </c>
      <c r="R433" s="20">
        <v>0.47066469410962097</v>
      </c>
      <c r="S433" s="20"/>
      <c r="T433" s="20"/>
      <c r="U433" s="20"/>
      <c r="V433" s="20"/>
      <c r="W433" s="20"/>
      <c r="X433" s="20"/>
      <c r="Y433" s="20"/>
      <c r="Z433" s="20"/>
      <c r="AD433" s="30"/>
    </row>
    <row r="434" spans="1:30" hidden="1" x14ac:dyDescent="0.25">
      <c r="A434">
        <v>398</v>
      </c>
      <c r="B434" s="15">
        <v>37008</v>
      </c>
      <c r="C434" s="25">
        <f t="shared" si="24"/>
        <v>0.205985277891159</v>
      </c>
      <c r="D434" s="25">
        <f>VLOOKUP(B434,input_BB!$B$19:$L$10000,$D$35,0)</f>
        <v>1253.05</v>
      </c>
      <c r="E434" s="27">
        <f t="shared" si="25"/>
        <v>0.19978979470804836</v>
      </c>
      <c r="F434" s="34">
        <f t="shared" si="27"/>
        <v>5.8766370933671208E-2</v>
      </c>
      <c r="G434" s="25" t="str">
        <f t="shared" si="26"/>
        <v>NA</v>
      </c>
      <c r="I434" s="31">
        <v>37008</v>
      </c>
      <c r="J434" s="20">
        <v>0.205985277891159</v>
      </c>
      <c r="K434" s="20">
        <v>0</v>
      </c>
      <c r="L434" s="20">
        <v>3.0891873959031299E-2</v>
      </c>
      <c r="M434" s="20" t="s">
        <v>111</v>
      </c>
      <c r="N434" s="20">
        <v>9.1773218643017906E-2</v>
      </c>
      <c r="O434" s="20">
        <v>5.4388846067531102E-3</v>
      </c>
      <c r="P434" s="20">
        <v>0.33728672599619502</v>
      </c>
      <c r="Q434" s="20" t="s">
        <v>111</v>
      </c>
      <c r="R434" s="20">
        <v>0.53460929679500302</v>
      </c>
      <c r="S434" s="20"/>
      <c r="T434" s="20"/>
      <c r="U434" s="20"/>
      <c r="V434" s="20"/>
      <c r="W434" s="20"/>
      <c r="X434" s="20"/>
      <c r="Y434" s="20"/>
      <c r="Z434" s="20"/>
      <c r="AD434" s="30"/>
    </row>
    <row r="435" spans="1:30" hidden="1" x14ac:dyDescent="0.25">
      <c r="A435">
        <v>399</v>
      </c>
      <c r="B435" s="15">
        <v>37015</v>
      </c>
      <c r="C435" s="25">
        <f t="shared" si="24"/>
        <v>0.142783552408218</v>
      </c>
      <c r="D435" s="25">
        <f>VLOOKUP(B435,input_BB!$B$19:$L$10000,$D$35,0)</f>
        <v>1266.6099999999999</v>
      </c>
      <c r="E435" s="27">
        <f t="shared" si="25"/>
        <v>7.4004822295638581E-2</v>
      </c>
      <c r="F435" s="34">
        <f t="shared" si="27"/>
        <v>1.901076445316896E-2</v>
      </c>
      <c r="G435" s="25" t="str">
        <f t="shared" si="26"/>
        <v>NA</v>
      </c>
      <c r="I435" s="31">
        <v>37015</v>
      </c>
      <c r="J435" s="20">
        <v>0.142783552408218</v>
      </c>
      <c r="K435" s="20">
        <v>0</v>
      </c>
      <c r="L435" s="20">
        <v>2.75200870560663E-2</v>
      </c>
      <c r="M435" s="20" t="s">
        <v>111</v>
      </c>
      <c r="N435" s="20">
        <v>9.1860117026714497E-2</v>
      </c>
      <c r="O435" s="20">
        <v>5.4696025154844299E-3</v>
      </c>
      <c r="P435" s="20">
        <v>0.33754790811504498</v>
      </c>
      <c r="Q435" s="20" t="s">
        <v>111</v>
      </c>
      <c r="R435" s="20">
        <v>0.53760228528668996</v>
      </c>
      <c r="S435" s="20"/>
      <c r="T435" s="20"/>
      <c r="U435" s="20"/>
      <c r="V435" s="20"/>
      <c r="W435" s="20"/>
      <c r="X435" s="20"/>
      <c r="Y435" s="20"/>
      <c r="Z435" s="20"/>
      <c r="AD435" s="30"/>
    </row>
    <row r="436" spans="1:30" hidden="1" x14ac:dyDescent="0.25">
      <c r="A436">
        <v>400</v>
      </c>
      <c r="B436" s="15">
        <v>37022</v>
      </c>
      <c r="C436" s="25">
        <f t="shared" si="24"/>
        <v>0.142057314515114</v>
      </c>
      <c r="D436" s="25">
        <f>VLOOKUP(B436,input_BB!$B$19:$L$10000,$D$35,0)</f>
        <v>1245.67</v>
      </c>
      <c r="E436" s="27">
        <f t="shared" si="25"/>
        <v>7.255945331795792E-2</v>
      </c>
      <c r="F436" s="34">
        <f t="shared" si="27"/>
        <v>-5.8896293044968795E-3</v>
      </c>
      <c r="G436" s="25" t="str">
        <f t="shared" si="26"/>
        <v>NA</v>
      </c>
      <c r="I436" s="31">
        <v>37022</v>
      </c>
      <c r="J436" s="20">
        <v>0.142057314515114</v>
      </c>
      <c r="K436" s="20">
        <v>0</v>
      </c>
      <c r="L436" s="20">
        <v>2.7711304739846399E-2</v>
      </c>
      <c r="M436" s="20" t="s">
        <v>111</v>
      </c>
      <c r="N436" s="20">
        <v>9.2503782637068599E-2</v>
      </c>
      <c r="O436" s="20">
        <v>5.5120189171885998E-3</v>
      </c>
      <c r="P436" s="20">
        <v>0.30362947589799</v>
      </c>
      <c r="Q436" s="20" t="s">
        <v>111</v>
      </c>
      <c r="R436" s="20">
        <v>0.57064341780790695</v>
      </c>
      <c r="S436" s="20"/>
      <c r="T436" s="20"/>
      <c r="U436" s="20"/>
      <c r="V436" s="20"/>
      <c r="W436" s="20"/>
      <c r="X436" s="20"/>
      <c r="Y436" s="20"/>
      <c r="Z436" s="20"/>
      <c r="AD436" s="30"/>
    </row>
    <row r="437" spans="1:30" hidden="1" x14ac:dyDescent="0.25">
      <c r="A437">
        <v>401</v>
      </c>
      <c r="B437" s="15">
        <v>37029</v>
      </c>
      <c r="C437" s="25">
        <f t="shared" si="24"/>
        <v>0.12231743335723901</v>
      </c>
      <c r="D437" s="25">
        <f>VLOOKUP(B437,input_BB!$B$19:$L$10000,$D$35,0)</f>
        <v>1291.96</v>
      </c>
      <c r="E437" s="27">
        <f t="shared" si="25"/>
        <v>3.3272861252718444E-2</v>
      </c>
      <c r="F437" s="34">
        <f t="shared" si="27"/>
        <v>2.0014053260277498E-2</v>
      </c>
      <c r="G437" s="25" t="str">
        <f t="shared" si="26"/>
        <v>NA</v>
      </c>
      <c r="I437" s="31">
        <v>37029</v>
      </c>
      <c r="J437" s="20">
        <v>0.12231743335723901</v>
      </c>
      <c r="K437" s="20">
        <v>0</v>
      </c>
      <c r="L437" s="20">
        <v>2.77759863398475E-2</v>
      </c>
      <c r="M437" s="20" t="s">
        <v>111</v>
      </c>
      <c r="N437" s="20">
        <v>9.2631561200307799E-2</v>
      </c>
      <c r="O437" s="20">
        <v>5.5207882615122298E-3</v>
      </c>
      <c r="P437" s="20">
        <v>0.30295856510374602</v>
      </c>
      <c r="Q437" s="20" t="s">
        <v>111</v>
      </c>
      <c r="R437" s="20">
        <v>0.57111309909458696</v>
      </c>
      <c r="S437" s="20"/>
      <c r="T437" s="20"/>
      <c r="U437" s="20"/>
      <c r="V437" s="20"/>
      <c r="W437" s="20"/>
      <c r="X437" s="20"/>
      <c r="Y437" s="20"/>
      <c r="Z437" s="20"/>
      <c r="AD437" s="30"/>
    </row>
    <row r="438" spans="1:30" hidden="1" x14ac:dyDescent="0.25">
      <c r="A438">
        <v>402</v>
      </c>
      <c r="B438" s="15">
        <v>37036</v>
      </c>
      <c r="C438" s="25">
        <f t="shared" si="24"/>
        <v>0.12222795188427001</v>
      </c>
      <c r="D438" s="25">
        <f>VLOOKUP(B438,input_BB!$B$19:$L$10000,$D$35,0)</f>
        <v>1277.8900000000001</v>
      </c>
      <c r="E438" s="27">
        <f t="shared" si="25"/>
        <v>3.3094773953316073E-2</v>
      </c>
      <c r="F438" s="34">
        <f t="shared" si="27"/>
        <v>2.586559843297187E-2</v>
      </c>
      <c r="G438" s="25" t="str">
        <f t="shared" si="26"/>
        <v>NA</v>
      </c>
      <c r="I438" s="31">
        <v>37036</v>
      </c>
      <c r="J438" s="20">
        <v>0.12222795188427001</v>
      </c>
      <c r="K438" s="20">
        <v>0</v>
      </c>
      <c r="L438" s="20">
        <v>2.78076561801925E-2</v>
      </c>
      <c r="M438" s="20" t="s">
        <v>111</v>
      </c>
      <c r="N438" s="20">
        <v>9.2650161708037304E-2</v>
      </c>
      <c r="O438" s="20">
        <v>5.5230617379724897E-3</v>
      </c>
      <c r="P438" s="20">
        <v>0.30310070991716098</v>
      </c>
      <c r="Q438" s="20" t="s">
        <v>111</v>
      </c>
      <c r="R438" s="20">
        <v>0.57091841045663705</v>
      </c>
      <c r="S438" s="20"/>
      <c r="T438" s="20"/>
      <c r="U438" s="20"/>
      <c r="V438" s="20"/>
      <c r="W438" s="20"/>
      <c r="X438" s="20"/>
      <c r="Y438" s="20"/>
      <c r="Z438" s="20"/>
      <c r="AD438" s="30"/>
    </row>
    <row r="439" spans="1:30" hidden="1" x14ac:dyDescent="0.25">
      <c r="A439">
        <v>403</v>
      </c>
      <c r="B439" s="15">
        <v>37043</v>
      </c>
      <c r="C439" s="25">
        <f t="shared" si="24"/>
        <v>0.12721301615238201</v>
      </c>
      <c r="D439" s="25">
        <f>VLOOKUP(B439,input_BB!$B$19:$L$10000,$D$35,0)</f>
        <v>1260.67</v>
      </c>
      <c r="E439" s="27">
        <f t="shared" si="25"/>
        <v>4.3016119717963049E-2</v>
      </c>
      <c r="F439" s="34">
        <f t="shared" si="27"/>
        <v>-2.4219016068608878E-2</v>
      </c>
      <c r="G439" s="25" t="str">
        <f t="shared" si="26"/>
        <v>NA</v>
      </c>
      <c r="I439" s="31">
        <v>37043</v>
      </c>
      <c r="J439" s="20">
        <v>0.12721301615238201</v>
      </c>
      <c r="K439" s="20">
        <v>0</v>
      </c>
      <c r="L439" s="20">
        <v>4.7712714802410697E-2</v>
      </c>
      <c r="M439" s="20" t="s">
        <v>111</v>
      </c>
      <c r="N439" s="20">
        <v>6.1557246423460402E-2</v>
      </c>
      <c r="O439" s="20">
        <v>6.1345675329007197E-3</v>
      </c>
      <c r="P439" s="20">
        <v>0.31951150743100398</v>
      </c>
      <c r="Q439" s="20" t="s">
        <v>111</v>
      </c>
      <c r="R439" s="20">
        <v>0.56508396381022397</v>
      </c>
      <c r="S439" s="20"/>
      <c r="T439" s="20"/>
      <c r="U439" s="20"/>
      <c r="V439" s="20"/>
      <c r="W439" s="20"/>
      <c r="X439" s="20"/>
      <c r="Y439" s="20"/>
      <c r="Z439" s="20"/>
      <c r="AD439" s="30"/>
    </row>
    <row r="440" spans="1:30" hidden="1" x14ac:dyDescent="0.25">
      <c r="A440">
        <v>404</v>
      </c>
      <c r="B440" s="15">
        <v>37050</v>
      </c>
      <c r="C440" s="25">
        <f t="shared" si="24"/>
        <v>0.127073749899864</v>
      </c>
      <c r="D440" s="25">
        <f>VLOOKUP(B440,input_BB!$B$19:$L$10000,$D$35,0)</f>
        <v>1264.96</v>
      </c>
      <c r="E440" s="27">
        <f t="shared" si="25"/>
        <v>4.2738950042655918E-2</v>
      </c>
      <c r="F440" s="34">
        <f t="shared" si="27"/>
        <v>-1.01182417891994E-2</v>
      </c>
      <c r="G440" s="25" t="str">
        <f t="shared" si="26"/>
        <v>NA</v>
      </c>
      <c r="I440" s="31">
        <v>37050</v>
      </c>
      <c r="J440" s="20">
        <v>0.127073749899864</v>
      </c>
      <c r="K440" s="20">
        <v>0</v>
      </c>
      <c r="L440" s="20">
        <v>4.78132455926846E-2</v>
      </c>
      <c r="M440" s="20" t="s">
        <v>111</v>
      </c>
      <c r="N440" s="20">
        <v>6.1618591660046899E-2</v>
      </c>
      <c r="O440" s="20">
        <v>6.1406809723173099E-3</v>
      </c>
      <c r="P440" s="20">
        <v>0.31985928968527499</v>
      </c>
      <c r="Q440" s="20" t="s">
        <v>111</v>
      </c>
      <c r="R440" s="20">
        <v>0.56456819208967701</v>
      </c>
      <c r="S440" s="20"/>
      <c r="T440" s="20"/>
      <c r="U440" s="20"/>
      <c r="V440" s="20"/>
      <c r="W440" s="20"/>
      <c r="X440" s="20"/>
      <c r="Y440" s="20"/>
      <c r="Z440" s="20"/>
      <c r="AD440" s="30"/>
    </row>
    <row r="441" spans="1:30" hidden="1" x14ac:dyDescent="0.25">
      <c r="A441">
        <v>405</v>
      </c>
      <c r="B441" s="15">
        <v>37057</v>
      </c>
      <c r="C441" s="25">
        <f t="shared" si="24"/>
        <v>0.126937076449394</v>
      </c>
      <c r="D441" s="25">
        <f>VLOOKUP(B441,input_BB!$B$19:$L$10000,$D$35,0)</f>
        <v>1214.3599999999999</v>
      </c>
      <c r="E441" s="27">
        <f t="shared" si="25"/>
        <v>4.2466940598839112E-2</v>
      </c>
      <c r="F441" s="34">
        <f t="shared" si="27"/>
        <v>-3.6734434864001075E-2</v>
      </c>
      <c r="G441" s="25" t="str">
        <f t="shared" si="26"/>
        <v>NA</v>
      </c>
      <c r="I441" s="31">
        <v>37057</v>
      </c>
      <c r="J441" s="20">
        <v>0.126937076449394</v>
      </c>
      <c r="K441" s="20">
        <v>0</v>
      </c>
      <c r="L441" s="20">
        <v>4.79120048108789E-2</v>
      </c>
      <c r="M441" s="20" t="s">
        <v>111</v>
      </c>
      <c r="N441" s="20">
        <v>6.1678932606928201E-2</v>
      </c>
      <c r="O441" s="20">
        <v>6.1466943279358498E-3</v>
      </c>
      <c r="P441" s="20">
        <v>0.32020142952041802</v>
      </c>
      <c r="Q441" s="20" t="s">
        <v>111</v>
      </c>
      <c r="R441" s="20">
        <v>0.564060938733839</v>
      </c>
      <c r="S441" s="20"/>
      <c r="T441" s="20"/>
      <c r="U441" s="20"/>
      <c r="V441" s="20"/>
      <c r="W441" s="20"/>
      <c r="X441" s="20"/>
      <c r="Y441" s="20"/>
      <c r="Z441" s="20"/>
      <c r="AD441" s="30"/>
    </row>
    <row r="442" spans="1:30" hidden="1" x14ac:dyDescent="0.25">
      <c r="A442">
        <v>406</v>
      </c>
      <c r="B442" s="15">
        <v>37064</v>
      </c>
      <c r="C442" s="25">
        <f t="shared" si="24"/>
        <v>0.12680299580097201</v>
      </c>
      <c r="D442" s="25">
        <f>VLOOKUP(B442,input_BB!$B$19:$L$10000,$D$35,0)</f>
        <v>1225.3499999999999</v>
      </c>
      <c r="E442" s="27">
        <f t="shared" si="25"/>
        <v>4.2200091386512616E-2</v>
      </c>
      <c r="F442" s="34">
        <f t="shared" si="27"/>
        <v>-3.131324310650152E-2</v>
      </c>
      <c r="G442" s="25" t="str">
        <f t="shared" si="26"/>
        <v>NA</v>
      </c>
      <c r="I442" s="31">
        <v>37064</v>
      </c>
      <c r="J442" s="20">
        <v>0.12680299580097201</v>
      </c>
      <c r="K442" s="20">
        <v>0</v>
      </c>
      <c r="L442" s="20">
        <v>4.80091380957995E-2</v>
      </c>
      <c r="M442" s="20" t="s">
        <v>111</v>
      </c>
      <c r="N442" s="20">
        <v>6.17383085183544E-2</v>
      </c>
      <c r="O442" s="20">
        <v>6.1526115116897501E-3</v>
      </c>
      <c r="P442" s="20">
        <v>0.32053780222861999</v>
      </c>
      <c r="Q442" s="20" t="s">
        <v>111</v>
      </c>
      <c r="R442" s="20">
        <v>0.56356213964553603</v>
      </c>
      <c r="S442" s="20"/>
      <c r="T442" s="20"/>
      <c r="U442" s="20"/>
      <c r="V442" s="20"/>
      <c r="W442" s="20"/>
      <c r="X442" s="20"/>
      <c r="Y442" s="20"/>
      <c r="Z442" s="20"/>
      <c r="AD442" s="30"/>
    </row>
    <row r="443" spans="1:30" hidden="1" x14ac:dyDescent="0.25">
      <c r="A443">
        <v>407</v>
      </c>
      <c r="B443" s="15">
        <v>37071</v>
      </c>
      <c r="C443" s="25">
        <f t="shared" si="24"/>
        <v>0.12667138874530801</v>
      </c>
      <c r="D443" s="25">
        <f>VLOOKUP(B443,input_BB!$B$19:$L$10000,$D$35,0)</f>
        <v>1224.42</v>
      </c>
      <c r="E443" s="27">
        <f t="shared" si="25"/>
        <v>4.1938165153652979E-2</v>
      </c>
      <c r="F443" s="34">
        <f t="shared" si="27"/>
        <v>8.2841990842914548E-3</v>
      </c>
      <c r="G443" s="25" t="str">
        <f t="shared" si="26"/>
        <v>NA</v>
      </c>
      <c r="I443" s="31">
        <v>37071</v>
      </c>
      <c r="J443" s="20">
        <v>0.12667138874530801</v>
      </c>
      <c r="K443" s="20">
        <v>0</v>
      </c>
      <c r="L443" s="20">
        <v>4.8104898770702703E-2</v>
      </c>
      <c r="M443" s="20" t="s">
        <v>111</v>
      </c>
      <c r="N443" s="20">
        <v>6.17967004520679E-2</v>
      </c>
      <c r="O443" s="20">
        <v>6.1584306358636598E-3</v>
      </c>
      <c r="P443" s="20">
        <v>0.320868752784431</v>
      </c>
      <c r="Q443" s="20" t="s">
        <v>111</v>
      </c>
      <c r="R443" s="20">
        <v>0.56307121735693499</v>
      </c>
      <c r="S443" s="20"/>
      <c r="T443" s="20"/>
      <c r="U443" s="20"/>
      <c r="V443" s="20"/>
      <c r="W443" s="20"/>
      <c r="X443" s="20"/>
      <c r="Y443" s="20"/>
      <c r="Z443" s="20"/>
      <c r="AD443" s="30"/>
    </row>
    <row r="444" spans="1:30" hidden="1" x14ac:dyDescent="0.25">
      <c r="A444">
        <v>408</v>
      </c>
      <c r="B444" s="15">
        <v>37078</v>
      </c>
      <c r="C444" s="25">
        <f t="shared" si="24"/>
        <v>0.127769440412521</v>
      </c>
      <c r="D444" s="25">
        <f>VLOOKUP(B444,input_BB!$B$19:$L$10000,$D$35,0)</f>
        <v>1190.5899999999999</v>
      </c>
      <c r="E444" s="27">
        <f t="shared" si="25"/>
        <v>4.4123523189567158E-2</v>
      </c>
      <c r="F444" s="34">
        <f t="shared" si="27"/>
        <v>-2.8367405231158438E-2</v>
      </c>
      <c r="G444" s="25" t="str">
        <f t="shared" si="26"/>
        <v>NA</v>
      </c>
      <c r="I444" s="31">
        <v>37078</v>
      </c>
      <c r="J444" s="20">
        <v>0.127769440412521</v>
      </c>
      <c r="K444" s="20">
        <v>0</v>
      </c>
      <c r="L444" s="20">
        <v>4.8198873730341103E-2</v>
      </c>
      <c r="M444" s="20" t="s">
        <v>111</v>
      </c>
      <c r="N444" s="20">
        <v>6.18541806732976E-2</v>
      </c>
      <c r="O444" s="20">
        <v>6.1641589021430498E-3</v>
      </c>
      <c r="P444" s="20">
        <v>0.32119434762955501</v>
      </c>
      <c r="Q444" s="20" t="s">
        <v>111</v>
      </c>
      <c r="R444" s="20">
        <v>0.56258843906466305</v>
      </c>
      <c r="S444" s="20"/>
      <c r="T444" s="20"/>
      <c r="U444" s="20"/>
      <c r="V444" s="20"/>
      <c r="W444" s="20"/>
      <c r="X444" s="20"/>
      <c r="Y444" s="20"/>
      <c r="Z444" s="20"/>
      <c r="AD444" s="30"/>
    </row>
    <row r="445" spans="1:30" hidden="1" x14ac:dyDescent="0.25">
      <c r="A445">
        <v>409</v>
      </c>
      <c r="B445" s="15">
        <v>37085</v>
      </c>
      <c r="C445" s="25">
        <f t="shared" si="24"/>
        <v>0.12641541659832001</v>
      </c>
      <c r="D445" s="25">
        <f>VLOOKUP(B445,input_BB!$B$19:$L$10000,$D$35,0)</f>
        <v>1215.68</v>
      </c>
      <c r="E445" s="27">
        <f t="shared" si="25"/>
        <v>4.1428725748301282E-2</v>
      </c>
      <c r="F445" s="34">
        <f t="shared" si="27"/>
        <v>-7.1380735368582471E-3</v>
      </c>
      <c r="G445" s="25" t="str">
        <f t="shared" si="26"/>
        <v>NA</v>
      </c>
      <c r="I445" s="31">
        <v>37085</v>
      </c>
      <c r="J445" s="20">
        <v>0.12641541659832001</v>
      </c>
      <c r="K445" s="20">
        <v>0</v>
      </c>
      <c r="L445" s="20">
        <v>4.8291394416521E-2</v>
      </c>
      <c r="M445" s="20" t="s">
        <v>111</v>
      </c>
      <c r="N445" s="20">
        <v>6.1910749855039901E-2</v>
      </c>
      <c r="O445" s="20">
        <v>6.1697963775962598E-3</v>
      </c>
      <c r="P445" s="20">
        <v>0.321514629901547</v>
      </c>
      <c r="Q445" s="20" t="s">
        <v>111</v>
      </c>
      <c r="R445" s="20">
        <v>0.56211342944929599</v>
      </c>
      <c r="S445" s="20"/>
      <c r="T445" s="20"/>
      <c r="U445" s="20"/>
      <c r="V445" s="20"/>
      <c r="W445" s="20"/>
      <c r="X445" s="20"/>
      <c r="Y445" s="20"/>
      <c r="Z445" s="20"/>
      <c r="AD445" s="30"/>
    </row>
    <row r="446" spans="1:30" hidden="1" x14ac:dyDescent="0.25">
      <c r="A446">
        <v>410</v>
      </c>
      <c r="B446" s="15">
        <v>37092</v>
      </c>
      <c r="C446" s="25">
        <f t="shared" si="24"/>
        <v>0.11360807716846499</v>
      </c>
      <c r="D446" s="25">
        <f>VLOOKUP(B446,input_BB!$B$19:$L$10000,$D$35,0)</f>
        <v>1210.8499999999999</v>
      </c>
      <c r="E446" s="27">
        <f t="shared" si="25"/>
        <v>1.5939376770075942E-2</v>
      </c>
      <c r="F446" s="34">
        <f t="shared" si="27"/>
        <v>1.7016773196482315E-2</v>
      </c>
      <c r="G446" s="25" t="str">
        <f t="shared" si="26"/>
        <v>NA</v>
      </c>
      <c r="I446" s="31">
        <v>37092</v>
      </c>
      <c r="J446" s="20">
        <v>0.11360807716846499</v>
      </c>
      <c r="K446" s="20">
        <v>0</v>
      </c>
      <c r="L446" s="20">
        <v>2.7960221664123899E-2</v>
      </c>
      <c r="M446" s="20" t="s">
        <v>111</v>
      </c>
      <c r="N446" s="20">
        <v>0.16098766565857101</v>
      </c>
      <c r="O446" s="20">
        <v>2.69415565585964E-2</v>
      </c>
      <c r="P446" s="20">
        <v>0.30064424485413499</v>
      </c>
      <c r="Q446" s="20" t="s">
        <v>111</v>
      </c>
      <c r="R446" s="20">
        <v>0.48346631126457401</v>
      </c>
      <c r="S446" s="20"/>
      <c r="T446" s="20"/>
      <c r="U446" s="20"/>
      <c r="V446" s="20"/>
      <c r="W446" s="20"/>
      <c r="X446" s="20"/>
      <c r="Y446" s="20"/>
      <c r="Z446" s="20"/>
      <c r="AD446" s="30"/>
    </row>
    <row r="447" spans="1:30" hidden="1" x14ac:dyDescent="0.25">
      <c r="A447">
        <v>411</v>
      </c>
      <c r="B447" s="15">
        <v>37099</v>
      </c>
      <c r="C447" s="25">
        <f t="shared" si="24"/>
        <v>0.113614544272423</v>
      </c>
      <c r="D447" s="25">
        <f>VLOOKUP(B447,input_BB!$B$19:$L$10000,$D$35,0)</f>
        <v>1205.82</v>
      </c>
      <c r="E447" s="27">
        <f t="shared" si="25"/>
        <v>1.5952247692297288E-2</v>
      </c>
      <c r="F447" s="34">
        <f t="shared" si="27"/>
        <v>-8.1106870229008532E-3</v>
      </c>
      <c r="G447" s="25" t="str">
        <f t="shared" si="26"/>
        <v>NA</v>
      </c>
      <c r="I447" s="31">
        <v>37099</v>
      </c>
      <c r="J447" s="20">
        <v>0.113614544272423</v>
      </c>
      <c r="K447" s="20">
        <v>0</v>
      </c>
      <c r="L447" s="20">
        <v>2.7969220208012398E-2</v>
      </c>
      <c r="M447" s="20" t="s">
        <v>111</v>
      </c>
      <c r="N447" s="20">
        <v>0.16144762144827099</v>
      </c>
      <c r="O447" s="20">
        <v>2.6242044925008201E-2</v>
      </c>
      <c r="P447" s="20">
        <v>0.300719206362629</v>
      </c>
      <c r="Q447" s="20" t="s">
        <v>111</v>
      </c>
      <c r="R447" s="20">
        <v>0.48362190705607899</v>
      </c>
      <c r="S447" s="20"/>
      <c r="T447" s="20"/>
      <c r="U447" s="20"/>
      <c r="V447" s="20"/>
      <c r="W447" s="20"/>
      <c r="X447" s="20"/>
      <c r="Y447" s="20"/>
      <c r="Z447" s="20"/>
      <c r="AD447" s="30"/>
    </row>
    <row r="448" spans="1:30" hidden="1" x14ac:dyDescent="0.25">
      <c r="A448">
        <v>412</v>
      </c>
      <c r="B448" s="15">
        <v>37106</v>
      </c>
      <c r="C448" s="25">
        <f t="shared" si="24"/>
        <v>0.113614544272423</v>
      </c>
      <c r="D448" s="25">
        <f>VLOOKUP(B448,input_BB!$B$19:$L$10000,$D$35,0)</f>
        <v>1214.3499999999999</v>
      </c>
      <c r="E448" s="27">
        <f t="shared" si="25"/>
        <v>1.5952247692297288E-2</v>
      </c>
      <c r="F448" s="34">
        <f t="shared" si="27"/>
        <v>2.8905314448528507E-3</v>
      </c>
      <c r="G448" s="25" t="str">
        <f t="shared" si="26"/>
        <v>NA</v>
      </c>
      <c r="I448" s="31">
        <v>37106</v>
      </c>
      <c r="J448" s="20">
        <v>0.113614544272423</v>
      </c>
      <c r="K448" s="20">
        <v>0</v>
      </c>
      <c r="L448" s="20">
        <v>2.7969220208012398E-2</v>
      </c>
      <c r="M448" s="20" t="s">
        <v>111</v>
      </c>
      <c r="N448" s="20">
        <v>0.16144762144827099</v>
      </c>
      <c r="O448" s="20">
        <v>2.6242044925008201E-2</v>
      </c>
      <c r="P448" s="20">
        <v>0.300719206362629</v>
      </c>
      <c r="Q448" s="20" t="s">
        <v>111</v>
      </c>
      <c r="R448" s="20">
        <v>0.48362190705607899</v>
      </c>
      <c r="S448" s="20"/>
      <c r="T448" s="20"/>
      <c r="U448" s="20"/>
      <c r="V448" s="20"/>
      <c r="W448" s="20"/>
      <c r="X448" s="20"/>
      <c r="Y448" s="20"/>
      <c r="Z448" s="20"/>
      <c r="AD448" s="30"/>
    </row>
    <row r="449" spans="1:30" hidden="1" x14ac:dyDescent="0.25">
      <c r="A449">
        <v>413</v>
      </c>
      <c r="B449" s="15">
        <v>37113</v>
      </c>
      <c r="C449" s="25">
        <f t="shared" si="24"/>
        <v>0.11360807716846499</v>
      </c>
      <c r="D449" s="25">
        <f>VLOOKUP(B449,input_BB!$B$19:$L$10000,$D$35,0)</f>
        <v>1190.1600000000001</v>
      </c>
      <c r="E449" s="27">
        <f t="shared" si="25"/>
        <v>1.5939376770075942E-2</v>
      </c>
      <c r="F449" s="34">
        <f t="shared" si="27"/>
        <v>-1.298701298701288E-2</v>
      </c>
      <c r="G449" s="25" t="str">
        <f t="shared" si="26"/>
        <v>NA</v>
      </c>
      <c r="I449" s="31">
        <v>37113</v>
      </c>
      <c r="J449" s="20">
        <v>0.11360807716846499</v>
      </c>
      <c r="K449" s="20">
        <v>0</v>
      </c>
      <c r="L449" s="20">
        <v>2.7960221664123899E-2</v>
      </c>
      <c r="M449" s="20" t="s">
        <v>111</v>
      </c>
      <c r="N449" s="20">
        <v>0.16098766565857101</v>
      </c>
      <c r="O449" s="20">
        <v>2.69415565585964E-2</v>
      </c>
      <c r="P449" s="20">
        <v>0.30064424485413499</v>
      </c>
      <c r="Q449" s="20" t="s">
        <v>111</v>
      </c>
      <c r="R449" s="20">
        <v>0.48346631126457401</v>
      </c>
      <c r="S449" s="20"/>
      <c r="T449" s="20"/>
      <c r="U449" s="20"/>
      <c r="V449" s="20"/>
      <c r="W449" s="20"/>
      <c r="X449" s="20"/>
      <c r="Y449" s="20"/>
      <c r="Z449" s="20"/>
      <c r="AD449" s="30"/>
    </row>
    <row r="450" spans="1:30" hidden="1" x14ac:dyDescent="0.25">
      <c r="A450">
        <v>414</v>
      </c>
      <c r="B450" s="15">
        <v>37120</v>
      </c>
      <c r="C450" s="25">
        <f t="shared" si="24"/>
        <v>0.11360807716846499</v>
      </c>
      <c r="D450" s="25">
        <f>VLOOKUP(B450,input_BB!$B$19:$L$10000,$D$35,0)</f>
        <v>1161.97</v>
      </c>
      <c r="E450" s="27">
        <f t="shared" si="25"/>
        <v>1.5939376770075942E-2</v>
      </c>
      <c r="F450" s="34">
        <f t="shared" si="27"/>
        <v>-4.3134187013628589E-2</v>
      </c>
      <c r="G450" s="25" t="str">
        <f t="shared" si="26"/>
        <v>NA</v>
      </c>
      <c r="I450" s="31">
        <v>37120</v>
      </c>
      <c r="J450" s="20">
        <v>0.11360807716846499</v>
      </c>
      <c r="K450" s="20">
        <v>0</v>
      </c>
      <c r="L450" s="20">
        <v>2.7960221664123899E-2</v>
      </c>
      <c r="M450" s="20" t="s">
        <v>111</v>
      </c>
      <c r="N450" s="20">
        <v>0.16098766565857101</v>
      </c>
      <c r="O450" s="20">
        <v>2.69415565585964E-2</v>
      </c>
      <c r="P450" s="20">
        <v>0.30064424485413499</v>
      </c>
      <c r="Q450" s="20" t="s">
        <v>111</v>
      </c>
      <c r="R450" s="20">
        <v>0.48346631126457401</v>
      </c>
      <c r="S450" s="20"/>
      <c r="T450" s="20"/>
      <c r="U450" s="20"/>
      <c r="V450" s="20"/>
      <c r="W450" s="20"/>
      <c r="X450" s="20"/>
      <c r="Y450" s="20"/>
      <c r="Z450" s="20"/>
      <c r="AD450" s="30"/>
    </row>
    <row r="451" spans="1:30" hidden="1" x14ac:dyDescent="0.25">
      <c r="A451">
        <v>415</v>
      </c>
      <c r="B451" s="15">
        <v>37127</v>
      </c>
      <c r="C451" s="25">
        <f t="shared" si="24"/>
        <v>0.120375469326973</v>
      </c>
      <c r="D451" s="25">
        <f>VLOOKUP(B451,input_BB!$B$19:$L$10000,$D$35,0)</f>
        <v>1184.93</v>
      </c>
      <c r="E451" s="27">
        <f t="shared" si="25"/>
        <v>2.9407936836393249E-2</v>
      </c>
      <c r="F451" s="34">
        <f t="shared" si="27"/>
        <v>-4.3943671439133913E-3</v>
      </c>
      <c r="G451" s="25" t="str">
        <f t="shared" si="26"/>
        <v>NA</v>
      </c>
      <c r="I451" s="31">
        <v>37127</v>
      </c>
      <c r="J451" s="20">
        <v>0.120375469326973</v>
      </c>
      <c r="K451" s="20">
        <v>1</v>
      </c>
      <c r="L451" s="20">
        <v>2.7960221664123899E-2</v>
      </c>
      <c r="M451" s="20" t="s">
        <v>111</v>
      </c>
      <c r="N451" s="20">
        <v>0.16098766565857101</v>
      </c>
      <c r="O451" s="20">
        <v>2.69415565585964E-2</v>
      </c>
      <c r="P451" s="20">
        <v>0.30064424485413499</v>
      </c>
      <c r="Q451" s="20" t="s">
        <v>111</v>
      </c>
      <c r="R451" s="20">
        <v>0.48346631126457401</v>
      </c>
      <c r="S451" s="20"/>
      <c r="T451" s="20"/>
      <c r="U451" s="20"/>
      <c r="V451" s="20"/>
      <c r="W451" s="20"/>
      <c r="X451" s="20"/>
      <c r="Y451" s="20"/>
      <c r="Z451" s="20"/>
      <c r="AD451" s="30"/>
    </row>
    <row r="452" spans="1:30" hidden="1" x14ac:dyDescent="0.25">
      <c r="A452">
        <v>416</v>
      </c>
      <c r="B452" s="15">
        <v>37134</v>
      </c>
      <c r="C452" s="25">
        <f t="shared" si="24"/>
        <v>0.11360807716846499</v>
      </c>
      <c r="D452" s="25">
        <f>VLOOKUP(B452,input_BB!$B$19:$L$10000,$D$35,0)</f>
        <v>1133.58</v>
      </c>
      <c r="E452" s="27">
        <f t="shared" si="25"/>
        <v>1.5939376770075942E-2</v>
      </c>
      <c r="F452" s="34">
        <f t="shared" si="27"/>
        <v>-2.4432644560530958E-2</v>
      </c>
      <c r="G452" s="25" t="str">
        <f t="shared" si="26"/>
        <v>NA</v>
      </c>
      <c r="I452" s="31">
        <v>37134</v>
      </c>
      <c r="J452" s="20">
        <v>0.11360807716846499</v>
      </c>
      <c r="K452" s="20">
        <v>0</v>
      </c>
      <c r="L452" s="20">
        <v>2.7960221664123899E-2</v>
      </c>
      <c r="M452" s="20" t="s">
        <v>111</v>
      </c>
      <c r="N452" s="20">
        <v>0.16098766565857101</v>
      </c>
      <c r="O452" s="20">
        <v>2.69415565585964E-2</v>
      </c>
      <c r="P452" s="20">
        <v>0.30064424485413499</v>
      </c>
      <c r="Q452" s="20" t="s">
        <v>111</v>
      </c>
      <c r="R452" s="20">
        <v>0.48346631126457401</v>
      </c>
      <c r="S452" s="20"/>
      <c r="T452" s="20"/>
      <c r="U452" s="20"/>
      <c r="V452" s="20"/>
      <c r="W452" s="20"/>
      <c r="X452" s="20"/>
      <c r="Y452" s="20"/>
      <c r="Z452" s="20"/>
      <c r="AD452" s="30"/>
    </row>
    <row r="453" spans="1:30" hidden="1" x14ac:dyDescent="0.25">
      <c r="A453">
        <v>417</v>
      </c>
      <c r="B453" s="15">
        <v>37141</v>
      </c>
      <c r="C453" s="25">
        <f t="shared" si="24"/>
        <v>0.118821129202843</v>
      </c>
      <c r="D453" s="25">
        <f>VLOOKUP(B453,input_BB!$B$19:$L$10000,$D$35,0)</f>
        <v>1085.78</v>
      </c>
      <c r="E453" s="27">
        <f t="shared" si="25"/>
        <v>2.6314467027788658E-2</v>
      </c>
      <c r="F453" s="34">
        <f t="shared" si="27"/>
        <v>-8.3675828951921272E-2</v>
      </c>
      <c r="G453" s="25" t="str">
        <f t="shared" si="26"/>
        <v>NA</v>
      </c>
      <c r="I453" s="31">
        <v>37141</v>
      </c>
      <c r="J453" s="20">
        <v>0.118821129202843</v>
      </c>
      <c r="K453" s="20">
        <v>1</v>
      </c>
      <c r="L453" s="20">
        <v>3.8530594195149703E-2</v>
      </c>
      <c r="M453" s="20" t="s">
        <v>111</v>
      </c>
      <c r="N453" s="20">
        <v>0.153349061125406</v>
      </c>
      <c r="O453" s="20">
        <v>3.3082665330573503E-2</v>
      </c>
      <c r="P453" s="20">
        <v>0.24016363551409001</v>
      </c>
      <c r="Q453" s="20" t="s">
        <v>111</v>
      </c>
      <c r="R453" s="20">
        <v>0.53487404383477999</v>
      </c>
      <c r="S453" s="20"/>
      <c r="T453" s="20"/>
      <c r="U453" s="20"/>
      <c r="V453" s="20"/>
      <c r="W453" s="20"/>
      <c r="X453" s="20"/>
      <c r="Y453" s="20"/>
      <c r="Z453" s="20"/>
      <c r="AD453" s="30"/>
    </row>
    <row r="454" spans="1:30" hidden="1" x14ac:dyDescent="0.25">
      <c r="A454">
        <v>418</v>
      </c>
      <c r="B454" s="15">
        <v>37148</v>
      </c>
      <c r="C454" s="25">
        <f t="shared" si="24"/>
        <v>0.118744291365147</v>
      </c>
      <c r="D454" s="25">
        <f>VLOOKUP(B454,input_BB!$B$19:$L$10000,$D$35,0)</f>
        <v>1092.54</v>
      </c>
      <c r="E454" s="27">
        <f t="shared" si="25"/>
        <v>2.6161543271024608E-2</v>
      </c>
      <c r="F454" s="34">
        <f t="shared" si="27"/>
        <v>-3.6203885036786065E-2</v>
      </c>
      <c r="G454" s="25" t="str">
        <f t="shared" si="26"/>
        <v>NA</v>
      </c>
      <c r="I454" s="31">
        <v>37148</v>
      </c>
      <c r="J454" s="20">
        <v>0.118744291365147</v>
      </c>
      <c r="K454" s="20">
        <v>0</v>
      </c>
      <c r="L454" s="20">
        <v>3.8560962341414498E-2</v>
      </c>
      <c r="M454" s="20" t="s">
        <v>111</v>
      </c>
      <c r="N454" s="20">
        <v>0.15341507264535101</v>
      </c>
      <c r="O454" s="20">
        <v>3.31264003719101E-2</v>
      </c>
      <c r="P454" s="20">
        <v>0.240251001089857</v>
      </c>
      <c r="Q454" s="20" t="s">
        <v>111</v>
      </c>
      <c r="R454" s="20">
        <v>0.534646563551468</v>
      </c>
      <c r="S454" s="20"/>
      <c r="T454" s="20"/>
      <c r="U454" s="20"/>
      <c r="V454" s="20"/>
      <c r="W454" s="20"/>
      <c r="X454" s="20"/>
      <c r="Y454" s="20"/>
      <c r="Z454" s="20"/>
      <c r="AD454" s="30"/>
    </row>
    <row r="455" spans="1:30" hidden="1" x14ac:dyDescent="0.25">
      <c r="A455">
        <v>419</v>
      </c>
      <c r="B455" s="15">
        <v>37155</v>
      </c>
      <c r="C455" s="25">
        <f t="shared" si="24"/>
        <v>0.20315228402614599</v>
      </c>
      <c r="D455" s="25">
        <f>VLOOKUP(B455,input_BB!$B$19:$L$10000,$D$35,0)</f>
        <v>965.8</v>
      </c>
      <c r="E455" s="27">
        <f t="shared" si="25"/>
        <v>0.19415153004941382</v>
      </c>
      <c r="F455" s="34">
        <f t="shared" si="27"/>
        <v>-0.11050120650592199</v>
      </c>
      <c r="G455" s="25" t="str">
        <f t="shared" si="26"/>
        <v>NA</v>
      </c>
      <c r="I455" s="31">
        <v>37155</v>
      </c>
      <c r="J455" s="20">
        <v>0.20315228402614599</v>
      </c>
      <c r="K455" s="20">
        <v>0</v>
      </c>
      <c r="L455" s="20">
        <v>2.4736028386918799E-2</v>
      </c>
      <c r="M455" s="20">
        <v>9.5071964912068502E-3</v>
      </c>
      <c r="N455" s="20">
        <v>0.154903833876847</v>
      </c>
      <c r="O455" s="20">
        <v>3.0201990402768102E-2</v>
      </c>
      <c r="P455" s="20">
        <v>0.203316821137321</v>
      </c>
      <c r="Q455" s="20" t="s">
        <v>111</v>
      </c>
      <c r="R455" s="20">
        <v>0.57733412970493803</v>
      </c>
      <c r="S455" s="20"/>
      <c r="T455" s="20"/>
      <c r="U455" s="20"/>
      <c r="V455" s="20"/>
      <c r="W455" s="20"/>
      <c r="X455" s="20"/>
      <c r="Y455" s="20"/>
      <c r="Z455" s="20"/>
      <c r="AD455" s="30"/>
    </row>
    <row r="456" spans="1:30" hidden="1" x14ac:dyDescent="0.25">
      <c r="A456">
        <v>420</v>
      </c>
      <c r="B456" s="15">
        <v>37162</v>
      </c>
      <c r="C456" s="25">
        <f t="shared" si="24"/>
        <v>0.13743279874324801</v>
      </c>
      <c r="D456" s="25">
        <f>VLOOKUP(B456,input_BB!$B$19:$L$10000,$D$35,0)</f>
        <v>1040.94</v>
      </c>
      <c r="E456" s="27">
        <f t="shared" si="25"/>
        <v>6.335567629541565E-2</v>
      </c>
      <c r="F456" s="34">
        <f t="shared" si="27"/>
        <v>-4.7229392058871889E-2</v>
      </c>
      <c r="G456" s="25" t="str">
        <f t="shared" si="26"/>
        <v>NA</v>
      </c>
      <c r="I456" s="31">
        <v>37162</v>
      </c>
      <c r="J456" s="20">
        <v>0.13743279874324801</v>
      </c>
      <c r="K456" s="20">
        <v>0</v>
      </c>
      <c r="L456" s="20">
        <v>2.4801653809907499E-2</v>
      </c>
      <c r="M456" s="20">
        <v>9.5269853759947006E-3</v>
      </c>
      <c r="N456" s="20">
        <v>0.15505793813568999</v>
      </c>
      <c r="O456" s="20">
        <v>3.0290351295939599E-2</v>
      </c>
      <c r="P456" s="20">
        <v>0.20348706458229701</v>
      </c>
      <c r="Q456" s="20" t="s">
        <v>111</v>
      </c>
      <c r="R456" s="20">
        <v>0.576836006800171</v>
      </c>
      <c r="S456" s="20"/>
      <c r="T456" s="20"/>
      <c r="U456" s="20"/>
      <c r="V456" s="20"/>
      <c r="W456" s="20"/>
      <c r="X456" s="20"/>
      <c r="Y456" s="20"/>
      <c r="Z456" s="20"/>
      <c r="AD456" s="30"/>
    </row>
    <row r="457" spans="1:30" hidden="1" x14ac:dyDescent="0.25">
      <c r="A457">
        <v>421</v>
      </c>
      <c r="B457" s="15">
        <v>37169</v>
      </c>
      <c r="C457" s="25">
        <f t="shared" si="24"/>
        <v>0.165815934538841</v>
      </c>
      <c r="D457" s="25">
        <f>VLOOKUP(B457,input_BB!$B$19:$L$10000,$D$35,0)</f>
        <v>1071.3800000000001</v>
      </c>
      <c r="E457" s="27">
        <f t="shared" si="25"/>
        <v>0.11984419659681123</v>
      </c>
      <c r="F457" s="34">
        <f t="shared" si="27"/>
        <v>0.10931869952371098</v>
      </c>
      <c r="G457" s="25" t="str">
        <f t="shared" si="26"/>
        <v>NA</v>
      </c>
      <c r="I457" s="31">
        <v>37169</v>
      </c>
      <c r="J457" s="20">
        <v>0.165815934538841</v>
      </c>
      <c r="K457" s="20">
        <v>0</v>
      </c>
      <c r="L457" s="20">
        <v>3.3008631716310799E-2</v>
      </c>
      <c r="M457" s="20">
        <v>7.8408029348751504E-3</v>
      </c>
      <c r="N457" s="20">
        <v>0.104797287232341</v>
      </c>
      <c r="O457" s="20">
        <v>5.0249651221448604E-3</v>
      </c>
      <c r="P457" s="20">
        <v>0.222509665493276</v>
      </c>
      <c r="Q457" s="20" t="s">
        <v>111</v>
      </c>
      <c r="R457" s="20">
        <v>0.62681864750105198</v>
      </c>
      <c r="S457" s="20"/>
      <c r="T457" s="20"/>
      <c r="U457" s="20"/>
      <c r="V457" s="20"/>
      <c r="W457" s="20"/>
      <c r="X457" s="20"/>
      <c r="Y457" s="20"/>
      <c r="Z457" s="20"/>
      <c r="AD457" s="30"/>
    </row>
    <row r="458" spans="1:30" hidden="1" x14ac:dyDescent="0.25">
      <c r="A458">
        <v>422</v>
      </c>
      <c r="B458" s="15">
        <v>37176</v>
      </c>
      <c r="C458" s="25">
        <f t="shared" si="24"/>
        <v>0.166809752583504</v>
      </c>
      <c r="D458" s="25">
        <f>VLOOKUP(B458,input_BB!$B$19:$L$10000,$D$35,0)</f>
        <v>1091.6500000000001</v>
      </c>
      <c r="E458" s="27">
        <f t="shared" si="25"/>
        <v>0.12182210739553827</v>
      </c>
      <c r="F458" s="34">
        <f t="shared" si="27"/>
        <v>4.8715583991392419E-2</v>
      </c>
      <c r="G458" s="25" t="str">
        <f t="shared" si="26"/>
        <v>NA</v>
      </c>
      <c r="I458" s="31">
        <v>37176</v>
      </c>
      <c r="J458" s="20">
        <v>0.166809752583504</v>
      </c>
      <c r="K458" s="20">
        <v>0</v>
      </c>
      <c r="L458" s="20">
        <v>3.3088422128801899E-2</v>
      </c>
      <c r="M458" s="20">
        <v>7.8555838292014308E-3</v>
      </c>
      <c r="N458" s="20">
        <v>0.104862831058657</v>
      </c>
      <c r="O458" s="20">
        <v>5.0299289879382697E-3</v>
      </c>
      <c r="P458" s="20">
        <v>0.222743108286278</v>
      </c>
      <c r="Q458" s="20" t="s">
        <v>111</v>
      </c>
      <c r="R458" s="20">
        <v>0.62642012570912298</v>
      </c>
      <c r="S458" s="20"/>
      <c r="T458" s="20"/>
      <c r="U458" s="20"/>
      <c r="V458" s="20"/>
      <c r="W458" s="20"/>
      <c r="X458" s="20"/>
      <c r="Y458" s="20"/>
      <c r="Z458" s="20"/>
      <c r="AD458" s="30"/>
    </row>
    <row r="459" spans="1:30" hidden="1" x14ac:dyDescent="0.25">
      <c r="A459">
        <v>423</v>
      </c>
      <c r="B459" s="15">
        <v>37183</v>
      </c>
      <c r="C459" s="25">
        <f t="shared" si="24"/>
        <v>0.17518538236618</v>
      </c>
      <c r="D459" s="25">
        <f>VLOOKUP(B459,input_BB!$B$19:$L$10000,$D$35,0)</f>
        <v>1073.48</v>
      </c>
      <c r="E459" s="27">
        <f t="shared" si="25"/>
        <v>0.13849140484114075</v>
      </c>
      <c r="F459" s="34">
        <f t="shared" si="27"/>
        <v>1.9600888573614306E-3</v>
      </c>
      <c r="G459" s="25">
        <f t="shared" si="26"/>
        <v>6.2211254080634E-2</v>
      </c>
      <c r="I459" s="31">
        <v>37183</v>
      </c>
      <c r="J459" s="20">
        <v>0.17518538236618</v>
      </c>
      <c r="K459" s="20">
        <v>0</v>
      </c>
      <c r="L459" s="20">
        <v>4.99454474951221E-2</v>
      </c>
      <c r="M459" s="20" t="s">
        <v>111</v>
      </c>
      <c r="N459" s="20">
        <v>8.8012071857566904E-2</v>
      </c>
      <c r="O459" s="20">
        <v>5.4752833478521699E-3</v>
      </c>
      <c r="P459" s="20">
        <v>0.20124755865416699</v>
      </c>
      <c r="Q459" s="20">
        <v>6.2211254080634E-2</v>
      </c>
      <c r="R459" s="20">
        <v>0.59310838456465798</v>
      </c>
      <c r="S459" s="20"/>
      <c r="T459" s="20"/>
      <c r="U459" s="20"/>
      <c r="V459" s="20"/>
      <c r="W459" s="20"/>
      <c r="X459" s="20"/>
      <c r="Y459" s="20"/>
      <c r="Z459" s="20"/>
      <c r="AD459" s="30"/>
    </row>
    <row r="460" spans="1:30" hidden="1" x14ac:dyDescent="0.25">
      <c r="A460">
        <v>424</v>
      </c>
      <c r="B460" s="15">
        <v>37190</v>
      </c>
      <c r="C460" s="25">
        <f t="shared" si="24"/>
        <v>0.172448575496674</v>
      </c>
      <c r="D460" s="25">
        <f>VLOOKUP(B460,input_BB!$B$19:$L$10000,$D$35,0)</f>
        <v>1104.6099999999999</v>
      </c>
      <c r="E460" s="27">
        <f t="shared" si="25"/>
        <v>0.13304457290817678</v>
      </c>
      <c r="F460" s="34">
        <f t="shared" si="27"/>
        <v>1.1871936976136865E-2</v>
      </c>
      <c r="G460" s="25" t="str">
        <f t="shared" si="26"/>
        <v>NA</v>
      </c>
      <c r="I460" s="31">
        <v>37190</v>
      </c>
      <c r="J460" s="20">
        <v>0.172448575496674</v>
      </c>
      <c r="K460" s="20">
        <v>0</v>
      </c>
      <c r="L460" s="20">
        <v>0.137233593085856</v>
      </c>
      <c r="M460" s="20" t="s">
        <v>111</v>
      </c>
      <c r="N460" s="20">
        <v>6.7565394540287899E-2</v>
      </c>
      <c r="O460" s="20">
        <v>5.2688378163165003E-2</v>
      </c>
      <c r="P460" s="20">
        <v>0.216338062270995</v>
      </c>
      <c r="Q460" s="20" t="s">
        <v>111</v>
      </c>
      <c r="R460" s="20">
        <v>0.52617457193969597</v>
      </c>
      <c r="S460" s="20"/>
      <c r="T460" s="20"/>
      <c r="U460" s="20"/>
      <c r="V460" s="20"/>
      <c r="W460" s="20"/>
      <c r="X460" s="20"/>
      <c r="Y460" s="20"/>
      <c r="Z460" s="20"/>
      <c r="AD460" s="30"/>
    </row>
    <row r="461" spans="1:30" hidden="1" x14ac:dyDescent="0.25">
      <c r="A461">
        <v>425</v>
      </c>
      <c r="B461" s="15">
        <v>37197</v>
      </c>
      <c r="C461" s="25">
        <f t="shared" si="24"/>
        <v>0.145629793405533</v>
      </c>
      <c r="D461" s="25">
        <f>VLOOKUP(B461,input_BB!$B$19:$L$10000,$D$35,0)</f>
        <v>1087.2</v>
      </c>
      <c r="E461" s="27">
        <f t="shared" si="25"/>
        <v>7.9669451585276746E-2</v>
      </c>
      <c r="F461" s="34">
        <f t="shared" si="27"/>
        <v>1.2780862242426583E-2</v>
      </c>
      <c r="G461" s="25" t="str">
        <f t="shared" si="26"/>
        <v>NA</v>
      </c>
      <c r="I461" s="31">
        <v>37197</v>
      </c>
      <c r="J461" s="20">
        <v>0.145629793405533</v>
      </c>
      <c r="K461" s="20">
        <v>0</v>
      </c>
      <c r="L461" s="20">
        <v>5.1753029669807701E-2</v>
      </c>
      <c r="M461" s="20" t="s">
        <v>111</v>
      </c>
      <c r="N461" s="20">
        <v>0.12984205715432101</v>
      </c>
      <c r="O461" s="20">
        <v>4.1757517940321502E-2</v>
      </c>
      <c r="P461" s="20">
        <v>0.24349842012890899</v>
      </c>
      <c r="Q461" s="20" t="s">
        <v>111</v>
      </c>
      <c r="R461" s="20">
        <v>0.53314897510664105</v>
      </c>
      <c r="S461" s="20"/>
      <c r="T461" s="20"/>
      <c r="U461" s="20"/>
      <c r="V461" s="20"/>
      <c r="W461" s="20"/>
      <c r="X461" s="20"/>
      <c r="Y461" s="20"/>
      <c r="Z461" s="20"/>
      <c r="AD461" s="30"/>
    </row>
    <row r="462" spans="1:30" hidden="1" x14ac:dyDescent="0.25">
      <c r="A462">
        <v>426</v>
      </c>
      <c r="B462" s="15">
        <v>37204</v>
      </c>
      <c r="C462" s="25">
        <f t="shared" si="24"/>
        <v>0.154778808355331</v>
      </c>
      <c r="D462" s="25">
        <f>VLOOKUP(B462,input_BB!$B$19:$L$10000,$D$35,0)</f>
        <v>1120.31</v>
      </c>
      <c r="E462" s="27">
        <f t="shared" si="25"/>
        <v>9.7877951183467066E-2</v>
      </c>
      <c r="F462" s="34">
        <f t="shared" si="27"/>
        <v>1.4213161206217517E-2</v>
      </c>
      <c r="G462" s="25" t="str">
        <f t="shared" si="26"/>
        <v>NA</v>
      </c>
      <c r="I462" s="31">
        <v>37204</v>
      </c>
      <c r="J462" s="20">
        <v>0.154778808355331</v>
      </c>
      <c r="K462" s="20">
        <v>0</v>
      </c>
      <c r="L462" s="20">
        <v>1.90258663755257E-2</v>
      </c>
      <c r="M462" s="20">
        <v>1.20486750661462E-2</v>
      </c>
      <c r="N462" s="20">
        <v>0.115903278342085</v>
      </c>
      <c r="O462" s="20">
        <v>5.0394929837507801E-3</v>
      </c>
      <c r="P462" s="20">
        <v>0.13571356522901201</v>
      </c>
      <c r="Q462" s="20" t="s">
        <v>111</v>
      </c>
      <c r="R462" s="20">
        <v>0.71226912200348003</v>
      </c>
      <c r="S462" s="20"/>
      <c r="T462" s="20"/>
      <c r="U462" s="20"/>
      <c r="V462" s="20"/>
      <c r="W462" s="20"/>
      <c r="X462" s="20"/>
      <c r="Y462" s="20"/>
      <c r="Z462" s="20"/>
      <c r="AD462" s="30"/>
    </row>
    <row r="463" spans="1:30" hidden="1" x14ac:dyDescent="0.25">
      <c r="A463">
        <v>427</v>
      </c>
      <c r="B463" s="15">
        <v>37211</v>
      </c>
      <c r="C463" s="25">
        <f t="shared" si="24"/>
        <v>0.13218218088149999</v>
      </c>
      <c r="D463" s="25">
        <f>VLOOKUP(B463,input_BB!$B$19:$L$10000,$D$35,0)</f>
        <v>1138.6500000000001</v>
      </c>
      <c r="E463" s="27">
        <f t="shared" si="25"/>
        <v>5.2905821994106345E-2</v>
      </c>
      <c r="F463" s="34">
        <f t="shared" si="27"/>
        <v>4.7323399558498958E-2</v>
      </c>
      <c r="G463" s="25">
        <f t="shared" si="26"/>
        <v>3.4531176093781903E-2</v>
      </c>
      <c r="I463" s="31">
        <v>37211</v>
      </c>
      <c r="J463" s="20">
        <v>0.13218218088149999</v>
      </c>
      <c r="K463" s="20">
        <v>0</v>
      </c>
      <c r="L463" s="20">
        <v>4.1340079223721099E-2</v>
      </c>
      <c r="M463" s="20" t="s">
        <v>111</v>
      </c>
      <c r="N463" s="20">
        <v>0.106557551573218</v>
      </c>
      <c r="O463" s="20">
        <v>5.2908914549737503E-3</v>
      </c>
      <c r="P463" s="20">
        <v>0.124515251080587</v>
      </c>
      <c r="Q463" s="20">
        <v>3.4531176093781903E-2</v>
      </c>
      <c r="R463" s="20">
        <v>0.68776505057371895</v>
      </c>
      <c r="S463" s="20"/>
      <c r="T463" s="20"/>
      <c r="U463" s="20"/>
      <c r="V463" s="20"/>
      <c r="W463" s="20"/>
      <c r="X463" s="20"/>
      <c r="Y463" s="20"/>
      <c r="Z463" s="20"/>
      <c r="AD463" s="30"/>
    </row>
    <row r="464" spans="1:30" hidden="1" x14ac:dyDescent="0.25">
      <c r="A464">
        <v>428</v>
      </c>
      <c r="B464" s="15">
        <v>37218</v>
      </c>
      <c r="C464" s="25">
        <f t="shared" si="24"/>
        <v>0.132546827197075</v>
      </c>
      <c r="D464" s="25">
        <f>VLOOKUP(B464,input_BB!$B$19:$L$10000,$D$35,0)</f>
        <v>1150.3399999999999</v>
      </c>
      <c r="E464" s="27">
        <f t="shared" si="25"/>
        <v>5.3631546274486463E-2</v>
      </c>
      <c r="F464" s="34">
        <f t="shared" si="27"/>
        <v>2.6805080736581832E-2</v>
      </c>
      <c r="G464" s="25" t="str">
        <f t="shared" si="26"/>
        <v>NA</v>
      </c>
      <c r="I464" s="31">
        <v>37218</v>
      </c>
      <c r="J464" s="20">
        <v>0.132546827197075</v>
      </c>
      <c r="K464" s="20">
        <v>0</v>
      </c>
      <c r="L464" s="20">
        <v>9.9039305174636202E-2</v>
      </c>
      <c r="M464" s="20">
        <v>1.6648203415507101E-2</v>
      </c>
      <c r="N464" s="20">
        <v>0.13355134066094801</v>
      </c>
      <c r="O464" s="20">
        <v>5.7400018015705399E-2</v>
      </c>
      <c r="P464" s="20">
        <v>0.18167560736798999</v>
      </c>
      <c r="Q464" s="20" t="s">
        <v>111</v>
      </c>
      <c r="R464" s="20">
        <v>0.51168552536521295</v>
      </c>
      <c r="S464" s="20"/>
      <c r="T464" s="20"/>
      <c r="U464" s="20"/>
      <c r="V464" s="20"/>
      <c r="W464" s="20"/>
      <c r="X464" s="20"/>
      <c r="Y464" s="20"/>
      <c r="Z464" s="20"/>
      <c r="AD464" s="30"/>
    </row>
    <row r="465" spans="1:30" hidden="1" x14ac:dyDescent="0.25">
      <c r="A465">
        <v>429</v>
      </c>
      <c r="B465" s="15">
        <v>37225</v>
      </c>
      <c r="C465" s="25">
        <f t="shared" si="24"/>
        <v>0.12504284083843201</v>
      </c>
      <c r="D465" s="25">
        <f>VLOOKUP(B465,input_BB!$B$19:$L$10000,$D$35,0)</f>
        <v>1139.45</v>
      </c>
      <c r="E465" s="27">
        <f t="shared" si="25"/>
        <v>3.8697005961029728E-2</v>
      </c>
      <c r="F465" s="34">
        <f t="shared" si="27"/>
        <v>7.0258639617093444E-4</v>
      </c>
      <c r="G465" s="25" t="str">
        <f t="shared" si="26"/>
        <v>NA</v>
      </c>
      <c r="I465" s="31">
        <v>37225</v>
      </c>
      <c r="J465" s="20">
        <v>0.12504284083843201</v>
      </c>
      <c r="K465" s="20">
        <v>0</v>
      </c>
      <c r="L465" s="20">
        <v>9.9168252387886194E-2</v>
      </c>
      <c r="M465" s="20">
        <v>1.6673717147649501E-2</v>
      </c>
      <c r="N465" s="20">
        <v>0.13382014030536499</v>
      </c>
      <c r="O465" s="20">
        <v>5.73792966507959E-2</v>
      </c>
      <c r="P465" s="20">
        <v>0.18188316273956601</v>
      </c>
      <c r="Q465" s="20" t="s">
        <v>111</v>
      </c>
      <c r="R465" s="20">
        <v>0.51107543076873696</v>
      </c>
      <c r="S465" s="20"/>
      <c r="T465" s="20"/>
      <c r="U465" s="20"/>
      <c r="V465" s="20"/>
      <c r="W465" s="20"/>
      <c r="X465" s="20"/>
      <c r="Y465" s="20"/>
      <c r="Z465" s="20"/>
      <c r="AD465" s="30"/>
    </row>
    <row r="466" spans="1:30" hidden="1" x14ac:dyDescent="0.25">
      <c r="A466">
        <v>430</v>
      </c>
      <c r="B466" s="15">
        <v>37232</v>
      </c>
      <c r="C466" s="25">
        <f t="shared" si="24"/>
        <v>0.12515012919902799</v>
      </c>
      <c r="D466" s="25">
        <f>VLOOKUP(B466,input_BB!$B$19:$L$10000,$D$35,0)</f>
        <v>1158.31</v>
      </c>
      <c r="E466" s="27">
        <f t="shared" si="25"/>
        <v>3.8910532781296379E-2</v>
      </c>
      <c r="F466" s="34">
        <f t="shared" si="27"/>
        <v>6.9283863901108411E-3</v>
      </c>
      <c r="G466" s="25">
        <f t="shared" si="26"/>
        <v>6.6624035234571305E-2</v>
      </c>
      <c r="I466" s="31">
        <v>37232</v>
      </c>
      <c r="J466" s="20">
        <v>0.12515012919902799</v>
      </c>
      <c r="K466" s="20">
        <v>0</v>
      </c>
      <c r="L466" s="20">
        <v>0.13015003678737599</v>
      </c>
      <c r="M466" s="20" t="s">
        <v>111</v>
      </c>
      <c r="N466" s="20">
        <v>0.105849959872484</v>
      </c>
      <c r="O466" s="20" t="s">
        <v>111</v>
      </c>
      <c r="P466" s="20">
        <v>0.22502161950888599</v>
      </c>
      <c r="Q466" s="20">
        <v>6.6624035234571305E-2</v>
      </c>
      <c r="R466" s="20">
        <v>0.47235434859668202</v>
      </c>
      <c r="S466" s="20"/>
      <c r="T466" s="20"/>
      <c r="U466" s="20"/>
      <c r="V466" s="20"/>
      <c r="W466" s="20"/>
      <c r="X466" s="20"/>
      <c r="Y466" s="20"/>
      <c r="Z466" s="20"/>
      <c r="AD466" s="30"/>
    </row>
    <row r="467" spans="1:30" hidden="1" x14ac:dyDescent="0.25">
      <c r="A467">
        <v>431</v>
      </c>
      <c r="B467" s="15">
        <v>37239</v>
      </c>
      <c r="C467" s="25">
        <f t="shared" si="24"/>
        <v>0.124851316213608</v>
      </c>
      <c r="D467" s="25">
        <f>VLOOKUP(B467,input_BB!$B$19:$L$10000,$D$35,0)</f>
        <v>1123.0899999999999</v>
      </c>
      <c r="E467" s="27">
        <f t="shared" si="25"/>
        <v>3.8315830930352957E-2</v>
      </c>
      <c r="F467" s="34">
        <f t="shared" si="27"/>
        <v>-1.4357804203782631E-2</v>
      </c>
      <c r="G467" s="25">
        <f t="shared" si="26"/>
        <v>4.9434065073498998E-2</v>
      </c>
      <c r="I467" s="31">
        <v>37239</v>
      </c>
      <c r="J467" s="20">
        <v>0.124851316213608</v>
      </c>
      <c r="K467" s="20">
        <v>0</v>
      </c>
      <c r="L467" s="20">
        <v>9.8149954706227505E-2</v>
      </c>
      <c r="M467" s="20">
        <v>1.6510127783292101E-2</v>
      </c>
      <c r="N467" s="20">
        <v>0.13257981400396601</v>
      </c>
      <c r="O467" s="20">
        <v>2.00026453982407E-2</v>
      </c>
      <c r="P467" s="20">
        <v>0.17995785884521101</v>
      </c>
      <c r="Q467" s="20">
        <v>4.9434065073498998E-2</v>
      </c>
      <c r="R467" s="20">
        <v>0.50336553418956398</v>
      </c>
      <c r="S467" s="20"/>
      <c r="T467" s="20"/>
      <c r="U467" s="20"/>
      <c r="V467" s="20"/>
      <c r="W467" s="20"/>
      <c r="X467" s="20"/>
      <c r="Y467" s="20"/>
      <c r="Z467" s="20"/>
      <c r="AD467" s="30"/>
    </row>
    <row r="468" spans="1:30" hidden="1" x14ac:dyDescent="0.25">
      <c r="A468">
        <v>432</v>
      </c>
      <c r="B468" s="15">
        <v>37246</v>
      </c>
      <c r="C468" s="25">
        <f t="shared" si="24"/>
        <v>0.132133424282074</v>
      </c>
      <c r="D468" s="25">
        <f>VLOOKUP(B468,input_BB!$B$19:$L$10000,$D$35,0)</f>
        <v>1144.8900000000001</v>
      </c>
      <c r="E468" s="27">
        <f t="shared" si="25"/>
        <v>5.2808785916897083E-2</v>
      </c>
      <c r="F468" s="34">
        <f t="shared" si="27"/>
        <v>-1.1585844894717146E-2</v>
      </c>
      <c r="G468" s="25" t="str">
        <f t="shared" si="26"/>
        <v>NA</v>
      </c>
      <c r="I468" s="31">
        <v>37246</v>
      </c>
      <c r="J468" s="20">
        <v>0.132133424282074</v>
      </c>
      <c r="K468" s="20">
        <v>0</v>
      </c>
      <c r="L468" s="20">
        <v>9.9596371414885698E-2</v>
      </c>
      <c r="M468" s="20">
        <v>1.67569474418615E-2</v>
      </c>
      <c r="N468" s="20">
        <v>0.13400961145903401</v>
      </c>
      <c r="O468" s="20">
        <v>5.7496134252345302E-2</v>
      </c>
      <c r="P468" s="20">
        <v>0.182577677132231</v>
      </c>
      <c r="Q468" s="20" t="s">
        <v>111</v>
      </c>
      <c r="R468" s="20">
        <v>0.509563258299643</v>
      </c>
      <c r="S468" s="20"/>
      <c r="T468" s="20"/>
      <c r="U468" s="20"/>
      <c r="V468" s="20"/>
      <c r="W468" s="20"/>
      <c r="X468" s="20"/>
      <c r="Y468" s="20"/>
      <c r="Z468" s="20"/>
      <c r="AD468" s="30"/>
    </row>
    <row r="469" spans="1:30" hidden="1" x14ac:dyDescent="0.25">
      <c r="A469">
        <v>433</v>
      </c>
      <c r="B469" s="15">
        <v>37253</v>
      </c>
      <c r="C469" s="25">
        <f t="shared" si="24"/>
        <v>0.119149215519428</v>
      </c>
      <c r="D469" s="25">
        <f>VLOOKUP(B469,input_BB!$B$19:$L$10000,$D$35,0)</f>
        <v>1161.02</v>
      </c>
      <c r="E469" s="27">
        <f t="shared" si="25"/>
        <v>2.6967429078511025E-2</v>
      </c>
      <c r="F469" s="34">
        <f t="shared" si="27"/>
        <v>3.3772894425202038E-2</v>
      </c>
      <c r="G469" s="25" t="str">
        <f t="shared" si="26"/>
        <v>NA</v>
      </c>
      <c r="I469" s="31">
        <v>37253</v>
      </c>
      <c r="J469" s="20">
        <v>0.119149215519428</v>
      </c>
      <c r="K469" s="20">
        <v>0</v>
      </c>
      <c r="L469" s="20">
        <v>6.8165583249881603E-2</v>
      </c>
      <c r="M469" s="20" t="s">
        <v>111</v>
      </c>
      <c r="N469" s="20">
        <v>0.12035476278275101</v>
      </c>
      <c r="O469" s="20" t="s">
        <v>111</v>
      </c>
      <c r="P469" s="20">
        <v>0.29914760490890102</v>
      </c>
      <c r="Q469" s="20" t="s">
        <v>111</v>
      </c>
      <c r="R469" s="20">
        <v>0.51233204905846697</v>
      </c>
      <c r="S469" s="20"/>
      <c r="T469" s="20"/>
      <c r="U469" s="20"/>
      <c r="V469" s="20"/>
      <c r="W469" s="20"/>
      <c r="X469" s="20"/>
      <c r="Y469" s="20"/>
      <c r="Z469" s="20"/>
      <c r="AD469" s="30"/>
    </row>
    <row r="470" spans="1:30" hidden="1" x14ac:dyDescent="0.25">
      <c r="A470">
        <v>434</v>
      </c>
      <c r="B470" s="15">
        <v>37260</v>
      </c>
      <c r="C470" s="25">
        <f t="shared" si="24"/>
        <v>0.122691795229912</v>
      </c>
      <c r="D470" s="25">
        <f>VLOOKUP(B470,input_BB!$B$19:$L$10000,$D$35,0)</f>
        <v>1172.51</v>
      </c>
      <c r="E470" s="27">
        <f t="shared" si="25"/>
        <v>3.4017921572932971E-2</v>
      </c>
      <c r="F470" s="34">
        <f t="shared" si="27"/>
        <v>2.4124588388404034E-2</v>
      </c>
      <c r="G470" s="25" t="str">
        <f t="shared" si="26"/>
        <v>NA</v>
      </c>
      <c r="I470" s="31">
        <v>37260</v>
      </c>
      <c r="J470" s="20">
        <v>0.122691795229912</v>
      </c>
      <c r="K470" s="20">
        <v>0</v>
      </c>
      <c r="L470" s="20">
        <v>0.14280941060709201</v>
      </c>
      <c r="M470" s="20">
        <v>1.1142911604724399E-2</v>
      </c>
      <c r="N470" s="20">
        <v>0.14415802134349301</v>
      </c>
      <c r="O470" s="20" t="s">
        <v>111</v>
      </c>
      <c r="P470" s="20">
        <v>0.12617605196300299</v>
      </c>
      <c r="Q470" s="20" t="s">
        <v>111</v>
      </c>
      <c r="R470" s="20">
        <v>0.57571360448168796</v>
      </c>
      <c r="S470" s="20"/>
      <c r="T470" s="20"/>
      <c r="U470" s="20"/>
      <c r="V470" s="20"/>
      <c r="W470" s="20"/>
      <c r="X470" s="20"/>
      <c r="Y470" s="20"/>
      <c r="Z470" s="20"/>
      <c r="AD470" s="30"/>
    </row>
    <row r="471" spans="1:30" hidden="1" x14ac:dyDescent="0.25">
      <c r="A471">
        <v>435</v>
      </c>
      <c r="B471" s="15">
        <v>37267</v>
      </c>
      <c r="C471" s="25">
        <f t="shared" si="24"/>
        <v>0.122615844011307</v>
      </c>
      <c r="D471" s="25">
        <f>VLOOKUP(B471,input_BB!$B$19:$L$10000,$D$35,0)</f>
        <v>1145.5999999999999</v>
      </c>
      <c r="E471" s="27">
        <f t="shared" si="25"/>
        <v>3.3866762378086349E-2</v>
      </c>
      <c r="F471" s="34">
        <f t="shared" si="27"/>
        <v>-1.3281424953919929E-2</v>
      </c>
      <c r="G471" s="25">
        <f t="shared" si="26"/>
        <v>6.0221091262225301E-2</v>
      </c>
      <c r="I471" s="31">
        <v>37267</v>
      </c>
      <c r="J471" s="20">
        <v>0.122615844011307</v>
      </c>
      <c r="K471" s="20">
        <v>0</v>
      </c>
      <c r="L471" s="20">
        <v>9.1211144513106898E-2</v>
      </c>
      <c r="M471" s="20">
        <v>1.10369995494441E-2</v>
      </c>
      <c r="N471" s="20">
        <v>0.14280129510602399</v>
      </c>
      <c r="O471" s="20" t="s">
        <v>111</v>
      </c>
      <c r="P471" s="20">
        <v>0.124975892256214</v>
      </c>
      <c r="Q471" s="20">
        <v>6.0221091262225301E-2</v>
      </c>
      <c r="R471" s="20">
        <v>0.56975357731298604</v>
      </c>
      <c r="S471" s="20"/>
      <c r="T471" s="20"/>
      <c r="U471" s="20"/>
      <c r="V471" s="20"/>
      <c r="W471" s="20"/>
      <c r="X471" s="20"/>
      <c r="Y471" s="20"/>
      <c r="Z471" s="20"/>
      <c r="AD471" s="30"/>
    </row>
    <row r="472" spans="1:30" hidden="1" x14ac:dyDescent="0.25">
      <c r="A472">
        <v>436</v>
      </c>
      <c r="B472" s="15">
        <v>37274</v>
      </c>
      <c r="C472" s="25">
        <f t="shared" si="24"/>
        <v>0.123743914067745</v>
      </c>
      <c r="D472" s="25">
        <f>VLOOKUP(B472,input_BB!$B$19:$L$10000,$D$35,0)</f>
        <v>1127.58</v>
      </c>
      <c r="E472" s="27">
        <f t="shared" si="25"/>
        <v>3.611186343892081E-2</v>
      </c>
      <c r="F472" s="34">
        <f t="shared" si="27"/>
        <v>-3.8319502605521527E-2</v>
      </c>
      <c r="G472" s="25" t="str">
        <f t="shared" si="26"/>
        <v>NA</v>
      </c>
      <c r="I472" s="31">
        <v>37274</v>
      </c>
      <c r="J472" s="20">
        <v>0.123743914067745</v>
      </c>
      <c r="K472" s="20">
        <v>0</v>
      </c>
      <c r="L472" s="20">
        <v>9.2033676129393796E-2</v>
      </c>
      <c r="M472" s="20">
        <v>1.17153263841489E-2</v>
      </c>
      <c r="N472" s="20">
        <v>0.133261816245104</v>
      </c>
      <c r="O472" s="20" t="s">
        <v>111</v>
      </c>
      <c r="P472" s="20">
        <v>0.132688494301892</v>
      </c>
      <c r="Q472" s="20" t="s">
        <v>111</v>
      </c>
      <c r="R472" s="20">
        <v>0.63030068693945995</v>
      </c>
      <c r="S472" s="20"/>
      <c r="T472" s="20"/>
      <c r="U472" s="20"/>
      <c r="V472" s="20"/>
      <c r="W472" s="20"/>
      <c r="X472" s="20"/>
      <c r="Y472" s="20"/>
      <c r="Z472" s="20"/>
      <c r="AD472" s="30"/>
    </row>
    <row r="473" spans="1:30" hidden="1" x14ac:dyDescent="0.25">
      <c r="A473">
        <v>437</v>
      </c>
      <c r="B473" s="15">
        <v>37281</v>
      </c>
      <c r="C473" s="25">
        <f t="shared" si="24"/>
        <v>0.12366221845149999</v>
      </c>
      <c r="D473" s="25">
        <f>VLOOKUP(B473,input_BB!$B$19:$L$10000,$D$35,0)</f>
        <v>1133.28</v>
      </c>
      <c r="E473" s="27">
        <f t="shared" si="25"/>
        <v>3.5949271662239546E-2</v>
      </c>
      <c r="F473" s="34">
        <f t="shared" si="27"/>
        <v>-1.0754189944134018E-2</v>
      </c>
      <c r="G473" s="25" t="str">
        <f t="shared" si="26"/>
        <v>NA</v>
      </c>
      <c r="I473" s="31">
        <v>37281</v>
      </c>
      <c r="J473" s="20">
        <v>0.12366221845149999</v>
      </c>
      <c r="K473" s="20">
        <v>0</v>
      </c>
      <c r="L473" s="20">
        <v>9.2086516597358906E-2</v>
      </c>
      <c r="M473" s="20">
        <v>1.17220526538638E-2</v>
      </c>
      <c r="N473" s="20">
        <v>0.13330911836599799</v>
      </c>
      <c r="O473" s="20" t="s">
        <v>111</v>
      </c>
      <c r="P473" s="20">
        <v>0.13276467643899001</v>
      </c>
      <c r="Q473" s="20" t="s">
        <v>111</v>
      </c>
      <c r="R473" s="20">
        <v>0.630117635943789</v>
      </c>
      <c r="S473" s="20"/>
      <c r="T473" s="20"/>
      <c r="U473" s="20"/>
      <c r="V473" s="20"/>
      <c r="W473" s="20"/>
      <c r="X473" s="20"/>
      <c r="Y473" s="20"/>
      <c r="Z473" s="20"/>
      <c r="AD473" s="30"/>
    </row>
    <row r="474" spans="1:30" hidden="1" x14ac:dyDescent="0.25">
      <c r="A474">
        <v>438</v>
      </c>
      <c r="B474" s="15">
        <v>37288</v>
      </c>
      <c r="C474" s="25">
        <f t="shared" si="24"/>
        <v>0.123581655323505</v>
      </c>
      <c r="D474" s="25">
        <f>VLOOKUP(B474,input_BB!$B$19:$L$10000,$D$35,0)</f>
        <v>1122.19</v>
      </c>
      <c r="E474" s="27">
        <f t="shared" si="25"/>
        <v>3.5788933779770771E-2</v>
      </c>
      <c r="F474" s="34">
        <f t="shared" si="27"/>
        <v>-4.7801486369036805E-3</v>
      </c>
      <c r="G474" s="25" t="str">
        <f t="shared" si="26"/>
        <v>NA</v>
      </c>
      <c r="I474" s="31">
        <v>37288</v>
      </c>
      <c r="J474" s="20">
        <v>0.123581655323505</v>
      </c>
      <c r="K474" s="20">
        <v>0</v>
      </c>
      <c r="L474" s="20">
        <v>9.2138679886036495E-2</v>
      </c>
      <c r="M474" s="20">
        <v>1.1728692722780199E-2</v>
      </c>
      <c r="N474" s="20">
        <v>0.13335539186967699</v>
      </c>
      <c r="O474" s="20" t="s">
        <v>111</v>
      </c>
      <c r="P474" s="20">
        <v>0.132839882260637</v>
      </c>
      <c r="Q474" s="20" t="s">
        <v>111</v>
      </c>
      <c r="R474" s="20">
        <v>0.62993735326086997</v>
      </c>
      <c r="S474" s="20"/>
      <c r="T474" s="20"/>
      <c r="U474" s="20"/>
      <c r="V474" s="20"/>
      <c r="W474" s="20"/>
      <c r="X474" s="20"/>
      <c r="Y474" s="20"/>
      <c r="Z474" s="20"/>
      <c r="AD474" s="30"/>
    </row>
    <row r="475" spans="1:30" hidden="1" x14ac:dyDescent="0.25">
      <c r="A475">
        <v>439</v>
      </c>
      <c r="B475" s="15">
        <v>37295</v>
      </c>
      <c r="C475" s="25">
        <f t="shared" si="24"/>
        <v>0.123502165079117</v>
      </c>
      <c r="D475" s="25">
        <f>VLOOKUP(B475,input_BB!$B$19:$L$10000,$D$35,0)</f>
        <v>1096.22</v>
      </c>
      <c r="E475" s="27">
        <f t="shared" si="25"/>
        <v>3.5630731165506718E-2</v>
      </c>
      <c r="F475" s="34">
        <f t="shared" si="27"/>
        <v>-3.2701538895947957E-2</v>
      </c>
      <c r="G475" s="25" t="str">
        <f t="shared" si="26"/>
        <v>NA</v>
      </c>
      <c r="I475" s="31">
        <v>37295</v>
      </c>
      <c r="J475" s="20">
        <v>0.123502165079117</v>
      </c>
      <c r="K475" s="20">
        <v>0</v>
      </c>
      <c r="L475" s="20">
        <v>9.2190199397178804E-2</v>
      </c>
      <c r="M475" s="20">
        <v>1.17352508427377E-2</v>
      </c>
      <c r="N475" s="20">
        <v>0.133400449856791</v>
      </c>
      <c r="O475" s="20" t="s">
        <v>111</v>
      </c>
      <c r="P475" s="20">
        <v>0.13291415992342401</v>
      </c>
      <c r="Q475" s="20" t="s">
        <v>111</v>
      </c>
      <c r="R475" s="20">
        <v>0.62975993997986801</v>
      </c>
      <c r="S475" s="20"/>
      <c r="T475" s="20"/>
      <c r="U475" s="20"/>
      <c r="V475" s="20"/>
      <c r="W475" s="20"/>
      <c r="X475" s="20"/>
      <c r="Y475" s="20"/>
      <c r="Z475" s="20"/>
      <c r="AD475" s="30"/>
    </row>
    <row r="476" spans="1:30" hidden="1" x14ac:dyDescent="0.25">
      <c r="A476">
        <v>440</v>
      </c>
      <c r="B476" s="15">
        <v>37302</v>
      </c>
      <c r="C476" s="25">
        <f t="shared" si="24"/>
        <v>0.13779494166374201</v>
      </c>
      <c r="D476" s="25">
        <f>VLOOKUP(B476,input_BB!$B$19:$L$10000,$D$35,0)</f>
        <v>1104.18</v>
      </c>
      <c r="E476" s="27">
        <f t="shared" si="25"/>
        <v>6.4076418283322001E-2</v>
      </c>
      <c r="F476" s="34">
        <f t="shared" si="27"/>
        <v>-1.6048975663657705E-2</v>
      </c>
      <c r="G476" s="25" t="str">
        <f t="shared" si="26"/>
        <v>NA</v>
      </c>
      <c r="I476" s="31">
        <v>37302</v>
      </c>
      <c r="J476" s="20">
        <v>0.13779494166374201</v>
      </c>
      <c r="K476" s="20">
        <v>0</v>
      </c>
      <c r="L476" s="20">
        <v>9.2241074697408804E-2</v>
      </c>
      <c r="M476" s="20">
        <v>1.174172695857E-2</v>
      </c>
      <c r="N476" s="20">
        <v>0.13344439791410001</v>
      </c>
      <c r="O476" s="20" t="s">
        <v>111</v>
      </c>
      <c r="P476" s="20">
        <v>0.13298750880253701</v>
      </c>
      <c r="Q476" s="20" t="s">
        <v>111</v>
      </c>
      <c r="R476" s="20">
        <v>0.62958529162738397</v>
      </c>
      <c r="S476" s="20"/>
      <c r="T476" s="20"/>
      <c r="U476" s="20"/>
      <c r="V476" s="20"/>
      <c r="W476" s="20"/>
      <c r="X476" s="20"/>
      <c r="Y476" s="20"/>
      <c r="Z476" s="20"/>
      <c r="AD476" s="30"/>
    </row>
    <row r="477" spans="1:30" hidden="1" x14ac:dyDescent="0.25">
      <c r="A477">
        <v>441</v>
      </c>
      <c r="B477" s="15">
        <v>37309</v>
      </c>
      <c r="C477" s="25">
        <f t="shared" si="24"/>
        <v>0.123346380889416</v>
      </c>
      <c r="D477" s="25">
        <f>VLOOKUP(B477,input_BB!$B$19:$L$10000,$D$35,0)</f>
        <v>1089.8399999999999</v>
      </c>
      <c r="E477" s="27">
        <f t="shared" si="25"/>
        <v>3.5320687256830234E-2</v>
      </c>
      <c r="F477" s="34">
        <f t="shared" si="27"/>
        <v>-5.8199996351098182E-3</v>
      </c>
      <c r="G477" s="25" t="str">
        <f t="shared" si="26"/>
        <v>NA</v>
      </c>
      <c r="I477" s="31">
        <v>37309</v>
      </c>
      <c r="J477" s="20">
        <v>0.123346380889416</v>
      </c>
      <c r="K477" s="20">
        <v>0</v>
      </c>
      <c r="L477" s="20">
        <v>9.2291317534525602E-2</v>
      </c>
      <c r="M477" s="20">
        <v>1.1748122565700399E-2</v>
      </c>
      <c r="N477" s="20">
        <v>0.13348726140248801</v>
      </c>
      <c r="O477" s="20" t="s">
        <v>111</v>
      </c>
      <c r="P477" s="20">
        <v>0.13305994583522801</v>
      </c>
      <c r="Q477" s="20" t="s">
        <v>111</v>
      </c>
      <c r="R477" s="20">
        <v>0.629413352662058</v>
      </c>
      <c r="S477" s="20"/>
      <c r="T477" s="20"/>
      <c r="U477" s="20"/>
      <c r="V477" s="20"/>
      <c r="W477" s="20"/>
      <c r="X477" s="20"/>
      <c r="Y477" s="20"/>
      <c r="Z477" s="20"/>
      <c r="AD477" s="30"/>
    </row>
    <row r="478" spans="1:30" hidden="1" x14ac:dyDescent="0.25">
      <c r="A478">
        <v>442</v>
      </c>
      <c r="B478" s="15">
        <v>37316</v>
      </c>
      <c r="C478" s="25">
        <f t="shared" si="24"/>
        <v>0.123271904885769</v>
      </c>
      <c r="D478" s="25">
        <f>VLOOKUP(B478,input_BB!$B$19:$L$10000,$D$35,0)</f>
        <v>1131.78</v>
      </c>
      <c r="E478" s="27">
        <f t="shared" si="25"/>
        <v>3.5172464055761875E-2</v>
      </c>
      <c r="F478" s="34">
        <f t="shared" si="27"/>
        <v>2.4995924577514428E-2</v>
      </c>
      <c r="G478" s="25" t="str">
        <f t="shared" si="26"/>
        <v>NA</v>
      </c>
      <c r="I478" s="31">
        <v>37316</v>
      </c>
      <c r="J478" s="20">
        <v>0.123271904885769</v>
      </c>
      <c r="K478" s="20">
        <v>0</v>
      </c>
      <c r="L478" s="20">
        <v>9.1148440263774694E-2</v>
      </c>
      <c r="M478" s="20">
        <v>1.1769597836922E-2</v>
      </c>
      <c r="N478" s="20">
        <v>0.13369139865090299</v>
      </c>
      <c r="O478" s="20" t="s">
        <v>111</v>
      </c>
      <c r="P478" s="20">
        <v>0.13330227364266101</v>
      </c>
      <c r="Q478" s="20" t="s">
        <v>111</v>
      </c>
      <c r="R478" s="20">
        <v>0.63008828960573904</v>
      </c>
      <c r="S478" s="20"/>
      <c r="T478" s="20"/>
      <c r="U478" s="20"/>
      <c r="V478" s="20"/>
      <c r="W478" s="20"/>
      <c r="X478" s="20"/>
      <c r="Y478" s="20"/>
      <c r="Z478" s="20"/>
      <c r="AD478" s="30"/>
    </row>
    <row r="479" spans="1:30" hidden="1" x14ac:dyDescent="0.25">
      <c r="A479">
        <v>443</v>
      </c>
      <c r="B479" s="15">
        <v>37323</v>
      </c>
      <c r="C479" s="25">
        <f t="shared" si="24"/>
        <v>0.12319665402174</v>
      </c>
      <c r="D479" s="25">
        <f>VLOOKUP(B479,input_BB!$B$19:$L$10000,$D$35,0)</f>
        <v>1164.31</v>
      </c>
      <c r="E479" s="27">
        <f t="shared" si="25"/>
        <v>3.5022698716547326E-2</v>
      </c>
      <c r="F479" s="34">
        <f t="shared" si="27"/>
        <v>6.8331131175218385E-2</v>
      </c>
      <c r="G479" s="25" t="str">
        <f t="shared" si="26"/>
        <v>NA</v>
      </c>
      <c r="I479" s="31">
        <v>37323</v>
      </c>
      <c r="J479" s="20">
        <v>0.12319665402174</v>
      </c>
      <c r="K479" s="20">
        <v>0</v>
      </c>
      <c r="L479" s="20">
        <v>9.1196836515408303E-2</v>
      </c>
      <c r="M479" s="20">
        <v>1.1775847032376101E-2</v>
      </c>
      <c r="N479" s="20">
        <v>0.133732093967417</v>
      </c>
      <c r="O479" s="20" t="s">
        <v>111</v>
      </c>
      <c r="P479" s="20">
        <v>0.13337305192871701</v>
      </c>
      <c r="Q479" s="20" t="s">
        <v>111</v>
      </c>
      <c r="R479" s="20">
        <v>0.62992217055608102</v>
      </c>
      <c r="S479" s="20"/>
      <c r="T479" s="20"/>
      <c r="U479" s="20"/>
      <c r="V479" s="20"/>
      <c r="W479" s="20"/>
      <c r="X479" s="20"/>
      <c r="Y479" s="20"/>
      <c r="Z479" s="20"/>
      <c r="AD479" s="30"/>
    </row>
    <row r="480" spans="1:30" hidden="1" x14ac:dyDescent="0.25">
      <c r="A480">
        <v>444</v>
      </c>
      <c r="B480" s="15">
        <v>37330</v>
      </c>
      <c r="C480" s="25">
        <f t="shared" si="24"/>
        <v>0.12312235683202701</v>
      </c>
      <c r="D480" s="25">
        <f>VLOOKUP(B480,input_BB!$B$19:$L$10000,$D$35,0)</f>
        <v>1166.1500000000001</v>
      </c>
      <c r="E480" s="27">
        <f t="shared" si="25"/>
        <v>3.4874831393512114E-2</v>
      </c>
      <c r="F480" s="34">
        <f t="shared" si="27"/>
        <v>3.0368092738871644E-2</v>
      </c>
      <c r="G480" s="25" t="str">
        <f t="shared" si="26"/>
        <v>NA</v>
      </c>
      <c r="I480" s="31">
        <v>37330</v>
      </c>
      <c r="J480" s="20">
        <v>0.12312235683202701</v>
      </c>
      <c r="K480" s="20">
        <v>0</v>
      </c>
      <c r="L480" s="20">
        <v>9.1244638694164604E-2</v>
      </c>
      <c r="M480" s="20">
        <v>1.17820195178082E-2</v>
      </c>
      <c r="N480" s="20">
        <v>0.133771756086736</v>
      </c>
      <c r="O480" s="20" t="s">
        <v>111</v>
      </c>
      <c r="P480" s="20">
        <v>0.13344296139831299</v>
      </c>
      <c r="Q480" s="20" t="s">
        <v>111</v>
      </c>
      <c r="R480" s="20">
        <v>0.62975862430297902</v>
      </c>
      <c r="S480" s="20"/>
      <c r="T480" s="20"/>
      <c r="U480" s="20"/>
      <c r="V480" s="20"/>
      <c r="W480" s="20"/>
      <c r="X480" s="20"/>
      <c r="Y480" s="20"/>
      <c r="Z480" s="20"/>
      <c r="AD480" s="30"/>
    </row>
    <row r="481" spans="1:30" hidden="1" x14ac:dyDescent="0.25">
      <c r="A481">
        <v>445</v>
      </c>
      <c r="B481" s="15">
        <v>37337</v>
      </c>
      <c r="C481" s="25">
        <f t="shared" si="24"/>
        <v>0.11391886323690401</v>
      </c>
      <c r="D481" s="25">
        <f>VLOOKUP(B481,input_BB!$B$19:$L$10000,$D$35,0)</f>
        <v>1148.69</v>
      </c>
      <c r="E481" s="27">
        <f t="shared" si="25"/>
        <v>1.655790762103054E-2</v>
      </c>
      <c r="F481" s="34">
        <f t="shared" si="27"/>
        <v>-1.3415671084161307E-2</v>
      </c>
      <c r="G481" s="25" t="str">
        <f t="shared" si="26"/>
        <v>NA</v>
      </c>
      <c r="I481" s="31">
        <v>37337</v>
      </c>
      <c r="J481" s="20">
        <v>0.11391886323690401</v>
      </c>
      <c r="K481" s="20">
        <v>0</v>
      </c>
      <c r="L481" s="20">
        <v>9.1291864078782994E-2</v>
      </c>
      <c r="M481" s="20">
        <v>1.1788117524346199E-2</v>
      </c>
      <c r="N481" s="20">
        <v>0.13381028088723201</v>
      </c>
      <c r="O481" s="20" t="s">
        <v>111</v>
      </c>
      <c r="P481" s="20">
        <v>0.13351202732116399</v>
      </c>
      <c r="Q481" s="20" t="s">
        <v>111</v>
      </c>
      <c r="R481" s="20">
        <v>0.62959771018847499</v>
      </c>
      <c r="S481" s="20"/>
      <c r="T481" s="20"/>
      <c r="U481" s="20"/>
      <c r="V481" s="20"/>
      <c r="W481" s="20"/>
      <c r="X481" s="20"/>
      <c r="Y481" s="20"/>
      <c r="Z481" s="20"/>
      <c r="AD481" s="30"/>
    </row>
    <row r="482" spans="1:30" hidden="1" x14ac:dyDescent="0.25">
      <c r="A482">
        <v>446</v>
      </c>
      <c r="B482" s="15">
        <v>37344</v>
      </c>
      <c r="C482" s="25">
        <f t="shared" si="24"/>
        <v>0.11392505466937999</v>
      </c>
      <c r="D482" s="25">
        <f>VLOOKUP(B482,input_BB!$B$19:$L$10000,$D$35,0)</f>
        <v>1147.3900000000001</v>
      </c>
      <c r="E482" s="27">
        <f t="shared" si="25"/>
        <v>1.6570229897949953E-2</v>
      </c>
      <c r="F482" s="34">
        <f t="shared" si="27"/>
        <v>-1.6087124297903377E-2</v>
      </c>
      <c r="G482" s="25" t="str">
        <f t="shared" si="26"/>
        <v>NA</v>
      </c>
      <c r="I482" s="31">
        <v>37344</v>
      </c>
      <c r="J482" s="20">
        <v>0.11392505466937999</v>
      </c>
      <c r="K482" s="20">
        <v>0</v>
      </c>
      <c r="L482" s="20">
        <v>9.1338514256821296E-2</v>
      </c>
      <c r="M482" s="20">
        <v>1.1794141256984299E-2</v>
      </c>
      <c r="N482" s="20">
        <v>0.13384780109887401</v>
      </c>
      <c r="O482" s="20" t="s">
        <v>111</v>
      </c>
      <c r="P482" s="20">
        <v>0.13358025201903401</v>
      </c>
      <c r="Q482" s="20" t="s">
        <v>111</v>
      </c>
      <c r="R482" s="20">
        <v>0.62943929136828602</v>
      </c>
      <c r="S482" s="20"/>
      <c r="T482" s="20"/>
      <c r="U482" s="20"/>
      <c r="V482" s="20"/>
      <c r="W482" s="20"/>
      <c r="X482" s="20"/>
      <c r="Y482" s="20"/>
      <c r="Z482" s="20"/>
      <c r="AD482" s="30"/>
    </row>
    <row r="483" spans="1:30" hidden="1" x14ac:dyDescent="0.25">
      <c r="A483">
        <v>447</v>
      </c>
      <c r="B483" s="15">
        <v>37351</v>
      </c>
      <c r="C483" s="25">
        <f t="shared" si="24"/>
        <v>0.11392505466937999</v>
      </c>
      <c r="D483" s="25">
        <f>VLOOKUP(B483,input_BB!$B$19:$L$10000,$D$35,0)</f>
        <v>1122.73</v>
      </c>
      <c r="E483" s="27">
        <f t="shared" si="25"/>
        <v>1.6570229897949953E-2</v>
      </c>
      <c r="F483" s="34">
        <f t="shared" si="27"/>
        <v>-2.2599657000583306E-2</v>
      </c>
      <c r="G483" s="25" t="str">
        <f t="shared" si="26"/>
        <v>NA</v>
      </c>
      <c r="I483" s="31">
        <v>37351</v>
      </c>
      <c r="J483" s="20">
        <v>0.11392505466937999</v>
      </c>
      <c r="K483" s="20">
        <v>0</v>
      </c>
      <c r="L483" s="20">
        <v>9.1338514256821296E-2</v>
      </c>
      <c r="M483" s="20">
        <v>1.1794141256984299E-2</v>
      </c>
      <c r="N483" s="20">
        <v>0.13384780109887401</v>
      </c>
      <c r="O483" s="20" t="s">
        <v>111</v>
      </c>
      <c r="P483" s="20">
        <v>0.13358025201903401</v>
      </c>
      <c r="Q483" s="20" t="s">
        <v>111</v>
      </c>
      <c r="R483" s="20">
        <v>0.62943929136828602</v>
      </c>
      <c r="S483" s="20"/>
      <c r="T483" s="20"/>
      <c r="U483" s="20"/>
      <c r="V483" s="20"/>
      <c r="W483" s="20"/>
      <c r="X483" s="20"/>
      <c r="Y483" s="20"/>
      <c r="Z483" s="20"/>
      <c r="AD483" s="30"/>
    </row>
    <row r="484" spans="1:30" hidden="1" x14ac:dyDescent="0.25">
      <c r="A484">
        <v>448</v>
      </c>
      <c r="B484" s="15">
        <v>37358</v>
      </c>
      <c r="C484" s="25">
        <f t="shared" si="24"/>
        <v>0.113909259438515</v>
      </c>
      <c r="D484" s="25">
        <f>VLOOKUP(B484,input_BB!$B$19:$L$10000,$D$35,0)</f>
        <v>1111.01</v>
      </c>
      <c r="E484" s="27">
        <f t="shared" si="25"/>
        <v>1.65387940049673E-2</v>
      </c>
      <c r="F484" s="34">
        <f t="shared" si="27"/>
        <v>-3.17067431300605E-2</v>
      </c>
      <c r="G484" s="25" t="str">
        <f t="shared" si="26"/>
        <v>NA</v>
      </c>
      <c r="I484" s="31">
        <v>37358</v>
      </c>
      <c r="J484" s="20">
        <v>0.113909259438515</v>
      </c>
      <c r="K484" s="20">
        <v>0</v>
      </c>
      <c r="L484" s="20">
        <v>0.101731255346116</v>
      </c>
      <c r="M484" s="20">
        <v>8.7272151466614607E-3</v>
      </c>
      <c r="N484" s="20">
        <v>0.141863295154148</v>
      </c>
      <c r="O484" s="20" t="s">
        <v>111</v>
      </c>
      <c r="P484" s="20">
        <v>0.13075642038610599</v>
      </c>
      <c r="Q484" s="20" t="s">
        <v>111</v>
      </c>
      <c r="R484" s="20">
        <v>0.61692181396696899</v>
      </c>
      <c r="S484" s="20"/>
      <c r="T484" s="20"/>
      <c r="U484" s="20"/>
      <c r="V484" s="20"/>
      <c r="W484" s="20"/>
      <c r="X484" s="20"/>
      <c r="Y484" s="20"/>
      <c r="Z484" s="20"/>
      <c r="AD484" s="30"/>
    </row>
    <row r="485" spans="1:30" hidden="1" x14ac:dyDescent="0.25">
      <c r="A485">
        <v>449</v>
      </c>
      <c r="B485" s="15">
        <v>37365</v>
      </c>
      <c r="C485" s="25">
        <f t="shared" si="24"/>
        <v>0.113909259438515</v>
      </c>
      <c r="D485" s="25">
        <f>VLOOKUP(B485,input_BB!$B$19:$L$10000,$D$35,0)</f>
        <v>1125.17</v>
      </c>
      <c r="E485" s="27">
        <f t="shared" si="25"/>
        <v>1.65387940049673E-2</v>
      </c>
      <c r="F485" s="34">
        <f t="shared" si="27"/>
        <v>2.173274073018483E-3</v>
      </c>
      <c r="G485" s="25" t="str">
        <f t="shared" si="26"/>
        <v>NA</v>
      </c>
      <c r="I485" s="31">
        <v>37365</v>
      </c>
      <c r="J485" s="20">
        <v>0.113909259438515</v>
      </c>
      <c r="K485" s="20">
        <v>0</v>
      </c>
      <c r="L485" s="20">
        <v>0.101731255346116</v>
      </c>
      <c r="M485" s="20">
        <v>8.7272151466614607E-3</v>
      </c>
      <c r="N485" s="20">
        <v>0.141863295154148</v>
      </c>
      <c r="O485" s="20" t="s">
        <v>111</v>
      </c>
      <c r="P485" s="20">
        <v>0.13075642038610599</v>
      </c>
      <c r="Q485" s="20" t="s">
        <v>111</v>
      </c>
      <c r="R485" s="20">
        <v>0.61692181396696899</v>
      </c>
      <c r="S485" s="20"/>
      <c r="T485" s="20"/>
      <c r="U485" s="20"/>
      <c r="V485" s="20"/>
      <c r="W485" s="20"/>
      <c r="X485" s="20"/>
      <c r="Y485" s="20"/>
      <c r="Z485" s="20"/>
      <c r="AD485" s="30"/>
    </row>
    <row r="486" spans="1:30" hidden="1" x14ac:dyDescent="0.25">
      <c r="A486">
        <v>450</v>
      </c>
      <c r="B486" s="15">
        <v>37372</v>
      </c>
      <c r="C486" s="25">
        <f t="shared" ref="C486:C549" si="28">J486</f>
        <v>0.113909259438515</v>
      </c>
      <c r="D486" s="25">
        <f>VLOOKUP(B486,input_BB!$B$19:$L$10000,$D$35,0)</f>
        <v>1076.32</v>
      </c>
      <c r="E486" s="27">
        <f t="shared" ref="E486:E549" si="29">(C486-$E$34)/$E$36</f>
        <v>1.65387940049673E-2</v>
      </c>
      <c r="F486" s="34">
        <f t="shared" si="27"/>
        <v>-3.1223841369564687E-2</v>
      </c>
      <c r="G486" s="25" t="str">
        <f t="shared" ref="G486:G549" si="30">VLOOKUP(B486,$I$37:$AD$5000,$G$34,0)</f>
        <v>NA</v>
      </c>
      <c r="I486" s="31">
        <v>37372</v>
      </c>
      <c r="J486" s="20">
        <v>0.113909259438515</v>
      </c>
      <c r="K486" s="20">
        <v>0</v>
      </c>
      <c r="L486" s="20">
        <v>0.101731255346116</v>
      </c>
      <c r="M486" s="20">
        <v>8.7272151466614607E-3</v>
      </c>
      <c r="N486" s="20">
        <v>0.141863295154148</v>
      </c>
      <c r="O486" s="20" t="s">
        <v>111</v>
      </c>
      <c r="P486" s="20">
        <v>0.13075642038610599</v>
      </c>
      <c r="Q486" s="20" t="s">
        <v>111</v>
      </c>
      <c r="R486" s="20">
        <v>0.61692181396696899</v>
      </c>
      <c r="S486" s="20"/>
      <c r="T486" s="20"/>
      <c r="U486" s="20"/>
      <c r="V486" s="20"/>
      <c r="W486" s="20"/>
      <c r="X486" s="20"/>
      <c r="Y486" s="20"/>
      <c r="Z486" s="20"/>
      <c r="AD486" s="30"/>
    </row>
    <row r="487" spans="1:30" hidden="1" x14ac:dyDescent="0.25">
      <c r="A487">
        <v>451</v>
      </c>
      <c r="B487" s="15">
        <v>37379</v>
      </c>
      <c r="C487" s="25">
        <f t="shared" si="28"/>
        <v>0.113909259438515</v>
      </c>
      <c r="D487" s="25">
        <f>VLOOKUP(B487,input_BB!$B$19:$L$10000,$D$35,0)</f>
        <v>1073.43</v>
      </c>
      <c r="E487" s="27">
        <f t="shared" si="29"/>
        <v>1.65387940049673E-2</v>
      </c>
      <c r="F487" s="34">
        <f t="shared" si="27"/>
        <v>-4.5984162393238326E-2</v>
      </c>
      <c r="G487" s="25" t="str">
        <f t="shared" si="30"/>
        <v>NA</v>
      </c>
      <c r="I487" s="31">
        <v>37379</v>
      </c>
      <c r="J487" s="20">
        <v>0.113909259438515</v>
      </c>
      <c r="K487" s="20">
        <v>0</v>
      </c>
      <c r="L487" s="20">
        <v>0.101731255346116</v>
      </c>
      <c r="M487" s="20">
        <v>8.7272151466614607E-3</v>
      </c>
      <c r="N487" s="20">
        <v>0.141863295154148</v>
      </c>
      <c r="O487" s="20" t="s">
        <v>111</v>
      </c>
      <c r="P487" s="20">
        <v>0.13075642038610599</v>
      </c>
      <c r="Q487" s="20" t="s">
        <v>111</v>
      </c>
      <c r="R487" s="20">
        <v>0.61692181396696899</v>
      </c>
      <c r="S487" s="20"/>
      <c r="T487" s="20"/>
      <c r="U487" s="20"/>
      <c r="V487" s="20"/>
      <c r="W487" s="20"/>
      <c r="X487" s="20"/>
      <c r="Y487" s="20"/>
      <c r="Z487" s="20"/>
      <c r="AD487" s="30"/>
    </row>
    <row r="488" spans="1:30" hidden="1" x14ac:dyDescent="0.25">
      <c r="A488">
        <v>452</v>
      </c>
      <c r="B488" s="15">
        <v>37386</v>
      </c>
      <c r="C488" s="25">
        <f t="shared" si="28"/>
        <v>0.113909259438515</v>
      </c>
      <c r="D488" s="25">
        <f>VLOOKUP(B488,input_BB!$B$19:$L$10000,$D$35,0)</f>
        <v>1054.99</v>
      </c>
      <c r="E488" s="27">
        <f t="shared" si="29"/>
        <v>1.65387940049673E-2</v>
      </c>
      <c r="F488" s="34">
        <f t="shared" ref="F488:F551" si="31">D488/D486-1</f>
        <v>-1.981752638620482E-2</v>
      </c>
      <c r="G488" s="25" t="str">
        <f t="shared" si="30"/>
        <v>NA</v>
      </c>
      <c r="I488" s="31">
        <v>37386</v>
      </c>
      <c r="J488" s="20">
        <v>0.113909259438515</v>
      </c>
      <c r="K488" s="20">
        <v>0</v>
      </c>
      <c r="L488" s="20">
        <v>0.101731255346116</v>
      </c>
      <c r="M488" s="20">
        <v>8.7272151466614607E-3</v>
      </c>
      <c r="N488" s="20">
        <v>0.141863295154148</v>
      </c>
      <c r="O488" s="20" t="s">
        <v>111</v>
      </c>
      <c r="P488" s="20">
        <v>0.13075642038610599</v>
      </c>
      <c r="Q488" s="20" t="s">
        <v>111</v>
      </c>
      <c r="R488" s="20">
        <v>0.61692181396696899</v>
      </c>
      <c r="S488" s="20"/>
      <c r="T488" s="20"/>
      <c r="U488" s="20"/>
      <c r="V488" s="20"/>
      <c r="W488" s="20"/>
      <c r="X488" s="20"/>
      <c r="Y488" s="20"/>
      <c r="Z488" s="20"/>
      <c r="AD488" s="30"/>
    </row>
    <row r="489" spans="1:30" hidden="1" x14ac:dyDescent="0.25">
      <c r="A489">
        <v>453</v>
      </c>
      <c r="B489" s="15">
        <v>37393</v>
      </c>
      <c r="C489" s="25">
        <f t="shared" si="28"/>
        <v>0.12714773416519201</v>
      </c>
      <c r="D489" s="25">
        <f>VLOOKUP(B489,input_BB!$B$19:$L$10000,$D$35,0)</f>
        <v>1106.5899999999999</v>
      </c>
      <c r="E489" s="27">
        <f t="shared" si="29"/>
        <v>4.2886194579132189E-2</v>
      </c>
      <c r="F489" s="34">
        <f t="shared" si="31"/>
        <v>3.0891627772653862E-2</v>
      </c>
      <c r="G489" s="25" t="str">
        <f t="shared" si="30"/>
        <v>NA</v>
      </c>
      <c r="I489" s="31">
        <v>37393</v>
      </c>
      <c r="J489" s="20">
        <v>0.12714773416519201</v>
      </c>
      <c r="K489" s="20">
        <v>0</v>
      </c>
      <c r="L489" s="20">
        <v>0.101731255346116</v>
      </c>
      <c r="M489" s="20">
        <v>8.7272151466614607E-3</v>
      </c>
      <c r="N489" s="20">
        <v>0.141863295154148</v>
      </c>
      <c r="O489" s="20" t="s">
        <v>111</v>
      </c>
      <c r="P489" s="20">
        <v>0.13075642038610599</v>
      </c>
      <c r="Q489" s="20" t="s">
        <v>111</v>
      </c>
      <c r="R489" s="20">
        <v>0.61692181396696899</v>
      </c>
      <c r="S489" s="20"/>
      <c r="T489" s="20"/>
      <c r="U489" s="20"/>
      <c r="V489" s="20"/>
      <c r="W489" s="20"/>
      <c r="X489" s="20"/>
      <c r="Y489" s="20"/>
      <c r="Z489" s="20"/>
      <c r="AD489" s="30"/>
    </row>
    <row r="490" spans="1:30" hidden="1" x14ac:dyDescent="0.25">
      <c r="A490">
        <v>454</v>
      </c>
      <c r="B490" s="15">
        <v>37400</v>
      </c>
      <c r="C490" s="25">
        <f t="shared" si="28"/>
        <v>0.116413399577141</v>
      </c>
      <c r="D490" s="25">
        <f>VLOOKUP(B490,input_BB!$B$19:$L$10000,$D$35,0)</f>
        <v>1083.82</v>
      </c>
      <c r="E490" s="27">
        <f t="shared" si="29"/>
        <v>2.1522569302983456E-2</v>
      </c>
      <c r="F490" s="34">
        <f t="shared" si="31"/>
        <v>2.732727324429618E-2</v>
      </c>
      <c r="G490" s="25">
        <f t="shared" si="30"/>
        <v>3.58916053249798E-2</v>
      </c>
      <c r="I490" s="31">
        <v>37400</v>
      </c>
      <c r="J490" s="20">
        <v>0.116413399577141</v>
      </c>
      <c r="K490" s="20">
        <v>1</v>
      </c>
      <c r="L490" s="20">
        <v>0.123994636096038</v>
      </c>
      <c r="M490" s="20">
        <v>1.06371229034818E-2</v>
      </c>
      <c r="N490" s="20">
        <v>8.7695817229679895E-2</v>
      </c>
      <c r="O490" s="20">
        <v>0.101564405078072</v>
      </c>
      <c r="P490" s="20">
        <v>0.14889007787797201</v>
      </c>
      <c r="Q490" s="20">
        <v>3.58916053249798E-2</v>
      </c>
      <c r="R490" s="20">
        <v>0.491326335489777</v>
      </c>
      <c r="S490" s="20"/>
      <c r="T490" s="20"/>
      <c r="U490" s="20"/>
      <c r="V490" s="20"/>
      <c r="W490" s="20"/>
      <c r="X490" s="20"/>
      <c r="Y490" s="20"/>
      <c r="Z490" s="20"/>
      <c r="AD490" s="30"/>
    </row>
    <row r="491" spans="1:30" hidden="1" x14ac:dyDescent="0.25">
      <c r="A491">
        <v>455</v>
      </c>
      <c r="B491" s="15">
        <v>37407</v>
      </c>
      <c r="C491" s="25">
        <f t="shared" si="28"/>
        <v>0.113915212452412</v>
      </c>
      <c r="D491" s="25">
        <f>VLOOKUP(B491,input_BB!$B$19:$L$10000,$D$35,0)</f>
        <v>1067.1400000000001</v>
      </c>
      <c r="E491" s="27">
        <f t="shared" si="29"/>
        <v>1.6550641777841896E-2</v>
      </c>
      <c r="F491" s="34">
        <f t="shared" si="31"/>
        <v>-3.5650060094524427E-2</v>
      </c>
      <c r="G491" s="25" t="str">
        <f t="shared" si="30"/>
        <v>NA</v>
      </c>
      <c r="I491" s="31">
        <v>37407</v>
      </c>
      <c r="J491" s="20">
        <v>0.113915212452412</v>
      </c>
      <c r="K491" s="20">
        <v>1</v>
      </c>
      <c r="L491" s="20">
        <v>0.10058303201180099</v>
      </c>
      <c r="M491" s="20">
        <v>8.7371308272096194E-3</v>
      </c>
      <c r="N491" s="20">
        <v>0.14202658780022001</v>
      </c>
      <c r="O491" s="20" t="s">
        <v>111</v>
      </c>
      <c r="P491" s="20">
        <v>0.130904231973341</v>
      </c>
      <c r="Q491" s="20" t="s">
        <v>111</v>
      </c>
      <c r="R491" s="20">
        <v>0.61774901738742904</v>
      </c>
      <c r="S491" s="20"/>
      <c r="T491" s="20"/>
      <c r="U491" s="20"/>
      <c r="V491" s="20"/>
      <c r="W491" s="20"/>
      <c r="X491" s="20"/>
      <c r="Y491" s="20"/>
      <c r="Z491" s="20"/>
      <c r="AD491" s="30"/>
    </row>
    <row r="492" spans="1:30" hidden="1" x14ac:dyDescent="0.25">
      <c r="A492">
        <v>456</v>
      </c>
      <c r="B492" s="15">
        <v>37414</v>
      </c>
      <c r="C492" s="25">
        <f t="shared" si="28"/>
        <v>0.115170925855637</v>
      </c>
      <c r="D492" s="25">
        <f>VLOOKUP(B492,input_BB!$B$19:$L$10000,$D$35,0)</f>
        <v>1027.53</v>
      </c>
      <c r="E492" s="27">
        <f t="shared" si="29"/>
        <v>1.9049780441788386E-2</v>
      </c>
      <c r="F492" s="34">
        <f t="shared" si="31"/>
        <v>-5.1936668450480727E-2</v>
      </c>
      <c r="G492" s="25" t="str">
        <f t="shared" si="30"/>
        <v>NA</v>
      </c>
      <c r="I492" s="31">
        <v>37414</v>
      </c>
      <c r="J492" s="20">
        <v>0.115170925855637</v>
      </c>
      <c r="K492" s="20">
        <v>0</v>
      </c>
      <c r="L492" s="20">
        <v>0.14843477068949801</v>
      </c>
      <c r="M492" s="20" t="s">
        <v>111</v>
      </c>
      <c r="N492" s="20">
        <v>9.4776008603724496E-2</v>
      </c>
      <c r="O492" s="20">
        <v>4.7088793745898701E-2</v>
      </c>
      <c r="P492" s="20">
        <v>0.167066043342356</v>
      </c>
      <c r="Q492" s="20" t="s">
        <v>111</v>
      </c>
      <c r="R492" s="20">
        <v>0.54263438361852301</v>
      </c>
      <c r="S492" s="20"/>
      <c r="T492" s="20"/>
      <c r="U492" s="20"/>
      <c r="V492" s="20"/>
      <c r="W492" s="20"/>
      <c r="X492" s="20"/>
      <c r="Y492" s="20"/>
      <c r="Z492" s="20"/>
      <c r="AD492" s="30"/>
    </row>
    <row r="493" spans="1:30" hidden="1" x14ac:dyDescent="0.25">
      <c r="A493">
        <v>457</v>
      </c>
      <c r="B493" s="15">
        <v>37421</v>
      </c>
      <c r="C493" s="25">
        <f t="shared" si="28"/>
        <v>0.384184330701828</v>
      </c>
      <c r="D493" s="25">
        <f>VLOOKUP(B493,input_BB!$B$19:$L$10000,$D$35,0)</f>
        <v>1007.27</v>
      </c>
      <c r="E493" s="27">
        <f t="shared" si="29"/>
        <v>0.5544440825527307</v>
      </c>
      <c r="F493" s="34">
        <f t="shared" si="31"/>
        <v>-5.6103229192046133E-2</v>
      </c>
      <c r="G493" s="25" t="str">
        <f t="shared" si="30"/>
        <v>NA</v>
      </c>
      <c r="I493" s="31">
        <v>37421</v>
      </c>
      <c r="J493" s="20">
        <v>0.384184330701828</v>
      </c>
      <c r="K493" s="20">
        <v>0</v>
      </c>
      <c r="L493" s="20">
        <v>9.1869313246535897E-2</v>
      </c>
      <c r="M493" s="20" t="s">
        <v>111</v>
      </c>
      <c r="N493" s="20">
        <v>8.7142660666708394E-2</v>
      </c>
      <c r="O493" s="20">
        <v>3.5425057629184097E-2</v>
      </c>
      <c r="P493" s="20">
        <v>0.164050907839108</v>
      </c>
      <c r="Q493" s="20" t="s">
        <v>111</v>
      </c>
      <c r="R493" s="20">
        <v>0.62151206061846398</v>
      </c>
      <c r="S493" s="20"/>
      <c r="T493" s="20"/>
      <c r="U493" s="20"/>
      <c r="V493" s="20"/>
      <c r="W493" s="20"/>
      <c r="X493" s="20"/>
      <c r="Y493" s="20"/>
      <c r="Z493" s="20"/>
      <c r="AD493" s="30"/>
    </row>
    <row r="494" spans="1:30" hidden="1" x14ac:dyDescent="0.25">
      <c r="A494">
        <v>458</v>
      </c>
      <c r="B494" s="15">
        <v>37428</v>
      </c>
      <c r="C494" s="25">
        <f t="shared" si="28"/>
        <v>0.55677545070648204</v>
      </c>
      <c r="D494" s="25">
        <f>VLOOKUP(B494,input_BB!$B$19:$L$10000,$D$35,0)</f>
        <v>989.14</v>
      </c>
      <c r="E494" s="27">
        <f t="shared" si="29"/>
        <v>0.89793738281510971</v>
      </c>
      <c r="F494" s="34">
        <f t="shared" si="31"/>
        <v>-3.7361439568674326E-2</v>
      </c>
      <c r="G494" s="25" t="str">
        <f t="shared" si="30"/>
        <v>NA</v>
      </c>
      <c r="I494" s="31">
        <v>37428</v>
      </c>
      <c r="J494" s="20">
        <v>0.55677545070648204</v>
      </c>
      <c r="K494" s="20">
        <v>0</v>
      </c>
      <c r="L494" s="20">
        <v>9.2453215775605294E-2</v>
      </c>
      <c r="M494" s="20" t="s">
        <v>111</v>
      </c>
      <c r="N494" s="20">
        <v>8.7630449119437306E-2</v>
      </c>
      <c r="O494" s="20">
        <v>3.6273429166805503E-2</v>
      </c>
      <c r="P494" s="20">
        <v>0.16247254706077299</v>
      </c>
      <c r="Q494" s="20" t="s">
        <v>111</v>
      </c>
      <c r="R494" s="20">
        <v>0.62117035887737904</v>
      </c>
      <c r="S494" s="20"/>
      <c r="T494" s="20"/>
      <c r="U494" s="20"/>
      <c r="V494" s="20"/>
      <c r="W494" s="20"/>
      <c r="X494" s="20"/>
      <c r="Y494" s="20"/>
      <c r="Z494" s="20"/>
      <c r="AD494" s="30"/>
    </row>
    <row r="495" spans="1:30" hidden="1" x14ac:dyDescent="0.25">
      <c r="A495">
        <v>459</v>
      </c>
      <c r="B495" s="15">
        <v>37435</v>
      </c>
      <c r="C495" s="25">
        <f t="shared" si="28"/>
        <v>0.56414693593978904</v>
      </c>
      <c r="D495" s="25">
        <f>VLOOKUP(B495,input_BB!$B$19:$L$10000,$D$35,0)</f>
        <v>989.81</v>
      </c>
      <c r="E495" s="27">
        <f t="shared" si="29"/>
        <v>0.91260821750553722</v>
      </c>
      <c r="F495" s="34">
        <f t="shared" si="31"/>
        <v>-1.7333981951214716E-2</v>
      </c>
      <c r="G495" s="25">
        <f t="shared" si="30"/>
        <v>6.7982610805445903E-2</v>
      </c>
      <c r="I495" s="31">
        <v>37435</v>
      </c>
      <c r="J495" s="20">
        <v>0.56414693593978904</v>
      </c>
      <c r="K495" s="20">
        <v>1</v>
      </c>
      <c r="L495" s="20">
        <v>9.6383255476338997E-2</v>
      </c>
      <c r="M495" s="20" t="s">
        <v>111</v>
      </c>
      <c r="N495" s="20">
        <v>7.9805533643236601E-2</v>
      </c>
      <c r="O495" s="20" t="s">
        <v>111</v>
      </c>
      <c r="P495" s="20">
        <v>0.22465988167730599</v>
      </c>
      <c r="Q495" s="20">
        <v>6.7982610805445903E-2</v>
      </c>
      <c r="R495" s="20">
        <v>0.53116871839767299</v>
      </c>
      <c r="S495" s="20"/>
      <c r="T495" s="20"/>
      <c r="U495" s="20"/>
      <c r="V495" s="20"/>
      <c r="W495" s="20"/>
      <c r="X495" s="20"/>
      <c r="Y495" s="20"/>
      <c r="Z495" s="20"/>
      <c r="AD495" s="30"/>
    </row>
    <row r="496" spans="1:30" hidden="1" x14ac:dyDescent="0.25">
      <c r="A496">
        <v>460</v>
      </c>
      <c r="B496" s="15">
        <v>37442</v>
      </c>
      <c r="C496" s="25">
        <f t="shared" si="28"/>
        <v>0.42740526795387301</v>
      </c>
      <c r="D496" s="25">
        <f>VLOOKUP(B496,input_BB!$B$19:$L$10000,$D$35,0)</f>
        <v>989.03</v>
      </c>
      <c r="E496" s="27">
        <f t="shared" si="29"/>
        <v>0.64046300621889496</v>
      </c>
      <c r="F496" s="34">
        <f t="shared" si="31"/>
        <v>-1.1120771579353761E-4</v>
      </c>
      <c r="G496" s="25">
        <f t="shared" si="30"/>
        <v>4.6360502442910498E-2</v>
      </c>
      <c r="I496" s="31">
        <v>37442</v>
      </c>
      <c r="J496" s="20">
        <v>0.42740526795387301</v>
      </c>
      <c r="K496" s="20">
        <v>1</v>
      </c>
      <c r="L496" s="20">
        <v>7.5444935869594096E-2</v>
      </c>
      <c r="M496" s="20" t="s">
        <v>111</v>
      </c>
      <c r="N496" s="20">
        <v>7.5668441028096903E-2</v>
      </c>
      <c r="O496" s="20">
        <v>4.0447018882949097E-2</v>
      </c>
      <c r="P496" s="20">
        <v>0.22612379734606</v>
      </c>
      <c r="Q496" s="20">
        <v>4.6360502442910498E-2</v>
      </c>
      <c r="R496" s="20">
        <v>0.53595530443038897</v>
      </c>
      <c r="S496" s="20"/>
      <c r="T496" s="20"/>
      <c r="U496" s="20"/>
      <c r="V496" s="20"/>
      <c r="W496" s="20"/>
      <c r="X496" s="20"/>
      <c r="Y496" s="20"/>
      <c r="Z496" s="20"/>
      <c r="AD496" s="30"/>
    </row>
    <row r="497" spans="1:30" hidden="1" x14ac:dyDescent="0.25">
      <c r="A497">
        <v>461</v>
      </c>
      <c r="B497" s="15">
        <v>37449</v>
      </c>
      <c r="C497" s="25">
        <f t="shared" si="28"/>
        <v>0.23965522646904</v>
      </c>
      <c r="D497" s="25">
        <f>VLOOKUP(B497,input_BB!$B$19:$L$10000,$D$35,0)</f>
        <v>921.39</v>
      </c>
      <c r="E497" s="27">
        <f t="shared" si="29"/>
        <v>0.26680020495609047</v>
      </c>
      <c r="F497" s="34">
        <f t="shared" si="31"/>
        <v>-6.9124377405764714E-2</v>
      </c>
      <c r="G497" s="25" t="str">
        <f t="shared" si="30"/>
        <v>NA</v>
      </c>
      <c r="I497" s="31">
        <v>37449</v>
      </c>
      <c r="J497" s="20">
        <v>0.23965522646904</v>
      </c>
      <c r="K497" s="20">
        <v>1</v>
      </c>
      <c r="L497" s="20">
        <v>5.1606763854985999E-2</v>
      </c>
      <c r="M497" s="20" t="s">
        <v>111</v>
      </c>
      <c r="N497" s="20">
        <v>6.4234787712463104E-2</v>
      </c>
      <c r="O497" s="20">
        <v>2.37543264528574E-2</v>
      </c>
      <c r="P497" s="20">
        <v>0.264541852729205</v>
      </c>
      <c r="Q497" s="20" t="s">
        <v>111</v>
      </c>
      <c r="R497" s="20">
        <v>0.59586226925048902</v>
      </c>
      <c r="S497" s="20"/>
      <c r="T497" s="20"/>
      <c r="U497" s="20"/>
      <c r="V497" s="20"/>
      <c r="W497" s="20"/>
      <c r="X497" s="20"/>
      <c r="Y497" s="20"/>
      <c r="Z497" s="20"/>
      <c r="AD497" s="30"/>
    </row>
    <row r="498" spans="1:30" hidden="1" x14ac:dyDescent="0.25">
      <c r="A498">
        <v>462</v>
      </c>
      <c r="B498" s="15">
        <v>37456</v>
      </c>
      <c r="C498" s="25">
        <f t="shared" si="28"/>
        <v>0.160763069987297</v>
      </c>
      <c r="D498" s="25">
        <f>VLOOKUP(B498,input_BB!$B$19:$L$10000,$D$35,0)</f>
        <v>847.76</v>
      </c>
      <c r="E498" s="27">
        <f t="shared" si="29"/>
        <v>0.10978791374435723</v>
      </c>
      <c r="F498" s="34">
        <f t="shared" si="31"/>
        <v>-0.14283692102362922</v>
      </c>
      <c r="G498" s="25" t="str">
        <f t="shared" si="30"/>
        <v>NA</v>
      </c>
      <c r="I498" s="31">
        <v>37456</v>
      </c>
      <c r="J498" s="20">
        <v>0.160763069987297</v>
      </c>
      <c r="K498" s="20">
        <v>0</v>
      </c>
      <c r="L498" s="20">
        <v>0.12269026925028501</v>
      </c>
      <c r="M498" s="20" t="s">
        <v>111</v>
      </c>
      <c r="N498" s="20">
        <v>5.6391571301985501E-2</v>
      </c>
      <c r="O498" s="20" t="s">
        <v>111</v>
      </c>
      <c r="P498" s="20">
        <v>0.28664528004759299</v>
      </c>
      <c r="Q498" s="20" t="s">
        <v>111</v>
      </c>
      <c r="R498" s="20">
        <v>0.53427287940013701</v>
      </c>
      <c r="S498" s="20"/>
      <c r="T498" s="20"/>
      <c r="U498" s="20"/>
      <c r="V498" s="20"/>
      <c r="W498" s="20"/>
      <c r="X498" s="20"/>
      <c r="Y498" s="20"/>
      <c r="Z498" s="20"/>
      <c r="AD498" s="30"/>
    </row>
    <row r="499" spans="1:30" hidden="1" x14ac:dyDescent="0.25">
      <c r="A499">
        <v>463</v>
      </c>
      <c r="B499" s="15">
        <v>37463</v>
      </c>
      <c r="C499" s="25">
        <f t="shared" si="28"/>
        <v>0.19431181252002699</v>
      </c>
      <c r="D499" s="25">
        <f>VLOOKUP(B499,input_BB!$B$19:$L$10000,$D$35,0)</f>
        <v>852.84</v>
      </c>
      <c r="E499" s="27">
        <f t="shared" si="29"/>
        <v>0.17655709799850383</v>
      </c>
      <c r="F499" s="34">
        <f t="shared" si="31"/>
        <v>-7.4398463191482356E-2</v>
      </c>
      <c r="G499" s="25">
        <f t="shared" si="30"/>
        <v>4.63271891149937E-2</v>
      </c>
      <c r="I499" s="31">
        <v>37463</v>
      </c>
      <c r="J499" s="20">
        <v>0.19431181252002699</v>
      </c>
      <c r="K499" s="20">
        <v>0</v>
      </c>
      <c r="L499" s="20">
        <v>5.2167289239076202E-2</v>
      </c>
      <c r="M499" s="20" t="s">
        <v>111</v>
      </c>
      <c r="N499" s="20">
        <v>6.3548028348833094E-2</v>
      </c>
      <c r="O499" s="20">
        <v>2.6774107674673499E-2</v>
      </c>
      <c r="P499" s="20">
        <v>0.42525179942866198</v>
      </c>
      <c r="Q499" s="20">
        <v>4.63271891149937E-2</v>
      </c>
      <c r="R499" s="20">
        <v>0.385931586193761</v>
      </c>
      <c r="S499" s="20"/>
      <c r="T499" s="20"/>
      <c r="U499" s="20"/>
      <c r="V499" s="20"/>
      <c r="W499" s="20"/>
      <c r="X499" s="20"/>
      <c r="Y499" s="20"/>
      <c r="Z499" s="20"/>
      <c r="AD499" s="30"/>
    </row>
    <row r="500" spans="1:30" hidden="1" x14ac:dyDescent="0.25">
      <c r="A500">
        <v>464</v>
      </c>
      <c r="B500" s="15">
        <v>37470</v>
      </c>
      <c r="C500" s="25">
        <f t="shared" si="28"/>
        <v>0.18129569292068501</v>
      </c>
      <c r="D500" s="25">
        <f>VLOOKUP(B500,input_BB!$B$19:$L$10000,$D$35,0)</f>
        <v>864.24</v>
      </c>
      <c r="E500" s="27">
        <f t="shared" si="29"/>
        <v>0.15065223175934128</v>
      </c>
      <c r="F500" s="34">
        <f t="shared" si="31"/>
        <v>1.943946399924501E-2</v>
      </c>
      <c r="G500" s="25" t="str">
        <f t="shared" si="30"/>
        <v>NA</v>
      </c>
      <c r="I500" s="31">
        <v>37470</v>
      </c>
      <c r="J500" s="20">
        <v>0.18129569292068501</v>
      </c>
      <c r="K500" s="20">
        <v>0</v>
      </c>
      <c r="L500" s="20">
        <v>5.7458243375405602E-2</v>
      </c>
      <c r="M500" s="20" t="s">
        <v>111</v>
      </c>
      <c r="N500" s="20">
        <v>5.1759077084879097E-2</v>
      </c>
      <c r="O500" s="20">
        <v>2.7600804316357402E-2</v>
      </c>
      <c r="P500" s="20">
        <v>0.37956640739122299</v>
      </c>
      <c r="Q500" s="20" t="s">
        <v>111</v>
      </c>
      <c r="R500" s="20">
        <v>0.48361546783213499</v>
      </c>
      <c r="S500" s="20"/>
      <c r="T500" s="20"/>
      <c r="U500" s="20"/>
      <c r="V500" s="20"/>
      <c r="W500" s="20"/>
      <c r="X500" s="20"/>
      <c r="Y500" s="20"/>
      <c r="Z500" s="20"/>
      <c r="AD500" s="30"/>
    </row>
    <row r="501" spans="1:30" hidden="1" x14ac:dyDescent="0.25">
      <c r="A501">
        <v>465</v>
      </c>
      <c r="B501" s="15">
        <v>37477</v>
      </c>
      <c r="C501" s="25">
        <f t="shared" si="28"/>
        <v>0.17027507722377799</v>
      </c>
      <c r="D501" s="25">
        <f>VLOOKUP(B501,input_BB!$B$19:$L$10000,$D$35,0)</f>
        <v>908.64</v>
      </c>
      <c r="E501" s="27">
        <f t="shared" si="29"/>
        <v>0.12871884575111622</v>
      </c>
      <c r="F501" s="34">
        <f t="shared" si="31"/>
        <v>6.5428450823131978E-2</v>
      </c>
      <c r="G501" s="25">
        <f t="shared" si="30"/>
        <v>4.7565226097784602E-2</v>
      </c>
      <c r="I501" s="31">
        <v>37477</v>
      </c>
      <c r="J501" s="20">
        <v>0.17027507722377799</v>
      </c>
      <c r="K501" s="20">
        <v>0</v>
      </c>
      <c r="L501" s="20">
        <v>5.6919292633848199E-2</v>
      </c>
      <c r="M501" s="20" t="s">
        <v>111</v>
      </c>
      <c r="N501" s="20">
        <v>5.1297638530810097E-2</v>
      </c>
      <c r="O501" s="20">
        <v>2.7399124639544699E-2</v>
      </c>
      <c r="P501" s="20">
        <v>0.35120715179418699</v>
      </c>
      <c r="Q501" s="20">
        <v>4.7565226097784602E-2</v>
      </c>
      <c r="R501" s="20">
        <v>0.465611566303825</v>
      </c>
      <c r="S501" s="20"/>
      <c r="T501" s="20"/>
      <c r="U501" s="20"/>
      <c r="V501" s="20"/>
      <c r="W501" s="20"/>
      <c r="X501" s="20"/>
      <c r="Y501" s="20"/>
      <c r="Z501" s="20"/>
      <c r="AD501" s="30"/>
    </row>
    <row r="502" spans="1:30" hidden="1" x14ac:dyDescent="0.25">
      <c r="A502">
        <v>466</v>
      </c>
      <c r="B502" s="15">
        <v>37484</v>
      </c>
      <c r="C502" s="25">
        <f t="shared" si="28"/>
        <v>0.16600432991981501</v>
      </c>
      <c r="D502" s="25">
        <f>VLOOKUP(B502,input_BB!$B$19:$L$10000,$D$35,0)</f>
        <v>928.77</v>
      </c>
      <c r="E502" s="27">
        <f t="shared" si="29"/>
        <v>0.12021914376189832</v>
      </c>
      <c r="F502" s="34">
        <f t="shared" si="31"/>
        <v>7.4666759233546154E-2</v>
      </c>
      <c r="G502" s="25" t="str">
        <f t="shared" si="30"/>
        <v>NA</v>
      </c>
      <c r="I502" s="31">
        <v>37484</v>
      </c>
      <c r="J502" s="20">
        <v>0.16600432991981501</v>
      </c>
      <c r="K502" s="20">
        <v>0</v>
      </c>
      <c r="L502" s="20">
        <v>5.7675982696508303E-2</v>
      </c>
      <c r="M502" s="20" t="s">
        <v>111</v>
      </c>
      <c r="N502" s="20">
        <v>5.2004389367930302E-2</v>
      </c>
      <c r="O502" s="20">
        <v>2.91942877425624E-2</v>
      </c>
      <c r="P502" s="20">
        <v>0.32840691206978101</v>
      </c>
      <c r="Q502" s="20" t="s">
        <v>111</v>
      </c>
      <c r="R502" s="20">
        <v>0.53271842812321801</v>
      </c>
      <c r="S502" s="20"/>
      <c r="T502" s="20"/>
      <c r="U502" s="20"/>
      <c r="V502" s="20"/>
      <c r="W502" s="20"/>
      <c r="X502" s="20"/>
      <c r="Y502" s="20"/>
      <c r="Z502" s="20"/>
      <c r="AD502" s="30"/>
    </row>
    <row r="503" spans="1:30" hidden="1" x14ac:dyDescent="0.25">
      <c r="A503">
        <v>467</v>
      </c>
      <c r="B503" s="15">
        <v>37491</v>
      </c>
      <c r="C503" s="25">
        <f t="shared" si="28"/>
        <v>0.15166646242141699</v>
      </c>
      <c r="D503" s="25">
        <f>VLOOKUP(B503,input_BB!$B$19:$L$10000,$D$35,0)</f>
        <v>940.86</v>
      </c>
      <c r="E503" s="27">
        <f t="shared" si="29"/>
        <v>9.1683716066564794E-2</v>
      </c>
      <c r="F503" s="34">
        <f t="shared" si="31"/>
        <v>3.5459587955626093E-2</v>
      </c>
      <c r="G503" s="25">
        <f t="shared" si="30"/>
        <v>5.8253504999002101E-2</v>
      </c>
      <c r="I503" s="31">
        <v>37491</v>
      </c>
      <c r="J503" s="20">
        <v>0.15166646242141699</v>
      </c>
      <c r="K503" s="20">
        <v>0</v>
      </c>
      <c r="L503" s="20">
        <v>4.2525491219733799E-2</v>
      </c>
      <c r="M503" s="20" t="s">
        <v>111</v>
      </c>
      <c r="N503" s="20">
        <v>5.2790368277379603E-2</v>
      </c>
      <c r="O503" s="20" t="s">
        <v>111</v>
      </c>
      <c r="P503" s="20">
        <v>0.27758963217375499</v>
      </c>
      <c r="Q503" s="20">
        <v>5.8253504999002101E-2</v>
      </c>
      <c r="R503" s="20">
        <v>0.56884100333012899</v>
      </c>
      <c r="S503" s="20"/>
      <c r="T503" s="20"/>
      <c r="U503" s="20"/>
      <c r="V503" s="20"/>
      <c r="W503" s="20"/>
      <c r="X503" s="20"/>
      <c r="Y503" s="20"/>
      <c r="Z503" s="20"/>
      <c r="AD503" s="30"/>
    </row>
    <row r="504" spans="1:30" hidden="1" x14ac:dyDescent="0.25">
      <c r="A504">
        <v>468</v>
      </c>
      <c r="B504" s="15">
        <v>37498</v>
      </c>
      <c r="C504" s="25">
        <f t="shared" si="28"/>
        <v>0.14871403574943501</v>
      </c>
      <c r="D504" s="25">
        <f>VLOOKUP(B504,input_BB!$B$19:$L$10000,$D$35,0)</f>
        <v>916.07</v>
      </c>
      <c r="E504" s="27">
        <f t="shared" si="29"/>
        <v>8.5807754537869596E-2</v>
      </c>
      <c r="F504" s="34">
        <f t="shared" si="31"/>
        <v>-1.3673998944841004E-2</v>
      </c>
      <c r="G504" s="25">
        <f t="shared" si="30"/>
        <v>3.80498514981054E-2</v>
      </c>
      <c r="I504" s="31">
        <v>37498</v>
      </c>
      <c r="J504" s="20">
        <v>0.14871403574943501</v>
      </c>
      <c r="K504" s="20">
        <v>0</v>
      </c>
      <c r="L504" s="20">
        <v>3.4299546119616602E-2</v>
      </c>
      <c r="M504" s="20" t="s">
        <v>111</v>
      </c>
      <c r="N504" s="20">
        <v>4.8486095974713601E-2</v>
      </c>
      <c r="O504" s="20">
        <v>2.3905951287830001E-2</v>
      </c>
      <c r="P504" s="20">
        <v>0.25652476166829402</v>
      </c>
      <c r="Q504" s="20">
        <v>3.80498514981054E-2</v>
      </c>
      <c r="R504" s="20">
        <v>0.59873379345144095</v>
      </c>
      <c r="S504" s="20"/>
      <c r="T504" s="20"/>
      <c r="U504" s="20"/>
      <c r="V504" s="20"/>
      <c r="W504" s="20"/>
      <c r="X504" s="20"/>
      <c r="Y504" s="20"/>
      <c r="Z504" s="20"/>
      <c r="AD504" s="30"/>
    </row>
    <row r="505" spans="1:30" hidden="1" x14ac:dyDescent="0.25">
      <c r="A505">
        <v>469</v>
      </c>
      <c r="B505" s="15">
        <v>37505</v>
      </c>
      <c r="C505" s="25">
        <f t="shared" si="28"/>
        <v>0.14621140062808999</v>
      </c>
      <c r="D505" s="25">
        <f>VLOOKUP(B505,input_BB!$B$19:$L$10000,$D$35,0)</f>
        <v>893.92</v>
      </c>
      <c r="E505" s="27">
        <f t="shared" si="29"/>
        <v>8.0826974546638536E-2</v>
      </c>
      <c r="F505" s="34">
        <f t="shared" si="31"/>
        <v>-4.989052568926311E-2</v>
      </c>
      <c r="G505" s="25">
        <f t="shared" si="30"/>
        <v>3.8030667631276001E-2</v>
      </c>
      <c r="I505" s="31">
        <v>37505</v>
      </c>
      <c r="J505" s="20">
        <v>0.14621140062808999</v>
      </c>
      <c r="K505" s="20">
        <v>1</v>
      </c>
      <c r="L505" s="20">
        <v>3.4251103229027198E-2</v>
      </c>
      <c r="M505" s="20" t="s">
        <v>111</v>
      </c>
      <c r="N505" s="20">
        <v>4.8441134267593798E-2</v>
      </c>
      <c r="O505" s="20">
        <v>2.3934236486815801E-2</v>
      </c>
      <c r="P505" s="20">
        <v>0.239706810164526</v>
      </c>
      <c r="Q505" s="20">
        <v>3.8030667631276001E-2</v>
      </c>
      <c r="R505" s="20">
        <v>0.61563604822076101</v>
      </c>
      <c r="S505" s="20"/>
      <c r="T505" s="20"/>
      <c r="U505" s="20"/>
      <c r="V505" s="20"/>
      <c r="W505" s="20"/>
      <c r="X505" s="20"/>
      <c r="Y505" s="20"/>
      <c r="Z505" s="20"/>
      <c r="AD505" s="30"/>
    </row>
    <row r="506" spans="1:30" hidden="1" x14ac:dyDescent="0.25">
      <c r="A506">
        <v>470</v>
      </c>
      <c r="B506" s="15">
        <v>37512</v>
      </c>
      <c r="C506" s="25">
        <f t="shared" si="28"/>
        <v>0.144216254353523</v>
      </c>
      <c r="D506" s="25">
        <f>VLOOKUP(B506,input_BB!$B$19:$L$10000,$D$35,0)</f>
        <v>889.81</v>
      </c>
      <c r="E506" s="27">
        <f t="shared" si="29"/>
        <v>7.6856206071767269E-2</v>
      </c>
      <c r="F506" s="34">
        <f t="shared" si="31"/>
        <v>-2.866593164277853E-2</v>
      </c>
      <c r="G506" s="25">
        <f t="shared" si="30"/>
        <v>4.4230475005684E-2</v>
      </c>
      <c r="I506" s="31">
        <v>37512</v>
      </c>
      <c r="J506" s="20">
        <v>0.144216254353523</v>
      </c>
      <c r="K506" s="20">
        <v>1</v>
      </c>
      <c r="L506" s="20">
        <v>4.2961155281327698E-2</v>
      </c>
      <c r="M506" s="20" t="s">
        <v>111</v>
      </c>
      <c r="N506" s="20">
        <v>4.2092511353654903E-2</v>
      </c>
      <c r="O506" s="20" t="s">
        <v>111</v>
      </c>
      <c r="P506" s="20">
        <v>0.21452063904614899</v>
      </c>
      <c r="Q506" s="20">
        <v>4.4230475005684E-2</v>
      </c>
      <c r="R506" s="20">
        <v>0.65619521931318403</v>
      </c>
      <c r="S506" s="20"/>
      <c r="T506" s="20"/>
      <c r="U506" s="20"/>
      <c r="V506" s="20"/>
      <c r="W506" s="20"/>
      <c r="X506" s="20"/>
      <c r="Y506" s="20"/>
      <c r="Z506" s="20"/>
      <c r="AD506" s="30"/>
    </row>
    <row r="507" spans="1:30" hidden="1" x14ac:dyDescent="0.25">
      <c r="A507">
        <v>471</v>
      </c>
      <c r="B507" s="15">
        <v>37519</v>
      </c>
      <c r="C507" s="25">
        <f t="shared" si="28"/>
        <v>0.15353080630302399</v>
      </c>
      <c r="D507" s="25">
        <f>VLOOKUP(B507,input_BB!$B$19:$L$10000,$D$35,0)</f>
        <v>845.39</v>
      </c>
      <c r="E507" s="27">
        <f t="shared" si="29"/>
        <v>9.5394159759727537E-2</v>
      </c>
      <c r="F507" s="34">
        <f t="shared" si="31"/>
        <v>-5.4288974404868462E-2</v>
      </c>
      <c r="G507" s="25">
        <f t="shared" si="30"/>
        <v>7.0301573295694406E-2</v>
      </c>
      <c r="I507" s="31">
        <v>37519</v>
      </c>
      <c r="J507" s="20">
        <v>0.15353080630302399</v>
      </c>
      <c r="K507" s="20">
        <v>1</v>
      </c>
      <c r="L507" s="20">
        <v>3.9540407400134897E-2</v>
      </c>
      <c r="M507" s="20" t="s">
        <v>111</v>
      </c>
      <c r="N507" s="20">
        <v>9.1971466835371302E-2</v>
      </c>
      <c r="O507" s="20" t="s">
        <v>111</v>
      </c>
      <c r="P507" s="20">
        <v>0.275566724397518</v>
      </c>
      <c r="Q507" s="20">
        <v>7.0301573295694406E-2</v>
      </c>
      <c r="R507" s="20">
        <v>0.52261982807128105</v>
      </c>
      <c r="S507" s="20"/>
      <c r="T507" s="20"/>
      <c r="U507" s="20"/>
      <c r="V507" s="20"/>
      <c r="W507" s="20"/>
      <c r="X507" s="20"/>
      <c r="Y507" s="20"/>
      <c r="Z507" s="20"/>
      <c r="AD507" s="30"/>
    </row>
    <row r="508" spans="1:30" hidden="1" x14ac:dyDescent="0.25">
      <c r="A508">
        <v>472</v>
      </c>
      <c r="B508" s="15">
        <v>37526</v>
      </c>
      <c r="C508" s="25">
        <f t="shared" si="28"/>
        <v>0.25089031457901001</v>
      </c>
      <c r="D508" s="25">
        <f>VLOOKUP(B508,input_BB!$B$19:$L$10000,$D$35,0)</f>
        <v>827.37</v>
      </c>
      <c r="E508" s="27">
        <f t="shared" si="29"/>
        <v>0.28916043700932798</v>
      </c>
      <c r="F508" s="34">
        <f t="shared" si="31"/>
        <v>-7.0172283970735272E-2</v>
      </c>
      <c r="G508" s="25">
        <f t="shared" si="30"/>
        <v>5.6597668457899597E-2</v>
      </c>
      <c r="I508" s="31">
        <v>37526</v>
      </c>
      <c r="J508" s="20">
        <v>0.25089031457901001</v>
      </c>
      <c r="K508" s="20">
        <v>0</v>
      </c>
      <c r="L508" s="20">
        <v>6.5392699501820598E-2</v>
      </c>
      <c r="M508" s="20" t="s">
        <v>111</v>
      </c>
      <c r="N508" s="20">
        <v>0.10834627711208999</v>
      </c>
      <c r="O508" s="20" t="s">
        <v>111</v>
      </c>
      <c r="P508" s="20">
        <v>0.36450934490697601</v>
      </c>
      <c r="Q508" s="20">
        <v>5.6597668457899597E-2</v>
      </c>
      <c r="R508" s="20">
        <v>0.40515401002121398</v>
      </c>
      <c r="S508" s="20"/>
      <c r="T508" s="20"/>
      <c r="U508" s="20"/>
      <c r="V508" s="20"/>
      <c r="W508" s="20"/>
      <c r="X508" s="20"/>
      <c r="Y508" s="20"/>
      <c r="Z508" s="20"/>
      <c r="AD508" s="30"/>
    </row>
    <row r="509" spans="1:30" hidden="1" x14ac:dyDescent="0.25">
      <c r="A509">
        <v>473</v>
      </c>
      <c r="B509" s="15">
        <v>37533</v>
      </c>
      <c r="C509" s="25">
        <f t="shared" si="28"/>
        <v>0.57381415367126498</v>
      </c>
      <c r="D509" s="25">
        <f>VLOOKUP(B509,input_BB!$B$19:$L$10000,$D$35,0)</f>
        <v>800.58</v>
      </c>
      <c r="E509" s="27">
        <f t="shared" si="29"/>
        <v>0.93184805164561424</v>
      </c>
      <c r="F509" s="34">
        <f t="shared" si="31"/>
        <v>-5.3005121896402829E-2</v>
      </c>
      <c r="G509" s="25" t="str">
        <f t="shared" si="30"/>
        <v>NA</v>
      </c>
      <c r="I509" s="31">
        <v>37533</v>
      </c>
      <c r="J509" s="20">
        <v>0.57381415367126498</v>
      </c>
      <c r="K509" s="20">
        <v>0</v>
      </c>
      <c r="L509" s="20">
        <v>3.9967799949243203E-2</v>
      </c>
      <c r="M509" s="20" t="s">
        <v>111</v>
      </c>
      <c r="N509" s="20">
        <v>4.6595214661361399E-2</v>
      </c>
      <c r="O509" s="20" t="s">
        <v>111</v>
      </c>
      <c r="P509" s="20">
        <v>0.55370640221919398</v>
      </c>
      <c r="Q509" s="20" t="s">
        <v>111</v>
      </c>
      <c r="R509" s="20">
        <v>0.35973058317020201</v>
      </c>
      <c r="S509" s="20"/>
      <c r="T509" s="20"/>
      <c r="U509" s="20"/>
      <c r="V509" s="20"/>
      <c r="W509" s="20"/>
      <c r="X509" s="20"/>
      <c r="Y509" s="20"/>
      <c r="Z509" s="20"/>
      <c r="AD509" s="30"/>
    </row>
    <row r="510" spans="1:30" hidden="1" x14ac:dyDescent="0.25">
      <c r="A510">
        <v>474</v>
      </c>
      <c r="B510" s="15">
        <v>37540</v>
      </c>
      <c r="C510" s="25">
        <f t="shared" si="28"/>
        <v>0.44378769397735601</v>
      </c>
      <c r="D510" s="25">
        <f>VLOOKUP(B510,input_BB!$B$19:$L$10000,$D$35,0)</f>
        <v>835.32</v>
      </c>
      <c r="E510" s="27">
        <f t="shared" si="29"/>
        <v>0.6730675433524318</v>
      </c>
      <c r="F510" s="34">
        <f t="shared" si="31"/>
        <v>9.6087602886254508E-3</v>
      </c>
      <c r="G510" s="25">
        <f t="shared" si="30"/>
        <v>1.33442664745321E-2</v>
      </c>
      <c r="I510" s="31">
        <v>37540</v>
      </c>
      <c r="J510" s="20">
        <v>0.44378769397735601</v>
      </c>
      <c r="K510" s="20">
        <v>0</v>
      </c>
      <c r="L510" s="20">
        <v>2.2472619206827801E-2</v>
      </c>
      <c r="M510" s="20" t="s">
        <v>111</v>
      </c>
      <c r="N510" s="20">
        <v>6.0490689801869002E-2</v>
      </c>
      <c r="O510" s="20">
        <v>1.8673969031442399E-2</v>
      </c>
      <c r="P510" s="20">
        <v>0.470849818066086</v>
      </c>
      <c r="Q510" s="20">
        <v>1.33442664745321E-2</v>
      </c>
      <c r="R510" s="20">
        <v>0.41416863741924298</v>
      </c>
      <c r="S510" s="20"/>
      <c r="T510" s="20"/>
      <c r="U510" s="20"/>
      <c r="V510" s="20"/>
      <c r="W510" s="20"/>
      <c r="X510" s="20"/>
      <c r="Y510" s="20"/>
      <c r="Z510" s="20"/>
      <c r="AD510" s="30"/>
    </row>
    <row r="511" spans="1:30" hidden="1" x14ac:dyDescent="0.25">
      <c r="A511">
        <v>475</v>
      </c>
      <c r="B511" s="15">
        <v>37547</v>
      </c>
      <c r="C511" s="25">
        <f t="shared" si="28"/>
        <v>0.16299688816070601</v>
      </c>
      <c r="D511" s="25">
        <f>VLOOKUP(B511,input_BB!$B$19:$L$10000,$D$35,0)</f>
        <v>884.39</v>
      </c>
      <c r="E511" s="27">
        <f t="shared" si="29"/>
        <v>0.11423369042481245</v>
      </c>
      <c r="F511" s="34">
        <f t="shared" si="31"/>
        <v>0.10468660221339521</v>
      </c>
      <c r="G511" s="25" t="str">
        <f t="shared" si="30"/>
        <v>NA</v>
      </c>
      <c r="I511" s="31">
        <v>37547</v>
      </c>
      <c r="J511" s="20">
        <v>0.16299688816070601</v>
      </c>
      <c r="K511" s="20">
        <v>0</v>
      </c>
      <c r="L511" s="20">
        <v>4.8343027783862097E-2</v>
      </c>
      <c r="M511" s="20" t="s">
        <v>111</v>
      </c>
      <c r="N511" s="20">
        <v>4.1798605733406297E-2</v>
      </c>
      <c r="O511" s="20">
        <v>4.1197035818923901E-2</v>
      </c>
      <c r="P511" s="20">
        <v>0.484504728878621</v>
      </c>
      <c r="Q511" s="20" t="s">
        <v>111</v>
      </c>
      <c r="R511" s="20">
        <v>0.38415660178518701</v>
      </c>
      <c r="S511" s="20"/>
      <c r="T511" s="20"/>
      <c r="U511" s="20"/>
      <c r="V511" s="20"/>
      <c r="W511" s="20"/>
      <c r="X511" s="20"/>
      <c r="Y511" s="20"/>
      <c r="Z511" s="20"/>
      <c r="AD511" s="30"/>
    </row>
    <row r="512" spans="1:30" hidden="1" x14ac:dyDescent="0.25">
      <c r="A512">
        <v>476</v>
      </c>
      <c r="B512" s="15">
        <v>37554</v>
      </c>
      <c r="C512" s="25">
        <f t="shared" si="28"/>
        <v>0.16872096061706501</v>
      </c>
      <c r="D512" s="25">
        <f>VLOOKUP(B512,input_BB!$B$19:$L$10000,$D$35,0)</f>
        <v>897.65</v>
      </c>
      <c r="E512" s="27">
        <f t="shared" si="29"/>
        <v>0.12562582079005208</v>
      </c>
      <c r="F512" s="34">
        <f t="shared" si="31"/>
        <v>7.4618110424747419E-2</v>
      </c>
      <c r="G512" s="25">
        <f t="shared" si="30"/>
        <v>5.6973635045763603E-2</v>
      </c>
      <c r="I512" s="31">
        <v>37554</v>
      </c>
      <c r="J512" s="20">
        <v>0.16872096061706501</v>
      </c>
      <c r="K512" s="20">
        <v>0</v>
      </c>
      <c r="L512" s="20">
        <v>4.4282418125784803E-2</v>
      </c>
      <c r="M512" s="20" t="s">
        <v>111</v>
      </c>
      <c r="N512" s="20">
        <v>6.3927254420021701E-2</v>
      </c>
      <c r="O512" s="20" t="s">
        <v>111</v>
      </c>
      <c r="P512" s="20">
        <v>0.441469129436936</v>
      </c>
      <c r="Q512" s="20">
        <v>5.6973635045763603E-2</v>
      </c>
      <c r="R512" s="20">
        <v>0.39334756297149398</v>
      </c>
      <c r="S512" s="20"/>
      <c r="T512" s="20"/>
      <c r="U512" s="20"/>
      <c r="V512" s="20"/>
      <c r="W512" s="20"/>
      <c r="X512" s="20"/>
      <c r="Y512" s="20"/>
      <c r="Z512" s="20"/>
      <c r="AD512" s="30"/>
    </row>
    <row r="513" spans="1:30" hidden="1" x14ac:dyDescent="0.25">
      <c r="A513">
        <v>477</v>
      </c>
      <c r="B513" s="15">
        <v>37561</v>
      </c>
      <c r="C513" s="25">
        <f t="shared" si="28"/>
        <v>0.195791766047478</v>
      </c>
      <c r="D513" s="25">
        <f>VLOOKUP(B513,input_BB!$B$19:$L$10000,$D$35,0)</f>
        <v>900.96</v>
      </c>
      <c r="E513" s="27">
        <f t="shared" si="29"/>
        <v>0.17950252254505863</v>
      </c>
      <c r="F513" s="34">
        <f t="shared" si="31"/>
        <v>1.8736077974649268E-2</v>
      </c>
      <c r="G513" s="25">
        <f t="shared" si="30"/>
        <v>5.7411740199717599E-2</v>
      </c>
      <c r="I513" s="31">
        <v>37561</v>
      </c>
      <c r="J513" s="20">
        <v>0.195791766047478</v>
      </c>
      <c r="K513" s="20">
        <v>0</v>
      </c>
      <c r="L513" s="20">
        <v>2.98368753441067E-2</v>
      </c>
      <c r="M513" s="20" t="s">
        <v>111</v>
      </c>
      <c r="N513" s="20">
        <v>6.7299490347058594E-2</v>
      </c>
      <c r="O513" s="20">
        <v>2.2052900725546401E-2</v>
      </c>
      <c r="P513" s="20">
        <v>0.41315971756915998</v>
      </c>
      <c r="Q513" s="20">
        <v>5.7411740199717599E-2</v>
      </c>
      <c r="R513" s="20">
        <v>0.410239275814411</v>
      </c>
      <c r="S513" s="20"/>
      <c r="T513" s="20"/>
      <c r="U513" s="20"/>
      <c r="V513" s="20"/>
      <c r="W513" s="20"/>
      <c r="X513" s="20"/>
      <c r="Y513" s="20"/>
      <c r="Z513" s="20"/>
      <c r="AD513" s="30"/>
    </row>
    <row r="514" spans="1:30" hidden="1" x14ac:dyDescent="0.25">
      <c r="A514">
        <v>478</v>
      </c>
      <c r="B514" s="15">
        <v>37568</v>
      </c>
      <c r="C514" s="25">
        <f t="shared" si="28"/>
        <v>0.194292187690735</v>
      </c>
      <c r="D514" s="25">
        <f>VLOOKUP(B514,input_BB!$B$19:$L$10000,$D$35,0)</f>
        <v>894.74</v>
      </c>
      <c r="E514" s="27">
        <f t="shared" si="29"/>
        <v>0.17651804038429741</v>
      </c>
      <c r="F514" s="34">
        <f t="shared" si="31"/>
        <v>-3.2417980281846948E-3</v>
      </c>
      <c r="G514" s="25">
        <f t="shared" si="30"/>
        <v>9.9587136200440102E-2</v>
      </c>
      <c r="I514" s="31">
        <v>37568</v>
      </c>
      <c r="J514" s="20">
        <v>0.194292187690735</v>
      </c>
      <c r="K514" s="20">
        <v>0</v>
      </c>
      <c r="L514" s="20">
        <v>2.3576236250567501E-2</v>
      </c>
      <c r="M514" s="20" t="s">
        <v>111</v>
      </c>
      <c r="N514" s="20">
        <v>6.2385214941303502E-2</v>
      </c>
      <c r="O514" s="20">
        <v>1.98031214999876E-2</v>
      </c>
      <c r="P514" s="20">
        <v>0.37887556227900498</v>
      </c>
      <c r="Q514" s="20">
        <v>9.9587136200440102E-2</v>
      </c>
      <c r="R514" s="20">
        <v>0.41577272882869698</v>
      </c>
      <c r="S514" s="20"/>
      <c r="T514" s="20"/>
      <c r="U514" s="20"/>
      <c r="V514" s="20"/>
      <c r="W514" s="20"/>
      <c r="X514" s="20"/>
      <c r="Y514" s="20"/>
      <c r="Z514" s="20"/>
      <c r="AD514" s="30"/>
    </row>
    <row r="515" spans="1:30" hidden="1" x14ac:dyDescent="0.25">
      <c r="A515">
        <v>479</v>
      </c>
      <c r="B515" s="15">
        <v>37575</v>
      </c>
      <c r="C515" s="25">
        <f t="shared" si="28"/>
        <v>0.15244269371032701</v>
      </c>
      <c r="D515" s="25">
        <f>VLOOKUP(B515,input_BB!$B$19:$L$10000,$D$35,0)</f>
        <v>909.83</v>
      </c>
      <c r="E515" s="27">
        <f t="shared" si="29"/>
        <v>9.3228582611190228E-2</v>
      </c>
      <c r="F515" s="34">
        <f t="shared" si="31"/>
        <v>9.8450541644468093E-3</v>
      </c>
      <c r="G515" s="25">
        <f t="shared" si="30"/>
        <v>2.4558405364029499E-2</v>
      </c>
      <c r="I515" s="31">
        <v>37575</v>
      </c>
      <c r="J515" s="20">
        <v>0.15244269371032701</v>
      </c>
      <c r="K515" s="20">
        <v>0</v>
      </c>
      <c r="L515" s="20">
        <v>3.0412557964176901E-2</v>
      </c>
      <c r="M515" s="20" t="s">
        <v>111</v>
      </c>
      <c r="N515" s="20">
        <v>4.8528436038512E-2</v>
      </c>
      <c r="O515" s="20">
        <v>1.8482218912835899E-2</v>
      </c>
      <c r="P515" s="20">
        <v>0.41824275383928</v>
      </c>
      <c r="Q515" s="20">
        <v>2.4558405364029499E-2</v>
      </c>
      <c r="R515" s="20">
        <v>0.45977562788116499</v>
      </c>
      <c r="S515" s="20"/>
      <c r="T515" s="20"/>
      <c r="U515" s="20"/>
      <c r="V515" s="20"/>
      <c r="W515" s="20"/>
      <c r="X515" s="20"/>
      <c r="Y515" s="20"/>
      <c r="Z515" s="20"/>
      <c r="AD515" s="30"/>
    </row>
    <row r="516" spans="1:30" hidden="1" x14ac:dyDescent="0.25">
      <c r="A516">
        <v>480</v>
      </c>
      <c r="B516" s="15">
        <v>37582</v>
      </c>
      <c r="C516" s="25">
        <f t="shared" si="28"/>
        <v>0.12625381350517301</v>
      </c>
      <c r="D516" s="25">
        <f>VLOOKUP(B516,input_BB!$B$19:$L$10000,$D$35,0)</f>
        <v>930.55</v>
      </c>
      <c r="E516" s="27">
        <f t="shared" si="29"/>
        <v>4.1107100975276027E-2</v>
      </c>
      <c r="F516" s="34">
        <f t="shared" si="31"/>
        <v>4.0022799919529728E-2</v>
      </c>
      <c r="G516" s="25">
        <f t="shared" si="30"/>
        <v>2.5479968519584398E-2</v>
      </c>
      <c r="I516" s="31">
        <v>37582</v>
      </c>
      <c r="J516" s="20">
        <v>0.12625381350517301</v>
      </c>
      <c r="K516" s="20">
        <v>0</v>
      </c>
      <c r="L516" s="20">
        <v>2.9952501383042202E-2</v>
      </c>
      <c r="M516" s="20" t="s">
        <v>111</v>
      </c>
      <c r="N516" s="20">
        <v>4.7676017822567397E-2</v>
      </c>
      <c r="O516" s="20">
        <v>1.9144645920709399E-2</v>
      </c>
      <c r="P516" s="20">
        <v>0.39492197416973501</v>
      </c>
      <c r="Q516" s="20">
        <v>2.5479968519584398E-2</v>
      </c>
      <c r="R516" s="20">
        <v>0.48282489218436098</v>
      </c>
      <c r="S516" s="20"/>
      <c r="T516" s="20"/>
      <c r="U516" s="20"/>
      <c r="V516" s="20"/>
      <c r="W516" s="20"/>
      <c r="X516" s="20"/>
      <c r="Y516" s="20"/>
      <c r="Z516" s="20"/>
      <c r="AD516" s="30"/>
    </row>
    <row r="517" spans="1:30" hidden="1" x14ac:dyDescent="0.25">
      <c r="A517">
        <v>481</v>
      </c>
      <c r="B517" s="15">
        <v>37589</v>
      </c>
      <c r="C517" s="25">
        <f t="shared" si="28"/>
        <v>0.117786109447479</v>
      </c>
      <c r="D517" s="25">
        <f>VLOOKUP(B517,input_BB!$B$19:$L$10000,$D$35,0)</f>
        <v>936.31</v>
      </c>
      <c r="E517" s="27">
        <f t="shared" si="29"/>
        <v>2.4254555998778845E-2</v>
      </c>
      <c r="F517" s="34">
        <f t="shared" si="31"/>
        <v>2.9104338173065125E-2</v>
      </c>
      <c r="G517" s="25">
        <f t="shared" si="30"/>
        <v>5.3913688792766902E-2</v>
      </c>
      <c r="I517" s="31">
        <v>37589</v>
      </c>
      <c r="J517" s="20">
        <v>0.117786109447479</v>
      </c>
      <c r="K517" s="20">
        <v>1</v>
      </c>
      <c r="L517" s="20">
        <v>3.9283349252212101E-2</v>
      </c>
      <c r="M517" s="20" t="s">
        <v>111</v>
      </c>
      <c r="N517" s="20">
        <v>4.3751226952604701E-2</v>
      </c>
      <c r="O517" s="20">
        <v>3.6056569895628401E-2</v>
      </c>
      <c r="P517" s="20">
        <v>0.36632982758171401</v>
      </c>
      <c r="Q517" s="20">
        <v>5.3913688792766902E-2</v>
      </c>
      <c r="R517" s="20">
        <v>0.46066533752507399</v>
      </c>
      <c r="S517" s="20"/>
      <c r="T517" s="20"/>
      <c r="U517" s="20"/>
      <c r="V517" s="20"/>
      <c r="W517" s="20"/>
      <c r="X517" s="20"/>
      <c r="Y517" s="20"/>
      <c r="Z517" s="20"/>
      <c r="AD517" s="30"/>
    </row>
    <row r="518" spans="1:30" hidden="1" x14ac:dyDescent="0.25">
      <c r="A518">
        <v>482</v>
      </c>
      <c r="B518" s="15">
        <v>37596</v>
      </c>
      <c r="C518" s="25">
        <f t="shared" si="28"/>
        <v>0.119697518646717</v>
      </c>
      <c r="D518" s="25">
        <f>VLOOKUP(B518,input_BB!$B$19:$L$10000,$D$35,0)</f>
        <v>912.23</v>
      </c>
      <c r="E518" s="27">
        <f t="shared" si="29"/>
        <v>2.8058669756082403E-2</v>
      </c>
      <c r="F518" s="34">
        <f t="shared" si="31"/>
        <v>-1.9687281715114691E-2</v>
      </c>
      <c r="G518" s="25">
        <f t="shared" si="30"/>
        <v>5.59252088523393E-2</v>
      </c>
      <c r="I518" s="31">
        <v>37596</v>
      </c>
      <c r="J518" s="20">
        <v>0.119697518646717</v>
      </c>
      <c r="K518" s="20">
        <v>0</v>
      </c>
      <c r="L518" s="20">
        <v>3.5061019242629402E-2</v>
      </c>
      <c r="M518" s="20" t="s">
        <v>111</v>
      </c>
      <c r="N518" s="20">
        <v>2.6135614843684499E-2</v>
      </c>
      <c r="O518" s="20">
        <v>2.04945030826801E-2</v>
      </c>
      <c r="P518" s="20">
        <v>0.35736941940540701</v>
      </c>
      <c r="Q518" s="20">
        <v>5.59252088523393E-2</v>
      </c>
      <c r="R518" s="20">
        <v>0.50501423457326</v>
      </c>
      <c r="S518" s="20"/>
      <c r="T518" s="20"/>
      <c r="U518" s="20"/>
      <c r="V518" s="20"/>
      <c r="W518" s="20"/>
      <c r="X518" s="20"/>
      <c r="Y518" s="20"/>
      <c r="Z518" s="20"/>
      <c r="AD518" s="30"/>
    </row>
    <row r="519" spans="1:30" hidden="1" x14ac:dyDescent="0.25">
      <c r="A519">
        <v>483</v>
      </c>
      <c r="B519" s="15">
        <v>37603</v>
      </c>
      <c r="C519" s="25">
        <f t="shared" si="28"/>
        <v>0.13911479711532601</v>
      </c>
      <c r="D519" s="25">
        <f>VLOOKUP(B519,input_BB!$B$19:$L$10000,$D$35,0)</f>
        <v>889.48</v>
      </c>
      <c r="E519" s="27">
        <f t="shared" si="29"/>
        <v>6.6703213363634689E-2</v>
      </c>
      <c r="F519" s="34">
        <f t="shared" si="31"/>
        <v>-5.001548632397379E-2</v>
      </c>
      <c r="G519" s="25">
        <f t="shared" si="30"/>
        <v>0.123197552716782</v>
      </c>
      <c r="I519" s="31">
        <v>37603</v>
      </c>
      <c r="J519" s="20">
        <v>0.13911479711532601</v>
      </c>
      <c r="K519" s="20">
        <v>0</v>
      </c>
      <c r="L519" s="20">
        <v>4.6108555487697697E-2</v>
      </c>
      <c r="M519" s="20" t="s">
        <v>111</v>
      </c>
      <c r="N519" s="20">
        <v>4.8110538034546402E-2</v>
      </c>
      <c r="O519" s="20">
        <v>7.0791055246024207E-2</v>
      </c>
      <c r="P519" s="20">
        <v>0.33752673843568398</v>
      </c>
      <c r="Q519" s="20">
        <v>0.123197552716782</v>
      </c>
      <c r="R519" s="20">
        <v>0.37426556007926598</v>
      </c>
      <c r="S519" s="20"/>
      <c r="T519" s="20"/>
      <c r="U519" s="20"/>
      <c r="V519" s="20"/>
      <c r="W519" s="20"/>
      <c r="X519" s="20"/>
      <c r="Y519" s="20"/>
      <c r="Z519" s="20"/>
      <c r="AD519" s="30"/>
    </row>
    <row r="520" spans="1:30" hidden="1" x14ac:dyDescent="0.25">
      <c r="A520">
        <v>484</v>
      </c>
      <c r="B520" s="15">
        <v>37610</v>
      </c>
      <c r="C520" s="25">
        <f t="shared" si="28"/>
        <v>0.12930537760257699</v>
      </c>
      <c r="D520" s="25">
        <f>VLOOKUP(B520,input_BB!$B$19:$L$10000,$D$35,0)</f>
        <v>895.75</v>
      </c>
      <c r="E520" s="27">
        <f t="shared" si="29"/>
        <v>4.7180367217196324E-2</v>
      </c>
      <c r="F520" s="34">
        <f t="shared" si="31"/>
        <v>-1.8065619416156031E-2</v>
      </c>
      <c r="G520" s="25">
        <f t="shared" si="30"/>
        <v>6.6345838611089003E-2</v>
      </c>
      <c r="I520" s="31">
        <v>37610</v>
      </c>
      <c r="J520" s="20">
        <v>0.12930537760257699</v>
      </c>
      <c r="K520" s="20">
        <v>0</v>
      </c>
      <c r="L520" s="20">
        <v>3.7065207742374498E-2</v>
      </c>
      <c r="M520" s="20" t="s">
        <v>111</v>
      </c>
      <c r="N520" s="20">
        <v>5.09695378332728E-2</v>
      </c>
      <c r="O520" s="20" t="s">
        <v>111</v>
      </c>
      <c r="P520" s="20">
        <v>0.40482833591026701</v>
      </c>
      <c r="Q520" s="20">
        <v>6.6345838611089003E-2</v>
      </c>
      <c r="R520" s="20">
        <v>0.44079107990299599</v>
      </c>
      <c r="S520" s="20"/>
      <c r="T520" s="20"/>
      <c r="U520" s="20"/>
      <c r="V520" s="20"/>
      <c r="W520" s="20"/>
      <c r="X520" s="20"/>
      <c r="Y520" s="20"/>
      <c r="Z520" s="20"/>
      <c r="AD520" s="30"/>
    </row>
    <row r="521" spans="1:30" hidden="1" x14ac:dyDescent="0.25">
      <c r="A521">
        <v>485</v>
      </c>
      <c r="B521" s="15">
        <v>37617</v>
      </c>
      <c r="C521" s="25">
        <f t="shared" si="28"/>
        <v>0.13056223094463301</v>
      </c>
      <c r="D521" s="25">
        <f>VLOOKUP(B521,input_BB!$B$19:$L$10000,$D$35,0)</f>
        <v>875.4</v>
      </c>
      <c r="E521" s="27">
        <f t="shared" si="29"/>
        <v>4.9681774603607537E-2</v>
      </c>
      <c r="F521" s="34">
        <f t="shared" si="31"/>
        <v>-1.582947340018892E-2</v>
      </c>
      <c r="G521" s="25">
        <f t="shared" si="30"/>
        <v>6.3603006563604E-2</v>
      </c>
      <c r="I521" s="31">
        <v>37617</v>
      </c>
      <c r="J521" s="20">
        <v>0.13056223094463301</v>
      </c>
      <c r="K521" s="20">
        <v>0</v>
      </c>
      <c r="L521" s="20">
        <v>4.6835329241523498E-2</v>
      </c>
      <c r="M521" s="20" t="s">
        <v>111</v>
      </c>
      <c r="N521" s="20">
        <v>3.1477226657257898E-2</v>
      </c>
      <c r="O521" s="20">
        <v>2.1496379991077098E-2</v>
      </c>
      <c r="P521" s="20">
        <v>0.36193331486466801</v>
      </c>
      <c r="Q521" s="20">
        <v>6.3603006563604E-2</v>
      </c>
      <c r="R521" s="20">
        <v>0.47465474268187002</v>
      </c>
      <c r="S521" s="20"/>
      <c r="T521" s="20"/>
      <c r="U521" s="20"/>
      <c r="V521" s="20"/>
      <c r="W521" s="20"/>
      <c r="X521" s="20"/>
      <c r="Y521" s="20"/>
      <c r="Z521" s="20"/>
      <c r="AD521" s="30"/>
    </row>
    <row r="522" spans="1:30" hidden="1" x14ac:dyDescent="0.25">
      <c r="A522">
        <v>486</v>
      </c>
      <c r="B522" s="15">
        <v>37624</v>
      </c>
      <c r="C522" s="25">
        <f t="shared" si="28"/>
        <v>0.11956861615181</v>
      </c>
      <c r="D522" s="25">
        <f>VLOOKUP(B522,input_BB!$B$19:$L$10000,$D$35,0)</f>
        <v>908.59</v>
      </c>
      <c r="E522" s="27">
        <f t="shared" si="29"/>
        <v>2.7802126178484276E-2</v>
      </c>
      <c r="F522" s="34">
        <f t="shared" si="31"/>
        <v>1.4334356684342797E-2</v>
      </c>
      <c r="G522" s="25">
        <f t="shared" si="30"/>
        <v>2.6505725820031901E-2</v>
      </c>
      <c r="I522" s="31">
        <v>37624</v>
      </c>
      <c r="J522" s="20">
        <v>0.11956861615181</v>
      </c>
      <c r="K522" s="20">
        <v>0</v>
      </c>
      <c r="L522" s="20">
        <v>5.5822699170462502E-2</v>
      </c>
      <c r="M522" s="20" t="s">
        <v>111</v>
      </c>
      <c r="N522" s="20">
        <v>4.2313325662812401E-2</v>
      </c>
      <c r="O522" s="20">
        <v>4.8947076233903403E-2</v>
      </c>
      <c r="P522" s="20">
        <v>0.349893788713184</v>
      </c>
      <c r="Q522" s="20">
        <v>2.6505725820031901E-2</v>
      </c>
      <c r="R522" s="20">
        <v>0.476517384399606</v>
      </c>
      <c r="S522" s="20"/>
      <c r="T522" s="20"/>
      <c r="U522" s="20"/>
      <c r="V522" s="20"/>
      <c r="W522" s="20"/>
      <c r="X522" s="20"/>
      <c r="Y522" s="20"/>
      <c r="Z522" s="20"/>
      <c r="AD522" s="30"/>
    </row>
    <row r="523" spans="1:30" hidden="1" x14ac:dyDescent="0.25">
      <c r="A523">
        <v>487</v>
      </c>
      <c r="B523" s="15">
        <v>37631</v>
      </c>
      <c r="C523" s="25">
        <f t="shared" si="28"/>
        <v>0.119591489434242</v>
      </c>
      <c r="D523" s="25">
        <f>VLOOKUP(B523,input_BB!$B$19:$L$10000,$D$35,0)</f>
        <v>927.57</v>
      </c>
      <c r="E523" s="27">
        <f t="shared" si="29"/>
        <v>2.784764891030379E-2</v>
      </c>
      <c r="F523" s="34">
        <f t="shared" si="31"/>
        <v>5.9595613433858885E-2</v>
      </c>
      <c r="G523" s="25" t="str">
        <f t="shared" si="30"/>
        <v>NA</v>
      </c>
      <c r="I523" s="31">
        <v>37631</v>
      </c>
      <c r="J523" s="20">
        <v>0.119591489434242</v>
      </c>
      <c r="K523" s="20">
        <v>1</v>
      </c>
      <c r="L523" s="20">
        <v>5.64714659260643E-2</v>
      </c>
      <c r="M523" s="20" t="s">
        <v>111</v>
      </c>
      <c r="N523" s="20">
        <v>4.2801473482298603E-2</v>
      </c>
      <c r="O523" s="20">
        <v>4.9189821780841497E-2</v>
      </c>
      <c r="P523" s="20">
        <v>0.363583071112481</v>
      </c>
      <c r="Q523" s="20" t="s">
        <v>111</v>
      </c>
      <c r="R523" s="20">
        <v>0.48795416769831401</v>
      </c>
      <c r="S523" s="20"/>
      <c r="T523" s="20"/>
      <c r="U523" s="20"/>
      <c r="V523" s="20"/>
      <c r="W523" s="20"/>
      <c r="X523" s="20"/>
      <c r="Y523" s="20"/>
      <c r="Z523" s="20"/>
      <c r="AD523" s="30"/>
    </row>
    <row r="524" spans="1:30" hidden="1" x14ac:dyDescent="0.25">
      <c r="A524">
        <v>488</v>
      </c>
      <c r="B524" s="15">
        <v>37638</v>
      </c>
      <c r="C524" s="25">
        <f t="shared" si="28"/>
        <v>0.119591489434242</v>
      </c>
      <c r="D524" s="25">
        <f>VLOOKUP(B524,input_BB!$B$19:$L$10000,$D$35,0)</f>
        <v>901.78</v>
      </c>
      <c r="E524" s="27">
        <f t="shared" si="29"/>
        <v>2.784764891030379E-2</v>
      </c>
      <c r="F524" s="34">
        <f t="shared" si="31"/>
        <v>-7.4951298165290003E-3</v>
      </c>
      <c r="G524" s="25">
        <f t="shared" si="30"/>
        <v>4.9392608891282601E-2</v>
      </c>
      <c r="I524" s="31">
        <v>37638</v>
      </c>
      <c r="J524" s="20">
        <v>0.119591489434242</v>
      </c>
      <c r="K524" s="20">
        <v>1</v>
      </c>
      <c r="L524" s="20">
        <v>5.7599992541583302E-2</v>
      </c>
      <c r="M524" s="20" t="s">
        <v>111</v>
      </c>
      <c r="N524" s="20">
        <v>4.3656818765373903E-2</v>
      </c>
      <c r="O524" s="20">
        <v>2.0632507887552401E-2</v>
      </c>
      <c r="P524" s="20">
        <v>0.38151239757161498</v>
      </c>
      <c r="Q524" s="20">
        <v>4.9392608891282601E-2</v>
      </c>
      <c r="R524" s="20">
        <v>0.44720567434259201</v>
      </c>
      <c r="S524" s="20"/>
      <c r="T524" s="20"/>
      <c r="U524" s="20"/>
      <c r="V524" s="20"/>
      <c r="W524" s="20"/>
      <c r="X524" s="20"/>
      <c r="Y524" s="20"/>
      <c r="Z524" s="20"/>
      <c r="AD524" s="30"/>
    </row>
    <row r="525" spans="1:30" hidden="1" x14ac:dyDescent="0.25">
      <c r="A525">
        <v>489</v>
      </c>
      <c r="B525" s="15">
        <v>37645</v>
      </c>
      <c r="C525" s="25">
        <f t="shared" si="28"/>
        <v>0.12894551455974601</v>
      </c>
      <c r="D525" s="25">
        <f>VLOOKUP(B525,input_BB!$B$19:$L$10000,$D$35,0)</f>
        <v>861.4</v>
      </c>
      <c r="E525" s="27">
        <f t="shared" si="29"/>
        <v>4.6464162674221342E-2</v>
      </c>
      <c r="F525" s="34">
        <f t="shared" si="31"/>
        <v>-7.1336934139741515E-2</v>
      </c>
      <c r="G525" s="25">
        <f t="shared" si="30"/>
        <v>0.10476809075809</v>
      </c>
      <c r="I525" s="31">
        <v>37645</v>
      </c>
      <c r="J525" s="20">
        <v>0.12894551455974601</v>
      </c>
      <c r="K525" s="20">
        <v>0</v>
      </c>
      <c r="L525" s="20">
        <v>2.99439605366522E-2</v>
      </c>
      <c r="M525" s="20" t="s">
        <v>111</v>
      </c>
      <c r="N525" s="20">
        <v>0.11484668503093499</v>
      </c>
      <c r="O525" s="20">
        <v>3.4476728590876103E-2</v>
      </c>
      <c r="P525" s="20">
        <v>0.34316188908606299</v>
      </c>
      <c r="Q525" s="20">
        <v>0.10476809075809</v>
      </c>
      <c r="R525" s="20">
        <v>0.372802645997384</v>
      </c>
      <c r="S525" s="20"/>
      <c r="T525" s="20"/>
      <c r="U525" s="20"/>
      <c r="V525" s="20"/>
      <c r="W525" s="20"/>
      <c r="X525" s="20"/>
      <c r="Y525" s="20"/>
      <c r="Z525" s="20"/>
      <c r="AD525" s="30"/>
    </row>
    <row r="526" spans="1:30" hidden="1" x14ac:dyDescent="0.25">
      <c r="A526">
        <v>490</v>
      </c>
      <c r="B526" s="15">
        <v>37652</v>
      </c>
      <c r="C526" s="25">
        <f t="shared" si="28"/>
        <v>0.12798835337162001</v>
      </c>
      <c r="D526" s="25">
        <f>VLOOKUP(B526,input_BB!$B$19:$L$10000,$D$35,0)</f>
        <v>855.7</v>
      </c>
      <c r="E526" s="27">
        <f t="shared" si="29"/>
        <v>4.4559206872418829E-2</v>
      </c>
      <c r="F526" s="34">
        <f t="shared" si="31"/>
        <v>-5.1098937656634535E-2</v>
      </c>
      <c r="G526" s="25">
        <f t="shared" si="30"/>
        <v>7.4682124105204806E-2</v>
      </c>
      <c r="I526" s="31">
        <v>37652</v>
      </c>
      <c r="J526" s="20">
        <v>0.12798835337162001</v>
      </c>
      <c r="K526" s="20">
        <v>0</v>
      </c>
      <c r="L526" s="20">
        <v>2.2191173675234599E-2</v>
      </c>
      <c r="M526" s="20" t="s">
        <v>111</v>
      </c>
      <c r="N526" s="20">
        <v>2.9237473085206599E-2</v>
      </c>
      <c r="O526" s="20">
        <v>6.4800495301465894E-2</v>
      </c>
      <c r="P526" s="20">
        <v>0.303271333748587</v>
      </c>
      <c r="Q526" s="20">
        <v>7.4682124105204806E-2</v>
      </c>
      <c r="R526" s="20">
        <v>0.50581740008430098</v>
      </c>
      <c r="S526" s="20"/>
      <c r="T526" s="20"/>
      <c r="U526" s="20"/>
      <c r="V526" s="20"/>
      <c r="W526" s="20"/>
      <c r="X526" s="20"/>
      <c r="Y526" s="20"/>
      <c r="Z526" s="20"/>
      <c r="AD526" s="30"/>
    </row>
    <row r="527" spans="1:30" hidden="1" x14ac:dyDescent="0.25">
      <c r="A527">
        <v>491</v>
      </c>
      <c r="B527" s="15">
        <v>37659</v>
      </c>
      <c r="C527" s="25">
        <f t="shared" si="28"/>
        <v>0.145862236618996</v>
      </c>
      <c r="D527" s="25">
        <f>VLOOKUP(B527,input_BB!$B$19:$L$10000,$D$35,0)</f>
        <v>829.69</v>
      </c>
      <c r="E527" s="27">
        <f t="shared" si="29"/>
        <v>8.0132063372684137E-2</v>
      </c>
      <c r="F527" s="34">
        <f t="shared" si="31"/>
        <v>-3.6812166241002919E-2</v>
      </c>
      <c r="G527" s="25">
        <f t="shared" si="30"/>
        <v>8.18153486392319E-2</v>
      </c>
      <c r="I527" s="31">
        <v>37659</v>
      </c>
      <c r="J527" s="20">
        <v>0.145862236618996</v>
      </c>
      <c r="K527" s="20">
        <v>0</v>
      </c>
      <c r="L527" s="20">
        <v>3.5633629856370502E-2</v>
      </c>
      <c r="M527" s="20" t="s">
        <v>111</v>
      </c>
      <c r="N527" s="20">
        <v>4.5219958538361797E-2</v>
      </c>
      <c r="O527" s="20">
        <v>2.2694387122242098E-2</v>
      </c>
      <c r="P527" s="20">
        <v>0.38493997259653201</v>
      </c>
      <c r="Q527" s="20">
        <v>8.18153486392319E-2</v>
      </c>
      <c r="R527" s="20">
        <v>0.429696703247262</v>
      </c>
      <c r="S527" s="20"/>
      <c r="T527" s="20"/>
      <c r="U527" s="20"/>
      <c r="V527" s="20"/>
      <c r="W527" s="20"/>
      <c r="X527" s="20"/>
      <c r="Y527" s="20"/>
      <c r="Z527" s="20"/>
      <c r="AD527" s="30"/>
    </row>
    <row r="528" spans="1:30" hidden="1" x14ac:dyDescent="0.25">
      <c r="A528">
        <v>492</v>
      </c>
      <c r="B528" s="15">
        <v>37666</v>
      </c>
      <c r="C528" s="25">
        <f t="shared" si="28"/>
        <v>0.14228743314743</v>
      </c>
      <c r="D528" s="25">
        <f>VLOOKUP(B528,input_BB!$B$19:$L$10000,$D$35,0)</f>
        <v>834.89</v>
      </c>
      <c r="E528" s="27">
        <f t="shared" si="29"/>
        <v>7.3017438690924724E-2</v>
      </c>
      <c r="F528" s="34">
        <f t="shared" si="31"/>
        <v>-2.4319270772467094E-2</v>
      </c>
      <c r="G528" s="25">
        <f t="shared" si="30"/>
        <v>5.5088758007149803E-2</v>
      </c>
      <c r="I528" s="31">
        <v>37666</v>
      </c>
      <c r="J528" s="20">
        <v>0.14228743314743</v>
      </c>
      <c r="K528" s="20">
        <v>0</v>
      </c>
      <c r="L528" s="20">
        <v>3.5926235445340099E-2</v>
      </c>
      <c r="M528" s="20" t="s">
        <v>111</v>
      </c>
      <c r="N528" s="20">
        <v>4.70329899013767E-2</v>
      </c>
      <c r="O528" s="20">
        <v>2.2880742105918301E-2</v>
      </c>
      <c r="P528" s="20">
        <v>0.387758665436709</v>
      </c>
      <c r="Q528" s="20">
        <v>5.5088758007149803E-2</v>
      </c>
      <c r="R528" s="20">
        <v>0.45131260910350601</v>
      </c>
      <c r="S528" s="20"/>
      <c r="T528" s="20"/>
      <c r="U528" s="20"/>
      <c r="V528" s="20"/>
      <c r="W528" s="20"/>
      <c r="X528" s="20"/>
      <c r="Y528" s="20"/>
      <c r="Z528" s="20"/>
      <c r="AD528" s="30"/>
    </row>
    <row r="529" spans="1:30" hidden="1" x14ac:dyDescent="0.25">
      <c r="A529">
        <v>493</v>
      </c>
      <c r="B529" s="15">
        <v>37673</v>
      </c>
      <c r="C529" s="25">
        <f t="shared" si="28"/>
        <v>0.132539212703705</v>
      </c>
      <c r="D529" s="25">
        <f>VLOOKUP(B529,input_BB!$B$19:$L$10000,$D$35,0)</f>
        <v>848.17</v>
      </c>
      <c r="E529" s="27">
        <f t="shared" si="29"/>
        <v>5.3616391801548244E-2</v>
      </c>
      <c r="F529" s="34">
        <f t="shared" si="31"/>
        <v>2.2273379213923139E-2</v>
      </c>
      <c r="G529" s="25">
        <f t="shared" si="30"/>
        <v>7.0700763010580606E-2</v>
      </c>
      <c r="I529" s="31">
        <v>37673</v>
      </c>
      <c r="J529" s="20">
        <v>0.132539212703705</v>
      </c>
      <c r="K529" s="20">
        <v>0</v>
      </c>
      <c r="L529" s="20">
        <v>2.19718613237007E-2</v>
      </c>
      <c r="M529" s="20" t="s">
        <v>111</v>
      </c>
      <c r="N529" s="20">
        <v>8.7604376253938396E-2</v>
      </c>
      <c r="O529" s="20">
        <v>1.82888190033107E-2</v>
      </c>
      <c r="P529" s="20">
        <v>0.38437933275316299</v>
      </c>
      <c r="Q529" s="20">
        <v>7.0700763010580606E-2</v>
      </c>
      <c r="R529" s="20">
        <v>0.41705484765530698</v>
      </c>
      <c r="S529" s="20"/>
      <c r="T529" s="20"/>
      <c r="U529" s="20"/>
      <c r="V529" s="20"/>
      <c r="W529" s="20"/>
      <c r="X529" s="20"/>
      <c r="Y529" s="20"/>
      <c r="Z529" s="20"/>
      <c r="AD529" s="30"/>
    </row>
    <row r="530" spans="1:30" hidden="1" x14ac:dyDescent="0.25">
      <c r="A530">
        <v>494</v>
      </c>
      <c r="B530" s="15">
        <v>37680</v>
      </c>
      <c r="C530" s="25">
        <f t="shared" si="28"/>
        <v>0.130884245038033</v>
      </c>
      <c r="D530" s="25">
        <f>VLOOKUP(B530,input_BB!$B$19:$L$10000,$D$35,0)</f>
        <v>841.15</v>
      </c>
      <c r="E530" s="27">
        <f t="shared" si="29"/>
        <v>5.0322651629435854E-2</v>
      </c>
      <c r="F530" s="34">
        <f t="shared" si="31"/>
        <v>7.4979937476793435E-3</v>
      </c>
      <c r="G530" s="25">
        <f t="shared" si="30"/>
        <v>0.182678180735038</v>
      </c>
      <c r="I530" s="31">
        <v>37680</v>
      </c>
      <c r="J530" s="20">
        <v>0.130884245038033</v>
      </c>
      <c r="K530" s="20">
        <v>0</v>
      </c>
      <c r="L530" s="20">
        <v>5.5589516891685599E-2</v>
      </c>
      <c r="M530" s="20" t="s">
        <v>111</v>
      </c>
      <c r="N530" s="20">
        <v>2.0585574414149699E-2</v>
      </c>
      <c r="O530" s="20">
        <v>1.8575833921394801E-2</v>
      </c>
      <c r="P530" s="20">
        <v>0.30733757802392597</v>
      </c>
      <c r="Q530" s="20">
        <v>0.182678180735038</v>
      </c>
      <c r="R530" s="20">
        <v>0.41523331601380598</v>
      </c>
      <c r="S530" s="20"/>
      <c r="T530" s="20"/>
      <c r="U530" s="20"/>
      <c r="V530" s="20"/>
      <c r="W530" s="20"/>
      <c r="X530" s="20"/>
      <c r="Y530" s="20"/>
      <c r="Z530" s="20"/>
      <c r="AD530" s="30"/>
    </row>
    <row r="531" spans="1:30" hidden="1" x14ac:dyDescent="0.25">
      <c r="A531">
        <v>495</v>
      </c>
      <c r="B531" s="15">
        <v>37687</v>
      </c>
      <c r="C531" s="25">
        <f t="shared" si="28"/>
        <v>0.14321538805961601</v>
      </c>
      <c r="D531" s="25">
        <f>VLOOKUP(B531,input_BB!$B$19:$L$10000,$D$35,0)</f>
        <v>828.89</v>
      </c>
      <c r="E531" s="27">
        <f t="shared" si="29"/>
        <v>7.4864267747210236E-2</v>
      </c>
      <c r="F531" s="34">
        <f t="shared" si="31"/>
        <v>-2.2731292075880982E-2</v>
      </c>
      <c r="G531" s="25">
        <f t="shared" si="30"/>
        <v>0.113565813704837</v>
      </c>
      <c r="I531" s="31">
        <v>37687</v>
      </c>
      <c r="J531" s="20">
        <v>0.14321538805961601</v>
      </c>
      <c r="K531" s="20">
        <v>0</v>
      </c>
      <c r="L531" s="20">
        <v>6.8731139186844994E-2</v>
      </c>
      <c r="M531" s="20" t="s">
        <v>111</v>
      </c>
      <c r="N531" s="20">
        <v>4.6629234636091602E-2</v>
      </c>
      <c r="O531" s="20">
        <v>2.1811090782910901E-2</v>
      </c>
      <c r="P531" s="20">
        <v>0.36471288903285698</v>
      </c>
      <c r="Q531" s="20">
        <v>0.113565813704837</v>
      </c>
      <c r="R531" s="20">
        <v>0.38454983265645798</v>
      </c>
      <c r="S531" s="20"/>
      <c r="T531" s="20"/>
      <c r="U531" s="20"/>
      <c r="V531" s="20"/>
      <c r="W531" s="20"/>
      <c r="X531" s="20"/>
      <c r="Y531" s="20"/>
      <c r="Z531" s="20"/>
      <c r="AD531" s="30"/>
    </row>
    <row r="532" spans="1:30" hidden="1" x14ac:dyDescent="0.25">
      <c r="A532">
        <v>496</v>
      </c>
      <c r="B532" s="15">
        <v>37694</v>
      </c>
      <c r="C532" s="25">
        <f t="shared" si="28"/>
        <v>0.13374376296997101</v>
      </c>
      <c r="D532" s="25">
        <f>VLOOKUP(B532,input_BB!$B$19:$L$10000,$D$35,0)</f>
        <v>833.27</v>
      </c>
      <c r="E532" s="27">
        <f t="shared" si="29"/>
        <v>5.60137048630805E-2</v>
      </c>
      <c r="F532" s="34">
        <f t="shared" si="31"/>
        <v>-9.3681269690304436E-3</v>
      </c>
      <c r="G532" s="25">
        <f t="shared" si="30"/>
        <v>2.8385504841757499E-2</v>
      </c>
      <c r="I532" s="31">
        <v>37694</v>
      </c>
      <c r="J532" s="20">
        <v>0.13374376296997101</v>
      </c>
      <c r="K532" s="20">
        <v>0</v>
      </c>
      <c r="L532" s="20">
        <v>3.3582904521084499E-2</v>
      </c>
      <c r="M532" s="20" t="s">
        <v>111</v>
      </c>
      <c r="N532" s="20">
        <v>7.3357425981410707E-2</v>
      </c>
      <c r="O532" s="20">
        <v>2.1388318814636102E-2</v>
      </c>
      <c r="P532" s="20">
        <v>0.36024385871128201</v>
      </c>
      <c r="Q532" s="20">
        <v>2.8385504841757499E-2</v>
      </c>
      <c r="R532" s="20">
        <v>0.48304198712982999</v>
      </c>
      <c r="S532" s="20"/>
      <c r="T532" s="20"/>
      <c r="U532" s="20"/>
      <c r="V532" s="20"/>
      <c r="W532" s="20"/>
      <c r="X532" s="20"/>
      <c r="Y532" s="20"/>
      <c r="Z532" s="20"/>
      <c r="AD532" s="30"/>
    </row>
    <row r="533" spans="1:30" hidden="1" x14ac:dyDescent="0.25">
      <c r="A533">
        <v>497</v>
      </c>
      <c r="B533" s="15">
        <v>37701</v>
      </c>
      <c r="C533" s="25">
        <f t="shared" si="28"/>
        <v>0.12708266079425801</v>
      </c>
      <c r="D533" s="25">
        <f>VLOOKUP(B533,input_BB!$B$19:$L$10000,$D$35,0)</f>
        <v>895.79</v>
      </c>
      <c r="E533" s="27">
        <f t="shared" si="29"/>
        <v>4.2756684631339296E-2</v>
      </c>
      <c r="F533" s="34">
        <f t="shared" si="31"/>
        <v>8.0710347573260677E-2</v>
      </c>
      <c r="G533" s="25">
        <f t="shared" si="30"/>
        <v>9.4619772584039294E-2</v>
      </c>
      <c r="I533" s="31">
        <v>37701</v>
      </c>
      <c r="J533" s="20">
        <v>0.12708266079425801</v>
      </c>
      <c r="K533" s="20">
        <v>0</v>
      </c>
      <c r="L533" s="20">
        <v>3.25361928003675E-2</v>
      </c>
      <c r="M533" s="20" t="s">
        <v>111</v>
      </c>
      <c r="N533" s="20">
        <v>8.0120105704042696E-2</v>
      </c>
      <c r="O533" s="20">
        <v>2.0721687851383501E-2</v>
      </c>
      <c r="P533" s="20">
        <v>0.32932393844702801</v>
      </c>
      <c r="Q533" s="20">
        <v>9.4619772584039294E-2</v>
      </c>
      <c r="R533" s="20">
        <v>0.44267830261313901</v>
      </c>
      <c r="S533" s="20"/>
      <c r="T533" s="20"/>
      <c r="U533" s="20"/>
      <c r="V533" s="20"/>
      <c r="W533" s="20"/>
      <c r="X533" s="20"/>
      <c r="Y533" s="20"/>
      <c r="Z533" s="20"/>
      <c r="AD533" s="30"/>
    </row>
    <row r="534" spans="1:30" hidden="1" x14ac:dyDescent="0.25">
      <c r="A534">
        <v>498</v>
      </c>
      <c r="B534" s="15">
        <v>37708</v>
      </c>
      <c r="C534" s="25">
        <f t="shared" si="28"/>
        <v>0.120312720537186</v>
      </c>
      <c r="D534" s="25">
        <f>VLOOKUP(B534,input_BB!$B$19:$L$10000,$D$35,0)</f>
        <v>863.5</v>
      </c>
      <c r="E534" s="27">
        <f t="shared" si="29"/>
        <v>2.9283053303040978E-2</v>
      </c>
      <c r="F534" s="34">
        <f t="shared" si="31"/>
        <v>3.6278757185546073E-2</v>
      </c>
      <c r="G534" s="25">
        <f t="shared" si="30"/>
        <v>8.3151197293090201E-2</v>
      </c>
      <c r="I534" s="31">
        <v>37708</v>
      </c>
      <c r="J534" s="20">
        <v>0.120312720537186</v>
      </c>
      <c r="K534" s="20">
        <v>0</v>
      </c>
      <c r="L534" s="20">
        <v>2.33241978271891E-2</v>
      </c>
      <c r="M534" s="20" t="s">
        <v>111</v>
      </c>
      <c r="N534" s="20">
        <v>9.7238383205379905E-2</v>
      </c>
      <c r="O534" s="20">
        <v>1.9414469542402401E-2</v>
      </c>
      <c r="P534" s="20">
        <v>0.30987167291462597</v>
      </c>
      <c r="Q534" s="20">
        <v>8.3151197293090201E-2</v>
      </c>
      <c r="R534" s="20">
        <v>0.46700007921731201</v>
      </c>
      <c r="S534" s="20"/>
      <c r="T534" s="20"/>
      <c r="U534" s="20"/>
      <c r="V534" s="20"/>
      <c r="W534" s="20"/>
      <c r="X534" s="20"/>
      <c r="Y534" s="20"/>
      <c r="Z534" s="20"/>
      <c r="AD534" s="30"/>
    </row>
    <row r="535" spans="1:30" hidden="1" x14ac:dyDescent="0.25">
      <c r="A535">
        <v>499</v>
      </c>
      <c r="B535" s="15">
        <v>37715</v>
      </c>
      <c r="C535" s="25">
        <f t="shared" si="28"/>
        <v>0.16394971311092399</v>
      </c>
      <c r="D535" s="25">
        <f>VLOOKUP(B535,input_BB!$B$19:$L$10000,$D$35,0)</f>
        <v>878.85</v>
      </c>
      <c r="E535" s="27">
        <f t="shared" si="29"/>
        <v>0.11613001618429465</v>
      </c>
      <c r="F535" s="34">
        <f t="shared" si="31"/>
        <v>-1.891068219113845E-2</v>
      </c>
      <c r="G535" s="25">
        <f t="shared" si="30"/>
        <v>8.0973839658496499E-2</v>
      </c>
      <c r="I535" s="31">
        <v>37715</v>
      </c>
      <c r="J535" s="20">
        <v>0.16394971311092399</v>
      </c>
      <c r="K535" s="20">
        <v>0</v>
      </c>
      <c r="L535" s="20">
        <v>3.2651899734067402E-2</v>
      </c>
      <c r="M535" s="20" t="s">
        <v>111</v>
      </c>
      <c r="N535" s="20">
        <v>9.6472654535053201E-2</v>
      </c>
      <c r="O535" s="20">
        <v>2.0795379416253399E-2</v>
      </c>
      <c r="P535" s="20">
        <v>0.32704773659637598</v>
      </c>
      <c r="Q535" s="20">
        <v>8.0973839658496499E-2</v>
      </c>
      <c r="R535" s="20">
        <v>0.44205849005975301</v>
      </c>
      <c r="S535" s="20"/>
      <c r="T535" s="20"/>
      <c r="U535" s="20"/>
      <c r="V535" s="20"/>
      <c r="W535" s="20"/>
      <c r="X535" s="20"/>
      <c r="Y535" s="20"/>
      <c r="Z535" s="20"/>
      <c r="AD535" s="30"/>
    </row>
    <row r="536" spans="1:30" hidden="1" x14ac:dyDescent="0.25">
      <c r="A536">
        <v>500</v>
      </c>
      <c r="B536" s="15">
        <v>37722</v>
      </c>
      <c r="C536" s="25">
        <f t="shared" si="28"/>
        <v>0.13340370357036599</v>
      </c>
      <c r="D536" s="25">
        <f>VLOOKUP(B536,input_BB!$B$19:$L$10000,$D$35,0)</f>
        <v>868.3</v>
      </c>
      <c r="E536" s="27">
        <f t="shared" si="29"/>
        <v>5.5336913812344977E-2</v>
      </c>
      <c r="F536" s="34">
        <f t="shared" si="31"/>
        <v>5.5587724377532677E-3</v>
      </c>
      <c r="G536" s="25">
        <f t="shared" si="30"/>
        <v>2.84577273738457E-2</v>
      </c>
      <c r="I536" s="31">
        <v>37722</v>
      </c>
      <c r="J536" s="20">
        <v>0.13340370357036599</v>
      </c>
      <c r="K536" s="20">
        <v>0</v>
      </c>
      <c r="L536" s="20">
        <v>3.36683510337644E-2</v>
      </c>
      <c r="M536" s="20" t="s">
        <v>111</v>
      </c>
      <c r="N536" s="20">
        <v>7.3398766897426498E-2</v>
      </c>
      <c r="O536" s="20">
        <v>2.1442738087800801E-2</v>
      </c>
      <c r="P536" s="20">
        <v>0.36047466578976101</v>
      </c>
      <c r="Q536" s="20">
        <v>2.84577273738457E-2</v>
      </c>
      <c r="R536" s="20">
        <v>0.48255775081740099</v>
      </c>
      <c r="S536" s="20"/>
      <c r="T536" s="20"/>
      <c r="U536" s="20"/>
      <c r="V536" s="20"/>
      <c r="W536" s="20"/>
      <c r="X536" s="20"/>
      <c r="Y536" s="20"/>
      <c r="Z536" s="20"/>
      <c r="AD536" s="30"/>
    </row>
    <row r="537" spans="1:30" hidden="1" x14ac:dyDescent="0.25">
      <c r="A537">
        <v>501</v>
      </c>
      <c r="B537" s="15">
        <v>37729</v>
      </c>
      <c r="C537" s="25">
        <f t="shared" si="28"/>
        <v>0.163072124123573</v>
      </c>
      <c r="D537" s="25">
        <f>VLOOKUP(B537,input_BB!$B$19:$L$10000,$D$35,0)</f>
        <v>893.58</v>
      </c>
      <c r="E537" s="27">
        <f t="shared" si="29"/>
        <v>0.11438342610752256</v>
      </c>
      <c r="F537" s="34">
        <f t="shared" si="31"/>
        <v>1.6760539341184488E-2</v>
      </c>
      <c r="G537" s="25">
        <f t="shared" si="30"/>
        <v>9.0639403299558496E-2</v>
      </c>
      <c r="I537" s="31">
        <v>37729</v>
      </c>
      <c r="J537" s="20">
        <v>0.163072124123573</v>
      </c>
      <c r="K537" s="20">
        <v>0</v>
      </c>
      <c r="L537" s="20">
        <v>3.0841235952451099E-2</v>
      </c>
      <c r="M537" s="20" t="s">
        <v>111</v>
      </c>
      <c r="N537" s="20">
        <v>7.5647895989477201E-2</v>
      </c>
      <c r="O537" s="20">
        <v>1.9642201786754201E-2</v>
      </c>
      <c r="P537" s="20">
        <v>0.340921883821585</v>
      </c>
      <c r="Q537" s="20">
        <v>9.0639403299558496E-2</v>
      </c>
      <c r="R537" s="20">
        <v>0.44230737915017398</v>
      </c>
      <c r="S537" s="20"/>
      <c r="T537" s="20"/>
      <c r="U537" s="20"/>
      <c r="V537" s="20"/>
      <c r="W537" s="20"/>
      <c r="X537" s="20"/>
      <c r="Y537" s="20"/>
      <c r="Z537" s="20"/>
      <c r="AD537" s="30"/>
    </row>
    <row r="538" spans="1:30" hidden="1" x14ac:dyDescent="0.25">
      <c r="A538">
        <v>502</v>
      </c>
      <c r="B538" s="15">
        <v>37736</v>
      </c>
      <c r="C538" s="25">
        <f t="shared" si="28"/>
        <v>0.15275658667087599</v>
      </c>
      <c r="D538" s="25">
        <f>VLOOKUP(B538,input_BB!$B$19:$L$10000,$D$35,0)</f>
        <v>898.81</v>
      </c>
      <c r="E538" s="27">
        <f t="shared" si="29"/>
        <v>9.3853296842983797E-2</v>
      </c>
      <c r="F538" s="34">
        <f t="shared" si="31"/>
        <v>3.5137625244731074E-2</v>
      </c>
      <c r="G538" s="25">
        <f t="shared" si="30"/>
        <v>7.9221396432335695E-2</v>
      </c>
      <c r="I538" s="31">
        <v>37736</v>
      </c>
      <c r="J538" s="20">
        <v>0.15275658667087599</v>
      </c>
      <c r="K538" s="20">
        <v>0</v>
      </c>
      <c r="L538" s="20">
        <v>2.3435967224635701E-2</v>
      </c>
      <c r="M538" s="20" t="s">
        <v>111</v>
      </c>
      <c r="N538" s="20">
        <v>9.7083945549347697E-2</v>
      </c>
      <c r="O538" s="20">
        <v>1.9507503548483799E-2</v>
      </c>
      <c r="P538" s="20">
        <v>0.31408629815859301</v>
      </c>
      <c r="Q538" s="20">
        <v>7.9221396432335695E-2</v>
      </c>
      <c r="R538" s="20">
        <v>0.46666488908660397</v>
      </c>
      <c r="S538" s="20"/>
      <c r="T538" s="20"/>
      <c r="U538" s="20"/>
      <c r="V538" s="20"/>
      <c r="W538" s="20"/>
      <c r="X538" s="20"/>
      <c r="Y538" s="20"/>
      <c r="Z538" s="20"/>
      <c r="AD538" s="30"/>
    </row>
    <row r="539" spans="1:30" hidden="1" x14ac:dyDescent="0.25">
      <c r="A539">
        <v>503</v>
      </c>
      <c r="B539" s="15">
        <v>37743</v>
      </c>
      <c r="C539" s="25">
        <f t="shared" si="28"/>
        <v>0.14551167190074901</v>
      </c>
      <c r="D539" s="25">
        <f>VLOOKUP(B539,input_BB!$B$19:$L$10000,$D$35,0)</f>
        <v>930.08</v>
      </c>
      <c r="E539" s="27">
        <f t="shared" si="29"/>
        <v>7.9434364487463618E-2</v>
      </c>
      <c r="F539" s="34">
        <f t="shared" si="31"/>
        <v>4.0846930325208808E-2</v>
      </c>
      <c r="G539" s="25">
        <f t="shared" si="30"/>
        <v>8.5131703326548305E-2</v>
      </c>
      <c r="I539" s="31">
        <v>37743</v>
      </c>
      <c r="J539" s="20">
        <v>0.14551167190074901</v>
      </c>
      <c r="K539" s="20">
        <v>0</v>
      </c>
      <c r="L539" s="20">
        <v>3.4358636771825199E-2</v>
      </c>
      <c r="M539" s="20" t="s">
        <v>111</v>
      </c>
      <c r="N539" s="20">
        <v>6.4250086805320003E-2</v>
      </c>
      <c r="O539" s="20">
        <v>2.1882368061723102E-2</v>
      </c>
      <c r="P539" s="20">
        <v>0.344333273278845</v>
      </c>
      <c r="Q539" s="20">
        <v>8.5131703326548305E-2</v>
      </c>
      <c r="R539" s="20">
        <v>0.45004393175573798</v>
      </c>
      <c r="S539" s="20"/>
      <c r="T539" s="20"/>
      <c r="U539" s="20"/>
      <c r="V539" s="20"/>
      <c r="W539" s="20"/>
      <c r="X539" s="20"/>
      <c r="Y539" s="20"/>
      <c r="Z539" s="20"/>
      <c r="AD539" s="30"/>
    </row>
    <row r="540" spans="1:30" hidden="1" x14ac:dyDescent="0.25">
      <c r="A540">
        <v>504</v>
      </c>
      <c r="B540" s="15">
        <v>37750</v>
      </c>
      <c r="C540" s="25">
        <f t="shared" si="28"/>
        <v>0.13306733965873699</v>
      </c>
      <c r="D540" s="25">
        <f>VLOOKUP(B540,input_BB!$B$19:$L$10000,$D$35,0)</f>
        <v>933.41</v>
      </c>
      <c r="E540" s="27">
        <f t="shared" si="29"/>
        <v>5.4667477574307392E-2</v>
      </c>
      <c r="F540" s="34">
        <f t="shared" si="31"/>
        <v>3.8495343843526486E-2</v>
      </c>
      <c r="G540" s="25">
        <f t="shared" si="30"/>
        <v>2.8508352339709001E-2</v>
      </c>
      <c r="I540" s="31">
        <v>37750</v>
      </c>
      <c r="J540" s="20">
        <v>0.13306733965873699</v>
      </c>
      <c r="K540" s="20">
        <v>0</v>
      </c>
      <c r="L540" s="20">
        <v>3.3728245455387398E-2</v>
      </c>
      <c r="M540" s="20" t="s">
        <v>111</v>
      </c>
      <c r="N540" s="20">
        <v>7.3384747959309105E-2</v>
      </c>
      <c r="O540" s="20">
        <v>2.1480883715856498E-2</v>
      </c>
      <c r="P540" s="20">
        <v>0.36111593335868902</v>
      </c>
      <c r="Q540" s="20">
        <v>2.8508352339709001E-2</v>
      </c>
      <c r="R540" s="20">
        <v>0.481781837171049</v>
      </c>
      <c r="S540" s="20"/>
      <c r="T540" s="20"/>
      <c r="U540" s="20"/>
      <c r="V540" s="20"/>
      <c r="W540" s="20"/>
      <c r="X540" s="20"/>
      <c r="Y540" s="20"/>
      <c r="Z540" s="20"/>
      <c r="AD540" s="30"/>
    </row>
    <row r="541" spans="1:30" hidden="1" x14ac:dyDescent="0.25">
      <c r="A541">
        <v>505</v>
      </c>
      <c r="B541" s="15">
        <v>37757</v>
      </c>
      <c r="C541" s="25">
        <f t="shared" si="28"/>
        <v>0.12592993676662401</v>
      </c>
      <c r="D541" s="25">
        <f>VLOOKUP(B541,input_BB!$B$19:$L$10000,$D$35,0)</f>
        <v>944.3</v>
      </c>
      <c r="E541" s="27">
        <f t="shared" si="29"/>
        <v>4.0462516886596307E-2</v>
      </c>
      <c r="F541" s="34">
        <f t="shared" si="31"/>
        <v>1.528900739721295E-2</v>
      </c>
      <c r="G541" s="25">
        <f t="shared" si="30"/>
        <v>5.3372096346187503E-2</v>
      </c>
      <c r="I541" s="31">
        <v>37757</v>
      </c>
      <c r="J541" s="20">
        <v>0.12592993676662401</v>
      </c>
      <c r="K541" s="20">
        <v>0</v>
      </c>
      <c r="L541" s="20">
        <v>3.4387802997658597E-2</v>
      </c>
      <c r="M541" s="20" t="s">
        <v>111</v>
      </c>
      <c r="N541" s="20">
        <v>2.5807697189782298E-2</v>
      </c>
      <c r="O541" s="20">
        <v>2.19009434811408E-2</v>
      </c>
      <c r="P541" s="20">
        <v>0.38056145310699702</v>
      </c>
      <c r="Q541" s="20">
        <v>5.3372096346187503E-2</v>
      </c>
      <c r="R541" s="20">
        <v>0.48397000687823399</v>
      </c>
      <c r="S541" s="20"/>
      <c r="T541" s="20"/>
      <c r="U541" s="20"/>
      <c r="V541" s="20"/>
      <c r="W541" s="20"/>
      <c r="X541" s="20"/>
      <c r="Y541" s="20"/>
      <c r="Z541" s="20"/>
      <c r="AD541" s="30"/>
    </row>
    <row r="542" spans="1:30" hidden="1" x14ac:dyDescent="0.25">
      <c r="A542">
        <v>506</v>
      </c>
      <c r="B542" s="15">
        <v>37764</v>
      </c>
      <c r="C542" s="25">
        <f t="shared" si="28"/>
        <v>0.149285763502121</v>
      </c>
      <c r="D542" s="25">
        <f>VLOOKUP(B542,input_BB!$B$19:$L$10000,$D$35,0)</f>
        <v>933.22</v>
      </c>
      <c r="E542" s="27">
        <f t="shared" si="29"/>
        <v>8.6945615237866258E-2</v>
      </c>
      <c r="F542" s="34">
        <f t="shared" si="31"/>
        <v>-2.0355470800603737E-4</v>
      </c>
      <c r="G542" s="25">
        <f t="shared" si="30"/>
        <v>8.1669408318744696E-2</v>
      </c>
      <c r="I542" s="31">
        <v>37764</v>
      </c>
      <c r="J542" s="20">
        <v>0.149285763502121</v>
      </c>
      <c r="K542" s="20">
        <v>0</v>
      </c>
      <c r="L542" s="20">
        <v>2.2526531080733901E-2</v>
      </c>
      <c r="M542" s="20" t="s">
        <v>111</v>
      </c>
      <c r="N542" s="20">
        <v>9.3679616508786798E-2</v>
      </c>
      <c r="O542" s="20">
        <v>1.8750512013453999E-2</v>
      </c>
      <c r="P542" s="20">
        <v>0.327516459950904</v>
      </c>
      <c r="Q542" s="20">
        <v>8.1669408318744696E-2</v>
      </c>
      <c r="R542" s="20">
        <v>0.45585747212737698</v>
      </c>
      <c r="S542" s="20"/>
      <c r="T542" s="20"/>
      <c r="U542" s="20"/>
      <c r="V542" s="20"/>
      <c r="W542" s="20"/>
      <c r="X542" s="20"/>
      <c r="Y542" s="20"/>
      <c r="Z542" s="20"/>
      <c r="AD542" s="30"/>
    </row>
    <row r="543" spans="1:30" hidden="1" x14ac:dyDescent="0.25">
      <c r="A543">
        <v>507</v>
      </c>
      <c r="B543" s="15">
        <v>37771</v>
      </c>
      <c r="C543" s="25">
        <f t="shared" si="28"/>
        <v>0.144531980156898</v>
      </c>
      <c r="D543" s="25">
        <f>VLOOKUP(B543,input_BB!$B$19:$L$10000,$D$35,0)</f>
        <v>963.59</v>
      </c>
      <c r="E543" s="27">
        <f t="shared" si="29"/>
        <v>7.7484568053405395E-2</v>
      </c>
      <c r="F543" s="34">
        <f t="shared" si="31"/>
        <v>2.0427830138727288E-2</v>
      </c>
      <c r="G543" s="25">
        <f t="shared" si="30"/>
        <v>0.10125801208315301</v>
      </c>
      <c r="I543" s="31">
        <v>37771</v>
      </c>
      <c r="J543" s="20">
        <v>0.144531980156898</v>
      </c>
      <c r="K543" s="20">
        <v>0</v>
      </c>
      <c r="L543" s="20">
        <v>3.3869831707880597E-2</v>
      </c>
      <c r="M543" s="20" t="s">
        <v>111</v>
      </c>
      <c r="N543" s="20">
        <v>6.3364316834800302E-2</v>
      </c>
      <c r="O543" s="20">
        <v>2.1571057331012101E-2</v>
      </c>
      <c r="P543" s="20">
        <v>0.33961230244919399</v>
      </c>
      <c r="Q543" s="20">
        <v>0.10125801208315301</v>
      </c>
      <c r="R543" s="20">
        <v>0.44032447959395998</v>
      </c>
      <c r="S543" s="20"/>
      <c r="T543" s="20"/>
      <c r="U543" s="20"/>
      <c r="V543" s="20"/>
      <c r="W543" s="20"/>
      <c r="X543" s="20"/>
      <c r="Y543" s="20"/>
      <c r="Z543" s="20"/>
      <c r="AD543" s="30"/>
    </row>
    <row r="544" spans="1:30" hidden="1" x14ac:dyDescent="0.25">
      <c r="A544">
        <v>508</v>
      </c>
      <c r="B544" s="15">
        <v>37778</v>
      </c>
      <c r="C544" s="25">
        <f t="shared" si="28"/>
        <v>0.13274632394313801</v>
      </c>
      <c r="D544" s="25">
        <f>VLOOKUP(B544,input_BB!$B$19:$L$10000,$D$35,0)</f>
        <v>987.76</v>
      </c>
      <c r="E544" s="27">
        <f t="shared" si="29"/>
        <v>5.4028587534169704E-2</v>
      </c>
      <c r="F544" s="34">
        <f t="shared" si="31"/>
        <v>5.8442810912753718E-2</v>
      </c>
      <c r="G544" s="25">
        <f t="shared" si="30"/>
        <v>2.8556575348522299E-2</v>
      </c>
      <c r="I544" s="31">
        <v>37778</v>
      </c>
      <c r="J544" s="20">
        <v>0.13274632394313801</v>
      </c>
      <c r="K544" s="20">
        <v>0</v>
      </c>
      <c r="L544" s="20">
        <v>3.3785298120461403E-2</v>
      </c>
      <c r="M544" s="20" t="s">
        <v>111</v>
      </c>
      <c r="N544" s="20">
        <v>7.3360176187628301E-2</v>
      </c>
      <c r="O544" s="20">
        <v>2.15172194827364E-2</v>
      </c>
      <c r="P544" s="20">
        <v>0.36172677528422098</v>
      </c>
      <c r="Q544" s="20">
        <v>2.8556575348522299E-2</v>
      </c>
      <c r="R544" s="20">
        <v>0.48105395557642999</v>
      </c>
      <c r="S544" s="20"/>
      <c r="T544" s="20"/>
      <c r="U544" s="20"/>
      <c r="V544" s="20"/>
      <c r="W544" s="20"/>
      <c r="X544" s="20"/>
      <c r="Y544" s="20"/>
      <c r="Z544" s="20"/>
      <c r="AD544" s="30"/>
    </row>
    <row r="545" spans="1:30" hidden="1" x14ac:dyDescent="0.25">
      <c r="A545">
        <v>509</v>
      </c>
      <c r="B545" s="15">
        <v>37785</v>
      </c>
      <c r="C545" s="25">
        <f t="shared" si="28"/>
        <v>0.12591177225112901</v>
      </c>
      <c r="D545" s="25">
        <f>VLOOKUP(B545,input_BB!$B$19:$L$10000,$D$35,0)</f>
        <v>988.61</v>
      </c>
      <c r="E545" s="27">
        <f t="shared" si="29"/>
        <v>4.0426365609665747E-2</v>
      </c>
      <c r="F545" s="34">
        <f t="shared" si="31"/>
        <v>2.5965400222086155E-2</v>
      </c>
      <c r="G545" s="25">
        <f t="shared" si="30"/>
        <v>5.4721599681132202E-2</v>
      </c>
      <c r="I545" s="31">
        <v>37785</v>
      </c>
      <c r="J545" s="20">
        <v>0.12591177225112901</v>
      </c>
      <c r="K545" s="20">
        <v>0</v>
      </c>
      <c r="L545" s="20">
        <v>3.4388242462513E-2</v>
      </c>
      <c r="M545" s="20" t="s">
        <v>111</v>
      </c>
      <c r="N545" s="20">
        <v>2.5808027003695999E-2</v>
      </c>
      <c r="O545" s="20">
        <v>2.19012233680222E-2</v>
      </c>
      <c r="P545" s="20">
        <v>0.38059718670718601</v>
      </c>
      <c r="Q545" s="20">
        <v>5.4721599681132202E-2</v>
      </c>
      <c r="R545" s="20">
        <v>0.48258372077744999</v>
      </c>
      <c r="S545" s="20"/>
      <c r="T545" s="20"/>
      <c r="U545" s="20"/>
      <c r="V545" s="20"/>
      <c r="W545" s="20"/>
      <c r="X545" s="20"/>
      <c r="Y545" s="20"/>
      <c r="Z545" s="20"/>
      <c r="AD545" s="30"/>
    </row>
    <row r="546" spans="1:30" hidden="1" x14ac:dyDescent="0.25">
      <c r="A546">
        <v>510</v>
      </c>
      <c r="B546" s="15">
        <v>37792</v>
      </c>
      <c r="C546" s="25">
        <f t="shared" si="28"/>
        <v>0.130819737911224</v>
      </c>
      <c r="D546" s="25">
        <f>VLOOKUP(B546,input_BB!$B$19:$L$10000,$D$35,0)</f>
        <v>995.69</v>
      </c>
      <c r="E546" s="27">
        <f t="shared" si="29"/>
        <v>5.0194268628749206E-2</v>
      </c>
      <c r="F546" s="34">
        <f t="shared" si="31"/>
        <v>8.0282659755406272E-3</v>
      </c>
      <c r="G546" s="25">
        <f t="shared" si="30"/>
        <v>8.1654338155916106E-2</v>
      </c>
      <c r="I546" s="31">
        <v>37792</v>
      </c>
      <c r="J546" s="20">
        <v>0.130819737911224</v>
      </c>
      <c r="K546" s="20">
        <v>0</v>
      </c>
      <c r="L546" s="20">
        <v>2.27591564294875E-2</v>
      </c>
      <c r="M546" s="20" t="s">
        <v>111</v>
      </c>
      <c r="N546" s="20">
        <v>9.4847150431542404E-2</v>
      </c>
      <c r="O546" s="20">
        <v>1.8944143442137198E-2</v>
      </c>
      <c r="P546" s="20">
        <v>0.33052931012848502</v>
      </c>
      <c r="Q546" s="20">
        <v>8.1654338155916106E-2</v>
      </c>
      <c r="R546" s="20">
        <v>0.451265901412432</v>
      </c>
      <c r="S546" s="20"/>
      <c r="T546" s="20"/>
      <c r="U546" s="20"/>
      <c r="V546" s="20"/>
      <c r="W546" s="20"/>
      <c r="X546" s="20"/>
      <c r="Y546" s="20"/>
      <c r="Z546" s="20"/>
      <c r="AD546" s="30"/>
    </row>
    <row r="547" spans="1:30" hidden="1" x14ac:dyDescent="0.25">
      <c r="A547">
        <v>511</v>
      </c>
      <c r="B547" s="15">
        <v>37799</v>
      </c>
      <c r="C547" s="25">
        <f t="shared" si="28"/>
        <v>0.14361268281936601</v>
      </c>
      <c r="D547" s="25">
        <f>VLOOKUP(B547,input_BB!$B$19:$L$10000,$D$35,0)</f>
        <v>976.22</v>
      </c>
      <c r="E547" s="27">
        <f t="shared" si="29"/>
        <v>7.5654969425256E-2</v>
      </c>
      <c r="F547" s="34">
        <f t="shared" si="31"/>
        <v>-1.2532747999716709E-2</v>
      </c>
      <c r="G547" s="25">
        <f t="shared" si="30"/>
        <v>0.101643717665274</v>
      </c>
      <c r="I547" s="31">
        <v>37799</v>
      </c>
      <c r="J547" s="20">
        <v>0.14361268281936601</v>
      </c>
      <c r="K547" s="20">
        <v>0</v>
      </c>
      <c r="L547" s="20">
        <v>3.4023764740061503E-2</v>
      </c>
      <c r="M547" s="20" t="s">
        <v>111</v>
      </c>
      <c r="N547" s="20">
        <v>6.3678886599694395E-2</v>
      </c>
      <c r="O547" s="20">
        <v>2.16690943774005E-2</v>
      </c>
      <c r="P547" s="20">
        <v>0.34132480224691197</v>
      </c>
      <c r="Q547" s="20">
        <v>0.101643717665274</v>
      </c>
      <c r="R547" s="20">
        <v>0.43765973437065803</v>
      </c>
      <c r="S547" s="20"/>
      <c r="T547" s="20"/>
      <c r="U547" s="20"/>
      <c r="V547" s="20"/>
      <c r="W547" s="20"/>
      <c r="X547" s="20"/>
      <c r="Y547" s="20"/>
      <c r="Z547" s="20"/>
      <c r="AD547" s="30"/>
    </row>
    <row r="548" spans="1:30" hidden="1" x14ac:dyDescent="0.25">
      <c r="A548">
        <v>512</v>
      </c>
      <c r="B548" s="15">
        <v>37806</v>
      </c>
      <c r="C548" s="25">
        <f t="shared" si="28"/>
        <v>0.13243956863880199</v>
      </c>
      <c r="D548" s="25">
        <f>VLOOKUP(B548,input_BB!$B$19:$L$10000,$D$35,0)</f>
        <v>985.7</v>
      </c>
      <c r="E548" s="27">
        <f t="shared" si="29"/>
        <v>5.3418078767226602E-2</v>
      </c>
      <c r="F548" s="34">
        <f t="shared" si="31"/>
        <v>-1.0033243278530501E-2</v>
      </c>
      <c r="G548" s="25">
        <f t="shared" si="30"/>
        <v>2.8602522835416502E-2</v>
      </c>
      <c r="I548" s="31">
        <v>37806</v>
      </c>
      <c r="J548" s="20">
        <v>0.13243956863880199</v>
      </c>
      <c r="K548" s="20">
        <v>0</v>
      </c>
      <c r="L548" s="20">
        <v>3.3839658614451401E-2</v>
      </c>
      <c r="M548" s="20" t="s">
        <v>111</v>
      </c>
      <c r="N548" s="20">
        <v>7.3325171576551496E-2</v>
      </c>
      <c r="O548" s="20">
        <v>2.1551840656603202E-2</v>
      </c>
      <c r="P548" s="20">
        <v>0.36230879312297898</v>
      </c>
      <c r="Q548" s="20">
        <v>2.8602522835416502E-2</v>
      </c>
      <c r="R548" s="20">
        <v>0.48037201319399903</v>
      </c>
      <c r="S548" s="20"/>
      <c r="T548" s="20"/>
      <c r="U548" s="20"/>
      <c r="V548" s="20"/>
      <c r="W548" s="20"/>
      <c r="X548" s="20"/>
      <c r="Y548" s="20"/>
      <c r="Z548" s="20"/>
      <c r="AD548" s="30"/>
    </row>
    <row r="549" spans="1:30" hidden="1" x14ac:dyDescent="0.25">
      <c r="A549">
        <v>513</v>
      </c>
      <c r="B549" s="15">
        <v>37813</v>
      </c>
      <c r="C549" s="25">
        <f t="shared" si="28"/>
        <v>0.12589369714260101</v>
      </c>
      <c r="D549" s="25">
        <f>VLOOKUP(B549,input_BB!$B$19:$L$10000,$D$35,0)</f>
        <v>998.14</v>
      </c>
      <c r="E549" s="27">
        <f t="shared" si="29"/>
        <v>4.039039227175175E-2</v>
      </c>
      <c r="F549" s="34">
        <f t="shared" si="31"/>
        <v>2.2453955051115582E-2</v>
      </c>
      <c r="G549" s="25">
        <f t="shared" si="30"/>
        <v>5.6116715257896403E-2</v>
      </c>
      <c r="I549" s="31">
        <v>37813</v>
      </c>
      <c r="J549" s="20">
        <v>0.12589369714260101</v>
      </c>
      <c r="K549" s="20">
        <v>0</v>
      </c>
      <c r="L549" s="20">
        <v>3.4388472314479203E-2</v>
      </c>
      <c r="M549" s="20" t="s">
        <v>111</v>
      </c>
      <c r="N549" s="20">
        <v>2.5808199505264098E-2</v>
      </c>
      <c r="O549" s="20">
        <v>2.1901369756406601E-2</v>
      </c>
      <c r="P549" s="20">
        <v>0.38063055752802399</v>
      </c>
      <c r="Q549" s="20">
        <v>5.6116715257896403E-2</v>
      </c>
      <c r="R549" s="20">
        <v>0.48115468563793001</v>
      </c>
      <c r="S549" s="20"/>
      <c r="T549" s="20"/>
      <c r="U549" s="20"/>
      <c r="V549" s="20"/>
      <c r="W549" s="20"/>
      <c r="X549" s="20"/>
      <c r="Y549" s="20"/>
      <c r="Z549" s="20"/>
      <c r="AD549" s="30"/>
    </row>
    <row r="550" spans="1:30" hidden="1" x14ac:dyDescent="0.25">
      <c r="A550">
        <v>514</v>
      </c>
      <c r="B550" s="15">
        <v>37820</v>
      </c>
      <c r="C550" s="25">
        <f t="shared" ref="C550:C613" si="32">J550</f>
        <v>0.11978170275688201</v>
      </c>
      <c r="D550" s="25">
        <f>VLOOKUP(B550,input_BB!$B$19:$L$10000,$D$35,0)</f>
        <v>993.32</v>
      </c>
      <c r="E550" s="27">
        <f t="shared" ref="E550:E613" si="33">(C550-$E$34)/$E$36</f>
        <v>2.822621416873497E-2</v>
      </c>
      <c r="F550" s="34">
        <f t="shared" si="31"/>
        <v>7.7305468195192351E-3</v>
      </c>
      <c r="G550" s="25">
        <f t="shared" ref="G550:G613" si="34">VLOOKUP(B550,$I$37:$AD$5000,$G$34,0)</f>
        <v>8.4733601664485403E-2</v>
      </c>
      <c r="I550" s="31">
        <v>37820</v>
      </c>
      <c r="J550" s="20">
        <v>0.11978170275688201</v>
      </c>
      <c r="K550" s="20">
        <v>0</v>
      </c>
      <c r="L550" s="20">
        <v>2.3585586242082401E-2</v>
      </c>
      <c r="M550" s="20" t="s">
        <v>111</v>
      </c>
      <c r="N550" s="20">
        <v>6.2769875378563503E-2</v>
      </c>
      <c r="O550" s="20">
        <v>1.9632042616395399E-2</v>
      </c>
      <c r="P550" s="20">
        <v>0.342255307515548</v>
      </c>
      <c r="Q550" s="20">
        <v>8.4733601664485403E-2</v>
      </c>
      <c r="R550" s="20">
        <v>0.46702358658292498</v>
      </c>
      <c r="S550" s="20"/>
      <c r="T550" s="20"/>
      <c r="U550" s="20"/>
      <c r="V550" s="20"/>
      <c r="W550" s="20"/>
      <c r="X550" s="20"/>
      <c r="Y550" s="20"/>
      <c r="Z550" s="20"/>
      <c r="AD550" s="30"/>
    </row>
    <row r="551" spans="1:30" hidden="1" x14ac:dyDescent="0.25">
      <c r="A551">
        <v>515</v>
      </c>
      <c r="B551" s="15">
        <v>37827</v>
      </c>
      <c r="C551" s="25">
        <f t="shared" si="32"/>
        <v>0.12199209630489299</v>
      </c>
      <c r="D551" s="25">
        <f>VLOOKUP(B551,input_BB!$B$19:$L$10000,$D$35,0)</f>
        <v>998.68</v>
      </c>
      <c r="E551" s="27">
        <f t="shared" si="33"/>
        <v>3.262537082676286E-2</v>
      </c>
      <c r="F551" s="34">
        <f t="shared" si="31"/>
        <v>5.410062716653119E-4</v>
      </c>
      <c r="G551" s="25">
        <f t="shared" si="34"/>
        <v>0.100508856191944</v>
      </c>
      <c r="I551" s="31">
        <v>37827</v>
      </c>
      <c r="J551" s="20">
        <v>0.12199209630489299</v>
      </c>
      <c r="K551" s="20">
        <v>0</v>
      </c>
      <c r="L551" s="20">
        <v>6.6069060772645002E-2</v>
      </c>
      <c r="M551" s="20" t="s">
        <v>111</v>
      </c>
      <c r="N551" s="20">
        <v>6.4513970337882601E-2</v>
      </c>
      <c r="O551" s="20">
        <v>2.1906724899727999E-2</v>
      </c>
      <c r="P551" s="20">
        <v>0.34207819865917199</v>
      </c>
      <c r="Q551" s="20">
        <v>0.100508856191944</v>
      </c>
      <c r="R551" s="20">
        <v>0.40492318913862901</v>
      </c>
      <c r="S551" s="20"/>
      <c r="T551" s="20"/>
      <c r="U551" s="20"/>
      <c r="V551" s="20"/>
      <c r="W551" s="20"/>
      <c r="X551" s="20"/>
      <c r="Y551" s="20"/>
      <c r="Z551" s="20"/>
      <c r="AD551" s="30"/>
    </row>
    <row r="552" spans="1:30" hidden="1" x14ac:dyDescent="0.25">
      <c r="A552">
        <v>516</v>
      </c>
      <c r="B552" s="15">
        <v>37834</v>
      </c>
      <c r="C552" s="25">
        <f t="shared" si="32"/>
        <v>0.12332485616207101</v>
      </c>
      <c r="D552" s="25">
        <f>VLOOKUP(B552,input_BB!$B$19:$L$10000,$D$35,0)</f>
        <v>980.15</v>
      </c>
      <c r="E552" s="27">
        <f t="shared" si="33"/>
        <v>3.5277848438513379E-2</v>
      </c>
      <c r="F552" s="34">
        <f t="shared" ref="F552:F615" si="35">D552/D550-1</f>
        <v>-1.3258567229090357E-2</v>
      </c>
      <c r="G552" s="25">
        <f t="shared" si="34"/>
        <v>2.8635557538006499E-2</v>
      </c>
      <c r="I552" s="31">
        <v>37834</v>
      </c>
      <c r="J552" s="20">
        <v>0.12332485616207101</v>
      </c>
      <c r="K552" s="20">
        <v>0</v>
      </c>
      <c r="L552" s="20">
        <v>3.3878741987079297E-2</v>
      </c>
      <c r="M552" s="20" t="s">
        <v>111</v>
      </c>
      <c r="N552" s="20">
        <v>7.3292198395108199E-2</v>
      </c>
      <c r="O552" s="20">
        <v>2.1576732119865199E-2</v>
      </c>
      <c r="P552" s="20">
        <v>0.36272724443566301</v>
      </c>
      <c r="Q552" s="20">
        <v>2.8635557538006499E-2</v>
      </c>
      <c r="R552" s="20">
        <v>0.47988952552427799</v>
      </c>
      <c r="S552" s="20"/>
      <c r="T552" s="20"/>
      <c r="U552" s="20"/>
      <c r="V552" s="20"/>
      <c r="W552" s="20"/>
      <c r="X552" s="20"/>
      <c r="Y552" s="20"/>
      <c r="Z552" s="20"/>
      <c r="AD552" s="30"/>
    </row>
    <row r="553" spans="1:30" hidden="1" x14ac:dyDescent="0.25">
      <c r="A553">
        <v>517</v>
      </c>
      <c r="B553" s="15">
        <v>37841</v>
      </c>
      <c r="C553" s="25">
        <f t="shared" si="32"/>
        <v>0.12585780024528501</v>
      </c>
      <c r="D553" s="25">
        <f>VLOOKUP(B553,input_BB!$B$19:$L$10000,$D$35,0)</f>
        <v>977.59</v>
      </c>
      <c r="E553" s="27">
        <f t="shared" si="33"/>
        <v>4.0318949756470997E-2</v>
      </c>
      <c r="F553" s="34">
        <f t="shared" si="35"/>
        <v>-2.1117875595786373E-2</v>
      </c>
      <c r="G553" s="25">
        <f t="shared" si="34"/>
        <v>5.9051971091623502E-2</v>
      </c>
      <c r="I553" s="31">
        <v>37841</v>
      </c>
      <c r="J553" s="20">
        <v>0.12585780024528501</v>
      </c>
      <c r="K553" s="20">
        <v>0</v>
      </c>
      <c r="L553" s="20">
        <v>3.4388258654964803E-2</v>
      </c>
      <c r="M553" s="20" t="s">
        <v>111</v>
      </c>
      <c r="N553" s="20">
        <v>2.5808039155966699E-2</v>
      </c>
      <c r="O553" s="20">
        <v>2.19012336806895E-2</v>
      </c>
      <c r="P553" s="20">
        <v>0.38068939379375499</v>
      </c>
      <c r="Q553" s="20">
        <v>5.9051971091623502E-2</v>
      </c>
      <c r="R553" s="20">
        <v>0.47816110362300102</v>
      </c>
      <c r="S553" s="20"/>
      <c r="T553" s="20"/>
      <c r="U553" s="20"/>
      <c r="V553" s="20"/>
      <c r="W553" s="20"/>
      <c r="X553" s="20"/>
      <c r="Y553" s="20"/>
      <c r="Z553" s="20"/>
      <c r="AD553" s="30"/>
    </row>
    <row r="554" spans="1:30" hidden="1" x14ac:dyDescent="0.25">
      <c r="A554">
        <v>518</v>
      </c>
      <c r="B554" s="15">
        <v>37848</v>
      </c>
      <c r="C554" s="25">
        <f t="shared" si="32"/>
        <v>0.119784906506538</v>
      </c>
      <c r="D554" s="25">
        <f>VLOOKUP(B554,input_BB!$B$19:$L$10000,$D$35,0)</f>
        <v>990.67</v>
      </c>
      <c r="E554" s="27">
        <f t="shared" si="33"/>
        <v>2.8232590316838783E-2</v>
      </c>
      <c r="F554" s="34">
        <f t="shared" si="35"/>
        <v>1.0733051063612775E-2</v>
      </c>
      <c r="G554" s="25">
        <f t="shared" si="34"/>
        <v>8.5978485914730396E-2</v>
      </c>
      <c r="I554" s="31">
        <v>37848</v>
      </c>
      <c r="J554" s="20">
        <v>0.119784906506538</v>
      </c>
      <c r="K554" s="20">
        <v>0</v>
      </c>
      <c r="L554" s="20">
        <v>2.35980358374119E-2</v>
      </c>
      <c r="M554" s="20" t="s">
        <v>111</v>
      </c>
      <c r="N554" s="20">
        <v>6.2814480373789103E-2</v>
      </c>
      <c r="O554" s="20">
        <v>1.9642405343170799E-2</v>
      </c>
      <c r="P554" s="20">
        <v>0.34244320610392398</v>
      </c>
      <c r="Q554" s="20">
        <v>8.5978485914730396E-2</v>
      </c>
      <c r="R554" s="20">
        <v>0.465523386426974</v>
      </c>
      <c r="S554" s="20"/>
      <c r="T554" s="20"/>
      <c r="U554" s="20"/>
      <c r="V554" s="20"/>
      <c r="W554" s="20"/>
      <c r="X554" s="20"/>
      <c r="Y554" s="20"/>
      <c r="Z554" s="20"/>
      <c r="AD554" s="30"/>
    </row>
    <row r="555" spans="1:30" hidden="1" x14ac:dyDescent="0.25">
      <c r="A555">
        <v>519</v>
      </c>
      <c r="B555" s="15">
        <v>37855</v>
      </c>
      <c r="C555" s="25">
        <f t="shared" si="32"/>
        <v>0.12332485616207101</v>
      </c>
      <c r="D555" s="25">
        <f>VLOOKUP(B555,input_BB!$B$19:$L$10000,$D$35,0)</f>
        <v>993.06</v>
      </c>
      <c r="E555" s="27">
        <f t="shared" si="33"/>
        <v>3.5277848438513379E-2</v>
      </c>
      <c r="F555" s="34">
        <f t="shared" si="35"/>
        <v>1.5824629957343905E-2</v>
      </c>
      <c r="G555" s="25">
        <f t="shared" si="34"/>
        <v>2.8635557538006499E-2</v>
      </c>
      <c r="I555" s="31">
        <v>37855</v>
      </c>
      <c r="J555" s="20">
        <v>0.12332485616207101</v>
      </c>
      <c r="K555" s="20">
        <v>0</v>
      </c>
      <c r="L555" s="20">
        <v>3.3878741987079297E-2</v>
      </c>
      <c r="M555" s="20" t="s">
        <v>111</v>
      </c>
      <c r="N555" s="20">
        <v>7.3292198395108199E-2</v>
      </c>
      <c r="O555" s="20">
        <v>2.1576732119865199E-2</v>
      </c>
      <c r="P555" s="20">
        <v>0.36272724443566301</v>
      </c>
      <c r="Q555" s="20">
        <v>2.8635557538006499E-2</v>
      </c>
      <c r="R555" s="20">
        <v>0.47988952552427799</v>
      </c>
      <c r="S555" s="20"/>
      <c r="T555" s="20"/>
      <c r="U555" s="20"/>
      <c r="V555" s="20"/>
      <c r="W555" s="20"/>
      <c r="X555" s="20"/>
      <c r="Y555" s="20"/>
      <c r="Z555" s="20"/>
      <c r="AD555" s="30"/>
    </row>
    <row r="556" spans="1:30" hidden="1" x14ac:dyDescent="0.25">
      <c r="A556">
        <v>520</v>
      </c>
      <c r="B556" s="15">
        <v>37862</v>
      </c>
      <c r="C556" s="25">
        <f t="shared" si="32"/>
        <v>0.12332485616207101</v>
      </c>
      <c r="D556" s="25">
        <f>VLOOKUP(B556,input_BB!$B$19:$L$10000,$D$35,0)</f>
        <v>1008.01</v>
      </c>
      <c r="E556" s="27">
        <f t="shared" si="33"/>
        <v>3.5277848438513379E-2</v>
      </c>
      <c r="F556" s="34">
        <f t="shared" si="35"/>
        <v>1.7503305843520112E-2</v>
      </c>
      <c r="G556" s="25">
        <f t="shared" si="34"/>
        <v>2.8635557538006499E-2</v>
      </c>
      <c r="I556" s="31">
        <v>37862</v>
      </c>
      <c r="J556" s="20">
        <v>0.12332485616207101</v>
      </c>
      <c r="K556" s="20">
        <v>0</v>
      </c>
      <c r="L556" s="20">
        <v>3.3878741987079297E-2</v>
      </c>
      <c r="M556" s="20" t="s">
        <v>111</v>
      </c>
      <c r="N556" s="20">
        <v>7.3292198395108199E-2</v>
      </c>
      <c r="O556" s="20">
        <v>2.1576732119865199E-2</v>
      </c>
      <c r="P556" s="20">
        <v>0.36272724443566301</v>
      </c>
      <c r="Q556" s="20">
        <v>2.8635557538006499E-2</v>
      </c>
      <c r="R556" s="20">
        <v>0.47988952552427799</v>
      </c>
      <c r="S556" s="20"/>
      <c r="T556" s="20"/>
      <c r="U556" s="20"/>
      <c r="V556" s="20"/>
      <c r="W556" s="20"/>
      <c r="X556" s="20"/>
      <c r="Y556" s="20"/>
      <c r="Z556" s="20"/>
      <c r="AD556" s="30"/>
    </row>
    <row r="557" spans="1:30" hidden="1" x14ac:dyDescent="0.25">
      <c r="A557">
        <v>521</v>
      </c>
      <c r="B557" s="15">
        <v>37869</v>
      </c>
      <c r="C557" s="25">
        <f t="shared" si="32"/>
        <v>0.149591624736786</v>
      </c>
      <c r="D557" s="25">
        <f>VLOOKUP(B557,input_BB!$B$19:$L$10000,$D$35,0)</f>
        <v>1021.39</v>
      </c>
      <c r="E557" s="27">
        <f t="shared" si="33"/>
        <v>8.7554344614641691E-2</v>
      </c>
      <c r="F557" s="34">
        <f t="shared" si="35"/>
        <v>2.8527984210420465E-2</v>
      </c>
      <c r="G557" s="25">
        <f t="shared" si="34"/>
        <v>5.9417883497001403E-2</v>
      </c>
      <c r="I557" s="31">
        <v>37869</v>
      </c>
      <c r="J557" s="20">
        <v>0.149591624736786</v>
      </c>
      <c r="K557" s="20">
        <v>0</v>
      </c>
      <c r="L557" s="20">
        <v>2.4577958119650498E-2</v>
      </c>
      <c r="M557" s="20" t="s">
        <v>111</v>
      </c>
      <c r="N557" s="20">
        <v>2.6661145779667501E-2</v>
      </c>
      <c r="O557" s="20">
        <v>2.0458067748514799E-2</v>
      </c>
      <c r="P557" s="20">
        <v>0.419629241677414</v>
      </c>
      <c r="Q557" s="20">
        <v>5.9417883497001403E-2</v>
      </c>
      <c r="R557" s="20">
        <v>0.44925570317775099</v>
      </c>
      <c r="S557" s="20"/>
      <c r="T557" s="20"/>
      <c r="U557" s="20"/>
      <c r="V557" s="20"/>
      <c r="W557" s="20"/>
      <c r="X557" s="20"/>
      <c r="Y557" s="20"/>
      <c r="Z557" s="20"/>
      <c r="AD557" s="30"/>
    </row>
    <row r="558" spans="1:30" hidden="1" x14ac:dyDescent="0.25">
      <c r="A558">
        <v>522</v>
      </c>
      <c r="B558" s="15">
        <v>37876</v>
      </c>
      <c r="C558" s="25">
        <f t="shared" si="32"/>
        <v>0.12180522829294201</v>
      </c>
      <c r="D558" s="25">
        <f>VLOOKUP(B558,input_BB!$B$19:$L$10000,$D$35,0)</f>
        <v>1018.63</v>
      </c>
      <c r="E558" s="27">
        <f t="shared" si="33"/>
        <v>3.2253463453215572E-2</v>
      </c>
      <c r="F558" s="34">
        <f t="shared" si="35"/>
        <v>1.0535609765776055E-2</v>
      </c>
      <c r="G558" s="25">
        <f t="shared" si="34"/>
        <v>8.4270772660070603E-2</v>
      </c>
      <c r="I558" s="31">
        <v>37876</v>
      </c>
      <c r="J558" s="20">
        <v>0.12180522829294201</v>
      </c>
      <c r="K558" s="20">
        <v>0</v>
      </c>
      <c r="L558" s="20">
        <v>2.47836712594912E-2</v>
      </c>
      <c r="M558" s="20" t="s">
        <v>111</v>
      </c>
      <c r="N558" s="20">
        <v>3.12136696037871E-2</v>
      </c>
      <c r="O558" s="20">
        <v>2.0196145364001099E-2</v>
      </c>
      <c r="P558" s="20">
        <v>0.35354461653185798</v>
      </c>
      <c r="Q558" s="20">
        <v>8.4270772660070603E-2</v>
      </c>
      <c r="R558" s="20">
        <v>0.48599112458079202</v>
      </c>
      <c r="S558" s="20"/>
      <c r="T558" s="20"/>
      <c r="U558" s="20"/>
      <c r="V558" s="20"/>
      <c r="W558" s="20"/>
      <c r="X558" s="20"/>
      <c r="Y558" s="20"/>
      <c r="Z558" s="20"/>
      <c r="AD558" s="30"/>
    </row>
    <row r="559" spans="1:30" hidden="1" x14ac:dyDescent="0.25">
      <c r="A559">
        <v>523</v>
      </c>
      <c r="B559" s="15">
        <v>37883</v>
      </c>
      <c r="C559" s="25">
        <f t="shared" si="32"/>
        <v>0.120754659175873</v>
      </c>
      <c r="D559" s="25">
        <f>VLOOKUP(B559,input_BB!$B$19:$L$10000,$D$35,0)</f>
        <v>1036.3</v>
      </c>
      <c r="E559" s="27">
        <f t="shared" si="33"/>
        <v>3.0162605863520136E-2</v>
      </c>
      <c r="F559" s="34">
        <f t="shared" si="35"/>
        <v>1.4597754041061561E-2</v>
      </c>
      <c r="G559" s="25">
        <f t="shared" si="34"/>
        <v>2.6894363395798902E-2</v>
      </c>
      <c r="I559" s="31">
        <v>37883</v>
      </c>
      <c r="J559" s="20">
        <v>0.120754659175873</v>
      </c>
      <c r="K559" s="20">
        <v>0</v>
      </c>
      <c r="L559" s="20">
        <v>3.2754454141989901E-2</v>
      </c>
      <c r="M559" s="20" t="s">
        <v>111</v>
      </c>
      <c r="N559" s="20">
        <v>6.5766433789724202E-2</v>
      </c>
      <c r="O559" s="20">
        <v>2.0264752092054399E-2</v>
      </c>
      <c r="P559" s="20">
        <v>0.33832616758015899</v>
      </c>
      <c r="Q559" s="20">
        <v>2.6894363395798902E-2</v>
      </c>
      <c r="R559" s="20">
        <v>0.51599382900027302</v>
      </c>
      <c r="S559" s="20"/>
      <c r="T559" s="20"/>
      <c r="U559" s="20"/>
      <c r="V559" s="20"/>
      <c r="W559" s="20"/>
      <c r="X559" s="20"/>
      <c r="Y559" s="20"/>
      <c r="Z559" s="20"/>
      <c r="AD559" s="30"/>
    </row>
    <row r="560" spans="1:30" hidden="1" x14ac:dyDescent="0.25">
      <c r="A560">
        <v>524</v>
      </c>
      <c r="B560" s="15">
        <v>37890</v>
      </c>
      <c r="C560" s="25">
        <f t="shared" si="32"/>
        <v>0.19677400588989299</v>
      </c>
      <c r="D560" s="25">
        <f>VLOOKUP(B560,input_BB!$B$19:$L$10000,$D$35,0)</f>
        <v>996.85</v>
      </c>
      <c r="E560" s="27">
        <f t="shared" si="33"/>
        <v>0.18145739024109786</v>
      </c>
      <c r="F560" s="34">
        <f t="shared" si="35"/>
        <v>-2.1381659680158593E-2</v>
      </c>
      <c r="G560" s="25">
        <f t="shared" si="34"/>
        <v>2.6894363395798902E-2</v>
      </c>
      <c r="I560" s="31">
        <v>37890</v>
      </c>
      <c r="J560" s="20">
        <v>0.19677400588989299</v>
      </c>
      <c r="K560" s="20">
        <v>0</v>
      </c>
      <c r="L560" s="20">
        <v>3.2754454141989901E-2</v>
      </c>
      <c r="M560" s="20" t="s">
        <v>111</v>
      </c>
      <c r="N560" s="20">
        <v>6.5766433789724202E-2</v>
      </c>
      <c r="O560" s="20">
        <v>2.0264752092054399E-2</v>
      </c>
      <c r="P560" s="20">
        <v>0.33832616758015899</v>
      </c>
      <c r="Q560" s="20">
        <v>2.6894363395798902E-2</v>
      </c>
      <c r="R560" s="20">
        <v>0.51599382900027302</v>
      </c>
      <c r="S560" s="20"/>
      <c r="T560" s="20"/>
      <c r="U560" s="20"/>
      <c r="V560" s="20"/>
      <c r="W560" s="20"/>
      <c r="X560" s="20"/>
      <c r="Y560" s="20"/>
      <c r="Z560" s="20"/>
      <c r="AD560" s="30"/>
    </row>
    <row r="561" spans="1:30" hidden="1" x14ac:dyDescent="0.25">
      <c r="A561">
        <v>525</v>
      </c>
      <c r="B561" s="15">
        <v>37897</v>
      </c>
      <c r="C561" s="25">
        <f t="shared" si="32"/>
        <v>0.123279847204685</v>
      </c>
      <c r="D561" s="25">
        <f>VLOOKUP(B561,input_BB!$B$19:$L$10000,$D$35,0)</f>
        <v>1029.8499999999999</v>
      </c>
      <c r="E561" s="27">
        <f t="shared" si="33"/>
        <v>3.5188270971761498E-2</v>
      </c>
      <c r="F561" s="34">
        <f t="shared" si="35"/>
        <v>-6.2240663900415827E-3</v>
      </c>
      <c r="G561" s="25">
        <f t="shared" si="34"/>
        <v>5.8521821303861098E-2</v>
      </c>
      <c r="I561" s="31">
        <v>37897</v>
      </c>
      <c r="J561" s="20">
        <v>0.123279847204685</v>
      </c>
      <c r="K561" s="20">
        <v>0</v>
      </c>
      <c r="L561" s="20">
        <v>2.5073132753749301E-2</v>
      </c>
      <c r="M561" s="20" t="s">
        <v>111</v>
      </c>
      <c r="N561" s="20">
        <v>2.7912484073721201E-2</v>
      </c>
      <c r="O561" s="20">
        <v>2.0432026737430799E-2</v>
      </c>
      <c r="P561" s="20">
        <v>0.42884242875192102</v>
      </c>
      <c r="Q561" s="20">
        <v>5.8521821303861098E-2</v>
      </c>
      <c r="R561" s="20">
        <v>0.43921810637931702</v>
      </c>
      <c r="S561" s="20"/>
      <c r="T561" s="20"/>
      <c r="U561" s="20"/>
      <c r="V561" s="20"/>
      <c r="W561" s="20"/>
      <c r="X561" s="20"/>
      <c r="Y561" s="20"/>
      <c r="Z561" s="20"/>
      <c r="AD561" s="30"/>
    </row>
    <row r="562" spans="1:30" hidden="1" x14ac:dyDescent="0.25">
      <c r="A562">
        <v>526</v>
      </c>
      <c r="B562" s="15">
        <v>37904</v>
      </c>
      <c r="C562" s="25">
        <f t="shared" si="32"/>
        <v>0.12181840091943701</v>
      </c>
      <c r="D562" s="25">
        <f>VLOOKUP(B562,input_BB!$B$19:$L$10000,$D$35,0)</f>
        <v>1038.06</v>
      </c>
      <c r="E562" s="27">
        <f t="shared" si="33"/>
        <v>3.2279679801703084E-2</v>
      </c>
      <c r="F562" s="34">
        <f t="shared" si="35"/>
        <v>4.1340221698349833E-2</v>
      </c>
      <c r="G562" s="25">
        <f t="shared" si="34"/>
        <v>8.1415315317101999E-2</v>
      </c>
      <c r="I562" s="31">
        <v>37904</v>
      </c>
      <c r="J562" s="20">
        <v>0.12181840091943701</v>
      </c>
      <c r="K562" s="20">
        <v>0</v>
      </c>
      <c r="L562" s="20">
        <v>2.509584475127E-2</v>
      </c>
      <c r="M562" s="20" t="s">
        <v>111</v>
      </c>
      <c r="N562" s="20">
        <v>3.1952781271989E-2</v>
      </c>
      <c r="O562" s="20">
        <v>2.0450534681577998E-2</v>
      </c>
      <c r="P562" s="20">
        <v>0.35891956525499102</v>
      </c>
      <c r="Q562" s="20">
        <v>8.1415315317101999E-2</v>
      </c>
      <c r="R562" s="20">
        <v>0.48216595872307</v>
      </c>
      <c r="S562" s="20"/>
      <c r="T562" s="20"/>
      <c r="U562" s="20"/>
      <c r="V562" s="20"/>
      <c r="W562" s="20"/>
      <c r="X562" s="20"/>
      <c r="Y562" s="20"/>
      <c r="Z562" s="20"/>
      <c r="AD562" s="30"/>
    </row>
    <row r="563" spans="1:30" hidden="1" x14ac:dyDescent="0.25">
      <c r="A563">
        <v>527</v>
      </c>
      <c r="B563" s="15">
        <v>37911</v>
      </c>
      <c r="C563" s="25">
        <f t="shared" si="32"/>
        <v>0.11893967539072001</v>
      </c>
      <c r="D563" s="25">
        <f>VLOOKUP(B563,input_BB!$B$19:$L$10000,$D$35,0)</f>
        <v>1039.32</v>
      </c>
      <c r="E563" s="27">
        <f t="shared" si="33"/>
        <v>2.6550399335929988E-2</v>
      </c>
      <c r="F563" s="34">
        <f t="shared" si="35"/>
        <v>9.1955139097927852E-3</v>
      </c>
      <c r="G563" s="25">
        <f t="shared" si="34"/>
        <v>0.107549372381189</v>
      </c>
      <c r="I563" s="31">
        <v>37911</v>
      </c>
      <c r="J563" s="20">
        <v>0.11893967539072001</v>
      </c>
      <c r="K563" s="20">
        <v>0</v>
      </c>
      <c r="L563" s="20">
        <v>4.9649402520993403E-2</v>
      </c>
      <c r="M563" s="20" t="s">
        <v>111</v>
      </c>
      <c r="N563" s="20">
        <v>9.3772499449258195E-2</v>
      </c>
      <c r="O563" s="20">
        <v>2.1750468399727298E-2</v>
      </c>
      <c r="P563" s="20">
        <v>0.33230081329932698</v>
      </c>
      <c r="Q563" s="20">
        <v>0.107549372381189</v>
      </c>
      <c r="R563" s="20">
        <v>0.39497744394950501</v>
      </c>
      <c r="S563" s="20"/>
      <c r="T563" s="20"/>
      <c r="U563" s="20"/>
      <c r="V563" s="20"/>
      <c r="W563" s="20"/>
      <c r="X563" s="20"/>
      <c r="Y563" s="20"/>
      <c r="Z563" s="20"/>
      <c r="AD563" s="30"/>
    </row>
    <row r="564" spans="1:30" hidden="1" x14ac:dyDescent="0.25">
      <c r="A564">
        <v>528</v>
      </c>
      <c r="B564" s="15">
        <v>37918</v>
      </c>
      <c r="C564" s="25">
        <f t="shared" si="32"/>
        <v>0.120534747838974</v>
      </c>
      <c r="D564" s="25">
        <f>VLOOKUP(B564,input_BB!$B$19:$L$10000,$D$35,0)</f>
        <v>1028.9000000000001</v>
      </c>
      <c r="E564" s="27">
        <f t="shared" si="33"/>
        <v>2.9724935194979877E-2</v>
      </c>
      <c r="F564" s="34">
        <f t="shared" si="35"/>
        <v>-8.8241527464691938E-3</v>
      </c>
      <c r="G564" s="25">
        <f t="shared" si="34"/>
        <v>9.0192874325642394E-2</v>
      </c>
      <c r="I564" s="31">
        <v>37918</v>
      </c>
      <c r="J564" s="20">
        <v>0.120534747838974</v>
      </c>
      <c r="K564" s="20">
        <v>0</v>
      </c>
      <c r="L564" s="20">
        <v>9.2623068977778597E-2</v>
      </c>
      <c r="M564" s="20" t="s">
        <v>111</v>
      </c>
      <c r="N564" s="20">
        <v>0.100610847011553</v>
      </c>
      <c r="O564" s="20">
        <v>2.2166219214690999E-2</v>
      </c>
      <c r="P564" s="20">
        <v>0.33708297303796902</v>
      </c>
      <c r="Q564" s="20">
        <v>9.0192874325642394E-2</v>
      </c>
      <c r="R564" s="20">
        <v>0.35732401743236603</v>
      </c>
      <c r="S564" s="20"/>
      <c r="T564" s="20"/>
      <c r="U564" s="20"/>
      <c r="V564" s="20"/>
      <c r="W564" s="20"/>
      <c r="X564" s="20"/>
      <c r="Y564" s="20"/>
      <c r="Z564" s="20"/>
      <c r="AD564" s="30"/>
    </row>
    <row r="565" spans="1:30" hidden="1" x14ac:dyDescent="0.25">
      <c r="A565">
        <v>529</v>
      </c>
      <c r="B565" s="15">
        <v>37925</v>
      </c>
      <c r="C565" s="25">
        <f t="shared" si="32"/>
        <v>0.12323797494173</v>
      </c>
      <c r="D565" s="25">
        <f>VLOOKUP(B565,input_BB!$B$19:$L$10000,$D$35,0)</f>
        <v>1050.71</v>
      </c>
      <c r="E565" s="27">
        <f t="shared" si="33"/>
        <v>3.5104936198851508E-2</v>
      </c>
      <c r="F565" s="34">
        <f t="shared" si="35"/>
        <v>1.0959088634876712E-2</v>
      </c>
      <c r="G565" s="25">
        <f t="shared" si="34"/>
        <v>6.1077663904112699E-2</v>
      </c>
      <c r="I565" s="31">
        <v>37925</v>
      </c>
      <c r="J565" s="20">
        <v>0.12323797494173</v>
      </c>
      <c r="K565" s="20">
        <v>0</v>
      </c>
      <c r="L565" s="20">
        <v>2.5178115081416701E-2</v>
      </c>
      <c r="M565" s="20" t="s">
        <v>111</v>
      </c>
      <c r="N565" s="20">
        <v>2.8011419159680601E-2</v>
      </c>
      <c r="O565" s="20">
        <v>2.0517576546739601E-2</v>
      </c>
      <c r="P565" s="20">
        <v>0.43059105096894901</v>
      </c>
      <c r="Q565" s="20">
        <v>6.1077663904112699E-2</v>
      </c>
      <c r="R565" s="20">
        <v>0.434624174339102</v>
      </c>
      <c r="S565" s="20"/>
      <c r="T565" s="20"/>
      <c r="U565" s="20"/>
      <c r="V565" s="20"/>
      <c r="W565" s="20"/>
      <c r="X565" s="20"/>
      <c r="Y565" s="20"/>
      <c r="Z565" s="20"/>
      <c r="AD565" s="30"/>
    </row>
    <row r="566" spans="1:30" hidden="1" x14ac:dyDescent="0.25">
      <c r="A566">
        <v>530</v>
      </c>
      <c r="B566" s="15">
        <v>37932</v>
      </c>
      <c r="C566" s="25">
        <f t="shared" si="32"/>
        <v>0.11743566393852201</v>
      </c>
      <c r="D566" s="25">
        <f>VLOOKUP(B566,input_BB!$B$19:$L$10000,$D$35,0)</f>
        <v>1053.21</v>
      </c>
      <c r="E566" s="27">
        <f t="shared" si="33"/>
        <v>2.3557094365581725E-2</v>
      </c>
      <c r="F566" s="34">
        <f t="shared" si="35"/>
        <v>2.3627174652541605E-2</v>
      </c>
      <c r="G566" s="25">
        <f t="shared" si="34"/>
        <v>4.4645602844182397E-2</v>
      </c>
      <c r="I566" s="31">
        <v>37932</v>
      </c>
      <c r="J566" s="20">
        <v>0.11743566393852201</v>
      </c>
      <c r="K566" s="20">
        <v>0</v>
      </c>
      <c r="L566" s="20">
        <v>2.30526354554309E-2</v>
      </c>
      <c r="M566" s="20" t="s">
        <v>111</v>
      </c>
      <c r="N566" s="20">
        <v>7.4902430018341307E-2</v>
      </c>
      <c r="O566" s="20">
        <v>4.71573833157286E-2</v>
      </c>
      <c r="P566" s="20">
        <v>0.295266280402736</v>
      </c>
      <c r="Q566" s="20">
        <v>4.4645602844182397E-2</v>
      </c>
      <c r="R566" s="20">
        <v>0.51497566796358096</v>
      </c>
      <c r="S566" s="20"/>
      <c r="T566" s="20"/>
      <c r="U566" s="20"/>
      <c r="V566" s="20"/>
      <c r="W566" s="20"/>
      <c r="X566" s="20"/>
      <c r="Y566" s="20"/>
      <c r="Z566" s="20"/>
      <c r="AD566" s="30"/>
    </row>
    <row r="567" spans="1:30" hidden="1" x14ac:dyDescent="0.25">
      <c r="A567">
        <v>531</v>
      </c>
      <c r="B567" s="15">
        <v>37939</v>
      </c>
      <c r="C567" s="25">
        <f t="shared" si="32"/>
        <v>0.11893967539072001</v>
      </c>
      <c r="D567" s="25">
        <f>VLOOKUP(B567,input_BB!$B$19:$L$10000,$D$35,0)</f>
        <v>1050.3499999999999</v>
      </c>
      <c r="E567" s="27">
        <f t="shared" si="33"/>
        <v>2.6550399335929988E-2</v>
      </c>
      <c r="F567" s="34">
        <f t="shared" si="35"/>
        <v>-3.426254627824088E-4</v>
      </c>
      <c r="G567" s="25">
        <f t="shared" si="34"/>
        <v>0.107549372381189</v>
      </c>
      <c r="I567" s="31">
        <v>37939</v>
      </c>
      <c r="J567" s="20">
        <v>0.11893967539072001</v>
      </c>
      <c r="K567" s="20">
        <v>0</v>
      </c>
      <c r="L567" s="20">
        <v>4.9649402520993403E-2</v>
      </c>
      <c r="M567" s="20" t="s">
        <v>111</v>
      </c>
      <c r="N567" s="20">
        <v>9.3772499449258195E-2</v>
      </c>
      <c r="O567" s="20">
        <v>2.1750468399727298E-2</v>
      </c>
      <c r="P567" s="20">
        <v>0.33230081329932698</v>
      </c>
      <c r="Q567" s="20">
        <v>0.107549372381189</v>
      </c>
      <c r="R567" s="20">
        <v>0.39497744394950501</v>
      </c>
      <c r="S567" s="20"/>
      <c r="T567" s="20"/>
      <c r="U567" s="20"/>
      <c r="V567" s="20"/>
      <c r="W567" s="20"/>
      <c r="X567" s="20"/>
      <c r="Y567" s="20"/>
      <c r="Z567" s="20"/>
      <c r="AD567" s="30"/>
    </row>
    <row r="568" spans="1:30" hidden="1" x14ac:dyDescent="0.25">
      <c r="A568">
        <v>532</v>
      </c>
      <c r="B568" s="15">
        <v>37946</v>
      </c>
      <c r="C568" s="25">
        <f t="shared" si="32"/>
        <v>0.117055013775826</v>
      </c>
      <c r="D568" s="25">
        <f>VLOOKUP(B568,input_BB!$B$19:$L$10000,$D$35,0)</f>
        <v>1035.28</v>
      </c>
      <c r="E568" s="27">
        <f t="shared" si="33"/>
        <v>2.2799519001180955E-2</v>
      </c>
      <c r="F568" s="34">
        <f t="shared" si="35"/>
        <v>-1.7024145232194976E-2</v>
      </c>
      <c r="G568" s="25">
        <f t="shared" si="34"/>
        <v>5.3476309473342601E-2</v>
      </c>
      <c r="I568" s="31">
        <v>37946</v>
      </c>
      <c r="J568" s="20">
        <v>0.117055013775826</v>
      </c>
      <c r="K568" s="20">
        <v>0</v>
      </c>
      <c r="L568" s="20">
        <v>3.2260514510263898E-2</v>
      </c>
      <c r="M568" s="20" t="s">
        <v>111</v>
      </c>
      <c r="N568" s="20">
        <v>3.95091372415542E-2</v>
      </c>
      <c r="O568" s="20">
        <v>5.1402013776925E-2</v>
      </c>
      <c r="P568" s="20">
        <v>0.332600057187453</v>
      </c>
      <c r="Q568" s="20">
        <v>5.3476309473342601E-2</v>
      </c>
      <c r="R568" s="20">
        <v>0.49075196781046099</v>
      </c>
      <c r="S568" s="20"/>
      <c r="T568" s="20"/>
      <c r="U568" s="20"/>
      <c r="V568" s="20"/>
      <c r="W568" s="20"/>
      <c r="X568" s="20"/>
      <c r="Y568" s="20"/>
      <c r="Z568" s="20"/>
      <c r="AD568" s="30"/>
    </row>
    <row r="569" spans="1:30" hidden="1" x14ac:dyDescent="0.25">
      <c r="A569">
        <v>533</v>
      </c>
      <c r="B569" s="15">
        <v>37953</v>
      </c>
      <c r="C569" s="25">
        <f t="shared" si="32"/>
        <v>0.12321005761623401</v>
      </c>
      <c r="D569" s="25">
        <f>VLOOKUP(B569,input_BB!$B$19:$L$10000,$D$35,0)</f>
        <v>1058.2</v>
      </c>
      <c r="E569" s="27">
        <f t="shared" si="33"/>
        <v>3.5049374740829455E-2</v>
      </c>
      <c r="F569" s="34">
        <f t="shared" si="35"/>
        <v>7.4736992431094773E-3</v>
      </c>
      <c r="G569" s="25">
        <f t="shared" si="34"/>
        <v>6.3149658155319699E-2</v>
      </c>
      <c r="I569" s="31">
        <v>37953</v>
      </c>
      <c r="J569" s="20">
        <v>0.12321005761623401</v>
      </c>
      <c r="K569" s="20">
        <v>0</v>
      </c>
      <c r="L569" s="20">
        <v>2.50460086682763E-2</v>
      </c>
      <c r="M569" s="20" t="s">
        <v>111</v>
      </c>
      <c r="N569" s="20">
        <v>2.7845573674824101E-2</v>
      </c>
      <c r="O569" s="20">
        <v>2.04099233949783E-2</v>
      </c>
      <c r="P569" s="20">
        <v>0.42762254601342897</v>
      </c>
      <c r="Q569" s="20">
        <v>6.3149658155319699E-2</v>
      </c>
      <c r="R569" s="20">
        <v>0.43592629009317302</v>
      </c>
      <c r="S569" s="20"/>
      <c r="T569" s="20"/>
      <c r="U569" s="20"/>
      <c r="V569" s="20"/>
      <c r="W569" s="20"/>
      <c r="X569" s="20"/>
      <c r="Y569" s="20"/>
      <c r="Z569" s="20"/>
      <c r="AD569" s="30"/>
    </row>
    <row r="570" spans="1:30" hidden="1" x14ac:dyDescent="0.25">
      <c r="A570">
        <v>534</v>
      </c>
      <c r="B570" s="15">
        <v>37960</v>
      </c>
      <c r="C570" s="25">
        <f t="shared" si="32"/>
        <v>0.117415755987167</v>
      </c>
      <c r="D570" s="25">
        <f>VLOOKUP(B570,input_BB!$B$19:$L$10000,$D$35,0)</f>
        <v>1061.5</v>
      </c>
      <c r="E570" s="27">
        <f t="shared" si="33"/>
        <v>2.3517473277821183E-2</v>
      </c>
      <c r="F570" s="34">
        <f t="shared" si="35"/>
        <v>2.5326481724750716E-2</v>
      </c>
      <c r="G570" s="25">
        <f t="shared" si="34"/>
        <v>4.6979772020561E-2</v>
      </c>
      <c r="I570" s="31">
        <v>37960</v>
      </c>
      <c r="J570" s="20">
        <v>0.117415755987167</v>
      </c>
      <c r="K570" s="20">
        <v>0</v>
      </c>
      <c r="L570" s="20">
        <v>2.3026030241549901E-2</v>
      </c>
      <c r="M570" s="20" t="s">
        <v>111</v>
      </c>
      <c r="N570" s="20">
        <v>7.4825965325167304E-2</v>
      </c>
      <c r="O570" s="20">
        <v>4.7095700242328599E-2</v>
      </c>
      <c r="P570" s="20">
        <v>0.29488673477814098</v>
      </c>
      <c r="Q570" s="20">
        <v>4.6979772020561E-2</v>
      </c>
      <c r="R570" s="20">
        <v>0.51318579739225201</v>
      </c>
      <c r="S570" s="20"/>
      <c r="T570" s="20"/>
      <c r="U570" s="20"/>
      <c r="V570" s="20"/>
      <c r="W570" s="20"/>
      <c r="X570" s="20"/>
      <c r="Y570" s="20"/>
      <c r="Z570" s="20"/>
      <c r="AD570" s="30"/>
    </row>
    <row r="571" spans="1:30" hidden="1" x14ac:dyDescent="0.25">
      <c r="A571">
        <v>535</v>
      </c>
      <c r="B571" s="15">
        <v>37967</v>
      </c>
      <c r="C571" s="25">
        <f t="shared" si="32"/>
        <v>0.11891710013151199</v>
      </c>
      <c r="D571" s="25">
        <f>VLOOKUP(B571,input_BB!$B$19:$L$10000,$D$35,0)</f>
        <v>1074.1400000000001</v>
      </c>
      <c r="E571" s="27">
        <f t="shared" si="33"/>
        <v>2.6505469734166991E-2</v>
      </c>
      <c r="F571" s="34">
        <f t="shared" si="35"/>
        <v>1.5063315063315041E-2</v>
      </c>
      <c r="G571" s="25">
        <f t="shared" si="34"/>
        <v>9.2411510588371895E-2</v>
      </c>
      <c r="I571" s="31">
        <v>37967</v>
      </c>
      <c r="J571" s="20">
        <v>0.11891710013151199</v>
      </c>
      <c r="K571" s="20">
        <v>0</v>
      </c>
      <c r="L571" s="20">
        <v>4.99238873890753E-2</v>
      </c>
      <c r="M571" s="20" t="s">
        <v>111</v>
      </c>
      <c r="N571" s="20">
        <v>9.4963699753897596E-2</v>
      </c>
      <c r="O571" s="20">
        <v>2.1999696684705399E-2</v>
      </c>
      <c r="P571" s="20">
        <v>0.33641188074711098</v>
      </c>
      <c r="Q571" s="20">
        <v>9.2411510588371895E-2</v>
      </c>
      <c r="R571" s="20">
        <v>0.40428932483683899</v>
      </c>
      <c r="S571" s="20"/>
      <c r="T571" s="20"/>
      <c r="U571" s="20"/>
      <c r="V571" s="20"/>
      <c r="W571" s="20"/>
      <c r="X571" s="20"/>
      <c r="Y571" s="20"/>
      <c r="Z571" s="20"/>
      <c r="AD571" s="30"/>
    </row>
    <row r="572" spans="1:30" hidden="1" x14ac:dyDescent="0.25">
      <c r="A572">
        <v>536</v>
      </c>
      <c r="B572" s="15">
        <v>37974</v>
      </c>
      <c r="C572" s="25">
        <f t="shared" si="32"/>
        <v>0.11703755706548701</v>
      </c>
      <c r="D572" s="25">
        <f>VLOOKUP(B572,input_BB!$B$19:$L$10000,$D$35,0)</f>
        <v>1088.6600000000001</v>
      </c>
      <c r="E572" s="27">
        <f t="shared" si="33"/>
        <v>2.2764776408132691E-2</v>
      </c>
      <c r="F572" s="34">
        <f t="shared" si="35"/>
        <v>2.5586434291097637E-2</v>
      </c>
      <c r="G572" s="25">
        <f t="shared" si="34"/>
        <v>5.2176232291977598E-2</v>
      </c>
      <c r="I572" s="31">
        <v>37974</v>
      </c>
      <c r="J572" s="20">
        <v>0.11703755706548701</v>
      </c>
      <c r="K572" s="20">
        <v>0</v>
      </c>
      <c r="L572" s="20">
        <v>3.2178167344626397E-2</v>
      </c>
      <c r="M572" s="20" t="s">
        <v>111</v>
      </c>
      <c r="N572" s="20">
        <v>3.9466683837114103E-2</v>
      </c>
      <c r="O572" s="20">
        <v>5.1216023656553103E-2</v>
      </c>
      <c r="P572" s="20">
        <v>0.333604961426755</v>
      </c>
      <c r="Q572" s="20">
        <v>5.2176232291977598E-2</v>
      </c>
      <c r="R572" s="20">
        <v>0.49135793144297402</v>
      </c>
      <c r="S572" s="20"/>
      <c r="T572" s="20"/>
      <c r="U572" s="20"/>
      <c r="V572" s="20"/>
      <c r="W572" s="20"/>
      <c r="X572" s="20"/>
      <c r="Y572" s="20"/>
      <c r="Z572" s="20"/>
      <c r="AD572" s="30"/>
    </row>
    <row r="573" spans="1:30" hidden="1" x14ac:dyDescent="0.25">
      <c r="A573">
        <v>537</v>
      </c>
      <c r="B573" s="15">
        <v>37981</v>
      </c>
      <c r="C573" s="25">
        <f t="shared" si="32"/>
        <v>0.118855334818363</v>
      </c>
      <c r="D573" s="25">
        <f>VLOOKUP(B573,input_BB!$B$19:$L$10000,$D$35,0)</f>
        <v>1095.8900000000001</v>
      </c>
      <c r="E573" s="27">
        <f t="shared" si="33"/>
        <v>2.6382543529998914E-2</v>
      </c>
      <c r="F573" s="34">
        <f t="shared" si="35"/>
        <v>2.0248757145250984E-2</v>
      </c>
      <c r="G573" s="25">
        <f t="shared" si="34"/>
        <v>9.8090149856637707E-2</v>
      </c>
      <c r="I573" s="31">
        <v>37981</v>
      </c>
      <c r="J573" s="20">
        <v>0.118855334818363</v>
      </c>
      <c r="K573" s="20">
        <v>0</v>
      </c>
      <c r="L573" s="20">
        <v>2.3386671945231599E-2</v>
      </c>
      <c r="M573" s="20" t="s">
        <v>111</v>
      </c>
      <c r="N573" s="20">
        <v>7.2672053663667399E-2</v>
      </c>
      <c r="O573" s="20">
        <v>1.9057734475283701E-2</v>
      </c>
      <c r="P573" s="20">
        <v>0.39861837964907798</v>
      </c>
      <c r="Q573" s="20">
        <v>9.8090149856637707E-2</v>
      </c>
      <c r="R573" s="20">
        <v>0.388175010410101</v>
      </c>
      <c r="S573" s="20"/>
      <c r="T573" s="20"/>
      <c r="U573" s="20"/>
      <c r="V573" s="20"/>
      <c r="W573" s="20"/>
      <c r="X573" s="20"/>
      <c r="Y573" s="20"/>
      <c r="Z573" s="20"/>
      <c r="AD573" s="30"/>
    </row>
    <row r="574" spans="1:30" hidden="1" x14ac:dyDescent="0.25">
      <c r="A574">
        <v>538</v>
      </c>
      <c r="B574" s="15">
        <v>37988</v>
      </c>
      <c r="C574" s="25">
        <f t="shared" si="32"/>
        <v>0.11869590729475001</v>
      </c>
      <c r="D574" s="25">
        <f>VLOOKUP(B574,input_BB!$B$19:$L$10000,$D$35,0)</f>
        <v>1108.48</v>
      </c>
      <c r="E574" s="27">
        <f t="shared" si="33"/>
        <v>2.6065248606384029E-2</v>
      </c>
      <c r="F574" s="34">
        <f t="shared" si="35"/>
        <v>1.8205867764040207E-2</v>
      </c>
      <c r="G574" s="25">
        <f t="shared" si="34"/>
        <v>4.7842981108897398E-2</v>
      </c>
      <c r="I574" s="31">
        <v>37988</v>
      </c>
      <c r="J574" s="20">
        <v>0.11869590729475001</v>
      </c>
      <c r="K574" s="20">
        <v>0</v>
      </c>
      <c r="L574" s="20">
        <v>3.3910176750434597E-2</v>
      </c>
      <c r="M574" s="20" t="s">
        <v>111</v>
      </c>
      <c r="N574" s="20">
        <v>2.6996582305635401E-2</v>
      </c>
      <c r="O574" s="20">
        <v>5.1654041516794598E-2</v>
      </c>
      <c r="P574" s="20">
        <v>0.320973269288787</v>
      </c>
      <c r="Q574" s="20">
        <v>4.7842981108897398E-2</v>
      </c>
      <c r="R574" s="20">
        <v>0.51862294902945105</v>
      </c>
      <c r="S574" s="20"/>
      <c r="T574" s="20"/>
      <c r="U574" s="20"/>
      <c r="V574" s="20"/>
      <c r="W574" s="20"/>
      <c r="X574" s="20"/>
      <c r="Y574" s="20"/>
      <c r="Z574" s="20"/>
      <c r="AD574" s="30"/>
    </row>
    <row r="575" spans="1:30" hidden="1" x14ac:dyDescent="0.25">
      <c r="A575">
        <v>539</v>
      </c>
      <c r="B575" s="15">
        <v>37995</v>
      </c>
      <c r="C575" s="25">
        <f t="shared" si="32"/>
        <v>0.120528914034367</v>
      </c>
      <c r="D575" s="25">
        <f>VLOOKUP(B575,input_BB!$B$19:$L$10000,$D$35,0)</f>
        <v>1121.8599999999999</v>
      </c>
      <c r="E575" s="27">
        <f t="shared" si="33"/>
        <v>2.9713324674128683E-2</v>
      </c>
      <c r="F575" s="34">
        <f t="shared" si="35"/>
        <v>2.3697633886612612E-2</v>
      </c>
      <c r="G575" s="25">
        <f t="shared" si="34"/>
        <v>2.70235160788641E-2</v>
      </c>
      <c r="I575" s="31">
        <v>37995</v>
      </c>
      <c r="J575" s="20">
        <v>0.120528914034367</v>
      </c>
      <c r="K575" s="20">
        <v>0</v>
      </c>
      <c r="L575" s="20">
        <v>3.2911748277289397E-2</v>
      </c>
      <c r="M575" s="20" t="s">
        <v>111</v>
      </c>
      <c r="N575" s="20">
        <v>4.0543974785435297E-2</v>
      </c>
      <c r="O575" s="20">
        <v>5.38255741398092E-2</v>
      </c>
      <c r="P575" s="20">
        <v>0.32733048099232198</v>
      </c>
      <c r="Q575" s="20">
        <v>2.70235160788641E-2</v>
      </c>
      <c r="R575" s="20">
        <v>0.51836470572628002</v>
      </c>
      <c r="S575" s="20"/>
      <c r="T575" s="20"/>
      <c r="U575" s="20"/>
      <c r="V575" s="20"/>
      <c r="W575" s="20"/>
      <c r="X575" s="20"/>
      <c r="Y575" s="20"/>
      <c r="Z575" s="20"/>
      <c r="AD575" s="30"/>
    </row>
    <row r="576" spans="1:30" hidden="1" x14ac:dyDescent="0.25">
      <c r="A576">
        <v>540</v>
      </c>
      <c r="B576" s="15">
        <v>38002</v>
      </c>
      <c r="C576" s="25">
        <f t="shared" si="32"/>
        <v>0.12050614506006201</v>
      </c>
      <c r="D576" s="25">
        <f>VLOOKUP(B576,input_BB!$B$19:$L$10000,$D$35,0)</f>
        <v>1139.83</v>
      </c>
      <c r="E576" s="27">
        <f t="shared" si="33"/>
        <v>2.9668009537826192E-2</v>
      </c>
      <c r="F576" s="34">
        <f t="shared" si="35"/>
        <v>2.8281971709006815E-2</v>
      </c>
      <c r="G576" s="25">
        <f t="shared" si="34"/>
        <v>2.68835904094251E-2</v>
      </c>
      <c r="I576" s="31">
        <v>38002</v>
      </c>
      <c r="J576" s="20">
        <v>0.12050614506006201</v>
      </c>
      <c r="K576" s="20">
        <v>0</v>
      </c>
      <c r="L576" s="20">
        <v>3.2741333798408698E-2</v>
      </c>
      <c r="M576" s="20" t="s">
        <v>111</v>
      </c>
      <c r="N576" s="20">
        <v>4.03924383366666E-2</v>
      </c>
      <c r="O576" s="20">
        <v>5.35468694933647E-2</v>
      </c>
      <c r="P576" s="20">
        <v>0.32750633885154401</v>
      </c>
      <c r="Q576" s="20">
        <v>2.68835904094251E-2</v>
      </c>
      <c r="R576" s="20">
        <v>0.51892942911059103</v>
      </c>
      <c r="S576" s="20"/>
      <c r="T576" s="20"/>
      <c r="U576" s="20"/>
      <c r="V576" s="20"/>
      <c r="W576" s="20"/>
      <c r="X576" s="20"/>
      <c r="Y576" s="20"/>
      <c r="Z576" s="20"/>
      <c r="AD576" s="30"/>
    </row>
    <row r="577" spans="1:30" hidden="1" x14ac:dyDescent="0.25">
      <c r="A577">
        <v>541</v>
      </c>
      <c r="B577" s="15">
        <v>38009</v>
      </c>
      <c r="C577" s="25">
        <f t="shared" si="32"/>
        <v>0.119903609156609</v>
      </c>
      <c r="D577" s="25">
        <f>VLOOKUP(B577,input_BB!$B$19:$L$10000,$D$35,0)</f>
        <v>1141.55</v>
      </c>
      <c r="E577" s="27">
        <f t="shared" si="33"/>
        <v>2.846883401826257E-2</v>
      </c>
      <c r="F577" s="34">
        <f t="shared" si="35"/>
        <v>1.7551209598345663E-2</v>
      </c>
      <c r="G577" s="25">
        <f t="shared" si="34"/>
        <v>7.0542557414443194E-2</v>
      </c>
      <c r="I577" s="31">
        <v>38009</v>
      </c>
      <c r="J577" s="20">
        <v>0.119903609156609</v>
      </c>
      <c r="K577" s="20">
        <v>0</v>
      </c>
      <c r="L577" s="20">
        <v>2.39307263197607E-2</v>
      </c>
      <c r="M577" s="20" t="s">
        <v>111</v>
      </c>
      <c r="N577" s="20">
        <v>4.1712657239398397E-2</v>
      </c>
      <c r="O577" s="20">
        <v>1.9501082884761298E-2</v>
      </c>
      <c r="P577" s="20">
        <v>0.37385038194708498</v>
      </c>
      <c r="Q577" s="20">
        <v>7.0542557414443194E-2</v>
      </c>
      <c r="R577" s="20">
        <v>0.470462594194551</v>
      </c>
      <c r="S577" s="20"/>
      <c r="T577" s="20"/>
      <c r="U577" s="20"/>
      <c r="V577" s="20"/>
      <c r="W577" s="20"/>
      <c r="X577" s="20"/>
      <c r="Y577" s="20"/>
      <c r="Z577" s="20"/>
      <c r="AD577" s="30"/>
    </row>
    <row r="578" spans="1:30" hidden="1" x14ac:dyDescent="0.25">
      <c r="A578">
        <v>542</v>
      </c>
      <c r="B578" s="15">
        <v>38016</v>
      </c>
      <c r="C578" s="25">
        <f t="shared" si="32"/>
        <v>0.118618026375771</v>
      </c>
      <c r="D578" s="25">
        <f>VLOOKUP(B578,input_BB!$B$19:$L$10000,$D$35,0)</f>
        <v>1131.1300000000001</v>
      </c>
      <c r="E578" s="27">
        <f t="shared" si="33"/>
        <v>2.5910248894424084E-2</v>
      </c>
      <c r="F578" s="34">
        <f t="shared" si="35"/>
        <v>-7.6327171595762522E-3</v>
      </c>
      <c r="G578" s="25">
        <f t="shared" si="34"/>
        <v>4.9040530484173901E-2</v>
      </c>
      <c r="I578" s="31">
        <v>38016</v>
      </c>
      <c r="J578" s="20">
        <v>0.118618026375771</v>
      </c>
      <c r="K578" s="20">
        <v>0</v>
      </c>
      <c r="L578" s="20">
        <v>3.3532525358050999E-2</v>
      </c>
      <c r="M578" s="20" t="s">
        <v>111</v>
      </c>
      <c r="N578" s="20">
        <v>2.67306409288505E-2</v>
      </c>
      <c r="O578" s="20">
        <v>5.1057921387355099E-2</v>
      </c>
      <c r="P578" s="20">
        <v>0.32070686566108703</v>
      </c>
      <c r="Q578" s="20">
        <v>4.9040530484173901E-2</v>
      </c>
      <c r="R578" s="20">
        <v>0.51893151618048305</v>
      </c>
      <c r="S578" s="20"/>
      <c r="T578" s="20"/>
      <c r="U578" s="20"/>
      <c r="V578" s="20"/>
      <c r="W578" s="20"/>
      <c r="X578" s="20"/>
      <c r="Y578" s="20"/>
      <c r="Z578" s="20"/>
      <c r="AD578" s="30"/>
    </row>
    <row r="579" spans="1:30" hidden="1" x14ac:dyDescent="0.25">
      <c r="A579">
        <v>543</v>
      </c>
      <c r="B579" s="15">
        <v>38023</v>
      </c>
      <c r="C579" s="25">
        <f t="shared" si="32"/>
        <v>0.12050614506006201</v>
      </c>
      <c r="D579" s="25">
        <f>VLOOKUP(B579,input_BB!$B$19:$L$10000,$D$35,0)</f>
        <v>1142.76</v>
      </c>
      <c r="E579" s="27">
        <f t="shared" si="33"/>
        <v>2.9668009537826192E-2</v>
      </c>
      <c r="F579" s="34">
        <f t="shared" si="35"/>
        <v>1.0599623319171858E-3</v>
      </c>
      <c r="G579" s="25">
        <f t="shared" si="34"/>
        <v>2.68835904094251E-2</v>
      </c>
      <c r="I579" s="31">
        <v>38023</v>
      </c>
      <c r="J579" s="20">
        <v>0.12050614506006201</v>
      </c>
      <c r="K579" s="20">
        <v>0</v>
      </c>
      <c r="L579" s="20">
        <v>3.2741333798408698E-2</v>
      </c>
      <c r="M579" s="20" t="s">
        <v>111</v>
      </c>
      <c r="N579" s="20">
        <v>4.03924383366666E-2</v>
      </c>
      <c r="O579" s="20">
        <v>5.35468694933647E-2</v>
      </c>
      <c r="P579" s="20">
        <v>0.32750633885154401</v>
      </c>
      <c r="Q579" s="20">
        <v>2.68835904094251E-2</v>
      </c>
      <c r="R579" s="20">
        <v>0.51892942911059103</v>
      </c>
      <c r="S579" s="20"/>
      <c r="T579" s="20"/>
      <c r="U579" s="20"/>
      <c r="V579" s="20"/>
      <c r="W579" s="20"/>
      <c r="X579" s="20"/>
      <c r="Y579" s="20"/>
      <c r="Z579" s="20"/>
      <c r="AD579" s="30"/>
    </row>
    <row r="580" spans="1:30" hidden="1" x14ac:dyDescent="0.25">
      <c r="A580">
        <v>544</v>
      </c>
      <c r="B580" s="15">
        <v>38030</v>
      </c>
      <c r="C580" s="25">
        <f t="shared" si="32"/>
        <v>0.12050614506006201</v>
      </c>
      <c r="D580" s="25">
        <f>VLOOKUP(B580,input_BB!$B$19:$L$10000,$D$35,0)</f>
        <v>1145.81</v>
      </c>
      <c r="E580" s="27">
        <f t="shared" si="33"/>
        <v>2.9668009537826192E-2</v>
      </c>
      <c r="F580" s="34">
        <f t="shared" si="35"/>
        <v>1.2978172270207589E-2</v>
      </c>
      <c r="G580" s="25">
        <f t="shared" si="34"/>
        <v>2.68835904094251E-2</v>
      </c>
      <c r="I580" s="31">
        <v>38030</v>
      </c>
      <c r="J580" s="20">
        <v>0.12050614506006201</v>
      </c>
      <c r="K580" s="20">
        <v>0</v>
      </c>
      <c r="L580" s="20">
        <v>3.2741333798408698E-2</v>
      </c>
      <c r="M580" s="20" t="s">
        <v>111</v>
      </c>
      <c r="N580" s="20">
        <v>4.03924383366666E-2</v>
      </c>
      <c r="O580" s="20">
        <v>5.35468694933647E-2</v>
      </c>
      <c r="P580" s="20">
        <v>0.32750633885154401</v>
      </c>
      <c r="Q580" s="20">
        <v>2.68835904094251E-2</v>
      </c>
      <c r="R580" s="20">
        <v>0.51892942911059103</v>
      </c>
      <c r="S580" s="20"/>
      <c r="T580" s="20"/>
      <c r="U580" s="20"/>
      <c r="V580" s="20"/>
      <c r="W580" s="20"/>
      <c r="X580" s="20"/>
      <c r="Y580" s="20"/>
      <c r="Z580" s="20"/>
      <c r="AD580" s="30"/>
    </row>
    <row r="581" spans="1:30" hidden="1" x14ac:dyDescent="0.25">
      <c r="A581">
        <v>545</v>
      </c>
      <c r="B581" s="15">
        <v>38037</v>
      </c>
      <c r="C581" s="25">
        <f t="shared" si="32"/>
        <v>0.119449697434902</v>
      </c>
      <c r="D581" s="25">
        <f>VLOOKUP(B581,input_BB!$B$19:$L$10000,$D$35,0)</f>
        <v>1144.1099999999999</v>
      </c>
      <c r="E581" s="27">
        <f t="shared" si="33"/>
        <v>2.7565452457770281E-2</v>
      </c>
      <c r="F581" s="34">
        <f t="shared" si="35"/>
        <v>1.1813504147852871E-3</v>
      </c>
      <c r="G581" s="25">
        <f t="shared" si="34"/>
        <v>0.10146984767681901</v>
      </c>
      <c r="I581" s="31">
        <v>38037</v>
      </c>
      <c r="J581" s="20">
        <v>0.119449697434902</v>
      </c>
      <c r="K581" s="20">
        <v>0</v>
      </c>
      <c r="L581" s="20">
        <v>2.3126075226098001E-2</v>
      </c>
      <c r="M581" s="20" t="s">
        <v>111</v>
      </c>
      <c r="N581" s="20">
        <v>3.7044985845101297E-2</v>
      </c>
      <c r="O581" s="20">
        <v>5.00041735737271E-2</v>
      </c>
      <c r="P581" s="20">
        <v>0.30423117494857499</v>
      </c>
      <c r="Q581" s="20">
        <v>0.10146984767681901</v>
      </c>
      <c r="R581" s="20">
        <v>0.48412374272968001</v>
      </c>
      <c r="S581" s="20"/>
      <c r="T581" s="20"/>
      <c r="U581" s="20"/>
      <c r="V581" s="20"/>
      <c r="W581" s="20"/>
      <c r="X581" s="20"/>
      <c r="Y581" s="20"/>
      <c r="Z581" s="20"/>
      <c r="AD581" s="30"/>
    </row>
    <row r="582" spans="1:30" hidden="1" x14ac:dyDescent="0.25">
      <c r="A582">
        <v>546</v>
      </c>
      <c r="B582" s="15">
        <v>38044</v>
      </c>
      <c r="C582" s="25">
        <f t="shared" si="32"/>
        <v>0.118288636207581</v>
      </c>
      <c r="D582" s="25">
        <f>VLOOKUP(B582,input_BB!$B$19:$L$10000,$D$35,0)</f>
        <v>1144.94</v>
      </c>
      <c r="E582" s="27">
        <f t="shared" si="33"/>
        <v>2.5254691899704348E-2</v>
      </c>
      <c r="F582" s="34">
        <f t="shared" si="35"/>
        <v>-7.592881891411718E-4</v>
      </c>
      <c r="G582" s="25">
        <f t="shared" si="34"/>
        <v>9.7737451725764701E-2</v>
      </c>
      <c r="I582" s="31">
        <v>38044</v>
      </c>
      <c r="J582" s="20">
        <v>0.118288636207581</v>
      </c>
      <c r="K582" s="20">
        <v>0</v>
      </c>
      <c r="L582" s="20">
        <v>2.40761815259091E-2</v>
      </c>
      <c r="M582" s="20" t="s">
        <v>111</v>
      </c>
      <c r="N582" s="20">
        <v>4.8529638214745999E-2</v>
      </c>
      <c r="O582" s="20">
        <v>5.1656907339816198E-2</v>
      </c>
      <c r="P582" s="20">
        <v>0.30618282078613002</v>
      </c>
      <c r="Q582" s="20">
        <v>9.7737451725764701E-2</v>
      </c>
      <c r="R582" s="20">
        <v>0.47181700040763402</v>
      </c>
      <c r="S582" s="20"/>
      <c r="T582" s="20"/>
      <c r="U582" s="20"/>
      <c r="V582" s="20"/>
      <c r="W582" s="20"/>
      <c r="X582" s="20"/>
      <c r="Y582" s="20"/>
      <c r="Z582" s="20"/>
      <c r="AD582" s="30"/>
    </row>
    <row r="583" spans="1:30" hidden="1" x14ac:dyDescent="0.25">
      <c r="A583">
        <v>547</v>
      </c>
      <c r="B583" s="15">
        <v>38051</v>
      </c>
      <c r="C583" s="25">
        <f t="shared" si="32"/>
        <v>0.12050614506006201</v>
      </c>
      <c r="D583" s="25">
        <f>VLOOKUP(B583,input_BB!$B$19:$L$10000,$D$35,0)</f>
        <v>1156.8699999999999</v>
      </c>
      <c r="E583" s="27">
        <f t="shared" si="33"/>
        <v>2.9668009537826192E-2</v>
      </c>
      <c r="F583" s="34">
        <f t="shared" si="35"/>
        <v>1.1152773771752722E-2</v>
      </c>
      <c r="G583" s="25">
        <f t="shared" si="34"/>
        <v>2.68835904094251E-2</v>
      </c>
      <c r="I583" s="31">
        <v>38051</v>
      </c>
      <c r="J583" s="20">
        <v>0.12050614506006201</v>
      </c>
      <c r="K583" s="20">
        <v>0</v>
      </c>
      <c r="L583" s="20">
        <v>3.2741333798408698E-2</v>
      </c>
      <c r="M583" s="20" t="s">
        <v>111</v>
      </c>
      <c r="N583" s="20">
        <v>4.03924383366666E-2</v>
      </c>
      <c r="O583" s="20">
        <v>5.35468694933647E-2</v>
      </c>
      <c r="P583" s="20">
        <v>0.32750633885154401</v>
      </c>
      <c r="Q583" s="20">
        <v>2.68835904094251E-2</v>
      </c>
      <c r="R583" s="20">
        <v>0.51892942911059103</v>
      </c>
      <c r="S583" s="20"/>
      <c r="T583" s="20"/>
      <c r="U583" s="20"/>
      <c r="V583" s="20"/>
      <c r="W583" s="20"/>
      <c r="X583" s="20"/>
      <c r="Y583" s="20"/>
      <c r="Z583" s="20"/>
      <c r="AD583" s="30"/>
    </row>
    <row r="584" spans="1:30" hidden="1" x14ac:dyDescent="0.25">
      <c r="A584">
        <v>548</v>
      </c>
      <c r="B584" s="15">
        <v>38058</v>
      </c>
      <c r="C584" s="25">
        <f t="shared" si="32"/>
        <v>0.12050614506006201</v>
      </c>
      <c r="D584" s="25">
        <f>VLOOKUP(B584,input_BB!$B$19:$L$10000,$D$35,0)</f>
        <v>1120.57</v>
      </c>
      <c r="E584" s="27">
        <f t="shared" si="33"/>
        <v>2.9668009537826192E-2</v>
      </c>
      <c r="F584" s="34">
        <f t="shared" si="35"/>
        <v>-2.1284958163746648E-2</v>
      </c>
      <c r="G584" s="25">
        <f t="shared" si="34"/>
        <v>2.68835904094251E-2</v>
      </c>
      <c r="I584" s="31">
        <v>38058</v>
      </c>
      <c r="J584" s="20">
        <v>0.12050614506006201</v>
      </c>
      <c r="K584" s="20">
        <v>0</v>
      </c>
      <c r="L584" s="20">
        <v>3.2741333798408698E-2</v>
      </c>
      <c r="M584" s="20" t="s">
        <v>111</v>
      </c>
      <c r="N584" s="20">
        <v>4.03924383366666E-2</v>
      </c>
      <c r="O584" s="20">
        <v>5.35468694933647E-2</v>
      </c>
      <c r="P584" s="20">
        <v>0.32750633885154401</v>
      </c>
      <c r="Q584" s="20">
        <v>2.68835904094251E-2</v>
      </c>
      <c r="R584" s="20">
        <v>0.51892942911059103</v>
      </c>
      <c r="S584" s="20"/>
      <c r="T584" s="20"/>
      <c r="U584" s="20"/>
      <c r="V584" s="20"/>
      <c r="W584" s="20"/>
      <c r="X584" s="20"/>
      <c r="Y584" s="20"/>
      <c r="Z584" s="20"/>
      <c r="AD584" s="30"/>
    </row>
    <row r="585" spans="1:30" hidden="1" x14ac:dyDescent="0.25">
      <c r="A585">
        <v>549</v>
      </c>
      <c r="B585" s="15">
        <v>38065</v>
      </c>
      <c r="C585" s="25">
        <f t="shared" si="32"/>
        <v>0.119449697434902</v>
      </c>
      <c r="D585" s="25">
        <f>VLOOKUP(B585,input_BB!$B$19:$L$10000,$D$35,0)</f>
        <v>1109.78</v>
      </c>
      <c r="E585" s="27">
        <f t="shared" si="33"/>
        <v>2.7565452457770281E-2</v>
      </c>
      <c r="F585" s="34">
        <f t="shared" si="35"/>
        <v>-4.0704659987725433E-2</v>
      </c>
      <c r="G585" s="25">
        <f t="shared" si="34"/>
        <v>0.10146984767681901</v>
      </c>
      <c r="I585" s="31">
        <v>38065</v>
      </c>
      <c r="J585" s="20">
        <v>0.119449697434902</v>
      </c>
      <c r="K585" s="20">
        <v>0</v>
      </c>
      <c r="L585" s="20">
        <v>2.3126075226098001E-2</v>
      </c>
      <c r="M585" s="20" t="s">
        <v>111</v>
      </c>
      <c r="N585" s="20">
        <v>3.7044985845101297E-2</v>
      </c>
      <c r="O585" s="20">
        <v>5.00041735737271E-2</v>
      </c>
      <c r="P585" s="20">
        <v>0.30423117494857499</v>
      </c>
      <c r="Q585" s="20">
        <v>0.10146984767681901</v>
      </c>
      <c r="R585" s="20">
        <v>0.48412374272968001</v>
      </c>
      <c r="S585" s="20"/>
      <c r="T585" s="20"/>
      <c r="U585" s="20"/>
      <c r="V585" s="20"/>
      <c r="W585" s="20"/>
      <c r="X585" s="20"/>
      <c r="Y585" s="20"/>
      <c r="Z585" s="20"/>
      <c r="AD585" s="30"/>
    </row>
    <row r="586" spans="1:30" hidden="1" x14ac:dyDescent="0.25">
      <c r="A586">
        <v>550</v>
      </c>
      <c r="B586" s="15">
        <v>38072</v>
      </c>
      <c r="C586" s="25">
        <f t="shared" si="32"/>
        <v>0.118332728743553</v>
      </c>
      <c r="D586" s="25">
        <f>VLOOKUP(B586,input_BB!$B$19:$L$10000,$D$35,0)</f>
        <v>1108.06</v>
      </c>
      <c r="E586" s="27">
        <f t="shared" si="33"/>
        <v>2.5342445491531966E-2</v>
      </c>
      <c r="F586" s="34">
        <f t="shared" si="35"/>
        <v>-1.116396119831875E-2</v>
      </c>
      <c r="G586" s="25">
        <f t="shared" si="34"/>
        <v>0.105012175551897</v>
      </c>
      <c r="I586" s="31">
        <v>38072</v>
      </c>
      <c r="J586" s="20">
        <v>0.118332728743553</v>
      </c>
      <c r="K586" s="20">
        <v>0</v>
      </c>
      <c r="L586" s="20">
        <v>2.3918069505507001E-2</v>
      </c>
      <c r="M586" s="20" t="s">
        <v>111</v>
      </c>
      <c r="N586" s="20">
        <v>4.76859958548266E-2</v>
      </c>
      <c r="O586" s="20">
        <v>5.1387092718457698E-2</v>
      </c>
      <c r="P586" s="20">
        <v>0.30382881129646899</v>
      </c>
      <c r="Q586" s="20">
        <v>0.105012175551897</v>
      </c>
      <c r="R586" s="20">
        <v>0.46816785507284298</v>
      </c>
      <c r="S586" s="20"/>
      <c r="T586" s="20"/>
      <c r="U586" s="20"/>
      <c r="V586" s="20"/>
      <c r="W586" s="20"/>
      <c r="X586" s="20"/>
      <c r="Y586" s="20"/>
      <c r="Z586" s="20"/>
      <c r="AD586" s="30"/>
    </row>
    <row r="587" spans="1:30" hidden="1" x14ac:dyDescent="0.25">
      <c r="A587">
        <v>551</v>
      </c>
      <c r="B587" s="15">
        <v>38079</v>
      </c>
      <c r="C587" s="25">
        <f t="shared" si="32"/>
        <v>0.12050614506006201</v>
      </c>
      <c r="D587" s="25">
        <f>VLOOKUP(B587,input_BB!$B$19:$L$10000,$D$35,0)</f>
        <v>1141.81</v>
      </c>
      <c r="E587" s="27">
        <f t="shared" si="33"/>
        <v>2.9668009537826192E-2</v>
      </c>
      <c r="F587" s="34">
        <f t="shared" si="35"/>
        <v>2.8861576168249581E-2</v>
      </c>
      <c r="G587" s="25">
        <f t="shared" si="34"/>
        <v>2.68835904094251E-2</v>
      </c>
      <c r="I587" s="31">
        <v>38079</v>
      </c>
      <c r="J587" s="20">
        <v>0.12050614506006201</v>
      </c>
      <c r="K587" s="20">
        <v>0</v>
      </c>
      <c r="L587" s="20">
        <v>3.2741333798408698E-2</v>
      </c>
      <c r="M587" s="20" t="s">
        <v>111</v>
      </c>
      <c r="N587" s="20">
        <v>4.03924383366666E-2</v>
      </c>
      <c r="O587" s="20">
        <v>5.35468694933647E-2</v>
      </c>
      <c r="P587" s="20">
        <v>0.32750633885154401</v>
      </c>
      <c r="Q587" s="20">
        <v>2.68835904094251E-2</v>
      </c>
      <c r="R587" s="20">
        <v>0.51892942911059103</v>
      </c>
      <c r="S587" s="20"/>
      <c r="T587" s="20"/>
      <c r="U587" s="20"/>
      <c r="V587" s="20"/>
      <c r="W587" s="20"/>
      <c r="X587" s="20"/>
      <c r="Y587" s="20"/>
      <c r="Z587" s="20"/>
      <c r="AD587" s="30"/>
    </row>
    <row r="588" spans="1:30" hidden="1" x14ac:dyDescent="0.25">
      <c r="A588">
        <v>552</v>
      </c>
      <c r="B588" s="15">
        <v>38086</v>
      </c>
      <c r="C588" s="25">
        <f t="shared" si="32"/>
        <v>0.12050614506006201</v>
      </c>
      <c r="D588" s="25">
        <f>VLOOKUP(B588,input_BB!$B$19:$L$10000,$D$35,0)</f>
        <v>1139.32</v>
      </c>
      <c r="E588" s="27">
        <f t="shared" si="33"/>
        <v>2.9668009537826192E-2</v>
      </c>
      <c r="F588" s="34">
        <f t="shared" si="35"/>
        <v>2.8211468693031039E-2</v>
      </c>
      <c r="G588" s="25">
        <f t="shared" si="34"/>
        <v>2.68835904094251E-2</v>
      </c>
      <c r="I588" s="31">
        <v>38086</v>
      </c>
      <c r="J588" s="20">
        <v>0.12050614506006201</v>
      </c>
      <c r="K588" s="20">
        <v>0</v>
      </c>
      <c r="L588" s="20">
        <v>3.2741333798408698E-2</v>
      </c>
      <c r="M588" s="20" t="s">
        <v>111</v>
      </c>
      <c r="N588" s="20">
        <v>4.03924383366666E-2</v>
      </c>
      <c r="O588" s="20">
        <v>5.35468694933647E-2</v>
      </c>
      <c r="P588" s="20">
        <v>0.32750633885154401</v>
      </c>
      <c r="Q588" s="20">
        <v>2.68835904094251E-2</v>
      </c>
      <c r="R588" s="20">
        <v>0.51892942911059103</v>
      </c>
      <c r="S588" s="20"/>
      <c r="T588" s="20"/>
      <c r="U588" s="20"/>
      <c r="V588" s="20"/>
      <c r="W588" s="20"/>
      <c r="X588" s="20"/>
      <c r="Y588" s="20"/>
      <c r="Z588" s="20"/>
      <c r="AD588" s="30"/>
    </row>
    <row r="589" spans="1:30" hidden="1" x14ac:dyDescent="0.25">
      <c r="A589">
        <v>553</v>
      </c>
      <c r="B589" s="15">
        <v>38093</v>
      </c>
      <c r="C589" s="25">
        <f t="shared" si="32"/>
        <v>0.119472533464432</v>
      </c>
      <c r="D589" s="25">
        <f>VLOOKUP(B589,input_BB!$B$19:$L$10000,$D$35,0)</f>
        <v>1134.6099999999999</v>
      </c>
      <c r="E589" s="27">
        <f t="shared" si="33"/>
        <v>2.7610901048334722E-2</v>
      </c>
      <c r="F589" s="34">
        <f t="shared" si="35"/>
        <v>-6.3057776687890366E-3</v>
      </c>
      <c r="G589" s="25">
        <f t="shared" si="34"/>
        <v>0.101519919658161</v>
      </c>
      <c r="I589" s="31">
        <v>38093</v>
      </c>
      <c r="J589" s="20">
        <v>0.119472533464432</v>
      </c>
      <c r="K589" s="20">
        <v>0</v>
      </c>
      <c r="L589" s="20">
        <v>2.3137487171949501E-2</v>
      </c>
      <c r="M589" s="20" t="s">
        <v>111</v>
      </c>
      <c r="N589" s="20">
        <v>3.7065250476943597E-2</v>
      </c>
      <c r="O589" s="20">
        <v>5.0028848963545397E-2</v>
      </c>
      <c r="P589" s="20">
        <v>0.304389569280827</v>
      </c>
      <c r="Q589" s="20">
        <v>0.101519919658161</v>
      </c>
      <c r="R589" s="20">
        <v>0.48385892444857398</v>
      </c>
      <c r="S589" s="20"/>
      <c r="T589" s="20"/>
      <c r="U589" s="20"/>
      <c r="V589" s="20"/>
      <c r="W589" s="20"/>
      <c r="X589" s="20"/>
      <c r="Y589" s="20"/>
      <c r="Z589" s="20"/>
      <c r="AD589" s="30"/>
    </row>
    <row r="590" spans="1:30" hidden="1" x14ac:dyDescent="0.25">
      <c r="A590">
        <v>554</v>
      </c>
      <c r="B590" s="15">
        <v>38100</v>
      </c>
      <c r="C590" s="25">
        <f t="shared" si="32"/>
        <v>0.118347510695457</v>
      </c>
      <c r="D590" s="25">
        <f>VLOOKUP(B590,input_BB!$B$19:$L$10000,$D$35,0)</f>
        <v>1140.5999999999999</v>
      </c>
      <c r="E590" s="27">
        <f t="shared" si="33"/>
        <v>2.5371864742323603E-2</v>
      </c>
      <c r="F590" s="34">
        <f t="shared" si="35"/>
        <v>1.1234771618158224E-3</v>
      </c>
      <c r="G590" s="25">
        <f t="shared" si="34"/>
        <v>0.107316611125627</v>
      </c>
      <c r="I590" s="31">
        <v>38100</v>
      </c>
      <c r="J590" s="20">
        <v>0.118347510695457</v>
      </c>
      <c r="K590" s="20">
        <v>0</v>
      </c>
      <c r="L590" s="20">
        <v>2.3940559553739599E-2</v>
      </c>
      <c r="M590" s="20" t="s">
        <v>111</v>
      </c>
      <c r="N590" s="20">
        <v>4.7640766703771903E-2</v>
      </c>
      <c r="O590" s="20">
        <v>5.1424079190404197E-2</v>
      </c>
      <c r="P590" s="20">
        <v>0.30280712485837802</v>
      </c>
      <c r="Q590" s="20">
        <v>0.107316611125627</v>
      </c>
      <c r="R590" s="20">
        <v>0.46687085856807897</v>
      </c>
      <c r="S590" s="20"/>
      <c r="T590" s="20"/>
      <c r="U590" s="20"/>
      <c r="V590" s="20"/>
      <c r="W590" s="20"/>
      <c r="X590" s="20"/>
      <c r="Y590" s="20"/>
      <c r="Z590" s="20"/>
      <c r="AD590" s="30"/>
    </row>
    <row r="591" spans="1:30" hidden="1" x14ac:dyDescent="0.25">
      <c r="A591">
        <v>555</v>
      </c>
      <c r="B591" s="15">
        <v>38107</v>
      </c>
      <c r="C591" s="25">
        <f t="shared" si="32"/>
        <v>0.178615286946297</v>
      </c>
      <c r="D591" s="25">
        <f>VLOOKUP(B591,input_BB!$B$19:$L$10000,$D$35,0)</f>
        <v>1107.31</v>
      </c>
      <c r="E591" s="27">
        <f t="shared" si="33"/>
        <v>0.14531764968952965</v>
      </c>
      <c r="F591" s="34">
        <f t="shared" si="35"/>
        <v>-2.4061131137571468E-2</v>
      </c>
      <c r="G591" s="25">
        <f t="shared" si="34"/>
        <v>2.68835904094251E-2</v>
      </c>
      <c r="I591" s="31">
        <v>38107</v>
      </c>
      <c r="J591" s="20">
        <v>0.178615286946297</v>
      </c>
      <c r="K591" s="20">
        <v>0</v>
      </c>
      <c r="L591" s="20">
        <v>3.2741333798408698E-2</v>
      </c>
      <c r="M591" s="20" t="s">
        <v>111</v>
      </c>
      <c r="N591" s="20">
        <v>4.03924383366666E-2</v>
      </c>
      <c r="O591" s="20">
        <v>5.35468694933647E-2</v>
      </c>
      <c r="P591" s="20">
        <v>0.32750633885154401</v>
      </c>
      <c r="Q591" s="20">
        <v>2.68835904094251E-2</v>
      </c>
      <c r="R591" s="20">
        <v>0.51892942911059103</v>
      </c>
      <c r="S591" s="20"/>
      <c r="T591" s="20"/>
      <c r="U591" s="20"/>
      <c r="V591" s="20"/>
      <c r="W591" s="20"/>
      <c r="X591" s="20"/>
      <c r="Y591" s="20"/>
      <c r="Z591" s="20"/>
      <c r="AD591" s="30"/>
    </row>
    <row r="592" spans="1:30" hidden="1" x14ac:dyDescent="0.25">
      <c r="A592">
        <v>556</v>
      </c>
      <c r="B592" s="15">
        <v>38114</v>
      </c>
      <c r="C592" s="25">
        <f t="shared" si="32"/>
        <v>0.12050614506006201</v>
      </c>
      <c r="D592" s="25">
        <f>VLOOKUP(B592,input_BB!$B$19:$L$10000,$D$35,0)</f>
        <v>1098.7</v>
      </c>
      <c r="E592" s="27">
        <f t="shared" si="33"/>
        <v>2.9668009537826192E-2</v>
      </c>
      <c r="F592" s="34">
        <f t="shared" si="35"/>
        <v>-3.6735051727161072E-2</v>
      </c>
      <c r="G592" s="25">
        <f t="shared" si="34"/>
        <v>2.68835904094251E-2</v>
      </c>
      <c r="I592" s="31">
        <v>38114</v>
      </c>
      <c r="J592" s="20">
        <v>0.12050614506006201</v>
      </c>
      <c r="K592" s="20">
        <v>0</v>
      </c>
      <c r="L592" s="20">
        <v>3.2741333798408698E-2</v>
      </c>
      <c r="M592" s="20" t="s">
        <v>111</v>
      </c>
      <c r="N592" s="20">
        <v>4.03924383366666E-2</v>
      </c>
      <c r="O592" s="20">
        <v>5.35468694933647E-2</v>
      </c>
      <c r="P592" s="20">
        <v>0.32750633885154401</v>
      </c>
      <c r="Q592" s="20">
        <v>2.68835904094251E-2</v>
      </c>
      <c r="R592" s="20">
        <v>0.51892942911059103</v>
      </c>
      <c r="S592" s="20"/>
      <c r="T592" s="20"/>
      <c r="U592" s="20"/>
      <c r="V592" s="20"/>
      <c r="W592" s="20"/>
      <c r="X592" s="20"/>
      <c r="Y592" s="20"/>
      <c r="Z592" s="20"/>
      <c r="AD592" s="30"/>
    </row>
    <row r="593" spans="1:30" hidden="1" x14ac:dyDescent="0.25">
      <c r="A593">
        <v>557</v>
      </c>
      <c r="B593" s="15">
        <v>38121</v>
      </c>
      <c r="C593" s="25">
        <f t="shared" si="32"/>
        <v>0.11982227861881301</v>
      </c>
      <c r="D593" s="25">
        <f>VLOOKUP(B593,input_BB!$B$19:$L$10000,$D$35,0)</f>
        <v>1095.7</v>
      </c>
      <c r="E593" s="27">
        <f t="shared" si="33"/>
        <v>2.8306968825899798E-2</v>
      </c>
      <c r="F593" s="34">
        <f t="shared" si="35"/>
        <v>-1.0484868735945563E-2</v>
      </c>
      <c r="G593" s="25">
        <f t="shared" si="34"/>
        <v>0.114752418898808</v>
      </c>
      <c r="I593" s="31">
        <v>38121</v>
      </c>
      <c r="J593" s="20">
        <v>0.11982227861881301</v>
      </c>
      <c r="K593" s="20">
        <v>0</v>
      </c>
      <c r="L593" s="20">
        <v>2.36215991277549E-2</v>
      </c>
      <c r="M593" s="20" t="s">
        <v>111</v>
      </c>
      <c r="N593" s="20">
        <v>3.5103511228726299E-2</v>
      </c>
      <c r="O593" s="20">
        <v>5.1119943984988502E-2</v>
      </c>
      <c r="P593" s="20">
        <v>0.31025761000365998</v>
      </c>
      <c r="Q593" s="20">
        <v>0.114752418898808</v>
      </c>
      <c r="R593" s="20">
        <v>0.46514491675606201</v>
      </c>
      <c r="S593" s="20"/>
      <c r="T593" s="20"/>
      <c r="U593" s="20"/>
      <c r="V593" s="20"/>
      <c r="W593" s="20"/>
      <c r="X593" s="20"/>
      <c r="Y593" s="20"/>
      <c r="Z593" s="20"/>
      <c r="AD593" s="30"/>
    </row>
    <row r="594" spans="1:30" hidden="1" x14ac:dyDescent="0.25">
      <c r="A594">
        <v>558</v>
      </c>
      <c r="B594" s="15">
        <v>38128</v>
      </c>
      <c r="C594" s="25">
        <f t="shared" si="32"/>
        <v>0.118385910987854</v>
      </c>
      <c r="D594" s="25">
        <f>VLOOKUP(B594,input_BB!$B$19:$L$10000,$D$35,0)</f>
        <v>1093.56</v>
      </c>
      <c r="E594" s="27">
        <f t="shared" si="33"/>
        <v>2.544828955007809E-2</v>
      </c>
      <c r="F594" s="34">
        <f t="shared" si="35"/>
        <v>-4.67825612087025E-3</v>
      </c>
      <c r="G594" s="25">
        <f t="shared" si="34"/>
        <v>9.70114018559248E-2</v>
      </c>
      <c r="I594" s="31">
        <v>38128</v>
      </c>
      <c r="J594" s="20">
        <v>0.118385910987854</v>
      </c>
      <c r="K594" s="20">
        <v>0</v>
      </c>
      <c r="L594" s="20">
        <v>2.4211438808072E-2</v>
      </c>
      <c r="M594" s="20" t="s">
        <v>111</v>
      </c>
      <c r="N594" s="20">
        <v>4.7140505983204503E-2</v>
      </c>
      <c r="O594" s="20">
        <v>5.2128050392764899E-2</v>
      </c>
      <c r="P594" s="20">
        <v>0.30579179267610201</v>
      </c>
      <c r="Q594" s="20">
        <v>9.70114018559248E-2</v>
      </c>
      <c r="R594" s="20">
        <v>0.47371681028393198</v>
      </c>
      <c r="S594" s="20"/>
      <c r="T594" s="20"/>
      <c r="U594" s="20"/>
      <c r="V594" s="20"/>
      <c r="W594" s="20"/>
      <c r="X594" s="20"/>
      <c r="Y594" s="20"/>
      <c r="Z594" s="20"/>
      <c r="AD594" s="30"/>
    </row>
    <row r="595" spans="1:30" hidden="1" x14ac:dyDescent="0.25">
      <c r="A595">
        <v>559</v>
      </c>
      <c r="B595" s="15">
        <v>38135</v>
      </c>
      <c r="C595" s="25">
        <f t="shared" si="32"/>
        <v>0.121038034558296</v>
      </c>
      <c r="D595" s="25">
        <f>VLOOKUP(B595,input_BB!$B$19:$L$10000,$D$35,0)</f>
        <v>1120.68</v>
      </c>
      <c r="E595" s="27">
        <f t="shared" si="33"/>
        <v>3.0726583577547165E-2</v>
      </c>
      <c r="F595" s="34">
        <f t="shared" si="35"/>
        <v>2.2798211189194229E-2</v>
      </c>
      <c r="G595" s="25">
        <f t="shared" si="34"/>
        <v>2.7731933685871499E-2</v>
      </c>
      <c r="I595" s="31">
        <v>38135</v>
      </c>
      <c r="J595" s="20">
        <v>0.121038034558296</v>
      </c>
      <c r="K595" s="20">
        <v>0</v>
      </c>
      <c r="L595" s="20">
        <v>4.3611121841601798E-2</v>
      </c>
      <c r="M595" s="20" t="s">
        <v>111</v>
      </c>
      <c r="N595" s="20">
        <v>2.37231956005086E-2</v>
      </c>
      <c r="O595" s="20">
        <v>5.5236603863574499E-2</v>
      </c>
      <c r="P595" s="20">
        <v>0.33744159070277302</v>
      </c>
      <c r="Q595" s="20">
        <v>2.7731933685871499E-2</v>
      </c>
      <c r="R595" s="20">
        <v>0.51225555430567005</v>
      </c>
      <c r="S595" s="20"/>
      <c r="T595" s="20"/>
      <c r="U595" s="20"/>
      <c r="V595" s="20"/>
      <c r="W595" s="20"/>
      <c r="X595" s="20"/>
      <c r="Y595" s="20"/>
      <c r="Z595" s="20"/>
      <c r="AD595" s="30"/>
    </row>
    <row r="596" spans="1:30" hidden="1" x14ac:dyDescent="0.25">
      <c r="A596">
        <v>560</v>
      </c>
      <c r="B596" s="15">
        <v>38142</v>
      </c>
      <c r="C596" s="25">
        <f t="shared" si="32"/>
        <v>0.121038034558296</v>
      </c>
      <c r="D596" s="25">
        <f>VLOOKUP(B596,input_BB!$B$19:$L$10000,$D$35,0)</f>
        <v>1122.5</v>
      </c>
      <c r="E596" s="27">
        <f t="shared" si="33"/>
        <v>3.0726583577547165E-2</v>
      </c>
      <c r="F596" s="34">
        <f t="shared" si="35"/>
        <v>2.6464025750759124E-2</v>
      </c>
      <c r="G596" s="25">
        <f t="shared" si="34"/>
        <v>2.7731933685871499E-2</v>
      </c>
      <c r="I596" s="31">
        <v>38142</v>
      </c>
      <c r="J596" s="20">
        <v>0.121038034558296</v>
      </c>
      <c r="K596" s="20">
        <v>0</v>
      </c>
      <c r="L596" s="20">
        <v>4.3611121841601798E-2</v>
      </c>
      <c r="M596" s="20" t="s">
        <v>111</v>
      </c>
      <c r="N596" s="20">
        <v>2.37231956005086E-2</v>
      </c>
      <c r="O596" s="20">
        <v>5.5236603863574499E-2</v>
      </c>
      <c r="P596" s="20">
        <v>0.33744159070277302</v>
      </c>
      <c r="Q596" s="20">
        <v>2.7731933685871499E-2</v>
      </c>
      <c r="R596" s="20">
        <v>0.51225555430567005</v>
      </c>
      <c r="S596" s="20"/>
      <c r="T596" s="20"/>
      <c r="U596" s="20"/>
      <c r="V596" s="20"/>
      <c r="W596" s="20"/>
      <c r="X596" s="20"/>
      <c r="Y596" s="20"/>
      <c r="Z596" s="20"/>
      <c r="AD596" s="30"/>
    </row>
    <row r="597" spans="1:30" hidden="1" x14ac:dyDescent="0.25">
      <c r="A597">
        <v>561</v>
      </c>
      <c r="B597" s="15">
        <v>38149</v>
      </c>
      <c r="C597" s="25">
        <f t="shared" si="32"/>
        <v>0.11986695975065199</v>
      </c>
      <c r="D597" s="25">
        <f>VLOOKUP(B597,input_BB!$B$19:$L$10000,$D$35,0)</f>
        <v>1136.47</v>
      </c>
      <c r="E597" s="27">
        <f t="shared" si="33"/>
        <v>2.8395893849588266E-2</v>
      </c>
      <c r="F597" s="34">
        <f t="shared" si="35"/>
        <v>1.4089659849377156E-2</v>
      </c>
      <c r="G597" s="25">
        <f t="shared" si="34"/>
        <v>9.6476985213657496E-2</v>
      </c>
      <c r="I597" s="31">
        <v>38149</v>
      </c>
      <c r="J597" s="20">
        <v>0.11986695975065199</v>
      </c>
      <c r="K597" s="20">
        <v>0</v>
      </c>
      <c r="L597" s="20">
        <v>2.4110678338445001E-2</v>
      </c>
      <c r="M597" s="20" t="s">
        <v>111</v>
      </c>
      <c r="N597" s="20">
        <v>3.6603286578727197E-2</v>
      </c>
      <c r="O597" s="20">
        <v>5.2248011225180101E-2</v>
      </c>
      <c r="P597" s="20">
        <v>0.31525101101198999</v>
      </c>
      <c r="Q597" s="20">
        <v>9.6476985213657496E-2</v>
      </c>
      <c r="R597" s="20">
        <v>0.47531002763199998</v>
      </c>
      <c r="S597" s="20"/>
      <c r="T597" s="20"/>
      <c r="U597" s="20"/>
      <c r="V597" s="20"/>
      <c r="W597" s="20"/>
      <c r="X597" s="20"/>
      <c r="Y597" s="20"/>
      <c r="Z597" s="20"/>
      <c r="AD597" s="30"/>
    </row>
    <row r="598" spans="1:30" hidden="1" x14ac:dyDescent="0.25">
      <c r="A598">
        <v>562</v>
      </c>
      <c r="B598" s="15">
        <v>38156</v>
      </c>
      <c r="C598" s="25">
        <f t="shared" si="32"/>
        <v>0.119904927909374</v>
      </c>
      <c r="D598" s="25">
        <f>VLOOKUP(B598,input_BB!$B$19:$L$10000,$D$35,0)</f>
        <v>1135.02</v>
      </c>
      <c r="E598" s="27">
        <f t="shared" si="33"/>
        <v>2.8471458618760378E-2</v>
      </c>
      <c r="F598" s="34">
        <f t="shared" si="35"/>
        <v>1.1153674832962146E-2</v>
      </c>
      <c r="G598" s="25">
        <f t="shared" si="34"/>
        <v>3.1309321811698598E-2</v>
      </c>
      <c r="I598" s="31">
        <v>38156</v>
      </c>
      <c r="J598" s="20">
        <v>0.119904927909374</v>
      </c>
      <c r="K598" s="20">
        <v>0</v>
      </c>
      <c r="L598" s="20">
        <v>3.3892218096597003E-2</v>
      </c>
      <c r="M598" s="20" t="s">
        <v>111</v>
      </c>
      <c r="N598" s="20">
        <v>3.7781330232798699E-2</v>
      </c>
      <c r="O598" s="20">
        <v>5.5100687125535799E-2</v>
      </c>
      <c r="P598" s="20">
        <v>0.33812904889451501</v>
      </c>
      <c r="Q598" s="20">
        <v>3.1309321811698598E-2</v>
      </c>
      <c r="R598" s="20">
        <v>0.50378739383885496</v>
      </c>
      <c r="S598" s="20"/>
      <c r="T598" s="20"/>
      <c r="U598" s="20"/>
      <c r="V598" s="20"/>
      <c r="W598" s="20"/>
      <c r="X598" s="20"/>
      <c r="Y598" s="20"/>
      <c r="Z598" s="20"/>
      <c r="AD598" s="30"/>
    </row>
    <row r="599" spans="1:30" hidden="1" x14ac:dyDescent="0.25">
      <c r="A599">
        <v>563</v>
      </c>
      <c r="B599" s="15">
        <v>38163</v>
      </c>
      <c r="C599" s="25">
        <f t="shared" si="32"/>
        <v>0.121038034558296</v>
      </c>
      <c r="D599" s="25">
        <f>VLOOKUP(B599,input_BB!$B$19:$L$10000,$D$35,0)</f>
        <v>1134.43</v>
      </c>
      <c r="E599" s="27">
        <f t="shared" si="33"/>
        <v>3.0726583577547165E-2</v>
      </c>
      <c r="F599" s="34">
        <f t="shared" si="35"/>
        <v>-1.7950319850061902E-3</v>
      </c>
      <c r="G599" s="25">
        <f t="shared" si="34"/>
        <v>2.7731933685871499E-2</v>
      </c>
      <c r="I599" s="31">
        <v>38163</v>
      </c>
      <c r="J599" s="20">
        <v>0.121038034558296</v>
      </c>
      <c r="K599" s="20">
        <v>0</v>
      </c>
      <c r="L599" s="20">
        <v>4.3611121841601798E-2</v>
      </c>
      <c r="M599" s="20" t="s">
        <v>111</v>
      </c>
      <c r="N599" s="20">
        <v>2.37231956005086E-2</v>
      </c>
      <c r="O599" s="20">
        <v>5.5236603863574499E-2</v>
      </c>
      <c r="P599" s="20">
        <v>0.33744159070277302</v>
      </c>
      <c r="Q599" s="20">
        <v>2.7731933685871499E-2</v>
      </c>
      <c r="R599" s="20">
        <v>0.51225555430567005</v>
      </c>
      <c r="S599" s="20"/>
      <c r="T599" s="20"/>
      <c r="U599" s="20"/>
      <c r="V599" s="20"/>
      <c r="W599" s="20"/>
      <c r="X599" s="20"/>
      <c r="Y599" s="20"/>
      <c r="Z599" s="20"/>
      <c r="AD599" s="30"/>
    </row>
    <row r="600" spans="1:30" hidden="1" x14ac:dyDescent="0.25">
      <c r="A600">
        <v>564</v>
      </c>
      <c r="B600" s="15">
        <v>38170</v>
      </c>
      <c r="C600" s="25">
        <f t="shared" si="32"/>
        <v>0.121038034558296</v>
      </c>
      <c r="D600" s="25">
        <f>VLOOKUP(B600,input_BB!$B$19:$L$10000,$D$35,0)</f>
        <v>1125.3800000000001</v>
      </c>
      <c r="E600" s="27">
        <f t="shared" si="33"/>
        <v>3.0726583577547165E-2</v>
      </c>
      <c r="F600" s="34">
        <f t="shared" si="35"/>
        <v>-8.4932424098252968E-3</v>
      </c>
      <c r="G600" s="25">
        <f t="shared" si="34"/>
        <v>2.7731933685871499E-2</v>
      </c>
      <c r="I600" s="31">
        <v>38170</v>
      </c>
      <c r="J600" s="20">
        <v>0.121038034558296</v>
      </c>
      <c r="K600" s="20">
        <v>0</v>
      </c>
      <c r="L600" s="20">
        <v>4.3611121841601798E-2</v>
      </c>
      <c r="M600" s="20" t="s">
        <v>111</v>
      </c>
      <c r="N600" s="20">
        <v>2.37231956005086E-2</v>
      </c>
      <c r="O600" s="20">
        <v>5.5236603863574499E-2</v>
      </c>
      <c r="P600" s="20">
        <v>0.33744159070277302</v>
      </c>
      <c r="Q600" s="20">
        <v>2.7731933685871499E-2</v>
      </c>
      <c r="R600" s="20">
        <v>0.51225555430567005</v>
      </c>
      <c r="S600" s="20"/>
      <c r="T600" s="20"/>
      <c r="U600" s="20"/>
      <c r="V600" s="20"/>
      <c r="W600" s="20"/>
      <c r="X600" s="20"/>
      <c r="Y600" s="20"/>
      <c r="Z600" s="20"/>
      <c r="AD600" s="30"/>
    </row>
    <row r="601" spans="1:30" hidden="1" x14ac:dyDescent="0.25">
      <c r="A601">
        <v>565</v>
      </c>
      <c r="B601" s="15">
        <v>38177</v>
      </c>
      <c r="C601" s="25">
        <f t="shared" si="32"/>
        <v>0.11982393264770499</v>
      </c>
      <c r="D601" s="25">
        <f>VLOOKUP(B601,input_BB!$B$19:$L$10000,$D$35,0)</f>
        <v>1112.81</v>
      </c>
      <c r="E601" s="27">
        <f t="shared" si="33"/>
        <v>2.8310260697711184E-2</v>
      </c>
      <c r="F601" s="34">
        <f t="shared" si="35"/>
        <v>-1.9058029142388744E-2</v>
      </c>
      <c r="G601" s="25">
        <f t="shared" si="34"/>
        <v>9.4242771596304301E-2</v>
      </c>
      <c r="I601" s="31">
        <v>38177</v>
      </c>
      <c r="J601" s="20">
        <v>0.11982393264770499</v>
      </c>
      <c r="K601" s="20">
        <v>0</v>
      </c>
      <c r="L601" s="20">
        <v>2.4123436363294899E-2</v>
      </c>
      <c r="M601" s="20" t="s">
        <v>111</v>
      </c>
      <c r="N601" s="20">
        <v>3.6830802211423298E-2</v>
      </c>
      <c r="O601" s="20">
        <v>5.1969718778556398E-2</v>
      </c>
      <c r="P601" s="20">
        <v>0.31753224424874599</v>
      </c>
      <c r="Q601" s="20">
        <v>9.4242771596304301E-2</v>
      </c>
      <c r="R601" s="20">
        <v>0.47530102680167502</v>
      </c>
      <c r="S601" s="20"/>
      <c r="T601" s="20"/>
      <c r="U601" s="20"/>
      <c r="V601" s="20"/>
      <c r="W601" s="20"/>
      <c r="X601" s="20"/>
      <c r="Y601" s="20"/>
      <c r="Z601" s="20"/>
      <c r="AD601" s="30"/>
    </row>
    <row r="602" spans="1:30" hidden="1" x14ac:dyDescent="0.25">
      <c r="A602">
        <v>566</v>
      </c>
      <c r="B602" s="15">
        <v>38184</v>
      </c>
      <c r="C602" s="25">
        <f t="shared" si="32"/>
        <v>0.11989853531122199</v>
      </c>
      <c r="D602" s="25">
        <f>VLOOKUP(B602,input_BB!$B$19:$L$10000,$D$35,0)</f>
        <v>1101.3900000000001</v>
      </c>
      <c r="E602" s="27">
        <f t="shared" si="33"/>
        <v>2.845873597905316E-2</v>
      </c>
      <c r="F602" s="34">
        <f t="shared" si="35"/>
        <v>-2.1317243953153597E-2</v>
      </c>
      <c r="G602" s="25">
        <f t="shared" si="34"/>
        <v>0.103874340418077</v>
      </c>
      <c r="I602" s="31">
        <v>38184</v>
      </c>
      <c r="J602" s="20">
        <v>0.11989853531122199</v>
      </c>
      <c r="K602" s="20">
        <v>0</v>
      </c>
      <c r="L602" s="20">
        <v>2.38992636510909E-2</v>
      </c>
      <c r="M602" s="20" t="s">
        <v>111</v>
      </c>
      <c r="N602" s="20">
        <v>3.6038070011692E-2</v>
      </c>
      <c r="O602" s="20">
        <v>5.1751829872089102E-2</v>
      </c>
      <c r="P602" s="20">
        <v>0.31278047076056198</v>
      </c>
      <c r="Q602" s="20">
        <v>0.103874340418077</v>
      </c>
      <c r="R602" s="20">
        <v>0.47165602528648898</v>
      </c>
      <c r="S602" s="20"/>
      <c r="T602" s="20"/>
      <c r="U602" s="20"/>
      <c r="V602" s="20"/>
      <c r="W602" s="20"/>
      <c r="X602" s="20"/>
      <c r="Y602" s="20"/>
      <c r="Z602" s="20"/>
      <c r="AD602" s="30"/>
    </row>
    <row r="603" spans="1:30" hidden="1" x14ac:dyDescent="0.25">
      <c r="A603">
        <v>567</v>
      </c>
      <c r="B603" s="15">
        <v>38191</v>
      </c>
      <c r="C603" s="25">
        <f t="shared" si="32"/>
        <v>0.181221649050713</v>
      </c>
      <c r="D603" s="25">
        <f>VLOOKUP(B603,input_BB!$B$19:$L$10000,$D$35,0)</f>
        <v>1086.2</v>
      </c>
      <c r="E603" s="27">
        <f t="shared" si="33"/>
        <v>0.1505048685968553</v>
      </c>
      <c r="F603" s="34">
        <f t="shared" si="35"/>
        <v>-2.3912437882477655E-2</v>
      </c>
      <c r="G603" s="25">
        <f t="shared" si="34"/>
        <v>5.7557379160445003E-2</v>
      </c>
      <c r="I603" s="31">
        <v>38191</v>
      </c>
      <c r="J603" s="20">
        <v>0.181221649050713</v>
      </c>
      <c r="K603" s="20">
        <v>0</v>
      </c>
      <c r="L603" s="20">
        <v>3.9331978756139502E-2</v>
      </c>
      <c r="M603" s="20" t="s">
        <v>111</v>
      </c>
      <c r="N603" s="20">
        <v>6.3703565204038706E-2</v>
      </c>
      <c r="O603" s="20">
        <v>8.52291911758596E-2</v>
      </c>
      <c r="P603" s="20">
        <v>0.30663925735709502</v>
      </c>
      <c r="Q603" s="20">
        <v>5.7557379160445003E-2</v>
      </c>
      <c r="R603" s="20">
        <v>0.447538628346422</v>
      </c>
      <c r="S603" s="20"/>
      <c r="T603" s="20"/>
      <c r="U603" s="20"/>
      <c r="V603" s="20"/>
      <c r="W603" s="20"/>
      <c r="X603" s="20"/>
      <c r="Y603" s="20"/>
      <c r="Z603" s="20"/>
      <c r="AD603" s="30"/>
    </row>
    <row r="604" spans="1:30" hidden="1" x14ac:dyDescent="0.25">
      <c r="A604">
        <v>568</v>
      </c>
      <c r="B604" s="15">
        <v>38198</v>
      </c>
      <c r="C604" s="25">
        <f t="shared" si="32"/>
        <v>0.121038034558296</v>
      </c>
      <c r="D604" s="25">
        <f>VLOOKUP(B604,input_BB!$B$19:$L$10000,$D$35,0)</f>
        <v>1101.72</v>
      </c>
      <c r="E604" s="27">
        <f t="shared" si="33"/>
        <v>3.0726583577547165E-2</v>
      </c>
      <c r="F604" s="34">
        <f t="shared" si="35"/>
        <v>2.9962138751926659E-4</v>
      </c>
      <c r="G604" s="25">
        <f t="shared" si="34"/>
        <v>2.7731933685871499E-2</v>
      </c>
      <c r="I604" s="31">
        <v>38198</v>
      </c>
      <c r="J604" s="20">
        <v>0.121038034558296</v>
      </c>
      <c r="K604" s="20">
        <v>0</v>
      </c>
      <c r="L604" s="20">
        <v>4.3611121841601798E-2</v>
      </c>
      <c r="M604" s="20" t="s">
        <v>111</v>
      </c>
      <c r="N604" s="20">
        <v>2.37231956005086E-2</v>
      </c>
      <c r="O604" s="20">
        <v>5.5236603863574499E-2</v>
      </c>
      <c r="P604" s="20">
        <v>0.33744159070277302</v>
      </c>
      <c r="Q604" s="20">
        <v>2.7731933685871499E-2</v>
      </c>
      <c r="R604" s="20">
        <v>0.51225555430567005</v>
      </c>
      <c r="S604" s="20"/>
      <c r="T604" s="20"/>
      <c r="U604" s="20"/>
      <c r="V604" s="20"/>
      <c r="W604" s="20"/>
      <c r="X604" s="20"/>
      <c r="Y604" s="20"/>
      <c r="Z604" s="20"/>
      <c r="AD604" s="30"/>
    </row>
    <row r="605" spans="1:30" hidden="1" x14ac:dyDescent="0.25">
      <c r="A605">
        <v>569</v>
      </c>
      <c r="B605" s="15">
        <v>38205</v>
      </c>
      <c r="C605" s="25">
        <f t="shared" si="32"/>
        <v>0.21272104978561401</v>
      </c>
      <c r="D605" s="25">
        <f>VLOOKUP(B605,input_BB!$B$19:$L$10000,$D$35,0)</f>
        <v>1063.97</v>
      </c>
      <c r="E605" s="27">
        <f t="shared" si="33"/>
        <v>0.21319542367539349</v>
      </c>
      <c r="F605" s="34">
        <f t="shared" si="35"/>
        <v>-2.0465844227582464E-2</v>
      </c>
      <c r="G605" s="25">
        <f t="shared" si="34"/>
        <v>0.12749691080241701</v>
      </c>
      <c r="I605" s="31">
        <v>38205</v>
      </c>
      <c r="J605" s="20">
        <v>0.21272104978561401</v>
      </c>
      <c r="K605" s="20">
        <v>0</v>
      </c>
      <c r="L605" s="20">
        <v>2.20332881792441E-2</v>
      </c>
      <c r="M605" s="20" t="s">
        <v>111</v>
      </c>
      <c r="N605" s="20">
        <v>3.2749008612272701E-2</v>
      </c>
      <c r="O605" s="20">
        <v>6.4180272911966194E-2</v>
      </c>
      <c r="P605" s="20">
        <v>0.31972110719638602</v>
      </c>
      <c r="Q605" s="20">
        <v>0.12749691080241701</v>
      </c>
      <c r="R605" s="20">
        <v>0.43381941229771398</v>
      </c>
      <c r="S605" s="20"/>
      <c r="T605" s="20"/>
      <c r="U605" s="20"/>
      <c r="V605" s="20"/>
      <c r="W605" s="20"/>
      <c r="X605" s="20"/>
      <c r="Y605" s="20"/>
      <c r="Z605" s="20"/>
      <c r="AD605" s="30"/>
    </row>
    <row r="606" spans="1:30" hidden="1" x14ac:dyDescent="0.25">
      <c r="A606">
        <v>570</v>
      </c>
      <c r="B606" s="15">
        <v>38212</v>
      </c>
      <c r="C606" s="25">
        <f t="shared" si="32"/>
        <v>0.185460135340691</v>
      </c>
      <c r="D606" s="25">
        <f>VLOOKUP(B606,input_BB!$B$19:$L$10000,$D$35,0)</f>
        <v>1064.8</v>
      </c>
      <c r="E606" s="27">
        <f t="shared" si="33"/>
        <v>0.15894036425747868</v>
      </c>
      <c r="F606" s="34">
        <f t="shared" si="35"/>
        <v>-3.3511236974911984E-2</v>
      </c>
      <c r="G606" s="25">
        <f t="shared" si="34"/>
        <v>9.5919014219590606E-2</v>
      </c>
      <c r="I606" s="31">
        <v>38212</v>
      </c>
      <c r="J606" s="20">
        <v>0.185460135340691</v>
      </c>
      <c r="K606" s="20">
        <v>0</v>
      </c>
      <c r="L606" s="20">
        <v>2.4087566021156501E-2</v>
      </c>
      <c r="M606" s="20" t="s">
        <v>111</v>
      </c>
      <c r="N606" s="20">
        <v>3.6662965044628799E-2</v>
      </c>
      <c r="O606" s="20">
        <v>5.2093155486388501E-2</v>
      </c>
      <c r="P606" s="20">
        <v>0.31572440045427602</v>
      </c>
      <c r="Q606" s="20">
        <v>9.5919014219590606E-2</v>
      </c>
      <c r="R606" s="20">
        <v>0.47551289877396002</v>
      </c>
      <c r="S606" s="20"/>
      <c r="T606" s="20"/>
      <c r="U606" s="20"/>
      <c r="V606" s="20"/>
      <c r="W606" s="20"/>
      <c r="X606" s="20"/>
      <c r="Y606" s="20"/>
      <c r="Z606" s="20"/>
      <c r="AD606" s="30"/>
    </row>
    <row r="607" spans="1:30" hidden="1" x14ac:dyDescent="0.25">
      <c r="A607">
        <v>571</v>
      </c>
      <c r="B607" s="15">
        <v>38219</v>
      </c>
      <c r="C607" s="25">
        <f t="shared" si="32"/>
        <v>0.17766435444355</v>
      </c>
      <c r="D607" s="25">
        <f>VLOOKUP(B607,input_BB!$B$19:$L$10000,$D$35,0)</f>
        <v>1098.3499999999999</v>
      </c>
      <c r="E607" s="27">
        <f t="shared" si="33"/>
        <v>0.14342509030590364</v>
      </c>
      <c r="F607" s="34">
        <f t="shared" si="35"/>
        <v>3.2312941154355679E-2</v>
      </c>
      <c r="G607" s="25">
        <f t="shared" si="34"/>
        <v>5.8370617633063303E-2</v>
      </c>
      <c r="I607" s="31">
        <v>38219</v>
      </c>
      <c r="J607" s="20">
        <v>0.17766435444355</v>
      </c>
      <c r="K607" s="20">
        <v>0</v>
      </c>
      <c r="L607" s="20">
        <v>3.9476282256942698E-2</v>
      </c>
      <c r="M607" s="20" t="s">
        <v>111</v>
      </c>
      <c r="N607" s="20">
        <v>6.3911563636543003E-2</v>
      </c>
      <c r="O607" s="20">
        <v>8.5638151722612604E-2</v>
      </c>
      <c r="P607" s="20">
        <v>0.30591657170651798</v>
      </c>
      <c r="Q607" s="20">
        <v>5.8370617633063303E-2</v>
      </c>
      <c r="R607" s="20">
        <v>0.44668681304432101</v>
      </c>
      <c r="S607" s="20"/>
      <c r="T607" s="20"/>
      <c r="U607" s="20"/>
      <c r="V607" s="20"/>
      <c r="W607" s="20"/>
      <c r="X607" s="20"/>
      <c r="Y607" s="20"/>
      <c r="Z607" s="20"/>
      <c r="AD607" s="30"/>
    </row>
    <row r="608" spans="1:30" hidden="1" x14ac:dyDescent="0.25">
      <c r="A608">
        <v>572</v>
      </c>
      <c r="B608" s="15">
        <v>38226</v>
      </c>
      <c r="C608" s="25">
        <f t="shared" si="32"/>
        <v>0.180579543113708</v>
      </c>
      <c r="D608" s="25">
        <f>VLOOKUP(B608,input_BB!$B$19:$L$10000,$D$35,0)</f>
        <v>1107.77</v>
      </c>
      <c r="E608" s="27">
        <f t="shared" si="33"/>
        <v>0.14922694023406369</v>
      </c>
      <c r="F608" s="34">
        <f t="shared" si="35"/>
        <v>4.0354996243425978E-2</v>
      </c>
      <c r="G608" s="25">
        <f t="shared" si="34"/>
        <v>3.1536338503065198E-2</v>
      </c>
      <c r="I608" s="31">
        <v>38226</v>
      </c>
      <c r="J608" s="20">
        <v>0.180579543113708</v>
      </c>
      <c r="K608" s="20">
        <v>0</v>
      </c>
      <c r="L608" s="20">
        <v>3.41609815197043E-2</v>
      </c>
      <c r="M608" s="20" t="s">
        <v>111</v>
      </c>
      <c r="N608" s="20">
        <v>3.9660681513115699E-2</v>
      </c>
      <c r="O608" s="20">
        <v>5.5105609950920703E-2</v>
      </c>
      <c r="P608" s="20">
        <v>0.33688110512748198</v>
      </c>
      <c r="Q608" s="20">
        <v>3.1536338503065198E-2</v>
      </c>
      <c r="R608" s="20">
        <v>0.50265528338571197</v>
      </c>
      <c r="S608" s="20"/>
      <c r="T608" s="20"/>
      <c r="U608" s="20"/>
      <c r="V608" s="20"/>
      <c r="W608" s="20"/>
      <c r="X608" s="20"/>
      <c r="Y608" s="20"/>
      <c r="Z608" s="20"/>
      <c r="AD608" s="30"/>
    </row>
    <row r="609" spans="1:30" hidden="1" x14ac:dyDescent="0.25">
      <c r="A609">
        <v>573</v>
      </c>
      <c r="B609" s="15">
        <v>38233</v>
      </c>
      <c r="C609" s="25">
        <f t="shared" si="32"/>
        <v>0.11590250581502901</v>
      </c>
      <c r="D609" s="25">
        <f>VLOOKUP(B609,input_BB!$B$19:$L$10000,$D$35,0)</f>
        <v>1113.6300000000001</v>
      </c>
      <c r="E609" s="27">
        <f t="shared" si="33"/>
        <v>2.0505781275728167E-2</v>
      </c>
      <c r="F609" s="34">
        <f t="shared" si="35"/>
        <v>1.391177675604327E-2</v>
      </c>
      <c r="G609" s="25">
        <f t="shared" si="34"/>
        <v>0.12880843079371901</v>
      </c>
      <c r="I609" s="31">
        <v>38233</v>
      </c>
      <c r="J609" s="20">
        <v>0.11590250581502901</v>
      </c>
      <c r="K609" s="20">
        <v>0</v>
      </c>
      <c r="L609" s="20">
        <v>2.24400880383623E-2</v>
      </c>
      <c r="M609" s="20" t="s">
        <v>111</v>
      </c>
      <c r="N609" s="20">
        <v>3.43077092469515E-2</v>
      </c>
      <c r="O609" s="20">
        <v>6.2694204759872293E-2</v>
      </c>
      <c r="P609" s="20">
        <v>0.31533800486910502</v>
      </c>
      <c r="Q609" s="20">
        <v>0.12880843079371901</v>
      </c>
      <c r="R609" s="20">
        <v>0.43641156229199102</v>
      </c>
      <c r="S609" s="20"/>
      <c r="T609" s="20"/>
      <c r="U609" s="20"/>
      <c r="V609" s="20"/>
      <c r="W609" s="20"/>
      <c r="X609" s="20"/>
      <c r="Y609" s="20"/>
      <c r="Z609" s="20"/>
      <c r="AD609" s="30"/>
    </row>
    <row r="610" spans="1:30" hidden="1" x14ac:dyDescent="0.25">
      <c r="A610">
        <v>574</v>
      </c>
      <c r="B610" s="15">
        <v>38240</v>
      </c>
      <c r="C610" s="25">
        <f t="shared" si="32"/>
        <v>0.118828803300858</v>
      </c>
      <c r="D610" s="25">
        <f>VLOOKUP(B610,input_BB!$B$19:$L$10000,$D$35,0)</f>
        <v>1123.92</v>
      </c>
      <c r="E610" s="27">
        <f t="shared" si="33"/>
        <v>2.6329740126738575E-2</v>
      </c>
      <c r="F610" s="34">
        <f t="shared" si="35"/>
        <v>1.4578838567572694E-2</v>
      </c>
      <c r="G610" s="25">
        <f t="shared" si="34"/>
        <v>6.1347376728756002E-2</v>
      </c>
      <c r="I610" s="31">
        <v>38240</v>
      </c>
      <c r="J610" s="20">
        <v>0.118828803300858</v>
      </c>
      <c r="K610" s="20">
        <v>0</v>
      </c>
      <c r="L610" s="20">
        <v>2.3648723785623101E-2</v>
      </c>
      <c r="M610" s="20" t="s">
        <v>111</v>
      </c>
      <c r="N610" s="20">
        <v>6.5896556524507099E-2</v>
      </c>
      <c r="O610" s="20">
        <v>4.9904117006486101E-2</v>
      </c>
      <c r="P610" s="20">
        <v>0.30034356304398702</v>
      </c>
      <c r="Q610" s="20">
        <v>6.1347376728756002E-2</v>
      </c>
      <c r="R610" s="20">
        <v>0.49885966291064099</v>
      </c>
      <c r="S610" s="20"/>
      <c r="T610" s="20"/>
      <c r="U610" s="20"/>
      <c r="V610" s="20"/>
      <c r="W610" s="20"/>
      <c r="X610" s="20"/>
      <c r="Y610" s="20"/>
      <c r="Z610" s="20"/>
      <c r="AD610" s="30"/>
    </row>
    <row r="611" spans="1:30" hidden="1" x14ac:dyDescent="0.25">
      <c r="A611">
        <v>575</v>
      </c>
      <c r="B611" s="15">
        <v>38247</v>
      </c>
      <c r="C611" s="25">
        <f t="shared" si="32"/>
        <v>0.119428224861622</v>
      </c>
      <c r="D611" s="25">
        <f>VLOOKUP(B611,input_BB!$B$19:$L$10000,$D$35,0)</f>
        <v>1128.55</v>
      </c>
      <c r="E611" s="27">
        <f t="shared" si="33"/>
        <v>2.7522717437214912E-2</v>
      </c>
      <c r="F611" s="34">
        <f t="shared" si="35"/>
        <v>1.3397627578279891E-2</v>
      </c>
      <c r="G611" s="25">
        <f t="shared" si="34"/>
        <v>3.1948501423113201E-2</v>
      </c>
      <c r="I611" s="31">
        <v>38247</v>
      </c>
      <c r="J611" s="20">
        <v>0.119428224861622</v>
      </c>
      <c r="K611" s="20">
        <v>0</v>
      </c>
      <c r="L611" s="20">
        <v>4.0288030533027201E-2</v>
      </c>
      <c r="M611" s="20" t="s">
        <v>111</v>
      </c>
      <c r="N611" s="20">
        <v>6.5146500496786094E-2</v>
      </c>
      <c r="O611" s="20">
        <v>4.9053208402694698E-2</v>
      </c>
      <c r="P611" s="20">
        <v>0.334010882276914</v>
      </c>
      <c r="Q611" s="20">
        <v>3.1948501423113201E-2</v>
      </c>
      <c r="R611" s="20">
        <v>0.47955287686746501</v>
      </c>
      <c r="S611" s="20"/>
      <c r="T611" s="20"/>
      <c r="U611" s="20"/>
      <c r="V611" s="20"/>
      <c r="W611" s="20"/>
      <c r="X611" s="20"/>
      <c r="Y611" s="20"/>
      <c r="Z611" s="20"/>
      <c r="AD611" s="30"/>
    </row>
    <row r="612" spans="1:30" hidden="1" x14ac:dyDescent="0.25">
      <c r="A612">
        <v>576</v>
      </c>
      <c r="B612" s="15">
        <v>38254</v>
      </c>
      <c r="C612" s="25">
        <f t="shared" si="32"/>
        <v>0.116545997560024</v>
      </c>
      <c r="D612" s="25">
        <f>VLOOKUP(B612,input_BB!$B$19:$L$10000,$D$35,0)</f>
        <v>1110.1099999999999</v>
      </c>
      <c r="E612" s="27">
        <f t="shared" si="33"/>
        <v>2.1786467693279469E-2</v>
      </c>
      <c r="F612" s="34">
        <f t="shared" si="35"/>
        <v>-1.2287351412912151E-2</v>
      </c>
      <c r="G612" s="25">
        <f t="shared" si="34"/>
        <v>6.0999224606591497E-2</v>
      </c>
      <c r="I612" s="31">
        <v>38254</v>
      </c>
      <c r="J612" s="20">
        <v>0.116545997560024</v>
      </c>
      <c r="K612" s="20">
        <v>0</v>
      </c>
      <c r="L612" s="20">
        <v>3.2120760860041099E-2</v>
      </c>
      <c r="M612" s="20" t="s">
        <v>111</v>
      </c>
      <c r="N612" s="20">
        <v>3.71769691122961E-2</v>
      </c>
      <c r="O612" s="20">
        <v>6.9832313645775496E-2</v>
      </c>
      <c r="P612" s="20">
        <v>0.33205515389746898</v>
      </c>
      <c r="Q612" s="20">
        <v>6.0999224606591497E-2</v>
      </c>
      <c r="R612" s="20">
        <v>0.46781557787782702</v>
      </c>
      <c r="S612" s="20"/>
      <c r="T612" s="20"/>
      <c r="U612" s="20"/>
      <c r="V612" s="20"/>
      <c r="W612" s="20"/>
      <c r="X612" s="20"/>
      <c r="Y612" s="20"/>
      <c r="Z612" s="20"/>
      <c r="AD612" s="30"/>
    </row>
    <row r="613" spans="1:30" hidden="1" x14ac:dyDescent="0.25">
      <c r="A613">
        <v>577</v>
      </c>
      <c r="B613" s="15">
        <v>38261</v>
      </c>
      <c r="C613" s="25">
        <f t="shared" si="32"/>
        <v>0.119428224861622</v>
      </c>
      <c r="D613" s="25">
        <f>VLOOKUP(B613,input_BB!$B$19:$L$10000,$D$35,0)</f>
        <v>1131.5</v>
      </c>
      <c r="E613" s="27">
        <f t="shared" si="33"/>
        <v>2.7522717437214912E-2</v>
      </c>
      <c r="F613" s="34">
        <f t="shared" si="35"/>
        <v>2.6139736830446125E-3</v>
      </c>
      <c r="G613" s="25">
        <f t="shared" si="34"/>
        <v>5.2329670406773103E-2</v>
      </c>
      <c r="I613" s="31">
        <v>38261</v>
      </c>
      <c r="J613" s="20">
        <v>0.119428224861622</v>
      </c>
      <c r="K613" s="20">
        <v>0</v>
      </c>
      <c r="L613" s="20">
        <v>3.9551525270306601E-2</v>
      </c>
      <c r="M613" s="20" t="s">
        <v>111</v>
      </c>
      <c r="N613" s="20">
        <v>6.3955557682532999E-2</v>
      </c>
      <c r="O613" s="20">
        <v>4.5541686805287203E-2</v>
      </c>
      <c r="P613" s="20">
        <v>0.32699921597411902</v>
      </c>
      <c r="Q613" s="20">
        <v>5.2329670406773103E-2</v>
      </c>
      <c r="R613" s="20">
        <v>0.47162234386098101</v>
      </c>
      <c r="S613" s="20"/>
      <c r="T613" s="20"/>
      <c r="U613" s="20"/>
      <c r="V613" s="20"/>
      <c r="W613" s="20"/>
      <c r="X613" s="20"/>
      <c r="Y613" s="20"/>
      <c r="Z613" s="20"/>
      <c r="AD613" s="30"/>
    </row>
    <row r="614" spans="1:30" hidden="1" x14ac:dyDescent="0.25">
      <c r="A614">
        <v>578</v>
      </c>
      <c r="B614" s="15">
        <v>38268</v>
      </c>
      <c r="C614" s="25">
        <f t="shared" ref="C614:C677" si="36">J614</f>
        <v>0.119428224861622</v>
      </c>
      <c r="D614" s="25">
        <f>VLOOKUP(B614,input_BB!$B$19:$L$10000,$D$35,0)</f>
        <v>1122.1400000000001</v>
      </c>
      <c r="E614" s="27">
        <f t="shared" ref="E614:E677" si="37">(C614-$E$34)/$E$36</f>
        <v>2.7522717437214912E-2</v>
      </c>
      <c r="F614" s="34">
        <f t="shared" si="35"/>
        <v>1.0836763924295889E-2</v>
      </c>
      <c r="G614" s="25">
        <f t="shared" ref="G614:G677" si="38">VLOOKUP(B614,$I$37:$AD$5000,$G$34,0)</f>
        <v>7.6069903997868907E-2</v>
      </c>
      <c r="I614" s="31">
        <v>38268</v>
      </c>
      <c r="J614" s="20">
        <v>0.119428224861622</v>
      </c>
      <c r="K614" s="20">
        <v>0</v>
      </c>
      <c r="L614" s="20">
        <v>3.90733559426866E-2</v>
      </c>
      <c r="M614" s="20" t="s">
        <v>111</v>
      </c>
      <c r="N614" s="20">
        <v>6.3182348917368694E-2</v>
      </c>
      <c r="O614" s="20">
        <v>4.5693177419642801E-2</v>
      </c>
      <c r="P614" s="20">
        <v>0.31311849580296502</v>
      </c>
      <c r="Q614" s="20">
        <v>7.6069903997868907E-2</v>
      </c>
      <c r="R614" s="20">
        <v>0.46286271791946798</v>
      </c>
      <c r="S614" s="20"/>
      <c r="T614" s="20"/>
      <c r="U614" s="20"/>
      <c r="V614" s="20"/>
      <c r="W614" s="20"/>
      <c r="X614" s="20"/>
      <c r="Y614" s="20"/>
      <c r="Z614" s="20"/>
      <c r="AD614" s="30"/>
    </row>
    <row r="615" spans="1:30" hidden="1" x14ac:dyDescent="0.25">
      <c r="A615">
        <v>579</v>
      </c>
      <c r="B615" s="15">
        <v>38275</v>
      </c>
      <c r="C615" s="25">
        <f t="shared" si="36"/>
        <v>0.119428224861622</v>
      </c>
      <c r="D615" s="25">
        <f>VLOOKUP(B615,input_BB!$B$19:$L$10000,$D$35,0)</f>
        <v>1108.2</v>
      </c>
      <c r="E615" s="27">
        <f t="shared" si="37"/>
        <v>2.7522717437214912E-2</v>
      </c>
      <c r="F615" s="34">
        <f t="shared" si="35"/>
        <v>-2.0592134334953549E-2</v>
      </c>
      <c r="G615" s="25">
        <f t="shared" si="38"/>
        <v>2.62552955468216E-2</v>
      </c>
      <c r="I615" s="31">
        <v>38275</v>
      </c>
      <c r="J615" s="20">
        <v>0.119428224861622</v>
      </c>
      <c r="K615" s="20">
        <v>0</v>
      </c>
      <c r="L615" s="20">
        <v>4.0609356762729303E-2</v>
      </c>
      <c r="M615" s="20" t="s">
        <v>111</v>
      </c>
      <c r="N615" s="20">
        <v>6.5666091032882207E-2</v>
      </c>
      <c r="O615" s="20">
        <v>4.9935932254305697E-2</v>
      </c>
      <c r="P615" s="20">
        <v>0.33646017939873402</v>
      </c>
      <c r="Q615" s="20">
        <v>2.62552955468216E-2</v>
      </c>
      <c r="R615" s="20">
        <v>0.48107314500452703</v>
      </c>
      <c r="S615" s="20"/>
      <c r="T615" s="20"/>
      <c r="U615" s="20"/>
      <c r="V615" s="20"/>
      <c r="W615" s="20"/>
      <c r="X615" s="20"/>
      <c r="Y615" s="20"/>
      <c r="Z615" s="20"/>
      <c r="AD615" s="30"/>
    </row>
    <row r="616" spans="1:30" hidden="1" x14ac:dyDescent="0.25">
      <c r="A616">
        <v>580</v>
      </c>
      <c r="B616" s="15">
        <v>38282</v>
      </c>
      <c r="C616" s="25">
        <f t="shared" si="36"/>
        <v>0.116538383066654</v>
      </c>
      <c r="D616" s="25">
        <f>VLOOKUP(B616,input_BB!$B$19:$L$10000,$D$35,0)</f>
        <v>1095.73</v>
      </c>
      <c r="E616" s="27">
        <f t="shared" si="37"/>
        <v>2.1771313220341249E-2</v>
      </c>
      <c r="F616" s="34">
        <f t="shared" ref="F616:F679" si="39">D616/D614-1</f>
        <v>-2.3535387741280167E-2</v>
      </c>
      <c r="G616" s="25">
        <f t="shared" si="38"/>
        <v>3.2136403237187597E-2</v>
      </c>
      <c r="I616" s="31">
        <v>38282</v>
      </c>
      <c r="J616" s="20">
        <v>0.116538383066654</v>
      </c>
      <c r="K616" s="20">
        <v>0</v>
      </c>
      <c r="L616" s="20">
        <v>5.7025394217572599E-2</v>
      </c>
      <c r="M616" s="20" t="s">
        <v>111</v>
      </c>
      <c r="N616" s="20">
        <v>3.7371780656408699E-2</v>
      </c>
      <c r="O616" s="20">
        <v>7.0590401133691902E-2</v>
      </c>
      <c r="P616" s="20">
        <v>0.333416226910492</v>
      </c>
      <c r="Q616" s="20">
        <v>3.2136403237187597E-2</v>
      </c>
      <c r="R616" s="20">
        <v>0.46945979384464698</v>
      </c>
      <c r="S616" s="20"/>
      <c r="T616" s="20"/>
      <c r="U616" s="20"/>
      <c r="V616" s="20"/>
      <c r="W616" s="20"/>
      <c r="X616" s="20"/>
      <c r="Y616" s="20"/>
      <c r="Z616" s="20"/>
      <c r="AD616" s="30"/>
    </row>
    <row r="617" spans="1:30" hidden="1" x14ac:dyDescent="0.25">
      <c r="A617">
        <v>581</v>
      </c>
      <c r="B617" s="15">
        <v>38289</v>
      </c>
      <c r="C617" s="25">
        <f t="shared" si="36"/>
        <v>0.119428224861622</v>
      </c>
      <c r="D617" s="25">
        <f>VLOOKUP(B617,input_BB!$B$19:$L$10000,$D$35,0)</f>
        <v>1130.2</v>
      </c>
      <c r="E617" s="27">
        <f t="shared" si="37"/>
        <v>2.7522717437214912E-2</v>
      </c>
      <c r="F617" s="34">
        <f t="shared" si="39"/>
        <v>1.9852012272153052E-2</v>
      </c>
      <c r="G617" s="25">
        <f t="shared" si="38"/>
        <v>4.5599769007424601E-2</v>
      </c>
      <c r="I617" s="31">
        <v>38289</v>
      </c>
      <c r="J617" s="20">
        <v>0.119428224861622</v>
      </c>
      <c r="K617" s="20">
        <v>0</v>
      </c>
      <c r="L617" s="20">
        <v>3.9797417676029997E-2</v>
      </c>
      <c r="M617" s="20" t="s">
        <v>111</v>
      </c>
      <c r="N617" s="20">
        <v>6.4353170311387695E-2</v>
      </c>
      <c r="O617" s="20">
        <v>4.6177630984267297E-2</v>
      </c>
      <c r="P617" s="20">
        <v>0.329089523614225</v>
      </c>
      <c r="Q617" s="20">
        <v>4.5599769007424601E-2</v>
      </c>
      <c r="R617" s="20">
        <v>0.47498248840666601</v>
      </c>
      <c r="S617" s="20"/>
      <c r="T617" s="20"/>
      <c r="U617" s="20"/>
      <c r="V617" s="20"/>
      <c r="W617" s="20"/>
      <c r="X617" s="20"/>
      <c r="Y617" s="20"/>
      <c r="Z617" s="20"/>
      <c r="AD617" s="30"/>
    </row>
    <row r="618" spans="1:30" hidden="1" x14ac:dyDescent="0.25">
      <c r="A618">
        <v>582</v>
      </c>
      <c r="B618" s="15">
        <v>38296</v>
      </c>
      <c r="C618" s="25">
        <f t="shared" si="36"/>
        <v>0.119428224861622</v>
      </c>
      <c r="D618" s="25">
        <f>VLOOKUP(B618,input_BB!$B$19:$L$10000,$D$35,0)</f>
        <v>1166.17</v>
      </c>
      <c r="E618" s="27">
        <f t="shared" si="37"/>
        <v>2.7522717437214912E-2</v>
      </c>
      <c r="F618" s="34">
        <f t="shared" si="39"/>
        <v>6.4285909850054335E-2</v>
      </c>
      <c r="G618" s="25">
        <f t="shared" si="38"/>
        <v>7.6053973945492501E-2</v>
      </c>
      <c r="I618" s="31">
        <v>38296</v>
      </c>
      <c r="J618" s="20">
        <v>0.119428224861622</v>
      </c>
      <c r="K618" s="20">
        <v>0</v>
      </c>
      <c r="L618" s="20">
        <v>3.90651734608643E-2</v>
      </c>
      <c r="M618" s="20" t="s">
        <v>111</v>
      </c>
      <c r="N618" s="20">
        <v>6.3169117690896504E-2</v>
      </c>
      <c r="O618" s="20">
        <v>4.5792549193875001E-2</v>
      </c>
      <c r="P618" s="20">
        <v>0.31305292461415002</v>
      </c>
      <c r="Q618" s="20">
        <v>7.6053973945492501E-2</v>
      </c>
      <c r="R618" s="20">
        <v>0.46286626109472201</v>
      </c>
      <c r="S618" s="20"/>
      <c r="T618" s="20"/>
      <c r="U618" s="20"/>
      <c r="V618" s="20"/>
      <c r="W618" s="20"/>
      <c r="X618" s="20"/>
      <c r="Y618" s="20"/>
      <c r="Z618" s="20"/>
      <c r="AD618" s="30"/>
    </row>
    <row r="619" spans="1:30" hidden="1" x14ac:dyDescent="0.25">
      <c r="A619">
        <v>583</v>
      </c>
      <c r="B619" s="15">
        <v>38303</v>
      </c>
      <c r="C619" s="25">
        <f t="shared" si="36"/>
        <v>0.119428224861622</v>
      </c>
      <c r="D619" s="25">
        <f>VLOOKUP(B619,input_BB!$B$19:$L$10000,$D$35,0)</f>
        <v>1184.17</v>
      </c>
      <c r="E619" s="27">
        <f t="shared" si="37"/>
        <v>2.7522717437214912E-2</v>
      </c>
      <c r="F619" s="34">
        <f t="shared" si="39"/>
        <v>4.7752610157494324E-2</v>
      </c>
      <c r="G619" s="25">
        <f t="shared" si="38"/>
        <v>3.27863503240007E-2</v>
      </c>
      <c r="I619" s="31">
        <v>38303</v>
      </c>
      <c r="J619" s="20">
        <v>0.119428224861622</v>
      </c>
      <c r="K619" s="20">
        <v>0</v>
      </c>
      <c r="L619" s="20">
        <v>4.0362227776629102E-2</v>
      </c>
      <c r="M619" s="20" t="s">
        <v>111</v>
      </c>
      <c r="N619" s="20">
        <v>6.5266478830380795E-2</v>
      </c>
      <c r="O619" s="20">
        <v>4.9638179952781698E-2</v>
      </c>
      <c r="P619" s="20">
        <v>0.33444875092732901</v>
      </c>
      <c r="Q619" s="20">
        <v>3.27863503240007E-2</v>
      </c>
      <c r="R619" s="20">
        <v>0.477498012188879</v>
      </c>
      <c r="S619" s="20"/>
      <c r="T619" s="20"/>
      <c r="U619" s="20"/>
      <c r="V619" s="20"/>
      <c r="W619" s="20"/>
      <c r="X619" s="20"/>
      <c r="Y619" s="20"/>
      <c r="Z619" s="20"/>
      <c r="AD619" s="30"/>
    </row>
    <row r="620" spans="1:30" hidden="1" x14ac:dyDescent="0.25">
      <c r="A620">
        <v>584</v>
      </c>
      <c r="B620" s="15">
        <v>38310</v>
      </c>
      <c r="C620" s="25">
        <f t="shared" si="36"/>
        <v>0.116538383066654</v>
      </c>
      <c r="D620" s="25">
        <f>VLOOKUP(B620,input_BB!$B$19:$L$10000,$D$35,0)</f>
        <v>1170.3399999999999</v>
      </c>
      <c r="E620" s="27">
        <f t="shared" si="37"/>
        <v>2.1771313220341249E-2</v>
      </c>
      <c r="F620" s="34">
        <f t="shared" si="39"/>
        <v>3.5758079868284387E-3</v>
      </c>
      <c r="G620" s="25">
        <f t="shared" si="38"/>
        <v>6.21099989026506E-2</v>
      </c>
      <c r="I620" s="31">
        <v>38310</v>
      </c>
      <c r="J620" s="20">
        <v>0.116538383066654</v>
      </c>
      <c r="K620" s="20">
        <v>0</v>
      </c>
      <c r="L620" s="20">
        <v>3.21727946800923E-2</v>
      </c>
      <c r="M620" s="20" t="s">
        <v>111</v>
      </c>
      <c r="N620" s="20">
        <v>3.7238568817630997E-2</v>
      </c>
      <c r="O620" s="20">
        <v>7.0444248372716803E-2</v>
      </c>
      <c r="P620" s="20">
        <v>0.33225869943358999</v>
      </c>
      <c r="Q620" s="20">
        <v>6.21099989026506E-2</v>
      </c>
      <c r="R620" s="20">
        <v>0.46577568979331901</v>
      </c>
      <c r="S620" s="20"/>
      <c r="T620" s="20"/>
      <c r="U620" s="20"/>
      <c r="V620" s="20"/>
      <c r="W620" s="20"/>
      <c r="X620" s="20"/>
      <c r="Y620" s="20"/>
      <c r="Z620" s="20"/>
      <c r="AD620" s="30"/>
    </row>
    <row r="621" spans="1:30" hidden="1" x14ac:dyDescent="0.25">
      <c r="A621">
        <v>585</v>
      </c>
      <c r="B621" s="15">
        <v>38317</v>
      </c>
      <c r="C621" s="25">
        <f t="shared" si="36"/>
        <v>0.119428224861622</v>
      </c>
      <c r="D621" s="25">
        <f>VLOOKUP(B621,input_BB!$B$19:$L$10000,$D$35,0)</f>
        <v>1182.6500000000001</v>
      </c>
      <c r="E621" s="27">
        <f t="shared" si="37"/>
        <v>2.7522717437214912E-2</v>
      </c>
      <c r="F621" s="34">
        <f t="shared" si="39"/>
        <v>-1.2835994831823516E-3</v>
      </c>
      <c r="G621" s="25">
        <f t="shared" si="38"/>
        <v>3.9391399778718597E-2</v>
      </c>
      <c r="I621" s="31">
        <v>38317</v>
      </c>
      <c r="J621" s="20">
        <v>0.119428224861622</v>
      </c>
      <c r="K621" s="20">
        <v>0</v>
      </c>
      <c r="L621" s="20">
        <v>4.00330392211663E-2</v>
      </c>
      <c r="M621" s="20" t="s">
        <v>111</v>
      </c>
      <c r="N621" s="20">
        <v>6.4734174766164707E-2</v>
      </c>
      <c r="O621" s="20">
        <v>4.6678887523689698E-2</v>
      </c>
      <c r="P621" s="20">
        <v>0.33109029747833502</v>
      </c>
      <c r="Q621" s="20">
        <v>3.9391399778718597E-2</v>
      </c>
      <c r="R621" s="20">
        <v>0.47807220123192501</v>
      </c>
      <c r="S621" s="20"/>
      <c r="T621" s="20"/>
      <c r="U621" s="20"/>
      <c r="V621" s="20"/>
      <c r="W621" s="20"/>
      <c r="X621" s="20"/>
      <c r="Y621" s="20"/>
      <c r="Z621" s="20"/>
      <c r="AD621" s="30"/>
    </row>
    <row r="622" spans="1:30" hidden="1" x14ac:dyDescent="0.25">
      <c r="A622">
        <v>586</v>
      </c>
      <c r="B622" s="15">
        <v>38324</v>
      </c>
      <c r="C622" s="25">
        <f t="shared" si="36"/>
        <v>0.119428224861622</v>
      </c>
      <c r="D622" s="25">
        <f>VLOOKUP(B622,input_BB!$B$19:$L$10000,$D$35,0)</f>
        <v>1191.17</v>
      </c>
      <c r="E622" s="27">
        <f t="shared" si="37"/>
        <v>2.7522717437214912E-2</v>
      </c>
      <c r="F622" s="34">
        <f t="shared" si="39"/>
        <v>1.7798246663362827E-2</v>
      </c>
      <c r="G622" s="25">
        <f t="shared" si="38"/>
        <v>7.6053973945492501E-2</v>
      </c>
      <c r="I622" s="31">
        <v>38324</v>
      </c>
      <c r="J622" s="20">
        <v>0.119428224861622</v>
      </c>
      <c r="K622" s="20">
        <v>0</v>
      </c>
      <c r="L622" s="20">
        <v>3.90651734608643E-2</v>
      </c>
      <c r="M622" s="20" t="s">
        <v>111</v>
      </c>
      <c r="N622" s="20">
        <v>6.3169117690896504E-2</v>
      </c>
      <c r="O622" s="20">
        <v>4.5792549193875001E-2</v>
      </c>
      <c r="P622" s="20">
        <v>0.31305292461415002</v>
      </c>
      <c r="Q622" s="20">
        <v>7.6053973945492501E-2</v>
      </c>
      <c r="R622" s="20">
        <v>0.46286626109472201</v>
      </c>
      <c r="S622" s="20"/>
      <c r="T622" s="20"/>
      <c r="U622" s="20"/>
      <c r="V622" s="20"/>
      <c r="W622" s="20"/>
      <c r="X622" s="20"/>
      <c r="Y622" s="20"/>
      <c r="Z622" s="20"/>
      <c r="AD622" s="30"/>
    </row>
    <row r="623" spans="1:30" hidden="1" x14ac:dyDescent="0.25">
      <c r="A623">
        <v>587</v>
      </c>
      <c r="B623" s="15">
        <v>38331</v>
      </c>
      <c r="C623" s="25">
        <f t="shared" si="36"/>
        <v>0.119428224861622</v>
      </c>
      <c r="D623" s="25">
        <f>VLOOKUP(B623,input_BB!$B$19:$L$10000,$D$35,0)</f>
        <v>1188</v>
      </c>
      <c r="E623" s="27">
        <f t="shared" si="37"/>
        <v>2.7522717437214912E-2</v>
      </c>
      <c r="F623" s="34">
        <f t="shared" si="39"/>
        <v>4.5237390605841199E-3</v>
      </c>
      <c r="G623" s="25">
        <f t="shared" si="38"/>
        <v>3.27863503240007E-2</v>
      </c>
      <c r="I623" s="31">
        <v>38331</v>
      </c>
      <c r="J623" s="20">
        <v>0.119428224861622</v>
      </c>
      <c r="K623" s="20">
        <v>0</v>
      </c>
      <c r="L623" s="20">
        <v>4.0362227776629102E-2</v>
      </c>
      <c r="M623" s="20" t="s">
        <v>111</v>
      </c>
      <c r="N623" s="20">
        <v>6.5266478830380795E-2</v>
      </c>
      <c r="O623" s="20">
        <v>4.9638179952781698E-2</v>
      </c>
      <c r="P623" s="20">
        <v>0.33444875092732901</v>
      </c>
      <c r="Q623" s="20">
        <v>3.27863503240007E-2</v>
      </c>
      <c r="R623" s="20">
        <v>0.477498012188879</v>
      </c>
      <c r="S623" s="20"/>
      <c r="T623" s="20"/>
      <c r="U623" s="20"/>
      <c r="V623" s="20"/>
      <c r="W623" s="20"/>
      <c r="X623" s="20"/>
      <c r="Y623" s="20"/>
      <c r="Z623" s="20"/>
      <c r="AD623" s="30"/>
    </row>
    <row r="624" spans="1:30" hidden="1" x14ac:dyDescent="0.25">
      <c r="A624">
        <v>588</v>
      </c>
      <c r="B624" s="15">
        <v>38338</v>
      </c>
      <c r="C624" s="25">
        <f t="shared" si="36"/>
        <v>0.116531774401665</v>
      </c>
      <c r="D624" s="25">
        <f>VLOOKUP(B624,input_BB!$B$19:$L$10000,$D$35,0)</f>
        <v>1194.22</v>
      </c>
      <c r="E624" s="27">
        <f t="shared" si="37"/>
        <v>2.1758160561343855E-2</v>
      </c>
      <c r="F624" s="34">
        <f t="shared" si="39"/>
        <v>2.5605077360912887E-3</v>
      </c>
      <c r="G624" s="25">
        <f t="shared" si="38"/>
        <v>6.4421572522316201E-2</v>
      </c>
      <c r="I624" s="31">
        <v>38338</v>
      </c>
      <c r="J624" s="20">
        <v>0.116531774401665</v>
      </c>
      <c r="K624" s="20">
        <v>0</v>
      </c>
      <c r="L624" s="20">
        <v>3.2101212721313201E-2</v>
      </c>
      <c r="M624" s="20" t="s">
        <v>111</v>
      </c>
      <c r="N624" s="20">
        <v>3.7155977964105899E-2</v>
      </c>
      <c r="O624" s="20">
        <v>7.0228449066088605E-2</v>
      </c>
      <c r="P624" s="20">
        <v>0.331414986290061</v>
      </c>
      <c r="Q624" s="20">
        <v>6.4421572522316201E-2</v>
      </c>
      <c r="R624" s="20">
        <v>0.46467780143611498</v>
      </c>
      <c r="S624" s="20"/>
      <c r="T624" s="20"/>
      <c r="U624" s="20"/>
      <c r="V624" s="20"/>
      <c r="W624" s="20"/>
      <c r="X624" s="20"/>
      <c r="Y624" s="20"/>
      <c r="Z624" s="20"/>
      <c r="AD624" s="30"/>
    </row>
    <row r="625" spans="1:30" hidden="1" x14ac:dyDescent="0.25">
      <c r="A625">
        <v>589</v>
      </c>
      <c r="B625" s="15">
        <v>38345</v>
      </c>
      <c r="C625" s="25">
        <f t="shared" si="36"/>
        <v>0.119428224861622</v>
      </c>
      <c r="D625" s="25">
        <f>VLOOKUP(B625,input_BB!$B$19:$L$10000,$D$35,0)</f>
        <v>1210.1300000000001</v>
      </c>
      <c r="E625" s="27">
        <f t="shared" si="37"/>
        <v>2.7522717437214912E-2</v>
      </c>
      <c r="F625" s="34">
        <f t="shared" si="39"/>
        <v>1.862794612794616E-2</v>
      </c>
      <c r="G625" s="25">
        <f t="shared" si="38"/>
        <v>3.9391399778718597E-2</v>
      </c>
      <c r="I625" s="31">
        <v>38345</v>
      </c>
      <c r="J625" s="20">
        <v>0.119428224861622</v>
      </c>
      <c r="K625" s="20">
        <v>0</v>
      </c>
      <c r="L625" s="20">
        <v>4.00330392211663E-2</v>
      </c>
      <c r="M625" s="20" t="s">
        <v>111</v>
      </c>
      <c r="N625" s="20">
        <v>6.4734174766164707E-2</v>
      </c>
      <c r="O625" s="20">
        <v>4.6678887523689698E-2</v>
      </c>
      <c r="P625" s="20">
        <v>0.33109029747833502</v>
      </c>
      <c r="Q625" s="20">
        <v>3.9391399778718597E-2</v>
      </c>
      <c r="R625" s="20">
        <v>0.47807220123192501</v>
      </c>
      <c r="S625" s="20"/>
      <c r="T625" s="20"/>
      <c r="U625" s="20"/>
      <c r="V625" s="20"/>
      <c r="W625" s="20"/>
      <c r="X625" s="20"/>
      <c r="Y625" s="20"/>
      <c r="Z625" s="20"/>
      <c r="AD625" s="30"/>
    </row>
    <row r="626" spans="1:30" hidden="1" x14ac:dyDescent="0.25">
      <c r="A626">
        <v>590</v>
      </c>
      <c r="B626" s="15">
        <v>38352</v>
      </c>
      <c r="C626" s="25">
        <f t="shared" si="36"/>
        <v>0.119428224861622</v>
      </c>
      <c r="D626" s="25">
        <f>VLOOKUP(B626,input_BB!$B$19:$L$10000,$D$35,0)</f>
        <v>1211.92</v>
      </c>
      <c r="E626" s="27">
        <f t="shared" si="37"/>
        <v>2.7522717437214912E-2</v>
      </c>
      <c r="F626" s="34">
        <f t="shared" si="39"/>
        <v>1.4821389693691289E-2</v>
      </c>
      <c r="G626" s="25">
        <f t="shared" si="38"/>
        <v>7.6053973945492501E-2</v>
      </c>
      <c r="I626" s="31">
        <v>38352</v>
      </c>
      <c r="J626" s="20">
        <v>0.119428224861622</v>
      </c>
      <c r="K626" s="20">
        <v>0</v>
      </c>
      <c r="L626" s="20">
        <v>3.90651734608643E-2</v>
      </c>
      <c r="M626" s="20" t="s">
        <v>111</v>
      </c>
      <c r="N626" s="20">
        <v>6.3169117690896504E-2</v>
      </c>
      <c r="O626" s="20">
        <v>4.5792549193875001E-2</v>
      </c>
      <c r="P626" s="20">
        <v>0.31305292461415002</v>
      </c>
      <c r="Q626" s="20">
        <v>7.6053973945492501E-2</v>
      </c>
      <c r="R626" s="20">
        <v>0.46286626109472201</v>
      </c>
      <c r="S626" s="20"/>
      <c r="T626" s="20"/>
      <c r="U626" s="20"/>
      <c r="V626" s="20"/>
      <c r="W626" s="20"/>
      <c r="X626" s="20"/>
      <c r="Y626" s="20"/>
      <c r="Z626" s="20"/>
      <c r="AD626" s="30"/>
    </row>
    <row r="627" spans="1:30" hidden="1" x14ac:dyDescent="0.25">
      <c r="A627">
        <v>591</v>
      </c>
      <c r="B627" s="15">
        <v>38359</v>
      </c>
      <c r="C627" s="25">
        <f t="shared" si="36"/>
        <v>0.28253895044326799</v>
      </c>
      <c r="D627" s="25">
        <f>VLOOKUP(B627,input_BB!$B$19:$L$10000,$D$35,0)</f>
        <v>1186.19</v>
      </c>
      <c r="E627" s="27">
        <f t="shared" si="37"/>
        <v>0.35214800196355689</v>
      </c>
      <c r="F627" s="34">
        <f t="shared" si="39"/>
        <v>-1.9782998520820105E-2</v>
      </c>
      <c r="G627" s="25">
        <f t="shared" si="38"/>
        <v>3.27863503240007E-2</v>
      </c>
      <c r="I627" s="31">
        <v>38359</v>
      </c>
      <c r="J627" s="20">
        <v>0.28253895044326799</v>
      </c>
      <c r="K627" s="20">
        <v>0</v>
      </c>
      <c r="L627" s="20">
        <v>4.0362227776629102E-2</v>
      </c>
      <c r="M627" s="20" t="s">
        <v>111</v>
      </c>
      <c r="N627" s="20">
        <v>6.5266478830380795E-2</v>
      </c>
      <c r="O627" s="20">
        <v>4.9638179952781698E-2</v>
      </c>
      <c r="P627" s="20">
        <v>0.33444875092732901</v>
      </c>
      <c r="Q627" s="20">
        <v>3.27863503240007E-2</v>
      </c>
      <c r="R627" s="20">
        <v>0.477498012188879</v>
      </c>
      <c r="S627" s="20"/>
      <c r="T627" s="20"/>
      <c r="U627" s="20"/>
      <c r="V627" s="20"/>
      <c r="W627" s="20"/>
      <c r="X627" s="20"/>
      <c r="Y627" s="20"/>
      <c r="Z627" s="20"/>
      <c r="AD627" s="30"/>
    </row>
    <row r="628" spans="1:30" hidden="1" x14ac:dyDescent="0.25">
      <c r="A628">
        <v>592</v>
      </c>
      <c r="B628" s="15">
        <v>38366</v>
      </c>
      <c r="C628" s="25">
        <f t="shared" si="36"/>
        <v>0.116538383066654</v>
      </c>
      <c r="D628" s="25">
        <f>VLOOKUP(B628,input_BB!$B$19:$L$10000,$D$35,0)</f>
        <v>1184.52</v>
      </c>
      <c r="E628" s="27">
        <f t="shared" si="37"/>
        <v>2.1771313220341249E-2</v>
      </c>
      <c r="F628" s="34">
        <f t="shared" si="39"/>
        <v>-2.2608753053006914E-2</v>
      </c>
      <c r="G628" s="25">
        <f t="shared" si="38"/>
        <v>6.21099989026506E-2</v>
      </c>
      <c r="I628" s="31">
        <v>38366</v>
      </c>
      <c r="J628" s="20">
        <v>0.116538383066654</v>
      </c>
      <c r="K628" s="20">
        <v>0</v>
      </c>
      <c r="L628" s="20">
        <v>3.21727946800923E-2</v>
      </c>
      <c r="M628" s="20" t="s">
        <v>111</v>
      </c>
      <c r="N628" s="20">
        <v>3.7238568817630997E-2</v>
      </c>
      <c r="O628" s="20">
        <v>7.0444248372716803E-2</v>
      </c>
      <c r="P628" s="20">
        <v>0.33225869943358999</v>
      </c>
      <c r="Q628" s="20">
        <v>6.21099989026506E-2</v>
      </c>
      <c r="R628" s="20">
        <v>0.46577568979331901</v>
      </c>
      <c r="S628" s="20"/>
      <c r="T628" s="20"/>
      <c r="U628" s="20"/>
      <c r="V628" s="20"/>
      <c r="W628" s="20"/>
      <c r="X628" s="20"/>
      <c r="Y628" s="20"/>
      <c r="Z628" s="20"/>
      <c r="AD628" s="30"/>
    </row>
    <row r="629" spans="1:30" hidden="1" x14ac:dyDescent="0.25">
      <c r="A629">
        <v>593</v>
      </c>
      <c r="B629" s="15">
        <v>38373</v>
      </c>
      <c r="C629" s="25">
        <f t="shared" si="36"/>
        <v>0.119458183646202</v>
      </c>
      <c r="D629" s="25">
        <f>VLOOKUP(B629,input_BB!$B$19:$L$10000,$D$35,0)</f>
        <v>1167.8699999999999</v>
      </c>
      <c r="E629" s="27">
        <f t="shared" si="37"/>
        <v>2.7582341836123493E-2</v>
      </c>
      <c r="F629" s="34">
        <f t="shared" si="39"/>
        <v>-1.544440603950481E-2</v>
      </c>
      <c r="G629" s="25">
        <f t="shared" si="38"/>
        <v>4.01122197936696E-2</v>
      </c>
      <c r="I629" s="31">
        <v>38373</v>
      </c>
      <c r="J629" s="20">
        <v>0.119458183646202</v>
      </c>
      <c r="K629" s="20">
        <v>0</v>
      </c>
      <c r="L629" s="20">
        <v>4.2992175989085002E-2</v>
      </c>
      <c r="M629" s="20" t="s">
        <v>111</v>
      </c>
      <c r="N629" s="20">
        <v>5.6502656577882303E-2</v>
      </c>
      <c r="O629" s="20">
        <v>4.7514447493393702E-2</v>
      </c>
      <c r="P629" s="20">
        <v>0.32663328020070498</v>
      </c>
      <c r="Q629" s="20">
        <v>4.01122197936696E-2</v>
      </c>
      <c r="R629" s="20">
        <v>0.48624521994526398</v>
      </c>
      <c r="S629" s="20"/>
      <c r="T629" s="20"/>
      <c r="U629" s="20"/>
      <c r="V629" s="20"/>
      <c r="W629" s="20"/>
      <c r="X629" s="20"/>
      <c r="Y629" s="20"/>
      <c r="Z629" s="20"/>
      <c r="AD629" s="30"/>
    </row>
    <row r="630" spans="1:30" hidden="1" x14ac:dyDescent="0.25">
      <c r="A630">
        <v>594</v>
      </c>
      <c r="B630" s="15">
        <v>38380</v>
      </c>
      <c r="C630" s="25">
        <f t="shared" si="36"/>
        <v>0.119458183646202</v>
      </c>
      <c r="D630" s="25">
        <f>VLOOKUP(B630,input_BB!$B$19:$L$10000,$D$35,0)</f>
        <v>1171.3599999999999</v>
      </c>
      <c r="E630" s="27">
        <f t="shared" si="37"/>
        <v>2.7582341836123493E-2</v>
      </c>
      <c r="F630" s="34">
        <f t="shared" si="39"/>
        <v>-1.1109985479350382E-2</v>
      </c>
      <c r="G630" s="25">
        <f t="shared" si="38"/>
        <v>5.1779645633585503E-2</v>
      </c>
      <c r="I630" s="31">
        <v>38380</v>
      </c>
      <c r="J630" s="20">
        <v>0.119458183646202</v>
      </c>
      <c r="K630" s="20">
        <v>0</v>
      </c>
      <c r="L630" s="20">
        <v>4.2491488736510999E-2</v>
      </c>
      <c r="M630" s="20" t="s">
        <v>111</v>
      </c>
      <c r="N630" s="20">
        <v>5.5844626151781103E-2</v>
      </c>
      <c r="O630" s="20">
        <v>4.6676204398081102E-2</v>
      </c>
      <c r="P630" s="20">
        <v>0.32291340969587601</v>
      </c>
      <c r="Q630" s="20">
        <v>5.1779645633585503E-2</v>
      </c>
      <c r="R630" s="20">
        <v>0.48029462538416601</v>
      </c>
      <c r="S630" s="20"/>
      <c r="T630" s="20"/>
      <c r="U630" s="20"/>
      <c r="V630" s="20"/>
      <c r="W630" s="20"/>
      <c r="X630" s="20"/>
      <c r="Y630" s="20"/>
      <c r="Z630" s="20"/>
      <c r="AD630" s="30"/>
    </row>
    <row r="631" spans="1:30" hidden="1" x14ac:dyDescent="0.25">
      <c r="A631">
        <v>595</v>
      </c>
      <c r="B631" s="15">
        <v>38387</v>
      </c>
      <c r="C631" s="25">
        <f t="shared" si="36"/>
        <v>0.119458183646202</v>
      </c>
      <c r="D631" s="25">
        <f>VLOOKUP(B631,input_BB!$B$19:$L$10000,$D$35,0)</f>
        <v>1203.03</v>
      </c>
      <c r="E631" s="27">
        <f t="shared" si="37"/>
        <v>2.7582341836123493E-2</v>
      </c>
      <c r="F631" s="34">
        <f t="shared" si="39"/>
        <v>3.0106090575149791E-2</v>
      </c>
      <c r="G631" s="25">
        <f t="shared" si="38"/>
        <v>2.64819622212027E-2</v>
      </c>
      <c r="I631" s="31">
        <v>38387</v>
      </c>
      <c r="J631" s="20">
        <v>0.119458183646202</v>
      </c>
      <c r="K631" s="20">
        <v>0</v>
      </c>
      <c r="L631" s="20">
        <v>4.3632549981839998E-2</v>
      </c>
      <c r="M631" s="20" t="s">
        <v>111</v>
      </c>
      <c r="N631" s="20">
        <v>5.7344270917273399E-2</v>
      </c>
      <c r="O631" s="20">
        <v>5.0862384825942797E-2</v>
      </c>
      <c r="P631" s="20">
        <v>0.33210231039466898</v>
      </c>
      <c r="Q631" s="20">
        <v>2.64819622212027E-2</v>
      </c>
      <c r="R631" s="20">
        <v>0.48957652165907301</v>
      </c>
      <c r="S631" s="20"/>
      <c r="T631" s="20"/>
      <c r="U631" s="20"/>
      <c r="V631" s="20"/>
      <c r="W631" s="20"/>
      <c r="X631" s="20"/>
      <c r="Y631" s="20"/>
      <c r="Z631" s="20"/>
      <c r="AD631" s="30"/>
    </row>
    <row r="632" spans="1:30" hidden="1" x14ac:dyDescent="0.25">
      <c r="A632">
        <v>596</v>
      </c>
      <c r="B632" s="15">
        <v>38394</v>
      </c>
      <c r="C632" s="25">
        <f t="shared" si="36"/>
        <v>0.116564355790615</v>
      </c>
      <c r="D632" s="25">
        <f>VLOOKUP(B632,input_BB!$B$19:$L$10000,$D$35,0)</f>
        <v>1205.3</v>
      </c>
      <c r="E632" s="27">
        <f t="shared" si="37"/>
        <v>2.1823004504747584E-2</v>
      </c>
      <c r="F632" s="34">
        <f t="shared" si="39"/>
        <v>2.8974866821472434E-2</v>
      </c>
      <c r="G632" s="25">
        <f t="shared" si="38"/>
        <v>4.5336194682086897E-2</v>
      </c>
      <c r="I632" s="31">
        <v>38394</v>
      </c>
      <c r="J632" s="20">
        <v>0.116564355790615</v>
      </c>
      <c r="K632" s="20">
        <v>0</v>
      </c>
      <c r="L632" s="20">
        <v>3.4898598156784699E-2</v>
      </c>
      <c r="M632" s="20" t="s">
        <v>111</v>
      </c>
      <c r="N632" s="20">
        <v>3.3682584788039698E-2</v>
      </c>
      <c r="O632" s="20">
        <v>5.0792332738186501E-2</v>
      </c>
      <c r="P632" s="20">
        <v>0.33661828831492502</v>
      </c>
      <c r="Q632" s="20">
        <v>4.5336194682086897E-2</v>
      </c>
      <c r="R632" s="20">
        <v>0.49867200131997702</v>
      </c>
      <c r="S632" s="20"/>
      <c r="T632" s="20"/>
      <c r="U632" s="20"/>
      <c r="V632" s="20"/>
      <c r="W632" s="20"/>
      <c r="X632" s="20"/>
      <c r="Y632" s="20"/>
      <c r="Z632" s="20"/>
      <c r="AD632" s="30"/>
    </row>
    <row r="633" spans="1:30" hidden="1" x14ac:dyDescent="0.25">
      <c r="A633">
        <v>597</v>
      </c>
      <c r="B633" s="15">
        <v>38401</v>
      </c>
      <c r="C633" s="25">
        <f t="shared" si="36"/>
        <v>0.119458183646202</v>
      </c>
      <c r="D633" s="25">
        <f>VLOOKUP(B633,input_BB!$B$19:$L$10000,$D$35,0)</f>
        <v>1201.5899999999999</v>
      </c>
      <c r="E633" s="27">
        <f t="shared" si="37"/>
        <v>2.7582341836123493E-2</v>
      </c>
      <c r="F633" s="34">
        <f t="shared" si="39"/>
        <v>-1.1969776314805225E-3</v>
      </c>
      <c r="G633" s="25" t="str">
        <f t="shared" si="38"/>
        <v>NA</v>
      </c>
      <c r="I633" s="31">
        <v>38401</v>
      </c>
      <c r="J633" s="20">
        <v>0.119458183646202</v>
      </c>
      <c r="K633" s="20">
        <v>0</v>
      </c>
      <c r="L633" s="20">
        <v>6.8035622604192894E-2</v>
      </c>
      <c r="M633" s="20" t="s">
        <v>111</v>
      </c>
      <c r="N633" s="20">
        <v>5.7389324532768897E-2</v>
      </c>
      <c r="O633" s="20">
        <v>5.0674067601227703E-2</v>
      </c>
      <c r="P633" s="20">
        <v>0.332260942973789</v>
      </c>
      <c r="Q633" s="20" t="s">
        <v>111</v>
      </c>
      <c r="R633" s="20">
        <v>0.49164004228802199</v>
      </c>
      <c r="S633" s="20"/>
      <c r="T633" s="20"/>
      <c r="U633" s="20"/>
      <c r="V633" s="20"/>
      <c r="W633" s="20"/>
      <c r="X633" s="20"/>
      <c r="Y633" s="20"/>
      <c r="Z633" s="20"/>
      <c r="AD633" s="30"/>
    </row>
    <row r="634" spans="1:30" hidden="1" x14ac:dyDescent="0.25">
      <c r="A634">
        <v>598</v>
      </c>
      <c r="B634" s="15">
        <v>38408</v>
      </c>
      <c r="C634" s="25">
        <f t="shared" si="36"/>
        <v>0.119458183646202</v>
      </c>
      <c r="D634" s="25">
        <f>VLOOKUP(B634,input_BB!$B$19:$L$10000,$D$35,0)</f>
        <v>1211.3699999999999</v>
      </c>
      <c r="E634" s="27">
        <f t="shared" si="37"/>
        <v>2.7582341836123493E-2</v>
      </c>
      <c r="F634" s="34">
        <f t="shared" si="39"/>
        <v>5.0360905998505512E-3</v>
      </c>
      <c r="G634" s="25">
        <f t="shared" si="38"/>
        <v>2.69392366157808E-2</v>
      </c>
      <c r="I634" s="31">
        <v>38408</v>
      </c>
      <c r="J634" s="20">
        <v>0.119458183646202</v>
      </c>
      <c r="K634" s="20">
        <v>0</v>
      </c>
      <c r="L634" s="20">
        <v>4.3774389503656003E-2</v>
      </c>
      <c r="M634" s="20" t="s">
        <v>111</v>
      </c>
      <c r="N634" s="20">
        <v>5.75306841333054E-2</v>
      </c>
      <c r="O634" s="20">
        <v>4.8909439085015202E-2</v>
      </c>
      <c r="P634" s="20">
        <v>0.332450851285436</v>
      </c>
      <c r="Q634" s="20">
        <v>2.69392366157808E-2</v>
      </c>
      <c r="R634" s="20">
        <v>0.49039539937680698</v>
      </c>
      <c r="S634" s="20"/>
      <c r="T634" s="20"/>
      <c r="U634" s="20"/>
      <c r="V634" s="20"/>
      <c r="W634" s="20"/>
      <c r="X634" s="20"/>
      <c r="Y634" s="20"/>
      <c r="Z634" s="20"/>
      <c r="AD634" s="30"/>
    </row>
    <row r="635" spans="1:30" hidden="1" x14ac:dyDescent="0.25">
      <c r="A635">
        <v>599</v>
      </c>
      <c r="B635" s="15">
        <v>38415</v>
      </c>
      <c r="C635" s="25">
        <f t="shared" si="36"/>
        <v>0.119458183646202</v>
      </c>
      <c r="D635" s="25">
        <f>VLOOKUP(B635,input_BB!$B$19:$L$10000,$D$35,0)</f>
        <v>1222.1300000000001</v>
      </c>
      <c r="E635" s="27">
        <f t="shared" si="37"/>
        <v>2.7582341836123493E-2</v>
      </c>
      <c r="F635" s="34">
        <f t="shared" si="39"/>
        <v>1.7094017094017255E-2</v>
      </c>
      <c r="G635" s="25">
        <f t="shared" si="38"/>
        <v>3.2997047322023798E-2</v>
      </c>
      <c r="I635" s="31">
        <v>38415</v>
      </c>
      <c r="J635" s="20">
        <v>0.119458183646202</v>
      </c>
      <c r="K635" s="20">
        <v>0</v>
      </c>
      <c r="L635" s="20">
        <v>4.3256183963164198E-2</v>
      </c>
      <c r="M635" s="20" t="s">
        <v>111</v>
      </c>
      <c r="N635" s="20">
        <v>5.6849630220179498E-2</v>
      </c>
      <c r="O635" s="20">
        <v>5.0430992463036103E-2</v>
      </c>
      <c r="P635" s="20">
        <v>0.329273050975739</v>
      </c>
      <c r="Q635" s="20">
        <v>3.2997047322023798E-2</v>
      </c>
      <c r="R635" s="20">
        <v>0.48719309505585701</v>
      </c>
      <c r="S635" s="20"/>
      <c r="T635" s="20"/>
      <c r="U635" s="20"/>
      <c r="V635" s="20"/>
      <c r="W635" s="20"/>
      <c r="X635" s="20"/>
      <c r="Y635" s="20"/>
      <c r="Z635" s="20"/>
      <c r="AD635" s="30"/>
    </row>
    <row r="636" spans="1:30" hidden="1" x14ac:dyDescent="0.25">
      <c r="A636">
        <v>600</v>
      </c>
      <c r="B636" s="15">
        <v>38422</v>
      </c>
      <c r="C636" s="25">
        <f t="shared" si="36"/>
        <v>0.116557762026787</v>
      </c>
      <c r="D636" s="25">
        <f>VLOOKUP(B636,input_BB!$B$19:$L$10000,$D$35,0)</f>
        <v>1200.08</v>
      </c>
      <c r="E636" s="27">
        <f t="shared" si="37"/>
        <v>2.1809881502252614E-2</v>
      </c>
      <c r="F636" s="34">
        <f t="shared" si="39"/>
        <v>-9.3200260861668882E-3</v>
      </c>
      <c r="G636" s="25">
        <f t="shared" si="38"/>
        <v>4.7685531180270899E-2</v>
      </c>
      <c r="I636" s="31">
        <v>38422</v>
      </c>
      <c r="J636" s="20">
        <v>0.116557762026787</v>
      </c>
      <c r="K636" s="20">
        <v>0</v>
      </c>
      <c r="L636" s="20">
        <v>3.482115531228E-2</v>
      </c>
      <c r="M636" s="20" t="s">
        <v>111</v>
      </c>
      <c r="N636" s="20">
        <v>3.3608231521376403E-2</v>
      </c>
      <c r="O636" s="20">
        <v>5.0618971909109203E-2</v>
      </c>
      <c r="P636" s="20">
        <v>0.33576614423184697</v>
      </c>
      <c r="Q636" s="20">
        <v>4.7685531180270899E-2</v>
      </c>
      <c r="R636" s="20">
        <v>0.49749996584511602</v>
      </c>
      <c r="S636" s="20"/>
      <c r="T636" s="20"/>
      <c r="U636" s="20"/>
      <c r="V636" s="20"/>
      <c r="W636" s="20"/>
      <c r="X636" s="20"/>
      <c r="Y636" s="20"/>
      <c r="Z636" s="20"/>
      <c r="AD636" s="30"/>
    </row>
    <row r="637" spans="1:30" hidden="1" x14ac:dyDescent="0.25">
      <c r="A637">
        <v>601</v>
      </c>
      <c r="B637" s="15">
        <v>38429</v>
      </c>
      <c r="C637" s="25">
        <f t="shared" si="36"/>
        <v>0.119458183646202</v>
      </c>
      <c r="D637" s="25">
        <f>VLOOKUP(B637,input_BB!$B$19:$L$10000,$D$35,0)</f>
        <v>1189.6400000000001</v>
      </c>
      <c r="E637" s="27">
        <f t="shared" si="37"/>
        <v>2.7582341836123493E-2</v>
      </c>
      <c r="F637" s="34">
        <f t="shared" si="39"/>
        <v>-2.658473321168775E-2</v>
      </c>
      <c r="G637" s="25" t="str">
        <f t="shared" si="38"/>
        <v>NA</v>
      </c>
      <c r="I637" s="31">
        <v>38429</v>
      </c>
      <c r="J637" s="20">
        <v>0.119458183646202</v>
      </c>
      <c r="K637" s="20">
        <v>0</v>
      </c>
      <c r="L637" s="20">
        <v>6.8035622604192894E-2</v>
      </c>
      <c r="M637" s="20" t="s">
        <v>111</v>
      </c>
      <c r="N637" s="20">
        <v>5.7389324532768897E-2</v>
      </c>
      <c r="O637" s="20">
        <v>5.0674067601227703E-2</v>
      </c>
      <c r="P637" s="20">
        <v>0.332260942973789</v>
      </c>
      <c r="Q637" s="20" t="s">
        <v>111</v>
      </c>
      <c r="R637" s="20">
        <v>0.49164004228802199</v>
      </c>
      <c r="S637" s="20"/>
      <c r="T637" s="20"/>
      <c r="U637" s="20"/>
      <c r="V637" s="20"/>
      <c r="W637" s="20"/>
      <c r="X637" s="20"/>
      <c r="Y637" s="20"/>
      <c r="Z637" s="20"/>
      <c r="AD637" s="30"/>
    </row>
    <row r="638" spans="1:30" hidden="1" x14ac:dyDescent="0.25">
      <c r="A638">
        <v>602</v>
      </c>
      <c r="B638" s="15">
        <v>38436</v>
      </c>
      <c r="C638" s="25">
        <f t="shared" si="36"/>
        <v>0.119458183646202</v>
      </c>
      <c r="D638" s="25">
        <f>VLOOKUP(B638,input_BB!$B$19:$L$10000,$D$35,0)</f>
        <v>1171.42</v>
      </c>
      <c r="E638" s="27">
        <f t="shared" si="37"/>
        <v>2.7582341836123493E-2</v>
      </c>
      <c r="F638" s="34">
        <f t="shared" si="39"/>
        <v>-2.3881741217252062E-2</v>
      </c>
      <c r="G638" s="25">
        <f t="shared" si="38"/>
        <v>3.2204044266492197E-2</v>
      </c>
      <c r="I638" s="31">
        <v>38436</v>
      </c>
      <c r="J638" s="20">
        <v>0.119458183646202</v>
      </c>
      <c r="K638" s="20">
        <v>0</v>
      </c>
      <c r="L638" s="20">
        <v>4.3308144180216501E-2</v>
      </c>
      <c r="M638" s="20" t="s">
        <v>111</v>
      </c>
      <c r="N638" s="20">
        <v>5.6917919164208901E-2</v>
      </c>
      <c r="O638" s="20">
        <v>4.7895784591858503E-2</v>
      </c>
      <c r="P638" s="20">
        <v>0.32923876952106401</v>
      </c>
      <c r="Q638" s="20">
        <v>3.2204044266492197E-2</v>
      </c>
      <c r="R638" s="20">
        <v>0.49043533827615998</v>
      </c>
      <c r="S638" s="20"/>
      <c r="T638" s="20"/>
      <c r="U638" s="20"/>
      <c r="V638" s="20"/>
      <c r="W638" s="20"/>
      <c r="X638" s="20"/>
      <c r="Y638" s="20"/>
      <c r="Z638" s="20"/>
      <c r="AD638" s="30"/>
    </row>
    <row r="639" spans="1:30" hidden="1" x14ac:dyDescent="0.25">
      <c r="A639">
        <v>603</v>
      </c>
      <c r="B639" s="15">
        <v>38443</v>
      </c>
      <c r="C639" s="25">
        <f t="shared" si="36"/>
        <v>0.119458183646202</v>
      </c>
      <c r="D639" s="25">
        <f>VLOOKUP(B639,input_BB!$B$19:$L$10000,$D$35,0)</f>
        <v>1172.92</v>
      </c>
      <c r="E639" s="27">
        <f t="shared" si="37"/>
        <v>2.7582341836123493E-2</v>
      </c>
      <c r="F639" s="34">
        <f t="shared" si="39"/>
        <v>-1.4054672001613921E-2</v>
      </c>
      <c r="G639" s="25">
        <f t="shared" si="38"/>
        <v>2.6418882320537199E-2</v>
      </c>
      <c r="I639" s="31">
        <v>38443</v>
      </c>
      <c r="J639" s="20">
        <v>0.119458183646202</v>
      </c>
      <c r="K639" s="20">
        <v>0</v>
      </c>
      <c r="L639" s="20">
        <v>4.3528617467487499E-2</v>
      </c>
      <c r="M639" s="20" t="s">
        <v>111</v>
      </c>
      <c r="N639" s="20">
        <v>5.7207677152695702E-2</v>
      </c>
      <c r="O639" s="20">
        <v>5.0835096952975799E-2</v>
      </c>
      <c r="P639" s="20">
        <v>0.33131124436355303</v>
      </c>
      <c r="Q639" s="20">
        <v>2.6418882320537199E-2</v>
      </c>
      <c r="R639" s="20">
        <v>0.49069848174275099</v>
      </c>
      <c r="S639" s="20"/>
      <c r="T639" s="20"/>
      <c r="U639" s="20"/>
      <c r="V639" s="20"/>
      <c r="W639" s="20"/>
      <c r="X639" s="20"/>
      <c r="Y639" s="20"/>
      <c r="Z639" s="20"/>
      <c r="AD639" s="30"/>
    </row>
    <row r="640" spans="1:30" hidden="1" x14ac:dyDescent="0.25">
      <c r="A640">
        <v>604</v>
      </c>
      <c r="B640" s="15">
        <v>38450</v>
      </c>
      <c r="C640" s="25">
        <f t="shared" si="36"/>
        <v>0.116557762026787</v>
      </c>
      <c r="D640" s="25">
        <f>VLOOKUP(B640,input_BB!$B$19:$L$10000,$D$35,0)</f>
        <v>1181.2</v>
      </c>
      <c r="E640" s="27">
        <f t="shared" si="37"/>
        <v>2.1809881502252614E-2</v>
      </c>
      <c r="F640" s="34">
        <f t="shared" si="39"/>
        <v>8.3488415768895319E-3</v>
      </c>
      <c r="G640" s="25">
        <f t="shared" si="38"/>
        <v>4.0290544272909103E-2</v>
      </c>
      <c r="I640" s="31">
        <v>38450</v>
      </c>
      <c r="J640" s="20">
        <v>0.116557762026787</v>
      </c>
      <c r="K640" s="20">
        <v>0</v>
      </c>
      <c r="L640" s="20">
        <v>3.5068691549573303E-2</v>
      </c>
      <c r="M640" s="20" t="s">
        <v>111</v>
      </c>
      <c r="N640" s="20">
        <v>3.3847145339665201E-2</v>
      </c>
      <c r="O640" s="20">
        <v>5.1099840137914999E-2</v>
      </c>
      <c r="P640" s="20">
        <v>0.33812173854656702</v>
      </c>
      <c r="Q640" s="20">
        <v>4.0290544272909103E-2</v>
      </c>
      <c r="R640" s="20">
        <v>0.50157204015336998</v>
      </c>
      <c r="S640" s="20"/>
      <c r="T640" s="20"/>
      <c r="U640" s="20"/>
      <c r="V640" s="20"/>
      <c r="W640" s="20"/>
      <c r="X640" s="20"/>
      <c r="Y640" s="20"/>
      <c r="Z640" s="20"/>
      <c r="AD640" s="30"/>
    </row>
    <row r="641" spans="1:30" hidden="1" x14ac:dyDescent="0.25">
      <c r="A641">
        <v>605</v>
      </c>
      <c r="B641" s="15">
        <v>38457</v>
      </c>
      <c r="C641" s="25">
        <f t="shared" si="36"/>
        <v>0.119458183646202</v>
      </c>
      <c r="D641" s="25">
        <f>VLOOKUP(B641,input_BB!$B$19:$L$10000,$D$35,0)</f>
        <v>1142.6199999999999</v>
      </c>
      <c r="E641" s="27">
        <f t="shared" si="37"/>
        <v>2.7582341836123493E-2</v>
      </c>
      <c r="F641" s="34">
        <f t="shared" si="39"/>
        <v>-2.5832963885005111E-2</v>
      </c>
      <c r="G641" s="25" t="str">
        <f t="shared" si="38"/>
        <v>NA</v>
      </c>
      <c r="I641" s="31">
        <v>38457</v>
      </c>
      <c r="J641" s="20">
        <v>0.119458183646202</v>
      </c>
      <c r="K641" s="20">
        <v>0</v>
      </c>
      <c r="L641" s="20">
        <v>6.8035622604192894E-2</v>
      </c>
      <c r="M641" s="20" t="s">
        <v>111</v>
      </c>
      <c r="N641" s="20">
        <v>5.7389324532768897E-2</v>
      </c>
      <c r="O641" s="20">
        <v>5.0674067601227703E-2</v>
      </c>
      <c r="P641" s="20">
        <v>0.332260942973789</v>
      </c>
      <c r="Q641" s="20" t="s">
        <v>111</v>
      </c>
      <c r="R641" s="20">
        <v>0.49164004228802199</v>
      </c>
      <c r="S641" s="20"/>
      <c r="T641" s="20"/>
      <c r="U641" s="20"/>
      <c r="V641" s="20"/>
      <c r="W641" s="20"/>
      <c r="X641" s="20"/>
      <c r="Y641" s="20"/>
      <c r="Z641" s="20"/>
      <c r="AD641" s="30"/>
    </row>
    <row r="642" spans="1:30" hidden="1" x14ac:dyDescent="0.25">
      <c r="A642">
        <v>606</v>
      </c>
      <c r="B642" s="15">
        <v>38464</v>
      </c>
      <c r="C642" s="25">
        <f t="shared" si="36"/>
        <v>0.119458183646202</v>
      </c>
      <c r="D642" s="25">
        <f>VLOOKUP(B642,input_BB!$B$19:$L$10000,$D$35,0)</f>
        <v>1152.1199999999999</v>
      </c>
      <c r="E642" s="27">
        <f t="shared" si="37"/>
        <v>2.7582341836123493E-2</v>
      </c>
      <c r="F642" s="34">
        <f t="shared" si="39"/>
        <v>-2.4619031493396726E-2</v>
      </c>
      <c r="G642" s="25">
        <f t="shared" si="38"/>
        <v>2.67350450430602E-2</v>
      </c>
      <c r="I642" s="31">
        <v>38464</v>
      </c>
      <c r="J642" s="20">
        <v>0.119458183646202</v>
      </c>
      <c r="K642" s="20">
        <v>0</v>
      </c>
      <c r="L642" s="20">
        <v>4.3530711572611201E-2</v>
      </c>
      <c r="M642" s="20" t="s">
        <v>111</v>
      </c>
      <c r="N642" s="20">
        <v>5.7210429339574403E-2</v>
      </c>
      <c r="O642" s="20">
        <v>4.8469476127842297E-2</v>
      </c>
      <c r="P642" s="20">
        <v>0.330956831341568</v>
      </c>
      <c r="Q642" s="20">
        <v>2.67350450430602E-2</v>
      </c>
      <c r="R642" s="20">
        <v>0.49309750657534401</v>
      </c>
      <c r="S642" s="20"/>
      <c r="T642" s="20"/>
      <c r="U642" s="20"/>
      <c r="V642" s="20"/>
      <c r="W642" s="20"/>
      <c r="X642" s="20"/>
      <c r="Y642" s="20"/>
      <c r="Z642" s="20"/>
      <c r="AD642" s="30"/>
    </row>
    <row r="643" spans="1:30" hidden="1" x14ac:dyDescent="0.25">
      <c r="A643">
        <v>607</v>
      </c>
      <c r="B643" s="15">
        <v>38471</v>
      </c>
      <c r="C643" s="25">
        <f t="shared" si="36"/>
        <v>0.16257913410663599</v>
      </c>
      <c r="D643" s="25">
        <f>VLOOKUP(B643,input_BB!$B$19:$L$10000,$D$35,0)</f>
        <v>1156.8499999999999</v>
      </c>
      <c r="E643" s="27">
        <f t="shared" si="37"/>
        <v>0.11340227036840034</v>
      </c>
      <c r="F643" s="34">
        <f t="shared" si="39"/>
        <v>1.2453834170590428E-2</v>
      </c>
      <c r="G643" s="25">
        <f t="shared" si="38"/>
        <v>3.2997047322023798E-2</v>
      </c>
      <c r="I643" s="31">
        <v>38471</v>
      </c>
      <c r="J643" s="20">
        <v>0.16257913410663599</v>
      </c>
      <c r="K643" s="20">
        <v>0</v>
      </c>
      <c r="L643" s="20">
        <v>4.3256183963164198E-2</v>
      </c>
      <c r="M643" s="20" t="s">
        <v>111</v>
      </c>
      <c r="N643" s="20">
        <v>5.6849630220179498E-2</v>
      </c>
      <c r="O643" s="20">
        <v>5.0430992463036103E-2</v>
      </c>
      <c r="P643" s="20">
        <v>0.329273050975739</v>
      </c>
      <c r="Q643" s="20">
        <v>3.2997047322023798E-2</v>
      </c>
      <c r="R643" s="20">
        <v>0.48719309505585701</v>
      </c>
      <c r="S643" s="20"/>
      <c r="T643" s="20"/>
      <c r="U643" s="20"/>
      <c r="V643" s="20"/>
      <c r="W643" s="20"/>
      <c r="X643" s="20"/>
      <c r="Y643" s="20"/>
      <c r="Z643" s="20"/>
      <c r="AD643" s="30"/>
    </row>
    <row r="644" spans="1:30" hidden="1" x14ac:dyDescent="0.25">
      <c r="A644">
        <v>608</v>
      </c>
      <c r="B644" s="15">
        <v>38478</v>
      </c>
      <c r="C644" s="25">
        <f t="shared" si="36"/>
        <v>0.116524860262871</v>
      </c>
      <c r="D644" s="25">
        <f>VLOOKUP(B644,input_BB!$B$19:$L$10000,$D$35,0)</f>
        <v>1171.3499999999999</v>
      </c>
      <c r="E644" s="27">
        <f t="shared" si="37"/>
        <v>2.1744399944037707E-2</v>
      </c>
      <c r="F644" s="34">
        <f t="shared" si="39"/>
        <v>1.6690969690657198E-2</v>
      </c>
      <c r="G644" s="25">
        <f t="shared" si="38"/>
        <v>4.7651240625849703E-2</v>
      </c>
      <c r="I644" s="31">
        <v>38478</v>
      </c>
      <c r="J644" s="20">
        <v>0.116524860262871</v>
      </c>
      <c r="K644" s="20">
        <v>0</v>
      </c>
      <c r="L644" s="20">
        <v>3.5205378106453002E-2</v>
      </c>
      <c r="M644" s="20" t="s">
        <v>111</v>
      </c>
      <c r="N644" s="20">
        <v>4.3267504557644602E-2</v>
      </c>
      <c r="O644" s="20">
        <v>4.9364016515692902E-2</v>
      </c>
      <c r="P644" s="20">
        <v>0.33214363631510502</v>
      </c>
      <c r="Q644" s="20">
        <v>4.7651240625849703E-2</v>
      </c>
      <c r="R644" s="20">
        <v>0.492368223879254</v>
      </c>
      <c r="S644" s="20"/>
      <c r="T644" s="20"/>
      <c r="U644" s="20"/>
      <c r="V644" s="20"/>
      <c r="W644" s="20"/>
      <c r="X644" s="20"/>
      <c r="Y644" s="20"/>
      <c r="Z644" s="20"/>
      <c r="AD644" s="30"/>
    </row>
    <row r="645" spans="1:30" hidden="1" x14ac:dyDescent="0.25">
      <c r="A645">
        <v>609</v>
      </c>
      <c r="B645" s="15">
        <v>38485</v>
      </c>
      <c r="C645" s="25">
        <f t="shared" si="36"/>
        <v>0.119466543197632</v>
      </c>
      <c r="D645" s="25">
        <f>VLOOKUP(B645,input_BB!$B$19:$L$10000,$D$35,0)</f>
        <v>1154.05</v>
      </c>
      <c r="E645" s="27">
        <f t="shared" si="37"/>
        <v>2.7598979134203058E-2</v>
      </c>
      <c r="F645" s="34">
        <f t="shared" si="39"/>
        <v>-2.4203656480961122E-3</v>
      </c>
      <c r="G645" s="25" t="str">
        <f t="shared" si="38"/>
        <v>NA</v>
      </c>
      <c r="I645" s="31">
        <v>38485</v>
      </c>
      <c r="J645" s="20">
        <v>0.119466543197632</v>
      </c>
      <c r="K645" s="20">
        <v>0</v>
      </c>
      <c r="L645" s="20">
        <v>6.8281194955486194E-2</v>
      </c>
      <c r="M645" s="20" t="s">
        <v>111</v>
      </c>
      <c r="N645" s="20">
        <v>5.3987002174739902E-2</v>
      </c>
      <c r="O645" s="20">
        <v>5.08569739884129E-2</v>
      </c>
      <c r="P645" s="20">
        <v>0.33346022796429597</v>
      </c>
      <c r="Q645" s="20" t="s">
        <v>111</v>
      </c>
      <c r="R645" s="20">
        <v>0.49341460091706502</v>
      </c>
      <c r="S645" s="20"/>
      <c r="T645" s="20"/>
      <c r="U645" s="20"/>
      <c r="V645" s="20"/>
      <c r="W645" s="20"/>
      <c r="X645" s="20"/>
      <c r="Y645" s="20"/>
      <c r="Z645" s="20"/>
      <c r="AD645" s="30"/>
    </row>
    <row r="646" spans="1:30" hidden="1" x14ac:dyDescent="0.25">
      <c r="A646">
        <v>610</v>
      </c>
      <c r="B646" s="15">
        <v>38492</v>
      </c>
      <c r="C646" s="25">
        <f t="shared" si="36"/>
        <v>0.119466543197632</v>
      </c>
      <c r="D646" s="25">
        <f>VLOOKUP(B646,input_BB!$B$19:$L$10000,$D$35,0)</f>
        <v>1189.28</v>
      </c>
      <c r="E646" s="27">
        <f t="shared" si="37"/>
        <v>2.7598979134203058E-2</v>
      </c>
      <c r="F646" s="34">
        <f t="shared" si="39"/>
        <v>1.530712425833447E-2</v>
      </c>
      <c r="G646" s="25">
        <f t="shared" si="38"/>
        <v>2.6831242420550599E-2</v>
      </c>
      <c r="I646" s="31">
        <v>38492</v>
      </c>
      <c r="J646" s="20">
        <v>0.119466543197632</v>
      </c>
      <c r="K646" s="20">
        <v>0</v>
      </c>
      <c r="L646" s="20">
        <v>4.3687342701783899E-2</v>
      </c>
      <c r="M646" s="20" t="s">
        <v>111</v>
      </c>
      <c r="N646" s="20">
        <v>5.3818107236627298E-2</v>
      </c>
      <c r="O646" s="20">
        <v>4.8643877797423303E-2</v>
      </c>
      <c r="P646" s="20">
        <v>0.33214767202226703</v>
      </c>
      <c r="Q646" s="20">
        <v>2.6831242420550599E-2</v>
      </c>
      <c r="R646" s="20">
        <v>0.49487175782134801</v>
      </c>
      <c r="S646" s="20"/>
      <c r="T646" s="20"/>
      <c r="U646" s="20"/>
      <c r="V646" s="20"/>
      <c r="W646" s="20"/>
      <c r="X646" s="20"/>
      <c r="Y646" s="20"/>
      <c r="Z646" s="20"/>
      <c r="AD646" s="30"/>
    </row>
    <row r="647" spans="1:30" hidden="1" x14ac:dyDescent="0.25">
      <c r="A647">
        <v>611</v>
      </c>
      <c r="B647" s="15">
        <v>38499</v>
      </c>
      <c r="C647" s="25">
        <f t="shared" si="36"/>
        <v>0.119466543197632</v>
      </c>
      <c r="D647" s="25">
        <f>VLOOKUP(B647,input_BB!$B$19:$L$10000,$D$35,0)</f>
        <v>1198.78</v>
      </c>
      <c r="E647" s="27">
        <f t="shared" si="37"/>
        <v>2.7598979134203058E-2</v>
      </c>
      <c r="F647" s="34">
        <f t="shared" si="39"/>
        <v>3.875915254971618E-2</v>
      </c>
      <c r="G647" s="25">
        <f t="shared" si="38"/>
        <v>3.3115025035354198E-2</v>
      </c>
      <c r="I647" s="31">
        <v>38499</v>
      </c>
      <c r="J647" s="20">
        <v>0.119466543197632</v>
      </c>
      <c r="K647" s="20">
        <v>0</v>
      </c>
      <c r="L647" s="20">
        <v>4.34108422155094E-2</v>
      </c>
      <c r="M647" s="20" t="s">
        <v>111</v>
      </c>
      <c r="N647" s="20">
        <v>5.3477488377684998E-2</v>
      </c>
      <c r="O647" s="20">
        <v>5.0611303540985197E-2</v>
      </c>
      <c r="P647" s="20">
        <v>0.33045033454406397</v>
      </c>
      <c r="Q647" s="20">
        <v>3.3115025035354198E-2</v>
      </c>
      <c r="R647" s="20">
        <v>0.48893500628640202</v>
      </c>
      <c r="S647" s="20"/>
      <c r="T647" s="20"/>
      <c r="U647" s="20"/>
      <c r="V647" s="20"/>
      <c r="W647" s="20"/>
      <c r="X647" s="20"/>
      <c r="Y647" s="20"/>
      <c r="Z647" s="20"/>
      <c r="AD647" s="30"/>
    </row>
    <row r="648" spans="1:30" hidden="1" x14ac:dyDescent="0.25">
      <c r="A648">
        <v>612</v>
      </c>
      <c r="B648" s="15">
        <v>38506</v>
      </c>
      <c r="C648" s="25">
        <f t="shared" si="36"/>
        <v>0.11642650514841101</v>
      </c>
      <c r="D648" s="25">
        <f>VLOOKUP(B648,input_BB!$B$19:$L$10000,$D$35,0)</f>
        <v>1196.02</v>
      </c>
      <c r="E648" s="27">
        <f t="shared" si="37"/>
        <v>2.1548652197209042E-2</v>
      </c>
      <c r="F648" s="34">
        <f t="shared" si="39"/>
        <v>5.6672944975111328E-3</v>
      </c>
      <c r="G648" s="25">
        <f t="shared" si="38"/>
        <v>4.5344532074869902E-2</v>
      </c>
      <c r="I648" s="31">
        <v>38506</v>
      </c>
      <c r="J648" s="20">
        <v>0.11642650514841101</v>
      </c>
      <c r="K648" s="20">
        <v>0</v>
      </c>
      <c r="L648" s="20">
        <v>2.4134920314317701E-2</v>
      </c>
      <c r="M648" s="20" t="s">
        <v>111</v>
      </c>
      <c r="N648" s="20">
        <v>5.97220501300679E-2</v>
      </c>
      <c r="O648" s="20">
        <v>4.7834169948996599E-2</v>
      </c>
      <c r="P648" s="20">
        <v>0.33234879331045197</v>
      </c>
      <c r="Q648" s="20">
        <v>4.5344532074869902E-2</v>
      </c>
      <c r="R648" s="20">
        <v>0.490615534221296</v>
      </c>
      <c r="S648" s="20"/>
      <c r="T648" s="20"/>
      <c r="U648" s="20"/>
      <c r="V648" s="20"/>
      <c r="W648" s="20"/>
      <c r="X648" s="20"/>
      <c r="Y648" s="20"/>
      <c r="Z648" s="20"/>
      <c r="AD648" s="30"/>
    </row>
    <row r="649" spans="1:30" hidden="1" x14ac:dyDescent="0.25">
      <c r="A649">
        <v>613</v>
      </c>
      <c r="B649" s="15">
        <v>38513</v>
      </c>
      <c r="C649" s="25">
        <f t="shared" si="36"/>
        <v>0.119466543197632</v>
      </c>
      <c r="D649" s="25">
        <f>VLOOKUP(B649,input_BB!$B$19:$L$10000,$D$35,0)</f>
        <v>1198.1099999999999</v>
      </c>
      <c r="E649" s="27">
        <f t="shared" si="37"/>
        <v>2.7598979134203058E-2</v>
      </c>
      <c r="F649" s="34">
        <f t="shared" si="39"/>
        <v>-5.5890154990911878E-4</v>
      </c>
      <c r="G649" s="25" t="str">
        <f t="shared" si="38"/>
        <v>NA</v>
      </c>
      <c r="I649" s="31">
        <v>38513</v>
      </c>
      <c r="J649" s="20">
        <v>0.119466543197632</v>
      </c>
      <c r="K649" s="20">
        <v>0</v>
      </c>
      <c r="L649" s="20">
        <v>6.8281194955486194E-2</v>
      </c>
      <c r="M649" s="20" t="s">
        <v>111</v>
      </c>
      <c r="N649" s="20">
        <v>5.3987002174739902E-2</v>
      </c>
      <c r="O649" s="20">
        <v>5.08569739884129E-2</v>
      </c>
      <c r="P649" s="20">
        <v>0.33346022796429597</v>
      </c>
      <c r="Q649" s="20" t="s">
        <v>111</v>
      </c>
      <c r="R649" s="20">
        <v>0.49341460091706502</v>
      </c>
      <c r="S649" s="20"/>
      <c r="T649" s="20"/>
      <c r="U649" s="20"/>
      <c r="V649" s="20"/>
      <c r="W649" s="20"/>
      <c r="X649" s="20"/>
      <c r="Y649" s="20"/>
      <c r="Z649" s="20"/>
      <c r="AD649" s="30"/>
    </row>
    <row r="650" spans="1:30" hidden="1" x14ac:dyDescent="0.25">
      <c r="A650">
        <v>614</v>
      </c>
      <c r="B650" s="15">
        <v>38520</v>
      </c>
      <c r="C650" s="25">
        <f t="shared" si="36"/>
        <v>0.119466543197632</v>
      </c>
      <c r="D650" s="25">
        <f>VLOOKUP(B650,input_BB!$B$19:$L$10000,$D$35,0)</f>
        <v>1216.96</v>
      </c>
      <c r="E650" s="27">
        <f t="shared" si="37"/>
        <v>2.7598979134203058E-2</v>
      </c>
      <c r="F650" s="34">
        <f t="shared" si="39"/>
        <v>1.7508068426949519E-2</v>
      </c>
      <c r="G650" s="25">
        <f t="shared" si="38"/>
        <v>2.6831242420550599E-2</v>
      </c>
      <c r="I650" s="31">
        <v>38520</v>
      </c>
      <c r="J650" s="20">
        <v>0.119466543197632</v>
      </c>
      <c r="K650" s="20">
        <v>0</v>
      </c>
      <c r="L650" s="20">
        <v>4.3687342701783899E-2</v>
      </c>
      <c r="M650" s="20" t="s">
        <v>111</v>
      </c>
      <c r="N650" s="20">
        <v>5.3818107236627298E-2</v>
      </c>
      <c r="O650" s="20">
        <v>4.8643877797423303E-2</v>
      </c>
      <c r="P650" s="20">
        <v>0.33214767202226703</v>
      </c>
      <c r="Q650" s="20">
        <v>2.6831242420550599E-2</v>
      </c>
      <c r="R650" s="20">
        <v>0.49487175782134801</v>
      </c>
      <c r="S650" s="20"/>
      <c r="T650" s="20"/>
      <c r="U650" s="20"/>
      <c r="V650" s="20"/>
      <c r="W650" s="20"/>
      <c r="X650" s="20"/>
      <c r="Y650" s="20"/>
      <c r="Z650" s="20"/>
      <c r="AD650" s="30"/>
    </row>
    <row r="651" spans="1:30" hidden="1" x14ac:dyDescent="0.25">
      <c r="A651">
        <v>615</v>
      </c>
      <c r="B651" s="15">
        <v>38527</v>
      </c>
      <c r="C651" s="25">
        <f t="shared" si="36"/>
        <v>0.119466543197632</v>
      </c>
      <c r="D651" s="25">
        <f>VLOOKUP(B651,input_BB!$B$19:$L$10000,$D$35,0)</f>
        <v>1191.57</v>
      </c>
      <c r="E651" s="27">
        <f t="shared" si="37"/>
        <v>2.7598979134203058E-2</v>
      </c>
      <c r="F651" s="34">
        <f t="shared" si="39"/>
        <v>-5.4585972907328362E-3</v>
      </c>
      <c r="G651" s="25">
        <f t="shared" si="38"/>
        <v>3.3115025035354198E-2</v>
      </c>
      <c r="I651" s="31">
        <v>38527</v>
      </c>
      <c r="J651" s="20">
        <v>0.119466543197632</v>
      </c>
      <c r="K651" s="20">
        <v>0</v>
      </c>
      <c r="L651" s="20">
        <v>4.34108422155094E-2</v>
      </c>
      <c r="M651" s="20" t="s">
        <v>111</v>
      </c>
      <c r="N651" s="20">
        <v>5.3477488377684998E-2</v>
      </c>
      <c r="O651" s="20">
        <v>5.0611303540985197E-2</v>
      </c>
      <c r="P651" s="20">
        <v>0.33045033454406397</v>
      </c>
      <c r="Q651" s="20">
        <v>3.3115025035354198E-2</v>
      </c>
      <c r="R651" s="20">
        <v>0.48893500628640202</v>
      </c>
      <c r="S651" s="20"/>
      <c r="T651" s="20"/>
      <c r="U651" s="20"/>
      <c r="V651" s="20"/>
      <c r="W651" s="20"/>
      <c r="X651" s="20"/>
      <c r="Y651" s="20"/>
      <c r="Z651" s="20"/>
      <c r="AD651" s="30"/>
    </row>
    <row r="652" spans="1:30" hidden="1" x14ac:dyDescent="0.25">
      <c r="A652">
        <v>616</v>
      </c>
      <c r="B652" s="15">
        <v>38534</v>
      </c>
      <c r="C652" s="25">
        <f t="shared" si="36"/>
        <v>0.11642650514841101</v>
      </c>
      <c r="D652" s="25">
        <f>VLOOKUP(B652,input_BB!$B$19:$L$10000,$D$35,0)</f>
        <v>1194.44</v>
      </c>
      <c r="E652" s="27">
        <f t="shared" si="37"/>
        <v>2.1548652197209042E-2</v>
      </c>
      <c r="F652" s="34">
        <f t="shared" si="39"/>
        <v>-1.8505127530896615E-2</v>
      </c>
      <c r="G652" s="25">
        <f t="shared" si="38"/>
        <v>4.5344532074869902E-2</v>
      </c>
      <c r="I652" s="31">
        <v>38534</v>
      </c>
      <c r="J652" s="20">
        <v>0.11642650514841101</v>
      </c>
      <c r="K652" s="20">
        <v>0</v>
      </c>
      <c r="L652" s="20">
        <v>2.4134920314317701E-2</v>
      </c>
      <c r="M652" s="20" t="s">
        <v>111</v>
      </c>
      <c r="N652" s="20">
        <v>5.97220501300679E-2</v>
      </c>
      <c r="O652" s="20">
        <v>4.7834169948996599E-2</v>
      </c>
      <c r="P652" s="20">
        <v>0.33234879331045197</v>
      </c>
      <c r="Q652" s="20">
        <v>4.5344532074869902E-2</v>
      </c>
      <c r="R652" s="20">
        <v>0.490615534221296</v>
      </c>
      <c r="S652" s="20"/>
      <c r="T652" s="20"/>
      <c r="U652" s="20"/>
      <c r="V652" s="20"/>
      <c r="W652" s="20"/>
      <c r="X652" s="20"/>
      <c r="Y652" s="20"/>
      <c r="Z652" s="20"/>
      <c r="AD652" s="30"/>
    </row>
    <row r="653" spans="1:30" hidden="1" x14ac:dyDescent="0.25">
      <c r="A653">
        <v>617</v>
      </c>
      <c r="B653" s="15">
        <v>38541</v>
      </c>
      <c r="C653" s="25">
        <f t="shared" si="36"/>
        <v>0.119466543197632</v>
      </c>
      <c r="D653" s="25">
        <f>VLOOKUP(B653,input_BB!$B$19:$L$10000,$D$35,0)</f>
        <v>1211.8599999999999</v>
      </c>
      <c r="E653" s="27">
        <f t="shared" si="37"/>
        <v>2.7598979134203058E-2</v>
      </c>
      <c r="F653" s="34">
        <f t="shared" si="39"/>
        <v>1.7027954715207683E-2</v>
      </c>
      <c r="G653" s="25" t="str">
        <f t="shared" si="38"/>
        <v>NA</v>
      </c>
      <c r="I653" s="31">
        <v>38541</v>
      </c>
      <c r="J653" s="20">
        <v>0.119466543197632</v>
      </c>
      <c r="K653" s="20">
        <v>0</v>
      </c>
      <c r="L653" s="20">
        <v>6.8281194955486194E-2</v>
      </c>
      <c r="M653" s="20" t="s">
        <v>111</v>
      </c>
      <c r="N653" s="20">
        <v>5.3987002174739902E-2</v>
      </c>
      <c r="O653" s="20">
        <v>5.08569739884129E-2</v>
      </c>
      <c r="P653" s="20">
        <v>0.33346022796429597</v>
      </c>
      <c r="Q653" s="20" t="s">
        <v>111</v>
      </c>
      <c r="R653" s="20">
        <v>0.49341460091706502</v>
      </c>
      <c r="S653" s="20"/>
      <c r="T653" s="20"/>
      <c r="U653" s="20"/>
      <c r="V653" s="20"/>
      <c r="W653" s="20"/>
      <c r="X653" s="20"/>
      <c r="Y653" s="20"/>
      <c r="Z653" s="20"/>
      <c r="AD653" s="30"/>
    </row>
    <row r="654" spans="1:30" hidden="1" x14ac:dyDescent="0.25">
      <c r="A654">
        <v>618</v>
      </c>
      <c r="B654" s="15">
        <v>38548</v>
      </c>
      <c r="C654" s="25">
        <f t="shared" si="36"/>
        <v>0.119466543197632</v>
      </c>
      <c r="D654" s="25">
        <f>VLOOKUP(B654,input_BB!$B$19:$L$10000,$D$35,0)</f>
        <v>1227.92</v>
      </c>
      <c r="E654" s="27">
        <f t="shared" si="37"/>
        <v>2.7598979134203058E-2</v>
      </c>
      <c r="F654" s="34">
        <f t="shared" si="39"/>
        <v>2.8029871739057688E-2</v>
      </c>
      <c r="G654" s="25">
        <f t="shared" si="38"/>
        <v>2.6831242420550599E-2</v>
      </c>
      <c r="I654" s="31">
        <v>38548</v>
      </c>
      <c r="J654" s="20">
        <v>0.119466543197632</v>
      </c>
      <c r="K654" s="20">
        <v>0</v>
      </c>
      <c r="L654" s="20">
        <v>4.3687342701783899E-2</v>
      </c>
      <c r="M654" s="20" t="s">
        <v>111</v>
      </c>
      <c r="N654" s="20">
        <v>5.3818107236627298E-2</v>
      </c>
      <c r="O654" s="20">
        <v>4.8643877797423303E-2</v>
      </c>
      <c r="P654" s="20">
        <v>0.33214767202226703</v>
      </c>
      <c r="Q654" s="20">
        <v>2.6831242420550599E-2</v>
      </c>
      <c r="R654" s="20">
        <v>0.49487175782134801</v>
      </c>
      <c r="S654" s="20"/>
      <c r="T654" s="20"/>
      <c r="U654" s="20"/>
      <c r="V654" s="20"/>
      <c r="W654" s="20"/>
      <c r="X654" s="20"/>
      <c r="Y654" s="20"/>
      <c r="Z654" s="20"/>
      <c r="AD654" s="30"/>
    </row>
    <row r="655" spans="1:30" hidden="1" x14ac:dyDescent="0.25">
      <c r="A655">
        <v>619</v>
      </c>
      <c r="B655" s="15">
        <v>38555</v>
      </c>
      <c r="C655" s="25">
        <f t="shared" si="36"/>
        <v>0.119466543197632</v>
      </c>
      <c r="D655" s="25">
        <f>VLOOKUP(B655,input_BB!$B$19:$L$10000,$D$35,0)</f>
        <v>1233.67</v>
      </c>
      <c r="E655" s="27">
        <f t="shared" si="37"/>
        <v>2.7598979134203058E-2</v>
      </c>
      <c r="F655" s="34">
        <f t="shared" si="39"/>
        <v>1.7997128381166183E-2</v>
      </c>
      <c r="G655" s="25">
        <f t="shared" si="38"/>
        <v>3.3115025035354198E-2</v>
      </c>
      <c r="I655" s="31">
        <v>38555</v>
      </c>
      <c r="J655" s="20">
        <v>0.119466543197632</v>
      </c>
      <c r="K655" s="20">
        <v>0</v>
      </c>
      <c r="L655" s="20">
        <v>4.34108422155094E-2</v>
      </c>
      <c r="M655" s="20" t="s">
        <v>111</v>
      </c>
      <c r="N655" s="20">
        <v>5.3477488377684998E-2</v>
      </c>
      <c r="O655" s="20">
        <v>5.0611303540985197E-2</v>
      </c>
      <c r="P655" s="20">
        <v>0.33045033454406397</v>
      </c>
      <c r="Q655" s="20">
        <v>3.3115025035354198E-2</v>
      </c>
      <c r="R655" s="20">
        <v>0.48893500628640202</v>
      </c>
      <c r="S655" s="20"/>
      <c r="T655" s="20"/>
      <c r="U655" s="20"/>
      <c r="V655" s="20"/>
      <c r="W655" s="20"/>
      <c r="X655" s="20"/>
      <c r="Y655" s="20"/>
      <c r="Z655" s="20"/>
      <c r="AD655" s="30"/>
    </row>
    <row r="656" spans="1:30" hidden="1" x14ac:dyDescent="0.25">
      <c r="A656">
        <v>620</v>
      </c>
      <c r="B656" s="15">
        <v>38562</v>
      </c>
      <c r="C656" s="25">
        <f t="shared" si="36"/>
        <v>0.116765171289444</v>
      </c>
      <c r="D656" s="25">
        <f>VLOOKUP(B656,input_BB!$B$19:$L$10000,$D$35,0)</f>
        <v>1234.18</v>
      </c>
      <c r="E656" s="27">
        <f t="shared" si="37"/>
        <v>2.2222670364930593E-2</v>
      </c>
      <c r="F656" s="34">
        <f t="shared" si="39"/>
        <v>5.0980519903576216E-3</v>
      </c>
      <c r="G656" s="25">
        <f t="shared" si="38"/>
        <v>3.9506082302814598E-2</v>
      </c>
      <c r="I656" s="31">
        <v>38562</v>
      </c>
      <c r="J656" s="20">
        <v>0.116765171289444</v>
      </c>
      <c r="K656" s="20">
        <v>0</v>
      </c>
      <c r="L656" s="20">
        <v>2.4257241051521099E-2</v>
      </c>
      <c r="M656" s="20" t="s">
        <v>111</v>
      </c>
      <c r="N656" s="20">
        <v>6.2317781059662701E-2</v>
      </c>
      <c r="O656" s="20">
        <v>4.8463098419578902E-2</v>
      </c>
      <c r="P656" s="20">
        <v>0.331577635416133</v>
      </c>
      <c r="Q656" s="20">
        <v>3.9506082302814598E-2</v>
      </c>
      <c r="R656" s="20">
        <v>0.49387816175028898</v>
      </c>
      <c r="S656" s="20"/>
      <c r="T656" s="20"/>
      <c r="U656" s="20"/>
      <c r="V656" s="20"/>
      <c r="W656" s="20"/>
      <c r="X656" s="20"/>
      <c r="Y656" s="20"/>
      <c r="Z656" s="20"/>
      <c r="AD656" s="30"/>
    </row>
    <row r="657" spans="1:30" hidden="1" x14ac:dyDescent="0.25">
      <c r="A657">
        <v>621</v>
      </c>
      <c r="B657" s="15">
        <v>38569</v>
      </c>
      <c r="C657" s="25">
        <f t="shared" si="36"/>
        <v>0.119466543197632</v>
      </c>
      <c r="D657" s="25">
        <f>VLOOKUP(B657,input_BB!$B$19:$L$10000,$D$35,0)</f>
        <v>1226.42</v>
      </c>
      <c r="E657" s="27">
        <f t="shared" si="37"/>
        <v>2.7598979134203058E-2</v>
      </c>
      <c r="F657" s="34">
        <f t="shared" si="39"/>
        <v>-5.8767741778595894E-3</v>
      </c>
      <c r="G657" s="25" t="str">
        <f t="shared" si="38"/>
        <v>NA</v>
      </c>
      <c r="I657" s="31">
        <v>38569</v>
      </c>
      <c r="J657" s="20">
        <v>0.119466543197632</v>
      </c>
      <c r="K657" s="20">
        <v>0</v>
      </c>
      <c r="L657" s="20">
        <v>6.8281194955486194E-2</v>
      </c>
      <c r="M657" s="20" t="s">
        <v>111</v>
      </c>
      <c r="N657" s="20">
        <v>5.3987002174739902E-2</v>
      </c>
      <c r="O657" s="20">
        <v>5.08569739884129E-2</v>
      </c>
      <c r="P657" s="20">
        <v>0.33346022796429597</v>
      </c>
      <c r="Q657" s="20" t="s">
        <v>111</v>
      </c>
      <c r="R657" s="20">
        <v>0.49341460091706502</v>
      </c>
      <c r="S657" s="20"/>
      <c r="T657" s="20"/>
      <c r="U657" s="20"/>
      <c r="V657" s="20"/>
      <c r="W657" s="20"/>
      <c r="X657" s="20"/>
      <c r="Y657" s="20"/>
      <c r="Z657" s="20"/>
      <c r="AD657" s="30"/>
    </row>
    <row r="658" spans="1:30" hidden="1" x14ac:dyDescent="0.25">
      <c r="A658">
        <v>622</v>
      </c>
      <c r="B658" s="15">
        <v>38576</v>
      </c>
      <c r="C658" s="25">
        <f t="shared" si="36"/>
        <v>0.119466543197632</v>
      </c>
      <c r="D658" s="25">
        <f>VLOOKUP(B658,input_BB!$B$19:$L$10000,$D$35,0)</f>
        <v>1230.3900000000001</v>
      </c>
      <c r="E658" s="27">
        <f t="shared" si="37"/>
        <v>2.7598979134203058E-2</v>
      </c>
      <c r="F658" s="34">
        <f t="shared" si="39"/>
        <v>-3.0708648657408188E-3</v>
      </c>
      <c r="G658" s="25">
        <f t="shared" si="38"/>
        <v>2.6831242420550599E-2</v>
      </c>
      <c r="I658" s="31">
        <v>38576</v>
      </c>
      <c r="J658" s="20">
        <v>0.119466543197632</v>
      </c>
      <c r="K658" s="20">
        <v>0</v>
      </c>
      <c r="L658" s="20">
        <v>4.3687342701783899E-2</v>
      </c>
      <c r="M658" s="20" t="s">
        <v>111</v>
      </c>
      <c r="N658" s="20">
        <v>5.3818107236627298E-2</v>
      </c>
      <c r="O658" s="20">
        <v>4.8643877797423303E-2</v>
      </c>
      <c r="P658" s="20">
        <v>0.33214767202226703</v>
      </c>
      <c r="Q658" s="20">
        <v>2.6831242420550599E-2</v>
      </c>
      <c r="R658" s="20">
        <v>0.49487175782134801</v>
      </c>
      <c r="S658" s="20"/>
      <c r="T658" s="20"/>
      <c r="U658" s="20"/>
      <c r="V658" s="20"/>
      <c r="W658" s="20"/>
      <c r="X658" s="20"/>
      <c r="Y658" s="20"/>
      <c r="Z658" s="20"/>
      <c r="AD658" s="30"/>
    </row>
    <row r="659" spans="1:30" hidden="1" x14ac:dyDescent="0.25">
      <c r="A659">
        <v>623</v>
      </c>
      <c r="B659" s="15">
        <v>38583</v>
      </c>
      <c r="C659" s="25">
        <f t="shared" si="36"/>
        <v>0.119466543197632</v>
      </c>
      <c r="D659" s="25">
        <f>VLOOKUP(B659,input_BB!$B$19:$L$10000,$D$35,0)</f>
        <v>1219.71</v>
      </c>
      <c r="E659" s="27">
        <f t="shared" si="37"/>
        <v>2.7598979134203058E-2</v>
      </c>
      <c r="F659" s="34">
        <f t="shared" si="39"/>
        <v>-5.4712088843952289E-3</v>
      </c>
      <c r="G659" s="25">
        <f t="shared" si="38"/>
        <v>3.3115025035354198E-2</v>
      </c>
      <c r="I659" s="31">
        <v>38583</v>
      </c>
      <c r="J659" s="20">
        <v>0.119466543197632</v>
      </c>
      <c r="K659" s="20">
        <v>0</v>
      </c>
      <c r="L659" s="20">
        <v>4.34108422155094E-2</v>
      </c>
      <c r="M659" s="20" t="s">
        <v>111</v>
      </c>
      <c r="N659" s="20">
        <v>5.3477488377684998E-2</v>
      </c>
      <c r="O659" s="20">
        <v>5.0611303540985197E-2</v>
      </c>
      <c r="P659" s="20">
        <v>0.33045033454406397</v>
      </c>
      <c r="Q659" s="20">
        <v>3.3115025035354198E-2</v>
      </c>
      <c r="R659" s="20">
        <v>0.48893500628640202</v>
      </c>
      <c r="S659" s="20"/>
      <c r="T659" s="20"/>
      <c r="U659" s="20"/>
      <c r="V659" s="20"/>
      <c r="W659" s="20"/>
      <c r="X659" s="20"/>
      <c r="Y659" s="20"/>
      <c r="Z659" s="20"/>
      <c r="AD659" s="30"/>
    </row>
    <row r="660" spans="1:30" hidden="1" x14ac:dyDescent="0.25">
      <c r="A660">
        <v>624</v>
      </c>
      <c r="B660" s="15">
        <v>38590</v>
      </c>
      <c r="C660" s="25">
        <f t="shared" si="36"/>
        <v>0.116765171289444</v>
      </c>
      <c r="D660" s="25">
        <f>VLOOKUP(B660,input_BB!$B$19:$L$10000,$D$35,0)</f>
        <v>1205.0999999999999</v>
      </c>
      <c r="E660" s="27">
        <f t="shared" si="37"/>
        <v>2.2222670364930593E-2</v>
      </c>
      <c r="F660" s="34">
        <f t="shared" si="39"/>
        <v>-2.0554458342476933E-2</v>
      </c>
      <c r="G660" s="25">
        <f t="shared" si="38"/>
        <v>3.9506082302814598E-2</v>
      </c>
      <c r="I660" s="31">
        <v>38590</v>
      </c>
      <c r="J660" s="20">
        <v>0.116765171289444</v>
      </c>
      <c r="K660" s="20">
        <v>0</v>
      </c>
      <c r="L660" s="20">
        <v>2.4257241051521099E-2</v>
      </c>
      <c r="M660" s="20" t="s">
        <v>111</v>
      </c>
      <c r="N660" s="20">
        <v>6.2317781059662701E-2</v>
      </c>
      <c r="O660" s="20">
        <v>4.8463098419578902E-2</v>
      </c>
      <c r="P660" s="20">
        <v>0.331577635416133</v>
      </c>
      <c r="Q660" s="20">
        <v>3.9506082302814598E-2</v>
      </c>
      <c r="R660" s="20">
        <v>0.49387816175028898</v>
      </c>
      <c r="S660" s="20"/>
      <c r="T660" s="20"/>
      <c r="U660" s="20"/>
      <c r="V660" s="20"/>
      <c r="W660" s="20"/>
      <c r="X660" s="20"/>
      <c r="Y660" s="20"/>
      <c r="Z660" s="20"/>
      <c r="AD660" s="30"/>
    </row>
    <row r="661" spans="1:30" hidden="1" x14ac:dyDescent="0.25">
      <c r="A661">
        <v>625</v>
      </c>
      <c r="B661" s="15">
        <v>38597</v>
      </c>
      <c r="C661" s="25">
        <f t="shared" si="36"/>
        <v>0.119466543197632</v>
      </c>
      <c r="D661" s="25">
        <f>VLOOKUP(B661,input_BB!$B$19:$L$10000,$D$35,0)</f>
        <v>1218.02</v>
      </c>
      <c r="E661" s="27">
        <f t="shared" si="37"/>
        <v>2.7598979134203058E-2</v>
      </c>
      <c r="F661" s="34">
        <f t="shared" si="39"/>
        <v>-1.3855752596929616E-3</v>
      </c>
      <c r="G661" s="25" t="str">
        <f t="shared" si="38"/>
        <v>NA</v>
      </c>
      <c r="I661" s="31">
        <v>38597</v>
      </c>
      <c r="J661" s="20">
        <v>0.119466543197632</v>
      </c>
      <c r="K661" s="20">
        <v>0</v>
      </c>
      <c r="L661" s="20">
        <v>6.8281194955486194E-2</v>
      </c>
      <c r="M661" s="20" t="s">
        <v>111</v>
      </c>
      <c r="N661" s="20">
        <v>5.3987002174739902E-2</v>
      </c>
      <c r="O661" s="20">
        <v>5.08569739884129E-2</v>
      </c>
      <c r="P661" s="20">
        <v>0.33346022796429597</v>
      </c>
      <c r="Q661" s="20" t="s">
        <v>111</v>
      </c>
      <c r="R661" s="20">
        <v>0.49341460091706502</v>
      </c>
      <c r="S661" s="20"/>
      <c r="T661" s="20"/>
      <c r="U661" s="20"/>
      <c r="V661" s="20"/>
      <c r="W661" s="20"/>
      <c r="X661" s="20"/>
      <c r="Y661" s="20"/>
      <c r="Z661" s="20"/>
      <c r="AD661" s="30"/>
    </row>
    <row r="662" spans="1:30" hidden="1" x14ac:dyDescent="0.25">
      <c r="A662">
        <v>626</v>
      </c>
      <c r="B662" s="15">
        <v>38604</v>
      </c>
      <c r="C662" s="25">
        <f t="shared" si="36"/>
        <v>0.119466543197632</v>
      </c>
      <c r="D662" s="25">
        <f>VLOOKUP(B662,input_BB!$B$19:$L$10000,$D$35,0)</f>
        <v>1241.48</v>
      </c>
      <c r="E662" s="27">
        <f t="shared" si="37"/>
        <v>2.7598979134203058E-2</v>
      </c>
      <c r="F662" s="34">
        <f t="shared" si="39"/>
        <v>3.0188366110696307E-2</v>
      </c>
      <c r="G662" s="25">
        <f t="shared" si="38"/>
        <v>2.6831242420550599E-2</v>
      </c>
      <c r="I662" s="31">
        <v>38604</v>
      </c>
      <c r="J662" s="20">
        <v>0.119466543197632</v>
      </c>
      <c r="K662" s="20">
        <v>0</v>
      </c>
      <c r="L662" s="20">
        <v>4.3687342701783899E-2</v>
      </c>
      <c r="M662" s="20" t="s">
        <v>111</v>
      </c>
      <c r="N662" s="20">
        <v>5.3818107236627298E-2</v>
      </c>
      <c r="O662" s="20">
        <v>4.8643877797423303E-2</v>
      </c>
      <c r="P662" s="20">
        <v>0.33214767202226703</v>
      </c>
      <c r="Q662" s="20">
        <v>2.6831242420550599E-2</v>
      </c>
      <c r="R662" s="20">
        <v>0.49487175782134801</v>
      </c>
      <c r="S662" s="20"/>
      <c r="T662" s="20"/>
      <c r="U662" s="20"/>
      <c r="V662" s="20"/>
      <c r="W662" s="20"/>
      <c r="X662" s="20"/>
      <c r="Y662" s="20"/>
      <c r="Z662" s="20"/>
      <c r="AD662" s="30"/>
    </row>
    <row r="663" spans="1:30" hidden="1" x14ac:dyDescent="0.25">
      <c r="A663">
        <v>627</v>
      </c>
      <c r="B663" s="15">
        <v>38611</v>
      </c>
      <c r="C663" s="25">
        <f t="shared" si="36"/>
        <v>0.119466543197632</v>
      </c>
      <c r="D663" s="25">
        <f>VLOOKUP(B663,input_BB!$B$19:$L$10000,$D$35,0)</f>
        <v>1237.9100000000001</v>
      </c>
      <c r="E663" s="27">
        <f t="shared" si="37"/>
        <v>2.7598979134203058E-2</v>
      </c>
      <c r="F663" s="34">
        <f t="shared" si="39"/>
        <v>1.6329781120178799E-2</v>
      </c>
      <c r="G663" s="25">
        <f t="shared" si="38"/>
        <v>5.6849598569411901E-2</v>
      </c>
      <c r="I663" s="31">
        <v>38611</v>
      </c>
      <c r="J663" s="20">
        <v>0.119466543197632</v>
      </c>
      <c r="K663" s="20">
        <v>0</v>
      </c>
      <c r="L663" s="20">
        <v>4.2942841146928999E-2</v>
      </c>
      <c r="M663" s="20" t="s">
        <v>111</v>
      </c>
      <c r="N663" s="20">
        <v>5.2900961398975301E-2</v>
      </c>
      <c r="O663" s="20">
        <v>5.0727330950463299E-2</v>
      </c>
      <c r="P663" s="20">
        <v>0.31626848066136998</v>
      </c>
      <c r="Q663" s="20">
        <v>5.6849598569411901E-2</v>
      </c>
      <c r="R663" s="20">
        <v>0.48031078727284998</v>
      </c>
      <c r="S663" s="20"/>
      <c r="T663" s="20"/>
      <c r="U663" s="20"/>
      <c r="V663" s="20"/>
      <c r="W663" s="20"/>
      <c r="X663" s="20"/>
      <c r="Y663" s="20"/>
      <c r="Z663" s="20"/>
      <c r="AD663" s="30"/>
    </row>
    <row r="664" spans="1:30" hidden="1" x14ac:dyDescent="0.25">
      <c r="A664">
        <v>628</v>
      </c>
      <c r="B664" s="15">
        <v>38618</v>
      </c>
      <c r="C664" s="25">
        <f t="shared" si="36"/>
        <v>0.122581109404564</v>
      </c>
      <c r="D664" s="25">
        <f>VLOOKUP(B664,input_BB!$B$19:$L$10000,$D$35,0)</f>
        <v>1215.29</v>
      </c>
      <c r="E664" s="27">
        <f t="shared" si="37"/>
        <v>3.3797633070024924E-2</v>
      </c>
      <c r="F664" s="34">
        <f t="shared" si="39"/>
        <v>-2.1095788897122825E-2</v>
      </c>
      <c r="G664" s="25">
        <f t="shared" si="38"/>
        <v>5.5160233495426203E-2</v>
      </c>
      <c r="I664" s="31">
        <v>38618</v>
      </c>
      <c r="J664" s="20">
        <v>0.122581109404564</v>
      </c>
      <c r="K664" s="20">
        <v>0</v>
      </c>
      <c r="L664" s="20">
        <v>4.8640232885806198E-2</v>
      </c>
      <c r="M664" s="20" t="s">
        <v>111</v>
      </c>
      <c r="N664" s="20">
        <v>6.9203185735679199E-2</v>
      </c>
      <c r="O664" s="20">
        <v>5.6172809754554402E-2</v>
      </c>
      <c r="P664" s="20">
        <v>0.32069972567711902</v>
      </c>
      <c r="Q664" s="20">
        <v>5.5160233495426203E-2</v>
      </c>
      <c r="R664" s="20">
        <v>0.45012381245141497</v>
      </c>
      <c r="S664" s="20"/>
      <c r="T664" s="20"/>
      <c r="U664" s="20"/>
      <c r="V664" s="20"/>
      <c r="W664" s="20"/>
      <c r="X664" s="20"/>
      <c r="Y664" s="20"/>
      <c r="Z664" s="20"/>
      <c r="AD664" s="30"/>
    </row>
    <row r="665" spans="1:30" hidden="1" x14ac:dyDescent="0.25">
      <c r="A665">
        <v>629</v>
      </c>
      <c r="B665" s="15">
        <v>38625</v>
      </c>
      <c r="C665" s="25">
        <f t="shared" si="36"/>
        <v>0.119466543197632</v>
      </c>
      <c r="D665" s="25">
        <f>VLOOKUP(B665,input_BB!$B$19:$L$10000,$D$35,0)</f>
        <v>1228.81</v>
      </c>
      <c r="E665" s="27">
        <f t="shared" si="37"/>
        <v>2.7598979134203058E-2</v>
      </c>
      <c r="F665" s="34">
        <f t="shared" si="39"/>
        <v>-7.3510998376297154E-3</v>
      </c>
      <c r="G665" s="25" t="str">
        <f t="shared" si="38"/>
        <v>NA</v>
      </c>
      <c r="I665" s="31">
        <v>38625</v>
      </c>
      <c r="J665" s="20">
        <v>0.119466543197632</v>
      </c>
      <c r="K665" s="20">
        <v>0</v>
      </c>
      <c r="L665" s="20">
        <v>6.8281194955486194E-2</v>
      </c>
      <c r="M665" s="20" t="s">
        <v>111</v>
      </c>
      <c r="N665" s="20">
        <v>5.3987002174739902E-2</v>
      </c>
      <c r="O665" s="20">
        <v>5.08569739884129E-2</v>
      </c>
      <c r="P665" s="20">
        <v>0.33346022796429597</v>
      </c>
      <c r="Q665" s="20" t="s">
        <v>111</v>
      </c>
      <c r="R665" s="20">
        <v>0.49341460091706502</v>
      </c>
      <c r="S665" s="20"/>
      <c r="T665" s="20"/>
      <c r="U665" s="20"/>
      <c r="V665" s="20"/>
      <c r="W665" s="20"/>
      <c r="X665" s="20"/>
      <c r="Y665" s="20"/>
      <c r="Z665" s="20"/>
      <c r="AD665" s="30"/>
    </row>
    <row r="666" spans="1:30" hidden="1" x14ac:dyDescent="0.25">
      <c r="A666">
        <v>630</v>
      </c>
      <c r="B666" s="15">
        <v>38632</v>
      </c>
      <c r="C666" s="25">
        <f t="shared" si="36"/>
        <v>0.119466543197632</v>
      </c>
      <c r="D666" s="25">
        <f>VLOOKUP(B666,input_BB!$B$19:$L$10000,$D$35,0)</f>
        <v>1195.9000000000001</v>
      </c>
      <c r="E666" s="27">
        <f t="shared" si="37"/>
        <v>2.7598979134203058E-2</v>
      </c>
      <c r="F666" s="34">
        <f t="shared" si="39"/>
        <v>-1.5955039537888016E-2</v>
      </c>
      <c r="G666" s="25">
        <f t="shared" si="38"/>
        <v>2.6831242420550599E-2</v>
      </c>
      <c r="I666" s="31">
        <v>38632</v>
      </c>
      <c r="J666" s="20">
        <v>0.119466543197632</v>
      </c>
      <c r="K666" s="20">
        <v>0</v>
      </c>
      <c r="L666" s="20">
        <v>4.3687342701783899E-2</v>
      </c>
      <c r="M666" s="20" t="s">
        <v>111</v>
      </c>
      <c r="N666" s="20">
        <v>5.3818107236627298E-2</v>
      </c>
      <c r="O666" s="20">
        <v>4.8643877797423303E-2</v>
      </c>
      <c r="P666" s="20">
        <v>0.33214767202226703</v>
      </c>
      <c r="Q666" s="20">
        <v>2.6831242420550599E-2</v>
      </c>
      <c r="R666" s="20">
        <v>0.49487175782134801</v>
      </c>
      <c r="S666" s="20"/>
      <c r="T666" s="20"/>
      <c r="U666" s="20"/>
      <c r="V666" s="20"/>
      <c r="W666" s="20"/>
      <c r="X666" s="20"/>
      <c r="Y666" s="20"/>
      <c r="Z666" s="20"/>
      <c r="AD666" s="30"/>
    </row>
    <row r="667" spans="1:30" hidden="1" x14ac:dyDescent="0.25">
      <c r="A667">
        <v>631</v>
      </c>
      <c r="B667" s="15">
        <v>38639</v>
      </c>
      <c r="C667" s="25">
        <f t="shared" si="36"/>
        <v>0.119466543197632</v>
      </c>
      <c r="D667" s="25">
        <f>VLOOKUP(B667,input_BB!$B$19:$L$10000,$D$35,0)</f>
        <v>1186.57</v>
      </c>
      <c r="E667" s="27">
        <f t="shared" si="37"/>
        <v>2.7598979134203058E-2</v>
      </c>
      <c r="F667" s="34">
        <f t="shared" si="39"/>
        <v>-3.4374720257810409E-2</v>
      </c>
      <c r="G667" s="25">
        <f t="shared" si="38"/>
        <v>3.3115025035354198E-2</v>
      </c>
      <c r="I667" s="31">
        <v>38639</v>
      </c>
      <c r="J667" s="20">
        <v>0.119466543197632</v>
      </c>
      <c r="K667" s="20">
        <v>0</v>
      </c>
      <c r="L667" s="20">
        <v>4.34108422155094E-2</v>
      </c>
      <c r="M667" s="20" t="s">
        <v>111</v>
      </c>
      <c r="N667" s="20">
        <v>5.3477488377684998E-2</v>
      </c>
      <c r="O667" s="20">
        <v>5.0611303540985197E-2</v>
      </c>
      <c r="P667" s="20">
        <v>0.33045033454406397</v>
      </c>
      <c r="Q667" s="20">
        <v>3.3115025035354198E-2</v>
      </c>
      <c r="R667" s="20">
        <v>0.48893500628640202</v>
      </c>
      <c r="S667" s="20"/>
      <c r="T667" s="20"/>
      <c r="U667" s="20"/>
      <c r="V667" s="20"/>
      <c r="W667" s="20"/>
      <c r="X667" s="20"/>
      <c r="Y667" s="20"/>
      <c r="Z667" s="20"/>
      <c r="AD667" s="30"/>
    </row>
    <row r="668" spans="1:30" hidden="1" x14ac:dyDescent="0.25">
      <c r="A668">
        <v>632</v>
      </c>
      <c r="B668" s="15">
        <v>38646</v>
      </c>
      <c r="C668" s="25">
        <f t="shared" si="36"/>
        <v>0.118401296436787</v>
      </c>
      <c r="D668" s="25">
        <f>VLOOKUP(B668,input_BB!$B$19:$L$10000,$D$35,0)</f>
        <v>1179.5899999999999</v>
      </c>
      <c r="E668" s="27">
        <f t="shared" si="37"/>
        <v>2.5478909889234992E-2</v>
      </c>
      <c r="F668" s="34">
        <f t="shared" si="39"/>
        <v>-1.3638264068902228E-2</v>
      </c>
      <c r="G668" s="25">
        <f t="shared" si="38"/>
        <v>3.9490431733571203E-2</v>
      </c>
      <c r="I668" s="31">
        <v>38646</v>
      </c>
      <c r="J668" s="20">
        <v>0.118401296436787</v>
      </c>
      <c r="K668" s="20">
        <v>0</v>
      </c>
      <c r="L668" s="20">
        <v>4.32824147532265E-2</v>
      </c>
      <c r="M668" s="20" t="s">
        <v>111</v>
      </c>
      <c r="N668" s="20">
        <v>6.2293093500413101E-2</v>
      </c>
      <c r="O668" s="20">
        <v>4.84438994751797E-2</v>
      </c>
      <c r="P668" s="20">
        <v>0.33144627896567902</v>
      </c>
      <c r="Q668" s="20">
        <v>3.9490431733571203E-2</v>
      </c>
      <c r="R668" s="20">
        <v>0.47504388157193</v>
      </c>
      <c r="S668" s="20"/>
      <c r="T668" s="20"/>
      <c r="U668" s="20"/>
      <c r="V668" s="20"/>
      <c r="W668" s="20"/>
      <c r="X668" s="20"/>
      <c r="Y668" s="20"/>
      <c r="Z668" s="20"/>
      <c r="AD668" s="30"/>
    </row>
    <row r="669" spans="1:30" hidden="1" x14ac:dyDescent="0.25">
      <c r="A669">
        <v>633</v>
      </c>
      <c r="B669" s="15">
        <v>38653</v>
      </c>
      <c r="C669" s="25">
        <f t="shared" si="36"/>
        <v>0.118006363511086</v>
      </c>
      <c r="D669" s="25">
        <f>VLOOKUP(B669,input_BB!$B$19:$L$10000,$D$35,0)</f>
        <v>1198.4100000000001</v>
      </c>
      <c r="E669" s="27">
        <f t="shared" si="37"/>
        <v>2.469290876688492E-2</v>
      </c>
      <c r="F669" s="34">
        <f t="shared" si="39"/>
        <v>9.9783409322671268E-3</v>
      </c>
      <c r="G669" s="25" t="str">
        <f t="shared" si="38"/>
        <v>NA</v>
      </c>
      <c r="I669" s="31">
        <v>38653</v>
      </c>
      <c r="J669" s="20">
        <v>0.118006363511086</v>
      </c>
      <c r="K669" s="20">
        <v>0</v>
      </c>
      <c r="L669" s="20">
        <v>6.8565326624922401E-2</v>
      </c>
      <c r="M669" s="20" t="s">
        <v>111</v>
      </c>
      <c r="N669" s="20">
        <v>5.3948877811173898E-2</v>
      </c>
      <c r="O669" s="20">
        <v>5.0901246900378297E-2</v>
      </c>
      <c r="P669" s="20">
        <v>0.33400161234254899</v>
      </c>
      <c r="Q669" s="20" t="s">
        <v>111</v>
      </c>
      <c r="R669" s="20">
        <v>0.49258293632097599</v>
      </c>
      <c r="S669" s="20"/>
      <c r="T669" s="20"/>
      <c r="U669" s="20"/>
      <c r="V669" s="20"/>
      <c r="W669" s="20"/>
      <c r="X669" s="20"/>
      <c r="Y669" s="20"/>
      <c r="Z669" s="20"/>
      <c r="AD669" s="30"/>
    </row>
    <row r="670" spans="1:30" hidden="1" x14ac:dyDescent="0.25">
      <c r="A670">
        <v>634</v>
      </c>
      <c r="B670" s="15">
        <v>38660</v>
      </c>
      <c r="C670" s="25">
        <f t="shared" si="36"/>
        <v>0.118006363511086</v>
      </c>
      <c r="D670" s="25">
        <f>VLOOKUP(B670,input_BB!$B$19:$L$10000,$D$35,0)</f>
        <v>1220.1400000000001</v>
      </c>
      <c r="E670" s="27">
        <f t="shared" si="37"/>
        <v>2.469290876688492E-2</v>
      </c>
      <c r="F670" s="34">
        <f t="shared" si="39"/>
        <v>3.4376351105045222E-2</v>
      </c>
      <c r="G670" s="25" t="str">
        <f t="shared" si="38"/>
        <v>NA</v>
      </c>
      <c r="I670" s="31">
        <v>38660</v>
      </c>
      <c r="J670" s="20">
        <v>0.118006363511086</v>
      </c>
      <c r="K670" s="20">
        <v>0</v>
      </c>
      <c r="L670" s="20">
        <v>6.8565326624922401E-2</v>
      </c>
      <c r="M670" s="20" t="s">
        <v>111</v>
      </c>
      <c r="N670" s="20">
        <v>5.3948877811173898E-2</v>
      </c>
      <c r="O670" s="20">
        <v>5.0901246900378297E-2</v>
      </c>
      <c r="P670" s="20">
        <v>0.33400161234254899</v>
      </c>
      <c r="Q670" s="20" t="s">
        <v>111</v>
      </c>
      <c r="R670" s="20">
        <v>0.49258293632097599</v>
      </c>
      <c r="S670" s="20"/>
      <c r="T670" s="20"/>
      <c r="U670" s="20"/>
      <c r="V670" s="20"/>
      <c r="W670" s="20"/>
      <c r="X670" s="20"/>
      <c r="Y670" s="20"/>
      <c r="Z670" s="20"/>
      <c r="AD670" s="30"/>
    </row>
    <row r="671" spans="1:30" hidden="1" x14ac:dyDescent="0.25">
      <c r="A671">
        <v>635</v>
      </c>
      <c r="B671" s="15">
        <v>38667</v>
      </c>
      <c r="C671" s="25">
        <f t="shared" si="36"/>
        <v>0.117997534573078</v>
      </c>
      <c r="D671" s="25">
        <f>VLOOKUP(B671,input_BB!$B$19:$L$10000,$D$35,0)</f>
        <v>1234.71</v>
      </c>
      <c r="E671" s="27">
        <f t="shared" si="37"/>
        <v>2.4675337288965919E-2</v>
      </c>
      <c r="F671" s="34">
        <f t="shared" si="39"/>
        <v>3.0290134428117232E-2</v>
      </c>
      <c r="G671" s="25">
        <f t="shared" si="38"/>
        <v>3.3118218844198799E-2</v>
      </c>
      <c r="I671" s="31">
        <v>38667</v>
      </c>
      <c r="J671" s="20">
        <v>0.117997534573078</v>
      </c>
      <c r="K671" s="20">
        <v>0</v>
      </c>
      <c r="L671" s="20">
        <v>4.4484208997803303E-2</v>
      </c>
      <c r="M671" s="20" t="s">
        <v>111</v>
      </c>
      <c r="N671" s="20">
        <v>5.3386155755433297E-2</v>
      </c>
      <c r="O671" s="20">
        <v>5.0616184794395502E-2</v>
      </c>
      <c r="P671" s="20">
        <v>0.330732083524932</v>
      </c>
      <c r="Q671" s="20">
        <v>3.3118218844198799E-2</v>
      </c>
      <c r="R671" s="20">
        <v>0.48766314808323702</v>
      </c>
      <c r="S671" s="20"/>
      <c r="T671" s="20"/>
      <c r="U671" s="20"/>
      <c r="V671" s="20"/>
      <c r="W671" s="20"/>
      <c r="X671" s="20"/>
      <c r="Y671" s="20"/>
      <c r="Z671" s="20"/>
      <c r="AD671" s="30"/>
    </row>
    <row r="672" spans="1:30" hidden="1" x14ac:dyDescent="0.25">
      <c r="A672">
        <v>636</v>
      </c>
      <c r="B672" s="15">
        <v>38674</v>
      </c>
      <c r="C672" s="25">
        <f t="shared" si="36"/>
        <v>0.117688305675983</v>
      </c>
      <c r="D672" s="25">
        <f>VLOOKUP(B672,input_BB!$B$19:$L$10000,$D$35,0)</f>
        <v>1248.27</v>
      </c>
      <c r="E672" s="27">
        <f t="shared" si="37"/>
        <v>2.405990554255397E-2</v>
      </c>
      <c r="F672" s="34">
        <f t="shared" si="39"/>
        <v>2.305473142426262E-2</v>
      </c>
      <c r="G672" s="25">
        <f t="shared" si="38"/>
        <v>4.8148150751160398E-2</v>
      </c>
      <c r="I672" s="31">
        <v>38674</v>
      </c>
      <c r="J672" s="20">
        <v>0.117688305675983</v>
      </c>
      <c r="K672" s="20">
        <v>0</v>
      </c>
      <c r="L672" s="20">
        <v>4.4088876162160402E-2</v>
      </c>
      <c r="M672" s="20" t="s">
        <v>111</v>
      </c>
      <c r="N672" s="20">
        <v>5.22397454596219E-2</v>
      </c>
      <c r="O672" s="20">
        <v>4.9137475899278298E-2</v>
      </c>
      <c r="P672" s="20">
        <v>0.326151011622628</v>
      </c>
      <c r="Q672" s="20">
        <v>4.8148150751160398E-2</v>
      </c>
      <c r="R672" s="20">
        <v>0.48023474010515099</v>
      </c>
      <c r="S672" s="20"/>
      <c r="T672" s="20"/>
      <c r="U672" s="20"/>
      <c r="V672" s="20"/>
      <c r="W672" s="20"/>
      <c r="X672" s="20"/>
      <c r="Y672" s="20"/>
      <c r="Z672" s="20"/>
      <c r="AD672" s="30"/>
    </row>
    <row r="673" spans="1:30" hidden="1" x14ac:dyDescent="0.25">
      <c r="A673">
        <v>637</v>
      </c>
      <c r="B673" s="15">
        <v>38681</v>
      </c>
      <c r="C673" s="25">
        <f t="shared" si="36"/>
        <v>0.117997534573078</v>
      </c>
      <c r="D673" s="25">
        <f>VLOOKUP(B673,input_BB!$B$19:$L$10000,$D$35,0)</f>
        <v>1268.25</v>
      </c>
      <c r="E673" s="27">
        <f t="shared" si="37"/>
        <v>2.4675337288965919E-2</v>
      </c>
      <c r="F673" s="34">
        <f t="shared" si="39"/>
        <v>2.7164273392132454E-2</v>
      </c>
      <c r="G673" s="25" t="str">
        <f t="shared" si="38"/>
        <v>NA</v>
      </c>
      <c r="I673" s="31">
        <v>38681</v>
      </c>
      <c r="J673" s="20">
        <v>0.117997534573078</v>
      </c>
      <c r="K673" s="20">
        <v>0</v>
      </c>
      <c r="L673" s="20">
        <v>6.9367210876059293E-2</v>
      </c>
      <c r="M673" s="20" t="s">
        <v>111</v>
      </c>
      <c r="N673" s="20">
        <v>5.3894848892965898E-2</v>
      </c>
      <c r="O673" s="20">
        <v>5.0861925672814098E-2</v>
      </c>
      <c r="P673" s="20">
        <v>0.33374495466495002</v>
      </c>
      <c r="Q673" s="20" t="s">
        <v>111</v>
      </c>
      <c r="R673" s="20">
        <v>0.49213105989321099</v>
      </c>
      <c r="S673" s="20"/>
      <c r="T673" s="20"/>
      <c r="U673" s="20"/>
      <c r="V673" s="20"/>
      <c r="W673" s="20"/>
      <c r="X673" s="20"/>
      <c r="Y673" s="20"/>
      <c r="Z673" s="20"/>
      <c r="AD673" s="30"/>
    </row>
    <row r="674" spans="1:30" hidden="1" x14ac:dyDescent="0.25">
      <c r="A674">
        <v>638</v>
      </c>
      <c r="B674" s="15">
        <v>38688</v>
      </c>
      <c r="C674" s="25">
        <f t="shared" si="36"/>
        <v>0.117997534573078</v>
      </c>
      <c r="D674" s="25">
        <f>VLOOKUP(B674,input_BB!$B$19:$L$10000,$D$35,0)</f>
        <v>1265.08</v>
      </c>
      <c r="E674" s="27">
        <f t="shared" si="37"/>
        <v>2.4675337288965919E-2</v>
      </c>
      <c r="F674" s="34">
        <f t="shared" si="39"/>
        <v>1.3466637826752281E-2</v>
      </c>
      <c r="G674" s="25">
        <f t="shared" si="38"/>
        <v>2.6078378734581301E-2</v>
      </c>
      <c r="I674" s="31">
        <v>38688</v>
      </c>
      <c r="J674" s="20">
        <v>0.117997534573078</v>
      </c>
      <c r="K674" s="20">
        <v>0</v>
      </c>
      <c r="L674" s="20">
        <v>6.9095166894839799E-2</v>
      </c>
      <c r="M674" s="20" t="s">
        <v>111</v>
      </c>
      <c r="N674" s="20">
        <v>5.3181646028689203E-2</v>
      </c>
      <c r="O674" s="20">
        <v>5.0817106381895703E-2</v>
      </c>
      <c r="P674" s="20">
        <v>0.31871568553180302</v>
      </c>
      <c r="Q674" s="20">
        <v>2.6078378734581301E-2</v>
      </c>
      <c r="R674" s="20">
        <v>0.48211201642819101</v>
      </c>
      <c r="S674" s="20"/>
      <c r="T674" s="20"/>
      <c r="U674" s="20"/>
      <c r="V674" s="20"/>
      <c r="W674" s="20"/>
      <c r="X674" s="20"/>
      <c r="Y674" s="20"/>
      <c r="Z674" s="20"/>
      <c r="AD674" s="30"/>
    </row>
    <row r="675" spans="1:30" hidden="1" x14ac:dyDescent="0.25">
      <c r="A675">
        <v>639</v>
      </c>
      <c r="B675" s="15">
        <v>38695</v>
      </c>
      <c r="C675" s="25">
        <f t="shared" si="36"/>
        <v>0.117997534573078</v>
      </c>
      <c r="D675" s="25">
        <f>VLOOKUP(B675,input_BB!$B$19:$L$10000,$D$35,0)</f>
        <v>1259.3699999999999</v>
      </c>
      <c r="E675" s="27">
        <f t="shared" si="37"/>
        <v>2.4675337288965919E-2</v>
      </c>
      <c r="F675" s="34">
        <f t="shared" si="39"/>
        <v>-7.0017740981668242E-3</v>
      </c>
      <c r="G675" s="25">
        <f t="shared" si="38"/>
        <v>5.68548053014011E-2</v>
      </c>
      <c r="I675" s="31">
        <v>38695</v>
      </c>
      <c r="J675" s="20">
        <v>0.117997534573078</v>
      </c>
      <c r="K675" s="20">
        <v>0</v>
      </c>
      <c r="L675" s="20">
        <v>4.4004422482292103E-2</v>
      </c>
      <c r="M675" s="20" t="s">
        <v>111</v>
      </c>
      <c r="N675" s="20">
        <v>5.2810356877055903E-2</v>
      </c>
      <c r="O675" s="20">
        <v>5.0731976957179903E-2</v>
      </c>
      <c r="P675" s="20">
        <v>0.31654844818079902</v>
      </c>
      <c r="Q675" s="20">
        <v>5.68548053014011E-2</v>
      </c>
      <c r="R675" s="20">
        <v>0.47904999020127198</v>
      </c>
      <c r="S675" s="20"/>
      <c r="T675" s="20"/>
      <c r="U675" s="20"/>
      <c r="V675" s="20"/>
      <c r="W675" s="20"/>
      <c r="X675" s="20"/>
      <c r="Y675" s="20"/>
      <c r="Z675" s="20"/>
      <c r="AD675" s="30"/>
    </row>
    <row r="676" spans="1:30" hidden="1" x14ac:dyDescent="0.25">
      <c r="A676">
        <v>640</v>
      </c>
      <c r="B676" s="15">
        <v>38702</v>
      </c>
      <c r="C676" s="25">
        <f t="shared" si="36"/>
        <v>0.117680676281452</v>
      </c>
      <c r="D676" s="25">
        <f>VLOOKUP(B676,input_BB!$B$19:$L$10000,$D$35,0)</f>
        <v>1267.32</v>
      </c>
      <c r="E676" s="27">
        <f t="shared" si="37"/>
        <v>2.4044721413113323E-2</v>
      </c>
      <c r="F676" s="34">
        <f t="shared" si="39"/>
        <v>1.7706390109717418E-3</v>
      </c>
      <c r="G676" s="25">
        <f t="shared" si="38"/>
        <v>4.7980877484872099E-2</v>
      </c>
      <c r="I676" s="31">
        <v>38702</v>
      </c>
      <c r="J676" s="20">
        <v>0.117680676281452</v>
      </c>
      <c r="K676" s="20">
        <v>0</v>
      </c>
      <c r="L676" s="20">
        <v>4.3935705371432897E-2</v>
      </c>
      <c r="M676" s="20" t="s">
        <v>111</v>
      </c>
      <c r="N676" s="20">
        <v>5.5532394314496802E-2</v>
      </c>
      <c r="O676" s="20">
        <v>4.8966765582005502E-2</v>
      </c>
      <c r="P676" s="20">
        <v>0.325017918364295</v>
      </c>
      <c r="Q676" s="20">
        <v>4.7980877484872099E-2</v>
      </c>
      <c r="R676" s="20">
        <v>0.47856633888289801</v>
      </c>
      <c r="S676" s="20"/>
      <c r="T676" s="20"/>
      <c r="U676" s="20"/>
      <c r="V676" s="20"/>
      <c r="W676" s="20"/>
      <c r="X676" s="20"/>
      <c r="Y676" s="20"/>
      <c r="Z676" s="20"/>
      <c r="AD676" s="30"/>
    </row>
    <row r="677" spans="1:30" hidden="1" x14ac:dyDescent="0.25">
      <c r="A677">
        <v>641</v>
      </c>
      <c r="B677" s="15">
        <v>38709</v>
      </c>
      <c r="C677" s="25">
        <f t="shared" si="36"/>
        <v>0.117989644408226</v>
      </c>
      <c r="D677" s="25">
        <f>VLOOKUP(B677,input_BB!$B$19:$L$10000,$D$35,0)</f>
        <v>1268.6600000000001</v>
      </c>
      <c r="E677" s="27">
        <f t="shared" si="37"/>
        <v>2.4659634170725791E-2</v>
      </c>
      <c r="F677" s="34">
        <f t="shared" si="39"/>
        <v>7.3767042251284831E-3</v>
      </c>
      <c r="G677" s="25" t="str">
        <f t="shared" si="38"/>
        <v>NA</v>
      </c>
      <c r="I677" s="31">
        <v>38709</v>
      </c>
      <c r="J677" s="20">
        <v>0.117989644408226</v>
      </c>
      <c r="K677" s="20">
        <v>0</v>
      </c>
      <c r="L677" s="20">
        <v>6.9121772676574295E-2</v>
      </c>
      <c r="M677" s="20" t="s">
        <v>111</v>
      </c>
      <c r="N677" s="20">
        <v>5.7242400882997903E-2</v>
      </c>
      <c r="O677" s="20">
        <v>5.0681963709491497E-2</v>
      </c>
      <c r="P677" s="20">
        <v>0.33256408318798503</v>
      </c>
      <c r="Q677" s="20" t="s">
        <v>111</v>
      </c>
      <c r="R677" s="20">
        <v>0.49038977954295099</v>
      </c>
      <c r="S677" s="20"/>
      <c r="T677" s="20"/>
      <c r="U677" s="20"/>
      <c r="V677" s="20"/>
      <c r="W677" s="20"/>
      <c r="X677" s="20"/>
      <c r="Y677" s="20"/>
      <c r="Z677" s="20"/>
      <c r="AD677" s="30"/>
    </row>
    <row r="678" spans="1:30" hidden="1" x14ac:dyDescent="0.25">
      <c r="A678">
        <v>642</v>
      </c>
      <c r="B678" s="15">
        <v>38716</v>
      </c>
      <c r="C678" s="25">
        <f t="shared" ref="C678:C741" si="40">J678</f>
        <v>0.117989644408226</v>
      </c>
      <c r="D678" s="25">
        <f>VLOOKUP(B678,input_BB!$B$19:$L$10000,$D$35,0)</f>
        <v>1248.29</v>
      </c>
      <c r="E678" s="27">
        <f t="shared" ref="E678:E741" si="41">(C678-$E$34)/$E$36</f>
        <v>2.4659634170725791E-2</v>
      </c>
      <c r="F678" s="34">
        <f t="shared" si="39"/>
        <v>-1.5015939147176693E-2</v>
      </c>
      <c r="G678" s="25">
        <f t="shared" ref="G678:G741" si="42">VLOOKUP(B678,$I$37:$AD$5000,$G$34,0)</f>
        <v>2.59873238258146E-2</v>
      </c>
      <c r="I678" s="31">
        <v>38716</v>
      </c>
      <c r="J678" s="20">
        <v>0.117989644408226</v>
      </c>
      <c r="K678" s="20">
        <v>0</v>
      </c>
      <c r="L678" s="20">
        <v>6.8853915159758403E-2</v>
      </c>
      <c r="M678" s="20" t="s">
        <v>111</v>
      </c>
      <c r="N678" s="20">
        <v>5.6487543980281198E-2</v>
      </c>
      <c r="O678" s="20">
        <v>5.0639674071686298E-2</v>
      </c>
      <c r="P678" s="20">
        <v>0.31760286222465001</v>
      </c>
      <c r="Q678" s="20">
        <v>2.59873238258146E-2</v>
      </c>
      <c r="R678" s="20">
        <v>0.48042868073780998</v>
      </c>
      <c r="S678" s="20"/>
      <c r="T678" s="20"/>
      <c r="U678" s="20"/>
      <c r="V678" s="20"/>
      <c r="W678" s="20"/>
      <c r="X678" s="20"/>
      <c r="Y678" s="20"/>
      <c r="Z678" s="20"/>
      <c r="AD678" s="30"/>
    </row>
    <row r="679" spans="1:30" hidden="1" x14ac:dyDescent="0.25">
      <c r="A679">
        <v>643</v>
      </c>
      <c r="B679" s="15">
        <v>38723</v>
      </c>
      <c r="C679" s="25">
        <f t="shared" si="40"/>
        <v>0.11838513612747199</v>
      </c>
      <c r="D679" s="25">
        <f>VLOOKUP(B679,input_BB!$B$19:$L$10000,$D$35,0)</f>
        <v>1285.45</v>
      </c>
      <c r="E679" s="27">
        <f t="shared" si="41"/>
        <v>2.5446747411931859E-2</v>
      </c>
      <c r="F679" s="34">
        <f t="shared" si="39"/>
        <v>1.3234436334400135E-2</v>
      </c>
      <c r="G679" s="25">
        <f t="shared" si="42"/>
        <v>7.8750708387512094E-2</v>
      </c>
      <c r="I679" s="31">
        <v>38723</v>
      </c>
      <c r="J679" s="20">
        <v>0.11838513612747199</v>
      </c>
      <c r="K679" s="20">
        <v>0</v>
      </c>
      <c r="L679" s="20">
        <v>8.2052864807406506E-2</v>
      </c>
      <c r="M679" s="20" t="s">
        <v>111</v>
      </c>
      <c r="N679" s="20">
        <v>3.6704025480051403E-2</v>
      </c>
      <c r="O679" s="20">
        <v>2.1216040285495098E-2</v>
      </c>
      <c r="P679" s="20">
        <v>0.34427898199386697</v>
      </c>
      <c r="Q679" s="20">
        <v>7.8750708387512094E-2</v>
      </c>
      <c r="R679" s="20">
        <v>0.43699737904566799</v>
      </c>
      <c r="S679" s="20"/>
      <c r="T679" s="20"/>
      <c r="U679" s="20"/>
      <c r="V679" s="20"/>
      <c r="W679" s="20"/>
      <c r="X679" s="20"/>
      <c r="Y679" s="20"/>
      <c r="Z679" s="20"/>
      <c r="AD679" s="30"/>
    </row>
    <row r="680" spans="1:30" hidden="1" x14ac:dyDescent="0.25">
      <c r="A680">
        <v>644</v>
      </c>
      <c r="B680" s="15">
        <v>38730</v>
      </c>
      <c r="C680" s="25">
        <f t="shared" si="40"/>
        <v>0.118233367800713</v>
      </c>
      <c r="D680" s="25">
        <f>VLOOKUP(B680,input_BB!$B$19:$L$10000,$D$35,0)</f>
        <v>1287.6099999999999</v>
      </c>
      <c r="E680" s="27">
        <f t="shared" si="41"/>
        <v>2.5144695930764467E-2</v>
      </c>
      <c r="F680" s="34">
        <f t="shared" ref="F680:F743" si="43">D680/D678-1</f>
        <v>3.1499090756154313E-2</v>
      </c>
      <c r="G680" s="25">
        <f t="shared" si="42"/>
        <v>3.2493160818869299E-2</v>
      </c>
      <c r="I680" s="31">
        <v>38730</v>
      </c>
      <c r="J680" s="20">
        <v>0.118233367800713</v>
      </c>
      <c r="K680" s="20">
        <v>0</v>
      </c>
      <c r="L680" s="20">
        <v>4.0063682718595103E-2</v>
      </c>
      <c r="M680" s="20" t="s">
        <v>111</v>
      </c>
      <c r="N680" s="20">
        <v>6.5084160968823995E-2</v>
      </c>
      <c r="O680" s="20">
        <v>4.8552927214211603E-2</v>
      </c>
      <c r="P680" s="20">
        <v>0.332075876409752</v>
      </c>
      <c r="Q680" s="20">
        <v>3.2493160818869299E-2</v>
      </c>
      <c r="R680" s="20">
        <v>0.48173019186974803</v>
      </c>
      <c r="S680" s="20"/>
      <c r="T680" s="20"/>
      <c r="U680" s="20"/>
      <c r="V680" s="20"/>
      <c r="W680" s="20"/>
      <c r="X680" s="20"/>
      <c r="Y680" s="20"/>
      <c r="Z680" s="20"/>
      <c r="AD680" s="30"/>
    </row>
    <row r="681" spans="1:30" hidden="1" x14ac:dyDescent="0.25">
      <c r="A681">
        <v>645</v>
      </c>
      <c r="B681" s="15">
        <v>38737</v>
      </c>
      <c r="C681" s="25">
        <f t="shared" si="40"/>
        <v>0.11838513612747199</v>
      </c>
      <c r="D681" s="25">
        <f>VLOOKUP(B681,input_BB!$B$19:$L$10000,$D$35,0)</f>
        <v>1261.48</v>
      </c>
      <c r="E681" s="27">
        <f t="shared" si="41"/>
        <v>2.5446747411931859E-2</v>
      </c>
      <c r="F681" s="34">
        <f t="shared" si="43"/>
        <v>-1.8647166361974388E-2</v>
      </c>
      <c r="G681" s="25" t="str">
        <f t="shared" si="42"/>
        <v>NA</v>
      </c>
      <c r="I681" s="31">
        <v>38737</v>
      </c>
      <c r="J681" s="20">
        <v>0.11838513612747199</v>
      </c>
      <c r="K681" s="20">
        <v>0</v>
      </c>
      <c r="L681" s="20">
        <v>7.8192134730504501E-2</v>
      </c>
      <c r="M681" s="20" t="s">
        <v>111</v>
      </c>
      <c r="N681" s="20">
        <v>3.5276864203910803E-2</v>
      </c>
      <c r="O681" s="20">
        <v>5.2081958554284997E-2</v>
      </c>
      <c r="P681" s="20">
        <v>0.34190278867223101</v>
      </c>
      <c r="Q681" s="20" t="s">
        <v>111</v>
      </c>
      <c r="R681" s="20">
        <v>0.49254625383906903</v>
      </c>
      <c r="S681" s="20"/>
      <c r="T681" s="20"/>
      <c r="U681" s="20"/>
      <c r="V681" s="20"/>
      <c r="W681" s="20"/>
      <c r="X681" s="20"/>
      <c r="Y681" s="20"/>
      <c r="Z681" s="20"/>
      <c r="AD681" s="30"/>
    </row>
    <row r="682" spans="1:30" hidden="1" x14ac:dyDescent="0.25">
      <c r="A682">
        <v>646</v>
      </c>
      <c r="B682" s="15">
        <v>38744</v>
      </c>
      <c r="C682" s="25">
        <f t="shared" si="40"/>
        <v>0.11748941242694901</v>
      </c>
      <c r="D682" s="25">
        <f>VLOOKUP(B682,input_BB!$B$19:$L$10000,$D$35,0)</f>
        <v>1283.72</v>
      </c>
      <c r="E682" s="27">
        <f t="shared" si="41"/>
        <v>2.366406537123605E-2</v>
      </c>
      <c r="F682" s="34">
        <f t="shared" si="43"/>
        <v>-3.021101109808022E-3</v>
      </c>
      <c r="G682" s="25">
        <f t="shared" si="42"/>
        <v>2.5383326223060099E-2</v>
      </c>
      <c r="I682" s="31">
        <v>38744</v>
      </c>
      <c r="J682" s="20">
        <v>0.11748941242694901</v>
      </c>
      <c r="K682" s="20">
        <v>0</v>
      </c>
      <c r="L682" s="20">
        <v>7.1497914891224701E-2</v>
      </c>
      <c r="M682" s="20" t="s">
        <v>111</v>
      </c>
      <c r="N682" s="20">
        <v>5.0447591989363001E-2</v>
      </c>
      <c r="O682" s="20">
        <v>4.9462706333546803E-2</v>
      </c>
      <c r="P682" s="20">
        <v>0.31027285796121901</v>
      </c>
      <c r="Q682" s="20">
        <v>2.5383326223060099E-2</v>
      </c>
      <c r="R682" s="20">
        <v>0.49293560260158598</v>
      </c>
      <c r="S682" s="20"/>
      <c r="T682" s="20"/>
      <c r="U682" s="20"/>
      <c r="V682" s="20"/>
      <c r="W682" s="20"/>
      <c r="X682" s="20"/>
      <c r="Y682" s="20"/>
      <c r="Z682" s="20"/>
      <c r="AD682" s="30"/>
    </row>
    <row r="683" spans="1:30" hidden="1" x14ac:dyDescent="0.25">
      <c r="A683">
        <v>647</v>
      </c>
      <c r="B683" s="15">
        <v>38751</v>
      </c>
      <c r="C683" s="25">
        <f t="shared" si="40"/>
        <v>0.11748941242694901</v>
      </c>
      <c r="D683" s="25">
        <f>VLOOKUP(B683,input_BB!$B$19:$L$10000,$D$35,0)</f>
        <v>1264.03</v>
      </c>
      <c r="E683" s="27">
        <f t="shared" si="41"/>
        <v>2.366406537123605E-2</v>
      </c>
      <c r="F683" s="34">
        <f t="shared" si="43"/>
        <v>2.0214351396772301E-3</v>
      </c>
      <c r="G683" s="25">
        <f t="shared" si="42"/>
        <v>7.4679236306474703E-2</v>
      </c>
      <c r="I683" s="31">
        <v>38751</v>
      </c>
      <c r="J683" s="20">
        <v>0.11748941242694901</v>
      </c>
      <c r="K683" s="20">
        <v>0</v>
      </c>
      <c r="L683" s="20">
        <v>7.5209819981740006E-2</v>
      </c>
      <c r="M683" s="20" t="s">
        <v>111</v>
      </c>
      <c r="N683" s="20">
        <v>5.3066642821746599E-2</v>
      </c>
      <c r="O683" s="20">
        <v>2.0119154715050401E-2</v>
      </c>
      <c r="P683" s="20">
        <v>0.32638106758757202</v>
      </c>
      <c r="Q683" s="20">
        <v>7.4679236306474703E-2</v>
      </c>
      <c r="R683" s="20">
        <v>0.45054407858741602</v>
      </c>
      <c r="S683" s="20"/>
      <c r="T683" s="20"/>
      <c r="U683" s="20"/>
      <c r="V683" s="20"/>
      <c r="W683" s="20"/>
      <c r="X683" s="20"/>
      <c r="Y683" s="20"/>
      <c r="Z683" s="20"/>
      <c r="AD683" s="30"/>
    </row>
    <row r="684" spans="1:30" hidden="1" x14ac:dyDescent="0.25">
      <c r="A684">
        <v>648</v>
      </c>
      <c r="B684" s="15">
        <v>38758</v>
      </c>
      <c r="C684" s="25">
        <f t="shared" si="40"/>
        <v>0.11802621930837599</v>
      </c>
      <c r="D684" s="25">
        <f>VLOOKUP(B684,input_BB!$B$19:$L$10000,$D$35,0)</f>
        <v>1266.99</v>
      </c>
      <c r="E684" s="27">
        <f t="shared" si="41"/>
        <v>2.4732426056883954E-2</v>
      </c>
      <c r="F684" s="34">
        <f t="shared" si="43"/>
        <v>-1.3032436980026763E-2</v>
      </c>
      <c r="G684" s="25">
        <f t="shared" si="42"/>
        <v>3.9769281451287303E-2</v>
      </c>
      <c r="I684" s="31">
        <v>38758</v>
      </c>
      <c r="J684" s="20">
        <v>0.11802621930837599</v>
      </c>
      <c r="K684" s="20">
        <v>0</v>
      </c>
      <c r="L684" s="20">
        <v>5.2881235786185497E-2</v>
      </c>
      <c r="M684" s="20" t="s">
        <v>111</v>
      </c>
      <c r="N684" s="20">
        <v>5.0741966499362398E-2</v>
      </c>
      <c r="O684" s="20">
        <v>4.8987574954245397E-2</v>
      </c>
      <c r="P684" s="20">
        <v>0.33053282502745301</v>
      </c>
      <c r="Q684" s="20">
        <v>3.9769281451287303E-2</v>
      </c>
      <c r="R684" s="20">
        <v>0.47708711628146699</v>
      </c>
      <c r="S684" s="20"/>
      <c r="T684" s="20"/>
      <c r="U684" s="20"/>
      <c r="V684" s="20"/>
      <c r="W684" s="20"/>
      <c r="X684" s="20"/>
      <c r="Y684" s="20"/>
      <c r="Z684" s="20"/>
      <c r="AD684" s="30"/>
    </row>
    <row r="685" spans="1:30" hidden="1" x14ac:dyDescent="0.25">
      <c r="A685">
        <v>649</v>
      </c>
      <c r="B685" s="15">
        <v>38765</v>
      </c>
      <c r="C685" s="25">
        <f t="shared" si="40"/>
        <v>0.11748941242694901</v>
      </c>
      <c r="D685" s="25">
        <f>VLOOKUP(B685,input_BB!$B$19:$L$10000,$D$35,0)</f>
        <v>1287.24</v>
      </c>
      <c r="E685" s="27">
        <f t="shared" si="41"/>
        <v>2.366406537123605E-2</v>
      </c>
      <c r="F685" s="34">
        <f t="shared" si="43"/>
        <v>1.8361905967421599E-2</v>
      </c>
      <c r="G685" s="25" t="str">
        <f t="shared" si="42"/>
        <v>NA</v>
      </c>
      <c r="I685" s="31">
        <v>38765</v>
      </c>
      <c r="J685" s="20">
        <v>0.11748941242694901</v>
      </c>
      <c r="K685" s="20">
        <v>0</v>
      </c>
      <c r="L685" s="20">
        <v>7.1794037771147998E-2</v>
      </c>
      <c r="M685" s="20" t="s">
        <v>111</v>
      </c>
      <c r="N685" s="20">
        <v>5.1105913626949898E-2</v>
      </c>
      <c r="O685" s="20">
        <v>4.9488691846241703E-2</v>
      </c>
      <c r="P685" s="20">
        <v>0.32478549264050699</v>
      </c>
      <c r="Q685" s="20" t="s">
        <v>111</v>
      </c>
      <c r="R685" s="20">
        <v>0.50282586411515395</v>
      </c>
      <c r="S685" s="20"/>
      <c r="T685" s="20"/>
      <c r="U685" s="20"/>
      <c r="V685" s="20"/>
      <c r="W685" s="20"/>
      <c r="X685" s="20"/>
      <c r="Y685" s="20"/>
      <c r="Z685" s="20"/>
      <c r="AD685" s="30"/>
    </row>
    <row r="686" spans="1:30" hidden="1" x14ac:dyDescent="0.25">
      <c r="A686">
        <v>650</v>
      </c>
      <c r="B686" s="15">
        <v>38772</v>
      </c>
      <c r="C686" s="25">
        <f t="shared" si="40"/>
        <v>0.11748941242694901</v>
      </c>
      <c r="D686" s="25">
        <f>VLOOKUP(B686,input_BB!$B$19:$L$10000,$D$35,0)</f>
        <v>1289.43</v>
      </c>
      <c r="E686" s="27">
        <f t="shared" si="41"/>
        <v>2.366406537123605E-2</v>
      </c>
      <c r="F686" s="34">
        <f t="shared" si="43"/>
        <v>1.7711268439372096E-2</v>
      </c>
      <c r="G686" s="25">
        <f t="shared" si="42"/>
        <v>5.1821255433121702E-2</v>
      </c>
      <c r="I686" s="31">
        <v>38772</v>
      </c>
      <c r="J686" s="20">
        <v>0.11748941242694901</v>
      </c>
      <c r="K686" s="20">
        <v>0</v>
      </c>
      <c r="L686" s="20">
        <v>4.7231330630689503E-2</v>
      </c>
      <c r="M686" s="20" t="s">
        <v>111</v>
      </c>
      <c r="N686" s="20">
        <v>5.0292447035415501E-2</v>
      </c>
      <c r="O686" s="20">
        <v>4.7269725271176601E-2</v>
      </c>
      <c r="P686" s="20">
        <v>0.30905557851777499</v>
      </c>
      <c r="Q686" s="20">
        <v>5.1821255433121702E-2</v>
      </c>
      <c r="R686" s="20">
        <v>0.49432966311182203</v>
      </c>
      <c r="S686" s="20"/>
      <c r="T686" s="20"/>
      <c r="U686" s="20"/>
      <c r="V686" s="20"/>
      <c r="W686" s="20"/>
      <c r="X686" s="20"/>
      <c r="Y686" s="20"/>
      <c r="Z686" s="20"/>
      <c r="AD686" s="30"/>
    </row>
    <row r="687" spans="1:30" hidden="1" x14ac:dyDescent="0.25">
      <c r="A687">
        <v>651</v>
      </c>
      <c r="B687" s="15">
        <v>38779</v>
      </c>
      <c r="C687" s="25">
        <f t="shared" si="40"/>
        <v>0.11748941242694901</v>
      </c>
      <c r="D687" s="25">
        <f>VLOOKUP(B687,input_BB!$B$19:$L$10000,$D$35,0)</f>
        <v>1287.23</v>
      </c>
      <c r="E687" s="27">
        <f t="shared" si="41"/>
        <v>2.366406537123605E-2</v>
      </c>
      <c r="F687" s="34">
        <f t="shared" si="43"/>
        <v>-7.7685590876841459E-6</v>
      </c>
      <c r="G687" s="25">
        <f t="shared" si="42"/>
        <v>7.4679236306474703E-2</v>
      </c>
      <c r="I687" s="31">
        <v>38779</v>
      </c>
      <c r="J687" s="20">
        <v>0.11748941242694901</v>
      </c>
      <c r="K687" s="20">
        <v>0</v>
      </c>
      <c r="L687" s="20">
        <v>7.5209819981740006E-2</v>
      </c>
      <c r="M687" s="20" t="s">
        <v>111</v>
      </c>
      <c r="N687" s="20">
        <v>5.3066642821746599E-2</v>
      </c>
      <c r="O687" s="20">
        <v>2.0119154715050401E-2</v>
      </c>
      <c r="P687" s="20">
        <v>0.32638106758757202</v>
      </c>
      <c r="Q687" s="20">
        <v>7.4679236306474703E-2</v>
      </c>
      <c r="R687" s="20">
        <v>0.45054407858741602</v>
      </c>
      <c r="S687" s="20"/>
      <c r="T687" s="20"/>
      <c r="U687" s="20"/>
      <c r="V687" s="20"/>
      <c r="W687" s="20"/>
      <c r="X687" s="20"/>
      <c r="Y687" s="20"/>
      <c r="Z687" s="20"/>
      <c r="AD687" s="30"/>
    </row>
    <row r="688" spans="1:30" hidden="1" x14ac:dyDescent="0.25">
      <c r="A688">
        <v>652</v>
      </c>
      <c r="B688" s="15">
        <v>38786</v>
      </c>
      <c r="C688" s="25">
        <f t="shared" si="40"/>
        <v>0.118013456463814</v>
      </c>
      <c r="D688" s="25">
        <f>VLOOKUP(B688,input_BB!$B$19:$L$10000,$D$35,0)</f>
        <v>1281.58</v>
      </c>
      <c r="E688" s="27">
        <f t="shared" si="41"/>
        <v>2.4707025262224208E-2</v>
      </c>
      <c r="F688" s="34">
        <f t="shared" si="43"/>
        <v>-6.087961347262083E-3</v>
      </c>
      <c r="G688" s="25">
        <f t="shared" si="42"/>
        <v>3.9732914170999299E-2</v>
      </c>
      <c r="I688" s="31">
        <v>38786</v>
      </c>
      <c r="J688" s="20">
        <v>0.118013456463814</v>
      </c>
      <c r="K688" s="20">
        <v>0</v>
      </c>
      <c r="L688" s="20">
        <v>5.3747334752704601E-2</v>
      </c>
      <c r="M688" s="20" t="s">
        <v>111</v>
      </c>
      <c r="N688" s="20">
        <v>5.0695565175257397E-2</v>
      </c>
      <c r="O688" s="20">
        <v>4.8942777944996699E-2</v>
      </c>
      <c r="P688" s="20">
        <v>0.33023056711749099</v>
      </c>
      <c r="Q688" s="20">
        <v>3.9732914170999299E-2</v>
      </c>
      <c r="R688" s="20">
        <v>0.47665084083855103</v>
      </c>
      <c r="S688" s="20"/>
      <c r="T688" s="20"/>
      <c r="U688" s="20"/>
      <c r="V688" s="20"/>
      <c r="W688" s="20"/>
      <c r="X688" s="20"/>
      <c r="Y688" s="20"/>
      <c r="Z688" s="20"/>
      <c r="AD688" s="30"/>
    </row>
    <row r="689" spans="1:30" hidden="1" x14ac:dyDescent="0.25">
      <c r="A689">
        <v>653</v>
      </c>
      <c r="B689" s="15">
        <v>38793</v>
      </c>
      <c r="C689" s="25">
        <f t="shared" si="40"/>
        <v>0.117475606501102</v>
      </c>
      <c r="D689" s="25">
        <f>VLOOKUP(B689,input_BB!$B$19:$L$10000,$D$35,0)</f>
        <v>1307.25</v>
      </c>
      <c r="E689" s="27">
        <f t="shared" si="41"/>
        <v>2.3636588621376402E-2</v>
      </c>
      <c r="F689" s="34">
        <f t="shared" si="43"/>
        <v>1.5552776116156464E-2</v>
      </c>
      <c r="G689" s="25" t="str">
        <f t="shared" si="42"/>
        <v>NA</v>
      </c>
      <c r="I689" s="31">
        <v>38793</v>
      </c>
      <c r="J689" s="20">
        <v>0.117475606501102</v>
      </c>
      <c r="K689" s="20">
        <v>0</v>
      </c>
      <c r="L689" s="20">
        <v>7.3607107593120794E-2</v>
      </c>
      <c r="M689" s="20" t="s">
        <v>111</v>
      </c>
      <c r="N689" s="20">
        <v>5.1003252446707302E-2</v>
      </c>
      <c r="O689" s="20">
        <v>4.9401372569632597E-2</v>
      </c>
      <c r="P689" s="20">
        <v>0.32421542783644203</v>
      </c>
      <c r="Q689" s="20" t="s">
        <v>111</v>
      </c>
      <c r="R689" s="20">
        <v>0.50177283955409702</v>
      </c>
      <c r="S689" s="20"/>
      <c r="T689" s="20"/>
      <c r="U689" s="20"/>
      <c r="V689" s="20"/>
      <c r="W689" s="20"/>
      <c r="X689" s="20"/>
      <c r="Y689" s="20"/>
      <c r="Z689" s="20"/>
      <c r="AD689" s="30"/>
    </row>
    <row r="690" spans="1:30" hidden="1" x14ac:dyDescent="0.25">
      <c r="A690">
        <v>654</v>
      </c>
      <c r="B690" s="15">
        <v>38800</v>
      </c>
      <c r="C690" s="25">
        <f t="shared" si="40"/>
        <v>0.117468975484371</v>
      </c>
      <c r="D690" s="25">
        <f>VLOOKUP(B690,input_BB!$B$19:$L$10000,$D$35,0)</f>
        <v>1302.95</v>
      </c>
      <c r="E690" s="27">
        <f t="shared" si="41"/>
        <v>2.3623391477624371E-2</v>
      </c>
      <c r="F690" s="34">
        <f t="shared" si="43"/>
        <v>1.6674729630612228E-2</v>
      </c>
      <c r="G690" s="25">
        <f t="shared" si="42"/>
        <v>5.1684146644479498E-2</v>
      </c>
      <c r="I690" s="31">
        <v>38800</v>
      </c>
      <c r="J690" s="20">
        <v>0.117468975484371</v>
      </c>
      <c r="K690" s="20">
        <v>0</v>
      </c>
      <c r="L690" s="20">
        <v>5.00156983182381E-2</v>
      </c>
      <c r="M690" s="20" t="s">
        <v>111</v>
      </c>
      <c r="N690" s="20">
        <v>5.0140568298587797E-2</v>
      </c>
      <c r="O690" s="20">
        <v>4.7144658930787599E-2</v>
      </c>
      <c r="P690" s="20">
        <v>0.30824242582738298</v>
      </c>
      <c r="Q690" s="20">
        <v>5.1684146644479498E-2</v>
      </c>
      <c r="R690" s="20">
        <v>0.49277250198052303</v>
      </c>
      <c r="S690" s="20"/>
      <c r="T690" s="20"/>
      <c r="U690" s="20"/>
      <c r="V690" s="20"/>
      <c r="W690" s="20"/>
      <c r="X690" s="20"/>
      <c r="Y690" s="20"/>
      <c r="Z690" s="20"/>
      <c r="AD690" s="30"/>
    </row>
    <row r="691" spans="1:30" hidden="1" x14ac:dyDescent="0.25">
      <c r="A691">
        <v>655</v>
      </c>
      <c r="B691" s="15">
        <v>38807</v>
      </c>
      <c r="C691" s="25">
        <f t="shared" si="40"/>
        <v>0.117468975484371</v>
      </c>
      <c r="D691" s="25">
        <f>VLOOKUP(B691,input_BB!$B$19:$L$10000,$D$35,0)</f>
        <v>1294.83</v>
      </c>
      <c r="E691" s="27">
        <f t="shared" si="41"/>
        <v>2.3623391477624371E-2</v>
      </c>
      <c r="F691" s="34">
        <f t="shared" si="43"/>
        <v>-9.5008605851979455E-3</v>
      </c>
      <c r="G691" s="25">
        <f t="shared" si="42"/>
        <v>7.4470781136212597E-2</v>
      </c>
      <c r="I691" s="31">
        <v>38807</v>
      </c>
      <c r="J691" s="20">
        <v>0.117468975484371</v>
      </c>
      <c r="K691" s="20">
        <v>0</v>
      </c>
      <c r="L691" s="20">
        <v>7.8069250757824601E-2</v>
      </c>
      <c r="M691" s="20" t="s">
        <v>111</v>
      </c>
      <c r="N691" s="20">
        <v>5.2898665928895201E-2</v>
      </c>
      <c r="O691" s="20">
        <v>2.0062995305432901E-2</v>
      </c>
      <c r="P691" s="20">
        <v>0.325474824095007</v>
      </c>
      <c r="Q691" s="20">
        <v>7.4470781136212597E-2</v>
      </c>
      <c r="R691" s="20">
        <v>0.44902348277662801</v>
      </c>
      <c r="S691" s="20"/>
      <c r="T691" s="20"/>
      <c r="U691" s="20"/>
      <c r="V691" s="20"/>
      <c r="W691" s="20"/>
      <c r="X691" s="20"/>
      <c r="Y691" s="20"/>
      <c r="Z691" s="20"/>
      <c r="AD691" s="30"/>
    </row>
    <row r="692" spans="1:30" hidden="1" x14ac:dyDescent="0.25">
      <c r="A692">
        <v>656</v>
      </c>
      <c r="B692" s="15">
        <v>38814</v>
      </c>
      <c r="C692" s="25">
        <f t="shared" si="40"/>
        <v>0.11705955862999</v>
      </c>
      <c r="D692" s="25">
        <f>VLOOKUP(B692,input_BB!$B$19:$L$10000,$D$35,0)</f>
        <v>1295.5</v>
      </c>
      <c r="E692" s="27">
        <f t="shared" si="41"/>
        <v>2.28085642345392E-2</v>
      </c>
      <c r="F692" s="34">
        <f t="shared" si="43"/>
        <v>-5.7177942361564815E-3</v>
      </c>
      <c r="G692" s="25">
        <f t="shared" si="42"/>
        <v>3.7372559896596103E-2</v>
      </c>
      <c r="I692" s="31">
        <v>38814</v>
      </c>
      <c r="J692" s="20">
        <v>0.11705955862999</v>
      </c>
      <c r="K692" s="20">
        <v>0</v>
      </c>
      <c r="L692" s="20">
        <v>3.8063830774630797E-2</v>
      </c>
      <c r="M692" s="20" t="s">
        <v>111</v>
      </c>
      <c r="N692" s="20">
        <v>7.4708369429406798E-2</v>
      </c>
      <c r="O692" s="20">
        <v>4.5604631749877798E-2</v>
      </c>
      <c r="P692" s="20">
        <v>0.316910002325133</v>
      </c>
      <c r="Q692" s="20">
        <v>3.7372559896596103E-2</v>
      </c>
      <c r="R692" s="20">
        <v>0.48734060582435501</v>
      </c>
      <c r="S692" s="20"/>
      <c r="T692" s="20"/>
      <c r="U692" s="20"/>
      <c r="V692" s="20"/>
      <c r="W692" s="20"/>
      <c r="X692" s="20"/>
      <c r="Y692" s="20"/>
      <c r="Z692" s="20"/>
      <c r="AD692" s="30"/>
    </row>
    <row r="693" spans="1:30" hidden="1" x14ac:dyDescent="0.25">
      <c r="A693">
        <v>657</v>
      </c>
      <c r="B693" s="15">
        <v>38821</v>
      </c>
      <c r="C693" s="25">
        <f t="shared" si="40"/>
        <v>0.117468975484371</v>
      </c>
      <c r="D693" s="25">
        <f>VLOOKUP(B693,input_BB!$B$19:$L$10000,$D$35,0)</f>
        <v>1289.1199999999999</v>
      </c>
      <c r="E693" s="27">
        <f t="shared" si="41"/>
        <v>2.3623391477624371E-2</v>
      </c>
      <c r="F693" s="34">
        <f t="shared" si="43"/>
        <v>-4.4098453078782462E-3</v>
      </c>
      <c r="G693" s="25" t="str">
        <f t="shared" si="42"/>
        <v>NA</v>
      </c>
      <c r="I693" s="31">
        <v>38821</v>
      </c>
      <c r="J693" s="20">
        <v>0.117468975484371</v>
      </c>
      <c r="K693" s="20">
        <v>0</v>
      </c>
      <c r="L693" s="20">
        <v>7.4557289317066303E-2</v>
      </c>
      <c r="M693" s="20" t="s">
        <v>111</v>
      </c>
      <c r="N693" s="20">
        <v>5.0949401291439801E-2</v>
      </c>
      <c r="O693" s="20">
        <v>4.9355645656833098E-2</v>
      </c>
      <c r="P693" s="20">
        <v>0.32391688828427001</v>
      </c>
      <c r="Q693" s="20" t="s">
        <v>111</v>
      </c>
      <c r="R693" s="20">
        <v>0.50122077545039101</v>
      </c>
      <c r="S693" s="20"/>
      <c r="T693" s="20"/>
      <c r="U693" s="20"/>
      <c r="V693" s="20"/>
      <c r="W693" s="20"/>
      <c r="X693" s="20"/>
      <c r="Y693" s="20"/>
      <c r="Z693" s="20"/>
      <c r="AD693" s="30"/>
    </row>
    <row r="694" spans="1:30" hidden="1" x14ac:dyDescent="0.25">
      <c r="A694">
        <v>658</v>
      </c>
      <c r="B694" s="15">
        <v>38828</v>
      </c>
      <c r="C694" s="25">
        <f t="shared" si="40"/>
        <v>0.117468975484371</v>
      </c>
      <c r="D694" s="25">
        <f>VLOOKUP(B694,input_BB!$B$19:$L$10000,$D$35,0)</f>
        <v>1311.28</v>
      </c>
      <c r="E694" s="27">
        <f t="shared" si="41"/>
        <v>2.3623391477624371E-2</v>
      </c>
      <c r="F694" s="34">
        <f t="shared" si="43"/>
        <v>1.2180625241219545E-2</v>
      </c>
      <c r="G694" s="25">
        <f t="shared" si="42"/>
        <v>5.1684146644479498E-2</v>
      </c>
      <c r="I694" s="31">
        <v>38828</v>
      </c>
      <c r="J694" s="20">
        <v>0.117468975484371</v>
      </c>
      <c r="K694" s="20">
        <v>0</v>
      </c>
      <c r="L694" s="20">
        <v>5.00156983182381E-2</v>
      </c>
      <c r="M694" s="20" t="s">
        <v>111</v>
      </c>
      <c r="N694" s="20">
        <v>5.0140568298587797E-2</v>
      </c>
      <c r="O694" s="20">
        <v>4.7144658930787599E-2</v>
      </c>
      <c r="P694" s="20">
        <v>0.30824242582738298</v>
      </c>
      <c r="Q694" s="20">
        <v>5.1684146644479498E-2</v>
      </c>
      <c r="R694" s="20">
        <v>0.49277250198052303</v>
      </c>
      <c r="S694" s="20"/>
      <c r="T694" s="20"/>
      <c r="U694" s="20"/>
      <c r="V694" s="20"/>
      <c r="W694" s="20"/>
      <c r="X694" s="20"/>
      <c r="Y694" s="20"/>
      <c r="Z694" s="20"/>
      <c r="AD694" s="30"/>
    </row>
    <row r="695" spans="1:30" hidden="1" x14ac:dyDescent="0.25">
      <c r="A695">
        <v>659</v>
      </c>
      <c r="B695" s="15">
        <v>38835</v>
      </c>
      <c r="C695" s="25">
        <f t="shared" si="40"/>
        <v>0.117468975484371</v>
      </c>
      <c r="D695" s="25">
        <f>VLOOKUP(B695,input_BB!$B$19:$L$10000,$D$35,0)</f>
        <v>1310.6099999999999</v>
      </c>
      <c r="E695" s="27">
        <f t="shared" si="41"/>
        <v>2.3623391477624371E-2</v>
      </c>
      <c r="F695" s="34">
        <f t="shared" si="43"/>
        <v>1.6670286707211046E-2</v>
      </c>
      <c r="G695" s="25">
        <f t="shared" si="42"/>
        <v>7.4470781136212597E-2</v>
      </c>
      <c r="I695" s="31">
        <v>38835</v>
      </c>
      <c r="J695" s="20">
        <v>0.117468975484371</v>
      </c>
      <c r="K695" s="20">
        <v>0</v>
      </c>
      <c r="L695" s="20">
        <v>7.8069250757824601E-2</v>
      </c>
      <c r="M695" s="20" t="s">
        <v>111</v>
      </c>
      <c r="N695" s="20">
        <v>5.2898665928895201E-2</v>
      </c>
      <c r="O695" s="20">
        <v>2.0062995305432901E-2</v>
      </c>
      <c r="P695" s="20">
        <v>0.325474824095007</v>
      </c>
      <c r="Q695" s="20">
        <v>7.4470781136212597E-2</v>
      </c>
      <c r="R695" s="20">
        <v>0.44902348277662801</v>
      </c>
      <c r="S695" s="20"/>
      <c r="T695" s="20"/>
      <c r="U695" s="20"/>
      <c r="V695" s="20"/>
      <c r="W695" s="20"/>
      <c r="X695" s="20"/>
      <c r="Y695" s="20"/>
      <c r="Z695" s="20"/>
      <c r="AD695" s="30"/>
    </row>
    <row r="696" spans="1:30" hidden="1" x14ac:dyDescent="0.25">
      <c r="A696">
        <v>660</v>
      </c>
      <c r="B696" s="15">
        <v>38842</v>
      </c>
      <c r="C696" s="25">
        <f t="shared" si="40"/>
        <v>0.11705955862999</v>
      </c>
      <c r="D696" s="25">
        <f>VLOOKUP(B696,input_BB!$B$19:$L$10000,$D$35,0)</f>
        <v>1325.76</v>
      </c>
      <c r="E696" s="27">
        <f t="shared" si="41"/>
        <v>2.28085642345392E-2</v>
      </c>
      <c r="F696" s="34">
        <f t="shared" si="43"/>
        <v>1.1042645354157887E-2</v>
      </c>
      <c r="G696" s="25">
        <f t="shared" si="42"/>
        <v>3.7372559896596103E-2</v>
      </c>
      <c r="I696" s="31">
        <v>38842</v>
      </c>
      <c r="J696" s="20">
        <v>0.11705955862999</v>
      </c>
      <c r="K696" s="20">
        <v>0</v>
      </c>
      <c r="L696" s="20">
        <v>3.8063830774630797E-2</v>
      </c>
      <c r="M696" s="20" t="s">
        <v>111</v>
      </c>
      <c r="N696" s="20">
        <v>7.4708369429406798E-2</v>
      </c>
      <c r="O696" s="20">
        <v>4.5604631749877798E-2</v>
      </c>
      <c r="P696" s="20">
        <v>0.316910002325133</v>
      </c>
      <c r="Q696" s="20">
        <v>3.7372559896596103E-2</v>
      </c>
      <c r="R696" s="20">
        <v>0.48734060582435501</v>
      </c>
      <c r="S696" s="20"/>
      <c r="T696" s="20"/>
      <c r="U696" s="20"/>
      <c r="V696" s="20"/>
      <c r="W696" s="20"/>
      <c r="X696" s="20"/>
      <c r="Y696" s="20"/>
      <c r="Z696" s="20"/>
      <c r="AD696" s="30"/>
    </row>
    <row r="697" spans="1:30" hidden="1" x14ac:dyDescent="0.25">
      <c r="A697">
        <v>661</v>
      </c>
      <c r="B697" s="15">
        <v>38849</v>
      </c>
      <c r="C697" s="25">
        <f t="shared" si="40"/>
        <v>0.173642233014107</v>
      </c>
      <c r="D697" s="25">
        <f>VLOOKUP(B697,input_BB!$B$19:$L$10000,$D$35,0)</f>
        <v>1291.24</v>
      </c>
      <c r="E697" s="27">
        <f t="shared" si="41"/>
        <v>0.13542020706615085</v>
      </c>
      <c r="F697" s="34">
        <f t="shared" si="43"/>
        <v>-1.477937754175529E-2</v>
      </c>
      <c r="G697" s="25" t="str">
        <f t="shared" si="42"/>
        <v>NA</v>
      </c>
      <c r="I697" s="31">
        <v>38849</v>
      </c>
      <c r="J697" s="20">
        <v>0.173642233014107</v>
      </c>
      <c r="K697" s="20">
        <v>0</v>
      </c>
      <c r="L697" s="20">
        <v>7.8389455247794004E-2</v>
      </c>
      <c r="M697" s="20" t="s">
        <v>111</v>
      </c>
      <c r="N697" s="20">
        <v>3.4707577324983002E-2</v>
      </c>
      <c r="O697" s="20">
        <v>5.2959613379364903E-2</v>
      </c>
      <c r="P697" s="20">
        <v>0.34211642322827501</v>
      </c>
      <c r="Q697" s="20" t="s">
        <v>111</v>
      </c>
      <c r="R697" s="20">
        <v>0.49182693081958301</v>
      </c>
      <c r="S697" s="20"/>
      <c r="T697" s="20"/>
      <c r="U697" s="20"/>
      <c r="V697" s="20"/>
      <c r="W697" s="20"/>
      <c r="X697" s="20"/>
      <c r="Y697" s="20"/>
      <c r="Z697" s="20"/>
      <c r="AD697" s="30"/>
    </row>
    <row r="698" spans="1:30" hidden="1" x14ac:dyDescent="0.25">
      <c r="A698">
        <v>662</v>
      </c>
      <c r="B698" s="15">
        <v>38856</v>
      </c>
      <c r="C698" s="25">
        <f t="shared" si="40"/>
        <v>0.119542978703976</v>
      </c>
      <c r="D698" s="25">
        <f>VLOOKUP(B698,input_BB!$B$19:$L$10000,$D$35,0)</f>
        <v>1267.03</v>
      </c>
      <c r="E698" s="27">
        <f t="shared" si="41"/>
        <v>2.7751102165391551E-2</v>
      </c>
      <c r="F698" s="34">
        <f t="shared" si="43"/>
        <v>-4.4299118995896669E-2</v>
      </c>
      <c r="G698" s="25">
        <f t="shared" si="42"/>
        <v>6.5141101804659707E-2</v>
      </c>
      <c r="I698" s="31">
        <v>38856</v>
      </c>
      <c r="J698" s="20">
        <v>0.119542978703976</v>
      </c>
      <c r="K698" s="20">
        <v>0</v>
      </c>
      <c r="L698" s="20">
        <v>3.87319110375638E-2</v>
      </c>
      <c r="M698" s="20" t="s">
        <v>111</v>
      </c>
      <c r="N698" s="20">
        <v>6.99952761570488E-2</v>
      </c>
      <c r="O698" s="20">
        <v>2.0424391677619599E-2</v>
      </c>
      <c r="P698" s="20">
        <v>0.361622181933271</v>
      </c>
      <c r="Q698" s="20">
        <v>6.5141101804659707E-2</v>
      </c>
      <c r="R698" s="20">
        <v>0.44408513738983701</v>
      </c>
      <c r="S698" s="20"/>
      <c r="T698" s="20"/>
      <c r="U698" s="20"/>
      <c r="V698" s="20"/>
      <c r="W698" s="20"/>
      <c r="X698" s="20"/>
      <c r="Y698" s="20"/>
      <c r="Z698" s="20"/>
      <c r="AD698" s="30"/>
    </row>
    <row r="699" spans="1:30" hidden="1" x14ac:dyDescent="0.25">
      <c r="A699">
        <v>663</v>
      </c>
      <c r="B699" s="15">
        <v>38863</v>
      </c>
      <c r="C699" s="25">
        <f t="shared" si="40"/>
        <v>0.118522547185421</v>
      </c>
      <c r="D699" s="25">
        <f>VLOOKUP(B699,input_BB!$B$19:$L$10000,$D$35,0)</f>
        <v>1280.1600000000001</v>
      </c>
      <c r="E699" s="27">
        <f t="shared" si="41"/>
        <v>2.5720224852637835E-2</v>
      </c>
      <c r="F699" s="34">
        <f t="shared" si="43"/>
        <v>-8.5808989808245917E-3</v>
      </c>
      <c r="G699" s="25">
        <f t="shared" si="42"/>
        <v>5.3923042219638201E-2</v>
      </c>
      <c r="I699" s="31">
        <v>38863</v>
      </c>
      <c r="J699" s="20">
        <v>0.118522547185421</v>
      </c>
      <c r="K699" s="20">
        <v>0</v>
      </c>
      <c r="L699" s="20">
        <v>4.6299315180250503E-2</v>
      </c>
      <c r="M699" s="20" t="s">
        <v>111</v>
      </c>
      <c r="N699" s="20">
        <v>6.6480574995955305E-2</v>
      </c>
      <c r="O699" s="20">
        <v>2.0671061516836699E-2</v>
      </c>
      <c r="P699" s="20">
        <v>0.36526731213618202</v>
      </c>
      <c r="Q699" s="20">
        <v>5.3923042219638201E-2</v>
      </c>
      <c r="R699" s="20">
        <v>0.44735869395113698</v>
      </c>
      <c r="S699" s="20"/>
      <c r="T699" s="20"/>
      <c r="U699" s="20"/>
      <c r="V699" s="20"/>
      <c r="W699" s="20"/>
      <c r="X699" s="20"/>
      <c r="Y699" s="20"/>
      <c r="Z699" s="20"/>
      <c r="AD699" s="30"/>
    </row>
    <row r="700" spans="1:30" hidden="1" x14ac:dyDescent="0.25">
      <c r="A700">
        <v>664</v>
      </c>
      <c r="B700" s="15">
        <v>38870</v>
      </c>
      <c r="C700" s="25">
        <f t="shared" si="40"/>
        <v>0.117546118795872</v>
      </c>
      <c r="D700" s="25">
        <f>VLOOKUP(B700,input_BB!$B$19:$L$10000,$D$35,0)</f>
        <v>1288.22</v>
      </c>
      <c r="E700" s="27">
        <f t="shared" si="41"/>
        <v>2.3776923192697141E-2</v>
      </c>
      <c r="F700" s="34">
        <f t="shared" si="43"/>
        <v>1.672415017797535E-2</v>
      </c>
      <c r="G700" s="25">
        <f t="shared" si="42"/>
        <v>3.8167057825941403E-2</v>
      </c>
      <c r="I700" s="31">
        <v>38870</v>
      </c>
      <c r="J700" s="20">
        <v>0.117546118795872</v>
      </c>
      <c r="K700" s="20">
        <v>0</v>
      </c>
      <c r="L700" s="20">
        <v>3.53914915123726E-2</v>
      </c>
      <c r="M700" s="20" t="s">
        <v>111</v>
      </c>
      <c r="N700" s="20">
        <v>8.13908775981039E-2</v>
      </c>
      <c r="O700" s="20">
        <v>4.6574134122583301E-2</v>
      </c>
      <c r="P700" s="20">
        <v>0.32357543009913597</v>
      </c>
      <c r="Q700" s="20">
        <v>3.8167057825941403E-2</v>
      </c>
      <c r="R700" s="20">
        <v>0.47490100884186298</v>
      </c>
      <c r="S700" s="20"/>
      <c r="T700" s="20"/>
      <c r="U700" s="20"/>
      <c r="V700" s="20"/>
      <c r="W700" s="20"/>
      <c r="X700" s="20"/>
      <c r="Y700" s="20"/>
      <c r="Z700" s="20"/>
      <c r="AD700" s="30"/>
    </row>
    <row r="701" spans="1:30" hidden="1" x14ac:dyDescent="0.25">
      <c r="A701">
        <v>665</v>
      </c>
      <c r="B701" s="15">
        <v>38877</v>
      </c>
      <c r="C701" s="25">
        <f t="shared" si="40"/>
        <v>0.118522547185421</v>
      </c>
      <c r="D701" s="25">
        <f>VLOOKUP(B701,input_BB!$B$19:$L$10000,$D$35,0)</f>
        <v>1252.3</v>
      </c>
      <c r="E701" s="27">
        <f t="shared" si="41"/>
        <v>2.5720224852637835E-2</v>
      </c>
      <c r="F701" s="34">
        <f t="shared" si="43"/>
        <v>-2.1762904636920433E-2</v>
      </c>
      <c r="G701" s="25">
        <f t="shared" si="42"/>
        <v>2.74339497954443E-2</v>
      </c>
      <c r="I701" s="31">
        <v>38877</v>
      </c>
      <c r="J701" s="20">
        <v>0.118522547185421</v>
      </c>
      <c r="K701" s="20">
        <v>0</v>
      </c>
      <c r="L701" s="20">
        <v>4.62999107539427E-2</v>
      </c>
      <c r="M701" s="20" t="s">
        <v>111</v>
      </c>
      <c r="N701" s="20">
        <v>9.2958352685506895E-2</v>
      </c>
      <c r="O701" s="20">
        <v>2.0671327420130999E-2</v>
      </c>
      <c r="P701" s="20">
        <v>0.36527201077159199</v>
      </c>
      <c r="Q701" s="20">
        <v>2.74339497954443E-2</v>
      </c>
      <c r="R701" s="20">
        <v>0.44736444857338298</v>
      </c>
      <c r="S701" s="20"/>
      <c r="T701" s="20"/>
      <c r="U701" s="20"/>
      <c r="V701" s="20"/>
      <c r="W701" s="20"/>
      <c r="X701" s="20"/>
      <c r="Y701" s="20"/>
      <c r="Z701" s="20"/>
      <c r="AD701" s="30"/>
    </row>
    <row r="702" spans="1:30" hidden="1" x14ac:dyDescent="0.25">
      <c r="A702">
        <v>666</v>
      </c>
      <c r="B702" s="15">
        <v>38884</v>
      </c>
      <c r="C702" s="25">
        <f t="shared" si="40"/>
        <v>0.11955066025257099</v>
      </c>
      <c r="D702" s="25">
        <f>VLOOKUP(B702,input_BB!$B$19:$L$10000,$D$35,0)</f>
        <v>1251.54</v>
      </c>
      <c r="E702" s="27">
        <f t="shared" si="41"/>
        <v>2.776639009259169E-2</v>
      </c>
      <c r="F702" s="34">
        <f t="shared" si="43"/>
        <v>-2.8473397401065137E-2</v>
      </c>
      <c r="G702" s="25">
        <f t="shared" si="42"/>
        <v>6.5404239600521399E-2</v>
      </c>
      <c r="I702" s="31">
        <v>38884</v>
      </c>
      <c r="J702" s="20">
        <v>0.11955066025257099</v>
      </c>
      <c r="K702" s="20">
        <v>0</v>
      </c>
      <c r="L702" s="20">
        <v>3.8888368779566702E-2</v>
      </c>
      <c r="M702" s="20" t="s">
        <v>111</v>
      </c>
      <c r="N702" s="20">
        <v>6.62385175761626E-2</v>
      </c>
      <c r="O702" s="20">
        <v>2.0506896106604899E-2</v>
      </c>
      <c r="P702" s="20">
        <v>0.36308295648654698</v>
      </c>
      <c r="Q702" s="20">
        <v>6.5404239600521399E-2</v>
      </c>
      <c r="R702" s="20">
        <v>0.44587902145059699</v>
      </c>
      <c r="S702" s="20"/>
      <c r="T702" s="20"/>
      <c r="U702" s="20"/>
      <c r="V702" s="20"/>
      <c r="W702" s="20"/>
      <c r="X702" s="20"/>
      <c r="Y702" s="20"/>
      <c r="Z702" s="20"/>
      <c r="AD702" s="30"/>
    </row>
    <row r="703" spans="1:30" hidden="1" x14ac:dyDescent="0.25">
      <c r="A703">
        <v>667</v>
      </c>
      <c r="B703" s="15">
        <v>38891</v>
      </c>
      <c r="C703" s="25">
        <f t="shared" si="40"/>
        <v>0.118522547185421</v>
      </c>
      <c r="D703" s="25">
        <f>VLOOKUP(B703,input_BB!$B$19:$L$10000,$D$35,0)</f>
        <v>1244.5</v>
      </c>
      <c r="E703" s="27">
        <f t="shared" si="41"/>
        <v>2.5720224852637835E-2</v>
      </c>
      <c r="F703" s="34">
        <f t="shared" si="43"/>
        <v>-6.2285394873432542E-3</v>
      </c>
      <c r="G703" s="25">
        <f t="shared" si="42"/>
        <v>5.3923042219638201E-2</v>
      </c>
      <c r="I703" s="31">
        <v>38891</v>
      </c>
      <c r="J703" s="20">
        <v>0.118522547185421</v>
      </c>
      <c r="K703" s="20">
        <v>0</v>
      </c>
      <c r="L703" s="20">
        <v>4.6299315180250503E-2</v>
      </c>
      <c r="M703" s="20" t="s">
        <v>111</v>
      </c>
      <c r="N703" s="20">
        <v>6.6480574995955305E-2</v>
      </c>
      <c r="O703" s="20">
        <v>2.0671061516836699E-2</v>
      </c>
      <c r="P703" s="20">
        <v>0.36526731213618202</v>
      </c>
      <c r="Q703" s="20">
        <v>5.3923042219638201E-2</v>
      </c>
      <c r="R703" s="20">
        <v>0.44735869395113698</v>
      </c>
      <c r="S703" s="20"/>
      <c r="T703" s="20"/>
      <c r="U703" s="20"/>
      <c r="V703" s="20"/>
      <c r="W703" s="20"/>
      <c r="X703" s="20"/>
      <c r="Y703" s="20"/>
      <c r="Z703" s="20"/>
      <c r="AD703" s="30"/>
    </row>
    <row r="704" spans="1:30" hidden="1" x14ac:dyDescent="0.25">
      <c r="A704">
        <v>668</v>
      </c>
      <c r="B704" s="15">
        <v>38898</v>
      </c>
      <c r="C704" s="25">
        <f t="shared" si="40"/>
        <v>0.119447082281113</v>
      </c>
      <c r="D704" s="25">
        <f>VLOOKUP(B704,input_BB!$B$19:$L$10000,$D$35,0)</f>
        <v>1270.2</v>
      </c>
      <c r="E704" s="27">
        <f t="shared" si="41"/>
        <v>2.7560247741527346E-2</v>
      </c>
      <c r="F704" s="34">
        <f t="shared" si="43"/>
        <v>1.4909631334196316E-2</v>
      </c>
      <c r="G704" s="25">
        <f t="shared" si="42"/>
        <v>4.0201837419166699E-2</v>
      </c>
      <c r="I704" s="31">
        <v>38898</v>
      </c>
      <c r="J704" s="20">
        <v>0.119447082281113</v>
      </c>
      <c r="K704" s="20">
        <v>0</v>
      </c>
      <c r="L704" s="20">
        <v>2.7897984139763299E-2</v>
      </c>
      <c r="M704" s="20" t="s">
        <v>111</v>
      </c>
      <c r="N704" s="20">
        <v>0.11135796354024501</v>
      </c>
      <c r="O704" s="20">
        <v>2.0312675788082501E-2</v>
      </c>
      <c r="P704" s="20">
        <v>0.35926389435620798</v>
      </c>
      <c r="Q704" s="20">
        <v>4.0201837419166699E-2</v>
      </c>
      <c r="R704" s="20">
        <v>0.44096564475653399</v>
      </c>
      <c r="S704" s="20"/>
      <c r="T704" s="20"/>
      <c r="U704" s="20"/>
      <c r="V704" s="20"/>
      <c r="W704" s="20"/>
      <c r="X704" s="20"/>
      <c r="Y704" s="20"/>
      <c r="Z704" s="20"/>
      <c r="AD704" s="30"/>
    </row>
    <row r="705" spans="1:30" hidden="1" x14ac:dyDescent="0.25">
      <c r="A705">
        <v>669</v>
      </c>
      <c r="B705" s="15">
        <v>38905</v>
      </c>
      <c r="C705" s="25">
        <f t="shared" si="40"/>
        <v>0.118522547185421</v>
      </c>
      <c r="D705" s="25">
        <f>VLOOKUP(B705,input_BB!$B$19:$L$10000,$D$35,0)</f>
        <v>1265.48</v>
      </c>
      <c r="E705" s="27">
        <f t="shared" si="41"/>
        <v>2.5720224852637835E-2</v>
      </c>
      <c r="F705" s="34">
        <f t="shared" si="43"/>
        <v>1.685817597428696E-2</v>
      </c>
      <c r="G705" s="25">
        <f t="shared" si="42"/>
        <v>2.74339497954443E-2</v>
      </c>
      <c r="I705" s="31">
        <v>38905</v>
      </c>
      <c r="J705" s="20">
        <v>0.118522547185421</v>
      </c>
      <c r="K705" s="20">
        <v>0</v>
      </c>
      <c r="L705" s="20">
        <v>4.62999107539427E-2</v>
      </c>
      <c r="M705" s="20" t="s">
        <v>111</v>
      </c>
      <c r="N705" s="20">
        <v>9.2958352685506895E-2</v>
      </c>
      <c r="O705" s="20">
        <v>2.0671327420130999E-2</v>
      </c>
      <c r="P705" s="20">
        <v>0.36527201077159199</v>
      </c>
      <c r="Q705" s="20">
        <v>2.74339497954443E-2</v>
      </c>
      <c r="R705" s="20">
        <v>0.44736444857338298</v>
      </c>
      <c r="S705" s="20"/>
      <c r="T705" s="20"/>
      <c r="U705" s="20"/>
      <c r="V705" s="20"/>
      <c r="W705" s="20"/>
      <c r="X705" s="20"/>
      <c r="Y705" s="20"/>
      <c r="Z705" s="20"/>
      <c r="AD705" s="30"/>
    </row>
    <row r="706" spans="1:30" hidden="1" x14ac:dyDescent="0.25">
      <c r="A706">
        <v>670</v>
      </c>
      <c r="B706" s="15">
        <v>38912</v>
      </c>
      <c r="C706" s="25">
        <f t="shared" si="40"/>
        <v>0.11955066025257099</v>
      </c>
      <c r="D706" s="25">
        <f>VLOOKUP(B706,input_BB!$B$19:$L$10000,$D$35,0)</f>
        <v>1236.2</v>
      </c>
      <c r="E706" s="27">
        <f t="shared" si="41"/>
        <v>2.776639009259169E-2</v>
      </c>
      <c r="F706" s="34">
        <f t="shared" si="43"/>
        <v>-2.6767438198708859E-2</v>
      </c>
      <c r="G706" s="25">
        <f t="shared" si="42"/>
        <v>6.5404239600521399E-2</v>
      </c>
      <c r="I706" s="31">
        <v>38912</v>
      </c>
      <c r="J706" s="20">
        <v>0.11955066025257099</v>
      </c>
      <c r="K706" s="20">
        <v>0</v>
      </c>
      <c r="L706" s="20">
        <v>3.8888368779566702E-2</v>
      </c>
      <c r="M706" s="20" t="s">
        <v>111</v>
      </c>
      <c r="N706" s="20">
        <v>6.62385175761626E-2</v>
      </c>
      <c r="O706" s="20">
        <v>2.0506896106604899E-2</v>
      </c>
      <c r="P706" s="20">
        <v>0.36308295648654698</v>
      </c>
      <c r="Q706" s="20">
        <v>6.5404239600521399E-2</v>
      </c>
      <c r="R706" s="20">
        <v>0.44587902145059699</v>
      </c>
      <c r="S706" s="20"/>
      <c r="T706" s="20"/>
      <c r="U706" s="20"/>
      <c r="V706" s="20"/>
      <c r="W706" s="20"/>
      <c r="X706" s="20"/>
      <c r="Y706" s="20"/>
      <c r="Z706" s="20"/>
      <c r="AD706" s="30"/>
    </row>
    <row r="707" spans="1:30" hidden="1" x14ac:dyDescent="0.25">
      <c r="A707">
        <v>671</v>
      </c>
      <c r="B707" s="15">
        <v>38919</v>
      </c>
      <c r="C707" s="25">
        <f t="shared" si="40"/>
        <v>0.118522547185421</v>
      </c>
      <c r="D707" s="25">
        <f>VLOOKUP(B707,input_BB!$B$19:$L$10000,$D$35,0)</f>
        <v>1240.29</v>
      </c>
      <c r="E707" s="27">
        <f t="shared" si="41"/>
        <v>2.5720224852637835E-2</v>
      </c>
      <c r="F707" s="34">
        <f t="shared" si="43"/>
        <v>-1.9905490406802229E-2</v>
      </c>
      <c r="G707" s="25">
        <f t="shared" si="42"/>
        <v>5.3923042219638201E-2</v>
      </c>
      <c r="I707" s="31">
        <v>38919</v>
      </c>
      <c r="J707" s="20">
        <v>0.118522547185421</v>
      </c>
      <c r="K707" s="20">
        <v>0</v>
      </c>
      <c r="L707" s="20">
        <v>4.6299315180250503E-2</v>
      </c>
      <c r="M707" s="20" t="s">
        <v>111</v>
      </c>
      <c r="N707" s="20">
        <v>6.6480574995955305E-2</v>
      </c>
      <c r="O707" s="20">
        <v>2.0671061516836699E-2</v>
      </c>
      <c r="P707" s="20">
        <v>0.36526731213618202</v>
      </c>
      <c r="Q707" s="20">
        <v>5.3923042219638201E-2</v>
      </c>
      <c r="R707" s="20">
        <v>0.44735869395113698</v>
      </c>
      <c r="S707" s="20"/>
      <c r="T707" s="20"/>
      <c r="U707" s="20"/>
      <c r="V707" s="20"/>
      <c r="W707" s="20"/>
      <c r="X707" s="20"/>
      <c r="Y707" s="20"/>
      <c r="Z707" s="20"/>
      <c r="AD707" s="30"/>
    </row>
    <row r="708" spans="1:30" hidden="1" x14ac:dyDescent="0.25">
      <c r="A708">
        <v>672</v>
      </c>
      <c r="B708" s="15">
        <v>38926</v>
      </c>
      <c r="C708" s="25">
        <f t="shared" si="40"/>
        <v>0.119447082281113</v>
      </c>
      <c r="D708" s="25">
        <f>VLOOKUP(B708,input_BB!$B$19:$L$10000,$D$35,0)</f>
        <v>1278.55</v>
      </c>
      <c r="E708" s="27">
        <f t="shared" si="41"/>
        <v>2.7560247741527346E-2</v>
      </c>
      <c r="F708" s="34">
        <f t="shared" si="43"/>
        <v>3.4258210645526477E-2</v>
      </c>
      <c r="G708" s="25">
        <f t="shared" si="42"/>
        <v>4.0201837419166699E-2</v>
      </c>
      <c r="I708" s="31">
        <v>38926</v>
      </c>
      <c r="J708" s="20">
        <v>0.119447082281113</v>
      </c>
      <c r="K708" s="20">
        <v>0</v>
      </c>
      <c r="L708" s="20">
        <v>2.7897984139763299E-2</v>
      </c>
      <c r="M708" s="20" t="s">
        <v>111</v>
      </c>
      <c r="N708" s="20">
        <v>0.11135796354024501</v>
      </c>
      <c r="O708" s="20">
        <v>2.0312675788082501E-2</v>
      </c>
      <c r="P708" s="20">
        <v>0.35926389435620798</v>
      </c>
      <c r="Q708" s="20">
        <v>4.0201837419166699E-2</v>
      </c>
      <c r="R708" s="20">
        <v>0.44096564475653399</v>
      </c>
      <c r="S708" s="20"/>
      <c r="T708" s="20"/>
      <c r="U708" s="20"/>
      <c r="V708" s="20"/>
      <c r="W708" s="20"/>
      <c r="X708" s="20"/>
      <c r="Y708" s="20"/>
      <c r="Z708" s="20"/>
      <c r="AD708" s="30"/>
    </row>
    <row r="709" spans="1:30" hidden="1" x14ac:dyDescent="0.25">
      <c r="A709">
        <v>673</v>
      </c>
      <c r="B709" s="15">
        <v>38933</v>
      </c>
      <c r="C709" s="25">
        <f t="shared" si="40"/>
        <v>0.118522547185421</v>
      </c>
      <c r="D709" s="25">
        <f>VLOOKUP(B709,input_BB!$B$19:$L$10000,$D$35,0)</f>
        <v>1279.3599999999999</v>
      </c>
      <c r="E709" s="27">
        <f t="shared" si="41"/>
        <v>2.5720224852637835E-2</v>
      </c>
      <c r="F709" s="34">
        <f t="shared" si="43"/>
        <v>3.1500697417539358E-2</v>
      </c>
      <c r="G709" s="25">
        <f t="shared" si="42"/>
        <v>2.74339497954443E-2</v>
      </c>
      <c r="I709" s="31">
        <v>38933</v>
      </c>
      <c r="J709" s="20">
        <v>0.118522547185421</v>
      </c>
      <c r="K709" s="20">
        <v>0</v>
      </c>
      <c r="L709" s="20">
        <v>4.62999107539427E-2</v>
      </c>
      <c r="M709" s="20" t="s">
        <v>111</v>
      </c>
      <c r="N709" s="20">
        <v>9.2958352685506895E-2</v>
      </c>
      <c r="O709" s="20">
        <v>2.0671327420130999E-2</v>
      </c>
      <c r="P709" s="20">
        <v>0.36527201077159199</v>
      </c>
      <c r="Q709" s="20">
        <v>2.74339497954443E-2</v>
      </c>
      <c r="R709" s="20">
        <v>0.44736444857338298</v>
      </c>
      <c r="S709" s="20"/>
      <c r="T709" s="20"/>
      <c r="U709" s="20"/>
      <c r="V709" s="20"/>
      <c r="W709" s="20"/>
      <c r="X709" s="20"/>
      <c r="Y709" s="20"/>
      <c r="Z709" s="20"/>
      <c r="AD709" s="30"/>
    </row>
    <row r="710" spans="1:30" hidden="1" x14ac:dyDescent="0.25">
      <c r="A710">
        <v>674</v>
      </c>
      <c r="B710" s="15">
        <v>38940</v>
      </c>
      <c r="C710" s="25">
        <f t="shared" si="40"/>
        <v>0.11953995376825299</v>
      </c>
      <c r="D710" s="25">
        <f>VLOOKUP(B710,input_BB!$B$19:$L$10000,$D$35,0)</f>
        <v>1266.74</v>
      </c>
      <c r="E710" s="27">
        <f t="shared" si="41"/>
        <v>2.7745081895318862E-2</v>
      </c>
      <c r="F710" s="34">
        <f t="shared" si="43"/>
        <v>-9.2370263188767954E-3</v>
      </c>
      <c r="G710" s="25">
        <f t="shared" si="42"/>
        <v>6.7546886169420797E-2</v>
      </c>
      <c r="I710" s="31">
        <v>38940</v>
      </c>
      <c r="J710" s="20">
        <v>0.11953995376825299</v>
      </c>
      <c r="K710" s="20">
        <v>0</v>
      </c>
      <c r="L710" s="20">
        <v>3.8802857477537901E-2</v>
      </c>
      <c r="M710" s="20" t="s">
        <v>111</v>
      </c>
      <c r="N710" s="20">
        <v>6.6088041681159601E-2</v>
      </c>
      <c r="O710" s="20">
        <v>2.04618036678712E-2</v>
      </c>
      <c r="P710" s="20">
        <v>0.36225660780511398</v>
      </c>
      <c r="Q710" s="20">
        <v>6.7546886169420797E-2</v>
      </c>
      <c r="R710" s="20">
        <v>0.44484380319889599</v>
      </c>
      <c r="S710" s="20"/>
      <c r="T710" s="20"/>
      <c r="U710" s="20"/>
      <c r="V710" s="20"/>
      <c r="W710" s="20"/>
      <c r="X710" s="20"/>
      <c r="Y710" s="20"/>
      <c r="Z710" s="20"/>
      <c r="AD710" s="30"/>
    </row>
    <row r="711" spans="1:30" hidden="1" x14ac:dyDescent="0.25">
      <c r="A711">
        <v>675</v>
      </c>
      <c r="B711" s="15">
        <v>38947</v>
      </c>
      <c r="C711" s="25">
        <f t="shared" si="40"/>
        <v>0.14267754554748499</v>
      </c>
      <c r="D711" s="25">
        <f>VLOOKUP(B711,input_BB!$B$19:$L$10000,$D$35,0)</f>
        <v>1302.3</v>
      </c>
      <c r="E711" s="27">
        <f t="shared" si="41"/>
        <v>7.3793845934614619E-2</v>
      </c>
      <c r="F711" s="34">
        <f t="shared" si="43"/>
        <v>1.7930840420210092E-2</v>
      </c>
      <c r="G711" s="25">
        <f t="shared" si="42"/>
        <v>2.6206597783028501E-2</v>
      </c>
      <c r="I711" s="31">
        <v>38947</v>
      </c>
      <c r="J711" s="20">
        <v>0.14267754554748499</v>
      </c>
      <c r="K711" s="20">
        <v>0</v>
      </c>
      <c r="L711" s="20">
        <v>4.67033069686782E-2</v>
      </c>
      <c r="M711" s="20" t="s">
        <v>111</v>
      </c>
      <c r="N711" s="20">
        <v>5.7045188910161103E-2</v>
      </c>
      <c r="O711" s="20">
        <v>5.0508837810119799E-2</v>
      </c>
      <c r="P711" s="20">
        <v>0.33177242330047102</v>
      </c>
      <c r="Q711" s="20">
        <v>2.6206597783028501E-2</v>
      </c>
      <c r="R711" s="20">
        <v>0.48776364522754201</v>
      </c>
      <c r="S711" s="20"/>
      <c r="T711" s="20"/>
      <c r="U711" s="20"/>
      <c r="V711" s="20"/>
      <c r="W711" s="20"/>
      <c r="X711" s="20"/>
      <c r="Y711" s="20"/>
      <c r="Z711" s="20"/>
      <c r="AD711" s="30"/>
    </row>
    <row r="712" spans="1:30" hidden="1" x14ac:dyDescent="0.25">
      <c r="A712">
        <v>676</v>
      </c>
      <c r="B712" s="15">
        <v>38954</v>
      </c>
      <c r="C712" s="25">
        <f t="shared" si="40"/>
        <v>0.121049396693707</v>
      </c>
      <c r="D712" s="25">
        <f>VLOOKUP(B712,input_BB!$B$19:$L$10000,$D$35,0)</f>
        <v>1295.0899999999999</v>
      </c>
      <c r="E712" s="27">
        <f t="shared" si="41"/>
        <v>3.0749196660944781E-2</v>
      </c>
      <c r="F712" s="34">
        <f t="shared" si="43"/>
        <v>2.2380283246759225E-2</v>
      </c>
      <c r="G712" s="25">
        <f t="shared" si="42"/>
        <v>4.1373877317091398E-2</v>
      </c>
      <c r="I712" s="31">
        <v>38954</v>
      </c>
      <c r="J712" s="20">
        <v>0.121049396693707</v>
      </c>
      <c r="K712" s="20">
        <v>0</v>
      </c>
      <c r="L712" s="20">
        <v>8.65080425328765E-2</v>
      </c>
      <c r="M712" s="20" t="s">
        <v>111</v>
      </c>
      <c r="N712" s="20">
        <v>4.2634662887881897E-2</v>
      </c>
      <c r="O712" s="20">
        <v>5.4370915281008098E-2</v>
      </c>
      <c r="P712" s="20">
        <v>0.32774921972430199</v>
      </c>
      <c r="Q712" s="20">
        <v>4.1373877317091398E-2</v>
      </c>
      <c r="R712" s="20">
        <v>0.44736328225684002</v>
      </c>
      <c r="S712" s="20"/>
      <c r="T712" s="20"/>
      <c r="U712" s="20"/>
      <c r="V712" s="20"/>
      <c r="W712" s="20"/>
      <c r="X712" s="20"/>
      <c r="Y712" s="20"/>
      <c r="Z712" s="20"/>
      <c r="AD712" s="30"/>
    </row>
    <row r="713" spans="1:30" hidden="1" x14ac:dyDescent="0.25">
      <c r="A713">
        <v>677</v>
      </c>
      <c r="B713" s="15">
        <v>38961</v>
      </c>
      <c r="C713" s="25">
        <f t="shared" si="40"/>
        <v>0.117964237928391</v>
      </c>
      <c r="D713" s="25">
        <f>VLOOKUP(B713,input_BB!$B$19:$L$10000,$D$35,0)</f>
        <v>1311.01</v>
      </c>
      <c r="E713" s="27">
        <f t="shared" si="41"/>
        <v>2.4609069833427689E-2</v>
      </c>
      <c r="F713" s="34">
        <f t="shared" si="43"/>
        <v>6.688167088996444E-3</v>
      </c>
      <c r="G713" s="25">
        <f t="shared" si="42"/>
        <v>2.5924509220823198E-2</v>
      </c>
      <c r="I713" s="31">
        <v>38961</v>
      </c>
      <c r="J713" s="20">
        <v>0.117964237928391</v>
      </c>
      <c r="K713" s="20">
        <v>0</v>
      </c>
      <c r="L713" s="20">
        <v>7.1369338863822407E-2</v>
      </c>
      <c r="M713" s="20" t="s">
        <v>111</v>
      </c>
      <c r="N713" s="20">
        <v>5.6308124743319102E-2</v>
      </c>
      <c r="O713" s="20">
        <v>5.0517271659455402E-2</v>
      </c>
      <c r="P713" s="20">
        <v>0.31683933808571801</v>
      </c>
      <c r="Q713" s="20">
        <v>2.5924509220823198E-2</v>
      </c>
      <c r="R713" s="20">
        <v>0.47904141742686202</v>
      </c>
      <c r="S713" s="20"/>
      <c r="T713" s="20"/>
      <c r="U713" s="20"/>
      <c r="V713" s="20"/>
      <c r="W713" s="20"/>
      <c r="X713" s="20"/>
      <c r="Y713" s="20"/>
      <c r="Z713" s="20"/>
      <c r="AD713" s="30"/>
    </row>
    <row r="714" spans="1:30" hidden="1" x14ac:dyDescent="0.25">
      <c r="A714">
        <v>678</v>
      </c>
      <c r="B714" s="15">
        <v>38968</v>
      </c>
      <c r="C714" s="25">
        <f t="shared" si="40"/>
        <v>0.117657147347927</v>
      </c>
      <c r="D714" s="25">
        <f>VLOOKUP(B714,input_BB!$B$19:$L$10000,$D$35,0)</f>
        <v>1298.92</v>
      </c>
      <c r="E714" s="27">
        <f t="shared" si="41"/>
        <v>2.399789379516902E-2</v>
      </c>
      <c r="F714" s="34">
        <f t="shared" si="43"/>
        <v>2.9573234292599171E-3</v>
      </c>
      <c r="G714" s="25">
        <f t="shared" si="42"/>
        <v>5.7061378168822903E-2</v>
      </c>
      <c r="I714" s="31">
        <v>38968</v>
      </c>
      <c r="J714" s="20">
        <v>0.117657147347927</v>
      </c>
      <c r="K714" s="20">
        <v>0</v>
      </c>
      <c r="L714" s="20">
        <v>4.71360022689115E-2</v>
      </c>
      <c r="M714" s="20" t="s">
        <v>111</v>
      </c>
      <c r="N714" s="20">
        <v>5.5588309498805902E-2</v>
      </c>
      <c r="O714" s="20">
        <v>4.7393293807292999E-2</v>
      </c>
      <c r="P714" s="20">
        <v>0.31475973949470598</v>
      </c>
      <c r="Q714" s="20">
        <v>5.7061378168822903E-2</v>
      </c>
      <c r="R714" s="20">
        <v>0.47806127676146098</v>
      </c>
      <c r="S714" s="20"/>
      <c r="T714" s="20"/>
      <c r="U714" s="20"/>
      <c r="V714" s="20"/>
      <c r="W714" s="20"/>
      <c r="X714" s="20"/>
      <c r="Y714" s="20"/>
      <c r="Z714" s="20"/>
      <c r="AD714" s="30"/>
    </row>
    <row r="715" spans="1:30" hidden="1" x14ac:dyDescent="0.25">
      <c r="A715">
        <v>679</v>
      </c>
      <c r="B715" s="15">
        <v>38975</v>
      </c>
      <c r="C715" s="25">
        <f t="shared" si="40"/>
        <v>0.117964237928391</v>
      </c>
      <c r="D715" s="25">
        <f>VLOOKUP(B715,input_BB!$B$19:$L$10000,$D$35,0)</f>
        <v>1319.87</v>
      </c>
      <c r="E715" s="27">
        <f t="shared" si="41"/>
        <v>2.4609069833427689E-2</v>
      </c>
      <c r="F715" s="34">
        <f t="shared" si="43"/>
        <v>6.7581482978771312E-3</v>
      </c>
      <c r="G715" s="25">
        <f t="shared" si="42"/>
        <v>2.6388616524334298E-2</v>
      </c>
      <c r="I715" s="31">
        <v>38975</v>
      </c>
      <c r="J715" s="20">
        <v>0.117964237928391</v>
      </c>
      <c r="K715" s="20">
        <v>0</v>
      </c>
      <c r="L715" s="20">
        <v>4.7261618666806803E-2</v>
      </c>
      <c r="M715" s="20" t="s">
        <v>111</v>
      </c>
      <c r="N715" s="20">
        <v>5.6943602969733199E-2</v>
      </c>
      <c r="O715" s="20">
        <v>4.96331965815957E-2</v>
      </c>
      <c r="P715" s="20">
        <v>0.331186141554415</v>
      </c>
      <c r="Q715" s="20">
        <v>2.6388616524334298E-2</v>
      </c>
      <c r="R715" s="20">
        <v>0.48858682370311501</v>
      </c>
      <c r="S715" s="20"/>
      <c r="T715" s="20"/>
      <c r="U715" s="20"/>
      <c r="V715" s="20"/>
      <c r="W715" s="20"/>
      <c r="X715" s="20"/>
      <c r="Y715" s="20"/>
      <c r="Z715" s="20"/>
      <c r="AD715" s="30"/>
    </row>
    <row r="716" spans="1:30" hidden="1" x14ac:dyDescent="0.25">
      <c r="A716">
        <v>680</v>
      </c>
      <c r="B716" s="15">
        <v>38982</v>
      </c>
      <c r="C716" s="25">
        <f t="shared" si="40"/>
        <v>0.117822535336018</v>
      </c>
      <c r="D716" s="25">
        <f>VLOOKUP(B716,input_BB!$B$19:$L$10000,$D$35,0)</f>
        <v>1314.78</v>
      </c>
      <c r="E716" s="27">
        <f t="shared" si="41"/>
        <v>2.4327051319910739E-2</v>
      </c>
      <c r="F716" s="34">
        <f t="shared" si="43"/>
        <v>1.2210143811782093E-2</v>
      </c>
      <c r="G716" s="25">
        <f t="shared" si="42"/>
        <v>3.19162493906733E-2</v>
      </c>
      <c r="I716" s="31">
        <v>38982</v>
      </c>
      <c r="J716" s="20">
        <v>0.117822535336018</v>
      </c>
      <c r="K716" s="20">
        <v>0</v>
      </c>
      <c r="L716" s="20">
        <v>3.5949203516012398E-2</v>
      </c>
      <c r="M716" s="20" t="s">
        <v>111</v>
      </c>
      <c r="N716" s="20">
        <v>5.5730242878475E-2</v>
      </c>
      <c r="O716" s="20">
        <v>4.9735017960805102E-2</v>
      </c>
      <c r="P716" s="20">
        <v>0.33663023487596999</v>
      </c>
      <c r="Q716" s="20">
        <v>3.19162493906733E-2</v>
      </c>
      <c r="R716" s="20">
        <v>0.49003905137806397</v>
      </c>
      <c r="S716" s="20"/>
      <c r="T716" s="20"/>
      <c r="U716" s="20"/>
      <c r="V716" s="20"/>
      <c r="W716" s="20"/>
      <c r="X716" s="20"/>
      <c r="Y716" s="20"/>
      <c r="Z716" s="20"/>
      <c r="AD716" s="30"/>
    </row>
    <row r="717" spans="1:30" hidden="1" x14ac:dyDescent="0.25">
      <c r="A717">
        <v>681</v>
      </c>
      <c r="B717" s="15">
        <v>38989</v>
      </c>
      <c r="C717" s="25">
        <f t="shared" si="40"/>
        <v>0.117964237928391</v>
      </c>
      <c r="D717" s="25">
        <f>VLOOKUP(B717,input_BB!$B$19:$L$10000,$D$35,0)</f>
        <v>1335.85</v>
      </c>
      <c r="E717" s="27">
        <f t="shared" si="41"/>
        <v>2.4609069833427689E-2</v>
      </c>
      <c r="F717" s="34">
        <f t="shared" si="43"/>
        <v>1.2107252987036521E-2</v>
      </c>
      <c r="G717" s="25">
        <f t="shared" si="42"/>
        <v>2.5924509220823198E-2</v>
      </c>
      <c r="I717" s="31">
        <v>38989</v>
      </c>
      <c r="J717" s="20">
        <v>0.117964237928391</v>
      </c>
      <c r="K717" s="20">
        <v>0</v>
      </c>
      <c r="L717" s="20">
        <v>7.1369338863822407E-2</v>
      </c>
      <c r="M717" s="20" t="s">
        <v>111</v>
      </c>
      <c r="N717" s="20">
        <v>5.6308124743319102E-2</v>
      </c>
      <c r="O717" s="20">
        <v>5.0517271659455402E-2</v>
      </c>
      <c r="P717" s="20">
        <v>0.31683933808571801</v>
      </c>
      <c r="Q717" s="20">
        <v>2.5924509220823198E-2</v>
      </c>
      <c r="R717" s="20">
        <v>0.47904141742686202</v>
      </c>
      <c r="S717" s="20"/>
      <c r="T717" s="20"/>
      <c r="U717" s="20"/>
      <c r="V717" s="20"/>
      <c r="W717" s="20"/>
      <c r="X717" s="20"/>
      <c r="Y717" s="20"/>
      <c r="Z717" s="20"/>
      <c r="AD717" s="30"/>
    </row>
    <row r="718" spans="1:30" hidden="1" x14ac:dyDescent="0.25">
      <c r="A718">
        <v>682</v>
      </c>
      <c r="B718" s="15">
        <v>38996</v>
      </c>
      <c r="C718" s="25">
        <f t="shared" si="40"/>
        <v>0.11765304952859899</v>
      </c>
      <c r="D718" s="25">
        <f>VLOOKUP(B718,input_BB!$B$19:$L$10000,$D$35,0)</f>
        <v>1349.58</v>
      </c>
      <c r="E718" s="27">
        <f t="shared" si="41"/>
        <v>2.3989738256895574E-2</v>
      </c>
      <c r="F718" s="34">
        <f t="shared" si="43"/>
        <v>2.6468306484735082E-2</v>
      </c>
      <c r="G718" s="25">
        <f t="shared" si="42"/>
        <v>5.9355892045626898E-2</v>
      </c>
      <c r="I718" s="31">
        <v>38996</v>
      </c>
      <c r="J718" s="20">
        <v>0.11765304952859899</v>
      </c>
      <c r="K718" s="20">
        <v>0</v>
      </c>
      <c r="L718" s="20">
        <v>4.6951223254421401E-2</v>
      </c>
      <c r="M718" s="20" t="s">
        <v>111</v>
      </c>
      <c r="N718" s="20">
        <v>5.5416427736287799E-2</v>
      </c>
      <c r="O718" s="20">
        <v>4.72350791634999E-2</v>
      </c>
      <c r="P718" s="20">
        <v>0.31403852142755201</v>
      </c>
      <c r="Q718" s="20">
        <v>5.9355892045626898E-2</v>
      </c>
      <c r="R718" s="20">
        <v>0.47700285637261203</v>
      </c>
      <c r="S718" s="20"/>
      <c r="T718" s="20"/>
      <c r="U718" s="20"/>
      <c r="V718" s="20"/>
      <c r="W718" s="20"/>
      <c r="X718" s="20"/>
      <c r="Y718" s="20"/>
      <c r="Z718" s="20"/>
      <c r="AD718" s="30"/>
    </row>
    <row r="719" spans="1:30" hidden="1" x14ac:dyDescent="0.25">
      <c r="A719">
        <v>683</v>
      </c>
      <c r="B719" s="15">
        <v>39003</v>
      </c>
      <c r="C719" s="25">
        <f t="shared" si="40"/>
        <v>0.117475606501102</v>
      </c>
      <c r="D719" s="25">
        <f>VLOOKUP(B719,input_BB!$B$19:$L$10000,$D$35,0)</f>
        <v>1365.62</v>
      </c>
      <c r="E719" s="27">
        <f t="shared" si="41"/>
        <v>2.3636588621376402E-2</v>
      </c>
      <c r="F719" s="34">
        <f t="shared" si="43"/>
        <v>2.2285436239098733E-2</v>
      </c>
      <c r="G719" s="25">
        <f t="shared" si="42"/>
        <v>2.57861950732503E-2</v>
      </c>
      <c r="I719" s="31">
        <v>39003</v>
      </c>
      <c r="J719" s="20">
        <v>0.117475606501102</v>
      </c>
      <c r="K719" s="20">
        <v>0</v>
      </c>
      <c r="L719" s="20">
        <v>4.97520463261363E-2</v>
      </c>
      <c r="M719" s="20" t="s">
        <v>111</v>
      </c>
      <c r="N719" s="20">
        <v>5.0902679841773102E-2</v>
      </c>
      <c r="O719" s="20">
        <v>4.8500128378529801E-2</v>
      </c>
      <c r="P719" s="20">
        <v>0.32367570026321901</v>
      </c>
      <c r="Q719" s="20">
        <v>2.57861950732503E-2</v>
      </c>
      <c r="R719" s="20">
        <v>0.50138325011709195</v>
      </c>
      <c r="S719" s="20"/>
      <c r="T719" s="20"/>
      <c r="U719" s="20"/>
      <c r="V719" s="20"/>
      <c r="W719" s="20"/>
      <c r="X719" s="20"/>
      <c r="Y719" s="20"/>
      <c r="Z719" s="20"/>
      <c r="AD719" s="30"/>
    </row>
    <row r="720" spans="1:30" hidden="1" x14ac:dyDescent="0.25">
      <c r="A720">
        <v>684</v>
      </c>
      <c r="B720" s="15">
        <v>39010</v>
      </c>
      <c r="C720" s="25">
        <f t="shared" si="40"/>
        <v>0.11733435839414599</v>
      </c>
      <c r="D720" s="25">
        <f>VLOOKUP(B720,input_BB!$B$19:$L$10000,$D$35,0)</f>
        <v>1368.6</v>
      </c>
      <c r="E720" s="27">
        <f t="shared" si="41"/>
        <v>2.3355474631196461E-2</v>
      </c>
      <c r="F720" s="34">
        <f t="shared" si="43"/>
        <v>1.409327346285516E-2</v>
      </c>
      <c r="G720" s="25">
        <f t="shared" si="42"/>
        <v>3.0427289436109398E-2</v>
      </c>
      <c r="I720" s="31">
        <v>39010</v>
      </c>
      <c r="J720" s="20">
        <v>0.11733435839414599</v>
      </c>
      <c r="K720" s="20">
        <v>0</v>
      </c>
      <c r="L720" s="20">
        <v>3.76592671603245E-2</v>
      </c>
      <c r="M720" s="20" t="s">
        <v>111</v>
      </c>
      <c r="N720" s="20">
        <v>6.92675053541629E-2</v>
      </c>
      <c r="O720" s="20">
        <v>4.7414775090889497E-2</v>
      </c>
      <c r="P720" s="20">
        <v>0.32099775003173098</v>
      </c>
      <c r="Q720" s="20">
        <v>3.0427289436109398E-2</v>
      </c>
      <c r="R720" s="20">
        <v>0.49423341292678202</v>
      </c>
      <c r="S720" s="20"/>
      <c r="T720" s="20"/>
      <c r="U720" s="20"/>
      <c r="V720" s="20"/>
      <c r="W720" s="20"/>
      <c r="X720" s="20"/>
      <c r="Y720" s="20"/>
      <c r="Z720" s="20"/>
      <c r="AD720" s="30"/>
    </row>
    <row r="721" spans="1:30" hidden="1" x14ac:dyDescent="0.25">
      <c r="A721">
        <v>685</v>
      </c>
      <c r="B721" s="15">
        <v>39017</v>
      </c>
      <c r="C721" s="25">
        <f t="shared" si="40"/>
        <v>0.11851492524147</v>
      </c>
      <c r="D721" s="25">
        <f>VLOOKUP(B721,input_BB!$B$19:$L$10000,$D$35,0)</f>
        <v>1377.34</v>
      </c>
      <c r="E721" s="27">
        <f t="shared" si="41"/>
        <v>2.5705055551447406E-2</v>
      </c>
      <c r="F721" s="34">
        <f t="shared" si="43"/>
        <v>8.5821824519265455E-3</v>
      </c>
      <c r="G721" s="25">
        <f t="shared" si="42"/>
        <v>2.7324265807171701E-2</v>
      </c>
      <c r="I721" s="31">
        <v>39017</v>
      </c>
      <c r="J721" s="20">
        <v>0.11851492524147</v>
      </c>
      <c r="K721" s="20">
        <v>0</v>
      </c>
      <c r="L721" s="20">
        <v>4.6114798551506603E-2</v>
      </c>
      <c r="M721" s="20" t="s">
        <v>111</v>
      </c>
      <c r="N721" s="20">
        <v>9.6584806263960196E-2</v>
      </c>
      <c r="O721" s="20">
        <v>2.05886811496802E-2</v>
      </c>
      <c r="P721" s="20">
        <v>0.363811612569929</v>
      </c>
      <c r="Q721" s="20">
        <v>2.7324265807171701E-2</v>
      </c>
      <c r="R721" s="20">
        <v>0.445575835657752</v>
      </c>
      <c r="S721" s="20"/>
      <c r="T721" s="20"/>
      <c r="U721" s="20"/>
      <c r="V721" s="20"/>
      <c r="W721" s="20"/>
      <c r="X721" s="20"/>
      <c r="Y721" s="20"/>
      <c r="Z721" s="20"/>
      <c r="AD721" s="30"/>
    </row>
    <row r="722" spans="1:30" hidden="1" x14ac:dyDescent="0.25">
      <c r="A722">
        <v>686</v>
      </c>
      <c r="B722" s="15">
        <v>39024</v>
      </c>
      <c r="C722" s="25">
        <f t="shared" si="40"/>
        <v>0.117157682776451</v>
      </c>
      <c r="D722" s="25">
        <f>VLOOKUP(B722,input_BB!$B$19:$L$10000,$D$35,0)</f>
        <v>1364.3</v>
      </c>
      <c r="E722" s="27">
        <f t="shared" si="41"/>
        <v>2.300385230557327E-2</v>
      </c>
      <c r="F722" s="34">
        <f t="shared" si="43"/>
        <v>-3.1418968288762228E-3</v>
      </c>
      <c r="G722" s="25">
        <f t="shared" si="42"/>
        <v>6.03859170981383E-2</v>
      </c>
      <c r="I722" s="31">
        <v>39024</v>
      </c>
      <c r="J722" s="20">
        <v>0.117157682776451</v>
      </c>
      <c r="K722" s="20">
        <v>0</v>
      </c>
      <c r="L722" s="20">
        <v>5.1118688074979497E-2</v>
      </c>
      <c r="M722" s="20" t="s">
        <v>111</v>
      </c>
      <c r="N722" s="20">
        <v>4.8923036790330901E-2</v>
      </c>
      <c r="O722" s="20">
        <v>4.5905012419351097E-2</v>
      </c>
      <c r="P722" s="20">
        <v>0.30559922792143801</v>
      </c>
      <c r="Q722" s="20">
        <v>6.03859170981383E-2</v>
      </c>
      <c r="R722" s="20">
        <v>0.48806811769576303</v>
      </c>
      <c r="S722" s="20"/>
      <c r="T722" s="20"/>
      <c r="U722" s="20"/>
      <c r="V722" s="20"/>
      <c r="W722" s="20"/>
      <c r="X722" s="20"/>
      <c r="Y722" s="20"/>
      <c r="Z722" s="20"/>
      <c r="AD722" s="30"/>
    </row>
    <row r="723" spans="1:30" hidden="1" x14ac:dyDescent="0.25">
      <c r="A723">
        <v>687</v>
      </c>
      <c r="B723" s="15">
        <v>39031</v>
      </c>
      <c r="C723" s="25">
        <f t="shared" si="40"/>
        <v>0.117155216634274</v>
      </c>
      <c r="D723" s="25">
        <f>VLOOKUP(B723,input_BB!$B$19:$L$10000,$D$35,0)</f>
        <v>1380.9</v>
      </c>
      <c r="E723" s="27">
        <f t="shared" si="41"/>
        <v>2.2998944154358592E-2</v>
      </c>
      <c r="F723" s="34">
        <f t="shared" si="43"/>
        <v>2.584692232854735E-3</v>
      </c>
      <c r="G723" s="25">
        <f t="shared" si="42"/>
        <v>2.68663884299962E-2</v>
      </c>
      <c r="I723" s="31">
        <v>39031</v>
      </c>
      <c r="J723" s="20">
        <v>0.117155216634274</v>
      </c>
      <c r="K723" s="20">
        <v>0</v>
      </c>
      <c r="L723" s="20">
        <v>5.7079765462207603E-2</v>
      </c>
      <c r="M723" s="20" t="s">
        <v>111</v>
      </c>
      <c r="N723" s="20">
        <v>3.4482746382810001E-2</v>
      </c>
      <c r="O723" s="20">
        <v>5.1805523068647698E-2</v>
      </c>
      <c r="P723" s="20">
        <v>0.34024169501500301</v>
      </c>
      <c r="Q723" s="20">
        <v>2.68663884299962E-2</v>
      </c>
      <c r="R723" s="20">
        <v>0.48952388164133598</v>
      </c>
      <c r="S723" s="20"/>
      <c r="T723" s="20"/>
      <c r="U723" s="20"/>
      <c r="V723" s="20"/>
      <c r="W723" s="20"/>
      <c r="X723" s="20"/>
      <c r="Y723" s="20"/>
      <c r="Z723" s="20"/>
      <c r="AD723" s="30"/>
    </row>
    <row r="724" spans="1:30" hidden="1" x14ac:dyDescent="0.25">
      <c r="A724">
        <v>688</v>
      </c>
      <c r="B724" s="15">
        <v>39038</v>
      </c>
      <c r="C724" s="25">
        <f t="shared" si="40"/>
        <v>0.116631969809532</v>
      </c>
      <c r="D724" s="25">
        <f>VLOOKUP(B724,input_BB!$B$19:$L$10000,$D$35,0)</f>
        <v>1401.2</v>
      </c>
      <c r="E724" s="27">
        <f t="shared" si="41"/>
        <v>2.1957570886269283E-2</v>
      </c>
      <c r="F724" s="34">
        <f t="shared" si="43"/>
        <v>2.7046837205893182E-2</v>
      </c>
      <c r="G724" s="25">
        <f t="shared" si="42"/>
        <v>3.1438162542622099E-2</v>
      </c>
      <c r="I724" s="31">
        <v>39038</v>
      </c>
      <c r="J724" s="20">
        <v>0.116631969809532</v>
      </c>
      <c r="K724" s="20">
        <v>0</v>
      </c>
      <c r="L724" s="20">
        <v>3.8009541558013303E-2</v>
      </c>
      <c r="M724" s="20" t="s">
        <v>111</v>
      </c>
      <c r="N724" s="20">
        <v>5.7430192540979398E-2</v>
      </c>
      <c r="O724" s="20">
        <v>5.04733196227252E-2</v>
      </c>
      <c r="P724" s="20">
        <v>0.33595036633048803</v>
      </c>
      <c r="Q724" s="20">
        <v>3.1438162542622099E-2</v>
      </c>
      <c r="R724" s="20">
        <v>0.486698417405172</v>
      </c>
      <c r="S724" s="20"/>
      <c r="T724" s="20"/>
      <c r="U724" s="20"/>
      <c r="V724" s="20"/>
      <c r="W724" s="20"/>
      <c r="X724" s="20"/>
      <c r="Y724" s="20"/>
      <c r="Z724" s="20"/>
      <c r="AD724" s="30"/>
    </row>
    <row r="725" spans="1:30" hidden="1" x14ac:dyDescent="0.25">
      <c r="A725">
        <v>689</v>
      </c>
      <c r="B725" s="15">
        <v>39045</v>
      </c>
      <c r="C725" s="25">
        <f t="shared" si="40"/>
        <v>0.118476524949074</v>
      </c>
      <c r="D725" s="25">
        <f>VLOOKUP(B725,input_BB!$B$19:$L$10000,$D$35,0)</f>
        <v>1400.95</v>
      </c>
      <c r="E725" s="27">
        <f t="shared" si="41"/>
        <v>2.5628630743694911E-2</v>
      </c>
      <c r="F725" s="34">
        <f t="shared" si="43"/>
        <v>1.4519516257513132E-2</v>
      </c>
      <c r="G725" s="25">
        <f t="shared" si="42"/>
        <v>2.8161269146850399E-2</v>
      </c>
      <c r="I725" s="31">
        <v>39045</v>
      </c>
      <c r="J725" s="20">
        <v>0.118476524949074</v>
      </c>
      <c r="K725" s="20">
        <v>0</v>
      </c>
      <c r="L725" s="20">
        <v>5.0624896925985499E-2</v>
      </c>
      <c r="M725" s="20" t="s">
        <v>111</v>
      </c>
      <c r="N725" s="20">
        <v>7.0335433448492496E-2</v>
      </c>
      <c r="O725" s="20">
        <v>2.1219358475229402E-2</v>
      </c>
      <c r="P725" s="20">
        <v>0.37484281021661497</v>
      </c>
      <c r="Q725" s="20">
        <v>2.8161269146850399E-2</v>
      </c>
      <c r="R725" s="20">
        <v>0.45481623178682801</v>
      </c>
      <c r="S725" s="20"/>
      <c r="T725" s="20"/>
      <c r="U725" s="20"/>
      <c r="V725" s="20"/>
      <c r="W725" s="20"/>
      <c r="X725" s="20"/>
      <c r="Y725" s="20"/>
      <c r="Z725" s="20"/>
      <c r="AD725" s="30"/>
    </row>
    <row r="726" spans="1:30" hidden="1" x14ac:dyDescent="0.25">
      <c r="A726">
        <v>690</v>
      </c>
      <c r="B726" s="15">
        <v>39052</v>
      </c>
      <c r="C726" s="25">
        <f t="shared" si="40"/>
        <v>0.117153637111187</v>
      </c>
      <c r="D726" s="25">
        <f>VLOOKUP(B726,input_BB!$B$19:$L$10000,$D$35,0)</f>
        <v>1396.71</v>
      </c>
      <c r="E726" s="27">
        <f t="shared" si="41"/>
        <v>2.2995800565059319E-2</v>
      </c>
      <c r="F726" s="34">
        <f t="shared" si="43"/>
        <v>-3.2043962318013541E-3</v>
      </c>
      <c r="G726" s="25">
        <f t="shared" si="42"/>
        <v>5.7839832567654903E-2</v>
      </c>
      <c r="I726" s="31">
        <v>39052</v>
      </c>
      <c r="J726" s="20">
        <v>0.117153637111187</v>
      </c>
      <c r="K726" s="20">
        <v>0</v>
      </c>
      <c r="L726" s="20">
        <v>5.2371530245570397E-2</v>
      </c>
      <c r="M726" s="20" t="s">
        <v>111</v>
      </c>
      <c r="N726" s="20">
        <v>4.9063672370656099E-2</v>
      </c>
      <c r="O726" s="20">
        <v>4.6028607708171902E-2</v>
      </c>
      <c r="P726" s="20">
        <v>0.306067313194126</v>
      </c>
      <c r="Q726" s="20">
        <v>5.7839832567654903E-2</v>
      </c>
      <c r="R726" s="20">
        <v>0.488629043913821</v>
      </c>
      <c r="S726" s="20"/>
      <c r="T726" s="20"/>
      <c r="U726" s="20"/>
      <c r="V726" s="20"/>
      <c r="W726" s="20"/>
      <c r="X726" s="20"/>
      <c r="Y726" s="20"/>
      <c r="Z726" s="20"/>
      <c r="AD726" s="30"/>
    </row>
    <row r="727" spans="1:30" hidden="1" x14ac:dyDescent="0.25">
      <c r="A727">
        <v>691</v>
      </c>
      <c r="B727" s="15">
        <v>39059</v>
      </c>
      <c r="C727" s="25">
        <f t="shared" si="40"/>
        <v>0.11626261472702</v>
      </c>
      <c r="D727" s="25">
        <f>VLOOKUP(B727,input_BB!$B$19:$L$10000,$D$35,0)</f>
        <v>1409.84</v>
      </c>
      <c r="E727" s="27">
        <f t="shared" si="41"/>
        <v>2.1222475151000231E-2</v>
      </c>
      <c r="F727" s="34">
        <f t="shared" si="43"/>
        <v>6.3456939933614898E-3</v>
      </c>
      <c r="G727" s="25">
        <f t="shared" si="42"/>
        <v>2.5405541990484001E-2</v>
      </c>
      <c r="I727" s="31">
        <v>39059</v>
      </c>
      <c r="J727" s="20">
        <v>0.11626261472702</v>
      </c>
      <c r="K727" s="20">
        <v>0</v>
      </c>
      <c r="L727" s="20">
        <v>5.21582416115332E-2</v>
      </c>
      <c r="M727" s="20" t="s">
        <v>111</v>
      </c>
      <c r="N727" s="20">
        <v>5.6065208446918799E-2</v>
      </c>
      <c r="O727" s="20">
        <v>4.9012919541132002E-2</v>
      </c>
      <c r="P727" s="20">
        <v>0.321758401561973</v>
      </c>
      <c r="Q727" s="20">
        <v>2.5405541990484001E-2</v>
      </c>
      <c r="R727" s="20">
        <v>0.49559968684795902</v>
      </c>
      <c r="S727" s="20"/>
      <c r="T727" s="20"/>
      <c r="U727" s="20"/>
      <c r="V727" s="20"/>
      <c r="W727" s="20"/>
      <c r="X727" s="20"/>
      <c r="Y727" s="20"/>
      <c r="Z727" s="20"/>
      <c r="AD727" s="30"/>
    </row>
    <row r="728" spans="1:30" hidden="1" x14ac:dyDescent="0.25">
      <c r="A728">
        <v>692</v>
      </c>
      <c r="B728" s="15">
        <v>39066</v>
      </c>
      <c r="C728" s="25">
        <f t="shared" si="40"/>
        <v>0.117005877196789</v>
      </c>
      <c r="D728" s="25">
        <f>VLOOKUP(B728,input_BB!$B$19:$L$10000,$D$35,0)</f>
        <v>1427.09</v>
      </c>
      <c r="E728" s="27">
        <f t="shared" si="41"/>
        <v>2.2701726683148786E-2</v>
      </c>
      <c r="F728" s="34">
        <f t="shared" si="43"/>
        <v>2.1751115120533182E-2</v>
      </c>
      <c r="G728" s="25">
        <f t="shared" si="42"/>
        <v>3.1410405317110902E-2</v>
      </c>
      <c r="I728" s="31">
        <v>39066</v>
      </c>
      <c r="J728" s="20">
        <v>0.117005877196789</v>
      </c>
      <c r="K728" s="20">
        <v>0</v>
      </c>
      <c r="L728" s="20">
        <v>4.5495556306598801E-2</v>
      </c>
      <c r="M728" s="20" t="s">
        <v>111</v>
      </c>
      <c r="N728" s="20">
        <v>5.8496534735665899E-2</v>
      </c>
      <c r="O728" s="20">
        <v>5.04287559713614E-2</v>
      </c>
      <c r="P728" s="20">
        <v>0.33572475157187398</v>
      </c>
      <c r="Q728" s="20">
        <v>3.1410405317110902E-2</v>
      </c>
      <c r="R728" s="20">
        <v>0.47844399609738902</v>
      </c>
      <c r="S728" s="20"/>
      <c r="T728" s="20"/>
      <c r="U728" s="20"/>
      <c r="V728" s="20"/>
      <c r="W728" s="20"/>
      <c r="X728" s="20"/>
      <c r="Y728" s="20"/>
      <c r="Z728" s="20"/>
      <c r="AD728" s="30"/>
    </row>
    <row r="729" spans="1:30" hidden="1" x14ac:dyDescent="0.25">
      <c r="A729">
        <v>693</v>
      </c>
      <c r="B729" s="15">
        <v>39073</v>
      </c>
      <c r="C729" s="25">
        <f t="shared" si="40"/>
        <v>0.118468932807446</v>
      </c>
      <c r="D729" s="25">
        <f>VLOOKUP(B729,input_BB!$B$19:$L$10000,$D$35,0)</f>
        <v>1410.77</v>
      </c>
      <c r="E729" s="27">
        <f t="shared" si="41"/>
        <v>2.5613520755511328E-2</v>
      </c>
      <c r="F729" s="34">
        <f t="shared" si="43"/>
        <v>6.5964932190887282E-4</v>
      </c>
      <c r="G729" s="25">
        <f t="shared" si="42"/>
        <v>2.8140422214406699E-2</v>
      </c>
      <c r="I729" s="31">
        <v>39073</v>
      </c>
      <c r="J729" s="20">
        <v>0.118468932807446</v>
      </c>
      <c r="K729" s="20">
        <v>0</v>
      </c>
      <c r="L729" s="20">
        <v>5.0587420851996003E-2</v>
      </c>
      <c r="M729" s="20" t="s">
        <v>111</v>
      </c>
      <c r="N729" s="20">
        <v>7.2032835333937603E-2</v>
      </c>
      <c r="O729" s="20">
        <v>2.1203650428467499E-2</v>
      </c>
      <c r="P729" s="20">
        <v>0.374565325466164</v>
      </c>
      <c r="Q729" s="20">
        <v>2.8140422214406699E-2</v>
      </c>
      <c r="R729" s="20">
        <v>0.45347034570502898</v>
      </c>
      <c r="S729" s="20"/>
      <c r="T729" s="20"/>
      <c r="U729" s="20"/>
      <c r="V729" s="20"/>
      <c r="W729" s="20"/>
      <c r="X729" s="20"/>
      <c r="Y729" s="20"/>
      <c r="Z729" s="20"/>
      <c r="AD729" s="30"/>
    </row>
    <row r="730" spans="1:30" hidden="1" x14ac:dyDescent="0.25">
      <c r="A730">
        <v>694</v>
      </c>
      <c r="B730" s="15">
        <v>39080</v>
      </c>
      <c r="C730" s="25">
        <f t="shared" si="40"/>
        <v>0.117136977612972</v>
      </c>
      <c r="D730" s="25">
        <f>VLOOKUP(B730,input_BB!$B$19:$L$10000,$D$35,0)</f>
        <v>1418.3</v>
      </c>
      <c r="E730" s="27">
        <f t="shared" si="41"/>
        <v>2.2962644594911891E-2</v>
      </c>
      <c r="F730" s="34">
        <f t="shared" si="43"/>
        <v>-6.1593872846140707E-3</v>
      </c>
      <c r="G730" s="25">
        <f t="shared" si="42"/>
        <v>5.7585487696069297E-2</v>
      </c>
      <c r="I730" s="31">
        <v>39080</v>
      </c>
      <c r="J730" s="20">
        <v>0.117136977612972</v>
      </c>
      <c r="K730" s="20">
        <v>0</v>
      </c>
      <c r="L730" s="20">
        <v>5.2190471191888001E-2</v>
      </c>
      <c r="M730" s="20" t="s">
        <v>111</v>
      </c>
      <c r="N730" s="20">
        <v>5.44041867619749E-2</v>
      </c>
      <c r="O730" s="20">
        <v>4.5826201515119597E-2</v>
      </c>
      <c r="P730" s="20">
        <v>0.30472174818876602</v>
      </c>
      <c r="Q730" s="20">
        <v>5.7585487696069297E-2</v>
      </c>
      <c r="R730" s="20">
        <v>0.48527190464618197</v>
      </c>
      <c r="S730" s="20"/>
      <c r="T730" s="20"/>
      <c r="U730" s="20"/>
      <c r="V730" s="20"/>
      <c r="W730" s="20"/>
      <c r="X730" s="20"/>
      <c r="Y730" s="20"/>
      <c r="Z730" s="20"/>
      <c r="AD730" s="30"/>
    </row>
    <row r="731" spans="1:30" hidden="1" x14ac:dyDescent="0.25">
      <c r="A731">
        <v>695</v>
      </c>
      <c r="B731" s="15">
        <v>39087</v>
      </c>
      <c r="C731" s="25">
        <f t="shared" si="40"/>
        <v>0.11626261472702</v>
      </c>
      <c r="D731" s="25">
        <f>VLOOKUP(B731,input_BB!$B$19:$L$10000,$D$35,0)</f>
        <v>1409.71</v>
      </c>
      <c r="E731" s="27">
        <f t="shared" si="41"/>
        <v>2.1222475151000231E-2</v>
      </c>
      <c r="F731" s="34">
        <f t="shared" si="43"/>
        <v>-7.513627309908566E-4</v>
      </c>
      <c r="G731" s="25">
        <f t="shared" si="42"/>
        <v>2.5405541990484001E-2</v>
      </c>
      <c r="I731" s="31">
        <v>39087</v>
      </c>
      <c r="J731" s="20">
        <v>0.11626261472702</v>
      </c>
      <c r="K731" s="20">
        <v>0</v>
      </c>
      <c r="L731" s="20">
        <v>5.21582416115332E-2</v>
      </c>
      <c r="M731" s="20" t="s">
        <v>111</v>
      </c>
      <c r="N731" s="20">
        <v>5.6065208446918799E-2</v>
      </c>
      <c r="O731" s="20">
        <v>4.9012919541132002E-2</v>
      </c>
      <c r="P731" s="20">
        <v>0.321758401561973</v>
      </c>
      <c r="Q731" s="20">
        <v>2.5405541990484001E-2</v>
      </c>
      <c r="R731" s="20">
        <v>0.49559968684795902</v>
      </c>
      <c r="S731" s="20"/>
      <c r="T731" s="20"/>
      <c r="U731" s="20"/>
      <c r="V731" s="20"/>
      <c r="W731" s="20"/>
      <c r="X731" s="20"/>
      <c r="Y731" s="20"/>
      <c r="Z731" s="20"/>
      <c r="AD731" s="30"/>
    </row>
    <row r="732" spans="1:30" hidden="1" x14ac:dyDescent="0.25">
      <c r="A732">
        <v>696</v>
      </c>
      <c r="B732" s="15">
        <v>39094</v>
      </c>
      <c r="C732" s="25">
        <f t="shared" si="40"/>
        <v>0.12825164198875399</v>
      </c>
      <c r="D732" s="25">
        <f>VLOOKUP(B732,input_BB!$B$19:$L$10000,$D$35,0)</f>
        <v>1430.73</v>
      </c>
      <c r="E732" s="27">
        <f t="shared" si="41"/>
        <v>4.5083207620652176E-2</v>
      </c>
      <c r="F732" s="34">
        <f t="shared" si="43"/>
        <v>8.7640132553057359E-3</v>
      </c>
      <c r="G732" s="25">
        <f t="shared" si="42"/>
        <v>3.1410405317110902E-2</v>
      </c>
      <c r="I732" s="31">
        <v>39094</v>
      </c>
      <c r="J732" s="20">
        <v>0.12825164198875399</v>
      </c>
      <c r="K732" s="20">
        <v>0</v>
      </c>
      <c r="L732" s="20">
        <v>4.5495556306598801E-2</v>
      </c>
      <c r="M732" s="20" t="s">
        <v>111</v>
      </c>
      <c r="N732" s="20">
        <v>5.8496534735665899E-2</v>
      </c>
      <c r="O732" s="20">
        <v>5.04287559713614E-2</v>
      </c>
      <c r="P732" s="20">
        <v>0.33572475157187398</v>
      </c>
      <c r="Q732" s="20">
        <v>3.1410405317110902E-2</v>
      </c>
      <c r="R732" s="20">
        <v>0.47844399609738902</v>
      </c>
      <c r="S732" s="20"/>
      <c r="T732" s="20"/>
      <c r="U732" s="20"/>
      <c r="V732" s="20"/>
      <c r="W732" s="20"/>
      <c r="X732" s="20"/>
      <c r="Y732" s="20"/>
      <c r="Z732" s="20"/>
      <c r="AD732" s="30"/>
    </row>
    <row r="733" spans="1:30" hidden="1" x14ac:dyDescent="0.25">
      <c r="A733">
        <v>697</v>
      </c>
      <c r="B733" s="15">
        <v>39101</v>
      </c>
      <c r="C733" s="25">
        <f t="shared" si="40"/>
        <v>0.118468932807446</v>
      </c>
      <c r="D733" s="25">
        <f>VLOOKUP(B733,input_BB!$B$19:$L$10000,$D$35,0)</f>
        <v>1430.5</v>
      </c>
      <c r="E733" s="27">
        <f t="shared" si="41"/>
        <v>2.5613520755511328E-2</v>
      </c>
      <c r="F733" s="34">
        <f t="shared" si="43"/>
        <v>1.4747714068851003E-2</v>
      </c>
      <c r="G733" s="25">
        <f t="shared" si="42"/>
        <v>2.8140422214406699E-2</v>
      </c>
      <c r="I733" s="31">
        <v>39101</v>
      </c>
      <c r="J733" s="20">
        <v>0.118468932807446</v>
      </c>
      <c r="K733" s="20">
        <v>0</v>
      </c>
      <c r="L733" s="20">
        <v>5.0587420851996003E-2</v>
      </c>
      <c r="M733" s="20" t="s">
        <v>111</v>
      </c>
      <c r="N733" s="20">
        <v>7.2032835333937603E-2</v>
      </c>
      <c r="O733" s="20">
        <v>2.1203650428467499E-2</v>
      </c>
      <c r="P733" s="20">
        <v>0.374565325466164</v>
      </c>
      <c r="Q733" s="20">
        <v>2.8140422214406699E-2</v>
      </c>
      <c r="R733" s="20">
        <v>0.45347034570502898</v>
      </c>
      <c r="S733" s="20"/>
      <c r="T733" s="20"/>
      <c r="U733" s="20"/>
      <c r="V733" s="20"/>
      <c r="W733" s="20"/>
      <c r="X733" s="20"/>
      <c r="Y733" s="20"/>
      <c r="Z733" s="20"/>
      <c r="AD733" s="30"/>
    </row>
    <row r="734" spans="1:30" hidden="1" x14ac:dyDescent="0.25">
      <c r="A734">
        <v>698</v>
      </c>
      <c r="B734" s="15">
        <v>39108</v>
      </c>
      <c r="C734" s="25">
        <f t="shared" si="40"/>
        <v>0.117136977612972</v>
      </c>
      <c r="D734" s="25">
        <f>VLOOKUP(B734,input_BB!$B$19:$L$10000,$D$35,0)</f>
        <v>1422.18</v>
      </c>
      <c r="E734" s="27">
        <f t="shared" si="41"/>
        <v>2.2962644594911891E-2</v>
      </c>
      <c r="F734" s="34">
        <f t="shared" si="43"/>
        <v>-5.9759703088633209E-3</v>
      </c>
      <c r="G734" s="25">
        <f t="shared" si="42"/>
        <v>5.7585487696069297E-2</v>
      </c>
      <c r="I734" s="31">
        <v>39108</v>
      </c>
      <c r="J734" s="20">
        <v>0.117136977612972</v>
      </c>
      <c r="K734" s="20">
        <v>0</v>
      </c>
      <c r="L734" s="20">
        <v>5.2190471191888001E-2</v>
      </c>
      <c r="M734" s="20" t="s">
        <v>111</v>
      </c>
      <c r="N734" s="20">
        <v>5.44041867619749E-2</v>
      </c>
      <c r="O734" s="20">
        <v>4.5826201515119597E-2</v>
      </c>
      <c r="P734" s="20">
        <v>0.30472174818876602</v>
      </c>
      <c r="Q734" s="20">
        <v>5.7585487696069297E-2</v>
      </c>
      <c r="R734" s="20">
        <v>0.48527190464618197</v>
      </c>
      <c r="S734" s="20"/>
      <c r="T734" s="20"/>
      <c r="U734" s="20"/>
      <c r="V734" s="20"/>
      <c r="W734" s="20"/>
      <c r="X734" s="20"/>
      <c r="Y734" s="20"/>
      <c r="Z734" s="20"/>
      <c r="AD734" s="30"/>
    </row>
    <row r="735" spans="1:30" hidden="1" x14ac:dyDescent="0.25">
      <c r="A735">
        <v>699</v>
      </c>
      <c r="B735" s="15">
        <v>39115</v>
      </c>
      <c r="C735" s="25">
        <f t="shared" si="40"/>
        <v>0.116267845034599</v>
      </c>
      <c r="D735" s="25">
        <f>VLOOKUP(B735,input_BB!$B$19:$L$10000,$D$35,0)</f>
        <v>1448.39</v>
      </c>
      <c r="E735" s="27">
        <f t="shared" si="41"/>
        <v>2.1232884583488123E-2</v>
      </c>
      <c r="F735" s="34">
        <f t="shared" si="43"/>
        <v>1.2506116742397877E-2</v>
      </c>
      <c r="G735" s="25">
        <f t="shared" si="42"/>
        <v>2.54249294616136E-2</v>
      </c>
      <c r="I735" s="31">
        <v>39115</v>
      </c>
      <c r="J735" s="20">
        <v>0.116267845034599</v>
      </c>
      <c r="K735" s="20">
        <v>0</v>
      </c>
      <c r="L735" s="20">
        <v>5.1560908595030798E-2</v>
      </c>
      <c r="M735" s="20" t="s">
        <v>111</v>
      </c>
      <c r="N735" s="20">
        <v>5.6117833577842099E-2</v>
      </c>
      <c r="O735" s="20">
        <v>4.9026007837799597E-2</v>
      </c>
      <c r="P735" s="20">
        <v>0.321967599971972</v>
      </c>
      <c r="Q735" s="20">
        <v>2.54249294616136E-2</v>
      </c>
      <c r="R735" s="20">
        <v>0.49590272055574203</v>
      </c>
      <c r="S735" s="20"/>
      <c r="T735" s="20"/>
      <c r="U735" s="20"/>
      <c r="V735" s="20"/>
      <c r="W735" s="20"/>
      <c r="X735" s="20"/>
      <c r="Y735" s="20"/>
      <c r="Z735" s="20"/>
      <c r="AD735" s="30"/>
    </row>
    <row r="736" spans="1:30" hidden="1" x14ac:dyDescent="0.25">
      <c r="A736">
        <v>700</v>
      </c>
      <c r="B736" s="15">
        <v>39122</v>
      </c>
      <c r="C736" s="25">
        <f t="shared" si="40"/>
        <v>0.117010585963726</v>
      </c>
      <c r="D736" s="25">
        <f>VLOOKUP(B736,input_BB!$B$19:$L$10000,$D$35,0)</f>
        <v>1438.06</v>
      </c>
      <c r="E736" s="27">
        <f t="shared" si="41"/>
        <v>2.2711098138037743E-2</v>
      </c>
      <c r="F736" s="34">
        <f t="shared" si="43"/>
        <v>1.1165956489333162E-2</v>
      </c>
      <c r="G736" s="25">
        <f t="shared" si="42"/>
        <v>3.1436309946969901E-2</v>
      </c>
      <c r="I736" s="31">
        <v>39122</v>
      </c>
      <c r="J736" s="20">
        <v>0.117010585963726</v>
      </c>
      <c r="K736" s="20">
        <v>0</v>
      </c>
      <c r="L736" s="20">
        <v>4.4862135249480198E-2</v>
      </c>
      <c r="M736" s="20" t="s">
        <v>111</v>
      </c>
      <c r="N736" s="20">
        <v>5.8534728623309801E-2</v>
      </c>
      <c r="O736" s="20">
        <v>5.0443278226258298E-2</v>
      </c>
      <c r="P736" s="20">
        <v>0.33595336710427498</v>
      </c>
      <c r="Q736" s="20">
        <v>3.1436309946969901E-2</v>
      </c>
      <c r="R736" s="20">
        <v>0.47877018084970702</v>
      </c>
      <c r="S736" s="20"/>
      <c r="T736" s="20"/>
      <c r="U736" s="20"/>
      <c r="V736" s="20"/>
      <c r="W736" s="20"/>
      <c r="X736" s="20"/>
      <c r="Y736" s="20"/>
      <c r="Z736" s="20"/>
      <c r="AD736" s="30"/>
    </row>
    <row r="737" spans="1:30" hidden="1" x14ac:dyDescent="0.25">
      <c r="A737">
        <v>701</v>
      </c>
      <c r="B737" s="15">
        <v>39129</v>
      </c>
      <c r="C737" s="25">
        <f t="shared" si="40"/>
        <v>0.118487983942032</v>
      </c>
      <c r="D737" s="25">
        <f>VLOOKUP(B737,input_BB!$B$19:$L$10000,$D$35,0)</f>
        <v>1455.54</v>
      </c>
      <c r="E737" s="27">
        <f t="shared" si="41"/>
        <v>2.5651436594359305E-2</v>
      </c>
      <c r="F737" s="34">
        <f t="shared" si="43"/>
        <v>4.9365157174516838E-3</v>
      </c>
      <c r="G737" s="25">
        <f t="shared" si="42"/>
        <v>2.81774143222186E-2</v>
      </c>
      <c r="I737" s="31">
        <v>39129</v>
      </c>
      <c r="J737" s="20">
        <v>0.118487983942032</v>
      </c>
      <c r="K737" s="20">
        <v>0</v>
      </c>
      <c r="L737" s="20">
        <v>4.9084303298861001E-2</v>
      </c>
      <c r="M737" s="20" t="s">
        <v>111</v>
      </c>
      <c r="N737" s="20">
        <v>7.2156777338111405E-2</v>
      </c>
      <c r="O737" s="20">
        <v>2.1231523774385402E-2</v>
      </c>
      <c r="P737" s="20">
        <v>0.375115227393851</v>
      </c>
      <c r="Q737" s="20">
        <v>2.81774143222186E-2</v>
      </c>
      <c r="R737" s="20">
        <v>0.454234753872573</v>
      </c>
      <c r="S737" s="20"/>
      <c r="T737" s="20"/>
      <c r="U737" s="20"/>
      <c r="V737" s="20"/>
      <c r="W737" s="20"/>
      <c r="X737" s="20"/>
      <c r="Y737" s="20"/>
      <c r="Z737" s="20"/>
      <c r="AD737" s="30"/>
    </row>
    <row r="738" spans="1:30" hidden="1" x14ac:dyDescent="0.25">
      <c r="A738">
        <v>702</v>
      </c>
      <c r="B738" s="15">
        <v>39136</v>
      </c>
      <c r="C738" s="25">
        <f t="shared" si="40"/>
        <v>0.11663977801799801</v>
      </c>
      <c r="D738" s="25">
        <f>VLOOKUP(B738,input_BB!$B$19:$L$10000,$D$35,0)</f>
        <v>1451.19</v>
      </c>
      <c r="E738" s="27">
        <f t="shared" si="41"/>
        <v>2.1973110893745058E-2</v>
      </c>
      <c r="F738" s="34">
        <f t="shared" si="43"/>
        <v>9.1303561742903661E-3</v>
      </c>
      <c r="G738" s="25">
        <f t="shared" si="42"/>
        <v>8.13581612097036E-2</v>
      </c>
      <c r="I738" s="31">
        <v>39136</v>
      </c>
      <c r="J738" s="20">
        <v>0.11663977801799801</v>
      </c>
      <c r="K738" s="20">
        <v>0</v>
      </c>
      <c r="L738" s="20">
        <v>6.1749209102393003E-2</v>
      </c>
      <c r="M738" s="20" t="s">
        <v>111</v>
      </c>
      <c r="N738" s="20">
        <v>2.2712039092366298E-2</v>
      </c>
      <c r="O738" s="20">
        <v>2.2373040863522299E-2</v>
      </c>
      <c r="P738" s="20">
        <v>0.34609228534688302</v>
      </c>
      <c r="Q738" s="20">
        <v>8.13581612097036E-2</v>
      </c>
      <c r="R738" s="20">
        <v>0.465715264385132</v>
      </c>
      <c r="S738" s="20"/>
      <c r="T738" s="20"/>
      <c r="U738" s="20"/>
      <c r="V738" s="20"/>
      <c r="W738" s="20"/>
      <c r="X738" s="20"/>
      <c r="Y738" s="20"/>
      <c r="Z738" s="20"/>
      <c r="AD738" s="30"/>
    </row>
    <row r="739" spans="1:30" hidden="1" x14ac:dyDescent="0.25">
      <c r="A739">
        <v>703</v>
      </c>
      <c r="B739" s="15">
        <v>39143</v>
      </c>
      <c r="C739" s="25">
        <f t="shared" si="40"/>
        <v>0.115729175508022</v>
      </c>
      <c r="D739" s="25">
        <f>VLOOKUP(B739,input_BB!$B$19:$L$10000,$D$35,0)</f>
        <v>1387.17</v>
      </c>
      <c r="E739" s="27">
        <f t="shared" si="41"/>
        <v>2.0160816834986831E-2</v>
      </c>
      <c r="F739" s="34">
        <f t="shared" si="43"/>
        <v>-4.697225771878466E-2</v>
      </c>
      <c r="G739" s="25">
        <f t="shared" si="42"/>
        <v>4.22014119176429E-2</v>
      </c>
      <c r="I739" s="31">
        <v>39143</v>
      </c>
      <c r="J739" s="20">
        <v>0.115729175508022</v>
      </c>
      <c r="K739" s="20">
        <v>0</v>
      </c>
      <c r="L739" s="20">
        <v>5.7351940014943099E-2</v>
      </c>
      <c r="M739" s="20" t="s">
        <v>111</v>
      </c>
      <c r="N739" s="20">
        <v>2.2303519370171901E-2</v>
      </c>
      <c r="O739" s="20">
        <v>2.14667665455269E-2</v>
      </c>
      <c r="P739" s="20">
        <v>0.41212196199560502</v>
      </c>
      <c r="Q739" s="20">
        <v>4.22014119176429E-2</v>
      </c>
      <c r="R739" s="20">
        <v>0.44455440015610997</v>
      </c>
      <c r="S739" s="20"/>
      <c r="T739" s="20"/>
      <c r="U739" s="20"/>
      <c r="V739" s="20"/>
      <c r="W739" s="20"/>
      <c r="X739" s="20"/>
      <c r="Y739" s="20"/>
      <c r="Z739" s="20"/>
      <c r="AD739" s="30"/>
    </row>
    <row r="740" spans="1:30" hidden="1" x14ac:dyDescent="0.25">
      <c r="A740">
        <v>704</v>
      </c>
      <c r="B740" s="15">
        <v>39150</v>
      </c>
      <c r="C740" s="25">
        <f t="shared" si="40"/>
        <v>0.116999842226505</v>
      </c>
      <c r="D740" s="25">
        <f>VLOOKUP(B740,input_BB!$B$19:$L$10000,$D$35,0)</f>
        <v>1402.85</v>
      </c>
      <c r="E740" s="27">
        <f t="shared" si="41"/>
        <v>2.2689715799507851E-2</v>
      </c>
      <c r="F740" s="34">
        <f t="shared" si="43"/>
        <v>-3.3310593375092235E-2</v>
      </c>
      <c r="G740" s="25">
        <f t="shared" si="42"/>
        <v>3.1405055434749203E-2</v>
      </c>
      <c r="I740" s="31">
        <v>39150</v>
      </c>
      <c r="J740" s="20">
        <v>0.116999842226505</v>
      </c>
      <c r="K740" s="20">
        <v>0</v>
      </c>
      <c r="L740" s="20">
        <v>4.47262506185497E-2</v>
      </c>
      <c r="M740" s="20" t="s">
        <v>111</v>
      </c>
      <c r="N740" s="20">
        <v>5.8477600617049999E-2</v>
      </c>
      <c r="O740" s="20">
        <v>5.0393126663990401E-2</v>
      </c>
      <c r="P740" s="20">
        <v>0.33562342644188897</v>
      </c>
      <c r="Q740" s="20">
        <v>3.1405055434749203E-2</v>
      </c>
      <c r="R740" s="20">
        <v>0.47937454022377202</v>
      </c>
      <c r="S740" s="20"/>
      <c r="T740" s="20"/>
      <c r="U740" s="20"/>
      <c r="V740" s="20"/>
      <c r="W740" s="20"/>
      <c r="X740" s="20"/>
      <c r="Y740" s="20"/>
      <c r="Z740" s="20"/>
      <c r="AD740" s="30"/>
    </row>
    <row r="741" spans="1:30" hidden="1" x14ac:dyDescent="0.25">
      <c r="A741">
        <v>705</v>
      </c>
      <c r="B741" s="15">
        <v>39157</v>
      </c>
      <c r="C741" s="25">
        <f t="shared" si="40"/>
        <v>0.118465639650822</v>
      </c>
      <c r="D741" s="25">
        <f>VLOOKUP(B741,input_BB!$B$19:$L$10000,$D$35,0)</f>
        <v>1386.94</v>
      </c>
      <c r="E741" s="27">
        <f t="shared" si="41"/>
        <v>2.5606966668388968E-2</v>
      </c>
      <c r="F741" s="34">
        <f t="shared" si="43"/>
        <v>-1.6580520051612258E-4</v>
      </c>
      <c r="G741" s="25">
        <f t="shared" si="42"/>
        <v>2.81224820668085E-2</v>
      </c>
      <c r="I741" s="31">
        <v>39157</v>
      </c>
      <c r="J741" s="20">
        <v>0.118465639650822</v>
      </c>
      <c r="K741" s="20">
        <v>0</v>
      </c>
      <c r="L741" s="20">
        <v>4.8988612776849003E-2</v>
      </c>
      <c r="M741" s="20" t="s">
        <v>111</v>
      </c>
      <c r="N741" s="20">
        <v>7.2016106711737304E-2</v>
      </c>
      <c r="O741" s="20">
        <v>2.1190132627796E-2</v>
      </c>
      <c r="P741" s="20">
        <v>0.37438393511685902</v>
      </c>
      <c r="Q741" s="20">
        <v>2.81224820668085E-2</v>
      </c>
      <c r="R741" s="20">
        <v>0.45529873069995003</v>
      </c>
      <c r="S741" s="20"/>
      <c r="T741" s="20"/>
      <c r="U741" s="20"/>
      <c r="V741" s="20"/>
      <c r="W741" s="20"/>
      <c r="X741" s="20"/>
      <c r="Y741" s="20"/>
      <c r="Z741" s="20"/>
      <c r="AD741" s="30"/>
    </row>
    <row r="742" spans="1:30" hidden="1" x14ac:dyDescent="0.25">
      <c r="A742">
        <v>706</v>
      </c>
      <c r="B742" s="15">
        <v>39164</v>
      </c>
      <c r="C742" s="25">
        <f t="shared" ref="C742:C805" si="44">J742</f>
        <v>0.116609737277031</v>
      </c>
      <c r="D742" s="25">
        <f>VLOOKUP(B742,input_BB!$B$19:$L$10000,$D$35,0)</f>
        <v>1436.11</v>
      </c>
      <c r="E742" s="27">
        <f t="shared" ref="E742:E805" si="45">(C742-$E$34)/$E$36</f>
        <v>2.1913323384070139E-2</v>
      </c>
      <c r="F742" s="34">
        <f t="shared" si="43"/>
        <v>2.3708878354777863E-2</v>
      </c>
      <c r="G742" s="25">
        <f t="shared" ref="G742:G805" si="46">VLOOKUP(B742,$I$37:$AD$5000,$G$34,0)</f>
        <v>8.1288966400846097E-2</v>
      </c>
      <c r="I742" s="31">
        <v>39164</v>
      </c>
      <c r="J742" s="20">
        <v>0.116609737277031</v>
      </c>
      <c r="K742" s="20">
        <v>0</v>
      </c>
      <c r="L742" s="20">
        <v>6.1659270060003699E-2</v>
      </c>
      <c r="M742" s="20" t="s">
        <v>111</v>
      </c>
      <c r="N742" s="20">
        <v>2.2678958522163499E-2</v>
      </c>
      <c r="O742" s="20">
        <v>2.23404540514829E-2</v>
      </c>
      <c r="P742" s="20">
        <v>0.34528627927892203</v>
      </c>
      <c r="Q742" s="20">
        <v>8.1288966400846097E-2</v>
      </c>
      <c r="R742" s="20">
        <v>0.466746071686582</v>
      </c>
      <c r="S742" s="20"/>
      <c r="T742" s="20"/>
      <c r="U742" s="20"/>
      <c r="V742" s="20"/>
      <c r="W742" s="20"/>
      <c r="X742" s="20"/>
      <c r="Y742" s="20"/>
      <c r="Z742" s="20"/>
      <c r="AD742" s="30"/>
    </row>
    <row r="743" spans="1:30" hidden="1" x14ac:dyDescent="0.25">
      <c r="A743">
        <v>707</v>
      </c>
      <c r="B743" s="15">
        <v>39171</v>
      </c>
      <c r="C743" s="25">
        <f t="shared" si="44"/>
        <v>0.11655530333519</v>
      </c>
      <c r="D743" s="25">
        <f>VLOOKUP(B743,input_BB!$B$19:$L$10000,$D$35,0)</f>
        <v>1420.86</v>
      </c>
      <c r="E743" s="27">
        <f t="shared" si="45"/>
        <v>2.1804988179288155E-2</v>
      </c>
      <c r="F743" s="34">
        <f t="shared" si="43"/>
        <v>2.4456717666229144E-2</v>
      </c>
      <c r="G743" s="25">
        <f t="shared" si="46"/>
        <v>4.1791078207042601E-2</v>
      </c>
      <c r="I743" s="31">
        <v>39171</v>
      </c>
      <c r="J743" s="20">
        <v>0.11655530333519</v>
      </c>
      <c r="K743" s="20">
        <v>0</v>
      </c>
      <c r="L743" s="20">
        <v>5.9651126958015999E-2</v>
      </c>
      <c r="M743" s="20" t="s">
        <v>111</v>
      </c>
      <c r="N743" s="20">
        <v>2.2194988450717702E-2</v>
      </c>
      <c r="O743" s="20">
        <v>2.1189132562933002E-2</v>
      </c>
      <c r="P743" s="20">
        <v>0.41429503249489702</v>
      </c>
      <c r="Q743" s="20">
        <v>4.1791078207042601E-2</v>
      </c>
      <c r="R743" s="20">
        <v>0.44087864132639298</v>
      </c>
      <c r="S743" s="20"/>
      <c r="T743" s="20"/>
      <c r="U743" s="20"/>
      <c r="V743" s="20"/>
      <c r="W743" s="20"/>
      <c r="X743" s="20"/>
      <c r="Y743" s="20"/>
      <c r="Z743" s="20"/>
      <c r="AD743" s="30"/>
    </row>
    <row r="744" spans="1:30" hidden="1" x14ac:dyDescent="0.25">
      <c r="A744">
        <v>708</v>
      </c>
      <c r="B744" s="15">
        <v>39178</v>
      </c>
      <c r="C744" s="25">
        <f t="shared" si="44"/>
        <v>0.114293590188026</v>
      </c>
      <c r="D744" s="25">
        <f>VLOOKUP(B744,input_BB!$B$19:$L$10000,$D$35,0)</f>
        <v>1443.76</v>
      </c>
      <c r="E744" s="27">
        <f t="shared" si="45"/>
        <v>1.7303694525563528E-2</v>
      </c>
      <c r="F744" s="34">
        <f t="shared" ref="F744:F807" si="47">D744/D742-1</f>
        <v>5.3268900014622478E-3</v>
      </c>
      <c r="G744" s="25" t="str">
        <f t="shared" si="46"/>
        <v>NA</v>
      </c>
      <c r="I744" s="31">
        <v>39178</v>
      </c>
      <c r="J744" s="20">
        <v>0.114293590188026</v>
      </c>
      <c r="K744" s="20">
        <v>0</v>
      </c>
      <c r="L744" s="20">
        <v>4.5291391747593501E-2</v>
      </c>
      <c r="M744" s="20" t="s">
        <v>111</v>
      </c>
      <c r="N744" s="20">
        <v>4.54879123626626E-2</v>
      </c>
      <c r="O744" s="20">
        <v>5.5245951786498201E-2</v>
      </c>
      <c r="P744" s="20">
        <v>0.32065198126928901</v>
      </c>
      <c r="Q744" s="20" t="s">
        <v>111</v>
      </c>
      <c r="R744" s="20">
        <v>0.53332276283395696</v>
      </c>
      <c r="S744" s="20"/>
      <c r="T744" s="20"/>
      <c r="U744" s="20"/>
      <c r="V744" s="20"/>
      <c r="W744" s="20"/>
      <c r="X744" s="20"/>
      <c r="Y744" s="20"/>
      <c r="Z744" s="20"/>
      <c r="AD744" s="30"/>
    </row>
    <row r="745" spans="1:30" hidden="1" x14ac:dyDescent="0.25">
      <c r="A745">
        <v>709</v>
      </c>
      <c r="B745" s="15">
        <v>39185</v>
      </c>
      <c r="C745" s="25">
        <f t="shared" si="44"/>
        <v>0.116505764424801</v>
      </c>
      <c r="D745" s="25">
        <f>VLOOKUP(B745,input_BB!$B$19:$L$10000,$D$35,0)</f>
        <v>1452.85</v>
      </c>
      <c r="E745" s="27">
        <f t="shared" si="45"/>
        <v>2.1706395135680456E-2</v>
      </c>
      <c r="F745" s="34">
        <f t="shared" si="47"/>
        <v>2.2514533451571506E-2</v>
      </c>
      <c r="G745" s="25">
        <f t="shared" si="46"/>
        <v>4.5084405621833898E-2</v>
      </c>
      <c r="I745" s="31">
        <v>39185</v>
      </c>
      <c r="J745" s="20">
        <v>0.116505764424801</v>
      </c>
      <c r="K745" s="20">
        <v>0</v>
      </c>
      <c r="L745" s="20">
        <v>9.0052087775384398E-2</v>
      </c>
      <c r="M745" s="20" t="s">
        <v>111</v>
      </c>
      <c r="N745" s="20">
        <v>2.3075679866301602E-2</v>
      </c>
      <c r="O745" s="20">
        <v>2.2106782414514699E-2</v>
      </c>
      <c r="P745" s="20">
        <v>0.35418631097651698</v>
      </c>
      <c r="Q745" s="20">
        <v>4.5084405621833898E-2</v>
      </c>
      <c r="R745" s="20">
        <v>0.465494733345448</v>
      </c>
      <c r="S745" s="20"/>
      <c r="T745" s="20"/>
      <c r="U745" s="20"/>
      <c r="V745" s="20"/>
      <c r="W745" s="20"/>
      <c r="X745" s="20"/>
      <c r="Y745" s="20"/>
      <c r="Z745" s="20"/>
      <c r="AD745" s="30"/>
    </row>
    <row r="746" spans="1:30" hidden="1" x14ac:dyDescent="0.25">
      <c r="A746">
        <v>710</v>
      </c>
      <c r="B746" s="15">
        <v>39192</v>
      </c>
      <c r="C746" s="25">
        <f t="shared" si="44"/>
        <v>0.11653558164835</v>
      </c>
      <c r="D746" s="25">
        <f>VLOOKUP(B746,input_BB!$B$19:$L$10000,$D$35,0)</f>
        <v>1484.35</v>
      </c>
      <c r="E746" s="27">
        <f t="shared" si="45"/>
        <v>2.1765737797812965E-2</v>
      </c>
      <c r="F746" s="34">
        <f t="shared" si="47"/>
        <v>2.8114090984651119E-2</v>
      </c>
      <c r="G746" s="25">
        <f t="shared" si="46"/>
        <v>5.99855767139853E-2</v>
      </c>
      <c r="I746" s="31">
        <v>39192</v>
      </c>
      <c r="J746" s="20">
        <v>0.11653558164835</v>
      </c>
      <c r="K746" s="20">
        <v>0</v>
      </c>
      <c r="L746" s="20">
        <v>7.6044931979660904E-2</v>
      </c>
      <c r="M746" s="20" t="s">
        <v>111</v>
      </c>
      <c r="N746" s="20">
        <v>2.30227865683005E-2</v>
      </c>
      <c r="O746" s="20">
        <v>2.20561099906957E-2</v>
      </c>
      <c r="P746" s="20">
        <v>0.35335912981816198</v>
      </c>
      <c r="Q746" s="20">
        <v>5.99855767139853E-2</v>
      </c>
      <c r="R746" s="20">
        <v>0.465531464929196</v>
      </c>
      <c r="S746" s="20"/>
      <c r="T746" s="20"/>
      <c r="U746" s="20"/>
      <c r="V746" s="20"/>
      <c r="W746" s="20"/>
      <c r="X746" s="20"/>
      <c r="Y746" s="20"/>
      <c r="Z746" s="20"/>
      <c r="AD746" s="30"/>
    </row>
    <row r="747" spans="1:30" hidden="1" x14ac:dyDescent="0.25">
      <c r="A747">
        <v>711</v>
      </c>
      <c r="B747" s="15">
        <v>39199</v>
      </c>
      <c r="C747" s="25">
        <f t="shared" si="44"/>
        <v>0.13425189256668099</v>
      </c>
      <c r="D747" s="25">
        <f>VLOOKUP(B747,input_BB!$B$19:$L$10000,$D$35,0)</f>
        <v>1494.07</v>
      </c>
      <c r="E747" s="27">
        <f t="shared" si="45"/>
        <v>5.7024991609062554E-2</v>
      </c>
      <c r="F747" s="34">
        <f t="shared" si="47"/>
        <v>2.8371820903740907E-2</v>
      </c>
      <c r="G747" s="25">
        <f t="shared" si="46"/>
        <v>4.1428780450547598E-2</v>
      </c>
      <c r="I747" s="31">
        <v>39199</v>
      </c>
      <c r="J747" s="20">
        <v>0.13425189256668099</v>
      </c>
      <c r="K747" s="20">
        <v>0</v>
      </c>
      <c r="L747" s="20">
        <v>5.9107424477604101E-2</v>
      </c>
      <c r="M747" s="20" t="s">
        <v>111</v>
      </c>
      <c r="N747" s="20">
        <v>2.1956231678722501E-2</v>
      </c>
      <c r="O747" s="20">
        <v>2.1034337413954801E-2</v>
      </c>
      <c r="P747" s="20">
        <v>0.41284330197930003</v>
      </c>
      <c r="Q747" s="20">
        <v>4.1428780450547598E-2</v>
      </c>
      <c r="R747" s="20">
        <v>0.443629923999871</v>
      </c>
      <c r="S747" s="20"/>
      <c r="T747" s="20"/>
      <c r="U747" s="20"/>
      <c r="V747" s="20"/>
      <c r="W747" s="20"/>
      <c r="X747" s="20"/>
      <c r="Y747" s="20"/>
      <c r="Z747" s="20"/>
      <c r="AD747" s="30"/>
    </row>
    <row r="748" spans="1:30" hidden="1" x14ac:dyDescent="0.25">
      <c r="A748">
        <v>712</v>
      </c>
      <c r="B748" s="15">
        <v>39206</v>
      </c>
      <c r="C748" s="25">
        <f t="shared" si="44"/>
        <v>0.116674534976482</v>
      </c>
      <c r="D748" s="25">
        <f>VLOOKUP(B748,input_BB!$B$19:$L$10000,$D$35,0)</f>
        <v>1505.62</v>
      </c>
      <c r="E748" s="27">
        <f t="shared" si="45"/>
        <v>2.2042284686559131E-2</v>
      </c>
      <c r="F748" s="34">
        <f t="shared" si="47"/>
        <v>1.4329504496917833E-2</v>
      </c>
      <c r="G748" s="25">
        <f t="shared" si="46"/>
        <v>1.4437232720793501E-2</v>
      </c>
      <c r="I748" s="31">
        <v>39206</v>
      </c>
      <c r="J748" s="20">
        <v>0.116674534976482</v>
      </c>
      <c r="K748" s="20">
        <v>0</v>
      </c>
      <c r="L748" s="20">
        <v>3.0640531130149699E-2</v>
      </c>
      <c r="M748" s="20" t="s">
        <v>111</v>
      </c>
      <c r="N748" s="20">
        <v>4.5218564784604197E-2</v>
      </c>
      <c r="O748" s="20">
        <v>5.4918823929044798E-2</v>
      </c>
      <c r="P748" s="20">
        <v>0.335573030764586</v>
      </c>
      <c r="Q748" s="20">
        <v>1.4437232720793501E-2</v>
      </c>
      <c r="R748" s="20">
        <v>0.51921181667082195</v>
      </c>
      <c r="S748" s="20"/>
      <c r="T748" s="20"/>
      <c r="U748" s="20"/>
      <c r="V748" s="20"/>
      <c r="W748" s="20"/>
      <c r="X748" s="20"/>
      <c r="Y748" s="20"/>
      <c r="Z748" s="20"/>
      <c r="AD748" s="30"/>
    </row>
    <row r="749" spans="1:30" hidden="1" x14ac:dyDescent="0.25">
      <c r="A749">
        <v>713</v>
      </c>
      <c r="B749" s="15">
        <v>39213</v>
      </c>
      <c r="C749" s="25">
        <f t="shared" si="44"/>
        <v>0.11648204177618</v>
      </c>
      <c r="D749" s="25">
        <f>VLOOKUP(B749,input_BB!$B$19:$L$10000,$D$35,0)</f>
        <v>1505.85</v>
      </c>
      <c r="E749" s="27">
        <f t="shared" si="45"/>
        <v>2.1659181983198623E-2</v>
      </c>
      <c r="F749" s="34">
        <f t="shared" si="47"/>
        <v>7.8845034034549233E-3</v>
      </c>
      <c r="G749" s="25">
        <f t="shared" si="46"/>
        <v>4.20218875235523E-2</v>
      </c>
      <c r="I749" s="31">
        <v>39213</v>
      </c>
      <c r="J749" s="20">
        <v>0.11648204177618</v>
      </c>
      <c r="K749" s="20">
        <v>0</v>
      </c>
      <c r="L749" s="20">
        <v>8.2626628541446007E-2</v>
      </c>
      <c r="M749" s="20" t="s">
        <v>111</v>
      </c>
      <c r="N749" s="20">
        <v>2.1477476480594102E-2</v>
      </c>
      <c r="O749" s="20">
        <v>2.0575684102062598E-2</v>
      </c>
      <c r="P749" s="20">
        <v>0.39713384406595797</v>
      </c>
      <c r="Q749" s="20">
        <v>4.20218875235523E-2</v>
      </c>
      <c r="R749" s="20">
        <v>0.43616447928638702</v>
      </c>
      <c r="S749" s="20"/>
      <c r="T749" s="20"/>
      <c r="U749" s="20"/>
      <c r="V749" s="20"/>
      <c r="W749" s="20"/>
      <c r="X749" s="20"/>
      <c r="Y749" s="20"/>
      <c r="Z749" s="20"/>
      <c r="AD749" s="30"/>
    </row>
    <row r="750" spans="1:30" hidden="1" x14ac:dyDescent="0.25">
      <c r="A750">
        <v>714</v>
      </c>
      <c r="B750" s="15">
        <v>39220</v>
      </c>
      <c r="C750" s="25">
        <f t="shared" si="44"/>
        <v>0.116510473191738</v>
      </c>
      <c r="D750" s="25">
        <f>VLOOKUP(B750,input_BB!$B$19:$L$10000,$D$35,0)</f>
        <v>1522.75</v>
      </c>
      <c r="E750" s="27">
        <f t="shared" si="45"/>
        <v>2.1715766590569417E-2</v>
      </c>
      <c r="F750" s="34">
        <f t="shared" si="47"/>
        <v>1.1377372776663508E-2</v>
      </c>
      <c r="G750" s="25">
        <f t="shared" si="46"/>
        <v>0.12164098283718</v>
      </c>
      <c r="I750" s="31">
        <v>39220</v>
      </c>
      <c r="J750" s="20">
        <v>0.116510473191738</v>
      </c>
      <c r="K750" s="20">
        <v>0</v>
      </c>
      <c r="L750" s="20">
        <v>6.9472266061687798E-2</v>
      </c>
      <c r="M750" s="20" t="s">
        <v>111</v>
      </c>
      <c r="N750" s="20">
        <v>2.13572807208963E-2</v>
      </c>
      <c r="O750" s="20">
        <v>2.04605351000752E-2</v>
      </c>
      <c r="P750" s="20">
        <v>0.33224026331897399</v>
      </c>
      <c r="Q750" s="20">
        <v>0.12164098283718</v>
      </c>
      <c r="R750" s="20">
        <v>0.43482867196118702</v>
      </c>
      <c r="S750" s="20"/>
      <c r="T750" s="20"/>
      <c r="U750" s="20"/>
      <c r="V750" s="20"/>
      <c r="W750" s="20"/>
      <c r="X750" s="20"/>
      <c r="Y750" s="20"/>
      <c r="Z750" s="20"/>
      <c r="AD750" s="30"/>
    </row>
    <row r="751" spans="1:30" hidden="1" x14ac:dyDescent="0.25">
      <c r="A751">
        <v>715</v>
      </c>
      <c r="B751" s="15">
        <v>39227</v>
      </c>
      <c r="C751" s="25">
        <f t="shared" si="44"/>
        <v>0.116482093930244</v>
      </c>
      <c r="D751" s="25">
        <f>VLOOKUP(B751,input_BB!$B$19:$L$10000,$D$35,0)</f>
        <v>1515.73</v>
      </c>
      <c r="E751" s="27">
        <f t="shared" si="45"/>
        <v>2.1659285780958114E-2</v>
      </c>
      <c r="F751" s="34">
        <f t="shared" si="47"/>
        <v>6.5610784606702222E-3</v>
      </c>
      <c r="G751" s="25">
        <f t="shared" si="46"/>
        <v>4.1457602304532597E-2</v>
      </c>
      <c r="I751" s="31">
        <v>39227</v>
      </c>
      <c r="J751" s="20">
        <v>0.116482093930244</v>
      </c>
      <c r="K751" s="20">
        <v>0</v>
      </c>
      <c r="L751" s="20">
        <v>5.7834211908327798E-2</v>
      </c>
      <c r="M751" s="20" t="s">
        <v>111</v>
      </c>
      <c r="N751" s="20">
        <v>2.1934160117024998E-2</v>
      </c>
      <c r="O751" s="20">
        <v>2.1013192588977901E-2</v>
      </c>
      <c r="P751" s="20">
        <v>0.40678322445731602</v>
      </c>
      <c r="Q751" s="20">
        <v>4.1457602304532597E-2</v>
      </c>
      <c r="R751" s="20">
        <v>0.45097760862382102</v>
      </c>
      <c r="S751" s="20"/>
      <c r="T751" s="20"/>
      <c r="U751" s="20"/>
      <c r="V751" s="20"/>
      <c r="W751" s="20"/>
      <c r="X751" s="20"/>
      <c r="Y751" s="20"/>
      <c r="Z751" s="20"/>
      <c r="AD751" s="30"/>
    </row>
    <row r="752" spans="1:30" hidden="1" x14ac:dyDescent="0.25">
      <c r="A752">
        <v>716</v>
      </c>
      <c r="B752" s="15">
        <v>39234</v>
      </c>
      <c r="C752" s="25">
        <f t="shared" si="44"/>
        <v>0.116458550095558</v>
      </c>
      <c r="D752" s="25">
        <f>VLOOKUP(B752,input_BB!$B$19:$L$10000,$D$35,0)</f>
        <v>1536.34</v>
      </c>
      <c r="E752" s="27">
        <f t="shared" si="45"/>
        <v>2.1612428506511384E-2</v>
      </c>
      <c r="F752" s="34">
        <f t="shared" si="47"/>
        <v>8.9246429157772145E-3</v>
      </c>
      <c r="G752" s="25">
        <f t="shared" si="46"/>
        <v>1.47448443967965E-2</v>
      </c>
      <c r="I752" s="31">
        <v>39234</v>
      </c>
      <c r="J752" s="20">
        <v>0.116458550095558</v>
      </c>
      <c r="K752" s="20">
        <v>0</v>
      </c>
      <c r="L752" s="20">
        <v>4.6230907126095198E-2</v>
      </c>
      <c r="M752" s="20" t="s">
        <v>111</v>
      </c>
      <c r="N752" s="20">
        <v>4.4677593638590203E-2</v>
      </c>
      <c r="O752" s="20">
        <v>5.3889207707999098E-2</v>
      </c>
      <c r="P752" s="20">
        <v>0.31992578136847799</v>
      </c>
      <c r="Q752" s="20">
        <v>1.47448443967965E-2</v>
      </c>
      <c r="R752" s="20">
        <v>0.52053166576204102</v>
      </c>
      <c r="S752" s="20"/>
      <c r="T752" s="20"/>
      <c r="U752" s="20"/>
      <c r="V752" s="20"/>
      <c r="W752" s="20"/>
      <c r="X752" s="20"/>
      <c r="Y752" s="20"/>
      <c r="Z752" s="20"/>
      <c r="AD752" s="30"/>
    </row>
    <row r="753" spans="1:30" hidden="1" x14ac:dyDescent="0.25">
      <c r="A753">
        <v>717</v>
      </c>
      <c r="B753" s="15">
        <v>39241</v>
      </c>
      <c r="C753" s="25">
        <f t="shared" si="44"/>
        <v>0.116455756127834</v>
      </c>
      <c r="D753" s="25">
        <f>VLOOKUP(B753,input_BB!$B$19:$L$10000,$D$35,0)</f>
        <v>1507.67</v>
      </c>
      <c r="E753" s="27">
        <f t="shared" si="45"/>
        <v>2.1606867912233318E-2</v>
      </c>
      <c r="F753" s="34">
        <f t="shared" si="47"/>
        <v>-5.3175697518687004E-3</v>
      </c>
      <c r="G753" s="25">
        <f t="shared" si="46"/>
        <v>4.1978085421607303E-2</v>
      </c>
      <c r="I753" s="31">
        <v>39241</v>
      </c>
      <c r="J753" s="20">
        <v>0.116455756127834</v>
      </c>
      <c r="K753" s="20">
        <v>0</v>
      </c>
      <c r="L753" s="20">
        <v>8.2461671092861497E-2</v>
      </c>
      <c r="M753" s="20" t="s">
        <v>111</v>
      </c>
      <c r="N753" s="20">
        <v>2.14345984183421E-2</v>
      </c>
      <c r="O753" s="20">
        <v>2.0534606396094598E-2</v>
      </c>
      <c r="P753" s="20">
        <v>0.39191876325397301</v>
      </c>
      <c r="Q753" s="20">
        <v>4.1978085421607303E-2</v>
      </c>
      <c r="R753" s="20">
        <v>0.44167227541712101</v>
      </c>
      <c r="S753" s="20"/>
      <c r="T753" s="20"/>
      <c r="U753" s="20"/>
      <c r="V753" s="20"/>
      <c r="W753" s="20"/>
      <c r="X753" s="20"/>
      <c r="Y753" s="20"/>
      <c r="Z753" s="20"/>
      <c r="AD753" s="30"/>
    </row>
    <row r="754" spans="1:30" hidden="1" x14ac:dyDescent="0.25">
      <c r="A754">
        <v>718</v>
      </c>
      <c r="B754" s="15">
        <v>39248</v>
      </c>
      <c r="C754" s="25">
        <f t="shared" si="44"/>
        <v>0.11648365855216999</v>
      </c>
      <c r="D754" s="25">
        <f>VLOOKUP(B754,input_BB!$B$19:$L$10000,$D$35,0)</f>
        <v>1532.91</v>
      </c>
      <c r="E754" s="27">
        <f t="shared" si="45"/>
        <v>2.1662399713754932E-2</v>
      </c>
      <c r="F754" s="34">
        <f t="shared" si="47"/>
        <v>-2.2325787260630836E-3</v>
      </c>
      <c r="G754" s="25">
        <f t="shared" si="46"/>
        <v>0.118953010172062</v>
      </c>
      <c r="I754" s="31">
        <v>39248</v>
      </c>
      <c r="J754" s="20">
        <v>0.11648365855216999</v>
      </c>
      <c r="K754" s="20">
        <v>0</v>
      </c>
      <c r="L754" s="20">
        <v>6.9353941448565604E-2</v>
      </c>
      <c r="M754" s="20" t="s">
        <v>111</v>
      </c>
      <c r="N754" s="20">
        <v>2.13087906055907E-2</v>
      </c>
      <c r="O754" s="20">
        <v>2.0414080978917101E-2</v>
      </c>
      <c r="P754" s="20">
        <v>0.33132343395757402</v>
      </c>
      <c r="Q754" s="20">
        <v>0.118953010172062</v>
      </c>
      <c r="R754" s="20">
        <v>0.43864674283729199</v>
      </c>
      <c r="S754" s="20"/>
      <c r="T754" s="20"/>
      <c r="U754" s="20"/>
      <c r="V754" s="20"/>
      <c r="W754" s="20"/>
      <c r="X754" s="20"/>
      <c r="Y754" s="20"/>
      <c r="Z754" s="20"/>
      <c r="AD754" s="30"/>
    </row>
    <row r="755" spans="1:30" hidden="1" x14ac:dyDescent="0.25">
      <c r="A755">
        <v>719</v>
      </c>
      <c r="B755" s="15">
        <v>39255</v>
      </c>
      <c r="C755" s="25">
        <f t="shared" si="44"/>
        <v>0.11493460834026301</v>
      </c>
      <c r="D755" s="25">
        <f>VLOOKUP(B755,input_BB!$B$19:$L$10000,$D$35,0)</f>
        <v>1502.56</v>
      </c>
      <c r="E755" s="27">
        <f t="shared" si="45"/>
        <v>1.8579457963647971E-2</v>
      </c>
      <c r="F755" s="34">
        <f t="shared" si="47"/>
        <v>-3.3893358626225778E-3</v>
      </c>
      <c r="G755" s="25">
        <f t="shared" si="46"/>
        <v>1.4278716808618299E-2</v>
      </c>
      <c r="I755" s="31">
        <v>39255</v>
      </c>
      <c r="J755" s="20">
        <v>0.11493460834026301</v>
      </c>
      <c r="K755" s="20">
        <v>0</v>
      </c>
      <c r="L755" s="20">
        <v>5.5568271669296898E-2</v>
      </c>
      <c r="M755" s="20" t="s">
        <v>111</v>
      </c>
      <c r="N755" s="20">
        <v>5.9066107717800097E-2</v>
      </c>
      <c r="O755" s="20">
        <v>2.2511826577442301E-2</v>
      </c>
      <c r="P755" s="20">
        <v>0.39834892206759498</v>
      </c>
      <c r="Q755" s="20">
        <v>1.4278716808618299E-2</v>
      </c>
      <c r="R755" s="20">
        <v>0.45022615515924702</v>
      </c>
      <c r="S755" s="20"/>
      <c r="T755" s="20"/>
      <c r="U755" s="20"/>
      <c r="V755" s="20"/>
      <c r="W755" s="20"/>
      <c r="X755" s="20"/>
      <c r="Y755" s="20"/>
      <c r="Z755" s="20"/>
      <c r="AD755" s="30"/>
    </row>
    <row r="756" spans="1:30" hidden="1" x14ac:dyDescent="0.25">
      <c r="A756">
        <v>720</v>
      </c>
      <c r="B756" s="15">
        <v>39262</v>
      </c>
      <c r="C756" s="25">
        <f t="shared" si="44"/>
        <v>0.11570721119642299</v>
      </c>
      <c r="D756" s="25">
        <f>VLOOKUP(B756,input_BB!$B$19:$L$10000,$D$35,0)</f>
        <v>1503.35</v>
      </c>
      <c r="E756" s="27">
        <f t="shared" si="45"/>
        <v>2.0117103149839347E-2</v>
      </c>
      <c r="F756" s="34">
        <f t="shared" si="47"/>
        <v>-1.9283584815807941E-2</v>
      </c>
      <c r="G756" s="25">
        <f t="shared" si="46"/>
        <v>2.7114808276222601E-2</v>
      </c>
      <c r="I756" s="31">
        <v>39262</v>
      </c>
      <c r="J756" s="20">
        <v>0.11570721119642299</v>
      </c>
      <c r="K756" s="20">
        <v>0</v>
      </c>
      <c r="L756" s="20">
        <v>5.2878472246509801E-2</v>
      </c>
      <c r="M756" s="20" t="s">
        <v>111</v>
      </c>
      <c r="N756" s="20">
        <v>5.2414233754063198E-2</v>
      </c>
      <c r="O756" s="20">
        <v>2.1959161895461599E-2</v>
      </c>
      <c r="P756" s="20">
        <v>0.40111085963759202</v>
      </c>
      <c r="Q756" s="20">
        <v>2.7114808276222601E-2</v>
      </c>
      <c r="R756" s="20">
        <v>0.44452246419015101</v>
      </c>
      <c r="S756" s="20"/>
      <c r="T756" s="20"/>
      <c r="U756" s="20"/>
      <c r="V756" s="20"/>
      <c r="W756" s="20"/>
      <c r="X756" s="20"/>
      <c r="Y756" s="20"/>
      <c r="Z756" s="20"/>
      <c r="AD756" s="30"/>
    </row>
    <row r="757" spans="1:30" hidden="1" x14ac:dyDescent="0.25">
      <c r="A757">
        <v>721</v>
      </c>
      <c r="B757" s="15">
        <v>39269</v>
      </c>
      <c r="C757" s="25">
        <f t="shared" si="44"/>
        <v>0.11680723726749399</v>
      </c>
      <c r="D757" s="25">
        <f>VLOOKUP(B757,input_BB!$B$19:$L$10000,$D$35,0)</f>
        <v>1530.44</v>
      </c>
      <c r="E757" s="27">
        <f t="shared" si="45"/>
        <v>2.2306390672376119E-2</v>
      </c>
      <c r="F757" s="34">
        <f t="shared" si="47"/>
        <v>1.8554999467575328E-2</v>
      </c>
      <c r="G757" s="25">
        <f t="shared" si="46"/>
        <v>2.83359257567041E-2</v>
      </c>
      <c r="I757" s="31">
        <v>39269</v>
      </c>
      <c r="J757" s="20">
        <v>0.11680723726749399</v>
      </c>
      <c r="K757" s="20">
        <v>0</v>
      </c>
      <c r="L757" s="20">
        <v>8.2772147782439201E-2</v>
      </c>
      <c r="M757" s="20" t="s">
        <v>111</v>
      </c>
      <c r="N757" s="20">
        <v>2.8338721215003301E-2</v>
      </c>
      <c r="O757" s="20">
        <v>2.13509612519092E-2</v>
      </c>
      <c r="P757" s="20">
        <v>0.34785648940737801</v>
      </c>
      <c r="Q757" s="20">
        <v>2.83359257567041E-2</v>
      </c>
      <c r="R757" s="20">
        <v>0.49134575458656599</v>
      </c>
      <c r="S757" s="20"/>
      <c r="T757" s="20"/>
      <c r="U757" s="20"/>
      <c r="V757" s="20"/>
      <c r="W757" s="20"/>
      <c r="X757" s="20"/>
      <c r="Y757" s="20"/>
      <c r="Z757" s="20"/>
      <c r="AD757" s="30"/>
    </row>
    <row r="758" spans="1:30" hidden="1" x14ac:dyDescent="0.25">
      <c r="A758">
        <v>722</v>
      </c>
      <c r="B758" s="15">
        <v>39276</v>
      </c>
      <c r="C758" s="25">
        <f t="shared" si="44"/>
        <v>0.11489649862051</v>
      </c>
      <c r="D758" s="25">
        <f>VLOOKUP(B758,input_BB!$B$19:$L$10000,$D$35,0)</f>
        <v>1552.5</v>
      </c>
      <c r="E758" s="27">
        <f t="shared" si="45"/>
        <v>1.8503611457699808E-2</v>
      </c>
      <c r="F758" s="34">
        <f t="shared" si="47"/>
        <v>3.2693650846443045E-2</v>
      </c>
      <c r="G758" s="25">
        <f t="shared" si="46"/>
        <v>4.5126949082076401E-2</v>
      </c>
      <c r="I758" s="31">
        <v>39276</v>
      </c>
      <c r="J758" s="20">
        <v>0.11489649862051</v>
      </c>
      <c r="K758" s="20">
        <v>1</v>
      </c>
      <c r="L758" s="20">
        <v>5.6775797941605199E-2</v>
      </c>
      <c r="M758" s="20" t="s">
        <v>111</v>
      </c>
      <c r="N758" s="20">
        <v>4.9345555411071003E-3</v>
      </c>
      <c r="O758" s="20">
        <v>2.2988263100278902E-2</v>
      </c>
      <c r="P758" s="20">
        <v>0.39515011862043598</v>
      </c>
      <c r="Q758" s="20">
        <v>4.5126949082076401E-2</v>
      </c>
      <c r="R758" s="20">
        <v>0.47502431571449599</v>
      </c>
      <c r="S758" s="20"/>
      <c r="T758" s="20"/>
      <c r="U758" s="20"/>
      <c r="V758" s="20"/>
      <c r="W758" s="20"/>
      <c r="X758" s="20"/>
      <c r="Y758" s="20"/>
      <c r="Z758" s="20"/>
      <c r="AD758" s="30"/>
    </row>
    <row r="759" spans="1:30" hidden="1" x14ac:dyDescent="0.25">
      <c r="A759">
        <v>723</v>
      </c>
      <c r="B759" s="15">
        <v>39283</v>
      </c>
      <c r="C759" s="25">
        <f t="shared" si="44"/>
        <v>0.146613955497742</v>
      </c>
      <c r="D759" s="25">
        <f>VLOOKUP(B759,input_BB!$B$19:$L$10000,$D$35,0)</f>
        <v>1534.1</v>
      </c>
      <c r="E759" s="27">
        <f t="shared" si="45"/>
        <v>8.1628144970179062E-2</v>
      </c>
      <c r="F759" s="34">
        <f t="shared" si="47"/>
        <v>2.3914691199915517E-3</v>
      </c>
      <c r="G759" s="25">
        <f t="shared" si="46"/>
        <v>1.43991628015554E-2</v>
      </c>
      <c r="I759" s="31">
        <v>39283</v>
      </c>
      <c r="J759" s="20">
        <v>0.146613955497742</v>
      </c>
      <c r="K759" s="20">
        <v>1</v>
      </c>
      <c r="L759" s="20">
        <v>5.5889132138524499E-2</v>
      </c>
      <c r="M759" s="20">
        <v>2.4418209649901101E-2</v>
      </c>
      <c r="N759" s="20">
        <v>4.8566127911302999E-3</v>
      </c>
      <c r="O759" s="20">
        <v>2.2625156751936201E-2</v>
      </c>
      <c r="P759" s="20">
        <v>0.37957597829441098</v>
      </c>
      <c r="Q759" s="20">
        <v>1.43991628015554E-2</v>
      </c>
      <c r="R759" s="20">
        <v>0.49823574757254102</v>
      </c>
      <c r="S759" s="20"/>
      <c r="T759" s="20"/>
      <c r="U759" s="20"/>
      <c r="V759" s="20"/>
      <c r="W759" s="20"/>
      <c r="X759" s="20"/>
      <c r="Y759" s="20"/>
      <c r="Z759" s="20"/>
      <c r="AD759" s="30"/>
    </row>
    <row r="760" spans="1:30" hidden="1" x14ac:dyDescent="0.25">
      <c r="A760">
        <v>724</v>
      </c>
      <c r="B760" s="15">
        <v>39290</v>
      </c>
      <c r="C760" s="25">
        <f t="shared" si="44"/>
        <v>0.20553644001483901</v>
      </c>
      <c r="D760" s="25">
        <f>VLOOKUP(B760,input_BB!$B$19:$L$10000,$D$35,0)</f>
        <v>1458.95</v>
      </c>
      <c r="E760" s="27">
        <f t="shared" si="45"/>
        <v>0.19889651118676546</v>
      </c>
      <c r="F760" s="34">
        <f t="shared" si="47"/>
        <v>-6.0257648953301102E-2</v>
      </c>
      <c r="G760" s="25">
        <f t="shared" si="46"/>
        <v>1.2876905104980499E-2</v>
      </c>
      <c r="I760" s="31">
        <v>39290</v>
      </c>
      <c r="J760" s="20">
        <v>0.20553644001483901</v>
      </c>
      <c r="K760" s="20">
        <v>0</v>
      </c>
      <c r="L760" s="20">
        <v>4.1308160928290302E-2</v>
      </c>
      <c r="M760" s="20" t="s">
        <v>111</v>
      </c>
      <c r="N760" s="20">
        <v>8.5717178692543194E-2</v>
      </c>
      <c r="O760" s="20">
        <v>2.1987689047625401E-2</v>
      </c>
      <c r="P760" s="20">
        <v>0.31445402513214199</v>
      </c>
      <c r="Q760" s="20">
        <v>1.2876905104980499E-2</v>
      </c>
      <c r="R760" s="20">
        <v>0.52365604109441799</v>
      </c>
      <c r="S760" s="20"/>
      <c r="T760" s="20"/>
      <c r="U760" s="20"/>
      <c r="V760" s="20"/>
      <c r="W760" s="20"/>
      <c r="X760" s="20"/>
      <c r="Y760" s="20"/>
      <c r="Z760" s="20"/>
      <c r="AD760" s="30"/>
    </row>
    <row r="761" spans="1:30" hidden="1" x14ac:dyDescent="0.25">
      <c r="A761">
        <v>725</v>
      </c>
      <c r="B761" s="15">
        <v>39297</v>
      </c>
      <c r="C761" s="25">
        <f t="shared" si="44"/>
        <v>0.16107496619224501</v>
      </c>
      <c r="D761" s="25">
        <f>VLOOKUP(B761,input_BB!$B$19:$L$10000,$D$35,0)</f>
        <v>1433.06</v>
      </c>
      <c r="E761" s="27">
        <f t="shared" si="45"/>
        <v>0.11040865400477164</v>
      </c>
      <c r="F761" s="34">
        <f t="shared" si="47"/>
        <v>-6.5862720813506304E-2</v>
      </c>
      <c r="G761" s="25">
        <f t="shared" si="46"/>
        <v>5.8239811473543103E-2</v>
      </c>
      <c r="I761" s="31">
        <v>39297</v>
      </c>
      <c r="J761" s="20">
        <v>0.16107496619224501</v>
      </c>
      <c r="K761" s="20">
        <v>0</v>
      </c>
      <c r="L761" s="20">
        <v>4.4488153968181801E-2</v>
      </c>
      <c r="M761" s="20" t="s">
        <v>111</v>
      </c>
      <c r="N761" s="20" t="s">
        <v>111</v>
      </c>
      <c r="O761" s="20">
        <v>2.0044342250554299E-2</v>
      </c>
      <c r="P761" s="20">
        <v>0.33625514989861499</v>
      </c>
      <c r="Q761" s="20">
        <v>5.8239811473543103E-2</v>
      </c>
      <c r="R761" s="20">
        <v>0.54097254240910597</v>
      </c>
      <c r="S761" s="20"/>
      <c r="T761" s="20"/>
      <c r="U761" s="20"/>
      <c r="V761" s="20"/>
      <c r="W761" s="20"/>
      <c r="X761" s="20"/>
      <c r="Y761" s="20"/>
      <c r="Z761" s="20"/>
      <c r="AD761" s="30"/>
    </row>
    <row r="762" spans="1:30" hidden="1" x14ac:dyDescent="0.25">
      <c r="A762">
        <v>726</v>
      </c>
      <c r="B762" s="15">
        <v>39304</v>
      </c>
      <c r="C762" s="25">
        <f t="shared" si="44"/>
        <v>0.15886738896369901</v>
      </c>
      <c r="D762" s="25">
        <f>VLOOKUP(B762,input_BB!$B$19:$L$10000,$D$35,0)</f>
        <v>1453.64</v>
      </c>
      <c r="E762" s="27">
        <f t="shared" si="45"/>
        <v>0.10601510242577443</v>
      </c>
      <c r="F762" s="34">
        <f t="shared" si="47"/>
        <v>-3.6396038246684359E-3</v>
      </c>
      <c r="G762" s="25">
        <f t="shared" si="46"/>
        <v>8.1163193971332204E-2</v>
      </c>
      <c r="I762" s="31">
        <v>39304</v>
      </c>
      <c r="J762" s="20">
        <v>0.15886738896369901</v>
      </c>
      <c r="K762" s="20">
        <v>0</v>
      </c>
      <c r="L762" s="20">
        <v>4.22185106963886E-2</v>
      </c>
      <c r="M762" s="20" t="s">
        <v>111</v>
      </c>
      <c r="N762" s="20" t="s">
        <v>111</v>
      </c>
      <c r="O762" s="20">
        <v>1.96441560112709E-2</v>
      </c>
      <c r="P762" s="20">
        <v>0.32934767195939801</v>
      </c>
      <c r="Q762" s="20">
        <v>8.1163193971332204E-2</v>
      </c>
      <c r="R762" s="20">
        <v>0.52762646736161101</v>
      </c>
      <c r="S762" s="20"/>
      <c r="T762" s="20"/>
      <c r="U762" s="20"/>
      <c r="V762" s="20"/>
      <c r="W762" s="20"/>
      <c r="X762" s="20"/>
      <c r="Y762" s="20"/>
      <c r="Z762" s="20"/>
      <c r="AD762" s="30"/>
    </row>
    <row r="763" spans="1:30" hidden="1" x14ac:dyDescent="0.25">
      <c r="A763">
        <v>727</v>
      </c>
      <c r="B763" s="15">
        <v>39311</v>
      </c>
      <c r="C763" s="25">
        <f t="shared" si="44"/>
        <v>0.151150777935982</v>
      </c>
      <c r="D763" s="25">
        <f>VLOOKUP(B763,input_BB!$B$19:$L$10000,$D$35,0)</f>
        <v>1445.94</v>
      </c>
      <c r="E763" s="27">
        <f t="shared" si="45"/>
        <v>9.0657393473656228E-2</v>
      </c>
      <c r="F763" s="34">
        <f t="shared" si="47"/>
        <v>8.9877604566452884E-3</v>
      </c>
      <c r="G763" s="25">
        <f t="shared" si="46"/>
        <v>1.33852753052606E-2</v>
      </c>
      <c r="I763" s="31">
        <v>39311</v>
      </c>
      <c r="J763" s="20">
        <v>0.151150777935982</v>
      </c>
      <c r="K763" s="20">
        <v>0</v>
      </c>
      <c r="L763" s="20">
        <v>3.9924484496984901E-2</v>
      </c>
      <c r="M763" s="20" t="s">
        <v>111</v>
      </c>
      <c r="N763" s="20">
        <v>3.4102147190196801E-3</v>
      </c>
      <c r="O763" s="20">
        <v>2.0794549884587701E-2</v>
      </c>
      <c r="P763" s="20">
        <v>0.35760403318302297</v>
      </c>
      <c r="Q763" s="20">
        <v>1.33852753052606E-2</v>
      </c>
      <c r="R763" s="20">
        <v>0.56488144241112503</v>
      </c>
      <c r="S763" s="20"/>
      <c r="T763" s="20"/>
      <c r="U763" s="20"/>
      <c r="V763" s="20"/>
      <c r="W763" s="20"/>
      <c r="X763" s="20"/>
      <c r="Y763" s="20"/>
      <c r="Z763" s="20"/>
      <c r="AD763" s="30"/>
    </row>
    <row r="764" spans="1:30" hidden="1" x14ac:dyDescent="0.25">
      <c r="A764">
        <v>728</v>
      </c>
      <c r="B764" s="15">
        <v>39318</v>
      </c>
      <c r="C764" s="25">
        <f t="shared" si="44"/>
        <v>0.151740998029709</v>
      </c>
      <c r="D764" s="25">
        <f>VLOOKUP(B764,input_BB!$B$19:$L$10000,$D$35,0)</f>
        <v>1479.37</v>
      </c>
      <c r="E764" s="27">
        <f t="shared" si="45"/>
        <v>9.1832057893644875E-2</v>
      </c>
      <c r="F764" s="34">
        <f t="shared" si="47"/>
        <v>1.770039349495045E-2</v>
      </c>
      <c r="G764" s="25">
        <f t="shared" si="46"/>
        <v>3.2797420611169997E-2</v>
      </c>
      <c r="I764" s="31">
        <v>39318</v>
      </c>
      <c r="J764" s="20">
        <v>0.151740998029709</v>
      </c>
      <c r="K764" s="20">
        <v>0</v>
      </c>
      <c r="L764" s="20">
        <v>3.71732907506553E-2</v>
      </c>
      <c r="M764" s="20" t="s">
        <v>111</v>
      </c>
      <c r="N764" s="20" t="s">
        <v>111</v>
      </c>
      <c r="O764" s="20">
        <v>2.0085479453389999E-2</v>
      </c>
      <c r="P764" s="20">
        <v>0.34716273035946499</v>
      </c>
      <c r="Q764" s="20">
        <v>3.2797420611169997E-2</v>
      </c>
      <c r="R764" s="20">
        <v>0.56278107882531903</v>
      </c>
      <c r="S764" s="20"/>
      <c r="T764" s="20"/>
      <c r="U764" s="20"/>
      <c r="V764" s="20"/>
      <c r="W764" s="20"/>
      <c r="X764" s="20"/>
      <c r="Y764" s="20"/>
      <c r="Z764" s="20"/>
      <c r="AD764" s="30"/>
    </row>
    <row r="765" spans="1:30" hidden="1" x14ac:dyDescent="0.25">
      <c r="A765">
        <v>729</v>
      </c>
      <c r="B765" s="15">
        <v>39325</v>
      </c>
      <c r="C765" s="25">
        <f t="shared" si="44"/>
        <v>0.15101517736911799</v>
      </c>
      <c r="D765" s="25">
        <f>VLOOKUP(B765,input_BB!$B$19:$L$10000,$D$35,0)</f>
        <v>1473.99</v>
      </c>
      <c r="E765" s="27">
        <f t="shared" si="45"/>
        <v>9.0387519298042132E-2</v>
      </c>
      <c r="F765" s="34">
        <f t="shared" si="47"/>
        <v>1.9399145192746658E-2</v>
      </c>
      <c r="G765" s="25">
        <f t="shared" si="46"/>
        <v>4.0074072300364798E-2</v>
      </c>
      <c r="I765" s="31">
        <v>39325</v>
      </c>
      <c r="J765" s="20">
        <v>0.15101517736911799</v>
      </c>
      <c r="K765" s="20">
        <v>0</v>
      </c>
      <c r="L765" s="20">
        <v>3.9039261554598498E-2</v>
      </c>
      <c r="M765" s="20" t="s">
        <v>111</v>
      </c>
      <c r="N765" s="20">
        <v>3.3346019629434398E-3</v>
      </c>
      <c r="O765" s="20">
        <v>2.0333484128414198E-2</v>
      </c>
      <c r="P765" s="20">
        <v>0.34567772142521402</v>
      </c>
      <c r="Q765" s="20">
        <v>4.0074072300364798E-2</v>
      </c>
      <c r="R765" s="20">
        <v>0.55154085862846502</v>
      </c>
      <c r="S765" s="20"/>
      <c r="T765" s="20"/>
      <c r="U765" s="20"/>
      <c r="V765" s="20"/>
      <c r="W765" s="20"/>
      <c r="X765" s="20"/>
      <c r="Y765" s="20"/>
      <c r="Z765" s="20"/>
      <c r="AD765" s="30"/>
    </row>
    <row r="766" spans="1:30" hidden="1" x14ac:dyDescent="0.25">
      <c r="A766">
        <v>730</v>
      </c>
      <c r="B766" s="15">
        <v>39332</v>
      </c>
      <c r="C766" s="25">
        <f t="shared" si="44"/>
        <v>0.15061907470226299</v>
      </c>
      <c r="D766" s="25">
        <f>VLOOKUP(B766,input_BB!$B$19:$L$10000,$D$35,0)</f>
        <v>1453.55</v>
      </c>
      <c r="E766" s="27">
        <f t="shared" si="45"/>
        <v>8.9599190140220539E-2</v>
      </c>
      <c r="F766" s="34">
        <f t="shared" si="47"/>
        <v>-1.7453375423322037E-2</v>
      </c>
      <c r="G766" s="25">
        <f t="shared" si="46"/>
        <v>4.0093153620879E-2</v>
      </c>
      <c r="I766" s="31">
        <v>39332</v>
      </c>
      <c r="J766" s="20">
        <v>0.15061907470226299</v>
      </c>
      <c r="K766" s="20">
        <v>0</v>
      </c>
      <c r="L766" s="20">
        <v>3.9057850148659298E-2</v>
      </c>
      <c r="M766" s="20" t="s">
        <v>111</v>
      </c>
      <c r="N766" s="20">
        <v>3.3361897379108798E-3</v>
      </c>
      <c r="O766" s="20">
        <v>2.0343165942753299E-2</v>
      </c>
      <c r="P766" s="20">
        <v>0.34734478900740601</v>
      </c>
      <c r="Q766" s="20">
        <v>4.0093153620879E-2</v>
      </c>
      <c r="R766" s="20">
        <v>0.54982485154239202</v>
      </c>
      <c r="S766" s="20"/>
      <c r="T766" s="20"/>
      <c r="U766" s="20"/>
      <c r="V766" s="20"/>
      <c r="W766" s="20"/>
      <c r="X766" s="20"/>
      <c r="Y766" s="20"/>
      <c r="Z766" s="20"/>
      <c r="AD766" s="30"/>
    </row>
    <row r="767" spans="1:30" hidden="1" x14ac:dyDescent="0.25">
      <c r="A767">
        <v>731</v>
      </c>
      <c r="B767" s="15">
        <v>39339</v>
      </c>
      <c r="C767" s="25">
        <f t="shared" si="44"/>
        <v>0.14571480453014399</v>
      </c>
      <c r="D767" s="25">
        <f>VLOOKUP(B767,input_BB!$B$19:$L$10000,$D$35,0)</f>
        <v>1484.25</v>
      </c>
      <c r="E767" s="27">
        <f t="shared" si="45"/>
        <v>7.9838641933834983E-2</v>
      </c>
      <c r="F767" s="34">
        <f t="shared" si="47"/>
        <v>6.9606985122014908E-3</v>
      </c>
      <c r="G767" s="25">
        <f t="shared" si="46"/>
        <v>3.9977437470256498E-2</v>
      </c>
      <c r="I767" s="31">
        <v>39339</v>
      </c>
      <c r="J767" s="20">
        <v>0.14571480453014399</v>
      </c>
      <c r="K767" s="20">
        <v>0</v>
      </c>
      <c r="L767" s="20">
        <v>4.3004896328489403E-2</v>
      </c>
      <c r="M767" s="20" t="s">
        <v>111</v>
      </c>
      <c r="N767" s="20">
        <v>3.6733331011551398E-3</v>
      </c>
      <c r="O767" s="20">
        <v>2.23989732929884E-2</v>
      </c>
      <c r="P767" s="20">
        <v>0.28876474100681498</v>
      </c>
      <c r="Q767" s="20">
        <v>3.9977437470256498E-2</v>
      </c>
      <c r="R767" s="20">
        <v>0.60218061880029505</v>
      </c>
      <c r="S767" s="20"/>
      <c r="T767" s="20"/>
      <c r="U767" s="20"/>
      <c r="V767" s="20"/>
      <c r="W767" s="20"/>
      <c r="X767" s="20"/>
      <c r="Y767" s="20"/>
      <c r="Z767" s="20"/>
      <c r="AD767" s="30"/>
    </row>
    <row r="768" spans="1:30" hidden="1" x14ac:dyDescent="0.25">
      <c r="A768">
        <v>732</v>
      </c>
      <c r="B768" s="15">
        <v>39346</v>
      </c>
      <c r="C768" s="25">
        <f t="shared" si="44"/>
        <v>0.14643818140029899</v>
      </c>
      <c r="D768" s="25">
        <f>VLOOKUP(B768,input_BB!$B$19:$L$10000,$D$35,0)</f>
        <v>1525.75</v>
      </c>
      <c r="E768" s="27">
        <f t="shared" si="45"/>
        <v>8.1278316862975666E-2</v>
      </c>
      <c r="F768" s="34">
        <f t="shared" si="47"/>
        <v>4.9671493928657551E-2</v>
      </c>
      <c r="G768" s="25">
        <f t="shared" si="46"/>
        <v>3.6251932060817699E-2</v>
      </c>
      <c r="I768" s="31">
        <v>39346</v>
      </c>
      <c r="J768" s="20">
        <v>0.14643818140029899</v>
      </c>
      <c r="K768" s="20">
        <v>0</v>
      </c>
      <c r="L768" s="20">
        <v>3.9258924704179299E-2</v>
      </c>
      <c r="M768" s="20" t="s">
        <v>111</v>
      </c>
      <c r="N768" s="20" t="s">
        <v>111</v>
      </c>
      <c r="O768" s="20">
        <v>2.17421120430734E-2</v>
      </c>
      <c r="P768" s="20">
        <v>0.29782158750164001</v>
      </c>
      <c r="Q768" s="20">
        <v>3.6251932060817699E-2</v>
      </c>
      <c r="R768" s="20">
        <v>0.60492544369029</v>
      </c>
      <c r="S768" s="20"/>
      <c r="T768" s="20"/>
      <c r="U768" s="20"/>
      <c r="V768" s="20"/>
      <c r="W768" s="20"/>
      <c r="X768" s="20"/>
      <c r="Y768" s="20"/>
      <c r="Z768" s="20"/>
      <c r="AD768" s="30"/>
    </row>
    <row r="769" spans="1:30" hidden="1" x14ac:dyDescent="0.25">
      <c r="A769">
        <v>733</v>
      </c>
      <c r="B769" s="15">
        <v>39353</v>
      </c>
      <c r="C769" s="25">
        <f t="shared" si="44"/>
        <v>0.14633233845233901</v>
      </c>
      <c r="D769" s="25">
        <f>VLOOKUP(B769,input_BB!$B$19:$L$10000,$D$35,0)</f>
        <v>1526.75</v>
      </c>
      <c r="E769" s="27">
        <f t="shared" si="45"/>
        <v>8.1067666723482423E-2</v>
      </c>
      <c r="F769" s="34">
        <f t="shared" si="47"/>
        <v>2.863399023075619E-2</v>
      </c>
      <c r="G769" s="25">
        <f t="shared" si="46"/>
        <v>4.2520438786376603E-2</v>
      </c>
      <c r="I769" s="31">
        <v>39353</v>
      </c>
      <c r="J769" s="20">
        <v>0.14633233845233901</v>
      </c>
      <c r="K769" s="20">
        <v>0</v>
      </c>
      <c r="L769" s="20">
        <v>4.2437471368086302E-2</v>
      </c>
      <c r="M769" s="20" t="s">
        <v>111</v>
      </c>
      <c r="N769" s="20">
        <v>3.6248655761191699E-3</v>
      </c>
      <c r="O769" s="20">
        <v>2.2103431677522999E-2</v>
      </c>
      <c r="P769" s="20">
        <v>0.29339314000132199</v>
      </c>
      <c r="Q769" s="20">
        <v>4.2520438786376603E-2</v>
      </c>
      <c r="R769" s="20">
        <v>0.59592065259057303</v>
      </c>
      <c r="S769" s="20"/>
      <c r="T769" s="20"/>
      <c r="U769" s="20"/>
      <c r="V769" s="20"/>
      <c r="W769" s="20"/>
      <c r="X769" s="20"/>
      <c r="Y769" s="20"/>
      <c r="Z769" s="20"/>
      <c r="AD769" s="30"/>
    </row>
    <row r="770" spans="1:30" hidden="1" x14ac:dyDescent="0.25">
      <c r="A770">
        <v>734</v>
      </c>
      <c r="B770" s="15">
        <v>39360</v>
      </c>
      <c r="C770" s="25">
        <f t="shared" si="44"/>
        <v>0.14633233845233901</v>
      </c>
      <c r="D770" s="25">
        <f>VLOOKUP(B770,input_BB!$B$19:$L$10000,$D$35,0)</f>
        <v>1557.59</v>
      </c>
      <c r="E770" s="27">
        <f t="shared" si="45"/>
        <v>8.1067666723482423E-2</v>
      </c>
      <c r="F770" s="34">
        <f t="shared" si="47"/>
        <v>2.0868425364574783E-2</v>
      </c>
      <c r="G770" s="25">
        <f t="shared" si="46"/>
        <v>4.3517016978725898E-2</v>
      </c>
      <c r="I770" s="31">
        <v>39360</v>
      </c>
      <c r="J770" s="20">
        <v>0.14633233845233901</v>
      </c>
      <c r="K770" s="20">
        <v>0</v>
      </c>
      <c r="L770" s="20">
        <v>4.2393300964646802E-2</v>
      </c>
      <c r="M770" s="20" t="s">
        <v>111</v>
      </c>
      <c r="N770" s="20">
        <v>3.6210926893342301E-3</v>
      </c>
      <c r="O770" s="20">
        <v>2.2080425653292001E-2</v>
      </c>
      <c r="P770" s="20">
        <v>0.29308776616677301</v>
      </c>
      <c r="Q770" s="20">
        <v>4.3517016978725898E-2</v>
      </c>
      <c r="R770" s="20">
        <v>0.59530039754722797</v>
      </c>
      <c r="S770" s="20"/>
      <c r="T770" s="20"/>
      <c r="U770" s="20"/>
      <c r="V770" s="20"/>
      <c r="W770" s="20"/>
      <c r="X770" s="20"/>
      <c r="Y770" s="20"/>
      <c r="Z770" s="20"/>
      <c r="AD770" s="30"/>
    </row>
    <row r="771" spans="1:30" hidden="1" x14ac:dyDescent="0.25">
      <c r="A771">
        <v>735</v>
      </c>
      <c r="B771" s="15">
        <v>39367</v>
      </c>
      <c r="C771" s="25">
        <f t="shared" si="44"/>
        <v>0.145561352372169</v>
      </c>
      <c r="D771" s="25">
        <f>VLOOKUP(B771,input_BB!$B$19:$L$10000,$D$35,0)</f>
        <v>1561.8</v>
      </c>
      <c r="E771" s="27">
        <f t="shared" si="45"/>
        <v>7.9533239267847333E-2</v>
      </c>
      <c r="F771" s="34">
        <f t="shared" si="47"/>
        <v>2.2957262158179059E-2</v>
      </c>
      <c r="G771" s="25">
        <f t="shared" si="46"/>
        <v>3.7432404999612402E-2</v>
      </c>
      <c r="I771" s="31">
        <v>39367</v>
      </c>
      <c r="J771" s="20">
        <v>0.145561352372169</v>
      </c>
      <c r="K771" s="20">
        <v>0</v>
      </c>
      <c r="L771" s="20">
        <v>4.2702949039044903E-2</v>
      </c>
      <c r="M771" s="20" t="s">
        <v>111</v>
      </c>
      <c r="N771" s="20">
        <v>3.64754178277483E-3</v>
      </c>
      <c r="O771" s="20">
        <v>2.2241704938694599E-2</v>
      </c>
      <c r="P771" s="20">
        <v>0.29531933700583501</v>
      </c>
      <c r="Q771" s="20">
        <v>3.7432404999612402E-2</v>
      </c>
      <c r="R771" s="20">
        <v>0.598656062234039</v>
      </c>
      <c r="S771" s="20"/>
      <c r="T771" s="20"/>
      <c r="U771" s="20"/>
      <c r="V771" s="20"/>
      <c r="W771" s="20"/>
      <c r="X771" s="20"/>
      <c r="Y771" s="20"/>
      <c r="Z771" s="20"/>
      <c r="AD771" s="30"/>
    </row>
    <row r="772" spans="1:30" hidden="1" x14ac:dyDescent="0.25">
      <c r="A772">
        <v>736</v>
      </c>
      <c r="B772" s="15">
        <v>39374</v>
      </c>
      <c r="C772" s="25">
        <f t="shared" si="44"/>
        <v>0.14643818140029899</v>
      </c>
      <c r="D772" s="25">
        <f>VLOOKUP(B772,input_BB!$B$19:$L$10000,$D$35,0)</f>
        <v>1500.63</v>
      </c>
      <c r="E772" s="27">
        <f t="shared" si="45"/>
        <v>8.1278316862975666E-2</v>
      </c>
      <c r="F772" s="34">
        <f t="shared" si="47"/>
        <v>-3.6569315416765558E-2</v>
      </c>
      <c r="G772" s="25">
        <f t="shared" si="46"/>
        <v>4.05182596626334E-2</v>
      </c>
      <c r="I772" s="31">
        <v>39374</v>
      </c>
      <c r="J772" s="20">
        <v>0.14643818140029899</v>
      </c>
      <c r="K772" s="20">
        <v>0</v>
      </c>
      <c r="L772" s="20">
        <v>3.9085132984480998E-2</v>
      </c>
      <c r="M772" s="20" t="s">
        <v>111</v>
      </c>
      <c r="N772" s="20" t="s">
        <v>111</v>
      </c>
      <c r="O772" s="20">
        <v>2.1645863888792301E-2</v>
      </c>
      <c r="P772" s="20">
        <v>0.29650318853261098</v>
      </c>
      <c r="Q772" s="20">
        <v>4.05182596626334E-2</v>
      </c>
      <c r="R772" s="20">
        <v>0.60224755493148296</v>
      </c>
      <c r="S772" s="20"/>
      <c r="T772" s="20"/>
      <c r="U772" s="20"/>
      <c r="V772" s="20"/>
      <c r="W772" s="20"/>
      <c r="X772" s="20"/>
      <c r="Y772" s="20"/>
      <c r="Z772" s="20"/>
      <c r="AD772" s="30"/>
    </row>
    <row r="773" spans="1:30" hidden="1" x14ac:dyDescent="0.25">
      <c r="A773">
        <v>737</v>
      </c>
      <c r="B773" s="15">
        <v>39381</v>
      </c>
      <c r="C773" s="25">
        <f t="shared" si="44"/>
        <v>0.14633233845233901</v>
      </c>
      <c r="D773" s="25">
        <f>VLOOKUP(B773,input_BB!$B$19:$L$10000,$D$35,0)</f>
        <v>1535.28</v>
      </c>
      <c r="E773" s="27">
        <f t="shared" si="45"/>
        <v>8.1067666723482423E-2</v>
      </c>
      <c r="F773" s="34">
        <f t="shared" si="47"/>
        <v>-1.6980407222435656E-2</v>
      </c>
      <c r="G773" s="25">
        <f t="shared" si="46"/>
        <v>4.2520438786376603E-2</v>
      </c>
      <c r="I773" s="31">
        <v>39381</v>
      </c>
      <c r="J773" s="20">
        <v>0.14633233845233901</v>
      </c>
      <c r="K773" s="20">
        <v>1</v>
      </c>
      <c r="L773" s="20">
        <v>4.2437471368086302E-2</v>
      </c>
      <c r="M773" s="20" t="s">
        <v>111</v>
      </c>
      <c r="N773" s="20">
        <v>3.6248655761191699E-3</v>
      </c>
      <c r="O773" s="20">
        <v>2.2103431677522999E-2</v>
      </c>
      <c r="P773" s="20">
        <v>0.29339314000132199</v>
      </c>
      <c r="Q773" s="20">
        <v>4.2520438786376603E-2</v>
      </c>
      <c r="R773" s="20">
        <v>0.59592065259057303</v>
      </c>
      <c r="S773" s="20"/>
      <c r="T773" s="20"/>
      <c r="U773" s="20"/>
      <c r="V773" s="20"/>
      <c r="W773" s="20"/>
      <c r="X773" s="20"/>
      <c r="Y773" s="20"/>
      <c r="Z773" s="20"/>
      <c r="AD773" s="30"/>
    </row>
    <row r="774" spans="1:30" hidden="1" x14ac:dyDescent="0.25">
      <c r="A774">
        <v>738</v>
      </c>
      <c r="B774" s="15">
        <v>39388</v>
      </c>
      <c r="C774" s="25">
        <f t="shared" si="44"/>
        <v>0.14633233845233901</v>
      </c>
      <c r="D774" s="25">
        <f>VLOOKUP(B774,input_BB!$B$19:$L$10000,$D$35,0)</f>
        <v>1509.65</v>
      </c>
      <c r="E774" s="27">
        <f t="shared" si="45"/>
        <v>8.1067666723482423E-2</v>
      </c>
      <c r="F774" s="34">
        <f t="shared" si="47"/>
        <v>6.0108087936399102E-3</v>
      </c>
      <c r="G774" s="25">
        <f t="shared" si="46"/>
        <v>4.3517016978725898E-2</v>
      </c>
      <c r="I774" s="31">
        <v>39388</v>
      </c>
      <c r="J774" s="20">
        <v>0.14633233845233901</v>
      </c>
      <c r="K774" s="20">
        <v>0</v>
      </c>
      <c r="L774" s="20">
        <v>4.2393300964646802E-2</v>
      </c>
      <c r="M774" s="20" t="s">
        <v>111</v>
      </c>
      <c r="N774" s="20">
        <v>3.6210926893342301E-3</v>
      </c>
      <c r="O774" s="20">
        <v>2.2080425653292001E-2</v>
      </c>
      <c r="P774" s="20">
        <v>0.29308776616677301</v>
      </c>
      <c r="Q774" s="20">
        <v>4.3517016978725898E-2</v>
      </c>
      <c r="R774" s="20">
        <v>0.59530039754722797</v>
      </c>
      <c r="S774" s="20"/>
      <c r="T774" s="20"/>
      <c r="U774" s="20"/>
      <c r="V774" s="20"/>
      <c r="W774" s="20"/>
      <c r="X774" s="20"/>
      <c r="Y774" s="20"/>
      <c r="Z774" s="20"/>
      <c r="AD774" s="30"/>
    </row>
    <row r="775" spans="1:30" hidden="1" x14ac:dyDescent="0.25">
      <c r="A775">
        <v>739</v>
      </c>
      <c r="B775" s="15">
        <v>39395</v>
      </c>
      <c r="C775" s="25">
        <f t="shared" si="44"/>
        <v>0.155689597129822</v>
      </c>
      <c r="D775" s="25">
        <f>VLOOKUP(B775,input_BB!$B$19:$L$10000,$D$35,0)</f>
        <v>1453.7</v>
      </c>
      <c r="E775" s="27">
        <f t="shared" si="45"/>
        <v>9.9690615948510614E-2</v>
      </c>
      <c r="F775" s="34">
        <f t="shared" si="47"/>
        <v>-5.3136887082486539E-2</v>
      </c>
      <c r="G775" s="25">
        <f t="shared" si="46"/>
        <v>3.2209598239966997E-2</v>
      </c>
      <c r="I775" s="31">
        <v>39395</v>
      </c>
      <c r="J775" s="20">
        <v>0.155689597129822</v>
      </c>
      <c r="K775" s="20">
        <v>0</v>
      </c>
      <c r="L775" s="20">
        <v>4.7637832233371799E-2</v>
      </c>
      <c r="M775" s="20" t="s">
        <v>111</v>
      </c>
      <c r="N775" s="20" t="s">
        <v>111</v>
      </c>
      <c r="O775" s="20">
        <v>2.0358298613617799E-2</v>
      </c>
      <c r="P775" s="20">
        <v>0.33958426252018797</v>
      </c>
      <c r="Q775" s="20">
        <v>3.2209598239966997E-2</v>
      </c>
      <c r="R775" s="20">
        <v>0.56021000839285595</v>
      </c>
      <c r="S775" s="20"/>
      <c r="T775" s="20"/>
      <c r="U775" s="20"/>
      <c r="V775" s="20"/>
      <c r="W775" s="20"/>
      <c r="X775" s="20"/>
      <c r="Y775" s="20"/>
      <c r="Z775" s="20"/>
      <c r="AD775" s="30"/>
    </row>
    <row r="776" spans="1:30" hidden="1" x14ac:dyDescent="0.25">
      <c r="A776">
        <v>740</v>
      </c>
      <c r="B776" s="15">
        <v>39402</v>
      </c>
      <c r="C776" s="25">
        <f t="shared" si="44"/>
        <v>0.15568575263023399</v>
      </c>
      <c r="D776" s="25">
        <f>VLOOKUP(B776,input_BB!$B$19:$L$10000,$D$35,0)</f>
        <v>1458.74</v>
      </c>
      <c r="E776" s="27">
        <f t="shared" si="45"/>
        <v>9.9682964570784419E-2</v>
      </c>
      <c r="F776" s="34">
        <f t="shared" si="47"/>
        <v>-3.3723048388699439E-2</v>
      </c>
      <c r="G776" s="25">
        <f t="shared" si="46"/>
        <v>2.3480273587406002E-2</v>
      </c>
      <c r="I776" s="31">
        <v>39402</v>
      </c>
      <c r="J776" s="20">
        <v>0.15568575263023399</v>
      </c>
      <c r="K776" s="20">
        <v>0</v>
      </c>
      <c r="L776" s="20">
        <v>3.76890129657899E-2</v>
      </c>
      <c r="M776" s="20" t="s">
        <v>111</v>
      </c>
      <c r="N776" s="20" t="s">
        <v>111</v>
      </c>
      <c r="O776" s="20">
        <v>2.0575763995850399E-2</v>
      </c>
      <c r="P776" s="20">
        <v>0.35214281713955797</v>
      </c>
      <c r="Q776" s="20">
        <v>2.3480273587406002E-2</v>
      </c>
      <c r="R776" s="20">
        <v>0.56611213231139501</v>
      </c>
      <c r="S776" s="20"/>
      <c r="T776" s="20"/>
      <c r="U776" s="20"/>
      <c r="V776" s="20"/>
      <c r="W776" s="20"/>
      <c r="X776" s="20"/>
      <c r="Y776" s="20"/>
      <c r="Z776" s="20"/>
      <c r="AD776" s="30"/>
    </row>
    <row r="777" spans="1:30" hidden="1" x14ac:dyDescent="0.25">
      <c r="A777">
        <v>741</v>
      </c>
      <c r="B777" s="15">
        <v>39409</v>
      </c>
      <c r="C777" s="25">
        <f t="shared" si="44"/>
        <v>0.211156621575356</v>
      </c>
      <c r="D777" s="25">
        <f>VLOOKUP(B777,input_BB!$B$19:$L$10000,$D$35,0)</f>
        <v>1440.7</v>
      </c>
      <c r="E777" s="27">
        <f t="shared" si="45"/>
        <v>0.21008187641438375</v>
      </c>
      <c r="F777" s="34">
        <f t="shared" si="47"/>
        <v>-8.9426979431794784E-3</v>
      </c>
      <c r="G777" s="25">
        <f t="shared" si="46"/>
        <v>4.9624665334221399E-2</v>
      </c>
      <c r="I777" s="31">
        <v>39409</v>
      </c>
      <c r="J777" s="20">
        <v>0.211156621575356</v>
      </c>
      <c r="K777" s="20">
        <v>0</v>
      </c>
      <c r="L777" s="20">
        <v>3.6826157431750203E-2</v>
      </c>
      <c r="M777" s="20" t="s">
        <v>111</v>
      </c>
      <c r="N777" s="20" t="s">
        <v>111</v>
      </c>
      <c r="O777" s="20">
        <v>2.0104700669065299E-2</v>
      </c>
      <c r="P777" s="20">
        <v>0.33743716925098199</v>
      </c>
      <c r="Q777" s="20">
        <v>4.9624665334221399E-2</v>
      </c>
      <c r="R777" s="20">
        <v>0.55600730731398096</v>
      </c>
      <c r="S777" s="20"/>
      <c r="T777" s="20"/>
      <c r="U777" s="20"/>
      <c r="V777" s="20"/>
      <c r="W777" s="20"/>
      <c r="X777" s="20"/>
      <c r="Y777" s="20"/>
      <c r="Z777" s="20"/>
      <c r="AD777" s="30"/>
    </row>
    <row r="778" spans="1:30" hidden="1" x14ac:dyDescent="0.25">
      <c r="A778">
        <v>742</v>
      </c>
      <c r="B778" s="15">
        <v>39416</v>
      </c>
      <c r="C778" s="25">
        <f t="shared" si="44"/>
        <v>0.15637080371379899</v>
      </c>
      <c r="D778" s="25">
        <f>VLOOKUP(B778,input_BB!$B$19:$L$10000,$D$35,0)</f>
        <v>1481.14</v>
      </c>
      <c r="E778" s="27">
        <f t="shared" si="45"/>
        <v>0.10104636297468676</v>
      </c>
      <c r="F778" s="34">
        <f t="shared" si="47"/>
        <v>1.5355717948366543E-2</v>
      </c>
      <c r="G778" s="25">
        <f t="shared" si="46"/>
        <v>4.0168871551732703E-2</v>
      </c>
      <c r="I778" s="31">
        <v>39416</v>
      </c>
      <c r="J778" s="20">
        <v>0.15637080371379899</v>
      </c>
      <c r="K778" s="20">
        <v>0</v>
      </c>
      <c r="L778" s="20">
        <v>4.7010395212092701E-2</v>
      </c>
      <c r="M778" s="20" t="s">
        <v>111</v>
      </c>
      <c r="N778" s="20" t="s">
        <v>111</v>
      </c>
      <c r="O778" s="20">
        <v>2.0090159833123799E-2</v>
      </c>
      <c r="P778" s="20">
        <v>0.337193115952233</v>
      </c>
      <c r="Q778" s="20">
        <v>4.0168871551732703E-2</v>
      </c>
      <c r="R778" s="20">
        <v>0.55553745745081795</v>
      </c>
      <c r="S778" s="20"/>
      <c r="T778" s="20"/>
      <c r="U778" s="20"/>
      <c r="V778" s="20"/>
      <c r="W778" s="20"/>
      <c r="X778" s="20"/>
      <c r="Y778" s="20"/>
      <c r="Z778" s="20"/>
      <c r="AD778" s="30"/>
    </row>
    <row r="779" spans="1:30" hidden="1" x14ac:dyDescent="0.25">
      <c r="A779">
        <v>743</v>
      </c>
      <c r="B779" s="15">
        <v>39423</v>
      </c>
      <c r="C779" s="25">
        <f t="shared" si="44"/>
        <v>0.15606947243213701</v>
      </c>
      <c r="D779" s="25">
        <f>VLOOKUP(B779,input_BB!$B$19:$L$10000,$D$35,0)</f>
        <v>1504.66</v>
      </c>
      <c r="E779" s="27">
        <f t="shared" si="45"/>
        <v>0.10044664917476717</v>
      </c>
      <c r="F779" s="34">
        <f t="shared" si="47"/>
        <v>4.4395085722218397E-2</v>
      </c>
      <c r="G779" s="25">
        <f t="shared" si="46"/>
        <v>3.5168294795604897E-2</v>
      </c>
      <c r="I779" s="31">
        <v>39423</v>
      </c>
      <c r="J779" s="20">
        <v>0.15606947243213701</v>
      </c>
      <c r="K779" s="20">
        <v>0</v>
      </c>
      <c r="L779" s="20">
        <v>4.78735799361018E-2</v>
      </c>
      <c r="M779" s="20" t="s">
        <v>111</v>
      </c>
      <c r="N779" s="20" t="s">
        <v>111</v>
      </c>
      <c r="O779" s="20">
        <v>2.0459046735533701E-2</v>
      </c>
      <c r="P779" s="20">
        <v>0.33328102385182801</v>
      </c>
      <c r="Q779" s="20">
        <v>3.5168294795604897E-2</v>
      </c>
      <c r="R779" s="20">
        <v>0.563218054680932</v>
      </c>
      <c r="S779" s="20"/>
      <c r="T779" s="20"/>
      <c r="U779" s="20"/>
      <c r="V779" s="20"/>
      <c r="W779" s="20"/>
      <c r="X779" s="20"/>
      <c r="Y779" s="20"/>
      <c r="Z779" s="20"/>
      <c r="AD779" s="30"/>
    </row>
    <row r="780" spans="1:30" hidden="1" x14ac:dyDescent="0.25">
      <c r="A780">
        <v>744</v>
      </c>
      <c r="B780" s="15">
        <v>39430</v>
      </c>
      <c r="C780" s="25">
        <f t="shared" si="44"/>
        <v>0.156059175729752</v>
      </c>
      <c r="D780" s="25">
        <f>VLOOKUP(B780,input_BB!$B$19:$L$10000,$D$35,0)</f>
        <v>1467.95</v>
      </c>
      <c r="E780" s="27">
        <f t="shared" si="45"/>
        <v>0.10042615653132207</v>
      </c>
      <c r="F780" s="34">
        <f t="shared" si="47"/>
        <v>-8.9053026722659689E-3</v>
      </c>
      <c r="G780" s="25">
        <f t="shared" si="46"/>
        <v>2.3656799593127002E-2</v>
      </c>
      <c r="I780" s="31">
        <v>39430</v>
      </c>
      <c r="J780" s="20">
        <v>0.156059175729752</v>
      </c>
      <c r="K780" s="20">
        <v>0</v>
      </c>
      <c r="L780" s="20">
        <v>3.7972361066213503E-2</v>
      </c>
      <c r="M780" s="20" t="s">
        <v>111</v>
      </c>
      <c r="N780" s="20" t="s">
        <v>111</v>
      </c>
      <c r="O780" s="20">
        <v>2.0730453736552301E-2</v>
      </c>
      <c r="P780" s="20">
        <v>0.34727219072448301</v>
      </c>
      <c r="Q780" s="20">
        <v>2.3656799593127002E-2</v>
      </c>
      <c r="R780" s="20">
        <v>0.57036819487962398</v>
      </c>
      <c r="S780" s="20"/>
      <c r="T780" s="20"/>
      <c r="U780" s="20"/>
      <c r="V780" s="20"/>
      <c r="W780" s="20"/>
      <c r="X780" s="20"/>
      <c r="Y780" s="20"/>
      <c r="Z780" s="20"/>
      <c r="AD780" s="30"/>
    </row>
    <row r="781" spans="1:30" hidden="1" x14ac:dyDescent="0.25">
      <c r="A781">
        <v>745</v>
      </c>
      <c r="B781" s="15">
        <v>39437</v>
      </c>
      <c r="C781" s="25">
        <f t="shared" si="44"/>
        <v>0.156745180487633</v>
      </c>
      <c r="D781" s="25">
        <f>VLOOKUP(B781,input_BB!$B$19:$L$10000,$D$35,0)</f>
        <v>1484.46</v>
      </c>
      <c r="E781" s="27">
        <f t="shared" si="45"/>
        <v>0.10179145295140374</v>
      </c>
      <c r="F781" s="34">
        <f t="shared" si="47"/>
        <v>-1.342495979158087E-2</v>
      </c>
      <c r="G781" s="25">
        <f t="shared" si="46"/>
        <v>5.0005750179194897E-2</v>
      </c>
      <c r="I781" s="31">
        <v>39437</v>
      </c>
      <c r="J781" s="20">
        <v>0.156745180487633</v>
      </c>
      <c r="K781" s="20">
        <v>0</v>
      </c>
      <c r="L781" s="20">
        <v>3.7108958139852197E-2</v>
      </c>
      <c r="M781" s="20" t="s">
        <v>111</v>
      </c>
      <c r="N781" s="20" t="s">
        <v>111</v>
      </c>
      <c r="O781" s="20">
        <v>2.0259091568955601E-2</v>
      </c>
      <c r="P781" s="20">
        <v>0.33234912176611497</v>
      </c>
      <c r="Q781" s="20">
        <v>5.0005750179194897E-2</v>
      </c>
      <c r="R781" s="20">
        <v>0.56027707834588203</v>
      </c>
      <c r="S781" s="20"/>
      <c r="T781" s="20"/>
      <c r="U781" s="20"/>
      <c r="V781" s="20"/>
      <c r="W781" s="20"/>
      <c r="X781" s="20"/>
      <c r="Y781" s="20"/>
      <c r="Z781" s="20"/>
      <c r="AD781" s="30"/>
    </row>
    <row r="782" spans="1:30" hidden="1" x14ac:dyDescent="0.25">
      <c r="A782">
        <v>746</v>
      </c>
      <c r="B782" s="15">
        <v>39444</v>
      </c>
      <c r="C782" s="25">
        <f t="shared" si="44"/>
        <v>0.15625211596489</v>
      </c>
      <c r="D782" s="25">
        <f>VLOOKUP(B782,input_BB!$B$19:$L$10000,$D$35,0)</f>
        <v>1478.49</v>
      </c>
      <c r="E782" s="27">
        <f t="shared" si="45"/>
        <v>0.10081014892976739</v>
      </c>
      <c r="F782" s="34">
        <f t="shared" si="47"/>
        <v>7.1800810654314429E-3</v>
      </c>
      <c r="G782" s="25">
        <f t="shared" si="46"/>
        <v>4.0545672691006701E-2</v>
      </c>
      <c r="I782" s="31">
        <v>39444</v>
      </c>
      <c r="J782" s="20">
        <v>0.15625211596489</v>
      </c>
      <c r="K782" s="20">
        <v>1</v>
      </c>
      <c r="L782" s="20">
        <v>3.7145075943464299E-2</v>
      </c>
      <c r="M782" s="20" t="s">
        <v>111</v>
      </c>
      <c r="N782" s="20" t="s">
        <v>111</v>
      </c>
      <c r="O782" s="20">
        <v>2.0283173787818101E-2</v>
      </c>
      <c r="P782" s="20">
        <v>0.34438821802603697</v>
      </c>
      <c r="Q782" s="20">
        <v>4.0545672691006701E-2</v>
      </c>
      <c r="R782" s="20">
        <v>0.557637859551674</v>
      </c>
      <c r="S782" s="20"/>
      <c r="T782" s="20"/>
      <c r="U782" s="20"/>
      <c r="V782" s="20"/>
      <c r="W782" s="20"/>
      <c r="X782" s="20"/>
      <c r="Y782" s="20"/>
      <c r="Z782" s="20"/>
      <c r="AD782" s="30"/>
    </row>
    <row r="783" spans="1:30" hidden="1" x14ac:dyDescent="0.25">
      <c r="A783">
        <v>747</v>
      </c>
      <c r="B783" s="15">
        <v>39451</v>
      </c>
      <c r="C783" s="25">
        <f t="shared" si="44"/>
        <v>0.14856949448585499</v>
      </c>
      <c r="D783" s="25">
        <f>VLOOKUP(B783,input_BB!$B$19:$L$10000,$D$35,0)</f>
        <v>1411.63</v>
      </c>
      <c r="E783" s="27">
        <f t="shared" si="45"/>
        <v>8.5520086460567274E-2</v>
      </c>
      <c r="F783" s="34">
        <f t="shared" si="47"/>
        <v>-4.9061611629818147E-2</v>
      </c>
      <c r="G783" s="25">
        <f t="shared" si="46"/>
        <v>3.8479658229430003E-2</v>
      </c>
      <c r="I783" s="31">
        <v>39451</v>
      </c>
      <c r="J783" s="20">
        <v>0.14856949448585499</v>
      </c>
      <c r="K783" s="20">
        <v>1</v>
      </c>
      <c r="L783" s="20">
        <v>3.7485181210627903E-2</v>
      </c>
      <c r="M783" s="20" t="s">
        <v>111</v>
      </c>
      <c r="N783" s="20" t="s">
        <v>111</v>
      </c>
      <c r="O783" s="20">
        <v>2.04734458633683E-2</v>
      </c>
      <c r="P783" s="20">
        <v>0.34606828192816402</v>
      </c>
      <c r="Q783" s="20">
        <v>3.8479658229430003E-2</v>
      </c>
      <c r="R783" s="20">
        <v>0.55749343276841001</v>
      </c>
      <c r="S783" s="20"/>
      <c r="T783" s="20"/>
      <c r="U783" s="20"/>
      <c r="V783" s="20"/>
      <c r="W783" s="20"/>
      <c r="X783" s="20"/>
      <c r="Y783" s="20"/>
      <c r="Z783" s="20"/>
      <c r="AD783" s="30"/>
    </row>
    <row r="784" spans="1:30" hidden="1" x14ac:dyDescent="0.25">
      <c r="A784">
        <v>748</v>
      </c>
      <c r="B784" s="15">
        <v>39458</v>
      </c>
      <c r="C784" s="25">
        <f t="shared" si="44"/>
        <v>0.14905734360218001</v>
      </c>
      <c r="D784" s="25">
        <f>VLOOKUP(B784,input_BB!$B$19:$L$10000,$D$35,0)</f>
        <v>1401.02</v>
      </c>
      <c r="E784" s="27">
        <f t="shared" si="45"/>
        <v>8.6491010706218188E-2</v>
      </c>
      <c r="F784" s="34">
        <f t="shared" si="47"/>
        <v>-5.2398054772098579E-2</v>
      </c>
      <c r="G784" s="25" t="str">
        <f t="shared" si="46"/>
        <v>NA</v>
      </c>
      <c r="I784" s="31">
        <v>39458</v>
      </c>
      <c r="J784" s="20">
        <v>0.14905734360218001</v>
      </c>
      <c r="K784" s="20">
        <v>1</v>
      </c>
      <c r="L784" s="20">
        <v>2.4013058747552898E-2</v>
      </c>
      <c r="M784" s="20" t="s">
        <v>111</v>
      </c>
      <c r="N784" s="20">
        <v>5.8492864202311201E-2</v>
      </c>
      <c r="O784" s="20">
        <v>2.0868492548031199E-2</v>
      </c>
      <c r="P784" s="20">
        <v>0.30965638894132602</v>
      </c>
      <c r="Q784" s="20" t="s">
        <v>111</v>
      </c>
      <c r="R784" s="20">
        <v>0.58696919556077898</v>
      </c>
      <c r="S784" s="20"/>
      <c r="T784" s="20"/>
      <c r="U784" s="20"/>
      <c r="V784" s="20"/>
      <c r="W784" s="20"/>
      <c r="X784" s="20"/>
      <c r="Y784" s="20"/>
      <c r="Z784" s="20"/>
      <c r="AD784" s="30"/>
    </row>
    <row r="785" spans="1:30" hidden="1" x14ac:dyDescent="0.25">
      <c r="A785">
        <v>749</v>
      </c>
      <c r="B785" s="15">
        <v>39465</v>
      </c>
      <c r="C785" s="25">
        <f t="shared" si="44"/>
        <v>0.19385127723216999</v>
      </c>
      <c r="D785" s="25">
        <f>VLOOKUP(B785,input_BB!$B$19:$L$10000,$D$35,0)</f>
        <v>1325.19</v>
      </c>
      <c r="E785" s="27">
        <f t="shared" si="45"/>
        <v>0.17564053412251171</v>
      </c>
      <c r="F785" s="34">
        <f t="shared" si="47"/>
        <v>-6.1234176094302373E-2</v>
      </c>
      <c r="G785" s="25" t="str">
        <f t="shared" si="46"/>
        <v>NA</v>
      </c>
      <c r="I785" s="31">
        <v>39465</v>
      </c>
      <c r="J785" s="20">
        <v>0.19385127723216999</v>
      </c>
      <c r="K785" s="20">
        <v>0</v>
      </c>
      <c r="L785" s="20">
        <v>2.40879616898282E-2</v>
      </c>
      <c r="M785" s="20" t="s">
        <v>111</v>
      </c>
      <c r="N785" s="20">
        <v>8.9809959258638897E-2</v>
      </c>
      <c r="O785" s="20">
        <v>3.4222847226498203E-2</v>
      </c>
      <c r="P785" s="20">
        <v>0.28609510012024297</v>
      </c>
      <c r="Q785" s="20" t="s">
        <v>111</v>
      </c>
      <c r="R785" s="20">
        <v>0.56578413170479203</v>
      </c>
      <c r="S785" s="20"/>
      <c r="T785" s="20"/>
      <c r="U785" s="20"/>
      <c r="V785" s="20"/>
      <c r="W785" s="20"/>
      <c r="X785" s="20"/>
      <c r="Y785" s="20"/>
      <c r="Z785" s="20"/>
      <c r="AD785" s="30"/>
    </row>
    <row r="786" spans="1:30" hidden="1" x14ac:dyDescent="0.25">
      <c r="A786">
        <v>750</v>
      </c>
      <c r="B786" s="15">
        <v>39472</v>
      </c>
      <c r="C786" s="25">
        <f t="shared" si="44"/>
        <v>0.20821620523929599</v>
      </c>
      <c r="D786" s="25">
        <f>VLOOKUP(B786,input_BB!$B$19:$L$10000,$D$35,0)</f>
        <v>1330.61</v>
      </c>
      <c r="E786" s="27">
        <f t="shared" si="45"/>
        <v>0.20422981802695669</v>
      </c>
      <c r="F786" s="34">
        <f t="shared" si="47"/>
        <v>-5.0256241880915375E-2</v>
      </c>
      <c r="G786" s="25">
        <f t="shared" si="46"/>
        <v>4.4496149237013102E-2</v>
      </c>
      <c r="I786" s="31">
        <v>39472</v>
      </c>
      <c r="J786" s="20">
        <v>0.20821620523929599</v>
      </c>
      <c r="K786" s="20">
        <v>0</v>
      </c>
      <c r="L786" s="20">
        <v>2.4401969623143199E-2</v>
      </c>
      <c r="M786" s="20">
        <v>3.5296307870992603E-2</v>
      </c>
      <c r="N786" s="20" t="s">
        <v>111</v>
      </c>
      <c r="O786" s="20" t="s">
        <v>111</v>
      </c>
      <c r="P786" s="20">
        <v>0.40258215903876798</v>
      </c>
      <c r="Q786" s="20">
        <v>4.4496149237013102E-2</v>
      </c>
      <c r="R786" s="20">
        <v>0.49322341423008298</v>
      </c>
      <c r="S786" s="20"/>
      <c r="T786" s="20"/>
      <c r="U786" s="20"/>
      <c r="V786" s="20"/>
      <c r="W786" s="20"/>
      <c r="X786" s="20"/>
      <c r="Y786" s="20"/>
      <c r="Z786" s="20"/>
      <c r="AD786" s="30"/>
    </row>
    <row r="787" spans="1:30" hidden="1" x14ac:dyDescent="0.25">
      <c r="A787">
        <v>751</v>
      </c>
      <c r="B787" s="15">
        <v>39479</v>
      </c>
      <c r="C787" s="25">
        <f t="shared" si="44"/>
        <v>0.155191510915756</v>
      </c>
      <c r="D787" s="25">
        <f>VLOOKUP(B787,input_BB!$B$19:$L$10000,$D$35,0)</f>
        <v>1395.41</v>
      </c>
      <c r="E787" s="27">
        <f t="shared" si="45"/>
        <v>9.8699317685424365E-2</v>
      </c>
      <c r="F787" s="34">
        <f t="shared" si="47"/>
        <v>5.2988628045789632E-2</v>
      </c>
      <c r="G787" s="25">
        <f t="shared" si="46"/>
        <v>5.7525180648850899E-2</v>
      </c>
      <c r="I787" s="31">
        <v>39479</v>
      </c>
      <c r="J787" s="20">
        <v>0.155191510915756</v>
      </c>
      <c r="K787" s="20">
        <v>0</v>
      </c>
      <c r="L787" s="20">
        <v>2.3384822000145501E-2</v>
      </c>
      <c r="M787" s="20">
        <v>3.9289044193194803E-2</v>
      </c>
      <c r="N787" s="20" t="s">
        <v>111</v>
      </c>
      <c r="O787" s="20" t="s">
        <v>111</v>
      </c>
      <c r="P787" s="20">
        <v>0.40073219151346701</v>
      </c>
      <c r="Q787" s="20">
        <v>5.7525180648850899E-2</v>
      </c>
      <c r="R787" s="20">
        <v>0.47906876164434098</v>
      </c>
      <c r="S787" s="20"/>
      <c r="T787" s="20"/>
      <c r="U787" s="20"/>
      <c r="V787" s="20"/>
      <c r="W787" s="20"/>
      <c r="X787" s="20"/>
      <c r="Y787" s="20"/>
      <c r="Z787" s="20"/>
      <c r="AD787" s="30"/>
    </row>
    <row r="788" spans="1:30" hidden="1" x14ac:dyDescent="0.25">
      <c r="A788">
        <v>752</v>
      </c>
      <c r="B788" s="15">
        <v>39486</v>
      </c>
      <c r="C788" s="25">
        <f t="shared" si="44"/>
        <v>0.151830419898033</v>
      </c>
      <c r="D788" s="25">
        <f>VLOOKUP(B788,input_BB!$B$19:$L$10000,$D$35,0)</f>
        <v>1331.29</v>
      </c>
      <c r="E788" s="27">
        <f t="shared" si="45"/>
        <v>9.2010026567035552E-2</v>
      </c>
      <c r="F788" s="34">
        <f t="shared" si="47"/>
        <v>5.110438069757528E-4</v>
      </c>
      <c r="G788" s="25" t="str">
        <f t="shared" si="46"/>
        <v>NA</v>
      </c>
      <c r="I788" s="31">
        <v>39486</v>
      </c>
      <c r="J788" s="20">
        <v>0.151830419898033</v>
      </c>
      <c r="K788" s="20">
        <v>0</v>
      </c>
      <c r="L788" s="20">
        <v>2.4876756821069299E-2</v>
      </c>
      <c r="M788" s="20">
        <v>3.5983065348770597E-2</v>
      </c>
      <c r="N788" s="20" t="s">
        <v>111</v>
      </c>
      <c r="O788" s="20" t="s">
        <v>111</v>
      </c>
      <c r="P788" s="20">
        <v>0.43608648758124402</v>
      </c>
      <c r="Q788" s="20" t="s">
        <v>111</v>
      </c>
      <c r="R788" s="20">
        <v>0.503053690248916</v>
      </c>
      <c r="S788" s="20"/>
      <c r="T788" s="20"/>
      <c r="U788" s="20"/>
      <c r="V788" s="20"/>
      <c r="W788" s="20"/>
      <c r="X788" s="20"/>
      <c r="Y788" s="20"/>
      <c r="Z788" s="20"/>
      <c r="AD788" s="30"/>
    </row>
    <row r="789" spans="1:30" hidden="1" x14ac:dyDescent="0.25">
      <c r="A789">
        <v>753</v>
      </c>
      <c r="B789" s="15">
        <v>39493</v>
      </c>
      <c r="C789" s="25">
        <f t="shared" si="44"/>
        <v>0.14885413646698001</v>
      </c>
      <c r="D789" s="25">
        <f>VLOOKUP(B789,input_BB!$B$19:$L$10000,$D$35,0)</f>
        <v>1350</v>
      </c>
      <c r="E789" s="27">
        <f t="shared" si="45"/>
        <v>8.6086584977334624E-2</v>
      </c>
      <c r="F789" s="34">
        <f t="shared" si="47"/>
        <v>-3.254240689116461E-2</v>
      </c>
      <c r="G789" s="25">
        <f t="shared" si="46"/>
        <v>4.1890383163992503E-2</v>
      </c>
      <c r="I789" s="31">
        <v>39493</v>
      </c>
      <c r="J789" s="20">
        <v>0.14885413646698001</v>
      </c>
      <c r="K789" s="20">
        <v>0</v>
      </c>
      <c r="L789" s="20">
        <v>3.5136261051603099E-2</v>
      </c>
      <c r="M789" s="20" t="s">
        <v>111</v>
      </c>
      <c r="N789" s="20" t="s">
        <v>111</v>
      </c>
      <c r="O789" s="20">
        <v>4.8857304778158799E-2</v>
      </c>
      <c r="P789" s="20">
        <v>0.32183861240457801</v>
      </c>
      <c r="Q789" s="20">
        <v>4.1890383163992503E-2</v>
      </c>
      <c r="R789" s="20">
        <v>0.552277438601667</v>
      </c>
      <c r="S789" s="20"/>
      <c r="T789" s="20"/>
      <c r="U789" s="20"/>
      <c r="V789" s="20"/>
      <c r="W789" s="20"/>
      <c r="X789" s="20"/>
      <c r="Y789" s="20"/>
      <c r="Z789" s="20"/>
      <c r="AD789" s="30"/>
    </row>
    <row r="790" spans="1:30" hidden="1" x14ac:dyDescent="0.25">
      <c r="A790">
        <v>754</v>
      </c>
      <c r="B790" s="15">
        <v>39500</v>
      </c>
      <c r="C790" s="25">
        <f t="shared" si="44"/>
        <v>0.145817831158638</v>
      </c>
      <c r="D790" s="25">
        <f>VLOOKUP(B790,input_BB!$B$19:$L$10000,$D$35,0)</f>
        <v>1353.11</v>
      </c>
      <c r="E790" s="27">
        <f t="shared" si="45"/>
        <v>8.0043686994295565E-2</v>
      </c>
      <c r="F790" s="34">
        <f t="shared" si="47"/>
        <v>1.6390117855613617E-2</v>
      </c>
      <c r="G790" s="25">
        <f t="shared" si="46"/>
        <v>0.11443186630645701</v>
      </c>
      <c r="I790" s="31">
        <v>39500</v>
      </c>
      <c r="J790" s="20">
        <v>0.145817831158638</v>
      </c>
      <c r="K790" s="20">
        <v>0</v>
      </c>
      <c r="L790" s="20">
        <v>3.3638157855135298E-2</v>
      </c>
      <c r="M790" s="20">
        <v>3.0843680577204501E-2</v>
      </c>
      <c r="N790" s="20" t="s">
        <v>111</v>
      </c>
      <c r="O790" s="20">
        <v>2.0274308037586699E-2</v>
      </c>
      <c r="P790" s="20">
        <v>0.28271744821373401</v>
      </c>
      <c r="Q790" s="20">
        <v>0.11443186630645701</v>
      </c>
      <c r="R790" s="20">
        <v>0.518094539009882</v>
      </c>
      <c r="S790" s="20"/>
      <c r="T790" s="20"/>
      <c r="U790" s="20"/>
      <c r="V790" s="20"/>
      <c r="W790" s="20"/>
      <c r="X790" s="20"/>
      <c r="Y790" s="20"/>
      <c r="Z790" s="20"/>
      <c r="AD790" s="30"/>
    </row>
    <row r="791" spans="1:30" hidden="1" x14ac:dyDescent="0.25">
      <c r="A791">
        <v>755</v>
      </c>
      <c r="B791" s="15">
        <v>39507</v>
      </c>
      <c r="C791" s="25">
        <f t="shared" si="44"/>
        <v>0.15719164907932301</v>
      </c>
      <c r="D791" s="25">
        <f>VLOOKUP(B791,input_BB!$B$19:$L$10000,$D$35,0)</f>
        <v>1330.63</v>
      </c>
      <c r="E791" s="27">
        <f t="shared" si="45"/>
        <v>0.10268002108873873</v>
      </c>
      <c r="F791" s="34">
        <f t="shared" si="47"/>
        <v>-1.434814814814811E-2</v>
      </c>
      <c r="G791" s="25">
        <f t="shared" si="46"/>
        <v>9.0088352953547002E-2</v>
      </c>
      <c r="I791" s="31">
        <v>39507</v>
      </c>
      <c r="J791" s="20">
        <v>0.15719164907932301</v>
      </c>
      <c r="K791" s="20">
        <v>0</v>
      </c>
      <c r="L791" s="20">
        <v>3.5353640253432302E-2</v>
      </c>
      <c r="M791" s="20">
        <v>2.96022971887808E-2</v>
      </c>
      <c r="N791" s="20" t="s">
        <v>111</v>
      </c>
      <c r="O791" s="20">
        <v>2.0480391615998801E-2</v>
      </c>
      <c r="P791" s="20">
        <v>0.288131390632548</v>
      </c>
      <c r="Q791" s="20">
        <v>9.0088352953547002E-2</v>
      </c>
      <c r="R791" s="20">
        <v>0.53634392735569303</v>
      </c>
      <c r="S791" s="20"/>
      <c r="T791" s="20"/>
      <c r="U791" s="20"/>
      <c r="V791" s="20"/>
      <c r="W791" s="20"/>
      <c r="X791" s="20"/>
      <c r="Y791" s="20"/>
      <c r="Z791" s="20"/>
      <c r="AD791" s="30"/>
    </row>
    <row r="792" spans="1:30" hidden="1" x14ac:dyDescent="0.25">
      <c r="A792">
        <v>756</v>
      </c>
      <c r="B792" s="15">
        <v>39514</v>
      </c>
      <c r="C792" s="25">
        <f t="shared" si="44"/>
        <v>0.146321982145309</v>
      </c>
      <c r="D792" s="25">
        <f>VLOOKUP(B792,input_BB!$B$19:$L$10000,$D$35,0)</f>
        <v>1293.3699999999999</v>
      </c>
      <c r="E792" s="27">
        <f t="shared" si="45"/>
        <v>8.1047055454025629E-2</v>
      </c>
      <c r="F792" s="34">
        <f t="shared" si="47"/>
        <v>-4.4150143003894748E-2</v>
      </c>
      <c r="G792" s="25">
        <f t="shared" si="46"/>
        <v>2.7828998492699299E-2</v>
      </c>
      <c r="I792" s="31">
        <v>39514</v>
      </c>
      <c r="J792" s="20">
        <v>0.146321982145309</v>
      </c>
      <c r="K792" s="20">
        <v>0</v>
      </c>
      <c r="L792" s="20">
        <v>2.4833158674423102E-2</v>
      </c>
      <c r="M792" s="20" t="s">
        <v>111</v>
      </c>
      <c r="N792" s="20" t="s">
        <v>111</v>
      </c>
      <c r="O792" s="20">
        <v>2.1581198471606E-2</v>
      </c>
      <c r="P792" s="20">
        <v>0.40909181417731399</v>
      </c>
      <c r="Q792" s="20">
        <v>2.7828998492699299E-2</v>
      </c>
      <c r="R792" s="20">
        <v>0.51666483018395704</v>
      </c>
      <c r="S792" s="20"/>
      <c r="T792" s="20"/>
      <c r="U792" s="20"/>
      <c r="V792" s="20"/>
      <c r="W792" s="20"/>
      <c r="X792" s="20"/>
      <c r="Y792" s="20"/>
      <c r="Z792" s="20"/>
      <c r="AD792" s="30"/>
    </row>
    <row r="793" spans="1:30" hidden="1" x14ac:dyDescent="0.25">
      <c r="A793">
        <v>757</v>
      </c>
      <c r="B793" s="15">
        <v>39521</v>
      </c>
      <c r="C793" s="25">
        <f t="shared" si="44"/>
        <v>0.17033970355987499</v>
      </c>
      <c r="D793" s="25">
        <f>VLOOKUP(B793,input_BB!$B$19:$L$10000,$D$35,0)</f>
        <v>1288.1400000000001</v>
      </c>
      <c r="E793" s="27">
        <f t="shared" si="45"/>
        <v>0.1288474660038223</v>
      </c>
      <c r="F793" s="34">
        <f t="shared" si="47"/>
        <v>-3.1932242621915963E-2</v>
      </c>
      <c r="G793" s="25" t="str">
        <f t="shared" si="46"/>
        <v>NA</v>
      </c>
      <c r="I793" s="31">
        <v>39521</v>
      </c>
      <c r="J793" s="20">
        <v>0.17033970355987499</v>
      </c>
      <c r="K793" s="20">
        <v>0</v>
      </c>
      <c r="L793" s="20">
        <v>2.4798337291357199E-2</v>
      </c>
      <c r="M793" s="20" t="s">
        <v>111</v>
      </c>
      <c r="N793" s="20" t="s">
        <v>111</v>
      </c>
      <c r="O793" s="20">
        <v>2.1550937030085301E-2</v>
      </c>
      <c r="P793" s="20">
        <v>0.41689000784250502</v>
      </c>
      <c r="Q793" s="20" t="s">
        <v>111</v>
      </c>
      <c r="R793" s="20">
        <v>0.53676071783605295</v>
      </c>
      <c r="S793" s="20"/>
      <c r="T793" s="20"/>
      <c r="U793" s="20"/>
      <c r="V793" s="20"/>
      <c r="W793" s="20"/>
      <c r="X793" s="20"/>
      <c r="Y793" s="20"/>
      <c r="Z793" s="20"/>
      <c r="AD793" s="30"/>
    </row>
    <row r="794" spans="1:30" hidden="1" x14ac:dyDescent="0.25">
      <c r="A794">
        <v>758</v>
      </c>
      <c r="B794" s="15">
        <v>39528</v>
      </c>
      <c r="C794" s="25">
        <f t="shared" si="44"/>
        <v>0.14331136643886599</v>
      </c>
      <c r="D794" s="25">
        <f>VLOOKUP(B794,input_BB!$B$19:$L$10000,$D$35,0)</f>
        <v>1329.51</v>
      </c>
      <c r="E794" s="27">
        <f t="shared" si="45"/>
        <v>7.5055285281840786E-2</v>
      </c>
      <c r="F794" s="34">
        <f t="shared" si="47"/>
        <v>2.7942506784601528E-2</v>
      </c>
      <c r="G794" s="25">
        <f t="shared" si="46"/>
        <v>7.0587019801414602E-2</v>
      </c>
      <c r="I794" s="31">
        <v>39528</v>
      </c>
      <c r="J794" s="20">
        <v>0.14331136643886599</v>
      </c>
      <c r="K794" s="20">
        <v>0</v>
      </c>
      <c r="L794" s="20">
        <v>3.1205214627381999E-2</v>
      </c>
      <c r="M794" s="20" t="s">
        <v>111</v>
      </c>
      <c r="N794" s="20" t="s">
        <v>111</v>
      </c>
      <c r="O794" s="20">
        <v>1.9929734303192601E-2</v>
      </c>
      <c r="P794" s="20">
        <v>0.33996151622415099</v>
      </c>
      <c r="Q794" s="20">
        <v>7.0587019801414602E-2</v>
      </c>
      <c r="R794" s="20">
        <v>0.53831651504386002</v>
      </c>
      <c r="S794" s="20"/>
      <c r="T794" s="20"/>
      <c r="U794" s="20"/>
      <c r="V794" s="20"/>
      <c r="W794" s="20"/>
      <c r="X794" s="20"/>
      <c r="Y794" s="20"/>
      <c r="Z794" s="20"/>
      <c r="AD794" s="30"/>
    </row>
    <row r="795" spans="1:30" hidden="1" x14ac:dyDescent="0.25">
      <c r="A795">
        <v>759</v>
      </c>
      <c r="B795" s="15">
        <v>39535</v>
      </c>
      <c r="C795" s="25">
        <f t="shared" si="44"/>
        <v>0.148671999573708</v>
      </c>
      <c r="D795" s="25">
        <f>VLOOKUP(B795,input_BB!$B$19:$L$10000,$D$35,0)</f>
        <v>1315.22</v>
      </c>
      <c r="E795" s="27">
        <f t="shared" si="45"/>
        <v>8.5724093543430885E-2</v>
      </c>
      <c r="F795" s="34">
        <f t="shared" si="47"/>
        <v>2.1022559659664264E-2</v>
      </c>
      <c r="G795" s="25">
        <f t="shared" si="46"/>
        <v>6.4446484676796506E-2</v>
      </c>
      <c r="I795" s="31">
        <v>39535</v>
      </c>
      <c r="J795" s="20">
        <v>0.148671999573708</v>
      </c>
      <c r="K795" s="20">
        <v>0</v>
      </c>
      <c r="L795" s="20">
        <v>8.7140431767932097E-2</v>
      </c>
      <c r="M795" s="20">
        <v>3.6318163898445402E-2</v>
      </c>
      <c r="N795" s="20" t="s">
        <v>111</v>
      </c>
      <c r="O795" s="20">
        <v>3.6227398113695297E-2</v>
      </c>
      <c r="P795" s="20">
        <v>0.238696155835839</v>
      </c>
      <c r="Q795" s="20">
        <v>6.4446484676796506E-2</v>
      </c>
      <c r="R795" s="20">
        <v>0.53717136570729096</v>
      </c>
      <c r="S795" s="20"/>
      <c r="T795" s="20"/>
      <c r="U795" s="20"/>
      <c r="V795" s="20"/>
      <c r="W795" s="20"/>
      <c r="X795" s="20"/>
      <c r="Y795" s="20"/>
      <c r="Z795" s="20"/>
      <c r="AD795" s="30"/>
    </row>
    <row r="796" spans="1:30" hidden="1" x14ac:dyDescent="0.25">
      <c r="A796">
        <v>760</v>
      </c>
      <c r="B796" s="15">
        <v>39542</v>
      </c>
      <c r="C796" s="25">
        <f t="shared" si="44"/>
        <v>0.146412223577499</v>
      </c>
      <c r="D796" s="25">
        <f>VLOOKUP(B796,input_BB!$B$19:$L$10000,$D$35,0)</f>
        <v>1370.4</v>
      </c>
      <c r="E796" s="27">
        <f t="shared" si="45"/>
        <v>8.122665523507179E-2</v>
      </c>
      <c r="F796" s="34">
        <f t="shared" si="47"/>
        <v>3.0755691946657171E-2</v>
      </c>
      <c r="G796" s="25" t="str">
        <f t="shared" si="46"/>
        <v>NA</v>
      </c>
      <c r="I796" s="31">
        <v>39542</v>
      </c>
      <c r="J796" s="20">
        <v>0.146412223577499</v>
      </c>
      <c r="K796" s="20">
        <v>0</v>
      </c>
      <c r="L796" s="20">
        <v>3.5937025496398697E-2</v>
      </c>
      <c r="M796" s="20">
        <v>3.6106876217595098E-2</v>
      </c>
      <c r="N796" s="20">
        <v>4.6904198017148499E-2</v>
      </c>
      <c r="O796" s="20" t="s">
        <v>111</v>
      </c>
      <c r="P796" s="20">
        <v>0.33381680393181601</v>
      </c>
      <c r="Q796" s="20" t="s">
        <v>111</v>
      </c>
      <c r="R796" s="20">
        <v>0.54723509633704204</v>
      </c>
      <c r="S796" s="20"/>
      <c r="T796" s="20"/>
      <c r="U796" s="20"/>
      <c r="V796" s="20"/>
      <c r="W796" s="20"/>
      <c r="X796" s="20"/>
      <c r="Y796" s="20"/>
      <c r="Z796" s="20"/>
      <c r="AD796" s="30"/>
    </row>
    <row r="797" spans="1:30" hidden="1" x14ac:dyDescent="0.25">
      <c r="A797">
        <v>761</v>
      </c>
      <c r="B797" s="15">
        <v>39549</v>
      </c>
      <c r="C797" s="25">
        <f t="shared" si="44"/>
        <v>0.15472850203514099</v>
      </c>
      <c r="D797" s="25">
        <f>VLOOKUP(B797,input_BB!$B$19:$L$10000,$D$35,0)</f>
        <v>1332.83</v>
      </c>
      <c r="E797" s="27">
        <f t="shared" si="45"/>
        <v>9.7777830829965343E-2</v>
      </c>
      <c r="F797" s="34">
        <f t="shared" si="47"/>
        <v>1.3389394930125587E-2</v>
      </c>
      <c r="G797" s="25">
        <f t="shared" si="46"/>
        <v>2.73668363694398E-2</v>
      </c>
      <c r="I797" s="31">
        <v>39549</v>
      </c>
      <c r="J797" s="20">
        <v>0.15472850203514099</v>
      </c>
      <c r="K797" s="20">
        <v>0</v>
      </c>
      <c r="L797" s="20">
        <v>2.5049038513222401E-2</v>
      </c>
      <c r="M797" s="20">
        <v>2.8369844169579401E-2</v>
      </c>
      <c r="N797" s="20">
        <v>2.5399863652713701E-2</v>
      </c>
      <c r="O797" s="20" t="s">
        <v>111</v>
      </c>
      <c r="P797" s="20">
        <v>0.34217914670453797</v>
      </c>
      <c r="Q797" s="20">
        <v>2.73668363694398E-2</v>
      </c>
      <c r="R797" s="20">
        <v>0.55163527059050599</v>
      </c>
      <c r="S797" s="20"/>
      <c r="T797" s="20"/>
      <c r="U797" s="20"/>
      <c r="V797" s="20"/>
      <c r="W797" s="20"/>
      <c r="X797" s="20"/>
      <c r="Y797" s="20"/>
      <c r="Z797" s="20"/>
      <c r="AD797" s="30"/>
    </row>
    <row r="798" spans="1:30" hidden="1" x14ac:dyDescent="0.25">
      <c r="A798">
        <v>762</v>
      </c>
      <c r="B798" s="15">
        <v>39556</v>
      </c>
      <c r="C798" s="25">
        <f t="shared" si="44"/>
        <v>0.15461404621601099</v>
      </c>
      <c r="D798" s="25">
        <f>VLOOKUP(B798,input_BB!$B$19:$L$10000,$D$35,0)</f>
        <v>1390.33</v>
      </c>
      <c r="E798" s="27">
        <f t="shared" si="45"/>
        <v>9.7550039231845243E-2</v>
      </c>
      <c r="F798" s="34">
        <f t="shared" si="47"/>
        <v>1.4543199065966128E-2</v>
      </c>
      <c r="G798" s="25">
        <f t="shared" si="46"/>
        <v>2.72252241833588E-2</v>
      </c>
      <c r="I798" s="31">
        <v>39556</v>
      </c>
      <c r="J798" s="20">
        <v>0.15461404621601099</v>
      </c>
      <c r="K798" s="20">
        <v>0</v>
      </c>
      <c r="L798" s="20">
        <v>2.4919419983144699E-2</v>
      </c>
      <c r="M798" s="20">
        <v>2.82230418283296E-2</v>
      </c>
      <c r="N798" s="20">
        <v>2.5268429746014901E-2</v>
      </c>
      <c r="O798" s="20" t="s">
        <v>111</v>
      </c>
      <c r="P798" s="20">
        <v>0.340408509560294</v>
      </c>
      <c r="Q798" s="20">
        <v>2.72252241833588E-2</v>
      </c>
      <c r="R798" s="20">
        <v>0.55395537469885803</v>
      </c>
      <c r="S798" s="20"/>
      <c r="T798" s="20"/>
      <c r="U798" s="20"/>
      <c r="V798" s="20"/>
      <c r="W798" s="20"/>
      <c r="X798" s="20"/>
      <c r="Y798" s="20"/>
      <c r="Z798" s="20"/>
      <c r="AD798" s="30"/>
    </row>
    <row r="799" spans="1:30" hidden="1" x14ac:dyDescent="0.25">
      <c r="A799">
        <v>763</v>
      </c>
      <c r="B799" s="15">
        <v>39563</v>
      </c>
      <c r="C799" s="25">
        <f t="shared" si="44"/>
        <v>0.1546990275383</v>
      </c>
      <c r="D799" s="25">
        <f>VLOOKUP(B799,input_BB!$B$19:$L$10000,$D$35,0)</f>
        <v>1397.84</v>
      </c>
      <c r="E799" s="27">
        <f t="shared" si="45"/>
        <v>9.7719170267398681E-2</v>
      </c>
      <c r="F799" s="34">
        <f t="shared" si="47"/>
        <v>4.8775912907122354E-2</v>
      </c>
      <c r="G799" s="25">
        <f t="shared" si="46"/>
        <v>4.5891821341066903E-2</v>
      </c>
      <c r="I799" s="31">
        <v>39563</v>
      </c>
      <c r="J799" s="20">
        <v>0.1546990275383</v>
      </c>
      <c r="K799" s="20">
        <v>0</v>
      </c>
      <c r="L799" s="20">
        <v>8.8949790751232299E-2</v>
      </c>
      <c r="M799" s="20">
        <v>3.3278325317624299E-2</v>
      </c>
      <c r="N799" s="20">
        <v>3.1376928634293803E-2</v>
      </c>
      <c r="O799" s="20" t="s">
        <v>111</v>
      </c>
      <c r="P799" s="20">
        <v>0.23527382955618201</v>
      </c>
      <c r="Q799" s="20">
        <v>4.5891821341066903E-2</v>
      </c>
      <c r="R799" s="20">
        <v>0.56522930439959995</v>
      </c>
      <c r="S799" s="20"/>
      <c r="T799" s="20"/>
      <c r="U799" s="20"/>
      <c r="V799" s="20"/>
      <c r="W799" s="20"/>
      <c r="X799" s="20"/>
      <c r="Y799" s="20"/>
      <c r="Z799" s="20"/>
      <c r="AD799" s="30"/>
    </row>
    <row r="800" spans="1:30" hidden="1" x14ac:dyDescent="0.25">
      <c r="A800">
        <v>764</v>
      </c>
      <c r="B800" s="15">
        <v>39570</v>
      </c>
      <c r="C800" s="25">
        <f t="shared" si="44"/>
        <v>0.14646455645561199</v>
      </c>
      <c r="D800" s="25">
        <f>VLOOKUP(B800,input_BB!$B$19:$L$10000,$D$35,0)</f>
        <v>1413.9</v>
      </c>
      <c r="E800" s="27">
        <f t="shared" si="45"/>
        <v>8.133080887295753E-2</v>
      </c>
      <c r="F800" s="34">
        <f t="shared" si="47"/>
        <v>1.695280976458835E-2</v>
      </c>
      <c r="G800" s="25" t="str">
        <f t="shared" si="46"/>
        <v>NA</v>
      </c>
      <c r="I800" s="31">
        <v>39570</v>
      </c>
      <c r="J800" s="20">
        <v>0.14646455645561199</v>
      </c>
      <c r="K800" s="20">
        <v>0</v>
      </c>
      <c r="L800" s="20">
        <v>3.5911425626533398E-2</v>
      </c>
      <c r="M800" s="20">
        <v>3.6169478749580299E-2</v>
      </c>
      <c r="N800" s="20">
        <v>4.6886006070361003E-2</v>
      </c>
      <c r="O800" s="20" t="s">
        <v>111</v>
      </c>
      <c r="P800" s="20">
        <v>0.327296612407874</v>
      </c>
      <c r="Q800" s="20" t="s">
        <v>111</v>
      </c>
      <c r="R800" s="20">
        <v>0.553736477145652</v>
      </c>
      <c r="S800" s="20"/>
      <c r="T800" s="20"/>
      <c r="U800" s="20"/>
      <c r="V800" s="20"/>
      <c r="W800" s="20"/>
      <c r="X800" s="20"/>
      <c r="Y800" s="20"/>
      <c r="Z800" s="20"/>
      <c r="AD800" s="30"/>
    </row>
    <row r="801" spans="1:30" hidden="1" x14ac:dyDescent="0.25">
      <c r="A801">
        <v>765</v>
      </c>
      <c r="B801" s="15">
        <v>39577</v>
      </c>
      <c r="C801" s="25">
        <f t="shared" si="44"/>
        <v>0.15577736496925401</v>
      </c>
      <c r="D801" s="25">
        <f>VLOOKUP(B801,input_BB!$B$19:$L$10000,$D$35,0)</f>
        <v>1388.28</v>
      </c>
      <c r="E801" s="27">
        <f t="shared" si="45"/>
        <v>9.9865292750089901E-2</v>
      </c>
      <c r="F801" s="34">
        <f t="shared" si="47"/>
        <v>-6.8391232186801876E-3</v>
      </c>
      <c r="G801" s="25">
        <f t="shared" si="46"/>
        <v>2.8709593144143002E-2</v>
      </c>
      <c r="I801" s="31">
        <v>39577</v>
      </c>
      <c r="J801" s="20">
        <v>0.15577736496925401</v>
      </c>
      <c r="K801" s="20">
        <v>0</v>
      </c>
      <c r="L801" s="20">
        <v>2.6278072286413299E-2</v>
      </c>
      <c r="M801" s="20" t="s">
        <v>111</v>
      </c>
      <c r="N801" s="20">
        <v>2.6646110699168099E-2</v>
      </c>
      <c r="O801" s="20" t="s">
        <v>111</v>
      </c>
      <c r="P801" s="20">
        <v>0.358968203400648</v>
      </c>
      <c r="Q801" s="20">
        <v>2.8709593144143002E-2</v>
      </c>
      <c r="R801" s="20">
        <v>0.55939802046962805</v>
      </c>
      <c r="S801" s="20"/>
      <c r="T801" s="20"/>
      <c r="U801" s="20"/>
      <c r="V801" s="20"/>
      <c r="W801" s="20"/>
      <c r="X801" s="20"/>
      <c r="Y801" s="20"/>
      <c r="Z801" s="20"/>
      <c r="AD801" s="30"/>
    </row>
    <row r="802" spans="1:30" hidden="1" x14ac:dyDescent="0.25">
      <c r="A802">
        <v>766</v>
      </c>
      <c r="B802" s="15">
        <v>39584</v>
      </c>
      <c r="C802" s="25">
        <f t="shared" si="44"/>
        <v>0.15566307306289701</v>
      </c>
      <c r="D802" s="25">
        <f>VLOOKUP(B802,input_BB!$B$19:$L$10000,$D$35,0)</f>
        <v>1425.35</v>
      </c>
      <c r="E802" s="27">
        <f t="shared" si="45"/>
        <v>9.9637827373500493E-2</v>
      </c>
      <c r="F802" s="34">
        <f t="shared" si="47"/>
        <v>8.0981681872833722E-3</v>
      </c>
      <c r="G802" s="25">
        <f t="shared" si="46"/>
        <v>2.8738592422194401E-2</v>
      </c>
      <c r="I802" s="31">
        <v>39584</v>
      </c>
      <c r="J802" s="20">
        <v>0.15566307306289701</v>
      </c>
      <c r="K802" s="20">
        <v>0</v>
      </c>
      <c r="L802" s="20">
        <v>2.63046155091286E-2</v>
      </c>
      <c r="M802" s="20" t="s">
        <v>111</v>
      </c>
      <c r="N802" s="20">
        <v>2.66730256738693E-2</v>
      </c>
      <c r="O802" s="20" t="s">
        <v>111</v>
      </c>
      <c r="P802" s="20">
        <v>0.35933079365714399</v>
      </c>
      <c r="Q802" s="20">
        <v>2.8738592422194401E-2</v>
      </c>
      <c r="R802" s="20">
        <v>0.55895297273766398</v>
      </c>
      <c r="S802" s="20"/>
      <c r="T802" s="20"/>
      <c r="U802" s="20"/>
      <c r="V802" s="20"/>
      <c r="W802" s="20"/>
      <c r="X802" s="20"/>
      <c r="Y802" s="20"/>
      <c r="Z802" s="20"/>
      <c r="AD802" s="30"/>
    </row>
    <row r="803" spans="1:30" hidden="1" x14ac:dyDescent="0.25">
      <c r="A803">
        <v>767</v>
      </c>
      <c r="B803" s="15">
        <v>39591</v>
      </c>
      <c r="C803" s="25">
        <f t="shared" si="44"/>
        <v>0.14448314905166601</v>
      </c>
      <c r="D803" s="25">
        <f>VLOOKUP(B803,input_BB!$B$19:$L$10000,$D$35,0)</f>
        <v>1375.93</v>
      </c>
      <c r="E803" s="27">
        <f t="shared" si="45"/>
        <v>7.7387383693681991E-2</v>
      </c>
      <c r="F803" s="34">
        <f t="shared" si="47"/>
        <v>-8.8958999625434743E-3</v>
      </c>
      <c r="G803" s="25">
        <f t="shared" si="46"/>
        <v>4.4915664822152597E-2</v>
      </c>
      <c r="I803" s="31">
        <v>39591</v>
      </c>
      <c r="J803" s="20">
        <v>0.14448314905166601</v>
      </c>
      <c r="K803" s="20">
        <v>0</v>
      </c>
      <c r="L803" s="20">
        <v>8.7057756058327801E-2</v>
      </c>
      <c r="M803" s="20" t="s">
        <v>111</v>
      </c>
      <c r="N803" s="20">
        <v>3.0709515737293299E-2</v>
      </c>
      <c r="O803" s="20" t="s">
        <v>111</v>
      </c>
      <c r="P803" s="20">
        <v>0.32964771191134801</v>
      </c>
      <c r="Q803" s="20">
        <v>4.4915664822152597E-2</v>
      </c>
      <c r="R803" s="20">
        <v>0.50766935147087799</v>
      </c>
      <c r="S803" s="20"/>
      <c r="T803" s="20"/>
      <c r="U803" s="20"/>
      <c r="V803" s="20"/>
      <c r="W803" s="20"/>
      <c r="X803" s="20"/>
      <c r="Y803" s="20"/>
      <c r="Z803" s="20"/>
      <c r="AD803" s="30"/>
    </row>
    <row r="804" spans="1:30" hidden="1" x14ac:dyDescent="0.25">
      <c r="A804">
        <v>768</v>
      </c>
      <c r="B804" s="15">
        <v>39598</v>
      </c>
      <c r="C804" s="25">
        <f t="shared" si="44"/>
        <v>0.14646455645561199</v>
      </c>
      <c r="D804" s="25">
        <f>VLOOKUP(B804,input_BB!$B$19:$L$10000,$D$35,0)</f>
        <v>1400.38</v>
      </c>
      <c r="E804" s="27">
        <f t="shared" si="45"/>
        <v>8.133080887295753E-2</v>
      </c>
      <c r="F804" s="34">
        <f t="shared" si="47"/>
        <v>-1.7518504227031828E-2</v>
      </c>
      <c r="G804" s="25" t="str">
        <f t="shared" si="46"/>
        <v>NA</v>
      </c>
      <c r="I804" s="31">
        <v>39598</v>
      </c>
      <c r="J804" s="20">
        <v>0.14646455645561199</v>
      </c>
      <c r="K804" s="20">
        <v>0</v>
      </c>
      <c r="L804" s="20">
        <v>3.5911425626533398E-2</v>
      </c>
      <c r="M804" s="20">
        <v>3.6169478749580299E-2</v>
      </c>
      <c r="N804" s="20">
        <v>4.6886006070361003E-2</v>
      </c>
      <c r="O804" s="20" t="s">
        <v>111</v>
      </c>
      <c r="P804" s="20">
        <v>0.327296612407874</v>
      </c>
      <c r="Q804" s="20" t="s">
        <v>111</v>
      </c>
      <c r="R804" s="20">
        <v>0.553736477145652</v>
      </c>
      <c r="S804" s="20"/>
      <c r="T804" s="20"/>
      <c r="U804" s="20"/>
      <c r="V804" s="20"/>
      <c r="W804" s="20"/>
      <c r="X804" s="20"/>
      <c r="Y804" s="20"/>
      <c r="Z804" s="20"/>
      <c r="AD804" s="30"/>
    </row>
    <row r="805" spans="1:30" hidden="1" x14ac:dyDescent="0.25">
      <c r="A805">
        <v>769</v>
      </c>
      <c r="B805" s="15">
        <v>39605</v>
      </c>
      <c r="C805" s="25">
        <f t="shared" si="44"/>
        <v>0.14646455645561199</v>
      </c>
      <c r="D805" s="25">
        <f>VLOOKUP(B805,input_BB!$B$19:$L$10000,$D$35,0)</f>
        <v>1360.68</v>
      </c>
      <c r="E805" s="27">
        <f t="shared" si="45"/>
        <v>8.133080887295753E-2</v>
      </c>
      <c r="F805" s="34">
        <f t="shared" si="47"/>
        <v>-1.1083412673609794E-2</v>
      </c>
      <c r="G805" s="25">
        <f t="shared" si="46"/>
        <v>5.0724840936578502E-2</v>
      </c>
      <c r="I805" s="31">
        <v>39605</v>
      </c>
      <c r="J805" s="20">
        <v>0.14646455645561199</v>
      </c>
      <c r="K805" s="20">
        <v>0</v>
      </c>
      <c r="L805" s="20">
        <v>3.5766786020286198E-2</v>
      </c>
      <c r="M805" s="20">
        <v>3.6023799788825299E-2</v>
      </c>
      <c r="N805" s="20" t="s">
        <v>111</v>
      </c>
      <c r="O805" s="20" t="s">
        <v>111</v>
      </c>
      <c r="P805" s="20">
        <v>0.325978367522888</v>
      </c>
      <c r="Q805" s="20">
        <v>5.0724840936578502E-2</v>
      </c>
      <c r="R805" s="20">
        <v>0.55150620573142295</v>
      </c>
      <c r="S805" s="20"/>
      <c r="T805" s="20"/>
      <c r="U805" s="20"/>
      <c r="V805" s="20"/>
      <c r="W805" s="20"/>
      <c r="X805" s="20"/>
      <c r="Y805" s="20"/>
      <c r="Z805" s="20"/>
      <c r="AD805" s="30"/>
    </row>
    <row r="806" spans="1:30" hidden="1" x14ac:dyDescent="0.25">
      <c r="A806">
        <v>770</v>
      </c>
      <c r="B806" s="15">
        <v>39612</v>
      </c>
      <c r="C806" s="25">
        <f t="shared" ref="C806:C869" si="48">J806</f>
        <v>0.14958998560905501</v>
      </c>
      <c r="D806" s="25">
        <f>VLOOKUP(B806,input_BB!$B$19:$L$10000,$D$35,0)</f>
        <v>1360.03</v>
      </c>
      <c r="E806" s="27">
        <f t="shared" ref="E806:E869" si="49">(C806-$E$34)/$E$36</f>
        <v>8.7551082399332736E-2</v>
      </c>
      <c r="F806" s="34">
        <f t="shared" si="47"/>
        <v>-2.8813607735043489E-2</v>
      </c>
      <c r="G806" s="25">
        <f t="shared" ref="G806:G869" si="50">VLOOKUP(B806,$I$37:$AD$5000,$G$34,0)</f>
        <v>2.8744638983672501E-2</v>
      </c>
      <c r="I806" s="31">
        <v>39612</v>
      </c>
      <c r="J806" s="20">
        <v>0.14958998560905501</v>
      </c>
      <c r="K806" s="20">
        <v>1</v>
      </c>
      <c r="L806" s="20">
        <v>2.6310149965113699E-2</v>
      </c>
      <c r="M806" s="20" t="s">
        <v>111</v>
      </c>
      <c r="N806" s="20">
        <v>2.66786376428612E-2</v>
      </c>
      <c r="O806" s="20">
        <v>1.7254931204308901E-2</v>
      </c>
      <c r="P806" s="20">
        <v>0.35940639637640398</v>
      </c>
      <c r="Q806" s="20">
        <v>2.8744638983672501E-2</v>
      </c>
      <c r="R806" s="20">
        <v>0.54160524582764002</v>
      </c>
      <c r="S806" s="20"/>
      <c r="T806" s="20"/>
      <c r="U806" s="20"/>
      <c r="V806" s="20"/>
      <c r="W806" s="20"/>
      <c r="X806" s="20"/>
      <c r="Y806" s="20"/>
      <c r="Z806" s="20"/>
      <c r="AD806" s="30"/>
    </row>
    <row r="807" spans="1:30" hidden="1" x14ac:dyDescent="0.25">
      <c r="A807">
        <v>771</v>
      </c>
      <c r="B807" s="15">
        <v>39619</v>
      </c>
      <c r="C807" s="25">
        <f t="shared" si="48"/>
        <v>0.14448314905166601</v>
      </c>
      <c r="D807" s="25">
        <f>VLOOKUP(B807,input_BB!$B$19:$L$10000,$D$35,0)</f>
        <v>1317.93</v>
      </c>
      <c r="E807" s="27">
        <f t="shared" si="49"/>
        <v>7.7387383693681991E-2</v>
      </c>
      <c r="F807" s="34">
        <f t="shared" si="47"/>
        <v>-3.1418114472175684E-2</v>
      </c>
      <c r="G807" s="25">
        <f t="shared" si="50"/>
        <v>4.4915664822152597E-2</v>
      </c>
      <c r="I807" s="31">
        <v>39619</v>
      </c>
      <c r="J807" s="20">
        <v>0.14448314905166601</v>
      </c>
      <c r="K807" s="20">
        <v>0</v>
      </c>
      <c r="L807" s="20">
        <v>8.7057756058327801E-2</v>
      </c>
      <c r="M807" s="20" t="s">
        <v>111</v>
      </c>
      <c r="N807" s="20">
        <v>3.0709515737293299E-2</v>
      </c>
      <c r="O807" s="20" t="s">
        <v>111</v>
      </c>
      <c r="P807" s="20">
        <v>0.32964771191134801</v>
      </c>
      <c r="Q807" s="20">
        <v>4.4915664822152597E-2</v>
      </c>
      <c r="R807" s="20">
        <v>0.50766935147087799</v>
      </c>
      <c r="S807" s="20"/>
      <c r="T807" s="20"/>
      <c r="U807" s="20"/>
      <c r="V807" s="20"/>
      <c r="W807" s="20"/>
      <c r="X807" s="20"/>
      <c r="Y807" s="20"/>
      <c r="Z807" s="20"/>
      <c r="AD807" s="30"/>
    </row>
    <row r="808" spans="1:30" hidden="1" x14ac:dyDescent="0.25">
      <c r="A808">
        <v>772</v>
      </c>
      <c r="B808" s="15">
        <v>39626</v>
      </c>
      <c r="C808" s="25">
        <f t="shared" si="48"/>
        <v>0.14553718268871299</v>
      </c>
      <c r="D808" s="25">
        <f>VLOOKUP(B808,input_BB!$B$19:$L$10000,$D$35,0)</f>
        <v>1278.3800000000001</v>
      </c>
      <c r="E808" s="27">
        <f t="shared" si="49"/>
        <v>7.9485136420282668E-2</v>
      </c>
      <c r="F808" s="34">
        <f t="shared" ref="F808:F871" si="51">D808/D806-1</f>
        <v>-6.0035440394697104E-2</v>
      </c>
      <c r="G808" s="25" t="str">
        <f t="shared" si="50"/>
        <v>NA</v>
      </c>
      <c r="I808" s="31">
        <v>39626</v>
      </c>
      <c r="J808" s="20">
        <v>0.14553718268871299</v>
      </c>
      <c r="K808" s="20">
        <v>0</v>
      </c>
      <c r="L808" s="20">
        <v>3.1977333668121201E-2</v>
      </c>
      <c r="M808" s="20">
        <v>3.35510311084566E-2</v>
      </c>
      <c r="N808" s="20">
        <v>4.8073686694364202E-2</v>
      </c>
      <c r="O808" s="20" t="s">
        <v>111</v>
      </c>
      <c r="P808" s="20">
        <v>0.32355681781315798</v>
      </c>
      <c r="Q808" s="20" t="s">
        <v>111</v>
      </c>
      <c r="R808" s="20">
        <v>0.56284113071590003</v>
      </c>
      <c r="S808" s="20"/>
      <c r="T808" s="20"/>
      <c r="U808" s="20"/>
      <c r="V808" s="20"/>
      <c r="W808" s="20"/>
      <c r="X808" s="20"/>
      <c r="Y808" s="20"/>
      <c r="Z808" s="20"/>
      <c r="AD808" s="30"/>
    </row>
    <row r="809" spans="1:30" hidden="1" x14ac:dyDescent="0.25">
      <c r="A809">
        <v>773</v>
      </c>
      <c r="B809" s="15">
        <v>39633</v>
      </c>
      <c r="C809" s="25">
        <f t="shared" si="48"/>
        <v>0.149823263287544</v>
      </c>
      <c r="D809" s="25">
        <f>VLOOKUP(B809,input_BB!$B$19:$L$10000,$D$35,0)</f>
        <v>1262.9000000000001</v>
      </c>
      <c r="E809" s="27">
        <f t="shared" si="49"/>
        <v>8.8015354950896046E-2</v>
      </c>
      <c r="F809" s="34">
        <f t="shared" si="51"/>
        <v>-4.1754873172323292E-2</v>
      </c>
      <c r="G809" s="25">
        <f t="shared" si="50"/>
        <v>2.8195259612887599E-2</v>
      </c>
      <c r="I809" s="31">
        <v>39633</v>
      </c>
      <c r="J809" s="20">
        <v>0.149823263287544</v>
      </c>
      <c r="K809" s="20">
        <v>0</v>
      </c>
      <c r="L809" s="20">
        <v>3.5848164848506898E-2</v>
      </c>
      <c r="M809" s="20">
        <v>3.6152048113607699E-2</v>
      </c>
      <c r="N809" s="20">
        <v>5.2708549470007297E-2</v>
      </c>
      <c r="O809" s="20" t="s">
        <v>111</v>
      </c>
      <c r="P809" s="20">
        <v>0.21281431825762701</v>
      </c>
      <c r="Q809" s="20">
        <v>2.8195259612887599E-2</v>
      </c>
      <c r="R809" s="20">
        <v>0.63428165969736405</v>
      </c>
      <c r="S809" s="20"/>
      <c r="T809" s="20"/>
      <c r="U809" s="20"/>
      <c r="V809" s="20"/>
      <c r="W809" s="20"/>
      <c r="X809" s="20"/>
      <c r="Y809" s="20"/>
      <c r="Z809" s="20"/>
      <c r="AD809" s="30"/>
    </row>
    <row r="810" spans="1:30" hidden="1" x14ac:dyDescent="0.25">
      <c r="A810">
        <v>774</v>
      </c>
      <c r="B810" s="15">
        <v>39640</v>
      </c>
      <c r="C810" s="25">
        <f t="shared" si="48"/>
        <v>0.149823263287544</v>
      </c>
      <c r="D810" s="25">
        <f>VLOOKUP(B810,input_BB!$B$19:$L$10000,$D$35,0)</f>
        <v>1239.49</v>
      </c>
      <c r="E810" s="27">
        <f t="shared" si="49"/>
        <v>8.8015354950896046E-2</v>
      </c>
      <c r="F810" s="34">
        <f t="shared" si="51"/>
        <v>-3.0421314476133943E-2</v>
      </c>
      <c r="G810" s="25">
        <f t="shared" si="50"/>
        <v>2.8195259612887599E-2</v>
      </c>
      <c r="I810" s="31">
        <v>39640</v>
      </c>
      <c r="J810" s="20">
        <v>0.149823263287544</v>
      </c>
      <c r="K810" s="20">
        <v>0</v>
      </c>
      <c r="L810" s="20">
        <v>3.5848164848506898E-2</v>
      </c>
      <c r="M810" s="20">
        <v>3.6152048113607699E-2</v>
      </c>
      <c r="N810" s="20">
        <v>5.2708549470007297E-2</v>
      </c>
      <c r="O810" s="20" t="s">
        <v>111</v>
      </c>
      <c r="P810" s="20">
        <v>0.21281431825762701</v>
      </c>
      <c r="Q810" s="20">
        <v>2.8195259612887599E-2</v>
      </c>
      <c r="R810" s="20">
        <v>0.63428165969736405</v>
      </c>
      <c r="S810" s="20"/>
      <c r="T810" s="20"/>
      <c r="U810" s="20"/>
      <c r="V810" s="20"/>
      <c r="W810" s="20"/>
      <c r="X810" s="20"/>
      <c r="Y810" s="20"/>
      <c r="Z810" s="20"/>
      <c r="AD810" s="30"/>
    </row>
    <row r="811" spans="1:30" hidden="1" x14ac:dyDescent="0.25">
      <c r="A811">
        <v>775</v>
      </c>
      <c r="B811" s="15">
        <v>39647</v>
      </c>
      <c r="C811" s="25">
        <f t="shared" si="48"/>
        <v>0.172686472535133</v>
      </c>
      <c r="D811" s="25">
        <f>VLOOKUP(B811,input_BB!$B$19:$L$10000,$D$35,0)</f>
        <v>1260.68</v>
      </c>
      <c r="E811" s="27">
        <f t="shared" si="49"/>
        <v>0.13351803897561249</v>
      </c>
      <c r="F811" s="34">
        <f t="shared" si="51"/>
        <v>-1.7578588961912889E-3</v>
      </c>
      <c r="G811" s="25">
        <f t="shared" si="50"/>
        <v>0.101803889019696</v>
      </c>
      <c r="I811" s="31">
        <v>39647</v>
      </c>
      <c r="J811" s="20">
        <v>0.172686472535133</v>
      </c>
      <c r="K811" s="20">
        <v>0</v>
      </c>
      <c r="L811" s="20">
        <v>9.1784727200272503E-2</v>
      </c>
      <c r="M811" s="20">
        <v>3.46849784963442E-2</v>
      </c>
      <c r="N811" s="20" t="s">
        <v>111</v>
      </c>
      <c r="O811" s="20" t="s">
        <v>111</v>
      </c>
      <c r="P811" s="20">
        <v>0.203615139922213</v>
      </c>
      <c r="Q811" s="20">
        <v>0.101803889019696</v>
      </c>
      <c r="R811" s="20">
        <v>0.56811126536147305</v>
      </c>
      <c r="S811" s="20"/>
      <c r="T811" s="20"/>
      <c r="U811" s="20"/>
      <c r="V811" s="20"/>
      <c r="W811" s="20"/>
      <c r="X811" s="20"/>
      <c r="Y811" s="20"/>
      <c r="Z811" s="20"/>
      <c r="AD811" s="30"/>
    </row>
    <row r="812" spans="1:30" hidden="1" x14ac:dyDescent="0.25">
      <c r="A812">
        <v>776</v>
      </c>
      <c r="B812" s="15">
        <v>39654</v>
      </c>
      <c r="C812" s="25">
        <f t="shared" si="48"/>
        <v>0.145258814096451</v>
      </c>
      <c r="D812" s="25">
        <f>VLOOKUP(B812,input_BB!$B$19:$L$10000,$D$35,0)</f>
        <v>1257.76</v>
      </c>
      <c r="E812" s="27">
        <f t="shared" si="49"/>
        <v>7.8931123291201138E-2</v>
      </c>
      <c r="F812" s="34">
        <f t="shared" si="51"/>
        <v>1.4739933359688262E-2</v>
      </c>
      <c r="G812" s="25" t="str">
        <f t="shared" si="50"/>
        <v>NA</v>
      </c>
      <c r="I812" s="31">
        <v>39654</v>
      </c>
      <c r="J812" s="20">
        <v>0.145258814096451</v>
      </c>
      <c r="K812" s="20">
        <v>0</v>
      </c>
      <c r="L812" s="20">
        <v>3.1681518396776097E-2</v>
      </c>
      <c r="M812" s="20">
        <v>3.3240657908668897E-2</v>
      </c>
      <c r="N812" s="20">
        <v>4.7628967606098603E-2</v>
      </c>
      <c r="O812" s="20" t="s">
        <v>111</v>
      </c>
      <c r="P812" s="20">
        <v>0.329814444717417</v>
      </c>
      <c r="Q812" s="20" t="s">
        <v>111</v>
      </c>
      <c r="R812" s="20">
        <v>0.55763441137103897</v>
      </c>
      <c r="S812" s="20"/>
      <c r="T812" s="20"/>
      <c r="U812" s="20"/>
      <c r="V812" s="20"/>
      <c r="W812" s="20"/>
      <c r="X812" s="20"/>
      <c r="Y812" s="20"/>
      <c r="Z812" s="20"/>
      <c r="AD812" s="30"/>
    </row>
    <row r="813" spans="1:30" x14ac:dyDescent="0.25">
      <c r="A813">
        <v>777</v>
      </c>
      <c r="B813" s="15">
        <v>39661</v>
      </c>
      <c r="C813" s="25">
        <f t="shared" si="48"/>
        <v>0.17837497591972401</v>
      </c>
      <c r="D813" s="25">
        <f>VLOOKUP(B813,input_BB!$B$19:$L$10000,$D$35,0)</f>
        <v>1260.31</v>
      </c>
      <c r="E813" s="27">
        <f t="shared" si="49"/>
        <v>0.14483937926863677</v>
      </c>
      <c r="F813" s="34">
        <f t="shared" si="51"/>
        <v>-2.9349240092657602E-4</v>
      </c>
      <c r="G813" s="25">
        <f t="shared" si="50"/>
        <v>8.7267622215393401E-2</v>
      </c>
      <c r="I813" s="31">
        <v>39661</v>
      </c>
      <c r="J813" s="20">
        <v>0.17837497591972401</v>
      </c>
      <c r="K813" s="20">
        <v>0</v>
      </c>
      <c r="L813" s="20">
        <v>3.1261952064212097E-2</v>
      </c>
      <c r="M813" s="20">
        <v>3.6221721327994699E-2</v>
      </c>
      <c r="N813" s="20">
        <v>2.7814601857083E-2</v>
      </c>
      <c r="O813" s="20" t="s">
        <v>111</v>
      </c>
      <c r="P813" s="20">
        <v>0.21233582106415499</v>
      </c>
      <c r="Q813" s="20">
        <v>8.7267622215393401E-2</v>
      </c>
      <c r="R813" s="20">
        <v>0.60509828147116196</v>
      </c>
      <c r="S813" s="20"/>
      <c r="T813" s="20"/>
      <c r="U813" s="20"/>
      <c r="V813" s="20"/>
      <c r="W813" s="20"/>
      <c r="X813" s="20"/>
      <c r="Y813" s="20"/>
      <c r="Z813" s="20"/>
      <c r="AD813" s="30"/>
    </row>
    <row r="814" spans="1:30" x14ac:dyDescent="0.25">
      <c r="A814">
        <v>778</v>
      </c>
      <c r="B814" s="15">
        <v>39668</v>
      </c>
      <c r="C814" s="25">
        <f t="shared" si="48"/>
        <v>0.165170103311539</v>
      </c>
      <c r="D814" s="25">
        <f>VLOOKUP(B814,input_BB!$B$19:$L$10000,$D$35,0)</f>
        <v>1296.32</v>
      </c>
      <c r="E814" s="27">
        <f t="shared" si="49"/>
        <v>0.11855885410831887</v>
      </c>
      <c r="F814" s="34">
        <f t="shared" si="51"/>
        <v>3.0657677140312867E-2</v>
      </c>
      <c r="G814" s="25">
        <f t="shared" si="50"/>
        <v>2.8300060343394499E-2</v>
      </c>
      <c r="I814" s="31">
        <v>39668</v>
      </c>
      <c r="J814" s="20">
        <v>0.165170103311539</v>
      </c>
      <c r="K814" s="20">
        <v>0</v>
      </c>
      <c r="L814" s="20">
        <v>3.1752354963483803E-2</v>
      </c>
      <c r="M814" s="20">
        <v>3.6789927597371999E-2</v>
      </c>
      <c r="N814" s="20">
        <v>5.2906212643708199E-2</v>
      </c>
      <c r="O814" s="20" t="s">
        <v>111</v>
      </c>
      <c r="P814" s="20">
        <v>0.21363533417373501</v>
      </c>
      <c r="Q814" s="20">
        <v>2.8300060343394499E-2</v>
      </c>
      <c r="R814" s="20">
        <v>0.636616110278307</v>
      </c>
      <c r="S814" s="20"/>
      <c r="T814" s="20"/>
      <c r="U814" s="20"/>
      <c r="V814" s="20"/>
      <c r="W814" s="20"/>
      <c r="X814" s="20"/>
      <c r="Y814" s="20"/>
      <c r="Z814" s="20"/>
      <c r="AD814" s="30"/>
    </row>
    <row r="815" spans="1:30" x14ac:dyDescent="0.25">
      <c r="A815">
        <v>779</v>
      </c>
      <c r="B815" s="15">
        <v>39675</v>
      </c>
      <c r="C815" s="25">
        <f t="shared" si="48"/>
        <v>0.164470329880714</v>
      </c>
      <c r="D815" s="25">
        <f>VLOOKUP(B815,input_BB!$B$19:$L$10000,$D$35,0)</f>
        <v>1298.2</v>
      </c>
      <c r="E815" s="27">
        <f t="shared" si="49"/>
        <v>0.11716615507963463</v>
      </c>
      <c r="F815" s="34">
        <f t="shared" si="51"/>
        <v>3.0064031865176144E-2</v>
      </c>
      <c r="G815" s="25">
        <f t="shared" si="50"/>
        <v>2.8246203898439098E-2</v>
      </c>
      <c r="I815" s="31">
        <v>39675</v>
      </c>
      <c r="J815" s="20">
        <v>0.164470329880714</v>
      </c>
      <c r="K815" s="20">
        <v>0</v>
      </c>
      <c r="L815" s="20">
        <v>8.51784600932812E-2</v>
      </c>
      <c r="M815" s="20">
        <v>3.5547721640046902E-2</v>
      </c>
      <c r="N815" s="20">
        <v>5.1425920712657398E-2</v>
      </c>
      <c r="O815" s="20" t="s">
        <v>111</v>
      </c>
      <c r="P815" s="20">
        <v>0.20374321274019599</v>
      </c>
      <c r="Q815" s="20">
        <v>2.8246203898439098E-2</v>
      </c>
      <c r="R815" s="20">
        <v>0.59585848091537896</v>
      </c>
      <c r="S815" s="20"/>
      <c r="T815" s="20"/>
      <c r="U815" s="20"/>
      <c r="V815" s="20"/>
      <c r="W815" s="20"/>
      <c r="X815" s="20"/>
      <c r="Y815" s="20"/>
      <c r="Z815" s="20"/>
      <c r="AD815" s="30"/>
    </row>
    <row r="816" spans="1:30" x14ac:dyDescent="0.25">
      <c r="A816">
        <v>780</v>
      </c>
      <c r="B816" s="15">
        <v>39682</v>
      </c>
      <c r="C816" s="25">
        <f t="shared" si="48"/>
        <v>0.16066600382328</v>
      </c>
      <c r="D816" s="25">
        <f>VLOOKUP(B816,input_BB!$B$19:$L$10000,$D$35,0)</f>
        <v>1292.2</v>
      </c>
      <c r="E816" s="27">
        <f t="shared" si="49"/>
        <v>0.10959473128502149</v>
      </c>
      <c r="F816" s="34">
        <f t="shared" si="51"/>
        <v>-3.1782275981238062E-3</v>
      </c>
      <c r="G816" s="25">
        <f t="shared" si="50"/>
        <v>7.2324681904054305E-2</v>
      </c>
      <c r="H816" s="35">
        <f t="shared" ref="H816:H819" si="52">D818/D816-1</f>
        <v>-3.8608574524067518E-2</v>
      </c>
      <c r="I816" s="31">
        <v>39682</v>
      </c>
      <c r="J816" s="20">
        <v>0.16066600382328</v>
      </c>
      <c r="K816" s="20">
        <v>0</v>
      </c>
      <c r="L816" s="20">
        <v>2.8458509291238599E-2</v>
      </c>
      <c r="M816" s="20">
        <v>3.4604019759568803E-2</v>
      </c>
      <c r="N816" s="20">
        <v>9.4294296604112093E-2</v>
      </c>
      <c r="O816" s="20" t="s">
        <v>111</v>
      </c>
      <c r="P816" s="20">
        <v>0.22378437428322301</v>
      </c>
      <c r="Q816" s="20">
        <v>7.2324681904054305E-2</v>
      </c>
      <c r="R816" s="20">
        <v>0.54653411815780295</v>
      </c>
      <c r="S816" s="20"/>
      <c r="T816" s="20"/>
      <c r="U816" s="20"/>
      <c r="V816" s="20"/>
      <c r="W816" s="20"/>
      <c r="X816" s="20"/>
      <c r="Y816" s="20"/>
      <c r="Z816" s="20"/>
      <c r="AD816" s="30"/>
    </row>
    <row r="817" spans="1:30" x14ac:dyDescent="0.25">
      <c r="A817">
        <v>781</v>
      </c>
      <c r="B817" s="15">
        <v>39689</v>
      </c>
      <c r="C817" s="25">
        <f t="shared" si="48"/>
        <v>0.14749237895011899</v>
      </c>
      <c r="D817" s="25">
        <f>VLOOKUP(B817,input_BB!$B$19:$L$10000,$D$35,0)</f>
        <v>1282.83</v>
      </c>
      <c r="E817" s="27">
        <f t="shared" si="49"/>
        <v>8.3376395811107076E-2</v>
      </c>
      <c r="F817" s="34">
        <f t="shared" si="51"/>
        <v>-1.183947003543373E-2</v>
      </c>
      <c r="G817" s="25">
        <f t="shared" si="50"/>
        <v>8.53126413687674E-2</v>
      </c>
      <c r="H817" s="35">
        <f t="shared" si="52"/>
        <v>-2.4266660430454445E-2</v>
      </c>
      <c r="I817" s="31">
        <v>39689</v>
      </c>
      <c r="J817" s="20">
        <v>0.14749237895011899</v>
      </c>
      <c r="K817" s="20">
        <v>0</v>
      </c>
      <c r="L817" s="20">
        <v>3.0199847321689701E-2</v>
      </c>
      <c r="M817" s="20">
        <v>3.6830188899447301E-2</v>
      </c>
      <c r="N817" s="20">
        <v>9.3489619130871504E-2</v>
      </c>
      <c r="O817" s="20" t="s">
        <v>111</v>
      </c>
      <c r="P817" s="20">
        <v>0.215517743100341</v>
      </c>
      <c r="Q817" s="20">
        <v>8.53126413687674E-2</v>
      </c>
      <c r="R817" s="20">
        <v>0.538649960178883</v>
      </c>
      <c r="S817" s="20"/>
      <c r="T817" s="20"/>
      <c r="U817" s="20"/>
      <c r="V817" s="20"/>
      <c r="W817" s="20"/>
      <c r="X817" s="20"/>
      <c r="Y817" s="20"/>
      <c r="Z817" s="20"/>
      <c r="AD817" s="30"/>
    </row>
    <row r="818" spans="1:30" x14ac:dyDescent="0.25">
      <c r="A818">
        <v>782</v>
      </c>
      <c r="B818" s="15">
        <v>39696</v>
      </c>
      <c r="C818" s="25">
        <f t="shared" si="48"/>
        <v>0.174930199980736</v>
      </c>
      <c r="D818" s="25">
        <f>VLOOKUP(B818,input_BB!$B$19:$L$10000,$D$35,0)</f>
        <v>1242.31</v>
      </c>
      <c r="E818" s="27">
        <f t="shared" si="49"/>
        <v>0.13798353723043968</v>
      </c>
      <c r="F818" s="34">
        <f t="shared" si="51"/>
        <v>-3.8608574524067518E-2</v>
      </c>
      <c r="G818" s="25">
        <f t="shared" si="50"/>
        <v>0.15316372606473599</v>
      </c>
      <c r="H818" s="35">
        <f t="shared" si="52"/>
        <v>1.0279237871384739E-2</v>
      </c>
      <c r="I818" s="31">
        <v>39696</v>
      </c>
      <c r="J818" s="20">
        <v>0.174930199980736</v>
      </c>
      <c r="K818" s="20">
        <v>0</v>
      </c>
      <c r="L818" s="20">
        <v>2.8997150421916699E-2</v>
      </c>
      <c r="M818" s="20">
        <v>3.5363441285276298E-2</v>
      </c>
      <c r="N818" s="20">
        <v>9.0388465373742996E-2</v>
      </c>
      <c r="O818" s="20" t="s">
        <v>111</v>
      </c>
      <c r="P818" s="20">
        <v>0.17477060424133001</v>
      </c>
      <c r="Q818" s="20">
        <v>0.15316372606473599</v>
      </c>
      <c r="R818" s="20">
        <v>0.51731661261299799</v>
      </c>
      <c r="S818" s="20"/>
      <c r="T818" s="20"/>
      <c r="U818" s="20"/>
      <c r="V818" s="20"/>
      <c r="W818" s="20"/>
      <c r="X818" s="20"/>
      <c r="Y818" s="20"/>
      <c r="Z818" s="20"/>
      <c r="AD818" s="30"/>
    </row>
    <row r="819" spans="1:30" x14ac:dyDescent="0.25">
      <c r="A819">
        <v>783</v>
      </c>
      <c r="B819" s="15">
        <v>39703</v>
      </c>
      <c r="C819" s="25">
        <f t="shared" si="48"/>
        <v>0.16178110241890001</v>
      </c>
      <c r="D819" s="25">
        <f>VLOOKUP(B819,input_BB!$B$19:$L$10000,$D$35,0)</f>
        <v>1251.7</v>
      </c>
      <c r="E819" s="27">
        <f t="shared" si="49"/>
        <v>0.11181401636015821</v>
      </c>
      <c r="F819" s="34">
        <f t="shared" si="51"/>
        <v>-2.4266660430454445E-2</v>
      </c>
      <c r="G819" s="25">
        <f t="shared" si="50"/>
        <v>0.10307722256514</v>
      </c>
      <c r="H819" s="35">
        <f t="shared" si="52"/>
        <v>-3.0909962451066586E-2</v>
      </c>
      <c r="I819" s="31">
        <v>39703</v>
      </c>
      <c r="J819" s="20">
        <v>0.16178110241890001</v>
      </c>
      <c r="K819" s="20">
        <v>0</v>
      </c>
      <c r="L819" s="20">
        <v>7.7475608198139506E-2</v>
      </c>
      <c r="M819" s="20">
        <v>3.4050178794999497E-2</v>
      </c>
      <c r="N819" s="20">
        <v>8.5207013137828497E-2</v>
      </c>
      <c r="O819" s="20" t="s">
        <v>111</v>
      </c>
      <c r="P819" s="20">
        <v>0.19383083772124701</v>
      </c>
      <c r="Q819" s="20">
        <v>0.10307722256514</v>
      </c>
      <c r="R819" s="20">
        <v>0.506359139582645</v>
      </c>
      <c r="S819" s="20"/>
      <c r="T819" s="20"/>
      <c r="U819" s="20"/>
      <c r="V819" s="20"/>
      <c r="W819" s="20"/>
      <c r="X819" s="20"/>
      <c r="Y819" s="20"/>
      <c r="Z819" s="20"/>
      <c r="AD819" s="30"/>
    </row>
    <row r="820" spans="1:30" x14ac:dyDescent="0.25">
      <c r="A820" s="37">
        <v>784</v>
      </c>
      <c r="B820" s="38">
        <v>39710</v>
      </c>
      <c r="C820" s="39">
        <f t="shared" si="48"/>
        <v>0.14809571206569699</v>
      </c>
      <c r="D820" s="39">
        <f>VLOOKUP(B820,input_BB!$B$19:$L$10000,$D$35,0)</f>
        <v>1255.08</v>
      </c>
      <c r="E820" s="40">
        <f t="shared" si="49"/>
        <v>8.4577157953573512E-2</v>
      </c>
      <c r="F820" s="34">
        <f t="shared" si="51"/>
        <v>1.0279237871384739E-2</v>
      </c>
      <c r="G820" s="25">
        <f t="shared" si="50"/>
        <v>7.0538502436325895E-2</v>
      </c>
      <c r="H820" s="41">
        <f>D822/D820-1</f>
        <v>-0.12417535137202407</v>
      </c>
      <c r="I820" s="42">
        <v>39710</v>
      </c>
      <c r="J820" s="18">
        <v>0.14809571206569699</v>
      </c>
      <c r="K820" s="18">
        <v>1</v>
      </c>
      <c r="L820" s="18">
        <v>5.9959563559047E-3</v>
      </c>
      <c r="M820" s="18">
        <v>3.2506947202512203E-2</v>
      </c>
      <c r="N820" s="18">
        <v>9.7831798374464402E-2</v>
      </c>
      <c r="O820" s="18" t="s">
        <v>111</v>
      </c>
      <c r="P820" s="18">
        <v>0.288658731128835</v>
      </c>
      <c r="Q820" s="18">
        <v>7.0538502436325895E-2</v>
      </c>
      <c r="R820" s="18">
        <v>0.50446806450195802</v>
      </c>
      <c r="S820" s="18"/>
      <c r="T820" s="18"/>
      <c r="U820" s="18"/>
      <c r="V820" s="18"/>
      <c r="W820" s="18"/>
      <c r="X820" s="18"/>
      <c r="Y820" s="18"/>
      <c r="Z820" s="18"/>
      <c r="AD820" s="30"/>
    </row>
    <row r="821" spans="1:30" x14ac:dyDescent="0.25">
      <c r="A821">
        <v>785</v>
      </c>
      <c r="B821" s="15">
        <v>39717</v>
      </c>
      <c r="C821" s="25">
        <f t="shared" si="48"/>
        <v>0.26764011383056602</v>
      </c>
      <c r="D821" s="25">
        <f>VLOOKUP(B821,input_BB!$B$19:$L$10000,$D$35,0)</f>
        <v>1213.01</v>
      </c>
      <c r="E821" s="27">
        <f t="shared" si="49"/>
        <v>0.32249612556325907</v>
      </c>
      <c r="F821" s="34">
        <f t="shared" si="51"/>
        <v>-3.0909962451066586E-2</v>
      </c>
      <c r="G821" s="25">
        <f t="shared" si="50"/>
        <v>7.0607046007283403E-2</v>
      </c>
      <c r="H821" s="35">
        <f>D823/D821-1</f>
        <v>-0.25868706770760341</v>
      </c>
      <c r="I821" s="31">
        <v>39717</v>
      </c>
      <c r="J821" s="20">
        <v>0.26764011383056602</v>
      </c>
      <c r="K821" s="20">
        <v>1</v>
      </c>
      <c r="L821" s="20">
        <v>6.0017827378910501E-3</v>
      </c>
      <c r="M821" s="20">
        <v>3.2538534805951903E-2</v>
      </c>
      <c r="N821" s="20">
        <v>9.7086603049816103E-2</v>
      </c>
      <c r="O821" s="20" t="s">
        <v>111</v>
      </c>
      <c r="P821" s="20">
        <v>0.28880776792343699</v>
      </c>
      <c r="Q821" s="20">
        <v>7.0607046007283403E-2</v>
      </c>
      <c r="R821" s="20">
        <v>0.50495826547561995</v>
      </c>
      <c r="S821" s="20"/>
      <c r="T821" s="20"/>
      <c r="U821" s="20"/>
      <c r="V821" s="20"/>
      <c r="W821" s="20"/>
      <c r="X821" s="20"/>
      <c r="Y821" s="20"/>
      <c r="Z821" s="20"/>
      <c r="AD821" s="30"/>
    </row>
    <row r="822" spans="1:30" x14ac:dyDescent="0.25">
      <c r="A822">
        <v>786</v>
      </c>
      <c r="B822" s="15">
        <v>39724</v>
      </c>
      <c r="C822" s="25">
        <f t="shared" si="48"/>
        <v>0.21584971249103499</v>
      </c>
      <c r="D822" s="25">
        <f>VLOOKUP(B822,input_BB!$B$19:$L$10000,$D$35,0)</f>
        <v>1099.23</v>
      </c>
      <c r="E822" s="27">
        <f t="shared" si="49"/>
        <v>0.21942213266287727</v>
      </c>
      <c r="F822" s="34">
        <f t="shared" si="51"/>
        <v>-0.12417535137202407</v>
      </c>
      <c r="G822" s="25">
        <f t="shared" si="50"/>
        <v>0.106476958481659</v>
      </c>
      <c r="H822" s="35">
        <f>D824/D822-1</f>
        <v>-0.14435559437060497</v>
      </c>
      <c r="I822" s="31">
        <v>39724</v>
      </c>
      <c r="J822" s="20">
        <v>0.21584971249103499</v>
      </c>
      <c r="K822" s="20">
        <v>1</v>
      </c>
      <c r="L822" s="20">
        <v>3.4334109392694399E-2</v>
      </c>
      <c r="M822" s="20">
        <v>2.8223427503710902E-2</v>
      </c>
      <c r="N822" s="20" t="s">
        <v>111</v>
      </c>
      <c r="O822" s="20">
        <v>1.1179541115656401E-2</v>
      </c>
      <c r="P822" s="20">
        <v>0.334652844374426</v>
      </c>
      <c r="Q822" s="20">
        <v>0.106476958481659</v>
      </c>
      <c r="R822" s="20">
        <v>0.48513311913185397</v>
      </c>
      <c r="S822" s="20"/>
      <c r="T822" s="20"/>
      <c r="U822" s="20"/>
      <c r="V822" s="20"/>
      <c r="W822" s="20"/>
      <c r="X822" s="20"/>
      <c r="Y822" s="20"/>
      <c r="Z822" s="20"/>
      <c r="AD822" s="30"/>
    </row>
    <row r="823" spans="1:30" x14ac:dyDescent="0.25">
      <c r="A823">
        <v>787</v>
      </c>
      <c r="B823" s="15">
        <v>39731</v>
      </c>
      <c r="C823" s="25">
        <f t="shared" si="48"/>
        <v>0.360344678163528</v>
      </c>
      <c r="D823" s="25">
        <f>VLOOKUP(B823,input_BB!$B$19:$L$10000,$D$35,0)</f>
        <v>899.22</v>
      </c>
      <c r="E823" s="27">
        <f t="shared" si="49"/>
        <v>0.50699806721156915</v>
      </c>
      <c r="F823" s="34">
        <f t="shared" si="51"/>
        <v>-0.25868706770760341</v>
      </c>
      <c r="G823" s="25">
        <f t="shared" si="50"/>
        <v>2.5258090556987599E-2</v>
      </c>
      <c r="H823" s="35">
        <f>D825/D823-1</f>
        <v>-2.4966081715264377E-2</v>
      </c>
      <c r="I823" s="31">
        <v>39731</v>
      </c>
      <c r="J823" s="20">
        <v>0.360344678163528</v>
      </c>
      <c r="K823" s="20">
        <v>0</v>
      </c>
      <c r="L823" s="20">
        <v>8.8700653732852602E-2</v>
      </c>
      <c r="M823" s="20">
        <v>2.5557655625336999E-2</v>
      </c>
      <c r="N823" s="20">
        <v>6.8041491972266194E-2</v>
      </c>
      <c r="O823" s="20">
        <v>1.36182418360326E-2</v>
      </c>
      <c r="P823" s="20">
        <v>0.247133355206588</v>
      </c>
      <c r="Q823" s="20">
        <v>2.5258090556987599E-2</v>
      </c>
      <c r="R823" s="20">
        <v>0.53169051106993603</v>
      </c>
      <c r="S823" s="20"/>
      <c r="T823" s="20"/>
      <c r="U823" s="20"/>
      <c r="V823" s="20"/>
      <c r="W823" s="20"/>
      <c r="X823" s="20"/>
      <c r="Y823" s="20"/>
      <c r="Z823" s="20"/>
      <c r="AD823" s="30"/>
    </row>
    <row r="824" spans="1:30" x14ac:dyDescent="0.25">
      <c r="A824">
        <v>788</v>
      </c>
      <c r="B824" s="15">
        <v>39738</v>
      </c>
      <c r="C824" s="25">
        <f t="shared" si="48"/>
        <v>0.27089723944664001</v>
      </c>
      <c r="D824" s="25">
        <f>VLOOKUP(B824,input_BB!$B$19:$L$10000,$D$35,0)</f>
        <v>940.55</v>
      </c>
      <c r="E824" s="27">
        <f t="shared" si="49"/>
        <v>0.32897850326151046</v>
      </c>
      <c r="F824" s="34">
        <f t="shared" si="51"/>
        <v>-0.14435559437060497</v>
      </c>
      <c r="G824" s="25">
        <f t="shared" si="50"/>
        <v>3.6662323017897999E-2</v>
      </c>
      <c r="H824" s="36">
        <f t="shared" ref="H824:H836" si="53">D826/D824-1</f>
        <v>2.9982457072989188E-2</v>
      </c>
      <c r="I824" s="31">
        <v>39738</v>
      </c>
      <c r="J824" s="20">
        <v>0.27089723944664001</v>
      </c>
      <c r="K824" s="20">
        <v>0</v>
      </c>
      <c r="L824" s="20">
        <v>3.5441944945321401E-2</v>
      </c>
      <c r="M824" s="20" t="s">
        <v>111</v>
      </c>
      <c r="N824" s="20">
        <v>7.6127734819655804E-2</v>
      </c>
      <c r="O824" s="20">
        <v>8.5156101243365701E-2</v>
      </c>
      <c r="P824" s="20">
        <v>0.196053956615862</v>
      </c>
      <c r="Q824" s="20">
        <v>3.6662323017897999E-2</v>
      </c>
      <c r="R824" s="20">
        <v>0.570557939357898</v>
      </c>
      <c r="S824" s="20"/>
      <c r="T824" s="20"/>
      <c r="U824" s="20"/>
      <c r="V824" s="20"/>
      <c r="W824" s="20"/>
      <c r="X824" s="20"/>
      <c r="Y824" s="20"/>
      <c r="Z824" s="20"/>
      <c r="AD824" s="30"/>
    </row>
    <row r="825" spans="1:30" x14ac:dyDescent="0.25">
      <c r="A825">
        <v>789</v>
      </c>
      <c r="B825" s="15">
        <v>39745</v>
      </c>
      <c r="C825" s="25">
        <f t="shared" si="48"/>
        <v>0.41182553768157998</v>
      </c>
      <c r="D825" s="25">
        <f>VLOOKUP(B825,input_BB!$B$19:$L$10000,$D$35,0)</f>
        <v>876.77</v>
      </c>
      <c r="E825" s="27">
        <f t="shared" si="49"/>
        <v>0.60945600557898183</v>
      </c>
      <c r="F825" s="34">
        <f t="shared" si="51"/>
        <v>-2.4966081715264377E-2</v>
      </c>
      <c r="G825" s="25">
        <f t="shared" si="50"/>
        <v>2.7536755999885299E-2</v>
      </c>
      <c r="H825" s="35">
        <f t="shared" si="53"/>
        <v>6.1840619546745579E-2</v>
      </c>
      <c r="I825" s="31">
        <v>39745</v>
      </c>
      <c r="J825" s="20">
        <v>0.41182553768157998</v>
      </c>
      <c r="K825" s="20">
        <v>0</v>
      </c>
      <c r="L825" s="20">
        <v>3.59382242099405E-2</v>
      </c>
      <c r="M825" s="20" t="s">
        <v>111</v>
      </c>
      <c r="N825" s="20">
        <v>0.13677893824419601</v>
      </c>
      <c r="O825" s="20">
        <v>6.6271214734153205E-2</v>
      </c>
      <c r="P825" s="20">
        <v>0.191408413865511</v>
      </c>
      <c r="Q825" s="20">
        <v>2.7536755999885299E-2</v>
      </c>
      <c r="R825" s="20">
        <v>0.54206645294631395</v>
      </c>
      <c r="S825" s="20"/>
      <c r="T825" s="20"/>
      <c r="U825" s="20"/>
      <c r="V825" s="20"/>
      <c r="W825" s="20"/>
      <c r="X825" s="20"/>
      <c r="Y825" s="20"/>
      <c r="Z825" s="20"/>
      <c r="AD825" s="30"/>
    </row>
    <row r="826" spans="1:30" x14ac:dyDescent="0.25">
      <c r="A826" s="37">
        <v>790</v>
      </c>
      <c r="B826" s="38">
        <v>39752</v>
      </c>
      <c r="C826" s="39">
        <f t="shared" si="48"/>
        <v>0.20095235109329199</v>
      </c>
      <c r="D826" s="39">
        <f>VLOOKUP(B826,input_BB!$B$19:$L$10000,$D$35,0)</f>
        <v>968.75</v>
      </c>
      <c r="E826" s="40">
        <f t="shared" si="49"/>
        <v>0.18977319225635969</v>
      </c>
      <c r="F826" s="34">
        <f t="shared" si="51"/>
        <v>2.9982457072989188E-2</v>
      </c>
      <c r="G826" s="25" t="str">
        <f t="shared" si="50"/>
        <v>NA</v>
      </c>
      <c r="H826" s="41">
        <f t="shared" si="53"/>
        <v>-9.8539354838709681E-2</v>
      </c>
      <c r="I826" s="42">
        <v>39752</v>
      </c>
      <c r="J826" s="18">
        <v>0.20095235109329199</v>
      </c>
      <c r="K826" s="18">
        <v>1</v>
      </c>
      <c r="L826" s="18">
        <v>3.7142021928721403E-2</v>
      </c>
      <c r="M826" s="18">
        <v>2.8418641970271701E-2</v>
      </c>
      <c r="N826" s="18">
        <v>6.6005106428259103E-2</v>
      </c>
      <c r="O826" s="18">
        <v>4.54675036794683E-2</v>
      </c>
      <c r="P826" s="18">
        <v>0.264227647747243</v>
      </c>
      <c r="Q826" s="18" t="s">
        <v>111</v>
      </c>
      <c r="R826" s="18">
        <v>0.55873907824603597</v>
      </c>
      <c r="S826" s="18"/>
      <c r="T826" s="18"/>
      <c r="U826" s="18"/>
      <c r="V826" s="18"/>
      <c r="W826" s="18"/>
      <c r="X826" s="18"/>
      <c r="Y826" s="18"/>
      <c r="Z826" s="18"/>
      <c r="AD826" s="30"/>
    </row>
    <row r="827" spans="1:30" x14ac:dyDescent="0.25">
      <c r="A827">
        <v>791</v>
      </c>
      <c r="B827" s="15">
        <v>39759</v>
      </c>
      <c r="C827" s="25">
        <f t="shared" si="48"/>
        <v>0.15137107670307201</v>
      </c>
      <c r="D827" s="25">
        <f>VLOOKUP(B827,input_BB!$B$19:$L$10000,$D$35,0)</f>
        <v>930.99</v>
      </c>
      <c r="E827" s="27">
        <f t="shared" si="49"/>
        <v>9.1095835211269613E-2</v>
      </c>
      <c r="F827" s="34">
        <f t="shared" si="51"/>
        <v>6.1840619546745579E-2</v>
      </c>
      <c r="G827" s="25">
        <f t="shared" si="50"/>
        <v>2.91150502921915E-2</v>
      </c>
      <c r="H827" s="35">
        <f t="shared" si="53"/>
        <v>-0.14066746151945786</v>
      </c>
      <c r="I827" s="31">
        <v>39759</v>
      </c>
      <c r="J827" s="20">
        <v>0.15137107670307201</v>
      </c>
      <c r="K827" s="20">
        <v>1</v>
      </c>
      <c r="L827" s="20">
        <v>8.9099265700755506E-2</v>
      </c>
      <c r="M827" s="20">
        <v>2.4099021476486401E-2</v>
      </c>
      <c r="N827" s="20">
        <v>5.4932428662850502E-2</v>
      </c>
      <c r="O827" s="20">
        <v>5.7096411457989903E-2</v>
      </c>
      <c r="P827" s="20">
        <v>0.17161560900068201</v>
      </c>
      <c r="Q827" s="20">
        <v>2.91150502921915E-2</v>
      </c>
      <c r="R827" s="20">
        <v>0.57404221340904404</v>
      </c>
      <c r="S827" s="20"/>
      <c r="T827" s="20"/>
      <c r="U827" s="20"/>
      <c r="V827" s="20"/>
      <c r="W827" s="20"/>
      <c r="X827" s="20"/>
      <c r="Y827" s="20"/>
      <c r="Z827" s="20"/>
      <c r="AD827" s="30"/>
    </row>
    <row r="828" spans="1:30" x14ac:dyDescent="0.25">
      <c r="A828">
        <v>792</v>
      </c>
      <c r="B828" s="15">
        <v>39766</v>
      </c>
      <c r="C828" s="25">
        <f t="shared" si="48"/>
        <v>0.38422361016273499</v>
      </c>
      <c r="D828" s="25">
        <f>VLOOKUP(B828,input_BB!$B$19:$L$10000,$D$35,0)</f>
        <v>873.29</v>
      </c>
      <c r="E828" s="27">
        <f t="shared" si="49"/>
        <v>0.55452225709415026</v>
      </c>
      <c r="F828" s="34">
        <f t="shared" si="51"/>
        <v>-9.8539354838709681E-2</v>
      </c>
      <c r="G828" s="25">
        <f t="shared" si="50"/>
        <v>2.39999968475905E-2</v>
      </c>
      <c r="H828" s="35">
        <f t="shared" si="53"/>
        <v>2.6279929920187017E-2</v>
      </c>
      <c r="I828" s="31">
        <v>39766</v>
      </c>
      <c r="J828" s="20">
        <v>0.38422361016273499</v>
      </c>
      <c r="K828" s="20">
        <v>0</v>
      </c>
      <c r="L828" s="20">
        <v>8.1867972878046105E-2</v>
      </c>
      <c r="M828" s="20">
        <v>2.1589156438368801E-2</v>
      </c>
      <c r="N828" s="20">
        <v>4.9425416776750997E-2</v>
      </c>
      <c r="O828" s="20">
        <v>2.72883382610828E-2</v>
      </c>
      <c r="P828" s="20">
        <v>0.304676171006938</v>
      </c>
      <c r="Q828" s="20">
        <v>2.39999968475905E-2</v>
      </c>
      <c r="R828" s="20">
        <v>0.49115294779122198</v>
      </c>
      <c r="S828" s="20"/>
      <c r="T828" s="20"/>
      <c r="U828" s="20"/>
      <c r="V828" s="20"/>
      <c r="W828" s="20"/>
      <c r="X828" s="20"/>
      <c r="Y828" s="20"/>
      <c r="Z828" s="20"/>
      <c r="AD828" s="30"/>
    </row>
    <row r="829" spans="1:30" x14ac:dyDescent="0.25">
      <c r="A829">
        <v>793</v>
      </c>
      <c r="B829" s="15">
        <v>39773</v>
      </c>
      <c r="C829" s="25">
        <f t="shared" si="48"/>
        <v>0.32108077406883201</v>
      </c>
      <c r="D829" s="25">
        <f>VLOOKUP(B829,input_BB!$B$19:$L$10000,$D$35,0)</f>
        <v>800.03</v>
      </c>
      <c r="E829" s="27">
        <f t="shared" si="49"/>
        <v>0.42885448718086427</v>
      </c>
      <c r="F829" s="34">
        <f t="shared" si="51"/>
        <v>-0.14066746151945786</v>
      </c>
      <c r="G829" s="25">
        <f t="shared" si="50"/>
        <v>0.124469352881227</v>
      </c>
      <c r="H829" s="35">
        <f t="shared" si="53"/>
        <v>9.504643575865912E-2</v>
      </c>
      <c r="I829" s="31">
        <v>39773</v>
      </c>
      <c r="J829" s="20">
        <v>0.32108077406883201</v>
      </c>
      <c r="K829" s="20">
        <v>0</v>
      </c>
      <c r="L829" s="20">
        <v>3.5078871829867797E-2</v>
      </c>
      <c r="M829" s="20">
        <v>2.9821553395453001E-2</v>
      </c>
      <c r="N829" s="20">
        <v>4.0584092287870098E-2</v>
      </c>
      <c r="O829" s="20">
        <v>1.0852128685920399E-2</v>
      </c>
      <c r="P829" s="20">
        <v>0.26735792018235899</v>
      </c>
      <c r="Q829" s="20">
        <v>0.124469352881227</v>
      </c>
      <c r="R829" s="20">
        <v>0.49183608073730301</v>
      </c>
      <c r="S829" s="20"/>
      <c r="T829" s="20"/>
      <c r="U829" s="20"/>
      <c r="V829" s="20"/>
      <c r="W829" s="20"/>
      <c r="X829" s="20"/>
      <c r="Y829" s="20"/>
      <c r="Z829" s="20"/>
      <c r="AD829" s="30"/>
    </row>
    <row r="830" spans="1:30" x14ac:dyDescent="0.25">
      <c r="A830">
        <v>794</v>
      </c>
      <c r="B830" s="15">
        <v>39780</v>
      </c>
      <c r="C830" s="25">
        <f t="shared" si="48"/>
        <v>0.43076986074447599</v>
      </c>
      <c r="D830" s="25">
        <f>VLOOKUP(B830,input_BB!$B$19:$L$10000,$D$35,0)</f>
        <v>896.24</v>
      </c>
      <c r="E830" s="27">
        <f t="shared" si="49"/>
        <v>0.6471592666154441</v>
      </c>
      <c r="F830" s="34">
        <f t="shared" si="51"/>
        <v>2.6279929920187017E-2</v>
      </c>
      <c r="G830" s="25">
        <f t="shared" si="50"/>
        <v>8.0697389084717894E-2</v>
      </c>
      <c r="H830" s="35">
        <f t="shared" si="53"/>
        <v>-1.8421404980808687E-2</v>
      </c>
      <c r="I830" s="31">
        <v>39780</v>
      </c>
      <c r="J830" s="20">
        <v>0.43076986074447599</v>
      </c>
      <c r="K830" s="20">
        <v>0</v>
      </c>
      <c r="L830" s="20">
        <v>3.6781914209886198E-2</v>
      </c>
      <c r="M830" s="20">
        <v>2.4114189451185101E-2</v>
      </c>
      <c r="N830" s="20">
        <v>4.0451470628092803E-2</v>
      </c>
      <c r="O830" s="20">
        <v>1.1390720564436E-2</v>
      </c>
      <c r="P830" s="20">
        <v>0.26047894281393702</v>
      </c>
      <c r="Q830" s="20">
        <v>8.0697389084717894E-2</v>
      </c>
      <c r="R830" s="20">
        <v>0.54608537324774498</v>
      </c>
      <c r="S830" s="20"/>
      <c r="T830" s="20"/>
      <c r="U830" s="20"/>
      <c r="V830" s="20"/>
      <c r="W830" s="20"/>
      <c r="X830" s="20"/>
      <c r="Y830" s="20"/>
      <c r="Z830" s="20"/>
      <c r="AD830" s="30"/>
    </row>
    <row r="831" spans="1:30" x14ac:dyDescent="0.25">
      <c r="A831">
        <v>795</v>
      </c>
      <c r="B831" s="15">
        <v>39787</v>
      </c>
      <c r="C831" s="25">
        <f t="shared" si="48"/>
        <v>0.47344851493835399</v>
      </c>
      <c r="D831" s="25">
        <f>VLOOKUP(B831,input_BB!$B$19:$L$10000,$D$35,0)</f>
        <v>876.07</v>
      </c>
      <c r="E831" s="27">
        <f t="shared" si="49"/>
        <v>0.73209893083117361</v>
      </c>
      <c r="F831" s="34">
        <f t="shared" si="51"/>
        <v>9.504643575865912E-2</v>
      </c>
      <c r="G831" s="25">
        <f t="shared" si="50"/>
        <v>8.1618086981780094E-2</v>
      </c>
      <c r="H831" s="35">
        <f t="shared" si="53"/>
        <v>1.3480657938292451E-2</v>
      </c>
      <c r="I831" s="31">
        <v>39787</v>
      </c>
      <c r="J831" s="20">
        <v>0.47344851493835399</v>
      </c>
      <c r="K831" s="20">
        <v>0</v>
      </c>
      <c r="L831" s="20">
        <v>5.5547672897111398E-2</v>
      </c>
      <c r="M831" s="20">
        <v>4.6811072703896603E-2</v>
      </c>
      <c r="N831" s="20">
        <v>6.6962109014480894E-2</v>
      </c>
      <c r="O831" s="20">
        <v>1.2254765101912301E-2</v>
      </c>
      <c r="P831" s="20">
        <v>0.21998926103611999</v>
      </c>
      <c r="Q831" s="20">
        <v>8.1618086981780094E-2</v>
      </c>
      <c r="R831" s="20">
        <v>0.51681703226469899</v>
      </c>
      <c r="S831" s="20"/>
      <c r="T831" s="20"/>
      <c r="U831" s="20"/>
      <c r="V831" s="20"/>
      <c r="W831" s="20"/>
      <c r="X831" s="20"/>
      <c r="Y831" s="20"/>
      <c r="Z831" s="20"/>
      <c r="AD831" s="30"/>
    </row>
    <row r="832" spans="1:30" x14ac:dyDescent="0.25">
      <c r="A832">
        <v>796</v>
      </c>
      <c r="B832" s="15">
        <v>39794</v>
      </c>
      <c r="C832" s="25">
        <f t="shared" si="48"/>
        <v>0.32903271913528398</v>
      </c>
      <c r="D832" s="25">
        <f>VLOOKUP(B832,input_BB!$B$19:$L$10000,$D$35,0)</f>
        <v>879.73</v>
      </c>
      <c r="E832" s="27">
        <f t="shared" si="49"/>
        <v>0.44468056128193667</v>
      </c>
      <c r="F832" s="34">
        <f t="shared" si="51"/>
        <v>-1.8421404980808687E-2</v>
      </c>
      <c r="G832" s="25">
        <f t="shared" si="50"/>
        <v>8.8055862324096804E-2</v>
      </c>
      <c r="H832" s="35">
        <f t="shared" si="53"/>
        <v>-7.8774169347414214E-3</v>
      </c>
      <c r="I832" s="31">
        <v>39794</v>
      </c>
      <c r="J832" s="20">
        <v>0.32903271913528398</v>
      </c>
      <c r="K832" s="20">
        <v>0</v>
      </c>
      <c r="L832" s="20">
        <v>3.2867552069417501E-2</v>
      </c>
      <c r="M832" s="20">
        <v>4.8782338131063599E-2</v>
      </c>
      <c r="N832" s="20">
        <v>2.5655861386872699E-2</v>
      </c>
      <c r="O832" s="20">
        <v>1.2470427049888801E-2</v>
      </c>
      <c r="P832" s="20">
        <v>0.30900568915974802</v>
      </c>
      <c r="Q832" s="20">
        <v>8.8055862324096804E-2</v>
      </c>
      <c r="R832" s="20">
        <v>0.48316226987891198</v>
      </c>
      <c r="S832" s="20"/>
      <c r="T832" s="20"/>
      <c r="U832" s="20"/>
      <c r="V832" s="20"/>
      <c r="W832" s="20"/>
      <c r="X832" s="20"/>
      <c r="Y832" s="20"/>
      <c r="Z832" s="20"/>
      <c r="AD832" s="30"/>
    </row>
    <row r="833" spans="1:30" x14ac:dyDescent="0.25">
      <c r="A833">
        <v>797</v>
      </c>
      <c r="B833" s="15">
        <v>39801</v>
      </c>
      <c r="C833" s="25">
        <f t="shared" si="48"/>
        <v>0.271779954433441</v>
      </c>
      <c r="D833" s="25">
        <f>VLOOKUP(B833,input_BB!$B$19:$L$10000,$D$35,0)</f>
        <v>887.88</v>
      </c>
      <c r="E833" s="27">
        <f t="shared" si="49"/>
        <v>0.33073529517524941</v>
      </c>
      <c r="F833" s="34">
        <f t="shared" si="51"/>
        <v>1.3480657938292451E-2</v>
      </c>
      <c r="G833" s="25">
        <f t="shared" si="50"/>
        <v>0.103423361279443</v>
      </c>
      <c r="H833" s="35">
        <f t="shared" si="53"/>
        <v>4.9466144073523344E-2</v>
      </c>
      <c r="I833" s="31">
        <v>39801</v>
      </c>
      <c r="J833" s="20">
        <v>0.271779954433441</v>
      </c>
      <c r="K833" s="20">
        <v>0</v>
      </c>
      <c r="L833" s="20">
        <v>3.23741739184574E-2</v>
      </c>
      <c r="M833" s="20">
        <v>4.8046441751983103E-2</v>
      </c>
      <c r="N833" s="20">
        <v>2.6927574976336899E-2</v>
      </c>
      <c r="O833" s="20">
        <v>1.2297370440798301E-2</v>
      </c>
      <c r="P833" s="20">
        <v>0.30026234770044702</v>
      </c>
      <c r="Q833" s="20">
        <v>0.103423361279443</v>
      </c>
      <c r="R833" s="20">
        <v>0.47666872993253501</v>
      </c>
      <c r="S833" s="20"/>
      <c r="T833" s="20"/>
      <c r="U833" s="20"/>
      <c r="V833" s="20"/>
      <c r="W833" s="20"/>
      <c r="X833" s="20"/>
      <c r="Y833" s="20"/>
      <c r="Z833" s="20"/>
      <c r="AD833" s="30"/>
    </row>
    <row r="834" spans="1:30" x14ac:dyDescent="0.25">
      <c r="A834">
        <v>798</v>
      </c>
      <c r="B834" s="15">
        <v>39808</v>
      </c>
      <c r="C834" s="25">
        <f t="shared" si="48"/>
        <v>0.35742002725601202</v>
      </c>
      <c r="D834" s="25">
        <f>VLOOKUP(B834,input_BB!$B$19:$L$10000,$D$35,0)</f>
        <v>872.8</v>
      </c>
      <c r="E834" s="27">
        <f t="shared" si="49"/>
        <v>0.50117738540412193</v>
      </c>
      <c r="F834" s="34">
        <f t="shared" si="51"/>
        <v>-7.8774169347414214E-3</v>
      </c>
      <c r="G834" s="25">
        <f t="shared" si="50"/>
        <v>0.120238467655805</v>
      </c>
      <c r="H834" s="35">
        <f t="shared" si="53"/>
        <v>2.0107699358386855E-2</v>
      </c>
      <c r="I834" s="31">
        <v>39808</v>
      </c>
      <c r="J834" s="20">
        <v>0.35742002725601202</v>
      </c>
      <c r="K834" s="20">
        <v>0</v>
      </c>
      <c r="L834" s="20">
        <v>3.8144544148437702E-2</v>
      </c>
      <c r="M834" s="20">
        <v>2.33325043742925E-2</v>
      </c>
      <c r="N834" s="20" t="s">
        <v>111</v>
      </c>
      <c r="O834" s="20">
        <v>1.19372045778519E-2</v>
      </c>
      <c r="P834" s="20">
        <v>0.300019969957044</v>
      </c>
      <c r="Q834" s="20">
        <v>0.120238467655805</v>
      </c>
      <c r="R834" s="20">
        <v>0.50632730928656799</v>
      </c>
      <c r="S834" s="20"/>
      <c r="T834" s="20"/>
      <c r="U834" s="20"/>
      <c r="V834" s="20"/>
      <c r="W834" s="20"/>
      <c r="X834" s="20"/>
      <c r="Y834" s="20"/>
      <c r="Z834" s="20"/>
      <c r="AD834" s="30"/>
    </row>
    <row r="835" spans="1:30" hidden="1" x14ac:dyDescent="0.25">
      <c r="A835">
        <v>799</v>
      </c>
      <c r="B835" s="15">
        <v>39815</v>
      </c>
      <c r="C835" s="25">
        <f t="shared" si="48"/>
        <v>0.18684019148349801</v>
      </c>
      <c r="D835" s="25">
        <f>VLOOKUP(B835,input_BB!$B$19:$L$10000,$D$35,0)</f>
        <v>931.8</v>
      </c>
      <c r="E835" s="27">
        <f t="shared" si="49"/>
        <v>0.16168697160916262</v>
      </c>
      <c r="F835" s="34">
        <f t="shared" si="51"/>
        <v>4.9466144073523344E-2</v>
      </c>
      <c r="G835" s="25">
        <f t="shared" si="50"/>
        <v>0.100257456226143</v>
      </c>
      <c r="H835" s="25">
        <f t="shared" si="53"/>
        <v>-8.7658295771624761E-2</v>
      </c>
      <c r="I835" s="31">
        <v>39815</v>
      </c>
      <c r="J835" s="20">
        <v>0.18684019148349801</v>
      </c>
      <c r="K835" s="20">
        <v>1</v>
      </c>
      <c r="L835" s="20">
        <v>4.0219978868236098E-2</v>
      </c>
      <c r="M835" s="20">
        <v>2.70484170243609E-2</v>
      </c>
      <c r="N835" s="20" t="s">
        <v>111</v>
      </c>
      <c r="O835" s="20">
        <v>1.25991590821502E-2</v>
      </c>
      <c r="P835" s="20">
        <v>0.25348859452990602</v>
      </c>
      <c r="Q835" s="20">
        <v>0.100257456226143</v>
      </c>
      <c r="R835" s="20">
        <v>0.56638639426920401</v>
      </c>
      <c r="S835" s="20"/>
      <c r="T835" s="20"/>
      <c r="U835" s="20"/>
      <c r="V835" s="20"/>
      <c r="W835" s="20"/>
      <c r="X835" s="20"/>
      <c r="Y835" s="20"/>
      <c r="Z835" s="20"/>
      <c r="AD835" s="30"/>
    </row>
    <row r="836" spans="1:30" hidden="1" x14ac:dyDescent="0.25">
      <c r="A836">
        <v>800</v>
      </c>
      <c r="B836" s="15">
        <v>39822</v>
      </c>
      <c r="C836" s="25">
        <f t="shared" si="48"/>
        <v>0.41894593834876998</v>
      </c>
      <c r="D836" s="25">
        <f>VLOOKUP(B836,input_BB!$B$19:$L$10000,$D$35,0)</f>
        <v>890.35</v>
      </c>
      <c r="E836" s="27">
        <f t="shared" si="49"/>
        <v>0.62362712819697974</v>
      </c>
      <c r="F836" s="34">
        <f t="shared" si="51"/>
        <v>2.0107699358386855E-2</v>
      </c>
      <c r="G836" s="25">
        <f t="shared" si="50"/>
        <v>9.2137399860720906E-2</v>
      </c>
      <c r="H836" s="25">
        <f t="shared" si="53"/>
        <v>-6.5592182849441238E-2</v>
      </c>
      <c r="I836" s="31">
        <v>39822</v>
      </c>
      <c r="J836" s="20">
        <v>0.41894593834876998</v>
      </c>
      <c r="K836" s="20">
        <v>1</v>
      </c>
      <c r="L836" s="20">
        <v>1.1950832702952699E-2</v>
      </c>
      <c r="M836" s="20">
        <v>1.8167579283638598E-2</v>
      </c>
      <c r="N836" s="20">
        <v>5.19245067541977E-2</v>
      </c>
      <c r="O836" s="20">
        <v>2.9452026949126901E-2</v>
      </c>
      <c r="P836" s="20">
        <v>0.25293413344735599</v>
      </c>
      <c r="Q836" s="20">
        <v>9.2137399860720906E-2</v>
      </c>
      <c r="R836" s="20">
        <v>0.54343352100200704</v>
      </c>
      <c r="S836" s="20"/>
      <c r="T836" s="20"/>
      <c r="U836" s="20"/>
      <c r="V836" s="20"/>
      <c r="W836" s="20"/>
      <c r="X836" s="20"/>
      <c r="Y836" s="20"/>
      <c r="Z836" s="20"/>
      <c r="AD836" s="30"/>
    </row>
    <row r="837" spans="1:30" hidden="1" x14ac:dyDescent="0.25">
      <c r="A837">
        <v>801</v>
      </c>
      <c r="B837" s="15">
        <v>39829</v>
      </c>
      <c r="C837" s="25">
        <f t="shared" si="48"/>
        <v>0.24036632478237199</v>
      </c>
      <c r="D837" s="25">
        <f>VLOOKUP(B837,input_BB!$B$19:$L$10000,$D$35,0)</f>
        <v>850.12</v>
      </c>
      <c r="E837" s="27">
        <f t="shared" si="49"/>
        <v>0.26821544292691324</v>
      </c>
      <c r="F837" s="34">
        <f t="shared" si="51"/>
        <v>-8.7658295771624761E-2</v>
      </c>
      <c r="G837" s="25">
        <f t="shared" si="50"/>
        <v>0.14920857611913299</v>
      </c>
      <c r="I837" s="31">
        <v>39829</v>
      </c>
      <c r="J837" s="20">
        <v>0.24036632478237199</v>
      </c>
      <c r="K837" s="20">
        <v>0</v>
      </c>
      <c r="L837" s="20">
        <v>3.3113145798222901E-2</v>
      </c>
      <c r="M837" s="20">
        <v>5.0123351495586499E-2</v>
      </c>
      <c r="N837" s="20">
        <v>3.16727748096126E-2</v>
      </c>
      <c r="O837" s="20">
        <v>1.11380455450572E-2</v>
      </c>
      <c r="P837" s="20">
        <v>0.26085704379533398</v>
      </c>
      <c r="Q837" s="20">
        <v>0.14920857611913299</v>
      </c>
      <c r="R837" s="20">
        <v>0.46388706243705402</v>
      </c>
      <c r="S837" s="20"/>
      <c r="T837" s="20"/>
      <c r="U837" s="20"/>
      <c r="V837" s="20"/>
      <c r="W837" s="20"/>
      <c r="X837" s="20"/>
      <c r="Y837" s="20"/>
      <c r="Z837" s="20"/>
      <c r="AD837" s="30"/>
    </row>
    <row r="838" spans="1:30" hidden="1" x14ac:dyDescent="0.25">
      <c r="A838">
        <v>802</v>
      </c>
      <c r="B838" s="15">
        <v>39836</v>
      </c>
      <c r="C838" s="25">
        <f t="shared" si="48"/>
        <v>0.37618574500083901</v>
      </c>
      <c r="D838" s="25">
        <f>VLOOKUP(B838,input_BB!$B$19:$L$10000,$D$35,0)</f>
        <v>831.95</v>
      </c>
      <c r="E838" s="27">
        <f t="shared" si="49"/>
        <v>0.53852518359784762</v>
      </c>
      <c r="F838" s="34">
        <f t="shared" si="51"/>
        <v>-6.5592182849441238E-2</v>
      </c>
      <c r="G838" s="25">
        <f t="shared" si="50"/>
        <v>0.144063972858332</v>
      </c>
      <c r="I838" s="31">
        <v>39836</v>
      </c>
      <c r="J838" s="20">
        <v>0.37618574500083901</v>
      </c>
      <c r="K838" s="20">
        <v>0</v>
      </c>
      <c r="L838" s="20">
        <v>3.2406689379494098E-2</v>
      </c>
      <c r="M838" s="20">
        <v>3.2194147800673999E-3</v>
      </c>
      <c r="N838" s="20">
        <v>2.7277309734018301E-2</v>
      </c>
      <c r="O838" s="20">
        <v>3.1962598222541397E-2</v>
      </c>
      <c r="P838" s="20">
        <v>0.32573821342083298</v>
      </c>
      <c r="Q838" s="20">
        <v>0.144063972858332</v>
      </c>
      <c r="R838" s="20">
        <v>0.43533180160471402</v>
      </c>
      <c r="S838" s="20"/>
      <c r="T838" s="20"/>
      <c r="U838" s="20"/>
      <c r="V838" s="20"/>
      <c r="W838" s="20"/>
      <c r="X838" s="20"/>
      <c r="Y838" s="20"/>
      <c r="Z838" s="20"/>
      <c r="AD838" s="30"/>
    </row>
    <row r="839" spans="1:30" hidden="1" x14ac:dyDescent="0.25">
      <c r="A839">
        <v>803</v>
      </c>
      <c r="B839" s="15">
        <v>39843</v>
      </c>
      <c r="C839" s="25">
        <f t="shared" si="48"/>
        <v>0.22794079780578599</v>
      </c>
      <c r="D839" s="25">
        <f>VLOOKUP(B839,input_BB!$B$19:$L$10000,$D$35,0)</f>
        <v>825.88</v>
      </c>
      <c r="E839" s="27">
        <f t="shared" si="49"/>
        <v>0.24348598252030804</v>
      </c>
      <c r="F839" s="34">
        <f t="shared" si="51"/>
        <v>-2.8513621606361506E-2</v>
      </c>
      <c r="G839" s="25">
        <f t="shared" si="50"/>
        <v>6.6790078610321199E-2</v>
      </c>
      <c r="I839" s="31">
        <v>39843</v>
      </c>
      <c r="J839" s="20">
        <v>0.22794079780578599</v>
      </c>
      <c r="K839" s="20">
        <v>0</v>
      </c>
      <c r="L839" s="20">
        <v>3.4174248601865999E-2</v>
      </c>
      <c r="M839" s="20">
        <v>3.2641673742361502E-2</v>
      </c>
      <c r="N839" s="20">
        <v>7.9988274634826606E-2</v>
      </c>
      <c r="O839" s="20">
        <v>2.7075057840160802E-2</v>
      </c>
      <c r="P839" s="20">
        <v>0.26968332619959601</v>
      </c>
      <c r="Q839" s="20">
        <v>6.6790078610321199E-2</v>
      </c>
      <c r="R839" s="20">
        <v>0.48964734037086799</v>
      </c>
      <c r="S839" s="20"/>
      <c r="T839" s="20"/>
      <c r="U839" s="20"/>
      <c r="V839" s="20"/>
      <c r="W839" s="20"/>
      <c r="X839" s="20"/>
      <c r="Y839" s="20"/>
      <c r="Z839" s="20"/>
      <c r="AD839" s="30"/>
    </row>
    <row r="840" spans="1:30" hidden="1" x14ac:dyDescent="0.25">
      <c r="A840">
        <v>804</v>
      </c>
      <c r="B840" s="15">
        <v>39850</v>
      </c>
      <c r="C840" s="25">
        <f t="shared" si="48"/>
        <v>0.293008983135223</v>
      </c>
      <c r="D840" s="25">
        <f>VLOOKUP(B840,input_BB!$B$19:$L$10000,$D$35,0)</f>
        <v>868.6</v>
      </c>
      <c r="E840" s="27">
        <f t="shared" si="49"/>
        <v>0.3729856098492792</v>
      </c>
      <c r="F840" s="34">
        <f t="shared" si="51"/>
        <v>4.4053128192800051E-2</v>
      </c>
      <c r="G840" s="25">
        <f t="shared" si="50"/>
        <v>7.6109509990688898E-2</v>
      </c>
      <c r="I840" s="31">
        <v>39850</v>
      </c>
      <c r="J840" s="20">
        <v>0.293008983135223</v>
      </c>
      <c r="K840" s="20">
        <v>1</v>
      </c>
      <c r="L840" s="20">
        <v>3.3767833152130201E-2</v>
      </c>
      <c r="M840" s="20">
        <v>2.9985268787466402E-3</v>
      </c>
      <c r="N840" s="20">
        <v>8.1238004688865703E-2</v>
      </c>
      <c r="O840" s="20">
        <v>5.4445747410409202E-2</v>
      </c>
      <c r="P840" s="20">
        <v>0.26460151561039102</v>
      </c>
      <c r="Q840" s="20">
        <v>7.6109509990688898E-2</v>
      </c>
      <c r="R840" s="20">
        <v>0.48683886226876799</v>
      </c>
      <c r="S840" s="20"/>
      <c r="T840" s="20"/>
      <c r="U840" s="20"/>
      <c r="V840" s="20"/>
      <c r="W840" s="20"/>
      <c r="X840" s="20"/>
      <c r="Y840" s="20"/>
      <c r="Z840" s="20"/>
      <c r="AD840" s="30"/>
    </row>
    <row r="841" spans="1:30" hidden="1" x14ac:dyDescent="0.25">
      <c r="A841">
        <v>805</v>
      </c>
      <c r="B841" s="15">
        <v>39857</v>
      </c>
      <c r="C841" s="25">
        <f t="shared" si="48"/>
        <v>0.27422600984573398</v>
      </c>
      <c r="D841" s="25">
        <f>VLOOKUP(B841,input_BB!$B$19:$L$10000,$D$35,0)</f>
        <v>826.84</v>
      </c>
      <c r="E841" s="27">
        <f t="shared" si="49"/>
        <v>0.33560346942529495</v>
      </c>
      <c r="F841" s="34">
        <f t="shared" si="51"/>
        <v>1.1623964740641313E-3</v>
      </c>
      <c r="G841" s="25">
        <f t="shared" si="50"/>
        <v>8.5571576822495096E-2</v>
      </c>
      <c r="I841" s="31">
        <v>39857</v>
      </c>
      <c r="J841" s="20">
        <v>0.27422600984573398</v>
      </c>
      <c r="K841" s="20">
        <v>1</v>
      </c>
      <c r="L841" s="20">
        <v>3.4188062169783803E-2</v>
      </c>
      <c r="M841" s="20">
        <v>3.01340705087672E-3</v>
      </c>
      <c r="N841" s="20">
        <v>8.2867519781980398E-2</v>
      </c>
      <c r="O841" s="20">
        <v>3.6777237704649801E-2</v>
      </c>
      <c r="P841" s="20">
        <v>0.26116173791249497</v>
      </c>
      <c r="Q841" s="20">
        <v>8.5571576822495096E-2</v>
      </c>
      <c r="R841" s="20">
        <v>0.49642045855771899</v>
      </c>
      <c r="S841" s="20"/>
      <c r="T841" s="20"/>
      <c r="U841" s="20"/>
      <c r="V841" s="20"/>
      <c r="W841" s="20"/>
      <c r="X841" s="20"/>
      <c r="Y841" s="20"/>
      <c r="Z841" s="20"/>
      <c r="AD841" s="30"/>
    </row>
    <row r="842" spans="1:30" hidden="1" x14ac:dyDescent="0.25">
      <c r="A842">
        <v>806</v>
      </c>
      <c r="B842" s="15">
        <v>39864</v>
      </c>
      <c r="C842" s="25">
        <f t="shared" si="48"/>
        <v>0.315342366695404</v>
      </c>
      <c r="D842" s="25">
        <f>VLOOKUP(B842,input_BB!$B$19:$L$10000,$D$35,0)</f>
        <v>770.05</v>
      </c>
      <c r="E842" s="27">
        <f t="shared" si="49"/>
        <v>0.41743382725991579</v>
      </c>
      <c r="F842" s="34">
        <f t="shared" si="51"/>
        <v>-0.11345843886714257</v>
      </c>
      <c r="G842" s="25">
        <f t="shared" si="50"/>
        <v>0.14291995333052299</v>
      </c>
      <c r="I842" s="31">
        <v>39864</v>
      </c>
      <c r="J842" s="20">
        <v>0.315342366695404</v>
      </c>
      <c r="K842" s="20">
        <v>1</v>
      </c>
      <c r="L842" s="20">
        <v>2.9467393887979702E-2</v>
      </c>
      <c r="M842" s="20">
        <v>2.87846712186016E-3</v>
      </c>
      <c r="N842" s="20">
        <v>2.4078866610396599E-2</v>
      </c>
      <c r="O842" s="20">
        <v>4.53272452288851E-2</v>
      </c>
      <c r="P842" s="20">
        <v>0.29914352597678101</v>
      </c>
      <c r="Q842" s="20">
        <v>0.14291995333052299</v>
      </c>
      <c r="R842" s="20">
        <v>0.45618454784357398</v>
      </c>
      <c r="S842" s="20"/>
      <c r="T842" s="20"/>
      <c r="U842" s="20"/>
      <c r="V842" s="20"/>
      <c r="W842" s="20"/>
      <c r="X842" s="20"/>
      <c r="Y842" s="20"/>
      <c r="Z842" s="20"/>
      <c r="AD842" s="30"/>
    </row>
    <row r="843" spans="1:30" hidden="1" x14ac:dyDescent="0.25">
      <c r="A843">
        <v>807</v>
      </c>
      <c r="B843" s="15">
        <v>39871</v>
      </c>
      <c r="C843" s="25">
        <f t="shared" si="48"/>
        <v>0.49840649962425199</v>
      </c>
      <c r="D843" s="25">
        <f>VLOOKUP(B843,input_BB!$B$19:$L$10000,$D$35,0)</f>
        <v>735.09</v>
      </c>
      <c r="E843" s="27">
        <f t="shared" si="49"/>
        <v>0.78177066670858053</v>
      </c>
      <c r="F843" s="34">
        <f t="shared" si="51"/>
        <v>-0.11096463644719656</v>
      </c>
      <c r="G843" s="25">
        <f t="shared" si="50"/>
        <v>8.7101795812661906E-2</v>
      </c>
      <c r="I843" s="31">
        <v>39871</v>
      </c>
      <c r="J843" s="20">
        <v>0.49840649962425199</v>
      </c>
      <c r="K843" s="20">
        <v>0</v>
      </c>
      <c r="L843" s="20">
        <v>3.05969793726057E-2</v>
      </c>
      <c r="M843" s="20">
        <v>3.4266988886172502E-2</v>
      </c>
      <c r="N843" s="20">
        <v>2.7429149605535601E-2</v>
      </c>
      <c r="O843" s="20">
        <v>1.0199848737430999E-2</v>
      </c>
      <c r="P843" s="20">
        <v>0.30957640840157902</v>
      </c>
      <c r="Q843" s="20">
        <v>8.7101795812661906E-2</v>
      </c>
      <c r="R843" s="20">
        <v>0.50082882918401395</v>
      </c>
      <c r="S843" s="20"/>
      <c r="T843" s="20"/>
      <c r="U843" s="20"/>
      <c r="V843" s="20"/>
      <c r="W843" s="20"/>
      <c r="X843" s="20"/>
      <c r="Y843" s="20"/>
      <c r="Z843" s="20"/>
      <c r="AD843" s="30"/>
    </row>
    <row r="844" spans="1:30" hidden="1" x14ac:dyDescent="0.25">
      <c r="A844">
        <v>808</v>
      </c>
      <c r="B844" s="15">
        <v>39878</v>
      </c>
      <c r="C844" s="25">
        <f t="shared" si="48"/>
        <v>0.60805767774581898</v>
      </c>
      <c r="D844" s="25">
        <f>VLOOKUP(B844,input_BB!$B$19:$L$10000,$D$35,0)</f>
        <v>683.38</v>
      </c>
      <c r="E844" s="27">
        <f t="shared" si="49"/>
        <v>1</v>
      </c>
      <c r="F844" s="34">
        <f t="shared" si="51"/>
        <v>-0.11255113304330888</v>
      </c>
      <c r="G844" s="25">
        <f t="shared" si="50"/>
        <v>4.0836096727390803E-2</v>
      </c>
      <c r="I844" s="31">
        <v>39878</v>
      </c>
      <c r="J844" s="20">
        <v>0.60805767774581898</v>
      </c>
      <c r="K844" s="20">
        <v>0</v>
      </c>
      <c r="L844" s="20">
        <v>6.9275645525731303E-2</v>
      </c>
      <c r="M844" s="20">
        <v>2.9468388937386198E-3</v>
      </c>
      <c r="N844" s="20" t="s">
        <v>111</v>
      </c>
      <c r="O844" s="20">
        <v>4.1148744322681001E-2</v>
      </c>
      <c r="P844" s="20">
        <v>0.34838323005268601</v>
      </c>
      <c r="Q844" s="20">
        <v>4.0836096727390803E-2</v>
      </c>
      <c r="R844" s="20">
        <v>0.49740944447777202</v>
      </c>
      <c r="S844" s="20"/>
      <c r="T844" s="20"/>
      <c r="U844" s="20"/>
      <c r="V844" s="20"/>
      <c r="W844" s="20"/>
      <c r="X844" s="20"/>
      <c r="Y844" s="20"/>
      <c r="Z844" s="20"/>
      <c r="AD844" s="30"/>
    </row>
    <row r="845" spans="1:30" hidden="1" x14ac:dyDescent="0.25">
      <c r="A845">
        <v>809</v>
      </c>
      <c r="B845" s="15">
        <v>39885</v>
      </c>
      <c r="C845" s="25">
        <f t="shared" si="48"/>
        <v>0.54452967643737804</v>
      </c>
      <c r="D845" s="25">
        <f>VLOOKUP(B845,input_BB!$B$19:$L$10000,$D$35,0)</f>
        <v>756.55</v>
      </c>
      <c r="E845" s="27">
        <f t="shared" si="49"/>
        <v>0.87356566880195985</v>
      </c>
      <c r="F845" s="34">
        <f t="shared" si="51"/>
        <v>2.9193704172278068E-2</v>
      </c>
      <c r="G845" s="25">
        <f t="shared" si="50"/>
        <v>0.10407109335259999</v>
      </c>
      <c r="I845" s="31">
        <v>39885</v>
      </c>
      <c r="J845" s="20">
        <v>0.54452967643737804</v>
      </c>
      <c r="K845" s="20">
        <v>0</v>
      </c>
      <c r="L845" s="20">
        <v>3.02424296819171E-2</v>
      </c>
      <c r="M845" s="20">
        <v>3.6633745064577797E-2</v>
      </c>
      <c r="N845" s="20">
        <v>3.3938528211728602E-2</v>
      </c>
      <c r="O845" s="20">
        <v>3.22087530771396E-2</v>
      </c>
      <c r="P845" s="20">
        <v>0.31263344256096098</v>
      </c>
      <c r="Q845" s="20">
        <v>0.10407109335259999</v>
      </c>
      <c r="R845" s="20">
        <v>0.45027200805107498</v>
      </c>
      <c r="S845" s="20"/>
      <c r="T845" s="20"/>
      <c r="U845" s="20"/>
      <c r="V845" s="20"/>
      <c r="W845" s="20"/>
      <c r="X845" s="20"/>
      <c r="Y845" s="20"/>
      <c r="Z845" s="20"/>
      <c r="AD845" s="30"/>
    </row>
    <row r="846" spans="1:30" hidden="1" x14ac:dyDescent="0.25">
      <c r="A846">
        <v>810</v>
      </c>
      <c r="B846" s="15">
        <v>39892</v>
      </c>
      <c r="C846" s="25">
        <f t="shared" si="48"/>
        <v>0.38686051964759799</v>
      </c>
      <c r="D846" s="25">
        <f>VLOOKUP(B846,input_BB!$B$19:$L$10000,$D$35,0)</f>
        <v>768.54</v>
      </c>
      <c r="E846" s="27">
        <f t="shared" si="49"/>
        <v>0.55977027183224537</v>
      </c>
      <c r="F846" s="34">
        <f t="shared" si="51"/>
        <v>0.12461587989112943</v>
      </c>
      <c r="G846" s="25">
        <f t="shared" si="50"/>
        <v>7.8649820019504393E-2</v>
      </c>
      <c r="I846" s="31">
        <v>39892</v>
      </c>
      <c r="J846" s="20">
        <v>0.38686051964759799</v>
      </c>
      <c r="K846" s="20">
        <v>0</v>
      </c>
      <c r="L846" s="20">
        <v>6.6401455398201997E-2</v>
      </c>
      <c r="M846" s="20">
        <v>6.0534449677391499E-3</v>
      </c>
      <c r="N846" s="20" t="s">
        <v>111</v>
      </c>
      <c r="O846" s="20">
        <v>6.3848239125838799E-2</v>
      </c>
      <c r="P846" s="20">
        <v>0.33778871041968</v>
      </c>
      <c r="Q846" s="20">
        <v>7.8649820019504393E-2</v>
      </c>
      <c r="R846" s="20">
        <v>0.44725833006903598</v>
      </c>
      <c r="S846" s="20"/>
      <c r="T846" s="20"/>
      <c r="U846" s="20"/>
      <c r="V846" s="20"/>
      <c r="W846" s="20"/>
      <c r="X846" s="20"/>
      <c r="Y846" s="20"/>
      <c r="Z846" s="20"/>
      <c r="AD846" s="30"/>
    </row>
    <row r="847" spans="1:30" hidden="1" x14ac:dyDescent="0.25">
      <c r="A847">
        <v>811</v>
      </c>
      <c r="B847" s="15">
        <v>39899</v>
      </c>
      <c r="C847" s="25">
        <f t="shared" si="48"/>
        <v>0.37626689672470098</v>
      </c>
      <c r="D847" s="25">
        <f>VLOOKUP(B847,input_BB!$B$19:$L$10000,$D$35,0)</f>
        <v>815.94</v>
      </c>
      <c r="E847" s="27">
        <f t="shared" si="49"/>
        <v>0.53868669291217719</v>
      </c>
      <c r="F847" s="34">
        <f t="shared" si="51"/>
        <v>7.8501090476505331E-2</v>
      </c>
      <c r="G847" s="25">
        <f t="shared" si="50"/>
        <v>0.100688075311681</v>
      </c>
      <c r="I847" s="31">
        <v>39899</v>
      </c>
      <c r="J847" s="20">
        <v>0.37626689672470098</v>
      </c>
      <c r="K847" s="20">
        <v>0</v>
      </c>
      <c r="L847" s="20">
        <v>7.3759960768838007E-2</v>
      </c>
      <c r="M847" s="20">
        <v>4.3547566015098703E-2</v>
      </c>
      <c r="N847" s="20" t="s">
        <v>111</v>
      </c>
      <c r="O847" s="20">
        <v>9.4162509732943905E-3</v>
      </c>
      <c r="P847" s="20">
        <v>0.32971318573522002</v>
      </c>
      <c r="Q847" s="20">
        <v>0.100688075311681</v>
      </c>
      <c r="R847" s="20">
        <v>0.442874961195867</v>
      </c>
      <c r="S847" s="20"/>
      <c r="T847" s="20"/>
      <c r="U847" s="20"/>
      <c r="V847" s="20"/>
      <c r="W847" s="20"/>
      <c r="X847" s="20"/>
      <c r="Y847" s="20"/>
      <c r="Z847" s="20"/>
      <c r="AD847" s="30"/>
    </row>
    <row r="848" spans="1:30" hidden="1" x14ac:dyDescent="0.25">
      <c r="A848">
        <v>812</v>
      </c>
      <c r="B848" s="15">
        <v>39906</v>
      </c>
      <c r="C848" s="25">
        <f t="shared" si="48"/>
        <v>0.15299747884273501</v>
      </c>
      <c r="D848" s="25">
        <f>VLOOKUP(B848,input_BB!$B$19:$L$10000,$D$35,0)</f>
        <v>842.5</v>
      </c>
      <c r="E848" s="27">
        <f t="shared" si="49"/>
        <v>9.4332723867485382E-2</v>
      </c>
      <c r="F848" s="34">
        <f t="shared" si="51"/>
        <v>9.6234418507820108E-2</v>
      </c>
      <c r="G848" s="25">
        <f t="shared" si="50"/>
        <v>7.5982606106661799E-2</v>
      </c>
      <c r="I848" s="31">
        <v>39906</v>
      </c>
      <c r="J848" s="20">
        <v>0.15299747884273501</v>
      </c>
      <c r="K848" s="20">
        <v>0</v>
      </c>
      <c r="L848" s="20">
        <v>3.1263045475891302E-2</v>
      </c>
      <c r="M848" s="20">
        <v>6.1902599266154502E-3</v>
      </c>
      <c r="N848" s="20">
        <v>7.5080077638865997E-2</v>
      </c>
      <c r="O848" s="20">
        <v>3.96991419670671E-2</v>
      </c>
      <c r="P848" s="20">
        <v>0.31318915560371602</v>
      </c>
      <c r="Q848" s="20">
        <v>7.5982606106661799E-2</v>
      </c>
      <c r="R848" s="20">
        <v>0.45859571328118198</v>
      </c>
      <c r="S848" s="20"/>
      <c r="T848" s="20"/>
      <c r="U848" s="20"/>
      <c r="V848" s="20"/>
      <c r="W848" s="20"/>
      <c r="X848" s="20"/>
      <c r="Y848" s="20"/>
      <c r="Z848" s="20"/>
      <c r="AD848" s="30"/>
    </row>
    <row r="849" spans="1:30" hidden="1" x14ac:dyDescent="0.25">
      <c r="A849">
        <v>813</v>
      </c>
      <c r="B849" s="15">
        <v>39913</v>
      </c>
      <c r="C849" s="25">
        <f t="shared" si="48"/>
        <v>0.15326733887195601</v>
      </c>
      <c r="D849" s="25">
        <f>VLOOKUP(B849,input_BB!$B$19:$L$10000,$D$35,0)</f>
        <v>856.56</v>
      </c>
      <c r="E849" s="27">
        <f t="shared" si="49"/>
        <v>9.4869803133461078E-2</v>
      </c>
      <c r="F849" s="34">
        <f t="shared" si="51"/>
        <v>4.9783072284726781E-2</v>
      </c>
      <c r="G849" s="25">
        <f t="shared" si="50"/>
        <v>7.3960363125397305E-2</v>
      </c>
      <c r="I849" s="31">
        <v>39913</v>
      </c>
      <c r="J849" s="20">
        <v>0.15326733887195601</v>
      </c>
      <c r="K849" s="20">
        <v>0</v>
      </c>
      <c r="L849" s="20">
        <v>3.1426889784909401E-2</v>
      </c>
      <c r="M849" s="20">
        <v>9.7514835419272496E-3</v>
      </c>
      <c r="N849" s="20">
        <v>7.8469282078440894E-2</v>
      </c>
      <c r="O849" s="20">
        <v>8.5299803041241407E-2</v>
      </c>
      <c r="P849" s="20">
        <v>0.29875710754185603</v>
      </c>
      <c r="Q849" s="20">
        <v>7.3960363125397305E-2</v>
      </c>
      <c r="R849" s="20">
        <v>0.42233507088622702</v>
      </c>
      <c r="S849" s="20"/>
      <c r="T849" s="20"/>
      <c r="U849" s="20"/>
      <c r="V849" s="20"/>
      <c r="W849" s="20"/>
      <c r="X849" s="20"/>
      <c r="Y849" s="20"/>
      <c r="Z849" s="20"/>
      <c r="AD849" s="30"/>
    </row>
    <row r="850" spans="1:30" hidden="1" x14ac:dyDescent="0.25">
      <c r="A850">
        <v>814</v>
      </c>
      <c r="B850" s="15">
        <v>39920</v>
      </c>
      <c r="C850" s="25">
        <f t="shared" si="48"/>
        <v>0.23263743519783001</v>
      </c>
      <c r="D850" s="25">
        <f>VLOOKUP(B850,input_BB!$B$19:$L$10000,$D$35,0)</f>
        <v>869.6</v>
      </c>
      <c r="E850" s="27">
        <f t="shared" si="49"/>
        <v>0.25283329701647322</v>
      </c>
      <c r="F850" s="34">
        <f t="shared" si="51"/>
        <v>3.2166172106824931E-2</v>
      </c>
      <c r="G850" s="25">
        <f t="shared" si="50"/>
        <v>0.10693430099484599</v>
      </c>
      <c r="I850" s="31">
        <v>39920</v>
      </c>
      <c r="J850" s="20">
        <v>0.23263743519783001</v>
      </c>
      <c r="K850" s="20">
        <v>0</v>
      </c>
      <c r="L850" s="20">
        <v>5.1541065145076101E-2</v>
      </c>
      <c r="M850" s="20">
        <v>4.9392910412149098E-2</v>
      </c>
      <c r="N850" s="20" t="s">
        <v>111</v>
      </c>
      <c r="O850" s="20">
        <v>3.55712579740236E-2</v>
      </c>
      <c r="P850" s="20">
        <v>0.33198407212397302</v>
      </c>
      <c r="Q850" s="20">
        <v>0.10693430099484599</v>
      </c>
      <c r="R850" s="20">
        <v>0.42457639334993202</v>
      </c>
      <c r="S850" s="20"/>
      <c r="T850" s="20"/>
      <c r="U850" s="20"/>
      <c r="V850" s="20"/>
      <c r="W850" s="20"/>
      <c r="X850" s="20"/>
      <c r="Y850" s="20"/>
      <c r="Z850" s="20"/>
      <c r="AD850" s="30"/>
    </row>
    <row r="851" spans="1:30" hidden="1" x14ac:dyDescent="0.25">
      <c r="A851">
        <v>815</v>
      </c>
      <c r="B851" s="15">
        <v>39927</v>
      </c>
      <c r="C851" s="25">
        <f t="shared" si="48"/>
        <v>0.14779841899871801</v>
      </c>
      <c r="D851" s="25">
        <f>VLOOKUP(B851,input_BB!$B$19:$L$10000,$D$35,0)</f>
        <v>866.23</v>
      </c>
      <c r="E851" s="27">
        <f t="shared" si="49"/>
        <v>8.3985481065915676E-2</v>
      </c>
      <c r="F851" s="34">
        <f t="shared" si="51"/>
        <v>1.1289343420192388E-2</v>
      </c>
      <c r="G851" s="25">
        <f t="shared" si="50"/>
        <v>7.0585362224743403E-2</v>
      </c>
      <c r="I851" s="31">
        <v>39927</v>
      </c>
      <c r="J851" s="20">
        <v>0.14779841899871801</v>
      </c>
      <c r="K851" s="20">
        <v>0</v>
      </c>
      <c r="L851" s="20">
        <v>7.8512533480284002E-2</v>
      </c>
      <c r="M851" s="20">
        <v>4.9285970485552902E-2</v>
      </c>
      <c r="N851" s="20">
        <v>2.1180282390264201E-2</v>
      </c>
      <c r="O851" s="20">
        <v>3.6200227503853002E-2</v>
      </c>
      <c r="P851" s="20">
        <v>0.31848895638810998</v>
      </c>
      <c r="Q851" s="20">
        <v>7.0585362224743403E-2</v>
      </c>
      <c r="R851" s="20">
        <v>0.42574666752719298</v>
      </c>
      <c r="S851" s="20"/>
      <c r="T851" s="20"/>
      <c r="U851" s="20"/>
      <c r="V851" s="20"/>
      <c r="W851" s="20"/>
      <c r="X851" s="20"/>
      <c r="Y851" s="20"/>
      <c r="Z851" s="20"/>
      <c r="AD851" s="30"/>
    </row>
    <row r="852" spans="1:30" hidden="1" x14ac:dyDescent="0.25">
      <c r="A852">
        <v>816</v>
      </c>
      <c r="B852" s="15">
        <v>39934</v>
      </c>
      <c r="C852" s="25">
        <f t="shared" si="48"/>
        <v>0.15088629722595201</v>
      </c>
      <c r="D852" s="25">
        <f>VLOOKUP(B852,input_BB!$B$19:$L$10000,$D$35,0)</f>
        <v>877.52</v>
      </c>
      <c r="E852" s="27">
        <f t="shared" si="49"/>
        <v>9.0131020205196699E-2</v>
      </c>
      <c r="F852" s="34">
        <f t="shared" si="51"/>
        <v>9.1076356945720693E-3</v>
      </c>
      <c r="G852" s="25">
        <f t="shared" si="50"/>
        <v>6.88877653543125E-2</v>
      </c>
      <c r="I852" s="31">
        <v>39934</v>
      </c>
      <c r="J852" s="20">
        <v>0.15088629722595201</v>
      </c>
      <c r="K852" s="20">
        <v>0</v>
      </c>
      <c r="L852" s="20">
        <v>2.4953933940256599E-2</v>
      </c>
      <c r="M852" s="20">
        <v>0.10365378864687801</v>
      </c>
      <c r="N852" s="20">
        <v>3.1783746738457901E-2</v>
      </c>
      <c r="O852" s="20">
        <v>2.8064619476290801E-2</v>
      </c>
      <c r="P852" s="20">
        <v>0.28173885680038702</v>
      </c>
      <c r="Q852" s="20">
        <v>6.88877653543125E-2</v>
      </c>
      <c r="R852" s="20">
        <v>0.460917289043417</v>
      </c>
      <c r="S852" s="20"/>
      <c r="T852" s="20"/>
      <c r="U852" s="20"/>
      <c r="V852" s="20"/>
      <c r="W852" s="20"/>
      <c r="X852" s="20"/>
      <c r="Y852" s="20"/>
      <c r="Z852" s="20"/>
      <c r="AD852" s="30"/>
    </row>
    <row r="853" spans="1:30" hidden="1" x14ac:dyDescent="0.25">
      <c r="A853">
        <v>817</v>
      </c>
      <c r="B853" s="15">
        <v>39941</v>
      </c>
      <c r="C853" s="25">
        <f t="shared" si="48"/>
        <v>0.22922645509243</v>
      </c>
      <c r="D853" s="25">
        <f>VLOOKUP(B853,input_BB!$B$19:$L$10000,$D$35,0)</f>
        <v>929.23</v>
      </c>
      <c r="E853" s="27">
        <f t="shared" si="49"/>
        <v>0.24604471592666069</v>
      </c>
      <c r="F853" s="34">
        <f t="shared" si="51"/>
        <v>7.2728951894993177E-2</v>
      </c>
      <c r="G853" s="25">
        <f t="shared" si="50"/>
        <v>6.3568214910977403E-2</v>
      </c>
      <c r="I853" s="31">
        <v>39941</v>
      </c>
      <c r="J853" s="20">
        <v>0.22922645509243</v>
      </c>
      <c r="K853" s="20">
        <v>0</v>
      </c>
      <c r="L853" s="20">
        <v>2.50737204386779E-2</v>
      </c>
      <c r="M853" s="20">
        <v>5.0306623927099503E-2</v>
      </c>
      <c r="N853" s="20">
        <v>6.1021018744502803E-2</v>
      </c>
      <c r="O853" s="20">
        <v>2.8252998554334899E-2</v>
      </c>
      <c r="P853" s="20">
        <v>0.31914994469775698</v>
      </c>
      <c r="Q853" s="20">
        <v>6.3568214910977403E-2</v>
      </c>
      <c r="R853" s="20">
        <v>0.45262747872664999</v>
      </c>
      <c r="S853" s="20"/>
      <c r="T853" s="20"/>
      <c r="U853" s="20"/>
      <c r="V853" s="20"/>
      <c r="W853" s="20"/>
      <c r="X853" s="20"/>
      <c r="Y853" s="20"/>
      <c r="Z853" s="20"/>
      <c r="AD853" s="30"/>
    </row>
    <row r="854" spans="1:30" hidden="1" x14ac:dyDescent="0.25">
      <c r="A854">
        <v>818</v>
      </c>
      <c r="B854" s="15">
        <v>39948</v>
      </c>
      <c r="C854" s="25">
        <f t="shared" si="48"/>
        <v>0.22784407436847701</v>
      </c>
      <c r="D854" s="25">
        <f>VLOOKUP(B854,input_BB!$B$19:$L$10000,$D$35,0)</f>
        <v>882.88</v>
      </c>
      <c r="E854" s="27">
        <f t="shared" si="49"/>
        <v>0.24329348216053814</v>
      </c>
      <c r="F854" s="34">
        <f t="shared" si="51"/>
        <v>6.108122891785861E-3</v>
      </c>
      <c r="G854" s="25">
        <f t="shared" si="50"/>
        <v>0.13959836620999899</v>
      </c>
      <c r="I854" s="31">
        <v>39948</v>
      </c>
      <c r="J854" s="20">
        <v>0.22784407436847701</v>
      </c>
      <c r="K854" s="20">
        <v>0</v>
      </c>
      <c r="L854" s="20">
        <v>2.4743705626083599E-2</v>
      </c>
      <c r="M854" s="20">
        <v>7.0660962907551E-2</v>
      </c>
      <c r="N854" s="20" t="s">
        <v>111</v>
      </c>
      <c r="O854" s="20">
        <v>2.7957649998322998E-2</v>
      </c>
      <c r="P854" s="20">
        <v>0.278731802975693</v>
      </c>
      <c r="Q854" s="20">
        <v>0.13959836620999899</v>
      </c>
      <c r="R854" s="20">
        <v>0.45830751228235</v>
      </c>
      <c r="S854" s="20"/>
      <c r="T854" s="20"/>
      <c r="U854" s="20"/>
      <c r="V854" s="20"/>
      <c r="W854" s="20"/>
      <c r="X854" s="20"/>
      <c r="Y854" s="20"/>
      <c r="Z854" s="20"/>
      <c r="AD854" s="30"/>
    </row>
    <row r="855" spans="1:30" hidden="1" x14ac:dyDescent="0.25">
      <c r="A855">
        <v>819</v>
      </c>
      <c r="B855" s="15">
        <v>39955</v>
      </c>
      <c r="C855" s="25">
        <f t="shared" si="48"/>
        <v>0.150620862841606</v>
      </c>
      <c r="D855" s="25">
        <f>VLOOKUP(B855,input_BB!$B$19:$L$10000,$D$35,0)</f>
        <v>887</v>
      </c>
      <c r="E855" s="27">
        <f t="shared" si="49"/>
        <v>8.960274892055782E-2</v>
      </c>
      <c r="F855" s="34">
        <f t="shared" si="51"/>
        <v>-4.5446229674031224E-2</v>
      </c>
      <c r="G855" s="25">
        <f t="shared" si="50"/>
        <v>5.5825293937004701E-2</v>
      </c>
      <c r="I855" s="31">
        <v>39955</v>
      </c>
      <c r="J855" s="20">
        <v>0.150620862841606</v>
      </c>
      <c r="K855" s="20">
        <v>0</v>
      </c>
      <c r="L855" s="20">
        <v>5.1764806270678199E-2</v>
      </c>
      <c r="M855" s="20">
        <v>4.5379463374061402E-2</v>
      </c>
      <c r="N855" s="20">
        <v>2.1563138821807801E-2</v>
      </c>
      <c r="O855" s="20">
        <v>2.6934507544199401E-2</v>
      </c>
      <c r="P855" s="20">
        <v>0.33991764246542999</v>
      </c>
      <c r="Q855" s="20">
        <v>5.5825293937004701E-2</v>
      </c>
      <c r="R855" s="20">
        <v>0.45861514758681798</v>
      </c>
      <c r="S855" s="20"/>
      <c r="T855" s="20"/>
      <c r="U855" s="20"/>
      <c r="V855" s="20"/>
      <c r="W855" s="20"/>
      <c r="X855" s="20"/>
      <c r="Y855" s="20"/>
      <c r="Z855" s="20"/>
      <c r="AD855" s="30"/>
    </row>
    <row r="856" spans="1:30" hidden="1" x14ac:dyDescent="0.25">
      <c r="A856">
        <v>820</v>
      </c>
      <c r="B856" s="15">
        <v>39962</v>
      </c>
      <c r="C856" s="25">
        <f t="shared" si="48"/>
        <v>0.13712556660175301</v>
      </c>
      <c r="D856" s="25">
        <f>VLOOKUP(B856,input_BB!$B$19:$L$10000,$D$35,0)</f>
        <v>919.14</v>
      </c>
      <c r="E856" s="27">
        <f t="shared" si="49"/>
        <v>6.2744218520380923E-2</v>
      </c>
      <c r="F856" s="34">
        <f t="shared" si="51"/>
        <v>4.1070134106560241E-2</v>
      </c>
      <c r="G856" s="25">
        <f t="shared" si="50"/>
        <v>7.1218472565700394E-2</v>
      </c>
      <c r="I856" s="31">
        <v>39962</v>
      </c>
      <c r="J856" s="20">
        <v>0.13712556660175301</v>
      </c>
      <c r="K856" s="20">
        <v>0</v>
      </c>
      <c r="L856" s="20">
        <v>5.0978848565167802E-2</v>
      </c>
      <c r="M856" s="20">
        <v>3.8606961320801797E-2</v>
      </c>
      <c r="N856" s="20">
        <v>2.75443458840063E-2</v>
      </c>
      <c r="O856" s="20">
        <v>2.6868655191627899E-2</v>
      </c>
      <c r="P856" s="20">
        <v>0.37371561553385502</v>
      </c>
      <c r="Q856" s="20">
        <v>7.1218472565700394E-2</v>
      </c>
      <c r="R856" s="20">
        <v>0.41106710093884102</v>
      </c>
      <c r="S856" s="20"/>
      <c r="T856" s="20"/>
      <c r="U856" s="20"/>
      <c r="V856" s="20"/>
      <c r="W856" s="20"/>
      <c r="X856" s="20"/>
      <c r="Y856" s="20"/>
      <c r="Z856" s="20"/>
      <c r="AD856" s="30"/>
    </row>
    <row r="857" spans="1:30" hidden="1" x14ac:dyDescent="0.25">
      <c r="A857">
        <v>821</v>
      </c>
      <c r="B857" s="15">
        <v>39969</v>
      </c>
      <c r="C857" s="25">
        <f t="shared" si="48"/>
        <v>0.16950275003910101</v>
      </c>
      <c r="D857" s="25">
        <f>VLOOKUP(B857,input_BB!$B$19:$L$10000,$D$35,0)</f>
        <v>940.09</v>
      </c>
      <c r="E857" s="27">
        <f t="shared" si="49"/>
        <v>0.12718174921022873</v>
      </c>
      <c r="F857" s="34">
        <f t="shared" si="51"/>
        <v>5.9853438556933591E-2</v>
      </c>
      <c r="G857" s="25">
        <f t="shared" si="50"/>
        <v>7.92490680454674E-2</v>
      </c>
      <c r="I857" s="31">
        <v>39969</v>
      </c>
      <c r="J857" s="20">
        <v>0.16950275003910101</v>
      </c>
      <c r="K857" s="20">
        <v>0</v>
      </c>
      <c r="L857" s="20">
        <v>5.3840014686212599E-2</v>
      </c>
      <c r="M857" s="20">
        <v>6.4670719494492003E-3</v>
      </c>
      <c r="N857" s="20">
        <v>3.1296563841945797E-2</v>
      </c>
      <c r="O857" s="20">
        <v>2.7165608715387299E-2</v>
      </c>
      <c r="P857" s="20">
        <v>0.38118178725410101</v>
      </c>
      <c r="Q857" s="20">
        <v>7.92490680454674E-2</v>
      </c>
      <c r="R857" s="20">
        <v>0.42079988550743702</v>
      </c>
      <c r="S857" s="20"/>
      <c r="T857" s="20"/>
      <c r="U857" s="20"/>
      <c r="V857" s="20"/>
      <c r="W857" s="20"/>
      <c r="X857" s="20"/>
      <c r="Y857" s="20"/>
      <c r="Z857" s="20"/>
      <c r="AD857" s="30"/>
    </row>
    <row r="858" spans="1:30" hidden="1" x14ac:dyDescent="0.25">
      <c r="A858">
        <v>822</v>
      </c>
      <c r="B858" s="15">
        <v>39976</v>
      </c>
      <c r="C858" s="25">
        <f t="shared" si="48"/>
        <v>0.14981484413147</v>
      </c>
      <c r="D858" s="25">
        <f>VLOOKUP(B858,input_BB!$B$19:$L$10000,$D$35,0)</f>
        <v>946.21</v>
      </c>
      <c r="E858" s="27">
        <f t="shared" si="49"/>
        <v>8.7998599026806776E-2</v>
      </c>
      <c r="F858" s="34">
        <f t="shared" si="51"/>
        <v>2.9451443740888372E-2</v>
      </c>
      <c r="G858" s="25">
        <f t="shared" si="50"/>
        <v>0.13597038205946599</v>
      </c>
      <c r="I858" s="31">
        <v>39976</v>
      </c>
      <c r="J858" s="20">
        <v>0.14981484413147</v>
      </c>
      <c r="K858" s="20">
        <v>0</v>
      </c>
      <c r="L858" s="20">
        <v>2.0256546169237701E-2</v>
      </c>
      <c r="M858" s="20">
        <v>6.7768598363843902E-3</v>
      </c>
      <c r="N858" s="20">
        <v>1.52814769257373E-2</v>
      </c>
      <c r="O858" s="20">
        <v>6.0295850241851599E-2</v>
      </c>
      <c r="P858" s="20">
        <v>0.31242462625808898</v>
      </c>
      <c r="Q858" s="20">
        <v>0.13597038205946599</v>
      </c>
      <c r="R858" s="20">
        <v>0.44899425850923402</v>
      </c>
      <c r="S858" s="20"/>
      <c r="T858" s="20"/>
      <c r="U858" s="20"/>
      <c r="V858" s="20"/>
      <c r="W858" s="20"/>
      <c r="X858" s="20"/>
      <c r="Y858" s="20"/>
      <c r="Z858" s="20"/>
      <c r="AD858" s="30"/>
    </row>
    <row r="859" spans="1:30" hidden="1" x14ac:dyDescent="0.25">
      <c r="A859">
        <v>823</v>
      </c>
      <c r="B859" s="15">
        <v>39983</v>
      </c>
      <c r="C859" s="25">
        <f t="shared" si="48"/>
        <v>0.15291628241538999</v>
      </c>
      <c r="D859" s="25">
        <f>VLOOKUP(B859,input_BB!$B$19:$L$10000,$D$35,0)</f>
        <v>921.23</v>
      </c>
      <c r="E859" s="27">
        <f t="shared" si="49"/>
        <v>9.4171125583648374E-2</v>
      </c>
      <c r="F859" s="34">
        <f t="shared" si="51"/>
        <v>-2.0061908966162778E-2</v>
      </c>
      <c r="G859" s="25">
        <f t="shared" si="50"/>
        <v>5.7975740309967203E-2</v>
      </c>
      <c r="I859" s="31">
        <v>39983</v>
      </c>
      <c r="J859" s="20">
        <v>0.15291628241538999</v>
      </c>
      <c r="K859" s="20">
        <v>0</v>
      </c>
      <c r="L859" s="20">
        <v>2.1689875262651599E-2</v>
      </c>
      <c r="M859" s="20">
        <v>4.26701610133721E-2</v>
      </c>
      <c r="N859" s="20">
        <v>7.9364387557535707E-2</v>
      </c>
      <c r="O859" s="20">
        <v>2.9178979226354599E-2</v>
      </c>
      <c r="P859" s="20">
        <v>0.28864301461714698</v>
      </c>
      <c r="Q859" s="20">
        <v>5.7975740309967203E-2</v>
      </c>
      <c r="R859" s="20">
        <v>0.480477842012972</v>
      </c>
      <c r="S859" s="20"/>
      <c r="T859" s="20"/>
      <c r="U859" s="20"/>
      <c r="V859" s="20"/>
      <c r="W859" s="20"/>
      <c r="X859" s="20"/>
      <c r="Y859" s="20"/>
      <c r="Z859" s="20"/>
      <c r="AD859" s="30"/>
    </row>
    <row r="860" spans="1:30" hidden="1" x14ac:dyDescent="0.25">
      <c r="A860">
        <v>824</v>
      </c>
      <c r="B860" s="15">
        <v>39990</v>
      </c>
      <c r="C860" s="25">
        <f t="shared" si="48"/>
        <v>0.17344833910465199</v>
      </c>
      <c r="D860" s="25">
        <f>VLOOKUP(B860,input_BB!$B$19:$L$10000,$D$35,0)</f>
        <v>918.9</v>
      </c>
      <c r="E860" s="27">
        <f t="shared" si="49"/>
        <v>0.13503431665152418</v>
      </c>
      <c r="F860" s="34">
        <f t="shared" si="51"/>
        <v>-2.8862514663763883E-2</v>
      </c>
      <c r="G860" s="25">
        <f t="shared" si="50"/>
        <v>1.88083627816681E-2</v>
      </c>
      <c r="I860" s="31">
        <v>39990</v>
      </c>
      <c r="J860" s="20">
        <v>0.17344833910465199</v>
      </c>
      <c r="K860" s="20">
        <v>0</v>
      </c>
      <c r="L860" s="20">
        <v>2.0095010390256199E-2</v>
      </c>
      <c r="M860" s="20">
        <v>4.1853446177239399E-2</v>
      </c>
      <c r="N860" s="20">
        <v>5.4890782530971502E-2</v>
      </c>
      <c r="O860" s="20">
        <v>2.8371088267491899E-2</v>
      </c>
      <c r="P860" s="20">
        <v>0.318802794752233</v>
      </c>
      <c r="Q860" s="20">
        <v>1.88083627816681E-2</v>
      </c>
      <c r="R860" s="20">
        <v>0.51717851510014001</v>
      </c>
      <c r="S860" s="20"/>
      <c r="T860" s="20"/>
      <c r="U860" s="20"/>
      <c r="V860" s="20"/>
      <c r="W860" s="20"/>
      <c r="X860" s="20"/>
      <c r="Y860" s="20"/>
      <c r="Z860" s="20"/>
      <c r="AD860" s="30"/>
    </row>
    <row r="861" spans="1:30" hidden="1" x14ac:dyDescent="0.25">
      <c r="A861">
        <v>825</v>
      </c>
      <c r="B861" s="15">
        <v>39997</v>
      </c>
      <c r="C861" s="25">
        <f t="shared" si="48"/>
        <v>0.14831314980983701</v>
      </c>
      <c r="D861" s="25">
        <f>VLOOKUP(B861,input_BB!$B$19:$L$10000,$D$35,0)</f>
        <v>896.42</v>
      </c>
      <c r="E861" s="27">
        <f t="shared" si="49"/>
        <v>8.500990564264492E-2</v>
      </c>
      <c r="F861" s="34">
        <f t="shared" si="51"/>
        <v>-2.6931385213247561E-2</v>
      </c>
      <c r="G861" s="25">
        <f t="shared" si="50"/>
        <v>0.107505959871407</v>
      </c>
      <c r="I861" s="31">
        <v>39997</v>
      </c>
      <c r="J861" s="20">
        <v>0.14831314980983701</v>
      </c>
      <c r="K861" s="20">
        <v>0</v>
      </c>
      <c r="L861" s="20">
        <v>4.2607555888264703E-2</v>
      </c>
      <c r="M861" s="20">
        <v>6.0642015970895202E-3</v>
      </c>
      <c r="N861" s="20" t="s">
        <v>111</v>
      </c>
      <c r="O861" s="20">
        <v>3.75163058650958E-2</v>
      </c>
      <c r="P861" s="20">
        <v>0.346005500302416</v>
      </c>
      <c r="Q861" s="20">
        <v>0.107505959871407</v>
      </c>
      <c r="R861" s="20">
        <v>0.46030047647572703</v>
      </c>
      <c r="S861" s="20"/>
      <c r="T861" s="20"/>
      <c r="U861" s="20"/>
      <c r="V861" s="20"/>
      <c r="W861" s="20"/>
      <c r="X861" s="20"/>
      <c r="Y861" s="20"/>
      <c r="Z861" s="20"/>
      <c r="AD861" s="30"/>
    </row>
    <row r="862" spans="1:30" hidden="1" x14ac:dyDescent="0.25">
      <c r="A862">
        <v>826</v>
      </c>
      <c r="B862" s="15">
        <v>40004</v>
      </c>
      <c r="C862" s="25">
        <f t="shared" si="48"/>
        <v>0.19276338815689101</v>
      </c>
      <c r="D862" s="25">
        <f>VLOOKUP(B862,input_BB!$B$19:$L$10000,$D$35,0)</f>
        <v>879.13</v>
      </c>
      <c r="E862" s="27">
        <f t="shared" si="49"/>
        <v>0.1734754018215168</v>
      </c>
      <c r="F862" s="34">
        <f t="shared" si="51"/>
        <v>-4.3280008706061524E-2</v>
      </c>
      <c r="G862" s="25">
        <f t="shared" si="50"/>
        <v>0.113079506832525</v>
      </c>
      <c r="I862" s="31">
        <v>40004</v>
      </c>
      <c r="J862" s="20">
        <v>0.19276338815689101</v>
      </c>
      <c r="K862" s="20">
        <v>0</v>
      </c>
      <c r="L862" s="20">
        <v>4.8053834573684E-2</v>
      </c>
      <c r="M862" s="20">
        <v>6.6838016746251601E-3</v>
      </c>
      <c r="N862" s="20">
        <v>1.55681485398005E-2</v>
      </c>
      <c r="O862" s="20">
        <v>3.8041994824755301E-2</v>
      </c>
      <c r="P862" s="20">
        <v>0.332522262099815</v>
      </c>
      <c r="Q862" s="20">
        <v>0.113079506832525</v>
      </c>
      <c r="R862" s="20">
        <v>0.44605045145479499</v>
      </c>
      <c r="S862" s="20"/>
      <c r="T862" s="20"/>
      <c r="U862" s="20"/>
      <c r="V862" s="20"/>
      <c r="W862" s="20"/>
      <c r="X862" s="20"/>
      <c r="Y862" s="20"/>
      <c r="Z862" s="20"/>
      <c r="AD862" s="30"/>
    </row>
    <row r="863" spans="1:30" hidden="1" x14ac:dyDescent="0.25">
      <c r="A863">
        <v>827</v>
      </c>
      <c r="B863" s="15">
        <v>40011</v>
      </c>
      <c r="C863" s="25">
        <f t="shared" si="48"/>
        <v>0.17759266495704701</v>
      </c>
      <c r="D863" s="25">
        <f>VLOOKUP(B863,input_BB!$B$19:$L$10000,$D$35,0)</f>
        <v>940.38</v>
      </c>
      <c r="E863" s="27">
        <f t="shared" si="49"/>
        <v>0.14328241287086316</v>
      </c>
      <c r="F863" s="34">
        <f t="shared" si="51"/>
        <v>4.9039512728408674E-2</v>
      </c>
      <c r="G863" s="25">
        <f t="shared" si="50"/>
        <v>8.2805334601312106E-2</v>
      </c>
      <c r="I863" s="31">
        <v>40011</v>
      </c>
      <c r="J863" s="20">
        <v>0.17759266495704701</v>
      </c>
      <c r="K863" s="20">
        <v>0</v>
      </c>
      <c r="L863" s="20">
        <v>5.3109774218714198E-2</v>
      </c>
      <c r="M863" s="20">
        <v>7.3424675498752496E-3</v>
      </c>
      <c r="N863" s="20">
        <v>8.6552437914717895E-2</v>
      </c>
      <c r="O863" s="20">
        <v>2.8505510669045098E-2</v>
      </c>
      <c r="P863" s="20">
        <v>0.348736034957008</v>
      </c>
      <c r="Q863" s="20">
        <v>8.2805334601312106E-2</v>
      </c>
      <c r="R863" s="20">
        <v>0.392948440089328</v>
      </c>
      <c r="S863" s="20"/>
      <c r="T863" s="20"/>
      <c r="U863" s="20"/>
      <c r="V863" s="20"/>
      <c r="W863" s="20"/>
      <c r="X863" s="20"/>
      <c r="Y863" s="20"/>
      <c r="Z863" s="20"/>
      <c r="AD863" s="30"/>
    </row>
    <row r="864" spans="1:30" hidden="1" x14ac:dyDescent="0.25">
      <c r="A864">
        <v>828</v>
      </c>
      <c r="B864" s="15">
        <v>40018</v>
      </c>
      <c r="C864" s="25">
        <f t="shared" si="48"/>
        <v>0.13762612640857699</v>
      </c>
      <c r="D864" s="25">
        <f>VLOOKUP(B864,input_BB!$B$19:$L$10000,$D$35,0)</f>
        <v>979.26</v>
      </c>
      <c r="E864" s="27">
        <f t="shared" si="49"/>
        <v>6.3740439762934031E-2</v>
      </c>
      <c r="F864" s="34">
        <f t="shared" si="51"/>
        <v>0.11389669332180685</v>
      </c>
      <c r="G864" s="25">
        <f t="shared" si="50"/>
        <v>8.3534205308785206E-2</v>
      </c>
      <c r="I864" s="31">
        <v>40018</v>
      </c>
      <c r="J864" s="20">
        <v>0.13762612640857699</v>
      </c>
      <c r="K864" s="20">
        <v>0</v>
      </c>
      <c r="L864" s="20">
        <v>3.8781145938591298E-2</v>
      </c>
      <c r="M864" s="20">
        <v>6.79174929680193E-3</v>
      </c>
      <c r="N864" s="20">
        <v>6.0592717559707097E-2</v>
      </c>
      <c r="O864" s="20">
        <v>2.6367468528309099E-2</v>
      </c>
      <c r="P864" s="20">
        <v>0.42078523577417198</v>
      </c>
      <c r="Q864" s="20">
        <v>8.3534205308785206E-2</v>
      </c>
      <c r="R864" s="20">
        <v>0.36314747759363297</v>
      </c>
      <c r="S864" s="20"/>
      <c r="T864" s="20"/>
      <c r="U864" s="20"/>
      <c r="V864" s="20"/>
      <c r="W864" s="20"/>
      <c r="X864" s="20"/>
      <c r="Y864" s="20"/>
      <c r="Z864" s="20"/>
      <c r="AD864" s="30"/>
    </row>
    <row r="865" spans="1:30" hidden="1" x14ac:dyDescent="0.25">
      <c r="A865">
        <v>829</v>
      </c>
      <c r="B865" s="15">
        <v>40025</v>
      </c>
      <c r="C865" s="25">
        <f t="shared" si="48"/>
        <v>0.12897807359695401</v>
      </c>
      <c r="D865" s="25">
        <f>VLOOKUP(B865,input_BB!$B$19:$L$10000,$D$35,0)</f>
        <v>987.48</v>
      </c>
      <c r="E865" s="27">
        <f t="shared" si="49"/>
        <v>4.6528962132870437E-2</v>
      </c>
      <c r="F865" s="34">
        <f t="shared" si="51"/>
        <v>5.0086135392075626E-2</v>
      </c>
      <c r="G865" s="25">
        <f t="shared" si="50"/>
        <v>0.135461643812952</v>
      </c>
      <c r="I865" s="31">
        <v>40025</v>
      </c>
      <c r="J865" s="20">
        <v>0.12897807359695401</v>
      </c>
      <c r="K865" s="20">
        <v>0</v>
      </c>
      <c r="L865" s="20">
        <v>7.1007118802671604E-2</v>
      </c>
      <c r="M865" s="20">
        <v>6.8513620422485603E-3</v>
      </c>
      <c r="N865" s="20">
        <v>1.54032518274332E-2</v>
      </c>
      <c r="O865" s="20">
        <v>3.6235634419188797E-2</v>
      </c>
      <c r="P865" s="20">
        <v>0.37792955032196501</v>
      </c>
      <c r="Q865" s="20">
        <v>0.135461643812952</v>
      </c>
      <c r="R865" s="20">
        <v>0.35711143877354101</v>
      </c>
      <c r="S865" s="20"/>
      <c r="T865" s="20"/>
      <c r="U865" s="20"/>
      <c r="V865" s="20"/>
      <c r="W865" s="20"/>
      <c r="X865" s="20"/>
      <c r="Y865" s="20"/>
      <c r="Z865" s="20"/>
      <c r="AD865" s="30"/>
    </row>
    <row r="866" spans="1:30" hidden="1" x14ac:dyDescent="0.25">
      <c r="A866">
        <v>830</v>
      </c>
      <c r="B866" s="15">
        <v>40032</v>
      </c>
      <c r="C866" s="25">
        <f t="shared" si="48"/>
        <v>0.23738978803157801</v>
      </c>
      <c r="D866" s="25">
        <f>VLOOKUP(B866,input_BB!$B$19:$L$10000,$D$35,0)</f>
        <v>1010.48</v>
      </c>
      <c r="E866" s="27">
        <f t="shared" si="49"/>
        <v>0.26229149717666317</v>
      </c>
      <c r="F866" s="34">
        <f t="shared" si="51"/>
        <v>3.1881216428731873E-2</v>
      </c>
      <c r="G866" s="25">
        <f t="shared" si="50"/>
        <v>7.8450293386066794E-2</v>
      </c>
      <c r="I866" s="31">
        <v>40032</v>
      </c>
      <c r="J866" s="20">
        <v>0.23738978803157801</v>
      </c>
      <c r="K866" s="20">
        <v>0</v>
      </c>
      <c r="L866" s="20">
        <v>6.6665960790026499E-2</v>
      </c>
      <c r="M866" s="20">
        <v>7.8284531924946096E-3</v>
      </c>
      <c r="N866" s="20">
        <v>4.5971529214776E-2</v>
      </c>
      <c r="O866" s="20">
        <v>2.8310258127846499E-2</v>
      </c>
      <c r="P866" s="20">
        <v>0.373043305771249</v>
      </c>
      <c r="Q866" s="20">
        <v>7.8450293386066794E-2</v>
      </c>
      <c r="R866" s="20">
        <v>0.39973019951754002</v>
      </c>
      <c r="S866" s="20"/>
      <c r="T866" s="20"/>
      <c r="U866" s="20"/>
      <c r="V866" s="20"/>
      <c r="W866" s="20"/>
      <c r="X866" s="20"/>
      <c r="Y866" s="20"/>
      <c r="Z866" s="20"/>
      <c r="AD866" s="30"/>
    </row>
    <row r="867" spans="1:30" hidden="1" x14ac:dyDescent="0.25">
      <c r="A867">
        <v>831</v>
      </c>
      <c r="B867" s="15">
        <v>40039</v>
      </c>
      <c r="C867" s="25">
        <f t="shared" si="48"/>
        <v>0.19639834761619601</v>
      </c>
      <c r="D867" s="25">
        <f>VLOOKUP(B867,input_BB!$B$19:$L$10000,$D$35,0)</f>
        <v>1004.09</v>
      </c>
      <c r="E867" s="27">
        <f t="shared" si="49"/>
        <v>0.18070974980513818</v>
      </c>
      <c r="F867" s="34">
        <f t="shared" si="51"/>
        <v>1.6820593834811826E-2</v>
      </c>
      <c r="G867" s="25">
        <f t="shared" si="50"/>
        <v>8.0154070350909004E-2</v>
      </c>
      <c r="I867" s="31">
        <v>40039</v>
      </c>
      <c r="J867" s="20">
        <v>0.19639834761619601</v>
      </c>
      <c r="K867" s="20">
        <v>0</v>
      </c>
      <c r="L867" s="20">
        <v>5.0812053576023197E-2</v>
      </c>
      <c r="M867" s="20">
        <v>7.7437419419808E-3</v>
      </c>
      <c r="N867" s="20">
        <v>7.5225152214708199E-2</v>
      </c>
      <c r="O867" s="20">
        <v>2.8003914421189699E-2</v>
      </c>
      <c r="P867" s="20">
        <v>0.36609944632090302</v>
      </c>
      <c r="Q867" s="20">
        <v>8.0154070350909004E-2</v>
      </c>
      <c r="R867" s="20">
        <v>0.39196162117428601</v>
      </c>
      <c r="S867" s="20"/>
      <c r="T867" s="20"/>
      <c r="U867" s="20"/>
      <c r="V867" s="20"/>
      <c r="W867" s="20"/>
      <c r="X867" s="20"/>
      <c r="Y867" s="20"/>
      <c r="Z867" s="20"/>
      <c r="AD867" s="30"/>
    </row>
    <row r="868" spans="1:30" hidden="1" x14ac:dyDescent="0.25">
      <c r="A868">
        <v>832</v>
      </c>
      <c r="B868" s="15">
        <v>40046</v>
      </c>
      <c r="C868" s="25">
        <f t="shared" si="48"/>
        <v>0.17462350428104401</v>
      </c>
      <c r="D868" s="25">
        <f>VLOOKUP(B868,input_BB!$B$19:$L$10000,$D$35,0)</f>
        <v>1026.1300000000001</v>
      </c>
      <c r="E868" s="27">
        <f t="shared" si="49"/>
        <v>0.13737314708950635</v>
      </c>
      <c r="F868" s="34">
        <f t="shared" si="51"/>
        <v>1.5487689019080042E-2</v>
      </c>
      <c r="G868" s="25" t="str">
        <f t="shared" si="50"/>
        <v>NA</v>
      </c>
      <c r="I868" s="31">
        <v>40046</v>
      </c>
      <c r="J868" s="20">
        <v>0.17462350428104401</v>
      </c>
      <c r="K868" s="20">
        <v>0</v>
      </c>
      <c r="L868" s="20">
        <v>4.2117256307200798E-2</v>
      </c>
      <c r="M868" s="20">
        <v>7.5988946939949502E-3</v>
      </c>
      <c r="N868" s="20">
        <v>6.4151971166146501E-2</v>
      </c>
      <c r="O868" s="20">
        <v>2.7563666579248001E-2</v>
      </c>
      <c r="P868" s="20">
        <v>0.46015341527949799</v>
      </c>
      <c r="Q868" s="20" t="s">
        <v>111</v>
      </c>
      <c r="R868" s="20">
        <v>0.39841479597391199</v>
      </c>
      <c r="S868" s="20"/>
      <c r="T868" s="20"/>
      <c r="U868" s="20"/>
      <c r="V868" s="20"/>
      <c r="W868" s="20"/>
      <c r="X868" s="20"/>
      <c r="Y868" s="20"/>
      <c r="Z868" s="20"/>
      <c r="AD868" s="30"/>
    </row>
    <row r="869" spans="1:30" hidden="1" x14ac:dyDescent="0.25">
      <c r="A869">
        <v>833</v>
      </c>
      <c r="B869" s="15">
        <v>40053</v>
      </c>
      <c r="C869" s="25">
        <f t="shared" si="48"/>
        <v>0.14077050983905801</v>
      </c>
      <c r="D869" s="25">
        <f>VLOOKUP(B869,input_BB!$B$19:$L$10000,$D$35,0)</f>
        <v>1028.93</v>
      </c>
      <c r="E869" s="27">
        <f t="shared" si="49"/>
        <v>6.9998436360888427E-2</v>
      </c>
      <c r="F869" s="34">
        <f t="shared" si="51"/>
        <v>2.4738818233425386E-2</v>
      </c>
      <c r="G869" s="25">
        <f t="shared" si="50"/>
        <v>4.6555938564759099E-2</v>
      </c>
      <c r="I869" s="31">
        <v>40053</v>
      </c>
      <c r="J869" s="20">
        <v>0.14077050983905801</v>
      </c>
      <c r="K869" s="20">
        <v>0</v>
      </c>
      <c r="L869" s="20">
        <v>7.5777812178234899E-2</v>
      </c>
      <c r="M869" s="20">
        <v>3.3092021201902098E-2</v>
      </c>
      <c r="N869" s="20">
        <v>3.0384669197467299E-2</v>
      </c>
      <c r="O869" s="20">
        <v>2.7986727648126999E-2</v>
      </c>
      <c r="P869" s="20">
        <v>0.36163319607842997</v>
      </c>
      <c r="Q869" s="20">
        <v>4.6555938564759099E-2</v>
      </c>
      <c r="R869" s="20">
        <v>0.42456963513107898</v>
      </c>
      <c r="S869" s="20"/>
      <c r="T869" s="20"/>
      <c r="U869" s="20"/>
      <c r="V869" s="20"/>
      <c r="W869" s="20"/>
      <c r="X869" s="20"/>
      <c r="Y869" s="20"/>
      <c r="Z869" s="20"/>
      <c r="AD869" s="30"/>
    </row>
    <row r="870" spans="1:30" hidden="1" x14ac:dyDescent="0.25">
      <c r="A870">
        <v>834</v>
      </c>
      <c r="B870" s="15">
        <v>40060</v>
      </c>
      <c r="C870" s="25">
        <f t="shared" ref="C870:C933" si="54">J870</f>
        <v>0.177880793809891</v>
      </c>
      <c r="D870" s="25">
        <f>VLOOKUP(B870,input_BB!$B$19:$L$10000,$D$35,0)</f>
        <v>1016.4</v>
      </c>
      <c r="E870" s="27">
        <f t="shared" ref="E870:E933" si="55">(C870-$E$34)/$E$36</f>
        <v>0.14385585100928838</v>
      </c>
      <c r="F870" s="34">
        <f t="shared" si="51"/>
        <v>-9.4822293471589214E-3</v>
      </c>
      <c r="G870" s="25">
        <f t="shared" ref="G870:G933" si="56">VLOOKUP(B870,$I$37:$AD$5000,$G$34,0)</f>
        <v>3.7875732878643001E-2</v>
      </c>
      <c r="I870" s="31">
        <v>40060</v>
      </c>
      <c r="J870" s="20">
        <v>0.177880793809891</v>
      </c>
      <c r="K870" s="20">
        <v>0</v>
      </c>
      <c r="L870" s="20">
        <v>7.6218755808437094E-2</v>
      </c>
      <c r="M870" s="20">
        <v>3.3565116171623E-2</v>
      </c>
      <c r="N870" s="20">
        <v>3.0428151361359401E-2</v>
      </c>
      <c r="O870" s="20">
        <v>2.8026778223319799E-2</v>
      </c>
      <c r="P870" s="20">
        <v>0.368498780776155</v>
      </c>
      <c r="Q870" s="20">
        <v>3.7875732878643001E-2</v>
      </c>
      <c r="R870" s="20">
        <v>0.42538668478046299</v>
      </c>
      <c r="S870" s="20"/>
      <c r="T870" s="20"/>
      <c r="U870" s="20"/>
      <c r="V870" s="20"/>
      <c r="W870" s="20"/>
      <c r="X870" s="20"/>
      <c r="Y870" s="20"/>
      <c r="Z870" s="20"/>
      <c r="AD870" s="30"/>
    </row>
    <row r="871" spans="1:30" hidden="1" x14ac:dyDescent="0.25">
      <c r="A871">
        <v>835</v>
      </c>
      <c r="B871" s="15">
        <v>40067</v>
      </c>
      <c r="C871" s="25">
        <f t="shared" si="54"/>
        <v>0.13281553983688399</v>
      </c>
      <c r="D871" s="25">
        <f>VLOOKUP(B871,input_BB!$B$19:$L$10000,$D$35,0)</f>
        <v>1042.73</v>
      </c>
      <c r="E871" s="27">
        <f t="shared" si="55"/>
        <v>5.4166341989745258E-2</v>
      </c>
      <c r="F871" s="34">
        <f t="shared" si="51"/>
        <v>1.3411991097547871E-2</v>
      </c>
      <c r="G871" s="25">
        <f t="shared" si="56"/>
        <v>5.23778237669731E-2</v>
      </c>
      <c r="I871" s="31">
        <v>40067</v>
      </c>
      <c r="J871" s="20">
        <v>0.13281553983688399</v>
      </c>
      <c r="K871" s="20">
        <v>0</v>
      </c>
      <c r="L871" s="20">
        <v>3.9971127270808302E-2</v>
      </c>
      <c r="M871" s="20">
        <v>7.4299786015209297E-3</v>
      </c>
      <c r="N871" s="20">
        <v>7.1300534062904902E-2</v>
      </c>
      <c r="O871" s="20">
        <v>2.69509528833334E-2</v>
      </c>
      <c r="P871" s="20">
        <v>0.421336103863858</v>
      </c>
      <c r="Q871" s="20">
        <v>5.23778237669731E-2</v>
      </c>
      <c r="R871" s="20">
        <v>0.38063347955060101</v>
      </c>
      <c r="S871" s="20"/>
      <c r="T871" s="20"/>
      <c r="U871" s="20"/>
      <c r="V871" s="20"/>
      <c r="W871" s="20"/>
      <c r="X871" s="20"/>
      <c r="Y871" s="20"/>
      <c r="Z871" s="20"/>
      <c r="AD871" s="30"/>
    </row>
    <row r="872" spans="1:30" hidden="1" x14ac:dyDescent="0.25">
      <c r="A872">
        <v>836</v>
      </c>
      <c r="B872" s="15">
        <v>40074</v>
      </c>
      <c r="C872" s="25">
        <f t="shared" si="54"/>
        <v>0.17093326151370999</v>
      </c>
      <c r="D872" s="25">
        <f>VLOOKUP(B872,input_BB!$B$19:$L$10000,$D$35,0)</f>
        <v>1068.3</v>
      </c>
      <c r="E872" s="27">
        <f t="shared" si="55"/>
        <v>0.13002877348044262</v>
      </c>
      <c r="F872" s="34">
        <f t="shared" ref="F872:F935" si="57">D872/D870-1</f>
        <v>5.1062573789846466E-2</v>
      </c>
      <c r="G872" s="25" t="str">
        <f t="shared" si="56"/>
        <v>NA</v>
      </c>
      <c r="I872" s="31">
        <v>40074</v>
      </c>
      <c r="J872" s="20">
        <v>0.17093326151370999</v>
      </c>
      <c r="K872" s="20">
        <v>0</v>
      </c>
      <c r="L872" s="20">
        <v>3.9915080370285003E-2</v>
      </c>
      <c r="M872" s="20">
        <v>1.1110496780587001E-2</v>
      </c>
      <c r="N872" s="20">
        <v>6.6691642586654096E-2</v>
      </c>
      <c r="O872" s="20">
        <v>2.7347406174093598E-2</v>
      </c>
      <c r="P872" s="20">
        <v>0.45316585393310099</v>
      </c>
      <c r="Q872" s="20" t="s">
        <v>111</v>
      </c>
      <c r="R872" s="20">
        <v>0.401769520155279</v>
      </c>
      <c r="S872" s="20"/>
      <c r="T872" s="20"/>
      <c r="U872" s="20"/>
      <c r="V872" s="20"/>
      <c r="W872" s="20"/>
      <c r="X872" s="20"/>
      <c r="Y872" s="20"/>
      <c r="Z872" s="20"/>
      <c r="AD872" s="30"/>
    </row>
    <row r="873" spans="1:30" hidden="1" x14ac:dyDescent="0.25">
      <c r="A873">
        <v>837</v>
      </c>
      <c r="B873" s="15">
        <v>40081</v>
      </c>
      <c r="C873" s="25">
        <f t="shared" si="54"/>
        <v>0.13729350268840801</v>
      </c>
      <c r="D873" s="25">
        <f>VLOOKUP(B873,input_BB!$B$19:$L$10000,$D$35,0)</f>
        <v>1044.3800000000001</v>
      </c>
      <c r="E873" s="27">
        <f t="shared" si="55"/>
        <v>6.3078447307103658E-2</v>
      </c>
      <c r="F873" s="34">
        <f t="shared" si="57"/>
        <v>1.582384701696693E-3</v>
      </c>
      <c r="G873" s="25">
        <f t="shared" si="56"/>
        <v>4.5484363689889097E-2</v>
      </c>
      <c r="I873" s="31">
        <v>40081</v>
      </c>
      <c r="J873" s="20">
        <v>0.13729350268840801</v>
      </c>
      <c r="K873" s="20">
        <v>0</v>
      </c>
      <c r="L873" s="20">
        <v>3.63254904218464E-2</v>
      </c>
      <c r="M873" s="20" t="s">
        <v>111</v>
      </c>
      <c r="N873" s="20">
        <v>7.0842319628659903E-2</v>
      </c>
      <c r="O873" s="20">
        <v>2.6289695723007999E-2</v>
      </c>
      <c r="P873" s="20">
        <v>0.41834071993371802</v>
      </c>
      <c r="Q873" s="20">
        <v>4.5484363689889097E-2</v>
      </c>
      <c r="R873" s="20">
        <v>0.40271741060287902</v>
      </c>
      <c r="S873" s="20"/>
      <c r="T873" s="20"/>
      <c r="U873" s="20"/>
      <c r="V873" s="20"/>
      <c r="W873" s="20"/>
      <c r="X873" s="20"/>
      <c r="Y873" s="20"/>
      <c r="Z873" s="20"/>
      <c r="AD873" s="30"/>
    </row>
    <row r="874" spans="1:30" hidden="1" x14ac:dyDescent="0.25">
      <c r="A874">
        <v>838</v>
      </c>
      <c r="B874" s="15">
        <v>40088</v>
      </c>
      <c r="C874" s="25">
        <f t="shared" si="54"/>
        <v>0.133089125156403</v>
      </c>
      <c r="D874" s="25">
        <f>VLOOKUP(B874,input_BB!$B$19:$L$10000,$D$35,0)</f>
        <v>1025.21</v>
      </c>
      <c r="E874" s="27">
        <f t="shared" si="55"/>
        <v>5.4710835381423753E-2</v>
      </c>
      <c r="F874" s="34">
        <f t="shared" si="57"/>
        <v>-4.0335111859964301E-2</v>
      </c>
      <c r="G874" s="25" t="str">
        <f t="shared" si="56"/>
        <v>NA</v>
      </c>
      <c r="I874" s="31">
        <v>40088</v>
      </c>
      <c r="J874" s="20">
        <v>0.133089125156403</v>
      </c>
      <c r="K874" s="20">
        <v>0</v>
      </c>
      <c r="L874" s="20">
        <v>6.2808944005884101E-3</v>
      </c>
      <c r="M874" s="20">
        <v>2.5802877405365299E-2</v>
      </c>
      <c r="N874" s="20">
        <v>7.2304896993659204E-2</v>
      </c>
      <c r="O874" s="20">
        <v>7.0170300744478997E-2</v>
      </c>
      <c r="P874" s="20">
        <v>0.438390648825426</v>
      </c>
      <c r="Q874" s="20" t="s">
        <v>111</v>
      </c>
      <c r="R874" s="20">
        <v>0.387050381630482</v>
      </c>
      <c r="S874" s="20"/>
      <c r="T874" s="20"/>
      <c r="U874" s="20"/>
      <c r="V874" s="20"/>
      <c r="W874" s="20"/>
      <c r="X874" s="20"/>
      <c r="Y874" s="20"/>
      <c r="Z874" s="20"/>
      <c r="AD874" s="30"/>
    </row>
    <row r="875" spans="1:30" hidden="1" x14ac:dyDescent="0.25">
      <c r="A875">
        <v>839</v>
      </c>
      <c r="B875" s="15">
        <v>40095</v>
      </c>
      <c r="C875" s="25">
        <f t="shared" si="54"/>
        <v>0.117912285029888</v>
      </c>
      <c r="D875" s="25">
        <f>VLOOKUP(B875,input_BB!$B$19:$L$10000,$D$35,0)</f>
        <v>1071.49</v>
      </c>
      <c r="E875" s="27">
        <f t="shared" si="55"/>
        <v>2.4505672436362813E-2</v>
      </c>
      <c r="F875" s="34">
        <f t="shared" si="57"/>
        <v>2.5957984641605369E-2</v>
      </c>
      <c r="G875" s="25">
        <f t="shared" si="56"/>
        <v>4.4037185775136399E-2</v>
      </c>
      <c r="I875" s="31">
        <v>40095</v>
      </c>
      <c r="J875" s="20">
        <v>0.117912285029888</v>
      </c>
      <c r="K875" s="20">
        <v>0</v>
      </c>
      <c r="L875" s="20">
        <v>2.9153795742682901E-2</v>
      </c>
      <c r="M875" s="20">
        <v>3.3448025564480899E-2</v>
      </c>
      <c r="N875" s="20">
        <v>9.6249689205297195E-2</v>
      </c>
      <c r="O875" s="20">
        <v>5.8801030688345697E-2</v>
      </c>
      <c r="P875" s="20">
        <v>0.41036606110048901</v>
      </c>
      <c r="Q875" s="20">
        <v>4.4037185775136399E-2</v>
      </c>
      <c r="R875" s="20">
        <v>0.32794421192356799</v>
      </c>
      <c r="S875" s="20"/>
      <c r="T875" s="20"/>
      <c r="U875" s="20"/>
      <c r="V875" s="20"/>
      <c r="W875" s="20"/>
      <c r="X875" s="20"/>
      <c r="Y875" s="20"/>
      <c r="Z875" s="20"/>
      <c r="AD875" s="30"/>
    </row>
    <row r="876" spans="1:30" hidden="1" x14ac:dyDescent="0.25">
      <c r="A876">
        <v>840</v>
      </c>
      <c r="B876" s="15">
        <v>40102</v>
      </c>
      <c r="C876" s="25">
        <f t="shared" si="54"/>
        <v>0.124856993556023</v>
      </c>
      <c r="D876" s="25">
        <f>VLOOKUP(B876,input_BB!$B$19:$L$10000,$D$35,0)</f>
        <v>1087.68</v>
      </c>
      <c r="E876" s="27">
        <f t="shared" si="55"/>
        <v>3.8327130057925672E-2</v>
      </c>
      <c r="F876" s="34">
        <f t="shared" si="57"/>
        <v>6.093385745359492E-2</v>
      </c>
      <c r="G876" s="25">
        <f t="shared" si="56"/>
        <v>4.4501391852492401E-3</v>
      </c>
      <c r="I876" s="31">
        <v>40102</v>
      </c>
      <c r="J876" s="20">
        <v>0.124856993556023</v>
      </c>
      <c r="K876" s="20">
        <v>0</v>
      </c>
      <c r="L876" s="20">
        <v>2.34200195466664E-2</v>
      </c>
      <c r="M876" s="20">
        <v>3.4633219018673098E-2</v>
      </c>
      <c r="N876" s="20">
        <v>8.5453637943067803E-2</v>
      </c>
      <c r="O876" s="20">
        <v>4.47918029693068E-2</v>
      </c>
      <c r="P876" s="20">
        <v>0.44404100630027998</v>
      </c>
      <c r="Q876" s="20">
        <v>4.4501391852492401E-3</v>
      </c>
      <c r="R876" s="20">
        <v>0.36321017503675701</v>
      </c>
      <c r="S876" s="20"/>
      <c r="T876" s="20"/>
      <c r="U876" s="20"/>
      <c r="V876" s="20"/>
      <c r="W876" s="20"/>
      <c r="X876" s="20"/>
      <c r="Y876" s="20"/>
      <c r="Z876" s="20"/>
      <c r="AD876" s="30"/>
    </row>
    <row r="877" spans="1:30" hidden="1" x14ac:dyDescent="0.25">
      <c r="A877">
        <v>841</v>
      </c>
      <c r="B877" s="15">
        <v>40109</v>
      </c>
      <c r="C877" s="25">
        <f t="shared" si="54"/>
        <v>0.12677708268165599</v>
      </c>
      <c r="D877" s="25">
        <f>VLOOKUP(B877,input_BB!$B$19:$L$10000,$D$35,0)</f>
        <v>1079.5999999999999</v>
      </c>
      <c r="E877" s="27">
        <f t="shared" si="55"/>
        <v>4.2148518728117951E-2</v>
      </c>
      <c r="F877" s="34">
        <f t="shared" si="57"/>
        <v>7.5688993831020124E-3</v>
      </c>
      <c r="G877" s="25">
        <f t="shared" si="56"/>
        <v>5.1898193502752397E-2</v>
      </c>
      <c r="I877" s="31">
        <v>40109</v>
      </c>
      <c r="J877" s="20">
        <v>0.12677708268165599</v>
      </c>
      <c r="K877" s="20">
        <v>0</v>
      </c>
      <c r="L877" s="20">
        <v>3.0632262761316E-2</v>
      </c>
      <c r="M877" s="20">
        <v>3.4133924303926602E-2</v>
      </c>
      <c r="N877" s="20">
        <v>9.4218354328183901E-2</v>
      </c>
      <c r="O877" s="20">
        <v>3.1708249561016102E-2</v>
      </c>
      <c r="P877" s="20">
        <v>0.43145054211629402</v>
      </c>
      <c r="Q877" s="20">
        <v>5.1898193502752397E-2</v>
      </c>
      <c r="R877" s="20">
        <v>0.32595847342651102</v>
      </c>
      <c r="S877" s="20"/>
      <c r="T877" s="20"/>
      <c r="U877" s="20"/>
      <c r="V877" s="20"/>
      <c r="W877" s="20"/>
      <c r="X877" s="20"/>
      <c r="Y877" s="20"/>
      <c r="Z877" s="20"/>
      <c r="AD877" s="30"/>
    </row>
    <row r="878" spans="1:30" hidden="1" x14ac:dyDescent="0.25">
      <c r="A878">
        <v>842</v>
      </c>
      <c r="B878" s="15">
        <v>40116</v>
      </c>
      <c r="C878" s="25">
        <f t="shared" si="54"/>
        <v>0.157487332820892</v>
      </c>
      <c r="D878" s="25">
        <f>VLOOKUP(B878,input_BB!$B$19:$L$10000,$D$35,0)</f>
        <v>1036.19</v>
      </c>
      <c r="E878" s="27">
        <f t="shared" si="55"/>
        <v>0.1032684950740905</v>
      </c>
      <c r="F878" s="34">
        <f t="shared" si="57"/>
        <v>-4.7339290967931769E-2</v>
      </c>
      <c r="G878" s="25">
        <f t="shared" si="56"/>
        <v>2.8844790949356901E-3</v>
      </c>
      <c r="I878" s="31">
        <v>40116</v>
      </c>
      <c r="J878" s="20">
        <v>0.157487332820892</v>
      </c>
      <c r="K878" s="20">
        <v>0</v>
      </c>
      <c r="L878" s="20">
        <v>2.4334785554995499E-2</v>
      </c>
      <c r="M878" s="20">
        <v>3.5326599197844803E-2</v>
      </c>
      <c r="N878" s="20">
        <v>8.7164476856305795E-2</v>
      </c>
      <c r="O878" s="20">
        <v>2.6879975922184898E-2</v>
      </c>
      <c r="P878" s="20">
        <v>0.45293100385846402</v>
      </c>
      <c r="Q878" s="20">
        <v>2.8844790949356901E-3</v>
      </c>
      <c r="R878" s="20">
        <v>0.37047867951526903</v>
      </c>
      <c r="S878" s="20"/>
      <c r="T878" s="20"/>
      <c r="U878" s="20"/>
      <c r="V878" s="20"/>
      <c r="W878" s="20"/>
      <c r="X878" s="20"/>
      <c r="Y878" s="20"/>
      <c r="Z878" s="20"/>
      <c r="AD878" s="30"/>
    </row>
    <row r="879" spans="1:30" hidden="1" x14ac:dyDescent="0.25">
      <c r="A879">
        <v>843</v>
      </c>
      <c r="B879" s="15">
        <v>40123</v>
      </c>
      <c r="C879" s="25">
        <f t="shared" si="54"/>
        <v>0.117922767996788</v>
      </c>
      <c r="D879" s="25">
        <f>VLOOKUP(B879,input_BB!$B$19:$L$10000,$D$35,0)</f>
        <v>1069.3</v>
      </c>
      <c r="E879" s="27">
        <f t="shared" si="55"/>
        <v>2.4526535786093231E-2</v>
      </c>
      <c r="F879" s="34">
        <f t="shared" si="57"/>
        <v>-9.5405705816968833E-3</v>
      </c>
      <c r="G879" s="25">
        <f t="shared" si="56"/>
        <v>1.0187212383972501E-2</v>
      </c>
      <c r="I879" s="31">
        <v>40123</v>
      </c>
      <c r="J879" s="20">
        <v>0.117922767996788</v>
      </c>
      <c r="K879" s="20">
        <v>0</v>
      </c>
      <c r="L879" s="20">
        <v>2.8988790089897201E-2</v>
      </c>
      <c r="M879" s="20">
        <v>3.27940712652217E-2</v>
      </c>
      <c r="N879" s="20">
        <v>9.7387807008014304E-2</v>
      </c>
      <c r="O879" s="20">
        <v>5.7943355459788501E-2</v>
      </c>
      <c r="P879" s="20">
        <v>0.44006403992833198</v>
      </c>
      <c r="Q879" s="20">
        <v>1.0187212383972501E-2</v>
      </c>
      <c r="R879" s="20">
        <v>0.332634723864773</v>
      </c>
      <c r="S879" s="20"/>
      <c r="T879" s="20"/>
      <c r="U879" s="20"/>
      <c r="V879" s="20"/>
      <c r="W879" s="20"/>
      <c r="X879" s="20"/>
      <c r="Y879" s="20"/>
      <c r="Z879" s="20"/>
      <c r="AD879" s="30"/>
    </row>
    <row r="880" spans="1:30" hidden="1" x14ac:dyDescent="0.25">
      <c r="A880">
        <v>844</v>
      </c>
      <c r="B880" s="15">
        <v>40130</v>
      </c>
      <c r="C880" s="25">
        <f t="shared" si="54"/>
        <v>0.12897826731205</v>
      </c>
      <c r="D880" s="25">
        <f>VLOOKUP(B880,input_BB!$B$19:$L$10000,$D$35,0)</f>
        <v>1093.48</v>
      </c>
      <c r="E880" s="27">
        <f t="shared" si="55"/>
        <v>4.6529347667407968E-2</v>
      </c>
      <c r="F880" s="34">
        <f t="shared" si="57"/>
        <v>5.5289087908588108E-2</v>
      </c>
      <c r="G880" s="25">
        <f t="shared" si="56"/>
        <v>5.6150261641720097E-3</v>
      </c>
      <c r="I880" s="31">
        <v>40130</v>
      </c>
      <c r="J880" s="20">
        <v>0.12897826731205</v>
      </c>
      <c r="K880" s="20">
        <v>0</v>
      </c>
      <c r="L880" s="20">
        <v>3.6102262422115998E-2</v>
      </c>
      <c r="M880" s="20">
        <v>2.5709913143041101E-2</v>
      </c>
      <c r="N880" s="20">
        <v>7.2048054325911007E-2</v>
      </c>
      <c r="O880" s="20">
        <v>3.9428953744620999E-2</v>
      </c>
      <c r="P880" s="20">
        <v>0.43538732579917799</v>
      </c>
      <c r="Q880" s="20">
        <v>5.6150261641720097E-3</v>
      </c>
      <c r="R880" s="20">
        <v>0.38570846440096102</v>
      </c>
      <c r="S880" s="20"/>
      <c r="T880" s="20"/>
      <c r="U880" s="20"/>
      <c r="V880" s="20"/>
      <c r="W880" s="20"/>
      <c r="X880" s="20"/>
      <c r="Y880" s="20"/>
      <c r="Z880" s="20"/>
      <c r="AD880" s="30"/>
    </row>
    <row r="881" spans="1:30" hidden="1" x14ac:dyDescent="0.25">
      <c r="A881">
        <v>845</v>
      </c>
      <c r="B881" s="15">
        <v>40137</v>
      </c>
      <c r="C881" s="25">
        <f t="shared" si="54"/>
        <v>0.125819876790047</v>
      </c>
      <c r="D881" s="25">
        <f>VLOOKUP(B881,input_BB!$B$19:$L$10000,$D$35,0)</f>
        <v>1091.3800000000001</v>
      </c>
      <c r="E881" s="27">
        <f t="shared" si="55"/>
        <v>4.0243473956808155E-2</v>
      </c>
      <c r="F881" s="34">
        <f t="shared" si="57"/>
        <v>2.0649022725147459E-2</v>
      </c>
      <c r="G881" s="25">
        <f t="shared" si="56"/>
        <v>1.9985611954037901E-2</v>
      </c>
      <c r="I881" s="31">
        <v>40137</v>
      </c>
      <c r="J881" s="20">
        <v>0.125819876790047</v>
      </c>
      <c r="K881" s="20">
        <v>0</v>
      </c>
      <c r="L881" s="20">
        <v>2.9666329178068801E-2</v>
      </c>
      <c r="M881" s="20">
        <v>6.7740936403833996E-2</v>
      </c>
      <c r="N881" s="20">
        <v>2.5369644772687001E-2</v>
      </c>
      <c r="O881" s="20">
        <v>5.4300259396060598E-2</v>
      </c>
      <c r="P881" s="20">
        <v>0.425220527249417</v>
      </c>
      <c r="Q881" s="20">
        <v>1.9985611954037901E-2</v>
      </c>
      <c r="R881" s="20">
        <v>0.377716691045895</v>
      </c>
      <c r="S881" s="20"/>
      <c r="T881" s="20"/>
      <c r="U881" s="20"/>
      <c r="V881" s="20"/>
      <c r="W881" s="20"/>
      <c r="X881" s="20"/>
      <c r="Y881" s="20"/>
      <c r="Z881" s="20"/>
      <c r="AD881" s="30"/>
    </row>
    <row r="882" spans="1:30" hidden="1" x14ac:dyDescent="0.25">
      <c r="A882">
        <v>846</v>
      </c>
      <c r="B882" s="15">
        <v>40144</v>
      </c>
      <c r="C882" s="25">
        <f t="shared" si="54"/>
        <v>0.13269472122192399</v>
      </c>
      <c r="D882" s="25">
        <f>VLOOKUP(B882,input_BB!$B$19:$L$10000,$D$35,0)</f>
        <v>1091.49</v>
      </c>
      <c r="E882" s="27">
        <f t="shared" si="55"/>
        <v>5.392588706492283E-2</v>
      </c>
      <c r="F882" s="34">
        <f t="shared" si="57"/>
        <v>-1.8198778212679123E-3</v>
      </c>
      <c r="G882" s="25" t="str">
        <f t="shared" si="56"/>
        <v>NA</v>
      </c>
      <c r="I882" s="31">
        <v>40144</v>
      </c>
      <c r="J882" s="20">
        <v>0.13269472122192399</v>
      </c>
      <c r="K882" s="20">
        <v>0</v>
      </c>
      <c r="L882" s="20">
        <v>5.1364406548826897E-3</v>
      </c>
      <c r="M882" s="20">
        <v>2.57380638883879E-2</v>
      </c>
      <c r="N882" s="20">
        <v>7.2126942434897603E-2</v>
      </c>
      <c r="O882" s="20">
        <v>7.48624913352125E-2</v>
      </c>
      <c r="P882" s="20">
        <v>0.43632174364498599</v>
      </c>
      <c r="Q882" s="20" t="s">
        <v>111</v>
      </c>
      <c r="R882" s="20">
        <v>0.38581431804163302</v>
      </c>
      <c r="S882" s="20"/>
      <c r="T882" s="20"/>
      <c r="U882" s="20"/>
      <c r="V882" s="20"/>
      <c r="W882" s="20"/>
      <c r="X882" s="20"/>
      <c r="Y882" s="20"/>
      <c r="Z882" s="20"/>
      <c r="AD882" s="30"/>
    </row>
    <row r="883" spans="1:30" hidden="1" x14ac:dyDescent="0.25">
      <c r="A883">
        <v>847</v>
      </c>
      <c r="B883" s="15">
        <v>40151</v>
      </c>
      <c r="C883" s="25">
        <f t="shared" si="54"/>
        <v>0.123760290443897</v>
      </c>
      <c r="D883" s="25">
        <f>VLOOKUP(B883,input_BB!$B$19:$L$10000,$D$35,0)</f>
        <v>1105.98</v>
      </c>
      <c r="E883" s="27">
        <f t="shared" si="55"/>
        <v>3.6144455935514123E-2</v>
      </c>
      <c r="F883" s="34">
        <f t="shared" si="57"/>
        <v>1.3377558687166724E-2</v>
      </c>
      <c r="G883" s="25">
        <f t="shared" si="56"/>
        <v>2.1406691860102699E-2</v>
      </c>
      <c r="I883" s="31">
        <v>40151</v>
      </c>
      <c r="J883" s="20">
        <v>0.123760290443897</v>
      </c>
      <c r="K883" s="20">
        <v>0</v>
      </c>
      <c r="L883" s="20">
        <v>2.67080807824427E-2</v>
      </c>
      <c r="M883" s="20">
        <v>6.7499327684089602E-2</v>
      </c>
      <c r="N883" s="20">
        <v>2.5342809647387301E-2</v>
      </c>
      <c r="O883" s="20">
        <v>5.8710618800118401E-2</v>
      </c>
      <c r="P883" s="20">
        <v>0.42249212398969299</v>
      </c>
      <c r="Q883" s="20">
        <v>2.1406691860102699E-2</v>
      </c>
      <c r="R883" s="20">
        <v>0.377840347236166</v>
      </c>
      <c r="S883" s="20"/>
      <c r="T883" s="20"/>
      <c r="U883" s="20"/>
      <c r="V883" s="20"/>
      <c r="W883" s="20"/>
      <c r="X883" s="20"/>
      <c r="Y883" s="20"/>
      <c r="Z883" s="20"/>
      <c r="AD883" s="30"/>
    </row>
    <row r="884" spans="1:30" hidden="1" x14ac:dyDescent="0.25">
      <c r="A884">
        <v>848</v>
      </c>
      <c r="B884" s="15">
        <v>40158</v>
      </c>
      <c r="C884" s="25">
        <f t="shared" si="54"/>
        <v>0.128950655460358</v>
      </c>
      <c r="D884" s="25">
        <f>VLOOKUP(B884,input_BB!$B$19:$L$10000,$D$35,0)</f>
        <v>1106.4100000000001</v>
      </c>
      <c r="E884" s="27">
        <f t="shared" si="55"/>
        <v>4.6474394167692647E-2</v>
      </c>
      <c r="F884" s="34">
        <f t="shared" si="57"/>
        <v>1.3669387717706982E-2</v>
      </c>
      <c r="G884" s="25">
        <f t="shared" si="56"/>
        <v>6.1283968517825303E-3</v>
      </c>
      <c r="I884" s="31">
        <v>40158</v>
      </c>
      <c r="J884" s="20">
        <v>0.128950655460358</v>
      </c>
      <c r="K884" s="20">
        <v>0</v>
      </c>
      <c r="L884" s="20">
        <v>4.46866438049199E-2</v>
      </c>
      <c r="M884" s="20">
        <v>2.5462079898104499E-2</v>
      </c>
      <c r="N884" s="20">
        <v>7.1353539996141899E-2</v>
      </c>
      <c r="O884" s="20">
        <v>3.9048874453935803E-2</v>
      </c>
      <c r="P884" s="20">
        <v>0.43164315490650301</v>
      </c>
      <c r="Q884" s="20">
        <v>6.1283968517825303E-3</v>
      </c>
      <c r="R884" s="20">
        <v>0.381677310088613</v>
      </c>
      <c r="S884" s="20"/>
      <c r="T884" s="20"/>
      <c r="U884" s="20"/>
      <c r="V884" s="20"/>
      <c r="W884" s="20"/>
      <c r="X884" s="20"/>
      <c r="Y884" s="20"/>
      <c r="Z884" s="20"/>
      <c r="AD884" s="30"/>
    </row>
    <row r="885" spans="1:30" hidden="1" x14ac:dyDescent="0.25">
      <c r="A885">
        <v>849</v>
      </c>
      <c r="B885" s="15">
        <v>40165</v>
      </c>
      <c r="C885" s="25">
        <f t="shared" si="54"/>
        <v>0.125795423984528</v>
      </c>
      <c r="D885" s="25">
        <f>VLOOKUP(B885,input_BB!$B$19:$L$10000,$D$35,0)</f>
        <v>1102.47</v>
      </c>
      <c r="E885" s="27">
        <f t="shared" si="55"/>
        <v>4.0194807635689396E-2</v>
      </c>
      <c r="F885" s="34">
        <f t="shared" si="57"/>
        <v>-3.1736559431454481E-3</v>
      </c>
      <c r="G885" s="25">
        <f t="shared" si="56"/>
        <v>2.37703089198649E-2</v>
      </c>
      <c r="I885" s="31">
        <v>40165</v>
      </c>
      <c r="J885" s="20">
        <v>0.125795423984528</v>
      </c>
      <c r="K885" s="20">
        <v>0</v>
      </c>
      <c r="L885" s="20">
        <v>3.2087974071090798E-2</v>
      </c>
      <c r="M885" s="20">
        <v>6.7386486352818506E-2</v>
      </c>
      <c r="N885" s="20">
        <v>2.52375235408227E-2</v>
      </c>
      <c r="O885" s="20">
        <v>5.4017429584656801E-2</v>
      </c>
      <c r="P885" s="20">
        <v>0.42167283454065702</v>
      </c>
      <c r="Q885" s="20">
        <v>2.37703089198649E-2</v>
      </c>
      <c r="R885" s="20">
        <v>0.37582744299009002</v>
      </c>
      <c r="S885" s="20"/>
      <c r="T885" s="20"/>
      <c r="U885" s="20"/>
      <c r="V885" s="20"/>
      <c r="W885" s="20"/>
      <c r="X885" s="20"/>
      <c r="Y885" s="20"/>
      <c r="Z885" s="20"/>
      <c r="AD885" s="30"/>
    </row>
    <row r="886" spans="1:30" hidden="1" x14ac:dyDescent="0.25">
      <c r="A886">
        <v>850</v>
      </c>
      <c r="B886" s="15">
        <v>40172</v>
      </c>
      <c r="C886" s="25">
        <f t="shared" si="54"/>
        <v>0.126594588160515</v>
      </c>
      <c r="D886" s="25">
        <f>VLOOKUP(B886,input_BB!$B$19:$L$10000,$D$35,0)</f>
        <v>1126.48</v>
      </c>
      <c r="E886" s="27">
        <f t="shared" si="55"/>
        <v>4.1785315538145996E-2</v>
      </c>
      <c r="F886" s="34">
        <f t="shared" si="57"/>
        <v>1.8139749279200146E-2</v>
      </c>
      <c r="G886" s="25" t="str">
        <f t="shared" si="56"/>
        <v>NA</v>
      </c>
      <c r="I886" s="31">
        <v>40172</v>
      </c>
      <c r="J886" s="20">
        <v>0.126594588160515</v>
      </c>
      <c r="K886" s="20">
        <v>0</v>
      </c>
      <c r="L886" s="20">
        <v>5.8867476374166597E-3</v>
      </c>
      <c r="M886" s="20">
        <v>2.5733763640689002E-2</v>
      </c>
      <c r="N886" s="20">
        <v>7.2114891655958593E-2</v>
      </c>
      <c r="O886" s="20">
        <v>7.4265895699921397E-2</v>
      </c>
      <c r="P886" s="20">
        <v>0.436248844161084</v>
      </c>
      <c r="Q886" s="20" t="s">
        <v>111</v>
      </c>
      <c r="R886" s="20">
        <v>0.38574985720492999</v>
      </c>
      <c r="S886" s="20"/>
      <c r="T886" s="20"/>
      <c r="U886" s="20"/>
      <c r="V886" s="20"/>
      <c r="W886" s="20"/>
      <c r="X886" s="20"/>
      <c r="Y886" s="20"/>
      <c r="Z886" s="20"/>
      <c r="AD886" s="30"/>
    </row>
    <row r="887" spans="1:30" hidden="1" x14ac:dyDescent="0.25">
      <c r="A887">
        <v>851</v>
      </c>
      <c r="B887" s="15">
        <v>40179</v>
      </c>
      <c r="C887" s="25">
        <f t="shared" si="54"/>
        <v>0.123764745891094</v>
      </c>
      <c r="D887" s="25">
        <f>VLOOKUP(B887,input_BB!$B$19:$L$10000,$D$35,0)</f>
        <v>1115.0999999999999</v>
      </c>
      <c r="E887" s="27">
        <f t="shared" si="55"/>
        <v>3.6153323229855816E-2</v>
      </c>
      <c r="F887" s="34">
        <f t="shared" si="57"/>
        <v>1.145609404337522E-2</v>
      </c>
      <c r="G887" s="25">
        <f t="shared" si="56"/>
        <v>1.9232277591944898E-2</v>
      </c>
      <c r="I887" s="31">
        <v>40179</v>
      </c>
      <c r="J887" s="20">
        <v>0.123764745891094</v>
      </c>
      <c r="K887" s="20">
        <v>0</v>
      </c>
      <c r="L887" s="20">
        <v>2.7064801055521899E-2</v>
      </c>
      <c r="M887" s="20">
        <v>6.7525602527407302E-2</v>
      </c>
      <c r="N887" s="20">
        <v>2.53520383847252E-2</v>
      </c>
      <c r="O887" s="20">
        <v>5.8740805902056797E-2</v>
      </c>
      <c r="P887" s="20">
        <v>0.42409659214485101</v>
      </c>
      <c r="Q887" s="20">
        <v>1.9232277591944898E-2</v>
      </c>
      <c r="R887" s="20">
        <v>0.37798788239349301</v>
      </c>
      <c r="S887" s="20"/>
      <c r="T887" s="20"/>
      <c r="U887" s="20"/>
      <c r="V887" s="20"/>
      <c r="W887" s="20"/>
      <c r="X887" s="20"/>
      <c r="Y887" s="20"/>
      <c r="Z887" s="20"/>
      <c r="AD887" s="30"/>
    </row>
    <row r="888" spans="1:30" hidden="1" x14ac:dyDescent="0.25">
      <c r="A888">
        <v>852</v>
      </c>
      <c r="B888" s="15">
        <v>40186</v>
      </c>
      <c r="C888" s="25">
        <f t="shared" si="54"/>
        <v>0.115858145058155</v>
      </c>
      <c r="D888" s="25">
        <f>VLOOKUP(B888,input_BB!$B$19:$L$10000,$D$35,0)</f>
        <v>1144.98</v>
      </c>
      <c r="E888" s="27">
        <f t="shared" si="55"/>
        <v>2.0417493866848865E-2</v>
      </c>
      <c r="F888" s="34">
        <f t="shared" si="57"/>
        <v>1.6422839286982516E-2</v>
      </c>
      <c r="G888" s="25">
        <f t="shared" si="56"/>
        <v>8.7829019195704607E-3</v>
      </c>
      <c r="I888" s="31">
        <v>40186</v>
      </c>
      <c r="J888" s="20">
        <v>0.115858145058155</v>
      </c>
      <c r="K888" s="20">
        <v>0</v>
      </c>
      <c r="L888" s="20">
        <v>7.4543410277316299E-2</v>
      </c>
      <c r="M888" s="20">
        <v>6.6292280723681998E-2</v>
      </c>
      <c r="N888" s="20">
        <v>6.4746527023474401E-2</v>
      </c>
      <c r="O888" s="20">
        <v>3.02587522760361E-2</v>
      </c>
      <c r="P888" s="20">
        <v>0.43575691431661501</v>
      </c>
      <c r="Q888" s="20">
        <v>8.7829019195704607E-3</v>
      </c>
      <c r="R888" s="20">
        <v>0.31961921346330602</v>
      </c>
      <c r="S888" s="20"/>
      <c r="T888" s="20"/>
      <c r="U888" s="20"/>
      <c r="V888" s="20"/>
      <c r="W888" s="20"/>
      <c r="X888" s="20"/>
      <c r="Y888" s="20"/>
      <c r="Z888" s="20"/>
      <c r="AD888" s="30"/>
    </row>
    <row r="889" spans="1:30" hidden="1" x14ac:dyDescent="0.25">
      <c r="A889">
        <v>853</v>
      </c>
      <c r="B889" s="15">
        <v>40193</v>
      </c>
      <c r="C889" s="25">
        <f t="shared" si="54"/>
        <v>0.123078696429729</v>
      </c>
      <c r="D889" s="25">
        <f>VLOOKUP(B889,input_BB!$B$19:$L$10000,$D$35,0)</f>
        <v>1136.03</v>
      </c>
      <c r="E889" s="27">
        <f t="shared" si="55"/>
        <v>3.4787937840264883E-2</v>
      </c>
      <c r="F889" s="34">
        <f t="shared" si="57"/>
        <v>1.8769617074701817E-2</v>
      </c>
      <c r="G889" s="25">
        <f t="shared" si="56"/>
        <v>2.50970347365897E-2</v>
      </c>
      <c r="I889" s="31">
        <v>40193</v>
      </c>
      <c r="J889" s="20">
        <v>0.123078696429729</v>
      </c>
      <c r="K889" s="20">
        <v>1</v>
      </c>
      <c r="L889" s="20">
        <v>3.1927164291174599E-2</v>
      </c>
      <c r="M889" s="20">
        <v>6.6309233038246401E-2</v>
      </c>
      <c r="N889" s="20">
        <v>2.4857285804376902E-2</v>
      </c>
      <c r="O889" s="20">
        <v>5.3607207338419102E-2</v>
      </c>
      <c r="P889" s="20">
        <v>0.43037596857279398</v>
      </c>
      <c r="Q889" s="20">
        <v>2.50970347365897E-2</v>
      </c>
      <c r="R889" s="20">
        <v>0.36782610621839901</v>
      </c>
      <c r="S889" s="20"/>
      <c r="T889" s="20"/>
      <c r="U889" s="20"/>
      <c r="V889" s="20"/>
      <c r="W889" s="20"/>
      <c r="X889" s="20"/>
      <c r="Y889" s="20"/>
      <c r="Z889" s="20"/>
      <c r="AD889" s="30"/>
    </row>
    <row r="890" spans="1:30" hidden="1" x14ac:dyDescent="0.25">
      <c r="A890">
        <v>854</v>
      </c>
      <c r="B890" s="15">
        <v>40200</v>
      </c>
      <c r="C890" s="25">
        <f t="shared" si="54"/>
        <v>0.116679109632969</v>
      </c>
      <c r="D890" s="25">
        <f>VLOOKUP(B890,input_BB!$B$19:$L$10000,$D$35,0)</f>
        <v>1091.76</v>
      </c>
      <c r="E890" s="27">
        <f t="shared" si="55"/>
        <v>2.2051389232924223E-2</v>
      </c>
      <c r="F890" s="34">
        <f t="shared" si="57"/>
        <v>-4.6481161242991176E-2</v>
      </c>
      <c r="G890" s="25">
        <f t="shared" si="56"/>
        <v>4.2623663656735998E-2</v>
      </c>
      <c r="I890" s="31">
        <v>40200</v>
      </c>
      <c r="J890" s="20">
        <v>0.116679109632969</v>
      </c>
      <c r="K890" s="20">
        <v>0</v>
      </c>
      <c r="L890" s="20">
        <v>5.7832257232646803E-2</v>
      </c>
      <c r="M890" s="20">
        <v>3.8392744227418701E-2</v>
      </c>
      <c r="N890" s="20">
        <v>7.2455307703153699E-2</v>
      </c>
      <c r="O890" s="20">
        <v>3.1149091055176801E-2</v>
      </c>
      <c r="P890" s="20">
        <v>0.44156618822317001</v>
      </c>
      <c r="Q890" s="20">
        <v>4.2623663656735998E-2</v>
      </c>
      <c r="R890" s="20">
        <v>0.315980747901698</v>
      </c>
      <c r="S890" s="20"/>
      <c r="T890" s="20"/>
      <c r="U890" s="20"/>
      <c r="V890" s="20"/>
      <c r="W890" s="20"/>
      <c r="X890" s="20"/>
      <c r="Y890" s="20"/>
      <c r="Z890" s="20"/>
      <c r="AD890" s="30"/>
    </row>
    <row r="891" spans="1:30" hidden="1" x14ac:dyDescent="0.25">
      <c r="A891">
        <v>855</v>
      </c>
      <c r="B891" s="15">
        <v>40207</v>
      </c>
      <c r="C891" s="25">
        <f t="shared" si="54"/>
        <v>0.140386417508125</v>
      </c>
      <c r="D891" s="25">
        <f>VLOOKUP(B891,input_BB!$B$19:$L$10000,$D$35,0)</f>
        <v>1073.8699999999999</v>
      </c>
      <c r="E891" s="27">
        <f t="shared" si="55"/>
        <v>6.9234010344335017E-2</v>
      </c>
      <c r="F891" s="34">
        <f t="shared" si="57"/>
        <v>-5.4716864871526383E-2</v>
      </c>
      <c r="G891" s="25">
        <f t="shared" si="56"/>
        <v>3.5408745548482598E-2</v>
      </c>
      <c r="I891" s="31">
        <v>40207</v>
      </c>
      <c r="J891" s="20">
        <v>0.140386417508125</v>
      </c>
      <c r="K891" s="20">
        <v>0</v>
      </c>
      <c r="L891" s="20">
        <v>1.39440985552804E-2</v>
      </c>
      <c r="M891" s="20">
        <v>3.4291736173428802E-2</v>
      </c>
      <c r="N891" s="20">
        <v>9.8660689365068804E-2</v>
      </c>
      <c r="O891" s="20">
        <v>2.5531500849040299E-2</v>
      </c>
      <c r="P891" s="20">
        <v>0.43644326810322898</v>
      </c>
      <c r="Q891" s="20">
        <v>3.5408745548482598E-2</v>
      </c>
      <c r="R891" s="20">
        <v>0.35571996140547102</v>
      </c>
      <c r="S891" s="20"/>
      <c r="T891" s="20"/>
      <c r="U891" s="20"/>
      <c r="V891" s="20"/>
      <c r="W891" s="20"/>
      <c r="X891" s="20"/>
      <c r="Y891" s="20"/>
      <c r="Z891" s="20"/>
      <c r="AD891" s="30"/>
    </row>
    <row r="892" spans="1:30" hidden="1" x14ac:dyDescent="0.25">
      <c r="A892">
        <v>856</v>
      </c>
      <c r="B892" s="15">
        <v>40214</v>
      </c>
      <c r="C892" s="25">
        <f t="shared" si="54"/>
        <v>0.13965629041194899</v>
      </c>
      <c r="D892" s="25">
        <f>VLOOKUP(B892,input_BB!$B$19:$L$10000,$D$35,0)</f>
        <v>1066.19</v>
      </c>
      <c r="E892" s="27">
        <f t="shared" si="55"/>
        <v>6.7780901019418874E-2</v>
      </c>
      <c r="F892" s="34">
        <f t="shared" si="57"/>
        <v>-2.342089836594119E-2</v>
      </c>
      <c r="G892" s="25">
        <f t="shared" si="56"/>
        <v>2.3074964292952398E-2</v>
      </c>
      <c r="I892" s="31">
        <v>40214</v>
      </c>
      <c r="J892" s="20">
        <v>0.13965629041194899</v>
      </c>
      <c r="K892" s="20">
        <v>0</v>
      </c>
      <c r="L892" s="20">
        <v>6.04269334814223E-2</v>
      </c>
      <c r="M892" s="20">
        <v>3.4803460195926603E-2</v>
      </c>
      <c r="N892" s="20">
        <v>9.6873486624399804E-2</v>
      </c>
      <c r="O892" s="20">
        <v>2.4994908039317001E-2</v>
      </c>
      <c r="P892" s="20">
        <v>0.427180970425453</v>
      </c>
      <c r="Q892" s="20">
        <v>2.3074964292952398E-2</v>
      </c>
      <c r="R892" s="20">
        <v>0.33264527694052898</v>
      </c>
      <c r="S892" s="20"/>
      <c r="T892" s="20"/>
      <c r="U892" s="20"/>
      <c r="V892" s="20"/>
      <c r="W892" s="20"/>
      <c r="X892" s="20"/>
      <c r="Y892" s="20"/>
      <c r="Z892" s="20"/>
      <c r="AD892" s="30"/>
    </row>
    <row r="893" spans="1:30" hidden="1" x14ac:dyDescent="0.25">
      <c r="A893">
        <v>857</v>
      </c>
      <c r="B893" s="15">
        <v>40221</v>
      </c>
      <c r="C893" s="25">
        <f t="shared" si="54"/>
        <v>0.144050657749176</v>
      </c>
      <c r="D893" s="25">
        <f>VLOOKUP(B893,input_BB!$B$19:$L$10000,$D$35,0)</f>
        <v>1075.51</v>
      </c>
      <c r="E893" s="27">
        <f t="shared" si="55"/>
        <v>7.6526633355987542E-2</v>
      </c>
      <c r="F893" s="34">
        <f t="shared" si="57"/>
        <v>1.5271867172004239E-3</v>
      </c>
      <c r="G893" s="25">
        <f t="shared" si="56"/>
        <v>0.122873381758482</v>
      </c>
      <c r="I893" s="31">
        <v>40221</v>
      </c>
      <c r="J893" s="20">
        <v>0.144050657749176</v>
      </c>
      <c r="K893" s="20">
        <v>0</v>
      </c>
      <c r="L893" s="20">
        <v>8.9623903155469E-3</v>
      </c>
      <c r="M893" s="20">
        <v>3.2687031501483201E-2</v>
      </c>
      <c r="N893" s="20">
        <v>5.1917611566387301E-2</v>
      </c>
      <c r="O893" s="20">
        <v>5.9923006155768302E-2</v>
      </c>
      <c r="P893" s="20">
        <v>0.39328793306195198</v>
      </c>
      <c r="Q893" s="20">
        <v>0.122873381758482</v>
      </c>
      <c r="R893" s="20">
        <v>0.33034864564038102</v>
      </c>
      <c r="S893" s="20"/>
      <c r="T893" s="20"/>
      <c r="U893" s="20"/>
      <c r="V893" s="20"/>
      <c r="W893" s="20"/>
      <c r="X893" s="20"/>
      <c r="Y893" s="20"/>
      <c r="Z893" s="20"/>
      <c r="AD893" s="30"/>
    </row>
    <row r="894" spans="1:30" hidden="1" x14ac:dyDescent="0.25">
      <c r="A894">
        <v>858</v>
      </c>
      <c r="B894" s="15">
        <v>40228</v>
      </c>
      <c r="C894" s="25">
        <f t="shared" si="54"/>
        <v>0.138234928250313</v>
      </c>
      <c r="D894" s="25">
        <f>VLOOKUP(B894,input_BB!$B$19:$L$10000,$D$35,0)</f>
        <v>1109.17</v>
      </c>
      <c r="E894" s="27">
        <f t="shared" si="55"/>
        <v>6.495208584193321E-2</v>
      </c>
      <c r="F894" s="34">
        <f t="shared" si="57"/>
        <v>4.0311764319680421E-2</v>
      </c>
      <c r="G894" s="25">
        <f t="shared" si="56"/>
        <v>9.0634447852932204E-2</v>
      </c>
      <c r="I894" s="31">
        <v>40228</v>
      </c>
      <c r="J894" s="20">
        <v>0.138234928250313</v>
      </c>
      <c r="K894" s="20">
        <v>0</v>
      </c>
      <c r="L894" s="20">
        <v>6.4588928301211504E-2</v>
      </c>
      <c r="M894" s="20">
        <v>3.2886851917441201E-2</v>
      </c>
      <c r="N894" s="20" t="s">
        <v>111</v>
      </c>
      <c r="O894" s="20">
        <v>3.37010548427343E-2</v>
      </c>
      <c r="P894" s="20">
        <v>0.42060349648817102</v>
      </c>
      <c r="Q894" s="20">
        <v>9.0634447852932204E-2</v>
      </c>
      <c r="R894" s="20">
        <v>0.35758522059751002</v>
      </c>
      <c r="S894" s="20"/>
      <c r="T894" s="20"/>
      <c r="U894" s="20"/>
      <c r="V894" s="20"/>
      <c r="W894" s="20"/>
      <c r="X894" s="20"/>
      <c r="Y894" s="20"/>
      <c r="Z894" s="20"/>
      <c r="AD894" s="30"/>
    </row>
    <row r="895" spans="1:30" hidden="1" x14ac:dyDescent="0.25">
      <c r="A895">
        <v>859</v>
      </c>
      <c r="B895" s="15">
        <v>40235</v>
      </c>
      <c r="C895" s="25">
        <f t="shared" si="54"/>
        <v>0.13910144567489599</v>
      </c>
      <c r="D895" s="25">
        <f>VLOOKUP(B895,input_BB!$B$19:$L$10000,$D$35,0)</f>
        <v>1104.49</v>
      </c>
      <c r="E895" s="27">
        <f t="shared" si="55"/>
        <v>6.6676641137112025E-2</v>
      </c>
      <c r="F895" s="34">
        <f t="shared" si="57"/>
        <v>2.6945356156614197E-2</v>
      </c>
      <c r="G895" s="25">
        <f t="shared" si="56"/>
        <v>3.6824215197059099E-2</v>
      </c>
      <c r="I895" s="31">
        <v>40235</v>
      </c>
      <c r="J895" s="20">
        <v>0.13910144567489599</v>
      </c>
      <c r="K895" s="20">
        <v>0</v>
      </c>
      <c r="L895" s="20">
        <v>2.8497715913331299E-2</v>
      </c>
      <c r="M895" s="20">
        <v>3.3906892865192897E-2</v>
      </c>
      <c r="N895" s="20">
        <v>0.11185215806059499</v>
      </c>
      <c r="O895" s="20">
        <v>2.5665477687281502E-2</v>
      </c>
      <c r="P895" s="20">
        <v>0.42477456975503203</v>
      </c>
      <c r="Q895" s="20">
        <v>3.6824215197059099E-2</v>
      </c>
      <c r="R895" s="20">
        <v>0.33847897052150899</v>
      </c>
      <c r="S895" s="20"/>
      <c r="T895" s="20"/>
      <c r="U895" s="20"/>
      <c r="V895" s="20"/>
      <c r="W895" s="20"/>
      <c r="X895" s="20"/>
      <c r="Y895" s="20"/>
      <c r="Z895" s="20"/>
      <c r="AD895" s="30"/>
    </row>
    <row r="896" spans="1:30" hidden="1" x14ac:dyDescent="0.25">
      <c r="A896">
        <v>860</v>
      </c>
      <c r="B896" s="15">
        <v>40242</v>
      </c>
      <c r="C896" s="25">
        <f t="shared" si="54"/>
        <v>0.13829290866851801</v>
      </c>
      <c r="D896" s="25">
        <f>VLOOKUP(B896,input_BB!$B$19:$L$10000,$D$35,0)</f>
        <v>1138.7</v>
      </c>
      <c r="E896" s="27">
        <f t="shared" si="55"/>
        <v>6.5067479294384847E-2</v>
      </c>
      <c r="F896" s="34">
        <f t="shared" si="57"/>
        <v>2.6623511274195932E-2</v>
      </c>
      <c r="G896" s="25">
        <f t="shared" si="56"/>
        <v>1.0663825239495399E-2</v>
      </c>
      <c r="I896" s="31">
        <v>40242</v>
      </c>
      <c r="J896" s="20">
        <v>0.13829290866851801</v>
      </c>
      <c r="K896" s="20">
        <v>0</v>
      </c>
      <c r="L896" s="20">
        <v>2.1684629724656901E-2</v>
      </c>
      <c r="M896" s="20">
        <v>3.4359482916652202E-2</v>
      </c>
      <c r="N896" s="20">
        <v>0.10884078083844501</v>
      </c>
      <c r="O896" s="20">
        <v>6.8180412125697101E-2</v>
      </c>
      <c r="P896" s="20">
        <v>0.42598335454278502</v>
      </c>
      <c r="Q896" s="20">
        <v>1.0663825239495399E-2</v>
      </c>
      <c r="R896" s="20">
        <v>0.33028751461226902</v>
      </c>
      <c r="S896" s="20"/>
      <c r="T896" s="20"/>
      <c r="U896" s="20"/>
      <c r="V896" s="20"/>
      <c r="W896" s="20"/>
      <c r="X896" s="20"/>
      <c r="Y896" s="20"/>
      <c r="Z896" s="20"/>
      <c r="AD896" s="30"/>
    </row>
    <row r="897" spans="1:30" hidden="1" x14ac:dyDescent="0.25">
      <c r="A897">
        <v>861</v>
      </c>
      <c r="B897" s="15">
        <v>40249</v>
      </c>
      <c r="C897" s="25">
        <f t="shared" si="54"/>
        <v>0.115570090711117</v>
      </c>
      <c r="D897" s="25">
        <f>VLOOKUP(B897,input_BB!$B$19:$L$10000,$D$35,0)</f>
        <v>1149.99</v>
      </c>
      <c r="E897" s="27">
        <f t="shared" si="55"/>
        <v>1.9844204010937734E-2</v>
      </c>
      <c r="F897" s="34">
        <f t="shared" si="57"/>
        <v>4.1195483888491591E-2</v>
      </c>
      <c r="G897" s="25">
        <f t="shared" si="56"/>
        <v>5.5786363233510702E-2</v>
      </c>
      <c r="I897" s="31">
        <v>40249</v>
      </c>
      <c r="J897" s="20">
        <v>0.115570090711117</v>
      </c>
      <c r="K897" s="20">
        <v>0</v>
      </c>
      <c r="L897" s="20">
        <v>9.5863318874019707E-2</v>
      </c>
      <c r="M897" s="20">
        <v>3.4640941786984299E-2</v>
      </c>
      <c r="N897" s="20">
        <v>5.5893368031659299E-2</v>
      </c>
      <c r="O897" s="20">
        <v>5.78077767658918E-2</v>
      </c>
      <c r="P897" s="20">
        <v>0.39566842236264799</v>
      </c>
      <c r="Q897" s="20">
        <v>5.5786363233510702E-2</v>
      </c>
      <c r="R897" s="20">
        <v>0.304339808945287</v>
      </c>
      <c r="S897" s="20"/>
      <c r="T897" s="20"/>
      <c r="U897" s="20"/>
      <c r="V897" s="20"/>
      <c r="W897" s="20"/>
      <c r="X897" s="20"/>
      <c r="Y897" s="20"/>
      <c r="Z897" s="20"/>
      <c r="AD897" s="30"/>
    </row>
    <row r="898" spans="1:30" hidden="1" x14ac:dyDescent="0.25">
      <c r="A898">
        <v>862</v>
      </c>
      <c r="B898" s="15">
        <v>40256</v>
      </c>
      <c r="C898" s="25">
        <f t="shared" si="54"/>
        <v>0.131827533245087</v>
      </c>
      <c r="D898" s="25">
        <f>VLOOKUP(B898,input_BB!$B$19:$L$10000,$D$35,0)</f>
        <v>1159.9000000000001</v>
      </c>
      <c r="E898" s="27">
        <f t="shared" si="55"/>
        <v>5.2199997227116796E-2</v>
      </c>
      <c r="F898" s="34">
        <f t="shared" si="57"/>
        <v>1.8617721963642753E-2</v>
      </c>
      <c r="G898" s="25">
        <f t="shared" si="56"/>
        <v>5.9506068201017601E-2</v>
      </c>
      <c r="I898" s="31">
        <v>40256</v>
      </c>
      <c r="J898" s="20">
        <v>0.131827533245087</v>
      </c>
      <c r="K898" s="20">
        <v>0</v>
      </c>
      <c r="L898" s="20">
        <v>7.9233921545338398E-2</v>
      </c>
      <c r="M898" s="20">
        <v>6.9777664885237498E-2</v>
      </c>
      <c r="N898" s="20">
        <v>6.2784399454019202E-2</v>
      </c>
      <c r="O898" s="20">
        <v>1.3556770845960599E-2</v>
      </c>
      <c r="P898" s="20">
        <v>0.41262209334766298</v>
      </c>
      <c r="Q898" s="20">
        <v>5.9506068201017601E-2</v>
      </c>
      <c r="R898" s="20">
        <v>0.30251908172076403</v>
      </c>
      <c r="S898" s="20"/>
      <c r="T898" s="20"/>
      <c r="U898" s="20"/>
      <c r="V898" s="20"/>
      <c r="W898" s="20"/>
      <c r="X898" s="20"/>
      <c r="Y898" s="20"/>
      <c r="Z898" s="20"/>
      <c r="AD898" s="30"/>
    </row>
    <row r="899" spans="1:30" hidden="1" x14ac:dyDescent="0.25">
      <c r="A899">
        <v>863</v>
      </c>
      <c r="B899" s="15">
        <v>40263</v>
      </c>
      <c r="C899" s="25">
        <f t="shared" si="54"/>
        <v>0.115206941962242</v>
      </c>
      <c r="D899" s="25">
        <f>VLOOKUP(B899,input_BB!$B$19:$L$10000,$D$35,0)</f>
        <v>1166.5899999999999</v>
      </c>
      <c r="E899" s="27">
        <f t="shared" si="55"/>
        <v>1.912146020909055E-2</v>
      </c>
      <c r="F899" s="34">
        <f t="shared" si="57"/>
        <v>1.4434908129635771E-2</v>
      </c>
      <c r="G899" s="25">
        <f t="shared" si="56"/>
        <v>2.7891012848899499E-2</v>
      </c>
      <c r="I899" s="31">
        <v>40263</v>
      </c>
      <c r="J899" s="20">
        <v>0.115206941962242</v>
      </c>
      <c r="K899" s="20">
        <v>0</v>
      </c>
      <c r="L899" s="20">
        <v>4.1010275005231002E-2</v>
      </c>
      <c r="M899" s="20">
        <v>3.56888001722536E-2</v>
      </c>
      <c r="N899" s="20">
        <v>0.131430026401848</v>
      </c>
      <c r="O899" s="20">
        <v>5.2583734453441798E-2</v>
      </c>
      <c r="P899" s="20">
        <v>0.418249698072238</v>
      </c>
      <c r="Q899" s="20">
        <v>2.7891012848899499E-2</v>
      </c>
      <c r="R899" s="20">
        <v>0.293146453046089</v>
      </c>
      <c r="S899" s="20"/>
      <c r="T899" s="20"/>
      <c r="U899" s="20"/>
      <c r="V899" s="20"/>
      <c r="W899" s="20"/>
      <c r="X899" s="20"/>
      <c r="Y899" s="20"/>
      <c r="Z899" s="20"/>
      <c r="AD899" s="30"/>
    </row>
    <row r="900" spans="1:30" hidden="1" x14ac:dyDescent="0.25">
      <c r="A900">
        <v>864</v>
      </c>
      <c r="B900" s="15">
        <v>40270</v>
      </c>
      <c r="C900" s="25">
        <f t="shared" si="54"/>
        <v>0.121148109436035</v>
      </c>
      <c r="D900" s="25">
        <f>VLOOKUP(B900,input_BB!$B$19:$L$10000,$D$35,0)</f>
        <v>1178.0999999999999</v>
      </c>
      <c r="E900" s="27">
        <f t="shared" si="55"/>
        <v>3.0945656163839728E-2</v>
      </c>
      <c r="F900" s="34">
        <f t="shared" si="57"/>
        <v>1.5691007845503702E-2</v>
      </c>
      <c r="G900" s="25">
        <f t="shared" si="56"/>
        <v>1.3337879023833101E-2</v>
      </c>
      <c r="I900" s="31">
        <v>40270</v>
      </c>
      <c r="J900" s="20">
        <v>0.121148109436035</v>
      </c>
      <c r="K900" s="20">
        <v>0</v>
      </c>
      <c r="L900" s="20">
        <v>2.146627680405E-2</v>
      </c>
      <c r="M900" s="20">
        <v>3.5369938804706201E-2</v>
      </c>
      <c r="N900" s="20">
        <v>0.12970474411748201</v>
      </c>
      <c r="O900" s="20">
        <v>4.4510655028681498E-2</v>
      </c>
      <c r="P900" s="20">
        <v>0.43288361132747499</v>
      </c>
      <c r="Q900" s="20">
        <v>1.3337879023833101E-2</v>
      </c>
      <c r="R900" s="20">
        <v>0.32272689489377199</v>
      </c>
      <c r="S900" s="20"/>
      <c r="T900" s="20"/>
      <c r="U900" s="20"/>
      <c r="V900" s="20"/>
      <c r="W900" s="20"/>
      <c r="X900" s="20"/>
      <c r="Y900" s="20"/>
      <c r="Z900" s="20"/>
      <c r="AD900" s="30"/>
    </row>
    <row r="901" spans="1:30" hidden="1" x14ac:dyDescent="0.25">
      <c r="A901">
        <v>865</v>
      </c>
      <c r="B901" s="15">
        <v>40277</v>
      </c>
      <c r="C901" s="25">
        <f t="shared" si="54"/>
        <v>0.12849664688110399</v>
      </c>
      <c r="D901" s="25">
        <f>VLOOKUP(B901,input_BB!$B$19:$L$10000,$D$35,0)</f>
        <v>1194.3699999999999</v>
      </c>
      <c r="E901" s="27">
        <f t="shared" si="55"/>
        <v>4.5570819839933552E-2</v>
      </c>
      <c r="F901" s="34">
        <f t="shared" si="57"/>
        <v>2.3812993425282203E-2</v>
      </c>
      <c r="G901" s="25">
        <f t="shared" si="56"/>
        <v>7.1369585018425302E-2</v>
      </c>
      <c r="I901" s="31">
        <v>40277</v>
      </c>
      <c r="J901" s="20">
        <v>0.12849664688110399</v>
      </c>
      <c r="K901" s="20">
        <v>0</v>
      </c>
      <c r="L901" s="20">
        <v>5.2911989859356599E-2</v>
      </c>
      <c r="M901" s="20">
        <v>8.8256334733278E-4</v>
      </c>
      <c r="N901" s="20" t="s">
        <v>111</v>
      </c>
      <c r="O901" s="20">
        <v>3.3404409703624599E-2</v>
      </c>
      <c r="P901" s="20">
        <v>0.44247351300013499</v>
      </c>
      <c r="Q901" s="20">
        <v>7.1369585018425302E-2</v>
      </c>
      <c r="R901" s="20">
        <v>0.39895793907112498</v>
      </c>
      <c r="S901" s="20"/>
      <c r="T901" s="20"/>
      <c r="U901" s="20"/>
      <c r="V901" s="20"/>
      <c r="W901" s="20"/>
      <c r="X901" s="20"/>
      <c r="Y901" s="20"/>
      <c r="Z901" s="20"/>
      <c r="AD901" s="30"/>
    </row>
    <row r="902" spans="1:30" hidden="1" x14ac:dyDescent="0.25">
      <c r="A902">
        <v>866</v>
      </c>
      <c r="B902" s="15">
        <v>40284</v>
      </c>
      <c r="C902" s="25">
        <f t="shared" si="54"/>
        <v>0.122099414467812</v>
      </c>
      <c r="D902" s="25">
        <f>VLOOKUP(B902,input_BB!$B$19:$L$10000,$D$35,0)</f>
        <v>1192.1300000000001</v>
      </c>
      <c r="E902" s="27">
        <f t="shared" si="55"/>
        <v>3.2838956960036407E-2</v>
      </c>
      <c r="F902" s="34">
        <f t="shared" si="57"/>
        <v>1.1909006026653346E-2</v>
      </c>
      <c r="G902" s="25">
        <f t="shared" si="56"/>
        <v>6.0445310156752703E-2</v>
      </c>
      <c r="I902" s="31">
        <v>40284</v>
      </c>
      <c r="J902" s="20">
        <v>0.122099414467812</v>
      </c>
      <c r="K902" s="20">
        <v>0</v>
      </c>
      <c r="L902" s="20">
        <v>3.14886443822434E-2</v>
      </c>
      <c r="M902" s="20">
        <v>6.8388229636708306E-2</v>
      </c>
      <c r="N902" s="20">
        <v>6.1477799957988702E-2</v>
      </c>
      <c r="O902" s="20">
        <v>6.4013059711798001E-3</v>
      </c>
      <c r="P902" s="20">
        <v>0.42334582691770201</v>
      </c>
      <c r="Q902" s="20">
        <v>6.0445310156752703E-2</v>
      </c>
      <c r="R902" s="20">
        <v>0.34845288297742499</v>
      </c>
      <c r="S902" s="20"/>
      <c r="T902" s="20"/>
      <c r="U902" s="20"/>
      <c r="V902" s="20"/>
      <c r="W902" s="20"/>
      <c r="X902" s="20"/>
      <c r="Y902" s="20"/>
      <c r="Z902" s="20"/>
      <c r="AD902" s="30"/>
    </row>
    <row r="903" spans="1:30" hidden="1" x14ac:dyDescent="0.25">
      <c r="A903">
        <v>867</v>
      </c>
      <c r="B903" s="15">
        <v>40291</v>
      </c>
      <c r="C903" s="25">
        <f t="shared" si="54"/>
        <v>0.12034728378057501</v>
      </c>
      <c r="D903" s="25">
        <f>VLOOKUP(B903,input_BB!$B$19:$L$10000,$D$35,0)</f>
        <v>1217.28</v>
      </c>
      <c r="E903" s="27">
        <f t="shared" si="55"/>
        <v>2.9351841561319508E-2</v>
      </c>
      <c r="F903" s="34">
        <f t="shared" si="57"/>
        <v>1.9181660624429719E-2</v>
      </c>
      <c r="G903" s="25">
        <f t="shared" si="56"/>
        <v>5.5922744749190102E-2</v>
      </c>
      <c r="I903" s="31">
        <v>40291</v>
      </c>
      <c r="J903" s="20">
        <v>0.12034728378057501</v>
      </c>
      <c r="K903" s="20">
        <v>1</v>
      </c>
      <c r="L903" s="20">
        <v>3.8000478466398001E-2</v>
      </c>
      <c r="M903" s="20">
        <v>3.4656237328704001E-2</v>
      </c>
      <c r="N903" s="20">
        <v>7.6470558872850397E-2</v>
      </c>
      <c r="O903" s="20">
        <v>5.1584844015769599E-2</v>
      </c>
      <c r="P903" s="20">
        <v>0.39727218683455001</v>
      </c>
      <c r="Q903" s="20">
        <v>5.5922744749190102E-2</v>
      </c>
      <c r="R903" s="20">
        <v>0.34609294973253801</v>
      </c>
      <c r="S903" s="20"/>
      <c r="T903" s="20"/>
      <c r="U903" s="20"/>
      <c r="V903" s="20"/>
      <c r="W903" s="20"/>
      <c r="X903" s="20"/>
      <c r="Y903" s="20"/>
      <c r="Z903" s="20"/>
      <c r="AD903" s="30"/>
    </row>
    <row r="904" spans="1:30" hidden="1" x14ac:dyDescent="0.25">
      <c r="A904">
        <v>868</v>
      </c>
      <c r="B904" s="15">
        <v>40298</v>
      </c>
      <c r="C904" s="25">
        <f t="shared" si="54"/>
        <v>0.21271675825118999</v>
      </c>
      <c r="D904" s="25">
        <f>VLOOKUP(B904,input_BB!$B$19:$L$10000,$D$35,0)</f>
        <v>1186.69</v>
      </c>
      <c r="E904" s="27">
        <f t="shared" si="55"/>
        <v>0.21318688260258245</v>
      </c>
      <c r="F904" s="34">
        <f t="shared" si="57"/>
        <v>-4.563260718210338E-3</v>
      </c>
      <c r="G904" s="25">
        <f t="shared" si="56"/>
        <v>1.6098603176965098E-2</v>
      </c>
      <c r="I904" s="31">
        <v>40298</v>
      </c>
      <c r="J904" s="20">
        <v>0.21271675825118999</v>
      </c>
      <c r="K904" s="20">
        <v>0</v>
      </c>
      <c r="L904" s="20">
        <v>4.6835019430942801E-2</v>
      </c>
      <c r="M904" s="20">
        <v>3.4611675634877902E-2</v>
      </c>
      <c r="N904" s="20">
        <v>7.4542068120356506E-2</v>
      </c>
      <c r="O904" s="20">
        <v>8.2519681841984299E-2</v>
      </c>
      <c r="P904" s="20">
        <v>0.40843265293870401</v>
      </c>
      <c r="Q904" s="20">
        <v>1.6098603176965098E-2</v>
      </c>
      <c r="R904" s="20">
        <v>0.33696029885616902</v>
      </c>
      <c r="S904" s="20"/>
      <c r="T904" s="20"/>
      <c r="U904" s="20"/>
      <c r="V904" s="20"/>
      <c r="W904" s="20"/>
      <c r="X904" s="20"/>
      <c r="Y904" s="20"/>
      <c r="Z904" s="20"/>
      <c r="AD904" s="30"/>
    </row>
    <row r="905" spans="1:30" hidden="1" x14ac:dyDescent="0.25">
      <c r="A905">
        <v>869</v>
      </c>
      <c r="B905" s="15">
        <v>40305</v>
      </c>
      <c r="C905" s="25">
        <f t="shared" si="54"/>
        <v>0.237677231431007</v>
      </c>
      <c r="D905" s="25">
        <f>VLOOKUP(B905,input_BB!$B$19:$L$10000,$D$35,0)</f>
        <v>1110.8800000000001</v>
      </c>
      <c r="E905" s="27">
        <f t="shared" si="55"/>
        <v>0.26286357111595876</v>
      </c>
      <c r="F905" s="34">
        <f t="shared" si="57"/>
        <v>-8.7407991587802214E-2</v>
      </c>
      <c r="G905" s="25">
        <f t="shared" si="56"/>
        <v>7.8334831014444703E-2</v>
      </c>
      <c r="I905" s="31">
        <v>40305</v>
      </c>
      <c r="J905" s="20">
        <v>0.237677231431007</v>
      </c>
      <c r="K905" s="20">
        <v>0</v>
      </c>
      <c r="L905" s="20">
        <v>0.103691818701256</v>
      </c>
      <c r="M905" s="20">
        <v>5.2590982695476601E-2</v>
      </c>
      <c r="N905" s="20">
        <v>3.8964345975861299E-2</v>
      </c>
      <c r="O905" s="20">
        <v>2.3029079339037702E-2</v>
      </c>
      <c r="P905" s="20">
        <v>0.359009052281894</v>
      </c>
      <c r="Q905" s="20">
        <v>7.8334831014444703E-2</v>
      </c>
      <c r="R905" s="20">
        <v>0.34437988999202901</v>
      </c>
      <c r="S905" s="20"/>
      <c r="T905" s="20"/>
      <c r="U905" s="20"/>
      <c r="V905" s="20"/>
      <c r="W905" s="20"/>
      <c r="X905" s="20"/>
      <c r="Y905" s="20"/>
      <c r="Z905" s="20"/>
      <c r="AD905" s="30"/>
    </row>
    <row r="906" spans="1:30" hidden="1" x14ac:dyDescent="0.25">
      <c r="A906">
        <v>870</v>
      </c>
      <c r="B906" s="15">
        <v>40312</v>
      </c>
      <c r="C906" s="25">
        <f t="shared" si="54"/>
        <v>0.12887863814830799</v>
      </c>
      <c r="D906" s="25">
        <f>VLOOKUP(B906,input_BB!$B$19:$L$10000,$D$35,0)</f>
        <v>1135.68</v>
      </c>
      <c r="E906" s="27">
        <f t="shared" si="55"/>
        <v>4.6331064289588754E-2</v>
      </c>
      <c r="F906" s="34">
        <f t="shared" si="57"/>
        <v>-4.2985109843345803E-2</v>
      </c>
      <c r="G906" s="25">
        <f t="shared" si="56"/>
        <v>9.0381891441541698E-2</v>
      </c>
      <c r="I906" s="31">
        <v>40312</v>
      </c>
      <c r="J906" s="20">
        <v>0.12887863814830799</v>
      </c>
      <c r="K906" s="20">
        <v>0</v>
      </c>
      <c r="L906" s="20">
        <v>1.67404446447093E-2</v>
      </c>
      <c r="M906" s="20">
        <v>4.3532743543136E-2</v>
      </c>
      <c r="N906" s="20">
        <v>1.6268443304336699E-2</v>
      </c>
      <c r="O906" s="20">
        <v>6.5362211767068003E-3</v>
      </c>
      <c r="P906" s="20">
        <v>0.37678171953242401</v>
      </c>
      <c r="Q906" s="20">
        <v>9.0381891441541698E-2</v>
      </c>
      <c r="R906" s="20">
        <v>0.44975853635714602</v>
      </c>
      <c r="S906" s="20"/>
      <c r="T906" s="20"/>
      <c r="U906" s="20"/>
      <c r="V906" s="20"/>
      <c r="W906" s="20"/>
      <c r="X906" s="20"/>
      <c r="Y906" s="20"/>
      <c r="Z906" s="20"/>
      <c r="AD906" s="30"/>
    </row>
    <row r="907" spans="1:30" hidden="1" x14ac:dyDescent="0.25">
      <c r="A907">
        <v>871</v>
      </c>
      <c r="B907" s="15">
        <v>40319</v>
      </c>
      <c r="C907" s="25">
        <f t="shared" si="54"/>
        <v>0.14552432298660301</v>
      </c>
      <c r="D907" s="25">
        <f>VLOOKUP(B907,input_BB!$B$19:$L$10000,$D$35,0)</f>
        <v>1087.69</v>
      </c>
      <c r="E907" s="27">
        <f t="shared" si="55"/>
        <v>7.945954285835416E-2</v>
      </c>
      <c r="F907" s="34">
        <f t="shared" si="57"/>
        <v>-2.0875342071150826E-2</v>
      </c>
      <c r="G907" s="25">
        <f t="shared" si="56"/>
        <v>2.7797150608479999E-2</v>
      </c>
      <c r="I907" s="31">
        <v>40319</v>
      </c>
      <c r="J907" s="20">
        <v>0.14552432298660301</v>
      </c>
      <c r="K907" s="20">
        <v>0</v>
      </c>
      <c r="L907" s="20">
        <v>4.02982333753793E-2</v>
      </c>
      <c r="M907" s="20">
        <v>3.4008937933179197E-2</v>
      </c>
      <c r="N907" s="20">
        <v>9.59110868579411E-2</v>
      </c>
      <c r="O907" s="20">
        <v>2.5469524500162401E-2</v>
      </c>
      <c r="P907" s="20">
        <v>0.400477697514316</v>
      </c>
      <c r="Q907" s="20">
        <v>2.7797150608479999E-2</v>
      </c>
      <c r="R907" s="20">
        <v>0.37603736921054198</v>
      </c>
      <c r="S907" s="20"/>
      <c r="T907" s="20"/>
      <c r="U907" s="20"/>
      <c r="V907" s="20"/>
      <c r="W907" s="20"/>
      <c r="X907" s="20"/>
      <c r="Y907" s="20"/>
      <c r="Z907" s="20"/>
      <c r="AD907" s="30"/>
    </row>
    <row r="908" spans="1:30" hidden="1" x14ac:dyDescent="0.25">
      <c r="A908">
        <v>872</v>
      </c>
      <c r="B908" s="15">
        <v>40326</v>
      </c>
      <c r="C908" s="25">
        <f t="shared" si="54"/>
        <v>0.12909390032291401</v>
      </c>
      <c r="D908" s="25">
        <f>VLOOKUP(B908,input_BB!$B$19:$L$10000,$D$35,0)</f>
        <v>1089.4100000000001</v>
      </c>
      <c r="E908" s="27">
        <f t="shared" si="55"/>
        <v>4.6759482129249817E-2</v>
      </c>
      <c r="F908" s="34">
        <f t="shared" si="57"/>
        <v>-4.074211045364895E-2</v>
      </c>
      <c r="G908" s="25">
        <f t="shared" si="56"/>
        <v>4.1214021021975704E-3</v>
      </c>
      <c r="I908" s="31">
        <v>40326</v>
      </c>
      <c r="J908" s="20">
        <v>0.12909390032291401</v>
      </c>
      <c r="K908" s="20">
        <v>0</v>
      </c>
      <c r="L908" s="20">
        <v>1.9372909824093398E-2</v>
      </c>
      <c r="M908" s="20">
        <v>3.6689879955480197E-2</v>
      </c>
      <c r="N908" s="20">
        <v>6.8376846834817595E-2</v>
      </c>
      <c r="O908" s="20">
        <v>2.53944170716143E-2</v>
      </c>
      <c r="P908" s="20">
        <v>0.42616840516190402</v>
      </c>
      <c r="Q908" s="20">
        <v>4.1214021021975704E-3</v>
      </c>
      <c r="R908" s="20">
        <v>0.41987613904989202</v>
      </c>
      <c r="S908" s="20"/>
      <c r="T908" s="20"/>
      <c r="U908" s="20"/>
      <c r="V908" s="20"/>
      <c r="W908" s="20"/>
      <c r="X908" s="20"/>
      <c r="Y908" s="20"/>
      <c r="Z908" s="20"/>
      <c r="AD908" s="30"/>
    </row>
    <row r="909" spans="1:30" hidden="1" x14ac:dyDescent="0.25">
      <c r="A909">
        <v>873</v>
      </c>
      <c r="B909" s="15">
        <v>40333</v>
      </c>
      <c r="C909" s="25">
        <f t="shared" si="54"/>
        <v>0.12888371944427501</v>
      </c>
      <c r="D909" s="25">
        <f>VLOOKUP(B909,input_BB!$B$19:$L$10000,$D$35,0)</f>
        <v>1064.8800000000001</v>
      </c>
      <c r="E909" s="27">
        <f t="shared" si="55"/>
        <v>4.6341177157048413E-2</v>
      </c>
      <c r="F909" s="34">
        <f t="shared" si="57"/>
        <v>-2.0971048736312725E-2</v>
      </c>
      <c r="G909" s="25">
        <f t="shared" si="56"/>
        <v>2.3409651731353901E-2</v>
      </c>
      <c r="I909" s="31">
        <v>40333</v>
      </c>
      <c r="J909" s="20">
        <v>0.12888371944427501</v>
      </c>
      <c r="K909" s="20">
        <v>0</v>
      </c>
      <c r="L909" s="20">
        <v>4.9924406686341002E-2</v>
      </c>
      <c r="M909" s="20">
        <v>2.80557892163288E-2</v>
      </c>
      <c r="N909" s="20">
        <v>8.8081759095639894E-2</v>
      </c>
      <c r="O909" s="20">
        <v>2.2918760932903799E-2</v>
      </c>
      <c r="P909" s="20">
        <v>0.38500055870252098</v>
      </c>
      <c r="Q909" s="20">
        <v>2.3409651731353901E-2</v>
      </c>
      <c r="R909" s="20">
        <v>0.402609073634912</v>
      </c>
      <c r="S909" s="20"/>
      <c r="T909" s="20"/>
      <c r="U909" s="20"/>
      <c r="V909" s="20"/>
      <c r="W909" s="20"/>
      <c r="X909" s="20"/>
      <c r="Y909" s="20"/>
      <c r="Z909" s="20"/>
      <c r="AD909" s="30"/>
    </row>
    <row r="910" spans="1:30" hidden="1" x14ac:dyDescent="0.25">
      <c r="A910">
        <v>874</v>
      </c>
      <c r="B910" s="15">
        <v>40340</v>
      </c>
      <c r="C910" s="25">
        <f t="shared" si="54"/>
        <v>0.124195478856564</v>
      </c>
      <c r="D910" s="25">
        <f>VLOOKUP(B910,input_BB!$B$19:$L$10000,$D$35,0)</f>
        <v>1091.5999999999999</v>
      </c>
      <c r="E910" s="27">
        <f t="shared" si="55"/>
        <v>3.7010574100219837E-2</v>
      </c>
      <c r="F910" s="34">
        <f t="shared" si="57"/>
        <v>2.0102624356301835E-3</v>
      </c>
      <c r="G910" s="25">
        <f t="shared" si="56"/>
        <v>6.2059448787098903E-2</v>
      </c>
      <c r="I910" s="31">
        <v>40340</v>
      </c>
      <c r="J910" s="20">
        <v>0.124195478856564</v>
      </c>
      <c r="K910" s="20">
        <v>0</v>
      </c>
      <c r="L910" s="20">
        <v>1.90512664031776E-2</v>
      </c>
      <c r="M910" s="20">
        <v>3.77129060117408E-2</v>
      </c>
      <c r="N910" s="20">
        <v>6.2088130952178799E-2</v>
      </c>
      <c r="O910" s="20" t="s">
        <v>111</v>
      </c>
      <c r="P910" s="20">
        <v>0.41848304030785899</v>
      </c>
      <c r="Q910" s="20">
        <v>6.2059448787098903E-2</v>
      </c>
      <c r="R910" s="20">
        <v>0.40060520753794499</v>
      </c>
      <c r="S910" s="20"/>
      <c r="T910" s="20"/>
      <c r="U910" s="20"/>
      <c r="V910" s="20"/>
      <c r="W910" s="20"/>
      <c r="X910" s="20"/>
      <c r="Y910" s="20"/>
      <c r="Z910" s="20"/>
      <c r="AD910" s="30"/>
    </row>
    <row r="911" spans="1:30" hidden="1" x14ac:dyDescent="0.25">
      <c r="A911">
        <v>875</v>
      </c>
      <c r="B911" s="15">
        <v>40347</v>
      </c>
      <c r="C911" s="25">
        <f t="shared" si="54"/>
        <v>0.12381654977798499</v>
      </c>
      <c r="D911" s="25">
        <f>VLOOKUP(B911,input_BB!$B$19:$L$10000,$D$35,0)</f>
        <v>1117.51</v>
      </c>
      <c r="E911" s="27">
        <f t="shared" si="55"/>
        <v>3.6256424061892403E-2</v>
      </c>
      <c r="F911" s="34">
        <f t="shared" si="57"/>
        <v>4.9423409210427316E-2</v>
      </c>
      <c r="G911" s="25">
        <f t="shared" si="56"/>
        <v>3.01549155507372E-2</v>
      </c>
      <c r="I911" s="31">
        <v>40347</v>
      </c>
      <c r="J911" s="20">
        <v>0.12381654977798499</v>
      </c>
      <c r="K911" s="20">
        <v>1</v>
      </c>
      <c r="L911" s="20">
        <v>2.66871015916894E-2</v>
      </c>
      <c r="M911" s="20">
        <v>7.0931323376000596E-2</v>
      </c>
      <c r="N911" s="20">
        <v>0.12727008052397901</v>
      </c>
      <c r="O911" s="20">
        <v>3.2368510434057897E-2</v>
      </c>
      <c r="P911" s="20">
        <v>0.36407778503399302</v>
      </c>
      <c r="Q911" s="20">
        <v>3.01549155507372E-2</v>
      </c>
      <c r="R911" s="20">
        <v>0.34851028348954299</v>
      </c>
      <c r="S911" s="20"/>
      <c r="T911" s="20"/>
      <c r="U911" s="20"/>
      <c r="V911" s="20"/>
      <c r="W911" s="20"/>
      <c r="X911" s="20"/>
      <c r="Y911" s="20"/>
      <c r="Z911" s="20"/>
      <c r="AD911" s="30"/>
    </row>
    <row r="912" spans="1:30" hidden="1" x14ac:dyDescent="0.25">
      <c r="A912">
        <v>876</v>
      </c>
      <c r="B912" s="15">
        <v>40354</v>
      </c>
      <c r="C912" s="25">
        <f t="shared" si="54"/>
        <v>0.130922466516495</v>
      </c>
      <c r="D912" s="25">
        <f>VLOOKUP(B912,input_BB!$B$19:$L$10000,$D$35,0)</f>
        <v>1076.77</v>
      </c>
      <c r="E912" s="27">
        <f t="shared" si="55"/>
        <v>5.0398720559155209E-2</v>
      </c>
      <c r="F912" s="34">
        <f t="shared" si="57"/>
        <v>-1.3585562477097746E-2</v>
      </c>
      <c r="G912" s="25">
        <f t="shared" si="56"/>
        <v>5.8942279189180798E-3</v>
      </c>
      <c r="I912" s="31">
        <v>40354</v>
      </c>
      <c r="J912" s="20">
        <v>0.130922466516495</v>
      </c>
      <c r="K912" s="20">
        <v>0</v>
      </c>
      <c r="L912" s="20">
        <v>2.33196131185241E-2</v>
      </c>
      <c r="M912" s="20">
        <v>4.4409957344719898E-2</v>
      </c>
      <c r="N912" s="20">
        <v>0.120357915477685</v>
      </c>
      <c r="O912" s="20">
        <v>3.2788541435433902E-2</v>
      </c>
      <c r="P912" s="20">
        <v>0.39191639285871999</v>
      </c>
      <c r="Q912" s="20">
        <v>5.8942279189180798E-3</v>
      </c>
      <c r="R912" s="20">
        <v>0.38131335184599902</v>
      </c>
      <c r="S912" s="20"/>
      <c r="T912" s="20"/>
      <c r="U912" s="20"/>
      <c r="V912" s="20"/>
      <c r="W912" s="20"/>
      <c r="X912" s="20"/>
      <c r="Y912" s="20"/>
      <c r="Z912" s="20"/>
      <c r="AD912" s="30"/>
    </row>
    <row r="913" spans="1:30" hidden="1" x14ac:dyDescent="0.25">
      <c r="A913">
        <v>877</v>
      </c>
      <c r="B913" s="15">
        <v>40361</v>
      </c>
      <c r="C913" s="25">
        <f t="shared" si="54"/>
        <v>0.24072700738906899</v>
      </c>
      <c r="D913" s="25">
        <f>VLOOKUP(B913,input_BB!$B$19:$L$10000,$D$35,0)</f>
        <v>1022.58</v>
      </c>
      <c r="E913" s="27">
        <f t="shared" si="55"/>
        <v>0.26893327857754384</v>
      </c>
      <c r="F913" s="34">
        <f t="shared" si="57"/>
        <v>-8.4947785702141343E-2</v>
      </c>
      <c r="G913" s="25">
        <f t="shared" si="56"/>
        <v>3.8925663624922599E-2</v>
      </c>
      <c r="I913" s="31">
        <v>40361</v>
      </c>
      <c r="J913" s="20">
        <v>0.24072700738906899</v>
      </c>
      <c r="K913" s="20">
        <v>0</v>
      </c>
      <c r="L913" s="20">
        <v>9.8512663148401305E-3</v>
      </c>
      <c r="M913" s="20">
        <v>7.5093963409859604E-2</v>
      </c>
      <c r="N913" s="20">
        <v>7.9497053593122494E-2</v>
      </c>
      <c r="O913" s="20">
        <v>2.7737206806188599E-2</v>
      </c>
      <c r="P913" s="20">
        <v>0.35002451858955702</v>
      </c>
      <c r="Q913" s="20">
        <v>3.8925663624922599E-2</v>
      </c>
      <c r="R913" s="20">
        <v>0.41887032766151</v>
      </c>
      <c r="S913" s="20"/>
      <c r="T913" s="20"/>
      <c r="U913" s="20"/>
      <c r="V913" s="20"/>
      <c r="W913" s="20"/>
      <c r="X913" s="20"/>
      <c r="Y913" s="20"/>
      <c r="Z913" s="20"/>
      <c r="AD913" s="30"/>
    </row>
    <row r="914" spans="1:30" hidden="1" x14ac:dyDescent="0.25">
      <c r="A914">
        <v>878</v>
      </c>
      <c r="B914" s="15">
        <v>40368</v>
      </c>
      <c r="C914" s="25">
        <f t="shared" si="54"/>
        <v>0.13944621384143799</v>
      </c>
      <c r="D914" s="25">
        <f>VLOOKUP(B914,input_BB!$B$19:$L$10000,$D$35,0)</f>
        <v>1077.96</v>
      </c>
      <c r="E914" s="27">
        <f t="shared" si="55"/>
        <v>6.7362803642736446E-2</v>
      </c>
      <c r="F914" s="34">
        <f t="shared" si="57"/>
        <v>1.1051570901865482E-3</v>
      </c>
      <c r="G914" s="25">
        <f t="shared" si="56"/>
        <v>3.3560446075347597E-2</v>
      </c>
      <c r="I914" s="31">
        <v>40368</v>
      </c>
      <c r="J914" s="20">
        <v>0.13944621384143799</v>
      </c>
      <c r="K914" s="20">
        <v>0</v>
      </c>
      <c r="L914" s="20">
        <v>1.1324732249401901E-2</v>
      </c>
      <c r="M914" s="20">
        <v>0.120335790041518</v>
      </c>
      <c r="N914" s="20">
        <v>6.4736586334281102E-2</v>
      </c>
      <c r="O914" s="20">
        <v>1.9984795292353801E-2</v>
      </c>
      <c r="P914" s="20">
        <v>0.33656065588977802</v>
      </c>
      <c r="Q914" s="20">
        <v>3.3560446075347597E-2</v>
      </c>
      <c r="R914" s="20">
        <v>0.41349699411731999</v>
      </c>
      <c r="S914" s="20"/>
      <c r="T914" s="20"/>
      <c r="U914" s="20"/>
      <c r="V914" s="20"/>
      <c r="W914" s="20"/>
      <c r="X914" s="20"/>
      <c r="Y914" s="20"/>
      <c r="Z914" s="20"/>
      <c r="AD914" s="30"/>
    </row>
    <row r="915" spans="1:30" hidden="1" x14ac:dyDescent="0.25">
      <c r="A915">
        <v>879</v>
      </c>
      <c r="B915" s="15">
        <v>40375</v>
      </c>
      <c r="C915" s="25">
        <f t="shared" si="54"/>
        <v>0.12766383588314101</v>
      </c>
      <c r="D915" s="25">
        <f>VLOOKUP(B915,input_BB!$B$19:$L$10000,$D$35,0)</f>
        <v>1064.8800000000001</v>
      </c>
      <c r="E915" s="27">
        <f t="shared" si="55"/>
        <v>4.3913347554120727E-2</v>
      </c>
      <c r="F915" s="34">
        <f t="shared" si="57"/>
        <v>4.1365956697764439E-2</v>
      </c>
      <c r="G915" s="25">
        <f t="shared" si="56"/>
        <v>3.7626103455903899E-2</v>
      </c>
      <c r="I915" s="31">
        <v>40375</v>
      </c>
      <c r="J915" s="20">
        <v>0.12766383588314101</v>
      </c>
      <c r="K915" s="20">
        <v>0</v>
      </c>
      <c r="L915" s="20">
        <v>1.18365017648932E-2</v>
      </c>
      <c r="M915" s="20">
        <v>9.6406474232418604E-2</v>
      </c>
      <c r="N915" s="20">
        <v>3.3163751177899901E-2</v>
      </c>
      <c r="O915" s="20">
        <v>2.0903682892628599E-2</v>
      </c>
      <c r="P915" s="20">
        <v>0.360406982400376</v>
      </c>
      <c r="Q915" s="20">
        <v>3.7626103455903899E-2</v>
      </c>
      <c r="R915" s="20">
        <v>0.43965650407587997</v>
      </c>
      <c r="S915" s="20"/>
      <c r="T915" s="20"/>
      <c r="U915" s="20"/>
      <c r="V915" s="20"/>
      <c r="W915" s="20"/>
      <c r="X915" s="20"/>
      <c r="Y915" s="20"/>
      <c r="Z915" s="20"/>
      <c r="AD915" s="30"/>
    </row>
    <row r="916" spans="1:30" hidden="1" x14ac:dyDescent="0.25">
      <c r="A916">
        <v>880</v>
      </c>
      <c r="B916" s="15">
        <v>40382</v>
      </c>
      <c r="C916" s="25">
        <f t="shared" si="54"/>
        <v>0.13032275438308699</v>
      </c>
      <c r="D916" s="25">
        <f>VLOOKUP(B916,input_BB!$B$19:$L$10000,$D$35,0)</f>
        <v>1102.6600000000001</v>
      </c>
      <c r="E916" s="27">
        <f t="shared" si="55"/>
        <v>4.9205164946872521E-2</v>
      </c>
      <c r="F916" s="34">
        <f t="shared" si="57"/>
        <v>2.2913651712493932E-2</v>
      </c>
      <c r="G916" s="25" t="str">
        <f t="shared" si="56"/>
        <v>NA</v>
      </c>
      <c r="I916" s="31">
        <v>40382</v>
      </c>
      <c r="J916" s="20">
        <v>0.13032275438308699</v>
      </c>
      <c r="K916" s="20">
        <v>0</v>
      </c>
      <c r="L916" s="20">
        <v>1.14757350631932E-2</v>
      </c>
      <c r="M916" s="20">
        <v>0.123256035109704</v>
      </c>
      <c r="N916" s="20">
        <v>5.9859174824284801E-2</v>
      </c>
      <c r="O916" s="20">
        <v>2.0266556072530102E-2</v>
      </c>
      <c r="P916" s="20">
        <v>0.34944401724426599</v>
      </c>
      <c r="Q916" s="20" t="s">
        <v>111</v>
      </c>
      <c r="R916" s="20">
        <v>0.43569848168602099</v>
      </c>
      <c r="S916" s="20"/>
      <c r="T916" s="20"/>
      <c r="U916" s="20"/>
      <c r="V916" s="20"/>
      <c r="W916" s="20"/>
      <c r="X916" s="20"/>
      <c r="Y916" s="20"/>
      <c r="Z916" s="20"/>
      <c r="AD916" s="30"/>
    </row>
    <row r="917" spans="1:30" hidden="1" x14ac:dyDescent="0.25">
      <c r="A917">
        <v>881</v>
      </c>
      <c r="B917" s="15">
        <v>40389</v>
      </c>
      <c r="C917" s="25">
        <f t="shared" si="54"/>
        <v>0.12843160331249201</v>
      </c>
      <c r="D917" s="25">
        <f>VLOOKUP(B917,input_BB!$B$19:$L$10000,$D$35,0)</f>
        <v>1101.5999999999999</v>
      </c>
      <c r="E917" s="27">
        <f t="shared" si="55"/>
        <v>4.5441369205145576E-2</v>
      </c>
      <c r="F917" s="34">
        <f t="shared" si="57"/>
        <v>3.4482758620689502E-2</v>
      </c>
      <c r="G917" s="25">
        <f t="shared" si="56"/>
        <v>5.5683757243761497E-2</v>
      </c>
      <c r="I917" s="31">
        <v>40389</v>
      </c>
      <c r="J917" s="20">
        <v>0.12843160331249201</v>
      </c>
      <c r="K917" s="20">
        <v>0</v>
      </c>
      <c r="L917" s="20">
        <v>8.0632119095170006E-3</v>
      </c>
      <c r="M917" s="20">
        <v>0.136336616069936</v>
      </c>
      <c r="N917" s="20">
        <v>3.4229456539968797E-2</v>
      </c>
      <c r="O917" s="20">
        <v>3.6470324206688401E-2</v>
      </c>
      <c r="P917" s="20">
        <v>0.30814666150744402</v>
      </c>
      <c r="Q917" s="20">
        <v>5.5683757243761497E-2</v>
      </c>
      <c r="R917" s="20">
        <v>0.42106997252268402</v>
      </c>
      <c r="S917" s="20"/>
      <c r="T917" s="20"/>
      <c r="U917" s="20"/>
      <c r="V917" s="20"/>
      <c r="W917" s="20"/>
      <c r="X917" s="20"/>
      <c r="Y917" s="20"/>
      <c r="Z917" s="20"/>
      <c r="AD917" s="30"/>
    </row>
    <row r="918" spans="1:30" hidden="1" x14ac:dyDescent="0.25">
      <c r="A918">
        <v>882</v>
      </c>
      <c r="B918" s="15">
        <v>40396</v>
      </c>
      <c r="C918" s="25">
        <f t="shared" si="54"/>
        <v>0.12852986156940499</v>
      </c>
      <c r="D918" s="25">
        <f>VLOOKUP(B918,input_BB!$B$19:$L$10000,$D$35,0)</f>
        <v>1121.6400000000001</v>
      </c>
      <c r="E918" s="27">
        <f t="shared" si="55"/>
        <v>4.5636924184707432E-2</v>
      </c>
      <c r="F918" s="34">
        <f t="shared" si="57"/>
        <v>1.7212921480782795E-2</v>
      </c>
      <c r="G918" s="25">
        <f t="shared" si="56"/>
        <v>9.6534956890199697E-2</v>
      </c>
      <c r="I918" s="31">
        <v>40396</v>
      </c>
      <c r="J918" s="20">
        <v>0.12852986156940499</v>
      </c>
      <c r="K918" s="20">
        <v>0</v>
      </c>
      <c r="L918" s="20">
        <v>1.92680979418406E-2</v>
      </c>
      <c r="M918" s="20">
        <v>5.4831212658251999E-2</v>
      </c>
      <c r="N918" s="20">
        <v>3.1755158356658902E-2</v>
      </c>
      <c r="O918" s="20">
        <v>3.2936570928796698E-2</v>
      </c>
      <c r="P918" s="20">
        <v>0.37092819148788903</v>
      </c>
      <c r="Q918" s="20">
        <v>9.6534956890199697E-2</v>
      </c>
      <c r="R918" s="20">
        <v>0.39374581173636303</v>
      </c>
      <c r="S918" s="20"/>
      <c r="T918" s="20"/>
      <c r="U918" s="20"/>
      <c r="V918" s="20"/>
      <c r="W918" s="20"/>
      <c r="X918" s="20"/>
      <c r="Y918" s="20"/>
      <c r="Z918" s="20"/>
      <c r="AD918" s="30"/>
    </row>
    <row r="919" spans="1:30" hidden="1" x14ac:dyDescent="0.25">
      <c r="A919">
        <v>883</v>
      </c>
      <c r="B919" s="15">
        <v>40403</v>
      </c>
      <c r="C919" s="25">
        <f t="shared" si="54"/>
        <v>0.246912807226181</v>
      </c>
      <c r="D919" s="25">
        <f>VLOOKUP(B919,input_BB!$B$19:$L$10000,$D$35,0)</f>
        <v>1079.25</v>
      </c>
      <c r="E919" s="27">
        <f t="shared" si="55"/>
        <v>0.28124434533900167</v>
      </c>
      <c r="F919" s="34">
        <f t="shared" si="57"/>
        <v>-2.0288671023965033E-2</v>
      </c>
      <c r="G919" s="25">
        <f t="shared" si="56"/>
        <v>9.2511140308715406E-2</v>
      </c>
      <c r="I919" s="31">
        <v>40403</v>
      </c>
      <c r="J919" s="20">
        <v>0.246912807226181</v>
      </c>
      <c r="K919" s="20">
        <v>0</v>
      </c>
      <c r="L919" s="20">
        <v>1.6695072964602702E-2</v>
      </c>
      <c r="M919" s="20">
        <v>0.120897553246282</v>
      </c>
      <c r="N919" s="20">
        <v>2.8033136408305001E-2</v>
      </c>
      <c r="O919" s="20">
        <v>2.6019885093844002E-2</v>
      </c>
      <c r="P919" s="20">
        <v>0.35149875712836998</v>
      </c>
      <c r="Q919" s="20">
        <v>9.2511140308715406E-2</v>
      </c>
      <c r="R919" s="20">
        <v>0.36434445484988098</v>
      </c>
      <c r="S919" s="20"/>
      <c r="T919" s="20"/>
      <c r="U919" s="20"/>
      <c r="V919" s="20"/>
      <c r="W919" s="20"/>
      <c r="X919" s="20"/>
      <c r="Y919" s="20"/>
      <c r="Z919" s="20"/>
      <c r="AD919" s="30"/>
    </row>
    <row r="920" spans="1:30" hidden="1" x14ac:dyDescent="0.25">
      <c r="A920">
        <v>884</v>
      </c>
      <c r="B920" s="15">
        <v>40410</v>
      </c>
      <c r="C920" s="25">
        <f t="shared" si="54"/>
        <v>0.13212402164936099</v>
      </c>
      <c r="D920" s="25">
        <f>VLOOKUP(B920,input_BB!$B$19:$L$10000,$D$35,0)</f>
        <v>1071.69</v>
      </c>
      <c r="E920" s="27">
        <f t="shared" si="55"/>
        <v>5.2790072663621596E-2</v>
      </c>
      <c r="F920" s="34">
        <f t="shared" si="57"/>
        <v>-4.4533005242323731E-2</v>
      </c>
      <c r="G920" s="25">
        <f t="shared" si="56"/>
        <v>6.4278695123862695E-2</v>
      </c>
      <c r="I920" s="31">
        <v>40410</v>
      </c>
      <c r="J920" s="20">
        <v>0.13212402164936099</v>
      </c>
      <c r="K920" s="20">
        <v>0</v>
      </c>
      <c r="L920" s="20">
        <v>1.5858058831767E-2</v>
      </c>
      <c r="M920" s="20">
        <v>0.12536515139115001</v>
      </c>
      <c r="N920" s="20">
        <v>5.1148756852253001E-2</v>
      </c>
      <c r="O920" s="20">
        <v>7.0210124313955496E-3</v>
      </c>
      <c r="P920" s="20">
        <v>0.33956670833041802</v>
      </c>
      <c r="Q920" s="20">
        <v>6.4278695123862695E-2</v>
      </c>
      <c r="R920" s="20">
        <v>0.39676161703915402</v>
      </c>
      <c r="S920" s="20"/>
      <c r="T920" s="20"/>
      <c r="U920" s="20"/>
      <c r="V920" s="20"/>
      <c r="W920" s="20"/>
      <c r="X920" s="20"/>
      <c r="Y920" s="20"/>
      <c r="Z920" s="20"/>
      <c r="AD920" s="30"/>
    </row>
    <row r="921" spans="1:30" hidden="1" x14ac:dyDescent="0.25">
      <c r="A921">
        <v>885</v>
      </c>
      <c r="B921" s="15">
        <v>40417</v>
      </c>
      <c r="C921" s="25">
        <f t="shared" si="54"/>
        <v>0.132966458797455</v>
      </c>
      <c r="D921" s="25">
        <f>VLOOKUP(B921,input_BB!$B$19:$L$10000,$D$35,0)</f>
        <v>1064.5899999999999</v>
      </c>
      <c r="E921" s="27">
        <f t="shared" si="55"/>
        <v>5.4466703050252349E-2</v>
      </c>
      <c r="F921" s="34">
        <f t="shared" si="57"/>
        <v>-1.3583507065091593E-2</v>
      </c>
      <c r="G921" s="25">
        <f t="shared" si="56"/>
        <v>0.108265390524099</v>
      </c>
      <c r="I921" s="31">
        <v>40417</v>
      </c>
      <c r="J921" s="20">
        <v>0.132966458797455</v>
      </c>
      <c r="K921" s="20">
        <v>0</v>
      </c>
      <c r="L921" s="20">
        <v>2.6679371239126198E-2</v>
      </c>
      <c r="M921" s="20">
        <v>0.17453179577620001</v>
      </c>
      <c r="N921" s="20">
        <v>5.3002218336571802E-2</v>
      </c>
      <c r="O921" s="20">
        <v>5.0701254798421799E-3</v>
      </c>
      <c r="P921" s="20">
        <v>0.30347610445999901</v>
      </c>
      <c r="Q921" s="20">
        <v>0.108265390524099</v>
      </c>
      <c r="R921" s="20">
        <v>0.32897499418416098</v>
      </c>
      <c r="S921" s="20"/>
      <c r="T921" s="20"/>
      <c r="U921" s="20"/>
      <c r="V921" s="20"/>
      <c r="W921" s="20"/>
      <c r="X921" s="20"/>
      <c r="Y921" s="20"/>
      <c r="Z921" s="20"/>
      <c r="AD921" s="30"/>
    </row>
    <row r="922" spans="1:30" hidden="1" x14ac:dyDescent="0.25">
      <c r="A922">
        <v>886</v>
      </c>
      <c r="B922" s="15">
        <v>40424</v>
      </c>
      <c r="C922" s="25">
        <f t="shared" si="54"/>
        <v>0.13616788387298601</v>
      </c>
      <c r="D922" s="25">
        <f>VLOOKUP(B922,input_BB!$B$19:$L$10000,$D$35,0)</f>
        <v>1104.51</v>
      </c>
      <c r="E922" s="27">
        <f t="shared" si="55"/>
        <v>6.0838224740981446E-2</v>
      </c>
      <c r="F922" s="34">
        <f t="shared" si="57"/>
        <v>3.0624527615261909E-2</v>
      </c>
      <c r="G922" s="25">
        <f t="shared" si="56"/>
        <v>6.3514645694330504E-2</v>
      </c>
      <c r="I922" s="31">
        <v>40424</v>
      </c>
      <c r="J922" s="20">
        <v>0.13616788387298601</v>
      </c>
      <c r="K922" s="20">
        <v>0</v>
      </c>
      <c r="L922" s="20">
        <v>3.9028750669552102E-2</v>
      </c>
      <c r="M922" s="20">
        <v>8.9824045570636404E-2</v>
      </c>
      <c r="N922" s="20">
        <v>6.3875003150304394E-2</v>
      </c>
      <c r="O922" s="20">
        <v>9.2118128844571295E-2</v>
      </c>
      <c r="P922" s="20">
        <v>0.30755654643844099</v>
      </c>
      <c r="Q922" s="20">
        <v>6.3514645694330504E-2</v>
      </c>
      <c r="R922" s="20">
        <v>0.344082879632165</v>
      </c>
      <c r="S922" s="20"/>
      <c r="T922" s="20"/>
      <c r="U922" s="20"/>
      <c r="V922" s="20"/>
      <c r="W922" s="20"/>
      <c r="X922" s="20"/>
      <c r="Y922" s="20"/>
      <c r="Z922" s="20"/>
      <c r="AD922" s="30"/>
    </row>
    <row r="923" spans="1:30" hidden="1" x14ac:dyDescent="0.25">
      <c r="A923">
        <v>887</v>
      </c>
      <c r="B923" s="15">
        <v>40431</v>
      </c>
      <c r="C923" s="25">
        <f t="shared" si="54"/>
        <v>0.139368936419487</v>
      </c>
      <c r="D923" s="25">
        <f>VLOOKUP(B923,input_BB!$B$19:$L$10000,$D$35,0)</f>
        <v>1109.55</v>
      </c>
      <c r="E923" s="27">
        <f t="shared" si="55"/>
        <v>6.7209005019139845E-2</v>
      </c>
      <c r="F923" s="34">
        <f t="shared" si="57"/>
        <v>4.2232220854977021E-2</v>
      </c>
      <c r="G923" s="25">
        <f t="shared" si="56"/>
        <v>3.5469747933034999E-2</v>
      </c>
      <c r="I923" s="31">
        <v>40431</v>
      </c>
      <c r="J923" s="20">
        <v>0.139368936419487</v>
      </c>
      <c r="K923" s="20">
        <v>0</v>
      </c>
      <c r="L923" s="20">
        <v>6.8686500156080604E-2</v>
      </c>
      <c r="M923" s="20">
        <v>0.12580496636974001</v>
      </c>
      <c r="N923" s="20">
        <v>6.1785691705302397E-2</v>
      </c>
      <c r="O923" s="20">
        <v>5.3060563858537503E-2</v>
      </c>
      <c r="P923" s="20">
        <v>0.29097196178873502</v>
      </c>
      <c r="Q923" s="20">
        <v>3.5469747933034999E-2</v>
      </c>
      <c r="R923" s="20">
        <v>0.36422056818857002</v>
      </c>
      <c r="S923" s="20"/>
      <c r="T923" s="20"/>
      <c r="U923" s="20"/>
      <c r="V923" s="20"/>
      <c r="W923" s="20"/>
      <c r="X923" s="20"/>
      <c r="Y923" s="20"/>
      <c r="Z923" s="20"/>
      <c r="AD923" s="30"/>
    </row>
    <row r="924" spans="1:30" hidden="1" x14ac:dyDescent="0.25">
      <c r="A924">
        <v>888</v>
      </c>
      <c r="B924" s="15">
        <v>40438</v>
      </c>
      <c r="C924" s="25">
        <f t="shared" si="54"/>
        <v>0.15638713538646701</v>
      </c>
      <c r="D924" s="25">
        <f>VLOOKUP(B924,input_BB!$B$19:$L$10000,$D$35,0)</f>
        <v>1125.5899999999999</v>
      </c>
      <c r="E924" s="27">
        <f t="shared" si="55"/>
        <v>0.10107886650177082</v>
      </c>
      <c r="F924" s="34">
        <f t="shared" si="57"/>
        <v>1.9085386279888761E-2</v>
      </c>
      <c r="G924" s="25">
        <f t="shared" si="56"/>
        <v>6.0526851522143703E-2</v>
      </c>
      <c r="I924" s="31">
        <v>40438</v>
      </c>
      <c r="J924" s="20">
        <v>0.15638713538646701</v>
      </c>
      <c r="K924" s="20">
        <v>0</v>
      </c>
      <c r="L924" s="20">
        <v>6.1609867861322699E-2</v>
      </c>
      <c r="M924" s="20">
        <v>0.120355439287691</v>
      </c>
      <c r="N924" s="20">
        <v>6.7775177187243602E-2</v>
      </c>
      <c r="O924" s="20">
        <v>3.1556241483243902E-2</v>
      </c>
      <c r="P924" s="20">
        <v>0.30709322981390202</v>
      </c>
      <c r="Q924" s="20">
        <v>6.0526851522143703E-2</v>
      </c>
      <c r="R924" s="20">
        <v>0.351083192844453</v>
      </c>
      <c r="S924" s="20"/>
      <c r="T924" s="20"/>
      <c r="U924" s="20"/>
      <c r="V924" s="20"/>
      <c r="W924" s="20"/>
      <c r="X924" s="20"/>
      <c r="Y924" s="20"/>
      <c r="Z924" s="20"/>
      <c r="AD924" s="30"/>
    </row>
    <row r="925" spans="1:30" hidden="1" x14ac:dyDescent="0.25">
      <c r="A925">
        <v>889</v>
      </c>
      <c r="B925" s="15">
        <v>40445</v>
      </c>
      <c r="C925" s="25">
        <f t="shared" si="54"/>
        <v>0.13739234209060699</v>
      </c>
      <c r="D925" s="25">
        <f>VLOOKUP(B925,input_BB!$B$19:$L$10000,$D$35,0)</f>
        <v>1148.67</v>
      </c>
      <c r="E925" s="27">
        <f t="shared" si="55"/>
        <v>6.3275158890274186E-2</v>
      </c>
      <c r="F925" s="34">
        <f t="shared" si="57"/>
        <v>3.5257536839259362E-2</v>
      </c>
      <c r="G925" s="25">
        <f t="shared" si="56"/>
        <v>9.5079537071823594E-2</v>
      </c>
      <c r="I925" s="31">
        <v>40445</v>
      </c>
      <c r="J925" s="20">
        <v>0.13739234209060699</v>
      </c>
      <c r="K925" s="20">
        <v>0</v>
      </c>
      <c r="L925" s="20">
        <v>2.9300272029100901E-2</v>
      </c>
      <c r="M925" s="20">
        <v>5.7081050548618797E-2</v>
      </c>
      <c r="N925" s="20">
        <v>7.4534118080797296E-2</v>
      </c>
      <c r="O925" s="20">
        <v>3.2975369121145799E-2</v>
      </c>
      <c r="P925" s="20">
        <v>0.38667234778807202</v>
      </c>
      <c r="Q925" s="20">
        <v>9.5079537071823594E-2</v>
      </c>
      <c r="R925" s="20">
        <v>0.32435730536044199</v>
      </c>
      <c r="S925" s="20"/>
      <c r="T925" s="20"/>
      <c r="U925" s="20"/>
      <c r="V925" s="20"/>
      <c r="W925" s="20"/>
      <c r="X925" s="20"/>
      <c r="Y925" s="20"/>
      <c r="Z925" s="20"/>
      <c r="AD925" s="30"/>
    </row>
    <row r="926" spans="1:30" hidden="1" x14ac:dyDescent="0.25">
      <c r="A926">
        <v>890</v>
      </c>
      <c r="B926" s="15">
        <v>40452</v>
      </c>
      <c r="C926" s="25">
        <f t="shared" si="54"/>
        <v>0.13815543055534399</v>
      </c>
      <c r="D926" s="25">
        <f>VLOOKUP(B926,input_BB!$B$19:$L$10000,$D$35,0)</f>
        <v>1146.24</v>
      </c>
      <c r="E926" s="27">
        <f t="shared" si="55"/>
        <v>6.4793868399416921E-2</v>
      </c>
      <c r="F926" s="34">
        <f t="shared" si="57"/>
        <v>1.8345934132321773E-2</v>
      </c>
      <c r="G926" s="25">
        <f t="shared" si="56"/>
        <v>6.0593639475786901E-2</v>
      </c>
      <c r="I926" s="31">
        <v>40452</v>
      </c>
      <c r="J926" s="20">
        <v>0.13815543055534399</v>
      </c>
      <c r="K926" s="20">
        <v>0</v>
      </c>
      <c r="L926" s="20">
        <v>6.2545329381501702E-2</v>
      </c>
      <c r="M926" s="20">
        <v>9.06433810051194E-2</v>
      </c>
      <c r="N926" s="20">
        <v>5.4060470870865303E-2</v>
      </c>
      <c r="O926" s="20">
        <v>3.03209322863877E-2</v>
      </c>
      <c r="P926" s="20">
        <v>0.34794833655434698</v>
      </c>
      <c r="Q926" s="20">
        <v>6.0593639475786901E-2</v>
      </c>
      <c r="R926" s="20">
        <v>0.35388791042599199</v>
      </c>
      <c r="S926" s="20"/>
      <c r="T926" s="20"/>
      <c r="U926" s="20"/>
      <c r="V926" s="20"/>
      <c r="W926" s="20"/>
      <c r="X926" s="20"/>
      <c r="Y926" s="20"/>
      <c r="Z926" s="20"/>
      <c r="AD926" s="30"/>
    </row>
    <row r="927" spans="1:30" hidden="1" x14ac:dyDescent="0.25">
      <c r="A927">
        <v>891</v>
      </c>
      <c r="B927" s="15">
        <v>40459</v>
      </c>
      <c r="C927" s="25">
        <f t="shared" si="54"/>
        <v>0.13073568046093001</v>
      </c>
      <c r="D927" s="25">
        <f>VLOOKUP(B927,input_BB!$B$19:$L$10000,$D$35,0)</f>
        <v>1165.1500000000001</v>
      </c>
      <c r="E927" s="27">
        <f t="shared" si="55"/>
        <v>5.0026976296372275E-2</v>
      </c>
      <c r="F927" s="34">
        <f t="shared" si="57"/>
        <v>1.4347027431725445E-2</v>
      </c>
      <c r="G927" s="25">
        <f t="shared" si="56"/>
        <v>4.4175502183828798E-2</v>
      </c>
      <c r="I927" s="31">
        <v>40459</v>
      </c>
      <c r="J927" s="20">
        <v>0.13073568046093001</v>
      </c>
      <c r="K927" s="20">
        <v>0</v>
      </c>
      <c r="L927" s="20">
        <v>6.5268925412432399E-2</v>
      </c>
      <c r="M927" s="20">
        <v>5.7272826886910502E-2</v>
      </c>
      <c r="N927" s="20">
        <v>7.2944820324396906E-2</v>
      </c>
      <c r="O927" s="20">
        <v>9.1769405243156493E-2</v>
      </c>
      <c r="P927" s="20">
        <v>0.40754368080209002</v>
      </c>
      <c r="Q927" s="20">
        <v>4.4175502183828798E-2</v>
      </c>
      <c r="R927" s="20">
        <v>0.26102483914718499</v>
      </c>
      <c r="S927" s="20"/>
      <c r="T927" s="20"/>
      <c r="U927" s="20"/>
      <c r="V927" s="20"/>
      <c r="W927" s="20"/>
      <c r="X927" s="20"/>
      <c r="Y927" s="20"/>
      <c r="Z927" s="20"/>
      <c r="AD927" s="30"/>
    </row>
    <row r="928" spans="1:30" hidden="1" x14ac:dyDescent="0.25">
      <c r="A928">
        <v>892</v>
      </c>
      <c r="B928" s="15">
        <v>40466</v>
      </c>
      <c r="C928" s="25">
        <f t="shared" si="54"/>
        <v>0.15909904241561901</v>
      </c>
      <c r="D928" s="25">
        <f>VLOOKUP(B928,input_BB!$B$19:$L$10000,$D$35,0)</f>
        <v>1176.19</v>
      </c>
      <c r="E928" s="27">
        <f t="shared" si="55"/>
        <v>0.1064761424185332</v>
      </c>
      <c r="F928" s="34">
        <f t="shared" si="57"/>
        <v>2.6128908431044096E-2</v>
      </c>
      <c r="G928" s="25">
        <f t="shared" si="56"/>
        <v>3.1829549601634199E-2</v>
      </c>
      <c r="I928" s="31">
        <v>40466</v>
      </c>
      <c r="J928" s="20">
        <v>0.15909904241561901</v>
      </c>
      <c r="K928" s="20">
        <v>0</v>
      </c>
      <c r="L928" s="20">
        <v>7.2345400573322796E-2</v>
      </c>
      <c r="M928" s="20">
        <v>7.1704108726261206E-2</v>
      </c>
      <c r="N928" s="20">
        <v>7.3068504292220504E-2</v>
      </c>
      <c r="O928" s="20">
        <v>7.0712637751826707E-2</v>
      </c>
      <c r="P928" s="20">
        <v>0.37725794310035798</v>
      </c>
      <c r="Q928" s="20">
        <v>3.1829549601634199E-2</v>
      </c>
      <c r="R928" s="20">
        <v>0.30308185595437698</v>
      </c>
      <c r="S928" s="20"/>
      <c r="T928" s="20"/>
      <c r="U928" s="20"/>
      <c r="V928" s="20"/>
      <c r="W928" s="20"/>
      <c r="X928" s="20"/>
      <c r="Y928" s="20"/>
      <c r="Z928" s="20"/>
      <c r="AD928" s="30"/>
    </row>
    <row r="929" spans="1:30" hidden="1" x14ac:dyDescent="0.25">
      <c r="A929">
        <v>893</v>
      </c>
      <c r="B929" s="15">
        <v>40473</v>
      </c>
      <c r="C929" s="25">
        <f t="shared" si="54"/>
        <v>0.13023552298545801</v>
      </c>
      <c r="D929" s="25">
        <f>VLOOKUP(B929,input_BB!$B$19:$L$10000,$D$35,0)</f>
        <v>1183.08</v>
      </c>
      <c r="E929" s="27">
        <f t="shared" si="55"/>
        <v>4.9031555779394671E-2</v>
      </c>
      <c r="F929" s="34">
        <f t="shared" si="57"/>
        <v>1.5388576578122759E-2</v>
      </c>
      <c r="G929" s="25">
        <f t="shared" si="56"/>
        <v>7.7985507709589896E-2</v>
      </c>
      <c r="I929" s="31">
        <v>40473</v>
      </c>
      <c r="J929" s="20">
        <v>0.13023552298545801</v>
      </c>
      <c r="K929" s="20">
        <v>0</v>
      </c>
      <c r="L929" s="20">
        <v>7.9783076987543902E-2</v>
      </c>
      <c r="M929" s="20">
        <v>5.4256638067860699E-2</v>
      </c>
      <c r="N929" s="20">
        <v>8.0543211509008103E-2</v>
      </c>
      <c r="O929" s="20">
        <v>3.1584452014015003E-2</v>
      </c>
      <c r="P929" s="20">
        <v>0.37860780285321999</v>
      </c>
      <c r="Q929" s="20">
        <v>7.7985507709589896E-2</v>
      </c>
      <c r="R929" s="20">
        <v>0.29723931085876198</v>
      </c>
      <c r="S929" s="20"/>
      <c r="T929" s="20"/>
      <c r="U929" s="20"/>
      <c r="V929" s="20"/>
      <c r="W929" s="20"/>
      <c r="X929" s="20"/>
      <c r="Y929" s="20"/>
      <c r="Z929" s="20"/>
      <c r="AD929" s="30"/>
    </row>
    <row r="930" spans="1:30" hidden="1" x14ac:dyDescent="0.25">
      <c r="A930">
        <v>894</v>
      </c>
      <c r="B930" s="15">
        <v>40480</v>
      </c>
      <c r="C930" s="25">
        <f t="shared" si="54"/>
        <v>0.13029710948467299</v>
      </c>
      <c r="D930" s="25">
        <f>VLOOKUP(B930,input_BB!$B$19:$L$10000,$D$35,0)</f>
        <v>1183.26</v>
      </c>
      <c r="E930" s="27">
        <f t="shared" si="55"/>
        <v>4.9154126105529578E-2</v>
      </c>
      <c r="F930" s="34">
        <f t="shared" si="57"/>
        <v>6.0109336076654696E-3</v>
      </c>
      <c r="G930" s="25">
        <f t="shared" si="56"/>
        <v>3.3793464351428402E-2</v>
      </c>
      <c r="I930" s="31">
        <v>40480</v>
      </c>
      <c r="J930" s="20">
        <v>0.13029710948467299</v>
      </c>
      <c r="K930" s="20">
        <v>0</v>
      </c>
      <c r="L930" s="20">
        <v>9.8912431670449205E-2</v>
      </c>
      <c r="M930" s="20">
        <v>8.6418953396476497E-2</v>
      </c>
      <c r="N930" s="20">
        <v>7.9656350066017498E-2</v>
      </c>
      <c r="O930" s="20">
        <v>3.1338636331132402E-2</v>
      </c>
      <c r="P930" s="20">
        <v>0.37519146028598899</v>
      </c>
      <c r="Q930" s="20">
        <v>3.3793464351428402E-2</v>
      </c>
      <c r="R930" s="20">
        <v>0.29468870389850699</v>
      </c>
      <c r="S930" s="20"/>
      <c r="T930" s="20"/>
      <c r="U930" s="20"/>
      <c r="V930" s="20"/>
      <c r="W930" s="20"/>
      <c r="X930" s="20"/>
      <c r="Y930" s="20"/>
      <c r="Z930" s="20"/>
      <c r="AD930" s="30"/>
    </row>
    <row r="931" spans="1:30" hidden="1" x14ac:dyDescent="0.25">
      <c r="A931">
        <v>895</v>
      </c>
      <c r="B931" s="15">
        <v>40487</v>
      </c>
      <c r="C931" s="25">
        <f t="shared" si="54"/>
        <v>0.14044153690338099</v>
      </c>
      <c r="D931" s="25">
        <f>VLOOKUP(B931,input_BB!$B$19:$L$10000,$D$35,0)</f>
        <v>1225.8499999999999</v>
      </c>
      <c r="E931" s="27">
        <f t="shared" si="55"/>
        <v>6.9343709748246621E-2</v>
      </c>
      <c r="F931" s="34">
        <f t="shared" si="57"/>
        <v>3.6151401426784302E-2</v>
      </c>
      <c r="G931" s="25">
        <f t="shared" si="56"/>
        <v>3.3782845745189097E-2</v>
      </c>
      <c r="I931" s="31">
        <v>40487</v>
      </c>
      <c r="J931" s="20">
        <v>0.14044153690338099</v>
      </c>
      <c r="K931" s="20">
        <v>0</v>
      </c>
      <c r="L931" s="20">
        <v>9.8959894132691906E-2</v>
      </c>
      <c r="M931" s="20">
        <v>8.6353476396862194E-2</v>
      </c>
      <c r="N931" s="20">
        <v>7.9628351669583694E-2</v>
      </c>
      <c r="O931" s="20">
        <v>3.1328009113395297E-2</v>
      </c>
      <c r="P931" s="20">
        <v>0.37697389417544802</v>
      </c>
      <c r="Q931" s="20">
        <v>3.3782845745189097E-2</v>
      </c>
      <c r="R931" s="20">
        <v>0.29297352876683003</v>
      </c>
      <c r="S931" s="20"/>
      <c r="T931" s="20"/>
      <c r="U931" s="20"/>
      <c r="V931" s="20"/>
      <c r="W931" s="20"/>
      <c r="X931" s="20"/>
      <c r="Y931" s="20"/>
      <c r="Z931" s="20"/>
      <c r="AD931" s="30"/>
    </row>
    <row r="932" spans="1:30" hidden="1" x14ac:dyDescent="0.25">
      <c r="A932">
        <v>896</v>
      </c>
      <c r="B932" s="15">
        <v>40494</v>
      </c>
      <c r="C932" s="25">
        <f t="shared" si="54"/>
        <v>0.13026824593544001</v>
      </c>
      <c r="D932" s="25">
        <f>VLOOKUP(B932,input_BB!$B$19:$L$10000,$D$35,0)</f>
        <v>1199.21</v>
      </c>
      <c r="E932" s="27">
        <f t="shared" si="55"/>
        <v>4.9096681459576443E-2</v>
      </c>
      <c r="F932" s="34">
        <f t="shared" si="57"/>
        <v>1.3479708601659812E-2</v>
      </c>
      <c r="G932" s="25">
        <f t="shared" si="56"/>
        <v>3.3782845745189097E-2</v>
      </c>
      <c r="I932" s="31">
        <v>40494</v>
      </c>
      <c r="J932" s="20">
        <v>0.13026824593544001</v>
      </c>
      <c r="K932" s="20">
        <v>0</v>
      </c>
      <c r="L932" s="20">
        <v>9.8959894132691906E-2</v>
      </c>
      <c r="M932" s="20">
        <v>8.6353476396862194E-2</v>
      </c>
      <c r="N932" s="20">
        <v>7.9628351669583694E-2</v>
      </c>
      <c r="O932" s="20">
        <v>3.1328009113395297E-2</v>
      </c>
      <c r="P932" s="20">
        <v>0.37697389417544802</v>
      </c>
      <c r="Q932" s="20">
        <v>3.3782845745189097E-2</v>
      </c>
      <c r="R932" s="20">
        <v>0.29297352876683003</v>
      </c>
      <c r="S932" s="20"/>
      <c r="T932" s="20"/>
      <c r="U932" s="20"/>
      <c r="V932" s="20"/>
      <c r="W932" s="20"/>
      <c r="X932" s="20"/>
      <c r="Y932" s="20"/>
      <c r="Z932" s="20"/>
      <c r="AD932" s="30"/>
    </row>
    <row r="933" spans="1:30" hidden="1" x14ac:dyDescent="0.25">
      <c r="A933">
        <v>897</v>
      </c>
      <c r="B933" s="15">
        <v>40501</v>
      </c>
      <c r="C933" s="25">
        <f t="shared" si="54"/>
        <v>0.133448481559753</v>
      </c>
      <c r="D933" s="25">
        <f>VLOOKUP(B933,input_BB!$B$19:$L$10000,$D$35,0)</f>
        <v>1199.73</v>
      </c>
      <c r="E933" s="27">
        <f t="shared" si="55"/>
        <v>5.5426031603302263E-2</v>
      </c>
      <c r="F933" s="34">
        <f t="shared" si="57"/>
        <v>-2.130766406982898E-2</v>
      </c>
      <c r="G933" s="25">
        <f t="shared" si="56"/>
        <v>0.13439536594933801</v>
      </c>
      <c r="I933" s="31">
        <v>40501</v>
      </c>
      <c r="J933" s="20">
        <v>0.133448481559753</v>
      </c>
      <c r="K933" s="20">
        <v>0</v>
      </c>
      <c r="L933" s="20">
        <v>7.8702929192001295E-2</v>
      </c>
      <c r="M933" s="20">
        <v>5.4065357922015403E-2</v>
      </c>
      <c r="N933" s="20">
        <v>8.1199232259010601E-2</v>
      </c>
      <c r="O933" s="20">
        <v>3.1498637467028703E-2</v>
      </c>
      <c r="P933" s="20">
        <v>0.34707428058630502</v>
      </c>
      <c r="Q933" s="20">
        <v>0.13439536594933801</v>
      </c>
      <c r="R933" s="20">
        <v>0.27306419662430098</v>
      </c>
      <c r="S933" s="20"/>
      <c r="T933" s="20"/>
      <c r="U933" s="20"/>
      <c r="V933" s="20"/>
      <c r="W933" s="20"/>
      <c r="X933" s="20"/>
      <c r="Y933" s="20"/>
      <c r="Z933" s="20"/>
      <c r="AD933" s="30"/>
    </row>
    <row r="934" spans="1:30" hidden="1" x14ac:dyDescent="0.25">
      <c r="A934">
        <v>898</v>
      </c>
      <c r="B934" s="15">
        <v>40508</v>
      </c>
      <c r="C934" s="25">
        <f t="shared" ref="C934:C997" si="58">J934</f>
        <v>0.151892334222794</v>
      </c>
      <c r="D934" s="25">
        <f>VLOOKUP(B934,input_BB!$B$19:$L$10000,$D$35,0)</f>
        <v>1189.4000000000001</v>
      </c>
      <c r="E934" s="27">
        <f t="shared" ref="E934:E997" si="59">(C934-$E$34)/$E$36</f>
        <v>9.2133249336231876E-2</v>
      </c>
      <c r="F934" s="34">
        <f t="shared" si="57"/>
        <v>-8.1803854204016702E-3</v>
      </c>
      <c r="G934" s="25">
        <f t="shared" ref="G934:G997" si="60">VLOOKUP(B934,$I$37:$AD$5000,$G$34,0)</f>
        <v>5.8421023985405003E-2</v>
      </c>
      <c r="I934" s="31">
        <v>40508</v>
      </c>
      <c r="J934" s="20">
        <v>0.151892334222794</v>
      </c>
      <c r="K934" s="20">
        <v>0</v>
      </c>
      <c r="L934" s="20">
        <v>8.7381106112771598E-2</v>
      </c>
      <c r="M934" s="20">
        <v>8.6711802229324897E-2</v>
      </c>
      <c r="N934" s="20">
        <v>8.1227805744127399E-2</v>
      </c>
      <c r="O934" s="20">
        <v>3.1322550300416203E-2</v>
      </c>
      <c r="P934" s="20">
        <v>0.34332210947008501</v>
      </c>
      <c r="Q934" s="20">
        <v>5.8421023985405003E-2</v>
      </c>
      <c r="R934" s="20">
        <v>0.31161360215786998</v>
      </c>
      <c r="S934" s="20"/>
      <c r="T934" s="20"/>
      <c r="U934" s="20"/>
      <c r="V934" s="20"/>
      <c r="W934" s="20"/>
      <c r="X934" s="20"/>
      <c r="Y934" s="20"/>
      <c r="Z934" s="20"/>
      <c r="AD934" s="30"/>
    </row>
    <row r="935" spans="1:30" hidden="1" x14ac:dyDescent="0.25">
      <c r="A935">
        <v>899</v>
      </c>
      <c r="B935" s="15">
        <v>40515</v>
      </c>
      <c r="C935" s="25">
        <f t="shared" si="58"/>
        <v>0.13371185958385501</v>
      </c>
      <c r="D935" s="25">
        <f>VLOOKUP(B935,input_BB!$B$19:$L$10000,$D$35,0)</f>
        <v>1224.71</v>
      </c>
      <c r="E935" s="27">
        <f t="shared" si="59"/>
        <v>5.5950210290554213E-2</v>
      </c>
      <c r="F935" s="34">
        <f t="shared" si="57"/>
        <v>2.0821351470747596E-2</v>
      </c>
      <c r="G935" s="25">
        <f t="shared" si="60"/>
        <v>8.3516237816774502E-2</v>
      </c>
      <c r="I935" s="31">
        <v>40515</v>
      </c>
      <c r="J935" s="20">
        <v>0.13371185958385501</v>
      </c>
      <c r="K935" s="20">
        <v>0</v>
      </c>
      <c r="L935" s="20">
        <v>9.5846642235778295E-2</v>
      </c>
      <c r="M935" s="20">
        <v>8.3307531281884603E-2</v>
      </c>
      <c r="N935" s="20">
        <v>7.9701212205357003E-2</v>
      </c>
      <c r="O935" s="20">
        <v>5.7497058934225298E-2</v>
      </c>
      <c r="P935" s="20">
        <v>0.34217694333131099</v>
      </c>
      <c r="Q935" s="20">
        <v>8.3516237816774502E-2</v>
      </c>
      <c r="R935" s="20">
        <v>0.25795437419466899</v>
      </c>
      <c r="S935" s="20"/>
      <c r="T935" s="20"/>
      <c r="U935" s="20"/>
      <c r="V935" s="20"/>
      <c r="W935" s="20"/>
      <c r="X935" s="20"/>
      <c r="Y935" s="20"/>
      <c r="Z935" s="20"/>
      <c r="AD935" s="30"/>
    </row>
    <row r="936" spans="1:30" hidden="1" x14ac:dyDescent="0.25">
      <c r="A936">
        <v>900</v>
      </c>
      <c r="B936" s="15">
        <v>40522</v>
      </c>
      <c r="C936" s="25">
        <f t="shared" si="58"/>
        <v>0.130994692444801</v>
      </c>
      <c r="D936" s="25">
        <f>VLOOKUP(B936,input_BB!$B$19:$L$10000,$D$35,0)</f>
        <v>1240.4000000000001</v>
      </c>
      <c r="E936" s="27">
        <f t="shared" si="59"/>
        <v>5.0542465628297076E-2</v>
      </c>
      <c r="F936" s="34">
        <f t="shared" ref="F936:F999" si="61">D936/D934-1</f>
        <v>4.2878762401210802E-2</v>
      </c>
      <c r="G936" s="25">
        <f t="shared" si="60"/>
        <v>3.9970391147158703E-2</v>
      </c>
      <c r="I936" s="31">
        <v>40522</v>
      </c>
      <c r="J936" s="20">
        <v>0.130994692444801</v>
      </c>
      <c r="K936" s="20">
        <v>0</v>
      </c>
      <c r="L936" s="20">
        <v>7.6023463322349993E-2</v>
      </c>
      <c r="M936" s="20">
        <v>0.17103330862774199</v>
      </c>
      <c r="N936" s="20">
        <v>6.2879776550513203E-2</v>
      </c>
      <c r="O936" s="20">
        <v>3.3262376483663703E-2</v>
      </c>
      <c r="P936" s="20">
        <v>0.30776849238482701</v>
      </c>
      <c r="Q936" s="20">
        <v>3.9970391147158703E-2</v>
      </c>
      <c r="R936" s="20">
        <v>0.30906219148374597</v>
      </c>
      <c r="S936" s="20"/>
      <c r="T936" s="20"/>
      <c r="U936" s="20"/>
      <c r="V936" s="20"/>
      <c r="W936" s="20"/>
      <c r="X936" s="20"/>
      <c r="Y936" s="20"/>
      <c r="Z936" s="20"/>
      <c r="AD936" s="30"/>
    </row>
    <row r="937" spans="1:30" hidden="1" x14ac:dyDescent="0.25">
      <c r="A937">
        <v>901</v>
      </c>
      <c r="B937" s="15">
        <v>40529</v>
      </c>
      <c r="C937" s="25">
        <f t="shared" si="58"/>
        <v>0.129203081130981</v>
      </c>
      <c r="D937" s="25">
        <f>VLOOKUP(B937,input_BB!$B$19:$L$10000,$D$35,0)</f>
        <v>1243.9100000000001</v>
      </c>
      <c r="E937" s="27">
        <f t="shared" si="59"/>
        <v>4.6976775325372727E-2</v>
      </c>
      <c r="F937" s="34">
        <f t="shared" si="61"/>
        <v>1.567718072033375E-2</v>
      </c>
      <c r="G937" s="25">
        <f t="shared" si="60"/>
        <v>2.2691480056122201E-2</v>
      </c>
      <c r="I937" s="31">
        <v>40529</v>
      </c>
      <c r="J937" s="20">
        <v>0.129203081130981</v>
      </c>
      <c r="K937" s="20">
        <v>0</v>
      </c>
      <c r="L937" s="20">
        <v>8.0726735576345798E-2</v>
      </c>
      <c r="M937" s="20">
        <v>0.119208174082351</v>
      </c>
      <c r="N937" s="20">
        <v>6.7564426004426803E-2</v>
      </c>
      <c r="O937" s="20">
        <v>2.97032135460863E-2</v>
      </c>
      <c r="P937" s="20">
        <v>0.33556129356972297</v>
      </c>
      <c r="Q937" s="20">
        <v>2.2691480056122201E-2</v>
      </c>
      <c r="R937" s="20">
        <v>0.34454467716494502</v>
      </c>
      <c r="S937" s="20"/>
      <c r="T937" s="20"/>
      <c r="U937" s="20"/>
      <c r="V937" s="20"/>
      <c r="W937" s="20"/>
      <c r="X937" s="20"/>
      <c r="Y937" s="20"/>
      <c r="Z937" s="20"/>
      <c r="AD937" s="30"/>
    </row>
    <row r="938" spans="1:30" hidden="1" x14ac:dyDescent="0.25">
      <c r="A938">
        <v>902</v>
      </c>
      <c r="B938" s="15">
        <v>40536</v>
      </c>
      <c r="C938" s="25">
        <f t="shared" si="58"/>
        <v>0.131113976240158</v>
      </c>
      <c r="D938" s="25">
        <f>VLOOKUP(B938,input_BB!$B$19:$L$10000,$D$35,0)</f>
        <v>1256.77</v>
      </c>
      <c r="E938" s="27">
        <f t="shared" si="59"/>
        <v>5.0779865933329532E-2</v>
      </c>
      <c r="F938" s="34">
        <f t="shared" si="61"/>
        <v>1.3197355691712209E-2</v>
      </c>
      <c r="G938" s="25">
        <f t="shared" si="60"/>
        <v>4.1110648454803798E-2</v>
      </c>
      <c r="I938" s="31">
        <v>40536</v>
      </c>
      <c r="J938" s="20">
        <v>0.131113976240158</v>
      </c>
      <c r="K938" s="20">
        <v>0</v>
      </c>
      <c r="L938" s="20">
        <v>7.7309691259366806E-2</v>
      </c>
      <c r="M938" s="20">
        <v>0.17247196921305399</v>
      </c>
      <c r="N938" s="20">
        <v>6.2728946329843702E-2</v>
      </c>
      <c r="O938" s="20">
        <v>3.2649275315995603E-2</v>
      </c>
      <c r="P938" s="20">
        <v>0.30812995648807801</v>
      </c>
      <c r="Q938" s="20">
        <v>4.1110648454803798E-2</v>
      </c>
      <c r="R938" s="20">
        <v>0.30559951293885701</v>
      </c>
      <c r="S938" s="20"/>
      <c r="T938" s="20"/>
      <c r="U938" s="20"/>
      <c r="V938" s="20"/>
      <c r="W938" s="20"/>
      <c r="X938" s="20"/>
      <c r="Y938" s="20"/>
      <c r="Z938" s="20"/>
      <c r="AD938" s="30"/>
    </row>
    <row r="939" spans="1:30" hidden="1" x14ac:dyDescent="0.25">
      <c r="A939">
        <v>903</v>
      </c>
      <c r="B939" s="15">
        <v>40543</v>
      </c>
      <c r="C939" s="25">
        <f t="shared" si="58"/>
        <v>0.127322167158127</v>
      </c>
      <c r="D939" s="25">
        <f>VLOOKUP(B939,input_BB!$B$19:$L$10000,$D$35,0)</f>
        <v>1257.6400000000001</v>
      </c>
      <c r="E939" s="27">
        <f t="shared" si="59"/>
        <v>4.3233353601081097E-2</v>
      </c>
      <c r="F939" s="34">
        <f t="shared" si="61"/>
        <v>1.1037776044890757E-2</v>
      </c>
      <c r="G939" s="25">
        <f t="shared" si="60"/>
        <v>5.1566514004840303E-2</v>
      </c>
      <c r="I939" s="31">
        <v>40543</v>
      </c>
      <c r="J939" s="20">
        <v>0.127322167158127</v>
      </c>
      <c r="K939" s="20">
        <v>0</v>
      </c>
      <c r="L939" s="20">
        <v>4.5598668034496401E-2</v>
      </c>
      <c r="M939" s="20">
        <v>9.6027272937646693E-2</v>
      </c>
      <c r="N939" s="20">
        <v>6.6938189185256902E-2</v>
      </c>
      <c r="O939" s="20">
        <v>5.63883986479898E-2</v>
      </c>
      <c r="P939" s="20">
        <v>0.34119703439830601</v>
      </c>
      <c r="Q939" s="20">
        <v>5.1566514004840303E-2</v>
      </c>
      <c r="R939" s="20">
        <v>0.34228392279146402</v>
      </c>
      <c r="S939" s="20"/>
      <c r="T939" s="20"/>
      <c r="U939" s="20"/>
      <c r="V939" s="20"/>
      <c r="W939" s="20"/>
      <c r="X939" s="20"/>
      <c r="Y939" s="20"/>
      <c r="Z939" s="20"/>
      <c r="AD939" s="30"/>
    </row>
    <row r="940" spans="1:30" hidden="1" x14ac:dyDescent="0.25">
      <c r="A940">
        <v>904</v>
      </c>
      <c r="B940" s="15">
        <v>40550</v>
      </c>
      <c r="C940" s="25">
        <f t="shared" si="58"/>
        <v>0.121811576187611</v>
      </c>
      <c r="D940" s="25">
        <f>VLOOKUP(B940,input_BB!$B$19:$L$10000,$D$35,0)</f>
        <v>1271.5</v>
      </c>
      <c r="E940" s="27">
        <f t="shared" si="59"/>
        <v>3.226609712341548E-2</v>
      </c>
      <c r="F940" s="34">
        <f t="shared" si="61"/>
        <v>1.1720521654718041E-2</v>
      </c>
      <c r="G940" s="25">
        <f t="shared" si="60"/>
        <v>1.45373522495233E-2</v>
      </c>
      <c r="I940" s="31">
        <v>40550</v>
      </c>
      <c r="J940" s="20">
        <v>0.121811576187611</v>
      </c>
      <c r="K940" s="20">
        <v>0</v>
      </c>
      <c r="L940" s="20">
        <v>4.9233279867358898E-2</v>
      </c>
      <c r="M940" s="20">
        <v>9.4990422739499494E-2</v>
      </c>
      <c r="N940" s="20">
        <v>6.7198587750260899E-2</v>
      </c>
      <c r="O940" s="20">
        <v>3.31580032975584E-2</v>
      </c>
      <c r="P940" s="20">
        <v>0.37686152805615503</v>
      </c>
      <c r="Q940" s="20">
        <v>1.45373522495233E-2</v>
      </c>
      <c r="R940" s="20">
        <v>0.36402082603964397</v>
      </c>
      <c r="S940" s="20"/>
      <c r="T940" s="20"/>
      <c r="U940" s="20"/>
      <c r="V940" s="20"/>
      <c r="W940" s="20"/>
      <c r="X940" s="20"/>
      <c r="Y940" s="20"/>
      <c r="Z940" s="20"/>
      <c r="AD940" s="30"/>
    </row>
    <row r="941" spans="1:30" hidden="1" x14ac:dyDescent="0.25">
      <c r="A941">
        <v>905</v>
      </c>
      <c r="B941" s="15">
        <v>40557</v>
      </c>
      <c r="C941" s="25">
        <f t="shared" si="58"/>
        <v>0.174421146512032</v>
      </c>
      <c r="D941" s="25">
        <f>VLOOKUP(B941,input_BB!$B$19:$L$10000,$D$35,0)</f>
        <v>1293.24</v>
      </c>
      <c r="E941" s="27">
        <f t="shared" si="59"/>
        <v>0.13697041178128311</v>
      </c>
      <c r="F941" s="34">
        <f t="shared" si="61"/>
        <v>2.8306987691231189E-2</v>
      </c>
      <c r="G941" s="25" t="str">
        <f t="shared" si="60"/>
        <v>NA</v>
      </c>
      <c r="I941" s="31">
        <v>40557</v>
      </c>
      <c r="J941" s="20">
        <v>0.174421146512032</v>
      </c>
      <c r="K941" s="20">
        <v>0</v>
      </c>
      <c r="L941" s="20">
        <v>4.9470240031438802E-2</v>
      </c>
      <c r="M941" s="20">
        <v>0.102698107142759</v>
      </c>
      <c r="N941" s="20">
        <v>7.0356293795888897E-2</v>
      </c>
      <c r="O941" s="20">
        <v>3.52727852844981E-2</v>
      </c>
      <c r="P941" s="20">
        <v>0.39442320767967498</v>
      </c>
      <c r="Q941" s="20" t="s">
        <v>111</v>
      </c>
      <c r="R941" s="20">
        <v>0.347779366065741</v>
      </c>
      <c r="S941" s="20"/>
      <c r="T941" s="20"/>
      <c r="U941" s="20"/>
      <c r="V941" s="20"/>
      <c r="W941" s="20"/>
      <c r="X941" s="20"/>
      <c r="Y941" s="20"/>
      <c r="Z941" s="20"/>
      <c r="AD941" s="30"/>
    </row>
    <row r="942" spans="1:30" hidden="1" x14ac:dyDescent="0.25">
      <c r="A942">
        <v>906</v>
      </c>
      <c r="B942" s="15">
        <v>40564</v>
      </c>
      <c r="C942" s="25">
        <f t="shared" si="58"/>
        <v>0.177987441420555</v>
      </c>
      <c r="D942" s="25">
        <f>VLOOKUP(B942,input_BB!$B$19:$L$10000,$D$35,0)</f>
        <v>1283.3499999999999</v>
      </c>
      <c r="E942" s="27">
        <f t="shared" si="59"/>
        <v>0.14406810259993272</v>
      </c>
      <c r="F942" s="34">
        <f t="shared" si="61"/>
        <v>9.3197011403853836E-3</v>
      </c>
      <c r="G942" s="25">
        <f t="shared" si="60"/>
        <v>9.3763983493162298E-2</v>
      </c>
      <c r="I942" s="31">
        <v>40564</v>
      </c>
      <c r="J942" s="20">
        <v>0.177987441420555</v>
      </c>
      <c r="K942" s="20">
        <v>0</v>
      </c>
      <c r="L942" s="20">
        <v>5.2681178891213397E-2</v>
      </c>
      <c r="M942" s="20">
        <v>0.110227508430966</v>
      </c>
      <c r="N942" s="20">
        <v>7.9065284046983403E-2</v>
      </c>
      <c r="O942" s="20">
        <v>6.7319196727451194E-2</v>
      </c>
      <c r="P942" s="20">
        <v>0.37622050842433202</v>
      </c>
      <c r="Q942" s="20">
        <v>9.3763983493162298E-2</v>
      </c>
      <c r="R942" s="20">
        <v>0.220722339985892</v>
      </c>
      <c r="S942" s="20"/>
      <c r="T942" s="20"/>
      <c r="U942" s="20"/>
      <c r="V942" s="20"/>
      <c r="W942" s="20"/>
      <c r="X942" s="20"/>
      <c r="Y942" s="20"/>
      <c r="Z942" s="20"/>
      <c r="AD942" s="30"/>
    </row>
    <row r="943" spans="1:30" hidden="1" x14ac:dyDescent="0.25">
      <c r="A943">
        <v>907</v>
      </c>
      <c r="B943" s="15">
        <v>40571</v>
      </c>
      <c r="C943" s="25">
        <f t="shared" si="58"/>
        <v>0.17947334051132199</v>
      </c>
      <c r="D943" s="25">
        <f>VLOOKUP(B943,input_BB!$B$19:$L$10000,$D$35,0)</f>
        <v>1276.3399999999999</v>
      </c>
      <c r="E943" s="27">
        <f t="shared" si="59"/>
        <v>0.14702536009110989</v>
      </c>
      <c r="F943" s="34">
        <f t="shared" si="61"/>
        <v>-1.3067953357458806E-2</v>
      </c>
      <c r="G943" s="25">
        <f t="shared" si="60"/>
        <v>6.9606118381697696E-2</v>
      </c>
      <c r="I943" s="31">
        <v>40571</v>
      </c>
      <c r="J943" s="20">
        <v>0.17947334051132199</v>
      </c>
      <c r="K943" s="20">
        <v>0</v>
      </c>
      <c r="L943" s="20">
        <v>3.3898252100910402E-2</v>
      </c>
      <c r="M943" s="20">
        <v>0.112630055985445</v>
      </c>
      <c r="N943" s="20">
        <v>6.83179201199621E-2</v>
      </c>
      <c r="O943" s="20">
        <v>6.7456451547743199E-2</v>
      </c>
      <c r="P943" s="20">
        <v>0.36963835109992998</v>
      </c>
      <c r="Q943" s="20">
        <v>6.9606118381697696E-2</v>
      </c>
      <c r="R943" s="20">
        <v>0.27845285076431198</v>
      </c>
      <c r="S943" s="20"/>
      <c r="T943" s="20"/>
      <c r="U943" s="20"/>
      <c r="V943" s="20"/>
      <c r="W943" s="20"/>
      <c r="X943" s="20"/>
      <c r="Y943" s="20"/>
      <c r="Z943" s="20"/>
      <c r="AD943" s="30"/>
    </row>
    <row r="944" spans="1:30" hidden="1" x14ac:dyDescent="0.25">
      <c r="A944">
        <v>908</v>
      </c>
      <c r="B944" s="15">
        <v>40578</v>
      </c>
      <c r="C944" s="25">
        <f t="shared" si="58"/>
        <v>0.115524053573608</v>
      </c>
      <c r="D944" s="25">
        <f>VLOOKUP(B944,input_BB!$B$19:$L$10000,$D$35,0)</f>
        <v>1310.87</v>
      </c>
      <c r="E944" s="27">
        <f t="shared" si="59"/>
        <v>1.9752580245490391E-2</v>
      </c>
      <c r="F944" s="34">
        <f t="shared" si="61"/>
        <v>2.1443877352242069E-2</v>
      </c>
      <c r="G944" s="25">
        <f t="shared" si="60"/>
        <v>8.5456583984795401E-2</v>
      </c>
      <c r="I944" s="31">
        <v>40578</v>
      </c>
      <c r="J944" s="20">
        <v>0.115524053573608</v>
      </c>
      <c r="K944" s="20">
        <v>0</v>
      </c>
      <c r="L944" s="20">
        <v>5.3578915708124501E-2</v>
      </c>
      <c r="M944" s="20">
        <v>0.111175213855972</v>
      </c>
      <c r="N944" s="20">
        <v>7.4106221450554399E-2</v>
      </c>
      <c r="O944" s="20">
        <v>6.7662527398161795E-2</v>
      </c>
      <c r="P944" s="20">
        <v>0.38443937226885999</v>
      </c>
      <c r="Q944" s="20">
        <v>8.5456583984795401E-2</v>
      </c>
      <c r="R944" s="20">
        <v>0.22358116533353201</v>
      </c>
      <c r="S944" s="20"/>
      <c r="T944" s="20"/>
      <c r="U944" s="20"/>
      <c r="V944" s="20"/>
      <c r="W944" s="20"/>
      <c r="X944" s="20"/>
      <c r="Y944" s="20"/>
      <c r="Z944" s="20"/>
      <c r="AD944" s="30"/>
    </row>
    <row r="945" spans="1:30" hidden="1" x14ac:dyDescent="0.25">
      <c r="A945">
        <v>909</v>
      </c>
      <c r="B945" s="15">
        <v>40585</v>
      </c>
      <c r="C945" s="25">
        <f t="shared" si="58"/>
        <v>0.11589799821376801</v>
      </c>
      <c r="D945" s="25">
        <f>VLOOKUP(B945,input_BB!$B$19:$L$10000,$D$35,0)</f>
        <v>1329.15</v>
      </c>
      <c r="E945" s="27">
        <f t="shared" si="59"/>
        <v>2.0496810183626986E-2</v>
      </c>
      <c r="F945" s="34">
        <f t="shared" si="61"/>
        <v>4.1376122349844113E-2</v>
      </c>
      <c r="G945" s="25">
        <f t="shared" si="60"/>
        <v>2.9415516555704499E-2</v>
      </c>
      <c r="I945" s="31">
        <v>40585</v>
      </c>
      <c r="J945" s="20">
        <v>0.11589799821376801</v>
      </c>
      <c r="K945" s="20">
        <v>0</v>
      </c>
      <c r="L945" s="20">
        <v>6.3629166867477896E-2</v>
      </c>
      <c r="M945" s="20">
        <v>5.4019614999294897E-2</v>
      </c>
      <c r="N945" s="20">
        <v>7.8654850023047104E-2</v>
      </c>
      <c r="O945" s="20">
        <v>9.3823962269647607E-2</v>
      </c>
      <c r="P945" s="20">
        <v>0.41850143152746999</v>
      </c>
      <c r="Q945" s="20">
        <v>2.9415516555704499E-2</v>
      </c>
      <c r="R945" s="20">
        <v>0.26195545775735801</v>
      </c>
      <c r="S945" s="20"/>
      <c r="T945" s="20"/>
      <c r="U945" s="20"/>
      <c r="V945" s="20"/>
      <c r="W945" s="20"/>
      <c r="X945" s="20"/>
      <c r="Y945" s="20"/>
      <c r="Z945" s="20"/>
      <c r="AD945" s="30"/>
    </row>
    <row r="946" spans="1:30" hidden="1" x14ac:dyDescent="0.25">
      <c r="A946">
        <v>910</v>
      </c>
      <c r="B946" s="15">
        <v>40592</v>
      </c>
      <c r="C946" s="25">
        <f t="shared" si="58"/>
        <v>0.112471587955952</v>
      </c>
      <c r="D946" s="25">
        <f>VLOOKUP(B946,input_BB!$B$19:$L$10000,$D$35,0)</f>
        <v>1343.01</v>
      </c>
      <c r="E946" s="27">
        <f t="shared" si="59"/>
        <v>1.3677519785150211E-2</v>
      </c>
      <c r="F946" s="34">
        <f t="shared" si="61"/>
        <v>2.4518068153211336E-2</v>
      </c>
      <c r="G946" s="25">
        <f t="shared" si="60"/>
        <v>4.1696723391300101E-2</v>
      </c>
      <c r="I946" s="31">
        <v>40592</v>
      </c>
      <c r="J946" s="20">
        <v>0.112471587955952</v>
      </c>
      <c r="K946" s="20">
        <v>0</v>
      </c>
      <c r="L946" s="20">
        <v>8.5285236093339198E-3</v>
      </c>
      <c r="M946" s="20">
        <v>3.9899623103237497E-2</v>
      </c>
      <c r="N946" s="20">
        <v>7.9965606669112399E-2</v>
      </c>
      <c r="O946" s="20">
        <v>6.2442958804585003E-2</v>
      </c>
      <c r="P946" s="20">
        <v>0.43650505494549402</v>
      </c>
      <c r="Q946" s="20">
        <v>4.1696723391300101E-2</v>
      </c>
      <c r="R946" s="20">
        <v>0.33096150947693698</v>
      </c>
      <c r="S946" s="20"/>
      <c r="T946" s="20"/>
      <c r="U946" s="20"/>
      <c r="V946" s="20"/>
      <c r="W946" s="20"/>
      <c r="X946" s="20"/>
      <c r="Y946" s="20"/>
      <c r="Z946" s="20"/>
      <c r="AD946" s="30"/>
    </row>
    <row r="947" spans="1:30" hidden="1" x14ac:dyDescent="0.25">
      <c r="A947">
        <v>911</v>
      </c>
      <c r="B947" s="15">
        <v>40599</v>
      </c>
      <c r="C947" s="25">
        <f t="shared" si="58"/>
        <v>0.112443439662457</v>
      </c>
      <c r="D947" s="25">
        <f>VLOOKUP(B947,input_BB!$B$19:$L$10000,$D$35,0)</f>
        <v>1319.88</v>
      </c>
      <c r="E947" s="27">
        <f t="shared" si="59"/>
        <v>1.3621498651333535E-2</v>
      </c>
      <c r="F947" s="34">
        <f t="shared" si="61"/>
        <v>-6.9743821239137693E-3</v>
      </c>
      <c r="G947" s="25">
        <f t="shared" si="60"/>
        <v>4.4340982333932501E-2</v>
      </c>
      <c r="I947" s="31">
        <v>40599</v>
      </c>
      <c r="J947" s="20">
        <v>0.112443439662457</v>
      </c>
      <c r="K947" s="20">
        <v>0</v>
      </c>
      <c r="L947" s="20">
        <v>8.4910266363305807E-3</v>
      </c>
      <c r="M947" s="20">
        <v>4.2360912406029502E-2</v>
      </c>
      <c r="N947" s="20">
        <v>7.9372054193074096E-2</v>
      </c>
      <c r="O947" s="20">
        <v>6.2533679208976206E-2</v>
      </c>
      <c r="P947" s="20">
        <v>0.437584321480534</v>
      </c>
      <c r="Q947" s="20">
        <v>4.4340982333932501E-2</v>
      </c>
      <c r="R947" s="20">
        <v>0.32531702374112298</v>
      </c>
      <c r="S947" s="20"/>
      <c r="T947" s="20"/>
      <c r="U947" s="20"/>
      <c r="V947" s="20"/>
      <c r="W947" s="20"/>
      <c r="X947" s="20"/>
      <c r="Y947" s="20"/>
      <c r="Z947" s="20"/>
      <c r="AD947" s="30"/>
    </row>
    <row r="948" spans="1:30" hidden="1" x14ac:dyDescent="0.25">
      <c r="A948">
        <v>912</v>
      </c>
      <c r="B948" s="15">
        <v>40606</v>
      </c>
      <c r="C948" s="25">
        <f t="shared" si="58"/>
        <v>0.11491407454013799</v>
      </c>
      <c r="D948" s="25">
        <f>VLOOKUP(B948,input_BB!$B$19:$L$10000,$D$35,0)</f>
        <v>1321.15</v>
      </c>
      <c r="E948" s="27">
        <f t="shared" si="59"/>
        <v>1.8538591302769487E-2</v>
      </c>
      <c r="F948" s="34">
        <f t="shared" si="61"/>
        <v>-1.6276870611536709E-2</v>
      </c>
      <c r="G948" s="25">
        <f t="shared" si="60"/>
        <v>2.6356122945564699E-2</v>
      </c>
      <c r="I948" s="31">
        <v>40606</v>
      </c>
      <c r="J948" s="20">
        <v>0.11491407454013799</v>
      </c>
      <c r="K948" s="20">
        <v>0</v>
      </c>
      <c r="L948" s="20">
        <v>0.109988199848671</v>
      </c>
      <c r="M948" s="20" t="s">
        <v>111</v>
      </c>
      <c r="N948" s="20">
        <v>8.9388878737030705E-2</v>
      </c>
      <c r="O948" s="20">
        <v>3.1526550681104E-2</v>
      </c>
      <c r="P948" s="20">
        <v>0.43449252899318502</v>
      </c>
      <c r="Q948" s="20">
        <v>2.6356122945564699E-2</v>
      </c>
      <c r="R948" s="20">
        <v>0.30824771879444401</v>
      </c>
      <c r="S948" s="20"/>
      <c r="T948" s="20"/>
      <c r="U948" s="20"/>
      <c r="V948" s="20"/>
      <c r="W948" s="20"/>
      <c r="X948" s="20"/>
      <c r="Y948" s="20"/>
      <c r="Z948" s="20"/>
      <c r="AD948" s="30"/>
    </row>
    <row r="949" spans="1:30" hidden="1" x14ac:dyDescent="0.25">
      <c r="A949">
        <v>913</v>
      </c>
      <c r="B949" s="15">
        <v>40613</v>
      </c>
      <c r="C949" s="25">
        <f t="shared" si="58"/>
        <v>0.114907681941986</v>
      </c>
      <c r="D949" s="25">
        <f>VLOOKUP(B949,input_BB!$B$19:$L$10000,$D$35,0)</f>
        <v>1304.28</v>
      </c>
      <c r="E949" s="27">
        <f t="shared" si="59"/>
        <v>1.8525868663062297E-2</v>
      </c>
      <c r="F949" s="34">
        <f t="shared" si="61"/>
        <v>-1.1819256296026981E-2</v>
      </c>
      <c r="G949" s="25">
        <f t="shared" si="60"/>
        <v>2.6354316625527702E-2</v>
      </c>
      <c r="I949" s="31">
        <v>40613</v>
      </c>
      <c r="J949" s="20">
        <v>0.114907681941986</v>
      </c>
      <c r="K949" s="20">
        <v>0</v>
      </c>
      <c r="L949" s="20">
        <v>0.109980661794246</v>
      </c>
      <c r="M949" s="20" t="s">
        <v>111</v>
      </c>
      <c r="N949" s="20">
        <v>8.9382752459539999E-2</v>
      </c>
      <c r="O949" s="20">
        <v>3.1524390005184103E-2</v>
      </c>
      <c r="P949" s="20">
        <v>0.43446275099576698</v>
      </c>
      <c r="Q949" s="20">
        <v>2.6354316625527702E-2</v>
      </c>
      <c r="R949" s="20">
        <v>0.30829512811973597</v>
      </c>
      <c r="S949" s="20"/>
      <c r="T949" s="20"/>
      <c r="U949" s="20"/>
      <c r="V949" s="20"/>
      <c r="W949" s="20"/>
      <c r="X949" s="20"/>
      <c r="Y949" s="20"/>
      <c r="Z949" s="20"/>
      <c r="AD949" s="30"/>
    </row>
    <row r="950" spans="1:30" hidden="1" x14ac:dyDescent="0.25">
      <c r="A950">
        <v>914</v>
      </c>
      <c r="B950" s="15">
        <v>40620</v>
      </c>
      <c r="C950" s="25">
        <f t="shared" si="58"/>
        <v>0.11422576010227201</v>
      </c>
      <c r="D950" s="25">
        <f>VLOOKUP(B950,input_BB!$B$19:$L$10000,$D$35,0)</f>
        <v>1279.2</v>
      </c>
      <c r="E950" s="27">
        <f t="shared" si="59"/>
        <v>1.7168698124751653E-2</v>
      </c>
      <c r="F950" s="34">
        <f t="shared" si="61"/>
        <v>-3.1752639745676103E-2</v>
      </c>
      <c r="G950" s="25">
        <f t="shared" si="60"/>
        <v>7.8827778968812101E-2</v>
      </c>
      <c r="I950" s="31">
        <v>40620</v>
      </c>
      <c r="J950" s="20">
        <v>0.11422576010227201</v>
      </c>
      <c r="K950" s="20">
        <v>0</v>
      </c>
      <c r="L950" s="20">
        <v>5.3618849718316298E-2</v>
      </c>
      <c r="M950" s="20" t="s">
        <v>111</v>
      </c>
      <c r="N950" s="20">
        <v>9.68379485960284E-2</v>
      </c>
      <c r="O950" s="20">
        <v>8.3338502314166396E-2</v>
      </c>
      <c r="P950" s="20">
        <v>0.42873875293733199</v>
      </c>
      <c r="Q950" s="20">
        <v>7.8827778968812101E-2</v>
      </c>
      <c r="R950" s="20">
        <v>0.25863816746534501</v>
      </c>
      <c r="S950" s="20"/>
      <c r="T950" s="20"/>
      <c r="U950" s="20"/>
      <c r="V950" s="20"/>
      <c r="W950" s="20"/>
      <c r="X950" s="20"/>
      <c r="Y950" s="20"/>
      <c r="Z950" s="20"/>
      <c r="AD950" s="30"/>
    </row>
    <row r="951" spans="1:30" hidden="1" x14ac:dyDescent="0.25">
      <c r="A951">
        <v>915</v>
      </c>
      <c r="B951" s="15">
        <v>40627</v>
      </c>
      <c r="C951" s="25">
        <f t="shared" si="58"/>
        <v>0.11420150101184801</v>
      </c>
      <c r="D951" s="25">
        <f>VLOOKUP(B951,input_BB!$B$19:$L$10000,$D$35,0)</f>
        <v>1313.8</v>
      </c>
      <c r="E951" s="27">
        <f t="shared" si="59"/>
        <v>1.7120417338168433E-2</v>
      </c>
      <c r="F951" s="34">
        <f t="shared" si="61"/>
        <v>7.2990462170698933E-3</v>
      </c>
      <c r="G951" s="25">
        <f t="shared" si="60"/>
        <v>7.4636987996522894E-2</v>
      </c>
      <c r="I951" s="31">
        <v>40627</v>
      </c>
      <c r="J951" s="20">
        <v>0.11420150101184801</v>
      </c>
      <c r="K951" s="20">
        <v>0</v>
      </c>
      <c r="L951" s="20">
        <v>2.65753289382957E-2</v>
      </c>
      <c r="M951" s="20" t="s">
        <v>111</v>
      </c>
      <c r="N951" s="20">
        <v>8.6923185929149105E-2</v>
      </c>
      <c r="O951" s="20">
        <v>8.0146445286522205E-2</v>
      </c>
      <c r="P951" s="20">
        <v>0.47502426544997101</v>
      </c>
      <c r="Q951" s="20">
        <v>7.4636987996522894E-2</v>
      </c>
      <c r="R951" s="20">
        <v>0.25669378639953999</v>
      </c>
      <c r="S951" s="20"/>
      <c r="T951" s="20"/>
      <c r="U951" s="20"/>
      <c r="V951" s="20"/>
      <c r="W951" s="20"/>
      <c r="X951" s="20"/>
      <c r="Y951" s="20"/>
      <c r="Z951" s="20"/>
      <c r="AD951" s="30"/>
    </row>
    <row r="952" spans="1:30" hidden="1" x14ac:dyDescent="0.25">
      <c r="A952">
        <v>916</v>
      </c>
      <c r="B952" s="15">
        <v>40634</v>
      </c>
      <c r="C952" s="25">
        <f t="shared" si="58"/>
        <v>0.114170663058758</v>
      </c>
      <c r="D952" s="25">
        <f>VLOOKUP(B952,input_BB!$B$19:$L$10000,$D$35,0)</f>
        <v>1332.41</v>
      </c>
      <c r="E952" s="27">
        <f t="shared" si="59"/>
        <v>1.7059043205594662E-2</v>
      </c>
      <c r="F952" s="34">
        <f t="shared" si="61"/>
        <v>4.1596310193871222E-2</v>
      </c>
      <c r="G952" s="25">
        <f t="shared" si="60"/>
        <v>7.7381036356283905E-2</v>
      </c>
      <c r="I952" s="31">
        <v>40634</v>
      </c>
      <c r="J952" s="20">
        <v>0.114170663058758</v>
      </c>
      <c r="K952" s="20">
        <v>0</v>
      </c>
      <c r="L952" s="20">
        <v>5.5422257981092203E-2</v>
      </c>
      <c r="M952" s="20" t="s">
        <v>111</v>
      </c>
      <c r="N952" s="20">
        <v>9.6664007423871406E-2</v>
      </c>
      <c r="O952" s="20">
        <v>8.2519419803700797E-2</v>
      </c>
      <c r="P952" s="20">
        <v>0.43186476554188402</v>
      </c>
      <c r="Q952" s="20">
        <v>7.7381036356283905E-2</v>
      </c>
      <c r="R952" s="20">
        <v>0.25614851289316698</v>
      </c>
      <c r="S952" s="20"/>
      <c r="T952" s="20"/>
      <c r="U952" s="20"/>
      <c r="V952" s="20"/>
      <c r="W952" s="20"/>
      <c r="X952" s="20"/>
      <c r="Y952" s="20"/>
      <c r="Z952" s="20"/>
      <c r="AD952" s="30"/>
    </row>
    <row r="953" spans="1:30" hidden="1" x14ac:dyDescent="0.25">
      <c r="A953">
        <v>917</v>
      </c>
      <c r="B953" s="15">
        <v>40641</v>
      </c>
      <c r="C953" s="25">
        <f t="shared" si="58"/>
        <v>0.11413998901844</v>
      </c>
      <c r="D953" s="25">
        <f>VLOOKUP(B953,input_BB!$B$19:$L$10000,$D$35,0)</f>
        <v>1328.17</v>
      </c>
      <c r="E953" s="27">
        <f t="shared" si="59"/>
        <v>1.6997995294549591E-2</v>
      </c>
      <c r="F953" s="34">
        <f t="shared" si="61"/>
        <v>1.0937737859643804E-2</v>
      </c>
      <c r="G953" s="25">
        <f t="shared" si="60"/>
        <v>7.4544024078269405E-2</v>
      </c>
      <c r="I953" s="31">
        <v>40641</v>
      </c>
      <c r="J953" s="20">
        <v>0.11413998901844</v>
      </c>
      <c r="K953" s="20">
        <v>0</v>
      </c>
      <c r="L953" s="20">
        <v>2.6643671919296699E-2</v>
      </c>
      <c r="M953" s="20" t="s">
        <v>111</v>
      </c>
      <c r="N953" s="20">
        <v>8.6783508872341805E-2</v>
      </c>
      <c r="O953" s="20">
        <v>7.9448267102354198E-2</v>
      </c>
      <c r="P953" s="20">
        <v>0.48062490860441898</v>
      </c>
      <c r="Q953" s="20">
        <v>7.4544024078269405E-2</v>
      </c>
      <c r="R953" s="20">
        <v>0.25195561942331901</v>
      </c>
      <c r="S953" s="20"/>
      <c r="T953" s="20"/>
      <c r="U953" s="20"/>
      <c r="V953" s="20"/>
      <c r="W953" s="20"/>
      <c r="X953" s="20"/>
      <c r="Y953" s="20"/>
      <c r="Z953" s="20"/>
      <c r="AD953" s="30"/>
    </row>
    <row r="954" spans="1:30" hidden="1" x14ac:dyDescent="0.25">
      <c r="A954">
        <v>918</v>
      </c>
      <c r="B954" s="15">
        <v>40648</v>
      </c>
      <c r="C954" s="25">
        <f t="shared" si="58"/>
        <v>0.114745020866394</v>
      </c>
      <c r="D954" s="25">
        <f>VLOOKUP(B954,input_BB!$B$19:$L$10000,$D$35,0)</f>
        <v>1319.68</v>
      </c>
      <c r="E954" s="27">
        <f t="shared" si="59"/>
        <v>1.8202138278336721E-2</v>
      </c>
      <c r="F954" s="34">
        <f t="shared" si="61"/>
        <v>-9.5541162254861867E-3</v>
      </c>
      <c r="G954" s="25">
        <f t="shared" si="60"/>
        <v>5.53394287414012E-2</v>
      </c>
      <c r="I954" s="31">
        <v>40648</v>
      </c>
      <c r="J954" s="20">
        <v>0.114745020866394</v>
      </c>
      <c r="K954" s="20">
        <v>0</v>
      </c>
      <c r="L954" s="20">
        <v>4.70959816799046E-2</v>
      </c>
      <c r="M954" s="20">
        <v>3.47637346355038E-2</v>
      </c>
      <c r="N954" s="20">
        <v>6.0744968245933201E-2</v>
      </c>
      <c r="O954" s="20">
        <v>7.3590826898543293E-2</v>
      </c>
      <c r="P954" s="20">
        <v>0.47053435746178002</v>
      </c>
      <c r="Q954" s="20">
        <v>5.53394287414012E-2</v>
      </c>
      <c r="R954" s="20">
        <v>0.25793070233693399</v>
      </c>
      <c r="S954" s="20"/>
      <c r="T954" s="20"/>
      <c r="U954" s="20"/>
      <c r="V954" s="20"/>
      <c r="W954" s="20"/>
      <c r="X954" s="20"/>
      <c r="Y954" s="20"/>
      <c r="Z954" s="20"/>
      <c r="AD954" s="30"/>
    </row>
    <row r="955" spans="1:30" hidden="1" x14ac:dyDescent="0.25">
      <c r="A955">
        <v>919</v>
      </c>
      <c r="B955" s="15">
        <v>40655</v>
      </c>
      <c r="C955" s="25">
        <f t="shared" si="58"/>
        <v>0.11471639573574099</v>
      </c>
      <c r="D955" s="25">
        <f>VLOOKUP(B955,input_BB!$B$19:$L$10000,$D$35,0)</f>
        <v>1337.38</v>
      </c>
      <c r="E955" s="27">
        <f t="shared" si="59"/>
        <v>1.814516813643036E-2</v>
      </c>
      <c r="F955" s="34">
        <f t="shared" si="61"/>
        <v>6.9343532830887789E-3</v>
      </c>
      <c r="G955" s="25">
        <f t="shared" si="60"/>
        <v>5.2961377279939603E-2</v>
      </c>
      <c r="I955" s="31">
        <v>40655</v>
      </c>
      <c r="J955" s="20">
        <v>0.11471639573574099</v>
      </c>
      <c r="K955" s="20">
        <v>0</v>
      </c>
      <c r="L955" s="20">
        <v>2.07592384094419E-2</v>
      </c>
      <c r="M955" s="20">
        <v>3.4184781454423399E-2</v>
      </c>
      <c r="N955" s="20">
        <v>6.1033371026739502E-2</v>
      </c>
      <c r="O955" s="20">
        <v>7.3681587456552095E-2</v>
      </c>
      <c r="P955" s="20">
        <v>0.487323486968608</v>
      </c>
      <c r="Q955" s="20">
        <v>5.2961377279939603E-2</v>
      </c>
      <c r="R955" s="20">
        <v>0.27005615740429501</v>
      </c>
      <c r="S955" s="20"/>
      <c r="T955" s="20"/>
      <c r="U955" s="20"/>
      <c r="V955" s="20"/>
      <c r="W955" s="20"/>
      <c r="X955" s="20"/>
      <c r="Y955" s="20"/>
      <c r="Z955" s="20"/>
      <c r="AD955" s="30"/>
    </row>
    <row r="956" spans="1:30" hidden="1" x14ac:dyDescent="0.25">
      <c r="A956">
        <v>920</v>
      </c>
      <c r="B956" s="15">
        <v>40662</v>
      </c>
      <c r="C956" s="25">
        <f t="shared" si="58"/>
        <v>0.114688061177731</v>
      </c>
      <c r="D956" s="25">
        <f>VLOOKUP(B956,input_BB!$B$19:$L$10000,$D$35,0)</f>
        <v>1363.61</v>
      </c>
      <c r="E956" s="27">
        <f t="shared" si="59"/>
        <v>1.8088776296328362E-2</v>
      </c>
      <c r="F956" s="34">
        <f t="shared" si="61"/>
        <v>3.3288372938894195E-2</v>
      </c>
      <c r="G956" s="25">
        <f t="shared" si="60"/>
        <v>6.3137741289182606E-2</v>
      </c>
      <c r="I956" s="31">
        <v>40662</v>
      </c>
      <c r="J956" s="20">
        <v>0.114688061177731</v>
      </c>
      <c r="K956" s="20">
        <v>0</v>
      </c>
      <c r="L956" s="20">
        <v>8.4333016550749207E-2</v>
      </c>
      <c r="M956" s="20" t="s">
        <v>111</v>
      </c>
      <c r="N956" s="20">
        <v>6.7060071487943795E-2</v>
      </c>
      <c r="O956" s="20">
        <v>7.9137312639530596E-2</v>
      </c>
      <c r="P956" s="20">
        <v>0.41326778877584802</v>
      </c>
      <c r="Q956" s="20">
        <v>6.3137741289182606E-2</v>
      </c>
      <c r="R956" s="20">
        <v>0.293064069256746</v>
      </c>
      <c r="S956" s="20"/>
      <c r="T956" s="20"/>
      <c r="U956" s="20"/>
      <c r="V956" s="20"/>
      <c r="W956" s="20"/>
      <c r="X956" s="20"/>
      <c r="Y956" s="20"/>
      <c r="Z956" s="20"/>
      <c r="AD956" s="30"/>
    </row>
    <row r="957" spans="1:30" hidden="1" x14ac:dyDescent="0.25">
      <c r="A957">
        <v>921</v>
      </c>
      <c r="B957" s="15">
        <v>40669</v>
      </c>
      <c r="C957" s="25">
        <f t="shared" si="58"/>
        <v>0.114659994840622</v>
      </c>
      <c r="D957" s="25">
        <f>VLOOKUP(B957,input_BB!$B$19:$L$10000,$D$35,0)</f>
        <v>1340.2</v>
      </c>
      <c r="E957" s="27">
        <f t="shared" si="59"/>
        <v>1.8032918273276032E-2</v>
      </c>
      <c r="F957" s="34">
        <f t="shared" si="61"/>
        <v>2.1086003977925927E-3</v>
      </c>
      <c r="G957" s="25">
        <f t="shared" si="60"/>
        <v>5.64604006906144E-2</v>
      </c>
      <c r="I957" s="31">
        <v>40669</v>
      </c>
      <c r="J957" s="20">
        <v>0.114659994840622</v>
      </c>
      <c r="K957" s="20">
        <v>0</v>
      </c>
      <c r="L957" s="20">
        <v>6.7639064574280997E-2</v>
      </c>
      <c r="M957" s="20" t="s">
        <v>111</v>
      </c>
      <c r="N957" s="20">
        <v>7.0697586895921205E-2</v>
      </c>
      <c r="O957" s="20">
        <v>7.70369417281518E-2</v>
      </c>
      <c r="P957" s="20">
        <v>0.44140857340678902</v>
      </c>
      <c r="Q957" s="20">
        <v>5.64604006906144E-2</v>
      </c>
      <c r="R957" s="20">
        <v>0.28675743270424298</v>
      </c>
      <c r="S957" s="20"/>
      <c r="T957" s="20"/>
      <c r="U957" s="20"/>
      <c r="V957" s="20"/>
      <c r="W957" s="20"/>
      <c r="X957" s="20"/>
      <c r="Y957" s="20"/>
      <c r="Z957" s="20"/>
      <c r="AD957" s="30"/>
    </row>
    <row r="958" spans="1:30" hidden="1" x14ac:dyDescent="0.25">
      <c r="A958">
        <v>922</v>
      </c>
      <c r="B958" s="15">
        <v>40676</v>
      </c>
      <c r="C958" s="25">
        <f t="shared" si="58"/>
        <v>0.114065691828728</v>
      </c>
      <c r="D958" s="25">
        <f>VLOOKUP(B958,input_BB!$B$19:$L$10000,$D$35,0)</f>
        <v>1337.77</v>
      </c>
      <c r="E958" s="27">
        <f t="shared" si="59"/>
        <v>1.6850127971516367E-2</v>
      </c>
      <c r="F958" s="34">
        <f t="shared" si="61"/>
        <v>-1.8949699694194022E-2</v>
      </c>
      <c r="G958" s="25">
        <f t="shared" si="60"/>
        <v>8.3810489623578593E-2</v>
      </c>
      <c r="I958" s="31">
        <v>40676</v>
      </c>
      <c r="J958" s="20">
        <v>0.114065691828728</v>
      </c>
      <c r="K958" s="20">
        <v>0</v>
      </c>
      <c r="L958" s="20">
        <v>8.3011003799490293E-2</v>
      </c>
      <c r="M958" s="20">
        <v>2.71775613711508E-2</v>
      </c>
      <c r="N958" s="20">
        <v>5.3953302369985703E-2</v>
      </c>
      <c r="O958" s="20">
        <v>4.9759713029409E-2</v>
      </c>
      <c r="P958" s="20">
        <v>0.43923857467734301</v>
      </c>
      <c r="Q958" s="20">
        <v>8.3810489623578593E-2</v>
      </c>
      <c r="R958" s="20">
        <v>0.26304935512904198</v>
      </c>
      <c r="S958" s="20"/>
      <c r="T958" s="20"/>
      <c r="U958" s="20"/>
      <c r="V958" s="20"/>
      <c r="W958" s="20"/>
      <c r="X958" s="20"/>
      <c r="Y958" s="20"/>
      <c r="Z958" s="20"/>
      <c r="AD958" s="30"/>
    </row>
    <row r="959" spans="1:30" hidden="1" x14ac:dyDescent="0.25">
      <c r="A959">
        <v>923</v>
      </c>
      <c r="B959" s="15">
        <v>40683</v>
      </c>
      <c r="C959" s="25">
        <f t="shared" si="58"/>
        <v>0.11403848230838801</v>
      </c>
      <c r="D959" s="25">
        <f>VLOOKUP(B959,input_BB!$B$19:$L$10000,$D$35,0)</f>
        <v>1333.27</v>
      </c>
      <c r="E959" s="27">
        <f t="shared" si="59"/>
        <v>1.6795975197376606E-2</v>
      </c>
      <c r="F959" s="34">
        <f t="shared" si="61"/>
        <v>-5.1708700194000867E-3</v>
      </c>
      <c r="G959" s="25">
        <f t="shared" si="60"/>
        <v>6.3014992194333597E-2</v>
      </c>
      <c r="I959" s="31">
        <v>40683</v>
      </c>
      <c r="J959" s="20">
        <v>0.11403848230838801</v>
      </c>
      <c r="K959" s="20">
        <v>0</v>
      </c>
      <c r="L959" s="20">
        <v>3.6802392639465498E-2</v>
      </c>
      <c r="M959" s="20" t="s">
        <v>111</v>
      </c>
      <c r="N959" s="20">
        <v>7.9920393308719501E-2</v>
      </c>
      <c r="O959" s="20">
        <v>7.9035759441849901E-2</v>
      </c>
      <c r="P959" s="20">
        <v>0.46058401407513</v>
      </c>
      <c r="Q959" s="20">
        <v>6.3014992194333597E-2</v>
      </c>
      <c r="R959" s="20">
        <v>0.280642448340502</v>
      </c>
      <c r="S959" s="20"/>
      <c r="T959" s="20"/>
      <c r="U959" s="20"/>
      <c r="V959" s="20"/>
      <c r="W959" s="20"/>
      <c r="X959" s="20"/>
      <c r="Y959" s="20"/>
      <c r="Z959" s="20"/>
      <c r="AD959" s="30"/>
    </row>
    <row r="960" spans="1:30" hidden="1" x14ac:dyDescent="0.25">
      <c r="A960">
        <v>924</v>
      </c>
      <c r="B960" s="15">
        <v>40690</v>
      </c>
      <c r="C960" s="25">
        <f t="shared" si="58"/>
        <v>0.11446186900138899</v>
      </c>
      <c r="D960" s="25">
        <f>VLOOKUP(B960,input_BB!$B$19:$L$10000,$D$35,0)</f>
        <v>1331.1</v>
      </c>
      <c r="E960" s="27">
        <f t="shared" si="59"/>
        <v>1.7638605411852078E-2</v>
      </c>
      <c r="F960" s="34">
        <f t="shared" si="61"/>
        <v>-4.9859093865164406E-3</v>
      </c>
      <c r="G960" s="25">
        <f t="shared" si="60"/>
        <v>6.5016462239389103E-2</v>
      </c>
      <c r="I960" s="31">
        <v>40690</v>
      </c>
      <c r="J960" s="20">
        <v>0.11446186900138899</v>
      </c>
      <c r="K960" s="20">
        <v>0</v>
      </c>
      <c r="L960" s="20">
        <v>9.4763984412085694E-2</v>
      </c>
      <c r="M960" s="20">
        <v>3.0138869827607901E-2</v>
      </c>
      <c r="N960" s="20">
        <v>5.0011146592323703E-2</v>
      </c>
      <c r="O960" s="20">
        <v>4.4496260077536202E-2</v>
      </c>
      <c r="P960" s="20">
        <v>0.46068457952890401</v>
      </c>
      <c r="Q960" s="20">
        <v>6.5016462239389103E-2</v>
      </c>
      <c r="R960" s="20">
        <v>0.25488869732215302</v>
      </c>
      <c r="S960" s="20"/>
      <c r="T960" s="20"/>
      <c r="U960" s="20"/>
      <c r="V960" s="20"/>
      <c r="W960" s="20"/>
      <c r="X960" s="20"/>
      <c r="Y960" s="20"/>
      <c r="Z960" s="20"/>
      <c r="AD960" s="30"/>
    </row>
    <row r="961" spans="1:30" hidden="1" x14ac:dyDescent="0.25">
      <c r="A961">
        <v>925</v>
      </c>
      <c r="B961" s="15">
        <v>40697</v>
      </c>
      <c r="C961" s="25">
        <f t="shared" si="58"/>
        <v>0.114456579089165</v>
      </c>
      <c r="D961" s="25">
        <f>VLOOKUP(B961,input_BB!$B$19:$L$10000,$D$35,0)</f>
        <v>1300.1600000000001</v>
      </c>
      <c r="E961" s="27">
        <f t="shared" si="59"/>
        <v>1.7628077353352489E-2</v>
      </c>
      <c r="F961" s="34">
        <f t="shared" si="61"/>
        <v>-2.4833679599780889E-2</v>
      </c>
      <c r="G961" s="25">
        <f t="shared" si="60"/>
        <v>3.4009481475652498E-2</v>
      </c>
      <c r="I961" s="31">
        <v>40697</v>
      </c>
      <c r="J961" s="20">
        <v>0.114456579089165</v>
      </c>
      <c r="K961" s="20">
        <v>0</v>
      </c>
      <c r="L961" s="20">
        <v>7.00377269886336E-2</v>
      </c>
      <c r="M961" s="20" t="s">
        <v>111</v>
      </c>
      <c r="N961" s="20">
        <v>7.5744257267458606E-2</v>
      </c>
      <c r="O961" s="20">
        <v>7.8202594160786607E-2</v>
      </c>
      <c r="P961" s="20">
        <v>0.46347550299116302</v>
      </c>
      <c r="Q961" s="20">
        <v>3.4009481475652498E-2</v>
      </c>
      <c r="R961" s="20">
        <v>0.27853043711630598</v>
      </c>
      <c r="S961" s="20"/>
      <c r="T961" s="20"/>
      <c r="U961" s="20"/>
      <c r="V961" s="20"/>
      <c r="W961" s="20"/>
      <c r="X961" s="20"/>
      <c r="Y961" s="20"/>
      <c r="Z961" s="20"/>
      <c r="AD961" s="30"/>
    </row>
    <row r="962" spans="1:30" hidden="1" x14ac:dyDescent="0.25">
      <c r="A962">
        <v>926</v>
      </c>
      <c r="B962" s="15">
        <v>40704</v>
      </c>
      <c r="C962" s="25">
        <f t="shared" si="58"/>
        <v>0.11443103849887799</v>
      </c>
      <c r="D962" s="25">
        <f>VLOOKUP(B962,input_BB!$B$19:$L$10000,$D$35,0)</f>
        <v>1270.98</v>
      </c>
      <c r="E962" s="27">
        <f t="shared" si="59"/>
        <v>1.7577246107526541E-2</v>
      </c>
      <c r="F962" s="34">
        <f t="shared" si="61"/>
        <v>-4.5165652467883621E-2</v>
      </c>
      <c r="G962" s="25">
        <f t="shared" si="60"/>
        <v>6.9858750628435301E-2</v>
      </c>
      <c r="I962" s="31">
        <v>40704</v>
      </c>
      <c r="J962" s="20">
        <v>0.11443103849887799</v>
      </c>
      <c r="K962" s="20">
        <v>0</v>
      </c>
      <c r="L962" s="20">
        <v>9.3027156498781197E-2</v>
      </c>
      <c r="M962" s="20">
        <v>2.9192894436013701E-2</v>
      </c>
      <c r="N962" s="20">
        <v>4.9435137629058302E-2</v>
      </c>
      <c r="O962" s="20">
        <v>4.3312950722785501E-2</v>
      </c>
      <c r="P962" s="20">
        <v>0.46616843139113301</v>
      </c>
      <c r="Q962" s="20">
        <v>6.9858750628435301E-2</v>
      </c>
      <c r="R962" s="20">
        <v>0.249004678693793</v>
      </c>
      <c r="S962" s="20"/>
      <c r="T962" s="20"/>
      <c r="U962" s="20"/>
      <c r="V962" s="20"/>
      <c r="W962" s="20"/>
      <c r="X962" s="20"/>
      <c r="Y962" s="20"/>
      <c r="Z962" s="20"/>
      <c r="AD962" s="30"/>
    </row>
    <row r="963" spans="1:30" hidden="1" x14ac:dyDescent="0.25">
      <c r="A963">
        <v>927</v>
      </c>
      <c r="B963" s="15">
        <v>40711</v>
      </c>
      <c r="C963" s="25">
        <f t="shared" si="58"/>
        <v>0.11442579329013799</v>
      </c>
      <c r="D963" s="25">
        <f>VLOOKUP(B963,input_BB!$B$19:$L$10000,$D$35,0)</f>
        <v>1271.5</v>
      </c>
      <c r="E963" s="27">
        <f t="shared" si="59"/>
        <v>1.7566807018536225E-2</v>
      </c>
      <c r="F963" s="34">
        <f t="shared" si="61"/>
        <v>-2.2043440807285264E-2</v>
      </c>
      <c r="G963" s="25">
        <f t="shared" si="60"/>
        <v>8.9865803766611393E-2</v>
      </c>
      <c r="I963" s="31">
        <v>40711</v>
      </c>
      <c r="J963" s="20">
        <v>0.11442579329013799</v>
      </c>
      <c r="K963" s="20">
        <v>0</v>
      </c>
      <c r="L963" s="20">
        <v>5.8777238151565402E-2</v>
      </c>
      <c r="M963" s="20" t="s">
        <v>111</v>
      </c>
      <c r="N963" s="20">
        <v>3.6097860635727598E-2</v>
      </c>
      <c r="O963" s="20">
        <v>6.4173129551414104E-2</v>
      </c>
      <c r="P963" s="20">
        <v>0.466297353783441</v>
      </c>
      <c r="Q963" s="20">
        <v>8.9865803766611393E-2</v>
      </c>
      <c r="R963" s="20">
        <v>0.28478861411124001</v>
      </c>
      <c r="S963" s="20"/>
      <c r="T963" s="20"/>
      <c r="U963" s="20"/>
      <c r="V963" s="20"/>
      <c r="W963" s="20"/>
      <c r="X963" s="20"/>
      <c r="Y963" s="20"/>
      <c r="Z963" s="20"/>
      <c r="AD963" s="30"/>
    </row>
    <row r="964" spans="1:30" hidden="1" x14ac:dyDescent="0.25">
      <c r="A964">
        <v>928</v>
      </c>
      <c r="B964" s="15">
        <v>40718</v>
      </c>
      <c r="C964" s="25">
        <f t="shared" si="58"/>
        <v>0.11438387632370001</v>
      </c>
      <c r="D964" s="25">
        <f>VLOOKUP(B964,input_BB!$B$19:$L$10000,$D$35,0)</f>
        <v>1268.44</v>
      </c>
      <c r="E964" s="27">
        <f t="shared" si="59"/>
        <v>1.748338327611898E-2</v>
      </c>
      <c r="F964" s="34">
        <f t="shared" si="61"/>
        <v>-1.9984578828934341E-3</v>
      </c>
      <c r="G964" s="25">
        <f t="shared" si="60"/>
        <v>0.114640072436878</v>
      </c>
      <c r="I964" s="31">
        <v>40718</v>
      </c>
      <c r="J964" s="20">
        <v>0.11438387632370001</v>
      </c>
      <c r="K964" s="20">
        <v>0</v>
      </c>
      <c r="L964" s="20">
        <v>7.5631236015543599E-2</v>
      </c>
      <c r="M964" s="20">
        <v>5.3614144918623902E-2</v>
      </c>
      <c r="N964" s="20">
        <v>2.9740589025314599E-2</v>
      </c>
      <c r="O964" s="20">
        <v>2.9279788909331202E-2</v>
      </c>
      <c r="P964" s="20">
        <v>0.45305581227828401</v>
      </c>
      <c r="Q964" s="20">
        <v>0.114640072436878</v>
      </c>
      <c r="R964" s="20">
        <v>0.244038356416025</v>
      </c>
      <c r="S964" s="20"/>
      <c r="T964" s="20"/>
      <c r="U964" s="20"/>
      <c r="V964" s="20"/>
      <c r="W964" s="20"/>
      <c r="X964" s="20"/>
      <c r="Y964" s="20"/>
      <c r="Z964" s="20"/>
      <c r="AD964" s="30"/>
    </row>
    <row r="965" spans="1:30" hidden="1" x14ac:dyDescent="0.25">
      <c r="A965">
        <v>929</v>
      </c>
      <c r="B965" s="15">
        <v>40725</v>
      </c>
      <c r="C965" s="25">
        <f t="shared" si="58"/>
        <v>0.123314008116722</v>
      </c>
      <c r="D965" s="25">
        <f>VLOOKUP(B965,input_BB!$B$19:$L$10000,$D$35,0)</f>
        <v>1339.67</v>
      </c>
      <c r="E965" s="27">
        <f t="shared" si="59"/>
        <v>3.5256258504464469E-2</v>
      </c>
      <c r="F965" s="34">
        <f t="shared" si="61"/>
        <v>5.3613841918993321E-2</v>
      </c>
      <c r="G965" s="25">
        <f t="shared" si="60"/>
        <v>4.0376571398989099E-2</v>
      </c>
      <c r="I965" s="31">
        <v>40725</v>
      </c>
      <c r="J965" s="20">
        <v>0.123314008116722</v>
      </c>
      <c r="K965" s="20">
        <v>0</v>
      </c>
      <c r="L965" s="20">
        <v>6.8375308404646007E-2</v>
      </c>
      <c r="M965" s="20" t="s">
        <v>111</v>
      </c>
      <c r="N965" s="20">
        <v>7.5121642691365106E-2</v>
      </c>
      <c r="O965" s="20">
        <v>7.6923962254551698E-2</v>
      </c>
      <c r="P965" s="20">
        <v>0.46608053657458298</v>
      </c>
      <c r="Q965" s="20">
        <v>4.0376571398989099E-2</v>
      </c>
      <c r="R965" s="20">
        <v>0.27312197867586502</v>
      </c>
      <c r="S965" s="20"/>
      <c r="T965" s="20"/>
      <c r="U965" s="20"/>
      <c r="V965" s="20"/>
      <c r="W965" s="20"/>
      <c r="X965" s="20"/>
      <c r="Y965" s="20"/>
      <c r="Z965" s="20"/>
      <c r="AD965" s="30"/>
    </row>
    <row r="966" spans="1:30" hidden="1" x14ac:dyDescent="0.25">
      <c r="A966">
        <v>930</v>
      </c>
      <c r="B966" s="15">
        <v>40732</v>
      </c>
      <c r="C966" s="25">
        <f t="shared" si="58"/>
        <v>0.122689999639988</v>
      </c>
      <c r="D966" s="25">
        <f>VLOOKUP(B966,input_BB!$B$19:$L$10000,$D$35,0)</f>
        <v>1343.8</v>
      </c>
      <c r="E966" s="27">
        <f t="shared" si="59"/>
        <v>3.4014347964343522E-2</v>
      </c>
      <c r="F966" s="34">
        <f t="shared" si="61"/>
        <v>5.9411560657185225E-2</v>
      </c>
      <c r="G966" s="25">
        <f t="shared" si="60"/>
        <v>9.3926056598921406E-2</v>
      </c>
      <c r="I966" s="31">
        <v>40732</v>
      </c>
      <c r="J966" s="20">
        <v>0.122689999639988</v>
      </c>
      <c r="K966" s="20">
        <v>0</v>
      </c>
      <c r="L966" s="20">
        <v>8.5277255918912803E-2</v>
      </c>
      <c r="M966" s="20">
        <v>2.8673654130353499E-2</v>
      </c>
      <c r="N966" s="20">
        <v>4.9490697852844101E-2</v>
      </c>
      <c r="O966" s="20">
        <v>4.2510303633810101E-2</v>
      </c>
      <c r="P966" s="20">
        <v>0.45832234905806202</v>
      </c>
      <c r="Q966" s="20">
        <v>9.3926056598921406E-2</v>
      </c>
      <c r="R966" s="20">
        <v>0.24179968280709699</v>
      </c>
      <c r="S966" s="20"/>
      <c r="T966" s="20"/>
      <c r="U966" s="20"/>
      <c r="V966" s="20"/>
      <c r="W966" s="20"/>
      <c r="X966" s="20"/>
      <c r="Y966" s="20"/>
      <c r="Z966" s="20"/>
      <c r="AD966" s="30"/>
    </row>
    <row r="967" spans="1:30" hidden="1" x14ac:dyDescent="0.25">
      <c r="A967">
        <v>931</v>
      </c>
      <c r="B967" s="15">
        <v>40739</v>
      </c>
      <c r="C967" s="25">
        <f t="shared" si="58"/>
        <v>0.122689999639988</v>
      </c>
      <c r="D967" s="25">
        <f>VLOOKUP(B967,input_BB!$B$19:$L$10000,$D$35,0)</f>
        <v>1316.14</v>
      </c>
      <c r="E967" s="27">
        <f t="shared" si="59"/>
        <v>3.4014347964343522E-2</v>
      </c>
      <c r="F967" s="34">
        <f t="shared" si="61"/>
        <v>-1.7564026961863766E-2</v>
      </c>
      <c r="G967" s="25">
        <f t="shared" si="60"/>
        <v>5.9386068543507899E-2</v>
      </c>
      <c r="I967" s="31">
        <v>40739</v>
      </c>
      <c r="J967" s="20">
        <v>0.122689999639988</v>
      </c>
      <c r="K967" s="20">
        <v>0</v>
      </c>
      <c r="L967" s="20">
        <v>6.1366003480106401E-2</v>
      </c>
      <c r="M967" s="20" t="s">
        <v>111</v>
      </c>
      <c r="N967" s="20">
        <v>7.5203823979832204E-2</v>
      </c>
      <c r="O967" s="20">
        <v>7.5983444855393004E-2</v>
      </c>
      <c r="P967" s="20">
        <v>0.46127217458500602</v>
      </c>
      <c r="Q967" s="20">
        <v>5.9386068543507899E-2</v>
      </c>
      <c r="R967" s="20">
        <v>0.266788484556155</v>
      </c>
      <c r="S967" s="20"/>
      <c r="T967" s="20"/>
      <c r="U967" s="20"/>
      <c r="V967" s="20"/>
      <c r="W967" s="20"/>
      <c r="X967" s="20"/>
      <c r="Y967" s="20"/>
      <c r="Z967" s="20"/>
      <c r="AD967" s="30"/>
    </row>
    <row r="968" spans="1:30" hidden="1" x14ac:dyDescent="0.25">
      <c r="A968">
        <v>932</v>
      </c>
      <c r="B968" s="15">
        <v>40746</v>
      </c>
      <c r="C968" s="25">
        <f t="shared" si="58"/>
        <v>0.123234152793884</v>
      </c>
      <c r="D968" s="25">
        <f>VLOOKUP(B968,input_BB!$B$19:$L$10000,$D$35,0)</f>
        <v>1345.02</v>
      </c>
      <c r="E968" s="27">
        <f t="shared" si="59"/>
        <v>3.5097329305879971E-2</v>
      </c>
      <c r="F968" s="34">
        <f t="shared" si="61"/>
        <v>9.0787319541596467E-4</v>
      </c>
      <c r="G968" s="25">
        <f t="shared" si="60"/>
        <v>0.115002493649626</v>
      </c>
      <c r="I968" s="31">
        <v>40746</v>
      </c>
      <c r="J968" s="20">
        <v>0.123234152793884</v>
      </c>
      <c r="K968" s="20">
        <v>1</v>
      </c>
      <c r="L968" s="20">
        <v>7.8360551011246393E-2</v>
      </c>
      <c r="M968" s="20">
        <v>2.78055323232279E-2</v>
      </c>
      <c r="N968" s="20">
        <v>4.86586198112922E-2</v>
      </c>
      <c r="O968" s="20">
        <v>4.17644352485649E-2</v>
      </c>
      <c r="P968" s="20">
        <v>0.45031093480051998</v>
      </c>
      <c r="Q968" s="20">
        <v>0.115002493649626</v>
      </c>
      <c r="R968" s="20">
        <v>0.23809743315552201</v>
      </c>
      <c r="S968" s="20"/>
      <c r="T968" s="20"/>
      <c r="U968" s="20"/>
      <c r="V968" s="20"/>
      <c r="W968" s="20"/>
      <c r="X968" s="20"/>
      <c r="Y968" s="20"/>
      <c r="Z968" s="20"/>
      <c r="AD968" s="30"/>
    </row>
    <row r="969" spans="1:30" hidden="1" x14ac:dyDescent="0.25">
      <c r="A969">
        <v>933</v>
      </c>
      <c r="B969" s="15">
        <v>40753</v>
      </c>
      <c r="C969" s="25">
        <f t="shared" si="58"/>
        <v>0.123234152793884</v>
      </c>
      <c r="D969" s="25">
        <f>VLOOKUP(B969,input_BB!$B$19:$L$10000,$D$35,0)</f>
        <v>1292.28</v>
      </c>
      <c r="E969" s="27">
        <f t="shared" si="59"/>
        <v>3.5097329305879971E-2</v>
      </c>
      <c r="F969" s="34">
        <f t="shared" si="61"/>
        <v>-1.812877049554007E-2</v>
      </c>
      <c r="G969" s="25">
        <f t="shared" si="60"/>
        <v>7.2879736228743996E-2</v>
      </c>
      <c r="I969" s="31">
        <v>40753</v>
      </c>
      <c r="J969" s="20">
        <v>0.123234152793884</v>
      </c>
      <c r="K969" s="20">
        <v>1</v>
      </c>
      <c r="L969" s="20">
        <v>6.2999254688279993E-2</v>
      </c>
      <c r="M969" s="20" t="s">
        <v>111</v>
      </c>
      <c r="N969" s="20">
        <v>7.3981854711625203E-2</v>
      </c>
      <c r="O969" s="20">
        <v>7.4724196334724796E-2</v>
      </c>
      <c r="P969" s="20">
        <v>0.45249466576858399</v>
      </c>
      <c r="Q969" s="20">
        <v>7.2879736228743996E-2</v>
      </c>
      <c r="R969" s="20">
        <v>0.26292029226804198</v>
      </c>
      <c r="S969" s="20"/>
      <c r="T969" s="20"/>
      <c r="U969" s="20"/>
      <c r="V969" s="20"/>
      <c r="W969" s="20"/>
      <c r="X969" s="20"/>
      <c r="Y969" s="20"/>
      <c r="Z969" s="20"/>
      <c r="AD969" s="30"/>
    </row>
    <row r="970" spans="1:30" hidden="1" x14ac:dyDescent="0.25">
      <c r="A970">
        <v>934</v>
      </c>
      <c r="B970" s="15">
        <v>40760</v>
      </c>
      <c r="C970" s="25">
        <f t="shared" si="58"/>
        <v>0.45075479149818398</v>
      </c>
      <c r="D970" s="25">
        <f>VLOOKUP(B970,input_BB!$B$19:$L$10000,$D$35,0)</f>
        <v>1199.3800000000001</v>
      </c>
      <c r="E970" s="27">
        <f t="shared" si="59"/>
        <v>0.68693355986947224</v>
      </c>
      <c r="F970" s="34">
        <f t="shared" si="61"/>
        <v>-0.10828091775586968</v>
      </c>
      <c r="G970" s="25">
        <f t="shared" si="60"/>
        <v>7.3505216886531999E-2</v>
      </c>
      <c r="I970" s="31">
        <v>40760</v>
      </c>
      <c r="J970" s="20">
        <v>0.45075479149818398</v>
      </c>
      <c r="K970" s="20">
        <v>1</v>
      </c>
      <c r="L970" s="20">
        <v>8.8146720132510403E-2</v>
      </c>
      <c r="M970" s="20" t="s">
        <v>111</v>
      </c>
      <c r="N970" s="20">
        <v>3.2500821487921001E-2</v>
      </c>
      <c r="O970" s="20">
        <v>4.6906848318614199E-2</v>
      </c>
      <c r="P970" s="20">
        <v>0.448383156022931</v>
      </c>
      <c r="Q970" s="20">
        <v>7.3505216886531999E-2</v>
      </c>
      <c r="R970" s="20">
        <v>0.31055723715149203</v>
      </c>
      <c r="S970" s="20"/>
      <c r="T970" s="20"/>
      <c r="U970" s="20"/>
      <c r="V970" s="20"/>
      <c r="W970" s="20"/>
      <c r="X970" s="20"/>
      <c r="Y970" s="20"/>
      <c r="Z970" s="20"/>
      <c r="AD970" s="30"/>
    </row>
    <row r="971" spans="1:30" hidden="1" x14ac:dyDescent="0.25">
      <c r="A971">
        <v>935</v>
      </c>
      <c r="B971" s="15">
        <v>40767</v>
      </c>
      <c r="C971" s="25">
        <f t="shared" si="58"/>
        <v>0.437509715557098</v>
      </c>
      <c r="D971" s="25">
        <f>VLOOKUP(B971,input_BB!$B$19:$L$10000,$D$35,0)</f>
        <v>1178.81</v>
      </c>
      <c r="E971" s="27">
        <f t="shared" si="59"/>
        <v>0.66057302146456021</v>
      </c>
      <c r="F971" s="34">
        <f t="shared" si="61"/>
        <v>-8.7806048224842947E-2</v>
      </c>
      <c r="G971" s="25">
        <f t="shared" si="60"/>
        <v>3.8418299020548503E-2</v>
      </c>
      <c r="I971" s="31">
        <v>40767</v>
      </c>
      <c r="J971" s="20">
        <v>0.437509715557098</v>
      </c>
      <c r="K971" s="20">
        <v>0</v>
      </c>
      <c r="L971" s="20">
        <v>4.3923116726020797E-2</v>
      </c>
      <c r="M971" s="20" t="s">
        <v>111</v>
      </c>
      <c r="N971" s="20">
        <v>6.9172202626279003E-2</v>
      </c>
      <c r="O971" s="20">
        <v>7.7857903049595306E-2</v>
      </c>
      <c r="P971" s="20">
        <v>0.45604382035169699</v>
      </c>
      <c r="Q971" s="20">
        <v>3.8418299020548503E-2</v>
      </c>
      <c r="R971" s="20">
        <v>0.31458465822586001</v>
      </c>
      <c r="S971" s="20"/>
      <c r="T971" s="20"/>
      <c r="U971" s="20"/>
      <c r="V971" s="20"/>
      <c r="W971" s="20"/>
      <c r="X971" s="20"/>
      <c r="Y971" s="20"/>
      <c r="Z971" s="20"/>
      <c r="AD971" s="30"/>
    </row>
    <row r="972" spans="1:30" hidden="1" x14ac:dyDescent="0.25">
      <c r="A972">
        <v>936</v>
      </c>
      <c r="B972" s="15">
        <v>40774</v>
      </c>
      <c r="C972" s="25">
        <f t="shared" si="58"/>
        <v>0.35741013288497903</v>
      </c>
      <c r="D972" s="25">
        <f>VLOOKUP(B972,input_BB!$B$19:$L$10000,$D$35,0)</f>
        <v>1123.53</v>
      </c>
      <c r="E972" s="27">
        <f t="shared" si="59"/>
        <v>0.50115769348625239</v>
      </c>
      <c r="F972" s="34">
        <f t="shared" si="61"/>
        <v>-6.3241007854058062E-2</v>
      </c>
      <c r="G972" s="25">
        <f t="shared" si="60"/>
        <v>0.107013522861233</v>
      </c>
      <c r="I972" s="31">
        <v>40774</v>
      </c>
      <c r="J972" s="20">
        <v>0.35741013288497903</v>
      </c>
      <c r="K972" s="20">
        <v>0</v>
      </c>
      <c r="L972" s="20">
        <v>6.9385860283776093E-2</v>
      </c>
      <c r="M972" s="20">
        <v>6.1315576801911201E-2</v>
      </c>
      <c r="N972" s="20">
        <v>6.5295950570551806E-2</v>
      </c>
      <c r="O972" s="20">
        <v>2.6566412285765301E-2</v>
      </c>
      <c r="P972" s="20">
        <v>0.36945662806761698</v>
      </c>
      <c r="Q972" s="20">
        <v>0.107013522861233</v>
      </c>
      <c r="R972" s="20">
        <v>0.30096604912914499</v>
      </c>
      <c r="S972" s="20"/>
      <c r="T972" s="20"/>
      <c r="U972" s="20"/>
      <c r="V972" s="20"/>
      <c r="W972" s="20"/>
      <c r="X972" s="20"/>
      <c r="Y972" s="20"/>
      <c r="Z972" s="20"/>
      <c r="AD972" s="30"/>
    </row>
    <row r="973" spans="1:30" hidden="1" x14ac:dyDescent="0.25">
      <c r="A973">
        <v>937</v>
      </c>
      <c r="B973" s="15">
        <v>40781</v>
      </c>
      <c r="C973" s="25">
        <f t="shared" si="58"/>
        <v>0.17594948410987901</v>
      </c>
      <c r="D973" s="25">
        <f>VLOOKUP(B973,input_BB!$B$19:$L$10000,$D$35,0)</f>
        <v>1176.8</v>
      </c>
      <c r="E973" s="27">
        <f t="shared" si="59"/>
        <v>0.14001213099247656</v>
      </c>
      <c r="F973" s="34">
        <f t="shared" si="61"/>
        <v>-1.7051093899780323E-3</v>
      </c>
      <c r="G973" s="25">
        <f t="shared" si="60"/>
        <v>0.13616275428552499</v>
      </c>
      <c r="I973" s="31">
        <v>40781</v>
      </c>
      <c r="J973" s="20">
        <v>0.17594948410987901</v>
      </c>
      <c r="K973" s="20">
        <v>0</v>
      </c>
      <c r="L973" s="20">
        <v>6.8873006419536295E-2</v>
      </c>
      <c r="M973" s="20">
        <v>6.3352256233578805E-2</v>
      </c>
      <c r="N973" s="20">
        <v>8.0938771529561998E-2</v>
      </c>
      <c r="O973" s="20">
        <v>2.73068013917281E-2</v>
      </c>
      <c r="P973" s="20">
        <v>0.368892292569997</v>
      </c>
      <c r="Q973" s="20">
        <v>0.13616275428552499</v>
      </c>
      <c r="R973" s="20">
        <v>0.25447411757007299</v>
      </c>
      <c r="S973" s="20"/>
      <c r="T973" s="20"/>
      <c r="U973" s="20"/>
      <c r="V973" s="20"/>
      <c r="W973" s="20"/>
      <c r="X973" s="20"/>
      <c r="Y973" s="20"/>
      <c r="Z973" s="20"/>
      <c r="AD973" s="30"/>
    </row>
    <row r="974" spans="1:30" hidden="1" x14ac:dyDescent="0.25">
      <c r="A974">
        <v>938</v>
      </c>
      <c r="B974" s="15">
        <v>40788</v>
      </c>
      <c r="C974" s="25">
        <f t="shared" si="58"/>
        <v>0.170181900262833</v>
      </c>
      <c r="D974" s="25">
        <f>VLOOKUP(B974,input_BB!$B$19:$L$10000,$D$35,0)</f>
        <v>1173.97</v>
      </c>
      <c r="E974" s="27">
        <f t="shared" si="59"/>
        <v>0.12853340363901594</v>
      </c>
      <c r="F974" s="34">
        <f t="shared" si="61"/>
        <v>4.4894217332870578E-2</v>
      </c>
      <c r="G974" s="25">
        <f t="shared" si="60"/>
        <v>0.109449194634374</v>
      </c>
      <c r="I974" s="31">
        <v>40788</v>
      </c>
      <c r="J974" s="20">
        <v>0.170181900262833</v>
      </c>
      <c r="K974" s="20">
        <v>0</v>
      </c>
      <c r="L974" s="20">
        <v>4.5790742075282997E-2</v>
      </c>
      <c r="M974" s="20">
        <v>0.101453954408621</v>
      </c>
      <c r="N974" s="20">
        <v>5.7653762917692301E-2</v>
      </c>
      <c r="O974" s="20" t="s">
        <v>111</v>
      </c>
      <c r="P974" s="20">
        <v>0.38987825308283802</v>
      </c>
      <c r="Q974" s="20">
        <v>0.109449194634374</v>
      </c>
      <c r="R974" s="20">
        <v>0.295774092881192</v>
      </c>
      <c r="S974" s="20"/>
      <c r="T974" s="20"/>
      <c r="U974" s="20"/>
      <c r="V974" s="20"/>
      <c r="W974" s="20"/>
      <c r="X974" s="20"/>
      <c r="Y974" s="20"/>
      <c r="Z974" s="20"/>
      <c r="AD974" s="30"/>
    </row>
    <row r="975" spans="1:30" hidden="1" x14ac:dyDescent="0.25">
      <c r="A975">
        <v>939</v>
      </c>
      <c r="B975" s="15">
        <v>40795</v>
      </c>
      <c r="C975" s="25">
        <f t="shared" si="58"/>
        <v>0.169414266943932</v>
      </c>
      <c r="D975" s="25">
        <f>VLOOKUP(B975,input_BB!$B$19:$L$10000,$D$35,0)</f>
        <v>1154.23</v>
      </c>
      <c r="E975" s="27">
        <f t="shared" si="59"/>
        <v>0.12700564889651494</v>
      </c>
      <c r="F975" s="34">
        <f t="shared" si="61"/>
        <v>-1.9179129843643672E-2</v>
      </c>
      <c r="G975" s="25">
        <f t="shared" si="60"/>
        <v>0.11052156121154701</v>
      </c>
      <c r="I975" s="31">
        <v>40795</v>
      </c>
      <c r="J975" s="20">
        <v>0.169414266943932</v>
      </c>
      <c r="K975" s="20">
        <v>0</v>
      </c>
      <c r="L975" s="20">
        <v>8.3831151765530701E-2</v>
      </c>
      <c r="M975" s="20">
        <v>9.9901741548302905E-2</v>
      </c>
      <c r="N975" s="20">
        <v>5.5861987764026802E-2</v>
      </c>
      <c r="O975" s="20">
        <v>3.9141784200414998E-3</v>
      </c>
      <c r="P975" s="20">
        <v>0.36166839179739502</v>
      </c>
      <c r="Q975" s="20">
        <v>0.11052156121154701</v>
      </c>
      <c r="R975" s="20">
        <v>0.28430098749315602</v>
      </c>
      <c r="S975" s="20"/>
      <c r="T975" s="20"/>
      <c r="U975" s="20"/>
      <c r="V975" s="20"/>
      <c r="W975" s="20"/>
      <c r="X975" s="20"/>
      <c r="Y975" s="20"/>
      <c r="Z975" s="20"/>
      <c r="AD975" s="30"/>
    </row>
    <row r="976" spans="1:30" hidden="1" x14ac:dyDescent="0.25">
      <c r="A976">
        <v>940</v>
      </c>
      <c r="B976" s="15">
        <v>40802</v>
      </c>
      <c r="C976" s="25">
        <f t="shared" si="58"/>
        <v>0.13404998183250399</v>
      </c>
      <c r="D976" s="25">
        <f>VLOOKUP(B976,input_BB!$B$19:$L$10000,$D$35,0)</f>
        <v>1216.01</v>
      </c>
      <c r="E976" s="27">
        <f t="shared" si="59"/>
        <v>5.6623145995922164E-2</v>
      </c>
      <c r="F976" s="34">
        <f t="shared" si="61"/>
        <v>3.5810114398153292E-2</v>
      </c>
      <c r="G976" s="25">
        <f t="shared" si="60"/>
        <v>0.11486316203782999</v>
      </c>
      <c r="I976" s="31">
        <v>40802</v>
      </c>
      <c r="J976" s="20">
        <v>0.13404998183250399</v>
      </c>
      <c r="K976" s="20">
        <v>1</v>
      </c>
      <c r="L976" s="20">
        <v>5.57317602819647E-2</v>
      </c>
      <c r="M976" s="20">
        <v>0.102713723897327</v>
      </c>
      <c r="N976" s="20">
        <v>5.8286288163540201E-2</v>
      </c>
      <c r="O976" s="20" t="s">
        <v>111</v>
      </c>
      <c r="P976" s="20">
        <v>0.36253888439459597</v>
      </c>
      <c r="Q976" s="20">
        <v>0.11486316203782999</v>
      </c>
      <c r="R976" s="20">
        <v>0.30586618122474102</v>
      </c>
      <c r="S976" s="20"/>
      <c r="T976" s="20"/>
      <c r="U976" s="20"/>
      <c r="V976" s="20"/>
      <c r="W976" s="20"/>
      <c r="X976" s="20"/>
      <c r="Y976" s="20"/>
      <c r="Z976" s="20"/>
      <c r="AD976" s="30"/>
    </row>
    <row r="977" spans="1:30" hidden="1" x14ac:dyDescent="0.25">
      <c r="A977">
        <v>941</v>
      </c>
      <c r="B977" s="15">
        <v>40809</v>
      </c>
      <c r="C977" s="25">
        <f t="shared" si="58"/>
        <v>0.185496121644974</v>
      </c>
      <c r="D977" s="25">
        <f>VLOOKUP(B977,input_BB!$B$19:$L$10000,$D$35,0)</f>
        <v>1136.43</v>
      </c>
      <c r="E977" s="27">
        <f t="shared" si="59"/>
        <v>0.15901198471177599</v>
      </c>
      <c r="F977" s="34">
        <f t="shared" si="61"/>
        <v>-1.542153643554578E-2</v>
      </c>
      <c r="G977" s="25">
        <f t="shared" si="60"/>
        <v>0.138167548519086</v>
      </c>
      <c r="I977" s="31">
        <v>40809</v>
      </c>
      <c r="J977" s="20">
        <v>0.185496121644974</v>
      </c>
      <c r="K977" s="20">
        <v>0</v>
      </c>
      <c r="L977" s="20">
        <v>6.3430283808307703E-2</v>
      </c>
      <c r="M977" s="20">
        <v>0.109244182616812</v>
      </c>
      <c r="N977" s="20">
        <v>4.9897065201053997E-2</v>
      </c>
      <c r="O977" s="20">
        <v>2.0688484353658599E-2</v>
      </c>
      <c r="P977" s="20">
        <v>0.34798014005892902</v>
      </c>
      <c r="Q977" s="20">
        <v>0.138167548519086</v>
      </c>
      <c r="R977" s="20">
        <v>0.27059229544215302</v>
      </c>
      <c r="S977" s="20"/>
      <c r="T977" s="20"/>
      <c r="U977" s="20"/>
      <c r="V977" s="20"/>
      <c r="W977" s="20"/>
      <c r="X977" s="20"/>
      <c r="Y977" s="20"/>
      <c r="Z977" s="20"/>
      <c r="AD977" s="30"/>
    </row>
    <row r="978" spans="1:30" hidden="1" x14ac:dyDescent="0.25">
      <c r="A978">
        <v>942</v>
      </c>
      <c r="B978" s="15">
        <v>40816</v>
      </c>
      <c r="C978" s="25">
        <f t="shared" si="58"/>
        <v>0.18318346142768899</v>
      </c>
      <c r="D978" s="25">
        <f>VLOOKUP(B978,input_BB!$B$19:$L$10000,$D$35,0)</f>
        <v>1131.42</v>
      </c>
      <c r="E978" s="27">
        <f t="shared" si="59"/>
        <v>0.15440929547492926</v>
      </c>
      <c r="F978" s="34">
        <f t="shared" si="61"/>
        <v>-6.956357266798785E-2</v>
      </c>
      <c r="G978" s="25">
        <f t="shared" si="60"/>
        <v>0.104031708544989</v>
      </c>
      <c r="I978" s="31">
        <v>40816</v>
      </c>
      <c r="J978" s="20">
        <v>0.18318346142768899</v>
      </c>
      <c r="K978" s="20">
        <v>0</v>
      </c>
      <c r="L978" s="20">
        <v>2.0173267045835299E-2</v>
      </c>
      <c r="M978" s="20" t="s">
        <v>111</v>
      </c>
      <c r="N978" s="20">
        <v>5.6115030706917403E-2</v>
      </c>
      <c r="O978" s="20">
        <v>0.13497146113393099</v>
      </c>
      <c r="P978" s="20">
        <v>0.45279520399280598</v>
      </c>
      <c r="Q978" s="20">
        <v>0.104031708544989</v>
      </c>
      <c r="R978" s="20">
        <v>0.23191332857552199</v>
      </c>
      <c r="S978" s="20"/>
      <c r="T978" s="20"/>
      <c r="U978" s="20"/>
      <c r="V978" s="20"/>
      <c r="W978" s="20"/>
      <c r="X978" s="20"/>
      <c r="Y978" s="20"/>
      <c r="Z978" s="20"/>
      <c r="AD978" s="30"/>
    </row>
    <row r="979" spans="1:30" hidden="1" x14ac:dyDescent="0.25">
      <c r="A979">
        <v>943</v>
      </c>
      <c r="B979" s="15">
        <v>40823</v>
      </c>
      <c r="C979" s="25">
        <f t="shared" si="58"/>
        <v>0.183495938777924</v>
      </c>
      <c r="D979" s="25">
        <f>VLOOKUP(B979,input_BB!$B$19:$L$10000,$D$35,0)</f>
        <v>1155.46</v>
      </c>
      <c r="E979" s="27">
        <f t="shared" si="59"/>
        <v>0.15503119233895435</v>
      </c>
      <c r="F979" s="34">
        <f t="shared" si="61"/>
        <v>1.6745422067351301E-2</v>
      </c>
      <c r="G979" s="25">
        <f t="shared" si="60"/>
        <v>7.5500348768987993E-2</v>
      </c>
      <c r="I979" s="31">
        <v>40823</v>
      </c>
      <c r="J979" s="20">
        <v>0.183495938777924</v>
      </c>
      <c r="K979" s="20">
        <v>0</v>
      </c>
      <c r="L979" s="20">
        <v>6.75446956456075E-2</v>
      </c>
      <c r="M979" s="20">
        <v>0.124033667138818</v>
      </c>
      <c r="N979" s="20">
        <v>5.4549229798292097E-2</v>
      </c>
      <c r="O979" s="20">
        <v>7.2100129163487306E-2</v>
      </c>
      <c r="P979" s="20">
        <v>0.369209360183132</v>
      </c>
      <c r="Q979" s="20">
        <v>7.5500348768987993E-2</v>
      </c>
      <c r="R979" s="20">
        <v>0.23706256930167499</v>
      </c>
      <c r="S979" s="20"/>
      <c r="T979" s="20"/>
      <c r="U979" s="20"/>
      <c r="V979" s="20"/>
      <c r="W979" s="20"/>
      <c r="X979" s="20"/>
      <c r="Y979" s="20"/>
      <c r="Z979" s="20"/>
      <c r="AD979" s="30"/>
    </row>
    <row r="980" spans="1:30" hidden="1" x14ac:dyDescent="0.25">
      <c r="A980">
        <v>944</v>
      </c>
      <c r="B980" s="15">
        <v>40830</v>
      </c>
      <c r="C980" s="25">
        <f t="shared" si="58"/>
        <v>0.456869035959244</v>
      </c>
      <c r="D980" s="25">
        <f>VLOOKUP(B980,input_BB!$B$19:$L$10000,$D$35,0)</f>
        <v>1224.58</v>
      </c>
      <c r="E980" s="27">
        <f t="shared" si="59"/>
        <v>0.69910221610441559</v>
      </c>
      <c r="F980" s="34">
        <f t="shared" si="61"/>
        <v>8.2339007618744464E-2</v>
      </c>
      <c r="G980" s="25">
        <f t="shared" si="60"/>
        <v>7.5460728040849107E-2</v>
      </c>
      <c r="I980" s="31">
        <v>40830</v>
      </c>
      <c r="J980" s="20">
        <v>0.456869035959244</v>
      </c>
      <c r="K980" s="20">
        <v>0</v>
      </c>
      <c r="L980" s="20">
        <v>6.7451818513151601E-2</v>
      </c>
      <c r="M980" s="20">
        <v>0.12420211711224199</v>
      </c>
      <c r="N980" s="20">
        <v>5.4521284020509202E-2</v>
      </c>
      <c r="O980" s="20">
        <v>7.3179194421754495E-2</v>
      </c>
      <c r="P980" s="20">
        <v>0.36409768005285398</v>
      </c>
      <c r="Q980" s="20">
        <v>7.5460728040849107E-2</v>
      </c>
      <c r="R980" s="20">
        <v>0.24108717783863901</v>
      </c>
      <c r="S980" s="20"/>
      <c r="T980" s="20"/>
      <c r="U980" s="20"/>
      <c r="V980" s="20"/>
      <c r="W980" s="20"/>
      <c r="X980" s="20"/>
      <c r="Y980" s="20"/>
      <c r="Z980" s="20"/>
      <c r="AD980" s="30"/>
    </row>
    <row r="981" spans="1:30" hidden="1" x14ac:dyDescent="0.25">
      <c r="A981">
        <v>945</v>
      </c>
      <c r="B981" s="15">
        <v>40837</v>
      </c>
      <c r="C981" s="25">
        <f t="shared" si="58"/>
        <v>0.16676190495491</v>
      </c>
      <c r="D981" s="25">
        <f>VLOOKUP(B981,input_BB!$B$19:$L$10000,$D$35,0)</f>
        <v>1238.25</v>
      </c>
      <c r="E981" s="27">
        <f t="shared" si="59"/>
        <v>0.12172688036499904</v>
      </c>
      <c r="F981" s="34">
        <f t="shared" si="61"/>
        <v>7.1651117303930922E-2</v>
      </c>
      <c r="G981" s="25">
        <f t="shared" si="60"/>
        <v>0.11803964559882101</v>
      </c>
      <c r="I981" s="31">
        <v>40837</v>
      </c>
      <c r="J981" s="20">
        <v>0.16676190495491</v>
      </c>
      <c r="K981" s="20">
        <v>0</v>
      </c>
      <c r="L981" s="20">
        <v>7.2746604537525406E-2</v>
      </c>
      <c r="M981" s="20">
        <v>0.129088904679803</v>
      </c>
      <c r="N981" s="20">
        <v>3.8022772131150101E-2</v>
      </c>
      <c r="O981" s="20">
        <v>7.17202669435624E-2</v>
      </c>
      <c r="P981" s="20">
        <v>0.37478525924550699</v>
      </c>
      <c r="Q981" s="20">
        <v>0.11803964559882101</v>
      </c>
      <c r="R981" s="20">
        <v>0.19559654686363001</v>
      </c>
      <c r="S981" s="20"/>
      <c r="T981" s="20"/>
      <c r="U981" s="20"/>
      <c r="V981" s="20"/>
      <c r="W981" s="20"/>
      <c r="X981" s="20"/>
      <c r="Y981" s="20"/>
      <c r="Z981" s="20"/>
      <c r="AD981" s="30"/>
    </row>
    <row r="982" spans="1:30" hidden="1" x14ac:dyDescent="0.25">
      <c r="A982">
        <v>946</v>
      </c>
      <c r="B982" s="15">
        <v>40844</v>
      </c>
      <c r="C982" s="25">
        <f t="shared" si="58"/>
        <v>0.14527992904186199</v>
      </c>
      <c r="D982" s="25">
        <f>VLOOKUP(B982,input_BB!$B$19:$L$10000,$D$35,0)</f>
        <v>1285.0899999999999</v>
      </c>
      <c r="E982" s="27">
        <f t="shared" si="59"/>
        <v>7.8973146555688239E-2</v>
      </c>
      <c r="F982" s="34">
        <f t="shared" si="61"/>
        <v>4.9412859919319319E-2</v>
      </c>
      <c r="G982" s="25">
        <f t="shared" si="60"/>
        <v>0.13912001199474899</v>
      </c>
      <c r="I982" s="31">
        <v>40844</v>
      </c>
      <c r="J982" s="20">
        <v>0.14527992904186199</v>
      </c>
      <c r="K982" s="20">
        <v>0</v>
      </c>
      <c r="L982" s="20">
        <v>4.9216364347085199E-2</v>
      </c>
      <c r="M982" s="20">
        <v>0.101241111514565</v>
      </c>
      <c r="N982" s="20">
        <v>4.3938677937909197E-2</v>
      </c>
      <c r="O982" s="20">
        <v>6.7915192372313596E-2</v>
      </c>
      <c r="P982" s="20">
        <v>0.36905700456038898</v>
      </c>
      <c r="Q982" s="20">
        <v>0.13912001199474899</v>
      </c>
      <c r="R982" s="20">
        <v>0.22951163727298901</v>
      </c>
      <c r="S982" s="20"/>
      <c r="T982" s="20"/>
      <c r="U982" s="20"/>
      <c r="V982" s="20"/>
      <c r="W982" s="20"/>
      <c r="X982" s="20"/>
      <c r="Y982" s="20"/>
      <c r="Z982" s="20"/>
      <c r="AD982" s="30"/>
    </row>
    <row r="983" spans="1:30" hidden="1" x14ac:dyDescent="0.25">
      <c r="A983">
        <v>947</v>
      </c>
      <c r="B983" s="15">
        <v>40851</v>
      </c>
      <c r="C983" s="25">
        <f t="shared" si="58"/>
        <v>0.127729967236519</v>
      </c>
      <c r="D983" s="25">
        <f>VLOOKUP(B983,input_BB!$B$19:$L$10000,$D$35,0)</f>
        <v>1253.23</v>
      </c>
      <c r="E983" s="27">
        <f t="shared" si="59"/>
        <v>4.4044963113611918E-2</v>
      </c>
      <c r="F983" s="34">
        <f t="shared" si="61"/>
        <v>1.2097718554411552E-2</v>
      </c>
      <c r="G983" s="25">
        <f t="shared" si="60"/>
        <v>0.13421414070166099</v>
      </c>
      <c r="I983" s="31">
        <v>40851</v>
      </c>
      <c r="J983" s="20">
        <v>0.127729967236519</v>
      </c>
      <c r="K983" s="20">
        <v>0</v>
      </c>
      <c r="L983" s="20">
        <v>7.5854957442599999E-2</v>
      </c>
      <c r="M983" s="20">
        <v>0.101841567487242</v>
      </c>
      <c r="N983" s="20">
        <v>5.54036982061928E-2</v>
      </c>
      <c r="O983" s="20">
        <v>6.5318809542779299E-2</v>
      </c>
      <c r="P983" s="20">
        <v>0.33346153581299498</v>
      </c>
      <c r="Q983" s="20">
        <v>0.13421414070166099</v>
      </c>
      <c r="R983" s="20">
        <v>0.23390529080653</v>
      </c>
      <c r="S983" s="20"/>
      <c r="T983" s="20"/>
      <c r="U983" s="20"/>
      <c r="V983" s="20"/>
      <c r="W983" s="20"/>
      <c r="X983" s="20"/>
      <c r="Y983" s="20"/>
      <c r="Z983" s="20"/>
      <c r="AD983" s="30"/>
    </row>
    <row r="984" spans="1:30" hidden="1" x14ac:dyDescent="0.25">
      <c r="A984">
        <v>948</v>
      </c>
      <c r="B984" s="15">
        <v>40858</v>
      </c>
      <c r="C984" s="25">
        <f t="shared" si="58"/>
        <v>0.12764693796634699</v>
      </c>
      <c r="D984" s="25">
        <f>VLOOKUP(B984,input_BB!$B$19:$L$10000,$D$35,0)</f>
        <v>1263.8599999999999</v>
      </c>
      <c r="E984" s="27">
        <f t="shared" si="59"/>
        <v>4.3879717079928431E-2</v>
      </c>
      <c r="F984" s="34">
        <f t="shared" si="61"/>
        <v>-1.6520243718338823E-2</v>
      </c>
      <c r="G984" s="25">
        <f t="shared" si="60"/>
        <v>0.133290812513159</v>
      </c>
      <c r="I984" s="31">
        <v>40858</v>
      </c>
      <c r="J984" s="20">
        <v>0.12764693796634699</v>
      </c>
      <c r="K984" s="20">
        <v>1</v>
      </c>
      <c r="L984" s="20">
        <v>7.2535030784038404E-2</v>
      </c>
      <c r="M984" s="20">
        <v>0.102280805417424</v>
      </c>
      <c r="N984" s="20">
        <v>5.4965123047164999E-2</v>
      </c>
      <c r="O984" s="20">
        <v>6.6223618533999204E-2</v>
      </c>
      <c r="P984" s="20">
        <v>0.334742098751943</v>
      </c>
      <c r="Q984" s="20">
        <v>0.133290812513159</v>
      </c>
      <c r="R984" s="20">
        <v>0.235962510952271</v>
      </c>
      <c r="S984" s="20"/>
      <c r="T984" s="20"/>
      <c r="U984" s="20"/>
      <c r="V984" s="20"/>
      <c r="W984" s="20"/>
      <c r="X984" s="20"/>
      <c r="Y984" s="20"/>
      <c r="Z984" s="20"/>
      <c r="AD984" s="30"/>
    </row>
    <row r="985" spans="1:30" hidden="1" x14ac:dyDescent="0.25">
      <c r="A985">
        <v>949</v>
      </c>
      <c r="B985" s="15">
        <v>40865</v>
      </c>
      <c r="C985" s="25">
        <f t="shared" si="58"/>
        <v>0.229397147893906</v>
      </c>
      <c r="D985" s="25">
        <f>VLOOKUP(B985,input_BB!$B$19:$L$10000,$D$35,0)</f>
        <v>1215.6500000000001</v>
      </c>
      <c r="E985" s="27">
        <f t="shared" si="59"/>
        <v>0.24638443116640443</v>
      </c>
      <c r="F985" s="34">
        <f t="shared" si="61"/>
        <v>-2.9986514845638856E-2</v>
      </c>
      <c r="G985" s="25">
        <f t="shared" si="60"/>
        <v>5.2756643949783098E-2</v>
      </c>
      <c r="I985" s="31">
        <v>40865</v>
      </c>
      <c r="J985" s="20">
        <v>0.229397147893906</v>
      </c>
      <c r="K985" s="20">
        <v>0</v>
      </c>
      <c r="L985" s="20">
        <v>5.0325619781308797E-2</v>
      </c>
      <c r="M985" s="20">
        <v>0.129276007786846</v>
      </c>
      <c r="N985" s="20">
        <v>7.4505454367960897E-2</v>
      </c>
      <c r="O985" s="20">
        <v>3.7575150355626301E-2</v>
      </c>
      <c r="P985" s="20">
        <v>0.34860050804133802</v>
      </c>
      <c r="Q985" s="20">
        <v>5.2756643949783098E-2</v>
      </c>
      <c r="R985" s="20">
        <v>0.30696061571713701</v>
      </c>
      <c r="S985" s="20"/>
      <c r="T985" s="20"/>
      <c r="U985" s="20"/>
      <c r="V985" s="20"/>
      <c r="W985" s="20"/>
      <c r="X985" s="20"/>
      <c r="Y985" s="20"/>
      <c r="Z985" s="20"/>
      <c r="AD985" s="30"/>
    </row>
    <row r="986" spans="1:30" hidden="1" x14ac:dyDescent="0.25">
      <c r="A986">
        <v>950</v>
      </c>
      <c r="B986" s="15">
        <v>40872</v>
      </c>
      <c r="C986" s="25">
        <f t="shared" si="58"/>
        <v>0.18697333335876501</v>
      </c>
      <c r="D986" s="25">
        <f>VLOOKUP(B986,input_BB!$B$19:$L$10000,$D$35,0)</f>
        <v>1158.67</v>
      </c>
      <c r="E986" s="27">
        <f t="shared" si="59"/>
        <v>0.16195195246181224</v>
      </c>
      <c r="F986" s="34">
        <f t="shared" si="61"/>
        <v>-8.3229155127941268E-2</v>
      </c>
      <c r="G986" s="25">
        <f t="shared" si="60"/>
        <v>7.9776492610946298E-2</v>
      </c>
      <c r="I986" s="31">
        <v>40872</v>
      </c>
      <c r="J986" s="20">
        <v>0.18697333335876501</v>
      </c>
      <c r="K986" s="20">
        <v>0</v>
      </c>
      <c r="L986" s="20">
        <v>3.40585138618619E-2</v>
      </c>
      <c r="M986" s="20">
        <v>0.102941720512957</v>
      </c>
      <c r="N986" s="20">
        <v>7.9606348312654299E-2</v>
      </c>
      <c r="O986" s="20">
        <v>4.6775366218200297E-2</v>
      </c>
      <c r="P986" s="20">
        <v>0.37674162015819701</v>
      </c>
      <c r="Q986" s="20">
        <v>7.9776492610946298E-2</v>
      </c>
      <c r="R986" s="20">
        <v>0.28009993832518298</v>
      </c>
      <c r="S986" s="20"/>
      <c r="T986" s="20"/>
      <c r="U986" s="20"/>
      <c r="V986" s="20"/>
      <c r="W986" s="20"/>
      <c r="X986" s="20"/>
      <c r="Y986" s="20"/>
      <c r="Z986" s="20"/>
      <c r="AD986" s="30"/>
    </row>
    <row r="987" spans="1:30" hidden="1" x14ac:dyDescent="0.25">
      <c r="A987">
        <v>951</v>
      </c>
      <c r="B987" s="15">
        <v>40879</v>
      </c>
      <c r="C987" s="25">
        <f t="shared" si="58"/>
        <v>0.19666592776775399</v>
      </c>
      <c r="D987" s="25">
        <f>VLOOKUP(B987,input_BB!$B$19:$L$10000,$D$35,0)</f>
        <v>1244.28</v>
      </c>
      <c r="E987" s="27">
        <f t="shared" si="59"/>
        <v>0.18124229162618252</v>
      </c>
      <c r="F987" s="34">
        <f t="shared" si="61"/>
        <v>2.3551186607987384E-2</v>
      </c>
      <c r="G987" s="25">
        <f t="shared" si="60"/>
        <v>4.8853231472674799E-2</v>
      </c>
      <c r="I987" s="31">
        <v>40879</v>
      </c>
      <c r="J987" s="20">
        <v>0.19666592776775399</v>
      </c>
      <c r="K987" s="20">
        <v>0</v>
      </c>
      <c r="L987" s="20">
        <v>8.6522759175162403E-2</v>
      </c>
      <c r="M987" s="20">
        <v>0.131635059392439</v>
      </c>
      <c r="N987" s="20">
        <v>4.3776950979692399E-2</v>
      </c>
      <c r="O987" s="20">
        <v>4.3048827564441297E-2</v>
      </c>
      <c r="P987" s="20">
        <v>0.3379481505952</v>
      </c>
      <c r="Q987" s="20">
        <v>4.8853231472674799E-2</v>
      </c>
      <c r="R987" s="20">
        <v>0.30821502082039098</v>
      </c>
      <c r="S987" s="20"/>
      <c r="T987" s="20"/>
      <c r="U987" s="20"/>
      <c r="V987" s="20"/>
      <c r="W987" s="20"/>
      <c r="X987" s="20"/>
      <c r="Y987" s="20"/>
      <c r="Z987" s="20"/>
      <c r="AD987" s="30"/>
    </row>
    <row r="988" spans="1:30" hidden="1" x14ac:dyDescent="0.25">
      <c r="A988">
        <v>952</v>
      </c>
      <c r="B988" s="15">
        <v>40886</v>
      </c>
      <c r="C988" s="25">
        <f t="shared" si="58"/>
        <v>0.13964408636093101</v>
      </c>
      <c r="D988" s="25">
        <f>VLOOKUP(B988,input_BB!$B$19:$L$10000,$D$35,0)</f>
        <v>1255.19</v>
      </c>
      <c r="E988" s="27">
        <f t="shared" si="59"/>
        <v>6.775661234361316E-2</v>
      </c>
      <c r="F988" s="34">
        <f t="shared" si="61"/>
        <v>8.3302407070175333E-2</v>
      </c>
      <c r="G988" s="25">
        <f t="shared" si="60"/>
        <v>6.5681653868860795E-2</v>
      </c>
      <c r="I988" s="31">
        <v>40886</v>
      </c>
      <c r="J988" s="20">
        <v>0.13964408636093101</v>
      </c>
      <c r="K988" s="20">
        <v>0</v>
      </c>
      <c r="L988" s="20">
        <v>3.3939136477244697E-2</v>
      </c>
      <c r="M988" s="20">
        <v>9.7656351677218103E-2</v>
      </c>
      <c r="N988" s="20">
        <v>4.2202629092729899E-2</v>
      </c>
      <c r="O988" s="20">
        <v>5.3115933180551002E-2</v>
      </c>
      <c r="P988" s="20">
        <v>0.37836369999831498</v>
      </c>
      <c r="Q988" s="20">
        <v>6.5681653868860795E-2</v>
      </c>
      <c r="R988" s="20">
        <v>0.32904059570508098</v>
      </c>
      <c r="S988" s="20"/>
      <c r="T988" s="20"/>
      <c r="U988" s="20"/>
      <c r="V988" s="20"/>
      <c r="W988" s="20"/>
      <c r="X988" s="20"/>
      <c r="Y988" s="20"/>
      <c r="Z988" s="20"/>
      <c r="AD988" s="30"/>
    </row>
    <row r="989" spans="1:30" hidden="1" x14ac:dyDescent="0.25">
      <c r="A989">
        <v>953</v>
      </c>
      <c r="B989" s="15">
        <v>40893</v>
      </c>
      <c r="C989" s="25">
        <f t="shared" si="58"/>
        <v>0.13968294858932501</v>
      </c>
      <c r="D989" s="25">
        <f>VLOOKUP(B989,input_BB!$B$19:$L$10000,$D$35,0)</f>
        <v>1219.6600000000001</v>
      </c>
      <c r="E989" s="27">
        <f t="shared" si="59"/>
        <v>6.7833956502954873E-2</v>
      </c>
      <c r="F989" s="34">
        <f t="shared" si="61"/>
        <v>-1.9786543221782749E-2</v>
      </c>
      <c r="G989" s="25">
        <f t="shared" si="60"/>
        <v>7.5999105710479103E-2</v>
      </c>
      <c r="I989" s="31">
        <v>40893</v>
      </c>
      <c r="J989" s="20">
        <v>0.13968294858932501</v>
      </c>
      <c r="K989" s="20">
        <v>0</v>
      </c>
      <c r="L989" s="20">
        <v>3.5918257975756297E-2</v>
      </c>
      <c r="M989" s="20">
        <v>9.9717852398590406E-2</v>
      </c>
      <c r="N989" s="20" t="s">
        <v>111</v>
      </c>
      <c r="O989" s="20">
        <v>4.6018857347230699E-2</v>
      </c>
      <c r="P989" s="20">
        <v>0.36975386401021598</v>
      </c>
      <c r="Q989" s="20">
        <v>7.5999105710479103E-2</v>
      </c>
      <c r="R989" s="20">
        <v>0.37259206255772698</v>
      </c>
      <c r="S989" s="20"/>
      <c r="T989" s="20"/>
      <c r="U989" s="20"/>
      <c r="V989" s="20"/>
      <c r="W989" s="20"/>
      <c r="X989" s="20"/>
      <c r="Y989" s="20"/>
      <c r="Z989" s="20"/>
      <c r="AD989" s="30"/>
    </row>
    <row r="990" spans="1:30" hidden="1" x14ac:dyDescent="0.25">
      <c r="A990">
        <v>954</v>
      </c>
      <c r="B990" s="15">
        <v>40900</v>
      </c>
      <c r="C990" s="25">
        <f t="shared" si="58"/>
        <v>0.14551520347595201</v>
      </c>
      <c r="D990" s="25">
        <f>VLOOKUP(B990,input_BB!$B$19:$L$10000,$D$35,0)</f>
        <v>1265.33</v>
      </c>
      <c r="E990" s="27">
        <f t="shared" si="59"/>
        <v>7.9441393078630823E-2</v>
      </c>
      <c r="F990" s="34">
        <f t="shared" si="61"/>
        <v>8.0784582413817585E-3</v>
      </c>
      <c r="G990" s="25">
        <f t="shared" si="60"/>
        <v>3.2758454476056201E-2</v>
      </c>
      <c r="I990" s="31">
        <v>40900</v>
      </c>
      <c r="J990" s="20">
        <v>0.14551520347595201</v>
      </c>
      <c r="K990" s="20">
        <v>0</v>
      </c>
      <c r="L990" s="20">
        <v>5.41152126447767E-2</v>
      </c>
      <c r="M990" s="20">
        <v>0.171244157164962</v>
      </c>
      <c r="N990" s="20" t="s">
        <v>111</v>
      </c>
      <c r="O990" s="20">
        <v>1.5841359842393699E-2</v>
      </c>
      <c r="P990" s="20">
        <v>0.361469492825435</v>
      </c>
      <c r="Q990" s="20">
        <v>3.2758454476056201E-2</v>
      </c>
      <c r="R990" s="20">
        <v>0.36457132304637702</v>
      </c>
      <c r="S990" s="20"/>
      <c r="T990" s="20"/>
      <c r="U990" s="20"/>
      <c r="V990" s="20"/>
      <c r="W990" s="20"/>
      <c r="X990" s="20"/>
      <c r="Y990" s="20"/>
      <c r="Z990" s="20"/>
      <c r="AD990" s="30"/>
    </row>
    <row r="991" spans="1:30" hidden="1" x14ac:dyDescent="0.25">
      <c r="A991">
        <v>955</v>
      </c>
      <c r="B991" s="15">
        <v>40907</v>
      </c>
      <c r="C991" s="25">
        <f t="shared" si="58"/>
        <v>0.14866346120834401</v>
      </c>
      <c r="D991" s="25">
        <f>VLOOKUP(B991,input_BB!$B$19:$L$10000,$D$35,0)</f>
        <v>1257.6099999999999</v>
      </c>
      <c r="E991" s="27">
        <f t="shared" si="59"/>
        <v>8.5707100367318212E-2</v>
      </c>
      <c r="F991" s="34">
        <f t="shared" si="61"/>
        <v>3.1115228834265096E-2</v>
      </c>
      <c r="G991" s="25">
        <f t="shared" si="60"/>
        <v>5.5068640831813599E-2</v>
      </c>
      <c r="I991" s="31">
        <v>40907</v>
      </c>
      <c r="J991" s="20">
        <v>0.14866346120834401</v>
      </c>
      <c r="K991" s="20">
        <v>0</v>
      </c>
      <c r="L991" s="20">
        <v>7.1561533149938697E-2</v>
      </c>
      <c r="M991" s="20">
        <v>0.14872001243677199</v>
      </c>
      <c r="N991" s="20">
        <v>2.7113256766927E-2</v>
      </c>
      <c r="O991" s="20">
        <v>9.6227959879713207E-2</v>
      </c>
      <c r="P991" s="20">
        <v>0.35672913168056403</v>
      </c>
      <c r="Q991" s="20">
        <v>5.5068640831813599E-2</v>
      </c>
      <c r="R991" s="20">
        <v>0.24457946525427199</v>
      </c>
      <c r="S991" s="20"/>
      <c r="T991" s="20"/>
      <c r="U991" s="20"/>
      <c r="V991" s="20"/>
      <c r="W991" s="20"/>
      <c r="X991" s="20"/>
      <c r="Y991" s="20"/>
      <c r="Z991" s="20"/>
      <c r="AD991" s="30"/>
    </row>
    <row r="992" spans="1:30" hidden="1" x14ac:dyDescent="0.25">
      <c r="A992">
        <v>956</v>
      </c>
      <c r="B992" s="15">
        <v>40914</v>
      </c>
      <c r="C992" s="25">
        <f t="shared" si="58"/>
        <v>0.13852639496326399</v>
      </c>
      <c r="D992" s="25">
        <f>VLOOKUP(B992,input_BB!$B$19:$L$10000,$D$35,0)</f>
        <v>1277.81</v>
      </c>
      <c r="E992" s="27">
        <f t="shared" si="59"/>
        <v>6.5532167036988109E-2</v>
      </c>
      <c r="F992" s="34">
        <f t="shared" si="61"/>
        <v>9.8630396813479404E-3</v>
      </c>
      <c r="G992" s="25">
        <f t="shared" si="60"/>
        <v>5.1669919765844598E-2</v>
      </c>
      <c r="I992" s="31">
        <v>40914</v>
      </c>
      <c r="J992" s="20">
        <v>0.13852639496326399</v>
      </c>
      <c r="K992" s="20">
        <v>0</v>
      </c>
      <c r="L992" s="20">
        <v>5.1008519892074299E-2</v>
      </c>
      <c r="M992" s="20">
        <v>0.15377172999251601</v>
      </c>
      <c r="N992" s="20">
        <v>2.7688347790970399E-2</v>
      </c>
      <c r="O992" s="20">
        <v>0.124464795377086</v>
      </c>
      <c r="P992" s="20">
        <v>0.38581785954978298</v>
      </c>
      <c r="Q992" s="20">
        <v>5.1669919765844598E-2</v>
      </c>
      <c r="R992" s="20">
        <v>0.205578827631725</v>
      </c>
      <c r="S992" s="20"/>
      <c r="T992" s="20"/>
      <c r="U992" s="20"/>
      <c r="V992" s="20"/>
      <c r="W992" s="20"/>
      <c r="X992" s="20"/>
      <c r="Y992" s="20"/>
      <c r="Z992" s="20"/>
      <c r="AD992" s="30"/>
    </row>
    <row r="993" spans="1:30" hidden="1" x14ac:dyDescent="0.25">
      <c r="A993">
        <v>957</v>
      </c>
      <c r="B993" s="15">
        <v>40921</v>
      </c>
      <c r="C993" s="25">
        <f t="shared" si="58"/>
        <v>0.136826142668724</v>
      </c>
      <c r="D993" s="25">
        <f>VLOOKUP(B993,input_BB!$B$19:$L$10000,$D$35,0)</f>
        <v>1289.0899999999999</v>
      </c>
      <c r="E993" s="27">
        <f t="shared" si="59"/>
        <v>6.2148300752821954E-2</v>
      </c>
      <c r="F993" s="34">
        <f t="shared" si="61"/>
        <v>2.5031607573094972E-2</v>
      </c>
      <c r="G993" s="25">
        <f t="shared" si="60"/>
        <v>8.9916671834087997E-2</v>
      </c>
      <c r="I993" s="31">
        <v>40921</v>
      </c>
      <c r="J993" s="20">
        <v>0.136826142668724</v>
      </c>
      <c r="K993" s="20">
        <v>0</v>
      </c>
      <c r="L993" s="20">
        <v>4.03868516927572E-2</v>
      </c>
      <c r="M993" s="20">
        <v>0.14044619940226599</v>
      </c>
      <c r="N993" s="20" t="s">
        <v>111</v>
      </c>
      <c r="O993" s="20">
        <v>0.13370574310567099</v>
      </c>
      <c r="P993" s="20">
        <v>0.39132908597001997</v>
      </c>
      <c r="Q993" s="20">
        <v>8.9916671834087997E-2</v>
      </c>
      <c r="R993" s="20">
        <v>0.204215447995198</v>
      </c>
      <c r="S993" s="20"/>
      <c r="T993" s="20"/>
      <c r="U993" s="20"/>
      <c r="V993" s="20"/>
      <c r="W993" s="20"/>
      <c r="X993" s="20"/>
      <c r="Y993" s="20"/>
      <c r="Z993" s="20"/>
      <c r="AD993" s="30"/>
    </row>
    <row r="994" spans="1:30" hidden="1" x14ac:dyDescent="0.25">
      <c r="A994">
        <v>958</v>
      </c>
      <c r="B994" s="15">
        <v>40928</v>
      </c>
      <c r="C994" s="25">
        <f t="shared" si="58"/>
        <v>0.13366302847862199</v>
      </c>
      <c r="D994" s="25">
        <f>VLOOKUP(B994,input_BB!$B$19:$L$10000,$D$35,0)</f>
        <v>1315.38</v>
      </c>
      <c r="E994" s="27">
        <f t="shared" si="59"/>
        <v>5.5853025930828776E-2</v>
      </c>
      <c r="F994" s="34">
        <f t="shared" si="61"/>
        <v>2.9401867257260683E-2</v>
      </c>
      <c r="G994" s="25">
        <f t="shared" si="60"/>
        <v>0.12812114076622699</v>
      </c>
      <c r="I994" s="31">
        <v>40928</v>
      </c>
      <c r="J994" s="20">
        <v>0.13366302847862199</v>
      </c>
      <c r="K994" s="20">
        <v>0</v>
      </c>
      <c r="L994" s="20">
        <v>4.3089107454667604E-3</v>
      </c>
      <c r="M994" s="20">
        <v>0.121030192340191</v>
      </c>
      <c r="N994" s="20" t="s">
        <v>111</v>
      </c>
      <c r="O994" s="20">
        <v>0.13092817019415401</v>
      </c>
      <c r="P994" s="20">
        <v>0.41525887359994501</v>
      </c>
      <c r="Q994" s="20">
        <v>0.12812114076622699</v>
      </c>
      <c r="R994" s="20">
        <v>0.200352712354016</v>
      </c>
      <c r="S994" s="20"/>
      <c r="T994" s="20"/>
      <c r="U994" s="20"/>
      <c r="V994" s="20"/>
      <c r="W994" s="20"/>
      <c r="X994" s="20"/>
      <c r="Y994" s="20"/>
      <c r="Z994" s="20"/>
      <c r="AD994" s="30"/>
    </row>
    <row r="995" spans="1:30" hidden="1" x14ac:dyDescent="0.25">
      <c r="A995">
        <v>959</v>
      </c>
      <c r="B995" s="15">
        <v>40935</v>
      </c>
      <c r="C995" s="25">
        <f t="shared" si="58"/>
        <v>0.14176836609840399</v>
      </c>
      <c r="D995" s="25">
        <f>VLOOKUP(B995,input_BB!$B$19:$L$10000,$D$35,0)</f>
        <v>1316.33</v>
      </c>
      <c r="E995" s="27">
        <f t="shared" si="59"/>
        <v>7.1984384071877155E-2</v>
      </c>
      <c r="F995" s="34">
        <f t="shared" si="61"/>
        <v>2.1131185565010924E-2</v>
      </c>
      <c r="G995" s="25">
        <f t="shared" si="60"/>
        <v>5.71068281504944E-2</v>
      </c>
      <c r="I995" s="31">
        <v>40935</v>
      </c>
      <c r="J995" s="20">
        <v>0.14176836609840399</v>
      </c>
      <c r="K995" s="20">
        <v>0</v>
      </c>
      <c r="L995" s="20">
        <v>7.4937516990162101E-2</v>
      </c>
      <c r="M995" s="20">
        <v>0.175712287709334</v>
      </c>
      <c r="N995" s="20">
        <v>1.16383021007231E-2</v>
      </c>
      <c r="O995" s="20">
        <v>7.4083634918909694E-2</v>
      </c>
      <c r="P995" s="20">
        <v>0.39743164636928102</v>
      </c>
      <c r="Q995" s="20">
        <v>5.71068281504944E-2</v>
      </c>
      <c r="R995" s="20">
        <v>0.20908978376109599</v>
      </c>
      <c r="S995" s="20"/>
      <c r="T995" s="20"/>
      <c r="U995" s="20"/>
      <c r="V995" s="20"/>
      <c r="W995" s="20"/>
      <c r="X995" s="20"/>
      <c r="Y995" s="20"/>
      <c r="Z995" s="20"/>
      <c r="AD995" s="30"/>
    </row>
    <row r="996" spans="1:30" hidden="1" x14ac:dyDescent="0.25">
      <c r="A996">
        <v>960</v>
      </c>
      <c r="B996" s="15">
        <v>40942</v>
      </c>
      <c r="C996" s="25">
        <f t="shared" si="58"/>
        <v>0.13796621561050401</v>
      </c>
      <c r="D996" s="25">
        <f>VLOOKUP(B996,input_BB!$B$19:$L$10000,$D$35,0)</f>
        <v>1344.9</v>
      </c>
      <c r="E996" s="27">
        <f t="shared" si="59"/>
        <v>6.4417290126674409E-2</v>
      </c>
      <c r="F996" s="34">
        <f t="shared" si="61"/>
        <v>2.244218400766318E-2</v>
      </c>
      <c r="G996" s="25">
        <f t="shared" si="60"/>
        <v>0.101083341106447</v>
      </c>
      <c r="I996" s="31">
        <v>40942</v>
      </c>
      <c r="J996" s="20">
        <v>0.13796621561050401</v>
      </c>
      <c r="K996" s="20">
        <v>0</v>
      </c>
      <c r="L996" s="20">
        <v>4.4626012692201997E-2</v>
      </c>
      <c r="M996" s="20">
        <v>0.12560491245915301</v>
      </c>
      <c r="N996" s="20" t="s">
        <v>111</v>
      </c>
      <c r="O996" s="20">
        <v>2.8687470478534E-2</v>
      </c>
      <c r="P996" s="20">
        <v>0.50948225878459297</v>
      </c>
      <c r="Q996" s="20">
        <v>0.101083341106447</v>
      </c>
      <c r="R996" s="20">
        <v>0.19051600447906999</v>
      </c>
      <c r="S996" s="20"/>
      <c r="T996" s="20"/>
      <c r="U996" s="20"/>
      <c r="V996" s="20"/>
      <c r="W996" s="20"/>
      <c r="X996" s="20"/>
      <c r="Y996" s="20"/>
      <c r="Z996" s="20"/>
      <c r="AD996" s="30"/>
    </row>
    <row r="997" spans="1:30" hidden="1" x14ac:dyDescent="0.25">
      <c r="A997">
        <v>961</v>
      </c>
      <c r="B997" s="15">
        <v>40949</v>
      </c>
      <c r="C997" s="25">
        <f t="shared" si="58"/>
        <v>0.13167694211006201</v>
      </c>
      <c r="D997" s="25">
        <f>VLOOKUP(B997,input_BB!$B$19:$L$10000,$D$35,0)</f>
        <v>1342.64</v>
      </c>
      <c r="E997" s="27">
        <f t="shared" si="59"/>
        <v>5.1900288609671129E-2</v>
      </c>
      <c r="F997" s="34">
        <f t="shared" si="61"/>
        <v>1.9987389180524673E-2</v>
      </c>
      <c r="G997" s="25">
        <f t="shared" si="60"/>
        <v>0.19165984834376701</v>
      </c>
      <c r="I997" s="31">
        <v>40949</v>
      </c>
      <c r="J997" s="20">
        <v>0.13167694211006201</v>
      </c>
      <c r="K997" s="20">
        <v>0</v>
      </c>
      <c r="L997" s="20">
        <v>4.3426001096836401E-3</v>
      </c>
      <c r="M997" s="20">
        <v>1.3125344418938501E-2</v>
      </c>
      <c r="N997" s="20" t="s">
        <v>111</v>
      </c>
      <c r="O997" s="20">
        <v>7.3696478609530103E-2</v>
      </c>
      <c r="P997" s="20">
        <v>0.49739535961278603</v>
      </c>
      <c r="Q997" s="20">
        <v>0.19165984834376701</v>
      </c>
      <c r="R997" s="20">
        <v>0.21978036890529501</v>
      </c>
      <c r="S997" s="20"/>
      <c r="T997" s="20"/>
      <c r="U997" s="20"/>
      <c r="V997" s="20"/>
      <c r="W997" s="20"/>
      <c r="X997" s="20"/>
      <c r="Y997" s="20"/>
      <c r="Z997" s="20"/>
      <c r="AD997" s="30"/>
    </row>
    <row r="998" spans="1:30" hidden="1" x14ac:dyDescent="0.25">
      <c r="A998">
        <v>962</v>
      </c>
      <c r="B998" s="15">
        <v>40956</v>
      </c>
      <c r="C998" s="25">
        <f t="shared" ref="C998:C1061" si="62">J998</f>
        <v>0.13156798481941201</v>
      </c>
      <c r="D998" s="25">
        <f>VLOOKUP(B998,input_BB!$B$19:$L$10000,$D$35,0)</f>
        <v>1361.23</v>
      </c>
      <c r="E998" s="27">
        <f t="shared" ref="E998:E1061" si="63">(C998-$E$34)/$E$36</f>
        <v>5.168344026108862E-2</v>
      </c>
      <c r="F998" s="34">
        <f t="shared" si="61"/>
        <v>1.2142166703844159E-2</v>
      </c>
      <c r="G998" s="25">
        <f t="shared" ref="G998:G1061" si="64">VLOOKUP(B998,$I$37:$AD$5000,$G$34,0)</f>
        <v>0.19162683322032301</v>
      </c>
      <c r="I998" s="31">
        <v>40956</v>
      </c>
      <c r="J998" s="20">
        <v>0.13156798481941201</v>
      </c>
      <c r="K998" s="20">
        <v>0</v>
      </c>
      <c r="L998" s="20">
        <v>4.3481410134091096E-3</v>
      </c>
      <c r="M998" s="20">
        <v>1.3119269382752499E-2</v>
      </c>
      <c r="N998" s="20" t="s">
        <v>111</v>
      </c>
      <c r="O998" s="20">
        <v>7.2333390680035997E-2</v>
      </c>
      <c r="P998" s="20">
        <v>0.50009884216000999</v>
      </c>
      <c r="Q998" s="20">
        <v>0.19162683322032301</v>
      </c>
      <c r="R998" s="20">
        <v>0.21847352354346999</v>
      </c>
      <c r="S998" s="20"/>
      <c r="T998" s="20"/>
      <c r="U998" s="20"/>
      <c r="V998" s="20"/>
      <c r="W998" s="20"/>
      <c r="X998" s="20"/>
      <c r="Y998" s="20"/>
      <c r="Z998" s="20"/>
      <c r="AD998" s="30"/>
    </row>
    <row r="999" spans="1:30" hidden="1" x14ac:dyDescent="0.25">
      <c r="A999">
        <v>963</v>
      </c>
      <c r="B999" s="15">
        <v>40963</v>
      </c>
      <c r="C999" s="25">
        <f t="shared" si="62"/>
        <v>0.13247421383857699</v>
      </c>
      <c r="D999" s="25">
        <f>VLOOKUP(B999,input_BB!$B$19:$L$10000,$D$35,0)</f>
        <v>1365.74</v>
      </c>
      <c r="E999" s="27">
        <f t="shared" si="63"/>
        <v>5.3487030136269487E-2</v>
      </c>
      <c r="F999" s="34">
        <f t="shared" si="61"/>
        <v>1.7204909730083928E-2</v>
      </c>
      <c r="G999" s="25">
        <f t="shared" si="64"/>
        <v>9.5852154218609403E-2</v>
      </c>
      <c r="I999" s="31">
        <v>40963</v>
      </c>
      <c r="J999" s="20">
        <v>0.13247421383857699</v>
      </c>
      <c r="K999" s="20">
        <v>0</v>
      </c>
      <c r="L999" s="20">
        <v>4.4387085627401301E-3</v>
      </c>
      <c r="M999" s="20">
        <v>1.3432773769936899E-2</v>
      </c>
      <c r="N999" s="20" t="s">
        <v>111</v>
      </c>
      <c r="O999" s="20">
        <v>8.4038305526639406E-2</v>
      </c>
      <c r="P999" s="20">
        <v>0.50991595590526795</v>
      </c>
      <c r="Q999" s="20">
        <v>9.5852154218609403E-2</v>
      </c>
      <c r="R999" s="20">
        <v>0.29232210201680597</v>
      </c>
      <c r="S999" s="20"/>
      <c r="T999" s="20"/>
      <c r="U999" s="20"/>
      <c r="V999" s="20"/>
      <c r="W999" s="20"/>
      <c r="X999" s="20"/>
      <c r="Y999" s="20"/>
      <c r="Z999" s="20"/>
      <c r="AD999" s="30"/>
    </row>
    <row r="1000" spans="1:30" hidden="1" x14ac:dyDescent="0.25">
      <c r="A1000">
        <v>964</v>
      </c>
      <c r="B1000" s="15">
        <v>40970</v>
      </c>
      <c r="C1000" s="25">
        <f t="shared" si="62"/>
        <v>0.12990802526473999</v>
      </c>
      <c r="D1000" s="25">
        <f>VLOOKUP(B1000,input_BB!$B$19:$L$10000,$D$35,0)</f>
        <v>1369.63</v>
      </c>
      <c r="E1000" s="27">
        <f t="shared" si="63"/>
        <v>4.8379765160533127E-2</v>
      </c>
      <c r="F1000" s="34">
        <f t="shared" ref="F1000:F1063" si="65">D1000/D998-1</f>
        <v>6.1708895631158445E-3</v>
      </c>
      <c r="G1000" s="25">
        <f t="shared" si="64"/>
        <v>8.2468120476611506E-2</v>
      </c>
      <c r="I1000" s="31">
        <v>40970</v>
      </c>
      <c r="J1000" s="20">
        <v>0.12990802526473999</v>
      </c>
      <c r="K1000" s="20">
        <v>0</v>
      </c>
      <c r="L1000" s="20">
        <v>0.102536690664077</v>
      </c>
      <c r="M1000" s="20">
        <v>0.161275454448226</v>
      </c>
      <c r="N1000" s="20" t="s">
        <v>111</v>
      </c>
      <c r="O1000" s="20">
        <v>0.118226751880116</v>
      </c>
      <c r="P1000" s="20">
        <v>0.33384019323195002</v>
      </c>
      <c r="Q1000" s="20">
        <v>8.2468120476611506E-2</v>
      </c>
      <c r="R1000" s="20">
        <v>0.201652789299019</v>
      </c>
      <c r="S1000" s="20"/>
      <c r="T1000" s="20"/>
      <c r="U1000" s="20"/>
      <c r="V1000" s="20"/>
      <c r="W1000" s="20"/>
      <c r="X1000" s="20"/>
      <c r="Y1000" s="20"/>
      <c r="Z1000" s="20"/>
      <c r="AD1000" s="30"/>
    </row>
    <row r="1001" spans="1:30" hidden="1" x14ac:dyDescent="0.25">
      <c r="A1001">
        <v>965</v>
      </c>
      <c r="B1001" s="15">
        <v>40977</v>
      </c>
      <c r="C1001" s="25">
        <f t="shared" si="62"/>
        <v>0.13212184607982599</v>
      </c>
      <c r="D1001" s="25">
        <f>VLOOKUP(B1001,input_BB!$B$19:$L$10000,$D$35,0)</f>
        <v>1370.87</v>
      </c>
      <c r="E1001" s="27">
        <f t="shared" si="63"/>
        <v>5.2785742814209259E-2</v>
      </c>
      <c r="F1001" s="34">
        <f t="shared" si="65"/>
        <v>3.7562054270943168E-3</v>
      </c>
      <c r="G1001" s="25">
        <f t="shared" si="64"/>
        <v>9.6997897470424893E-2</v>
      </c>
      <c r="I1001" s="31">
        <v>40977</v>
      </c>
      <c r="J1001" s="20">
        <v>0.13212184607982599</v>
      </c>
      <c r="K1001" s="20">
        <v>0</v>
      </c>
      <c r="L1001" s="20">
        <v>5.67782642606348E-2</v>
      </c>
      <c r="M1001" s="20">
        <v>0.368122703709724</v>
      </c>
      <c r="N1001" s="20" t="s">
        <v>111</v>
      </c>
      <c r="O1001" s="20">
        <v>0.11693086664439301</v>
      </c>
      <c r="P1001" s="20">
        <v>0.18254252334523999</v>
      </c>
      <c r="Q1001" s="20">
        <v>9.6997897470424893E-2</v>
      </c>
      <c r="R1001" s="20">
        <v>0.178627744569584</v>
      </c>
      <c r="S1001" s="20"/>
      <c r="T1001" s="20"/>
      <c r="U1001" s="20"/>
      <c r="V1001" s="20"/>
      <c r="W1001" s="20"/>
      <c r="X1001" s="20"/>
      <c r="Y1001" s="20"/>
      <c r="Z1001" s="20"/>
      <c r="AD1001" s="30"/>
    </row>
    <row r="1002" spans="1:30" hidden="1" x14ac:dyDescent="0.25">
      <c r="A1002">
        <v>966</v>
      </c>
      <c r="B1002" s="15">
        <v>40984</v>
      </c>
      <c r="C1002" s="25">
        <f t="shared" si="62"/>
        <v>0.13639989495277399</v>
      </c>
      <c r="D1002" s="25">
        <f>VLOOKUP(B1002,input_BB!$B$19:$L$10000,$D$35,0)</f>
        <v>1404.17</v>
      </c>
      <c r="E1002" s="27">
        <f t="shared" si="63"/>
        <v>6.1299976489806438E-2</v>
      </c>
      <c r="F1002" s="34">
        <f t="shared" si="65"/>
        <v>2.5218489665091992E-2</v>
      </c>
      <c r="G1002" s="25">
        <f t="shared" si="64"/>
        <v>0.12083387989832201</v>
      </c>
      <c r="I1002" s="31">
        <v>40984</v>
      </c>
      <c r="J1002" s="20">
        <v>0.13639989495277399</v>
      </c>
      <c r="K1002" s="20">
        <v>0</v>
      </c>
      <c r="L1002" s="20">
        <v>4.7687699394541403E-3</v>
      </c>
      <c r="M1002" s="20">
        <v>0.15548485740050599</v>
      </c>
      <c r="N1002" s="20">
        <v>1.9694417954019602E-2</v>
      </c>
      <c r="O1002" s="20">
        <v>0.15028897811707501</v>
      </c>
      <c r="P1002" s="20">
        <v>0.15783045401784501</v>
      </c>
      <c r="Q1002" s="20">
        <v>0.12083387989832201</v>
      </c>
      <c r="R1002" s="20">
        <v>0.391098642672778</v>
      </c>
      <c r="S1002" s="20"/>
      <c r="T1002" s="20"/>
      <c r="U1002" s="20"/>
      <c r="V1002" s="20"/>
      <c r="W1002" s="20"/>
      <c r="X1002" s="20"/>
      <c r="Y1002" s="20"/>
      <c r="Z1002" s="20"/>
      <c r="AD1002" s="30"/>
    </row>
    <row r="1003" spans="1:30" hidden="1" x14ac:dyDescent="0.25">
      <c r="A1003">
        <v>967</v>
      </c>
      <c r="B1003" s="15">
        <v>40991</v>
      </c>
      <c r="C1003" s="25">
        <f t="shared" si="62"/>
        <v>0.13633209466934201</v>
      </c>
      <c r="D1003" s="25">
        <f>VLOOKUP(B1003,input_BB!$B$19:$L$10000,$D$35,0)</f>
        <v>1397.11</v>
      </c>
      <c r="E1003" s="27">
        <f t="shared" si="63"/>
        <v>6.1165039401999445E-2</v>
      </c>
      <c r="F1003" s="34">
        <f t="shared" si="65"/>
        <v>1.9141129355810582E-2</v>
      </c>
      <c r="G1003" s="25">
        <f t="shared" si="64"/>
        <v>0.122578146856447</v>
      </c>
      <c r="I1003" s="31">
        <v>40991</v>
      </c>
      <c r="J1003" s="20">
        <v>0.13633209466934201</v>
      </c>
      <c r="K1003" s="20">
        <v>0</v>
      </c>
      <c r="L1003" s="20">
        <v>4.7666365610028001E-3</v>
      </c>
      <c r="M1003" s="20">
        <v>0.15502916171182299</v>
      </c>
      <c r="N1003" s="20">
        <v>1.9652394521601599E-2</v>
      </c>
      <c r="O1003" s="20">
        <v>0.148708558179174</v>
      </c>
      <c r="P1003" s="20">
        <v>0.15988396773667801</v>
      </c>
      <c r="Q1003" s="20">
        <v>0.122578146856447</v>
      </c>
      <c r="R1003" s="20">
        <v>0.38938113443327399</v>
      </c>
      <c r="S1003" s="20"/>
      <c r="T1003" s="20"/>
      <c r="U1003" s="20"/>
      <c r="V1003" s="20"/>
      <c r="W1003" s="20"/>
      <c r="X1003" s="20"/>
      <c r="Y1003" s="20"/>
      <c r="Z1003" s="20"/>
      <c r="AD1003" s="30"/>
    </row>
    <row r="1004" spans="1:30" hidden="1" x14ac:dyDescent="0.25">
      <c r="A1004">
        <v>968</v>
      </c>
      <c r="B1004" s="15">
        <v>40998</v>
      </c>
      <c r="C1004" s="25">
        <f t="shared" si="62"/>
        <v>0.13213524222374001</v>
      </c>
      <c r="D1004" s="25">
        <f>VLOOKUP(B1004,input_BB!$B$19:$L$10000,$D$35,0)</f>
        <v>1408.47</v>
      </c>
      <c r="E1004" s="27">
        <f t="shared" si="63"/>
        <v>5.2812404010241197E-2</v>
      </c>
      <c r="F1004" s="34">
        <f t="shared" si="65"/>
        <v>3.0623072704871745E-3</v>
      </c>
      <c r="G1004" s="25">
        <f t="shared" si="64"/>
        <v>8.9720015730840097E-2</v>
      </c>
      <c r="I1004" s="31">
        <v>40998</v>
      </c>
      <c r="J1004" s="20">
        <v>0.13213524222374001</v>
      </c>
      <c r="K1004" s="20">
        <v>0</v>
      </c>
      <c r="L1004" s="20">
        <v>1.17061547764399E-2</v>
      </c>
      <c r="M1004" s="20">
        <v>0.198192211464189</v>
      </c>
      <c r="N1004" s="20">
        <v>2.0476499269072499E-2</v>
      </c>
      <c r="O1004" s="20">
        <v>0.19420931655408499</v>
      </c>
      <c r="P1004" s="20">
        <v>0.16914312163089501</v>
      </c>
      <c r="Q1004" s="20">
        <v>8.9720015730840097E-2</v>
      </c>
      <c r="R1004" s="20">
        <v>0.316552680574478</v>
      </c>
      <c r="S1004" s="20"/>
      <c r="T1004" s="20"/>
      <c r="U1004" s="20"/>
      <c r="V1004" s="20"/>
      <c r="W1004" s="20"/>
      <c r="X1004" s="20"/>
      <c r="Y1004" s="20"/>
      <c r="Z1004" s="20"/>
      <c r="AD1004" s="30"/>
    </row>
    <row r="1005" spans="1:30" hidden="1" x14ac:dyDescent="0.25">
      <c r="A1005">
        <v>969</v>
      </c>
      <c r="B1005" s="15">
        <v>41005</v>
      </c>
      <c r="C1005" s="25">
        <f t="shared" si="62"/>
        <v>0.132066324353218</v>
      </c>
      <c r="D1005" s="25">
        <f>VLOOKUP(B1005,input_BB!$B$19:$L$10000,$D$35,0)</f>
        <v>1398.08</v>
      </c>
      <c r="E1005" s="27">
        <f t="shared" si="63"/>
        <v>5.2675242684722109E-2</v>
      </c>
      <c r="F1005" s="34">
        <f t="shared" si="65"/>
        <v>6.9429035652168736E-4</v>
      </c>
      <c r="G1005" s="25">
        <f t="shared" si="64"/>
        <v>9.9234342842617201E-2</v>
      </c>
      <c r="I1005" s="31">
        <v>41005</v>
      </c>
      <c r="J1005" s="20">
        <v>0.132066324353218</v>
      </c>
      <c r="K1005" s="20">
        <v>0</v>
      </c>
      <c r="L1005" s="20">
        <v>1.1484013896300001E-2</v>
      </c>
      <c r="M1005" s="20">
        <v>0.19420012114945301</v>
      </c>
      <c r="N1005" s="20">
        <v>2.00773782406709E-2</v>
      </c>
      <c r="O1005" s="20">
        <v>0.19888593747003999</v>
      </c>
      <c r="P1005" s="20">
        <v>0.16841613009131601</v>
      </c>
      <c r="Q1005" s="20">
        <v>9.9234342842617201E-2</v>
      </c>
      <c r="R1005" s="20">
        <v>0.307702076309602</v>
      </c>
      <c r="S1005" s="20"/>
      <c r="T1005" s="20"/>
      <c r="U1005" s="20"/>
      <c r="V1005" s="20"/>
      <c r="W1005" s="20"/>
      <c r="X1005" s="20"/>
      <c r="Y1005" s="20"/>
      <c r="Z1005" s="20"/>
      <c r="AD1005" s="30"/>
    </row>
    <row r="1006" spans="1:30" hidden="1" x14ac:dyDescent="0.25">
      <c r="A1006">
        <v>970</v>
      </c>
      <c r="B1006" s="15">
        <v>41012</v>
      </c>
      <c r="C1006" s="25">
        <f t="shared" si="62"/>
        <v>0.13894659280777</v>
      </c>
      <c r="D1006" s="25">
        <f>VLOOKUP(B1006,input_BB!$B$19:$L$10000,$D$35,0)</f>
        <v>1370.26</v>
      </c>
      <c r="E1006" s="27">
        <f t="shared" si="63"/>
        <v>6.6368450759862224E-2</v>
      </c>
      <c r="F1006" s="34">
        <f t="shared" si="65"/>
        <v>-2.712872833642177E-2</v>
      </c>
      <c r="G1006" s="25">
        <f t="shared" si="64"/>
        <v>8.04892488086007E-2</v>
      </c>
      <c r="I1006" s="31">
        <v>41012</v>
      </c>
      <c r="J1006" s="20">
        <v>0.13894659280777</v>
      </c>
      <c r="K1006" s="20">
        <v>0</v>
      </c>
      <c r="L1006" s="20">
        <v>4.8835594472630403E-2</v>
      </c>
      <c r="M1006" s="20">
        <v>0.274657416664288</v>
      </c>
      <c r="N1006" s="20" t="s">
        <v>111</v>
      </c>
      <c r="O1006" s="20">
        <v>0.12954688450832699</v>
      </c>
      <c r="P1006" s="20">
        <v>0.12764389768011999</v>
      </c>
      <c r="Q1006" s="20">
        <v>8.04892488086007E-2</v>
      </c>
      <c r="R1006" s="20">
        <v>0.33882695786603401</v>
      </c>
      <c r="S1006" s="20"/>
      <c r="T1006" s="20"/>
      <c r="U1006" s="20"/>
      <c r="V1006" s="20"/>
      <c r="W1006" s="20"/>
      <c r="X1006" s="20"/>
      <c r="Y1006" s="20"/>
      <c r="Z1006" s="20"/>
      <c r="AD1006" s="30"/>
    </row>
    <row r="1007" spans="1:30" hidden="1" x14ac:dyDescent="0.25">
      <c r="A1007">
        <v>971</v>
      </c>
      <c r="B1007" s="15">
        <v>41019</v>
      </c>
      <c r="C1007" s="25">
        <f t="shared" si="62"/>
        <v>0.13915584981441501</v>
      </c>
      <c r="D1007" s="25">
        <f>VLOOKUP(B1007,input_BB!$B$19:$L$10000,$D$35,0)</f>
        <v>1378.53</v>
      </c>
      <c r="E1007" s="27">
        <f t="shared" si="63"/>
        <v>6.6784917028889168E-2</v>
      </c>
      <c r="F1007" s="34">
        <f t="shared" si="65"/>
        <v>-1.3983463035019406E-2</v>
      </c>
      <c r="G1007" s="25" t="str">
        <f t="shared" si="64"/>
        <v>NA</v>
      </c>
      <c r="I1007" s="31">
        <v>41019</v>
      </c>
      <c r="J1007" s="20">
        <v>0.13915584981441501</v>
      </c>
      <c r="K1007" s="20">
        <v>0</v>
      </c>
      <c r="L1007" s="20">
        <v>3.26551719414108E-2</v>
      </c>
      <c r="M1007" s="20">
        <v>0.26700735318451901</v>
      </c>
      <c r="N1007" s="20" t="s">
        <v>111</v>
      </c>
      <c r="O1007" s="20">
        <v>0.18340831980561101</v>
      </c>
      <c r="P1007" s="20">
        <v>0.13363802031366301</v>
      </c>
      <c r="Q1007" s="20" t="s">
        <v>111</v>
      </c>
      <c r="R1007" s="20">
        <v>0.38329113475479598</v>
      </c>
      <c r="S1007" s="20"/>
      <c r="T1007" s="20"/>
      <c r="U1007" s="20"/>
      <c r="V1007" s="20"/>
      <c r="W1007" s="20"/>
      <c r="X1007" s="20"/>
      <c r="Y1007" s="20"/>
      <c r="Z1007" s="20"/>
      <c r="AD1007" s="30"/>
    </row>
    <row r="1008" spans="1:30" hidden="1" x14ac:dyDescent="0.25">
      <c r="A1008">
        <v>972</v>
      </c>
      <c r="B1008" s="15">
        <v>41026</v>
      </c>
      <c r="C1008" s="25">
        <f t="shared" si="62"/>
        <v>0.13180594146251701</v>
      </c>
      <c r="D1008" s="25">
        <f>VLOOKUP(B1008,input_BB!$B$19:$L$10000,$D$35,0)</f>
        <v>1403.36</v>
      </c>
      <c r="E1008" s="27">
        <f t="shared" si="63"/>
        <v>5.2157024954538021E-2</v>
      </c>
      <c r="F1008" s="34">
        <f t="shared" si="65"/>
        <v>2.4155999591318311E-2</v>
      </c>
      <c r="G1008" s="25">
        <f t="shared" si="64"/>
        <v>0.138110027774028</v>
      </c>
      <c r="I1008" s="31">
        <v>41026</v>
      </c>
      <c r="J1008" s="20">
        <v>0.13180594146251701</v>
      </c>
      <c r="K1008" s="20">
        <v>0</v>
      </c>
      <c r="L1008" s="20">
        <v>5.0969178276717196E-3</v>
      </c>
      <c r="M1008" s="20">
        <v>2.64368113870245E-2</v>
      </c>
      <c r="N1008" s="20" t="s">
        <v>111</v>
      </c>
      <c r="O1008" s="20">
        <v>0.132762103648491</v>
      </c>
      <c r="P1008" s="20">
        <v>0.32820753668250902</v>
      </c>
      <c r="Q1008" s="20">
        <v>0.138110027774028</v>
      </c>
      <c r="R1008" s="20">
        <v>0.36938660268027601</v>
      </c>
      <c r="S1008" s="20"/>
      <c r="T1008" s="20"/>
      <c r="U1008" s="20"/>
      <c r="V1008" s="20"/>
      <c r="W1008" s="20"/>
      <c r="X1008" s="20"/>
      <c r="Y1008" s="20"/>
      <c r="Z1008" s="20"/>
      <c r="AD1008" s="30"/>
    </row>
    <row r="1009" spans="1:30" hidden="1" x14ac:dyDescent="0.25">
      <c r="A1009">
        <v>973</v>
      </c>
      <c r="B1009" s="15">
        <v>41033</v>
      </c>
      <c r="C1009" s="25">
        <f t="shared" si="62"/>
        <v>0.133542880415916</v>
      </c>
      <c r="D1009" s="25">
        <f>VLOOKUP(B1009,input_BB!$B$19:$L$10000,$D$35,0)</f>
        <v>1369.1</v>
      </c>
      <c r="E1009" s="27">
        <f t="shared" si="63"/>
        <v>5.561390554863356E-2</v>
      </c>
      <c r="F1009" s="34">
        <f t="shared" si="65"/>
        <v>-6.8406200808107664E-3</v>
      </c>
      <c r="G1009" s="25">
        <f t="shared" si="64"/>
        <v>0.209746655144706</v>
      </c>
      <c r="I1009" s="31">
        <v>41033</v>
      </c>
      <c r="J1009" s="20">
        <v>0.133542880415916</v>
      </c>
      <c r="K1009" s="20">
        <v>1</v>
      </c>
      <c r="L1009" s="20">
        <v>3.1012492419083999E-2</v>
      </c>
      <c r="M1009" s="20">
        <v>0.179845270071672</v>
      </c>
      <c r="N1009" s="20">
        <v>1.8933126303210299E-2</v>
      </c>
      <c r="O1009" s="20">
        <v>6.1928221737493003E-2</v>
      </c>
      <c r="P1009" s="20">
        <v>0.33652150157650701</v>
      </c>
      <c r="Q1009" s="20">
        <v>0.209746655144706</v>
      </c>
      <c r="R1009" s="20">
        <v>0.162012732747327</v>
      </c>
      <c r="S1009" s="20"/>
      <c r="T1009" s="20"/>
      <c r="U1009" s="20"/>
      <c r="V1009" s="20"/>
      <c r="W1009" s="20"/>
      <c r="X1009" s="20"/>
      <c r="Y1009" s="20"/>
      <c r="Z1009" s="20"/>
      <c r="AD1009" s="30"/>
    </row>
    <row r="1010" spans="1:30" hidden="1" x14ac:dyDescent="0.25">
      <c r="A1010">
        <v>974</v>
      </c>
      <c r="B1010" s="15">
        <v>41040</v>
      </c>
      <c r="C1010" s="25">
        <f t="shared" si="62"/>
        <v>0.154643535614014</v>
      </c>
      <c r="D1010" s="25">
        <f>VLOOKUP(B1010,input_BB!$B$19:$L$10000,$D$35,0)</f>
        <v>1353.39</v>
      </c>
      <c r="E1010" s="27">
        <f t="shared" si="63"/>
        <v>9.7608729450916379E-2</v>
      </c>
      <c r="F1010" s="34">
        <f t="shared" si="65"/>
        <v>-3.5607399384334548E-2</v>
      </c>
      <c r="G1010" s="25">
        <f t="shared" si="64"/>
        <v>0.21613454089690801</v>
      </c>
      <c r="I1010" s="31">
        <v>41040</v>
      </c>
      <c r="J1010" s="20">
        <v>0.154643535614014</v>
      </c>
      <c r="K1010" s="20">
        <v>0</v>
      </c>
      <c r="L1010" s="20">
        <v>8.5471678824582693E-3</v>
      </c>
      <c r="M1010" s="20">
        <v>0.14920601411686099</v>
      </c>
      <c r="N1010" s="20">
        <v>1.8045373083531598E-2</v>
      </c>
      <c r="O1010" s="20" t="s">
        <v>111</v>
      </c>
      <c r="P1010" s="20">
        <v>0.33097414378565798</v>
      </c>
      <c r="Q1010" s="20">
        <v>0.21613454089690801</v>
      </c>
      <c r="R1010" s="20">
        <v>0.27709276023458301</v>
      </c>
      <c r="S1010" s="20"/>
      <c r="T1010" s="20"/>
      <c r="U1010" s="20"/>
      <c r="V1010" s="20"/>
      <c r="W1010" s="20"/>
      <c r="X1010" s="20"/>
      <c r="Y1010" s="20"/>
      <c r="Z1010" s="20"/>
      <c r="AD1010" s="30"/>
    </row>
    <row r="1011" spans="1:30" hidden="1" x14ac:dyDescent="0.25">
      <c r="A1011">
        <v>975</v>
      </c>
      <c r="B1011" s="15">
        <v>41047</v>
      </c>
      <c r="C1011" s="25">
        <f t="shared" si="62"/>
        <v>0.14743025600910201</v>
      </c>
      <c r="D1011" s="25">
        <f>VLOOKUP(B1011,input_BB!$B$19:$L$10000,$D$35,0)</f>
        <v>1295.22</v>
      </c>
      <c r="E1011" s="27">
        <f t="shared" si="63"/>
        <v>8.3252757850872772E-2</v>
      </c>
      <c r="F1011" s="34">
        <f t="shared" si="65"/>
        <v>-5.3962457088598259E-2</v>
      </c>
      <c r="G1011" s="25">
        <f t="shared" si="64"/>
        <v>9.6935308270427595E-2</v>
      </c>
      <c r="I1011" s="31">
        <v>41047</v>
      </c>
      <c r="J1011" s="20">
        <v>0.14743025600910201</v>
      </c>
      <c r="K1011" s="20">
        <v>0</v>
      </c>
      <c r="L1011" s="20">
        <v>2.7018763192865902E-2</v>
      </c>
      <c r="M1011" s="20">
        <v>0.19822532825096201</v>
      </c>
      <c r="N1011" s="20">
        <v>5.1144744035946599E-2</v>
      </c>
      <c r="O1011" s="20">
        <v>8.4112190653929803E-2</v>
      </c>
      <c r="P1011" s="20">
        <v>0.21377961298581</v>
      </c>
      <c r="Q1011" s="20">
        <v>9.6935308270427595E-2</v>
      </c>
      <c r="R1011" s="20">
        <v>0.328784052610058</v>
      </c>
      <c r="S1011" s="20"/>
      <c r="T1011" s="20"/>
      <c r="U1011" s="20"/>
      <c r="V1011" s="20"/>
      <c r="W1011" s="20"/>
      <c r="X1011" s="20"/>
      <c r="Y1011" s="20"/>
      <c r="Z1011" s="20"/>
      <c r="AD1011" s="30"/>
    </row>
    <row r="1012" spans="1:30" hidden="1" x14ac:dyDescent="0.25">
      <c r="A1012">
        <v>976</v>
      </c>
      <c r="B1012" s="15">
        <v>41054</v>
      </c>
      <c r="C1012" s="25">
        <f t="shared" si="62"/>
        <v>0.16432641446590401</v>
      </c>
      <c r="D1012" s="25">
        <f>VLOOKUP(B1012,input_BB!$B$19:$L$10000,$D$35,0)</f>
        <v>1317.82</v>
      </c>
      <c r="E1012" s="27">
        <f t="shared" si="63"/>
        <v>0.1168797325754503</v>
      </c>
      <c r="F1012" s="34">
        <f t="shared" si="65"/>
        <v>-2.6282150747382604E-2</v>
      </c>
      <c r="G1012" s="25">
        <f t="shared" si="64"/>
        <v>8.4672687347824793E-2</v>
      </c>
      <c r="I1012" s="31">
        <v>41054</v>
      </c>
      <c r="J1012" s="20">
        <v>0.16432641446590401</v>
      </c>
      <c r="K1012" s="20">
        <v>0</v>
      </c>
      <c r="L1012" s="20">
        <v>3.3954377884921699E-2</v>
      </c>
      <c r="M1012" s="20">
        <v>0.26690195084487101</v>
      </c>
      <c r="N1012" s="20">
        <v>1.9487078909754801E-2</v>
      </c>
      <c r="O1012" s="20">
        <v>9.1106701141047602E-2</v>
      </c>
      <c r="P1012" s="20">
        <v>0.28307197045075999</v>
      </c>
      <c r="Q1012" s="20">
        <v>8.4672687347824793E-2</v>
      </c>
      <c r="R1012" s="20">
        <v>0.22080523342082001</v>
      </c>
      <c r="S1012" s="20"/>
      <c r="T1012" s="20"/>
      <c r="U1012" s="20"/>
      <c r="V1012" s="20"/>
      <c r="W1012" s="20"/>
      <c r="X1012" s="20"/>
      <c r="Y1012" s="20"/>
      <c r="Z1012" s="20"/>
      <c r="AD1012" s="30"/>
    </row>
    <row r="1013" spans="1:30" hidden="1" x14ac:dyDescent="0.25">
      <c r="A1013">
        <v>977</v>
      </c>
      <c r="B1013" s="15">
        <v>41061</v>
      </c>
      <c r="C1013" s="25">
        <f t="shared" si="62"/>
        <v>0.14080655574798601</v>
      </c>
      <c r="D1013" s="25">
        <f>VLOOKUP(B1013,input_BB!$B$19:$L$10000,$D$35,0)</f>
        <v>1278.05</v>
      </c>
      <c r="E1013" s="27">
        <f t="shared" si="63"/>
        <v>7.0070175441197438E-2</v>
      </c>
      <c r="F1013" s="34">
        <f t="shared" si="65"/>
        <v>-1.3256435200197703E-2</v>
      </c>
      <c r="G1013" s="25">
        <f t="shared" si="64"/>
        <v>0.151672313977953</v>
      </c>
      <c r="I1013" s="31">
        <v>41061</v>
      </c>
      <c r="J1013" s="20">
        <v>0.14080655574798601</v>
      </c>
      <c r="K1013" s="20">
        <v>0</v>
      </c>
      <c r="L1013" s="20">
        <v>3.54381475735022E-2</v>
      </c>
      <c r="M1013" s="20">
        <v>0.197297881192006</v>
      </c>
      <c r="N1013" s="20" t="s">
        <v>111</v>
      </c>
      <c r="O1013" s="20">
        <v>7.4327586901593204E-2</v>
      </c>
      <c r="P1013" s="20">
        <v>0.29367488548765203</v>
      </c>
      <c r="Q1013" s="20">
        <v>0.151672313977953</v>
      </c>
      <c r="R1013" s="20">
        <v>0.247589184867294</v>
      </c>
      <c r="S1013" s="20"/>
      <c r="T1013" s="20"/>
      <c r="U1013" s="20"/>
      <c r="V1013" s="20"/>
      <c r="W1013" s="20"/>
      <c r="X1013" s="20"/>
      <c r="Y1013" s="20"/>
      <c r="Z1013" s="20"/>
      <c r="AD1013" s="30"/>
    </row>
    <row r="1014" spans="1:30" hidden="1" x14ac:dyDescent="0.25">
      <c r="A1014">
        <v>978</v>
      </c>
      <c r="B1014" s="15">
        <v>41068</v>
      </c>
      <c r="C1014" s="25">
        <f t="shared" si="62"/>
        <v>0.175709754228592</v>
      </c>
      <c r="D1014" s="25">
        <f>VLOOKUP(B1014,input_BB!$B$19:$L$10000,$D$35,0)</f>
        <v>1325.66</v>
      </c>
      <c r="E1014" s="27">
        <f t="shared" si="63"/>
        <v>0.13953501717519232</v>
      </c>
      <c r="F1014" s="34">
        <f t="shared" si="65"/>
        <v>5.9492191649848092E-3</v>
      </c>
      <c r="G1014" s="25">
        <f t="shared" si="64"/>
        <v>0.12231168862028401</v>
      </c>
      <c r="I1014" s="31">
        <v>41068</v>
      </c>
      <c r="J1014" s="20">
        <v>0.175709754228592</v>
      </c>
      <c r="K1014" s="20">
        <v>0</v>
      </c>
      <c r="L1014" s="20">
        <v>2.92766276601126E-2</v>
      </c>
      <c r="M1014" s="20">
        <v>7.4706644313339704E-2</v>
      </c>
      <c r="N1014" s="20" t="s">
        <v>111</v>
      </c>
      <c r="O1014" s="20">
        <v>4.26227171628717E-2</v>
      </c>
      <c r="P1014" s="20">
        <v>0.43352821163724797</v>
      </c>
      <c r="Q1014" s="20">
        <v>0.12231168862028401</v>
      </c>
      <c r="R1014" s="20">
        <v>0.29755411060614401</v>
      </c>
      <c r="S1014" s="20"/>
      <c r="T1014" s="20"/>
      <c r="U1014" s="20"/>
      <c r="V1014" s="20"/>
      <c r="W1014" s="20"/>
      <c r="X1014" s="20"/>
      <c r="Y1014" s="20"/>
      <c r="Z1014" s="20"/>
      <c r="AD1014" s="30"/>
    </row>
    <row r="1015" spans="1:30" hidden="1" x14ac:dyDescent="0.25">
      <c r="A1015">
        <v>979</v>
      </c>
      <c r="B1015" s="15">
        <v>41075</v>
      </c>
      <c r="C1015" s="25">
        <f t="shared" si="62"/>
        <v>0.183901593089104</v>
      </c>
      <c r="D1015" s="25">
        <f>VLOOKUP(B1015,input_BB!$B$19:$L$10000,$D$35,0)</f>
        <v>1342.84</v>
      </c>
      <c r="E1015" s="27">
        <f t="shared" si="63"/>
        <v>0.15583853131507969</v>
      </c>
      <c r="F1015" s="34">
        <f t="shared" si="65"/>
        <v>5.0694417276319292E-2</v>
      </c>
      <c r="G1015" s="25">
        <f t="shared" si="64"/>
        <v>0.16349044853072001</v>
      </c>
      <c r="I1015" s="31">
        <v>41075</v>
      </c>
      <c r="J1015" s="20">
        <v>0.183901593089104</v>
      </c>
      <c r="K1015" s="20">
        <v>0</v>
      </c>
      <c r="L1015" s="20">
        <v>3.2775386454467502E-2</v>
      </c>
      <c r="M1015" s="20">
        <v>0.18062863223182801</v>
      </c>
      <c r="N1015" s="20" t="s">
        <v>111</v>
      </c>
      <c r="O1015" s="20">
        <v>6.7420842155423794E-2</v>
      </c>
      <c r="P1015" s="20">
        <v>0.32543384595082803</v>
      </c>
      <c r="Q1015" s="20">
        <v>0.16349044853072001</v>
      </c>
      <c r="R1015" s="20">
        <v>0.23025084467673301</v>
      </c>
      <c r="S1015" s="20"/>
      <c r="T1015" s="20"/>
      <c r="U1015" s="20"/>
      <c r="V1015" s="20"/>
      <c r="W1015" s="20"/>
      <c r="X1015" s="20"/>
      <c r="Y1015" s="20"/>
      <c r="Z1015" s="20"/>
      <c r="AD1015" s="30"/>
    </row>
    <row r="1016" spans="1:30" hidden="1" x14ac:dyDescent="0.25">
      <c r="A1016">
        <v>980</v>
      </c>
      <c r="B1016" s="15">
        <v>41082</v>
      </c>
      <c r="C1016" s="25">
        <f t="shared" si="62"/>
        <v>0.15906059741973899</v>
      </c>
      <c r="D1016" s="25">
        <f>VLOOKUP(B1016,input_BB!$B$19:$L$10000,$D$35,0)</f>
        <v>1335.02</v>
      </c>
      <c r="E1016" s="27">
        <f t="shared" si="63"/>
        <v>0.10639962864127141</v>
      </c>
      <c r="F1016" s="34">
        <f t="shared" si="65"/>
        <v>7.060633948372752E-3</v>
      </c>
      <c r="G1016" s="25">
        <f t="shared" si="64"/>
        <v>8.9982261431734101E-2</v>
      </c>
      <c r="I1016" s="31">
        <v>41082</v>
      </c>
      <c r="J1016" s="20">
        <v>0.15906059741973899</v>
      </c>
      <c r="K1016" s="20">
        <v>0</v>
      </c>
      <c r="L1016" s="20">
        <v>3.4418054996255699E-2</v>
      </c>
      <c r="M1016" s="20">
        <v>0.18793335415753601</v>
      </c>
      <c r="N1016" s="20">
        <v>2.7045255310364901E-3</v>
      </c>
      <c r="O1016" s="20">
        <v>9.42994638804978E-2</v>
      </c>
      <c r="P1016" s="20">
        <v>0.34821123270020898</v>
      </c>
      <c r="Q1016" s="20">
        <v>8.9982261431734101E-2</v>
      </c>
      <c r="R1016" s="20">
        <v>0.24245110730273101</v>
      </c>
      <c r="S1016" s="20"/>
      <c r="T1016" s="20"/>
      <c r="U1016" s="20"/>
      <c r="V1016" s="20"/>
      <c r="W1016" s="20"/>
      <c r="X1016" s="20"/>
      <c r="Y1016" s="20"/>
      <c r="Z1016" s="20"/>
      <c r="AD1016" s="30"/>
    </row>
    <row r="1017" spans="1:30" hidden="1" x14ac:dyDescent="0.25">
      <c r="A1017">
        <v>981</v>
      </c>
      <c r="B1017" s="15">
        <v>41089</v>
      </c>
      <c r="C1017" s="25">
        <f t="shared" si="62"/>
        <v>0.158511698246002</v>
      </c>
      <c r="D1017" s="25">
        <f>VLOOKUP(B1017,input_BB!$B$19:$L$10000,$D$35,0)</f>
        <v>1362.16</v>
      </c>
      <c r="E1017" s="27">
        <f t="shared" si="63"/>
        <v>0.10530720170358697</v>
      </c>
      <c r="F1017" s="34">
        <f t="shared" si="65"/>
        <v>1.4387417711715589E-2</v>
      </c>
      <c r="G1017" s="25">
        <f t="shared" si="64"/>
        <v>9.7876417459449694E-2</v>
      </c>
      <c r="I1017" s="31">
        <v>41089</v>
      </c>
      <c r="J1017" s="20">
        <v>0.158511698246002</v>
      </c>
      <c r="K1017" s="20">
        <v>0</v>
      </c>
      <c r="L1017" s="20">
        <v>3.4293394417460599E-2</v>
      </c>
      <c r="M1017" s="20">
        <v>0.18799896980484199</v>
      </c>
      <c r="N1017" s="20" t="s">
        <v>111</v>
      </c>
      <c r="O1017" s="20">
        <v>9.18915150262819E-2</v>
      </c>
      <c r="P1017" s="20">
        <v>0.34716929245091399</v>
      </c>
      <c r="Q1017" s="20">
        <v>9.7876417459449694E-2</v>
      </c>
      <c r="R1017" s="20">
        <v>0.240770410841052</v>
      </c>
      <c r="S1017" s="20"/>
      <c r="T1017" s="20"/>
      <c r="U1017" s="20"/>
      <c r="V1017" s="20"/>
      <c r="W1017" s="20"/>
      <c r="X1017" s="20"/>
      <c r="Y1017" s="20"/>
      <c r="Z1017" s="20"/>
      <c r="AD1017" s="30"/>
    </row>
    <row r="1018" spans="1:30" hidden="1" x14ac:dyDescent="0.25">
      <c r="A1018">
        <v>982</v>
      </c>
      <c r="B1018" s="15">
        <v>41096</v>
      </c>
      <c r="C1018" s="25">
        <f t="shared" si="62"/>
        <v>0.136012583971024</v>
      </c>
      <c r="D1018" s="25">
        <f>VLOOKUP(B1018,input_BB!$B$19:$L$10000,$D$35,0)</f>
        <v>1354.68</v>
      </c>
      <c r="E1018" s="27">
        <f t="shared" si="63"/>
        <v>6.0529144668646818E-2</v>
      </c>
      <c r="F1018" s="34">
        <f t="shared" si="65"/>
        <v>1.4726371140507233E-2</v>
      </c>
      <c r="G1018" s="25">
        <f t="shared" si="64"/>
        <v>0.20053072164063601</v>
      </c>
      <c r="I1018" s="31">
        <v>41096</v>
      </c>
      <c r="J1018" s="20">
        <v>0.136012583971024</v>
      </c>
      <c r="K1018" s="20">
        <v>0</v>
      </c>
      <c r="L1018" s="20">
        <v>5.3745458050865197E-3</v>
      </c>
      <c r="M1018" s="20">
        <v>0.203566158124632</v>
      </c>
      <c r="N1018" s="20">
        <v>3.1726355288403799E-2</v>
      </c>
      <c r="O1018" s="20">
        <v>6.4222760540806598E-2</v>
      </c>
      <c r="P1018" s="20">
        <v>0.35467757207431</v>
      </c>
      <c r="Q1018" s="20">
        <v>0.20053072164063601</v>
      </c>
      <c r="R1018" s="20">
        <v>0.13990188652612501</v>
      </c>
      <c r="S1018" s="20"/>
      <c r="T1018" s="20"/>
      <c r="U1018" s="20"/>
      <c r="V1018" s="20"/>
      <c r="W1018" s="20"/>
      <c r="X1018" s="20"/>
      <c r="Y1018" s="20"/>
      <c r="Z1018" s="20"/>
      <c r="AD1018" s="30"/>
    </row>
    <row r="1019" spans="1:30" hidden="1" x14ac:dyDescent="0.25">
      <c r="A1019">
        <v>983</v>
      </c>
      <c r="B1019" s="15">
        <v>41103</v>
      </c>
      <c r="C1019" s="25">
        <f t="shared" si="62"/>
        <v>0.13299863040447199</v>
      </c>
      <c r="D1019" s="25">
        <f>VLOOKUP(B1019,input_BB!$B$19:$L$10000,$D$35,0)</f>
        <v>1356.78</v>
      </c>
      <c r="E1019" s="27">
        <f t="shared" si="63"/>
        <v>5.4530731439828312E-2</v>
      </c>
      <c r="F1019" s="34">
        <f t="shared" si="65"/>
        <v>-3.9496094438246088E-3</v>
      </c>
      <c r="G1019" s="25">
        <f t="shared" si="64"/>
        <v>0.100816771964627</v>
      </c>
      <c r="I1019" s="31">
        <v>41103</v>
      </c>
      <c r="J1019" s="20">
        <v>0.13299863040447199</v>
      </c>
      <c r="K1019" s="20">
        <v>0</v>
      </c>
      <c r="L1019" s="20">
        <v>3.8314977014618598E-2</v>
      </c>
      <c r="M1019" s="20">
        <v>0.221706149435283</v>
      </c>
      <c r="N1019" s="20">
        <v>3.9580888818970504E-3</v>
      </c>
      <c r="O1019" s="20">
        <v>6.7284429976843793E-2</v>
      </c>
      <c r="P1019" s="20">
        <v>0.35984741274909998</v>
      </c>
      <c r="Q1019" s="20">
        <v>0.100816771964627</v>
      </c>
      <c r="R1019" s="20">
        <v>0.20807216997763001</v>
      </c>
      <c r="S1019" s="20"/>
      <c r="T1019" s="20"/>
      <c r="U1019" s="20"/>
      <c r="V1019" s="20"/>
      <c r="W1019" s="20"/>
      <c r="X1019" s="20"/>
      <c r="Y1019" s="20"/>
      <c r="Z1019" s="20"/>
      <c r="AD1019" s="30"/>
    </row>
    <row r="1020" spans="1:30" hidden="1" x14ac:dyDescent="0.25">
      <c r="A1020">
        <v>984</v>
      </c>
      <c r="B1020" s="15">
        <v>41110</v>
      </c>
      <c r="C1020" s="25">
        <f t="shared" si="62"/>
        <v>0.13313490152359</v>
      </c>
      <c r="D1020" s="25">
        <f>VLOOKUP(B1020,input_BB!$B$19:$L$10000,$D$35,0)</f>
        <v>1362.66</v>
      </c>
      <c r="E1020" s="27">
        <f t="shared" si="63"/>
        <v>5.4801940158069627E-2</v>
      </c>
      <c r="F1020" s="34">
        <f t="shared" si="65"/>
        <v>5.890690052263281E-3</v>
      </c>
      <c r="G1020" s="25">
        <f t="shared" si="64"/>
        <v>9.5878293913640805E-2</v>
      </c>
      <c r="I1020" s="31">
        <v>41110</v>
      </c>
      <c r="J1020" s="20">
        <v>0.13313490152359</v>
      </c>
      <c r="K1020" s="20">
        <v>0</v>
      </c>
      <c r="L1020" s="20">
        <v>5.9892136691453199E-2</v>
      </c>
      <c r="M1020" s="20">
        <v>0.217386452732376</v>
      </c>
      <c r="N1020" s="20">
        <v>6.66494118139085E-3</v>
      </c>
      <c r="O1020" s="20">
        <v>6.7140793042325897E-2</v>
      </c>
      <c r="P1020" s="20">
        <v>0.363341594393228</v>
      </c>
      <c r="Q1020" s="20">
        <v>9.5878293913640805E-2</v>
      </c>
      <c r="R1020" s="20">
        <v>0.18969578804558501</v>
      </c>
      <c r="S1020" s="20"/>
      <c r="T1020" s="20"/>
      <c r="U1020" s="20"/>
      <c r="V1020" s="20"/>
      <c r="W1020" s="20"/>
      <c r="X1020" s="20"/>
      <c r="Y1020" s="20"/>
      <c r="Z1020" s="20"/>
      <c r="AD1020" s="30"/>
    </row>
    <row r="1021" spans="1:30" hidden="1" x14ac:dyDescent="0.25">
      <c r="A1021">
        <v>985</v>
      </c>
      <c r="B1021" s="15">
        <v>41117</v>
      </c>
      <c r="C1021" s="25">
        <f t="shared" si="62"/>
        <v>0.132710635662079</v>
      </c>
      <c r="D1021" s="25">
        <f>VLOOKUP(B1021,input_BB!$B$19:$L$10000,$D$35,0)</f>
        <v>1385.97</v>
      </c>
      <c r="E1021" s="27">
        <f t="shared" si="63"/>
        <v>5.3957560209928909E-2</v>
      </c>
      <c r="F1021" s="34">
        <f t="shared" si="65"/>
        <v>2.151417326316718E-2</v>
      </c>
      <c r="G1021" s="25">
        <f t="shared" si="64"/>
        <v>9.5221134261087498E-2</v>
      </c>
      <c r="I1021" s="31">
        <v>41117</v>
      </c>
      <c r="J1021" s="20">
        <v>0.132710635662079</v>
      </c>
      <c r="K1021" s="20">
        <v>0</v>
      </c>
      <c r="L1021" s="20">
        <v>3.8401409725061203E-2</v>
      </c>
      <c r="M1021" s="20">
        <v>0.22678072297785601</v>
      </c>
      <c r="N1021" s="20">
        <v>3.1651690699396602E-3</v>
      </c>
      <c r="O1021" s="20">
        <v>8.7948069401300302E-2</v>
      </c>
      <c r="P1021" s="20">
        <v>0.36115535959661499</v>
      </c>
      <c r="Q1021" s="20">
        <v>9.5221134261087498E-2</v>
      </c>
      <c r="R1021" s="20">
        <v>0.18732813496813999</v>
      </c>
      <c r="S1021" s="20"/>
      <c r="T1021" s="20"/>
      <c r="U1021" s="20"/>
      <c r="V1021" s="20"/>
      <c r="W1021" s="20"/>
      <c r="X1021" s="20"/>
      <c r="Y1021" s="20"/>
      <c r="Z1021" s="20"/>
      <c r="AD1021" s="30"/>
    </row>
    <row r="1022" spans="1:30" hidden="1" x14ac:dyDescent="0.25">
      <c r="A1022">
        <v>986</v>
      </c>
      <c r="B1022" s="15">
        <v>41124</v>
      </c>
      <c r="C1022" s="25">
        <f t="shared" si="62"/>
        <v>0.123427979648113</v>
      </c>
      <c r="D1022" s="25">
        <f>VLOOKUP(B1022,input_BB!$B$19:$L$10000,$D$35,0)</f>
        <v>1390.99</v>
      </c>
      <c r="E1022" s="27">
        <f t="shared" si="63"/>
        <v>3.5483086266242699E-2</v>
      </c>
      <c r="F1022" s="34">
        <f t="shared" si="65"/>
        <v>2.0790219130230492E-2</v>
      </c>
      <c r="G1022" s="25">
        <f t="shared" si="64"/>
        <v>1.1119106488537599E-2</v>
      </c>
      <c r="I1022" s="31">
        <v>41124</v>
      </c>
      <c r="J1022" s="20">
        <v>0.123427979648113</v>
      </c>
      <c r="K1022" s="20">
        <v>0</v>
      </c>
      <c r="L1022" s="20">
        <v>4.5480059145856101E-2</v>
      </c>
      <c r="M1022" s="20">
        <v>0.31175199486354599</v>
      </c>
      <c r="N1022" s="20">
        <v>2.7902196458096801E-2</v>
      </c>
      <c r="O1022" s="20">
        <v>0.12886035437026599</v>
      </c>
      <c r="P1022" s="20">
        <v>0.20672403611387599</v>
      </c>
      <c r="Q1022" s="20">
        <v>1.1119106488537599E-2</v>
      </c>
      <c r="R1022" s="20">
        <v>0.26816225255982101</v>
      </c>
      <c r="S1022" s="20"/>
      <c r="T1022" s="20"/>
      <c r="U1022" s="20"/>
      <c r="V1022" s="20"/>
      <c r="W1022" s="20"/>
      <c r="X1022" s="20"/>
      <c r="Y1022" s="20"/>
      <c r="Z1022" s="20"/>
      <c r="AD1022" s="30"/>
    </row>
    <row r="1023" spans="1:30" hidden="1" x14ac:dyDescent="0.25">
      <c r="A1023">
        <v>987</v>
      </c>
      <c r="B1023" s="15">
        <v>41131</v>
      </c>
      <c r="C1023" s="25">
        <f t="shared" si="62"/>
        <v>0.123530931770802</v>
      </c>
      <c r="D1023" s="25">
        <f>VLOOKUP(B1023,input_BB!$B$19:$L$10000,$D$35,0)</f>
        <v>1405.87</v>
      </c>
      <c r="E1023" s="27">
        <f t="shared" si="63"/>
        <v>3.5687983044191122E-2</v>
      </c>
      <c r="F1023" s="34">
        <f t="shared" si="65"/>
        <v>1.4358175140875895E-2</v>
      </c>
      <c r="G1023" s="25">
        <f t="shared" si="64"/>
        <v>3.9895703745822297E-2</v>
      </c>
      <c r="I1023" s="31">
        <v>41131</v>
      </c>
      <c r="J1023" s="20">
        <v>0.123530931770802</v>
      </c>
      <c r="K1023" s="20">
        <v>0</v>
      </c>
      <c r="L1023" s="20">
        <v>2.78560843221046E-2</v>
      </c>
      <c r="M1023" s="20">
        <v>0.21220893800010601</v>
      </c>
      <c r="N1023" s="20">
        <v>2.6391938172260401E-2</v>
      </c>
      <c r="O1023" s="20">
        <v>0.105358621432822</v>
      </c>
      <c r="P1023" s="20">
        <v>0.26535217240707298</v>
      </c>
      <c r="Q1023" s="20">
        <v>3.9895703745822297E-2</v>
      </c>
      <c r="R1023" s="20">
        <v>0.32293654191981203</v>
      </c>
      <c r="S1023" s="20"/>
      <c r="T1023" s="20"/>
      <c r="U1023" s="20"/>
      <c r="V1023" s="20"/>
      <c r="W1023" s="20"/>
      <c r="X1023" s="20"/>
      <c r="Y1023" s="20"/>
      <c r="Z1023" s="20"/>
      <c r="AD1023" s="30"/>
    </row>
    <row r="1024" spans="1:30" hidden="1" x14ac:dyDescent="0.25">
      <c r="A1024">
        <v>988</v>
      </c>
      <c r="B1024" s="15">
        <v>41138</v>
      </c>
      <c r="C1024" s="25">
        <f t="shared" si="62"/>
        <v>0.123527146875858</v>
      </c>
      <c r="D1024" s="25">
        <f>VLOOKUP(B1024,input_BB!$B$19:$L$10000,$D$35,0)</f>
        <v>1418.16</v>
      </c>
      <c r="E1024" s="27">
        <f t="shared" si="63"/>
        <v>3.5680450292474658E-2</v>
      </c>
      <c r="F1024" s="34">
        <f t="shared" si="65"/>
        <v>1.9532850703455784E-2</v>
      </c>
      <c r="G1024" s="25">
        <f t="shared" si="64"/>
        <v>5.84794468326774E-3</v>
      </c>
      <c r="I1024" s="31">
        <v>41138</v>
      </c>
      <c r="J1024" s="20">
        <v>0.123527146875858</v>
      </c>
      <c r="K1024" s="20">
        <v>0</v>
      </c>
      <c r="L1024" s="20">
        <v>2.81700311993042E-2</v>
      </c>
      <c r="M1024" s="20">
        <v>0.19085911891344901</v>
      </c>
      <c r="N1024" s="20">
        <v>2.6689383659451501E-2</v>
      </c>
      <c r="O1024" s="20">
        <v>0.12467620425970601</v>
      </c>
      <c r="P1024" s="20">
        <v>0.269432753771295</v>
      </c>
      <c r="Q1024" s="20">
        <v>5.84794468326774E-3</v>
      </c>
      <c r="R1024" s="20">
        <v>0.35432456351352598</v>
      </c>
      <c r="S1024" s="20"/>
      <c r="T1024" s="20"/>
      <c r="U1024" s="20"/>
      <c r="V1024" s="20"/>
      <c r="W1024" s="20"/>
      <c r="X1024" s="20"/>
      <c r="Y1024" s="20"/>
      <c r="Z1024" s="20"/>
      <c r="AD1024" s="30"/>
    </row>
    <row r="1025" spans="1:30" hidden="1" x14ac:dyDescent="0.25">
      <c r="A1025">
        <v>989</v>
      </c>
      <c r="B1025" s="15">
        <v>41145</v>
      </c>
      <c r="C1025" s="25">
        <f t="shared" si="62"/>
        <v>0.122891053557396</v>
      </c>
      <c r="D1025" s="25">
        <f>VLOOKUP(B1025,input_BB!$B$19:$L$10000,$D$35,0)</f>
        <v>1411.13</v>
      </c>
      <c r="E1025" s="27">
        <f t="shared" si="63"/>
        <v>3.4414488328571372E-2</v>
      </c>
      <c r="F1025" s="34">
        <f t="shared" si="65"/>
        <v>3.7414554688557367E-3</v>
      </c>
      <c r="G1025" s="25">
        <f t="shared" si="64"/>
        <v>3.3171573604267701E-2</v>
      </c>
      <c r="I1025" s="31">
        <v>41145</v>
      </c>
      <c r="J1025" s="20">
        <v>0.122891053557396</v>
      </c>
      <c r="K1025" s="20">
        <v>0</v>
      </c>
      <c r="L1025" s="20">
        <v>2.8767949334593299E-2</v>
      </c>
      <c r="M1025" s="20">
        <v>0.219380156523479</v>
      </c>
      <c r="N1025" s="20">
        <v>2.7255874565931801E-2</v>
      </c>
      <c r="O1025" s="20">
        <v>8.6991109520592802E-2</v>
      </c>
      <c r="P1025" s="20">
        <v>0.27662431814731803</v>
      </c>
      <c r="Q1025" s="20">
        <v>3.3171573604267701E-2</v>
      </c>
      <c r="R1025" s="20">
        <v>0.32780901830381798</v>
      </c>
      <c r="S1025" s="20"/>
      <c r="T1025" s="20"/>
      <c r="U1025" s="20"/>
      <c r="V1025" s="20"/>
      <c r="W1025" s="20"/>
      <c r="X1025" s="20"/>
      <c r="Y1025" s="20"/>
      <c r="Z1025" s="20"/>
      <c r="AD1025" s="30"/>
    </row>
    <row r="1026" spans="1:30" hidden="1" x14ac:dyDescent="0.25">
      <c r="A1026">
        <v>990</v>
      </c>
      <c r="B1026" s="15">
        <v>41152</v>
      </c>
      <c r="C1026" s="25">
        <f t="shared" si="62"/>
        <v>0.14761340618133501</v>
      </c>
      <c r="D1026" s="25">
        <f>VLOOKUP(B1026,input_BB!$B$19:$L$10000,$D$35,0)</f>
        <v>1406.58</v>
      </c>
      <c r="E1026" s="27">
        <f t="shared" si="63"/>
        <v>8.3617265926967527E-2</v>
      </c>
      <c r="F1026" s="34">
        <f t="shared" si="65"/>
        <v>-8.1655102386191114E-3</v>
      </c>
      <c r="G1026" s="25">
        <f t="shared" si="64"/>
        <v>0.14299366549602199</v>
      </c>
      <c r="I1026" s="31">
        <v>41152</v>
      </c>
      <c r="J1026" s="20">
        <v>0.14761340618133501</v>
      </c>
      <c r="K1026" s="20">
        <v>0</v>
      </c>
      <c r="L1026" s="20" t="s">
        <v>111</v>
      </c>
      <c r="M1026" s="20">
        <v>0.22691773607211399</v>
      </c>
      <c r="N1026" s="20" t="s">
        <v>111</v>
      </c>
      <c r="O1026" s="20" t="s">
        <v>111</v>
      </c>
      <c r="P1026" s="20">
        <v>0.30141112116882901</v>
      </c>
      <c r="Q1026" s="20">
        <v>0.14299366549602199</v>
      </c>
      <c r="R1026" s="20">
        <v>0.32867747726303398</v>
      </c>
      <c r="S1026" s="20"/>
      <c r="T1026" s="20"/>
      <c r="U1026" s="20"/>
      <c r="V1026" s="20"/>
      <c r="W1026" s="20"/>
      <c r="X1026" s="20"/>
      <c r="Y1026" s="20"/>
      <c r="Z1026" s="20"/>
      <c r="AD1026" s="30"/>
    </row>
    <row r="1027" spans="1:30" hidden="1" x14ac:dyDescent="0.25">
      <c r="A1027">
        <v>991</v>
      </c>
      <c r="B1027" s="15">
        <v>41159</v>
      </c>
      <c r="C1027" s="25">
        <f t="shared" si="62"/>
        <v>0.12244500219821899</v>
      </c>
      <c r="D1027" s="25">
        <f>VLOOKUP(B1027,input_BB!$B$19:$L$10000,$D$35,0)</f>
        <v>1437.92</v>
      </c>
      <c r="E1027" s="27">
        <f t="shared" si="63"/>
        <v>3.3526750573314321E-2</v>
      </c>
      <c r="F1027" s="34">
        <f t="shared" si="65"/>
        <v>1.8984785243032043E-2</v>
      </c>
      <c r="G1027" s="25">
        <f t="shared" si="64"/>
        <v>5.9647817344639E-3</v>
      </c>
      <c r="I1027" s="31">
        <v>41159</v>
      </c>
      <c r="J1027" s="20">
        <v>0.12244500219821899</v>
      </c>
      <c r="K1027" s="20">
        <v>0</v>
      </c>
      <c r="L1027" s="20">
        <v>2.8105278233334099E-2</v>
      </c>
      <c r="M1027" s="20">
        <v>0.19042040111634501</v>
      </c>
      <c r="N1027" s="20">
        <v>2.66280341799413E-2</v>
      </c>
      <c r="O1027" s="20">
        <v>0.12902784352445901</v>
      </c>
      <c r="P1027" s="20">
        <v>0.27283667279021001</v>
      </c>
      <c r="Q1027" s="20">
        <v>5.9647817344639E-3</v>
      </c>
      <c r="R1027" s="20">
        <v>0.34701698842124701</v>
      </c>
      <c r="S1027" s="20"/>
      <c r="T1027" s="20"/>
      <c r="U1027" s="20"/>
      <c r="V1027" s="20"/>
      <c r="W1027" s="20"/>
      <c r="X1027" s="20"/>
      <c r="Y1027" s="20"/>
      <c r="Z1027" s="20"/>
      <c r="AD1027" s="30"/>
    </row>
    <row r="1028" spans="1:30" hidden="1" x14ac:dyDescent="0.25">
      <c r="A1028">
        <v>992</v>
      </c>
      <c r="B1028" s="15">
        <v>41166</v>
      </c>
      <c r="C1028" s="25">
        <f t="shared" si="62"/>
        <v>0.122473903000355</v>
      </c>
      <c r="D1028" s="25">
        <f>VLOOKUP(B1028,input_BB!$B$19:$L$10000,$D$35,0)</f>
        <v>1465.77</v>
      </c>
      <c r="E1028" s="27">
        <f t="shared" si="63"/>
        <v>3.3584269360524582E-2</v>
      </c>
      <c r="F1028" s="34">
        <f t="shared" si="65"/>
        <v>4.2080791707546084E-2</v>
      </c>
      <c r="G1028" s="25">
        <f t="shared" si="64"/>
        <v>5.7870084607114904E-3</v>
      </c>
      <c r="I1028" s="31">
        <v>41166</v>
      </c>
      <c r="J1028" s="20">
        <v>0.122473903000355</v>
      </c>
      <c r="K1028" s="20">
        <v>0</v>
      </c>
      <c r="L1028" s="20">
        <v>3.4151926193666401E-2</v>
      </c>
      <c r="M1028" s="20">
        <v>0.19234791192870601</v>
      </c>
      <c r="N1028" s="20">
        <v>2.9371296967682599E-2</v>
      </c>
      <c r="O1028" s="20">
        <v>0.12821708419195299</v>
      </c>
      <c r="P1028" s="20">
        <v>0.26706228395058101</v>
      </c>
      <c r="Q1028" s="20">
        <v>5.7870084607114904E-3</v>
      </c>
      <c r="R1028" s="20">
        <v>0.343062488306699</v>
      </c>
      <c r="S1028" s="20"/>
      <c r="T1028" s="20"/>
      <c r="U1028" s="20"/>
      <c r="V1028" s="20"/>
      <c r="W1028" s="20"/>
      <c r="X1028" s="20"/>
      <c r="Y1028" s="20"/>
      <c r="Z1028" s="20"/>
      <c r="AD1028" s="30"/>
    </row>
    <row r="1029" spans="1:30" hidden="1" x14ac:dyDescent="0.25">
      <c r="A1029">
        <v>993</v>
      </c>
      <c r="B1029" s="15">
        <v>41173</v>
      </c>
      <c r="C1029" s="25">
        <f t="shared" si="62"/>
        <v>0.12890923023223899</v>
      </c>
      <c r="D1029" s="25">
        <f>VLOOKUP(B1029,input_BB!$B$19:$L$10000,$D$35,0)</f>
        <v>1460.15</v>
      </c>
      <c r="E1029" s="27">
        <f t="shared" si="63"/>
        <v>4.6391949089867462E-2</v>
      </c>
      <c r="F1029" s="34">
        <f t="shared" si="65"/>
        <v>1.5459830866807689E-2</v>
      </c>
      <c r="G1029" s="25">
        <f t="shared" si="64"/>
        <v>2.6205697991980002E-2</v>
      </c>
      <c r="I1029" s="31">
        <v>41173</v>
      </c>
      <c r="J1029" s="20">
        <v>0.12890923023223899</v>
      </c>
      <c r="K1029" s="20">
        <v>0</v>
      </c>
      <c r="L1029" s="20">
        <v>4.4439230807435399E-2</v>
      </c>
      <c r="M1029" s="20">
        <v>0.30922784236452799</v>
      </c>
      <c r="N1029" s="20">
        <v>2.8723228171888701E-2</v>
      </c>
      <c r="O1029" s="20">
        <v>0.10210474697192</v>
      </c>
      <c r="P1029" s="20">
        <v>0.20626605451326499</v>
      </c>
      <c r="Q1029" s="20">
        <v>2.6205697991980002E-2</v>
      </c>
      <c r="R1029" s="20">
        <v>0.28303319917898301</v>
      </c>
      <c r="S1029" s="20"/>
      <c r="T1029" s="20"/>
      <c r="U1029" s="20"/>
      <c r="V1029" s="20"/>
      <c r="W1029" s="20"/>
      <c r="X1029" s="20"/>
      <c r="Y1029" s="20"/>
      <c r="Z1029" s="20"/>
      <c r="AD1029" s="30"/>
    </row>
    <row r="1030" spans="1:30" hidden="1" x14ac:dyDescent="0.25">
      <c r="A1030">
        <v>994</v>
      </c>
      <c r="B1030" s="15">
        <v>41180</v>
      </c>
      <c r="C1030" s="25">
        <f t="shared" si="62"/>
        <v>0.123725548386574</v>
      </c>
      <c r="D1030" s="25">
        <f>VLOOKUP(B1030,input_BB!$B$19:$L$10000,$D$35,0)</f>
        <v>1440.67</v>
      </c>
      <c r="E1030" s="27">
        <f t="shared" si="63"/>
        <v>3.6075311799202481E-2</v>
      </c>
      <c r="F1030" s="34">
        <f t="shared" si="65"/>
        <v>-1.7124105418994784E-2</v>
      </c>
      <c r="G1030" s="25">
        <f t="shared" si="64"/>
        <v>9.1535821098780501E-2</v>
      </c>
      <c r="I1030" s="31">
        <v>41180</v>
      </c>
      <c r="J1030" s="20">
        <v>0.123725548386574</v>
      </c>
      <c r="K1030" s="20">
        <v>0</v>
      </c>
      <c r="L1030" s="20">
        <v>3.2983378885413098E-2</v>
      </c>
      <c r="M1030" s="20">
        <v>0.31455741761772399</v>
      </c>
      <c r="N1030" s="20" t="s">
        <v>111</v>
      </c>
      <c r="O1030" s="20">
        <v>5.1864651647741802E-2</v>
      </c>
      <c r="P1030" s="20">
        <v>0.23131958876206199</v>
      </c>
      <c r="Q1030" s="20">
        <v>9.1535821098780501E-2</v>
      </c>
      <c r="R1030" s="20">
        <v>0.27773914198827798</v>
      </c>
      <c r="S1030" s="20"/>
      <c r="T1030" s="20"/>
      <c r="U1030" s="20"/>
      <c r="V1030" s="20"/>
      <c r="W1030" s="20"/>
      <c r="X1030" s="20"/>
      <c r="Y1030" s="20"/>
      <c r="Z1030" s="20"/>
      <c r="AD1030" s="30"/>
    </row>
    <row r="1031" spans="1:30" hidden="1" x14ac:dyDescent="0.25">
      <c r="A1031">
        <v>995</v>
      </c>
      <c r="B1031" s="15">
        <v>41187</v>
      </c>
      <c r="C1031" s="25">
        <f t="shared" si="62"/>
        <v>0.122472159564495</v>
      </c>
      <c r="D1031" s="25">
        <f>VLOOKUP(B1031,input_BB!$B$19:$L$10000,$D$35,0)</f>
        <v>1460.93</v>
      </c>
      <c r="E1031" s="27">
        <f t="shared" si="63"/>
        <v>3.3580799549694625E-2</v>
      </c>
      <c r="F1031" s="34">
        <f t="shared" si="65"/>
        <v>5.3419169263424493E-4</v>
      </c>
      <c r="G1031" s="25">
        <f t="shared" si="64"/>
        <v>5.8940879088669601E-3</v>
      </c>
      <c r="I1031" s="31">
        <v>41187</v>
      </c>
      <c r="J1031" s="20">
        <v>0.122472159564495</v>
      </c>
      <c r="K1031" s="20">
        <v>0</v>
      </c>
      <c r="L1031" s="20">
        <v>3.41507878600667E-2</v>
      </c>
      <c r="M1031" s="20">
        <v>0.19234150069176001</v>
      </c>
      <c r="N1031" s="20">
        <v>2.9370317979440001E-2</v>
      </c>
      <c r="O1031" s="20">
        <v>0.12814306446819501</v>
      </c>
      <c r="P1031" s="20">
        <v>0.26705219378816702</v>
      </c>
      <c r="Q1031" s="20">
        <v>5.8940879088669601E-3</v>
      </c>
      <c r="R1031" s="20">
        <v>0.34304804730350502</v>
      </c>
      <c r="S1031" s="20"/>
      <c r="T1031" s="20"/>
      <c r="U1031" s="20"/>
      <c r="V1031" s="20"/>
      <c r="W1031" s="20"/>
      <c r="X1031" s="20"/>
      <c r="Y1031" s="20"/>
      <c r="Z1031" s="20"/>
      <c r="AD1031" s="30"/>
    </row>
    <row r="1032" spans="1:30" hidden="1" x14ac:dyDescent="0.25">
      <c r="A1032">
        <v>996</v>
      </c>
      <c r="B1032" s="15">
        <v>41194</v>
      </c>
      <c r="C1032" s="25">
        <f t="shared" si="62"/>
        <v>0.122473903000355</v>
      </c>
      <c r="D1032" s="25">
        <f>VLOOKUP(B1032,input_BB!$B$19:$L$10000,$D$35,0)</f>
        <v>1428.59</v>
      </c>
      <c r="E1032" s="27">
        <f t="shared" si="63"/>
        <v>3.3584269360524582E-2</v>
      </c>
      <c r="F1032" s="34">
        <f t="shared" si="65"/>
        <v>-8.3849875405194174E-3</v>
      </c>
      <c r="G1032" s="25">
        <f t="shared" si="64"/>
        <v>5.7870084607114904E-3</v>
      </c>
      <c r="I1032" s="31">
        <v>41194</v>
      </c>
      <c r="J1032" s="20">
        <v>0.122473903000355</v>
      </c>
      <c r="K1032" s="20">
        <v>0</v>
      </c>
      <c r="L1032" s="20">
        <v>3.4151926193666401E-2</v>
      </c>
      <c r="M1032" s="20">
        <v>0.19234791192870601</v>
      </c>
      <c r="N1032" s="20">
        <v>2.9371296967682599E-2</v>
      </c>
      <c r="O1032" s="20">
        <v>0.12821708419195299</v>
      </c>
      <c r="P1032" s="20">
        <v>0.26706228395058101</v>
      </c>
      <c r="Q1032" s="20">
        <v>5.7870084607114904E-3</v>
      </c>
      <c r="R1032" s="20">
        <v>0.343062488306699</v>
      </c>
      <c r="S1032" s="20"/>
      <c r="T1032" s="20"/>
      <c r="U1032" s="20"/>
      <c r="V1032" s="20"/>
      <c r="W1032" s="20"/>
      <c r="X1032" s="20"/>
      <c r="Y1032" s="20"/>
      <c r="Z1032" s="20"/>
      <c r="AD1032" s="30"/>
    </row>
    <row r="1033" spans="1:30" hidden="1" x14ac:dyDescent="0.25">
      <c r="A1033">
        <v>997</v>
      </c>
      <c r="B1033" s="15">
        <v>41201</v>
      </c>
      <c r="C1033" s="25">
        <f t="shared" si="62"/>
        <v>0.12890923023223899</v>
      </c>
      <c r="D1033" s="25">
        <f>VLOOKUP(B1033,input_BB!$B$19:$L$10000,$D$35,0)</f>
        <v>1433.19</v>
      </c>
      <c r="E1033" s="27">
        <f t="shared" si="63"/>
        <v>4.6391949089867462E-2</v>
      </c>
      <c r="F1033" s="34">
        <f t="shared" si="65"/>
        <v>-1.8987904964645863E-2</v>
      </c>
      <c r="G1033" s="25">
        <f t="shared" si="64"/>
        <v>2.6205697991980002E-2</v>
      </c>
      <c r="I1033" s="31">
        <v>41201</v>
      </c>
      <c r="J1033" s="20">
        <v>0.12890923023223899</v>
      </c>
      <c r="K1033" s="20">
        <v>0</v>
      </c>
      <c r="L1033" s="20">
        <v>4.4439230807435399E-2</v>
      </c>
      <c r="M1033" s="20">
        <v>0.30922784236452799</v>
      </c>
      <c r="N1033" s="20">
        <v>2.8723228171888701E-2</v>
      </c>
      <c r="O1033" s="20">
        <v>0.10210474697192</v>
      </c>
      <c r="P1033" s="20">
        <v>0.20626605451326499</v>
      </c>
      <c r="Q1033" s="20">
        <v>2.6205697991980002E-2</v>
      </c>
      <c r="R1033" s="20">
        <v>0.28303319917898301</v>
      </c>
      <c r="S1033" s="20"/>
      <c r="T1033" s="20"/>
      <c r="U1033" s="20"/>
      <c r="V1033" s="20"/>
      <c r="W1033" s="20"/>
      <c r="X1033" s="20"/>
      <c r="Y1033" s="20"/>
      <c r="Z1033" s="20"/>
      <c r="AD1033" s="30"/>
    </row>
    <row r="1034" spans="1:30" hidden="1" x14ac:dyDescent="0.25">
      <c r="A1034">
        <v>998</v>
      </c>
      <c r="B1034" s="15">
        <v>41208</v>
      </c>
      <c r="C1034" s="25">
        <f t="shared" si="62"/>
        <v>0.123725548386574</v>
      </c>
      <c r="D1034" s="25">
        <f>VLOOKUP(B1034,input_BB!$B$19:$L$10000,$D$35,0)</f>
        <v>1411.94</v>
      </c>
      <c r="E1034" s="27">
        <f t="shared" si="63"/>
        <v>3.6075311799202481E-2</v>
      </c>
      <c r="F1034" s="34">
        <f t="shared" si="65"/>
        <v>-1.1654848486969627E-2</v>
      </c>
      <c r="G1034" s="25">
        <f t="shared" si="64"/>
        <v>0.12796179107019701</v>
      </c>
      <c r="I1034" s="31">
        <v>41208</v>
      </c>
      <c r="J1034" s="20">
        <v>0.123725548386574</v>
      </c>
      <c r="K1034" s="20">
        <v>0</v>
      </c>
      <c r="L1034" s="20">
        <v>3.2796822170430701E-2</v>
      </c>
      <c r="M1034" s="20">
        <v>0.31277825488524702</v>
      </c>
      <c r="N1034" s="20" t="s">
        <v>111</v>
      </c>
      <c r="O1034" s="20">
        <v>3.06370419633646E-2</v>
      </c>
      <c r="P1034" s="20">
        <v>0.23001122606397501</v>
      </c>
      <c r="Q1034" s="20">
        <v>0.12796179107019701</v>
      </c>
      <c r="R1034" s="20">
        <v>0.26581486384678499</v>
      </c>
      <c r="S1034" s="20"/>
      <c r="T1034" s="20"/>
      <c r="U1034" s="20"/>
      <c r="V1034" s="20"/>
      <c r="W1034" s="20"/>
      <c r="X1034" s="20"/>
      <c r="Y1034" s="20"/>
      <c r="Z1034" s="20"/>
      <c r="AD1034" s="30"/>
    </row>
    <row r="1035" spans="1:30" hidden="1" x14ac:dyDescent="0.25">
      <c r="A1035">
        <v>999</v>
      </c>
      <c r="B1035" s="15">
        <v>41215</v>
      </c>
      <c r="C1035" s="25">
        <f t="shared" si="62"/>
        <v>0.12246198952197999</v>
      </c>
      <c r="D1035" s="25">
        <f>VLOOKUP(B1035,input_BB!$B$19:$L$10000,$D$35,0)</f>
        <v>1414.2</v>
      </c>
      <c r="E1035" s="27">
        <f t="shared" si="63"/>
        <v>3.3560558986523152E-2</v>
      </c>
      <c r="F1035" s="34">
        <f t="shared" si="65"/>
        <v>-1.3250162225524886E-2</v>
      </c>
      <c r="G1035" s="25">
        <f t="shared" si="64"/>
        <v>3.9071241766964401E-2</v>
      </c>
      <c r="I1035" s="31">
        <v>41215</v>
      </c>
      <c r="J1035" s="20">
        <v>0.12246198952197999</v>
      </c>
      <c r="K1035" s="20">
        <v>0</v>
      </c>
      <c r="L1035" s="20">
        <v>3.3961672199972197E-2</v>
      </c>
      <c r="M1035" s="20">
        <v>0.214660452742335</v>
      </c>
      <c r="N1035" s="20">
        <v>2.92076749653278E-2</v>
      </c>
      <c r="O1035" s="20">
        <v>0.103818810765702</v>
      </c>
      <c r="P1035" s="20">
        <v>0.26556722191131998</v>
      </c>
      <c r="Q1035" s="20">
        <v>3.9071241766964401E-2</v>
      </c>
      <c r="R1035" s="20">
        <v>0.31371292564837899</v>
      </c>
      <c r="S1035" s="20"/>
      <c r="T1035" s="20"/>
      <c r="U1035" s="20"/>
      <c r="V1035" s="20"/>
      <c r="W1035" s="20"/>
      <c r="X1035" s="20"/>
      <c r="Y1035" s="20"/>
      <c r="Z1035" s="20"/>
      <c r="AD1035" s="30"/>
    </row>
    <row r="1036" spans="1:30" hidden="1" x14ac:dyDescent="0.25">
      <c r="A1036">
        <v>1000</v>
      </c>
      <c r="B1036" s="15">
        <v>41222</v>
      </c>
      <c r="C1036" s="25">
        <f t="shared" si="62"/>
        <v>0.11435925215482701</v>
      </c>
      <c r="D1036" s="25">
        <f>VLOOKUP(B1036,input_BB!$B$19:$L$10000,$D$35,0)</f>
        <v>1379.85</v>
      </c>
      <c r="E1036" s="27">
        <f t="shared" si="63"/>
        <v>1.7434375905217295E-2</v>
      </c>
      <c r="F1036" s="34">
        <f t="shared" si="65"/>
        <v>-2.2727594656996808E-2</v>
      </c>
      <c r="G1036" s="25">
        <f t="shared" si="64"/>
        <v>3.3402274625393497E-2</v>
      </c>
      <c r="I1036" s="31">
        <v>41222</v>
      </c>
      <c r="J1036" s="20">
        <v>0.11435925215482701</v>
      </c>
      <c r="K1036" s="20">
        <v>0</v>
      </c>
      <c r="L1036" s="20">
        <v>3.1976201513890301E-2</v>
      </c>
      <c r="M1036" s="20">
        <v>0.180093958909672</v>
      </c>
      <c r="N1036" s="20">
        <v>2.7500132942343599E-2</v>
      </c>
      <c r="O1036" s="20">
        <v>9.9723260881137907E-2</v>
      </c>
      <c r="P1036" s="20">
        <v>0.27938565924511799</v>
      </c>
      <c r="Q1036" s="20">
        <v>3.3402274625393497E-2</v>
      </c>
      <c r="R1036" s="20">
        <v>0.34791851188244399</v>
      </c>
      <c r="S1036" s="20"/>
      <c r="T1036" s="20"/>
      <c r="U1036" s="20"/>
      <c r="V1036" s="20"/>
      <c r="W1036" s="20"/>
      <c r="X1036" s="20"/>
      <c r="Y1036" s="20"/>
      <c r="Z1036" s="20"/>
      <c r="AD1036" s="30"/>
    </row>
    <row r="1037" spans="1:30" hidden="1" x14ac:dyDescent="0.25">
      <c r="A1037">
        <v>1001</v>
      </c>
      <c r="B1037" s="15">
        <v>41229</v>
      </c>
      <c r="C1037" s="25">
        <f t="shared" si="62"/>
        <v>0.111846342682838</v>
      </c>
      <c r="D1037" s="25">
        <f>VLOOKUP(B1037,input_BB!$B$19:$L$10000,$D$35,0)</f>
        <v>1359.88</v>
      </c>
      <c r="E1037" s="27">
        <f t="shared" si="63"/>
        <v>1.2433147755293814E-2</v>
      </c>
      <c r="F1037" s="34">
        <f t="shared" si="65"/>
        <v>-3.8410408711639032E-2</v>
      </c>
      <c r="G1037" s="25">
        <f t="shared" si="64"/>
        <v>2.6205697991980002E-2</v>
      </c>
      <c r="I1037" s="31">
        <v>41229</v>
      </c>
      <c r="J1037" s="20">
        <v>0.111846342682838</v>
      </c>
      <c r="K1037" s="20">
        <v>0</v>
      </c>
      <c r="L1037" s="20">
        <v>4.4439230807435399E-2</v>
      </c>
      <c r="M1037" s="20">
        <v>0.30922784236452799</v>
      </c>
      <c r="N1037" s="20">
        <v>2.8723228171888701E-2</v>
      </c>
      <c r="O1037" s="20">
        <v>0.10210474697192</v>
      </c>
      <c r="P1037" s="20">
        <v>0.20626605451326499</v>
      </c>
      <c r="Q1037" s="20">
        <v>2.6205697991980002E-2</v>
      </c>
      <c r="R1037" s="20">
        <v>0.28303319917898301</v>
      </c>
      <c r="S1037" s="20"/>
      <c r="T1037" s="20"/>
      <c r="U1037" s="20"/>
      <c r="V1037" s="20"/>
      <c r="W1037" s="20"/>
      <c r="X1037" s="20"/>
      <c r="Y1037" s="20"/>
      <c r="Z1037" s="20"/>
      <c r="AD1037" s="30"/>
    </row>
    <row r="1038" spans="1:30" hidden="1" x14ac:dyDescent="0.25">
      <c r="A1038">
        <v>1002</v>
      </c>
      <c r="B1038" s="15">
        <v>41236</v>
      </c>
      <c r="C1038" s="25">
        <f t="shared" si="62"/>
        <v>0.11575234681367901</v>
      </c>
      <c r="D1038" s="25">
        <f>VLOOKUP(B1038,input_BB!$B$19:$L$10000,$D$35,0)</f>
        <v>1409.15</v>
      </c>
      <c r="E1038" s="27">
        <f t="shared" si="63"/>
        <v>2.0206932696864875E-2</v>
      </c>
      <c r="F1038" s="34">
        <f t="shared" si="65"/>
        <v>2.1234192122332241E-2</v>
      </c>
      <c r="G1038" s="25">
        <f t="shared" si="64"/>
        <v>0.127940176804342</v>
      </c>
      <c r="I1038" s="31">
        <v>41236</v>
      </c>
      <c r="J1038" s="20">
        <v>0.11575234681367901</v>
      </c>
      <c r="K1038" s="20">
        <v>0</v>
      </c>
      <c r="L1038" s="20">
        <v>3.2791282397755799E-2</v>
      </c>
      <c r="M1038" s="20">
        <v>0.31272542292425098</v>
      </c>
      <c r="N1038" s="20" t="s">
        <v>111</v>
      </c>
      <c r="O1038" s="20">
        <v>3.0631867003210699E-2</v>
      </c>
      <c r="P1038" s="20">
        <v>0.22997237443687399</v>
      </c>
      <c r="Q1038" s="20">
        <v>0.127940176804342</v>
      </c>
      <c r="R1038" s="20">
        <v>0.26593887643356701</v>
      </c>
      <c r="S1038" s="20"/>
      <c r="T1038" s="20"/>
      <c r="U1038" s="20"/>
      <c r="V1038" s="20"/>
      <c r="W1038" s="20"/>
      <c r="X1038" s="20"/>
      <c r="Y1038" s="20"/>
      <c r="Z1038" s="20"/>
      <c r="AD1038" s="30"/>
    </row>
    <row r="1039" spans="1:30" hidden="1" x14ac:dyDescent="0.25">
      <c r="A1039">
        <v>1003</v>
      </c>
      <c r="B1039" s="15">
        <v>41243</v>
      </c>
      <c r="C1039" s="25">
        <f t="shared" si="62"/>
        <v>0.111826732754707</v>
      </c>
      <c r="D1039" s="25">
        <f>VLOOKUP(B1039,input_BB!$B$19:$L$10000,$D$35,0)</f>
        <v>1416.18</v>
      </c>
      <c r="E1039" s="27">
        <f t="shared" si="63"/>
        <v>1.2394119797589842E-2</v>
      </c>
      <c r="F1039" s="34">
        <f t="shared" si="65"/>
        <v>4.1400711827514147E-2</v>
      </c>
      <c r="G1039" s="25" t="str">
        <f t="shared" si="64"/>
        <v>NA</v>
      </c>
      <c r="I1039" s="31">
        <v>41243</v>
      </c>
      <c r="J1039" s="20">
        <v>0.111826732754707</v>
      </c>
      <c r="K1039" s="20">
        <v>0</v>
      </c>
      <c r="L1039" s="20">
        <v>5.3035027981160901E-2</v>
      </c>
      <c r="M1039" s="20">
        <v>0.30336246710584203</v>
      </c>
      <c r="N1039" s="20">
        <v>2.86658854902089E-2</v>
      </c>
      <c r="O1039" s="20">
        <v>0.102364769562123</v>
      </c>
      <c r="P1039" s="20">
        <v>0.20585426762655001</v>
      </c>
      <c r="Q1039" s="20" t="s">
        <v>111</v>
      </c>
      <c r="R1039" s="20">
        <v>0.30671758223411499</v>
      </c>
      <c r="S1039" s="20"/>
      <c r="T1039" s="20"/>
      <c r="U1039" s="20"/>
      <c r="V1039" s="20"/>
      <c r="W1039" s="20"/>
      <c r="X1039" s="20"/>
      <c r="Y1039" s="20"/>
      <c r="Z1039" s="20"/>
      <c r="AD1039" s="30"/>
    </row>
    <row r="1040" spans="1:30" hidden="1" x14ac:dyDescent="0.25">
      <c r="A1040">
        <v>1004</v>
      </c>
      <c r="B1040" s="15">
        <v>41250</v>
      </c>
      <c r="C1040" s="25">
        <f t="shared" si="62"/>
        <v>0.111817046999931</v>
      </c>
      <c r="D1040" s="25">
        <f>VLOOKUP(B1040,input_BB!$B$19:$L$10000,$D$35,0)</f>
        <v>1418.07</v>
      </c>
      <c r="E1040" s="27">
        <f t="shared" si="63"/>
        <v>1.2374843070760264E-2</v>
      </c>
      <c r="F1040" s="34">
        <f t="shared" si="65"/>
        <v>6.3300571266364791E-3</v>
      </c>
      <c r="G1040" s="25" t="str">
        <f t="shared" si="64"/>
        <v>NA</v>
      </c>
      <c r="I1040" s="31">
        <v>41250</v>
      </c>
      <c r="J1040" s="20">
        <v>0.111817046999931</v>
      </c>
      <c r="K1040" s="20">
        <v>0</v>
      </c>
      <c r="L1040" s="20">
        <v>5.3013980068577798E-2</v>
      </c>
      <c r="M1040" s="20">
        <v>0.303230764043389</v>
      </c>
      <c r="N1040" s="20">
        <v>2.8654970566974299E-2</v>
      </c>
      <c r="O1040" s="20">
        <v>0.102328072164677</v>
      </c>
      <c r="P1040" s="20">
        <v>0.205775885832643</v>
      </c>
      <c r="Q1040" s="20" t="s">
        <v>111</v>
      </c>
      <c r="R1040" s="20">
        <v>0.30699632732373899</v>
      </c>
      <c r="S1040" s="20"/>
      <c r="T1040" s="20"/>
      <c r="U1040" s="20"/>
      <c r="V1040" s="20"/>
      <c r="W1040" s="20"/>
      <c r="X1040" s="20"/>
      <c r="Y1040" s="20"/>
      <c r="Z1040" s="20"/>
      <c r="AD1040" s="30"/>
    </row>
    <row r="1041" spans="1:30" hidden="1" x14ac:dyDescent="0.25">
      <c r="A1041">
        <v>1005</v>
      </c>
      <c r="B1041" s="15">
        <v>41257</v>
      </c>
      <c r="C1041" s="25">
        <f t="shared" si="62"/>
        <v>0.111807450652122</v>
      </c>
      <c r="D1041" s="25">
        <f>VLOOKUP(B1041,input_BB!$B$19:$L$10000,$D$35,0)</f>
        <v>1413.58</v>
      </c>
      <c r="E1041" s="27">
        <f t="shared" si="63"/>
        <v>1.2355744282947242E-2</v>
      </c>
      <c r="F1041" s="34">
        <f t="shared" si="65"/>
        <v>-1.835924811817824E-3</v>
      </c>
      <c r="G1041" s="25">
        <f t="shared" si="64"/>
        <v>2.6166099938063202E-2</v>
      </c>
      <c r="I1041" s="31">
        <v>41257</v>
      </c>
      <c r="J1041" s="20">
        <v>0.111807450652122</v>
      </c>
      <c r="K1041" s="20">
        <v>0</v>
      </c>
      <c r="L1041" s="20">
        <v>4.4374733357395502E-2</v>
      </c>
      <c r="M1041" s="20">
        <v>0.308694056245368</v>
      </c>
      <c r="N1041" s="20">
        <v>2.8679826010337299E-2</v>
      </c>
      <c r="O1041" s="20">
        <v>0.101959679509299</v>
      </c>
      <c r="P1041" s="20">
        <v>0.205954376711349</v>
      </c>
      <c r="Q1041" s="20">
        <v>2.6166099938063202E-2</v>
      </c>
      <c r="R1041" s="20">
        <v>0.28417122822818902</v>
      </c>
      <c r="S1041" s="20"/>
      <c r="T1041" s="20"/>
      <c r="U1041" s="20"/>
      <c r="V1041" s="20"/>
      <c r="W1041" s="20"/>
      <c r="X1041" s="20"/>
      <c r="Y1041" s="20"/>
      <c r="Z1041" s="20"/>
      <c r="AD1041" s="30"/>
    </row>
    <row r="1042" spans="1:30" hidden="1" x14ac:dyDescent="0.25">
      <c r="A1042">
        <v>1006</v>
      </c>
      <c r="B1042" s="15">
        <v>41264</v>
      </c>
      <c r="C1042" s="25">
        <f t="shared" si="62"/>
        <v>0.11190339922905</v>
      </c>
      <c r="D1042" s="25">
        <f>VLOOKUP(B1042,input_BB!$B$19:$L$10000,$D$35,0)</f>
        <v>1430.15</v>
      </c>
      <c r="E1042" s="27">
        <f t="shared" si="63"/>
        <v>1.2546702504572956E-2</v>
      </c>
      <c r="F1042" s="34">
        <f t="shared" si="65"/>
        <v>8.5186203784017867E-3</v>
      </c>
      <c r="G1042" s="25">
        <f t="shared" si="64"/>
        <v>0.12844979833498299</v>
      </c>
      <c r="I1042" s="31">
        <v>41264</v>
      </c>
      <c r="J1042" s="20">
        <v>0.11190339922905</v>
      </c>
      <c r="K1042" s="20">
        <v>0</v>
      </c>
      <c r="L1042" s="20">
        <v>2.4741528574030901E-2</v>
      </c>
      <c r="M1042" s="20">
        <v>0.31435573080381801</v>
      </c>
      <c r="N1042" s="20" t="s">
        <v>111</v>
      </c>
      <c r="O1042" s="20">
        <v>3.0791557806964999E-2</v>
      </c>
      <c r="P1042" s="20">
        <v>0.22822939698069999</v>
      </c>
      <c r="Q1042" s="20">
        <v>0.12844979833498299</v>
      </c>
      <c r="R1042" s="20">
        <v>0.27343198749950298</v>
      </c>
      <c r="S1042" s="20"/>
      <c r="T1042" s="20"/>
      <c r="U1042" s="20"/>
      <c r="V1042" s="20"/>
      <c r="W1042" s="20"/>
      <c r="X1042" s="20"/>
      <c r="Y1042" s="20"/>
      <c r="Z1042" s="20"/>
      <c r="AD1042" s="30"/>
    </row>
    <row r="1043" spans="1:30" hidden="1" x14ac:dyDescent="0.25">
      <c r="A1043">
        <v>1007</v>
      </c>
      <c r="B1043" s="15">
        <v>41271</v>
      </c>
      <c r="C1043" s="25">
        <f t="shared" si="62"/>
        <v>0.11178853362798701</v>
      </c>
      <c r="D1043" s="25">
        <f>VLOOKUP(B1043,input_BB!$B$19:$L$10000,$D$35,0)</f>
        <v>1402.43</v>
      </c>
      <c r="E1043" s="27">
        <f t="shared" si="63"/>
        <v>1.2318095352625123E-2</v>
      </c>
      <c r="F1043" s="34">
        <f t="shared" si="65"/>
        <v>-7.8877743035412617E-3</v>
      </c>
      <c r="G1043" s="25" t="str">
        <f t="shared" si="64"/>
        <v>NA</v>
      </c>
      <c r="I1043" s="31">
        <v>41271</v>
      </c>
      <c r="J1043" s="20">
        <v>0.11178853362798701</v>
      </c>
      <c r="K1043" s="20">
        <v>0</v>
      </c>
      <c r="L1043" s="20">
        <v>3.3279114173673803E-2</v>
      </c>
      <c r="M1043" s="20">
        <v>0.28127754042294301</v>
      </c>
      <c r="N1043" s="20">
        <v>2.8620662262899201E-2</v>
      </c>
      <c r="O1043" s="20">
        <v>0.102212538316255</v>
      </c>
      <c r="P1043" s="20">
        <v>0.20552951246275999</v>
      </c>
      <c r="Q1043" s="20" t="s">
        <v>111</v>
      </c>
      <c r="R1043" s="20">
        <v>0.34908063236146902</v>
      </c>
      <c r="S1043" s="20"/>
      <c r="T1043" s="20"/>
      <c r="U1043" s="20"/>
      <c r="V1043" s="20"/>
      <c r="W1043" s="20"/>
      <c r="X1043" s="20"/>
      <c r="Y1043" s="20"/>
      <c r="Z1043" s="20"/>
      <c r="AD1043" s="30"/>
    </row>
    <row r="1044" spans="1:30" hidden="1" x14ac:dyDescent="0.25">
      <c r="A1044">
        <v>1008</v>
      </c>
      <c r="B1044" s="15">
        <v>41278</v>
      </c>
      <c r="C1044" s="25">
        <f t="shared" si="62"/>
        <v>0.12911039590835599</v>
      </c>
      <c r="D1044" s="25">
        <f>VLOOKUP(B1044,input_BB!$B$19:$L$10000,$D$35,0)</f>
        <v>1466.47</v>
      </c>
      <c r="E1044" s="27">
        <f t="shared" si="63"/>
        <v>4.6792311877866505E-2</v>
      </c>
      <c r="F1044" s="34">
        <f t="shared" si="65"/>
        <v>2.5395937489074427E-2</v>
      </c>
      <c r="G1044" s="25" t="str">
        <f t="shared" si="64"/>
        <v>NA</v>
      </c>
      <c r="I1044" s="31">
        <v>41278</v>
      </c>
      <c r="J1044" s="20">
        <v>0.12911039590835599</v>
      </c>
      <c r="K1044" s="20">
        <v>0</v>
      </c>
      <c r="L1044" s="20">
        <v>3.3266513887599103E-2</v>
      </c>
      <c r="M1044" s="20">
        <v>0.281159206851751</v>
      </c>
      <c r="N1044" s="20">
        <v>2.8609825780585501E-2</v>
      </c>
      <c r="O1044" s="20">
        <v>0.102176216292199</v>
      </c>
      <c r="P1044" s="20">
        <v>0.20545169396554</v>
      </c>
      <c r="Q1044" s="20" t="s">
        <v>111</v>
      </c>
      <c r="R1044" s="20">
        <v>0.34933654322232599</v>
      </c>
      <c r="S1044" s="20"/>
      <c r="T1044" s="20"/>
      <c r="U1044" s="20"/>
      <c r="V1044" s="20"/>
      <c r="W1044" s="20"/>
      <c r="X1044" s="20"/>
      <c r="Y1044" s="20"/>
      <c r="Z1044" s="20"/>
      <c r="AD1044" s="30"/>
    </row>
    <row r="1045" spans="1:30" hidden="1" x14ac:dyDescent="0.25">
      <c r="A1045">
        <v>1009</v>
      </c>
      <c r="B1045" s="15">
        <v>41285</v>
      </c>
      <c r="C1045" s="25">
        <f t="shared" si="62"/>
        <v>0.12963090837001801</v>
      </c>
      <c r="D1045" s="25">
        <f>VLOOKUP(B1045,input_BB!$B$19:$L$10000,$D$35,0)</f>
        <v>1472.05</v>
      </c>
      <c r="E1045" s="27">
        <f t="shared" si="63"/>
        <v>4.7828243177687489E-2</v>
      </c>
      <c r="F1045" s="34">
        <f t="shared" si="65"/>
        <v>4.9642406394615035E-2</v>
      </c>
      <c r="G1045" s="25">
        <f t="shared" si="64"/>
        <v>2.6125225619766101E-2</v>
      </c>
      <c r="I1045" s="31">
        <v>41285</v>
      </c>
      <c r="J1045" s="20">
        <v>0.12963090837001801</v>
      </c>
      <c r="K1045" s="20">
        <v>0</v>
      </c>
      <c r="L1045" s="20">
        <v>4.4308176119518997E-2</v>
      </c>
      <c r="M1045" s="20">
        <v>0.30814250516159097</v>
      </c>
      <c r="N1045" s="20">
        <v>2.8635024976181402E-2</v>
      </c>
      <c r="O1045" s="20">
        <v>0.101810021677975</v>
      </c>
      <c r="P1045" s="20">
        <v>0.20563265338351899</v>
      </c>
      <c r="Q1045" s="20">
        <v>2.6125225619766101E-2</v>
      </c>
      <c r="R1045" s="20">
        <v>0.28534639306144799</v>
      </c>
      <c r="S1045" s="20"/>
      <c r="T1045" s="20"/>
      <c r="U1045" s="20"/>
      <c r="V1045" s="20"/>
      <c r="W1045" s="20"/>
      <c r="X1045" s="20"/>
      <c r="Y1045" s="20"/>
      <c r="Z1045" s="20"/>
      <c r="AD1045" s="30"/>
    </row>
    <row r="1046" spans="1:30" hidden="1" x14ac:dyDescent="0.25">
      <c r="A1046">
        <v>1010</v>
      </c>
      <c r="B1046" s="15">
        <v>41292</v>
      </c>
      <c r="C1046" s="25">
        <f t="shared" si="62"/>
        <v>0.12932296097278601</v>
      </c>
      <c r="D1046" s="25">
        <f>VLOOKUP(B1046,input_BB!$B$19:$L$10000,$D$35,0)</f>
        <v>1485.98</v>
      </c>
      <c r="E1046" s="27">
        <f t="shared" si="63"/>
        <v>4.7215361890518268E-2</v>
      </c>
      <c r="F1046" s="34">
        <f t="shared" si="65"/>
        <v>1.3304056680327525E-2</v>
      </c>
      <c r="G1046" s="25">
        <f t="shared" si="64"/>
        <v>0.12831071651361001</v>
      </c>
      <c r="I1046" s="31">
        <v>41292</v>
      </c>
      <c r="J1046" s="20">
        <v>0.12932296097278601</v>
      </c>
      <c r="K1046" s="20">
        <v>0</v>
      </c>
      <c r="L1046" s="20">
        <v>2.47139043309898E-2</v>
      </c>
      <c r="M1046" s="20">
        <v>0.31400474848342103</v>
      </c>
      <c r="N1046" s="20" t="s">
        <v>111</v>
      </c>
      <c r="O1046" s="20">
        <v>3.07571786264739E-2</v>
      </c>
      <c r="P1046" s="20">
        <v>0.227864174652952</v>
      </c>
      <c r="Q1046" s="20">
        <v>0.12831071651361001</v>
      </c>
      <c r="R1046" s="20">
        <v>0.27434927739255399</v>
      </c>
      <c r="S1046" s="20"/>
      <c r="T1046" s="20"/>
      <c r="U1046" s="20"/>
      <c r="V1046" s="20"/>
      <c r="W1046" s="20"/>
      <c r="X1046" s="20"/>
      <c r="Y1046" s="20"/>
      <c r="Z1046" s="20"/>
      <c r="AD1046" s="30"/>
    </row>
    <row r="1047" spans="1:30" hidden="1" x14ac:dyDescent="0.25">
      <c r="A1047">
        <v>1011</v>
      </c>
      <c r="B1047" s="15">
        <v>41299</v>
      </c>
      <c r="C1047" s="25">
        <f t="shared" si="62"/>
        <v>0.12920071184635201</v>
      </c>
      <c r="D1047" s="25">
        <f>VLOOKUP(B1047,input_BB!$B$19:$L$10000,$D$35,0)</f>
        <v>1502.96</v>
      </c>
      <c r="E1047" s="27">
        <f t="shared" si="63"/>
        <v>4.6972059941426836E-2</v>
      </c>
      <c r="F1047" s="34">
        <f t="shared" si="65"/>
        <v>2.0997928059508952E-2</v>
      </c>
      <c r="G1047" s="25" t="str">
        <f t="shared" si="64"/>
        <v>NA</v>
      </c>
      <c r="I1047" s="31">
        <v>41299</v>
      </c>
      <c r="J1047" s="20">
        <v>0.12920071184635201</v>
      </c>
      <c r="K1047" s="20">
        <v>0</v>
      </c>
      <c r="L1047" s="20">
        <v>3.3253811805978799E-2</v>
      </c>
      <c r="M1047" s="20">
        <v>0.28103987659174501</v>
      </c>
      <c r="N1047" s="20">
        <v>2.8598901752193599E-2</v>
      </c>
      <c r="O1047" s="20">
        <v>0.10213960567116501</v>
      </c>
      <c r="P1047" s="20">
        <v>0.20537324678605501</v>
      </c>
      <c r="Q1047" s="20" t="s">
        <v>111</v>
      </c>
      <c r="R1047" s="20">
        <v>0.34959455739286199</v>
      </c>
      <c r="S1047" s="20"/>
      <c r="T1047" s="20"/>
      <c r="U1047" s="20"/>
      <c r="V1047" s="20"/>
      <c r="W1047" s="20"/>
      <c r="X1047" s="20"/>
      <c r="Y1047" s="20"/>
      <c r="Z1047" s="20"/>
      <c r="AD1047" s="30"/>
    </row>
    <row r="1048" spans="1:30" hidden="1" x14ac:dyDescent="0.25">
      <c r="A1048">
        <v>1012</v>
      </c>
      <c r="B1048" s="15">
        <v>41306</v>
      </c>
      <c r="C1048" s="25">
        <f t="shared" si="62"/>
        <v>0.12685696780681599</v>
      </c>
      <c r="D1048" s="25">
        <f>VLOOKUP(B1048,input_BB!$B$19:$L$10000,$D$35,0)</f>
        <v>1513.17</v>
      </c>
      <c r="E1048" s="27">
        <f t="shared" si="63"/>
        <v>4.2307507239707311E-2</v>
      </c>
      <c r="F1048" s="34">
        <f t="shared" si="65"/>
        <v>1.8297689067147571E-2</v>
      </c>
      <c r="G1048" s="25">
        <f t="shared" si="64"/>
        <v>6.8552613877846599E-2</v>
      </c>
      <c r="I1048" s="31">
        <v>41306</v>
      </c>
      <c r="J1048" s="20">
        <v>0.12685696780681599</v>
      </c>
      <c r="K1048" s="20">
        <v>0</v>
      </c>
      <c r="L1048" s="20">
        <v>3.0664919565030299E-2</v>
      </c>
      <c r="M1048" s="20">
        <v>0.17271739768001401</v>
      </c>
      <c r="N1048" s="20">
        <v>2.7966060323023401E-2</v>
      </c>
      <c r="O1048" s="20">
        <v>7.4668602784102506E-2</v>
      </c>
      <c r="P1048" s="20">
        <v>0.27911657393843797</v>
      </c>
      <c r="Q1048" s="20">
        <v>6.8552613877846599E-2</v>
      </c>
      <c r="R1048" s="20">
        <v>0.34631383183154502</v>
      </c>
      <c r="S1048" s="20"/>
      <c r="T1048" s="20"/>
      <c r="U1048" s="20"/>
      <c r="V1048" s="20"/>
      <c r="W1048" s="20"/>
      <c r="X1048" s="20"/>
      <c r="Y1048" s="20"/>
      <c r="Z1048" s="20"/>
      <c r="AD1048" s="30"/>
    </row>
    <row r="1049" spans="1:30" hidden="1" x14ac:dyDescent="0.25">
      <c r="A1049">
        <v>1013</v>
      </c>
      <c r="B1049" s="15">
        <v>41313</v>
      </c>
      <c r="C1049" s="25">
        <f t="shared" si="62"/>
        <v>0.12962672114372301</v>
      </c>
      <c r="D1049" s="25">
        <f>VLOOKUP(B1049,input_BB!$B$19:$L$10000,$D$35,0)</f>
        <v>1517.93</v>
      </c>
      <c r="E1049" s="27">
        <f t="shared" si="63"/>
        <v>4.7819909700397484E-2</v>
      </c>
      <c r="F1049" s="34">
        <f t="shared" si="65"/>
        <v>9.9603449193590432E-3</v>
      </c>
      <c r="G1049" s="25">
        <f t="shared" si="64"/>
        <v>2.61182126380189E-2</v>
      </c>
      <c r="I1049" s="31">
        <v>41313</v>
      </c>
      <c r="J1049" s="20">
        <v>0.12962672114372301</v>
      </c>
      <c r="K1049" s="20">
        <v>0</v>
      </c>
      <c r="L1049" s="20">
        <v>4.4301272819403201E-2</v>
      </c>
      <c r="M1049" s="20">
        <v>0.30800660808535701</v>
      </c>
      <c r="N1049" s="20">
        <v>3.0357580221527802E-2</v>
      </c>
      <c r="O1049" s="20">
        <v>0.101794933746105</v>
      </c>
      <c r="P1049" s="20">
        <v>0.20416516057812101</v>
      </c>
      <c r="Q1049" s="20">
        <v>2.61182126380189E-2</v>
      </c>
      <c r="R1049" s="20">
        <v>0.28525623191146698</v>
      </c>
      <c r="S1049" s="20"/>
      <c r="T1049" s="20"/>
      <c r="U1049" s="20"/>
      <c r="V1049" s="20"/>
      <c r="W1049" s="20"/>
      <c r="X1049" s="20"/>
      <c r="Y1049" s="20"/>
      <c r="Z1049" s="20"/>
      <c r="AD1049" s="30"/>
    </row>
    <row r="1050" spans="1:30" hidden="1" x14ac:dyDescent="0.25">
      <c r="A1050">
        <v>1014</v>
      </c>
      <c r="B1050" s="15">
        <v>41320</v>
      </c>
      <c r="C1050" s="25">
        <f t="shared" si="62"/>
        <v>0.183420345187187</v>
      </c>
      <c r="D1050" s="25">
        <f>VLOOKUP(B1050,input_BB!$B$19:$L$10000,$D$35,0)</f>
        <v>1519.79</v>
      </c>
      <c r="E1050" s="27">
        <f t="shared" si="63"/>
        <v>0.15488074490017398</v>
      </c>
      <c r="F1050" s="34">
        <f t="shared" si="65"/>
        <v>4.3749215223669591E-3</v>
      </c>
      <c r="G1050" s="25">
        <f t="shared" si="64"/>
        <v>0.12831071651361001</v>
      </c>
      <c r="I1050" s="31">
        <v>41320</v>
      </c>
      <c r="J1050" s="20">
        <v>0.183420345187187</v>
      </c>
      <c r="K1050" s="20">
        <v>0</v>
      </c>
      <c r="L1050" s="20">
        <v>2.47139043309898E-2</v>
      </c>
      <c r="M1050" s="20">
        <v>0.31400474848342103</v>
      </c>
      <c r="N1050" s="20" t="s">
        <v>111</v>
      </c>
      <c r="O1050" s="20">
        <v>3.07571786264739E-2</v>
      </c>
      <c r="P1050" s="20">
        <v>0.227864174652952</v>
      </c>
      <c r="Q1050" s="20">
        <v>0.12831071651361001</v>
      </c>
      <c r="R1050" s="20">
        <v>0.27434927739255399</v>
      </c>
      <c r="S1050" s="20"/>
      <c r="T1050" s="20"/>
      <c r="U1050" s="20"/>
      <c r="V1050" s="20"/>
      <c r="W1050" s="20"/>
      <c r="X1050" s="20"/>
      <c r="Y1050" s="20"/>
      <c r="Z1050" s="20"/>
      <c r="AD1050" s="30"/>
    </row>
    <row r="1051" spans="1:30" hidden="1" x14ac:dyDescent="0.25">
      <c r="A1051">
        <v>1015</v>
      </c>
      <c r="B1051" s="15">
        <v>41327</v>
      </c>
      <c r="C1051" s="25">
        <f t="shared" si="62"/>
        <v>0.22731050848960899</v>
      </c>
      <c r="D1051" s="25">
        <f>VLOOKUP(B1051,input_BB!$B$19:$L$10000,$D$35,0)</f>
        <v>1515.6</v>
      </c>
      <c r="E1051" s="27">
        <f t="shared" si="63"/>
        <v>0.24223157176425106</v>
      </c>
      <c r="F1051" s="34">
        <f t="shared" si="65"/>
        <v>-1.5349851442425511E-3</v>
      </c>
      <c r="G1051" s="25" t="str">
        <f t="shared" si="64"/>
        <v>NA</v>
      </c>
      <c r="I1051" s="31">
        <v>41327</v>
      </c>
      <c r="J1051" s="20">
        <v>0.22731050848960899</v>
      </c>
      <c r="K1051" s="20">
        <v>0</v>
      </c>
      <c r="L1051" s="20">
        <v>3.3245887971595098E-2</v>
      </c>
      <c r="M1051" s="20">
        <v>0.28092883796634299</v>
      </c>
      <c r="N1051" s="20">
        <v>3.0319874361137599E-2</v>
      </c>
      <c r="O1051" s="20">
        <v>0.102126279262829</v>
      </c>
      <c r="P1051" s="20">
        <v>0.20391157570787999</v>
      </c>
      <c r="Q1051" s="20" t="s">
        <v>111</v>
      </c>
      <c r="R1051" s="20">
        <v>0.34946754473021702</v>
      </c>
      <c r="S1051" s="20"/>
      <c r="T1051" s="20"/>
      <c r="U1051" s="20"/>
      <c r="V1051" s="20"/>
      <c r="W1051" s="20"/>
      <c r="X1051" s="20"/>
      <c r="Y1051" s="20"/>
      <c r="Z1051" s="20"/>
      <c r="AD1051" s="30"/>
    </row>
    <row r="1052" spans="1:30" hidden="1" x14ac:dyDescent="0.25">
      <c r="A1052">
        <v>1016</v>
      </c>
      <c r="B1052" s="15">
        <v>41334</v>
      </c>
      <c r="C1052" s="25">
        <f t="shared" si="62"/>
        <v>0.111814364790916</v>
      </c>
      <c r="D1052" s="25">
        <f>VLOOKUP(B1052,input_BB!$B$19:$L$10000,$D$35,0)</f>
        <v>1518.2</v>
      </c>
      <c r="E1052" s="27">
        <f t="shared" si="63"/>
        <v>1.2369504900253391E-2</v>
      </c>
      <c r="F1052" s="34">
        <f t="shared" si="65"/>
        <v>-1.0461971719776253E-3</v>
      </c>
      <c r="G1052" s="25">
        <f t="shared" si="64"/>
        <v>6.9511928302557896E-2</v>
      </c>
      <c r="I1052" s="31">
        <v>41334</v>
      </c>
      <c r="J1052" s="20">
        <v>0.111814364790916</v>
      </c>
      <c r="K1052" s="20">
        <v>0</v>
      </c>
      <c r="L1052" s="20">
        <v>3.0768375592016801E-2</v>
      </c>
      <c r="M1052" s="20">
        <v>0.173300104434471</v>
      </c>
      <c r="N1052" s="20">
        <v>2.8060411051234201E-2</v>
      </c>
      <c r="O1052" s="20">
        <v>7.4920516602702297E-2</v>
      </c>
      <c r="P1052" s="20">
        <v>0.28620082765148103</v>
      </c>
      <c r="Q1052" s="20">
        <v>6.9511928302557896E-2</v>
      </c>
      <c r="R1052" s="20">
        <v>0.337237836365537</v>
      </c>
      <c r="S1052" s="20"/>
      <c r="T1052" s="20"/>
      <c r="U1052" s="20"/>
      <c r="V1052" s="20"/>
      <c r="W1052" s="20"/>
      <c r="X1052" s="20"/>
      <c r="Y1052" s="20"/>
      <c r="Z1052" s="20"/>
      <c r="AD1052" s="30"/>
    </row>
    <row r="1053" spans="1:30" hidden="1" x14ac:dyDescent="0.25">
      <c r="A1053">
        <v>1017</v>
      </c>
      <c r="B1053" s="15">
        <v>41341</v>
      </c>
      <c r="C1053" s="25">
        <f t="shared" si="62"/>
        <v>0.111758500337601</v>
      </c>
      <c r="D1053" s="25">
        <f>VLOOKUP(B1053,input_BB!$B$19:$L$10000,$D$35,0)</f>
        <v>1551.18</v>
      </c>
      <c r="E1053" s="27">
        <f t="shared" si="63"/>
        <v>1.225832267120241E-2</v>
      </c>
      <c r="F1053" s="34">
        <f t="shared" si="65"/>
        <v>2.3475851148060167E-2</v>
      </c>
      <c r="G1053" s="25">
        <f t="shared" si="64"/>
        <v>2.6368604184047201E-2</v>
      </c>
      <c r="I1053" s="31">
        <v>41341</v>
      </c>
      <c r="J1053" s="20">
        <v>0.111758500337601</v>
      </c>
      <c r="K1053" s="20">
        <v>0</v>
      </c>
      <c r="L1053" s="20">
        <v>4.4727423811526799E-2</v>
      </c>
      <c r="M1053" s="20">
        <v>0.31094529609896299</v>
      </c>
      <c r="N1053" s="20">
        <v>3.0648613974514499E-2</v>
      </c>
      <c r="O1053" s="20">
        <v>0.102775913721947</v>
      </c>
      <c r="P1053" s="20">
        <v>0.20612246259226599</v>
      </c>
      <c r="Q1053" s="20">
        <v>2.6368604184047201E-2</v>
      </c>
      <c r="R1053" s="20">
        <v>0.27841168561673602</v>
      </c>
      <c r="S1053" s="20"/>
      <c r="T1053" s="20"/>
      <c r="U1053" s="20"/>
      <c r="V1053" s="20"/>
      <c r="W1053" s="20"/>
      <c r="X1053" s="20"/>
      <c r="Y1053" s="20"/>
      <c r="Z1053" s="20"/>
      <c r="AD1053" s="30"/>
    </row>
    <row r="1054" spans="1:30" hidden="1" x14ac:dyDescent="0.25">
      <c r="A1054">
        <v>1018</v>
      </c>
      <c r="B1054" s="15">
        <v>41348</v>
      </c>
      <c r="C1054" s="25">
        <f t="shared" si="62"/>
        <v>0.111874714493752</v>
      </c>
      <c r="D1054" s="25">
        <f>VLOOKUP(B1054,input_BB!$B$19:$L$10000,$D$35,0)</f>
        <v>1560.7</v>
      </c>
      <c r="E1054" s="27">
        <f t="shared" si="63"/>
        <v>1.2489613736654893E-2</v>
      </c>
      <c r="F1054" s="34">
        <f t="shared" si="65"/>
        <v>2.7993676722434468E-2</v>
      </c>
      <c r="G1054" s="25">
        <f t="shared" si="64"/>
        <v>0.12962699560883301</v>
      </c>
      <c r="I1054" s="31">
        <v>41348</v>
      </c>
      <c r="J1054" s="20">
        <v>0.111874714493752</v>
      </c>
      <c r="K1054" s="20">
        <v>0</v>
      </c>
      <c r="L1054" s="20">
        <v>2.49674326138653E-2</v>
      </c>
      <c r="M1054" s="20">
        <v>0.31722597502988598</v>
      </c>
      <c r="N1054" s="20" t="s">
        <v>111</v>
      </c>
      <c r="O1054" s="20">
        <v>3.107270200873E-2</v>
      </c>
      <c r="P1054" s="20">
        <v>0.23020172569931399</v>
      </c>
      <c r="Q1054" s="20">
        <v>0.12962699560883301</v>
      </c>
      <c r="R1054" s="20">
        <v>0.266905169039372</v>
      </c>
      <c r="S1054" s="20"/>
      <c r="T1054" s="20"/>
      <c r="U1054" s="20"/>
      <c r="V1054" s="20"/>
      <c r="W1054" s="20"/>
      <c r="X1054" s="20"/>
      <c r="Y1054" s="20"/>
      <c r="Z1054" s="20"/>
      <c r="AD1054" s="30"/>
    </row>
    <row r="1055" spans="1:30" hidden="1" x14ac:dyDescent="0.25">
      <c r="A1055">
        <v>1019</v>
      </c>
      <c r="B1055" s="15">
        <v>41355</v>
      </c>
      <c r="C1055" s="25">
        <f t="shared" si="62"/>
        <v>0.11186134815216101</v>
      </c>
      <c r="D1055" s="25">
        <f>VLOOKUP(B1055,input_BB!$B$19:$L$10000,$D$35,0)</f>
        <v>1556.89</v>
      </c>
      <c r="E1055" s="27">
        <f t="shared" si="63"/>
        <v>1.2463011853629854E-2</v>
      </c>
      <c r="F1055" s="34">
        <f t="shared" si="65"/>
        <v>3.6810686058355024E-3</v>
      </c>
      <c r="G1055" s="25">
        <f t="shared" si="64"/>
        <v>4.1192339378019402E-2</v>
      </c>
      <c r="I1055" s="31">
        <v>41355</v>
      </c>
      <c r="J1055" s="20">
        <v>0.11186134815216101</v>
      </c>
      <c r="K1055" s="20">
        <v>0</v>
      </c>
      <c r="L1055" s="20">
        <v>5.71147966086374E-2</v>
      </c>
      <c r="M1055" s="20">
        <v>0.34533023403226298</v>
      </c>
      <c r="N1055" s="20" t="s">
        <v>111</v>
      </c>
      <c r="O1055" s="20">
        <v>0.101454732063037</v>
      </c>
      <c r="P1055" s="20">
        <v>0.22605220224127401</v>
      </c>
      <c r="Q1055" s="20">
        <v>4.1192339378019402E-2</v>
      </c>
      <c r="R1055" s="20">
        <v>0.228855695676769</v>
      </c>
      <c r="S1055" s="20"/>
      <c r="T1055" s="20"/>
      <c r="U1055" s="20"/>
      <c r="V1055" s="20"/>
      <c r="W1055" s="20"/>
      <c r="X1055" s="20"/>
      <c r="Y1055" s="20"/>
      <c r="Z1055" s="20"/>
      <c r="AD1055" s="30"/>
    </row>
    <row r="1056" spans="1:30" hidden="1" x14ac:dyDescent="0.25">
      <c r="A1056">
        <v>1020</v>
      </c>
      <c r="B1056" s="15">
        <v>41362</v>
      </c>
      <c r="C1056" s="25">
        <f t="shared" si="62"/>
        <v>0.111913092434406</v>
      </c>
      <c r="D1056" s="25">
        <f>VLOOKUP(B1056,input_BB!$B$19:$L$10000,$D$35,0)</f>
        <v>1569.19</v>
      </c>
      <c r="E1056" s="27">
        <f t="shared" si="63"/>
        <v>1.2565994059652754E-2</v>
      </c>
      <c r="F1056" s="34">
        <f t="shared" si="65"/>
        <v>5.4398667264687894E-3</v>
      </c>
      <c r="G1056" s="25">
        <f t="shared" si="64"/>
        <v>8.1309705945323801E-2</v>
      </c>
      <c r="I1056" s="31">
        <v>41362</v>
      </c>
      <c r="J1056" s="20">
        <v>0.111913092434406</v>
      </c>
      <c r="K1056" s="20">
        <v>0</v>
      </c>
      <c r="L1056" s="20">
        <v>5.2727936313144298E-2</v>
      </c>
      <c r="M1056" s="20">
        <v>0.295246261134822</v>
      </c>
      <c r="N1056" s="20" t="s">
        <v>111</v>
      </c>
      <c r="O1056" s="20">
        <v>9.3662220099334406E-2</v>
      </c>
      <c r="P1056" s="20">
        <v>0.24736797322371101</v>
      </c>
      <c r="Q1056" s="20">
        <v>8.1309705945323801E-2</v>
      </c>
      <c r="R1056" s="20">
        <v>0.229685903283665</v>
      </c>
      <c r="S1056" s="20"/>
      <c r="T1056" s="20"/>
      <c r="U1056" s="20"/>
      <c r="V1056" s="20"/>
      <c r="W1056" s="20"/>
      <c r="X1056" s="20"/>
      <c r="Y1056" s="20"/>
      <c r="Z1056" s="20"/>
      <c r="AD1056" s="30"/>
    </row>
    <row r="1057" spans="1:30" hidden="1" x14ac:dyDescent="0.25">
      <c r="A1057">
        <v>1021</v>
      </c>
      <c r="B1057" s="15">
        <v>41369</v>
      </c>
      <c r="C1057" s="25">
        <f t="shared" si="62"/>
        <v>0.11184295266866701</v>
      </c>
      <c r="D1057" s="25">
        <f>VLOOKUP(B1057,input_BB!$B$19:$L$10000,$D$35,0)</f>
        <v>1553.28</v>
      </c>
      <c r="E1057" s="27">
        <f t="shared" si="63"/>
        <v>1.2426400900904676E-2</v>
      </c>
      <c r="F1057" s="34">
        <f t="shared" si="65"/>
        <v>-2.3187251507814644E-3</v>
      </c>
      <c r="G1057" s="25">
        <f t="shared" si="64"/>
        <v>4.11648386245392E-2</v>
      </c>
      <c r="I1057" s="31">
        <v>41369</v>
      </c>
      <c r="J1057" s="20">
        <v>0.11184295266866701</v>
      </c>
      <c r="K1057" s="20">
        <v>0</v>
      </c>
      <c r="L1057" s="20">
        <v>5.7076665733690198E-2</v>
      </c>
      <c r="M1057" s="20">
        <v>0.34509968529968799</v>
      </c>
      <c r="N1057" s="20" t="s">
        <v>111</v>
      </c>
      <c r="O1057" s="20">
        <v>0.101386999042334</v>
      </c>
      <c r="P1057" s="20">
        <v>0.225903268608697</v>
      </c>
      <c r="Q1057" s="20">
        <v>4.11648386245392E-2</v>
      </c>
      <c r="R1057" s="20">
        <v>0.229368542691051</v>
      </c>
      <c r="S1057" s="20"/>
      <c r="T1057" s="20"/>
      <c r="U1057" s="20"/>
      <c r="V1057" s="20"/>
      <c r="W1057" s="20"/>
      <c r="X1057" s="20"/>
      <c r="Y1057" s="20"/>
      <c r="Z1057" s="20"/>
      <c r="AD1057" s="30"/>
    </row>
    <row r="1058" spans="1:30" hidden="1" x14ac:dyDescent="0.25">
      <c r="A1058">
        <v>1022</v>
      </c>
      <c r="B1058" s="15">
        <v>41376</v>
      </c>
      <c r="C1058" s="25">
        <f t="shared" si="62"/>
        <v>0.11183773726224901</v>
      </c>
      <c r="D1058" s="25">
        <f>VLOOKUP(B1058,input_BB!$B$19:$L$10000,$D$35,0)</f>
        <v>1588.85</v>
      </c>
      <c r="E1058" s="27">
        <f t="shared" si="63"/>
        <v>1.2416021124919215E-2</v>
      </c>
      <c r="F1058" s="34">
        <f t="shared" si="65"/>
        <v>1.2528756874565783E-2</v>
      </c>
      <c r="G1058" s="25">
        <f t="shared" si="64"/>
        <v>0.114370310383031</v>
      </c>
      <c r="I1058" s="31">
        <v>41376</v>
      </c>
      <c r="J1058" s="20">
        <v>0.11183773726224901</v>
      </c>
      <c r="K1058" s="20">
        <v>0</v>
      </c>
      <c r="L1058" s="20">
        <v>6.9302326120379898E-2</v>
      </c>
      <c r="M1058" s="20">
        <v>0.28869744229135402</v>
      </c>
      <c r="N1058" s="20" t="s">
        <v>111</v>
      </c>
      <c r="O1058" s="20">
        <v>2.7076354918652699E-2</v>
      </c>
      <c r="P1058" s="20">
        <v>0.22192918564259301</v>
      </c>
      <c r="Q1058" s="20">
        <v>0.114370310383031</v>
      </c>
      <c r="R1058" s="20">
        <v>0.27862438064398898</v>
      </c>
      <c r="S1058" s="20"/>
      <c r="T1058" s="20"/>
      <c r="U1058" s="20"/>
      <c r="V1058" s="20"/>
      <c r="W1058" s="20"/>
      <c r="X1058" s="20"/>
      <c r="Y1058" s="20"/>
      <c r="Z1058" s="20"/>
      <c r="AD1058" s="30"/>
    </row>
    <row r="1059" spans="1:30" hidden="1" x14ac:dyDescent="0.25">
      <c r="A1059">
        <v>1023</v>
      </c>
      <c r="B1059" s="15">
        <v>41383</v>
      </c>
      <c r="C1059" s="25">
        <f t="shared" si="62"/>
        <v>0.11183387786149999</v>
      </c>
      <c r="D1059" s="25">
        <f>VLOOKUP(B1059,input_BB!$B$19:$L$10000,$D$35,0)</f>
        <v>1555.25</v>
      </c>
      <c r="E1059" s="27">
        <f t="shared" si="63"/>
        <v>1.2408340090690586E-2</v>
      </c>
      <c r="F1059" s="34">
        <f t="shared" si="65"/>
        <v>1.2682838895756721E-3</v>
      </c>
      <c r="G1059" s="25">
        <f t="shared" si="64"/>
        <v>4.1150894071093298E-2</v>
      </c>
      <c r="I1059" s="31">
        <v>41383</v>
      </c>
      <c r="J1059" s="20">
        <v>0.11183387786149999</v>
      </c>
      <c r="K1059" s="20">
        <v>0</v>
      </c>
      <c r="L1059" s="20">
        <v>5.7057331062586501E-2</v>
      </c>
      <c r="M1059" s="20">
        <v>0.34498278308005997</v>
      </c>
      <c r="N1059" s="20" t="s">
        <v>111</v>
      </c>
      <c r="O1059" s="20">
        <v>0.101352654284184</v>
      </c>
      <c r="P1059" s="20">
        <v>0.22582777728273501</v>
      </c>
      <c r="Q1059" s="20">
        <v>4.1150894071093298E-2</v>
      </c>
      <c r="R1059" s="20">
        <v>0.229628560219341</v>
      </c>
      <c r="S1059" s="20"/>
      <c r="T1059" s="20"/>
      <c r="U1059" s="20"/>
      <c r="V1059" s="20"/>
      <c r="W1059" s="20"/>
      <c r="X1059" s="20"/>
      <c r="Y1059" s="20"/>
      <c r="Z1059" s="20"/>
      <c r="AD1059" s="30"/>
    </row>
    <row r="1060" spans="1:30" hidden="1" x14ac:dyDescent="0.25">
      <c r="A1060">
        <v>1024</v>
      </c>
      <c r="B1060" s="15">
        <v>41390</v>
      </c>
      <c r="C1060" s="25">
        <f t="shared" si="62"/>
        <v>0.11183387786149999</v>
      </c>
      <c r="D1060" s="25">
        <f>VLOOKUP(B1060,input_BB!$B$19:$L$10000,$D$35,0)</f>
        <v>1582.24</v>
      </c>
      <c r="E1060" s="27">
        <f t="shared" si="63"/>
        <v>1.2408340090690586E-2</v>
      </c>
      <c r="F1060" s="34">
        <f t="shared" si="65"/>
        <v>-4.1602416842370094E-3</v>
      </c>
      <c r="G1060" s="25">
        <f t="shared" si="64"/>
        <v>3.4403674308485697E-2</v>
      </c>
      <c r="I1060" s="31">
        <v>41390</v>
      </c>
      <c r="J1060" s="20">
        <v>0.11183387786149999</v>
      </c>
      <c r="K1060" s="20">
        <v>0</v>
      </c>
      <c r="L1060" s="20">
        <v>5.7507984253288402E-2</v>
      </c>
      <c r="M1060" s="20">
        <v>0.34688153180652997</v>
      </c>
      <c r="N1060" s="20" t="s">
        <v>111</v>
      </c>
      <c r="O1060" s="20">
        <v>0.10215316310905601</v>
      </c>
      <c r="P1060" s="20">
        <v>0.227611422021918</v>
      </c>
      <c r="Q1060" s="20">
        <v>3.4403674308485697E-2</v>
      </c>
      <c r="R1060" s="20">
        <v>0.23144222450072199</v>
      </c>
      <c r="S1060" s="20"/>
      <c r="T1060" s="20"/>
      <c r="U1060" s="20"/>
      <c r="V1060" s="20"/>
      <c r="W1060" s="20"/>
      <c r="X1060" s="20"/>
      <c r="Y1060" s="20"/>
      <c r="Z1060" s="20"/>
      <c r="AD1060" s="30"/>
    </row>
    <row r="1061" spans="1:30" hidden="1" x14ac:dyDescent="0.25">
      <c r="A1061">
        <v>1025</v>
      </c>
      <c r="B1061" s="15">
        <v>41397</v>
      </c>
      <c r="C1061" s="25">
        <f t="shared" si="62"/>
        <v>0.11441750079393399</v>
      </c>
      <c r="D1061" s="25">
        <f>VLOOKUP(B1061,input_BB!$B$19:$L$10000,$D$35,0)</f>
        <v>1614.42</v>
      </c>
      <c r="E1061" s="27">
        <f t="shared" si="63"/>
        <v>1.7550303174720568E-2</v>
      </c>
      <c r="F1061" s="34">
        <f t="shared" si="65"/>
        <v>3.8045330332743932E-2</v>
      </c>
      <c r="G1061" s="25">
        <f t="shared" si="64"/>
        <v>5.2999965478285303E-2</v>
      </c>
      <c r="I1061" s="31">
        <v>41397</v>
      </c>
      <c r="J1061" s="20">
        <v>0.11441750079393399</v>
      </c>
      <c r="K1061" s="20">
        <v>0</v>
      </c>
      <c r="L1061" s="20">
        <v>5.4942417091854198E-2</v>
      </c>
      <c r="M1061" s="20">
        <v>0.307646085895383</v>
      </c>
      <c r="N1061" s="20">
        <v>5.1992500783939501E-2</v>
      </c>
      <c r="O1061" s="20">
        <v>0.10933162076602</v>
      </c>
      <c r="P1061" s="20">
        <v>0.15860739159680301</v>
      </c>
      <c r="Q1061" s="20">
        <v>5.2999965478285303E-2</v>
      </c>
      <c r="R1061" s="20">
        <v>0.26448001838771601</v>
      </c>
      <c r="S1061" s="20"/>
      <c r="T1061" s="20"/>
      <c r="U1061" s="20"/>
      <c r="V1061" s="20"/>
      <c r="W1061" s="20"/>
      <c r="X1061" s="20"/>
      <c r="Y1061" s="20"/>
      <c r="Z1061" s="20"/>
      <c r="AD1061" s="30"/>
    </row>
    <row r="1062" spans="1:30" hidden="1" x14ac:dyDescent="0.25">
      <c r="A1062">
        <v>1026</v>
      </c>
      <c r="B1062" s="15">
        <v>41404</v>
      </c>
      <c r="C1062" s="25">
        <f t="shared" ref="C1062:C1125" si="66">J1062</f>
        <v>0.111792087554932</v>
      </c>
      <c r="D1062" s="25">
        <f>VLOOKUP(B1062,input_BB!$B$19:$L$10000,$D$35,0)</f>
        <v>1633.7</v>
      </c>
      <c r="E1062" s="27">
        <f t="shared" ref="E1062:E1125" si="67">(C1062-$E$34)/$E$36</f>
        <v>1.2325168428546963E-2</v>
      </c>
      <c r="F1062" s="34">
        <f t="shared" si="65"/>
        <v>3.2523510971786962E-2</v>
      </c>
      <c r="G1062" s="25">
        <f t="shared" ref="G1062:G1125" si="68">VLOOKUP(B1062,$I$37:$AD$5000,$G$34,0)</f>
        <v>0.25312012560653402</v>
      </c>
      <c r="I1062" s="31">
        <v>41404</v>
      </c>
      <c r="J1062" s="20">
        <v>0.111792087554932</v>
      </c>
      <c r="K1062" s="20">
        <v>0</v>
      </c>
      <c r="L1062" s="20">
        <v>4.83198174772266E-2</v>
      </c>
      <c r="M1062" s="20">
        <v>0.32920693569977899</v>
      </c>
      <c r="N1062" s="20">
        <v>1.7507552769397E-2</v>
      </c>
      <c r="O1062" s="20">
        <v>2.3235275046947598E-2</v>
      </c>
      <c r="P1062" s="20">
        <v>0.213979583421503</v>
      </c>
      <c r="Q1062" s="20">
        <v>0.25312012560653402</v>
      </c>
      <c r="R1062" s="20">
        <v>0.11463070997861299</v>
      </c>
      <c r="S1062" s="20"/>
      <c r="T1062" s="20"/>
      <c r="U1062" s="20"/>
      <c r="V1062" s="20"/>
      <c r="W1062" s="20"/>
      <c r="X1062" s="20"/>
      <c r="Y1062" s="20"/>
      <c r="Z1062" s="20"/>
      <c r="AD1062" s="30"/>
    </row>
    <row r="1063" spans="1:30" hidden="1" x14ac:dyDescent="0.25">
      <c r="A1063">
        <v>1027</v>
      </c>
      <c r="B1063" s="15">
        <v>41411</v>
      </c>
      <c r="C1063" s="25">
        <f t="shared" si="66"/>
        <v>0.111741095781326</v>
      </c>
      <c r="D1063" s="25">
        <f>VLOOKUP(B1063,input_BB!$B$19:$L$10000,$D$35,0)</f>
        <v>1667.47</v>
      </c>
      <c r="E1063" s="27">
        <f t="shared" si="67"/>
        <v>1.2223683875913638E-2</v>
      </c>
      <c r="F1063" s="34">
        <f t="shared" si="65"/>
        <v>3.2860098363499013E-2</v>
      </c>
      <c r="G1063" s="25">
        <f t="shared" si="68"/>
        <v>0.189863637189193</v>
      </c>
      <c r="I1063" s="31">
        <v>41411</v>
      </c>
      <c r="J1063" s="20">
        <v>0.111741095781326</v>
      </c>
      <c r="K1063" s="20">
        <v>0</v>
      </c>
      <c r="L1063" s="20">
        <v>5.1204066839765097E-2</v>
      </c>
      <c r="M1063" s="20">
        <v>0.31826339131814202</v>
      </c>
      <c r="N1063" s="20" t="s">
        <v>111</v>
      </c>
      <c r="O1063" s="20">
        <v>2.36501449669086E-2</v>
      </c>
      <c r="P1063" s="20">
        <v>0.222610126012837</v>
      </c>
      <c r="Q1063" s="20">
        <v>0.189863637189193</v>
      </c>
      <c r="R1063" s="20">
        <v>0.194408633673154</v>
      </c>
      <c r="S1063" s="20"/>
      <c r="T1063" s="20"/>
      <c r="U1063" s="20"/>
      <c r="V1063" s="20"/>
      <c r="W1063" s="20"/>
      <c r="X1063" s="20"/>
      <c r="Y1063" s="20"/>
      <c r="Z1063" s="20"/>
      <c r="AD1063" s="30"/>
    </row>
    <row r="1064" spans="1:30" hidden="1" x14ac:dyDescent="0.25">
      <c r="A1064">
        <v>1028</v>
      </c>
      <c r="B1064" s="15">
        <v>41418</v>
      </c>
      <c r="C1064" s="25">
        <f t="shared" si="66"/>
        <v>0.111784838140011</v>
      </c>
      <c r="D1064" s="25">
        <f>VLOOKUP(B1064,input_BB!$B$19:$L$10000,$D$35,0)</f>
        <v>1649.6</v>
      </c>
      <c r="E1064" s="27">
        <f t="shared" si="67"/>
        <v>1.2310740539927206E-2</v>
      </c>
      <c r="F1064" s="34">
        <f t="shared" ref="F1064:F1127" si="69">D1064/D1062-1</f>
        <v>9.7325090285853566E-3</v>
      </c>
      <c r="G1064" s="25">
        <f t="shared" si="68"/>
        <v>0.209891024798532</v>
      </c>
      <c r="I1064" s="31">
        <v>41418</v>
      </c>
      <c r="J1064" s="20">
        <v>0.111784838140011</v>
      </c>
      <c r="K1064" s="20">
        <v>0</v>
      </c>
      <c r="L1064" s="20">
        <v>5.1143774919535798E-2</v>
      </c>
      <c r="M1064" s="20">
        <v>0.30715175015940199</v>
      </c>
      <c r="N1064" s="20">
        <v>1.5400391412149E-2</v>
      </c>
      <c r="O1064" s="20">
        <v>2.43254887852579E-2</v>
      </c>
      <c r="P1064" s="20">
        <v>0.20918525400375601</v>
      </c>
      <c r="Q1064" s="20">
        <v>0.209891024798532</v>
      </c>
      <c r="R1064" s="20">
        <v>0.18290231592136699</v>
      </c>
      <c r="S1064" s="20"/>
      <c r="T1064" s="20"/>
      <c r="U1064" s="20"/>
      <c r="V1064" s="20"/>
      <c r="W1064" s="20"/>
      <c r="X1064" s="20"/>
      <c r="Y1064" s="20"/>
      <c r="Z1064" s="20"/>
      <c r="AD1064" s="30"/>
    </row>
    <row r="1065" spans="1:30" hidden="1" x14ac:dyDescent="0.25">
      <c r="A1065">
        <v>1029</v>
      </c>
      <c r="B1065" s="15">
        <v>41425</v>
      </c>
      <c r="C1065" s="25">
        <f t="shared" si="66"/>
        <v>0.111805364489555</v>
      </c>
      <c r="D1065" s="25">
        <f>VLOOKUP(B1065,input_BB!$B$19:$L$10000,$D$35,0)</f>
        <v>1630.74</v>
      </c>
      <c r="E1065" s="27">
        <f t="shared" si="67"/>
        <v>1.2351592372553455E-2</v>
      </c>
      <c r="F1065" s="34">
        <f t="shared" si="69"/>
        <v>-2.2027382801489748E-2</v>
      </c>
      <c r="G1065" s="25">
        <f t="shared" si="68"/>
        <v>0.24401938202903001</v>
      </c>
      <c r="I1065" s="31">
        <v>41425</v>
      </c>
      <c r="J1065" s="20">
        <v>0.111805364489555</v>
      </c>
      <c r="K1065" s="20">
        <v>0</v>
      </c>
      <c r="L1065" s="20">
        <v>5.0184620156022902E-2</v>
      </c>
      <c r="M1065" s="20">
        <v>0.31192693058639698</v>
      </c>
      <c r="N1065" s="20">
        <v>1.9558959845569501E-2</v>
      </c>
      <c r="O1065" s="20">
        <v>2.3179282722079801E-2</v>
      </c>
      <c r="P1065" s="20">
        <v>0.21356532686413701</v>
      </c>
      <c r="Q1065" s="20">
        <v>0.24401938202903001</v>
      </c>
      <c r="R1065" s="20">
        <v>0.137565497796764</v>
      </c>
      <c r="S1065" s="20"/>
      <c r="T1065" s="20"/>
      <c r="U1065" s="20"/>
      <c r="V1065" s="20"/>
      <c r="W1065" s="20"/>
      <c r="X1065" s="20"/>
      <c r="Y1065" s="20"/>
      <c r="Z1065" s="20"/>
      <c r="AD1065" s="30"/>
    </row>
    <row r="1066" spans="1:30" hidden="1" x14ac:dyDescent="0.25">
      <c r="A1066">
        <v>1030</v>
      </c>
      <c r="B1066" s="15">
        <v>41432</v>
      </c>
      <c r="C1066" s="25">
        <f t="shared" si="66"/>
        <v>0.111771732568741</v>
      </c>
      <c r="D1066" s="25">
        <f>VLOOKUP(B1066,input_BB!$B$19:$L$10000,$D$35,0)</f>
        <v>1643.38</v>
      </c>
      <c r="E1066" s="27">
        <f t="shared" si="67"/>
        <v>1.2284657645701618E-2</v>
      </c>
      <c r="F1066" s="34">
        <f t="shared" si="69"/>
        <v>-3.77061105722587E-3</v>
      </c>
      <c r="G1066" s="25">
        <f t="shared" si="68"/>
        <v>0.164526543184527</v>
      </c>
      <c r="I1066" s="31">
        <v>41432</v>
      </c>
      <c r="J1066" s="20">
        <v>0.111771732568741</v>
      </c>
      <c r="K1066" s="20">
        <v>0</v>
      </c>
      <c r="L1066" s="20">
        <v>4.3733064640007799E-2</v>
      </c>
      <c r="M1066" s="20">
        <v>8.2209644913882093E-2</v>
      </c>
      <c r="N1066" s="20" t="s">
        <v>111</v>
      </c>
      <c r="O1066" s="20">
        <v>2.7854157769211199E-2</v>
      </c>
      <c r="P1066" s="20">
        <v>0.34681580507990101</v>
      </c>
      <c r="Q1066" s="20">
        <v>0.164526543184527</v>
      </c>
      <c r="R1066" s="20">
        <v>0.33486078441247102</v>
      </c>
      <c r="S1066" s="20"/>
      <c r="T1066" s="20"/>
      <c r="U1066" s="20"/>
      <c r="V1066" s="20"/>
      <c r="W1066" s="20"/>
      <c r="X1066" s="20"/>
      <c r="Y1066" s="20"/>
      <c r="Z1066" s="20"/>
      <c r="AD1066" s="30"/>
    </row>
    <row r="1067" spans="1:30" hidden="1" x14ac:dyDescent="0.25">
      <c r="A1067">
        <v>1031</v>
      </c>
      <c r="B1067" s="15">
        <v>41439</v>
      </c>
      <c r="C1067" s="25">
        <f t="shared" si="66"/>
        <v>0.111750222742558</v>
      </c>
      <c r="D1067" s="25">
        <f>VLOOKUP(B1067,input_BB!$B$19:$L$10000,$D$35,0)</f>
        <v>1626.73</v>
      </c>
      <c r="E1067" s="27">
        <f t="shared" si="67"/>
        <v>1.2241848483889184E-2</v>
      </c>
      <c r="F1067" s="34">
        <f t="shared" si="69"/>
        <v>-2.459006340679637E-3</v>
      </c>
      <c r="G1067" s="25">
        <f t="shared" si="68"/>
        <v>0.19731507066184401</v>
      </c>
      <c r="I1067" s="31">
        <v>41439</v>
      </c>
      <c r="J1067" s="20">
        <v>0.111750222742558</v>
      </c>
      <c r="K1067" s="20">
        <v>0</v>
      </c>
      <c r="L1067" s="20">
        <v>5.0261612268883697E-2</v>
      </c>
      <c r="M1067" s="20">
        <v>0.31240548185109501</v>
      </c>
      <c r="N1067" s="20">
        <v>1.5900008992640598E-2</v>
      </c>
      <c r="O1067" s="20">
        <v>2.3214843855068799E-2</v>
      </c>
      <c r="P1067" s="20">
        <v>0.21987777136346801</v>
      </c>
      <c r="Q1067" s="20">
        <v>0.19731507066184401</v>
      </c>
      <c r="R1067" s="20">
        <v>0.181025211007</v>
      </c>
      <c r="S1067" s="20"/>
      <c r="T1067" s="20"/>
      <c r="U1067" s="20"/>
      <c r="V1067" s="20"/>
      <c r="W1067" s="20"/>
      <c r="X1067" s="20"/>
      <c r="Y1067" s="20"/>
      <c r="Z1067" s="20"/>
      <c r="AD1067" s="30"/>
    </row>
    <row r="1068" spans="1:30" hidden="1" x14ac:dyDescent="0.25">
      <c r="A1068">
        <v>1032</v>
      </c>
      <c r="B1068" s="15">
        <v>41446</v>
      </c>
      <c r="C1068" s="25">
        <f t="shared" si="66"/>
        <v>0.111736372113228</v>
      </c>
      <c r="D1068" s="25">
        <f>VLOOKUP(B1068,input_BB!$B$19:$L$10000,$D$35,0)</f>
        <v>1592.43</v>
      </c>
      <c r="E1068" s="27">
        <f t="shared" si="67"/>
        <v>1.2214282764522251E-2</v>
      </c>
      <c r="F1068" s="34">
        <f t="shared" si="69"/>
        <v>-3.1003176380386743E-2</v>
      </c>
      <c r="G1068" s="25">
        <f t="shared" si="68"/>
        <v>0.18414938959167201</v>
      </c>
      <c r="I1068" s="31">
        <v>41446</v>
      </c>
      <c r="J1068" s="20">
        <v>0.111736372113228</v>
      </c>
      <c r="K1068" s="20">
        <v>0</v>
      </c>
      <c r="L1068" s="20">
        <v>5.3111476248356999E-2</v>
      </c>
      <c r="M1068" s="20">
        <v>0.31896908096631399</v>
      </c>
      <c r="N1068" s="20">
        <v>3.16686445697218E-2</v>
      </c>
      <c r="O1068" s="20">
        <v>2.52613856110647E-2</v>
      </c>
      <c r="P1068" s="20">
        <v>0.22027481981653499</v>
      </c>
      <c r="Q1068" s="20">
        <v>0.18414938959167201</v>
      </c>
      <c r="R1068" s="20">
        <v>0.166565203196335</v>
      </c>
      <c r="S1068" s="20"/>
      <c r="T1068" s="20"/>
      <c r="U1068" s="20"/>
      <c r="V1068" s="20"/>
      <c r="W1068" s="20"/>
      <c r="X1068" s="20"/>
      <c r="Y1068" s="20"/>
      <c r="Z1068" s="20"/>
      <c r="AD1068" s="30"/>
    </row>
    <row r="1069" spans="1:30" hidden="1" x14ac:dyDescent="0.25">
      <c r="A1069">
        <v>1033</v>
      </c>
      <c r="B1069" s="15">
        <v>41453</v>
      </c>
      <c r="C1069" s="25">
        <f t="shared" si="66"/>
        <v>0.111750222742558</v>
      </c>
      <c r="D1069" s="25">
        <f>VLOOKUP(B1069,input_BB!$B$19:$L$10000,$D$35,0)</f>
        <v>1606.28</v>
      </c>
      <c r="E1069" s="27">
        <f t="shared" si="67"/>
        <v>1.2241848483889184E-2</v>
      </c>
      <c r="F1069" s="34">
        <f t="shared" si="69"/>
        <v>-1.2571231857776088E-2</v>
      </c>
      <c r="G1069" s="25">
        <f t="shared" si="68"/>
        <v>0.212569482595549</v>
      </c>
      <c r="I1069" s="31">
        <v>41453</v>
      </c>
      <c r="J1069" s="20">
        <v>0.111750222742558</v>
      </c>
      <c r="K1069" s="20">
        <v>0</v>
      </c>
      <c r="L1069" s="20">
        <v>5.0307736675590201E-2</v>
      </c>
      <c r="M1069" s="20">
        <v>0.31269217216705902</v>
      </c>
      <c r="N1069" s="20" t="s">
        <v>111</v>
      </c>
      <c r="O1069" s="20">
        <v>2.3236147805564301E-2</v>
      </c>
      <c r="P1069" s="20">
        <v>0.21774343290169601</v>
      </c>
      <c r="Q1069" s="20">
        <v>0.212569482595549</v>
      </c>
      <c r="R1069" s="20">
        <v>0.18345102785454201</v>
      </c>
      <c r="S1069" s="20"/>
      <c r="T1069" s="20"/>
      <c r="U1069" s="20"/>
      <c r="V1069" s="20"/>
      <c r="W1069" s="20"/>
      <c r="X1069" s="20"/>
      <c r="Y1069" s="20"/>
      <c r="Z1069" s="20"/>
      <c r="AD1069" s="30"/>
    </row>
    <row r="1070" spans="1:30" hidden="1" x14ac:dyDescent="0.25">
      <c r="A1070">
        <v>1034</v>
      </c>
      <c r="B1070" s="15">
        <v>41460</v>
      </c>
      <c r="C1070" s="25">
        <f t="shared" si="66"/>
        <v>0.111771732568741</v>
      </c>
      <c r="D1070" s="25">
        <f>VLOOKUP(B1070,input_BB!$B$19:$L$10000,$D$35,0)</f>
        <v>1631.89</v>
      </c>
      <c r="E1070" s="27">
        <f t="shared" si="67"/>
        <v>1.2284657645701618E-2</v>
      </c>
      <c r="F1070" s="34">
        <f t="shared" si="69"/>
        <v>2.4779739140809998E-2</v>
      </c>
      <c r="G1070" s="25">
        <f t="shared" si="68"/>
        <v>0.164526543184527</v>
      </c>
      <c r="I1070" s="31">
        <v>41460</v>
      </c>
      <c r="J1070" s="20">
        <v>0.111771732568741</v>
      </c>
      <c r="K1070" s="20">
        <v>0</v>
      </c>
      <c r="L1070" s="20">
        <v>4.3733064640007799E-2</v>
      </c>
      <c r="M1070" s="20">
        <v>8.2209644913882093E-2</v>
      </c>
      <c r="N1070" s="20" t="s">
        <v>111</v>
      </c>
      <c r="O1070" s="20">
        <v>2.7854157769211199E-2</v>
      </c>
      <c r="P1070" s="20">
        <v>0.34681580507990101</v>
      </c>
      <c r="Q1070" s="20">
        <v>0.164526543184527</v>
      </c>
      <c r="R1070" s="20">
        <v>0.33486078441247102</v>
      </c>
      <c r="S1070" s="20"/>
      <c r="T1070" s="20"/>
      <c r="U1070" s="20"/>
      <c r="V1070" s="20"/>
      <c r="W1070" s="20"/>
      <c r="X1070" s="20"/>
      <c r="Y1070" s="20"/>
      <c r="Z1070" s="20"/>
      <c r="AD1070" s="30"/>
    </row>
    <row r="1071" spans="1:30" hidden="1" x14ac:dyDescent="0.25">
      <c r="A1071">
        <v>1035</v>
      </c>
      <c r="B1071" s="15">
        <v>41467</v>
      </c>
      <c r="C1071" s="25">
        <f t="shared" si="66"/>
        <v>0.111750222742558</v>
      </c>
      <c r="D1071" s="25">
        <f>VLOOKUP(B1071,input_BB!$B$19:$L$10000,$D$35,0)</f>
        <v>1680.19</v>
      </c>
      <c r="E1071" s="27">
        <f t="shared" si="67"/>
        <v>1.2241848483889184E-2</v>
      </c>
      <c r="F1071" s="34">
        <f t="shared" si="69"/>
        <v>4.6013148392559211E-2</v>
      </c>
      <c r="G1071" s="25">
        <f t="shared" si="68"/>
        <v>0.204243907415085</v>
      </c>
      <c r="I1071" s="31">
        <v>41467</v>
      </c>
      <c r="J1071" s="20">
        <v>0.111750222742558</v>
      </c>
      <c r="K1071" s="20">
        <v>0</v>
      </c>
      <c r="L1071" s="20">
        <v>5.0116237824432801E-2</v>
      </c>
      <c r="M1071" s="20">
        <v>0.31150189417618002</v>
      </c>
      <c r="N1071" s="20">
        <v>1.09195527480659E-2</v>
      </c>
      <c r="O1071" s="20">
        <v>2.3147698276642301E-2</v>
      </c>
      <c r="P1071" s="20">
        <v>0.219384997254016</v>
      </c>
      <c r="Q1071" s="20">
        <v>0.204243907415085</v>
      </c>
      <c r="R1071" s="20">
        <v>0.18068571230557801</v>
      </c>
      <c r="S1071" s="20"/>
      <c r="T1071" s="20"/>
      <c r="U1071" s="20"/>
      <c r="V1071" s="20"/>
      <c r="W1071" s="20"/>
      <c r="X1071" s="20"/>
      <c r="Y1071" s="20"/>
      <c r="Z1071" s="20"/>
      <c r="AD1071" s="30"/>
    </row>
    <row r="1072" spans="1:30" hidden="1" x14ac:dyDescent="0.25">
      <c r="A1072">
        <v>1036</v>
      </c>
      <c r="B1072" s="15">
        <v>41474</v>
      </c>
      <c r="C1072" s="25">
        <f t="shared" si="66"/>
        <v>0.111736372113228</v>
      </c>
      <c r="D1072" s="25">
        <f>VLOOKUP(B1072,input_BB!$B$19:$L$10000,$D$35,0)</f>
        <v>1692.09</v>
      </c>
      <c r="E1072" s="27">
        <f t="shared" si="67"/>
        <v>1.2214282764522251E-2</v>
      </c>
      <c r="F1072" s="34">
        <f t="shared" si="69"/>
        <v>3.6889741342859939E-2</v>
      </c>
      <c r="G1072" s="25">
        <f t="shared" si="68"/>
        <v>0.18414938959167201</v>
      </c>
      <c r="I1072" s="31">
        <v>41474</v>
      </c>
      <c r="J1072" s="20">
        <v>0.111736372113228</v>
      </c>
      <c r="K1072" s="20">
        <v>0</v>
      </c>
      <c r="L1072" s="20">
        <v>5.3111476248356999E-2</v>
      </c>
      <c r="M1072" s="20">
        <v>0.31896908096631399</v>
      </c>
      <c r="N1072" s="20">
        <v>3.16686445697218E-2</v>
      </c>
      <c r="O1072" s="20">
        <v>2.52613856110647E-2</v>
      </c>
      <c r="P1072" s="20">
        <v>0.22027481981653499</v>
      </c>
      <c r="Q1072" s="20">
        <v>0.18414938959167201</v>
      </c>
      <c r="R1072" s="20">
        <v>0.166565203196335</v>
      </c>
      <c r="S1072" s="20"/>
      <c r="T1072" s="20"/>
      <c r="U1072" s="20"/>
      <c r="V1072" s="20"/>
      <c r="W1072" s="20"/>
      <c r="X1072" s="20"/>
      <c r="Y1072" s="20"/>
      <c r="Z1072" s="20"/>
      <c r="AD1072" s="30"/>
    </row>
    <row r="1073" spans="1:30" hidden="1" x14ac:dyDescent="0.25">
      <c r="A1073">
        <v>1037</v>
      </c>
      <c r="B1073" s="15">
        <v>41481</v>
      </c>
      <c r="C1073" s="25">
        <f t="shared" si="66"/>
        <v>0.111750222742558</v>
      </c>
      <c r="D1073" s="25">
        <f>VLOOKUP(B1073,input_BB!$B$19:$L$10000,$D$35,0)</f>
        <v>1691.65</v>
      </c>
      <c r="E1073" s="27">
        <f t="shared" si="67"/>
        <v>1.2241848483889184E-2</v>
      </c>
      <c r="F1073" s="34">
        <f t="shared" si="69"/>
        <v>6.8206571875799593E-3</v>
      </c>
      <c r="G1073" s="25">
        <f t="shared" si="68"/>
        <v>0.212569482595549</v>
      </c>
      <c r="I1073" s="31">
        <v>41481</v>
      </c>
      <c r="J1073" s="20">
        <v>0.111750222742558</v>
      </c>
      <c r="K1073" s="20">
        <v>0</v>
      </c>
      <c r="L1073" s="20">
        <v>5.0307736675590201E-2</v>
      </c>
      <c r="M1073" s="20">
        <v>0.31269217216705902</v>
      </c>
      <c r="N1073" s="20" t="s">
        <v>111</v>
      </c>
      <c r="O1073" s="20">
        <v>2.3236147805564301E-2</v>
      </c>
      <c r="P1073" s="20">
        <v>0.21774343290169601</v>
      </c>
      <c r="Q1073" s="20">
        <v>0.212569482595549</v>
      </c>
      <c r="R1073" s="20">
        <v>0.18345102785454201</v>
      </c>
      <c r="S1073" s="20"/>
      <c r="T1073" s="20"/>
      <c r="U1073" s="20"/>
      <c r="V1073" s="20"/>
      <c r="W1073" s="20"/>
      <c r="X1073" s="20"/>
      <c r="Y1073" s="20"/>
      <c r="Z1073" s="20"/>
      <c r="AD1073" s="30"/>
    </row>
    <row r="1074" spans="1:30" hidden="1" x14ac:dyDescent="0.25">
      <c r="A1074">
        <v>1038</v>
      </c>
      <c r="B1074" s="15">
        <v>41488</v>
      </c>
      <c r="C1074" s="25">
        <f t="shared" si="66"/>
        <v>0.111771732568741</v>
      </c>
      <c r="D1074" s="25">
        <f>VLOOKUP(B1074,input_BB!$B$19:$L$10000,$D$35,0)</f>
        <v>1709.67</v>
      </c>
      <c r="E1074" s="27">
        <f t="shared" si="67"/>
        <v>1.2284657645701618E-2</v>
      </c>
      <c r="F1074" s="34">
        <f t="shared" si="69"/>
        <v>1.0389518288034472E-2</v>
      </c>
      <c r="G1074" s="25">
        <f t="shared" si="68"/>
        <v>0.164526543184527</v>
      </c>
      <c r="I1074" s="31">
        <v>41488</v>
      </c>
      <c r="J1074" s="20">
        <v>0.111771732568741</v>
      </c>
      <c r="K1074" s="20">
        <v>0</v>
      </c>
      <c r="L1074" s="20">
        <v>4.3733064640007799E-2</v>
      </c>
      <c r="M1074" s="20">
        <v>8.2209644913882093E-2</v>
      </c>
      <c r="N1074" s="20" t="s">
        <v>111</v>
      </c>
      <c r="O1074" s="20">
        <v>2.7854157769211199E-2</v>
      </c>
      <c r="P1074" s="20">
        <v>0.34681580507990101</v>
      </c>
      <c r="Q1074" s="20">
        <v>0.164526543184527</v>
      </c>
      <c r="R1074" s="20">
        <v>0.33486078441247102</v>
      </c>
      <c r="S1074" s="20"/>
      <c r="T1074" s="20"/>
      <c r="U1074" s="20"/>
      <c r="V1074" s="20"/>
      <c r="W1074" s="20"/>
      <c r="X1074" s="20"/>
      <c r="Y1074" s="20"/>
      <c r="Z1074" s="20"/>
      <c r="AD1074" s="30"/>
    </row>
    <row r="1075" spans="1:30" hidden="1" x14ac:dyDescent="0.25">
      <c r="A1075">
        <v>1039</v>
      </c>
      <c r="B1075" s="15">
        <v>41495</v>
      </c>
      <c r="C1075" s="25">
        <f t="shared" si="66"/>
        <v>0.111750222742558</v>
      </c>
      <c r="D1075" s="25">
        <f>VLOOKUP(B1075,input_BB!$B$19:$L$10000,$D$35,0)</f>
        <v>1691.42</v>
      </c>
      <c r="E1075" s="27">
        <f t="shared" si="67"/>
        <v>1.2241848483889184E-2</v>
      </c>
      <c r="F1075" s="34">
        <f t="shared" si="69"/>
        <v>-1.3596193065945616E-4</v>
      </c>
      <c r="G1075" s="25">
        <f t="shared" si="68"/>
        <v>0.204243907415085</v>
      </c>
      <c r="I1075" s="31">
        <v>41495</v>
      </c>
      <c r="J1075" s="20">
        <v>0.111750222742558</v>
      </c>
      <c r="K1075" s="20">
        <v>0</v>
      </c>
      <c r="L1075" s="20">
        <v>5.0116237824432801E-2</v>
      </c>
      <c r="M1075" s="20">
        <v>0.31150189417618002</v>
      </c>
      <c r="N1075" s="20">
        <v>1.09195527480659E-2</v>
      </c>
      <c r="O1075" s="20">
        <v>2.3147698276642301E-2</v>
      </c>
      <c r="P1075" s="20">
        <v>0.219384997254016</v>
      </c>
      <c r="Q1075" s="20">
        <v>0.204243907415085</v>
      </c>
      <c r="R1075" s="20">
        <v>0.18068571230557801</v>
      </c>
      <c r="S1075" s="20"/>
      <c r="T1075" s="20"/>
      <c r="U1075" s="20"/>
      <c r="V1075" s="20"/>
      <c r="W1075" s="20"/>
      <c r="X1075" s="20"/>
      <c r="Y1075" s="20"/>
      <c r="Z1075" s="20"/>
      <c r="AD1075" s="30"/>
    </row>
    <row r="1076" spans="1:30" hidden="1" x14ac:dyDescent="0.25">
      <c r="A1076">
        <v>1040</v>
      </c>
      <c r="B1076" s="15">
        <v>41502</v>
      </c>
      <c r="C1076" s="25">
        <f t="shared" si="66"/>
        <v>0.111702315509319</v>
      </c>
      <c r="D1076" s="25">
        <f>VLOOKUP(B1076,input_BB!$B$19:$L$10000,$D$35,0)</f>
        <v>1655.83</v>
      </c>
      <c r="E1076" s="27">
        <f t="shared" si="67"/>
        <v>1.214650282733826E-2</v>
      </c>
      <c r="F1076" s="34">
        <f t="shared" si="69"/>
        <v>-3.149145741575865E-2</v>
      </c>
      <c r="G1076" s="25">
        <f t="shared" si="68"/>
        <v>0.187300476800632</v>
      </c>
      <c r="I1076" s="31">
        <v>41502</v>
      </c>
      <c r="J1076" s="20">
        <v>0.111702315509319</v>
      </c>
      <c r="K1076" s="20">
        <v>0</v>
      </c>
      <c r="L1076" s="20">
        <v>4.4475979592925E-2</v>
      </c>
      <c r="M1076" s="20">
        <v>0.296970581963725</v>
      </c>
      <c r="N1076" s="20">
        <v>8.0469360673618803E-2</v>
      </c>
      <c r="O1076" s="20">
        <v>2.44610866984812E-2</v>
      </c>
      <c r="P1076" s="20">
        <v>0.18598008432322399</v>
      </c>
      <c r="Q1076" s="20">
        <v>0.187300476800632</v>
      </c>
      <c r="R1076" s="20">
        <v>0.180342429947394</v>
      </c>
      <c r="S1076" s="20"/>
      <c r="T1076" s="20"/>
      <c r="U1076" s="20"/>
      <c r="V1076" s="20"/>
      <c r="W1076" s="20"/>
      <c r="X1076" s="20"/>
      <c r="Y1076" s="20"/>
      <c r="Z1076" s="20"/>
      <c r="AD1076" s="30"/>
    </row>
    <row r="1077" spans="1:30" hidden="1" x14ac:dyDescent="0.25">
      <c r="A1077">
        <v>1041</v>
      </c>
      <c r="B1077" s="15">
        <v>41509</v>
      </c>
      <c r="C1077" s="25">
        <f t="shared" si="66"/>
        <v>0.11171777546405801</v>
      </c>
      <c r="D1077" s="25">
        <f>VLOOKUP(B1077,input_BB!$B$19:$L$10000,$D$35,0)</f>
        <v>1663.5</v>
      </c>
      <c r="E1077" s="27">
        <f t="shared" si="67"/>
        <v>1.2177271449009323E-2</v>
      </c>
      <c r="F1077" s="34">
        <f t="shared" si="69"/>
        <v>-1.6506840406285916E-2</v>
      </c>
      <c r="G1077" s="25">
        <f t="shared" si="68"/>
        <v>0.21653778085525499</v>
      </c>
      <c r="I1077" s="31">
        <v>41509</v>
      </c>
      <c r="J1077" s="20">
        <v>0.11171777546405801</v>
      </c>
      <c r="K1077" s="20">
        <v>0</v>
      </c>
      <c r="L1077" s="20">
        <v>4.2952925130568101E-2</v>
      </c>
      <c r="M1077" s="20">
        <v>0.29251529110280899</v>
      </c>
      <c r="N1077" s="20">
        <v>6.04755452349936E-2</v>
      </c>
      <c r="O1077" s="20">
        <v>2.46292198844929E-2</v>
      </c>
      <c r="P1077" s="20">
        <v>0.184321119366403</v>
      </c>
      <c r="Q1077" s="20">
        <v>0.21653778085525499</v>
      </c>
      <c r="R1077" s="20">
        <v>0.17856811842547901</v>
      </c>
      <c r="S1077" s="20"/>
      <c r="T1077" s="20"/>
      <c r="U1077" s="20"/>
      <c r="V1077" s="20"/>
      <c r="W1077" s="20"/>
      <c r="X1077" s="20"/>
      <c r="Y1077" s="20"/>
      <c r="Z1077" s="20"/>
      <c r="AD1077" s="30"/>
    </row>
    <row r="1078" spans="1:30" hidden="1" x14ac:dyDescent="0.25">
      <c r="A1078">
        <v>1042</v>
      </c>
      <c r="B1078" s="15">
        <v>41516</v>
      </c>
      <c r="C1078" s="25">
        <f t="shared" si="66"/>
        <v>0.111771732568741</v>
      </c>
      <c r="D1078" s="25">
        <f>VLOOKUP(B1078,input_BB!$B$19:$L$10000,$D$35,0)</f>
        <v>1632.97</v>
      </c>
      <c r="E1078" s="27">
        <f t="shared" si="67"/>
        <v>1.2284657645701618E-2</v>
      </c>
      <c r="F1078" s="34">
        <f t="shared" si="69"/>
        <v>-1.3805765084579869E-2</v>
      </c>
      <c r="G1078" s="25">
        <f t="shared" si="68"/>
        <v>0.164526543184527</v>
      </c>
      <c r="I1078" s="31">
        <v>41516</v>
      </c>
      <c r="J1078" s="20">
        <v>0.111771732568741</v>
      </c>
      <c r="K1078" s="20">
        <v>0</v>
      </c>
      <c r="L1078" s="20">
        <v>4.3733064640007799E-2</v>
      </c>
      <c r="M1078" s="20">
        <v>8.2209644913882093E-2</v>
      </c>
      <c r="N1078" s="20" t="s">
        <v>111</v>
      </c>
      <c r="O1078" s="20">
        <v>2.7854157769211199E-2</v>
      </c>
      <c r="P1078" s="20">
        <v>0.34681580507990101</v>
      </c>
      <c r="Q1078" s="20">
        <v>0.164526543184527</v>
      </c>
      <c r="R1078" s="20">
        <v>0.33486078441247102</v>
      </c>
      <c r="S1078" s="20"/>
      <c r="T1078" s="20"/>
      <c r="U1078" s="20"/>
      <c r="V1078" s="20"/>
      <c r="W1078" s="20"/>
      <c r="X1078" s="20"/>
      <c r="Y1078" s="20"/>
      <c r="Z1078" s="20"/>
      <c r="AD1078" s="30"/>
    </row>
    <row r="1079" spans="1:30" hidden="1" x14ac:dyDescent="0.25">
      <c r="A1079">
        <v>1043</v>
      </c>
      <c r="B1079" s="15">
        <v>41523</v>
      </c>
      <c r="C1079" s="25">
        <f t="shared" si="66"/>
        <v>0.111750222742558</v>
      </c>
      <c r="D1079" s="25">
        <f>VLOOKUP(B1079,input_BB!$B$19:$L$10000,$D$35,0)</f>
        <v>1655.17</v>
      </c>
      <c r="E1079" s="27">
        <f t="shared" si="67"/>
        <v>1.2241848483889184E-2</v>
      </c>
      <c r="F1079" s="34">
        <f t="shared" si="69"/>
        <v>-5.0075142771265346E-3</v>
      </c>
      <c r="G1079" s="25">
        <f t="shared" si="68"/>
        <v>0.204243907415085</v>
      </c>
      <c r="I1079" s="31">
        <v>41523</v>
      </c>
      <c r="J1079" s="20">
        <v>0.111750222742558</v>
      </c>
      <c r="K1079" s="20">
        <v>0</v>
      </c>
      <c r="L1079" s="20">
        <v>5.0116237824432801E-2</v>
      </c>
      <c r="M1079" s="20">
        <v>0.31150189417618002</v>
      </c>
      <c r="N1079" s="20">
        <v>1.09195527480659E-2</v>
      </c>
      <c r="O1079" s="20">
        <v>2.3147698276642301E-2</v>
      </c>
      <c r="P1079" s="20">
        <v>0.219384997254016</v>
      </c>
      <c r="Q1079" s="20">
        <v>0.204243907415085</v>
      </c>
      <c r="R1079" s="20">
        <v>0.18068571230557801</v>
      </c>
      <c r="S1079" s="20"/>
      <c r="T1079" s="20"/>
      <c r="U1079" s="20"/>
      <c r="V1079" s="20"/>
      <c r="W1079" s="20"/>
      <c r="X1079" s="20"/>
      <c r="Y1079" s="20"/>
      <c r="Z1079" s="20"/>
      <c r="AD1079" s="30"/>
    </row>
    <row r="1080" spans="1:30" hidden="1" x14ac:dyDescent="0.25">
      <c r="A1080">
        <v>1044</v>
      </c>
      <c r="B1080" s="15">
        <v>41530</v>
      </c>
      <c r="C1080" s="25">
        <f t="shared" si="66"/>
        <v>0.11171777546405801</v>
      </c>
      <c r="D1080" s="25">
        <f>VLOOKUP(B1080,input_BB!$B$19:$L$10000,$D$35,0)</f>
        <v>1687.99</v>
      </c>
      <c r="E1080" s="27">
        <f t="shared" si="67"/>
        <v>1.2177271449009323E-2</v>
      </c>
      <c r="F1080" s="34">
        <f t="shared" si="69"/>
        <v>3.3693209305743599E-2</v>
      </c>
      <c r="G1080" s="25">
        <f t="shared" si="68"/>
        <v>0.20988973127292801</v>
      </c>
      <c r="I1080" s="31">
        <v>41530</v>
      </c>
      <c r="J1080" s="20">
        <v>0.11171777546405801</v>
      </c>
      <c r="K1080" s="20">
        <v>0</v>
      </c>
      <c r="L1080" s="20">
        <v>4.3199471601502802E-2</v>
      </c>
      <c r="M1080" s="20">
        <v>0.29331600533097502</v>
      </c>
      <c r="N1080" s="20">
        <v>6.5467236098245896E-2</v>
      </c>
      <c r="O1080" s="20">
        <v>2.46830071413855E-2</v>
      </c>
      <c r="P1080" s="20">
        <v>0.18472365454390999</v>
      </c>
      <c r="Q1080" s="20">
        <v>0.20988973127292801</v>
      </c>
      <c r="R1080" s="20">
        <v>0.17872089401105201</v>
      </c>
      <c r="S1080" s="20"/>
      <c r="T1080" s="20"/>
      <c r="U1080" s="20"/>
      <c r="V1080" s="20"/>
      <c r="W1080" s="20"/>
      <c r="X1080" s="20"/>
      <c r="Y1080" s="20"/>
      <c r="Z1080" s="20"/>
      <c r="AD1080" s="30"/>
    </row>
    <row r="1081" spans="1:30" hidden="1" x14ac:dyDescent="0.25">
      <c r="A1081">
        <v>1045</v>
      </c>
      <c r="B1081" s="15">
        <v>41537</v>
      </c>
      <c r="C1081" s="25">
        <f t="shared" si="66"/>
        <v>0.11174039542675</v>
      </c>
      <c r="D1081" s="25">
        <f>VLOOKUP(B1081,input_BB!$B$19:$L$10000,$D$35,0)</f>
        <v>1709.91</v>
      </c>
      <c r="E1081" s="27">
        <f t="shared" si="67"/>
        <v>1.2222290020281567E-2</v>
      </c>
      <c r="F1081" s="34">
        <f t="shared" si="69"/>
        <v>3.3072131563525176E-2</v>
      </c>
      <c r="G1081" s="25">
        <f t="shared" si="68"/>
        <v>0.24332521239178101</v>
      </c>
      <c r="I1081" s="31">
        <v>41537</v>
      </c>
      <c r="J1081" s="20">
        <v>0.11174039542675</v>
      </c>
      <c r="K1081" s="20">
        <v>0</v>
      </c>
      <c r="L1081" s="20">
        <v>4.1363514432701101E-2</v>
      </c>
      <c r="M1081" s="20">
        <v>0.28761920702382998</v>
      </c>
      <c r="N1081" s="20">
        <v>4.3839933009336897E-2</v>
      </c>
      <c r="O1081" s="20">
        <v>2.4772118750924301E-2</v>
      </c>
      <c r="P1081" s="20">
        <v>0.18267460702795801</v>
      </c>
      <c r="Q1081" s="20">
        <v>0.24332521239178101</v>
      </c>
      <c r="R1081" s="20">
        <v>0.17640540736346899</v>
      </c>
      <c r="S1081" s="20"/>
      <c r="T1081" s="20"/>
      <c r="U1081" s="20"/>
      <c r="V1081" s="20"/>
      <c r="W1081" s="20"/>
      <c r="X1081" s="20"/>
      <c r="Y1081" s="20"/>
      <c r="Z1081" s="20"/>
      <c r="AD1081" s="30"/>
    </row>
    <row r="1082" spans="1:30" hidden="1" x14ac:dyDescent="0.25">
      <c r="A1082">
        <v>1046</v>
      </c>
      <c r="B1082" s="15">
        <v>41544</v>
      </c>
      <c r="C1082" s="25">
        <f t="shared" si="66"/>
        <v>0.111771732568741</v>
      </c>
      <c r="D1082" s="25">
        <f>VLOOKUP(B1082,input_BB!$B$19:$L$10000,$D$35,0)</f>
        <v>1691.75</v>
      </c>
      <c r="E1082" s="27">
        <f t="shared" si="67"/>
        <v>1.2284657645701618E-2</v>
      </c>
      <c r="F1082" s="34">
        <f t="shared" si="69"/>
        <v>2.2275013477568439E-3</v>
      </c>
      <c r="G1082" s="25">
        <f t="shared" si="68"/>
        <v>0.164526543184527</v>
      </c>
      <c r="I1082" s="31">
        <v>41544</v>
      </c>
      <c r="J1082" s="20">
        <v>0.111771732568741</v>
      </c>
      <c r="K1082" s="20">
        <v>0</v>
      </c>
      <c r="L1082" s="20">
        <v>4.3733064640007799E-2</v>
      </c>
      <c r="M1082" s="20">
        <v>8.2209644913882093E-2</v>
      </c>
      <c r="N1082" s="20" t="s">
        <v>111</v>
      </c>
      <c r="O1082" s="20">
        <v>2.7854157769211199E-2</v>
      </c>
      <c r="P1082" s="20">
        <v>0.34681580507990101</v>
      </c>
      <c r="Q1082" s="20">
        <v>0.164526543184527</v>
      </c>
      <c r="R1082" s="20">
        <v>0.33486078441247102</v>
      </c>
      <c r="S1082" s="20"/>
      <c r="T1082" s="20"/>
      <c r="U1082" s="20"/>
      <c r="V1082" s="20"/>
      <c r="W1082" s="20"/>
      <c r="X1082" s="20"/>
      <c r="Y1082" s="20"/>
      <c r="Z1082" s="20"/>
      <c r="AD1082" s="30"/>
    </row>
    <row r="1083" spans="1:30" hidden="1" x14ac:dyDescent="0.25">
      <c r="A1083">
        <v>1047</v>
      </c>
      <c r="B1083" s="15">
        <v>41551</v>
      </c>
      <c r="C1083" s="25">
        <f t="shared" si="66"/>
        <v>0.111750222742558</v>
      </c>
      <c r="D1083" s="25">
        <f>VLOOKUP(B1083,input_BB!$B$19:$L$10000,$D$35,0)</f>
        <v>1690.5</v>
      </c>
      <c r="E1083" s="27">
        <f t="shared" si="67"/>
        <v>1.2241848483889184E-2</v>
      </c>
      <c r="F1083" s="34">
        <f t="shared" si="69"/>
        <v>-1.135147463901609E-2</v>
      </c>
      <c r="G1083" s="25">
        <f t="shared" si="68"/>
        <v>0.204243907415085</v>
      </c>
      <c r="I1083" s="31">
        <v>41551</v>
      </c>
      <c r="J1083" s="20">
        <v>0.111750222742558</v>
      </c>
      <c r="K1083" s="20">
        <v>0</v>
      </c>
      <c r="L1083" s="20">
        <v>5.0116237824432801E-2</v>
      </c>
      <c r="M1083" s="20">
        <v>0.31150189417618002</v>
      </c>
      <c r="N1083" s="20">
        <v>1.09195527480659E-2</v>
      </c>
      <c r="O1083" s="20">
        <v>2.3147698276642301E-2</v>
      </c>
      <c r="P1083" s="20">
        <v>0.219384997254016</v>
      </c>
      <c r="Q1083" s="20">
        <v>0.204243907415085</v>
      </c>
      <c r="R1083" s="20">
        <v>0.18068571230557801</v>
      </c>
      <c r="S1083" s="20"/>
      <c r="T1083" s="20"/>
      <c r="U1083" s="20"/>
      <c r="V1083" s="20"/>
      <c r="W1083" s="20"/>
      <c r="X1083" s="20"/>
      <c r="Y1083" s="20"/>
      <c r="Z1083" s="20"/>
      <c r="AD1083" s="30"/>
    </row>
    <row r="1084" spans="1:30" hidden="1" x14ac:dyDescent="0.25">
      <c r="A1084">
        <v>1048</v>
      </c>
      <c r="B1084" s="15">
        <v>41558</v>
      </c>
      <c r="C1084" s="25">
        <f t="shared" si="66"/>
        <v>0.11171777546405801</v>
      </c>
      <c r="D1084" s="25">
        <f>VLOOKUP(B1084,input_BB!$B$19:$L$10000,$D$35,0)</f>
        <v>1703.2</v>
      </c>
      <c r="E1084" s="27">
        <f t="shared" si="67"/>
        <v>1.2177271449009323E-2</v>
      </c>
      <c r="F1084" s="34">
        <f t="shared" si="69"/>
        <v>6.7681395005172451E-3</v>
      </c>
      <c r="G1084" s="25">
        <f t="shared" si="68"/>
        <v>0.20988973127292801</v>
      </c>
      <c r="I1084" s="31">
        <v>41558</v>
      </c>
      <c r="J1084" s="20">
        <v>0.11171777546405801</v>
      </c>
      <c r="K1084" s="20">
        <v>0</v>
      </c>
      <c r="L1084" s="20">
        <v>4.3199471601502802E-2</v>
      </c>
      <c r="M1084" s="20">
        <v>0.29331600533097502</v>
      </c>
      <c r="N1084" s="20">
        <v>6.5467236098245896E-2</v>
      </c>
      <c r="O1084" s="20">
        <v>2.46830071413855E-2</v>
      </c>
      <c r="P1084" s="20">
        <v>0.18472365454390999</v>
      </c>
      <c r="Q1084" s="20">
        <v>0.20988973127292801</v>
      </c>
      <c r="R1084" s="20">
        <v>0.17872089401105201</v>
      </c>
      <c r="S1084" s="20"/>
      <c r="T1084" s="20"/>
      <c r="U1084" s="20"/>
      <c r="V1084" s="20"/>
      <c r="W1084" s="20"/>
      <c r="X1084" s="20"/>
      <c r="Y1084" s="20"/>
      <c r="Z1084" s="20"/>
      <c r="AD1084" s="30"/>
    </row>
    <row r="1085" spans="1:30" hidden="1" x14ac:dyDescent="0.25">
      <c r="A1085">
        <v>1049</v>
      </c>
      <c r="B1085" s="15">
        <v>41565</v>
      </c>
      <c r="C1085" s="25">
        <f t="shared" si="66"/>
        <v>0.11174039542675</v>
      </c>
      <c r="D1085" s="25">
        <f>VLOOKUP(B1085,input_BB!$B$19:$L$10000,$D$35,0)</f>
        <v>1744.5</v>
      </c>
      <c r="E1085" s="27">
        <f t="shared" si="67"/>
        <v>1.2222290020281567E-2</v>
      </c>
      <c r="F1085" s="34">
        <f t="shared" si="69"/>
        <v>3.1943212067435667E-2</v>
      </c>
      <c r="G1085" s="25">
        <f t="shared" si="68"/>
        <v>0.24332521239178101</v>
      </c>
      <c r="I1085" s="31">
        <v>41565</v>
      </c>
      <c r="J1085" s="20">
        <v>0.11174039542675</v>
      </c>
      <c r="K1085" s="20">
        <v>0</v>
      </c>
      <c r="L1085" s="20">
        <v>4.1363514432701101E-2</v>
      </c>
      <c r="M1085" s="20">
        <v>0.28761920702382998</v>
      </c>
      <c r="N1085" s="20">
        <v>4.3839933009336897E-2</v>
      </c>
      <c r="O1085" s="20">
        <v>2.4772118750924301E-2</v>
      </c>
      <c r="P1085" s="20">
        <v>0.18267460702795801</v>
      </c>
      <c r="Q1085" s="20">
        <v>0.24332521239178101</v>
      </c>
      <c r="R1085" s="20">
        <v>0.17640540736346899</v>
      </c>
      <c r="S1085" s="20"/>
      <c r="T1085" s="20"/>
      <c r="U1085" s="20"/>
      <c r="V1085" s="20"/>
      <c r="W1085" s="20"/>
      <c r="X1085" s="20"/>
      <c r="Y1085" s="20"/>
      <c r="Z1085" s="20"/>
      <c r="AD1085" s="30"/>
    </row>
    <row r="1086" spans="1:30" hidden="1" x14ac:dyDescent="0.25">
      <c r="A1086">
        <v>1050</v>
      </c>
      <c r="B1086" s="15">
        <v>41572</v>
      </c>
      <c r="C1086" s="25">
        <f t="shared" si="66"/>
        <v>0.111771732568741</v>
      </c>
      <c r="D1086" s="25">
        <f>VLOOKUP(B1086,input_BB!$B$19:$L$10000,$D$35,0)</f>
        <v>1759.77</v>
      </c>
      <c r="E1086" s="27">
        <f t="shared" si="67"/>
        <v>1.2284657645701618E-2</v>
      </c>
      <c r="F1086" s="34">
        <f t="shared" si="69"/>
        <v>3.3213950211366861E-2</v>
      </c>
      <c r="G1086" s="25">
        <f t="shared" si="68"/>
        <v>0.164526543184527</v>
      </c>
      <c r="I1086" s="31">
        <v>41572</v>
      </c>
      <c r="J1086" s="20">
        <v>0.111771732568741</v>
      </c>
      <c r="K1086" s="20">
        <v>0</v>
      </c>
      <c r="L1086" s="20">
        <v>4.3733064640007799E-2</v>
      </c>
      <c r="M1086" s="20">
        <v>8.2209644913882093E-2</v>
      </c>
      <c r="N1086" s="20" t="s">
        <v>111</v>
      </c>
      <c r="O1086" s="20">
        <v>2.7854157769211199E-2</v>
      </c>
      <c r="P1086" s="20">
        <v>0.34681580507990101</v>
      </c>
      <c r="Q1086" s="20">
        <v>0.164526543184527</v>
      </c>
      <c r="R1086" s="20">
        <v>0.33486078441247102</v>
      </c>
      <c r="S1086" s="20"/>
      <c r="T1086" s="20"/>
      <c r="U1086" s="20"/>
      <c r="V1086" s="20"/>
      <c r="W1086" s="20"/>
      <c r="X1086" s="20"/>
      <c r="Y1086" s="20"/>
      <c r="Z1086" s="20"/>
      <c r="AD1086" s="30"/>
    </row>
    <row r="1087" spans="1:30" hidden="1" x14ac:dyDescent="0.25">
      <c r="A1087">
        <v>1051</v>
      </c>
      <c r="B1087" s="15">
        <v>41579</v>
      </c>
      <c r="C1087" s="25">
        <f t="shared" si="66"/>
        <v>0.111750222742558</v>
      </c>
      <c r="D1087" s="25">
        <f>VLOOKUP(B1087,input_BB!$B$19:$L$10000,$D$35,0)</f>
        <v>1761.64</v>
      </c>
      <c r="E1087" s="27">
        <f t="shared" si="67"/>
        <v>1.2241848483889184E-2</v>
      </c>
      <c r="F1087" s="34">
        <f t="shared" si="69"/>
        <v>9.8251648036686845E-3</v>
      </c>
      <c r="G1087" s="25">
        <f t="shared" si="68"/>
        <v>0.204243907415085</v>
      </c>
      <c r="I1087" s="31">
        <v>41579</v>
      </c>
      <c r="J1087" s="20">
        <v>0.111750222742558</v>
      </c>
      <c r="K1087" s="20">
        <v>0</v>
      </c>
      <c r="L1087" s="20">
        <v>5.0116237824432801E-2</v>
      </c>
      <c r="M1087" s="20">
        <v>0.31150189417618002</v>
      </c>
      <c r="N1087" s="20">
        <v>1.09195527480659E-2</v>
      </c>
      <c r="O1087" s="20">
        <v>2.3147698276642301E-2</v>
      </c>
      <c r="P1087" s="20">
        <v>0.219384997254016</v>
      </c>
      <c r="Q1087" s="20">
        <v>0.204243907415085</v>
      </c>
      <c r="R1087" s="20">
        <v>0.18068571230557801</v>
      </c>
      <c r="S1087" s="20"/>
      <c r="T1087" s="20"/>
      <c r="U1087" s="20"/>
      <c r="V1087" s="20"/>
      <c r="W1087" s="20"/>
      <c r="X1087" s="20"/>
      <c r="Y1087" s="20"/>
      <c r="Z1087" s="20"/>
      <c r="AD1087" s="30"/>
    </row>
    <row r="1088" spans="1:30" hidden="1" x14ac:dyDescent="0.25">
      <c r="A1088">
        <v>1052</v>
      </c>
      <c r="B1088" s="15">
        <v>41586</v>
      </c>
      <c r="C1088" s="25">
        <f t="shared" si="66"/>
        <v>0.11171078681945799</v>
      </c>
      <c r="D1088" s="25">
        <f>VLOOKUP(B1088,input_BB!$B$19:$L$10000,$D$35,0)</f>
        <v>1770.61</v>
      </c>
      <c r="E1088" s="27">
        <f t="shared" si="67"/>
        <v>1.2163362549189018E-2</v>
      </c>
      <c r="F1088" s="34">
        <f t="shared" si="69"/>
        <v>6.159895895486267E-3</v>
      </c>
      <c r="G1088" s="25">
        <f t="shared" si="68"/>
        <v>0.20984042439037601</v>
      </c>
      <c r="I1088" s="31">
        <v>41586</v>
      </c>
      <c r="J1088" s="20">
        <v>0.11171078681945799</v>
      </c>
      <c r="K1088" s="20">
        <v>0</v>
      </c>
      <c r="L1088" s="20">
        <v>4.3196153212346398E-2</v>
      </c>
      <c r="M1088" s="20">
        <v>0.29320242022076298</v>
      </c>
      <c r="N1088" s="20">
        <v>6.7053065321578703E-2</v>
      </c>
      <c r="O1088" s="20">
        <v>2.4678051355299799E-2</v>
      </c>
      <c r="P1088" s="20">
        <v>0.18340541892020401</v>
      </c>
      <c r="Q1088" s="20">
        <v>0.20984042439037601</v>
      </c>
      <c r="R1088" s="20">
        <v>0.17862446657943301</v>
      </c>
      <c r="S1088" s="20"/>
      <c r="T1088" s="20"/>
      <c r="U1088" s="20"/>
      <c r="V1088" s="20"/>
      <c r="W1088" s="20"/>
      <c r="X1088" s="20"/>
      <c r="Y1088" s="20"/>
      <c r="Z1088" s="20"/>
      <c r="AD1088" s="30"/>
    </row>
    <row r="1089" spans="1:30" hidden="1" x14ac:dyDescent="0.25">
      <c r="A1089">
        <v>1053</v>
      </c>
      <c r="B1089" s="15">
        <v>41593</v>
      </c>
      <c r="C1089" s="25">
        <f t="shared" si="66"/>
        <v>0.11174039542675</v>
      </c>
      <c r="D1089" s="25">
        <f>VLOOKUP(B1089,input_BB!$B$19:$L$10000,$D$35,0)</f>
        <v>1798.18</v>
      </c>
      <c r="E1089" s="27">
        <f t="shared" si="67"/>
        <v>1.2222290020281567E-2</v>
      </c>
      <c r="F1089" s="34">
        <f t="shared" si="69"/>
        <v>2.0742035830249028E-2</v>
      </c>
      <c r="G1089" s="25">
        <f t="shared" si="68"/>
        <v>0.24332521239178101</v>
      </c>
      <c r="I1089" s="31">
        <v>41593</v>
      </c>
      <c r="J1089" s="20">
        <v>0.11174039542675</v>
      </c>
      <c r="K1089" s="20">
        <v>0</v>
      </c>
      <c r="L1089" s="20">
        <v>4.1363514432701101E-2</v>
      </c>
      <c r="M1089" s="20">
        <v>0.28761920702382998</v>
      </c>
      <c r="N1089" s="20">
        <v>4.3839933009336897E-2</v>
      </c>
      <c r="O1089" s="20">
        <v>2.4772118750924301E-2</v>
      </c>
      <c r="P1089" s="20">
        <v>0.18267460702795801</v>
      </c>
      <c r="Q1089" s="20">
        <v>0.24332521239178101</v>
      </c>
      <c r="R1089" s="20">
        <v>0.17640540736346899</v>
      </c>
      <c r="S1089" s="20"/>
      <c r="T1089" s="20"/>
      <c r="U1089" s="20"/>
      <c r="V1089" s="20"/>
      <c r="W1089" s="20"/>
      <c r="X1089" s="20"/>
      <c r="Y1089" s="20"/>
      <c r="Z1089" s="20"/>
      <c r="AD1089" s="30"/>
    </row>
    <row r="1090" spans="1:30" hidden="1" x14ac:dyDescent="0.25">
      <c r="A1090">
        <v>1054</v>
      </c>
      <c r="B1090" s="15">
        <v>41600</v>
      </c>
      <c r="C1090" s="25">
        <f t="shared" si="66"/>
        <v>0.111771732568741</v>
      </c>
      <c r="D1090" s="25">
        <f>VLOOKUP(B1090,input_BB!$B$19:$L$10000,$D$35,0)</f>
        <v>1804.76</v>
      </c>
      <c r="E1090" s="27">
        <f t="shared" si="67"/>
        <v>1.2284657645701618E-2</v>
      </c>
      <c r="F1090" s="34">
        <f t="shared" si="69"/>
        <v>1.9287138330857712E-2</v>
      </c>
      <c r="G1090" s="25">
        <f t="shared" si="68"/>
        <v>0.164526543184527</v>
      </c>
      <c r="I1090" s="31">
        <v>41600</v>
      </c>
      <c r="J1090" s="20">
        <v>0.111771732568741</v>
      </c>
      <c r="K1090" s="20">
        <v>0</v>
      </c>
      <c r="L1090" s="20">
        <v>4.3733064640007799E-2</v>
      </c>
      <c r="M1090" s="20">
        <v>8.2209644913882093E-2</v>
      </c>
      <c r="N1090" s="20" t="s">
        <v>111</v>
      </c>
      <c r="O1090" s="20">
        <v>2.7854157769211199E-2</v>
      </c>
      <c r="P1090" s="20">
        <v>0.34681580507990101</v>
      </c>
      <c r="Q1090" s="20">
        <v>0.164526543184527</v>
      </c>
      <c r="R1090" s="20">
        <v>0.33486078441247102</v>
      </c>
      <c r="S1090" s="20"/>
      <c r="T1090" s="20"/>
      <c r="U1090" s="20"/>
      <c r="V1090" s="20"/>
      <c r="W1090" s="20"/>
      <c r="X1090" s="20"/>
      <c r="Y1090" s="20"/>
      <c r="Z1090" s="20"/>
      <c r="AD1090" s="30"/>
    </row>
    <row r="1091" spans="1:30" hidden="1" x14ac:dyDescent="0.25">
      <c r="A1091">
        <v>1055</v>
      </c>
      <c r="B1091" s="15">
        <v>41607</v>
      </c>
      <c r="C1091" s="25">
        <f t="shared" si="66"/>
        <v>0.111750222742558</v>
      </c>
      <c r="D1091" s="25">
        <f>VLOOKUP(B1091,input_BB!$B$19:$L$10000,$D$35,0)</f>
        <v>1805.81</v>
      </c>
      <c r="E1091" s="27">
        <f t="shared" si="67"/>
        <v>1.2241848483889184E-2</v>
      </c>
      <c r="F1091" s="34">
        <f t="shared" si="69"/>
        <v>4.2431792145389835E-3</v>
      </c>
      <c r="G1091" s="25">
        <f t="shared" si="68"/>
        <v>0.204243907415085</v>
      </c>
      <c r="I1091" s="31">
        <v>41607</v>
      </c>
      <c r="J1091" s="20">
        <v>0.111750222742558</v>
      </c>
      <c r="K1091" s="20">
        <v>0</v>
      </c>
      <c r="L1091" s="20">
        <v>5.0116237824432801E-2</v>
      </c>
      <c r="M1091" s="20">
        <v>0.31150189417618002</v>
      </c>
      <c r="N1091" s="20">
        <v>1.09195527480659E-2</v>
      </c>
      <c r="O1091" s="20">
        <v>2.3147698276642301E-2</v>
      </c>
      <c r="P1091" s="20">
        <v>0.219384997254016</v>
      </c>
      <c r="Q1091" s="20">
        <v>0.204243907415085</v>
      </c>
      <c r="R1091" s="20">
        <v>0.18068571230557801</v>
      </c>
      <c r="S1091" s="20"/>
      <c r="T1091" s="20"/>
      <c r="U1091" s="20"/>
      <c r="V1091" s="20"/>
      <c r="W1091" s="20"/>
      <c r="X1091" s="20"/>
      <c r="Y1091" s="20"/>
      <c r="Z1091" s="20"/>
      <c r="AD1091" s="30"/>
    </row>
    <row r="1092" spans="1:30" hidden="1" x14ac:dyDescent="0.25">
      <c r="A1092">
        <v>1056</v>
      </c>
      <c r="B1092" s="15">
        <v>41614</v>
      </c>
      <c r="C1092" s="25">
        <f t="shared" si="66"/>
        <v>0.11171777546405801</v>
      </c>
      <c r="D1092" s="25">
        <f>VLOOKUP(B1092,input_BB!$B$19:$L$10000,$D$35,0)</f>
        <v>1805.09</v>
      </c>
      <c r="E1092" s="27">
        <f t="shared" si="67"/>
        <v>1.2177271449009323E-2</v>
      </c>
      <c r="F1092" s="34">
        <f t="shared" si="69"/>
        <v>1.8284979720295524E-4</v>
      </c>
      <c r="G1092" s="25">
        <f t="shared" si="68"/>
        <v>0.20988973127292801</v>
      </c>
      <c r="I1092" s="31">
        <v>41614</v>
      </c>
      <c r="J1092" s="20">
        <v>0.11171777546405801</v>
      </c>
      <c r="K1092" s="20">
        <v>0</v>
      </c>
      <c r="L1092" s="20">
        <v>4.3199471601502802E-2</v>
      </c>
      <c r="M1092" s="20">
        <v>0.29331600533097502</v>
      </c>
      <c r="N1092" s="20">
        <v>6.5467236098245896E-2</v>
      </c>
      <c r="O1092" s="20">
        <v>2.46830071413855E-2</v>
      </c>
      <c r="P1092" s="20">
        <v>0.18472365454390999</v>
      </c>
      <c r="Q1092" s="20">
        <v>0.20988973127292801</v>
      </c>
      <c r="R1092" s="20">
        <v>0.17872089401105201</v>
      </c>
      <c r="S1092" s="20"/>
      <c r="T1092" s="20"/>
      <c r="U1092" s="20"/>
      <c r="V1092" s="20"/>
      <c r="W1092" s="20"/>
      <c r="X1092" s="20"/>
      <c r="Y1092" s="20"/>
      <c r="Z1092" s="20"/>
      <c r="AD1092" s="30"/>
    </row>
    <row r="1093" spans="1:30" hidden="1" x14ac:dyDescent="0.25">
      <c r="A1093">
        <v>1057</v>
      </c>
      <c r="B1093" s="15">
        <v>41621</v>
      </c>
      <c r="C1093" s="25">
        <f t="shared" si="66"/>
        <v>0.111766144633293</v>
      </c>
      <c r="D1093" s="25">
        <f>VLOOKUP(B1093,input_BB!$B$19:$L$10000,$D$35,0)</f>
        <v>1775.32</v>
      </c>
      <c r="E1093" s="27">
        <f t="shared" si="67"/>
        <v>1.2273536457145486E-2</v>
      </c>
      <c r="F1093" s="34">
        <f t="shared" si="69"/>
        <v>-1.6884389830602364E-2</v>
      </c>
      <c r="G1093" s="25">
        <f t="shared" si="68"/>
        <v>0.20577520120380699</v>
      </c>
      <c r="I1093" s="31">
        <v>41621</v>
      </c>
      <c r="J1093" s="20">
        <v>0.111766144633293</v>
      </c>
      <c r="K1093" s="20">
        <v>0</v>
      </c>
      <c r="L1093" s="20">
        <v>7.3833674918347206E-2</v>
      </c>
      <c r="M1093" s="20">
        <v>0.31952362028792602</v>
      </c>
      <c r="N1093" s="20" t="s">
        <v>111</v>
      </c>
      <c r="O1093" s="20">
        <v>7.8246245936029801E-2</v>
      </c>
      <c r="P1093" s="20">
        <v>0.21876616816528299</v>
      </c>
      <c r="Q1093" s="20">
        <v>0.20577520120380699</v>
      </c>
      <c r="R1093" s="20">
        <v>0.103855089488606</v>
      </c>
      <c r="S1093" s="20"/>
      <c r="T1093" s="20"/>
      <c r="U1093" s="20"/>
      <c r="V1093" s="20"/>
      <c r="W1093" s="20"/>
      <c r="X1093" s="20"/>
      <c r="Y1093" s="20"/>
      <c r="Z1093" s="20"/>
      <c r="AD1093" s="30"/>
    </row>
    <row r="1094" spans="1:30" hidden="1" x14ac:dyDescent="0.25">
      <c r="A1094">
        <v>1058</v>
      </c>
      <c r="B1094" s="15">
        <v>41628</v>
      </c>
      <c r="C1094" s="25">
        <f t="shared" si="66"/>
        <v>0.111771732568741</v>
      </c>
      <c r="D1094" s="25">
        <f>VLOOKUP(B1094,input_BB!$B$19:$L$10000,$D$35,0)</f>
        <v>1818.32</v>
      </c>
      <c r="E1094" s="27">
        <f t="shared" si="67"/>
        <v>1.2284657645701618E-2</v>
      </c>
      <c r="F1094" s="34">
        <f t="shared" si="69"/>
        <v>7.3292744406097121E-3</v>
      </c>
      <c r="G1094" s="25">
        <f t="shared" si="68"/>
        <v>0.164526543184527</v>
      </c>
      <c r="I1094" s="31">
        <v>41628</v>
      </c>
      <c r="J1094" s="20">
        <v>0.111771732568741</v>
      </c>
      <c r="K1094" s="20">
        <v>0</v>
      </c>
      <c r="L1094" s="20">
        <v>4.3733064640007799E-2</v>
      </c>
      <c r="M1094" s="20">
        <v>8.2209644913882093E-2</v>
      </c>
      <c r="N1094" s="20" t="s">
        <v>111</v>
      </c>
      <c r="O1094" s="20">
        <v>2.7854157769211199E-2</v>
      </c>
      <c r="P1094" s="20">
        <v>0.34681580507990101</v>
      </c>
      <c r="Q1094" s="20">
        <v>0.164526543184527</v>
      </c>
      <c r="R1094" s="20">
        <v>0.33486078441247102</v>
      </c>
      <c r="S1094" s="20"/>
      <c r="T1094" s="20"/>
      <c r="U1094" s="20"/>
      <c r="V1094" s="20"/>
      <c r="W1094" s="20"/>
      <c r="X1094" s="20"/>
      <c r="Y1094" s="20"/>
      <c r="Z1094" s="20"/>
      <c r="AD1094" s="30"/>
    </row>
    <row r="1095" spans="1:30" hidden="1" x14ac:dyDescent="0.25">
      <c r="A1095">
        <v>1059</v>
      </c>
      <c r="B1095" s="15">
        <v>41635</v>
      </c>
      <c r="C1095" s="25">
        <f t="shared" si="66"/>
        <v>0.111843094229698</v>
      </c>
      <c r="D1095" s="25">
        <f>VLOOKUP(B1095,input_BB!$B$19:$L$10000,$D$35,0)</f>
        <v>1841.4</v>
      </c>
      <c r="E1095" s="27">
        <f t="shared" si="67"/>
        <v>1.2426682637680726E-2</v>
      </c>
      <c r="F1095" s="34">
        <f t="shared" si="69"/>
        <v>3.7221458666606644E-2</v>
      </c>
      <c r="G1095" s="25">
        <f t="shared" si="68"/>
        <v>5.8257405811070702E-2</v>
      </c>
      <c r="I1095" s="31">
        <v>41635</v>
      </c>
      <c r="J1095" s="20">
        <v>0.111843094229698</v>
      </c>
      <c r="K1095" s="20">
        <v>0</v>
      </c>
      <c r="L1095" s="20">
        <v>5.3878414162463799E-2</v>
      </c>
      <c r="M1095" s="20">
        <v>0.30168827854116798</v>
      </c>
      <c r="N1095" s="20">
        <v>2.71895909073285E-2</v>
      </c>
      <c r="O1095" s="20">
        <v>9.5705848526254397E-2</v>
      </c>
      <c r="P1095" s="20">
        <v>0.21624535576059301</v>
      </c>
      <c r="Q1095" s="20">
        <v>5.8257405811070702E-2</v>
      </c>
      <c r="R1095" s="20">
        <v>0.24703510629112199</v>
      </c>
      <c r="S1095" s="20"/>
      <c r="T1095" s="20"/>
      <c r="U1095" s="20"/>
      <c r="V1095" s="20"/>
      <c r="W1095" s="20"/>
      <c r="X1095" s="20"/>
      <c r="Y1095" s="20"/>
      <c r="Z1095" s="20"/>
      <c r="AD1095" s="30"/>
    </row>
    <row r="1096" spans="1:30" hidden="1" x14ac:dyDescent="0.25">
      <c r="A1096">
        <v>1060</v>
      </c>
      <c r="B1096" s="15">
        <v>41642</v>
      </c>
      <c r="C1096" s="25">
        <f t="shared" si="66"/>
        <v>0.11177497357130101</v>
      </c>
      <c r="D1096" s="25">
        <f>VLOOKUP(B1096,input_BB!$B$19:$L$10000,$D$35,0)</f>
        <v>1831.37</v>
      </c>
      <c r="E1096" s="27">
        <f t="shared" si="67"/>
        <v>1.2291107935064514E-2</v>
      </c>
      <c r="F1096" s="34">
        <f t="shared" si="69"/>
        <v>7.1769545514541733E-3</v>
      </c>
      <c r="G1096" s="25">
        <f t="shared" si="68"/>
        <v>0.22792061823253601</v>
      </c>
      <c r="I1096" s="31">
        <v>41642</v>
      </c>
      <c r="J1096" s="20">
        <v>0.11177497357130101</v>
      </c>
      <c r="K1096" s="20">
        <v>0</v>
      </c>
      <c r="L1096" s="20">
        <v>5.23567025010616E-2</v>
      </c>
      <c r="M1096" s="20">
        <v>0.31381429289378898</v>
      </c>
      <c r="N1096" s="20">
        <v>1.1194076665072101E-2</v>
      </c>
      <c r="O1096" s="20">
        <v>7.7073102575038896E-2</v>
      </c>
      <c r="P1096" s="20">
        <v>0.21809358179799301</v>
      </c>
      <c r="Q1096" s="20">
        <v>0.22792061823253601</v>
      </c>
      <c r="R1096" s="20">
        <v>9.9547625334510004E-2</v>
      </c>
      <c r="S1096" s="20"/>
      <c r="T1096" s="20"/>
      <c r="U1096" s="20"/>
      <c r="V1096" s="20"/>
      <c r="W1096" s="20"/>
      <c r="X1096" s="20"/>
      <c r="Y1096" s="20"/>
      <c r="Z1096" s="20"/>
      <c r="AD1096" s="30"/>
    </row>
    <row r="1097" spans="1:30" hidden="1" x14ac:dyDescent="0.25">
      <c r="A1097">
        <v>1061</v>
      </c>
      <c r="B1097" s="15">
        <v>41649</v>
      </c>
      <c r="C1097" s="25">
        <f t="shared" si="66"/>
        <v>0.11177497357130101</v>
      </c>
      <c r="D1097" s="25">
        <f>VLOOKUP(B1097,input_BB!$B$19:$L$10000,$D$35,0)</f>
        <v>1842.37</v>
      </c>
      <c r="E1097" s="27">
        <f t="shared" si="67"/>
        <v>1.2291107935064514E-2</v>
      </c>
      <c r="F1097" s="34">
        <f t="shared" si="69"/>
        <v>5.2677310741811034E-4</v>
      </c>
      <c r="G1097" s="25">
        <f t="shared" si="68"/>
        <v>0.231493211098316</v>
      </c>
      <c r="I1097" s="31">
        <v>41649</v>
      </c>
      <c r="J1097" s="20">
        <v>0.11177497357130101</v>
      </c>
      <c r="K1097" s="20">
        <v>0</v>
      </c>
      <c r="L1097" s="20">
        <v>5.2924096136163903E-2</v>
      </c>
      <c r="M1097" s="20">
        <v>0.31721512266125701</v>
      </c>
      <c r="N1097" s="20" t="s">
        <v>111</v>
      </c>
      <c r="O1097" s="20">
        <v>7.8376119937387398E-2</v>
      </c>
      <c r="P1097" s="20">
        <v>0.21904144134505699</v>
      </c>
      <c r="Q1097" s="20">
        <v>0.231493211098316</v>
      </c>
      <c r="R1097" s="20">
        <v>0.100950008821819</v>
      </c>
      <c r="S1097" s="20"/>
      <c r="T1097" s="20"/>
      <c r="U1097" s="20"/>
      <c r="V1097" s="20"/>
      <c r="W1097" s="20"/>
      <c r="X1097" s="20"/>
      <c r="Y1097" s="20"/>
      <c r="Z1097" s="20"/>
      <c r="AD1097" s="30"/>
    </row>
    <row r="1098" spans="1:30" hidden="1" x14ac:dyDescent="0.25">
      <c r="A1098">
        <v>1062</v>
      </c>
      <c r="B1098" s="15">
        <v>41656</v>
      </c>
      <c r="C1098" s="25">
        <f t="shared" si="66"/>
        <v>0.1118019297719</v>
      </c>
      <c r="D1098" s="25">
        <f>VLOOKUP(B1098,input_BB!$B$19:$L$10000,$D$35,0)</f>
        <v>1838.7</v>
      </c>
      <c r="E1098" s="27">
        <f t="shared" si="67"/>
        <v>1.2344756548655017E-2</v>
      </c>
      <c r="F1098" s="34">
        <f t="shared" si="69"/>
        <v>4.0024680976538107E-3</v>
      </c>
      <c r="G1098" s="25">
        <f t="shared" si="68"/>
        <v>0.20183843588554301</v>
      </c>
      <c r="I1098" s="31">
        <v>41656</v>
      </c>
      <c r="J1098" s="20">
        <v>0.1118019297719</v>
      </c>
      <c r="K1098" s="20">
        <v>0</v>
      </c>
      <c r="L1098" s="20">
        <v>4.1525524034296199E-2</v>
      </c>
      <c r="M1098" s="20">
        <v>7.9230865746358597E-2</v>
      </c>
      <c r="N1098" s="20" t="s">
        <v>111</v>
      </c>
      <c r="O1098" s="20">
        <v>2.4297285373946102E-2</v>
      </c>
      <c r="P1098" s="20">
        <v>0.335936262617339</v>
      </c>
      <c r="Q1098" s="20">
        <v>0.20183843588554301</v>
      </c>
      <c r="R1098" s="20">
        <v>0.317171626342516</v>
      </c>
      <c r="S1098" s="20"/>
      <c r="T1098" s="20"/>
      <c r="U1098" s="20"/>
      <c r="V1098" s="20"/>
      <c r="W1098" s="20"/>
      <c r="X1098" s="20"/>
      <c r="Y1098" s="20"/>
      <c r="Z1098" s="20"/>
      <c r="AD1098" s="30"/>
    </row>
    <row r="1099" spans="1:30" hidden="1" x14ac:dyDescent="0.25">
      <c r="A1099">
        <v>1063</v>
      </c>
      <c r="B1099" s="15">
        <v>41663</v>
      </c>
      <c r="C1099" s="25">
        <f t="shared" si="66"/>
        <v>0.111843094229698</v>
      </c>
      <c r="D1099" s="25">
        <f>VLOOKUP(B1099,input_BB!$B$19:$L$10000,$D$35,0)</f>
        <v>1790.29</v>
      </c>
      <c r="E1099" s="27">
        <f t="shared" si="67"/>
        <v>1.2426682637680726E-2</v>
      </c>
      <c r="F1099" s="34">
        <f t="shared" si="69"/>
        <v>-2.8267937493554496E-2</v>
      </c>
      <c r="G1099" s="25">
        <f t="shared" si="68"/>
        <v>5.8257405811070702E-2</v>
      </c>
      <c r="I1099" s="31">
        <v>41663</v>
      </c>
      <c r="J1099" s="20">
        <v>0.111843094229698</v>
      </c>
      <c r="K1099" s="20">
        <v>0</v>
      </c>
      <c r="L1099" s="20">
        <v>5.3878414162463799E-2</v>
      </c>
      <c r="M1099" s="20">
        <v>0.30168827854116798</v>
      </c>
      <c r="N1099" s="20">
        <v>2.71895909073285E-2</v>
      </c>
      <c r="O1099" s="20">
        <v>9.5705848526254397E-2</v>
      </c>
      <c r="P1099" s="20">
        <v>0.21624535576059301</v>
      </c>
      <c r="Q1099" s="20">
        <v>5.8257405811070702E-2</v>
      </c>
      <c r="R1099" s="20">
        <v>0.24703510629112199</v>
      </c>
      <c r="S1099" s="20"/>
      <c r="T1099" s="20"/>
      <c r="U1099" s="20"/>
      <c r="V1099" s="20"/>
      <c r="W1099" s="20"/>
      <c r="X1099" s="20"/>
      <c r="Y1099" s="20"/>
      <c r="Z1099" s="20"/>
      <c r="AD1099" s="30"/>
    </row>
    <row r="1100" spans="1:30" hidden="1" x14ac:dyDescent="0.25">
      <c r="A1100">
        <v>1064</v>
      </c>
      <c r="B1100" s="15">
        <v>41670</v>
      </c>
      <c r="C1100" s="25">
        <f t="shared" si="66"/>
        <v>0.111253507435322</v>
      </c>
      <c r="D1100" s="25">
        <f>VLOOKUP(B1100,input_BB!$B$19:$L$10000,$D$35,0)</f>
        <v>1782.59</v>
      </c>
      <c r="E1100" s="27">
        <f t="shared" si="67"/>
        <v>1.1253278619062229E-2</v>
      </c>
      <c r="F1100" s="34">
        <f t="shared" si="69"/>
        <v>-3.0516125523467719E-2</v>
      </c>
      <c r="G1100" s="25">
        <f t="shared" si="68"/>
        <v>0.236907200869588</v>
      </c>
      <c r="I1100" s="31">
        <v>41670</v>
      </c>
      <c r="J1100" s="20">
        <v>0.111253507435322</v>
      </c>
      <c r="K1100" s="20">
        <v>0</v>
      </c>
      <c r="L1100" s="20">
        <v>5.6299258600790901E-2</v>
      </c>
      <c r="M1100" s="20">
        <v>0.18477009470229899</v>
      </c>
      <c r="N1100" s="20">
        <v>2.2064054230418802E-2</v>
      </c>
      <c r="O1100" s="20">
        <v>4.65374492471319E-2</v>
      </c>
      <c r="P1100" s="20">
        <v>0.37341251322815699</v>
      </c>
      <c r="Q1100" s="20">
        <v>0.236907200869588</v>
      </c>
      <c r="R1100" s="20">
        <v>8.00094291216146E-2</v>
      </c>
      <c r="S1100" s="20"/>
      <c r="T1100" s="20"/>
      <c r="U1100" s="20"/>
      <c r="V1100" s="20"/>
      <c r="W1100" s="20"/>
      <c r="X1100" s="20"/>
      <c r="Y1100" s="20"/>
      <c r="Z1100" s="20"/>
      <c r="AD1100" s="30"/>
    </row>
    <row r="1101" spans="1:30" hidden="1" x14ac:dyDescent="0.25">
      <c r="A1101">
        <v>1065</v>
      </c>
      <c r="B1101" s="15">
        <v>41677</v>
      </c>
      <c r="C1101" s="25">
        <f t="shared" si="66"/>
        <v>0.111756101250648</v>
      </c>
      <c r="D1101" s="25">
        <f>VLOOKUP(B1101,input_BB!$B$19:$L$10000,$D$35,0)</f>
        <v>1797.02</v>
      </c>
      <c r="E1101" s="27">
        <f t="shared" si="67"/>
        <v>1.2253547974247663E-2</v>
      </c>
      <c r="F1101" s="34">
        <f t="shared" si="69"/>
        <v>3.7591675091745991E-3</v>
      </c>
      <c r="G1101" s="25">
        <f t="shared" si="68"/>
        <v>0.21833525744017099</v>
      </c>
      <c r="I1101" s="31">
        <v>41677</v>
      </c>
      <c r="J1101" s="20">
        <v>0.111756101250648</v>
      </c>
      <c r="K1101" s="20">
        <v>0</v>
      </c>
      <c r="L1101" s="20">
        <v>5.1371236669296903E-2</v>
      </c>
      <c r="M1101" s="20">
        <v>0.30643126005348498</v>
      </c>
      <c r="N1101" s="20" t="s">
        <v>111</v>
      </c>
      <c r="O1101" s="20">
        <v>7.6851106019894505E-2</v>
      </c>
      <c r="P1101" s="20">
        <v>0.217068972998293</v>
      </c>
      <c r="Q1101" s="20">
        <v>0.21833525744017099</v>
      </c>
      <c r="R1101" s="20">
        <v>0.12994216681886001</v>
      </c>
      <c r="S1101" s="20"/>
      <c r="T1101" s="20"/>
      <c r="U1101" s="20"/>
      <c r="V1101" s="20"/>
      <c r="W1101" s="20"/>
      <c r="X1101" s="20"/>
      <c r="Y1101" s="20"/>
      <c r="Z1101" s="20"/>
      <c r="AD1101" s="30"/>
    </row>
    <row r="1102" spans="1:30" hidden="1" x14ac:dyDescent="0.25">
      <c r="A1102">
        <v>1066</v>
      </c>
      <c r="B1102" s="15">
        <v>41684</v>
      </c>
      <c r="C1102" s="25">
        <f t="shared" si="66"/>
        <v>0.111834421753883</v>
      </c>
      <c r="D1102" s="25">
        <f>VLOOKUP(B1102,input_BB!$B$19:$L$10000,$D$35,0)</f>
        <v>1838.63</v>
      </c>
      <c r="E1102" s="27">
        <f t="shared" si="67"/>
        <v>1.240942255304219E-2</v>
      </c>
      <c r="F1102" s="34">
        <f t="shared" si="69"/>
        <v>3.1437402880079013E-2</v>
      </c>
      <c r="G1102" s="25">
        <f t="shared" si="68"/>
        <v>0.202839394883119</v>
      </c>
      <c r="I1102" s="31">
        <v>41684</v>
      </c>
      <c r="J1102" s="20">
        <v>0.111834421753883</v>
      </c>
      <c r="K1102" s="20">
        <v>0</v>
      </c>
      <c r="L1102" s="20">
        <v>4.1888490668308097E-2</v>
      </c>
      <c r="M1102" s="20">
        <v>7.8742205060785303E-2</v>
      </c>
      <c r="N1102" s="20" t="s">
        <v>111</v>
      </c>
      <c r="O1102" s="20" t="s">
        <v>111</v>
      </c>
      <c r="P1102" s="20">
        <v>0.333857914495507</v>
      </c>
      <c r="Q1102" s="20">
        <v>0.202839394883119</v>
      </c>
      <c r="R1102" s="20">
        <v>0.34267199489228001</v>
      </c>
      <c r="S1102" s="20"/>
      <c r="T1102" s="20"/>
      <c r="U1102" s="20"/>
      <c r="V1102" s="20"/>
      <c r="W1102" s="20"/>
      <c r="X1102" s="20"/>
      <c r="Y1102" s="20"/>
      <c r="Z1102" s="20"/>
      <c r="AD1102" s="30"/>
    </row>
    <row r="1103" spans="1:30" hidden="1" x14ac:dyDescent="0.25">
      <c r="A1103">
        <v>1067</v>
      </c>
      <c r="B1103" s="15">
        <v>41691</v>
      </c>
      <c r="C1103" s="25">
        <f t="shared" si="66"/>
        <v>0.111825488507748</v>
      </c>
      <c r="D1103" s="25">
        <f>VLOOKUP(B1103,input_BB!$B$19:$L$10000,$D$35,0)</f>
        <v>1836.25</v>
      </c>
      <c r="E1103" s="27">
        <f t="shared" si="67"/>
        <v>1.2391643479606165E-2</v>
      </c>
      <c r="F1103" s="34">
        <f t="shared" si="69"/>
        <v>2.1830586192696844E-2</v>
      </c>
      <c r="G1103" s="25">
        <f t="shared" si="68"/>
        <v>0.1893767375605</v>
      </c>
      <c r="I1103" s="31">
        <v>41691</v>
      </c>
      <c r="J1103" s="20">
        <v>0.111825488507748</v>
      </c>
      <c r="K1103" s="20">
        <v>0</v>
      </c>
      <c r="L1103" s="20">
        <v>4.2057792610651797E-2</v>
      </c>
      <c r="M1103" s="20">
        <v>7.9060459742406095E-2</v>
      </c>
      <c r="N1103" s="20" t="s">
        <v>111</v>
      </c>
      <c r="O1103" s="20" t="s">
        <v>111</v>
      </c>
      <c r="P1103" s="20">
        <v>0.337460801211874</v>
      </c>
      <c r="Q1103" s="20">
        <v>0.1893767375605</v>
      </c>
      <c r="R1103" s="20">
        <v>0.352044208874567</v>
      </c>
      <c r="S1103" s="20"/>
      <c r="T1103" s="20"/>
      <c r="U1103" s="20"/>
      <c r="V1103" s="20"/>
      <c r="W1103" s="20"/>
      <c r="X1103" s="20"/>
      <c r="Y1103" s="20"/>
      <c r="Z1103" s="20"/>
      <c r="AD1103" s="30"/>
    </row>
    <row r="1104" spans="1:30" hidden="1" x14ac:dyDescent="0.25">
      <c r="A1104">
        <v>1068</v>
      </c>
      <c r="B1104" s="15">
        <v>41698</v>
      </c>
      <c r="C1104" s="25">
        <f t="shared" si="66"/>
        <v>0.114053592085838</v>
      </c>
      <c r="D1104" s="25">
        <f>VLOOKUP(B1104,input_BB!$B$19:$L$10000,$D$35,0)</f>
        <v>1859.45</v>
      </c>
      <c r="E1104" s="27">
        <f t="shared" si="67"/>
        <v>1.6826046891229615E-2</v>
      </c>
      <c r="F1104" s="34">
        <f t="shared" si="69"/>
        <v>1.1323648586175628E-2</v>
      </c>
      <c r="G1104" s="25">
        <f t="shared" si="68"/>
        <v>0.230942538352613</v>
      </c>
      <c r="I1104" s="31">
        <v>41698</v>
      </c>
      <c r="J1104" s="20">
        <v>0.114053592085838</v>
      </c>
      <c r="K1104" s="20">
        <v>0</v>
      </c>
      <c r="L1104" s="20">
        <v>5.5139516317154601E-2</v>
      </c>
      <c r="M1104" s="20">
        <v>0.29481758725777202</v>
      </c>
      <c r="N1104" s="20">
        <v>2.3376969052250798E-2</v>
      </c>
      <c r="O1104" s="20">
        <v>4.8283197817015101E-2</v>
      </c>
      <c r="P1104" s="20">
        <v>0.24432752383669101</v>
      </c>
      <c r="Q1104" s="20">
        <v>0.230942538352613</v>
      </c>
      <c r="R1104" s="20">
        <v>0.103112667366503</v>
      </c>
      <c r="S1104" s="20"/>
      <c r="T1104" s="20"/>
      <c r="U1104" s="20"/>
      <c r="V1104" s="20"/>
      <c r="W1104" s="20"/>
      <c r="X1104" s="20"/>
      <c r="Y1104" s="20"/>
      <c r="Z1104" s="20"/>
      <c r="AD1104" s="30"/>
    </row>
    <row r="1105" spans="1:30" hidden="1" x14ac:dyDescent="0.25">
      <c r="A1105">
        <v>1069</v>
      </c>
      <c r="B1105" s="15">
        <v>41705</v>
      </c>
      <c r="C1105" s="25">
        <f t="shared" si="66"/>
        <v>0.11173814535141</v>
      </c>
      <c r="D1105" s="25">
        <f>VLOOKUP(B1105,input_BB!$B$19:$L$10000,$D$35,0)</f>
        <v>1878.04</v>
      </c>
      <c r="E1105" s="27">
        <f t="shared" si="67"/>
        <v>1.2217811888357067E-2</v>
      </c>
      <c r="F1105" s="34">
        <f t="shared" si="69"/>
        <v>2.275833900612656E-2</v>
      </c>
      <c r="G1105" s="25">
        <f t="shared" si="68"/>
        <v>0.180440844090904</v>
      </c>
      <c r="I1105" s="31">
        <v>41705</v>
      </c>
      <c r="J1105" s="20">
        <v>0.11173814535141</v>
      </c>
      <c r="K1105" s="20">
        <v>0</v>
      </c>
      <c r="L1105" s="20">
        <v>5.08914958493593E-2</v>
      </c>
      <c r="M1105" s="20">
        <v>0.30356958894171199</v>
      </c>
      <c r="N1105" s="20" t="s">
        <v>111</v>
      </c>
      <c r="O1105" s="20">
        <v>7.6133416219035105E-2</v>
      </c>
      <c r="P1105" s="20">
        <v>0.21501706638613399</v>
      </c>
      <c r="Q1105" s="20">
        <v>0.180440844090904</v>
      </c>
      <c r="R1105" s="20">
        <v>0.17394758851285499</v>
      </c>
      <c r="S1105" s="20"/>
      <c r="T1105" s="20"/>
      <c r="U1105" s="20"/>
      <c r="V1105" s="20"/>
      <c r="W1105" s="20"/>
      <c r="X1105" s="20"/>
      <c r="Y1105" s="20"/>
      <c r="Z1105" s="20"/>
      <c r="AD1105" s="30"/>
    </row>
    <row r="1106" spans="1:30" hidden="1" x14ac:dyDescent="0.25">
      <c r="A1106">
        <v>1070</v>
      </c>
      <c r="B1106" s="15">
        <v>41712</v>
      </c>
      <c r="C1106" s="25">
        <f t="shared" si="66"/>
        <v>0.111825488507748</v>
      </c>
      <c r="D1106" s="25">
        <f>VLOOKUP(B1106,input_BB!$B$19:$L$10000,$D$35,0)</f>
        <v>1841.13</v>
      </c>
      <c r="E1106" s="27">
        <f t="shared" si="67"/>
        <v>1.2391643479606165E-2</v>
      </c>
      <c r="F1106" s="34">
        <f t="shared" si="69"/>
        <v>-9.8523757024926439E-3</v>
      </c>
      <c r="G1106" s="25">
        <f t="shared" si="68"/>
        <v>0.20159865528368401</v>
      </c>
      <c r="I1106" s="31">
        <v>41712</v>
      </c>
      <c r="J1106" s="20">
        <v>0.111825488507748</v>
      </c>
      <c r="K1106" s="20">
        <v>0</v>
      </c>
      <c r="L1106" s="20">
        <v>4.1634927919401502E-2</v>
      </c>
      <c r="M1106" s="20">
        <v>7.8265556471837902E-2</v>
      </c>
      <c r="N1106" s="20" t="s">
        <v>111</v>
      </c>
      <c r="O1106" s="20" t="s">
        <v>111</v>
      </c>
      <c r="P1106" s="20">
        <v>0.33179007036936398</v>
      </c>
      <c r="Q1106" s="20">
        <v>0.20159865528368401</v>
      </c>
      <c r="R1106" s="20">
        <v>0.34671078995571297</v>
      </c>
      <c r="S1106" s="20"/>
      <c r="T1106" s="20"/>
      <c r="U1106" s="20"/>
      <c r="V1106" s="20"/>
      <c r="W1106" s="20"/>
      <c r="X1106" s="20"/>
      <c r="Y1106" s="20"/>
      <c r="Z1106" s="20"/>
      <c r="AD1106" s="30"/>
    </row>
    <row r="1107" spans="1:30" hidden="1" x14ac:dyDescent="0.25">
      <c r="A1107">
        <v>1071</v>
      </c>
      <c r="B1107" s="15">
        <v>41719</v>
      </c>
      <c r="C1107" s="25">
        <f t="shared" si="66"/>
        <v>0.111825488507748</v>
      </c>
      <c r="D1107" s="25">
        <f>VLOOKUP(B1107,input_BB!$B$19:$L$10000,$D$35,0)</f>
        <v>1866.52</v>
      </c>
      <c r="E1107" s="27">
        <f t="shared" si="67"/>
        <v>1.2391643479606165E-2</v>
      </c>
      <c r="F1107" s="34">
        <f t="shared" si="69"/>
        <v>-6.1340546527229867E-3</v>
      </c>
      <c r="G1107" s="25">
        <f t="shared" si="68"/>
        <v>0.1893767375605</v>
      </c>
      <c r="I1107" s="31">
        <v>41719</v>
      </c>
      <c r="J1107" s="20">
        <v>0.111825488507748</v>
      </c>
      <c r="K1107" s="20">
        <v>0</v>
      </c>
      <c r="L1107" s="20">
        <v>4.2057792610651797E-2</v>
      </c>
      <c r="M1107" s="20">
        <v>7.9060459742406095E-2</v>
      </c>
      <c r="N1107" s="20" t="s">
        <v>111</v>
      </c>
      <c r="O1107" s="20" t="s">
        <v>111</v>
      </c>
      <c r="P1107" s="20">
        <v>0.337460801211874</v>
      </c>
      <c r="Q1107" s="20">
        <v>0.1893767375605</v>
      </c>
      <c r="R1107" s="20">
        <v>0.352044208874567</v>
      </c>
      <c r="S1107" s="20"/>
      <c r="T1107" s="20"/>
      <c r="U1107" s="20"/>
      <c r="V1107" s="20"/>
      <c r="W1107" s="20"/>
      <c r="X1107" s="20"/>
      <c r="Y1107" s="20"/>
      <c r="Z1107" s="20"/>
      <c r="AD1107" s="30"/>
    </row>
    <row r="1108" spans="1:30" hidden="1" x14ac:dyDescent="0.25">
      <c r="A1108">
        <v>1072</v>
      </c>
      <c r="B1108" s="15">
        <v>41726</v>
      </c>
      <c r="C1108" s="25">
        <f t="shared" si="66"/>
        <v>0.116242505609989</v>
      </c>
      <c r="D1108" s="25">
        <f>VLOOKUP(B1108,input_BB!$B$19:$L$10000,$D$35,0)</f>
        <v>1857.62</v>
      </c>
      <c r="E1108" s="27">
        <f t="shared" si="67"/>
        <v>2.118245370045194E-2</v>
      </c>
      <c r="F1108" s="34">
        <f t="shared" si="69"/>
        <v>8.9564560894666023E-3</v>
      </c>
      <c r="G1108" s="25">
        <f t="shared" si="68"/>
        <v>0.208626935873964</v>
      </c>
      <c r="I1108" s="31">
        <v>41726</v>
      </c>
      <c r="J1108" s="20">
        <v>0.116242505609989</v>
      </c>
      <c r="K1108" s="20">
        <v>0</v>
      </c>
      <c r="L1108" s="20">
        <v>7.5112685609850696E-2</v>
      </c>
      <c r="M1108" s="20">
        <v>0.29578491201086499</v>
      </c>
      <c r="N1108" s="20">
        <v>2.3453671127682801E-2</v>
      </c>
      <c r="O1108" s="20">
        <v>4.8441619615529001E-2</v>
      </c>
      <c r="P1108" s="20">
        <v>0.245129185853763</v>
      </c>
      <c r="Q1108" s="20">
        <v>0.208626935873964</v>
      </c>
      <c r="R1108" s="20">
        <v>0.103450989908346</v>
      </c>
      <c r="S1108" s="20"/>
      <c r="T1108" s="20"/>
      <c r="U1108" s="20"/>
      <c r="V1108" s="20"/>
      <c r="W1108" s="20"/>
      <c r="X1108" s="20"/>
      <c r="Y1108" s="20"/>
      <c r="Z1108" s="20"/>
      <c r="AD1108" s="30"/>
    </row>
    <row r="1109" spans="1:30" hidden="1" x14ac:dyDescent="0.25">
      <c r="A1109">
        <v>1073</v>
      </c>
      <c r="B1109" s="15">
        <v>41733</v>
      </c>
      <c r="C1109" s="25">
        <f t="shared" si="66"/>
        <v>0.111739076673985</v>
      </c>
      <c r="D1109" s="25">
        <f>VLOOKUP(B1109,input_BB!$B$19:$L$10000,$D$35,0)</f>
        <v>1865.09</v>
      </c>
      <c r="E1109" s="27">
        <f t="shared" si="67"/>
        <v>1.2219665419783761E-2</v>
      </c>
      <c r="F1109" s="34">
        <f t="shared" si="69"/>
        <v>-7.6613162462768614E-4</v>
      </c>
      <c r="G1109" s="25">
        <f t="shared" si="68"/>
        <v>0.179649130482473</v>
      </c>
      <c r="I1109" s="31">
        <v>41733</v>
      </c>
      <c r="J1109" s="20">
        <v>0.111739076673985</v>
      </c>
      <c r="K1109" s="20">
        <v>0</v>
      </c>
      <c r="L1109" s="20">
        <v>5.1026826839830702E-2</v>
      </c>
      <c r="M1109" s="20">
        <v>0.30584331744403898</v>
      </c>
      <c r="N1109" s="20" t="s">
        <v>111</v>
      </c>
      <c r="O1109" s="20">
        <v>7.3797846482072396E-2</v>
      </c>
      <c r="P1109" s="20">
        <v>0.214687348850648</v>
      </c>
      <c r="Q1109" s="20">
        <v>0.179649130482473</v>
      </c>
      <c r="R1109" s="20">
        <v>0.174995529900937</v>
      </c>
      <c r="S1109" s="20"/>
      <c r="T1109" s="20"/>
      <c r="U1109" s="20"/>
      <c r="V1109" s="20"/>
      <c r="W1109" s="20"/>
      <c r="X1109" s="20"/>
      <c r="Y1109" s="20"/>
      <c r="Z1109" s="20"/>
      <c r="AD1109" s="30"/>
    </row>
    <row r="1110" spans="1:30" hidden="1" x14ac:dyDescent="0.25">
      <c r="A1110">
        <v>1074</v>
      </c>
      <c r="B1110" s="15">
        <v>41740</v>
      </c>
      <c r="C1110" s="25">
        <f t="shared" si="66"/>
        <v>0.111825488507748</v>
      </c>
      <c r="D1110" s="25">
        <f>VLOOKUP(B1110,input_BB!$B$19:$L$10000,$D$35,0)</f>
        <v>1815.69</v>
      </c>
      <c r="E1110" s="27">
        <f t="shared" si="67"/>
        <v>1.2391643479606165E-2</v>
      </c>
      <c r="F1110" s="34">
        <f t="shared" si="69"/>
        <v>-2.2571893067473314E-2</v>
      </c>
      <c r="G1110" s="25">
        <f t="shared" si="68"/>
        <v>0.20159865528368401</v>
      </c>
      <c r="I1110" s="31">
        <v>41740</v>
      </c>
      <c r="J1110" s="20">
        <v>0.111825488507748</v>
      </c>
      <c r="K1110" s="20">
        <v>0</v>
      </c>
      <c r="L1110" s="20">
        <v>4.1634927919401502E-2</v>
      </c>
      <c r="M1110" s="20">
        <v>7.8265556471837902E-2</v>
      </c>
      <c r="N1110" s="20" t="s">
        <v>111</v>
      </c>
      <c r="O1110" s="20" t="s">
        <v>111</v>
      </c>
      <c r="P1110" s="20">
        <v>0.33179007036936398</v>
      </c>
      <c r="Q1110" s="20">
        <v>0.20159865528368401</v>
      </c>
      <c r="R1110" s="20">
        <v>0.34671078995571297</v>
      </c>
      <c r="S1110" s="20"/>
      <c r="T1110" s="20"/>
      <c r="U1110" s="20"/>
      <c r="V1110" s="20"/>
      <c r="W1110" s="20"/>
      <c r="X1110" s="20"/>
      <c r="Y1110" s="20"/>
      <c r="Z1110" s="20"/>
      <c r="AD1110" s="30"/>
    </row>
    <row r="1111" spans="1:30" hidden="1" x14ac:dyDescent="0.25">
      <c r="A1111">
        <v>1075</v>
      </c>
      <c r="B1111" s="15">
        <v>41747</v>
      </c>
      <c r="C1111" s="25">
        <f t="shared" si="66"/>
        <v>0.111825488507748</v>
      </c>
      <c r="D1111" s="25">
        <f>VLOOKUP(B1111,input_BB!$B$19:$L$10000,$D$35,0)</f>
        <v>1864.85</v>
      </c>
      <c r="E1111" s="27">
        <f t="shared" si="67"/>
        <v>1.2391643479606165E-2</v>
      </c>
      <c r="F1111" s="34">
        <f t="shared" si="69"/>
        <v>-1.2868011731337337E-4</v>
      </c>
      <c r="G1111" s="25">
        <f t="shared" si="68"/>
        <v>0.1893767375605</v>
      </c>
      <c r="I1111" s="31">
        <v>41747</v>
      </c>
      <c r="J1111" s="20">
        <v>0.111825488507748</v>
      </c>
      <c r="K1111" s="20">
        <v>0</v>
      </c>
      <c r="L1111" s="20">
        <v>4.2057792610651797E-2</v>
      </c>
      <c r="M1111" s="20">
        <v>7.9060459742406095E-2</v>
      </c>
      <c r="N1111" s="20" t="s">
        <v>111</v>
      </c>
      <c r="O1111" s="20" t="s">
        <v>111</v>
      </c>
      <c r="P1111" s="20">
        <v>0.337460801211874</v>
      </c>
      <c r="Q1111" s="20">
        <v>0.1893767375605</v>
      </c>
      <c r="R1111" s="20">
        <v>0.352044208874567</v>
      </c>
      <c r="S1111" s="20"/>
      <c r="T1111" s="20"/>
      <c r="U1111" s="20"/>
      <c r="V1111" s="20"/>
      <c r="W1111" s="20"/>
      <c r="X1111" s="20"/>
      <c r="Y1111" s="20"/>
      <c r="Z1111" s="20"/>
      <c r="AD1111" s="30"/>
    </row>
    <row r="1112" spans="1:30" hidden="1" x14ac:dyDescent="0.25">
      <c r="A1112">
        <v>1076</v>
      </c>
      <c r="B1112" s="15">
        <v>41754</v>
      </c>
      <c r="C1112" s="25">
        <f t="shared" si="66"/>
        <v>0.116158835589886</v>
      </c>
      <c r="D1112" s="25">
        <f>VLOOKUP(B1112,input_BB!$B$19:$L$10000,$D$35,0)</f>
        <v>1863.4</v>
      </c>
      <c r="E1112" s="27">
        <f t="shared" si="67"/>
        <v>2.101593243714811E-2</v>
      </c>
      <c r="F1112" s="34">
        <f t="shared" si="69"/>
        <v>2.6276511959640647E-2</v>
      </c>
      <c r="G1112" s="25">
        <f t="shared" si="68"/>
        <v>0.20935886846351201</v>
      </c>
      <c r="I1112" s="31">
        <v>41754</v>
      </c>
      <c r="J1112" s="20">
        <v>0.116158835589886</v>
      </c>
      <c r="K1112" s="20">
        <v>0</v>
      </c>
      <c r="L1112" s="20">
        <v>7.5088477705687606E-2</v>
      </c>
      <c r="M1112" s="20">
        <v>0.29574259353161197</v>
      </c>
      <c r="N1112" s="20">
        <v>2.2845067543755201E-2</v>
      </c>
      <c r="O1112" s="20">
        <v>4.8434688985901003E-2</v>
      </c>
      <c r="P1112" s="20">
        <v>0.24509411478034199</v>
      </c>
      <c r="Q1112" s="20">
        <v>0.20935886846351201</v>
      </c>
      <c r="R1112" s="20">
        <v>0.10343618898919001</v>
      </c>
      <c r="S1112" s="20"/>
      <c r="T1112" s="20"/>
      <c r="U1112" s="20"/>
      <c r="V1112" s="20"/>
      <c r="W1112" s="20"/>
      <c r="X1112" s="20"/>
      <c r="Y1112" s="20"/>
      <c r="Z1112" s="20"/>
      <c r="AD1112" s="30"/>
    </row>
    <row r="1113" spans="1:30" hidden="1" x14ac:dyDescent="0.25">
      <c r="A1113">
        <v>1077</v>
      </c>
      <c r="B1113" s="15">
        <v>41761</v>
      </c>
      <c r="C1113" s="25">
        <f t="shared" si="66"/>
        <v>0.11173021793365499</v>
      </c>
      <c r="D1113" s="25">
        <f>VLOOKUP(B1113,input_BB!$B$19:$L$10000,$D$35,0)</f>
        <v>1881.14</v>
      </c>
      <c r="E1113" s="27">
        <f t="shared" si="67"/>
        <v>1.2202034628859876E-2</v>
      </c>
      <c r="F1113" s="34">
        <f t="shared" si="69"/>
        <v>8.7352870204038258E-3</v>
      </c>
      <c r="G1113" s="25">
        <f t="shared" si="68"/>
        <v>0.17796094342239999</v>
      </c>
      <c r="I1113" s="31">
        <v>41761</v>
      </c>
      <c r="J1113" s="20">
        <v>0.11173021793365499</v>
      </c>
      <c r="K1113" s="20">
        <v>0</v>
      </c>
      <c r="L1113" s="20">
        <v>5.0547320879761597E-2</v>
      </c>
      <c r="M1113" s="20">
        <v>0.30296926662324097</v>
      </c>
      <c r="N1113" s="20" t="s">
        <v>111</v>
      </c>
      <c r="O1113" s="20">
        <v>7.3104358185426002E-2</v>
      </c>
      <c r="P1113" s="20">
        <v>0.21265394605149501</v>
      </c>
      <c r="Q1113" s="20">
        <v>0.17796094342239999</v>
      </c>
      <c r="R1113" s="20">
        <v>0.18276416483767699</v>
      </c>
      <c r="S1113" s="20"/>
      <c r="T1113" s="20"/>
      <c r="U1113" s="20"/>
      <c r="V1113" s="20"/>
      <c r="W1113" s="20"/>
      <c r="X1113" s="20"/>
      <c r="Y1113" s="20"/>
      <c r="Z1113" s="20"/>
      <c r="AD1113" s="30"/>
    </row>
    <row r="1114" spans="1:30" hidden="1" x14ac:dyDescent="0.25">
      <c r="A1114">
        <v>1078</v>
      </c>
      <c r="B1114" s="15">
        <v>41768</v>
      </c>
      <c r="C1114" s="25">
        <f t="shared" si="66"/>
        <v>0.11180788278579699</v>
      </c>
      <c r="D1114" s="25">
        <f>VLOOKUP(B1114,input_BB!$B$19:$L$10000,$D$35,0)</f>
        <v>1878.48</v>
      </c>
      <c r="E1114" s="27">
        <f t="shared" si="67"/>
        <v>1.2356604321529616E-2</v>
      </c>
      <c r="F1114" s="34">
        <f t="shared" si="69"/>
        <v>8.0927337125684673E-3</v>
      </c>
      <c r="G1114" s="25">
        <f t="shared" si="68"/>
        <v>0.19211501452160001</v>
      </c>
      <c r="I1114" s="31">
        <v>41768</v>
      </c>
      <c r="J1114" s="20">
        <v>0.11180788278579699</v>
      </c>
      <c r="K1114" s="20">
        <v>0</v>
      </c>
      <c r="L1114" s="20">
        <v>4.1037626825698698E-2</v>
      </c>
      <c r="M1114" s="20">
        <v>7.7142746734533196E-2</v>
      </c>
      <c r="N1114" s="20" t="s">
        <v>111</v>
      </c>
      <c r="O1114" s="20" t="s">
        <v>111</v>
      </c>
      <c r="P1114" s="20">
        <v>0.32497488686356701</v>
      </c>
      <c r="Q1114" s="20">
        <v>0.19211501452160001</v>
      </c>
      <c r="R1114" s="20">
        <v>0.364729725054601</v>
      </c>
      <c r="S1114" s="20"/>
      <c r="T1114" s="20"/>
      <c r="U1114" s="20"/>
      <c r="V1114" s="20"/>
      <c r="W1114" s="20"/>
      <c r="X1114" s="20"/>
      <c r="Y1114" s="20"/>
      <c r="Z1114" s="20"/>
      <c r="AD1114" s="30"/>
    </row>
    <row r="1115" spans="1:30" hidden="1" x14ac:dyDescent="0.25">
      <c r="A1115">
        <v>1079</v>
      </c>
      <c r="B1115" s="15">
        <v>41775</v>
      </c>
      <c r="C1115" s="25">
        <f t="shared" si="66"/>
        <v>0.111836537718773</v>
      </c>
      <c r="D1115" s="25">
        <f>VLOOKUP(B1115,input_BB!$B$19:$L$10000,$D$35,0)</f>
        <v>1877.86</v>
      </c>
      <c r="E1115" s="27">
        <f t="shared" si="67"/>
        <v>1.2413633776442822E-2</v>
      </c>
      <c r="F1115" s="34">
        <f t="shared" si="69"/>
        <v>-1.7436235474235229E-3</v>
      </c>
      <c r="G1115" s="25">
        <f t="shared" si="68"/>
        <v>0.150833981045638</v>
      </c>
      <c r="I1115" s="31">
        <v>41775</v>
      </c>
      <c r="J1115" s="20">
        <v>0.111836537718773</v>
      </c>
      <c r="K1115" s="20">
        <v>0</v>
      </c>
      <c r="L1115" s="20">
        <v>5.3774627602786298E-2</v>
      </c>
      <c r="M1115" s="20">
        <v>0.231461950947879</v>
      </c>
      <c r="N1115" s="20" t="s">
        <v>111</v>
      </c>
      <c r="O1115" s="20">
        <v>2.1431884230223502E-2</v>
      </c>
      <c r="P1115" s="20">
        <v>0.27063958726054299</v>
      </c>
      <c r="Q1115" s="20">
        <v>0.150833981045638</v>
      </c>
      <c r="R1115" s="20">
        <v>0.27185796891293001</v>
      </c>
      <c r="S1115" s="20"/>
      <c r="T1115" s="20"/>
      <c r="U1115" s="20"/>
      <c r="V1115" s="20"/>
      <c r="W1115" s="20"/>
      <c r="X1115" s="20"/>
      <c r="Y1115" s="20"/>
      <c r="Z1115" s="20"/>
      <c r="AD1115" s="30"/>
    </row>
    <row r="1116" spans="1:30" hidden="1" x14ac:dyDescent="0.25">
      <c r="A1116">
        <v>1080</v>
      </c>
      <c r="B1116" s="15">
        <v>41782</v>
      </c>
      <c r="C1116" s="25">
        <f t="shared" si="66"/>
        <v>0.11172141879797</v>
      </c>
      <c r="D1116" s="25">
        <f>VLOOKUP(B1116,input_BB!$B$19:$L$10000,$D$35,0)</f>
        <v>1900.53</v>
      </c>
      <c r="E1116" s="27">
        <f t="shared" si="67"/>
        <v>1.2184522463947718E-2</v>
      </c>
      <c r="F1116" s="34">
        <f t="shared" si="69"/>
        <v>1.173821387504792E-2</v>
      </c>
      <c r="G1116" s="25">
        <f t="shared" si="68"/>
        <v>0.14663307802589201</v>
      </c>
      <c r="I1116" s="31">
        <v>41782</v>
      </c>
      <c r="J1116" s="20">
        <v>0.11172141879797</v>
      </c>
      <c r="K1116" s="20">
        <v>0</v>
      </c>
      <c r="L1116" s="20">
        <v>6.9907515064164205E-2</v>
      </c>
      <c r="M1116" s="20">
        <v>0.299064336638726</v>
      </c>
      <c r="N1116" s="20" t="s">
        <v>111</v>
      </c>
      <c r="O1116" s="20">
        <v>4.8978701237781697E-2</v>
      </c>
      <c r="P1116" s="20">
        <v>0.247825360846015</v>
      </c>
      <c r="Q1116" s="20">
        <v>0.14663307802589201</v>
      </c>
      <c r="R1116" s="20">
        <v>0.18759100818742</v>
      </c>
      <c r="S1116" s="20"/>
      <c r="T1116" s="20"/>
      <c r="U1116" s="20"/>
      <c r="V1116" s="20"/>
      <c r="W1116" s="20"/>
      <c r="X1116" s="20"/>
      <c r="Y1116" s="20"/>
      <c r="Z1116" s="20"/>
      <c r="AD1116" s="30"/>
    </row>
    <row r="1117" spans="1:30" hidden="1" x14ac:dyDescent="0.25">
      <c r="A1117">
        <v>1081</v>
      </c>
      <c r="B1117" s="15">
        <v>41789</v>
      </c>
      <c r="C1117" s="25">
        <f t="shared" si="66"/>
        <v>0.11172141879797</v>
      </c>
      <c r="D1117" s="25">
        <f>VLOOKUP(B1117,input_BB!$B$19:$L$10000,$D$35,0)</f>
        <v>1923.57</v>
      </c>
      <c r="E1117" s="27">
        <f t="shared" si="67"/>
        <v>1.2184522463947718E-2</v>
      </c>
      <c r="F1117" s="34">
        <f t="shared" si="69"/>
        <v>2.4341537707816441E-2</v>
      </c>
      <c r="G1117" s="25">
        <f t="shared" si="68"/>
        <v>0.17608719792945601</v>
      </c>
      <c r="I1117" s="31">
        <v>41789</v>
      </c>
      <c r="J1117" s="20">
        <v>0.11172141879797</v>
      </c>
      <c r="K1117" s="20">
        <v>0</v>
      </c>
      <c r="L1117" s="20">
        <v>5.0015109638028299E-2</v>
      </c>
      <c r="M1117" s="20">
        <v>0.299779312204487</v>
      </c>
      <c r="N1117" s="20" t="s">
        <v>111</v>
      </c>
      <c r="O1117" s="20">
        <v>7.2334644567200304E-2</v>
      </c>
      <c r="P1117" s="20">
        <v>0.210395765820623</v>
      </c>
      <c r="Q1117" s="20">
        <v>0.17608719792945601</v>
      </c>
      <c r="R1117" s="20">
        <v>0.19138796984020501</v>
      </c>
      <c r="S1117" s="20"/>
      <c r="T1117" s="20"/>
      <c r="U1117" s="20"/>
      <c r="V1117" s="20"/>
      <c r="W1117" s="20"/>
      <c r="X1117" s="20"/>
      <c r="Y1117" s="20"/>
      <c r="Z1117" s="20"/>
      <c r="AD1117" s="30"/>
    </row>
    <row r="1118" spans="1:30" hidden="1" x14ac:dyDescent="0.25">
      <c r="A1118">
        <v>1082</v>
      </c>
      <c r="B1118" s="15">
        <v>41796</v>
      </c>
      <c r="C1118" s="25">
        <f t="shared" si="66"/>
        <v>0.11180788278579699</v>
      </c>
      <c r="D1118" s="25">
        <f>VLOOKUP(B1118,input_BB!$B$19:$L$10000,$D$35,0)</f>
        <v>1949.44</v>
      </c>
      <c r="E1118" s="27">
        <f t="shared" si="67"/>
        <v>1.2356604321529616E-2</v>
      </c>
      <c r="F1118" s="34">
        <f t="shared" si="69"/>
        <v>2.5734926573113936E-2</v>
      </c>
      <c r="G1118" s="25">
        <f t="shared" si="68"/>
        <v>0.19211501452160001</v>
      </c>
      <c r="I1118" s="31">
        <v>41796</v>
      </c>
      <c r="J1118" s="20">
        <v>0.11180788278579699</v>
      </c>
      <c r="K1118" s="20">
        <v>0</v>
      </c>
      <c r="L1118" s="20">
        <v>4.1037626825698698E-2</v>
      </c>
      <c r="M1118" s="20">
        <v>7.7142746734533196E-2</v>
      </c>
      <c r="N1118" s="20" t="s">
        <v>111</v>
      </c>
      <c r="O1118" s="20" t="s">
        <v>111</v>
      </c>
      <c r="P1118" s="20">
        <v>0.32497488686356701</v>
      </c>
      <c r="Q1118" s="20">
        <v>0.19211501452160001</v>
      </c>
      <c r="R1118" s="20">
        <v>0.364729725054601</v>
      </c>
      <c r="S1118" s="20"/>
      <c r="T1118" s="20"/>
      <c r="U1118" s="20"/>
      <c r="V1118" s="20"/>
      <c r="W1118" s="20"/>
      <c r="X1118" s="20"/>
      <c r="Y1118" s="20"/>
      <c r="Z1118" s="20"/>
      <c r="AD1118" s="30"/>
    </row>
    <row r="1119" spans="1:30" hidden="1" x14ac:dyDescent="0.25">
      <c r="A1119">
        <v>1083</v>
      </c>
      <c r="B1119" s="15">
        <v>41803</v>
      </c>
      <c r="C1119" s="25">
        <f t="shared" si="66"/>
        <v>0.111836537718773</v>
      </c>
      <c r="D1119" s="25">
        <f>VLOOKUP(B1119,input_BB!$B$19:$L$10000,$D$35,0)</f>
        <v>1936.16</v>
      </c>
      <c r="E1119" s="27">
        <f t="shared" si="67"/>
        <v>1.2413633776442822E-2</v>
      </c>
      <c r="F1119" s="34">
        <f t="shared" si="69"/>
        <v>6.5451218307626124E-3</v>
      </c>
      <c r="G1119" s="25">
        <f t="shared" si="68"/>
        <v>0.150833981045638</v>
      </c>
      <c r="I1119" s="31">
        <v>41803</v>
      </c>
      <c r="J1119" s="20">
        <v>0.111836537718773</v>
      </c>
      <c r="K1119" s="20">
        <v>0</v>
      </c>
      <c r="L1119" s="20">
        <v>5.3774627602786298E-2</v>
      </c>
      <c r="M1119" s="20">
        <v>0.231461950947879</v>
      </c>
      <c r="N1119" s="20" t="s">
        <v>111</v>
      </c>
      <c r="O1119" s="20">
        <v>2.1431884230223502E-2</v>
      </c>
      <c r="P1119" s="20">
        <v>0.27063958726054299</v>
      </c>
      <c r="Q1119" s="20">
        <v>0.150833981045638</v>
      </c>
      <c r="R1119" s="20">
        <v>0.27185796891293001</v>
      </c>
      <c r="S1119" s="20"/>
      <c r="T1119" s="20"/>
      <c r="U1119" s="20"/>
      <c r="V1119" s="20"/>
      <c r="W1119" s="20"/>
      <c r="X1119" s="20"/>
      <c r="Y1119" s="20"/>
      <c r="Z1119" s="20"/>
      <c r="AD1119" s="30"/>
    </row>
    <row r="1120" spans="1:30" hidden="1" x14ac:dyDescent="0.25">
      <c r="A1120">
        <v>1084</v>
      </c>
      <c r="B1120" s="15">
        <v>41810</v>
      </c>
      <c r="C1120" s="25">
        <f t="shared" si="66"/>
        <v>0.11172141879797</v>
      </c>
      <c r="D1120" s="25">
        <f>VLOOKUP(B1120,input_BB!$B$19:$L$10000,$D$35,0)</f>
        <v>1962.87</v>
      </c>
      <c r="E1120" s="27">
        <f t="shared" si="67"/>
        <v>1.2184522463947718E-2</v>
      </c>
      <c r="F1120" s="34">
        <f t="shared" si="69"/>
        <v>6.8891579120156088E-3</v>
      </c>
      <c r="G1120" s="25">
        <f t="shared" si="68"/>
        <v>0.14663307802589201</v>
      </c>
      <c r="I1120" s="31">
        <v>41810</v>
      </c>
      <c r="J1120" s="20">
        <v>0.11172141879797</v>
      </c>
      <c r="K1120" s="20">
        <v>0</v>
      </c>
      <c r="L1120" s="20">
        <v>6.9907515064164205E-2</v>
      </c>
      <c r="M1120" s="20">
        <v>0.299064336638726</v>
      </c>
      <c r="N1120" s="20" t="s">
        <v>111</v>
      </c>
      <c r="O1120" s="20">
        <v>4.8978701237781697E-2</v>
      </c>
      <c r="P1120" s="20">
        <v>0.247825360846015</v>
      </c>
      <c r="Q1120" s="20">
        <v>0.14663307802589201</v>
      </c>
      <c r="R1120" s="20">
        <v>0.18759100818742</v>
      </c>
      <c r="S1120" s="20"/>
      <c r="T1120" s="20"/>
      <c r="U1120" s="20"/>
      <c r="V1120" s="20"/>
      <c r="W1120" s="20"/>
      <c r="X1120" s="20"/>
      <c r="Y1120" s="20"/>
      <c r="Z1120" s="20"/>
      <c r="AD1120" s="30"/>
    </row>
    <row r="1121" spans="1:30" hidden="1" x14ac:dyDescent="0.25">
      <c r="A1121">
        <v>1085</v>
      </c>
      <c r="B1121" s="15">
        <v>41817</v>
      </c>
      <c r="C1121" s="25">
        <f t="shared" si="66"/>
        <v>0.11172141879797</v>
      </c>
      <c r="D1121" s="25">
        <f>VLOOKUP(B1121,input_BB!$B$19:$L$10000,$D$35,0)</f>
        <v>1960.96</v>
      </c>
      <c r="E1121" s="27">
        <f t="shared" si="67"/>
        <v>1.2184522463947718E-2</v>
      </c>
      <c r="F1121" s="34">
        <f t="shared" si="69"/>
        <v>1.2808858772002329E-2</v>
      </c>
      <c r="G1121" s="25">
        <f t="shared" si="68"/>
        <v>0.17608719792945601</v>
      </c>
      <c r="I1121" s="31">
        <v>41817</v>
      </c>
      <c r="J1121" s="20">
        <v>0.11172141879797</v>
      </c>
      <c r="K1121" s="20">
        <v>0</v>
      </c>
      <c r="L1121" s="20">
        <v>5.0015109638028299E-2</v>
      </c>
      <c r="M1121" s="20">
        <v>0.299779312204487</v>
      </c>
      <c r="N1121" s="20" t="s">
        <v>111</v>
      </c>
      <c r="O1121" s="20">
        <v>7.2334644567200304E-2</v>
      </c>
      <c r="P1121" s="20">
        <v>0.210395765820623</v>
      </c>
      <c r="Q1121" s="20">
        <v>0.17608719792945601</v>
      </c>
      <c r="R1121" s="20">
        <v>0.19138796984020501</v>
      </c>
      <c r="S1121" s="20"/>
      <c r="T1121" s="20"/>
      <c r="U1121" s="20"/>
      <c r="V1121" s="20"/>
      <c r="W1121" s="20"/>
      <c r="X1121" s="20"/>
      <c r="Y1121" s="20"/>
      <c r="Z1121" s="20"/>
      <c r="AD1121" s="30"/>
    </row>
    <row r="1122" spans="1:30" hidden="1" x14ac:dyDescent="0.25">
      <c r="A1122">
        <v>1086</v>
      </c>
      <c r="B1122" s="15">
        <v>41824</v>
      </c>
      <c r="C1122" s="25">
        <f t="shared" si="66"/>
        <v>0.11179918795824099</v>
      </c>
      <c r="D1122" s="25">
        <f>VLOOKUP(B1122,input_BB!$B$19:$L$10000,$D$35,0)</f>
        <v>1985.44</v>
      </c>
      <c r="E1122" s="27">
        <f t="shared" si="67"/>
        <v>1.2339299752138433E-2</v>
      </c>
      <c r="F1122" s="34">
        <f t="shared" si="69"/>
        <v>1.1498469078441431E-2</v>
      </c>
      <c r="G1122" s="25">
        <f t="shared" si="68"/>
        <v>0.18973762548265199</v>
      </c>
      <c r="I1122" s="31">
        <v>41824</v>
      </c>
      <c r="J1122" s="20">
        <v>0.11179918795824099</v>
      </c>
      <c r="K1122" s="20">
        <v>0</v>
      </c>
      <c r="L1122" s="20">
        <v>4.05297935132281E-2</v>
      </c>
      <c r="M1122" s="20">
        <v>7.6188119002922994E-2</v>
      </c>
      <c r="N1122" s="20" t="s">
        <v>111</v>
      </c>
      <c r="O1122" s="20" t="s">
        <v>111</v>
      </c>
      <c r="P1122" s="20">
        <v>0.320927673708849</v>
      </c>
      <c r="Q1122" s="20">
        <v>0.18973762548265199</v>
      </c>
      <c r="R1122" s="20">
        <v>0.37261678829234801</v>
      </c>
      <c r="S1122" s="20"/>
      <c r="T1122" s="20"/>
      <c r="U1122" s="20"/>
      <c r="V1122" s="20"/>
      <c r="W1122" s="20"/>
      <c r="X1122" s="20"/>
      <c r="Y1122" s="20"/>
      <c r="Z1122" s="20"/>
      <c r="AD1122" s="30"/>
    </row>
    <row r="1123" spans="1:30" hidden="1" x14ac:dyDescent="0.25">
      <c r="A1123">
        <v>1087</v>
      </c>
      <c r="B1123" s="15">
        <v>41831</v>
      </c>
      <c r="C1123" s="25">
        <f t="shared" si="66"/>
        <v>0.11182769387960401</v>
      </c>
      <c r="D1123" s="25">
        <f>VLOOKUP(B1123,input_BB!$B$19:$L$10000,$D$35,0)</f>
        <v>1967.57</v>
      </c>
      <c r="E1123" s="27">
        <f t="shared" si="67"/>
        <v>1.2396032642021392E-2</v>
      </c>
      <c r="F1123" s="34">
        <f t="shared" si="69"/>
        <v>3.3707979765011942E-3</v>
      </c>
      <c r="G1123" s="25">
        <f t="shared" si="68"/>
        <v>0.149690479182988</v>
      </c>
      <c r="I1123" s="31">
        <v>41831</v>
      </c>
      <c r="J1123" s="20">
        <v>0.11182769387960401</v>
      </c>
      <c r="K1123" s="20">
        <v>0</v>
      </c>
      <c r="L1123" s="20">
        <v>5.3366951650717601E-2</v>
      </c>
      <c r="M1123" s="20">
        <v>0.22968364440025399</v>
      </c>
      <c r="N1123" s="20" t="s">
        <v>111</v>
      </c>
      <c r="O1123" s="20">
        <v>2.12693663745308E-2</v>
      </c>
      <c r="P1123" s="20">
        <v>0.26858781570353901</v>
      </c>
      <c r="Q1123" s="20">
        <v>0.149690479182988</v>
      </c>
      <c r="R1123" s="20">
        <v>0.27740174268797102</v>
      </c>
      <c r="S1123" s="20"/>
      <c r="T1123" s="20"/>
      <c r="U1123" s="20"/>
      <c r="V1123" s="20"/>
      <c r="W1123" s="20"/>
      <c r="X1123" s="20"/>
      <c r="Y1123" s="20"/>
      <c r="Z1123" s="20"/>
      <c r="AD1123" s="30"/>
    </row>
    <row r="1124" spans="1:30" hidden="1" x14ac:dyDescent="0.25">
      <c r="A1124">
        <v>1088</v>
      </c>
      <c r="B1124" s="15">
        <v>41838</v>
      </c>
      <c r="C1124" s="25">
        <f t="shared" si="66"/>
        <v>0.111712716519833</v>
      </c>
      <c r="D1124" s="25">
        <f>VLOOKUP(B1124,input_BB!$B$19:$L$10000,$D$35,0)</f>
        <v>1978.22</v>
      </c>
      <c r="E1124" s="27">
        <f t="shared" si="67"/>
        <v>1.2167203066304328E-2</v>
      </c>
      <c r="F1124" s="34">
        <f t="shared" si="69"/>
        <v>-3.6364735272785831E-3</v>
      </c>
      <c r="G1124" s="25">
        <f t="shared" si="68"/>
        <v>0.14543478472795901</v>
      </c>
      <c r="I1124" s="31">
        <v>41838</v>
      </c>
      <c r="J1124" s="20">
        <v>0.111712716519833</v>
      </c>
      <c r="K1124" s="20">
        <v>0</v>
      </c>
      <c r="L1124" s="20">
        <v>6.9336227139881704E-2</v>
      </c>
      <c r="M1124" s="20">
        <v>0.29662036700329503</v>
      </c>
      <c r="N1124" s="20" t="s">
        <v>111</v>
      </c>
      <c r="O1124" s="20">
        <v>4.8578444691135599E-2</v>
      </c>
      <c r="P1124" s="20">
        <v>0.24578574529616601</v>
      </c>
      <c r="Q1124" s="20">
        <v>0.14543478472795901</v>
      </c>
      <c r="R1124" s="20">
        <v>0.19424443114156301</v>
      </c>
      <c r="S1124" s="20"/>
      <c r="T1124" s="20"/>
      <c r="U1124" s="20"/>
      <c r="V1124" s="20"/>
      <c r="W1124" s="20"/>
      <c r="X1124" s="20"/>
      <c r="Y1124" s="20"/>
      <c r="Z1124" s="20"/>
      <c r="AD1124" s="30"/>
    </row>
    <row r="1125" spans="1:30" hidden="1" x14ac:dyDescent="0.25">
      <c r="A1125">
        <v>1089</v>
      </c>
      <c r="B1125" s="15">
        <v>41845</v>
      </c>
      <c r="C1125" s="25">
        <f t="shared" si="66"/>
        <v>0.111712716519833</v>
      </c>
      <c r="D1125" s="25">
        <f>VLOOKUP(B1125,input_BB!$B$19:$L$10000,$D$35,0)</f>
        <v>1978.34</v>
      </c>
      <c r="E1125" s="27">
        <f t="shared" si="67"/>
        <v>1.2167203066304328E-2</v>
      </c>
      <c r="F1125" s="34">
        <f t="shared" si="69"/>
        <v>5.4737569692564492E-3</v>
      </c>
      <c r="G1125" s="25">
        <f t="shared" si="68"/>
        <v>0.173992118146339</v>
      </c>
      <c r="I1125" s="31">
        <v>41845</v>
      </c>
      <c r="J1125" s="20">
        <v>0.111712716519833</v>
      </c>
      <c r="K1125" s="20">
        <v>0</v>
      </c>
      <c r="L1125" s="20">
        <v>4.9420031481949199E-2</v>
      </c>
      <c r="M1125" s="20">
        <v>0.29621254764816801</v>
      </c>
      <c r="N1125" s="20" t="s">
        <v>111</v>
      </c>
      <c r="O1125" s="20">
        <v>7.1474009306751699E-2</v>
      </c>
      <c r="P1125" s="20">
        <v>0.207869018806594</v>
      </c>
      <c r="Q1125" s="20">
        <v>0.173992118146339</v>
      </c>
      <c r="R1125" s="20">
        <v>0.20103227461019799</v>
      </c>
      <c r="S1125" s="20"/>
      <c r="T1125" s="20"/>
      <c r="U1125" s="20"/>
      <c r="V1125" s="20"/>
      <c r="W1125" s="20"/>
      <c r="X1125" s="20"/>
      <c r="Y1125" s="20"/>
      <c r="Z1125" s="20"/>
      <c r="AD1125" s="30"/>
    </row>
    <row r="1126" spans="1:30" hidden="1" x14ac:dyDescent="0.25">
      <c r="A1126">
        <v>1090</v>
      </c>
      <c r="B1126" s="15">
        <v>41852</v>
      </c>
      <c r="C1126" s="25">
        <f t="shared" ref="C1126:C1189" si="70">J1126</f>
        <v>0.11179918795824099</v>
      </c>
      <c r="D1126" s="25">
        <f>VLOOKUP(B1126,input_BB!$B$19:$L$10000,$D$35,0)</f>
        <v>1925.15</v>
      </c>
      <c r="E1126" s="27">
        <f t="shared" ref="E1126:E1189" si="71">(C1126-$E$34)/$E$36</f>
        <v>1.2339299752138433E-2</v>
      </c>
      <c r="F1126" s="34">
        <f t="shared" si="69"/>
        <v>-2.6827147637775384E-2</v>
      </c>
      <c r="G1126" s="25">
        <f t="shared" ref="G1126:G1189" si="72">VLOOKUP(B1126,$I$37:$AD$5000,$G$34,0)</f>
        <v>0.18973762548265199</v>
      </c>
      <c r="I1126" s="31">
        <v>41852</v>
      </c>
      <c r="J1126" s="20">
        <v>0.11179918795824099</v>
      </c>
      <c r="K1126" s="20">
        <v>0</v>
      </c>
      <c r="L1126" s="20">
        <v>4.05297935132281E-2</v>
      </c>
      <c r="M1126" s="20">
        <v>7.6188119002922994E-2</v>
      </c>
      <c r="N1126" s="20" t="s">
        <v>111</v>
      </c>
      <c r="O1126" s="20" t="s">
        <v>111</v>
      </c>
      <c r="P1126" s="20">
        <v>0.320927673708849</v>
      </c>
      <c r="Q1126" s="20">
        <v>0.18973762548265199</v>
      </c>
      <c r="R1126" s="20">
        <v>0.37261678829234801</v>
      </c>
      <c r="S1126" s="20"/>
      <c r="T1126" s="20"/>
      <c r="U1126" s="20"/>
      <c r="V1126" s="20"/>
      <c r="W1126" s="20"/>
      <c r="X1126" s="20"/>
      <c r="Y1126" s="20"/>
      <c r="Z1126" s="20"/>
      <c r="AD1126" s="30"/>
    </row>
    <row r="1127" spans="1:30" hidden="1" x14ac:dyDescent="0.25">
      <c r="A1127">
        <v>1091</v>
      </c>
      <c r="B1127" s="15">
        <v>41859</v>
      </c>
      <c r="C1127" s="25">
        <f t="shared" si="70"/>
        <v>0.11182769387960401</v>
      </c>
      <c r="D1127" s="25">
        <f>VLOOKUP(B1127,input_BB!$B$19:$L$10000,$D$35,0)</f>
        <v>1931.59</v>
      </c>
      <c r="E1127" s="27">
        <f t="shared" si="71"/>
        <v>1.2396032642021392E-2</v>
      </c>
      <c r="F1127" s="34">
        <f t="shared" si="69"/>
        <v>-2.3630922894952389E-2</v>
      </c>
      <c r="G1127" s="25">
        <f t="shared" si="72"/>
        <v>0.149690479182988</v>
      </c>
      <c r="I1127" s="31">
        <v>41859</v>
      </c>
      <c r="J1127" s="20">
        <v>0.11182769387960401</v>
      </c>
      <c r="K1127" s="20">
        <v>0</v>
      </c>
      <c r="L1127" s="20">
        <v>5.3366951650717601E-2</v>
      </c>
      <c r="M1127" s="20">
        <v>0.22968364440025399</v>
      </c>
      <c r="N1127" s="20" t="s">
        <v>111</v>
      </c>
      <c r="O1127" s="20">
        <v>2.12693663745308E-2</v>
      </c>
      <c r="P1127" s="20">
        <v>0.26858781570353901</v>
      </c>
      <c r="Q1127" s="20">
        <v>0.149690479182988</v>
      </c>
      <c r="R1127" s="20">
        <v>0.27740174268797102</v>
      </c>
      <c r="S1127" s="20"/>
      <c r="T1127" s="20"/>
      <c r="U1127" s="20"/>
      <c r="V1127" s="20"/>
      <c r="W1127" s="20"/>
      <c r="X1127" s="20"/>
      <c r="Y1127" s="20"/>
      <c r="Z1127" s="20"/>
      <c r="AD1127" s="30"/>
    </row>
    <row r="1128" spans="1:30" hidden="1" x14ac:dyDescent="0.25">
      <c r="A1128">
        <v>1092</v>
      </c>
      <c r="B1128" s="15">
        <v>41866</v>
      </c>
      <c r="C1128" s="25">
        <f t="shared" si="70"/>
        <v>0.111712716519833</v>
      </c>
      <c r="D1128" s="25">
        <f>VLOOKUP(B1128,input_BB!$B$19:$L$10000,$D$35,0)</f>
        <v>1955.06</v>
      </c>
      <c r="E1128" s="27">
        <f t="shared" si="71"/>
        <v>1.2167203066304328E-2</v>
      </c>
      <c r="F1128" s="34">
        <f t="shared" ref="F1128:F1191" si="73">D1128/D1126-1</f>
        <v>1.5536451705061793E-2</v>
      </c>
      <c r="G1128" s="25">
        <f t="shared" si="72"/>
        <v>0.14543478472795901</v>
      </c>
      <c r="I1128" s="31">
        <v>41866</v>
      </c>
      <c r="J1128" s="20">
        <v>0.111712716519833</v>
      </c>
      <c r="K1128" s="20">
        <v>0</v>
      </c>
      <c r="L1128" s="20">
        <v>6.9336227139881704E-2</v>
      </c>
      <c r="M1128" s="20">
        <v>0.29662036700329503</v>
      </c>
      <c r="N1128" s="20" t="s">
        <v>111</v>
      </c>
      <c r="O1128" s="20">
        <v>4.8578444691135599E-2</v>
      </c>
      <c r="P1128" s="20">
        <v>0.24578574529616601</v>
      </c>
      <c r="Q1128" s="20">
        <v>0.14543478472795901</v>
      </c>
      <c r="R1128" s="20">
        <v>0.19424443114156301</v>
      </c>
      <c r="S1128" s="20"/>
      <c r="T1128" s="20"/>
      <c r="U1128" s="20"/>
      <c r="V1128" s="20"/>
      <c r="W1128" s="20"/>
      <c r="X1128" s="20"/>
      <c r="Y1128" s="20"/>
      <c r="Z1128" s="20"/>
      <c r="AD1128" s="30"/>
    </row>
    <row r="1129" spans="1:30" hidden="1" x14ac:dyDescent="0.25">
      <c r="A1129">
        <v>1093</v>
      </c>
      <c r="B1129" s="15">
        <v>41873</v>
      </c>
      <c r="C1129" s="25">
        <f t="shared" si="70"/>
        <v>0.111712716519833</v>
      </c>
      <c r="D1129" s="25">
        <f>VLOOKUP(B1129,input_BB!$B$19:$L$10000,$D$35,0)</f>
        <v>1988.4</v>
      </c>
      <c r="E1129" s="27">
        <f t="shared" si="71"/>
        <v>1.2167203066304328E-2</v>
      </c>
      <c r="F1129" s="34">
        <f t="shared" si="73"/>
        <v>2.9411003370280575E-2</v>
      </c>
      <c r="G1129" s="25">
        <f t="shared" si="72"/>
        <v>0.173992118146339</v>
      </c>
      <c r="I1129" s="31">
        <v>41873</v>
      </c>
      <c r="J1129" s="20">
        <v>0.111712716519833</v>
      </c>
      <c r="K1129" s="20">
        <v>0</v>
      </c>
      <c r="L1129" s="20">
        <v>4.9420031481949199E-2</v>
      </c>
      <c r="M1129" s="20">
        <v>0.29621254764816801</v>
      </c>
      <c r="N1129" s="20" t="s">
        <v>111</v>
      </c>
      <c r="O1129" s="20">
        <v>7.1474009306751699E-2</v>
      </c>
      <c r="P1129" s="20">
        <v>0.207869018806594</v>
      </c>
      <c r="Q1129" s="20">
        <v>0.173992118146339</v>
      </c>
      <c r="R1129" s="20">
        <v>0.20103227461019799</v>
      </c>
      <c r="S1129" s="20"/>
      <c r="T1129" s="20"/>
      <c r="U1129" s="20"/>
      <c r="V1129" s="20"/>
      <c r="W1129" s="20"/>
      <c r="X1129" s="20"/>
      <c r="Y1129" s="20"/>
      <c r="Z1129" s="20"/>
      <c r="AD1129" s="30"/>
    </row>
    <row r="1130" spans="1:30" hidden="1" x14ac:dyDescent="0.25">
      <c r="A1130">
        <v>1094</v>
      </c>
      <c r="B1130" s="15">
        <v>41880</v>
      </c>
      <c r="C1130" s="25">
        <f t="shared" si="70"/>
        <v>0.11179918795824099</v>
      </c>
      <c r="D1130" s="25">
        <f>VLOOKUP(B1130,input_BB!$B$19:$L$10000,$D$35,0)</f>
        <v>2003.37</v>
      </c>
      <c r="E1130" s="27">
        <f t="shared" si="71"/>
        <v>1.2339299752138433E-2</v>
      </c>
      <c r="F1130" s="34">
        <f t="shared" si="73"/>
        <v>2.4710239071946694E-2</v>
      </c>
      <c r="G1130" s="25">
        <f t="shared" si="72"/>
        <v>0.18973762548265199</v>
      </c>
      <c r="I1130" s="31">
        <v>41880</v>
      </c>
      <c r="J1130" s="20">
        <v>0.11179918795824099</v>
      </c>
      <c r="K1130" s="20">
        <v>0</v>
      </c>
      <c r="L1130" s="20">
        <v>4.05297935132281E-2</v>
      </c>
      <c r="M1130" s="20">
        <v>7.6188119002922994E-2</v>
      </c>
      <c r="N1130" s="20" t="s">
        <v>111</v>
      </c>
      <c r="O1130" s="20" t="s">
        <v>111</v>
      </c>
      <c r="P1130" s="20">
        <v>0.320927673708849</v>
      </c>
      <c r="Q1130" s="20">
        <v>0.18973762548265199</v>
      </c>
      <c r="R1130" s="20">
        <v>0.37261678829234801</v>
      </c>
      <c r="S1130" s="20"/>
      <c r="T1130" s="20"/>
      <c r="U1130" s="20"/>
      <c r="V1130" s="20"/>
      <c r="W1130" s="20"/>
      <c r="X1130" s="20"/>
      <c r="Y1130" s="20"/>
      <c r="Z1130" s="20"/>
      <c r="AD1130" s="30"/>
    </row>
    <row r="1131" spans="1:30" hidden="1" x14ac:dyDescent="0.25">
      <c r="A1131">
        <v>1095</v>
      </c>
      <c r="B1131" s="15">
        <v>41887</v>
      </c>
      <c r="C1131" s="25">
        <f t="shared" si="70"/>
        <v>0.11182769387960401</v>
      </c>
      <c r="D1131" s="25">
        <f>VLOOKUP(B1131,input_BB!$B$19:$L$10000,$D$35,0)</f>
        <v>2007.71</v>
      </c>
      <c r="E1131" s="27">
        <f t="shared" si="71"/>
        <v>1.2396032642021392E-2</v>
      </c>
      <c r="F1131" s="34">
        <f t="shared" si="73"/>
        <v>9.7113256889962418E-3</v>
      </c>
      <c r="G1131" s="25">
        <f t="shared" si="72"/>
        <v>0.149690479182988</v>
      </c>
      <c r="I1131" s="31">
        <v>41887</v>
      </c>
      <c r="J1131" s="20">
        <v>0.11182769387960401</v>
      </c>
      <c r="K1131" s="20">
        <v>0</v>
      </c>
      <c r="L1131" s="20">
        <v>5.3366951650717601E-2</v>
      </c>
      <c r="M1131" s="20">
        <v>0.22968364440025399</v>
      </c>
      <c r="N1131" s="20" t="s">
        <v>111</v>
      </c>
      <c r="O1131" s="20">
        <v>2.12693663745308E-2</v>
      </c>
      <c r="P1131" s="20">
        <v>0.26858781570353901</v>
      </c>
      <c r="Q1131" s="20">
        <v>0.149690479182988</v>
      </c>
      <c r="R1131" s="20">
        <v>0.27740174268797102</v>
      </c>
      <c r="S1131" s="20"/>
      <c r="T1131" s="20"/>
      <c r="U1131" s="20"/>
      <c r="V1131" s="20"/>
      <c r="W1131" s="20"/>
      <c r="X1131" s="20"/>
      <c r="Y1131" s="20"/>
      <c r="Z1131" s="20"/>
      <c r="AD1131" s="30"/>
    </row>
    <row r="1132" spans="1:30" hidden="1" x14ac:dyDescent="0.25">
      <c r="A1132">
        <v>1096</v>
      </c>
      <c r="B1132" s="15">
        <v>41894</v>
      </c>
      <c r="C1132" s="25">
        <f t="shared" si="70"/>
        <v>0.111712716519833</v>
      </c>
      <c r="D1132" s="25">
        <f>VLOOKUP(B1132,input_BB!$B$19:$L$10000,$D$35,0)</f>
        <v>1985.54</v>
      </c>
      <c r="E1132" s="27">
        <f t="shared" si="71"/>
        <v>1.2167203066304328E-2</v>
      </c>
      <c r="F1132" s="34">
        <f t="shared" si="73"/>
        <v>-8.9000034941123518E-3</v>
      </c>
      <c r="G1132" s="25">
        <f t="shared" si="72"/>
        <v>0.14543478472795901</v>
      </c>
      <c r="I1132" s="31">
        <v>41894</v>
      </c>
      <c r="J1132" s="20">
        <v>0.111712716519833</v>
      </c>
      <c r="K1132" s="20">
        <v>0</v>
      </c>
      <c r="L1132" s="20">
        <v>6.9336227139881704E-2</v>
      </c>
      <c r="M1132" s="20">
        <v>0.29662036700329503</v>
      </c>
      <c r="N1132" s="20" t="s">
        <v>111</v>
      </c>
      <c r="O1132" s="20">
        <v>4.8578444691135599E-2</v>
      </c>
      <c r="P1132" s="20">
        <v>0.24578574529616601</v>
      </c>
      <c r="Q1132" s="20">
        <v>0.14543478472795901</v>
      </c>
      <c r="R1132" s="20">
        <v>0.19424443114156301</v>
      </c>
      <c r="S1132" s="20"/>
      <c r="T1132" s="20"/>
      <c r="U1132" s="20"/>
      <c r="V1132" s="20"/>
      <c r="W1132" s="20"/>
      <c r="X1132" s="20"/>
      <c r="Y1132" s="20"/>
      <c r="Z1132" s="20"/>
      <c r="AD1132" s="30"/>
    </row>
    <row r="1133" spans="1:30" hidden="1" x14ac:dyDescent="0.25">
      <c r="A1133">
        <v>1097</v>
      </c>
      <c r="B1133" s="15">
        <v>41901</v>
      </c>
      <c r="C1133" s="25">
        <f t="shared" si="70"/>
        <v>0.111712716519833</v>
      </c>
      <c r="D1133" s="25">
        <f>VLOOKUP(B1133,input_BB!$B$19:$L$10000,$D$35,0)</f>
        <v>2010.4</v>
      </c>
      <c r="E1133" s="27">
        <f t="shared" si="71"/>
        <v>1.2167203066304328E-2</v>
      </c>
      <c r="F1133" s="34">
        <f t="shared" si="73"/>
        <v>1.3398349363205053E-3</v>
      </c>
      <c r="G1133" s="25">
        <f t="shared" si="72"/>
        <v>0.173992118146339</v>
      </c>
      <c r="I1133" s="31">
        <v>41901</v>
      </c>
      <c r="J1133" s="20">
        <v>0.111712716519833</v>
      </c>
      <c r="K1133" s="20">
        <v>0</v>
      </c>
      <c r="L1133" s="20">
        <v>4.9420031481949199E-2</v>
      </c>
      <c r="M1133" s="20">
        <v>0.29621254764816801</v>
      </c>
      <c r="N1133" s="20" t="s">
        <v>111</v>
      </c>
      <c r="O1133" s="20">
        <v>7.1474009306751699E-2</v>
      </c>
      <c r="P1133" s="20">
        <v>0.207869018806594</v>
      </c>
      <c r="Q1133" s="20">
        <v>0.173992118146339</v>
      </c>
      <c r="R1133" s="20">
        <v>0.20103227461019799</v>
      </c>
      <c r="S1133" s="20"/>
      <c r="T1133" s="20"/>
      <c r="U1133" s="20"/>
      <c r="V1133" s="20"/>
      <c r="W1133" s="20"/>
      <c r="X1133" s="20"/>
      <c r="Y1133" s="20"/>
      <c r="Z1133" s="20"/>
      <c r="AD1133" s="30"/>
    </row>
    <row r="1134" spans="1:30" hidden="1" x14ac:dyDescent="0.25">
      <c r="A1134">
        <v>1098</v>
      </c>
      <c r="B1134" s="15">
        <v>41908</v>
      </c>
      <c r="C1134" s="25">
        <f t="shared" si="70"/>
        <v>0.11179918795824099</v>
      </c>
      <c r="D1134" s="25">
        <f>VLOOKUP(B1134,input_BB!$B$19:$L$10000,$D$35,0)</f>
        <v>1982.85</v>
      </c>
      <c r="E1134" s="27">
        <f t="shared" si="71"/>
        <v>1.2339299752138433E-2</v>
      </c>
      <c r="F1134" s="34">
        <f t="shared" si="73"/>
        <v>-1.3547951690724425E-3</v>
      </c>
      <c r="G1134" s="25">
        <f t="shared" si="72"/>
        <v>0.18973762548265199</v>
      </c>
      <c r="I1134" s="31">
        <v>41908</v>
      </c>
      <c r="J1134" s="20">
        <v>0.11179918795824099</v>
      </c>
      <c r="K1134" s="20">
        <v>0</v>
      </c>
      <c r="L1134" s="20">
        <v>4.05297935132281E-2</v>
      </c>
      <c r="M1134" s="20">
        <v>7.6188119002922994E-2</v>
      </c>
      <c r="N1134" s="20" t="s">
        <v>111</v>
      </c>
      <c r="O1134" s="20" t="s">
        <v>111</v>
      </c>
      <c r="P1134" s="20">
        <v>0.320927673708849</v>
      </c>
      <c r="Q1134" s="20">
        <v>0.18973762548265199</v>
      </c>
      <c r="R1134" s="20">
        <v>0.37261678829234801</v>
      </c>
      <c r="S1134" s="20"/>
      <c r="T1134" s="20"/>
      <c r="U1134" s="20"/>
      <c r="V1134" s="20"/>
      <c r="W1134" s="20"/>
      <c r="X1134" s="20"/>
      <c r="Y1134" s="20"/>
      <c r="Z1134" s="20"/>
      <c r="AD1134" s="30"/>
    </row>
    <row r="1135" spans="1:30" hidden="1" x14ac:dyDescent="0.25">
      <c r="A1135">
        <v>1099</v>
      </c>
      <c r="B1135" s="15">
        <v>41915</v>
      </c>
      <c r="C1135" s="25">
        <f t="shared" si="70"/>
        <v>0.11182769387960401</v>
      </c>
      <c r="D1135" s="25">
        <f>VLOOKUP(B1135,input_BB!$B$19:$L$10000,$D$35,0)</f>
        <v>1967.9</v>
      </c>
      <c r="E1135" s="27">
        <f t="shared" si="71"/>
        <v>1.2396032642021392E-2</v>
      </c>
      <c r="F1135" s="34">
        <f t="shared" si="73"/>
        <v>-2.1140071627536838E-2</v>
      </c>
      <c r="G1135" s="25">
        <f t="shared" si="72"/>
        <v>0.149690479182988</v>
      </c>
      <c r="I1135" s="31">
        <v>41915</v>
      </c>
      <c r="J1135" s="20">
        <v>0.11182769387960401</v>
      </c>
      <c r="K1135" s="20">
        <v>0</v>
      </c>
      <c r="L1135" s="20">
        <v>5.3366951650717601E-2</v>
      </c>
      <c r="M1135" s="20">
        <v>0.22968364440025399</v>
      </c>
      <c r="N1135" s="20" t="s">
        <v>111</v>
      </c>
      <c r="O1135" s="20">
        <v>2.12693663745308E-2</v>
      </c>
      <c r="P1135" s="20">
        <v>0.26858781570353901</v>
      </c>
      <c r="Q1135" s="20">
        <v>0.149690479182988</v>
      </c>
      <c r="R1135" s="20">
        <v>0.27740174268797102</v>
      </c>
      <c r="S1135" s="20"/>
      <c r="T1135" s="20"/>
      <c r="U1135" s="20"/>
      <c r="V1135" s="20"/>
      <c r="W1135" s="20"/>
      <c r="X1135" s="20"/>
      <c r="Y1135" s="20"/>
      <c r="Z1135" s="20"/>
      <c r="AD1135" s="30"/>
    </row>
    <row r="1136" spans="1:30" hidden="1" x14ac:dyDescent="0.25">
      <c r="A1136">
        <v>1100</v>
      </c>
      <c r="B1136" s="15">
        <v>41922</v>
      </c>
      <c r="C1136" s="25">
        <f t="shared" si="70"/>
        <v>0.111712716519833</v>
      </c>
      <c r="D1136" s="25">
        <f>VLOOKUP(B1136,input_BB!$B$19:$L$10000,$D$35,0)</f>
        <v>1906.13</v>
      </c>
      <c r="E1136" s="27">
        <f t="shared" si="71"/>
        <v>1.2167203066304328E-2</v>
      </c>
      <c r="F1136" s="34">
        <f t="shared" si="73"/>
        <v>-3.8691782030914945E-2</v>
      </c>
      <c r="G1136" s="25">
        <f t="shared" si="72"/>
        <v>0.14543478472795901</v>
      </c>
      <c r="I1136" s="31">
        <v>41922</v>
      </c>
      <c r="J1136" s="20">
        <v>0.111712716519833</v>
      </c>
      <c r="K1136" s="20">
        <v>0</v>
      </c>
      <c r="L1136" s="20">
        <v>6.9336227139881704E-2</v>
      </c>
      <c r="M1136" s="20">
        <v>0.29662036700329503</v>
      </c>
      <c r="N1136" s="20" t="s">
        <v>111</v>
      </c>
      <c r="O1136" s="20">
        <v>4.8578444691135599E-2</v>
      </c>
      <c r="P1136" s="20">
        <v>0.24578574529616601</v>
      </c>
      <c r="Q1136" s="20">
        <v>0.14543478472795901</v>
      </c>
      <c r="R1136" s="20">
        <v>0.19424443114156301</v>
      </c>
      <c r="S1136" s="20"/>
      <c r="T1136" s="20"/>
      <c r="U1136" s="20"/>
      <c r="V1136" s="20"/>
      <c r="W1136" s="20"/>
      <c r="X1136" s="20"/>
      <c r="Y1136" s="20"/>
      <c r="Z1136" s="20"/>
      <c r="AD1136" s="30"/>
    </row>
    <row r="1137" spans="1:30" hidden="1" x14ac:dyDescent="0.25">
      <c r="A1137">
        <v>1101</v>
      </c>
      <c r="B1137" s="15">
        <v>41929</v>
      </c>
      <c r="C1137" s="25">
        <f t="shared" si="70"/>
        <v>0.111712716519833</v>
      </c>
      <c r="D1137" s="25">
        <f>VLOOKUP(B1137,input_BB!$B$19:$L$10000,$D$35,0)</f>
        <v>1886.76</v>
      </c>
      <c r="E1137" s="27">
        <f t="shared" si="71"/>
        <v>1.2167203066304328E-2</v>
      </c>
      <c r="F1137" s="34">
        <f t="shared" si="73"/>
        <v>-4.1231769907007498E-2</v>
      </c>
      <c r="G1137" s="25">
        <f t="shared" si="72"/>
        <v>0.173992118146339</v>
      </c>
      <c r="I1137" s="31">
        <v>41929</v>
      </c>
      <c r="J1137" s="20">
        <v>0.111712716519833</v>
      </c>
      <c r="K1137" s="20">
        <v>0</v>
      </c>
      <c r="L1137" s="20">
        <v>4.9420031481949199E-2</v>
      </c>
      <c r="M1137" s="20">
        <v>0.29621254764816801</v>
      </c>
      <c r="N1137" s="20" t="s">
        <v>111</v>
      </c>
      <c r="O1137" s="20">
        <v>7.1474009306751699E-2</v>
      </c>
      <c r="P1137" s="20">
        <v>0.207869018806594</v>
      </c>
      <c r="Q1137" s="20">
        <v>0.173992118146339</v>
      </c>
      <c r="R1137" s="20">
        <v>0.20103227461019799</v>
      </c>
      <c r="S1137" s="20"/>
      <c r="T1137" s="20"/>
      <c r="U1137" s="20"/>
      <c r="V1137" s="20"/>
      <c r="W1137" s="20"/>
      <c r="X1137" s="20"/>
      <c r="Y1137" s="20"/>
      <c r="Z1137" s="20"/>
      <c r="AD1137" s="30"/>
    </row>
    <row r="1138" spans="1:30" hidden="1" x14ac:dyDescent="0.25">
      <c r="A1138">
        <v>1102</v>
      </c>
      <c r="B1138" s="15">
        <v>41936</v>
      </c>
      <c r="C1138" s="25">
        <f t="shared" si="70"/>
        <v>0.11179918795824099</v>
      </c>
      <c r="D1138" s="25">
        <f>VLOOKUP(B1138,input_BB!$B$19:$L$10000,$D$35,0)</f>
        <v>1964.58</v>
      </c>
      <c r="E1138" s="27">
        <f t="shared" si="71"/>
        <v>1.2339299752138433E-2</v>
      </c>
      <c r="F1138" s="34">
        <f t="shared" si="73"/>
        <v>3.0664225420091951E-2</v>
      </c>
      <c r="G1138" s="25">
        <f t="shared" si="72"/>
        <v>0.18973762548265199</v>
      </c>
      <c r="I1138" s="31">
        <v>41936</v>
      </c>
      <c r="J1138" s="20">
        <v>0.11179918795824099</v>
      </c>
      <c r="K1138" s="20">
        <v>0</v>
      </c>
      <c r="L1138" s="20">
        <v>4.05297935132281E-2</v>
      </c>
      <c r="M1138" s="20">
        <v>7.6188119002922994E-2</v>
      </c>
      <c r="N1138" s="20" t="s">
        <v>111</v>
      </c>
      <c r="O1138" s="20" t="s">
        <v>111</v>
      </c>
      <c r="P1138" s="20">
        <v>0.320927673708849</v>
      </c>
      <c r="Q1138" s="20">
        <v>0.18973762548265199</v>
      </c>
      <c r="R1138" s="20">
        <v>0.37261678829234801</v>
      </c>
      <c r="S1138" s="20"/>
      <c r="T1138" s="20"/>
      <c r="U1138" s="20"/>
      <c r="V1138" s="20"/>
      <c r="W1138" s="20"/>
      <c r="X1138" s="20"/>
      <c r="Y1138" s="20"/>
      <c r="Z1138" s="20"/>
      <c r="AD1138" s="30"/>
    </row>
    <row r="1139" spans="1:30" hidden="1" x14ac:dyDescent="0.25">
      <c r="A1139">
        <v>1103</v>
      </c>
      <c r="B1139" s="15">
        <v>41943</v>
      </c>
      <c r="C1139" s="25">
        <f t="shared" si="70"/>
        <v>0.11182769387960401</v>
      </c>
      <c r="D1139" s="25">
        <f>VLOOKUP(B1139,input_BB!$B$19:$L$10000,$D$35,0)</f>
        <v>2018.05</v>
      </c>
      <c r="E1139" s="27">
        <f t="shared" si="71"/>
        <v>1.2396032642021392E-2</v>
      </c>
      <c r="F1139" s="34">
        <f t="shared" si="73"/>
        <v>6.9584896860225953E-2</v>
      </c>
      <c r="G1139" s="25">
        <f t="shared" si="72"/>
        <v>0.149690479182988</v>
      </c>
      <c r="I1139" s="31">
        <v>41943</v>
      </c>
      <c r="J1139" s="20">
        <v>0.11182769387960401</v>
      </c>
      <c r="K1139" s="20">
        <v>0</v>
      </c>
      <c r="L1139" s="20">
        <v>5.3366951650717601E-2</v>
      </c>
      <c r="M1139" s="20">
        <v>0.22968364440025399</v>
      </c>
      <c r="N1139" s="20" t="s">
        <v>111</v>
      </c>
      <c r="O1139" s="20">
        <v>2.12693663745308E-2</v>
      </c>
      <c r="P1139" s="20">
        <v>0.26858781570353901</v>
      </c>
      <c r="Q1139" s="20">
        <v>0.149690479182988</v>
      </c>
      <c r="R1139" s="20">
        <v>0.27740174268797102</v>
      </c>
      <c r="S1139" s="20"/>
      <c r="T1139" s="20"/>
      <c r="U1139" s="20"/>
      <c r="V1139" s="20"/>
      <c r="W1139" s="20"/>
      <c r="X1139" s="20"/>
      <c r="Y1139" s="20"/>
      <c r="Z1139" s="20"/>
      <c r="AD1139" s="30"/>
    </row>
    <row r="1140" spans="1:30" hidden="1" x14ac:dyDescent="0.25">
      <c r="A1140">
        <v>1104</v>
      </c>
      <c r="B1140" s="15">
        <v>41950</v>
      </c>
      <c r="C1140" s="25">
        <f t="shared" si="70"/>
        <v>0.111712716519833</v>
      </c>
      <c r="D1140" s="25">
        <f>VLOOKUP(B1140,input_BB!$B$19:$L$10000,$D$35,0)</f>
        <v>2031.92</v>
      </c>
      <c r="E1140" s="27">
        <f t="shared" si="71"/>
        <v>1.2167203066304328E-2</v>
      </c>
      <c r="F1140" s="34">
        <f t="shared" si="73"/>
        <v>3.4277046493398133E-2</v>
      </c>
      <c r="G1140" s="25">
        <f t="shared" si="72"/>
        <v>0.14543478472795901</v>
      </c>
      <c r="I1140" s="31">
        <v>41950</v>
      </c>
      <c r="J1140" s="20">
        <v>0.111712716519833</v>
      </c>
      <c r="K1140" s="20">
        <v>0</v>
      </c>
      <c r="L1140" s="20">
        <v>6.9336227139881704E-2</v>
      </c>
      <c r="M1140" s="20">
        <v>0.29662036700329503</v>
      </c>
      <c r="N1140" s="20" t="s">
        <v>111</v>
      </c>
      <c r="O1140" s="20">
        <v>4.8578444691135599E-2</v>
      </c>
      <c r="P1140" s="20">
        <v>0.24578574529616601</v>
      </c>
      <c r="Q1140" s="20">
        <v>0.14543478472795901</v>
      </c>
      <c r="R1140" s="20">
        <v>0.19424443114156301</v>
      </c>
      <c r="S1140" s="20"/>
      <c r="T1140" s="20"/>
      <c r="U1140" s="20"/>
      <c r="V1140" s="20"/>
      <c r="W1140" s="20"/>
      <c r="X1140" s="20"/>
      <c r="Y1140" s="20"/>
      <c r="Z1140" s="20"/>
      <c r="AD1140" s="30"/>
    </row>
    <row r="1141" spans="1:30" hidden="1" x14ac:dyDescent="0.25">
      <c r="A1141">
        <v>1105</v>
      </c>
      <c r="B1141" s="15">
        <v>41957</v>
      </c>
      <c r="C1141" s="25">
        <f t="shared" si="70"/>
        <v>0.111712716519833</v>
      </c>
      <c r="D1141" s="25">
        <f>VLOOKUP(B1141,input_BB!$B$19:$L$10000,$D$35,0)</f>
        <v>2039.82</v>
      </c>
      <c r="E1141" s="27">
        <f t="shared" si="71"/>
        <v>1.2167203066304328E-2</v>
      </c>
      <c r="F1141" s="34">
        <f t="shared" si="73"/>
        <v>1.0787641535145331E-2</v>
      </c>
      <c r="G1141" s="25">
        <f t="shared" si="72"/>
        <v>0.173992118146339</v>
      </c>
      <c r="I1141" s="31">
        <v>41957</v>
      </c>
      <c r="J1141" s="20">
        <v>0.111712716519833</v>
      </c>
      <c r="K1141" s="20">
        <v>0</v>
      </c>
      <c r="L1141" s="20">
        <v>4.9420031481949199E-2</v>
      </c>
      <c r="M1141" s="20">
        <v>0.29621254764816801</v>
      </c>
      <c r="N1141" s="20" t="s">
        <v>111</v>
      </c>
      <c r="O1141" s="20">
        <v>7.1474009306751699E-2</v>
      </c>
      <c r="P1141" s="20">
        <v>0.207869018806594</v>
      </c>
      <c r="Q1141" s="20">
        <v>0.173992118146339</v>
      </c>
      <c r="R1141" s="20">
        <v>0.20103227461019799</v>
      </c>
      <c r="S1141" s="20"/>
      <c r="T1141" s="20"/>
      <c r="U1141" s="20"/>
      <c r="V1141" s="20"/>
      <c r="W1141" s="20"/>
      <c r="X1141" s="20"/>
      <c r="Y1141" s="20"/>
      <c r="Z1141" s="20"/>
      <c r="AD1141" s="30"/>
    </row>
    <row r="1142" spans="1:30" hidden="1" x14ac:dyDescent="0.25">
      <c r="A1142">
        <v>1106</v>
      </c>
      <c r="B1142" s="15">
        <v>41964</v>
      </c>
      <c r="C1142" s="25">
        <f t="shared" si="70"/>
        <v>0.11179918795824099</v>
      </c>
      <c r="D1142" s="25">
        <f>VLOOKUP(B1142,input_BB!$B$19:$L$10000,$D$35,0)</f>
        <v>2063.5</v>
      </c>
      <c r="E1142" s="27">
        <f t="shared" si="71"/>
        <v>1.2339299752138433E-2</v>
      </c>
      <c r="F1142" s="34">
        <f t="shared" si="73"/>
        <v>1.5541950470491006E-2</v>
      </c>
      <c r="G1142" s="25">
        <f t="shared" si="72"/>
        <v>0.18973762548265199</v>
      </c>
      <c r="I1142" s="31">
        <v>41964</v>
      </c>
      <c r="J1142" s="20">
        <v>0.11179918795824099</v>
      </c>
      <c r="K1142" s="20">
        <v>0</v>
      </c>
      <c r="L1142" s="20">
        <v>4.05297935132281E-2</v>
      </c>
      <c r="M1142" s="20">
        <v>7.6188119002922994E-2</v>
      </c>
      <c r="N1142" s="20" t="s">
        <v>111</v>
      </c>
      <c r="O1142" s="20" t="s">
        <v>111</v>
      </c>
      <c r="P1142" s="20">
        <v>0.320927673708849</v>
      </c>
      <c r="Q1142" s="20">
        <v>0.18973762548265199</v>
      </c>
      <c r="R1142" s="20">
        <v>0.37261678829234801</v>
      </c>
      <c r="S1142" s="20"/>
      <c r="T1142" s="20"/>
      <c r="U1142" s="20"/>
      <c r="V1142" s="20"/>
      <c r="W1142" s="20"/>
      <c r="X1142" s="20"/>
      <c r="Y1142" s="20"/>
      <c r="Z1142" s="20"/>
      <c r="AD1142" s="30"/>
    </row>
    <row r="1143" spans="1:30" hidden="1" x14ac:dyDescent="0.25">
      <c r="A1143">
        <v>1107</v>
      </c>
      <c r="B1143" s="15">
        <v>41971</v>
      </c>
      <c r="C1143" s="25">
        <f t="shared" si="70"/>
        <v>0.11182769387960401</v>
      </c>
      <c r="D1143" s="25">
        <f>VLOOKUP(B1143,input_BB!$B$19:$L$10000,$D$35,0)</f>
        <v>2067.56</v>
      </c>
      <c r="E1143" s="27">
        <f t="shared" si="71"/>
        <v>1.2396032642021392E-2</v>
      </c>
      <c r="F1143" s="34">
        <f t="shared" si="73"/>
        <v>1.3599239148552433E-2</v>
      </c>
      <c r="G1143" s="25">
        <f t="shared" si="72"/>
        <v>0.149690479182988</v>
      </c>
      <c r="I1143" s="31">
        <v>41971</v>
      </c>
      <c r="J1143" s="20">
        <v>0.11182769387960401</v>
      </c>
      <c r="K1143" s="20">
        <v>0</v>
      </c>
      <c r="L1143" s="20">
        <v>5.3366951650717601E-2</v>
      </c>
      <c r="M1143" s="20">
        <v>0.22968364440025399</v>
      </c>
      <c r="N1143" s="20" t="s">
        <v>111</v>
      </c>
      <c r="O1143" s="20">
        <v>2.12693663745308E-2</v>
      </c>
      <c r="P1143" s="20">
        <v>0.26858781570353901</v>
      </c>
      <c r="Q1143" s="20">
        <v>0.149690479182988</v>
      </c>
      <c r="R1143" s="20">
        <v>0.27740174268797102</v>
      </c>
      <c r="S1143" s="20"/>
      <c r="T1143" s="20"/>
      <c r="U1143" s="20"/>
      <c r="V1143" s="20"/>
      <c r="W1143" s="20"/>
      <c r="X1143" s="20"/>
      <c r="Y1143" s="20"/>
      <c r="Z1143" s="20"/>
      <c r="AD1143" s="30"/>
    </row>
    <row r="1144" spans="1:30" hidden="1" x14ac:dyDescent="0.25">
      <c r="A1144">
        <v>1108</v>
      </c>
      <c r="B1144" s="15">
        <v>41978</v>
      </c>
      <c r="C1144" s="25">
        <f t="shared" si="70"/>
        <v>0.111712716519833</v>
      </c>
      <c r="D1144" s="25">
        <f>VLOOKUP(B1144,input_BB!$B$19:$L$10000,$D$35,0)</f>
        <v>2075.37</v>
      </c>
      <c r="E1144" s="27">
        <f t="shared" si="71"/>
        <v>1.2167203066304328E-2</v>
      </c>
      <c r="F1144" s="34">
        <f t="shared" si="73"/>
        <v>5.7523624909134874E-3</v>
      </c>
      <c r="G1144" s="25">
        <f t="shared" si="72"/>
        <v>0.14543478472795901</v>
      </c>
      <c r="I1144" s="31">
        <v>41978</v>
      </c>
      <c r="J1144" s="20">
        <v>0.111712716519833</v>
      </c>
      <c r="K1144" s="20">
        <v>0</v>
      </c>
      <c r="L1144" s="20">
        <v>6.9336227139881704E-2</v>
      </c>
      <c r="M1144" s="20">
        <v>0.29662036700329503</v>
      </c>
      <c r="N1144" s="20" t="s">
        <v>111</v>
      </c>
      <c r="O1144" s="20">
        <v>4.8578444691135599E-2</v>
      </c>
      <c r="P1144" s="20">
        <v>0.24578574529616601</v>
      </c>
      <c r="Q1144" s="20">
        <v>0.14543478472795901</v>
      </c>
      <c r="R1144" s="20">
        <v>0.19424443114156301</v>
      </c>
      <c r="S1144" s="20"/>
      <c r="T1144" s="20"/>
      <c r="U1144" s="20"/>
      <c r="V1144" s="20"/>
      <c r="W1144" s="20"/>
      <c r="X1144" s="20"/>
      <c r="Y1144" s="20"/>
      <c r="Z1144" s="20"/>
      <c r="AD1144" s="30"/>
    </row>
    <row r="1145" spans="1:30" hidden="1" x14ac:dyDescent="0.25">
      <c r="A1145">
        <v>1109</v>
      </c>
      <c r="B1145" s="15">
        <v>41985</v>
      </c>
      <c r="C1145" s="25">
        <f t="shared" si="70"/>
        <v>0.126416236162186</v>
      </c>
      <c r="D1145" s="25">
        <f>VLOOKUP(B1145,input_BB!$B$19:$L$10000,$D$35,0)</f>
        <v>2002.33</v>
      </c>
      <c r="E1145" s="27">
        <f t="shared" si="71"/>
        <v>4.1430356855956751E-2</v>
      </c>
      <c r="F1145" s="34">
        <f t="shared" si="73"/>
        <v>-3.1549265801234294E-2</v>
      </c>
      <c r="G1145" s="25">
        <f t="shared" si="72"/>
        <v>0.173992118146339</v>
      </c>
      <c r="I1145" s="31">
        <v>41985</v>
      </c>
      <c r="J1145" s="20">
        <v>0.126416236162186</v>
      </c>
      <c r="K1145" s="20">
        <v>0</v>
      </c>
      <c r="L1145" s="20">
        <v>4.9420031481949199E-2</v>
      </c>
      <c r="M1145" s="20">
        <v>0.29621254764816801</v>
      </c>
      <c r="N1145" s="20" t="s">
        <v>111</v>
      </c>
      <c r="O1145" s="20">
        <v>7.1474009306751699E-2</v>
      </c>
      <c r="P1145" s="20">
        <v>0.207869018806594</v>
      </c>
      <c r="Q1145" s="20">
        <v>0.173992118146339</v>
      </c>
      <c r="R1145" s="20">
        <v>0.20103227461019799</v>
      </c>
      <c r="S1145" s="20"/>
      <c r="T1145" s="20"/>
      <c r="U1145" s="20"/>
      <c r="V1145" s="20"/>
      <c r="W1145" s="20"/>
      <c r="X1145" s="20"/>
      <c r="Y1145" s="20"/>
      <c r="Z1145" s="20"/>
      <c r="AD1145" s="30"/>
    </row>
    <row r="1146" spans="1:30" hidden="1" x14ac:dyDescent="0.25">
      <c r="A1146">
        <v>1110</v>
      </c>
      <c r="B1146" s="15">
        <v>41992</v>
      </c>
      <c r="C1146" s="25">
        <f t="shared" si="70"/>
        <v>0.13037474453449199</v>
      </c>
      <c r="D1146" s="25">
        <f>VLOOKUP(B1146,input_BB!$B$19:$L$10000,$D$35,0)</f>
        <v>2070.65</v>
      </c>
      <c r="E1146" s="27">
        <f t="shared" si="71"/>
        <v>4.9308636485192472E-2</v>
      </c>
      <c r="F1146" s="34">
        <f t="shared" si="73"/>
        <v>-2.2742932585514408E-3</v>
      </c>
      <c r="G1146" s="25">
        <f t="shared" si="72"/>
        <v>0.18973762548265199</v>
      </c>
      <c r="I1146" s="31">
        <v>41992</v>
      </c>
      <c r="J1146" s="20">
        <v>0.13037474453449199</v>
      </c>
      <c r="K1146" s="20">
        <v>0</v>
      </c>
      <c r="L1146" s="20">
        <v>4.05297935132281E-2</v>
      </c>
      <c r="M1146" s="20">
        <v>7.6188119002922994E-2</v>
      </c>
      <c r="N1146" s="20" t="s">
        <v>111</v>
      </c>
      <c r="O1146" s="20" t="s">
        <v>111</v>
      </c>
      <c r="P1146" s="20">
        <v>0.320927673708849</v>
      </c>
      <c r="Q1146" s="20">
        <v>0.18973762548265199</v>
      </c>
      <c r="R1146" s="20">
        <v>0.37261678829234801</v>
      </c>
      <c r="S1146" s="20"/>
      <c r="T1146" s="20"/>
      <c r="U1146" s="20"/>
      <c r="V1146" s="20"/>
      <c r="W1146" s="20"/>
      <c r="X1146" s="20"/>
      <c r="Y1146" s="20"/>
      <c r="Z1146" s="20"/>
      <c r="AD1146" s="30"/>
    </row>
    <row r="1147" spans="1:30" hidden="1" x14ac:dyDescent="0.25">
      <c r="A1147">
        <v>1111</v>
      </c>
      <c r="B1147" s="15">
        <v>41999</v>
      </c>
      <c r="C1147" s="25">
        <f t="shared" si="70"/>
        <v>0.13266631960868799</v>
      </c>
      <c r="D1147" s="25">
        <f>VLOOKUP(B1147,input_BB!$B$19:$L$10000,$D$35,0)</f>
        <v>2088.77</v>
      </c>
      <c r="E1147" s="27">
        <f t="shared" si="71"/>
        <v>5.3869361770556894E-2</v>
      </c>
      <c r="F1147" s="34">
        <f t="shared" si="73"/>
        <v>4.3169707291005999E-2</v>
      </c>
      <c r="G1147" s="25">
        <f t="shared" si="72"/>
        <v>0.14976334299233299</v>
      </c>
      <c r="I1147" s="31">
        <v>41999</v>
      </c>
      <c r="J1147" s="20">
        <v>0.13266631960868799</v>
      </c>
      <c r="K1147" s="20">
        <v>0</v>
      </c>
      <c r="L1147" s="20">
        <v>5.3394109400509898E-2</v>
      </c>
      <c r="M1147" s="20">
        <v>0.229829011893424</v>
      </c>
      <c r="N1147" s="20" t="s">
        <v>111</v>
      </c>
      <c r="O1147" s="20">
        <v>2.1276117941466499E-2</v>
      </c>
      <c r="P1147" s="20">
        <v>0.26871855435507203</v>
      </c>
      <c r="Q1147" s="20">
        <v>0.14976334299233299</v>
      </c>
      <c r="R1147" s="20">
        <v>0.27701886341719401</v>
      </c>
      <c r="S1147" s="20"/>
      <c r="T1147" s="20"/>
      <c r="U1147" s="20"/>
      <c r="V1147" s="20"/>
      <c r="W1147" s="20"/>
      <c r="X1147" s="20"/>
      <c r="Y1147" s="20"/>
      <c r="Z1147" s="20"/>
      <c r="AD1147" s="30"/>
    </row>
    <row r="1148" spans="1:30" hidden="1" x14ac:dyDescent="0.25">
      <c r="A1148">
        <v>1112</v>
      </c>
      <c r="B1148" s="15">
        <v>42006</v>
      </c>
      <c r="C1148" s="25">
        <f t="shared" si="70"/>
        <v>0.14402246475219699</v>
      </c>
      <c r="D1148" s="25">
        <f>VLOOKUP(B1148,input_BB!$B$19:$L$10000,$D$35,0)</f>
        <v>2058.1999999999998</v>
      </c>
      <c r="E1148" s="27">
        <f t="shared" si="71"/>
        <v>7.6470523252661571E-2</v>
      </c>
      <c r="F1148" s="34">
        <f t="shared" si="73"/>
        <v>-6.0126047376428682E-3</v>
      </c>
      <c r="G1148" s="25">
        <f t="shared" si="72"/>
        <v>0.14579809229980201</v>
      </c>
      <c r="I1148" s="31">
        <v>42006</v>
      </c>
      <c r="J1148" s="20">
        <v>0.14402246475219699</v>
      </c>
      <c r="K1148" s="20">
        <v>0</v>
      </c>
      <c r="L1148" s="20">
        <v>6.9509434508188001E-2</v>
      </c>
      <c r="M1148" s="20">
        <v>0.29736134809318099</v>
      </c>
      <c r="N1148" s="20" t="s">
        <v>111</v>
      </c>
      <c r="O1148" s="20">
        <v>4.8699797480412602E-2</v>
      </c>
      <c r="P1148" s="20">
        <v>0.246398504475973</v>
      </c>
      <c r="Q1148" s="20">
        <v>0.14579809229980201</v>
      </c>
      <c r="R1148" s="20">
        <v>0.192232823142443</v>
      </c>
      <c r="S1148" s="20"/>
      <c r="T1148" s="20"/>
      <c r="U1148" s="20"/>
      <c r="V1148" s="20"/>
      <c r="W1148" s="20"/>
      <c r="X1148" s="20"/>
      <c r="Y1148" s="20"/>
      <c r="Z1148" s="20"/>
      <c r="AD1148" s="30"/>
    </row>
    <row r="1149" spans="1:30" hidden="1" x14ac:dyDescent="0.25">
      <c r="A1149">
        <v>1113</v>
      </c>
      <c r="B1149" s="15">
        <v>42013</v>
      </c>
      <c r="C1149" s="25">
        <f t="shared" si="70"/>
        <v>0.12614369392395</v>
      </c>
      <c r="D1149" s="25">
        <f>VLOOKUP(B1149,input_BB!$B$19:$L$10000,$D$35,0)</f>
        <v>2044.81</v>
      </c>
      <c r="E1149" s="27">
        <f t="shared" si="71"/>
        <v>4.088793941947419E-2</v>
      </c>
      <c r="F1149" s="34">
        <f t="shared" si="73"/>
        <v>-2.1045878675009733E-2</v>
      </c>
      <c r="G1149" s="25">
        <f t="shared" si="72"/>
        <v>0.174130051914306</v>
      </c>
      <c r="I1149" s="31">
        <v>42013</v>
      </c>
      <c r="J1149" s="20">
        <v>0.12614369392395</v>
      </c>
      <c r="K1149" s="20">
        <v>0</v>
      </c>
      <c r="L1149" s="20">
        <v>4.9459209642592102E-2</v>
      </c>
      <c r="M1149" s="20">
        <v>0.29644737272674898</v>
      </c>
      <c r="N1149" s="20" t="s">
        <v>111</v>
      </c>
      <c r="O1149" s="20">
        <v>7.1530670950511202E-2</v>
      </c>
      <c r="P1149" s="20">
        <v>0.2080304567921</v>
      </c>
      <c r="Q1149" s="20">
        <v>0.174130051914306</v>
      </c>
      <c r="R1149" s="20">
        <v>0.20040223797374199</v>
      </c>
      <c r="S1149" s="20"/>
      <c r="T1149" s="20"/>
      <c r="U1149" s="20"/>
      <c r="V1149" s="20"/>
      <c r="W1149" s="20"/>
      <c r="X1149" s="20"/>
      <c r="Y1149" s="20"/>
      <c r="Z1149" s="20"/>
      <c r="AD1149" s="30"/>
    </row>
    <row r="1150" spans="1:30" hidden="1" x14ac:dyDescent="0.25">
      <c r="A1150">
        <v>1114</v>
      </c>
      <c r="B1150" s="15">
        <v>42020</v>
      </c>
      <c r="C1150" s="25">
        <f t="shared" si="70"/>
        <v>0.129975765943527</v>
      </c>
      <c r="D1150" s="25">
        <f>VLOOKUP(B1150,input_BB!$B$19:$L$10000,$D$35,0)</f>
        <v>2019.42</v>
      </c>
      <c r="E1150" s="27">
        <f t="shared" si="71"/>
        <v>4.8514583622328473E-2</v>
      </c>
      <c r="F1150" s="34">
        <f t="shared" si="73"/>
        <v>-1.8841706345350206E-2</v>
      </c>
      <c r="G1150" s="25">
        <f t="shared" si="72"/>
        <v>0.190029783411334</v>
      </c>
      <c r="I1150" s="31">
        <v>42020</v>
      </c>
      <c r="J1150" s="20">
        <v>0.129975765943527</v>
      </c>
      <c r="K1150" s="20">
        <v>0</v>
      </c>
      <c r="L1150" s="20">
        <v>4.0590060994944298E-2</v>
      </c>
      <c r="M1150" s="20">
        <v>7.6301410132015607E-2</v>
      </c>
      <c r="N1150" s="20" t="s">
        <v>111</v>
      </c>
      <c r="O1150" s="20" t="s">
        <v>111</v>
      </c>
      <c r="P1150" s="20">
        <v>0.321575000542067</v>
      </c>
      <c r="Q1150" s="20">
        <v>0.190029783411334</v>
      </c>
      <c r="R1150" s="20">
        <v>0.371503744919638</v>
      </c>
      <c r="S1150" s="20"/>
      <c r="T1150" s="20"/>
      <c r="U1150" s="20"/>
      <c r="V1150" s="20"/>
      <c r="W1150" s="20"/>
      <c r="X1150" s="20"/>
      <c r="Y1150" s="20"/>
      <c r="Z1150" s="20"/>
      <c r="AD1150" s="30"/>
    </row>
    <row r="1151" spans="1:30" hidden="1" x14ac:dyDescent="0.25">
      <c r="A1151">
        <v>1115</v>
      </c>
      <c r="B1151" s="15">
        <v>42027</v>
      </c>
      <c r="C1151" s="25">
        <f t="shared" si="70"/>
        <v>0.129733800888062</v>
      </c>
      <c r="D1151" s="25">
        <f>VLOOKUP(B1151,input_BB!$B$19:$L$10000,$D$35,0)</f>
        <v>2051.8200000000002</v>
      </c>
      <c r="E1151" s="27">
        <f t="shared" si="71"/>
        <v>4.8033021329624177E-2</v>
      </c>
      <c r="F1151" s="34">
        <f t="shared" si="73"/>
        <v>3.4281913723035462E-3</v>
      </c>
      <c r="G1151" s="25">
        <f t="shared" si="72"/>
        <v>0.18490983856950999</v>
      </c>
      <c r="I1151" s="31">
        <v>42027</v>
      </c>
      <c r="J1151" s="20">
        <v>0.129733800888062</v>
      </c>
      <c r="K1151" s="20">
        <v>0</v>
      </c>
      <c r="L1151" s="20">
        <v>4.1083409602395198E-2</v>
      </c>
      <c r="M1151" s="20">
        <v>7.7228809438950899E-2</v>
      </c>
      <c r="N1151" s="20" t="s">
        <v>111</v>
      </c>
      <c r="O1151" s="20" t="s">
        <v>111</v>
      </c>
      <c r="P1151" s="20">
        <v>0.32770301203702801</v>
      </c>
      <c r="Q1151" s="20">
        <v>0.18490983856950999</v>
      </c>
      <c r="R1151" s="20">
        <v>0.36907493035211603</v>
      </c>
      <c r="S1151" s="20"/>
      <c r="T1151" s="20"/>
      <c r="U1151" s="20"/>
      <c r="V1151" s="20"/>
      <c r="W1151" s="20"/>
      <c r="X1151" s="20"/>
      <c r="Y1151" s="20"/>
      <c r="Z1151" s="20"/>
      <c r="AD1151" s="30"/>
    </row>
    <row r="1152" spans="1:30" hidden="1" x14ac:dyDescent="0.25">
      <c r="A1152">
        <v>1116</v>
      </c>
      <c r="B1152" s="15">
        <v>42034</v>
      </c>
      <c r="C1152" s="25">
        <f t="shared" si="70"/>
        <v>0.12049961835146</v>
      </c>
      <c r="D1152" s="25">
        <f>VLOOKUP(B1152,input_BB!$B$19:$L$10000,$D$35,0)</f>
        <v>1994.99</v>
      </c>
      <c r="E1152" s="27">
        <f t="shared" si="71"/>
        <v>2.9655019989595133E-2</v>
      </c>
      <c r="F1152" s="34">
        <f t="shared" si="73"/>
        <v>-1.2097532955006929E-2</v>
      </c>
      <c r="G1152" s="25">
        <f t="shared" si="72"/>
        <v>0.20500054657605199</v>
      </c>
      <c r="I1152" s="31">
        <v>42034</v>
      </c>
      <c r="J1152" s="20">
        <v>0.12049961835146</v>
      </c>
      <c r="K1152" s="20">
        <v>0</v>
      </c>
      <c r="L1152" s="20">
        <v>7.2941267752560199E-2</v>
      </c>
      <c r="M1152" s="20">
        <v>0.29147116160422698</v>
      </c>
      <c r="N1152" s="20">
        <v>2.2136032126272399E-2</v>
      </c>
      <c r="O1152" s="20">
        <v>4.7735143227351999E-2</v>
      </c>
      <c r="P1152" s="20">
        <v>0.24151545021726101</v>
      </c>
      <c r="Q1152" s="20">
        <v>0.20500054657605199</v>
      </c>
      <c r="R1152" s="20">
        <v>0.11920039849627501</v>
      </c>
      <c r="S1152" s="20"/>
      <c r="T1152" s="20"/>
      <c r="U1152" s="20"/>
      <c r="V1152" s="20"/>
      <c r="W1152" s="20"/>
      <c r="X1152" s="20"/>
      <c r="Y1152" s="20"/>
      <c r="Z1152" s="20"/>
      <c r="AD1152" s="30"/>
    </row>
    <row r="1153" spans="1:30" hidden="1" x14ac:dyDescent="0.25">
      <c r="A1153">
        <v>1117</v>
      </c>
      <c r="B1153" s="15">
        <v>42041</v>
      </c>
      <c r="C1153" s="25">
        <f t="shared" si="70"/>
        <v>0.12579378485679599</v>
      </c>
      <c r="D1153" s="25">
        <f>VLOOKUP(B1153,input_BB!$B$19:$L$10000,$D$35,0)</f>
        <v>2055.4699999999998</v>
      </c>
      <c r="E1153" s="27">
        <f t="shared" si="71"/>
        <v>4.0191545420378394E-2</v>
      </c>
      <c r="F1153" s="34">
        <f t="shared" si="73"/>
        <v>1.7789084812505074E-3</v>
      </c>
      <c r="G1153" s="25">
        <f t="shared" si="72"/>
        <v>0.174307650539862</v>
      </c>
      <c r="I1153" s="31">
        <v>42041</v>
      </c>
      <c r="J1153" s="20">
        <v>0.12579378485679599</v>
      </c>
      <c r="K1153" s="20">
        <v>0</v>
      </c>
      <c r="L1153" s="20">
        <v>4.9509654052141597E-2</v>
      </c>
      <c r="M1153" s="20">
        <v>0.296749725166016</v>
      </c>
      <c r="N1153" s="20" t="s">
        <v>111</v>
      </c>
      <c r="O1153" s="20">
        <v>7.1603626472583795E-2</v>
      </c>
      <c r="P1153" s="20">
        <v>0.20823827973599501</v>
      </c>
      <c r="Q1153" s="20">
        <v>0.174307650539862</v>
      </c>
      <c r="R1153" s="20">
        <v>0.19959106403340099</v>
      </c>
      <c r="S1153" s="20"/>
      <c r="T1153" s="20"/>
      <c r="U1153" s="20"/>
      <c r="V1153" s="20"/>
      <c r="W1153" s="20"/>
      <c r="X1153" s="20"/>
      <c r="Y1153" s="20"/>
      <c r="Z1153" s="20"/>
      <c r="AD1153" s="30"/>
    </row>
    <row r="1154" spans="1:30" hidden="1" x14ac:dyDescent="0.25">
      <c r="A1154">
        <v>1118</v>
      </c>
      <c r="B1154" s="15">
        <v>42048</v>
      </c>
      <c r="C1154" s="25">
        <f t="shared" si="70"/>
        <v>0.129592269659042</v>
      </c>
      <c r="D1154" s="25">
        <f>VLOOKUP(B1154,input_BB!$B$19:$L$10000,$D$35,0)</f>
        <v>2096.9899999999998</v>
      </c>
      <c r="E1154" s="27">
        <f t="shared" si="71"/>
        <v>4.7751343865888161E-2</v>
      </c>
      <c r="F1154" s="34">
        <f t="shared" si="73"/>
        <v>5.1128075829953934E-2</v>
      </c>
      <c r="G1154" s="25">
        <f t="shared" si="72"/>
        <v>0.19031216137677301</v>
      </c>
      <c r="I1154" s="31">
        <v>42048</v>
      </c>
      <c r="J1154" s="20">
        <v>0.129592269659042</v>
      </c>
      <c r="K1154" s="20">
        <v>0</v>
      </c>
      <c r="L1154" s="20">
        <v>4.0648300945588002E-2</v>
      </c>
      <c r="M1154" s="20">
        <v>7.6410889897534806E-2</v>
      </c>
      <c r="N1154" s="20" t="s">
        <v>111</v>
      </c>
      <c r="O1154" s="20" t="s">
        <v>111</v>
      </c>
      <c r="P1154" s="20">
        <v>0.32220145667952799</v>
      </c>
      <c r="Q1154" s="20">
        <v>0.19031216137677301</v>
      </c>
      <c r="R1154" s="20">
        <v>0.37042719110057698</v>
      </c>
      <c r="S1154" s="20"/>
      <c r="T1154" s="20"/>
      <c r="U1154" s="20"/>
      <c r="V1154" s="20"/>
      <c r="W1154" s="20"/>
      <c r="X1154" s="20"/>
      <c r="Y1154" s="20"/>
      <c r="Z1154" s="20"/>
      <c r="AD1154" s="30"/>
    </row>
    <row r="1155" spans="1:30" hidden="1" x14ac:dyDescent="0.25">
      <c r="A1155">
        <v>1119</v>
      </c>
      <c r="B1155" s="15">
        <v>42055</v>
      </c>
      <c r="C1155" s="25">
        <f t="shared" si="70"/>
        <v>0.12935686111450201</v>
      </c>
      <c r="D1155" s="25">
        <f>VLOOKUP(B1155,input_BB!$B$19:$L$10000,$D$35,0)</f>
        <v>2110.3000000000002</v>
      </c>
      <c r="E1155" s="27">
        <f t="shared" si="71"/>
        <v>4.7282830434421788E-2</v>
      </c>
      <c r="F1155" s="34">
        <f t="shared" si="73"/>
        <v>2.6675164317650157E-2</v>
      </c>
      <c r="G1155" s="25">
        <f t="shared" si="72"/>
        <v>0.18519384400104899</v>
      </c>
      <c r="I1155" s="31">
        <v>42055</v>
      </c>
      <c r="J1155" s="20">
        <v>0.12935686111450201</v>
      </c>
      <c r="K1155" s="20">
        <v>0</v>
      </c>
      <c r="L1155" s="20">
        <v>4.11408825430064E-2</v>
      </c>
      <c r="M1155" s="20">
        <v>7.7336847374976897E-2</v>
      </c>
      <c r="N1155" s="20" t="s">
        <v>111</v>
      </c>
      <c r="O1155" s="20" t="s">
        <v>111</v>
      </c>
      <c r="P1155" s="20">
        <v>0.32832612302094799</v>
      </c>
      <c r="Q1155" s="20">
        <v>0.18519384400104899</v>
      </c>
      <c r="R1155" s="20">
        <v>0.36800230306001902</v>
      </c>
      <c r="S1155" s="20"/>
      <c r="T1155" s="20"/>
      <c r="U1155" s="20"/>
      <c r="V1155" s="20"/>
      <c r="W1155" s="20"/>
      <c r="X1155" s="20"/>
      <c r="Y1155" s="20"/>
      <c r="Z1155" s="20"/>
      <c r="AD1155" s="30"/>
    </row>
    <row r="1156" spans="1:30" hidden="1" x14ac:dyDescent="0.25">
      <c r="A1156">
        <v>1120</v>
      </c>
      <c r="B1156" s="15">
        <v>42062</v>
      </c>
      <c r="C1156" s="25">
        <f t="shared" si="70"/>
        <v>0.12035391479730601</v>
      </c>
      <c r="D1156" s="25">
        <f>VLOOKUP(B1156,input_BB!$B$19:$L$10000,$D$35,0)</f>
        <v>2104.5</v>
      </c>
      <c r="E1156" s="27">
        <f t="shared" si="71"/>
        <v>2.9365038705071539E-2</v>
      </c>
      <c r="F1156" s="34">
        <f t="shared" si="73"/>
        <v>3.5813237068369475E-3</v>
      </c>
      <c r="G1156" s="25">
        <f t="shared" si="72"/>
        <v>0.20766915118448501</v>
      </c>
      <c r="I1156" s="31">
        <v>42062</v>
      </c>
      <c r="J1156" s="20">
        <v>0.12035391479730601</v>
      </c>
      <c r="K1156" s="20">
        <v>0</v>
      </c>
      <c r="L1156" s="20">
        <v>7.1974200905131999E-2</v>
      </c>
      <c r="M1156" s="20">
        <v>0.290954722635624</v>
      </c>
      <c r="N1156" s="20">
        <v>2.2140844481569701E-2</v>
      </c>
      <c r="O1156" s="20">
        <v>4.7650564403159797E-2</v>
      </c>
      <c r="P1156" s="20">
        <v>0.24108526073749101</v>
      </c>
      <c r="Q1156" s="20">
        <v>0.20766915118448501</v>
      </c>
      <c r="R1156" s="20">
        <v>0.11852525565253801</v>
      </c>
      <c r="S1156" s="20"/>
      <c r="T1156" s="20"/>
      <c r="U1156" s="20"/>
      <c r="V1156" s="20"/>
      <c r="W1156" s="20"/>
      <c r="X1156" s="20"/>
      <c r="Y1156" s="20"/>
      <c r="Z1156" s="20"/>
      <c r="AD1156" s="30"/>
    </row>
    <row r="1157" spans="1:30" hidden="1" x14ac:dyDescent="0.25">
      <c r="A1157">
        <v>1121</v>
      </c>
      <c r="B1157" s="15">
        <v>42069</v>
      </c>
      <c r="C1157" s="25">
        <f t="shared" si="70"/>
        <v>0.12545844912529</v>
      </c>
      <c r="D1157" s="25">
        <f>VLOOKUP(B1157,input_BB!$B$19:$L$10000,$D$35,0)</f>
        <v>2071.2600000000002</v>
      </c>
      <c r="E1157" s="27">
        <f t="shared" si="71"/>
        <v>3.9524155481036299E-2</v>
      </c>
      <c r="F1157" s="34">
        <f t="shared" si="73"/>
        <v>-1.8499739373548763E-2</v>
      </c>
      <c r="G1157" s="25">
        <f t="shared" si="72"/>
        <v>0.17447839954716499</v>
      </c>
      <c r="I1157" s="31">
        <v>42069</v>
      </c>
      <c r="J1157" s="20">
        <v>0.12545844912529</v>
      </c>
      <c r="K1157" s="20">
        <v>0</v>
      </c>
      <c r="L1157" s="20">
        <v>4.95581529232762E-2</v>
      </c>
      <c r="M1157" s="20">
        <v>0.29704041648583202</v>
      </c>
      <c r="N1157" s="20" t="s">
        <v>111</v>
      </c>
      <c r="O1157" s="20">
        <v>7.1673768248355599E-2</v>
      </c>
      <c r="P1157" s="20">
        <v>0.20843804431069701</v>
      </c>
      <c r="Q1157" s="20">
        <v>0.17447839954716499</v>
      </c>
      <c r="R1157" s="20">
        <v>0.19881121848467401</v>
      </c>
      <c r="S1157" s="20"/>
      <c r="T1157" s="20"/>
      <c r="U1157" s="20"/>
      <c r="V1157" s="20"/>
      <c r="W1157" s="20"/>
      <c r="X1157" s="20"/>
      <c r="Y1157" s="20"/>
      <c r="Z1157" s="20"/>
      <c r="AD1157" s="30"/>
    </row>
    <row r="1158" spans="1:30" hidden="1" x14ac:dyDescent="0.25">
      <c r="A1158">
        <v>1122</v>
      </c>
      <c r="B1158" s="15">
        <v>42076</v>
      </c>
      <c r="C1158" s="25">
        <f t="shared" si="70"/>
        <v>0.129223331809044</v>
      </c>
      <c r="D1158" s="25">
        <f>VLOOKUP(B1158,input_BB!$B$19:$L$10000,$D$35,0)</f>
        <v>2053.4</v>
      </c>
      <c r="E1158" s="27">
        <f t="shared" si="71"/>
        <v>4.7017078512699054E-2</v>
      </c>
      <c r="F1158" s="34">
        <f t="shared" si="73"/>
        <v>-2.4281301971964764E-2</v>
      </c>
      <c r="G1158" s="25">
        <f t="shared" si="72"/>
        <v>0.190585219876306</v>
      </c>
      <c r="I1158" s="31">
        <v>42076</v>
      </c>
      <c r="J1158" s="20">
        <v>0.129223331809044</v>
      </c>
      <c r="K1158" s="20">
        <v>0</v>
      </c>
      <c r="L1158" s="20">
        <v>4.0704607400049199E-2</v>
      </c>
      <c r="M1158" s="20">
        <v>7.6516735066761196E-2</v>
      </c>
      <c r="N1158" s="20" t="s">
        <v>111</v>
      </c>
      <c r="O1158" s="20" t="s">
        <v>111</v>
      </c>
      <c r="P1158" s="20">
        <v>0.32280803113109102</v>
      </c>
      <c r="Q1158" s="20">
        <v>0.190585219876306</v>
      </c>
      <c r="R1158" s="20">
        <v>0.36938540652579299</v>
      </c>
      <c r="S1158" s="20"/>
      <c r="T1158" s="20"/>
      <c r="U1158" s="20"/>
      <c r="V1158" s="20"/>
      <c r="W1158" s="20"/>
      <c r="X1158" s="20"/>
      <c r="Y1158" s="20"/>
      <c r="Z1158" s="20"/>
      <c r="AD1158" s="30"/>
    </row>
    <row r="1159" spans="1:30" hidden="1" x14ac:dyDescent="0.25">
      <c r="A1159">
        <v>1123</v>
      </c>
      <c r="B1159" s="15">
        <v>42083</v>
      </c>
      <c r="C1159" s="25">
        <f t="shared" si="70"/>
        <v>0.12899416685104401</v>
      </c>
      <c r="D1159" s="25">
        <f>VLOOKUP(B1159,input_BB!$B$19:$L$10000,$D$35,0)</f>
        <v>2108.1</v>
      </c>
      <c r="E1159" s="27">
        <f t="shared" si="71"/>
        <v>4.656099115591162E-2</v>
      </c>
      <c r="F1159" s="34">
        <f t="shared" si="73"/>
        <v>1.7786275021001607E-2</v>
      </c>
      <c r="G1159" s="25">
        <f t="shared" si="72"/>
        <v>0.18546853677198499</v>
      </c>
      <c r="I1159" s="31">
        <v>42083</v>
      </c>
      <c r="J1159" s="20">
        <v>0.12899416685104401</v>
      </c>
      <c r="K1159" s="20">
        <v>0</v>
      </c>
      <c r="L1159" s="20">
        <v>4.1196442257804902E-2</v>
      </c>
      <c r="M1159" s="20">
        <v>7.7441288819058304E-2</v>
      </c>
      <c r="N1159" s="20" t="s">
        <v>111</v>
      </c>
      <c r="O1159" s="20" t="s">
        <v>111</v>
      </c>
      <c r="P1159" s="20">
        <v>0.32892947709146603</v>
      </c>
      <c r="Q1159" s="20">
        <v>0.18546853677198499</v>
      </c>
      <c r="R1159" s="20">
        <v>0.366964255059685</v>
      </c>
      <c r="S1159" s="20"/>
      <c r="T1159" s="20"/>
      <c r="U1159" s="20"/>
      <c r="V1159" s="20"/>
      <c r="W1159" s="20"/>
      <c r="X1159" s="20"/>
      <c r="Y1159" s="20"/>
      <c r="Z1159" s="20"/>
      <c r="AD1159" s="30"/>
    </row>
    <row r="1160" spans="1:30" hidden="1" x14ac:dyDescent="0.25">
      <c r="A1160">
        <v>1124</v>
      </c>
      <c r="B1160" s="15">
        <v>42090</v>
      </c>
      <c r="C1160" s="25">
        <f t="shared" si="70"/>
        <v>0.120299510657787</v>
      </c>
      <c r="D1160" s="25">
        <f>VLOOKUP(B1160,input_BB!$B$19:$L$10000,$D$35,0)</f>
        <v>2061.02</v>
      </c>
      <c r="E1160" s="27">
        <f t="shared" si="71"/>
        <v>2.9256762813294417E-2</v>
      </c>
      <c r="F1160" s="34">
        <f t="shared" si="73"/>
        <v>3.7109184766728198E-3</v>
      </c>
      <c r="G1160" s="25">
        <f t="shared" si="72"/>
        <v>0.210211198720407</v>
      </c>
      <c r="I1160" s="31">
        <v>42090</v>
      </c>
      <c r="J1160" s="20">
        <v>0.120299510657787</v>
      </c>
      <c r="K1160" s="20">
        <v>0</v>
      </c>
      <c r="L1160" s="20">
        <v>7.13503086804258E-2</v>
      </c>
      <c r="M1160" s="20">
        <v>0.290343173903992</v>
      </c>
      <c r="N1160" s="20">
        <v>2.2136003403958299E-2</v>
      </c>
      <c r="O1160" s="20">
        <v>4.7550409155778399E-2</v>
      </c>
      <c r="P1160" s="20">
        <v>0.24057637758027001</v>
      </c>
      <c r="Q1160" s="20">
        <v>0.210211198720407</v>
      </c>
      <c r="R1160" s="20">
        <v>0.117832528555169</v>
      </c>
      <c r="S1160" s="20"/>
      <c r="T1160" s="20"/>
      <c r="U1160" s="20"/>
      <c r="V1160" s="20"/>
      <c r="W1160" s="20"/>
      <c r="X1160" s="20"/>
      <c r="Y1160" s="20"/>
      <c r="Z1160" s="20"/>
      <c r="AD1160" s="30"/>
    </row>
    <row r="1161" spans="1:30" hidden="1" x14ac:dyDescent="0.25">
      <c r="A1161">
        <v>1125</v>
      </c>
      <c r="B1161" s="15">
        <v>42097</v>
      </c>
      <c r="C1161" s="25">
        <f t="shared" si="70"/>
        <v>0.12513680756092099</v>
      </c>
      <c r="D1161" s="25">
        <f>VLOOKUP(B1161,input_BB!$B$19:$L$10000,$D$35,0)</f>
        <v>2066.96</v>
      </c>
      <c r="E1161" s="27">
        <f t="shared" si="71"/>
        <v>3.8884019867780617E-2</v>
      </c>
      <c r="F1161" s="34">
        <f t="shared" si="73"/>
        <v>-1.9515203263602232E-2</v>
      </c>
      <c r="G1161" s="25">
        <f t="shared" si="72"/>
        <v>0.174642634764507</v>
      </c>
      <c r="I1161" s="31">
        <v>42097</v>
      </c>
      <c r="J1161" s="20">
        <v>0.12513680756092099</v>
      </c>
      <c r="K1161" s="20">
        <v>0</v>
      </c>
      <c r="L1161" s="20">
        <v>4.9604801643332898E-2</v>
      </c>
      <c r="M1161" s="20">
        <v>0.29732001841643002</v>
      </c>
      <c r="N1161" s="20" t="s">
        <v>111</v>
      </c>
      <c r="O1161" s="20">
        <v>7.1741234232319998E-2</v>
      </c>
      <c r="P1161" s="20">
        <v>0.20863022895875499</v>
      </c>
      <c r="Q1161" s="20">
        <v>0.174642634764507</v>
      </c>
      <c r="R1161" s="20">
        <v>0.198061081984656</v>
      </c>
      <c r="S1161" s="20"/>
      <c r="T1161" s="20"/>
      <c r="U1161" s="20"/>
      <c r="V1161" s="20"/>
      <c r="W1161" s="20"/>
      <c r="X1161" s="20"/>
      <c r="Y1161" s="20"/>
      <c r="Z1161" s="20"/>
      <c r="AD1161" s="30"/>
    </row>
    <row r="1162" spans="1:30" hidden="1" x14ac:dyDescent="0.25">
      <c r="A1162">
        <v>1126</v>
      </c>
      <c r="B1162" s="15">
        <v>42104</v>
      </c>
      <c r="C1162" s="25">
        <f t="shared" si="70"/>
        <v>0.128868147730827</v>
      </c>
      <c r="D1162" s="25">
        <f>VLOOKUP(B1162,input_BB!$B$19:$L$10000,$D$35,0)</f>
        <v>2102.06</v>
      </c>
      <c r="E1162" s="27">
        <f t="shared" si="71"/>
        <v>4.631018611160613E-2</v>
      </c>
      <c r="F1162" s="34">
        <f t="shared" si="73"/>
        <v>1.9912470524303449E-2</v>
      </c>
      <c r="G1162" s="25">
        <f t="shared" si="72"/>
        <v>0.19084939403142501</v>
      </c>
      <c r="I1162" s="31">
        <v>42104</v>
      </c>
      <c r="J1162" s="20">
        <v>0.128868147730827</v>
      </c>
      <c r="K1162" s="20">
        <v>0</v>
      </c>
      <c r="L1162" s="20">
        <v>4.0759073833854201E-2</v>
      </c>
      <c r="M1162" s="20">
        <v>7.6619121355481004E-2</v>
      </c>
      <c r="N1162" s="20" t="s">
        <v>111</v>
      </c>
      <c r="O1162" s="20" t="s">
        <v>111</v>
      </c>
      <c r="P1162" s="20">
        <v>0.32339563400218801</v>
      </c>
      <c r="Q1162" s="20">
        <v>0.19084939403142501</v>
      </c>
      <c r="R1162" s="20">
        <v>0.368376776777052</v>
      </c>
      <c r="S1162" s="20"/>
      <c r="T1162" s="20"/>
      <c r="U1162" s="20"/>
      <c r="V1162" s="20"/>
      <c r="W1162" s="20"/>
      <c r="X1162" s="20"/>
      <c r="Y1162" s="20"/>
      <c r="Z1162" s="20"/>
      <c r="AD1162" s="30"/>
    </row>
    <row r="1163" spans="1:30" hidden="1" x14ac:dyDescent="0.25">
      <c r="A1163">
        <v>1127</v>
      </c>
      <c r="B1163" s="15">
        <v>42111</v>
      </c>
      <c r="C1163" s="25">
        <f t="shared" si="70"/>
        <v>0.12864492833614299</v>
      </c>
      <c r="D1163" s="25">
        <f>VLOOKUP(B1163,input_BB!$B$19:$L$10000,$D$35,0)</f>
        <v>2081.1799999999998</v>
      </c>
      <c r="E1163" s="27">
        <f t="shared" si="71"/>
        <v>4.5865931699441052E-2</v>
      </c>
      <c r="F1163" s="34">
        <f t="shared" si="73"/>
        <v>6.879668692185481E-3</v>
      </c>
      <c r="G1163" s="25">
        <f t="shared" si="72"/>
        <v>0.185734370929929</v>
      </c>
      <c r="I1163" s="31">
        <v>42111</v>
      </c>
      <c r="J1163" s="20">
        <v>0.12864492833614299</v>
      </c>
      <c r="K1163" s="20">
        <v>0</v>
      </c>
      <c r="L1163" s="20">
        <v>4.12501828286891E-2</v>
      </c>
      <c r="M1163" s="20">
        <v>7.7542310626842095E-2</v>
      </c>
      <c r="N1163" s="20" t="s">
        <v>111</v>
      </c>
      <c r="O1163" s="20" t="s">
        <v>111</v>
      </c>
      <c r="P1163" s="20">
        <v>0.32951396458545001</v>
      </c>
      <c r="Q1163" s="20">
        <v>0.185734370929929</v>
      </c>
      <c r="R1163" s="20">
        <v>0.36595917102908998</v>
      </c>
      <c r="S1163" s="20"/>
      <c r="T1163" s="20"/>
      <c r="U1163" s="20"/>
      <c r="V1163" s="20"/>
      <c r="W1163" s="20"/>
      <c r="X1163" s="20"/>
      <c r="Y1163" s="20"/>
      <c r="Z1163" s="20"/>
      <c r="AD1163" s="30"/>
    </row>
    <row r="1164" spans="1:30" hidden="1" x14ac:dyDescent="0.25">
      <c r="A1164">
        <v>1128</v>
      </c>
      <c r="B1164" s="15">
        <v>42118</v>
      </c>
      <c r="C1164" s="25">
        <f t="shared" si="70"/>
        <v>0.120144493877888</v>
      </c>
      <c r="D1164" s="25">
        <f>VLOOKUP(B1164,input_BB!$B$19:$L$10000,$D$35,0)</f>
        <v>2117.69</v>
      </c>
      <c r="E1164" s="27">
        <f t="shared" si="71"/>
        <v>2.8948246214513907E-2</v>
      </c>
      <c r="F1164" s="34">
        <f t="shared" si="73"/>
        <v>7.4355632094231794E-3</v>
      </c>
      <c r="G1164" s="25">
        <f t="shared" si="72"/>
        <v>0.21215597489096299</v>
      </c>
      <c r="I1164" s="31">
        <v>42118</v>
      </c>
      <c r="J1164" s="20">
        <v>0.120144493877888</v>
      </c>
      <c r="K1164" s="20">
        <v>0</v>
      </c>
      <c r="L1164" s="20">
        <v>7.1186724334466905E-2</v>
      </c>
      <c r="M1164" s="20">
        <v>0.28954197255779801</v>
      </c>
      <c r="N1164" s="20">
        <v>2.2702561456619301E-2</v>
      </c>
      <c r="O1164" s="20">
        <v>4.74191939068873E-2</v>
      </c>
      <c r="P1164" s="20">
        <v>0.23991042804783499</v>
      </c>
      <c r="Q1164" s="20">
        <v>0.21215597489096299</v>
      </c>
      <c r="R1164" s="20">
        <v>0.117083144805431</v>
      </c>
      <c r="S1164" s="20"/>
      <c r="T1164" s="20"/>
      <c r="U1164" s="20"/>
      <c r="V1164" s="20"/>
      <c r="W1164" s="20"/>
      <c r="X1164" s="20"/>
      <c r="Y1164" s="20"/>
      <c r="Z1164" s="20"/>
      <c r="AD1164" s="30"/>
    </row>
    <row r="1165" spans="1:30" hidden="1" x14ac:dyDescent="0.25">
      <c r="A1165">
        <v>1129</v>
      </c>
      <c r="B1165" s="15">
        <v>42125</v>
      </c>
      <c r="C1165" s="25">
        <f t="shared" si="70"/>
        <v>0.124828010797501</v>
      </c>
      <c r="D1165" s="25">
        <f>VLOOKUP(B1165,input_BB!$B$19:$L$10000,$D$35,0)</f>
        <v>2108.29</v>
      </c>
      <c r="E1165" s="27">
        <f t="shared" si="71"/>
        <v>3.8269448159951064E-2</v>
      </c>
      <c r="F1165" s="34">
        <f t="shared" si="73"/>
        <v>1.3026263946415151E-2</v>
      </c>
      <c r="G1165" s="25">
        <f t="shared" si="72"/>
        <v>0.174800700891627</v>
      </c>
      <c r="I1165" s="31">
        <v>42125</v>
      </c>
      <c r="J1165" s="20">
        <v>0.124828010797501</v>
      </c>
      <c r="K1165" s="20">
        <v>0</v>
      </c>
      <c r="L1165" s="20">
        <v>4.9649698119458997E-2</v>
      </c>
      <c r="M1165" s="20">
        <v>0.297589117791216</v>
      </c>
      <c r="N1165" s="20" t="s">
        <v>111</v>
      </c>
      <c r="O1165" s="20">
        <v>7.1806166023260898E-2</v>
      </c>
      <c r="P1165" s="20">
        <v>0.208815170057816</v>
      </c>
      <c r="Q1165" s="20">
        <v>0.174800700891627</v>
      </c>
      <c r="R1165" s="20">
        <v>0.19733914711662101</v>
      </c>
      <c r="S1165" s="20"/>
      <c r="T1165" s="20"/>
      <c r="U1165" s="20"/>
      <c r="V1165" s="20"/>
      <c r="W1165" s="20"/>
      <c r="X1165" s="20"/>
      <c r="Y1165" s="20"/>
      <c r="Z1165" s="20"/>
      <c r="AD1165" s="30"/>
    </row>
    <row r="1166" spans="1:30" hidden="1" x14ac:dyDescent="0.25">
      <c r="A1166">
        <v>1130</v>
      </c>
      <c r="B1166" s="15">
        <v>42132</v>
      </c>
      <c r="C1166" s="25">
        <f t="shared" si="70"/>
        <v>0.122203908860683</v>
      </c>
      <c r="D1166" s="25">
        <f>VLOOKUP(B1166,input_BB!$B$19:$L$10000,$D$35,0)</f>
        <v>2116.1</v>
      </c>
      <c r="E1166" s="27">
        <f t="shared" si="71"/>
        <v>3.3046923186023029E-2</v>
      </c>
      <c r="F1166" s="34">
        <f t="shared" si="73"/>
        <v>-7.5081810841060026E-4</v>
      </c>
      <c r="G1166" s="25">
        <f t="shared" si="72"/>
        <v>0.23186160226920999</v>
      </c>
      <c r="I1166" s="31">
        <v>42132</v>
      </c>
      <c r="J1166" s="20">
        <v>0.122203908860683</v>
      </c>
      <c r="K1166" s="20">
        <v>0</v>
      </c>
      <c r="L1166" s="20">
        <v>4.77916384663465E-2</v>
      </c>
      <c r="M1166" s="20">
        <v>7.6068508296030499E-2</v>
      </c>
      <c r="N1166" s="20">
        <v>1.7829939505238201E-2</v>
      </c>
      <c r="O1166" s="20" t="s">
        <v>111</v>
      </c>
      <c r="P1166" s="20">
        <v>0.32058462879612698</v>
      </c>
      <c r="Q1166" s="20">
        <v>0.23186160226920999</v>
      </c>
      <c r="R1166" s="20">
        <v>0.305863682667048</v>
      </c>
      <c r="S1166" s="20"/>
      <c r="T1166" s="20"/>
      <c r="U1166" s="20"/>
      <c r="V1166" s="20"/>
      <c r="W1166" s="20"/>
      <c r="X1166" s="20"/>
      <c r="Y1166" s="20"/>
      <c r="Z1166" s="20"/>
      <c r="AD1166" s="30"/>
    </row>
    <row r="1167" spans="1:30" hidden="1" x14ac:dyDescent="0.25">
      <c r="A1167">
        <v>1131</v>
      </c>
      <c r="B1167" s="15">
        <v>42139</v>
      </c>
      <c r="C1167" s="25">
        <f t="shared" si="70"/>
        <v>0.122105658054352</v>
      </c>
      <c r="D1167" s="25">
        <f>VLOOKUP(B1167,input_BB!$B$19:$L$10000,$D$35,0)</f>
        <v>2122.73</v>
      </c>
      <c r="E1167" s="27">
        <f t="shared" si="71"/>
        <v>3.285138303471534E-2</v>
      </c>
      <c r="F1167" s="34">
        <f t="shared" si="73"/>
        <v>6.8491526308049888E-3</v>
      </c>
      <c r="G1167" s="25">
        <f t="shared" si="72"/>
        <v>0.226193435869945</v>
      </c>
      <c r="I1167" s="31">
        <v>42139</v>
      </c>
      <c r="J1167" s="20">
        <v>0.122105658054352</v>
      </c>
      <c r="K1167" s="20">
        <v>0</v>
      </c>
      <c r="L1167" s="20">
        <v>4.8148946340265203E-2</v>
      </c>
      <c r="M1167" s="20">
        <v>7.6923105276352502E-2</v>
      </c>
      <c r="N1167" s="20">
        <v>1.7387761284258299E-2</v>
      </c>
      <c r="O1167" s="20" t="s">
        <v>111</v>
      </c>
      <c r="P1167" s="20">
        <v>0.32585263465585401</v>
      </c>
      <c r="Q1167" s="20">
        <v>0.226193435869945</v>
      </c>
      <c r="R1167" s="20">
        <v>0.30549411657332398</v>
      </c>
      <c r="S1167" s="20"/>
      <c r="T1167" s="20"/>
      <c r="U1167" s="20"/>
      <c r="V1167" s="20"/>
      <c r="W1167" s="20"/>
      <c r="X1167" s="20"/>
      <c r="Y1167" s="20"/>
      <c r="Z1167" s="20"/>
      <c r="AD1167" s="30"/>
    </row>
    <row r="1168" spans="1:30" hidden="1" x14ac:dyDescent="0.25">
      <c r="A1168">
        <v>1132</v>
      </c>
      <c r="B1168" s="15">
        <v>42146</v>
      </c>
      <c r="C1168" s="25">
        <f t="shared" si="70"/>
        <v>0.117891125380993</v>
      </c>
      <c r="D1168" s="25">
        <f>VLOOKUP(B1168,input_BB!$B$19:$L$10000,$D$35,0)</f>
        <v>2126.06</v>
      </c>
      <c r="E1168" s="27">
        <f t="shared" si="71"/>
        <v>2.4463560202366414E-2</v>
      </c>
      <c r="F1168" s="34">
        <f t="shared" si="73"/>
        <v>4.7067718916875556E-3</v>
      </c>
      <c r="G1168" s="25">
        <f t="shared" si="72"/>
        <v>0.227728854695632</v>
      </c>
      <c r="I1168" s="31">
        <v>42146</v>
      </c>
      <c r="J1168" s="20">
        <v>0.117891125380993</v>
      </c>
      <c r="K1168" s="20">
        <v>0</v>
      </c>
      <c r="L1168" s="20">
        <v>7.6746015990243804E-2</v>
      </c>
      <c r="M1168" s="20">
        <v>0.30841923411398597</v>
      </c>
      <c r="N1168" s="20">
        <v>2.39142746916121E-2</v>
      </c>
      <c r="O1168" s="20">
        <v>5.0510782039192299E-2</v>
      </c>
      <c r="P1168" s="20">
        <v>0.25524126204159697</v>
      </c>
      <c r="Q1168" s="20">
        <v>0.227728854695632</v>
      </c>
      <c r="R1168" s="20">
        <v>5.7439576427736699E-2</v>
      </c>
      <c r="S1168" s="20"/>
      <c r="T1168" s="20"/>
      <c r="U1168" s="20"/>
      <c r="V1168" s="20"/>
      <c r="W1168" s="20"/>
      <c r="X1168" s="20"/>
      <c r="Y1168" s="20"/>
      <c r="Z1168" s="20"/>
      <c r="AD1168" s="30"/>
    </row>
    <row r="1169" spans="1:30" hidden="1" x14ac:dyDescent="0.25">
      <c r="A1169">
        <v>1133</v>
      </c>
      <c r="B1169" s="15">
        <v>42153</v>
      </c>
      <c r="C1169" s="25">
        <f t="shared" si="70"/>
        <v>0.122583635151386</v>
      </c>
      <c r="D1169" s="25">
        <f>VLOOKUP(B1169,input_BB!$B$19:$L$10000,$D$35,0)</f>
        <v>2107.39</v>
      </c>
      <c r="E1169" s="27">
        <f t="shared" si="71"/>
        <v>3.3802659847251303E-2</v>
      </c>
      <c r="F1169" s="34">
        <f t="shared" si="73"/>
        <v>-7.2265431778889555E-3</v>
      </c>
      <c r="G1169" s="25">
        <f t="shared" si="72"/>
        <v>0.18199352727120999</v>
      </c>
      <c r="I1169" s="31">
        <v>42153</v>
      </c>
      <c r="J1169" s="20">
        <v>0.122583635151386</v>
      </c>
      <c r="K1169" s="20">
        <v>0</v>
      </c>
      <c r="L1169" s="20">
        <v>5.1692720009819601E-2</v>
      </c>
      <c r="M1169" s="20">
        <v>0.30983453125813698</v>
      </c>
      <c r="N1169" s="20" t="s">
        <v>111</v>
      </c>
      <c r="O1169" s="20">
        <v>7.47608983701811E-2</v>
      </c>
      <c r="P1169" s="20">
        <v>0.21686373854676499</v>
      </c>
      <c r="Q1169" s="20">
        <v>0.18199352727120999</v>
      </c>
      <c r="R1169" s="20">
        <v>0.16485458454388699</v>
      </c>
      <c r="S1169" s="20"/>
      <c r="T1169" s="20"/>
      <c r="U1169" s="20"/>
      <c r="V1169" s="20"/>
      <c r="W1169" s="20"/>
      <c r="X1169" s="20"/>
      <c r="Y1169" s="20"/>
      <c r="Z1169" s="20"/>
      <c r="AD1169" s="30"/>
    </row>
    <row r="1170" spans="1:30" hidden="1" x14ac:dyDescent="0.25">
      <c r="A1170">
        <v>1134</v>
      </c>
      <c r="B1170" s="15">
        <v>42160</v>
      </c>
      <c r="C1170" s="25">
        <f t="shared" si="70"/>
        <v>0.114310279488564</v>
      </c>
      <c r="D1170" s="25">
        <f>VLOOKUP(B1170,input_BB!$B$19:$L$10000,$D$35,0)</f>
        <v>2092.83</v>
      </c>
      <c r="E1170" s="27">
        <f t="shared" si="71"/>
        <v>1.7336909808717799E-2</v>
      </c>
      <c r="F1170" s="34">
        <f t="shared" si="73"/>
        <v>-1.5629850521622135E-2</v>
      </c>
      <c r="G1170" s="25">
        <f t="shared" si="72"/>
        <v>0.23481373885353801</v>
      </c>
      <c r="I1170" s="31">
        <v>42160</v>
      </c>
      <c r="J1170" s="20">
        <v>0.114310279488564</v>
      </c>
      <c r="K1170" s="20">
        <v>0</v>
      </c>
      <c r="L1170" s="20">
        <v>4.7705346161430101E-2</v>
      </c>
      <c r="M1170" s="20">
        <v>7.5943213198750706E-2</v>
      </c>
      <c r="N1170" s="20">
        <v>1.7182977555707E-2</v>
      </c>
      <c r="O1170" s="20" t="s">
        <v>111</v>
      </c>
      <c r="P1170" s="20">
        <v>0.31994105375145099</v>
      </c>
      <c r="Q1170" s="20">
        <v>0.23481373885353801</v>
      </c>
      <c r="R1170" s="20">
        <v>0.30441367047912299</v>
      </c>
      <c r="S1170" s="20"/>
      <c r="T1170" s="20"/>
      <c r="U1170" s="20"/>
      <c r="V1170" s="20"/>
      <c r="W1170" s="20"/>
      <c r="X1170" s="20"/>
      <c r="Y1170" s="20"/>
      <c r="Z1170" s="20"/>
      <c r="AD1170" s="30"/>
    </row>
    <row r="1171" spans="1:30" hidden="1" x14ac:dyDescent="0.25">
      <c r="A1171">
        <v>1135</v>
      </c>
      <c r="B1171" s="15">
        <v>42167</v>
      </c>
      <c r="C1171" s="25">
        <f t="shared" si="70"/>
        <v>0.114233948290348</v>
      </c>
      <c r="D1171" s="25">
        <f>VLOOKUP(B1171,input_BB!$B$19:$L$10000,$D$35,0)</f>
        <v>2094.11</v>
      </c>
      <c r="E1171" s="27">
        <f t="shared" si="71"/>
        <v>1.7184994373048296E-2</v>
      </c>
      <c r="F1171" s="34">
        <f t="shared" si="73"/>
        <v>-6.3016337744792317E-3</v>
      </c>
      <c r="G1171" s="25">
        <f t="shared" si="72"/>
        <v>0.225795040427966</v>
      </c>
      <c r="I1171" s="31">
        <v>42167</v>
      </c>
      <c r="J1171" s="20">
        <v>0.114233948290348</v>
      </c>
      <c r="K1171" s="20">
        <v>0</v>
      </c>
      <c r="L1171" s="20">
        <v>4.8185464371936597E-2</v>
      </c>
      <c r="M1171" s="20">
        <v>7.6969387859357405E-2</v>
      </c>
      <c r="N1171" s="20">
        <v>1.8019595685779901E-2</v>
      </c>
      <c r="O1171" s="20" t="s">
        <v>111</v>
      </c>
      <c r="P1171" s="20">
        <v>0.326037679123719</v>
      </c>
      <c r="Q1171" s="20">
        <v>0.225795040427966</v>
      </c>
      <c r="R1171" s="20">
        <v>0.30499283253124099</v>
      </c>
      <c r="S1171" s="20"/>
      <c r="T1171" s="20"/>
      <c r="U1171" s="20"/>
      <c r="V1171" s="20"/>
      <c r="W1171" s="20"/>
      <c r="X1171" s="20"/>
      <c r="Y1171" s="20"/>
      <c r="Z1171" s="20"/>
      <c r="AD1171" s="30"/>
    </row>
    <row r="1172" spans="1:30" hidden="1" x14ac:dyDescent="0.25">
      <c r="A1172">
        <v>1136</v>
      </c>
      <c r="B1172" s="15">
        <v>42174</v>
      </c>
      <c r="C1172" s="25">
        <f t="shared" si="70"/>
        <v>0.11788021773099901</v>
      </c>
      <c r="D1172" s="25">
        <f>VLOOKUP(B1172,input_BB!$B$19:$L$10000,$D$35,0)</f>
        <v>2109.9899999999998</v>
      </c>
      <c r="E1172" s="27">
        <f t="shared" si="71"/>
        <v>2.4441851642305834E-2</v>
      </c>
      <c r="F1172" s="34">
        <f t="shared" si="73"/>
        <v>8.1994237467926112E-3</v>
      </c>
      <c r="G1172" s="25">
        <f t="shared" si="72"/>
        <v>0.22984480341538499</v>
      </c>
      <c r="I1172" s="31">
        <v>42174</v>
      </c>
      <c r="J1172" s="20">
        <v>0.11788021773099901</v>
      </c>
      <c r="K1172" s="20">
        <v>0</v>
      </c>
      <c r="L1172" s="20">
        <v>7.6482774208492602E-2</v>
      </c>
      <c r="M1172" s="20">
        <v>0.30730530021911201</v>
      </c>
      <c r="N1172" s="20">
        <v>2.4487259838859701E-2</v>
      </c>
      <c r="O1172" s="20">
        <v>5.0328349603252803E-2</v>
      </c>
      <c r="P1172" s="20">
        <v>0.25431939381254498</v>
      </c>
      <c r="Q1172" s="20">
        <v>0.22984480341538499</v>
      </c>
      <c r="R1172" s="20">
        <v>5.7232118902353003E-2</v>
      </c>
      <c r="S1172" s="20"/>
      <c r="T1172" s="20"/>
      <c r="U1172" s="20"/>
      <c r="V1172" s="20"/>
      <c r="W1172" s="20"/>
      <c r="X1172" s="20"/>
      <c r="Y1172" s="20"/>
      <c r="Z1172" s="20"/>
      <c r="AD1172" s="30"/>
    </row>
    <row r="1173" spans="1:30" hidden="1" x14ac:dyDescent="0.25">
      <c r="A1173">
        <v>1137</v>
      </c>
      <c r="B1173" s="15">
        <v>42181</v>
      </c>
      <c r="C1173" s="25">
        <f t="shared" si="70"/>
        <v>0.11524111032485999</v>
      </c>
      <c r="D1173" s="25">
        <f>VLOOKUP(B1173,input_BB!$B$19:$L$10000,$D$35,0)</f>
        <v>2101.4899999999998</v>
      </c>
      <c r="E1173" s="27">
        <f t="shared" si="71"/>
        <v>1.9189462570045734E-2</v>
      </c>
      <c r="F1173" s="34">
        <f t="shared" si="73"/>
        <v>3.5241701725312602E-3</v>
      </c>
      <c r="G1173" s="25">
        <f t="shared" si="72"/>
        <v>0.182042251673145</v>
      </c>
      <c r="I1173" s="31">
        <v>42181</v>
      </c>
      <c r="J1173" s="20">
        <v>0.11524111032485999</v>
      </c>
      <c r="K1173" s="20">
        <v>0</v>
      </c>
      <c r="L1173" s="20">
        <v>5.17065594957875E-2</v>
      </c>
      <c r="M1173" s="20">
        <v>0.30991748202271102</v>
      </c>
      <c r="N1173" s="20" t="s">
        <v>111</v>
      </c>
      <c r="O1173" s="20">
        <v>7.4780913807630398E-2</v>
      </c>
      <c r="P1173" s="20">
        <v>0.21692179861143199</v>
      </c>
      <c r="Q1173" s="20">
        <v>0.182042251673145</v>
      </c>
      <c r="R1173" s="20">
        <v>0.16463099438929499</v>
      </c>
      <c r="S1173" s="20"/>
      <c r="T1173" s="20"/>
      <c r="U1173" s="20"/>
      <c r="V1173" s="20"/>
      <c r="W1173" s="20"/>
      <c r="X1173" s="20"/>
      <c r="Y1173" s="20"/>
      <c r="Z1173" s="20"/>
      <c r="AD1173" s="30"/>
    </row>
    <row r="1174" spans="1:30" hidden="1" x14ac:dyDescent="0.25">
      <c r="A1174">
        <v>1138</v>
      </c>
      <c r="B1174" s="15">
        <v>42188</v>
      </c>
      <c r="C1174" s="25">
        <f t="shared" si="70"/>
        <v>0.114314369857311</v>
      </c>
      <c r="D1174" s="25">
        <f>VLOOKUP(B1174,input_BB!$B$19:$L$10000,$D$35,0)</f>
        <v>2076.7800000000002</v>
      </c>
      <c r="E1174" s="27">
        <f t="shared" si="71"/>
        <v>1.7345050518739035E-2</v>
      </c>
      <c r="F1174" s="34">
        <f t="shared" si="73"/>
        <v>-1.5739411087256183E-2</v>
      </c>
      <c r="G1174" s="25">
        <f t="shared" si="72"/>
        <v>0.23663457933225099</v>
      </c>
      <c r="I1174" s="31">
        <v>42188</v>
      </c>
      <c r="J1174" s="20">
        <v>0.114314369857311</v>
      </c>
      <c r="K1174" s="20">
        <v>0</v>
      </c>
      <c r="L1174" s="20">
        <v>4.7596146760041799E-2</v>
      </c>
      <c r="M1174" s="20">
        <v>7.5757350048268904E-2</v>
      </c>
      <c r="N1174" s="20">
        <v>1.7757006134275301E-2</v>
      </c>
      <c r="O1174" s="20" t="s">
        <v>111</v>
      </c>
      <c r="P1174" s="20">
        <v>0.31901137523659701</v>
      </c>
      <c r="Q1174" s="20">
        <v>0.23663457933225099</v>
      </c>
      <c r="R1174" s="20">
        <v>0.303243542488566</v>
      </c>
      <c r="S1174" s="20"/>
      <c r="T1174" s="20"/>
      <c r="U1174" s="20"/>
      <c r="V1174" s="20"/>
      <c r="W1174" s="20"/>
      <c r="X1174" s="20"/>
      <c r="Y1174" s="20"/>
      <c r="Z1174" s="20"/>
      <c r="AD1174" s="30"/>
    </row>
    <row r="1175" spans="1:30" hidden="1" x14ac:dyDescent="0.25">
      <c r="A1175">
        <v>1139</v>
      </c>
      <c r="B1175" s="15">
        <v>42195</v>
      </c>
      <c r="C1175" s="25">
        <f t="shared" si="70"/>
        <v>0.149029761552811</v>
      </c>
      <c r="D1175" s="25">
        <f>VLOOKUP(B1175,input_BB!$B$19:$L$10000,$D$35,0)</f>
        <v>2076.62</v>
      </c>
      <c r="E1175" s="27">
        <f t="shared" si="71"/>
        <v>8.6436116519509706E-2</v>
      </c>
      <c r="F1175" s="34">
        <f t="shared" si="73"/>
        <v>-1.1834460311493267E-2</v>
      </c>
      <c r="G1175" s="25">
        <f t="shared" si="72"/>
        <v>0.22577403272313101</v>
      </c>
      <c r="I1175" s="31">
        <v>42195</v>
      </c>
      <c r="J1175" s="20">
        <v>0.149029761552811</v>
      </c>
      <c r="K1175" s="20">
        <v>0</v>
      </c>
      <c r="L1175" s="20">
        <v>4.8180981253038199E-2</v>
      </c>
      <c r="M1175" s="20">
        <v>7.69622267180919E-2</v>
      </c>
      <c r="N1175" s="20">
        <v>1.8017919163803499E-2</v>
      </c>
      <c r="O1175" s="20" t="s">
        <v>111</v>
      </c>
      <c r="P1175" s="20">
        <v>0.32600734496174899</v>
      </c>
      <c r="Q1175" s="20">
        <v>0.22577403272313101</v>
      </c>
      <c r="R1175" s="20">
        <v>0.30505749518018699</v>
      </c>
      <c r="S1175" s="20"/>
      <c r="T1175" s="20"/>
      <c r="U1175" s="20"/>
      <c r="V1175" s="20"/>
      <c r="W1175" s="20"/>
      <c r="X1175" s="20"/>
      <c r="Y1175" s="20"/>
      <c r="Z1175" s="20"/>
      <c r="AD1175" s="30"/>
    </row>
    <row r="1176" spans="1:30" hidden="1" x14ac:dyDescent="0.25">
      <c r="A1176">
        <v>1140</v>
      </c>
      <c r="B1176" s="15">
        <v>42202</v>
      </c>
      <c r="C1176" s="25">
        <f t="shared" si="70"/>
        <v>0.11971040815115</v>
      </c>
      <c r="D1176" s="25">
        <f>VLOOKUP(B1176,input_BB!$B$19:$L$10000,$D$35,0)</f>
        <v>2126.64</v>
      </c>
      <c r="E1176" s="27">
        <f t="shared" si="71"/>
        <v>2.8084322631017782E-2</v>
      </c>
      <c r="F1176" s="34">
        <f t="shared" si="73"/>
        <v>2.4008320573194908E-2</v>
      </c>
      <c r="G1176" s="25">
        <f t="shared" si="72"/>
        <v>0.22984480341538499</v>
      </c>
      <c r="I1176" s="31">
        <v>42202</v>
      </c>
      <c r="J1176" s="20">
        <v>0.11971040815115</v>
      </c>
      <c r="K1176" s="20">
        <v>0</v>
      </c>
      <c r="L1176" s="20">
        <v>7.6482774208492602E-2</v>
      </c>
      <c r="M1176" s="20">
        <v>0.30730530021911201</v>
      </c>
      <c r="N1176" s="20">
        <v>2.4487259838859701E-2</v>
      </c>
      <c r="O1176" s="20">
        <v>5.0328349603252803E-2</v>
      </c>
      <c r="P1176" s="20">
        <v>0.25431939381254498</v>
      </c>
      <c r="Q1176" s="20">
        <v>0.22984480341538499</v>
      </c>
      <c r="R1176" s="20">
        <v>5.7232118902353003E-2</v>
      </c>
      <c r="S1176" s="20"/>
      <c r="T1176" s="20"/>
      <c r="U1176" s="20"/>
      <c r="V1176" s="20"/>
      <c r="W1176" s="20"/>
      <c r="X1176" s="20"/>
      <c r="Y1176" s="20"/>
      <c r="Z1176" s="20"/>
      <c r="AD1176" s="30"/>
    </row>
    <row r="1177" spans="1:30" hidden="1" x14ac:dyDescent="0.25">
      <c r="A1177">
        <v>1141</v>
      </c>
      <c r="B1177" s="15">
        <v>42209</v>
      </c>
      <c r="C1177" s="25">
        <f t="shared" si="70"/>
        <v>0.11524111032485999</v>
      </c>
      <c r="D1177" s="25">
        <f>VLOOKUP(B1177,input_BB!$B$19:$L$10000,$D$35,0)</f>
        <v>2079.65</v>
      </c>
      <c r="E1177" s="27">
        <f t="shared" si="71"/>
        <v>1.9189462570045734E-2</v>
      </c>
      <c r="F1177" s="34">
        <f t="shared" si="73"/>
        <v>1.4591018096716812E-3</v>
      </c>
      <c r="G1177" s="25">
        <f t="shared" si="72"/>
        <v>0.182042251673145</v>
      </c>
      <c r="I1177" s="31">
        <v>42209</v>
      </c>
      <c r="J1177" s="20">
        <v>0.11524111032485999</v>
      </c>
      <c r="K1177" s="20">
        <v>0</v>
      </c>
      <c r="L1177" s="20">
        <v>5.17065594957875E-2</v>
      </c>
      <c r="M1177" s="20">
        <v>0.30991748202271102</v>
      </c>
      <c r="N1177" s="20" t="s">
        <v>111</v>
      </c>
      <c r="O1177" s="20">
        <v>7.4780913807630398E-2</v>
      </c>
      <c r="P1177" s="20">
        <v>0.21692179861143199</v>
      </c>
      <c r="Q1177" s="20">
        <v>0.182042251673145</v>
      </c>
      <c r="R1177" s="20">
        <v>0.16463099438929499</v>
      </c>
      <c r="S1177" s="20"/>
      <c r="T1177" s="20"/>
      <c r="U1177" s="20"/>
      <c r="V1177" s="20"/>
      <c r="W1177" s="20"/>
      <c r="X1177" s="20"/>
      <c r="Y1177" s="20"/>
      <c r="Z1177" s="20"/>
      <c r="AD1177" s="30"/>
    </row>
    <row r="1178" spans="1:30" hidden="1" x14ac:dyDescent="0.25">
      <c r="A1178">
        <v>1142</v>
      </c>
      <c r="B1178" s="15">
        <v>42216</v>
      </c>
      <c r="C1178" s="25">
        <f t="shared" si="70"/>
        <v>0.114317126572132</v>
      </c>
      <c r="D1178" s="25">
        <f>VLOOKUP(B1178,input_BB!$B$19:$L$10000,$D$35,0)</f>
        <v>2103.84</v>
      </c>
      <c r="E1178" s="27">
        <f t="shared" si="71"/>
        <v>1.735053697176004E-2</v>
      </c>
      <c r="F1178" s="34">
        <f t="shared" si="73"/>
        <v>-1.0721137569122963E-2</v>
      </c>
      <c r="G1178" s="25">
        <f t="shared" si="72"/>
        <v>0.233147641619524</v>
      </c>
      <c r="I1178" s="31">
        <v>42216</v>
      </c>
      <c r="J1178" s="20">
        <v>0.114317126572132</v>
      </c>
      <c r="K1178" s="20">
        <v>0</v>
      </c>
      <c r="L1178" s="20">
        <v>4.7822965239425801E-2</v>
      </c>
      <c r="M1178" s="20">
        <v>7.6142589433266697E-2</v>
      </c>
      <c r="N1178" s="20">
        <v>1.66206726827293E-2</v>
      </c>
      <c r="O1178" s="20" t="s">
        <v>111</v>
      </c>
      <c r="P1178" s="20">
        <v>0.32092108111046802</v>
      </c>
      <c r="Q1178" s="20">
        <v>0.233147641619524</v>
      </c>
      <c r="R1178" s="20">
        <v>0.305345049914587</v>
      </c>
      <c r="S1178" s="20"/>
      <c r="T1178" s="20"/>
      <c r="U1178" s="20"/>
      <c r="V1178" s="20"/>
      <c r="W1178" s="20"/>
      <c r="X1178" s="20"/>
      <c r="Y1178" s="20"/>
      <c r="Z1178" s="20"/>
      <c r="AD1178" s="30"/>
    </row>
    <row r="1179" spans="1:30" hidden="1" x14ac:dyDescent="0.25">
      <c r="A1179">
        <v>1143</v>
      </c>
      <c r="B1179" s="15">
        <v>42223</v>
      </c>
      <c r="C1179" s="25">
        <f t="shared" si="70"/>
        <v>0.148083046078682</v>
      </c>
      <c r="D1179" s="25">
        <f>VLOOKUP(B1179,input_BB!$B$19:$L$10000,$D$35,0)</f>
        <v>2077.5700000000002</v>
      </c>
      <c r="E1179" s="27">
        <f t="shared" si="71"/>
        <v>8.455194992618055E-2</v>
      </c>
      <c r="F1179" s="34">
        <f t="shared" si="73"/>
        <v>-1.0001682975500081E-3</v>
      </c>
      <c r="G1179" s="25">
        <f t="shared" si="72"/>
        <v>0.20802336471406699</v>
      </c>
      <c r="I1179" s="31">
        <v>42223</v>
      </c>
      <c r="J1179" s="20">
        <v>0.148083046078682</v>
      </c>
      <c r="K1179" s="20">
        <v>1</v>
      </c>
      <c r="L1179" s="20">
        <v>4.8340995757134297E-2</v>
      </c>
      <c r="M1179" s="20">
        <v>7.7241914404023906E-2</v>
      </c>
      <c r="N1179" s="20">
        <v>1.6848086872039401E-2</v>
      </c>
      <c r="O1179" s="20" t="s">
        <v>111</v>
      </c>
      <c r="P1179" s="20">
        <v>0.328004052555113</v>
      </c>
      <c r="Q1179" s="20">
        <v>0.20802336471406699</v>
      </c>
      <c r="R1179" s="20">
        <v>0.32154158569762298</v>
      </c>
      <c r="S1179" s="20"/>
      <c r="T1179" s="20"/>
      <c r="U1179" s="20"/>
      <c r="V1179" s="20"/>
      <c r="W1179" s="20"/>
      <c r="X1179" s="20"/>
      <c r="Y1179" s="20"/>
      <c r="Z1179" s="20"/>
      <c r="AD1179" s="30"/>
    </row>
    <row r="1180" spans="1:30" hidden="1" x14ac:dyDescent="0.25">
      <c r="A1180">
        <v>1144</v>
      </c>
      <c r="B1180" s="15">
        <v>42230</v>
      </c>
      <c r="C1180" s="25">
        <f t="shared" si="70"/>
        <v>0.11825407296419101</v>
      </c>
      <c r="D1180" s="25">
        <f>VLOOKUP(B1180,input_BB!$B$19:$L$10000,$D$35,0)</f>
        <v>2091.54</v>
      </c>
      <c r="E1180" s="27">
        <f t="shared" si="71"/>
        <v>2.5185903641423858E-2</v>
      </c>
      <c r="F1180" s="34">
        <f t="shared" si="73"/>
        <v>-5.8464522016884457E-3</v>
      </c>
      <c r="G1180" s="25">
        <f t="shared" si="72"/>
        <v>0.232204500107593</v>
      </c>
      <c r="I1180" s="31">
        <v>42230</v>
      </c>
      <c r="J1180" s="20">
        <v>0.11825407296419101</v>
      </c>
      <c r="K1180" s="20">
        <v>0</v>
      </c>
      <c r="L1180" s="20">
        <v>7.21718894243015E-2</v>
      </c>
      <c r="M1180" s="20">
        <v>0.30875132973660202</v>
      </c>
      <c r="N1180" s="20">
        <v>2.3289587507657399E-2</v>
      </c>
      <c r="O1180" s="20">
        <v>5.0565170377385102E-2</v>
      </c>
      <c r="P1180" s="20">
        <v>0.25551609738407699</v>
      </c>
      <c r="Q1180" s="20">
        <v>0.232204500107593</v>
      </c>
      <c r="R1180" s="20">
        <v>5.7501425462383897E-2</v>
      </c>
      <c r="S1180" s="20"/>
      <c r="T1180" s="20"/>
      <c r="U1180" s="20"/>
      <c r="V1180" s="20"/>
      <c r="W1180" s="20"/>
      <c r="X1180" s="20"/>
      <c r="Y1180" s="20"/>
      <c r="Z1180" s="20"/>
      <c r="AD1180" s="30"/>
    </row>
    <row r="1181" spans="1:30" hidden="1" x14ac:dyDescent="0.25">
      <c r="A1181">
        <v>1145</v>
      </c>
      <c r="B1181" s="15">
        <v>42237</v>
      </c>
      <c r="C1181" s="25">
        <f t="shared" si="70"/>
        <v>0.35519763827323902</v>
      </c>
      <c r="D1181" s="25">
        <f>VLOOKUP(B1181,input_BB!$B$19:$L$10000,$D$35,0)</f>
        <v>1970.89</v>
      </c>
      <c r="E1181" s="27">
        <f t="shared" si="71"/>
        <v>0.49675435526132622</v>
      </c>
      <c r="F1181" s="34">
        <f t="shared" si="73"/>
        <v>-5.1348450353056685E-2</v>
      </c>
      <c r="G1181" s="25">
        <f t="shared" si="72"/>
        <v>0.20491623604685</v>
      </c>
      <c r="I1181" s="31">
        <v>42237</v>
      </c>
      <c r="J1181" s="20">
        <v>0.35519763827323902</v>
      </c>
      <c r="K1181" s="20">
        <v>0</v>
      </c>
      <c r="L1181" s="20">
        <v>4.8543866576801098E-2</v>
      </c>
      <c r="M1181" s="20">
        <v>0.28972247328540202</v>
      </c>
      <c r="N1181" s="20">
        <v>2.34958146077669E-2</v>
      </c>
      <c r="O1181" s="20">
        <v>7.1069309358027799E-2</v>
      </c>
      <c r="P1181" s="20">
        <v>0.20334044247240701</v>
      </c>
      <c r="Q1181" s="20">
        <v>0.20491623604685</v>
      </c>
      <c r="R1181" s="20">
        <v>0.15891185765274601</v>
      </c>
      <c r="S1181" s="20"/>
      <c r="T1181" s="20"/>
      <c r="U1181" s="20"/>
      <c r="V1181" s="20"/>
      <c r="W1181" s="20"/>
      <c r="X1181" s="20"/>
      <c r="Y1181" s="20"/>
      <c r="Z1181" s="20"/>
      <c r="AD1181" s="30"/>
    </row>
    <row r="1182" spans="1:30" hidden="1" x14ac:dyDescent="0.25">
      <c r="A1182">
        <v>1146</v>
      </c>
      <c r="B1182" s="15">
        <v>42244</v>
      </c>
      <c r="C1182" s="25">
        <f t="shared" si="70"/>
        <v>0.129141271114349</v>
      </c>
      <c r="D1182" s="25">
        <f>VLOOKUP(B1182,input_BB!$B$19:$L$10000,$D$35,0)</f>
        <v>1988.87</v>
      </c>
      <c r="E1182" s="27">
        <f t="shared" si="71"/>
        <v>4.6853760151697364E-2</v>
      </c>
      <c r="F1182" s="34">
        <f t="shared" si="73"/>
        <v>-4.9088231637931856E-2</v>
      </c>
      <c r="G1182" s="25">
        <f t="shared" si="72"/>
        <v>0.24843024236641501</v>
      </c>
      <c r="I1182" s="31">
        <v>42244</v>
      </c>
      <c r="J1182" s="20">
        <v>0.129141271114349</v>
      </c>
      <c r="K1182" s="20">
        <v>0</v>
      </c>
      <c r="L1182" s="20">
        <v>7.2614628949720206E-2</v>
      </c>
      <c r="M1182" s="20">
        <v>7.6624806207772705E-2</v>
      </c>
      <c r="N1182" s="20">
        <v>2.29339376134754E-2</v>
      </c>
      <c r="O1182" s="20">
        <v>3.9299257134766903E-2</v>
      </c>
      <c r="P1182" s="20">
        <v>0.332215858692542</v>
      </c>
      <c r="Q1182" s="20">
        <v>0.24843024236641501</v>
      </c>
      <c r="R1182" s="20">
        <v>0.20788126903530799</v>
      </c>
      <c r="S1182" s="20"/>
      <c r="T1182" s="20"/>
      <c r="U1182" s="20"/>
      <c r="V1182" s="20"/>
      <c r="W1182" s="20"/>
      <c r="X1182" s="20"/>
      <c r="Y1182" s="20"/>
      <c r="Z1182" s="20"/>
      <c r="AD1182" s="30"/>
    </row>
    <row r="1183" spans="1:30" hidden="1" x14ac:dyDescent="0.25">
      <c r="A1183">
        <v>1147</v>
      </c>
      <c r="B1183" s="15">
        <v>42251</v>
      </c>
      <c r="C1183" s="25">
        <f t="shared" si="70"/>
        <v>0.14761577546596499</v>
      </c>
      <c r="D1183" s="25">
        <f>VLOOKUP(B1183,input_BB!$B$19:$L$10000,$D$35,0)</f>
        <v>1921.22</v>
      </c>
      <c r="E1183" s="27">
        <f t="shared" si="71"/>
        <v>8.3621981310915403E-2</v>
      </c>
      <c r="F1183" s="34">
        <f t="shared" si="73"/>
        <v>-2.5201812379178956E-2</v>
      </c>
      <c r="G1183" s="25">
        <f t="shared" si="72"/>
        <v>0.21988841626599601</v>
      </c>
      <c r="I1183" s="31">
        <v>42251</v>
      </c>
      <c r="J1183" s="20">
        <v>0.14761577546596499</v>
      </c>
      <c r="K1183" s="20">
        <v>0</v>
      </c>
      <c r="L1183" s="20">
        <v>5.0482779669017097E-2</v>
      </c>
      <c r="M1183" s="20">
        <v>0.28008268263470398</v>
      </c>
      <c r="N1183" s="20">
        <v>3.4716057350117097E-2</v>
      </c>
      <c r="O1183" s="20">
        <v>7.0129273539633899E-2</v>
      </c>
      <c r="P1183" s="20">
        <v>0.19902029870378399</v>
      </c>
      <c r="Q1183" s="20">
        <v>0.21988841626599601</v>
      </c>
      <c r="R1183" s="20">
        <v>0.145680491836748</v>
      </c>
      <c r="S1183" s="20"/>
      <c r="T1183" s="20"/>
      <c r="U1183" s="20"/>
      <c r="V1183" s="20"/>
      <c r="W1183" s="20"/>
      <c r="X1183" s="20"/>
      <c r="Y1183" s="20"/>
      <c r="Z1183" s="20"/>
      <c r="AD1183" s="30"/>
    </row>
    <row r="1184" spans="1:30" hidden="1" x14ac:dyDescent="0.25">
      <c r="A1184">
        <v>1148</v>
      </c>
      <c r="B1184" s="15">
        <v>42258</v>
      </c>
      <c r="C1184" s="25">
        <f t="shared" si="70"/>
        <v>0.13119529187679299</v>
      </c>
      <c r="D1184" s="25">
        <f>VLOOKUP(B1184,input_BB!$B$19:$L$10000,$D$35,0)</f>
        <v>1961.05</v>
      </c>
      <c r="E1184" s="27">
        <f t="shared" si="71"/>
        <v>5.0941701469189873E-2</v>
      </c>
      <c r="F1184" s="34">
        <f t="shared" si="73"/>
        <v>-1.3987842342636725E-2</v>
      </c>
      <c r="G1184" s="25">
        <f t="shared" si="72"/>
        <v>0.23082947794889999</v>
      </c>
      <c r="I1184" s="31">
        <v>42258</v>
      </c>
      <c r="J1184" s="20">
        <v>0.13119529187679299</v>
      </c>
      <c r="K1184" s="20">
        <v>0</v>
      </c>
      <c r="L1184" s="20">
        <v>4.8183668850593199E-2</v>
      </c>
      <c r="M1184" s="20">
        <v>0.30037101243061598</v>
      </c>
      <c r="N1184" s="20">
        <v>1.6926498146890099E-2</v>
      </c>
      <c r="O1184" s="20">
        <v>0.116315231219504</v>
      </c>
      <c r="P1184" s="20">
        <v>0.21090882480485601</v>
      </c>
      <c r="Q1184" s="20">
        <v>0.23082947794889999</v>
      </c>
      <c r="R1184" s="20">
        <v>7.6465286598640894E-2</v>
      </c>
      <c r="S1184" s="20"/>
      <c r="T1184" s="20"/>
      <c r="U1184" s="20"/>
      <c r="V1184" s="20"/>
      <c r="W1184" s="20"/>
      <c r="X1184" s="20"/>
      <c r="Y1184" s="20"/>
      <c r="Z1184" s="20"/>
      <c r="AD1184" s="30"/>
    </row>
    <row r="1185" spans="1:30" hidden="1" x14ac:dyDescent="0.25">
      <c r="A1185">
        <v>1149</v>
      </c>
      <c r="B1185" s="15">
        <v>42265</v>
      </c>
      <c r="C1185" s="25">
        <f t="shared" si="70"/>
        <v>0.13036578893661499</v>
      </c>
      <c r="D1185" s="25">
        <f>VLOOKUP(B1185,input_BB!$B$19:$L$10000,$D$35,0)</f>
        <v>1958.03</v>
      </c>
      <c r="E1185" s="27">
        <f t="shared" si="71"/>
        <v>4.9290812927001812E-2</v>
      </c>
      <c r="F1185" s="34">
        <f t="shared" si="73"/>
        <v>1.9159700606905972E-2</v>
      </c>
      <c r="G1185" s="25">
        <f t="shared" si="72"/>
        <v>0.23024961356946799</v>
      </c>
      <c r="I1185" s="31">
        <v>42265</v>
      </c>
      <c r="J1185" s="20">
        <v>0.13036578893661499</v>
      </c>
      <c r="K1185" s="20">
        <v>0</v>
      </c>
      <c r="L1185" s="20">
        <v>5.5946067057039903E-2</v>
      </c>
      <c r="M1185" s="20">
        <v>0.29107618110762901</v>
      </c>
      <c r="N1185" s="20">
        <v>2.4091629281717299E-2</v>
      </c>
      <c r="O1185" s="20">
        <v>8.8490582840075202E-2</v>
      </c>
      <c r="P1185" s="20">
        <v>0.237912535540757</v>
      </c>
      <c r="Q1185" s="20">
        <v>0.23024961356946799</v>
      </c>
      <c r="R1185" s="20">
        <v>7.2233390603313602E-2</v>
      </c>
      <c r="S1185" s="20"/>
      <c r="T1185" s="20"/>
      <c r="U1185" s="20"/>
      <c r="V1185" s="20"/>
      <c r="W1185" s="20"/>
      <c r="X1185" s="20"/>
      <c r="Y1185" s="20"/>
      <c r="Z1185" s="20"/>
      <c r="AD1185" s="30"/>
    </row>
    <row r="1186" spans="1:30" hidden="1" x14ac:dyDescent="0.25">
      <c r="A1186">
        <v>1150</v>
      </c>
      <c r="B1186" s="15">
        <v>42272</v>
      </c>
      <c r="C1186" s="25">
        <f t="shared" si="70"/>
        <v>0.215996459126472</v>
      </c>
      <c r="D1186" s="25">
        <f>VLOOKUP(B1186,input_BB!$B$19:$L$10000,$D$35,0)</f>
        <v>1931.34</v>
      </c>
      <c r="E1186" s="27">
        <f t="shared" si="71"/>
        <v>0.21971418990259681</v>
      </c>
      <c r="F1186" s="34">
        <f t="shared" si="73"/>
        <v>-1.5150047168608682E-2</v>
      </c>
      <c r="G1186" s="25">
        <f t="shared" si="72"/>
        <v>0.191623615390663</v>
      </c>
      <c r="I1186" s="31">
        <v>42272</v>
      </c>
      <c r="J1186" s="20">
        <v>0.215996459126472</v>
      </c>
      <c r="K1186" s="20">
        <v>0</v>
      </c>
      <c r="L1186" s="20">
        <v>8.2407769780237002E-3</v>
      </c>
      <c r="M1186" s="20">
        <v>0.114553832230646</v>
      </c>
      <c r="N1186" s="20">
        <v>4.7138695239524499E-2</v>
      </c>
      <c r="O1186" s="20">
        <v>8.1819529443624806E-2</v>
      </c>
      <c r="P1186" s="20">
        <v>0.27204396740180298</v>
      </c>
      <c r="Q1186" s="20">
        <v>0.191623615390663</v>
      </c>
      <c r="R1186" s="20">
        <v>0.28457958331571498</v>
      </c>
      <c r="S1186" s="20"/>
      <c r="T1186" s="20"/>
      <c r="U1186" s="20"/>
      <c r="V1186" s="20"/>
      <c r="W1186" s="20"/>
      <c r="X1186" s="20"/>
      <c r="Y1186" s="20"/>
      <c r="Z1186" s="20"/>
      <c r="AD1186" s="30"/>
    </row>
    <row r="1187" spans="1:30" hidden="1" x14ac:dyDescent="0.25">
      <c r="A1187">
        <v>1151</v>
      </c>
      <c r="B1187" s="15">
        <v>42279</v>
      </c>
      <c r="C1187" s="25">
        <f t="shared" si="70"/>
        <v>0.22218300402164501</v>
      </c>
      <c r="D1187" s="25">
        <f>VLOOKUP(B1187,input_BB!$B$19:$L$10000,$D$35,0)</f>
        <v>1951.36</v>
      </c>
      <c r="E1187" s="27">
        <f t="shared" si="71"/>
        <v>0.23202673948919805</v>
      </c>
      <c r="F1187" s="34">
        <f t="shared" si="73"/>
        <v>-3.4064850896053933E-3</v>
      </c>
      <c r="G1187" s="25">
        <f t="shared" si="72"/>
        <v>0.17736910731470401</v>
      </c>
      <c r="I1187" s="31">
        <v>42279</v>
      </c>
      <c r="J1187" s="20">
        <v>0.22218300402164501</v>
      </c>
      <c r="K1187" s="20">
        <v>0</v>
      </c>
      <c r="L1187" s="20">
        <v>4.6254117277564899E-2</v>
      </c>
      <c r="M1187" s="20">
        <v>0.29097969203403501</v>
      </c>
      <c r="N1187" s="20">
        <v>5.0704053981545399E-2</v>
      </c>
      <c r="O1187" s="20">
        <v>9.0654430066570896E-2</v>
      </c>
      <c r="P1187" s="20">
        <v>0.19868838444905501</v>
      </c>
      <c r="Q1187" s="20">
        <v>0.17736910731470401</v>
      </c>
      <c r="R1187" s="20">
        <v>0.145350214876526</v>
      </c>
      <c r="S1187" s="20"/>
      <c r="T1187" s="20"/>
      <c r="U1187" s="20"/>
      <c r="V1187" s="20"/>
      <c r="W1187" s="20"/>
      <c r="X1187" s="20"/>
      <c r="Y1187" s="20"/>
      <c r="Z1187" s="20"/>
      <c r="AD1187" s="30"/>
    </row>
    <row r="1188" spans="1:30" hidden="1" x14ac:dyDescent="0.25">
      <c r="A1188">
        <v>1152</v>
      </c>
      <c r="B1188" s="15">
        <v>42286</v>
      </c>
      <c r="C1188" s="25">
        <f t="shared" si="70"/>
        <v>0.1251130849123</v>
      </c>
      <c r="D1188" s="25">
        <f>VLOOKUP(B1188,input_BB!$B$19:$L$10000,$D$35,0)</f>
        <v>2014.89</v>
      </c>
      <c r="E1188" s="27">
        <f t="shared" si="71"/>
        <v>3.883680671529878E-2</v>
      </c>
      <c r="F1188" s="34">
        <f t="shared" si="73"/>
        <v>4.3260119916741946E-2</v>
      </c>
      <c r="G1188" s="25">
        <f t="shared" si="72"/>
        <v>0.160230556757985</v>
      </c>
      <c r="I1188" s="31">
        <v>42286</v>
      </c>
      <c r="J1188" s="20">
        <v>0.1251130849123</v>
      </c>
      <c r="K1188" s="20">
        <v>0</v>
      </c>
      <c r="L1188" s="20">
        <v>3.5290627363482603E-2</v>
      </c>
      <c r="M1188" s="20">
        <v>0.23756725730403599</v>
      </c>
      <c r="N1188" s="20">
        <v>3.0134570064294399E-2</v>
      </c>
      <c r="O1188" s="20">
        <v>9.1480344272295497E-2</v>
      </c>
      <c r="P1188" s="20">
        <v>0.20598045838013901</v>
      </c>
      <c r="Q1188" s="20">
        <v>0.160230556757985</v>
      </c>
      <c r="R1188" s="20">
        <v>0.23931618585776801</v>
      </c>
      <c r="S1188" s="20"/>
      <c r="T1188" s="20"/>
      <c r="U1188" s="20"/>
      <c r="V1188" s="20"/>
      <c r="W1188" s="20"/>
      <c r="X1188" s="20"/>
      <c r="Y1188" s="20"/>
      <c r="Z1188" s="20"/>
      <c r="AD1188" s="30"/>
    </row>
    <row r="1189" spans="1:30" hidden="1" x14ac:dyDescent="0.25">
      <c r="A1189">
        <v>1153</v>
      </c>
      <c r="B1189" s="15">
        <v>42293</v>
      </c>
      <c r="C1189" s="25">
        <f t="shared" si="70"/>
        <v>0.19492289423942599</v>
      </c>
      <c r="D1189" s="25">
        <f>VLOOKUP(B1189,input_BB!$B$19:$L$10000,$D$35,0)</f>
        <v>2033.11</v>
      </c>
      <c r="E1189" s="27">
        <f t="shared" si="71"/>
        <v>0.17777328152243432</v>
      </c>
      <c r="F1189" s="34">
        <f t="shared" si="73"/>
        <v>4.1893858642177761E-2</v>
      </c>
      <c r="G1189" s="25">
        <f t="shared" si="72"/>
        <v>0.15935833075318101</v>
      </c>
      <c r="I1189" s="31">
        <v>42293</v>
      </c>
      <c r="J1189" s="20">
        <v>0.19492289423942599</v>
      </c>
      <c r="K1189" s="20">
        <v>0</v>
      </c>
      <c r="L1189" s="20">
        <v>6.6996685009790599E-2</v>
      </c>
      <c r="M1189" s="20">
        <v>0.239758732400425</v>
      </c>
      <c r="N1189" s="20">
        <v>5.5423845188539801E-2</v>
      </c>
      <c r="O1189" s="20">
        <v>5.0295551838210897E-2</v>
      </c>
      <c r="P1189" s="20">
        <v>0.36047829536283299</v>
      </c>
      <c r="Q1189" s="20">
        <v>0.15935833075318101</v>
      </c>
      <c r="R1189" s="20">
        <v>6.768855944702E-2</v>
      </c>
      <c r="S1189" s="20"/>
      <c r="T1189" s="20"/>
      <c r="U1189" s="20"/>
      <c r="V1189" s="20"/>
      <c r="W1189" s="20"/>
      <c r="X1189" s="20"/>
      <c r="Y1189" s="20"/>
      <c r="Z1189" s="20"/>
      <c r="AD1189" s="30"/>
    </row>
    <row r="1190" spans="1:30" hidden="1" x14ac:dyDescent="0.25">
      <c r="A1190">
        <v>1154</v>
      </c>
      <c r="B1190" s="15">
        <v>42300</v>
      </c>
      <c r="C1190" s="25">
        <f t="shared" ref="C1190:C1253" si="74">J1190</f>
        <v>0.17173504829406699</v>
      </c>
      <c r="D1190" s="25">
        <f>VLOOKUP(B1190,input_BB!$B$19:$L$10000,$D$35,0)</f>
        <v>2075.15</v>
      </c>
      <c r="E1190" s="27">
        <f t="shared" ref="E1190:E1253" si="75">(C1190-$E$34)/$E$36</f>
        <v>0.13162450092739436</v>
      </c>
      <c r="F1190" s="34">
        <f t="shared" si="73"/>
        <v>2.9907339854781112E-2</v>
      </c>
      <c r="G1190" s="25">
        <f t="shared" ref="G1190:G1253" si="76">VLOOKUP(B1190,$I$37:$AD$5000,$G$34,0)</f>
        <v>0.15577920314640101</v>
      </c>
      <c r="I1190" s="31">
        <v>42300</v>
      </c>
      <c r="J1190" s="20">
        <v>0.17173504829406699</v>
      </c>
      <c r="K1190" s="20">
        <v>0</v>
      </c>
      <c r="L1190" s="20">
        <v>6.25457725818718E-2</v>
      </c>
      <c r="M1190" s="20">
        <v>0.121038385618713</v>
      </c>
      <c r="N1190" s="20">
        <v>4.5051572727003901E-3</v>
      </c>
      <c r="O1190" s="20">
        <v>0.121623518798221</v>
      </c>
      <c r="P1190" s="20">
        <v>0.27444421993539803</v>
      </c>
      <c r="Q1190" s="20">
        <v>0.15577920314640101</v>
      </c>
      <c r="R1190" s="20">
        <v>0.26006374264669502</v>
      </c>
      <c r="S1190" s="20"/>
      <c r="T1190" s="20"/>
      <c r="U1190" s="20"/>
      <c r="V1190" s="20"/>
      <c r="W1190" s="20"/>
      <c r="X1190" s="20"/>
      <c r="Y1190" s="20"/>
      <c r="Z1190" s="20"/>
      <c r="AD1190" s="30"/>
    </row>
    <row r="1191" spans="1:30" hidden="1" x14ac:dyDescent="0.25">
      <c r="A1191">
        <v>1155</v>
      </c>
      <c r="B1191" s="15">
        <v>42307</v>
      </c>
      <c r="C1191" s="25">
        <f t="shared" si="74"/>
        <v>0.12534488737583199</v>
      </c>
      <c r="D1191" s="25">
        <f>VLOOKUP(B1191,input_BB!$B$19:$L$10000,$D$35,0)</f>
        <v>2079.36</v>
      </c>
      <c r="E1191" s="27">
        <f t="shared" si="75"/>
        <v>3.9298143273085805E-2</v>
      </c>
      <c r="F1191" s="34">
        <f t="shared" si="73"/>
        <v>2.2748400234124277E-2</v>
      </c>
      <c r="G1191" s="25">
        <f t="shared" si="76"/>
        <v>0.18477613365169299</v>
      </c>
      <c r="I1191" s="31">
        <v>42307</v>
      </c>
      <c r="J1191" s="20">
        <v>0.12534488737583199</v>
      </c>
      <c r="K1191" s="20">
        <v>0</v>
      </c>
      <c r="L1191" s="20">
        <v>1.4117775343148301E-2</v>
      </c>
      <c r="M1191" s="20">
        <v>0.114781933060387</v>
      </c>
      <c r="N1191" s="20">
        <v>2.65992712990046E-2</v>
      </c>
      <c r="O1191" s="20">
        <v>8.0590644669081696E-2</v>
      </c>
      <c r="P1191" s="20">
        <v>0.31890564173813202</v>
      </c>
      <c r="Q1191" s="20">
        <v>0.18477613365169299</v>
      </c>
      <c r="R1191" s="20">
        <v>0.26022860023855299</v>
      </c>
      <c r="S1191" s="20"/>
      <c r="T1191" s="20"/>
      <c r="U1191" s="20"/>
      <c r="V1191" s="20"/>
      <c r="W1191" s="20"/>
      <c r="X1191" s="20"/>
      <c r="Y1191" s="20"/>
      <c r="Z1191" s="20"/>
      <c r="AD1191" s="30"/>
    </row>
    <row r="1192" spans="1:30" hidden="1" x14ac:dyDescent="0.25">
      <c r="A1192">
        <v>1156</v>
      </c>
      <c r="B1192" s="15">
        <v>42314</v>
      </c>
      <c r="C1192" s="25">
        <f t="shared" si="74"/>
        <v>0.117026478052139</v>
      </c>
      <c r="D1192" s="25">
        <f>VLOOKUP(B1192,input_BB!$B$19:$L$10000,$D$35,0)</f>
        <v>2099.1999999999998</v>
      </c>
      <c r="E1192" s="27">
        <f t="shared" si="75"/>
        <v>2.274272679828919E-2</v>
      </c>
      <c r="F1192" s="34">
        <f t="shared" ref="F1192:F1255" si="77">D1192/D1190-1</f>
        <v>1.1589523648892763E-2</v>
      </c>
      <c r="G1192" s="25">
        <f t="shared" si="76"/>
        <v>9.4383699769418405E-2</v>
      </c>
      <c r="I1192" s="31">
        <v>42314</v>
      </c>
      <c r="J1192" s="20">
        <v>0.117026478052139</v>
      </c>
      <c r="K1192" s="20">
        <v>0</v>
      </c>
      <c r="L1192" s="20">
        <v>3.8763816217652701E-2</v>
      </c>
      <c r="M1192" s="20">
        <v>0.27625516897434299</v>
      </c>
      <c r="N1192" s="20">
        <v>3.8698872665068398E-2</v>
      </c>
      <c r="O1192" s="20">
        <v>0.115094204041485</v>
      </c>
      <c r="P1192" s="20">
        <v>0.23616622294499801</v>
      </c>
      <c r="Q1192" s="20">
        <v>9.4383699769418405E-2</v>
      </c>
      <c r="R1192" s="20">
        <v>0.20063801538703399</v>
      </c>
      <c r="S1192" s="20"/>
      <c r="T1192" s="20"/>
      <c r="U1192" s="20"/>
      <c r="V1192" s="20"/>
      <c r="W1192" s="20"/>
      <c r="X1192" s="20"/>
      <c r="Y1192" s="20"/>
      <c r="Z1192" s="20"/>
      <c r="AD1192" s="30"/>
    </row>
    <row r="1193" spans="1:30" hidden="1" x14ac:dyDescent="0.25">
      <c r="A1193">
        <v>1157</v>
      </c>
      <c r="B1193" s="15">
        <v>42321</v>
      </c>
      <c r="C1193" s="25">
        <f t="shared" si="74"/>
        <v>0.168692201375961</v>
      </c>
      <c r="D1193" s="25">
        <f>VLOOKUP(B1193,input_BB!$B$19:$L$10000,$D$35,0)</f>
        <v>2023.04</v>
      </c>
      <c r="E1193" s="27">
        <f t="shared" si="75"/>
        <v>0.12556858373961988</v>
      </c>
      <c r="F1193" s="34">
        <f t="shared" si="77"/>
        <v>-2.7085257002154584E-2</v>
      </c>
      <c r="G1193" s="25">
        <f t="shared" si="76"/>
        <v>0.18710208819993199</v>
      </c>
      <c r="I1193" s="31">
        <v>42321</v>
      </c>
      <c r="J1193" s="20">
        <v>0.168692201375961</v>
      </c>
      <c r="K1193" s="20">
        <v>0</v>
      </c>
      <c r="L1193" s="20">
        <v>6.0825940664314702E-2</v>
      </c>
      <c r="M1193" s="20">
        <v>0.242055439443811</v>
      </c>
      <c r="N1193" s="20">
        <v>2.15828863247646E-2</v>
      </c>
      <c r="O1193" s="20">
        <v>4.6776584589728602E-2</v>
      </c>
      <c r="P1193" s="20">
        <v>0.30570958020873901</v>
      </c>
      <c r="Q1193" s="20">
        <v>0.18710208819993199</v>
      </c>
      <c r="R1193" s="20">
        <v>0.135947480568711</v>
      </c>
      <c r="S1193" s="20"/>
      <c r="T1193" s="20"/>
      <c r="U1193" s="20"/>
      <c r="V1193" s="20"/>
      <c r="W1193" s="20"/>
      <c r="X1193" s="20"/>
      <c r="Y1193" s="20"/>
      <c r="Z1193" s="20"/>
      <c r="AD1193" s="30"/>
    </row>
    <row r="1194" spans="1:30" hidden="1" x14ac:dyDescent="0.25">
      <c r="A1194">
        <v>1158</v>
      </c>
      <c r="B1194" s="15">
        <v>42328</v>
      </c>
      <c r="C1194" s="25">
        <f t="shared" si="74"/>
        <v>0.125185966491699</v>
      </c>
      <c r="D1194" s="25">
        <f>VLOOKUP(B1194,input_BB!$B$19:$L$10000,$D$35,0)</f>
        <v>2089.17</v>
      </c>
      <c r="E1194" s="27">
        <f t="shared" si="75"/>
        <v>3.8981856670565432E-2</v>
      </c>
      <c r="F1194" s="34">
        <f t="shared" si="77"/>
        <v>-4.7780106707315806E-3</v>
      </c>
      <c r="G1194" s="25">
        <f t="shared" si="76"/>
        <v>0.16208720050692499</v>
      </c>
      <c r="I1194" s="31">
        <v>42328</v>
      </c>
      <c r="J1194" s="20">
        <v>0.125185966491699</v>
      </c>
      <c r="K1194" s="20">
        <v>0</v>
      </c>
      <c r="L1194" s="20">
        <v>1.50539074743211E-2</v>
      </c>
      <c r="M1194" s="20">
        <v>0.16602683600704499</v>
      </c>
      <c r="N1194" s="20">
        <v>9.5507387536157701E-3</v>
      </c>
      <c r="O1194" s="20">
        <v>0.122511469378857</v>
      </c>
      <c r="P1194" s="20">
        <v>0.27091013198806602</v>
      </c>
      <c r="Q1194" s="20">
        <v>0.16208720050692499</v>
      </c>
      <c r="R1194" s="20">
        <v>0.25385971589116801</v>
      </c>
      <c r="S1194" s="20"/>
      <c r="T1194" s="20"/>
      <c r="U1194" s="20"/>
      <c r="V1194" s="20"/>
      <c r="W1194" s="20"/>
      <c r="X1194" s="20"/>
      <c r="Y1194" s="20"/>
      <c r="Z1194" s="20"/>
      <c r="AD1194" s="30"/>
    </row>
    <row r="1195" spans="1:30" hidden="1" x14ac:dyDescent="0.25">
      <c r="A1195">
        <v>1159</v>
      </c>
      <c r="B1195" s="15">
        <v>42335</v>
      </c>
      <c r="C1195" s="25">
        <f t="shared" si="74"/>
        <v>0.119098305702209</v>
      </c>
      <c r="D1195" s="25">
        <f>VLOOKUP(B1195,input_BB!$B$19:$L$10000,$D$35,0)</f>
        <v>2090.11</v>
      </c>
      <c r="E1195" s="27">
        <f t="shared" si="75"/>
        <v>2.6866107636644036E-2</v>
      </c>
      <c r="F1195" s="34">
        <f t="shared" si="77"/>
        <v>3.3153076558051442E-2</v>
      </c>
      <c r="G1195" s="25">
        <f t="shared" si="76"/>
        <v>0.183772765579753</v>
      </c>
      <c r="I1195" s="31">
        <v>42335</v>
      </c>
      <c r="J1195" s="20">
        <v>0.119098305702209</v>
      </c>
      <c r="K1195" s="20">
        <v>0</v>
      </c>
      <c r="L1195" s="20">
        <v>1.4176395959589401E-2</v>
      </c>
      <c r="M1195" s="20">
        <v>0.116935455195083</v>
      </c>
      <c r="N1195" s="20">
        <v>2.6759530628234902E-2</v>
      </c>
      <c r="O1195" s="20">
        <v>8.0925277651620595E-2</v>
      </c>
      <c r="P1195" s="20">
        <v>0.31628208777028699</v>
      </c>
      <c r="Q1195" s="20">
        <v>0.183772765579753</v>
      </c>
      <c r="R1195" s="20">
        <v>0.26114848721543099</v>
      </c>
      <c r="S1195" s="20"/>
      <c r="T1195" s="20"/>
      <c r="U1195" s="20"/>
      <c r="V1195" s="20"/>
      <c r="W1195" s="20"/>
      <c r="X1195" s="20"/>
      <c r="Y1195" s="20"/>
      <c r="Z1195" s="20"/>
      <c r="AD1195" s="30"/>
    </row>
    <row r="1196" spans="1:30" hidden="1" x14ac:dyDescent="0.25">
      <c r="A1196">
        <v>1160</v>
      </c>
      <c r="B1196" s="15">
        <v>42342</v>
      </c>
      <c r="C1196" s="25">
        <f t="shared" si="74"/>
        <v>0.13176359236240401</v>
      </c>
      <c r="D1196" s="25">
        <f>VLOOKUP(B1196,input_BB!$B$19:$L$10000,$D$35,0)</f>
        <v>2091.69</v>
      </c>
      <c r="E1196" s="27">
        <f t="shared" si="75"/>
        <v>5.2072741173538377E-2</v>
      </c>
      <c r="F1196" s="34">
        <f t="shared" si="77"/>
        <v>1.2062206522207575E-3</v>
      </c>
      <c r="G1196" s="25">
        <f t="shared" si="76"/>
        <v>9.0085422785460001E-2</v>
      </c>
      <c r="I1196" s="31">
        <v>42342</v>
      </c>
      <c r="J1196" s="20">
        <v>0.13176359236240401</v>
      </c>
      <c r="K1196" s="20">
        <v>0</v>
      </c>
      <c r="L1196" s="20">
        <v>3.8853718906868201E-2</v>
      </c>
      <c r="M1196" s="20">
        <v>0.276647157761722</v>
      </c>
      <c r="N1196" s="20">
        <v>4.0075650481158902E-2</v>
      </c>
      <c r="O1196" s="20">
        <v>0.115303596187619</v>
      </c>
      <c r="P1196" s="20">
        <v>0.238052397547898</v>
      </c>
      <c r="Q1196" s="20">
        <v>9.0085422785460001E-2</v>
      </c>
      <c r="R1196" s="20">
        <v>0.20098205632927299</v>
      </c>
      <c r="S1196" s="20"/>
      <c r="T1196" s="20"/>
      <c r="U1196" s="20"/>
      <c r="V1196" s="20"/>
      <c r="W1196" s="20"/>
      <c r="X1196" s="20"/>
      <c r="Y1196" s="20"/>
      <c r="Z1196" s="20"/>
      <c r="AD1196" s="30"/>
    </row>
    <row r="1197" spans="1:30" hidden="1" x14ac:dyDescent="0.25">
      <c r="A1197">
        <v>1161</v>
      </c>
      <c r="B1197" s="15">
        <v>42349</v>
      </c>
      <c r="C1197" s="25">
        <f t="shared" si="74"/>
        <v>0.16674762964248699</v>
      </c>
      <c r="D1197" s="25">
        <f>VLOOKUP(B1197,input_BB!$B$19:$L$10000,$D$35,0)</f>
        <v>2012.37</v>
      </c>
      <c r="E1197" s="27">
        <f t="shared" si="75"/>
        <v>0.12169846943530391</v>
      </c>
      <c r="F1197" s="34">
        <f t="shared" si="77"/>
        <v>-3.7194214658558766E-2</v>
      </c>
      <c r="G1197" s="25">
        <f t="shared" si="76"/>
        <v>0.158574017313276</v>
      </c>
      <c r="I1197" s="31">
        <v>42349</v>
      </c>
      <c r="J1197" s="20">
        <v>0.16674762964248699</v>
      </c>
      <c r="K1197" s="20">
        <v>0</v>
      </c>
      <c r="L1197" s="20">
        <v>6.7860796448804397E-2</v>
      </c>
      <c r="M1197" s="20">
        <v>0.24886494406234699</v>
      </c>
      <c r="N1197" s="20">
        <v>5.4363179161727899E-2</v>
      </c>
      <c r="O1197" s="20">
        <v>5.2186256439989198E-2</v>
      </c>
      <c r="P1197" s="20">
        <v>0.34791770658285498</v>
      </c>
      <c r="Q1197" s="20">
        <v>0.158574017313276</v>
      </c>
      <c r="R1197" s="20">
        <v>7.0233099991000997E-2</v>
      </c>
      <c r="S1197" s="20"/>
      <c r="T1197" s="20"/>
      <c r="U1197" s="20"/>
      <c r="V1197" s="20"/>
      <c r="W1197" s="20"/>
      <c r="X1197" s="20"/>
      <c r="Y1197" s="20"/>
      <c r="Z1197" s="20"/>
      <c r="AD1197" s="30"/>
    </row>
    <row r="1198" spans="1:30" hidden="1" x14ac:dyDescent="0.25">
      <c r="A1198">
        <v>1162</v>
      </c>
      <c r="B1198" s="15">
        <v>42356</v>
      </c>
      <c r="C1198" s="25">
        <f t="shared" si="74"/>
        <v>0.12484551966190301</v>
      </c>
      <c r="D1198" s="25">
        <f>VLOOKUP(B1198,input_BB!$B$19:$L$10000,$D$35,0)</f>
        <v>2005.55</v>
      </c>
      <c r="E1198" s="27">
        <f t="shared" si="75"/>
        <v>3.8304294550756859E-2</v>
      </c>
      <c r="F1198" s="34">
        <f t="shared" si="77"/>
        <v>-4.1182010718605611E-2</v>
      </c>
      <c r="G1198" s="25">
        <f t="shared" si="76"/>
        <v>0.167385377568426</v>
      </c>
      <c r="I1198" s="31">
        <v>42356</v>
      </c>
      <c r="J1198" s="20">
        <v>0.12484551966190301</v>
      </c>
      <c r="K1198" s="20">
        <v>0</v>
      </c>
      <c r="L1198" s="20">
        <v>1.16912262480967E-2</v>
      </c>
      <c r="M1198" s="20">
        <v>0.23339906953051301</v>
      </c>
      <c r="N1198" s="20">
        <v>9.6967967083779194E-3</v>
      </c>
      <c r="O1198" s="20">
        <v>0.12480138668756</v>
      </c>
      <c r="P1198" s="20">
        <v>0.27659752305399599</v>
      </c>
      <c r="Q1198" s="20">
        <v>0.167385377568426</v>
      </c>
      <c r="R1198" s="20">
        <v>0.17642862020303099</v>
      </c>
      <c r="S1198" s="20"/>
      <c r="T1198" s="20"/>
      <c r="U1198" s="20"/>
      <c r="V1198" s="20"/>
      <c r="W1198" s="20"/>
      <c r="X1198" s="20"/>
      <c r="Y1198" s="20"/>
      <c r="Z1198" s="20"/>
      <c r="AD1198" s="30"/>
    </row>
    <row r="1199" spans="1:30" hidden="1" x14ac:dyDescent="0.25">
      <c r="A1199">
        <v>1163</v>
      </c>
      <c r="B1199" s="15">
        <v>42363</v>
      </c>
      <c r="C1199" s="25">
        <f t="shared" si="74"/>
        <v>0.125048562884331</v>
      </c>
      <c r="D1199" s="25">
        <f>VLOOKUP(B1199,input_BB!$B$19:$L$10000,$D$35,0)</f>
        <v>2060.9899999999998</v>
      </c>
      <c r="E1199" s="27">
        <f t="shared" si="75"/>
        <v>3.8708394058111696E-2</v>
      </c>
      <c r="F1199" s="34">
        <f t="shared" si="77"/>
        <v>2.4160566893762114E-2</v>
      </c>
      <c r="G1199" s="25">
        <f t="shared" si="76"/>
        <v>0.19670789174716799</v>
      </c>
      <c r="I1199" s="31">
        <v>42363</v>
      </c>
      <c r="J1199" s="20">
        <v>0.125048562884331</v>
      </c>
      <c r="K1199" s="20">
        <v>1</v>
      </c>
      <c r="L1199" s="20">
        <v>1.54512825532918E-2</v>
      </c>
      <c r="M1199" s="20">
        <v>0.126914086007724</v>
      </c>
      <c r="N1199" s="20">
        <v>2.5479517031323499E-2</v>
      </c>
      <c r="O1199" s="20">
        <v>8.9618882897611996E-2</v>
      </c>
      <c r="P1199" s="20">
        <v>0.34639039700844199</v>
      </c>
      <c r="Q1199" s="20">
        <v>0.19670789174716799</v>
      </c>
      <c r="R1199" s="20">
        <v>0.19943794275443799</v>
      </c>
      <c r="S1199" s="20"/>
      <c r="T1199" s="20"/>
      <c r="U1199" s="20"/>
      <c r="V1199" s="20"/>
      <c r="W1199" s="20"/>
      <c r="X1199" s="20"/>
      <c r="Y1199" s="20"/>
      <c r="Z1199" s="20"/>
      <c r="AD1199" s="30"/>
    </row>
    <row r="1200" spans="1:30" hidden="1" x14ac:dyDescent="0.25">
      <c r="A1200">
        <v>1164</v>
      </c>
      <c r="B1200" s="15">
        <v>42370</v>
      </c>
      <c r="C1200" s="25">
        <f t="shared" si="74"/>
        <v>0.11757159233093301</v>
      </c>
      <c r="D1200" s="25">
        <f>VLOOKUP(B1200,input_BB!$B$19:$L$10000,$D$35,0)</f>
        <v>2043.94</v>
      </c>
      <c r="E1200" s="27">
        <f t="shared" si="75"/>
        <v>2.3827620984259182E-2</v>
      </c>
      <c r="F1200" s="34">
        <f t="shared" si="77"/>
        <v>1.9141881279449491E-2</v>
      </c>
      <c r="G1200" s="25">
        <f t="shared" si="76"/>
        <v>7.4892482709291205E-2</v>
      </c>
      <c r="I1200" s="31">
        <v>42370</v>
      </c>
      <c r="J1200" s="20">
        <v>0.11757159233093301</v>
      </c>
      <c r="K1200" s="20">
        <v>1</v>
      </c>
      <c r="L1200" s="20">
        <v>3.2515205754851499E-2</v>
      </c>
      <c r="M1200" s="20">
        <v>0.280730190232586</v>
      </c>
      <c r="N1200" s="20">
        <v>3.54082925793653E-2</v>
      </c>
      <c r="O1200" s="20">
        <v>0.117005360742334</v>
      </c>
      <c r="P1200" s="20">
        <v>0.25550011961195201</v>
      </c>
      <c r="Q1200" s="20">
        <v>7.4892482709291205E-2</v>
      </c>
      <c r="R1200" s="20">
        <v>0.20394834836962</v>
      </c>
      <c r="S1200" s="20"/>
      <c r="T1200" s="20"/>
      <c r="U1200" s="20"/>
      <c r="V1200" s="20"/>
      <c r="W1200" s="20"/>
      <c r="X1200" s="20"/>
      <c r="Y1200" s="20"/>
      <c r="Z1200" s="20"/>
      <c r="AD1200" s="30"/>
    </row>
    <row r="1201" spans="1:30" hidden="1" x14ac:dyDescent="0.25">
      <c r="A1201">
        <v>1165</v>
      </c>
      <c r="B1201" s="15">
        <v>42377</v>
      </c>
      <c r="C1201" s="25">
        <f t="shared" si="74"/>
        <v>0.29648745059967002</v>
      </c>
      <c r="D1201" s="25">
        <f>VLOOKUP(B1201,input_BB!$B$19:$L$10000,$D$35,0)</f>
        <v>1922.03</v>
      </c>
      <c r="E1201" s="27">
        <f t="shared" si="75"/>
        <v>0.37990850524033987</v>
      </c>
      <c r="F1201" s="34">
        <f t="shared" si="77"/>
        <v>-6.7423907927743332E-2</v>
      </c>
      <c r="G1201" s="25">
        <f t="shared" si="76"/>
        <v>0.19605043853088</v>
      </c>
      <c r="I1201" s="31">
        <v>42377</v>
      </c>
      <c r="J1201" s="20">
        <v>0.29648745059967002</v>
      </c>
      <c r="K1201" s="20">
        <v>0</v>
      </c>
      <c r="L1201" s="20">
        <v>6.8630689967128899E-2</v>
      </c>
      <c r="M1201" s="20">
        <v>0.32353252571257002</v>
      </c>
      <c r="N1201" s="20">
        <v>7.07477812322995E-3</v>
      </c>
      <c r="O1201" s="20">
        <v>4.7868764376196901E-2</v>
      </c>
      <c r="P1201" s="20">
        <v>0.29752336012221198</v>
      </c>
      <c r="Q1201" s="20">
        <v>0.19605043853088</v>
      </c>
      <c r="R1201" s="20">
        <v>5.9319443167782801E-2</v>
      </c>
      <c r="S1201" s="20"/>
      <c r="T1201" s="20"/>
      <c r="U1201" s="20"/>
      <c r="V1201" s="20"/>
      <c r="W1201" s="20"/>
      <c r="X1201" s="20"/>
      <c r="Y1201" s="20"/>
      <c r="Z1201" s="20"/>
      <c r="AD1201" s="30"/>
    </row>
    <row r="1202" spans="1:30" hidden="1" x14ac:dyDescent="0.25">
      <c r="A1202">
        <v>1166</v>
      </c>
      <c r="B1202" s="15">
        <v>42384</v>
      </c>
      <c r="C1202" s="25">
        <f t="shared" si="74"/>
        <v>0.19692407548427601</v>
      </c>
      <c r="D1202" s="25">
        <f>VLOOKUP(B1202,input_BB!$B$19:$L$10000,$D$35,0)</f>
        <v>1880.33</v>
      </c>
      <c r="E1202" s="27">
        <f t="shared" si="75"/>
        <v>0.18175606088094462</v>
      </c>
      <c r="F1202" s="34">
        <f t="shared" si="77"/>
        <v>-8.0046381009227341E-2</v>
      </c>
      <c r="G1202" s="25">
        <f t="shared" si="76"/>
        <v>0.13281218014008001</v>
      </c>
      <c r="I1202" s="31">
        <v>42384</v>
      </c>
      <c r="J1202" s="20">
        <v>0.19692407548427601</v>
      </c>
      <c r="K1202" s="20">
        <v>0</v>
      </c>
      <c r="L1202" s="20">
        <v>4.7453253073239797E-2</v>
      </c>
      <c r="M1202" s="20">
        <v>0.240500764819714</v>
      </c>
      <c r="N1202" s="20">
        <v>5.5590142971263398E-2</v>
      </c>
      <c r="O1202" s="20">
        <v>2.7720152567209E-2</v>
      </c>
      <c r="P1202" s="20">
        <v>0.280577838842681</v>
      </c>
      <c r="Q1202" s="20">
        <v>0.13281218014008001</v>
      </c>
      <c r="R1202" s="20">
        <v>0.215345667585812</v>
      </c>
      <c r="S1202" s="20"/>
      <c r="T1202" s="20"/>
      <c r="U1202" s="20"/>
      <c r="V1202" s="20"/>
      <c r="W1202" s="20"/>
      <c r="X1202" s="20"/>
      <c r="Y1202" s="20"/>
      <c r="Z1202" s="20"/>
      <c r="AD1202" s="30"/>
    </row>
    <row r="1203" spans="1:30" hidden="1" x14ac:dyDescent="0.25">
      <c r="A1203">
        <v>1167</v>
      </c>
      <c r="B1203" s="15">
        <v>42391</v>
      </c>
      <c r="C1203" s="25">
        <f t="shared" si="74"/>
        <v>0.15506991744041401</v>
      </c>
      <c r="D1203" s="25">
        <f>VLOOKUP(B1203,input_BB!$B$19:$L$10000,$D$35,0)</f>
        <v>1906.9</v>
      </c>
      <c r="E1203" s="27">
        <f t="shared" si="75"/>
        <v>9.8457320622455741E-2</v>
      </c>
      <c r="F1203" s="34">
        <f t="shared" si="77"/>
        <v>-7.8718854544412853E-3</v>
      </c>
      <c r="G1203" s="25">
        <f t="shared" si="76"/>
        <v>0.16563389684187299</v>
      </c>
      <c r="I1203" s="31">
        <v>42391</v>
      </c>
      <c r="J1203" s="20">
        <v>0.15506991744041401</v>
      </c>
      <c r="K1203" s="20">
        <v>0</v>
      </c>
      <c r="L1203" s="20">
        <v>3.4421204291930997E-2</v>
      </c>
      <c r="M1203" s="20">
        <v>0.29943267511779897</v>
      </c>
      <c r="N1203" s="20">
        <v>2.5292526195421199E-4</v>
      </c>
      <c r="O1203" s="20">
        <v>7.4290210926279904E-4</v>
      </c>
      <c r="P1203" s="20">
        <v>0.37758914527932802</v>
      </c>
      <c r="Q1203" s="20">
        <v>0.16563389684187299</v>
      </c>
      <c r="R1203" s="20">
        <v>0.121927251097852</v>
      </c>
      <c r="S1203" s="20"/>
      <c r="T1203" s="20"/>
      <c r="U1203" s="20"/>
      <c r="V1203" s="20"/>
      <c r="W1203" s="20"/>
      <c r="X1203" s="20"/>
      <c r="Y1203" s="20"/>
      <c r="Z1203" s="20"/>
      <c r="AD1203" s="30"/>
    </row>
    <row r="1204" spans="1:30" hidden="1" x14ac:dyDescent="0.25">
      <c r="A1204">
        <v>1168</v>
      </c>
      <c r="B1204" s="15">
        <v>42398</v>
      </c>
      <c r="C1204" s="25">
        <f t="shared" si="74"/>
        <v>0.137904688715935</v>
      </c>
      <c r="D1204" s="25">
        <f>VLOOKUP(B1204,input_BB!$B$19:$L$10000,$D$35,0)</f>
        <v>1940.24</v>
      </c>
      <c r="E1204" s="27">
        <f t="shared" si="75"/>
        <v>6.4294838426553147E-2</v>
      </c>
      <c r="F1204" s="34">
        <f t="shared" si="77"/>
        <v>3.1861428579025963E-2</v>
      </c>
      <c r="G1204" s="25">
        <f t="shared" si="76"/>
        <v>0.14869301863721099</v>
      </c>
      <c r="I1204" s="31">
        <v>42398</v>
      </c>
      <c r="J1204" s="20">
        <v>0.137904688715935</v>
      </c>
      <c r="K1204" s="20">
        <v>0</v>
      </c>
      <c r="L1204" s="20">
        <v>3.2476864969324698E-2</v>
      </c>
      <c r="M1204" s="20">
        <v>0.26491484770224299</v>
      </c>
      <c r="N1204" s="20">
        <v>5.1069468765619803E-3</v>
      </c>
      <c r="O1204" s="20">
        <v>0.100454071390933</v>
      </c>
      <c r="P1204" s="20">
        <v>0.37665004427186299</v>
      </c>
      <c r="Q1204" s="20">
        <v>0.14869301863721099</v>
      </c>
      <c r="R1204" s="20">
        <v>7.1704206151863195E-2</v>
      </c>
      <c r="S1204" s="20"/>
      <c r="T1204" s="20"/>
      <c r="U1204" s="20"/>
      <c r="V1204" s="20"/>
      <c r="W1204" s="20"/>
      <c r="X1204" s="20"/>
      <c r="Y1204" s="20"/>
      <c r="Z1204" s="20"/>
      <c r="AD1204" s="30"/>
    </row>
    <row r="1205" spans="1:30" hidden="1" x14ac:dyDescent="0.25">
      <c r="A1205">
        <v>1169</v>
      </c>
      <c r="B1205" s="15">
        <v>42405</v>
      </c>
      <c r="C1205" s="25">
        <f t="shared" si="74"/>
        <v>0.161993429064751</v>
      </c>
      <c r="D1205" s="25">
        <f>VLOOKUP(B1205,input_BB!$B$19:$L$10000,$D$35,0)</f>
        <v>1880.05</v>
      </c>
      <c r="E1205" s="27">
        <f t="shared" si="75"/>
        <v>0.11223659186876511</v>
      </c>
      <c r="F1205" s="34">
        <f t="shared" si="77"/>
        <v>-1.4080444700823369E-2</v>
      </c>
      <c r="G1205" s="25">
        <f t="shared" si="76"/>
        <v>0.18825556318283801</v>
      </c>
      <c r="I1205" s="31">
        <v>42405</v>
      </c>
      <c r="J1205" s="20">
        <v>0.161993429064751</v>
      </c>
      <c r="K1205" s="20">
        <v>0</v>
      </c>
      <c r="L1205" s="20">
        <v>2.7802610770973599E-2</v>
      </c>
      <c r="M1205" s="20">
        <v>0.25867260271753301</v>
      </c>
      <c r="N1205" s="20">
        <v>4.6402445153153503E-3</v>
      </c>
      <c r="O1205" s="20">
        <v>6.25968514822378E-2</v>
      </c>
      <c r="P1205" s="20">
        <v>0.38859566338309698</v>
      </c>
      <c r="Q1205" s="20">
        <v>0.18825556318283801</v>
      </c>
      <c r="R1205" s="20">
        <v>6.9436463948004901E-2</v>
      </c>
      <c r="S1205" s="20"/>
      <c r="T1205" s="20"/>
      <c r="U1205" s="20"/>
      <c r="V1205" s="20"/>
      <c r="W1205" s="20"/>
      <c r="X1205" s="20"/>
      <c r="Y1205" s="20"/>
      <c r="Z1205" s="20"/>
      <c r="AD1205" s="30"/>
    </row>
    <row r="1206" spans="1:30" hidden="1" x14ac:dyDescent="0.25">
      <c r="A1206">
        <v>1170</v>
      </c>
      <c r="B1206" s="15">
        <v>42412</v>
      </c>
      <c r="C1206" s="25">
        <f t="shared" si="74"/>
        <v>0.141410738229752</v>
      </c>
      <c r="D1206" s="25">
        <f>VLOOKUP(B1206,input_BB!$B$19:$L$10000,$D$35,0)</f>
        <v>1864.78</v>
      </c>
      <c r="E1206" s="27">
        <f t="shared" si="75"/>
        <v>7.1272628004324212E-2</v>
      </c>
      <c r="F1206" s="34">
        <f t="shared" si="77"/>
        <v>-3.8892095823197192E-2</v>
      </c>
      <c r="G1206" s="25">
        <f t="shared" si="76"/>
        <v>0.20954225633984599</v>
      </c>
      <c r="I1206" s="31">
        <v>42412</v>
      </c>
      <c r="J1206" s="20">
        <v>0.141410738229752</v>
      </c>
      <c r="K1206" s="20">
        <v>0</v>
      </c>
      <c r="L1206" s="20">
        <v>6.87341612354056E-3</v>
      </c>
      <c r="M1206" s="20">
        <v>5.1960760279076E-2</v>
      </c>
      <c r="N1206" s="20">
        <v>1.3789647815129499E-3</v>
      </c>
      <c r="O1206" s="20">
        <v>5.8288820758041301E-2</v>
      </c>
      <c r="P1206" s="20">
        <v>0.56180218518788905</v>
      </c>
      <c r="Q1206" s="20">
        <v>0.20954225633984599</v>
      </c>
      <c r="R1206" s="20">
        <v>0.110153596530094</v>
      </c>
      <c r="S1206" s="20"/>
      <c r="T1206" s="20"/>
      <c r="U1206" s="20"/>
      <c r="V1206" s="20"/>
      <c r="W1206" s="20"/>
      <c r="X1206" s="20"/>
      <c r="Y1206" s="20"/>
      <c r="Z1206" s="20"/>
      <c r="AD1206" s="30"/>
    </row>
    <row r="1207" spans="1:30" hidden="1" x14ac:dyDescent="0.25">
      <c r="A1207">
        <v>1171</v>
      </c>
      <c r="B1207" s="15">
        <v>42419</v>
      </c>
      <c r="C1207" s="25">
        <f t="shared" si="74"/>
        <v>0.144528493285179</v>
      </c>
      <c r="D1207" s="25">
        <f>VLOOKUP(B1207,input_BB!$B$19:$L$10000,$D$35,0)</f>
        <v>1917.78</v>
      </c>
      <c r="E1207" s="27">
        <f t="shared" si="75"/>
        <v>7.7477628431747464E-2</v>
      </c>
      <c r="F1207" s="34">
        <f t="shared" si="77"/>
        <v>2.006861519640446E-2</v>
      </c>
      <c r="G1207" s="25">
        <f t="shared" si="76"/>
        <v>0.13121048024660001</v>
      </c>
      <c r="I1207" s="31">
        <v>42419</v>
      </c>
      <c r="J1207" s="20">
        <v>0.144528493285179</v>
      </c>
      <c r="K1207" s="20">
        <v>0</v>
      </c>
      <c r="L1207" s="20">
        <v>3.1019631531175099E-2</v>
      </c>
      <c r="M1207" s="20">
        <v>0.25972892641023398</v>
      </c>
      <c r="N1207" s="20" t="s">
        <v>111</v>
      </c>
      <c r="O1207" s="20">
        <v>4.8168754301449998E-2</v>
      </c>
      <c r="P1207" s="20">
        <v>0.41570246626576202</v>
      </c>
      <c r="Q1207" s="20">
        <v>0.13121048024660001</v>
      </c>
      <c r="R1207" s="20">
        <v>0.11416974124477899</v>
      </c>
      <c r="S1207" s="20"/>
      <c r="T1207" s="20"/>
      <c r="U1207" s="20"/>
      <c r="V1207" s="20"/>
      <c r="W1207" s="20"/>
      <c r="X1207" s="20"/>
      <c r="Y1207" s="20"/>
      <c r="Z1207" s="20"/>
      <c r="AD1207" s="30"/>
    </row>
    <row r="1208" spans="1:30" hidden="1" x14ac:dyDescent="0.25">
      <c r="A1208">
        <v>1172</v>
      </c>
      <c r="B1208" s="15">
        <v>42426</v>
      </c>
      <c r="C1208" s="25">
        <f t="shared" si="74"/>
        <v>0.11671044677495999</v>
      </c>
      <c r="D1208" s="25">
        <f>VLOOKUP(B1208,input_BB!$B$19:$L$10000,$D$35,0)</f>
        <v>1948.05</v>
      </c>
      <c r="E1208" s="27">
        <f t="shared" si="75"/>
        <v>2.2113756858344276E-2</v>
      </c>
      <c r="F1208" s="34">
        <f t="shared" si="77"/>
        <v>4.4654061068865936E-2</v>
      </c>
      <c r="G1208" s="25">
        <f t="shared" si="76"/>
        <v>0.12929950117606001</v>
      </c>
      <c r="I1208" s="31">
        <v>42426</v>
      </c>
      <c r="J1208" s="20">
        <v>0.11671044677495999</v>
      </c>
      <c r="K1208" s="20">
        <v>0</v>
      </c>
      <c r="L1208" s="20">
        <v>2.8755178245952001E-2</v>
      </c>
      <c r="M1208" s="20">
        <v>0.32684846954672803</v>
      </c>
      <c r="N1208" s="20" t="s">
        <v>111</v>
      </c>
      <c r="O1208" s="20">
        <v>5.1170701109365897E-2</v>
      </c>
      <c r="P1208" s="20">
        <v>0.40375826250476599</v>
      </c>
      <c r="Q1208" s="20">
        <v>0.12929950117606001</v>
      </c>
      <c r="R1208" s="20">
        <v>6.0167887417128502E-2</v>
      </c>
      <c r="S1208" s="20"/>
      <c r="T1208" s="20"/>
      <c r="U1208" s="20"/>
      <c r="V1208" s="20"/>
      <c r="W1208" s="20"/>
      <c r="X1208" s="20"/>
      <c r="Y1208" s="20"/>
      <c r="Z1208" s="20"/>
      <c r="AD1208" s="30"/>
    </row>
    <row r="1209" spans="1:30" hidden="1" x14ac:dyDescent="0.25">
      <c r="A1209">
        <v>1173</v>
      </c>
      <c r="B1209" s="15">
        <v>42433</v>
      </c>
      <c r="C1209" s="25">
        <f t="shared" si="74"/>
        <v>0.11922337114810901</v>
      </c>
      <c r="D1209" s="25">
        <f>VLOOKUP(B1209,input_BB!$B$19:$L$10000,$D$35,0)</f>
        <v>1999.99</v>
      </c>
      <c r="E1209" s="27">
        <f t="shared" si="75"/>
        <v>2.7115014664768199E-2</v>
      </c>
      <c r="F1209" s="34">
        <f t="shared" si="77"/>
        <v>4.2867273618454771E-2</v>
      </c>
      <c r="G1209" s="25">
        <f t="shared" si="76"/>
        <v>0.219051656067237</v>
      </c>
      <c r="I1209" s="31">
        <v>42433</v>
      </c>
      <c r="J1209" s="20">
        <v>0.11922337114810901</v>
      </c>
      <c r="K1209" s="20">
        <v>0</v>
      </c>
      <c r="L1209" s="20">
        <v>2.77539974229194E-2</v>
      </c>
      <c r="M1209" s="20">
        <v>0.25779858038306902</v>
      </c>
      <c r="N1209" s="20" t="s">
        <v>111</v>
      </c>
      <c r="O1209" s="20">
        <v>1.72539400612635E-2</v>
      </c>
      <c r="P1209" s="20">
        <v>0.41354703739815202</v>
      </c>
      <c r="Q1209" s="20">
        <v>0.219051656067237</v>
      </c>
      <c r="R1209" s="20">
        <v>6.4594788667359501E-2</v>
      </c>
      <c r="S1209" s="20"/>
      <c r="T1209" s="20"/>
      <c r="U1209" s="20"/>
      <c r="V1209" s="20"/>
      <c r="W1209" s="20"/>
      <c r="X1209" s="20"/>
      <c r="Y1209" s="20"/>
      <c r="Z1209" s="20"/>
      <c r="AD1209" s="30"/>
    </row>
    <row r="1210" spans="1:30" hidden="1" x14ac:dyDescent="0.25">
      <c r="A1210">
        <v>1174</v>
      </c>
      <c r="B1210" s="15">
        <v>42440</v>
      </c>
      <c r="C1210" s="25">
        <f t="shared" si="74"/>
        <v>0.117790214717388</v>
      </c>
      <c r="D1210" s="25">
        <f>VLOOKUP(B1210,input_BB!$B$19:$L$10000,$D$35,0)</f>
        <v>2022.19</v>
      </c>
      <c r="E1210" s="27">
        <f t="shared" si="75"/>
        <v>2.42627263653045E-2</v>
      </c>
      <c r="F1210" s="34">
        <f t="shared" si="77"/>
        <v>3.8058571391904827E-2</v>
      </c>
      <c r="G1210" s="25">
        <f t="shared" si="76"/>
        <v>0.29196350569683299</v>
      </c>
      <c r="I1210" s="31">
        <v>42440</v>
      </c>
      <c r="J1210" s="20">
        <v>0.117790214717388</v>
      </c>
      <c r="K1210" s="20">
        <v>0</v>
      </c>
      <c r="L1210" s="20">
        <v>3.0183414928149001E-2</v>
      </c>
      <c r="M1210" s="20">
        <v>5.0552969707909699E-2</v>
      </c>
      <c r="N1210" s="20">
        <v>2.65476307443702E-2</v>
      </c>
      <c r="O1210" s="20">
        <v>1.81566108329572E-2</v>
      </c>
      <c r="P1210" s="20">
        <v>0.517593910811602</v>
      </c>
      <c r="Q1210" s="20">
        <v>0.29196350569683299</v>
      </c>
      <c r="R1210" s="20">
        <v>6.5001957278178396E-2</v>
      </c>
      <c r="S1210" s="20"/>
      <c r="T1210" s="20"/>
      <c r="U1210" s="20"/>
      <c r="V1210" s="20"/>
      <c r="W1210" s="20"/>
      <c r="X1210" s="20"/>
      <c r="Y1210" s="20"/>
      <c r="Z1210" s="20"/>
      <c r="AD1210" s="30"/>
    </row>
    <row r="1211" spans="1:30" hidden="1" x14ac:dyDescent="0.25">
      <c r="A1211">
        <v>1175</v>
      </c>
      <c r="B1211" s="15">
        <v>42447</v>
      </c>
      <c r="C1211" s="25">
        <f t="shared" si="74"/>
        <v>0.117282837629318</v>
      </c>
      <c r="D1211" s="25">
        <f>VLOOKUP(B1211,input_BB!$B$19:$L$10000,$D$35,0)</f>
        <v>2049.58</v>
      </c>
      <c r="E1211" s="27">
        <f t="shared" si="75"/>
        <v>2.3252937272713988E-2</v>
      </c>
      <c r="F1211" s="34">
        <f t="shared" si="77"/>
        <v>2.4795123975619893E-2</v>
      </c>
      <c r="G1211" s="25">
        <f t="shared" si="76"/>
        <v>0.17631494500732101</v>
      </c>
      <c r="I1211" s="31">
        <v>42447</v>
      </c>
      <c r="J1211" s="20">
        <v>0.117282837629318</v>
      </c>
      <c r="K1211" s="20">
        <v>0</v>
      </c>
      <c r="L1211" s="20">
        <v>2.97413251402017E-2</v>
      </c>
      <c r="M1211" s="20">
        <v>0.25281842055965797</v>
      </c>
      <c r="N1211" s="20" t="s">
        <v>111</v>
      </c>
      <c r="O1211" s="20">
        <v>4.1744404830482203E-2</v>
      </c>
      <c r="P1211" s="20">
        <v>0.37972169900901598</v>
      </c>
      <c r="Q1211" s="20">
        <v>0.17631494500732101</v>
      </c>
      <c r="R1211" s="20">
        <v>0.11965920545332</v>
      </c>
      <c r="S1211" s="20"/>
      <c r="T1211" s="20"/>
      <c r="U1211" s="20"/>
      <c r="V1211" s="20"/>
      <c r="W1211" s="20"/>
      <c r="X1211" s="20"/>
      <c r="Y1211" s="20"/>
      <c r="Z1211" s="20"/>
      <c r="AD1211" s="30"/>
    </row>
    <row r="1212" spans="1:30" hidden="1" x14ac:dyDescent="0.25">
      <c r="A1212">
        <v>1176</v>
      </c>
      <c r="B1212" s="15">
        <v>42454</v>
      </c>
      <c r="C1212" s="25">
        <f t="shared" si="74"/>
        <v>0.11532287299633</v>
      </c>
      <c r="D1212" s="25">
        <f>VLOOKUP(B1212,input_BB!$B$19:$L$10000,$D$35,0)</f>
        <v>2035.94</v>
      </c>
      <c r="E1212" s="27">
        <f t="shared" si="75"/>
        <v>1.9352187800988921E-2</v>
      </c>
      <c r="F1212" s="34">
        <f t="shared" si="77"/>
        <v>6.7995588940703566E-3</v>
      </c>
      <c r="G1212" s="25">
        <f t="shared" si="76"/>
        <v>0.20309004079235399</v>
      </c>
      <c r="I1212" s="31">
        <v>42454</v>
      </c>
      <c r="J1212" s="20">
        <v>0.11532287299633</v>
      </c>
      <c r="K1212" s="20">
        <v>0</v>
      </c>
      <c r="L1212" s="20">
        <v>3.1010136456942998E-3</v>
      </c>
      <c r="M1212" s="20">
        <v>0.30910582314263502</v>
      </c>
      <c r="N1212" s="20">
        <v>5.6918746904891003E-3</v>
      </c>
      <c r="O1212" s="20">
        <v>3.2418831399228701E-2</v>
      </c>
      <c r="P1212" s="20">
        <v>0.38559468527785401</v>
      </c>
      <c r="Q1212" s="20">
        <v>0.20309004079235399</v>
      </c>
      <c r="R1212" s="20">
        <v>6.09977310517456E-2</v>
      </c>
      <c r="S1212" s="20"/>
      <c r="T1212" s="20"/>
      <c r="U1212" s="20"/>
      <c r="V1212" s="20"/>
      <c r="W1212" s="20"/>
      <c r="X1212" s="20"/>
      <c r="Y1212" s="20"/>
      <c r="Z1212" s="20"/>
      <c r="AD1212" s="30"/>
    </row>
    <row r="1213" spans="1:30" hidden="1" x14ac:dyDescent="0.25">
      <c r="A1213">
        <v>1177</v>
      </c>
      <c r="B1213" s="15">
        <v>42461</v>
      </c>
      <c r="C1213" s="25">
        <f t="shared" si="74"/>
        <v>0.13349330425262501</v>
      </c>
      <c r="D1213" s="25">
        <f>VLOOKUP(B1213,input_BB!$B$19:$L$10000,$D$35,0)</f>
        <v>2072.7800000000002</v>
      </c>
      <c r="E1213" s="27">
        <f t="shared" si="75"/>
        <v>5.5515238363770814E-2</v>
      </c>
      <c r="F1213" s="34">
        <f t="shared" si="77"/>
        <v>1.1319392265732642E-2</v>
      </c>
      <c r="G1213" s="25">
        <f t="shared" si="76"/>
        <v>0.22116155056422701</v>
      </c>
      <c r="I1213" s="31">
        <v>42461</v>
      </c>
      <c r="J1213" s="20">
        <v>0.13349330425262501</v>
      </c>
      <c r="K1213" s="20">
        <v>0</v>
      </c>
      <c r="L1213" s="20">
        <v>2.7487201843871899E-2</v>
      </c>
      <c r="M1213" s="20">
        <v>0.25763625175598898</v>
      </c>
      <c r="N1213" s="20" t="s">
        <v>111</v>
      </c>
      <c r="O1213" s="20">
        <v>1.67506946383582E-2</v>
      </c>
      <c r="P1213" s="20">
        <v>0.41244039565953799</v>
      </c>
      <c r="Q1213" s="20">
        <v>0.22116155056422701</v>
      </c>
      <c r="R1213" s="20">
        <v>6.4523905538015999E-2</v>
      </c>
      <c r="S1213" s="20"/>
      <c r="T1213" s="20"/>
      <c r="U1213" s="20"/>
      <c r="V1213" s="20"/>
      <c r="W1213" s="20"/>
      <c r="X1213" s="20"/>
      <c r="Y1213" s="20"/>
      <c r="Z1213" s="20"/>
      <c r="AD1213" s="30"/>
    </row>
    <row r="1214" spans="1:30" hidden="1" x14ac:dyDescent="0.25">
      <c r="A1214">
        <v>1178</v>
      </c>
      <c r="B1214" s="15">
        <v>42468</v>
      </c>
      <c r="C1214" s="25">
        <f t="shared" si="74"/>
        <v>0.117743164300919</v>
      </c>
      <c r="D1214" s="25">
        <f>VLOOKUP(B1214,input_BB!$B$19:$L$10000,$D$35,0)</f>
        <v>2047.6</v>
      </c>
      <c r="E1214" s="27">
        <f t="shared" si="75"/>
        <v>2.4169085957668104E-2</v>
      </c>
      <c r="F1214" s="34">
        <f t="shared" si="77"/>
        <v>5.727084295214846E-3</v>
      </c>
      <c r="G1214" s="25">
        <f t="shared" si="76"/>
        <v>0.29481249261097497</v>
      </c>
      <c r="I1214" s="31">
        <v>42468</v>
      </c>
      <c r="J1214" s="20">
        <v>0.117743164300919</v>
      </c>
      <c r="K1214" s="20">
        <v>0</v>
      </c>
      <c r="L1214" s="20">
        <v>3.0013447101705001E-2</v>
      </c>
      <c r="M1214" s="20">
        <v>5.0267913002471298E-2</v>
      </c>
      <c r="N1214" s="20">
        <v>2.7613662317467699E-2</v>
      </c>
      <c r="O1214" s="20">
        <v>1.8054229831487301E-2</v>
      </c>
      <c r="P1214" s="20">
        <v>0.51464370720436903</v>
      </c>
      <c r="Q1214" s="20">
        <v>0.29481249261097497</v>
      </c>
      <c r="R1214" s="20">
        <v>6.4594547931524304E-2</v>
      </c>
      <c r="S1214" s="20"/>
      <c r="T1214" s="20"/>
      <c r="U1214" s="20"/>
      <c r="V1214" s="20"/>
      <c r="W1214" s="20"/>
      <c r="X1214" s="20"/>
      <c r="Y1214" s="20"/>
      <c r="Z1214" s="20"/>
      <c r="AD1214" s="30"/>
    </row>
    <row r="1215" spans="1:30" hidden="1" x14ac:dyDescent="0.25">
      <c r="A1215">
        <v>1179</v>
      </c>
      <c r="B1215" s="15">
        <v>42475</v>
      </c>
      <c r="C1215" s="25">
        <f t="shared" si="74"/>
        <v>0.117292888462543</v>
      </c>
      <c r="D1215" s="25">
        <f>VLOOKUP(B1215,input_BB!$B$19:$L$10000,$D$35,0)</f>
        <v>2080.73</v>
      </c>
      <c r="E1215" s="27">
        <f t="shared" si="75"/>
        <v>2.3272940583862031E-2</v>
      </c>
      <c r="F1215" s="34">
        <f t="shared" si="77"/>
        <v>3.8354287478650217E-3</v>
      </c>
      <c r="G1215" s="25">
        <f t="shared" si="76"/>
        <v>0.176432340124103</v>
      </c>
      <c r="I1215" s="31">
        <v>42475</v>
      </c>
      <c r="J1215" s="20">
        <v>0.117292888462543</v>
      </c>
      <c r="K1215" s="20">
        <v>0</v>
      </c>
      <c r="L1215" s="20">
        <v>2.9095301455488599E-2</v>
      </c>
      <c r="M1215" s="20">
        <v>0.252986753697867</v>
      </c>
      <c r="N1215" s="20" t="s">
        <v>111</v>
      </c>
      <c r="O1215" s="20">
        <v>4.1772199350565899E-2</v>
      </c>
      <c r="P1215" s="20">
        <v>0.37997452767988099</v>
      </c>
      <c r="Q1215" s="20">
        <v>0.176432340124103</v>
      </c>
      <c r="R1215" s="20">
        <v>0.119738877692095</v>
      </c>
      <c r="S1215" s="20"/>
      <c r="T1215" s="20"/>
      <c r="U1215" s="20"/>
      <c r="V1215" s="20"/>
      <c r="W1215" s="20"/>
      <c r="X1215" s="20"/>
      <c r="Y1215" s="20"/>
      <c r="Z1215" s="20"/>
      <c r="AD1215" s="30"/>
    </row>
    <row r="1216" spans="1:30" hidden="1" x14ac:dyDescent="0.25">
      <c r="A1216">
        <v>1180</v>
      </c>
      <c r="B1216" s="15">
        <v>42482</v>
      </c>
      <c r="C1216" s="25">
        <f t="shared" si="74"/>
        <v>0.115341305732727</v>
      </c>
      <c r="D1216" s="25">
        <f>VLOOKUP(B1216,input_BB!$B$19:$L$10000,$D$35,0)</f>
        <v>2091.58</v>
      </c>
      <c r="E1216" s="27">
        <f t="shared" si="75"/>
        <v>1.9388872894971161E-2</v>
      </c>
      <c r="F1216" s="34">
        <f t="shared" si="77"/>
        <v>2.147880445399486E-2</v>
      </c>
      <c r="G1216" s="25">
        <f t="shared" si="76"/>
        <v>0.20335020813951701</v>
      </c>
      <c r="I1216" s="31">
        <v>42482</v>
      </c>
      <c r="J1216" s="20">
        <v>0.115341305732727</v>
      </c>
      <c r="K1216" s="20">
        <v>0</v>
      </c>
      <c r="L1216" s="20">
        <v>1.8239418421846501E-3</v>
      </c>
      <c r="M1216" s="20">
        <v>0.30950180140767403</v>
      </c>
      <c r="N1216" s="20">
        <v>5.6991662343424199E-3</v>
      </c>
      <c r="O1216" s="20">
        <v>3.2460361359685497E-2</v>
      </c>
      <c r="P1216" s="20">
        <v>0.386088649166765</v>
      </c>
      <c r="Q1216" s="20">
        <v>0.20335020813951701</v>
      </c>
      <c r="R1216" s="20">
        <v>6.1075871849831001E-2</v>
      </c>
      <c r="S1216" s="20"/>
      <c r="T1216" s="20"/>
      <c r="U1216" s="20"/>
      <c r="V1216" s="20"/>
      <c r="W1216" s="20"/>
      <c r="X1216" s="20"/>
      <c r="Y1216" s="20"/>
      <c r="Z1216" s="20"/>
      <c r="AD1216" s="30"/>
    </row>
    <row r="1217" spans="1:30" hidden="1" x14ac:dyDescent="0.25">
      <c r="A1217">
        <v>1181</v>
      </c>
      <c r="B1217" s="15">
        <v>42489</v>
      </c>
      <c r="C1217" s="25">
        <f t="shared" si="74"/>
        <v>0.18353225290775299</v>
      </c>
      <c r="D1217" s="25">
        <f>VLOOKUP(B1217,input_BB!$B$19:$L$10000,$D$35,0)</f>
        <v>2065.3000000000002</v>
      </c>
      <c r="E1217" s="27">
        <f t="shared" si="75"/>
        <v>0.15510346523631302</v>
      </c>
      <c r="F1217" s="34">
        <f t="shared" si="77"/>
        <v>-7.415666617004546E-3</v>
      </c>
      <c r="G1217" s="25">
        <f t="shared" si="76"/>
        <v>0.19388669871605399</v>
      </c>
      <c r="I1217" s="31">
        <v>42489</v>
      </c>
      <c r="J1217" s="20">
        <v>0.18353225290775299</v>
      </c>
      <c r="K1217" s="20">
        <v>0</v>
      </c>
      <c r="L1217" s="20">
        <v>2.43125212878996E-2</v>
      </c>
      <c r="M1217" s="20">
        <v>0.261509466825327</v>
      </c>
      <c r="N1217" s="20" t="s">
        <v>111</v>
      </c>
      <c r="O1217" s="20">
        <v>1.1449668737091099E-3</v>
      </c>
      <c r="P1217" s="20">
        <v>0.45274184099152598</v>
      </c>
      <c r="Q1217" s="20">
        <v>0.19388669871605399</v>
      </c>
      <c r="R1217" s="20">
        <v>6.6404505305484501E-2</v>
      </c>
      <c r="S1217" s="20"/>
      <c r="T1217" s="20"/>
      <c r="U1217" s="20"/>
      <c r="V1217" s="20"/>
      <c r="W1217" s="20"/>
      <c r="X1217" s="20"/>
      <c r="Y1217" s="20"/>
      <c r="Z1217" s="20"/>
      <c r="AD1217" s="30"/>
    </row>
    <row r="1218" spans="1:30" hidden="1" x14ac:dyDescent="0.25">
      <c r="A1218">
        <v>1182</v>
      </c>
      <c r="B1218" s="15">
        <v>42496</v>
      </c>
      <c r="C1218" s="25">
        <f t="shared" si="74"/>
        <v>0.134542346000671</v>
      </c>
      <c r="D1218" s="25">
        <f>VLOOKUP(B1218,input_BB!$B$19:$L$10000,$D$35,0)</f>
        <v>2057.14</v>
      </c>
      <c r="E1218" s="27">
        <f t="shared" si="75"/>
        <v>5.7603056161926444E-2</v>
      </c>
      <c r="F1218" s="34">
        <f t="shared" si="77"/>
        <v>-1.6466020902858203E-2</v>
      </c>
      <c r="G1218" s="25">
        <f t="shared" si="76"/>
        <v>0.29279557766905301</v>
      </c>
      <c r="I1218" s="31">
        <v>42496</v>
      </c>
      <c r="J1218" s="20">
        <v>0.134542346000671</v>
      </c>
      <c r="K1218" s="20">
        <v>0</v>
      </c>
      <c r="L1218" s="20">
        <v>3.0099288908719098E-2</v>
      </c>
      <c r="M1218" s="20">
        <v>5.0411684841551799E-2</v>
      </c>
      <c r="N1218" s="20">
        <v>2.76926404722787E-2</v>
      </c>
      <c r="O1218" s="20">
        <v>1.8105866942937102E-2</v>
      </c>
      <c r="P1218" s="20">
        <v>0.51611564562067802</v>
      </c>
      <c r="Q1218" s="20">
        <v>0.29279557766905301</v>
      </c>
      <c r="R1218" s="20">
        <v>6.4779295544782803E-2</v>
      </c>
      <c r="S1218" s="20"/>
      <c r="T1218" s="20"/>
      <c r="U1218" s="20"/>
      <c r="V1218" s="20"/>
      <c r="W1218" s="20"/>
      <c r="X1218" s="20"/>
      <c r="Y1218" s="20"/>
      <c r="Z1218" s="20"/>
      <c r="AD1218" s="30"/>
    </row>
    <row r="1219" spans="1:30" hidden="1" x14ac:dyDescent="0.25">
      <c r="A1219">
        <v>1183</v>
      </c>
      <c r="B1219" s="15">
        <v>42503</v>
      </c>
      <c r="C1219" s="25">
        <f t="shared" si="74"/>
        <v>0.162524834275246</v>
      </c>
      <c r="D1219" s="25">
        <f>VLOOKUP(B1219,input_BB!$B$19:$L$10000,$D$35,0)</f>
        <v>2046.61</v>
      </c>
      <c r="E1219" s="27">
        <f t="shared" si="75"/>
        <v>0.11329420207214422</v>
      </c>
      <c r="F1219" s="34">
        <f t="shared" si="77"/>
        <v>-9.0495327555319971E-3</v>
      </c>
      <c r="G1219" s="25">
        <f t="shared" si="76"/>
        <v>0.134401948809307</v>
      </c>
      <c r="I1219" s="31">
        <v>42503</v>
      </c>
      <c r="J1219" s="20">
        <v>0.162524834275246</v>
      </c>
      <c r="K1219" s="20">
        <v>0</v>
      </c>
      <c r="L1219" s="20">
        <v>2.6912438529317202E-2</v>
      </c>
      <c r="M1219" s="20">
        <v>0.25587729271882798</v>
      </c>
      <c r="N1219" s="20" t="s">
        <v>111</v>
      </c>
      <c r="O1219" s="20">
        <v>4.28966847991109E-2</v>
      </c>
      <c r="P1219" s="20">
        <v>0.38327534973220201</v>
      </c>
      <c r="Q1219" s="20">
        <v>0.134401948809307</v>
      </c>
      <c r="R1219" s="20">
        <v>0.156636285411235</v>
      </c>
      <c r="S1219" s="20"/>
      <c r="T1219" s="20"/>
      <c r="U1219" s="20"/>
      <c r="V1219" s="20"/>
      <c r="W1219" s="20"/>
      <c r="X1219" s="20"/>
      <c r="Y1219" s="20"/>
      <c r="Z1219" s="20"/>
      <c r="AD1219" s="30"/>
    </row>
    <row r="1220" spans="1:30" hidden="1" x14ac:dyDescent="0.25">
      <c r="A1220">
        <v>1184</v>
      </c>
      <c r="B1220" s="15">
        <v>42510</v>
      </c>
      <c r="C1220" s="25">
        <f t="shared" si="74"/>
        <v>0.16278374195098899</v>
      </c>
      <c r="D1220" s="25">
        <f>VLOOKUP(B1220,input_BB!$B$19:$L$10000,$D$35,0)</f>
        <v>2052.3200000000002</v>
      </c>
      <c r="E1220" s="27">
        <f t="shared" si="75"/>
        <v>0.11380948380855002</v>
      </c>
      <c r="F1220" s="34">
        <f t="shared" si="77"/>
        <v>-2.3430588098037886E-3</v>
      </c>
      <c r="G1220" s="25">
        <f t="shared" si="76"/>
        <v>0.212528569408266</v>
      </c>
      <c r="I1220" s="31">
        <v>42510</v>
      </c>
      <c r="J1220" s="20">
        <v>0.16278374195098899</v>
      </c>
      <c r="K1220" s="20">
        <v>0</v>
      </c>
      <c r="L1220" s="20">
        <v>1.1786496912761501E-2</v>
      </c>
      <c r="M1220" s="20">
        <v>0.26214038498213099</v>
      </c>
      <c r="N1220" s="20" t="s">
        <v>111</v>
      </c>
      <c r="O1220" s="20">
        <v>4.2901694774247601E-2</v>
      </c>
      <c r="P1220" s="20">
        <v>0.34344646247666499</v>
      </c>
      <c r="Q1220" s="20">
        <v>0.212528569408266</v>
      </c>
      <c r="R1220" s="20">
        <v>0.12719639144592901</v>
      </c>
      <c r="S1220" s="20"/>
      <c r="T1220" s="20"/>
      <c r="U1220" s="20"/>
      <c r="V1220" s="20"/>
      <c r="W1220" s="20"/>
      <c r="X1220" s="20"/>
      <c r="Y1220" s="20"/>
      <c r="Z1220" s="20"/>
      <c r="AD1220" s="30"/>
    </row>
    <row r="1221" spans="1:30" hidden="1" x14ac:dyDescent="0.25">
      <c r="A1221">
        <v>1185</v>
      </c>
      <c r="B1221" s="15">
        <v>42517</v>
      </c>
      <c r="C1221" s="25">
        <f t="shared" si="74"/>
        <v>0.12005835771560699</v>
      </c>
      <c r="D1221" s="25">
        <f>VLOOKUP(B1221,input_BB!$B$19:$L$10000,$D$35,0)</f>
        <v>2099.06</v>
      </c>
      <c r="E1221" s="27">
        <f t="shared" si="75"/>
        <v>2.8776816799993381E-2</v>
      </c>
      <c r="F1221" s="34">
        <f t="shared" si="77"/>
        <v>2.5627745393602019E-2</v>
      </c>
      <c r="G1221" s="25">
        <f t="shared" si="76"/>
        <v>0.22049333154827699</v>
      </c>
      <c r="I1221" s="31">
        <v>42517</v>
      </c>
      <c r="J1221" s="20">
        <v>0.12005835771560699</v>
      </c>
      <c r="K1221" s="20">
        <v>0</v>
      </c>
      <c r="L1221" s="20">
        <v>6.3568903106747104E-3</v>
      </c>
      <c r="M1221" s="20">
        <v>0.149863954500881</v>
      </c>
      <c r="N1221" s="20">
        <v>5.6507568065658598E-2</v>
      </c>
      <c r="O1221" s="20">
        <v>1.84061817027814E-2</v>
      </c>
      <c r="P1221" s="20">
        <v>0.47970726597177399</v>
      </c>
      <c r="Q1221" s="20">
        <v>0.22049333154827699</v>
      </c>
      <c r="R1221" s="20">
        <v>6.8664807899953106E-2</v>
      </c>
      <c r="S1221" s="20"/>
      <c r="T1221" s="20"/>
      <c r="U1221" s="20"/>
      <c r="V1221" s="20"/>
      <c r="W1221" s="20"/>
      <c r="X1221" s="20"/>
      <c r="Y1221" s="20"/>
      <c r="Z1221" s="20"/>
      <c r="AD1221" s="30"/>
    </row>
    <row r="1222" spans="1:30" hidden="1" x14ac:dyDescent="0.25">
      <c r="A1222">
        <v>1186</v>
      </c>
      <c r="B1222" s="15">
        <v>42524</v>
      </c>
      <c r="C1222" s="25">
        <f t="shared" si="74"/>
        <v>0.134651839733124</v>
      </c>
      <c r="D1222" s="25">
        <f>VLOOKUP(B1222,input_BB!$B$19:$L$10000,$D$35,0)</f>
        <v>2099.13</v>
      </c>
      <c r="E1222" s="27">
        <f t="shared" si="75"/>
        <v>5.7820972144610336E-2</v>
      </c>
      <c r="F1222" s="34">
        <f t="shared" si="77"/>
        <v>2.2808333983004525E-2</v>
      </c>
      <c r="G1222" s="25">
        <f t="shared" si="76"/>
        <v>0.230142919532175</v>
      </c>
      <c r="I1222" s="31">
        <v>42524</v>
      </c>
      <c r="J1222" s="20">
        <v>0.134651839733124</v>
      </c>
      <c r="K1222" s="20">
        <v>0</v>
      </c>
      <c r="L1222" s="20">
        <v>6.2719877297380596E-3</v>
      </c>
      <c r="M1222" s="20">
        <v>0.149238022583569</v>
      </c>
      <c r="N1222" s="20">
        <v>5.8174915819099698E-2</v>
      </c>
      <c r="O1222" s="20">
        <v>1.8188478185347901E-2</v>
      </c>
      <c r="P1222" s="20">
        <v>0.47291521447385199</v>
      </c>
      <c r="Q1222" s="20">
        <v>0.230142919532175</v>
      </c>
      <c r="R1222" s="20">
        <v>6.5068461676218006E-2</v>
      </c>
      <c r="S1222" s="20"/>
      <c r="T1222" s="20"/>
      <c r="U1222" s="20"/>
      <c r="V1222" s="20"/>
      <c r="W1222" s="20"/>
      <c r="X1222" s="20"/>
      <c r="Y1222" s="20"/>
      <c r="Z1222" s="20"/>
      <c r="AD1222" s="30"/>
    </row>
    <row r="1223" spans="1:30" hidden="1" x14ac:dyDescent="0.25">
      <c r="A1223">
        <v>1187</v>
      </c>
      <c r="B1223" s="15">
        <v>42531</v>
      </c>
      <c r="C1223" s="25">
        <f t="shared" si="74"/>
        <v>0.116800390183926</v>
      </c>
      <c r="D1223" s="25">
        <f>VLOOKUP(B1223,input_BB!$B$19:$L$10000,$D$35,0)</f>
        <v>2096.0700000000002</v>
      </c>
      <c r="E1223" s="27">
        <f t="shared" si="75"/>
        <v>2.2292763509333909E-2</v>
      </c>
      <c r="F1223" s="34">
        <f t="shared" si="77"/>
        <v>-1.4244471334786679E-3</v>
      </c>
      <c r="G1223" s="25">
        <f t="shared" si="76"/>
        <v>0.202276011534579</v>
      </c>
      <c r="I1223" s="31">
        <v>42531</v>
      </c>
      <c r="J1223" s="20">
        <v>0.116800390183926</v>
      </c>
      <c r="K1223" s="20">
        <v>0</v>
      </c>
      <c r="L1223" s="20">
        <v>1.43996770295936E-2</v>
      </c>
      <c r="M1223" s="20">
        <v>0.23851626920289901</v>
      </c>
      <c r="N1223" s="20">
        <v>7.7811665026707097E-3</v>
      </c>
      <c r="O1223" s="20">
        <v>1.6245993176914299E-2</v>
      </c>
      <c r="P1223" s="20">
        <v>0.40158932199303898</v>
      </c>
      <c r="Q1223" s="20">
        <v>0.202276011534579</v>
      </c>
      <c r="R1223" s="20">
        <v>0.119191560560305</v>
      </c>
      <c r="S1223" s="20"/>
      <c r="T1223" s="20"/>
      <c r="U1223" s="20"/>
      <c r="V1223" s="20"/>
      <c r="W1223" s="20"/>
      <c r="X1223" s="20"/>
      <c r="Y1223" s="20"/>
      <c r="Z1223" s="20"/>
      <c r="AD1223" s="30"/>
    </row>
    <row r="1224" spans="1:30" hidden="1" x14ac:dyDescent="0.25">
      <c r="A1224">
        <v>1188</v>
      </c>
      <c r="B1224" s="15">
        <v>42538</v>
      </c>
      <c r="C1224" s="25">
        <f t="shared" si="74"/>
        <v>0.11678226292133299</v>
      </c>
      <c r="D1224" s="25">
        <f>VLOOKUP(B1224,input_BB!$B$19:$L$10000,$D$35,0)</f>
        <v>2071.2199999999998</v>
      </c>
      <c r="E1224" s="27">
        <f t="shared" si="75"/>
        <v>2.2256686373658404E-2</v>
      </c>
      <c r="F1224" s="34">
        <f t="shared" si="77"/>
        <v>-1.3295984526923155E-2</v>
      </c>
      <c r="G1224" s="25">
        <f t="shared" si="76"/>
        <v>0.205086979574332</v>
      </c>
      <c r="I1224" s="31">
        <v>42538</v>
      </c>
      <c r="J1224" s="20">
        <v>0.11678226292133299</v>
      </c>
      <c r="K1224" s="20">
        <v>0</v>
      </c>
      <c r="L1224" s="20">
        <v>4.6499769321424597E-3</v>
      </c>
      <c r="M1224" s="20">
        <v>0.247499281009217</v>
      </c>
      <c r="N1224" s="20">
        <v>8.3846072206536105E-3</v>
      </c>
      <c r="O1224" s="20">
        <v>4.0948506125382998E-2</v>
      </c>
      <c r="P1224" s="20">
        <v>0.35686919541314499</v>
      </c>
      <c r="Q1224" s="20">
        <v>0.205086979574332</v>
      </c>
      <c r="R1224" s="20">
        <v>0.13656145372512701</v>
      </c>
      <c r="S1224" s="20"/>
      <c r="T1224" s="20"/>
      <c r="U1224" s="20"/>
      <c r="V1224" s="20"/>
      <c r="W1224" s="20"/>
      <c r="X1224" s="20"/>
      <c r="Y1224" s="20"/>
      <c r="Z1224" s="20"/>
      <c r="AD1224" s="30"/>
    </row>
    <row r="1225" spans="1:30" hidden="1" x14ac:dyDescent="0.25">
      <c r="A1225">
        <v>1189</v>
      </c>
      <c r="B1225" s="15">
        <v>42545</v>
      </c>
      <c r="C1225" s="25">
        <f t="shared" si="74"/>
        <v>0.117380633950233</v>
      </c>
      <c r="D1225" s="25">
        <f>VLOOKUP(B1225,input_BB!$B$19:$L$10000,$D$35,0)</f>
        <v>2037.41</v>
      </c>
      <c r="E1225" s="27">
        <f t="shared" si="75"/>
        <v>2.3447572900686657E-2</v>
      </c>
      <c r="F1225" s="34">
        <f t="shared" si="77"/>
        <v>-2.7985706584226722E-2</v>
      </c>
      <c r="G1225" s="25">
        <f t="shared" si="76"/>
        <v>0.22161205007048199</v>
      </c>
      <c r="I1225" s="31">
        <v>42545</v>
      </c>
      <c r="J1225" s="20">
        <v>0.117380633950233</v>
      </c>
      <c r="K1225" s="20">
        <v>0</v>
      </c>
      <c r="L1225" s="20">
        <v>5.6502337535369101E-3</v>
      </c>
      <c r="M1225" s="20">
        <v>0.15113203460257199</v>
      </c>
      <c r="N1225" s="20">
        <v>5.91674488041651E-2</v>
      </c>
      <c r="O1225" s="20">
        <v>1.7914923287006401E-2</v>
      </c>
      <c r="P1225" s="20">
        <v>0.47843451024429101</v>
      </c>
      <c r="Q1225" s="20">
        <v>0.22161205007048199</v>
      </c>
      <c r="R1225" s="20">
        <v>6.6088799237946499E-2</v>
      </c>
      <c r="S1225" s="20"/>
      <c r="T1225" s="20"/>
      <c r="U1225" s="20"/>
      <c r="V1225" s="20"/>
      <c r="W1225" s="20"/>
      <c r="X1225" s="20"/>
      <c r="Y1225" s="20"/>
      <c r="Z1225" s="20"/>
      <c r="AD1225" s="30"/>
    </row>
    <row r="1226" spans="1:30" hidden="1" x14ac:dyDescent="0.25">
      <c r="A1226">
        <v>1190</v>
      </c>
      <c r="B1226" s="15">
        <v>42552</v>
      </c>
      <c r="C1226" s="25">
        <f t="shared" si="74"/>
        <v>0.119969509541988</v>
      </c>
      <c r="D1226" s="25">
        <f>VLOOKUP(B1226,input_BB!$B$19:$L$10000,$D$35,0)</f>
        <v>2102.9499999999998</v>
      </c>
      <c r="E1226" s="27">
        <f t="shared" si="75"/>
        <v>2.8599989901959166E-2</v>
      </c>
      <c r="F1226" s="34">
        <f t="shared" si="77"/>
        <v>1.5319473546991702E-2</v>
      </c>
      <c r="G1226" s="25">
        <f t="shared" si="76"/>
        <v>0.230308427375846</v>
      </c>
      <c r="I1226" s="31">
        <v>42552</v>
      </c>
      <c r="J1226" s="20">
        <v>0.119969509541988</v>
      </c>
      <c r="K1226" s="20">
        <v>0</v>
      </c>
      <c r="L1226" s="20">
        <v>5.5829965942929801E-3</v>
      </c>
      <c r="M1226" s="20">
        <v>0.14981951747728101</v>
      </c>
      <c r="N1226" s="20">
        <v>5.8216752452147198E-2</v>
      </c>
      <c r="O1226" s="20">
        <v>1.7701737673378001E-2</v>
      </c>
      <c r="P1226" s="20">
        <v>0.47325531260741999</v>
      </c>
      <c r="Q1226" s="20">
        <v>0.230308427375846</v>
      </c>
      <c r="R1226" s="20">
        <v>6.5115255819635107E-2</v>
      </c>
      <c r="S1226" s="20"/>
      <c r="T1226" s="20"/>
      <c r="U1226" s="20"/>
      <c r="V1226" s="20"/>
      <c r="W1226" s="20"/>
      <c r="X1226" s="20"/>
      <c r="Y1226" s="20"/>
      <c r="Z1226" s="20"/>
      <c r="AD1226" s="30"/>
    </row>
    <row r="1227" spans="1:30" hidden="1" x14ac:dyDescent="0.25">
      <c r="A1227">
        <v>1191</v>
      </c>
      <c r="B1227" s="15">
        <v>42559</v>
      </c>
      <c r="C1227" s="25">
        <f t="shared" si="74"/>
        <v>0.133234858512878</v>
      </c>
      <c r="D1227" s="25">
        <f>VLOOKUP(B1227,input_BB!$B$19:$L$10000,$D$35,0)</f>
        <v>2129.9</v>
      </c>
      <c r="E1227" s="27">
        <f t="shared" si="75"/>
        <v>5.500087597895021E-2</v>
      </c>
      <c r="F1227" s="34">
        <f t="shared" si="77"/>
        <v>4.5395870247029402E-2</v>
      </c>
      <c r="G1227" s="25">
        <f t="shared" si="76"/>
        <v>0.20607918355031299</v>
      </c>
      <c r="I1227" s="31">
        <v>42559</v>
      </c>
      <c r="J1227" s="20">
        <v>0.133234858512878</v>
      </c>
      <c r="K1227" s="20">
        <v>0</v>
      </c>
      <c r="L1227" s="20">
        <v>1.46271431099405E-2</v>
      </c>
      <c r="M1227" s="20">
        <v>0.24782584228391899</v>
      </c>
      <c r="N1227" s="20">
        <v>7.7859083892281699E-3</v>
      </c>
      <c r="O1227" s="20">
        <v>1.32679529609877E-4</v>
      </c>
      <c r="P1227" s="20">
        <v>0.40320390841606801</v>
      </c>
      <c r="Q1227" s="20">
        <v>0.20607918355031299</v>
      </c>
      <c r="R1227" s="20">
        <v>0.120345334720922</v>
      </c>
      <c r="S1227" s="20"/>
      <c r="T1227" s="20"/>
      <c r="U1227" s="20"/>
      <c r="V1227" s="20"/>
      <c r="W1227" s="20"/>
      <c r="X1227" s="20"/>
      <c r="Y1227" s="20"/>
      <c r="Z1227" s="20"/>
      <c r="AD1227" s="30"/>
    </row>
    <row r="1228" spans="1:30" hidden="1" x14ac:dyDescent="0.25">
      <c r="A1228">
        <v>1192</v>
      </c>
      <c r="B1228" s="15">
        <v>42566</v>
      </c>
      <c r="C1228" s="25">
        <f t="shared" si="74"/>
        <v>0.119372047483921</v>
      </c>
      <c r="D1228" s="25">
        <f>VLOOKUP(B1228,input_BB!$B$19:$L$10000,$D$35,0)</f>
        <v>2161.7399999999998</v>
      </c>
      <c r="E1228" s="27">
        <f t="shared" si="75"/>
        <v>2.741091242160297E-2</v>
      </c>
      <c r="F1228" s="34">
        <f t="shared" si="77"/>
        <v>2.7955966618321781E-2</v>
      </c>
      <c r="G1228" s="25">
        <f t="shared" si="76"/>
        <v>0.21855570329523299</v>
      </c>
      <c r="I1228" s="31">
        <v>42566</v>
      </c>
      <c r="J1228" s="20">
        <v>0.119372047483921</v>
      </c>
      <c r="K1228" s="20">
        <v>0</v>
      </c>
      <c r="L1228" s="20">
        <v>4.5270416248717896E-3</v>
      </c>
      <c r="M1228" s="20">
        <v>0.19842402632421399</v>
      </c>
      <c r="N1228" s="20">
        <v>9.2078096127231196E-3</v>
      </c>
      <c r="O1228" s="20">
        <v>4.3472405029253397E-2</v>
      </c>
      <c r="P1228" s="20">
        <v>0.380287591948472</v>
      </c>
      <c r="Q1228" s="20">
        <v>0.21855570329523299</v>
      </c>
      <c r="R1228" s="20">
        <v>0.14552542216523301</v>
      </c>
      <c r="S1228" s="20"/>
      <c r="T1228" s="20"/>
      <c r="U1228" s="20"/>
      <c r="V1228" s="20"/>
      <c r="W1228" s="20"/>
      <c r="X1228" s="20"/>
      <c r="Y1228" s="20"/>
      <c r="Z1228" s="20"/>
      <c r="AD1228" s="30"/>
    </row>
    <row r="1229" spans="1:30" hidden="1" x14ac:dyDescent="0.25">
      <c r="A1229">
        <v>1193</v>
      </c>
      <c r="B1229" s="15">
        <v>42573</v>
      </c>
      <c r="C1229" s="25">
        <f t="shared" si="74"/>
        <v>0.11740205436945</v>
      </c>
      <c r="D1229" s="25">
        <f>VLOOKUP(B1229,input_BB!$B$19:$L$10000,$D$35,0)</f>
        <v>2175.0300000000002</v>
      </c>
      <c r="E1229" s="27">
        <f t="shared" si="75"/>
        <v>2.3490204123484525E-2</v>
      </c>
      <c r="F1229" s="34">
        <f t="shared" si="77"/>
        <v>2.1188788206019105E-2</v>
      </c>
      <c r="G1229" s="25">
        <f t="shared" si="76"/>
        <v>0.22176522338681001</v>
      </c>
      <c r="I1229" s="31">
        <v>42573</v>
      </c>
      <c r="J1229" s="20">
        <v>0.11740205436945</v>
      </c>
      <c r="K1229" s="20">
        <v>0</v>
      </c>
      <c r="L1229" s="20">
        <v>4.9864851723860799E-3</v>
      </c>
      <c r="M1229" s="20">
        <v>0.151701297702722</v>
      </c>
      <c r="N1229" s="20">
        <v>5.9208344027818702E-2</v>
      </c>
      <c r="O1229" s="20">
        <v>1.7438977836610501E-2</v>
      </c>
      <c r="P1229" s="20">
        <v>0.47876519352869001</v>
      </c>
      <c r="Q1229" s="20">
        <v>0.22176522338681001</v>
      </c>
      <c r="R1229" s="20">
        <v>6.6134478344963304E-2</v>
      </c>
      <c r="S1229" s="20"/>
      <c r="T1229" s="20"/>
      <c r="U1229" s="20"/>
      <c r="V1229" s="20"/>
      <c r="W1229" s="20"/>
      <c r="X1229" s="20"/>
      <c r="Y1229" s="20"/>
      <c r="Z1229" s="20"/>
      <c r="AD1229" s="30"/>
    </row>
    <row r="1230" spans="1:30" hidden="1" x14ac:dyDescent="0.25">
      <c r="A1230">
        <v>1194</v>
      </c>
      <c r="B1230" s="15">
        <v>42580</v>
      </c>
      <c r="C1230" s="25">
        <f t="shared" si="74"/>
        <v>0.11740205436945</v>
      </c>
      <c r="D1230" s="25">
        <f>VLOOKUP(B1230,input_BB!$B$19:$L$10000,$D$35,0)</f>
        <v>2173.6</v>
      </c>
      <c r="E1230" s="27">
        <f t="shared" si="75"/>
        <v>2.3490204123484525E-2</v>
      </c>
      <c r="F1230" s="34">
        <f t="shared" si="77"/>
        <v>5.4863212042151055E-3</v>
      </c>
      <c r="G1230" s="25">
        <f t="shared" si="76"/>
        <v>0.23046571586814901</v>
      </c>
      <c r="I1230" s="31">
        <v>42580</v>
      </c>
      <c r="J1230" s="20">
        <v>0.11740205436945</v>
      </c>
      <c r="K1230" s="20">
        <v>0</v>
      </c>
      <c r="L1230" s="20">
        <v>4.9271060229936397E-3</v>
      </c>
      <c r="M1230" s="20">
        <v>0.150381105402973</v>
      </c>
      <c r="N1230" s="20">
        <v>5.8256511419390998E-2</v>
      </c>
      <c r="O1230" s="20">
        <v>1.7231314194904299E-2</v>
      </c>
      <c r="P1230" s="20">
        <v>0.47357852099124997</v>
      </c>
      <c r="Q1230" s="20">
        <v>0.23046571586814901</v>
      </c>
      <c r="R1230" s="20">
        <v>6.5159726100338697E-2</v>
      </c>
      <c r="S1230" s="20"/>
      <c r="T1230" s="20"/>
      <c r="U1230" s="20"/>
      <c r="V1230" s="20"/>
      <c r="W1230" s="20"/>
      <c r="X1230" s="20"/>
      <c r="Y1230" s="20"/>
      <c r="Z1230" s="20"/>
      <c r="AD1230" s="30"/>
    </row>
    <row r="1231" spans="1:30" hidden="1" x14ac:dyDescent="0.25">
      <c r="A1231">
        <v>1195</v>
      </c>
      <c r="B1231" s="15">
        <v>42587</v>
      </c>
      <c r="C1231" s="25">
        <f t="shared" si="74"/>
        <v>0.119480155408382</v>
      </c>
      <c r="D1231" s="25">
        <f>VLOOKUP(B1231,input_BB!$B$19:$L$10000,$D$35,0)</f>
        <v>2182.87</v>
      </c>
      <c r="E1231" s="27">
        <f t="shared" si="75"/>
        <v>2.762607034952316E-2</v>
      </c>
      <c r="F1231" s="34">
        <f t="shared" si="77"/>
        <v>3.6045479832460536E-3</v>
      </c>
      <c r="G1231" s="25">
        <f t="shared" si="76"/>
        <v>0.22431634090847299</v>
      </c>
      <c r="I1231" s="31">
        <v>42587</v>
      </c>
      <c r="J1231" s="20">
        <v>0.119480155408382</v>
      </c>
      <c r="K1231" s="20">
        <v>0</v>
      </c>
      <c r="L1231" s="20">
        <v>1.4795012338035299E-2</v>
      </c>
      <c r="M1231" s="20">
        <v>0.19794591924517499</v>
      </c>
      <c r="N1231" s="20">
        <v>8.7615457260057494E-3</v>
      </c>
      <c r="O1231" s="20" t="s">
        <v>111</v>
      </c>
      <c r="P1231" s="20">
        <v>0.42645325757796998</v>
      </c>
      <c r="Q1231" s="20">
        <v>0.22431634090847299</v>
      </c>
      <c r="R1231" s="20">
        <v>0.12772792420434101</v>
      </c>
      <c r="S1231" s="20"/>
      <c r="T1231" s="20"/>
      <c r="U1231" s="20"/>
      <c r="V1231" s="20"/>
      <c r="W1231" s="20"/>
      <c r="X1231" s="20"/>
      <c r="Y1231" s="20"/>
      <c r="Z1231" s="20"/>
      <c r="AD1231" s="30"/>
    </row>
    <row r="1232" spans="1:30" hidden="1" x14ac:dyDescent="0.25">
      <c r="A1232">
        <v>1196</v>
      </c>
      <c r="B1232" s="15">
        <v>42594</v>
      </c>
      <c r="C1232" s="25">
        <f t="shared" si="74"/>
        <v>0.11938490718603099</v>
      </c>
      <c r="D1232" s="25">
        <f>VLOOKUP(B1232,input_BB!$B$19:$L$10000,$D$35,0)</f>
        <v>2184.0500000000002</v>
      </c>
      <c r="E1232" s="27">
        <f t="shared" si="75"/>
        <v>2.7436505983531506E-2</v>
      </c>
      <c r="F1232" s="34">
        <f t="shared" si="77"/>
        <v>4.8076923076925127E-3</v>
      </c>
      <c r="G1232" s="25">
        <f t="shared" si="76"/>
        <v>0.221422889926356</v>
      </c>
      <c r="I1232" s="31">
        <v>42594</v>
      </c>
      <c r="J1232" s="20">
        <v>0.11938490718603099</v>
      </c>
      <c r="K1232" s="20">
        <v>0</v>
      </c>
      <c r="L1232" s="20">
        <v>4.5107988659938104E-3</v>
      </c>
      <c r="M1232" s="20">
        <v>0.19780820939466101</v>
      </c>
      <c r="N1232" s="20">
        <v>9.1056896551179895E-3</v>
      </c>
      <c r="O1232" s="20">
        <v>4.3387206411094899E-2</v>
      </c>
      <c r="P1232" s="20">
        <v>0.378384212511297</v>
      </c>
      <c r="Q1232" s="20">
        <v>0.221422889926356</v>
      </c>
      <c r="R1232" s="20">
        <v>0.14538099323547901</v>
      </c>
      <c r="S1232" s="20"/>
      <c r="T1232" s="20"/>
      <c r="U1232" s="20"/>
      <c r="V1232" s="20"/>
      <c r="W1232" s="20"/>
      <c r="X1232" s="20"/>
      <c r="Y1232" s="20"/>
      <c r="Z1232" s="20"/>
      <c r="AD1232" s="30"/>
    </row>
    <row r="1233" spans="1:30" hidden="1" x14ac:dyDescent="0.25">
      <c r="A1233">
        <v>1197</v>
      </c>
      <c r="B1233" s="15">
        <v>42601</v>
      </c>
      <c r="C1233" s="25">
        <f t="shared" si="74"/>
        <v>0.11740205436945</v>
      </c>
      <c r="D1233" s="25">
        <f>VLOOKUP(B1233,input_BB!$B$19:$L$10000,$D$35,0)</f>
        <v>2183.87</v>
      </c>
      <c r="E1233" s="27">
        <f t="shared" si="75"/>
        <v>2.3490204123484525E-2</v>
      </c>
      <c r="F1233" s="34">
        <f t="shared" si="77"/>
        <v>4.5811248493965451E-4</v>
      </c>
      <c r="G1233" s="25">
        <f t="shared" si="76"/>
        <v>0.22176522338681001</v>
      </c>
      <c r="I1233" s="31">
        <v>42601</v>
      </c>
      <c r="J1233" s="20">
        <v>0.11740205436945</v>
      </c>
      <c r="K1233" s="20">
        <v>0</v>
      </c>
      <c r="L1233" s="20">
        <v>4.9864851723860799E-3</v>
      </c>
      <c r="M1233" s="20">
        <v>0.151701297702722</v>
      </c>
      <c r="N1233" s="20">
        <v>5.9208344027818702E-2</v>
      </c>
      <c r="O1233" s="20">
        <v>1.7438977836610501E-2</v>
      </c>
      <c r="P1233" s="20">
        <v>0.47876519352869001</v>
      </c>
      <c r="Q1233" s="20">
        <v>0.22176522338681001</v>
      </c>
      <c r="R1233" s="20">
        <v>6.6134478344963304E-2</v>
      </c>
      <c r="S1233" s="20"/>
      <c r="T1233" s="20"/>
      <c r="U1233" s="20"/>
      <c r="V1233" s="20"/>
      <c r="W1233" s="20"/>
      <c r="X1233" s="20"/>
      <c r="Y1233" s="20"/>
      <c r="Z1233" s="20"/>
      <c r="AD1233" s="30"/>
    </row>
    <row r="1234" spans="1:30" hidden="1" x14ac:dyDescent="0.25">
      <c r="A1234">
        <v>1198</v>
      </c>
      <c r="B1234" s="15">
        <v>42608</v>
      </c>
      <c r="C1234" s="25">
        <f t="shared" si="74"/>
        <v>0.11613971740007401</v>
      </c>
      <c r="D1234" s="25">
        <f>VLOOKUP(B1234,input_BB!$B$19:$L$10000,$D$35,0)</f>
        <v>2169.04</v>
      </c>
      <c r="E1234" s="27">
        <f t="shared" si="75"/>
        <v>2.0977883144036223E-2</v>
      </c>
      <c r="F1234" s="34">
        <f t="shared" si="77"/>
        <v>-6.8725532840366865E-3</v>
      </c>
      <c r="G1234" s="25">
        <f t="shared" si="76"/>
        <v>0.26865310117524099</v>
      </c>
      <c r="I1234" s="31">
        <v>42608</v>
      </c>
      <c r="J1234" s="20">
        <v>0.11613971740007401</v>
      </c>
      <c r="K1234" s="20">
        <v>0</v>
      </c>
      <c r="L1234" s="20">
        <v>2.5370594726279901E-2</v>
      </c>
      <c r="M1234" s="20">
        <v>0.105013180239345</v>
      </c>
      <c r="N1234" s="20">
        <v>2.74993495628118E-2</v>
      </c>
      <c r="O1234" s="20">
        <v>2.7706229005501901E-5</v>
      </c>
      <c r="P1234" s="20">
        <v>0.48668839578162598</v>
      </c>
      <c r="Q1234" s="20">
        <v>0.26865310117524099</v>
      </c>
      <c r="R1234" s="20">
        <v>8.6747672285690594E-2</v>
      </c>
      <c r="S1234" s="20"/>
      <c r="T1234" s="20"/>
      <c r="U1234" s="20"/>
      <c r="V1234" s="20"/>
      <c r="W1234" s="20"/>
      <c r="X1234" s="20"/>
      <c r="Y1234" s="20"/>
      <c r="Z1234" s="20"/>
      <c r="AD1234" s="30"/>
    </row>
    <row r="1235" spans="1:30" hidden="1" x14ac:dyDescent="0.25">
      <c r="A1235">
        <v>1199</v>
      </c>
      <c r="B1235" s="15">
        <v>42615</v>
      </c>
      <c r="C1235" s="25">
        <f t="shared" si="74"/>
        <v>0.11812237650156</v>
      </c>
      <c r="D1235" s="25">
        <f>VLOOKUP(B1235,input_BB!$B$19:$L$10000,$D$35,0)</f>
        <v>2179.98</v>
      </c>
      <c r="E1235" s="27">
        <f t="shared" si="75"/>
        <v>2.4923799469547665E-2</v>
      </c>
      <c r="F1235" s="34">
        <f t="shared" si="77"/>
        <v>-1.7812415574186558E-3</v>
      </c>
      <c r="G1235" s="25">
        <f t="shared" si="76"/>
        <v>0.18517199953968699</v>
      </c>
      <c r="I1235" s="31">
        <v>42615</v>
      </c>
      <c r="J1235" s="20">
        <v>0.11812237650156</v>
      </c>
      <c r="K1235" s="20">
        <v>0</v>
      </c>
      <c r="L1235" s="20">
        <v>1.43389275189601E-2</v>
      </c>
      <c r="M1235" s="20">
        <v>0.30280256450526499</v>
      </c>
      <c r="N1235" s="20">
        <v>8.4264714332733005E-3</v>
      </c>
      <c r="O1235" s="20">
        <v>2.70188340585223E-2</v>
      </c>
      <c r="P1235" s="20">
        <v>0.32453487485675298</v>
      </c>
      <c r="Q1235" s="20">
        <v>0.18517199953968699</v>
      </c>
      <c r="R1235" s="20">
        <v>0.13770632808753999</v>
      </c>
      <c r="S1235" s="20"/>
      <c r="T1235" s="20"/>
      <c r="U1235" s="20"/>
      <c r="V1235" s="20"/>
      <c r="W1235" s="20"/>
      <c r="X1235" s="20"/>
      <c r="Y1235" s="20"/>
      <c r="Z1235" s="20"/>
      <c r="AD1235" s="30"/>
    </row>
    <row r="1236" spans="1:30" hidden="1" x14ac:dyDescent="0.25">
      <c r="A1236">
        <v>1200</v>
      </c>
      <c r="B1236" s="15">
        <v>42622</v>
      </c>
      <c r="C1236" s="25">
        <f t="shared" si="74"/>
        <v>0.119357332587242</v>
      </c>
      <c r="D1236" s="25">
        <f>VLOOKUP(B1236,input_BB!$B$19:$L$10000,$D$35,0)</f>
        <v>2127.81</v>
      </c>
      <c r="E1236" s="27">
        <f t="shared" si="75"/>
        <v>2.7381626625073281E-2</v>
      </c>
      <c r="F1236" s="34">
        <f t="shared" si="77"/>
        <v>-1.9008409250175218E-2</v>
      </c>
      <c r="G1236" s="25">
        <f t="shared" si="76"/>
        <v>0.21727700109619</v>
      </c>
      <c r="I1236" s="31">
        <v>42622</v>
      </c>
      <c r="J1236" s="20">
        <v>0.119357332587242</v>
      </c>
      <c r="K1236" s="20">
        <v>0</v>
      </c>
      <c r="L1236" s="20">
        <v>4.5522655441725896E-3</v>
      </c>
      <c r="M1236" s="20">
        <v>0.204102549501434</v>
      </c>
      <c r="N1236" s="20">
        <v>9.2467351231208302E-3</v>
      </c>
      <c r="O1236" s="20">
        <v>2.4622494840015201E-2</v>
      </c>
      <c r="P1236" s="20">
        <v>0.37781857091309401</v>
      </c>
      <c r="Q1236" s="20">
        <v>0.21727700109619</v>
      </c>
      <c r="R1236" s="20">
        <v>0.16238038298197399</v>
      </c>
      <c r="S1236" s="20"/>
      <c r="T1236" s="20"/>
      <c r="U1236" s="20"/>
      <c r="V1236" s="20"/>
      <c r="W1236" s="20"/>
      <c r="X1236" s="20"/>
      <c r="Y1236" s="20"/>
      <c r="Z1236" s="20"/>
      <c r="AD1236" s="30"/>
    </row>
    <row r="1237" spans="1:30" hidden="1" x14ac:dyDescent="0.25">
      <c r="A1237">
        <v>1201</v>
      </c>
      <c r="B1237" s="15">
        <v>42629</v>
      </c>
      <c r="C1237" s="25">
        <f t="shared" si="74"/>
        <v>0.13399828970432301</v>
      </c>
      <c r="D1237" s="25">
        <f>VLOOKUP(B1237,input_BB!$B$19:$L$10000,$D$35,0)</f>
        <v>2139.16</v>
      </c>
      <c r="E1237" s="27">
        <f t="shared" si="75"/>
        <v>5.6520267587658782E-2</v>
      </c>
      <c r="F1237" s="34">
        <f t="shared" si="77"/>
        <v>-1.8724942430664582E-2</v>
      </c>
      <c r="G1237" s="25">
        <f t="shared" si="76"/>
        <v>0.21663586210473901</v>
      </c>
      <c r="I1237" s="31">
        <v>42629</v>
      </c>
      <c r="J1237" s="20">
        <v>0.13399828970432301</v>
      </c>
      <c r="K1237" s="20">
        <v>0</v>
      </c>
      <c r="L1237" s="20">
        <v>5.7947977584472798E-3</v>
      </c>
      <c r="M1237" s="20">
        <v>0.15431886488256999</v>
      </c>
      <c r="N1237" s="20">
        <v>5.99170225582411E-2</v>
      </c>
      <c r="O1237" s="20">
        <v>5.4426790633814502E-4</v>
      </c>
      <c r="P1237" s="20">
        <v>0.47885485494600699</v>
      </c>
      <c r="Q1237" s="20">
        <v>0.21663586210473901</v>
      </c>
      <c r="R1237" s="20">
        <v>8.3934329843657396E-2</v>
      </c>
      <c r="S1237" s="20"/>
      <c r="T1237" s="20"/>
      <c r="U1237" s="20"/>
      <c r="V1237" s="20"/>
      <c r="W1237" s="20"/>
      <c r="X1237" s="20"/>
      <c r="Y1237" s="20"/>
      <c r="Z1237" s="20"/>
      <c r="AD1237" s="30"/>
    </row>
    <row r="1238" spans="1:30" hidden="1" x14ac:dyDescent="0.25">
      <c r="A1238">
        <v>1202</v>
      </c>
      <c r="B1238" s="15">
        <v>42636</v>
      </c>
      <c r="C1238" s="25">
        <f t="shared" si="74"/>
        <v>0.116130784153938</v>
      </c>
      <c r="D1238" s="25">
        <f>VLOOKUP(B1238,input_BB!$B$19:$L$10000,$D$35,0)</f>
        <v>2164.69</v>
      </c>
      <c r="E1238" s="27">
        <f t="shared" si="75"/>
        <v>2.0960104070598208E-2</v>
      </c>
      <c r="F1238" s="34">
        <f t="shared" si="77"/>
        <v>1.7332374601115808E-2</v>
      </c>
      <c r="G1238" s="25">
        <f t="shared" si="76"/>
        <v>0.26864159389789299</v>
      </c>
      <c r="I1238" s="31">
        <v>42636</v>
      </c>
      <c r="J1238" s="20">
        <v>0.116130784153938</v>
      </c>
      <c r="K1238" s="20">
        <v>0</v>
      </c>
      <c r="L1238" s="20">
        <v>2.5384019625582E-2</v>
      </c>
      <c r="M1238" s="20">
        <v>0.104565327264398</v>
      </c>
      <c r="N1238" s="20">
        <v>2.74981716771261E-2</v>
      </c>
      <c r="O1238" s="20">
        <v>4.9938158086077096E-4</v>
      </c>
      <c r="P1238" s="20">
        <v>0.486667549350568</v>
      </c>
      <c r="Q1238" s="20">
        <v>0.26864159389789299</v>
      </c>
      <c r="R1238" s="20">
        <v>8.6743956603571495E-2</v>
      </c>
      <c r="S1238" s="20"/>
      <c r="T1238" s="20"/>
      <c r="U1238" s="20"/>
      <c r="V1238" s="20"/>
      <c r="W1238" s="20"/>
      <c r="X1238" s="20"/>
      <c r="Y1238" s="20"/>
      <c r="Z1238" s="20"/>
      <c r="AD1238" s="30"/>
    </row>
    <row r="1239" spans="1:30" hidden="1" x14ac:dyDescent="0.25">
      <c r="A1239">
        <v>1203</v>
      </c>
      <c r="B1239" s="15">
        <v>42643</v>
      </c>
      <c r="C1239" s="25">
        <f t="shared" si="74"/>
        <v>0.11811017245054201</v>
      </c>
      <c r="D1239" s="25">
        <f>VLOOKUP(B1239,input_BB!$B$19:$L$10000,$D$35,0)</f>
        <v>2168.27</v>
      </c>
      <c r="E1239" s="27">
        <f t="shared" si="75"/>
        <v>2.4899510793741926E-2</v>
      </c>
      <c r="F1239" s="34">
        <f t="shared" si="77"/>
        <v>1.3608145253277026E-2</v>
      </c>
      <c r="G1239" s="25">
        <f t="shared" si="76"/>
        <v>0.18516728744657901</v>
      </c>
      <c r="I1239" s="31">
        <v>42643</v>
      </c>
      <c r="J1239" s="20">
        <v>0.11811017245054201</v>
      </c>
      <c r="K1239" s="20">
        <v>0</v>
      </c>
      <c r="L1239" s="20">
        <v>1.43385626346271E-2</v>
      </c>
      <c r="M1239" s="20">
        <v>0.30238388239375302</v>
      </c>
      <c r="N1239" s="20">
        <v>8.42625700388837E-3</v>
      </c>
      <c r="O1239" s="20">
        <v>2.7454570281762701E-2</v>
      </c>
      <c r="P1239" s="20">
        <v>0.32452661638057401</v>
      </c>
      <c r="Q1239" s="20">
        <v>0.18516728744657901</v>
      </c>
      <c r="R1239" s="20">
        <v>0.13770282385881599</v>
      </c>
      <c r="S1239" s="20"/>
      <c r="T1239" s="20"/>
      <c r="U1239" s="20"/>
      <c r="V1239" s="20"/>
      <c r="W1239" s="20"/>
      <c r="X1239" s="20"/>
      <c r="Y1239" s="20"/>
      <c r="Z1239" s="20"/>
      <c r="AD1239" s="30"/>
    </row>
    <row r="1240" spans="1:30" hidden="1" x14ac:dyDescent="0.25">
      <c r="A1240">
        <v>1204</v>
      </c>
      <c r="B1240" s="15">
        <v>42650</v>
      </c>
      <c r="C1240" s="25">
        <f t="shared" si="74"/>
        <v>0.117962926626205</v>
      </c>
      <c r="D1240" s="25">
        <f>VLOOKUP(B1240,input_BB!$B$19:$L$10000,$D$35,0)</f>
        <v>2153.7399999999998</v>
      </c>
      <c r="E1240" s="27">
        <f t="shared" si="75"/>
        <v>2.4606460061178115E-2</v>
      </c>
      <c r="F1240" s="34">
        <f t="shared" si="77"/>
        <v>-5.0584610267522256E-3</v>
      </c>
      <c r="G1240" s="25">
        <f t="shared" si="76"/>
        <v>0.20387796095629299</v>
      </c>
      <c r="I1240" s="31">
        <v>42650</v>
      </c>
      <c r="J1240" s="20">
        <v>0.117962926626205</v>
      </c>
      <c r="K1240" s="20">
        <v>0</v>
      </c>
      <c r="L1240" s="20">
        <v>4.2715363899312004E-3</v>
      </c>
      <c r="M1240" s="20">
        <v>0.253034997131805</v>
      </c>
      <c r="N1240" s="20">
        <v>8.6765073748887797E-3</v>
      </c>
      <c r="O1240" s="20">
        <v>2.3253038403503699E-2</v>
      </c>
      <c r="P1240" s="20">
        <v>0.35451925174114901</v>
      </c>
      <c r="Q1240" s="20">
        <v>0.20387796095629299</v>
      </c>
      <c r="R1240" s="20">
        <v>0.15236670800242999</v>
      </c>
      <c r="S1240" s="20"/>
      <c r="T1240" s="20"/>
      <c r="U1240" s="20"/>
      <c r="V1240" s="20"/>
      <c r="W1240" s="20"/>
      <c r="X1240" s="20"/>
      <c r="Y1240" s="20"/>
      <c r="Z1240" s="20"/>
      <c r="AD1240" s="30"/>
    </row>
    <row r="1241" spans="1:30" hidden="1" x14ac:dyDescent="0.25">
      <c r="A1241">
        <v>1205</v>
      </c>
      <c r="B1241" s="15">
        <v>42657</v>
      </c>
      <c r="C1241" s="25">
        <f t="shared" si="74"/>
        <v>0.11733087897300699</v>
      </c>
      <c r="D1241" s="25">
        <f>VLOOKUP(B1241,input_BB!$B$19:$L$10000,$D$35,0)</f>
        <v>2132.98</v>
      </c>
      <c r="E1241" s="27">
        <f t="shared" si="75"/>
        <v>2.3348549837788751E-2</v>
      </c>
      <c r="F1241" s="34">
        <f t="shared" si="77"/>
        <v>-1.6275648327929604E-2</v>
      </c>
      <c r="G1241" s="25">
        <f t="shared" si="76"/>
        <v>0.21516496732179299</v>
      </c>
      <c r="I1241" s="31">
        <v>42657</v>
      </c>
      <c r="J1241" s="20">
        <v>0.11733087897300699</v>
      </c>
      <c r="K1241" s="20">
        <v>0</v>
      </c>
      <c r="L1241" s="20">
        <v>5.1263334436408596E-3</v>
      </c>
      <c r="M1241" s="20">
        <v>0.16018355963603201</v>
      </c>
      <c r="N1241" s="20">
        <v>5.9510203322338202E-2</v>
      </c>
      <c r="O1241" s="20">
        <v>1.0469271116723799E-3</v>
      </c>
      <c r="P1241" s="20">
        <v>0.47560356911971002</v>
      </c>
      <c r="Q1241" s="20">
        <v>0.21516496732179299</v>
      </c>
      <c r="R1241" s="20">
        <v>8.3364440044813998E-2</v>
      </c>
      <c r="S1241" s="20"/>
      <c r="T1241" s="20"/>
      <c r="U1241" s="20"/>
      <c r="V1241" s="20"/>
      <c r="W1241" s="20"/>
      <c r="X1241" s="20"/>
      <c r="Y1241" s="20"/>
      <c r="Z1241" s="20"/>
      <c r="AD1241" s="30"/>
    </row>
    <row r="1242" spans="1:30" hidden="1" x14ac:dyDescent="0.25">
      <c r="A1242">
        <v>1206</v>
      </c>
      <c r="B1242" s="15">
        <v>42664</v>
      </c>
      <c r="C1242" s="25">
        <f t="shared" si="74"/>
        <v>0.11729273945093199</v>
      </c>
      <c r="D1242" s="25">
        <f>VLOOKUP(B1242,input_BB!$B$19:$L$10000,$D$35,0)</f>
        <v>2141.16</v>
      </c>
      <c r="E1242" s="27">
        <f t="shared" si="75"/>
        <v>2.3272644018835734E-2</v>
      </c>
      <c r="F1242" s="34">
        <f t="shared" si="77"/>
        <v>-5.8410021636779996E-3</v>
      </c>
      <c r="G1242" s="25">
        <f t="shared" si="76"/>
        <v>0.27050693837736101</v>
      </c>
      <c r="I1242" s="31">
        <v>42664</v>
      </c>
      <c r="J1242" s="20">
        <v>0.11729273945093199</v>
      </c>
      <c r="K1242" s="20">
        <v>0</v>
      </c>
      <c r="L1242" s="20">
        <v>2.48284417486451E-2</v>
      </c>
      <c r="M1242" s="20">
        <v>0.111419977457271</v>
      </c>
      <c r="N1242" s="20">
        <v>2.7939854986994299E-2</v>
      </c>
      <c r="O1242" s="20">
        <v>1.2506937678772E-3</v>
      </c>
      <c r="P1242" s="20">
        <v>0.47937363995735599</v>
      </c>
      <c r="Q1242" s="20">
        <v>0.27050693837736101</v>
      </c>
      <c r="R1242" s="20">
        <v>8.4680453704495007E-2</v>
      </c>
      <c r="S1242" s="20"/>
      <c r="T1242" s="20"/>
      <c r="U1242" s="20"/>
      <c r="V1242" s="20"/>
      <c r="W1242" s="20"/>
      <c r="X1242" s="20"/>
      <c r="Y1242" s="20"/>
      <c r="Z1242" s="20"/>
      <c r="AD1242" s="30"/>
    </row>
    <row r="1243" spans="1:30" hidden="1" x14ac:dyDescent="0.25">
      <c r="A1243">
        <v>1207</v>
      </c>
      <c r="B1243" s="15">
        <v>42671</v>
      </c>
      <c r="C1243" s="25">
        <f t="shared" si="74"/>
        <v>0.130324631929398</v>
      </c>
      <c r="D1243" s="25">
        <f>VLOOKUP(B1243,input_BB!$B$19:$L$10000,$D$35,0)</f>
        <v>2126.41</v>
      </c>
      <c r="E1243" s="27">
        <f t="shared" si="75"/>
        <v>4.9208901666228343E-2</v>
      </c>
      <c r="F1243" s="34">
        <f t="shared" si="77"/>
        <v>-3.0801976577371493E-3</v>
      </c>
      <c r="G1243" s="25">
        <f t="shared" si="76"/>
        <v>0.202086873098928</v>
      </c>
      <c r="I1243" s="31">
        <v>42671</v>
      </c>
      <c r="J1243" s="20">
        <v>0.130324631929398</v>
      </c>
      <c r="K1243" s="20">
        <v>0</v>
      </c>
      <c r="L1243" s="20">
        <v>1.3854665039330701E-2</v>
      </c>
      <c r="M1243" s="20">
        <v>0.25823058384233499</v>
      </c>
      <c r="N1243" s="20">
        <v>8.2558982410809393E-3</v>
      </c>
      <c r="O1243" s="20">
        <v>6.2723118146281397E-4</v>
      </c>
      <c r="P1243" s="20">
        <v>0.39784933461615102</v>
      </c>
      <c r="Q1243" s="20">
        <v>0.202086873098928</v>
      </c>
      <c r="R1243" s="20">
        <v>0.11909541398071199</v>
      </c>
      <c r="S1243" s="20"/>
      <c r="T1243" s="20"/>
      <c r="U1243" s="20"/>
      <c r="V1243" s="20"/>
      <c r="W1243" s="20"/>
      <c r="X1243" s="20"/>
      <c r="Y1243" s="20"/>
      <c r="Z1243" s="20"/>
      <c r="AD1243" s="30"/>
    </row>
    <row r="1244" spans="1:30" hidden="1" x14ac:dyDescent="0.25">
      <c r="A1244">
        <v>1208</v>
      </c>
      <c r="B1244" s="15">
        <v>42678</v>
      </c>
      <c r="C1244" s="25">
        <f t="shared" si="74"/>
        <v>0.119223386049271</v>
      </c>
      <c r="D1244" s="25">
        <f>VLOOKUP(B1244,input_BB!$B$19:$L$10000,$D$35,0)</f>
        <v>2085.1799999999998</v>
      </c>
      <c r="E1244" s="27">
        <f t="shared" si="75"/>
        <v>2.7115044321272614E-2</v>
      </c>
      <c r="F1244" s="34">
        <f t="shared" si="77"/>
        <v>-2.6144706607633239E-2</v>
      </c>
      <c r="G1244" s="25">
        <f t="shared" si="76"/>
        <v>0.21244530369789699</v>
      </c>
      <c r="I1244" s="31">
        <v>42678</v>
      </c>
      <c r="J1244" s="20">
        <v>0.119223386049271</v>
      </c>
      <c r="K1244" s="20">
        <v>0</v>
      </c>
      <c r="L1244" s="20">
        <v>4.2283199308715998E-3</v>
      </c>
      <c r="M1244" s="20">
        <v>0.25893518098456603</v>
      </c>
      <c r="N1244" s="20" t="s">
        <v>111</v>
      </c>
      <c r="O1244" s="20">
        <v>2.34739888996176E-2</v>
      </c>
      <c r="P1244" s="20">
        <v>0.35160076020423098</v>
      </c>
      <c r="Q1244" s="20">
        <v>0.21244530369789699</v>
      </c>
      <c r="R1244" s="20">
        <v>0.14931644628281701</v>
      </c>
      <c r="S1244" s="20"/>
      <c r="T1244" s="20"/>
      <c r="U1244" s="20"/>
      <c r="V1244" s="20"/>
      <c r="W1244" s="20"/>
      <c r="X1244" s="20"/>
      <c r="Y1244" s="20"/>
      <c r="Z1244" s="20"/>
      <c r="AD1244" s="30"/>
    </row>
    <row r="1245" spans="1:30" hidden="1" x14ac:dyDescent="0.25">
      <c r="A1245">
        <v>1209</v>
      </c>
      <c r="B1245" s="15">
        <v>42685</v>
      </c>
      <c r="C1245" s="25">
        <f t="shared" si="74"/>
        <v>0.119944401085377</v>
      </c>
      <c r="D1245" s="25">
        <f>VLOOKUP(B1245,input_BB!$B$19:$L$10000,$D$35,0)</f>
        <v>2164.4499999999998</v>
      </c>
      <c r="E1245" s="27">
        <f t="shared" si="75"/>
        <v>2.8550018694717606E-2</v>
      </c>
      <c r="F1245" s="34">
        <f t="shared" si="77"/>
        <v>1.788930638964259E-2</v>
      </c>
      <c r="G1245" s="25">
        <f t="shared" si="76"/>
        <v>0.21516496732179299</v>
      </c>
      <c r="I1245" s="31">
        <v>42685</v>
      </c>
      <c r="J1245" s="20">
        <v>0.119944401085377</v>
      </c>
      <c r="K1245" s="20">
        <v>0</v>
      </c>
      <c r="L1245" s="20">
        <v>5.1263334436408596E-3</v>
      </c>
      <c r="M1245" s="20">
        <v>0.16018355963603201</v>
      </c>
      <c r="N1245" s="20">
        <v>5.9510203322338202E-2</v>
      </c>
      <c r="O1245" s="20">
        <v>1.0469271116723799E-3</v>
      </c>
      <c r="P1245" s="20">
        <v>0.47560356911971002</v>
      </c>
      <c r="Q1245" s="20">
        <v>0.21516496732179299</v>
      </c>
      <c r="R1245" s="20">
        <v>8.3364440044813998E-2</v>
      </c>
      <c r="S1245" s="20"/>
      <c r="T1245" s="20"/>
      <c r="U1245" s="20"/>
      <c r="V1245" s="20"/>
      <c r="W1245" s="20"/>
      <c r="X1245" s="20"/>
      <c r="Y1245" s="20"/>
      <c r="Z1245" s="20"/>
      <c r="AD1245" s="30"/>
    </row>
    <row r="1246" spans="1:30" hidden="1" x14ac:dyDescent="0.25">
      <c r="A1246">
        <v>1210</v>
      </c>
      <c r="B1246" s="15">
        <v>42692</v>
      </c>
      <c r="C1246" s="25">
        <f t="shared" si="74"/>
        <v>0.117299593985081</v>
      </c>
      <c r="D1246" s="25">
        <f>VLOOKUP(B1246,input_BB!$B$19:$L$10000,$D$35,0)</f>
        <v>2181.9</v>
      </c>
      <c r="E1246" s="27">
        <f t="shared" si="75"/>
        <v>2.3286286010130181E-2</v>
      </c>
      <c r="F1246" s="34">
        <f t="shared" si="77"/>
        <v>4.6384484792679981E-2</v>
      </c>
      <c r="G1246" s="25">
        <f t="shared" si="76"/>
        <v>0.27409896761708902</v>
      </c>
      <c r="I1246" s="31">
        <v>42692</v>
      </c>
      <c r="J1246" s="20">
        <v>0.117299593985081</v>
      </c>
      <c r="K1246" s="20">
        <v>0</v>
      </c>
      <c r="L1246" s="20">
        <v>2.4734014087215501E-2</v>
      </c>
      <c r="M1246" s="20">
        <v>0.11094317630042</v>
      </c>
      <c r="N1246" s="20">
        <v>2.6875025416062098E-2</v>
      </c>
      <c r="O1246" s="20">
        <v>1.2559584581178201E-3</v>
      </c>
      <c r="P1246" s="20">
        <v>0.47715587548676602</v>
      </c>
      <c r="Q1246" s="20">
        <v>0.27409896761708902</v>
      </c>
      <c r="R1246" s="20">
        <v>8.4936982634329306E-2</v>
      </c>
      <c r="S1246" s="20"/>
      <c r="T1246" s="20"/>
      <c r="U1246" s="20"/>
      <c r="V1246" s="20"/>
      <c r="W1246" s="20"/>
      <c r="X1246" s="20"/>
      <c r="Y1246" s="20"/>
      <c r="Z1246" s="20"/>
      <c r="AD1246" s="30"/>
    </row>
    <row r="1247" spans="1:30" hidden="1" x14ac:dyDescent="0.25">
      <c r="A1247">
        <v>1211</v>
      </c>
      <c r="B1247" s="15">
        <v>42699</v>
      </c>
      <c r="C1247" s="25">
        <f t="shared" si="74"/>
        <v>0.11977024376392401</v>
      </c>
      <c r="D1247" s="25">
        <f>VLOOKUP(B1247,input_BB!$B$19:$L$10000,$D$35,0)</f>
        <v>2213.35</v>
      </c>
      <c r="E1247" s="27">
        <f t="shared" si="75"/>
        <v>2.8203408318070576E-2</v>
      </c>
      <c r="F1247" s="34">
        <f t="shared" si="77"/>
        <v>2.2592344475501847E-2</v>
      </c>
      <c r="G1247" s="25">
        <f t="shared" si="76"/>
        <v>0.23164455025665301</v>
      </c>
      <c r="I1247" s="31">
        <v>42699</v>
      </c>
      <c r="J1247" s="20">
        <v>0.11977024376392401</v>
      </c>
      <c r="K1247" s="20">
        <v>0</v>
      </c>
      <c r="L1247" s="20">
        <v>4.1272683571360802E-3</v>
      </c>
      <c r="M1247" s="20">
        <v>0.23498804632741699</v>
      </c>
      <c r="N1247" s="20" t="s">
        <v>111</v>
      </c>
      <c r="O1247" s="20">
        <v>5.0735588799037602E-4</v>
      </c>
      <c r="P1247" s="20">
        <v>0.39581467890456401</v>
      </c>
      <c r="Q1247" s="20">
        <v>0.23164455025665301</v>
      </c>
      <c r="R1247" s="20">
        <v>0.13291810026624001</v>
      </c>
      <c r="S1247" s="20"/>
      <c r="T1247" s="20"/>
      <c r="U1247" s="20"/>
      <c r="V1247" s="20"/>
      <c r="W1247" s="20"/>
      <c r="X1247" s="20"/>
      <c r="Y1247" s="20"/>
      <c r="Z1247" s="20"/>
      <c r="AD1247" s="30"/>
    </row>
    <row r="1248" spans="1:30" hidden="1" x14ac:dyDescent="0.25">
      <c r="A1248">
        <v>1212</v>
      </c>
      <c r="B1248" s="15">
        <v>42706</v>
      </c>
      <c r="C1248" s="25">
        <f t="shared" si="74"/>
        <v>0.121776834130287</v>
      </c>
      <c r="D1248" s="25">
        <f>VLOOKUP(B1248,input_BB!$B$19:$L$10000,$D$35,0)</f>
        <v>2191.9499999999998</v>
      </c>
      <c r="E1248" s="27">
        <f t="shared" si="75"/>
        <v>3.2196952987101846E-2</v>
      </c>
      <c r="F1248" s="34">
        <f t="shared" si="77"/>
        <v>4.6060772721021603E-3</v>
      </c>
      <c r="G1248" s="25">
        <f t="shared" si="76"/>
        <v>0.25901242206946801</v>
      </c>
      <c r="I1248" s="31">
        <v>42706</v>
      </c>
      <c r="J1248" s="20">
        <v>0.121776834130287</v>
      </c>
      <c r="K1248" s="20">
        <v>0</v>
      </c>
      <c r="L1248" s="20">
        <v>1.69183360845325E-3</v>
      </c>
      <c r="M1248" s="20">
        <v>0.23806054924953601</v>
      </c>
      <c r="N1248" s="20">
        <v>1.01163714023523E-2</v>
      </c>
      <c r="O1248" s="20">
        <v>2.45458530474876E-2</v>
      </c>
      <c r="P1248" s="20">
        <v>0.39403118449095398</v>
      </c>
      <c r="Q1248" s="20">
        <v>0.25901242206946801</v>
      </c>
      <c r="R1248" s="20">
        <v>7.2541786131748498E-2</v>
      </c>
      <c r="S1248" s="20"/>
      <c r="T1248" s="20"/>
      <c r="U1248" s="20"/>
      <c r="V1248" s="20"/>
      <c r="W1248" s="20"/>
      <c r="X1248" s="20"/>
      <c r="Y1248" s="20"/>
      <c r="Z1248" s="20"/>
      <c r="AD1248" s="30"/>
    </row>
    <row r="1249" spans="1:30" hidden="1" x14ac:dyDescent="0.25">
      <c r="A1249">
        <v>1213</v>
      </c>
      <c r="B1249" s="15">
        <v>42713</v>
      </c>
      <c r="C1249" s="25">
        <f t="shared" si="74"/>
        <v>0.119839064776897</v>
      </c>
      <c r="D1249" s="25">
        <f>VLOOKUP(B1249,input_BB!$B$19:$L$10000,$D$35,0)</f>
        <v>2259.5300000000002</v>
      </c>
      <c r="E1249" s="27">
        <f t="shared" si="75"/>
        <v>2.8340376876318858E-2</v>
      </c>
      <c r="F1249" s="34">
        <f t="shared" si="77"/>
        <v>2.0864300720627282E-2</v>
      </c>
      <c r="G1249" s="25">
        <f t="shared" si="76"/>
        <v>0.215173709761799</v>
      </c>
      <c r="I1249" s="31">
        <v>42713</v>
      </c>
      <c r="J1249" s="20">
        <v>0.119839064776897</v>
      </c>
      <c r="K1249" s="20">
        <v>0</v>
      </c>
      <c r="L1249" s="20">
        <v>5.1097048235848102E-3</v>
      </c>
      <c r="M1249" s="20">
        <v>0.1606726488829</v>
      </c>
      <c r="N1249" s="20">
        <v>5.9512621301383697E-2</v>
      </c>
      <c r="O1249" s="20">
        <v>5.4059444901345395E-4</v>
      </c>
      <c r="P1249" s="20">
        <v>0.475622893527961</v>
      </c>
      <c r="Q1249" s="20">
        <v>0.215173709761799</v>
      </c>
      <c r="R1249" s="20">
        <v>8.3367827253358298E-2</v>
      </c>
      <c r="S1249" s="20"/>
      <c r="T1249" s="20"/>
      <c r="U1249" s="20"/>
      <c r="V1249" s="20"/>
      <c r="W1249" s="20"/>
      <c r="X1249" s="20"/>
      <c r="Y1249" s="20"/>
      <c r="Z1249" s="20"/>
      <c r="AD1249" s="30"/>
    </row>
    <row r="1250" spans="1:30" hidden="1" x14ac:dyDescent="0.25">
      <c r="A1250">
        <v>1214</v>
      </c>
      <c r="B1250" s="15">
        <v>42720</v>
      </c>
      <c r="C1250" s="25">
        <f t="shared" si="74"/>
        <v>0.117341466248035</v>
      </c>
      <c r="D1250" s="25">
        <f>VLOOKUP(B1250,input_BB!$B$19:$L$10000,$D$35,0)</f>
        <v>2258.0700000000002</v>
      </c>
      <c r="E1250" s="27">
        <f t="shared" si="75"/>
        <v>2.336962078303818E-2</v>
      </c>
      <c r="F1250" s="34">
        <f t="shared" si="77"/>
        <v>3.0164921645110754E-2</v>
      </c>
      <c r="G1250" s="25">
        <f t="shared" si="76"/>
        <v>0.223705432671129</v>
      </c>
      <c r="I1250" s="31">
        <v>42720</v>
      </c>
      <c r="J1250" s="20">
        <v>0.117341466248035</v>
      </c>
      <c r="K1250" s="20">
        <v>0</v>
      </c>
      <c r="L1250" s="20">
        <v>5.0506436005713102E-3</v>
      </c>
      <c r="M1250" s="20">
        <v>0.15928791290035199</v>
      </c>
      <c r="N1250" s="20">
        <v>5.8579920531941901E-2</v>
      </c>
      <c r="O1250" s="20">
        <v>5.3434591403631103E-4</v>
      </c>
      <c r="P1250" s="20">
        <v>0.47061865651527901</v>
      </c>
      <c r="Q1250" s="20">
        <v>0.223705432671129</v>
      </c>
      <c r="R1250" s="20">
        <v>8.2223087866690497E-2</v>
      </c>
      <c r="S1250" s="20"/>
      <c r="T1250" s="20"/>
      <c r="U1250" s="20"/>
      <c r="V1250" s="20"/>
      <c r="W1250" s="20"/>
      <c r="X1250" s="20"/>
      <c r="Y1250" s="20"/>
      <c r="Z1250" s="20"/>
      <c r="AD1250" s="30"/>
    </row>
    <row r="1251" spans="1:30" hidden="1" x14ac:dyDescent="0.25">
      <c r="A1251">
        <v>1215</v>
      </c>
      <c r="B1251" s="15">
        <v>42727</v>
      </c>
      <c r="C1251" s="25">
        <f t="shared" si="74"/>
        <v>0.11977852880954699</v>
      </c>
      <c r="D1251" s="25">
        <f>VLOOKUP(B1251,input_BB!$B$19:$L$10000,$D$35,0)</f>
        <v>2263.79</v>
      </c>
      <c r="E1251" s="27">
        <f t="shared" si="75"/>
        <v>2.8219897333633993E-2</v>
      </c>
      <c r="F1251" s="34">
        <f t="shared" si="77"/>
        <v>1.8853478378246802E-3</v>
      </c>
      <c r="G1251" s="25">
        <f t="shared" si="76"/>
        <v>0.18708525066560799</v>
      </c>
      <c r="I1251" s="31">
        <v>42727</v>
      </c>
      <c r="J1251" s="20">
        <v>0.11977852880954699</v>
      </c>
      <c r="K1251" s="20">
        <v>0</v>
      </c>
      <c r="L1251" s="20">
        <v>4.3430765861768297E-3</v>
      </c>
      <c r="M1251" s="20">
        <v>0.24765119871336599</v>
      </c>
      <c r="N1251" s="20" t="s">
        <v>111</v>
      </c>
      <c r="O1251" s="20">
        <v>6.2375873786564695E-5</v>
      </c>
      <c r="P1251" s="20">
        <v>0.42100652906554198</v>
      </c>
      <c r="Q1251" s="20">
        <v>0.18708525066560799</v>
      </c>
      <c r="R1251" s="20">
        <v>0.13985156909552099</v>
      </c>
      <c r="S1251" s="20"/>
      <c r="T1251" s="20"/>
      <c r="U1251" s="20"/>
      <c r="V1251" s="20"/>
      <c r="W1251" s="20"/>
      <c r="X1251" s="20"/>
      <c r="Y1251" s="20"/>
      <c r="Z1251" s="20"/>
      <c r="AD1251" s="30"/>
    </row>
    <row r="1252" spans="1:30" hidden="1" x14ac:dyDescent="0.25">
      <c r="A1252">
        <v>1216</v>
      </c>
      <c r="B1252" s="15">
        <v>42734</v>
      </c>
      <c r="C1252" s="25">
        <f t="shared" si="74"/>
        <v>0.117977768182755</v>
      </c>
      <c r="D1252" s="25">
        <f>VLOOKUP(B1252,input_BB!$B$19:$L$10000,$D$35,0)</f>
        <v>2238.83</v>
      </c>
      <c r="E1252" s="27">
        <f t="shared" si="75"/>
        <v>2.4635997937983441E-2</v>
      </c>
      <c r="F1252" s="34">
        <f t="shared" si="77"/>
        <v>-8.5205507358054877E-3</v>
      </c>
      <c r="G1252" s="25">
        <f t="shared" si="76"/>
        <v>0.185204718992907</v>
      </c>
      <c r="I1252" s="31">
        <v>42734</v>
      </c>
      <c r="J1252" s="20">
        <v>0.117977768182755</v>
      </c>
      <c r="K1252" s="20">
        <v>0</v>
      </c>
      <c r="L1252" s="20">
        <v>5.9275600579395999E-4</v>
      </c>
      <c r="M1252" s="20">
        <v>0.25184091727761299</v>
      </c>
      <c r="N1252" s="20">
        <v>9.1015953258173597E-3</v>
      </c>
      <c r="O1252" s="20">
        <v>5.97029264122277E-2</v>
      </c>
      <c r="P1252" s="20">
        <v>0.41073679468471103</v>
      </c>
      <c r="Q1252" s="20">
        <v>0.185204718992907</v>
      </c>
      <c r="R1252" s="20">
        <v>8.2820291300930701E-2</v>
      </c>
      <c r="S1252" s="20"/>
      <c r="T1252" s="20"/>
      <c r="U1252" s="20"/>
      <c r="V1252" s="20"/>
      <c r="W1252" s="20"/>
      <c r="X1252" s="20"/>
      <c r="Y1252" s="20"/>
      <c r="Z1252" s="20"/>
      <c r="AD1252" s="30"/>
    </row>
    <row r="1253" spans="1:30" hidden="1" x14ac:dyDescent="0.25">
      <c r="A1253">
        <v>1217</v>
      </c>
      <c r="B1253" s="15">
        <v>42741</v>
      </c>
      <c r="C1253" s="25">
        <f t="shared" si="74"/>
        <v>0.114220358431339</v>
      </c>
      <c r="D1253" s="25">
        <f>VLOOKUP(B1253,input_BB!$B$19:$L$10000,$D$35,0)</f>
        <v>2276.98</v>
      </c>
      <c r="E1253" s="27">
        <f t="shared" si="75"/>
        <v>1.7157947642480843E-2</v>
      </c>
      <c r="F1253" s="34">
        <f t="shared" si="77"/>
        <v>5.8265121764828898E-3</v>
      </c>
      <c r="G1253" s="25">
        <f t="shared" si="76"/>
        <v>0.18283175424259801</v>
      </c>
      <c r="I1253" s="31">
        <v>42741</v>
      </c>
      <c r="J1253" s="20">
        <v>0.114220358431339</v>
      </c>
      <c r="K1253" s="20">
        <v>0</v>
      </c>
      <c r="L1253" s="20">
        <v>2.6395630219522102E-2</v>
      </c>
      <c r="M1253" s="20">
        <v>0.27948734163589301</v>
      </c>
      <c r="N1253" s="20" t="s">
        <v>111</v>
      </c>
      <c r="O1253" s="20">
        <v>1.8954406188490399E-3</v>
      </c>
      <c r="P1253" s="20">
        <v>0.40681732424287398</v>
      </c>
      <c r="Q1253" s="20">
        <v>0.18283175424259801</v>
      </c>
      <c r="R1253" s="20">
        <v>0.10257250904026401</v>
      </c>
      <c r="S1253" s="20"/>
      <c r="T1253" s="20"/>
      <c r="U1253" s="20"/>
      <c r="V1253" s="20"/>
      <c r="W1253" s="20"/>
      <c r="X1253" s="20"/>
      <c r="Y1253" s="20"/>
      <c r="Z1253" s="20"/>
      <c r="AD1253" s="30"/>
    </row>
    <row r="1254" spans="1:30" hidden="1" x14ac:dyDescent="0.25">
      <c r="A1254">
        <v>1218</v>
      </c>
      <c r="B1254" s="15">
        <v>42748</v>
      </c>
      <c r="C1254" s="25">
        <f t="shared" ref="C1254:C1317" si="78">J1254</f>
        <v>0.112506933510303</v>
      </c>
      <c r="D1254" s="25">
        <f>VLOOKUP(B1254,input_BB!$B$19:$L$10000,$D$35,0)</f>
        <v>2274.64</v>
      </c>
      <c r="E1254" s="27">
        <f t="shared" ref="E1254:E1317" si="79">(C1254-$E$34)/$E$36</f>
        <v>1.3747865009825163E-2</v>
      </c>
      <c r="F1254" s="34">
        <f t="shared" si="77"/>
        <v>1.599496165407821E-2</v>
      </c>
      <c r="G1254" s="25">
        <f t="shared" ref="G1254:G1317" si="80">VLOOKUP(B1254,$I$37:$AD$5000,$G$34,0)</f>
        <v>0.215481656364544</v>
      </c>
      <c r="I1254" s="31">
        <v>42748</v>
      </c>
      <c r="J1254" s="20">
        <v>0.112506933510303</v>
      </c>
      <c r="K1254" s="20">
        <v>0</v>
      </c>
      <c r="L1254" s="20" t="s">
        <v>111</v>
      </c>
      <c r="M1254" s="20">
        <v>0.17347350356254301</v>
      </c>
      <c r="N1254" s="20">
        <v>1.01578266303553E-4</v>
      </c>
      <c r="O1254" s="20">
        <v>3.9972761259503102E-3</v>
      </c>
      <c r="P1254" s="20">
        <v>0.476613212856213</v>
      </c>
      <c r="Q1254" s="20">
        <v>0.215481656364544</v>
      </c>
      <c r="R1254" s="20">
        <v>0.130332772824446</v>
      </c>
      <c r="S1254" s="20"/>
      <c r="T1254" s="20"/>
      <c r="U1254" s="20"/>
      <c r="V1254" s="20"/>
      <c r="W1254" s="20"/>
      <c r="X1254" s="20"/>
      <c r="Y1254" s="20"/>
      <c r="Z1254" s="20"/>
      <c r="AD1254" s="30"/>
    </row>
    <row r="1255" spans="1:30" hidden="1" x14ac:dyDescent="0.25">
      <c r="A1255">
        <v>1219</v>
      </c>
      <c r="B1255" s="15">
        <v>42755</v>
      </c>
      <c r="C1255" s="25">
        <f t="shared" si="78"/>
        <v>0.11548177152872099</v>
      </c>
      <c r="D1255" s="25">
        <f>VLOOKUP(B1255,input_BB!$B$19:$L$10000,$D$35,0)</f>
        <v>2271.31</v>
      </c>
      <c r="E1255" s="27">
        <f t="shared" si="79"/>
        <v>1.9668429918754657E-2</v>
      </c>
      <c r="F1255" s="34">
        <f t="shared" si="77"/>
        <v>-2.4901404491914914E-3</v>
      </c>
      <c r="G1255" s="25">
        <f t="shared" si="80"/>
        <v>0.175407315807148</v>
      </c>
      <c r="I1255" s="31">
        <v>42755</v>
      </c>
      <c r="J1255" s="20">
        <v>0.11548177152872099</v>
      </c>
      <c r="K1255" s="20">
        <v>0</v>
      </c>
      <c r="L1255" s="20">
        <v>1.3378852150983301E-2</v>
      </c>
      <c r="M1255" s="20">
        <v>0.36971583529268998</v>
      </c>
      <c r="N1255" s="20" t="s">
        <v>111</v>
      </c>
      <c r="O1255" s="20">
        <v>3.0570214761484301E-2</v>
      </c>
      <c r="P1255" s="20">
        <v>0.24408725804089601</v>
      </c>
      <c r="Q1255" s="20">
        <v>0.175407315807148</v>
      </c>
      <c r="R1255" s="20">
        <v>0.16684052394679799</v>
      </c>
      <c r="S1255" s="20"/>
      <c r="T1255" s="20"/>
      <c r="U1255" s="20"/>
      <c r="V1255" s="20"/>
      <c r="W1255" s="20"/>
      <c r="X1255" s="20"/>
      <c r="Y1255" s="20"/>
      <c r="Z1255" s="20"/>
      <c r="AD1255" s="30"/>
    </row>
    <row r="1256" spans="1:30" hidden="1" x14ac:dyDescent="0.25">
      <c r="A1256">
        <v>1220</v>
      </c>
      <c r="B1256" s="15">
        <v>42762</v>
      </c>
      <c r="C1256" s="25">
        <f t="shared" si="78"/>
        <v>0.115380942821503</v>
      </c>
      <c r="D1256" s="25">
        <f>VLOOKUP(B1256,input_BB!$B$19:$L$10000,$D$35,0)</f>
        <v>2294.69</v>
      </c>
      <c r="E1256" s="27">
        <f t="shared" si="79"/>
        <v>1.9467759192459105E-2</v>
      </c>
      <c r="F1256" s="34">
        <f t="shared" ref="F1256:F1319" si="81">D1256/D1254-1</f>
        <v>8.8145816480851291E-3</v>
      </c>
      <c r="G1256" s="25">
        <f t="shared" si="80"/>
        <v>0.21015348083410501</v>
      </c>
      <c r="I1256" s="31">
        <v>42762</v>
      </c>
      <c r="J1256" s="20">
        <v>0.115380942821503</v>
      </c>
      <c r="K1256" s="20">
        <v>0</v>
      </c>
      <c r="L1256" s="20">
        <v>3.08602190969016E-3</v>
      </c>
      <c r="M1256" s="20">
        <v>0.39870604073093202</v>
      </c>
      <c r="N1256" s="20" t="s">
        <v>111</v>
      </c>
      <c r="O1256" s="20">
        <v>2.8432845858832E-2</v>
      </c>
      <c r="P1256" s="20">
        <v>0.22573199036387001</v>
      </c>
      <c r="Q1256" s="20">
        <v>0.21015348083410501</v>
      </c>
      <c r="R1256" s="20">
        <v>0.13388962030257101</v>
      </c>
      <c r="S1256" s="20"/>
      <c r="T1256" s="20"/>
      <c r="U1256" s="20"/>
      <c r="V1256" s="20"/>
      <c r="W1256" s="20"/>
      <c r="X1256" s="20"/>
      <c r="Y1256" s="20"/>
      <c r="Z1256" s="20"/>
      <c r="AD1256" s="30"/>
    </row>
    <row r="1257" spans="1:30" hidden="1" x14ac:dyDescent="0.25">
      <c r="A1257">
        <v>1221</v>
      </c>
      <c r="B1257" s="15">
        <v>42769</v>
      </c>
      <c r="C1257" s="25">
        <f t="shared" si="78"/>
        <v>0.113780707120895</v>
      </c>
      <c r="D1257" s="25">
        <f>VLOOKUP(B1257,input_BB!$B$19:$L$10000,$D$35,0)</f>
        <v>2297.42</v>
      </c>
      <c r="E1257" s="27">
        <f t="shared" si="79"/>
        <v>1.6282947355183219E-2</v>
      </c>
      <c r="F1257" s="34">
        <f t="shared" si="81"/>
        <v>1.1495568636601838E-2</v>
      </c>
      <c r="G1257" s="25">
        <f t="shared" si="80"/>
        <v>0.20784708075616201</v>
      </c>
      <c r="I1257" s="31">
        <v>42769</v>
      </c>
      <c r="J1257" s="20">
        <v>0.113780707120895</v>
      </c>
      <c r="K1257" s="20">
        <v>0</v>
      </c>
      <c r="L1257" s="20">
        <v>5.5941595009098601E-2</v>
      </c>
      <c r="M1257" s="20">
        <v>0.30191279402926702</v>
      </c>
      <c r="N1257" s="20" t="s">
        <v>111</v>
      </c>
      <c r="O1257" s="20">
        <v>2.0146030037391802E-3</v>
      </c>
      <c r="P1257" s="20">
        <v>0.37325078832874897</v>
      </c>
      <c r="Q1257" s="20">
        <v>0.20784708075616201</v>
      </c>
      <c r="R1257" s="20">
        <v>5.9033138872984302E-2</v>
      </c>
      <c r="S1257" s="20"/>
      <c r="T1257" s="20"/>
      <c r="U1257" s="20"/>
      <c r="V1257" s="20"/>
      <c r="W1257" s="20"/>
      <c r="X1257" s="20"/>
      <c r="Y1257" s="20"/>
      <c r="Z1257" s="20"/>
      <c r="AD1257" s="30"/>
    </row>
    <row r="1258" spans="1:30" hidden="1" x14ac:dyDescent="0.25">
      <c r="A1258">
        <v>1222</v>
      </c>
      <c r="B1258" s="15">
        <v>42776</v>
      </c>
      <c r="C1258" s="25">
        <f t="shared" si="78"/>
        <v>0.11438385397195799</v>
      </c>
      <c r="D1258" s="25">
        <f>VLOOKUP(B1258,input_BB!$B$19:$L$10000,$D$35,0)</f>
        <v>2316.1</v>
      </c>
      <c r="E1258" s="27">
        <f t="shared" si="79"/>
        <v>1.7483338791364315E-2</v>
      </c>
      <c r="F1258" s="34">
        <f t="shared" si="81"/>
        <v>9.3302363282186107E-3</v>
      </c>
      <c r="G1258" s="25">
        <f t="shared" si="80"/>
        <v>0.107222343444944</v>
      </c>
      <c r="I1258" s="31">
        <v>42776</v>
      </c>
      <c r="J1258" s="20">
        <v>0.11438385397195799</v>
      </c>
      <c r="K1258" s="20">
        <v>0</v>
      </c>
      <c r="L1258" s="20">
        <v>4.1605439991056301E-2</v>
      </c>
      <c r="M1258" s="20">
        <v>0.38111784547439798</v>
      </c>
      <c r="N1258" s="20">
        <v>3.1824009281732399E-4</v>
      </c>
      <c r="O1258" s="20">
        <v>7.2025365189650706E-2</v>
      </c>
      <c r="P1258" s="20">
        <v>0.14190128396153101</v>
      </c>
      <c r="Q1258" s="20">
        <v>0.107222343444944</v>
      </c>
      <c r="R1258" s="20">
        <v>0.25580948184560298</v>
      </c>
      <c r="S1258" s="20"/>
      <c r="T1258" s="20"/>
      <c r="U1258" s="20"/>
      <c r="V1258" s="20"/>
      <c r="W1258" s="20"/>
      <c r="X1258" s="20"/>
      <c r="Y1258" s="20"/>
      <c r="Z1258" s="20"/>
      <c r="AD1258" s="30"/>
    </row>
    <row r="1259" spans="1:30" hidden="1" x14ac:dyDescent="0.25">
      <c r="A1259">
        <v>1223</v>
      </c>
      <c r="B1259" s="15">
        <v>42783</v>
      </c>
      <c r="C1259" s="25">
        <f t="shared" si="78"/>
        <v>0.115473948419094</v>
      </c>
      <c r="D1259" s="25">
        <f>VLOOKUP(B1259,input_BB!$B$19:$L$10000,$D$35,0)</f>
        <v>2351.16</v>
      </c>
      <c r="E1259" s="27">
        <f t="shared" si="79"/>
        <v>1.9652860254776479E-2</v>
      </c>
      <c r="F1259" s="34">
        <f t="shared" si="81"/>
        <v>2.3391456503381924E-2</v>
      </c>
      <c r="G1259" s="25">
        <f t="shared" si="80"/>
        <v>0.175401134456004</v>
      </c>
      <c r="I1259" s="31">
        <v>42783</v>
      </c>
      <c r="J1259" s="20">
        <v>0.115473948419094</v>
      </c>
      <c r="K1259" s="20">
        <v>0</v>
      </c>
      <c r="L1259" s="20">
        <v>1.3378380680436799E-2</v>
      </c>
      <c r="M1259" s="20">
        <v>0.36928866408123201</v>
      </c>
      <c r="N1259" s="20" t="s">
        <v>111</v>
      </c>
      <c r="O1259" s="20">
        <v>3.1018519883425699E-2</v>
      </c>
      <c r="P1259" s="20">
        <v>0.244078656409632</v>
      </c>
      <c r="Q1259" s="20">
        <v>0.175401134456004</v>
      </c>
      <c r="R1259" s="20">
        <v>0.16683464448926999</v>
      </c>
      <c r="S1259" s="20"/>
      <c r="T1259" s="20"/>
      <c r="U1259" s="20"/>
      <c r="V1259" s="20"/>
      <c r="W1259" s="20"/>
      <c r="X1259" s="20"/>
      <c r="Y1259" s="20"/>
      <c r="Z1259" s="20"/>
      <c r="AD1259" s="30"/>
    </row>
    <row r="1260" spans="1:30" hidden="1" x14ac:dyDescent="0.25">
      <c r="A1260">
        <v>1224</v>
      </c>
      <c r="B1260" s="15">
        <v>42790</v>
      </c>
      <c r="C1260" s="25">
        <f t="shared" si="78"/>
        <v>0.115373149514198</v>
      </c>
      <c r="D1260" s="25">
        <f>VLOOKUP(B1260,input_BB!$B$19:$L$10000,$D$35,0)</f>
        <v>2367.34</v>
      </c>
      <c r="E1260" s="27">
        <f t="shared" si="79"/>
        <v>1.9452248841485754E-2</v>
      </c>
      <c r="F1260" s="34">
        <f t="shared" si="81"/>
        <v>2.2123397089935715E-2</v>
      </c>
      <c r="G1260" s="25">
        <f t="shared" si="80"/>
        <v>0.21014761748730099</v>
      </c>
      <c r="I1260" s="31">
        <v>42790</v>
      </c>
      <c r="J1260" s="20">
        <v>0.115373149514198</v>
      </c>
      <c r="K1260" s="20">
        <v>0</v>
      </c>
      <c r="L1260" s="20">
        <v>3.0859358087289498E-3</v>
      </c>
      <c r="M1260" s="20">
        <v>0.39831350179508801</v>
      </c>
      <c r="N1260" s="20" t="s">
        <v>111</v>
      </c>
      <c r="O1260" s="20">
        <v>2.88413677960772E-2</v>
      </c>
      <c r="P1260" s="20">
        <v>0.225725692371855</v>
      </c>
      <c r="Q1260" s="20">
        <v>0.21014761748730099</v>
      </c>
      <c r="R1260" s="20">
        <v>0.13388588474095101</v>
      </c>
      <c r="S1260" s="20"/>
      <c r="T1260" s="20"/>
      <c r="U1260" s="20"/>
      <c r="V1260" s="20"/>
      <c r="W1260" s="20"/>
      <c r="X1260" s="20"/>
      <c r="Y1260" s="20"/>
      <c r="Z1260" s="20"/>
      <c r="AD1260" s="30"/>
    </row>
    <row r="1261" spans="1:30" hidden="1" x14ac:dyDescent="0.25">
      <c r="A1261">
        <v>1225</v>
      </c>
      <c r="B1261" s="15">
        <v>42797</v>
      </c>
      <c r="C1261" s="25">
        <f t="shared" si="78"/>
        <v>0.113744653761387</v>
      </c>
      <c r="D1261" s="25">
        <f>VLOOKUP(B1261,input_BB!$B$19:$L$10000,$D$35,0)</f>
        <v>2383.12</v>
      </c>
      <c r="E1261" s="27">
        <f t="shared" si="79"/>
        <v>1.621119344662399E-2</v>
      </c>
      <c r="F1261" s="34">
        <f t="shared" si="81"/>
        <v>1.3593290120621271E-2</v>
      </c>
      <c r="G1261" s="25">
        <f t="shared" si="80"/>
        <v>0.18049895134129701</v>
      </c>
      <c r="I1261" s="31">
        <v>42797</v>
      </c>
      <c r="J1261" s="20">
        <v>0.113744653761387</v>
      </c>
      <c r="K1261" s="20">
        <v>0</v>
      </c>
      <c r="L1261" s="20">
        <v>4.2133021910278998E-2</v>
      </c>
      <c r="M1261" s="20">
        <v>0.35383911264870599</v>
      </c>
      <c r="N1261" s="20" t="s">
        <v>111</v>
      </c>
      <c r="O1261" s="20">
        <v>2.2908298216463498E-3</v>
      </c>
      <c r="P1261" s="20">
        <v>0.31257674421887999</v>
      </c>
      <c r="Q1261" s="20">
        <v>0.18049895134129701</v>
      </c>
      <c r="R1261" s="20">
        <v>0.10866134005919099</v>
      </c>
      <c r="S1261" s="20"/>
      <c r="T1261" s="20"/>
      <c r="U1261" s="20"/>
      <c r="V1261" s="20"/>
      <c r="W1261" s="20"/>
      <c r="X1261" s="20"/>
      <c r="Y1261" s="20"/>
      <c r="Z1261" s="20"/>
      <c r="AD1261" s="30"/>
    </row>
    <row r="1262" spans="1:30" hidden="1" x14ac:dyDescent="0.25">
      <c r="A1262">
        <v>1226</v>
      </c>
      <c r="B1262" s="15">
        <v>42804</v>
      </c>
      <c r="C1262" s="25">
        <f t="shared" si="78"/>
        <v>0.125123366713524</v>
      </c>
      <c r="D1262" s="25">
        <f>VLOOKUP(B1262,input_BB!$B$19:$L$10000,$D$35,0)</f>
        <v>2372.6</v>
      </c>
      <c r="E1262" s="27">
        <f t="shared" si="79"/>
        <v>3.8857269702241445E-2</v>
      </c>
      <c r="F1262" s="34">
        <f t="shared" si="81"/>
        <v>2.2219030641985604E-3</v>
      </c>
      <c r="G1262" s="25">
        <f t="shared" si="80"/>
        <v>0.107214946156288</v>
      </c>
      <c r="I1262" s="31">
        <v>42804</v>
      </c>
      <c r="J1262" s="20">
        <v>0.125123366713524</v>
      </c>
      <c r="K1262" s="20">
        <v>0</v>
      </c>
      <c r="L1262" s="20">
        <v>4.1602569624308201E-2</v>
      </c>
      <c r="M1262" s="20">
        <v>0.38025526399461201</v>
      </c>
      <c r="N1262" s="20">
        <v>3.1821813737638798E-4</v>
      </c>
      <c r="O1262" s="20">
        <v>7.2925674417163897E-2</v>
      </c>
      <c r="P1262" s="20">
        <v>0.14189149416656499</v>
      </c>
      <c r="Q1262" s="20">
        <v>0.107214946156288</v>
      </c>
      <c r="R1262" s="20">
        <v>0.25579183350368701</v>
      </c>
      <c r="S1262" s="20"/>
      <c r="T1262" s="20"/>
      <c r="U1262" s="20"/>
      <c r="V1262" s="20"/>
      <c r="W1262" s="20"/>
      <c r="X1262" s="20"/>
      <c r="Y1262" s="20"/>
      <c r="Z1262" s="20"/>
      <c r="AD1262" s="30"/>
    </row>
    <row r="1263" spans="1:30" hidden="1" x14ac:dyDescent="0.25">
      <c r="A1263">
        <v>1227</v>
      </c>
      <c r="B1263" s="15">
        <v>42811</v>
      </c>
      <c r="C1263" s="25">
        <f t="shared" si="78"/>
        <v>0.115467429161072</v>
      </c>
      <c r="D1263" s="25">
        <f>VLOOKUP(B1263,input_BB!$B$19:$L$10000,$D$35,0)</f>
        <v>2378.25</v>
      </c>
      <c r="E1263" s="27">
        <f t="shared" si="79"/>
        <v>1.9639885534795638E-2</v>
      </c>
      <c r="F1263" s="34">
        <f t="shared" si="81"/>
        <v>-2.0435395615830965E-3</v>
      </c>
      <c r="G1263" s="25">
        <f t="shared" si="80"/>
        <v>0.174275336155573</v>
      </c>
      <c r="I1263" s="31">
        <v>42811</v>
      </c>
      <c r="J1263" s="20">
        <v>0.115467429161072</v>
      </c>
      <c r="K1263" s="20">
        <v>0</v>
      </c>
      <c r="L1263" s="20">
        <v>1.3393358648822301E-2</v>
      </c>
      <c r="M1263" s="20">
        <v>0.36882878941972602</v>
      </c>
      <c r="N1263" s="20" t="s">
        <v>111</v>
      </c>
      <c r="O1263" s="20">
        <v>3.2001237091861201E-2</v>
      </c>
      <c r="P1263" s="20">
        <v>0.244419381786943</v>
      </c>
      <c r="Q1263" s="20">
        <v>0.174275336155573</v>
      </c>
      <c r="R1263" s="20">
        <v>0.16708189689707501</v>
      </c>
      <c r="S1263" s="20"/>
      <c r="T1263" s="20"/>
      <c r="U1263" s="20"/>
      <c r="V1263" s="20"/>
      <c r="W1263" s="20"/>
      <c r="X1263" s="20"/>
      <c r="Y1263" s="20"/>
      <c r="Z1263" s="20"/>
      <c r="AD1263" s="30"/>
    </row>
    <row r="1264" spans="1:30" hidden="1" x14ac:dyDescent="0.25">
      <c r="A1264">
        <v>1228</v>
      </c>
      <c r="B1264" s="15">
        <v>42818</v>
      </c>
      <c r="C1264" s="25">
        <f t="shared" si="78"/>
        <v>0.115363985300064</v>
      </c>
      <c r="D1264" s="25">
        <f>VLOOKUP(B1264,input_BB!$B$19:$L$10000,$D$35,0)</f>
        <v>2343.98</v>
      </c>
      <c r="E1264" s="27">
        <f t="shared" si="79"/>
        <v>1.9434010092255136E-2</v>
      </c>
      <c r="F1264" s="34">
        <f t="shared" si="81"/>
        <v>-1.2062716007755214E-2</v>
      </c>
      <c r="G1264" s="25">
        <f t="shared" si="80"/>
        <v>0.20352242891605801</v>
      </c>
      <c r="I1264" s="31">
        <v>42818</v>
      </c>
      <c r="J1264" s="20">
        <v>0.115363985300064</v>
      </c>
      <c r="K1264" s="20">
        <v>0</v>
      </c>
      <c r="L1264" s="20">
        <v>3.0998478861732799E-3</v>
      </c>
      <c r="M1264" s="20">
        <v>0.39922163959224899</v>
      </c>
      <c r="N1264" s="20" t="s">
        <v>111</v>
      </c>
      <c r="O1264" s="20">
        <v>2.9838872122543901E-2</v>
      </c>
      <c r="P1264" s="20">
        <v>0.229954141392504</v>
      </c>
      <c r="Q1264" s="20">
        <v>0.20352242891605801</v>
      </c>
      <c r="R1264" s="20">
        <v>0.13436307009047199</v>
      </c>
      <c r="S1264" s="20"/>
      <c r="T1264" s="20"/>
      <c r="U1264" s="20"/>
      <c r="V1264" s="20"/>
      <c r="W1264" s="20"/>
      <c r="X1264" s="20"/>
      <c r="Y1264" s="20"/>
      <c r="Z1264" s="20"/>
      <c r="AD1264" s="30"/>
    </row>
    <row r="1265" spans="1:30" hidden="1" x14ac:dyDescent="0.25">
      <c r="A1265">
        <v>1229</v>
      </c>
      <c r="B1265" s="15">
        <v>42825</v>
      </c>
      <c r="C1265" s="25">
        <f t="shared" si="78"/>
        <v>0.113780707120895</v>
      </c>
      <c r="D1265" s="25">
        <f>VLOOKUP(B1265,input_BB!$B$19:$L$10000,$D$35,0)</f>
        <v>2362.7199999999998</v>
      </c>
      <c r="E1265" s="27">
        <f t="shared" si="79"/>
        <v>1.6282947355183219E-2</v>
      </c>
      <c r="F1265" s="34">
        <f t="shared" si="81"/>
        <v>-6.5300115631242717E-3</v>
      </c>
      <c r="G1265" s="25">
        <f t="shared" si="80"/>
        <v>0.19125189499463499</v>
      </c>
      <c r="I1265" s="31">
        <v>42825</v>
      </c>
      <c r="J1265" s="20">
        <v>0.113780707120895</v>
      </c>
      <c r="K1265" s="20">
        <v>0</v>
      </c>
      <c r="L1265" s="20">
        <v>2.7155150221992198E-2</v>
      </c>
      <c r="M1265" s="20">
        <v>0.29953012856424499</v>
      </c>
      <c r="N1265" s="20">
        <v>5.74506050698044E-2</v>
      </c>
      <c r="O1265" s="20">
        <v>3.88386499398899E-3</v>
      </c>
      <c r="P1265" s="20">
        <v>0.363608792005013</v>
      </c>
      <c r="Q1265" s="20">
        <v>0.19125189499463499</v>
      </c>
      <c r="R1265" s="20">
        <v>5.7119564150320802E-2</v>
      </c>
      <c r="S1265" s="20"/>
      <c r="T1265" s="20"/>
      <c r="U1265" s="20"/>
      <c r="V1265" s="20"/>
      <c r="W1265" s="20"/>
      <c r="X1265" s="20"/>
      <c r="Y1265" s="20"/>
      <c r="Z1265" s="20"/>
      <c r="AD1265" s="30"/>
    </row>
    <row r="1266" spans="1:30" hidden="1" x14ac:dyDescent="0.25">
      <c r="A1266">
        <v>1230</v>
      </c>
      <c r="B1266" s="15">
        <v>42832</v>
      </c>
      <c r="C1266" s="25">
        <f t="shared" si="78"/>
        <v>0.116428069770336</v>
      </c>
      <c r="D1266" s="25">
        <f>VLOOKUP(B1266,input_BB!$B$19:$L$10000,$D$35,0)</f>
        <v>2355.54</v>
      </c>
      <c r="E1266" s="27">
        <f t="shared" si="79"/>
        <v>2.1551766130003872E-2</v>
      </c>
      <c r="F1266" s="34">
        <f t="shared" si="81"/>
        <v>4.9317826943915399E-3</v>
      </c>
      <c r="G1266" s="25">
        <f t="shared" si="80"/>
        <v>0.165443417047586</v>
      </c>
      <c r="I1266" s="31">
        <v>42832</v>
      </c>
      <c r="J1266" s="20">
        <v>0.116428069770336</v>
      </c>
      <c r="K1266" s="20">
        <v>0</v>
      </c>
      <c r="L1266" s="20">
        <v>2.9566167880631801E-2</v>
      </c>
      <c r="M1266" s="20">
        <v>0.38231343438248799</v>
      </c>
      <c r="N1266" s="20" t="s">
        <v>111</v>
      </c>
      <c r="O1266" s="20">
        <v>5.1354147963037597E-2</v>
      </c>
      <c r="P1266" s="20">
        <v>0.15827798519109601</v>
      </c>
      <c r="Q1266" s="20">
        <v>0.165443417047586</v>
      </c>
      <c r="R1266" s="20">
        <v>0.21304484753516001</v>
      </c>
      <c r="S1266" s="20"/>
      <c r="T1266" s="20"/>
      <c r="U1266" s="20"/>
      <c r="V1266" s="20"/>
      <c r="W1266" s="20"/>
      <c r="X1266" s="20"/>
      <c r="Y1266" s="20"/>
      <c r="Z1266" s="20"/>
      <c r="AD1266" s="30"/>
    </row>
    <row r="1267" spans="1:30" hidden="1" x14ac:dyDescent="0.25">
      <c r="A1267">
        <v>1231</v>
      </c>
      <c r="B1267" s="15">
        <v>42839</v>
      </c>
      <c r="C1267" s="25">
        <f t="shared" si="78"/>
        <v>0.11543322354555099</v>
      </c>
      <c r="D1267" s="25">
        <f>VLOOKUP(B1267,input_BB!$B$19:$L$10000,$D$35,0)</f>
        <v>2328.9499999999998</v>
      </c>
      <c r="E1267" s="27">
        <f t="shared" si="79"/>
        <v>1.9571809032583362E-2</v>
      </c>
      <c r="F1267" s="34">
        <f t="shared" si="81"/>
        <v>-1.4292848919888912E-2</v>
      </c>
      <c r="G1267" s="25">
        <f t="shared" si="80"/>
        <v>0.16702092809566699</v>
      </c>
      <c r="I1267" s="31">
        <v>42839</v>
      </c>
      <c r="J1267" s="20">
        <v>0.11543322354555099</v>
      </c>
      <c r="K1267" s="20">
        <v>0</v>
      </c>
      <c r="L1267" s="20">
        <v>1.3065645450718101E-2</v>
      </c>
      <c r="M1267" s="20">
        <v>0.36618092624578402</v>
      </c>
      <c r="N1267" s="20" t="s">
        <v>111</v>
      </c>
      <c r="O1267" s="20">
        <v>3.1723428190007397E-2</v>
      </c>
      <c r="P1267" s="20">
        <v>0.25600695057216899</v>
      </c>
      <c r="Q1267" s="20">
        <v>0.16702092809566699</v>
      </c>
      <c r="R1267" s="20">
        <v>0.16600212144565399</v>
      </c>
      <c r="S1267" s="20"/>
      <c r="T1267" s="20"/>
      <c r="U1267" s="20"/>
      <c r="V1267" s="20"/>
      <c r="W1267" s="20"/>
      <c r="X1267" s="20"/>
      <c r="Y1267" s="20"/>
      <c r="Z1267" s="20"/>
      <c r="AD1267" s="30"/>
    </row>
    <row r="1268" spans="1:30" hidden="1" x14ac:dyDescent="0.25">
      <c r="A1268">
        <v>1232</v>
      </c>
      <c r="B1268" s="15">
        <v>42846</v>
      </c>
      <c r="C1268" s="25">
        <f t="shared" si="78"/>
        <v>0.11551053822040599</v>
      </c>
      <c r="D1268" s="25">
        <f>VLOOKUP(B1268,input_BB!$B$19:$L$10000,$D$35,0)</f>
        <v>2348.69</v>
      </c>
      <c r="E1268" s="27">
        <f t="shared" si="79"/>
        <v>1.9725681797439054E-2</v>
      </c>
      <c r="F1268" s="34">
        <f t="shared" si="81"/>
        <v>-2.9080380719495036E-3</v>
      </c>
      <c r="G1268" s="25">
        <f t="shared" si="80"/>
        <v>0.20272252119190701</v>
      </c>
      <c r="I1268" s="31">
        <v>42846</v>
      </c>
      <c r="J1268" s="20">
        <v>0.11551053822040599</v>
      </c>
      <c r="K1268" s="20">
        <v>0</v>
      </c>
      <c r="L1268" s="20">
        <v>1.3218524040413199E-2</v>
      </c>
      <c r="M1268" s="20">
        <v>0.36461009571587399</v>
      </c>
      <c r="N1268" s="20" t="s">
        <v>111</v>
      </c>
      <c r="O1268" s="20">
        <v>2.8955645858109499E-2</v>
      </c>
      <c r="P1268" s="20">
        <v>0.247002247625454</v>
      </c>
      <c r="Q1268" s="20">
        <v>0.20272252119190701</v>
      </c>
      <c r="R1268" s="20">
        <v>0.14349096556824301</v>
      </c>
      <c r="S1268" s="20"/>
      <c r="T1268" s="20"/>
      <c r="U1268" s="20"/>
      <c r="V1268" s="20"/>
      <c r="W1268" s="20"/>
      <c r="X1268" s="20"/>
      <c r="Y1268" s="20"/>
      <c r="Z1268" s="20"/>
      <c r="AD1268" s="30"/>
    </row>
    <row r="1269" spans="1:30" hidden="1" x14ac:dyDescent="0.25">
      <c r="A1269">
        <v>1233</v>
      </c>
      <c r="B1269" s="15">
        <v>42853</v>
      </c>
      <c r="C1269" s="25">
        <f t="shared" si="78"/>
        <v>0.111808776855469</v>
      </c>
      <c r="D1269" s="25">
        <f>VLOOKUP(B1269,input_BB!$B$19:$L$10000,$D$35,0)</f>
        <v>2384.1999999999998</v>
      </c>
      <c r="E1269" s="27">
        <f t="shared" si="79"/>
        <v>1.2358383711699245E-2</v>
      </c>
      <c r="F1269" s="34">
        <f t="shared" si="81"/>
        <v>2.3723137036003372E-2</v>
      </c>
      <c r="G1269" s="25">
        <f t="shared" si="80"/>
        <v>0.203489057053582</v>
      </c>
      <c r="I1269" s="31">
        <v>42853</v>
      </c>
      <c r="J1269" s="20">
        <v>0.111808776855469</v>
      </c>
      <c r="K1269" s="20">
        <v>0</v>
      </c>
      <c r="L1269" s="20">
        <v>2.9029951019252001E-2</v>
      </c>
      <c r="M1269" s="20">
        <v>0.30734484540968099</v>
      </c>
      <c r="N1269" s="20">
        <v>6.5867347674056296E-4</v>
      </c>
      <c r="O1269" s="20" t="s">
        <v>111</v>
      </c>
      <c r="P1269" s="20">
        <v>0.40017743240563203</v>
      </c>
      <c r="Q1269" s="20">
        <v>0.203489057053582</v>
      </c>
      <c r="R1269" s="20">
        <v>5.9300040635111399E-2</v>
      </c>
      <c r="S1269" s="20"/>
      <c r="T1269" s="20"/>
      <c r="U1269" s="20"/>
      <c r="V1269" s="20"/>
      <c r="W1269" s="20"/>
      <c r="X1269" s="20"/>
      <c r="Y1269" s="20"/>
      <c r="Z1269" s="20"/>
      <c r="AD1269" s="30"/>
    </row>
    <row r="1270" spans="1:30" hidden="1" x14ac:dyDescent="0.25">
      <c r="A1270">
        <v>1234</v>
      </c>
      <c r="B1270" s="15">
        <v>42860</v>
      </c>
      <c r="C1270" s="25">
        <f t="shared" si="78"/>
        <v>0.112251035869122</v>
      </c>
      <c r="D1270" s="25">
        <f>VLOOKUP(B1270,input_BB!$B$19:$L$10000,$D$35,0)</f>
        <v>2399.29</v>
      </c>
      <c r="E1270" s="27">
        <f t="shared" si="79"/>
        <v>1.3238573886989582E-2</v>
      </c>
      <c r="F1270" s="34">
        <f t="shared" si="81"/>
        <v>2.1543924485564192E-2</v>
      </c>
      <c r="G1270" s="25">
        <f t="shared" si="80"/>
        <v>0.21999025875077199</v>
      </c>
      <c r="I1270" s="31">
        <v>42860</v>
      </c>
      <c r="J1270" s="20">
        <v>0.112251035869122</v>
      </c>
      <c r="K1270" s="20">
        <v>0</v>
      </c>
      <c r="L1270" s="20">
        <v>3.0468064904429201E-2</v>
      </c>
      <c r="M1270" s="20">
        <v>0.31657873840557399</v>
      </c>
      <c r="N1270" s="20" t="s">
        <v>111</v>
      </c>
      <c r="O1270" s="20">
        <v>3.03676570544191E-2</v>
      </c>
      <c r="P1270" s="20">
        <v>0.36317474082693901</v>
      </c>
      <c r="Q1270" s="20">
        <v>0.21999025875077199</v>
      </c>
      <c r="R1270" s="20">
        <v>3.9420540057865897E-2</v>
      </c>
      <c r="S1270" s="20"/>
      <c r="T1270" s="20"/>
      <c r="U1270" s="20"/>
      <c r="V1270" s="20"/>
      <c r="W1270" s="20"/>
      <c r="X1270" s="20"/>
      <c r="Y1270" s="20"/>
      <c r="Z1270" s="20"/>
      <c r="AD1270" s="30"/>
    </row>
    <row r="1271" spans="1:30" hidden="1" x14ac:dyDescent="0.25">
      <c r="A1271">
        <v>1235</v>
      </c>
      <c r="B1271" s="15">
        <v>42867</v>
      </c>
      <c r="C1271" s="25">
        <f t="shared" si="78"/>
        <v>0.11376385390758501</v>
      </c>
      <c r="D1271" s="25">
        <f>VLOOKUP(B1271,input_BB!$B$19:$L$10000,$D$35,0)</f>
        <v>2390.9</v>
      </c>
      <c r="E1271" s="27">
        <f t="shared" si="79"/>
        <v>1.6249405850500252E-2</v>
      </c>
      <c r="F1271" s="34">
        <f t="shared" si="81"/>
        <v>2.8101669323044032E-3</v>
      </c>
      <c r="G1271" s="25">
        <f t="shared" si="80"/>
        <v>0.121850970514173</v>
      </c>
      <c r="I1271" s="31">
        <v>42867</v>
      </c>
      <c r="J1271" s="20">
        <v>0.11376385390758501</v>
      </c>
      <c r="K1271" s="20">
        <v>0</v>
      </c>
      <c r="L1271" s="20">
        <v>2.7031018249607401E-2</v>
      </c>
      <c r="M1271" s="20">
        <v>0.33663932478406799</v>
      </c>
      <c r="N1271" s="20" t="s">
        <v>111</v>
      </c>
      <c r="O1271" s="20">
        <v>2.93854097213339E-2</v>
      </c>
      <c r="P1271" s="20">
        <v>0.35504440844236501</v>
      </c>
      <c r="Q1271" s="20">
        <v>0.121850970514173</v>
      </c>
      <c r="R1271" s="20">
        <v>0.130048868288453</v>
      </c>
      <c r="S1271" s="20"/>
      <c r="T1271" s="20"/>
      <c r="U1271" s="20"/>
      <c r="V1271" s="20"/>
      <c r="W1271" s="20"/>
      <c r="X1271" s="20"/>
      <c r="Y1271" s="20"/>
      <c r="Z1271" s="20"/>
      <c r="AD1271" s="30"/>
    </row>
    <row r="1272" spans="1:30" hidden="1" x14ac:dyDescent="0.25">
      <c r="A1272">
        <v>1236</v>
      </c>
      <c r="B1272" s="15">
        <v>42874</v>
      </c>
      <c r="C1272" s="25">
        <f t="shared" si="78"/>
        <v>0.114695355296135</v>
      </c>
      <c r="D1272" s="25">
        <f>VLOOKUP(B1272,input_BB!$B$19:$L$10000,$D$35,0)</f>
        <v>2381.73</v>
      </c>
      <c r="E1272" s="27">
        <f t="shared" si="79"/>
        <v>1.8103293154455403E-2</v>
      </c>
      <c r="F1272" s="34">
        <f t="shared" si="81"/>
        <v>-7.318831821080396E-3</v>
      </c>
      <c r="G1272" s="25">
        <f t="shared" si="80"/>
        <v>0.17785800670199101</v>
      </c>
      <c r="I1272" s="31">
        <v>42874</v>
      </c>
      <c r="J1272" s="20">
        <v>0.114695355296135</v>
      </c>
      <c r="K1272" s="20">
        <v>0</v>
      </c>
      <c r="L1272" s="20">
        <v>3.56925098486939E-3</v>
      </c>
      <c r="M1272" s="20">
        <v>0.31756350049995902</v>
      </c>
      <c r="N1272" s="20" t="s">
        <v>111</v>
      </c>
      <c r="O1272" s="20">
        <v>2.93052208872202E-2</v>
      </c>
      <c r="P1272" s="20">
        <v>0.359065436566814</v>
      </c>
      <c r="Q1272" s="20">
        <v>0.17785800670199101</v>
      </c>
      <c r="R1272" s="20">
        <v>0.112638584359147</v>
      </c>
      <c r="S1272" s="20"/>
      <c r="T1272" s="20"/>
      <c r="U1272" s="20"/>
      <c r="V1272" s="20"/>
      <c r="W1272" s="20"/>
      <c r="X1272" s="20"/>
      <c r="Y1272" s="20"/>
      <c r="Z1272" s="20"/>
      <c r="AD1272" s="30"/>
    </row>
    <row r="1273" spans="1:30" hidden="1" x14ac:dyDescent="0.25">
      <c r="A1273">
        <v>1237</v>
      </c>
      <c r="B1273" s="15">
        <v>42881</v>
      </c>
      <c r="C1273" s="25">
        <f t="shared" si="78"/>
        <v>0.11356437951326399</v>
      </c>
      <c r="D1273" s="25">
        <f>VLOOKUP(B1273,input_BB!$B$19:$L$10000,$D$35,0)</f>
        <v>2415.8200000000002</v>
      </c>
      <c r="E1273" s="27">
        <f t="shared" si="79"/>
        <v>1.5852409075571647E-2</v>
      </c>
      <c r="F1273" s="34">
        <f t="shared" si="81"/>
        <v>1.0422853318833969E-2</v>
      </c>
      <c r="G1273" s="25">
        <f t="shared" si="80"/>
        <v>0.175006464832164</v>
      </c>
      <c r="I1273" s="31">
        <v>42881</v>
      </c>
      <c r="J1273" s="20">
        <v>0.11356437951326399</v>
      </c>
      <c r="K1273" s="20">
        <v>0</v>
      </c>
      <c r="L1273" s="20">
        <v>4.4712772612153298E-2</v>
      </c>
      <c r="M1273" s="20">
        <v>0.32438862778076799</v>
      </c>
      <c r="N1273" s="20">
        <v>5.5936327974394497E-2</v>
      </c>
      <c r="O1273" s="20" t="s">
        <v>111</v>
      </c>
      <c r="P1273" s="20">
        <v>0.335131348395458</v>
      </c>
      <c r="Q1273" s="20">
        <v>0.175006464832164</v>
      </c>
      <c r="R1273" s="20">
        <v>6.4824458405061597E-2</v>
      </c>
      <c r="S1273" s="20"/>
      <c r="T1273" s="20"/>
      <c r="U1273" s="20"/>
      <c r="V1273" s="20"/>
      <c r="W1273" s="20"/>
      <c r="X1273" s="20"/>
      <c r="Y1273" s="20"/>
      <c r="Z1273" s="20"/>
      <c r="AD1273" s="30"/>
    </row>
    <row r="1274" spans="1:30" hidden="1" x14ac:dyDescent="0.25">
      <c r="A1274">
        <v>1238</v>
      </c>
      <c r="B1274" s="15">
        <v>42888</v>
      </c>
      <c r="C1274" s="25">
        <f t="shared" si="78"/>
        <v>0.11162338405847499</v>
      </c>
      <c r="D1274" s="25">
        <f>VLOOKUP(B1274,input_BB!$B$19:$L$10000,$D$35,0)</f>
        <v>2439.0700000000002</v>
      </c>
      <c r="E1274" s="27">
        <f t="shared" si="79"/>
        <v>1.1989412331928219E-2</v>
      </c>
      <c r="F1274" s="34">
        <f t="shared" si="81"/>
        <v>2.4074937125534879E-2</v>
      </c>
      <c r="G1274" s="25">
        <f t="shared" si="80"/>
        <v>0.172223517362911</v>
      </c>
      <c r="I1274" s="31">
        <v>42888</v>
      </c>
      <c r="J1274" s="20">
        <v>0.11162338405847499</v>
      </c>
      <c r="K1274" s="20">
        <v>0</v>
      </c>
      <c r="L1274" s="20">
        <v>2.9634291569927501E-2</v>
      </c>
      <c r="M1274" s="20">
        <v>0.25996714308614299</v>
      </c>
      <c r="N1274" s="20">
        <v>2.4762383402385599E-3</v>
      </c>
      <c r="O1274" s="20">
        <v>2.9701331170618701E-2</v>
      </c>
      <c r="P1274" s="20">
        <v>0.36410638969964199</v>
      </c>
      <c r="Q1274" s="20">
        <v>0.172223517362911</v>
      </c>
      <c r="R1274" s="20">
        <v>0.14189108877052001</v>
      </c>
      <c r="S1274" s="20"/>
      <c r="T1274" s="20"/>
      <c r="U1274" s="20"/>
      <c r="V1274" s="20"/>
      <c r="W1274" s="20"/>
      <c r="X1274" s="20"/>
      <c r="Y1274" s="20"/>
      <c r="Z1274" s="20"/>
      <c r="AD1274" s="30"/>
    </row>
    <row r="1275" spans="1:30" hidden="1" x14ac:dyDescent="0.25">
      <c r="A1275">
        <v>1239</v>
      </c>
      <c r="B1275" s="15">
        <v>42895</v>
      </c>
      <c r="C1275" s="25">
        <f t="shared" si="78"/>
        <v>0.11368195712566399</v>
      </c>
      <c r="D1275" s="25">
        <f>VLOOKUP(B1275,input_BB!$B$19:$L$10000,$D$35,0)</f>
        <v>2431.77</v>
      </c>
      <c r="E1275" s="27">
        <f t="shared" si="79"/>
        <v>1.608641371103121E-2</v>
      </c>
      <c r="F1275" s="34">
        <f t="shared" si="81"/>
        <v>6.6023130862398194E-3</v>
      </c>
      <c r="G1275" s="25">
        <f t="shared" si="80"/>
        <v>0.117288345699575</v>
      </c>
      <c r="I1275" s="31">
        <v>42895</v>
      </c>
      <c r="J1275" s="20">
        <v>0.11368195712566399</v>
      </c>
      <c r="K1275" s="20">
        <v>0</v>
      </c>
      <c r="L1275" s="20">
        <v>2.6329205195071401E-2</v>
      </c>
      <c r="M1275" s="20">
        <v>0.29250902597575801</v>
      </c>
      <c r="N1275" s="20" t="s">
        <v>111</v>
      </c>
      <c r="O1275" s="20">
        <v>2.8655902990395402E-2</v>
      </c>
      <c r="P1275" s="20">
        <v>0.35460078447481003</v>
      </c>
      <c r="Q1275" s="20">
        <v>0.117288345699575</v>
      </c>
      <c r="R1275" s="20">
        <v>0.18061673566438899</v>
      </c>
      <c r="S1275" s="20"/>
      <c r="T1275" s="20"/>
      <c r="U1275" s="20"/>
      <c r="V1275" s="20"/>
      <c r="W1275" s="20"/>
      <c r="X1275" s="20"/>
      <c r="Y1275" s="20"/>
      <c r="Z1275" s="20"/>
      <c r="AD1275" s="30"/>
    </row>
    <row r="1276" spans="1:30" hidden="1" x14ac:dyDescent="0.25">
      <c r="A1276">
        <v>1240</v>
      </c>
      <c r="B1276" s="15">
        <v>42902</v>
      </c>
      <c r="C1276" s="25">
        <f t="shared" si="78"/>
        <v>0.115206986665726</v>
      </c>
      <c r="D1276" s="25">
        <f>VLOOKUP(B1276,input_BB!$B$19:$L$10000,$D$35,0)</f>
        <v>2433.15</v>
      </c>
      <c r="E1276" s="27">
        <f t="shared" si="79"/>
        <v>1.9121549178599824E-2</v>
      </c>
      <c r="F1276" s="34">
        <f t="shared" si="81"/>
        <v>-2.4271546122087706E-3</v>
      </c>
      <c r="G1276" s="25">
        <f t="shared" si="80"/>
        <v>0.18006275119516199</v>
      </c>
      <c r="I1276" s="31">
        <v>42902</v>
      </c>
      <c r="J1276" s="20">
        <v>0.115206986665726</v>
      </c>
      <c r="K1276" s="20">
        <v>0</v>
      </c>
      <c r="L1276" s="20">
        <v>3.6645559325058099E-3</v>
      </c>
      <c r="M1276" s="20">
        <v>0.30970996350736102</v>
      </c>
      <c r="N1276" s="20">
        <v>4.9397760965265297E-2</v>
      </c>
      <c r="O1276" s="20">
        <v>3.0087719107146499E-2</v>
      </c>
      <c r="P1276" s="20">
        <v>0.36066084974166901</v>
      </c>
      <c r="Q1276" s="20">
        <v>0.18006275119516199</v>
      </c>
      <c r="R1276" s="20">
        <v>6.6416399550890307E-2</v>
      </c>
      <c r="S1276" s="20"/>
      <c r="T1276" s="20"/>
      <c r="U1276" s="20"/>
      <c r="V1276" s="20"/>
      <c r="W1276" s="20"/>
      <c r="X1276" s="20"/>
      <c r="Y1276" s="20"/>
      <c r="Z1276" s="20"/>
      <c r="AD1276" s="30"/>
    </row>
    <row r="1277" spans="1:30" hidden="1" x14ac:dyDescent="0.25">
      <c r="A1277">
        <v>1241</v>
      </c>
      <c r="B1277" s="15">
        <v>42909</v>
      </c>
      <c r="C1277" s="25">
        <f t="shared" si="78"/>
        <v>0.112541846930981</v>
      </c>
      <c r="D1277" s="25">
        <f>VLOOKUP(B1277,input_BB!$B$19:$L$10000,$D$35,0)</f>
        <v>2438.3000000000002</v>
      </c>
      <c r="E1277" s="27">
        <f t="shared" si="79"/>
        <v>1.3817350195921717E-2</v>
      </c>
      <c r="F1277" s="34">
        <f t="shared" si="81"/>
        <v>2.6852868486741954E-3</v>
      </c>
      <c r="G1277" s="25">
        <f t="shared" si="80"/>
        <v>0.19002757622062799</v>
      </c>
      <c r="I1277" s="31">
        <v>42909</v>
      </c>
      <c r="J1277" s="20">
        <v>0.112541846930981</v>
      </c>
      <c r="K1277" s="20">
        <v>0</v>
      </c>
      <c r="L1277" s="20">
        <v>4.6615042382699902E-2</v>
      </c>
      <c r="M1277" s="20">
        <v>0.24492474564494199</v>
      </c>
      <c r="N1277" s="20" t="s">
        <v>111</v>
      </c>
      <c r="O1277" s="20" t="s">
        <v>111</v>
      </c>
      <c r="P1277" s="20">
        <v>0.40318536212188399</v>
      </c>
      <c r="Q1277" s="20">
        <v>0.19002757622062799</v>
      </c>
      <c r="R1277" s="20">
        <v>0.11524727362984701</v>
      </c>
      <c r="S1277" s="20"/>
      <c r="T1277" s="20"/>
      <c r="U1277" s="20"/>
      <c r="V1277" s="20"/>
      <c r="W1277" s="20"/>
      <c r="X1277" s="20"/>
      <c r="Y1277" s="20"/>
      <c r="Z1277" s="20"/>
      <c r="AD1277" s="30"/>
    </row>
    <row r="1278" spans="1:30" hidden="1" x14ac:dyDescent="0.25">
      <c r="A1278">
        <v>1242</v>
      </c>
      <c r="B1278" s="15">
        <v>42916</v>
      </c>
      <c r="C1278" s="25">
        <f t="shared" si="78"/>
        <v>0.11499730497598599</v>
      </c>
      <c r="D1278" s="25">
        <f>VLOOKUP(B1278,input_BB!$B$19:$L$10000,$D$35,0)</f>
        <v>2423.41</v>
      </c>
      <c r="E1278" s="27">
        <f t="shared" si="79"/>
        <v>1.8704237699240723E-2</v>
      </c>
      <c r="F1278" s="34">
        <f t="shared" si="81"/>
        <v>-4.0030413250314867E-3</v>
      </c>
      <c r="G1278" s="25">
        <f t="shared" si="80"/>
        <v>0.211468348489664</v>
      </c>
      <c r="I1278" s="31">
        <v>42916</v>
      </c>
      <c r="J1278" s="20">
        <v>0.11499730497598599</v>
      </c>
      <c r="K1278" s="20">
        <v>0</v>
      </c>
      <c r="L1278" s="20">
        <v>6.2203133885515398E-2</v>
      </c>
      <c r="M1278" s="20">
        <v>0.19572778253211801</v>
      </c>
      <c r="N1278" s="20" t="s">
        <v>111</v>
      </c>
      <c r="O1278" s="20">
        <v>3.7448377046807403E-2</v>
      </c>
      <c r="P1278" s="20">
        <v>0.47367259839739001</v>
      </c>
      <c r="Q1278" s="20">
        <v>0.211468348489664</v>
      </c>
      <c r="R1278" s="20">
        <v>1.94797596485052E-2</v>
      </c>
      <c r="S1278" s="20"/>
      <c r="T1278" s="20"/>
      <c r="U1278" s="20"/>
      <c r="V1278" s="20"/>
      <c r="W1278" s="20"/>
      <c r="X1278" s="20"/>
      <c r="Y1278" s="20"/>
      <c r="Z1278" s="20"/>
      <c r="AD1278" s="30"/>
    </row>
    <row r="1279" spans="1:30" hidden="1" x14ac:dyDescent="0.25">
      <c r="A1279">
        <v>1243</v>
      </c>
      <c r="B1279" s="15">
        <v>42923</v>
      </c>
      <c r="C1279" s="25">
        <f t="shared" si="78"/>
        <v>0.11452711373567601</v>
      </c>
      <c r="D1279" s="25">
        <f>VLOOKUP(B1279,input_BB!$B$19:$L$10000,$D$35,0)</f>
        <v>2425.1799999999998</v>
      </c>
      <c r="E1279" s="27">
        <f t="shared" si="79"/>
        <v>1.7768456409425905E-2</v>
      </c>
      <c r="F1279" s="34">
        <f t="shared" si="81"/>
        <v>-5.3807980970349556E-3</v>
      </c>
      <c r="G1279" s="25">
        <f t="shared" si="80"/>
        <v>5.9484785783589303E-2</v>
      </c>
      <c r="I1279" s="31">
        <v>42923</v>
      </c>
      <c r="J1279" s="20">
        <v>0.11452711373567601</v>
      </c>
      <c r="K1279" s="20">
        <v>0</v>
      </c>
      <c r="L1279" s="20">
        <v>3.06748628661907E-2</v>
      </c>
      <c r="M1279" s="20">
        <v>0.22499207848738001</v>
      </c>
      <c r="N1279" s="20" t="s">
        <v>111</v>
      </c>
      <c r="O1279" s="20">
        <v>3.4747414646302197E-2</v>
      </c>
      <c r="P1279" s="20">
        <v>0.61397529290304997</v>
      </c>
      <c r="Q1279" s="20">
        <v>5.9484785783589303E-2</v>
      </c>
      <c r="R1279" s="20">
        <v>3.6125565313487699E-2</v>
      </c>
      <c r="S1279" s="20"/>
      <c r="T1279" s="20"/>
      <c r="U1279" s="20"/>
      <c r="V1279" s="20"/>
      <c r="W1279" s="20"/>
      <c r="X1279" s="20"/>
      <c r="Y1279" s="20"/>
      <c r="Z1279" s="20"/>
      <c r="AD1279" s="30"/>
    </row>
    <row r="1280" spans="1:30" hidden="1" x14ac:dyDescent="0.25">
      <c r="A1280">
        <v>1244</v>
      </c>
      <c r="B1280" s="15">
        <v>42930</v>
      </c>
      <c r="C1280" s="25">
        <f t="shared" si="78"/>
        <v>0.115139693021774</v>
      </c>
      <c r="D1280" s="25">
        <f>VLOOKUP(B1280,input_BB!$B$19:$L$10000,$D$35,0)</f>
        <v>2459.27</v>
      </c>
      <c r="E1280" s="27">
        <f t="shared" si="79"/>
        <v>1.8987620411887316E-2</v>
      </c>
      <c r="F1280" s="34">
        <f t="shared" si="81"/>
        <v>1.4797331033543637E-2</v>
      </c>
      <c r="G1280" s="25">
        <f t="shared" si="80"/>
        <v>0.16797896979489499</v>
      </c>
      <c r="I1280" s="31">
        <v>42930</v>
      </c>
      <c r="J1280" s="20">
        <v>0.115139693021774</v>
      </c>
      <c r="K1280" s="20">
        <v>0</v>
      </c>
      <c r="L1280" s="20" t="s">
        <v>111</v>
      </c>
      <c r="M1280" s="20">
        <v>0.31906501130266102</v>
      </c>
      <c r="N1280" s="20" t="s">
        <v>111</v>
      </c>
      <c r="O1280" s="20">
        <v>5.3110760631915298E-2</v>
      </c>
      <c r="P1280" s="20">
        <v>0.42152902156919603</v>
      </c>
      <c r="Q1280" s="20">
        <v>0.16797896979489499</v>
      </c>
      <c r="R1280" s="20">
        <v>3.8316236701332898E-2</v>
      </c>
      <c r="S1280" s="20"/>
      <c r="T1280" s="20"/>
      <c r="U1280" s="20"/>
      <c r="V1280" s="20"/>
      <c r="W1280" s="20"/>
      <c r="X1280" s="20"/>
      <c r="Y1280" s="20"/>
      <c r="Z1280" s="20"/>
      <c r="AD1280" s="30"/>
    </row>
    <row r="1281" spans="1:30" hidden="1" x14ac:dyDescent="0.25">
      <c r="A1281">
        <v>1245</v>
      </c>
      <c r="B1281" s="15">
        <v>42937</v>
      </c>
      <c r="C1281" s="25">
        <f t="shared" si="78"/>
        <v>0.112350381910801</v>
      </c>
      <c r="D1281" s="25">
        <f>VLOOKUP(B1281,input_BB!$B$19:$L$10000,$D$35,0)</f>
        <v>2472.54</v>
      </c>
      <c r="E1281" s="27">
        <f t="shared" si="79"/>
        <v>1.343629379125468E-2</v>
      </c>
      <c r="F1281" s="34">
        <f t="shared" si="81"/>
        <v>1.9528447372978652E-2</v>
      </c>
      <c r="G1281" s="25">
        <f t="shared" si="80"/>
        <v>0.117445104333636</v>
      </c>
      <c r="I1281" s="31">
        <v>42937</v>
      </c>
      <c r="J1281" s="20">
        <v>0.112350381910801</v>
      </c>
      <c r="K1281" s="20">
        <v>0</v>
      </c>
      <c r="L1281" s="20">
        <v>5.5560308353916198E-2</v>
      </c>
      <c r="M1281" s="20">
        <v>0.210891777852489</v>
      </c>
      <c r="N1281" s="20" t="s">
        <v>111</v>
      </c>
      <c r="O1281" s="20">
        <v>2.85818863766698E-2</v>
      </c>
      <c r="P1281" s="20">
        <v>0.54364311066956195</v>
      </c>
      <c r="Q1281" s="20">
        <v>0.117445104333636</v>
      </c>
      <c r="R1281" s="20">
        <v>4.3877812413727103E-2</v>
      </c>
      <c r="S1281" s="20"/>
      <c r="T1281" s="20"/>
      <c r="U1281" s="20"/>
      <c r="V1281" s="20"/>
      <c r="W1281" s="20"/>
      <c r="X1281" s="20"/>
      <c r="Y1281" s="20"/>
      <c r="Z1281" s="20"/>
      <c r="AD1281" s="30"/>
    </row>
    <row r="1282" spans="1:30" hidden="1" x14ac:dyDescent="0.25">
      <c r="A1282">
        <v>1246</v>
      </c>
      <c r="B1282" s="15">
        <v>42944</v>
      </c>
      <c r="C1282" s="25">
        <f t="shared" si="78"/>
        <v>0.11473828554153399</v>
      </c>
      <c r="D1282" s="25">
        <f>VLOOKUP(B1282,input_BB!$B$19:$L$10000,$D$35,0)</f>
        <v>2472.1</v>
      </c>
      <c r="E1282" s="27">
        <f t="shared" si="79"/>
        <v>1.8188733539063688E-2</v>
      </c>
      <c r="F1282" s="34">
        <f t="shared" si="81"/>
        <v>5.216995287219417E-3</v>
      </c>
      <c r="G1282" s="25">
        <f t="shared" si="80"/>
        <v>0.10925864029682</v>
      </c>
      <c r="I1282" s="31">
        <v>42944</v>
      </c>
      <c r="J1282" s="20">
        <v>0.11473828554153399</v>
      </c>
      <c r="K1282" s="20">
        <v>0</v>
      </c>
      <c r="L1282" s="20">
        <v>5.6483132563420101E-2</v>
      </c>
      <c r="M1282" s="20">
        <v>0.37816389256778199</v>
      </c>
      <c r="N1282" s="20" t="s">
        <v>111</v>
      </c>
      <c r="O1282" s="20">
        <v>5.0883652761179003E-2</v>
      </c>
      <c r="P1282" s="20">
        <v>0.38565082907220999</v>
      </c>
      <c r="Q1282" s="20">
        <v>0.10925864029682</v>
      </c>
      <c r="R1282" s="20">
        <v>1.9559852738589199E-2</v>
      </c>
      <c r="S1282" s="20"/>
      <c r="T1282" s="20"/>
      <c r="U1282" s="20"/>
      <c r="V1282" s="20"/>
      <c r="W1282" s="20"/>
      <c r="X1282" s="20"/>
      <c r="Y1282" s="20"/>
      <c r="Z1282" s="20"/>
      <c r="AD1282" s="30"/>
    </row>
    <row r="1283" spans="1:30" hidden="1" x14ac:dyDescent="0.25">
      <c r="A1283">
        <v>1247</v>
      </c>
      <c r="B1283" s="15">
        <v>42951</v>
      </c>
      <c r="C1283" s="25">
        <f t="shared" si="78"/>
        <v>0.11418729275465</v>
      </c>
      <c r="D1283" s="25">
        <f>VLOOKUP(B1283,input_BB!$B$19:$L$10000,$D$35,0)</f>
        <v>2476.83</v>
      </c>
      <c r="E1283" s="27">
        <f t="shared" si="79"/>
        <v>1.7092139862735247E-2</v>
      </c>
      <c r="F1283" s="34">
        <f t="shared" si="81"/>
        <v>1.7350578757067137E-3</v>
      </c>
      <c r="G1283" s="25">
        <f t="shared" si="80"/>
        <v>0.105518954065609</v>
      </c>
      <c r="I1283" s="31">
        <v>42951</v>
      </c>
      <c r="J1283" s="20">
        <v>0.11418729275465</v>
      </c>
      <c r="K1283" s="20">
        <v>0</v>
      </c>
      <c r="L1283" s="20">
        <v>2.33915947321835E-2</v>
      </c>
      <c r="M1283" s="20">
        <v>0.227913096026961</v>
      </c>
      <c r="N1283" s="20" t="s">
        <v>111</v>
      </c>
      <c r="O1283" s="20">
        <v>3.4718966278648601E-2</v>
      </c>
      <c r="P1283" s="20">
        <v>0.572486134167567</v>
      </c>
      <c r="Q1283" s="20">
        <v>0.105518954065609</v>
      </c>
      <c r="R1283" s="20">
        <v>3.5971254729031003E-2</v>
      </c>
      <c r="S1283" s="20"/>
      <c r="T1283" s="20"/>
      <c r="U1283" s="20"/>
      <c r="V1283" s="20"/>
      <c r="W1283" s="20"/>
      <c r="X1283" s="20"/>
      <c r="Y1283" s="20"/>
      <c r="Z1283" s="20"/>
      <c r="AD1283" s="30"/>
    </row>
    <row r="1284" spans="1:30" hidden="1" x14ac:dyDescent="0.25">
      <c r="A1284">
        <v>1248</v>
      </c>
      <c r="B1284" s="15">
        <v>42958</v>
      </c>
      <c r="C1284" s="25">
        <f t="shared" si="78"/>
        <v>0.11505943536758401</v>
      </c>
      <c r="D1284" s="25">
        <f>VLOOKUP(B1284,input_BB!$B$19:$L$10000,$D$35,0)</f>
        <v>2441.3200000000002</v>
      </c>
      <c r="E1284" s="27">
        <f t="shared" si="79"/>
        <v>1.8827890487727289E-2</v>
      </c>
      <c r="F1284" s="34">
        <f t="shared" si="81"/>
        <v>-1.2450952631365975E-2</v>
      </c>
      <c r="G1284" s="25">
        <f t="shared" si="80"/>
        <v>0.18060069591234101</v>
      </c>
      <c r="I1284" s="31">
        <v>42958</v>
      </c>
      <c r="J1284" s="20">
        <v>0.11505943536758401</v>
      </c>
      <c r="K1284" s="20">
        <v>0</v>
      </c>
      <c r="L1284" s="20" t="s">
        <v>111</v>
      </c>
      <c r="M1284" s="20">
        <v>0.32279921131661099</v>
      </c>
      <c r="N1284" s="20" t="s">
        <v>111</v>
      </c>
      <c r="O1284" s="20">
        <v>4.9512958293811402E-2</v>
      </c>
      <c r="P1284" s="20">
        <v>0.42712119792577402</v>
      </c>
      <c r="Q1284" s="20">
        <v>0.18060069591234101</v>
      </c>
      <c r="R1284" s="20">
        <v>1.99659365514623E-2</v>
      </c>
      <c r="S1284" s="20"/>
      <c r="T1284" s="20"/>
      <c r="U1284" s="20"/>
      <c r="V1284" s="20"/>
      <c r="W1284" s="20"/>
      <c r="X1284" s="20"/>
      <c r="Y1284" s="20"/>
      <c r="Z1284" s="20"/>
      <c r="AD1284" s="30"/>
    </row>
    <row r="1285" spans="1:30" hidden="1" x14ac:dyDescent="0.25">
      <c r="A1285">
        <v>1249</v>
      </c>
      <c r="B1285" s="15">
        <v>42965</v>
      </c>
      <c r="C1285" s="25">
        <f t="shared" si="78"/>
        <v>0.112556897103786</v>
      </c>
      <c r="D1285" s="25">
        <f>VLOOKUP(B1285,input_BB!$B$19:$L$10000,$D$35,0)</f>
        <v>2425.5500000000002</v>
      </c>
      <c r="E1285" s="27">
        <f t="shared" si="79"/>
        <v>1.3847303263763027E-2</v>
      </c>
      <c r="F1285" s="34">
        <f t="shared" si="81"/>
        <v>-2.0703883593141126E-2</v>
      </c>
      <c r="G1285" s="25">
        <f t="shared" si="80"/>
        <v>0.118070362869997</v>
      </c>
      <c r="I1285" s="31">
        <v>42965</v>
      </c>
      <c r="J1285" s="20">
        <v>0.112556897103786</v>
      </c>
      <c r="K1285" s="20">
        <v>0</v>
      </c>
      <c r="L1285" s="20">
        <v>6.2634990840473706E-2</v>
      </c>
      <c r="M1285" s="20">
        <v>0.213811334735727</v>
      </c>
      <c r="N1285" s="20" t="s">
        <v>111</v>
      </c>
      <c r="O1285" s="20">
        <v>2.7031635293030799E-2</v>
      </c>
      <c r="P1285" s="20">
        <v>0.53810596205802497</v>
      </c>
      <c r="Q1285" s="20">
        <v>0.118070362869997</v>
      </c>
      <c r="R1285" s="20">
        <v>4.0345714202745603E-2</v>
      </c>
      <c r="S1285" s="20"/>
      <c r="T1285" s="20"/>
      <c r="U1285" s="20"/>
      <c r="V1285" s="20"/>
      <c r="W1285" s="20"/>
      <c r="X1285" s="20"/>
      <c r="Y1285" s="20"/>
      <c r="Z1285" s="20"/>
      <c r="AD1285" s="30"/>
    </row>
    <row r="1286" spans="1:30" hidden="1" x14ac:dyDescent="0.25">
      <c r="A1286">
        <v>1250</v>
      </c>
      <c r="B1286" s="15">
        <v>42972</v>
      </c>
      <c r="C1286" s="25">
        <f t="shared" si="78"/>
        <v>0.112927801907063</v>
      </c>
      <c r="D1286" s="25">
        <f>VLOOKUP(B1286,input_BB!$B$19:$L$10000,$D$35,0)</f>
        <v>2443.0500000000002</v>
      </c>
      <c r="E1286" s="27">
        <f t="shared" si="79"/>
        <v>1.4585483275326494E-2</v>
      </c>
      <c r="F1286" s="34">
        <f t="shared" si="81"/>
        <v>7.0863303458779114E-4</v>
      </c>
      <c r="G1286" s="25">
        <f t="shared" si="80"/>
        <v>0.120347919248999</v>
      </c>
      <c r="I1286" s="31">
        <v>42972</v>
      </c>
      <c r="J1286" s="20">
        <v>0.112927801907063</v>
      </c>
      <c r="K1286" s="20">
        <v>0</v>
      </c>
      <c r="L1286" s="20">
        <v>4.9881768291786997E-2</v>
      </c>
      <c r="M1286" s="20">
        <v>0.22417725736460101</v>
      </c>
      <c r="N1286" s="20" t="s">
        <v>111</v>
      </c>
      <c r="O1286" s="20">
        <v>2.66965052705125E-2</v>
      </c>
      <c r="P1286" s="20">
        <v>0.538982460612491</v>
      </c>
      <c r="Q1286" s="20">
        <v>0.120347919248999</v>
      </c>
      <c r="R1286" s="20">
        <v>3.99140892116105E-2</v>
      </c>
      <c r="S1286" s="20"/>
      <c r="T1286" s="20"/>
      <c r="U1286" s="20"/>
      <c r="V1286" s="20"/>
      <c r="W1286" s="20"/>
      <c r="X1286" s="20"/>
      <c r="Y1286" s="20"/>
      <c r="Z1286" s="20"/>
      <c r="AD1286" s="30"/>
    </row>
    <row r="1287" spans="1:30" hidden="1" x14ac:dyDescent="0.25">
      <c r="A1287">
        <v>1251</v>
      </c>
      <c r="B1287" s="15">
        <v>42979</v>
      </c>
      <c r="C1287" s="25">
        <f t="shared" si="78"/>
        <v>0.11402317136526099</v>
      </c>
      <c r="D1287" s="25">
        <f>VLOOKUP(B1287,input_BB!$B$19:$L$10000,$D$35,0)</f>
        <v>2476.5500000000002</v>
      </c>
      <c r="E1287" s="27">
        <f t="shared" si="79"/>
        <v>1.6765503140733801E-2</v>
      </c>
      <c r="F1287" s="34">
        <f t="shared" si="81"/>
        <v>2.1026159015480994E-2</v>
      </c>
      <c r="G1287" s="25">
        <f t="shared" si="80"/>
        <v>7.6128839396343795E-2</v>
      </c>
      <c r="I1287" s="31">
        <v>42979</v>
      </c>
      <c r="J1287" s="20">
        <v>0.11402317136526099</v>
      </c>
      <c r="K1287" s="20">
        <v>0</v>
      </c>
      <c r="L1287" s="20">
        <v>2.2231992331582701E-2</v>
      </c>
      <c r="M1287" s="20">
        <v>0.30056434846198998</v>
      </c>
      <c r="N1287" s="20" t="s">
        <v>111</v>
      </c>
      <c r="O1287" s="20">
        <v>4.9516685158156798E-2</v>
      </c>
      <c r="P1287" s="20">
        <v>0.52184659193598004</v>
      </c>
      <c r="Q1287" s="20">
        <v>7.6128839396343795E-2</v>
      </c>
      <c r="R1287" s="20">
        <v>2.9711542715946299E-2</v>
      </c>
      <c r="S1287" s="20"/>
      <c r="T1287" s="20"/>
      <c r="U1287" s="20"/>
      <c r="V1287" s="20"/>
      <c r="W1287" s="20"/>
      <c r="X1287" s="20"/>
      <c r="Y1287" s="20"/>
      <c r="Z1287" s="20"/>
      <c r="AD1287" s="30"/>
    </row>
    <row r="1288" spans="1:30" hidden="1" x14ac:dyDescent="0.25">
      <c r="A1288">
        <v>1252</v>
      </c>
      <c r="B1288" s="15">
        <v>42986</v>
      </c>
      <c r="C1288" s="25">
        <f t="shared" si="78"/>
        <v>0.114211447536945</v>
      </c>
      <c r="D1288" s="25">
        <f>VLOOKUP(B1288,input_BB!$B$19:$L$10000,$D$35,0)</f>
        <v>2461.4299999999998</v>
      </c>
      <c r="E1288" s="27">
        <f t="shared" si="79"/>
        <v>1.7140213053797464E-2</v>
      </c>
      <c r="F1288" s="34">
        <f t="shared" si="81"/>
        <v>7.5233826569245377E-3</v>
      </c>
      <c r="G1288" s="25">
        <f t="shared" si="80"/>
        <v>0.16432667029499901</v>
      </c>
      <c r="I1288" s="31">
        <v>42986</v>
      </c>
      <c r="J1288" s="20">
        <v>0.114211447536945</v>
      </c>
      <c r="K1288" s="20">
        <v>0</v>
      </c>
      <c r="L1288" s="20">
        <v>2.1033534772423701E-2</v>
      </c>
      <c r="M1288" s="20">
        <v>0.33529099766779602</v>
      </c>
      <c r="N1288" s="20" t="s">
        <v>111</v>
      </c>
      <c r="O1288" s="20">
        <v>5.3588624733618799E-2</v>
      </c>
      <c r="P1288" s="20">
        <v>0.388042806313319</v>
      </c>
      <c r="Q1288" s="20">
        <v>0.16432667029499901</v>
      </c>
      <c r="R1288" s="20">
        <v>3.7717366217843801E-2</v>
      </c>
      <c r="S1288" s="20"/>
      <c r="T1288" s="20"/>
      <c r="U1288" s="20"/>
      <c r="V1288" s="20"/>
      <c r="W1288" s="20"/>
      <c r="X1288" s="20"/>
      <c r="Y1288" s="20"/>
      <c r="Z1288" s="20"/>
      <c r="AD1288" s="30"/>
    </row>
    <row r="1289" spans="1:30" hidden="1" x14ac:dyDescent="0.25">
      <c r="A1289">
        <v>1253</v>
      </c>
      <c r="B1289" s="15">
        <v>42993</v>
      </c>
      <c r="C1289" s="25">
        <f t="shared" si="78"/>
        <v>0.112846791744232</v>
      </c>
      <c r="D1289" s="25">
        <f>VLOOKUP(B1289,input_BB!$B$19:$L$10000,$D$35,0)</f>
        <v>2500.23</v>
      </c>
      <c r="E1289" s="27">
        <f t="shared" si="79"/>
        <v>1.4424255697772883E-2</v>
      </c>
      <c r="F1289" s="34">
        <f t="shared" si="81"/>
        <v>9.5616886394378486E-3</v>
      </c>
      <c r="G1289" s="25">
        <f t="shared" si="80"/>
        <v>0.13972841875790201</v>
      </c>
      <c r="I1289" s="31">
        <v>42993</v>
      </c>
      <c r="J1289" s="20">
        <v>0.112846791744232</v>
      </c>
      <c r="K1289" s="20">
        <v>0</v>
      </c>
      <c r="L1289" s="20">
        <v>4.6650130584726099E-2</v>
      </c>
      <c r="M1289" s="20">
        <v>0.21860179546570299</v>
      </c>
      <c r="N1289" s="20" t="s">
        <v>111</v>
      </c>
      <c r="O1289" s="20">
        <v>2.5706213303420801E-2</v>
      </c>
      <c r="P1289" s="20">
        <v>0.53045105494480005</v>
      </c>
      <c r="Q1289" s="20">
        <v>0.13972841875790201</v>
      </c>
      <c r="R1289" s="20">
        <v>3.8862386943447201E-2</v>
      </c>
      <c r="S1289" s="20"/>
      <c r="T1289" s="20"/>
      <c r="U1289" s="20"/>
      <c r="V1289" s="20"/>
      <c r="W1289" s="20"/>
      <c r="X1289" s="20"/>
      <c r="Y1289" s="20"/>
      <c r="Z1289" s="20"/>
      <c r="AD1289" s="30"/>
    </row>
    <row r="1290" spans="1:30" hidden="1" x14ac:dyDescent="0.25">
      <c r="A1290">
        <v>1254</v>
      </c>
      <c r="B1290" s="15">
        <v>43000</v>
      </c>
      <c r="C1290" s="25">
        <f t="shared" si="78"/>
        <v>0.11286213248968099</v>
      </c>
      <c r="D1290" s="25">
        <f>VLOOKUP(B1290,input_BB!$B$19:$L$10000,$D$35,0)</f>
        <v>2502.2199999999998</v>
      </c>
      <c r="E1290" s="27">
        <f t="shared" si="79"/>
        <v>1.4454787067420517E-2</v>
      </c>
      <c r="F1290" s="34">
        <f t="shared" si="81"/>
        <v>1.657166768910745E-2</v>
      </c>
      <c r="G1290" s="25">
        <f t="shared" si="80"/>
        <v>0.115987262966153</v>
      </c>
      <c r="I1290" s="31">
        <v>43000</v>
      </c>
      <c r="J1290" s="20">
        <v>0.11286213248968099</v>
      </c>
      <c r="K1290" s="20">
        <v>0</v>
      </c>
      <c r="L1290" s="20">
        <v>4.9770790762825999E-2</v>
      </c>
      <c r="M1290" s="20">
        <v>0.188333092104187</v>
      </c>
      <c r="N1290" s="20" t="s">
        <v>111</v>
      </c>
      <c r="O1290" s="20">
        <v>2.66382625730072E-2</v>
      </c>
      <c r="P1290" s="20">
        <v>0.57939951228907205</v>
      </c>
      <c r="Q1290" s="20">
        <v>0.115987262966153</v>
      </c>
      <c r="R1290" s="20">
        <v>3.9871079304755301E-2</v>
      </c>
      <c r="S1290" s="20"/>
      <c r="T1290" s="20"/>
      <c r="U1290" s="20"/>
      <c r="V1290" s="20"/>
      <c r="W1290" s="20"/>
      <c r="X1290" s="20"/>
      <c r="Y1290" s="20"/>
      <c r="Z1290" s="20"/>
      <c r="AD1290" s="30"/>
    </row>
    <row r="1291" spans="1:30" hidden="1" x14ac:dyDescent="0.25">
      <c r="A1291">
        <v>1255</v>
      </c>
      <c r="B1291" s="15">
        <v>43007</v>
      </c>
      <c r="C1291" s="25">
        <f t="shared" si="78"/>
        <v>0.112567871809006</v>
      </c>
      <c r="D1291" s="25">
        <f>VLOOKUP(B1291,input_BB!$B$19:$L$10000,$D$35,0)</f>
        <v>2519.36</v>
      </c>
      <c r="E1291" s="27">
        <f t="shared" si="79"/>
        <v>1.3869145278087544E-2</v>
      </c>
      <c r="F1291" s="34">
        <f t="shared" si="81"/>
        <v>7.65129608076065E-3</v>
      </c>
      <c r="G1291" s="25">
        <f t="shared" si="80"/>
        <v>0.12113414981123199</v>
      </c>
      <c r="I1291" s="31">
        <v>43007</v>
      </c>
      <c r="J1291" s="20">
        <v>0.112567871809006</v>
      </c>
      <c r="K1291" s="20">
        <v>0</v>
      </c>
      <c r="L1291" s="20">
        <v>5.7302007005086503E-2</v>
      </c>
      <c r="M1291" s="20">
        <v>0.22465983037574</v>
      </c>
      <c r="N1291" s="20" t="s">
        <v>111</v>
      </c>
      <c r="O1291" s="20">
        <v>2.9846899184305099E-2</v>
      </c>
      <c r="P1291" s="20">
        <v>0.52679660642178505</v>
      </c>
      <c r="Q1291" s="20">
        <v>0.12113414981123199</v>
      </c>
      <c r="R1291" s="20">
        <v>4.0260507201851203E-2</v>
      </c>
      <c r="S1291" s="20"/>
      <c r="T1291" s="20"/>
      <c r="U1291" s="20"/>
      <c r="V1291" s="20"/>
      <c r="W1291" s="20"/>
      <c r="X1291" s="20"/>
      <c r="Y1291" s="20"/>
      <c r="Z1291" s="20"/>
      <c r="AD1291" s="30"/>
    </row>
    <row r="1292" spans="1:30" hidden="1" x14ac:dyDescent="0.25">
      <c r="A1292">
        <v>1256</v>
      </c>
      <c r="B1292" s="15">
        <v>43014</v>
      </c>
      <c r="C1292" s="25">
        <f t="shared" si="78"/>
        <v>0.112743303179741</v>
      </c>
      <c r="D1292" s="25">
        <f>VLOOKUP(B1292,input_BB!$B$19:$L$10000,$D$35,0)</f>
        <v>2549.33</v>
      </c>
      <c r="E1292" s="27">
        <f t="shared" si="79"/>
        <v>1.4218291285725096E-2</v>
      </c>
      <c r="F1292" s="34">
        <f t="shared" si="81"/>
        <v>1.8827281374139915E-2</v>
      </c>
      <c r="G1292" s="25">
        <f t="shared" si="80"/>
        <v>0.162888705351036</v>
      </c>
      <c r="I1292" s="31">
        <v>43014</v>
      </c>
      <c r="J1292" s="20">
        <v>0.112743303179741</v>
      </c>
      <c r="K1292" s="20">
        <v>0</v>
      </c>
      <c r="L1292" s="20">
        <v>3.3157946371249199E-2</v>
      </c>
      <c r="M1292" s="20">
        <v>0.18470365129756899</v>
      </c>
      <c r="N1292" s="20" t="s">
        <v>111</v>
      </c>
      <c r="O1292" s="20">
        <v>2.9341968738481002E-2</v>
      </c>
      <c r="P1292" s="20">
        <v>0.55086449586382003</v>
      </c>
      <c r="Q1292" s="20">
        <v>0.162888705351036</v>
      </c>
      <c r="R1292" s="20">
        <v>3.90432323778446E-2</v>
      </c>
      <c r="S1292" s="20"/>
      <c r="T1292" s="20"/>
      <c r="U1292" s="20"/>
      <c r="V1292" s="20"/>
      <c r="W1292" s="20"/>
      <c r="X1292" s="20"/>
      <c r="Y1292" s="20"/>
      <c r="Z1292" s="20"/>
      <c r="AD1292" s="30"/>
    </row>
    <row r="1293" spans="1:30" hidden="1" x14ac:dyDescent="0.25">
      <c r="A1293">
        <v>1257</v>
      </c>
      <c r="B1293" s="15">
        <v>43021</v>
      </c>
      <c r="C1293" s="25">
        <f t="shared" si="78"/>
        <v>0.11302552372217201</v>
      </c>
      <c r="D1293" s="25">
        <f>VLOOKUP(B1293,input_BB!$B$19:$L$10000,$D$35,0)</f>
        <v>2553.17</v>
      </c>
      <c r="E1293" s="27">
        <f t="shared" si="79"/>
        <v>1.4779970620785033E-2</v>
      </c>
      <c r="F1293" s="34">
        <f t="shared" si="81"/>
        <v>1.3420074939667126E-2</v>
      </c>
      <c r="G1293" s="25">
        <f t="shared" si="80"/>
        <v>0.213147838413736</v>
      </c>
      <c r="I1293" s="31">
        <v>43021</v>
      </c>
      <c r="J1293" s="20">
        <v>0.11302552372217201</v>
      </c>
      <c r="K1293" s="20">
        <v>0</v>
      </c>
      <c r="L1293" s="20">
        <v>6.5417747723489203E-3</v>
      </c>
      <c r="M1293" s="20">
        <v>7.2074013980537005E-2</v>
      </c>
      <c r="N1293" s="20" t="s">
        <v>111</v>
      </c>
      <c r="O1293" s="20">
        <v>5.70312047744971E-2</v>
      </c>
      <c r="P1293" s="20">
        <v>0.60924104968949799</v>
      </c>
      <c r="Q1293" s="20">
        <v>0.213147838413736</v>
      </c>
      <c r="R1293" s="20">
        <v>4.1964118369382401E-2</v>
      </c>
      <c r="S1293" s="20"/>
      <c r="T1293" s="20"/>
      <c r="U1293" s="20"/>
      <c r="V1293" s="20"/>
      <c r="W1293" s="20"/>
      <c r="X1293" s="20"/>
      <c r="Y1293" s="20"/>
      <c r="Z1293" s="20"/>
      <c r="AD1293" s="30"/>
    </row>
    <row r="1294" spans="1:30" hidden="1" x14ac:dyDescent="0.25">
      <c r="A1294">
        <v>1258</v>
      </c>
      <c r="B1294" s="15">
        <v>43028</v>
      </c>
      <c r="C1294" s="25">
        <f t="shared" si="78"/>
        <v>0.11304835975170099</v>
      </c>
      <c r="D1294" s="25">
        <f>VLOOKUP(B1294,input_BB!$B$19:$L$10000,$D$35,0)</f>
        <v>2575.21</v>
      </c>
      <c r="E1294" s="27">
        <f t="shared" si="79"/>
        <v>1.4825419211347456E-2</v>
      </c>
      <c r="F1294" s="34">
        <f t="shared" si="81"/>
        <v>1.0151686913816516E-2</v>
      </c>
      <c r="G1294" s="25">
        <f t="shared" si="80"/>
        <v>0.22155035900967801</v>
      </c>
      <c r="I1294" s="31">
        <v>43028</v>
      </c>
      <c r="J1294" s="20">
        <v>0.11304835975170099</v>
      </c>
      <c r="K1294" s="20">
        <v>0</v>
      </c>
      <c r="L1294" s="20">
        <v>8.5068761728107501E-3</v>
      </c>
      <c r="M1294" s="20">
        <v>5.9217207931278402E-2</v>
      </c>
      <c r="N1294" s="20">
        <v>1.56170271821014E-2</v>
      </c>
      <c r="O1294" s="20">
        <v>5.2455121782892002E-2</v>
      </c>
      <c r="P1294" s="20">
        <v>0.60169883695821402</v>
      </c>
      <c r="Q1294" s="20">
        <v>0.22155035900967801</v>
      </c>
      <c r="R1294" s="20">
        <v>4.0954570963025801E-2</v>
      </c>
      <c r="S1294" s="20"/>
      <c r="T1294" s="20"/>
      <c r="U1294" s="20"/>
      <c r="V1294" s="20"/>
      <c r="W1294" s="20"/>
      <c r="X1294" s="20"/>
      <c r="Y1294" s="20"/>
      <c r="Z1294" s="20"/>
      <c r="AD1294" s="30"/>
    </row>
    <row r="1295" spans="1:30" hidden="1" x14ac:dyDescent="0.25">
      <c r="A1295">
        <v>1259</v>
      </c>
      <c r="B1295" s="15">
        <v>43035</v>
      </c>
      <c r="C1295" s="25">
        <f t="shared" si="78"/>
        <v>0.112502083182335</v>
      </c>
      <c r="D1295" s="25">
        <f>VLOOKUP(B1295,input_BB!$B$19:$L$10000,$D$35,0)</f>
        <v>2581.0700000000002</v>
      </c>
      <c r="E1295" s="27">
        <f t="shared" si="79"/>
        <v>1.3738211818160153E-2</v>
      </c>
      <c r="F1295" s="34">
        <f t="shared" si="81"/>
        <v>1.0927591973899142E-2</v>
      </c>
      <c r="G1295" s="25">
        <f t="shared" si="80"/>
        <v>0.13236367470055099</v>
      </c>
      <c r="I1295" s="31">
        <v>43035</v>
      </c>
      <c r="J1295" s="20">
        <v>0.112502083182335</v>
      </c>
      <c r="K1295" s="20">
        <v>0</v>
      </c>
      <c r="L1295" s="20">
        <v>5.6233246697144398E-2</v>
      </c>
      <c r="M1295" s="20">
        <v>0.21676502108715801</v>
      </c>
      <c r="N1295" s="20">
        <v>6.9767827404476996E-3</v>
      </c>
      <c r="O1295" s="20">
        <v>2.9276024301679401E-2</v>
      </c>
      <c r="P1295" s="20">
        <v>0.51885149865764502</v>
      </c>
      <c r="Q1295" s="20">
        <v>0.13236367470055099</v>
      </c>
      <c r="R1295" s="20">
        <v>3.9533751815374399E-2</v>
      </c>
      <c r="S1295" s="20"/>
      <c r="T1295" s="20"/>
      <c r="U1295" s="20"/>
      <c r="V1295" s="20"/>
      <c r="W1295" s="20"/>
      <c r="X1295" s="20"/>
      <c r="Y1295" s="20"/>
      <c r="Z1295" s="20"/>
      <c r="AD1295" s="30"/>
    </row>
    <row r="1296" spans="1:30" hidden="1" x14ac:dyDescent="0.25">
      <c r="A1296">
        <v>1260</v>
      </c>
      <c r="B1296" s="15">
        <v>43042</v>
      </c>
      <c r="C1296" s="25">
        <f t="shared" si="78"/>
        <v>0.11303412914276099</v>
      </c>
      <c r="D1296" s="25">
        <f>VLOOKUP(B1296,input_BB!$B$19:$L$10000,$D$35,0)</f>
        <v>2587.84</v>
      </c>
      <c r="E1296" s="27">
        <f t="shared" si="79"/>
        <v>1.4797097251159632E-2</v>
      </c>
      <c r="F1296" s="34">
        <f t="shared" si="81"/>
        <v>4.90445439401066E-3</v>
      </c>
      <c r="G1296" s="25">
        <f t="shared" si="80"/>
        <v>0.16598921604098901</v>
      </c>
      <c r="I1296" s="31">
        <v>43042</v>
      </c>
      <c r="J1296" s="20">
        <v>0.11303412914276099</v>
      </c>
      <c r="K1296" s="20">
        <v>0</v>
      </c>
      <c r="L1296" s="20">
        <v>8.6219468491306895E-3</v>
      </c>
      <c r="M1296" s="20">
        <v>8.4778939427498201E-2</v>
      </c>
      <c r="N1296" s="20" t="s">
        <v>111</v>
      </c>
      <c r="O1296" s="20">
        <v>5.6478547903279497E-2</v>
      </c>
      <c r="P1296" s="20">
        <v>0.64037306012959705</v>
      </c>
      <c r="Q1296" s="20">
        <v>0.16598921604098901</v>
      </c>
      <c r="R1296" s="20">
        <v>4.3758289649505802E-2</v>
      </c>
      <c r="S1296" s="20"/>
      <c r="T1296" s="20"/>
      <c r="U1296" s="20"/>
      <c r="V1296" s="20"/>
      <c r="W1296" s="20"/>
      <c r="X1296" s="20"/>
      <c r="Y1296" s="20"/>
      <c r="Z1296" s="20"/>
      <c r="AD1296" s="30"/>
    </row>
    <row r="1297" spans="1:30" hidden="1" x14ac:dyDescent="0.25">
      <c r="A1297">
        <v>1261</v>
      </c>
      <c r="B1297" s="15">
        <v>43049</v>
      </c>
      <c r="C1297" s="25">
        <f t="shared" si="78"/>
        <v>0.11301437765359899</v>
      </c>
      <c r="D1297" s="25">
        <f>VLOOKUP(B1297,input_BB!$B$19:$L$10000,$D$35,0)</f>
        <v>2582.3000000000002</v>
      </c>
      <c r="E1297" s="27">
        <f t="shared" si="79"/>
        <v>1.4757787556679584E-2</v>
      </c>
      <c r="F1297" s="34">
        <f t="shared" si="81"/>
        <v>4.7654654852435918E-4</v>
      </c>
      <c r="G1297" s="25">
        <f t="shared" si="80"/>
        <v>0.25786676323725599</v>
      </c>
      <c r="I1297" s="31">
        <v>43049</v>
      </c>
      <c r="J1297" s="20">
        <v>0.11301437765359899</v>
      </c>
      <c r="K1297" s="20">
        <v>0</v>
      </c>
      <c r="L1297" s="20">
        <v>8.1128396751897602E-3</v>
      </c>
      <c r="M1297" s="20">
        <v>0.10527642250608001</v>
      </c>
      <c r="N1297" s="20">
        <v>1.4355379374011899E-2</v>
      </c>
      <c r="O1297" s="20" t="s">
        <v>111</v>
      </c>
      <c r="P1297" s="20">
        <v>0.57509026606198599</v>
      </c>
      <c r="Q1297" s="20">
        <v>0.25786676323725599</v>
      </c>
      <c r="R1297" s="20">
        <v>3.9298329145476499E-2</v>
      </c>
      <c r="S1297" s="20"/>
      <c r="T1297" s="20"/>
      <c r="U1297" s="20"/>
      <c r="V1297" s="20"/>
      <c r="W1297" s="20"/>
      <c r="X1297" s="20"/>
      <c r="Y1297" s="20"/>
      <c r="Z1297" s="20"/>
      <c r="AD1297" s="30"/>
    </row>
    <row r="1298" spans="1:30" hidden="1" x14ac:dyDescent="0.25">
      <c r="A1298">
        <v>1262</v>
      </c>
      <c r="B1298" s="15">
        <v>43056</v>
      </c>
      <c r="C1298" s="25">
        <f t="shared" si="78"/>
        <v>0.111964523792267</v>
      </c>
      <c r="D1298" s="25">
        <f>VLOOKUP(B1298,input_BB!$B$19:$L$10000,$D$35,0)</f>
        <v>2578.85</v>
      </c>
      <c r="E1298" s="27">
        <f t="shared" si="79"/>
        <v>1.266835347911867E-2</v>
      </c>
      <c r="F1298" s="34">
        <f t="shared" si="81"/>
        <v>-3.4739396562385449E-3</v>
      </c>
      <c r="G1298" s="25">
        <f t="shared" si="80"/>
        <v>0.106570714607364</v>
      </c>
      <c r="I1298" s="31">
        <v>43056</v>
      </c>
      <c r="J1298" s="20">
        <v>0.111964523792267</v>
      </c>
      <c r="K1298" s="20">
        <v>0</v>
      </c>
      <c r="L1298" s="20">
        <v>4.7253035689421997E-2</v>
      </c>
      <c r="M1298" s="20">
        <v>0.36258929221918701</v>
      </c>
      <c r="N1298" s="20" t="s">
        <v>111</v>
      </c>
      <c r="O1298" s="20">
        <v>4.4873760520716802E-2</v>
      </c>
      <c r="P1298" s="20">
        <v>0.41875235962194202</v>
      </c>
      <c r="Q1298" s="20">
        <v>0.106570714607364</v>
      </c>
      <c r="R1298" s="20">
        <v>1.99608373413683E-2</v>
      </c>
      <c r="S1298" s="20"/>
      <c r="T1298" s="20"/>
      <c r="U1298" s="20"/>
      <c r="V1298" s="20"/>
      <c r="W1298" s="20"/>
      <c r="X1298" s="20"/>
      <c r="Y1298" s="20"/>
      <c r="Z1298" s="20"/>
      <c r="AD1298" s="30"/>
    </row>
    <row r="1299" spans="1:30" hidden="1" x14ac:dyDescent="0.25">
      <c r="A1299">
        <v>1263</v>
      </c>
      <c r="B1299" s="15">
        <v>43063</v>
      </c>
      <c r="C1299" s="25">
        <f t="shared" si="78"/>
        <v>0.11103879660368</v>
      </c>
      <c r="D1299" s="25">
        <f>VLOOKUP(B1299,input_BB!$B$19:$L$10000,$D$35,0)</f>
        <v>2602.42</v>
      </c>
      <c r="E1299" s="27">
        <f t="shared" si="79"/>
        <v>1.0825958070005004E-2</v>
      </c>
      <c r="F1299" s="34">
        <f t="shared" si="81"/>
        <v>7.7915036982534325E-3</v>
      </c>
      <c r="G1299" s="25">
        <f t="shared" si="80"/>
        <v>0.15946873269176901</v>
      </c>
      <c r="I1299" s="31">
        <v>43063</v>
      </c>
      <c r="J1299" s="20">
        <v>0.11103879660368</v>
      </c>
      <c r="K1299" s="20">
        <v>0</v>
      </c>
      <c r="L1299" s="20">
        <v>3.31067011241317E-2</v>
      </c>
      <c r="M1299" s="20">
        <v>0.24685957440140999</v>
      </c>
      <c r="N1299" s="20">
        <v>1.16665632080109E-2</v>
      </c>
      <c r="O1299" s="20">
        <v>3.0840623336863E-2</v>
      </c>
      <c r="P1299" s="20">
        <v>0.49705245867091802</v>
      </c>
      <c r="Q1299" s="20">
        <v>0.15946873269176901</v>
      </c>
      <c r="R1299" s="20">
        <v>2.1005346566896899E-2</v>
      </c>
      <c r="S1299" s="20"/>
      <c r="T1299" s="20"/>
      <c r="U1299" s="20"/>
      <c r="V1299" s="20"/>
      <c r="W1299" s="20"/>
      <c r="X1299" s="20"/>
      <c r="Y1299" s="20"/>
      <c r="Z1299" s="20"/>
      <c r="AD1299" s="30"/>
    </row>
    <row r="1300" spans="1:30" hidden="1" x14ac:dyDescent="0.25">
      <c r="A1300">
        <v>1264</v>
      </c>
      <c r="B1300" s="15">
        <v>43070</v>
      </c>
      <c r="C1300" s="25">
        <f t="shared" si="78"/>
        <v>0.11175931990146599</v>
      </c>
      <c r="D1300" s="25">
        <f>VLOOKUP(B1300,input_BB!$B$19:$L$10000,$D$35,0)</f>
        <v>2642.22</v>
      </c>
      <c r="E1300" s="27">
        <f t="shared" si="79"/>
        <v>1.2259953778855895E-2</v>
      </c>
      <c r="F1300" s="34">
        <f t="shared" si="81"/>
        <v>2.4572968571262344E-2</v>
      </c>
      <c r="G1300" s="25">
        <f t="shared" si="80"/>
        <v>0.15206224398971399</v>
      </c>
      <c r="I1300" s="31">
        <v>43070</v>
      </c>
      <c r="J1300" s="20">
        <v>0.11175931990146599</v>
      </c>
      <c r="K1300" s="20">
        <v>0</v>
      </c>
      <c r="L1300" s="20">
        <v>2.7783841205416999E-2</v>
      </c>
      <c r="M1300" s="20">
        <v>0.33245927713636497</v>
      </c>
      <c r="N1300" s="20" t="s">
        <v>111</v>
      </c>
      <c r="O1300" s="20">
        <v>5.0219894091615501E-2</v>
      </c>
      <c r="P1300" s="20">
        <v>0.41744124775400898</v>
      </c>
      <c r="Q1300" s="20">
        <v>0.15206224398971399</v>
      </c>
      <c r="R1300" s="20">
        <v>2.0033495822879499E-2</v>
      </c>
      <c r="S1300" s="20"/>
      <c r="T1300" s="20"/>
      <c r="U1300" s="20"/>
      <c r="V1300" s="20"/>
      <c r="W1300" s="20"/>
      <c r="X1300" s="20"/>
      <c r="Y1300" s="20"/>
      <c r="Z1300" s="20"/>
      <c r="AD1300" s="30"/>
    </row>
    <row r="1301" spans="1:30" hidden="1" x14ac:dyDescent="0.25">
      <c r="A1301">
        <v>1265</v>
      </c>
      <c r="B1301" s="15">
        <v>43077</v>
      </c>
      <c r="C1301" s="25">
        <f t="shared" si="78"/>
        <v>0.11203541606664701</v>
      </c>
      <c r="D1301" s="25">
        <f>VLOOKUP(B1301,input_BB!$B$19:$L$10000,$D$35,0)</f>
        <v>2651.5</v>
      </c>
      <c r="E1301" s="27">
        <f t="shared" si="79"/>
        <v>1.2809444291260328E-2</v>
      </c>
      <c r="F1301" s="34">
        <f t="shared" si="81"/>
        <v>1.8859369356214462E-2</v>
      </c>
      <c r="G1301" s="25">
        <f t="shared" si="80"/>
        <v>0.16762417624468501</v>
      </c>
      <c r="I1301" s="31">
        <v>43077</v>
      </c>
      <c r="J1301" s="20">
        <v>0.11203541606664701</v>
      </c>
      <c r="K1301" s="20">
        <v>0</v>
      </c>
      <c r="L1301" s="20">
        <v>5.3230990018619098E-2</v>
      </c>
      <c r="M1301" s="20">
        <v>0.18679070380622101</v>
      </c>
      <c r="N1301" s="20" t="s">
        <v>111</v>
      </c>
      <c r="O1301" s="20" t="s">
        <v>111</v>
      </c>
      <c r="P1301" s="20">
        <v>0.55389063905456304</v>
      </c>
      <c r="Q1301" s="20">
        <v>0.16762417624468501</v>
      </c>
      <c r="R1301" s="20">
        <v>3.8463490875912699E-2</v>
      </c>
      <c r="S1301" s="20"/>
      <c r="T1301" s="20"/>
      <c r="U1301" s="20"/>
      <c r="V1301" s="20"/>
      <c r="W1301" s="20"/>
      <c r="X1301" s="20"/>
      <c r="Y1301" s="20"/>
      <c r="Z1301" s="20"/>
      <c r="AD1301" s="30"/>
    </row>
    <row r="1302" spans="1:30" hidden="1" x14ac:dyDescent="0.25">
      <c r="A1302">
        <v>1266</v>
      </c>
      <c r="B1302" s="15">
        <v>43084</v>
      </c>
      <c r="C1302" s="25">
        <f t="shared" si="78"/>
        <v>0.112102590501308</v>
      </c>
      <c r="D1302" s="25">
        <f>VLOOKUP(B1302,input_BB!$B$19:$L$10000,$D$35,0)</f>
        <v>2675.81</v>
      </c>
      <c r="E1302" s="27">
        <f t="shared" si="79"/>
        <v>1.2943135805947418E-2</v>
      </c>
      <c r="F1302" s="34">
        <f t="shared" si="81"/>
        <v>1.2712794543981998E-2</v>
      </c>
      <c r="G1302" s="25">
        <f t="shared" si="80"/>
        <v>0.134067837090043</v>
      </c>
      <c r="I1302" s="31">
        <v>43084</v>
      </c>
      <c r="J1302" s="20">
        <v>0.112102590501308</v>
      </c>
      <c r="K1302" s="20">
        <v>0</v>
      </c>
      <c r="L1302" s="20">
        <v>5.4974595824714603E-2</v>
      </c>
      <c r="M1302" s="20">
        <v>0.18550383665602399</v>
      </c>
      <c r="N1302" s="20" t="s">
        <v>111</v>
      </c>
      <c r="O1302" s="20">
        <v>2.8710477183625599E-2</v>
      </c>
      <c r="P1302" s="20">
        <v>0.55798131765211001</v>
      </c>
      <c r="Q1302" s="20">
        <v>0.134067837090043</v>
      </c>
      <c r="R1302" s="20">
        <v>3.8761935593482497E-2</v>
      </c>
      <c r="S1302" s="20"/>
      <c r="T1302" s="20"/>
      <c r="U1302" s="20"/>
      <c r="V1302" s="20"/>
      <c r="W1302" s="20"/>
      <c r="X1302" s="20"/>
      <c r="Y1302" s="20"/>
      <c r="Z1302" s="20"/>
      <c r="AD1302" s="30"/>
    </row>
    <row r="1303" spans="1:30" hidden="1" x14ac:dyDescent="0.25">
      <c r="A1303">
        <v>1267</v>
      </c>
      <c r="B1303" s="15">
        <v>43091</v>
      </c>
      <c r="C1303" s="25">
        <f t="shared" si="78"/>
        <v>0.111498355865479</v>
      </c>
      <c r="D1303" s="25">
        <f>VLOOKUP(B1303,input_BB!$B$19:$L$10000,$D$35,0)</f>
        <v>2683.34</v>
      </c>
      <c r="E1303" s="27">
        <f t="shared" si="79"/>
        <v>1.1740579445063138E-2</v>
      </c>
      <c r="F1303" s="34">
        <f t="shared" si="81"/>
        <v>1.2008297190269746E-2</v>
      </c>
      <c r="G1303" s="25">
        <f t="shared" si="80"/>
        <v>0.14222687329210201</v>
      </c>
      <c r="I1303" s="31">
        <v>43091</v>
      </c>
      <c r="J1303" s="20">
        <v>0.111498355865479</v>
      </c>
      <c r="K1303" s="20">
        <v>0</v>
      </c>
      <c r="L1303" s="20">
        <v>4.8219483144231599E-2</v>
      </c>
      <c r="M1303" s="20">
        <v>0.18268171719870099</v>
      </c>
      <c r="N1303" s="20">
        <v>6.7654702072186103E-3</v>
      </c>
      <c r="O1303" s="20">
        <v>2.87795921467736E-2</v>
      </c>
      <c r="P1303" s="20">
        <v>0.55246842178161704</v>
      </c>
      <c r="Q1303" s="20">
        <v>0.14222687329210201</v>
      </c>
      <c r="R1303" s="20">
        <v>3.8858442229356097E-2</v>
      </c>
      <c r="S1303" s="20"/>
      <c r="T1303" s="20"/>
      <c r="U1303" s="20"/>
      <c r="V1303" s="20"/>
      <c r="W1303" s="20"/>
      <c r="X1303" s="20"/>
      <c r="Y1303" s="20"/>
      <c r="Z1303" s="20"/>
      <c r="AD1303" s="30"/>
    </row>
    <row r="1304" spans="1:30" hidden="1" x14ac:dyDescent="0.25">
      <c r="A1304">
        <v>1268</v>
      </c>
      <c r="B1304" s="15">
        <v>43098</v>
      </c>
      <c r="C1304" s="25">
        <f t="shared" si="78"/>
        <v>0.114036560058594</v>
      </c>
      <c r="D1304" s="25">
        <f>VLOOKUP(B1304,input_BB!$B$19:$L$10000,$D$35,0)</f>
        <v>2673.61</v>
      </c>
      <c r="E1304" s="27">
        <f t="shared" si="79"/>
        <v>1.6792149508513505E-2</v>
      </c>
      <c r="F1304" s="34">
        <f t="shared" si="81"/>
        <v>-8.2218094707764422E-4</v>
      </c>
      <c r="G1304" s="25">
        <f t="shared" si="80"/>
        <v>0.17026549430840701</v>
      </c>
      <c r="I1304" s="31">
        <v>43098</v>
      </c>
      <c r="J1304" s="20">
        <v>0.114036560058594</v>
      </c>
      <c r="K1304" s="20">
        <v>0</v>
      </c>
      <c r="L1304" s="20">
        <v>3.2918681625379899E-2</v>
      </c>
      <c r="M1304" s="20">
        <v>0.20085101511873299</v>
      </c>
      <c r="N1304" s="20" t="s">
        <v>111</v>
      </c>
      <c r="O1304" s="20">
        <v>2.8418057112222998E-2</v>
      </c>
      <c r="P1304" s="20">
        <v>0.52851280798491396</v>
      </c>
      <c r="Q1304" s="20">
        <v>0.17026549430840701</v>
      </c>
      <c r="R1304" s="20">
        <v>3.9033943850342999E-2</v>
      </c>
      <c r="S1304" s="20"/>
      <c r="T1304" s="20"/>
      <c r="U1304" s="20"/>
      <c r="V1304" s="20"/>
      <c r="W1304" s="20"/>
      <c r="X1304" s="20"/>
      <c r="Y1304" s="20"/>
      <c r="Z1304" s="20"/>
      <c r="AD1304" s="30"/>
    </row>
    <row r="1305" spans="1:30" hidden="1" x14ac:dyDescent="0.25">
      <c r="A1305">
        <v>1269</v>
      </c>
      <c r="B1305" s="15">
        <v>43105</v>
      </c>
      <c r="C1305" s="25">
        <f t="shared" si="78"/>
        <v>0.112028069794178</v>
      </c>
      <c r="D1305" s="25">
        <f>VLOOKUP(B1305,input_BB!$B$19:$L$10000,$D$35,0)</f>
        <v>2743.15</v>
      </c>
      <c r="E1305" s="27">
        <f t="shared" si="79"/>
        <v>1.279482363537178E-2</v>
      </c>
      <c r="F1305" s="34">
        <f t="shared" si="81"/>
        <v>2.2289385616433233E-2</v>
      </c>
      <c r="G1305" s="25">
        <f t="shared" si="80"/>
        <v>0.20960994787036699</v>
      </c>
      <c r="I1305" s="31">
        <v>43105</v>
      </c>
      <c r="J1305" s="20">
        <v>0.112028069794178</v>
      </c>
      <c r="K1305" s="20">
        <v>0</v>
      </c>
      <c r="L1305" s="20">
        <v>4.7379132508955701E-2</v>
      </c>
      <c r="M1305" s="20">
        <v>0.21404509935994701</v>
      </c>
      <c r="N1305" s="20" t="s">
        <v>111</v>
      </c>
      <c r="O1305" s="20" t="s">
        <v>111</v>
      </c>
      <c r="P1305" s="20">
        <v>0.49295417265758801</v>
      </c>
      <c r="Q1305" s="20">
        <v>0.20960994787036699</v>
      </c>
      <c r="R1305" s="20">
        <v>3.6011647603142301E-2</v>
      </c>
      <c r="S1305" s="20"/>
      <c r="T1305" s="20"/>
      <c r="U1305" s="20"/>
      <c r="V1305" s="20"/>
      <c r="W1305" s="20"/>
      <c r="X1305" s="20"/>
      <c r="Y1305" s="20"/>
      <c r="Z1305" s="20"/>
      <c r="AD1305" s="30"/>
    </row>
    <row r="1306" spans="1:30" hidden="1" x14ac:dyDescent="0.25">
      <c r="A1306">
        <v>1270</v>
      </c>
      <c r="B1306" s="15">
        <v>43112</v>
      </c>
      <c r="C1306" s="25">
        <f t="shared" si="78"/>
        <v>0.11179921030998199</v>
      </c>
      <c r="D1306" s="25">
        <f>VLOOKUP(B1306,input_BB!$B$19:$L$10000,$D$35,0)</f>
        <v>2786.24</v>
      </c>
      <c r="E1306" s="27">
        <f t="shared" si="79"/>
        <v>1.233934423689108E-2</v>
      </c>
      <c r="F1306" s="34">
        <f t="shared" si="81"/>
        <v>4.2126562961688263E-2</v>
      </c>
      <c r="G1306" s="25">
        <f t="shared" si="80"/>
        <v>0.115544175904832</v>
      </c>
      <c r="I1306" s="31">
        <v>43112</v>
      </c>
      <c r="J1306" s="20">
        <v>0.11179921030998199</v>
      </c>
      <c r="K1306" s="20">
        <v>0</v>
      </c>
      <c r="L1306" s="20">
        <v>6.5486607157255003E-2</v>
      </c>
      <c r="M1306" s="20">
        <v>0.225202418527433</v>
      </c>
      <c r="N1306" s="20" t="s">
        <v>111</v>
      </c>
      <c r="O1306" s="20">
        <v>2.7031674500773699E-2</v>
      </c>
      <c r="P1306" s="20">
        <v>0.52742061198276002</v>
      </c>
      <c r="Q1306" s="20">
        <v>0.115544175904832</v>
      </c>
      <c r="R1306" s="20">
        <v>3.9314511926946197E-2</v>
      </c>
      <c r="S1306" s="20"/>
      <c r="T1306" s="20"/>
      <c r="U1306" s="20"/>
      <c r="V1306" s="20"/>
      <c r="W1306" s="20"/>
      <c r="X1306" s="20"/>
      <c r="Y1306" s="20"/>
      <c r="Z1306" s="20"/>
      <c r="AD1306" s="30"/>
    </row>
    <row r="1307" spans="1:30" hidden="1" x14ac:dyDescent="0.25">
      <c r="A1307">
        <v>1271</v>
      </c>
      <c r="B1307" s="15">
        <v>43119</v>
      </c>
      <c r="C1307" s="25">
        <f t="shared" si="78"/>
        <v>0.111447654664516</v>
      </c>
      <c r="D1307" s="25">
        <f>VLOOKUP(B1307,input_BB!$B$19:$L$10000,$D$35,0)</f>
        <v>2810.3</v>
      </c>
      <c r="E1307" s="27">
        <f t="shared" si="79"/>
        <v>1.1639673194234149E-2</v>
      </c>
      <c r="F1307" s="34">
        <f t="shared" si="81"/>
        <v>2.4479157173322719E-2</v>
      </c>
      <c r="G1307" s="25">
        <f t="shared" si="80"/>
        <v>0.137708276475386</v>
      </c>
      <c r="I1307" s="31">
        <v>43119</v>
      </c>
      <c r="J1307" s="20">
        <v>0.111447654664516</v>
      </c>
      <c r="K1307" s="20">
        <v>0</v>
      </c>
      <c r="L1307" s="20">
        <v>4.8138532974479099E-2</v>
      </c>
      <c r="M1307" s="20">
        <v>0.18178225274947599</v>
      </c>
      <c r="N1307" s="20">
        <v>6.8058885902771401E-3</v>
      </c>
      <c r="O1307" s="20">
        <v>2.8751446158884399E-2</v>
      </c>
      <c r="P1307" s="20">
        <v>0.55795188052753397</v>
      </c>
      <c r="Q1307" s="20">
        <v>0.137708276475386</v>
      </c>
      <c r="R1307" s="20">
        <v>3.88617225239625E-2</v>
      </c>
      <c r="S1307" s="20"/>
      <c r="T1307" s="20"/>
      <c r="U1307" s="20"/>
      <c r="V1307" s="20"/>
      <c r="W1307" s="20"/>
      <c r="X1307" s="20"/>
      <c r="Y1307" s="20"/>
      <c r="Z1307" s="20"/>
      <c r="AD1307" s="30"/>
    </row>
    <row r="1308" spans="1:30" hidden="1" x14ac:dyDescent="0.25">
      <c r="A1308">
        <v>1272</v>
      </c>
      <c r="B1308" s="15">
        <v>43126</v>
      </c>
      <c r="C1308" s="25">
        <f t="shared" si="78"/>
        <v>0.113693855702877</v>
      </c>
      <c r="D1308" s="25">
        <f>VLOOKUP(B1308,input_BB!$B$19:$L$10000,$D$35,0)</f>
        <v>2872.87</v>
      </c>
      <c r="E1308" s="27">
        <f t="shared" si="79"/>
        <v>1.6110094428528222E-2</v>
      </c>
      <c r="F1308" s="34">
        <f t="shared" si="81"/>
        <v>3.1092081084185264E-2</v>
      </c>
      <c r="G1308" s="25">
        <f t="shared" si="80"/>
        <v>0.14851852928242401</v>
      </c>
      <c r="I1308" s="31">
        <v>43126</v>
      </c>
      <c r="J1308" s="20">
        <v>0.113693855702877</v>
      </c>
      <c r="K1308" s="20">
        <v>1</v>
      </c>
      <c r="L1308" s="20">
        <v>3.7025221872306099E-2</v>
      </c>
      <c r="M1308" s="20">
        <v>0.19417963312888301</v>
      </c>
      <c r="N1308" s="20">
        <v>5.7717904030881503E-3</v>
      </c>
      <c r="O1308" s="20">
        <v>2.7416435490319701E-2</v>
      </c>
      <c r="P1308" s="20">
        <v>0.54811377990507804</v>
      </c>
      <c r="Q1308" s="20">
        <v>0.14851852928242401</v>
      </c>
      <c r="R1308" s="20">
        <v>3.89746099179007E-2</v>
      </c>
      <c r="S1308" s="20"/>
      <c r="T1308" s="20"/>
      <c r="U1308" s="20"/>
      <c r="V1308" s="20"/>
      <c r="W1308" s="20"/>
      <c r="X1308" s="20"/>
      <c r="Y1308" s="20"/>
      <c r="Z1308" s="20"/>
      <c r="AD1308" s="30"/>
    </row>
    <row r="1309" spans="1:30" hidden="1" x14ac:dyDescent="0.25">
      <c r="A1309">
        <v>1273</v>
      </c>
      <c r="B1309" s="15">
        <v>43133</v>
      </c>
      <c r="C1309" s="25">
        <f t="shared" si="78"/>
        <v>0.111678667366505</v>
      </c>
      <c r="D1309" s="25">
        <f>VLOOKUP(B1309,input_BB!$B$19:$L$10000,$D$35,0)</f>
        <v>2762.13</v>
      </c>
      <c r="E1309" s="27">
        <f t="shared" si="79"/>
        <v>1.2099437957372545E-2</v>
      </c>
      <c r="F1309" s="34">
        <f t="shared" si="81"/>
        <v>-1.7140518805821459E-2</v>
      </c>
      <c r="G1309" s="25">
        <f t="shared" si="80"/>
        <v>0.16093178600060001</v>
      </c>
      <c r="I1309" s="31">
        <v>43133</v>
      </c>
      <c r="J1309" s="20">
        <v>0.111678667366505</v>
      </c>
      <c r="K1309" s="20">
        <v>0</v>
      </c>
      <c r="L1309" s="20">
        <v>6.5389361680874003E-2</v>
      </c>
      <c r="M1309" s="20">
        <v>0.22039993883768499</v>
      </c>
      <c r="N1309" s="20" t="s">
        <v>111</v>
      </c>
      <c r="O1309" s="20" t="s">
        <v>111</v>
      </c>
      <c r="P1309" s="20">
        <v>0.515453596041069</v>
      </c>
      <c r="Q1309" s="20">
        <v>0.16093178600060001</v>
      </c>
      <c r="R1309" s="20">
        <v>3.7825317439771799E-2</v>
      </c>
      <c r="S1309" s="20"/>
      <c r="T1309" s="20"/>
      <c r="U1309" s="20"/>
      <c r="V1309" s="20"/>
      <c r="W1309" s="20"/>
      <c r="X1309" s="20"/>
      <c r="Y1309" s="20"/>
      <c r="Z1309" s="20"/>
      <c r="AD1309" s="30"/>
    </row>
    <row r="1310" spans="1:30" hidden="1" x14ac:dyDescent="0.25">
      <c r="A1310">
        <v>1274</v>
      </c>
      <c r="B1310" s="15">
        <v>43140</v>
      </c>
      <c r="C1310" s="25">
        <f t="shared" si="78"/>
        <v>0.18498329818248699</v>
      </c>
      <c r="D1310" s="25">
        <f>VLOOKUP(B1310,input_BB!$B$19:$L$10000,$D$35,0)</f>
        <v>2619.5500000000002</v>
      </c>
      <c r="E1310" s="27">
        <f t="shared" si="79"/>
        <v>0.15799135616740537</v>
      </c>
      <c r="F1310" s="34">
        <f t="shared" si="81"/>
        <v>-8.817663173063861E-2</v>
      </c>
      <c r="G1310" s="25">
        <f t="shared" si="80"/>
        <v>0.10752923371376601</v>
      </c>
      <c r="I1310" s="31">
        <v>43140</v>
      </c>
      <c r="J1310" s="20">
        <v>0.18498329818248699</v>
      </c>
      <c r="K1310" s="20">
        <v>0</v>
      </c>
      <c r="L1310" s="20">
        <v>6.2601330621616005E-2</v>
      </c>
      <c r="M1310" s="20">
        <v>0.210945809815691</v>
      </c>
      <c r="N1310" s="20" t="s">
        <v>111</v>
      </c>
      <c r="O1310" s="20">
        <v>2.60225659724704E-2</v>
      </c>
      <c r="P1310" s="20">
        <v>0.55510710259158702</v>
      </c>
      <c r="Q1310" s="20">
        <v>0.10752923371376601</v>
      </c>
      <c r="R1310" s="20">
        <v>3.7793957284869097E-2</v>
      </c>
      <c r="S1310" s="20"/>
      <c r="T1310" s="20"/>
      <c r="U1310" s="20"/>
      <c r="V1310" s="20"/>
      <c r="W1310" s="20"/>
      <c r="X1310" s="20"/>
      <c r="Y1310" s="20"/>
      <c r="Z1310" s="20"/>
      <c r="AD1310" s="30"/>
    </row>
    <row r="1311" spans="1:30" hidden="1" x14ac:dyDescent="0.25">
      <c r="A1311">
        <v>1275</v>
      </c>
      <c r="B1311" s="15">
        <v>43147</v>
      </c>
      <c r="C1311" s="25">
        <f t="shared" si="78"/>
        <v>0.11161886900663399</v>
      </c>
      <c r="D1311" s="25">
        <f>VLOOKUP(B1311,input_BB!$B$19:$L$10000,$D$35,0)</f>
        <v>2732.22</v>
      </c>
      <c r="E1311" s="27">
        <f t="shared" si="79"/>
        <v>1.1980426411576818E-2</v>
      </c>
      <c r="F1311" s="34">
        <f t="shared" si="81"/>
        <v>-1.0828599667647931E-2</v>
      </c>
      <c r="G1311" s="25">
        <f t="shared" si="80"/>
        <v>0.11746238565471501</v>
      </c>
      <c r="I1311" s="31">
        <v>43147</v>
      </c>
      <c r="J1311" s="20">
        <v>0.11161886900663399</v>
      </c>
      <c r="K1311" s="20">
        <v>0</v>
      </c>
      <c r="L1311" s="20">
        <v>4.7038181798541599E-2</v>
      </c>
      <c r="M1311" s="20">
        <v>0.20678252475220199</v>
      </c>
      <c r="N1311" s="20" t="s">
        <v>111</v>
      </c>
      <c r="O1311" s="20">
        <v>2.8247877040474399E-2</v>
      </c>
      <c r="P1311" s="20">
        <v>0.562433435869517</v>
      </c>
      <c r="Q1311" s="20">
        <v>0.11746238565471501</v>
      </c>
      <c r="R1311" s="20">
        <v>3.8035594884549703E-2</v>
      </c>
      <c r="S1311" s="20"/>
      <c r="T1311" s="20"/>
      <c r="U1311" s="20"/>
      <c r="V1311" s="20"/>
      <c r="W1311" s="20"/>
      <c r="X1311" s="20"/>
      <c r="Y1311" s="20"/>
      <c r="Z1311" s="20"/>
      <c r="AD1311" s="30"/>
    </row>
    <row r="1312" spans="1:30" hidden="1" x14ac:dyDescent="0.25">
      <c r="A1312">
        <v>1276</v>
      </c>
      <c r="B1312" s="15">
        <v>43154</v>
      </c>
      <c r="C1312" s="25">
        <f t="shared" si="78"/>
        <v>0.113263554871082</v>
      </c>
      <c r="D1312" s="25">
        <f>VLOOKUP(B1312,input_BB!$B$19:$L$10000,$D$35,0)</f>
        <v>2747.3</v>
      </c>
      <c r="E1312" s="27">
        <f t="shared" si="79"/>
        <v>1.5253703596746573E-2</v>
      </c>
      <c r="F1312" s="34">
        <f t="shared" si="81"/>
        <v>4.8767918153881373E-2</v>
      </c>
      <c r="G1312" s="25">
        <f t="shared" si="80"/>
        <v>0.143506932124603</v>
      </c>
      <c r="I1312" s="31">
        <v>43154</v>
      </c>
      <c r="J1312" s="20">
        <v>0.113263554871082</v>
      </c>
      <c r="K1312" s="20">
        <v>0</v>
      </c>
      <c r="L1312" s="20">
        <v>1.3150744268847999E-3</v>
      </c>
      <c r="M1312" s="20">
        <v>0.28701411443325098</v>
      </c>
      <c r="N1312" s="20" t="s">
        <v>111</v>
      </c>
      <c r="O1312" s="20">
        <v>5.0094600202705897E-2</v>
      </c>
      <c r="P1312" s="20">
        <v>0.49866530622340899</v>
      </c>
      <c r="Q1312" s="20">
        <v>0.143506932124603</v>
      </c>
      <c r="R1312" s="20">
        <v>1.94039725891463E-2</v>
      </c>
      <c r="S1312" s="20"/>
      <c r="T1312" s="20"/>
      <c r="U1312" s="20"/>
      <c r="V1312" s="20"/>
      <c r="W1312" s="20"/>
      <c r="X1312" s="20"/>
      <c r="Y1312" s="20"/>
      <c r="Z1312" s="20"/>
      <c r="AD1312" s="30"/>
    </row>
    <row r="1313" spans="1:30" hidden="1" x14ac:dyDescent="0.25">
      <c r="A1313">
        <v>1277</v>
      </c>
      <c r="B1313" s="15">
        <v>43161</v>
      </c>
      <c r="C1313" s="25">
        <f t="shared" si="78"/>
        <v>0.110917486250401</v>
      </c>
      <c r="D1313" s="25">
        <f>VLOOKUP(B1313,input_BB!$B$19:$L$10000,$D$35,0)</f>
        <v>2691.25</v>
      </c>
      <c r="E1313" s="27">
        <f t="shared" si="79"/>
        <v>1.0584524480590461E-2</v>
      </c>
      <c r="F1313" s="34">
        <f t="shared" si="81"/>
        <v>-1.4995132163588498E-2</v>
      </c>
      <c r="G1313" s="25">
        <f t="shared" si="80"/>
        <v>0.12634558147260699</v>
      </c>
      <c r="I1313" s="31">
        <v>43161</v>
      </c>
      <c r="J1313" s="20">
        <v>0.110917486250401</v>
      </c>
      <c r="K1313" s="20">
        <v>0</v>
      </c>
      <c r="L1313" s="20">
        <v>8.1933275857839202E-2</v>
      </c>
      <c r="M1313" s="20">
        <v>0.34112358981122598</v>
      </c>
      <c r="N1313" s="20" t="s">
        <v>111</v>
      </c>
      <c r="O1313" s="20">
        <v>5.4171869591499201E-2</v>
      </c>
      <c r="P1313" s="20">
        <v>0.37846909077534502</v>
      </c>
      <c r="Q1313" s="20">
        <v>0.12634558147260699</v>
      </c>
      <c r="R1313" s="20">
        <v>1.7956592491483101E-2</v>
      </c>
      <c r="S1313" s="20"/>
      <c r="T1313" s="20"/>
      <c r="U1313" s="20"/>
      <c r="V1313" s="20"/>
      <c r="W1313" s="20"/>
      <c r="X1313" s="20"/>
      <c r="Y1313" s="20"/>
      <c r="Z1313" s="20"/>
      <c r="AD1313" s="30"/>
    </row>
    <row r="1314" spans="1:30" hidden="1" x14ac:dyDescent="0.25">
      <c r="A1314">
        <v>1278</v>
      </c>
      <c r="B1314" s="15">
        <v>43168</v>
      </c>
      <c r="C1314" s="25">
        <f t="shared" si="78"/>
        <v>0.111723139882088</v>
      </c>
      <c r="D1314" s="25">
        <f>VLOOKUP(B1314,input_BB!$B$19:$L$10000,$D$35,0)</f>
        <v>2786.57</v>
      </c>
      <c r="E1314" s="27">
        <f t="shared" si="79"/>
        <v>1.2187947790023041E-2</v>
      </c>
      <c r="F1314" s="34">
        <f t="shared" si="81"/>
        <v>1.4294034142612766E-2</v>
      </c>
      <c r="G1314" s="25">
        <f t="shared" si="80"/>
        <v>8.6718630714291103E-2</v>
      </c>
      <c r="I1314" s="31">
        <v>43168</v>
      </c>
      <c r="J1314" s="20">
        <v>0.111723139882088</v>
      </c>
      <c r="K1314" s="20">
        <v>1</v>
      </c>
      <c r="L1314" s="20">
        <v>5.0302164168683001E-2</v>
      </c>
      <c r="M1314" s="20">
        <v>0.31618028571767598</v>
      </c>
      <c r="N1314" s="20" t="s">
        <v>111</v>
      </c>
      <c r="O1314" s="20">
        <v>5.05217069694135E-2</v>
      </c>
      <c r="P1314" s="20">
        <v>0.47690555626952102</v>
      </c>
      <c r="Q1314" s="20">
        <v>8.6718630714291103E-2</v>
      </c>
      <c r="R1314" s="20">
        <v>1.9371656160415401E-2</v>
      </c>
      <c r="S1314" s="20"/>
      <c r="T1314" s="20"/>
      <c r="U1314" s="20"/>
      <c r="V1314" s="20"/>
      <c r="W1314" s="20"/>
      <c r="X1314" s="20"/>
      <c r="Y1314" s="20"/>
      <c r="Z1314" s="20"/>
      <c r="AD1314" s="30"/>
    </row>
    <row r="1315" spans="1:30" hidden="1" x14ac:dyDescent="0.25">
      <c r="A1315">
        <v>1279</v>
      </c>
      <c r="B1315" s="15">
        <v>43175</v>
      </c>
      <c r="C1315" s="25">
        <f t="shared" si="78"/>
        <v>0.110283203423023</v>
      </c>
      <c r="D1315" s="25">
        <f>VLOOKUP(B1315,input_BB!$B$19:$L$10000,$D$35,0)</f>
        <v>2752.01</v>
      </c>
      <c r="E1315" s="27">
        <f t="shared" si="79"/>
        <v>9.3221657817770635E-3</v>
      </c>
      <c r="F1315" s="34">
        <f t="shared" si="81"/>
        <v>2.2576869484440376E-2</v>
      </c>
      <c r="G1315" s="25">
        <f t="shared" si="80"/>
        <v>0.109219503381054</v>
      </c>
      <c r="I1315" s="31">
        <v>43175</v>
      </c>
      <c r="J1315" s="20">
        <v>0.110283203423023</v>
      </c>
      <c r="K1315" s="20">
        <v>0</v>
      </c>
      <c r="L1315" s="20">
        <v>4.4099889041078998E-2</v>
      </c>
      <c r="M1315" s="20">
        <v>0.19772196231239</v>
      </c>
      <c r="N1315" s="20" t="s">
        <v>111</v>
      </c>
      <c r="O1315" s="20">
        <v>5.2523076293975499E-2</v>
      </c>
      <c r="P1315" s="20">
        <v>0.57730189440767399</v>
      </c>
      <c r="Q1315" s="20">
        <v>0.109219503381054</v>
      </c>
      <c r="R1315" s="20">
        <v>1.9133674563826902E-2</v>
      </c>
      <c r="S1315" s="20"/>
      <c r="T1315" s="20"/>
      <c r="U1315" s="20"/>
      <c r="V1315" s="20"/>
      <c r="W1315" s="20"/>
      <c r="X1315" s="20"/>
      <c r="Y1315" s="20"/>
      <c r="Z1315" s="20"/>
      <c r="AD1315" s="30"/>
    </row>
    <row r="1316" spans="1:30" hidden="1" x14ac:dyDescent="0.25">
      <c r="A1316">
        <v>1280</v>
      </c>
      <c r="B1316" s="15">
        <v>43182</v>
      </c>
      <c r="C1316" s="25">
        <f t="shared" si="78"/>
        <v>0.169708326458931</v>
      </c>
      <c r="D1316" s="25">
        <f>VLOOKUP(B1316,input_BB!$B$19:$L$10000,$D$35,0)</f>
        <v>2588.2600000000002</v>
      </c>
      <c r="E1316" s="27">
        <f t="shared" si="79"/>
        <v>0.12759089032306017</v>
      </c>
      <c r="F1316" s="34">
        <f t="shared" si="81"/>
        <v>-7.1166344287062588E-2</v>
      </c>
      <c r="G1316" s="25">
        <f t="shared" si="80"/>
        <v>0.15130498859504399</v>
      </c>
      <c r="I1316" s="31">
        <v>43182</v>
      </c>
      <c r="J1316" s="20">
        <v>0.169708326458931</v>
      </c>
      <c r="K1316" s="20">
        <v>0</v>
      </c>
      <c r="L1316" s="20">
        <v>1.9241475841523598E-2</v>
      </c>
      <c r="M1316" s="20">
        <v>0.13516603018255199</v>
      </c>
      <c r="N1316" s="20">
        <v>4.25598697991193E-3</v>
      </c>
      <c r="O1316" s="20">
        <v>0.17213127251002699</v>
      </c>
      <c r="P1316" s="20">
        <v>0.49873925689524601</v>
      </c>
      <c r="Q1316" s="20">
        <v>0.15130498859504399</v>
      </c>
      <c r="R1316" s="20">
        <v>1.9160988995696099E-2</v>
      </c>
      <c r="S1316" s="20"/>
      <c r="T1316" s="20"/>
      <c r="U1316" s="20"/>
      <c r="V1316" s="20"/>
      <c r="W1316" s="20"/>
      <c r="X1316" s="20"/>
      <c r="Y1316" s="20"/>
      <c r="Z1316" s="20"/>
      <c r="AD1316" s="30"/>
    </row>
    <row r="1317" spans="1:30" hidden="1" x14ac:dyDescent="0.25">
      <c r="A1317">
        <v>1281</v>
      </c>
      <c r="B1317" s="15">
        <v>43189</v>
      </c>
      <c r="C1317" s="25">
        <f t="shared" si="78"/>
        <v>0.11099296063184701</v>
      </c>
      <c r="D1317" s="25">
        <f>VLOOKUP(B1317,input_BB!$B$19:$L$10000,$D$35,0)</f>
        <v>2640.87</v>
      </c>
      <c r="E1317" s="27">
        <f t="shared" si="79"/>
        <v>1.073473466734544E-2</v>
      </c>
      <c r="F1317" s="34">
        <f t="shared" si="81"/>
        <v>-4.0385027670684415E-2</v>
      </c>
      <c r="G1317" s="25">
        <f t="shared" si="80"/>
        <v>0.190710284122416</v>
      </c>
      <c r="I1317" s="31">
        <v>43189</v>
      </c>
      <c r="J1317" s="20">
        <v>0.11099296063184701</v>
      </c>
      <c r="K1317" s="20">
        <v>0</v>
      </c>
      <c r="L1317" s="20" t="s">
        <v>111</v>
      </c>
      <c r="M1317" s="20">
        <v>0.17829886089029001</v>
      </c>
      <c r="N1317" s="20" t="s">
        <v>111</v>
      </c>
      <c r="O1317" s="20">
        <v>9.7310156630177003E-2</v>
      </c>
      <c r="P1317" s="20">
        <v>0.293416643634415</v>
      </c>
      <c r="Q1317" s="20">
        <v>0.190710284122416</v>
      </c>
      <c r="R1317" s="20">
        <v>0.24026405472270199</v>
      </c>
      <c r="S1317" s="20"/>
      <c r="T1317" s="20"/>
      <c r="U1317" s="20"/>
      <c r="V1317" s="20"/>
      <c r="W1317" s="20"/>
      <c r="X1317" s="20"/>
      <c r="Y1317" s="20"/>
      <c r="Z1317" s="20"/>
      <c r="AD1317" s="30"/>
    </row>
    <row r="1318" spans="1:30" hidden="1" x14ac:dyDescent="0.25">
      <c r="A1318">
        <v>1282</v>
      </c>
      <c r="B1318" s="15">
        <v>43196</v>
      </c>
      <c r="C1318" s="25">
        <f t="shared" ref="C1318:C1345" si="82">J1318</f>
        <v>0.111115165054798</v>
      </c>
      <c r="D1318" s="25">
        <f>VLOOKUP(B1318,input_BB!$B$19:$L$10000,$D$35,0)</f>
        <v>2604.4699999999998</v>
      </c>
      <c r="E1318" s="27">
        <f t="shared" ref="E1318:E1345" si="83">(C1318-$E$34)/$E$36</f>
        <v>1.0977947646929586E-2</v>
      </c>
      <c r="F1318" s="34">
        <f t="shared" si="81"/>
        <v>6.262894763277016E-3</v>
      </c>
      <c r="G1318" s="25">
        <f t="shared" ref="G1318:G1345" si="84">VLOOKUP(B1318,$I$37:$AD$5000,$G$34,0)</f>
        <v>0.105252965477488</v>
      </c>
      <c r="I1318" s="31">
        <v>43196</v>
      </c>
      <c r="J1318" s="20">
        <v>0.111115165054798</v>
      </c>
      <c r="K1318" s="20">
        <v>0</v>
      </c>
      <c r="L1318" s="20">
        <v>1.31701955003918E-2</v>
      </c>
      <c r="M1318" s="20">
        <v>0.10897779645386101</v>
      </c>
      <c r="N1318" s="20" t="s">
        <v>111</v>
      </c>
      <c r="O1318" s="20">
        <v>0.129632297276221</v>
      </c>
      <c r="P1318" s="20">
        <v>0.385837865636113</v>
      </c>
      <c r="Q1318" s="20">
        <v>0.105252965477488</v>
      </c>
      <c r="R1318" s="20">
        <v>0.25712887965592601</v>
      </c>
      <c r="S1318" s="20"/>
      <c r="T1318" s="20"/>
      <c r="U1318" s="20"/>
      <c r="V1318" s="20"/>
      <c r="W1318" s="20"/>
      <c r="X1318" s="20"/>
      <c r="Y1318" s="20"/>
      <c r="Z1318" s="20"/>
      <c r="AD1318" s="30"/>
    </row>
    <row r="1319" spans="1:30" hidden="1" x14ac:dyDescent="0.25">
      <c r="A1319">
        <v>1283</v>
      </c>
      <c r="B1319" s="15">
        <v>43203</v>
      </c>
      <c r="C1319" s="25">
        <f t="shared" si="82"/>
        <v>0.111287504434586</v>
      </c>
      <c r="D1319" s="25">
        <f>VLOOKUP(B1319,input_BB!$B$19:$L$10000,$D$35,0)</f>
        <v>2656.3</v>
      </c>
      <c r="E1319" s="27">
        <f t="shared" si="83"/>
        <v>1.1320939930234517E-2</v>
      </c>
      <c r="F1319" s="34">
        <f t="shared" si="81"/>
        <v>5.8427715109037326E-3</v>
      </c>
      <c r="G1319" s="25">
        <f t="shared" si="84"/>
        <v>9.2141694779678707E-2</v>
      </c>
      <c r="I1319" s="31">
        <v>43203</v>
      </c>
      <c r="J1319" s="20">
        <v>0.111287504434586</v>
      </c>
      <c r="K1319" s="20">
        <v>0</v>
      </c>
      <c r="L1319" s="20">
        <v>1.34792082934604E-2</v>
      </c>
      <c r="M1319" s="20">
        <v>0.16973668377324699</v>
      </c>
      <c r="N1319" s="20" t="s">
        <v>111</v>
      </c>
      <c r="O1319" s="20">
        <v>0.14244382042946199</v>
      </c>
      <c r="P1319" s="20">
        <v>0.33706665158719501</v>
      </c>
      <c r="Q1319" s="20">
        <v>9.2141694779678707E-2</v>
      </c>
      <c r="R1319" s="20">
        <v>0.24513194113695599</v>
      </c>
      <c r="S1319" s="20"/>
      <c r="T1319" s="20"/>
      <c r="U1319" s="20"/>
      <c r="V1319" s="20"/>
      <c r="W1319" s="20"/>
      <c r="X1319" s="20"/>
      <c r="Y1319" s="20"/>
      <c r="Z1319" s="20"/>
      <c r="AD1319" s="30"/>
    </row>
    <row r="1320" spans="1:30" hidden="1" x14ac:dyDescent="0.25">
      <c r="A1320">
        <v>1284</v>
      </c>
      <c r="B1320" s="15">
        <v>43210</v>
      </c>
      <c r="C1320" s="25">
        <f t="shared" si="82"/>
        <v>0.11212682723999</v>
      </c>
      <c r="D1320" s="25">
        <f>VLOOKUP(B1320,input_BB!$B$19:$L$10000,$D$35,0)</f>
        <v>2670.14</v>
      </c>
      <c r="E1320" s="27">
        <f t="shared" si="83"/>
        <v>1.2991372107775999E-2</v>
      </c>
      <c r="F1320" s="34">
        <f t="shared" ref="F1320:F1345" si="85">D1320/D1318-1</f>
        <v>2.5214343033323594E-2</v>
      </c>
      <c r="G1320" s="25">
        <f t="shared" si="84"/>
        <v>0.162724911608149</v>
      </c>
      <c r="I1320" s="31">
        <v>43210</v>
      </c>
      <c r="J1320" s="20">
        <v>0.11212682723999</v>
      </c>
      <c r="K1320" s="20">
        <v>0</v>
      </c>
      <c r="L1320" s="20">
        <v>3.0709014619875401E-2</v>
      </c>
      <c r="M1320" s="20">
        <v>0.13603690141852501</v>
      </c>
      <c r="N1320" s="20" t="s">
        <v>111</v>
      </c>
      <c r="O1320" s="20">
        <v>7.5756083556321602E-2</v>
      </c>
      <c r="P1320" s="20">
        <v>0.44872436767288898</v>
      </c>
      <c r="Q1320" s="20">
        <v>0.162724911608149</v>
      </c>
      <c r="R1320" s="20">
        <v>0.146048721124239</v>
      </c>
      <c r="S1320" s="20"/>
      <c r="T1320" s="20"/>
      <c r="U1320" s="20"/>
      <c r="V1320" s="20"/>
      <c r="W1320" s="20"/>
      <c r="X1320" s="20"/>
      <c r="Y1320" s="20"/>
      <c r="Z1320" s="20"/>
      <c r="AD1320" s="30"/>
    </row>
    <row r="1321" spans="1:30" hidden="1" x14ac:dyDescent="0.25">
      <c r="A1321">
        <v>1285</v>
      </c>
      <c r="B1321" s="15">
        <v>43217</v>
      </c>
      <c r="C1321" s="25">
        <f t="shared" si="82"/>
        <v>0.11056748032569901</v>
      </c>
      <c r="D1321" s="25">
        <f>VLOOKUP(B1321,input_BB!$B$19:$L$10000,$D$35,0)</f>
        <v>2669.91</v>
      </c>
      <c r="E1321" s="27">
        <f t="shared" si="83"/>
        <v>9.8879377142259313E-3</v>
      </c>
      <c r="F1321" s="34">
        <f t="shared" si="85"/>
        <v>5.1236682603619244E-3</v>
      </c>
      <c r="G1321" s="25">
        <f t="shared" si="84"/>
        <v>0.155944195282436</v>
      </c>
      <c r="I1321" s="31">
        <v>43217</v>
      </c>
      <c r="J1321" s="20">
        <v>0.11056748032569901</v>
      </c>
      <c r="K1321" s="20">
        <v>0</v>
      </c>
      <c r="L1321" s="20" t="s">
        <v>111</v>
      </c>
      <c r="M1321" s="20">
        <v>0.124669192970649</v>
      </c>
      <c r="N1321" s="20" t="s">
        <v>111</v>
      </c>
      <c r="O1321" s="20">
        <v>0.17752119049285001</v>
      </c>
      <c r="P1321" s="20">
        <v>0.29282826533026002</v>
      </c>
      <c r="Q1321" s="20">
        <v>0.155944195282436</v>
      </c>
      <c r="R1321" s="20">
        <v>0.24903715592380499</v>
      </c>
      <c r="S1321" s="20"/>
      <c r="T1321" s="20"/>
      <c r="U1321" s="20"/>
      <c r="V1321" s="20"/>
      <c r="W1321" s="20"/>
      <c r="X1321" s="20"/>
      <c r="Y1321" s="20"/>
      <c r="Z1321" s="20"/>
      <c r="AD1321" s="30"/>
    </row>
    <row r="1322" spans="1:30" hidden="1" x14ac:dyDescent="0.25">
      <c r="A1322">
        <v>1286</v>
      </c>
      <c r="B1322" s="15">
        <v>43224</v>
      </c>
      <c r="C1322" s="25">
        <f t="shared" si="82"/>
        <v>0.111894175410271</v>
      </c>
      <c r="D1322" s="25">
        <f>VLOOKUP(B1322,input_BB!$B$19:$L$10000,$D$35,0)</f>
        <v>2663.42</v>
      </c>
      <c r="E1322" s="27">
        <f t="shared" si="83"/>
        <v>1.2528345129330607E-2</v>
      </c>
      <c r="F1322" s="34">
        <f t="shared" si="85"/>
        <v>-2.5167219696344834E-3</v>
      </c>
      <c r="G1322" s="25">
        <f t="shared" si="84"/>
        <v>0.127417472944689</v>
      </c>
      <c r="I1322" s="31">
        <v>43224</v>
      </c>
      <c r="J1322" s="20">
        <v>0.111894175410271</v>
      </c>
      <c r="K1322" s="20">
        <v>0</v>
      </c>
      <c r="L1322" s="20" t="s">
        <v>111</v>
      </c>
      <c r="M1322" s="20">
        <v>0.16167227218115701</v>
      </c>
      <c r="N1322" s="20">
        <v>3.75340113720024E-2</v>
      </c>
      <c r="O1322" s="20">
        <v>8.1334260005879497E-2</v>
      </c>
      <c r="P1322" s="20">
        <v>0.25060341315055301</v>
      </c>
      <c r="Q1322" s="20">
        <v>0.127417472944689</v>
      </c>
      <c r="R1322" s="20">
        <v>0.34143857034571901</v>
      </c>
      <c r="S1322" s="20"/>
      <c r="T1322" s="20"/>
      <c r="U1322" s="20"/>
      <c r="V1322" s="20"/>
      <c r="W1322" s="20"/>
      <c r="X1322" s="20"/>
      <c r="Y1322" s="20"/>
      <c r="Z1322" s="20"/>
      <c r="AD1322" s="30"/>
    </row>
    <row r="1323" spans="1:30" hidden="1" x14ac:dyDescent="0.25">
      <c r="A1323">
        <v>1287</v>
      </c>
      <c r="B1323" s="15">
        <v>43231</v>
      </c>
      <c r="C1323" s="25">
        <f t="shared" si="82"/>
        <v>0.13665869832038899</v>
      </c>
      <c r="D1323" s="25">
        <f>VLOOKUP(B1323,input_BB!$B$19:$L$10000,$D$35,0)</f>
        <v>2727.72</v>
      </c>
      <c r="E1323" s="27">
        <f t="shared" si="83"/>
        <v>6.1815050630693265E-2</v>
      </c>
      <c r="F1323" s="34">
        <f t="shared" si="85"/>
        <v>2.1652415249952206E-2</v>
      </c>
      <c r="G1323" s="25">
        <f t="shared" si="84"/>
        <v>0.13023907568058701</v>
      </c>
      <c r="I1323" s="31">
        <v>43231</v>
      </c>
      <c r="J1323" s="20">
        <v>0.13665869832038899</v>
      </c>
      <c r="K1323" s="20">
        <v>0</v>
      </c>
      <c r="L1323" s="20" t="s">
        <v>111</v>
      </c>
      <c r="M1323" s="20">
        <v>0.20118354722072199</v>
      </c>
      <c r="N1323" s="20" t="s">
        <v>111</v>
      </c>
      <c r="O1323" s="20">
        <v>8.9338213959235399E-2</v>
      </c>
      <c r="P1323" s="20">
        <v>0.22918434610645999</v>
      </c>
      <c r="Q1323" s="20">
        <v>0.13023907568058701</v>
      </c>
      <c r="R1323" s="20">
        <v>0.35005481703299601</v>
      </c>
      <c r="S1323" s="20"/>
      <c r="T1323" s="20"/>
      <c r="U1323" s="20"/>
      <c r="V1323" s="20"/>
      <c r="W1323" s="20"/>
      <c r="X1323" s="20"/>
      <c r="Y1323" s="20"/>
      <c r="Z1323" s="20"/>
      <c r="AD1323" s="30"/>
    </row>
    <row r="1324" spans="1:30" hidden="1" x14ac:dyDescent="0.25">
      <c r="A1324">
        <v>1288</v>
      </c>
      <c r="B1324" s="15">
        <v>43238</v>
      </c>
      <c r="C1324" s="25">
        <f t="shared" si="82"/>
        <v>0.114537335932255</v>
      </c>
      <c r="D1324" s="25">
        <f>VLOOKUP(B1324,input_BB!$B$19:$L$10000,$D$35,0)</f>
        <v>2712.97</v>
      </c>
      <c r="E1324" s="27">
        <f t="shared" si="83"/>
        <v>1.7788800770356841E-2</v>
      </c>
      <c r="F1324" s="34">
        <f t="shared" si="85"/>
        <v>1.8603900248552518E-2</v>
      </c>
      <c r="G1324" s="25">
        <f t="shared" si="84"/>
        <v>0.15869775213870499</v>
      </c>
      <c r="I1324" s="31">
        <v>43238</v>
      </c>
      <c r="J1324" s="20">
        <v>0.114537335932255</v>
      </c>
      <c r="K1324" s="20">
        <v>0</v>
      </c>
      <c r="L1324" s="20" t="s">
        <v>111</v>
      </c>
      <c r="M1324" s="20">
        <v>0.124561174183161</v>
      </c>
      <c r="N1324" s="20" t="s">
        <v>111</v>
      </c>
      <c r="O1324" s="20">
        <v>9.5802314780763606E-2</v>
      </c>
      <c r="P1324" s="20">
        <v>0.245813646739413</v>
      </c>
      <c r="Q1324" s="20">
        <v>0.15869775213870499</v>
      </c>
      <c r="R1324" s="20">
        <v>0.37512511215795802</v>
      </c>
      <c r="S1324" s="20"/>
      <c r="T1324" s="20"/>
      <c r="U1324" s="20"/>
      <c r="V1324" s="20"/>
      <c r="W1324" s="20"/>
      <c r="X1324" s="20"/>
      <c r="Y1324" s="20"/>
      <c r="Z1324" s="20"/>
      <c r="AD1324" s="30"/>
    </row>
    <row r="1325" spans="1:30" hidden="1" x14ac:dyDescent="0.25">
      <c r="A1325">
        <v>1289</v>
      </c>
      <c r="B1325" s="15">
        <v>43245</v>
      </c>
      <c r="C1325" s="25">
        <f t="shared" si="82"/>
        <v>0.111896745860577</v>
      </c>
      <c r="D1325" s="25">
        <f>VLOOKUP(B1325,input_BB!$B$19:$L$10000,$D$35,0)</f>
        <v>2721.33</v>
      </c>
      <c r="E1325" s="27">
        <f t="shared" si="83"/>
        <v>1.2533460876066287E-2</v>
      </c>
      <c r="F1325" s="34">
        <f t="shared" si="85"/>
        <v>-2.3426158110069206E-3</v>
      </c>
      <c r="G1325" s="25">
        <f t="shared" si="84"/>
        <v>0.140284873408308</v>
      </c>
      <c r="I1325" s="31">
        <v>43245</v>
      </c>
      <c r="J1325" s="20">
        <v>0.111896745860577</v>
      </c>
      <c r="K1325" s="20">
        <v>0</v>
      </c>
      <c r="L1325" s="20" t="s">
        <v>111</v>
      </c>
      <c r="M1325" s="20">
        <v>0.16242304744737401</v>
      </c>
      <c r="N1325" s="20" t="s">
        <v>111</v>
      </c>
      <c r="O1325" s="20">
        <v>9.2248773958917105E-2</v>
      </c>
      <c r="P1325" s="20">
        <v>0.26196275175230999</v>
      </c>
      <c r="Q1325" s="20">
        <v>0.140284873408308</v>
      </c>
      <c r="R1325" s="20">
        <v>0.34308055343309002</v>
      </c>
      <c r="S1325" s="20"/>
      <c r="T1325" s="20"/>
      <c r="U1325" s="20"/>
      <c r="V1325" s="20"/>
      <c r="W1325" s="20"/>
      <c r="X1325" s="20"/>
      <c r="Y1325" s="20"/>
      <c r="Z1325" s="20"/>
      <c r="AD1325" s="30"/>
    </row>
    <row r="1326" spans="1:30" hidden="1" x14ac:dyDescent="0.25">
      <c r="A1326">
        <v>1290</v>
      </c>
      <c r="B1326" s="15">
        <v>43252</v>
      </c>
      <c r="C1326" s="25">
        <f t="shared" si="82"/>
        <v>0.11188904196023899</v>
      </c>
      <c r="D1326" s="25">
        <f>VLOOKUP(B1326,input_BB!$B$19:$L$10000,$D$35,0)</f>
        <v>2734.62</v>
      </c>
      <c r="E1326" s="27">
        <f t="shared" si="83"/>
        <v>1.2518128464109494E-2</v>
      </c>
      <c r="F1326" s="34">
        <f t="shared" si="85"/>
        <v>7.9801840787034894E-3</v>
      </c>
      <c r="G1326" s="25">
        <f t="shared" si="84"/>
        <v>0.121734230661316</v>
      </c>
      <c r="I1326" s="31">
        <v>43252</v>
      </c>
      <c r="J1326" s="20">
        <v>0.11188904196023899</v>
      </c>
      <c r="K1326" s="20">
        <v>0</v>
      </c>
      <c r="L1326" s="20" t="s">
        <v>111</v>
      </c>
      <c r="M1326" s="20">
        <v>0.16617597294835201</v>
      </c>
      <c r="N1326" s="20" t="s">
        <v>111</v>
      </c>
      <c r="O1326" s="20">
        <v>9.3903838658576502E-2</v>
      </c>
      <c r="P1326" s="20">
        <v>0.26746681429179903</v>
      </c>
      <c r="Q1326" s="20">
        <v>0.121734230661316</v>
      </c>
      <c r="R1326" s="20">
        <v>0.35071914343995703</v>
      </c>
      <c r="S1326" s="20"/>
      <c r="T1326" s="20"/>
      <c r="U1326" s="20"/>
      <c r="V1326" s="20"/>
      <c r="W1326" s="20"/>
      <c r="X1326" s="20"/>
      <c r="Y1326" s="20"/>
      <c r="Z1326" s="20"/>
      <c r="AD1326" s="30"/>
    </row>
    <row r="1327" spans="1:30" hidden="1" x14ac:dyDescent="0.25">
      <c r="A1327">
        <v>1291</v>
      </c>
      <c r="B1327" s="15">
        <v>43259</v>
      </c>
      <c r="C1327" s="25">
        <f t="shared" si="82"/>
        <v>0.111585423350334</v>
      </c>
      <c r="D1327" s="25">
        <f>VLOOKUP(B1327,input_BB!$B$19:$L$10000,$D$35,0)</f>
        <v>2779.03</v>
      </c>
      <c r="E1327" s="27">
        <f t="shared" si="83"/>
        <v>1.1913862391008343E-2</v>
      </c>
      <c r="F1327" s="34">
        <f t="shared" si="85"/>
        <v>2.1202867715418572E-2</v>
      </c>
      <c r="G1327" s="25">
        <f t="shared" si="84"/>
        <v>0.12740750383793401</v>
      </c>
      <c r="I1327" s="31">
        <v>43259</v>
      </c>
      <c r="J1327" s="20">
        <v>0.111585423350334</v>
      </c>
      <c r="K1327" s="20">
        <v>0</v>
      </c>
      <c r="L1327" s="20" t="s">
        <v>111</v>
      </c>
      <c r="M1327" s="20">
        <v>0.20098757049955099</v>
      </c>
      <c r="N1327" s="20" t="s">
        <v>111</v>
      </c>
      <c r="O1327" s="20">
        <v>8.9245477010588298E-2</v>
      </c>
      <c r="P1327" s="20">
        <v>0.232940315119848</v>
      </c>
      <c r="Q1327" s="20">
        <v>0.12740750383793401</v>
      </c>
      <c r="R1327" s="20">
        <v>0.34941913353207898</v>
      </c>
      <c r="S1327" s="20"/>
      <c r="T1327" s="20"/>
      <c r="U1327" s="20"/>
      <c r="V1327" s="20"/>
      <c r="W1327" s="20"/>
      <c r="X1327" s="20"/>
      <c r="Y1327" s="20"/>
      <c r="Z1327" s="20"/>
      <c r="AD1327" s="30"/>
    </row>
    <row r="1328" spans="1:30" hidden="1" x14ac:dyDescent="0.25">
      <c r="A1328">
        <v>1292</v>
      </c>
      <c r="B1328" s="15">
        <v>43266</v>
      </c>
      <c r="C1328" s="25">
        <f t="shared" si="82"/>
        <v>0.11450837552547501</v>
      </c>
      <c r="D1328" s="25">
        <f>VLOOKUP(B1328,input_BB!$B$19:$L$10000,$D$35,0)</f>
        <v>2779.66</v>
      </c>
      <c r="E1328" s="27">
        <f t="shared" si="83"/>
        <v>1.7731163357136898E-2</v>
      </c>
      <c r="F1328" s="34">
        <f t="shared" si="85"/>
        <v>1.6470295690077519E-2</v>
      </c>
      <c r="G1328" s="25">
        <f t="shared" si="84"/>
        <v>0.157676578513402</v>
      </c>
      <c r="I1328" s="31">
        <v>43266</v>
      </c>
      <c r="J1328" s="20">
        <v>0.11450837552547501</v>
      </c>
      <c r="K1328" s="20">
        <v>0</v>
      </c>
      <c r="L1328" s="20" t="s">
        <v>111</v>
      </c>
      <c r="M1328" s="20">
        <v>0.12460430040244901</v>
      </c>
      <c r="N1328" s="20" t="s">
        <v>111</v>
      </c>
      <c r="O1328" s="20">
        <v>9.4627212031216906E-2</v>
      </c>
      <c r="P1328" s="20">
        <v>0.24997589360029401</v>
      </c>
      <c r="Q1328" s="20">
        <v>0.157676578513402</v>
      </c>
      <c r="R1328" s="20">
        <v>0.37311601545263801</v>
      </c>
      <c r="S1328" s="20"/>
      <c r="T1328" s="20"/>
      <c r="U1328" s="20"/>
      <c r="V1328" s="20"/>
      <c r="W1328" s="20"/>
      <c r="X1328" s="20"/>
      <c r="Y1328" s="20"/>
      <c r="Z1328" s="20"/>
      <c r="AD1328" s="30"/>
    </row>
    <row r="1329" spans="1:30" hidden="1" x14ac:dyDescent="0.25">
      <c r="A1329">
        <v>1293</v>
      </c>
      <c r="B1329" s="15">
        <v>43273</v>
      </c>
      <c r="C1329" s="25">
        <f t="shared" si="82"/>
        <v>0.110447235405445</v>
      </c>
      <c r="D1329" s="25">
        <f>VLOOKUP(B1329,input_BB!$B$19:$L$10000,$D$35,0)</f>
        <v>2754.88</v>
      </c>
      <c r="E1329" s="27">
        <f t="shared" si="83"/>
        <v>9.6486245647619245E-3</v>
      </c>
      <c r="F1329" s="34">
        <f t="shared" si="85"/>
        <v>-8.6900825108041646E-3</v>
      </c>
      <c r="G1329" s="25">
        <f t="shared" si="84"/>
        <v>0.13786492152263899</v>
      </c>
      <c r="I1329" s="31">
        <v>43273</v>
      </c>
      <c r="J1329" s="20">
        <v>0.110447235405445</v>
      </c>
      <c r="K1329" s="20">
        <v>0</v>
      </c>
      <c r="L1329" s="20" t="s">
        <v>111</v>
      </c>
      <c r="M1329" s="20">
        <v>9.5190415592661295E-2</v>
      </c>
      <c r="N1329" s="20" t="s">
        <v>111</v>
      </c>
      <c r="O1329" s="20">
        <v>0.12846587208624499</v>
      </c>
      <c r="P1329" s="20">
        <v>0.30828287963982598</v>
      </c>
      <c r="Q1329" s="20">
        <v>0.13786492152263899</v>
      </c>
      <c r="R1329" s="20">
        <v>0.33019591115862901</v>
      </c>
      <c r="S1329" s="20"/>
      <c r="T1329" s="20"/>
      <c r="U1329" s="20"/>
      <c r="V1329" s="20"/>
      <c r="W1329" s="20"/>
      <c r="X1329" s="20"/>
      <c r="Y1329" s="20"/>
      <c r="Z1329" s="20"/>
      <c r="AD1329" s="30"/>
    </row>
    <row r="1330" spans="1:30" hidden="1" x14ac:dyDescent="0.25">
      <c r="A1330">
        <v>1294</v>
      </c>
      <c r="B1330" s="15">
        <v>43280</v>
      </c>
      <c r="C1330" s="25">
        <f t="shared" si="82"/>
        <v>0.338091731071472</v>
      </c>
      <c r="D1330" s="25">
        <f>VLOOKUP(B1330,input_BB!$B$19:$L$10000,$D$35,0)</f>
        <v>2718.37</v>
      </c>
      <c r="E1330" s="27">
        <f t="shared" si="83"/>
        <v>0.46270993560312768</v>
      </c>
      <c r="F1330" s="34">
        <f t="shared" si="85"/>
        <v>-2.2049459286387574E-2</v>
      </c>
      <c r="G1330" s="25">
        <f t="shared" si="84"/>
        <v>0.156673409763777</v>
      </c>
      <c r="I1330" s="31">
        <v>43280</v>
      </c>
      <c r="J1330" s="20">
        <v>0.338091731071472</v>
      </c>
      <c r="K1330" s="20">
        <v>0</v>
      </c>
      <c r="L1330" s="20" t="s">
        <v>111</v>
      </c>
      <c r="M1330" s="20">
        <v>0.125440537146075</v>
      </c>
      <c r="N1330" s="20">
        <v>4.6116150914055701E-2</v>
      </c>
      <c r="O1330" s="20">
        <v>0.18451628739248599</v>
      </c>
      <c r="P1330" s="20">
        <v>0.40775507928170601</v>
      </c>
      <c r="Q1330" s="20">
        <v>0.156673409763777</v>
      </c>
      <c r="R1330" s="20">
        <v>7.9498535501900502E-2</v>
      </c>
      <c r="S1330" s="20"/>
      <c r="T1330" s="20"/>
      <c r="U1330" s="20"/>
      <c r="V1330" s="20"/>
      <c r="W1330" s="20"/>
      <c r="X1330" s="20"/>
      <c r="Y1330" s="20"/>
      <c r="Z1330" s="20"/>
      <c r="AD1330" s="30"/>
    </row>
    <row r="1331" spans="1:30" hidden="1" x14ac:dyDescent="0.25">
      <c r="A1331">
        <v>1295</v>
      </c>
      <c r="B1331" s="15">
        <v>43287</v>
      </c>
      <c r="C1331" s="25">
        <f t="shared" si="82"/>
        <v>0.21157991886138899</v>
      </c>
      <c r="D1331" s="25">
        <f>VLOOKUP(B1331,input_BB!$B$19:$L$10000,$D$35,0)</f>
        <v>2759.82</v>
      </c>
      <c r="E1331" s="27">
        <f t="shared" si="83"/>
        <v>0.21092432868984068</v>
      </c>
      <c r="F1331" s="34">
        <f t="shared" si="85"/>
        <v>1.7931815541873952E-3</v>
      </c>
      <c r="G1331" s="25">
        <f t="shared" si="84"/>
        <v>0.187414220878523</v>
      </c>
      <c r="I1331" s="31">
        <v>43287</v>
      </c>
      <c r="J1331" s="20">
        <v>0.21157991886138899</v>
      </c>
      <c r="K1331" s="20">
        <v>0</v>
      </c>
      <c r="L1331" s="20" t="s">
        <v>111</v>
      </c>
      <c r="M1331" s="20">
        <v>0.18143689027117099</v>
      </c>
      <c r="N1331" s="20" t="s">
        <v>111</v>
      </c>
      <c r="O1331" s="20">
        <v>0.19637031994836501</v>
      </c>
      <c r="P1331" s="20">
        <v>0.27294074050162398</v>
      </c>
      <c r="Q1331" s="20">
        <v>0.187414220878523</v>
      </c>
      <c r="R1331" s="20">
        <v>0.16183782840031699</v>
      </c>
      <c r="S1331" s="20"/>
      <c r="T1331" s="20"/>
      <c r="U1331" s="20"/>
      <c r="V1331" s="20"/>
      <c r="W1331" s="20"/>
      <c r="X1331" s="20"/>
      <c r="Y1331" s="20"/>
      <c r="Z1331" s="20"/>
      <c r="AD1331" s="30"/>
    </row>
    <row r="1332" spans="1:30" hidden="1" x14ac:dyDescent="0.25">
      <c r="A1332">
        <v>1296</v>
      </c>
      <c r="B1332" s="15">
        <v>43294</v>
      </c>
      <c r="C1332" s="25">
        <f t="shared" si="82"/>
        <v>0.112112909555435</v>
      </c>
      <c r="D1332" s="25">
        <f>VLOOKUP(B1332,input_BB!$B$19:$L$10000,$D$35,0)</f>
        <v>2801.31</v>
      </c>
      <c r="E1332" s="27">
        <f t="shared" si="83"/>
        <v>1.2963672934147146E-2</v>
      </c>
      <c r="F1332" s="34">
        <f t="shared" si="85"/>
        <v>3.0510931183025169E-2</v>
      </c>
      <c r="G1332" s="25">
        <f t="shared" si="84"/>
        <v>0.17282878409274299</v>
      </c>
      <c r="I1332" s="31">
        <v>43294</v>
      </c>
      <c r="J1332" s="20">
        <v>0.112112909555435</v>
      </c>
      <c r="K1332" s="20">
        <v>0</v>
      </c>
      <c r="L1332" s="20" t="s">
        <v>111</v>
      </c>
      <c r="M1332" s="20">
        <v>0.166742530238185</v>
      </c>
      <c r="N1332" s="20" t="s">
        <v>111</v>
      </c>
      <c r="O1332" s="20">
        <v>0.19494476606371999</v>
      </c>
      <c r="P1332" s="20">
        <v>0.30473096538882399</v>
      </c>
      <c r="Q1332" s="20">
        <v>0.17282878409274299</v>
      </c>
      <c r="R1332" s="20">
        <v>0.16075295421652699</v>
      </c>
      <c r="S1332" s="20"/>
      <c r="T1332" s="20"/>
      <c r="U1332" s="20"/>
      <c r="V1332" s="20"/>
      <c r="W1332" s="20"/>
      <c r="X1332" s="20"/>
      <c r="Y1332" s="20"/>
      <c r="Z1332" s="20"/>
      <c r="AD1332" s="30"/>
    </row>
    <row r="1333" spans="1:30" hidden="1" x14ac:dyDescent="0.25">
      <c r="A1333">
        <v>1297</v>
      </c>
      <c r="B1333" s="15">
        <v>43301</v>
      </c>
      <c r="C1333" s="25">
        <f t="shared" si="82"/>
        <v>0.11833629012107801</v>
      </c>
      <c r="D1333" s="25">
        <f>VLOOKUP(B1333,input_BB!$B$19:$L$10000,$D$35,0)</f>
        <v>2801.83</v>
      </c>
      <c r="E1333" s="27">
        <f t="shared" si="83"/>
        <v>2.534953339570405E-2</v>
      </c>
      <c r="F1333" s="34">
        <f t="shared" si="85"/>
        <v>1.5222007232355672E-2</v>
      </c>
      <c r="G1333" s="25">
        <f t="shared" si="84"/>
        <v>0.212910196733504</v>
      </c>
      <c r="I1333" s="31">
        <v>43301</v>
      </c>
      <c r="J1333" s="20">
        <v>0.11833629012107801</v>
      </c>
      <c r="K1333" s="20">
        <v>0</v>
      </c>
      <c r="L1333" s="20" t="s">
        <v>111</v>
      </c>
      <c r="M1333" s="20">
        <v>0.18937325593784801</v>
      </c>
      <c r="N1333" s="20" t="s">
        <v>111</v>
      </c>
      <c r="O1333" s="20">
        <v>0.17589854897075199</v>
      </c>
      <c r="P1333" s="20">
        <v>0.33413550988559598</v>
      </c>
      <c r="Q1333" s="20">
        <v>0.212910196733504</v>
      </c>
      <c r="R1333" s="20">
        <v>8.7682488472299994E-2</v>
      </c>
      <c r="S1333" s="20"/>
      <c r="T1333" s="20"/>
      <c r="U1333" s="20"/>
      <c r="V1333" s="20"/>
      <c r="W1333" s="20"/>
      <c r="X1333" s="20"/>
      <c r="Y1333" s="20"/>
      <c r="Z1333" s="20"/>
      <c r="AD1333" s="30"/>
    </row>
    <row r="1334" spans="1:30" hidden="1" x14ac:dyDescent="0.25">
      <c r="A1334">
        <v>1298</v>
      </c>
      <c r="B1334" s="15">
        <v>43308</v>
      </c>
      <c r="C1334" s="25">
        <f t="shared" si="82"/>
        <v>0.111862935125828</v>
      </c>
      <c r="D1334" s="25">
        <f>VLOOKUP(B1334,input_BB!$B$19:$L$10000,$D$35,0)</f>
        <v>2818.82</v>
      </c>
      <c r="E1334" s="27">
        <f t="shared" si="83"/>
        <v>1.2466170271179319E-2</v>
      </c>
      <c r="F1334" s="34">
        <f t="shared" si="85"/>
        <v>6.2506470187162488E-3</v>
      </c>
      <c r="G1334" s="25">
        <f t="shared" si="84"/>
        <v>0.19521634590341999</v>
      </c>
      <c r="I1334" s="31">
        <v>43308</v>
      </c>
      <c r="J1334" s="20">
        <v>0.111862935125828</v>
      </c>
      <c r="K1334" s="20">
        <v>0</v>
      </c>
      <c r="L1334" s="20" t="s">
        <v>111</v>
      </c>
      <c r="M1334" s="20">
        <v>0.20030293926134399</v>
      </c>
      <c r="N1334" s="20" t="s">
        <v>111</v>
      </c>
      <c r="O1334" s="20">
        <v>0.18320492669695301</v>
      </c>
      <c r="P1334" s="20">
        <v>0.42127578813828298</v>
      </c>
      <c r="Q1334" s="20">
        <v>0.19521634590341999</v>
      </c>
      <c r="R1334" s="20" t="s">
        <v>111</v>
      </c>
      <c r="S1334" s="20"/>
      <c r="T1334" s="20"/>
      <c r="U1334" s="20"/>
      <c r="V1334" s="20"/>
      <c r="W1334" s="20"/>
      <c r="X1334" s="20"/>
      <c r="Y1334" s="20"/>
      <c r="Z1334" s="20"/>
      <c r="AD1334" s="30"/>
    </row>
    <row r="1335" spans="1:30" hidden="1" x14ac:dyDescent="0.25">
      <c r="A1335">
        <v>1299</v>
      </c>
      <c r="B1335" s="15">
        <v>43315</v>
      </c>
      <c r="C1335" s="25">
        <f t="shared" si="82"/>
        <v>0.110707305371761</v>
      </c>
      <c r="D1335" s="25">
        <f>VLOOKUP(B1335,input_BB!$B$19:$L$10000,$D$35,0)</f>
        <v>2840.35</v>
      </c>
      <c r="E1335" s="27">
        <f t="shared" si="83"/>
        <v>1.0166219508387066E-2</v>
      </c>
      <c r="F1335" s="34">
        <f t="shared" si="85"/>
        <v>1.3748157454235299E-2</v>
      </c>
      <c r="G1335" s="25">
        <f t="shared" si="84"/>
        <v>0.147382267878921</v>
      </c>
      <c r="I1335" s="31">
        <v>43315</v>
      </c>
      <c r="J1335" s="20">
        <v>0.110707305371761</v>
      </c>
      <c r="K1335" s="20">
        <v>0</v>
      </c>
      <c r="L1335" s="20">
        <v>4.5565500513312703E-3</v>
      </c>
      <c r="M1335" s="20">
        <v>0.288703561916337</v>
      </c>
      <c r="N1335" s="20" t="s">
        <v>111</v>
      </c>
      <c r="O1335" s="20">
        <v>0.30390353473398402</v>
      </c>
      <c r="P1335" s="20">
        <v>0.25545408541942699</v>
      </c>
      <c r="Q1335" s="20">
        <v>0.147382267878921</v>
      </c>
      <c r="R1335" s="20" t="s">
        <v>111</v>
      </c>
      <c r="S1335" s="20"/>
      <c r="T1335" s="20"/>
      <c r="U1335" s="20"/>
      <c r="V1335" s="20"/>
      <c r="W1335" s="20"/>
      <c r="X1335" s="20"/>
      <c r="Y1335" s="20"/>
      <c r="Z1335" s="20"/>
      <c r="AD1335" s="30"/>
    </row>
    <row r="1336" spans="1:30" hidden="1" x14ac:dyDescent="0.25">
      <c r="A1336">
        <v>1300</v>
      </c>
      <c r="B1336" s="15">
        <v>43322</v>
      </c>
      <c r="C1336" s="25">
        <f t="shared" si="82"/>
        <v>0.11142848432064099</v>
      </c>
      <c r="D1336" s="25">
        <f>VLOOKUP(B1336,input_BB!$B$19:$L$10000,$D$35,0)</f>
        <v>2833.28</v>
      </c>
      <c r="E1336" s="27">
        <f t="shared" si="83"/>
        <v>1.1601520103364732E-2</v>
      </c>
      <c r="F1336" s="34">
        <f t="shared" si="85"/>
        <v>5.1298060890727637E-3</v>
      </c>
      <c r="G1336" s="25">
        <f t="shared" si="84"/>
        <v>0.170227864171834</v>
      </c>
      <c r="I1336" s="31">
        <v>43322</v>
      </c>
      <c r="J1336" s="20">
        <v>0.11142848432064099</v>
      </c>
      <c r="K1336" s="20">
        <v>0</v>
      </c>
      <c r="L1336" s="20" t="s">
        <v>111</v>
      </c>
      <c r="M1336" s="20">
        <v>0.25858132476972001</v>
      </c>
      <c r="N1336" s="20" t="s">
        <v>111</v>
      </c>
      <c r="O1336" s="20">
        <v>0.31771182051251801</v>
      </c>
      <c r="P1336" s="20">
        <v>0.25347899054592699</v>
      </c>
      <c r="Q1336" s="20">
        <v>0.170227864171834</v>
      </c>
      <c r="R1336" s="20" t="s">
        <v>111</v>
      </c>
      <c r="S1336" s="20"/>
      <c r="T1336" s="20"/>
      <c r="U1336" s="20"/>
      <c r="V1336" s="20"/>
      <c r="W1336" s="20"/>
      <c r="X1336" s="20"/>
      <c r="Y1336" s="20"/>
      <c r="Z1336" s="20"/>
      <c r="AD1336" s="30"/>
    </row>
    <row r="1337" spans="1:30" hidden="1" x14ac:dyDescent="0.25">
      <c r="A1337">
        <v>1301</v>
      </c>
      <c r="B1337" s="15">
        <v>43329</v>
      </c>
      <c r="C1337" s="25">
        <f t="shared" si="82"/>
        <v>0.110788263380527</v>
      </c>
      <c r="D1337" s="25">
        <f>VLOOKUP(B1337,input_BB!$B$19:$L$10000,$D$35,0)</f>
        <v>2850.13</v>
      </c>
      <c r="E1337" s="27">
        <f t="shared" si="83"/>
        <v>1.0327343288179166E-2</v>
      </c>
      <c r="F1337" s="34">
        <f t="shared" si="85"/>
        <v>3.4432376291655409E-3</v>
      </c>
      <c r="G1337" s="25">
        <f t="shared" si="84"/>
        <v>0.30232599199292398</v>
      </c>
      <c r="I1337" s="31">
        <v>43329</v>
      </c>
      <c r="J1337" s="20">
        <v>0.110788263380527</v>
      </c>
      <c r="K1337" s="20">
        <v>0</v>
      </c>
      <c r="L1337" s="20" t="s">
        <v>111</v>
      </c>
      <c r="M1337" s="20">
        <v>0.25875280469758299</v>
      </c>
      <c r="N1337" s="20" t="s">
        <v>111</v>
      </c>
      <c r="O1337" s="20">
        <v>0.12625767463103801</v>
      </c>
      <c r="P1337" s="20">
        <v>0.277682812590551</v>
      </c>
      <c r="Q1337" s="20">
        <v>0.30232599199292398</v>
      </c>
      <c r="R1337" s="20">
        <v>3.4980716087904498E-2</v>
      </c>
      <c r="S1337" s="20"/>
      <c r="T1337" s="20"/>
      <c r="U1337" s="20"/>
      <c r="V1337" s="20"/>
      <c r="W1337" s="20"/>
      <c r="X1337" s="20"/>
      <c r="Y1337" s="20"/>
      <c r="Z1337" s="20"/>
      <c r="AD1337" s="30"/>
    </row>
    <row r="1338" spans="1:30" hidden="1" x14ac:dyDescent="0.25">
      <c r="A1338">
        <v>1302</v>
      </c>
      <c r="B1338" s="15">
        <v>43336</v>
      </c>
      <c r="C1338" s="25">
        <f t="shared" si="82"/>
        <v>0.111694723367691</v>
      </c>
      <c r="D1338" s="25">
        <f>VLOOKUP(B1338,input_BB!$B$19:$L$10000,$D$35,0)</f>
        <v>2874.69</v>
      </c>
      <c r="E1338" s="27">
        <f t="shared" si="83"/>
        <v>1.2131392839154678E-2</v>
      </c>
      <c r="F1338" s="34">
        <f t="shared" si="85"/>
        <v>1.4615569234244452E-2</v>
      </c>
      <c r="G1338" s="25">
        <f t="shared" si="84"/>
        <v>0.22621372929758099</v>
      </c>
      <c r="I1338" s="31">
        <v>43336</v>
      </c>
      <c r="J1338" s="20">
        <v>0.111694723367691</v>
      </c>
      <c r="K1338" s="20">
        <v>0</v>
      </c>
      <c r="L1338" s="20" t="s">
        <v>111</v>
      </c>
      <c r="M1338" s="20">
        <v>0.349725680710261</v>
      </c>
      <c r="N1338" s="20" t="s">
        <v>111</v>
      </c>
      <c r="O1338" s="20">
        <v>9.4213842042256399E-2</v>
      </c>
      <c r="P1338" s="20">
        <v>0.32984674794990199</v>
      </c>
      <c r="Q1338" s="20">
        <v>0.22621372929758099</v>
      </c>
      <c r="R1338" s="20" t="s">
        <v>111</v>
      </c>
      <c r="S1338" s="20"/>
      <c r="T1338" s="20"/>
      <c r="U1338" s="20"/>
      <c r="V1338" s="20"/>
      <c r="W1338" s="20"/>
      <c r="X1338" s="20"/>
      <c r="Y1338" s="20"/>
      <c r="Z1338" s="20"/>
      <c r="AD1338" s="30"/>
    </row>
    <row r="1339" spans="1:30" hidden="1" x14ac:dyDescent="0.25">
      <c r="A1339">
        <v>1303</v>
      </c>
      <c r="B1339" s="15">
        <v>43343</v>
      </c>
      <c r="C1339" s="25">
        <f t="shared" si="82"/>
        <v>0.11036754399538</v>
      </c>
      <c r="D1339" s="25">
        <f>VLOOKUP(B1339,input_BB!$B$19:$L$10000,$D$35,0)</f>
        <v>2901.52</v>
      </c>
      <c r="E1339" s="27">
        <f t="shared" si="83"/>
        <v>9.4900215877081091E-3</v>
      </c>
      <c r="F1339" s="34">
        <f t="shared" si="85"/>
        <v>1.8030756491809186E-2</v>
      </c>
      <c r="G1339" s="25">
        <f t="shared" si="84"/>
        <v>0.19146655283304001</v>
      </c>
      <c r="I1339" s="31">
        <v>43343</v>
      </c>
      <c r="J1339" s="20">
        <v>0.11036754399538</v>
      </c>
      <c r="K1339" s="20">
        <v>0</v>
      </c>
      <c r="L1339" s="20">
        <v>2.11163289657793E-2</v>
      </c>
      <c r="M1339" s="20">
        <v>0.37671959290677498</v>
      </c>
      <c r="N1339" s="20" t="s">
        <v>111</v>
      </c>
      <c r="O1339" s="20">
        <v>0.122262275632382</v>
      </c>
      <c r="P1339" s="20">
        <v>0.258278402228587</v>
      </c>
      <c r="Q1339" s="20">
        <v>0.19146655283304001</v>
      </c>
      <c r="R1339" s="20">
        <v>3.0156847433436201E-2</v>
      </c>
      <c r="S1339" s="20"/>
      <c r="T1339" s="20"/>
      <c r="U1339" s="20"/>
      <c r="V1339" s="20"/>
      <c r="W1339" s="20"/>
      <c r="X1339" s="20"/>
      <c r="Y1339" s="20"/>
      <c r="Z1339" s="20"/>
      <c r="AD1339" s="30"/>
    </row>
    <row r="1340" spans="1:30" hidden="1" x14ac:dyDescent="0.25">
      <c r="A1340">
        <v>1304</v>
      </c>
      <c r="B1340" s="15">
        <v>43350</v>
      </c>
      <c r="C1340" s="25">
        <f t="shared" si="82"/>
        <v>0.111642278730869</v>
      </c>
      <c r="D1340" s="25">
        <f>VLOOKUP(B1340,input_BB!$B$19:$L$10000,$D$35,0)</f>
        <v>2871.68</v>
      </c>
      <c r="E1340" s="27">
        <f t="shared" si="83"/>
        <v>1.2027016777497719E-2</v>
      </c>
      <c r="F1340" s="34">
        <f t="shared" si="85"/>
        <v>-1.0470694231379252E-3</v>
      </c>
      <c r="G1340" s="25">
        <f t="shared" si="84"/>
        <v>0.26219434404138697</v>
      </c>
      <c r="I1340" s="31">
        <v>43350</v>
      </c>
      <c r="J1340" s="20">
        <v>0.111642278730869</v>
      </c>
      <c r="K1340" s="20">
        <v>0</v>
      </c>
      <c r="L1340" s="20" t="s">
        <v>111</v>
      </c>
      <c r="M1340" s="20">
        <v>0.21592449241453399</v>
      </c>
      <c r="N1340" s="20" t="s">
        <v>111</v>
      </c>
      <c r="O1340" s="20">
        <v>0.18020848513736601</v>
      </c>
      <c r="P1340" s="20">
        <v>0.28086248171998301</v>
      </c>
      <c r="Q1340" s="20">
        <v>0.26219434404138697</v>
      </c>
      <c r="R1340" s="20">
        <v>6.0810196686729899E-2</v>
      </c>
      <c r="S1340" s="20"/>
      <c r="T1340" s="20"/>
      <c r="U1340" s="20"/>
      <c r="V1340" s="20"/>
      <c r="W1340" s="20"/>
      <c r="X1340" s="20"/>
      <c r="Y1340" s="20"/>
      <c r="Z1340" s="20"/>
      <c r="AD1340" s="30"/>
    </row>
    <row r="1341" spans="1:30" hidden="1" x14ac:dyDescent="0.25">
      <c r="A1341">
        <v>1305</v>
      </c>
      <c r="B1341" s="15">
        <v>43357</v>
      </c>
      <c r="C1341" s="25">
        <f t="shared" si="82"/>
        <v>0.110776044428349</v>
      </c>
      <c r="D1341" s="25">
        <f>VLOOKUP(B1341,input_BB!$B$19:$L$10000,$D$35,0)</f>
        <v>2904.98</v>
      </c>
      <c r="E1341" s="27">
        <f t="shared" si="83"/>
        <v>1.0303024955872989E-2</v>
      </c>
      <c r="F1341" s="34">
        <f t="shared" si="85"/>
        <v>1.1924784251013953E-3</v>
      </c>
      <c r="G1341" s="25">
        <f t="shared" si="84"/>
        <v>0.27370683178535399</v>
      </c>
      <c r="I1341" s="31">
        <v>43357</v>
      </c>
      <c r="J1341" s="20">
        <v>0.110776044428349</v>
      </c>
      <c r="K1341" s="20">
        <v>0</v>
      </c>
      <c r="L1341" s="20" t="s">
        <v>111</v>
      </c>
      <c r="M1341" s="20">
        <v>0.139160511423847</v>
      </c>
      <c r="N1341" s="20" t="s">
        <v>111</v>
      </c>
      <c r="O1341" s="20">
        <v>0.18554543980779101</v>
      </c>
      <c r="P1341" s="20">
        <v>0.40158721698300798</v>
      </c>
      <c r="Q1341" s="20">
        <v>0.27370683178535399</v>
      </c>
      <c r="R1341" s="20" t="s">
        <v>111</v>
      </c>
      <c r="S1341" s="20"/>
      <c r="T1341" s="20"/>
      <c r="U1341" s="20"/>
      <c r="V1341" s="20"/>
      <c r="W1341" s="20"/>
      <c r="X1341" s="20"/>
      <c r="Y1341" s="20"/>
      <c r="Z1341" s="20"/>
      <c r="AD1341" s="30"/>
    </row>
    <row r="1342" spans="1:30" hidden="1" x14ac:dyDescent="0.25">
      <c r="A1342">
        <v>1306</v>
      </c>
      <c r="B1342" s="15">
        <v>43364</v>
      </c>
      <c r="C1342" s="25">
        <f t="shared" si="82"/>
        <v>0.110753275454044</v>
      </c>
      <c r="D1342" s="25">
        <f>VLOOKUP(B1342,input_BB!$B$19:$L$10000,$D$35,0)</f>
        <v>2929.67</v>
      </c>
      <c r="E1342" s="27">
        <f t="shared" si="83"/>
        <v>1.0257709819570471E-2</v>
      </c>
      <c r="F1342" s="34">
        <f t="shared" si="85"/>
        <v>2.0193754178738699E-2</v>
      </c>
      <c r="G1342" s="25">
        <f t="shared" si="84"/>
        <v>0.307367712883094</v>
      </c>
      <c r="I1342" s="31">
        <v>43364</v>
      </c>
      <c r="J1342" s="20">
        <v>0.110753275454044</v>
      </c>
      <c r="K1342" s="20">
        <v>0</v>
      </c>
      <c r="L1342" s="20" t="s">
        <v>111</v>
      </c>
      <c r="M1342" s="20">
        <v>0.25938530839151502</v>
      </c>
      <c r="N1342" s="20" t="s">
        <v>111</v>
      </c>
      <c r="O1342" s="20">
        <v>0.16784200058193399</v>
      </c>
      <c r="P1342" s="20">
        <v>0.26540497814345698</v>
      </c>
      <c r="Q1342" s="20">
        <v>0.307367712883094</v>
      </c>
      <c r="R1342" s="20" t="s">
        <v>111</v>
      </c>
      <c r="S1342" s="20"/>
      <c r="T1342" s="20"/>
      <c r="U1342" s="20"/>
      <c r="V1342" s="20"/>
      <c r="W1342" s="20"/>
      <c r="X1342" s="20"/>
      <c r="Y1342" s="20"/>
      <c r="Z1342" s="20"/>
      <c r="AD1342" s="30"/>
    </row>
    <row r="1343" spans="1:30" hidden="1" x14ac:dyDescent="0.25">
      <c r="A1343">
        <v>1307</v>
      </c>
      <c r="B1343" s="15">
        <v>43371</v>
      </c>
      <c r="C1343" s="25">
        <f t="shared" si="82"/>
        <v>0.11068918555975001</v>
      </c>
      <c r="D1343" s="25">
        <f>VLOOKUP(B1343,input_BB!$B$19:$L$10000,$D$35,0)</f>
        <v>2913.98</v>
      </c>
      <c r="E1343" s="27">
        <f t="shared" si="83"/>
        <v>1.0130157200965783E-2</v>
      </c>
      <c r="F1343" s="34">
        <f t="shared" si="85"/>
        <v>3.0981280421895629E-3</v>
      </c>
      <c r="G1343" s="25">
        <f t="shared" si="84"/>
        <v>0.17158196347035301</v>
      </c>
      <c r="I1343" s="31">
        <v>43371</v>
      </c>
      <c r="J1343" s="20">
        <v>0.11068918555975001</v>
      </c>
      <c r="K1343" s="20">
        <v>1</v>
      </c>
      <c r="L1343" s="20">
        <v>2.20145810981776E-2</v>
      </c>
      <c r="M1343" s="20">
        <v>0.334787376849148</v>
      </c>
      <c r="N1343" s="20" t="s">
        <v>111</v>
      </c>
      <c r="O1343" s="20">
        <v>0.12872908092711899</v>
      </c>
      <c r="P1343" s="20">
        <v>0.25124962528188799</v>
      </c>
      <c r="Q1343" s="20">
        <v>0.17158196347035301</v>
      </c>
      <c r="R1343" s="20">
        <v>9.1637372373314402E-2</v>
      </c>
      <c r="S1343" s="20"/>
      <c r="T1343" s="20"/>
      <c r="U1343" s="20"/>
      <c r="V1343" s="20"/>
      <c r="W1343" s="20"/>
      <c r="X1343" s="20"/>
      <c r="Y1343" s="20"/>
      <c r="Z1343" s="20"/>
      <c r="AD1343" s="30"/>
    </row>
    <row r="1344" spans="1:30" hidden="1" x14ac:dyDescent="0.25">
      <c r="A1344">
        <v>1308</v>
      </c>
      <c r="B1344" s="15">
        <v>43378</v>
      </c>
      <c r="C1344" s="25">
        <f t="shared" si="82"/>
        <v>0.110948741436005</v>
      </c>
      <c r="D1344" s="25">
        <f>VLOOKUP(B1344,input_BB!$B$19:$L$10000,$D$35,0)</f>
        <v>2885.57</v>
      </c>
      <c r="E1344" s="27">
        <f t="shared" si="83"/>
        <v>1.0646728995244176E-2</v>
      </c>
      <c r="F1344" s="34">
        <f t="shared" si="85"/>
        <v>-1.5052889915929013E-2</v>
      </c>
      <c r="G1344" s="25">
        <f t="shared" si="84"/>
        <v>0.27083347371209199</v>
      </c>
      <c r="I1344" s="31">
        <v>43378</v>
      </c>
      <c r="J1344" s="20">
        <v>0.110948741436005</v>
      </c>
      <c r="K1344" s="20">
        <v>0</v>
      </c>
      <c r="L1344" s="20" t="s">
        <v>111</v>
      </c>
      <c r="M1344" s="20">
        <v>0.23160989317753899</v>
      </c>
      <c r="N1344" s="20" t="s">
        <v>111</v>
      </c>
      <c r="O1344" s="20">
        <v>0.122701941537302</v>
      </c>
      <c r="P1344" s="20">
        <v>0.31389642958736602</v>
      </c>
      <c r="Q1344" s="20">
        <v>0.27083347371209199</v>
      </c>
      <c r="R1344" s="20">
        <v>6.0958261985700597E-2</v>
      </c>
      <c r="S1344" s="20"/>
      <c r="T1344" s="20"/>
      <c r="U1344" s="20"/>
      <c r="V1344" s="20"/>
      <c r="W1344" s="20"/>
      <c r="X1344" s="20"/>
      <c r="Y1344" s="20"/>
      <c r="Z1344" s="20"/>
      <c r="AD1344" s="30"/>
    </row>
    <row r="1345" spans="1:30" hidden="1" x14ac:dyDescent="0.25">
      <c r="A1345">
        <v>1309</v>
      </c>
      <c r="B1345" s="15">
        <v>43385</v>
      </c>
      <c r="C1345" s="25">
        <f t="shared" si="82"/>
        <v>0.110911190509796</v>
      </c>
      <c r="D1345" s="25">
        <f>VLOOKUP(B1345,input_BB!$B$19:$L$10000,$D$35,0)</f>
        <v>2767.13</v>
      </c>
      <c r="E1345" s="27">
        <f t="shared" si="83"/>
        <v>1.0571994608150047E-2</v>
      </c>
      <c r="F1345" s="34">
        <f t="shared" si="85"/>
        <v>-5.0394992415871087E-2</v>
      </c>
      <c r="G1345" s="25">
        <f t="shared" si="84"/>
        <v>0.312068504163589</v>
      </c>
      <c r="I1345" s="31">
        <v>43385</v>
      </c>
      <c r="J1345" s="20">
        <v>0.110911190509796</v>
      </c>
      <c r="K1345" s="20">
        <v>0</v>
      </c>
      <c r="L1345" s="20">
        <v>2.5983789484460399E-2</v>
      </c>
      <c r="M1345" s="20">
        <v>0.26606915941255199</v>
      </c>
      <c r="N1345" s="20" t="s">
        <v>111</v>
      </c>
      <c r="O1345" s="20">
        <v>6.9544747279606703E-2</v>
      </c>
      <c r="P1345" s="20">
        <v>0.29283766460412503</v>
      </c>
      <c r="Q1345" s="20">
        <v>0.312068504163589</v>
      </c>
      <c r="R1345" s="20">
        <v>3.3496135055666301E-2</v>
      </c>
      <c r="S1345" s="20"/>
      <c r="T1345" s="20"/>
      <c r="U1345" s="20"/>
      <c r="V1345" s="20"/>
      <c r="W1345" s="20"/>
      <c r="X1345" s="20"/>
      <c r="Y1345" s="20"/>
      <c r="Z1345" s="20"/>
      <c r="AD1345" s="30"/>
    </row>
    <row r="1346" spans="1:30" x14ac:dyDescent="0.25">
      <c r="A1346"/>
      <c r="B1346" s="15"/>
      <c r="E1346" s="27"/>
      <c r="F1346" s="34"/>
      <c r="I1346" s="31"/>
      <c r="J1346" s="20"/>
      <c r="K1346" s="20"/>
      <c r="L1346" s="20"/>
      <c r="M1346" s="20"/>
      <c r="N1346" s="20"/>
      <c r="O1346" s="20"/>
      <c r="P1346" s="20"/>
      <c r="Q1346" s="20"/>
      <c r="R1346" s="20"/>
      <c r="S1346" s="20"/>
      <c r="T1346" s="20"/>
      <c r="U1346" s="20"/>
      <c r="V1346" s="20"/>
      <c r="W1346" s="20"/>
      <c r="X1346" s="20"/>
      <c r="Y1346" s="20"/>
      <c r="Z1346" s="20"/>
      <c r="AA1346" s="30"/>
    </row>
    <row r="1347" spans="1:30" x14ac:dyDescent="0.25">
      <c r="A1347"/>
      <c r="B1347" s="15"/>
      <c r="E1347" s="27"/>
      <c r="F1347" s="34"/>
      <c r="I1347" s="31"/>
      <c r="J1347" s="20"/>
      <c r="K1347" s="20"/>
      <c r="L1347" s="20"/>
      <c r="M1347" s="20"/>
      <c r="N1347" s="20"/>
      <c r="O1347" s="20"/>
      <c r="P1347" s="20"/>
      <c r="Q1347" s="20"/>
      <c r="R1347" s="20"/>
      <c r="S1347" s="20"/>
      <c r="T1347" s="20"/>
      <c r="U1347" s="20"/>
      <c r="V1347" s="20"/>
      <c r="W1347" s="20"/>
      <c r="X1347" s="20"/>
      <c r="Y1347" s="20"/>
      <c r="Z1347" s="20"/>
      <c r="AA1347" s="30"/>
    </row>
    <row r="1348" spans="1:30" x14ac:dyDescent="0.25">
      <c r="A1348"/>
      <c r="B1348" s="15"/>
      <c r="E1348" s="27"/>
      <c r="F1348" s="34"/>
      <c r="I1348" s="31"/>
      <c r="J1348" s="20"/>
      <c r="K1348" s="20"/>
      <c r="L1348" s="20"/>
      <c r="M1348" s="20"/>
      <c r="N1348" s="20"/>
      <c r="O1348" s="20"/>
      <c r="P1348" s="20"/>
      <c r="Q1348" s="20"/>
      <c r="R1348" s="20"/>
      <c r="S1348" s="20"/>
      <c r="T1348" s="20"/>
      <c r="U1348" s="20"/>
      <c r="V1348" s="20"/>
      <c r="W1348" s="20"/>
      <c r="X1348" s="20"/>
      <c r="Y1348" s="20"/>
      <c r="Z1348" s="20"/>
      <c r="AA1348" s="30"/>
    </row>
    <row r="1349" spans="1:30" x14ac:dyDescent="0.25">
      <c r="A1349"/>
      <c r="B1349" s="15"/>
      <c r="E1349" s="27"/>
      <c r="F1349" s="34"/>
      <c r="I1349" s="31"/>
      <c r="J1349" s="20"/>
      <c r="K1349" s="20"/>
      <c r="L1349" s="20"/>
      <c r="M1349" s="20"/>
      <c r="N1349" s="20"/>
      <c r="O1349" s="20"/>
      <c r="P1349" s="20"/>
      <c r="Q1349" s="20"/>
      <c r="R1349" s="20"/>
      <c r="S1349" s="20"/>
      <c r="T1349" s="20"/>
      <c r="U1349" s="20"/>
      <c r="V1349" s="20"/>
      <c r="W1349" s="20"/>
      <c r="X1349" s="20"/>
      <c r="Y1349" s="20"/>
      <c r="Z1349" s="20"/>
      <c r="AA1349" s="30"/>
    </row>
    <row r="1350" spans="1:30" x14ac:dyDescent="0.25">
      <c r="A1350"/>
      <c r="B1350" s="15"/>
      <c r="E1350" s="27"/>
      <c r="F1350" s="34"/>
      <c r="I1350" s="31"/>
      <c r="J1350" s="20"/>
      <c r="K1350" s="20"/>
      <c r="L1350" s="20"/>
      <c r="M1350" s="20"/>
      <c r="N1350" s="20"/>
      <c r="O1350" s="20"/>
      <c r="P1350" s="20"/>
      <c r="Q1350" s="20"/>
      <c r="R1350" s="20"/>
      <c r="S1350" s="20"/>
      <c r="T1350" s="20"/>
      <c r="U1350" s="20"/>
      <c r="V1350" s="20"/>
      <c r="W1350" s="20"/>
      <c r="X1350" s="20"/>
      <c r="Y1350" s="20"/>
      <c r="Z1350" s="20"/>
      <c r="AA1350" s="30"/>
    </row>
  </sheetData>
  <autoFilter ref="B36:R1345" xr:uid="{F1ED8857-C39C-4826-909E-6AD0EBBB11C8}">
    <filterColumn colId="0">
      <filters>
        <dateGroupItem year="2008" month="8" dateTimeGrouping="month"/>
        <dateGroupItem year="2008" month="9" dateTimeGrouping="month"/>
        <dateGroupItem year="2008" month="10" dateTimeGrouping="month"/>
        <dateGroupItem year="2008" month="11" dateTimeGrouping="month"/>
        <dateGroupItem year="2008" month="12" dateTimeGrouping="month"/>
      </filters>
    </filterColumn>
  </autoFilter>
  <dataValidations count="1">
    <dataValidation type="list" allowBlank="1" showInputMessage="1" showErrorMessage="1" sqref="G35" xr:uid="{550F5BE3-6470-40FB-AE49-752FC7DBE313}">
      <formula1>$L$36:$AD$36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018CE25-FCE0-4849-AA18-034A3625DB36}">
          <x14:formula1>
            <xm:f>input_BB!$C$17:$L$17</xm:f>
          </x14:formula1>
          <xm:sqref>D36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5DB96-2DA3-4EB2-8055-48B074014FCC}">
  <sheetPr filterMode="1">
    <tabColor theme="9"/>
  </sheetPr>
  <dimension ref="A34:AA1350"/>
  <sheetViews>
    <sheetView showGridLines="0" zoomScaleNormal="100" workbookViewId="0">
      <selection activeCell="B36" sqref="B36:Q36"/>
    </sheetView>
  </sheetViews>
  <sheetFormatPr defaultRowHeight="15" x14ac:dyDescent="0.25"/>
  <cols>
    <col min="1" max="1" width="9.140625" style="25"/>
    <col min="2" max="2" width="10.7109375" style="25" bestFit="1" customWidth="1"/>
    <col min="3" max="8" width="9.140625" style="25"/>
    <col min="9" max="9" width="10.7109375" style="25" bestFit="1" customWidth="1"/>
    <col min="10" max="24" width="9.140625" style="25"/>
    <col min="25" max="25" width="9.7109375" style="25" bestFit="1" customWidth="1"/>
    <col min="26" max="16384" width="9.140625" style="25"/>
  </cols>
  <sheetData>
    <row r="34" spans="1:27" x14ac:dyDescent="0.25">
      <c r="E34" s="25">
        <f>MIN(C37:C1350)</f>
        <v>0.106688372790813</v>
      </c>
      <c r="G34" s="25">
        <f>MATCH(G35,I36:AA36,0)</f>
        <v>9</v>
      </c>
    </row>
    <row r="35" spans="1:27" x14ac:dyDescent="0.25">
      <c r="D35" s="25">
        <f>MATCH($D$36,input_BB!$C$17:$L$17,0)+1</f>
        <v>3</v>
      </c>
      <c r="E35" s="25">
        <f>MAX(C37:C1350)</f>
        <v>0.540849089622498</v>
      </c>
      <c r="G35" s="30" t="s">
        <v>110</v>
      </c>
    </row>
    <row r="36" spans="1:27" x14ac:dyDescent="0.25">
      <c r="B36" s="25" t="s">
        <v>99</v>
      </c>
      <c r="C36" s="25" t="s">
        <v>100</v>
      </c>
      <c r="D36" s="32" t="s">
        <v>2</v>
      </c>
      <c r="E36" s="26">
        <f>E35-E34</f>
        <v>0.434160716831685</v>
      </c>
      <c r="F36" s="26"/>
      <c r="G36" s="29" t="str">
        <f>"feature_wgt (" &amp;G35 &amp; ")"</f>
        <v>feature_wgt (vol_tgt)</v>
      </c>
      <c r="I36" s="20" t="s">
        <v>104</v>
      </c>
      <c r="J36" s="20" t="s">
        <v>105</v>
      </c>
      <c r="K36" s="20" t="s">
        <v>106</v>
      </c>
      <c r="L36" s="20" t="s">
        <v>114</v>
      </c>
      <c r="M36" s="20" t="s">
        <v>115</v>
      </c>
      <c r="N36" s="20" t="s">
        <v>116</v>
      </c>
      <c r="O36" s="20" t="s">
        <v>107</v>
      </c>
      <c r="P36" s="20" t="s">
        <v>108</v>
      </c>
      <c r="Q36" s="20" t="s">
        <v>110</v>
      </c>
      <c r="R36" s="20"/>
      <c r="S36" s="20"/>
      <c r="T36" s="20"/>
      <c r="U36" s="20"/>
      <c r="V36" s="20"/>
      <c r="W36" s="20"/>
      <c r="X36" s="20"/>
      <c r="Y36" s="20"/>
      <c r="Z36" s="20"/>
      <c r="AA36" s="30"/>
    </row>
    <row r="37" spans="1:27" hidden="1" x14ac:dyDescent="0.25">
      <c r="A37">
        <v>1</v>
      </c>
      <c r="B37" s="15">
        <v>34229</v>
      </c>
      <c r="C37" s="25">
        <f>J37</f>
        <v>0.113717131316662</v>
      </c>
      <c r="D37" s="25">
        <f>VLOOKUP(B37,input_BB!$B$19:$L$10000,$D$35,0)</f>
        <v>458.83</v>
      </c>
      <c r="E37" s="27">
        <f>(C37-$E$34)/$E$36</f>
        <v>1.6189300996971363E-2</v>
      </c>
      <c r="F37" s="28"/>
      <c r="G37" s="25" t="str">
        <f>VLOOKUP(B37,$I$37:$AA$5000,$G$34,0)</f>
        <v>NA</v>
      </c>
      <c r="I37" s="31">
        <v>34229</v>
      </c>
      <c r="J37" s="20">
        <v>0.113717131316662</v>
      </c>
      <c r="K37" s="20">
        <v>0</v>
      </c>
      <c r="L37" s="20" t="s">
        <v>111</v>
      </c>
      <c r="M37" s="20">
        <v>0.33495604920508598</v>
      </c>
      <c r="N37" s="20" t="s">
        <v>111</v>
      </c>
      <c r="O37" s="20">
        <v>0.66504395079491396</v>
      </c>
      <c r="P37" s="20" t="s">
        <v>111</v>
      </c>
      <c r="Q37" s="20" t="s">
        <v>111</v>
      </c>
      <c r="R37" s="20"/>
      <c r="S37" s="20"/>
      <c r="T37" s="20"/>
      <c r="U37" s="20"/>
      <c r="V37" s="20"/>
      <c r="W37" s="20"/>
      <c r="X37" s="20"/>
      <c r="Y37" s="31"/>
      <c r="Z37" s="20"/>
      <c r="AA37" s="30"/>
    </row>
    <row r="38" spans="1:27" hidden="1" x14ac:dyDescent="0.25">
      <c r="A38">
        <v>2</v>
      </c>
      <c r="B38" s="15">
        <v>34236</v>
      </c>
      <c r="C38" s="25">
        <f t="shared" ref="C38:C101" si="0">J38</f>
        <v>0.113690830767155</v>
      </c>
      <c r="D38" s="25">
        <f>VLOOKUP(B38,input_BB!$B$19:$L$10000,$D$35,0)</f>
        <v>457.63</v>
      </c>
      <c r="E38" s="27">
        <f t="shared" ref="E38:E101" si="1">(C38-$E$34)/$E$36</f>
        <v>1.6128723085411485E-2</v>
      </c>
      <c r="F38" s="34"/>
      <c r="G38" s="25" t="str">
        <f t="shared" ref="G38:G101" si="2">VLOOKUP(B38,$I$37:$AA$5000,$G$34,0)</f>
        <v>NA</v>
      </c>
      <c r="I38" s="31">
        <v>34236</v>
      </c>
      <c r="J38" s="20">
        <v>0.113690830767155</v>
      </c>
      <c r="K38" s="20">
        <v>0</v>
      </c>
      <c r="L38" s="20" t="s">
        <v>111</v>
      </c>
      <c r="M38" s="20">
        <v>0.33502875165801599</v>
      </c>
      <c r="N38" s="20" t="s">
        <v>111</v>
      </c>
      <c r="O38" s="20">
        <v>0.66497124834198396</v>
      </c>
      <c r="P38" s="20" t="s">
        <v>111</v>
      </c>
      <c r="Q38" s="20" t="s">
        <v>111</v>
      </c>
      <c r="R38" s="20"/>
      <c r="S38" s="20"/>
      <c r="T38" s="20"/>
      <c r="U38" s="20"/>
      <c r="V38" s="20"/>
      <c r="W38" s="20"/>
      <c r="X38" s="20"/>
      <c r="Y38" s="20"/>
      <c r="Z38" s="20"/>
      <c r="AA38" s="30"/>
    </row>
    <row r="39" spans="1:27" hidden="1" x14ac:dyDescent="0.25">
      <c r="A39">
        <v>3</v>
      </c>
      <c r="B39" s="15">
        <v>34243</v>
      </c>
      <c r="C39" s="25">
        <f t="shared" si="0"/>
        <v>0.11366461962461499</v>
      </c>
      <c r="D39" s="25">
        <f>VLOOKUP(B39,input_BB!$B$19:$L$10000,$D$35,0)</f>
        <v>461.29</v>
      </c>
      <c r="E39" s="27">
        <f t="shared" si="1"/>
        <v>1.6068351104428769E-2</v>
      </c>
      <c r="F39" s="34">
        <f>D39/D37-1</f>
        <v>5.3614628511648998E-3</v>
      </c>
      <c r="G39" s="25" t="str">
        <f t="shared" si="2"/>
        <v>NA</v>
      </c>
      <c r="I39" s="31">
        <v>34243</v>
      </c>
      <c r="J39" s="20">
        <v>0.11366461962461499</v>
      </c>
      <c r="K39" s="20">
        <v>0</v>
      </c>
      <c r="L39" s="20" t="s">
        <v>111</v>
      </c>
      <c r="M39" s="20">
        <v>0.33510268926965397</v>
      </c>
      <c r="N39" s="20" t="s">
        <v>111</v>
      </c>
      <c r="O39" s="20">
        <v>0.66489731073034597</v>
      </c>
      <c r="P39" s="20" t="s">
        <v>111</v>
      </c>
      <c r="Q39" s="20" t="s">
        <v>111</v>
      </c>
      <c r="R39" s="20"/>
      <c r="S39" s="20"/>
      <c r="T39" s="20"/>
      <c r="U39" s="20"/>
      <c r="V39" s="20"/>
      <c r="W39" s="20"/>
      <c r="X39" s="20"/>
      <c r="Y39" s="20"/>
      <c r="Z39" s="20"/>
      <c r="AA39" s="30"/>
    </row>
    <row r="40" spans="1:27" hidden="1" x14ac:dyDescent="0.25">
      <c r="A40">
        <v>4</v>
      </c>
      <c r="B40" s="15">
        <v>34250</v>
      </c>
      <c r="C40" s="25">
        <f t="shared" si="0"/>
        <v>0.113638512790203</v>
      </c>
      <c r="D40" s="25">
        <f>VLOOKUP(B40,input_BB!$B$19:$L$10000,$D$35,0)</f>
        <v>460.31</v>
      </c>
      <c r="E40" s="27">
        <f t="shared" si="1"/>
        <v>1.6008219375785716E-2</v>
      </c>
      <c r="F40" s="34">
        <f t="shared" ref="F40:F103" si="3">D40/D38-1</f>
        <v>5.856259423551835E-3</v>
      </c>
      <c r="G40" s="25" t="str">
        <f t="shared" si="2"/>
        <v>NA</v>
      </c>
      <c r="I40" s="31">
        <v>34250</v>
      </c>
      <c r="J40" s="20">
        <v>0.113638512790203</v>
      </c>
      <c r="K40" s="20">
        <v>0</v>
      </c>
      <c r="L40" s="20" t="s">
        <v>111</v>
      </c>
      <c r="M40" s="20">
        <v>0.33517448693110202</v>
      </c>
      <c r="N40" s="20" t="s">
        <v>111</v>
      </c>
      <c r="O40" s="20">
        <v>0.66482551306889803</v>
      </c>
      <c r="P40" s="20" t="s">
        <v>111</v>
      </c>
      <c r="Q40" s="20" t="s">
        <v>111</v>
      </c>
      <c r="R40" s="20"/>
      <c r="S40" s="20"/>
      <c r="T40" s="20"/>
      <c r="U40" s="20"/>
      <c r="V40" s="20"/>
      <c r="W40" s="20"/>
      <c r="X40" s="20"/>
      <c r="Y40" s="20"/>
      <c r="Z40" s="20"/>
      <c r="AA40" s="30"/>
    </row>
    <row r="41" spans="1:27" hidden="1" x14ac:dyDescent="0.25">
      <c r="A41">
        <v>5</v>
      </c>
      <c r="B41" s="15">
        <v>34257</v>
      </c>
      <c r="C41" s="25">
        <f t="shared" si="0"/>
        <v>0.113612540066242</v>
      </c>
      <c r="D41" s="25">
        <f>VLOOKUP(B41,input_BB!$B$19:$L$10000,$D$35,0)</f>
        <v>469.5</v>
      </c>
      <c r="E41" s="27">
        <f t="shared" si="1"/>
        <v>1.5948396543009551E-2</v>
      </c>
      <c r="F41" s="34">
        <f t="shared" si="3"/>
        <v>1.7797914543996152E-2</v>
      </c>
      <c r="G41" s="25" t="str">
        <f t="shared" si="2"/>
        <v>NA</v>
      </c>
      <c r="I41" s="31">
        <v>34257</v>
      </c>
      <c r="J41" s="20">
        <v>0.113612540066242</v>
      </c>
      <c r="K41" s="20">
        <v>0</v>
      </c>
      <c r="L41" s="20" t="s">
        <v>111</v>
      </c>
      <c r="M41" s="20">
        <v>0.33524691274037799</v>
      </c>
      <c r="N41" s="20" t="s">
        <v>111</v>
      </c>
      <c r="O41" s="20">
        <v>0.66475308725962101</v>
      </c>
      <c r="P41" s="20" t="s">
        <v>111</v>
      </c>
      <c r="Q41" s="20" t="s">
        <v>111</v>
      </c>
      <c r="R41" s="20"/>
      <c r="S41" s="20"/>
      <c r="T41" s="20"/>
      <c r="U41" s="20"/>
      <c r="V41" s="20"/>
      <c r="W41" s="20"/>
      <c r="X41" s="20"/>
      <c r="Y41" s="20"/>
      <c r="Z41" s="20"/>
      <c r="AA41" s="30"/>
    </row>
    <row r="42" spans="1:27" hidden="1" x14ac:dyDescent="0.25">
      <c r="A42">
        <v>6</v>
      </c>
      <c r="B42" s="15">
        <v>34264</v>
      </c>
      <c r="C42" s="25">
        <f t="shared" si="0"/>
        <v>0.11358664184808701</v>
      </c>
      <c r="D42" s="25">
        <f>VLOOKUP(B42,input_BB!$B$19:$L$10000,$D$35,0)</f>
        <v>463.27</v>
      </c>
      <c r="E42" s="27">
        <f t="shared" si="1"/>
        <v>1.5888745319048103E-2</v>
      </c>
      <c r="F42" s="34">
        <f t="shared" si="3"/>
        <v>6.4304490452085084E-3</v>
      </c>
      <c r="G42" s="25" t="str">
        <f t="shared" si="2"/>
        <v>NA</v>
      </c>
      <c r="I42" s="31">
        <v>34264</v>
      </c>
      <c r="J42" s="20">
        <v>0.11358664184808701</v>
      </c>
      <c r="K42" s="20">
        <v>0</v>
      </c>
      <c r="L42" s="20" t="s">
        <v>111</v>
      </c>
      <c r="M42" s="20">
        <v>0.33531990426410702</v>
      </c>
      <c r="N42" s="20" t="s">
        <v>111</v>
      </c>
      <c r="O42" s="20">
        <v>0.66468009573589304</v>
      </c>
      <c r="P42" s="20" t="s">
        <v>111</v>
      </c>
      <c r="Q42" s="20" t="s">
        <v>111</v>
      </c>
      <c r="R42" s="20"/>
      <c r="S42" s="20"/>
      <c r="T42" s="20"/>
      <c r="U42" s="20"/>
      <c r="V42" s="20"/>
      <c r="W42" s="20"/>
      <c r="X42" s="20"/>
      <c r="Y42" s="20"/>
      <c r="Z42" s="20"/>
      <c r="AA42" s="30"/>
    </row>
    <row r="43" spans="1:27" hidden="1" x14ac:dyDescent="0.25">
      <c r="A43">
        <v>7</v>
      </c>
      <c r="B43" s="15">
        <v>34271</v>
      </c>
      <c r="C43" s="25">
        <f t="shared" si="0"/>
        <v>0.113560870289803</v>
      </c>
      <c r="D43" s="25">
        <f>VLOOKUP(B43,input_BB!$B$19:$L$10000,$D$35,0)</f>
        <v>467.83</v>
      </c>
      <c r="E43" s="27">
        <f t="shared" si="1"/>
        <v>1.5829385830073421E-2</v>
      </c>
      <c r="F43" s="34">
        <f t="shared" si="3"/>
        <v>-3.5569755058573183E-3</v>
      </c>
      <c r="G43" s="25" t="str">
        <f t="shared" si="2"/>
        <v>NA</v>
      </c>
      <c r="I43" s="31">
        <v>34271</v>
      </c>
      <c r="J43" s="20">
        <v>0.113560870289803</v>
      </c>
      <c r="K43" s="20">
        <v>0</v>
      </c>
      <c r="L43" s="20" t="s">
        <v>111</v>
      </c>
      <c r="M43" s="20">
        <v>0.33539116884470399</v>
      </c>
      <c r="N43" s="20" t="s">
        <v>111</v>
      </c>
      <c r="O43" s="20">
        <v>0.66460883115529601</v>
      </c>
      <c r="P43" s="20" t="s">
        <v>111</v>
      </c>
      <c r="Q43" s="20" t="s">
        <v>111</v>
      </c>
      <c r="R43" s="20"/>
      <c r="S43" s="20"/>
      <c r="T43" s="20"/>
      <c r="U43" s="20"/>
      <c r="V43" s="20"/>
      <c r="W43" s="20"/>
      <c r="X43" s="20"/>
      <c r="Y43" s="20"/>
      <c r="Z43" s="20"/>
      <c r="AA43" s="30"/>
    </row>
    <row r="44" spans="1:27" hidden="1" x14ac:dyDescent="0.25">
      <c r="A44">
        <v>8</v>
      </c>
      <c r="B44" s="15">
        <v>34278</v>
      </c>
      <c r="C44" s="25">
        <f t="shared" si="0"/>
        <v>0.113535210490227</v>
      </c>
      <c r="D44" s="25">
        <f>VLOOKUP(B44,input_BB!$B$19:$L$10000,$D$35,0)</f>
        <v>459.57</v>
      </c>
      <c r="E44" s="27">
        <f t="shared" si="1"/>
        <v>1.5770283754318493E-2</v>
      </c>
      <c r="F44" s="34">
        <f t="shared" si="3"/>
        <v>-7.9867032184255393E-3</v>
      </c>
      <c r="G44" s="25" t="str">
        <f t="shared" si="2"/>
        <v>NA</v>
      </c>
      <c r="I44" s="31">
        <v>34278</v>
      </c>
      <c r="J44" s="20">
        <v>0.113535210490227</v>
      </c>
      <c r="K44" s="20">
        <v>0</v>
      </c>
      <c r="L44" s="20" t="s">
        <v>111</v>
      </c>
      <c r="M44" s="20">
        <v>0.33546271818718498</v>
      </c>
      <c r="N44" s="20" t="s">
        <v>111</v>
      </c>
      <c r="O44" s="20">
        <v>0.66453728181281502</v>
      </c>
      <c r="P44" s="20" t="s">
        <v>111</v>
      </c>
      <c r="Q44" s="20" t="s">
        <v>111</v>
      </c>
      <c r="R44" s="20"/>
      <c r="S44" s="20"/>
      <c r="T44" s="20"/>
      <c r="U44" s="20"/>
      <c r="V44" s="20"/>
      <c r="W44" s="20"/>
      <c r="X44" s="20"/>
      <c r="Y44" s="20"/>
      <c r="Z44" s="20"/>
      <c r="AA44" s="30"/>
    </row>
    <row r="45" spans="1:27" hidden="1" x14ac:dyDescent="0.25">
      <c r="A45">
        <v>9</v>
      </c>
      <c r="B45" s="15">
        <v>34285</v>
      </c>
      <c r="C45" s="25">
        <f t="shared" si="0"/>
        <v>0.11350966989994001</v>
      </c>
      <c r="D45" s="25">
        <f>VLOOKUP(B45,input_BB!$B$19:$L$10000,$D$35,0)</f>
        <v>465.39</v>
      </c>
      <c r="E45" s="27">
        <f t="shared" si="1"/>
        <v>1.5711456252665706E-2</v>
      </c>
      <c r="F45" s="34">
        <f t="shared" si="3"/>
        <v>-5.2155697582455529E-3</v>
      </c>
      <c r="G45" s="25" t="str">
        <f t="shared" si="2"/>
        <v>NA</v>
      </c>
      <c r="I45" s="31">
        <v>34285</v>
      </c>
      <c r="J45" s="20">
        <v>0.11350966989994001</v>
      </c>
      <c r="K45" s="20">
        <v>0</v>
      </c>
      <c r="L45" s="20" t="s">
        <v>111</v>
      </c>
      <c r="M45" s="20">
        <v>0.33553340815444899</v>
      </c>
      <c r="N45" s="20" t="s">
        <v>111</v>
      </c>
      <c r="O45" s="20">
        <v>0.66446659184555101</v>
      </c>
      <c r="P45" s="20" t="s">
        <v>111</v>
      </c>
      <c r="Q45" s="20" t="s">
        <v>111</v>
      </c>
      <c r="R45" s="20"/>
      <c r="S45" s="20"/>
      <c r="T45" s="20"/>
      <c r="U45" s="20"/>
      <c r="V45" s="20"/>
      <c r="W45" s="20"/>
      <c r="X45" s="20"/>
      <c r="Y45" s="20"/>
      <c r="Z45" s="20"/>
      <c r="AA45" s="30"/>
    </row>
    <row r="46" spans="1:27" hidden="1" x14ac:dyDescent="0.25">
      <c r="A46">
        <v>10</v>
      </c>
      <c r="B46" s="15">
        <v>34292</v>
      </c>
      <c r="C46" s="25">
        <f t="shared" si="0"/>
        <v>0.113484218716621</v>
      </c>
      <c r="D46" s="25">
        <f>VLOOKUP(B46,input_BB!$B$19:$L$10000,$D$35,0)</f>
        <v>462.6</v>
      </c>
      <c r="E46" s="27">
        <f t="shared" si="1"/>
        <v>1.5652834681592349E-2</v>
      </c>
      <c r="F46" s="34">
        <f t="shared" si="3"/>
        <v>6.5931196553299376E-3</v>
      </c>
      <c r="G46" s="25" t="str">
        <f t="shared" si="2"/>
        <v>NA</v>
      </c>
      <c r="I46" s="31">
        <v>34292</v>
      </c>
      <c r="J46" s="20">
        <v>0.113484218716621</v>
      </c>
      <c r="K46" s="20">
        <v>0</v>
      </c>
      <c r="L46" s="20" t="s">
        <v>111</v>
      </c>
      <c r="M46" s="20">
        <v>0.33560505435336802</v>
      </c>
      <c r="N46" s="20" t="s">
        <v>111</v>
      </c>
      <c r="O46" s="20">
        <v>0.66439494564663204</v>
      </c>
      <c r="P46" s="20" t="s">
        <v>111</v>
      </c>
      <c r="Q46" s="20" t="s">
        <v>111</v>
      </c>
      <c r="R46" s="20"/>
      <c r="S46" s="20"/>
      <c r="T46" s="20"/>
      <c r="U46" s="20"/>
      <c r="V46" s="20"/>
      <c r="W46" s="20"/>
      <c r="X46" s="20"/>
      <c r="Y46" s="20"/>
      <c r="Z46" s="20"/>
      <c r="AA46" s="30"/>
    </row>
    <row r="47" spans="1:27" hidden="1" x14ac:dyDescent="0.25">
      <c r="A47">
        <v>11</v>
      </c>
      <c r="B47" s="15">
        <v>34299</v>
      </c>
      <c r="C47" s="25">
        <f t="shared" si="0"/>
        <v>0.113458856940269</v>
      </c>
      <c r="D47" s="25">
        <f>VLOOKUP(B47,input_BB!$B$19:$L$10000,$D$35,0)</f>
        <v>463.06</v>
      </c>
      <c r="E47" s="27">
        <f t="shared" si="1"/>
        <v>1.5594419041096182E-2</v>
      </c>
      <c r="F47" s="34">
        <f t="shared" si="3"/>
        <v>-5.0065536431809221E-3</v>
      </c>
      <c r="G47" s="25" t="str">
        <f t="shared" si="2"/>
        <v>NA</v>
      </c>
      <c r="I47" s="31">
        <v>34299</v>
      </c>
      <c r="J47" s="20">
        <v>0.113458856940269</v>
      </c>
      <c r="K47" s="20">
        <v>0</v>
      </c>
      <c r="L47" s="20" t="s">
        <v>111</v>
      </c>
      <c r="M47" s="20">
        <v>0.33567453968099897</v>
      </c>
      <c r="N47" s="20" t="s">
        <v>111</v>
      </c>
      <c r="O47" s="20">
        <v>0.66432546031900097</v>
      </c>
      <c r="P47" s="20" t="s">
        <v>111</v>
      </c>
      <c r="Q47" s="20" t="s">
        <v>111</v>
      </c>
      <c r="R47" s="20"/>
      <c r="S47" s="20"/>
      <c r="T47" s="20"/>
      <c r="U47" s="20"/>
      <c r="V47" s="20"/>
      <c r="W47" s="20"/>
      <c r="X47" s="20"/>
      <c r="Y47" s="20"/>
      <c r="Z47" s="20"/>
      <c r="AA47" s="30"/>
    </row>
    <row r="48" spans="1:27" hidden="1" x14ac:dyDescent="0.25">
      <c r="A48">
        <v>12</v>
      </c>
      <c r="B48" s="15">
        <v>34306</v>
      </c>
      <c r="C48" s="25">
        <f t="shared" si="0"/>
        <v>0.113433614373207</v>
      </c>
      <c r="D48" s="25">
        <f>VLOOKUP(B48,input_BB!$B$19:$L$10000,$D$35,0)</f>
        <v>464.89</v>
      </c>
      <c r="E48" s="27">
        <f t="shared" si="1"/>
        <v>1.5536277974704428E-2</v>
      </c>
      <c r="F48" s="34">
        <f t="shared" si="3"/>
        <v>4.9502810203199132E-3</v>
      </c>
      <c r="G48" s="25" t="str">
        <f t="shared" si="2"/>
        <v>NA</v>
      </c>
      <c r="I48" s="31">
        <v>34306</v>
      </c>
      <c r="J48" s="20">
        <v>0.113433614373207</v>
      </c>
      <c r="K48" s="20">
        <v>0</v>
      </c>
      <c r="L48" s="20" t="s">
        <v>111</v>
      </c>
      <c r="M48" s="20">
        <v>0.33574493757763202</v>
      </c>
      <c r="N48" s="20" t="s">
        <v>111</v>
      </c>
      <c r="O48" s="20">
        <v>0.66425506242236798</v>
      </c>
      <c r="P48" s="20" t="s">
        <v>111</v>
      </c>
      <c r="Q48" s="20" t="s">
        <v>111</v>
      </c>
      <c r="R48" s="20"/>
      <c r="S48" s="20"/>
      <c r="T48" s="20"/>
      <c r="U48" s="20"/>
      <c r="V48" s="20"/>
      <c r="W48" s="20"/>
      <c r="X48" s="20"/>
      <c r="Y48" s="20"/>
      <c r="Z48" s="20"/>
      <c r="AA48" s="30"/>
    </row>
    <row r="49" spans="1:27" hidden="1" x14ac:dyDescent="0.25">
      <c r="A49">
        <v>13</v>
      </c>
      <c r="B49" s="15">
        <v>34313</v>
      </c>
      <c r="C49" s="25">
        <f t="shared" si="0"/>
        <v>0.113408461213112</v>
      </c>
      <c r="D49" s="25">
        <f>VLOOKUP(B49,input_BB!$B$19:$L$10000,$D$35,0)</f>
        <v>463.93</v>
      </c>
      <c r="E49" s="27">
        <f t="shared" si="1"/>
        <v>1.5478342838889861E-2</v>
      </c>
      <c r="F49" s="34">
        <f t="shared" si="3"/>
        <v>1.8788062022199181E-3</v>
      </c>
      <c r="G49" s="25" t="str">
        <f t="shared" si="2"/>
        <v>NA</v>
      </c>
      <c r="I49" s="31">
        <v>34313</v>
      </c>
      <c r="J49" s="20">
        <v>0.113408461213112</v>
      </c>
      <c r="K49" s="20">
        <v>0</v>
      </c>
      <c r="L49" s="20" t="s">
        <v>111</v>
      </c>
      <c r="M49" s="20">
        <v>0.335815883225975</v>
      </c>
      <c r="N49" s="20" t="s">
        <v>111</v>
      </c>
      <c r="O49" s="20">
        <v>0.664184116774025</v>
      </c>
      <c r="P49" s="20" t="s">
        <v>111</v>
      </c>
      <c r="Q49" s="20" t="s">
        <v>111</v>
      </c>
      <c r="R49" s="20"/>
      <c r="S49" s="20"/>
      <c r="T49" s="20"/>
      <c r="U49" s="20"/>
      <c r="V49" s="20"/>
      <c r="W49" s="20"/>
      <c r="X49" s="20"/>
      <c r="Y49" s="20"/>
      <c r="Z49" s="20"/>
      <c r="AA49" s="30"/>
    </row>
    <row r="50" spans="1:27" hidden="1" x14ac:dyDescent="0.25">
      <c r="A50">
        <v>14</v>
      </c>
      <c r="B50" s="15">
        <v>34320</v>
      </c>
      <c r="C50" s="25">
        <f t="shared" si="0"/>
        <v>0.11338341981172601</v>
      </c>
      <c r="D50" s="25">
        <f>VLOOKUP(B50,input_BB!$B$19:$L$10000,$D$35,0)</f>
        <v>466.38</v>
      </c>
      <c r="E50" s="27">
        <f t="shared" si="1"/>
        <v>1.5420665116297319E-2</v>
      </c>
      <c r="F50" s="34">
        <f t="shared" si="3"/>
        <v>3.2050592613306339E-3</v>
      </c>
      <c r="G50" s="25" t="str">
        <f t="shared" si="2"/>
        <v>NA</v>
      </c>
      <c r="I50" s="31">
        <v>34320</v>
      </c>
      <c r="J50" s="20">
        <v>0.11338341981172601</v>
      </c>
      <c r="K50" s="20">
        <v>0</v>
      </c>
      <c r="L50" s="20" t="s">
        <v>111</v>
      </c>
      <c r="M50" s="20">
        <v>0.33588518834511399</v>
      </c>
      <c r="N50" s="20" t="s">
        <v>111</v>
      </c>
      <c r="O50" s="20">
        <v>0.66411481165488595</v>
      </c>
      <c r="P50" s="20" t="s">
        <v>111</v>
      </c>
      <c r="Q50" s="20" t="s">
        <v>111</v>
      </c>
      <c r="R50" s="20"/>
      <c r="S50" s="20"/>
      <c r="T50" s="20"/>
      <c r="U50" s="20"/>
      <c r="V50" s="20"/>
      <c r="W50" s="20"/>
      <c r="X50" s="20"/>
      <c r="Y50" s="20"/>
      <c r="Z50" s="20"/>
      <c r="AA50" s="30"/>
    </row>
    <row r="51" spans="1:27" hidden="1" x14ac:dyDescent="0.25">
      <c r="A51">
        <v>15</v>
      </c>
      <c r="B51" s="15">
        <v>34327</v>
      </c>
      <c r="C51" s="25">
        <f t="shared" si="0"/>
        <v>0.113358490169048</v>
      </c>
      <c r="D51" s="25">
        <f>VLOOKUP(B51,input_BB!$B$19:$L$10000,$D$35,0)</f>
        <v>467.38</v>
      </c>
      <c r="E51" s="27">
        <f t="shared" si="1"/>
        <v>1.5363244806924498E-2</v>
      </c>
      <c r="F51" s="34">
        <f t="shared" si="3"/>
        <v>7.4364667083395286E-3</v>
      </c>
      <c r="G51" s="25" t="str">
        <f t="shared" si="2"/>
        <v>NA</v>
      </c>
      <c r="I51" s="31">
        <v>34327</v>
      </c>
      <c r="J51" s="20">
        <v>0.113358490169048</v>
      </c>
      <c r="K51" s="20">
        <v>0</v>
      </c>
      <c r="L51" s="20" t="s">
        <v>111</v>
      </c>
      <c r="M51" s="20">
        <v>0.33595522515704002</v>
      </c>
      <c r="N51" s="20" t="s">
        <v>111</v>
      </c>
      <c r="O51" s="20">
        <v>0.66404477484295998</v>
      </c>
      <c r="P51" s="20" t="s">
        <v>111</v>
      </c>
      <c r="Q51" s="20" t="s">
        <v>111</v>
      </c>
      <c r="R51" s="20"/>
      <c r="S51" s="20"/>
      <c r="T51" s="20"/>
      <c r="U51" s="20"/>
      <c r="V51" s="20"/>
      <c r="W51" s="20"/>
      <c r="X51" s="20"/>
      <c r="Y51" s="20"/>
      <c r="Z51" s="20"/>
      <c r="AA51" s="30"/>
    </row>
    <row r="52" spans="1:27" hidden="1" x14ac:dyDescent="0.25">
      <c r="A52">
        <v>16</v>
      </c>
      <c r="B52" s="15">
        <v>34334</v>
      </c>
      <c r="C52" s="25">
        <f t="shared" si="0"/>
        <v>0.113333664834499</v>
      </c>
      <c r="D52" s="25">
        <f>VLOOKUP(B52,input_BB!$B$19:$L$10000,$D$35,0)</f>
        <v>466.45</v>
      </c>
      <c r="E52" s="27">
        <f t="shared" si="1"/>
        <v>1.5306064749893614E-2</v>
      </c>
      <c r="F52" s="34">
        <f t="shared" si="3"/>
        <v>1.5009219949391195E-4</v>
      </c>
      <c r="G52" s="25" t="str">
        <f t="shared" si="2"/>
        <v>NA</v>
      </c>
      <c r="I52" s="31">
        <v>34334</v>
      </c>
      <c r="J52" s="20">
        <v>0.113333664834499</v>
      </c>
      <c r="K52" s="20">
        <v>0</v>
      </c>
      <c r="L52" s="20" t="s">
        <v>111</v>
      </c>
      <c r="M52" s="20">
        <v>0.336024398570403</v>
      </c>
      <c r="N52" s="20" t="s">
        <v>111</v>
      </c>
      <c r="O52" s="20">
        <v>0.663975601429597</v>
      </c>
      <c r="P52" s="20" t="s">
        <v>111</v>
      </c>
      <c r="Q52" s="20" t="s">
        <v>111</v>
      </c>
      <c r="R52" s="20"/>
      <c r="S52" s="20"/>
      <c r="T52" s="20"/>
      <c r="U52" s="20"/>
      <c r="V52" s="20"/>
      <c r="W52" s="20"/>
      <c r="X52" s="20"/>
      <c r="Y52" s="20"/>
      <c r="Z52" s="20"/>
      <c r="AA52" s="30"/>
    </row>
    <row r="53" spans="1:27" hidden="1" x14ac:dyDescent="0.25">
      <c r="A53">
        <v>17</v>
      </c>
      <c r="B53" s="15">
        <v>34341</v>
      </c>
      <c r="C53" s="25">
        <f t="shared" si="0"/>
        <v>0.113308914005756</v>
      </c>
      <c r="D53" s="25">
        <f>VLOOKUP(B53,input_BB!$B$19:$L$10000,$D$35,0)</f>
        <v>469.9</v>
      </c>
      <c r="E53" s="27">
        <f t="shared" si="1"/>
        <v>1.5249056301677442E-2</v>
      </c>
      <c r="F53" s="34">
        <f t="shared" si="3"/>
        <v>5.3917583122939927E-3</v>
      </c>
      <c r="G53" s="25" t="str">
        <f t="shared" si="2"/>
        <v>NA</v>
      </c>
      <c r="I53" s="31">
        <v>34341</v>
      </c>
      <c r="J53" s="20">
        <v>0.113308914005756</v>
      </c>
      <c r="K53" s="20">
        <v>0</v>
      </c>
      <c r="L53" s="20" t="s">
        <v>111</v>
      </c>
      <c r="M53" s="20">
        <v>0.33609415826243799</v>
      </c>
      <c r="N53" s="20" t="s">
        <v>111</v>
      </c>
      <c r="O53" s="20">
        <v>0.66390584173756195</v>
      </c>
      <c r="P53" s="20" t="s">
        <v>111</v>
      </c>
      <c r="Q53" s="20" t="s">
        <v>111</v>
      </c>
      <c r="R53" s="20"/>
      <c r="S53" s="20"/>
      <c r="T53" s="20"/>
      <c r="U53" s="20"/>
      <c r="V53" s="20"/>
      <c r="W53" s="20"/>
      <c r="X53" s="20"/>
      <c r="Y53" s="20"/>
      <c r="Z53" s="20"/>
      <c r="AA53" s="30"/>
    </row>
    <row r="54" spans="1:27" hidden="1" x14ac:dyDescent="0.25">
      <c r="A54">
        <v>18</v>
      </c>
      <c r="B54" s="15">
        <v>34348</v>
      </c>
      <c r="C54" s="25">
        <f t="shared" si="0"/>
        <v>0.113284274935722</v>
      </c>
      <c r="D54" s="25">
        <f>VLOOKUP(B54,input_BB!$B$19:$L$10000,$D$35,0)</f>
        <v>474.91</v>
      </c>
      <c r="E54" s="27">
        <f t="shared" si="1"/>
        <v>1.5192305266683293E-2</v>
      </c>
      <c r="F54" s="34">
        <f t="shared" si="3"/>
        <v>1.813699217493836E-2</v>
      </c>
      <c r="G54" s="25" t="str">
        <f t="shared" si="2"/>
        <v>NA</v>
      </c>
      <c r="I54" s="31">
        <v>34348</v>
      </c>
      <c r="J54" s="20">
        <v>0.113284274935722</v>
      </c>
      <c r="K54" s="20">
        <v>0</v>
      </c>
      <c r="L54" s="20" t="s">
        <v>111</v>
      </c>
      <c r="M54" s="20">
        <v>0.33616217795050302</v>
      </c>
      <c r="N54" s="20" t="s">
        <v>111</v>
      </c>
      <c r="O54" s="20">
        <v>0.66383782204949704</v>
      </c>
      <c r="P54" s="20" t="s">
        <v>111</v>
      </c>
      <c r="Q54" s="20" t="s">
        <v>111</v>
      </c>
      <c r="R54" s="20"/>
      <c r="S54" s="20"/>
      <c r="T54" s="20"/>
      <c r="U54" s="20"/>
      <c r="V54" s="20"/>
      <c r="W54" s="20"/>
      <c r="X54" s="20"/>
      <c r="Y54" s="20"/>
      <c r="Z54" s="20"/>
      <c r="AA54" s="30"/>
    </row>
    <row r="55" spans="1:27" hidden="1" x14ac:dyDescent="0.25">
      <c r="A55">
        <v>19</v>
      </c>
      <c r="B55" s="15">
        <v>34355</v>
      </c>
      <c r="C55" s="25">
        <f t="shared" si="0"/>
        <v>0.113259755074978</v>
      </c>
      <c r="D55" s="25">
        <f>VLOOKUP(B55,input_BB!$B$19:$L$10000,$D$35,0)</f>
        <v>474.72</v>
      </c>
      <c r="E55" s="27">
        <f t="shared" si="1"/>
        <v>1.5135828805793557E-2</v>
      </c>
      <c r="F55" s="34">
        <f t="shared" si="3"/>
        <v>1.0257501596084406E-2</v>
      </c>
      <c r="G55" s="25" t="str">
        <f t="shared" si="2"/>
        <v>NA</v>
      </c>
      <c r="I55" s="31">
        <v>34355</v>
      </c>
      <c r="J55" s="20">
        <v>0.113259755074978</v>
      </c>
      <c r="K55" s="20">
        <v>0</v>
      </c>
      <c r="L55" s="20" t="s">
        <v>111</v>
      </c>
      <c r="M55" s="20">
        <v>0.33622961420530201</v>
      </c>
      <c r="N55" s="20" t="s">
        <v>111</v>
      </c>
      <c r="O55" s="20">
        <v>0.66377038579469805</v>
      </c>
      <c r="P55" s="20" t="s">
        <v>111</v>
      </c>
      <c r="Q55" s="20" t="s">
        <v>111</v>
      </c>
      <c r="R55" s="20"/>
      <c r="S55" s="20"/>
      <c r="T55" s="20"/>
      <c r="U55" s="20"/>
      <c r="V55" s="20"/>
      <c r="W55" s="20"/>
      <c r="X55" s="20"/>
      <c r="Y55" s="20"/>
      <c r="Z55" s="20"/>
      <c r="AA55" s="30"/>
    </row>
    <row r="56" spans="1:27" hidden="1" x14ac:dyDescent="0.25">
      <c r="A56">
        <v>20</v>
      </c>
      <c r="B56" s="15">
        <v>34362</v>
      </c>
      <c r="C56" s="25">
        <f t="shared" si="0"/>
        <v>0.11323530226945901</v>
      </c>
      <c r="D56" s="25">
        <f>VLOOKUP(B56,input_BB!$B$19:$L$10000,$D$35,0)</f>
        <v>478.7</v>
      </c>
      <c r="E56" s="27">
        <f t="shared" si="1"/>
        <v>1.5079506792836147E-2</v>
      </c>
      <c r="F56" s="34">
        <f t="shared" si="3"/>
        <v>7.9804594554757635E-3</v>
      </c>
      <c r="G56" s="25" t="str">
        <f t="shared" si="2"/>
        <v>NA</v>
      </c>
      <c r="I56" s="31">
        <v>34362</v>
      </c>
      <c r="J56" s="20">
        <v>0.11323530226945901</v>
      </c>
      <c r="K56" s="20">
        <v>0</v>
      </c>
      <c r="L56" s="20" t="s">
        <v>111</v>
      </c>
      <c r="M56" s="20">
        <v>0.336297597047651</v>
      </c>
      <c r="N56" s="20" t="s">
        <v>111</v>
      </c>
      <c r="O56" s="20">
        <v>0.66370240295234895</v>
      </c>
      <c r="P56" s="20" t="s">
        <v>111</v>
      </c>
      <c r="Q56" s="20" t="s">
        <v>111</v>
      </c>
      <c r="R56" s="20"/>
      <c r="S56" s="20"/>
      <c r="T56" s="20"/>
      <c r="U56" s="20"/>
      <c r="V56" s="20"/>
      <c r="W56" s="20"/>
      <c r="X56" s="20"/>
      <c r="Y56" s="20"/>
      <c r="Z56" s="20"/>
      <c r="AA56" s="30"/>
    </row>
    <row r="57" spans="1:27" hidden="1" x14ac:dyDescent="0.25">
      <c r="A57">
        <v>21</v>
      </c>
      <c r="B57" s="15">
        <v>34369</v>
      </c>
      <c r="C57" s="25">
        <f t="shared" si="0"/>
        <v>0.113210961222649</v>
      </c>
      <c r="D57" s="25">
        <f>VLOOKUP(B57,input_BB!$B$19:$L$10000,$D$35,0)</f>
        <v>469.81</v>
      </c>
      <c r="E57" s="27">
        <f t="shared" si="1"/>
        <v>1.5023442193100726E-2</v>
      </c>
      <c r="F57" s="34">
        <f t="shared" si="3"/>
        <v>-1.0342938995618556E-2</v>
      </c>
      <c r="G57" s="25" t="str">
        <f t="shared" si="2"/>
        <v>NA</v>
      </c>
      <c r="I57" s="31">
        <v>34369</v>
      </c>
      <c r="J57" s="20">
        <v>0.113210961222649</v>
      </c>
      <c r="K57" s="20">
        <v>0</v>
      </c>
      <c r="L57" s="20" t="s">
        <v>111</v>
      </c>
      <c r="M57" s="20">
        <v>0.33636605705440698</v>
      </c>
      <c r="N57" s="20" t="s">
        <v>111</v>
      </c>
      <c r="O57" s="20">
        <v>0.66363394294559297</v>
      </c>
      <c r="P57" s="20" t="s">
        <v>111</v>
      </c>
      <c r="Q57" s="20" t="s">
        <v>111</v>
      </c>
      <c r="R57" s="20"/>
      <c r="S57" s="20"/>
      <c r="T57" s="20"/>
      <c r="U57" s="20"/>
      <c r="V57" s="20"/>
      <c r="W57" s="20"/>
      <c r="X57" s="20"/>
      <c r="Y57" s="20"/>
      <c r="Z57" s="20"/>
      <c r="AA57" s="30"/>
    </row>
    <row r="58" spans="1:27" hidden="1" x14ac:dyDescent="0.25">
      <c r="A58">
        <v>22</v>
      </c>
      <c r="B58" s="15">
        <v>34376</v>
      </c>
      <c r="C58" s="25">
        <f t="shared" si="0"/>
        <v>0.11318671703338599</v>
      </c>
      <c r="D58" s="25">
        <f>VLOOKUP(B58,input_BB!$B$19:$L$10000,$D$35,0)</f>
        <v>470.18</v>
      </c>
      <c r="E58" s="27">
        <f t="shared" si="1"/>
        <v>1.4967600684822585E-2</v>
      </c>
      <c r="F58" s="34">
        <f t="shared" si="3"/>
        <v>-1.7798203467725093E-2</v>
      </c>
      <c r="G58" s="25" t="str">
        <f t="shared" si="2"/>
        <v>NA</v>
      </c>
      <c r="I58" s="31">
        <v>34376</v>
      </c>
      <c r="J58" s="20">
        <v>0.11318671703338599</v>
      </c>
      <c r="K58" s="20">
        <v>0</v>
      </c>
      <c r="L58" s="20" t="s">
        <v>111</v>
      </c>
      <c r="M58" s="20">
        <v>0.33643485878486701</v>
      </c>
      <c r="N58" s="20" t="s">
        <v>111</v>
      </c>
      <c r="O58" s="20">
        <v>0.66356514121513299</v>
      </c>
      <c r="P58" s="20" t="s">
        <v>111</v>
      </c>
      <c r="Q58" s="20" t="s">
        <v>111</v>
      </c>
      <c r="R58" s="20"/>
      <c r="S58" s="20"/>
      <c r="T58" s="20"/>
      <c r="U58" s="20"/>
      <c r="V58" s="20"/>
      <c r="W58" s="20"/>
      <c r="X58" s="20"/>
      <c r="Y58" s="20"/>
      <c r="Z58" s="20"/>
      <c r="AA58" s="30"/>
    </row>
    <row r="59" spans="1:27" hidden="1" x14ac:dyDescent="0.25">
      <c r="A59">
        <v>23</v>
      </c>
      <c r="B59" s="15">
        <v>34383</v>
      </c>
      <c r="C59" s="25">
        <f t="shared" si="0"/>
        <v>0.113162577152252</v>
      </c>
      <c r="D59" s="25">
        <f>VLOOKUP(B59,input_BB!$B$19:$L$10000,$D$35,0)</f>
        <v>467.69</v>
      </c>
      <c r="E59" s="27">
        <f t="shared" si="1"/>
        <v>1.4911999428886409E-2</v>
      </c>
      <c r="F59" s="34">
        <f t="shared" si="3"/>
        <v>-4.5124624848342787E-3</v>
      </c>
      <c r="G59" s="25" t="str">
        <f t="shared" si="2"/>
        <v>NA</v>
      </c>
      <c r="I59" s="31">
        <v>34383</v>
      </c>
      <c r="J59" s="20">
        <v>0.113162577152252</v>
      </c>
      <c r="K59" s="20">
        <v>0</v>
      </c>
      <c r="L59" s="20" t="s">
        <v>111</v>
      </c>
      <c r="M59" s="20">
        <v>0.33650192791521299</v>
      </c>
      <c r="N59" s="20" t="s">
        <v>111</v>
      </c>
      <c r="O59" s="20">
        <v>0.66349807208478695</v>
      </c>
      <c r="P59" s="20" t="s">
        <v>111</v>
      </c>
      <c r="Q59" s="20" t="s">
        <v>111</v>
      </c>
      <c r="R59" s="20"/>
      <c r="S59" s="20"/>
      <c r="T59" s="20"/>
      <c r="U59" s="20"/>
      <c r="V59" s="20"/>
      <c r="W59" s="20"/>
      <c r="X59" s="20"/>
      <c r="Y59" s="20"/>
      <c r="Z59" s="20"/>
      <c r="AA59" s="30"/>
    </row>
    <row r="60" spans="1:27" hidden="1" x14ac:dyDescent="0.25">
      <c r="A60">
        <v>24</v>
      </c>
      <c r="B60" s="15">
        <v>34390</v>
      </c>
      <c r="C60" s="25">
        <f t="shared" si="0"/>
        <v>0.11313850432634399</v>
      </c>
      <c r="D60" s="25">
        <f>VLOOKUP(B60,input_BB!$B$19:$L$10000,$D$35,0)</f>
        <v>466.07</v>
      </c>
      <c r="E60" s="27">
        <f t="shared" si="1"/>
        <v>1.4856552620884799E-2</v>
      </c>
      <c r="F60" s="34">
        <f t="shared" si="3"/>
        <v>-8.7413331064698507E-3</v>
      </c>
      <c r="G60" s="25" t="str">
        <f t="shared" si="2"/>
        <v>NA</v>
      </c>
      <c r="I60" s="31">
        <v>34390</v>
      </c>
      <c r="J60" s="20">
        <v>0.11313850432634399</v>
      </c>
      <c r="K60" s="20">
        <v>0</v>
      </c>
      <c r="L60" s="20" t="s">
        <v>111</v>
      </c>
      <c r="M60" s="20">
        <v>0.336568115301207</v>
      </c>
      <c r="N60" s="20" t="s">
        <v>111</v>
      </c>
      <c r="O60" s="20">
        <v>0.663431884698793</v>
      </c>
      <c r="P60" s="20" t="s">
        <v>111</v>
      </c>
      <c r="Q60" s="20" t="s">
        <v>111</v>
      </c>
      <c r="R60" s="20"/>
      <c r="S60" s="20"/>
      <c r="T60" s="20"/>
      <c r="U60" s="20"/>
      <c r="V60" s="20"/>
      <c r="W60" s="20"/>
      <c r="X60" s="20"/>
      <c r="Y60" s="20"/>
      <c r="Z60" s="20"/>
      <c r="AA60" s="30"/>
    </row>
    <row r="61" spans="1:27" hidden="1" x14ac:dyDescent="0.25">
      <c r="A61">
        <v>25</v>
      </c>
      <c r="B61" s="15">
        <v>34397</v>
      </c>
      <c r="C61" s="25">
        <f t="shared" si="0"/>
        <v>0.113114558160305</v>
      </c>
      <c r="D61" s="25">
        <f>VLOOKUP(B61,input_BB!$B$19:$L$10000,$D$35,0)</f>
        <v>464.74</v>
      </c>
      <c r="E61" s="27">
        <f t="shared" si="1"/>
        <v>1.4801397547865415E-2</v>
      </c>
      <c r="F61" s="34">
        <f t="shared" si="3"/>
        <v>-6.3075969124847253E-3</v>
      </c>
      <c r="G61" s="25" t="str">
        <f t="shared" si="2"/>
        <v>NA</v>
      </c>
      <c r="I61" s="31">
        <v>34397</v>
      </c>
      <c r="J61" s="20">
        <v>0.113114558160305</v>
      </c>
      <c r="K61" s="20">
        <v>0</v>
      </c>
      <c r="L61" s="20" t="s">
        <v>111</v>
      </c>
      <c r="M61" s="20">
        <v>0.33663639167403497</v>
      </c>
      <c r="N61" s="20" t="s">
        <v>111</v>
      </c>
      <c r="O61" s="20">
        <v>0.66336360832596497</v>
      </c>
      <c r="P61" s="20" t="s">
        <v>111</v>
      </c>
      <c r="Q61" s="20" t="s">
        <v>111</v>
      </c>
      <c r="R61" s="20"/>
      <c r="S61" s="20"/>
      <c r="T61" s="20"/>
      <c r="U61" s="20"/>
      <c r="V61" s="20"/>
      <c r="W61" s="20"/>
      <c r="X61" s="20"/>
      <c r="Y61" s="20"/>
      <c r="Z61" s="20"/>
      <c r="AA61" s="30"/>
    </row>
    <row r="62" spans="1:27" hidden="1" x14ac:dyDescent="0.25">
      <c r="A62">
        <v>26</v>
      </c>
      <c r="B62" s="15">
        <v>34404</v>
      </c>
      <c r="C62" s="25">
        <f t="shared" si="0"/>
        <v>0.11309071630239501</v>
      </c>
      <c r="D62" s="25">
        <f>VLOOKUP(B62,input_BB!$B$19:$L$10000,$D$35,0)</f>
        <v>466.44</v>
      </c>
      <c r="E62" s="27">
        <f t="shared" si="1"/>
        <v>1.4746482727188001E-2</v>
      </c>
      <c r="F62" s="34">
        <f t="shared" si="3"/>
        <v>7.9387216512549763E-4</v>
      </c>
      <c r="G62" s="25" t="str">
        <f t="shared" si="2"/>
        <v>NA</v>
      </c>
      <c r="I62" s="31">
        <v>34404</v>
      </c>
      <c r="J62" s="20">
        <v>0.11309071630239501</v>
      </c>
      <c r="K62" s="20">
        <v>0</v>
      </c>
      <c r="L62" s="20" t="s">
        <v>111</v>
      </c>
      <c r="M62" s="20">
        <v>0.33670388500703102</v>
      </c>
      <c r="N62" s="20" t="s">
        <v>111</v>
      </c>
      <c r="O62" s="20">
        <v>0.66329611499296903</v>
      </c>
      <c r="P62" s="20" t="s">
        <v>111</v>
      </c>
      <c r="Q62" s="20" t="s">
        <v>111</v>
      </c>
      <c r="R62" s="20"/>
      <c r="S62" s="20"/>
      <c r="T62" s="20"/>
      <c r="U62" s="20"/>
      <c r="V62" s="20"/>
      <c r="W62" s="20"/>
      <c r="X62" s="20"/>
      <c r="Y62" s="20"/>
      <c r="Z62" s="20"/>
      <c r="AA62" s="30"/>
    </row>
    <row r="63" spans="1:27" hidden="1" x14ac:dyDescent="0.25">
      <c r="A63">
        <v>27</v>
      </c>
      <c r="B63" s="15">
        <v>34411</v>
      </c>
      <c r="C63" s="25">
        <f t="shared" si="0"/>
        <v>0.113066911697388</v>
      </c>
      <c r="D63" s="25">
        <f>VLOOKUP(B63,input_BB!$B$19:$L$10000,$D$35,0)</f>
        <v>471.06</v>
      </c>
      <c r="E63" s="27">
        <f t="shared" si="1"/>
        <v>1.4691653710917896E-2</v>
      </c>
      <c r="F63" s="34">
        <f t="shared" si="3"/>
        <v>1.3599001592288218E-2</v>
      </c>
      <c r="G63" s="25" t="str">
        <f t="shared" si="2"/>
        <v>NA</v>
      </c>
      <c r="I63" s="31">
        <v>34411</v>
      </c>
      <c r="J63" s="20">
        <v>0.113066911697388</v>
      </c>
      <c r="K63" s="20">
        <v>1</v>
      </c>
      <c r="L63" s="20" t="s">
        <v>111</v>
      </c>
      <c r="M63" s="20">
        <v>0.33676960517951199</v>
      </c>
      <c r="N63" s="20" t="s">
        <v>111</v>
      </c>
      <c r="O63" s="20">
        <v>0.66323039482048796</v>
      </c>
      <c r="P63" s="20" t="s">
        <v>111</v>
      </c>
      <c r="Q63" s="20" t="s">
        <v>111</v>
      </c>
      <c r="R63" s="20"/>
      <c r="S63" s="20"/>
      <c r="T63" s="20"/>
      <c r="U63" s="20"/>
      <c r="V63" s="20"/>
      <c r="W63" s="20"/>
      <c r="X63" s="20"/>
      <c r="Y63" s="20"/>
      <c r="Z63" s="20"/>
      <c r="AA63" s="30"/>
    </row>
    <row r="64" spans="1:27" hidden="1" x14ac:dyDescent="0.25">
      <c r="A64">
        <v>28</v>
      </c>
      <c r="B64" s="15">
        <v>34418</v>
      </c>
      <c r="C64" s="25">
        <f t="shared" si="0"/>
        <v>0.118728198111057</v>
      </c>
      <c r="D64" s="25">
        <f>VLOOKUP(B64,input_BB!$B$19:$L$10000,$D$35,0)</f>
        <v>460.58</v>
      </c>
      <c r="E64" s="27">
        <f t="shared" si="1"/>
        <v>2.7731263685267016E-2</v>
      </c>
      <c r="F64" s="34">
        <f t="shared" si="3"/>
        <v>-1.2563245004716617E-2</v>
      </c>
      <c r="G64" s="25" t="str">
        <f t="shared" si="2"/>
        <v>NA</v>
      </c>
      <c r="I64" s="31">
        <v>34418</v>
      </c>
      <c r="J64" s="20">
        <v>0.118728198111057</v>
      </c>
      <c r="K64" s="20">
        <v>0</v>
      </c>
      <c r="L64" s="20" t="s">
        <v>111</v>
      </c>
      <c r="M64" s="20">
        <v>0.336833549755091</v>
      </c>
      <c r="N64" s="20" t="s">
        <v>111</v>
      </c>
      <c r="O64" s="20">
        <v>0.66316645024490894</v>
      </c>
      <c r="P64" s="20" t="s">
        <v>111</v>
      </c>
      <c r="Q64" s="20" t="s">
        <v>111</v>
      </c>
      <c r="R64" s="20"/>
      <c r="S64" s="20"/>
      <c r="T64" s="20"/>
      <c r="U64" s="20"/>
      <c r="V64" s="20"/>
      <c r="W64" s="20"/>
      <c r="X64" s="20"/>
      <c r="Y64" s="20"/>
      <c r="Z64" s="20"/>
      <c r="AA64" s="30"/>
    </row>
    <row r="65" spans="1:27" hidden="1" x14ac:dyDescent="0.25">
      <c r="A65">
        <v>29</v>
      </c>
      <c r="B65" s="15">
        <v>34425</v>
      </c>
      <c r="C65" s="25">
        <f t="shared" si="0"/>
        <v>0.11441335827112201</v>
      </c>
      <c r="D65" s="25">
        <f>VLOOKUP(B65,input_BB!$B$19:$L$10000,$D$35,0)</f>
        <v>445.77</v>
      </c>
      <c r="E65" s="27">
        <f t="shared" si="1"/>
        <v>1.7792916726051516E-2</v>
      </c>
      <c r="F65" s="34">
        <f t="shared" si="3"/>
        <v>-5.368742835307605E-2</v>
      </c>
      <c r="G65" s="25" t="str">
        <f t="shared" si="2"/>
        <v>NA</v>
      </c>
      <c r="I65" s="31">
        <v>34425</v>
      </c>
      <c r="J65" s="20">
        <v>0.11441335827112201</v>
      </c>
      <c r="K65" s="20">
        <v>0</v>
      </c>
      <c r="L65" s="20" t="s">
        <v>111</v>
      </c>
      <c r="M65" s="20">
        <v>0.33251288520950101</v>
      </c>
      <c r="N65" s="20" t="s">
        <v>111</v>
      </c>
      <c r="O65" s="20">
        <v>0.66748711479049905</v>
      </c>
      <c r="P65" s="20" t="s">
        <v>111</v>
      </c>
      <c r="Q65" s="20" t="s">
        <v>111</v>
      </c>
      <c r="R65" s="20"/>
      <c r="S65" s="20"/>
      <c r="T65" s="20"/>
      <c r="U65" s="20"/>
      <c r="V65" s="20"/>
      <c r="W65" s="20"/>
      <c r="X65" s="20"/>
      <c r="Y65" s="20"/>
      <c r="Z65" s="20"/>
      <c r="AA65" s="30"/>
    </row>
    <row r="66" spans="1:27" hidden="1" x14ac:dyDescent="0.25">
      <c r="A66">
        <v>30</v>
      </c>
      <c r="B66" s="15">
        <v>34432</v>
      </c>
      <c r="C66" s="25">
        <f t="shared" si="0"/>
        <v>0.114387072622776</v>
      </c>
      <c r="D66" s="25">
        <f>VLOOKUP(B66,input_BB!$B$19:$L$10000,$D$35,0)</f>
        <v>447.1</v>
      </c>
      <c r="E66" s="27">
        <f t="shared" si="1"/>
        <v>1.7732373136254118E-2</v>
      </c>
      <c r="F66" s="34">
        <f t="shared" si="3"/>
        <v>-2.9267445394936753E-2</v>
      </c>
      <c r="G66" s="25" t="str">
        <f t="shared" si="2"/>
        <v>NA</v>
      </c>
      <c r="I66" s="31">
        <v>34432</v>
      </c>
      <c r="J66" s="20">
        <v>0.114387072622776</v>
      </c>
      <c r="K66" s="20">
        <v>0</v>
      </c>
      <c r="L66" s="20" t="s">
        <v>111</v>
      </c>
      <c r="M66" s="20">
        <v>0.33258780516256797</v>
      </c>
      <c r="N66" s="20" t="s">
        <v>111</v>
      </c>
      <c r="O66" s="20">
        <v>0.66741219483743197</v>
      </c>
      <c r="P66" s="20" t="s">
        <v>111</v>
      </c>
      <c r="Q66" s="20" t="s">
        <v>111</v>
      </c>
      <c r="R66" s="20"/>
      <c r="S66" s="20"/>
      <c r="T66" s="20"/>
      <c r="U66" s="20"/>
      <c r="V66" s="20"/>
      <c r="W66" s="20"/>
      <c r="X66" s="20"/>
      <c r="Y66" s="20"/>
      <c r="Z66" s="20"/>
      <c r="AA66" s="30"/>
    </row>
    <row r="67" spans="1:27" hidden="1" x14ac:dyDescent="0.25">
      <c r="A67">
        <v>31</v>
      </c>
      <c r="B67" s="15">
        <v>34439</v>
      </c>
      <c r="C67" s="25">
        <f t="shared" si="0"/>
        <v>0.114360921084881</v>
      </c>
      <c r="D67" s="25">
        <f>VLOOKUP(B67,input_BB!$B$19:$L$10000,$D$35,0)</f>
        <v>446.18</v>
      </c>
      <c r="E67" s="27">
        <f t="shared" si="1"/>
        <v>1.7672138442323605E-2</v>
      </c>
      <c r="F67" s="34">
        <f t="shared" si="3"/>
        <v>9.1975682526879154E-4</v>
      </c>
      <c r="G67" s="25" t="str">
        <f t="shared" si="2"/>
        <v>NA</v>
      </c>
      <c r="I67" s="31">
        <v>34439</v>
      </c>
      <c r="J67" s="20">
        <v>0.114360921084881</v>
      </c>
      <c r="K67" s="20">
        <v>0</v>
      </c>
      <c r="L67" s="20" t="s">
        <v>111</v>
      </c>
      <c r="M67" s="20">
        <v>0.33266043667187301</v>
      </c>
      <c r="N67" s="20" t="s">
        <v>111</v>
      </c>
      <c r="O67" s="20">
        <v>0.66733956332812705</v>
      </c>
      <c r="P67" s="20" t="s">
        <v>111</v>
      </c>
      <c r="Q67" s="20" t="s">
        <v>111</v>
      </c>
      <c r="R67" s="20"/>
      <c r="S67" s="20"/>
      <c r="T67" s="20"/>
      <c r="U67" s="20"/>
      <c r="V67" s="20"/>
      <c r="W67" s="20"/>
      <c r="X67" s="20"/>
      <c r="Y67" s="20"/>
      <c r="Z67" s="20"/>
      <c r="AA67" s="30"/>
    </row>
    <row r="68" spans="1:27" hidden="1" x14ac:dyDescent="0.25">
      <c r="A68">
        <v>32</v>
      </c>
      <c r="B68" s="15">
        <v>34446</v>
      </c>
      <c r="C68" s="25">
        <f t="shared" si="0"/>
        <v>0.114342764019966</v>
      </c>
      <c r="D68" s="25">
        <f>VLOOKUP(B68,input_BB!$B$19:$L$10000,$D$35,0)</f>
        <v>447.63</v>
      </c>
      <c r="E68" s="27">
        <f t="shared" si="1"/>
        <v>1.7630317374200496E-2</v>
      </c>
      <c r="F68" s="34">
        <f t="shared" si="3"/>
        <v>1.185417132632427E-3</v>
      </c>
      <c r="G68" s="25" t="str">
        <f t="shared" si="2"/>
        <v>NA</v>
      </c>
      <c r="I68" s="31">
        <v>34446</v>
      </c>
      <c r="J68" s="20">
        <v>0.114342764019966</v>
      </c>
      <c r="K68" s="20">
        <v>0</v>
      </c>
      <c r="L68" s="20" t="s">
        <v>111</v>
      </c>
      <c r="M68" s="20">
        <v>0.33000708753471403</v>
      </c>
      <c r="N68" s="20" t="s">
        <v>111</v>
      </c>
      <c r="O68" s="20">
        <v>0.66999291246528603</v>
      </c>
      <c r="P68" s="20" t="s">
        <v>111</v>
      </c>
      <c r="Q68" s="20" t="s">
        <v>111</v>
      </c>
      <c r="R68" s="20"/>
      <c r="S68" s="20"/>
      <c r="T68" s="20"/>
      <c r="U68" s="20"/>
      <c r="V68" s="20"/>
      <c r="W68" s="20"/>
      <c r="X68" s="20"/>
      <c r="Y68" s="20"/>
      <c r="Z68" s="20"/>
      <c r="AA68" s="30"/>
    </row>
    <row r="69" spans="1:27" hidden="1" x14ac:dyDescent="0.25">
      <c r="A69">
        <v>33</v>
      </c>
      <c r="B69" s="15">
        <v>34453</v>
      </c>
      <c r="C69" s="25">
        <f t="shared" si="0"/>
        <v>0.114316791296005</v>
      </c>
      <c r="D69" s="25">
        <f>VLOOKUP(B69,input_BB!$B$19:$L$10000,$D$35,0)</f>
        <v>450.91</v>
      </c>
      <c r="E69" s="27">
        <f t="shared" si="1"/>
        <v>1.7570494541424335E-2</v>
      </c>
      <c r="F69" s="34">
        <f t="shared" si="3"/>
        <v>1.0601102693980069E-2</v>
      </c>
      <c r="G69" s="25" t="str">
        <f t="shared" si="2"/>
        <v>NA</v>
      </c>
      <c r="I69" s="31">
        <v>34453</v>
      </c>
      <c r="J69" s="20">
        <v>0.114316791296005</v>
      </c>
      <c r="K69" s="20">
        <v>0</v>
      </c>
      <c r="L69" s="20" t="s">
        <v>111</v>
      </c>
      <c r="M69" s="20">
        <v>0.33008069151640701</v>
      </c>
      <c r="N69" s="20" t="s">
        <v>111</v>
      </c>
      <c r="O69" s="20">
        <v>0.66991930848359305</v>
      </c>
      <c r="P69" s="20" t="s">
        <v>111</v>
      </c>
      <c r="Q69" s="20" t="s">
        <v>111</v>
      </c>
      <c r="R69" s="20"/>
      <c r="S69" s="20"/>
      <c r="T69" s="20"/>
      <c r="U69" s="20"/>
      <c r="V69" s="20"/>
      <c r="W69" s="20"/>
      <c r="X69" s="20"/>
      <c r="Y69" s="20"/>
      <c r="Z69" s="20"/>
      <c r="AA69" s="30"/>
    </row>
    <row r="70" spans="1:27" hidden="1" x14ac:dyDescent="0.25">
      <c r="A70">
        <v>34</v>
      </c>
      <c r="B70" s="15">
        <v>34460</v>
      </c>
      <c r="C70" s="25">
        <f t="shared" si="0"/>
        <v>0.11429088562726999</v>
      </c>
      <c r="D70" s="25">
        <f>VLOOKUP(B70,input_BB!$B$19:$L$10000,$D$35,0)</f>
        <v>447.82</v>
      </c>
      <c r="E70" s="27">
        <f t="shared" si="1"/>
        <v>1.7510826156582764E-2</v>
      </c>
      <c r="F70" s="34">
        <f t="shared" si="3"/>
        <v>4.2445769943921796E-4</v>
      </c>
      <c r="G70" s="25" t="str">
        <f t="shared" si="2"/>
        <v>NA</v>
      </c>
      <c r="I70" s="31">
        <v>34460</v>
      </c>
      <c r="J70" s="20">
        <v>0.11429088562726999</v>
      </c>
      <c r="K70" s="20">
        <v>0</v>
      </c>
      <c r="L70" s="20" t="s">
        <v>111</v>
      </c>
      <c r="M70" s="20">
        <v>0.33015443457725302</v>
      </c>
      <c r="N70" s="20" t="s">
        <v>111</v>
      </c>
      <c r="O70" s="20">
        <v>0.66984556542274698</v>
      </c>
      <c r="P70" s="20" t="s">
        <v>111</v>
      </c>
      <c r="Q70" s="20" t="s">
        <v>111</v>
      </c>
      <c r="R70" s="20"/>
      <c r="S70" s="20"/>
      <c r="T70" s="20"/>
      <c r="U70" s="20"/>
      <c r="V70" s="20"/>
      <c r="W70" s="20"/>
      <c r="X70" s="20"/>
      <c r="Y70" s="20"/>
      <c r="Z70" s="20"/>
      <c r="AA70" s="30"/>
    </row>
    <row r="71" spans="1:27" hidden="1" x14ac:dyDescent="0.25">
      <c r="A71">
        <v>35</v>
      </c>
      <c r="B71" s="15">
        <v>34467</v>
      </c>
      <c r="C71" s="25">
        <f t="shared" si="0"/>
        <v>0.114265091717243</v>
      </c>
      <c r="D71" s="25">
        <f>VLOOKUP(B71,input_BB!$B$19:$L$10000,$D$35,0)</f>
        <v>444.14</v>
      </c>
      <c r="E71" s="27">
        <f t="shared" si="1"/>
        <v>1.7451415184960951E-2</v>
      </c>
      <c r="F71" s="34">
        <f t="shared" si="3"/>
        <v>-1.5014082632898051E-2</v>
      </c>
      <c r="G71" s="25" t="str">
        <f t="shared" si="2"/>
        <v>NA</v>
      </c>
      <c r="I71" s="31">
        <v>34467</v>
      </c>
      <c r="J71" s="20">
        <v>0.114265091717243</v>
      </c>
      <c r="K71" s="20">
        <v>0</v>
      </c>
      <c r="L71" s="20" t="s">
        <v>111</v>
      </c>
      <c r="M71" s="20">
        <v>0.33022795445900299</v>
      </c>
      <c r="N71" s="20" t="s">
        <v>111</v>
      </c>
      <c r="O71" s="20">
        <v>0.66977204554099801</v>
      </c>
      <c r="P71" s="20" t="s">
        <v>111</v>
      </c>
      <c r="Q71" s="20" t="s">
        <v>111</v>
      </c>
      <c r="R71" s="20"/>
      <c r="S71" s="20"/>
      <c r="T71" s="20"/>
      <c r="U71" s="20"/>
      <c r="V71" s="20"/>
      <c r="W71" s="20"/>
      <c r="X71" s="20"/>
      <c r="Y71" s="20"/>
      <c r="Z71" s="20"/>
      <c r="AA71" s="30"/>
    </row>
    <row r="72" spans="1:27" hidden="1" x14ac:dyDescent="0.25">
      <c r="A72">
        <v>36</v>
      </c>
      <c r="B72" s="15">
        <v>34474</v>
      </c>
      <c r="C72" s="25">
        <f t="shared" si="0"/>
        <v>0.114239394664764</v>
      </c>
      <c r="D72" s="25">
        <f>VLOOKUP(B72,input_BB!$B$19:$L$10000,$D$35,0)</f>
        <v>454.92</v>
      </c>
      <c r="E72" s="27">
        <f t="shared" si="1"/>
        <v>1.7392227304798679E-2</v>
      </c>
      <c r="F72" s="34">
        <f t="shared" si="3"/>
        <v>1.5854584431244767E-2</v>
      </c>
      <c r="G72" s="25" t="str">
        <f t="shared" si="2"/>
        <v>NA</v>
      </c>
      <c r="I72" s="31">
        <v>34474</v>
      </c>
      <c r="J72" s="20">
        <v>0.114239394664764</v>
      </c>
      <c r="K72" s="20">
        <v>0</v>
      </c>
      <c r="L72" s="20" t="s">
        <v>111</v>
      </c>
      <c r="M72" s="20">
        <v>0.33029945668856497</v>
      </c>
      <c r="N72" s="20" t="s">
        <v>111</v>
      </c>
      <c r="O72" s="20">
        <v>0.66970054331143503</v>
      </c>
      <c r="P72" s="20" t="s">
        <v>111</v>
      </c>
      <c r="Q72" s="20" t="s">
        <v>111</v>
      </c>
      <c r="R72" s="20"/>
      <c r="S72" s="20"/>
      <c r="T72" s="20"/>
      <c r="U72" s="20"/>
      <c r="V72" s="20"/>
      <c r="W72" s="20"/>
      <c r="X72" s="20"/>
      <c r="Y72" s="20"/>
      <c r="Z72" s="20"/>
      <c r="AA72" s="30"/>
    </row>
    <row r="73" spans="1:27" hidden="1" x14ac:dyDescent="0.25">
      <c r="A73">
        <v>37</v>
      </c>
      <c r="B73" s="15">
        <v>34481</v>
      </c>
      <c r="C73" s="25">
        <f t="shared" si="0"/>
        <v>0.114213809370995</v>
      </c>
      <c r="D73" s="25">
        <f>VLOOKUP(B73,input_BB!$B$19:$L$10000,$D$35,0)</f>
        <v>457.33</v>
      </c>
      <c r="E73" s="27">
        <f t="shared" si="1"/>
        <v>1.7333296837860737E-2</v>
      </c>
      <c r="F73" s="34">
        <f t="shared" si="3"/>
        <v>2.969784302247036E-2</v>
      </c>
      <c r="G73" s="25" t="str">
        <f t="shared" si="2"/>
        <v>NA</v>
      </c>
      <c r="I73" s="31">
        <v>34481</v>
      </c>
      <c r="J73" s="20">
        <v>0.114213809370995</v>
      </c>
      <c r="K73" s="20">
        <v>0</v>
      </c>
      <c r="L73" s="20" t="s">
        <v>111</v>
      </c>
      <c r="M73" s="20">
        <v>0.33037229562520498</v>
      </c>
      <c r="N73" s="20" t="s">
        <v>111</v>
      </c>
      <c r="O73" s="20">
        <v>0.66962770437479502</v>
      </c>
      <c r="P73" s="20" t="s">
        <v>111</v>
      </c>
      <c r="Q73" s="20" t="s">
        <v>111</v>
      </c>
      <c r="R73" s="20"/>
      <c r="S73" s="20"/>
      <c r="T73" s="20"/>
      <c r="U73" s="20"/>
      <c r="V73" s="20"/>
      <c r="W73" s="20"/>
      <c r="X73" s="20"/>
      <c r="Y73" s="20"/>
      <c r="Z73" s="20"/>
      <c r="AA73" s="30"/>
    </row>
    <row r="74" spans="1:27" hidden="1" x14ac:dyDescent="0.25">
      <c r="A74">
        <v>38</v>
      </c>
      <c r="B74" s="15">
        <v>34488</v>
      </c>
      <c r="C74" s="25">
        <f t="shared" si="0"/>
        <v>0.11418830603361101</v>
      </c>
      <c r="D74" s="25">
        <f>VLOOKUP(B74,input_BB!$B$19:$L$10000,$D$35,0)</f>
        <v>460.13</v>
      </c>
      <c r="E74" s="27">
        <f t="shared" si="1"/>
        <v>1.7274555140615291E-2</v>
      </c>
      <c r="F74" s="34">
        <f t="shared" si="3"/>
        <v>1.1452563088015344E-2</v>
      </c>
      <c r="G74" s="25" t="str">
        <f t="shared" si="2"/>
        <v>NA</v>
      </c>
      <c r="I74" s="31">
        <v>34488</v>
      </c>
      <c r="J74" s="20">
        <v>0.11418830603361101</v>
      </c>
      <c r="K74" s="20">
        <v>0</v>
      </c>
      <c r="L74" s="20" t="s">
        <v>111</v>
      </c>
      <c r="M74" s="20">
        <v>0.33044433680729501</v>
      </c>
      <c r="N74" s="20" t="s">
        <v>111</v>
      </c>
      <c r="O74" s="20">
        <v>0.66955566319270499</v>
      </c>
      <c r="P74" s="20" t="s">
        <v>111</v>
      </c>
      <c r="Q74" s="20" t="s">
        <v>111</v>
      </c>
      <c r="R74" s="20"/>
      <c r="S74" s="20"/>
      <c r="T74" s="20"/>
      <c r="U74" s="20"/>
      <c r="V74" s="20"/>
      <c r="W74" s="20"/>
      <c r="X74" s="20"/>
      <c r="Y74" s="20"/>
      <c r="Z74" s="20"/>
      <c r="AA74" s="30"/>
    </row>
    <row r="75" spans="1:27" hidden="1" x14ac:dyDescent="0.25">
      <c r="A75">
        <v>39</v>
      </c>
      <c r="B75" s="15">
        <v>34495</v>
      </c>
      <c r="C75" s="25">
        <f t="shared" si="0"/>
        <v>0.119169987738132</v>
      </c>
      <c r="D75" s="25">
        <f>VLOOKUP(B75,input_BB!$B$19:$L$10000,$D$35,0)</f>
        <v>458.67</v>
      </c>
      <c r="E75" s="27">
        <f t="shared" si="1"/>
        <v>2.8748835312426165E-2</v>
      </c>
      <c r="F75" s="34">
        <f t="shared" si="3"/>
        <v>2.9300505105722685E-3</v>
      </c>
      <c r="G75" s="25" t="str">
        <f t="shared" si="2"/>
        <v>NA</v>
      </c>
      <c r="I75" s="31">
        <v>34495</v>
      </c>
      <c r="J75" s="20">
        <v>0.119169987738132</v>
      </c>
      <c r="K75" s="20">
        <v>0</v>
      </c>
      <c r="L75" s="20" t="s">
        <v>111</v>
      </c>
      <c r="M75" s="20">
        <v>0.33051760450329198</v>
      </c>
      <c r="N75" s="20" t="s">
        <v>111</v>
      </c>
      <c r="O75" s="20">
        <v>0.66948239549670896</v>
      </c>
      <c r="P75" s="20" t="s">
        <v>111</v>
      </c>
      <c r="Q75" s="20" t="s">
        <v>111</v>
      </c>
      <c r="R75" s="20"/>
      <c r="S75" s="20"/>
      <c r="T75" s="20"/>
      <c r="U75" s="20"/>
      <c r="V75" s="20"/>
      <c r="W75" s="20"/>
      <c r="X75" s="20"/>
      <c r="Y75" s="20"/>
      <c r="Z75" s="20"/>
      <c r="AA75" s="30"/>
    </row>
    <row r="76" spans="1:27" hidden="1" x14ac:dyDescent="0.25">
      <c r="A76">
        <v>40</v>
      </c>
      <c r="B76" s="15">
        <v>34502</v>
      </c>
      <c r="C76" s="25">
        <f t="shared" si="0"/>
        <v>0.11413762718439099</v>
      </c>
      <c r="D76" s="25">
        <f>VLOOKUP(B76,input_BB!$B$19:$L$10000,$D$35,0)</f>
        <v>458.45</v>
      </c>
      <c r="E76" s="27">
        <f t="shared" si="1"/>
        <v>1.7157826824912653E-2</v>
      </c>
      <c r="F76" s="34">
        <f t="shared" si="3"/>
        <v>-3.6511420685458873E-3</v>
      </c>
      <c r="G76" s="25" t="str">
        <f t="shared" si="2"/>
        <v>NA</v>
      </c>
      <c r="I76" s="31">
        <v>34502</v>
      </c>
      <c r="J76" s="20">
        <v>0.11413762718439099</v>
      </c>
      <c r="K76" s="20">
        <v>0</v>
      </c>
      <c r="L76" s="20" t="s">
        <v>111</v>
      </c>
      <c r="M76" s="20">
        <v>0.33058915190876098</v>
      </c>
      <c r="N76" s="20" t="s">
        <v>111</v>
      </c>
      <c r="O76" s="20">
        <v>0.66941084809123896</v>
      </c>
      <c r="P76" s="20" t="s">
        <v>111</v>
      </c>
      <c r="Q76" s="20" t="s">
        <v>111</v>
      </c>
      <c r="R76" s="20"/>
      <c r="S76" s="20"/>
      <c r="T76" s="20"/>
      <c r="U76" s="20"/>
      <c r="V76" s="20"/>
      <c r="W76" s="20"/>
      <c r="X76" s="20"/>
      <c r="Y76" s="20"/>
      <c r="Z76" s="20"/>
      <c r="AA76" s="30"/>
    </row>
    <row r="77" spans="1:27" hidden="1" x14ac:dyDescent="0.25">
      <c r="A77">
        <v>41</v>
      </c>
      <c r="B77" s="15">
        <v>34509</v>
      </c>
      <c r="C77" s="25">
        <f t="shared" si="0"/>
        <v>0.114112436771393</v>
      </c>
      <c r="D77" s="25">
        <f>VLOOKUP(B77,input_BB!$B$19:$L$10000,$D$35,0)</f>
        <v>442.8</v>
      </c>
      <c r="E77" s="27">
        <f t="shared" si="1"/>
        <v>1.7099805884690747E-2</v>
      </c>
      <c r="F77" s="34">
        <f t="shared" si="3"/>
        <v>-3.4600039243900871E-2</v>
      </c>
      <c r="G77" s="25" t="str">
        <f t="shared" si="2"/>
        <v>NA</v>
      </c>
      <c r="I77" s="31">
        <v>34509</v>
      </c>
      <c r="J77" s="20">
        <v>0.114112436771393</v>
      </c>
      <c r="K77" s="20">
        <v>0</v>
      </c>
      <c r="L77" s="20" t="s">
        <v>111</v>
      </c>
      <c r="M77" s="20">
        <v>0.33065963937576098</v>
      </c>
      <c r="N77" s="20" t="s">
        <v>111</v>
      </c>
      <c r="O77" s="20">
        <v>0.66934036062423896</v>
      </c>
      <c r="P77" s="20" t="s">
        <v>111</v>
      </c>
      <c r="Q77" s="20" t="s">
        <v>111</v>
      </c>
      <c r="R77" s="20"/>
      <c r="S77" s="20"/>
      <c r="T77" s="20"/>
      <c r="U77" s="20"/>
      <c r="V77" s="20"/>
      <c r="W77" s="20"/>
      <c r="X77" s="20"/>
      <c r="Y77" s="20"/>
      <c r="Z77" s="20"/>
      <c r="AA77" s="30"/>
    </row>
    <row r="78" spans="1:27" hidden="1" x14ac:dyDescent="0.25">
      <c r="A78">
        <v>42</v>
      </c>
      <c r="B78" s="15">
        <v>34516</v>
      </c>
      <c r="C78" s="25">
        <f t="shared" si="0"/>
        <v>0.11408732086420099</v>
      </c>
      <c r="D78" s="25">
        <f>VLOOKUP(B78,input_BB!$B$19:$L$10000,$D$35,0)</f>
        <v>446.2</v>
      </c>
      <c r="E78" s="27">
        <f t="shared" si="1"/>
        <v>1.7041956553283492E-2</v>
      </c>
      <c r="F78" s="34">
        <f t="shared" si="3"/>
        <v>-2.672047115279752E-2</v>
      </c>
      <c r="G78" s="25" t="str">
        <f t="shared" si="2"/>
        <v>NA</v>
      </c>
      <c r="I78" s="31">
        <v>34516</v>
      </c>
      <c r="J78" s="20">
        <v>0.11408732086420099</v>
      </c>
      <c r="K78" s="20">
        <v>0</v>
      </c>
      <c r="L78" s="20" t="s">
        <v>111</v>
      </c>
      <c r="M78" s="20">
        <v>0.330731607564209</v>
      </c>
      <c r="N78" s="20" t="s">
        <v>111</v>
      </c>
      <c r="O78" s="20">
        <v>0.66926839243579095</v>
      </c>
      <c r="P78" s="20" t="s">
        <v>111</v>
      </c>
      <c r="Q78" s="20" t="s">
        <v>111</v>
      </c>
      <c r="R78" s="20"/>
      <c r="S78" s="20"/>
      <c r="T78" s="20"/>
      <c r="U78" s="20"/>
      <c r="V78" s="20"/>
      <c r="W78" s="20"/>
      <c r="X78" s="20"/>
      <c r="Y78" s="20"/>
      <c r="Z78" s="20"/>
      <c r="AA78" s="30"/>
    </row>
    <row r="79" spans="1:27" hidden="1" x14ac:dyDescent="0.25">
      <c r="A79">
        <v>43</v>
      </c>
      <c r="B79" s="15">
        <v>34523</v>
      </c>
      <c r="C79" s="25">
        <f t="shared" si="0"/>
        <v>0.11406996101141</v>
      </c>
      <c r="D79" s="25">
        <f>VLOOKUP(B79,input_BB!$B$19:$L$10000,$D$35,0)</f>
        <v>449.55</v>
      </c>
      <c r="E79" s="27">
        <f t="shared" si="1"/>
        <v>1.7001971699477085E-2</v>
      </c>
      <c r="F79" s="34">
        <f t="shared" si="3"/>
        <v>1.5243902439024293E-2</v>
      </c>
      <c r="G79" s="25" t="str">
        <f t="shared" si="2"/>
        <v>NA</v>
      </c>
      <c r="I79" s="31">
        <v>34523</v>
      </c>
      <c r="J79" s="20">
        <v>0.11406996101141</v>
      </c>
      <c r="K79" s="20">
        <v>0</v>
      </c>
      <c r="L79" s="20" t="s">
        <v>111</v>
      </c>
      <c r="M79" s="20">
        <v>0.32820283116166299</v>
      </c>
      <c r="N79" s="20" t="s">
        <v>111</v>
      </c>
      <c r="O79" s="20">
        <v>0.67179716883833696</v>
      </c>
      <c r="P79" s="20" t="s">
        <v>111</v>
      </c>
      <c r="Q79" s="20" t="s">
        <v>111</v>
      </c>
      <c r="R79" s="20"/>
      <c r="S79" s="20"/>
      <c r="T79" s="20"/>
      <c r="U79" s="20"/>
      <c r="V79" s="20"/>
      <c r="W79" s="20"/>
      <c r="X79" s="20"/>
      <c r="Y79" s="20"/>
      <c r="Z79" s="20"/>
      <c r="AA79" s="30"/>
    </row>
    <row r="80" spans="1:27" hidden="1" x14ac:dyDescent="0.25">
      <c r="A80">
        <v>44</v>
      </c>
      <c r="B80" s="15">
        <v>34530</v>
      </c>
      <c r="C80" s="25">
        <f t="shared" si="0"/>
        <v>0.114044994115829</v>
      </c>
      <c r="D80" s="25">
        <f>VLOOKUP(B80,input_BB!$B$19:$L$10000,$D$35,0)</f>
        <v>454.16</v>
      </c>
      <c r="E80" s="27">
        <f t="shared" si="1"/>
        <v>1.6944465585696924E-2</v>
      </c>
      <c r="F80" s="34">
        <f t="shared" si="3"/>
        <v>1.783953384132686E-2</v>
      </c>
      <c r="G80" s="25" t="str">
        <f t="shared" si="2"/>
        <v>NA</v>
      </c>
      <c r="I80" s="31">
        <v>34530</v>
      </c>
      <c r="J80" s="20">
        <v>0.114044994115829</v>
      </c>
      <c r="K80" s="20">
        <v>0</v>
      </c>
      <c r="L80" s="20" t="s">
        <v>111</v>
      </c>
      <c r="M80" s="20">
        <v>0.32827439247622597</v>
      </c>
      <c r="N80" s="20" t="s">
        <v>111</v>
      </c>
      <c r="O80" s="20">
        <v>0.67172560752377397</v>
      </c>
      <c r="P80" s="20" t="s">
        <v>111</v>
      </c>
      <c r="Q80" s="20" t="s">
        <v>111</v>
      </c>
      <c r="R80" s="20"/>
      <c r="S80" s="20"/>
      <c r="T80" s="20"/>
      <c r="U80" s="20"/>
      <c r="V80" s="20"/>
      <c r="W80" s="20"/>
      <c r="X80" s="20"/>
      <c r="Y80" s="20"/>
      <c r="Z80" s="20"/>
      <c r="AA80" s="30"/>
    </row>
    <row r="81" spans="1:27" hidden="1" x14ac:dyDescent="0.25">
      <c r="A81">
        <v>45</v>
      </c>
      <c r="B81" s="15">
        <v>34537</v>
      </c>
      <c r="C81" s="25">
        <f t="shared" si="0"/>
        <v>0.114020131528378</v>
      </c>
      <c r="D81" s="25">
        <f>VLOOKUP(B81,input_BB!$B$19:$L$10000,$D$35,0)</f>
        <v>453.11</v>
      </c>
      <c r="E81" s="27">
        <f t="shared" si="1"/>
        <v>1.6887199724261032E-2</v>
      </c>
      <c r="F81" s="34">
        <f t="shared" si="3"/>
        <v>7.9190301412523922E-3</v>
      </c>
      <c r="G81" s="25" t="str">
        <f t="shared" si="2"/>
        <v>NA</v>
      </c>
      <c r="I81" s="31">
        <v>34537</v>
      </c>
      <c r="J81" s="20">
        <v>0.114020131528378</v>
      </c>
      <c r="K81" s="20">
        <v>0</v>
      </c>
      <c r="L81" s="20" t="s">
        <v>111</v>
      </c>
      <c r="M81" s="20">
        <v>0.32834482769624201</v>
      </c>
      <c r="N81" s="20" t="s">
        <v>111</v>
      </c>
      <c r="O81" s="20">
        <v>0.67165517230375804</v>
      </c>
      <c r="P81" s="20" t="s">
        <v>111</v>
      </c>
      <c r="Q81" s="20" t="s">
        <v>111</v>
      </c>
      <c r="R81" s="20"/>
      <c r="S81" s="20"/>
      <c r="T81" s="20"/>
      <c r="U81" s="20"/>
      <c r="V81" s="20"/>
      <c r="W81" s="20"/>
      <c r="X81" s="20"/>
      <c r="Y81" s="20"/>
      <c r="Z81" s="20"/>
      <c r="AA81" s="30"/>
    </row>
    <row r="82" spans="1:27" hidden="1" x14ac:dyDescent="0.25">
      <c r="A82">
        <v>46</v>
      </c>
      <c r="B82" s="15">
        <v>34544</v>
      </c>
      <c r="C82" s="25">
        <f t="shared" si="0"/>
        <v>0.113995403051376</v>
      </c>
      <c r="D82" s="25">
        <f>VLOOKUP(B82,input_BB!$B$19:$L$10000,$D$35,0)</f>
        <v>458.26</v>
      </c>
      <c r="E82" s="27">
        <f t="shared" si="1"/>
        <v>1.6830242758687393E-2</v>
      </c>
      <c r="F82" s="34">
        <f t="shared" si="3"/>
        <v>9.0276554518231578E-3</v>
      </c>
      <c r="G82" s="25" t="str">
        <f t="shared" si="2"/>
        <v>NA</v>
      </c>
      <c r="I82" s="31">
        <v>34544</v>
      </c>
      <c r="J82" s="20">
        <v>0.113995403051376</v>
      </c>
      <c r="K82" s="20">
        <v>0</v>
      </c>
      <c r="L82" s="20" t="s">
        <v>111</v>
      </c>
      <c r="M82" s="20">
        <v>0.32841534755824803</v>
      </c>
      <c r="N82" s="20" t="s">
        <v>111</v>
      </c>
      <c r="O82" s="20">
        <v>0.67158465244175203</v>
      </c>
      <c r="P82" s="20" t="s">
        <v>111</v>
      </c>
      <c r="Q82" s="20" t="s">
        <v>111</v>
      </c>
      <c r="R82" s="20"/>
      <c r="S82" s="20"/>
      <c r="T82" s="20"/>
      <c r="U82" s="20"/>
      <c r="V82" s="20"/>
      <c r="W82" s="20"/>
      <c r="X82" s="20"/>
      <c r="Y82" s="20"/>
      <c r="Z82" s="20"/>
      <c r="AA82" s="30"/>
    </row>
    <row r="83" spans="1:27" hidden="1" x14ac:dyDescent="0.25">
      <c r="A83">
        <v>47</v>
      </c>
      <c r="B83" s="15">
        <v>34551</v>
      </c>
      <c r="C83" s="25">
        <f t="shared" si="0"/>
        <v>0.113970749080181</v>
      </c>
      <c r="D83" s="25">
        <f>VLOOKUP(B83,input_BB!$B$19:$L$10000,$D$35,0)</f>
        <v>457.09</v>
      </c>
      <c r="E83" s="27">
        <f t="shared" si="1"/>
        <v>1.6773457401930768E-2</v>
      </c>
      <c r="F83" s="34">
        <f t="shared" si="3"/>
        <v>8.7837390479132971E-3</v>
      </c>
      <c r="G83" s="25" t="str">
        <f t="shared" si="2"/>
        <v>NA</v>
      </c>
      <c r="I83" s="31">
        <v>34551</v>
      </c>
      <c r="J83" s="20">
        <v>0.113970749080181</v>
      </c>
      <c r="K83" s="20">
        <v>0</v>
      </c>
      <c r="L83" s="20" t="s">
        <v>111</v>
      </c>
      <c r="M83" s="20">
        <v>0.32848668206550102</v>
      </c>
      <c r="N83" s="20" t="s">
        <v>111</v>
      </c>
      <c r="O83" s="20">
        <v>0.67151331793449898</v>
      </c>
      <c r="P83" s="20" t="s">
        <v>111</v>
      </c>
      <c r="Q83" s="20" t="s">
        <v>111</v>
      </c>
      <c r="R83" s="20"/>
      <c r="S83" s="20"/>
      <c r="T83" s="20"/>
      <c r="U83" s="20"/>
      <c r="V83" s="20"/>
      <c r="W83" s="20"/>
      <c r="X83" s="20"/>
      <c r="Y83" s="20"/>
      <c r="Z83" s="20"/>
      <c r="AA83" s="30"/>
    </row>
    <row r="84" spans="1:27" hidden="1" x14ac:dyDescent="0.25">
      <c r="A84">
        <v>48</v>
      </c>
      <c r="B84" s="15">
        <v>34558</v>
      </c>
      <c r="C84" s="25">
        <f t="shared" si="0"/>
        <v>0.11394618451595299</v>
      </c>
      <c r="D84" s="25">
        <f>VLOOKUP(B84,input_BB!$B$19:$L$10000,$D$35,0)</f>
        <v>461.94</v>
      </c>
      <c r="E84" s="27">
        <f t="shared" si="1"/>
        <v>1.6716877975751301E-2</v>
      </c>
      <c r="F84" s="34">
        <f t="shared" si="3"/>
        <v>8.0303757692139488E-3</v>
      </c>
      <c r="G84" s="25" t="str">
        <f t="shared" si="2"/>
        <v>NA</v>
      </c>
      <c r="I84" s="31">
        <v>34558</v>
      </c>
      <c r="J84" s="20">
        <v>0.11394618451595299</v>
      </c>
      <c r="K84" s="20">
        <v>0</v>
      </c>
      <c r="L84" s="20" t="s">
        <v>111</v>
      </c>
      <c r="M84" s="20">
        <v>0.328555610791889</v>
      </c>
      <c r="N84" s="20" t="s">
        <v>111</v>
      </c>
      <c r="O84" s="20">
        <v>0.671444389208111</v>
      </c>
      <c r="P84" s="20" t="s">
        <v>111</v>
      </c>
      <c r="Q84" s="20" t="s">
        <v>111</v>
      </c>
      <c r="R84" s="20"/>
      <c r="S84" s="20"/>
      <c r="T84" s="20"/>
      <c r="U84" s="20"/>
      <c r="V84" s="20"/>
      <c r="W84" s="20"/>
      <c r="X84" s="20"/>
      <c r="Y84" s="20"/>
      <c r="Z84" s="20"/>
      <c r="AA84" s="30"/>
    </row>
    <row r="85" spans="1:27" hidden="1" x14ac:dyDescent="0.25">
      <c r="A85">
        <v>49</v>
      </c>
      <c r="B85" s="15">
        <v>34565</v>
      </c>
      <c r="C85" s="25">
        <f t="shared" si="0"/>
        <v>0.113921739161015</v>
      </c>
      <c r="D85" s="25">
        <f>VLOOKUP(B85,input_BB!$B$19:$L$10000,$D$35,0)</f>
        <v>463.68</v>
      </c>
      <c r="E85" s="27">
        <f t="shared" si="1"/>
        <v>1.6660573123676279E-2</v>
      </c>
      <c r="F85" s="34">
        <f t="shared" si="3"/>
        <v>1.441729199938746E-2</v>
      </c>
      <c r="G85" s="25" t="str">
        <f t="shared" si="2"/>
        <v>NA</v>
      </c>
      <c r="I85" s="31">
        <v>34565</v>
      </c>
      <c r="J85" s="20">
        <v>0.113921739161015</v>
      </c>
      <c r="K85" s="20">
        <v>0</v>
      </c>
      <c r="L85" s="20" t="s">
        <v>111</v>
      </c>
      <c r="M85" s="20">
        <v>0.328627152471823</v>
      </c>
      <c r="N85" s="20" t="s">
        <v>111</v>
      </c>
      <c r="O85" s="20">
        <v>0.67137284752817705</v>
      </c>
      <c r="P85" s="20" t="s">
        <v>111</v>
      </c>
      <c r="Q85" s="20" t="s">
        <v>111</v>
      </c>
      <c r="R85" s="20"/>
      <c r="S85" s="20"/>
      <c r="T85" s="20"/>
      <c r="U85" s="20"/>
      <c r="V85" s="20"/>
      <c r="W85" s="20"/>
      <c r="X85" s="20"/>
      <c r="Y85" s="20"/>
      <c r="Z85" s="20"/>
      <c r="AA85" s="30"/>
    </row>
    <row r="86" spans="1:27" hidden="1" x14ac:dyDescent="0.25">
      <c r="A86">
        <v>50</v>
      </c>
      <c r="B86" s="15">
        <v>34572</v>
      </c>
      <c r="C86" s="25">
        <f t="shared" si="0"/>
        <v>0.11389736086130101</v>
      </c>
      <c r="D86" s="25">
        <f>VLOOKUP(B86,input_BB!$B$19:$L$10000,$D$35,0)</f>
        <v>473.8</v>
      </c>
      <c r="E86" s="27">
        <f t="shared" si="1"/>
        <v>1.6604422719531251E-2</v>
      </c>
      <c r="F86" s="34">
        <f t="shared" si="3"/>
        <v>2.567432999956698E-2</v>
      </c>
      <c r="G86" s="25" t="str">
        <f t="shared" si="2"/>
        <v>NA</v>
      </c>
      <c r="I86" s="31">
        <v>34572</v>
      </c>
      <c r="J86" s="20">
        <v>0.11389736086130101</v>
      </c>
      <c r="K86" s="20">
        <v>0</v>
      </c>
      <c r="L86" s="20" t="s">
        <v>111</v>
      </c>
      <c r="M86" s="20">
        <v>0.32869769700334001</v>
      </c>
      <c r="N86" s="20" t="s">
        <v>111</v>
      </c>
      <c r="O86" s="20">
        <v>0.67130230299666005</v>
      </c>
      <c r="P86" s="20" t="s">
        <v>111</v>
      </c>
      <c r="Q86" s="20" t="s">
        <v>111</v>
      </c>
      <c r="R86" s="20"/>
      <c r="S86" s="20"/>
      <c r="T86" s="20"/>
      <c r="U86" s="20"/>
      <c r="V86" s="20"/>
      <c r="W86" s="20"/>
      <c r="X86" s="20"/>
      <c r="Y86" s="20"/>
      <c r="Z86" s="20"/>
      <c r="AA86" s="30"/>
    </row>
    <row r="87" spans="1:27" hidden="1" x14ac:dyDescent="0.25">
      <c r="A87">
        <v>51</v>
      </c>
      <c r="B87" s="15">
        <v>34579</v>
      </c>
      <c r="C87" s="25">
        <f t="shared" si="0"/>
        <v>0.11387307941913601</v>
      </c>
      <c r="D87" s="25">
        <f>VLOOKUP(B87,input_BB!$B$19:$L$10000,$D$35,0)</f>
        <v>470.99</v>
      </c>
      <c r="E87" s="27">
        <f t="shared" si="1"/>
        <v>1.6548495406848069E-2</v>
      </c>
      <c r="F87" s="34">
        <f t="shared" si="3"/>
        <v>1.5765182884748041E-2</v>
      </c>
      <c r="G87" s="25" t="str">
        <f t="shared" si="2"/>
        <v>NA</v>
      </c>
      <c r="I87" s="31">
        <v>34579</v>
      </c>
      <c r="J87" s="20">
        <v>0.11387307941913601</v>
      </c>
      <c r="K87" s="20">
        <v>0</v>
      </c>
      <c r="L87" s="20" t="s">
        <v>111</v>
      </c>
      <c r="M87" s="20">
        <v>0.32876608098949001</v>
      </c>
      <c r="N87" s="20" t="s">
        <v>111</v>
      </c>
      <c r="O87" s="20">
        <v>0.67123391901050999</v>
      </c>
      <c r="P87" s="20" t="s">
        <v>111</v>
      </c>
      <c r="Q87" s="20" t="s">
        <v>111</v>
      </c>
      <c r="R87" s="20"/>
      <c r="S87" s="20"/>
      <c r="T87" s="20"/>
      <c r="U87" s="20"/>
      <c r="V87" s="20"/>
      <c r="W87" s="20"/>
      <c r="X87" s="20"/>
      <c r="Y87" s="20"/>
      <c r="Z87" s="20"/>
      <c r="AA87" s="30"/>
    </row>
    <row r="88" spans="1:27" hidden="1" x14ac:dyDescent="0.25">
      <c r="A88">
        <v>52</v>
      </c>
      <c r="B88" s="15">
        <v>34586</v>
      </c>
      <c r="C88" s="25">
        <f t="shared" si="0"/>
        <v>0.165555000305176</v>
      </c>
      <c r="D88" s="25">
        <f>VLOOKUP(B88,input_BB!$B$19:$L$10000,$D$35,0)</f>
        <v>468.18</v>
      </c>
      <c r="E88" s="27">
        <f t="shared" si="1"/>
        <v>0.13558718058129696</v>
      </c>
      <c r="F88" s="34">
        <f t="shared" si="3"/>
        <v>-1.1861544955677483E-2</v>
      </c>
      <c r="G88" s="25" t="str">
        <f t="shared" si="2"/>
        <v>NA</v>
      </c>
      <c r="I88" s="31">
        <v>34586</v>
      </c>
      <c r="J88" s="20">
        <v>0.165555000305176</v>
      </c>
      <c r="K88" s="20">
        <v>0</v>
      </c>
      <c r="L88" s="20" t="s">
        <v>111</v>
      </c>
      <c r="M88" s="20">
        <v>0.32883446070570599</v>
      </c>
      <c r="N88" s="20" t="s">
        <v>111</v>
      </c>
      <c r="O88" s="20">
        <v>0.67116553929429401</v>
      </c>
      <c r="P88" s="20" t="s">
        <v>111</v>
      </c>
      <c r="Q88" s="20" t="s">
        <v>111</v>
      </c>
      <c r="R88" s="20"/>
      <c r="S88" s="20"/>
      <c r="T88" s="20"/>
      <c r="U88" s="20"/>
      <c r="V88" s="20"/>
      <c r="W88" s="20"/>
      <c r="X88" s="20"/>
      <c r="Y88" s="20"/>
      <c r="Z88" s="20"/>
      <c r="AA88" s="30"/>
    </row>
    <row r="89" spans="1:27" hidden="1" x14ac:dyDescent="0.25">
      <c r="A89">
        <v>53</v>
      </c>
      <c r="B89" s="15">
        <v>34593</v>
      </c>
      <c r="C89" s="25">
        <f t="shared" si="0"/>
        <v>0.11382480710744899</v>
      </c>
      <c r="D89" s="25">
        <f>VLOOKUP(B89,input_BB!$B$19:$L$10000,$D$35,0)</f>
        <v>471.19</v>
      </c>
      <c r="E89" s="27">
        <f t="shared" si="1"/>
        <v>1.6437310055858044E-2</v>
      </c>
      <c r="F89" s="34">
        <f t="shared" si="3"/>
        <v>4.2463746576348882E-4</v>
      </c>
      <c r="G89" s="25" t="str">
        <f t="shared" si="2"/>
        <v>NA</v>
      </c>
      <c r="I89" s="31">
        <v>34593</v>
      </c>
      <c r="J89" s="20">
        <v>0.11382480710744899</v>
      </c>
      <c r="K89" s="20">
        <v>0</v>
      </c>
      <c r="L89" s="20" t="s">
        <v>111</v>
      </c>
      <c r="M89" s="20">
        <v>0.32890454704337901</v>
      </c>
      <c r="N89" s="20" t="s">
        <v>111</v>
      </c>
      <c r="O89" s="20">
        <v>0.67109545295662099</v>
      </c>
      <c r="P89" s="20" t="s">
        <v>111</v>
      </c>
      <c r="Q89" s="20" t="s">
        <v>111</v>
      </c>
      <c r="R89" s="20"/>
      <c r="S89" s="20"/>
      <c r="T89" s="20"/>
      <c r="U89" s="20"/>
      <c r="V89" s="20"/>
      <c r="W89" s="20"/>
      <c r="X89" s="20"/>
      <c r="Y89" s="20"/>
      <c r="Z89" s="20"/>
      <c r="AA89" s="30"/>
    </row>
    <row r="90" spans="1:27" hidden="1" x14ac:dyDescent="0.25">
      <c r="A90">
        <v>54</v>
      </c>
      <c r="B90" s="15">
        <v>34600</v>
      </c>
      <c r="C90" s="25">
        <f t="shared" si="0"/>
        <v>0.113800808787346</v>
      </c>
      <c r="D90" s="25">
        <f>VLOOKUP(B90,input_BB!$B$19:$L$10000,$D$35,0)</f>
        <v>459.67</v>
      </c>
      <c r="E90" s="27">
        <f t="shared" si="1"/>
        <v>1.6382034856668844E-2</v>
      </c>
      <c r="F90" s="34">
        <f t="shared" si="3"/>
        <v>-1.817676961852277E-2</v>
      </c>
      <c r="G90" s="25" t="str">
        <f t="shared" si="2"/>
        <v>NA</v>
      </c>
      <c r="I90" s="31">
        <v>34600</v>
      </c>
      <c r="J90" s="20">
        <v>0.113800808787346</v>
      </c>
      <c r="K90" s="20">
        <v>0</v>
      </c>
      <c r="L90" s="20" t="s">
        <v>111</v>
      </c>
      <c r="M90" s="20">
        <v>0.32897279329135198</v>
      </c>
      <c r="N90" s="20" t="s">
        <v>111</v>
      </c>
      <c r="O90" s="20">
        <v>0.67102720670864802</v>
      </c>
      <c r="P90" s="20" t="s">
        <v>111</v>
      </c>
      <c r="Q90" s="20" t="s">
        <v>111</v>
      </c>
      <c r="R90" s="20"/>
      <c r="S90" s="20"/>
      <c r="T90" s="20"/>
      <c r="U90" s="20"/>
      <c r="V90" s="20"/>
      <c r="W90" s="20"/>
      <c r="X90" s="20"/>
      <c r="Y90" s="20"/>
      <c r="Z90" s="20"/>
      <c r="AA90" s="30"/>
    </row>
    <row r="91" spans="1:27" hidden="1" x14ac:dyDescent="0.25">
      <c r="A91">
        <v>55</v>
      </c>
      <c r="B91" s="15">
        <v>34607</v>
      </c>
      <c r="C91" s="25">
        <f t="shared" si="0"/>
        <v>0.11377689242363</v>
      </c>
      <c r="D91" s="25">
        <f>VLOOKUP(B91,input_BB!$B$19:$L$10000,$D$35,0)</f>
        <v>462.69</v>
      </c>
      <c r="E91" s="27">
        <f t="shared" si="1"/>
        <v>1.6326948427176715E-2</v>
      </c>
      <c r="F91" s="34">
        <f t="shared" si="3"/>
        <v>-1.8039432076232487E-2</v>
      </c>
      <c r="G91" s="25" t="str">
        <f t="shared" si="2"/>
        <v>NA</v>
      </c>
      <c r="I91" s="31">
        <v>34607</v>
      </c>
      <c r="J91" s="20">
        <v>0.11377689242363</v>
      </c>
      <c r="K91" s="20">
        <v>0</v>
      </c>
      <c r="L91" s="20" t="s">
        <v>111</v>
      </c>
      <c r="M91" s="20">
        <v>0.32904234743226302</v>
      </c>
      <c r="N91" s="20" t="s">
        <v>111</v>
      </c>
      <c r="O91" s="20">
        <v>0.67095765256773698</v>
      </c>
      <c r="P91" s="20" t="s">
        <v>111</v>
      </c>
      <c r="Q91" s="20" t="s">
        <v>111</v>
      </c>
      <c r="R91" s="20"/>
      <c r="S91" s="20"/>
      <c r="T91" s="20"/>
      <c r="U91" s="20"/>
      <c r="V91" s="20"/>
      <c r="W91" s="20"/>
      <c r="X91" s="20"/>
      <c r="Y91" s="20"/>
      <c r="Z91" s="20"/>
      <c r="AA91" s="30"/>
    </row>
    <row r="92" spans="1:27" hidden="1" x14ac:dyDescent="0.25">
      <c r="A92">
        <v>56</v>
      </c>
      <c r="B92" s="15">
        <v>34614</v>
      </c>
      <c r="C92" s="25">
        <f t="shared" si="0"/>
        <v>0.11376032233238199</v>
      </c>
      <c r="D92" s="25">
        <f>VLOOKUP(B92,input_BB!$B$19:$L$10000,$D$35,0)</f>
        <v>455.1</v>
      </c>
      <c r="E92" s="27">
        <f t="shared" si="1"/>
        <v>1.6288782626804624E-2</v>
      </c>
      <c r="F92" s="34">
        <f t="shared" si="3"/>
        <v>-9.941914851958944E-3</v>
      </c>
      <c r="G92" s="25" t="str">
        <f t="shared" si="2"/>
        <v>NA</v>
      </c>
      <c r="I92" s="31">
        <v>34614</v>
      </c>
      <c r="J92" s="20">
        <v>0.11376032233238199</v>
      </c>
      <c r="K92" s="20">
        <v>0</v>
      </c>
      <c r="L92" s="20" t="s">
        <v>111</v>
      </c>
      <c r="M92" s="20">
        <v>0.326631181903838</v>
      </c>
      <c r="N92" s="20" t="s">
        <v>111</v>
      </c>
      <c r="O92" s="20">
        <v>0.673368818096161</v>
      </c>
      <c r="P92" s="20" t="s">
        <v>111</v>
      </c>
      <c r="Q92" s="20" t="s">
        <v>111</v>
      </c>
      <c r="R92" s="20"/>
      <c r="S92" s="20"/>
      <c r="T92" s="20"/>
      <c r="U92" s="20"/>
      <c r="V92" s="20"/>
      <c r="W92" s="20"/>
      <c r="X92" s="20"/>
      <c r="Y92" s="20"/>
      <c r="Z92" s="20"/>
      <c r="AA92" s="30"/>
    </row>
    <row r="93" spans="1:27" hidden="1" x14ac:dyDescent="0.25">
      <c r="A93">
        <v>57</v>
      </c>
      <c r="B93" s="15">
        <v>34621</v>
      </c>
      <c r="C93" s="25">
        <f t="shared" si="0"/>
        <v>0.113736554980278</v>
      </c>
      <c r="D93" s="25">
        <f>VLOOKUP(B93,input_BB!$B$19:$L$10000,$D$35,0)</f>
        <v>469.1</v>
      </c>
      <c r="E93" s="27">
        <f t="shared" si="1"/>
        <v>1.6234039414941892E-2</v>
      </c>
      <c r="F93" s="34">
        <f t="shared" si="3"/>
        <v>1.3853768181719905E-2</v>
      </c>
      <c r="G93" s="25" t="str">
        <f t="shared" si="2"/>
        <v>NA</v>
      </c>
      <c r="I93" s="31">
        <v>34621</v>
      </c>
      <c r="J93" s="20">
        <v>0.113736554980278</v>
      </c>
      <c r="K93" s="20">
        <v>0</v>
      </c>
      <c r="L93" s="20" t="s">
        <v>111</v>
      </c>
      <c r="M93" s="20">
        <v>0.32669986630683501</v>
      </c>
      <c r="N93" s="20" t="s">
        <v>111</v>
      </c>
      <c r="O93" s="20">
        <v>0.67330013369316499</v>
      </c>
      <c r="P93" s="20" t="s">
        <v>111</v>
      </c>
      <c r="Q93" s="20" t="s">
        <v>111</v>
      </c>
      <c r="R93" s="20"/>
      <c r="S93" s="20"/>
      <c r="T93" s="20"/>
      <c r="U93" s="20"/>
      <c r="V93" s="20"/>
      <c r="W93" s="20"/>
      <c r="X93" s="20"/>
      <c r="Y93" s="20"/>
      <c r="Z93" s="20"/>
      <c r="AA93" s="30"/>
    </row>
    <row r="94" spans="1:27" hidden="1" x14ac:dyDescent="0.25">
      <c r="A94">
        <v>58</v>
      </c>
      <c r="B94" s="15">
        <v>34628</v>
      </c>
      <c r="C94" s="25">
        <f t="shared" si="0"/>
        <v>0.11371287703514101</v>
      </c>
      <c r="D94" s="25">
        <f>VLOOKUP(B94,input_BB!$B$19:$L$10000,$D$35,0)</f>
        <v>464.89</v>
      </c>
      <c r="E94" s="27">
        <f t="shared" si="1"/>
        <v>1.6179502133656317E-2</v>
      </c>
      <c r="F94" s="34">
        <f t="shared" si="3"/>
        <v>2.1511755658097043E-2</v>
      </c>
      <c r="G94" s="25" t="str">
        <f t="shared" si="2"/>
        <v>NA</v>
      </c>
      <c r="I94" s="31">
        <v>34628</v>
      </c>
      <c r="J94" s="20">
        <v>0.11371287703514101</v>
      </c>
      <c r="K94" s="20">
        <v>0</v>
      </c>
      <c r="L94" s="20" t="s">
        <v>111</v>
      </c>
      <c r="M94" s="20">
        <v>0.32676865449624898</v>
      </c>
      <c r="N94" s="20" t="s">
        <v>111</v>
      </c>
      <c r="O94" s="20">
        <v>0.67323134550375097</v>
      </c>
      <c r="P94" s="20" t="s">
        <v>111</v>
      </c>
      <c r="Q94" s="20" t="s">
        <v>111</v>
      </c>
      <c r="R94" s="20"/>
      <c r="S94" s="20"/>
      <c r="T94" s="20"/>
      <c r="U94" s="20"/>
      <c r="V94" s="20"/>
      <c r="W94" s="20"/>
      <c r="X94" s="20"/>
      <c r="Y94" s="20"/>
      <c r="Z94" s="20"/>
      <c r="AA94" s="30"/>
    </row>
    <row r="95" spans="1:27" hidden="1" x14ac:dyDescent="0.25">
      <c r="A95">
        <v>59</v>
      </c>
      <c r="B95" s="15">
        <v>34635</v>
      </c>
      <c r="C95" s="25">
        <f t="shared" si="0"/>
        <v>0.11368928104639101</v>
      </c>
      <c r="D95" s="25">
        <f>VLOOKUP(B95,input_BB!$B$19:$L$10000,$D$35,0)</f>
        <v>473.77</v>
      </c>
      <c r="E95" s="27">
        <f t="shared" si="1"/>
        <v>1.6125153622067814E-2</v>
      </c>
      <c r="F95" s="34">
        <f t="shared" si="3"/>
        <v>9.9552334257086983E-3</v>
      </c>
      <c r="G95" s="25" t="str">
        <f t="shared" si="2"/>
        <v>NA</v>
      </c>
      <c r="I95" s="31">
        <v>34635</v>
      </c>
      <c r="J95" s="20">
        <v>0.11368928104639101</v>
      </c>
      <c r="K95" s="20">
        <v>0</v>
      </c>
      <c r="L95" s="20" t="s">
        <v>111</v>
      </c>
      <c r="M95" s="20">
        <v>0.32683627339951199</v>
      </c>
      <c r="N95" s="20" t="s">
        <v>111</v>
      </c>
      <c r="O95" s="20">
        <v>0.67316372660048795</v>
      </c>
      <c r="P95" s="20" t="s">
        <v>111</v>
      </c>
      <c r="Q95" s="20" t="s">
        <v>111</v>
      </c>
      <c r="R95" s="20"/>
      <c r="S95" s="20"/>
      <c r="T95" s="20"/>
      <c r="U95" s="20"/>
      <c r="V95" s="20"/>
      <c r="W95" s="20"/>
      <c r="X95" s="20"/>
      <c r="Y95" s="20"/>
      <c r="Z95" s="20"/>
      <c r="AA95" s="30"/>
    </row>
    <row r="96" spans="1:27" hidden="1" x14ac:dyDescent="0.25">
      <c r="A96">
        <v>60</v>
      </c>
      <c r="B96" s="15">
        <v>34642</v>
      </c>
      <c r="C96" s="25">
        <f t="shared" si="0"/>
        <v>0.113665789365768</v>
      </c>
      <c r="D96" s="25">
        <f>VLOOKUP(B96,input_BB!$B$19:$L$10000,$D$35,0)</f>
        <v>462.28</v>
      </c>
      <c r="E96" s="27">
        <f t="shared" si="1"/>
        <v>1.607104536281664E-2</v>
      </c>
      <c r="F96" s="34">
        <f t="shared" si="3"/>
        <v>-5.6142313235388874E-3</v>
      </c>
      <c r="G96" s="25" t="str">
        <f t="shared" si="2"/>
        <v>NA</v>
      </c>
      <c r="I96" s="31">
        <v>34642</v>
      </c>
      <c r="J96" s="20">
        <v>0.113665789365768</v>
      </c>
      <c r="K96" s="20">
        <v>0</v>
      </c>
      <c r="L96" s="20" t="s">
        <v>111</v>
      </c>
      <c r="M96" s="20">
        <v>0.32690579086197602</v>
      </c>
      <c r="N96" s="20" t="s">
        <v>111</v>
      </c>
      <c r="O96" s="20">
        <v>0.67309420913802398</v>
      </c>
      <c r="P96" s="20" t="s">
        <v>111</v>
      </c>
      <c r="Q96" s="20" t="s">
        <v>111</v>
      </c>
      <c r="R96" s="20"/>
      <c r="S96" s="20"/>
      <c r="T96" s="20"/>
      <c r="U96" s="20"/>
      <c r="V96" s="20"/>
      <c r="W96" s="20"/>
      <c r="X96" s="20"/>
      <c r="Y96" s="20"/>
      <c r="Z96" s="20"/>
      <c r="AA96" s="30"/>
    </row>
    <row r="97" spans="1:27" hidden="1" x14ac:dyDescent="0.25">
      <c r="A97">
        <v>61</v>
      </c>
      <c r="B97" s="15">
        <v>34649</v>
      </c>
      <c r="C97" s="25">
        <f t="shared" si="0"/>
        <v>0.11364240944385499</v>
      </c>
      <c r="D97" s="25">
        <f>VLOOKUP(B97,input_BB!$B$19:$L$10000,$D$35,0)</f>
        <v>462.35</v>
      </c>
      <c r="E97" s="27">
        <f t="shared" si="1"/>
        <v>1.6017194516789797E-2</v>
      </c>
      <c r="F97" s="34">
        <f t="shared" si="3"/>
        <v>-2.410452329189261E-2</v>
      </c>
      <c r="G97" s="25" t="str">
        <f t="shared" si="2"/>
        <v>NA</v>
      </c>
      <c r="I97" s="31">
        <v>34649</v>
      </c>
      <c r="J97" s="20">
        <v>0.11364240944385499</v>
      </c>
      <c r="K97" s="20">
        <v>0</v>
      </c>
      <c r="L97" s="20" t="s">
        <v>111</v>
      </c>
      <c r="M97" s="20">
        <v>0.32697194186296102</v>
      </c>
      <c r="N97" s="20" t="s">
        <v>111</v>
      </c>
      <c r="O97" s="20">
        <v>0.67302805813703903</v>
      </c>
      <c r="P97" s="20" t="s">
        <v>111</v>
      </c>
      <c r="Q97" s="20" t="s">
        <v>111</v>
      </c>
      <c r="R97" s="20"/>
      <c r="S97" s="20"/>
      <c r="T97" s="20"/>
      <c r="U97" s="20"/>
      <c r="V97" s="20"/>
      <c r="W97" s="20"/>
      <c r="X97" s="20"/>
      <c r="Y97" s="20"/>
      <c r="Z97" s="20"/>
      <c r="AA97" s="30"/>
    </row>
    <row r="98" spans="1:27" hidden="1" x14ac:dyDescent="0.25">
      <c r="A98">
        <v>62</v>
      </c>
      <c r="B98" s="15">
        <v>34656</v>
      </c>
      <c r="C98" s="25">
        <f t="shared" si="0"/>
        <v>0.113619059324265</v>
      </c>
      <c r="D98" s="25">
        <f>VLOOKUP(B98,input_BB!$B$19:$L$10000,$D$35,0)</f>
        <v>461.47</v>
      </c>
      <c r="E98" s="27">
        <f t="shared" si="1"/>
        <v>1.5963412314290236E-2</v>
      </c>
      <c r="F98" s="34">
        <f t="shared" si="3"/>
        <v>-1.7521848230508397E-3</v>
      </c>
      <c r="G98" s="25" t="str">
        <f t="shared" si="2"/>
        <v>NA</v>
      </c>
      <c r="I98" s="31">
        <v>34656</v>
      </c>
      <c r="J98" s="20">
        <v>0.113619059324265</v>
      </c>
      <c r="K98" s="20">
        <v>0</v>
      </c>
      <c r="L98" s="20" t="s">
        <v>111</v>
      </c>
      <c r="M98" s="20">
        <v>0.32703886161604701</v>
      </c>
      <c r="N98" s="20" t="s">
        <v>111</v>
      </c>
      <c r="O98" s="20">
        <v>0.67296113838395299</v>
      </c>
      <c r="P98" s="20" t="s">
        <v>111</v>
      </c>
      <c r="Q98" s="20" t="s">
        <v>111</v>
      </c>
      <c r="R98" s="20"/>
      <c r="S98" s="20"/>
      <c r="T98" s="20"/>
      <c r="U98" s="20"/>
      <c r="V98" s="20"/>
      <c r="W98" s="20"/>
      <c r="X98" s="20"/>
      <c r="Y98" s="20"/>
      <c r="Z98" s="20"/>
      <c r="AA98" s="30"/>
    </row>
    <row r="99" spans="1:27" hidden="1" x14ac:dyDescent="0.25">
      <c r="A99">
        <v>63</v>
      </c>
      <c r="B99" s="15">
        <v>34663</v>
      </c>
      <c r="C99" s="25">
        <f t="shared" si="0"/>
        <v>0.113595820963383</v>
      </c>
      <c r="D99" s="25">
        <f>VLOOKUP(B99,input_BB!$B$19:$L$10000,$D$35,0)</f>
        <v>452.29</v>
      </c>
      <c r="E99" s="27">
        <f t="shared" si="1"/>
        <v>1.5909887525010397E-2</v>
      </c>
      <c r="F99" s="34">
        <f t="shared" si="3"/>
        <v>-2.1758408132367291E-2</v>
      </c>
      <c r="G99" s="25" t="str">
        <f t="shared" si="2"/>
        <v>NA</v>
      </c>
      <c r="I99" s="31">
        <v>34663</v>
      </c>
      <c r="J99" s="20">
        <v>0.113595820963383</v>
      </c>
      <c r="K99" s="20">
        <v>0</v>
      </c>
      <c r="L99" s="20" t="s">
        <v>111</v>
      </c>
      <c r="M99" s="20">
        <v>0.32710715282641201</v>
      </c>
      <c r="N99" s="20" t="s">
        <v>111</v>
      </c>
      <c r="O99" s="20">
        <v>0.67289284717358799</v>
      </c>
      <c r="P99" s="20" t="s">
        <v>111</v>
      </c>
      <c r="Q99" s="20" t="s">
        <v>111</v>
      </c>
      <c r="R99" s="20"/>
      <c r="S99" s="20"/>
      <c r="T99" s="20"/>
      <c r="U99" s="20"/>
      <c r="V99" s="20"/>
      <c r="W99" s="20"/>
      <c r="X99" s="20"/>
      <c r="Y99" s="20"/>
      <c r="Z99" s="20"/>
      <c r="AA99" s="30"/>
    </row>
    <row r="100" spans="1:27" hidden="1" x14ac:dyDescent="0.25">
      <c r="A100">
        <v>64</v>
      </c>
      <c r="B100" s="15">
        <v>34670</v>
      </c>
      <c r="C100" s="25">
        <f t="shared" si="0"/>
        <v>0.11357267946004899</v>
      </c>
      <c r="D100" s="25">
        <f>VLOOKUP(B100,input_BB!$B$19:$L$10000,$D$35,0)</f>
        <v>453.3</v>
      </c>
      <c r="E100" s="27">
        <f t="shared" si="1"/>
        <v>1.5856585827190104E-2</v>
      </c>
      <c r="F100" s="34">
        <f t="shared" si="3"/>
        <v>-1.7704292803432553E-2</v>
      </c>
      <c r="G100" s="25" t="str">
        <f t="shared" si="2"/>
        <v>NA</v>
      </c>
      <c r="I100" s="31">
        <v>34670</v>
      </c>
      <c r="J100" s="20">
        <v>0.11357267946004899</v>
      </c>
      <c r="K100" s="20">
        <v>0</v>
      </c>
      <c r="L100" s="20" t="s">
        <v>111</v>
      </c>
      <c r="M100" s="20">
        <v>0.32717321602813898</v>
      </c>
      <c r="N100" s="20" t="s">
        <v>111</v>
      </c>
      <c r="O100" s="20">
        <v>0.67282678397186102</v>
      </c>
      <c r="P100" s="20" t="s">
        <v>111</v>
      </c>
      <c r="Q100" s="20" t="s">
        <v>111</v>
      </c>
      <c r="R100" s="20"/>
      <c r="S100" s="20"/>
      <c r="T100" s="20"/>
      <c r="U100" s="20"/>
      <c r="V100" s="20"/>
      <c r="W100" s="20"/>
      <c r="X100" s="20"/>
      <c r="Y100" s="20"/>
      <c r="Z100" s="20"/>
      <c r="AA100" s="30"/>
    </row>
    <row r="101" spans="1:27" hidden="1" x14ac:dyDescent="0.25">
      <c r="A101">
        <v>65</v>
      </c>
      <c r="B101" s="15">
        <v>34677</v>
      </c>
      <c r="C101" s="25">
        <f t="shared" si="0"/>
        <v>0.113549619913101</v>
      </c>
      <c r="D101" s="25">
        <f>VLOOKUP(B101,input_BB!$B$19:$L$10000,$D$35,0)</f>
        <v>446.96</v>
      </c>
      <c r="E101" s="27">
        <f t="shared" si="1"/>
        <v>1.5803472899064613E-2</v>
      </c>
      <c r="F101" s="34">
        <f t="shared" si="3"/>
        <v>-1.1784474562780645E-2</v>
      </c>
      <c r="G101" s="25" t="str">
        <f t="shared" si="2"/>
        <v>NA</v>
      </c>
      <c r="I101" s="31">
        <v>34677</v>
      </c>
      <c r="J101" s="20">
        <v>0.113549619913101</v>
      </c>
      <c r="K101" s="20">
        <v>0</v>
      </c>
      <c r="L101" s="20" t="s">
        <v>111</v>
      </c>
      <c r="M101" s="20">
        <v>0.32724048852094201</v>
      </c>
      <c r="N101" s="20" t="s">
        <v>111</v>
      </c>
      <c r="O101" s="20">
        <v>0.67275951147905799</v>
      </c>
      <c r="P101" s="20" t="s">
        <v>111</v>
      </c>
      <c r="Q101" s="20" t="s">
        <v>111</v>
      </c>
      <c r="R101" s="20"/>
      <c r="S101" s="20"/>
      <c r="T101" s="20"/>
      <c r="U101" s="20"/>
      <c r="V101" s="20"/>
      <c r="W101" s="20"/>
      <c r="X101" s="20"/>
      <c r="Y101" s="20"/>
      <c r="Z101" s="20"/>
      <c r="AA101" s="30"/>
    </row>
    <row r="102" spans="1:27" hidden="1" x14ac:dyDescent="0.25">
      <c r="A102">
        <v>66</v>
      </c>
      <c r="B102" s="15">
        <v>34684</v>
      </c>
      <c r="C102" s="25">
        <f t="shared" ref="C102:C165" si="4">J102</f>
        <v>0.11352665722370101</v>
      </c>
      <c r="D102" s="25">
        <f>VLOOKUP(B102,input_BB!$B$19:$L$10000,$D$35,0)</f>
        <v>458.8</v>
      </c>
      <c r="E102" s="27">
        <f t="shared" ref="E102:E165" si="5">(C102-$E$34)/$E$36</f>
        <v>1.5750583062398672E-2</v>
      </c>
      <c r="F102" s="34">
        <f t="shared" si="3"/>
        <v>1.2133245091550782E-2</v>
      </c>
      <c r="G102" s="25" t="str">
        <f t="shared" ref="G102:G165" si="6">VLOOKUP(B102,$I$37:$AA$5000,$G$34,0)</f>
        <v>NA</v>
      </c>
      <c r="I102" s="31">
        <v>34684</v>
      </c>
      <c r="J102" s="20">
        <v>0.11352665722370101</v>
      </c>
      <c r="K102" s="20">
        <v>0</v>
      </c>
      <c r="L102" s="20" t="s">
        <v>111</v>
      </c>
      <c r="M102" s="20">
        <v>0.327306750858955</v>
      </c>
      <c r="N102" s="20" t="s">
        <v>111</v>
      </c>
      <c r="O102" s="20">
        <v>0.672693249141045</v>
      </c>
      <c r="P102" s="20" t="s">
        <v>111</v>
      </c>
      <c r="Q102" s="20" t="s">
        <v>111</v>
      </c>
      <c r="R102" s="20"/>
      <c r="S102" s="20"/>
      <c r="T102" s="20"/>
      <c r="U102" s="20"/>
      <c r="V102" s="20"/>
      <c r="W102" s="20"/>
      <c r="X102" s="20"/>
      <c r="Y102" s="20"/>
      <c r="Z102" s="20"/>
      <c r="AA102" s="30"/>
    </row>
    <row r="103" spans="1:27" hidden="1" x14ac:dyDescent="0.25">
      <c r="A103">
        <v>67</v>
      </c>
      <c r="B103" s="15">
        <v>34691</v>
      </c>
      <c r="C103" s="25">
        <f t="shared" si="4"/>
        <v>0.11350376158952701</v>
      </c>
      <c r="D103" s="25">
        <f>VLOOKUP(B103,input_BB!$B$19:$L$10000,$D$35,0)</f>
        <v>459.83</v>
      </c>
      <c r="E103" s="27">
        <f t="shared" si="5"/>
        <v>1.5697847673667321E-2</v>
      </c>
      <c r="F103" s="34">
        <f t="shared" si="3"/>
        <v>2.8794522999820993E-2</v>
      </c>
      <c r="G103" s="25" t="str">
        <f t="shared" si="6"/>
        <v>NA</v>
      </c>
      <c r="I103" s="31">
        <v>34691</v>
      </c>
      <c r="J103" s="20">
        <v>0.11350376158952701</v>
      </c>
      <c r="K103" s="20">
        <v>0</v>
      </c>
      <c r="L103" s="20" t="s">
        <v>111</v>
      </c>
      <c r="M103" s="20">
        <v>0.32737432798230598</v>
      </c>
      <c r="N103" s="20" t="s">
        <v>111</v>
      </c>
      <c r="O103" s="20">
        <v>0.67262567201769397</v>
      </c>
      <c r="P103" s="20" t="s">
        <v>111</v>
      </c>
      <c r="Q103" s="20" t="s">
        <v>111</v>
      </c>
      <c r="R103" s="20"/>
      <c r="S103" s="20"/>
      <c r="T103" s="20"/>
      <c r="U103" s="20"/>
      <c r="V103" s="20"/>
      <c r="W103" s="20"/>
      <c r="X103" s="20"/>
      <c r="Y103" s="20"/>
      <c r="Z103" s="20"/>
      <c r="AA103" s="30"/>
    </row>
    <row r="104" spans="1:27" hidden="1" x14ac:dyDescent="0.25">
      <c r="A104">
        <v>68</v>
      </c>
      <c r="B104" s="15">
        <v>34698</v>
      </c>
      <c r="C104" s="25">
        <f t="shared" si="4"/>
        <v>0.113480947911739</v>
      </c>
      <c r="D104" s="25">
        <f>VLOOKUP(B104,input_BB!$B$19:$L$10000,$D$35,0)</f>
        <v>459.27</v>
      </c>
      <c r="E104" s="27">
        <f t="shared" si="5"/>
        <v>1.5645301054630741E-2</v>
      </c>
      <c r="F104" s="34">
        <f t="shared" ref="F104:F167" si="7">D104/D102-1</f>
        <v>1.0244115082824745E-3</v>
      </c>
      <c r="G104" s="25" t="str">
        <f t="shared" si="6"/>
        <v>NA</v>
      </c>
      <c r="I104" s="31">
        <v>34698</v>
      </c>
      <c r="J104" s="20">
        <v>0.113480947911739</v>
      </c>
      <c r="K104" s="20">
        <v>0</v>
      </c>
      <c r="L104" s="20" t="s">
        <v>111</v>
      </c>
      <c r="M104" s="20">
        <v>0.32744077637217101</v>
      </c>
      <c r="N104" s="20" t="s">
        <v>111</v>
      </c>
      <c r="O104" s="20">
        <v>0.67255922362782905</v>
      </c>
      <c r="P104" s="20" t="s">
        <v>111</v>
      </c>
      <c r="Q104" s="20" t="s">
        <v>111</v>
      </c>
      <c r="R104" s="20"/>
      <c r="S104" s="20"/>
      <c r="T104" s="20"/>
      <c r="U104" s="20"/>
      <c r="V104" s="20"/>
      <c r="W104" s="20"/>
      <c r="X104" s="20"/>
      <c r="Y104" s="20"/>
      <c r="Z104" s="20"/>
      <c r="AA104" s="30"/>
    </row>
    <row r="105" spans="1:27" hidden="1" x14ac:dyDescent="0.25">
      <c r="A105">
        <v>69</v>
      </c>
      <c r="B105" s="15">
        <v>34705</v>
      </c>
      <c r="C105" s="25">
        <f t="shared" si="4"/>
        <v>0.113458208739758</v>
      </c>
      <c r="D105" s="25">
        <f>VLOOKUP(B105,input_BB!$B$19:$L$10000,$D$35,0)</f>
        <v>460.68</v>
      </c>
      <c r="E105" s="27">
        <f t="shared" si="5"/>
        <v>1.5592926044411147E-2</v>
      </c>
      <c r="F105" s="34">
        <f t="shared" si="7"/>
        <v>1.8485092316726792E-3</v>
      </c>
      <c r="G105" s="25" t="str">
        <f t="shared" si="6"/>
        <v>NA</v>
      </c>
      <c r="I105" s="31">
        <v>34705</v>
      </c>
      <c r="J105" s="20">
        <v>0.113458208739758</v>
      </c>
      <c r="K105" s="20">
        <v>0</v>
      </c>
      <c r="L105" s="20" t="s">
        <v>111</v>
      </c>
      <c r="M105" s="20">
        <v>0.32750557125746999</v>
      </c>
      <c r="N105" s="20" t="s">
        <v>111</v>
      </c>
      <c r="O105" s="20">
        <v>0.67249442874252996</v>
      </c>
      <c r="P105" s="20" t="s">
        <v>111</v>
      </c>
      <c r="Q105" s="20" t="s">
        <v>111</v>
      </c>
      <c r="R105" s="20"/>
      <c r="S105" s="20"/>
      <c r="T105" s="20"/>
      <c r="U105" s="20"/>
      <c r="V105" s="20"/>
      <c r="W105" s="20"/>
      <c r="X105" s="20"/>
      <c r="Y105" s="20"/>
      <c r="Z105" s="20"/>
      <c r="AA105" s="30"/>
    </row>
    <row r="106" spans="1:27" hidden="1" x14ac:dyDescent="0.25">
      <c r="A106">
        <v>70</v>
      </c>
      <c r="B106" s="15">
        <v>34712</v>
      </c>
      <c r="C106" s="25">
        <f t="shared" si="4"/>
        <v>0.113435573875904</v>
      </c>
      <c r="D106" s="25">
        <f>VLOOKUP(B106,input_BB!$B$19:$L$10000,$D$35,0)</f>
        <v>465.97</v>
      </c>
      <c r="E106" s="27">
        <f t="shared" si="5"/>
        <v>1.5540791286528915E-2</v>
      </c>
      <c r="F106" s="34">
        <f t="shared" si="7"/>
        <v>1.4588368497833626E-2</v>
      </c>
      <c r="G106" s="25" t="str">
        <f t="shared" si="6"/>
        <v>NA</v>
      </c>
      <c r="I106" s="31">
        <v>34712</v>
      </c>
      <c r="J106" s="20">
        <v>0.113435573875904</v>
      </c>
      <c r="K106" s="20">
        <v>0</v>
      </c>
      <c r="L106" s="20" t="s">
        <v>111</v>
      </c>
      <c r="M106" s="20">
        <v>0.32757255599818402</v>
      </c>
      <c r="N106" s="20" t="s">
        <v>111</v>
      </c>
      <c r="O106" s="20">
        <v>0.67242744400181598</v>
      </c>
      <c r="P106" s="20" t="s">
        <v>111</v>
      </c>
      <c r="Q106" s="20" t="s">
        <v>111</v>
      </c>
      <c r="R106" s="20"/>
      <c r="S106" s="20"/>
      <c r="T106" s="20"/>
      <c r="U106" s="20"/>
      <c r="V106" s="20"/>
      <c r="W106" s="20"/>
      <c r="X106" s="20"/>
      <c r="Y106" s="20"/>
      <c r="Z106" s="20"/>
      <c r="AA106" s="30"/>
    </row>
    <row r="107" spans="1:27" hidden="1" x14ac:dyDescent="0.25">
      <c r="A107">
        <v>71</v>
      </c>
      <c r="B107" s="15">
        <v>34719</v>
      </c>
      <c r="C107" s="25">
        <f t="shared" si="4"/>
        <v>0.113413028419018</v>
      </c>
      <c r="D107" s="25">
        <f>VLOOKUP(B107,input_BB!$B$19:$L$10000,$D$35,0)</f>
        <v>464.78</v>
      </c>
      <c r="E107" s="27">
        <f t="shared" si="5"/>
        <v>1.5488862459226144E-2</v>
      </c>
      <c r="F107" s="34">
        <f t="shared" si="7"/>
        <v>8.8998871233827437E-3</v>
      </c>
      <c r="G107" s="25" t="str">
        <f t="shared" si="6"/>
        <v>NA</v>
      </c>
      <c r="I107" s="31">
        <v>34719</v>
      </c>
      <c r="J107" s="20">
        <v>0.113413028419018</v>
      </c>
      <c r="K107" s="20">
        <v>0</v>
      </c>
      <c r="L107" s="20" t="s">
        <v>111</v>
      </c>
      <c r="M107" s="20">
        <v>0.32763632994283998</v>
      </c>
      <c r="N107" s="20" t="s">
        <v>111</v>
      </c>
      <c r="O107" s="20">
        <v>0.67236367005716002</v>
      </c>
      <c r="P107" s="20" t="s">
        <v>111</v>
      </c>
      <c r="Q107" s="20" t="s">
        <v>111</v>
      </c>
      <c r="R107" s="20"/>
      <c r="S107" s="20"/>
      <c r="T107" s="20"/>
      <c r="U107" s="20"/>
      <c r="V107" s="20"/>
      <c r="W107" s="20"/>
      <c r="X107" s="20"/>
      <c r="Y107" s="20"/>
      <c r="Z107" s="20"/>
      <c r="AA107" s="30"/>
    </row>
    <row r="108" spans="1:27" hidden="1" x14ac:dyDescent="0.25">
      <c r="A108">
        <v>72</v>
      </c>
      <c r="B108" s="15">
        <v>34726</v>
      </c>
      <c r="C108" s="25">
        <f t="shared" si="4"/>
        <v>0.113390535116196</v>
      </c>
      <c r="D108" s="25">
        <f>VLOOKUP(B108,input_BB!$B$19:$L$10000,$D$35,0)</f>
        <v>470.39</v>
      </c>
      <c r="E108" s="27">
        <f t="shared" si="5"/>
        <v>1.543705375809319E-2</v>
      </c>
      <c r="F108" s="34">
        <f t="shared" si="7"/>
        <v>9.4855892010214937E-3</v>
      </c>
      <c r="G108" s="25" t="str">
        <f t="shared" si="6"/>
        <v>NA</v>
      </c>
      <c r="I108" s="31">
        <v>34726</v>
      </c>
      <c r="J108" s="20">
        <v>0.113390535116196</v>
      </c>
      <c r="K108" s="20">
        <v>0</v>
      </c>
      <c r="L108" s="20" t="s">
        <v>111</v>
      </c>
      <c r="M108" s="20">
        <v>0.32770187452513</v>
      </c>
      <c r="N108" s="20" t="s">
        <v>111</v>
      </c>
      <c r="O108" s="20">
        <v>0.672298125474869</v>
      </c>
      <c r="P108" s="20" t="s">
        <v>111</v>
      </c>
      <c r="Q108" s="20" t="s">
        <v>111</v>
      </c>
      <c r="R108" s="20"/>
      <c r="S108" s="20"/>
      <c r="T108" s="20"/>
      <c r="U108" s="20"/>
      <c r="V108" s="20"/>
      <c r="W108" s="20"/>
      <c r="X108" s="20"/>
      <c r="Y108" s="20"/>
      <c r="Z108" s="20"/>
      <c r="AA108" s="30"/>
    </row>
    <row r="109" spans="1:27" hidden="1" x14ac:dyDescent="0.25">
      <c r="A109">
        <v>73</v>
      </c>
      <c r="B109" s="15">
        <v>34733</v>
      </c>
      <c r="C109" s="25">
        <f t="shared" si="4"/>
        <v>0.11336814612150201</v>
      </c>
      <c r="D109" s="25">
        <f>VLOOKUP(B109,input_BB!$B$19:$L$10000,$D$35,0)</f>
        <v>478.64</v>
      </c>
      <c r="E109" s="27">
        <f t="shared" si="5"/>
        <v>1.5385485309299901E-2</v>
      </c>
      <c r="F109" s="34">
        <f t="shared" si="7"/>
        <v>2.9820560265071627E-2</v>
      </c>
      <c r="G109" s="25" t="str">
        <f t="shared" si="6"/>
        <v>NA</v>
      </c>
      <c r="I109" s="31">
        <v>34733</v>
      </c>
      <c r="J109" s="20">
        <v>0.11336814612150201</v>
      </c>
      <c r="K109" s="20">
        <v>0</v>
      </c>
      <c r="L109" s="20" t="s">
        <v>111</v>
      </c>
      <c r="M109" s="20">
        <v>0.32776745402235702</v>
      </c>
      <c r="N109" s="20" t="s">
        <v>111</v>
      </c>
      <c r="O109" s="20">
        <v>0.67223254597764304</v>
      </c>
      <c r="P109" s="20" t="s">
        <v>111</v>
      </c>
      <c r="Q109" s="20" t="s">
        <v>111</v>
      </c>
      <c r="R109" s="20"/>
      <c r="S109" s="20"/>
      <c r="T109" s="20"/>
      <c r="U109" s="20"/>
      <c r="V109" s="20"/>
      <c r="W109" s="20"/>
      <c r="X109" s="20"/>
      <c r="Y109" s="20"/>
      <c r="Z109" s="20"/>
      <c r="AA109" s="30"/>
    </row>
    <row r="110" spans="1:27" hidden="1" x14ac:dyDescent="0.25">
      <c r="A110">
        <v>74</v>
      </c>
      <c r="B110" s="15">
        <v>34740</v>
      </c>
      <c r="C110" s="25">
        <f t="shared" si="4"/>
        <v>0.113345846533775</v>
      </c>
      <c r="D110" s="25">
        <f>VLOOKUP(B110,input_BB!$B$19:$L$10000,$D$35,0)</f>
        <v>481.46</v>
      </c>
      <c r="E110" s="27">
        <f t="shared" si="5"/>
        <v>1.5334122791083739E-2</v>
      </c>
      <c r="F110" s="34">
        <f t="shared" si="7"/>
        <v>2.3533663555772799E-2</v>
      </c>
      <c r="G110" s="25" t="str">
        <f t="shared" si="6"/>
        <v>NA</v>
      </c>
      <c r="I110" s="31">
        <v>34740</v>
      </c>
      <c r="J110" s="20">
        <v>0.113345846533775</v>
      </c>
      <c r="K110" s="20">
        <v>0</v>
      </c>
      <c r="L110" s="20" t="s">
        <v>111</v>
      </c>
      <c r="M110" s="20">
        <v>0.32783293989238299</v>
      </c>
      <c r="N110" s="20" t="s">
        <v>111</v>
      </c>
      <c r="O110" s="20">
        <v>0.67216706010761695</v>
      </c>
      <c r="P110" s="20" t="s">
        <v>111</v>
      </c>
      <c r="Q110" s="20" t="s">
        <v>111</v>
      </c>
      <c r="R110" s="20"/>
      <c r="S110" s="20"/>
      <c r="T110" s="20"/>
      <c r="U110" s="20"/>
      <c r="V110" s="20"/>
      <c r="W110" s="20"/>
      <c r="X110" s="20"/>
      <c r="Y110" s="20"/>
      <c r="Z110" s="20"/>
      <c r="AA110" s="30"/>
    </row>
    <row r="111" spans="1:27" hidden="1" x14ac:dyDescent="0.25">
      <c r="A111">
        <v>75</v>
      </c>
      <c r="B111" s="15">
        <v>34747</v>
      </c>
      <c r="C111" s="25">
        <f t="shared" si="4"/>
        <v>0.113323599100113</v>
      </c>
      <c r="D111" s="25">
        <f>VLOOKUP(B111,input_BB!$B$19:$L$10000,$D$35,0)</f>
        <v>481.97</v>
      </c>
      <c r="E111" s="27">
        <f t="shared" si="5"/>
        <v>1.5282880399039727E-2</v>
      </c>
      <c r="F111" s="34">
        <f t="shared" si="7"/>
        <v>6.9572121009526811E-3</v>
      </c>
      <c r="G111" s="25" t="str">
        <f t="shared" si="6"/>
        <v>NA</v>
      </c>
      <c r="I111" s="31">
        <v>34747</v>
      </c>
      <c r="J111" s="20">
        <v>0.113323599100113</v>
      </c>
      <c r="K111" s="20">
        <v>0</v>
      </c>
      <c r="L111" s="20" t="s">
        <v>111</v>
      </c>
      <c r="M111" s="20">
        <v>0.32789744298038398</v>
      </c>
      <c r="N111" s="20" t="s">
        <v>111</v>
      </c>
      <c r="O111" s="20">
        <v>0.67210255701961596</v>
      </c>
      <c r="P111" s="20" t="s">
        <v>111</v>
      </c>
      <c r="Q111" s="20" t="s">
        <v>111</v>
      </c>
      <c r="R111" s="20"/>
      <c r="S111" s="20"/>
      <c r="T111" s="20"/>
      <c r="U111" s="20"/>
      <c r="V111" s="20"/>
      <c r="W111" s="20"/>
      <c r="X111" s="20"/>
      <c r="Y111" s="20"/>
      <c r="Z111" s="20"/>
      <c r="AA111" s="30"/>
    </row>
    <row r="112" spans="1:27" hidden="1" x14ac:dyDescent="0.25">
      <c r="A112">
        <v>76</v>
      </c>
      <c r="B112" s="15">
        <v>34754</v>
      </c>
      <c r="C112" s="25">
        <f t="shared" si="4"/>
        <v>0.113301448523998</v>
      </c>
      <c r="D112" s="25">
        <f>VLOOKUP(B112,input_BB!$B$19:$L$10000,$D$35,0)</f>
        <v>488.11</v>
      </c>
      <c r="E112" s="27">
        <f t="shared" si="5"/>
        <v>1.5231861098452962E-2</v>
      </c>
      <c r="F112" s="34">
        <f t="shared" si="7"/>
        <v>1.3812154696132728E-2</v>
      </c>
      <c r="G112" s="25" t="str">
        <f t="shared" si="6"/>
        <v>NA</v>
      </c>
      <c r="I112" s="31">
        <v>34754</v>
      </c>
      <c r="J112" s="20">
        <v>0.113301448523998</v>
      </c>
      <c r="K112" s="20">
        <v>0</v>
      </c>
      <c r="L112" s="20" t="s">
        <v>111</v>
      </c>
      <c r="M112" s="20">
        <v>0.32796027945357198</v>
      </c>
      <c r="N112" s="20" t="s">
        <v>111</v>
      </c>
      <c r="O112" s="20">
        <v>0.67203972054642802</v>
      </c>
      <c r="P112" s="20" t="s">
        <v>111</v>
      </c>
      <c r="Q112" s="20" t="s">
        <v>111</v>
      </c>
      <c r="R112" s="20"/>
      <c r="S112" s="20"/>
      <c r="T112" s="20"/>
      <c r="U112" s="20"/>
      <c r="V112" s="20"/>
      <c r="W112" s="20"/>
      <c r="X112" s="20"/>
      <c r="Y112" s="20"/>
      <c r="Z112" s="20"/>
      <c r="AA112" s="30"/>
    </row>
    <row r="113" spans="1:27" hidden="1" x14ac:dyDescent="0.25">
      <c r="A113">
        <v>77</v>
      </c>
      <c r="B113" s="15">
        <v>34761</v>
      </c>
      <c r="C113" s="25">
        <f t="shared" si="4"/>
        <v>0.11327935010194801</v>
      </c>
      <c r="D113" s="25">
        <f>VLOOKUP(B113,input_BB!$B$19:$L$10000,$D$35,0)</f>
        <v>485.42</v>
      </c>
      <c r="E113" s="27">
        <f t="shared" si="5"/>
        <v>1.5180961924038347E-2</v>
      </c>
      <c r="F113" s="34">
        <f t="shared" si="7"/>
        <v>7.1581218748053566E-3</v>
      </c>
      <c r="G113" s="25" t="str">
        <f t="shared" si="6"/>
        <v>NA</v>
      </c>
      <c r="I113" s="31">
        <v>34761</v>
      </c>
      <c r="J113" s="20">
        <v>0.11327935010194801</v>
      </c>
      <c r="K113" s="20">
        <v>0</v>
      </c>
      <c r="L113" s="20" t="s">
        <v>111</v>
      </c>
      <c r="M113" s="20">
        <v>0.328022944080193</v>
      </c>
      <c r="N113" s="20" t="s">
        <v>111</v>
      </c>
      <c r="O113" s="20">
        <v>0.67197705591980705</v>
      </c>
      <c r="P113" s="20" t="s">
        <v>111</v>
      </c>
      <c r="Q113" s="20" t="s">
        <v>111</v>
      </c>
      <c r="R113" s="20"/>
      <c r="S113" s="20"/>
      <c r="T113" s="20"/>
      <c r="U113" s="20"/>
      <c r="V113" s="20"/>
      <c r="W113" s="20"/>
      <c r="X113" s="20"/>
      <c r="Y113" s="20"/>
      <c r="Z113" s="20"/>
      <c r="AA113" s="30"/>
    </row>
    <row r="114" spans="1:27" hidden="1" x14ac:dyDescent="0.25">
      <c r="A114">
        <v>78</v>
      </c>
      <c r="B114" s="15">
        <v>34768</v>
      </c>
      <c r="C114" s="25">
        <f t="shared" si="4"/>
        <v>0.113257355988026</v>
      </c>
      <c r="D114" s="25">
        <f>VLOOKUP(B114,input_BB!$B$19:$L$10000,$D$35,0)</f>
        <v>489.57</v>
      </c>
      <c r="E114" s="27">
        <f t="shared" si="5"/>
        <v>1.5130303001963333E-2</v>
      </c>
      <c r="F114" s="34">
        <f t="shared" si="7"/>
        <v>2.9911290487798503E-3</v>
      </c>
      <c r="G114" s="25" t="str">
        <f t="shared" si="6"/>
        <v>NA</v>
      </c>
      <c r="I114" s="31">
        <v>34768</v>
      </c>
      <c r="J114" s="20">
        <v>0.113257355988026</v>
      </c>
      <c r="K114" s="20">
        <v>0</v>
      </c>
      <c r="L114" s="20" t="s">
        <v>111</v>
      </c>
      <c r="M114" s="20">
        <v>0.32808909934361702</v>
      </c>
      <c r="N114" s="20" t="s">
        <v>111</v>
      </c>
      <c r="O114" s="20">
        <v>0.67191090065638304</v>
      </c>
      <c r="P114" s="20" t="s">
        <v>111</v>
      </c>
      <c r="Q114" s="20" t="s">
        <v>111</v>
      </c>
      <c r="R114" s="20"/>
      <c r="S114" s="20"/>
      <c r="T114" s="20"/>
      <c r="U114" s="20"/>
      <c r="V114" s="20"/>
      <c r="W114" s="20"/>
      <c r="X114" s="20"/>
      <c r="Y114" s="20"/>
      <c r="Z114" s="20"/>
      <c r="AA114" s="30"/>
    </row>
    <row r="115" spans="1:27" hidden="1" x14ac:dyDescent="0.25">
      <c r="A115">
        <v>79</v>
      </c>
      <c r="B115" s="15">
        <v>34775</v>
      </c>
      <c r="C115" s="25">
        <f t="shared" si="4"/>
        <v>0.113235473632812</v>
      </c>
      <c r="D115" s="25">
        <f>VLOOKUP(B115,input_BB!$B$19:$L$10000,$D$35,0)</f>
        <v>495.52</v>
      </c>
      <c r="E115" s="27">
        <f t="shared" si="5"/>
        <v>1.5079901493108075E-2</v>
      </c>
      <c r="F115" s="34">
        <f t="shared" si="7"/>
        <v>2.0806724073997751E-2</v>
      </c>
      <c r="G115" s="25" t="str">
        <f t="shared" si="6"/>
        <v>NA</v>
      </c>
      <c r="I115" s="31">
        <v>34775</v>
      </c>
      <c r="J115" s="20">
        <v>0.113235473632812</v>
      </c>
      <c r="K115" s="20">
        <v>0</v>
      </c>
      <c r="L115" s="20" t="s">
        <v>111</v>
      </c>
      <c r="M115" s="20">
        <v>0.32815149422506901</v>
      </c>
      <c r="N115" s="20" t="s">
        <v>111</v>
      </c>
      <c r="O115" s="20">
        <v>0.67184850577493105</v>
      </c>
      <c r="P115" s="20" t="s">
        <v>111</v>
      </c>
      <c r="Q115" s="20" t="s">
        <v>111</v>
      </c>
      <c r="R115" s="20"/>
      <c r="S115" s="20"/>
      <c r="T115" s="20"/>
      <c r="U115" s="20"/>
      <c r="V115" s="20"/>
      <c r="W115" s="20"/>
      <c r="X115" s="20"/>
      <c r="Y115" s="20"/>
      <c r="Z115" s="20"/>
      <c r="AA115" s="30"/>
    </row>
    <row r="116" spans="1:27" hidden="1" x14ac:dyDescent="0.25">
      <c r="A116">
        <v>80</v>
      </c>
      <c r="B116" s="15">
        <v>34782</v>
      </c>
      <c r="C116" s="25">
        <f t="shared" si="4"/>
        <v>0.113213635981083</v>
      </c>
      <c r="D116" s="25">
        <f>VLOOKUP(B116,input_BB!$B$19:$L$10000,$D$35,0)</f>
        <v>500.97</v>
      </c>
      <c r="E116" s="27">
        <f t="shared" si="5"/>
        <v>1.5029602949544847E-2</v>
      </c>
      <c r="F116" s="34">
        <f t="shared" si="7"/>
        <v>2.3285740547827727E-2</v>
      </c>
      <c r="G116" s="25" t="str">
        <f t="shared" si="6"/>
        <v>NA</v>
      </c>
      <c r="I116" s="31">
        <v>34782</v>
      </c>
      <c r="J116" s="20">
        <v>0.113213635981083</v>
      </c>
      <c r="K116" s="20">
        <v>0</v>
      </c>
      <c r="L116" s="20" t="s">
        <v>111</v>
      </c>
      <c r="M116" s="20">
        <v>0.32821586001283298</v>
      </c>
      <c r="N116" s="20" t="s">
        <v>111</v>
      </c>
      <c r="O116" s="20">
        <v>0.67178413998716702</v>
      </c>
      <c r="P116" s="20" t="s">
        <v>111</v>
      </c>
      <c r="Q116" s="20" t="s">
        <v>111</v>
      </c>
      <c r="R116" s="20"/>
      <c r="S116" s="20"/>
      <c r="T116" s="20"/>
      <c r="U116" s="20"/>
      <c r="V116" s="20"/>
      <c r="W116" s="20"/>
      <c r="X116" s="20"/>
      <c r="Y116" s="20"/>
      <c r="Z116" s="20"/>
      <c r="AA116" s="30"/>
    </row>
    <row r="117" spans="1:27" hidden="1" x14ac:dyDescent="0.25">
      <c r="A117">
        <v>81</v>
      </c>
      <c r="B117" s="15">
        <v>34789</v>
      </c>
      <c r="C117" s="25">
        <f t="shared" si="4"/>
        <v>0.11319188773632</v>
      </c>
      <c r="D117" s="25">
        <f>VLOOKUP(B117,input_BB!$B$19:$L$10000,$D$35,0)</f>
        <v>500.71</v>
      </c>
      <c r="E117" s="27">
        <f t="shared" si="5"/>
        <v>1.4979510336556475E-2</v>
      </c>
      <c r="F117" s="34">
        <f t="shared" si="7"/>
        <v>1.0473845657087422E-2</v>
      </c>
      <c r="G117" s="25" t="str">
        <f t="shared" si="6"/>
        <v>NA</v>
      </c>
      <c r="I117" s="31">
        <v>34789</v>
      </c>
      <c r="J117" s="20">
        <v>0.11319188773632</v>
      </c>
      <c r="K117" s="20">
        <v>0</v>
      </c>
      <c r="L117" s="20" t="s">
        <v>111</v>
      </c>
      <c r="M117" s="20">
        <v>0.32827918931553401</v>
      </c>
      <c r="N117" s="20" t="s">
        <v>111</v>
      </c>
      <c r="O117" s="20">
        <v>0.67172081068446599</v>
      </c>
      <c r="P117" s="20" t="s">
        <v>111</v>
      </c>
      <c r="Q117" s="20" t="s">
        <v>111</v>
      </c>
      <c r="R117" s="20"/>
      <c r="S117" s="20"/>
      <c r="T117" s="20"/>
      <c r="U117" s="20"/>
      <c r="V117" s="20"/>
      <c r="W117" s="20"/>
      <c r="X117" s="20"/>
      <c r="Y117" s="20"/>
      <c r="Z117" s="20"/>
      <c r="AA117" s="30"/>
    </row>
    <row r="118" spans="1:27" hidden="1" x14ac:dyDescent="0.25">
      <c r="A118">
        <v>82</v>
      </c>
      <c r="B118" s="15">
        <v>34796</v>
      </c>
      <c r="C118" s="25">
        <f t="shared" si="4"/>
        <v>0.113170199096203</v>
      </c>
      <c r="D118" s="25">
        <f>VLOOKUP(B118,input_BB!$B$19:$L$10000,$D$35,0)</f>
        <v>506.42</v>
      </c>
      <c r="E118" s="27">
        <f t="shared" si="5"/>
        <v>1.4929555010622642E-2</v>
      </c>
      <c r="F118" s="34">
        <f t="shared" si="7"/>
        <v>1.0878894943809003E-2</v>
      </c>
      <c r="G118" s="25" t="str">
        <f t="shared" si="6"/>
        <v>NA</v>
      </c>
      <c r="I118" s="31">
        <v>34796</v>
      </c>
      <c r="J118" s="20">
        <v>0.113170199096203</v>
      </c>
      <c r="K118" s="20">
        <v>0</v>
      </c>
      <c r="L118" s="20" t="s">
        <v>111</v>
      </c>
      <c r="M118" s="20">
        <v>0.32834305171796102</v>
      </c>
      <c r="N118" s="20" t="s">
        <v>111</v>
      </c>
      <c r="O118" s="20">
        <v>0.67165694828203903</v>
      </c>
      <c r="P118" s="20" t="s">
        <v>111</v>
      </c>
      <c r="Q118" s="20" t="s">
        <v>111</v>
      </c>
      <c r="R118" s="20"/>
      <c r="S118" s="20"/>
      <c r="T118" s="20"/>
      <c r="U118" s="20"/>
      <c r="V118" s="20"/>
      <c r="W118" s="20"/>
      <c r="X118" s="20"/>
      <c r="Y118" s="20"/>
      <c r="Z118" s="20"/>
      <c r="AA118" s="30"/>
    </row>
    <row r="119" spans="1:27" hidden="1" x14ac:dyDescent="0.25">
      <c r="A119">
        <v>83</v>
      </c>
      <c r="B119" s="15">
        <v>34803</v>
      </c>
      <c r="C119" s="25">
        <f t="shared" si="4"/>
        <v>0.11314859986305199</v>
      </c>
      <c r="D119" s="25">
        <f>VLOOKUP(B119,input_BB!$B$19:$L$10000,$D$35,0)</f>
        <v>509.23</v>
      </c>
      <c r="E119" s="27">
        <f t="shared" si="5"/>
        <v>1.4879805615263635E-2</v>
      </c>
      <c r="F119" s="34">
        <f t="shared" si="7"/>
        <v>1.7015837510734766E-2</v>
      </c>
      <c r="G119" s="25" t="str">
        <f t="shared" si="6"/>
        <v>NA</v>
      </c>
      <c r="I119" s="31">
        <v>34803</v>
      </c>
      <c r="J119" s="20">
        <v>0.11314859986305199</v>
      </c>
      <c r="K119" s="20">
        <v>0</v>
      </c>
      <c r="L119" s="20" t="s">
        <v>111</v>
      </c>
      <c r="M119" s="20">
        <v>0.32840551899807902</v>
      </c>
      <c r="N119" s="20" t="s">
        <v>111</v>
      </c>
      <c r="O119" s="20">
        <v>0.67159448100192098</v>
      </c>
      <c r="P119" s="20" t="s">
        <v>111</v>
      </c>
      <c r="Q119" s="20" t="s">
        <v>111</v>
      </c>
      <c r="R119" s="20"/>
      <c r="S119" s="20"/>
      <c r="T119" s="20"/>
      <c r="U119" s="20"/>
      <c r="V119" s="20"/>
      <c r="W119" s="20"/>
      <c r="X119" s="20"/>
      <c r="Y119" s="20"/>
      <c r="Z119" s="20"/>
      <c r="AA119" s="30"/>
    </row>
    <row r="120" spans="1:27" hidden="1" x14ac:dyDescent="0.25">
      <c r="A120">
        <v>84</v>
      </c>
      <c r="B120" s="15">
        <v>34810</v>
      </c>
      <c r="C120" s="25">
        <f t="shared" si="4"/>
        <v>0.11312709748745001</v>
      </c>
      <c r="D120" s="25">
        <f>VLOOKUP(B120,input_BB!$B$19:$L$10000,$D$35,0)</f>
        <v>508.49</v>
      </c>
      <c r="E120" s="27">
        <f t="shared" si="5"/>
        <v>1.483027931136654E-2</v>
      </c>
      <c r="F120" s="34">
        <f t="shared" si="7"/>
        <v>4.0875162908258211E-3</v>
      </c>
      <c r="G120" s="25" t="str">
        <f t="shared" si="6"/>
        <v>NA</v>
      </c>
      <c r="I120" s="31">
        <v>34810</v>
      </c>
      <c r="J120" s="20">
        <v>0.11312709748745001</v>
      </c>
      <c r="K120" s="20">
        <v>0</v>
      </c>
      <c r="L120" s="20" t="s">
        <v>111</v>
      </c>
      <c r="M120" s="20">
        <v>0.328467513221049</v>
      </c>
      <c r="N120" s="20" t="s">
        <v>111</v>
      </c>
      <c r="O120" s="20">
        <v>0.67153248677895105</v>
      </c>
      <c r="P120" s="20" t="s">
        <v>111</v>
      </c>
      <c r="Q120" s="20" t="s">
        <v>111</v>
      </c>
      <c r="R120" s="20"/>
      <c r="S120" s="20"/>
      <c r="T120" s="20"/>
      <c r="U120" s="20"/>
      <c r="V120" s="20"/>
      <c r="W120" s="20"/>
      <c r="X120" s="20"/>
      <c r="Y120" s="20"/>
      <c r="Z120" s="20"/>
      <c r="AA120" s="30"/>
    </row>
    <row r="121" spans="1:27" hidden="1" x14ac:dyDescent="0.25">
      <c r="A121">
        <v>85</v>
      </c>
      <c r="B121" s="15">
        <v>34817</v>
      </c>
      <c r="C121" s="25">
        <f t="shared" si="4"/>
        <v>0.113105639815331</v>
      </c>
      <c r="D121" s="25">
        <f>VLOOKUP(B121,input_BB!$B$19:$L$10000,$D$35,0)</f>
        <v>514.71</v>
      </c>
      <c r="E121" s="27">
        <f t="shared" si="5"/>
        <v>1.4780855972756841E-2</v>
      </c>
      <c r="F121" s="34">
        <f t="shared" si="7"/>
        <v>1.076134556094499E-2</v>
      </c>
      <c r="G121" s="25" t="str">
        <f t="shared" si="6"/>
        <v>NA</v>
      </c>
      <c r="I121" s="31">
        <v>34817</v>
      </c>
      <c r="J121" s="20">
        <v>0.113105639815331</v>
      </c>
      <c r="K121" s="20">
        <v>0</v>
      </c>
      <c r="L121" s="20" t="s">
        <v>111</v>
      </c>
      <c r="M121" s="20">
        <v>0.328529825214249</v>
      </c>
      <c r="N121" s="20" t="s">
        <v>111</v>
      </c>
      <c r="O121" s="20">
        <v>0.671470174785751</v>
      </c>
      <c r="P121" s="20" t="s">
        <v>111</v>
      </c>
      <c r="Q121" s="20" t="s">
        <v>111</v>
      </c>
      <c r="R121" s="20"/>
      <c r="S121" s="20"/>
      <c r="T121" s="20"/>
      <c r="U121" s="20"/>
      <c r="V121" s="20"/>
      <c r="W121" s="20"/>
      <c r="X121" s="20"/>
      <c r="Y121" s="20"/>
      <c r="Z121" s="20"/>
      <c r="AA121" s="30"/>
    </row>
    <row r="122" spans="1:27" hidden="1" x14ac:dyDescent="0.25">
      <c r="A122">
        <v>86</v>
      </c>
      <c r="B122" s="15">
        <v>34824</v>
      </c>
      <c r="C122" s="25">
        <f t="shared" si="4"/>
        <v>0.113084279000759</v>
      </c>
      <c r="D122" s="25">
        <f>VLOOKUP(B122,input_BB!$B$19:$L$10000,$D$35,0)</f>
        <v>520.12</v>
      </c>
      <c r="E122" s="27">
        <f t="shared" si="5"/>
        <v>1.4731655725604389E-2</v>
      </c>
      <c r="F122" s="34">
        <f t="shared" si="7"/>
        <v>2.287163956026661E-2</v>
      </c>
      <c r="G122" s="25" t="str">
        <f t="shared" si="6"/>
        <v>NA</v>
      </c>
      <c r="I122" s="31">
        <v>34824</v>
      </c>
      <c r="J122" s="20">
        <v>0.113084279000759</v>
      </c>
      <c r="K122" s="20">
        <v>0</v>
      </c>
      <c r="L122" s="20" t="s">
        <v>111</v>
      </c>
      <c r="M122" s="20">
        <v>0.328594249863986</v>
      </c>
      <c r="N122" s="20" t="s">
        <v>111</v>
      </c>
      <c r="O122" s="20">
        <v>0.671405750136014</v>
      </c>
      <c r="P122" s="20" t="s">
        <v>111</v>
      </c>
      <c r="Q122" s="20" t="s">
        <v>111</v>
      </c>
      <c r="R122" s="20"/>
      <c r="S122" s="20"/>
      <c r="T122" s="20"/>
      <c r="U122" s="20"/>
      <c r="V122" s="20"/>
      <c r="W122" s="20"/>
      <c r="X122" s="20"/>
      <c r="Y122" s="20"/>
      <c r="Z122" s="20"/>
      <c r="AA122" s="30"/>
    </row>
    <row r="123" spans="1:27" hidden="1" x14ac:dyDescent="0.25">
      <c r="A123">
        <v>87</v>
      </c>
      <c r="B123" s="15">
        <v>34831</v>
      </c>
      <c r="C123" s="25">
        <f t="shared" si="4"/>
        <v>0.11306297779083301</v>
      </c>
      <c r="D123" s="25">
        <f>VLOOKUP(B123,input_BB!$B$19:$L$10000,$D$35,0)</f>
        <v>525.54999999999995</v>
      </c>
      <c r="E123" s="27">
        <f t="shared" si="5"/>
        <v>1.4682592765506475E-2</v>
      </c>
      <c r="F123" s="34">
        <f t="shared" si="7"/>
        <v>2.1060402945347612E-2</v>
      </c>
      <c r="G123" s="25" t="str">
        <f t="shared" si="6"/>
        <v>NA</v>
      </c>
      <c r="I123" s="31">
        <v>34831</v>
      </c>
      <c r="J123" s="20">
        <v>0.11306297779083301</v>
      </c>
      <c r="K123" s="20">
        <v>0</v>
      </c>
      <c r="L123" s="20" t="s">
        <v>111</v>
      </c>
      <c r="M123" s="20">
        <v>0.32865418748703401</v>
      </c>
      <c r="N123" s="20" t="s">
        <v>111</v>
      </c>
      <c r="O123" s="20">
        <v>0.67134581251296599</v>
      </c>
      <c r="P123" s="20" t="s">
        <v>111</v>
      </c>
      <c r="Q123" s="20" t="s">
        <v>111</v>
      </c>
      <c r="R123" s="20"/>
      <c r="S123" s="20"/>
      <c r="T123" s="20"/>
      <c r="U123" s="20"/>
      <c r="V123" s="20"/>
      <c r="W123" s="20"/>
      <c r="X123" s="20"/>
      <c r="Y123" s="20"/>
      <c r="Z123" s="20"/>
      <c r="AA123" s="30"/>
    </row>
    <row r="124" spans="1:27" hidden="1" x14ac:dyDescent="0.25">
      <c r="A124">
        <v>88</v>
      </c>
      <c r="B124" s="15">
        <v>34838</v>
      </c>
      <c r="C124" s="25">
        <f t="shared" si="4"/>
        <v>0.11304178088903399</v>
      </c>
      <c r="D124" s="25">
        <f>VLOOKUP(B124,input_BB!$B$19:$L$10000,$D$35,0)</f>
        <v>519.19000000000005</v>
      </c>
      <c r="E124" s="27">
        <f t="shared" si="5"/>
        <v>1.4633770057745861E-2</v>
      </c>
      <c r="F124" s="34">
        <f t="shared" si="7"/>
        <v>-1.7880489117895193E-3</v>
      </c>
      <c r="G124" s="25" t="str">
        <f t="shared" si="6"/>
        <v>NA</v>
      </c>
      <c r="I124" s="31">
        <v>34838</v>
      </c>
      <c r="J124" s="20">
        <v>0.11304178088903399</v>
      </c>
      <c r="K124" s="20">
        <v>0</v>
      </c>
      <c r="L124" s="20" t="s">
        <v>111</v>
      </c>
      <c r="M124" s="20">
        <v>0.328717988734408</v>
      </c>
      <c r="N124" s="20" t="s">
        <v>111</v>
      </c>
      <c r="O124" s="20">
        <v>0.67128201126559195</v>
      </c>
      <c r="P124" s="20" t="s">
        <v>111</v>
      </c>
      <c r="Q124" s="20" t="s">
        <v>111</v>
      </c>
      <c r="R124" s="20"/>
      <c r="S124" s="20"/>
      <c r="T124" s="20"/>
      <c r="U124" s="20"/>
      <c r="V124" s="20"/>
      <c r="W124" s="20"/>
      <c r="X124" s="20"/>
      <c r="Y124" s="20"/>
      <c r="Z124" s="20"/>
      <c r="AA124" s="30"/>
    </row>
    <row r="125" spans="1:27" hidden="1" x14ac:dyDescent="0.25">
      <c r="A125">
        <v>89</v>
      </c>
      <c r="B125" s="15">
        <v>34845</v>
      </c>
      <c r="C125" s="25">
        <f t="shared" si="4"/>
        <v>0.11302061378955799</v>
      </c>
      <c r="D125" s="25">
        <f>VLOOKUP(B125,input_BB!$B$19:$L$10000,$D$35,0)</f>
        <v>523.65</v>
      </c>
      <c r="E125" s="27">
        <f t="shared" si="5"/>
        <v>1.4585015993512534E-2</v>
      </c>
      <c r="F125" s="34">
        <f t="shared" si="7"/>
        <v>-3.615260203596149E-3</v>
      </c>
      <c r="G125" s="25" t="str">
        <f t="shared" si="6"/>
        <v>NA</v>
      </c>
      <c r="I125" s="31">
        <v>34845</v>
      </c>
      <c r="J125" s="20">
        <v>0.11302061378955799</v>
      </c>
      <c r="K125" s="20">
        <v>0</v>
      </c>
      <c r="L125" s="20" t="s">
        <v>111</v>
      </c>
      <c r="M125" s="20">
        <v>0.32877667492220702</v>
      </c>
      <c r="N125" s="20" t="s">
        <v>111</v>
      </c>
      <c r="O125" s="20">
        <v>0.67122332507779303</v>
      </c>
      <c r="P125" s="20" t="s">
        <v>111</v>
      </c>
      <c r="Q125" s="20" t="s">
        <v>111</v>
      </c>
      <c r="R125" s="20"/>
      <c r="S125" s="20"/>
      <c r="T125" s="20"/>
      <c r="U125" s="20"/>
      <c r="V125" s="20"/>
      <c r="W125" s="20"/>
      <c r="X125" s="20"/>
      <c r="Y125" s="20"/>
      <c r="Z125" s="20"/>
      <c r="AA125" s="30"/>
    </row>
    <row r="126" spans="1:27" hidden="1" x14ac:dyDescent="0.25">
      <c r="A126">
        <v>90</v>
      </c>
      <c r="B126" s="15">
        <v>34852</v>
      </c>
      <c r="C126" s="25">
        <f t="shared" si="4"/>
        <v>0.112999558448792</v>
      </c>
      <c r="D126" s="25">
        <f>VLOOKUP(B126,input_BB!$B$19:$L$10000,$D$35,0)</f>
        <v>532.51</v>
      </c>
      <c r="E126" s="27">
        <f t="shared" si="5"/>
        <v>1.4536519342503563E-2</v>
      </c>
      <c r="F126" s="34">
        <f t="shared" si="7"/>
        <v>2.5655347753230862E-2</v>
      </c>
      <c r="G126" s="25" t="str">
        <f t="shared" si="6"/>
        <v>NA</v>
      </c>
      <c r="I126" s="31">
        <v>34852</v>
      </c>
      <c r="J126" s="20">
        <v>0.112999558448792</v>
      </c>
      <c r="K126" s="20">
        <v>0</v>
      </c>
      <c r="L126" s="20" t="s">
        <v>111</v>
      </c>
      <c r="M126" s="20">
        <v>0.32883946943801801</v>
      </c>
      <c r="N126" s="20" t="s">
        <v>111</v>
      </c>
      <c r="O126" s="20">
        <v>0.67116053056198199</v>
      </c>
      <c r="P126" s="20" t="s">
        <v>111</v>
      </c>
      <c r="Q126" s="20" t="s">
        <v>111</v>
      </c>
      <c r="R126" s="20"/>
      <c r="S126" s="20"/>
      <c r="T126" s="20"/>
      <c r="U126" s="20"/>
      <c r="V126" s="20"/>
      <c r="W126" s="20"/>
      <c r="X126" s="20"/>
      <c r="Y126" s="20"/>
      <c r="Z126" s="20"/>
      <c r="AA126" s="30"/>
    </row>
    <row r="127" spans="1:27" hidden="1" x14ac:dyDescent="0.25">
      <c r="A127">
        <v>91</v>
      </c>
      <c r="B127" s="15">
        <v>34859</v>
      </c>
      <c r="C127" s="25">
        <f t="shared" si="4"/>
        <v>0.112978540360928</v>
      </c>
      <c r="D127" s="25">
        <f>VLOOKUP(B127,input_BB!$B$19:$L$10000,$D$35,0)</f>
        <v>527.94000000000005</v>
      </c>
      <c r="E127" s="27">
        <f t="shared" si="5"/>
        <v>1.44881084958996E-2</v>
      </c>
      <c r="F127" s="34">
        <f t="shared" si="7"/>
        <v>8.1924949871099439E-3</v>
      </c>
      <c r="G127" s="25" t="str">
        <f t="shared" si="6"/>
        <v>NA</v>
      </c>
      <c r="I127" s="31">
        <v>34859</v>
      </c>
      <c r="J127" s="20">
        <v>0.112978540360928</v>
      </c>
      <c r="K127" s="20">
        <v>0</v>
      </c>
      <c r="L127" s="20" t="s">
        <v>111</v>
      </c>
      <c r="M127" s="20">
        <v>0.328900209697924</v>
      </c>
      <c r="N127" s="20" t="s">
        <v>111</v>
      </c>
      <c r="O127" s="20">
        <v>0.671099790302076</v>
      </c>
      <c r="P127" s="20" t="s">
        <v>111</v>
      </c>
      <c r="Q127" s="20" t="s">
        <v>111</v>
      </c>
      <c r="R127" s="20"/>
      <c r="S127" s="20"/>
      <c r="T127" s="20"/>
      <c r="U127" s="20"/>
      <c r="V127" s="20"/>
      <c r="W127" s="20"/>
      <c r="X127" s="20"/>
      <c r="Y127" s="20"/>
      <c r="Z127" s="20"/>
      <c r="AA127" s="30"/>
    </row>
    <row r="128" spans="1:27" hidden="1" x14ac:dyDescent="0.25">
      <c r="A128">
        <v>92</v>
      </c>
      <c r="B128" s="15">
        <v>34866</v>
      </c>
      <c r="C128" s="25">
        <f t="shared" si="4"/>
        <v>0.112957656383514</v>
      </c>
      <c r="D128" s="25">
        <f>VLOOKUP(B128,input_BB!$B$19:$L$10000,$D$35,0)</f>
        <v>539.83000000000004</v>
      </c>
      <c r="E128" s="27">
        <f t="shared" si="5"/>
        <v>1.4440006545160256E-2</v>
      </c>
      <c r="F128" s="34">
        <f t="shared" si="7"/>
        <v>1.374622072824927E-2</v>
      </c>
      <c r="G128" s="25" t="str">
        <f t="shared" si="6"/>
        <v>NA</v>
      </c>
      <c r="I128" s="31">
        <v>34866</v>
      </c>
      <c r="J128" s="20">
        <v>0.112957656383514</v>
      </c>
      <c r="K128" s="20">
        <v>0</v>
      </c>
      <c r="L128" s="20" t="s">
        <v>111</v>
      </c>
      <c r="M128" s="20">
        <v>0.32896039430053098</v>
      </c>
      <c r="N128" s="20" t="s">
        <v>111</v>
      </c>
      <c r="O128" s="20">
        <v>0.67103960569946897</v>
      </c>
      <c r="P128" s="20" t="s">
        <v>111</v>
      </c>
      <c r="Q128" s="20" t="s">
        <v>111</v>
      </c>
      <c r="R128" s="20"/>
      <c r="S128" s="20"/>
      <c r="T128" s="20"/>
      <c r="U128" s="20"/>
      <c r="V128" s="20"/>
      <c r="W128" s="20"/>
      <c r="X128" s="20"/>
      <c r="Y128" s="20"/>
      <c r="Z128" s="20"/>
      <c r="AA128" s="30"/>
    </row>
    <row r="129" spans="1:27" hidden="1" x14ac:dyDescent="0.25">
      <c r="A129">
        <v>93</v>
      </c>
      <c r="B129" s="15">
        <v>34873</v>
      </c>
      <c r="C129" s="25">
        <f t="shared" si="4"/>
        <v>0.112936802208424</v>
      </c>
      <c r="D129" s="25">
        <f>VLOOKUP(B129,input_BB!$B$19:$L$10000,$D$35,0)</f>
        <v>549.71</v>
      </c>
      <c r="E129" s="27">
        <f t="shared" si="5"/>
        <v>1.4391973237950467E-2</v>
      </c>
      <c r="F129" s="34">
        <f t="shared" si="7"/>
        <v>4.1235746486343094E-2</v>
      </c>
      <c r="G129" s="25" t="str">
        <f t="shared" si="6"/>
        <v>NA</v>
      </c>
      <c r="I129" s="31">
        <v>34873</v>
      </c>
      <c r="J129" s="20">
        <v>0.112936802208424</v>
      </c>
      <c r="K129" s="20">
        <v>0</v>
      </c>
      <c r="L129" s="20" t="s">
        <v>111</v>
      </c>
      <c r="M129" s="20">
        <v>0.32902126047582803</v>
      </c>
      <c r="N129" s="20" t="s">
        <v>111</v>
      </c>
      <c r="O129" s="20">
        <v>0.67097873952417197</v>
      </c>
      <c r="P129" s="20" t="s">
        <v>111</v>
      </c>
      <c r="Q129" s="20" t="s">
        <v>111</v>
      </c>
      <c r="R129" s="20"/>
      <c r="S129" s="20"/>
      <c r="T129" s="20"/>
      <c r="U129" s="20"/>
      <c r="V129" s="20"/>
      <c r="W129" s="20"/>
      <c r="X129" s="20"/>
      <c r="Y129" s="20"/>
      <c r="Z129" s="20"/>
      <c r="AA129" s="30"/>
    </row>
    <row r="130" spans="1:27" hidden="1" x14ac:dyDescent="0.25">
      <c r="A130">
        <v>94</v>
      </c>
      <c r="B130" s="15">
        <v>34880</v>
      </c>
      <c r="C130" s="25">
        <f t="shared" si="4"/>
        <v>0.112916044890881</v>
      </c>
      <c r="D130" s="25">
        <f>VLOOKUP(B130,input_BB!$B$19:$L$10000,$D$35,0)</f>
        <v>544.75</v>
      </c>
      <c r="E130" s="27">
        <f t="shared" si="5"/>
        <v>1.4344163022197922E-2</v>
      </c>
      <c r="F130" s="34">
        <f t="shared" si="7"/>
        <v>9.1139803271400588E-3</v>
      </c>
      <c r="G130" s="25" t="str">
        <f t="shared" si="6"/>
        <v>NA</v>
      </c>
      <c r="I130" s="31">
        <v>34880</v>
      </c>
      <c r="J130" s="20">
        <v>0.112916044890881</v>
      </c>
      <c r="K130" s="20">
        <v>0</v>
      </c>
      <c r="L130" s="20" t="s">
        <v>111</v>
      </c>
      <c r="M130" s="20">
        <v>0.32908099114547101</v>
      </c>
      <c r="N130" s="20" t="s">
        <v>111</v>
      </c>
      <c r="O130" s="20">
        <v>0.67091900885452804</v>
      </c>
      <c r="P130" s="20" t="s">
        <v>111</v>
      </c>
      <c r="Q130" s="20" t="s">
        <v>111</v>
      </c>
      <c r="R130" s="20"/>
      <c r="S130" s="20"/>
      <c r="T130" s="20"/>
      <c r="U130" s="20"/>
      <c r="V130" s="20"/>
      <c r="W130" s="20"/>
      <c r="X130" s="20"/>
      <c r="Y130" s="20"/>
      <c r="Z130" s="20"/>
      <c r="AA130" s="30"/>
    </row>
    <row r="131" spans="1:27" hidden="1" x14ac:dyDescent="0.25">
      <c r="A131">
        <v>95</v>
      </c>
      <c r="B131" s="15">
        <v>34887</v>
      </c>
      <c r="C131" s="25">
        <f t="shared" si="4"/>
        <v>0.112895339727402</v>
      </c>
      <c r="D131" s="25">
        <f>VLOOKUP(B131,input_BB!$B$19:$L$10000,$D$35,0)</f>
        <v>556.37</v>
      </c>
      <c r="E131" s="27">
        <f t="shared" si="5"/>
        <v>1.4296472932615196E-2</v>
      </c>
      <c r="F131" s="34">
        <f t="shared" si="7"/>
        <v>1.2115479070782698E-2</v>
      </c>
      <c r="G131" s="25" t="str">
        <f t="shared" si="6"/>
        <v>NA</v>
      </c>
      <c r="I131" s="31">
        <v>34887</v>
      </c>
      <c r="J131" s="20">
        <v>0.112895339727402</v>
      </c>
      <c r="K131" s="20">
        <v>0</v>
      </c>
      <c r="L131" s="20" t="s">
        <v>111</v>
      </c>
      <c r="M131" s="20">
        <v>0.32914395721219702</v>
      </c>
      <c r="N131" s="20" t="s">
        <v>111</v>
      </c>
      <c r="O131" s="20">
        <v>0.67085604278780298</v>
      </c>
      <c r="P131" s="20" t="s">
        <v>111</v>
      </c>
      <c r="Q131" s="20" t="s">
        <v>111</v>
      </c>
      <c r="R131" s="20"/>
      <c r="S131" s="20"/>
      <c r="T131" s="20"/>
      <c r="U131" s="20"/>
      <c r="V131" s="20"/>
      <c r="W131" s="20"/>
      <c r="X131" s="20"/>
      <c r="Y131" s="20"/>
      <c r="Z131" s="20"/>
      <c r="AA131" s="30"/>
    </row>
    <row r="132" spans="1:27" hidden="1" x14ac:dyDescent="0.25">
      <c r="A132">
        <v>96</v>
      </c>
      <c r="B132" s="15">
        <v>34894</v>
      </c>
      <c r="C132" s="25">
        <f t="shared" si="4"/>
        <v>0.112874709069729</v>
      </c>
      <c r="D132" s="25">
        <f>VLOOKUP(B132,input_BB!$B$19:$L$10000,$D$35,0)</f>
        <v>559.89</v>
      </c>
      <c r="E132" s="27">
        <f t="shared" si="5"/>
        <v>1.4248954451847182E-2</v>
      </c>
      <c r="F132" s="34">
        <f t="shared" si="7"/>
        <v>2.7792565396971058E-2</v>
      </c>
      <c r="G132" s="25" t="str">
        <f t="shared" si="6"/>
        <v>NA</v>
      </c>
      <c r="I132" s="31">
        <v>34894</v>
      </c>
      <c r="J132" s="20">
        <v>0.112874709069729</v>
      </c>
      <c r="K132" s="20">
        <v>0</v>
      </c>
      <c r="L132" s="20" t="s">
        <v>111</v>
      </c>
      <c r="M132" s="20">
        <v>0.32920281833634302</v>
      </c>
      <c r="N132" s="20" t="s">
        <v>111</v>
      </c>
      <c r="O132" s="20">
        <v>0.67079718166365698</v>
      </c>
      <c r="P132" s="20" t="s">
        <v>111</v>
      </c>
      <c r="Q132" s="20" t="s">
        <v>111</v>
      </c>
      <c r="R132" s="20"/>
      <c r="S132" s="20"/>
      <c r="T132" s="20"/>
      <c r="U132" s="20"/>
      <c r="V132" s="20"/>
      <c r="W132" s="20"/>
      <c r="X132" s="20"/>
      <c r="Y132" s="20"/>
      <c r="Z132" s="20"/>
      <c r="AA132" s="30"/>
    </row>
    <row r="133" spans="1:27" hidden="1" x14ac:dyDescent="0.25">
      <c r="A133">
        <v>97</v>
      </c>
      <c r="B133" s="15">
        <v>34901</v>
      </c>
      <c r="C133" s="25">
        <f t="shared" si="4"/>
        <v>0.11285416036844299</v>
      </c>
      <c r="D133" s="25">
        <f>VLOOKUP(B133,input_BB!$B$19:$L$10000,$D$35,0)</f>
        <v>553.62</v>
      </c>
      <c r="E133" s="27">
        <f t="shared" si="5"/>
        <v>1.4201624740776209E-2</v>
      </c>
      <c r="F133" s="34">
        <f t="shared" si="7"/>
        <v>-4.9427539227492323E-3</v>
      </c>
      <c r="G133" s="25" t="str">
        <f t="shared" si="6"/>
        <v>NA</v>
      </c>
      <c r="I133" s="31">
        <v>34901</v>
      </c>
      <c r="J133" s="20">
        <v>0.11285416036844299</v>
      </c>
      <c r="K133" s="20">
        <v>0</v>
      </c>
      <c r="L133" s="20" t="s">
        <v>111</v>
      </c>
      <c r="M133" s="20">
        <v>0.329263869429331</v>
      </c>
      <c r="N133" s="20" t="s">
        <v>111</v>
      </c>
      <c r="O133" s="20">
        <v>0.67073613057066905</v>
      </c>
      <c r="P133" s="20" t="s">
        <v>111</v>
      </c>
      <c r="Q133" s="20" t="s">
        <v>111</v>
      </c>
      <c r="R133" s="20"/>
      <c r="S133" s="20"/>
      <c r="T133" s="20"/>
      <c r="U133" s="20"/>
      <c r="V133" s="20"/>
      <c r="W133" s="20"/>
      <c r="X133" s="20"/>
      <c r="Y133" s="20"/>
      <c r="Z133" s="20"/>
      <c r="AA133" s="30"/>
    </row>
    <row r="134" spans="1:27" hidden="1" x14ac:dyDescent="0.25">
      <c r="A134">
        <v>98</v>
      </c>
      <c r="B134" s="15">
        <v>34908</v>
      </c>
      <c r="C134" s="25">
        <f t="shared" si="4"/>
        <v>0.11283365637064</v>
      </c>
      <c r="D134" s="25">
        <f>VLOOKUP(B134,input_BB!$B$19:$L$10000,$D$35,0)</f>
        <v>562.92999999999995</v>
      </c>
      <c r="E134" s="27">
        <f t="shared" si="5"/>
        <v>1.4154397994992695E-2</v>
      </c>
      <c r="F134" s="34">
        <f t="shared" si="7"/>
        <v>5.4296379646001647E-3</v>
      </c>
      <c r="G134" s="25" t="str">
        <f t="shared" si="6"/>
        <v>NA</v>
      </c>
      <c r="I134" s="31">
        <v>34908</v>
      </c>
      <c r="J134" s="20">
        <v>0.11283365637064</v>
      </c>
      <c r="K134" s="20">
        <v>0</v>
      </c>
      <c r="L134" s="20" t="s">
        <v>111</v>
      </c>
      <c r="M134" s="20">
        <v>0.32932132336049502</v>
      </c>
      <c r="N134" s="20" t="s">
        <v>111</v>
      </c>
      <c r="O134" s="20">
        <v>0.67067867663950498</v>
      </c>
      <c r="P134" s="20" t="s">
        <v>111</v>
      </c>
      <c r="Q134" s="20" t="s">
        <v>111</v>
      </c>
      <c r="R134" s="20"/>
      <c r="S134" s="20"/>
      <c r="T134" s="20"/>
      <c r="U134" s="20"/>
      <c r="V134" s="20"/>
      <c r="W134" s="20"/>
      <c r="X134" s="20"/>
      <c r="Y134" s="20"/>
      <c r="Z134" s="20"/>
      <c r="AA134" s="30"/>
    </row>
    <row r="135" spans="1:27" hidden="1" x14ac:dyDescent="0.25">
      <c r="A135">
        <v>99</v>
      </c>
      <c r="B135" s="15">
        <v>34915</v>
      </c>
      <c r="C135" s="25">
        <f t="shared" si="4"/>
        <v>0.11281325668096499</v>
      </c>
      <c r="D135" s="25">
        <f>VLOOKUP(B135,input_BB!$B$19:$L$10000,$D$35,0)</f>
        <v>558.94000000000005</v>
      </c>
      <c r="E135" s="27">
        <f t="shared" si="5"/>
        <v>1.4107411501548815E-2</v>
      </c>
      <c r="F135" s="34">
        <f t="shared" si="7"/>
        <v>9.6094794263212879E-3</v>
      </c>
      <c r="G135" s="25" t="str">
        <f t="shared" si="6"/>
        <v>NA</v>
      </c>
      <c r="I135" s="31">
        <v>34915</v>
      </c>
      <c r="J135" s="20">
        <v>0.11281325668096499</v>
      </c>
      <c r="K135" s="20">
        <v>0</v>
      </c>
      <c r="L135" s="20" t="s">
        <v>111</v>
      </c>
      <c r="M135" s="20">
        <v>0.32938223267892502</v>
      </c>
      <c r="N135" s="20" t="s">
        <v>111</v>
      </c>
      <c r="O135" s="20">
        <v>0.67061776732107503</v>
      </c>
      <c r="P135" s="20" t="s">
        <v>111</v>
      </c>
      <c r="Q135" s="20" t="s">
        <v>111</v>
      </c>
      <c r="R135" s="20"/>
      <c r="S135" s="20"/>
      <c r="T135" s="20"/>
      <c r="U135" s="20"/>
      <c r="V135" s="20"/>
      <c r="W135" s="20"/>
      <c r="X135" s="20"/>
      <c r="Y135" s="20"/>
      <c r="Z135" s="20"/>
      <c r="AA135" s="30"/>
    </row>
    <row r="136" spans="1:27" hidden="1" x14ac:dyDescent="0.25">
      <c r="A136">
        <v>100</v>
      </c>
      <c r="B136" s="15">
        <v>34922</v>
      </c>
      <c r="C136" s="25">
        <f t="shared" si="4"/>
        <v>0.112792924046516</v>
      </c>
      <c r="D136" s="25">
        <f>VLOOKUP(B136,input_BB!$B$19:$L$10000,$D$35,0)</f>
        <v>555.11</v>
      </c>
      <c r="E136" s="27">
        <f t="shared" si="5"/>
        <v>1.4060579456039562E-2</v>
      </c>
      <c r="F136" s="34">
        <f t="shared" si="7"/>
        <v>-1.3891602863588592E-2</v>
      </c>
      <c r="G136" s="25" t="str">
        <f t="shared" si="6"/>
        <v>NA</v>
      </c>
      <c r="I136" s="31">
        <v>34922</v>
      </c>
      <c r="J136" s="20">
        <v>0.112792924046516</v>
      </c>
      <c r="K136" s="20">
        <v>0</v>
      </c>
      <c r="L136" s="20" t="s">
        <v>111</v>
      </c>
      <c r="M136" s="20">
        <v>0.32944110677175298</v>
      </c>
      <c r="N136" s="20" t="s">
        <v>111</v>
      </c>
      <c r="O136" s="20">
        <v>0.67055889322824702</v>
      </c>
      <c r="P136" s="20" t="s">
        <v>111</v>
      </c>
      <c r="Q136" s="20" t="s">
        <v>111</v>
      </c>
      <c r="R136" s="20"/>
      <c r="S136" s="20"/>
      <c r="T136" s="20"/>
      <c r="U136" s="20"/>
      <c r="V136" s="20"/>
      <c r="W136" s="20"/>
      <c r="X136" s="20"/>
      <c r="Y136" s="20"/>
      <c r="Z136" s="20"/>
      <c r="AA136" s="30"/>
    </row>
    <row r="137" spans="1:27" hidden="1" x14ac:dyDescent="0.25">
      <c r="A137">
        <v>101</v>
      </c>
      <c r="B137" s="15">
        <v>34929</v>
      </c>
      <c r="C137" s="25">
        <f t="shared" si="4"/>
        <v>0.11277263611555099</v>
      </c>
      <c r="D137" s="25">
        <f>VLOOKUP(B137,input_BB!$B$19:$L$10000,$D$35,0)</f>
        <v>559.21</v>
      </c>
      <c r="E137" s="27">
        <f t="shared" si="5"/>
        <v>1.4013850375820008E-2</v>
      </c>
      <c r="F137" s="34">
        <f t="shared" si="7"/>
        <v>4.8305721544350533E-4</v>
      </c>
      <c r="G137" s="25" t="str">
        <f t="shared" si="6"/>
        <v>NA</v>
      </c>
      <c r="I137" s="31">
        <v>34929</v>
      </c>
      <c r="J137" s="20">
        <v>0.11277263611555099</v>
      </c>
      <c r="K137" s="20">
        <v>0</v>
      </c>
      <c r="L137" s="20" t="s">
        <v>111</v>
      </c>
      <c r="M137" s="20">
        <v>0.329501175762274</v>
      </c>
      <c r="N137" s="20" t="s">
        <v>111</v>
      </c>
      <c r="O137" s="20">
        <v>0.670498824237726</v>
      </c>
      <c r="P137" s="20" t="s">
        <v>111</v>
      </c>
      <c r="Q137" s="20" t="s">
        <v>111</v>
      </c>
      <c r="R137" s="20"/>
      <c r="S137" s="20"/>
      <c r="T137" s="20"/>
      <c r="U137" s="20"/>
      <c r="V137" s="20"/>
      <c r="W137" s="20"/>
      <c r="X137" s="20"/>
      <c r="Y137" s="20"/>
      <c r="Z137" s="20"/>
      <c r="AA137" s="30"/>
    </row>
    <row r="138" spans="1:27" hidden="1" x14ac:dyDescent="0.25">
      <c r="A138">
        <v>102</v>
      </c>
      <c r="B138" s="15">
        <v>34936</v>
      </c>
      <c r="C138" s="25">
        <f t="shared" si="4"/>
        <v>0.112752459943295</v>
      </c>
      <c r="D138" s="25">
        <f>VLOOKUP(B138,input_BB!$B$19:$L$10000,$D$35,0)</f>
        <v>560.1</v>
      </c>
      <c r="E138" s="27">
        <f t="shared" si="5"/>
        <v>1.3967378708822508E-2</v>
      </c>
      <c r="F138" s="34">
        <f t="shared" si="7"/>
        <v>8.9892093458954214E-3</v>
      </c>
      <c r="G138" s="25" t="str">
        <f t="shared" si="6"/>
        <v>NA</v>
      </c>
      <c r="I138" s="31">
        <v>34936</v>
      </c>
      <c r="J138" s="20">
        <v>0.112752459943295</v>
      </c>
      <c r="K138" s="20">
        <v>0</v>
      </c>
      <c r="L138" s="20" t="s">
        <v>111</v>
      </c>
      <c r="M138" s="20">
        <v>0.32955967614132597</v>
      </c>
      <c r="N138" s="20" t="s">
        <v>111</v>
      </c>
      <c r="O138" s="20">
        <v>0.67044032385867403</v>
      </c>
      <c r="P138" s="20" t="s">
        <v>111</v>
      </c>
      <c r="Q138" s="20" t="s">
        <v>111</v>
      </c>
      <c r="R138" s="20"/>
      <c r="S138" s="20"/>
      <c r="T138" s="20"/>
      <c r="U138" s="20"/>
      <c r="V138" s="20"/>
      <c r="W138" s="20"/>
      <c r="X138" s="20"/>
      <c r="Y138" s="20"/>
      <c r="Z138" s="20"/>
      <c r="AA138" s="30"/>
    </row>
    <row r="139" spans="1:27" hidden="1" x14ac:dyDescent="0.25">
      <c r="A139">
        <v>103</v>
      </c>
      <c r="B139" s="15">
        <v>34943</v>
      </c>
      <c r="C139" s="25">
        <f t="shared" si="4"/>
        <v>0.11273231357336</v>
      </c>
      <c r="D139" s="25">
        <f>VLOOKUP(B139,input_BB!$B$19:$L$10000,$D$35,0)</f>
        <v>563.84</v>
      </c>
      <c r="E139" s="27">
        <f t="shared" si="5"/>
        <v>1.3920975685347659E-2</v>
      </c>
      <c r="F139" s="34">
        <f t="shared" si="7"/>
        <v>8.2795372042703264E-3</v>
      </c>
      <c r="G139" s="25" t="str">
        <f t="shared" si="6"/>
        <v>NA</v>
      </c>
      <c r="I139" s="31">
        <v>34943</v>
      </c>
      <c r="J139" s="20">
        <v>0.11273231357336</v>
      </c>
      <c r="K139" s="20">
        <v>0</v>
      </c>
      <c r="L139" s="20" t="s">
        <v>111</v>
      </c>
      <c r="M139" s="20">
        <v>0.32961751072885098</v>
      </c>
      <c r="N139" s="20" t="s">
        <v>111</v>
      </c>
      <c r="O139" s="20">
        <v>0.67038248927114896</v>
      </c>
      <c r="P139" s="20" t="s">
        <v>111</v>
      </c>
      <c r="Q139" s="20" t="s">
        <v>111</v>
      </c>
      <c r="R139" s="20"/>
      <c r="S139" s="20"/>
      <c r="T139" s="20"/>
      <c r="U139" s="20"/>
      <c r="V139" s="20"/>
      <c r="W139" s="20"/>
      <c r="X139" s="20"/>
      <c r="Y139" s="20"/>
      <c r="Z139" s="20"/>
      <c r="AA139" s="30"/>
    </row>
    <row r="140" spans="1:27" hidden="1" x14ac:dyDescent="0.25">
      <c r="A140">
        <v>104</v>
      </c>
      <c r="B140" s="15">
        <v>34950</v>
      </c>
      <c r="C140" s="25">
        <f t="shared" si="4"/>
        <v>0.112712256610394</v>
      </c>
      <c r="D140" s="25">
        <f>VLOOKUP(B140,input_BB!$B$19:$L$10000,$D$35,0)</f>
        <v>572.67999999999995</v>
      </c>
      <c r="E140" s="27">
        <f t="shared" si="5"/>
        <v>1.3874778592454571E-2</v>
      </c>
      <c r="F140" s="34">
        <f t="shared" si="7"/>
        <v>2.2460274950901526E-2</v>
      </c>
      <c r="G140" s="25" t="str">
        <f t="shared" si="6"/>
        <v>NA</v>
      </c>
      <c r="I140" s="31">
        <v>34950</v>
      </c>
      <c r="J140" s="20">
        <v>0.112712256610394</v>
      </c>
      <c r="K140" s="20">
        <v>0</v>
      </c>
      <c r="L140" s="20" t="s">
        <v>111</v>
      </c>
      <c r="M140" s="20">
        <v>0.329678528964096</v>
      </c>
      <c r="N140" s="20" t="s">
        <v>111</v>
      </c>
      <c r="O140" s="20">
        <v>0.670321471035904</v>
      </c>
      <c r="P140" s="20" t="s">
        <v>111</v>
      </c>
      <c r="Q140" s="20" t="s">
        <v>111</v>
      </c>
      <c r="R140" s="20"/>
      <c r="S140" s="20"/>
      <c r="T140" s="20"/>
      <c r="U140" s="20"/>
      <c r="V140" s="20"/>
      <c r="W140" s="20"/>
      <c r="X140" s="20"/>
      <c r="Y140" s="20"/>
      <c r="Z140" s="20"/>
      <c r="AA140" s="30"/>
    </row>
    <row r="141" spans="1:27" hidden="1" x14ac:dyDescent="0.25">
      <c r="A141">
        <v>105</v>
      </c>
      <c r="B141" s="15">
        <v>34957</v>
      </c>
      <c r="C141" s="25">
        <f t="shared" si="4"/>
        <v>0.112692281603813</v>
      </c>
      <c r="D141" s="25">
        <f>VLOOKUP(B141,input_BB!$B$19:$L$10000,$D$35,0)</f>
        <v>583.35</v>
      </c>
      <c r="E141" s="27">
        <f t="shared" si="5"/>
        <v>1.3828770269253983E-2</v>
      </c>
      <c r="F141" s="34">
        <f t="shared" si="7"/>
        <v>3.4602014755959143E-2</v>
      </c>
      <c r="G141" s="25" t="str">
        <f t="shared" si="6"/>
        <v>NA</v>
      </c>
      <c r="I141" s="31">
        <v>34957</v>
      </c>
      <c r="J141" s="20">
        <v>0.112692281603813</v>
      </c>
      <c r="K141" s="20">
        <v>0</v>
      </c>
      <c r="L141" s="20" t="s">
        <v>111</v>
      </c>
      <c r="M141" s="20">
        <v>0.329735524856411</v>
      </c>
      <c r="N141" s="20" t="s">
        <v>111</v>
      </c>
      <c r="O141" s="20">
        <v>0.670264475143589</v>
      </c>
      <c r="P141" s="20" t="s">
        <v>111</v>
      </c>
      <c r="Q141" s="20" t="s">
        <v>111</v>
      </c>
      <c r="R141" s="20"/>
      <c r="S141" s="20"/>
      <c r="T141" s="20"/>
      <c r="U141" s="20"/>
      <c r="V141" s="20"/>
      <c r="W141" s="20"/>
      <c r="X141" s="20"/>
      <c r="Y141" s="20"/>
      <c r="Z141" s="20"/>
      <c r="AA141" s="30"/>
    </row>
    <row r="142" spans="1:27" hidden="1" x14ac:dyDescent="0.25">
      <c r="A142">
        <v>106</v>
      </c>
      <c r="B142" s="15">
        <v>34964</v>
      </c>
      <c r="C142" s="25">
        <f t="shared" si="4"/>
        <v>0.112672351300716</v>
      </c>
      <c r="D142" s="25">
        <f>VLOOKUP(B142,input_BB!$B$19:$L$10000,$D$35,0)</f>
        <v>581.73</v>
      </c>
      <c r="E142" s="27">
        <f t="shared" si="5"/>
        <v>1.3782864911343094E-2</v>
      </c>
      <c r="F142" s="34">
        <f t="shared" si="7"/>
        <v>1.5802891667248797E-2</v>
      </c>
      <c r="G142" s="25" t="str">
        <f t="shared" si="6"/>
        <v>NA</v>
      </c>
      <c r="I142" s="31">
        <v>34964</v>
      </c>
      <c r="J142" s="20">
        <v>0.112672351300716</v>
      </c>
      <c r="K142" s="20">
        <v>0</v>
      </c>
      <c r="L142" s="20" t="s">
        <v>111</v>
      </c>
      <c r="M142" s="20">
        <v>0.329792104831161</v>
      </c>
      <c r="N142" s="20" t="s">
        <v>111</v>
      </c>
      <c r="O142" s="20">
        <v>0.67020789516883905</v>
      </c>
      <c r="P142" s="20" t="s">
        <v>111</v>
      </c>
      <c r="Q142" s="20" t="s">
        <v>111</v>
      </c>
      <c r="R142" s="20"/>
      <c r="S142" s="20"/>
      <c r="T142" s="20"/>
      <c r="U142" s="20"/>
      <c r="V142" s="20"/>
      <c r="W142" s="20"/>
      <c r="X142" s="20"/>
      <c r="Y142" s="20"/>
      <c r="Z142" s="20"/>
      <c r="AA142" s="30"/>
    </row>
    <row r="143" spans="1:27" hidden="1" x14ac:dyDescent="0.25">
      <c r="A143">
        <v>107</v>
      </c>
      <c r="B143" s="15">
        <v>34971</v>
      </c>
      <c r="C143" s="25">
        <f t="shared" si="4"/>
        <v>0.112652502954006</v>
      </c>
      <c r="D143" s="25">
        <f>VLOOKUP(B143,input_BB!$B$19:$L$10000,$D$35,0)</f>
        <v>584.41</v>
      </c>
      <c r="E143" s="27">
        <f t="shared" si="5"/>
        <v>1.3737148323129306E-2</v>
      </c>
      <c r="F143" s="34">
        <f t="shared" si="7"/>
        <v>1.8170909402588364E-3</v>
      </c>
      <c r="G143" s="25" t="str">
        <f t="shared" si="6"/>
        <v>NA</v>
      </c>
      <c r="I143" s="31">
        <v>34971</v>
      </c>
      <c r="J143" s="20">
        <v>0.112652502954006</v>
      </c>
      <c r="K143" s="20">
        <v>0</v>
      </c>
      <c r="L143" s="20" t="s">
        <v>111</v>
      </c>
      <c r="M143" s="20">
        <v>0.32985048364771402</v>
      </c>
      <c r="N143" s="20" t="s">
        <v>111</v>
      </c>
      <c r="O143" s="20">
        <v>0.67014951635228603</v>
      </c>
      <c r="P143" s="20" t="s">
        <v>111</v>
      </c>
      <c r="Q143" s="20" t="s">
        <v>111</v>
      </c>
      <c r="R143" s="20"/>
      <c r="S143" s="20"/>
      <c r="T143" s="20"/>
      <c r="U143" s="20"/>
      <c r="V143" s="20"/>
      <c r="W143" s="20"/>
      <c r="X143" s="20"/>
      <c r="Y143" s="20"/>
      <c r="Z143" s="20"/>
      <c r="AA143" s="30"/>
    </row>
    <row r="144" spans="1:27" hidden="1" x14ac:dyDescent="0.25">
      <c r="A144">
        <v>108</v>
      </c>
      <c r="B144" s="15">
        <v>34978</v>
      </c>
      <c r="C144" s="25">
        <f t="shared" si="4"/>
        <v>0.112632691860199</v>
      </c>
      <c r="D144" s="25">
        <f>VLOOKUP(B144,input_BB!$B$19:$L$10000,$D$35,0)</f>
        <v>582.49</v>
      </c>
      <c r="E144" s="27">
        <f t="shared" si="5"/>
        <v>1.3691517539322859E-2</v>
      </c>
      <c r="F144" s="34">
        <f t="shared" si="7"/>
        <v>1.3064480085263064E-3</v>
      </c>
      <c r="G144" s="25" t="str">
        <f t="shared" si="6"/>
        <v>NA</v>
      </c>
      <c r="I144" s="31">
        <v>34978</v>
      </c>
      <c r="J144" s="20">
        <v>0.112632691860199</v>
      </c>
      <c r="K144" s="20">
        <v>0</v>
      </c>
      <c r="L144" s="20" t="s">
        <v>111</v>
      </c>
      <c r="M144" s="20">
        <v>0.32991001873551001</v>
      </c>
      <c r="N144" s="20" t="s">
        <v>111</v>
      </c>
      <c r="O144" s="20">
        <v>0.67008998126449004</v>
      </c>
      <c r="P144" s="20" t="s">
        <v>111</v>
      </c>
      <c r="Q144" s="20" t="s">
        <v>111</v>
      </c>
      <c r="R144" s="20"/>
      <c r="S144" s="20"/>
      <c r="T144" s="20"/>
      <c r="U144" s="20"/>
      <c r="V144" s="20"/>
      <c r="W144" s="20"/>
      <c r="X144" s="20"/>
      <c r="Y144" s="20"/>
      <c r="Z144" s="20"/>
      <c r="AA144" s="30"/>
    </row>
    <row r="145" spans="1:27" hidden="1" x14ac:dyDescent="0.25">
      <c r="A145">
        <v>109</v>
      </c>
      <c r="B145" s="15">
        <v>34985</v>
      </c>
      <c r="C145" s="25">
        <f t="shared" si="4"/>
        <v>0.11261298507452</v>
      </c>
      <c r="D145" s="25">
        <f>VLOOKUP(B145,input_BB!$B$19:$L$10000,$D$35,0)</f>
        <v>584.5</v>
      </c>
      <c r="E145" s="27">
        <f t="shared" si="5"/>
        <v>1.3646127007856047E-2</v>
      </c>
      <c r="F145" s="34">
        <f t="shared" si="7"/>
        <v>1.5400147156974242E-4</v>
      </c>
      <c r="G145" s="25" t="str">
        <f t="shared" si="6"/>
        <v>NA</v>
      </c>
      <c r="I145" s="31">
        <v>34985</v>
      </c>
      <c r="J145" s="20">
        <v>0.11261298507452</v>
      </c>
      <c r="K145" s="20">
        <v>0</v>
      </c>
      <c r="L145" s="20" t="s">
        <v>111</v>
      </c>
      <c r="M145" s="20">
        <v>0.32996797464497202</v>
      </c>
      <c r="N145" s="20" t="s">
        <v>111</v>
      </c>
      <c r="O145" s="20">
        <v>0.67003202535502804</v>
      </c>
      <c r="P145" s="20" t="s">
        <v>111</v>
      </c>
      <c r="Q145" s="20" t="s">
        <v>111</v>
      </c>
      <c r="R145" s="20"/>
      <c r="S145" s="20"/>
      <c r="T145" s="20"/>
      <c r="U145" s="20"/>
      <c r="V145" s="20"/>
      <c r="W145" s="20"/>
      <c r="X145" s="20"/>
      <c r="Y145" s="20"/>
      <c r="Z145" s="20"/>
      <c r="AA145" s="30"/>
    </row>
    <row r="146" spans="1:27" hidden="1" x14ac:dyDescent="0.25">
      <c r="A146">
        <v>110</v>
      </c>
      <c r="B146" s="15">
        <v>34992</v>
      </c>
      <c r="C146" s="25">
        <f t="shared" si="4"/>
        <v>0.112593337893486</v>
      </c>
      <c r="D146" s="25">
        <f>VLOOKUP(B146,input_BB!$B$19:$L$10000,$D$35,0)</f>
        <v>587.46</v>
      </c>
      <c r="E146" s="27">
        <f t="shared" si="5"/>
        <v>1.3600873763441441E-2</v>
      </c>
      <c r="F146" s="34">
        <f t="shared" si="7"/>
        <v>8.5323353190613904E-3</v>
      </c>
      <c r="G146" s="25" t="str">
        <f t="shared" si="6"/>
        <v>NA</v>
      </c>
      <c r="I146" s="31">
        <v>34992</v>
      </c>
      <c r="J146" s="20">
        <v>0.112593337893486</v>
      </c>
      <c r="K146" s="20">
        <v>0</v>
      </c>
      <c r="L146" s="20" t="s">
        <v>111</v>
      </c>
      <c r="M146" s="20">
        <v>0.33002378485907602</v>
      </c>
      <c r="N146" s="20" t="s">
        <v>111</v>
      </c>
      <c r="O146" s="20">
        <v>0.66997621514092398</v>
      </c>
      <c r="P146" s="20" t="s">
        <v>111</v>
      </c>
      <c r="Q146" s="20" t="s">
        <v>111</v>
      </c>
      <c r="R146" s="20"/>
      <c r="S146" s="20"/>
      <c r="T146" s="20"/>
      <c r="U146" s="20"/>
      <c r="V146" s="20"/>
      <c r="W146" s="20"/>
      <c r="X146" s="20"/>
      <c r="Y146" s="20"/>
      <c r="Z146" s="20"/>
      <c r="AA146" s="30"/>
    </row>
    <row r="147" spans="1:27" hidden="1" x14ac:dyDescent="0.25">
      <c r="A147">
        <v>111</v>
      </c>
      <c r="B147" s="15">
        <v>34999</v>
      </c>
      <c r="C147" s="25">
        <f t="shared" si="4"/>
        <v>0.112573757767677</v>
      </c>
      <c r="D147" s="25">
        <f>VLOOKUP(B147,input_BB!$B$19:$L$10000,$D$35,0)</f>
        <v>579.70000000000005</v>
      </c>
      <c r="E147" s="27">
        <f t="shared" si="5"/>
        <v>1.355577496695916E-2</v>
      </c>
      <c r="F147" s="34">
        <f t="shared" si="7"/>
        <v>-8.2121471343027386E-3</v>
      </c>
      <c r="G147" s="25" t="str">
        <f t="shared" si="6"/>
        <v>NA</v>
      </c>
      <c r="I147" s="31">
        <v>34999</v>
      </c>
      <c r="J147" s="20">
        <v>0.112573757767677</v>
      </c>
      <c r="K147" s="20">
        <v>0</v>
      </c>
      <c r="L147" s="20" t="s">
        <v>111</v>
      </c>
      <c r="M147" s="20">
        <v>0.33008016648198302</v>
      </c>
      <c r="N147" s="20" t="s">
        <v>111</v>
      </c>
      <c r="O147" s="20">
        <v>0.66991983351801698</v>
      </c>
      <c r="P147" s="20" t="s">
        <v>111</v>
      </c>
      <c r="Q147" s="20" t="s">
        <v>111</v>
      </c>
      <c r="R147" s="20"/>
      <c r="S147" s="20"/>
      <c r="T147" s="20"/>
      <c r="U147" s="20"/>
      <c r="V147" s="20"/>
      <c r="W147" s="20"/>
      <c r="X147" s="20"/>
      <c r="Y147" s="20"/>
      <c r="Z147" s="20"/>
      <c r="AA147" s="30"/>
    </row>
    <row r="148" spans="1:27" hidden="1" x14ac:dyDescent="0.25">
      <c r="A148">
        <v>112</v>
      </c>
      <c r="B148" s="15">
        <v>35006</v>
      </c>
      <c r="C148" s="25">
        <f t="shared" si="4"/>
        <v>0.112554252147675</v>
      </c>
      <c r="D148" s="25">
        <f>VLOOKUP(B148,input_BB!$B$19:$L$10000,$D$35,0)</f>
        <v>590.57000000000005</v>
      </c>
      <c r="E148" s="27">
        <f t="shared" si="5"/>
        <v>1.3510847779293862E-2</v>
      </c>
      <c r="F148" s="34">
        <f t="shared" si="7"/>
        <v>5.2939774622953184E-3</v>
      </c>
      <c r="G148" s="25" t="str">
        <f t="shared" si="6"/>
        <v>NA</v>
      </c>
      <c r="I148" s="31">
        <v>35006</v>
      </c>
      <c r="J148" s="20">
        <v>0.112554252147675</v>
      </c>
      <c r="K148" s="20">
        <v>0</v>
      </c>
      <c r="L148" s="20" t="s">
        <v>111</v>
      </c>
      <c r="M148" s="20">
        <v>0.330140838724026</v>
      </c>
      <c r="N148" s="20" t="s">
        <v>111</v>
      </c>
      <c r="O148" s="20">
        <v>0.669859161275974</v>
      </c>
      <c r="P148" s="20" t="s">
        <v>111</v>
      </c>
      <c r="Q148" s="20" t="s">
        <v>111</v>
      </c>
      <c r="R148" s="20"/>
      <c r="S148" s="20"/>
      <c r="T148" s="20"/>
      <c r="U148" s="20"/>
      <c r="V148" s="20"/>
      <c r="W148" s="20"/>
      <c r="X148" s="20"/>
      <c r="Y148" s="20"/>
      <c r="Z148" s="20"/>
      <c r="AA148" s="30"/>
    </row>
    <row r="149" spans="1:27" hidden="1" x14ac:dyDescent="0.25">
      <c r="A149">
        <v>113</v>
      </c>
      <c r="B149" s="15">
        <v>35013</v>
      </c>
      <c r="C149" s="25">
        <f t="shared" si="4"/>
        <v>0.11253479123115501</v>
      </c>
      <c r="D149" s="25">
        <f>VLOOKUP(B149,input_BB!$B$19:$L$10000,$D$35,0)</f>
        <v>592.72</v>
      </c>
      <c r="E149" s="27">
        <f t="shared" si="5"/>
        <v>1.3466023556913691E-2</v>
      </c>
      <c r="F149" s="34">
        <f t="shared" si="7"/>
        <v>2.2459893048128343E-2</v>
      </c>
      <c r="G149" s="25" t="str">
        <f t="shared" si="6"/>
        <v>NA</v>
      </c>
      <c r="I149" s="31">
        <v>35013</v>
      </c>
      <c r="J149" s="20">
        <v>0.11253479123115501</v>
      </c>
      <c r="K149" s="20">
        <v>0</v>
      </c>
      <c r="L149" s="20" t="s">
        <v>111</v>
      </c>
      <c r="M149" s="20">
        <v>0.33019625454857698</v>
      </c>
      <c r="N149" s="20" t="s">
        <v>111</v>
      </c>
      <c r="O149" s="20">
        <v>0.66980374545142296</v>
      </c>
      <c r="P149" s="20" t="s">
        <v>111</v>
      </c>
      <c r="Q149" s="20" t="s">
        <v>111</v>
      </c>
      <c r="R149" s="20"/>
      <c r="S149" s="20"/>
      <c r="T149" s="20"/>
      <c r="U149" s="20"/>
      <c r="V149" s="20"/>
      <c r="W149" s="20"/>
      <c r="X149" s="20"/>
      <c r="Y149" s="20"/>
      <c r="Z149" s="20"/>
      <c r="AA149" s="30"/>
    </row>
    <row r="150" spans="1:27" hidden="1" x14ac:dyDescent="0.25">
      <c r="A150">
        <v>114</v>
      </c>
      <c r="B150" s="15">
        <v>35020</v>
      </c>
      <c r="C150" s="25">
        <f t="shared" si="4"/>
        <v>0.112515412271023</v>
      </c>
      <c r="D150" s="25">
        <f>VLOOKUP(B150,input_BB!$B$19:$L$10000,$D$35,0)</f>
        <v>600.07000000000005</v>
      </c>
      <c r="E150" s="27">
        <f t="shared" si="5"/>
        <v>1.3421388104232894E-2</v>
      </c>
      <c r="F150" s="34">
        <f t="shared" si="7"/>
        <v>1.6086154054557378E-2</v>
      </c>
      <c r="G150" s="25" t="str">
        <f t="shared" si="6"/>
        <v>NA</v>
      </c>
      <c r="I150" s="31">
        <v>35020</v>
      </c>
      <c r="J150" s="20">
        <v>0.112515412271023</v>
      </c>
      <c r="K150" s="20">
        <v>0</v>
      </c>
      <c r="L150" s="20" t="s">
        <v>111</v>
      </c>
      <c r="M150" s="20">
        <v>0.33025191893574402</v>
      </c>
      <c r="N150" s="20" t="s">
        <v>111</v>
      </c>
      <c r="O150" s="20">
        <v>0.66974808106425598</v>
      </c>
      <c r="P150" s="20" t="s">
        <v>111</v>
      </c>
      <c r="Q150" s="20" t="s">
        <v>111</v>
      </c>
      <c r="R150" s="20"/>
      <c r="S150" s="20"/>
      <c r="T150" s="20"/>
      <c r="U150" s="20"/>
      <c r="V150" s="20"/>
      <c r="W150" s="20"/>
      <c r="X150" s="20"/>
      <c r="Y150" s="20"/>
      <c r="Z150" s="20"/>
      <c r="AA150" s="30"/>
    </row>
    <row r="151" spans="1:27" hidden="1" x14ac:dyDescent="0.25">
      <c r="A151">
        <v>115</v>
      </c>
      <c r="B151" s="15">
        <v>35027</v>
      </c>
      <c r="C151" s="25">
        <f t="shared" si="4"/>
        <v>0.112496085464954</v>
      </c>
      <c r="D151" s="25">
        <f>VLOOKUP(B151,input_BB!$B$19:$L$10000,$D$35,0)</f>
        <v>599.97</v>
      </c>
      <c r="E151" s="27">
        <f t="shared" si="5"/>
        <v>1.3376872777719611E-2</v>
      </c>
      <c r="F151" s="34">
        <f t="shared" si="7"/>
        <v>1.2231745174787312E-2</v>
      </c>
      <c r="G151" s="25" t="str">
        <f t="shared" si="6"/>
        <v>NA</v>
      </c>
      <c r="I151" s="31">
        <v>35027</v>
      </c>
      <c r="J151" s="20">
        <v>0.112496085464954</v>
      </c>
      <c r="K151" s="20">
        <v>0</v>
      </c>
      <c r="L151" s="20" t="s">
        <v>111</v>
      </c>
      <c r="M151" s="20">
        <v>0.33030730627504001</v>
      </c>
      <c r="N151" s="20" t="s">
        <v>111</v>
      </c>
      <c r="O151" s="20">
        <v>0.66969269372495999</v>
      </c>
      <c r="P151" s="20" t="s">
        <v>111</v>
      </c>
      <c r="Q151" s="20" t="s">
        <v>111</v>
      </c>
      <c r="R151" s="20"/>
      <c r="S151" s="20"/>
      <c r="T151" s="20"/>
      <c r="U151" s="20"/>
      <c r="V151" s="20"/>
      <c r="W151" s="20"/>
      <c r="X151" s="20"/>
      <c r="Y151" s="20"/>
      <c r="Z151" s="20"/>
      <c r="AA151" s="30"/>
    </row>
    <row r="152" spans="1:27" hidden="1" x14ac:dyDescent="0.25">
      <c r="A152">
        <v>116</v>
      </c>
      <c r="B152" s="15">
        <v>35034</v>
      </c>
      <c r="C152" s="25">
        <f t="shared" si="4"/>
        <v>0.11247684806585299</v>
      </c>
      <c r="D152" s="25">
        <f>VLOOKUP(B152,input_BB!$B$19:$L$10000,$D$35,0)</f>
        <v>606.98</v>
      </c>
      <c r="E152" s="27">
        <f t="shared" si="5"/>
        <v>1.3332563381785787E-2</v>
      </c>
      <c r="F152" s="34">
        <f t="shared" si="7"/>
        <v>1.1515323212291761E-2</v>
      </c>
      <c r="G152" s="25" t="str">
        <f t="shared" si="6"/>
        <v>NA</v>
      </c>
      <c r="I152" s="31">
        <v>35034</v>
      </c>
      <c r="J152" s="20">
        <v>0.11247684806585299</v>
      </c>
      <c r="K152" s="20">
        <v>0</v>
      </c>
      <c r="L152" s="20" t="s">
        <v>111</v>
      </c>
      <c r="M152" s="20">
        <v>0.33036500254481499</v>
      </c>
      <c r="N152" s="20" t="s">
        <v>111</v>
      </c>
      <c r="O152" s="20">
        <v>0.66963499745518595</v>
      </c>
      <c r="P152" s="20" t="s">
        <v>111</v>
      </c>
      <c r="Q152" s="20" t="s">
        <v>111</v>
      </c>
      <c r="R152" s="20"/>
      <c r="S152" s="20"/>
      <c r="T152" s="20"/>
      <c r="U152" s="20"/>
      <c r="V152" s="20"/>
      <c r="W152" s="20"/>
      <c r="X152" s="20"/>
      <c r="Y152" s="20"/>
      <c r="Z152" s="20"/>
      <c r="AA152" s="30"/>
    </row>
    <row r="153" spans="1:27" hidden="1" x14ac:dyDescent="0.25">
      <c r="A153">
        <v>117</v>
      </c>
      <c r="B153" s="15">
        <v>35041</v>
      </c>
      <c r="C153" s="25">
        <f t="shared" si="4"/>
        <v>0.112457647919655</v>
      </c>
      <c r="D153" s="25">
        <f>VLOOKUP(B153,input_BB!$B$19:$L$10000,$D$35,0)</f>
        <v>617.48</v>
      </c>
      <c r="E153" s="27">
        <f t="shared" si="5"/>
        <v>1.3288339790259339E-2</v>
      </c>
      <c r="F153" s="34">
        <f t="shared" si="7"/>
        <v>2.9184792572962026E-2</v>
      </c>
      <c r="G153" s="25" t="str">
        <f t="shared" si="6"/>
        <v>NA</v>
      </c>
      <c r="I153" s="31">
        <v>35041</v>
      </c>
      <c r="J153" s="20">
        <v>0.112457647919655</v>
      </c>
      <c r="K153" s="20">
        <v>0</v>
      </c>
      <c r="L153" s="20" t="s">
        <v>111</v>
      </c>
      <c r="M153" s="20">
        <v>0.33041989330730998</v>
      </c>
      <c r="N153" s="20" t="s">
        <v>111</v>
      </c>
      <c r="O153" s="20">
        <v>0.66958010669268997</v>
      </c>
      <c r="P153" s="20" t="s">
        <v>111</v>
      </c>
      <c r="Q153" s="20" t="s">
        <v>111</v>
      </c>
      <c r="R153" s="20"/>
      <c r="S153" s="20"/>
      <c r="T153" s="20"/>
      <c r="U153" s="20"/>
      <c r="V153" s="20"/>
      <c r="W153" s="20"/>
      <c r="X153" s="20"/>
      <c r="Y153" s="20"/>
      <c r="Z153" s="20"/>
      <c r="AA153" s="30"/>
    </row>
    <row r="154" spans="1:27" hidden="1" x14ac:dyDescent="0.25">
      <c r="A154">
        <v>118</v>
      </c>
      <c r="B154" s="15">
        <v>35048</v>
      </c>
      <c r="C154" s="25">
        <f t="shared" si="4"/>
        <v>0.112438522279263</v>
      </c>
      <c r="D154" s="25">
        <f>VLOOKUP(B154,input_BB!$B$19:$L$10000,$D$35,0)</f>
        <v>616.34</v>
      </c>
      <c r="E154" s="27">
        <f t="shared" si="5"/>
        <v>1.3244287807547571E-2</v>
      </c>
      <c r="F154" s="34">
        <f t="shared" si="7"/>
        <v>1.5420606939273052E-2</v>
      </c>
      <c r="G154" s="25" t="str">
        <f t="shared" si="6"/>
        <v>NA</v>
      </c>
      <c r="I154" s="31">
        <v>35048</v>
      </c>
      <c r="J154" s="20">
        <v>0.112438522279263</v>
      </c>
      <c r="K154" s="20">
        <v>0</v>
      </c>
      <c r="L154" s="20" t="s">
        <v>111</v>
      </c>
      <c r="M154" s="20">
        <v>0.33047823301746398</v>
      </c>
      <c r="N154" s="20" t="s">
        <v>111</v>
      </c>
      <c r="O154" s="20">
        <v>0.66952176698253596</v>
      </c>
      <c r="P154" s="20" t="s">
        <v>111</v>
      </c>
      <c r="Q154" s="20" t="s">
        <v>111</v>
      </c>
      <c r="R154" s="20"/>
      <c r="S154" s="20"/>
      <c r="T154" s="20"/>
      <c r="U154" s="20"/>
      <c r="V154" s="20"/>
      <c r="W154" s="20"/>
      <c r="X154" s="20"/>
      <c r="Y154" s="20"/>
      <c r="Z154" s="20"/>
      <c r="AA154" s="30"/>
    </row>
    <row r="155" spans="1:27" hidden="1" x14ac:dyDescent="0.25">
      <c r="A155">
        <v>119</v>
      </c>
      <c r="B155" s="15">
        <v>35055</v>
      </c>
      <c r="C155" s="25">
        <f t="shared" si="4"/>
        <v>0.112419471144676</v>
      </c>
      <c r="D155" s="25">
        <f>VLOOKUP(B155,input_BB!$B$19:$L$10000,$D$35,0)</f>
        <v>611.96</v>
      </c>
      <c r="E155" s="27">
        <f t="shared" si="5"/>
        <v>1.3200407433648182E-2</v>
      </c>
      <c r="F155" s="34">
        <f t="shared" si="7"/>
        <v>-8.939560795491297E-3</v>
      </c>
      <c r="G155" s="25" t="str">
        <f t="shared" si="6"/>
        <v>NA</v>
      </c>
      <c r="I155" s="31">
        <v>35055</v>
      </c>
      <c r="J155" s="20">
        <v>0.112419471144676</v>
      </c>
      <c r="K155" s="20">
        <v>0</v>
      </c>
      <c r="L155" s="20" t="s">
        <v>111</v>
      </c>
      <c r="M155" s="20">
        <v>0.33053360747504901</v>
      </c>
      <c r="N155" s="20" t="s">
        <v>111</v>
      </c>
      <c r="O155" s="20">
        <v>0.66946639252495099</v>
      </c>
      <c r="P155" s="20" t="s">
        <v>111</v>
      </c>
      <c r="Q155" s="20" t="s">
        <v>111</v>
      </c>
      <c r="R155" s="20"/>
      <c r="S155" s="20"/>
      <c r="T155" s="20"/>
      <c r="U155" s="20"/>
      <c r="V155" s="20"/>
      <c r="W155" s="20"/>
      <c r="X155" s="20"/>
      <c r="Y155" s="20"/>
      <c r="Z155" s="20"/>
      <c r="AA155" s="30"/>
    </row>
    <row r="156" spans="1:27" hidden="1" x14ac:dyDescent="0.25">
      <c r="A156">
        <v>120</v>
      </c>
      <c r="B156" s="15">
        <v>35062</v>
      </c>
      <c r="C156" s="25">
        <f t="shared" si="4"/>
        <v>0.112400479614735</v>
      </c>
      <c r="D156" s="25">
        <f>VLOOKUP(B156,input_BB!$B$19:$L$10000,$D$35,0)</f>
        <v>615.92999999999995</v>
      </c>
      <c r="E156" s="27">
        <f t="shared" si="5"/>
        <v>1.3156664346803303E-2</v>
      </c>
      <c r="F156" s="34">
        <f t="shared" si="7"/>
        <v>-6.6521725021917444E-4</v>
      </c>
      <c r="G156" s="25" t="str">
        <f t="shared" si="6"/>
        <v>NA</v>
      </c>
      <c r="I156" s="31">
        <v>35062</v>
      </c>
      <c r="J156" s="20">
        <v>0.112400479614735</v>
      </c>
      <c r="K156" s="20">
        <v>0</v>
      </c>
      <c r="L156" s="20" t="s">
        <v>111</v>
      </c>
      <c r="M156" s="20">
        <v>0.33058901215925901</v>
      </c>
      <c r="N156" s="20" t="s">
        <v>111</v>
      </c>
      <c r="O156" s="20">
        <v>0.66941098784074005</v>
      </c>
      <c r="P156" s="20" t="s">
        <v>111</v>
      </c>
      <c r="Q156" s="20" t="s">
        <v>111</v>
      </c>
      <c r="R156" s="20"/>
      <c r="S156" s="20"/>
      <c r="T156" s="20"/>
      <c r="U156" s="20"/>
      <c r="V156" s="20"/>
      <c r="W156" s="20"/>
      <c r="X156" s="20"/>
      <c r="Y156" s="20"/>
      <c r="Z156" s="20"/>
      <c r="AA156" s="30"/>
    </row>
    <row r="157" spans="1:27" hidden="1" x14ac:dyDescent="0.25">
      <c r="A157">
        <v>121</v>
      </c>
      <c r="B157" s="15">
        <v>35069</v>
      </c>
      <c r="C157" s="25">
        <f t="shared" si="4"/>
        <v>0.112381547689438</v>
      </c>
      <c r="D157" s="25">
        <f>VLOOKUP(B157,input_BB!$B$19:$L$10000,$D$35,0)</f>
        <v>616.71</v>
      </c>
      <c r="E157" s="27">
        <f t="shared" si="5"/>
        <v>1.3113058547008359E-2</v>
      </c>
      <c r="F157" s="34">
        <f t="shared" si="7"/>
        <v>7.7619452251780352E-3</v>
      </c>
      <c r="G157" s="25" t="str">
        <f t="shared" si="6"/>
        <v>NA</v>
      </c>
      <c r="I157" s="31">
        <v>35069</v>
      </c>
      <c r="J157" s="20">
        <v>0.112381547689438</v>
      </c>
      <c r="K157" s="20">
        <v>0</v>
      </c>
      <c r="L157" s="20" t="s">
        <v>111</v>
      </c>
      <c r="M157" s="20">
        <v>0.33064546266136602</v>
      </c>
      <c r="N157" s="20" t="s">
        <v>111</v>
      </c>
      <c r="O157" s="20">
        <v>0.66935453733863404</v>
      </c>
      <c r="P157" s="20" t="s">
        <v>111</v>
      </c>
      <c r="Q157" s="20" t="s">
        <v>111</v>
      </c>
      <c r="R157" s="20"/>
      <c r="S157" s="20"/>
      <c r="T157" s="20"/>
      <c r="U157" s="20"/>
      <c r="V157" s="20"/>
      <c r="W157" s="20"/>
      <c r="X157" s="20"/>
      <c r="Y157" s="20"/>
      <c r="Z157" s="20"/>
      <c r="AA157" s="30"/>
    </row>
    <row r="158" spans="1:27" hidden="1" x14ac:dyDescent="0.25">
      <c r="A158">
        <v>122</v>
      </c>
      <c r="B158" s="15">
        <v>35076</v>
      </c>
      <c r="C158" s="25">
        <f t="shared" si="4"/>
        <v>0.112362660467625</v>
      </c>
      <c r="D158" s="25">
        <f>VLOOKUP(B158,input_BB!$B$19:$L$10000,$D$35,0)</f>
        <v>601.80999999999995</v>
      </c>
      <c r="E158" s="27">
        <f t="shared" si="5"/>
        <v>1.3069555712503114E-2</v>
      </c>
      <c r="F158" s="34">
        <f t="shared" si="7"/>
        <v>-2.2924682999691526E-2</v>
      </c>
      <c r="G158" s="25" t="str">
        <f t="shared" si="6"/>
        <v>NA</v>
      </c>
      <c r="I158" s="31">
        <v>35076</v>
      </c>
      <c r="J158" s="20">
        <v>0.112362660467625</v>
      </c>
      <c r="K158" s="20">
        <v>0</v>
      </c>
      <c r="L158" s="20" t="s">
        <v>111</v>
      </c>
      <c r="M158" s="20">
        <v>0.330700986475225</v>
      </c>
      <c r="N158" s="20" t="s">
        <v>111</v>
      </c>
      <c r="O158" s="20">
        <v>0.66929901352477505</v>
      </c>
      <c r="P158" s="20" t="s">
        <v>111</v>
      </c>
      <c r="Q158" s="20" t="s">
        <v>111</v>
      </c>
      <c r="R158" s="20"/>
      <c r="S158" s="20"/>
      <c r="T158" s="20"/>
      <c r="U158" s="20"/>
      <c r="V158" s="20"/>
      <c r="W158" s="20"/>
      <c r="X158" s="20"/>
      <c r="Y158" s="20"/>
      <c r="Z158" s="20"/>
      <c r="AA158" s="30"/>
    </row>
    <row r="159" spans="1:27" hidden="1" x14ac:dyDescent="0.25">
      <c r="A159">
        <v>123</v>
      </c>
      <c r="B159" s="15">
        <v>35083</v>
      </c>
      <c r="C159" s="25">
        <f t="shared" si="4"/>
        <v>0.11234388500452</v>
      </c>
      <c r="D159" s="25">
        <f>VLOOKUP(B159,input_BB!$B$19:$L$10000,$D$35,0)</f>
        <v>611.83000000000004</v>
      </c>
      <c r="E159" s="27">
        <f t="shared" si="5"/>
        <v>1.3026310291217622E-2</v>
      </c>
      <c r="F159" s="34">
        <f t="shared" si="7"/>
        <v>-7.9129574678535874E-3</v>
      </c>
      <c r="G159" s="25" t="str">
        <f t="shared" si="6"/>
        <v>NA</v>
      </c>
      <c r="I159" s="31">
        <v>35083</v>
      </c>
      <c r="J159" s="20">
        <v>0.11234388500452</v>
      </c>
      <c r="K159" s="20">
        <v>0</v>
      </c>
      <c r="L159" s="20" t="s">
        <v>111</v>
      </c>
      <c r="M159" s="20">
        <v>0.33075574932624902</v>
      </c>
      <c r="N159" s="20" t="s">
        <v>111</v>
      </c>
      <c r="O159" s="20">
        <v>0.66924425067375104</v>
      </c>
      <c r="P159" s="20" t="s">
        <v>111</v>
      </c>
      <c r="Q159" s="20" t="s">
        <v>111</v>
      </c>
      <c r="R159" s="20"/>
      <c r="S159" s="20"/>
      <c r="T159" s="20"/>
      <c r="U159" s="20"/>
      <c r="V159" s="20"/>
      <c r="W159" s="20"/>
      <c r="X159" s="20"/>
      <c r="Y159" s="20"/>
      <c r="Z159" s="20"/>
      <c r="AA159" s="30"/>
    </row>
    <row r="160" spans="1:27" hidden="1" x14ac:dyDescent="0.25">
      <c r="A160">
        <v>124</v>
      </c>
      <c r="B160" s="15">
        <v>35090</v>
      </c>
      <c r="C160" s="25">
        <f t="shared" si="4"/>
        <v>0.112325146794319</v>
      </c>
      <c r="D160" s="25">
        <f>VLOOKUP(B160,input_BB!$B$19:$L$10000,$D$35,0)</f>
        <v>621.62</v>
      </c>
      <c r="E160" s="27">
        <f t="shared" si="5"/>
        <v>1.2983150674341772E-2</v>
      </c>
      <c r="F160" s="34">
        <f t="shared" si="7"/>
        <v>3.2917365946062871E-2</v>
      </c>
      <c r="G160" s="25" t="str">
        <f t="shared" si="6"/>
        <v>NA</v>
      </c>
      <c r="I160" s="31">
        <v>35090</v>
      </c>
      <c r="J160" s="20">
        <v>0.112325146794319</v>
      </c>
      <c r="K160" s="20">
        <v>0</v>
      </c>
      <c r="L160" s="20" t="s">
        <v>111</v>
      </c>
      <c r="M160" s="20">
        <v>0.33080916830766799</v>
      </c>
      <c r="N160" s="20" t="s">
        <v>111</v>
      </c>
      <c r="O160" s="20">
        <v>0.66919083169233196</v>
      </c>
      <c r="P160" s="20" t="s">
        <v>111</v>
      </c>
      <c r="Q160" s="20" t="s">
        <v>111</v>
      </c>
      <c r="R160" s="20"/>
      <c r="S160" s="20"/>
      <c r="T160" s="20"/>
      <c r="U160" s="20"/>
      <c r="V160" s="20"/>
      <c r="W160" s="20"/>
      <c r="X160" s="20"/>
      <c r="Y160" s="20"/>
      <c r="Z160" s="20"/>
      <c r="AA160" s="30"/>
    </row>
    <row r="161" spans="1:27" hidden="1" x14ac:dyDescent="0.25">
      <c r="A161">
        <v>125</v>
      </c>
      <c r="B161" s="15">
        <v>35097</v>
      </c>
      <c r="C161" s="25">
        <f t="shared" si="4"/>
        <v>0.112306460738182</v>
      </c>
      <c r="D161" s="25">
        <f>VLOOKUP(B161,input_BB!$B$19:$L$10000,$D$35,0)</f>
        <v>635.84</v>
      </c>
      <c r="E161" s="27">
        <f t="shared" si="5"/>
        <v>1.2940111183635739E-2</v>
      </c>
      <c r="F161" s="34">
        <f t="shared" si="7"/>
        <v>3.9242926956834401E-2</v>
      </c>
      <c r="G161" s="25" t="str">
        <f t="shared" si="6"/>
        <v>NA</v>
      </c>
      <c r="I161" s="31">
        <v>35097</v>
      </c>
      <c r="J161" s="20">
        <v>0.112306460738182</v>
      </c>
      <c r="K161" s="20">
        <v>0</v>
      </c>
      <c r="L161" s="20" t="s">
        <v>111</v>
      </c>
      <c r="M161" s="20">
        <v>0.33086335551935597</v>
      </c>
      <c r="N161" s="20" t="s">
        <v>111</v>
      </c>
      <c r="O161" s="20">
        <v>0.66913664448064403</v>
      </c>
      <c r="P161" s="20" t="s">
        <v>111</v>
      </c>
      <c r="Q161" s="20" t="s">
        <v>111</v>
      </c>
      <c r="R161" s="20"/>
      <c r="S161" s="20"/>
      <c r="T161" s="20"/>
      <c r="U161" s="20"/>
      <c r="V161" s="20"/>
      <c r="W161" s="20"/>
      <c r="X161" s="20"/>
      <c r="Y161" s="20"/>
      <c r="Z161" s="20"/>
      <c r="AA161" s="30"/>
    </row>
    <row r="162" spans="1:27" hidden="1" x14ac:dyDescent="0.25">
      <c r="A162">
        <v>126</v>
      </c>
      <c r="B162" s="15">
        <v>35104</v>
      </c>
      <c r="C162" s="25">
        <f t="shared" si="4"/>
        <v>0.11228781938552899</v>
      </c>
      <c r="D162" s="25">
        <f>VLOOKUP(B162,input_BB!$B$19:$L$10000,$D$35,0)</f>
        <v>656.37</v>
      </c>
      <c r="E162" s="27">
        <f t="shared" si="5"/>
        <v>1.2897174658219436E-2</v>
      </c>
      <c r="F162" s="34">
        <f t="shared" si="7"/>
        <v>5.5902319745182005E-2</v>
      </c>
      <c r="G162" s="25" t="str">
        <f t="shared" si="6"/>
        <v>NA</v>
      </c>
      <c r="I162" s="31">
        <v>35104</v>
      </c>
      <c r="J162" s="20">
        <v>0.11228781938552899</v>
      </c>
      <c r="K162" s="20">
        <v>0</v>
      </c>
      <c r="L162" s="20" t="s">
        <v>111</v>
      </c>
      <c r="M162" s="20">
        <v>0.33091927493099799</v>
      </c>
      <c r="N162" s="20" t="s">
        <v>111</v>
      </c>
      <c r="O162" s="20">
        <v>0.66908072506900196</v>
      </c>
      <c r="P162" s="20" t="s">
        <v>111</v>
      </c>
      <c r="Q162" s="20" t="s">
        <v>111</v>
      </c>
      <c r="R162" s="20"/>
      <c r="S162" s="20"/>
      <c r="T162" s="20"/>
      <c r="U162" s="20"/>
      <c r="V162" s="20"/>
      <c r="W162" s="20"/>
      <c r="X162" s="20"/>
      <c r="Y162" s="20"/>
      <c r="Z162" s="20"/>
      <c r="AA162" s="30"/>
    </row>
    <row r="163" spans="1:27" hidden="1" x14ac:dyDescent="0.25">
      <c r="A163">
        <v>127</v>
      </c>
      <c r="B163" s="15">
        <v>35111</v>
      </c>
      <c r="C163" s="25">
        <f t="shared" si="4"/>
        <v>0.112269282341003</v>
      </c>
      <c r="D163" s="25">
        <f>VLOOKUP(B163,input_BB!$B$19:$L$10000,$D$35,0)</f>
        <v>647.98</v>
      </c>
      <c r="E163" s="27">
        <f t="shared" si="5"/>
        <v>1.2854478385140498E-2</v>
      </c>
      <c r="F163" s="34">
        <f t="shared" si="7"/>
        <v>1.9092853548062338E-2</v>
      </c>
      <c r="G163" s="25" t="str">
        <f t="shared" si="6"/>
        <v>NA</v>
      </c>
      <c r="I163" s="31">
        <v>35111</v>
      </c>
      <c r="J163" s="20">
        <v>0.112269282341003</v>
      </c>
      <c r="K163" s="20">
        <v>0</v>
      </c>
      <c r="L163" s="20" t="s">
        <v>111</v>
      </c>
      <c r="M163" s="20">
        <v>0.33097199137000399</v>
      </c>
      <c r="N163" s="20" t="s">
        <v>111</v>
      </c>
      <c r="O163" s="20">
        <v>0.66902800862999601</v>
      </c>
      <c r="P163" s="20" t="s">
        <v>111</v>
      </c>
      <c r="Q163" s="20" t="s">
        <v>111</v>
      </c>
      <c r="R163" s="20"/>
      <c r="S163" s="20"/>
      <c r="T163" s="20"/>
      <c r="U163" s="20"/>
      <c r="V163" s="20"/>
      <c r="W163" s="20"/>
      <c r="X163" s="20"/>
      <c r="Y163" s="20"/>
      <c r="Z163" s="20"/>
      <c r="AA163" s="30"/>
    </row>
    <row r="164" spans="1:27" hidden="1" x14ac:dyDescent="0.25">
      <c r="A164">
        <v>128</v>
      </c>
      <c r="B164" s="15">
        <v>35118</v>
      </c>
      <c r="C164" s="25">
        <f t="shared" si="4"/>
        <v>0.11225077509880101</v>
      </c>
      <c r="D164" s="25">
        <f>VLOOKUP(B164,input_BB!$B$19:$L$10000,$D$35,0)</f>
        <v>659.08</v>
      </c>
      <c r="E164" s="27">
        <f t="shared" si="5"/>
        <v>1.2811850755591117E-2</v>
      </c>
      <c r="F164" s="34">
        <f t="shared" si="7"/>
        <v>4.1287688346511864E-3</v>
      </c>
      <c r="G164" s="25" t="str">
        <f t="shared" si="6"/>
        <v>NA</v>
      </c>
      <c r="I164" s="31">
        <v>35118</v>
      </c>
      <c r="J164" s="20">
        <v>0.11225077509880101</v>
      </c>
      <c r="K164" s="20">
        <v>0</v>
      </c>
      <c r="L164" s="20" t="s">
        <v>111</v>
      </c>
      <c r="M164" s="20">
        <v>0.33102708011902399</v>
      </c>
      <c r="N164" s="20" t="s">
        <v>111</v>
      </c>
      <c r="O164" s="20">
        <v>0.66897291988097596</v>
      </c>
      <c r="P164" s="20" t="s">
        <v>111</v>
      </c>
      <c r="Q164" s="20" t="s">
        <v>111</v>
      </c>
      <c r="R164" s="20"/>
      <c r="S164" s="20"/>
      <c r="T164" s="20"/>
      <c r="U164" s="20"/>
      <c r="V164" s="20"/>
      <c r="W164" s="20"/>
      <c r="X164" s="20"/>
      <c r="Y164" s="20"/>
      <c r="Z164" s="20"/>
      <c r="AA164" s="30"/>
    </row>
    <row r="165" spans="1:27" hidden="1" x14ac:dyDescent="0.25">
      <c r="A165">
        <v>129</v>
      </c>
      <c r="B165" s="15">
        <v>35125</v>
      </c>
      <c r="C165" s="25">
        <f t="shared" si="4"/>
        <v>0.11191160231828701</v>
      </c>
      <c r="D165" s="25">
        <f>VLOOKUP(B165,input_BB!$B$19:$L$10000,$D$35,0)</f>
        <v>644.37</v>
      </c>
      <c r="E165" s="27">
        <f t="shared" si="5"/>
        <v>1.203063594880451E-2</v>
      </c>
      <c r="F165" s="34">
        <f t="shared" si="7"/>
        <v>-5.5711596036914779E-3</v>
      </c>
      <c r="G165" s="25" t="str">
        <f t="shared" si="6"/>
        <v>NA</v>
      </c>
      <c r="I165" s="31">
        <v>35125</v>
      </c>
      <c r="J165" s="20">
        <v>0.11191160231828701</v>
      </c>
      <c r="K165" s="20">
        <v>0</v>
      </c>
      <c r="L165" s="20" t="s">
        <v>111</v>
      </c>
      <c r="M165" s="20">
        <v>0.32708986730672401</v>
      </c>
      <c r="N165" s="20" t="s">
        <v>111</v>
      </c>
      <c r="O165" s="20">
        <v>0.67290034662155196</v>
      </c>
      <c r="P165" s="20">
        <v>9.7860717245128705E-6</v>
      </c>
      <c r="Q165" s="20" t="s">
        <v>111</v>
      </c>
      <c r="R165" s="20"/>
      <c r="S165" s="20"/>
      <c r="T165" s="20"/>
      <c r="U165" s="20"/>
      <c r="V165" s="20"/>
      <c r="W165" s="20"/>
      <c r="X165" s="20"/>
      <c r="Y165" s="20"/>
      <c r="Z165" s="20"/>
      <c r="AA165" s="30"/>
    </row>
    <row r="166" spans="1:27" hidden="1" x14ac:dyDescent="0.25">
      <c r="A166">
        <v>130</v>
      </c>
      <c r="B166" s="15">
        <v>35132</v>
      </c>
      <c r="C166" s="25">
        <f t="shared" ref="C166:C229" si="8">J166</f>
        <v>0.11189366132021</v>
      </c>
      <c r="D166" s="25">
        <f>VLOOKUP(B166,input_BB!$B$19:$L$10000,$D$35,0)</f>
        <v>633.5</v>
      </c>
      <c r="E166" s="27">
        <f t="shared" ref="E166:E229" si="9">(C166-$E$34)/$E$36</f>
        <v>1.1989312546245362E-2</v>
      </c>
      <c r="F166" s="34">
        <f t="shared" si="7"/>
        <v>-3.8811676882927748E-2</v>
      </c>
      <c r="G166" s="25" t="str">
        <f t="shared" ref="G166:G229" si="10">VLOOKUP(B166,$I$37:$AA$5000,$G$34,0)</f>
        <v>NA</v>
      </c>
      <c r="I166" s="31">
        <v>35132</v>
      </c>
      <c r="J166" s="20">
        <v>0.11189366132021</v>
      </c>
      <c r="K166" s="20">
        <v>0</v>
      </c>
      <c r="L166" s="20" t="s">
        <v>111</v>
      </c>
      <c r="M166" s="20">
        <v>0.32712456492591502</v>
      </c>
      <c r="N166" s="20" t="s">
        <v>111</v>
      </c>
      <c r="O166" s="20">
        <v>0.67281573296286501</v>
      </c>
      <c r="P166" s="20">
        <v>5.9702111219402E-5</v>
      </c>
      <c r="Q166" s="20" t="s">
        <v>111</v>
      </c>
      <c r="R166" s="20"/>
      <c r="S166" s="20"/>
      <c r="T166" s="20"/>
      <c r="U166" s="20"/>
      <c r="V166" s="20"/>
      <c r="W166" s="20"/>
      <c r="X166" s="20"/>
      <c r="Y166" s="20"/>
      <c r="Z166" s="20"/>
      <c r="AA166" s="30"/>
    </row>
    <row r="167" spans="1:27" hidden="1" x14ac:dyDescent="0.25">
      <c r="A167">
        <v>131</v>
      </c>
      <c r="B167" s="15">
        <v>35139</v>
      </c>
      <c r="C167" s="25">
        <f t="shared" si="8"/>
        <v>0.111875765025616</v>
      </c>
      <c r="D167" s="25">
        <f>VLOOKUP(B167,input_BB!$B$19:$L$10000,$D$35,0)</f>
        <v>641.42999999999995</v>
      </c>
      <c r="E167" s="27">
        <f t="shared" si="9"/>
        <v>1.1948092108973641E-2</v>
      </c>
      <c r="F167" s="34">
        <f t="shared" si="7"/>
        <v>-4.5625960240235353E-3</v>
      </c>
      <c r="G167" s="25" t="str">
        <f t="shared" si="10"/>
        <v>NA</v>
      </c>
      <c r="I167" s="31">
        <v>35139</v>
      </c>
      <c r="J167" s="20">
        <v>0.111875765025616</v>
      </c>
      <c r="K167" s="20">
        <v>0</v>
      </c>
      <c r="L167" s="20" t="s">
        <v>111</v>
      </c>
      <c r="M167" s="20">
        <v>0.32716081765938898</v>
      </c>
      <c r="N167" s="20" t="s">
        <v>111</v>
      </c>
      <c r="O167" s="20">
        <v>0.67272956446906396</v>
      </c>
      <c r="P167" s="20">
        <v>1.0961787154680701E-4</v>
      </c>
      <c r="Q167" s="20" t="s">
        <v>111</v>
      </c>
      <c r="R167" s="20"/>
      <c r="S167" s="20"/>
      <c r="T167" s="20"/>
      <c r="U167" s="20"/>
      <c r="V167" s="20"/>
      <c r="W167" s="20"/>
      <c r="X167" s="20"/>
      <c r="Y167" s="20"/>
      <c r="Z167" s="20"/>
      <c r="AA167" s="30"/>
    </row>
    <row r="168" spans="1:27" hidden="1" x14ac:dyDescent="0.25">
      <c r="A168">
        <v>132</v>
      </c>
      <c r="B168" s="15">
        <v>35146</v>
      </c>
      <c r="C168" s="25">
        <f t="shared" si="8"/>
        <v>0.111857935786247</v>
      </c>
      <c r="D168" s="25">
        <f>VLOOKUP(B168,input_BB!$B$19:$L$10000,$D$35,0)</f>
        <v>650.62</v>
      </c>
      <c r="E168" s="27">
        <f t="shared" si="9"/>
        <v>1.1907026119634248E-2</v>
      </c>
      <c r="F168" s="34">
        <f t="shared" ref="F168:F231" si="11">D168/D166-1</f>
        <v>2.7024467245461814E-2</v>
      </c>
      <c r="G168" s="25" t="str">
        <f t="shared" si="10"/>
        <v>NA</v>
      </c>
      <c r="I168" s="31">
        <v>35146</v>
      </c>
      <c r="J168" s="20">
        <v>0.111857935786247</v>
      </c>
      <c r="K168" s="20">
        <v>0</v>
      </c>
      <c r="L168" s="20" t="s">
        <v>111</v>
      </c>
      <c r="M168" s="20">
        <v>0.32719527850230001</v>
      </c>
      <c r="N168" s="20" t="s">
        <v>111</v>
      </c>
      <c r="O168" s="20">
        <v>0.67264540647859405</v>
      </c>
      <c r="P168" s="20">
        <v>1.59315019105896E-4</v>
      </c>
      <c r="Q168" s="20" t="s">
        <v>111</v>
      </c>
      <c r="R168" s="20"/>
      <c r="S168" s="20"/>
      <c r="T168" s="20"/>
      <c r="U168" s="20"/>
      <c r="V168" s="20"/>
      <c r="W168" s="20"/>
      <c r="X168" s="20"/>
      <c r="Y168" s="20"/>
      <c r="Z168" s="20"/>
      <c r="AA168" s="30"/>
    </row>
    <row r="169" spans="1:27" hidden="1" x14ac:dyDescent="0.25">
      <c r="A169">
        <v>133</v>
      </c>
      <c r="B169" s="15">
        <v>35153</v>
      </c>
      <c r="C169" s="25">
        <f t="shared" si="8"/>
        <v>0.11184015870094299</v>
      </c>
      <c r="D169" s="25">
        <f>VLOOKUP(B169,input_BB!$B$19:$L$10000,$D$35,0)</f>
        <v>645.5</v>
      </c>
      <c r="E169" s="27">
        <f t="shared" si="9"/>
        <v>1.1866080256466939E-2</v>
      </c>
      <c r="F169" s="34">
        <f t="shared" si="11"/>
        <v>6.3451974494490582E-3</v>
      </c>
      <c r="G169" s="25" t="str">
        <f t="shared" si="10"/>
        <v>NA</v>
      </c>
      <c r="I169" s="31">
        <v>35153</v>
      </c>
      <c r="J169" s="20">
        <v>0.11184015870094299</v>
      </c>
      <c r="K169" s="20">
        <v>0</v>
      </c>
      <c r="L169" s="20" t="s">
        <v>111</v>
      </c>
      <c r="M169" s="20">
        <v>0.32723064592432399</v>
      </c>
      <c r="N169" s="20" t="s">
        <v>111</v>
      </c>
      <c r="O169" s="20">
        <v>0.67256021474514605</v>
      </c>
      <c r="P169" s="20">
        <v>2.0913933052947101E-4</v>
      </c>
      <c r="Q169" s="20" t="s">
        <v>111</v>
      </c>
      <c r="R169" s="20"/>
      <c r="S169" s="20"/>
      <c r="T169" s="20"/>
      <c r="U169" s="20"/>
      <c r="V169" s="20"/>
      <c r="W169" s="20"/>
      <c r="X169" s="20"/>
      <c r="Y169" s="20"/>
      <c r="Z169" s="20"/>
      <c r="AA169" s="30"/>
    </row>
    <row r="170" spans="1:27" hidden="1" x14ac:dyDescent="0.25">
      <c r="A170">
        <v>134</v>
      </c>
      <c r="B170" s="15">
        <v>35160</v>
      </c>
      <c r="C170" s="25">
        <f t="shared" si="8"/>
        <v>0.11182244122028399</v>
      </c>
      <c r="D170" s="25">
        <f>VLOOKUP(B170,input_BB!$B$19:$L$10000,$D$35,0)</f>
        <v>655.86</v>
      </c>
      <c r="E170" s="27">
        <f t="shared" si="9"/>
        <v>1.182527168035187E-2</v>
      </c>
      <c r="F170" s="34">
        <f t="shared" si="11"/>
        <v>8.0538563216623338E-3</v>
      </c>
      <c r="G170" s="25" t="str">
        <f t="shared" si="10"/>
        <v>NA</v>
      </c>
      <c r="I170" s="31">
        <v>35160</v>
      </c>
      <c r="J170" s="20">
        <v>0.11182244122028399</v>
      </c>
      <c r="K170" s="20">
        <v>0</v>
      </c>
      <c r="L170" s="20" t="s">
        <v>111</v>
      </c>
      <c r="M170" s="20">
        <v>0.32726534354893</v>
      </c>
      <c r="N170" s="20" t="s">
        <v>111</v>
      </c>
      <c r="O170" s="20">
        <v>0.67247671571551504</v>
      </c>
      <c r="P170" s="20">
        <v>2.5794073555453499E-4</v>
      </c>
      <c r="Q170" s="20" t="s">
        <v>111</v>
      </c>
      <c r="R170" s="20"/>
      <c r="S170" s="20"/>
      <c r="T170" s="20"/>
      <c r="U170" s="20"/>
      <c r="V170" s="20"/>
      <c r="W170" s="20"/>
      <c r="X170" s="20"/>
      <c r="Y170" s="20"/>
      <c r="Z170" s="20"/>
      <c r="AA170" s="30"/>
    </row>
    <row r="171" spans="1:27" hidden="1" x14ac:dyDescent="0.25">
      <c r="A171">
        <v>135</v>
      </c>
      <c r="B171" s="15">
        <v>35167</v>
      </c>
      <c r="C171" s="25">
        <f t="shared" si="8"/>
        <v>0.11180479079484899</v>
      </c>
      <c r="D171" s="25">
        <f>VLOOKUP(B171,input_BB!$B$19:$L$10000,$D$35,0)</f>
        <v>636.71</v>
      </c>
      <c r="E171" s="27">
        <f t="shared" si="9"/>
        <v>1.1784617552166792E-2</v>
      </c>
      <c r="F171" s="34">
        <f t="shared" si="11"/>
        <v>-1.3617350890782309E-2</v>
      </c>
      <c r="G171" s="25" t="str">
        <f t="shared" si="10"/>
        <v>NA</v>
      </c>
      <c r="I171" s="31">
        <v>35167</v>
      </c>
      <c r="J171" s="20">
        <v>0.11180479079484899</v>
      </c>
      <c r="K171" s="20">
        <v>0</v>
      </c>
      <c r="L171" s="20" t="s">
        <v>111</v>
      </c>
      <c r="M171" s="20">
        <v>0.32730321277729202</v>
      </c>
      <c r="N171" s="20" t="s">
        <v>111</v>
      </c>
      <c r="O171" s="20">
        <v>0.67239005637401505</v>
      </c>
      <c r="P171" s="20">
        <v>3.0673084869231701E-4</v>
      </c>
      <c r="Q171" s="20" t="s">
        <v>111</v>
      </c>
      <c r="R171" s="20"/>
      <c r="S171" s="20"/>
      <c r="T171" s="20"/>
      <c r="U171" s="20"/>
      <c r="V171" s="20"/>
      <c r="W171" s="20"/>
      <c r="X171" s="20"/>
      <c r="Y171" s="20"/>
      <c r="Z171" s="20"/>
      <c r="AA171" s="30"/>
    </row>
    <row r="172" spans="1:27" hidden="1" x14ac:dyDescent="0.25">
      <c r="A172">
        <v>136</v>
      </c>
      <c r="B172" s="15">
        <v>35174</v>
      </c>
      <c r="C172" s="25">
        <f t="shared" si="8"/>
        <v>0.111787185072899</v>
      </c>
      <c r="D172" s="25">
        <f>VLOOKUP(B172,input_BB!$B$19:$L$10000,$D$35,0)</f>
        <v>645.07000000000005</v>
      </c>
      <c r="E172" s="27">
        <f t="shared" si="9"/>
        <v>1.1744066389273777E-2</v>
      </c>
      <c r="F172" s="34">
        <f t="shared" si="11"/>
        <v>-1.6451681761351478E-2</v>
      </c>
      <c r="G172" s="25" t="str">
        <f t="shared" si="10"/>
        <v>NA</v>
      </c>
      <c r="I172" s="31">
        <v>35174</v>
      </c>
      <c r="J172" s="20">
        <v>0.111787185072899</v>
      </c>
      <c r="K172" s="20">
        <v>0</v>
      </c>
      <c r="L172" s="20" t="s">
        <v>111</v>
      </c>
      <c r="M172" s="20">
        <v>0.32733653873059898</v>
      </c>
      <c r="N172" s="20" t="s">
        <v>111</v>
      </c>
      <c r="O172" s="20">
        <v>0.67230747151821901</v>
      </c>
      <c r="P172" s="20">
        <v>3.5598975118166897E-4</v>
      </c>
      <c r="Q172" s="20" t="s">
        <v>111</v>
      </c>
      <c r="R172" s="20"/>
      <c r="S172" s="20"/>
      <c r="T172" s="20"/>
      <c r="U172" s="20"/>
      <c r="V172" s="20"/>
      <c r="W172" s="20"/>
      <c r="X172" s="20"/>
      <c r="Y172" s="20"/>
      <c r="Z172" s="20"/>
      <c r="AA172" s="30"/>
    </row>
    <row r="173" spans="1:27" hidden="1" x14ac:dyDescent="0.25">
      <c r="A173">
        <v>137</v>
      </c>
      <c r="B173" s="15">
        <v>35181</v>
      </c>
      <c r="C173" s="25">
        <f t="shared" si="8"/>
        <v>0.111769646406174</v>
      </c>
      <c r="D173" s="25">
        <f>VLOOKUP(B173,input_BB!$B$19:$L$10000,$D$35,0)</f>
        <v>653.46</v>
      </c>
      <c r="E173" s="27">
        <f t="shared" si="9"/>
        <v>1.1703669674313024E-2</v>
      </c>
      <c r="F173" s="34">
        <f t="shared" si="11"/>
        <v>2.6307109987278254E-2</v>
      </c>
      <c r="G173" s="25" t="str">
        <f t="shared" si="10"/>
        <v>NA</v>
      </c>
      <c r="I173" s="31">
        <v>35181</v>
      </c>
      <c r="J173" s="20">
        <v>0.111769646406174</v>
      </c>
      <c r="K173" s="20">
        <v>0</v>
      </c>
      <c r="L173" s="20" t="s">
        <v>111</v>
      </c>
      <c r="M173" s="20">
        <v>0.327372323394994</v>
      </c>
      <c r="N173" s="20" t="s">
        <v>111</v>
      </c>
      <c r="O173" s="20">
        <v>0.67222333918907395</v>
      </c>
      <c r="P173" s="20">
        <v>4.0433741593230298E-4</v>
      </c>
      <c r="Q173" s="20" t="s">
        <v>111</v>
      </c>
      <c r="R173" s="20"/>
      <c r="S173" s="20"/>
      <c r="T173" s="20"/>
      <c r="U173" s="20"/>
      <c r="V173" s="20"/>
      <c r="W173" s="20"/>
      <c r="X173" s="20"/>
      <c r="Y173" s="20"/>
      <c r="Z173" s="20"/>
      <c r="AA173" s="30"/>
    </row>
    <row r="174" spans="1:27" hidden="1" x14ac:dyDescent="0.25">
      <c r="A174">
        <v>138</v>
      </c>
      <c r="B174" s="15">
        <v>35188</v>
      </c>
      <c r="C174" s="25">
        <f t="shared" si="8"/>
        <v>0.111752152442932</v>
      </c>
      <c r="D174" s="25">
        <f>VLOOKUP(B174,input_BB!$B$19:$L$10000,$D$35,0)</f>
        <v>641.63</v>
      </c>
      <c r="E174" s="27">
        <f t="shared" si="9"/>
        <v>1.1663375924639729E-2</v>
      </c>
      <c r="F174" s="34">
        <f t="shared" si="11"/>
        <v>-5.3327545847737801E-3</v>
      </c>
      <c r="G174" s="25" t="str">
        <f t="shared" si="10"/>
        <v>NA</v>
      </c>
      <c r="I174" s="31">
        <v>35188</v>
      </c>
      <c r="J174" s="20">
        <v>0.111752152442932</v>
      </c>
      <c r="K174" s="20">
        <v>0</v>
      </c>
      <c r="L174" s="20" t="s">
        <v>111</v>
      </c>
      <c r="M174" s="20">
        <v>0.32740835999581802</v>
      </c>
      <c r="N174" s="20" t="s">
        <v>111</v>
      </c>
      <c r="O174" s="20">
        <v>0.67213821510929395</v>
      </c>
      <c r="P174" s="20">
        <v>4.53424894888561E-4</v>
      </c>
      <c r="Q174" s="20" t="s">
        <v>111</v>
      </c>
      <c r="R174" s="20"/>
      <c r="S174" s="20"/>
      <c r="T174" s="20"/>
      <c r="U174" s="20"/>
      <c r="V174" s="20"/>
      <c r="W174" s="20"/>
      <c r="X174" s="20"/>
      <c r="Y174" s="20"/>
      <c r="Z174" s="20"/>
      <c r="AA174" s="30"/>
    </row>
    <row r="175" spans="1:27" hidden="1" x14ac:dyDescent="0.25">
      <c r="A175">
        <v>139</v>
      </c>
      <c r="B175" s="15">
        <v>35195</v>
      </c>
      <c r="C175" s="25">
        <f t="shared" si="8"/>
        <v>0.11173471808433499</v>
      </c>
      <c r="D175" s="25">
        <f>VLOOKUP(B175,input_BB!$B$19:$L$10000,$D$35,0)</f>
        <v>652.09</v>
      </c>
      <c r="E175" s="27">
        <f t="shared" si="9"/>
        <v>1.1623219462018611E-2</v>
      </c>
      <c r="F175" s="34">
        <f t="shared" si="11"/>
        <v>-2.0965323049613183E-3</v>
      </c>
      <c r="G175" s="25" t="str">
        <f t="shared" si="10"/>
        <v>NA</v>
      </c>
      <c r="I175" s="31">
        <v>35195</v>
      </c>
      <c r="J175" s="20">
        <v>0.11173471808433499</v>
      </c>
      <c r="K175" s="20">
        <v>0</v>
      </c>
      <c r="L175" s="20" t="s">
        <v>111</v>
      </c>
      <c r="M175" s="20">
        <v>0.32744162110114899</v>
      </c>
      <c r="N175" s="20" t="s">
        <v>111</v>
      </c>
      <c r="O175" s="20">
        <v>0.67205676710691598</v>
      </c>
      <c r="P175" s="20">
        <v>5.0161179193561898E-4</v>
      </c>
      <c r="Q175" s="20" t="s">
        <v>111</v>
      </c>
      <c r="R175" s="20"/>
      <c r="S175" s="20"/>
      <c r="T175" s="20"/>
      <c r="U175" s="20"/>
      <c r="V175" s="20"/>
      <c r="W175" s="20"/>
      <c r="X175" s="20"/>
      <c r="Y175" s="20"/>
      <c r="Z175" s="20"/>
      <c r="AA175" s="30"/>
    </row>
    <row r="176" spans="1:27" hidden="1" x14ac:dyDescent="0.25">
      <c r="A176">
        <v>140</v>
      </c>
      <c r="B176" s="15">
        <v>35202</v>
      </c>
      <c r="C176" s="25">
        <f t="shared" si="8"/>
        <v>0.11171737313270599</v>
      </c>
      <c r="D176" s="25">
        <f>VLOOKUP(B176,input_BB!$B$19:$L$10000,$D$35,0)</f>
        <v>668.91</v>
      </c>
      <c r="E176" s="27">
        <f t="shared" si="9"/>
        <v>1.1583268929976983E-2</v>
      </c>
      <c r="F176" s="34">
        <f t="shared" si="11"/>
        <v>4.2516715240870973E-2</v>
      </c>
      <c r="G176" s="25" t="str">
        <f t="shared" si="10"/>
        <v>NA</v>
      </c>
      <c r="I176" s="31">
        <v>35202</v>
      </c>
      <c r="J176" s="20">
        <v>0.11171737313270599</v>
      </c>
      <c r="K176" s="20">
        <v>0</v>
      </c>
      <c r="L176" s="20" t="s">
        <v>111</v>
      </c>
      <c r="M176" s="20">
        <v>0.32747727644627</v>
      </c>
      <c r="N176" s="20" t="s">
        <v>111</v>
      </c>
      <c r="O176" s="20">
        <v>0.67197337613222696</v>
      </c>
      <c r="P176" s="20">
        <v>5.4934742150337804E-4</v>
      </c>
      <c r="Q176" s="20" t="s">
        <v>111</v>
      </c>
      <c r="R176" s="20"/>
      <c r="S176" s="20"/>
      <c r="T176" s="20"/>
      <c r="U176" s="20"/>
      <c r="V176" s="20"/>
      <c r="W176" s="20"/>
      <c r="X176" s="20"/>
      <c r="Y176" s="20"/>
      <c r="Z176" s="20"/>
      <c r="AA176" s="30"/>
    </row>
    <row r="177" spans="1:27" hidden="1" x14ac:dyDescent="0.25">
      <c r="A177">
        <v>141</v>
      </c>
      <c r="B177" s="15">
        <v>35209</v>
      </c>
      <c r="C177" s="25">
        <f t="shared" si="8"/>
        <v>0.11170002818107599</v>
      </c>
      <c r="D177" s="25">
        <f>VLOOKUP(B177,input_BB!$B$19:$L$10000,$D$35,0)</f>
        <v>678.51</v>
      </c>
      <c r="E177" s="27">
        <f t="shared" si="9"/>
        <v>1.1543318397933053E-2</v>
      </c>
      <c r="F177" s="34">
        <f t="shared" si="11"/>
        <v>4.0515879709855929E-2</v>
      </c>
      <c r="G177" s="25" t="str">
        <f t="shared" si="10"/>
        <v>NA</v>
      </c>
      <c r="I177" s="31">
        <v>35209</v>
      </c>
      <c r="J177" s="20">
        <v>0.11170002818107599</v>
      </c>
      <c r="K177" s="20">
        <v>0</v>
      </c>
      <c r="L177" s="20" t="s">
        <v>111</v>
      </c>
      <c r="M177" s="20">
        <v>0.32751212680946301</v>
      </c>
      <c r="N177" s="20" t="s">
        <v>111</v>
      </c>
      <c r="O177" s="20">
        <v>0.67188998960882595</v>
      </c>
      <c r="P177" s="20">
        <v>5.9788358171081603E-4</v>
      </c>
      <c r="Q177" s="20" t="s">
        <v>111</v>
      </c>
      <c r="R177" s="20"/>
      <c r="S177" s="20"/>
      <c r="T177" s="20"/>
      <c r="U177" s="20"/>
      <c r="V177" s="20"/>
      <c r="W177" s="20"/>
      <c r="X177" s="20"/>
      <c r="Y177" s="20"/>
      <c r="Z177" s="20"/>
      <c r="AA177" s="30"/>
    </row>
    <row r="178" spans="1:27" hidden="1" x14ac:dyDescent="0.25">
      <c r="A178">
        <v>142</v>
      </c>
      <c r="B178" s="15">
        <v>35216</v>
      </c>
      <c r="C178" s="25">
        <f t="shared" si="8"/>
        <v>0.11168275773525201</v>
      </c>
      <c r="D178" s="25">
        <f>VLOOKUP(B178,input_BB!$B$19:$L$10000,$D$35,0)</f>
        <v>669.12</v>
      </c>
      <c r="E178" s="27">
        <f t="shared" si="9"/>
        <v>1.1503539474703839E-2</v>
      </c>
      <c r="F178" s="34">
        <f t="shared" si="11"/>
        <v>3.1394357985381482E-4</v>
      </c>
      <c r="G178" s="25" t="str">
        <f t="shared" si="10"/>
        <v>NA</v>
      </c>
      <c r="I178" s="31">
        <v>35216</v>
      </c>
      <c r="J178" s="20">
        <v>0.11168275773525201</v>
      </c>
      <c r="K178" s="20">
        <v>0</v>
      </c>
      <c r="L178" s="20" t="s">
        <v>111</v>
      </c>
      <c r="M178" s="20">
        <v>0.32754666399541899</v>
      </c>
      <c r="N178" s="20" t="s">
        <v>111</v>
      </c>
      <c r="O178" s="20">
        <v>0.67180784765259705</v>
      </c>
      <c r="P178" s="20">
        <v>6.4548835198428801E-4</v>
      </c>
      <c r="Q178" s="20" t="s">
        <v>111</v>
      </c>
      <c r="R178" s="20"/>
      <c r="S178" s="20"/>
      <c r="T178" s="20"/>
      <c r="U178" s="20"/>
      <c r="V178" s="20"/>
      <c r="W178" s="20"/>
      <c r="X178" s="20"/>
      <c r="Y178" s="20"/>
      <c r="Z178" s="20"/>
      <c r="AA178" s="30"/>
    </row>
    <row r="179" spans="1:27" hidden="1" x14ac:dyDescent="0.25">
      <c r="A179">
        <v>143</v>
      </c>
      <c r="B179" s="15">
        <v>35223</v>
      </c>
      <c r="C179" s="25">
        <f t="shared" si="8"/>
        <v>0.111665584146976</v>
      </c>
      <c r="D179" s="25">
        <f>VLOOKUP(B179,input_BB!$B$19:$L$10000,$D$35,0)</f>
        <v>673.31</v>
      </c>
      <c r="E179" s="27">
        <f t="shared" si="9"/>
        <v>1.1463983642934139E-2</v>
      </c>
      <c r="F179" s="34">
        <f t="shared" si="11"/>
        <v>-7.6638516749938379E-3</v>
      </c>
      <c r="G179" s="25" t="str">
        <f t="shared" si="10"/>
        <v>NA</v>
      </c>
      <c r="I179" s="31">
        <v>35223</v>
      </c>
      <c r="J179" s="20">
        <v>0.111665584146976</v>
      </c>
      <c r="K179" s="20">
        <v>0</v>
      </c>
      <c r="L179" s="20" t="s">
        <v>111</v>
      </c>
      <c r="M179" s="20">
        <v>0.327582389531833</v>
      </c>
      <c r="N179" s="20" t="s">
        <v>111</v>
      </c>
      <c r="O179" s="20">
        <v>0.67172423472074005</v>
      </c>
      <c r="P179" s="20">
        <v>6.9337574742733897E-4</v>
      </c>
      <c r="Q179" s="20" t="s">
        <v>111</v>
      </c>
      <c r="R179" s="20"/>
      <c r="S179" s="20"/>
      <c r="T179" s="20"/>
      <c r="U179" s="20"/>
      <c r="V179" s="20"/>
      <c r="W179" s="20"/>
      <c r="X179" s="20"/>
      <c r="Y179" s="20"/>
      <c r="Z179" s="20"/>
      <c r="AA179" s="30"/>
    </row>
    <row r="180" spans="1:27" hidden="1" x14ac:dyDescent="0.25">
      <c r="A180">
        <v>144</v>
      </c>
      <c r="B180" s="15">
        <v>35230</v>
      </c>
      <c r="C180" s="25">
        <f t="shared" si="8"/>
        <v>0.111648440361023</v>
      </c>
      <c r="D180" s="25">
        <f>VLOOKUP(B180,input_BB!$B$19:$L$10000,$D$35,0)</f>
        <v>665.85</v>
      </c>
      <c r="E180" s="27">
        <f t="shared" si="9"/>
        <v>1.1424496454691725E-2</v>
      </c>
      <c r="F180" s="34">
        <f t="shared" si="11"/>
        <v>-4.8870157819225213E-3</v>
      </c>
      <c r="G180" s="25" t="str">
        <f t="shared" si="10"/>
        <v>NA</v>
      </c>
      <c r="I180" s="31">
        <v>35230</v>
      </c>
      <c r="J180" s="20">
        <v>0.111648440361023</v>
      </c>
      <c r="K180" s="20">
        <v>0</v>
      </c>
      <c r="L180" s="20" t="s">
        <v>111</v>
      </c>
      <c r="M180" s="20">
        <v>0.32761716540383601</v>
      </c>
      <c r="N180" s="20" t="s">
        <v>111</v>
      </c>
      <c r="O180" s="20">
        <v>0.67164264412474195</v>
      </c>
      <c r="P180" s="20">
        <v>7.4019047142206604E-4</v>
      </c>
      <c r="Q180" s="20" t="s">
        <v>111</v>
      </c>
      <c r="R180" s="20"/>
      <c r="S180" s="20"/>
      <c r="T180" s="20"/>
      <c r="U180" s="20"/>
      <c r="V180" s="20"/>
      <c r="W180" s="20"/>
      <c r="X180" s="20"/>
      <c r="Y180" s="20"/>
      <c r="Z180" s="20"/>
      <c r="AA180" s="30"/>
    </row>
    <row r="181" spans="1:27" hidden="1" x14ac:dyDescent="0.25">
      <c r="A181">
        <v>145</v>
      </c>
      <c r="B181" s="15">
        <v>35237</v>
      </c>
      <c r="C181" s="25">
        <f t="shared" si="8"/>
        <v>0.11163134872913399</v>
      </c>
      <c r="D181" s="25">
        <f>VLOOKUP(B181,input_BB!$B$19:$L$10000,$D$35,0)</f>
        <v>666.84</v>
      </c>
      <c r="E181" s="27">
        <f t="shared" si="9"/>
        <v>1.1385129392619094E-2</v>
      </c>
      <c r="F181" s="34">
        <f t="shared" si="11"/>
        <v>-9.6092438846889783E-3</v>
      </c>
      <c r="G181" s="25" t="str">
        <f t="shared" si="10"/>
        <v>NA</v>
      </c>
      <c r="I181" s="31">
        <v>35237</v>
      </c>
      <c r="J181" s="20">
        <v>0.11163134872913399</v>
      </c>
      <c r="K181" s="20">
        <v>0</v>
      </c>
      <c r="L181" s="20" t="s">
        <v>111</v>
      </c>
      <c r="M181" s="20">
        <v>0.32764962714479201</v>
      </c>
      <c r="N181" s="20" t="s">
        <v>111</v>
      </c>
      <c r="O181" s="20">
        <v>0.67156216715714701</v>
      </c>
      <c r="P181" s="20">
        <v>7.8820569806044196E-4</v>
      </c>
      <c r="Q181" s="20" t="s">
        <v>111</v>
      </c>
      <c r="R181" s="20"/>
      <c r="S181" s="20"/>
      <c r="T181" s="20"/>
      <c r="U181" s="20"/>
      <c r="V181" s="20"/>
      <c r="W181" s="20"/>
      <c r="X181" s="20"/>
      <c r="Y181" s="20"/>
      <c r="Z181" s="20"/>
      <c r="AA181" s="30"/>
    </row>
    <row r="182" spans="1:27" hidden="1" x14ac:dyDescent="0.25">
      <c r="A182">
        <v>146</v>
      </c>
      <c r="B182" s="15">
        <v>35244</v>
      </c>
      <c r="C182" s="25">
        <f t="shared" si="8"/>
        <v>0.16394530236721</v>
      </c>
      <c r="D182" s="25">
        <f>VLOOKUP(B182,input_BB!$B$19:$L$10000,$D$35,0)</f>
        <v>670.63</v>
      </c>
      <c r="E182" s="27">
        <f t="shared" si="9"/>
        <v>0.13187957214147109</v>
      </c>
      <c r="F182" s="34">
        <f t="shared" si="11"/>
        <v>7.1787940226777369E-3</v>
      </c>
      <c r="G182" s="25" t="str">
        <f t="shared" si="10"/>
        <v>NA</v>
      </c>
      <c r="I182" s="31">
        <v>35244</v>
      </c>
      <c r="J182" s="20">
        <v>0.16394530236721</v>
      </c>
      <c r="K182" s="20">
        <v>0</v>
      </c>
      <c r="L182" s="20" t="s">
        <v>111</v>
      </c>
      <c r="M182" s="20">
        <v>0.32768378292820799</v>
      </c>
      <c r="N182" s="20" t="s">
        <v>111</v>
      </c>
      <c r="O182" s="20">
        <v>0.671480815296155</v>
      </c>
      <c r="P182" s="20">
        <v>8.3540177563713898E-4</v>
      </c>
      <c r="Q182" s="20" t="s">
        <v>111</v>
      </c>
      <c r="R182" s="20"/>
      <c r="S182" s="20"/>
      <c r="T182" s="20"/>
      <c r="U182" s="20"/>
      <c r="V182" s="20"/>
      <c r="W182" s="20"/>
      <c r="X182" s="20"/>
      <c r="Y182" s="20"/>
      <c r="Z182" s="20"/>
      <c r="AA182" s="30"/>
    </row>
    <row r="183" spans="1:27" hidden="1" x14ac:dyDescent="0.25">
      <c r="A183">
        <v>147</v>
      </c>
      <c r="B183" s="15">
        <v>35251</v>
      </c>
      <c r="C183" s="25">
        <f t="shared" si="8"/>
        <v>0.111597329378128</v>
      </c>
      <c r="D183" s="25">
        <f>VLOOKUP(B183,input_BB!$B$19:$L$10000,$D$35,0)</f>
        <v>657.44</v>
      </c>
      <c r="E183" s="27">
        <f t="shared" si="9"/>
        <v>1.1306772807863439E-2</v>
      </c>
      <c r="F183" s="34">
        <f t="shared" si="11"/>
        <v>-1.4096334952912182E-2</v>
      </c>
      <c r="G183" s="25" t="str">
        <f t="shared" si="10"/>
        <v>NA</v>
      </c>
      <c r="I183" s="31">
        <v>35251</v>
      </c>
      <c r="J183" s="20">
        <v>0.111597329378128</v>
      </c>
      <c r="K183" s="20">
        <v>0</v>
      </c>
      <c r="L183" s="20" t="s">
        <v>111</v>
      </c>
      <c r="M183" s="20">
        <v>0.32771628268626002</v>
      </c>
      <c r="N183" s="20" t="s">
        <v>111</v>
      </c>
      <c r="O183" s="20">
        <v>0.67140169452232201</v>
      </c>
      <c r="P183" s="20">
        <v>8.8202279141796197E-4</v>
      </c>
      <c r="Q183" s="20" t="s">
        <v>111</v>
      </c>
      <c r="R183" s="20"/>
      <c r="S183" s="20"/>
      <c r="T183" s="20"/>
      <c r="U183" s="20"/>
      <c r="V183" s="20"/>
      <c r="W183" s="20"/>
      <c r="X183" s="20"/>
      <c r="Y183" s="20"/>
      <c r="Z183" s="20"/>
      <c r="AA183" s="30"/>
    </row>
    <row r="184" spans="1:27" hidden="1" x14ac:dyDescent="0.25">
      <c r="A184">
        <v>148</v>
      </c>
      <c r="B184" s="15">
        <v>35258</v>
      </c>
      <c r="C184" s="25">
        <f t="shared" si="8"/>
        <v>0.11158043146133401</v>
      </c>
      <c r="D184" s="25">
        <f>VLOOKUP(B184,input_BB!$B$19:$L$10000,$D$35,0)</f>
        <v>646.19000000000005</v>
      </c>
      <c r="E184" s="27">
        <f t="shared" si="9"/>
        <v>1.1267851928707665E-2</v>
      </c>
      <c r="F184" s="34">
        <f t="shared" si="11"/>
        <v>-3.6443344318029203E-2</v>
      </c>
      <c r="G184" s="25" t="str">
        <f t="shared" si="10"/>
        <v>NA</v>
      </c>
      <c r="I184" s="31">
        <v>35258</v>
      </c>
      <c r="J184" s="20">
        <v>0.11158043146133401</v>
      </c>
      <c r="K184" s="20">
        <v>0</v>
      </c>
      <c r="L184" s="20" t="s">
        <v>111</v>
      </c>
      <c r="M184" s="20">
        <v>0.32774965005663798</v>
      </c>
      <c r="N184" s="20" t="s">
        <v>111</v>
      </c>
      <c r="O184" s="20">
        <v>0.67132127206633696</v>
      </c>
      <c r="P184" s="20">
        <v>9.2907787702453605E-4</v>
      </c>
      <c r="Q184" s="20" t="s">
        <v>111</v>
      </c>
      <c r="R184" s="20"/>
      <c r="S184" s="20"/>
      <c r="T184" s="20"/>
      <c r="U184" s="20"/>
      <c r="V184" s="20"/>
      <c r="W184" s="20"/>
      <c r="X184" s="20"/>
      <c r="Y184" s="20"/>
      <c r="Z184" s="20"/>
      <c r="AA184" s="30"/>
    </row>
    <row r="185" spans="1:27" hidden="1" x14ac:dyDescent="0.25">
      <c r="A185">
        <v>149</v>
      </c>
      <c r="B185" s="15">
        <v>35265</v>
      </c>
      <c r="C185" s="25">
        <f t="shared" si="8"/>
        <v>0.11156352609396</v>
      </c>
      <c r="D185" s="25">
        <f>VLOOKUP(B185,input_BB!$B$19:$L$10000,$D$35,0)</f>
        <v>638.73</v>
      </c>
      <c r="E185" s="27">
        <f t="shared" si="9"/>
        <v>1.1228913888671773E-2</v>
      </c>
      <c r="F185" s="34">
        <f t="shared" si="11"/>
        <v>-2.8458870771477351E-2</v>
      </c>
      <c r="G185" s="25" t="str">
        <f t="shared" si="10"/>
        <v>NA</v>
      </c>
      <c r="I185" s="31">
        <v>35265</v>
      </c>
      <c r="J185" s="20">
        <v>0.11156352609396</v>
      </c>
      <c r="K185" s="20">
        <v>0</v>
      </c>
      <c r="L185" s="20" t="s">
        <v>111</v>
      </c>
      <c r="M185" s="20">
        <v>0.3277857558583</v>
      </c>
      <c r="N185" s="20" t="s">
        <v>111</v>
      </c>
      <c r="O185" s="20">
        <v>0.67123855241193897</v>
      </c>
      <c r="P185" s="20">
        <v>9.7569172976107296E-4</v>
      </c>
      <c r="Q185" s="20" t="s">
        <v>111</v>
      </c>
      <c r="R185" s="20"/>
      <c r="S185" s="20"/>
      <c r="T185" s="20"/>
      <c r="U185" s="20"/>
      <c r="V185" s="20"/>
      <c r="W185" s="20"/>
      <c r="X185" s="20"/>
      <c r="Y185" s="20"/>
      <c r="Z185" s="20"/>
      <c r="AA185" s="30"/>
    </row>
    <row r="186" spans="1:27" hidden="1" x14ac:dyDescent="0.25">
      <c r="A186">
        <v>150</v>
      </c>
      <c r="B186" s="15">
        <v>35272</v>
      </c>
      <c r="C186" s="25">
        <f t="shared" si="8"/>
        <v>0.111551530659199</v>
      </c>
      <c r="D186" s="25">
        <f>VLOOKUP(B186,input_BB!$B$19:$L$10000,$D$35,0)</f>
        <v>635.9</v>
      </c>
      <c r="E186" s="27">
        <f t="shared" si="9"/>
        <v>1.1201284869518352E-2</v>
      </c>
      <c r="F186" s="34">
        <f t="shared" si="11"/>
        <v>-1.5924109008186527E-2</v>
      </c>
      <c r="G186" s="25" t="str">
        <f t="shared" si="10"/>
        <v>NA</v>
      </c>
      <c r="I186" s="31">
        <v>35272</v>
      </c>
      <c r="J186" s="20">
        <v>0.111551530659199</v>
      </c>
      <c r="K186" s="20">
        <v>0</v>
      </c>
      <c r="L186" s="20" t="s">
        <v>111</v>
      </c>
      <c r="M186" s="20">
        <v>0.30163412477222001</v>
      </c>
      <c r="N186" s="20" t="s">
        <v>111</v>
      </c>
      <c r="O186" s="20">
        <v>0.697339215751829</v>
      </c>
      <c r="P186" s="20">
        <v>1.0266594759515101E-3</v>
      </c>
      <c r="Q186" s="20" t="s">
        <v>111</v>
      </c>
      <c r="R186" s="20"/>
      <c r="S186" s="20"/>
      <c r="T186" s="20"/>
      <c r="U186" s="20"/>
      <c r="V186" s="20"/>
      <c r="W186" s="20"/>
      <c r="X186" s="20"/>
      <c r="Y186" s="20"/>
      <c r="Z186" s="20"/>
      <c r="AA186" s="30"/>
    </row>
    <row r="187" spans="1:27" hidden="1" x14ac:dyDescent="0.25">
      <c r="A187">
        <v>151</v>
      </c>
      <c r="B187" s="15">
        <v>35279</v>
      </c>
      <c r="C187" s="25">
        <f t="shared" si="8"/>
        <v>0.111534751951694</v>
      </c>
      <c r="D187" s="25">
        <f>VLOOKUP(B187,input_BB!$B$19:$L$10000,$D$35,0)</f>
        <v>662.49</v>
      </c>
      <c r="E187" s="27">
        <f t="shared" si="9"/>
        <v>1.1162638564464689E-2</v>
      </c>
      <c r="F187" s="34">
        <f t="shared" si="11"/>
        <v>3.7198816401296408E-2</v>
      </c>
      <c r="G187" s="25" t="str">
        <f t="shared" si="10"/>
        <v>NA</v>
      </c>
      <c r="I187" s="31">
        <v>35279</v>
      </c>
      <c r="J187" s="20">
        <v>0.111534751951694</v>
      </c>
      <c r="K187" s="20">
        <v>0</v>
      </c>
      <c r="L187" s="20" t="s">
        <v>111</v>
      </c>
      <c r="M187" s="20">
        <v>0.30168028727158003</v>
      </c>
      <c r="N187" s="20" t="s">
        <v>111</v>
      </c>
      <c r="O187" s="20">
        <v>0.69724500863880401</v>
      </c>
      <c r="P187" s="20">
        <v>1.0747040896163401E-3</v>
      </c>
      <c r="Q187" s="20" t="s">
        <v>111</v>
      </c>
      <c r="R187" s="20"/>
      <c r="S187" s="20"/>
      <c r="T187" s="20"/>
      <c r="U187" s="20"/>
      <c r="V187" s="20"/>
      <c r="W187" s="20"/>
      <c r="X187" s="20"/>
      <c r="Y187" s="20"/>
      <c r="Z187" s="20"/>
      <c r="AA187" s="30"/>
    </row>
    <row r="188" spans="1:27" hidden="1" x14ac:dyDescent="0.25">
      <c r="A188">
        <v>152</v>
      </c>
      <c r="B188" s="15">
        <v>35286</v>
      </c>
      <c r="C188" s="25">
        <f t="shared" si="8"/>
        <v>0.11151802539825401</v>
      </c>
      <c r="D188" s="25">
        <f>VLOOKUP(B188,input_BB!$B$19:$L$10000,$D$35,0)</f>
        <v>662.1</v>
      </c>
      <c r="E188" s="27">
        <f t="shared" si="9"/>
        <v>1.1124112385583146E-2</v>
      </c>
      <c r="F188" s="34">
        <f t="shared" si="11"/>
        <v>4.1201446768359906E-2</v>
      </c>
      <c r="G188" s="25" t="str">
        <f t="shared" si="10"/>
        <v>NA</v>
      </c>
      <c r="I188" s="31">
        <v>35286</v>
      </c>
      <c r="J188" s="20">
        <v>0.11151802539825401</v>
      </c>
      <c r="K188" s="20">
        <v>0</v>
      </c>
      <c r="L188" s="20" t="s">
        <v>111</v>
      </c>
      <c r="M188" s="20">
        <v>0.30172489736958102</v>
      </c>
      <c r="N188" s="20" t="s">
        <v>111</v>
      </c>
      <c r="O188" s="20">
        <v>0.69715266797988895</v>
      </c>
      <c r="P188" s="20">
        <v>1.1224346505302599E-3</v>
      </c>
      <c r="Q188" s="20" t="s">
        <v>111</v>
      </c>
      <c r="R188" s="20"/>
      <c r="S188" s="20"/>
      <c r="T188" s="20"/>
      <c r="U188" s="20"/>
      <c r="V188" s="20"/>
      <c r="W188" s="20"/>
      <c r="X188" s="20"/>
      <c r="Y188" s="20"/>
      <c r="Z188" s="20"/>
      <c r="AA188" s="30"/>
    </row>
    <row r="189" spans="1:27" hidden="1" x14ac:dyDescent="0.25">
      <c r="A189">
        <v>153</v>
      </c>
      <c r="B189" s="15">
        <v>35293</v>
      </c>
      <c r="C189" s="25">
        <f t="shared" si="8"/>
        <v>0.11150135099887799</v>
      </c>
      <c r="D189" s="25">
        <f>VLOOKUP(B189,input_BB!$B$19:$L$10000,$D$35,0)</f>
        <v>665.21</v>
      </c>
      <c r="E189" s="27">
        <f t="shared" si="9"/>
        <v>1.1085706332871387E-2</v>
      </c>
      <c r="F189" s="34">
        <f t="shared" si="11"/>
        <v>4.1057223505260865E-3</v>
      </c>
      <c r="G189" s="25" t="str">
        <f t="shared" si="10"/>
        <v>NA</v>
      </c>
      <c r="I189" s="31">
        <v>35293</v>
      </c>
      <c r="J189" s="20">
        <v>0.11150135099887799</v>
      </c>
      <c r="K189" s="20">
        <v>0</v>
      </c>
      <c r="L189" s="20" t="s">
        <v>111</v>
      </c>
      <c r="M189" s="20">
        <v>0.301768252401587</v>
      </c>
      <c r="N189" s="20" t="s">
        <v>111</v>
      </c>
      <c r="O189" s="20">
        <v>0.69706129660105798</v>
      </c>
      <c r="P189" s="20">
        <v>1.1704509973556999E-3</v>
      </c>
      <c r="Q189" s="20" t="s">
        <v>111</v>
      </c>
      <c r="R189" s="20"/>
      <c r="S189" s="20"/>
      <c r="T189" s="20"/>
      <c r="U189" s="20"/>
      <c r="V189" s="20"/>
      <c r="W189" s="20"/>
      <c r="X189" s="20"/>
      <c r="Y189" s="20"/>
      <c r="Z189" s="20"/>
      <c r="AA189" s="30"/>
    </row>
    <row r="190" spans="1:27" hidden="1" x14ac:dyDescent="0.25">
      <c r="A190">
        <v>154</v>
      </c>
      <c r="B190" s="15">
        <v>35300</v>
      </c>
      <c r="C190" s="25">
        <f t="shared" si="8"/>
        <v>0.11148472130298601</v>
      </c>
      <c r="D190" s="25">
        <f>VLOOKUP(B190,input_BB!$B$19:$L$10000,$D$35,0)</f>
        <v>667.03</v>
      </c>
      <c r="E190" s="27">
        <f t="shared" si="9"/>
        <v>1.1047403245449422E-2</v>
      </c>
      <c r="F190" s="34">
        <f t="shared" si="11"/>
        <v>7.4460051351759038E-3</v>
      </c>
      <c r="G190" s="25" t="str">
        <f t="shared" si="10"/>
        <v>NA</v>
      </c>
      <c r="I190" s="31">
        <v>35300</v>
      </c>
      <c r="J190" s="20">
        <v>0.11148472130298601</v>
      </c>
      <c r="K190" s="20">
        <v>0</v>
      </c>
      <c r="L190" s="20" t="s">
        <v>111</v>
      </c>
      <c r="M190" s="20">
        <v>0.30181211918500001</v>
      </c>
      <c r="N190" s="20" t="s">
        <v>111</v>
      </c>
      <c r="O190" s="20">
        <v>0.69696968707449902</v>
      </c>
      <c r="P190" s="20">
        <v>1.21819374050149E-3</v>
      </c>
      <c r="Q190" s="20" t="s">
        <v>111</v>
      </c>
      <c r="R190" s="20"/>
      <c r="S190" s="20"/>
      <c r="T190" s="20"/>
      <c r="U190" s="20"/>
      <c r="V190" s="20"/>
      <c r="W190" s="20"/>
      <c r="X190" s="20"/>
      <c r="Y190" s="20"/>
      <c r="Z190" s="20"/>
      <c r="AA190" s="30"/>
    </row>
    <row r="191" spans="1:27" hidden="1" x14ac:dyDescent="0.25">
      <c r="A191">
        <v>155</v>
      </c>
      <c r="B191" s="15">
        <v>35307</v>
      </c>
      <c r="C191" s="25">
        <f t="shared" si="8"/>
        <v>0.11146817356348</v>
      </c>
      <c r="D191" s="25">
        <f>VLOOKUP(B191,input_BB!$B$19:$L$10000,$D$35,0)</f>
        <v>651.99</v>
      </c>
      <c r="E191" s="27">
        <f t="shared" si="9"/>
        <v>1.1009288927722195E-2</v>
      </c>
      <c r="F191" s="34">
        <f t="shared" si="11"/>
        <v>-1.9873423430195047E-2</v>
      </c>
      <c r="G191" s="25" t="str">
        <f t="shared" si="10"/>
        <v>NA</v>
      </c>
      <c r="I191" s="31">
        <v>35307</v>
      </c>
      <c r="J191" s="20">
        <v>0.11146817356348</v>
      </c>
      <c r="K191" s="20">
        <v>0</v>
      </c>
      <c r="L191" s="20" t="s">
        <v>111</v>
      </c>
      <c r="M191" s="20">
        <v>0.30185703288197602</v>
      </c>
      <c r="N191" s="20" t="s">
        <v>111</v>
      </c>
      <c r="O191" s="20">
        <v>0.69687692053128403</v>
      </c>
      <c r="P191" s="20">
        <v>1.2660465867393601E-3</v>
      </c>
      <c r="Q191" s="20" t="s">
        <v>111</v>
      </c>
      <c r="R191" s="20"/>
      <c r="S191" s="20"/>
      <c r="T191" s="20"/>
      <c r="U191" s="20"/>
      <c r="V191" s="20"/>
      <c r="W191" s="20"/>
      <c r="X191" s="20"/>
      <c r="Y191" s="20"/>
      <c r="Z191" s="20"/>
      <c r="AA191" s="30"/>
    </row>
    <row r="192" spans="1:27" hidden="1" x14ac:dyDescent="0.25">
      <c r="A192">
        <v>156</v>
      </c>
      <c r="B192" s="15">
        <v>35314</v>
      </c>
      <c r="C192" s="25">
        <f t="shared" si="8"/>
        <v>0.111451633274555</v>
      </c>
      <c r="D192" s="25">
        <f>VLOOKUP(B192,input_BB!$B$19:$L$10000,$D$35,0)</f>
        <v>655.68</v>
      </c>
      <c r="E192" s="27">
        <f t="shared" si="9"/>
        <v>1.0971191770877355E-2</v>
      </c>
      <c r="F192" s="34">
        <f t="shared" si="11"/>
        <v>-1.7015726429096212E-2</v>
      </c>
      <c r="G192" s="25" t="str">
        <f t="shared" si="10"/>
        <v>NA</v>
      </c>
      <c r="I192" s="31">
        <v>35314</v>
      </c>
      <c r="J192" s="20">
        <v>0.111451633274555</v>
      </c>
      <c r="K192" s="20">
        <v>0</v>
      </c>
      <c r="L192" s="20" t="s">
        <v>111</v>
      </c>
      <c r="M192" s="20">
        <v>0.30190167218814101</v>
      </c>
      <c r="N192" s="20" t="s">
        <v>111</v>
      </c>
      <c r="O192" s="20">
        <v>0.69678506977638299</v>
      </c>
      <c r="P192" s="20">
        <v>1.31325803547566E-3</v>
      </c>
      <c r="Q192" s="20" t="s">
        <v>111</v>
      </c>
      <c r="R192" s="20"/>
      <c r="S192" s="20"/>
      <c r="T192" s="20"/>
      <c r="U192" s="20"/>
      <c r="V192" s="20"/>
      <c r="W192" s="20"/>
      <c r="X192" s="20"/>
      <c r="Y192" s="20"/>
      <c r="Z192" s="20"/>
      <c r="AA192" s="30"/>
    </row>
    <row r="193" spans="1:27" hidden="1" x14ac:dyDescent="0.25">
      <c r="A193">
        <v>157</v>
      </c>
      <c r="B193" s="15">
        <v>35321</v>
      </c>
      <c r="C193" s="25">
        <f t="shared" si="8"/>
        <v>0.111435182392597</v>
      </c>
      <c r="D193" s="25">
        <f>VLOOKUP(B193,input_BB!$B$19:$L$10000,$D$35,0)</f>
        <v>680.54</v>
      </c>
      <c r="E193" s="27">
        <f t="shared" si="9"/>
        <v>1.0933300544609706E-2</v>
      </c>
      <c r="F193" s="34">
        <f t="shared" si="11"/>
        <v>4.3789015168944179E-2</v>
      </c>
      <c r="G193" s="25" t="str">
        <f t="shared" si="10"/>
        <v>NA</v>
      </c>
      <c r="I193" s="31">
        <v>35321</v>
      </c>
      <c r="J193" s="20">
        <v>0.111435182392597</v>
      </c>
      <c r="K193" s="20">
        <v>0</v>
      </c>
      <c r="L193" s="20" t="s">
        <v>111</v>
      </c>
      <c r="M193" s="20">
        <v>0.30194425123165203</v>
      </c>
      <c r="N193" s="20" t="s">
        <v>111</v>
      </c>
      <c r="O193" s="20">
        <v>0.69669532262264899</v>
      </c>
      <c r="P193" s="20">
        <v>1.36042614569894E-3</v>
      </c>
      <c r="Q193" s="20" t="s">
        <v>111</v>
      </c>
      <c r="R193" s="20"/>
      <c r="S193" s="20"/>
      <c r="T193" s="20"/>
      <c r="U193" s="20"/>
      <c r="V193" s="20"/>
      <c r="W193" s="20"/>
      <c r="X193" s="20"/>
      <c r="Y193" s="20"/>
      <c r="Z193" s="20"/>
      <c r="AA193" s="30"/>
    </row>
    <row r="194" spans="1:27" hidden="1" x14ac:dyDescent="0.25">
      <c r="A194">
        <v>158</v>
      </c>
      <c r="B194" s="15">
        <v>35328</v>
      </c>
      <c r="C194" s="25">
        <f t="shared" si="8"/>
        <v>0.11141878366470299</v>
      </c>
      <c r="D194" s="25">
        <f>VLOOKUP(B194,input_BB!$B$19:$L$10000,$D$35,0)</f>
        <v>687.03</v>
      </c>
      <c r="E194" s="27">
        <f t="shared" si="9"/>
        <v>1.0895529444511843E-2</v>
      </c>
      <c r="F194" s="34">
        <f t="shared" si="11"/>
        <v>4.781295754026349E-2</v>
      </c>
      <c r="G194" s="25" t="str">
        <f t="shared" si="10"/>
        <v>NA</v>
      </c>
      <c r="I194" s="31">
        <v>35328</v>
      </c>
      <c r="J194" s="20">
        <v>0.11141878366470299</v>
      </c>
      <c r="K194" s="20">
        <v>0</v>
      </c>
      <c r="L194" s="20" t="s">
        <v>111</v>
      </c>
      <c r="M194" s="20">
        <v>0.30198816678572299</v>
      </c>
      <c r="N194" s="20" t="s">
        <v>111</v>
      </c>
      <c r="O194" s="20">
        <v>0.69660432589948096</v>
      </c>
      <c r="P194" s="20">
        <v>1.40750731479598E-3</v>
      </c>
      <c r="Q194" s="20" t="s">
        <v>111</v>
      </c>
      <c r="R194" s="20"/>
      <c r="S194" s="20"/>
      <c r="T194" s="20"/>
      <c r="U194" s="20"/>
      <c r="V194" s="20"/>
      <c r="W194" s="20"/>
      <c r="X194" s="20"/>
      <c r="Y194" s="20"/>
      <c r="Z194" s="20"/>
      <c r="AA194" s="30"/>
    </row>
    <row r="195" spans="1:27" hidden="1" x14ac:dyDescent="0.25">
      <c r="A195">
        <v>159</v>
      </c>
      <c r="B195" s="15">
        <v>35335</v>
      </c>
      <c r="C195" s="25">
        <f t="shared" si="8"/>
        <v>0.111402422189713</v>
      </c>
      <c r="D195" s="25">
        <f>VLOOKUP(B195,input_BB!$B$19:$L$10000,$D$35,0)</f>
        <v>686.19</v>
      </c>
      <c r="E195" s="27">
        <f t="shared" si="9"/>
        <v>1.0857844148823653E-2</v>
      </c>
      <c r="F195" s="34">
        <f t="shared" si="11"/>
        <v>8.3022305815971809E-3</v>
      </c>
      <c r="G195" s="25" t="str">
        <f t="shared" si="10"/>
        <v>NA</v>
      </c>
      <c r="I195" s="31">
        <v>35335</v>
      </c>
      <c r="J195" s="20">
        <v>0.111402422189713</v>
      </c>
      <c r="K195" s="20">
        <v>0</v>
      </c>
      <c r="L195" s="20" t="s">
        <v>111</v>
      </c>
      <c r="M195" s="20">
        <v>0.30203387270542398</v>
      </c>
      <c r="N195" s="20" t="s">
        <v>111</v>
      </c>
      <c r="O195" s="20">
        <v>0.69651194111232795</v>
      </c>
      <c r="P195" s="20">
        <v>1.4541861822487199E-3</v>
      </c>
      <c r="Q195" s="20" t="s">
        <v>111</v>
      </c>
      <c r="R195" s="20"/>
      <c r="S195" s="20"/>
      <c r="T195" s="20"/>
      <c r="U195" s="20"/>
      <c r="V195" s="20"/>
      <c r="W195" s="20"/>
      <c r="X195" s="20"/>
      <c r="Y195" s="20"/>
      <c r="Z195" s="20"/>
      <c r="AA195" s="30"/>
    </row>
    <row r="196" spans="1:27" hidden="1" x14ac:dyDescent="0.25">
      <c r="A196">
        <v>160</v>
      </c>
      <c r="B196" s="15">
        <v>35342</v>
      </c>
      <c r="C196" s="25">
        <f t="shared" si="8"/>
        <v>0.111386142671108</v>
      </c>
      <c r="D196" s="25">
        <f>VLOOKUP(B196,input_BB!$B$19:$L$10000,$D$35,0)</f>
        <v>701.46</v>
      </c>
      <c r="E196" s="27">
        <f t="shared" si="9"/>
        <v>1.0820347622827933E-2</v>
      </c>
      <c r="F196" s="34">
        <f t="shared" si="11"/>
        <v>2.1003449631020521E-2</v>
      </c>
      <c r="G196" s="25" t="str">
        <f t="shared" si="10"/>
        <v>NA</v>
      </c>
      <c r="I196" s="31">
        <v>35342</v>
      </c>
      <c r="J196" s="20">
        <v>0.111386142671108</v>
      </c>
      <c r="K196" s="20">
        <v>0</v>
      </c>
      <c r="L196" s="20" t="s">
        <v>111</v>
      </c>
      <c r="M196" s="20">
        <v>0.30207662375070399</v>
      </c>
      <c r="N196" s="20" t="s">
        <v>111</v>
      </c>
      <c r="O196" s="20">
        <v>0.69642289754935305</v>
      </c>
      <c r="P196" s="20">
        <v>1.5004786999429399E-3</v>
      </c>
      <c r="Q196" s="20" t="s">
        <v>111</v>
      </c>
      <c r="R196" s="20"/>
      <c r="S196" s="20"/>
      <c r="T196" s="20"/>
      <c r="U196" s="20"/>
      <c r="V196" s="20"/>
      <c r="W196" s="20"/>
      <c r="X196" s="20"/>
      <c r="Y196" s="20"/>
      <c r="Z196" s="20"/>
      <c r="AA196" s="30"/>
    </row>
    <row r="197" spans="1:27" hidden="1" x14ac:dyDescent="0.25">
      <c r="A197">
        <v>161</v>
      </c>
      <c r="B197" s="15">
        <v>35349</v>
      </c>
      <c r="C197" s="25">
        <f t="shared" si="8"/>
        <v>0.11136987805366499</v>
      </c>
      <c r="D197" s="25">
        <f>VLOOKUP(B197,input_BB!$B$19:$L$10000,$D$35,0)</f>
        <v>700.66</v>
      </c>
      <c r="E197" s="27">
        <f t="shared" si="9"/>
        <v>1.0782885418596989E-2</v>
      </c>
      <c r="F197" s="34">
        <f t="shared" si="11"/>
        <v>2.1087453912181697E-2</v>
      </c>
      <c r="G197" s="25" t="str">
        <f t="shared" si="10"/>
        <v>NA</v>
      </c>
      <c r="I197" s="31">
        <v>35349</v>
      </c>
      <c r="J197" s="20">
        <v>0.11136987805366499</v>
      </c>
      <c r="K197" s="20">
        <v>0</v>
      </c>
      <c r="L197" s="20" t="s">
        <v>111</v>
      </c>
      <c r="M197" s="20">
        <v>0.30211804512579199</v>
      </c>
      <c r="N197" s="20" t="s">
        <v>111</v>
      </c>
      <c r="O197" s="20">
        <v>0.69633404517678699</v>
      </c>
      <c r="P197" s="20">
        <v>1.54790969742081E-3</v>
      </c>
      <c r="Q197" s="20" t="s">
        <v>111</v>
      </c>
      <c r="R197" s="20"/>
      <c r="S197" s="20"/>
      <c r="T197" s="20"/>
      <c r="U197" s="20"/>
      <c r="V197" s="20"/>
      <c r="W197" s="20"/>
      <c r="X197" s="20"/>
      <c r="Y197" s="20"/>
      <c r="Z197" s="20"/>
      <c r="AA197" s="30"/>
    </row>
    <row r="198" spans="1:27" hidden="1" x14ac:dyDescent="0.25">
      <c r="A198">
        <v>162</v>
      </c>
      <c r="B198" s="15">
        <v>35356</v>
      </c>
      <c r="C198" s="25">
        <f t="shared" si="8"/>
        <v>0.111353658139706</v>
      </c>
      <c r="D198" s="25">
        <f>VLOOKUP(B198,input_BB!$B$19:$L$10000,$D$35,0)</f>
        <v>710.82</v>
      </c>
      <c r="E198" s="27">
        <f t="shared" si="9"/>
        <v>1.0745526179655808E-2</v>
      </c>
      <c r="F198" s="34">
        <f t="shared" si="11"/>
        <v>1.3343597639209559E-2</v>
      </c>
      <c r="G198" s="25" t="str">
        <f t="shared" si="10"/>
        <v>NA</v>
      </c>
      <c r="I198" s="31">
        <v>35356</v>
      </c>
      <c r="J198" s="20">
        <v>0.111353658139706</v>
      </c>
      <c r="K198" s="20">
        <v>0</v>
      </c>
      <c r="L198" s="20" t="s">
        <v>111</v>
      </c>
      <c r="M198" s="20">
        <v>0.30216363664010798</v>
      </c>
      <c r="N198" s="20" t="s">
        <v>111</v>
      </c>
      <c r="O198" s="20">
        <v>0.69624214123099804</v>
      </c>
      <c r="P198" s="20">
        <v>1.5942221288945701E-3</v>
      </c>
      <c r="Q198" s="20" t="s">
        <v>111</v>
      </c>
      <c r="R198" s="20"/>
      <c r="S198" s="20"/>
      <c r="T198" s="20"/>
      <c r="U198" s="20"/>
      <c r="V198" s="20"/>
      <c r="W198" s="20"/>
      <c r="X198" s="20"/>
      <c r="Y198" s="20"/>
      <c r="Z198" s="20"/>
      <c r="AA198" s="30"/>
    </row>
    <row r="199" spans="1:27" hidden="1" x14ac:dyDescent="0.25">
      <c r="A199">
        <v>163</v>
      </c>
      <c r="B199" s="15">
        <v>35363</v>
      </c>
      <c r="C199" s="25">
        <f t="shared" si="8"/>
        <v>0.111337535083294</v>
      </c>
      <c r="D199" s="25">
        <f>VLOOKUP(B199,input_BB!$B$19:$L$10000,$D$35,0)</f>
        <v>700.92</v>
      </c>
      <c r="E199" s="27">
        <f t="shared" si="9"/>
        <v>1.070839003217184E-2</v>
      </c>
      <c r="F199" s="34">
        <f t="shared" si="11"/>
        <v>3.710786972284108E-4</v>
      </c>
      <c r="G199" s="25" t="str">
        <f t="shared" si="10"/>
        <v>NA</v>
      </c>
      <c r="I199" s="31">
        <v>35363</v>
      </c>
      <c r="J199" s="20">
        <v>0.111337535083294</v>
      </c>
      <c r="K199" s="20">
        <v>0</v>
      </c>
      <c r="L199" s="20" t="s">
        <v>111</v>
      </c>
      <c r="M199" s="20">
        <v>0.30220522891357099</v>
      </c>
      <c r="N199" s="20" t="s">
        <v>111</v>
      </c>
      <c r="O199" s="20">
        <v>0.69615453464786803</v>
      </c>
      <c r="P199" s="20">
        <v>1.6402364385603801E-3</v>
      </c>
      <c r="Q199" s="20" t="s">
        <v>111</v>
      </c>
      <c r="R199" s="20"/>
      <c r="S199" s="20"/>
      <c r="T199" s="20"/>
      <c r="U199" s="20"/>
      <c r="V199" s="20"/>
      <c r="W199" s="20"/>
      <c r="X199" s="20"/>
      <c r="Y199" s="20"/>
      <c r="Z199" s="20"/>
      <c r="AA199" s="30"/>
    </row>
    <row r="200" spans="1:27" hidden="1" x14ac:dyDescent="0.25">
      <c r="A200">
        <v>164</v>
      </c>
      <c r="B200" s="15">
        <v>35370</v>
      </c>
      <c r="C200" s="25">
        <f t="shared" si="8"/>
        <v>0.111321419477463</v>
      </c>
      <c r="D200" s="25">
        <f>VLOOKUP(B200,input_BB!$B$19:$L$10000,$D$35,0)</f>
        <v>703.77</v>
      </c>
      <c r="E200" s="27">
        <f t="shared" si="9"/>
        <v>1.0671271045570292E-2</v>
      </c>
      <c r="F200" s="34">
        <f t="shared" si="11"/>
        <v>-9.918122731493284E-3</v>
      </c>
      <c r="G200" s="25" t="str">
        <f t="shared" si="10"/>
        <v>NA</v>
      </c>
      <c r="I200" s="31">
        <v>35370</v>
      </c>
      <c r="J200" s="20">
        <v>0.111321419477463</v>
      </c>
      <c r="K200" s="20">
        <v>0</v>
      </c>
      <c r="L200" s="20" t="s">
        <v>111</v>
      </c>
      <c r="M200" s="20">
        <v>0.30224975570513701</v>
      </c>
      <c r="N200" s="20" t="s">
        <v>111</v>
      </c>
      <c r="O200" s="20">
        <v>0.69606449292112205</v>
      </c>
      <c r="P200" s="20">
        <v>1.6857513737413899E-3</v>
      </c>
      <c r="Q200" s="20" t="s">
        <v>111</v>
      </c>
      <c r="R200" s="20"/>
      <c r="S200" s="20"/>
      <c r="T200" s="20"/>
      <c r="U200" s="20"/>
      <c r="V200" s="20"/>
      <c r="W200" s="20"/>
      <c r="X200" s="20"/>
      <c r="Y200" s="20"/>
      <c r="Z200" s="20"/>
      <c r="AA200" s="30"/>
    </row>
    <row r="201" spans="1:27" hidden="1" x14ac:dyDescent="0.25">
      <c r="A201">
        <v>165</v>
      </c>
      <c r="B201" s="15">
        <v>35377</v>
      </c>
      <c r="C201" s="25">
        <f t="shared" si="8"/>
        <v>0.11130538582801799</v>
      </c>
      <c r="D201" s="25">
        <f>VLOOKUP(B201,input_BB!$B$19:$L$10000,$D$35,0)</f>
        <v>730.82</v>
      </c>
      <c r="E201" s="27">
        <f t="shared" si="9"/>
        <v>1.0634340828663482E-2</v>
      </c>
      <c r="F201" s="34">
        <f t="shared" si="11"/>
        <v>4.2658220624322452E-2</v>
      </c>
      <c r="G201" s="25" t="str">
        <f t="shared" si="10"/>
        <v>NA</v>
      </c>
      <c r="I201" s="31">
        <v>35377</v>
      </c>
      <c r="J201" s="20">
        <v>0.11130538582801799</v>
      </c>
      <c r="K201" s="20">
        <v>0</v>
      </c>
      <c r="L201" s="20" t="s">
        <v>111</v>
      </c>
      <c r="M201" s="20">
        <v>0.30229018545801001</v>
      </c>
      <c r="N201" s="20" t="s">
        <v>111</v>
      </c>
      <c r="O201" s="20">
        <v>0.69597756986618597</v>
      </c>
      <c r="P201" s="20">
        <v>1.73224467580423E-3</v>
      </c>
      <c r="Q201" s="20" t="s">
        <v>111</v>
      </c>
      <c r="R201" s="20"/>
      <c r="S201" s="20"/>
      <c r="T201" s="20"/>
      <c r="U201" s="20"/>
      <c r="V201" s="20"/>
      <c r="W201" s="20"/>
      <c r="X201" s="20"/>
      <c r="Y201" s="20"/>
      <c r="Z201" s="20"/>
      <c r="AA201" s="30"/>
    </row>
    <row r="202" spans="1:27" hidden="1" x14ac:dyDescent="0.25">
      <c r="A202">
        <v>166</v>
      </c>
      <c r="B202" s="15">
        <v>35384</v>
      </c>
      <c r="C202" s="25">
        <f t="shared" si="8"/>
        <v>0.111289389431477</v>
      </c>
      <c r="D202" s="25">
        <f>VLOOKUP(B202,input_BB!$B$19:$L$10000,$D$35,0)</f>
        <v>737.62</v>
      </c>
      <c r="E202" s="27">
        <f t="shared" si="9"/>
        <v>1.0597496416166346E-2</v>
      </c>
      <c r="F202" s="34">
        <f t="shared" si="11"/>
        <v>4.8098100231609875E-2</v>
      </c>
      <c r="G202" s="25" t="str">
        <f t="shared" si="10"/>
        <v>NA</v>
      </c>
      <c r="I202" s="31">
        <v>35384</v>
      </c>
      <c r="J202" s="20">
        <v>0.111289389431477</v>
      </c>
      <c r="K202" s="20">
        <v>0</v>
      </c>
      <c r="L202" s="20" t="s">
        <v>111</v>
      </c>
      <c r="M202" s="20">
        <v>0.30233404577671602</v>
      </c>
      <c r="N202" s="20" t="s">
        <v>111</v>
      </c>
      <c r="O202" s="20">
        <v>0.695888068198252</v>
      </c>
      <c r="P202" s="20">
        <v>1.7778860250318199E-3</v>
      </c>
      <c r="Q202" s="20" t="s">
        <v>111</v>
      </c>
      <c r="R202" s="20"/>
      <c r="S202" s="20"/>
      <c r="T202" s="20"/>
      <c r="U202" s="20"/>
      <c r="V202" s="20"/>
      <c r="W202" s="20"/>
      <c r="X202" s="20"/>
      <c r="Y202" s="20"/>
      <c r="Z202" s="20"/>
      <c r="AA202" s="30"/>
    </row>
    <row r="203" spans="1:27" hidden="1" x14ac:dyDescent="0.25">
      <c r="A203">
        <v>167</v>
      </c>
      <c r="B203" s="15">
        <v>35391</v>
      </c>
      <c r="C203" s="25">
        <f t="shared" si="8"/>
        <v>0.11127345263957999</v>
      </c>
      <c r="D203" s="25">
        <f>VLOOKUP(B203,input_BB!$B$19:$L$10000,$D$35,0)</f>
        <v>748.73</v>
      </c>
      <c r="E203" s="27">
        <f t="shared" si="9"/>
        <v>1.0560789290719115E-2</v>
      </c>
      <c r="F203" s="34">
        <f t="shared" si="11"/>
        <v>2.4506718480610701E-2</v>
      </c>
      <c r="G203" s="25" t="str">
        <f t="shared" si="10"/>
        <v>NA</v>
      </c>
      <c r="I203" s="31">
        <v>35391</v>
      </c>
      <c r="J203" s="20">
        <v>0.11127345263957999</v>
      </c>
      <c r="K203" s="20">
        <v>0</v>
      </c>
      <c r="L203" s="20" t="s">
        <v>111</v>
      </c>
      <c r="M203" s="20">
        <v>0.30237667488804398</v>
      </c>
      <c r="N203" s="20" t="s">
        <v>111</v>
      </c>
      <c r="O203" s="20">
        <v>0.69580032970771699</v>
      </c>
      <c r="P203" s="20">
        <v>1.8229954042391599E-3</v>
      </c>
      <c r="Q203" s="20" t="s">
        <v>111</v>
      </c>
      <c r="R203" s="20"/>
      <c r="S203" s="20"/>
      <c r="T203" s="20"/>
      <c r="U203" s="20"/>
      <c r="V203" s="20"/>
      <c r="W203" s="20"/>
      <c r="X203" s="20"/>
      <c r="Y203" s="20"/>
      <c r="Z203" s="20"/>
      <c r="AA203" s="30"/>
    </row>
    <row r="204" spans="1:27" hidden="1" x14ac:dyDescent="0.25">
      <c r="A204">
        <v>168</v>
      </c>
      <c r="B204" s="15">
        <v>35398</v>
      </c>
      <c r="C204" s="25">
        <f t="shared" si="8"/>
        <v>0.11125756055116701</v>
      </c>
      <c r="D204" s="25">
        <f>VLOOKUP(B204,input_BB!$B$19:$L$10000,$D$35,0)</f>
        <v>757.02</v>
      </c>
      <c r="E204" s="27">
        <f t="shared" si="9"/>
        <v>1.0524185130561645E-2</v>
      </c>
      <c r="F204" s="34">
        <f t="shared" si="11"/>
        <v>2.6300805292698071E-2</v>
      </c>
      <c r="G204" s="25" t="str">
        <f t="shared" si="10"/>
        <v>NA</v>
      </c>
      <c r="I204" s="31">
        <v>35398</v>
      </c>
      <c r="J204" s="20">
        <v>0.11125756055116701</v>
      </c>
      <c r="K204" s="20">
        <v>0</v>
      </c>
      <c r="L204" s="20" t="s">
        <v>111</v>
      </c>
      <c r="M204" s="20">
        <v>0.30241853040660899</v>
      </c>
      <c r="N204" s="20" t="s">
        <v>111</v>
      </c>
      <c r="O204" s="20">
        <v>0.69571313928911305</v>
      </c>
      <c r="P204" s="20">
        <v>1.8683303042783201E-3</v>
      </c>
      <c r="Q204" s="20" t="s">
        <v>111</v>
      </c>
      <c r="R204" s="20"/>
      <c r="S204" s="20"/>
      <c r="T204" s="20"/>
      <c r="U204" s="20"/>
      <c r="V204" s="20"/>
      <c r="W204" s="20"/>
      <c r="X204" s="20"/>
      <c r="Y204" s="20"/>
      <c r="Z204" s="20"/>
      <c r="AA204" s="30"/>
    </row>
    <row r="205" spans="1:27" hidden="1" x14ac:dyDescent="0.25">
      <c r="A205">
        <v>169</v>
      </c>
      <c r="B205" s="15">
        <v>35405</v>
      </c>
      <c r="C205" s="25">
        <f t="shared" si="8"/>
        <v>0.111241720616817</v>
      </c>
      <c r="D205" s="25">
        <f>VLOOKUP(B205,input_BB!$B$19:$L$10000,$D$35,0)</f>
        <v>739.6</v>
      </c>
      <c r="E205" s="27">
        <f t="shared" si="9"/>
        <v>1.0487701096571659E-2</v>
      </c>
      <c r="F205" s="34">
        <f t="shared" si="11"/>
        <v>-1.2193981809196952E-2</v>
      </c>
      <c r="G205" s="25" t="str">
        <f t="shared" si="10"/>
        <v>NA</v>
      </c>
      <c r="I205" s="31">
        <v>35405</v>
      </c>
      <c r="J205" s="20">
        <v>0.111241720616817</v>
      </c>
      <c r="K205" s="20">
        <v>0</v>
      </c>
      <c r="L205" s="20" t="s">
        <v>111</v>
      </c>
      <c r="M205" s="20">
        <v>0.30246061790268802</v>
      </c>
      <c r="N205" s="20" t="s">
        <v>111</v>
      </c>
      <c r="O205" s="20">
        <v>0.69562551210634005</v>
      </c>
      <c r="P205" s="20">
        <v>1.91386999097162E-3</v>
      </c>
      <c r="Q205" s="20" t="s">
        <v>111</v>
      </c>
      <c r="R205" s="20"/>
      <c r="S205" s="20"/>
      <c r="T205" s="20"/>
      <c r="U205" s="20"/>
      <c r="V205" s="20"/>
      <c r="W205" s="20"/>
      <c r="X205" s="20"/>
      <c r="Y205" s="20"/>
      <c r="Z205" s="20"/>
      <c r="AA205" s="30"/>
    </row>
    <row r="206" spans="1:27" hidden="1" x14ac:dyDescent="0.25">
      <c r="A206">
        <v>170</v>
      </c>
      <c r="B206" s="15">
        <v>35412</v>
      </c>
      <c r="C206" s="25">
        <f t="shared" si="8"/>
        <v>0.11122590303421</v>
      </c>
      <c r="D206" s="25">
        <f>VLOOKUP(B206,input_BB!$B$19:$L$10000,$D$35,0)</f>
        <v>728.64</v>
      </c>
      <c r="E206" s="27">
        <f t="shared" si="9"/>
        <v>1.0451268545228841E-2</v>
      </c>
      <c r="F206" s="34">
        <f t="shared" si="11"/>
        <v>-3.7489102005231034E-2</v>
      </c>
      <c r="G206" s="25" t="str">
        <f t="shared" si="10"/>
        <v>NA</v>
      </c>
      <c r="I206" s="31">
        <v>35412</v>
      </c>
      <c r="J206" s="20">
        <v>0.11122590303421</v>
      </c>
      <c r="K206" s="20">
        <v>0</v>
      </c>
      <c r="L206" s="20" t="s">
        <v>111</v>
      </c>
      <c r="M206" s="20">
        <v>0.302503061769057</v>
      </c>
      <c r="N206" s="20" t="s">
        <v>111</v>
      </c>
      <c r="O206" s="20">
        <v>0.69553796764943898</v>
      </c>
      <c r="P206" s="20">
        <v>1.9589705815037002E-3</v>
      </c>
      <c r="Q206" s="20" t="s">
        <v>111</v>
      </c>
      <c r="R206" s="20"/>
      <c r="S206" s="20"/>
      <c r="T206" s="20"/>
      <c r="U206" s="20"/>
      <c r="V206" s="20"/>
      <c r="W206" s="20"/>
      <c r="X206" s="20"/>
      <c r="Y206" s="20"/>
      <c r="Z206" s="20"/>
      <c r="AA206" s="30"/>
    </row>
    <row r="207" spans="1:27" hidden="1" x14ac:dyDescent="0.25">
      <c r="A207">
        <v>171</v>
      </c>
      <c r="B207" s="15">
        <v>35419</v>
      </c>
      <c r="C207" s="25">
        <f t="shared" si="8"/>
        <v>0.11121016740799</v>
      </c>
      <c r="D207" s="25">
        <f>VLOOKUP(B207,input_BB!$B$19:$L$10000,$D$35,0)</f>
        <v>748.87</v>
      </c>
      <c r="E207" s="27">
        <f t="shared" si="9"/>
        <v>1.0415024763583124E-2</v>
      </c>
      <c r="F207" s="34">
        <f t="shared" si="11"/>
        <v>1.2533802055164855E-2</v>
      </c>
      <c r="G207" s="25" t="str">
        <f t="shared" si="10"/>
        <v>NA</v>
      </c>
      <c r="I207" s="31">
        <v>35419</v>
      </c>
      <c r="J207" s="20">
        <v>0.11121016740799</v>
      </c>
      <c r="K207" s="20">
        <v>0</v>
      </c>
      <c r="L207" s="20" t="s">
        <v>111</v>
      </c>
      <c r="M207" s="20">
        <v>0.30254473066820697</v>
      </c>
      <c r="N207" s="20" t="s">
        <v>111</v>
      </c>
      <c r="O207" s="20">
        <v>0.69545104927100998</v>
      </c>
      <c r="P207" s="20">
        <v>2.00422006078313E-3</v>
      </c>
      <c r="Q207" s="20" t="s">
        <v>111</v>
      </c>
      <c r="R207" s="20"/>
      <c r="S207" s="20"/>
      <c r="T207" s="20"/>
      <c r="U207" s="20"/>
      <c r="V207" s="20"/>
      <c r="W207" s="20"/>
      <c r="X207" s="20"/>
      <c r="Y207" s="20"/>
      <c r="Z207" s="20"/>
      <c r="AA207" s="30"/>
    </row>
    <row r="208" spans="1:27" hidden="1" x14ac:dyDescent="0.25">
      <c r="A208">
        <v>172</v>
      </c>
      <c r="B208" s="15">
        <v>35426</v>
      </c>
      <c r="C208" s="25">
        <f t="shared" si="8"/>
        <v>0.11119444668293001</v>
      </c>
      <c r="D208" s="25">
        <f>VLOOKUP(B208,input_BB!$B$19:$L$10000,$D$35,0)</f>
        <v>756.79</v>
      </c>
      <c r="E208" s="27">
        <f t="shared" si="9"/>
        <v>1.0378815303697582E-2</v>
      </c>
      <c r="F208" s="34">
        <f t="shared" si="11"/>
        <v>3.8633618796662272E-2</v>
      </c>
      <c r="G208" s="25" t="str">
        <f t="shared" si="10"/>
        <v>NA</v>
      </c>
      <c r="I208" s="31">
        <v>35426</v>
      </c>
      <c r="J208" s="20">
        <v>0.11119444668293001</v>
      </c>
      <c r="K208" s="20">
        <v>0</v>
      </c>
      <c r="L208" s="20" t="s">
        <v>111</v>
      </c>
      <c r="M208" s="20">
        <v>0.30258570972709797</v>
      </c>
      <c r="N208" s="20" t="s">
        <v>111</v>
      </c>
      <c r="O208" s="20">
        <v>0.69536571558994897</v>
      </c>
      <c r="P208" s="20">
        <v>2.0485746829532899E-3</v>
      </c>
      <c r="Q208" s="20" t="s">
        <v>111</v>
      </c>
      <c r="R208" s="20"/>
      <c r="S208" s="20"/>
      <c r="T208" s="20"/>
      <c r="U208" s="20"/>
      <c r="V208" s="20"/>
      <c r="W208" s="20"/>
      <c r="X208" s="20"/>
      <c r="Y208" s="20"/>
      <c r="Z208" s="20"/>
      <c r="AA208" s="30"/>
    </row>
    <row r="209" spans="1:27" hidden="1" x14ac:dyDescent="0.25">
      <c r="A209">
        <v>173</v>
      </c>
      <c r="B209" s="15">
        <v>35433</v>
      </c>
      <c r="C209" s="25">
        <f t="shared" si="8"/>
        <v>0.11117880791425699</v>
      </c>
      <c r="D209" s="25">
        <f>VLOOKUP(B209,input_BB!$B$19:$L$10000,$D$35,0)</f>
        <v>748.03</v>
      </c>
      <c r="E209" s="27">
        <f t="shared" si="9"/>
        <v>1.0342794613509079E-2</v>
      </c>
      <c r="F209" s="34">
        <f t="shared" si="11"/>
        <v>-1.121690012952925E-3</v>
      </c>
      <c r="G209" s="25" t="str">
        <f t="shared" si="10"/>
        <v>NA</v>
      </c>
      <c r="I209" s="31">
        <v>35433</v>
      </c>
      <c r="J209" s="20">
        <v>0.11117880791425699</v>
      </c>
      <c r="K209" s="20">
        <v>0</v>
      </c>
      <c r="L209" s="20" t="s">
        <v>111</v>
      </c>
      <c r="M209" s="20">
        <v>0.30263033867253297</v>
      </c>
      <c r="N209" s="20" t="s">
        <v>111</v>
      </c>
      <c r="O209" s="20">
        <v>0.69527634629255797</v>
      </c>
      <c r="P209" s="20">
        <v>2.0933150349095502E-3</v>
      </c>
      <c r="Q209" s="20" t="s">
        <v>111</v>
      </c>
      <c r="R209" s="20"/>
      <c r="S209" s="20"/>
      <c r="T209" s="20"/>
      <c r="U209" s="20"/>
      <c r="V209" s="20"/>
      <c r="W209" s="20"/>
      <c r="X209" s="20"/>
      <c r="Y209" s="20"/>
      <c r="Z209" s="20"/>
      <c r="AA209" s="30"/>
    </row>
    <row r="210" spans="1:27" hidden="1" x14ac:dyDescent="0.25">
      <c r="A210">
        <v>174</v>
      </c>
      <c r="B210" s="15">
        <v>35440</v>
      </c>
      <c r="C210" s="25">
        <f t="shared" si="8"/>
        <v>0.11116321384906799</v>
      </c>
      <c r="D210" s="25">
        <f>VLOOKUP(B210,input_BB!$B$19:$L$10000,$D$35,0)</f>
        <v>759.5</v>
      </c>
      <c r="E210" s="27">
        <f t="shared" si="9"/>
        <v>1.0306876888610338E-2</v>
      </c>
      <c r="F210" s="34">
        <f t="shared" si="11"/>
        <v>3.5809141241296416E-3</v>
      </c>
      <c r="G210" s="25" t="str">
        <f t="shared" si="10"/>
        <v>NA</v>
      </c>
      <c r="I210" s="31">
        <v>35440</v>
      </c>
      <c r="J210" s="20">
        <v>0.11116321384906799</v>
      </c>
      <c r="K210" s="20">
        <v>0</v>
      </c>
      <c r="L210" s="20" t="s">
        <v>111</v>
      </c>
      <c r="M210" s="20">
        <v>0.30267045577281898</v>
      </c>
      <c r="N210" s="20" t="s">
        <v>111</v>
      </c>
      <c r="O210" s="20">
        <v>0.69519217829485003</v>
      </c>
      <c r="P210" s="20">
        <v>2.13736593233074E-3</v>
      </c>
      <c r="Q210" s="20" t="s">
        <v>111</v>
      </c>
      <c r="R210" s="20"/>
      <c r="S210" s="20"/>
      <c r="T210" s="20"/>
      <c r="U210" s="20"/>
      <c r="V210" s="20"/>
      <c r="W210" s="20"/>
      <c r="X210" s="20"/>
      <c r="Y210" s="20"/>
      <c r="Z210" s="20"/>
      <c r="AA210" s="30"/>
    </row>
    <row r="211" spans="1:27" hidden="1" x14ac:dyDescent="0.25">
      <c r="A211">
        <v>175</v>
      </c>
      <c r="B211" s="15">
        <v>35447</v>
      </c>
      <c r="C211" s="25">
        <f t="shared" si="8"/>
        <v>0.111147671937943</v>
      </c>
      <c r="D211" s="25">
        <f>VLOOKUP(B211,input_BB!$B$19:$L$10000,$D$35,0)</f>
        <v>776.17</v>
      </c>
      <c r="E211" s="27">
        <f t="shared" si="9"/>
        <v>1.0271079289881446E-2</v>
      </c>
      <c r="F211" s="34">
        <f t="shared" si="11"/>
        <v>3.7618812079729391E-2</v>
      </c>
      <c r="G211" s="25" t="str">
        <f t="shared" si="10"/>
        <v>NA</v>
      </c>
      <c r="I211" s="31">
        <v>35447</v>
      </c>
      <c r="J211" s="20">
        <v>0.111147671937943</v>
      </c>
      <c r="K211" s="20">
        <v>0</v>
      </c>
      <c r="L211" s="20" t="s">
        <v>111</v>
      </c>
      <c r="M211" s="20">
        <v>0.30271337617708399</v>
      </c>
      <c r="N211" s="20" t="s">
        <v>111</v>
      </c>
      <c r="O211" s="20">
        <v>0.69510433326357002</v>
      </c>
      <c r="P211" s="20">
        <v>2.1822905593456999E-3</v>
      </c>
      <c r="Q211" s="20" t="s">
        <v>111</v>
      </c>
      <c r="R211" s="20"/>
      <c r="S211" s="20"/>
      <c r="T211" s="20"/>
      <c r="U211" s="20"/>
      <c r="V211" s="20"/>
      <c r="W211" s="20"/>
      <c r="X211" s="20"/>
      <c r="Y211" s="20"/>
      <c r="Z211" s="20"/>
      <c r="AA211" s="30"/>
    </row>
    <row r="212" spans="1:27" hidden="1" x14ac:dyDescent="0.25">
      <c r="A212">
        <v>176</v>
      </c>
      <c r="B212" s="15">
        <v>35454</v>
      </c>
      <c r="C212" s="25">
        <f t="shared" si="8"/>
        <v>0.11113216727972</v>
      </c>
      <c r="D212" s="25">
        <f>VLOOKUP(B212,input_BB!$B$19:$L$10000,$D$35,0)</f>
        <v>770.52</v>
      </c>
      <c r="E212" s="27">
        <f t="shared" si="9"/>
        <v>1.0235367495557561E-2</v>
      </c>
      <c r="F212" s="34">
        <f t="shared" si="11"/>
        <v>1.450954575378538E-2</v>
      </c>
      <c r="G212" s="25" t="str">
        <f t="shared" si="10"/>
        <v>NA</v>
      </c>
      <c r="I212" s="31">
        <v>35454</v>
      </c>
      <c r="J212" s="20">
        <v>0.11113216727972</v>
      </c>
      <c r="K212" s="20">
        <v>0</v>
      </c>
      <c r="L212" s="20" t="s">
        <v>111</v>
      </c>
      <c r="M212" s="20">
        <v>0.30275313542682702</v>
      </c>
      <c r="N212" s="20" t="s">
        <v>111</v>
      </c>
      <c r="O212" s="20">
        <v>0.69502015362665504</v>
      </c>
      <c r="P212" s="20">
        <v>2.2267109465185001E-3</v>
      </c>
      <c r="Q212" s="20" t="s">
        <v>111</v>
      </c>
      <c r="R212" s="20"/>
      <c r="S212" s="20"/>
      <c r="T212" s="20"/>
      <c r="U212" s="20"/>
      <c r="V212" s="20"/>
      <c r="W212" s="20"/>
      <c r="X212" s="20"/>
      <c r="Y212" s="20"/>
      <c r="Z212" s="20"/>
      <c r="AA212" s="30"/>
    </row>
    <row r="213" spans="1:27" hidden="1" x14ac:dyDescent="0.25">
      <c r="A213">
        <v>177</v>
      </c>
      <c r="B213" s="15">
        <v>35461</v>
      </c>
      <c r="C213" s="25">
        <f t="shared" si="8"/>
        <v>0.11111669242382</v>
      </c>
      <c r="D213" s="25">
        <f>VLOOKUP(B213,input_BB!$B$19:$L$10000,$D$35,0)</f>
        <v>786.16</v>
      </c>
      <c r="E213" s="27">
        <f t="shared" si="9"/>
        <v>1.019972434476093E-2</v>
      </c>
      <c r="F213" s="34">
        <f t="shared" si="11"/>
        <v>1.2870891686099784E-2</v>
      </c>
      <c r="G213" s="25" t="str">
        <f t="shared" si="10"/>
        <v>NA</v>
      </c>
      <c r="I213" s="31">
        <v>35461</v>
      </c>
      <c r="J213" s="20">
        <v>0.11111669242382</v>
      </c>
      <c r="K213" s="20">
        <v>0</v>
      </c>
      <c r="L213" s="20" t="s">
        <v>111</v>
      </c>
      <c r="M213" s="20">
        <v>0.30279678761184498</v>
      </c>
      <c r="N213" s="20" t="s">
        <v>111</v>
      </c>
      <c r="O213" s="20">
        <v>0.69493327534604599</v>
      </c>
      <c r="P213" s="20">
        <v>2.2699370421085498E-3</v>
      </c>
      <c r="Q213" s="20" t="s">
        <v>111</v>
      </c>
      <c r="R213" s="20"/>
      <c r="S213" s="20"/>
      <c r="T213" s="20"/>
      <c r="U213" s="20"/>
      <c r="V213" s="20"/>
      <c r="W213" s="20"/>
      <c r="X213" s="20"/>
      <c r="Y213" s="20"/>
      <c r="Z213" s="20"/>
      <c r="AA213" s="30"/>
    </row>
    <row r="214" spans="1:27" hidden="1" x14ac:dyDescent="0.25">
      <c r="A214">
        <v>178</v>
      </c>
      <c r="B214" s="15">
        <v>35468</v>
      </c>
      <c r="C214" s="25">
        <f t="shared" si="8"/>
        <v>0.111101292073727</v>
      </c>
      <c r="D214" s="25">
        <f>VLOOKUP(B214,input_BB!$B$19:$L$10000,$D$35,0)</f>
        <v>789.56</v>
      </c>
      <c r="E214" s="27">
        <f t="shared" si="9"/>
        <v>1.0164252802781314E-2</v>
      </c>
      <c r="F214" s="34">
        <f t="shared" si="11"/>
        <v>2.4710585059440238E-2</v>
      </c>
      <c r="G214" s="25" t="str">
        <f t="shared" si="10"/>
        <v>NA</v>
      </c>
      <c r="I214" s="31">
        <v>35468</v>
      </c>
      <c r="J214" s="20">
        <v>0.111101292073727</v>
      </c>
      <c r="K214" s="20">
        <v>0</v>
      </c>
      <c r="L214" s="20" t="s">
        <v>111</v>
      </c>
      <c r="M214" s="20">
        <v>0.302835271568409</v>
      </c>
      <c r="N214" s="20" t="s">
        <v>111</v>
      </c>
      <c r="O214" s="20">
        <v>0.69485086408558305</v>
      </c>
      <c r="P214" s="20">
        <v>2.3138643460083601E-3</v>
      </c>
      <c r="Q214" s="20" t="s">
        <v>111</v>
      </c>
      <c r="R214" s="20"/>
      <c r="S214" s="20"/>
      <c r="T214" s="20"/>
      <c r="U214" s="20"/>
      <c r="V214" s="20"/>
      <c r="W214" s="20"/>
      <c r="X214" s="20"/>
      <c r="Y214" s="20"/>
      <c r="Z214" s="20"/>
      <c r="AA214" s="30"/>
    </row>
    <row r="215" spans="1:27" hidden="1" x14ac:dyDescent="0.25">
      <c r="A215">
        <v>179</v>
      </c>
      <c r="B215" s="15">
        <v>35475</v>
      </c>
      <c r="C215" s="25">
        <f t="shared" si="8"/>
        <v>0.11108592152595501</v>
      </c>
      <c r="D215" s="25">
        <f>VLOOKUP(B215,input_BB!$B$19:$L$10000,$D$35,0)</f>
        <v>808.48</v>
      </c>
      <c r="E215" s="27">
        <f t="shared" si="9"/>
        <v>1.012884990432435E-2</v>
      </c>
      <c r="F215" s="34">
        <f t="shared" si="11"/>
        <v>2.8391167192429068E-2</v>
      </c>
      <c r="G215" s="25" t="str">
        <f t="shared" si="10"/>
        <v>NA</v>
      </c>
      <c r="I215" s="31">
        <v>35475</v>
      </c>
      <c r="J215" s="20">
        <v>0.11108592152595501</v>
      </c>
      <c r="K215" s="20">
        <v>0</v>
      </c>
      <c r="L215" s="20" t="s">
        <v>111</v>
      </c>
      <c r="M215" s="20">
        <v>0.30287669303549303</v>
      </c>
      <c r="N215" s="20" t="s">
        <v>111</v>
      </c>
      <c r="O215" s="20">
        <v>0.69476485591244197</v>
      </c>
      <c r="P215" s="20">
        <v>2.35845105206518E-3</v>
      </c>
      <c r="Q215" s="20" t="s">
        <v>111</v>
      </c>
      <c r="R215" s="20"/>
      <c r="S215" s="20"/>
      <c r="T215" s="20"/>
      <c r="U215" s="20"/>
      <c r="V215" s="20"/>
      <c r="W215" s="20"/>
      <c r="X215" s="20"/>
      <c r="Y215" s="20"/>
      <c r="Z215" s="20"/>
      <c r="AA215" s="30"/>
    </row>
    <row r="216" spans="1:27" hidden="1" x14ac:dyDescent="0.25">
      <c r="A216">
        <v>180</v>
      </c>
      <c r="B216" s="15">
        <v>35482</v>
      </c>
      <c r="C216" s="25">
        <f t="shared" si="8"/>
        <v>0.11107061058282899</v>
      </c>
      <c r="D216" s="25">
        <f>VLOOKUP(B216,input_BB!$B$19:$L$10000,$D$35,0)</f>
        <v>801.77</v>
      </c>
      <c r="E216" s="27">
        <f t="shared" si="9"/>
        <v>1.0093584292921861E-2</v>
      </c>
      <c r="F216" s="34">
        <f t="shared" si="11"/>
        <v>1.5464309235523555E-2</v>
      </c>
      <c r="G216" s="25" t="str">
        <f t="shared" si="10"/>
        <v>NA</v>
      </c>
      <c r="I216" s="31">
        <v>35482</v>
      </c>
      <c r="J216" s="20">
        <v>0.11107061058282899</v>
      </c>
      <c r="K216" s="20">
        <v>0</v>
      </c>
      <c r="L216" s="20" t="s">
        <v>111</v>
      </c>
      <c r="M216" s="20">
        <v>0.30291935973531398</v>
      </c>
      <c r="N216" s="20" t="s">
        <v>111</v>
      </c>
      <c r="O216" s="20">
        <v>0.69467862010202097</v>
      </c>
      <c r="P216" s="20">
        <v>2.4020201626646499E-3</v>
      </c>
      <c r="Q216" s="20" t="s">
        <v>111</v>
      </c>
      <c r="R216" s="20"/>
      <c r="S216" s="20"/>
      <c r="T216" s="20"/>
      <c r="U216" s="20"/>
      <c r="V216" s="20"/>
      <c r="W216" s="20"/>
      <c r="X216" s="20"/>
      <c r="Y216" s="20"/>
      <c r="Z216" s="20"/>
      <c r="AA216" s="30"/>
    </row>
    <row r="217" spans="1:27" hidden="1" x14ac:dyDescent="0.25">
      <c r="A217">
        <v>181</v>
      </c>
      <c r="B217" s="15">
        <v>35489</v>
      </c>
      <c r="C217" s="25">
        <f t="shared" si="8"/>
        <v>0.11105532199144399</v>
      </c>
      <c r="D217" s="25">
        <f>VLOOKUP(B217,input_BB!$B$19:$L$10000,$D$35,0)</f>
        <v>790.82</v>
      </c>
      <c r="E217" s="27">
        <f t="shared" si="9"/>
        <v>1.0058370164161968E-2</v>
      </c>
      <c r="F217" s="34">
        <f t="shared" si="11"/>
        <v>-2.1843459331090442E-2</v>
      </c>
      <c r="G217" s="25" t="str">
        <f t="shared" si="10"/>
        <v>NA</v>
      </c>
      <c r="I217" s="31">
        <v>35489</v>
      </c>
      <c r="J217" s="20">
        <v>0.11105532199144399</v>
      </c>
      <c r="K217" s="20">
        <v>0</v>
      </c>
      <c r="L217" s="20" t="s">
        <v>111</v>
      </c>
      <c r="M217" s="20">
        <v>0.30295938903703801</v>
      </c>
      <c r="N217" s="20" t="s">
        <v>111</v>
      </c>
      <c r="O217" s="20">
        <v>0.69459542664852902</v>
      </c>
      <c r="P217" s="20">
        <v>2.4451843144331401E-3</v>
      </c>
      <c r="Q217" s="20" t="s">
        <v>111</v>
      </c>
      <c r="R217" s="20"/>
      <c r="S217" s="20"/>
      <c r="T217" s="20"/>
      <c r="U217" s="20"/>
      <c r="V217" s="20"/>
      <c r="W217" s="20"/>
      <c r="X217" s="20"/>
      <c r="Y217" s="20"/>
      <c r="Z217" s="20"/>
      <c r="AA217" s="30"/>
    </row>
    <row r="218" spans="1:27" hidden="1" x14ac:dyDescent="0.25">
      <c r="A218">
        <v>182</v>
      </c>
      <c r="B218" s="15">
        <v>35496</v>
      </c>
      <c r="C218" s="25">
        <f t="shared" si="8"/>
        <v>0.11104011535644499</v>
      </c>
      <c r="D218" s="25">
        <f>VLOOKUP(B218,input_BB!$B$19:$L$10000,$D$35,0)</f>
        <v>804.97</v>
      </c>
      <c r="E218" s="27">
        <f t="shared" si="9"/>
        <v>1.0023344805096843E-2</v>
      </c>
      <c r="F218" s="34">
        <f t="shared" si="11"/>
        <v>3.9911695373986422E-3</v>
      </c>
      <c r="G218" s="25" t="str">
        <f t="shared" si="10"/>
        <v>NA</v>
      </c>
      <c r="I218" s="31">
        <v>35496</v>
      </c>
      <c r="J218" s="20">
        <v>0.11104011535644499</v>
      </c>
      <c r="K218" s="20">
        <v>0</v>
      </c>
      <c r="L218" s="20" t="s">
        <v>111</v>
      </c>
      <c r="M218" s="20">
        <v>0.30300060065733198</v>
      </c>
      <c r="N218" s="20" t="s">
        <v>111</v>
      </c>
      <c r="O218" s="20">
        <v>0.69451104909879202</v>
      </c>
      <c r="P218" s="20">
        <v>2.4883502438757901E-3</v>
      </c>
      <c r="Q218" s="20" t="s">
        <v>111</v>
      </c>
      <c r="R218" s="20"/>
      <c r="S218" s="20"/>
      <c r="T218" s="20"/>
      <c r="U218" s="20"/>
      <c r="V218" s="20"/>
      <c r="W218" s="20"/>
      <c r="X218" s="20"/>
      <c r="Y218" s="20"/>
      <c r="Z218" s="20"/>
      <c r="AA218" s="30"/>
    </row>
    <row r="219" spans="1:27" hidden="1" x14ac:dyDescent="0.25">
      <c r="A219">
        <v>183</v>
      </c>
      <c r="B219" s="15">
        <v>35503</v>
      </c>
      <c r="C219" s="25">
        <f t="shared" si="8"/>
        <v>0.111024960875511</v>
      </c>
      <c r="D219" s="25">
        <f>VLOOKUP(B219,input_BB!$B$19:$L$10000,$D$35,0)</f>
        <v>793.17</v>
      </c>
      <c r="E219" s="27">
        <f t="shared" si="9"/>
        <v>9.9884395722038694E-3</v>
      </c>
      <c r="F219" s="34">
        <f t="shared" si="11"/>
        <v>2.9715990996685981E-3</v>
      </c>
      <c r="G219" s="25" t="str">
        <f t="shared" si="10"/>
        <v>NA</v>
      </c>
      <c r="I219" s="31">
        <v>35503</v>
      </c>
      <c r="J219" s="20">
        <v>0.111024960875511</v>
      </c>
      <c r="K219" s="20">
        <v>0</v>
      </c>
      <c r="L219" s="20" t="s">
        <v>111</v>
      </c>
      <c r="M219" s="20">
        <v>0.30304143118209598</v>
      </c>
      <c r="N219" s="20" t="s">
        <v>111</v>
      </c>
      <c r="O219" s="20">
        <v>0.69442729459646002</v>
      </c>
      <c r="P219" s="20">
        <v>2.5312742214447402E-3</v>
      </c>
      <c r="Q219" s="20" t="s">
        <v>111</v>
      </c>
      <c r="R219" s="20"/>
      <c r="S219" s="20"/>
      <c r="T219" s="20"/>
      <c r="U219" s="20"/>
      <c r="V219" s="20"/>
      <c r="W219" s="20"/>
      <c r="X219" s="20"/>
      <c r="Y219" s="20"/>
      <c r="Z219" s="20"/>
      <c r="AA219" s="30"/>
    </row>
    <row r="220" spans="1:27" hidden="1" x14ac:dyDescent="0.25">
      <c r="A220">
        <v>184</v>
      </c>
      <c r="B220" s="15">
        <v>35510</v>
      </c>
      <c r="C220" s="25">
        <f t="shared" si="8"/>
        <v>0.116574995219707</v>
      </c>
      <c r="D220" s="25">
        <f>VLOOKUP(B220,input_BB!$B$19:$L$10000,$D$35,0)</f>
        <v>784.1</v>
      </c>
      <c r="E220" s="27">
        <f t="shared" si="9"/>
        <v>2.2771803264565821E-2</v>
      </c>
      <c r="F220" s="34">
        <f t="shared" si="11"/>
        <v>-2.592643204094558E-2</v>
      </c>
      <c r="G220" s="25" t="str">
        <f t="shared" si="10"/>
        <v>NA</v>
      </c>
      <c r="I220" s="31">
        <v>35510</v>
      </c>
      <c r="J220" s="20">
        <v>0.116574995219707</v>
      </c>
      <c r="K220" s="20">
        <v>0</v>
      </c>
      <c r="L220" s="20" t="s">
        <v>111</v>
      </c>
      <c r="M220" s="20">
        <v>0.30308240657368801</v>
      </c>
      <c r="N220" s="20" t="s">
        <v>111</v>
      </c>
      <c r="O220" s="20">
        <v>0.69434352521765597</v>
      </c>
      <c r="P220" s="20">
        <v>2.5740682086556302E-3</v>
      </c>
      <c r="Q220" s="20" t="s">
        <v>111</v>
      </c>
      <c r="R220" s="20"/>
      <c r="S220" s="20"/>
      <c r="T220" s="20"/>
      <c r="U220" s="20"/>
      <c r="V220" s="20"/>
      <c r="W220" s="20"/>
      <c r="X220" s="20"/>
      <c r="Y220" s="20"/>
      <c r="Z220" s="20"/>
      <c r="AA220" s="30"/>
    </row>
    <row r="221" spans="1:27" hidden="1" x14ac:dyDescent="0.25">
      <c r="A221">
        <v>185</v>
      </c>
      <c r="B221" s="15">
        <v>35517</v>
      </c>
      <c r="C221" s="25">
        <f t="shared" si="8"/>
        <v>0.11099474132061</v>
      </c>
      <c r="D221" s="25">
        <f>VLOOKUP(B221,input_BB!$B$19:$L$10000,$D$35,0)</f>
        <v>773.88</v>
      </c>
      <c r="E221" s="27">
        <f t="shared" si="9"/>
        <v>9.9188350369950485E-3</v>
      </c>
      <c r="F221" s="34">
        <f t="shared" si="11"/>
        <v>-2.4320133136654154E-2</v>
      </c>
      <c r="G221" s="25" t="str">
        <f t="shared" si="10"/>
        <v>NA</v>
      </c>
      <c r="I221" s="31">
        <v>35517</v>
      </c>
      <c r="J221" s="20">
        <v>0.11099474132061</v>
      </c>
      <c r="K221" s="20">
        <v>0</v>
      </c>
      <c r="L221" s="20" t="s">
        <v>111</v>
      </c>
      <c r="M221" s="20">
        <v>0.303121664208994</v>
      </c>
      <c r="N221" s="20" t="s">
        <v>111</v>
      </c>
      <c r="O221" s="20">
        <v>0.69426109295492</v>
      </c>
      <c r="P221" s="20">
        <v>2.6172428360861102E-3</v>
      </c>
      <c r="Q221" s="20" t="s">
        <v>111</v>
      </c>
      <c r="R221" s="20"/>
      <c r="S221" s="20"/>
      <c r="T221" s="20"/>
      <c r="U221" s="20"/>
      <c r="V221" s="20"/>
      <c r="W221" s="20"/>
      <c r="X221" s="20"/>
      <c r="Y221" s="20"/>
      <c r="Z221" s="20"/>
      <c r="AA221" s="30"/>
    </row>
    <row r="222" spans="1:27" hidden="1" x14ac:dyDescent="0.25">
      <c r="A222">
        <v>186</v>
      </c>
      <c r="B222" s="15">
        <v>35524</v>
      </c>
      <c r="C222" s="25">
        <f t="shared" si="8"/>
        <v>0.11097972095012699</v>
      </c>
      <c r="D222" s="25">
        <f>VLOOKUP(B222,input_BB!$B$19:$L$10000,$D$35,0)</f>
        <v>757.9</v>
      </c>
      <c r="E222" s="27">
        <f t="shared" si="9"/>
        <v>9.8842386999689301E-3</v>
      </c>
      <c r="F222" s="34">
        <f t="shared" si="11"/>
        <v>-3.3414105343706257E-2</v>
      </c>
      <c r="G222" s="25" t="str">
        <f t="shared" si="10"/>
        <v>NA</v>
      </c>
      <c r="I222" s="31">
        <v>35524</v>
      </c>
      <c r="J222" s="20">
        <v>0.11097972095012699</v>
      </c>
      <c r="K222" s="20">
        <v>0</v>
      </c>
      <c r="L222" s="20" t="s">
        <v>111</v>
      </c>
      <c r="M222" s="20">
        <v>0.30316150902813299</v>
      </c>
      <c r="N222" s="20" t="s">
        <v>111</v>
      </c>
      <c r="O222" s="20">
        <v>0.69417829207443704</v>
      </c>
      <c r="P222" s="20">
        <v>2.66019889743033E-3</v>
      </c>
      <c r="Q222" s="20" t="s">
        <v>111</v>
      </c>
      <c r="R222" s="20"/>
      <c r="S222" s="20"/>
      <c r="T222" s="20"/>
      <c r="U222" s="20"/>
      <c r="V222" s="20"/>
      <c r="W222" s="20"/>
      <c r="X222" s="20"/>
      <c r="Y222" s="20"/>
      <c r="Z222" s="20"/>
      <c r="AA222" s="30"/>
    </row>
    <row r="223" spans="1:27" hidden="1" x14ac:dyDescent="0.25">
      <c r="A223">
        <v>187</v>
      </c>
      <c r="B223" s="15">
        <v>35531</v>
      </c>
      <c r="C223" s="25">
        <f t="shared" si="8"/>
        <v>0.110964708030224</v>
      </c>
      <c r="D223" s="25">
        <f>VLOOKUP(B223,input_BB!$B$19:$L$10000,$D$35,0)</f>
        <v>737.65</v>
      </c>
      <c r="E223" s="27">
        <f t="shared" si="9"/>
        <v>9.8496595238229314E-3</v>
      </c>
      <c r="F223" s="34">
        <f t="shared" si="11"/>
        <v>-4.6816043831084952E-2</v>
      </c>
      <c r="G223" s="25" t="str">
        <f t="shared" si="10"/>
        <v>NA</v>
      </c>
      <c r="I223" s="31">
        <v>35531</v>
      </c>
      <c r="J223" s="20">
        <v>0.110964708030224</v>
      </c>
      <c r="K223" s="20">
        <v>0</v>
      </c>
      <c r="L223" s="20" t="s">
        <v>111</v>
      </c>
      <c r="M223" s="20">
        <v>0.30320003594121597</v>
      </c>
      <c r="N223" s="20" t="s">
        <v>111</v>
      </c>
      <c r="O223" s="20">
        <v>0.69409725533942701</v>
      </c>
      <c r="P223" s="20">
        <v>2.7027087193572702E-3</v>
      </c>
      <c r="Q223" s="20" t="s">
        <v>111</v>
      </c>
      <c r="R223" s="20"/>
      <c r="S223" s="20"/>
      <c r="T223" s="20"/>
      <c r="U223" s="20"/>
      <c r="V223" s="20"/>
      <c r="W223" s="20"/>
      <c r="X223" s="20"/>
      <c r="Y223" s="20"/>
      <c r="Z223" s="20"/>
      <c r="AA223" s="30"/>
    </row>
    <row r="224" spans="1:27" hidden="1" x14ac:dyDescent="0.25">
      <c r="A224">
        <v>188</v>
      </c>
      <c r="B224" s="15">
        <v>35538</v>
      </c>
      <c r="C224" s="25">
        <f t="shared" si="8"/>
        <v>0.110954001545906</v>
      </c>
      <c r="D224" s="25">
        <f>VLOOKUP(B224,input_BB!$B$19:$L$10000,$D$35,0)</f>
        <v>766.34</v>
      </c>
      <c r="E224" s="27">
        <f t="shared" si="9"/>
        <v>9.8249993371617959E-3</v>
      </c>
      <c r="F224" s="34">
        <f t="shared" si="11"/>
        <v>1.1136033777543242E-2</v>
      </c>
      <c r="G224" s="25" t="str">
        <f t="shared" si="10"/>
        <v>NA</v>
      </c>
      <c r="I224" s="31">
        <v>35538</v>
      </c>
      <c r="J224" s="20">
        <v>0.110954001545906</v>
      </c>
      <c r="K224" s="20">
        <v>0</v>
      </c>
      <c r="L224" s="20" t="s">
        <v>111</v>
      </c>
      <c r="M224" s="20">
        <v>0.30085858013312</v>
      </c>
      <c r="N224" s="20" t="s">
        <v>111</v>
      </c>
      <c r="O224" s="20">
        <v>0.69642554180307603</v>
      </c>
      <c r="P224" s="20">
        <v>2.71587806380466E-3</v>
      </c>
      <c r="Q224" s="20" t="s">
        <v>111</v>
      </c>
      <c r="R224" s="20"/>
      <c r="S224" s="20"/>
      <c r="T224" s="20"/>
      <c r="U224" s="20"/>
      <c r="V224" s="20"/>
      <c r="W224" s="20"/>
      <c r="X224" s="20"/>
      <c r="Y224" s="20"/>
      <c r="Z224" s="20"/>
      <c r="AA224" s="30"/>
    </row>
    <row r="225" spans="1:27" hidden="1" x14ac:dyDescent="0.25">
      <c r="A225">
        <v>189</v>
      </c>
      <c r="B225" s="15">
        <v>35545</v>
      </c>
      <c r="C225" s="25">
        <f t="shared" si="8"/>
        <v>0.110939092934132</v>
      </c>
      <c r="D225" s="25">
        <f>VLOOKUP(B225,input_BB!$B$19:$L$10000,$D$35,0)</f>
        <v>765.37</v>
      </c>
      <c r="E225" s="27">
        <f t="shared" si="9"/>
        <v>9.7906604133577331E-3</v>
      </c>
      <c r="F225" s="34">
        <f t="shared" si="11"/>
        <v>3.7578797532705321E-2</v>
      </c>
      <c r="G225" s="25" t="str">
        <f t="shared" si="10"/>
        <v>NA</v>
      </c>
      <c r="I225" s="31">
        <v>35545</v>
      </c>
      <c r="J225" s="20">
        <v>0.110939092934132</v>
      </c>
      <c r="K225" s="20">
        <v>0</v>
      </c>
      <c r="L225" s="20" t="s">
        <v>111</v>
      </c>
      <c r="M225" s="20">
        <v>0.300899134689466</v>
      </c>
      <c r="N225" s="20" t="s">
        <v>111</v>
      </c>
      <c r="O225" s="20">
        <v>0.69634229752627597</v>
      </c>
      <c r="P225" s="20">
        <v>2.7585677842579502E-3</v>
      </c>
      <c r="Q225" s="20" t="s">
        <v>111</v>
      </c>
      <c r="R225" s="20"/>
      <c r="S225" s="20"/>
      <c r="T225" s="20"/>
      <c r="U225" s="20"/>
      <c r="V225" s="20"/>
      <c r="W225" s="20"/>
      <c r="X225" s="20"/>
      <c r="Y225" s="20"/>
      <c r="Z225" s="20"/>
      <c r="AA225" s="30"/>
    </row>
    <row r="226" spans="1:27" hidden="1" x14ac:dyDescent="0.25">
      <c r="A226">
        <v>190</v>
      </c>
      <c r="B226" s="15">
        <v>35552</v>
      </c>
      <c r="C226" s="25">
        <f t="shared" si="8"/>
        <v>0.110924236476421</v>
      </c>
      <c r="D226" s="25">
        <f>VLOOKUP(B226,input_BB!$B$19:$L$10000,$D$35,0)</f>
        <v>812.97</v>
      </c>
      <c r="E226" s="27">
        <f t="shared" si="9"/>
        <v>9.756441615721187E-3</v>
      </c>
      <c r="F226" s="34">
        <f t="shared" si="11"/>
        <v>6.0847665527050676E-2</v>
      </c>
      <c r="G226" s="25" t="str">
        <f t="shared" si="10"/>
        <v>NA</v>
      </c>
      <c r="I226" s="31">
        <v>35552</v>
      </c>
      <c r="J226" s="20">
        <v>0.110924236476421</v>
      </c>
      <c r="K226" s="20">
        <v>0</v>
      </c>
      <c r="L226" s="20" t="s">
        <v>111</v>
      </c>
      <c r="M226" s="20">
        <v>0.30094091574863702</v>
      </c>
      <c r="N226" s="20" t="s">
        <v>111</v>
      </c>
      <c r="O226" s="20">
        <v>0.69625766114971599</v>
      </c>
      <c r="P226" s="20">
        <v>2.8014231016473602E-3</v>
      </c>
      <c r="Q226" s="20" t="s">
        <v>111</v>
      </c>
      <c r="R226" s="20"/>
      <c r="S226" s="20"/>
      <c r="T226" s="20"/>
      <c r="U226" s="20"/>
      <c r="V226" s="20"/>
      <c r="W226" s="20"/>
      <c r="X226" s="20"/>
      <c r="Y226" s="20"/>
      <c r="Z226" s="20"/>
      <c r="AA226" s="30"/>
    </row>
    <row r="227" spans="1:27" hidden="1" x14ac:dyDescent="0.25">
      <c r="A227">
        <v>191</v>
      </c>
      <c r="B227" s="15">
        <v>35559</v>
      </c>
      <c r="C227" s="25">
        <f t="shared" si="8"/>
        <v>0.11090939491987201</v>
      </c>
      <c r="D227" s="25">
        <f>VLOOKUP(B227,input_BB!$B$19:$L$10000,$D$35,0)</f>
        <v>824.78</v>
      </c>
      <c r="E227" s="27">
        <f t="shared" si="9"/>
        <v>9.7222571398494495E-3</v>
      </c>
      <c r="F227" s="34">
        <f t="shared" si="11"/>
        <v>7.7622587768007678E-2</v>
      </c>
      <c r="G227" s="25" t="str">
        <f t="shared" si="10"/>
        <v>NA</v>
      </c>
      <c r="I227" s="31">
        <v>35559</v>
      </c>
      <c r="J227" s="20">
        <v>0.11090939491987201</v>
      </c>
      <c r="K227" s="20">
        <v>0</v>
      </c>
      <c r="L227" s="20" t="s">
        <v>111</v>
      </c>
      <c r="M227" s="20">
        <v>0.30097845458081002</v>
      </c>
      <c r="N227" s="20" t="s">
        <v>111</v>
      </c>
      <c r="O227" s="20">
        <v>0.69617893351488402</v>
      </c>
      <c r="P227" s="20">
        <v>2.84261190430529E-3</v>
      </c>
      <c r="Q227" s="20" t="s">
        <v>111</v>
      </c>
      <c r="R227" s="20"/>
      <c r="S227" s="20"/>
      <c r="T227" s="20"/>
      <c r="U227" s="20"/>
      <c r="V227" s="20"/>
      <c r="W227" s="20"/>
      <c r="X227" s="20"/>
      <c r="Y227" s="20"/>
      <c r="Z227" s="20"/>
      <c r="AA227" s="30"/>
    </row>
    <row r="228" spans="1:27" hidden="1" x14ac:dyDescent="0.25">
      <c r="A228">
        <v>192</v>
      </c>
      <c r="B228" s="15">
        <v>35566</v>
      </c>
      <c r="C228" s="25">
        <f t="shared" si="8"/>
        <v>0.110894612967968</v>
      </c>
      <c r="D228" s="25">
        <f>VLOOKUP(B228,input_BB!$B$19:$L$10000,$D$35,0)</f>
        <v>829.75</v>
      </c>
      <c r="E228" s="27">
        <f t="shared" si="9"/>
        <v>9.6882099510298865E-3</v>
      </c>
      <c r="F228" s="34">
        <f t="shared" si="11"/>
        <v>2.0640368033260748E-2</v>
      </c>
      <c r="G228" s="25" t="str">
        <f t="shared" si="10"/>
        <v>NA</v>
      </c>
      <c r="I228" s="31">
        <v>35566</v>
      </c>
      <c r="J228" s="20">
        <v>0.110894612967968</v>
      </c>
      <c r="K228" s="20">
        <v>0</v>
      </c>
      <c r="L228" s="20" t="s">
        <v>111</v>
      </c>
      <c r="M228" s="20">
        <v>0.30101953909384799</v>
      </c>
      <c r="N228" s="20" t="s">
        <v>111</v>
      </c>
      <c r="O228" s="20">
        <v>0.69609529178636198</v>
      </c>
      <c r="P228" s="20">
        <v>2.88516911979013E-3</v>
      </c>
      <c r="Q228" s="20" t="s">
        <v>111</v>
      </c>
      <c r="R228" s="20"/>
      <c r="S228" s="20"/>
      <c r="T228" s="20"/>
      <c r="U228" s="20"/>
      <c r="V228" s="20"/>
      <c r="W228" s="20"/>
      <c r="X228" s="20"/>
      <c r="Y228" s="20"/>
      <c r="Z228" s="20"/>
      <c r="AA228" s="30"/>
    </row>
    <row r="229" spans="1:27" hidden="1" x14ac:dyDescent="0.25">
      <c r="A229">
        <v>193</v>
      </c>
      <c r="B229" s="15">
        <v>35573</v>
      </c>
      <c r="C229" s="25">
        <f t="shared" si="8"/>
        <v>0.11087989807128899</v>
      </c>
      <c r="D229" s="25">
        <f>VLOOKUP(B229,input_BB!$B$19:$L$10000,$D$35,0)</f>
        <v>847.03</v>
      </c>
      <c r="E229" s="27">
        <f t="shared" si="9"/>
        <v>9.6543172101426159E-3</v>
      </c>
      <c r="F229" s="34">
        <f t="shared" si="11"/>
        <v>2.6976890807245635E-2</v>
      </c>
      <c r="G229" s="25" t="str">
        <f t="shared" si="10"/>
        <v>NA</v>
      </c>
      <c r="I229" s="31">
        <v>35573</v>
      </c>
      <c r="J229" s="20">
        <v>0.11087989807128899</v>
      </c>
      <c r="K229" s="20">
        <v>0</v>
      </c>
      <c r="L229" s="20" t="s">
        <v>111</v>
      </c>
      <c r="M229" s="20">
        <v>0.30106101252786499</v>
      </c>
      <c r="N229" s="20" t="s">
        <v>111</v>
      </c>
      <c r="O229" s="20">
        <v>0.69601233684527897</v>
      </c>
      <c r="P229" s="20">
        <v>2.9266506268559901E-3</v>
      </c>
      <c r="Q229" s="20" t="s">
        <v>111</v>
      </c>
      <c r="R229" s="20"/>
      <c r="S229" s="20"/>
      <c r="T229" s="20"/>
      <c r="U229" s="20"/>
      <c r="V229" s="20"/>
      <c r="W229" s="20"/>
      <c r="X229" s="20"/>
      <c r="Y229" s="20"/>
      <c r="Z229" s="20"/>
      <c r="AA229" s="30"/>
    </row>
    <row r="230" spans="1:27" hidden="1" x14ac:dyDescent="0.25">
      <c r="A230">
        <v>194</v>
      </c>
      <c r="B230" s="15">
        <v>35580</v>
      </c>
      <c r="C230" s="25">
        <f t="shared" ref="C230:C293" si="12">J230</f>
        <v>0.110865205526352</v>
      </c>
      <c r="D230" s="25">
        <f>VLOOKUP(B230,input_BB!$B$19:$L$10000,$D$35,0)</f>
        <v>848.28</v>
      </c>
      <c r="E230" s="27">
        <f t="shared" ref="E230:E293" si="13">(C230-$E$34)/$E$36</f>
        <v>9.6204759519002425E-3</v>
      </c>
      <c r="F230" s="34">
        <f t="shared" si="11"/>
        <v>2.2332027719192515E-2</v>
      </c>
      <c r="G230" s="25" t="str">
        <f t="shared" ref="G230:G293" si="14">VLOOKUP(B230,$I$37:$AA$5000,$G$34,0)</f>
        <v>NA</v>
      </c>
      <c r="I230" s="31">
        <v>35580</v>
      </c>
      <c r="J230" s="20">
        <v>0.110865205526352</v>
      </c>
      <c r="K230" s="20">
        <v>0</v>
      </c>
      <c r="L230" s="20" t="s">
        <v>111</v>
      </c>
      <c r="M230" s="20">
        <v>0.30109923536063699</v>
      </c>
      <c r="N230" s="20" t="s">
        <v>111</v>
      </c>
      <c r="O230" s="20">
        <v>0.69593195104026995</v>
      </c>
      <c r="P230" s="20">
        <v>2.96881359909363E-3</v>
      </c>
      <c r="Q230" s="20" t="s">
        <v>111</v>
      </c>
      <c r="R230" s="20"/>
      <c r="S230" s="20"/>
      <c r="T230" s="20"/>
      <c r="U230" s="20"/>
      <c r="V230" s="20"/>
      <c r="W230" s="20"/>
      <c r="X230" s="20"/>
      <c r="Y230" s="20"/>
      <c r="Z230" s="20"/>
      <c r="AA230" s="30"/>
    </row>
    <row r="231" spans="1:27" hidden="1" x14ac:dyDescent="0.25">
      <c r="A231">
        <v>195</v>
      </c>
      <c r="B231" s="15">
        <v>35587</v>
      </c>
      <c r="C231" s="25">
        <f t="shared" si="12"/>
        <v>0.110850542783737</v>
      </c>
      <c r="D231" s="25">
        <f>VLOOKUP(B231,input_BB!$B$19:$L$10000,$D$35,0)</f>
        <v>858.01</v>
      </c>
      <c r="E231" s="27">
        <f t="shared" si="13"/>
        <v>9.5867033371828201E-3</v>
      </c>
      <c r="F231" s="34">
        <f t="shared" si="11"/>
        <v>1.2962941100079117E-2</v>
      </c>
      <c r="G231" s="25" t="str">
        <f t="shared" si="14"/>
        <v>NA</v>
      </c>
      <c r="I231" s="31">
        <v>35587</v>
      </c>
      <c r="J231" s="20">
        <v>0.110850542783737</v>
      </c>
      <c r="K231" s="20">
        <v>0</v>
      </c>
      <c r="L231" s="20" t="s">
        <v>111</v>
      </c>
      <c r="M231" s="20">
        <v>0.301137969258788</v>
      </c>
      <c r="N231" s="20" t="s">
        <v>111</v>
      </c>
      <c r="O231" s="20">
        <v>0.69585173201686401</v>
      </c>
      <c r="P231" s="20">
        <v>3.0102987243477101E-3</v>
      </c>
      <c r="Q231" s="20" t="s">
        <v>111</v>
      </c>
      <c r="R231" s="20"/>
      <c r="S231" s="20"/>
      <c r="T231" s="20"/>
      <c r="U231" s="20"/>
      <c r="V231" s="20"/>
      <c r="W231" s="20"/>
      <c r="X231" s="20"/>
      <c r="Y231" s="20"/>
      <c r="Z231" s="20"/>
      <c r="AA231" s="30"/>
    </row>
    <row r="232" spans="1:27" hidden="1" x14ac:dyDescent="0.25">
      <c r="A232">
        <v>196</v>
      </c>
      <c r="B232" s="15">
        <v>35594</v>
      </c>
      <c r="C232" s="25">
        <f t="shared" si="12"/>
        <v>0.110835947096348</v>
      </c>
      <c r="D232" s="25">
        <f>VLOOKUP(B232,input_BB!$B$19:$L$10000,$D$35,0)</f>
        <v>893.27</v>
      </c>
      <c r="E232" s="27">
        <f t="shared" si="13"/>
        <v>9.5530851703999938E-3</v>
      </c>
      <c r="F232" s="34">
        <f t="shared" ref="F232:F295" si="15">D232/D230-1</f>
        <v>5.3036733154147253E-2</v>
      </c>
      <c r="G232" s="25" t="str">
        <f t="shared" si="14"/>
        <v>NA</v>
      </c>
      <c r="I232" s="31">
        <v>35594</v>
      </c>
      <c r="J232" s="20">
        <v>0.110835947096348</v>
      </c>
      <c r="K232" s="20">
        <v>0</v>
      </c>
      <c r="L232" s="20" t="s">
        <v>111</v>
      </c>
      <c r="M232" s="20">
        <v>0.301178131151638</v>
      </c>
      <c r="N232" s="20" t="s">
        <v>111</v>
      </c>
      <c r="O232" s="20">
        <v>0.69576977190577405</v>
      </c>
      <c r="P232" s="20">
        <v>3.0520969425883201E-3</v>
      </c>
      <c r="Q232" s="20" t="s">
        <v>111</v>
      </c>
      <c r="R232" s="20"/>
      <c r="S232" s="20"/>
      <c r="T232" s="20"/>
      <c r="U232" s="20"/>
      <c r="V232" s="20"/>
      <c r="W232" s="20"/>
      <c r="X232" s="20"/>
      <c r="Y232" s="20"/>
      <c r="Z232" s="20"/>
      <c r="AA232" s="30"/>
    </row>
    <row r="233" spans="1:27" hidden="1" x14ac:dyDescent="0.25">
      <c r="A233">
        <v>197</v>
      </c>
      <c r="B233" s="15">
        <v>35601</v>
      </c>
      <c r="C233" s="25">
        <f t="shared" si="12"/>
        <v>0.110821411013603</v>
      </c>
      <c r="D233" s="25">
        <f>VLOOKUP(B233,input_BB!$B$19:$L$10000,$D$35,0)</f>
        <v>898.7</v>
      </c>
      <c r="E233" s="27">
        <f t="shared" si="13"/>
        <v>9.519604290667073E-3</v>
      </c>
      <c r="F233" s="34">
        <f t="shared" si="15"/>
        <v>4.7423689700586413E-2</v>
      </c>
      <c r="G233" s="25" t="str">
        <f t="shared" si="14"/>
        <v>NA</v>
      </c>
      <c r="I233" s="31">
        <v>35601</v>
      </c>
      <c r="J233" s="20">
        <v>0.110821411013603</v>
      </c>
      <c r="K233" s="20">
        <v>0</v>
      </c>
      <c r="L233" s="20" t="s">
        <v>111</v>
      </c>
      <c r="M233" s="20">
        <v>0.30121804716039502</v>
      </c>
      <c r="N233" s="20" t="s">
        <v>111</v>
      </c>
      <c r="O233" s="20">
        <v>0.69568914782116098</v>
      </c>
      <c r="P233" s="20">
        <v>3.0928050184436898E-3</v>
      </c>
      <c r="Q233" s="20" t="s">
        <v>111</v>
      </c>
      <c r="R233" s="20"/>
      <c r="S233" s="20"/>
      <c r="T233" s="20"/>
      <c r="U233" s="20"/>
      <c r="V233" s="20"/>
      <c r="W233" s="20"/>
      <c r="X233" s="20"/>
      <c r="Y233" s="20"/>
      <c r="Z233" s="20"/>
      <c r="AA233" s="30"/>
    </row>
    <row r="234" spans="1:27" hidden="1" x14ac:dyDescent="0.25">
      <c r="A234">
        <v>198</v>
      </c>
      <c r="B234" s="15">
        <v>35608</v>
      </c>
      <c r="C234" s="25">
        <f t="shared" si="12"/>
        <v>0.110806867480278</v>
      </c>
      <c r="D234" s="25">
        <f>VLOOKUP(B234,input_BB!$B$19:$L$10000,$D$35,0)</f>
        <v>887.3</v>
      </c>
      <c r="E234" s="27">
        <f t="shared" si="13"/>
        <v>9.4861062500540636E-3</v>
      </c>
      <c r="F234" s="34">
        <f t="shared" si="15"/>
        <v>-6.6833096376236467E-3</v>
      </c>
      <c r="G234" s="25" t="str">
        <f t="shared" si="14"/>
        <v>NA</v>
      </c>
      <c r="I234" s="31">
        <v>35608</v>
      </c>
      <c r="J234" s="20">
        <v>0.110806867480278</v>
      </c>
      <c r="K234" s="20">
        <v>0</v>
      </c>
      <c r="L234" s="20" t="s">
        <v>111</v>
      </c>
      <c r="M234" s="20">
        <v>0.30125712666870103</v>
      </c>
      <c r="N234" s="20" t="s">
        <v>111</v>
      </c>
      <c r="O234" s="20">
        <v>0.69560911488346699</v>
      </c>
      <c r="P234" s="20">
        <v>3.1337584478329E-3</v>
      </c>
      <c r="Q234" s="20" t="s">
        <v>111</v>
      </c>
      <c r="R234" s="20"/>
      <c r="S234" s="20"/>
      <c r="T234" s="20"/>
      <c r="U234" s="20"/>
      <c r="V234" s="20"/>
      <c r="W234" s="20"/>
      <c r="X234" s="20"/>
      <c r="Y234" s="20"/>
      <c r="Z234" s="20"/>
      <c r="AA234" s="30"/>
    </row>
    <row r="235" spans="1:27" hidden="1" x14ac:dyDescent="0.25">
      <c r="A235">
        <v>199</v>
      </c>
      <c r="B235" s="15">
        <v>35615</v>
      </c>
      <c r="C235" s="25">
        <f t="shared" si="12"/>
        <v>0.110792420804501</v>
      </c>
      <c r="D235" s="25">
        <f>VLOOKUP(B235,input_BB!$B$19:$L$10000,$D$35,0)</f>
        <v>916.92</v>
      </c>
      <c r="E235" s="27">
        <f t="shared" si="13"/>
        <v>9.4528313009006014E-3</v>
      </c>
      <c r="F235" s="34">
        <f t="shared" si="15"/>
        <v>2.0273728719261142E-2</v>
      </c>
      <c r="G235" s="25" t="str">
        <f t="shared" si="14"/>
        <v>NA</v>
      </c>
      <c r="I235" s="31">
        <v>35615</v>
      </c>
      <c r="J235" s="20">
        <v>0.110792420804501</v>
      </c>
      <c r="K235" s="20">
        <v>0</v>
      </c>
      <c r="L235" s="20" t="s">
        <v>111</v>
      </c>
      <c r="M235" s="20">
        <v>0.30129631658133299</v>
      </c>
      <c r="N235" s="20" t="s">
        <v>111</v>
      </c>
      <c r="O235" s="20">
        <v>0.69552846798144397</v>
      </c>
      <c r="P235" s="20">
        <v>3.1752154372223802E-3</v>
      </c>
      <c r="Q235" s="20" t="s">
        <v>111</v>
      </c>
      <c r="R235" s="20"/>
      <c r="S235" s="20"/>
      <c r="T235" s="20"/>
      <c r="U235" s="20"/>
      <c r="V235" s="20"/>
      <c r="W235" s="20"/>
      <c r="X235" s="20"/>
      <c r="Y235" s="20"/>
      <c r="Z235" s="20"/>
      <c r="AA235" s="30"/>
    </row>
    <row r="236" spans="1:27" hidden="1" x14ac:dyDescent="0.25">
      <c r="A236">
        <v>200</v>
      </c>
      <c r="B236" s="15">
        <v>35622</v>
      </c>
      <c r="C236" s="25">
        <f t="shared" si="12"/>
        <v>0.11077797412872301</v>
      </c>
      <c r="D236" s="25">
        <f>VLOOKUP(B236,input_BB!$B$19:$L$10000,$D$35,0)</f>
        <v>916.68</v>
      </c>
      <c r="E236" s="27">
        <f t="shared" si="13"/>
        <v>9.4195563517448684E-3</v>
      </c>
      <c r="F236" s="34">
        <f t="shared" si="15"/>
        <v>3.3111687140764179E-2</v>
      </c>
      <c r="G236" s="25" t="str">
        <f t="shared" si="14"/>
        <v>NA</v>
      </c>
      <c r="I236" s="31">
        <v>35622</v>
      </c>
      <c r="J236" s="20">
        <v>0.11077797412872301</v>
      </c>
      <c r="K236" s="20">
        <v>0</v>
      </c>
      <c r="L236" s="20" t="s">
        <v>111</v>
      </c>
      <c r="M236" s="20">
        <v>0.301334706689042</v>
      </c>
      <c r="N236" s="20" t="s">
        <v>111</v>
      </c>
      <c r="O236" s="20">
        <v>0.69544892121232305</v>
      </c>
      <c r="P236" s="20">
        <v>3.2163720986349898E-3</v>
      </c>
      <c r="Q236" s="20" t="s">
        <v>111</v>
      </c>
      <c r="R236" s="20"/>
      <c r="S236" s="20"/>
      <c r="T236" s="20"/>
      <c r="U236" s="20"/>
      <c r="V236" s="20"/>
      <c r="W236" s="20"/>
      <c r="X236" s="20"/>
      <c r="Y236" s="20"/>
      <c r="Z236" s="20"/>
      <c r="AA236" s="30"/>
    </row>
    <row r="237" spans="1:27" hidden="1" x14ac:dyDescent="0.25">
      <c r="A237">
        <v>201</v>
      </c>
      <c r="B237" s="15">
        <v>35629</v>
      </c>
      <c r="C237" s="25">
        <f t="shared" si="12"/>
        <v>0.110763601958752</v>
      </c>
      <c r="D237" s="25">
        <f>VLOOKUP(B237,input_BB!$B$19:$L$10000,$D$35,0)</f>
        <v>915.3</v>
      </c>
      <c r="E237" s="27">
        <f t="shared" si="13"/>
        <v>9.3864530114060891E-3</v>
      </c>
      <c r="F237" s="34">
        <f t="shared" si="15"/>
        <v>-1.7667844522968323E-3</v>
      </c>
      <c r="G237" s="25" t="str">
        <f t="shared" si="14"/>
        <v>NA</v>
      </c>
      <c r="I237" s="31">
        <v>35629</v>
      </c>
      <c r="J237" s="20">
        <v>0.110763601958752</v>
      </c>
      <c r="K237" s="20">
        <v>0</v>
      </c>
      <c r="L237" s="20" t="s">
        <v>111</v>
      </c>
      <c r="M237" s="20">
        <v>0.301375852131056</v>
      </c>
      <c r="N237" s="20" t="s">
        <v>111</v>
      </c>
      <c r="O237" s="20">
        <v>0.695367592952296</v>
      </c>
      <c r="P237" s="20">
        <v>3.2565549166478098E-3</v>
      </c>
      <c r="Q237" s="20" t="s">
        <v>111</v>
      </c>
      <c r="R237" s="20"/>
      <c r="S237" s="20"/>
      <c r="T237" s="20"/>
      <c r="U237" s="20"/>
      <c r="V237" s="20"/>
      <c r="W237" s="20"/>
      <c r="X237" s="20"/>
      <c r="Y237" s="20"/>
      <c r="Z237" s="20"/>
      <c r="AA237" s="30"/>
    </row>
    <row r="238" spans="1:27" hidden="1" x14ac:dyDescent="0.25">
      <c r="A238">
        <v>202</v>
      </c>
      <c r="B238" s="15">
        <v>35636</v>
      </c>
      <c r="C238" s="25">
        <f t="shared" si="12"/>
        <v>0.11074922978878</v>
      </c>
      <c r="D238" s="25">
        <f>VLOOKUP(B238,input_BB!$B$19:$L$10000,$D$35,0)</f>
        <v>938.79</v>
      </c>
      <c r="E238" s="27">
        <f t="shared" si="13"/>
        <v>9.353349671065039E-3</v>
      </c>
      <c r="F238" s="34">
        <f t="shared" si="15"/>
        <v>2.4119649168739432E-2</v>
      </c>
      <c r="G238" s="25" t="str">
        <f t="shared" si="14"/>
        <v>NA</v>
      </c>
      <c r="I238" s="31">
        <v>35636</v>
      </c>
      <c r="J238" s="20">
        <v>0.11074922978878</v>
      </c>
      <c r="K238" s="20">
        <v>0</v>
      </c>
      <c r="L238" s="20" t="s">
        <v>111</v>
      </c>
      <c r="M238" s="20">
        <v>0.30141468444797198</v>
      </c>
      <c r="N238" s="20" t="s">
        <v>111</v>
      </c>
      <c r="O238" s="20">
        <v>0.69528781495067904</v>
      </c>
      <c r="P238" s="20">
        <v>3.2975006013486298E-3</v>
      </c>
      <c r="Q238" s="20" t="s">
        <v>111</v>
      </c>
      <c r="R238" s="20"/>
      <c r="S238" s="20"/>
      <c r="T238" s="20"/>
      <c r="U238" s="20"/>
      <c r="V238" s="20"/>
      <c r="W238" s="20"/>
      <c r="X238" s="20"/>
      <c r="Y238" s="20"/>
      <c r="Z238" s="20"/>
      <c r="AA238" s="30"/>
    </row>
    <row r="239" spans="1:27" hidden="1" x14ac:dyDescent="0.25">
      <c r="A239">
        <v>203</v>
      </c>
      <c r="B239" s="15">
        <v>35643</v>
      </c>
      <c r="C239" s="25">
        <f t="shared" si="12"/>
        <v>0.116127096116543</v>
      </c>
      <c r="D239" s="25">
        <f>VLOOKUP(B239,input_BB!$B$19:$L$10000,$D$35,0)</f>
        <v>947.14</v>
      </c>
      <c r="E239" s="27">
        <f t="shared" si="13"/>
        <v>2.1740159714609072E-2</v>
      </c>
      <c r="F239" s="34">
        <f t="shared" si="15"/>
        <v>3.4786408827706783E-2</v>
      </c>
      <c r="G239" s="25" t="str">
        <f t="shared" si="14"/>
        <v>NA</v>
      </c>
      <c r="I239" s="31">
        <v>35643</v>
      </c>
      <c r="J239" s="20">
        <v>0.116127096116543</v>
      </c>
      <c r="K239" s="20">
        <v>0</v>
      </c>
      <c r="L239" s="20" t="s">
        <v>111</v>
      </c>
      <c r="M239" s="20">
        <v>0.30145228534621299</v>
      </c>
      <c r="N239" s="20" t="s">
        <v>111</v>
      </c>
      <c r="O239" s="20">
        <v>0.69520969132555499</v>
      </c>
      <c r="P239" s="20">
        <v>3.3380233282314202E-3</v>
      </c>
      <c r="Q239" s="20" t="s">
        <v>111</v>
      </c>
      <c r="R239" s="20"/>
      <c r="S239" s="20"/>
      <c r="T239" s="20"/>
      <c r="U239" s="20"/>
      <c r="V239" s="20"/>
      <c r="W239" s="20"/>
      <c r="X239" s="20"/>
      <c r="Y239" s="20"/>
      <c r="Z239" s="20"/>
      <c r="AA239" s="30"/>
    </row>
    <row r="240" spans="1:27" hidden="1" x14ac:dyDescent="0.25">
      <c r="A240">
        <v>204</v>
      </c>
      <c r="B240" s="15">
        <v>35650</v>
      </c>
      <c r="C240" s="25">
        <f t="shared" si="12"/>
        <v>0.11072067916393299</v>
      </c>
      <c r="D240" s="25">
        <f>VLOOKUP(B240,input_BB!$B$19:$L$10000,$D$35,0)</f>
        <v>933.54</v>
      </c>
      <c r="E240" s="27">
        <f t="shared" si="13"/>
        <v>9.2875891733043021E-3</v>
      </c>
      <c r="F240" s="34">
        <f t="shared" si="15"/>
        <v>-5.592304988336072E-3</v>
      </c>
      <c r="G240" s="25" t="str">
        <f t="shared" si="14"/>
        <v>NA</v>
      </c>
      <c r="I240" s="31">
        <v>35650</v>
      </c>
      <c r="J240" s="20">
        <v>0.11072067916393299</v>
      </c>
      <c r="K240" s="20">
        <v>0</v>
      </c>
      <c r="L240" s="20" t="s">
        <v>111</v>
      </c>
      <c r="M240" s="20">
        <v>0.30149287412306602</v>
      </c>
      <c r="N240" s="20" t="s">
        <v>111</v>
      </c>
      <c r="O240" s="20">
        <v>0.69512921486141199</v>
      </c>
      <c r="P240" s="20">
        <v>3.3779110155214799E-3</v>
      </c>
      <c r="Q240" s="20" t="s">
        <v>111</v>
      </c>
      <c r="R240" s="20"/>
      <c r="S240" s="20"/>
      <c r="T240" s="20"/>
      <c r="U240" s="20"/>
      <c r="V240" s="20"/>
      <c r="W240" s="20"/>
      <c r="X240" s="20"/>
      <c r="Y240" s="20"/>
      <c r="Z240" s="20"/>
      <c r="AA240" s="30"/>
    </row>
    <row r="241" spans="1:27" hidden="1" x14ac:dyDescent="0.25">
      <c r="A241">
        <v>205</v>
      </c>
      <c r="B241" s="15">
        <v>35657</v>
      </c>
      <c r="C241" s="25">
        <f t="shared" si="12"/>
        <v>0.11070647835731499</v>
      </c>
      <c r="D241" s="25">
        <f>VLOOKUP(B241,input_BB!$B$19:$L$10000,$D$35,0)</f>
        <v>900.81</v>
      </c>
      <c r="E241" s="27">
        <f t="shared" si="13"/>
        <v>9.254880533237482E-3</v>
      </c>
      <c r="F241" s="34">
        <f t="shared" si="15"/>
        <v>-4.8915683003568633E-2</v>
      </c>
      <c r="G241" s="25" t="str">
        <f t="shared" si="14"/>
        <v>NA</v>
      </c>
      <c r="I241" s="31">
        <v>35657</v>
      </c>
      <c r="J241" s="20">
        <v>0.11070647835731499</v>
      </c>
      <c r="K241" s="20">
        <v>0</v>
      </c>
      <c r="L241" s="20" t="s">
        <v>111</v>
      </c>
      <c r="M241" s="20">
        <v>0.30153029362307099</v>
      </c>
      <c r="N241" s="20" t="s">
        <v>111</v>
      </c>
      <c r="O241" s="20">
        <v>0.69505151760469797</v>
      </c>
      <c r="P241" s="20">
        <v>3.41818877223068E-3</v>
      </c>
      <c r="Q241" s="20" t="s">
        <v>111</v>
      </c>
      <c r="R241" s="20"/>
      <c r="S241" s="20"/>
      <c r="T241" s="20"/>
      <c r="U241" s="20"/>
      <c r="V241" s="20"/>
      <c r="W241" s="20"/>
      <c r="X241" s="20"/>
      <c r="Y241" s="20"/>
      <c r="Z241" s="20"/>
      <c r="AA241" s="30"/>
    </row>
    <row r="242" spans="1:27" hidden="1" x14ac:dyDescent="0.25">
      <c r="A242">
        <v>206</v>
      </c>
      <c r="B242" s="15">
        <v>35664</v>
      </c>
      <c r="C242" s="25">
        <f t="shared" si="12"/>
        <v>0.11069229990243901</v>
      </c>
      <c r="D242" s="25">
        <f>VLOOKUP(B242,input_BB!$B$19:$L$10000,$D$35,0)</f>
        <v>923.55</v>
      </c>
      <c r="E242" s="27">
        <f t="shared" si="13"/>
        <v>9.2222233758155574E-3</v>
      </c>
      <c r="F242" s="34">
        <f t="shared" si="15"/>
        <v>-1.0701201876727295E-2</v>
      </c>
      <c r="G242" s="25" t="str">
        <f t="shared" si="14"/>
        <v>NA</v>
      </c>
      <c r="I242" s="31">
        <v>35664</v>
      </c>
      <c r="J242" s="20">
        <v>0.11069229990243901</v>
      </c>
      <c r="K242" s="20">
        <v>0</v>
      </c>
      <c r="L242" s="20" t="s">
        <v>111</v>
      </c>
      <c r="M242" s="20">
        <v>0.30156929792913001</v>
      </c>
      <c r="N242" s="20" t="s">
        <v>111</v>
      </c>
      <c r="O242" s="20">
        <v>0.69497177717467395</v>
      </c>
      <c r="P242" s="20">
        <v>3.45892489619623E-3</v>
      </c>
      <c r="Q242" s="20" t="s">
        <v>111</v>
      </c>
      <c r="R242" s="20"/>
      <c r="S242" s="20"/>
      <c r="T242" s="20"/>
      <c r="U242" s="20"/>
      <c r="V242" s="20"/>
      <c r="W242" s="20"/>
      <c r="X242" s="20"/>
      <c r="Y242" s="20"/>
      <c r="Z242" s="20"/>
      <c r="AA242" s="30"/>
    </row>
    <row r="243" spans="1:27" hidden="1" x14ac:dyDescent="0.25">
      <c r="A243">
        <v>207</v>
      </c>
      <c r="B243" s="15">
        <v>35671</v>
      </c>
      <c r="C243" s="25">
        <f t="shared" si="12"/>
        <v>0.114962212741375</v>
      </c>
      <c r="D243" s="25">
        <f>VLOOKUP(B243,input_BB!$B$19:$L$10000,$D$35,0)</f>
        <v>899.47</v>
      </c>
      <c r="E243" s="27">
        <f t="shared" si="13"/>
        <v>1.9057090219817354E-2</v>
      </c>
      <c r="F243" s="34">
        <f t="shared" si="15"/>
        <v>-1.4875500938044128E-3</v>
      </c>
      <c r="G243" s="25">
        <f t="shared" si="14"/>
        <v>0.333797206646129</v>
      </c>
      <c r="I243" s="31">
        <v>35671</v>
      </c>
      <c r="J243" s="20">
        <v>0.114962212741375</v>
      </c>
      <c r="K243" s="20">
        <v>0</v>
      </c>
      <c r="L243" s="20" t="s">
        <v>111</v>
      </c>
      <c r="M243" s="20" t="s">
        <v>111</v>
      </c>
      <c r="N243" s="20" t="s">
        <v>111</v>
      </c>
      <c r="O243" s="20">
        <v>0.66620279335387</v>
      </c>
      <c r="P243" s="20" t="s">
        <v>111</v>
      </c>
      <c r="Q243" s="20">
        <v>0.333797206646129</v>
      </c>
      <c r="R243" s="20"/>
      <c r="S243" s="20"/>
      <c r="T243" s="20"/>
      <c r="U243" s="20"/>
      <c r="V243" s="20"/>
      <c r="W243" s="20"/>
      <c r="X243" s="20"/>
      <c r="Y243" s="20"/>
      <c r="Z243" s="20"/>
      <c r="AA243" s="30"/>
    </row>
    <row r="244" spans="1:27" hidden="1" x14ac:dyDescent="0.25">
      <c r="A244">
        <v>208</v>
      </c>
      <c r="B244" s="15">
        <v>35678</v>
      </c>
      <c r="C244" s="25">
        <f t="shared" si="12"/>
        <v>0.11492379754781699</v>
      </c>
      <c r="D244" s="25">
        <f>VLOOKUP(B244,input_BB!$B$19:$L$10000,$D$35,0)</f>
        <v>929.05</v>
      </c>
      <c r="E244" s="27">
        <f t="shared" si="13"/>
        <v>1.8968608714999644E-2</v>
      </c>
      <c r="F244" s="34">
        <f t="shared" si="15"/>
        <v>5.9552812516918685E-3</v>
      </c>
      <c r="G244" s="25">
        <f t="shared" si="14"/>
        <v>0.33337255859534498</v>
      </c>
      <c r="I244" s="31">
        <v>35678</v>
      </c>
      <c r="J244" s="20">
        <v>0.11492379754781699</v>
      </c>
      <c r="K244" s="20">
        <v>0</v>
      </c>
      <c r="L244" s="20" t="s">
        <v>111</v>
      </c>
      <c r="M244" s="20" t="s">
        <v>111</v>
      </c>
      <c r="N244" s="20" t="s">
        <v>111</v>
      </c>
      <c r="O244" s="20">
        <v>0.66662744140465502</v>
      </c>
      <c r="P244" s="20" t="s">
        <v>111</v>
      </c>
      <c r="Q244" s="20">
        <v>0.33337255859534498</v>
      </c>
      <c r="R244" s="20"/>
      <c r="S244" s="20"/>
      <c r="T244" s="20"/>
      <c r="U244" s="20"/>
      <c r="V244" s="20"/>
      <c r="W244" s="20"/>
      <c r="X244" s="20"/>
      <c r="Y244" s="20"/>
      <c r="Z244" s="20"/>
      <c r="AA244" s="30"/>
    </row>
    <row r="245" spans="1:27" hidden="1" x14ac:dyDescent="0.25">
      <c r="A245">
        <v>209</v>
      </c>
      <c r="B245" s="15">
        <v>35685</v>
      </c>
      <c r="C245" s="25">
        <f t="shared" si="12"/>
        <v>0.11488564312457999</v>
      </c>
      <c r="D245" s="25">
        <f>VLOOKUP(B245,input_BB!$B$19:$L$10000,$D$35,0)</f>
        <v>923.91</v>
      </c>
      <c r="E245" s="27">
        <f t="shared" si="13"/>
        <v>1.8880727841033354E-2</v>
      </c>
      <c r="F245" s="34">
        <f t="shared" si="15"/>
        <v>2.7171556583321266E-2</v>
      </c>
      <c r="G245" s="25">
        <f t="shared" si="14"/>
        <v>0.33295311075985701</v>
      </c>
      <c r="I245" s="31">
        <v>35685</v>
      </c>
      <c r="J245" s="20">
        <v>0.11488564312457999</v>
      </c>
      <c r="K245" s="20">
        <v>0</v>
      </c>
      <c r="L245" s="20" t="s">
        <v>111</v>
      </c>
      <c r="M245" s="20" t="s">
        <v>111</v>
      </c>
      <c r="N245" s="20" t="s">
        <v>111</v>
      </c>
      <c r="O245" s="20">
        <v>0.66704688924014399</v>
      </c>
      <c r="P245" s="20" t="s">
        <v>111</v>
      </c>
      <c r="Q245" s="20">
        <v>0.33295311075985701</v>
      </c>
      <c r="R245" s="20"/>
      <c r="S245" s="20"/>
      <c r="T245" s="20"/>
      <c r="U245" s="20"/>
      <c r="V245" s="20"/>
      <c r="W245" s="20"/>
      <c r="X245" s="20"/>
      <c r="Y245" s="20"/>
      <c r="Z245" s="20"/>
      <c r="AA245" s="30"/>
    </row>
    <row r="246" spans="1:27" hidden="1" x14ac:dyDescent="0.25">
      <c r="A246">
        <v>210</v>
      </c>
      <c r="B246" s="15">
        <v>35692</v>
      </c>
      <c r="C246" s="25">
        <f t="shared" si="12"/>
        <v>0.114847771823406</v>
      </c>
      <c r="D246" s="25">
        <f>VLOOKUP(B246,input_BB!$B$19:$L$10000,$D$35,0)</f>
        <v>950.51</v>
      </c>
      <c r="E246" s="27">
        <f t="shared" si="13"/>
        <v>1.8793499080563346E-2</v>
      </c>
      <c r="F246" s="34">
        <f t="shared" si="15"/>
        <v>2.3098864431408517E-2</v>
      </c>
      <c r="G246" s="25">
        <f t="shared" si="14"/>
        <v>0.33253520523078001</v>
      </c>
      <c r="I246" s="31">
        <v>35692</v>
      </c>
      <c r="J246" s="20">
        <v>0.114847771823406</v>
      </c>
      <c r="K246" s="20">
        <v>0</v>
      </c>
      <c r="L246" s="20" t="s">
        <v>111</v>
      </c>
      <c r="M246" s="20" t="s">
        <v>111</v>
      </c>
      <c r="N246" s="20" t="s">
        <v>111</v>
      </c>
      <c r="O246" s="20">
        <v>0.66746479476922005</v>
      </c>
      <c r="P246" s="20" t="s">
        <v>111</v>
      </c>
      <c r="Q246" s="20">
        <v>0.33253520523078001</v>
      </c>
      <c r="R246" s="20"/>
      <c r="S246" s="20"/>
      <c r="T246" s="20"/>
      <c r="U246" s="20"/>
      <c r="V246" s="20"/>
      <c r="W246" s="20"/>
      <c r="X246" s="20"/>
      <c r="Y246" s="20"/>
      <c r="Z246" s="20"/>
      <c r="AA246" s="30"/>
    </row>
    <row r="247" spans="1:27" hidden="1" x14ac:dyDescent="0.25">
      <c r="A247">
        <v>211</v>
      </c>
      <c r="B247" s="15">
        <v>35699</v>
      </c>
      <c r="C247" s="25">
        <f t="shared" si="12"/>
        <v>0.11481012403965001</v>
      </c>
      <c r="D247" s="25">
        <f>VLOOKUP(B247,input_BB!$B$19:$L$10000,$D$35,0)</f>
        <v>945.22</v>
      </c>
      <c r="E247" s="27">
        <f t="shared" si="13"/>
        <v>1.8706785146537418E-2</v>
      </c>
      <c r="F247" s="34">
        <f t="shared" si="15"/>
        <v>2.3065017155350587E-2</v>
      </c>
      <c r="G247" s="25">
        <f t="shared" si="14"/>
        <v>0.33211903788724201</v>
      </c>
      <c r="I247" s="31">
        <v>35699</v>
      </c>
      <c r="J247" s="20">
        <v>0.11481012403965001</v>
      </c>
      <c r="K247" s="20">
        <v>0</v>
      </c>
      <c r="L247" s="20" t="s">
        <v>111</v>
      </c>
      <c r="M247" s="20" t="s">
        <v>111</v>
      </c>
      <c r="N247" s="20" t="s">
        <v>111</v>
      </c>
      <c r="O247" s="20">
        <v>0.66788096211275805</v>
      </c>
      <c r="P247" s="20" t="s">
        <v>111</v>
      </c>
      <c r="Q247" s="20">
        <v>0.33211903788724201</v>
      </c>
      <c r="R247" s="20"/>
      <c r="S247" s="20"/>
      <c r="T247" s="20"/>
      <c r="U247" s="20"/>
      <c r="V247" s="20"/>
      <c r="W247" s="20"/>
      <c r="X247" s="20"/>
      <c r="Y247" s="20"/>
      <c r="Z247" s="20"/>
      <c r="AA247" s="30"/>
    </row>
    <row r="248" spans="1:27" hidden="1" x14ac:dyDescent="0.25">
      <c r="A248">
        <v>212</v>
      </c>
      <c r="B248" s="15">
        <v>35706</v>
      </c>
      <c r="C248" s="25">
        <f t="shared" si="12"/>
        <v>0.114772751927376</v>
      </c>
      <c r="D248" s="25">
        <f>VLOOKUP(B248,input_BB!$B$19:$L$10000,$D$35,0)</f>
        <v>965.03</v>
      </c>
      <c r="E248" s="27">
        <f t="shared" si="13"/>
        <v>1.8620706165125352E-2</v>
      </c>
      <c r="F248" s="34">
        <f t="shared" si="15"/>
        <v>1.5276009721097106E-2</v>
      </c>
      <c r="G248" s="25">
        <f t="shared" si="14"/>
        <v>0.33170770373008501</v>
      </c>
      <c r="I248" s="31">
        <v>35706</v>
      </c>
      <c r="J248" s="20">
        <v>0.114772751927376</v>
      </c>
      <c r="K248" s="20">
        <v>0</v>
      </c>
      <c r="L248" s="20" t="s">
        <v>111</v>
      </c>
      <c r="M248" s="20" t="s">
        <v>111</v>
      </c>
      <c r="N248" s="20" t="s">
        <v>111</v>
      </c>
      <c r="O248" s="20">
        <v>0.66829229626991504</v>
      </c>
      <c r="P248" s="20" t="s">
        <v>111</v>
      </c>
      <c r="Q248" s="20">
        <v>0.33170770373008501</v>
      </c>
      <c r="R248" s="20"/>
      <c r="S248" s="20"/>
      <c r="T248" s="20"/>
      <c r="U248" s="20"/>
      <c r="V248" s="20"/>
      <c r="W248" s="20"/>
      <c r="X248" s="20"/>
      <c r="Y248" s="20"/>
      <c r="Z248" s="20"/>
      <c r="AA248" s="30"/>
    </row>
    <row r="249" spans="1:27" hidden="1" x14ac:dyDescent="0.25">
      <c r="A249">
        <v>213</v>
      </c>
      <c r="B249" s="15">
        <v>35713</v>
      </c>
      <c r="C249" s="25">
        <f t="shared" si="12"/>
        <v>0.114735648036003</v>
      </c>
      <c r="D249" s="25">
        <f>VLOOKUP(B249,input_BB!$B$19:$L$10000,$D$35,0)</f>
        <v>966.98</v>
      </c>
      <c r="E249" s="27">
        <f t="shared" si="13"/>
        <v>1.8535244975444794E-2</v>
      </c>
      <c r="F249" s="34">
        <f t="shared" si="15"/>
        <v>2.3021095617951293E-2</v>
      </c>
      <c r="G249" s="25">
        <f t="shared" si="14"/>
        <v>0.33130058262532203</v>
      </c>
      <c r="I249" s="31">
        <v>35713</v>
      </c>
      <c r="J249" s="20">
        <v>0.114735648036003</v>
      </c>
      <c r="K249" s="20">
        <v>0</v>
      </c>
      <c r="L249" s="20" t="s">
        <v>111</v>
      </c>
      <c r="M249" s="20" t="s">
        <v>111</v>
      </c>
      <c r="N249" s="20" t="s">
        <v>111</v>
      </c>
      <c r="O249" s="20">
        <v>0.66869941737467797</v>
      </c>
      <c r="P249" s="20" t="s">
        <v>111</v>
      </c>
      <c r="Q249" s="20">
        <v>0.33130058262532203</v>
      </c>
      <c r="R249" s="20"/>
      <c r="S249" s="20"/>
      <c r="T249" s="20"/>
      <c r="U249" s="20"/>
      <c r="V249" s="20"/>
      <c r="W249" s="20"/>
      <c r="X249" s="20"/>
      <c r="Y249" s="20"/>
      <c r="Z249" s="20"/>
      <c r="AA249" s="30"/>
    </row>
    <row r="250" spans="1:27" hidden="1" x14ac:dyDescent="0.25">
      <c r="A250">
        <v>214</v>
      </c>
      <c r="B250" s="15">
        <v>35720</v>
      </c>
      <c r="C250" s="25">
        <f t="shared" si="12"/>
        <v>0.11469876766204801</v>
      </c>
      <c r="D250" s="25">
        <f>VLOOKUP(B250,input_BB!$B$19:$L$10000,$D$35,0)</f>
        <v>944.16</v>
      </c>
      <c r="E250" s="27">
        <f t="shared" si="13"/>
        <v>1.8450298612208316E-2</v>
      </c>
      <c r="F250" s="34">
        <f t="shared" si="15"/>
        <v>-2.1626270685885407E-2</v>
      </c>
      <c r="G250" s="25">
        <f t="shared" si="14"/>
        <v>0.33089582695287001</v>
      </c>
      <c r="I250" s="31">
        <v>35720</v>
      </c>
      <c r="J250" s="20">
        <v>0.11469876766204801</v>
      </c>
      <c r="K250" s="20">
        <v>0</v>
      </c>
      <c r="L250" s="20" t="s">
        <v>111</v>
      </c>
      <c r="M250" s="20" t="s">
        <v>111</v>
      </c>
      <c r="N250" s="20" t="s">
        <v>111</v>
      </c>
      <c r="O250" s="20">
        <v>0.66910417304712999</v>
      </c>
      <c r="P250" s="20" t="s">
        <v>111</v>
      </c>
      <c r="Q250" s="20">
        <v>0.33089582695287001</v>
      </c>
      <c r="R250" s="20"/>
      <c r="S250" s="20"/>
      <c r="T250" s="20"/>
      <c r="U250" s="20"/>
      <c r="V250" s="20"/>
      <c r="W250" s="20"/>
      <c r="X250" s="20"/>
      <c r="Y250" s="20"/>
      <c r="Z250" s="20"/>
      <c r="AA250" s="30"/>
    </row>
    <row r="251" spans="1:27" hidden="1" x14ac:dyDescent="0.25">
      <c r="A251">
        <v>215</v>
      </c>
      <c r="B251" s="15">
        <v>35727</v>
      </c>
      <c r="C251" s="25">
        <f t="shared" si="12"/>
        <v>0.114662118256092</v>
      </c>
      <c r="D251" s="25">
        <f>VLOOKUP(B251,input_BB!$B$19:$L$10000,$D$35,0)</f>
        <v>941.64</v>
      </c>
      <c r="E251" s="27">
        <f t="shared" si="13"/>
        <v>1.8365884236298268E-2</v>
      </c>
      <c r="F251" s="34">
        <f t="shared" si="15"/>
        <v>-2.6205298972057367E-2</v>
      </c>
      <c r="G251" s="25">
        <f t="shared" si="14"/>
        <v>0.33049678002923999</v>
      </c>
      <c r="I251" s="31">
        <v>35727</v>
      </c>
      <c r="J251" s="20">
        <v>0.114662118256092</v>
      </c>
      <c r="K251" s="20">
        <v>0</v>
      </c>
      <c r="L251" s="20" t="s">
        <v>111</v>
      </c>
      <c r="M251" s="20" t="s">
        <v>111</v>
      </c>
      <c r="N251" s="20" t="s">
        <v>111</v>
      </c>
      <c r="O251" s="20">
        <v>0.66950321997076001</v>
      </c>
      <c r="P251" s="20" t="s">
        <v>111</v>
      </c>
      <c r="Q251" s="20">
        <v>0.33049678002923999</v>
      </c>
      <c r="R251" s="20"/>
      <c r="S251" s="20"/>
      <c r="T251" s="20"/>
      <c r="U251" s="20"/>
      <c r="V251" s="20"/>
      <c r="W251" s="20"/>
      <c r="X251" s="20"/>
      <c r="Y251" s="20"/>
      <c r="Z251" s="20"/>
      <c r="AA251" s="30"/>
    </row>
    <row r="252" spans="1:27" hidden="1" x14ac:dyDescent="0.25">
      <c r="A252">
        <v>216</v>
      </c>
      <c r="B252" s="15">
        <v>35734</v>
      </c>
      <c r="C252" s="25">
        <f t="shared" si="12"/>
        <v>0.114625729620457</v>
      </c>
      <c r="D252" s="25">
        <f>VLOOKUP(B252,input_BB!$B$19:$L$10000,$D$35,0)</f>
        <v>914.62</v>
      </c>
      <c r="E252" s="27">
        <f t="shared" si="13"/>
        <v>1.8282070491239644E-2</v>
      </c>
      <c r="F252" s="34">
        <f t="shared" si="15"/>
        <v>-3.1287069988137572E-2</v>
      </c>
      <c r="G252" s="25">
        <f t="shared" si="14"/>
        <v>0.33009872027318699</v>
      </c>
      <c r="I252" s="31">
        <v>35734</v>
      </c>
      <c r="J252" s="20">
        <v>0.114625729620457</v>
      </c>
      <c r="K252" s="20">
        <v>0</v>
      </c>
      <c r="L252" s="20" t="s">
        <v>111</v>
      </c>
      <c r="M252" s="20" t="s">
        <v>111</v>
      </c>
      <c r="N252" s="20" t="s">
        <v>111</v>
      </c>
      <c r="O252" s="20">
        <v>0.66990127972681301</v>
      </c>
      <c r="P252" s="20" t="s">
        <v>111</v>
      </c>
      <c r="Q252" s="20">
        <v>0.33009872027318699</v>
      </c>
      <c r="R252" s="20"/>
      <c r="S252" s="20"/>
      <c r="T252" s="20"/>
      <c r="U252" s="20"/>
      <c r="V252" s="20"/>
      <c r="W252" s="20"/>
      <c r="X252" s="20"/>
      <c r="Y252" s="20"/>
      <c r="Z252" s="20"/>
      <c r="AA252" s="30"/>
    </row>
    <row r="253" spans="1:27" hidden="1" x14ac:dyDescent="0.25">
      <c r="A253">
        <v>217</v>
      </c>
      <c r="B253" s="15">
        <v>35741</v>
      </c>
      <c r="C253" s="25">
        <f t="shared" si="12"/>
        <v>0.1145895794034</v>
      </c>
      <c r="D253" s="25">
        <f>VLOOKUP(B253,input_BB!$B$19:$L$10000,$D$35,0)</f>
        <v>927.51</v>
      </c>
      <c r="E253" s="27">
        <f t="shared" si="13"/>
        <v>1.8198805894385269E-2</v>
      </c>
      <c r="F253" s="34">
        <f t="shared" si="15"/>
        <v>-1.5005734675672233E-2</v>
      </c>
      <c r="G253" s="25">
        <f t="shared" si="14"/>
        <v>0.32970356984673599</v>
      </c>
      <c r="I253" s="31">
        <v>35741</v>
      </c>
      <c r="J253" s="20">
        <v>0.1145895794034</v>
      </c>
      <c r="K253" s="20">
        <v>0</v>
      </c>
      <c r="L253" s="20" t="s">
        <v>111</v>
      </c>
      <c r="M253" s="20" t="s">
        <v>111</v>
      </c>
      <c r="N253" s="20" t="s">
        <v>111</v>
      </c>
      <c r="O253" s="20">
        <v>0.67029643015326301</v>
      </c>
      <c r="P253" s="20" t="s">
        <v>111</v>
      </c>
      <c r="Q253" s="20">
        <v>0.32970356984673599</v>
      </c>
      <c r="R253" s="20"/>
      <c r="S253" s="20"/>
      <c r="T253" s="20"/>
      <c r="U253" s="20"/>
      <c r="V253" s="20"/>
      <c r="W253" s="20"/>
      <c r="X253" s="20"/>
      <c r="Y253" s="20"/>
      <c r="Z253" s="20"/>
      <c r="AA253" s="30"/>
    </row>
    <row r="254" spans="1:27" hidden="1" x14ac:dyDescent="0.25">
      <c r="A254">
        <v>218</v>
      </c>
      <c r="B254" s="15">
        <v>35748</v>
      </c>
      <c r="C254" s="25">
        <f t="shared" si="12"/>
        <v>0.114553689956665</v>
      </c>
      <c r="D254" s="25">
        <f>VLOOKUP(B254,input_BB!$B$19:$L$10000,$D$35,0)</f>
        <v>928.35</v>
      </c>
      <c r="E254" s="27">
        <f t="shared" si="13"/>
        <v>1.8116141928384583E-2</v>
      </c>
      <c r="F254" s="34">
        <f t="shared" si="15"/>
        <v>1.5011698847608779E-2</v>
      </c>
      <c r="G254" s="25">
        <f t="shared" si="14"/>
        <v>0.32931111501884502</v>
      </c>
      <c r="I254" s="31">
        <v>35748</v>
      </c>
      <c r="J254" s="20">
        <v>0.114553689956665</v>
      </c>
      <c r="K254" s="20">
        <v>0</v>
      </c>
      <c r="L254" s="20" t="s">
        <v>111</v>
      </c>
      <c r="M254" s="20" t="s">
        <v>111</v>
      </c>
      <c r="N254" s="20" t="s">
        <v>111</v>
      </c>
      <c r="O254" s="20">
        <v>0.67068888498115597</v>
      </c>
      <c r="P254" s="20" t="s">
        <v>111</v>
      </c>
      <c r="Q254" s="20">
        <v>0.32931111501884502</v>
      </c>
      <c r="R254" s="20"/>
      <c r="S254" s="20"/>
      <c r="T254" s="20"/>
      <c r="U254" s="20"/>
      <c r="V254" s="20"/>
      <c r="W254" s="20"/>
      <c r="X254" s="20"/>
      <c r="Y254" s="20"/>
      <c r="Z254" s="20"/>
      <c r="AA254" s="30"/>
    </row>
    <row r="255" spans="1:27" hidden="1" x14ac:dyDescent="0.25">
      <c r="A255">
        <v>219</v>
      </c>
      <c r="B255" s="15">
        <v>35755</v>
      </c>
      <c r="C255" s="25">
        <f t="shared" si="12"/>
        <v>0.114517971873283</v>
      </c>
      <c r="D255" s="25">
        <f>VLOOKUP(B255,input_BB!$B$19:$L$10000,$D$35,0)</f>
        <v>963.09</v>
      </c>
      <c r="E255" s="27">
        <f t="shared" si="13"/>
        <v>1.803387266265586E-2</v>
      </c>
      <c r="F255" s="34">
        <f t="shared" si="15"/>
        <v>3.8360772390594322E-2</v>
      </c>
      <c r="G255" s="25">
        <f t="shared" si="14"/>
        <v>0.32892571264228998</v>
      </c>
      <c r="I255" s="31">
        <v>35755</v>
      </c>
      <c r="J255" s="20">
        <v>0.114517971873283</v>
      </c>
      <c r="K255" s="20">
        <v>0</v>
      </c>
      <c r="L255" s="20" t="s">
        <v>111</v>
      </c>
      <c r="M255" s="20" t="s">
        <v>111</v>
      </c>
      <c r="N255" s="20" t="s">
        <v>111</v>
      </c>
      <c r="O255" s="20">
        <v>0.67107428735771002</v>
      </c>
      <c r="P255" s="20" t="s">
        <v>111</v>
      </c>
      <c r="Q255" s="20">
        <v>0.32892571264228998</v>
      </c>
      <c r="R255" s="20"/>
      <c r="S255" s="20"/>
      <c r="T255" s="20"/>
      <c r="U255" s="20"/>
      <c r="V255" s="20"/>
      <c r="W255" s="20"/>
      <c r="X255" s="20"/>
      <c r="Y255" s="20"/>
      <c r="Z255" s="20"/>
      <c r="AA255" s="30"/>
    </row>
    <row r="256" spans="1:27" hidden="1" x14ac:dyDescent="0.25">
      <c r="A256">
        <v>220</v>
      </c>
      <c r="B256" s="15">
        <v>35762</v>
      </c>
      <c r="C256" s="25">
        <f t="shared" si="12"/>
        <v>0.114482536911964</v>
      </c>
      <c r="D256" s="25">
        <f>VLOOKUP(B256,input_BB!$B$19:$L$10000,$D$35,0)</f>
        <v>955.4</v>
      </c>
      <c r="E256" s="27">
        <f t="shared" si="13"/>
        <v>1.7952255510423419E-2</v>
      </c>
      <c r="F256" s="34">
        <f t="shared" si="15"/>
        <v>2.9137717455700818E-2</v>
      </c>
      <c r="G256" s="25">
        <f t="shared" si="14"/>
        <v>0.32853896631290103</v>
      </c>
      <c r="I256" s="31">
        <v>35762</v>
      </c>
      <c r="J256" s="20">
        <v>0.114482536911964</v>
      </c>
      <c r="K256" s="20">
        <v>0</v>
      </c>
      <c r="L256" s="20" t="s">
        <v>111</v>
      </c>
      <c r="M256" s="20" t="s">
        <v>111</v>
      </c>
      <c r="N256" s="20" t="s">
        <v>111</v>
      </c>
      <c r="O256" s="20">
        <v>0.67146103368709897</v>
      </c>
      <c r="P256" s="20" t="s">
        <v>111</v>
      </c>
      <c r="Q256" s="20">
        <v>0.32853896631290103</v>
      </c>
      <c r="R256" s="20"/>
      <c r="S256" s="20"/>
      <c r="T256" s="20"/>
      <c r="U256" s="20"/>
      <c r="V256" s="20"/>
      <c r="W256" s="20"/>
      <c r="X256" s="20"/>
      <c r="Y256" s="20"/>
      <c r="Z256" s="20"/>
      <c r="AA256" s="30"/>
    </row>
    <row r="257" spans="1:27" hidden="1" x14ac:dyDescent="0.25">
      <c r="A257">
        <v>221</v>
      </c>
      <c r="B257" s="15">
        <v>35769</v>
      </c>
      <c r="C257" s="25">
        <f t="shared" si="12"/>
        <v>0.11444732546806299</v>
      </c>
      <c r="D257" s="25">
        <f>VLOOKUP(B257,input_BB!$B$19:$L$10000,$D$35,0)</f>
        <v>983.79</v>
      </c>
      <c r="E257" s="27">
        <f t="shared" si="13"/>
        <v>1.7871153184635023E-2</v>
      </c>
      <c r="F257" s="34">
        <f t="shared" si="15"/>
        <v>2.1493318381459625E-2</v>
      </c>
      <c r="G257" s="25">
        <f t="shared" si="14"/>
        <v>0.32815763543211302</v>
      </c>
      <c r="I257" s="31">
        <v>35769</v>
      </c>
      <c r="J257" s="20">
        <v>0.11444732546806299</v>
      </c>
      <c r="K257" s="20">
        <v>0</v>
      </c>
      <c r="L257" s="20" t="s">
        <v>111</v>
      </c>
      <c r="M257" s="20" t="s">
        <v>111</v>
      </c>
      <c r="N257" s="20" t="s">
        <v>111</v>
      </c>
      <c r="O257" s="20">
        <v>0.67184236456788704</v>
      </c>
      <c r="P257" s="20" t="s">
        <v>111</v>
      </c>
      <c r="Q257" s="20">
        <v>0.32815763543211302</v>
      </c>
      <c r="R257" s="20"/>
      <c r="S257" s="20"/>
      <c r="T257" s="20"/>
      <c r="U257" s="20"/>
      <c r="V257" s="20"/>
      <c r="W257" s="20"/>
      <c r="X257" s="20"/>
      <c r="Y257" s="20"/>
      <c r="Z257" s="20"/>
      <c r="AA257" s="30"/>
    </row>
    <row r="258" spans="1:27" hidden="1" x14ac:dyDescent="0.25">
      <c r="A258">
        <v>222</v>
      </c>
      <c r="B258" s="15">
        <v>35776</v>
      </c>
      <c r="C258" s="25">
        <f t="shared" si="12"/>
        <v>0.11441230773925801</v>
      </c>
      <c r="D258" s="25">
        <f>VLOOKUP(B258,input_BB!$B$19:$L$10000,$D$35,0)</f>
        <v>953.39</v>
      </c>
      <c r="E258" s="27">
        <f t="shared" si="13"/>
        <v>1.7790497041765784E-2</v>
      </c>
      <c r="F258" s="34">
        <f t="shared" si="15"/>
        <v>-2.1038308561859287E-3</v>
      </c>
      <c r="G258" s="25">
        <f t="shared" si="14"/>
        <v>0.32777752381609798</v>
      </c>
      <c r="I258" s="31">
        <v>35776</v>
      </c>
      <c r="J258" s="20">
        <v>0.11441230773925801</v>
      </c>
      <c r="K258" s="20">
        <v>0</v>
      </c>
      <c r="L258" s="20" t="s">
        <v>111</v>
      </c>
      <c r="M258" s="20" t="s">
        <v>111</v>
      </c>
      <c r="N258" s="20" t="s">
        <v>111</v>
      </c>
      <c r="O258" s="20">
        <v>0.67222247618390196</v>
      </c>
      <c r="P258" s="20" t="s">
        <v>111</v>
      </c>
      <c r="Q258" s="20">
        <v>0.32777752381609798</v>
      </c>
      <c r="R258" s="20"/>
      <c r="S258" s="20"/>
      <c r="T258" s="20"/>
      <c r="U258" s="20"/>
      <c r="V258" s="20"/>
      <c r="W258" s="20"/>
      <c r="X258" s="20"/>
      <c r="Y258" s="20"/>
      <c r="Z258" s="20"/>
      <c r="AA258" s="30"/>
    </row>
    <row r="259" spans="1:27" hidden="1" x14ac:dyDescent="0.25">
      <c r="A259">
        <v>223</v>
      </c>
      <c r="B259" s="15">
        <v>35783</v>
      </c>
      <c r="C259" s="25">
        <f t="shared" si="12"/>
        <v>0.114377543330193</v>
      </c>
      <c r="D259" s="25">
        <f>VLOOKUP(B259,input_BB!$B$19:$L$10000,$D$35,0)</f>
        <v>946.78</v>
      </c>
      <c r="E259" s="27">
        <f t="shared" si="13"/>
        <v>1.7710424368865513E-2</v>
      </c>
      <c r="F259" s="34">
        <f t="shared" si="15"/>
        <v>-3.7619817237418585E-2</v>
      </c>
      <c r="G259" s="25">
        <f t="shared" si="14"/>
        <v>0.327402917713839</v>
      </c>
      <c r="I259" s="31">
        <v>35783</v>
      </c>
      <c r="J259" s="20">
        <v>0.114377543330193</v>
      </c>
      <c r="K259" s="20">
        <v>0</v>
      </c>
      <c r="L259" s="20" t="s">
        <v>111</v>
      </c>
      <c r="M259" s="20" t="s">
        <v>111</v>
      </c>
      <c r="N259" s="20" t="s">
        <v>111</v>
      </c>
      <c r="O259" s="20">
        <v>0.672597082286161</v>
      </c>
      <c r="P259" s="20" t="s">
        <v>111</v>
      </c>
      <c r="Q259" s="20">
        <v>0.327402917713839</v>
      </c>
      <c r="R259" s="20"/>
      <c r="S259" s="20"/>
      <c r="T259" s="20"/>
      <c r="U259" s="20"/>
      <c r="V259" s="20"/>
      <c r="W259" s="20"/>
      <c r="X259" s="20"/>
      <c r="Y259" s="20"/>
      <c r="Z259" s="20"/>
      <c r="AA259" s="30"/>
    </row>
    <row r="260" spans="1:27" hidden="1" x14ac:dyDescent="0.25">
      <c r="A260">
        <v>224</v>
      </c>
      <c r="B260" s="15">
        <v>35790</v>
      </c>
      <c r="C260" s="25">
        <f t="shared" si="12"/>
        <v>0.11434298008680301</v>
      </c>
      <c r="D260" s="25">
        <f>VLOOKUP(B260,input_BB!$B$19:$L$10000,$D$35,0)</f>
        <v>936.46</v>
      </c>
      <c r="E260" s="27">
        <f t="shared" si="13"/>
        <v>1.7630815039762188E-2</v>
      </c>
      <c r="F260" s="34">
        <f t="shared" si="15"/>
        <v>-1.7757685731966899E-2</v>
      </c>
      <c r="G260" s="25">
        <f t="shared" si="14"/>
        <v>0.32702766712459702</v>
      </c>
      <c r="I260" s="31">
        <v>35790</v>
      </c>
      <c r="J260" s="20">
        <v>0.11434298008680301</v>
      </c>
      <c r="K260" s="20">
        <v>0</v>
      </c>
      <c r="L260" s="20" t="s">
        <v>111</v>
      </c>
      <c r="M260" s="20" t="s">
        <v>111</v>
      </c>
      <c r="N260" s="20" t="s">
        <v>111</v>
      </c>
      <c r="O260" s="20">
        <v>0.67297233287540303</v>
      </c>
      <c r="P260" s="20" t="s">
        <v>111</v>
      </c>
      <c r="Q260" s="20">
        <v>0.32702766712459702</v>
      </c>
      <c r="R260" s="20"/>
      <c r="S260" s="20"/>
      <c r="T260" s="20"/>
      <c r="U260" s="20"/>
      <c r="V260" s="20"/>
      <c r="W260" s="20"/>
      <c r="X260" s="20"/>
      <c r="Y260" s="20"/>
      <c r="Z260" s="20"/>
      <c r="AA260" s="30"/>
    </row>
    <row r="261" spans="1:27" hidden="1" x14ac:dyDescent="0.25">
      <c r="A261">
        <v>225</v>
      </c>
      <c r="B261" s="15">
        <v>35797</v>
      </c>
      <c r="C261" s="25">
        <f t="shared" si="12"/>
        <v>0.11430864781141301</v>
      </c>
      <c r="D261" s="25">
        <f>VLOOKUP(B261,input_BB!$B$19:$L$10000,$D$35,0)</f>
        <v>975.04</v>
      </c>
      <c r="E261" s="27">
        <f t="shared" si="13"/>
        <v>1.7551737697987596E-2</v>
      </c>
      <c r="F261" s="34">
        <f t="shared" si="15"/>
        <v>2.9848539259384355E-2</v>
      </c>
      <c r="G261" s="25">
        <f t="shared" si="14"/>
        <v>0.326658617994671</v>
      </c>
      <c r="I261" s="31">
        <v>35797</v>
      </c>
      <c r="J261" s="20">
        <v>0.11430864781141301</v>
      </c>
      <c r="K261" s="20">
        <v>0</v>
      </c>
      <c r="L261" s="20" t="s">
        <v>111</v>
      </c>
      <c r="M261" s="20" t="s">
        <v>111</v>
      </c>
      <c r="N261" s="20" t="s">
        <v>111</v>
      </c>
      <c r="O261" s="20">
        <v>0.673341382005329</v>
      </c>
      <c r="P261" s="20" t="s">
        <v>111</v>
      </c>
      <c r="Q261" s="20">
        <v>0.326658617994671</v>
      </c>
      <c r="R261" s="20"/>
      <c r="S261" s="20"/>
      <c r="T261" s="20"/>
      <c r="U261" s="20"/>
      <c r="V261" s="20"/>
      <c r="W261" s="20"/>
      <c r="X261" s="20"/>
      <c r="Y261" s="20"/>
      <c r="Z261" s="20"/>
      <c r="AA261" s="30"/>
    </row>
    <row r="262" spans="1:27" hidden="1" x14ac:dyDescent="0.25">
      <c r="A262">
        <v>226</v>
      </c>
      <c r="B262" s="15">
        <v>35804</v>
      </c>
      <c r="C262" s="25">
        <f t="shared" si="12"/>
        <v>0.114274553954601</v>
      </c>
      <c r="D262" s="25">
        <f>VLOOKUP(B262,input_BB!$B$19:$L$10000,$D$35,0)</f>
        <v>927.69</v>
      </c>
      <c r="E262" s="27">
        <f t="shared" si="13"/>
        <v>1.7473209504417227E-2</v>
      </c>
      <c r="F262" s="34">
        <f t="shared" si="15"/>
        <v>-9.3650556350510783E-3</v>
      </c>
      <c r="G262" s="25">
        <f t="shared" si="14"/>
        <v>0.32629212247026601</v>
      </c>
      <c r="I262" s="31">
        <v>35804</v>
      </c>
      <c r="J262" s="20">
        <v>0.114274553954601</v>
      </c>
      <c r="K262" s="20">
        <v>0</v>
      </c>
      <c r="L262" s="20" t="s">
        <v>111</v>
      </c>
      <c r="M262" s="20" t="s">
        <v>111</v>
      </c>
      <c r="N262" s="20" t="s">
        <v>111</v>
      </c>
      <c r="O262" s="20">
        <v>0.67370787752973404</v>
      </c>
      <c r="P262" s="20" t="s">
        <v>111</v>
      </c>
      <c r="Q262" s="20">
        <v>0.32629212247026601</v>
      </c>
      <c r="R262" s="20"/>
      <c r="S262" s="20"/>
      <c r="T262" s="20"/>
      <c r="U262" s="20"/>
      <c r="V262" s="20"/>
      <c r="W262" s="20"/>
      <c r="X262" s="20"/>
      <c r="Y262" s="20"/>
      <c r="Z262" s="20"/>
      <c r="AA262" s="30"/>
    </row>
    <row r="263" spans="1:27" hidden="1" x14ac:dyDescent="0.25">
      <c r="A263">
        <v>227</v>
      </c>
      <c r="B263" s="15">
        <v>35811</v>
      </c>
      <c r="C263" s="25">
        <f t="shared" si="12"/>
        <v>0.111203163862228</v>
      </c>
      <c r="D263" s="25">
        <f>VLOOKUP(B263,input_BB!$B$19:$L$10000,$D$35,0)</f>
        <v>961.51</v>
      </c>
      <c r="E263" s="27">
        <f t="shared" si="13"/>
        <v>1.0398893535006976E-2</v>
      </c>
      <c r="F263" s="34">
        <f t="shared" si="15"/>
        <v>-1.3876353790613694E-2</v>
      </c>
      <c r="G263" s="25" t="str">
        <f t="shared" si="14"/>
        <v>NA</v>
      </c>
      <c r="I263" s="31">
        <v>35811</v>
      </c>
      <c r="J263" s="20">
        <v>0.111203163862228</v>
      </c>
      <c r="K263" s="20">
        <v>0</v>
      </c>
      <c r="L263" s="20" t="s">
        <v>111</v>
      </c>
      <c r="M263" s="20" t="s">
        <v>111</v>
      </c>
      <c r="N263" s="20" t="s">
        <v>111</v>
      </c>
      <c r="O263" s="20">
        <v>1</v>
      </c>
      <c r="P263" s="20" t="s">
        <v>111</v>
      </c>
      <c r="Q263" s="20" t="s">
        <v>111</v>
      </c>
      <c r="R263" s="20"/>
      <c r="S263" s="20"/>
      <c r="T263" s="20"/>
      <c r="U263" s="20"/>
      <c r="V263" s="20"/>
      <c r="W263" s="20"/>
      <c r="X263" s="20"/>
      <c r="Y263" s="20"/>
      <c r="Z263" s="20"/>
      <c r="AA263" s="30"/>
    </row>
    <row r="264" spans="1:27" hidden="1" x14ac:dyDescent="0.25">
      <c r="A264">
        <v>228</v>
      </c>
      <c r="B264" s="15">
        <v>35818</v>
      </c>
      <c r="C264" s="25">
        <f t="shared" si="12"/>
        <v>0.111188992857933</v>
      </c>
      <c r="D264" s="25">
        <f>VLOOKUP(B264,input_BB!$B$19:$L$10000,$D$35,0)</f>
        <v>957.59</v>
      </c>
      <c r="E264" s="27">
        <f t="shared" si="13"/>
        <v>1.0366253538467408E-2</v>
      </c>
      <c r="F264" s="34">
        <f t="shared" si="15"/>
        <v>3.2230594271793311E-2</v>
      </c>
      <c r="G264" s="25" t="str">
        <f t="shared" si="14"/>
        <v>NA</v>
      </c>
      <c r="I264" s="31">
        <v>35818</v>
      </c>
      <c r="J264" s="20">
        <v>0.111188992857933</v>
      </c>
      <c r="K264" s="20">
        <v>0</v>
      </c>
      <c r="L264" s="20" t="s">
        <v>111</v>
      </c>
      <c r="M264" s="20" t="s">
        <v>111</v>
      </c>
      <c r="N264" s="20" t="s">
        <v>111</v>
      </c>
      <c r="O264" s="20">
        <v>1</v>
      </c>
      <c r="P264" s="20" t="s">
        <v>111</v>
      </c>
      <c r="Q264" s="20" t="s">
        <v>111</v>
      </c>
      <c r="R264" s="20"/>
      <c r="S264" s="20"/>
      <c r="T264" s="20"/>
      <c r="U264" s="20"/>
      <c r="V264" s="20"/>
      <c r="W264" s="20"/>
      <c r="X264" s="20"/>
      <c r="Y264" s="20"/>
      <c r="Z264" s="20"/>
      <c r="AA264" s="30"/>
    </row>
    <row r="265" spans="1:27" hidden="1" x14ac:dyDescent="0.25">
      <c r="A265">
        <v>229</v>
      </c>
      <c r="B265" s="15">
        <v>35825</v>
      </c>
      <c r="C265" s="25">
        <f t="shared" si="12"/>
        <v>0.111174888908863</v>
      </c>
      <c r="D265" s="25">
        <f>VLOOKUP(B265,input_BB!$B$19:$L$10000,$D$35,0)</f>
        <v>980.28</v>
      </c>
      <c r="E265" s="27">
        <f t="shared" si="13"/>
        <v>1.0333767989860134E-2</v>
      </c>
      <c r="F265" s="34">
        <f t="shared" si="15"/>
        <v>1.9521377832783848E-2</v>
      </c>
      <c r="G265" s="25" t="str">
        <f t="shared" si="14"/>
        <v>NA</v>
      </c>
      <c r="I265" s="31">
        <v>35825</v>
      </c>
      <c r="J265" s="20">
        <v>0.111174888908863</v>
      </c>
      <c r="K265" s="20">
        <v>0</v>
      </c>
      <c r="L265" s="20" t="s">
        <v>111</v>
      </c>
      <c r="M265" s="20" t="s">
        <v>111</v>
      </c>
      <c r="N265" s="20" t="s">
        <v>111</v>
      </c>
      <c r="O265" s="20">
        <v>1</v>
      </c>
      <c r="P265" s="20" t="s">
        <v>111</v>
      </c>
      <c r="Q265" s="20" t="s">
        <v>111</v>
      </c>
      <c r="R265" s="20"/>
      <c r="S265" s="20"/>
      <c r="T265" s="20"/>
      <c r="U265" s="20"/>
      <c r="V265" s="20"/>
      <c r="W265" s="20"/>
      <c r="X265" s="20"/>
      <c r="Y265" s="20"/>
      <c r="Z265" s="20"/>
      <c r="AA265" s="30"/>
    </row>
    <row r="266" spans="1:27" hidden="1" x14ac:dyDescent="0.25">
      <c r="A266">
        <v>230</v>
      </c>
      <c r="B266" s="15">
        <v>35832</v>
      </c>
      <c r="C266" s="25">
        <f t="shared" si="12"/>
        <v>0.11116080731153501</v>
      </c>
      <c r="D266" s="25">
        <f>VLOOKUP(B266,input_BB!$B$19:$L$10000,$D$35,0)</f>
        <v>1012.46</v>
      </c>
      <c r="E266" s="27">
        <f t="shared" si="13"/>
        <v>1.0301333923897756E-2</v>
      </c>
      <c r="F266" s="34">
        <f t="shared" si="15"/>
        <v>5.7300097118808679E-2</v>
      </c>
      <c r="G266" s="25" t="str">
        <f t="shared" si="14"/>
        <v>NA</v>
      </c>
      <c r="I266" s="31">
        <v>35832</v>
      </c>
      <c r="J266" s="20">
        <v>0.11116080731153501</v>
      </c>
      <c r="K266" s="20">
        <v>0</v>
      </c>
      <c r="L266" s="20" t="s">
        <v>111</v>
      </c>
      <c r="M266" s="20" t="s">
        <v>111</v>
      </c>
      <c r="N266" s="20" t="s">
        <v>111</v>
      </c>
      <c r="O266" s="20">
        <v>1</v>
      </c>
      <c r="P266" s="20" t="s">
        <v>111</v>
      </c>
      <c r="Q266" s="20" t="s">
        <v>111</v>
      </c>
      <c r="R266" s="20"/>
      <c r="S266" s="20"/>
      <c r="T266" s="20"/>
      <c r="U266" s="20"/>
      <c r="V266" s="20"/>
      <c r="W266" s="20"/>
      <c r="X266" s="20"/>
      <c r="Y266" s="20"/>
      <c r="Z266" s="20"/>
      <c r="AA266" s="30"/>
    </row>
    <row r="267" spans="1:27" hidden="1" x14ac:dyDescent="0.25">
      <c r="A267">
        <v>231</v>
      </c>
      <c r="B267" s="15">
        <v>35839</v>
      </c>
      <c r="C267" s="25">
        <f t="shared" si="12"/>
        <v>0.11114677041769</v>
      </c>
      <c r="D267" s="25">
        <f>VLOOKUP(B267,input_BB!$B$19:$L$10000,$D$35,0)</f>
        <v>1020.09</v>
      </c>
      <c r="E267" s="27">
        <f t="shared" si="13"/>
        <v>1.0269002823222776E-2</v>
      </c>
      <c r="F267" s="34">
        <f t="shared" si="15"/>
        <v>4.0610845880768798E-2</v>
      </c>
      <c r="G267" s="25" t="str">
        <f t="shared" si="14"/>
        <v>NA</v>
      </c>
      <c r="I267" s="31">
        <v>35839</v>
      </c>
      <c r="J267" s="20">
        <v>0.11114677041769</v>
      </c>
      <c r="K267" s="20">
        <v>0</v>
      </c>
      <c r="L267" s="20" t="s">
        <v>111</v>
      </c>
      <c r="M267" s="20" t="s">
        <v>111</v>
      </c>
      <c r="N267" s="20" t="s">
        <v>111</v>
      </c>
      <c r="O267" s="20">
        <v>1</v>
      </c>
      <c r="P267" s="20" t="s">
        <v>111</v>
      </c>
      <c r="Q267" s="20" t="s">
        <v>111</v>
      </c>
      <c r="R267" s="20"/>
      <c r="S267" s="20"/>
      <c r="T267" s="20"/>
      <c r="U267" s="20"/>
      <c r="V267" s="20"/>
      <c r="W267" s="20"/>
      <c r="X267" s="20"/>
      <c r="Y267" s="20"/>
      <c r="Z267" s="20"/>
      <c r="AA267" s="30"/>
    </row>
    <row r="268" spans="1:27" hidden="1" x14ac:dyDescent="0.25">
      <c r="A268">
        <v>232</v>
      </c>
      <c r="B268" s="15">
        <v>35846</v>
      </c>
      <c r="C268" s="25">
        <f t="shared" si="12"/>
        <v>0.111132778227329</v>
      </c>
      <c r="D268" s="25">
        <f>VLOOKUP(B268,input_BB!$B$19:$L$10000,$D$35,0)</f>
        <v>1034.21</v>
      </c>
      <c r="E268" s="27">
        <f t="shared" si="13"/>
        <v>1.0236774687837557E-2</v>
      </c>
      <c r="F268" s="34">
        <f t="shared" si="15"/>
        <v>2.1482330166129993E-2</v>
      </c>
      <c r="G268" s="25" t="str">
        <f t="shared" si="14"/>
        <v>NA</v>
      </c>
      <c r="I268" s="31">
        <v>35846</v>
      </c>
      <c r="J268" s="20">
        <v>0.111132778227329</v>
      </c>
      <c r="K268" s="20">
        <v>0</v>
      </c>
      <c r="L268" s="20" t="s">
        <v>111</v>
      </c>
      <c r="M268" s="20" t="s">
        <v>111</v>
      </c>
      <c r="N268" s="20" t="s">
        <v>111</v>
      </c>
      <c r="O268" s="20">
        <v>1</v>
      </c>
      <c r="P268" s="20" t="s">
        <v>111</v>
      </c>
      <c r="Q268" s="20" t="s">
        <v>111</v>
      </c>
      <c r="R268" s="20"/>
      <c r="S268" s="20"/>
      <c r="T268" s="20"/>
      <c r="U268" s="20"/>
      <c r="V268" s="20"/>
      <c r="W268" s="20"/>
      <c r="X268" s="20"/>
      <c r="Y268" s="20"/>
      <c r="Z268" s="20"/>
      <c r="AA268" s="30"/>
    </row>
    <row r="269" spans="1:27" hidden="1" x14ac:dyDescent="0.25">
      <c r="A269">
        <v>233</v>
      </c>
      <c r="B269" s="15">
        <v>35853</v>
      </c>
      <c r="C269" s="25">
        <f t="shared" si="12"/>
        <v>0.11111880838870999</v>
      </c>
      <c r="D269" s="25">
        <f>VLOOKUP(B269,input_BB!$B$19:$L$10000,$D$35,0)</f>
        <v>1049.3399999999999</v>
      </c>
      <c r="E269" s="27">
        <f t="shared" si="13"/>
        <v>1.0204598035097172E-2</v>
      </c>
      <c r="F269" s="34">
        <f t="shared" si="15"/>
        <v>2.8673940534658549E-2</v>
      </c>
      <c r="G269" s="25" t="str">
        <f t="shared" si="14"/>
        <v>NA</v>
      </c>
      <c r="I269" s="31">
        <v>35853</v>
      </c>
      <c r="J269" s="20">
        <v>0.11111880838870999</v>
      </c>
      <c r="K269" s="20">
        <v>0</v>
      </c>
      <c r="L269" s="20" t="s">
        <v>111</v>
      </c>
      <c r="M269" s="20" t="s">
        <v>111</v>
      </c>
      <c r="N269" s="20" t="s">
        <v>111</v>
      </c>
      <c r="O269" s="20">
        <v>1</v>
      </c>
      <c r="P269" s="20" t="s">
        <v>111</v>
      </c>
      <c r="Q269" s="20" t="s">
        <v>111</v>
      </c>
      <c r="R269" s="20"/>
      <c r="S269" s="20"/>
      <c r="T269" s="20"/>
      <c r="U269" s="20"/>
      <c r="V269" s="20"/>
      <c r="W269" s="20"/>
      <c r="X269" s="20"/>
      <c r="Y269" s="20"/>
      <c r="Z269" s="20"/>
      <c r="AA269" s="30"/>
    </row>
    <row r="270" spans="1:27" hidden="1" x14ac:dyDescent="0.25">
      <c r="A270">
        <v>234</v>
      </c>
      <c r="B270" s="15">
        <v>35860</v>
      </c>
      <c r="C270" s="25">
        <f t="shared" si="12"/>
        <v>0.111104898154736</v>
      </c>
      <c r="D270" s="25">
        <f>VLOOKUP(B270,input_BB!$B$19:$L$10000,$D$35,0)</f>
        <v>1055.69</v>
      </c>
      <c r="E270" s="27">
        <f t="shared" si="13"/>
        <v>1.0172558669409023E-2</v>
      </c>
      <c r="F270" s="34">
        <f t="shared" si="15"/>
        <v>2.0769476218563065E-2</v>
      </c>
      <c r="G270" s="25" t="str">
        <f t="shared" si="14"/>
        <v>NA</v>
      </c>
      <c r="I270" s="31">
        <v>35860</v>
      </c>
      <c r="J270" s="20">
        <v>0.111104898154736</v>
      </c>
      <c r="K270" s="20">
        <v>0</v>
      </c>
      <c r="L270" s="20" t="s">
        <v>111</v>
      </c>
      <c r="M270" s="20" t="s">
        <v>111</v>
      </c>
      <c r="N270" s="20" t="s">
        <v>111</v>
      </c>
      <c r="O270" s="20">
        <v>1</v>
      </c>
      <c r="P270" s="20" t="s">
        <v>111</v>
      </c>
      <c r="Q270" s="20" t="s">
        <v>111</v>
      </c>
      <c r="R270" s="20"/>
      <c r="S270" s="20"/>
      <c r="T270" s="20"/>
      <c r="U270" s="20"/>
      <c r="V270" s="20"/>
      <c r="W270" s="20"/>
      <c r="X270" s="20"/>
      <c r="Y270" s="20"/>
      <c r="Z270" s="20"/>
      <c r="AA270" s="30"/>
    </row>
    <row r="271" spans="1:27" hidden="1" x14ac:dyDescent="0.25">
      <c r="A271">
        <v>235</v>
      </c>
      <c r="B271" s="15">
        <v>35867</v>
      </c>
      <c r="C271" s="25">
        <f t="shared" si="12"/>
        <v>0.111091002821922</v>
      </c>
      <c r="D271" s="25">
        <f>VLOOKUP(B271,input_BB!$B$19:$L$10000,$D$35,0)</f>
        <v>1068.6099999999999</v>
      </c>
      <c r="E271" s="27">
        <f t="shared" si="13"/>
        <v>1.0140553625481051E-2</v>
      </c>
      <c r="F271" s="34">
        <f t="shared" si="15"/>
        <v>1.8363923990317721E-2</v>
      </c>
      <c r="G271" s="25" t="str">
        <f t="shared" si="14"/>
        <v>NA</v>
      </c>
      <c r="I271" s="31">
        <v>35867</v>
      </c>
      <c r="J271" s="20">
        <v>0.111091002821922</v>
      </c>
      <c r="K271" s="20">
        <v>0</v>
      </c>
      <c r="L271" s="20" t="s">
        <v>111</v>
      </c>
      <c r="M271" s="20" t="s">
        <v>111</v>
      </c>
      <c r="N271" s="20" t="s">
        <v>111</v>
      </c>
      <c r="O271" s="20">
        <v>1</v>
      </c>
      <c r="P271" s="20" t="s">
        <v>111</v>
      </c>
      <c r="Q271" s="20" t="s">
        <v>111</v>
      </c>
      <c r="R271" s="20"/>
      <c r="S271" s="20"/>
      <c r="T271" s="20"/>
      <c r="U271" s="20"/>
      <c r="V271" s="20"/>
      <c r="W271" s="20"/>
      <c r="X271" s="20"/>
      <c r="Y271" s="20"/>
      <c r="Z271" s="20"/>
      <c r="AA271" s="30"/>
    </row>
    <row r="272" spans="1:27" hidden="1" x14ac:dyDescent="0.25">
      <c r="A272">
        <v>236</v>
      </c>
      <c r="B272" s="15">
        <v>35874</v>
      </c>
      <c r="C272" s="25">
        <f t="shared" si="12"/>
        <v>0.111077152192593</v>
      </c>
      <c r="D272" s="25">
        <f>VLOOKUP(B272,input_BB!$B$19:$L$10000,$D$35,0)</f>
        <v>1099.1600000000001</v>
      </c>
      <c r="E272" s="27">
        <f t="shared" si="13"/>
        <v>1.0108651546845109E-2</v>
      </c>
      <c r="F272" s="34">
        <f t="shared" si="15"/>
        <v>4.117686063143533E-2</v>
      </c>
      <c r="G272" s="25" t="str">
        <f t="shared" si="14"/>
        <v>NA</v>
      </c>
      <c r="I272" s="31">
        <v>35874</v>
      </c>
      <c r="J272" s="20">
        <v>0.111077152192593</v>
      </c>
      <c r="K272" s="20">
        <v>0</v>
      </c>
      <c r="L272" s="20" t="s">
        <v>111</v>
      </c>
      <c r="M272" s="20" t="s">
        <v>111</v>
      </c>
      <c r="N272" s="20" t="s">
        <v>111</v>
      </c>
      <c r="O272" s="20">
        <v>1</v>
      </c>
      <c r="P272" s="20" t="s">
        <v>111</v>
      </c>
      <c r="Q272" s="20" t="s">
        <v>111</v>
      </c>
      <c r="R272" s="20"/>
      <c r="S272" s="20"/>
      <c r="T272" s="20"/>
      <c r="U272" s="20"/>
      <c r="V272" s="20"/>
      <c r="W272" s="20"/>
      <c r="X272" s="20"/>
      <c r="Y272" s="20"/>
      <c r="Z272" s="20"/>
      <c r="AA272" s="30"/>
    </row>
    <row r="273" spans="1:27" hidden="1" x14ac:dyDescent="0.25">
      <c r="A273">
        <v>237</v>
      </c>
      <c r="B273" s="15">
        <v>35881</v>
      </c>
      <c r="C273" s="25">
        <f t="shared" si="12"/>
        <v>0.11106336861848801</v>
      </c>
      <c r="D273" s="25">
        <f>VLOOKUP(B273,input_BB!$B$19:$L$10000,$D$35,0)</f>
        <v>1095.44</v>
      </c>
      <c r="E273" s="27">
        <f t="shared" si="13"/>
        <v>1.007690391613919E-2</v>
      </c>
      <c r="F273" s="34">
        <f t="shared" si="15"/>
        <v>2.5107382487530749E-2</v>
      </c>
      <c r="G273" s="25" t="str">
        <f t="shared" si="14"/>
        <v>NA</v>
      </c>
      <c r="I273" s="31">
        <v>35881</v>
      </c>
      <c r="J273" s="20">
        <v>0.11106336861848801</v>
      </c>
      <c r="K273" s="20">
        <v>0</v>
      </c>
      <c r="L273" s="20" t="s">
        <v>111</v>
      </c>
      <c r="M273" s="20" t="s">
        <v>111</v>
      </c>
      <c r="N273" s="20" t="s">
        <v>111</v>
      </c>
      <c r="O273" s="20">
        <v>1</v>
      </c>
      <c r="P273" s="20" t="s">
        <v>111</v>
      </c>
      <c r="Q273" s="20" t="s">
        <v>111</v>
      </c>
      <c r="R273" s="20"/>
      <c r="S273" s="20"/>
      <c r="T273" s="20"/>
      <c r="U273" s="20"/>
      <c r="V273" s="20"/>
      <c r="W273" s="20"/>
      <c r="X273" s="20"/>
      <c r="Y273" s="20"/>
      <c r="Z273" s="20"/>
      <c r="AA273" s="30"/>
    </row>
    <row r="274" spans="1:27" hidden="1" x14ac:dyDescent="0.25">
      <c r="A274">
        <v>238</v>
      </c>
      <c r="B274" s="15">
        <v>35888</v>
      </c>
      <c r="C274" s="25">
        <f t="shared" si="12"/>
        <v>0.111049592494965</v>
      </c>
      <c r="D274" s="25">
        <f>VLOOKUP(B274,input_BB!$B$19:$L$10000,$D$35,0)</f>
        <v>1122.7</v>
      </c>
      <c r="E274" s="27">
        <f t="shared" si="13"/>
        <v>1.004517344631793E-2</v>
      </c>
      <c r="F274" s="34">
        <f t="shared" si="15"/>
        <v>2.1416354306925234E-2</v>
      </c>
      <c r="G274" s="25" t="str">
        <f t="shared" si="14"/>
        <v>NA</v>
      </c>
      <c r="I274" s="31">
        <v>35888</v>
      </c>
      <c r="J274" s="20">
        <v>0.111049592494965</v>
      </c>
      <c r="K274" s="20">
        <v>0</v>
      </c>
      <c r="L274" s="20" t="s">
        <v>111</v>
      </c>
      <c r="M274" s="20" t="s">
        <v>111</v>
      </c>
      <c r="N274" s="20" t="s">
        <v>111</v>
      </c>
      <c r="O274" s="20">
        <v>1</v>
      </c>
      <c r="P274" s="20" t="s">
        <v>111</v>
      </c>
      <c r="Q274" s="20" t="s">
        <v>111</v>
      </c>
      <c r="R274" s="20"/>
      <c r="S274" s="20"/>
      <c r="T274" s="20"/>
      <c r="U274" s="20"/>
      <c r="V274" s="20"/>
      <c r="W274" s="20"/>
      <c r="X274" s="20"/>
      <c r="Y274" s="20"/>
      <c r="Z274" s="20"/>
      <c r="AA274" s="30"/>
    </row>
    <row r="275" spans="1:27" hidden="1" x14ac:dyDescent="0.25">
      <c r="A275">
        <v>239</v>
      </c>
      <c r="B275" s="15">
        <v>35895</v>
      </c>
      <c r="C275" s="25">
        <f t="shared" si="12"/>
        <v>0.111035883426666</v>
      </c>
      <c r="D275" s="25">
        <f>VLOOKUP(B275,input_BB!$B$19:$L$10000,$D$35,0)</f>
        <v>1110.67</v>
      </c>
      <c r="E275" s="27">
        <f t="shared" si="13"/>
        <v>1.0013597424426661E-2</v>
      </c>
      <c r="F275" s="34">
        <f t="shared" si="15"/>
        <v>1.3903089169648775E-2</v>
      </c>
      <c r="G275" s="25" t="str">
        <f t="shared" si="14"/>
        <v>NA</v>
      </c>
      <c r="I275" s="31">
        <v>35895</v>
      </c>
      <c r="J275" s="20">
        <v>0.111035883426666</v>
      </c>
      <c r="K275" s="20">
        <v>0</v>
      </c>
      <c r="L275" s="20" t="s">
        <v>111</v>
      </c>
      <c r="M275" s="20" t="s">
        <v>111</v>
      </c>
      <c r="N275" s="20" t="s">
        <v>111</v>
      </c>
      <c r="O275" s="20">
        <v>1</v>
      </c>
      <c r="P275" s="20" t="s">
        <v>111</v>
      </c>
      <c r="Q275" s="20" t="s">
        <v>111</v>
      </c>
      <c r="R275" s="20"/>
      <c r="S275" s="20"/>
      <c r="T275" s="20"/>
      <c r="U275" s="20"/>
      <c r="V275" s="20"/>
      <c r="W275" s="20"/>
      <c r="X275" s="20"/>
      <c r="Y275" s="20"/>
      <c r="Z275" s="20"/>
      <c r="AA275" s="30"/>
    </row>
    <row r="276" spans="1:27" hidden="1" x14ac:dyDescent="0.25">
      <c r="A276">
        <v>240</v>
      </c>
      <c r="B276" s="15">
        <v>35902</v>
      </c>
      <c r="C276" s="25">
        <f t="shared" si="12"/>
        <v>0.111022181808949</v>
      </c>
      <c r="D276" s="25">
        <f>VLOOKUP(B276,input_BB!$B$19:$L$10000,$D$35,0)</f>
        <v>1122.72</v>
      </c>
      <c r="E276" s="27">
        <f t="shared" si="13"/>
        <v>9.9820385634201165E-3</v>
      </c>
      <c r="F276" s="34">
        <f t="shared" si="15"/>
        <v>1.7814197915688723E-5</v>
      </c>
      <c r="G276" s="25" t="str">
        <f t="shared" si="14"/>
        <v>NA</v>
      </c>
      <c r="I276" s="31">
        <v>35902</v>
      </c>
      <c r="J276" s="20">
        <v>0.111022181808949</v>
      </c>
      <c r="K276" s="20">
        <v>0</v>
      </c>
      <c r="L276" s="20" t="s">
        <v>111</v>
      </c>
      <c r="M276" s="20" t="s">
        <v>111</v>
      </c>
      <c r="N276" s="20" t="s">
        <v>111</v>
      </c>
      <c r="O276" s="20">
        <v>1</v>
      </c>
      <c r="P276" s="20" t="s">
        <v>111</v>
      </c>
      <c r="Q276" s="20" t="s">
        <v>111</v>
      </c>
      <c r="R276" s="20"/>
      <c r="S276" s="20"/>
      <c r="T276" s="20"/>
      <c r="U276" s="20"/>
      <c r="V276" s="20"/>
      <c r="W276" s="20"/>
      <c r="X276" s="20"/>
      <c r="Y276" s="20"/>
      <c r="Z276" s="20"/>
      <c r="AA276" s="30"/>
    </row>
    <row r="277" spans="1:27" hidden="1" x14ac:dyDescent="0.25">
      <c r="A277">
        <v>241</v>
      </c>
      <c r="B277" s="15">
        <v>35909</v>
      </c>
      <c r="C277" s="25">
        <f t="shared" si="12"/>
        <v>0.11100850254297299</v>
      </c>
      <c r="D277" s="25">
        <f>VLOOKUP(B277,input_BB!$B$19:$L$10000,$D$35,0)</f>
        <v>1107.9000000000001</v>
      </c>
      <c r="E277" s="27">
        <f t="shared" si="13"/>
        <v>9.950531185056101E-3</v>
      </c>
      <c r="F277" s="34">
        <f t="shared" si="15"/>
        <v>-2.4939901140752507E-3</v>
      </c>
      <c r="G277" s="25" t="str">
        <f t="shared" si="14"/>
        <v>NA</v>
      </c>
      <c r="I277" s="31">
        <v>35909</v>
      </c>
      <c r="J277" s="20">
        <v>0.11100850254297299</v>
      </c>
      <c r="K277" s="20">
        <v>0</v>
      </c>
      <c r="L277" s="20" t="s">
        <v>111</v>
      </c>
      <c r="M277" s="20" t="s">
        <v>111</v>
      </c>
      <c r="N277" s="20" t="s">
        <v>111</v>
      </c>
      <c r="O277" s="20">
        <v>1</v>
      </c>
      <c r="P277" s="20" t="s">
        <v>111</v>
      </c>
      <c r="Q277" s="20" t="s">
        <v>111</v>
      </c>
      <c r="R277" s="20"/>
      <c r="S277" s="20"/>
      <c r="T277" s="20"/>
      <c r="U277" s="20"/>
      <c r="V277" s="20"/>
      <c r="W277" s="20"/>
      <c r="X277" s="20"/>
      <c r="Y277" s="20"/>
      <c r="Z277" s="20"/>
      <c r="AA277" s="30"/>
    </row>
    <row r="278" spans="1:27" hidden="1" x14ac:dyDescent="0.25">
      <c r="A278">
        <v>242</v>
      </c>
      <c r="B278" s="15">
        <v>35916</v>
      </c>
      <c r="C278" s="25">
        <f t="shared" si="12"/>
        <v>0.110994905233383</v>
      </c>
      <c r="D278" s="25">
        <f>VLOOKUP(B278,input_BB!$B$19:$L$10000,$D$35,0)</f>
        <v>1121</v>
      </c>
      <c r="E278" s="27">
        <f t="shared" si="13"/>
        <v>9.919212576386888E-3</v>
      </c>
      <c r="F278" s="34">
        <f t="shared" si="15"/>
        <v>-1.5319937295140695E-3</v>
      </c>
      <c r="G278" s="25" t="str">
        <f t="shared" si="14"/>
        <v>NA</v>
      </c>
      <c r="I278" s="31">
        <v>35916</v>
      </c>
      <c r="J278" s="20">
        <v>0.110994905233383</v>
      </c>
      <c r="K278" s="20">
        <v>0</v>
      </c>
      <c r="L278" s="20" t="s">
        <v>111</v>
      </c>
      <c r="M278" s="20" t="s">
        <v>111</v>
      </c>
      <c r="N278" s="20" t="s">
        <v>111</v>
      </c>
      <c r="O278" s="20">
        <v>1</v>
      </c>
      <c r="P278" s="20" t="s">
        <v>111</v>
      </c>
      <c r="Q278" s="20" t="s">
        <v>111</v>
      </c>
      <c r="R278" s="20"/>
      <c r="S278" s="20"/>
      <c r="T278" s="20"/>
      <c r="U278" s="20"/>
      <c r="V278" s="20"/>
      <c r="W278" s="20"/>
      <c r="X278" s="20"/>
      <c r="Y278" s="20"/>
      <c r="Z278" s="20"/>
      <c r="AA278" s="30"/>
    </row>
    <row r="279" spans="1:27" hidden="1" x14ac:dyDescent="0.25">
      <c r="A279">
        <v>243</v>
      </c>
      <c r="B279" s="15">
        <v>35923</v>
      </c>
      <c r="C279" s="25">
        <f t="shared" si="12"/>
        <v>0.110981337726116</v>
      </c>
      <c r="D279" s="25">
        <f>VLOOKUP(B279,input_BB!$B$19:$L$10000,$D$35,0)</f>
        <v>1108.1400000000001</v>
      </c>
      <c r="E279" s="27">
        <f t="shared" si="13"/>
        <v>9.8879626112449281E-3</v>
      </c>
      <c r="F279" s="34">
        <f t="shared" si="15"/>
        <v>2.1662604928240903E-4</v>
      </c>
      <c r="G279" s="25" t="str">
        <f t="shared" si="14"/>
        <v>NA</v>
      </c>
      <c r="I279" s="31">
        <v>35923</v>
      </c>
      <c r="J279" s="20">
        <v>0.110981337726116</v>
      </c>
      <c r="K279" s="20">
        <v>0</v>
      </c>
      <c r="L279" s="20" t="s">
        <v>111</v>
      </c>
      <c r="M279" s="20" t="s">
        <v>111</v>
      </c>
      <c r="N279" s="20" t="s">
        <v>111</v>
      </c>
      <c r="O279" s="20">
        <v>1</v>
      </c>
      <c r="P279" s="20" t="s">
        <v>111</v>
      </c>
      <c r="Q279" s="20" t="s">
        <v>111</v>
      </c>
      <c r="R279" s="20"/>
      <c r="S279" s="20"/>
      <c r="T279" s="20"/>
      <c r="U279" s="20"/>
      <c r="V279" s="20"/>
      <c r="W279" s="20"/>
      <c r="X279" s="20"/>
      <c r="Y279" s="20"/>
      <c r="Z279" s="20"/>
      <c r="AA279" s="30"/>
    </row>
    <row r="280" spans="1:27" hidden="1" x14ac:dyDescent="0.25">
      <c r="A280">
        <v>244</v>
      </c>
      <c r="B280" s="15">
        <v>35930</v>
      </c>
      <c r="C280" s="25">
        <f t="shared" si="12"/>
        <v>0.11096778512001</v>
      </c>
      <c r="D280" s="25">
        <f>VLOOKUP(B280,input_BB!$B$19:$L$10000,$D$35,0)</f>
        <v>1108.73</v>
      </c>
      <c r="E280" s="27">
        <f t="shared" si="13"/>
        <v>9.8567469678654453E-3</v>
      </c>
      <c r="F280" s="34">
        <f t="shared" si="15"/>
        <v>-1.0945584299732358E-2</v>
      </c>
      <c r="G280" s="25" t="str">
        <f t="shared" si="14"/>
        <v>NA</v>
      </c>
      <c r="I280" s="31">
        <v>35930</v>
      </c>
      <c r="J280" s="20">
        <v>0.11096778512001</v>
      </c>
      <c r="K280" s="20">
        <v>0</v>
      </c>
      <c r="L280" s="20" t="s">
        <v>111</v>
      </c>
      <c r="M280" s="20" t="s">
        <v>111</v>
      </c>
      <c r="N280" s="20" t="s">
        <v>111</v>
      </c>
      <c r="O280" s="20">
        <v>1</v>
      </c>
      <c r="P280" s="20" t="s">
        <v>111</v>
      </c>
      <c r="Q280" s="20" t="s">
        <v>111</v>
      </c>
      <c r="R280" s="20"/>
      <c r="S280" s="20"/>
      <c r="T280" s="20"/>
      <c r="U280" s="20"/>
      <c r="V280" s="20"/>
      <c r="W280" s="20"/>
      <c r="X280" s="20"/>
      <c r="Y280" s="20"/>
      <c r="Z280" s="20"/>
      <c r="AA280" s="30"/>
    </row>
    <row r="281" spans="1:27" hidden="1" x14ac:dyDescent="0.25">
      <c r="A281">
        <v>245</v>
      </c>
      <c r="B281" s="15">
        <v>35937</v>
      </c>
      <c r="C281" s="25">
        <f t="shared" si="12"/>
        <v>0.110954284667969</v>
      </c>
      <c r="D281" s="25">
        <f>VLOOKUP(B281,input_BB!$B$19:$L$10000,$D$35,0)</f>
        <v>1110.47</v>
      </c>
      <c r="E281" s="27">
        <f t="shared" si="13"/>
        <v>9.8256514506580798E-3</v>
      </c>
      <c r="F281" s="34">
        <f t="shared" si="15"/>
        <v>2.1026224123306125E-3</v>
      </c>
      <c r="G281" s="25" t="str">
        <f t="shared" si="14"/>
        <v>NA</v>
      </c>
      <c r="I281" s="31">
        <v>35937</v>
      </c>
      <c r="J281" s="20">
        <v>0.110954284667969</v>
      </c>
      <c r="K281" s="20">
        <v>0</v>
      </c>
      <c r="L281" s="20" t="s">
        <v>111</v>
      </c>
      <c r="M281" s="20" t="s">
        <v>111</v>
      </c>
      <c r="N281" s="20" t="s">
        <v>111</v>
      </c>
      <c r="O281" s="20">
        <v>1</v>
      </c>
      <c r="P281" s="20" t="s">
        <v>111</v>
      </c>
      <c r="Q281" s="20" t="s">
        <v>111</v>
      </c>
      <c r="R281" s="20"/>
      <c r="S281" s="20"/>
      <c r="T281" s="20"/>
      <c r="U281" s="20"/>
      <c r="V281" s="20"/>
      <c r="W281" s="20"/>
      <c r="X281" s="20"/>
      <c r="Y281" s="20"/>
      <c r="Z281" s="20"/>
      <c r="AA281" s="30"/>
    </row>
    <row r="282" spans="1:27" hidden="1" x14ac:dyDescent="0.25">
      <c r="A282">
        <v>246</v>
      </c>
      <c r="B282" s="15">
        <v>35944</v>
      </c>
      <c r="C282" s="25">
        <f t="shared" si="12"/>
        <v>0.110940806567669</v>
      </c>
      <c r="D282" s="25">
        <f>VLOOKUP(B282,input_BB!$B$19:$L$10000,$D$35,0)</f>
        <v>1090.82</v>
      </c>
      <c r="E282" s="27">
        <f t="shared" si="13"/>
        <v>9.7946074160932799E-3</v>
      </c>
      <c r="F282" s="34">
        <f t="shared" si="15"/>
        <v>-1.6153617201663195E-2</v>
      </c>
      <c r="G282" s="25" t="str">
        <f t="shared" si="14"/>
        <v>NA</v>
      </c>
      <c r="I282" s="31">
        <v>35944</v>
      </c>
      <c r="J282" s="20">
        <v>0.110940806567669</v>
      </c>
      <c r="K282" s="20">
        <v>0</v>
      </c>
      <c r="L282" s="20" t="s">
        <v>111</v>
      </c>
      <c r="M282" s="20" t="s">
        <v>111</v>
      </c>
      <c r="N282" s="20" t="s">
        <v>111</v>
      </c>
      <c r="O282" s="20">
        <v>1</v>
      </c>
      <c r="P282" s="20" t="s">
        <v>111</v>
      </c>
      <c r="Q282" s="20" t="s">
        <v>111</v>
      </c>
      <c r="R282" s="20"/>
      <c r="S282" s="20"/>
      <c r="T282" s="20"/>
      <c r="U282" s="20"/>
      <c r="V282" s="20"/>
      <c r="W282" s="20"/>
      <c r="X282" s="20"/>
      <c r="Y282" s="20"/>
      <c r="Z282" s="20"/>
      <c r="AA282" s="30"/>
    </row>
    <row r="283" spans="1:27" hidden="1" x14ac:dyDescent="0.25">
      <c r="A283">
        <v>247</v>
      </c>
      <c r="B283" s="15">
        <v>35951</v>
      </c>
      <c r="C283" s="25">
        <f t="shared" si="12"/>
        <v>0.11092738062143299</v>
      </c>
      <c r="D283" s="25">
        <f>VLOOKUP(B283,input_BB!$B$19:$L$10000,$D$35,0)</f>
        <v>1113.8599999999999</v>
      </c>
      <c r="E283" s="27">
        <f t="shared" si="13"/>
        <v>9.7636835076982953E-3</v>
      </c>
      <c r="F283" s="34">
        <f t="shared" si="15"/>
        <v>3.0527614433526473E-3</v>
      </c>
      <c r="G283" s="25" t="str">
        <f t="shared" si="14"/>
        <v>NA</v>
      </c>
      <c r="I283" s="31">
        <v>35951</v>
      </c>
      <c r="J283" s="20">
        <v>0.11092738062143299</v>
      </c>
      <c r="K283" s="20">
        <v>0</v>
      </c>
      <c r="L283" s="20" t="s">
        <v>111</v>
      </c>
      <c r="M283" s="20" t="s">
        <v>111</v>
      </c>
      <c r="N283" s="20" t="s">
        <v>111</v>
      </c>
      <c r="O283" s="20">
        <v>1</v>
      </c>
      <c r="P283" s="20" t="s">
        <v>111</v>
      </c>
      <c r="Q283" s="20" t="s">
        <v>111</v>
      </c>
      <c r="R283" s="20"/>
      <c r="S283" s="20"/>
      <c r="T283" s="20"/>
      <c r="U283" s="20"/>
      <c r="V283" s="20"/>
      <c r="W283" s="20"/>
      <c r="X283" s="20"/>
      <c r="Y283" s="20"/>
      <c r="Z283" s="20"/>
      <c r="AA283" s="30"/>
    </row>
    <row r="284" spans="1:27" hidden="1" x14ac:dyDescent="0.25">
      <c r="A284">
        <v>248</v>
      </c>
      <c r="B284" s="15">
        <v>35958</v>
      </c>
      <c r="C284" s="25">
        <f t="shared" si="12"/>
        <v>0.110913977026939</v>
      </c>
      <c r="D284" s="25">
        <f>VLOOKUP(B284,input_BB!$B$19:$L$10000,$D$35,0)</f>
        <v>1098.8399999999999</v>
      </c>
      <c r="E284" s="27">
        <f t="shared" si="13"/>
        <v>9.7328110819482078E-3</v>
      </c>
      <c r="F284" s="34">
        <f t="shared" si="15"/>
        <v>7.352267101813359E-3</v>
      </c>
      <c r="G284" s="25" t="str">
        <f t="shared" si="14"/>
        <v>NA</v>
      </c>
      <c r="I284" s="31">
        <v>35958</v>
      </c>
      <c r="J284" s="20">
        <v>0.110913977026939</v>
      </c>
      <c r="K284" s="20">
        <v>0</v>
      </c>
      <c r="L284" s="20" t="s">
        <v>111</v>
      </c>
      <c r="M284" s="20" t="s">
        <v>111</v>
      </c>
      <c r="N284" s="20" t="s">
        <v>111</v>
      </c>
      <c r="O284" s="20">
        <v>1</v>
      </c>
      <c r="P284" s="20" t="s">
        <v>111</v>
      </c>
      <c r="Q284" s="20" t="s">
        <v>111</v>
      </c>
      <c r="R284" s="20"/>
      <c r="S284" s="20"/>
      <c r="T284" s="20"/>
      <c r="U284" s="20"/>
      <c r="V284" s="20"/>
      <c r="W284" s="20"/>
      <c r="X284" s="20"/>
      <c r="Y284" s="20"/>
      <c r="Z284" s="20"/>
      <c r="AA284" s="30"/>
    </row>
    <row r="285" spans="1:27" hidden="1" x14ac:dyDescent="0.25">
      <c r="A285">
        <v>249</v>
      </c>
      <c r="B285" s="15">
        <v>35965</v>
      </c>
      <c r="C285" s="25">
        <f t="shared" si="12"/>
        <v>0.11090063303709</v>
      </c>
      <c r="D285" s="25">
        <f>VLOOKUP(B285,input_BB!$B$19:$L$10000,$D$35,0)</f>
        <v>1100.6500000000001</v>
      </c>
      <c r="E285" s="27">
        <f t="shared" si="13"/>
        <v>9.7020759432502948E-3</v>
      </c>
      <c r="F285" s="34">
        <f t="shared" si="15"/>
        <v>-1.1859659203131256E-2</v>
      </c>
      <c r="G285" s="25" t="str">
        <f t="shared" si="14"/>
        <v>NA</v>
      </c>
      <c r="I285" s="31">
        <v>35965</v>
      </c>
      <c r="J285" s="20">
        <v>0.11090063303709</v>
      </c>
      <c r="K285" s="20">
        <v>0</v>
      </c>
      <c r="L285" s="20" t="s">
        <v>111</v>
      </c>
      <c r="M285" s="20" t="s">
        <v>111</v>
      </c>
      <c r="N285" s="20" t="s">
        <v>111</v>
      </c>
      <c r="O285" s="20">
        <v>1</v>
      </c>
      <c r="P285" s="20" t="s">
        <v>111</v>
      </c>
      <c r="Q285" s="20" t="s">
        <v>111</v>
      </c>
      <c r="R285" s="20"/>
      <c r="S285" s="20"/>
      <c r="T285" s="20"/>
      <c r="U285" s="20"/>
      <c r="V285" s="20"/>
      <c r="W285" s="20"/>
      <c r="X285" s="20"/>
      <c r="Y285" s="20"/>
      <c r="Z285" s="20"/>
      <c r="AA285" s="30"/>
    </row>
    <row r="286" spans="1:27" hidden="1" x14ac:dyDescent="0.25">
      <c r="A286">
        <v>250</v>
      </c>
      <c r="B286" s="15">
        <v>35972</v>
      </c>
      <c r="C286" s="25">
        <f t="shared" si="12"/>
        <v>0.110887318849564</v>
      </c>
      <c r="D286" s="25">
        <f>VLOOKUP(B286,input_BB!$B$19:$L$10000,$D$35,0)</f>
        <v>1133.2</v>
      </c>
      <c r="E286" s="27">
        <f t="shared" si="13"/>
        <v>9.671409448079666E-3</v>
      </c>
      <c r="F286" s="34">
        <f t="shared" si="15"/>
        <v>3.1269338575224959E-2</v>
      </c>
      <c r="G286" s="25" t="str">
        <f t="shared" si="14"/>
        <v>NA</v>
      </c>
      <c r="I286" s="31">
        <v>35972</v>
      </c>
      <c r="J286" s="20">
        <v>0.110887318849564</v>
      </c>
      <c r="K286" s="20">
        <v>0</v>
      </c>
      <c r="L286" s="20" t="s">
        <v>111</v>
      </c>
      <c r="M286" s="20" t="s">
        <v>111</v>
      </c>
      <c r="N286" s="20" t="s">
        <v>111</v>
      </c>
      <c r="O286" s="20">
        <v>1</v>
      </c>
      <c r="P286" s="20" t="s">
        <v>111</v>
      </c>
      <c r="Q286" s="20" t="s">
        <v>111</v>
      </c>
      <c r="R286" s="20"/>
      <c r="S286" s="20"/>
      <c r="T286" s="20"/>
      <c r="U286" s="20"/>
      <c r="V286" s="20"/>
      <c r="W286" s="20"/>
      <c r="X286" s="20"/>
      <c r="Y286" s="20"/>
      <c r="Z286" s="20"/>
      <c r="AA286" s="30"/>
    </row>
    <row r="287" spans="1:27" hidden="1" x14ac:dyDescent="0.25">
      <c r="A287">
        <v>251</v>
      </c>
      <c r="B287" s="15">
        <v>35979</v>
      </c>
      <c r="C287" s="25">
        <f t="shared" si="12"/>
        <v>0.11087402701377901</v>
      </c>
      <c r="D287" s="25">
        <f>VLOOKUP(B287,input_BB!$B$19:$L$10000,$D$35,0)</f>
        <v>1146.42</v>
      </c>
      <c r="E287" s="27">
        <f t="shared" si="13"/>
        <v>9.6407944355516029E-3</v>
      </c>
      <c r="F287" s="34">
        <f t="shared" si="15"/>
        <v>4.1584518239222268E-2</v>
      </c>
      <c r="G287" s="25" t="str">
        <f t="shared" si="14"/>
        <v>NA</v>
      </c>
      <c r="I287" s="31">
        <v>35979</v>
      </c>
      <c r="J287" s="20">
        <v>0.11087402701377901</v>
      </c>
      <c r="K287" s="20">
        <v>0</v>
      </c>
      <c r="L287" s="20" t="s">
        <v>111</v>
      </c>
      <c r="M287" s="20" t="s">
        <v>111</v>
      </c>
      <c r="N287" s="20" t="s">
        <v>111</v>
      </c>
      <c r="O287" s="20">
        <v>1</v>
      </c>
      <c r="P287" s="20" t="s">
        <v>111</v>
      </c>
      <c r="Q287" s="20" t="s">
        <v>111</v>
      </c>
      <c r="R287" s="20"/>
      <c r="S287" s="20"/>
      <c r="T287" s="20"/>
      <c r="U287" s="20"/>
      <c r="V287" s="20"/>
      <c r="W287" s="20"/>
      <c r="X287" s="20"/>
      <c r="Y287" s="20"/>
      <c r="Z287" s="20"/>
      <c r="AA287" s="30"/>
    </row>
    <row r="288" spans="1:27" hidden="1" x14ac:dyDescent="0.25">
      <c r="A288">
        <v>252</v>
      </c>
      <c r="B288" s="15">
        <v>35986</v>
      </c>
      <c r="C288" s="25">
        <f t="shared" si="12"/>
        <v>0.11086078733205799</v>
      </c>
      <c r="D288" s="25">
        <f>VLOOKUP(B288,input_BB!$B$19:$L$10000,$D$35,0)</f>
        <v>1164.33</v>
      </c>
      <c r="E288" s="27">
        <f t="shared" si="13"/>
        <v>9.6102995491933237E-3</v>
      </c>
      <c r="F288" s="34">
        <f t="shared" si="15"/>
        <v>2.7470878926932452E-2</v>
      </c>
      <c r="G288" s="25" t="str">
        <f t="shared" si="14"/>
        <v>NA</v>
      </c>
      <c r="I288" s="31">
        <v>35986</v>
      </c>
      <c r="J288" s="20">
        <v>0.11086078733205799</v>
      </c>
      <c r="K288" s="20">
        <v>0</v>
      </c>
      <c r="L288" s="20" t="s">
        <v>111</v>
      </c>
      <c r="M288" s="20" t="s">
        <v>111</v>
      </c>
      <c r="N288" s="20" t="s">
        <v>111</v>
      </c>
      <c r="O288" s="20">
        <v>1</v>
      </c>
      <c r="P288" s="20" t="s">
        <v>111</v>
      </c>
      <c r="Q288" s="20" t="s">
        <v>111</v>
      </c>
      <c r="R288" s="20"/>
      <c r="S288" s="20"/>
      <c r="T288" s="20"/>
      <c r="U288" s="20"/>
      <c r="V288" s="20"/>
      <c r="W288" s="20"/>
      <c r="X288" s="20"/>
      <c r="Y288" s="20"/>
      <c r="Z288" s="20"/>
      <c r="AA288" s="30"/>
    </row>
    <row r="289" spans="1:27" hidden="1" x14ac:dyDescent="0.25">
      <c r="A289">
        <v>253</v>
      </c>
      <c r="B289" s="15">
        <v>35993</v>
      </c>
      <c r="C289" s="25">
        <f t="shared" si="12"/>
        <v>0.110847555100918</v>
      </c>
      <c r="D289" s="25">
        <f>VLOOKUP(B289,input_BB!$B$19:$L$10000,$D$35,0)</f>
        <v>1186.75</v>
      </c>
      <c r="E289" s="27">
        <f t="shared" si="13"/>
        <v>9.5798218237174645E-3</v>
      </c>
      <c r="F289" s="34">
        <f t="shared" si="15"/>
        <v>3.5179079220529985E-2</v>
      </c>
      <c r="G289" s="25" t="str">
        <f t="shared" si="14"/>
        <v>NA</v>
      </c>
      <c r="I289" s="31">
        <v>35993</v>
      </c>
      <c r="J289" s="20">
        <v>0.110847555100918</v>
      </c>
      <c r="K289" s="20">
        <v>1</v>
      </c>
      <c r="L289" s="20" t="s">
        <v>111</v>
      </c>
      <c r="M289" s="20" t="s">
        <v>111</v>
      </c>
      <c r="N289" s="20" t="s">
        <v>111</v>
      </c>
      <c r="O289" s="20">
        <v>1</v>
      </c>
      <c r="P289" s="20" t="s">
        <v>111</v>
      </c>
      <c r="Q289" s="20" t="s">
        <v>111</v>
      </c>
      <c r="R289" s="20"/>
      <c r="S289" s="20"/>
      <c r="T289" s="20"/>
      <c r="U289" s="20"/>
      <c r="V289" s="20"/>
      <c r="W289" s="20"/>
      <c r="X289" s="20"/>
      <c r="Y289" s="20"/>
      <c r="Z289" s="20"/>
      <c r="AA289" s="30"/>
    </row>
    <row r="290" spans="1:27" hidden="1" x14ac:dyDescent="0.25">
      <c r="A290">
        <v>254</v>
      </c>
      <c r="B290" s="15">
        <v>36000</v>
      </c>
      <c r="C290" s="25">
        <f t="shared" si="12"/>
        <v>0.110834397375584</v>
      </c>
      <c r="D290" s="25">
        <f>VLOOKUP(B290,input_BB!$B$19:$L$10000,$D$35,0)</f>
        <v>1140.8</v>
      </c>
      <c r="E290" s="27">
        <f t="shared" si="13"/>
        <v>9.5495157070562883E-3</v>
      </c>
      <c r="F290" s="34">
        <f t="shared" si="15"/>
        <v>-2.0209047263232915E-2</v>
      </c>
      <c r="G290" s="25" t="str">
        <f t="shared" si="14"/>
        <v>NA</v>
      </c>
      <c r="I290" s="31">
        <v>36000</v>
      </c>
      <c r="J290" s="20">
        <v>0.110834397375584</v>
      </c>
      <c r="K290" s="20">
        <v>0</v>
      </c>
      <c r="L290" s="20" t="s">
        <v>111</v>
      </c>
      <c r="M290" s="20" t="s">
        <v>111</v>
      </c>
      <c r="N290" s="20" t="s">
        <v>111</v>
      </c>
      <c r="O290" s="20">
        <v>1</v>
      </c>
      <c r="P290" s="20" t="s">
        <v>111</v>
      </c>
      <c r="Q290" s="20" t="s">
        <v>111</v>
      </c>
      <c r="R290" s="20"/>
      <c r="S290" s="20"/>
      <c r="T290" s="20"/>
      <c r="U290" s="20"/>
      <c r="V290" s="20"/>
      <c r="W290" s="20"/>
      <c r="X290" s="20"/>
      <c r="Y290" s="20"/>
      <c r="Z290" s="20"/>
      <c r="AA290" s="30"/>
    </row>
    <row r="291" spans="1:27" hidden="1" x14ac:dyDescent="0.25">
      <c r="A291">
        <v>255</v>
      </c>
      <c r="B291" s="15">
        <v>36007</v>
      </c>
      <c r="C291" s="25">
        <f t="shared" si="12"/>
        <v>0.124488428235054</v>
      </c>
      <c r="D291" s="25">
        <f>VLOOKUP(B291,input_BB!$B$19:$L$10000,$D$35,0)</f>
        <v>1120.67</v>
      </c>
      <c r="E291" s="27">
        <f t="shared" si="13"/>
        <v>4.0998770165430944E-2</v>
      </c>
      <c r="F291" s="34">
        <f t="shared" si="15"/>
        <v>-5.5681483041921109E-2</v>
      </c>
      <c r="G291" s="25" t="str">
        <f t="shared" si="14"/>
        <v>NA</v>
      </c>
      <c r="I291" s="31">
        <v>36007</v>
      </c>
      <c r="J291" s="20">
        <v>0.124488428235054</v>
      </c>
      <c r="K291" s="20">
        <v>1</v>
      </c>
      <c r="L291" s="20" t="s">
        <v>111</v>
      </c>
      <c r="M291" s="20">
        <v>9.7639660430116502E-4</v>
      </c>
      <c r="N291" s="20" t="s">
        <v>111</v>
      </c>
      <c r="O291" s="20">
        <v>0.65568379145057398</v>
      </c>
      <c r="P291" s="20">
        <v>0.34333981194512497</v>
      </c>
      <c r="Q291" s="20" t="s">
        <v>111</v>
      </c>
      <c r="R291" s="20"/>
      <c r="S291" s="20"/>
      <c r="T291" s="20"/>
      <c r="U291" s="20"/>
      <c r="V291" s="20"/>
      <c r="W291" s="20"/>
      <c r="X291" s="20"/>
      <c r="Y291" s="20"/>
      <c r="Z291" s="20"/>
      <c r="AA291" s="30"/>
    </row>
    <row r="292" spans="1:27" hidden="1" x14ac:dyDescent="0.25">
      <c r="A292">
        <v>256</v>
      </c>
      <c r="B292" s="15">
        <v>36014</v>
      </c>
      <c r="C292" s="25">
        <f t="shared" si="12"/>
        <v>0.11084760725498199</v>
      </c>
      <c r="D292" s="25">
        <f>VLOOKUP(B292,input_BB!$B$19:$L$10000,$D$35,0)</f>
        <v>1089.45</v>
      </c>
      <c r="E292" s="27">
        <f t="shared" si="13"/>
        <v>9.5799419498872832E-3</v>
      </c>
      <c r="F292" s="34">
        <f t="shared" si="15"/>
        <v>-4.501227208976144E-2</v>
      </c>
      <c r="G292" s="25" t="str">
        <f t="shared" si="14"/>
        <v>NA</v>
      </c>
      <c r="I292" s="31">
        <v>36014</v>
      </c>
      <c r="J292" s="20">
        <v>0.11084760725498199</v>
      </c>
      <c r="K292" s="20">
        <v>0</v>
      </c>
      <c r="L292" s="20" t="s">
        <v>111</v>
      </c>
      <c r="M292" s="20" t="s">
        <v>111</v>
      </c>
      <c r="N292" s="20" t="s">
        <v>111</v>
      </c>
      <c r="O292" s="20">
        <v>0.65629751690381899</v>
      </c>
      <c r="P292" s="20">
        <v>0.34370248309618101</v>
      </c>
      <c r="Q292" s="20" t="s">
        <v>111</v>
      </c>
      <c r="R292" s="20"/>
      <c r="S292" s="20"/>
      <c r="T292" s="20"/>
      <c r="U292" s="20"/>
      <c r="V292" s="20"/>
      <c r="W292" s="20"/>
      <c r="X292" s="20"/>
      <c r="Y292" s="20"/>
      <c r="Z292" s="20"/>
      <c r="AA292" s="30"/>
    </row>
    <row r="293" spans="1:27" hidden="1" x14ac:dyDescent="0.25">
      <c r="A293">
        <v>257</v>
      </c>
      <c r="B293" s="15">
        <v>36021</v>
      </c>
      <c r="C293" s="25">
        <f t="shared" si="12"/>
        <v>0.13885997235774999</v>
      </c>
      <c r="D293" s="25">
        <f>VLOOKUP(B293,input_BB!$B$19:$L$10000,$D$35,0)</f>
        <v>1062.75</v>
      </c>
      <c r="E293" s="27">
        <f t="shared" si="13"/>
        <v>7.4100668991223459E-2</v>
      </c>
      <c r="F293" s="34">
        <f t="shared" si="15"/>
        <v>-5.1683367985223216E-2</v>
      </c>
      <c r="G293" s="25" t="str">
        <f t="shared" si="14"/>
        <v>NA</v>
      </c>
      <c r="I293" s="31">
        <v>36021</v>
      </c>
      <c r="J293" s="20">
        <v>0.13885997235774999</v>
      </c>
      <c r="K293" s="20">
        <v>0</v>
      </c>
      <c r="L293" s="20" t="s">
        <v>111</v>
      </c>
      <c r="M293" s="20">
        <v>4.4303031575883299E-2</v>
      </c>
      <c r="N293" s="20" t="s">
        <v>111</v>
      </c>
      <c r="O293" s="20">
        <v>0.62936232835425598</v>
      </c>
      <c r="P293" s="20">
        <v>0.32633464006986002</v>
      </c>
      <c r="Q293" s="20" t="s">
        <v>111</v>
      </c>
      <c r="R293" s="20"/>
      <c r="S293" s="20"/>
      <c r="T293" s="20"/>
      <c r="U293" s="20"/>
      <c r="V293" s="20"/>
      <c r="W293" s="20"/>
      <c r="X293" s="20"/>
      <c r="Y293" s="20"/>
      <c r="Z293" s="20"/>
      <c r="AA293" s="30"/>
    </row>
    <row r="294" spans="1:27" hidden="1" x14ac:dyDescent="0.25">
      <c r="A294">
        <v>258</v>
      </c>
      <c r="B294" s="15">
        <v>36028</v>
      </c>
      <c r="C294" s="25">
        <f t="shared" ref="C294:C357" si="16">J294</f>
        <v>0.39579150080680803</v>
      </c>
      <c r="D294" s="25">
        <f>VLOOKUP(B294,input_BB!$B$19:$L$10000,$D$35,0)</f>
        <v>1081.24</v>
      </c>
      <c r="E294" s="27">
        <f t="shared" ref="E294:E357" si="17">(C294-$E$34)/$E$36</f>
        <v>0.66588965055554361</v>
      </c>
      <c r="F294" s="34">
        <f t="shared" si="15"/>
        <v>-7.5359126164579182E-3</v>
      </c>
      <c r="G294" s="25" t="str">
        <f t="shared" ref="G294:G357" si="18">VLOOKUP(B294,$I$37:$AA$5000,$G$34,0)</f>
        <v>NA</v>
      </c>
      <c r="I294" s="31">
        <v>36028</v>
      </c>
      <c r="J294" s="20">
        <v>0.39579150080680803</v>
      </c>
      <c r="K294" s="20">
        <v>1</v>
      </c>
      <c r="L294" s="20" t="s">
        <v>111</v>
      </c>
      <c r="M294" s="20">
        <v>3.6767773111881202E-2</v>
      </c>
      <c r="N294" s="20" t="s">
        <v>111</v>
      </c>
      <c r="O294" s="20">
        <v>0.63429548301788397</v>
      </c>
      <c r="P294" s="20">
        <v>0.32893674387023503</v>
      </c>
      <c r="Q294" s="20" t="s">
        <v>111</v>
      </c>
      <c r="R294" s="20"/>
      <c r="S294" s="20"/>
      <c r="T294" s="20"/>
      <c r="U294" s="20"/>
      <c r="V294" s="20"/>
      <c r="W294" s="20"/>
      <c r="X294" s="20"/>
      <c r="Y294" s="20"/>
      <c r="Z294" s="20"/>
      <c r="AA294" s="30"/>
    </row>
    <row r="295" spans="1:27" hidden="1" x14ac:dyDescent="0.25">
      <c r="A295">
        <v>259</v>
      </c>
      <c r="B295" s="15">
        <v>36035</v>
      </c>
      <c r="C295" s="25">
        <f t="shared" si="16"/>
        <v>0.110377281904221</v>
      </c>
      <c r="D295" s="25">
        <f>VLOOKUP(B295,input_BB!$B$19:$L$10000,$D$35,0)</f>
        <v>1027.1400000000001</v>
      </c>
      <c r="E295" s="27">
        <f t="shared" si="17"/>
        <v>8.4966441467299036E-3</v>
      </c>
      <c r="F295" s="34">
        <f t="shared" si="15"/>
        <v>-3.3507410021171413E-2</v>
      </c>
      <c r="G295" s="25" t="str">
        <f t="shared" si="18"/>
        <v>NA</v>
      </c>
      <c r="I295" s="31">
        <v>36035</v>
      </c>
      <c r="J295" s="20">
        <v>0.110377281904221</v>
      </c>
      <c r="K295" s="20">
        <v>0</v>
      </c>
      <c r="L295" s="20" t="s">
        <v>111</v>
      </c>
      <c r="M295" s="20">
        <v>2.9388973127280199E-2</v>
      </c>
      <c r="N295" s="20" t="s">
        <v>111</v>
      </c>
      <c r="O295" s="20">
        <v>0.63912536264707398</v>
      </c>
      <c r="P295" s="20">
        <v>0.33148566422564602</v>
      </c>
      <c r="Q295" s="20" t="s">
        <v>111</v>
      </c>
      <c r="R295" s="20"/>
      <c r="S295" s="20"/>
      <c r="T295" s="20"/>
      <c r="U295" s="20"/>
      <c r="V295" s="20"/>
      <c r="W295" s="20"/>
      <c r="X295" s="20"/>
      <c r="Y295" s="20"/>
      <c r="Z295" s="20"/>
      <c r="AA295" s="30"/>
    </row>
    <row r="296" spans="1:27" hidden="1" x14ac:dyDescent="0.25">
      <c r="A296">
        <v>260</v>
      </c>
      <c r="B296" s="15">
        <v>36042</v>
      </c>
      <c r="C296" s="25">
        <f t="shared" si="16"/>
        <v>0.11110042035579699</v>
      </c>
      <c r="D296" s="25">
        <f>VLOOKUP(B296,input_BB!$B$19:$L$10000,$D$35,0)</f>
        <v>973.89</v>
      </c>
      <c r="E296" s="27">
        <f t="shared" si="17"/>
        <v>1.0162244979649898E-2</v>
      </c>
      <c r="F296" s="34">
        <f t="shared" ref="F296:F359" si="19">D296/D294-1</f>
        <v>-9.9284155229181326E-2</v>
      </c>
      <c r="G296" s="25" t="str">
        <f t="shared" si="18"/>
        <v>NA</v>
      </c>
      <c r="I296" s="31">
        <v>36042</v>
      </c>
      <c r="J296" s="20">
        <v>0.11110042035579699</v>
      </c>
      <c r="K296" s="20">
        <v>0</v>
      </c>
      <c r="L296" s="20">
        <v>3.0215426739967199E-2</v>
      </c>
      <c r="M296" s="20">
        <v>8.5222002859803303E-2</v>
      </c>
      <c r="N296" s="20">
        <v>0.10650462152991901</v>
      </c>
      <c r="O296" s="20">
        <v>0.59184737720221503</v>
      </c>
      <c r="P296" s="20">
        <v>0.18621057166809499</v>
      </c>
      <c r="Q296" s="20" t="s">
        <v>111</v>
      </c>
      <c r="R296" s="20"/>
      <c r="S296" s="20"/>
      <c r="T296" s="20"/>
      <c r="U296" s="20"/>
      <c r="V296" s="20"/>
      <c r="W296" s="20"/>
      <c r="X296" s="20"/>
      <c r="Y296" s="20"/>
      <c r="Z296" s="20"/>
      <c r="AA296" s="30"/>
    </row>
    <row r="297" spans="1:27" hidden="1" x14ac:dyDescent="0.25">
      <c r="A297">
        <v>261</v>
      </c>
      <c r="B297" s="15">
        <v>36049</v>
      </c>
      <c r="C297" s="25">
        <f t="shared" si="16"/>
        <v>0.111106261610985</v>
      </c>
      <c r="D297" s="25">
        <f>VLOOKUP(B297,input_BB!$B$19:$L$10000,$D$35,0)</f>
        <v>1009.06</v>
      </c>
      <c r="E297" s="27">
        <f t="shared" si="17"/>
        <v>1.0175699110715992E-2</v>
      </c>
      <c r="F297" s="34">
        <f t="shared" si="19"/>
        <v>-1.760227427614558E-2</v>
      </c>
      <c r="G297" s="25" t="str">
        <f t="shared" si="18"/>
        <v>NA</v>
      </c>
      <c r="I297" s="31">
        <v>36049</v>
      </c>
      <c r="J297" s="20">
        <v>0.111106261610985</v>
      </c>
      <c r="K297" s="20">
        <v>0</v>
      </c>
      <c r="L297" s="20">
        <v>3.1655559382206697E-2</v>
      </c>
      <c r="M297" s="20">
        <v>7.2947197385365203E-2</v>
      </c>
      <c r="N297" s="20">
        <v>0.125657700311291</v>
      </c>
      <c r="O297" s="20">
        <v>0.58678925224808898</v>
      </c>
      <c r="P297" s="20">
        <v>0.18295029067304799</v>
      </c>
      <c r="Q297" s="20" t="s">
        <v>111</v>
      </c>
      <c r="R297" s="20"/>
      <c r="S297" s="20"/>
      <c r="T297" s="20"/>
      <c r="U297" s="20"/>
      <c r="V297" s="20"/>
      <c r="W297" s="20"/>
      <c r="X297" s="20"/>
      <c r="Y297" s="20"/>
      <c r="Z297" s="20"/>
      <c r="AA297" s="30"/>
    </row>
    <row r="298" spans="1:27" hidden="1" x14ac:dyDescent="0.25">
      <c r="A298">
        <v>262</v>
      </c>
      <c r="B298" s="15">
        <v>36056</v>
      </c>
      <c r="C298" s="25">
        <f t="shared" si="16"/>
        <v>0.118573866784573</v>
      </c>
      <c r="D298" s="25">
        <f>VLOOKUP(B298,input_BB!$B$19:$L$10000,$D$35,0)</f>
        <v>1020.09</v>
      </c>
      <c r="E298" s="27">
        <f t="shared" si="17"/>
        <v>2.737579318666861E-2</v>
      </c>
      <c r="F298" s="34">
        <f t="shared" si="19"/>
        <v>4.7438622431691613E-2</v>
      </c>
      <c r="G298" s="25" t="str">
        <f t="shared" si="18"/>
        <v>NA</v>
      </c>
      <c r="I298" s="31">
        <v>36056</v>
      </c>
      <c r="J298" s="20">
        <v>0.118573866784573</v>
      </c>
      <c r="K298" s="20">
        <v>0</v>
      </c>
      <c r="L298" s="20">
        <v>3.6789165069474397E-2</v>
      </c>
      <c r="M298" s="20">
        <v>8.0067794066444403E-2</v>
      </c>
      <c r="N298" s="20">
        <v>0.14350025693644</v>
      </c>
      <c r="O298" s="20">
        <v>0.53071477033880998</v>
      </c>
      <c r="P298" s="20">
        <v>0.20892801358883101</v>
      </c>
      <c r="Q298" s="20" t="s">
        <v>111</v>
      </c>
      <c r="R298" s="20"/>
      <c r="S298" s="20"/>
      <c r="T298" s="20"/>
      <c r="U298" s="20"/>
      <c r="V298" s="20"/>
      <c r="W298" s="20"/>
      <c r="X298" s="20"/>
      <c r="Y298" s="20"/>
      <c r="Z298" s="20"/>
      <c r="AA298" s="30"/>
    </row>
    <row r="299" spans="1:27" hidden="1" x14ac:dyDescent="0.25">
      <c r="A299">
        <v>263</v>
      </c>
      <c r="B299" s="15">
        <v>36063</v>
      </c>
      <c r="C299" s="25">
        <f t="shared" si="16"/>
        <v>0.31609588861465499</v>
      </c>
      <c r="D299" s="25">
        <f>VLOOKUP(B299,input_BB!$B$19:$L$10000,$D$35,0)</f>
        <v>1044.75</v>
      </c>
      <c r="E299" s="27">
        <f t="shared" si="17"/>
        <v>0.4823271837028611</v>
      </c>
      <c r="F299" s="34">
        <f t="shared" si="19"/>
        <v>3.5369551860147119E-2</v>
      </c>
      <c r="G299" s="25" t="str">
        <f t="shared" si="18"/>
        <v>NA</v>
      </c>
      <c r="I299" s="31">
        <v>36063</v>
      </c>
      <c r="J299" s="20">
        <v>0.31609588861465499</v>
      </c>
      <c r="K299" s="20">
        <v>1</v>
      </c>
      <c r="L299" s="20">
        <v>3.6779336279951502E-2</v>
      </c>
      <c r="M299" s="20">
        <v>8.01538420910715E-2</v>
      </c>
      <c r="N299" s="20">
        <v>0.14351623790910101</v>
      </c>
      <c r="O299" s="20">
        <v>0.53060618215653299</v>
      </c>
      <c r="P299" s="20">
        <v>0.20894440156334301</v>
      </c>
      <c r="Q299" s="20" t="s">
        <v>111</v>
      </c>
      <c r="R299" s="20"/>
      <c r="S299" s="20"/>
      <c r="T299" s="20"/>
      <c r="U299" s="20"/>
      <c r="V299" s="20"/>
      <c r="W299" s="20"/>
      <c r="X299" s="20"/>
      <c r="Y299" s="20"/>
      <c r="Z299" s="20"/>
      <c r="AA299" s="30"/>
    </row>
    <row r="300" spans="1:27" hidden="1" x14ac:dyDescent="0.25">
      <c r="A300">
        <v>264</v>
      </c>
      <c r="B300" s="15">
        <v>36070</v>
      </c>
      <c r="C300" s="25">
        <f t="shared" si="16"/>
        <v>0.111078351736069</v>
      </c>
      <c r="D300" s="25">
        <f>VLOOKUP(B300,input_BB!$B$19:$L$10000,$D$35,0)</f>
        <v>1002.6</v>
      </c>
      <c r="E300" s="27">
        <f t="shared" si="17"/>
        <v>1.0111414448760236E-2</v>
      </c>
      <c r="F300" s="34">
        <f t="shared" si="19"/>
        <v>-1.7145545981236965E-2</v>
      </c>
      <c r="G300" s="25" t="str">
        <f t="shared" si="18"/>
        <v>NA</v>
      </c>
      <c r="I300" s="31">
        <v>36070</v>
      </c>
      <c r="J300" s="20">
        <v>0.111078351736069</v>
      </c>
      <c r="K300" s="20">
        <v>0</v>
      </c>
      <c r="L300" s="20">
        <v>3.6769732862193497E-2</v>
      </c>
      <c r="M300" s="20">
        <v>8.0240049602249799E-2</v>
      </c>
      <c r="N300" s="20">
        <v>0.14353089352836701</v>
      </c>
      <c r="O300" s="20">
        <v>0.53049893400546</v>
      </c>
      <c r="P300" s="20">
        <v>0.20896039000173</v>
      </c>
      <c r="Q300" s="20" t="s">
        <v>111</v>
      </c>
      <c r="R300" s="20"/>
      <c r="S300" s="20"/>
      <c r="T300" s="20"/>
      <c r="U300" s="20"/>
      <c r="V300" s="20"/>
      <c r="W300" s="20"/>
      <c r="X300" s="20"/>
      <c r="Y300" s="20"/>
      <c r="Z300" s="20"/>
      <c r="AA300" s="30"/>
    </row>
    <row r="301" spans="1:27" hidden="1" x14ac:dyDescent="0.25">
      <c r="A301">
        <v>265</v>
      </c>
      <c r="B301" s="15">
        <v>36077</v>
      </c>
      <c r="C301" s="25">
        <f t="shared" si="16"/>
        <v>0.112051792442799</v>
      </c>
      <c r="D301" s="25">
        <f>VLOOKUP(B301,input_BB!$B$19:$L$10000,$D$35,0)</f>
        <v>984.39</v>
      </c>
      <c r="E301" s="27">
        <f t="shared" si="17"/>
        <v>1.2353535094390602E-2</v>
      </c>
      <c r="F301" s="34">
        <f t="shared" si="19"/>
        <v>-5.7774587221823381E-2</v>
      </c>
      <c r="G301" s="25" t="str">
        <f t="shared" si="18"/>
        <v>NA</v>
      </c>
      <c r="I301" s="31">
        <v>36077</v>
      </c>
      <c r="J301" s="20">
        <v>0.112051792442799</v>
      </c>
      <c r="K301" s="20">
        <v>0</v>
      </c>
      <c r="L301" s="20">
        <v>3.7366352145345498E-2</v>
      </c>
      <c r="M301" s="20">
        <v>7.4912394361350595E-2</v>
      </c>
      <c r="N301" s="20">
        <v>0.142325946798709</v>
      </c>
      <c r="O301" s="20">
        <v>0.53823099947436204</v>
      </c>
      <c r="P301" s="20">
        <v>0.20716430722023299</v>
      </c>
      <c r="Q301" s="20" t="s">
        <v>111</v>
      </c>
      <c r="R301" s="20"/>
      <c r="S301" s="20"/>
      <c r="T301" s="20"/>
      <c r="U301" s="20"/>
      <c r="V301" s="20"/>
      <c r="W301" s="20"/>
      <c r="X301" s="20"/>
      <c r="Y301" s="20"/>
      <c r="Z301" s="20"/>
      <c r="AA301" s="30"/>
    </row>
    <row r="302" spans="1:27" hidden="1" x14ac:dyDescent="0.25">
      <c r="A302">
        <v>266</v>
      </c>
      <c r="B302" s="15">
        <v>36084</v>
      </c>
      <c r="C302" s="25">
        <f t="shared" si="16"/>
        <v>0.112040780484676</v>
      </c>
      <c r="D302" s="25">
        <f>VLOOKUP(B302,input_BB!$B$19:$L$10000,$D$35,0)</f>
        <v>1056.42</v>
      </c>
      <c r="E302" s="27">
        <f t="shared" si="17"/>
        <v>1.2328171311588318E-2</v>
      </c>
      <c r="F302" s="34">
        <f t="shared" si="19"/>
        <v>5.3680430879712748E-2</v>
      </c>
      <c r="G302" s="25" t="str">
        <f t="shared" si="18"/>
        <v>NA</v>
      </c>
      <c r="I302" s="31">
        <v>36084</v>
      </c>
      <c r="J302" s="20">
        <v>0.112040780484676</v>
      </c>
      <c r="K302" s="20">
        <v>0</v>
      </c>
      <c r="L302" s="20">
        <v>3.8185973593155301E-2</v>
      </c>
      <c r="M302" s="20">
        <v>7.0950674654652393E-2</v>
      </c>
      <c r="N302" s="20">
        <v>0.14251220396792799</v>
      </c>
      <c r="O302" s="20">
        <v>0.54094806227171199</v>
      </c>
      <c r="P302" s="20">
        <v>0.20740308551255199</v>
      </c>
      <c r="Q302" s="20" t="s">
        <v>111</v>
      </c>
      <c r="R302" s="20"/>
      <c r="S302" s="20"/>
      <c r="T302" s="20"/>
      <c r="U302" s="20"/>
      <c r="V302" s="20"/>
      <c r="W302" s="20"/>
      <c r="X302" s="20"/>
      <c r="Y302" s="20"/>
      <c r="Z302" s="20"/>
      <c r="AA302" s="30"/>
    </row>
    <row r="303" spans="1:27" hidden="1" x14ac:dyDescent="0.25">
      <c r="A303">
        <v>267</v>
      </c>
      <c r="B303" s="15">
        <v>36091</v>
      </c>
      <c r="C303" s="25">
        <f t="shared" si="16"/>
        <v>0.11203886568546299</v>
      </c>
      <c r="D303" s="25">
        <f>VLOOKUP(B303,input_BB!$B$19:$L$10000,$D$35,0)</f>
        <v>1070.67</v>
      </c>
      <c r="E303" s="27">
        <f t="shared" si="17"/>
        <v>1.2323760965053559E-2</v>
      </c>
      <c r="F303" s="34">
        <f t="shared" si="19"/>
        <v>8.76481882180844E-2</v>
      </c>
      <c r="G303" s="25" t="str">
        <f t="shared" si="18"/>
        <v>NA</v>
      </c>
      <c r="I303" s="31">
        <v>36091</v>
      </c>
      <c r="J303" s="20">
        <v>0.11203886568546299</v>
      </c>
      <c r="K303" s="20">
        <v>0</v>
      </c>
      <c r="L303" s="20">
        <v>5.26738257339276E-2</v>
      </c>
      <c r="M303" s="20">
        <v>0.29318003917885799</v>
      </c>
      <c r="N303" s="20">
        <v>0.104352375442596</v>
      </c>
      <c r="O303" s="20">
        <v>0.48866355341858397</v>
      </c>
      <c r="P303" s="20">
        <v>6.1130206226035003E-2</v>
      </c>
      <c r="Q303" s="20" t="s">
        <v>111</v>
      </c>
      <c r="R303" s="20"/>
      <c r="S303" s="20"/>
      <c r="T303" s="20"/>
      <c r="U303" s="20"/>
      <c r="V303" s="20"/>
      <c r="W303" s="20"/>
      <c r="X303" s="20"/>
      <c r="Y303" s="20"/>
      <c r="Z303" s="20"/>
      <c r="AA303" s="30"/>
    </row>
    <row r="304" spans="1:27" hidden="1" x14ac:dyDescent="0.25">
      <c r="A304">
        <v>268</v>
      </c>
      <c r="B304" s="15">
        <v>36098</v>
      </c>
      <c r="C304" s="25">
        <f t="shared" si="16"/>
        <v>0.11202363669872301</v>
      </c>
      <c r="D304" s="25">
        <f>VLOOKUP(B304,input_BB!$B$19:$L$10000,$D$35,0)</f>
        <v>1098.67</v>
      </c>
      <c r="E304" s="27">
        <f t="shared" si="17"/>
        <v>1.2288684123345904E-2</v>
      </c>
      <c r="F304" s="34">
        <f t="shared" si="19"/>
        <v>3.999356316616498E-2</v>
      </c>
      <c r="G304" s="25" t="str">
        <f t="shared" si="18"/>
        <v>NA</v>
      </c>
      <c r="I304" s="31">
        <v>36098</v>
      </c>
      <c r="J304" s="20">
        <v>0.11202363669872301</v>
      </c>
      <c r="K304" s="20">
        <v>0</v>
      </c>
      <c r="L304" s="20">
        <v>5.2650746629108999E-2</v>
      </c>
      <c r="M304" s="20">
        <v>0.29318139564864598</v>
      </c>
      <c r="N304" s="20">
        <v>0.104404671792171</v>
      </c>
      <c r="O304" s="20">
        <v>0.48851925616901898</v>
      </c>
      <c r="P304" s="20">
        <v>6.12439297610545E-2</v>
      </c>
      <c r="Q304" s="20" t="s">
        <v>111</v>
      </c>
      <c r="R304" s="20"/>
      <c r="S304" s="20"/>
      <c r="T304" s="20"/>
      <c r="U304" s="20"/>
      <c r="V304" s="20"/>
      <c r="W304" s="20"/>
      <c r="X304" s="20"/>
      <c r="Y304" s="20"/>
      <c r="Z304" s="20"/>
      <c r="AA304" s="30"/>
    </row>
    <row r="305" spans="1:27" hidden="1" x14ac:dyDescent="0.25">
      <c r="A305">
        <v>269</v>
      </c>
      <c r="B305" s="15">
        <v>36105</v>
      </c>
      <c r="C305" s="25">
        <f t="shared" si="16"/>
        <v>0.112008452415466</v>
      </c>
      <c r="D305" s="25">
        <f>VLOOKUP(B305,input_BB!$B$19:$L$10000,$D$35,0)</f>
        <v>1141.01</v>
      </c>
      <c r="E305" s="27">
        <f t="shared" si="17"/>
        <v>1.2253710246925644E-2</v>
      </c>
      <c r="F305" s="34">
        <f t="shared" si="19"/>
        <v>6.5697180270297917E-2</v>
      </c>
      <c r="G305" s="25" t="str">
        <f t="shared" si="18"/>
        <v>NA</v>
      </c>
      <c r="I305" s="31">
        <v>36105</v>
      </c>
      <c r="J305" s="20">
        <v>0.112008452415466</v>
      </c>
      <c r="K305" s="20">
        <v>0</v>
      </c>
      <c r="L305" s="20">
        <v>5.2627438597378999E-2</v>
      </c>
      <c r="M305" s="20">
        <v>0.293181025236806</v>
      </c>
      <c r="N305" s="20">
        <v>0.104459723969025</v>
      </c>
      <c r="O305" s="20">
        <v>0.48837728575872802</v>
      </c>
      <c r="P305" s="20">
        <v>6.1354526438062197E-2</v>
      </c>
      <c r="Q305" s="20" t="s">
        <v>111</v>
      </c>
      <c r="R305" s="20"/>
      <c r="S305" s="20"/>
      <c r="T305" s="20"/>
      <c r="U305" s="20"/>
      <c r="V305" s="20"/>
      <c r="W305" s="20"/>
      <c r="X305" s="20"/>
      <c r="Y305" s="20"/>
      <c r="Z305" s="20"/>
      <c r="AA305" s="30"/>
    </row>
    <row r="306" spans="1:27" hidden="1" x14ac:dyDescent="0.25">
      <c r="A306">
        <v>270</v>
      </c>
      <c r="B306" s="15">
        <v>36112</v>
      </c>
      <c r="C306" s="25">
        <f t="shared" si="16"/>
        <v>0.111993297934532</v>
      </c>
      <c r="D306" s="25">
        <f>VLOOKUP(B306,input_BB!$B$19:$L$10000,$D$35,0)</f>
        <v>1125.72</v>
      </c>
      <c r="E306" s="27">
        <f t="shared" si="17"/>
        <v>1.2218805014032639E-2</v>
      </c>
      <c r="F306" s="34">
        <f t="shared" si="19"/>
        <v>2.4620677728526275E-2</v>
      </c>
      <c r="G306" s="25" t="str">
        <f t="shared" si="18"/>
        <v>NA</v>
      </c>
      <c r="I306" s="31">
        <v>36112</v>
      </c>
      <c r="J306" s="20">
        <v>0.111993297934532</v>
      </c>
      <c r="K306" s="20">
        <v>0</v>
      </c>
      <c r="L306" s="20">
        <v>5.2603909583137202E-2</v>
      </c>
      <c r="M306" s="20">
        <v>0.29318010758225099</v>
      </c>
      <c r="N306" s="20">
        <v>0.10450870783029199</v>
      </c>
      <c r="O306" s="20">
        <v>0.48824124768371002</v>
      </c>
      <c r="P306" s="20">
        <v>6.14660273206101E-2</v>
      </c>
      <c r="Q306" s="20" t="s">
        <v>111</v>
      </c>
      <c r="R306" s="20"/>
      <c r="S306" s="20"/>
      <c r="T306" s="20"/>
      <c r="U306" s="20"/>
      <c r="V306" s="20"/>
      <c r="W306" s="20"/>
      <c r="X306" s="20"/>
      <c r="Y306" s="20"/>
      <c r="Z306" s="20"/>
      <c r="AA306" s="30"/>
    </row>
    <row r="307" spans="1:27" hidden="1" x14ac:dyDescent="0.25">
      <c r="A307">
        <v>271</v>
      </c>
      <c r="B307" s="15">
        <v>36119</v>
      </c>
      <c r="C307" s="25">
        <f t="shared" si="16"/>
        <v>0.11197820305824301</v>
      </c>
      <c r="D307" s="25">
        <f>VLOOKUP(B307,input_BB!$B$19:$L$10000,$D$35,0)</f>
        <v>1163.55</v>
      </c>
      <c r="E307" s="27">
        <f t="shared" si="17"/>
        <v>1.2184037068191871E-2</v>
      </c>
      <c r="F307" s="34">
        <f t="shared" si="19"/>
        <v>1.9754428094407528E-2</v>
      </c>
      <c r="G307" s="25" t="str">
        <f t="shared" si="18"/>
        <v>NA</v>
      </c>
      <c r="I307" s="31">
        <v>36119</v>
      </c>
      <c r="J307" s="20">
        <v>0.11197820305824301</v>
      </c>
      <c r="K307" s="20">
        <v>0</v>
      </c>
      <c r="L307" s="20">
        <v>5.2580532121327898E-2</v>
      </c>
      <c r="M307" s="20">
        <v>0.29317797740681001</v>
      </c>
      <c r="N307" s="20">
        <v>0.104564027300468</v>
      </c>
      <c r="O307" s="20">
        <v>0.48810057349374703</v>
      </c>
      <c r="P307" s="20">
        <v>6.1576889677646698E-2</v>
      </c>
      <c r="Q307" s="20" t="s">
        <v>111</v>
      </c>
      <c r="R307" s="20"/>
      <c r="S307" s="20"/>
      <c r="T307" s="20"/>
      <c r="U307" s="20"/>
      <c r="V307" s="20"/>
      <c r="W307" s="20"/>
      <c r="X307" s="20"/>
      <c r="Y307" s="20"/>
      <c r="Z307" s="20"/>
      <c r="AA307" s="30"/>
    </row>
    <row r="308" spans="1:27" hidden="1" x14ac:dyDescent="0.25">
      <c r="A308">
        <v>272</v>
      </c>
      <c r="B308" s="15">
        <v>36126</v>
      </c>
      <c r="C308" s="25">
        <f t="shared" si="16"/>
        <v>0.111963152885437</v>
      </c>
      <c r="D308" s="25">
        <f>VLOOKUP(B308,input_BB!$B$19:$L$10000,$D$35,0)</f>
        <v>1192.33</v>
      </c>
      <c r="E308" s="27">
        <f t="shared" si="17"/>
        <v>1.2149372087638499E-2</v>
      </c>
      <c r="F308" s="34">
        <f t="shared" si="19"/>
        <v>5.9171019436449424E-2</v>
      </c>
      <c r="G308" s="25" t="str">
        <f t="shared" si="18"/>
        <v>NA</v>
      </c>
      <c r="I308" s="31">
        <v>36126</v>
      </c>
      <c r="J308" s="20">
        <v>0.111963152885437</v>
      </c>
      <c r="K308" s="20">
        <v>0</v>
      </c>
      <c r="L308" s="20">
        <v>5.2557515182359703E-2</v>
      </c>
      <c r="M308" s="20">
        <v>0.29317808819680402</v>
      </c>
      <c r="N308" s="20">
        <v>0.104613659336973</v>
      </c>
      <c r="O308" s="20">
        <v>0.48796501969880401</v>
      </c>
      <c r="P308" s="20">
        <v>6.1685717585059197E-2</v>
      </c>
      <c r="Q308" s="20" t="s">
        <v>111</v>
      </c>
      <c r="R308" s="20"/>
      <c r="S308" s="20"/>
      <c r="T308" s="20"/>
      <c r="U308" s="20"/>
      <c r="V308" s="20"/>
      <c r="W308" s="20"/>
      <c r="X308" s="20"/>
      <c r="Y308" s="20"/>
      <c r="Z308" s="20"/>
      <c r="AA308" s="30"/>
    </row>
    <row r="309" spans="1:27" hidden="1" x14ac:dyDescent="0.25">
      <c r="A309">
        <v>273</v>
      </c>
      <c r="B309" s="15">
        <v>36133</v>
      </c>
      <c r="C309" s="25">
        <f t="shared" si="16"/>
        <v>0.111948147416115</v>
      </c>
      <c r="D309" s="25">
        <f>VLOOKUP(B309,input_BB!$B$19:$L$10000,$D$35,0)</f>
        <v>1176.74</v>
      </c>
      <c r="E309" s="27">
        <f t="shared" si="17"/>
        <v>1.2114810072374889E-2</v>
      </c>
      <c r="F309" s="34">
        <f t="shared" si="19"/>
        <v>1.1335997593571401E-2</v>
      </c>
      <c r="G309" s="25" t="str">
        <f t="shared" si="18"/>
        <v>NA</v>
      </c>
      <c r="I309" s="31">
        <v>36133</v>
      </c>
      <c r="J309" s="20">
        <v>0.111948147416115</v>
      </c>
      <c r="K309" s="20">
        <v>0</v>
      </c>
      <c r="L309" s="20">
        <v>5.2534474006121601E-2</v>
      </c>
      <c r="M309" s="20">
        <v>0.29317878743498799</v>
      </c>
      <c r="N309" s="20">
        <v>0.104666112419028</v>
      </c>
      <c r="O309" s="20">
        <v>0.48782459889735003</v>
      </c>
      <c r="P309" s="20">
        <v>6.1796027242512701E-2</v>
      </c>
      <c r="Q309" s="20" t="s">
        <v>111</v>
      </c>
      <c r="R309" s="20"/>
      <c r="S309" s="20"/>
      <c r="T309" s="20"/>
      <c r="U309" s="20"/>
      <c r="V309" s="20"/>
      <c r="W309" s="20"/>
      <c r="X309" s="20"/>
      <c r="Y309" s="20"/>
      <c r="Z309" s="20"/>
      <c r="AA309" s="30"/>
    </row>
    <row r="310" spans="1:27" hidden="1" x14ac:dyDescent="0.25">
      <c r="A310">
        <v>274</v>
      </c>
      <c r="B310" s="15">
        <v>36140</v>
      </c>
      <c r="C310" s="25">
        <f t="shared" si="16"/>
        <v>0.111933164298534</v>
      </c>
      <c r="D310" s="25">
        <f>VLOOKUP(B310,input_BB!$B$19:$L$10000,$D$35,0)</f>
        <v>1166.46</v>
      </c>
      <c r="E310" s="27">
        <f t="shared" si="17"/>
        <v>1.2080299539753843E-2</v>
      </c>
      <c r="F310" s="34">
        <f t="shared" si="19"/>
        <v>-2.1697013410716726E-2</v>
      </c>
      <c r="G310" s="25" t="str">
        <f t="shared" si="18"/>
        <v>NA</v>
      </c>
      <c r="I310" s="31">
        <v>36140</v>
      </c>
      <c r="J310" s="20">
        <v>0.111933164298534</v>
      </c>
      <c r="K310" s="20">
        <v>0</v>
      </c>
      <c r="L310" s="20">
        <v>5.2511249541787597E-2</v>
      </c>
      <c r="M310" s="20">
        <v>0.29317626168565197</v>
      </c>
      <c r="N310" s="20">
        <v>0.104718314175147</v>
      </c>
      <c r="O310" s="20">
        <v>0.48768729552747198</v>
      </c>
      <c r="P310" s="20">
        <v>6.1906879069941398E-2</v>
      </c>
      <c r="Q310" s="20" t="s">
        <v>111</v>
      </c>
      <c r="R310" s="20"/>
      <c r="S310" s="20"/>
      <c r="T310" s="20"/>
      <c r="U310" s="20"/>
      <c r="V310" s="20"/>
      <c r="W310" s="20"/>
      <c r="X310" s="20"/>
      <c r="Y310" s="20"/>
      <c r="Z310" s="20"/>
      <c r="AA310" s="30"/>
    </row>
    <row r="311" spans="1:27" hidden="1" x14ac:dyDescent="0.25">
      <c r="A311">
        <v>275</v>
      </c>
      <c r="B311" s="15">
        <v>36147</v>
      </c>
      <c r="C311" s="25">
        <f t="shared" si="16"/>
        <v>0.11191820353269601</v>
      </c>
      <c r="D311" s="25">
        <f>VLOOKUP(B311,input_BB!$B$19:$L$10000,$D$35,0)</f>
        <v>1188.03</v>
      </c>
      <c r="E311" s="27">
        <f t="shared" si="17"/>
        <v>1.2045840489779963E-2</v>
      </c>
      <c r="F311" s="34">
        <f t="shared" si="19"/>
        <v>9.5943029046348105E-3</v>
      </c>
      <c r="G311" s="25" t="str">
        <f t="shared" si="18"/>
        <v>NA</v>
      </c>
      <c r="I311" s="31">
        <v>36147</v>
      </c>
      <c r="J311" s="20">
        <v>0.11191820353269601</v>
      </c>
      <c r="K311" s="20">
        <v>0</v>
      </c>
      <c r="L311" s="20">
        <v>5.2489134999959601E-2</v>
      </c>
      <c r="M311" s="20">
        <v>0.29317986444326499</v>
      </c>
      <c r="N311" s="20">
        <v>0.104772696543983</v>
      </c>
      <c r="O311" s="20">
        <v>0.48754388053875403</v>
      </c>
      <c r="P311" s="20">
        <v>6.2014423474037898E-2</v>
      </c>
      <c r="Q311" s="20" t="s">
        <v>111</v>
      </c>
      <c r="R311" s="20"/>
      <c r="S311" s="20"/>
      <c r="T311" s="20"/>
      <c r="U311" s="20"/>
      <c r="V311" s="20"/>
      <c r="W311" s="20"/>
      <c r="X311" s="20"/>
      <c r="Y311" s="20"/>
      <c r="Z311" s="20"/>
      <c r="AA311" s="30"/>
    </row>
    <row r="312" spans="1:27" hidden="1" x14ac:dyDescent="0.25">
      <c r="A312">
        <v>276</v>
      </c>
      <c r="B312" s="15">
        <v>36154</v>
      </c>
      <c r="C312" s="25">
        <f t="shared" si="16"/>
        <v>0.111903324723244</v>
      </c>
      <c r="D312" s="25">
        <f>VLOOKUP(B312,input_BB!$B$19:$L$10000,$D$35,0)</f>
        <v>1226.27</v>
      </c>
      <c r="E312" s="27">
        <f t="shared" si="17"/>
        <v>1.2011570209500852E-2</v>
      </c>
      <c r="F312" s="34">
        <f t="shared" si="19"/>
        <v>5.1274797249798443E-2</v>
      </c>
      <c r="G312" s="25" t="str">
        <f t="shared" si="18"/>
        <v>NA</v>
      </c>
      <c r="I312" s="31">
        <v>36154</v>
      </c>
      <c r="J312" s="20">
        <v>0.111903324723244</v>
      </c>
      <c r="K312" s="20">
        <v>0</v>
      </c>
      <c r="L312" s="20">
        <v>5.2465794996657801E-2</v>
      </c>
      <c r="M312" s="20">
        <v>0.29317721788481699</v>
      </c>
      <c r="N312" s="20">
        <v>0.104823876195031</v>
      </c>
      <c r="O312" s="20">
        <v>0.48740982800445798</v>
      </c>
      <c r="P312" s="20">
        <v>6.2123282919036599E-2</v>
      </c>
      <c r="Q312" s="20" t="s">
        <v>111</v>
      </c>
      <c r="R312" s="20"/>
      <c r="S312" s="20"/>
      <c r="T312" s="20"/>
      <c r="U312" s="20"/>
      <c r="V312" s="20"/>
      <c r="W312" s="20"/>
      <c r="X312" s="20"/>
      <c r="Y312" s="20"/>
      <c r="Z312" s="20"/>
      <c r="AA312" s="30"/>
    </row>
    <row r="313" spans="1:27" hidden="1" x14ac:dyDescent="0.25">
      <c r="A313">
        <v>277</v>
      </c>
      <c r="B313" s="15">
        <v>36161</v>
      </c>
      <c r="C313" s="25">
        <f t="shared" si="16"/>
        <v>0.15720038115978199</v>
      </c>
      <c r="D313" s="25">
        <f>VLOOKUP(B313,input_BB!$B$19:$L$10000,$D$35,0)</f>
        <v>1229.23</v>
      </c>
      <c r="E313" s="27">
        <f t="shared" si="17"/>
        <v>0.11634403208467024</v>
      </c>
      <c r="F313" s="34">
        <f t="shared" si="19"/>
        <v>3.467925894127255E-2</v>
      </c>
      <c r="G313" s="25" t="str">
        <f t="shared" si="18"/>
        <v>NA</v>
      </c>
      <c r="I313" s="31">
        <v>36161</v>
      </c>
      <c r="J313" s="20">
        <v>0.15720038115978199</v>
      </c>
      <c r="K313" s="20">
        <v>0</v>
      </c>
      <c r="L313" s="20">
        <v>5.2443173343034999E-2</v>
      </c>
      <c r="M313" s="20">
        <v>0.29317748719716602</v>
      </c>
      <c r="N313" s="20">
        <v>0.104870241796806</v>
      </c>
      <c r="O313" s="20">
        <v>0.48727692191291699</v>
      </c>
      <c r="P313" s="20">
        <v>6.2232175750076398E-2</v>
      </c>
      <c r="Q313" s="20" t="s">
        <v>111</v>
      </c>
      <c r="R313" s="20"/>
      <c r="S313" s="20"/>
      <c r="T313" s="20"/>
      <c r="U313" s="20"/>
      <c r="V313" s="20"/>
      <c r="W313" s="20"/>
      <c r="X313" s="20"/>
      <c r="Y313" s="20"/>
      <c r="Z313" s="20"/>
      <c r="AA313" s="30"/>
    </row>
    <row r="314" spans="1:27" hidden="1" x14ac:dyDescent="0.25">
      <c r="A314">
        <v>278</v>
      </c>
      <c r="B314" s="15">
        <v>36168</v>
      </c>
      <c r="C314" s="25">
        <f t="shared" si="16"/>
        <v>0.111873663961887</v>
      </c>
      <c r="D314" s="25">
        <f>VLOOKUP(B314,input_BB!$B$19:$L$10000,$D$35,0)</f>
        <v>1275.0899999999999</v>
      </c>
      <c r="E314" s="27">
        <f t="shared" si="17"/>
        <v>1.1943252740399877E-2</v>
      </c>
      <c r="F314" s="34">
        <f t="shared" si="19"/>
        <v>3.981178696371912E-2</v>
      </c>
      <c r="G314" s="25" t="str">
        <f t="shared" si="18"/>
        <v>NA</v>
      </c>
      <c r="I314" s="31">
        <v>36168</v>
      </c>
      <c r="J314" s="20">
        <v>0.111873663961887</v>
      </c>
      <c r="K314" s="20">
        <v>0</v>
      </c>
      <c r="L314" s="20">
        <v>5.2420707479211903E-2</v>
      </c>
      <c r="M314" s="20">
        <v>0.29317827858401901</v>
      </c>
      <c r="N314" s="20">
        <v>0.10492163439317199</v>
      </c>
      <c r="O314" s="20">
        <v>0.48713860474535697</v>
      </c>
      <c r="P314" s="20">
        <v>6.2340774798239601E-2</v>
      </c>
      <c r="Q314" s="20" t="s">
        <v>111</v>
      </c>
      <c r="R314" s="20"/>
      <c r="S314" s="20"/>
      <c r="T314" s="20"/>
      <c r="U314" s="20"/>
      <c r="V314" s="20"/>
      <c r="W314" s="20"/>
      <c r="X314" s="20"/>
      <c r="Y314" s="20"/>
      <c r="Z314" s="20"/>
      <c r="AA314" s="30"/>
    </row>
    <row r="315" spans="1:27" hidden="1" x14ac:dyDescent="0.25">
      <c r="A315">
        <v>279</v>
      </c>
      <c r="B315" s="15">
        <v>36175</v>
      </c>
      <c r="C315" s="25">
        <f t="shared" si="16"/>
        <v>0.11185891926288601</v>
      </c>
      <c r="D315" s="25">
        <f>VLOOKUP(B315,input_BB!$B$19:$L$10000,$D$35,0)</f>
        <v>1243.26</v>
      </c>
      <c r="E315" s="27">
        <f t="shared" si="17"/>
        <v>1.1909291355987686E-2</v>
      </c>
      <c r="F315" s="34">
        <f t="shared" si="19"/>
        <v>1.1413649195024522E-2</v>
      </c>
      <c r="G315" s="25" t="str">
        <f t="shared" si="18"/>
        <v>NA</v>
      </c>
      <c r="I315" s="31">
        <v>36175</v>
      </c>
      <c r="J315" s="20">
        <v>0.11185891926288601</v>
      </c>
      <c r="K315" s="20">
        <v>0</v>
      </c>
      <c r="L315" s="20">
        <v>5.2397850091317803E-2</v>
      </c>
      <c r="M315" s="20">
        <v>0.29317684899203</v>
      </c>
      <c r="N315" s="20">
        <v>0.104974532949141</v>
      </c>
      <c r="O315" s="20">
        <v>0.48700350102377499</v>
      </c>
      <c r="P315" s="20">
        <v>6.24472669437353E-2</v>
      </c>
      <c r="Q315" s="20" t="s">
        <v>111</v>
      </c>
      <c r="R315" s="20"/>
      <c r="S315" s="20"/>
      <c r="T315" s="20"/>
      <c r="U315" s="20"/>
      <c r="V315" s="20"/>
      <c r="W315" s="20"/>
      <c r="X315" s="20"/>
      <c r="Y315" s="20"/>
      <c r="Z315" s="20"/>
      <c r="AA315" s="30"/>
    </row>
    <row r="316" spans="1:27" hidden="1" x14ac:dyDescent="0.25">
      <c r="A316">
        <v>280</v>
      </c>
      <c r="B316" s="15">
        <v>36182</v>
      </c>
      <c r="C316" s="25">
        <f t="shared" si="16"/>
        <v>0.11864387243986101</v>
      </c>
      <c r="D316" s="25">
        <f>VLOOKUP(B316,input_BB!$B$19:$L$10000,$D$35,0)</f>
        <v>1225.19</v>
      </c>
      <c r="E316" s="27">
        <f t="shared" si="17"/>
        <v>2.7537036828882196E-2</v>
      </c>
      <c r="F316" s="34">
        <f t="shared" si="19"/>
        <v>-3.9134492467198245E-2</v>
      </c>
      <c r="G316" s="25" t="str">
        <f t="shared" si="18"/>
        <v>NA</v>
      </c>
      <c r="I316" s="31">
        <v>36182</v>
      </c>
      <c r="J316" s="20">
        <v>0.11864387243986101</v>
      </c>
      <c r="K316" s="20">
        <v>0</v>
      </c>
      <c r="L316" s="20">
        <v>5.2375643479460998E-2</v>
      </c>
      <c r="M316" s="20">
        <v>0.29317815705179001</v>
      </c>
      <c r="N316" s="20">
        <v>0.10502499266429099</v>
      </c>
      <c r="O316" s="20">
        <v>0.486867939010517</v>
      </c>
      <c r="P316" s="20">
        <v>6.2553267793940895E-2</v>
      </c>
      <c r="Q316" s="20" t="s">
        <v>111</v>
      </c>
      <c r="R316" s="20"/>
      <c r="S316" s="20"/>
      <c r="T316" s="20"/>
      <c r="U316" s="20"/>
      <c r="V316" s="20"/>
      <c r="W316" s="20"/>
      <c r="X316" s="20"/>
      <c r="Y316" s="20"/>
      <c r="Z316" s="20"/>
      <c r="AA316" s="30"/>
    </row>
    <row r="317" spans="1:27" hidden="1" x14ac:dyDescent="0.25">
      <c r="A317">
        <v>281</v>
      </c>
      <c r="B317" s="15">
        <v>36189</v>
      </c>
      <c r="C317" s="25">
        <f t="shared" si="16"/>
        <v>0.11233784258365601</v>
      </c>
      <c r="D317" s="25">
        <f>VLOOKUP(B317,input_BB!$B$19:$L$10000,$D$35,0)</f>
        <v>1279.6400000000001</v>
      </c>
      <c r="E317" s="27">
        <f t="shared" si="17"/>
        <v>1.3012392816352348E-2</v>
      </c>
      <c r="F317" s="34">
        <f t="shared" si="19"/>
        <v>2.9261779515145747E-2</v>
      </c>
      <c r="G317" s="25">
        <f t="shared" si="18"/>
        <v>0.25017280119247198</v>
      </c>
      <c r="I317" s="31">
        <v>36189</v>
      </c>
      <c r="J317" s="20">
        <v>0.11233784258365601</v>
      </c>
      <c r="K317" s="20">
        <v>0</v>
      </c>
      <c r="L317" s="20" t="s">
        <v>111</v>
      </c>
      <c r="M317" s="20" t="s">
        <v>111</v>
      </c>
      <c r="N317" s="20">
        <v>8.8697407119657706E-2</v>
      </c>
      <c r="O317" s="20">
        <v>0.62004561165822802</v>
      </c>
      <c r="P317" s="20">
        <v>4.1084180029641801E-2</v>
      </c>
      <c r="Q317" s="20">
        <v>0.25017280119247198</v>
      </c>
      <c r="R317" s="20"/>
      <c r="S317" s="20"/>
      <c r="T317" s="20"/>
      <c r="U317" s="20"/>
      <c r="V317" s="20"/>
      <c r="W317" s="20"/>
      <c r="X317" s="20"/>
      <c r="Y317" s="20"/>
      <c r="Z317" s="20"/>
      <c r="AA317" s="30"/>
    </row>
    <row r="318" spans="1:27" hidden="1" x14ac:dyDescent="0.25">
      <c r="A318">
        <v>282</v>
      </c>
      <c r="B318" s="15">
        <v>36196</v>
      </c>
      <c r="C318" s="25">
        <f t="shared" si="16"/>
        <v>0.118300966918468</v>
      </c>
      <c r="D318" s="25">
        <f>VLOOKUP(B318,input_BB!$B$19:$L$10000,$D$35,0)</f>
        <v>1239.4000000000001</v>
      </c>
      <c r="E318" s="27">
        <f t="shared" si="17"/>
        <v>2.674722442048335E-2</v>
      </c>
      <c r="F318" s="34">
        <f t="shared" si="19"/>
        <v>1.1598201095340377E-2</v>
      </c>
      <c r="G318" s="25">
        <f t="shared" si="18"/>
        <v>0.25004641073580802</v>
      </c>
      <c r="I318" s="31">
        <v>36196</v>
      </c>
      <c r="J318" s="20">
        <v>0.118300966918468</v>
      </c>
      <c r="K318" s="20">
        <v>0</v>
      </c>
      <c r="L318" s="20" t="s">
        <v>111</v>
      </c>
      <c r="M318" s="20" t="s">
        <v>111</v>
      </c>
      <c r="N318" s="20">
        <v>8.8814538348423802E-2</v>
      </c>
      <c r="O318" s="20">
        <v>0.61991807586613501</v>
      </c>
      <c r="P318" s="20">
        <v>4.1220975049633103E-2</v>
      </c>
      <c r="Q318" s="20">
        <v>0.25004641073580802</v>
      </c>
      <c r="R318" s="20"/>
      <c r="S318" s="20"/>
      <c r="T318" s="20"/>
      <c r="U318" s="20"/>
      <c r="V318" s="20"/>
      <c r="W318" s="20"/>
      <c r="X318" s="20"/>
      <c r="Y318" s="20"/>
      <c r="Z318" s="20"/>
      <c r="AA318" s="30"/>
    </row>
    <row r="319" spans="1:27" hidden="1" x14ac:dyDescent="0.25">
      <c r="A319">
        <v>283</v>
      </c>
      <c r="B319" s="15">
        <v>36203</v>
      </c>
      <c r="C319" s="25">
        <f t="shared" si="16"/>
        <v>0.147668972611427</v>
      </c>
      <c r="D319" s="25">
        <f>VLOOKUP(B319,input_BB!$B$19:$L$10000,$D$35,0)</f>
        <v>1230.1300000000001</v>
      </c>
      <c r="E319" s="27">
        <f t="shared" si="17"/>
        <v>9.4390391004677929E-2</v>
      </c>
      <c r="F319" s="34">
        <f t="shared" si="19"/>
        <v>-3.869056922259384E-2</v>
      </c>
      <c r="G319" s="25">
        <f t="shared" si="18"/>
        <v>0.249917959725836</v>
      </c>
      <c r="I319" s="31">
        <v>36203</v>
      </c>
      <c r="J319" s="20">
        <v>0.147668972611427</v>
      </c>
      <c r="K319" s="20">
        <v>0</v>
      </c>
      <c r="L319" s="20" t="s">
        <v>111</v>
      </c>
      <c r="M319" s="20" t="s">
        <v>111</v>
      </c>
      <c r="N319" s="20">
        <v>8.8933900233503005E-2</v>
      </c>
      <c r="O319" s="20">
        <v>0.61979194246552505</v>
      </c>
      <c r="P319" s="20">
        <v>4.1356197575135999E-2</v>
      </c>
      <c r="Q319" s="20">
        <v>0.249917959725836</v>
      </c>
      <c r="R319" s="20"/>
      <c r="S319" s="20"/>
      <c r="T319" s="20"/>
      <c r="U319" s="20"/>
      <c r="V319" s="20"/>
      <c r="W319" s="20"/>
      <c r="X319" s="20"/>
      <c r="Y319" s="20"/>
      <c r="Z319" s="20"/>
      <c r="AA319" s="30"/>
    </row>
    <row r="320" spans="1:27" hidden="1" x14ac:dyDescent="0.25">
      <c r="A320">
        <v>284</v>
      </c>
      <c r="B320" s="15">
        <v>36210</v>
      </c>
      <c r="C320" s="25">
        <f t="shared" si="16"/>
        <v>0.13552962243557001</v>
      </c>
      <c r="D320" s="25">
        <f>VLOOKUP(B320,input_BB!$B$19:$L$10000,$D$35,0)</f>
        <v>1239.22</v>
      </c>
      <c r="E320" s="27">
        <f t="shared" si="17"/>
        <v>6.6429892264845691E-2</v>
      </c>
      <c r="F320" s="34">
        <f t="shared" si="19"/>
        <v>-1.4523156365986445E-4</v>
      </c>
      <c r="G320" s="25">
        <f t="shared" si="18"/>
        <v>0.24979018668425301</v>
      </c>
      <c r="I320" s="31">
        <v>36210</v>
      </c>
      <c r="J320" s="20">
        <v>0.13552962243557001</v>
      </c>
      <c r="K320" s="20">
        <v>0</v>
      </c>
      <c r="L320" s="20" t="s">
        <v>111</v>
      </c>
      <c r="M320" s="20" t="s">
        <v>111</v>
      </c>
      <c r="N320" s="20">
        <v>8.9052017604971501E-2</v>
      </c>
      <c r="O320" s="20">
        <v>0.619667128136552</v>
      </c>
      <c r="P320" s="20">
        <v>4.1490667574224198E-2</v>
      </c>
      <c r="Q320" s="20">
        <v>0.24979018668425301</v>
      </c>
      <c r="R320" s="20"/>
      <c r="S320" s="20"/>
      <c r="T320" s="20"/>
      <c r="U320" s="20"/>
      <c r="V320" s="20"/>
      <c r="W320" s="20"/>
      <c r="X320" s="20"/>
      <c r="Y320" s="20"/>
      <c r="Z320" s="20"/>
      <c r="AA320" s="30"/>
    </row>
    <row r="321" spans="1:27" hidden="1" x14ac:dyDescent="0.25">
      <c r="A321">
        <v>285</v>
      </c>
      <c r="B321" s="15">
        <v>36217</v>
      </c>
      <c r="C321" s="25">
        <f t="shared" si="16"/>
        <v>0.14765393733978299</v>
      </c>
      <c r="D321" s="25">
        <f>VLOOKUP(B321,input_BB!$B$19:$L$10000,$D$35,0)</f>
        <v>1238.33</v>
      </c>
      <c r="E321" s="27">
        <f t="shared" si="17"/>
        <v>9.4355760345889328E-2</v>
      </c>
      <c r="F321" s="34">
        <f t="shared" si="19"/>
        <v>6.6659621340832143E-3</v>
      </c>
      <c r="G321" s="25">
        <f t="shared" si="18"/>
        <v>0.24966229644813001</v>
      </c>
      <c r="I321" s="31">
        <v>36217</v>
      </c>
      <c r="J321" s="20">
        <v>0.14765393733978299</v>
      </c>
      <c r="K321" s="20">
        <v>0</v>
      </c>
      <c r="L321" s="20" t="s">
        <v>111</v>
      </c>
      <c r="M321" s="20" t="s">
        <v>111</v>
      </c>
      <c r="N321" s="20">
        <v>8.9167379951318002E-2</v>
      </c>
      <c r="O321" s="20">
        <v>0.61954490872059698</v>
      </c>
      <c r="P321" s="20">
        <v>4.1625414879955198E-2</v>
      </c>
      <c r="Q321" s="20">
        <v>0.24966229644813001</v>
      </c>
      <c r="R321" s="20"/>
      <c r="S321" s="20"/>
      <c r="T321" s="20"/>
      <c r="U321" s="20"/>
      <c r="V321" s="20"/>
      <c r="W321" s="20"/>
      <c r="X321" s="20"/>
      <c r="Y321" s="20"/>
      <c r="Z321" s="20"/>
      <c r="AA321" s="30"/>
    </row>
    <row r="322" spans="1:27" hidden="1" x14ac:dyDescent="0.25">
      <c r="A322">
        <v>286</v>
      </c>
      <c r="B322" s="15">
        <v>36224</v>
      </c>
      <c r="C322" s="25">
        <f t="shared" si="16"/>
        <v>0.14764645695686299</v>
      </c>
      <c r="D322" s="25">
        <f>VLOOKUP(B322,input_BB!$B$19:$L$10000,$D$35,0)</f>
        <v>1275.47</v>
      </c>
      <c r="E322" s="27">
        <f t="shared" si="17"/>
        <v>9.4338530820900074E-2</v>
      </c>
      <c r="F322" s="34">
        <f t="shared" si="19"/>
        <v>2.9252271590193724E-2</v>
      </c>
      <c r="G322" s="25">
        <f t="shared" si="18"/>
        <v>0.25726519921629498</v>
      </c>
      <c r="I322" s="31">
        <v>36224</v>
      </c>
      <c r="J322" s="20">
        <v>0.14764645695686299</v>
      </c>
      <c r="K322" s="20">
        <v>0</v>
      </c>
      <c r="L322" s="20" t="s">
        <v>111</v>
      </c>
      <c r="M322" s="20" t="s">
        <v>111</v>
      </c>
      <c r="N322" s="20">
        <v>8.0614578682393495E-2</v>
      </c>
      <c r="O322" s="20">
        <v>0.62036822935077196</v>
      </c>
      <c r="P322" s="20">
        <v>4.1751992750539299E-2</v>
      </c>
      <c r="Q322" s="20">
        <v>0.25726519921629498</v>
      </c>
      <c r="R322" s="20"/>
      <c r="S322" s="20"/>
      <c r="T322" s="20"/>
      <c r="U322" s="20"/>
      <c r="V322" s="20"/>
      <c r="W322" s="20"/>
      <c r="X322" s="20"/>
      <c r="Y322" s="20"/>
      <c r="Z322" s="20"/>
      <c r="AA322" s="30"/>
    </row>
    <row r="323" spans="1:27" hidden="1" x14ac:dyDescent="0.25">
      <c r="A323">
        <v>287</v>
      </c>
      <c r="B323" s="15">
        <v>36231</v>
      </c>
      <c r="C323" s="25">
        <f t="shared" si="16"/>
        <v>0.14635069668292999</v>
      </c>
      <c r="D323" s="25">
        <f>VLOOKUP(B323,input_BB!$B$19:$L$10000,$D$35,0)</f>
        <v>1294.5899999999999</v>
      </c>
      <c r="E323" s="27">
        <f t="shared" si="17"/>
        <v>9.1354013282351473E-2</v>
      </c>
      <c r="F323" s="34">
        <f t="shared" si="19"/>
        <v>4.543215459530181E-2</v>
      </c>
      <c r="G323" s="25">
        <f t="shared" si="18"/>
        <v>0.261402923886496</v>
      </c>
      <c r="I323" s="31">
        <v>36231</v>
      </c>
      <c r="J323" s="20">
        <v>0.14635069668292999</v>
      </c>
      <c r="K323" s="20">
        <v>0</v>
      </c>
      <c r="L323" s="20" t="s">
        <v>111</v>
      </c>
      <c r="M323" s="20" t="s">
        <v>111</v>
      </c>
      <c r="N323" s="20">
        <v>8.2071563465160993E-2</v>
      </c>
      <c r="O323" s="20">
        <v>0.63056164761524103</v>
      </c>
      <c r="P323" s="20">
        <v>2.5963865033102499E-2</v>
      </c>
      <c r="Q323" s="20">
        <v>0.261402923886496</v>
      </c>
      <c r="R323" s="20"/>
      <c r="S323" s="20"/>
      <c r="T323" s="20"/>
      <c r="U323" s="20"/>
      <c r="V323" s="20"/>
      <c r="W323" s="20"/>
      <c r="X323" s="20"/>
      <c r="Y323" s="20"/>
      <c r="Z323" s="20"/>
      <c r="AA323" s="30"/>
    </row>
    <row r="324" spans="1:27" hidden="1" x14ac:dyDescent="0.25">
      <c r="A324">
        <v>288</v>
      </c>
      <c r="B324" s="15">
        <v>36238</v>
      </c>
      <c r="C324" s="25">
        <f t="shared" si="16"/>
        <v>0.11908775568008401</v>
      </c>
      <c r="D324" s="25">
        <f>VLOOKUP(B324,input_BB!$B$19:$L$10000,$D$35,0)</f>
        <v>1299.29</v>
      </c>
      <c r="E324" s="27">
        <f t="shared" si="17"/>
        <v>2.8559430663732722E-2</v>
      </c>
      <c r="F324" s="34">
        <f t="shared" si="19"/>
        <v>1.8675468650771743E-2</v>
      </c>
      <c r="G324" s="25" t="str">
        <f t="shared" si="18"/>
        <v>NA</v>
      </c>
      <c r="I324" s="31">
        <v>36238</v>
      </c>
      <c r="J324" s="20">
        <v>0.11908775568008401</v>
      </c>
      <c r="K324" s="20">
        <v>0</v>
      </c>
      <c r="L324" s="20" t="s">
        <v>111</v>
      </c>
      <c r="M324" s="20" t="s">
        <v>111</v>
      </c>
      <c r="N324" s="20">
        <v>8.3026993891872597E-2</v>
      </c>
      <c r="O324" s="20">
        <v>0.59448345319100704</v>
      </c>
      <c r="P324" s="20">
        <v>0.322489552917121</v>
      </c>
      <c r="Q324" s="20" t="s">
        <v>111</v>
      </c>
      <c r="R324" s="20"/>
      <c r="S324" s="20"/>
      <c r="T324" s="20"/>
      <c r="U324" s="20"/>
      <c r="V324" s="20"/>
      <c r="W324" s="20"/>
      <c r="X324" s="20"/>
      <c r="Y324" s="20"/>
      <c r="Z324" s="20"/>
      <c r="AA324" s="30"/>
    </row>
    <row r="325" spans="1:27" hidden="1" x14ac:dyDescent="0.25">
      <c r="A325">
        <v>289</v>
      </c>
      <c r="B325" s="15">
        <v>36245</v>
      </c>
      <c r="C325" s="25">
        <f t="shared" si="16"/>
        <v>0.118739046156406</v>
      </c>
      <c r="D325" s="25">
        <f>VLOOKUP(B325,input_BB!$B$19:$L$10000,$D$35,0)</f>
        <v>1282.8</v>
      </c>
      <c r="E325" s="27">
        <f t="shared" si="17"/>
        <v>2.7756249928675127E-2</v>
      </c>
      <c r="F325" s="34">
        <f t="shared" si="19"/>
        <v>-9.1071304428428368E-3</v>
      </c>
      <c r="G325" s="25" t="str">
        <f t="shared" si="18"/>
        <v>NA</v>
      </c>
      <c r="I325" s="31">
        <v>36245</v>
      </c>
      <c r="J325" s="20">
        <v>0.118739046156406</v>
      </c>
      <c r="K325" s="20">
        <v>0</v>
      </c>
      <c r="L325" s="20" t="s">
        <v>111</v>
      </c>
      <c r="M325" s="20" t="s">
        <v>111</v>
      </c>
      <c r="N325" s="20">
        <v>8.32186303282242E-2</v>
      </c>
      <c r="O325" s="20">
        <v>0.59539650235586505</v>
      </c>
      <c r="P325" s="20">
        <v>0.32138486731591098</v>
      </c>
      <c r="Q325" s="20" t="s">
        <v>111</v>
      </c>
      <c r="R325" s="20"/>
      <c r="S325" s="20"/>
      <c r="T325" s="20"/>
      <c r="U325" s="20"/>
      <c r="V325" s="20"/>
      <c r="W325" s="20"/>
      <c r="X325" s="20"/>
      <c r="Y325" s="20"/>
      <c r="Z325" s="20"/>
      <c r="AA325" s="30"/>
    </row>
    <row r="326" spans="1:27" hidden="1" x14ac:dyDescent="0.25">
      <c r="A326">
        <v>290</v>
      </c>
      <c r="B326" s="15">
        <v>36252</v>
      </c>
      <c r="C326" s="25">
        <f t="shared" si="16"/>
        <v>0.16459947824478099</v>
      </c>
      <c r="D326" s="25">
        <f>VLOOKUP(B326,input_BB!$B$19:$L$10000,$D$35,0)</f>
        <v>1293.72</v>
      </c>
      <c r="E326" s="27">
        <f t="shared" si="17"/>
        <v>0.13338633185558083</v>
      </c>
      <c r="F326" s="34">
        <f t="shared" si="19"/>
        <v>-4.2869567225176652E-3</v>
      </c>
      <c r="G326" s="25" t="str">
        <f t="shared" si="18"/>
        <v>NA</v>
      </c>
      <c r="I326" s="31">
        <v>36252</v>
      </c>
      <c r="J326" s="20">
        <v>0.16459947824478099</v>
      </c>
      <c r="K326" s="20">
        <v>0</v>
      </c>
      <c r="L326" s="20" t="s">
        <v>111</v>
      </c>
      <c r="M326" s="20" t="s">
        <v>111</v>
      </c>
      <c r="N326" s="20">
        <v>8.3399880125116593E-2</v>
      </c>
      <c r="O326" s="20">
        <v>0.59624199318024096</v>
      </c>
      <c r="P326" s="20">
        <v>0.32035812669464198</v>
      </c>
      <c r="Q326" s="20" t="s">
        <v>111</v>
      </c>
      <c r="R326" s="20"/>
      <c r="S326" s="20"/>
      <c r="T326" s="20"/>
      <c r="U326" s="20"/>
      <c r="V326" s="20"/>
      <c r="W326" s="20"/>
      <c r="X326" s="20"/>
      <c r="Y326" s="20"/>
      <c r="Z326" s="20"/>
      <c r="AA326" s="30"/>
    </row>
    <row r="327" spans="1:27" hidden="1" x14ac:dyDescent="0.25">
      <c r="A327">
        <v>291</v>
      </c>
      <c r="B327" s="15">
        <v>36259</v>
      </c>
      <c r="C327" s="25">
        <f t="shared" si="16"/>
        <v>0.16458667814731601</v>
      </c>
      <c r="D327" s="25">
        <f>VLOOKUP(B327,input_BB!$B$19:$L$10000,$D$35,0)</f>
        <v>1348.35</v>
      </c>
      <c r="E327" s="27">
        <f t="shared" si="17"/>
        <v>0.13335684946123064</v>
      </c>
      <c r="F327" s="34">
        <f t="shared" si="19"/>
        <v>5.1099158091674424E-2</v>
      </c>
      <c r="G327" s="25" t="str">
        <f t="shared" si="18"/>
        <v>NA</v>
      </c>
      <c r="I327" s="31">
        <v>36259</v>
      </c>
      <c r="J327" s="20">
        <v>0.16458667814731601</v>
      </c>
      <c r="K327" s="20">
        <v>0</v>
      </c>
      <c r="L327" s="20" t="s">
        <v>111</v>
      </c>
      <c r="M327" s="20" t="s">
        <v>111</v>
      </c>
      <c r="N327" s="20">
        <v>8.3571648235487697E-2</v>
      </c>
      <c r="O327" s="20">
        <v>0.59702449520037504</v>
      </c>
      <c r="P327" s="20">
        <v>0.319403856564137</v>
      </c>
      <c r="Q327" s="20" t="s">
        <v>111</v>
      </c>
      <c r="R327" s="20"/>
      <c r="S327" s="20"/>
      <c r="T327" s="20"/>
      <c r="U327" s="20"/>
      <c r="V327" s="20"/>
      <c r="W327" s="20"/>
      <c r="X327" s="20"/>
      <c r="Y327" s="20"/>
      <c r="Z327" s="20"/>
      <c r="AA327" s="30"/>
    </row>
    <row r="328" spans="1:27" hidden="1" x14ac:dyDescent="0.25">
      <c r="A328">
        <v>292</v>
      </c>
      <c r="B328" s="15">
        <v>36266</v>
      </c>
      <c r="C328" s="25">
        <f t="shared" si="16"/>
        <v>0.112563349306583</v>
      </c>
      <c r="D328" s="25">
        <f>VLOOKUP(B328,input_BB!$B$19:$L$10000,$D$35,0)</f>
        <v>1319</v>
      </c>
      <c r="E328" s="27">
        <f t="shared" si="17"/>
        <v>1.3531801215556786E-2</v>
      </c>
      <c r="F328" s="34">
        <f t="shared" si="19"/>
        <v>1.9540549732554258E-2</v>
      </c>
      <c r="G328" s="25">
        <f t="shared" si="18"/>
        <v>0.26674951133886798</v>
      </c>
      <c r="I328" s="31">
        <v>36266</v>
      </c>
      <c r="J328" s="20">
        <v>0.112563349306583</v>
      </c>
      <c r="K328" s="20">
        <v>0</v>
      </c>
      <c r="L328" s="20" t="s">
        <v>111</v>
      </c>
      <c r="M328" s="20" t="s">
        <v>111</v>
      </c>
      <c r="N328" s="20">
        <v>7.3225602551331495E-2</v>
      </c>
      <c r="O328" s="20">
        <v>0.62852566273356802</v>
      </c>
      <c r="P328" s="20">
        <v>3.1499223376232101E-2</v>
      </c>
      <c r="Q328" s="20">
        <v>0.26674951133886798</v>
      </c>
      <c r="R328" s="20"/>
      <c r="S328" s="20"/>
      <c r="T328" s="20"/>
      <c r="U328" s="20"/>
      <c r="V328" s="20"/>
      <c r="W328" s="20"/>
      <c r="X328" s="20"/>
      <c r="Y328" s="20"/>
      <c r="Z328" s="20"/>
      <c r="AA328" s="30"/>
    </row>
    <row r="329" spans="1:27" hidden="1" x14ac:dyDescent="0.25">
      <c r="A329">
        <v>293</v>
      </c>
      <c r="B329" s="15">
        <v>36273</v>
      </c>
      <c r="C329" s="25">
        <f t="shared" si="16"/>
        <v>0.11255269497633</v>
      </c>
      <c r="D329" s="25">
        <f>VLOOKUP(B329,input_BB!$B$19:$L$10000,$D$35,0)</f>
        <v>1356.85</v>
      </c>
      <c r="E329" s="27">
        <f t="shared" si="17"/>
        <v>1.3507261155067769E-2</v>
      </c>
      <c r="F329" s="34">
        <f t="shared" si="19"/>
        <v>6.3040011866355439E-3</v>
      </c>
      <c r="G329" s="25">
        <f t="shared" si="18"/>
        <v>0.268631137066146</v>
      </c>
      <c r="I329" s="31">
        <v>36273</v>
      </c>
      <c r="J329" s="20">
        <v>0.11255269497633</v>
      </c>
      <c r="K329" s="20">
        <v>0</v>
      </c>
      <c r="L329" s="20" t="s">
        <v>111</v>
      </c>
      <c r="M329" s="20" t="s">
        <v>111</v>
      </c>
      <c r="N329" s="20">
        <v>7.3906713503447796E-2</v>
      </c>
      <c r="O329" s="20">
        <v>0.633149330720159</v>
      </c>
      <c r="P329" s="20">
        <v>2.4312818710247399E-2</v>
      </c>
      <c r="Q329" s="20">
        <v>0.268631137066146</v>
      </c>
      <c r="R329" s="20"/>
      <c r="S329" s="20"/>
      <c r="T329" s="20"/>
      <c r="U329" s="20"/>
      <c r="V329" s="20"/>
      <c r="W329" s="20"/>
      <c r="X329" s="20"/>
      <c r="Y329" s="20"/>
      <c r="Z329" s="20"/>
      <c r="AA329" s="30"/>
    </row>
    <row r="330" spans="1:27" hidden="1" x14ac:dyDescent="0.25">
      <c r="A330">
        <v>294</v>
      </c>
      <c r="B330" s="15">
        <v>36280</v>
      </c>
      <c r="C330" s="25">
        <f t="shared" si="16"/>
        <v>0.11254208534956001</v>
      </c>
      <c r="D330" s="25">
        <f>VLOOKUP(B330,input_BB!$B$19:$L$10000,$D$35,0)</f>
        <v>1335.18</v>
      </c>
      <c r="E330" s="27">
        <f t="shared" si="17"/>
        <v>1.3482824059866212E-2</v>
      </c>
      <c r="F330" s="34">
        <f t="shared" si="19"/>
        <v>1.2266868840030476E-2</v>
      </c>
      <c r="G330" s="25">
        <f t="shared" si="18"/>
        <v>0.270435170816131</v>
      </c>
      <c r="I330" s="31">
        <v>36280</v>
      </c>
      <c r="J330" s="20">
        <v>0.11254208534956001</v>
      </c>
      <c r="K330" s="20">
        <v>0</v>
      </c>
      <c r="L330" s="20" t="s">
        <v>111</v>
      </c>
      <c r="M330" s="20" t="s">
        <v>111</v>
      </c>
      <c r="N330" s="20">
        <v>7.4567731138688198E-2</v>
      </c>
      <c r="O330" s="20">
        <v>0.63760598080887498</v>
      </c>
      <c r="P330" s="20">
        <v>1.73911172363059E-2</v>
      </c>
      <c r="Q330" s="20">
        <v>0.270435170816131</v>
      </c>
      <c r="R330" s="20"/>
      <c r="S330" s="20"/>
      <c r="T330" s="20"/>
      <c r="U330" s="20"/>
      <c r="V330" s="20"/>
      <c r="W330" s="20"/>
      <c r="X330" s="20"/>
      <c r="Y330" s="20"/>
      <c r="Z330" s="20"/>
      <c r="AA330" s="30"/>
    </row>
    <row r="331" spans="1:27" hidden="1" x14ac:dyDescent="0.25">
      <c r="A331">
        <v>295</v>
      </c>
      <c r="B331" s="15">
        <v>36287</v>
      </c>
      <c r="C331" s="25">
        <f t="shared" si="16"/>
        <v>0.112531505525112</v>
      </c>
      <c r="D331" s="25">
        <f>VLOOKUP(B331,input_BB!$B$19:$L$10000,$D$35,0)</f>
        <v>1345</v>
      </c>
      <c r="E331" s="27">
        <f t="shared" si="17"/>
        <v>1.3458455608189576E-2</v>
      </c>
      <c r="F331" s="34">
        <f t="shared" si="19"/>
        <v>-8.7334635368684355E-3</v>
      </c>
      <c r="G331" s="25">
        <f t="shared" si="18"/>
        <v>0.27217442701028199</v>
      </c>
      <c r="I331" s="31">
        <v>36287</v>
      </c>
      <c r="J331" s="20">
        <v>0.112531505525112</v>
      </c>
      <c r="K331" s="20">
        <v>0</v>
      </c>
      <c r="L331" s="20" t="s">
        <v>111</v>
      </c>
      <c r="M331" s="20" t="s">
        <v>111</v>
      </c>
      <c r="N331" s="20">
        <v>7.5209370667304307E-2</v>
      </c>
      <c r="O331" s="20">
        <v>0.64189783425834701</v>
      </c>
      <c r="P331" s="20">
        <v>1.07183680640664E-2</v>
      </c>
      <c r="Q331" s="20">
        <v>0.27217442701028199</v>
      </c>
      <c r="R331" s="20"/>
      <c r="S331" s="20"/>
      <c r="T331" s="20"/>
      <c r="U331" s="20"/>
      <c r="V331" s="20"/>
      <c r="W331" s="20"/>
      <c r="X331" s="20"/>
      <c r="Y331" s="20"/>
      <c r="Z331" s="20"/>
      <c r="AA331" s="30"/>
    </row>
    <row r="332" spans="1:27" hidden="1" x14ac:dyDescent="0.25">
      <c r="A332">
        <v>296</v>
      </c>
      <c r="B332" s="15">
        <v>36294</v>
      </c>
      <c r="C332" s="25">
        <f t="shared" si="16"/>
        <v>0.11251643300056501</v>
      </c>
      <c r="D332" s="25">
        <f>VLOOKUP(B332,input_BB!$B$19:$L$10000,$D$35,0)</f>
        <v>1337.8</v>
      </c>
      <c r="E332" s="27">
        <f t="shared" si="17"/>
        <v>1.3423739144993674E-2</v>
      </c>
      <c r="F332" s="34">
        <f t="shared" si="19"/>
        <v>1.9622822390987782E-3</v>
      </c>
      <c r="G332" s="25">
        <f t="shared" si="18"/>
        <v>0.27205235994652499</v>
      </c>
      <c r="I332" s="31">
        <v>36294</v>
      </c>
      <c r="J332" s="20">
        <v>0.11251643300056501</v>
      </c>
      <c r="K332" s="20">
        <v>0</v>
      </c>
      <c r="L332" s="20" t="s">
        <v>111</v>
      </c>
      <c r="M332" s="20" t="s">
        <v>111</v>
      </c>
      <c r="N332" s="20">
        <v>7.5338354271128394E-2</v>
      </c>
      <c r="O332" s="20">
        <v>0.64180286006855303</v>
      </c>
      <c r="P332" s="20">
        <v>1.08064257137936E-2</v>
      </c>
      <c r="Q332" s="20">
        <v>0.27205235994652499</v>
      </c>
      <c r="R332" s="20"/>
      <c r="S332" s="20"/>
      <c r="T332" s="20"/>
      <c r="U332" s="20"/>
      <c r="V332" s="20"/>
      <c r="W332" s="20"/>
      <c r="X332" s="20"/>
      <c r="Y332" s="20"/>
      <c r="Z332" s="20"/>
      <c r="AA332" s="30"/>
    </row>
    <row r="333" spans="1:27" hidden="1" x14ac:dyDescent="0.25">
      <c r="A333">
        <v>297</v>
      </c>
      <c r="B333" s="15">
        <v>36301</v>
      </c>
      <c r="C333" s="25">
        <f t="shared" si="16"/>
        <v>0.11250139772892</v>
      </c>
      <c r="D333" s="25">
        <f>VLOOKUP(B333,input_BB!$B$19:$L$10000,$D$35,0)</f>
        <v>1330.29</v>
      </c>
      <c r="E333" s="27">
        <f t="shared" si="17"/>
        <v>1.3389108486202778E-2</v>
      </c>
      <c r="F333" s="34">
        <f t="shared" si="19"/>
        <v>-1.09368029739777E-2</v>
      </c>
      <c r="G333" s="25">
        <f t="shared" si="18"/>
        <v>0.27193006686121501</v>
      </c>
      <c r="I333" s="31">
        <v>36301</v>
      </c>
      <c r="J333" s="20">
        <v>0.11250139772892</v>
      </c>
      <c r="K333" s="20">
        <v>0</v>
      </c>
      <c r="L333" s="20" t="s">
        <v>111</v>
      </c>
      <c r="M333" s="20" t="s">
        <v>111</v>
      </c>
      <c r="N333" s="20">
        <v>7.54710483453713E-2</v>
      </c>
      <c r="O333" s="20">
        <v>0.64170604073572102</v>
      </c>
      <c r="P333" s="20">
        <v>1.0892844057692801E-2</v>
      </c>
      <c r="Q333" s="20">
        <v>0.27193006686121501</v>
      </c>
      <c r="R333" s="20"/>
      <c r="S333" s="20"/>
      <c r="T333" s="20"/>
      <c r="U333" s="20"/>
      <c r="V333" s="20"/>
      <c r="W333" s="20"/>
      <c r="X333" s="20"/>
      <c r="Y333" s="20"/>
      <c r="Z333" s="20"/>
      <c r="AA333" s="30"/>
    </row>
    <row r="334" spans="1:27" hidden="1" x14ac:dyDescent="0.25">
      <c r="A334">
        <v>298</v>
      </c>
      <c r="B334" s="15">
        <v>36308</v>
      </c>
      <c r="C334" s="25">
        <f t="shared" si="16"/>
        <v>0.11248641461134</v>
      </c>
      <c r="D334" s="25">
        <f>VLOOKUP(B334,input_BB!$B$19:$L$10000,$D$35,0)</f>
        <v>1301.8399999999999</v>
      </c>
      <c r="E334" s="27">
        <f t="shared" si="17"/>
        <v>1.3354597953584032E-2</v>
      </c>
      <c r="F334" s="34">
        <f t="shared" si="19"/>
        <v>-2.6879952160263176E-2</v>
      </c>
      <c r="G334" s="25">
        <f t="shared" si="18"/>
        <v>0.271807281972679</v>
      </c>
      <c r="I334" s="31">
        <v>36308</v>
      </c>
      <c r="J334" s="20">
        <v>0.11248641461134</v>
      </c>
      <c r="K334" s="20">
        <v>0</v>
      </c>
      <c r="L334" s="20" t="s">
        <v>111</v>
      </c>
      <c r="M334" s="20" t="s">
        <v>111</v>
      </c>
      <c r="N334" s="20">
        <v>7.5602943352827898E-2</v>
      </c>
      <c r="O334" s="20">
        <v>0.64160955313797896</v>
      </c>
      <c r="P334" s="20">
        <v>1.0980221536514199E-2</v>
      </c>
      <c r="Q334" s="20">
        <v>0.271807281972679</v>
      </c>
      <c r="R334" s="20"/>
      <c r="S334" s="20"/>
      <c r="T334" s="20"/>
      <c r="U334" s="20"/>
      <c r="V334" s="20"/>
      <c r="W334" s="20"/>
      <c r="X334" s="20"/>
      <c r="Y334" s="20"/>
      <c r="Z334" s="20"/>
      <c r="AA334" s="30"/>
    </row>
    <row r="335" spans="1:27" hidden="1" x14ac:dyDescent="0.25">
      <c r="A335">
        <v>299</v>
      </c>
      <c r="B335" s="15">
        <v>36315</v>
      </c>
      <c r="C335" s="25">
        <f t="shared" si="16"/>
        <v>0.112471468746662</v>
      </c>
      <c r="D335" s="25">
        <f>VLOOKUP(B335,input_BB!$B$19:$L$10000,$D$35,0)</f>
        <v>1327.75</v>
      </c>
      <c r="E335" s="27">
        <f t="shared" si="17"/>
        <v>1.3320173225370328E-2</v>
      </c>
      <c r="F335" s="34">
        <f t="shared" si="19"/>
        <v>-1.9093581098857948E-3</v>
      </c>
      <c r="G335" s="25">
        <f t="shared" si="18"/>
        <v>0.27168695181403901</v>
      </c>
      <c r="I335" s="31">
        <v>36315</v>
      </c>
      <c r="J335" s="20">
        <v>0.112471468746662</v>
      </c>
      <c r="K335" s="20">
        <v>0</v>
      </c>
      <c r="L335" s="20" t="s">
        <v>111</v>
      </c>
      <c r="M335" s="20" t="s">
        <v>111</v>
      </c>
      <c r="N335" s="20">
        <v>7.5728465774646703E-2</v>
      </c>
      <c r="O335" s="20">
        <v>0.64151777242202501</v>
      </c>
      <c r="P335" s="20">
        <v>1.10668099892893E-2</v>
      </c>
      <c r="Q335" s="20">
        <v>0.27168695181403901</v>
      </c>
      <c r="R335" s="20"/>
      <c r="S335" s="20"/>
      <c r="T335" s="20"/>
      <c r="U335" s="20"/>
      <c r="V335" s="20"/>
      <c r="W335" s="20"/>
      <c r="X335" s="20"/>
      <c r="Y335" s="20"/>
      <c r="Z335" s="20"/>
      <c r="AA335" s="30"/>
    </row>
    <row r="336" spans="1:27" hidden="1" x14ac:dyDescent="0.25">
      <c r="A336">
        <v>300</v>
      </c>
      <c r="B336" s="15">
        <v>36322</v>
      </c>
      <c r="C336" s="25">
        <f t="shared" si="16"/>
        <v>0.112456545233727</v>
      </c>
      <c r="D336" s="25">
        <f>VLOOKUP(B336,input_BB!$B$19:$L$10000,$D$35,0)</f>
        <v>1293.6400000000001</v>
      </c>
      <c r="E336" s="27">
        <f t="shared" si="17"/>
        <v>1.3285799979803789E-2</v>
      </c>
      <c r="F336" s="34">
        <f t="shared" si="19"/>
        <v>-6.2987771154672245E-3</v>
      </c>
      <c r="G336" s="25">
        <f t="shared" si="18"/>
        <v>0.27156415875745199</v>
      </c>
      <c r="I336" s="31">
        <v>36322</v>
      </c>
      <c r="J336" s="20">
        <v>0.112456545233727</v>
      </c>
      <c r="K336" s="20">
        <v>0</v>
      </c>
      <c r="L336" s="20" t="s">
        <v>111</v>
      </c>
      <c r="M336" s="20" t="s">
        <v>111</v>
      </c>
      <c r="N336" s="20">
        <v>7.5858413116260001E-2</v>
      </c>
      <c r="O336" s="20">
        <v>0.641423685481879</v>
      </c>
      <c r="P336" s="20">
        <v>1.11537426444088E-2</v>
      </c>
      <c r="Q336" s="20">
        <v>0.27156415875745199</v>
      </c>
      <c r="R336" s="20"/>
      <c r="S336" s="20"/>
      <c r="T336" s="20"/>
      <c r="U336" s="20"/>
      <c r="V336" s="20"/>
      <c r="W336" s="20"/>
      <c r="X336" s="20"/>
      <c r="Y336" s="20"/>
      <c r="Z336" s="20"/>
      <c r="AA336" s="30"/>
    </row>
    <row r="337" spans="1:27" hidden="1" x14ac:dyDescent="0.25">
      <c r="A337">
        <v>301</v>
      </c>
      <c r="B337" s="15">
        <v>36329</v>
      </c>
      <c r="C337" s="25">
        <f t="shared" si="16"/>
        <v>0.112441651523113</v>
      </c>
      <c r="D337" s="25">
        <f>VLOOKUP(B337,input_BB!$B$19:$L$10000,$D$35,0)</f>
        <v>1342.84</v>
      </c>
      <c r="E337" s="27">
        <f t="shared" si="17"/>
        <v>1.32514953777599E-2</v>
      </c>
      <c r="F337" s="34">
        <f t="shared" si="19"/>
        <v>1.1365091319901932E-2</v>
      </c>
      <c r="G337" s="25">
        <f t="shared" si="18"/>
        <v>0.27144242339004598</v>
      </c>
      <c r="I337" s="31">
        <v>36329</v>
      </c>
      <c r="J337" s="20">
        <v>0.112441651523113</v>
      </c>
      <c r="K337" s="20">
        <v>0</v>
      </c>
      <c r="L337" s="20" t="s">
        <v>111</v>
      </c>
      <c r="M337" s="20" t="s">
        <v>111</v>
      </c>
      <c r="N337" s="20">
        <v>7.5986652508603106E-2</v>
      </c>
      <c r="O337" s="20">
        <v>0.64133124562306398</v>
      </c>
      <c r="P337" s="20">
        <v>1.1239678478286899E-2</v>
      </c>
      <c r="Q337" s="20">
        <v>0.27144242339004598</v>
      </c>
      <c r="R337" s="20"/>
      <c r="S337" s="20"/>
      <c r="T337" s="20"/>
      <c r="U337" s="20"/>
      <c r="V337" s="20"/>
      <c r="W337" s="20"/>
      <c r="X337" s="20"/>
      <c r="Y337" s="20"/>
      <c r="Z337" s="20"/>
      <c r="AA337" s="30"/>
    </row>
    <row r="338" spans="1:27" hidden="1" x14ac:dyDescent="0.25">
      <c r="A338">
        <v>302</v>
      </c>
      <c r="B338" s="15">
        <v>36336</v>
      </c>
      <c r="C338" s="25">
        <f t="shared" si="16"/>
        <v>0.112426824867725</v>
      </c>
      <c r="D338" s="25">
        <f>VLOOKUP(B338,input_BB!$B$19:$L$10000,$D$35,0)</f>
        <v>1315.31</v>
      </c>
      <c r="E338" s="27">
        <f t="shared" si="17"/>
        <v>1.3217345223650607E-2</v>
      </c>
      <c r="F338" s="34">
        <f t="shared" si="19"/>
        <v>1.6751182709254353E-2</v>
      </c>
      <c r="G338" s="25">
        <f t="shared" si="18"/>
        <v>0.27132512605477899</v>
      </c>
      <c r="I338" s="31">
        <v>36336</v>
      </c>
      <c r="J338" s="20">
        <v>0.112426824867725</v>
      </c>
      <c r="K338" s="20">
        <v>0</v>
      </c>
      <c r="L338" s="20" t="s">
        <v>111</v>
      </c>
      <c r="M338" s="20" t="s">
        <v>111</v>
      </c>
      <c r="N338" s="20">
        <v>7.6111955702640899E-2</v>
      </c>
      <c r="O338" s="20">
        <v>0.64123633460664697</v>
      </c>
      <c r="P338" s="20">
        <v>1.13265836359333E-2</v>
      </c>
      <c r="Q338" s="20">
        <v>0.27132512605477899</v>
      </c>
      <c r="R338" s="20"/>
      <c r="S338" s="20"/>
      <c r="T338" s="20"/>
      <c r="U338" s="20"/>
      <c r="V338" s="20"/>
      <c r="W338" s="20"/>
      <c r="X338" s="20"/>
      <c r="Y338" s="20"/>
      <c r="Z338" s="20"/>
      <c r="AA338" s="30"/>
    </row>
    <row r="339" spans="1:27" hidden="1" x14ac:dyDescent="0.25">
      <c r="A339">
        <v>303</v>
      </c>
      <c r="B339" s="15">
        <v>36343</v>
      </c>
      <c r="C339" s="25">
        <f t="shared" si="16"/>
        <v>0.11241205036640201</v>
      </c>
      <c r="D339" s="25">
        <f>VLOOKUP(B339,input_BB!$B$19:$L$10000,$D$35,0)</f>
        <v>1391.22</v>
      </c>
      <c r="E339" s="27">
        <f t="shared" si="17"/>
        <v>1.3183315195713466E-2</v>
      </c>
      <c r="F339" s="34">
        <f t="shared" si="19"/>
        <v>3.6028119507908629E-2</v>
      </c>
      <c r="G339" s="25">
        <f t="shared" si="18"/>
        <v>0.27120284327613797</v>
      </c>
      <c r="I339" s="31">
        <v>36343</v>
      </c>
      <c r="J339" s="20">
        <v>0.11241205036640201</v>
      </c>
      <c r="K339" s="20">
        <v>0</v>
      </c>
      <c r="L339" s="20" t="s">
        <v>111</v>
      </c>
      <c r="M339" s="20" t="s">
        <v>111</v>
      </c>
      <c r="N339" s="20">
        <v>7.62432316882872E-2</v>
      </c>
      <c r="O339" s="20">
        <v>0.64114163726357098</v>
      </c>
      <c r="P339" s="20">
        <v>1.14122877720036E-2</v>
      </c>
      <c r="Q339" s="20">
        <v>0.27120284327613797</v>
      </c>
      <c r="R339" s="20"/>
      <c r="S339" s="20"/>
      <c r="T339" s="20"/>
      <c r="U339" s="20"/>
      <c r="V339" s="20"/>
      <c r="W339" s="20"/>
      <c r="X339" s="20"/>
      <c r="Y339" s="20"/>
      <c r="Z339" s="20"/>
      <c r="AA339" s="30"/>
    </row>
    <row r="340" spans="1:27" hidden="1" x14ac:dyDescent="0.25">
      <c r="A340">
        <v>304</v>
      </c>
      <c r="B340" s="15">
        <v>36350</v>
      </c>
      <c r="C340" s="25">
        <f t="shared" si="16"/>
        <v>0.112397290766239</v>
      </c>
      <c r="D340" s="25">
        <f>VLOOKUP(B340,input_BB!$B$19:$L$10000,$D$35,0)</f>
        <v>1403.28</v>
      </c>
      <c r="E340" s="27">
        <f t="shared" si="17"/>
        <v>1.3149319489536465E-2</v>
      </c>
      <c r="F340" s="34">
        <f t="shared" si="19"/>
        <v>6.6881571644707316E-2</v>
      </c>
      <c r="G340" s="25">
        <f t="shared" si="18"/>
        <v>0.27108313737485601</v>
      </c>
      <c r="I340" s="31">
        <v>36350</v>
      </c>
      <c r="J340" s="20">
        <v>0.112397290766239</v>
      </c>
      <c r="K340" s="20">
        <v>0</v>
      </c>
      <c r="L340" s="20" t="s">
        <v>111</v>
      </c>
      <c r="M340" s="20" t="s">
        <v>111</v>
      </c>
      <c r="N340" s="20">
        <v>7.6364584931034707E-2</v>
      </c>
      <c r="O340" s="20">
        <v>0.64105559231394305</v>
      </c>
      <c r="P340" s="20">
        <v>1.14966853801667E-2</v>
      </c>
      <c r="Q340" s="20">
        <v>0.27108313737485601</v>
      </c>
      <c r="R340" s="20"/>
      <c r="S340" s="20"/>
      <c r="T340" s="20"/>
      <c r="U340" s="20"/>
      <c r="V340" s="20"/>
      <c r="W340" s="20"/>
      <c r="X340" s="20"/>
      <c r="Y340" s="20"/>
      <c r="Z340" s="20"/>
      <c r="AA340" s="30"/>
    </row>
    <row r="341" spans="1:27" hidden="1" x14ac:dyDescent="0.25">
      <c r="A341">
        <v>305</v>
      </c>
      <c r="B341" s="15">
        <v>36357</v>
      </c>
      <c r="C341" s="25">
        <f t="shared" si="16"/>
        <v>0.11238255351781801</v>
      </c>
      <c r="D341" s="25">
        <f>VLOOKUP(B341,input_BB!$B$19:$L$10000,$D$35,0)</f>
        <v>1418.78</v>
      </c>
      <c r="E341" s="27">
        <f t="shared" si="17"/>
        <v>1.3115375266004361E-2</v>
      </c>
      <c r="F341" s="34">
        <f t="shared" si="19"/>
        <v>1.980995097827809E-2</v>
      </c>
      <c r="G341" s="25">
        <f t="shared" si="18"/>
        <v>0.27096526500082102</v>
      </c>
      <c r="I341" s="31">
        <v>36357</v>
      </c>
      <c r="J341" s="20">
        <v>0.11238255351781801</v>
      </c>
      <c r="K341" s="20">
        <v>1</v>
      </c>
      <c r="L341" s="20" t="s">
        <v>111</v>
      </c>
      <c r="M341" s="20" t="s">
        <v>111</v>
      </c>
      <c r="N341" s="20">
        <v>7.6495309821262195E-2</v>
      </c>
      <c r="O341" s="20">
        <v>0.64095680231605301</v>
      </c>
      <c r="P341" s="20">
        <v>1.1582622861863401E-2</v>
      </c>
      <c r="Q341" s="20">
        <v>0.27096526500082102</v>
      </c>
      <c r="R341" s="20"/>
      <c r="S341" s="20"/>
      <c r="T341" s="20"/>
      <c r="U341" s="20"/>
      <c r="V341" s="20"/>
      <c r="W341" s="20"/>
      <c r="X341" s="20"/>
      <c r="Y341" s="20"/>
      <c r="Z341" s="20"/>
      <c r="AA341" s="30"/>
    </row>
    <row r="342" spans="1:27" hidden="1" x14ac:dyDescent="0.25">
      <c r="A342">
        <v>306</v>
      </c>
      <c r="B342" s="15">
        <v>36364</v>
      </c>
      <c r="C342" s="25">
        <f t="shared" si="16"/>
        <v>0.112367890775204</v>
      </c>
      <c r="D342" s="25">
        <f>VLOOKUP(B342,input_BB!$B$19:$L$10000,$D$35,0)</f>
        <v>1356.94</v>
      </c>
      <c r="E342" s="27">
        <f t="shared" si="17"/>
        <v>1.308160265128921E-2</v>
      </c>
      <c r="F342" s="34">
        <f t="shared" si="19"/>
        <v>-3.3022632689128306E-2</v>
      </c>
      <c r="G342" s="25">
        <f t="shared" si="18"/>
        <v>0.27084289240558701</v>
      </c>
      <c r="I342" s="31">
        <v>36364</v>
      </c>
      <c r="J342" s="20">
        <v>0.112367890775204</v>
      </c>
      <c r="K342" s="20">
        <v>0</v>
      </c>
      <c r="L342" s="20" t="s">
        <v>111</v>
      </c>
      <c r="M342" s="20" t="s">
        <v>111</v>
      </c>
      <c r="N342" s="20">
        <v>7.6621836474361299E-2</v>
      </c>
      <c r="O342" s="20">
        <v>0.64086751207716897</v>
      </c>
      <c r="P342" s="20">
        <v>1.16677590428831E-2</v>
      </c>
      <c r="Q342" s="20">
        <v>0.27084289240558701</v>
      </c>
      <c r="R342" s="20"/>
      <c r="S342" s="20"/>
      <c r="T342" s="20"/>
      <c r="U342" s="20"/>
      <c r="V342" s="20"/>
      <c r="W342" s="20"/>
      <c r="X342" s="20"/>
      <c r="Y342" s="20"/>
      <c r="Z342" s="20"/>
      <c r="AA342" s="30"/>
    </row>
    <row r="343" spans="1:27" hidden="1" x14ac:dyDescent="0.25">
      <c r="A343">
        <v>307</v>
      </c>
      <c r="B343" s="15">
        <v>36371</v>
      </c>
      <c r="C343" s="25">
        <f t="shared" si="16"/>
        <v>0.113289803266525</v>
      </c>
      <c r="D343" s="25">
        <f>VLOOKUP(B343,input_BB!$B$19:$L$10000,$D$35,0)</f>
        <v>1328.72</v>
      </c>
      <c r="E343" s="27">
        <f t="shared" si="17"/>
        <v>1.520503864072815E-2</v>
      </c>
      <c r="F343" s="34">
        <f t="shared" si="19"/>
        <v>-6.3477071850463029E-2</v>
      </c>
      <c r="G343" s="25" t="str">
        <f t="shared" si="18"/>
        <v>NA</v>
      </c>
      <c r="I343" s="31">
        <v>36371</v>
      </c>
      <c r="J343" s="20">
        <v>0.113289803266525</v>
      </c>
      <c r="K343" s="20">
        <v>0</v>
      </c>
      <c r="L343" s="33" t="s">
        <v>111</v>
      </c>
      <c r="M343" s="20">
        <v>1.7374890553294501E-2</v>
      </c>
      <c r="N343" s="20">
        <v>9.5947131580027198E-2</v>
      </c>
      <c r="O343" s="20">
        <v>0.88667797786667801</v>
      </c>
      <c r="P343" s="20" t="s">
        <v>111</v>
      </c>
      <c r="Q343" s="20" t="s">
        <v>111</v>
      </c>
      <c r="R343" s="20"/>
      <c r="S343" s="20"/>
      <c r="T343" s="20"/>
      <c r="U343" s="20"/>
      <c r="V343" s="20"/>
      <c r="W343" s="20"/>
      <c r="X343" s="20"/>
      <c r="Y343" s="20"/>
      <c r="Z343" s="20"/>
      <c r="AA343" s="30"/>
    </row>
    <row r="344" spans="1:27" hidden="1" x14ac:dyDescent="0.25">
      <c r="A344">
        <v>308</v>
      </c>
      <c r="B344" s="15">
        <v>36378</v>
      </c>
      <c r="C344" s="25">
        <f t="shared" si="16"/>
        <v>0.113278813660145</v>
      </c>
      <c r="D344" s="25">
        <f>VLOOKUP(B344,input_BB!$B$19:$L$10000,$D$35,0)</f>
        <v>1300.29</v>
      </c>
      <c r="E344" s="27">
        <f t="shared" si="17"/>
        <v>1.5179726340573033E-2</v>
      </c>
      <c r="F344" s="34">
        <f t="shared" si="19"/>
        <v>-4.174834554217588E-2</v>
      </c>
      <c r="G344" s="25" t="str">
        <f t="shared" si="18"/>
        <v>NA</v>
      </c>
      <c r="I344" s="31">
        <v>36378</v>
      </c>
      <c r="J344" s="20">
        <v>0.113278813660145</v>
      </c>
      <c r="K344" s="20">
        <v>0</v>
      </c>
      <c r="L344" s="20" t="s">
        <v>111</v>
      </c>
      <c r="M344" s="20">
        <v>1.07947063984378E-2</v>
      </c>
      <c r="N344" s="20">
        <v>9.6716183099804107E-2</v>
      </c>
      <c r="O344" s="20">
        <v>0.89248911050175805</v>
      </c>
      <c r="P344" s="20" t="s">
        <v>111</v>
      </c>
      <c r="Q344" s="20" t="s">
        <v>111</v>
      </c>
      <c r="R344" s="20"/>
      <c r="S344" s="20"/>
      <c r="T344" s="20"/>
      <c r="U344" s="20"/>
      <c r="V344" s="20"/>
      <c r="W344" s="20"/>
      <c r="X344" s="20"/>
      <c r="Y344" s="20"/>
      <c r="Z344" s="20"/>
      <c r="AA344" s="30"/>
    </row>
    <row r="345" spans="1:27" hidden="1" x14ac:dyDescent="0.25">
      <c r="A345">
        <v>309</v>
      </c>
      <c r="B345" s="15">
        <v>36385</v>
      </c>
      <c r="C345" s="25">
        <f t="shared" si="16"/>
        <v>0.11326785385608699</v>
      </c>
      <c r="D345" s="25">
        <f>VLOOKUP(B345,input_BB!$B$19:$L$10000,$D$35,0)</f>
        <v>1327.68</v>
      </c>
      <c r="E345" s="27">
        <f t="shared" si="17"/>
        <v>1.5154482683942866E-2</v>
      </c>
      <c r="F345" s="34">
        <f t="shared" si="19"/>
        <v>-7.8270817026915296E-4</v>
      </c>
      <c r="G345" s="25" t="str">
        <f t="shared" si="18"/>
        <v>NA</v>
      </c>
      <c r="I345" s="31">
        <v>36385</v>
      </c>
      <c r="J345" s="20">
        <v>0.11326785385608699</v>
      </c>
      <c r="K345" s="20">
        <v>0</v>
      </c>
      <c r="L345" s="20" t="s">
        <v>111</v>
      </c>
      <c r="M345" s="20">
        <v>4.3482492787801199E-3</v>
      </c>
      <c r="N345" s="20">
        <v>9.7469745595125001E-2</v>
      </c>
      <c r="O345" s="20">
        <v>0.89818200512609503</v>
      </c>
      <c r="P345" s="20" t="s">
        <v>111</v>
      </c>
      <c r="Q345" s="20" t="s">
        <v>111</v>
      </c>
      <c r="R345" s="20"/>
      <c r="S345" s="20"/>
      <c r="T345" s="20"/>
      <c r="U345" s="20"/>
      <c r="V345" s="20"/>
      <c r="W345" s="20"/>
      <c r="X345" s="20"/>
      <c r="Y345" s="20"/>
      <c r="Z345" s="20"/>
      <c r="AA345" s="30"/>
    </row>
    <row r="346" spans="1:27" hidden="1" x14ac:dyDescent="0.25">
      <c r="A346">
        <v>310</v>
      </c>
      <c r="B346" s="15">
        <v>36392</v>
      </c>
      <c r="C346" s="25">
        <f t="shared" si="16"/>
        <v>0.113880559802055</v>
      </c>
      <c r="D346" s="25">
        <f>VLOOKUP(B346,input_BB!$B$19:$L$10000,$D$35,0)</f>
        <v>1336.61</v>
      </c>
      <c r="E346" s="27">
        <f t="shared" si="17"/>
        <v>1.6565724931834992E-2</v>
      </c>
      <c r="F346" s="34">
        <f t="shared" si="19"/>
        <v>2.7932230502426325E-2</v>
      </c>
      <c r="G346" s="25" t="str">
        <f t="shared" si="18"/>
        <v>NA</v>
      </c>
      <c r="I346" s="31">
        <v>36392</v>
      </c>
      <c r="J346" s="20">
        <v>0.113880559802055</v>
      </c>
      <c r="K346" s="20">
        <v>0</v>
      </c>
      <c r="L346" s="20" t="s">
        <v>111</v>
      </c>
      <c r="M346" s="20" t="s">
        <v>111</v>
      </c>
      <c r="N346" s="20">
        <v>9.8018507500694102E-2</v>
      </c>
      <c r="O346" s="20">
        <v>0.90198149249930604</v>
      </c>
      <c r="P346" s="20" t="s">
        <v>111</v>
      </c>
      <c r="Q346" s="20" t="s">
        <v>111</v>
      </c>
      <c r="R346" s="20"/>
      <c r="S346" s="20"/>
      <c r="T346" s="20"/>
      <c r="U346" s="20"/>
      <c r="V346" s="20"/>
      <c r="W346" s="20"/>
      <c r="X346" s="20"/>
      <c r="Y346" s="20"/>
      <c r="Z346" s="20"/>
      <c r="AA346" s="30"/>
    </row>
    <row r="347" spans="1:27" hidden="1" x14ac:dyDescent="0.25">
      <c r="A347">
        <v>311</v>
      </c>
      <c r="B347" s="15">
        <v>36399</v>
      </c>
      <c r="C347" s="25">
        <f t="shared" si="16"/>
        <v>0.11386434733867599</v>
      </c>
      <c r="D347" s="25">
        <f>VLOOKUP(B347,input_BB!$B$19:$L$10000,$D$35,0)</f>
        <v>1348.27</v>
      </c>
      <c r="E347" s="27">
        <f t="shared" si="17"/>
        <v>1.6528382853773865E-2</v>
      </c>
      <c r="F347" s="34">
        <f t="shared" si="19"/>
        <v>1.5508255001205118E-2</v>
      </c>
      <c r="G347" s="25" t="str">
        <f t="shared" si="18"/>
        <v>NA</v>
      </c>
      <c r="I347" s="31">
        <v>36399</v>
      </c>
      <c r="J347" s="20">
        <v>0.11386434733867599</v>
      </c>
      <c r="K347" s="20">
        <v>0</v>
      </c>
      <c r="L347" s="20" t="s">
        <v>111</v>
      </c>
      <c r="M347" s="20" t="s">
        <v>111</v>
      </c>
      <c r="N347" s="20">
        <v>9.8137417195507004E-2</v>
      </c>
      <c r="O347" s="20">
        <v>0.90186258280449305</v>
      </c>
      <c r="P347" s="20" t="s">
        <v>111</v>
      </c>
      <c r="Q347" s="20" t="s">
        <v>111</v>
      </c>
      <c r="R347" s="20"/>
      <c r="S347" s="20"/>
      <c r="T347" s="20"/>
      <c r="U347" s="20"/>
      <c r="V347" s="20"/>
      <c r="W347" s="20"/>
      <c r="X347" s="20"/>
      <c r="Y347" s="20"/>
      <c r="Z347" s="20"/>
      <c r="AA347" s="30"/>
    </row>
    <row r="348" spans="1:27" hidden="1" x14ac:dyDescent="0.25">
      <c r="A348">
        <v>312</v>
      </c>
      <c r="B348" s="15">
        <v>36406</v>
      </c>
      <c r="C348" s="25">
        <f t="shared" si="16"/>
        <v>0.113848194479942</v>
      </c>
      <c r="D348" s="25">
        <f>VLOOKUP(B348,input_BB!$B$19:$L$10000,$D$35,0)</f>
        <v>1357.24</v>
      </c>
      <c r="E348" s="27">
        <f t="shared" si="17"/>
        <v>1.6491178062764976E-2</v>
      </c>
      <c r="F348" s="34">
        <f t="shared" si="19"/>
        <v>1.5434569545342391E-2</v>
      </c>
      <c r="G348" s="25" t="str">
        <f t="shared" si="18"/>
        <v>NA</v>
      </c>
      <c r="I348" s="31">
        <v>36406</v>
      </c>
      <c r="J348" s="20">
        <v>0.113848194479942</v>
      </c>
      <c r="K348" s="20">
        <v>0</v>
      </c>
      <c r="L348" s="20" t="s">
        <v>111</v>
      </c>
      <c r="M348" s="20" t="s">
        <v>111</v>
      </c>
      <c r="N348" s="20">
        <v>9.8263414129398194E-2</v>
      </c>
      <c r="O348" s="20">
        <v>0.90173658587060201</v>
      </c>
      <c r="P348" s="20" t="s">
        <v>111</v>
      </c>
      <c r="Q348" s="20" t="s">
        <v>111</v>
      </c>
      <c r="R348" s="20"/>
      <c r="S348" s="20"/>
      <c r="T348" s="20"/>
      <c r="U348" s="20"/>
      <c r="V348" s="20"/>
      <c r="W348" s="20"/>
      <c r="X348" s="20"/>
      <c r="Y348" s="20"/>
      <c r="Z348" s="20"/>
      <c r="AA348" s="30"/>
    </row>
    <row r="349" spans="1:27" hidden="1" x14ac:dyDescent="0.25">
      <c r="A349">
        <v>313</v>
      </c>
      <c r="B349" s="15">
        <v>36413</v>
      </c>
      <c r="C349" s="25">
        <f t="shared" si="16"/>
        <v>0.113832026720047</v>
      </c>
      <c r="D349" s="25">
        <f>VLOOKUP(B349,input_BB!$B$19:$L$10000,$D$35,0)</f>
        <v>1351.66</v>
      </c>
      <c r="E349" s="27">
        <f t="shared" si="17"/>
        <v>1.6453938949993582E-2</v>
      </c>
      <c r="F349" s="34">
        <f t="shared" si="19"/>
        <v>2.5143331825228099E-3</v>
      </c>
      <c r="G349" s="25" t="str">
        <f t="shared" si="18"/>
        <v>NA</v>
      </c>
      <c r="I349" s="31">
        <v>36413</v>
      </c>
      <c r="J349" s="20">
        <v>0.113832026720047</v>
      </c>
      <c r="K349" s="20">
        <v>1</v>
      </c>
      <c r="L349" s="20" t="s">
        <v>111</v>
      </c>
      <c r="M349" s="20" t="s">
        <v>111</v>
      </c>
      <c r="N349" s="20">
        <v>9.8387226700603694E-2</v>
      </c>
      <c r="O349" s="20">
        <v>0.90161277329939604</v>
      </c>
      <c r="P349" s="20" t="s">
        <v>111</v>
      </c>
      <c r="Q349" s="20" t="s">
        <v>111</v>
      </c>
      <c r="R349" s="20"/>
      <c r="S349" s="20"/>
      <c r="T349" s="20"/>
      <c r="U349" s="20"/>
      <c r="V349" s="20"/>
      <c r="W349" s="20"/>
      <c r="X349" s="20"/>
      <c r="Y349" s="20"/>
      <c r="Z349" s="20"/>
      <c r="AA349" s="30"/>
    </row>
    <row r="350" spans="1:27" hidden="1" x14ac:dyDescent="0.25">
      <c r="A350">
        <v>314</v>
      </c>
      <c r="B350" s="15">
        <v>36420</v>
      </c>
      <c r="C350" s="25">
        <f t="shared" si="16"/>
        <v>0.113815911114216</v>
      </c>
      <c r="D350" s="25">
        <f>VLOOKUP(B350,input_BB!$B$19:$L$10000,$D$35,0)</f>
        <v>1335.42</v>
      </c>
      <c r="E350" s="27">
        <f t="shared" si="17"/>
        <v>1.6416819963392032E-2</v>
      </c>
      <c r="F350" s="34">
        <f t="shared" si="19"/>
        <v>-1.6076743980430797E-2</v>
      </c>
      <c r="G350" s="25" t="str">
        <f t="shared" si="18"/>
        <v>NA</v>
      </c>
      <c r="I350" s="31">
        <v>36420</v>
      </c>
      <c r="J350" s="20">
        <v>0.113815911114216</v>
      </c>
      <c r="K350" s="20">
        <v>0</v>
      </c>
      <c r="L350" s="20" t="s">
        <v>111</v>
      </c>
      <c r="M350" s="20" t="s">
        <v>111</v>
      </c>
      <c r="N350" s="20">
        <v>9.8512021113761505E-2</v>
      </c>
      <c r="O350" s="20">
        <v>0.901487978886238</v>
      </c>
      <c r="P350" s="20" t="s">
        <v>111</v>
      </c>
      <c r="Q350" s="20" t="s">
        <v>111</v>
      </c>
      <c r="R350" s="20"/>
      <c r="S350" s="20"/>
      <c r="T350" s="20"/>
      <c r="U350" s="20"/>
      <c r="V350" s="20"/>
      <c r="W350" s="20"/>
      <c r="X350" s="20"/>
      <c r="Y350" s="20"/>
      <c r="Z350" s="20"/>
      <c r="AA350" s="30"/>
    </row>
    <row r="351" spans="1:27" hidden="1" x14ac:dyDescent="0.25">
      <c r="A351">
        <v>315</v>
      </c>
      <c r="B351" s="15">
        <v>36427</v>
      </c>
      <c r="C351" s="25">
        <f t="shared" si="16"/>
        <v>0.26055181026458701</v>
      </c>
      <c r="D351" s="25">
        <f>VLOOKUP(B351,input_BB!$B$19:$L$10000,$D$35,0)</f>
        <v>1277.3599999999999</v>
      </c>
      <c r="E351" s="27">
        <f t="shared" si="17"/>
        <v>0.35439281240505144</v>
      </c>
      <c r="F351" s="34">
        <f t="shared" si="19"/>
        <v>-5.496944497876699E-2</v>
      </c>
      <c r="G351" s="25">
        <f t="shared" si="18"/>
        <v>2.2465600146040099E-2</v>
      </c>
      <c r="I351" s="31">
        <v>36427</v>
      </c>
      <c r="J351" s="20">
        <v>0.26055181026458701</v>
      </c>
      <c r="K351" s="20">
        <v>0</v>
      </c>
      <c r="L351" s="20" t="s">
        <v>111</v>
      </c>
      <c r="M351" s="20" t="s">
        <v>111</v>
      </c>
      <c r="N351" s="20">
        <v>8.9769558957163806E-2</v>
      </c>
      <c r="O351" s="20">
        <v>0.88776484089679597</v>
      </c>
      <c r="P351" s="20" t="s">
        <v>111</v>
      </c>
      <c r="Q351" s="20">
        <v>2.2465600146040099E-2</v>
      </c>
      <c r="R351" s="20"/>
      <c r="S351" s="20"/>
      <c r="T351" s="20"/>
      <c r="U351" s="20"/>
      <c r="V351" s="20"/>
      <c r="W351" s="20"/>
      <c r="X351" s="20"/>
      <c r="Y351" s="20"/>
      <c r="Z351" s="20"/>
      <c r="AA351" s="30"/>
    </row>
    <row r="352" spans="1:27" hidden="1" x14ac:dyDescent="0.25">
      <c r="A352">
        <v>316</v>
      </c>
      <c r="B352" s="15">
        <v>36434</v>
      </c>
      <c r="C352" s="25">
        <f t="shared" si="16"/>
        <v>0.36149626970291099</v>
      </c>
      <c r="D352" s="25">
        <f>VLOOKUP(B352,input_BB!$B$19:$L$10000,$D$35,0)</f>
        <v>1282.81</v>
      </c>
      <c r="E352" s="27">
        <f t="shared" si="17"/>
        <v>0.58689763268214257</v>
      </c>
      <c r="F352" s="34">
        <f t="shared" si="19"/>
        <v>-3.9395845501789761E-2</v>
      </c>
      <c r="G352" s="25">
        <f t="shared" si="18"/>
        <v>1.82293941621588E-2</v>
      </c>
      <c r="I352" s="31">
        <v>36434</v>
      </c>
      <c r="J352" s="20">
        <v>0.36149626970291099</v>
      </c>
      <c r="K352" s="20">
        <v>0</v>
      </c>
      <c r="L352" s="20" t="s">
        <v>111</v>
      </c>
      <c r="M352" s="20" t="s">
        <v>111</v>
      </c>
      <c r="N352" s="20">
        <v>9.0287045981491607E-2</v>
      </c>
      <c r="O352" s="20">
        <v>0.89148355985634997</v>
      </c>
      <c r="P352" s="20" t="s">
        <v>111</v>
      </c>
      <c r="Q352" s="20">
        <v>1.82293941621588E-2</v>
      </c>
      <c r="R352" s="20"/>
      <c r="S352" s="20"/>
      <c r="T352" s="20"/>
      <c r="U352" s="20"/>
      <c r="V352" s="20"/>
      <c r="W352" s="20"/>
      <c r="X352" s="20"/>
      <c r="Y352" s="20"/>
      <c r="Z352" s="20"/>
      <c r="AA352" s="30"/>
    </row>
    <row r="353" spans="1:27" hidden="1" x14ac:dyDescent="0.25">
      <c r="A353">
        <v>317</v>
      </c>
      <c r="B353" s="15">
        <v>36441</v>
      </c>
      <c r="C353" s="25">
        <f t="shared" si="16"/>
        <v>0.122810073196888</v>
      </c>
      <c r="D353" s="25">
        <f>VLOOKUP(B353,input_BB!$B$19:$L$10000,$D$35,0)</f>
        <v>1336.02</v>
      </c>
      <c r="E353" s="27">
        <f t="shared" si="17"/>
        <v>3.7133024202935988E-2</v>
      </c>
      <c r="F353" s="34">
        <f t="shared" si="19"/>
        <v>4.5922840859272229E-2</v>
      </c>
      <c r="G353" s="25">
        <f t="shared" si="18"/>
        <v>1.40416676781361E-2</v>
      </c>
      <c r="I353" s="31">
        <v>36441</v>
      </c>
      <c r="J353" s="20">
        <v>0.122810073196888</v>
      </c>
      <c r="K353" s="20">
        <v>0</v>
      </c>
      <c r="L353" s="20" t="s">
        <v>111</v>
      </c>
      <c r="M353" s="20" t="s">
        <v>111</v>
      </c>
      <c r="N353" s="20">
        <v>9.0807063459335299E-2</v>
      </c>
      <c r="O353" s="20">
        <v>0.89515126886252905</v>
      </c>
      <c r="P353" s="20" t="s">
        <v>111</v>
      </c>
      <c r="Q353" s="20">
        <v>1.40416676781361E-2</v>
      </c>
      <c r="R353" s="20"/>
      <c r="S353" s="20"/>
      <c r="T353" s="20"/>
      <c r="U353" s="20"/>
      <c r="V353" s="20"/>
      <c r="W353" s="20"/>
      <c r="X353" s="20"/>
      <c r="Y353" s="20"/>
      <c r="Z353" s="20"/>
      <c r="AA353" s="30"/>
    </row>
    <row r="354" spans="1:27" hidden="1" x14ac:dyDescent="0.25">
      <c r="A354">
        <v>318</v>
      </c>
      <c r="B354" s="15">
        <v>36448</v>
      </c>
      <c r="C354" s="25">
        <f t="shared" si="16"/>
        <v>0.26054212450981101</v>
      </c>
      <c r="D354" s="25">
        <f>VLOOKUP(B354,input_BB!$B$19:$L$10000,$D$35,0)</f>
        <v>1247.4100000000001</v>
      </c>
      <c r="E354" s="27">
        <f t="shared" si="17"/>
        <v>0.35437050325915109</v>
      </c>
      <c r="F354" s="34">
        <f t="shared" si="19"/>
        <v>-2.7595668883154789E-2</v>
      </c>
      <c r="G354" s="25">
        <f t="shared" si="18"/>
        <v>9.9039124452106105E-3</v>
      </c>
      <c r="I354" s="31">
        <v>36448</v>
      </c>
      <c r="J354" s="20">
        <v>0.26054212450981101</v>
      </c>
      <c r="K354" s="20">
        <v>0</v>
      </c>
      <c r="L354" s="20" t="s">
        <v>111</v>
      </c>
      <c r="M354" s="20" t="s">
        <v>111</v>
      </c>
      <c r="N354" s="20">
        <v>9.1317883877138503E-2</v>
      </c>
      <c r="O354" s="20">
        <v>0.89877820367765104</v>
      </c>
      <c r="P354" s="20" t="s">
        <v>111</v>
      </c>
      <c r="Q354" s="20">
        <v>9.9039124452106105E-3</v>
      </c>
      <c r="R354" s="20"/>
      <c r="S354" s="20"/>
      <c r="T354" s="20"/>
      <c r="U354" s="20"/>
      <c r="V354" s="20"/>
      <c r="W354" s="20"/>
      <c r="X354" s="20"/>
      <c r="Y354" s="20"/>
      <c r="Z354" s="20"/>
      <c r="AA354" s="30"/>
    </row>
    <row r="355" spans="1:27" hidden="1" x14ac:dyDescent="0.25">
      <c r="A355">
        <v>319</v>
      </c>
      <c r="B355" s="15">
        <v>36455</v>
      </c>
      <c r="C355" s="25">
        <f t="shared" si="16"/>
        <v>0.122790314257145</v>
      </c>
      <c r="D355" s="25">
        <f>VLOOKUP(B355,input_BB!$B$19:$L$10000,$D$35,0)</f>
        <v>1301.6500000000001</v>
      </c>
      <c r="E355" s="27">
        <f t="shared" si="17"/>
        <v>3.7087513545299357E-2</v>
      </c>
      <c r="F355" s="34">
        <f t="shared" si="19"/>
        <v>-2.5725662789479076E-2</v>
      </c>
      <c r="G355" s="25">
        <f t="shared" si="18"/>
        <v>8.7860378416560192E-3</v>
      </c>
      <c r="I355" s="31">
        <v>36455</v>
      </c>
      <c r="J355" s="20">
        <v>0.122790314257145</v>
      </c>
      <c r="K355" s="20">
        <v>0</v>
      </c>
      <c r="L355" s="20" t="s">
        <v>111</v>
      </c>
      <c r="M355" s="20" t="s">
        <v>111</v>
      </c>
      <c r="N355" s="20">
        <v>0.16998896066512101</v>
      </c>
      <c r="O355" s="20">
        <v>0.82122500149322297</v>
      </c>
      <c r="P355" s="20" t="s">
        <v>111</v>
      </c>
      <c r="Q355" s="20">
        <v>8.7860378416560192E-3</v>
      </c>
      <c r="R355" s="20"/>
      <c r="S355" s="20"/>
      <c r="T355" s="20"/>
      <c r="U355" s="20"/>
      <c r="V355" s="20"/>
      <c r="W355" s="20"/>
      <c r="X355" s="20"/>
      <c r="Y355" s="20"/>
      <c r="Z355" s="20"/>
      <c r="AA355" s="30"/>
    </row>
    <row r="356" spans="1:27" hidden="1" x14ac:dyDescent="0.25">
      <c r="A356">
        <v>320</v>
      </c>
      <c r="B356" s="15">
        <v>36462</v>
      </c>
      <c r="C356" s="25">
        <f t="shared" si="16"/>
        <v>0.122790314257145</v>
      </c>
      <c r="D356" s="25">
        <f>VLOOKUP(B356,input_BB!$B$19:$L$10000,$D$35,0)</f>
        <v>1362.93</v>
      </c>
      <c r="E356" s="27">
        <f t="shared" si="17"/>
        <v>3.7087513545299357E-2</v>
      </c>
      <c r="F356" s="34">
        <f t="shared" si="19"/>
        <v>9.2607883534683744E-2</v>
      </c>
      <c r="G356" s="25">
        <f t="shared" si="18"/>
        <v>1.11908831060416E-2</v>
      </c>
      <c r="I356" s="31">
        <v>36462</v>
      </c>
      <c r="J356" s="20">
        <v>0.122790314257145</v>
      </c>
      <c r="K356" s="20">
        <v>0</v>
      </c>
      <c r="L356" s="20" t="s">
        <v>111</v>
      </c>
      <c r="M356" s="20" t="s">
        <v>111</v>
      </c>
      <c r="N356" s="20">
        <v>0.216517003728534</v>
      </c>
      <c r="O356" s="20">
        <v>0.59240489135451202</v>
      </c>
      <c r="P356" s="20">
        <v>0.17988722181091199</v>
      </c>
      <c r="Q356" s="20">
        <v>1.11908831060416E-2</v>
      </c>
      <c r="R356" s="20"/>
      <c r="S356" s="20"/>
      <c r="T356" s="20"/>
      <c r="U356" s="20"/>
      <c r="V356" s="20"/>
      <c r="W356" s="20"/>
      <c r="X356" s="20"/>
      <c r="Y356" s="20"/>
      <c r="Z356" s="20"/>
      <c r="AA356" s="30"/>
    </row>
    <row r="357" spans="1:27" hidden="1" x14ac:dyDescent="0.25">
      <c r="A357">
        <v>321</v>
      </c>
      <c r="B357" s="15">
        <v>36469</v>
      </c>
      <c r="C357" s="25">
        <f t="shared" si="16"/>
        <v>0.122670657932758</v>
      </c>
      <c r="D357" s="25">
        <f>VLOOKUP(B357,input_BB!$B$19:$L$10000,$D$35,0)</f>
        <v>1370.23</v>
      </c>
      <c r="E357" s="27">
        <f t="shared" si="17"/>
        <v>3.6811909789021727E-2</v>
      </c>
      <c r="F357" s="34">
        <f t="shared" si="19"/>
        <v>5.2686974225021999E-2</v>
      </c>
      <c r="G357" s="25">
        <f t="shared" si="18"/>
        <v>6.4321915176683E-3</v>
      </c>
      <c r="I357" s="31">
        <v>36469</v>
      </c>
      <c r="J357" s="20">
        <v>0.122670657932758</v>
      </c>
      <c r="K357" s="20">
        <v>0</v>
      </c>
      <c r="L357" s="20" t="s">
        <v>111</v>
      </c>
      <c r="M357" s="20" t="s">
        <v>111</v>
      </c>
      <c r="N357" s="20">
        <v>0.21763269810275801</v>
      </c>
      <c r="O357" s="20">
        <v>0.59529103703852604</v>
      </c>
      <c r="P357" s="20">
        <v>0.18064407334104701</v>
      </c>
      <c r="Q357" s="20">
        <v>6.4321915176683E-3</v>
      </c>
      <c r="R357" s="20"/>
      <c r="S357" s="20"/>
      <c r="T357" s="20"/>
      <c r="U357" s="20"/>
      <c r="V357" s="20"/>
      <c r="W357" s="20"/>
      <c r="X357" s="20"/>
      <c r="Y357" s="20"/>
      <c r="Z357" s="20"/>
      <c r="AA357" s="30"/>
    </row>
    <row r="358" spans="1:27" hidden="1" x14ac:dyDescent="0.25">
      <c r="A358">
        <v>322</v>
      </c>
      <c r="B358" s="15">
        <v>36476</v>
      </c>
      <c r="C358" s="25">
        <f t="shared" ref="C358:C421" si="20">J358</f>
        <v>0.12266629189252901</v>
      </c>
      <c r="D358" s="25">
        <f>VLOOKUP(B358,input_BB!$B$19:$L$10000,$D$35,0)</f>
        <v>1396.06</v>
      </c>
      <c r="E358" s="27">
        <f t="shared" ref="E358:E421" si="21">(C358-$E$34)/$E$36</f>
        <v>3.6801853512486965E-2</v>
      </c>
      <c r="F358" s="34">
        <f t="shared" si="19"/>
        <v>2.4307924838399497E-2</v>
      </c>
      <c r="G358" s="25">
        <f t="shared" ref="G358:G421" si="22">VLOOKUP(B358,$I$37:$AA$5000,$G$34,0)</f>
        <v>7.2785783310886304E-3</v>
      </c>
      <c r="I358" s="31">
        <v>36476</v>
      </c>
      <c r="J358" s="20">
        <v>0.12266629189252901</v>
      </c>
      <c r="K358" s="20">
        <v>0</v>
      </c>
      <c r="L358" s="20" t="s">
        <v>111</v>
      </c>
      <c r="M358" s="20" t="s">
        <v>111</v>
      </c>
      <c r="N358" s="20">
        <v>0.116124966166909</v>
      </c>
      <c r="O358" s="20">
        <v>0.67262887702375695</v>
      </c>
      <c r="P358" s="20">
        <v>0.20396757847824601</v>
      </c>
      <c r="Q358" s="20">
        <v>7.2785783310886304E-3</v>
      </c>
      <c r="R358" s="20"/>
      <c r="S358" s="20"/>
      <c r="T358" s="20"/>
      <c r="U358" s="20"/>
      <c r="V358" s="20"/>
      <c r="W358" s="20"/>
      <c r="X358" s="20"/>
      <c r="Y358" s="20"/>
      <c r="Z358" s="20"/>
      <c r="AA358" s="30"/>
    </row>
    <row r="359" spans="1:27" hidden="1" x14ac:dyDescent="0.25">
      <c r="A359">
        <v>323</v>
      </c>
      <c r="B359" s="15">
        <v>36483</v>
      </c>
      <c r="C359" s="25">
        <f t="shared" si="20"/>
        <v>0.122548490762711</v>
      </c>
      <c r="D359" s="25">
        <f>VLOOKUP(B359,input_BB!$B$19:$L$10000,$D$35,0)</f>
        <v>1422</v>
      </c>
      <c r="E359" s="27">
        <f t="shared" si="21"/>
        <v>3.6530522815694161E-2</v>
      </c>
      <c r="F359" s="34">
        <f t="shared" si="19"/>
        <v>3.778197820803797E-2</v>
      </c>
      <c r="G359" s="25">
        <f t="shared" si="22"/>
        <v>1.96123710062374E-3</v>
      </c>
      <c r="I359" s="31">
        <v>36483</v>
      </c>
      <c r="J359" s="20">
        <v>0.122548490762711</v>
      </c>
      <c r="K359" s="20">
        <v>0</v>
      </c>
      <c r="L359" s="20" t="s">
        <v>111</v>
      </c>
      <c r="M359" s="20" t="s">
        <v>111</v>
      </c>
      <c r="N359" s="20">
        <v>0.11690070506900201</v>
      </c>
      <c r="O359" s="20">
        <v>0.676216507176016</v>
      </c>
      <c r="P359" s="20">
        <v>0.20492155065435899</v>
      </c>
      <c r="Q359" s="20">
        <v>1.96123710062374E-3</v>
      </c>
      <c r="R359" s="20"/>
      <c r="S359" s="20"/>
      <c r="T359" s="20"/>
      <c r="U359" s="20"/>
      <c r="V359" s="20"/>
      <c r="W359" s="20"/>
      <c r="X359" s="20"/>
      <c r="Y359" s="20"/>
      <c r="Z359" s="20"/>
      <c r="AA359" s="30"/>
    </row>
    <row r="360" spans="1:27" hidden="1" x14ac:dyDescent="0.25">
      <c r="A360">
        <v>324</v>
      </c>
      <c r="B360" s="15">
        <v>36490</v>
      </c>
      <c r="C360" s="25">
        <f t="shared" si="20"/>
        <v>0.11468368768692</v>
      </c>
      <c r="D360" s="25">
        <f>VLOOKUP(B360,input_BB!$B$19:$L$10000,$D$35,0)</f>
        <v>1416.62</v>
      </c>
      <c r="E360" s="27">
        <f t="shared" si="21"/>
        <v>1.841556498812999E-2</v>
      </c>
      <c r="F360" s="34">
        <f t="shared" ref="F360:F423" si="23">D360/D358-1</f>
        <v>1.4727160723751131E-2</v>
      </c>
      <c r="G360" s="25" t="str">
        <f t="shared" si="22"/>
        <v>NA</v>
      </c>
      <c r="I360" s="31">
        <v>36490</v>
      </c>
      <c r="J360" s="20">
        <v>0.11468368768692</v>
      </c>
      <c r="K360" s="20">
        <v>0</v>
      </c>
      <c r="L360" s="20" t="s">
        <v>111</v>
      </c>
      <c r="M360" s="20" t="s">
        <v>111</v>
      </c>
      <c r="N360" s="20">
        <v>0.11728130448231799</v>
      </c>
      <c r="O360" s="20">
        <v>0.67752937252836498</v>
      </c>
      <c r="P360" s="20">
        <v>0.205189322989317</v>
      </c>
      <c r="Q360" s="20" t="s">
        <v>111</v>
      </c>
      <c r="R360" s="20"/>
      <c r="S360" s="20"/>
      <c r="T360" s="20"/>
      <c r="U360" s="20"/>
      <c r="V360" s="20"/>
      <c r="W360" s="20"/>
      <c r="X360" s="20"/>
      <c r="Y360" s="20"/>
      <c r="Z360" s="20"/>
      <c r="AA360" s="30"/>
    </row>
    <row r="361" spans="1:27" hidden="1" x14ac:dyDescent="0.25">
      <c r="A361">
        <v>325</v>
      </c>
      <c r="B361" s="15">
        <v>36497</v>
      </c>
      <c r="C361" s="25">
        <f t="shared" si="20"/>
        <v>0.114666692912579</v>
      </c>
      <c r="D361" s="25">
        <f>VLOOKUP(B361,input_BB!$B$19:$L$10000,$D$35,0)</f>
        <v>1433.3</v>
      </c>
      <c r="E361" s="27">
        <f t="shared" si="21"/>
        <v>1.837642101751694E-2</v>
      </c>
      <c r="F361" s="34">
        <f t="shared" si="23"/>
        <v>7.9465541490857383E-3</v>
      </c>
      <c r="G361" s="25" t="str">
        <f t="shared" si="22"/>
        <v>NA</v>
      </c>
      <c r="I361" s="31">
        <v>36497</v>
      </c>
      <c r="J361" s="20">
        <v>0.114666692912579</v>
      </c>
      <c r="K361" s="20">
        <v>0</v>
      </c>
      <c r="L361" s="20" t="s">
        <v>111</v>
      </c>
      <c r="M361" s="20" t="s">
        <v>111</v>
      </c>
      <c r="N361" s="20">
        <v>0.117433927617484</v>
      </c>
      <c r="O361" s="20">
        <v>0.67751400872900702</v>
      </c>
      <c r="P361" s="20">
        <v>0.205052063653508</v>
      </c>
      <c r="Q361" s="20" t="s">
        <v>111</v>
      </c>
      <c r="R361" s="20"/>
      <c r="S361" s="20"/>
      <c r="T361" s="20"/>
      <c r="U361" s="20"/>
      <c r="V361" s="20"/>
      <c r="W361" s="20"/>
      <c r="X361" s="20"/>
      <c r="Y361" s="20"/>
      <c r="Z361" s="20"/>
      <c r="AA361" s="30"/>
    </row>
    <row r="362" spans="1:27" hidden="1" x14ac:dyDescent="0.25">
      <c r="A362">
        <v>326</v>
      </c>
      <c r="B362" s="15">
        <v>36504</v>
      </c>
      <c r="C362" s="25">
        <f t="shared" si="20"/>
        <v>0.114649757742882</v>
      </c>
      <c r="D362" s="25">
        <f>VLOOKUP(B362,input_BB!$B$19:$L$10000,$D$35,0)</f>
        <v>1417.04</v>
      </c>
      <c r="E362" s="27">
        <f t="shared" si="21"/>
        <v>1.8337414333953795E-2</v>
      </c>
      <c r="F362" s="34">
        <f t="shared" si="23"/>
        <v>2.9648035464702183E-4</v>
      </c>
      <c r="G362" s="25" t="str">
        <f t="shared" si="22"/>
        <v>NA</v>
      </c>
      <c r="I362" s="31">
        <v>36504</v>
      </c>
      <c r="J362" s="20">
        <v>0.114649757742882</v>
      </c>
      <c r="K362" s="20">
        <v>0</v>
      </c>
      <c r="L362" s="20" t="s">
        <v>111</v>
      </c>
      <c r="M362" s="20" t="s">
        <v>111</v>
      </c>
      <c r="N362" s="20">
        <v>0.117586559280713</v>
      </c>
      <c r="O362" s="20">
        <v>0.67749590711910201</v>
      </c>
      <c r="P362" s="20">
        <v>0.204917533600185</v>
      </c>
      <c r="Q362" s="20" t="s">
        <v>111</v>
      </c>
      <c r="R362" s="20"/>
      <c r="S362" s="20"/>
      <c r="T362" s="20"/>
      <c r="U362" s="20"/>
      <c r="V362" s="20"/>
      <c r="W362" s="20"/>
      <c r="X362" s="20"/>
      <c r="Y362" s="20"/>
      <c r="Z362" s="20"/>
      <c r="AA362" s="30"/>
    </row>
    <row r="363" spans="1:27" hidden="1" x14ac:dyDescent="0.25">
      <c r="A363">
        <v>327</v>
      </c>
      <c r="B363" s="15">
        <v>36511</v>
      </c>
      <c r="C363" s="25">
        <f t="shared" si="20"/>
        <v>0.11463285982608799</v>
      </c>
      <c r="D363" s="25">
        <f>VLOOKUP(B363,input_BB!$B$19:$L$10000,$D$35,0)</f>
        <v>1421.03</v>
      </c>
      <c r="E363" s="27">
        <f t="shared" si="21"/>
        <v>1.829849345479799E-2</v>
      </c>
      <c r="F363" s="34">
        <f t="shared" si="23"/>
        <v>-8.5606642014930401E-3</v>
      </c>
      <c r="G363" s="25" t="str">
        <f t="shared" si="22"/>
        <v>NA</v>
      </c>
      <c r="I363" s="31">
        <v>36511</v>
      </c>
      <c r="J363" s="20">
        <v>0.11463285982608799</v>
      </c>
      <c r="K363" s="20">
        <v>0</v>
      </c>
      <c r="L363" s="20" t="s">
        <v>111</v>
      </c>
      <c r="M363" s="20" t="s">
        <v>111</v>
      </c>
      <c r="N363" s="20">
        <v>0.117738144296197</v>
      </c>
      <c r="O363" s="20">
        <v>0.67748286263123003</v>
      </c>
      <c r="P363" s="20">
        <v>0.204778993072573</v>
      </c>
      <c r="Q363" s="20" t="s">
        <v>111</v>
      </c>
      <c r="R363" s="20"/>
      <c r="S363" s="20"/>
      <c r="T363" s="20"/>
      <c r="U363" s="20"/>
      <c r="V363" s="20"/>
      <c r="W363" s="20"/>
      <c r="X363" s="20"/>
      <c r="Y363" s="20"/>
      <c r="Z363" s="20"/>
      <c r="AA363" s="30"/>
    </row>
    <row r="364" spans="1:27" hidden="1" x14ac:dyDescent="0.25">
      <c r="A364">
        <v>328</v>
      </c>
      <c r="B364" s="15">
        <v>36518</v>
      </c>
      <c r="C364" s="25">
        <f t="shared" si="20"/>
        <v>0.114615984261036</v>
      </c>
      <c r="D364" s="25">
        <f>VLOOKUP(B364,input_BB!$B$19:$L$10000,$D$35,0)</f>
        <v>1458.34</v>
      </c>
      <c r="E364" s="27">
        <f t="shared" si="21"/>
        <v>1.8259624058287082E-2</v>
      </c>
      <c r="F364" s="34">
        <f t="shared" si="23"/>
        <v>2.9145260543103957E-2</v>
      </c>
      <c r="G364" s="25" t="str">
        <f t="shared" si="22"/>
        <v>NA</v>
      </c>
      <c r="I364" s="31">
        <v>36518</v>
      </c>
      <c r="J364" s="20">
        <v>0.114615984261036</v>
      </c>
      <c r="K364" s="20">
        <v>0</v>
      </c>
      <c r="L364" s="20" t="s">
        <v>111</v>
      </c>
      <c r="M364" s="20" t="s">
        <v>111</v>
      </c>
      <c r="N364" s="20">
        <v>0.11788281924357601</v>
      </c>
      <c r="O364" s="20">
        <v>0.67747105702797294</v>
      </c>
      <c r="P364" s="20">
        <v>0.20464612372845101</v>
      </c>
      <c r="Q364" s="20" t="s">
        <v>111</v>
      </c>
      <c r="R364" s="20"/>
      <c r="S364" s="20"/>
      <c r="T364" s="20"/>
      <c r="U364" s="20"/>
      <c r="V364" s="20"/>
      <c r="W364" s="20"/>
      <c r="X364" s="20"/>
      <c r="Y364" s="20"/>
      <c r="Z364" s="20"/>
      <c r="AA364" s="30"/>
    </row>
    <row r="365" spans="1:27" hidden="1" x14ac:dyDescent="0.25">
      <c r="A365">
        <v>329</v>
      </c>
      <c r="B365" s="15">
        <v>36525</v>
      </c>
      <c r="C365" s="25">
        <f t="shared" si="20"/>
        <v>0.114599160850048</v>
      </c>
      <c r="D365" s="25">
        <f>VLOOKUP(B365,input_BB!$B$19:$L$10000,$D$35,0)</f>
        <v>1469.25</v>
      </c>
      <c r="E365" s="27">
        <f t="shared" si="21"/>
        <v>1.822087478794596E-2</v>
      </c>
      <c r="F365" s="34">
        <f t="shared" si="23"/>
        <v>3.3933133009155458E-2</v>
      </c>
      <c r="G365" s="25" t="str">
        <f t="shared" si="22"/>
        <v>NA</v>
      </c>
      <c r="I365" s="31">
        <v>36525</v>
      </c>
      <c r="J365" s="20">
        <v>0.114599160850048</v>
      </c>
      <c r="K365" s="20">
        <v>0</v>
      </c>
      <c r="L365" s="20" t="s">
        <v>111</v>
      </c>
      <c r="M365" s="20" t="s">
        <v>111</v>
      </c>
      <c r="N365" s="20">
        <v>0.11803666762157999</v>
      </c>
      <c r="O365" s="20">
        <v>0.67745450168556298</v>
      </c>
      <c r="P365" s="20">
        <v>0.204508830692857</v>
      </c>
      <c r="Q365" s="20" t="s">
        <v>111</v>
      </c>
      <c r="R365" s="20"/>
      <c r="S365" s="20"/>
      <c r="T365" s="20"/>
      <c r="U365" s="20"/>
      <c r="V365" s="20"/>
      <c r="W365" s="20"/>
      <c r="X365" s="20"/>
      <c r="Y365" s="20"/>
      <c r="Z365" s="20"/>
      <c r="AA365" s="30"/>
    </row>
    <row r="366" spans="1:27" hidden="1" x14ac:dyDescent="0.25">
      <c r="A366">
        <v>330</v>
      </c>
      <c r="B366" s="15">
        <v>36532</v>
      </c>
      <c r="C366" s="25">
        <f t="shared" si="20"/>
        <v>0.114582367241383</v>
      </c>
      <c r="D366" s="25">
        <f>VLOOKUP(B366,input_BB!$B$19:$L$10000,$D$35,0)</f>
        <v>1441.47</v>
      </c>
      <c r="E366" s="27">
        <f t="shared" si="21"/>
        <v>1.818219416113212E-2</v>
      </c>
      <c r="F366" s="34">
        <f t="shared" si="23"/>
        <v>-1.1567947117955946E-2</v>
      </c>
      <c r="G366" s="25" t="str">
        <f t="shared" si="22"/>
        <v>NA</v>
      </c>
      <c r="I366" s="31">
        <v>36532</v>
      </c>
      <c r="J366" s="20">
        <v>0.114582367241383</v>
      </c>
      <c r="K366" s="20">
        <v>0</v>
      </c>
      <c r="L366" s="20" t="s">
        <v>111</v>
      </c>
      <c r="M366" s="20" t="s">
        <v>111</v>
      </c>
      <c r="N366" s="20">
        <v>0.118183234427246</v>
      </c>
      <c r="O366" s="20">
        <v>0.67743747803795595</v>
      </c>
      <c r="P366" s="20">
        <v>0.20437928753479701</v>
      </c>
      <c r="Q366" s="20" t="s">
        <v>111</v>
      </c>
      <c r="R366" s="20"/>
      <c r="S366" s="20"/>
      <c r="T366" s="20"/>
      <c r="U366" s="20"/>
      <c r="V366" s="20"/>
      <c r="W366" s="20"/>
      <c r="X366" s="20"/>
      <c r="Y366" s="20"/>
      <c r="Z366" s="20"/>
      <c r="AA366" s="30"/>
    </row>
    <row r="367" spans="1:27" hidden="1" x14ac:dyDescent="0.25">
      <c r="A367">
        <v>331</v>
      </c>
      <c r="B367" s="15">
        <v>36539</v>
      </c>
      <c r="C367" s="25">
        <f t="shared" si="20"/>
        <v>0.37312385439872697</v>
      </c>
      <c r="D367" s="25">
        <f>VLOOKUP(B367,input_BB!$B$19:$L$10000,$D$35,0)</f>
        <v>1465.15</v>
      </c>
      <c r="E367" s="27">
        <f t="shared" si="21"/>
        <v>0.61367938479612705</v>
      </c>
      <c r="F367" s="34">
        <f t="shared" si="23"/>
        <v>-2.7905393908456144E-3</v>
      </c>
      <c r="G367" s="25" t="str">
        <f t="shared" si="22"/>
        <v>NA</v>
      </c>
      <c r="I367" s="31">
        <v>36539</v>
      </c>
      <c r="J367" s="20">
        <v>0.37312385439872697</v>
      </c>
      <c r="K367" s="20">
        <v>1</v>
      </c>
      <c r="L367" s="20" t="s">
        <v>111</v>
      </c>
      <c r="M367" s="20" t="s">
        <v>111</v>
      </c>
      <c r="N367" s="20">
        <v>0.118331152412357</v>
      </c>
      <c r="O367" s="20">
        <v>0.67742529295028597</v>
      </c>
      <c r="P367" s="20">
        <v>0.20424355463735699</v>
      </c>
      <c r="Q367" s="20" t="s">
        <v>111</v>
      </c>
      <c r="R367" s="20"/>
      <c r="S367" s="20"/>
      <c r="T367" s="20"/>
      <c r="U367" s="20"/>
      <c r="V367" s="20"/>
      <c r="W367" s="20"/>
      <c r="X367" s="20"/>
      <c r="Y367" s="20"/>
      <c r="Z367" s="20"/>
      <c r="AA367" s="30"/>
    </row>
    <row r="368" spans="1:27" hidden="1" x14ac:dyDescent="0.25">
      <c r="A368">
        <v>332</v>
      </c>
      <c r="B368" s="15">
        <v>36546</v>
      </c>
      <c r="C368" s="25">
        <f t="shared" si="20"/>
        <v>0.11454894393682501</v>
      </c>
      <c r="D368" s="25">
        <f>VLOOKUP(B368,input_BB!$B$19:$L$10000,$D$35,0)</f>
        <v>1441.36</v>
      </c>
      <c r="E368" s="27">
        <f t="shared" si="21"/>
        <v>1.8105210446893987E-2</v>
      </c>
      <c r="F368" s="34">
        <f t="shared" si="23"/>
        <v>-7.6310988088690301E-5</v>
      </c>
      <c r="G368" s="25" t="str">
        <f t="shared" si="22"/>
        <v>NA</v>
      </c>
      <c r="I368" s="31">
        <v>36546</v>
      </c>
      <c r="J368" s="20">
        <v>0.11454894393682501</v>
      </c>
      <c r="K368" s="20">
        <v>0</v>
      </c>
      <c r="L368" s="20" t="s">
        <v>111</v>
      </c>
      <c r="M368" s="20" t="s">
        <v>111</v>
      </c>
      <c r="N368" s="20">
        <v>0.11847881037215199</v>
      </c>
      <c r="O368" s="20">
        <v>0.677409851631527</v>
      </c>
      <c r="P368" s="20">
        <v>0.204111337996321</v>
      </c>
      <c r="Q368" s="20" t="s">
        <v>111</v>
      </c>
      <c r="R368" s="20"/>
      <c r="S368" s="20"/>
      <c r="T368" s="20"/>
      <c r="U368" s="20"/>
      <c r="V368" s="20"/>
      <c r="W368" s="20"/>
      <c r="X368" s="20"/>
      <c r="Y368" s="20"/>
      <c r="Z368" s="20"/>
      <c r="AA368" s="30"/>
    </row>
    <row r="369" spans="1:27" hidden="1" x14ac:dyDescent="0.25">
      <c r="A369">
        <v>333</v>
      </c>
      <c r="B369" s="15">
        <v>36553</v>
      </c>
      <c r="C369" s="25">
        <f t="shared" si="20"/>
        <v>0.11779731512069699</v>
      </c>
      <c r="D369" s="25">
        <f>VLOOKUP(B369,input_BB!$B$19:$L$10000,$D$35,0)</f>
        <v>1360.16</v>
      </c>
      <c r="E369" s="27">
        <f t="shared" si="21"/>
        <v>2.5587165994547349E-2</v>
      </c>
      <c r="F369" s="34">
        <f t="shared" si="23"/>
        <v>-7.1658191993993814E-2</v>
      </c>
      <c r="G369" s="25">
        <f t="shared" si="22"/>
        <v>0.53793505218885695</v>
      </c>
      <c r="I369" s="31">
        <v>36553</v>
      </c>
      <c r="J369" s="20">
        <v>0.11779731512069699</v>
      </c>
      <c r="K369" s="20">
        <v>0</v>
      </c>
      <c r="L369" s="20" t="s">
        <v>111</v>
      </c>
      <c r="M369" s="20" t="s">
        <v>111</v>
      </c>
      <c r="N369" s="20">
        <v>0.107154957665513</v>
      </c>
      <c r="O369" s="20">
        <v>0.20149882131024999</v>
      </c>
      <c r="P369" s="20">
        <v>0.15341116883538</v>
      </c>
      <c r="Q369" s="20">
        <v>0.53793505218885695</v>
      </c>
      <c r="R369" s="20"/>
      <c r="S369" s="20"/>
      <c r="T369" s="20"/>
      <c r="U369" s="20"/>
      <c r="V369" s="20"/>
      <c r="W369" s="20"/>
      <c r="X369" s="20"/>
      <c r="Y369" s="20"/>
      <c r="Z369" s="20"/>
      <c r="AA369" s="30"/>
    </row>
    <row r="370" spans="1:27" hidden="1" x14ac:dyDescent="0.25">
      <c r="A370">
        <v>334</v>
      </c>
      <c r="B370" s="15">
        <v>36560</v>
      </c>
      <c r="C370" s="25">
        <f t="shared" si="20"/>
        <v>0.117765977978706</v>
      </c>
      <c r="D370" s="25">
        <f>VLOOKUP(B370,input_BB!$B$19:$L$10000,$D$35,0)</f>
        <v>1424.37</v>
      </c>
      <c r="E370" s="27">
        <f t="shared" si="21"/>
        <v>2.5514987327118203E-2</v>
      </c>
      <c r="F370" s="34">
        <f t="shared" si="23"/>
        <v>-1.1787478492534809E-2</v>
      </c>
      <c r="G370" s="25">
        <f t="shared" si="22"/>
        <v>0.53760277516846999</v>
      </c>
      <c r="I370" s="31">
        <v>36560</v>
      </c>
      <c r="J370" s="20">
        <v>0.117765977978706</v>
      </c>
      <c r="K370" s="20">
        <v>1</v>
      </c>
      <c r="L370" s="20" t="s">
        <v>111</v>
      </c>
      <c r="M370" s="20" t="s">
        <v>111</v>
      </c>
      <c r="N370" s="20">
        <v>0.107226823311608</v>
      </c>
      <c r="O370" s="20">
        <v>0.20173266833617401</v>
      </c>
      <c r="P370" s="20">
        <v>0.15343773318374801</v>
      </c>
      <c r="Q370" s="20">
        <v>0.53760277516846999</v>
      </c>
      <c r="R370" s="20"/>
      <c r="S370" s="20"/>
      <c r="T370" s="20"/>
      <c r="U370" s="20"/>
      <c r="V370" s="20"/>
      <c r="W370" s="20"/>
      <c r="X370" s="20"/>
      <c r="Y370" s="20"/>
      <c r="Z370" s="20"/>
      <c r="AA370" s="30"/>
    </row>
    <row r="371" spans="1:27" hidden="1" x14ac:dyDescent="0.25">
      <c r="A371">
        <v>335</v>
      </c>
      <c r="B371" s="15">
        <v>36567</v>
      </c>
      <c r="C371" s="25">
        <f t="shared" si="20"/>
        <v>0.124130509793758</v>
      </c>
      <c r="D371" s="25">
        <f>VLOOKUP(B371,input_BB!$B$19:$L$10000,$D$35,0)</f>
        <v>1387.12</v>
      </c>
      <c r="E371" s="27">
        <f t="shared" si="21"/>
        <v>4.01743785808861E-2</v>
      </c>
      <c r="F371" s="34">
        <f t="shared" si="23"/>
        <v>1.9821197506175503E-2</v>
      </c>
      <c r="G371" s="25">
        <f t="shared" si="22"/>
        <v>7.3129486090120696E-2</v>
      </c>
      <c r="I371" s="31">
        <v>36567</v>
      </c>
      <c r="J371" s="20">
        <v>0.124130509793758</v>
      </c>
      <c r="K371" s="20">
        <v>0</v>
      </c>
      <c r="L371" s="20" t="s">
        <v>111</v>
      </c>
      <c r="M371" s="20" t="s">
        <v>111</v>
      </c>
      <c r="N371" s="20">
        <v>0.185828549652226</v>
      </c>
      <c r="O371" s="20">
        <v>0.39586146720391302</v>
      </c>
      <c r="P371" s="20">
        <v>0.34518049705374099</v>
      </c>
      <c r="Q371" s="20">
        <v>7.3129486090120696E-2</v>
      </c>
      <c r="R371" s="20"/>
      <c r="S371" s="20"/>
      <c r="T371" s="20"/>
      <c r="U371" s="20"/>
      <c r="V371" s="20"/>
      <c r="W371" s="20"/>
      <c r="X371" s="20"/>
      <c r="Y371" s="20"/>
      <c r="Z371" s="20"/>
      <c r="AA371" s="30"/>
    </row>
    <row r="372" spans="1:27" hidden="1" x14ac:dyDescent="0.25">
      <c r="A372">
        <v>336</v>
      </c>
      <c r="B372" s="15">
        <v>36574</v>
      </c>
      <c r="C372" s="25">
        <f t="shared" si="20"/>
        <v>0.12671327590942399</v>
      </c>
      <c r="D372" s="25">
        <f>VLOOKUP(B372,input_BB!$B$19:$L$10000,$D$35,0)</f>
        <v>1346.09</v>
      </c>
      <c r="E372" s="27">
        <f t="shared" si="21"/>
        <v>4.612324962226886E-2</v>
      </c>
      <c r="F372" s="34">
        <f t="shared" si="23"/>
        <v>-5.4957630390979895E-2</v>
      </c>
      <c r="G372" s="25">
        <f t="shared" si="22"/>
        <v>0.52572842143513199</v>
      </c>
      <c r="I372" s="31">
        <v>36574</v>
      </c>
      <c r="J372" s="20">
        <v>0.12671327590942399</v>
      </c>
      <c r="K372" s="20">
        <v>0</v>
      </c>
      <c r="L372" s="20">
        <v>1.5460280059482599E-2</v>
      </c>
      <c r="M372" s="20" t="s">
        <v>111</v>
      </c>
      <c r="N372" s="20">
        <v>0.113547250212316</v>
      </c>
      <c r="O372" s="20">
        <v>0.13385076771725199</v>
      </c>
      <c r="P372" s="20">
        <v>0.21141328057581699</v>
      </c>
      <c r="Q372" s="20">
        <v>0.52572842143513199</v>
      </c>
      <c r="R372" s="20"/>
      <c r="S372" s="20"/>
      <c r="T372" s="20"/>
      <c r="U372" s="20"/>
      <c r="V372" s="20"/>
      <c r="W372" s="20"/>
      <c r="X372" s="20"/>
      <c r="Y372" s="20"/>
      <c r="Z372" s="20"/>
      <c r="AA372" s="30"/>
    </row>
    <row r="373" spans="1:27" hidden="1" x14ac:dyDescent="0.25">
      <c r="A373">
        <v>337</v>
      </c>
      <c r="B373" s="15">
        <v>36581</v>
      </c>
      <c r="C373" s="25">
        <f t="shared" si="20"/>
        <v>0.11859773844480501</v>
      </c>
      <c r="D373" s="25">
        <f>VLOOKUP(B373,input_BB!$B$19:$L$10000,$D$35,0)</f>
        <v>1333.36</v>
      </c>
      <c r="E373" s="27">
        <f t="shared" si="21"/>
        <v>2.7430776650871007E-2</v>
      </c>
      <c r="F373" s="34">
        <f t="shared" si="23"/>
        <v>-3.8756560355268421E-2</v>
      </c>
      <c r="G373" s="25">
        <f t="shared" si="22"/>
        <v>0.49259709906272697</v>
      </c>
      <c r="I373" s="31">
        <v>36581</v>
      </c>
      <c r="J373" s="20">
        <v>0.11859773844480501</v>
      </c>
      <c r="K373" s="20">
        <v>0</v>
      </c>
      <c r="L373" s="20">
        <v>4.7006822196724203E-2</v>
      </c>
      <c r="M373" s="33" t="s">
        <v>111</v>
      </c>
      <c r="N373" s="20">
        <v>9.4608318667797606E-2</v>
      </c>
      <c r="O373" s="20">
        <v>0.21230328572385601</v>
      </c>
      <c r="P373" s="20">
        <v>0.15348447434889601</v>
      </c>
      <c r="Q373" s="20">
        <v>0.49259709906272697</v>
      </c>
      <c r="R373" s="20"/>
      <c r="S373" s="20"/>
      <c r="T373" s="20"/>
      <c r="U373" s="20"/>
      <c r="V373" s="20"/>
      <c r="W373" s="20"/>
      <c r="X373" s="20"/>
      <c r="Y373" s="20"/>
      <c r="Z373" s="20"/>
      <c r="AA373" s="30"/>
    </row>
    <row r="374" spans="1:27" hidden="1" x14ac:dyDescent="0.25">
      <c r="A374">
        <v>338</v>
      </c>
      <c r="B374" s="15">
        <v>36588</v>
      </c>
      <c r="C374" s="25">
        <f t="shared" si="20"/>
        <v>0.17700023949146301</v>
      </c>
      <c r="D374" s="25">
        <f>VLOOKUP(B374,input_BB!$B$19:$L$10000,$D$35,0)</f>
        <v>1409.17</v>
      </c>
      <c r="E374" s="27">
        <f t="shared" si="21"/>
        <v>0.16194893728238532</v>
      </c>
      <c r="F374" s="34">
        <f t="shared" si="23"/>
        <v>4.6861651152597661E-2</v>
      </c>
      <c r="G374" s="25">
        <f t="shared" si="22"/>
        <v>0.49221936830761398</v>
      </c>
      <c r="I374" s="31">
        <v>36588</v>
      </c>
      <c r="J374" s="20">
        <v>0.17700023949146301</v>
      </c>
      <c r="K374" s="20">
        <v>0</v>
      </c>
      <c r="L374" s="20">
        <v>4.7057953865629699E-2</v>
      </c>
      <c r="M374" s="20" t="s">
        <v>111</v>
      </c>
      <c r="N374" s="20">
        <v>9.4672044412532796E-2</v>
      </c>
      <c r="O374" s="20">
        <v>0.212546321366645</v>
      </c>
      <c r="P374" s="20">
        <v>0.153504312047579</v>
      </c>
      <c r="Q374" s="20">
        <v>0.49221936830761398</v>
      </c>
      <c r="R374" s="20"/>
      <c r="S374" s="20"/>
      <c r="T374" s="20"/>
      <c r="U374" s="20"/>
      <c r="V374" s="20"/>
      <c r="W374" s="20"/>
      <c r="X374" s="20"/>
      <c r="Y374" s="20"/>
      <c r="Z374" s="20"/>
      <c r="AA374" s="30"/>
    </row>
    <row r="375" spans="1:27" hidden="1" x14ac:dyDescent="0.25">
      <c r="A375">
        <v>339</v>
      </c>
      <c r="B375" s="15">
        <v>36595</v>
      </c>
      <c r="C375" s="25">
        <f t="shared" si="20"/>
        <v>0.17696709930896801</v>
      </c>
      <c r="D375" s="25">
        <f>VLOOKUP(B375,input_BB!$B$19:$L$10000,$D$35,0)</f>
        <v>1395.07</v>
      </c>
      <c r="E375" s="27">
        <f t="shared" si="21"/>
        <v>0.16187260568164344</v>
      </c>
      <c r="F375" s="34">
        <f t="shared" si="23"/>
        <v>4.6281574368512768E-2</v>
      </c>
      <c r="G375" s="25">
        <f t="shared" si="22"/>
        <v>0.49184674119862398</v>
      </c>
      <c r="I375" s="31">
        <v>36595</v>
      </c>
      <c r="J375" s="20">
        <v>0.17696709930896801</v>
      </c>
      <c r="K375" s="20">
        <v>0</v>
      </c>
      <c r="L375" s="20">
        <v>4.7110087006313597E-2</v>
      </c>
      <c r="M375" s="20" t="s">
        <v>111</v>
      </c>
      <c r="N375" s="20">
        <v>9.4734551110141896E-2</v>
      </c>
      <c r="O375" s="20">
        <v>0.21278271339837401</v>
      </c>
      <c r="P375" s="20">
        <v>0.153525907286546</v>
      </c>
      <c r="Q375" s="20">
        <v>0.49184674119862398</v>
      </c>
      <c r="R375" s="20"/>
      <c r="S375" s="20"/>
      <c r="T375" s="20"/>
      <c r="U375" s="20"/>
      <c r="V375" s="20"/>
      <c r="W375" s="20"/>
      <c r="X375" s="20"/>
      <c r="Y375" s="20"/>
      <c r="Z375" s="20"/>
      <c r="AA375" s="30"/>
    </row>
    <row r="376" spans="1:27" hidden="1" x14ac:dyDescent="0.25">
      <c r="A376">
        <v>340</v>
      </c>
      <c r="B376" s="15">
        <v>36602</v>
      </c>
      <c r="C376" s="25">
        <f t="shared" si="20"/>
        <v>0.176934093236923</v>
      </c>
      <c r="D376" s="25">
        <f>VLOOKUP(B376,input_BB!$B$19:$L$10000,$D$35,0)</f>
        <v>1464.47</v>
      </c>
      <c r="E376" s="27">
        <f t="shared" si="21"/>
        <v>0.16179658297676616</v>
      </c>
      <c r="F376" s="34">
        <f t="shared" si="23"/>
        <v>3.9242958621032109E-2</v>
      </c>
      <c r="G376" s="25">
        <f t="shared" si="22"/>
        <v>0.49147604633497</v>
      </c>
      <c r="I376" s="31">
        <v>36602</v>
      </c>
      <c r="J376" s="20">
        <v>0.176934093236923</v>
      </c>
      <c r="K376" s="20">
        <v>0</v>
      </c>
      <c r="L376" s="20">
        <v>4.71625341791111E-2</v>
      </c>
      <c r="M376" s="20" t="s">
        <v>111</v>
      </c>
      <c r="N376" s="20">
        <v>9.4796166067452003E-2</v>
      </c>
      <c r="O376" s="20">
        <v>0.21301870176364701</v>
      </c>
      <c r="P376" s="20">
        <v>0.15354655165482001</v>
      </c>
      <c r="Q376" s="20">
        <v>0.49147604633497</v>
      </c>
      <c r="R376" s="20"/>
      <c r="S376" s="20"/>
      <c r="T376" s="20"/>
      <c r="U376" s="20"/>
      <c r="V376" s="20"/>
      <c r="W376" s="20"/>
      <c r="X376" s="20"/>
      <c r="Y376" s="20"/>
      <c r="Z376" s="20"/>
      <c r="AA376" s="30"/>
    </row>
    <row r="377" spans="1:27" hidden="1" x14ac:dyDescent="0.25">
      <c r="A377">
        <v>341</v>
      </c>
      <c r="B377" s="15">
        <v>36609</v>
      </c>
      <c r="C377" s="25">
        <f t="shared" si="20"/>
        <v>0.118467606604099</v>
      </c>
      <c r="D377" s="25">
        <f>VLOOKUP(B377,input_BB!$B$19:$L$10000,$D$35,0)</f>
        <v>1527.46</v>
      </c>
      <c r="E377" s="27">
        <f t="shared" si="21"/>
        <v>2.713104469525868E-2</v>
      </c>
      <c r="F377" s="34">
        <f t="shared" si="23"/>
        <v>9.4898463876364803E-2</v>
      </c>
      <c r="G377" s="25">
        <f t="shared" si="22"/>
        <v>0.491104873219736</v>
      </c>
      <c r="I377" s="31">
        <v>36609</v>
      </c>
      <c r="J377" s="20">
        <v>0.118467606604099</v>
      </c>
      <c r="K377" s="20">
        <v>0</v>
      </c>
      <c r="L377" s="20">
        <v>4.7214320266899798E-2</v>
      </c>
      <c r="M377" s="20" t="s">
        <v>111</v>
      </c>
      <c r="N377" s="20">
        <v>9.4859838214886999E-2</v>
      </c>
      <c r="O377" s="20">
        <v>0.21325487868606699</v>
      </c>
      <c r="P377" s="20">
        <v>0.15356608961241</v>
      </c>
      <c r="Q377" s="20">
        <v>0.491104873219736</v>
      </c>
      <c r="R377" s="20"/>
      <c r="S377" s="20"/>
      <c r="T377" s="20"/>
      <c r="U377" s="20"/>
      <c r="V377" s="20"/>
      <c r="W377" s="20"/>
      <c r="X377" s="20"/>
      <c r="Y377" s="20"/>
      <c r="Z377" s="20"/>
      <c r="AA377" s="30"/>
    </row>
    <row r="378" spans="1:27" hidden="1" x14ac:dyDescent="0.25">
      <c r="A378">
        <v>342</v>
      </c>
      <c r="B378" s="15">
        <v>36616</v>
      </c>
      <c r="C378" s="25">
        <f t="shared" si="20"/>
        <v>0.32690244913101202</v>
      </c>
      <c r="D378" s="25">
        <f>VLOOKUP(B378,input_BB!$B$19:$L$10000,$D$35,0)</f>
        <v>1498.58</v>
      </c>
      <c r="E378" s="27">
        <f t="shared" si="21"/>
        <v>0.50721787532327889</v>
      </c>
      <c r="F378" s="34">
        <f t="shared" si="23"/>
        <v>2.3291702800330327E-2</v>
      </c>
      <c r="G378" s="25">
        <f t="shared" si="22"/>
        <v>0.49466746897500502</v>
      </c>
      <c r="I378" s="31">
        <v>36616</v>
      </c>
      <c r="J378" s="20">
        <v>0.32690244913101202</v>
      </c>
      <c r="K378" s="20">
        <v>1</v>
      </c>
      <c r="L378" s="20">
        <v>4.7274001697256499E-2</v>
      </c>
      <c r="M378" s="20" t="s">
        <v>111</v>
      </c>
      <c r="N378" s="20">
        <v>9.7122451205526594E-2</v>
      </c>
      <c r="O378" s="20">
        <v>0.209820991472594</v>
      </c>
      <c r="P378" s="20">
        <v>0.15111508664961801</v>
      </c>
      <c r="Q378" s="20">
        <v>0.49466746897500502</v>
      </c>
      <c r="R378" s="20"/>
      <c r="S378" s="20"/>
      <c r="T378" s="20"/>
      <c r="U378" s="20"/>
      <c r="V378" s="20"/>
      <c r="W378" s="20"/>
      <c r="X378" s="20"/>
      <c r="Y378" s="20"/>
      <c r="Z378" s="20"/>
      <c r="AA378" s="30"/>
    </row>
    <row r="379" spans="1:27" hidden="1" x14ac:dyDescent="0.25">
      <c r="A379">
        <v>343</v>
      </c>
      <c r="B379" s="15">
        <v>36623</v>
      </c>
      <c r="C379" s="25">
        <f t="shared" si="20"/>
        <v>0.11860813945531801</v>
      </c>
      <c r="D379" s="25">
        <f>VLOOKUP(B379,input_BB!$B$19:$L$10000,$D$35,0)</f>
        <v>1516.35</v>
      </c>
      <c r="E379" s="27">
        <f t="shared" si="21"/>
        <v>2.7454733241390996E-2</v>
      </c>
      <c r="F379" s="34">
        <f t="shared" si="23"/>
        <v>-7.273512890681344E-3</v>
      </c>
      <c r="G379" s="25">
        <f t="shared" si="22"/>
        <v>0.500152574273379</v>
      </c>
      <c r="I379" s="31">
        <v>36623</v>
      </c>
      <c r="J379" s="20">
        <v>0.11860813945531801</v>
      </c>
      <c r="K379" s="20">
        <v>1</v>
      </c>
      <c r="L379" s="20">
        <v>4.7017096231185197E-2</v>
      </c>
      <c r="M379" s="20" t="s">
        <v>111</v>
      </c>
      <c r="N379" s="20">
        <v>8.78427188572206E-2</v>
      </c>
      <c r="O379" s="20">
        <v>0.212271233976778</v>
      </c>
      <c r="P379" s="20">
        <v>0.152716376661437</v>
      </c>
      <c r="Q379" s="20">
        <v>0.500152574273379</v>
      </c>
      <c r="R379" s="20"/>
      <c r="S379" s="20"/>
      <c r="T379" s="20"/>
      <c r="U379" s="20"/>
      <c r="V379" s="20"/>
      <c r="W379" s="20"/>
      <c r="X379" s="20"/>
      <c r="Y379" s="20"/>
      <c r="Z379" s="20"/>
      <c r="AA379" s="30"/>
    </row>
    <row r="380" spans="1:27" hidden="1" x14ac:dyDescent="0.25">
      <c r="A380">
        <v>344</v>
      </c>
      <c r="B380" s="15">
        <v>36630</v>
      </c>
      <c r="C380" s="25">
        <f t="shared" si="20"/>
        <v>0.120280936360359</v>
      </c>
      <c r="D380" s="25">
        <f>VLOOKUP(B380,input_BB!$B$19:$L$10000,$D$35,0)</f>
        <v>1356.56</v>
      </c>
      <c r="E380" s="27">
        <f t="shared" si="21"/>
        <v>3.1307677186316114E-2</v>
      </c>
      <c r="F380" s="34">
        <f t="shared" si="23"/>
        <v>-9.4769715330512927E-2</v>
      </c>
      <c r="G380" s="25">
        <f t="shared" si="22"/>
        <v>0.31651252663470297</v>
      </c>
      <c r="I380" s="31">
        <v>36630</v>
      </c>
      <c r="J380" s="20">
        <v>0.120280936360359</v>
      </c>
      <c r="K380" s="20">
        <v>0</v>
      </c>
      <c r="L380" s="20">
        <v>0.17346215232871101</v>
      </c>
      <c r="M380" s="20">
        <v>4.2376111323152797E-2</v>
      </c>
      <c r="N380" s="20">
        <v>0.13217849525658201</v>
      </c>
      <c r="O380" s="20">
        <v>0.238482602484614</v>
      </c>
      <c r="P380" s="20">
        <v>9.6988111972236904E-2</v>
      </c>
      <c r="Q380" s="20">
        <v>0.31651252663470297</v>
      </c>
      <c r="R380" s="20"/>
      <c r="S380" s="20"/>
      <c r="T380" s="20"/>
      <c r="U380" s="20"/>
      <c r="V380" s="20"/>
      <c r="W380" s="20"/>
      <c r="X380" s="20"/>
      <c r="Y380" s="20"/>
      <c r="Z380" s="20"/>
      <c r="AA380" s="30"/>
    </row>
    <row r="381" spans="1:27" hidden="1" x14ac:dyDescent="0.25">
      <c r="A381">
        <v>345</v>
      </c>
      <c r="B381" s="15">
        <v>36637</v>
      </c>
      <c r="C381" s="25">
        <f t="shared" si="20"/>
        <v>0.119705200195312</v>
      </c>
      <c r="D381" s="25">
        <f>VLOOKUP(B381,input_BB!$B$19:$L$10000,$D$35,0)</f>
        <v>1434.54</v>
      </c>
      <c r="E381" s="27">
        <f t="shared" si="21"/>
        <v>2.998158723223536E-2</v>
      </c>
      <c r="F381" s="34">
        <f t="shared" si="23"/>
        <v>-5.395192402809379E-2</v>
      </c>
      <c r="G381" s="25">
        <f t="shared" si="22"/>
        <v>0.470988311079161</v>
      </c>
      <c r="I381" s="31">
        <v>36637</v>
      </c>
      <c r="J381" s="20">
        <v>0.119705200195312</v>
      </c>
      <c r="K381" s="20">
        <v>0</v>
      </c>
      <c r="L381" s="20">
        <v>7.5372211298295605E-2</v>
      </c>
      <c r="M381" s="20">
        <v>3.6706751369702299E-2</v>
      </c>
      <c r="N381" s="20">
        <v>0.121493971700632</v>
      </c>
      <c r="O381" s="20">
        <v>0.18492213658068801</v>
      </c>
      <c r="P381" s="20">
        <v>0.110516617971522</v>
      </c>
      <c r="Q381" s="20">
        <v>0.470988311079161</v>
      </c>
      <c r="R381" s="20"/>
      <c r="S381" s="20"/>
      <c r="T381" s="20"/>
      <c r="U381" s="20"/>
      <c r="V381" s="20"/>
      <c r="W381" s="20"/>
      <c r="X381" s="20"/>
      <c r="Y381" s="20"/>
      <c r="Z381" s="20"/>
      <c r="AA381" s="30"/>
    </row>
    <row r="382" spans="1:27" hidden="1" x14ac:dyDescent="0.25">
      <c r="A382">
        <v>346</v>
      </c>
      <c r="B382" s="15">
        <v>36644</v>
      </c>
      <c r="C382" s="25">
        <f t="shared" si="20"/>
        <v>0.34328594803810097</v>
      </c>
      <c r="D382" s="25">
        <f>VLOOKUP(B382,input_BB!$B$19:$L$10000,$D$35,0)</f>
        <v>1452.43</v>
      </c>
      <c r="E382" s="27">
        <f t="shared" si="21"/>
        <v>0.54495389857901833</v>
      </c>
      <c r="F382" s="34">
        <f t="shared" si="23"/>
        <v>7.0671404139883265E-2</v>
      </c>
      <c r="G382" s="25">
        <f t="shared" si="22"/>
        <v>0.49479071585940398</v>
      </c>
      <c r="I382" s="31">
        <v>36644</v>
      </c>
      <c r="J382" s="20">
        <v>0.34328594803810097</v>
      </c>
      <c r="K382" s="20">
        <v>0</v>
      </c>
      <c r="L382" s="20">
        <v>8.9943376900091507E-2</v>
      </c>
      <c r="M382" s="20">
        <v>4.1284442020562001E-2</v>
      </c>
      <c r="N382" s="20">
        <v>6.7956616786945201E-2</v>
      </c>
      <c r="O382" s="20">
        <v>0.17055608137205699</v>
      </c>
      <c r="P382" s="20">
        <v>0.13546876706093999</v>
      </c>
      <c r="Q382" s="20">
        <v>0.49479071585940398</v>
      </c>
      <c r="R382" s="20"/>
      <c r="S382" s="20"/>
      <c r="T382" s="20"/>
      <c r="U382" s="20"/>
      <c r="V382" s="20"/>
      <c r="W382" s="20"/>
      <c r="X382" s="20"/>
      <c r="Y382" s="20"/>
      <c r="Z382" s="20"/>
      <c r="AA382" s="30"/>
    </row>
    <row r="383" spans="1:27" hidden="1" x14ac:dyDescent="0.25">
      <c r="A383">
        <v>347</v>
      </c>
      <c r="B383" s="15">
        <v>36651</v>
      </c>
      <c r="C383" s="25">
        <f t="shared" si="20"/>
        <v>0.13100807368755299</v>
      </c>
      <c r="D383" s="25">
        <f>VLOOKUP(B383,input_BB!$B$19:$L$10000,$D$35,0)</f>
        <v>1432.63</v>
      </c>
      <c r="E383" s="27">
        <f t="shared" si="21"/>
        <v>5.6015433810351442E-2</v>
      </c>
      <c r="F383" s="34">
        <f t="shared" si="23"/>
        <v>-1.3314372551478382E-3</v>
      </c>
      <c r="G383" s="25">
        <f t="shared" si="22"/>
        <v>0.58929350998574204</v>
      </c>
      <c r="I383" s="31">
        <v>36651</v>
      </c>
      <c r="J383" s="20">
        <v>0.13100807368755299</v>
      </c>
      <c r="K383" s="20">
        <v>0</v>
      </c>
      <c r="L383" s="20">
        <v>9.2277062393606002E-2</v>
      </c>
      <c r="M383" s="20" t="s">
        <v>111</v>
      </c>
      <c r="N383" s="20">
        <v>0.102117005023561</v>
      </c>
      <c r="O383" s="20">
        <v>0.104086842824701</v>
      </c>
      <c r="P383" s="20">
        <v>0.11222557977239001</v>
      </c>
      <c r="Q383" s="20">
        <v>0.58929350998574204</v>
      </c>
      <c r="R383" s="20"/>
      <c r="S383" s="20"/>
      <c r="T383" s="20"/>
      <c r="U383" s="20"/>
      <c r="V383" s="20"/>
      <c r="W383" s="20"/>
      <c r="X383" s="20"/>
      <c r="Y383" s="20"/>
      <c r="Z383" s="20"/>
      <c r="AA383" s="30"/>
    </row>
    <row r="384" spans="1:27" hidden="1" x14ac:dyDescent="0.25">
      <c r="A384">
        <v>348</v>
      </c>
      <c r="B384" s="15">
        <v>36658</v>
      </c>
      <c r="C384" s="25">
        <f t="shared" si="20"/>
        <v>0.118846118450165</v>
      </c>
      <c r="D384" s="25">
        <f>VLOOKUP(B384,input_BB!$B$19:$L$10000,$D$35,0)</f>
        <v>1420.96</v>
      </c>
      <c r="E384" s="27">
        <f t="shared" si="21"/>
        <v>2.8002868956164231E-2</v>
      </c>
      <c r="F384" s="34">
        <f t="shared" si="23"/>
        <v>-2.1667137142581727E-2</v>
      </c>
      <c r="G384" s="25">
        <f t="shared" si="22"/>
        <v>0.58842468400101799</v>
      </c>
      <c r="I384" s="31">
        <v>36658</v>
      </c>
      <c r="J384" s="20">
        <v>0.118846118450165</v>
      </c>
      <c r="K384" s="20">
        <v>0</v>
      </c>
      <c r="L384" s="20">
        <v>9.2511202478529106E-2</v>
      </c>
      <c r="M384" s="20" t="s">
        <v>111</v>
      </c>
      <c r="N384" s="20">
        <v>0.10214651597233</v>
      </c>
      <c r="O384" s="20">
        <v>0.10412388128647</v>
      </c>
      <c r="P384" s="20">
        <v>0.11279371626165299</v>
      </c>
      <c r="Q384" s="20">
        <v>0.58842468400101799</v>
      </c>
      <c r="R384" s="20"/>
      <c r="S384" s="20"/>
      <c r="T384" s="20"/>
      <c r="U384" s="20"/>
      <c r="V384" s="20"/>
      <c r="W384" s="20"/>
      <c r="X384" s="20"/>
      <c r="Y384" s="20"/>
      <c r="Z384" s="20"/>
      <c r="AA384" s="30"/>
    </row>
    <row r="385" spans="1:27" hidden="1" x14ac:dyDescent="0.25">
      <c r="A385">
        <v>349</v>
      </c>
      <c r="B385" s="15">
        <v>36665</v>
      </c>
      <c r="C385" s="25">
        <f t="shared" si="20"/>
        <v>0.14954614639282199</v>
      </c>
      <c r="D385" s="25">
        <f>VLOOKUP(B385,input_BB!$B$19:$L$10000,$D$35,0)</f>
        <v>1406.95</v>
      </c>
      <c r="E385" s="27">
        <f t="shared" si="21"/>
        <v>9.8714075088981501E-2</v>
      </c>
      <c r="F385" s="34">
        <f t="shared" si="23"/>
        <v>-1.7925074862316204E-2</v>
      </c>
      <c r="G385" s="25">
        <f t="shared" si="22"/>
        <v>0.58756474221522703</v>
      </c>
      <c r="I385" s="31">
        <v>36665</v>
      </c>
      <c r="J385" s="20">
        <v>0.14954614639282199</v>
      </c>
      <c r="K385" s="20">
        <v>0</v>
      </c>
      <c r="L385" s="20">
        <v>9.2744840294712999E-2</v>
      </c>
      <c r="M385" s="20" t="s">
        <v>111</v>
      </c>
      <c r="N385" s="20">
        <v>0.10217154359866901</v>
      </c>
      <c r="O385" s="20">
        <v>0.104164207501941</v>
      </c>
      <c r="P385" s="20">
        <v>0.11335466638944899</v>
      </c>
      <c r="Q385" s="20">
        <v>0.58756474221522703</v>
      </c>
      <c r="R385" s="20"/>
      <c r="S385" s="20"/>
      <c r="T385" s="20"/>
      <c r="U385" s="20"/>
      <c r="V385" s="20"/>
      <c r="W385" s="20"/>
      <c r="X385" s="20"/>
      <c r="Y385" s="20"/>
      <c r="Z385" s="20"/>
      <c r="AA385" s="30"/>
    </row>
    <row r="386" spans="1:27" hidden="1" x14ac:dyDescent="0.25">
      <c r="A386">
        <v>350</v>
      </c>
      <c r="B386" s="15">
        <v>36672</v>
      </c>
      <c r="C386" s="25">
        <f t="shared" si="20"/>
        <v>0.118904016911983</v>
      </c>
      <c r="D386" s="25">
        <f>VLOOKUP(B386,input_BB!$B$19:$L$10000,$D$35,0)</f>
        <v>1378.02</v>
      </c>
      <c r="E386" s="27">
        <f t="shared" si="21"/>
        <v>2.8136226166002372E-2</v>
      </c>
      <c r="F386" s="34">
        <f t="shared" si="23"/>
        <v>-3.021900686859591E-2</v>
      </c>
      <c r="G386" s="25">
        <f t="shared" si="22"/>
        <v>0.59384417962489</v>
      </c>
      <c r="I386" s="31">
        <v>36672</v>
      </c>
      <c r="J386" s="20">
        <v>0.118904016911983</v>
      </c>
      <c r="K386" s="20">
        <v>0</v>
      </c>
      <c r="L386" s="20">
        <v>7.9945066792398795E-2</v>
      </c>
      <c r="M386" s="20" t="s">
        <v>111</v>
      </c>
      <c r="N386" s="20">
        <v>9.8631523410664806E-2</v>
      </c>
      <c r="O386" s="20">
        <v>6.4807649892033595E-2</v>
      </c>
      <c r="P386" s="20">
        <v>0.16277158028001201</v>
      </c>
      <c r="Q386" s="20">
        <v>0.59384417962489</v>
      </c>
      <c r="R386" s="20"/>
      <c r="S386" s="20"/>
      <c r="T386" s="20"/>
      <c r="U386" s="20"/>
      <c r="V386" s="20"/>
      <c r="W386" s="20"/>
      <c r="X386" s="20"/>
      <c r="Y386" s="20"/>
      <c r="Z386" s="20"/>
      <c r="AA386" s="30"/>
    </row>
    <row r="387" spans="1:27" hidden="1" x14ac:dyDescent="0.25">
      <c r="A387">
        <v>351</v>
      </c>
      <c r="B387" s="15">
        <v>36679</v>
      </c>
      <c r="C387" s="25">
        <f t="shared" si="20"/>
        <v>0.118854552507401</v>
      </c>
      <c r="D387" s="25">
        <f>VLOOKUP(B387,input_BB!$B$19:$L$10000,$D$35,0)</f>
        <v>1477.26</v>
      </c>
      <c r="E387" s="27">
        <f t="shared" si="21"/>
        <v>2.8022295073979641E-2</v>
      </c>
      <c r="F387" s="34">
        <f t="shared" si="23"/>
        <v>4.9973346600803215E-2</v>
      </c>
      <c r="G387" s="25">
        <f t="shared" si="22"/>
        <v>0.59418648347958003</v>
      </c>
      <c r="I387" s="31">
        <v>36679</v>
      </c>
      <c r="J387" s="20">
        <v>0.118854552507401</v>
      </c>
      <c r="K387" s="20">
        <v>0</v>
      </c>
      <c r="L387" s="20">
        <v>7.8303954540748497E-2</v>
      </c>
      <c r="M387" s="20" t="s">
        <v>111</v>
      </c>
      <c r="N387" s="20">
        <v>9.8863364917593705E-2</v>
      </c>
      <c r="O387" s="20">
        <v>6.4980157689731005E-2</v>
      </c>
      <c r="P387" s="20">
        <v>0.163666039372347</v>
      </c>
      <c r="Q387" s="20">
        <v>0.59418648347958003</v>
      </c>
      <c r="R387" s="20"/>
      <c r="S387" s="20"/>
      <c r="T387" s="20"/>
      <c r="U387" s="20"/>
      <c r="V387" s="20"/>
      <c r="W387" s="20"/>
      <c r="X387" s="20"/>
      <c r="Y387" s="20"/>
      <c r="Z387" s="20"/>
      <c r="AA387" s="30"/>
    </row>
    <row r="388" spans="1:27" hidden="1" x14ac:dyDescent="0.25">
      <c r="A388">
        <v>352</v>
      </c>
      <c r="B388" s="15">
        <v>36686</v>
      </c>
      <c r="C388" s="25">
        <f t="shared" si="20"/>
        <v>0.118785068392754</v>
      </c>
      <c r="D388" s="25">
        <f>VLOOKUP(B388,input_BB!$B$19:$L$10000,$D$35,0)</f>
        <v>1456.95</v>
      </c>
      <c r="E388" s="27">
        <f t="shared" si="21"/>
        <v>2.786225269346659E-2</v>
      </c>
      <c r="F388" s="34">
        <f t="shared" si="23"/>
        <v>5.7277833413158064E-2</v>
      </c>
      <c r="G388" s="25">
        <f t="shared" si="22"/>
        <v>0.59333326362480798</v>
      </c>
      <c r="I388" s="31">
        <v>36686</v>
      </c>
      <c r="J388" s="20">
        <v>0.118785068392754</v>
      </c>
      <c r="K388" s="20">
        <v>0</v>
      </c>
      <c r="L388" s="20">
        <v>7.8530467968084494E-2</v>
      </c>
      <c r="M388" s="20" t="s">
        <v>111</v>
      </c>
      <c r="N388" s="20">
        <v>9.88894561150825E-2</v>
      </c>
      <c r="O388" s="20">
        <v>6.5023612228089098E-2</v>
      </c>
      <c r="P388" s="20">
        <v>0.16422320006393601</v>
      </c>
      <c r="Q388" s="20">
        <v>0.59333326362480798</v>
      </c>
      <c r="R388" s="20"/>
      <c r="S388" s="20"/>
      <c r="T388" s="20"/>
      <c r="U388" s="20"/>
      <c r="V388" s="20"/>
      <c r="W388" s="20"/>
      <c r="X388" s="20"/>
      <c r="Y388" s="20"/>
      <c r="Z388" s="20"/>
      <c r="AA388" s="30"/>
    </row>
    <row r="389" spans="1:27" hidden="1" x14ac:dyDescent="0.25">
      <c r="A389">
        <v>353</v>
      </c>
      <c r="B389" s="15">
        <v>36693</v>
      </c>
      <c r="C389" s="25">
        <f t="shared" si="20"/>
        <v>0.118700511753559</v>
      </c>
      <c r="D389" s="25">
        <f>VLOOKUP(B389,input_BB!$B$19:$L$10000,$D$35,0)</f>
        <v>1464.46</v>
      </c>
      <c r="E389" s="27">
        <f t="shared" si="21"/>
        <v>2.7667493849755306E-2</v>
      </c>
      <c r="F389" s="34">
        <f t="shared" si="23"/>
        <v>-8.6646900342525202E-3</v>
      </c>
      <c r="G389" s="25">
        <f t="shared" si="22"/>
        <v>0.59777564451401399</v>
      </c>
      <c r="I389" s="31">
        <v>36693</v>
      </c>
      <c r="J389" s="20">
        <v>0.118700511753559</v>
      </c>
      <c r="K389" s="20">
        <v>0</v>
      </c>
      <c r="L389" s="20">
        <v>7.0638985947557104E-2</v>
      </c>
      <c r="M389" s="20" t="s">
        <v>111</v>
      </c>
      <c r="N389" s="20">
        <v>9.9822224201351104E-2</v>
      </c>
      <c r="O389" s="20">
        <v>6.5037202286911996E-2</v>
      </c>
      <c r="P389" s="20">
        <v>0.166725943050165</v>
      </c>
      <c r="Q389" s="20">
        <v>0.59777564451401399</v>
      </c>
      <c r="R389" s="20"/>
      <c r="S389" s="20"/>
      <c r="T389" s="20"/>
      <c r="U389" s="20"/>
      <c r="V389" s="20"/>
      <c r="W389" s="20"/>
      <c r="X389" s="20"/>
      <c r="Y389" s="20"/>
      <c r="Z389" s="20"/>
      <c r="AA389" s="30"/>
    </row>
    <row r="390" spans="1:27" hidden="1" x14ac:dyDescent="0.25">
      <c r="A390">
        <v>354</v>
      </c>
      <c r="B390" s="15">
        <v>36700</v>
      </c>
      <c r="C390" s="25">
        <f t="shared" si="20"/>
        <v>0.13054548203945199</v>
      </c>
      <c r="D390" s="25">
        <f>VLOOKUP(B390,input_BB!$B$19:$L$10000,$D$35,0)</f>
        <v>1441.48</v>
      </c>
      <c r="E390" s="27">
        <f t="shared" si="21"/>
        <v>5.4949949002152318E-2</v>
      </c>
      <c r="F390" s="34">
        <f t="shared" si="23"/>
        <v>-1.061807199972542E-2</v>
      </c>
      <c r="G390" s="25">
        <f t="shared" si="22"/>
        <v>0.59693299289064705</v>
      </c>
      <c r="I390" s="31">
        <v>36700</v>
      </c>
      <c r="J390" s="20">
        <v>0.13054548203945199</v>
      </c>
      <c r="K390" s="20">
        <v>0</v>
      </c>
      <c r="L390" s="20">
        <v>7.0864685708146802E-2</v>
      </c>
      <c r="M390" s="20" t="s">
        <v>111</v>
      </c>
      <c r="N390" s="20">
        <v>9.9849298243790199E-2</v>
      </c>
      <c r="O390" s="20">
        <v>6.5079351428736901E-2</v>
      </c>
      <c r="P390" s="20">
        <v>0.16727367172867899</v>
      </c>
      <c r="Q390" s="20">
        <v>0.59693299289064705</v>
      </c>
      <c r="R390" s="20"/>
      <c r="S390" s="20"/>
      <c r="T390" s="20"/>
      <c r="U390" s="20"/>
      <c r="V390" s="20"/>
      <c r="W390" s="20"/>
      <c r="X390" s="20"/>
      <c r="Y390" s="20"/>
      <c r="Z390" s="20"/>
      <c r="AA390" s="30"/>
    </row>
    <row r="391" spans="1:27" hidden="1" x14ac:dyDescent="0.25">
      <c r="A391">
        <v>355</v>
      </c>
      <c r="B391" s="15">
        <v>36707</v>
      </c>
      <c r="C391" s="25">
        <f t="shared" si="20"/>
        <v>0.118566282093525</v>
      </c>
      <c r="D391" s="25">
        <f>VLOOKUP(B391,input_BB!$B$19:$L$10000,$D$35,0)</f>
        <v>1454.6</v>
      </c>
      <c r="E391" s="27">
        <f t="shared" si="21"/>
        <v>2.7358323409339719E-2</v>
      </c>
      <c r="F391" s="34">
        <f t="shared" si="23"/>
        <v>-6.7328571623671563E-3</v>
      </c>
      <c r="G391" s="25">
        <f t="shared" si="22"/>
        <v>0.59609801630959003</v>
      </c>
      <c r="I391" s="31">
        <v>36707</v>
      </c>
      <c r="J391" s="20">
        <v>0.118566282093525</v>
      </c>
      <c r="K391" s="20">
        <v>0</v>
      </c>
      <c r="L391" s="20">
        <v>7.1090028667428001E-2</v>
      </c>
      <c r="M391" s="20" t="s">
        <v>111</v>
      </c>
      <c r="N391" s="20">
        <v>9.9875145677871202E-2</v>
      </c>
      <c r="O391" s="20">
        <v>6.51225927363277E-2</v>
      </c>
      <c r="P391" s="20">
        <v>0.16781421660878401</v>
      </c>
      <c r="Q391" s="20">
        <v>0.59609801630959003</v>
      </c>
      <c r="R391" s="20"/>
      <c r="S391" s="20"/>
      <c r="T391" s="20"/>
      <c r="U391" s="20"/>
      <c r="V391" s="20"/>
      <c r="W391" s="20"/>
      <c r="X391" s="20"/>
      <c r="Y391" s="20"/>
      <c r="Z391" s="20"/>
      <c r="AA391" s="30"/>
    </row>
    <row r="392" spans="1:27" hidden="1" x14ac:dyDescent="0.25">
      <c r="A392">
        <v>356</v>
      </c>
      <c r="B392" s="15">
        <v>36714</v>
      </c>
      <c r="C392" s="25">
        <f t="shared" si="20"/>
        <v>0.152440935373306</v>
      </c>
      <c r="D392" s="25">
        <f>VLOOKUP(B392,input_BB!$B$19:$L$10000,$D$35,0)</f>
        <v>1478.9</v>
      </c>
      <c r="E392" s="27">
        <f t="shared" si="21"/>
        <v>0.1053816266851022</v>
      </c>
      <c r="F392" s="34">
        <f t="shared" si="23"/>
        <v>2.595943058523198E-2</v>
      </c>
      <c r="G392" s="25">
        <f t="shared" si="22"/>
        <v>0.59527014310576198</v>
      </c>
      <c r="I392" s="31">
        <v>36714</v>
      </c>
      <c r="J392" s="20">
        <v>0.152440935373306</v>
      </c>
      <c r="K392" s="20">
        <v>0</v>
      </c>
      <c r="L392" s="20">
        <v>7.13124980035338E-2</v>
      </c>
      <c r="M392" s="20" t="s">
        <v>111</v>
      </c>
      <c r="N392" s="20">
        <v>9.9903464223256397E-2</v>
      </c>
      <c r="O392" s="20">
        <v>6.5165994134810404E-2</v>
      </c>
      <c r="P392" s="20">
        <v>0.16834790053263701</v>
      </c>
      <c r="Q392" s="20">
        <v>0.59527014310576198</v>
      </c>
      <c r="R392" s="20"/>
      <c r="S392" s="20"/>
      <c r="T392" s="20"/>
      <c r="U392" s="20"/>
      <c r="V392" s="20"/>
      <c r="W392" s="20"/>
      <c r="X392" s="20"/>
      <c r="Y392" s="20"/>
      <c r="Z392" s="20"/>
      <c r="AA392" s="30"/>
    </row>
    <row r="393" spans="1:27" hidden="1" x14ac:dyDescent="0.25">
      <c r="A393">
        <v>357</v>
      </c>
      <c r="B393" s="15">
        <v>36721</v>
      </c>
      <c r="C393" s="25">
        <f t="shared" si="20"/>
        <v>0.13040179014205899</v>
      </c>
      <c r="D393" s="25">
        <f>VLOOKUP(B393,input_BB!$B$19:$L$10000,$D$35,0)</f>
        <v>1509.98</v>
      </c>
      <c r="E393" s="27">
        <f t="shared" si="21"/>
        <v>5.4618984242278158E-2</v>
      </c>
      <c r="F393" s="34">
        <f t="shared" si="23"/>
        <v>3.807232228791424E-2</v>
      </c>
      <c r="G393" s="25">
        <f t="shared" si="22"/>
        <v>0.59445112113399001</v>
      </c>
      <c r="I393" s="31">
        <v>36721</v>
      </c>
      <c r="J393" s="20">
        <v>0.13040179014205899</v>
      </c>
      <c r="K393" s="20">
        <v>1</v>
      </c>
      <c r="L393" s="20">
        <v>7.1534987029801697E-2</v>
      </c>
      <c r="M393" s="20" t="s">
        <v>111</v>
      </c>
      <c r="N393" s="20">
        <v>9.9930361579604096E-2</v>
      </c>
      <c r="O393" s="20">
        <v>6.52089109730494E-2</v>
      </c>
      <c r="P393" s="20">
        <v>0.16887461928355499</v>
      </c>
      <c r="Q393" s="20">
        <v>0.59445112113399001</v>
      </c>
      <c r="R393" s="20"/>
      <c r="S393" s="20"/>
      <c r="T393" s="20"/>
      <c r="U393" s="20"/>
      <c r="V393" s="20"/>
      <c r="W393" s="20"/>
      <c r="X393" s="20"/>
      <c r="Y393" s="20"/>
      <c r="Z393" s="20"/>
      <c r="AA393" s="30"/>
    </row>
    <row r="394" spans="1:27" hidden="1" x14ac:dyDescent="0.25">
      <c r="A394">
        <v>358</v>
      </c>
      <c r="B394" s="15">
        <v>36728</v>
      </c>
      <c r="C394" s="25">
        <f t="shared" si="20"/>
        <v>0.130127564072609</v>
      </c>
      <c r="D394" s="25">
        <f>VLOOKUP(B394,input_BB!$B$19:$L$10000,$D$35,0)</f>
        <v>1480.19</v>
      </c>
      <c r="E394" s="27">
        <f t="shared" si="21"/>
        <v>5.39873608391956E-2</v>
      </c>
      <c r="F394" s="34">
        <f t="shared" si="23"/>
        <v>8.7226993035360856E-4</v>
      </c>
      <c r="G394" s="25">
        <f t="shared" si="22"/>
        <v>0.59483524782569297</v>
      </c>
      <c r="I394" s="31">
        <v>36728</v>
      </c>
      <c r="J394" s="20">
        <v>0.130127564072609</v>
      </c>
      <c r="K394" s="20">
        <v>0</v>
      </c>
      <c r="L394" s="20">
        <v>6.9892767510122994E-2</v>
      </c>
      <c r="M394" s="20" t="s">
        <v>111</v>
      </c>
      <c r="N394" s="20">
        <v>0.100158298846274</v>
      </c>
      <c r="O394" s="20">
        <v>6.5377568039590106E-2</v>
      </c>
      <c r="P394" s="20">
        <v>0.16973611777832101</v>
      </c>
      <c r="Q394" s="20">
        <v>0.59483524782569297</v>
      </c>
      <c r="R394" s="20"/>
      <c r="S394" s="20"/>
      <c r="T394" s="20"/>
      <c r="U394" s="20"/>
      <c r="V394" s="20"/>
      <c r="W394" s="20"/>
      <c r="X394" s="20"/>
      <c r="Y394" s="20"/>
      <c r="Z394" s="20"/>
      <c r="AA394" s="30"/>
    </row>
    <row r="395" spans="1:27" hidden="1" x14ac:dyDescent="0.25">
      <c r="A395">
        <v>359</v>
      </c>
      <c r="B395" s="15">
        <v>36735</v>
      </c>
      <c r="C395" s="25">
        <f t="shared" si="20"/>
        <v>0.16193781793117501</v>
      </c>
      <c r="D395" s="25">
        <f>VLOOKUP(B395,input_BB!$B$19:$L$10000,$D$35,0)</f>
        <v>1419.89</v>
      </c>
      <c r="E395" s="27">
        <f t="shared" si="21"/>
        <v>0.12725574424040087</v>
      </c>
      <c r="F395" s="34">
        <f t="shared" si="23"/>
        <v>-5.9663041894594593E-2</v>
      </c>
      <c r="G395" s="25">
        <f t="shared" si="22"/>
        <v>0.64648463140028101</v>
      </c>
      <c r="I395" s="31">
        <v>36735</v>
      </c>
      <c r="J395" s="20">
        <v>0.16193781793117501</v>
      </c>
      <c r="K395" s="20">
        <v>0</v>
      </c>
      <c r="L395" s="20">
        <v>8.9660190276036694E-2</v>
      </c>
      <c r="M395" s="20" t="s">
        <v>111</v>
      </c>
      <c r="N395" s="20">
        <v>9.4626113451689295E-2</v>
      </c>
      <c r="O395" s="20">
        <v>7.8956863382022804E-2</v>
      </c>
      <c r="P395" s="20">
        <v>9.02722014899702E-2</v>
      </c>
      <c r="Q395" s="20">
        <v>0.64648463140028101</v>
      </c>
      <c r="R395" s="20"/>
      <c r="S395" s="20"/>
      <c r="T395" s="20"/>
      <c r="U395" s="20"/>
      <c r="V395" s="20"/>
      <c r="W395" s="20"/>
      <c r="X395" s="20"/>
      <c r="Y395" s="20"/>
      <c r="Z395" s="20"/>
      <c r="AA395" s="30"/>
    </row>
    <row r="396" spans="1:27" hidden="1" x14ac:dyDescent="0.25">
      <c r="A396">
        <v>360</v>
      </c>
      <c r="B396" s="15">
        <v>36742</v>
      </c>
      <c r="C396" s="25">
        <f t="shared" si="20"/>
        <v>0.144008949398994</v>
      </c>
      <c r="D396" s="25">
        <f>VLOOKUP(B396,input_BB!$B$19:$L$10000,$D$35,0)</f>
        <v>1462.93</v>
      </c>
      <c r="E396" s="27">
        <f t="shared" si="21"/>
        <v>8.5960279595377123E-2</v>
      </c>
      <c r="F396" s="34">
        <f t="shared" si="23"/>
        <v>-1.1660665184874963E-2</v>
      </c>
      <c r="G396" s="25">
        <f t="shared" si="22"/>
        <v>0.63842906380339803</v>
      </c>
      <c r="I396" s="31">
        <v>36742</v>
      </c>
      <c r="J396" s="20">
        <v>0.144008949398994</v>
      </c>
      <c r="K396" s="20">
        <v>0</v>
      </c>
      <c r="L396" s="20">
        <v>5.4782247772854099E-2</v>
      </c>
      <c r="M396" s="20" t="s">
        <v>111</v>
      </c>
      <c r="N396" s="20">
        <v>9.3362620120035697E-2</v>
      </c>
      <c r="O396" s="20">
        <v>0.10472454640646001</v>
      </c>
      <c r="P396" s="20">
        <v>0.108701521897252</v>
      </c>
      <c r="Q396" s="20">
        <v>0.63842906380339803</v>
      </c>
      <c r="R396" s="20"/>
      <c r="S396" s="20"/>
      <c r="T396" s="20"/>
      <c r="U396" s="20"/>
      <c r="V396" s="20"/>
      <c r="W396" s="20"/>
      <c r="X396" s="20"/>
      <c r="Y396" s="20"/>
      <c r="Z396" s="20"/>
      <c r="AA396" s="30"/>
    </row>
    <row r="397" spans="1:27" hidden="1" x14ac:dyDescent="0.25">
      <c r="A397">
        <v>361</v>
      </c>
      <c r="B397" s="15">
        <v>36749</v>
      </c>
      <c r="C397" s="25">
        <f t="shared" si="20"/>
        <v>0.12490988522768</v>
      </c>
      <c r="D397" s="25">
        <f>VLOOKUP(B397,input_BB!$B$19:$L$10000,$D$35,0)</f>
        <v>1471.84</v>
      </c>
      <c r="E397" s="27">
        <f t="shared" si="21"/>
        <v>4.1969509747080809E-2</v>
      </c>
      <c r="F397" s="34">
        <f t="shared" si="23"/>
        <v>3.6587341272915408E-2</v>
      </c>
      <c r="G397" s="25">
        <f t="shared" si="22"/>
        <v>0.66813505249462701</v>
      </c>
      <c r="I397" s="31">
        <v>36749</v>
      </c>
      <c r="J397" s="20">
        <v>0.12490988522768</v>
      </c>
      <c r="K397" s="20">
        <v>0</v>
      </c>
      <c r="L397" s="20">
        <v>8.8726673596515204E-2</v>
      </c>
      <c r="M397" s="20" t="s">
        <v>111</v>
      </c>
      <c r="N397" s="20">
        <v>0.11404814508615101</v>
      </c>
      <c r="O397" s="20">
        <v>7.99652901977983E-2</v>
      </c>
      <c r="P397" s="20">
        <v>4.9124838624908997E-2</v>
      </c>
      <c r="Q397" s="20">
        <v>0.66813505249462701</v>
      </c>
      <c r="R397" s="20"/>
      <c r="S397" s="20"/>
      <c r="T397" s="20"/>
      <c r="U397" s="20"/>
      <c r="V397" s="20"/>
      <c r="W397" s="20"/>
      <c r="X397" s="20"/>
      <c r="Y397" s="20"/>
      <c r="Z397" s="20"/>
      <c r="AA397" s="30"/>
    </row>
    <row r="398" spans="1:27" hidden="1" x14ac:dyDescent="0.25">
      <c r="A398">
        <v>362</v>
      </c>
      <c r="B398" s="15">
        <v>36756</v>
      </c>
      <c r="C398" s="25">
        <f t="shared" si="20"/>
        <v>0.14018930494785301</v>
      </c>
      <c r="D398" s="25">
        <f>VLOOKUP(B398,input_BB!$B$19:$L$10000,$D$35,0)</f>
        <v>1491.72</v>
      </c>
      <c r="E398" s="27">
        <f t="shared" si="21"/>
        <v>7.7162513461639631E-2</v>
      </c>
      <c r="F398" s="34">
        <f t="shared" si="23"/>
        <v>1.9679683921992153E-2</v>
      </c>
      <c r="G398" s="25">
        <f t="shared" si="22"/>
        <v>0.66905980650494401</v>
      </c>
      <c r="I398" s="31">
        <v>36756</v>
      </c>
      <c r="J398" s="20">
        <v>0.14018930494785301</v>
      </c>
      <c r="K398" s="20">
        <v>0</v>
      </c>
      <c r="L398" s="20">
        <v>8.6459701076504594E-2</v>
      </c>
      <c r="M398" s="20" t="s">
        <v>111</v>
      </c>
      <c r="N398" s="20">
        <v>0.114451372373177</v>
      </c>
      <c r="O398" s="20">
        <v>8.0269150151963495E-2</v>
      </c>
      <c r="P398" s="20">
        <v>4.97599698934112E-2</v>
      </c>
      <c r="Q398" s="20">
        <v>0.66905980650494401</v>
      </c>
      <c r="R398" s="20"/>
      <c r="S398" s="20"/>
      <c r="T398" s="20"/>
      <c r="U398" s="20"/>
      <c r="V398" s="20"/>
      <c r="W398" s="20"/>
      <c r="X398" s="20"/>
      <c r="Y398" s="20"/>
      <c r="Z398" s="20"/>
      <c r="AA398" s="30"/>
    </row>
    <row r="399" spans="1:27" hidden="1" x14ac:dyDescent="0.25">
      <c r="A399">
        <v>363</v>
      </c>
      <c r="B399" s="15">
        <v>36763</v>
      </c>
      <c r="C399" s="25">
        <f t="shared" si="20"/>
        <v>0.12968358397483801</v>
      </c>
      <c r="D399" s="25">
        <f>VLOOKUP(B399,input_BB!$B$19:$L$10000,$D$35,0)</f>
        <v>1506.45</v>
      </c>
      <c r="E399" s="27">
        <f t="shared" si="21"/>
        <v>5.2964743912885526E-2</v>
      </c>
      <c r="F399" s="34">
        <f t="shared" si="23"/>
        <v>2.3514784215675766E-2</v>
      </c>
      <c r="G399" s="25">
        <f t="shared" si="22"/>
        <v>0.56807562384102805</v>
      </c>
      <c r="I399" s="31">
        <v>36763</v>
      </c>
      <c r="J399" s="20">
        <v>0.12968358397483801</v>
      </c>
      <c r="K399" s="20">
        <v>0</v>
      </c>
      <c r="L399" s="20">
        <v>7.5343263345691802E-2</v>
      </c>
      <c r="M399" s="20">
        <v>6.0292710734671198E-2</v>
      </c>
      <c r="N399" s="20">
        <v>0.14219248821059699</v>
      </c>
      <c r="O399" s="20">
        <v>9.9079029726282394E-2</v>
      </c>
      <c r="P399" s="20">
        <v>5.5016884141729103E-2</v>
      </c>
      <c r="Q399" s="20">
        <v>0.56807562384102805</v>
      </c>
      <c r="R399" s="20"/>
      <c r="S399" s="20"/>
      <c r="T399" s="20"/>
      <c r="U399" s="20"/>
      <c r="V399" s="20"/>
      <c r="W399" s="20"/>
      <c r="X399" s="20"/>
      <c r="Y399" s="20"/>
      <c r="Z399" s="20"/>
      <c r="AA399" s="30"/>
    </row>
    <row r="400" spans="1:27" hidden="1" x14ac:dyDescent="0.25">
      <c r="A400">
        <v>364</v>
      </c>
      <c r="B400" s="15">
        <v>36770</v>
      </c>
      <c r="C400" s="25">
        <f t="shared" si="20"/>
        <v>0.12591463327407801</v>
      </c>
      <c r="D400" s="25">
        <f>VLOOKUP(B400,input_BB!$B$19:$L$10000,$D$35,0)</f>
        <v>1520.77</v>
      </c>
      <c r="E400" s="27">
        <f t="shared" si="21"/>
        <v>4.4283740416613107E-2</v>
      </c>
      <c r="F400" s="34">
        <f t="shared" si="23"/>
        <v>1.9474164052234899E-2</v>
      </c>
      <c r="G400" s="25">
        <f t="shared" si="22"/>
        <v>0.65762833409228205</v>
      </c>
      <c r="I400" s="31">
        <v>36770</v>
      </c>
      <c r="J400" s="20">
        <v>0.12591463327407801</v>
      </c>
      <c r="K400" s="20">
        <v>0</v>
      </c>
      <c r="L400" s="20">
        <v>5.8163357174603102E-2</v>
      </c>
      <c r="M400" s="20" t="s">
        <v>111</v>
      </c>
      <c r="N400" s="20">
        <v>0.11264183386103201</v>
      </c>
      <c r="O400" s="20">
        <v>0.10628440993390199</v>
      </c>
      <c r="P400" s="20">
        <v>6.5282064938181297E-2</v>
      </c>
      <c r="Q400" s="20">
        <v>0.65762833409228205</v>
      </c>
      <c r="R400" s="20"/>
      <c r="S400" s="20"/>
      <c r="T400" s="20"/>
      <c r="U400" s="20"/>
      <c r="V400" s="20"/>
      <c r="W400" s="20"/>
      <c r="X400" s="20"/>
      <c r="Y400" s="20"/>
      <c r="Z400" s="20"/>
      <c r="AA400" s="30"/>
    </row>
    <row r="401" spans="1:27" hidden="1" x14ac:dyDescent="0.25">
      <c r="A401">
        <v>365</v>
      </c>
      <c r="B401" s="15">
        <v>36777</v>
      </c>
      <c r="C401" s="25">
        <f t="shared" si="20"/>
        <v>0.12579113245010401</v>
      </c>
      <c r="D401" s="25">
        <f>VLOOKUP(B401,input_BB!$B$19:$L$10000,$D$35,0)</f>
        <v>1494.5</v>
      </c>
      <c r="E401" s="27">
        <f t="shared" si="21"/>
        <v>4.399928164550352E-2</v>
      </c>
      <c r="F401" s="34">
        <f t="shared" si="23"/>
        <v>-7.9325566729728791E-3</v>
      </c>
      <c r="G401" s="25">
        <f t="shared" si="22"/>
        <v>0.65664677134624505</v>
      </c>
      <c r="I401" s="31">
        <v>36777</v>
      </c>
      <c r="J401" s="20">
        <v>0.12579113245010401</v>
      </c>
      <c r="K401" s="20">
        <v>0</v>
      </c>
      <c r="L401" s="20">
        <v>5.8311537615979903E-2</v>
      </c>
      <c r="M401" s="20" t="s">
        <v>111</v>
      </c>
      <c r="N401" s="20">
        <v>0.112707524770297</v>
      </c>
      <c r="O401" s="20">
        <v>0.10648029350299</v>
      </c>
      <c r="P401" s="20">
        <v>6.5853872764486995E-2</v>
      </c>
      <c r="Q401" s="20">
        <v>0.65664677134624505</v>
      </c>
      <c r="R401" s="20"/>
      <c r="S401" s="20"/>
      <c r="T401" s="20"/>
      <c r="U401" s="20"/>
      <c r="V401" s="20"/>
      <c r="W401" s="20"/>
      <c r="X401" s="20"/>
      <c r="Y401" s="20"/>
      <c r="Z401" s="20"/>
      <c r="AA401" s="30"/>
    </row>
    <row r="402" spans="1:27" hidden="1" x14ac:dyDescent="0.25">
      <c r="A402">
        <v>366</v>
      </c>
      <c r="B402" s="15">
        <v>36784</v>
      </c>
      <c r="C402" s="25">
        <f t="shared" si="20"/>
        <v>0.12572257220745101</v>
      </c>
      <c r="D402" s="25">
        <f>VLOOKUP(B402,input_BB!$B$19:$L$10000,$D$35,0)</f>
        <v>1465.81</v>
      </c>
      <c r="E402" s="27">
        <f t="shared" si="21"/>
        <v>4.3841367214291667E-2</v>
      </c>
      <c r="F402" s="34">
        <f t="shared" si="23"/>
        <v>-3.6139587182808741E-2</v>
      </c>
      <c r="G402" s="25">
        <f t="shared" si="22"/>
        <v>0.65807925197240302</v>
      </c>
      <c r="I402" s="31">
        <v>36784</v>
      </c>
      <c r="J402" s="20">
        <v>0.12572257220745101</v>
      </c>
      <c r="K402" s="20">
        <v>0</v>
      </c>
      <c r="L402" s="20">
        <v>5.8672534015560003E-2</v>
      </c>
      <c r="M402" s="20" t="s">
        <v>111</v>
      </c>
      <c r="N402" s="20">
        <v>0.113183424151519</v>
      </c>
      <c r="O402" s="20">
        <v>0.107032676075437</v>
      </c>
      <c r="P402" s="20">
        <v>6.3032113785081195E-2</v>
      </c>
      <c r="Q402" s="20">
        <v>0.65807925197240302</v>
      </c>
      <c r="R402" s="20"/>
      <c r="S402" s="20"/>
      <c r="T402" s="20"/>
      <c r="U402" s="20"/>
      <c r="V402" s="20"/>
      <c r="W402" s="20"/>
      <c r="X402" s="20"/>
      <c r="Y402" s="20"/>
      <c r="Z402" s="20"/>
      <c r="AA402" s="30"/>
    </row>
    <row r="403" spans="1:27" hidden="1" x14ac:dyDescent="0.25">
      <c r="A403">
        <v>367</v>
      </c>
      <c r="B403" s="15">
        <v>36791</v>
      </c>
      <c r="C403" s="25">
        <f t="shared" si="20"/>
        <v>0.12812097370624501</v>
      </c>
      <c r="D403" s="25">
        <f>VLOOKUP(B403,input_BB!$B$19:$L$10000,$D$35,0)</f>
        <v>1448.72</v>
      </c>
      <c r="E403" s="27">
        <f t="shared" si="21"/>
        <v>4.9365592243899331E-2</v>
      </c>
      <c r="F403" s="34">
        <f t="shared" si="23"/>
        <v>-3.0632318501170985E-2</v>
      </c>
      <c r="G403" s="25">
        <f t="shared" si="22"/>
        <v>0.57704188436827897</v>
      </c>
      <c r="I403" s="31">
        <v>36791</v>
      </c>
      <c r="J403" s="20">
        <v>0.12812097370624501</v>
      </c>
      <c r="K403" s="20">
        <v>0</v>
      </c>
      <c r="L403" s="20">
        <v>5.3228592080466701E-2</v>
      </c>
      <c r="M403" s="20">
        <v>3.17951925997196E-2</v>
      </c>
      <c r="N403" s="20">
        <v>0.13011148535600001</v>
      </c>
      <c r="O403" s="20">
        <v>4.53391587146693E-2</v>
      </c>
      <c r="P403" s="20">
        <v>0.16248368688086601</v>
      </c>
      <c r="Q403" s="20">
        <v>0.57704188436827897</v>
      </c>
      <c r="R403" s="20"/>
      <c r="S403" s="20"/>
      <c r="T403" s="20"/>
      <c r="U403" s="20"/>
      <c r="V403" s="20"/>
      <c r="W403" s="20"/>
      <c r="X403" s="20"/>
      <c r="Y403" s="20"/>
      <c r="Z403" s="20"/>
      <c r="AA403" s="30"/>
    </row>
    <row r="404" spans="1:27" hidden="1" x14ac:dyDescent="0.25">
      <c r="A404">
        <v>368</v>
      </c>
      <c r="B404" s="15">
        <v>36798</v>
      </c>
      <c r="C404" s="25">
        <f t="shared" si="20"/>
        <v>0.13349613547325101</v>
      </c>
      <c r="D404" s="25">
        <f>VLOOKUP(B404,input_BB!$B$19:$L$10000,$D$35,0)</f>
        <v>1436.51</v>
      </c>
      <c r="E404" s="27">
        <f t="shared" si="21"/>
        <v>6.1746172887472028E-2</v>
      </c>
      <c r="F404" s="34">
        <f t="shared" si="23"/>
        <v>-1.9988948090134406E-2</v>
      </c>
      <c r="G404" s="25">
        <f t="shared" si="22"/>
        <v>0.57586058221574599</v>
      </c>
      <c r="I404" s="31">
        <v>36798</v>
      </c>
      <c r="J404" s="20">
        <v>0.13349613547325101</v>
      </c>
      <c r="K404" s="20">
        <v>0</v>
      </c>
      <c r="L404" s="20">
        <v>5.3353145153164902E-2</v>
      </c>
      <c r="M404" s="20">
        <v>3.1831731440141203E-2</v>
      </c>
      <c r="N404" s="20">
        <v>0.13026152293953899</v>
      </c>
      <c r="O404" s="20">
        <v>4.5425136157587101E-2</v>
      </c>
      <c r="P404" s="20">
        <v>0.16326788209382201</v>
      </c>
      <c r="Q404" s="20">
        <v>0.57586058221574599</v>
      </c>
      <c r="R404" s="20"/>
      <c r="S404" s="20"/>
      <c r="T404" s="20"/>
      <c r="U404" s="20"/>
      <c r="V404" s="20"/>
      <c r="W404" s="20"/>
      <c r="X404" s="20"/>
      <c r="Y404" s="20"/>
      <c r="Z404" s="20"/>
      <c r="AA404" s="30"/>
    </row>
    <row r="405" spans="1:27" hidden="1" x14ac:dyDescent="0.25">
      <c r="A405">
        <v>369</v>
      </c>
      <c r="B405" s="15">
        <v>36805</v>
      </c>
      <c r="C405" s="25">
        <f t="shared" si="20"/>
        <v>0.118428930640221</v>
      </c>
      <c r="D405" s="25">
        <f>VLOOKUP(B405,input_BB!$B$19:$L$10000,$D$35,0)</f>
        <v>1408.99</v>
      </c>
      <c r="E405" s="27">
        <f t="shared" si="21"/>
        <v>2.7041962559591886E-2</v>
      </c>
      <c r="F405" s="34">
        <f t="shared" si="23"/>
        <v>-2.7424208956872254E-2</v>
      </c>
      <c r="G405" s="25">
        <f t="shared" si="22"/>
        <v>0.60447364957618099</v>
      </c>
      <c r="I405" s="31">
        <v>36805</v>
      </c>
      <c r="J405" s="20">
        <v>0.118428930640221</v>
      </c>
      <c r="K405" s="20">
        <v>0</v>
      </c>
      <c r="L405" s="20">
        <v>5.3736227356430202E-2</v>
      </c>
      <c r="M405" s="20" t="s">
        <v>111</v>
      </c>
      <c r="N405" s="20">
        <v>0.11838838994794799</v>
      </c>
      <c r="O405" s="20">
        <v>7.8688069574080796E-2</v>
      </c>
      <c r="P405" s="20">
        <v>0.14471366354536</v>
      </c>
      <c r="Q405" s="20">
        <v>0.60447364957618099</v>
      </c>
      <c r="R405" s="20"/>
      <c r="S405" s="20"/>
      <c r="T405" s="20"/>
      <c r="U405" s="20"/>
      <c r="V405" s="20"/>
      <c r="W405" s="20"/>
      <c r="X405" s="20"/>
      <c r="Y405" s="20"/>
      <c r="Z405" s="20"/>
      <c r="AA405" s="30"/>
    </row>
    <row r="406" spans="1:27" hidden="1" x14ac:dyDescent="0.25">
      <c r="A406">
        <v>370</v>
      </c>
      <c r="B406" s="15">
        <v>36812</v>
      </c>
      <c r="C406" s="25">
        <f t="shared" si="20"/>
        <v>0.118401624262333</v>
      </c>
      <c r="D406" s="25">
        <f>VLOOKUP(B406,input_BB!$B$19:$L$10000,$D$35,0)</f>
        <v>1374.17</v>
      </c>
      <c r="E406" s="27">
        <f t="shared" si="21"/>
        <v>2.6979067929033707E-2</v>
      </c>
      <c r="F406" s="34">
        <f t="shared" si="23"/>
        <v>-4.3396843739340385E-2</v>
      </c>
      <c r="G406" s="25">
        <f t="shared" si="22"/>
        <v>0.60373353637856997</v>
      </c>
      <c r="I406" s="31">
        <v>36812</v>
      </c>
      <c r="J406" s="20">
        <v>0.118401624262333</v>
      </c>
      <c r="K406" s="20">
        <v>0</v>
      </c>
      <c r="L406" s="20">
        <v>5.37695546068859E-2</v>
      </c>
      <c r="M406" s="20" t="s">
        <v>111</v>
      </c>
      <c r="N406" s="20">
        <v>0.118444914424745</v>
      </c>
      <c r="O406" s="20">
        <v>7.8833955970541394E-2</v>
      </c>
      <c r="P406" s="20">
        <v>0.145218038619258</v>
      </c>
      <c r="Q406" s="20">
        <v>0.60373353637856997</v>
      </c>
      <c r="R406" s="20"/>
      <c r="S406" s="20"/>
      <c r="T406" s="20"/>
      <c r="U406" s="20"/>
      <c r="V406" s="20"/>
      <c r="W406" s="20"/>
      <c r="X406" s="20"/>
      <c r="Y406" s="20"/>
      <c r="Z406" s="20"/>
      <c r="AA406" s="30"/>
    </row>
    <row r="407" spans="1:27" hidden="1" x14ac:dyDescent="0.25">
      <c r="A407">
        <v>371</v>
      </c>
      <c r="B407" s="15">
        <v>36819</v>
      </c>
      <c r="C407" s="25">
        <f t="shared" si="20"/>
        <v>0.18076235055923501</v>
      </c>
      <c r="D407" s="25">
        <f>VLOOKUP(B407,input_BB!$B$19:$L$10000,$D$35,0)</f>
        <v>1396.93</v>
      </c>
      <c r="E407" s="27">
        <f t="shared" si="21"/>
        <v>0.17061418708947573</v>
      </c>
      <c r="F407" s="34">
        <f t="shared" si="23"/>
        <v>-8.5593226353628538E-3</v>
      </c>
      <c r="G407" s="25">
        <f t="shared" si="22"/>
        <v>0.60300405581255401</v>
      </c>
      <c r="I407" s="31">
        <v>36819</v>
      </c>
      <c r="J407" s="20">
        <v>0.18076235055923501</v>
      </c>
      <c r="K407" s="20">
        <v>0</v>
      </c>
      <c r="L407" s="20">
        <v>5.3803497258707401E-2</v>
      </c>
      <c r="M407" s="20" t="s">
        <v>111</v>
      </c>
      <c r="N407" s="20">
        <v>0.11849683770818401</v>
      </c>
      <c r="O407" s="20">
        <v>7.8977114427562597E-2</v>
      </c>
      <c r="P407" s="20">
        <v>0.14571849479299201</v>
      </c>
      <c r="Q407" s="20">
        <v>0.60300405581255401</v>
      </c>
      <c r="R407" s="20"/>
      <c r="S407" s="20"/>
      <c r="T407" s="20"/>
      <c r="U407" s="20"/>
      <c r="V407" s="20"/>
      <c r="W407" s="20"/>
      <c r="X407" s="20"/>
      <c r="Y407" s="20"/>
      <c r="Z407" s="20"/>
      <c r="AA407" s="30"/>
    </row>
    <row r="408" spans="1:27" hidden="1" x14ac:dyDescent="0.25">
      <c r="A408">
        <v>372</v>
      </c>
      <c r="B408" s="15">
        <v>36826</v>
      </c>
      <c r="C408" s="25">
        <f t="shared" si="20"/>
        <v>0.157014310359955</v>
      </c>
      <c r="D408" s="25">
        <f>VLOOKUP(B408,input_BB!$B$19:$L$10000,$D$35,0)</f>
        <v>1379.58</v>
      </c>
      <c r="E408" s="27">
        <f t="shared" si="21"/>
        <v>0.11591545623104429</v>
      </c>
      <c r="F408" s="34">
        <f t="shared" si="23"/>
        <v>3.9369219237792574E-3</v>
      </c>
      <c r="G408" s="25">
        <f t="shared" si="22"/>
        <v>0.60280652218090802</v>
      </c>
      <c r="I408" s="31">
        <v>36826</v>
      </c>
      <c r="J408" s="20">
        <v>0.157014310359955</v>
      </c>
      <c r="K408" s="20">
        <v>0</v>
      </c>
      <c r="L408" s="20">
        <v>5.3829251158376903E-2</v>
      </c>
      <c r="M408" s="20" t="s">
        <v>111</v>
      </c>
      <c r="N408" s="20">
        <v>0.118559892145033</v>
      </c>
      <c r="O408" s="20">
        <v>7.9089228525377003E-2</v>
      </c>
      <c r="P408" s="20">
        <v>0.14571510599030499</v>
      </c>
      <c r="Q408" s="20">
        <v>0.60280652218090802</v>
      </c>
      <c r="R408" s="20"/>
      <c r="S408" s="20"/>
      <c r="T408" s="20"/>
      <c r="U408" s="20"/>
      <c r="V408" s="20"/>
      <c r="W408" s="20"/>
      <c r="X408" s="20"/>
      <c r="Y408" s="20"/>
      <c r="Z408" s="20"/>
      <c r="AA408" s="30"/>
    </row>
    <row r="409" spans="1:27" hidden="1" x14ac:dyDescent="0.25">
      <c r="A409">
        <v>373</v>
      </c>
      <c r="B409" s="15">
        <v>36833</v>
      </c>
      <c r="C409" s="25">
        <f t="shared" si="20"/>
        <v>0.121181152760983</v>
      </c>
      <c r="D409" s="25">
        <f>VLOOKUP(B409,input_BB!$B$19:$L$10000,$D$35,0)</f>
        <v>1426.69</v>
      </c>
      <c r="E409" s="27">
        <f t="shared" si="21"/>
        <v>3.3381140688941102E-2</v>
      </c>
      <c r="F409" s="34">
        <f t="shared" si="23"/>
        <v>2.1303859176909468E-2</v>
      </c>
      <c r="G409" s="25">
        <f t="shared" si="22"/>
        <v>0.60261240170866304</v>
      </c>
      <c r="I409" s="31">
        <v>36833</v>
      </c>
      <c r="J409" s="20">
        <v>0.121181152760983</v>
      </c>
      <c r="K409" s="20">
        <v>0</v>
      </c>
      <c r="L409" s="20">
        <v>5.3855255061742303E-2</v>
      </c>
      <c r="M409" s="20" t="s">
        <v>111</v>
      </c>
      <c r="N409" s="20">
        <v>0.11861769184115201</v>
      </c>
      <c r="O409" s="20">
        <v>7.9202394394875794E-2</v>
      </c>
      <c r="P409" s="20">
        <v>0.14571225699356599</v>
      </c>
      <c r="Q409" s="20">
        <v>0.60261240170866304</v>
      </c>
      <c r="R409" s="20"/>
      <c r="S409" s="20"/>
      <c r="T409" s="20"/>
      <c r="U409" s="20"/>
      <c r="V409" s="20"/>
      <c r="W409" s="20"/>
      <c r="X409" s="20"/>
      <c r="Y409" s="20"/>
      <c r="Z409" s="20"/>
      <c r="AA409" s="30"/>
    </row>
    <row r="410" spans="1:27" hidden="1" x14ac:dyDescent="0.25">
      <c r="A410">
        <v>374</v>
      </c>
      <c r="B410" s="15">
        <v>36840</v>
      </c>
      <c r="C410" s="25">
        <f t="shared" si="20"/>
        <v>0.11828077584505101</v>
      </c>
      <c r="D410" s="25">
        <f>VLOOKUP(B410,input_BB!$B$19:$L$10000,$D$35,0)</f>
        <v>1365.98</v>
      </c>
      <c r="E410" s="27">
        <f t="shared" si="21"/>
        <v>2.6700718431723374E-2</v>
      </c>
      <c r="F410" s="34">
        <f t="shared" si="23"/>
        <v>-9.8580727467779683E-3</v>
      </c>
      <c r="G410" s="25">
        <f t="shared" si="22"/>
        <v>0.60242076187440796</v>
      </c>
      <c r="I410" s="31">
        <v>36840</v>
      </c>
      <c r="J410" s="20">
        <v>0.11828077584505101</v>
      </c>
      <c r="K410" s="20">
        <v>0</v>
      </c>
      <c r="L410" s="20">
        <v>5.3881458942127598E-2</v>
      </c>
      <c r="M410" s="20" t="s">
        <v>111</v>
      </c>
      <c r="N410" s="20">
        <v>0.118677209952728</v>
      </c>
      <c r="O410" s="20">
        <v>7.9311130412003605E-2</v>
      </c>
      <c r="P410" s="20">
        <v>0.145709438818732</v>
      </c>
      <c r="Q410" s="20">
        <v>0.60242076187440796</v>
      </c>
      <c r="R410" s="20"/>
      <c r="S410" s="20"/>
      <c r="T410" s="20"/>
      <c r="U410" s="20"/>
      <c r="V410" s="20"/>
      <c r="W410" s="20"/>
      <c r="X410" s="20"/>
      <c r="Y410" s="20"/>
      <c r="Z410" s="20"/>
      <c r="AA410" s="30"/>
    </row>
    <row r="411" spans="1:27" hidden="1" x14ac:dyDescent="0.25">
      <c r="A411">
        <v>375</v>
      </c>
      <c r="B411" s="15">
        <v>36847</v>
      </c>
      <c r="C411" s="25">
        <f t="shared" si="20"/>
        <v>0.153347432613373</v>
      </c>
      <c r="D411" s="25">
        <f>VLOOKUP(B411,input_BB!$B$19:$L$10000,$D$35,0)</f>
        <v>1367.72</v>
      </c>
      <c r="E411" s="27">
        <f t="shared" si="21"/>
        <v>0.10746955681079902</v>
      </c>
      <c r="F411" s="34">
        <f t="shared" si="23"/>
        <v>-4.1333436135390311E-2</v>
      </c>
      <c r="G411" s="25">
        <f t="shared" si="22"/>
        <v>0.59230469758288695</v>
      </c>
      <c r="I411" s="31">
        <v>36847</v>
      </c>
      <c r="J411" s="20">
        <v>0.153347432613373</v>
      </c>
      <c r="K411" s="20">
        <v>0</v>
      </c>
      <c r="L411" s="20">
        <v>5.5254360325944302E-2</v>
      </c>
      <c r="M411" s="20" t="s">
        <v>111</v>
      </c>
      <c r="N411" s="20">
        <v>0.121679809018803</v>
      </c>
      <c r="O411" s="20">
        <v>8.1410377025866607E-2</v>
      </c>
      <c r="P411" s="20">
        <v>0.149350756046499</v>
      </c>
      <c r="Q411" s="20">
        <v>0.59230469758288695</v>
      </c>
      <c r="R411" s="20"/>
      <c r="S411" s="20"/>
      <c r="T411" s="20"/>
      <c r="U411" s="20"/>
      <c r="V411" s="20"/>
      <c r="W411" s="20"/>
      <c r="X411" s="20"/>
      <c r="Y411" s="20"/>
      <c r="Z411" s="20"/>
      <c r="AA411" s="30"/>
    </row>
    <row r="412" spans="1:27" hidden="1" x14ac:dyDescent="0.25">
      <c r="A412">
        <v>376</v>
      </c>
      <c r="B412" s="15">
        <v>36854</v>
      </c>
      <c r="C412" s="25">
        <f t="shared" si="20"/>
        <v>0.118221059441566</v>
      </c>
      <c r="D412" s="25">
        <f>VLOOKUP(B412,input_BB!$B$19:$L$10000,$D$35,0)</f>
        <v>1341.77</v>
      </c>
      <c r="E412" s="27">
        <f t="shared" si="21"/>
        <v>2.6563173966805416E-2</v>
      </c>
      <c r="F412" s="34">
        <f t="shared" si="23"/>
        <v>-1.7723539144057776E-2</v>
      </c>
      <c r="G412" s="25">
        <f t="shared" si="22"/>
        <v>0.57935939524843205</v>
      </c>
      <c r="I412" s="31">
        <v>36854</v>
      </c>
      <c r="J412" s="20">
        <v>0.118221059441566</v>
      </c>
      <c r="K412" s="20">
        <v>0</v>
      </c>
      <c r="L412" s="20">
        <v>6.3461112327797206E-2</v>
      </c>
      <c r="M412" s="20" t="s">
        <v>111</v>
      </c>
      <c r="N412" s="20">
        <v>0.123344270869571</v>
      </c>
      <c r="O412" s="20">
        <v>7.9834341018388599E-2</v>
      </c>
      <c r="P412" s="20">
        <v>0.15400088053581101</v>
      </c>
      <c r="Q412" s="20">
        <v>0.57935939524843205</v>
      </c>
      <c r="R412" s="20"/>
      <c r="S412" s="20"/>
      <c r="T412" s="20"/>
      <c r="U412" s="20"/>
      <c r="V412" s="20"/>
      <c r="W412" s="20"/>
      <c r="X412" s="20"/>
      <c r="Y412" s="20"/>
      <c r="Z412" s="20"/>
      <c r="AA412" s="30"/>
    </row>
    <row r="413" spans="1:27" hidden="1" x14ac:dyDescent="0.25">
      <c r="A413">
        <v>377</v>
      </c>
      <c r="B413" s="15">
        <v>36861</v>
      </c>
      <c r="C413" s="25">
        <f t="shared" si="20"/>
        <v>0.14920514822006201</v>
      </c>
      <c r="D413" s="25">
        <f>VLOOKUP(B413,input_BB!$B$19:$L$10000,$D$35,0)</f>
        <v>1315.23</v>
      </c>
      <c r="E413" s="27">
        <f t="shared" si="21"/>
        <v>9.7928655866237349E-2</v>
      </c>
      <c r="F413" s="34">
        <f t="shared" si="23"/>
        <v>-3.8377738133536066E-2</v>
      </c>
      <c r="G413" s="25">
        <f t="shared" si="22"/>
        <v>0.57863253164717798</v>
      </c>
      <c r="I413" s="31">
        <v>36861</v>
      </c>
      <c r="J413" s="20">
        <v>0.14920514822006201</v>
      </c>
      <c r="K413" s="20">
        <v>0</v>
      </c>
      <c r="L413" s="20">
        <v>6.3495208701660602E-2</v>
      </c>
      <c r="M413" s="20" t="s">
        <v>111</v>
      </c>
      <c r="N413" s="20">
        <v>0.12339916657960801</v>
      </c>
      <c r="O413" s="20">
        <v>7.9972143226071699E-2</v>
      </c>
      <c r="P413" s="20">
        <v>0.15450094984548199</v>
      </c>
      <c r="Q413" s="20">
        <v>0.57863253164717798</v>
      </c>
      <c r="R413" s="20"/>
      <c r="S413" s="20"/>
      <c r="T413" s="20"/>
      <c r="U413" s="20"/>
      <c r="V413" s="20"/>
      <c r="W413" s="20"/>
      <c r="X413" s="20"/>
      <c r="Y413" s="20"/>
      <c r="Z413" s="20"/>
      <c r="AA413" s="30"/>
    </row>
    <row r="414" spans="1:27" hidden="1" x14ac:dyDescent="0.25">
      <c r="A414">
        <v>378</v>
      </c>
      <c r="B414" s="15">
        <v>36868</v>
      </c>
      <c r="C414" s="25">
        <f t="shared" si="20"/>
        <v>0.15494169294834101</v>
      </c>
      <c r="D414" s="25">
        <f>VLOOKUP(B414,input_BB!$B$19:$L$10000,$D$35,0)</f>
        <v>1369.89</v>
      </c>
      <c r="E414" s="27">
        <f t="shared" si="21"/>
        <v>0.11114160790423332</v>
      </c>
      <c r="F414" s="34">
        <f t="shared" si="23"/>
        <v>2.0957392101478067E-2</v>
      </c>
      <c r="G414" s="25">
        <f t="shared" si="22"/>
        <v>0.57844021128509504</v>
      </c>
      <c r="I414" s="31">
        <v>36868</v>
      </c>
      <c r="J414" s="20">
        <v>0.15494169294834101</v>
      </c>
      <c r="K414" s="20">
        <v>0</v>
      </c>
      <c r="L414" s="20">
        <v>6.3519956668389096E-2</v>
      </c>
      <c r="M414" s="20" t="s">
        <v>111</v>
      </c>
      <c r="N414" s="20">
        <v>0.12345899410184299</v>
      </c>
      <c r="O414" s="20">
        <v>8.0084487234114599E-2</v>
      </c>
      <c r="P414" s="20">
        <v>0.15449635071055901</v>
      </c>
      <c r="Q414" s="20">
        <v>0.57844021128509504</v>
      </c>
      <c r="R414" s="20"/>
      <c r="S414" s="20"/>
      <c r="T414" s="20"/>
      <c r="U414" s="20"/>
      <c r="V414" s="20"/>
      <c r="W414" s="20"/>
      <c r="X414" s="20"/>
      <c r="Y414" s="20"/>
      <c r="Z414" s="20"/>
      <c r="AA414" s="30"/>
    </row>
    <row r="415" spans="1:27" hidden="1" x14ac:dyDescent="0.25">
      <c r="A415">
        <v>379</v>
      </c>
      <c r="B415" s="15">
        <v>36875</v>
      </c>
      <c r="C415" s="25">
        <f t="shared" si="20"/>
        <v>0.11813341081142401</v>
      </c>
      <c r="D415" s="25">
        <f>VLOOKUP(B415,input_BB!$B$19:$L$10000,$D$35,0)</f>
        <v>1312.15</v>
      </c>
      <c r="E415" s="27">
        <f t="shared" si="21"/>
        <v>2.6361293357289175E-2</v>
      </c>
      <c r="F415" s="34">
        <f t="shared" si="23"/>
        <v>-2.3417957315450266E-3</v>
      </c>
      <c r="G415" s="25">
        <f t="shared" si="22"/>
        <v>0.578251977329305</v>
      </c>
      <c r="I415" s="31">
        <v>36875</v>
      </c>
      <c r="J415" s="20">
        <v>0.11813341081142401</v>
      </c>
      <c r="K415" s="20">
        <v>0</v>
      </c>
      <c r="L415" s="20">
        <v>6.3546980874519196E-2</v>
      </c>
      <c r="M415" s="20" t="s">
        <v>111</v>
      </c>
      <c r="N415" s="20">
        <v>0.123514884047684</v>
      </c>
      <c r="O415" s="20">
        <v>8.0193767335542399E-2</v>
      </c>
      <c r="P415" s="20">
        <v>0.15449239041294999</v>
      </c>
      <c r="Q415" s="20">
        <v>0.578251977329305</v>
      </c>
      <c r="R415" s="20"/>
      <c r="S415" s="20"/>
      <c r="T415" s="20"/>
      <c r="U415" s="20"/>
      <c r="V415" s="20"/>
      <c r="W415" s="20"/>
      <c r="X415" s="20"/>
      <c r="Y415" s="20"/>
      <c r="Z415" s="20"/>
      <c r="AA415" s="30"/>
    </row>
    <row r="416" spans="1:27" hidden="1" x14ac:dyDescent="0.25">
      <c r="A416">
        <v>380</v>
      </c>
      <c r="B416" s="15">
        <v>36882</v>
      </c>
      <c r="C416" s="25">
        <f t="shared" si="20"/>
        <v>0.118103004992008</v>
      </c>
      <c r="D416" s="25">
        <f>VLOOKUP(B416,input_BB!$B$19:$L$10000,$D$35,0)</f>
        <v>1305.97</v>
      </c>
      <c r="E416" s="27">
        <f t="shared" si="21"/>
        <v>2.6291259800043616E-2</v>
      </c>
      <c r="F416" s="34">
        <f t="shared" si="23"/>
        <v>-4.6660680784588626E-2</v>
      </c>
      <c r="G416" s="25">
        <f t="shared" si="22"/>
        <v>0.57806076264633899</v>
      </c>
      <c r="I416" s="31">
        <v>36882</v>
      </c>
      <c r="J416" s="20">
        <v>0.118103004992008</v>
      </c>
      <c r="K416" s="20">
        <v>0</v>
      </c>
      <c r="L416" s="20">
        <v>6.3571915503607704E-2</v>
      </c>
      <c r="M416" s="20" t="s">
        <v>111</v>
      </c>
      <c r="N416" s="20">
        <v>0.123575246303501</v>
      </c>
      <c r="O416" s="20">
        <v>8.0304707018838906E-2</v>
      </c>
      <c r="P416" s="20">
        <v>0.154487368527713</v>
      </c>
      <c r="Q416" s="20">
        <v>0.57806076264633899</v>
      </c>
      <c r="R416" s="20"/>
      <c r="S416" s="20"/>
      <c r="T416" s="20"/>
      <c r="U416" s="20"/>
      <c r="V416" s="20"/>
      <c r="W416" s="20"/>
      <c r="X416" s="20"/>
      <c r="Y416" s="20"/>
      <c r="Z416" s="20"/>
      <c r="AA416" s="30"/>
    </row>
    <row r="417" spans="1:27" hidden="1" x14ac:dyDescent="0.25">
      <c r="A417">
        <v>381</v>
      </c>
      <c r="B417" s="15">
        <v>36889</v>
      </c>
      <c r="C417" s="25">
        <f t="shared" si="20"/>
        <v>0.145878121256828</v>
      </c>
      <c r="D417" s="25">
        <f>VLOOKUP(B417,input_BB!$B$19:$L$10000,$D$35,0)</f>
        <v>1320.28</v>
      </c>
      <c r="E417" s="27">
        <f t="shared" si="21"/>
        <v>9.0265532892990968E-2</v>
      </c>
      <c r="F417" s="34">
        <f t="shared" si="23"/>
        <v>6.1959379644094259E-3</v>
      </c>
      <c r="G417" s="25">
        <f t="shared" si="22"/>
        <v>0.57787320185519397</v>
      </c>
      <c r="I417" s="31">
        <v>36889</v>
      </c>
      <c r="J417" s="20">
        <v>0.145878121256828</v>
      </c>
      <c r="K417" s="20">
        <v>0</v>
      </c>
      <c r="L417" s="20">
        <v>6.3597790458516296E-2</v>
      </c>
      <c r="M417" s="20" t="s">
        <v>111</v>
      </c>
      <c r="N417" s="20">
        <v>0.12363175089631601</v>
      </c>
      <c r="O417" s="20">
        <v>8.0414447717934698E-2</v>
      </c>
      <c r="P417" s="20">
        <v>0.15448280907203801</v>
      </c>
      <c r="Q417" s="20">
        <v>0.57787320185519397</v>
      </c>
      <c r="R417" s="20"/>
      <c r="S417" s="20"/>
      <c r="T417" s="20"/>
      <c r="U417" s="20"/>
      <c r="V417" s="20"/>
      <c r="W417" s="20"/>
      <c r="X417" s="20"/>
      <c r="Y417" s="20"/>
      <c r="Z417" s="20"/>
      <c r="AA417" s="30"/>
    </row>
    <row r="418" spans="1:27" hidden="1" x14ac:dyDescent="0.25">
      <c r="A418">
        <v>382</v>
      </c>
      <c r="B418" s="15">
        <v>36896</v>
      </c>
      <c r="C418" s="25">
        <f t="shared" si="20"/>
        <v>0.118042580783367</v>
      </c>
      <c r="D418" s="25">
        <f>VLOOKUP(B418,input_BB!$B$19:$L$10000,$D$35,0)</f>
        <v>1298.3499999999999</v>
      </c>
      <c r="E418" s="27">
        <f t="shared" si="21"/>
        <v>2.6152085051388448E-2</v>
      </c>
      <c r="F418" s="34">
        <f t="shared" si="23"/>
        <v>-5.8347435239707313E-3</v>
      </c>
      <c r="G418" s="25">
        <f t="shared" si="22"/>
        <v>0.57768679381589105</v>
      </c>
      <c r="I418" s="31">
        <v>36896</v>
      </c>
      <c r="J418" s="20">
        <v>0.118042580783367</v>
      </c>
      <c r="K418" s="20">
        <v>0</v>
      </c>
      <c r="L418" s="20">
        <v>6.3622212989624005E-2</v>
      </c>
      <c r="M418" s="20" t="s">
        <v>111</v>
      </c>
      <c r="N418" s="20">
        <v>0.123691093193527</v>
      </c>
      <c r="O418" s="20">
        <v>8.0521830230032898E-2</v>
      </c>
      <c r="P418" s="20">
        <v>0.15447806977092601</v>
      </c>
      <c r="Q418" s="20">
        <v>0.57768679381589105</v>
      </c>
      <c r="R418" s="20"/>
      <c r="S418" s="20"/>
      <c r="T418" s="20"/>
      <c r="U418" s="20"/>
      <c r="V418" s="20"/>
      <c r="W418" s="20"/>
      <c r="X418" s="20"/>
      <c r="Y418" s="20"/>
      <c r="Z418" s="20"/>
      <c r="AA418" s="30"/>
    </row>
    <row r="419" spans="1:27" hidden="1" x14ac:dyDescent="0.25">
      <c r="A419">
        <v>383</v>
      </c>
      <c r="B419" s="15">
        <v>36903</v>
      </c>
      <c r="C419" s="25">
        <f t="shared" si="20"/>
        <v>0.113349594175816</v>
      </c>
      <c r="D419" s="25">
        <f>VLOOKUP(B419,input_BB!$B$19:$L$10000,$D$35,0)</f>
        <v>1318.32</v>
      </c>
      <c r="E419" s="27">
        <f t="shared" si="21"/>
        <v>1.5342754714460756E-2</v>
      </c>
      <c r="F419" s="34">
        <f t="shared" si="23"/>
        <v>-1.484533583785308E-3</v>
      </c>
      <c r="G419" s="25">
        <f t="shared" si="22"/>
        <v>0.55409816094120901</v>
      </c>
      <c r="I419" s="31">
        <v>36903</v>
      </c>
      <c r="J419" s="20">
        <v>0.113349594175816</v>
      </c>
      <c r="K419" s="20">
        <v>0</v>
      </c>
      <c r="L419" s="20">
        <v>1.9265051166374302E-2</v>
      </c>
      <c r="M419" s="20">
        <v>2.2140694331156299E-2</v>
      </c>
      <c r="N419" s="20">
        <v>0.13556274773017199</v>
      </c>
      <c r="O419" s="20">
        <v>6.8121667735268093E-2</v>
      </c>
      <c r="P419" s="20">
        <v>0.20081167809582001</v>
      </c>
      <c r="Q419" s="20">
        <v>0.55409816094120901</v>
      </c>
      <c r="R419" s="20"/>
      <c r="S419" s="20"/>
      <c r="T419" s="20"/>
      <c r="U419" s="20"/>
      <c r="V419" s="20"/>
      <c r="W419" s="20"/>
      <c r="X419" s="20"/>
      <c r="Y419" s="20"/>
      <c r="Z419" s="20"/>
      <c r="AA419" s="30"/>
    </row>
    <row r="420" spans="1:27" hidden="1" x14ac:dyDescent="0.25">
      <c r="A420">
        <v>384</v>
      </c>
      <c r="B420" s="15">
        <v>36910</v>
      </c>
      <c r="C420" s="25">
        <f t="shared" si="20"/>
        <v>0.113333620131016</v>
      </c>
      <c r="D420" s="25">
        <f>VLOOKUP(B420,input_BB!$B$19:$L$10000,$D$35,0)</f>
        <v>1342.54</v>
      </c>
      <c r="E420" s="27">
        <f t="shared" si="21"/>
        <v>1.5305961784606184E-2</v>
      </c>
      <c r="F420" s="34">
        <f t="shared" si="23"/>
        <v>3.4035506604536581E-2</v>
      </c>
      <c r="G420" s="25">
        <f t="shared" si="22"/>
        <v>0.55409929143486503</v>
      </c>
      <c r="I420" s="31">
        <v>36910</v>
      </c>
      <c r="J420" s="20">
        <v>0.113333620131016</v>
      </c>
      <c r="K420" s="20">
        <v>0</v>
      </c>
      <c r="L420" s="20">
        <v>1.92824640772058E-2</v>
      </c>
      <c r="M420" s="20">
        <v>2.21430790692255E-2</v>
      </c>
      <c r="N420" s="20">
        <v>0.13559746793736599</v>
      </c>
      <c r="O420" s="20">
        <v>6.8147363885026097E-2</v>
      </c>
      <c r="P420" s="20">
        <v>0.20073033359631201</v>
      </c>
      <c r="Q420" s="20">
        <v>0.55409929143486503</v>
      </c>
      <c r="R420" s="20"/>
      <c r="S420" s="20"/>
      <c r="T420" s="20"/>
      <c r="U420" s="20"/>
      <c r="V420" s="20"/>
      <c r="W420" s="20"/>
      <c r="X420" s="20"/>
      <c r="Y420" s="20"/>
      <c r="Z420" s="20"/>
      <c r="AA420" s="30"/>
    </row>
    <row r="421" spans="1:27" hidden="1" x14ac:dyDescent="0.25">
      <c r="A421">
        <v>385</v>
      </c>
      <c r="B421" s="15">
        <v>36917</v>
      </c>
      <c r="C421" s="25">
        <f t="shared" si="20"/>
        <v>0.11684363335370999</v>
      </c>
      <c r="D421" s="25">
        <f>VLOOKUP(B421,input_BB!$B$19:$L$10000,$D$35,0)</f>
        <v>1354.95</v>
      </c>
      <c r="E421" s="27">
        <f t="shared" si="21"/>
        <v>2.3390556006553615E-2</v>
      </c>
      <c r="F421" s="34">
        <f t="shared" si="23"/>
        <v>2.7785363189513967E-2</v>
      </c>
      <c r="G421" s="25">
        <f t="shared" si="22"/>
        <v>0.57170044672025599</v>
      </c>
      <c r="I421" s="31">
        <v>36917</v>
      </c>
      <c r="J421" s="20">
        <v>0.11684363335370999</v>
      </c>
      <c r="K421" s="20">
        <v>0</v>
      </c>
      <c r="L421" s="20">
        <v>5.9865736795409998E-2</v>
      </c>
      <c r="M421" s="20" t="s">
        <v>111</v>
      </c>
      <c r="N421" s="20">
        <v>0.12863702594971799</v>
      </c>
      <c r="O421" s="20">
        <v>8.4238108493973701E-2</v>
      </c>
      <c r="P421" s="20">
        <v>0.15555868204064199</v>
      </c>
      <c r="Q421" s="20">
        <v>0.57170044672025599</v>
      </c>
      <c r="R421" s="20"/>
      <c r="S421" s="20"/>
      <c r="T421" s="20"/>
      <c r="U421" s="20"/>
      <c r="V421" s="20"/>
      <c r="W421" s="20"/>
      <c r="X421" s="20"/>
      <c r="Y421" s="20"/>
      <c r="Z421" s="20"/>
      <c r="AA421" s="30"/>
    </row>
    <row r="422" spans="1:27" hidden="1" x14ac:dyDescent="0.25">
      <c r="A422">
        <v>386</v>
      </c>
      <c r="B422" s="15">
        <v>36924</v>
      </c>
      <c r="C422" s="25">
        <f t="shared" ref="C422:C485" si="24">J422</f>
        <v>0.11681521683931401</v>
      </c>
      <c r="D422" s="25">
        <f>VLOOKUP(B422,input_BB!$B$19:$L$10000,$D$35,0)</f>
        <v>1349.47</v>
      </c>
      <c r="E422" s="27">
        <f t="shared" ref="E422:E485" si="25">(C422-$E$34)/$E$36</f>
        <v>2.3325104404659829E-2</v>
      </c>
      <c r="F422" s="34">
        <f t="shared" si="23"/>
        <v>5.1618573748268837E-3</v>
      </c>
      <c r="G422" s="25">
        <f t="shared" ref="G422:G485" si="26">VLOOKUP(B422,$I$37:$AA$5000,$G$34,0)</f>
        <v>0.57155909693610796</v>
      </c>
      <c r="I422" s="31">
        <v>36924</v>
      </c>
      <c r="J422" s="20">
        <v>0.11681521683931401</v>
      </c>
      <c r="K422" s="20">
        <v>0</v>
      </c>
      <c r="L422" s="20">
        <v>5.9873440947282502E-2</v>
      </c>
      <c r="M422" s="20" t="s">
        <v>111</v>
      </c>
      <c r="N422" s="20">
        <v>0.128685868017614</v>
      </c>
      <c r="O422" s="20">
        <v>8.4340941479760401E-2</v>
      </c>
      <c r="P422" s="20">
        <v>0.155540652619235</v>
      </c>
      <c r="Q422" s="20">
        <v>0.57155909693610796</v>
      </c>
      <c r="R422" s="20"/>
      <c r="S422" s="20"/>
      <c r="T422" s="20"/>
      <c r="U422" s="20"/>
      <c r="V422" s="20"/>
      <c r="W422" s="20"/>
      <c r="X422" s="20"/>
      <c r="Y422" s="20"/>
      <c r="Z422" s="20"/>
      <c r="AA422" s="30"/>
    </row>
    <row r="423" spans="1:27" hidden="1" x14ac:dyDescent="0.25">
      <c r="A423">
        <v>387</v>
      </c>
      <c r="B423" s="15">
        <v>36931</v>
      </c>
      <c r="C423" s="25">
        <f t="shared" si="24"/>
        <v>0.14748355746269201</v>
      </c>
      <c r="D423" s="25">
        <f>VLOOKUP(B423,input_BB!$B$19:$L$10000,$D$35,0)</f>
        <v>1314.76</v>
      </c>
      <c r="E423" s="27">
        <f t="shared" si="25"/>
        <v>9.3963325308619408E-2</v>
      </c>
      <c r="F423" s="34">
        <f t="shared" si="23"/>
        <v>-2.9661611129562004E-2</v>
      </c>
      <c r="G423" s="25">
        <f t="shared" si="26"/>
        <v>0.57141544931120702</v>
      </c>
      <c r="I423" s="31">
        <v>36931</v>
      </c>
      <c r="J423" s="20">
        <v>0.14748355746269201</v>
      </c>
      <c r="K423" s="20">
        <v>1</v>
      </c>
      <c r="L423" s="20">
        <v>5.9880704759019902E-2</v>
      </c>
      <c r="M423" s="20" t="s">
        <v>111</v>
      </c>
      <c r="N423" s="20">
        <v>0.12873598067596201</v>
      </c>
      <c r="O423" s="20">
        <v>8.4446452781176906E-2</v>
      </c>
      <c r="P423" s="20">
        <v>0.15552141247263501</v>
      </c>
      <c r="Q423" s="20">
        <v>0.57141544931120702</v>
      </c>
      <c r="R423" s="20"/>
      <c r="S423" s="20"/>
      <c r="T423" s="20"/>
      <c r="U423" s="20"/>
      <c r="V423" s="20"/>
      <c r="W423" s="20"/>
      <c r="X423" s="20"/>
      <c r="Y423" s="20"/>
      <c r="Z423" s="20"/>
      <c r="AA423" s="30"/>
    </row>
    <row r="424" spans="1:27" hidden="1" x14ac:dyDescent="0.25">
      <c r="A424">
        <v>388</v>
      </c>
      <c r="B424" s="15">
        <v>36938</v>
      </c>
      <c r="C424" s="25">
        <f t="shared" si="24"/>
        <v>0.11675872653722801</v>
      </c>
      <c r="D424" s="25">
        <f>VLOOKUP(B424,input_BB!$B$19:$L$10000,$D$35,0)</f>
        <v>1301.53</v>
      </c>
      <c r="E424" s="27">
        <f t="shared" si="25"/>
        <v>2.3194990601416082E-2</v>
      </c>
      <c r="F424" s="34">
        <f t="shared" ref="F424:F487" si="27">D424/D422-1</f>
        <v>-3.5525057985727804E-2</v>
      </c>
      <c r="G424" s="25">
        <f t="shared" si="26"/>
        <v>0.57127441189355699</v>
      </c>
      <c r="I424" s="31">
        <v>36938</v>
      </c>
      <c r="J424" s="20">
        <v>0.11675872653722801</v>
      </c>
      <c r="K424" s="20">
        <v>1</v>
      </c>
      <c r="L424" s="20">
        <v>5.9887179930963701E-2</v>
      </c>
      <c r="M424" s="20" t="s">
        <v>111</v>
      </c>
      <c r="N424" s="20">
        <v>0.12878618129178701</v>
      </c>
      <c r="O424" s="20">
        <v>8.4549385314778194E-2</v>
      </c>
      <c r="P424" s="20">
        <v>0.155502841568914</v>
      </c>
      <c r="Q424" s="20">
        <v>0.57127441189355699</v>
      </c>
      <c r="R424" s="20"/>
      <c r="S424" s="20"/>
      <c r="T424" s="20"/>
      <c r="U424" s="20"/>
      <c r="V424" s="20"/>
      <c r="W424" s="20"/>
      <c r="X424" s="20"/>
      <c r="Y424" s="20"/>
      <c r="Z424" s="20"/>
      <c r="AA424" s="30"/>
    </row>
    <row r="425" spans="1:27" hidden="1" x14ac:dyDescent="0.25">
      <c r="A425">
        <v>389</v>
      </c>
      <c r="B425" s="15">
        <v>36945</v>
      </c>
      <c r="C425" s="25">
        <f t="shared" si="24"/>
        <v>0.11732505261898001</v>
      </c>
      <c r="D425" s="25">
        <f>VLOOKUP(B425,input_BB!$B$19:$L$10000,$D$35,0)</f>
        <v>1245.8599999999999</v>
      </c>
      <c r="E425" s="27">
        <f t="shared" si="25"/>
        <v>2.4499406362208077E-2</v>
      </c>
      <c r="F425" s="34">
        <f t="shared" si="27"/>
        <v>-5.2405001673309304E-2</v>
      </c>
      <c r="G425" s="25">
        <f t="shared" si="26"/>
        <v>0.45650431334735297</v>
      </c>
      <c r="I425" s="31">
        <v>36945</v>
      </c>
      <c r="J425" s="20">
        <v>0.11732505261898001</v>
      </c>
      <c r="K425" s="20">
        <v>0</v>
      </c>
      <c r="L425" s="20">
        <v>0.121058252484812</v>
      </c>
      <c r="M425" s="20">
        <v>0.159827154737713</v>
      </c>
      <c r="N425" s="20">
        <v>7.3649525294431903E-2</v>
      </c>
      <c r="O425" s="20">
        <v>3.9639608676666903E-2</v>
      </c>
      <c r="P425" s="20">
        <v>0.149321145459023</v>
      </c>
      <c r="Q425" s="20">
        <v>0.45650431334735297</v>
      </c>
      <c r="R425" s="20"/>
      <c r="S425" s="20"/>
      <c r="T425" s="20"/>
      <c r="U425" s="20"/>
      <c r="V425" s="20"/>
      <c r="W425" s="20"/>
      <c r="X425" s="20"/>
      <c r="Y425" s="20"/>
      <c r="Z425" s="20"/>
      <c r="AA425" s="30"/>
    </row>
    <row r="426" spans="1:27" hidden="1" x14ac:dyDescent="0.25">
      <c r="A426">
        <v>390</v>
      </c>
      <c r="B426" s="15">
        <v>36952</v>
      </c>
      <c r="C426" s="25">
        <f t="shared" si="24"/>
        <v>0.17239604890346499</v>
      </c>
      <c r="D426" s="25">
        <f>VLOOKUP(B426,input_BB!$B$19:$L$10000,$D$35,0)</f>
        <v>1234.18</v>
      </c>
      <c r="E426" s="27">
        <f t="shared" si="25"/>
        <v>0.15134413033071686</v>
      </c>
      <c r="F426" s="34">
        <f t="shared" si="27"/>
        <v>-5.1746790316012592E-2</v>
      </c>
      <c r="G426" s="25">
        <f t="shared" si="26"/>
        <v>0.50836974165392701</v>
      </c>
      <c r="I426" s="31">
        <v>36952</v>
      </c>
      <c r="J426" s="20">
        <v>0.17239604890346499</v>
      </c>
      <c r="K426" s="20">
        <v>1</v>
      </c>
      <c r="L426" s="20">
        <v>0.16877576358766899</v>
      </c>
      <c r="M426" s="20">
        <v>3.7396372760185301E-2</v>
      </c>
      <c r="N426" s="20">
        <v>9.3510419516082605E-2</v>
      </c>
      <c r="O426" s="20">
        <v>4.5234074322987601E-2</v>
      </c>
      <c r="P426" s="20">
        <v>0.14671362815914801</v>
      </c>
      <c r="Q426" s="20">
        <v>0.50836974165392701</v>
      </c>
      <c r="R426" s="20"/>
      <c r="S426" s="20"/>
      <c r="T426" s="20"/>
      <c r="U426" s="20"/>
      <c r="V426" s="20"/>
      <c r="W426" s="20"/>
      <c r="X426" s="20"/>
      <c r="Y426" s="20"/>
      <c r="Z426" s="20"/>
      <c r="AA426" s="30"/>
    </row>
    <row r="427" spans="1:27" hidden="1" x14ac:dyDescent="0.25">
      <c r="A427">
        <v>391</v>
      </c>
      <c r="B427" s="15">
        <v>36959</v>
      </c>
      <c r="C427" s="25">
        <f t="shared" si="24"/>
        <v>0.122912228107452</v>
      </c>
      <c r="D427" s="25">
        <f>VLOOKUP(B427,input_BB!$B$19:$L$10000,$D$35,0)</f>
        <v>1233.42</v>
      </c>
      <c r="E427" s="27">
        <f t="shared" si="25"/>
        <v>3.736831704865793E-2</v>
      </c>
      <c r="F427" s="34">
        <f t="shared" si="27"/>
        <v>-9.9850705536735918E-3</v>
      </c>
      <c r="G427" s="25">
        <f t="shared" si="26"/>
        <v>0.50885197535299698</v>
      </c>
      <c r="I427" s="31">
        <v>36959</v>
      </c>
      <c r="J427" s="20">
        <v>0.122912228107452</v>
      </c>
      <c r="K427" s="20">
        <v>1</v>
      </c>
      <c r="L427" s="20">
        <v>0.167490913714781</v>
      </c>
      <c r="M427" s="20">
        <v>3.7479137404735199E-2</v>
      </c>
      <c r="N427" s="20">
        <v>9.3748319733103699E-2</v>
      </c>
      <c r="O427" s="20">
        <v>4.5385185814946799E-2</v>
      </c>
      <c r="P427" s="20">
        <v>0.14704446797943699</v>
      </c>
      <c r="Q427" s="20">
        <v>0.50885197535299698</v>
      </c>
      <c r="R427" s="20"/>
      <c r="S427" s="20"/>
      <c r="T427" s="20"/>
      <c r="U427" s="20"/>
      <c r="V427" s="20"/>
      <c r="W427" s="20"/>
      <c r="X427" s="20"/>
      <c r="Y427" s="20"/>
      <c r="Z427" s="20"/>
      <c r="AA427" s="30"/>
    </row>
    <row r="428" spans="1:27" hidden="1" x14ac:dyDescent="0.25">
      <c r="A428">
        <v>392</v>
      </c>
      <c r="B428" s="15">
        <v>36966</v>
      </c>
      <c r="C428" s="25">
        <f t="shared" si="24"/>
        <v>0.17093229293823201</v>
      </c>
      <c r="D428" s="25">
        <f>VLOOKUP(B428,input_BB!$B$19:$L$10000,$D$35,0)</f>
        <v>1150.53</v>
      </c>
      <c r="E428" s="27">
        <f t="shared" si="25"/>
        <v>0.14797266923696606</v>
      </c>
      <c r="F428" s="34">
        <f t="shared" si="27"/>
        <v>-6.7777795783435235E-2</v>
      </c>
      <c r="G428" s="25">
        <f t="shared" si="26"/>
        <v>0.55071958821532996</v>
      </c>
      <c r="I428" s="31">
        <v>36966</v>
      </c>
      <c r="J428" s="20">
        <v>0.17093229293823201</v>
      </c>
      <c r="K428" s="20">
        <v>0</v>
      </c>
      <c r="L428" s="20">
        <v>0.124705276602272</v>
      </c>
      <c r="M428" s="20" t="s">
        <v>111</v>
      </c>
      <c r="N428" s="20">
        <v>9.1545257619234197E-2</v>
      </c>
      <c r="O428" s="20">
        <v>0.11029052401213001</v>
      </c>
      <c r="P428" s="20">
        <v>0.12273935355103401</v>
      </c>
      <c r="Q428" s="20">
        <v>0.55071958821532996</v>
      </c>
      <c r="R428" s="20"/>
      <c r="S428" s="20"/>
      <c r="T428" s="20"/>
      <c r="U428" s="20"/>
      <c r="V428" s="20"/>
      <c r="W428" s="20"/>
      <c r="X428" s="20"/>
      <c r="Y428" s="20"/>
      <c r="Z428" s="20"/>
      <c r="AA428" s="30"/>
    </row>
    <row r="429" spans="1:27" hidden="1" x14ac:dyDescent="0.25">
      <c r="A429">
        <v>393</v>
      </c>
      <c r="B429" s="15">
        <v>36973</v>
      </c>
      <c r="C429" s="25">
        <f t="shared" si="24"/>
        <v>0.14972461760044101</v>
      </c>
      <c r="D429" s="25">
        <f>VLOOKUP(B429,input_BB!$B$19:$L$10000,$D$35,0)</f>
        <v>1139.83</v>
      </c>
      <c r="E429" s="27">
        <f t="shared" si="25"/>
        <v>9.9125146843518447E-2</v>
      </c>
      <c r="F429" s="34">
        <f t="shared" si="27"/>
        <v>-7.5878451784469281E-2</v>
      </c>
      <c r="G429" s="25">
        <f t="shared" si="26"/>
        <v>0.65207970562136697</v>
      </c>
      <c r="I429" s="31">
        <v>36973</v>
      </c>
      <c r="J429" s="20">
        <v>0.14972461760044101</v>
      </c>
      <c r="K429" s="20">
        <v>0</v>
      </c>
      <c r="L429" s="20">
        <v>0.123308376222362</v>
      </c>
      <c r="M429" s="20" t="s">
        <v>111</v>
      </c>
      <c r="N429" s="20">
        <v>5.45424670150692E-2</v>
      </c>
      <c r="O429" s="20">
        <v>6.7131899373812906E-2</v>
      </c>
      <c r="P429" s="20">
        <v>0.102937551767389</v>
      </c>
      <c r="Q429" s="20">
        <v>0.65207970562136697</v>
      </c>
      <c r="R429" s="20"/>
      <c r="S429" s="20"/>
      <c r="T429" s="20"/>
      <c r="U429" s="20"/>
      <c r="V429" s="20"/>
      <c r="W429" s="20"/>
      <c r="X429" s="20"/>
      <c r="Y429" s="20"/>
      <c r="Z429" s="20"/>
      <c r="AA429" s="30"/>
    </row>
    <row r="430" spans="1:27" hidden="1" x14ac:dyDescent="0.25">
      <c r="A430">
        <v>394</v>
      </c>
      <c r="B430" s="15">
        <v>36980</v>
      </c>
      <c r="C430" s="25">
        <f t="shared" si="24"/>
        <v>0.13498306274414101</v>
      </c>
      <c r="D430" s="25">
        <f>VLOOKUP(B430,input_BB!$B$19:$L$10000,$D$35,0)</f>
        <v>1160.33</v>
      </c>
      <c r="E430" s="27">
        <f t="shared" si="25"/>
        <v>6.5171004322570406E-2</v>
      </c>
      <c r="F430" s="34">
        <f t="shared" si="27"/>
        <v>8.5178135294168289E-3</v>
      </c>
      <c r="G430" s="25">
        <f t="shared" si="26"/>
        <v>0.66309430547281201</v>
      </c>
      <c r="I430" s="31">
        <v>36980</v>
      </c>
      <c r="J430" s="20">
        <v>0.13498306274414101</v>
      </c>
      <c r="K430" s="20">
        <v>0</v>
      </c>
      <c r="L430" s="20">
        <v>0.12310736600385</v>
      </c>
      <c r="M430" s="20" t="s">
        <v>111</v>
      </c>
      <c r="N430" s="20">
        <v>5.4996036766883798E-2</v>
      </c>
      <c r="O430" s="20">
        <v>5.6650431600935303E-2</v>
      </c>
      <c r="P430" s="20">
        <v>0.102151860155519</v>
      </c>
      <c r="Q430" s="20">
        <v>0.66309430547281201</v>
      </c>
      <c r="R430" s="20"/>
      <c r="S430" s="20"/>
      <c r="T430" s="20"/>
      <c r="U430" s="20"/>
      <c r="V430" s="20"/>
      <c r="W430" s="20"/>
      <c r="X430" s="20"/>
      <c r="Y430" s="20"/>
      <c r="Z430" s="20"/>
      <c r="AA430" s="30"/>
    </row>
    <row r="431" spans="1:27" hidden="1" x14ac:dyDescent="0.25">
      <c r="A431">
        <v>395</v>
      </c>
      <c r="B431" s="15">
        <v>36987</v>
      </c>
      <c r="C431" s="25">
        <f t="shared" si="24"/>
        <v>0.153292462229729</v>
      </c>
      <c r="D431" s="25">
        <f>VLOOKUP(B431,input_BB!$B$19:$L$10000,$D$35,0)</f>
        <v>1128.43</v>
      </c>
      <c r="E431" s="27">
        <f t="shared" si="25"/>
        <v>0.10734294382737403</v>
      </c>
      <c r="F431" s="34">
        <f t="shared" si="27"/>
        <v>-1.000149145047935E-2</v>
      </c>
      <c r="G431" s="25">
        <f t="shared" si="26"/>
        <v>0.66761495479726196</v>
      </c>
      <c r="I431" s="31">
        <v>36987</v>
      </c>
      <c r="J431" s="20">
        <v>0.153292462229729</v>
      </c>
      <c r="K431" s="20">
        <v>0</v>
      </c>
      <c r="L431" s="20">
        <v>0.12358117180045</v>
      </c>
      <c r="M431" s="20" t="s">
        <v>111</v>
      </c>
      <c r="N431" s="20">
        <v>5.50428956166528E-2</v>
      </c>
      <c r="O431" s="20">
        <v>5.6707993272862502E-2</v>
      </c>
      <c r="P431" s="20">
        <v>9.7052984512772097E-2</v>
      </c>
      <c r="Q431" s="20">
        <v>0.66761495479726196</v>
      </c>
      <c r="R431" s="20"/>
      <c r="S431" s="20"/>
      <c r="T431" s="20"/>
      <c r="U431" s="20"/>
      <c r="V431" s="20"/>
      <c r="W431" s="20"/>
      <c r="X431" s="20"/>
      <c r="Y431" s="20"/>
      <c r="Z431" s="20"/>
      <c r="AA431" s="30"/>
    </row>
    <row r="432" spans="1:27" hidden="1" x14ac:dyDescent="0.25">
      <c r="A432">
        <v>396</v>
      </c>
      <c r="B432" s="15">
        <v>36994</v>
      </c>
      <c r="C432" s="25">
        <f t="shared" si="24"/>
        <v>0.135550707578659</v>
      </c>
      <c r="D432" s="25">
        <f>VLOOKUP(B432,input_BB!$B$19:$L$10000,$D$35,0)</f>
        <v>1183.5</v>
      </c>
      <c r="E432" s="27">
        <f t="shared" si="25"/>
        <v>6.647845755938192E-2</v>
      </c>
      <c r="F432" s="34">
        <f t="shared" si="27"/>
        <v>1.9968457249230909E-2</v>
      </c>
      <c r="G432" s="25">
        <f t="shared" si="26"/>
        <v>0.67249870960162095</v>
      </c>
      <c r="I432" s="31">
        <v>36994</v>
      </c>
      <c r="J432" s="20">
        <v>0.135550707578659</v>
      </c>
      <c r="K432" s="20">
        <v>0</v>
      </c>
      <c r="L432" s="20">
        <v>0.12328027838368701</v>
      </c>
      <c r="M432" s="20" t="s">
        <v>111</v>
      </c>
      <c r="N432" s="20">
        <v>5.5133609997214998E-2</v>
      </c>
      <c r="O432" s="20">
        <v>5.6814122218826903E-2</v>
      </c>
      <c r="P432" s="20">
        <v>9.2273279798650507E-2</v>
      </c>
      <c r="Q432" s="20">
        <v>0.67249870960162095</v>
      </c>
      <c r="R432" s="20"/>
      <c r="S432" s="20"/>
      <c r="T432" s="20"/>
      <c r="U432" s="20"/>
      <c r="V432" s="20"/>
      <c r="W432" s="20"/>
      <c r="X432" s="20"/>
      <c r="Y432" s="20"/>
      <c r="Z432" s="20"/>
      <c r="AA432" s="30"/>
    </row>
    <row r="433" spans="1:27" hidden="1" x14ac:dyDescent="0.25">
      <c r="A433">
        <v>397</v>
      </c>
      <c r="B433" s="15">
        <v>37001</v>
      </c>
      <c r="C433" s="25">
        <f t="shared" si="24"/>
        <v>0.123504869639874</v>
      </c>
      <c r="D433" s="25">
        <f>VLOOKUP(B433,input_BB!$B$19:$L$10000,$D$35,0)</f>
        <v>1242.98</v>
      </c>
      <c r="E433" s="27">
        <f t="shared" si="25"/>
        <v>3.8733345042776882E-2</v>
      </c>
      <c r="F433" s="34">
        <f t="shared" si="27"/>
        <v>0.10151272121443067</v>
      </c>
      <c r="G433" s="25">
        <f t="shared" si="26"/>
        <v>0.67670730705873705</v>
      </c>
      <c r="I433" s="31">
        <v>37001</v>
      </c>
      <c r="J433" s="20">
        <v>0.123504869639874</v>
      </c>
      <c r="K433" s="20">
        <v>0</v>
      </c>
      <c r="L433" s="20">
        <v>0.123586947276527</v>
      </c>
      <c r="M433" s="20" t="s">
        <v>111</v>
      </c>
      <c r="N433" s="20">
        <v>5.5183749538145997E-2</v>
      </c>
      <c r="O433" s="20">
        <v>5.6875566034152503E-2</v>
      </c>
      <c r="P433" s="20">
        <v>8.7646430092437902E-2</v>
      </c>
      <c r="Q433" s="20">
        <v>0.67670730705873705</v>
      </c>
      <c r="R433" s="20"/>
      <c r="S433" s="20"/>
      <c r="T433" s="20"/>
      <c r="U433" s="20"/>
      <c r="V433" s="20"/>
      <c r="W433" s="20"/>
      <c r="X433" s="20"/>
      <c r="Y433" s="20"/>
      <c r="Z433" s="20"/>
      <c r="AA433" s="30"/>
    </row>
    <row r="434" spans="1:27" hidden="1" x14ac:dyDescent="0.25">
      <c r="A434">
        <v>398</v>
      </c>
      <c r="B434" s="15">
        <v>37008</v>
      </c>
      <c r="C434" s="25">
        <f t="shared" si="24"/>
        <v>0.123468473553658</v>
      </c>
      <c r="D434" s="25">
        <f>VLOOKUP(B434,input_BB!$B$19:$L$10000,$D$35,0)</f>
        <v>1253.05</v>
      </c>
      <c r="E434" s="27">
        <f t="shared" si="25"/>
        <v>3.8649514136835865E-2</v>
      </c>
      <c r="F434" s="34">
        <f t="shared" si="27"/>
        <v>5.8766370933671208E-2</v>
      </c>
      <c r="G434" s="25">
        <f t="shared" si="26"/>
        <v>0.68072369623440598</v>
      </c>
      <c r="I434" s="31">
        <v>37008</v>
      </c>
      <c r="J434" s="20">
        <v>0.123468473553658</v>
      </c>
      <c r="K434" s="20">
        <v>0</v>
      </c>
      <c r="L434" s="20">
        <v>0.123882596557466</v>
      </c>
      <c r="M434" s="20" t="s">
        <v>111</v>
      </c>
      <c r="N434" s="20">
        <v>5.5230576708732902E-2</v>
      </c>
      <c r="O434" s="20">
        <v>5.6935867029142197E-2</v>
      </c>
      <c r="P434" s="20">
        <v>8.3227263470253193E-2</v>
      </c>
      <c r="Q434" s="20">
        <v>0.68072369623440598</v>
      </c>
      <c r="R434" s="20"/>
      <c r="S434" s="20"/>
      <c r="T434" s="20"/>
      <c r="U434" s="20"/>
      <c r="V434" s="20"/>
      <c r="W434" s="20"/>
      <c r="X434" s="20"/>
      <c r="Y434" s="20"/>
      <c r="Z434" s="20"/>
      <c r="AA434" s="30"/>
    </row>
    <row r="435" spans="1:27" hidden="1" x14ac:dyDescent="0.25">
      <c r="A435">
        <v>399</v>
      </c>
      <c r="B435" s="15">
        <v>37015</v>
      </c>
      <c r="C435" s="25">
        <f t="shared" si="24"/>
        <v>0.12336716800928101</v>
      </c>
      <c r="D435" s="25">
        <f>VLOOKUP(B435,input_BB!$B$19:$L$10000,$D$35,0)</f>
        <v>1266.6099999999999</v>
      </c>
      <c r="E435" s="27">
        <f t="shared" si="25"/>
        <v>3.8416177631598165E-2</v>
      </c>
      <c r="F435" s="34">
        <f t="shared" si="27"/>
        <v>1.901076445316896E-2</v>
      </c>
      <c r="G435" s="25">
        <f t="shared" si="26"/>
        <v>0.68503674320291497</v>
      </c>
      <c r="I435" s="31">
        <v>37015</v>
      </c>
      <c r="J435" s="20">
        <v>0.12336716800928101</v>
      </c>
      <c r="K435" s="20">
        <v>0</v>
      </c>
      <c r="L435" s="20">
        <v>0.10756633316610301</v>
      </c>
      <c r="M435" s="20" t="s">
        <v>111</v>
      </c>
      <c r="N435" s="20">
        <v>6.4613176573976999E-2</v>
      </c>
      <c r="O435" s="20">
        <v>5.7989175312758698E-2</v>
      </c>
      <c r="P435" s="20">
        <v>8.4794571744245997E-2</v>
      </c>
      <c r="Q435" s="20">
        <v>0.68503674320291497</v>
      </c>
      <c r="R435" s="20"/>
      <c r="S435" s="20"/>
      <c r="T435" s="20"/>
      <c r="U435" s="20"/>
      <c r="V435" s="20"/>
      <c r="W435" s="20"/>
      <c r="X435" s="20"/>
      <c r="Y435" s="20"/>
      <c r="Z435" s="20"/>
      <c r="AA435" s="30"/>
    </row>
    <row r="436" spans="1:27" hidden="1" x14ac:dyDescent="0.25">
      <c r="A436">
        <v>400</v>
      </c>
      <c r="B436" s="15">
        <v>37022</v>
      </c>
      <c r="C436" s="25">
        <f t="shared" si="24"/>
        <v>0.12233504652976999</v>
      </c>
      <c r="D436" s="25">
        <f>VLOOKUP(B436,input_BB!$B$19:$L$10000,$D$35,0)</f>
        <v>1245.67</v>
      </c>
      <c r="E436" s="27">
        <f t="shared" si="25"/>
        <v>3.6038897883575401E-2</v>
      </c>
      <c r="F436" s="34">
        <f t="shared" si="27"/>
        <v>-5.8896293044968795E-3</v>
      </c>
      <c r="G436" s="25">
        <f t="shared" si="26"/>
        <v>0.59040698824879201</v>
      </c>
      <c r="I436" s="31">
        <v>37022</v>
      </c>
      <c r="J436" s="20">
        <v>0.12233504652976999</v>
      </c>
      <c r="K436" s="20">
        <v>0</v>
      </c>
      <c r="L436" s="20">
        <v>0.12661501143595999</v>
      </c>
      <c r="M436" s="20" t="s">
        <v>111</v>
      </c>
      <c r="N436" s="20">
        <v>6.2442283634072199E-2</v>
      </c>
      <c r="O436" s="20">
        <v>6.7265299199020606E-2</v>
      </c>
      <c r="P436" s="20">
        <v>0.153270417482155</v>
      </c>
      <c r="Q436" s="20">
        <v>0.59040698824879201</v>
      </c>
      <c r="R436" s="20"/>
      <c r="S436" s="20"/>
      <c r="T436" s="20"/>
      <c r="U436" s="20"/>
      <c r="V436" s="20"/>
      <c r="W436" s="20"/>
      <c r="X436" s="20"/>
      <c r="Y436" s="20"/>
      <c r="Z436" s="20"/>
      <c r="AA436" s="30"/>
    </row>
    <row r="437" spans="1:27" hidden="1" x14ac:dyDescent="0.25">
      <c r="A437">
        <v>401</v>
      </c>
      <c r="B437" s="15">
        <v>37029</v>
      </c>
      <c r="C437" s="25">
        <f t="shared" si="24"/>
        <v>0.133790537714958</v>
      </c>
      <c r="D437" s="25">
        <f>VLOOKUP(B437,input_BB!$B$19:$L$10000,$D$35,0)</f>
        <v>1291.96</v>
      </c>
      <c r="E437" s="27">
        <f t="shared" si="25"/>
        <v>6.2424267957554382E-2</v>
      </c>
      <c r="F437" s="34">
        <f t="shared" si="27"/>
        <v>2.0014053260277498E-2</v>
      </c>
      <c r="G437" s="25">
        <f t="shared" si="26"/>
        <v>0.58999628077562705</v>
      </c>
      <c r="I437" s="31">
        <v>37029</v>
      </c>
      <c r="J437" s="20">
        <v>0.133790537714958</v>
      </c>
      <c r="K437" s="20">
        <v>0</v>
      </c>
      <c r="L437" s="20">
        <v>0.12693624487670099</v>
      </c>
      <c r="M437" s="20" t="s">
        <v>111</v>
      </c>
      <c r="N437" s="20">
        <v>6.2461414507058298E-2</v>
      </c>
      <c r="O437" s="20">
        <v>6.7298818439975705E-2</v>
      </c>
      <c r="P437" s="20">
        <v>0.15330724140063801</v>
      </c>
      <c r="Q437" s="20">
        <v>0.58999628077562705</v>
      </c>
      <c r="R437" s="20"/>
      <c r="S437" s="20"/>
      <c r="T437" s="20"/>
      <c r="U437" s="20"/>
      <c r="V437" s="20"/>
      <c r="W437" s="20"/>
      <c r="X437" s="20"/>
      <c r="Y437" s="20"/>
      <c r="Z437" s="20"/>
      <c r="AA437" s="30"/>
    </row>
    <row r="438" spans="1:27" hidden="1" x14ac:dyDescent="0.25">
      <c r="A438">
        <v>402</v>
      </c>
      <c r="B438" s="15">
        <v>37036</v>
      </c>
      <c r="C438" s="25">
        <f t="shared" si="24"/>
        <v>0.122264623641968</v>
      </c>
      <c r="D438" s="25">
        <f>VLOOKUP(B438,input_BB!$B$19:$L$10000,$D$35,0)</f>
        <v>1277.8900000000001</v>
      </c>
      <c r="E438" s="27">
        <f t="shared" si="25"/>
        <v>3.5876693231998644E-2</v>
      </c>
      <c r="F438" s="34">
        <f t="shared" si="27"/>
        <v>2.586559843297187E-2</v>
      </c>
      <c r="G438" s="25">
        <f t="shared" si="26"/>
        <v>0.590353440558683</v>
      </c>
      <c r="I438" s="31">
        <v>37036</v>
      </c>
      <c r="J438" s="20">
        <v>0.122264623641968</v>
      </c>
      <c r="K438" s="20">
        <v>0</v>
      </c>
      <c r="L438" s="20">
        <v>0.12612148368133799</v>
      </c>
      <c r="M438" s="20" t="s">
        <v>111</v>
      </c>
      <c r="N438" s="20">
        <v>6.2561894131783993E-2</v>
      </c>
      <c r="O438" s="20">
        <v>6.7419597803154804E-2</v>
      </c>
      <c r="P438" s="20">
        <v>0.15354358382503999</v>
      </c>
      <c r="Q438" s="20">
        <v>0.590353440558683</v>
      </c>
      <c r="R438" s="20"/>
      <c r="S438" s="20"/>
      <c r="T438" s="20"/>
      <c r="U438" s="20"/>
      <c r="V438" s="20"/>
      <c r="W438" s="20"/>
      <c r="X438" s="20"/>
      <c r="Y438" s="20"/>
      <c r="Z438" s="20"/>
      <c r="AA438" s="30"/>
    </row>
    <row r="439" spans="1:27" hidden="1" x14ac:dyDescent="0.25">
      <c r="A439">
        <v>403</v>
      </c>
      <c r="B439" s="15">
        <v>37043</v>
      </c>
      <c r="C439" s="25">
        <f t="shared" si="24"/>
        <v>0.133576035499573</v>
      </c>
      <c r="D439" s="25">
        <f>VLOOKUP(B439,input_BB!$B$19:$L$10000,$D$35,0)</f>
        <v>1260.67</v>
      </c>
      <c r="E439" s="27">
        <f t="shared" si="25"/>
        <v>6.1930206180269835E-2</v>
      </c>
      <c r="F439" s="34">
        <f t="shared" si="27"/>
        <v>-2.4219016068608878E-2</v>
      </c>
      <c r="G439" s="25">
        <f t="shared" si="26"/>
        <v>0.58994515535804803</v>
      </c>
      <c r="I439" s="31">
        <v>37043</v>
      </c>
      <c r="J439" s="20">
        <v>0.133576035499573</v>
      </c>
      <c r="K439" s="20">
        <v>0</v>
      </c>
      <c r="L439" s="20">
        <v>0.12643990395443699</v>
      </c>
      <c r="M439" s="20" t="s">
        <v>111</v>
      </c>
      <c r="N439" s="20">
        <v>6.2581065781596001E-2</v>
      </c>
      <c r="O439" s="20">
        <v>6.7453570062040405E-2</v>
      </c>
      <c r="P439" s="20">
        <v>0.153580304843879</v>
      </c>
      <c r="Q439" s="20">
        <v>0.58994515535804803</v>
      </c>
      <c r="R439" s="20"/>
      <c r="S439" s="20"/>
      <c r="T439" s="20"/>
      <c r="U439" s="20"/>
      <c r="V439" s="20"/>
      <c r="W439" s="20"/>
      <c r="X439" s="20"/>
      <c r="Y439" s="20"/>
      <c r="Z439" s="20"/>
      <c r="AA439" s="30"/>
    </row>
    <row r="440" spans="1:27" hidden="1" x14ac:dyDescent="0.25">
      <c r="A440">
        <v>404</v>
      </c>
      <c r="B440" s="15">
        <v>37050</v>
      </c>
      <c r="C440" s="25">
        <f t="shared" si="24"/>
        <v>0.122172683477402</v>
      </c>
      <c r="D440" s="25">
        <f>VLOOKUP(B440,input_BB!$B$19:$L$10000,$D$35,0)</f>
        <v>1264.96</v>
      </c>
      <c r="E440" s="27">
        <f t="shared" si="25"/>
        <v>3.5664927954759985E-2</v>
      </c>
      <c r="F440" s="34">
        <f t="shared" si="27"/>
        <v>-1.01182417891994E-2</v>
      </c>
      <c r="G440" s="25">
        <f t="shared" si="26"/>
        <v>0.58954035953783102</v>
      </c>
      <c r="I440" s="31">
        <v>37050</v>
      </c>
      <c r="J440" s="20">
        <v>0.122172683477402</v>
      </c>
      <c r="K440" s="20">
        <v>0</v>
      </c>
      <c r="L440" s="20">
        <v>0.12675638012857701</v>
      </c>
      <c r="M440" s="20" t="s">
        <v>111</v>
      </c>
      <c r="N440" s="20">
        <v>6.2599893862740494E-2</v>
      </c>
      <c r="O440" s="20">
        <v>6.7486376585159796E-2</v>
      </c>
      <c r="P440" s="20">
        <v>0.153616989885691</v>
      </c>
      <c r="Q440" s="20">
        <v>0.58954035953783102</v>
      </c>
      <c r="R440" s="20"/>
      <c r="S440" s="20"/>
      <c r="T440" s="20"/>
      <c r="U440" s="20"/>
      <c r="V440" s="20"/>
      <c r="W440" s="20"/>
      <c r="X440" s="20"/>
      <c r="Y440" s="20"/>
      <c r="Z440" s="20"/>
      <c r="AA440" s="30"/>
    </row>
    <row r="441" spans="1:27" hidden="1" x14ac:dyDescent="0.25">
      <c r="A441">
        <v>405</v>
      </c>
      <c r="B441" s="15">
        <v>37057</v>
      </c>
      <c r="C441" s="25">
        <f t="shared" si="24"/>
        <v>0.123282805085182</v>
      </c>
      <c r="D441" s="25">
        <f>VLOOKUP(B441,input_BB!$B$19:$L$10000,$D$35,0)</f>
        <v>1214.3599999999999</v>
      </c>
      <c r="E441" s="27">
        <f t="shared" si="25"/>
        <v>3.8221864970805979E-2</v>
      </c>
      <c r="F441" s="34">
        <f t="shared" si="27"/>
        <v>-3.6734434864001075E-2</v>
      </c>
      <c r="G441" s="25">
        <f t="shared" si="26"/>
        <v>0.58963659650175204</v>
      </c>
      <c r="I441" s="31">
        <v>37057</v>
      </c>
      <c r="J441" s="20">
        <v>0.123282805085182</v>
      </c>
      <c r="K441" s="20">
        <v>0</v>
      </c>
      <c r="L441" s="20">
        <v>0.10422148812630599</v>
      </c>
      <c r="M441" s="20" t="s">
        <v>111</v>
      </c>
      <c r="N441" s="20">
        <v>6.2672706713086598E-2</v>
      </c>
      <c r="O441" s="20">
        <v>6.7576550678323494E-2</v>
      </c>
      <c r="P441" s="20">
        <v>0.175892657980532</v>
      </c>
      <c r="Q441" s="20">
        <v>0.58963659650175204</v>
      </c>
      <c r="R441" s="20"/>
      <c r="S441" s="20"/>
      <c r="T441" s="20"/>
      <c r="U441" s="20"/>
      <c r="V441" s="20"/>
      <c r="W441" s="20"/>
      <c r="X441" s="20"/>
      <c r="Y441" s="20"/>
      <c r="Z441" s="20"/>
      <c r="AA441" s="30"/>
    </row>
    <row r="442" spans="1:27" hidden="1" x14ac:dyDescent="0.25">
      <c r="A442">
        <v>406</v>
      </c>
      <c r="B442" s="15">
        <v>37064</v>
      </c>
      <c r="C442" s="25">
        <f t="shared" si="24"/>
        <v>0.123238019645214</v>
      </c>
      <c r="D442" s="25">
        <f>VLOOKUP(B442,input_BB!$B$19:$L$10000,$D$35,0)</f>
        <v>1225.3499999999999</v>
      </c>
      <c r="E442" s="27">
        <f t="shared" si="25"/>
        <v>3.8118710912339281E-2</v>
      </c>
      <c r="F442" s="34">
        <f t="shared" si="27"/>
        <v>-3.131324310650152E-2</v>
      </c>
      <c r="G442" s="25">
        <f t="shared" si="26"/>
        <v>0.58928284475425596</v>
      </c>
      <c r="I442" s="31">
        <v>37064</v>
      </c>
      <c r="J442" s="20">
        <v>0.123238019645214</v>
      </c>
      <c r="K442" s="20">
        <v>0</v>
      </c>
      <c r="L442" s="20">
        <v>0.104351799309456</v>
      </c>
      <c r="M442" s="20" t="s">
        <v>111</v>
      </c>
      <c r="N442" s="20">
        <v>6.2696288941410494E-2</v>
      </c>
      <c r="O442" s="20">
        <v>6.76146582701313E-2</v>
      </c>
      <c r="P442" s="20">
        <v>0.17605440872474601</v>
      </c>
      <c r="Q442" s="20">
        <v>0.58928284475425596</v>
      </c>
      <c r="R442" s="20"/>
      <c r="S442" s="20"/>
      <c r="T442" s="20"/>
      <c r="U442" s="20"/>
      <c r="V442" s="20"/>
      <c r="W442" s="20"/>
      <c r="X442" s="20"/>
      <c r="Y442" s="20"/>
      <c r="Z442" s="20"/>
      <c r="AA442" s="30"/>
    </row>
    <row r="443" spans="1:27" hidden="1" x14ac:dyDescent="0.25">
      <c r="A443">
        <v>407</v>
      </c>
      <c r="B443" s="15">
        <v>37071</v>
      </c>
      <c r="C443" s="25">
        <f t="shared" si="24"/>
        <v>0.12319342792034101</v>
      </c>
      <c r="D443" s="25">
        <f>VLOOKUP(B443,input_BB!$B$19:$L$10000,$D$35,0)</f>
        <v>1224.42</v>
      </c>
      <c r="E443" s="27">
        <f t="shared" si="25"/>
        <v>3.8016003036789411E-2</v>
      </c>
      <c r="F443" s="34">
        <f t="shared" si="27"/>
        <v>8.2841990842914548E-3</v>
      </c>
      <c r="G443" s="25">
        <f t="shared" si="26"/>
        <v>0.58893254686220997</v>
      </c>
      <c r="I443" s="31">
        <v>37071</v>
      </c>
      <c r="J443" s="20">
        <v>0.12319342792034101</v>
      </c>
      <c r="K443" s="20">
        <v>0</v>
      </c>
      <c r="L443" s="20">
        <v>0.104477116109108</v>
      </c>
      <c r="M443" s="20" t="s">
        <v>111</v>
      </c>
      <c r="N443" s="20">
        <v>6.2720856995295296E-2</v>
      </c>
      <c r="O443" s="20">
        <v>6.7652916679610098E-2</v>
      </c>
      <c r="P443" s="20">
        <v>0.176216563353777</v>
      </c>
      <c r="Q443" s="20">
        <v>0.58893254686220997</v>
      </c>
      <c r="R443" s="20"/>
      <c r="S443" s="20"/>
      <c r="T443" s="20"/>
      <c r="U443" s="20"/>
      <c r="V443" s="20"/>
      <c r="W443" s="20"/>
      <c r="X443" s="20"/>
      <c r="Y443" s="20"/>
      <c r="Z443" s="20"/>
      <c r="AA443" s="30"/>
    </row>
    <row r="444" spans="1:27" hidden="1" x14ac:dyDescent="0.25">
      <c r="A444">
        <v>408</v>
      </c>
      <c r="B444" s="15">
        <v>37078</v>
      </c>
      <c r="C444" s="25">
        <f t="shared" si="24"/>
        <v>0.12314897775649999</v>
      </c>
      <c r="D444" s="25">
        <f>VLOOKUP(B444,input_BB!$B$19:$L$10000,$D$35,0)</f>
        <v>1190.5899999999999</v>
      </c>
      <c r="E444" s="27">
        <f t="shared" si="25"/>
        <v>3.7913621217988781E-2</v>
      </c>
      <c r="F444" s="34">
        <f t="shared" si="27"/>
        <v>-2.8367405231158438E-2</v>
      </c>
      <c r="G444" s="25">
        <f t="shared" si="26"/>
        <v>0.58858130790596097</v>
      </c>
      <c r="I444" s="31">
        <v>37078</v>
      </c>
      <c r="J444" s="20">
        <v>0.12314897775649999</v>
      </c>
      <c r="K444" s="20">
        <v>0</v>
      </c>
      <c r="L444" s="20">
        <v>0.104603829589325</v>
      </c>
      <c r="M444" s="20" t="s">
        <v>111</v>
      </c>
      <c r="N444" s="20">
        <v>6.2744890569808698E-2</v>
      </c>
      <c r="O444" s="20">
        <v>6.7691852116383303E-2</v>
      </c>
      <c r="P444" s="20">
        <v>0.176378119818522</v>
      </c>
      <c r="Q444" s="20">
        <v>0.58858130790596097</v>
      </c>
      <c r="R444" s="20"/>
      <c r="S444" s="20"/>
      <c r="T444" s="20"/>
      <c r="U444" s="20"/>
      <c r="V444" s="20"/>
      <c r="W444" s="20"/>
      <c r="X444" s="20"/>
      <c r="Y444" s="20"/>
      <c r="Z444" s="20"/>
      <c r="AA444" s="30"/>
    </row>
    <row r="445" spans="1:27" hidden="1" x14ac:dyDescent="0.25">
      <c r="A445">
        <v>409</v>
      </c>
      <c r="B445" s="15">
        <v>37085</v>
      </c>
      <c r="C445" s="25">
        <f t="shared" si="24"/>
        <v>0.123104780912399</v>
      </c>
      <c r="D445" s="25">
        <f>VLOOKUP(B445,input_BB!$B$19:$L$10000,$D$35,0)</f>
        <v>1215.68</v>
      </c>
      <c r="E445" s="27">
        <f t="shared" si="25"/>
        <v>3.781182286915722E-2</v>
      </c>
      <c r="F445" s="34">
        <f t="shared" si="27"/>
        <v>-7.1380735368582471E-3</v>
      </c>
      <c r="G445" s="25">
        <f t="shared" si="26"/>
        <v>0.58823321912745097</v>
      </c>
      <c r="I445" s="31">
        <v>37085</v>
      </c>
      <c r="J445" s="20">
        <v>0.123104780912399</v>
      </c>
      <c r="K445" s="20">
        <v>0</v>
      </c>
      <c r="L445" s="20">
        <v>0.104731688164253</v>
      </c>
      <c r="M445" s="20" t="s">
        <v>111</v>
      </c>
      <c r="N445" s="20">
        <v>6.2768295804478499E-2</v>
      </c>
      <c r="O445" s="20">
        <v>6.7728821285785196E-2</v>
      </c>
      <c r="P445" s="20">
        <v>0.176537975618033</v>
      </c>
      <c r="Q445" s="20">
        <v>0.58823321912745097</v>
      </c>
      <c r="R445" s="20"/>
      <c r="S445" s="20"/>
      <c r="T445" s="20"/>
      <c r="U445" s="20"/>
      <c r="V445" s="20"/>
      <c r="W445" s="20"/>
      <c r="X445" s="20"/>
      <c r="Y445" s="20"/>
      <c r="Z445" s="20"/>
      <c r="AA445" s="30"/>
    </row>
    <row r="446" spans="1:27" hidden="1" x14ac:dyDescent="0.25">
      <c r="A446">
        <v>410</v>
      </c>
      <c r="B446" s="15">
        <v>37092</v>
      </c>
      <c r="C446" s="25">
        <f t="shared" si="24"/>
        <v>0.123060747981071</v>
      </c>
      <c r="D446" s="25">
        <f>VLOOKUP(B446,input_BB!$B$19:$L$10000,$D$35,0)</f>
        <v>1210.8499999999999</v>
      </c>
      <c r="E446" s="27">
        <f t="shared" si="25"/>
        <v>3.7710402059717499E-2</v>
      </c>
      <c r="F446" s="34">
        <f t="shared" si="27"/>
        <v>1.7016773196482315E-2</v>
      </c>
      <c r="G446" s="25">
        <f t="shared" si="26"/>
        <v>0.58788588842067602</v>
      </c>
      <c r="I446" s="31">
        <v>37092</v>
      </c>
      <c r="J446" s="20">
        <v>0.123060747981071</v>
      </c>
      <c r="K446" s="20">
        <v>0</v>
      </c>
      <c r="L446" s="20">
        <v>0.104856099386115</v>
      </c>
      <c r="M446" s="20" t="s">
        <v>111</v>
      </c>
      <c r="N446" s="20">
        <v>6.2791670812842704E-2</v>
      </c>
      <c r="O446" s="20">
        <v>6.7767638209719497E-2</v>
      </c>
      <c r="P446" s="20">
        <v>0.17669870317064701</v>
      </c>
      <c r="Q446" s="20">
        <v>0.58788588842067602</v>
      </c>
      <c r="R446" s="20"/>
      <c r="S446" s="20"/>
      <c r="T446" s="20"/>
      <c r="U446" s="20"/>
      <c r="V446" s="20"/>
      <c r="W446" s="20"/>
      <c r="X446" s="20"/>
      <c r="Y446" s="20"/>
      <c r="Z446" s="20"/>
      <c r="AA446" s="30"/>
    </row>
    <row r="447" spans="1:27" hidden="1" x14ac:dyDescent="0.25">
      <c r="A447">
        <v>411</v>
      </c>
      <c r="B447" s="15">
        <v>37099</v>
      </c>
      <c r="C447" s="25">
        <f t="shared" si="24"/>
        <v>0.12301691621542001</v>
      </c>
      <c r="D447" s="25">
        <f>VLOOKUP(B447,input_BB!$B$19:$L$10000,$D$35,0)</f>
        <v>1205.82</v>
      </c>
      <c r="E447" s="27">
        <f t="shared" si="25"/>
        <v>3.7609444594079285E-2</v>
      </c>
      <c r="F447" s="34">
        <f t="shared" si="27"/>
        <v>-8.1106870229008532E-3</v>
      </c>
      <c r="G447" s="25">
        <f t="shared" si="26"/>
        <v>0.58753946536039903</v>
      </c>
      <c r="I447" s="31">
        <v>37099</v>
      </c>
      <c r="J447" s="20">
        <v>0.12301691621542001</v>
      </c>
      <c r="K447" s="20">
        <v>0</v>
      </c>
      <c r="L447" s="20">
        <v>0.104983734083978</v>
      </c>
      <c r="M447" s="20" t="s">
        <v>111</v>
      </c>
      <c r="N447" s="20">
        <v>6.2815150729788702E-2</v>
      </c>
      <c r="O447" s="20">
        <v>6.7803995364217898E-2</v>
      </c>
      <c r="P447" s="20">
        <v>0.176857654461616</v>
      </c>
      <c r="Q447" s="20">
        <v>0.58753946536039903</v>
      </c>
      <c r="R447" s="20"/>
      <c r="S447" s="20"/>
      <c r="T447" s="20"/>
      <c r="U447" s="20"/>
      <c r="V447" s="20"/>
      <c r="W447" s="20"/>
      <c r="X447" s="20"/>
      <c r="Y447" s="20"/>
      <c r="Z447" s="20"/>
      <c r="AA447" s="30"/>
    </row>
    <row r="448" spans="1:27" hidden="1" x14ac:dyDescent="0.25">
      <c r="A448">
        <v>412</v>
      </c>
      <c r="B448" s="15">
        <v>37106</v>
      </c>
      <c r="C448" s="25">
        <f t="shared" si="24"/>
        <v>0.122973255813122</v>
      </c>
      <c r="D448" s="25">
        <f>VLOOKUP(B448,input_BB!$B$19:$L$10000,$D$35,0)</f>
        <v>1214.3499999999999</v>
      </c>
      <c r="E448" s="27">
        <f t="shared" si="25"/>
        <v>3.7508881828713002E-2</v>
      </c>
      <c r="F448" s="34">
        <f t="shared" si="27"/>
        <v>2.8905314448528507E-3</v>
      </c>
      <c r="G448" s="25">
        <f t="shared" si="26"/>
        <v>0.58719489610166098</v>
      </c>
      <c r="I448" s="31">
        <v>37106</v>
      </c>
      <c r="J448" s="20">
        <v>0.122973255813122</v>
      </c>
      <c r="K448" s="20">
        <v>0</v>
      </c>
      <c r="L448" s="20">
        <v>0.10510797488517</v>
      </c>
      <c r="M448" s="20" t="s">
        <v>111</v>
      </c>
      <c r="N448" s="20">
        <v>6.2839207113679005E-2</v>
      </c>
      <c r="O448" s="20">
        <v>6.7842173338914402E-2</v>
      </c>
      <c r="P448" s="20">
        <v>0.177015748560575</v>
      </c>
      <c r="Q448" s="20">
        <v>0.58719489610166098</v>
      </c>
      <c r="R448" s="20"/>
      <c r="S448" s="20"/>
      <c r="T448" s="20"/>
      <c r="U448" s="20"/>
      <c r="V448" s="20"/>
      <c r="W448" s="20"/>
      <c r="X448" s="20"/>
      <c r="Y448" s="20"/>
      <c r="Z448" s="20"/>
      <c r="AA448" s="30"/>
    </row>
    <row r="449" spans="1:27" hidden="1" x14ac:dyDescent="0.25">
      <c r="A449">
        <v>413</v>
      </c>
      <c r="B449" s="15">
        <v>37113</v>
      </c>
      <c r="C449" s="25">
        <f t="shared" si="24"/>
        <v>0.122929774224758</v>
      </c>
      <c r="D449" s="25">
        <f>VLOOKUP(B449,input_BB!$B$19:$L$10000,$D$35,0)</f>
        <v>1190.1600000000001</v>
      </c>
      <c r="E449" s="27">
        <f t="shared" si="25"/>
        <v>3.7408730924501039E-2</v>
      </c>
      <c r="F449" s="34">
        <f t="shared" si="27"/>
        <v>-1.298701298701288E-2</v>
      </c>
      <c r="G449" s="25">
        <f t="shared" si="26"/>
        <v>0.58685114665648896</v>
      </c>
      <c r="I449" s="31">
        <v>37113</v>
      </c>
      <c r="J449" s="20">
        <v>0.122929774224758</v>
      </c>
      <c r="K449" s="20">
        <v>0</v>
      </c>
      <c r="L449" s="20">
        <v>0.105232033690647</v>
      </c>
      <c r="M449" s="20" t="s">
        <v>111</v>
      </c>
      <c r="N449" s="20">
        <v>6.2861742919155902E-2</v>
      </c>
      <c r="O449" s="20">
        <v>6.7881137399082303E-2</v>
      </c>
      <c r="P449" s="20">
        <v>0.177173939334626</v>
      </c>
      <c r="Q449" s="20">
        <v>0.58685114665648896</v>
      </c>
      <c r="R449" s="20"/>
      <c r="S449" s="20"/>
      <c r="T449" s="20"/>
      <c r="U449" s="20"/>
      <c r="V449" s="20"/>
      <c r="W449" s="20"/>
      <c r="X449" s="20"/>
      <c r="Y449" s="20"/>
      <c r="Z449" s="20"/>
      <c r="AA449" s="30"/>
    </row>
    <row r="450" spans="1:27" hidden="1" x14ac:dyDescent="0.25">
      <c r="A450">
        <v>414</v>
      </c>
      <c r="B450" s="15">
        <v>37120</v>
      </c>
      <c r="C450" s="25">
        <f t="shared" si="24"/>
        <v>0.12288650125265101</v>
      </c>
      <c r="D450" s="25">
        <f>VLOOKUP(B450,input_BB!$B$19:$L$10000,$D$35,0)</f>
        <v>1161.97</v>
      </c>
      <c r="E450" s="27">
        <f t="shared" si="25"/>
        <v>3.7309060524970711E-2</v>
      </c>
      <c r="F450" s="34">
        <f t="shared" si="27"/>
        <v>-4.3134187013628589E-2</v>
      </c>
      <c r="G450" s="25">
        <f t="shared" si="26"/>
        <v>0.58650876997801005</v>
      </c>
      <c r="I450" s="31">
        <v>37120</v>
      </c>
      <c r="J450" s="20">
        <v>0.12288650125265101</v>
      </c>
      <c r="K450" s="20">
        <v>0</v>
      </c>
      <c r="L450" s="20">
        <v>0.105356885415487</v>
      </c>
      <c r="M450" s="20" t="s">
        <v>111</v>
      </c>
      <c r="N450" s="20">
        <v>6.2885124333718498E-2</v>
      </c>
      <c r="O450" s="20">
        <v>6.79183355440168E-2</v>
      </c>
      <c r="P450" s="20">
        <v>0.17733088472876801</v>
      </c>
      <c r="Q450" s="20">
        <v>0.58650876997801005</v>
      </c>
      <c r="R450" s="20"/>
      <c r="S450" s="20"/>
      <c r="T450" s="20"/>
      <c r="U450" s="20"/>
      <c r="V450" s="20"/>
      <c r="W450" s="20"/>
      <c r="X450" s="20"/>
      <c r="Y450" s="20"/>
      <c r="Z450" s="20"/>
      <c r="AA450" s="30"/>
    </row>
    <row r="451" spans="1:27" hidden="1" x14ac:dyDescent="0.25">
      <c r="A451">
        <v>415</v>
      </c>
      <c r="B451" s="15">
        <v>37127</v>
      </c>
      <c r="C451" s="25">
        <f t="shared" si="24"/>
        <v>0.12284342199564</v>
      </c>
      <c r="D451" s="25">
        <f>VLOOKUP(B451,input_BB!$B$19:$L$10000,$D$35,0)</f>
        <v>1184.93</v>
      </c>
      <c r="E451" s="27">
        <f t="shared" si="25"/>
        <v>3.7209836308359438E-2</v>
      </c>
      <c r="F451" s="34">
        <f t="shared" si="27"/>
        <v>-4.3943671439133913E-3</v>
      </c>
      <c r="G451" s="25">
        <f t="shared" si="26"/>
        <v>0.58616737727427404</v>
      </c>
      <c r="I451" s="31">
        <v>37127</v>
      </c>
      <c r="J451" s="20">
        <v>0.12284342199564</v>
      </c>
      <c r="K451" s="20">
        <v>1</v>
      </c>
      <c r="L451" s="20">
        <v>0.10548105156856601</v>
      </c>
      <c r="M451" s="20" t="s">
        <v>111</v>
      </c>
      <c r="N451" s="20">
        <v>6.2908554623224297E-2</v>
      </c>
      <c r="O451" s="20">
        <v>6.7955672719329105E-2</v>
      </c>
      <c r="P451" s="20">
        <v>0.17748734381460601</v>
      </c>
      <c r="Q451" s="20">
        <v>0.58616737727427404</v>
      </c>
      <c r="R451" s="20"/>
      <c r="S451" s="20"/>
      <c r="T451" s="20"/>
      <c r="U451" s="20"/>
      <c r="V451" s="20"/>
      <c r="W451" s="20"/>
      <c r="X451" s="20"/>
      <c r="Y451" s="20"/>
      <c r="Z451" s="20"/>
      <c r="AA451" s="30"/>
    </row>
    <row r="452" spans="1:27" hidden="1" x14ac:dyDescent="0.25">
      <c r="A452">
        <v>416</v>
      </c>
      <c r="B452" s="15">
        <v>37134</v>
      </c>
      <c r="C452" s="25">
        <f t="shared" si="24"/>
        <v>0.12280051410198201</v>
      </c>
      <c r="D452" s="25">
        <f>VLOOKUP(B452,input_BB!$B$19:$L$10000,$D$35,0)</f>
        <v>1133.58</v>
      </c>
      <c r="E452" s="27">
        <f t="shared" si="25"/>
        <v>3.711100679202016E-2</v>
      </c>
      <c r="F452" s="34">
        <f t="shared" si="27"/>
        <v>-2.4432644560530958E-2</v>
      </c>
      <c r="G452" s="25">
        <f t="shared" si="26"/>
        <v>0.58582838776507995</v>
      </c>
      <c r="I452" s="31">
        <v>37134</v>
      </c>
      <c r="J452" s="20">
        <v>0.12280051410198201</v>
      </c>
      <c r="K452" s="20">
        <v>0</v>
      </c>
      <c r="L452" s="20">
        <v>0.105604457083189</v>
      </c>
      <c r="M452" s="20" t="s">
        <v>111</v>
      </c>
      <c r="N452" s="20">
        <v>6.2930499979149096E-2</v>
      </c>
      <c r="O452" s="20">
        <v>6.7992469320776405E-2</v>
      </c>
      <c r="P452" s="20">
        <v>0.177644185851805</v>
      </c>
      <c r="Q452" s="20">
        <v>0.58582838776507995</v>
      </c>
      <c r="R452" s="20"/>
      <c r="S452" s="20"/>
      <c r="T452" s="20"/>
      <c r="U452" s="20"/>
      <c r="V452" s="20"/>
      <c r="W452" s="20"/>
      <c r="X452" s="20"/>
      <c r="Y452" s="20"/>
      <c r="Z452" s="20"/>
      <c r="AA452" s="30"/>
    </row>
    <row r="453" spans="1:27" hidden="1" x14ac:dyDescent="0.25">
      <c r="A453">
        <v>417</v>
      </c>
      <c r="B453" s="15">
        <v>37141</v>
      </c>
      <c r="C453" s="25">
        <f t="shared" si="24"/>
        <v>0.18918642401695299</v>
      </c>
      <c r="D453" s="25">
        <f>VLOOKUP(B453,input_BB!$B$19:$L$10000,$D$35,0)</f>
        <v>1085.78</v>
      </c>
      <c r="E453" s="27">
        <f t="shared" si="25"/>
        <v>0.19001730932308819</v>
      </c>
      <c r="F453" s="34">
        <f t="shared" si="27"/>
        <v>-8.3675828951921272E-2</v>
      </c>
      <c r="G453" s="25">
        <f t="shared" si="26"/>
        <v>0.595583909201164</v>
      </c>
      <c r="I453" s="31">
        <v>37141</v>
      </c>
      <c r="J453" s="20">
        <v>0.18918642401695299</v>
      </c>
      <c r="K453" s="20">
        <v>1</v>
      </c>
      <c r="L453" s="20">
        <v>0.12306498541246901</v>
      </c>
      <c r="M453" s="20" t="s">
        <v>111</v>
      </c>
      <c r="N453" s="20">
        <v>6.2049904230064103E-2</v>
      </c>
      <c r="O453" s="20">
        <v>6.6585298083965697E-2</v>
      </c>
      <c r="P453" s="20">
        <v>0.15271590307233801</v>
      </c>
      <c r="Q453" s="20">
        <v>0.595583909201164</v>
      </c>
      <c r="R453" s="20"/>
      <c r="S453" s="20"/>
      <c r="T453" s="20"/>
      <c r="U453" s="20"/>
      <c r="V453" s="20"/>
      <c r="W453" s="20"/>
      <c r="X453" s="20"/>
      <c r="Y453" s="20"/>
      <c r="Z453" s="20"/>
      <c r="AA453" s="30"/>
    </row>
    <row r="454" spans="1:27" hidden="1" x14ac:dyDescent="0.25">
      <c r="A454">
        <v>418</v>
      </c>
      <c r="B454" s="15">
        <v>37148</v>
      </c>
      <c r="C454" s="25">
        <f t="shared" si="24"/>
        <v>0.124377503991127</v>
      </c>
      <c r="D454" s="25">
        <f>VLOOKUP(B454,input_BB!$B$19:$L$10000,$D$35,0)</f>
        <v>1092.54</v>
      </c>
      <c r="E454" s="27">
        <f t="shared" si="25"/>
        <v>4.0743278962227493E-2</v>
      </c>
      <c r="F454" s="34">
        <f t="shared" si="27"/>
        <v>-3.6203885036786065E-2</v>
      </c>
      <c r="G454" s="25">
        <f t="shared" si="26"/>
        <v>0.59524921560147703</v>
      </c>
      <c r="I454" s="31">
        <v>37148</v>
      </c>
      <c r="J454" s="20">
        <v>0.124377503991127</v>
      </c>
      <c r="K454" s="20">
        <v>0</v>
      </c>
      <c r="L454" s="20">
        <v>0.123268463247032</v>
      </c>
      <c r="M454" s="20" t="s">
        <v>111</v>
      </c>
      <c r="N454" s="20">
        <v>6.2078276492713899E-2</v>
      </c>
      <c r="O454" s="20">
        <v>6.6629471052391906E-2</v>
      </c>
      <c r="P454" s="20">
        <v>0.15277457360638499</v>
      </c>
      <c r="Q454" s="20">
        <v>0.59524921560147703</v>
      </c>
      <c r="R454" s="20"/>
      <c r="S454" s="20"/>
      <c r="T454" s="20"/>
      <c r="U454" s="20"/>
      <c r="V454" s="20"/>
      <c r="W454" s="20"/>
      <c r="X454" s="20"/>
      <c r="Y454" s="20"/>
      <c r="Z454" s="20"/>
      <c r="AA454" s="30"/>
    </row>
    <row r="455" spans="1:27" hidden="1" x14ac:dyDescent="0.25">
      <c r="A455">
        <v>419</v>
      </c>
      <c r="B455" s="15">
        <v>37155</v>
      </c>
      <c r="C455" s="25">
        <f t="shared" si="24"/>
        <v>0.12596589326858501</v>
      </c>
      <c r="D455" s="25">
        <f>VLOOKUP(B455,input_BB!$B$19:$L$10000,$D$35,0)</f>
        <v>965.8</v>
      </c>
      <c r="E455" s="27">
        <f t="shared" si="25"/>
        <v>4.4401807281070751E-2</v>
      </c>
      <c r="F455" s="34">
        <f t="shared" si="27"/>
        <v>-0.11050120650592199</v>
      </c>
      <c r="G455" s="25">
        <f t="shared" si="26"/>
        <v>0.63741026968520098</v>
      </c>
      <c r="I455" s="31">
        <v>37155</v>
      </c>
      <c r="J455" s="20">
        <v>0.12596589326858501</v>
      </c>
      <c r="K455" s="20">
        <v>0</v>
      </c>
      <c r="L455" s="20">
        <v>0.13929081244921199</v>
      </c>
      <c r="M455" s="20" t="s">
        <v>111</v>
      </c>
      <c r="N455" s="20">
        <v>6.8027450599214195E-2</v>
      </c>
      <c r="O455" s="20">
        <v>6.3848342232796507E-2</v>
      </c>
      <c r="P455" s="20">
        <v>9.1423125033575997E-2</v>
      </c>
      <c r="Q455" s="20">
        <v>0.63741026968520098</v>
      </c>
      <c r="R455" s="20"/>
      <c r="S455" s="20"/>
      <c r="T455" s="20"/>
      <c r="U455" s="20"/>
      <c r="V455" s="20"/>
      <c r="W455" s="20"/>
      <c r="X455" s="20"/>
      <c r="Y455" s="20"/>
      <c r="Z455" s="20"/>
      <c r="AA455" s="30"/>
    </row>
    <row r="456" spans="1:27" hidden="1" x14ac:dyDescent="0.25">
      <c r="A456">
        <v>420</v>
      </c>
      <c r="B456" s="15">
        <v>37162</v>
      </c>
      <c r="C456" s="25">
        <f t="shared" si="24"/>
        <v>0.131273493170738</v>
      </c>
      <c r="D456" s="25">
        <f>VLOOKUP(B456,input_BB!$B$19:$L$10000,$D$35,0)</f>
        <v>1040.94</v>
      </c>
      <c r="E456" s="27">
        <f t="shared" si="25"/>
        <v>5.662677305154748E-2</v>
      </c>
      <c r="F456" s="34">
        <f t="shared" si="27"/>
        <v>-4.7229392058871889E-2</v>
      </c>
      <c r="G456" s="25">
        <f t="shared" si="26"/>
        <v>0.63687470792322898</v>
      </c>
      <c r="I456" s="31">
        <v>37162</v>
      </c>
      <c r="J456" s="20">
        <v>0.131273493170738</v>
      </c>
      <c r="K456" s="20">
        <v>0</v>
      </c>
      <c r="L456" s="20">
        <v>0.13971060195424601</v>
      </c>
      <c r="M456" s="20" t="s">
        <v>111</v>
      </c>
      <c r="N456" s="20">
        <v>6.8057358798737894E-2</v>
      </c>
      <c r="O456" s="20">
        <v>6.3883281414499102E-2</v>
      </c>
      <c r="P456" s="20">
        <v>9.1474049909287605E-2</v>
      </c>
      <c r="Q456" s="20">
        <v>0.63687470792322898</v>
      </c>
      <c r="R456" s="20"/>
      <c r="S456" s="20"/>
      <c r="T456" s="20"/>
      <c r="U456" s="20"/>
      <c r="V456" s="20"/>
      <c r="W456" s="20"/>
      <c r="X456" s="20"/>
      <c r="Y456" s="20"/>
      <c r="Z456" s="20"/>
      <c r="AA456" s="30"/>
    </row>
    <row r="457" spans="1:27" hidden="1" x14ac:dyDescent="0.25">
      <c r="A457">
        <v>421</v>
      </c>
      <c r="B457" s="15">
        <v>37169</v>
      </c>
      <c r="C457" s="25">
        <f t="shared" si="24"/>
        <v>0.12684032320976299</v>
      </c>
      <c r="D457" s="25">
        <f>VLOOKUP(B457,input_BB!$B$19:$L$10000,$D$35,0)</f>
        <v>1071.3800000000001</v>
      </c>
      <c r="E457" s="27">
        <f t="shared" si="25"/>
        <v>4.6415876972956252E-2</v>
      </c>
      <c r="F457" s="34">
        <f t="shared" si="27"/>
        <v>0.10931869952371098</v>
      </c>
      <c r="G457" s="25">
        <f t="shared" si="26"/>
        <v>0.486076167710076</v>
      </c>
      <c r="I457" s="31">
        <v>37169</v>
      </c>
      <c r="J457" s="20">
        <v>0.12684032320976299</v>
      </c>
      <c r="K457" s="20">
        <v>0</v>
      </c>
      <c r="L457" s="20">
        <v>0.177917662746129</v>
      </c>
      <c r="M457" s="20">
        <v>7.4552465817235999E-2</v>
      </c>
      <c r="N457" s="20">
        <v>6.9910441403613494E-2</v>
      </c>
      <c r="O457" s="20">
        <v>1.17976645583021E-2</v>
      </c>
      <c r="P457" s="20">
        <v>0.17974559776464399</v>
      </c>
      <c r="Q457" s="20">
        <v>0.486076167710076</v>
      </c>
      <c r="R457" s="20"/>
      <c r="S457" s="20"/>
      <c r="T457" s="20"/>
      <c r="U457" s="20"/>
      <c r="V457" s="20"/>
      <c r="W457" s="20"/>
      <c r="X457" s="20"/>
      <c r="Y457" s="20"/>
      <c r="Z457" s="20"/>
      <c r="AA457" s="30"/>
    </row>
    <row r="458" spans="1:27" hidden="1" x14ac:dyDescent="0.25">
      <c r="A458">
        <v>422</v>
      </c>
      <c r="B458" s="15">
        <v>37176</v>
      </c>
      <c r="C458" s="25">
        <f t="shared" si="24"/>
        <v>0.126533389091492</v>
      </c>
      <c r="D458" s="25">
        <f>VLOOKUP(B458,input_BB!$B$19:$L$10000,$D$35,0)</f>
        <v>1091.6500000000001</v>
      </c>
      <c r="E458" s="27">
        <f t="shared" si="25"/>
        <v>4.570891730025519E-2</v>
      </c>
      <c r="F458" s="34">
        <f t="shared" si="27"/>
        <v>4.8715583991392419E-2</v>
      </c>
      <c r="G458" s="25">
        <f t="shared" si="26"/>
        <v>0.48385445438500702</v>
      </c>
      <c r="I458" s="31">
        <v>37176</v>
      </c>
      <c r="J458" s="20">
        <v>0.126533389091492</v>
      </c>
      <c r="K458" s="20">
        <v>0</v>
      </c>
      <c r="L458" s="20">
        <v>0.18091509502898001</v>
      </c>
      <c r="M458" s="20">
        <v>7.4398386507988398E-2</v>
      </c>
      <c r="N458" s="20">
        <v>6.9742967929608296E-2</v>
      </c>
      <c r="O458" s="20">
        <v>1.1779853767592699E-2</v>
      </c>
      <c r="P458" s="20">
        <v>0.17930924238082399</v>
      </c>
      <c r="Q458" s="20">
        <v>0.48385445438500702</v>
      </c>
      <c r="R458" s="20"/>
      <c r="S458" s="20"/>
      <c r="T458" s="20"/>
      <c r="U458" s="20"/>
      <c r="V458" s="20"/>
      <c r="W458" s="20"/>
      <c r="X458" s="20"/>
      <c r="Y458" s="20"/>
      <c r="Z458" s="20"/>
      <c r="AA458" s="30"/>
    </row>
    <row r="459" spans="1:27" hidden="1" x14ac:dyDescent="0.25">
      <c r="A459">
        <v>423</v>
      </c>
      <c r="B459" s="15">
        <v>37183</v>
      </c>
      <c r="C459" s="25">
        <f t="shared" si="24"/>
        <v>0.13931585848331501</v>
      </c>
      <c r="D459" s="25">
        <f>VLOOKUP(B459,input_BB!$B$19:$L$10000,$D$35,0)</f>
        <v>1073.48</v>
      </c>
      <c r="E459" s="27">
        <f t="shared" si="25"/>
        <v>7.5150709006109831E-2</v>
      </c>
      <c r="F459" s="34">
        <f t="shared" si="27"/>
        <v>1.9600888573614306E-3</v>
      </c>
      <c r="G459" s="25">
        <f t="shared" si="26"/>
        <v>0.48317234246694701</v>
      </c>
      <c r="I459" s="31">
        <v>37183</v>
      </c>
      <c r="J459" s="20">
        <v>0.13931585848331501</v>
      </c>
      <c r="K459" s="20">
        <v>0</v>
      </c>
      <c r="L459" s="20">
        <v>0.181476523954017</v>
      </c>
      <c r="M459" s="20">
        <v>7.4442822030199807E-2</v>
      </c>
      <c r="N459" s="20">
        <v>6.9763513673439595E-2</v>
      </c>
      <c r="O459" s="20">
        <v>1.179133407365E-2</v>
      </c>
      <c r="P459" s="20">
        <v>0.17935346380174599</v>
      </c>
      <c r="Q459" s="20">
        <v>0.48317234246694701</v>
      </c>
      <c r="R459" s="20"/>
      <c r="S459" s="20"/>
      <c r="T459" s="20"/>
      <c r="U459" s="20"/>
      <c r="V459" s="20"/>
      <c r="W459" s="20"/>
      <c r="X459" s="20"/>
      <c r="Y459" s="20"/>
      <c r="Z459" s="20"/>
      <c r="AA459" s="30"/>
    </row>
    <row r="460" spans="1:27" hidden="1" x14ac:dyDescent="0.25">
      <c r="A460">
        <v>424</v>
      </c>
      <c r="B460" s="15">
        <v>37190</v>
      </c>
      <c r="C460" s="25">
        <f t="shared" si="24"/>
        <v>0.126418501138687</v>
      </c>
      <c r="D460" s="25">
        <f>VLOOKUP(B460,input_BB!$B$19:$L$10000,$D$35,0)</f>
        <v>1104.6099999999999</v>
      </c>
      <c r="E460" s="27">
        <f t="shared" si="25"/>
        <v>4.5444296508113033E-2</v>
      </c>
      <c r="F460" s="34">
        <f t="shared" si="27"/>
        <v>1.1871936976136865E-2</v>
      </c>
      <c r="G460" s="25">
        <f t="shared" si="26"/>
        <v>0.48249438973036402</v>
      </c>
      <c r="I460" s="31">
        <v>37190</v>
      </c>
      <c r="J460" s="20">
        <v>0.126418501138687</v>
      </c>
      <c r="K460" s="20">
        <v>0</v>
      </c>
      <c r="L460" s="20">
        <v>0.18203403861119999</v>
      </c>
      <c r="M460" s="20">
        <v>7.4487659459206504E-2</v>
      </c>
      <c r="N460" s="20">
        <v>6.9783508346145606E-2</v>
      </c>
      <c r="O460" s="20">
        <v>1.1803101491172399E-2</v>
      </c>
      <c r="P460" s="20">
        <v>0.17939730236191101</v>
      </c>
      <c r="Q460" s="20">
        <v>0.48249438973036402</v>
      </c>
      <c r="R460" s="20"/>
      <c r="S460" s="20"/>
      <c r="T460" s="20"/>
      <c r="U460" s="20"/>
      <c r="V460" s="20"/>
      <c r="W460" s="20"/>
      <c r="X460" s="20"/>
      <c r="Y460" s="20"/>
      <c r="Z460" s="20"/>
      <c r="AA460" s="30"/>
    </row>
    <row r="461" spans="1:27" hidden="1" x14ac:dyDescent="0.25">
      <c r="A461">
        <v>425</v>
      </c>
      <c r="B461" s="15">
        <v>37197</v>
      </c>
      <c r="C461" s="25">
        <f t="shared" si="24"/>
        <v>0.139244064688683</v>
      </c>
      <c r="D461" s="25">
        <f>VLOOKUP(B461,input_BB!$B$19:$L$10000,$D$35,0)</f>
        <v>1087.2</v>
      </c>
      <c r="E461" s="27">
        <f t="shared" si="25"/>
        <v>7.4985346752343682E-2</v>
      </c>
      <c r="F461" s="34">
        <f t="shared" si="27"/>
        <v>1.2780862242426583E-2</v>
      </c>
      <c r="G461" s="25">
        <f t="shared" si="26"/>
        <v>0.48181625595487798</v>
      </c>
      <c r="I461" s="31">
        <v>37197</v>
      </c>
      <c r="J461" s="20">
        <v>0.139244064688683</v>
      </c>
      <c r="K461" s="20">
        <v>0</v>
      </c>
      <c r="L461" s="20">
        <v>0.182591987593994</v>
      </c>
      <c r="M461" s="20">
        <v>7.4531563279227594E-2</v>
      </c>
      <c r="N461" s="20">
        <v>6.9802447865442194E-2</v>
      </c>
      <c r="O461" s="20">
        <v>1.18176797976044E-2</v>
      </c>
      <c r="P461" s="20">
        <v>0.179440065508855</v>
      </c>
      <c r="Q461" s="20">
        <v>0.48181625595487798</v>
      </c>
      <c r="R461" s="20"/>
      <c r="S461" s="20"/>
      <c r="T461" s="20"/>
      <c r="U461" s="20"/>
      <c r="V461" s="20"/>
      <c r="W461" s="20"/>
      <c r="X461" s="20"/>
      <c r="Y461" s="20"/>
      <c r="Z461" s="20"/>
      <c r="AA461" s="30"/>
    </row>
    <row r="462" spans="1:27" hidden="1" x14ac:dyDescent="0.25">
      <c r="A462">
        <v>426</v>
      </c>
      <c r="B462" s="15">
        <v>37204</v>
      </c>
      <c r="C462" s="25">
        <f t="shared" si="24"/>
        <v>0.126304686069489</v>
      </c>
      <c r="D462" s="25">
        <f>VLOOKUP(B462,input_BB!$B$19:$L$10000,$D$35,0)</f>
        <v>1120.31</v>
      </c>
      <c r="E462" s="27">
        <f t="shared" si="25"/>
        <v>4.5182146882903798E-2</v>
      </c>
      <c r="F462" s="34">
        <f t="shared" si="27"/>
        <v>1.4213161206217517E-2</v>
      </c>
      <c r="G462" s="25">
        <f t="shared" si="26"/>
        <v>0.48114349809958701</v>
      </c>
      <c r="I462" s="31">
        <v>37204</v>
      </c>
      <c r="J462" s="20">
        <v>0.126304686069489</v>
      </c>
      <c r="K462" s="20">
        <v>0</v>
      </c>
      <c r="L462" s="20">
        <v>0.18314650373687599</v>
      </c>
      <c r="M462" s="20">
        <v>7.4575432472022002E-2</v>
      </c>
      <c r="N462" s="20">
        <v>6.9821845749122799E-2</v>
      </c>
      <c r="O462" s="20">
        <v>1.1830005696485501E-2</v>
      </c>
      <c r="P462" s="20">
        <v>0.17948271424590601</v>
      </c>
      <c r="Q462" s="20">
        <v>0.48114349809958701</v>
      </c>
      <c r="R462" s="20"/>
      <c r="S462" s="20"/>
      <c r="T462" s="20"/>
      <c r="U462" s="20"/>
      <c r="V462" s="20"/>
      <c r="W462" s="20"/>
      <c r="X462" s="20"/>
      <c r="Y462" s="20"/>
      <c r="Z462" s="20"/>
      <c r="AA462" s="30"/>
    </row>
    <row r="463" spans="1:27" hidden="1" x14ac:dyDescent="0.25">
      <c r="A463">
        <v>427</v>
      </c>
      <c r="B463" s="15">
        <v>37211</v>
      </c>
      <c r="C463" s="25">
        <f t="shared" si="24"/>
        <v>0.139001965522766</v>
      </c>
      <c r="D463" s="25">
        <f>VLOOKUP(B463,input_BB!$B$19:$L$10000,$D$35,0)</f>
        <v>1138.6500000000001</v>
      </c>
      <c r="E463" s="27">
        <f t="shared" si="25"/>
        <v>7.4427721070122299E-2</v>
      </c>
      <c r="F463" s="34">
        <f t="shared" si="27"/>
        <v>4.7323399558498958E-2</v>
      </c>
      <c r="G463" s="25">
        <f t="shared" si="26"/>
        <v>0.481360996618239</v>
      </c>
      <c r="I463" s="31">
        <v>37211</v>
      </c>
      <c r="J463" s="20">
        <v>0.139001965522766</v>
      </c>
      <c r="K463" s="20">
        <v>0</v>
      </c>
      <c r="L463" s="20">
        <v>0.182193093849319</v>
      </c>
      <c r="M463" s="20">
        <v>7.4756748030008896E-2</v>
      </c>
      <c r="N463" s="20">
        <v>6.9970391414906505E-2</v>
      </c>
      <c r="O463" s="20">
        <v>1.1861912952541199E-2</v>
      </c>
      <c r="P463" s="20">
        <v>0.179856857134985</v>
      </c>
      <c r="Q463" s="20">
        <v>0.481360996618239</v>
      </c>
      <c r="R463" s="20"/>
      <c r="S463" s="20"/>
      <c r="T463" s="20"/>
      <c r="U463" s="20"/>
      <c r="V463" s="20"/>
      <c r="W463" s="20"/>
      <c r="X463" s="20"/>
      <c r="Y463" s="20"/>
      <c r="Z463" s="20"/>
      <c r="AA463" s="30"/>
    </row>
    <row r="464" spans="1:27" hidden="1" x14ac:dyDescent="0.25">
      <c r="A464">
        <v>428</v>
      </c>
      <c r="B464" s="15">
        <v>37218</v>
      </c>
      <c r="C464" s="25">
        <f t="shared" si="24"/>
        <v>0.126214534044266</v>
      </c>
      <c r="D464" s="25">
        <f>VLOOKUP(B464,input_BB!$B$19:$L$10000,$D$35,0)</f>
        <v>1150.3399999999999</v>
      </c>
      <c r="E464" s="27">
        <f t="shared" si="25"/>
        <v>4.4974500217215364E-2</v>
      </c>
      <c r="F464" s="34">
        <f t="shared" si="27"/>
        <v>2.6805080736581832E-2</v>
      </c>
      <c r="G464" s="25">
        <f t="shared" si="26"/>
        <v>0.48069163160189998</v>
      </c>
      <c r="I464" s="31">
        <v>37218</v>
      </c>
      <c r="J464" s="20">
        <v>0.126214534044266</v>
      </c>
      <c r="K464" s="20">
        <v>0</v>
      </c>
      <c r="L464" s="20">
        <v>0.18274423356484601</v>
      </c>
      <c r="M464" s="20">
        <v>7.4801374286578501E-2</v>
      </c>
      <c r="N464" s="20">
        <v>6.9988999070767902E-2</v>
      </c>
      <c r="O464" s="20">
        <v>1.1874847215486199E-2</v>
      </c>
      <c r="P464" s="20">
        <v>0.17989891426042101</v>
      </c>
      <c r="Q464" s="20">
        <v>0.48069163160189998</v>
      </c>
      <c r="R464" s="20"/>
      <c r="S464" s="20"/>
      <c r="T464" s="20"/>
      <c r="U464" s="20"/>
      <c r="V464" s="20"/>
      <c r="W464" s="20"/>
      <c r="X464" s="20"/>
      <c r="Y464" s="20"/>
      <c r="Z464" s="20"/>
      <c r="AA464" s="30"/>
    </row>
    <row r="465" spans="1:27" hidden="1" x14ac:dyDescent="0.25">
      <c r="A465">
        <v>429</v>
      </c>
      <c r="B465" s="15">
        <v>37225</v>
      </c>
      <c r="C465" s="25">
        <f t="shared" si="24"/>
        <v>0.12618100643158001</v>
      </c>
      <c r="D465" s="25">
        <f>VLOOKUP(B465,input_BB!$B$19:$L$10000,$D$35,0)</f>
        <v>1139.45</v>
      </c>
      <c r="E465" s="27">
        <f t="shared" si="25"/>
        <v>4.4897276250637594E-2</v>
      </c>
      <c r="F465" s="34">
        <f t="shared" si="27"/>
        <v>7.0258639617093444E-4</v>
      </c>
      <c r="G465" s="25">
        <f t="shared" si="26"/>
        <v>0.48089895209209399</v>
      </c>
      <c r="I465" s="31">
        <v>37225</v>
      </c>
      <c r="J465" s="20">
        <v>0.12618100643158001</v>
      </c>
      <c r="K465" s="20">
        <v>0</v>
      </c>
      <c r="L465" s="20">
        <v>0.18180735566777001</v>
      </c>
      <c r="M465" s="20">
        <v>7.4980813079528794E-2</v>
      </c>
      <c r="N465" s="20">
        <v>7.0135460167997196E-2</v>
      </c>
      <c r="O465" s="20">
        <v>1.19096660571732E-2</v>
      </c>
      <c r="P465" s="20">
        <v>0.18026775293543701</v>
      </c>
      <c r="Q465" s="20">
        <v>0.48089895209209399</v>
      </c>
      <c r="R465" s="20"/>
      <c r="S465" s="20"/>
      <c r="T465" s="20"/>
      <c r="U465" s="20"/>
      <c r="V465" s="20"/>
      <c r="W465" s="20"/>
      <c r="X465" s="20"/>
      <c r="Y465" s="20"/>
      <c r="Z465" s="20"/>
      <c r="AA465" s="30"/>
    </row>
    <row r="466" spans="1:27" hidden="1" x14ac:dyDescent="0.25">
      <c r="A466">
        <v>430</v>
      </c>
      <c r="B466" s="15">
        <v>37232</v>
      </c>
      <c r="C466" s="25">
        <f t="shared" si="24"/>
        <v>0.126125067472458</v>
      </c>
      <c r="D466" s="25">
        <f>VLOOKUP(B466,input_BB!$B$19:$L$10000,$D$35,0)</f>
        <v>1158.31</v>
      </c>
      <c r="E466" s="27">
        <f t="shared" si="25"/>
        <v>4.4768432352621609E-2</v>
      </c>
      <c r="F466" s="34">
        <f t="shared" si="27"/>
        <v>6.9283863901108411E-3</v>
      </c>
      <c r="G466" s="25">
        <f t="shared" si="26"/>
        <v>0.48023565147192598</v>
      </c>
      <c r="I466" s="31">
        <v>37232</v>
      </c>
      <c r="J466" s="20">
        <v>0.126125067472458</v>
      </c>
      <c r="K466" s="20">
        <v>0</v>
      </c>
      <c r="L466" s="20">
        <v>0.182355923123865</v>
      </c>
      <c r="M466" s="20">
        <v>7.50243211551858E-2</v>
      </c>
      <c r="N466" s="20">
        <v>7.0153936155842395E-2</v>
      </c>
      <c r="O466" s="20">
        <v>1.19206282557677E-2</v>
      </c>
      <c r="P466" s="20">
        <v>0.18030953983741299</v>
      </c>
      <c r="Q466" s="20">
        <v>0.48023565147192598</v>
      </c>
      <c r="R466" s="20"/>
      <c r="S466" s="20"/>
      <c r="T466" s="20"/>
      <c r="U466" s="20"/>
      <c r="V466" s="20"/>
      <c r="W466" s="20"/>
      <c r="X466" s="20"/>
      <c r="Y466" s="20"/>
      <c r="Z466" s="20"/>
      <c r="AA466" s="30"/>
    </row>
    <row r="467" spans="1:27" hidden="1" x14ac:dyDescent="0.25">
      <c r="A467">
        <v>431</v>
      </c>
      <c r="B467" s="15">
        <v>37239</v>
      </c>
      <c r="C467" s="25">
        <f t="shared" si="24"/>
        <v>0.126091822981834</v>
      </c>
      <c r="D467" s="25">
        <f>VLOOKUP(B467,input_BB!$B$19:$L$10000,$D$35,0)</f>
        <v>1123.0899999999999</v>
      </c>
      <c r="E467" s="27">
        <f t="shared" si="25"/>
        <v>4.4691860499537786E-2</v>
      </c>
      <c r="F467" s="34">
        <f t="shared" si="27"/>
        <v>-1.4357804203782631E-2</v>
      </c>
      <c r="G467" s="25">
        <f t="shared" si="26"/>
        <v>0.48043379030690597</v>
      </c>
      <c r="I467" s="31">
        <v>37239</v>
      </c>
      <c r="J467" s="20">
        <v>0.126091822981834</v>
      </c>
      <c r="K467" s="20">
        <v>0</v>
      </c>
      <c r="L467" s="20">
        <v>0.181435342778105</v>
      </c>
      <c r="M467" s="20">
        <v>7.52023790789903E-2</v>
      </c>
      <c r="N467" s="20">
        <v>7.0298620498980002E-2</v>
      </c>
      <c r="O467" s="20">
        <v>1.1955841187417901E-2</v>
      </c>
      <c r="P467" s="20">
        <v>0.18067402614959999</v>
      </c>
      <c r="Q467" s="20">
        <v>0.48043379030690597</v>
      </c>
      <c r="R467" s="20"/>
      <c r="S467" s="20"/>
      <c r="T467" s="20"/>
      <c r="U467" s="20"/>
      <c r="V467" s="20"/>
      <c r="W467" s="20"/>
      <c r="X467" s="20"/>
      <c r="Y467" s="20"/>
      <c r="Z467" s="20"/>
      <c r="AA467" s="30"/>
    </row>
    <row r="468" spans="1:27" hidden="1" x14ac:dyDescent="0.25">
      <c r="A468">
        <v>432</v>
      </c>
      <c r="B468" s="15">
        <v>37246</v>
      </c>
      <c r="C468" s="25">
        <f t="shared" si="24"/>
        <v>0.126036271452904</v>
      </c>
      <c r="D468" s="25">
        <f>VLOOKUP(B468,input_BB!$B$19:$L$10000,$D$35,0)</f>
        <v>1144.8900000000001</v>
      </c>
      <c r="E468" s="27">
        <f t="shared" si="25"/>
        <v>4.4563908967360052E-2</v>
      </c>
      <c r="F468" s="34">
        <f t="shared" si="27"/>
        <v>-1.1585844894717146E-2</v>
      </c>
      <c r="G468" s="25">
        <f t="shared" si="26"/>
        <v>0.47977515906732099</v>
      </c>
      <c r="I468" s="31">
        <v>37246</v>
      </c>
      <c r="J468" s="20">
        <v>0.126036271452904</v>
      </c>
      <c r="K468" s="20">
        <v>0</v>
      </c>
      <c r="L468" s="20">
        <v>0.18198032395388999</v>
      </c>
      <c r="M468" s="20">
        <v>7.5244506761673297E-2</v>
      </c>
      <c r="N468" s="20">
        <v>7.0317687776307605E-2</v>
      </c>
      <c r="O468" s="20">
        <v>1.19673843124081E-2</v>
      </c>
      <c r="P468" s="20">
        <v>0.1807149381284</v>
      </c>
      <c r="Q468" s="20">
        <v>0.47977515906732099</v>
      </c>
      <c r="R468" s="20"/>
      <c r="S468" s="20"/>
      <c r="T468" s="20"/>
      <c r="U468" s="20"/>
      <c r="V468" s="20"/>
      <c r="W468" s="20"/>
      <c r="X468" s="20"/>
      <c r="Y468" s="20"/>
      <c r="Z468" s="20"/>
      <c r="AA468" s="30"/>
    </row>
    <row r="469" spans="1:27" hidden="1" x14ac:dyDescent="0.25">
      <c r="A469">
        <v>433</v>
      </c>
      <c r="B469" s="15">
        <v>37253</v>
      </c>
      <c r="C469" s="25">
        <f t="shared" si="24"/>
        <v>0.13845880329608901</v>
      </c>
      <c r="D469" s="25">
        <f>VLOOKUP(B469,input_BB!$B$19:$L$10000,$D$35,0)</f>
        <v>1161.02</v>
      </c>
      <c r="E469" s="27">
        <f t="shared" si="25"/>
        <v>7.3176658489793156E-2</v>
      </c>
      <c r="F469" s="34">
        <f t="shared" si="27"/>
        <v>3.3772894425202038E-2</v>
      </c>
      <c r="G469" s="25">
        <f t="shared" si="26"/>
        <v>0.47911947794176302</v>
      </c>
      <c r="I469" s="31">
        <v>37253</v>
      </c>
      <c r="J469" s="20">
        <v>0.13845880329608901</v>
      </c>
      <c r="K469" s="20">
        <v>0</v>
      </c>
      <c r="L469" s="20">
        <v>0.18252201819133301</v>
      </c>
      <c r="M469" s="20">
        <v>7.5287588940068706E-2</v>
      </c>
      <c r="N469" s="20">
        <v>7.0336133520620903E-2</v>
      </c>
      <c r="O469" s="20">
        <v>1.19792205515522E-2</v>
      </c>
      <c r="P469" s="20">
        <v>0.18075556085466199</v>
      </c>
      <c r="Q469" s="20">
        <v>0.47911947794176302</v>
      </c>
      <c r="R469" s="20"/>
      <c r="S469" s="20"/>
      <c r="T469" s="20"/>
      <c r="U469" s="20"/>
      <c r="V469" s="20"/>
      <c r="W469" s="20"/>
      <c r="X469" s="20"/>
      <c r="Y469" s="20"/>
      <c r="Z469" s="20"/>
      <c r="AA469" s="30"/>
    </row>
    <row r="470" spans="1:27" hidden="1" x14ac:dyDescent="0.25">
      <c r="A470">
        <v>434</v>
      </c>
      <c r="B470" s="15">
        <v>37260</v>
      </c>
      <c r="C470" s="25">
        <f t="shared" si="24"/>
        <v>0.13842436671257</v>
      </c>
      <c r="D470" s="25">
        <f>VLOOKUP(B470,input_BB!$B$19:$L$10000,$D$35,0)</f>
        <v>1172.51</v>
      </c>
      <c r="E470" s="27">
        <f t="shared" si="25"/>
        <v>7.3097340895676599E-2</v>
      </c>
      <c r="F470" s="34">
        <f t="shared" si="27"/>
        <v>2.4124588388404034E-2</v>
      </c>
      <c r="G470" s="25">
        <f t="shared" si="26"/>
        <v>0.47846563387206398</v>
      </c>
      <c r="I470" s="31">
        <v>37260</v>
      </c>
      <c r="J470" s="20">
        <v>0.13842436671257</v>
      </c>
      <c r="K470" s="20">
        <v>0</v>
      </c>
      <c r="L470" s="20">
        <v>0.18306158612633699</v>
      </c>
      <c r="M470" s="20">
        <v>7.5330580347123394E-2</v>
      </c>
      <c r="N470" s="20">
        <v>7.0354795609828297E-2</v>
      </c>
      <c r="O470" s="20">
        <v>1.1991355544425399E-2</v>
      </c>
      <c r="P470" s="20">
        <v>0.18079604850022199</v>
      </c>
      <c r="Q470" s="20">
        <v>0.47846563387206398</v>
      </c>
      <c r="R470" s="20"/>
      <c r="S470" s="20"/>
      <c r="T470" s="20"/>
      <c r="U470" s="20"/>
      <c r="V470" s="20"/>
      <c r="W470" s="20"/>
      <c r="X470" s="20"/>
      <c r="Y470" s="20"/>
      <c r="Z470" s="20"/>
      <c r="AA470" s="30"/>
    </row>
    <row r="471" spans="1:27" hidden="1" x14ac:dyDescent="0.25">
      <c r="A471">
        <v>435</v>
      </c>
      <c r="B471" s="15">
        <v>37267</v>
      </c>
      <c r="C471" s="25">
        <f t="shared" si="24"/>
        <v>0.125871241092682</v>
      </c>
      <c r="D471" s="25">
        <f>VLOOKUP(B471,input_BB!$B$19:$L$10000,$D$35,0)</f>
        <v>1145.5999999999999</v>
      </c>
      <c r="E471" s="27">
        <f t="shared" si="25"/>
        <v>4.4183795442980602E-2</v>
      </c>
      <c r="F471" s="34">
        <f t="shared" si="27"/>
        <v>-1.3281424953919929E-2</v>
      </c>
      <c r="G471" s="25">
        <f t="shared" si="26"/>
        <v>0.47781398936817598</v>
      </c>
      <c r="I471" s="31">
        <v>37267</v>
      </c>
      <c r="J471" s="20">
        <v>0.125871241092682</v>
      </c>
      <c r="K471" s="20">
        <v>0</v>
      </c>
      <c r="L471" s="20">
        <v>0.18360115104053701</v>
      </c>
      <c r="M471" s="20">
        <v>7.5373434471873405E-2</v>
      </c>
      <c r="N471" s="20">
        <v>7.0372465243519297E-2</v>
      </c>
      <c r="O471" s="20">
        <v>1.20037154579787E-2</v>
      </c>
      <c r="P471" s="20">
        <v>0.18083524441791601</v>
      </c>
      <c r="Q471" s="20">
        <v>0.47781398936817598</v>
      </c>
      <c r="R471" s="20"/>
      <c r="S471" s="20"/>
      <c r="T471" s="20"/>
      <c r="U471" s="20"/>
      <c r="V471" s="20"/>
      <c r="W471" s="20"/>
      <c r="X471" s="20"/>
      <c r="Y471" s="20"/>
      <c r="Z471" s="20"/>
      <c r="AA471" s="30"/>
    </row>
    <row r="472" spans="1:27" hidden="1" x14ac:dyDescent="0.25">
      <c r="A472">
        <v>436</v>
      </c>
      <c r="B472" s="15">
        <v>37274</v>
      </c>
      <c r="C472" s="25">
        <f t="shared" si="24"/>
        <v>0.12581671774387401</v>
      </c>
      <c r="D472" s="25">
        <f>VLOOKUP(B472,input_BB!$B$19:$L$10000,$D$35,0)</f>
        <v>1127.58</v>
      </c>
      <c r="E472" s="27">
        <f t="shared" si="25"/>
        <v>4.4058212112443762E-2</v>
      </c>
      <c r="F472" s="34">
        <f t="shared" si="27"/>
        <v>-3.8319502605521527E-2</v>
      </c>
      <c r="G472" s="25">
        <f t="shared" si="26"/>
        <v>0.47716508897838</v>
      </c>
      <c r="I472" s="31">
        <v>37274</v>
      </c>
      <c r="J472" s="20">
        <v>0.12581671774387401</v>
      </c>
      <c r="K472" s="20">
        <v>0</v>
      </c>
      <c r="L472" s="20">
        <v>0.184138940104314</v>
      </c>
      <c r="M472" s="20">
        <v>7.5415227054219006E-2</v>
      </c>
      <c r="N472" s="20">
        <v>7.03900365060737E-2</v>
      </c>
      <c r="O472" s="20">
        <v>1.2016352799317599E-2</v>
      </c>
      <c r="P472" s="20">
        <v>0.18087435455769599</v>
      </c>
      <c r="Q472" s="20">
        <v>0.47716508897838</v>
      </c>
      <c r="R472" s="20"/>
      <c r="S472" s="20"/>
      <c r="T472" s="20"/>
      <c r="U472" s="20"/>
      <c r="V472" s="20"/>
      <c r="W472" s="20"/>
      <c r="X472" s="20"/>
      <c r="Y472" s="20"/>
      <c r="Z472" s="20"/>
      <c r="AA472" s="30"/>
    </row>
    <row r="473" spans="1:27" hidden="1" x14ac:dyDescent="0.25">
      <c r="A473">
        <v>437</v>
      </c>
      <c r="B473" s="15">
        <v>37281</v>
      </c>
      <c r="C473" s="25">
        <f t="shared" si="24"/>
        <v>0.138159289956093</v>
      </c>
      <c r="D473" s="25">
        <f>VLOOKUP(B473,input_BB!$B$19:$L$10000,$D$35,0)</f>
        <v>1133.28</v>
      </c>
      <c r="E473" s="27">
        <f t="shared" si="25"/>
        <v>7.2486791055029087E-2</v>
      </c>
      <c r="F473" s="34">
        <f t="shared" si="27"/>
        <v>-1.0754189944134018E-2</v>
      </c>
      <c r="G473" s="25">
        <f t="shared" si="26"/>
        <v>0.477365483785266</v>
      </c>
      <c r="I473" s="31">
        <v>37281</v>
      </c>
      <c r="J473" s="20">
        <v>0.138159289956093</v>
      </c>
      <c r="K473" s="20">
        <v>0</v>
      </c>
      <c r="L473" s="20">
        <v>0.18322734835719701</v>
      </c>
      <c r="M473" s="20">
        <v>7.5591686312836803E-2</v>
      </c>
      <c r="N473" s="20">
        <v>7.0533030849811496E-2</v>
      </c>
      <c r="O473" s="20">
        <v>1.2048058193859301E-2</v>
      </c>
      <c r="P473" s="20">
        <v>0.18123439250102899</v>
      </c>
      <c r="Q473" s="20">
        <v>0.477365483785266</v>
      </c>
      <c r="R473" s="20"/>
      <c r="S473" s="20"/>
      <c r="T473" s="20"/>
      <c r="U473" s="20"/>
      <c r="V473" s="20"/>
      <c r="W473" s="20"/>
      <c r="X473" s="20"/>
      <c r="Y473" s="20"/>
      <c r="Z473" s="20"/>
      <c r="AA473" s="30"/>
    </row>
    <row r="474" spans="1:27" hidden="1" x14ac:dyDescent="0.25">
      <c r="A474">
        <v>438</v>
      </c>
      <c r="B474" s="15">
        <v>37288</v>
      </c>
      <c r="C474" s="25">
        <f t="shared" si="24"/>
        <v>0.125751972198486</v>
      </c>
      <c r="D474" s="25">
        <f>VLOOKUP(B474,input_BB!$B$19:$L$10000,$D$35,0)</f>
        <v>1122.19</v>
      </c>
      <c r="E474" s="27">
        <f t="shared" si="25"/>
        <v>4.3909084052538891E-2</v>
      </c>
      <c r="F474" s="34">
        <f t="shared" si="27"/>
        <v>-4.7801486369036805E-3</v>
      </c>
      <c r="G474" s="25">
        <f t="shared" si="26"/>
        <v>0.47755494859977599</v>
      </c>
      <c r="I474" s="31">
        <v>37288</v>
      </c>
      <c r="J474" s="20">
        <v>0.125751972198486</v>
      </c>
      <c r="K474" s="20">
        <v>0</v>
      </c>
      <c r="L474" s="20">
        <v>0.18233232338497499</v>
      </c>
      <c r="M474" s="20">
        <v>7.5765992310221505E-2</v>
      </c>
      <c r="N474" s="20">
        <v>7.0674244021641602E-2</v>
      </c>
      <c r="O474" s="20">
        <v>1.20824016806637E-2</v>
      </c>
      <c r="P474" s="20">
        <v>0.181590090002722</v>
      </c>
      <c r="Q474" s="20">
        <v>0.47755494859977599</v>
      </c>
      <c r="R474" s="20"/>
      <c r="S474" s="20"/>
      <c r="T474" s="20"/>
      <c r="U474" s="20"/>
      <c r="V474" s="20"/>
      <c r="W474" s="20"/>
      <c r="X474" s="20"/>
      <c r="Y474" s="20"/>
      <c r="Z474" s="20"/>
      <c r="AA474" s="30"/>
    </row>
    <row r="475" spans="1:27" hidden="1" x14ac:dyDescent="0.25">
      <c r="A475">
        <v>439</v>
      </c>
      <c r="B475" s="15">
        <v>37295</v>
      </c>
      <c r="C475" s="25">
        <f t="shared" si="24"/>
        <v>0.137931764125824</v>
      </c>
      <c r="D475" s="25">
        <f>VLOOKUP(B475,input_BB!$B$19:$L$10000,$D$35,0)</f>
        <v>1096.22</v>
      </c>
      <c r="E475" s="27">
        <f t="shared" si="25"/>
        <v>7.1962732056947948E-2</v>
      </c>
      <c r="F475" s="34">
        <f t="shared" si="27"/>
        <v>-3.2701538895947957E-2</v>
      </c>
      <c r="G475" s="25">
        <f t="shared" si="26"/>
        <v>0.47691295509290699</v>
      </c>
      <c r="I475" s="31">
        <v>37295</v>
      </c>
      <c r="J475" s="20">
        <v>0.137931764125824</v>
      </c>
      <c r="K475" s="20">
        <v>0</v>
      </c>
      <c r="L475" s="20">
        <v>0.18286468702789199</v>
      </c>
      <c r="M475" s="20">
        <v>7.58082282630273E-2</v>
      </c>
      <c r="N475" s="20">
        <v>7.0691868831637902E-2</v>
      </c>
      <c r="O475" s="20">
        <v>1.2093376180708999E-2</v>
      </c>
      <c r="P475" s="20">
        <v>0.18162888460382701</v>
      </c>
      <c r="Q475" s="20">
        <v>0.47691295509290699</v>
      </c>
      <c r="R475" s="20"/>
      <c r="S475" s="20"/>
      <c r="T475" s="20"/>
      <c r="U475" s="20"/>
      <c r="V475" s="20"/>
      <c r="W475" s="20"/>
      <c r="X475" s="20"/>
      <c r="Y475" s="20"/>
      <c r="Z475" s="20"/>
      <c r="AA475" s="30"/>
    </row>
    <row r="476" spans="1:27" hidden="1" x14ac:dyDescent="0.25">
      <c r="A476">
        <v>440</v>
      </c>
      <c r="B476" s="15">
        <v>37302</v>
      </c>
      <c r="C476" s="25">
        <f t="shared" si="24"/>
        <v>0.13789817690849299</v>
      </c>
      <c r="D476" s="25">
        <f>VLOOKUP(B476,input_BB!$B$19:$L$10000,$D$35,0)</f>
        <v>1104.18</v>
      </c>
      <c r="E476" s="27">
        <f t="shared" si="25"/>
        <v>7.1885370803317916E-2</v>
      </c>
      <c r="F476" s="34">
        <f t="shared" si="27"/>
        <v>-1.6048975663657705E-2</v>
      </c>
      <c r="G476" s="25">
        <f t="shared" si="26"/>
        <v>0.476274374587146</v>
      </c>
      <c r="I476" s="31">
        <v>37302</v>
      </c>
      <c r="J476" s="20">
        <v>0.13789817690849299</v>
      </c>
      <c r="K476" s="20">
        <v>0</v>
      </c>
      <c r="L476" s="20">
        <v>0.18339391759964899</v>
      </c>
      <c r="M476" s="20">
        <v>7.5850550380110196E-2</v>
      </c>
      <c r="N476" s="20">
        <v>7.0709232916477599E-2</v>
      </c>
      <c r="O476" s="20">
        <v>1.21046236640375E-2</v>
      </c>
      <c r="P476" s="20">
        <v>0.18166730085258001</v>
      </c>
      <c r="Q476" s="20">
        <v>0.476274374587146</v>
      </c>
      <c r="R476" s="20"/>
      <c r="S476" s="20"/>
      <c r="T476" s="20"/>
      <c r="U476" s="20"/>
      <c r="V476" s="20"/>
      <c r="W476" s="20"/>
      <c r="X476" s="20"/>
      <c r="Y476" s="20"/>
      <c r="Z476" s="20"/>
      <c r="AA476" s="30"/>
    </row>
    <row r="477" spans="1:27" hidden="1" x14ac:dyDescent="0.25">
      <c r="A477">
        <v>441</v>
      </c>
      <c r="B477" s="15">
        <v>37309</v>
      </c>
      <c r="C477" s="25">
        <f t="shared" si="24"/>
        <v>0.125612333416939</v>
      </c>
      <c r="D477" s="25">
        <f>VLOOKUP(B477,input_BB!$B$19:$L$10000,$D$35,0)</f>
        <v>1089.8399999999999</v>
      </c>
      <c r="E477" s="27">
        <f t="shared" si="25"/>
        <v>4.3587454812182888E-2</v>
      </c>
      <c r="F477" s="34">
        <f t="shared" si="27"/>
        <v>-5.8199996351098182E-3</v>
      </c>
      <c r="G477" s="25">
        <f t="shared" si="26"/>
        <v>0.47645808591472</v>
      </c>
      <c r="I477" s="31">
        <v>37309</v>
      </c>
      <c r="J477" s="20">
        <v>0.125612333416939</v>
      </c>
      <c r="K477" s="20">
        <v>0</v>
      </c>
      <c r="L477" s="20">
        <v>0.18251344277176501</v>
      </c>
      <c r="M477" s="20">
        <v>7.6022241628688203E-2</v>
      </c>
      <c r="N477" s="20">
        <v>7.0848431164836995E-2</v>
      </c>
      <c r="O477" s="20">
        <v>1.2139634182205599E-2</v>
      </c>
      <c r="P477" s="20">
        <v>0.18201816433778401</v>
      </c>
      <c r="Q477" s="20">
        <v>0.47645808591472</v>
      </c>
      <c r="R477" s="20"/>
      <c r="S477" s="20"/>
      <c r="T477" s="20"/>
      <c r="U477" s="20"/>
      <c r="V477" s="20"/>
      <c r="W477" s="20"/>
      <c r="X477" s="20"/>
      <c r="Y477" s="20"/>
      <c r="Z477" s="20"/>
      <c r="AA477" s="30"/>
    </row>
    <row r="478" spans="1:27" hidden="1" x14ac:dyDescent="0.25">
      <c r="A478">
        <v>442</v>
      </c>
      <c r="B478" s="15">
        <v>37316</v>
      </c>
      <c r="C478" s="25">
        <f t="shared" si="24"/>
        <v>0.125558987259865</v>
      </c>
      <c r="D478" s="25">
        <f>VLOOKUP(B478,input_BB!$B$19:$L$10000,$D$35,0)</f>
        <v>1131.78</v>
      </c>
      <c r="E478" s="27">
        <f t="shared" si="25"/>
        <v>4.3464582900916253E-2</v>
      </c>
      <c r="F478" s="34">
        <f t="shared" si="27"/>
        <v>2.4995924577514428E-2</v>
      </c>
      <c r="G478" s="25">
        <f t="shared" si="26"/>
        <v>0.47582323986979302</v>
      </c>
      <c r="I478" s="31">
        <v>37316</v>
      </c>
      <c r="J478" s="20">
        <v>0.125558987259865</v>
      </c>
      <c r="K478" s="20">
        <v>0</v>
      </c>
      <c r="L478" s="20">
        <v>0.18303946212592001</v>
      </c>
      <c r="M478" s="20">
        <v>7.6063503978494401E-2</v>
      </c>
      <c r="N478" s="20">
        <v>7.0866133123254405E-2</v>
      </c>
      <c r="O478" s="20">
        <v>1.21514850758099E-2</v>
      </c>
      <c r="P478" s="20">
        <v>0.18205617582672901</v>
      </c>
      <c r="Q478" s="20">
        <v>0.47582323986979302</v>
      </c>
      <c r="R478" s="20"/>
      <c r="S478" s="20"/>
      <c r="T478" s="20"/>
      <c r="U478" s="20"/>
      <c r="V478" s="20"/>
      <c r="W478" s="20"/>
      <c r="X478" s="20"/>
      <c r="Y478" s="20"/>
      <c r="Z478" s="20"/>
      <c r="AA478" s="30"/>
    </row>
    <row r="479" spans="1:27" hidden="1" x14ac:dyDescent="0.25">
      <c r="A479">
        <v>443</v>
      </c>
      <c r="B479" s="15">
        <v>37323</v>
      </c>
      <c r="C479" s="25">
        <f t="shared" si="24"/>
        <v>0.12552733719348899</v>
      </c>
      <c r="D479" s="25">
        <f>VLOOKUP(B479,input_BB!$B$19:$L$10000,$D$35,0)</f>
        <v>1164.31</v>
      </c>
      <c r="E479" s="27">
        <f t="shared" si="25"/>
        <v>4.3391683476465839E-2</v>
      </c>
      <c r="F479" s="34">
        <f t="shared" si="27"/>
        <v>6.8331131175218385E-2</v>
      </c>
      <c r="G479" s="25">
        <f t="shared" si="26"/>
        <v>0.475998801277012</v>
      </c>
      <c r="I479" s="31">
        <v>37323</v>
      </c>
      <c r="J479" s="20">
        <v>0.12552733719348899</v>
      </c>
      <c r="K479" s="20">
        <v>0</v>
      </c>
      <c r="L479" s="20">
        <v>0.18217555163678401</v>
      </c>
      <c r="M479" s="20">
        <v>7.6234742826889995E-2</v>
      </c>
      <c r="N479" s="20">
        <v>7.1003793620915107E-2</v>
      </c>
      <c r="O479" s="20">
        <v>1.2184260394135E-2</v>
      </c>
      <c r="P479" s="20">
        <v>0.182402850244264</v>
      </c>
      <c r="Q479" s="20">
        <v>0.475998801277012</v>
      </c>
      <c r="R479" s="20"/>
      <c r="S479" s="20"/>
      <c r="T479" s="20"/>
      <c r="U479" s="20"/>
      <c r="V479" s="20"/>
      <c r="W479" s="20"/>
      <c r="X479" s="20"/>
      <c r="Y479" s="20"/>
      <c r="Z479" s="20"/>
      <c r="AA479" s="30"/>
    </row>
    <row r="480" spans="1:27" hidden="1" x14ac:dyDescent="0.25">
      <c r="A480">
        <v>444</v>
      </c>
      <c r="B480" s="15">
        <v>37330</v>
      </c>
      <c r="C480" s="25">
        <f t="shared" si="24"/>
        <v>0.125495821237564</v>
      </c>
      <c r="D480" s="25">
        <f>VLOOKUP(B480,input_BB!$B$19:$L$10000,$D$35,0)</f>
        <v>1166.1500000000001</v>
      </c>
      <c r="E480" s="27">
        <f t="shared" si="25"/>
        <v>4.3319092947882373E-2</v>
      </c>
      <c r="F480" s="34">
        <f t="shared" si="27"/>
        <v>3.0368092738871644E-2</v>
      </c>
      <c r="G480" s="25">
        <f t="shared" si="26"/>
        <v>0.47616744724687998</v>
      </c>
      <c r="I480" s="31">
        <v>37330</v>
      </c>
      <c r="J480" s="20">
        <v>0.125495821237564</v>
      </c>
      <c r="K480" s="20">
        <v>0</v>
      </c>
      <c r="L480" s="20">
        <v>0.18132814553736101</v>
      </c>
      <c r="M480" s="20">
        <v>7.6403578457907698E-2</v>
      </c>
      <c r="N480" s="20">
        <v>7.1140228746195994E-2</v>
      </c>
      <c r="O480" s="20">
        <v>1.2214510496354599E-2</v>
      </c>
      <c r="P480" s="20">
        <v>0.182746089515301</v>
      </c>
      <c r="Q480" s="20">
        <v>0.47616744724687998</v>
      </c>
      <c r="R480" s="20"/>
      <c r="S480" s="20"/>
      <c r="T480" s="20"/>
      <c r="U480" s="20"/>
      <c r="V480" s="20"/>
      <c r="W480" s="20"/>
      <c r="X480" s="20"/>
      <c r="Y480" s="20"/>
      <c r="Z480" s="20"/>
      <c r="AA480" s="30"/>
    </row>
    <row r="481" spans="1:27" hidden="1" x14ac:dyDescent="0.25">
      <c r="A481">
        <v>445</v>
      </c>
      <c r="B481" s="15">
        <v>37337</v>
      </c>
      <c r="C481" s="25">
        <f t="shared" si="24"/>
        <v>0.13726764917373699</v>
      </c>
      <c r="D481" s="25">
        <f>VLOOKUP(B481,input_BB!$B$19:$L$10000,$D$35,0)</f>
        <v>1148.69</v>
      </c>
      <c r="E481" s="27">
        <f t="shared" si="25"/>
        <v>7.0433079726968786E-2</v>
      </c>
      <c r="F481" s="34">
        <f t="shared" si="27"/>
        <v>-1.3415671084161307E-2</v>
      </c>
      <c r="G481" s="25">
        <f t="shared" si="26"/>
        <v>0.475539286410745</v>
      </c>
      <c r="I481" s="31">
        <v>37337</v>
      </c>
      <c r="J481" s="20">
        <v>0.13726764917373699</v>
      </c>
      <c r="K481" s="20">
        <v>0</v>
      </c>
      <c r="L481" s="20">
        <v>0.181848057173495</v>
      </c>
      <c r="M481" s="20">
        <v>7.6445453267386096E-2</v>
      </c>
      <c r="N481" s="20">
        <v>7.1156894852367703E-2</v>
      </c>
      <c r="O481" s="20">
        <v>1.22272198584594E-2</v>
      </c>
      <c r="P481" s="20">
        <v>0.18278308843754601</v>
      </c>
      <c r="Q481" s="20">
        <v>0.475539286410745</v>
      </c>
      <c r="R481" s="20"/>
      <c r="S481" s="20"/>
      <c r="T481" s="20"/>
      <c r="U481" s="20"/>
      <c r="V481" s="20"/>
      <c r="W481" s="20"/>
      <c r="X481" s="20"/>
      <c r="Y481" s="20"/>
      <c r="Z481" s="20"/>
      <c r="AA481" s="30"/>
    </row>
    <row r="482" spans="1:27" hidden="1" x14ac:dyDescent="0.25">
      <c r="A482">
        <v>446</v>
      </c>
      <c r="B482" s="15">
        <v>37344</v>
      </c>
      <c r="C482" s="25">
        <f t="shared" si="24"/>
        <v>0.13723492622375499</v>
      </c>
      <c r="D482" s="25">
        <f>VLOOKUP(B482,input_BB!$B$19:$L$10000,$D$35,0)</f>
        <v>1147.3900000000001</v>
      </c>
      <c r="E482" s="27">
        <f t="shared" si="25"/>
        <v>7.0357709135587795E-2</v>
      </c>
      <c r="F482" s="34">
        <f t="shared" si="27"/>
        <v>-1.6087124297903377E-2</v>
      </c>
      <c r="G482" s="25">
        <f t="shared" si="26"/>
        <v>0.47491417597119701</v>
      </c>
      <c r="I482" s="31">
        <v>37344</v>
      </c>
      <c r="J482" s="20">
        <v>0.13723492622375499</v>
      </c>
      <c r="K482" s="20">
        <v>0</v>
      </c>
      <c r="L482" s="20">
        <v>0.18236506355177801</v>
      </c>
      <c r="M482" s="20">
        <v>7.64865117190031E-2</v>
      </c>
      <c r="N482" s="20">
        <v>7.1174388942400302E-2</v>
      </c>
      <c r="O482" s="20">
        <v>1.2240218558953599E-2</v>
      </c>
      <c r="P482" s="20">
        <v>0.182819641256668</v>
      </c>
      <c r="Q482" s="20">
        <v>0.47491417597119701</v>
      </c>
      <c r="R482" s="20"/>
      <c r="S482" s="20"/>
      <c r="T482" s="20"/>
      <c r="U482" s="20"/>
      <c r="V482" s="20"/>
      <c r="W482" s="20"/>
      <c r="X482" s="20"/>
      <c r="Y482" s="20"/>
      <c r="Z482" s="20"/>
      <c r="AA482" s="30"/>
    </row>
    <row r="483" spans="1:27" hidden="1" x14ac:dyDescent="0.25">
      <c r="A483">
        <v>447</v>
      </c>
      <c r="B483" s="15">
        <v>37351</v>
      </c>
      <c r="C483" s="25">
        <f t="shared" si="24"/>
        <v>0.29938894510269198</v>
      </c>
      <c r="D483" s="25">
        <f>VLOOKUP(B483,input_BB!$B$19:$L$10000,$D$35,0)</f>
        <v>1122.73</v>
      </c>
      <c r="E483" s="27">
        <f t="shared" si="25"/>
        <v>0.44384617226110062</v>
      </c>
      <c r="F483" s="34">
        <f t="shared" si="27"/>
        <v>-2.2599657000583306E-2</v>
      </c>
      <c r="G483" s="25">
        <f t="shared" si="26"/>
        <v>0.47429081556087099</v>
      </c>
      <c r="I483" s="31">
        <v>37351</v>
      </c>
      <c r="J483" s="20">
        <v>0.29938894510269198</v>
      </c>
      <c r="K483" s="20">
        <v>0</v>
      </c>
      <c r="L483" s="20">
        <v>0.182884523687425</v>
      </c>
      <c r="M483" s="20">
        <v>7.6527355175942793E-2</v>
      </c>
      <c r="N483" s="20">
        <v>7.1190720469888794E-2</v>
      </c>
      <c r="O483" s="20">
        <v>1.2250842738040699E-2</v>
      </c>
      <c r="P483" s="20">
        <v>0.182855742367832</v>
      </c>
      <c r="Q483" s="20">
        <v>0.47429081556087099</v>
      </c>
      <c r="R483" s="20"/>
      <c r="S483" s="20"/>
      <c r="T483" s="20"/>
      <c r="U483" s="20"/>
      <c r="V483" s="20"/>
      <c r="W483" s="20"/>
      <c r="X483" s="20"/>
      <c r="Y483" s="20"/>
      <c r="Z483" s="20"/>
      <c r="AA483" s="30"/>
    </row>
    <row r="484" spans="1:27" hidden="1" x14ac:dyDescent="0.25">
      <c r="A484">
        <v>448</v>
      </c>
      <c r="B484" s="15">
        <v>37358</v>
      </c>
      <c r="C484" s="25">
        <f t="shared" si="24"/>
        <v>0.125285848975182</v>
      </c>
      <c r="D484" s="25">
        <f>VLOOKUP(B484,input_BB!$B$19:$L$10000,$D$35,0)</f>
        <v>1111.01</v>
      </c>
      <c r="E484" s="27">
        <f t="shared" si="25"/>
        <v>4.2835464986526739E-2</v>
      </c>
      <c r="F484" s="34">
        <f t="shared" si="27"/>
        <v>-3.17067431300605E-2</v>
      </c>
      <c r="G484" s="25">
        <f t="shared" si="26"/>
        <v>0.47367098762917298</v>
      </c>
      <c r="I484" s="31">
        <v>37358</v>
      </c>
      <c r="J484" s="20">
        <v>0.125285848975182</v>
      </c>
      <c r="K484" s="20">
        <v>0</v>
      </c>
      <c r="L484" s="20">
        <v>0.18339957858138001</v>
      </c>
      <c r="M484" s="20">
        <v>7.6568155583826805E-2</v>
      </c>
      <c r="N484" s="20">
        <v>7.1207709674139003E-2</v>
      </c>
      <c r="O484" s="20">
        <v>1.2261771941633399E-2</v>
      </c>
      <c r="P484" s="20">
        <v>0.182891796589848</v>
      </c>
      <c r="Q484" s="20">
        <v>0.47367098762917298</v>
      </c>
      <c r="R484" s="20"/>
      <c r="S484" s="20"/>
      <c r="T484" s="20"/>
      <c r="U484" s="20"/>
      <c r="V484" s="20"/>
      <c r="W484" s="20"/>
      <c r="X484" s="20"/>
      <c r="Y484" s="20"/>
      <c r="Z484" s="20"/>
      <c r="AA484" s="30"/>
    </row>
    <row r="485" spans="1:27" hidden="1" x14ac:dyDescent="0.25">
      <c r="A485">
        <v>449</v>
      </c>
      <c r="B485" s="15">
        <v>37365</v>
      </c>
      <c r="C485" s="25">
        <f t="shared" si="24"/>
        <v>0.13698747754096999</v>
      </c>
      <c r="D485" s="25">
        <f>VLOOKUP(B485,input_BB!$B$19:$L$10000,$D$35,0)</f>
        <v>1125.17</v>
      </c>
      <c r="E485" s="27">
        <f t="shared" si="25"/>
        <v>6.9787761940478171E-2</v>
      </c>
      <c r="F485" s="34">
        <f t="shared" si="27"/>
        <v>2.173274073018483E-3</v>
      </c>
      <c r="G485" s="25">
        <f t="shared" si="26"/>
        <v>0.47383700112042798</v>
      </c>
      <c r="I485" s="31">
        <v>37365</v>
      </c>
      <c r="J485" s="20">
        <v>0.13698747754096999</v>
      </c>
      <c r="K485" s="20">
        <v>0</v>
      </c>
      <c r="L485" s="20">
        <v>0.18256128489071499</v>
      </c>
      <c r="M485" s="20">
        <v>7.6735506610159293E-2</v>
      </c>
      <c r="N485" s="20">
        <v>7.1341873845966505E-2</v>
      </c>
      <c r="O485" s="20">
        <v>1.22933198610748E-2</v>
      </c>
      <c r="P485" s="20">
        <v>0.18323101367165701</v>
      </c>
      <c r="Q485" s="20">
        <v>0.47383700112042798</v>
      </c>
      <c r="R485" s="20"/>
      <c r="S485" s="20"/>
      <c r="T485" s="20"/>
      <c r="U485" s="20"/>
      <c r="V485" s="20"/>
      <c r="W485" s="20"/>
      <c r="X485" s="20"/>
      <c r="Y485" s="20"/>
      <c r="Z485" s="20"/>
      <c r="AA485" s="30"/>
    </row>
    <row r="486" spans="1:27" hidden="1" x14ac:dyDescent="0.25">
      <c r="A486">
        <v>450</v>
      </c>
      <c r="B486" s="15">
        <v>37372</v>
      </c>
      <c r="C486" s="25">
        <f t="shared" ref="C486:C549" si="28">J486</f>
        <v>0.136807516217232</v>
      </c>
      <c r="D486" s="25">
        <f>VLOOKUP(B486,input_BB!$B$19:$L$10000,$D$35,0)</f>
        <v>1076.32</v>
      </c>
      <c r="E486" s="27">
        <f t="shared" ref="E486:E549" si="29">(C486-$E$34)/$E$36</f>
        <v>6.9373258009649816E-2</v>
      </c>
      <c r="F486" s="34">
        <f t="shared" si="27"/>
        <v>-3.1223841369564687E-2</v>
      </c>
      <c r="G486" s="25">
        <f t="shared" ref="G486:G549" si="30">VLOOKUP(B486,$I$37:$AA$5000,$G$34,0)</f>
        <v>0.47399375007161199</v>
      </c>
      <c r="I486" s="31">
        <v>37372</v>
      </c>
      <c r="J486" s="20">
        <v>0.136807516217232</v>
      </c>
      <c r="K486" s="20">
        <v>0</v>
      </c>
      <c r="L486" s="20">
        <v>0.18174000217716499</v>
      </c>
      <c r="M486" s="20">
        <v>7.6901078353918698E-2</v>
      </c>
      <c r="N486" s="20">
        <v>7.1474996456105402E-2</v>
      </c>
      <c r="O486" s="20">
        <v>1.23248745162866E-2</v>
      </c>
      <c r="P486" s="20">
        <v>0.18356529842491301</v>
      </c>
      <c r="Q486" s="20">
        <v>0.47399375007161199</v>
      </c>
      <c r="R486" s="20"/>
      <c r="S486" s="20"/>
      <c r="T486" s="20"/>
      <c r="U486" s="20"/>
      <c r="V486" s="20"/>
      <c r="W486" s="20"/>
      <c r="X486" s="20"/>
      <c r="Y486" s="20"/>
      <c r="Z486" s="20"/>
      <c r="AA486" s="30"/>
    </row>
    <row r="487" spans="1:27" hidden="1" x14ac:dyDescent="0.25">
      <c r="A487">
        <v>451</v>
      </c>
      <c r="B487" s="15">
        <v>37379</v>
      </c>
      <c r="C487" s="25">
        <f t="shared" si="28"/>
        <v>0.125219225883484</v>
      </c>
      <c r="D487" s="25">
        <f>VLOOKUP(B487,input_BB!$B$19:$L$10000,$D$35,0)</f>
        <v>1073.43</v>
      </c>
      <c r="E487" s="27">
        <f t="shared" si="29"/>
        <v>4.2682012384494518E-2</v>
      </c>
      <c r="F487" s="34">
        <f t="shared" si="27"/>
        <v>-4.5984162393238326E-2</v>
      </c>
      <c r="G487" s="25">
        <f t="shared" si="30"/>
        <v>0.445027584483835</v>
      </c>
      <c r="I487" s="31">
        <v>37379</v>
      </c>
      <c r="J487" s="20">
        <v>0.125219225883484</v>
      </c>
      <c r="K487" s="20">
        <v>0</v>
      </c>
      <c r="L487" s="20">
        <v>0.18797231281514001</v>
      </c>
      <c r="M487" s="20">
        <v>7.9542778478745496E-2</v>
      </c>
      <c r="N487" s="20">
        <v>7.3909265243150599E-2</v>
      </c>
      <c r="O487" s="20">
        <v>2.3738959293503201E-2</v>
      </c>
      <c r="P487" s="20">
        <v>0.18980909968562601</v>
      </c>
      <c r="Q487" s="20">
        <v>0.445027584483835</v>
      </c>
      <c r="R487" s="20"/>
      <c r="S487" s="20"/>
      <c r="T487" s="20"/>
      <c r="U487" s="20"/>
      <c r="V487" s="20"/>
      <c r="W487" s="20"/>
      <c r="X487" s="20"/>
      <c r="Y487" s="20"/>
      <c r="Z487" s="20"/>
      <c r="AA487" s="30"/>
    </row>
    <row r="488" spans="1:27" hidden="1" x14ac:dyDescent="0.25">
      <c r="A488">
        <v>452</v>
      </c>
      <c r="B488" s="15">
        <v>37386</v>
      </c>
      <c r="C488" s="25">
        <f t="shared" si="28"/>
        <v>0.13677026331424699</v>
      </c>
      <c r="D488" s="25">
        <f>VLOOKUP(B488,input_BB!$B$19:$L$10000,$D$35,0)</f>
        <v>1054.99</v>
      </c>
      <c r="E488" s="27">
        <f t="shared" si="29"/>
        <v>6.9287453602339857E-2</v>
      </c>
      <c r="F488" s="34">
        <f t="shared" ref="F488:F551" si="31">D488/D486-1</f>
        <v>-1.981752638620482E-2</v>
      </c>
      <c r="G488" s="25">
        <f t="shared" si="30"/>
        <v>0.44438624167368201</v>
      </c>
      <c r="I488" s="31">
        <v>37386</v>
      </c>
      <c r="J488" s="20">
        <v>0.13677026331424699</v>
      </c>
      <c r="K488" s="20">
        <v>0</v>
      </c>
      <c r="L488" s="20">
        <v>0.18850168259240199</v>
      </c>
      <c r="M488" s="20">
        <v>7.9584876520098199E-2</v>
      </c>
      <c r="N488" s="20">
        <v>7.3926417100238007E-2</v>
      </c>
      <c r="O488" s="20">
        <v>2.37536393315208E-2</v>
      </c>
      <c r="P488" s="20">
        <v>0.189847142782059</v>
      </c>
      <c r="Q488" s="20">
        <v>0.44438624167368201</v>
      </c>
      <c r="R488" s="20"/>
      <c r="S488" s="20"/>
      <c r="T488" s="20"/>
      <c r="U488" s="20"/>
      <c r="V488" s="20"/>
      <c r="W488" s="20"/>
      <c r="X488" s="20"/>
      <c r="Y488" s="20"/>
      <c r="Z488" s="20"/>
      <c r="AA488" s="30"/>
    </row>
    <row r="489" spans="1:27" hidden="1" x14ac:dyDescent="0.25">
      <c r="A489">
        <v>453</v>
      </c>
      <c r="B489" s="15">
        <v>37393</v>
      </c>
      <c r="C489" s="25">
        <f t="shared" si="28"/>
        <v>0.12513707578182201</v>
      </c>
      <c r="D489" s="25">
        <f>VLOOKUP(B489,input_BB!$B$19:$L$10000,$D$35,0)</f>
        <v>1106.5899999999999</v>
      </c>
      <c r="E489" s="27">
        <f t="shared" si="29"/>
        <v>4.2492796505495874E-2</v>
      </c>
      <c r="F489" s="34">
        <f t="shared" si="31"/>
        <v>3.0891627772653862E-2</v>
      </c>
      <c r="G489" s="25">
        <f t="shared" si="30"/>
        <v>0.44448605542944503</v>
      </c>
      <c r="I489" s="31">
        <v>37393</v>
      </c>
      <c r="J489" s="20">
        <v>0.12513707578182201</v>
      </c>
      <c r="K489" s="20">
        <v>0</v>
      </c>
      <c r="L489" s="20">
        <v>0.18767911902512899</v>
      </c>
      <c r="M489" s="20">
        <v>7.9760160436997699E-2</v>
      </c>
      <c r="N489" s="20">
        <v>7.40664890077746E-2</v>
      </c>
      <c r="O489" s="20">
        <v>2.3808052680082601E-2</v>
      </c>
      <c r="P489" s="20">
        <v>0.19020012342057099</v>
      </c>
      <c r="Q489" s="20">
        <v>0.44448605542944503</v>
      </c>
      <c r="R489" s="20"/>
      <c r="S489" s="20"/>
      <c r="T489" s="20"/>
      <c r="U489" s="20"/>
      <c r="V489" s="20"/>
      <c r="W489" s="20"/>
      <c r="X489" s="20"/>
      <c r="Y489" s="20"/>
      <c r="Z489" s="20"/>
      <c r="AA489" s="30"/>
    </row>
    <row r="490" spans="1:27" hidden="1" x14ac:dyDescent="0.25">
      <c r="A490">
        <v>454</v>
      </c>
      <c r="B490" s="15">
        <v>37400</v>
      </c>
      <c r="C490" s="25">
        <f t="shared" si="28"/>
        <v>0.136417776346207</v>
      </c>
      <c r="D490" s="25">
        <f>VLOOKUP(B490,input_BB!$B$19:$L$10000,$D$35,0)</f>
        <v>1083.82</v>
      </c>
      <c r="E490" s="27">
        <f t="shared" si="29"/>
        <v>6.8475572300382634E-2</v>
      </c>
      <c r="F490" s="34">
        <f t="shared" si="31"/>
        <v>2.732727324429618E-2</v>
      </c>
      <c r="G490" s="25">
        <f t="shared" si="30"/>
        <v>0.44457665757139198</v>
      </c>
      <c r="I490" s="31">
        <v>37400</v>
      </c>
      <c r="J490" s="20">
        <v>0.136417776346207</v>
      </c>
      <c r="K490" s="20">
        <v>1</v>
      </c>
      <c r="L490" s="20">
        <v>0.18687442210493499</v>
      </c>
      <c r="M490" s="20">
        <v>7.9932155069993599E-2</v>
      </c>
      <c r="N490" s="20">
        <v>7.4205452051879797E-2</v>
      </c>
      <c r="O490" s="20">
        <v>2.38623057745844E-2</v>
      </c>
      <c r="P490" s="20">
        <v>0.19054900742721501</v>
      </c>
      <c r="Q490" s="20">
        <v>0.44457665757139198</v>
      </c>
      <c r="R490" s="20"/>
      <c r="S490" s="20"/>
      <c r="T490" s="20"/>
      <c r="U490" s="20"/>
      <c r="V490" s="20"/>
      <c r="W490" s="20"/>
      <c r="X490" s="20"/>
      <c r="Y490" s="20"/>
      <c r="Z490" s="20"/>
      <c r="AA490" s="30"/>
    </row>
    <row r="491" spans="1:27" hidden="1" x14ac:dyDescent="0.25">
      <c r="A491">
        <v>455</v>
      </c>
      <c r="B491" s="15">
        <v>37407</v>
      </c>
      <c r="C491" s="25">
        <f t="shared" si="28"/>
        <v>0.125055491924286</v>
      </c>
      <c r="D491" s="25">
        <f>VLOOKUP(B491,input_BB!$B$19:$L$10000,$D$35,0)</f>
        <v>1067.1400000000001</v>
      </c>
      <c r="E491" s="27">
        <f t="shared" si="29"/>
        <v>4.2304884853489738E-2</v>
      </c>
      <c r="F491" s="34">
        <f t="shared" si="31"/>
        <v>-3.5650060094524427E-2</v>
      </c>
      <c r="G491" s="25">
        <f t="shared" si="30"/>
        <v>0.44394397032891603</v>
      </c>
      <c r="I491" s="31">
        <v>37407</v>
      </c>
      <c r="J491" s="20">
        <v>0.125055491924286</v>
      </c>
      <c r="K491" s="20">
        <v>1</v>
      </c>
      <c r="L491" s="20">
        <v>0.187395783426274</v>
      </c>
      <c r="M491" s="20">
        <v>7.9975309362720806E-2</v>
      </c>
      <c r="N491" s="20">
        <v>7.4222868434414405E-2</v>
      </c>
      <c r="O491" s="20">
        <v>2.38751409342766E-2</v>
      </c>
      <c r="P491" s="20">
        <v>0.19058692751339701</v>
      </c>
      <c r="Q491" s="20">
        <v>0.44394397032891603</v>
      </c>
      <c r="R491" s="20"/>
      <c r="S491" s="20"/>
      <c r="T491" s="20"/>
      <c r="U491" s="20"/>
      <c r="V491" s="20"/>
      <c r="W491" s="20"/>
      <c r="X491" s="20"/>
      <c r="Y491" s="20"/>
      <c r="Z491" s="20"/>
      <c r="AA491" s="30"/>
    </row>
    <row r="492" spans="1:27" hidden="1" x14ac:dyDescent="0.25">
      <c r="A492">
        <v>456</v>
      </c>
      <c r="B492" s="15">
        <v>37414</v>
      </c>
      <c r="C492" s="25">
        <f t="shared" si="28"/>
        <v>0.14823746681213401</v>
      </c>
      <c r="D492" s="25">
        <f>VLOOKUP(B492,input_BB!$B$19:$L$10000,$D$35,0)</f>
        <v>1027.53</v>
      </c>
      <c r="E492" s="27">
        <f t="shared" si="29"/>
        <v>9.5699800581978314E-2</v>
      </c>
      <c r="F492" s="34">
        <f t="shared" si="31"/>
        <v>-5.1936668450480727E-2</v>
      </c>
      <c r="G492" s="25">
        <f t="shared" si="30"/>
        <v>0.45051929298325899</v>
      </c>
      <c r="I492" s="31">
        <v>37414</v>
      </c>
      <c r="J492" s="20">
        <v>0.14823746681213401</v>
      </c>
      <c r="K492" s="20">
        <v>0</v>
      </c>
      <c r="L492" s="20">
        <v>0.192745975958102</v>
      </c>
      <c r="M492" s="20">
        <v>7.6733597992580296E-2</v>
      </c>
      <c r="N492" s="20">
        <v>7.1999210593693797E-2</v>
      </c>
      <c r="O492" s="20">
        <v>2.28799848611041E-2</v>
      </c>
      <c r="P492" s="20">
        <v>0.185121937611261</v>
      </c>
      <c r="Q492" s="20">
        <v>0.45051929298325899</v>
      </c>
      <c r="R492" s="20"/>
      <c r="S492" s="20"/>
      <c r="T492" s="20"/>
      <c r="U492" s="20"/>
      <c r="V492" s="20"/>
      <c r="W492" s="20"/>
      <c r="X492" s="20"/>
      <c r="Y492" s="20"/>
      <c r="Z492" s="20"/>
      <c r="AA492" s="30"/>
    </row>
    <row r="493" spans="1:27" hidden="1" x14ac:dyDescent="0.25">
      <c r="A493">
        <v>457</v>
      </c>
      <c r="B493" s="15">
        <v>37421</v>
      </c>
      <c r="C493" s="25">
        <f t="shared" si="28"/>
        <v>0.12757615745067599</v>
      </c>
      <c r="D493" s="25">
        <f>VLOOKUP(B493,input_BB!$B$19:$L$10000,$D$35,0)</f>
        <v>1007.27</v>
      </c>
      <c r="E493" s="27">
        <f t="shared" si="29"/>
        <v>4.8110719947886821E-2</v>
      </c>
      <c r="F493" s="34">
        <f t="shared" si="31"/>
        <v>-5.6103229192046133E-2</v>
      </c>
      <c r="G493" s="25">
        <f t="shared" si="30"/>
        <v>0.46741260394664202</v>
      </c>
      <c r="I493" s="31">
        <v>37421</v>
      </c>
      <c r="J493" s="20">
        <v>0.12757615745067599</v>
      </c>
      <c r="K493" s="20">
        <v>0</v>
      </c>
      <c r="L493" s="20">
        <v>0.17961058198950899</v>
      </c>
      <c r="M493" s="20">
        <v>7.5280537283756305E-2</v>
      </c>
      <c r="N493" s="20">
        <v>7.1414916465663697E-2</v>
      </c>
      <c r="O493" s="20">
        <v>2.2416736601566001E-2</v>
      </c>
      <c r="P493" s="20">
        <v>0.183864623712863</v>
      </c>
      <c r="Q493" s="20">
        <v>0.46741260394664202</v>
      </c>
      <c r="R493" s="20"/>
      <c r="S493" s="20"/>
      <c r="T493" s="20"/>
      <c r="U493" s="20"/>
      <c r="V493" s="20"/>
      <c r="W493" s="20"/>
      <c r="X493" s="20"/>
      <c r="Y493" s="20"/>
      <c r="Z493" s="20"/>
      <c r="AA493" s="30"/>
    </row>
    <row r="494" spans="1:27" hidden="1" x14ac:dyDescent="0.25">
      <c r="A494">
        <v>458</v>
      </c>
      <c r="B494" s="15">
        <v>37428</v>
      </c>
      <c r="C494" s="25">
        <f t="shared" si="28"/>
        <v>0.127256944775581</v>
      </c>
      <c r="D494" s="25">
        <f>VLOOKUP(B494,input_BB!$B$19:$L$10000,$D$35,0)</f>
        <v>989.14</v>
      </c>
      <c r="E494" s="27">
        <f t="shared" si="29"/>
        <v>4.7375479142536057E-2</v>
      </c>
      <c r="F494" s="34">
        <f t="shared" si="31"/>
        <v>-3.7361439568674326E-2</v>
      </c>
      <c r="G494" s="25">
        <f t="shared" si="30"/>
        <v>0.46507934571981802</v>
      </c>
      <c r="I494" s="31">
        <v>37428</v>
      </c>
      <c r="J494" s="20">
        <v>0.127256944775581</v>
      </c>
      <c r="K494" s="20">
        <v>0</v>
      </c>
      <c r="L494" s="20">
        <v>0.18285237828773501</v>
      </c>
      <c r="M494" s="20">
        <v>7.5105266464033205E-2</v>
      </c>
      <c r="N494" s="20">
        <v>7.1226273040377194E-2</v>
      </c>
      <c r="O494" s="20">
        <v>2.23650750448664E-2</v>
      </c>
      <c r="P494" s="20">
        <v>0.18337166144316899</v>
      </c>
      <c r="Q494" s="20">
        <v>0.46507934571981802</v>
      </c>
      <c r="R494" s="20"/>
      <c r="S494" s="20"/>
      <c r="T494" s="20"/>
      <c r="U494" s="20"/>
      <c r="V494" s="20"/>
      <c r="W494" s="20"/>
      <c r="X494" s="20"/>
      <c r="Y494" s="20"/>
      <c r="Z494" s="20"/>
      <c r="AA494" s="30"/>
    </row>
    <row r="495" spans="1:27" hidden="1" x14ac:dyDescent="0.25">
      <c r="A495">
        <v>459</v>
      </c>
      <c r="B495" s="15">
        <v>37435</v>
      </c>
      <c r="C495" s="25">
        <f t="shared" si="28"/>
        <v>0.144257918000221</v>
      </c>
      <c r="D495" s="25">
        <f>VLOOKUP(B495,input_BB!$B$19:$L$10000,$D$35,0)</f>
        <v>989.81</v>
      </c>
      <c r="E495" s="27">
        <f t="shared" si="29"/>
        <v>8.6533727610305478E-2</v>
      </c>
      <c r="F495" s="34">
        <f t="shared" si="31"/>
        <v>-1.7333981951214716E-2</v>
      </c>
      <c r="G495" s="25">
        <f t="shared" si="30"/>
        <v>0.46674009756560397</v>
      </c>
      <c r="I495" s="31">
        <v>37435</v>
      </c>
      <c r="J495" s="20">
        <v>0.144257918000221</v>
      </c>
      <c r="K495" s="20">
        <v>1</v>
      </c>
      <c r="L495" s="20">
        <v>0.179468964454089</v>
      </c>
      <c r="M495" s="20">
        <v>7.5491233522838097E-2</v>
      </c>
      <c r="N495" s="20">
        <v>7.1568792445730195E-2</v>
      </c>
      <c r="O495" s="20">
        <v>2.2483347229451299E-2</v>
      </c>
      <c r="P495" s="20">
        <v>0.18424756478228799</v>
      </c>
      <c r="Q495" s="20">
        <v>0.46674009756560397</v>
      </c>
      <c r="R495" s="20"/>
      <c r="S495" s="20"/>
      <c r="T495" s="20"/>
      <c r="U495" s="20"/>
      <c r="V495" s="20"/>
      <c r="W495" s="20"/>
      <c r="X495" s="20"/>
      <c r="Y495" s="20"/>
      <c r="Z495" s="20"/>
      <c r="AA495" s="30"/>
    </row>
    <row r="496" spans="1:27" hidden="1" x14ac:dyDescent="0.25">
      <c r="A496">
        <v>460</v>
      </c>
      <c r="B496" s="15">
        <v>37442</v>
      </c>
      <c r="C496" s="25">
        <f t="shared" si="28"/>
        <v>0.20278255641460399</v>
      </c>
      <c r="D496" s="25">
        <f>VLOOKUP(B496,input_BB!$B$19:$L$10000,$D$35,0)</f>
        <v>989.03</v>
      </c>
      <c r="E496" s="27">
        <f t="shared" si="29"/>
        <v>0.22133320657162239</v>
      </c>
      <c r="F496" s="34">
        <f t="shared" si="31"/>
        <v>-1.1120771579353761E-4</v>
      </c>
      <c r="G496" s="25">
        <f t="shared" si="30"/>
        <v>0.464512898496799</v>
      </c>
      <c r="I496" s="31">
        <v>37442</v>
      </c>
      <c r="J496" s="20">
        <v>0.20278255641460399</v>
      </c>
      <c r="K496" s="20">
        <v>1</v>
      </c>
      <c r="L496" s="20">
        <v>0.182522916459638</v>
      </c>
      <c r="M496" s="20">
        <v>7.5333006929335505E-2</v>
      </c>
      <c r="N496" s="20">
        <v>7.1396882198919806E-2</v>
      </c>
      <c r="O496" s="20">
        <v>2.2437474216084798E-2</v>
      </c>
      <c r="P496" s="20">
        <v>0.18379682169922301</v>
      </c>
      <c r="Q496" s="20">
        <v>0.464512898496799</v>
      </c>
      <c r="R496" s="20"/>
      <c r="S496" s="20"/>
      <c r="T496" s="20"/>
      <c r="U496" s="20"/>
      <c r="V496" s="20"/>
      <c r="W496" s="20"/>
      <c r="X496" s="20"/>
      <c r="Y496" s="20"/>
      <c r="Z496" s="20"/>
      <c r="AA496" s="30"/>
    </row>
    <row r="497" spans="1:27" hidden="1" x14ac:dyDescent="0.25">
      <c r="A497">
        <v>461</v>
      </c>
      <c r="B497" s="15">
        <v>37449</v>
      </c>
      <c r="C497" s="25">
        <f t="shared" si="28"/>
        <v>0.155955329537392</v>
      </c>
      <c r="D497" s="25">
        <f>VLOOKUP(B497,input_BB!$B$19:$L$10000,$D$35,0)</f>
        <v>921.39</v>
      </c>
      <c r="E497" s="27">
        <f t="shared" si="29"/>
        <v>0.11347631150535151</v>
      </c>
      <c r="F497" s="34">
        <f t="shared" si="31"/>
        <v>-6.9124377405764714E-2</v>
      </c>
      <c r="G497" s="25">
        <f t="shared" si="30"/>
        <v>0.65900871969150099</v>
      </c>
      <c r="I497" s="31">
        <v>37449</v>
      </c>
      <c r="J497" s="20">
        <v>0.155955329537392</v>
      </c>
      <c r="K497" s="20">
        <v>1</v>
      </c>
      <c r="L497" s="20">
        <v>0.138471295755696</v>
      </c>
      <c r="M497" s="20" t="s">
        <v>111</v>
      </c>
      <c r="N497" s="20">
        <v>5.3245530075963998E-2</v>
      </c>
      <c r="O497" s="20">
        <v>5.01254099124855E-2</v>
      </c>
      <c r="P497" s="20">
        <v>9.9149044564353403E-2</v>
      </c>
      <c r="Q497" s="20">
        <v>0.65900871969150099</v>
      </c>
      <c r="R497" s="20"/>
      <c r="S497" s="20"/>
      <c r="T497" s="20"/>
      <c r="U497" s="20"/>
      <c r="V497" s="20"/>
      <c r="W497" s="20"/>
      <c r="X497" s="20"/>
      <c r="Y497" s="20"/>
      <c r="Z497" s="20"/>
      <c r="AA497" s="30"/>
    </row>
    <row r="498" spans="1:27" hidden="1" x14ac:dyDescent="0.25">
      <c r="A498">
        <v>462</v>
      </c>
      <c r="B498" s="15">
        <v>37456</v>
      </c>
      <c r="C498" s="25">
        <f t="shared" si="28"/>
        <v>0.153798922896385</v>
      </c>
      <c r="D498" s="25">
        <f>VLOOKUP(B498,input_BB!$B$19:$L$10000,$D$35,0)</f>
        <v>847.76</v>
      </c>
      <c r="E498" s="27">
        <f t="shared" si="29"/>
        <v>0.10850947190562099</v>
      </c>
      <c r="F498" s="34">
        <f t="shared" si="31"/>
        <v>-0.14283692102362922</v>
      </c>
      <c r="G498" s="25">
        <f t="shared" si="30"/>
        <v>0.63901529127699297</v>
      </c>
      <c r="I498" s="31">
        <v>37456</v>
      </c>
      <c r="J498" s="20">
        <v>0.153798922896385</v>
      </c>
      <c r="K498" s="20">
        <v>0</v>
      </c>
      <c r="L498" s="20">
        <v>9.0416725571364903E-2</v>
      </c>
      <c r="M498" s="20">
        <v>8.8178476880726706E-2</v>
      </c>
      <c r="N498" s="20">
        <v>6.4782501594582306E-2</v>
      </c>
      <c r="O498" s="20">
        <v>2.77058239734875E-2</v>
      </c>
      <c r="P498" s="20">
        <v>8.9901180702845501E-2</v>
      </c>
      <c r="Q498" s="20">
        <v>0.63901529127699297</v>
      </c>
      <c r="R498" s="20"/>
      <c r="S498" s="20"/>
      <c r="T498" s="20"/>
      <c r="U498" s="20"/>
      <c r="V498" s="20"/>
      <c r="W498" s="20"/>
      <c r="X498" s="20"/>
      <c r="Y498" s="20"/>
      <c r="Z498" s="20"/>
      <c r="AA498" s="30"/>
    </row>
    <row r="499" spans="1:27" hidden="1" x14ac:dyDescent="0.25">
      <c r="A499">
        <v>463</v>
      </c>
      <c r="B499" s="15">
        <v>37463</v>
      </c>
      <c r="C499" s="25">
        <f t="shared" si="28"/>
        <v>0.14715249836444899</v>
      </c>
      <c r="D499" s="25">
        <f>VLOOKUP(B499,input_BB!$B$19:$L$10000,$D$35,0)</f>
        <v>852.84</v>
      </c>
      <c r="E499" s="27">
        <f t="shared" si="29"/>
        <v>9.3200798701746856E-2</v>
      </c>
      <c r="F499" s="34">
        <f t="shared" si="31"/>
        <v>-7.4398463191482356E-2</v>
      </c>
      <c r="G499" s="25">
        <f t="shared" si="30"/>
        <v>0.67695626993968805</v>
      </c>
      <c r="I499" s="31">
        <v>37463</v>
      </c>
      <c r="J499" s="20">
        <v>0.14715249836444899</v>
      </c>
      <c r="K499" s="20">
        <v>0</v>
      </c>
      <c r="L499" s="20">
        <v>5.6977184046912599E-2</v>
      </c>
      <c r="M499" s="20">
        <v>6.4069384777468597E-2</v>
      </c>
      <c r="N499" s="20">
        <v>4.34639556424967E-2</v>
      </c>
      <c r="O499" s="20">
        <v>5.1601910883322097E-2</v>
      </c>
      <c r="P499" s="20">
        <v>0.10693129471011199</v>
      </c>
      <c r="Q499" s="20">
        <v>0.67695626993968805</v>
      </c>
      <c r="R499" s="20"/>
      <c r="S499" s="20"/>
      <c r="T499" s="20"/>
      <c r="U499" s="20"/>
      <c r="V499" s="20"/>
      <c r="W499" s="20"/>
      <c r="X499" s="20"/>
      <c r="Y499" s="20"/>
      <c r="Z499" s="20"/>
      <c r="AA499" s="30"/>
    </row>
    <row r="500" spans="1:27" hidden="1" x14ac:dyDescent="0.25">
      <c r="A500">
        <v>464</v>
      </c>
      <c r="B500" s="15">
        <v>37470</v>
      </c>
      <c r="C500" s="25">
        <f t="shared" si="28"/>
        <v>0.175682753324509</v>
      </c>
      <c r="D500" s="25">
        <f>VLOOKUP(B500,input_BB!$B$19:$L$10000,$D$35,0)</f>
        <v>864.24</v>
      </c>
      <c r="E500" s="27">
        <f t="shared" si="29"/>
        <v>0.1589143786134932</v>
      </c>
      <c r="F500" s="34">
        <f t="shared" si="31"/>
        <v>1.943946399924501E-2</v>
      </c>
      <c r="G500" s="25">
        <f t="shared" si="30"/>
        <v>0.66723803590869102</v>
      </c>
      <c r="I500" s="31">
        <v>37470</v>
      </c>
      <c r="J500" s="20">
        <v>0.175682753324509</v>
      </c>
      <c r="K500" s="20">
        <v>0</v>
      </c>
      <c r="L500" s="20">
        <v>4.7889023188274898E-2</v>
      </c>
      <c r="M500" s="20">
        <v>7.1544442111275697E-2</v>
      </c>
      <c r="N500" s="20">
        <v>4.4162631560333697E-2</v>
      </c>
      <c r="O500" s="20">
        <v>4.8188161145356102E-2</v>
      </c>
      <c r="P500" s="20">
        <v>0.120977706086068</v>
      </c>
      <c r="Q500" s="20">
        <v>0.66723803590869102</v>
      </c>
      <c r="R500" s="20"/>
      <c r="S500" s="20"/>
      <c r="T500" s="20"/>
      <c r="U500" s="20"/>
      <c r="V500" s="20"/>
      <c r="W500" s="20"/>
      <c r="X500" s="20"/>
      <c r="Y500" s="20"/>
      <c r="Z500" s="20"/>
      <c r="AA500" s="30"/>
    </row>
    <row r="501" spans="1:27" hidden="1" x14ac:dyDescent="0.25">
      <c r="A501">
        <v>465</v>
      </c>
      <c r="B501" s="15">
        <v>37477</v>
      </c>
      <c r="C501" s="25">
        <f t="shared" si="28"/>
        <v>0.144260868430138</v>
      </c>
      <c r="D501" s="25">
        <f>VLOOKUP(B501,input_BB!$B$19:$L$10000,$D$35,0)</f>
        <v>908.64</v>
      </c>
      <c r="E501" s="27">
        <f t="shared" si="29"/>
        <v>8.6540523319365764E-2</v>
      </c>
      <c r="F501" s="34">
        <f t="shared" si="31"/>
        <v>6.5428450823131978E-2</v>
      </c>
      <c r="G501" s="25">
        <f t="shared" si="30"/>
        <v>0.67409421966559502</v>
      </c>
      <c r="I501" s="31">
        <v>37477</v>
      </c>
      <c r="J501" s="20">
        <v>0.144260868430138</v>
      </c>
      <c r="K501" s="20">
        <v>0</v>
      </c>
      <c r="L501" s="20">
        <v>4.7980274679781103E-2</v>
      </c>
      <c r="M501" s="20">
        <v>7.1601102566860003E-2</v>
      </c>
      <c r="N501" s="20">
        <v>4.4194318101786E-2</v>
      </c>
      <c r="O501" s="20">
        <v>4.8393016902099899E-2</v>
      </c>
      <c r="P501" s="20">
        <v>0.113737068083878</v>
      </c>
      <c r="Q501" s="20">
        <v>0.67409421966559502</v>
      </c>
      <c r="R501" s="20"/>
      <c r="S501" s="20"/>
      <c r="T501" s="20"/>
      <c r="U501" s="20"/>
      <c r="V501" s="20"/>
      <c r="W501" s="20"/>
      <c r="X501" s="20"/>
      <c r="Y501" s="20"/>
      <c r="Z501" s="20"/>
      <c r="AA501" s="30"/>
    </row>
    <row r="502" spans="1:27" hidden="1" x14ac:dyDescent="0.25">
      <c r="A502">
        <v>466</v>
      </c>
      <c r="B502" s="15">
        <v>37484</v>
      </c>
      <c r="C502" s="25">
        <f t="shared" si="28"/>
        <v>0.14335031807422599</v>
      </c>
      <c r="D502" s="25">
        <f>VLOOKUP(B502,input_BB!$B$19:$L$10000,$D$35,0)</f>
        <v>928.77</v>
      </c>
      <c r="E502" s="27">
        <f t="shared" si="29"/>
        <v>8.4443257674153088E-2</v>
      </c>
      <c r="F502" s="34">
        <f t="shared" si="31"/>
        <v>7.4666759233546154E-2</v>
      </c>
      <c r="G502" s="25">
        <f t="shared" si="30"/>
        <v>0.68066133121725803</v>
      </c>
      <c r="I502" s="31">
        <v>37484</v>
      </c>
      <c r="J502" s="20">
        <v>0.14335031807422599</v>
      </c>
      <c r="K502" s="20">
        <v>0</v>
      </c>
      <c r="L502" s="20">
        <v>4.8068351399999501E-2</v>
      </c>
      <c r="M502" s="20">
        <v>7.1654434118878299E-2</v>
      </c>
      <c r="N502" s="20">
        <v>4.4224140289228803E-2</v>
      </c>
      <c r="O502" s="20">
        <v>4.8588438038614103E-2</v>
      </c>
      <c r="P502" s="20">
        <v>0.106803304936021</v>
      </c>
      <c r="Q502" s="20">
        <v>0.68066133121725803</v>
      </c>
      <c r="R502" s="20"/>
      <c r="S502" s="20"/>
      <c r="T502" s="20"/>
      <c r="U502" s="20"/>
      <c r="V502" s="20"/>
      <c r="W502" s="20"/>
      <c r="X502" s="20"/>
      <c r="Y502" s="20"/>
      <c r="Z502" s="20"/>
      <c r="AA502" s="30"/>
    </row>
    <row r="503" spans="1:27" hidden="1" x14ac:dyDescent="0.25">
      <c r="A503">
        <v>467</v>
      </c>
      <c r="B503" s="15">
        <v>37491</v>
      </c>
      <c r="C503" s="25">
        <f t="shared" si="28"/>
        <v>0.14249266684055301</v>
      </c>
      <c r="D503" s="25">
        <f>VLOOKUP(B503,input_BB!$B$19:$L$10000,$D$35,0)</f>
        <v>940.86</v>
      </c>
      <c r="E503" s="27">
        <f t="shared" si="29"/>
        <v>8.2467834287321254E-2</v>
      </c>
      <c r="F503" s="34">
        <f t="shared" si="31"/>
        <v>3.5459587955626093E-2</v>
      </c>
      <c r="G503" s="25">
        <f t="shared" si="30"/>
        <v>0.68695743096356698</v>
      </c>
      <c r="I503" s="31">
        <v>37491</v>
      </c>
      <c r="J503" s="20">
        <v>0.14249266684055301</v>
      </c>
      <c r="K503" s="20">
        <v>0</v>
      </c>
      <c r="L503" s="20">
        <v>4.8153272368330398E-2</v>
      </c>
      <c r="M503" s="20">
        <v>7.1704654170857599E-2</v>
      </c>
      <c r="N503" s="20">
        <v>4.4251921311540203E-2</v>
      </c>
      <c r="O503" s="20">
        <v>4.8775365522662602E-2</v>
      </c>
      <c r="P503" s="20">
        <v>0.100157355663042</v>
      </c>
      <c r="Q503" s="20">
        <v>0.68695743096356698</v>
      </c>
      <c r="R503" s="20"/>
      <c r="S503" s="20"/>
      <c r="T503" s="20"/>
      <c r="U503" s="20"/>
      <c r="V503" s="20"/>
      <c r="W503" s="20"/>
      <c r="X503" s="20"/>
      <c r="Y503" s="20"/>
      <c r="Z503" s="20"/>
      <c r="AA503" s="30"/>
    </row>
    <row r="504" spans="1:27" hidden="1" x14ac:dyDescent="0.25">
      <c r="A504">
        <v>468</v>
      </c>
      <c r="B504" s="15">
        <v>37498</v>
      </c>
      <c r="C504" s="25">
        <f t="shared" si="28"/>
        <v>0.16115586459636699</v>
      </c>
      <c r="D504" s="25">
        <f>VLOOKUP(B504,input_BB!$B$19:$L$10000,$D$35,0)</f>
        <v>916.07</v>
      </c>
      <c r="E504" s="27">
        <f t="shared" si="29"/>
        <v>0.12545467540922153</v>
      </c>
      <c r="F504" s="34">
        <f t="shared" si="31"/>
        <v>-1.3673998944841004E-2</v>
      </c>
      <c r="G504" s="25">
        <f t="shared" si="30"/>
        <v>0.62898232849594604</v>
      </c>
      <c r="I504" s="31">
        <v>37498</v>
      </c>
      <c r="J504" s="20">
        <v>0.16115586459636699</v>
      </c>
      <c r="K504" s="20">
        <v>0</v>
      </c>
      <c r="L504" s="20">
        <v>6.3722282281825804E-2</v>
      </c>
      <c r="M504" s="20">
        <v>9.7017829117992505E-2</v>
      </c>
      <c r="N504" s="20">
        <v>6.4826655761560298E-2</v>
      </c>
      <c r="O504" s="20">
        <v>3.7125709392886598E-2</v>
      </c>
      <c r="P504" s="20">
        <v>0.108325194949789</v>
      </c>
      <c r="Q504" s="20">
        <v>0.62898232849594604</v>
      </c>
      <c r="R504" s="20"/>
      <c r="S504" s="20"/>
      <c r="T504" s="20"/>
      <c r="U504" s="20"/>
      <c r="V504" s="20"/>
      <c r="W504" s="20"/>
      <c r="X504" s="20"/>
      <c r="Y504" s="20"/>
      <c r="Z504" s="20"/>
      <c r="AA504" s="30"/>
    </row>
    <row r="505" spans="1:27" hidden="1" x14ac:dyDescent="0.25">
      <c r="A505">
        <v>469</v>
      </c>
      <c r="B505" s="15">
        <v>37505</v>
      </c>
      <c r="C505" s="25">
        <f t="shared" si="28"/>
        <v>0.16001032292842901</v>
      </c>
      <c r="D505" s="25">
        <f>VLOOKUP(B505,input_BB!$B$19:$L$10000,$D$35,0)</f>
        <v>893.92</v>
      </c>
      <c r="E505" s="27">
        <f t="shared" si="29"/>
        <v>0.12281615556270561</v>
      </c>
      <c r="F505" s="34">
        <f t="shared" si="31"/>
        <v>-4.989052568926311E-2</v>
      </c>
      <c r="G505" s="25">
        <f t="shared" si="30"/>
        <v>0.63458421104721097</v>
      </c>
      <c r="I505" s="31">
        <v>37505</v>
      </c>
      <c r="J505" s="20">
        <v>0.16001032292842901</v>
      </c>
      <c r="K505" s="20">
        <v>1</v>
      </c>
      <c r="L505" s="20">
        <v>6.3942478093024502E-2</v>
      </c>
      <c r="M505" s="20">
        <v>9.7243684996243293E-2</v>
      </c>
      <c r="N505" s="20">
        <v>6.5021280923811306E-2</v>
      </c>
      <c r="O505" s="20">
        <v>3.7316049244921302E-2</v>
      </c>
      <c r="P505" s="20">
        <v>0.101892295694789</v>
      </c>
      <c r="Q505" s="20">
        <v>0.63458421104721097</v>
      </c>
      <c r="R505" s="20"/>
      <c r="S505" s="20"/>
      <c r="T505" s="20"/>
      <c r="U505" s="20"/>
      <c r="V505" s="20"/>
      <c r="W505" s="20"/>
      <c r="X505" s="20"/>
      <c r="Y505" s="20"/>
      <c r="Z505" s="20"/>
      <c r="AA505" s="30"/>
    </row>
    <row r="506" spans="1:27" hidden="1" x14ac:dyDescent="0.25">
      <c r="A506">
        <v>470</v>
      </c>
      <c r="B506" s="15">
        <v>37512</v>
      </c>
      <c r="C506" s="25">
        <f t="shared" si="28"/>
        <v>0.15891574323177299</v>
      </c>
      <c r="D506" s="25">
        <f>VLOOKUP(B506,input_BB!$B$19:$L$10000,$D$35,0)</f>
        <v>889.81</v>
      </c>
      <c r="E506" s="27">
        <f t="shared" si="29"/>
        <v>0.12029501614538618</v>
      </c>
      <c r="F506" s="34">
        <f t="shared" si="31"/>
        <v>-2.866593164277853E-2</v>
      </c>
      <c r="G506" s="25">
        <f t="shared" si="30"/>
        <v>0.63998506303591496</v>
      </c>
      <c r="I506" s="31">
        <v>37512</v>
      </c>
      <c r="J506" s="20">
        <v>0.15891574323177299</v>
      </c>
      <c r="K506" s="20">
        <v>1</v>
      </c>
      <c r="L506" s="20">
        <v>6.4156504926645402E-2</v>
      </c>
      <c r="M506" s="20">
        <v>9.7461225431196799E-2</v>
      </c>
      <c r="N506" s="20">
        <v>6.5210476683717003E-2</v>
      </c>
      <c r="O506" s="20">
        <v>3.7498692495218103E-2</v>
      </c>
      <c r="P506" s="20">
        <v>9.5688037427308206E-2</v>
      </c>
      <c r="Q506" s="20">
        <v>0.63998506303591496</v>
      </c>
      <c r="R506" s="20"/>
      <c r="S506" s="20"/>
      <c r="T506" s="20"/>
      <c r="U506" s="20"/>
      <c r="V506" s="20"/>
      <c r="W506" s="20"/>
      <c r="X506" s="20"/>
      <c r="Y506" s="20"/>
      <c r="Z506" s="20"/>
      <c r="AA506" s="30"/>
    </row>
    <row r="507" spans="1:27" hidden="1" x14ac:dyDescent="0.25">
      <c r="A507">
        <v>471</v>
      </c>
      <c r="B507" s="15">
        <v>37519</v>
      </c>
      <c r="C507" s="25">
        <f t="shared" si="28"/>
        <v>0.26136612892150901</v>
      </c>
      <c r="D507" s="25">
        <f>VLOOKUP(B507,input_BB!$B$19:$L$10000,$D$35,0)</f>
        <v>845.39</v>
      </c>
      <c r="E507" s="27">
        <f t="shared" si="29"/>
        <v>0.35626842810530307</v>
      </c>
      <c r="F507" s="34">
        <f t="shared" si="31"/>
        <v>-5.4288974404868462E-2</v>
      </c>
      <c r="G507" s="25">
        <f t="shared" si="30"/>
        <v>0.66693513242739599</v>
      </c>
      <c r="I507" s="31">
        <v>37519</v>
      </c>
      <c r="J507" s="20">
        <v>0.26136612892150901</v>
      </c>
      <c r="K507" s="20">
        <v>1</v>
      </c>
      <c r="L507" s="20">
        <v>4.4743593678802498E-2</v>
      </c>
      <c r="M507" s="20">
        <v>8.0513732577635097E-2</v>
      </c>
      <c r="N507" s="20">
        <v>4.4097466392887703E-2</v>
      </c>
      <c r="O507" s="20">
        <v>2.7718969095119599E-2</v>
      </c>
      <c r="P507" s="20">
        <v>0.13599110582816001</v>
      </c>
      <c r="Q507" s="20">
        <v>0.66693513242739599</v>
      </c>
      <c r="R507" s="20"/>
      <c r="S507" s="20"/>
      <c r="T507" s="20"/>
      <c r="U507" s="20"/>
      <c r="V507" s="20"/>
      <c r="W507" s="20"/>
      <c r="X507" s="20"/>
      <c r="Y507" s="20"/>
      <c r="Z507" s="20"/>
      <c r="AA507" s="30"/>
    </row>
    <row r="508" spans="1:27" hidden="1" x14ac:dyDescent="0.25">
      <c r="A508">
        <v>472</v>
      </c>
      <c r="B508" s="15">
        <v>37526</v>
      </c>
      <c r="C508" s="25">
        <f t="shared" si="28"/>
        <v>0.179109826683998</v>
      </c>
      <c r="D508" s="25">
        <f>VLOOKUP(B508,input_BB!$B$19:$L$10000,$D$35,0)</f>
        <v>827.37</v>
      </c>
      <c r="E508" s="27">
        <f t="shared" si="29"/>
        <v>0.16680793790300763</v>
      </c>
      <c r="F508" s="34">
        <f t="shared" si="31"/>
        <v>-7.0172283970735272E-2</v>
      </c>
      <c r="G508" s="25">
        <f t="shared" si="30"/>
        <v>0.62222580201993805</v>
      </c>
      <c r="I508" s="31">
        <v>37526</v>
      </c>
      <c r="J508" s="20">
        <v>0.179109826683998</v>
      </c>
      <c r="K508" s="20">
        <v>0</v>
      </c>
      <c r="L508" s="20">
        <v>6.0421404416575099E-2</v>
      </c>
      <c r="M508" s="20">
        <v>6.7979380430677402E-2</v>
      </c>
      <c r="N508" s="20">
        <v>4.0812235827180299E-2</v>
      </c>
      <c r="O508" s="20">
        <v>2.6102827342062301E-2</v>
      </c>
      <c r="P508" s="20">
        <v>0.182458349963567</v>
      </c>
      <c r="Q508" s="20">
        <v>0.62222580201993805</v>
      </c>
      <c r="R508" s="20"/>
      <c r="S508" s="20"/>
      <c r="T508" s="20"/>
      <c r="U508" s="20"/>
      <c r="V508" s="20"/>
      <c r="W508" s="20"/>
      <c r="X508" s="20"/>
      <c r="Y508" s="20"/>
      <c r="Z508" s="20"/>
      <c r="AA508" s="30"/>
    </row>
    <row r="509" spans="1:27" hidden="1" x14ac:dyDescent="0.25">
      <c r="A509">
        <v>473</v>
      </c>
      <c r="B509" s="15">
        <v>37533</v>
      </c>
      <c r="C509" s="25">
        <f t="shared" si="28"/>
        <v>0.16809375584125499</v>
      </c>
      <c r="D509" s="25">
        <f>VLOOKUP(B509,input_BB!$B$19:$L$10000,$D$35,0)</f>
        <v>800.58</v>
      </c>
      <c r="E509" s="27">
        <f t="shared" si="29"/>
        <v>0.14143468229588255</v>
      </c>
      <c r="F509" s="34">
        <f t="shared" si="31"/>
        <v>-5.3005121896402829E-2</v>
      </c>
      <c r="G509" s="25">
        <f t="shared" si="30"/>
        <v>0.56528192446264003</v>
      </c>
      <c r="I509" s="31">
        <v>37533</v>
      </c>
      <c r="J509" s="20">
        <v>0.16809375584125499</v>
      </c>
      <c r="K509" s="20">
        <v>0</v>
      </c>
      <c r="L509" s="20">
        <v>6.0332234692877601E-2</v>
      </c>
      <c r="M509" s="20">
        <v>6.3715874388481794E-2</v>
      </c>
      <c r="N509" s="20">
        <v>2.324272204145E-2</v>
      </c>
      <c r="O509" s="20">
        <v>4.20488127250217E-2</v>
      </c>
      <c r="P509" s="20">
        <v>0.245378431689529</v>
      </c>
      <c r="Q509" s="20">
        <v>0.56528192446264003</v>
      </c>
      <c r="R509" s="20"/>
      <c r="S509" s="20"/>
      <c r="T509" s="20"/>
      <c r="U509" s="20"/>
      <c r="V509" s="20"/>
      <c r="W509" s="20"/>
      <c r="X509" s="20"/>
      <c r="Y509" s="20"/>
      <c r="Z509" s="20"/>
      <c r="AA509" s="30"/>
    </row>
    <row r="510" spans="1:27" hidden="1" x14ac:dyDescent="0.25">
      <c r="A510">
        <v>474</v>
      </c>
      <c r="B510" s="15">
        <v>37540</v>
      </c>
      <c r="C510" s="25">
        <f t="shared" si="28"/>
        <v>0.17192451655864699</v>
      </c>
      <c r="D510" s="25">
        <f>VLOOKUP(B510,input_BB!$B$19:$L$10000,$D$35,0)</f>
        <v>835.32</v>
      </c>
      <c r="E510" s="27">
        <f t="shared" si="29"/>
        <v>0.15025805246476195</v>
      </c>
      <c r="F510" s="34">
        <f t="shared" si="31"/>
        <v>9.6087602886254508E-3</v>
      </c>
      <c r="G510" s="25">
        <f t="shared" si="30"/>
        <v>0.59795287198529201</v>
      </c>
      <c r="I510" s="31">
        <v>37540</v>
      </c>
      <c r="J510" s="20">
        <v>0.17192451655864699</v>
      </c>
      <c r="K510" s="20">
        <v>0</v>
      </c>
      <c r="L510" s="20">
        <v>3.0946988208769399E-2</v>
      </c>
      <c r="M510" s="20">
        <v>7.3756647232361805E-2</v>
      </c>
      <c r="N510" s="20">
        <v>2.4235057017467899E-2</v>
      </c>
      <c r="O510" s="20">
        <v>4.6483032815342301E-2</v>
      </c>
      <c r="P510" s="20">
        <v>0.22662540274076701</v>
      </c>
      <c r="Q510" s="20">
        <v>0.59795287198529201</v>
      </c>
      <c r="R510" s="20"/>
      <c r="S510" s="20"/>
      <c r="T510" s="20"/>
      <c r="U510" s="20"/>
      <c r="V510" s="20"/>
      <c r="W510" s="20"/>
      <c r="X510" s="20"/>
      <c r="Y510" s="20"/>
      <c r="Z510" s="20"/>
      <c r="AA510" s="30"/>
    </row>
    <row r="511" spans="1:27" hidden="1" x14ac:dyDescent="0.25">
      <c r="A511">
        <v>475</v>
      </c>
      <c r="B511" s="15">
        <v>37547</v>
      </c>
      <c r="C511" s="25">
        <f t="shared" si="28"/>
        <v>0.14438121020793901</v>
      </c>
      <c r="D511" s="25">
        <f>VLOOKUP(B511,input_BB!$B$19:$L$10000,$D$35,0)</f>
        <v>884.39</v>
      </c>
      <c r="E511" s="27">
        <f t="shared" si="29"/>
        <v>8.6817705876735804E-2</v>
      </c>
      <c r="F511" s="34">
        <f t="shared" si="31"/>
        <v>0.10468660221339521</v>
      </c>
      <c r="G511" s="25">
        <f t="shared" si="30"/>
        <v>0.59902990647736998</v>
      </c>
      <c r="I511" s="31">
        <v>37547</v>
      </c>
      <c r="J511" s="20">
        <v>0.14438121020793901</v>
      </c>
      <c r="K511" s="20">
        <v>0</v>
      </c>
      <c r="L511" s="20">
        <v>3.3153896131364602E-2</v>
      </c>
      <c r="M511" s="20">
        <v>6.9503605059373696E-2</v>
      </c>
      <c r="N511" s="20">
        <v>3.9652740168415301E-2</v>
      </c>
      <c r="O511" s="20">
        <v>5.3014939537558897E-2</v>
      </c>
      <c r="P511" s="20">
        <v>0.205644912625918</v>
      </c>
      <c r="Q511" s="20">
        <v>0.59902990647736998</v>
      </c>
      <c r="R511" s="20"/>
      <c r="S511" s="20"/>
      <c r="T511" s="20"/>
      <c r="U511" s="20"/>
      <c r="V511" s="20"/>
      <c r="W511" s="20"/>
      <c r="X511" s="20"/>
      <c r="Y511" s="20"/>
      <c r="Z511" s="20"/>
      <c r="AA511" s="30"/>
    </row>
    <row r="512" spans="1:27" hidden="1" x14ac:dyDescent="0.25">
      <c r="A512">
        <v>476</v>
      </c>
      <c r="B512" s="15">
        <v>37554</v>
      </c>
      <c r="C512" s="25">
        <f t="shared" si="28"/>
        <v>0.191641330718994</v>
      </c>
      <c r="D512" s="25">
        <f>VLOOKUP(B512,input_BB!$B$19:$L$10000,$D$35,0)</f>
        <v>897.65</v>
      </c>
      <c r="E512" s="27">
        <f t="shared" si="29"/>
        <v>0.19567168247770209</v>
      </c>
      <c r="F512" s="34">
        <f t="shared" si="31"/>
        <v>7.4618110424747419E-2</v>
      </c>
      <c r="G512" s="25">
        <f t="shared" si="30"/>
        <v>0.60526326756770299</v>
      </c>
      <c r="I512" s="31">
        <v>37554</v>
      </c>
      <c r="J512" s="20">
        <v>0.191641330718994</v>
      </c>
      <c r="K512" s="20">
        <v>0</v>
      </c>
      <c r="L512" s="20">
        <v>3.3223173548235202E-2</v>
      </c>
      <c r="M512" s="20">
        <v>7.14749456012269E-2</v>
      </c>
      <c r="N512" s="20">
        <v>3.9735597380726802E-2</v>
      </c>
      <c r="O512" s="20">
        <v>5.3293396188052101E-2</v>
      </c>
      <c r="P512" s="20">
        <v>0.19700961971405601</v>
      </c>
      <c r="Q512" s="20">
        <v>0.60526326756770299</v>
      </c>
      <c r="R512" s="20"/>
      <c r="S512" s="20"/>
      <c r="T512" s="20"/>
      <c r="U512" s="20"/>
      <c r="V512" s="20"/>
      <c r="W512" s="20"/>
      <c r="X512" s="20"/>
      <c r="Y512" s="20"/>
      <c r="Z512" s="20"/>
      <c r="AA512" s="30"/>
    </row>
    <row r="513" spans="1:27" hidden="1" x14ac:dyDescent="0.25">
      <c r="A513">
        <v>477</v>
      </c>
      <c r="B513" s="15">
        <v>37561</v>
      </c>
      <c r="C513" s="25">
        <f t="shared" si="28"/>
        <v>0.14202076196670499</v>
      </c>
      <c r="D513" s="25">
        <f>VLOOKUP(B513,input_BB!$B$19:$L$10000,$D$35,0)</f>
        <v>900.96</v>
      </c>
      <c r="E513" s="27">
        <f t="shared" si="29"/>
        <v>8.1380898377292885E-2</v>
      </c>
      <c r="F513" s="34">
        <f t="shared" si="31"/>
        <v>1.8736077974649268E-2</v>
      </c>
      <c r="G513" s="25">
        <f t="shared" si="30"/>
        <v>0.623821449471478</v>
      </c>
      <c r="I513" s="31">
        <v>37561</v>
      </c>
      <c r="J513" s="20">
        <v>0.14202076196670499</v>
      </c>
      <c r="K513" s="20">
        <v>0</v>
      </c>
      <c r="L513" s="20">
        <v>2.9937316272258999E-2</v>
      </c>
      <c r="M513" s="20">
        <v>6.6001278299973307E-2</v>
      </c>
      <c r="N513" s="20">
        <v>2.39648345876898E-2</v>
      </c>
      <c r="O513" s="20">
        <v>4.1913926122899202E-2</v>
      </c>
      <c r="P513" s="20">
        <v>0.21436119524570099</v>
      </c>
      <c r="Q513" s="20">
        <v>0.623821449471478</v>
      </c>
      <c r="R513" s="20"/>
      <c r="S513" s="20"/>
      <c r="T513" s="20"/>
      <c r="U513" s="20"/>
      <c r="V513" s="20"/>
      <c r="W513" s="20"/>
      <c r="X513" s="20"/>
      <c r="Y513" s="20"/>
      <c r="Z513" s="20"/>
      <c r="AA513" s="30"/>
    </row>
    <row r="514" spans="1:27" hidden="1" x14ac:dyDescent="0.25">
      <c r="A514">
        <v>478</v>
      </c>
      <c r="B514" s="15">
        <v>37568</v>
      </c>
      <c r="C514" s="25">
        <f t="shared" si="28"/>
        <v>0.12577284872531899</v>
      </c>
      <c r="D514" s="25">
        <f>VLOOKUP(B514,input_BB!$B$19:$L$10000,$D$35,0)</f>
        <v>894.74</v>
      </c>
      <c r="E514" s="27">
        <f t="shared" si="29"/>
        <v>4.3957168842395845E-2</v>
      </c>
      <c r="F514" s="34">
        <f t="shared" si="31"/>
        <v>-3.2417980281846948E-3</v>
      </c>
      <c r="G514" s="25">
        <f t="shared" si="30"/>
        <v>0.62913502429464596</v>
      </c>
      <c r="I514" s="31">
        <v>37568</v>
      </c>
      <c r="J514" s="20">
        <v>0.12577284872531899</v>
      </c>
      <c r="K514" s="20">
        <v>0</v>
      </c>
      <c r="L514" s="20">
        <v>2.99474465662289E-2</v>
      </c>
      <c r="M514" s="20">
        <v>6.7571064697680303E-2</v>
      </c>
      <c r="N514" s="20">
        <v>2.39729438923818E-2</v>
      </c>
      <c r="O514" s="20">
        <v>4.19738485804231E-2</v>
      </c>
      <c r="P514" s="20">
        <v>0.20739967196864001</v>
      </c>
      <c r="Q514" s="20">
        <v>0.62913502429464596</v>
      </c>
      <c r="R514" s="20"/>
      <c r="S514" s="20"/>
      <c r="T514" s="20"/>
      <c r="U514" s="20"/>
      <c r="V514" s="20"/>
      <c r="W514" s="20"/>
      <c r="X514" s="20"/>
      <c r="Y514" s="20"/>
      <c r="Z514" s="20"/>
      <c r="AA514" s="30"/>
    </row>
    <row r="515" spans="1:27" hidden="1" x14ac:dyDescent="0.25">
      <c r="A515">
        <v>479</v>
      </c>
      <c r="B515" s="15">
        <v>37575</v>
      </c>
      <c r="C515" s="25">
        <f t="shared" si="28"/>
        <v>0.12595343589782701</v>
      </c>
      <c r="D515" s="25">
        <f>VLOOKUP(B515,input_BB!$B$19:$L$10000,$D$35,0)</f>
        <v>909.83</v>
      </c>
      <c r="E515" s="27">
        <f t="shared" si="29"/>
        <v>4.4373114287266729E-2</v>
      </c>
      <c r="F515" s="34">
        <f t="shared" si="31"/>
        <v>9.8450541644468093E-3</v>
      </c>
      <c r="G515" s="25">
        <f t="shared" si="30"/>
        <v>0.63264107592811702</v>
      </c>
      <c r="I515" s="31">
        <v>37575</v>
      </c>
      <c r="J515" s="20">
        <v>0.12595343589782701</v>
      </c>
      <c r="K515" s="20">
        <v>0</v>
      </c>
      <c r="L515" s="20">
        <v>2.9755507676332799E-2</v>
      </c>
      <c r="M515" s="20">
        <v>6.2186953606185903E-2</v>
      </c>
      <c r="N515" s="20">
        <v>3.1545930202251299E-2</v>
      </c>
      <c r="O515" s="20">
        <v>4.0285337097633302E-2</v>
      </c>
      <c r="P515" s="20">
        <v>0.20358519548948001</v>
      </c>
      <c r="Q515" s="20">
        <v>0.63264107592811702</v>
      </c>
      <c r="R515" s="20"/>
      <c r="S515" s="20"/>
      <c r="T515" s="20"/>
      <c r="U515" s="20"/>
      <c r="V515" s="20"/>
      <c r="W515" s="20"/>
      <c r="X515" s="20"/>
      <c r="Y515" s="20"/>
      <c r="Z515" s="20"/>
      <c r="AA515" s="30"/>
    </row>
    <row r="516" spans="1:27" hidden="1" x14ac:dyDescent="0.25">
      <c r="A516">
        <v>480</v>
      </c>
      <c r="B516" s="15">
        <v>37582</v>
      </c>
      <c r="C516" s="25">
        <f t="shared" si="28"/>
        <v>0.13520660996437101</v>
      </c>
      <c r="D516" s="25">
        <f>VLOOKUP(B516,input_BB!$B$19:$L$10000,$D$35,0)</f>
        <v>930.55</v>
      </c>
      <c r="E516" s="27">
        <f t="shared" si="29"/>
        <v>6.5685899409950357E-2</v>
      </c>
      <c r="F516" s="34">
        <f t="shared" si="31"/>
        <v>4.0022799919529728E-2</v>
      </c>
      <c r="G516" s="25">
        <f t="shared" si="30"/>
        <v>0.64060280115536306</v>
      </c>
      <c r="I516" s="31">
        <v>37582</v>
      </c>
      <c r="J516" s="20">
        <v>0.13520660996437101</v>
      </c>
      <c r="K516" s="20">
        <v>0</v>
      </c>
      <c r="L516" s="20">
        <v>2.9907134700866901E-2</v>
      </c>
      <c r="M516" s="20">
        <v>5.4154021448212103E-2</v>
      </c>
      <c r="N516" s="20">
        <v>3.1723530432317897E-2</v>
      </c>
      <c r="O516" s="20">
        <v>4.1801498346788098E-2</v>
      </c>
      <c r="P516" s="20">
        <v>0.20181101391645101</v>
      </c>
      <c r="Q516" s="20">
        <v>0.64060280115536306</v>
      </c>
      <c r="R516" s="20"/>
      <c r="S516" s="20"/>
      <c r="T516" s="20"/>
      <c r="U516" s="20"/>
      <c r="V516" s="20"/>
      <c r="W516" s="20"/>
      <c r="X516" s="20"/>
      <c r="Y516" s="20"/>
      <c r="Z516" s="20"/>
      <c r="AA516" s="30"/>
    </row>
    <row r="517" spans="1:27" hidden="1" x14ac:dyDescent="0.25">
      <c r="A517">
        <v>481</v>
      </c>
      <c r="B517" s="15">
        <v>37589</v>
      </c>
      <c r="C517" s="25">
        <f t="shared" si="28"/>
        <v>0.13607388734817499</v>
      </c>
      <c r="D517" s="25">
        <f>VLOOKUP(B517,input_BB!$B$19:$L$10000,$D$35,0)</f>
        <v>936.31</v>
      </c>
      <c r="E517" s="27">
        <f t="shared" si="29"/>
        <v>6.7683494655630339E-2</v>
      </c>
      <c r="F517" s="34">
        <f t="shared" si="31"/>
        <v>2.9104338173065125E-2</v>
      </c>
      <c r="G517" s="25">
        <f t="shared" si="30"/>
        <v>0.63225962342174402</v>
      </c>
      <c r="I517" s="31">
        <v>37589</v>
      </c>
      <c r="J517" s="20">
        <v>0.13607388734817499</v>
      </c>
      <c r="K517" s="20">
        <v>1</v>
      </c>
      <c r="L517" s="20">
        <v>3.3438234706182797E-2</v>
      </c>
      <c r="M517" s="20">
        <v>7.76826621994815E-2</v>
      </c>
      <c r="N517" s="20">
        <v>3.9992814939188902E-2</v>
      </c>
      <c r="O517" s="20">
        <v>4.62154510682155E-2</v>
      </c>
      <c r="P517" s="20">
        <v>0.17041121366518699</v>
      </c>
      <c r="Q517" s="20">
        <v>0.63225962342174402</v>
      </c>
      <c r="R517" s="20"/>
      <c r="S517" s="20"/>
      <c r="T517" s="20"/>
      <c r="U517" s="20"/>
      <c r="V517" s="20"/>
      <c r="W517" s="20"/>
      <c r="X517" s="20"/>
      <c r="Y517" s="20"/>
      <c r="Z517" s="20"/>
      <c r="AA517" s="30"/>
    </row>
    <row r="518" spans="1:27" hidden="1" x14ac:dyDescent="0.25">
      <c r="A518">
        <v>482</v>
      </c>
      <c r="B518" s="15">
        <v>37596</v>
      </c>
      <c r="C518" s="25">
        <f t="shared" si="28"/>
        <v>0.12611898779869099</v>
      </c>
      <c r="D518" s="25">
        <f>VLOOKUP(B518,input_BB!$B$19:$L$10000,$D$35,0)</f>
        <v>912.23</v>
      </c>
      <c r="E518" s="27">
        <f t="shared" si="29"/>
        <v>4.4754429073348957E-2</v>
      </c>
      <c r="F518" s="34">
        <f t="shared" si="31"/>
        <v>-1.9687281715114691E-2</v>
      </c>
      <c r="G518" s="25">
        <f t="shared" si="30"/>
        <v>0.63194257958089595</v>
      </c>
      <c r="I518" s="31">
        <v>37596</v>
      </c>
      <c r="J518" s="20">
        <v>0.12611898779869099</v>
      </c>
      <c r="K518" s="20">
        <v>0</v>
      </c>
      <c r="L518" s="20">
        <v>3.3448942692036798E-2</v>
      </c>
      <c r="M518" s="20">
        <v>7.7719624756737493E-2</v>
      </c>
      <c r="N518" s="20">
        <v>4.0004409292060499E-2</v>
      </c>
      <c r="O518" s="20">
        <v>4.6271471755021998E-2</v>
      </c>
      <c r="P518" s="20">
        <v>0.17061297192324801</v>
      </c>
      <c r="Q518" s="20">
        <v>0.63194257958089595</v>
      </c>
      <c r="R518" s="20"/>
      <c r="S518" s="20"/>
      <c r="T518" s="20"/>
      <c r="U518" s="20"/>
      <c r="V518" s="20"/>
      <c r="W518" s="20"/>
      <c r="X518" s="20"/>
      <c r="Y518" s="20"/>
      <c r="Z518" s="20"/>
      <c r="AA518" s="30"/>
    </row>
    <row r="519" spans="1:27" hidden="1" x14ac:dyDescent="0.25">
      <c r="A519">
        <v>483</v>
      </c>
      <c r="B519" s="15">
        <v>37603</v>
      </c>
      <c r="C519" s="25">
        <f t="shared" si="28"/>
        <v>0.13563397526741</v>
      </c>
      <c r="D519" s="25">
        <f>VLOOKUP(B519,input_BB!$B$19:$L$10000,$D$35,0)</f>
        <v>889.48</v>
      </c>
      <c r="E519" s="27">
        <f t="shared" si="29"/>
        <v>6.6670247570598612E-2</v>
      </c>
      <c r="F519" s="34">
        <f t="shared" si="31"/>
        <v>-5.001548632397379E-2</v>
      </c>
      <c r="G519" s="25">
        <f t="shared" si="30"/>
        <v>0.62497215378055104</v>
      </c>
      <c r="I519" s="31">
        <v>37603</v>
      </c>
      <c r="J519" s="20">
        <v>0.13563397526741</v>
      </c>
      <c r="K519" s="20">
        <v>0</v>
      </c>
      <c r="L519" s="20">
        <v>2.6635235069726801E-2</v>
      </c>
      <c r="M519" s="20">
        <v>8.9344666340899798E-2</v>
      </c>
      <c r="N519" s="20">
        <v>3.9767134365434401E-2</v>
      </c>
      <c r="O519" s="20">
        <v>5.1250089156535998E-2</v>
      </c>
      <c r="P519" s="20">
        <v>0.16803072128685201</v>
      </c>
      <c r="Q519" s="20">
        <v>0.62497215378055104</v>
      </c>
      <c r="R519" s="20"/>
      <c r="S519" s="20"/>
      <c r="T519" s="20"/>
      <c r="U519" s="20"/>
      <c r="V519" s="20"/>
      <c r="W519" s="20"/>
      <c r="X519" s="20"/>
      <c r="Y519" s="20"/>
      <c r="Z519" s="20"/>
      <c r="AA519" s="30"/>
    </row>
    <row r="520" spans="1:27" hidden="1" x14ac:dyDescent="0.25">
      <c r="A520">
        <v>484</v>
      </c>
      <c r="B520" s="15">
        <v>37610</v>
      </c>
      <c r="C520" s="25">
        <f t="shared" si="28"/>
        <v>0.127234697341919</v>
      </c>
      <c r="D520" s="25">
        <f>VLOOKUP(B520,input_BB!$B$19:$L$10000,$D$35,0)</f>
        <v>895.75</v>
      </c>
      <c r="E520" s="27">
        <f t="shared" si="29"/>
        <v>4.7324236750492049E-2</v>
      </c>
      <c r="F520" s="34">
        <f t="shared" si="31"/>
        <v>-1.8065619416156031E-2</v>
      </c>
      <c r="G520" s="25">
        <f t="shared" si="30"/>
        <v>0.64000857831588598</v>
      </c>
      <c r="I520" s="31">
        <v>37610</v>
      </c>
      <c r="J520" s="20">
        <v>0.127234697341919</v>
      </c>
      <c r="K520" s="20">
        <v>0</v>
      </c>
      <c r="L520" s="20">
        <v>3.3128544277379102E-2</v>
      </c>
      <c r="M520" s="20">
        <v>7.5917697909652498E-2</v>
      </c>
      <c r="N520" s="20">
        <v>3.9656690007861102E-2</v>
      </c>
      <c r="O520" s="20">
        <v>4.5163438431434402E-2</v>
      </c>
      <c r="P520" s="20">
        <v>0.16612505105778699</v>
      </c>
      <c r="Q520" s="20">
        <v>0.64000857831588598</v>
      </c>
      <c r="R520" s="20"/>
      <c r="S520" s="20"/>
      <c r="T520" s="20"/>
      <c r="U520" s="20"/>
      <c r="V520" s="20"/>
      <c r="W520" s="20"/>
      <c r="X520" s="20"/>
      <c r="Y520" s="20"/>
      <c r="Z520" s="20"/>
      <c r="AA520" s="30"/>
    </row>
    <row r="521" spans="1:27" hidden="1" x14ac:dyDescent="0.25">
      <c r="A521">
        <v>485</v>
      </c>
      <c r="B521" s="15">
        <v>37617</v>
      </c>
      <c r="C521" s="25">
        <f t="shared" si="28"/>
        <v>0.12719185650348699</v>
      </c>
      <c r="D521" s="25">
        <f>VLOOKUP(B521,input_BB!$B$19:$L$10000,$D$35,0)</f>
        <v>875.4</v>
      </c>
      <c r="E521" s="27">
        <f t="shared" si="29"/>
        <v>4.722556168208733E-2</v>
      </c>
      <c r="F521" s="34">
        <f t="shared" si="31"/>
        <v>-1.582947340018892E-2</v>
      </c>
      <c r="G521" s="25">
        <f t="shared" si="30"/>
        <v>0.64000418990663299</v>
      </c>
      <c r="I521" s="31">
        <v>37617</v>
      </c>
      <c r="J521" s="20">
        <v>0.12719185650348699</v>
      </c>
      <c r="K521" s="20">
        <v>0</v>
      </c>
      <c r="L521" s="20">
        <v>3.3155039936200399E-2</v>
      </c>
      <c r="M521" s="20">
        <v>7.5440280452820099E-2</v>
      </c>
      <c r="N521" s="20">
        <v>3.96958043164541E-2</v>
      </c>
      <c r="O521" s="20">
        <v>4.5295491571677102E-2</v>
      </c>
      <c r="P521" s="20">
        <v>0.16640919381621599</v>
      </c>
      <c r="Q521" s="20">
        <v>0.64000418990663299</v>
      </c>
      <c r="R521" s="20"/>
      <c r="S521" s="20"/>
      <c r="T521" s="20"/>
      <c r="U521" s="20"/>
      <c r="V521" s="20"/>
      <c r="W521" s="20"/>
      <c r="X521" s="20"/>
      <c r="Y521" s="20"/>
      <c r="Z521" s="20"/>
      <c r="AA521" s="30"/>
    </row>
    <row r="522" spans="1:27" hidden="1" x14ac:dyDescent="0.25">
      <c r="A522">
        <v>486</v>
      </c>
      <c r="B522" s="15">
        <v>37624</v>
      </c>
      <c r="C522" s="25">
        <f t="shared" si="28"/>
        <v>0.13662737607955899</v>
      </c>
      <c r="D522" s="25">
        <f>VLOOKUP(B522,input_BB!$B$19:$L$10000,$D$35,0)</f>
        <v>908.59</v>
      </c>
      <c r="E522" s="27">
        <f t="shared" si="29"/>
        <v>6.8958342217664795E-2</v>
      </c>
      <c r="F522" s="34">
        <f t="shared" si="31"/>
        <v>1.4334356684342797E-2</v>
      </c>
      <c r="G522" s="25">
        <f t="shared" si="30"/>
        <v>0.63967816491686702</v>
      </c>
      <c r="I522" s="31">
        <v>37624</v>
      </c>
      <c r="J522" s="20">
        <v>0.13662737607955899</v>
      </c>
      <c r="K522" s="20">
        <v>0</v>
      </c>
      <c r="L522" s="20">
        <v>3.3165733440591302E-2</v>
      </c>
      <c r="M522" s="20">
        <v>7.5478598962884197E-2</v>
      </c>
      <c r="N522" s="20">
        <v>3.9708955949762599E-2</v>
      </c>
      <c r="O522" s="20">
        <v>4.5353128504051703E-2</v>
      </c>
      <c r="P522" s="20">
        <v>0.166615418225843</v>
      </c>
      <c r="Q522" s="20">
        <v>0.63967816491686702</v>
      </c>
      <c r="R522" s="20"/>
      <c r="S522" s="20"/>
      <c r="T522" s="20"/>
      <c r="U522" s="20"/>
      <c r="V522" s="20"/>
      <c r="W522" s="20"/>
      <c r="X522" s="20"/>
      <c r="Y522" s="20"/>
      <c r="Z522" s="20"/>
      <c r="AA522" s="30"/>
    </row>
    <row r="523" spans="1:27" hidden="1" x14ac:dyDescent="0.25">
      <c r="A523">
        <v>487</v>
      </c>
      <c r="B523" s="15">
        <v>37631</v>
      </c>
      <c r="C523" s="25">
        <f t="shared" si="28"/>
        <v>0.136582896113396</v>
      </c>
      <c r="D523" s="25">
        <f>VLOOKUP(B523,input_BB!$B$19:$L$10000,$D$35,0)</f>
        <v>927.57</v>
      </c>
      <c r="E523" s="27">
        <f t="shared" si="29"/>
        <v>6.8855891755339238E-2</v>
      </c>
      <c r="F523" s="34">
        <f t="shared" si="31"/>
        <v>5.9595613433858885E-2</v>
      </c>
      <c r="G523" s="25">
        <f t="shared" si="30"/>
        <v>0.63935263439784995</v>
      </c>
      <c r="I523" s="31">
        <v>37631</v>
      </c>
      <c r="J523" s="20">
        <v>0.136582896113396</v>
      </c>
      <c r="K523" s="20">
        <v>1</v>
      </c>
      <c r="L523" s="20">
        <v>3.3177862927374797E-2</v>
      </c>
      <c r="M523" s="20">
        <v>7.5516718123129004E-2</v>
      </c>
      <c r="N523" s="20">
        <v>3.9721104594778199E-2</v>
      </c>
      <c r="O523" s="20">
        <v>4.5411184794482501E-2</v>
      </c>
      <c r="P523" s="20">
        <v>0.16682049516238601</v>
      </c>
      <c r="Q523" s="20">
        <v>0.63935263439784995</v>
      </c>
      <c r="R523" s="20"/>
      <c r="S523" s="20"/>
      <c r="T523" s="20"/>
      <c r="U523" s="20"/>
      <c r="V523" s="20"/>
      <c r="W523" s="20"/>
      <c r="X523" s="20"/>
      <c r="Y523" s="20"/>
      <c r="Z523" s="20"/>
      <c r="AA523" s="30"/>
    </row>
    <row r="524" spans="1:27" hidden="1" x14ac:dyDescent="0.25">
      <c r="A524">
        <v>488</v>
      </c>
      <c r="B524" s="15">
        <v>37638</v>
      </c>
      <c r="C524" s="25">
        <f t="shared" si="28"/>
        <v>0.12705267965793601</v>
      </c>
      <c r="D524" s="25">
        <f>VLOOKUP(B524,input_BB!$B$19:$L$10000,$D$35,0)</f>
        <v>901.78</v>
      </c>
      <c r="E524" s="27">
        <f t="shared" si="29"/>
        <v>4.6904996416379664E-2</v>
      </c>
      <c r="F524" s="34">
        <f t="shared" si="31"/>
        <v>-7.4951298165290003E-3</v>
      </c>
      <c r="G524" s="25">
        <f t="shared" si="30"/>
        <v>0.63902745548665196</v>
      </c>
      <c r="I524" s="31">
        <v>37638</v>
      </c>
      <c r="J524" s="20">
        <v>0.12705267965793601</v>
      </c>
      <c r="K524" s="20">
        <v>1</v>
      </c>
      <c r="L524" s="20">
        <v>3.3188845630778098E-2</v>
      </c>
      <c r="M524" s="20">
        <v>7.5554545420058003E-2</v>
      </c>
      <c r="N524" s="20">
        <v>3.9733518056183803E-2</v>
      </c>
      <c r="O524" s="20">
        <v>4.5469426845215301E-2</v>
      </c>
      <c r="P524" s="20">
        <v>0.167026208561113</v>
      </c>
      <c r="Q524" s="20">
        <v>0.63902745548665196</v>
      </c>
      <c r="R524" s="20"/>
      <c r="S524" s="20"/>
      <c r="T524" s="20"/>
      <c r="U524" s="20"/>
      <c r="V524" s="20"/>
      <c r="W524" s="20"/>
      <c r="X524" s="20"/>
      <c r="Y524" s="20"/>
      <c r="Z524" s="20"/>
      <c r="AA524" s="30"/>
    </row>
    <row r="525" spans="1:27" hidden="1" x14ac:dyDescent="0.25">
      <c r="A525">
        <v>489</v>
      </c>
      <c r="B525" s="15">
        <v>37645</v>
      </c>
      <c r="C525" s="25">
        <f t="shared" si="28"/>
        <v>0.13905225694179499</v>
      </c>
      <c r="D525" s="25">
        <f>VLOOKUP(B525,input_BB!$B$19:$L$10000,$D$35,0)</f>
        <v>861.4</v>
      </c>
      <c r="E525" s="27">
        <f t="shared" si="29"/>
        <v>7.4543557019988951E-2</v>
      </c>
      <c r="F525" s="34">
        <f t="shared" si="31"/>
        <v>-7.1336934139741515E-2</v>
      </c>
      <c r="G525" s="25">
        <f t="shared" si="30"/>
        <v>0.63463874975257695</v>
      </c>
      <c r="I525" s="31">
        <v>37645</v>
      </c>
      <c r="J525" s="20">
        <v>0.13905225694179499</v>
      </c>
      <c r="K525" s="20">
        <v>0</v>
      </c>
      <c r="L525" s="20">
        <v>2.6194463421517399E-2</v>
      </c>
      <c r="M525" s="20">
        <v>8.6040742540352502E-2</v>
      </c>
      <c r="N525" s="20">
        <v>3.9232343903050297E-2</v>
      </c>
      <c r="O525" s="20">
        <v>5.0023742317326397E-2</v>
      </c>
      <c r="P525" s="20">
        <v>0.16386995806517601</v>
      </c>
      <c r="Q525" s="20">
        <v>0.63463874975257695</v>
      </c>
      <c r="R525" s="20"/>
      <c r="S525" s="20"/>
      <c r="T525" s="20"/>
      <c r="U525" s="20"/>
      <c r="V525" s="20"/>
      <c r="W525" s="20"/>
      <c r="X525" s="20"/>
      <c r="Y525" s="20"/>
      <c r="Z525" s="20"/>
      <c r="AA525" s="30"/>
    </row>
    <row r="526" spans="1:27" hidden="1" x14ac:dyDescent="0.25">
      <c r="A526">
        <v>490</v>
      </c>
      <c r="B526" s="15">
        <v>37652</v>
      </c>
      <c r="C526" s="25">
        <f t="shared" si="28"/>
        <v>0.13081304728984799</v>
      </c>
      <c r="D526" s="25">
        <f>VLOOKUP(B526,input_BB!$B$19:$L$10000,$D$35,0)</f>
        <v>855.7</v>
      </c>
      <c r="E526" s="27">
        <f t="shared" si="29"/>
        <v>5.5566230577207248E-2</v>
      </c>
      <c r="F526" s="34">
        <f t="shared" si="31"/>
        <v>-5.1098937656634535E-2</v>
      </c>
      <c r="G526" s="25">
        <f t="shared" si="30"/>
        <v>0.59496297354680505</v>
      </c>
      <c r="I526" s="31">
        <v>37652</v>
      </c>
      <c r="J526" s="20">
        <v>0.13081304728984799</v>
      </c>
      <c r="K526" s="20">
        <v>0</v>
      </c>
      <c r="L526" s="20">
        <v>0.13777177238395499</v>
      </c>
      <c r="M526" s="20">
        <v>4.8165426347024698E-2</v>
      </c>
      <c r="N526" s="20">
        <v>5.42926439579305E-2</v>
      </c>
      <c r="O526" s="20">
        <v>3.8667853996351503E-2</v>
      </c>
      <c r="P526" s="20">
        <v>0.12613932976793399</v>
      </c>
      <c r="Q526" s="20">
        <v>0.59496297354680505</v>
      </c>
      <c r="R526" s="20"/>
      <c r="S526" s="20"/>
      <c r="T526" s="20"/>
      <c r="U526" s="20"/>
      <c r="V526" s="20"/>
      <c r="W526" s="20"/>
      <c r="X526" s="20"/>
      <c r="Y526" s="20"/>
      <c r="Z526" s="20"/>
      <c r="AA526" s="30"/>
    </row>
    <row r="527" spans="1:27" hidden="1" x14ac:dyDescent="0.25">
      <c r="A527">
        <v>491</v>
      </c>
      <c r="B527" s="15">
        <v>37659</v>
      </c>
      <c r="C527" s="25">
        <f t="shared" si="28"/>
        <v>0.13074652850627899</v>
      </c>
      <c r="D527" s="25">
        <f>VLOOKUP(B527,input_BB!$B$19:$L$10000,$D$35,0)</f>
        <v>829.69</v>
      </c>
      <c r="E527" s="27">
        <f t="shared" si="29"/>
        <v>5.5413018227516958E-2</v>
      </c>
      <c r="F527" s="34">
        <f t="shared" si="31"/>
        <v>-3.6812166241002919E-2</v>
      </c>
      <c r="G527" s="25">
        <f t="shared" si="30"/>
        <v>0.59474116220254902</v>
      </c>
      <c r="I527" s="31">
        <v>37659</v>
      </c>
      <c r="J527" s="20">
        <v>0.13074652850627899</v>
      </c>
      <c r="K527" s="20">
        <v>0</v>
      </c>
      <c r="L527" s="20">
        <v>0.13815283225932101</v>
      </c>
      <c r="M527" s="20">
        <v>4.7586167982600701E-2</v>
      </c>
      <c r="N527" s="20">
        <v>5.43447038916684E-2</v>
      </c>
      <c r="O527" s="20">
        <v>3.8794272399935603E-2</v>
      </c>
      <c r="P527" s="20">
        <v>0.126380861263925</v>
      </c>
      <c r="Q527" s="20">
        <v>0.59474116220254902</v>
      </c>
      <c r="R527" s="20"/>
      <c r="S527" s="20"/>
      <c r="T527" s="20"/>
      <c r="U527" s="20"/>
      <c r="V527" s="20"/>
      <c r="W527" s="20"/>
      <c r="X527" s="20"/>
      <c r="Y527" s="20"/>
      <c r="Z527" s="20"/>
      <c r="AA527" s="30"/>
    </row>
    <row r="528" spans="1:27" hidden="1" x14ac:dyDescent="0.25">
      <c r="A528">
        <v>492</v>
      </c>
      <c r="B528" s="15">
        <v>37666</v>
      </c>
      <c r="C528" s="25">
        <f t="shared" si="28"/>
        <v>0.13067987561225899</v>
      </c>
      <c r="D528" s="25">
        <f>VLOOKUP(B528,input_BB!$B$19:$L$10000,$D$35,0)</f>
        <v>834.89</v>
      </c>
      <c r="E528" s="27">
        <f t="shared" si="29"/>
        <v>5.5259496981959783E-2</v>
      </c>
      <c r="F528" s="34">
        <f t="shared" si="31"/>
        <v>-2.4319270772467094E-2</v>
      </c>
      <c r="G528" s="25">
        <f t="shared" si="30"/>
        <v>0.59421135694123495</v>
      </c>
      <c r="I528" s="31">
        <v>37666</v>
      </c>
      <c r="J528" s="20">
        <v>0.13067987561225899</v>
      </c>
      <c r="K528" s="20">
        <v>0</v>
      </c>
      <c r="L528" s="20">
        <v>0.13840412430809601</v>
      </c>
      <c r="M528" s="20">
        <v>4.7623398432750701E-2</v>
      </c>
      <c r="N528" s="20">
        <v>5.4352246963072101E-2</v>
      </c>
      <c r="O528" s="20">
        <v>3.88452509040886E-2</v>
      </c>
      <c r="P528" s="20">
        <v>0.126563622450757</v>
      </c>
      <c r="Q528" s="20">
        <v>0.59421135694123495</v>
      </c>
      <c r="R528" s="20"/>
      <c r="S528" s="20"/>
      <c r="T528" s="20"/>
      <c r="U528" s="20"/>
      <c r="V528" s="20"/>
      <c r="W528" s="20"/>
      <c r="X528" s="20"/>
      <c r="Y528" s="20"/>
      <c r="Z528" s="20"/>
      <c r="AA528" s="30"/>
    </row>
    <row r="529" spans="1:27" hidden="1" x14ac:dyDescent="0.25">
      <c r="A529">
        <v>493</v>
      </c>
      <c r="B529" s="15">
        <v>37673</v>
      </c>
      <c r="C529" s="25">
        <f t="shared" si="28"/>
        <v>0.13061411678790999</v>
      </c>
      <c r="D529" s="25">
        <f>VLOOKUP(B529,input_BB!$B$19:$L$10000,$D$35,0)</f>
        <v>848.17</v>
      </c>
      <c r="E529" s="27">
        <f t="shared" si="29"/>
        <v>5.5108035042176554E-2</v>
      </c>
      <c r="F529" s="34">
        <f t="shared" si="31"/>
        <v>2.2273379213923139E-2</v>
      </c>
      <c r="G529" s="25">
        <f t="shared" si="30"/>
        <v>0.59398618993678498</v>
      </c>
      <c r="I529" s="31">
        <v>37673</v>
      </c>
      <c r="J529" s="20">
        <v>0.13061411678790999</v>
      </c>
      <c r="K529" s="20">
        <v>0</v>
      </c>
      <c r="L529" s="20">
        <v>0.13878245830246</v>
      </c>
      <c r="M529" s="20">
        <v>4.7056600302389097E-2</v>
      </c>
      <c r="N529" s="20">
        <v>5.4403186727036403E-2</v>
      </c>
      <c r="O529" s="20">
        <v>3.8969200579285899E-2</v>
      </c>
      <c r="P529" s="20">
        <v>0.12680236415204299</v>
      </c>
      <c r="Q529" s="20">
        <v>0.59398618993678498</v>
      </c>
      <c r="R529" s="20"/>
      <c r="S529" s="20"/>
      <c r="T529" s="20"/>
      <c r="U529" s="20"/>
      <c r="V529" s="20"/>
      <c r="W529" s="20"/>
      <c r="X529" s="20"/>
      <c r="Y529" s="20"/>
      <c r="Z529" s="20"/>
      <c r="AA529" s="30"/>
    </row>
    <row r="530" spans="1:27" hidden="1" x14ac:dyDescent="0.25">
      <c r="A530">
        <v>494</v>
      </c>
      <c r="B530" s="15">
        <v>37680</v>
      </c>
      <c r="C530" s="25">
        <f t="shared" si="28"/>
        <v>0.136077269911766</v>
      </c>
      <c r="D530" s="25">
        <f>VLOOKUP(B530,input_BB!$B$19:$L$10000,$D$35,0)</f>
        <v>841.15</v>
      </c>
      <c r="E530" s="27">
        <f t="shared" si="29"/>
        <v>6.7691285695814007E-2</v>
      </c>
      <c r="F530" s="34">
        <f t="shared" si="31"/>
        <v>7.4979937476793435E-3</v>
      </c>
      <c r="G530" s="25">
        <f t="shared" si="30"/>
        <v>0.62754886177292502</v>
      </c>
      <c r="I530" s="31">
        <v>37680</v>
      </c>
      <c r="J530" s="20">
        <v>0.136077269911766</v>
      </c>
      <c r="K530" s="20">
        <v>0</v>
      </c>
      <c r="L530" s="20">
        <v>4.7737437519643898E-2</v>
      </c>
      <c r="M530" s="20">
        <v>7.3020779553633106E-2</v>
      </c>
      <c r="N530" s="20">
        <v>2.3201160032861299E-2</v>
      </c>
      <c r="O530" s="20">
        <v>3.9367530797463503E-2</v>
      </c>
      <c r="P530" s="20">
        <v>0.189124230323474</v>
      </c>
      <c r="Q530" s="20">
        <v>0.62754886177292502</v>
      </c>
      <c r="R530" s="20"/>
      <c r="S530" s="20"/>
      <c r="T530" s="20"/>
      <c r="U530" s="20"/>
      <c r="V530" s="20"/>
      <c r="W530" s="20"/>
      <c r="X530" s="20"/>
      <c r="Y530" s="20"/>
      <c r="Z530" s="20"/>
      <c r="AA530" s="30"/>
    </row>
    <row r="531" spans="1:27" hidden="1" x14ac:dyDescent="0.25">
      <c r="A531">
        <v>495</v>
      </c>
      <c r="B531" s="15">
        <v>37687</v>
      </c>
      <c r="C531" s="25">
        <f t="shared" si="28"/>
        <v>0.13595876097679099</v>
      </c>
      <c r="D531" s="25">
        <f>VLOOKUP(B531,input_BB!$B$19:$L$10000,$D$35,0)</f>
        <v>828.89</v>
      </c>
      <c r="E531" s="27">
        <f t="shared" si="29"/>
        <v>6.7418324715281655E-2</v>
      </c>
      <c r="F531" s="34">
        <f t="shared" si="31"/>
        <v>-2.2731292075880982E-2</v>
      </c>
      <c r="G531" s="25">
        <f t="shared" si="30"/>
        <v>0.62703331646420701</v>
      </c>
      <c r="I531" s="31">
        <v>37687</v>
      </c>
      <c r="J531" s="20">
        <v>0.13595876097679099</v>
      </c>
      <c r="K531" s="20">
        <v>0</v>
      </c>
      <c r="L531" s="20">
        <v>4.7770954437124799E-2</v>
      </c>
      <c r="M531" s="20">
        <v>7.3134283195786007E-2</v>
      </c>
      <c r="N531" s="20">
        <v>2.3211360103848201E-2</v>
      </c>
      <c r="O531" s="20">
        <v>3.9434069825937397E-2</v>
      </c>
      <c r="P531" s="20">
        <v>0.18941601597309701</v>
      </c>
      <c r="Q531" s="20">
        <v>0.62703331646420701</v>
      </c>
      <c r="R531" s="20"/>
      <c r="S531" s="20"/>
      <c r="T531" s="20"/>
      <c r="U531" s="20"/>
      <c r="V531" s="20"/>
      <c r="W531" s="20"/>
      <c r="X531" s="20"/>
      <c r="Y531" s="20"/>
      <c r="Z531" s="20"/>
      <c r="AA531" s="30"/>
    </row>
    <row r="532" spans="1:27" hidden="1" x14ac:dyDescent="0.25">
      <c r="A532">
        <v>496</v>
      </c>
      <c r="B532" s="15">
        <v>37694</v>
      </c>
      <c r="C532" s="25">
        <f t="shared" si="28"/>
        <v>0.14010365307331099</v>
      </c>
      <c r="D532" s="25">
        <f>VLOOKUP(B532,input_BB!$B$19:$L$10000,$D$35,0)</f>
        <v>833.27</v>
      </c>
      <c r="E532" s="27">
        <f t="shared" si="29"/>
        <v>7.6965231968355141E-2</v>
      </c>
      <c r="F532" s="34">
        <f t="shared" si="31"/>
        <v>-9.3681269690304436E-3</v>
      </c>
      <c r="G532" s="25">
        <f t="shared" si="30"/>
        <v>0.62652233460885598</v>
      </c>
      <c r="I532" s="31">
        <v>37694</v>
      </c>
      <c r="J532" s="20">
        <v>0.14010365307331099</v>
      </c>
      <c r="K532" s="20">
        <v>0</v>
      </c>
      <c r="L532" s="20">
        <v>4.7804354131947002E-2</v>
      </c>
      <c r="M532" s="20">
        <v>7.3248250323561401E-2</v>
      </c>
      <c r="N532" s="20">
        <v>2.3221307202347299E-2</v>
      </c>
      <c r="O532" s="20">
        <v>3.9499187756226697E-2</v>
      </c>
      <c r="P532" s="20">
        <v>0.18970456597706201</v>
      </c>
      <c r="Q532" s="20">
        <v>0.62652233460885598</v>
      </c>
      <c r="R532" s="20"/>
      <c r="S532" s="20"/>
      <c r="T532" s="20"/>
      <c r="U532" s="20"/>
      <c r="V532" s="20"/>
      <c r="W532" s="20"/>
      <c r="X532" s="20"/>
      <c r="Y532" s="20"/>
      <c r="Z532" s="20"/>
      <c r="AA532" s="30"/>
    </row>
    <row r="533" spans="1:27" hidden="1" x14ac:dyDescent="0.25">
      <c r="A533">
        <v>497</v>
      </c>
      <c r="B533" s="15">
        <v>37701</v>
      </c>
      <c r="C533" s="25">
        <f t="shared" si="28"/>
        <v>0.135724902153015</v>
      </c>
      <c r="D533" s="25">
        <f>VLOOKUP(B533,input_BB!$B$19:$L$10000,$D$35,0)</f>
        <v>895.79</v>
      </c>
      <c r="E533" s="27">
        <f t="shared" si="29"/>
        <v>6.6879678967958878E-2</v>
      </c>
      <c r="F533" s="34">
        <f t="shared" si="31"/>
        <v>8.0710347573260677E-2</v>
      </c>
      <c r="G533" s="25">
        <f t="shared" si="30"/>
        <v>0.62601155310162304</v>
      </c>
      <c r="I533" s="31">
        <v>37701</v>
      </c>
      <c r="J533" s="20">
        <v>0.135724902153015</v>
      </c>
      <c r="K533" s="20">
        <v>0</v>
      </c>
      <c r="L533" s="20">
        <v>4.7837676810385601E-2</v>
      </c>
      <c r="M533" s="20">
        <v>7.3361049652360705E-2</v>
      </c>
      <c r="N533" s="20">
        <v>2.3231321367385899E-2</v>
      </c>
      <c r="O533" s="20">
        <v>3.9565222299921002E-2</v>
      </c>
      <c r="P533" s="20">
        <v>0.189993176768324</v>
      </c>
      <c r="Q533" s="20">
        <v>0.62601155310162304</v>
      </c>
      <c r="R533" s="20"/>
      <c r="S533" s="20"/>
      <c r="T533" s="20"/>
      <c r="U533" s="20"/>
      <c r="V533" s="20"/>
      <c r="W533" s="20"/>
      <c r="X533" s="20"/>
      <c r="Y533" s="20"/>
      <c r="Z533" s="20"/>
      <c r="AA533" s="30"/>
    </row>
    <row r="534" spans="1:27" hidden="1" x14ac:dyDescent="0.25">
      <c r="A534">
        <v>498</v>
      </c>
      <c r="B534" s="15">
        <v>37708</v>
      </c>
      <c r="C534" s="25">
        <f t="shared" si="28"/>
        <v>0.13560953736305201</v>
      </c>
      <c r="D534" s="25">
        <f>VLOOKUP(B534,input_BB!$B$19:$L$10000,$D$35,0)</f>
        <v>863.5</v>
      </c>
      <c r="E534" s="27">
        <f t="shared" si="29"/>
        <v>6.6613959879403675E-2</v>
      </c>
      <c r="F534" s="34">
        <f t="shared" si="31"/>
        <v>3.6278757185546073E-2</v>
      </c>
      <c r="G534" s="25">
        <f t="shared" si="30"/>
        <v>0.62550539601198596</v>
      </c>
      <c r="I534" s="31">
        <v>37708</v>
      </c>
      <c r="J534" s="20">
        <v>0.13560953736305201</v>
      </c>
      <c r="K534" s="20">
        <v>0</v>
      </c>
      <c r="L534" s="20">
        <v>4.78693904008657E-2</v>
      </c>
      <c r="M534" s="20">
        <v>7.3472949087045797E-2</v>
      </c>
      <c r="N534" s="20">
        <v>2.3241133240793101E-2</v>
      </c>
      <c r="O534" s="20">
        <v>3.9631541803774699E-2</v>
      </c>
      <c r="P534" s="20">
        <v>0.190279589455535</v>
      </c>
      <c r="Q534" s="20">
        <v>0.62550539601198596</v>
      </c>
      <c r="R534" s="20"/>
      <c r="S534" s="20"/>
      <c r="T534" s="20"/>
      <c r="U534" s="20"/>
      <c r="V534" s="20"/>
      <c r="W534" s="20"/>
      <c r="X534" s="20"/>
      <c r="Y534" s="20"/>
      <c r="Z534" s="20"/>
      <c r="AA534" s="30"/>
    </row>
    <row r="535" spans="1:27" hidden="1" x14ac:dyDescent="0.25">
      <c r="A535">
        <v>499</v>
      </c>
      <c r="B535" s="15">
        <v>37715</v>
      </c>
      <c r="C535" s="25">
        <f t="shared" si="28"/>
        <v>0.135495185852051</v>
      </c>
      <c r="D535" s="25">
        <f>VLOOKUP(B535,input_BB!$B$19:$L$10000,$D$35,0)</f>
        <v>878.85</v>
      </c>
      <c r="E535" s="27">
        <f t="shared" si="29"/>
        <v>6.6350574670729134E-2</v>
      </c>
      <c r="F535" s="34">
        <f t="shared" si="31"/>
        <v>-1.891068219113845E-2</v>
      </c>
      <c r="G535" s="25">
        <f t="shared" si="30"/>
        <v>0.62499989277649004</v>
      </c>
      <c r="I535" s="31">
        <v>37715</v>
      </c>
      <c r="J535" s="20">
        <v>0.135495185852051</v>
      </c>
      <c r="K535" s="20">
        <v>0</v>
      </c>
      <c r="L535" s="20">
        <v>4.7902308796128598E-2</v>
      </c>
      <c r="M535" s="20">
        <v>7.3585113012846301E-2</v>
      </c>
      <c r="N535" s="20">
        <v>2.32507266863358E-2</v>
      </c>
      <c r="O535" s="20">
        <v>3.9695881044440398E-2</v>
      </c>
      <c r="P535" s="20">
        <v>0.190566077683758</v>
      </c>
      <c r="Q535" s="20">
        <v>0.62499989277649004</v>
      </c>
      <c r="R535" s="20"/>
      <c r="S535" s="20"/>
      <c r="T535" s="20"/>
      <c r="U535" s="20"/>
      <c r="V535" s="20"/>
      <c r="W535" s="20"/>
      <c r="X535" s="20"/>
      <c r="Y535" s="20"/>
      <c r="Z535" s="20"/>
      <c r="AA535" s="30"/>
    </row>
    <row r="536" spans="1:27" hidden="1" x14ac:dyDescent="0.25">
      <c r="A536">
        <v>500</v>
      </c>
      <c r="B536" s="15">
        <v>37722</v>
      </c>
      <c r="C536" s="25">
        <f t="shared" si="28"/>
        <v>0.13545864820480299</v>
      </c>
      <c r="D536" s="25">
        <f>VLOOKUP(B536,input_BB!$B$19:$L$10000,$D$35,0)</f>
        <v>868.3</v>
      </c>
      <c r="E536" s="27">
        <f t="shared" si="29"/>
        <v>6.6266417708038802E-2</v>
      </c>
      <c r="F536" s="34">
        <f t="shared" si="31"/>
        <v>5.5587724377532677E-3</v>
      </c>
      <c r="G536" s="25">
        <f t="shared" si="30"/>
        <v>0.62498057362210102</v>
      </c>
      <c r="I536" s="31">
        <v>37722</v>
      </c>
      <c r="J536" s="20">
        <v>0.13545864820480299</v>
      </c>
      <c r="K536" s="20">
        <v>0</v>
      </c>
      <c r="L536" s="20">
        <v>4.8801012995306002E-2</v>
      </c>
      <c r="M536" s="20">
        <v>7.2275281089552307E-2</v>
      </c>
      <c r="N536" s="20">
        <v>2.3268835009879901E-2</v>
      </c>
      <c r="O536" s="20">
        <v>3.9817344553485401E-2</v>
      </c>
      <c r="P536" s="20">
        <v>0.19085695272967601</v>
      </c>
      <c r="Q536" s="20">
        <v>0.62498057362210102</v>
      </c>
      <c r="R536" s="20"/>
      <c r="S536" s="20"/>
      <c r="T536" s="20"/>
      <c r="U536" s="20"/>
      <c r="V536" s="20"/>
      <c r="W536" s="20"/>
      <c r="X536" s="20"/>
      <c r="Y536" s="20"/>
      <c r="Z536" s="20"/>
      <c r="AA536" s="30"/>
    </row>
    <row r="537" spans="1:27" hidden="1" x14ac:dyDescent="0.25">
      <c r="A537">
        <v>501</v>
      </c>
      <c r="B537" s="15">
        <v>37729</v>
      </c>
      <c r="C537" s="25">
        <f t="shared" si="28"/>
        <v>0.135345414280891</v>
      </c>
      <c r="D537" s="25">
        <f>VLOOKUP(B537,input_BB!$B$19:$L$10000,$D$35,0)</f>
        <v>893.58</v>
      </c>
      <c r="E537" s="27">
        <f t="shared" si="29"/>
        <v>6.6005606631582323E-2</v>
      </c>
      <c r="F537" s="34">
        <f t="shared" si="31"/>
        <v>1.6760539341184488E-2</v>
      </c>
      <c r="G537" s="25">
        <f t="shared" si="30"/>
        <v>0.624478654108655</v>
      </c>
      <c r="I537" s="31">
        <v>37729</v>
      </c>
      <c r="J537" s="20">
        <v>0.135345414280891</v>
      </c>
      <c r="K537" s="20">
        <v>0</v>
      </c>
      <c r="L537" s="20">
        <v>4.8834379554280098E-2</v>
      </c>
      <c r="M537" s="20">
        <v>7.2386254837519801E-2</v>
      </c>
      <c r="N537" s="20">
        <v>2.32780048220835E-2</v>
      </c>
      <c r="O537" s="20">
        <v>3.9882027447535398E-2</v>
      </c>
      <c r="P537" s="20">
        <v>0.191140679229927</v>
      </c>
      <c r="Q537" s="20">
        <v>0.624478654108655</v>
      </c>
      <c r="R537" s="20"/>
      <c r="S537" s="20"/>
      <c r="T537" s="20"/>
      <c r="U537" s="20"/>
      <c r="V537" s="20"/>
      <c r="W537" s="20"/>
      <c r="X537" s="20"/>
      <c r="Y537" s="20"/>
      <c r="Z537" s="20"/>
      <c r="AA537" s="30"/>
    </row>
    <row r="538" spans="1:27" hidden="1" x14ac:dyDescent="0.25">
      <c r="A538">
        <v>502</v>
      </c>
      <c r="B538" s="15">
        <v>37736</v>
      </c>
      <c r="C538" s="25">
        <f t="shared" si="28"/>
        <v>0.135233193635941</v>
      </c>
      <c r="D538" s="25">
        <f>VLOOKUP(B538,input_BB!$B$19:$L$10000,$D$35,0)</f>
        <v>898.81</v>
      </c>
      <c r="E538" s="27">
        <f t="shared" si="29"/>
        <v>6.5747129435006491E-2</v>
      </c>
      <c r="F538" s="34">
        <f t="shared" si="31"/>
        <v>3.5137625244731074E-2</v>
      </c>
      <c r="G538" s="25">
        <f t="shared" si="30"/>
        <v>0.62397993744869895</v>
      </c>
      <c r="I538" s="31">
        <v>37736</v>
      </c>
      <c r="J538" s="20">
        <v>0.135233193635941</v>
      </c>
      <c r="K538" s="20">
        <v>0</v>
      </c>
      <c r="L538" s="20">
        <v>4.8866345358802403E-2</v>
      </c>
      <c r="M538" s="20">
        <v>7.2495922734144499E-2</v>
      </c>
      <c r="N538" s="20">
        <v>2.3287499517788999E-2</v>
      </c>
      <c r="O538" s="20">
        <v>3.9946645742054303E-2</v>
      </c>
      <c r="P538" s="20">
        <v>0.19142364919850999</v>
      </c>
      <c r="Q538" s="20">
        <v>0.62397993744869895</v>
      </c>
      <c r="R538" s="20"/>
      <c r="S538" s="20"/>
      <c r="T538" s="20"/>
      <c r="U538" s="20"/>
      <c r="V538" s="20"/>
      <c r="W538" s="20"/>
      <c r="X538" s="20"/>
      <c r="Y538" s="20"/>
      <c r="Z538" s="20"/>
      <c r="AA538" s="30"/>
    </row>
    <row r="539" spans="1:27" hidden="1" x14ac:dyDescent="0.25">
      <c r="A539">
        <v>503</v>
      </c>
      <c r="B539" s="15">
        <v>37743</v>
      </c>
      <c r="C539" s="25">
        <f t="shared" si="28"/>
        <v>0.13512195646762801</v>
      </c>
      <c r="D539" s="25">
        <f>VLOOKUP(B539,input_BB!$B$19:$L$10000,$D$35,0)</f>
        <v>930.08</v>
      </c>
      <c r="E539" s="27">
        <f t="shared" si="29"/>
        <v>6.5490917474779531E-2</v>
      </c>
      <c r="F539" s="34">
        <f t="shared" si="31"/>
        <v>4.0846930325208808E-2</v>
      </c>
      <c r="G539" s="25">
        <f t="shared" si="30"/>
        <v>0.62348432620013905</v>
      </c>
      <c r="I539" s="31">
        <v>37743</v>
      </c>
      <c r="J539" s="20">
        <v>0.13512195646762801</v>
      </c>
      <c r="K539" s="20">
        <v>0</v>
      </c>
      <c r="L539" s="20">
        <v>4.8898091929227602E-2</v>
      </c>
      <c r="M539" s="20">
        <v>7.2605158133156295E-2</v>
      </c>
      <c r="N539" s="20">
        <v>2.3296905678989999E-2</v>
      </c>
      <c r="O539" s="20">
        <v>4.0011017714511703E-2</v>
      </c>
      <c r="P539" s="20">
        <v>0.19170450034397499</v>
      </c>
      <c r="Q539" s="20">
        <v>0.62348432620013905</v>
      </c>
      <c r="R539" s="20"/>
      <c r="S539" s="20"/>
      <c r="T539" s="20"/>
      <c r="U539" s="20"/>
      <c r="V539" s="20"/>
      <c r="W539" s="20"/>
      <c r="X539" s="20"/>
      <c r="Y539" s="20"/>
      <c r="Z539" s="20"/>
      <c r="AA539" s="30"/>
    </row>
    <row r="540" spans="1:27" hidden="1" x14ac:dyDescent="0.25">
      <c r="A540">
        <v>504</v>
      </c>
      <c r="B540" s="15">
        <v>37750</v>
      </c>
      <c r="C540" s="25">
        <f t="shared" si="28"/>
        <v>0.13501165807247201</v>
      </c>
      <c r="D540" s="25">
        <f>VLOOKUP(B540,input_BB!$B$19:$L$10000,$D$35,0)</f>
        <v>933.41</v>
      </c>
      <c r="E540" s="27">
        <f t="shared" si="29"/>
        <v>6.523686778562085E-2</v>
      </c>
      <c r="F540" s="34">
        <f t="shared" si="31"/>
        <v>3.8495343843526486E-2</v>
      </c>
      <c r="G540" s="25">
        <f t="shared" si="30"/>
        <v>0.62299156842548997</v>
      </c>
      <c r="I540" s="31">
        <v>37750</v>
      </c>
      <c r="J540" s="20">
        <v>0.13501165807247201</v>
      </c>
      <c r="K540" s="20">
        <v>0</v>
      </c>
      <c r="L540" s="20">
        <v>4.8928924422107098E-2</v>
      </c>
      <c r="M540" s="20">
        <v>7.2714178161787393E-2</v>
      </c>
      <c r="N540" s="20">
        <v>2.3306004795304602E-2</v>
      </c>
      <c r="O540" s="20">
        <v>4.0074133190549803E-2</v>
      </c>
      <c r="P540" s="20">
        <v>0.191985191004761</v>
      </c>
      <c r="Q540" s="20">
        <v>0.62299156842548997</v>
      </c>
      <c r="R540" s="20"/>
      <c r="S540" s="20"/>
      <c r="T540" s="20"/>
      <c r="U540" s="20"/>
      <c r="V540" s="20"/>
      <c r="W540" s="20"/>
      <c r="X540" s="20"/>
      <c r="Y540" s="20"/>
      <c r="Z540" s="20"/>
      <c r="AA540" s="30"/>
    </row>
    <row r="541" spans="1:27" hidden="1" x14ac:dyDescent="0.25">
      <c r="A541">
        <v>505</v>
      </c>
      <c r="B541" s="15">
        <v>37757</v>
      </c>
      <c r="C541" s="25">
        <f t="shared" si="28"/>
        <v>0.134902313351631</v>
      </c>
      <c r="D541" s="25">
        <f>VLOOKUP(B541,input_BB!$B$19:$L$10000,$D$35,0)</f>
        <v>944.3</v>
      </c>
      <c r="E541" s="27">
        <f t="shared" si="29"/>
        <v>6.4985014689286011E-2</v>
      </c>
      <c r="F541" s="34">
        <f t="shared" si="31"/>
        <v>1.528900739721295E-2</v>
      </c>
      <c r="G541" s="25">
        <f t="shared" si="30"/>
        <v>0.62249984748571197</v>
      </c>
      <c r="I541" s="31">
        <v>37757</v>
      </c>
      <c r="J541" s="20">
        <v>0.134902313351631</v>
      </c>
      <c r="K541" s="20">
        <v>0</v>
      </c>
      <c r="L541" s="20">
        <v>4.89604845124888E-2</v>
      </c>
      <c r="M541" s="20">
        <v>7.2822393197295707E-2</v>
      </c>
      <c r="N541" s="20">
        <v>2.3314976894773898E-2</v>
      </c>
      <c r="O541" s="20">
        <v>4.0138304045940203E-2</v>
      </c>
      <c r="P541" s="20">
        <v>0.19226399386378901</v>
      </c>
      <c r="Q541" s="20">
        <v>0.62249984748571197</v>
      </c>
      <c r="R541" s="20"/>
      <c r="S541" s="20"/>
      <c r="T541" s="20"/>
      <c r="U541" s="20"/>
      <c r="V541" s="20"/>
      <c r="W541" s="20"/>
      <c r="X541" s="20"/>
      <c r="Y541" s="20"/>
      <c r="Z541" s="20"/>
      <c r="AA541" s="30"/>
    </row>
    <row r="542" spans="1:27" hidden="1" x14ac:dyDescent="0.25">
      <c r="A542">
        <v>506</v>
      </c>
      <c r="B542" s="15">
        <v>37764</v>
      </c>
      <c r="C542" s="25">
        <f t="shared" si="28"/>
        <v>0.13479387760162401</v>
      </c>
      <c r="D542" s="25">
        <f>VLOOKUP(B542,input_BB!$B$19:$L$10000,$D$35,0)</f>
        <v>933.22</v>
      </c>
      <c r="E542" s="27">
        <f t="shared" si="29"/>
        <v>6.4735255220492269E-2</v>
      </c>
      <c r="F542" s="34">
        <f t="shared" si="31"/>
        <v>-2.0355470800603737E-4</v>
      </c>
      <c r="G542" s="25">
        <f t="shared" si="30"/>
        <v>0.62201189213402497</v>
      </c>
      <c r="I542" s="31">
        <v>37764</v>
      </c>
      <c r="J542" s="20">
        <v>0.13479387760162401</v>
      </c>
      <c r="K542" s="20">
        <v>0</v>
      </c>
      <c r="L542" s="20">
        <v>4.8991793231482103E-2</v>
      </c>
      <c r="M542" s="20">
        <v>7.2930658278647795E-2</v>
      </c>
      <c r="N542" s="20">
        <v>2.33239423242468E-2</v>
      </c>
      <c r="O542" s="20">
        <v>4.0201134135925402E-2</v>
      </c>
      <c r="P542" s="20">
        <v>0.192540579895673</v>
      </c>
      <c r="Q542" s="20">
        <v>0.62201189213402497</v>
      </c>
      <c r="R542" s="20"/>
      <c r="S542" s="20"/>
      <c r="T542" s="20"/>
      <c r="U542" s="20"/>
      <c r="V542" s="20"/>
      <c r="W542" s="20"/>
      <c r="X542" s="20"/>
      <c r="Y542" s="20"/>
      <c r="Z542" s="20"/>
      <c r="AA542" s="30"/>
    </row>
    <row r="543" spans="1:27" hidden="1" x14ac:dyDescent="0.25">
      <c r="A543">
        <v>507</v>
      </c>
      <c r="B543" s="15">
        <v>37771</v>
      </c>
      <c r="C543" s="25">
        <f t="shared" si="28"/>
        <v>0.13468332588672599</v>
      </c>
      <c r="D543" s="25">
        <f>VLOOKUP(B543,input_BB!$B$19:$L$10000,$D$35,0)</f>
        <v>963.59</v>
      </c>
      <c r="E543" s="27">
        <f t="shared" si="29"/>
        <v>6.4480622061359932E-2</v>
      </c>
      <c r="F543" s="34">
        <f t="shared" si="31"/>
        <v>2.0427830138727288E-2</v>
      </c>
      <c r="G543" s="25">
        <f t="shared" si="30"/>
        <v>0.54281158216076897</v>
      </c>
      <c r="I543" s="31">
        <v>37771</v>
      </c>
      <c r="J543" s="20">
        <v>0.13468332588672599</v>
      </c>
      <c r="K543" s="20">
        <v>0</v>
      </c>
      <c r="L543" s="20">
        <v>3.3324405235202199E-2</v>
      </c>
      <c r="M543" s="20">
        <v>0.15718355523570701</v>
      </c>
      <c r="N543" s="20">
        <v>4.8395591872803699E-2</v>
      </c>
      <c r="O543" s="20">
        <v>4.7383464517173901E-2</v>
      </c>
      <c r="P543" s="20">
        <v>0.170901400978344</v>
      </c>
      <c r="Q543" s="20">
        <v>0.54281158216076897</v>
      </c>
      <c r="R543" s="20"/>
      <c r="S543" s="20"/>
      <c r="T543" s="20"/>
      <c r="U543" s="20"/>
      <c r="V543" s="20"/>
      <c r="W543" s="20"/>
      <c r="X543" s="20"/>
      <c r="Y543" s="20"/>
      <c r="Z543" s="20"/>
      <c r="AA543" s="30"/>
    </row>
    <row r="544" spans="1:27" hidden="1" x14ac:dyDescent="0.25">
      <c r="A544">
        <v>508</v>
      </c>
      <c r="B544" s="15">
        <v>37778</v>
      </c>
      <c r="C544" s="25">
        <f t="shared" si="28"/>
        <v>0.134576976299286</v>
      </c>
      <c r="D544" s="25">
        <f>VLOOKUP(B544,input_BB!$B$19:$L$10000,$D$35,0)</f>
        <v>987.76</v>
      </c>
      <c r="E544" s="27">
        <f t="shared" si="29"/>
        <v>6.4235667639375174E-2</v>
      </c>
      <c r="F544" s="34">
        <f t="shared" si="31"/>
        <v>5.8442810912753718E-2</v>
      </c>
      <c r="G544" s="25">
        <f t="shared" si="30"/>
        <v>0.54232856501794002</v>
      </c>
      <c r="I544" s="31">
        <v>37778</v>
      </c>
      <c r="J544" s="20">
        <v>0.134576976299286</v>
      </c>
      <c r="K544" s="20">
        <v>0</v>
      </c>
      <c r="L544" s="20">
        <v>3.3345826285984898E-2</v>
      </c>
      <c r="M544" s="20">
        <v>0.15731828218962801</v>
      </c>
      <c r="N544" s="20">
        <v>4.8426164385635698E-2</v>
      </c>
      <c r="O544" s="20">
        <v>4.74223713170022E-2</v>
      </c>
      <c r="P544" s="20">
        <v>0.171158790803809</v>
      </c>
      <c r="Q544" s="20">
        <v>0.54232856501794002</v>
      </c>
      <c r="R544" s="20"/>
      <c r="S544" s="20"/>
      <c r="T544" s="20"/>
      <c r="U544" s="20"/>
      <c r="V544" s="20"/>
      <c r="W544" s="20"/>
      <c r="X544" s="20"/>
      <c r="Y544" s="20"/>
      <c r="Z544" s="20"/>
      <c r="AA544" s="30"/>
    </row>
    <row r="545" spans="1:27" hidden="1" x14ac:dyDescent="0.25">
      <c r="A545">
        <v>509</v>
      </c>
      <c r="B545" s="15">
        <v>37785</v>
      </c>
      <c r="C545" s="25">
        <f t="shared" si="28"/>
        <v>0.134471490979195</v>
      </c>
      <c r="D545" s="25">
        <f>VLOOKUP(B545,input_BB!$B$19:$L$10000,$D$35,0)</f>
        <v>988.61</v>
      </c>
      <c r="E545" s="27">
        <f t="shared" si="29"/>
        <v>6.3992703879639415E-2</v>
      </c>
      <c r="F545" s="34">
        <f t="shared" si="31"/>
        <v>2.5965400222086155E-2</v>
      </c>
      <c r="G545" s="25">
        <f t="shared" si="30"/>
        <v>0.54184889760437105</v>
      </c>
      <c r="I545" s="31">
        <v>37785</v>
      </c>
      <c r="J545" s="20">
        <v>0.134471490979195</v>
      </c>
      <c r="K545" s="20">
        <v>0</v>
      </c>
      <c r="L545" s="20">
        <v>3.33658732712247E-2</v>
      </c>
      <c r="M545" s="20">
        <v>0.15745164358598701</v>
      </c>
      <c r="N545" s="20">
        <v>4.8456244099859297E-2</v>
      </c>
      <c r="O545" s="20">
        <v>4.7461710366034998E-2</v>
      </c>
      <c r="P545" s="20">
        <v>0.171415631072523</v>
      </c>
      <c r="Q545" s="20">
        <v>0.54184889760437105</v>
      </c>
      <c r="R545" s="20"/>
      <c r="S545" s="20"/>
      <c r="T545" s="20"/>
      <c r="U545" s="20"/>
      <c r="V545" s="20"/>
      <c r="W545" s="20"/>
      <c r="X545" s="20"/>
      <c r="Y545" s="20"/>
      <c r="Z545" s="20"/>
      <c r="AA545" s="30"/>
    </row>
    <row r="546" spans="1:27" hidden="1" x14ac:dyDescent="0.25">
      <c r="A546">
        <v>510</v>
      </c>
      <c r="B546" s="15">
        <v>37792</v>
      </c>
      <c r="C546" s="25">
        <f t="shared" si="28"/>
        <v>0.134366899728775</v>
      </c>
      <c r="D546" s="25">
        <f>VLOOKUP(B546,input_BB!$B$19:$L$10000,$D$35,0)</f>
        <v>995.69</v>
      </c>
      <c r="E546" s="27">
        <f t="shared" si="29"/>
        <v>6.3751799425677602E-2</v>
      </c>
      <c r="F546" s="34">
        <f t="shared" si="31"/>
        <v>8.0282659755406272E-3</v>
      </c>
      <c r="G546" s="25">
        <f t="shared" si="30"/>
        <v>0.54137138011656005</v>
      </c>
      <c r="I546" s="31">
        <v>37792</v>
      </c>
      <c r="J546" s="20">
        <v>0.134366899728775</v>
      </c>
      <c r="K546" s="20">
        <v>0</v>
      </c>
      <c r="L546" s="20">
        <v>3.3386090756590901E-2</v>
      </c>
      <c r="M546" s="20">
        <v>0.157584628452165</v>
      </c>
      <c r="N546" s="20">
        <v>4.8486440419038497E-2</v>
      </c>
      <c r="O546" s="20">
        <v>4.7500188014296299E-2</v>
      </c>
      <c r="P546" s="20">
        <v>0.17167127224134901</v>
      </c>
      <c r="Q546" s="20">
        <v>0.54137138011656005</v>
      </c>
      <c r="R546" s="20"/>
      <c r="S546" s="20"/>
      <c r="T546" s="20"/>
      <c r="U546" s="20"/>
      <c r="V546" s="20"/>
      <c r="W546" s="20"/>
      <c r="X546" s="20"/>
      <c r="Y546" s="20"/>
      <c r="Z546" s="20"/>
      <c r="AA546" s="30"/>
    </row>
    <row r="547" spans="1:27" hidden="1" x14ac:dyDescent="0.25">
      <c r="A547">
        <v>511</v>
      </c>
      <c r="B547" s="15">
        <v>37799</v>
      </c>
      <c r="C547" s="25">
        <f t="shared" si="28"/>
        <v>0.13426317274570501</v>
      </c>
      <c r="D547" s="25">
        <f>VLOOKUP(B547,input_BB!$B$19:$L$10000,$D$35,0)</f>
        <v>976.22</v>
      </c>
      <c r="E547" s="27">
        <f t="shared" si="29"/>
        <v>6.3512885633967162E-2</v>
      </c>
      <c r="F547" s="34">
        <f t="shared" si="31"/>
        <v>-1.2532747999716709E-2</v>
      </c>
      <c r="G547" s="25">
        <f t="shared" si="30"/>
        <v>0.54089671683586105</v>
      </c>
      <c r="I547" s="31">
        <v>37799</v>
      </c>
      <c r="J547" s="20">
        <v>0.13426317274570501</v>
      </c>
      <c r="K547" s="20">
        <v>0</v>
      </c>
      <c r="L547" s="20">
        <v>3.3406283525504198E-2</v>
      </c>
      <c r="M547" s="20">
        <v>0.157717122019118</v>
      </c>
      <c r="N547" s="20">
        <v>4.85162533384065E-2</v>
      </c>
      <c r="O547" s="20">
        <v>4.7537808777596703E-2</v>
      </c>
      <c r="P547" s="20">
        <v>0.17192581550351399</v>
      </c>
      <c r="Q547" s="20">
        <v>0.54089671683586105</v>
      </c>
      <c r="R547" s="20"/>
      <c r="S547" s="20"/>
      <c r="T547" s="20"/>
      <c r="U547" s="20"/>
      <c r="V547" s="20"/>
      <c r="W547" s="20"/>
      <c r="X547" s="20"/>
      <c r="Y547" s="20"/>
      <c r="Z547" s="20"/>
      <c r="AA547" s="30"/>
    </row>
    <row r="548" spans="1:27" hidden="1" x14ac:dyDescent="0.25">
      <c r="A548">
        <v>512</v>
      </c>
      <c r="B548" s="15">
        <v>37806</v>
      </c>
      <c r="C548" s="25">
        <f t="shared" si="28"/>
        <v>0.124882034957409</v>
      </c>
      <c r="D548" s="25">
        <f>VLOOKUP(B548,input_BB!$B$19:$L$10000,$D$35,0)</f>
        <v>985.7</v>
      </c>
      <c r="E548" s="27">
        <f t="shared" si="29"/>
        <v>4.1905362372177263E-2</v>
      </c>
      <c r="F548" s="34">
        <f t="shared" si="31"/>
        <v>-1.0033243278530501E-2</v>
      </c>
      <c r="G548" s="25">
        <f t="shared" si="30"/>
        <v>0.54042469197697396</v>
      </c>
      <c r="I548" s="31">
        <v>37806</v>
      </c>
      <c r="J548" s="20">
        <v>0.124882034957409</v>
      </c>
      <c r="K548" s="20">
        <v>0</v>
      </c>
      <c r="L548" s="20">
        <v>3.3425052822401699E-2</v>
      </c>
      <c r="M548" s="20">
        <v>0.15784781375135001</v>
      </c>
      <c r="N548" s="20">
        <v>4.85456714471455E-2</v>
      </c>
      <c r="O548" s="20">
        <v>4.7576541834106298E-2</v>
      </c>
      <c r="P548" s="20">
        <v>0.172180228168022</v>
      </c>
      <c r="Q548" s="20">
        <v>0.54042469197697396</v>
      </c>
      <c r="R548" s="20"/>
      <c r="S548" s="20"/>
      <c r="T548" s="20"/>
      <c r="U548" s="20"/>
      <c r="V548" s="20"/>
      <c r="W548" s="20"/>
      <c r="X548" s="20"/>
      <c r="Y548" s="20"/>
      <c r="Z548" s="20"/>
      <c r="AA548" s="30"/>
    </row>
    <row r="549" spans="1:27" hidden="1" x14ac:dyDescent="0.25">
      <c r="A549">
        <v>513</v>
      </c>
      <c r="B549" s="15">
        <v>37813</v>
      </c>
      <c r="C549" s="25">
        <f t="shared" si="28"/>
        <v>0.124844923615456</v>
      </c>
      <c r="D549" s="25">
        <f>VLOOKUP(B549,input_BB!$B$19:$L$10000,$D$35,0)</f>
        <v>998.14</v>
      </c>
      <c r="E549" s="27">
        <f t="shared" si="29"/>
        <v>4.181988402161662E-2</v>
      </c>
      <c r="F549" s="34">
        <f t="shared" si="31"/>
        <v>2.2453955051115582E-2</v>
      </c>
      <c r="G549" s="25">
        <f t="shared" si="30"/>
        <v>0.53995497352792798</v>
      </c>
      <c r="I549" s="31">
        <v>37813</v>
      </c>
      <c r="J549" s="20">
        <v>0.124844923615456</v>
      </c>
      <c r="K549" s="20">
        <v>0</v>
      </c>
      <c r="L549" s="20">
        <v>3.3445168180185003E-2</v>
      </c>
      <c r="M549" s="20">
        <v>0.15797831020108399</v>
      </c>
      <c r="N549" s="20">
        <v>4.8574560992938498E-2</v>
      </c>
      <c r="O549" s="20">
        <v>4.7614218703315302E-2</v>
      </c>
      <c r="P549" s="20">
        <v>0.17243276839454899</v>
      </c>
      <c r="Q549" s="20">
        <v>0.53995497352792798</v>
      </c>
      <c r="R549" s="20"/>
      <c r="S549" s="20"/>
      <c r="T549" s="20"/>
      <c r="U549" s="20"/>
      <c r="V549" s="20"/>
      <c r="W549" s="20"/>
      <c r="X549" s="20"/>
      <c r="Y549" s="20"/>
      <c r="Z549" s="20"/>
      <c r="AA549" s="30"/>
    </row>
    <row r="550" spans="1:27" hidden="1" x14ac:dyDescent="0.25">
      <c r="A550">
        <v>514</v>
      </c>
      <c r="B550" s="15">
        <v>37820</v>
      </c>
      <c r="C550" s="25">
        <f t="shared" ref="C550:C613" si="32">J550</f>
        <v>0.124807953834534</v>
      </c>
      <c r="D550" s="25">
        <f>VLOOKUP(B550,input_BB!$B$19:$L$10000,$D$35,0)</f>
        <v>993.32</v>
      </c>
      <c r="E550" s="27">
        <f t="shared" ref="E550:E613" si="33">(C550-$E$34)/$E$36</f>
        <v>4.1734731727802947E-2</v>
      </c>
      <c r="F550" s="34">
        <f t="shared" si="31"/>
        <v>7.7305468195192351E-3</v>
      </c>
      <c r="G550" s="25">
        <f t="shared" ref="G550:G613" si="34">VLOOKUP(B550,$I$37:$AA$5000,$G$34,0)</f>
        <v>0.53948719497799902</v>
      </c>
      <c r="I550" s="31">
        <v>37820</v>
      </c>
      <c r="J550" s="20">
        <v>0.124807953834534</v>
      </c>
      <c r="K550" s="20">
        <v>0</v>
      </c>
      <c r="L550" s="20">
        <v>3.3465249215559302E-2</v>
      </c>
      <c r="M550" s="20">
        <v>0.158107914039505</v>
      </c>
      <c r="N550" s="20">
        <v>4.86039227806657E-2</v>
      </c>
      <c r="O550" s="20">
        <v>4.7651385299379199E-2</v>
      </c>
      <c r="P550" s="20">
        <v>0.17268433368689201</v>
      </c>
      <c r="Q550" s="20">
        <v>0.53948719497799902</v>
      </c>
      <c r="R550" s="20"/>
      <c r="S550" s="20"/>
      <c r="T550" s="20"/>
      <c r="U550" s="20"/>
      <c r="V550" s="20"/>
      <c r="W550" s="20"/>
      <c r="X550" s="20"/>
      <c r="Y550" s="20"/>
      <c r="Z550" s="20"/>
      <c r="AA550" s="30"/>
    </row>
    <row r="551" spans="1:27" hidden="1" x14ac:dyDescent="0.25">
      <c r="A551">
        <v>515</v>
      </c>
      <c r="B551" s="15">
        <v>37827</v>
      </c>
      <c r="C551" s="25">
        <f t="shared" si="32"/>
        <v>0.12666481733322099</v>
      </c>
      <c r="D551" s="25">
        <f>VLOOKUP(B551,input_BB!$B$19:$L$10000,$D$35,0)</f>
        <v>998.68</v>
      </c>
      <c r="E551" s="27">
        <f t="shared" si="33"/>
        <v>4.6011635249239832E-2</v>
      </c>
      <c r="F551" s="34">
        <f t="shared" si="31"/>
        <v>5.410062716653119E-4</v>
      </c>
      <c r="G551" s="25">
        <f t="shared" si="34"/>
        <v>0.55733847015911597</v>
      </c>
      <c r="I551" s="31">
        <v>37827</v>
      </c>
      <c r="J551" s="20">
        <v>0.12666481733322099</v>
      </c>
      <c r="K551" s="20">
        <v>0</v>
      </c>
      <c r="L551" s="20">
        <v>6.4811853697345101E-2</v>
      </c>
      <c r="M551" s="20">
        <v>0.11795618746535801</v>
      </c>
      <c r="N551" s="20">
        <v>6.4088256929539206E-2</v>
      </c>
      <c r="O551" s="20">
        <v>5.0681891097061602E-2</v>
      </c>
      <c r="P551" s="20">
        <v>0.14512334065158</v>
      </c>
      <c r="Q551" s="20">
        <v>0.55733847015911597</v>
      </c>
      <c r="R551" s="20"/>
      <c r="S551" s="20"/>
      <c r="T551" s="20"/>
      <c r="U551" s="20"/>
      <c r="V551" s="20"/>
      <c r="W551" s="20"/>
      <c r="X551" s="20"/>
      <c r="Y551" s="20"/>
      <c r="Z551" s="20"/>
      <c r="AA551" s="30"/>
    </row>
    <row r="552" spans="1:27" hidden="1" x14ac:dyDescent="0.25">
      <c r="A552">
        <v>516</v>
      </c>
      <c r="B552" s="15">
        <v>37834</v>
      </c>
      <c r="C552" s="25">
        <f t="shared" si="32"/>
        <v>0.12661756575107599</v>
      </c>
      <c r="D552" s="25">
        <f>VLOOKUP(B552,input_BB!$B$19:$L$10000,$D$35,0)</f>
        <v>980.15</v>
      </c>
      <c r="E552" s="27">
        <f t="shared" si="33"/>
        <v>4.5902800939010613E-2</v>
      </c>
      <c r="F552" s="34">
        <f t="shared" ref="F552:F615" si="35">D552/D550-1</f>
        <v>-1.3258567229090357E-2</v>
      </c>
      <c r="G552" s="25">
        <f t="shared" si="34"/>
        <v>0.55693811138982596</v>
      </c>
      <c r="I552" s="31">
        <v>37834</v>
      </c>
      <c r="J552" s="20">
        <v>0.12661756575107599</v>
      </c>
      <c r="K552" s="20">
        <v>0</v>
      </c>
      <c r="L552" s="20">
        <v>6.4993312827410707E-2</v>
      </c>
      <c r="M552" s="20">
        <v>0.117984417381978</v>
      </c>
      <c r="N552" s="20">
        <v>6.4101459514567805E-2</v>
      </c>
      <c r="O552" s="20">
        <v>5.0703535564756999E-2</v>
      </c>
      <c r="P552" s="20">
        <v>0.14527916332146101</v>
      </c>
      <c r="Q552" s="20">
        <v>0.55693811138982596</v>
      </c>
      <c r="R552" s="20"/>
      <c r="S552" s="20"/>
      <c r="T552" s="20"/>
      <c r="U552" s="20"/>
      <c r="V552" s="20"/>
      <c r="W552" s="20"/>
      <c r="X552" s="20"/>
      <c r="Y552" s="20"/>
      <c r="Z552" s="20"/>
      <c r="AA552" s="30"/>
    </row>
    <row r="553" spans="1:27" hidden="1" x14ac:dyDescent="0.25">
      <c r="A553">
        <v>517</v>
      </c>
      <c r="B553" s="15">
        <v>37841</v>
      </c>
      <c r="C553" s="25">
        <f t="shared" si="32"/>
        <v>0.13957686722278601</v>
      </c>
      <c r="D553" s="25">
        <f>VLOOKUP(B553,input_BB!$B$19:$L$10000,$D$35,0)</f>
        <v>977.59</v>
      </c>
      <c r="E553" s="27">
        <f t="shared" si="33"/>
        <v>7.5751889005479009E-2</v>
      </c>
      <c r="F553" s="34">
        <f t="shared" si="35"/>
        <v>-2.1117875595786373E-2</v>
      </c>
      <c r="G553" s="25">
        <f t="shared" si="34"/>
        <v>0.55654100322016897</v>
      </c>
      <c r="I553" s="31">
        <v>37841</v>
      </c>
      <c r="J553" s="20">
        <v>0.13957686722278601</v>
      </c>
      <c r="K553" s="20">
        <v>0</v>
      </c>
      <c r="L553" s="20">
        <v>6.5174615391081506E-2</v>
      </c>
      <c r="M553" s="20">
        <v>0.118012122888941</v>
      </c>
      <c r="N553" s="20">
        <v>6.4114359797121906E-2</v>
      </c>
      <c r="O553" s="20">
        <v>5.0724837262858098E-2</v>
      </c>
      <c r="P553" s="20">
        <v>0.14543306143982801</v>
      </c>
      <c r="Q553" s="20">
        <v>0.55654100322016897</v>
      </c>
      <c r="R553" s="20"/>
      <c r="S553" s="20"/>
      <c r="T553" s="20"/>
      <c r="U553" s="20"/>
      <c r="V553" s="20"/>
      <c r="W553" s="20"/>
      <c r="X553" s="20"/>
      <c r="Y553" s="20"/>
      <c r="Z553" s="20"/>
      <c r="AA553" s="30"/>
    </row>
    <row r="554" spans="1:27" hidden="1" x14ac:dyDescent="0.25">
      <c r="A554">
        <v>518</v>
      </c>
      <c r="B554" s="15">
        <v>37848</v>
      </c>
      <c r="C554" s="25">
        <f t="shared" si="32"/>
        <v>0.12652361392974901</v>
      </c>
      <c r="D554" s="25">
        <f>VLOOKUP(B554,input_BB!$B$19:$L$10000,$D$35,0)</f>
        <v>990.67</v>
      </c>
      <c r="E554" s="27">
        <f t="shared" si="33"/>
        <v>4.5686402223777678E-2</v>
      </c>
      <c r="F554" s="34">
        <f t="shared" si="35"/>
        <v>1.0733051063612775E-2</v>
      </c>
      <c r="G554" s="25">
        <f t="shared" si="34"/>
        <v>0.55614418838425905</v>
      </c>
      <c r="I554" s="31">
        <v>37848</v>
      </c>
      <c r="J554" s="20">
        <v>0.12652361392974901</v>
      </c>
      <c r="K554" s="20">
        <v>0</v>
      </c>
      <c r="L554" s="20">
        <v>6.5355650949286401E-2</v>
      </c>
      <c r="M554" s="20">
        <v>0.118040369700825</v>
      </c>
      <c r="N554" s="20">
        <v>6.4127935346438902E-2</v>
      </c>
      <c r="O554" s="20">
        <v>5.0745233453037802E-2</v>
      </c>
      <c r="P554" s="20">
        <v>0.14558662216615301</v>
      </c>
      <c r="Q554" s="20">
        <v>0.55614418838425905</v>
      </c>
      <c r="R554" s="20"/>
      <c r="S554" s="20"/>
      <c r="T554" s="20"/>
      <c r="U554" s="20"/>
      <c r="V554" s="20"/>
      <c r="W554" s="20"/>
      <c r="X554" s="20"/>
      <c r="Y554" s="20"/>
      <c r="Z554" s="20"/>
      <c r="AA554" s="30"/>
    </row>
    <row r="555" spans="1:27" hidden="1" x14ac:dyDescent="0.25">
      <c r="A555">
        <v>519</v>
      </c>
      <c r="B555" s="15">
        <v>37855</v>
      </c>
      <c r="C555" s="25">
        <f t="shared" si="32"/>
        <v>0.12647689878940599</v>
      </c>
      <c r="D555" s="25">
        <f>VLOOKUP(B555,input_BB!$B$19:$L$10000,$D$35,0)</f>
        <v>993.06</v>
      </c>
      <c r="E555" s="27">
        <f t="shared" si="33"/>
        <v>4.5578803497011412E-2</v>
      </c>
      <c r="F555" s="34">
        <f t="shared" si="35"/>
        <v>1.5824629957343905E-2</v>
      </c>
      <c r="G555" s="25">
        <f t="shared" si="34"/>
        <v>0.55574766826303401</v>
      </c>
      <c r="I555" s="31">
        <v>37855</v>
      </c>
      <c r="J555" s="20">
        <v>0.12647689878940599</v>
      </c>
      <c r="K555" s="20">
        <v>0</v>
      </c>
      <c r="L555" s="20">
        <v>6.5536459613120004E-2</v>
      </c>
      <c r="M555" s="20">
        <v>0.11806834317166399</v>
      </c>
      <c r="N555" s="20">
        <v>6.4140482180083294E-2</v>
      </c>
      <c r="O555" s="20">
        <v>5.0767402891291197E-2</v>
      </c>
      <c r="P555" s="20">
        <v>0.14573964388080701</v>
      </c>
      <c r="Q555" s="20">
        <v>0.55574766826303401</v>
      </c>
      <c r="R555" s="20"/>
      <c r="S555" s="20"/>
      <c r="T555" s="20"/>
      <c r="U555" s="20"/>
      <c r="V555" s="20"/>
      <c r="W555" s="20"/>
      <c r="X555" s="20"/>
      <c r="Y555" s="20"/>
      <c r="Z555" s="20"/>
      <c r="AA555" s="30"/>
    </row>
    <row r="556" spans="1:27" hidden="1" x14ac:dyDescent="0.25">
      <c r="A556">
        <v>520</v>
      </c>
      <c r="B556" s="15">
        <v>37862</v>
      </c>
      <c r="C556" s="25">
        <f t="shared" si="32"/>
        <v>0.11091673374176</v>
      </c>
      <c r="D556" s="25">
        <f>VLOOKUP(B556,input_BB!$B$19:$L$10000,$D$35,0)</f>
        <v>1008.01</v>
      </c>
      <c r="E556" s="27">
        <f t="shared" si="33"/>
        <v>9.7391606080893985E-3</v>
      </c>
      <c r="F556" s="34">
        <f t="shared" si="35"/>
        <v>1.7503305843520112E-2</v>
      </c>
      <c r="G556" s="25">
        <f t="shared" si="34"/>
        <v>0.55535253605120105</v>
      </c>
      <c r="I556" s="31">
        <v>37862</v>
      </c>
      <c r="J556" s="20">
        <v>0.11091673374176</v>
      </c>
      <c r="K556" s="20">
        <v>0</v>
      </c>
      <c r="L556" s="20">
        <v>6.5717073682108801E-2</v>
      </c>
      <c r="M556" s="20">
        <v>0.118095926068542</v>
      </c>
      <c r="N556" s="20">
        <v>6.4153707380419103E-2</v>
      </c>
      <c r="O556" s="20">
        <v>5.0787760398010397E-2</v>
      </c>
      <c r="P556" s="20">
        <v>0.14589299641971801</v>
      </c>
      <c r="Q556" s="20">
        <v>0.55535253605120105</v>
      </c>
      <c r="R556" s="20"/>
      <c r="S556" s="20"/>
      <c r="T556" s="20"/>
      <c r="U556" s="20"/>
      <c r="V556" s="20"/>
      <c r="W556" s="20"/>
      <c r="X556" s="20"/>
      <c r="Y556" s="20"/>
      <c r="Z556" s="20"/>
      <c r="AA556" s="30"/>
    </row>
    <row r="557" spans="1:27" hidden="1" x14ac:dyDescent="0.25">
      <c r="A557">
        <v>521</v>
      </c>
      <c r="B557" s="15">
        <v>37869</v>
      </c>
      <c r="C557" s="25">
        <f t="shared" si="32"/>
        <v>0.110908128321171</v>
      </c>
      <c r="D557" s="25">
        <f>VLOOKUP(B557,input_BB!$B$19:$L$10000,$D$35,0)</f>
        <v>1021.39</v>
      </c>
      <c r="E557" s="27">
        <f t="shared" si="33"/>
        <v>9.7193397900020278E-3</v>
      </c>
      <c r="F557" s="34">
        <f t="shared" si="35"/>
        <v>2.8527984210420465E-2</v>
      </c>
      <c r="G557" s="25">
        <f t="shared" si="34"/>
        <v>0.55551131220692396</v>
      </c>
      <c r="I557" s="31">
        <v>37869</v>
      </c>
      <c r="J557" s="20">
        <v>0.110908128321171</v>
      </c>
      <c r="K557" s="20">
        <v>0</v>
      </c>
      <c r="L557" s="20">
        <v>6.4968323951788601E-2</v>
      </c>
      <c r="M557" s="20">
        <v>0.118240861157002</v>
      </c>
      <c r="N557" s="20">
        <v>6.4230229315186099E-2</v>
      </c>
      <c r="O557" s="20">
        <v>5.0859031777283598E-2</v>
      </c>
      <c r="P557" s="20">
        <v>0.14619024159181601</v>
      </c>
      <c r="Q557" s="20">
        <v>0.55551131220692396</v>
      </c>
      <c r="R557" s="20"/>
      <c r="S557" s="20"/>
      <c r="T557" s="20"/>
      <c r="U557" s="20"/>
      <c r="V557" s="20"/>
      <c r="W557" s="20"/>
      <c r="X557" s="20"/>
      <c r="Y557" s="20"/>
      <c r="Z557" s="20"/>
      <c r="AA557" s="30"/>
    </row>
    <row r="558" spans="1:27" hidden="1" x14ac:dyDescent="0.25">
      <c r="A558">
        <v>522</v>
      </c>
      <c r="B558" s="15">
        <v>37876</v>
      </c>
      <c r="C558" s="25">
        <f t="shared" si="32"/>
        <v>0.199704319238663</v>
      </c>
      <c r="D558" s="25">
        <f>VLOOKUP(B558,input_BB!$B$19:$L$10000,$D$35,0)</f>
        <v>1018.63</v>
      </c>
      <c r="E558" s="27">
        <f t="shared" si="33"/>
        <v>0.21424311975215005</v>
      </c>
      <c r="F558" s="34">
        <f t="shared" si="35"/>
        <v>1.0535609765776055E-2</v>
      </c>
      <c r="G558" s="25">
        <f t="shared" si="34"/>
        <v>0.55512017865798302</v>
      </c>
      <c r="I558" s="31">
        <v>37876</v>
      </c>
      <c r="J558" s="20">
        <v>0.199704319238663</v>
      </c>
      <c r="K558" s="20">
        <v>0</v>
      </c>
      <c r="L558" s="20">
        <v>6.5146492687198201E-2</v>
      </c>
      <c r="M558" s="20">
        <v>0.118268137987736</v>
      </c>
      <c r="N558" s="20">
        <v>6.4243559515945806E-2</v>
      </c>
      <c r="O558" s="20">
        <v>5.0879423336588098E-2</v>
      </c>
      <c r="P558" s="20">
        <v>0.14634220781455001</v>
      </c>
      <c r="Q558" s="20">
        <v>0.55512017865798302</v>
      </c>
      <c r="R558" s="20"/>
      <c r="S558" s="20"/>
      <c r="T558" s="20"/>
      <c r="U558" s="20"/>
      <c r="V558" s="20"/>
      <c r="W558" s="20"/>
      <c r="X558" s="20"/>
      <c r="Y558" s="20"/>
      <c r="Z558" s="20"/>
      <c r="AA558" s="30"/>
    </row>
    <row r="559" spans="1:27" hidden="1" x14ac:dyDescent="0.25">
      <c r="A559">
        <v>523</v>
      </c>
      <c r="B559" s="15">
        <v>37883</v>
      </c>
      <c r="C559" s="25">
        <f t="shared" si="32"/>
        <v>0.11089101433754001</v>
      </c>
      <c r="D559" s="25">
        <f>VLOOKUP(B559,input_BB!$B$19:$L$10000,$D$35,0)</f>
        <v>1036.3</v>
      </c>
      <c r="E559" s="27">
        <f t="shared" si="33"/>
        <v>9.6799212452845663E-3</v>
      </c>
      <c r="F559" s="34">
        <f t="shared" si="35"/>
        <v>1.4597754041061561E-2</v>
      </c>
      <c r="G559" s="25">
        <f t="shared" si="34"/>
        <v>0.55472847410915904</v>
      </c>
      <c r="I559" s="31">
        <v>37883</v>
      </c>
      <c r="J559" s="20">
        <v>0.11089101433754001</v>
      </c>
      <c r="K559" s="20">
        <v>0</v>
      </c>
      <c r="L559" s="20">
        <v>6.5325657918112207E-2</v>
      </c>
      <c r="M559" s="20">
        <v>0.118295444326162</v>
      </c>
      <c r="N559" s="20">
        <v>6.4256167141767198E-2</v>
      </c>
      <c r="O559" s="20">
        <v>5.0900480295317803E-2</v>
      </c>
      <c r="P559" s="20">
        <v>0.14649377620948101</v>
      </c>
      <c r="Q559" s="20">
        <v>0.55472847410915904</v>
      </c>
      <c r="R559" s="20"/>
      <c r="S559" s="20"/>
      <c r="T559" s="20"/>
      <c r="U559" s="20"/>
      <c r="V559" s="20"/>
      <c r="W559" s="20"/>
      <c r="X559" s="20"/>
      <c r="Y559" s="20"/>
      <c r="Z559" s="20"/>
      <c r="AA559" s="30"/>
    </row>
    <row r="560" spans="1:27" hidden="1" x14ac:dyDescent="0.25">
      <c r="A560">
        <v>524</v>
      </c>
      <c r="B560" s="15">
        <v>37890</v>
      </c>
      <c r="C560" s="25">
        <f t="shared" si="32"/>
        <v>0.110878117382526</v>
      </c>
      <c r="D560" s="25">
        <f>VLOOKUP(B560,input_BB!$B$19:$L$10000,$D$35,0)</f>
        <v>996.85</v>
      </c>
      <c r="E560" s="27">
        <f t="shared" si="33"/>
        <v>9.6502157594724747E-3</v>
      </c>
      <c r="F560" s="34">
        <f t="shared" si="35"/>
        <v>-2.1381659680158593E-2</v>
      </c>
      <c r="G560" s="25">
        <f t="shared" si="34"/>
        <v>0.55476143582854498</v>
      </c>
      <c r="I560" s="31">
        <v>37890</v>
      </c>
      <c r="J560" s="20">
        <v>0.110878117382526</v>
      </c>
      <c r="K560" s="20">
        <v>0</v>
      </c>
      <c r="L560" s="20">
        <v>6.5308619402689894E-2</v>
      </c>
      <c r="M560" s="20">
        <v>0.11827231616764</v>
      </c>
      <c r="N560" s="20">
        <v>6.4247754261798795E-2</v>
      </c>
      <c r="O560" s="20">
        <v>5.0899295009649598E-2</v>
      </c>
      <c r="P560" s="20">
        <v>0.14651057932967701</v>
      </c>
      <c r="Q560" s="20">
        <v>0.55476143582854498</v>
      </c>
      <c r="R560" s="20"/>
      <c r="S560" s="20"/>
      <c r="T560" s="20"/>
      <c r="U560" s="20"/>
      <c r="V560" s="20"/>
      <c r="W560" s="20"/>
      <c r="X560" s="20"/>
      <c r="Y560" s="20"/>
      <c r="Z560" s="20"/>
      <c r="AA560" s="30"/>
    </row>
    <row r="561" spans="1:27" hidden="1" x14ac:dyDescent="0.25">
      <c r="A561">
        <v>525</v>
      </c>
      <c r="B561" s="15">
        <v>37897</v>
      </c>
      <c r="C561" s="25">
        <f t="shared" si="32"/>
        <v>0.110865235328674</v>
      </c>
      <c r="D561" s="25">
        <f>VLOOKUP(B561,input_BB!$B$19:$L$10000,$D$35,0)</f>
        <v>1029.8499999999999</v>
      </c>
      <c r="E561" s="27">
        <f t="shared" si="33"/>
        <v>9.6205445954251935E-3</v>
      </c>
      <c r="F561" s="34">
        <f t="shared" si="35"/>
        <v>-6.2240663900415827E-3</v>
      </c>
      <c r="G561" s="25">
        <f t="shared" si="34"/>
        <v>0.55479553604294396</v>
      </c>
      <c r="I561" s="31">
        <v>37897</v>
      </c>
      <c r="J561" s="20">
        <v>0.110865235328674</v>
      </c>
      <c r="K561" s="20">
        <v>0</v>
      </c>
      <c r="L561" s="20">
        <v>6.5292051158419101E-2</v>
      </c>
      <c r="M561" s="20">
        <v>0.118249290550886</v>
      </c>
      <c r="N561" s="20">
        <v>6.42392537484196E-2</v>
      </c>
      <c r="O561" s="20">
        <v>5.0897860270584599E-2</v>
      </c>
      <c r="P561" s="20">
        <v>0.14652600822874701</v>
      </c>
      <c r="Q561" s="20">
        <v>0.55479553604294396</v>
      </c>
      <c r="R561" s="20"/>
      <c r="S561" s="20"/>
      <c r="T561" s="20"/>
      <c r="U561" s="20"/>
      <c r="V561" s="20"/>
      <c r="W561" s="20"/>
      <c r="X561" s="20"/>
      <c r="Y561" s="20"/>
      <c r="Z561" s="20"/>
      <c r="AA561" s="30"/>
    </row>
    <row r="562" spans="1:27" hidden="1" x14ac:dyDescent="0.25">
      <c r="A562">
        <v>526</v>
      </c>
      <c r="B562" s="15">
        <v>37904</v>
      </c>
      <c r="C562" s="25">
        <f t="shared" si="32"/>
        <v>0.110856160521507</v>
      </c>
      <c r="D562" s="25">
        <f>VLOOKUP(B562,input_BB!$B$19:$L$10000,$D$35,0)</f>
        <v>1038.06</v>
      </c>
      <c r="E562" s="27">
        <f t="shared" si="33"/>
        <v>9.5996426418048352E-3</v>
      </c>
      <c r="F562" s="34">
        <f t="shared" si="35"/>
        <v>4.1340221698349833E-2</v>
      </c>
      <c r="G562" s="25">
        <f t="shared" si="34"/>
        <v>0.55549893779834703</v>
      </c>
      <c r="I562" s="31">
        <v>37904</v>
      </c>
      <c r="J562" s="20">
        <v>0.110856160521507</v>
      </c>
      <c r="K562" s="20">
        <v>0</v>
      </c>
      <c r="L562" s="20">
        <v>6.5382798622355895E-2</v>
      </c>
      <c r="M562" s="20">
        <v>0.117745299421746</v>
      </c>
      <c r="N562" s="20">
        <v>6.3688217250430099E-2</v>
      </c>
      <c r="O562" s="20">
        <v>5.1007601348144901E-2</v>
      </c>
      <c r="P562" s="20">
        <v>0.14667714555897601</v>
      </c>
      <c r="Q562" s="20">
        <v>0.55549893779834703</v>
      </c>
      <c r="R562" s="20"/>
      <c r="S562" s="20"/>
      <c r="T562" s="20"/>
      <c r="U562" s="20"/>
      <c r="V562" s="20"/>
      <c r="W562" s="20"/>
      <c r="X562" s="20"/>
      <c r="Y562" s="20"/>
      <c r="Z562" s="20"/>
      <c r="AA562" s="30"/>
    </row>
    <row r="563" spans="1:27" hidden="1" x14ac:dyDescent="0.25">
      <c r="A563">
        <v>527</v>
      </c>
      <c r="B563" s="15">
        <v>37911</v>
      </c>
      <c r="C563" s="25">
        <f t="shared" si="32"/>
        <v>0.110843352973461</v>
      </c>
      <c r="D563" s="25">
        <f>VLOOKUP(B563,input_BB!$B$19:$L$10000,$D$35,0)</f>
        <v>1039.32</v>
      </c>
      <c r="E563" s="27">
        <f t="shared" si="33"/>
        <v>9.5701430865722369E-3</v>
      </c>
      <c r="F563" s="34">
        <f t="shared" si="35"/>
        <v>9.1955139097927852E-3</v>
      </c>
      <c r="G563" s="25">
        <f t="shared" si="34"/>
        <v>0.55553191034393701</v>
      </c>
      <c r="I563" s="31">
        <v>37911</v>
      </c>
      <c r="J563" s="20">
        <v>0.110843352973461</v>
      </c>
      <c r="K563" s="20">
        <v>0</v>
      </c>
      <c r="L563" s="20">
        <v>6.5366485505132105E-2</v>
      </c>
      <c r="M563" s="20">
        <v>0.117722556097744</v>
      </c>
      <c r="N563" s="20">
        <v>6.3679973747743104E-2</v>
      </c>
      <c r="O563" s="20">
        <v>5.1006012664884602E-2</v>
      </c>
      <c r="P563" s="20">
        <v>0.14669306164055901</v>
      </c>
      <c r="Q563" s="20">
        <v>0.55553191034393701</v>
      </c>
      <c r="R563" s="20"/>
      <c r="S563" s="20"/>
      <c r="T563" s="20"/>
      <c r="U563" s="20"/>
      <c r="V563" s="20"/>
      <c r="W563" s="20"/>
      <c r="X563" s="20"/>
      <c r="Y563" s="20"/>
      <c r="Z563" s="20"/>
      <c r="AA563" s="30"/>
    </row>
    <row r="564" spans="1:27" hidden="1" x14ac:dyDescent="0.25">
      <c r="A564">
        <v>528</v>
      </c>
      <c r="B564" s="15">
        <v>37918</v>
      </c>
      <c r="C564" s="25">
        <f t="shared" si="32"/>
        <v>0.110830590128899</v>
      </c>
      <c r="D564" s="25">
        <f>VLOOKUP(B564,input_BB!$B$19:$L$10000,$D$35,0)</f>
        <v>1028.9000000000001</v>
      </c>
      <c r="E564" s="27">
        <f t="shared" si="33"/>
        <v>9.5407464966293671E-3</v>
      </c>
      <c r="F564" s="34">
        <f t="shared" si="35"/>
        <v>-8.8241527464691938E-3</v>
      </c>
      <c r="G564" s="25">
        <f t="shared" si="34"/>
        <v>0.55556520305455803</v>
      </c>
      <c r="I564" s="31">
        <v>37918</v>
      </c>
      <c r="J564" s="20">
        <v>0.110830590128899</v>
      </c>
      <c r="K564" s="20">
        <v>0</v>
      </c>
      <c r="L564" s="20">
        <v>6.5349016900215801E-2</v>
      </c>
      <c r="M564" s="20">
        <v>0.117700087363898</v>
      </c>
      <c r="N564" s="20">
        <v>6.3671500568529493E-2</v>
      </c>
      <c r="O564" s="20">
        <v>5.1005017627174798E-2</v>
      </c>
      <c r="P564" s="20">
        <v>0.14670917448562301</v>
      </c>
      <c r="Q564" s="20">
        <v>0.55556520305455803</v>
      </c>
      <c r="R564" s="20"/>
      <c r="S564" s="20"/>
      <c r="T564" s="20"/>
      <c r="U564" s="20"/>
      <c r="V564" s="20"/>
      <c r="W564" s="20"/>
      <c r="X564" s="20"/>
      <c r="Y564" s="20"/>
      <c r="Z564" s="20"/>
      <c r="AA564" s="30"/>
    </row>
    <row r="565" spans="1:27" hidden="1" x14ac:dyDescent="0.25">
      <c r="A565">
        <v>529</v>
      </c>
      <c r="B565" s="15">
        <v>37925</v>
      </c>
      <c r="C565" s="25">
        <f t="shared" si="32"/>
        <v>0.110817886888981</v>
      </c>
      <c r="D565" s="25">
        <f>VLOOKUP(B565,input_BB!$B$19:$L$10000,$D$35,0)</f>
        <v>1050.71</v>
      </c>
      <c r="E565" s="27">
        <f t="shared" si="33"/>
        <v>9.5114871937364339E-3</v>
      </c>
      <c r="F565" s="34">
        <f t="shared" si="35"/>
        <v>1.0959088634876712E-2</v>
      </c>
      <c r="G565" s="25">
        <f t="shared" si="34"/>
        <v>0.55559770462802305</v>
      </c>
      <c r="I565" s="31">
        <v>37925</v>
      </c>
      <c r="J565" s="20">
        <v>0.110817886888981</v>
      </c>
      <c r="K565" s="20">
        <v>0</v>
      </c>
      <c r="L565" s="20">
        <v>6.5332923421256794E-2</v>
      </c>
      <c r="M565" s="20">
        <v>0.11767717535264501</v>
      </c>
      <c r="N565" s="20">
        <v>6.3663163989823399E-2</v>
      </c>
      <c r="O565" s="20">
        <v>5.1003736720634102E-2</v>
      </c>
      <c r="P565" s="20">
        <v>0.14672529588761701</v>
      </c>
      <c r="Q565" s="20">
        <v>0.55559770462802305</v>
      </c>
      <c r="R565" s="20"/>
      <c r="S565" s="20"/>
      <c r="T565" s="20"/>
      <c r="U565" s="20"/>
      <c r="V565" s="20"/>
      <c r="W565" s="20"/>
      <c r="X565" s="20"/>
      <c r="Y565" s="20"/>
      <c r="Z565" s="20"/>
      <c r="AA565" s="30"/>
    </row>
    <row r="566" spans="1:27" hidden="1" x14ac:dyDescent="0.25">
      <c r="A566">
        <v>530</v>
      </c>
      <c r="B566" s="15">
        <v>37932</v>
      </c>
      <c r="C566" s="25">
        <f t="shared" si="32"/>
        <v>0.110805176198483</v>
      </c>
      <c r="D566" s="25">
        <f>VLOOKUP(B566,input_BB!$B$19:$L$10000,$D$35,0)</f>
        <v>1053.21</v>
      </c>
      <c r="E566" s="27">
        <f t="shared" si="33"/>
        <v>9.4822107299633827E-3</v>
      </c>
      <c r="F566" s="34">
        <f t="shared" si="35"/>
        <v>2.3627174652541605E-2</v>
      </c>
      <c r="G566" s="25">
        <f t="shared" si="34"/>
        <v>0.55562994550886702</v>
      </c>
      <c r="I566" s="31">
        <v>37932</v>
      </c>
      <c r="J566" s="20">
        <v>0.110805176198483</v>
      </c>
      <c r="K566" s="20">
        <v>0</v>
      </c>
      <c r="L566" s="20">
        <v>6.5317003334631404E-2</v>
      </c>
      <c r="M566" s="20">
        <v>0.117654124494124</v>
      </c>
      <c r="N566" s="20">
        <v>6.3655157817796099E-2</v>
      </c>
      <c r="O566" s="20">
        <v>5.1002896003129503E-2</v>
      </c>
      <c r="P566" s="20">
        <v>0.14674087284145201</v>
      </c>
      <c r="Q566" s="20">
        <v>0.55562994550886702</v>
      </c>
      <c r="R566" s="20"/>
      <c r="S566" s="20"/>
      <c r="T566" s="20"/>
      <c r="U566" s="20"/>
      <c r="V566" s="20"/>
      <c r="W566" s="20"/>
      <c r="X566" s="20"/>
      <c r="Y566" s="20"/>
      <c r="Z566" s="20"/>
      <c r="AA566" s="30"/>
    </row>
    <row r="567" spans="1:27" hidden="1" x14ac:dyDescent="0.25">
      <c r="A567">
        <v>531</v>
      </c>
      <c r="B567" s="15">
        <v>37939</v>
      </c>
      <c r="C567" s="25">
        <f t="shared" si="32"/>
        <v>0.11079253256321001</v>
      </c>
      <c r="D567" s="25">
        <f>VLOOKUP(B567,input_BB!$B$19:$L$10000,$D$35,0)</f>
        <v>1050.3499999999999</v>
      </c>
      <c r="E567" s="27">
        <f t="shared" si="33"/>
        <v>9.4530887141226552E-3</v>
      </c>
      <c r="F567" s="34">
        <f t="shared" si="35"/>
        <v>-3.426254627824088E-4</v>
      </c>
      <c r="G567" s="25">
        <f t="shared" si="34"/>
        <v>0.55566293424290403</v>
      </c>
      <c r="I567" s="31">
        <v>37939</v>
      </c>
      <c r="J567" s="20">
        <v>0.11079253256321001</v>
      </c>
      <c r="K567" s="20">
        <v>0</v>
      </c>
      <c r="L567" s="20">
        <v>6.5300074661190699E-2</v>
      </c>
      <c r="M567" s="20">
        <v>0.117631638848421</v>
      </c>
      <c r="N567" s="20">
        <v>6.3646608902248103E-2</v>
      </c>
      <c r="O567" s="20">
        <v>5.1001889164504301E-2</v>
      </c>
      <c r="P567" s="20">
        <v>0.146756854180732</v>
      </c>
      <c r="Q567" s="20">
        <v>0.55566293424290403</v>
      </c>
      <c r="R567" s="20"/>
      <c r="S567" s="20"/>
      <c r="T567" s="20"/>
      <c r="U567" s="20"/>
      <c r="V567" s="20"/>
      <c r="W567" s="20"/>
      <c r="X567" s="20"/>
      <c r="Y567" s="20"/>
      <c r="Z567" s="20"/>
      <c r="AA567" s="30"/>
    </row>
    <row r="568" spans="1:27" hidden="1" x14ac:dyDescent="0.25">
      <c r="A568">
        <v>532</v>
      </c>
      <c r="B568" s="15">
        <v>37946</v>
      </c>
      <c r="C568" s="25">
        <f t="shared" si="32"/>
        <v>0.11077992618084</v>
      </c>
      <c r="D568" s="25">
        <f>VLOOKUP(B568,input_BB!$B$19:$L$10000,$D$35,0)</f>
        <v>1035.28</v>
      </c>
      <c r="E568" s="27">
        <f t="shared" si="33"/>
        <v>9.4240525026892379E-3</v>
      </c>
      <c r="F568" s="34">
        <f t="shared" si="35"/>
        <v>-1.7024145232194976E-2</v>
      </c>
      <c r="G568" s="25">
        <f t="shared" si="34"/>
        <v>0.55569595744524602</v>
      </c>
      <c r="I568" s="31">
        <v>37946</v>
      </c>
      <c r="J568" s="20">
        <v>0.11077992618084</v>
      </c>
      <c r="K568" s="20">
        <v>0</v>
      </c>
      <c r="L568" s="20">
        <v>6.5283268822176804E-2</v>
      </c>
      <c r="M568" s="20">
        <v>0.117609357488637</v>
      </c>
      <c r="N568" s="20">
        <v>6.3638195272073497E-2</v>
      </c>
      <c r="O568" s="20">
        <v>5.1000500327176901E-2</v>
      </c>
      <c r="P568" s="20">
        <v>0.14677272064468999</v>
      </c>
      <c r="Q568" s="20">
        <v>0.55569595744524602</v>
      </c>
      <c r="R568" s="20"/>
      <c r="S568" s="20"/>
      <c r="T568" s="20"/>
      <c r="U568" s="20"/>
      <c r="V568" s="20"/>
      <c r="W568" s="20"/>
      <c r="X568" s="20"/>
      <c r="Y568" s="20"/>
      <c r="Z568" s="20"/>
      <c r="AA568" s="30"/>
    </row>
    <row r="569" spans="1:27" hidden="1" x14ac:dyDescent="0.25">
      <c r="A569">
        <v>533</v>
      </c>
      <c r="B569" s="15">
        <v>37953</v>
      </c>
      <c r="C569" s="25">
        <f t="shared" si="32"/>
        <v>0.110767334699631</v>
      </c>
      <c r="D569" s="25">
        <f>VLOOKUP(B569,input_BB!$B$19:$L$10000,$D$35,0)</f>
        <v>1058.2</v>
      </c>
      <c r="E569" s="27">
        <f t="shared" si="33"/>
        <v>9.3950506130183291E-3</v>
      </c>
      <c r="F569" s="34">
        <f t="shared" si="35"/>
        <v>7.4736992431094773E-3</v>
      </c>
      <c r="G569" s="25">
        <f t="shared" si="34"/>
        <v>0.55572804777056095</v>
      </c>
      <c r="I569" s="31">
        <v>37953</v>
      </c>
      <c r="J569" s="20">
        <v>0.110767334699631</v>
      </c>
      <c r="K569" s="20">
        <v>0</v>
      </c>
      <c r="L569" s="20">
        <v>6.5266659902636304E-2</v>
      </c>
      <c r="M569" s="20">
        <v>0.117586605800444</v>
      </c>
      <c r="N569" s="20">
        <v>6.3630316610291796E-2</v>
      </c>
      <c r="O569" s="20">
        <v>5.0999758825357497E-2</v>
      </c>
      <c r="P569" s="20">
        <v>0.14678861109070901</v>
      </c>
      <c r="Q569" s="20">
        <v>0.55572804777056095</v>
      </c>
      <c r="R569" s="20"/>
      <c r="S569" s="20"/>
      <c r="T569" s="20"/>
      <c r="U569" s="20"/>
      <c r="V569" s="20"/>
      <c r="W569" s="20"/>
      <c r="X569" s="20"/>
      <c r="Y569" s="20"/>
      <c r="Z569" s="20"/>
      <c r="AA569" s="30"/>
    </row>
    <row r="570" spans="1:27" hidden="1" x14ac:dyDescent="0.25">
      <c r="A570">
        <v>534</v>
      </c>
      <c r="B570" s="15">
        <v>37960</v>
      </c>
      <c r="C570" s="25">
        <f t="shared" si="32"/>
        <v>0.110754817724228</v>
      </c>
      <c r="D570" s="25">
        <f>VLOOKUP(B570,input_BB!$B$19:$L$10000,$D$35,0)</f>
        <v>1061.5</v>
      </c>
      <c r="E570" s="27">
        <f t="shared" si="33"/>
        <v>9.3662203321621014E-3</v>
      </c>
      <c r="F570" s="34">
        <f t="shared" si="35"/>
        <v>2.5326481724750716E-2</v>
      </c>
      <c r="G570" s="25">
        <f t="shared" si="34"/>
        <v>0.55576199093943002</v>
      </c>
      <c r="I570" s="31">
        <v>37960</v>
      </c>
      <c r="J570" s="20">
        <v>0.110754817724228</v>
      </c>
      <c r="K570" s="20">
        <v>0</v>
      </c>
      <c r="L570" s="20">
        <v>6.52504489632105E-2</v>
      </c>
      <c r="M570" s="20">
        <v>0.117564281024529</v>
      </c>
      <c r="N570" s="20">
        <v>6.3621902967480506E-2</v>
      </c>
      <c r="O570" s="20">
        <v>5.09987156547176E-2</v>
      </c>
      <c r="P570" s="20">
        <v>0.14680266045063201</v>
      </c>
      <c r="Q570" s="20">
        <v>0.55576199093943002</v>
      </c>
      <c r="R570" s="20"/>
      <c r="S570" s="20"/>
      <c r="T570" s="20"/>
      <c r="U570" s="20"/>
      <c r="V570" s="20"/>
      <c r="W570" s="20"/>
      <c r="X570" s="20"/>
      <c r="Y570" s="20"/>
      <c r="Z570" s="20"/>
      <c r="AA570" s="30"/>
    </row>
    <row r="571" spans="1:27" hidden="1" x14ac:dyDescent="0.25">
      <c r="A571">
        <v>535</v>
      </c>
      <c r="B571" s="15">
        <v>37967</v>
      </c>
      <c r="C571" s="25">
        <f t="shared" si="32"/>
        <v>0.110742323100567</v>
      </c>
      <c r="D571" s="25">
        <f>VLOOKUP(B571,input_BB!$B$19:$L$10000,$D$35,0)</f>
        <v>1074.1400000000001</v>
      </c>
      <c r="E571" s="27">
        <f t="shared" si="33"/>
        <v>9.3374415339507379E-3</v>
      </c>
      <c r="F571" s="34">
        <f t="shared" si="35"/>
        <v>1.5063315063315041E-2</v>
      </c>
      <c r="G571" s="25">
        <f t="shared" si="34"/>
        <v>0.55579402828925295</v>
      </c>
      <c r="I571" s="31">
        <v>37967</v>
      </c>
      <c r="J571" s="20">
        <v>0.110742323100567</v>
      </c>
      <c r="K571" s="20">
        <v>0</v>
      </c>
      <c r="L571" s="20">
        <v>6.5234230994461906E-2</v>
      </c>
      <c r="M571" s="20">
        <v>0.117542205407713</v>
      </c>
      <c r="N571" s="20">
        <v>6.3613336958544403E-2</v>
      </c>
      <c r="O571" s="20">
        <v>5.0997122790891102E-2</v>
      </c>
      <c r="P571" s="20">
        <v>0.14681907555913701</v>
      </c>
      <c r="Q571" s="20">
        <v>0.55579402828925295</v>
      </c>
      <c r="R571" s="20"/>
      <c r="S571" s="20"/>
      <c r="T571" s="20"/>
      <c r="U571" s="20"/>
      <c r="V571" s="20"/>
      <c r="W571" s="20"/>
      <c r="X571" s="20"/>
      <c r="Y571" s="20"/>
      <c r="Z571" s="20"/>
      <c r="AA571" s="30"/>
    </row>
    <row r="572" spans="1:27" hidden="1" x14ac:dyDescent="0.25">
      <c r="A572">
        <v>536</v>
      </c>
      <c r="B572" s="15">
        <v>37974</v>
      </c>
      <c r="C572" s="25">
        <f t="shared" si="32"/>
        <v>0.110729858279228</v>
      </c>
      <c r="D572" s="25">
        <f>VLOOKUP(B572,input_BB!$B$19:$L$10000,$D$35,0)</f>
        <v>1088.6600000000001</v>
      </c>
      <c r="E572" s="27">
        <f t="shared" si="33"/>
        <v>9.3087313792643272E-3</v>
      </c>
      <c r="F572" s="34">
        <f t="shared" si="35"/>
        <v>2.5586434291097637E-2</v>
      </c>
      <c r="G572" s="25">
        <f t="shared" si="34"/>
        <v>0.55582696594898295</v>
      </c>
      <c r="I572" s="31">
        <v>37974</v>
      </c>
      <c r="J572" s="20">
        <v>0.110729858279228</v>
      </c>
      <c r="K572" s="20">
        <v>0</v>
      </c>
      <c r="L572" s="20">
        <v>6.5218203216772699E-2</v>
      </c>
      <c r="M572" s="20">
        <v>0.117519418577636</v>
      </c>
      <c r="N572" s="20">
        <v>6.3605377746237798E-2</v>
      </c>
      <c r="O572" s="20">
        <v>5.0995756617143798E-2</v>
      </c>
      <c r="P572" s="20">
        <v>0.14683427789322701</v>
      </c>
      <c r="Q572" s="20">
        <v>0.55582696594898295</v>
      </c>
      <c r="R572" s="20"/>
      <c r="S572" s="20"/>
      <c r="T572" s="20"/>
      <c r="U572" s="20"/>
      <c r="V572" s="20"/>
      <c r="W572" s="20"/>
      <c r="X572" s="20"/>
      <c r="Y572" s="20"/>
      <c r="Z572" s="20"/>
      <c r="AA572" s="30"/>
    </row>
    <row r="573" spans="1:27" hidden="1" x14ac:dyDescent="0.25">
      <c r="A573">
        <v>537</v>
      </c>
      <c r="B573" s="15">
        <v>37981</v>
      </c>
      <c r="C573" s="25">
        <f t="shared" si="32"/>
        <v>0.110717415809631</v>
      </c>
      <c r="D573" s="25">
        <f>VLOOKUP(B573,input_BB!$B$19:$L$10000,$D$35,0)</f>
        <v>1095.8900000000001</v>
      </c>
      <c r="E573" s="27">
        <f t="shared" si="33"/>
        <v>9.2800727072227824E-3</v>
      </c>
      <c r="F573" s="34">
        <f t="shared" si="35"/>
        <v>2.0248757145250984E-2</v>
      </c>
      <c r="G573" s="25">
        <f t="shared" si="34"/>
        <v>0.55585889106008601</v>
      </c>
      <c r="I573" s="31">
        <v>37981</v>
      </c>
      <c r="J573" s="20">
        <v>0.110717415809631</v>
      </c>
      <c r="K573" s="20">
        <v>0</v>
      </c>
      <c r="L573" s="20">
        <v>6.5202361592777397E-2</v>
      </c>
      <c r="M573" s="20">
        <v>0.117497152414589</v>
      </c>
      <c r="N573" s="20">
        <v>6.3597183308218203E-2</v>
      </c>
      <c r="O573" s="20">
        <v>5.0994781535034298E-2</v>
      </c>
      <c r="P573" s="20">
        <v>0.146849630089295</v>
      </c>
      <c r="Q573" s="20">
        <v>0.55585889106008601</v>
      </c>
      <c r="R573" s="20"/>
      <c r="S573" s="20"/>
      <c r="T573" s="20"/>
      <c r="U573" s="20"/>
      <c r="V573" s="20"/>
      <c r="W573" s="20"/>
      <c r="X573" s="20"/>
      <c r="Y573" s="20"/>
      <c r="Z573" s="20"/>
      <c r="AA573" s="30"/>
    </row>
    <row r="574" spans="1:27" hidden="1" x14ac:dyDescent="0.25">
      <c r="A574">
        <v>538</v>
      </c>
      <c r="B574" s="15">
        <v>37988</v>
      </c>
      <c r="C574" s="25">
        <f t="shared" si="32"/>
        <v>0.110705025494099</v>
      </c>
      <c r="D574" s="25">
        <f>VLOOKUP(B574,input_BB!$B$19:$L$10000,$D$35,0)</f>
        <v>1108.48</v>
      </c>
      <c r="E574" s="27">
        <f t="shared" si="33"/>
        <v>9.2515341613533548E-3</v>
      </c>
      <c r="F574" s="34">
        <f t="shared" si="35"/>
        <v>1.8205867764040207E-2</v>
      </c>
      <c r="G574" s="25">
        <f t="shared" si="34"/>
        <v>0.55589142646244305</v>
      </c>
      <c r="I574" s="31">
        <v>37988</v>
      </c>
      <c r="J574" s="20">
        <v>0.110705025494099</v>
      </c>
      <c r="K574" s="20">
        <v>0</v>
      </c>
      <c r="L574" s="20">
        <v>6.5185486837426296E-2</v>
      </c>
      <c r="M574" s="20">
        <v>0.117474949359707</v>
      </c>
      <c r="N574" s="20">
        <v>6.3588611522538002E-2</v>
      </c>
      <c r="O574" s="20">
        <v>5.0994474000328402E-2</v>
      </c>
      <c r="P574" s="20">
        <v>0.14686505181755799</v>
      </c>
      <c r="Q574" s="20">
        <v>0.55589142646244305</v>
      </c>
      <c r="R574" s="20"/>
      <c r="S574" s="20"/>
      <c r="T574" s="20"/>
      <c r="U574" s="20"/>
      <c r="V574" s="20"/>
      <c r="W574" s="20"/>
      <c r="X574" s="20"/>
      <c r="Y574" s="20"/>
      <c r="Z574" s="20"/>
      <c r="AA574" s="30"/>
    </row>
    <row r="575" spans="1:27" hidden="1" x14ac:dyDescent="0.25">
      <c r="A575">
        <v>539</v>
      </c>
      <c r="B575" s="15">
        <v>37995</v>
      </c>
      <c r="C575" s="25">
        <f t="shared" si="32"/>
        <v>0.11069267243146901</v>
      </c>
      <c r="D575" s="25">
        <f>VLOOKUP(B575,input_BB!$B$19:$L$10000,$D$35,0)</f>
        <v>1121.8599999999999</v>
      </c>
      <c r="E575" s="27">
        <f t="shared" si="33"/>
        <v>9.2230814198889996E-3</v>
      </c>
      <c r="F575" s="34">
        <f t="shared" si="35"/>
        <v>2.3697633886612612E-2</v>
      </c>
      <c r="G575" s="25">
        <f t="shared" si="34"/>
        <v>0.55592236270246398</v>
      </c>
      <c r="I575" s="31">
        <v>37995</v>
      </c>
      <c r="J575" s="20">
        <v>0.11069267243146901</v>
      </c>
      <c r="K575" s="20">
        <v>0</v>
      </c>
      <c r="L575" s="20">
        <v>6.5169844619966194E-2</v>
      </c>
      <c r="M575" s="20">
        <v>0.11745280439450199</v>
      </c>
      <c r="N575" s="20">
        <v>6.3580212785826498E-2</v>
      </c>
      <c r="O575" s="20">
        <v>5.09938060373578E-2</v>
      </c>
      <c r="P575" s="20">
        <v>0.14688096945988399</v>
      </c>
      <c r="Q575" s="20">
        <v>0.55592236270246398</v>
      </c>
      <c r="R575" s="20"/>
      <c r="S575" s="20"/>
      <c r="T575" s="20"/>
      <c r="U575" s="20"/>
      <c r="V575" s="20"/>
      <c r="W575" s="20"/>
      <c r="X575" s="20"/>
      <c r="Y575" s="20"/>
      <c r="Z575" s="20"/>
      <c r="AA575" s="30"/>
    </row>
    <row r="576" spans="1:27" hidden="1" x14ac:dyDescent="0.25">
      <c r="A576">
        <v>540</v>
      </c>
      <c r="B576" s="15">
        <v>38002</v>
      </c>
      <c r="C576" s="25">
        <f t="shared" si="32"/>
        <v>0.110680364072323</v>
      </c>
      <c r="D576" s="25">
        <f>VLOOKUP(B576,input_BB!$B$19:$L$10000,$D$35,0)</f>
        <v>1139.83</v>
      </c>
      <c r="E576" s="27">
        <f t="shared" si="33"/>
        <v>9.1947316437143416E-3</v>
      </c>
      <c r="F576" s="34">
        <f t="shared" si="35"/>
        <v>2.8281971709006815E-2</v>
      </c>
      <c r="G576" s="25">
        <f t="shared" si="34"/>
        <v>0.55595552007069504</v>
      </c>
      <c r="I576" s="31">
        <v>38002</v>
      </c>
      <c r="J576" s="20">
        <v>0.110680364072323</v>
      </c>
      <c r="K576" s="20">
        <v>0</v>
      </c>
      <c r="L576" s="20">
        <v>6.5153442954390295E-2</v>
      </c>
      <c r="M576" s="20">
        <v>0.117430849850627</v>
      </c>
      <c r="N576" s="20">
        <v>6.3571988964108497E-2</v>
      </c>
      <c r="O576" s="20">
        <v>5.09916324604959E-2</v>
      </c>
      <c r="P576" s="20">
        <v>0.14689656569968301</v>
      </c>
      <c r="Q576" s="20">
        <v>0.55595552007069504</v>
      </c>
      <c r="R576" s="20"/>
      <c r="S576" s="20"/>
      <c r="T576" s="20"/>
      <c r="U576" s="20"/>
      <c r="V576" s="20"/>
      <c r="W576" s="20"/>
      <c r="X576" s="20"/>
      <c r="Y576" s="20"/>
      <c r="Z576" s="20"/>
      <c r="AA576" s="30"/>
    </row>
    <row r="577" spans="1:27" hidden="1" x14ac:dyDescent="0.25">
      <c r="A577">
        <v>541</v>
      </c>
      <c r="B577" s="15">
        <v>38009</v>
      </c>
      <c r="C577" s="25">
        <f t="shared" si="32"/>
        <v>0.10947951674461399</v>
      </c>
      <c r="D577" s="25">
        <f>VLOOKUP(B577,input_BB!$B$19:$L$10000,$D$35,0)</f>
        <v>1141.55</v>
      </c>
      <c r="E577" s="27">
        <f t="shared" si="33"/>
        <v>6.4288265741072569E-3</v>
      </c>
      <c r="F577" s="34">
        <f t="shared" si="35"/>
        <v>1.7551209598345663E-2</v>
      </c>
      <c r="G577" s="25">
        <f t="shared" si="34"/>
        <v>0.537628165001658</v>
      </c>
      <c r="I577" s="31">
        <v>38009</v>
      </c>
      <c r="J577" s="20">
        <v>0.10947951674461399</v>
      </c>
      <c r="K577" s="20">
        <v>0</v>
      </c>
      <c r="L577" s="20">
        <v>3.3568016839413198E-2</v>
      </c>
      <c r="M577" s="20">
        <v>0.157775797467581</v>
      </c>
      <c r="N577" s="20">
        <v>4.8141974992360698E-2</v>
      </c>
      <c r="O577" s="20">
        <v>4.7954693487401799E-2</v>
      </c>
      <c r="P577" s="20">
        <v>0.17493135221158501</v>
      </c>
      <c r="Q577" s="20">
        <v>0.537628165001658</v>
      </c>
      <c r="R577" s="20"/>
      <c r="S577" s="20"/>
      <c r="T577" s="20"/>
      <c r="U577" s="20"/>
      <c r="V577" s="20"/>
      <c r="W577" s="20"/>
      <c r="X577" s="20"/>
      <c r="Y577" s="20"/>
      <c r="Z577" s="20"/>
      <c r="AA577" s="30"/>
    </row>
    <row r="578" spans="1:27" hidden="1" x14ac:dyDescent="0.25">
      <c r="A578">
        <v>542</v>
      </c>
      <c r="B578" s="15">
        <v>38016</v>
      </c>
      <c r="C578" s="25">
        <f t="shared" si="32"/>
        <v>0.109467290341854</v>
      </c>
      <c r="D578" s="25">
        <f>VLOOKUP(B578,input_BB!$B$19:$L$10000,$D$35,0)</f>
        <v>1131.1300000000001</v>
      </c>
      <c r="E578" s="27">
        <f t="shared" si="33"/>
        <v>6.4006655676274006E-3</v>
      </c>
      <c r="F578" s="34">
        <f t="shared" si="35"/>
        <v>-7.6327171595762522E-3</v>
      </c>
      <c r="G578" s="25">
        <f t="shared" si="34"/>
        <v>0.53762648944602198</v>
      </c>
      <c r="I578" s="31">
        <v>38016</v>
      </c>
      <c r="J578" s="20">
        <v>0.109467290341854</v>
      </c>
      <c r="K578" s="20">
        <v>0</v>
      </c>
      <c r="L578" s="20">
        <v>3.3566565340953099E-2</v>
      </c>
      <c r="M578" s="20">
        <v>0.157767460750076</v>
      </c>
      <c r="N578" s="20">
        <v>4.8136903450038897E-2</v>
      </c>
      <c r="O578" s="20">
        <v>4.7955152789912497E-2</v>
      </c>
      <c r="P578" s="20">
        <v>0.174947428222998</v>
      </c>
      <c r="Q578" s="20">
        <v>0.53762648944602198</v>
      </c>
      <c r="R578" s="20"/>
      <c r="S578" s="20"/>
      <c r="T578" s="20"/>
      <c r="U578" s="20"/>
      <c r="V578" s="20"/>
      <c r="W578" s="20"/>
      <c r="X578" s="20"/>
      <c r="Y578" s="20"/>
      <c r="Z578" s="20"/>
      <c r="AA578" s="30"/>
    </row>
    <row r="579" spans="1:27" hidden="1" x14ac:dyDescent="0.25">
      <c r="A579">
        <v>543</v>
      </c>
      <c r="B579" s="15">
        <v>38023</v>
      </c>
      <c r="C579" s="25">
        <f t="shared" si="32"/>
        <v>0.109455086290836</v>
      </c>
      <c r="D579" s="25">
        <f>VLOOKUP(B579,input_BB!$B$19:$L$10000,$D$35,0)</f>
        <v>1142.76</v>
      </c>
      <c r="E579" s="27">
        <f t="shared" si="33"/>
        <v>6.3725560437924095E-3</v>
      </c>
      <c r="F579" s="34">
        <f t="shared" si="35"/>
        <v>1.0599623319171858E-3</v>
      </c>
      <c r="G579" s="25">
        <f t="shared" si="34"/>
        <v>0.53762468392992802</v>
      </c>
      <c r="I579" s="31">
        <v>38023</v>
      </c>
      <c r="J579" s="20">
        <v>0.109455086290836</v>
      </c>
      <c r="K579" s="20">
        <v>0</v>
      </c>
      <c r="L579" s="20">
        <v>3.3565362376527901E-2</v>
      </c>
      <c r="M579" s="20">
        <v>0.157759396982732</v>
      </c>
      <c r="N579" s="20">
        <v>4.8132150848997399E-2</v>
      </c>
      <c r="O579" s="20">
        <v>4.7954300325008602E-2</v>
      </c>
      <c r="P579" s="20">
        <v>0.174964105536806</v>
      </c>
      <c r="Q579" s="20">
        <v>0.53762468392992802</v>
      </c>
      <c r="R579" s="20"/>
      <c r="S579" s="20"/>
      <c r="T579" s="20"/>
      <c r="U579" s="20"/>
      <c r="V579" s="20"/>
      <c r="W579" s="20"/>
      <c r="X579" s="20"/>
      <c r="Y579" s="20"/>
      <c r="Z579" s="20"/>
      <c r="AA579" s="30"/>
    </row>
    <row r="580" spans="1:27" hidden="1" x14ac:dyDescent="0.25">
      <c r="A580">
        <v>544</v>
      </c>
      <c r="B580" s="15">
        <v>38030</v>
      </c>
      <c r="C580" s="25">
        <f t="shared" si="32"/>
        <v>0.109442941844463</v>
      </c>
      <c r="D580" s="25">
        <f>VLOOKUP(B580,input_BB!$B$19:$L$10000,$D$35,0)</f>
        <v>1145.81</v>
      </c>
      <c r="E580" s="27">
        <f t="shared" si="33"/>
        <v>6.3445838070096241E-3</v>
      </c>
      <c r="F580" s="34">
        <f t="shared" si="35"/>
        <v>1.2978172270207589E-2</v>
      </c>
      <c r="G580" s="25">
        <f t="shared" si="34"/>
        <v>0.53762313907810499</v>
      </c>
      <c r="I580" s="31">
        <v>38030</v>
      </c>
      <c r="J580" s="20">
        <v>0.109442941844463</v>
      </c>
      <c r="K580" s="20">
        <v>0</v>
      </c>
      <c r="L580" s="20">
        <v>3.3564167889039799E-2</v>
      </c>
      <c r="M580" s="20">
        <v>0.15775079692978</v>
      </c>
      <c r="N580" s="20">
        <v>4.8127264347293801E-2</v>
      </c>
      <c r="O580" s="20">
        <v>4.7954178913635202E-2</v>
      </c>
      <c r="P580" s="20">
        <v>0.174980452842146</v>
      </c>
      <c r="Q580" s="20">
        <v>0.53762313907810499</v>
      </c>
      <c r="R580" s="20"/>
      <c r="S580" s="20"/>
      <c r="T580" s="20"/>
      <c r="U580" s="20"/>
      <c r="V580" s="20"/>
      <c r="W580" s="20"/>
      <c r="X580" s="20"/>
      <c r="Y580" s="20"/>
      <c r="Z580" s="20"/>
      <c r="AA580" s="30"/>
    </row>
    <row r="581" spans="1:27" hidden="1" x14ac:dyDescent="0.25">
      <c r="A581">
        <v>545</v>
      </c>
      <c r="B581" s="15">
        <v>38037</v>
      </c>
      <c r="C581" s="25">
        <f t="shared" si="32"/>
        <v>0.109430834650993</v>
      </c>
      <c r="D581" s="25">
        <f>VLOOKUP(B581,input_BB!$B$19:$L$10000,$D$35,0)</f>
        <v>1144.1099999999999</v>
      </c>
      <c r="E581" s="27">
        <f t="shared" si="33"/>
        <v>6.31669737463418E-3</v>
      </c>
      <c r="F581" s="34">
        <f t="shared" si="35"/>
        <v>1.1813504147852871E-3</v>
      </c>
      <c r="G581" s="25">
        <f t="shared" si="34"/>
        <v>0.537622862342783</v>
      </c>
      <c r="I581" s="31">
        <v>38037</v>
      </c>
      <c r="J581" s="20">
        <v>0.109430834650993</v>
      </c>
      <c r="K581" s="20">
        <v>0</v>
      </c>
      <c r="L581" s="20">
        <v>3.3562069129106503E-2</v>
      </c>
      <c r="M581" s="20">
        <v>0.15774261356772001</v>
      </c>
      <c r="N581" s="20">
        <v>4.8122115320646502E-2</v>
      </c>
      <c r="O581" s="20">
        <v>4.7953941787956499E-2</v>
      </c>
      <c r="P581" s="20">
        <v>0.174996397851787</v>
      </c>
      <c r="Q581" s="20">
        <v>0.537622862342783</v>
      </c>
      <c r="R581" s="20"/>
      <c r="S581" s="20"/>
      <c r="T581" s="20"/>
      <c r="U581" s="20"/>
      <c r="V581" s="20"/>
      <c r="W581" s="20"/>
      <c r="X581" s="20"/>
      <c r="Y581" s="20"/>
      <c r="Z581" s="20"/>
      <c r="AA581" s="30"/>
    </row>
    <row r="582" spans="1:27" hidden="1" x14ac:dyDescent="0.25">
      <c r="A582">
        <v>546</v>
      </c>
      <c r="B582" s="15">
        <v>38044</v>
      </c>
      <c r="C582" s="25">
        <f t="shared" si="32"/>
        <v>0.12988375127315499</v>
      </c>
      <c r="D582" s="25">
        <f>VLOOKUP(B582,input_BB!$B$19:$L$10000,$D$35,0)</f>
        <v>1144.94</v>
      </c>
      <c r="E582" s="27">
        <f t="shared" si="33"/>
        <v>5.3425788154238631E-2</v>
      </c>
      <c r="F582" s="34">
        <f t="shared" si="35"/>
        <v>-7.592881891411718E-4</v>
      </c>
      <c r="G582" s="25">
        <f t="shared" si="34"/>
        <v>0.53762082384794896</v>
      </c>
      <c r="I582" s="31">
        <v>38044</v>
      </c>
      <c r="J582" s="20">
        <v>0.12988375127315499</v>
      </c>
      <c r="K582" s="20">
        <v>0</v>
      </c>
      <c r="L582" s="20">
        <v>3.3561171912811001E-2</v>
      </c>
      <c r="M582" s="20">
        <v>0.15773460588581301</v>
      </c>
      <c r="N582" s="20">
        <v>4.8117601462913599E-2</v>
      </c>
      <c r="O582" s="20">
        <v>4.7952226964548102E-2</v>
      </c>
      <c r="P582" s="20">
        <v>0.17501356992596501</v>
      </c>
      <c r="Q582" s="20">
        <v>0.53762082384794896</v>
      </c>
      <c r="R582" s="20"/>
      <c r="S582" s="20"/>
      <c r="T582" s="20"/>
      <c r="U582" s="20"/>
      <c r="V582" s="20"/>
      <c r="W582" s="20"/>
      <c r="X582" s="20"/>
      <c r="Y582" s="20"/>
      <c r="Z582" s="20"/>
      <c r="AA582" s="30"/>
    </row>
    <row r="583" spans="1:27" hidden="1" x14ac:dyDescent="0.25">
      <c r="A583">
        <v>547</v>
      </c>
      <c r="B583" s="15">
        <v>38051</v>
      </c>
      <c r="C583" s="25">
        <f t="shared" si="32"/>
        <v>0.10940668731927899</v>
      </c>
      <c r="D583" s="25">
        <f>VLOOKUP(B583,input_BB!$B$19:$L$10000,$D$35,0)</f>
        <v>1156.8699999999999</v>
      </c>
      <c r="E583" s="27">
        <f t="shared" si="33"/>
        <v>6.2610789578178864E-3</v>
      </c>
      <c r="F583" s="34">
        <f t="shared" si="35"/>
        <v>1.1152773771752722E-2</v>
      </c>
      <c r="G583" s="25">
        <f t="shared" si="34"/>
        <v>0.53761953279920505</v>
      </c>
      <c r="I583" s="31">
        <v>38051</v>
      </c>
      <c r="J583" s="20">
        <v>0.10940668731927899</v>
      </c>
      <c r="K583" s="20">
        <v>0</v>
      </c>
      <c r="L583" s="20">
        <v>3.35593322061324E-2</v>
      </c>
      <c r="M583" s="20">
        <v>0.15772666153561199</v>
      </c>
      <c r="N583" s="20">
        <v>4.81121994924835E-2</v>
      </c>
      <c r="O583" s="20">
        <v>4.79526500760728E-2</v>
      </c>
      <c r="P583" s="20">
        <v>0.17502962389049501</v>
      </c>
      <c r="Q583" s="20">
        <v>0.53761953279920505</v>
      </c>
      <c r="R583" s="20"/>
      <c r="S583" s="20"/>
      <c r="T583" s="20"/>
      <c r="U583" s="20"/>
      <c r="V583" s="20"/>
      <c r="W583" s="20"/>
      <c r="X583" s="20"/>
      <c r="Y583" s="20"/>
      <c r="Z583" s="20"/>
      <c r="AA583" s="30"/>
    </row>
    <row r="584" spans="1:27" hidden="1" x14ac:dyDescent="0.25">
      <c r="A584">
        <v>548</v>
      </c>
      <c r="B584" s="15">
        <v>38058</v>
      </c>
      <c r="C584" s="25">
        <f t="shared" si="32"/>
        <v>0.109394676983356</v>
      </c>
      <c r="D584" s="25">
        <f>VLOOKUP(B584,input_BB!$B$19:$L$10000,$D$35,0)</f>
        <v>1120.57</v>
      </c>
      <c r="E584" s="27">
        <f t="shared" si="33"/>
        <v>6.2334156168997188E-3</v>
      </c>
      <c r="F584" s="34">
        <f t="shared" si="35"/>
        <v>-2.1284958163746648E-2</v>
      </c>
      <c r="G584" s="25">
        <f t="shared" si="34"/>
        <v>0.53761810490782103</v>
      </c>
      <c r="I584" s="31">
        <v>38058</v>
      </c>
      <c r="J584" s="20">
        <v>0.109394676983356</v>
      </c>
      <c r="K584" s="20">
        <v>0</v>
      </c>
      <c r="L584" s="20">
        <v>3.3558624520957502E-2</v>
      </c>
      <c r="M584" s="20">
        <v>0.15771789776244199</v>
      </c>
      <c r="N584" s="20">
        <v>4.8107667716502198E-2</v>
      </c>
      <c r="O584" s="20">
        <v>4.7951789694091702E-2</v>
      </c>
      <c r="P584" s="20">
        <v>0.17504591539818501</v>
      </c>
      <c r="Q584" s="20">
        <v>0.53761810490782103</v>
      </c>
      <c r="R584" s="20"/>
      <c r="S584" s="20"/>
      <c r="T584" s="20"/>
      <c r="U584" s="20"/>
      <c r="V584" s="20"/>
      <c r="W584" s="20"/>
      <c r="X584" s="20"/>
      <c r="Y584" s="20"/>
      <c r="Z584" s="20"/>
      <c r="AA584" s="30"/>
    </row>
    <row r="585" spans="1:27" hidden="1" x14ac:dyDescent="0.25">
      <c r="A585">
        <v>549</v>
      </c>
      <c r="B585" s="15">
        <v>38065</v>
      </c>
      <c r="C585" s="25">
        <f t="shared" si="32"/>
        <v>0.109382718801498</v>
      </c>
      <c r="D585" s="25">
        <f>VLOOKUP(B585,input_BB!$B$19:$L$10000,$D$35,0)</f>
        <v>1109.78</v>
      </c>
      <c r="E585" s="27">
        <f t="shared" si="33"/>
        <v>6.2058724021536388E-3</v>
      </c>
      <c r="F585" s="34">
        <f t="shared" si="35"/>
        <v>-4.0704659987725433E-2</v>
      </c>
      <c r="G585" s="25">
        <f t="shared" si="34"/>
        <v>0.53761639442545295</v>
      </c>
      <c r="I585" s="31">
        <v>38065</v>
      </c>
      <c r="J585" s="20">
        <v>0.109382718801498</v>
      </c>
      <c r="K585" s="20">
        <v>0</v>
      </c>
      <c r="L585" s="20">
        <v>3.3556951845013498E-2</v>
      </c>
      <c r="M585" s="20">
        <v>0.15770971164890299</v>
      </c>
      <c r="N585" s="20">
        <v>4.8102488364800598E-2</v>
      </c>
      <c r="O585" s="20">
        <v>4.7952175950267899E-2</v>
      </c>
      <c r="P585" s="20">
        <v>0.17506227776556199</v>
      </c>
      <c r="Q585" s="20">
        <v>0.53761639442545295</v>
      </c>
      <c r="R585" s="20"/>
      <c r="S585" s="20"/>
      <c r="T585" s="20"/>
      <c r="U585" s="20"/>
      <c r="V585" s="20"/>
      <c r="W585" s="20"/>
      <c r="X585" s="20"/>
      <c r="Y585" s="20"/>
      <c r="Z585" s="20"/>
      <c r="AA585" s="30"/>
    </row>
    <row r="586" spans="1:27" hidden="1" x14ac:dyDescent="0.25">
      <c r="A586">
        <v>550</v>
      </c>
      <c r="B586" s="15">
        <v>38072</v>
      </c>
      <c r="C586" s="25">
        <f t="shared" si="32"/>
        <v>0.109369851648808</v>
      </c>
      <c r="D586" s="25">
        <f>VLOOKUP(B586,input_BB!$B$19:$L$10000,$D$35,0)</f>
        <v>1108.06</v>
      </c>
      <c r="E586" s="27">
        <f t="shared" si="33"/>
        <v>6.1762355598711351E-3</v>
      </c>
      <c r="F586" s="34">
        <f t="shared" si="35"/>
        <v>-1.116396119831875E-2</v>
      </c>
      <c r="G586" s="25">
        <f t="shared" si="34"/>
        <v>0.53705441267180798</v>
      </c>
      <c r="I586" s="31">
        <v>38072</v>
      </c>
      <c r="J586" s="20">
        <v>0.109369851648808</v>
      </c>
      <c r="K586" s="20">
        <v>0</v>
      </c>
      <c r="L586" s="20">
        <v>5.7422711983511003E-2</v>
      </c>
      <c r="M586" s="20">
        <v>0.13321093113299001</v>
      </c>
      <c r="N586" s="20">
        <v>4.8907049742207602E-2</v>
      </c>
      <c r="O586" s="20">
        <v>4.80318082732532E-2</v>
      </c>
      <c r="P586" s="20">
        <v>0.17537308619622999</v>
      </c>
      <c r="Q586" s="20">
        <v>0.53705441267180798</v>
      </c>
      <c r="R586" s="20"/>
      <c r="S586" s="20"/>
      <c r="T586" s="20"/>
      <c r="U586" s="20"/>
      <c r="V586" s="20"/>
      <c r="W586" s="20"/>
      <c r="X586" s="20"/>
      <c r="Y586" s="20"/>
      <c r="Z586" s="20"/>
      <c r="AA586" s="30"/>
    </row>
    <row r="587" spans="1:27" hidden="1" x14ac:dyDescent="0.25">
      <c r="A587">
        <v>551</v>
      </c>
      <c r="B587" s="15">
        <v>38079</v>
      </c>
      <c r="C587" s="25">
        <f t="shared" si="32"/>
        <v>0.109357967972755</v>
      </c>
      <c r="D587" s="25">
        <f>VLOOKUP(B587,input_BB!$B$19:$L$10000,$D$35,0)</f>
        <v>1141.81</v>
      </c>
      <c r="E587" s="27">
        <f t="shared" si="33"/>
        <v>6.1488639539374682E-3</v>
      </c>
      <c r="F587" s="34">
        <f t="shared" si="35"/>
        <v>2.8861576168249581E-2</v>
      </c>
      <c r="G587" s="25">
        <f t="shared" si="34"/>
        <v>0.53705313119370401</v>
      </c>
      <c r="I587" s="31">
        <v>38079</v>
      </c>
      <c r="J587" s="20">
        <v>0.109357967972755</v>
      </c>
      <c r="K587" s="20">
        <v>0</v>
      </c>
      <c r="L587" s="20">
        <v>5.7410796250460201E-2</v>
      </c>
      <c r="M587" s="20">
        <v>0.133213273151742</v>
      </c>
      <c r="N587" s="20">
        <v>4.8901718579057202E-2</v>
      </c>
      <c r="O587" s="20">
        <v>4.8031550177102103E-2</v>
      </c>
      <c r="P587" s="20">
        <v>0.175389530647935</v>
      </c>
      <c r="Q587" s="20">
        <v>0.53705313119370401</v>
      </c>
      <c r="R587" s="20"/>
      <c r="S587" s="20"/>
      <c r="T587" s="20"/>
      <c r="U587" s="20"/>
      <c r="V587" s="20"/>
      <c r="W587" s="20"/>
      <c r="X587" s="20"/>
      <c r="Y587" s="20"/>
      <c r="Z587" s="20"/>
      <c r="AA587" s="30"/>
    </row>
    <row r="588" spans="1:27" hidden="1" x14ac:dyDescent="0.25">
      <c r="A588">
        <v>552</v>
      </c>
      <c r="B588" s="15">
        <v>38086</v>
      </c>
      <c r="C588" s="25">
        <f t="shared" si="32"/>
        <v>0.109346114099026</v>
      </c>
      <c r="D588" s="25">
        <f>VLOOKUP(B588,input_BB!$B$19:$L$10000,$D$35,0)</f>
        <v>1139.32</v>
      </c>
      <c r="E588" s="27">
        <f t="shared" si="33"/>
        <v>6.1215609915333553E-3</v>
      </c>
      <c r="F588" s="34">
        <f t="shared" si="35"/>
        <v>2.8211468693031039E-2</v>
      </c>
      <c r="G588" s="25">
        <f t="shared" si="34"/>
        <v>0.53705232923069202</v>
      </c>
      <c r="I588" s="31">
        <v>38086</v>
      </c>
      <c r="J588" s="20">
        <v>0.109346114099026</v>
      </c>
      <c r="K588" s="20">
        <v>0</v>
      </c>
      <c r="L588" s="20">
        <v>5.7399031907409997E-2</v>
      </c>
      <c r="M588" s="20">
        <v>0.13321575816119699</v>
      </c>
      <c r="N588" s="20">
        <v>4.8896456684071998E-2</v>
      </c>
      <c r="O588" s="20">
        <v>4.8030953119575802E-2</v>
      </c>
      <c r="P588" s="20">
        <v>0.175405470897053</v>
      </c>
      <c r="Q588" s="20">
        <v>0.53705232923069202</v>
      </c>
      <c r="R588" s="20"/>
      <c r="S588" s="20"/>
      <c r="T588" s="20"/>
      <c r="U588" s="20"/>
      <c r="V588" s="20"/>
      <c r="W588" s="20"/>
      <c r="X588" s="20"/>
      <c r="Y588" s="20"/>
      <c r="Z588" s="20"/>
      <c r="AA588" s="30"/>
    </row>
    <row r="589" spans="1:27" hidden="1" x14ac:dyDescent="0.25">
      <c r="A589">
        <v>553</v>
      </c>
      <c r="B589" s="15">
        <v>38093</v>
      </c>
      <c r="C589" s="25">
        <f t="shared" si="32"/>
        <v>0.15852475166320801</v>
      </c>
      <c r="D589" s="25">
        <f>VLOOKUP(B589,input_BB!$B$19:$L$10000,$D$35,0)</f>
        <v>1134.6099999999999</v>
      </c>
      <c r="E589" s="27">
        <f t="shared" si="33"/>
        <v>0.11939444740803411</v>
      </c>
      <c r="F589" s="34">
        <f t="shared" si="35"/>
        <v>-6.3057776687890366E-3</v>
      </c>
      <c r="G589" s="25">
        <f t="shared" si="34"/>
        <v>0.53704959318233403</v>
      </c>
      <c r="I589" s="31">
        <v>38093</v>
      </c>
      <c r="J589" s="20">
        <v>0.15852475166320801</v>
      </c>
      <c r="K589" s="20">
        <v>0</v>
      </c>
      <c r="L589" s="20">
        <v>5.7387474180649697E-2</v>
      </c>
      <c r="M589" s="20">
        <v>0.133218732811171</v>
      </c>
      <c r="N589" s="20">
        <v>4.88915535167685E-2</v>
      </c>
      <c r="O589" s="20">
        <v>4.8030808693879698E-2</v>
      </c>
      <c r="P589" s="20">
        <v>0.175421837615196</v>
      </c>
      <c r="Q589" s="20">
        <v>0.53704959318233403</v>
      </c>
      <c r="R589" s="20"/>
      <c r="S589" s="20"/>
      <c r="T589" s="20"/>
      <c r="U589" s="20"/>
      <c r="V589" s="20"/>
      <c r="W589" s="20"/>
      <c r="X589" s="20"/>
      <c r="Y589" s="20"/>
      <c r="Z589" s="20"/>
      <c r="AA589" s="30"/>
    </row>
    <row r="590" spans="1:27" hidden="1" x14ac:dyDescent="0.25">
      <c r="A590">
        <v>554</v>
      </c>
      <c r="B590" s="15">
        <v>38100</v>
      </c>
      <c r="C590" s="25">
        <f t="shared" si="32"/>
        <v>0.10932250320911401</v>
      </c>
      <c r="D590" s="25">
        <f>VLOOKUP(B590,input_BB!$B$19:$L$10000,$D$35,0)</f>
        <v>1140.5999999999999</v>
      </c>
      <c r="E590" s="27">
        <f t="shared" si="33"/>
        <v>6.0671781581800744E-3</v>
      </c>
      <c r="F590" s="34">
        <f t="shared" si="35"/>
        <v>1.1234771618158224E-3</v>
      </c>
      <c r="G590" s="25">
        <f t="shared" si="34"/>
        <v>0.53704913713792601</v>
      </c>
      <c r="I590" s="31">
        <v>38100</v>
      </c>
      <c r="J590" s="20">
        <v>0.10932250320911401</v>
      </c>
      <c r="K590" s="20">
        <v>0</v>
      </c>
      <c r="L590" s="20">
        <v>5.7374912378960301E-2</v>
      </c>
      <c r="M590" s="20">
        <v>0.13322134322530199</v>
      </c>
      <c r="N590" s="20">
        <v>4.8886147959342402E-2</v>
      </c>
      <c r="O590" s="20">
        <v>4.8029886449902498E-2</v>
      </c>
      <c r="P590" s="20">
        <v>0.17543857284856701</v>
      </c>
      <c r="Q590" s="20">
        <v>0.53704913713792601</v>
      </c>
      <c r="R590" s="20"/>
      <c r="S590" s="20"/>
      <c r="T590" s="20"/>
      <c r="U590" s="20"/>
      <c r="V590" s="20"/>
      <c r="W590" s="20"/>
      <c r="X590" s="20"/>
      <c r="Y590" s="20"/>
      <c r="Z590" s="20"/>
      <c r="AA590" s="30"/>
    </row>
    <row r="591" spans="1:27" hidden="1" x14ac:dyDescent="0.25">
      <c r="A591">
        <v>555</v>
      </c>
      <c r="B591" s="15">
        <v>38107</v>
      </c>
      <c r="C591" s="25">
        <f t="shared" si="32"/>
        <v>0.109310768544674</v>
      </c>
      <c r="D591" s="25">
        <f>VLOOKUP(B591,input_BB!$B$19:$L$10000,$D$35,0)</f>
        <v>1107.31</v>
      </c>
      <c r="E591" s="27">
        <f t="shared" si="33"/>
        <v>6.0401497698780717E-3</v>
      </c>
      <c r="F591" s="34">
        <f t="shared" si="35"/>
        <v>-2.4061131137571468E-2</v>
      </c>
      <c r="G591" s="25">
        <f t="shared" si="34"/>
        <v>0.53704763938859001</v>
      </c>
      <c r="I591" s="31">
        <v>38107</v>
      </c>
      <c r="J591" s="20">
        <v>0.109310768544674</v>
      </c>
      <c r="K591" s="20">
        <v>0</v>
      </c>
      <c r="L591" s="20">
        <v>5.7363642162317298E-2</v>
      </c>
      <c r="M591" s="20">
        <v>0.13322385165471101</v>
      </c>
      <c r="N591" s="20">
        <v>4.8881185470955303E-2</v>
      </c>
      <c r="O591" s="20">
        <v>4.8029978050010497E-2</v>
      </c>
      <c r="P591" s="20">
        <v>0.175453703273416</v>
      </c>
      <c r="Q591" s="20">
        <v>0.53704763938859001</v>
      </c>
      <c r="R591" s="20"/>
      <c r="S591" s="20"/>
      <c r="T591" s="20"/>
      <c r="U591" s="20"/>
      <c r="V591" s="20"/>
      <c r="W591" s="20"/>
      <c r="X591" s="20"/>
      <c r="Y591" s="20"/>
      <c r="Z591" s="20"/>
      <c r="AA591" s="30"/>
    </row>
    <row r="592" spans="1:27" hidden="1" x14ac:dyDescent="0.25">
      <c r="A592">
        <v>556</v>
      </c>
      <c r="B592" s="15">
        <v>38114</v>
      </c>
      <c r="C592" s="25">
        <f t="shared" si="32"/>
        <v>0.109299063682556</v>
      </c>
      <c r="D592" s="25">
        <f>VLOOKUP(B592,input_BB!$B$19:$L$10000,$D$35,0)</f>
        <v>1098.7</v>
      </c>
      <c r="E592" s="27">
        <f t="shared" si="33"/>
        <v>6.0131900251010218E-3</v>
      </c>
      <c r="F592" s="34">
        <f t="shared" si="35"/>
        <v>-3.6735051727161072E-2</v>
      </c>
      <c r="G592" s="25">
        <f t="shared" si="34"/>
        <v>0.53704633878794805</v>
      </c>
      <c r="I592" s="31">
        <v>38114</v>
      </c>
      <c r="J592" s="20">
        <v>0.109299063682556</v>
      </c>
      <c r="K592" s="20">
        <v>0</v>
      </c>
      <c r="L592" s="20">
        <v>5.7351283290016201E-2</v>
      </c>
      <c r="M592" s="20">
        <v>0.13322667772315799</v>
      </c>
      <c r="N592" s="20">
        <v>4.8876136995781902E-2</v>
      </c>
      <c r="O592" s="20">
        <v>4.8029088852564197E-2</v>
      </c>
      <c r="P592" s="20">
        <v>0.17547047435053101</v>
      </c>
      <c r="Q592" s="20">
        <v>0.53704633878794805</v>
      </c>
      <c r="R592" s="20"/>
      <c r="S592" s="20"/>
      <c r="T592" s="20"/>
      <c r="U592" s="20"/>
      <c r="V592" s="20"/>
      <c r="W592" s="20"/>
      <c r="X592" s="20"/>
      <c r="Y592" s="20"/>
      <c r="Z592" s="20"/>
      <c r="AA592" s="30"/>
    </row>
    <row r="593" spans="1:27" hidden="1" x14ac:dyDescent="0.25">
      <c r="A593">
        <v>557</v>
      </c>
      <c r="B593" s="15">
        <v>38121</v>
      </c>
      <c r="C593" s="25">
        <f t="shared" si="32"/>
        <v>0.109292149543762</v>
      </c>
      <c r="D593" s="25">
        <f>VLOOKUP(B593,input_BB!$B$19:$L$10000,$D$35,0)</f>
        <v>1095.7</v>
      </c>
      <c r="E593" s="27">
        <f t="shared" si="33"/>
        <v>5.9972647271043329E-3</v>
      </c>
      <c r="F593" s="34">
        <f t="shared" si="35"/>
        <v>-1.0484868735945563E-2</v>
      </c>
      <c r="G593" s="25">
        <f t="shared" si="34"/>
        <v>0.53747723392381697</v>
      </c>
      <c r="I593" s="31">
        <v>38121</v>
      </c>
      <c r="J593" s="20">
        <v>0.109292149543762</v>
      </c>
      <c r="K593" s="20">
        <v>0</v>
      </c>
      <c r="L593" s="20">
        <v>5.8117751654462299E-2</v>
      </c>
      <c r="M593" s="20">
        <v>0.13212293632342401</v>
      </c>
      <c r="N593" s="20">
        <v>4.8582717896364098E-2</v>
      </c>
      <c r="O593" s="20">
        <v>4.8115009799132399E-2</v>
      </c>
      <c r="P593" s="20">
        <v>0.17558435040279999</v>
      </c>
      <c r="Q593" s="20">
        <v>0.53747723392381697</v>
      </c>
      <c r="R593" s="20"/>
      <c r="S593" s="20"/>
      <c r="T593" s="20"/>
      <c r="U593" s="20"/>
      <c r="V593" s="20"/>
      <c r="W593" s="20"/>
      <c r="X593" s="20"/>
      <c r="Y593" s="20"/>
      <c r="Z593" s="20"/>
      <c r="AA593" s="30"/>
    </row>
    <row r="594" spans="1:27" hidden="1" x14ac:dyDescent="0.25">
      <c r="A594">
        <v>558</v>
      </c>
      <c r="B594" s="15">
        <v>38128</v>
      </c>
      <c r="C594" s="25">
        <f t="shared" si="32"/>
        <v>0.10928049683570901</v>
      </c>
      <c r="D594" s="25">
        <f>VLOOKUP(B594,input_BB!$B$19:$L$10000,$D$35,0)</f>
        <v>1093.56</v>
      </c>
      <c r="E594" s="27">
        <f t="shared" si="33"/>
        <v>5.970425108499434E-3</v>
      </c>
      <c r="F594" s="34">
        <f t="shared" si="35"/>
        <v>-4.67825612087025E-3</v>
      </c>
      <c r="G594" s="25">
        <f t="shared" si="34"/>
        <v>0.53747579728746098</v>
      </c>
      <c r="I594" s="31">
        <v>38128</v>
      </c>
      <c r="J594" s="20">
        <v>0.10928049683570901</v>
      </c>
      <c r="K594" s="20">
        <v>0</v>
      </c>
      <c r="L594" s="20">
        <v>5.8106443049704901E-2</v>
      </c>
      <c r="M594" s="20">
        <v>0.13212542151460599</v>
      </c>
      <c r="N594" s="20">
        <v>4.85774192873848E-2</v>
      </c>
      <c r="O594" s="20">
        <v>4.81147954764444E-2</v>
      </c>
      <c r="P594" s="20">
        <v>0.17560012338439901</v>
      </c>
      <c r="Q594" s="20">
        <v>0.53747579728746098</v>
      </c>
      <c r="R594" s="20"/>
      <c r="S594" s="20"/>
      <c r="T594" s="20"/>
      <c r="U594" s="20"/>
      <c r="V594" s="20"/>
      <c r="W594" s="20"/>
      <c r="X594" s="20"/>
      <c r="Y594" s="20"/>
      <c r="Z594" s="20"/>
      <c r="AA594" s="30"/>
    </row>
    <row r="595" spans="1:27" hidden="1" x14ac:dyDescent="0.25">
      <c r="A595">
        <v>559</v>
      </c>
      <c r="B595" s="15">
        <v>38135</v>
      </c>
      <c r="C595" s="25">
        <f t="shared" si="32"/>
        <v>0.109268873929977</v>
      </c>
      <c r="D595" s="25">
        <f>VLOOKUP(B595,input_BB!$B$19:$L$10000,$D$35,0)</f>
        <v>1120.68</v>
      </c>
      <c r="E595" s="27">
        <f t="shared" si="33"/>
        <v>5.9436541334171528E-3</v>
      </c>
      <c r="F595" s="34">
        <f t="shared" si="35"/>
        <v>2.2798211189194229E-2</v>
      </c>
      <c r="G595" s="25">
        <f t="shared" si="34"/>
        <v>0.537475114135605</v>
      </c>
      <c r="I595" s="31">
        <v>38135</v>
      </c>
      <c r="J595" s="20">
        <v>0.109268873929977</v>
      </c>
      <c r="K595" s="20">
        <v>0</v>
      </c>
      <c r="L595" s="20">
        <v>5.8094189463140398E-2</v>
      </c>
      <c r="M595" s="20">
        <v>0.132128783691769</v>
      </c>
      <c r="N595" s="20">
        <v>4.8572045951798003E-2</v>
      </c>
      <c r="O595" s="20">
        <v>4.8114020406785599E-2</v>
      </c>
      <c r="P595" s="20">
        <v>0.17561584635090199</v>
      </c>
      <c r="Q595" s="20">
        <v>0.537475114135605</v>
      </c>
      <c r="R595" s="20"/>
      <c r="S595" s="20"/>
      <c r="T595" s="20"/>
      <c r="U595" s="20"/>
      <c r="V595" s="20"/>
      <c r="W595" s="20"/>
      <c r="X595" s="20"/>
      <c r="Y595" s="20"/>
      <c r="Z595" s="20"/>
      <c r="AA595" s="30"/>
    </row>
    <row r="596" spans="1:27" hidden="1" x14ac:dyDescent="0.25">
      <c r="A596">
        <v>560</v>
      </c>
      <c r="B596" s="15">
        <v>38142</v>
      </c>
      <c r="C596" s="25">
        <f t="shared" si="32"/>
        <v>0.108668014407158</v>
      </c>
      <c r="D596" s="25">
        <f>VLOOKUP(B596,input_BB!$B$19:$L$10000,$D$35,0)</f>
        <v>1122.5</v>
      </c>
      <c r="E596" s="27">
        <f t="shared" si="33"/>
        <v>4.5596976870490536E-3</v>
      </c>
      <c r="F596" s="34">
        <f t="shared" si="35"/>
        <v>2.6464025750759124E-2</v>
      </c>
      <c r="G596" s="25">
        <f t="shared" si="34"/>
        <v>0.61651017903699901</v>
      </c>
      <c r="I596" s="31">
        <v>38142</v>
      </c>
      <c r="J596" s="20">
        <v>0.108668014407158</v>
      </c>
      <c r="K596" s="20">
        <v>0</v>
      </c>
      <c r="L596" s="20">
        <v>5.1706440683075297E-2</v>
      </c>
      <c r="M596" s="20">
        <v>7.1443795242146696E-2</v>
      </c>
      <c r="N596" s="20">
        <v>2.21481522538679E-2</v>
      </c>
      <c r="O596" s="20">
        <v>4.0845052689563302E-2</v>
      </c>
      <c r="P596" s="20">
        <v>0.19734638009434699</v>
      </c>
      <c r="Q596" s="20">
        <v>0.61651017903699901</v>
      </c>
      <c r="R596" s="20"/>
      <c r="S596" s="20"/>
      <c r="T596" s="20"/>
      <c r="U596" s="20"/>
      <c r="V596" s="20"/>
      <c r="W596" s="20"/>
      <c r="X596" s="20"/>
      <c r="Y596" s="20"/>
      <c r="Z596" s="20"/>
      <c r="AA596" s="30"/>
    </row>
    <row r="597" spans="1:27" hidden="1" x14ac:dyDescent="0.25">
      <c r="A597">
        <v>561</v>
      </c>
      <c r="B597" s="15">
        <v>38149</v>
      </c>
      <c r="C597" s="25">
        <f t="shared" si="32"/>
        <v>0.10865762084722499</v>
      </c>
      <c r="D597" s="25">
        <f>VLOOKUP(B597,input_BB!$B$19:$L$10000,$D$35,0)</f>
        <v>1136.47</v>
      </c>
      <c r="E597" s="27">
        <f t="shared" si="33"/>
        <v>4.5357582574091547E-3</v>
      </c>
      <c r="F597" s="34">
        <f t="shared" si="35"/>
        <v>1.4089659849377156E-2</v>
      </c>
      <c r="G597" s="25">
        <f t="shared" si="34"/>
        <v>0.61649785798950196</v>
      </c>
      <c r="I597" s="31">
        <v>38149</v>
      </c>
      <c r="J597" s="20">
        <v>0.10865762084722499</v>
      </c>
      <c r="K597" s="20">
        <v>0</v>
      </c>
      <c r="L597" s="20">
        <v>5.1694280838827898E-2</v>
      </c>
      <c r="M597" s="20">
        <v>7.1474103386719598E-2</v>
      </c>
      <c r="N597" s="20">
        <v>2.2143789819547999E-2</v>
      </c>
      <c r="O597" s="20">
        <v>4.0832595653897401E-2</v>
      </c>
      <c r="P597" s="20">
        <v>0.19735737231150499</v>
      </c>
      <c r="Q597" s="20">
        <v>0.61649785798950196</v>
      </c>
      <c r="R597" s="20"/>
      <c r="S597" s="20"/>
      <c r="T597" s="20"/>
      <c r="U597" s="20"/>
      <c r="V597" s="20"/>
      <c r="W597" s="20"/>
      <c r="X597" s="20"/>
      <c r="Y597" s="20"/>
      <c r="Z597" s="20"/>
      <c r="AA597" s="30"/>
    </row>
    <row r="598" spans="1:27" hidden="1" x14ac:dyDescent="0.25">
      <c r="A598">
        <v>562</v>
      </c>
      <c r="B598" s="15">
        <v>38156</v>
      </c>
      <c r="C598" s="25">
        <f t="shared" si="32"/>
        <v>0.10864725708961499</v>
      </c>
      <c r="D598" s="25">
        <f>VLOOKUP(B598,input_BB!$B$19:$L$10000,$D$35,0)</f>
        <v>1135.02</v>
      </c>
      <c r="E598" s="27">
        <f t="shared" si="33"/>
        <v>4.5118874712965096E-3</v>
      </c>
      <c r="F598" s="34">
        <f t="shared" si="35"/>
        <v>1.1153674832962146E-2</v>
      </c>
      <c r="G598" s="25">
        <f t="shared" si="34"/>
        <v>0.61648665664637403</v>
      </c>
      <c r="I598" s="31">
        <v>38156</v>
      </c>
      <c r="J598" s="20">
        <v>0.10864725708961499</v>
      </c>
      <c r="K598" s="20">
        <v>0</v>
      </c>
      <c r="L598" s="20">
        <v>5.1681221418427598E-2</v>
      </c>
      <c r="M598" s="20">
        <v>7.1503500044347995E-2</v>
      </c>
      <c r="N598" s="20">
        <v>2.2139251986736299E-2</v>
      </c>
      <c r="O598" s="20">
        <v>4.0819289344817697E-2</v>
      </c>
      <c r="P598" s="20">
        <v>0.197370080559296</v>
      </c>
      <c r="Q598" s="20">
        <v>0.61648665664637403</v>
      </c>
      <c r="R598" s="20"/>
      <c r="S598" s="20"/>
      <c r="T598" s="20"/>
      <c r="U598" s="20"/>
      <c r="V598" s="20"/>
      <c r="W598" s="20"/>
      <c r="X598" s="20"/>
      <c r="Y598" s="20"/>
      <c r="Z598" s="20"/>
      <c r="AA598" s="30"/>
    </row>
    <row r="599" spans="1:27" hidden="1" x14ac:dyDescent="0.25">
      <c r="A599">
        <v>563</v>
      </c>
      <c r="B599" s="15">
        <v>38163</v>
      </c>
      <c r="C599" s="25">
        <f t="shared" si="32"/>
        <v>0.108636915683746</v>
      </c>
      <c r="D599" s="25">
        <f>VLOOKUP(B599,input_BB!$B$19:$L$10000,$D$35,0)</f>
        <v>1134.43</v>
      </c>
      <c r="E599" s="27">
        <f t="shared" si="33"/>
        <v>4.4880681678264598E-3</v>
      </c>
      <c r="F599" s="34">
        <f t="shared" si="35"/>
        <v>-1.7950319850061902E-3</v>
      </c>
      <c r="G599" s="25">
        <f t="shared" si="34"/>
        <v>0.61647357237434097</v>
      </c>
      <c r="I599" s="31">
        <v>38163</v>
      </c>
      <c r="J599" s="20">
        <v>0.108636915683746</v>
      </c>
      <c r="K599" s="20">
        <v>0</v>
      </c>
      <c r="L599" s="20">
        <v>5.1669341892505598E-2</v>
      </c>
      <c r="M599" s="20">
        <v>7.1533603429377604E-2</v>
      </c>
      <c r="N599" s="20">
        <v>2.2134969723830299E-2</v>
      </c>
      <c r="O599" s="20">
        <v>4.0807034402829997E-2</v>
      </c>
      <c r="P599" s="20">
        <v>0.19738147817711499</v>
      </c>
      <c r="Q599" s="20">
        <v>0.61647357237434097</v>
      </c>
      <c r="R599" s="20"/>
      <c r="S599" s="20"/>
      <c r="T599" s="20"/>
      <c r="U599" s="20"/>
      <c r="V599" s="20"/>
      <c r="W599" s="20"/>
      <c r="X599" s="20"/>
      <c r="Y599" s="20"/>
      <c r="Z599" s="20"/>
      <c r="AA599" s="30"/>
    </row>
    <row r="600" spans="1:27" hidden="1" x14ac:dyDescent="0.25">
      <c r="A600">
        <v>564</v>
      </c>
      <c r="B600" s="15">
        <v>38170</v>
      </c>
      <c r="C600" s="25">
        <f t="shared" si="32"/>
        <v>0.108626618981361</v>
      </c>
      <c r="D600" s="25">
        <f>VLOOKUP(B600,input_BB!$B$19:$L$10000,$D$35,0)</f>
        <v>1125.3800000000001</v>
      </c>
      <c r="E600" s="27">
        <f t="shared" si="33"/>
        <v>4.464351829646108E-3</v>
      </c>
      <c r="F600" s="34">
        <f t="shared" si="35"/>
        <v>-8.4932424098252968E-3</v>
      </c>
      <c r="G600" s="25">
        <f t="shared" si="34"/>
        <v>0.61646276554231905</v>
      </c>
      <c r="I600" s="31">
        <v>38170</v>
      </c>
      <c r="J600" s="20">
        <v>0.108626618981361</v>
      </c>
      <c r="K600" s="20">
        <v>0</v>
      </c>
      <c r="L600" s="20">
        <v>5.1656296836986297E-2</v>
      </c>
      <c r="M600" s="20">
        <v>7.1563355212461002E-2</v>
      </c>
      <c r="N600" s="20">
        <v>2.2130424025530001E-2</v>
      </c>
      <c r="O600" s="20">
        <v>4.0794148653610397E-2</v>
      </c>
      <c r="P600" s="20">
        <v>0.19739300972909399</v>
      </c>
      <c r="Q600" s="20">
        <v>0.61646276554231905</v>
      </c>
      <c r="R600" s="20"/>
      <c r="S600" s="20"/>
      <c r="T600" s="20"/>
      <c r="U600" s="20"/>
      <c r="V600" s="20"/>
      <c r="W600" s="20"/>
      <c r="X600" s="20"/>
      <c r="Y600" s="20"/>
      <c r="Z600" s="20"/>
      <c r="AA600" s="30"/>
    </row>
    <row r="601" spans="1:27" hidden="1" x14ac:dyDescent="0.25">
      <c r="A601">
        <v>565</v>
      </c>
      <c r="B601" s="15">
        <v>38177</v>
      </c>
      <c r="C601" s="25">
        <f t="shared" si="32"/>
        <v>0.10861636698245999</v>
      </c>
      <c r="D601" s="25">
        <f>VLOOKUP(B601,input_BB!$B$19:$L$10000,$D$35,0)</f>
        <v>1112.81</v>
      </c>
      <c r="E601" s="27">
        <f t="shared" si="33"/>
        <v>4.4407384567554855E-3</v>
      </c>
      <c r="F601" s="34">
        <f t="shared" si="35"/>
        <v>-1.9058029142388744E-2</v>
      </c>
      <c r="G601" s="25">
        <f t="shared" si="34"/>
        <v>0.61644924286302305</v>
      </c>
      <c r="I601" s="31">
        <v>38177</v>
      </c>
      <c r="J601" s="20">
        <v>0.10861636698245999</v>
      </c>
      <c r="K601" s="20">
        <v>0</v>
      </c>
      <c r="L601" s="20">
        <v>5.1644627004133199E-2</v>
      </c>
      <c r="M601" s="20">
        <v>7.1593061703650401E-2</v>
      </c>
      <c r="N601" s="20">
        <v>2.2126027587136499E-2</v>
      </c>
      <c r="O601" s="20">
        <v>4.07824390608039E-2</v>
      </c>
      <c r="P601" s="20">
        <v>0.19740460178125299</v>
      </c>
      <c r="Q601" s="20">
        <v>0.61644924286302305</v>
      </c>
      <c r="R601" s="20"/>
      <c r="S601" s="20"/>
      <c r="T601" s="20"/>
      <c r="U601" s="20"/>
      <c r="V601" s="20"/>
      <c r="W601" s="20"/>
      <c r="X601" s="20"/>
      <c r="Y601" s="20"/>
      <c r="Z601" s="20"/>
      <c r="AA601" s="30"/>
    </row>
    <row r="602" spans="1:27" hidden="1" x14ac:dyDescent="0.25">
      <c r="A602">
        <v>566</v>
      </c>
      <c r="B602" s="15">
        <v>38184</v>
      </c>
      <c r="C602" s="25">
        <f t="shared" si="32"/>
        <v>0.108606092631817</v>
      </c>
      <c r="D602" s="25">
        <f>VLOOKUP(B602,input_BB!$B$19:$L$10000,$D$35,0)</f>
        <v>1101.3900000000001</v>
      </c>
      <c r="E602" s="27">
        <f t="shared" si="33"/>
        <v>4.4170736012200309E-3</v>
      </c>
      <c r="F602" s="34">
        <f t="shared" si="35"/>
        <v>-2.1317243953153597E-2</v>
      </c>
      <c r="G602" s="25">
        <f t="shared" si="34"/>
        <v>0.61643795856750405</v>
      </c>
      <c r="I602" s="31">
        <v>38184</v>
      </c>
      <c r="J602" s="20">
        <v>0.108606092631817</v>
      </c>
      <c r="K602" s="20">
        <v>0</v>
      </c>
      <c r="L602" s="20">
        <v>5.1632270047181801E-2</v>
      </c>
      <c r="M602" s="20">
        <v>7.1623223338108694E-2</v>
      </c>
      <c r="N602" s="20">
        <v>2.21216331633717E-2</v>
      </c>
      <c r="O602" s="20">
        <v>4.0769484199394398E-2</v>
      </c>
      <c r="P602" s="20">
        <v>0.19741543068443901</v>
      </c>
      <c r="Q602" s="20">
        <v>0.61643795856750405</v>
      </c>
      <c r="R602" s="20"/>
      <c r="S602" s="20"/>
      <c r="T602" s="20"/>
      <c r="U602" s="20"/>
      <c r="V602" s="20"/>
      <c r="W602" s="20"/>
      <c r="X602" s="20"/>
      <c r="Y602" s="20"/>
      <c r="Z602" s="20"/>
      <c r="AA602" s="30"/>
    </row>
    <row r="603" spans="1:27" hidden="1" x14ac:dyDescent="0.25">
      <c r="A603">
        <v>567</v>
      </c>
      <c r="B603" s="15">
        <v>38191</v>
      </c>
      <c r="C603" s="25">
        <f t="shared" si="32"/>
        <v>0.23306231200694999</v>
      </c>
      <c r="D603" s="25">
        <f>VLOOKUP(B603,input_BB!$B$19:$L$10000,$D$35,0)</f>
        <v>1086.2</v>
      </c>
      <c r="E603" s="27">
        <f t="shared" si="33"/>
        <v>0.29107640170294247</v>
      </c>
      <c r="F603" s="34">
        <f t="shared" si="35"/>
        <v>-2.3912437882477655E-2</v>
      </c>
      <c r="G603" s="25">
        <f t="shared" si="34"/>
        <v>0.61642600866147201</v>
      </c>
      <c r="I603" s="31">
        <v>38191</v>
      </c>
      <c r="J603" s="20">
        <v>0.23306231200694999</v>
      </c>
      <c r="K603" s="20">
        <v>0</v>
      </c>
      <c r="L603" s="20">
        <v>5.1619716665297598E-2</v>
      </c>
      <c r="M603" s="20">
        <v>7.1652552931318905E-2</v>
      </c>
      <c r="N603" s="20">
        <v>2.2117213203778401E-2</v>
      </c>
      <c r="O603" s="20">
        <v>4.0756956941240603E-2</v>
      </c>
      <c r="P603" s="20">
        <v>0.19742755159689299</v>
      </c>
      <c r="Q603" s="20">
        <v>0.61642600866147201</v>
      </c>
      <c r="R603" s="20"/>
      <c r="S603" s="20"/>
      <c r="T603" s="20"/>
      <c r="U603" s="20"/>
      <c r="V603" s="20"/>
      <c r="W603" s="20"/>
      <c r="X603" s="20"/>
      <c r="Y603" s="20"/>
      <c r="Z603" s="20"/>
      <c r="AA603" s="30"/>
    </row>
    <row r="604" spans="1:27" hidden="1" x14ac:dyDescent="0.25">
      <c r="A604">
        <v>568</v>
      </c>
      <c r="B604" s="15">
        <v>38198</v>
      </c>
      <c r="C604" s="25">
        <f t="shared" si="32"/>
        <v>0.108585715293884</v>
      </c>
      <c r="D604" s="25">
        <f>VLOOKUP(B604,input_BB!$B$19:$L$10000,$D$35,0)</f>
        <v>1101.72</v>
      </c>
      <c r="E604" s="27">
        <f t="shared" si="33"/>
        <v>4.3701385904210159E-3</v>
      </c>
      <c r="F604" s="34">
        <f t="shared" si="35"/>
        <v>2.9962138751926659E-4</v>
      </c>
      <c r="G604" s="25">
        <f t="shared" si="34"/>
        <v>0.61641466708569304</v>
      </c>
      <c r="I604" s="31">
        <v>38198</v>
      </c>
      <c r="J604" s="20">
        <v>0.108585715293884</v>
      </c>
      <c r="K604" s="20">
        <v>0</v>
      </c>
      <c r="L604" s="20">
        <v>5.1607289338761797E-2</v>
      </c>
      <c r="M604" s="20">
        <v>7.1682194862679793E-2</v>
      </c>
      <c r="N604" s="20">
        <v>2.2112824013712201E-2</v>
      </c>
      <c r="O604" s="20">
        <v>4.0744558466628403E-2</v>
      </c>
      <c r="P604" s="20">
        <v>0.19743846623252401</v>
      </c>
      <c r="Q604" s="20">
        <v>0.61641466708569304</v>
      </c>
      <c r="R604" s="20"/>
      <c r="S604" s="20"/>
      <c r="T604" s="20"/>
      <c r="U604" s="20"/>
      <c r="V604" s="20"/>
      <c r="W604" s="20"/>
      <c r="X604" s="20"/>
      <c r="Y604" s="20"/>
      <c r="Z604" s="20"/>
      <c r="AA604" s="30"/>
    </row>
    <row r="605" spans="1:27" hidden="1" x14ac:dyDescent="0.25">
      <c r="A605">
        <v>569</v>
      </c>
      <c r="B605" s="15">
        <v>38205</v>
      </c>
      <c r="C605" s="25">
        <f t="shared" si="32"/>
        <v>0.108575567603111</v>
      </c>
      <c r="D605" s="25">
        <f>VLOOKUP(B605,input_BB!$B$19:$L$10000,$D$35,0)</f>
        <v>1063.97</v>
      </c>
      <c r="E605" s="27">
        <f t="shared" si="33"/>
        <v>4.3467654698700602E-3</v>
      </c>
      <c r="F605" s="34">
        <f t="shared" si="35"/>
        <v>-2.0465844227582464E-2</v>
      </c>
      <c r="G605" s="25">
        <f t="shared" si="34"/>
        <v>0.61640306780474596</v>
      </c>
      <c r="I605" s="31">
        <v>38205</v>
      </c>
      <c r="J605" s="20">
        <v>0.108575567603111</v>
      </c>
      <c r="K605" s="20">
        <v>0</v>
      </c>
      <c r="L605" s="20">
        <v>5.1595398740595398E-2</v>
      </c>
      <c r="M605" s="20">
        <v>7.1711839471346198E-2</v>
      </c>
      <c r="N605" s="20">
        <v>2.2108436431388E-2</v>
      </c>
      <c r="O605" s="20">
        <v>4.0731210468988997E-2</v>
      </c>
      <c r="P605" s="20">
        <v>0.19745004708293601</v>
      </c>
      <c r="Q605" s="20">
        <v>0.61640306780474596</v>
      </c>
      <c r="R605" s="20"/>
      <c r="S605" s="20"/>
      <c r="T605" s="20"/>
      <c r="U605" s="20"/>
      <c r="V605" s="20"/>
      <c r="W605" s="20"/>
      <c r="X605" s="20"/>
      <c r="Y605" s="20"/>
      <c r="Z605" s="20"/>
      <c r="AA605" s="30"/>
    </row>
    <row r="606" spans="1:27" hidden="1" x14ac:dyDescent="0.25">
      <c r="A606">
        <v>570</v>
      </c>
      <c r="B606" s="15">
        <v>38212</v>
      </c>
      <c r="C606" s="25">
        <f t="shared" si="32"/>
        <v>0.10856543481349901</v>
      </c>
      <c r="D606" s="25">
        <f>VLOOKUP(B606,input_BB!$B$19:$L$10000,$D$35,0)</f>
        <v>1064.8</v>
      </c>
      <c r="E606" s="27">
        <f t="shared" si="33"/>
        <v>4.3234266710815809E-3</v>
      </c>
      <c r="F606" s="34">
        <f t="shared" si="35"/>
        <v>-3.3511236974911984E-2</v>
      </c>
      <c r="G606" s="25">
        <f t="shared" si="34"/>
        <v>0.616390551090918</v>
      </c>
      <c r="I606" s="31">
        <v>38212</v>
      </c>
      <c r="J606" s="20">
        <v>0.10856543481349901</v>
      </c>
      <c r="K606" s="20">
        <v>0</v>
      </c>
      <c r="L606" s="20">
        <v>5.1583437146072803E-2</v>
      </c>
      <c r="M606" s="20">
        <v>7.1740873304094704E-2</v>
      </c>
      <c r="N606" s="20">
        <v>2.2104290825131E-2</v>
      </c>
      <c r="O606" s="20">
        <v>4.0719303067876397E-2</v>
      </c>
      <c r="P606" s="20">
        <v>0.197461544565907</v>
      </c>
      <c r="Q606" s="20">
        <v>0.616390551090918</v>
      </c>
      <c r="R606" s="20"/>
      <c r="S606" s="20"/>
      <c r="T606" s="20"/>
      <c r="U606" s="20"/>
      <c r="V606" s="20"/>
      <c r="W606" s="20"/>
      <c r="X606" s="20"/>
      <c r="Y606" s="20"/>
      <c r="Z606" s="20"/>
      <c r="AA606" s="30"/>
    </row>
    <row r="607" spans="1:27" hidden="1" x14ac:dyDescent="0.25">
      <c r="A607">
        <v>571</v>
      </c>
      <c r="B607" s="15">
        <v>38219</v>
      </c>
      <c r="C607" s="25">
        <f t="shared" si="32"/>
        <v>0.108563140034676</v>
      </c>
      <c r="D607" s="25">
        <f>VLOOKUP(B607,input_BB!$B$19:$L$10000,$D$35,0)</f>
        <v>1098.3499999999999</v>
      </c>
      <c r="E607" s="27">
        <f t="shared" si="33"/>
        <v>4.318141119593292E-3</v>
      </c>
      <c r="F607" s="34">
        <f t="shared" si="35"/>
        <v>3.2312941154355679E-2</v>
      </c>
      <c r="G607" s="25">
        <f t="shared" si="34"/>
        <v>0.621777558124193</v>
      </c>
      <c r="I607" s="31">
        <v>38219</v>
      </c>
      <c r="J607" s="20">
        <v>0.108563140034676</v>
      </c>
      <c r="K607" s="20">
        <v>0</v>
      </c>
      <c r="L607" s="20">
        <v>5.0067756149289398E-2</v>
      </c>
      <c r="M607" s="20">
        <v>7.0906790719375001E-2</v>
      </c>
      <c r="N607" s="20">
        <v>1.7078023436851102E-2</v>
      </c>
      <c r="O607" s="20">
        <v>4.1089589269837197E-2</v>
      </c>
      <c r="P607" s="20">
        <v>0.19908028230045499</v>
      </c>
      <c r="Q607" s="20">
        <v>0.621777558124193</v>
      </c>
      <c r="R607" s="20"/>
      <c r="S607" s="20"/>
      <c r="T607" s="20"/>
      <c r="U607" s="20"/>
      <c r="V607" s="20"/>
      <c r="W607" s="20"/>
      <c r="X607" s="20"/>
      <c r="Y607" s="20"/>
      <c r="Z607" s="20"/>
      <c r="AA607" s="30"/>
    </row>
    <row r="608" spans="1:27" hidden="1" x14ac:dyDescent="0.25">
      <c r="A608">
        <v>572</v>
      </c>
      <c r="B608" s="15">
        <v>38226</v>
      </c>
      <c r="C608" s="25">
        <f t="shared" si="32"/>
        <v>0.108553037047386</v>
      </c>
      <c r="D608" s="25">
        <f>VLOOKUP(B608,input_BB!$B$19:$L$10000,$D$35,0)</f>
        <v>1107.77</v>
      </c>
      <c r="E608" s="27">
        <f t="shared" si="33"/>
        <v>4.2948709643297646E-3</v>
      </c>
      <c r="F608" s="34">
        <f t="shared" si="35"/>
        <v>4.0354996243425978E-2</v>
      </c>
      <c r="G608" s="25">
        <f t="shared" si="34"/>
        <v>0.62176447976115701</v>
      </c>
      <c r="I608" s="31">
        <v>38226</v>
      </c>
      <c r="J608" s="20">
        <v>0.108553037047386</v>
      </c>
      <c r="K608" s="20">
        <v>0</v>
      </c>
      <c r="L608" s="20">
        <v>5.0056179252211799E-2</v>
      </c>
      <c r="M608" s="20">
        <v>7.0936110006029895E-2</v>
      </c>
      <c r="N608" s="20">
        <v>1.7074878015773801E-2</v>
      </c>
      <c r="O608" s="20">
        <v>4.1076550389303898E-2</v>
      </c>
      <c r="P608" s="20">
        <v>0.199091802575523</v>
      </c>
      <c r="Q608" s="20">
        <v>0.62176447976115701</v>
      </c>
      <c r="R608" s="20"/>
      <c r="S608" s="20"/>
      <c r="T608" s="20"/>
      <c r="U608" s="20"/>
      <c r="V608" s="20"/>
      <c r="W608" s="20"/>
      <c r="X608" s="20"/>
      <c r="Y608" s="20"/>
      <c r="Z608" s="20"/>
      <c r="AA608" s="30"/>
    </row>
    <row r="609" spans="1:27" hidden="1" x14ac:dyDescent="0.25">
      <c r="A609">
        <v>573</v>
      </c>
      <c r="B609" s="15">
        <v>38233</v>
      </c>
      <c r="C609" s="25">
        <f t="shared" si="32"/>
        <v>0.10854297876358</v>
      </c>
      <c r="D609" s="25">
        <f>VLOOKUP(B609,input_BB!$B$19:$L$10000,$D$35,0)</f>
        <v>1113.6300000000001</v>
      </c>
      <c r="E609" s="27">
        <f t="shared" si="33"/>
        <v>4.2717037743559673E-3</v>
      </c>
      <c r="F609" s="34">
        <f t="shared" si="35"/>
        <v>1.391177675604327E-2</v>
      </c>
      <c r="G609" s="25">
        <f t="shared" si="34"/>
        <v>0.62175035117002098</v>
      </c>
      <c r="I609" s="31">
        <v>38233</v>
      </c>
      <c r="J609" s="20">
        <v>0.10854297876358</v>
      </c>
      <c r="K609" s="20">
        <v>0</v>
      </c>
      <c r="L609" s="20">
        <v>5.0045675617293402E-2</v>
      </c>
      <c r="M609" s="20">
        <v>7.0965935241130998E-2</v>
      </c>
      <c r="N609" s="20">
        <v>1.70721385781138E-2</v>
      </c>
      <c r="O609" s="20">
        <v>4.1063658555884203E-2</v>
      </c>
      <c r="P609" s="20">
        <v>0.19910224083755601</v>
      </c>
      <c r="Q609" s="20">
        <v>0.62175035117002098</v>
      </c>
      <c r="R609" s="20"/>
      <c r="S609" s="20"/>
      <c r="T609" s="20"/>
      <c r="U609" s="20"/>
      <c r="V609" s="20"/>
      <c r="W609" s="20"/>
      <c r="X609" s="20"/>
      <c r="Y609" s="20"/>
      <c r="Z609" s="20"/>
      <c r="AA609" s="30"/>
    </row>
    <row r="610" spans="1:27" hidden="1" x14ac:dyDescent="0.25">
      <c r="A610">
        <v>574</v>
      </c>
      <c r="B610" s="15">
        <v>38240</v>
      </c>
      <c r="C610" s="25">
        <f t="shared" si="32"/>
        <v>0.108532972633839</v>
      </c>
      <c r="D610" s="25">
        <f>VLOOKUP(B610,input_BB!$B$19:$L$10000,$D$35,0)</f>
        <v>1123.92</v>
      </c>
      <c r="E610" s="27">
        <f t="shared" si="33"/>
        <v>4.2486567105542881E-3</v>
      </c>
      <c r="F610" s="34">
        <f t="shared" si="35"/>
        <v>1.4578838567572694E-2</v>
      </c>
      <c r="G610" s="25">
        <f t="shared" si="34"/>
        <v>0.62173693092577498</v>
      </c>
      <c r="I610" s="31">
        <v>38240</v>
      </c>
      <c r="J610" s="20">
        <v>0.108532972633839</v>
      </c>
      <c r="K610" s="20">
        <v>0</v>
      </c>
      <c r="L610" s="20">
        <v>5.0034509884324598E-2</v>
      </c>
      <c r="M610" s="20">
        <v>7.0995434525633699E-2</v>
      </c>
      <c r="N610" s="20">
        <v>1.7069230004056898E-2</v>
      </c>
      <c r="O610" s="20">
        <v>4.1051837909831301E-2</v>
      </c>
      <c r="P610" s="20">
        <v>0.19911205675037799</v>
      </c>
      <c r="Q610" s="20">
        <v>0.62173693092577498</v>
      </c>
      <c r="R610" s="20"/>
      <c r="S610" s="20"/>
      <c r="T610" s="20"/>
      <c r="U610" s="20"/>
      <c r="V610" s="20"/>
      <c r="W610" s="20"/>
      <c r="X610" s="20"/>
      <c r="Y610" s="20"/>
      <c r="Z610" s="20"/>
      <c r="AA610" s="30"/>
    </row>
    <row r="611" spans="1:27" hidden="1" x14ac:dyDescent="0.25">
      <c r="A611">
        <v>575</v>
      </c>
      <c r="B611" s="15">
        <v>38247</v>
      </c>
      <c r="C611" s="25">
        <f t="shared" si="32"/>
        <v>0.108522966504097</v>
      </c>
      <c r="D611" s="25">
        <f>VLOOKUP(B611,input_BB!$B$19:$L$10000,$D$35,0)</f>
        <v>1128.55</v>
      </c>
      <c r="E611" s="27">
        <f t="shared" si="33"/>
        <v>4.2256096467503078E-3</v>
      </c>
      <c r="F611" s="34">
        <f t="shared" si="35"/>
        <v>1.3397627578279891E-2</v>
      </c>
      <c r="G611" s="25">
        <f t="shared" si="34"/>
        <v>0.62172265786758296</v>
      </c>
      <c r="I611" s="31">
        <v>38247</v>
      </c>
      <c r="J611" s="20">
        <v>0.108522966504097</v>
      </c>
      <c r="K611" s="20">
        <v>0</v>
      </c>
      <c r="L611" s="20">
        <v>5.0024224579367199E-2</v>
      </c>
      <c r="M611" s="20">
        <v>7.1024868059181595E-2</v>
      </c>
      <c r="N611" s="20">
        <v>1.7066403173297801E-2</v>
      </c>
      <c r="O611" s="20">
        <v>4.1039452411047797E-2</v>
      </c>
      <c r="P611" s="20">
        <v>0.19912239390952199</v>
      </c>
      <c r="Q611" s="20">
        <v>0.62172265786758296</v>
      </c>
      <c r="R611" s="20"/>
      <c r="S611" s="20"/>
      <c r="T611" s="20"/>
      <c r="U611" s="20"/>
      <c r="V611" s="20"/>
      <c r="W611" s="20"/>
      <c r="X611" s="20"/>
      <c r="Y611" s="20"/>
      <c r="Z611" s="20"/>
      <c r="AA611" s="30"/>
    </row>
    <row r="612" spans="1:27" hidden="1" x14ac:dyDescent="0.25">
      <c r="A612">
        <v>576</v>
      </c>
      <c r="B612" s="15">
        <v>38254</v>
      </c>
      <c r="C612" s="25">
        <f t="shared" si="32"/>
        <v>0.108512990176678</v>
      </c>
      <c r="D612" s="25">
        <f>VLOOKUP(B612,input_BB!$B$19:$L$10000,$D$35,0)</f>
        <v>1110.1099999999999</v>
      </c>
      <c r="E612" s="27">
        <f t="shared" si="33"/>
        <v>4.2026312264735804E-3</v>
      </c>
      <c r="F612" s="34">
        <f t="shared" si="35"/>
        <v>-1.2287351412912151E-2</v>
      </c>
      <c r="G612" s="25">
        <f t="shared" si="34"/>
        <v>0.62170891773440096</v>
      </c>
      <c r="I612" s="31">
        <v>38254</v>
      </c>
      <c r="J612" s="20">
        <v>0.108512990176678</v>
      </c>
      <c r="K612" s="20">
        <v>0</v>
      </c>
      <c r="L612" s="20">
        <v>5.0013399957815702E-2</v>
      </c>
      <c r="M612" s="20">
        <v>7.1054329812766798E-2</v>
      </c>
      <c r="N612" s="20">
        <v>1.7063410562151101E-2</v>
      </c>
      <c r="O612" s="20">
        <v>4.1026779557410298E-2</v>
      </c>
      <c r="P612" s="20">
        <v>0.199133162375455</v>
      </c>
      <c r="Q612" s="20">
        <v>0.62170891773440096</v>
      </c>
      <c r="R612" s="20"/>
      <c r="S612" s="20"/>
      <c r="T612" s="20"/>
      <c r="U612" s="20"/>
      <c r="V612" s="20"/>
      <c r="W612" s="20"/>
      <c r="X612" s="20"/>
      <c r="Y612" s="20"/>
      <c r="Z612" s="20"/>
      <c r="AA612" s="30"/>
    </row>
    <row r="613" spans="1:27" hidden="1" x14ac:dyDescent="0.25">
      <c r="A613">
        <v>577</v>
      </c>
      <c r="B613" s="15">
        <v>38261</v>
      </c>
      <c r="C613" s="25">
        <f t="shared" si="32"/>
        <v>0.108503073453903</v>
      </c>
      <c r="D613" s="25">
        <f>VLOOKUP(B613,input_BB!$B$19:$L$10000,$D$35,0)</f>
        <v>1131.5</v>
      </c>
      <c r="E613" s="27">
        <f t="shared" si="33"/>
        <v>4.1797900932467906E-3</v>
      </c>
      <c r="F613" s="34">
        <f t="shared" si="35"/>
        <v>2.6139736830446125E-3</v>
      </c>
      <c r="G613" s="25">
        <f t="shared" si="34"/>
        <v>0.621694541111523</v>
      </c>
      <c r="I613" s="31">
        <v>38261</v>
      </c>
      <c r="J613" s="20">
        <v>0.108503073453903</v>
      </c>
      <c r="K613" s="20">
        <v>0</v>
      </c>
      <c r="L613" s="20">
        <v>5.0002370431905897E-2</v>
      </c>
      <c r="M613" s="20">
        <v>7.1083605955987006E-2</v>
      </c>
      <c r="N613" s="20">
        <v>1.70607510367701E-2</v>
      </c>
      <c r="O613" s="20">
        <v>4.1014555174630103E-2</v>
      </c>
      <c r="P613" s="20">
        <v>0.19914417628918399</v>
      </c>
      <c r="Q613" s="20">
        <v>0.621694541111523</v>
      </c>
      <c r="R613" s="20"/>
      <c r="S613" s="20"/>
      <c r="T613" s="20"/>
      <c r="U613" s="20"/>
      <c r="V613" s="20"/>
      <c r="W613" s="20"/>
      <c r="X613" s="20"/>
      <c r="Y613" s="20"/>
      <c r="Z613" s="20"/>
      <c r="AA613" s="30"/>
    </row>
    <row r="614" spans="1:27" hidden="1" x14ac:dyDescent="0.25">
      <c r="A614">
        <v>578</v>
      </c>
      <c r="B614" s="15">
        <v>38268</v>
      </c>
      <c r="C614" s="25">
        <f t="shared" ref="C614:C677" si="36">J614</f>
        <v>0.108493164181709</v>
      </c>
      <c r="D614" s="25">
        <f>VLOOKUP(B614,input_BB!$B$19:$L$10000,$D$35,0)</f>
        <v>1122.1400000000001</v>
      </c>
      <c r="E614" s="27">
        <f t="shared" ref="E614:E677" si="37">(C614-$E$34)/$E$36</f>
        <v>4.1569661209023565E-3</v>
      </c>
      <c r="F614" s="34">
        <f t="shared" si="35"/>
        <v>1.0836763924295889E-2</v>
      </c>
      <c r="G614" s="25">
        <f t="shared" ref="G614:G677" si="38">VLOOKUP(B614,$I$37:$AA$5000,$G$34,0)</f>
        <v>0.62168143686952504</v>
      </c>
      <c r="I614" s="31">
        <v>38268</v>
      </c>
      <c r="J614" s="20">
        <v>0.108493164181709</v>
      </c>
      <c r="K614" s="20">
        <v>0</v>
      </c>
      <c r="L614" s="20">
        <v>4.9991744813417199E-2</v>
      </c>
      <c r="M614" s="20">
        <v>7.1112710133951998E-2</v>
      </c>
      <c r="N614" s="20">
        <v>1.7057933968135802E-2</v>
      </c>
      <c r="O614" s="20">
        <v>4.1001266784284902E-2</v>
      </c>
      <c r="P614" s="20">
        <v>0.19915490743068501</v>
      </c>
      <c r="Q614" s="20">
        <v>0.62168143686952504</v>
      </c>
      <c r="R614" s="20"/>
      <c r="S614" s="20"/>
      <c r="T614" s="20"/>
      <c r="U614" s="20"/>
      <c r="V614" s="20"/>
      <c r="W614" s="20"/>
      <c r="X614" s="20"/>
      <c r="Y614" s="20"/>
      <c r="Z614" s="20"/>
      <c r="AA614" s="30"/>
    </row>
    <row r="615" spans="1:27" hidden="1" x14ac:dyDescent="0.25">
      <c r="A615">
        <v>579</v>
      </c>
      <c r="B615" s="15">
        <v>38275</v>
      </c>
      <c r="C615" s="25">
        <f t="shared" si="36"/>
        <v>0.10848327726125701</v>
      </c>
      <c r="D615" s="25">
        <f>VLOOKUP(B615,input_BB!$B$19:$L$10000,$D$35,0)</f>
        <v>1108.2</v>
      </c>
      <c r="E615" s="27">
        <f t="shared" si="37"/>
        <v>4.1341936312028205E-3</v>
      </c>
      <c r="F615" s="34">
        <f t="shared" si="35"/>
        <v>-2.0592134334953549E-2</v>
      </c>
      <c r="G615" s="25">
        <f t="shared" si="38"/>
        <v>0.62166785419520898</v>
      </c>
      <c r="I615" s="31">
        <v>38275</v>
      </c>
      <c r="J615" s="20">
        <v>0.10848327726125701</v>
      </c>
      <c r="K615" s="20">
        <v>0</v>
      </c>
      <c r="L615" s="20">
        <v>4.9980914263206999E-2</v>
      </c>
      <c r="M615" s="20">
        <v>7.1141764164898202E-2</v>
      </c>
      <c r="N615" s="20">
        <v>1.7055153216450802E-2</v>
      </c>
      <c r="O615" s="20">
        <v>4.0989437670516701E-2</v>
      </c>
      <c r="P615" s="20">
        <v>0.19916487648971801</v>
      </c>
      <c r="Q615" s="20">
        <v>0.62166785419520898</v>
      </c>
      <c r="R615" s="20"/>
      <c r="S615" s="20"/>
      <c r="T615" s="20"/>
      <c r="U615" s="20"/>
      <c r="V615" s="20"/>
      <c r="W615" s="20"/>
      <c r="X615" s="20"/>
      <c r="Y615" s="20"/>
      <c r="Z615" s="20"/>
      <c r="AA615" s="30"/>
    </row>
    <row r="616" spans="1:27" hidden="1" x14ac:dyDescent="0.25">
      <c r="A616">
        <v>580</v>
      </c>
      <c r="B616" s="15">
        <v>38282</v>
      </c>
      <c r="C616" s="25">
        <f t="shared" si="36"/>
        <v>0.108473420143127</v>
      </c>
      <c r="D616" s="25">
        <f>VLOOKUP(B616,input_BB!$B$19:$L$10000,$D$35,0)</f>
        <v>1095.73</v>
      </c>
      <c r="E616" s="27">
        <f t="shared" si="37"/>
        <v>4.1114897850282033E-3</v>
      </c>
      <c r="F616" s="34">
        <f t="shared" ref="F616:F679" si="39">D616/D614-1</f>
        <v>-2.3535387741280167E-2</v>
      </c>
      <c r="G616" s="25">
        <f t="shared" si="38"/>
        <v>0.62165440617304102</v>
      </c>
      <c r="I616" s="31">
        <v>38282</v>
      </c>
      <c r="J616" s="20">
        <v>0.108473420143127</v>
      </c>
      <c r="K616" s="20">
        <v>0</v>
      </c>
      <c r="L616" s="20">
        <v>4.9970698405757102E-2</v>
      </c>
      <c r="M616" s="20">
        <v>7.1170989193966694E-2</v>
      </c>
      <c r="N616" s="20">
        <v>1.70521479319353E-2</v>
      </c>
      <c r="O616" s="20">
        <v>4.0976583137880898E-2</v>
      </c>
      <c r="P616" s="20">
        <v>0.199175175157419</v>
      </c>
      <c r="Q616" s="20">
        <v>0.62165440617304102</v>
      </c>
      <c r="R616" s="20"/>
      <c r="S616" s="20"/>
      <c r="T616" s="20"/>
      <c r="U616" s="20"/>
      <c r="V616" s="20"/>
      <c r="W616" s="20"/>
      <c r="X616" s="20"/>
      <c r="Y616" s="20"/>
      <c r="Z616" s="20"/>
      <c r="AA616" s="30"/>
    </row>
    <row r="617" spans="1:27" hidden="1" x14ac:dyDescent="0.25">
      <c r="A617">
        <v>581</v>
      </c>
      <c r="B617" s="15">
        <v>38289</v>
      </c>
      <c r="C617" s="25">
        <f t="shared" si="36"/>
        <v>0.108463577926159</v>
      </c>
      <c r="D617" s="25">
        <f>VLOOKUP(B617,input_BB!$B$19:$L$10000,$D$35,0)</f>
        <v>1130.2</v>
      </c>
      <c r="E617" s="27">
        <f t="shared" si="37"/>
        <v>4.0888202606183966E-3</v>
      </c>
      <c r="F617" s="34">
        <f t="shared" si="39"/>
        <v>1.9852012272153052E-2</v>
      </c>
      <c r="G617" s="25">
        <f t="shared" si="38"/>
        <v>0.62164096783430201</v>
      </c>
      <c r="I617" s="31">
        <v>38289</v>
      </c>
      <c r="J617" s="20">
        <v>0.108463577926159</v>
      </c>
      <c r="K617" s="20">
        <v>0</v>
      </c>
      <c r="L617" s="20">
        <v>4.9959014178536203E-2</v>
      </c>
      <c r="M617" s="20">
        <v>7.1199921325656404E-2</v>
      </c>
      <c r="N617" s="20">
        <v>1.7049135765698501E-2</v>
      </c>
      <c r="O617" s="20">
        <v>4.09649461230564E-2</v>
      </c>
      <c r="P617" s="20">
        <v>0.199186014772751</v>
      </c>
      <c r="Q617" s="20">
        <v>0.62164096783430201</v>
      </c>
      <c r="R617" s="20"/>
      <c r="S617" s="20"/>
      <c r="T617" s="20"/>
      <c r="U617" s="20"/>
      <c r="V617" s="20"/>
      <c r="W617" s="20"/>
      <c r="X617" s="20"/>
      <c r="Y617" s="20"/>
      <c r="Z617" s="20"/>
      <c r="AA617" s="30"/>
    </row>
    <row r="618" spans="1:27" hidden="1" x14ac:dyDescent="0.25">
      <c r="A618">
        <v>582</v>
      </c>
      <c r="B618" s="15">
        <v>38296</v>
      </c>
      <c r="C618" s="25">
        <f t="shared" si="36"/>
        <v>0.10845379531383501</v>
      </c>
      <c r="D618" s="25">
        <f>VLOOKUP(B618,input_BB!$B$19:$L$10000,$D$35,0)</f>
        <v>1166.17</v>
      </c>
      <c r="E618" s="27">
        <f t="shared" si="37"/>
        <v>4.0662880232584945E-3</v>
      </c>
      <c r="F618" s="34">
        <f t="shared" si="39"/>
        <v>6.4285909850054335E-2</v>
      </c>
      <c r="G618" s="25">
        <f t="shared" si="38"/>
        <v>0.62162634100320202</v>
      </c>
      <c r="I618" s="31">
        <v>38296</v>
      </c>
      <c r="J618" s="20">
        <v>0.10845379531383501</v>
      </c>
      <c r="K618" s="20">
        <v>0</v>
      </c>
      <c r="L618" s="20">
        <v>4.9948813603415999E-2</v>
      </c>
      <c r="M618" s="20">
        <v>7.1229347165716606E-2</v>
      </c>
      <c r="N618" s="20">
        <v>1.70465562777007E-2</v>
      </c>
      <c r="O618" s="20">
        <v>4.0952422342586503E-2</v>
      </c>
      <c r="P618" s="20">
        <v>0.199196519607378</v>
      </c>
      <c r="Q618" s="20">
        <v>0.62162634100320202</v>
      </c>
      <c r="R618" s="20"/>
      <c r="S618" s="20"/>
      <c r="T618" s="20"/>
      <c r="U618" s="20"/>
      <c r="V618" s="20"/>
      <c r="W618" s="20"/>
      <c r="X618" s="20"/>
      <c r="Y618" s="20"/>
      <c r="Z618" s="20"/>
      <c r="AA618" s="30"/>
    </row>
    <row r="619" spans="1:27" hidden="1" x14ac:dyDescent="0.25">
      <c r="A619">
        <v>583</v>
      </c>
      <c r="B619" s="15">
        <v>38303</v>
      </c>
      <c r="C619" s="25">
        <f t="shared" si="36"/>
        <v>0.10844402760267299</v>
      </c>
      <c r="D619" s="25">
        <f>VLOOKUP(B619,input_BB!$B$19:$L$10000,$D$35,0)</f>
        <v>1184.17</v>
      </c>
      <c r="E619" s="27">
        <f t="shared" si="37"/>
        <v>4.0437901076633377E-3</v>
      </c>
      <c r="F619" s="34">
        <f t="shared" si="39"/>
        <v>4.7752610157494324E-2</v>
      </c>
      <c r="G619" s="25">
        <f t="shared" si="38"/>
        <v>0.62161373365865202</v>
      </c>
      <c r="I619" s="31">
        <v>38303</v>
      </c>
      <c r="J619" s="20">
        <v>0.10844402760267299</v>
      </c>
      <c r="K619" s="20">
        <v>0</v>
      </c>
      <c r="L619" s="20">
        <v>4.9937812103862798E-2</v>
      </c>
      <c r="M619" s="20">
        <v>7.1258080117612602E-2</v>
      </c>
      <c r="N619" s="20">
        <v>1.7043717736525899E-2</v>
      </c>
      <c r="O619" s="20">
        <v>4.0940226799295799E-2</v>
      </c>
      <c r="P619" s="20">
        <v>0.19920642958405099</v>
      </c>
      <c r="Q619" s="20">
        <v>0.62161373365865202</v>
      </c>
      <c r="R619" s="20"/>
      <c r="S619" s="20"/>
      <c r="T619" s="20"/>
      <c r="U619" s="20"/>
      <c r="V619" s="20"/>
      <c r="W619" s="20"/>
      <c r="X619" s="20"/>
      <c r="Y619" s="20"/>
      <c r="Z619" s="20"/>
      <c r="AA619" s="30"/>
    </row>
    <row r="620" spans="1:27" hidden="1" x14ac:dyDescent="0.25">
      <c r="A620">
        <v>584</v>
      </c>
      <c r="B620" s="15">
        <v>38310</v>
      </c>
      <c r="C620" s="25">
        <f t="shared" si="36"/>
        <v>0.10843428224325199</v>
      </c>
      <c r="D620" s="25">
        <f>VLOOKUP(B620,input_BB!$B$19:$L$10000,$D$35,0)</f>
        <v>1170.3399999999999</v>
      </c>
      <c r="E620" s="27">
        <f t="shared" si="37"/>
        <v>4.0213436747107761E-3</v>
      </c>
      <c r="F620" s="34">
        <f t="shared" si="39"/>
        <v>3.5758079868284387E-3</v>
      </c>
      <c r="G620" s="25">
        <f t="shared" si="38"/>
        <v>0.62159972884071002</v>
      </c>
      <c r="I620" s="31">
        <v>38310</v>
      </c>
      <c r="J620" s="20">
        <v>0.10843428224325199</v>
      </c>
      <c r="K620" s="20">
        <v>0</v>
      </c>
      <c r="L620" s="20">
        <v>4.9927716481012699E-2</v>
      </c>
      <c r="M620" s="20">
        <v>7.1286479500795696E-2</v>
      </c>
      <c r="N620" s="20">
        <v>1.7040875963010502E-2</v>
      </c>
      <c r="O620" s="20">
        <v>4.0927888056236997E-2</v>
      </c>
      <c r="P620" s="20">
        <v>0.19921731115823399</v>
      </c>
      <c r="Q620" s="20">
        <v>0.62159972884071002</v>
      </c>
      <c r="R620" s="20"/>
      <c r="S620" s="20"/>
      <c r="T620" s="20"/>
      <c r="U620" s="20"/>
      <c r="V620" s="20"/>
      <c r="W620" s="20"/>
      <c r="X620" s="20"/>
      <c r="Y620" s="20"/>
      <c r="Z620" s="20"/>
      <c r="AA620" s="30"/>
    </row>
    <row r="621" spans="1:27" hidden="1" x14ac:dyDescent="0.25">
      <c r="A621">
        <v>585</v>
      </c>
      <c r="B621" s="15">
        <v>38317</v>
      </c>
      <c r="C621" s="25">
        <f t="shared" si="36"/>
        <v>0.10842459648847599</v>
      </c>
      <c r="D621" s="25">
        <f>VLOOKUP(B621,input_BB!$B$19:$L$10000,$D$35,0)</f>
        <v>1182.6500000000001</v>
      </c>
      <c r="E621" s="27">
        <f t="shared" si="37"/>
        <v>3.9990345288104211E-3</v>
      </c>
      <c r="F621" s="34">
        <f t="shared" si="39"/>
        <v>-1.2835994831823516E-3</v>
      </c>
      <c r="G621" s="25">
        <f t="shared" si="38"/>
        <v>0.62158665265452295</v>
      </c>
      <c r="I621" s="31">
        <v>38317</v>
      </c>
      <c r="J621" s="20">
        <v>0.10842459648847599</v>
      </c>
      <c r="K621" s="20">
        <v>0</v>
      </c>
      <c r="L621" s="20">
        <v>4.9916974007399702E-2</v>
      </c>
      <c r="M621" s="20">
        <v>7.13155791846877E-2</v>
      </c>
      <c r="N621" s="20">
        <v>1.70379464571302E-2</v>
      </c>
      <c r="O621" s="20">
        <v>4.0915816924152797E-2</v>
      </c>
      <c r="P621" s="20">
        <v>0.19922703077210699</v>
      </c>
      <c r="Q621" s="20">
        <v>0.62158665265452295</v>
      </c>
      <c r="R621" s="20"/>
      <c r="S621" s="20"/>
      <c r="T621" s="20"/>
      <c r="U621" s="20"/>
      <c r="V621" s="20"/>
      <c r="W621" s="20"/>
      <c r="X621" s="20"/>
      <c r="Y621" s="20"/>
      <c r="Z621" s="20"/>
      <c r="AA621" s="30"/>
    </row>
    <row r="622" spans="1:27" hidden="1" x14ac:dyDescent="0.25">
      <c r="A622">
        <v>586</v>
      </c>
      <c r="B622" s="15">
        <v>38324</v>
      </c>
      <c r="C622" s="25">
        <f t="shared" si="36"/>
        <v>0.10841489583253899</v>
      </c>
      <c r="D622" s="25">
        <f>VLOOKUP(B622,input_BB!$B$19:$L$10000,$D$35,0)</f>
        <v>1191.17</v>
      </c>
      <c r="E622" s="27">
        <f t="shared" si="37"/>
        <v>3.9766910611475888E-3</v>
      </c>
      <c r="F622" s="34">
        <f t="shared" si="39"/>
        <v>1.7798246663362827E-2</v>
      </c>
      <c r="G622" s="25">
        <f t="shared" si="38"/>
        <v>0.621573621978316</v>
      </c>
      <c r="I622" s="31">
        <v>38324</v>
      </c>
      <c r="J622" s="20">
        <v>0.10841489583253899</v>
      </c>
      <c r="K622" s="20">
        <v>0</v>
      </c>
      <c r="L622" s="20">
        <v>4.9906172103924097E-2</v>
      </c>
      <c r="M622" s="20">
        <v>7.1344008098141204E-2</v>
      </c>
      <c r="N622" s="20">
        <v>1.70349135871442E-2</v>
      </c>
      <c r="O622" s="20">
        <v>4.0903892345248001E-2</v>
      </c>
      <c r="P622" s="20">
        <v>0.199237391887227</v>
      </c>
      <c r="Q622" s="20">
        <v>0.621573621978316</v>
      </c>
      <c r="R622" s="20"/>
      <c r="S622" s="20"/>
      <c r="T622" s="20"/>
      <c r="U622" s="20"/>
      <c r="V622" s="20"/>
      <c r="W622" s="20"/>
      <c r="X622" s="20"/>
      <c r="Y622" s="20"/>
      <c r="Z622" s="20"/>
      <c r="AA622" s="30"/>
    </row>
    <row r="623" spans="1:27" hidden="1" x14ac:dyDescent="0.25">
      <c r="A623">
        <v>587</v>
      </c>
      <c r="B623" s="15">
        <v>38331</v>
      </c>
      <c r="C623" s="25">
        <f t="shared" si="36"/>
        <v>0.10840523988008501</v>
      </c>
      <c r="D623" s="25">
        <f>VLOOKUP(B623,input_BB!$B$19:$L$10000,$D$35,0)</f>
        <v>1188</v>
      </c>
      <c r="E623" s="27">
        <f t="shared" si="37"/>
        <v>3.9544505587722177E-3</v>
      </c>
      <c r="F623" s="34">
        <f t="shared" si="39"/>
        <v>4.5237390605841199E-3</v>
      </c>
      <c r="G623" s="25">
        <f t="shared" si="38"/>
        <v>0.62156043012762496</v>
      </c>
      <c r="I623" s="31">
        <v>38331</v>
      </c>
      <c r="J623" s="20">
        <v>0.10840523988008501</v>
      </c>
      <c r="K623" s="20">
        <v>0</v>
      </c>
      <c r="L623" s="20">
        <v>4.9895581638412297E-2</v>
      </c>
      <c r="M623" s="20">
        <v>7.1373077841051194E-2</v>
      </c>
      <c r="N623" s="20">
        <v>1.70320382132918E-2</v>
      </c>
      <c r="O623" s="20">
        <v>4.0891044445378201E-2</v>
      </c>
      <c r="P623" s="20">
        <v>0.19924782773424199</v>
      </c>
      <c r="Q623" s="20">
        <v>0.62156043012762496</v>
      </c>
      <c r="R623" s="20"/>
      <c r="S623" s="20"/>
      <c r="T623" s="20"/>
      <c r="U623" s="20"/>
      <c r="V623" s="20"/>
      <c r="W623" s="20"/>
      <c r="X623" s="20"/>
      <c r="Y623" s="20"/>
      <c r="Z623" s="20"/>
      <c r="AA623" s="30"/>
    </row>
    <row r="624" spans="1:27" hidden="1" x14ac:dyDescent="0.25">
      <c r="A624">
        <v>588</v>
      </c>
      <c r="B624" s="15">
        <v>38338</v>
      </c>
      <c r="C624" s="25">
        <f t="shared" si="36"/>
        <v>0.108395613729954</v>
      </c>
      <c r="D624" s="25">
        <f>VLOOKUP(B624,input_BB!$B$19:$L$10000,$D$35,0)</f>
        <v>1194.22</v>
      </c>
      <c r="E624" s="27">
        <f t="shared" si="37"/>
        <v>3.9322786999240683E-3</v>
      </c>
      <c r="F624" s="34">
        <f t="shared" si="39"/>
        <v>2.5605077360912887E-3</v>
      </c>
      <c r="G624" s="25">
        <f t="shared" si="38"/>
        <v>0.62154671506415604</v>
      </c>
      <c r="I624" s="31">
        <v>38338</v>
      </c>
      <c r="J624" s="20">
        <v>0.108395613729954</v>
      </c>
      <c r="K624" s="20">
        <v>0</v>
      </c>
      <c r="L624" s="20">
        <v>4.9884922565162498E-2</v>
      </c>
      <c r="M624" s="20">
        <v>7.1401156432151905E-2</v>
      </c>
      <c r="N624" s="20">
        <v>1.7029158993781601E-2</v>
      </c>
      <c r="O624" s="20">
        <v>4.0879361830188102E-2</v>
      </c>
      <c r="P624" s="20">
        <v>0.19925868511455999</v>
      </c>
      <c r="Q624" s="20">
        <v>0.62154671506415604</v>
      </c>
      <c r="R624" s="20"/>
      <c r="S624" s="20"/>
      <c r="T624" s="20"/>
      <c r="U624" s="20"/>
      <c r="V624" s="20"/>
      <c r="W624" s="20"/>
      <c r="X624" s="20"/>
      <c r="Y624" s="20"/>
      <c r="Z624" s="20"/>
      <c r="AA624" s="30"/>
    </row>
    <row r="625" spans="1:27" hidden="1" x14ac:dyDescent="0.25">
      <c r="A625">
        <v>589</v>
      </c>
      <c r="B625" s="15">
        <v>38345</v>
      </c>
      <c r="C625" s="25">
        <f t="shared" si="36"/>
        <v>0.196319594979286</v>
      </c>
      <c r="D625" s="25">
        <f>VLOOKUP(B625,input_BB!$B$19:$L$10000,$D$35,0)</f>
        <v>1210.1300000000001</v>
      </c>
      <c r="E625" s="27">
        <f t="shared" si="37"/>
        <v>0.20644710291286242</v>
      </c>
      <c r="F625" s="34">
        <f t="shared" si="39"/>
        <v>1.862794612794616E-2</v>
      </c>
      <c r="G625" s="25">
        <f t="shared" si="38"/>
        <v>0.62153388054362702</v>
      </c>
      <c r="I625" s="31">
        <v>38345</v>
      </c>
      <c r="J625" s="20">
        <v>0.196319594979286</v>
      </c>
      <c r="K625" s="20">
        <v>0</v>
      </c>
      <c r="L625" s="20">
        <v>4.9874650855513097E-2</v>
      </c>
      <c r="M625" s="20">
        <v>7.1430153586812095E-2</v>
      </c>
      <c r="N625" s="20">
        <v>1.7026180630239598E-2</v>
      </c>
      <c r="O625" s="20">
        <v>4.0866721519827301E-2</v>
      </c>
      <c r="P625" s="20">
        <v>0.199268412863981</v>
      </c>
      <c r="Q625" s="20">
        <v>0.62153388054362702</v>
      </c>
      <c r="R625" s="20"/>
      <c r="S625" s="20"/>
      <c r="T625" s="20"/>
      <c r="U625" s="20"/>
      <c r="V625" s="20"/>
      <c r="W625" s="20"/>
      <c r="X625" s="20"/>
      <c r="Y625" s="20"/>
      <c r="Z625" s="20"/>
      <c r="AA625" s="30"/>
    </row>
    <row r="626" spans="1:27" hidden="1" x14ac:dyDescent="0.25">
      <c r="A626">
        <v>590</v>
      </c>
      <c r="B626" s="15">
        <v>38352</v>
      </c>
      <c r="C626" s="25">
        <f t="shared" si="36"/>
        <v>0.10837644338607801</v>
      </c>
      <c r="D626" s="25">
        <f>VLOOKUP(B626,input_BB!$B$19:$L$10000,$D$35,0)</f>
        <v>1211.92</v>
      </c>
      <c r="E626" s="27">
        <f t="shared" si="37"/>
        <v>3.8881237519225705E-3</v>
      </c>
      <c r="F626" s="34">
        <f t="shared" si="39"/>
        <v>1.4821389693691289E-2</v>
      </c>
      <c r="G626" s="25">
        <f t="shared" si="38"/>
        <v>0.62152079576113795</v>
      </c>
      <c r="I626" s="31">
        <v>38352</v>
      </c>
      <c r="J626" s="20">
        <v>0.10837644338607801</v>
      </c>
      <c r="K626" s="20">
        <v>0</v>
      </c>
      <c r="L626" s="20">
        <v>4.9863193508742097E-2</v>
      </c>
      <c r="M626" s="20">
        <v>7.1458144141957294E-2</v>
      </c>
      <c r="N626" s="20">
        <v>1.7023575733042199E-2</v>
      </c>
      <c r="O626" s="20">
        <v>4.0855776505085997E-2</v>
      </c>
      <c r="P626" s="20">
        <v>0.19927851435003499</v>
      </c>
      <c r="Q626" s="20">
        <v>0.62152079576113795</v>
      </c>
      <c r="R626" s="20"/>
      <c r="S626" s="20"/>
      <c r="T626" s="20"/>
      <c r="U626" s="20"/>
      <c r="V626" s="20"/>
      <c r="W626" s="20"/>
      <c r="X626" s="20"/>
      <c r="Y626" s="20"/>
      <c r="Z626" s="20"/>
      <c r="AA626" s="30"/>
    </row>
    <row r="627" spans="1:27" hidden="1" x14ac:dyDescent="0.25">
      <c r="A627">
        <v>591</v>
      </c>
      <c r="B627" s="15">
        <v>38359</v>
      </c>
      <c r="C627" s="25">
        <f t="shared" si="36"/>
        <v>0.108366899192333</v>
      </c>
      <c r="D627" s="25">
        <f>VLOOKUP(B627,input_BB!$B$19:$L$10000,$D$35,0)</f>
        <v>1186.19</v>
      </c>
      <c r="E627" s="27">
        <f t="shared" si="37"/>
        <v>3.8661406627691903E-3</v>
      </c>
      <c r="F627" s="34">
        <f t="shared" si="39"/>
        <v>-1.9782998520820105E-2</v>
      </c>
      <c r="G627" s="25">
        <f t="shared" si="38"/>
        <v>0.62150795146848803</v>
      </c>
      <c r="I627" s="31">
        <v>38359</v>
      </c>
      <c r="J627" s="20">
        <v>0.108366899192333</v>
      </c>
      <c r="K627" s="20">
        <v>0</v>
      </c>
      <c r="L627" s="20">
        <v>4.9853185469948498E-2</v>
      </c>
      <c r="M627" s="20">
        <v>7.1486921642049103E-2</v>
      </c>
      <c r="N627" s="20">
        <v>1.7020481170710401E-2</v>
      </c>
      <c r="O627" s="20">
        <v>4.0843385207476698E-2</v>
      </c>
      <c r="P627" s="20">
        <v>0.19928807504132701</v>
      </c>
      <c r="Q627" s="20">
        <v>0.62150795146848803</v>
      </c>
      <c r="R627" s="20"/>
      <c r="S627" s="20"/>
      <c r="T627" s="20"/>
      <c r="U627" s="20"/>
      <c r="V627" s="20"/>
      <c r="W627" s="20"/>
      <c r="X627" s="20"/>
      <c r="Y627" s="20"/>
      <c r="Z627" s="20"/>
      <c r="AA627" s="30"/>
    </row>
    <row r="628" spans="1:27" hidden="1" x14ac:dyDescent="0.25">
      <c r="A628">
        <v>592</v>
      </c>
      <c r="B628" s="15">
        <v>38366</v>
      </c>
      <c r="C628" s="25">
        <f t="shared" si="36"/>
        <v>0.108357392251492</v>
      </c>
      <c r="D628" s="25">
        <f>VLOOKUP(B628,input_BB!$B$19:$L$10000,$D$35,0)</f>
        <v>1184.52</v>
      </c>
      <c r="E628" s="27">
        <f t="shared" si="37"/>
        <v>3.8442433780254848E-3</v>
      </c>
      <c r="F628" s="34">
        <f t="shared" si="39"/>
        <v>-2.2608753053006914E-2</v>
      </c>
      <c r="G628" s="25">
        <f t="shared" si="38"/>
        <v>0.62149430367233405</v>
      </c>
      <c r="I628" s="31">
        <v>38366</v>
      </c>
      <c r="J628" s="20">
        <v>0.108357392251492</v>
      </c>
      <c r="K628" s="20">
        <v>0</v>
      </c>
      <c r="L628" s="20">
        <v>4.9843187253341401E-2</v>
      </c>
      <c r="M628" s="20">
        <v>7.1515216204591503E-2</v>
      </c>
      <c r="N628" s="20">
        <v>1.7017667995102299E-2</v>
      </c>
      <c r="O628" s="20">
        <v>4.0831303271104603E-2</v>
      </c>
      <c r="P628" s="20">
        <v>0.19929832160352601</v>
      </c>
      <c r="Q628" s="20">
        <v>0.62149430367233405</v>
      </c>
      <c r="R628" s="20"/>
      <c r="S628" s="20"/>
      <c r="T628" s="20"/>
      <c r="U628" s="20"/>
      <c r="V628" s="20"/>
      <c r="W628" s="20"/>
      <c r="X628" s="20"/>
      <c r="Y628" s="20"/>
      <c r="Z628" s="20"/>
      <c r="AA628" s="30"/>
    </row>
    <row r="629" spans="1:27" hidden="1" x14ac:dyDescent="0.25">
      <c r="A629">
        <v>593</v>
      </c>
      <c r="B629" s="15">
        <v>38373</v>
      </c>
      <c r="C629" s="25">
        <f t="shared" si="36"/>
        <v>0.108888417482376</v>
      </c>
      <c r="D629" s="25">
        <f>VLOOKUP(B629,input_BB!$B$19:$L$10000,$D$35,0)</f>
        <v>1167.8699999999999</v>
      </c>
      <c r="E629" s="27">
        <f t="shared" si="37"/>
        <v>5.0673508824519257E-3</v>
      </c>
      <c r="F629" s="34">
        <f t="shared" si="39"/>
        <v>-1.544440603950481E-2</v>
      </c>
      <c r="G629" s="25">
        <f t="shared" si="38"/>
        <v>0.63222174962497102</v>
      </c>
      <c r="I629" s="31">
        <v>38373</v>
      </c>
      <c r="J629" s="20">
        <v>0.108888417482376</v>
      </c>
      <c r="K629" s="20">
        <v>0</v>
      </c>
      <c r="L629" s="20">
        <v>3.3730696912915102E-2</v>
      </c>
      <c r="M629" s="20">
        <v>7.8013507562857604E-2</v>
      </c>
      <c r="N629" s="20">
        <v>1.2939415990127099E-2</v>
      </c>
      <c r="O629" s="20">
        <v>4.0361474425774597E-2</v>
      </c>
      <c r="P629" s="20">
        <v>0.20273315548335399</v>
      </c>
      <c r="Q629" s="20">
        <v>0.63222174962497102</v>
      </c>
      <c r="R629" s="20"/>
      <c r="S629" s="20"/>
      <c r="T629" s="20"/>
      <c r="U629" s="20"/>
      <c r="V629" s="20"/>
      <c r="W629" s="20"/>
      <c r="X629" s="20"/>
      <c r="Y629" s="20"/>
      <c r="Z629" s="20"/>
      <c r="AA629" s="30"/>
    </row>
    <row r="630" spans="1:27" hidden="1" x14ac:dyDescent="0.25">
      <c r="A630">
        <v>594</v>
      </c>
      <c r="B630" s="15">
        <v>38380</v>
      </c>
      <c r="C630" s="25">
        <f t="shared" si="36"/>
        <v>0.10834830999374399</v>
      </c>
      <c r="D630" s="25">
        <f>VLOOKUP(B630,input_BB!$B$19:$L$10000,$D$35,0)</f>
        <v>1171.3599999999999</v>
      </c>
      <c r="E630" s="27">
        <f t="shared" si="37"/>
        <v>3.8233242635227049E-3</v>
      </c>
      <c r="F630" s="34">
        <f t="shared" si="39"/>
        <v>-1.1109985479350382E-2</v>
      </c>
      <c r="G630" s="25">
        <f t="shared" si="38"/>
        <v>0.62563862243836199</v>
      </c>
      <c r="I630" s="31">
        <v>38380</v>
      </c>
      <c r="J630" s="20">
        <v>0.10834830999374399</v>
      </c>
      <c r="K630" s="20">
        <v>0</v>
      </c>
      <c r="L630" s="20">
        <v>5.1268221508988902E-2</v>
      </c>
      <c r="M630" s="20">
        <v>7.0654303172754396E-2</v>
      </c>
      <c r="N630" s="20">
        <v>1.0710064694037401E-2</v>
      </c>
      <c r="O630" s="20">
        <v>4.1117740892759998E-2</v>
      </c>
      <c r="P630" s="20">
        <v>0.200611047293098</v>
      </c>
      <c r="Q630" s="20">
        <v>0.62563862243836199</v>
      </c>
      <c r="R630" s="20"/>
      <c r="S630" s="20"/>
      <c r="T630" s="20"/>
      <c r="U630" s="20"/>
      <c r="V630" s="20"/>
      <c r="W630" s="20"/>
      <c r="X630" s="20"/>
      <c r="Y630" s="20"/>
      <c r="Z630" s="20"/>
      <c r="AA630" s="30"/>
    </row>
    <row r="631" spans="1:27" hidden="1" x14ac:dyDescent="0.25">
      <c r="A631">
        <v>595</v>
      </c>
      <c r="B631" s="15">
        <v>38387</v>
      </c>
      <c r="C631" s="25">
        <f t="shared" si="36"/>
        <v>0.108338840305805</v>
      </c>
      <c r="D631" s="25">
        <f>VLOOKUP(B631,input_BB!$B$19:$L$10000,$D$35,0)</f>
        <v>1203.03</v>
      </c>
      <c r="E631" s="27">
        <f t="shared" si="37"/>
        <v>3.8015127831840388E-3</v>
      </c>
      <c r="F631" s="34">
        <f t="shared" si="39"/>
        <v>3.0106090575149791E-2</v>
      </c>
      <c r="G631" s="25">
        <f t="shared" si="38"/>
        <v>0.62562507553569702</v>
      </c>
      <c r="I631" s="31">
        <v>38387</v>
      </c>
      <c r="J631" s="20">
        <v>0.108338840305805</v>
      </c>
      <c r="K631" s="20">
        <v>0</v>
      </c>
      <c r="L631" s="20">
        <v>5.1257009027971E-2</v>
      </c>
      <c r="M631" s="20">
        <v>7.0682732717512797E-2</v>
      </c>
      <c r="N631" s="20">
        <v>1.07099109487895E-2</v>
      </c>
      <c r="O631" s="20">
        <v>4.1104706309717201E-2</v>
      </c>
      <c r="P631" s="20">
        <v>0.20062056546031201</v>
      </c>
      <c r="Q631" s="20">
        <v>0.62562507553569702</v>
      </c>
      <c r="R631" s="20"/>
      <c r="S631" s="20"/>
      <c r="T631" s="20"/>
      <c r="U631" s="20"/>
      <c r="V631" s="20"/>
      <c r="W631" s="20"/>
      <c r="X631" s="20"/>
      <c r="Y631" s="20"/>
      <c r="Z631" s="20"/>
      <c r="AA631" s="30"/>
    </row>
    <row r="632" spans="1:27" hidden="1" x14ac:dyDescent="0.25">
      <c r="A632">
        <v>596</v>
      </c>
      <c r="B632" s="15">
        <v>38394</v>
      </c>
      <c r="C632" s="25">
        <f t="shared" si="36"/>
        <v>0.108329430222511</v>
      </c>
      <c r="D632" s="25">
        <f>VLOOKUP(B632,input_BB!$B$19:$L$10000,$D$35,0)</f>
        <v>1205.3</v>
      </c>
      <c r="E632" s="27">
        <f t="shared" si="37"/>
        <v>3.7798385898975785E-3</v>
      </c>
      <c r="F632" s="34">
        <f t="shared" si="39"/>
        <v>2.8974866821472434E-2</v>
      </c>
      <c r="G632" s="25">
        <f t="shared" si="38"/>
        <v>0.62560864501064795</v>
      </c>
      <c r="I632" s="31">
        <v>38394</v>
      </c>
      <c r="J632" s="20">
        <v>0.108329430222511</v>
      </c>
      <c r="K632" s="20">
        <v>0</v>
      </c>
      <c r="L632" s="20">
        <v>5.12467496232102E-2</v>
      </c>
      <c r="M632" s="20">
        <v>7.0711162168373504E-2</v>
      </c>
      <c r="N632" s="20">
        <v>1.0709553517923799E-2</v>
      </c>
      <c r="O632" s="20">
        <v>4.10931639564927E-2</v>
      </c>
      <c r="P632" s="20">
        <v>0.200630725723352</v>
      </c>
      <c r="Q632" s="20">
        <v>0.62560864501064795</v>
      </c>
      <c r="R632" s="20"/>
      <c r="S632" s="20"/>
      <c r="T632" s="20"/>
      <c r="U632" s="20"/>
      <c r="V632" s="20"/>
      <c r="W632" s="20"/>
      <c r="X632" s="20"/>
      <c r="Y632" s="20"/>
      <c r="Z632" s="20"/>
      <c r="AA632" s="30"/>
    </row>
    <row r="633" spans="1:27" hidden="1" x14ac:dyDescent="0.25">
      <c r="A633">
        <v>597</v>
      </c>
      <c r="B633" s="15">
        <v>38401</v>
      </c>
      <c r="C633" s="25">
        <f t="shared" si="36"/>
        <v>0.108320005238056</v>
      </c>
      <c r="D633" s="25">
        <f>VLOOKUP(B633,input_BB!$B$19:$L$10000,$D$35,0)</f>
        <v>1201.5899999999999</v>
      </c>
      <c r="E633" s="27">
        <f t="shared" si="37"/>
        <v>3.7581300748486422E-3</v>
      </c>
      <c r="F633" s="34">
        <f t="shared" si="39"/>
        <v>-1.1969776314805225E-3</v>
      </c>
      <c r="G633" s="25">
        <f t="shared" si="38"/>
        <v>0.62559461837938901</v>
      </c>
      <c r="I633" s="31">
        <v>38401</v>
      </c>
      <c r="J633" s="20">
        <v>0.108320005238056</v>
      </c>
      <c r="K633" s="20">
        <v>0</v>
      </c>
      <c r="L633" s="20">
        <v>5.1235595485469E-2</v>
      </c>
      <c r="M633" s="20">
        <v>7.0738964000542803E-2</v>
      </c>
      <c r="N633" s="20">
        <v>1.07092413516253E-2</v>
      </c>
      <c r="O633" s="20">
        <v>4.1081657318953302E-2</v>
      </c>
      <c r="P633" s="20">
        <v>0.20063992346402101</v>
      </c>
      <c r="Q633" s="20">
        <v>0.62559461837938901</v>
      </c>
      <c r="R633" s="20"/>
      <c r="S633" s="20"/>
      <c r="T633" s="20"/>
      <c r="U633" s="20"/>
      <c r="V633" s="20"/>
      <c r="W633" s="20"/>
      <c r="X633" s="20"/>
      <c r="Y633" s="20"/>
      <c r="Z633" s="20"/>
      <c r="AA633" s="30"/>
    </row>
    <row r="634" spans="1:27" hidden="1" x14ac:dyDescent="0.25">
      <c r="A634">
        <v>598</v>
      </c>
      <c r="B634" s="15">
        <v>38408</v>
      </c>
      <c r="C634" s="25">
        <f t="shared" si="36"/>
        <v>0.108310610055923</v>
      </c>
      <c r="D634" s="25">
        <f>VLOOKUP(B634,input_BB!$B$19:$L$10000,$D$35,0)</f>
        <v>1211.3699999999999</v>
      </c>
      <c r="E634" s="27">
        <f t="shared" si="37"/>
        <v>3.7364902033246582E-3</v>
      </c>
      <c r="F634" s="34">
        <f t="shared" si="39"/>
        <v>5.0360905998505512E-3</v>
      </c>
      <c r="G634" s="25">
        <f t="shared" si="38"/>
        <v>0.62558098033847798</v>
      </c>
      <c r="I634" s="31">
        <v>38408</v>
      </c>
      <c r="J634" s="20">
        <v>0.108310610055923</v>
      </c>
      <c r="K634" s="20">
        <v>0</v>
      </c>
      <c r="L634" s="20">
        <v>5.1223593039864797E-2</v>
      </c>
      <c r="M634" s="20">
        <v>7.0767621661507504E-2</v>
      </c>
      <c r="N634" s="20">
        <v>1.0709120867217399E-2</v>
      </c>
      <c r="O634" s="20">
        <v>4.1069119526115597E-2</v>
      </c>
      <c r="P634" s="20">
        <v>0.20064956456681701</v>
      </c>
      <c r="Q634" s="20">
        <v>0.62558098033847798</v>
      </c>
      <c r="R634" s="20"/>
      <c r="S634" s="20"/>
      <c r="T634" s="20"/>
      <c r="U634" s="20"/>
      <c r="V634" s="20"/>
      <c r="W634" s="20"/>
      <c r="X634" s="20"/>
      <c r="Y634" s="20"/>
      <c r="Z634" s="20"/>
      <c r="AA634" s="30"/>
    </row>
    <row r="635" spans="1:27" hidden="1" x14ac:dyDescent="0.25">
      <c r="A635">
        <v>599</v>
      </c>
      <c r="B635" s="15">
        <v>38415</v>
      </c>
      <c r="C635" s="25">
        <f t="shared" si="36"/>
        <v>0.108301267027855</v>
      </c>
      <c r="D635" s="25">
        <f>VLOOKUP(B635,input_BB!$B$19:$L$10000,$D$35,0)</f>
        <v>1222.1300000000001</v>
      </c>
      <c r="E635" s="27">
        <f t="shared" si="37"/>
        <v>3.7149704579727927E-3</v>
      </c>
      <c r="F635" s="34">
        <f t="shared" si="39"/>
        <v>1.7094017094017255E-2</v>
      </c>
      <c r="G635" s="25">
        <f t="shared" si="38"/>
        <v>0.62556627246463703</v>
      </c>
      <c r="I635" s="31">
        <v>38415</v>
      </c>
      <c r="J635" s="20">
        <v>0.108301267027855</v>
      </c>
      <c r="K635" s="20">
        <v>0</v>
      </c>
      <c r="L635" s="20">
        <v>5.1212638979178E-2</v>
      </c>
      <c r="M635" s="20">
        <v>7.0796010259385894E-2</v>
      </c>
      <c r="N635" s="20">
        <v>1.07089995792039E-2</v>
      </c>
      <c r="O635" s="20">
        <v>4.1056948750061197E-2</v>
      </c>
      <c r="P635" s="20">
        <v>0.20065912996753399</v>
      </c>
      <c r="Q635" s="20">
        <v>0.62556627246463703</v>
      </c>
      <c r="R635" s="20"/>
      <c r="S635" s="20"/>
      <c r="T635" s="20"/>
      <c r="U635" s="20"/>
      <c r="V635" s="20"/>
      <c r="W635" s="20"/>
      <c r="X635" s="20"/>
      <c r="Y635" s="20"/>
      <c r="Z635" s="20"/>
      <c r="AA635" s="30"/>
    </row>
    <row r="636" spans="1:27" hidden="1" x14ac:dyDescent="0.25">
      <c r="A636">
        <v>600</v>
      </c>
      <c r="B636" s="15">
        <v>38422</v>
      </c>
      <c r="C636" s="25">
        <f t="shared" si="36"/>
        <v>0.108291916549206</v>
      </c>
      <c r="D636" s="25">
        <f>VLOOKUP(B636,input_BB!$B$19:$L$10000,$D$35,0)</f>
        <v>1200.08</v>
      </c>
      <c r="E636" s="27">
        <f t="shared" si="37"/>
        <v>3.6934335517385384E-3</v>
      </c>
      <c r="F636" s="34">
        <f t="shared" si="39"/>
        <v>-9.3200260861668882E-3</v>
      </c>
      <c r="G636" s="25">
        <f t="shared" si="38"/>
        <v>0.62555256487920796</v>
      </c>
      <c r="I636" s="31">
        <v>38422</v>
      </c>
      <c r="J636" s="20">
        <v>0.108291916549206</v>
      </c>
      <c r="K636" s="20">
        <v>0</v>
      </c>
      <c r="L636" s="20">
        <v>5.1201947856792197E-2</v>
      </c>
      <c r="M636" s="20">
        <v>7.0823982061375301E-2</v>
      </c>
      <c r="N636" s="20">
        <v>1.07085870242901E-2</v>
      </c>
      <c r="O636" s="20">
        <v>4.1044749435534399E-2</v>
      </c>
      <c r="P636" s="20">
        <v>0.2006681687428</v>
      </c>
      <c r="Q636" s="20">
        <v>0.62555256487920796</v>
      </c>
      <c r="R636" s="20"/>
      <c r="S636" s="20"/>
      <c r="T636" s="20"/>
      <c r="U636" s="20"/>
      <c r="V636" s="20"/>
      <c r="W636" s="20"/>
      <c r="X636" s="20"/>
      <c r="Y636" s="20"/>
      <c r="Z636" s="20"/>
      <c r="AA636" s="30"/>
    </row>
    <row r="637" spans="1:27" hidden="1" x14ac:dyDescent="0.25">
      <c r="A637">
        <v>601</v>
      </c>
      <c r="B637" s="15">
        <v>38429</v>
      </c>
      <c r="C637" s="25">
        <f t="shared" si="36"/>
        <v>0.108282633125782</v>
      </c>
      <c r="D637" s="25">
        <f>VLOOKUP(B637,input_BB!$B$19:$L$10000,$D$35,0)</f>
        <v>1189.6400000000001</v>
      </c>
      <c r="E637" s="27">
        <f t="shared" si="37"/>
        <v>3.6720510934365774E-3</v>
      </c>
      <c r="F637" s="34">
        <f t="shared" si="39"/>
        <v>-2.658473321168775E-2</v>
      </c>
      <c r="G637" s="25">
        <f t="shared" si="38"/>
        <v>0.62553642453041403</v>
      </c>
      <c r="I637" s="31">
        <v>38429</v>
      </c>
      <c r="J637" s="20">
        <v>0.108282633125782</v>
      </c>
      <c r="K637" s="20">
        <v>0</v>
      </c>
      <c r="L637" s="20">
        <v>5.1191492529606697E-2</v>
      </c>
      <c r="M637" s="20">
        <v>7.0852248863453801E-2</v>
      </c>
      <c r="N637" s="20">
        <v>1.07084716205584E-2</v>
      </c>
      <c r="O637" s="20">
        <v>4.1032766030220803E-2</v>
      </c>
      <c r="P637" s="20">
        <v>0.20067859642574601</v>
      </c>
      <c r="Q637" s="20">
        <v>0.62553642453041403</v>
      </c>
      <c r="R637" s="20"/>
      <c r="S637" s="20"/>
      <c r="T637" s="20"/>
      <c r="U637" s="20"/>
      <c r="V637" s="20"/>
      <c r="W637" s="20"/>
      <c r="X637" s="20"/>
      <c r="Y637" s="20"/>
      <c r="Z637" s="20"/>
      <c r="AA637" s="30"/>
    </row>
    <row r="638" spans="1:27" hidden="1" x14ac:dyDescent="0.25">
      <c r="A638">
        <v>602</v>
      </c>
      <c r="B638" s="15">
        <v>38436</v>
      </c>
      <c r="C638" s="25">
        <f t="shared" si="36"/>
        <v>0.108273342251778</v>
      </c>
      <c r="D638" s="25">
        <f>VLOOKUP(B638,input_BB!$B$19:$L$10000,$D$35,0)</f>
        <v>1171.42</v>
      </c>
      <c r="E638" s="27">
        <f t="shared" si="37"/>
        <v>3.6506514742545289E-3</v>
      </c>
      <c r="F638" s="34">
        <f t="shared" si="39"/>
        <v>-2.3881741217252062E-2</v>
      </c>
      <c r="G638" s="25">
        <f t="shared" si="38"/>
        <v>0.62552367971655598</v>
      </c>
      <c r="I638" s="31">
        <v>38436</v>
      </c>
      <c r="J638" s="20">
        <v>0.108273342251778</v>
      </c>
      <c r="K638" s="20">
        <v>0</v>
      </c>
      <c r="L638" s="20">
        <v>5.1179897212292297E-2</v>
      </c>
      <c r="M638" s="20">
        <v>7.0879937809330995E-2</v>
      </c>
      <c r="N638" s="20">
        <v>1.07082201083861E-2</v>
      </c>
      <c r="O638" s="20">
        <v>4.1020796333664497E-2</v>
      </c>
      <c r="P638" s="20">
        <v>0.20068746881977001</v>
      </c>
      <c r="Q638" s="20">
        <v>0.62552367971655598</v>
      </c>
      <c r="R638" s="20"/>
      <c r="S638" s="20"/>
      <c r="T638" s="20"/>
      <c r="U638" s="20"/>
      <c r="V638" s="20"/>
      <c r="W638" s="20"/>
      <c r="X638" s="20"/>
      <c r="Y638" s="20"/>
      <c r="Z638" s="20"/>
      <c r="AA638" s="30"/>
    </row>
    <row r="639" spans="1:27" hidden="1" x14ac:dyDescent="0.25">
      <c r="A639">
        <v>603</v>
      </c>
      <c r="B639" s="15">
        <v>38443</v>
      </c>
      <c r="C639" s="25">
        <f t="shared" si="36"/>
        <v>0.120441131293774</v>
      </c>
      <c r="D639" s="25">
        <f>VLOOKUP(B639,input_BB!$B$19:$L$10000,$D$35,0)</f>
        <v>1172.92</v>
      </c>
      <c r="E639" s="27">
        <f t="shared" si="37"/>
        <v>3.1676653298627781E-2</v>
      </c>
      <c r="F639" s="34">
        <f t="shared" si="39"/>
        <v>-1.4054672001613921E-2</v>
      </c>
      <c r="G639" s="25">
        <f t="shared" si="38"/>
        <v>0.62550883776182897</v>
      </c>
      <c r="I639" s="31">
        <v>38443</v>
      </c>
      <c r="J639" s="20">
        <v>0.120441131293774</v>
      </c>
      <c r="K639" s="20">
        <v>0</v>
      </c>
      <c r="L639" s="20">
        <v>5.11683563133455E-2</v>
      </c>
      <c r="M639" s="20">
        <v>7.0908270848838204E-2</v>
      </c>
      <c r="N639" s="20">
        <v>1.07077771013167E-2</v>
      </c>
      <c r="O639" s="20">
        <v>4.1009239968117998E-2</v>
      </c>
      <c r="P639" s="20">
        <v>0.200697518006553</v>
      </c>
      <c r="Q639" s="20">
        <v>0.62550883776182897</v>
      </c>
      <c r="R639" s="20"/>
      <c r="S639" s="20"/>
      <c r="T639" s="20"/>
      <c r="U639" s="20"/>
      <c r="V639" s="20"/>
      <c r="W639" s="20"/>
      <c r="X639" s="20"/>
      <c r="Y639" s="20"/>
      <c r="Z639" s="20"/>
      <c r="AA639" s="30"/>
    </row>
    <row r="640" spans="1:27" hidden="1" x14ac:dyDescent="0.25">
      <c r="A640">
        <v>604</v>
      </c>
      <c r="B640" s="15">
        <v>38450</v>
      </c>
      <c r="C640" s="25">
        <f t="shared" si="36"/>
        <v>0.108254857361317</v>
      </c>
      <c r="D640" s="25">
        <f>VLOOKUP(B640,input_BB!$B$19:$L$10000,$D$35,0)</f>
        <v>1181.2</v>
      </c>
      <c r="E640" s="27">
        <f t="shared" si="37"/>
        <v>3.6080753273477098E-3</v>
      </c>
      <c r="F640" s="34">
        <f t="shared" si="39"/>
        <v>8.3488415768895319E-3</v>
      </c>
      <c r="G640" s="25">
        <f t="shared" si="38"/>
        <v>0.62549423441373198</v>
      </c>
      <c r="I640" s="31">
        <v>38450</v>
      </c>
      <c r="J640" s="20">
        <v>0.108254857361317</v>
      </c>
      <c r="K640" s="20">
        <v>0</v>
      </c>
      <c r="L640" s="20">
        <v>5.1158478497560098E-2</v>
      </c>
      <c r="M640" s="20">
        <v>7.0935979225110204E-2</v>
      </c>
      <c r="N640" s="20">
        <v>1.0707613198435301E-2</v>
      </c>
      <c r="O640" s="20">
        <v>4.0997837755410202E-2</v>
      </c>
      <c r="P640" s="20">
        <v>0.20070585690975301</v>
      </c>
      <c r="Q640" s="20">
        <v>0.62549423441373198</v>
      </c>
      <c r="R640" s="20"/>
      <c r="S640" s="20"/>
      <c r="T640" s="20"/>
      <c r="U640" s="20"/>
      <c r="V640" s="20"/>
      <c r="W640" s="20"/>
      <c r="X640" s="20"/>
      <c r="Y640" s="20"/>
      <c r="Z640" s="20"/>
      <c r="AA640" s="30"/>
    </row>
    <row r="641" spans="1:27" hidden="1" x14ac:dyDescent="0.25">
      <c r="A641">
        <v>605</v>
      </c>
      <c r="B641" s="15">
        <v>38457</v>
      </c>
      <c r="C641" s="25">
        <f t="shared" si="36"/>
        <v>0.171098098158836</v>
      </c>
      <c r="D641" s="25">
        <f>VLOOKUP(B641,input_BB!$B$19:$L$10000,$D$35,0)</f>
        <v>1142.6199999999999</v>
      </c>
      <c r="E641" s="27">
        <f t="shared" si="37"/>
        <v>0.14835456749301734</v>
      </c>
      <c r="F641" s="34">
        <f t="shared" si="39"/>
        <v>-2.5832963885005111E-2</v>
      </c>
      <c r="G641" s="25">
        <f t="shared" si="38"/>
        <v>0.62548029744866396</v>
      </c>
      <c r="I641" s="31">
        <v>38457</v>
      </c>
      <c r="J641" s="20">
        <v>0.171098098158836</v>
      </c>
      <c r="K641" s="20">
        <v>0</v>
      </c>
      <c r="L641" s="20">
        <v>5.1147011247298001E-2</v>
      </c>
      <c r="M641" s="20">
        <v>7.0963818410234997E-2</v>
      </c>
      <c r="N641" s="20">
        <v>1.0707263009122199E-2</v>
      </c>
      <c r="O641" s="20">
        <v>4.0986199449657701E-2</v>
      </c>
      <c r="P641" s="20">
        <v>0.200715410435024</v>
      </c>
      <c r="Q641" s="20">
        <v>0.62548029744866396</v>
      </c>
      <c r="R641" s="20"/>
      <c r="S641" s="20"/>
      <c r="T641" s="20"/>
      <c r="U641" s="20"/>
      <c r="V641" s="20"/>
      <c r="W641" s="20"/>
      <c r="X641" s="20"/>
      <c r="Y641" s="20"/>
      <c r="Z641" s="20"/>
      <c r="AA641" s="30"/>
    </row>
    <row r="642" spans="1:27" hidden="1" x14ac:dyDescent="0.25">
      <c r="A642">
        <v>606</v>
      </c>
      <c r="B642" s="15">
        <v>38464</v>
      </c>
      <c r="C642" s="25">
        <f t="shared" si="36"/>
        <v>0.108236439526081</v>
      </c>
      <c r="D642" s="25">
        <f>VLOOKUP(B642,input_BB!$B$19:$L$10000,$D$35,0)</f>
        <v>1152.1199999999999</v>
      </c>
      <c r="E642" s="27">
        <f t="shared" si="37"/>
        <v>3.5656536283731836E-3</v>
      </c>
      <c r="F642" s="34">
        <f t="shared" si="39"/>
        <v>-2.4619031493396726E-2</v>
      </c>
      <c r="G642" s="25">
        <f t="shared" si="38"/>
        <v>0.62546641007767401</v>
      </c>
      <c r="I642" s="31">
        <v>38464</v>
      </c>
      <c r="J642" s="20">
        <v>0.108236439526081</v>
      </c>
      <c r="K642" s="20">
        <v>0</v>
      </c>
      <c r="L642" s="20">
        <v>5.1136289732542299E-2</v>
      </c>
      <c r="M642" s="20">
        <v>7.0991552760794704E-2</v>
      </c>
      <c r="N642" s="20">
        <v>1.0707044929944501E-2</v>
      </c>
      <c r="O642" s="20">
        <v>4.0973996493804399E-2</v>
      </c>
      <c r="P642" s="20">
        <v>0.20072470600524001</v>
      </c>
      <c r="Q642" s="20">
        <v>0.62546641007767401</v>
      </c>
      <c r="R642" s="20"/>
      <c r="S642" s="20"/>
      <c r="T642" s="20"/>
      <c r="U642" s="20"/>
      <c r="V642" s="20"/>
      <c r="W642" s="20"/>
      <c r="X642" s="20"/>
      <c r="Y642" s="20"/>
      <c r="Z642" s="20"/>
      <c r="AA642" s="30"/>
    </row>
    <row r="643" spans="1:27" hidden="1" x14ac:dyDescent="0.25">
      <c r="A643">
        <v>607</v>
      </c>
      <c r="B643" s="15">
        <v>38471</v>
      </c>
      <c r="C643" s="25">
        <f t="shared" si="36"/>
        <v>0.108754150569439</v>
      </c>
      <c r="D643" s="25">
        <f>VLOOKUP(B643,input_BB!$B$19:$L$10000,$D$35,0)</f>
        <v>1156.8499999999999</v>
      </c>
      <c r="E643" s="27">
        <f t="shared" si="37"/>
        <v>4.7580946376289965E-3</v>
      </c>
      <c r="F643" s="34">
        <f t="shared" si="39"/>
        <v>1.2453834170590428E-2</v>
      </c>
      <c r="G643" s="25">
        <f t="shared" si="38"/>
        <v>0.63247036703146298</v>
      </c>
      <c r="I643" s="31">
        <v>38471</v>
      </c>
      <c r="J643" s="20">
        <v>0.108754150569439</v>
      </c>
      <c r="K643" s="20">
        <v>0</v>
      </c>
      <c r="L643" s="20">
        <v>3.3767251698180602E-2</v>
      </c>
      <c r="M643" s="20">
        <v>7.7533861977657395E-2</v>
      </c>
      <c r="N643" s="20">
        <v>1.2960093859374799E-2</v>
      </c>
      <c r="O643" s="20">
        <v>4.0294607778897797E-2</v>
      </c>
      <c r="P643" s="20">
        <v>0.20297381765442599</v>
      </c>
      <c r="Q643" s="20">
        <v>0.63247036703146298</v>
      </c>
      <c r="R643" s="20"/>
      <c r="S643" s="20"/>
      <c r="T643" s="20"/>
      <c r="U643" s="20"/>
      <c r="V643" s="20"/>
      <c r="W643" s="20"/>
      <c r="X643" s="20"/>
      <c r="Y643" s="20"/>
      <c r="Z643" s="20"/>
      <c r="AA643" s="30"/>
    </row>
    <row r="644" spans="1:27" hidden="1" x14ac:dyDescent="0.25">
      <c r="A644">
        <v>608</v>
      </c>
      <c r="B644" s="15">
        <v>38478</v>
      </c>
      <c r="C644" s="25">
        <f t="shared" si="36"/>
        <v>0.108744658529758</v>
      </c>
      <c r="D644" s="25">
        <f>VLOOKUP(B644,input_BB!$B$19:$L$10000,$D$35,0)</f>
        <v>1171.3499999999999</v>
      </c>
      <c r="E644" s="27">
        <f t="shared" si="37"/>
        <v>4.7362316746454337E-3</v>
      </c>
      <c r="F644" s="34">
        <f t="shared" si="39"/>
        <v>1.6690969690657198E-2</v>
      </c>
      <c r="G644" s="25">
        <f t="shared" si="38"/>
        <v>0.63246270612423905</v>
      </c>
      <c r="I644" s="31">
        <v>38478</v>
      </c>
      <c r="J644" s="20">
        <v>0.108744658529758</v>
      </c>
      <c r="K644" s="20">
        <v>0</v>
      </c>
      <c r="L644" s="20">
        <v>3.3768538712481803E-2</v>
      </c>
      <c r="M644" s="20">
        <v>7.7536104154066005E-2</v>
      </c>
      <c r="N644" s="20">
        <v>1.29598070845688E-2</v>
      </c>
      <c r="O644" s="20">
        <v>4.0289141451339501E-2</v>
      </c>
      <c r="P644" s="20">
        <v>0.20298370247330499</v>
      </c>
      <c r="Q644" s="20">
        <v>0.63246270612423905</v>
      </c>
      <c r="R644" s="20"/>
      <c r="S644" s="20"/>
      <c r="T644" s="20"/>
      <c r="U644" s="20"/>
      <c r="V644" s="20"/>
      <c r="W644" s="20"/>
      <c r="X644" s="20"/>
      <c r="Y644" s="20"/>
      <c r="Z644" s="20"/>
      <c r="AA644" s="30"/>
    </row>
    <row r="645" spans="1:27" hidden="1" x14ac:dyDescent="0.25">
      <c r="A645">
        <v>609</v>
      </c>
      <c r="B645" s="15">
        <v>38485</v>
      </c>
      <c r="C645" s="25">
        <f t="shared" si="36"/>
        <v>0.10762734711170199</v>
      </c>
      <c r="D645" s="25">
        <f>VLOOKUP(B645,input_BB!$B$19:$L$10000,$D$35,0)</f>
        <v>1154.05</v>
      </c>
      <c r="E645" s="27">
        <f t="shared" si="37"/>
        <v>2.1627344079888549E-3</v>
      </c>
      <c r="F645" s="34">
        <f t="shared" si="39"/>
        <v>-2.4203656480961122E-3</v>
      </c>
      <c r="G645" s="25">
        <f t="shared" si="38"/>
        <v>0.59644434282796699</v>
      </c>
      <c r="I645" s="31">
        <v>38485</v>
      </c>
      <c r="J645" s="20">
        <v>0.10762734711170199</v>
      </c>
      <c r="K645" s="20">
        <v>0</v>
      </c>
      <c r="L645" s="20">
        <v>0.20521184125011799</v>
      </c>
      <c r="M645" s="20">
        <v>1.0264097317764899E-2</v>
      </c>
      <c r="N645" s="20">
        <v>1.6146732774534801E-2</v>
      </c>
      <c r="O645" s="20">
        <v>2.5240915036198502E-2</v>
      </c>
      <c r="P645" s="20">
        <v>0.14669207079341601</v>
      </c>
      <c r="Q645" s="20">
        <v>0.59644434282796699</v>
      </c>
      <c r="R645" s="20"/>
      <c r="S645" s="20"/>
      <c r="T645" s="20"/>
      <c r="U645" s="20"/>
      <c r="V645" s="20"/>
      <c r="W645" s="20"/>
      <c r="X645" s="20"/>
      <c r="Y645" s="20"/>
      <c r="Z645" s="20"/>
      <c r="AA645" s="30"/>
    </row>
    <row r="646" spans="1:27" hidden="1" x14ac:dyDescent="0.25">
      <c r="A646">
        <v>610</v>
      </c>
      <c r="B646" s="15">
        <v>38492</v>
      </c>
      <c r="C646" s="25">
        <f t="shared" si="36"/>
        <v>0.107618920505047</v>
      </c>
      <c r="D646" s="25">
        <f>VLOOKUP(B646,input_BB!$B$19:$L$10000,$D$35,0)</f>
        <v>1189.28</v>
      </c>
      <c r="E646" s="27">
        <f t="shared" si="37"/>
        <v>2.1433254510558335E-3</v>
      </c>
      <c r="F646" s="34">
        <f t="shared" si="39"/>
        <v>1.530712425833447E-2</v>
      </c>
      <c r="G646" s="25">
        <f t="shared" si="38"/>
        <v>0.59651525172787201</v>
      </c>
      <c r="I646" s="31">
        <v>38492</v>
      </c>
      <c r="J646" s="20">
        <v>0.107618920505047</v>
      </c>
      <c r="K646" s="20">
        <v>0</v>
      </c>
      <c r="L646" s="20">
        <v>0.20513612898245701</v>
      </c>
      <c r="M646" s="20">
        <v>1.02596269507151E-2</v>
      </c>
      <c r="N646" s="20">
        <v>1.6155178357399099E-2</v>
      </c>
      <c r="O646" s="20">
        <v>2.5242564051946699E-2</v>
      </c>
      <c r="P646" s="20">
        <v>0.146691249929609</v>
      </c>
      <c r="Q646" s="20">
        <v>0.59651525172787201</v>
      </c>
      <c r="R646" s="20"/>
      <c r="S646" s="20"/>
      <c r="T646" s="20"/>
      <c r="U646" s="20"/>
      <c r="V646" s="20"/>
      <c r="W646" s="20"/>
      <c r="X646" s="20"/>
      <c r="Y646" s="20"/>
      <c r="Z646" s="20"/>
      <c r="AA646" s="30"/>
    </row>
    <row r="647" spans="1:27" hidden="1" x14ac:dyDescent="0.25">
      <c r="A647">
        <v>611</v>
      </c>
      <c r="B647" s="15">
        <v>38499</v>
      </c>
      <c r="C647" s="25">
        <f t="shared" si="36"/>
        <v>0.107610493898392</v>
      </c>
      <c r="D647" s="25">
        <f>VLOOKUP(B647,input_BB!$B$19:$L$10000,$D$35,0)</f>
        <v>1198.78</v>
      </c>
      <c r="E647" s="27">
        <f t="shared" si="37"/>
        <v>2.1239164941228117E-3</v>
      </c>
      <c r="F647" s="34">
        <f t="shared" si="39"/>
        <v>3.875915254971618E-2</v>
      </c>
      <c r="G647" s="25">
        <f t="shared" si="38"/>
        <v>0.59658527949992501</v>
      </c>
      <c r="I647" s="31">
        <v>38499</v>
      </c>
      <c r="J647" s="20">
        <v>0.107610493898392</v>
      </c>
      <c r="K647" s="20">
        <v>0</v>
      </c>
      <c r="L647" s="20">
        <v>0.20506129006336499</v>
      </c>
      <c r="M647" s="20">
        <v>1.0255144082397E-2</v>
      </c>
      <c r="N647" s="20">
        <v>1.61635639287297E-2</v>
      </c>
      <c r="O647" s="20">
        <v>2.5244007785857399E-2</v>
      </c>
      <c r="P647" s="20">
        <v>0.14669071463972599</v>
      </c>
      <c r="Q647" s="20">
        <v>0.59658527949992501</v>
      </c>
      <c r="R647" s="20"/>
      <c r="S647" s="20"/>
      <c r="T647" s="20"/>
      <c r="U647" s="20"/>
      <c r="V647" s="20"/>
      <c r="W647" s="20"/>
      <c r="X647" s="20"/>
      <c r="Y647" s="20"/>
      <c r="Z647" s="20"/>
      <c r="AA647" s="30"/>
    </row>
    <row r="648" spans="1:27" hidden="1" x14ac:dyDescent="0.25">
      <c r="A648">
        <v>612</v>
      </c>
      <c r="B648" s="15">
        <v>38506</v>
      </c>
      <c r="C648" s="25">
        <f t="shared" si="36"/>
        <v>0.10760211199522</v>
      </c>
      <c r="D648" s="25">
        <f>VLOOKUP(B648,input_BB!$B$19:$L$10000,$D$35,0)</f>
        <v>1196.02</v>
      </c>
      <c r="E648" s="27">
        <f t="shared" si="37"/>
        <v>2.1046105024772185E-3</v>
      </c>
      <c r="F648" s="34">
        <f t="shared" si="39"/>
        <v>5.6672944975111328E-3</v>
      </c>
      <c r="G648" s="25">
        <f t="shared" si="38"/>
        <v>0.59665466392663802</v>
      </c>
      <c r="I648" s="31">
        <v>38506</v>
      </c>
      <c r="J648" s="20">
        <v>0.10760211199522</v>
      </c>
      <c r="K648" s="20">
        <v>0</v>
      </c>
      <c r="L648" s="20">
        <v>0.204986886896734</v>
      </c>
      <c r="M648" s="20">
        <v>1.0250674706982999E-2</v>
      </c>
      <c r="N648" s="20">
        <v>1.6171898719350101E-2</v>
      </c>
      <c r="O648" s="20">
        <v>2.52453599223155E-2</v>
      </c>
      <c r="P648" s="20">
        <v>0.14669051582797901</v>
      </c>
      <c r="Q648" s="20">
        <v>0.59665466392663802</v>
      </c>
      <c r="R648" s="20"/>
      <c r="S648" s="20"/>
      <c r="T648" s="20"/>
      <c r="U648" s="20"/>
      <c r="V648" s="20"/>
      <c r="W648" s="20"/>
      <c r="X648" s="20"/>
      <c r="Y648" s="20"/>
      <c r="Z648" s="20"/>
      <c r="AA648" s="30"/>
    </row>
    <row r="649" spans="1:27" hidden="1" x14ac:dyDescent="0.25">
      <c r="A649">
        <v>613</v>
      </c>
      <c r="B649" s="15">
        <v>38513</v>
      </c>
      <c r="C649" s="25">
        <f t="shared" si="36"/>
        <v>0.107593774795532</v>
      </c>
      <c r="D649" s="25">
        <f>VLOOKUP(B649,input_BB!$B$19:$L$10000,$D$35,0)</f>
        <v>1198.1099999999999</v>
      </c>
      <c r="E649" s="27">
        <f t="shared" si="37"/>
        <v>2.0854074761213551E-3</v>
      </c>
      <c r="F649" s="34">
        <f t="shared" si="39"/>
        <v>-5.5890154990911878E-4</v>
      </c>
      <c r="G649" s="25">
        <f t="shared" si="38"/>
        <v>0.59672506092420896</v>
      </c>
      <c r="I649" s="31">
        <v>38513</v>
      </c>
      <c r="J649" s="20">
        <v>0.107593774795532</v>
      </c>
      <c r="K649" s="20">
        <v>0</v>
      </c>
      <c r="L649" s="20">
        <v>0.204911860221625</v>
      </c>
      <c r="M649" s="20">
        <v>1.02462322308684E-2</v>
      </c>
      <c r="N649" s="20">
        <v>1.6179858537524301E-2</v>
      </c>
      <c r="O649" s="20">
        <v>2.5247569727463101E-2</v>
      </c>
      <c r="P649" s="20">
        <v>0.14668941835831001</v>
      </c>
      <c r="Q649" s="20">
        <v>0.59672506092420896</v>
      </c>
      <c r="R649" s="20"/>
      <c r="S649" s="20"/>
      <c r="T649" s="20"/>
      <c r="U649" s="20"/>
      <c r="V649" s="20"/>
      <c r="W649" s="20"/>
      <c r="X649" s="20"/>
      <c r="Y649" s="20"/>
      <c r="Z649" s="20"/>
      <c r="AA649" s="30"/>
    </row>
    <row r="650" spans="1:27" hidden="1" x14ac:dyDescent="0.25">
      <c r="A650">
        <v>614</v>
      </c>
      <c r="B650" s="15">
        <v>38520</v>
      </c>
      <c r="C650" s="25">
        <f t="shared" si="36"/>
        <v>0.10758541524410201</v>
      </c>
      <c r="D650" s="25">
        <f>VLOOKUP(B650,input_BB!$B$19:$L$10000,$D$35,0)</f>
        <v>1216.96</v>
      </c>
      <c r="E650" s="27">
        <f t="shared" si="37"/>
        <v>2.066152967120627E-3</v>
      </c>
      <c r="F650" s="34">
        <f t="shared" si="39"/>
        <v>1.7508068426949519E-2</v>
      </c>
      <c r="G650" s="25">
        <f t="shared" si="38"/>
        <v>0.59679537253447001</v>
      </c>
      <c r="I650" s="31">
        <v>38520</v>
      </c>
      <c r="J650" s="20">
        <v>0.10758541524410201</v>
      </c>
      <c r="K650" s="20">
        <v>0</v>
      </c>
      <c r="L650" s="20">
        <v>0.204837169540312</v>
      </c>
      <c r="M650" s="20">
        <v>1.02418121688246E-2</v>
      </c>
      <c r="N650" s="20">
        <v>1.6188257209543502E-2</v>
      </c>
      <c r="O650" s="20">
        <v>2.5247821885795399E-2</v>
      </c>
      <c r="P650" s="20">
        <v>0.14668956666105401</v>
      </c>
      <c r="Q650" s="20">
        <v>0.59679537253447001</v>
      </c>
      <c r="R650" s="20"/>
      <c r="S650" s="20"/>
      <c r="T650" s="20"/>
      <c r="U650" s="20"/>
      <c r="V650" s="20"/>
      <c r="W650" s="20"/>
      <c r="X650" s="20"/>
      <c r="Y650" s="20"/>
      <c r="Z650" s="20"/>
      <c r="AA650" s="30"/>
    </row>
    <row r="651" spans="1:27" hidden="1" x14ac:dyDescent="0.25">
      <c r="A651">
        <v>615</v>
      </c>
      <c r="B651" s="15">
        <v>38527</v>
      </c>
      <c r="C651" s="25">
        <f t="shared" si="36"/>
        <v>0.107577115297318</v>
      </c>
      <c r="D651" s="25">
        <f>VLOOKUP(B651,input_BB!$B$19:$L$10000,$D$35,0)</f>
        <v>1191.57</v>
      </c>
      <c r="E651" s="27">
        <f t="shared" si="37"/>
        <v>2.0470357451744057E-3</v>
      </c>
      <c r="F651" s="34">
        <f t="shared" si="39"/>
        <v>-5.4585972907328362E-3</v>
      </c>
      <c r="G651" s="25">
        <f t="shared" si="38"/>
        <v>0.59686379445071502</v>
      </c>
      <c r="I651" s="31">
        <v>38527</v>
      </c>
      <c r="J651" s="20">
        <v>0.107577115297318</v>
      </c>
      <c r="K651" s="20">
        <v>0</v>
      </c>
      <c r="L651" s="20">
        <v>0.20476332808224501</v>
      </c>
      <c r="M651" s="20">
        <v>1.0237359408665299E-2</v>
      </c>
      <c r="N651" s="20">
        <v>1.6196013656868902E-2</v>
      </c>
      <c r="O651" s="20">
        <v>2.52502825755926E-2</v>
      </c>
      <c r="P651" s="20">
        <v>0.14668922182591301</v>
      </c>
      <c r="Q651" s="20">
        <v>0.59686379445071502</v>
      </c>
      <c r="R651" s="20"/>
      <c r="S651" s="20"/>
      <c r="T651" s="20"/>
      <c r="U651" s="20"/>
      <c r="V651" s="20"/>
      <c r="W651" s="20"/>
      <c r="X651" s="20"/>
      <c r="Y651" s="20"/>
      <c r="Z651" s="20"/>
      <c r="AA651" s="30"/>
    </row>
    <row r="652" spans="1:27" hidden="1" x14ac:dyDescent="0.25">
      <c r="A652">
        <v>616</v>
      </c>
      <c r="B652" s="15">
        <v>38534</v>
      </c>
      <c r="C652" s="25">
        <f t="shared" si="36"/>
        <v>0.107568852603436</v>
      </c>
      <c r="D652" s="25">
        <f>VLOOKUP(B652,input_BB!$B$19:$L$10000,$D$35,0)</f>
        <v>1194.44</v>
      </c>
      <c r="E652" s="27">
        <f t="shared" si="37"/>
        <v>2.0280043276332247E-3</v>
      </c>
      <c r="F652" s="34">
        <f t="shared" si="39"/>
        <v>-1.8505127530896615E-2</v>
      </c>
      <c r="G652" s="25">
        <f t="shared" si="38"/>
        <v>0.59693448056904297</v>
      </c>
      <c r="I652" s="31">
        <v>38534</v>
      </c>
      <c r="J652" s="20">
        <v>0.107568852603436</v>
      </c>
      <c r="K652" s="20">
        <v>0</v>
      </c>
      <c r="L652" s="20">
        <v>0.20468948590042399</v>
      </c>
      <c r="M652" s="20">
        <v>1.02329720804626E-2</v>
      </c>
      <c r="N652" s="20">
        <v>1.62039806790743E-2</v>
      </c>
      <c r="O652" s="20">
        <v>2.5251130075333601E-2</v>
      </c>
      <c r="P652" s="20">
        <v>0.14668795069566301</v>
      </c>
      <c r="Q652" s="20">
        <v>0.59693448056904297</v>
      </c>
      <c r="R652" s="20"/>
      <c r="S652" s="20"/>
      <c r="T652" s="20"/>
      <c r="U652" s="20"/>
      <c r="V652" s="20"/>
      <c r="W652" s="20"/>
      <c r="X652" s="20"/>
      <c r="Y652" s="20"/>
      <c r="Z652" s="20"/>
      <c r="AA652" s="30"/>
    </row>
    <row r="653" spans="1:27" hidden="1" x14ac:dyDescent="0.25">
      <c r="A653">
        <v>617</v>
      </c>
      <c r="B653" s="15">
        <v>38541</v>
      </c>
      <c r="C653" s="25">
        <f t="shared" si="36"/>
        <v>0.107560589909554</v>
      </c>
      <c r="D653" s="25">
        <f>VLOOKUP(B653,input_BB!$B$19:$L$10000,$D$35,0)</f>
        <v>1211.8599999999999</v>
      </c>
      <c r="E653" s="27">
        <f t="shared" si="37"/>
        <v>2.0089729100920433E-3</v>
      </c>
      <c r="F653" s="34">
        <f t="shared" si="39"/>
        <v>1.7027954715207683E-2</v>
      </c>
      <c r="G653" s="25">
        <f t="shared" si="38"/>
        <v>0.59700400354900296</v>
      </c>
      <c r="I653" s="31">
        <v>38541</v>
      </c>
      <c r="J653" s="20">
        <v>0.107560589909554</v>
      </c>
      <c r="K653" s="20">
        <v>0</v>
      </c>
      <c r="L653" s="20">
        <v>0.20461532145977801</v>
      </c>
      <c r="M653" s="20">
        <v>1.0228554412292E-2</v>
      </c>
      <c r="N653" s="20">
        <v>1.62123411433783E-2</v>
      </c>
      <c r="O653" s="20">
        <v>2.5252220619703E-2</v>
      </c>
      <c r="P653" s="20">
        <v>0.146687558815846</v>
      </c>
      <c r="Q653" s="20">
        <v>0.59700400354900296</v>
      </c>
      <c r="R653" s="20"/>
      <c r="S653" s="20"/>
      <c r="T653" s="20"/>
      <c r="U653" s="20"/>
      <c r="V653" s="20"/>
      <c r="W653" s="20"/>
      <c r="X653" s="20"/>
      <c r="Y653" s="20"/>
      <c r="Z653" s="20"/>
      <c r="AA653" s="30"/>
    </row>
    <row r="654" spans="1:27" hidden="1" x14ac:dyDescent="0.25">
      <c r="A654">
        <v>618</v>
      </c>
      <c r="B654" s="15">
        <v>38548</v>
      </c>
      <c r="C654" s="25">
        <f t="shared" si="36"/>
        <v>0.107552342116833</v>
      </c>
      <c r="D654" s="25">
        <f>VLOOKUP(B654,input_BB!$B$19:$L$10000,$D$35,0)</f>
        <v>1227.92</v>
      </c>
      <c r="E654" s="27">
        <f t="shared" si="37"/>
        <v>1.9899758143133378E-3</v>
      </c>
      <c r="F654" s="34">
        <f t="shared" si="39"/>
        <v>2.8029871739057688E-2</v>
      </c>
      <c r="G654" s="25">
        <f t="shared" si="38"/>
        <v>0.59707273780111303</v>
      </c>
      <c r="I654" s="31">
        <v>38548</v>
      </c>
      <c r="J654" s="20">
        <v>0.107552342116833</v>
      </c>
      <c r="K654" s="20">
        <v>0</v>
      </c>
      <c r="L654" s="20">
        <v>0.204541442934807</v>
      </c>
      <c r="M654" s="20">
        <v>1.0224161531898E-2</v>
      </c>
      <c r="N654" s="20">
        <v>1.62205395725874E-2</v>
      </c>
      <c r="O654" s="20">
        <v>2.52545749741711E-2</v>
      </c>
      <c r="P654" s="20">
        <v>0.14668654318542401</v>
      </c>
      <c r="Q654" s="20">
        <v>0.59707273780111303</v>
      </c>
      <c r="R654" s="20"/>
      <c r="S654" s="20"/>
      <c r="T654" s="20"/>
      <c r="U654" s="20"/>
      <c r="V654" s="20"/>
      <c r="W654" s="20"/>
      <c r="X654" s="20"/>
      <c r="Y654" s="20"/>
      <c r="Z654" s="20"/>
      <c r="AA654" s="30"/>
    </row>
    <row r="655" spans="1:27" hidden="1" x14ac:dyDescent="0.25">
      <c r="A655">
        <v>619</v>
      </c>
      <c r="B655" s="15">
        <v>38555</v>
      </c>
      <c r="C655" s="25">
        <f t="shared" si="36"/>
        <v>0.10754410922527299</v>
      </c>
      <c r="D655" s="25">
        <f>VLOOKUP(B655,input_BB!$B$19:$L$10000,$D$35,0)</f>
        <v>1233.67</v>
      </c>
      <c r="E655" s="27">
        <f t="shared" si="37"/>
        <v>1.9710130402971087E-3</v>
      </c>
      <c r="F655" s="34">
        <f t="shared" si="39"/>
        <v>1.7997128381166183E-2</v>
      </c>
      <c r="G655" s="25">
        <f t="shared" si="38"/>
        <v>0.59714177652072198</v>
      </c>
      <c r="I655" s="31">
        <v>38555</v>
      </c>
      <c r="J655" s="20">
        <v>0.10754410922527299</v>
      </c>
      <c r="K655" s="20">
        <v>0</v>
      </c>
      <c r="L655" s="20">
        <v>0.20446779943264901</v>
      </c>
      <c r="M655" s="20">
        <v>1.02197730900455E-2</v>
      </c>
      <c r="N655" s="20">
        <v>1.6228919406350899E-2</v>
      </c>
      <c r="O655" s="20">
        <v>2.5255457692234199E-2</v>
      </c>
      <c r="P655" s="20">
        <v>0.14668627385799801</v>
      </c>
      <c r="Q655" s="20">
        <v>0.59714177652072198</v>
      </c>
      <c r="R655" s="20"/>
      <c r="S655" s="20"/>
      <c r="T655" s="20"/>
      <c r="U655" s="20"/>
      <c r="V655" s="20"/>
      <c r="W655" s="20"/>
      <c r="X655" s="20"/>
      <c r="Y655" s="20"/>
      <c r="Z655" s="20"/>
      <c r="AA655" s="30"/>
    </row>
    <row r="656" spans="1:27" hidden="1" x14ac:dyDescent="0.25">
      <c r="A656">
        <v>620</v>
      </c>
      <c r="B656" s="15">
        <v>38562</v>
      </c>
      <c r="C656" s="25">
        <f t="shared" si="36"/>
        <v>0.107535943388939</v>
      </c>
      <c r="D656" s="25">
        <f>VLOOKUP(B656,input_BB!$B$19:$L$10000,$D$35,0)</f>
        <v>1234.18</v>
      </c>
      <c r="E656" s="27">
        <f t="shared" si="37"/>
        <v>1.9522047142155063E-3</v>
      </c>
      <c r="F656" s="34">
        <f t="shared" si="39"/>
        <v>5.0980519903576216E-3</v>
      </c>
      <c r="G656" s="25">
        <f t="shared" si="38"/>
        <v>0.59721142435706998</v>
      </c>
      <c r="I656" s="31">
        <v>38562</v>
      </c>
      <c r="J656" s="20">
        <v>0.107535943388939</v>
      </c>
      <c r="K656" s="20">
        <v>0</v>
      </c>
      <c r="L656" s="20">
        <v>0.20439394901765001</v>
      </c>
      <c r="M656" s="20">
        <v>1.02154150504935E-2</v>
      </c>
      <c r="N656" s="20">
        <v>1.6236669479871398E-2</v>
      </c>
      <c r="O656" s="20">
        <v>2.52570188016264E-2</v>
      </c>
      <c r="P656" s="20">
        <v>0.14668552329328799</v>
      </c>
      <c r="Q656" s="20">
        <v>0.59721142435706998</v>
      </c>
      <c r="R656" s="20"/>
      <c r="S656" s="20"/>
      <c r="T656" s="20"/>
      <c r="U656" s="20"/>
      <c r="V656" s="20"/>
      <c r="W656" s="20"/>
      <c r="X656" s="20"/>
      <c r="Y656" s="20"/>
      <c r="Z656" s="20"/>
      <c r="AA656" s="30"/>
    </row>
    <row r="657" spans="1:27" hidden="1" x14ac:dyDescent="0.25">
      <c r="A657">
        <v>621</v>
      </c>
      <c r="B657" s="15">
        <v>38569</v>
      </c>
      <c r="C657" s="25">
        <f t="shared" si="36"/>
        <v>0.107527770102024</v>
      </c>
      <c r="D657" s="25">
        <f>VLOOKUP(B657,input_BB!$B$19:$L$10000,$D$35,0)</f>
        <v>1226.42</v>
      </c>
      <c r="E657" s="27">
        <f t="shared" si="37"/>
        <v>1.9333792272514831E-3</v>
      </c>
      <c r="F657" s="34">
        <f t="shared" si="39"/>
        <v>-5.8767741778595894E-3</v>
      </c>
      <c r="G657" s="25">
        <f t="shared" si="38"/>
        <v>0.59727934031210095</v>
      </c>
      <c r="I657" s="31">
        <v>38569</v>
      </c>
      <c r="J657" s="20">
        <v>0.107527770102024</v>
      </c>
      <c r="K657" s="20">
        <v>0</v>
      </c>
      <c r="L657" s="20">
        <v>0.20432088920991501</v>
      </c>
      <c r="M657" s="20">
        <v>1.02110536784525E-2</v>
      </c>
      <c r="N657" s="20">
        <v>1.6244751471531999E-2</v>
      </c>
      <c r="O657" s="20">
        <v>2.52587874806742E-2</v>
      </c>
      <c r="P657" s="20">
        <v>0.14668517784732599</v>
      </c>
      <c r="Q657" s="20">
        <v>0.59727934031210095</v>
      </c>
      <c r="R657" s="20"/>
      <c r="S657" s="20"/>
      <c r="T657" s="20"/>
      <c r="U657" s="20"/>
      <c r="V657" s="20"/>
      <c r="W657" s="20"/>
      <c r="X657" s="20"/>
      <c r="Y657" s="20"/>
      <c r="Z657" s="20"/>
      <c r="AA657" s="30"/>
    </row>
    <row r="658" spans="1:27" hidden="1" x14ac:dyDescent="0.25">
      <c r="A658">
        <v>622</v>
      </c>
      <c r="B658" s="15">
        <v>38576</v>
      </c>
      <c r="C658" s="25">
        <f t="shared" si="36"/>
        <v>0.107519626617432</v>
      </c>
      <c r="D658" s="25">
        <f>VLOOKUP(B658,input_BB!$B$19:$L$10000,$D$35,0)</f>
        <v>1230.3900000000001</v>
      </c>
      <c r="E658" s="27">
        <f t="shared" si="37"/>
        <v>1.9146223838147455E-3</v>
      </c>
      <c r="F658" s="34">
        <f t="shared" si="39"/>
        <v>-3.0708648657408188E-3</v>
      </c>
      <c r="G658" s="25">
        <f t="shared" si="38"/>
        <v>0.59734897153296396</v>
      </c>
      <c r="I658" s="31">
        <v>38576</v>
      </c>
      <c r="J658" s="20">
        <v>0.107519626617432</v>
      </c>
      <c r="K658" s="20">
        <v>0</v>
      </c>
      <c r="L658" s="20">
        <v>0.20424846920456299</v>
      </c>
      <c r="M658" s="20">
        <v>1.0206719583939299E-2</v>
      </c>
      <c r="N658" s="20">
        <v>1.6252049746611999E-2</v>
      </c>
      <c r="O658" s="20">
        <v>2.52588103956225E-2</v>
      </c>
      <c r="P658" s="20">
        <v>0.1466849795363</v>
      </c>
      <c r="Q658" s="20">
        <v>0.59734897153296396</v>
      </c>
      <c r="R658" s="20"/>
      <c r="S658" s="20"/>
      <c r="T658" s="20"/>
      <c r="U658" s="20"/>
      <c r="V658" s="20"/>
      <c r="W658" s="20"/>
      <c r="X658" s="20"/>
      <c r="Y658" s="20"/>
      <c r="Z658" s="20"/>
      <c r="AA658" s="30"/>
    </row>
    <row r="659" spans="1:27" hidden="1" x14ac:dyDescent="0.25">
      <c r="A659">
        <v>623</v>
      </c>
      <c r="B659" s="15">
        <v>38583</v>
      </c>
      <c r="C659" s="25">
        <f t="shared" si="36"/>
        <v>0.10751151293516201</v>
      </c>
      <c r="D659" s="25">
        <f>VLOOKUP(B659,input_BB!$B$19:$L$10000,$D$35,0)</f>
        <v>1219.71</v>
      </c>
      <c r="E659" s="27">
        <f t="shared" si="37"/>
        <v>1.8959341839029603E-3</v>
      </c>
      <c r="F659" s="34">
        <f t="shared" si="39"/>
        <v>-5.4712088843952289E-3</v>
      </c>
      <c r="G659" s="25">
        <f t="shared" si="38"/>
        <v>0.59741829150855397</v>
      </c>
      <c r="I659" s="31">
        <v>38583</v>
      </c>
      <c r="J659" s="20">
        <v>0.10751151293516201</v>
      </c>
      <c r="K659" s="20">
        <v>0</v>
      </c>
      <c r="L659" s="20">
        <v>0.20417518531510301</v>
      </c>
      <c r="M659" s="20">
        <v>1.02023857829043E-2</v>
      </c>
      <c r="N659" s="20">
        <v>1.62601728612169E-2</v>
      </c>
      <c r="O659" s="20">
        <v>2.52608592247077E-2</v>
      </c>
      <c r="P659" s="20">
        <v>0.14668310530751399</v>
      </c>
      <c r="Q659" s="20">
        <v>0.59741829150855397</v>
      </c>
      <c r="R659" s="20"/>
      <c r="S659" s="20"/>
      <c r="T659" s="20"/>
      <c r="U659" s="20"/>
      <c r="V659" s="20"/>
      <c r="W659" s="20"/>
      <c r="X659" s="20"/>
      <c r="Y659" s="20"/>
      <c r="Z659" s="20"/>
      <c r="AA659" s="30"/>
    </row>
    <row r="660" spans="1:27" hidden="1" x14ac:dyDescent="0.25">
      <c r="A660">
        <v>624</v>
      </c>
      <c r="B660" s="15">
        <v>38590</v>
      </c>
      <c r="C660" s="25">
        <f t="shared" si="36"/>
        <v>0.107503406703472</v>
      </c>
      <c r="D660" s="25">
        <f>VLOOKUP(B660,input_BB!$B$19:$L$10000,$D$35,0)</f>
        <v>1205.0999999999999</v>
      </c>
      <c r="E660" s="27">
        <f t="shared" si="37"/>
        <v>1.8772631448712304E-3</v>
      </c>
      <c r="F660" s="34">
        <f t="shared" si="39"/>
        <v>-2.0554458342476933E-2</v>
      </c>
      <c r="G660" s="25">
        <f t="shared" si="38"/>
        <v>0.59748644978246801</v>
      </c>
      <c r="I660" s="31">
        <v>38590</v>
      </c>
      <c r="J660" s="20">
        <v>0.107503406703472</v>
      </c>
      <c r="K660" s="20">
        <v>0</v>
      </c>
      <c r="L660" s="20">
        <v>0.20410195707432799</v>
      </c>
      <c r="M660" s="20">
        <v>1.01980566723971E-2</v>
      </c>
      <c r="N660" s="20">
        <v>1.6268268870029998E-2</v>
      </c>
      <c r="O660" s="20">
        <v>2.5263039729252101E-2</v>
      </c>
      <c r="P660" s="20">
        <v>0.14668222787152499</v>
      </c>
      <c r="Q660" s="20">
        <v>0.59748644978246801</v>
      </c>
      <c r="R660" s="20"/>
      <c r="S660" s="20"/>
      <c r="T660" s="20"/>
      <c r="U660" s="20"/>
      <c r="V660" s="20"/>
      <c r="W660" s="20"/>
      <c r="X660" s="20"/>
      <c r="Y660" s="20"/>
      <c r="Z660" s="20"/>
      <c r="AA660" s="30"/>
    </row>
    <row r="661" spans="1:27" hidden="1" x14ac:dyDescent="0.25">
      <c r="A661">
        <v>625</v>
      </c>
      <c r="B661" s="15">
        <v>38597</v>
      </c>
      <c r="C661" s="25">
        <f t="shared" si="36"/>
        <v>0.107495330274105</v>
      </c>
      <c r="D661" s="25">
        <f>VLOOKUP(B661,input_BB!$B$19:$L$10000,$D$35,0)</f>
        <v>1218.02</v>
      </c>
      <c r="E661" s="27">
        <f t="shared" si="37"/>
        <v>1.8586607493667861E-3</v>
      </c>
      <c r="F661" s="34">
        <f t="shared" si="39"/>
        <v>-1.3855752596929616E-3</v>
      </c>
      <c r="G661" s="25">
        <f t="shared" si="38"/>
        <v>0.597554113868763</v>
      </c>
      <c r="I661" s="31">
        <v>38597</v>
      </c>
      <c r="J661" s="20">
        <v>0.107495330274105</v>
      </c>
      <c r="K661" s="20">
        <v>0</v>
      </c>
      <c r="L661" s="20">
        <v>0.204030047534174</v>
      </c>
      <c r="M661" s="20">
        <v>1.0193734927767199E-2</v>
      </c>
      <c r="N661" s="20">
        <v>1.6276182376634401E-2</v>
      </c>
      <c r="O661" s="20">
        <v>2.5264176051057199E-2</v>
      </c>
      <c r="P661" s="20">
        <v>0.14668174524160399</v>
      </c>
      <c r="Q661" s="20">
        <v>0.597554113868763</v>
      </c>
      <c r="R661" s="20"/>
      <c r="S661" s="20"/>
      <c r="T661" s="20"/>
      <c r="U661" s="20"/>
      <c r="V661" s="20"/>
      <c r="W661" s="20"/>
      <c r="X661" s="20"/>
      <c r="Y661" s="20"/>
      <c r="Z661" s="20"/>
      <c r="AA661" s="30"/>
    </row>
    <row r="662" spans="1:27" hidden="1" x14ac:dyDescent="0.25">
      <c r="A662">
        <v>626</v>
      </c>
      <c r="B662" s="15">
        <v>38604</v>
      </c>
      <c r="C662" s="25">
        <f t="shared" si="36"/>
        <v>0.10695005953311899</v>
      </c>
      <c r="D662" s="25">
        <f>VLOOKUP(B662,input_BB!$B$19:$L$10000,$D$35,0)</f>
        <v>1241.48</v>
      </c>
      <c r="E662" s="27">
        <f t="shared" si="37"/>
        <v>6.0274163958376275E-4</v>
      </c>
      <c r="F662" s="34">
        <f t="shared" si="39"/>
        <v>3.0188366110696307E-2</v>
      </c>
      <c r="G662" s="25">
        <f t="shared" si="38"/>
        <v>0.58111922146072303</v>
      </c>
      <c r="I662" s="31">
        <v>38604</v>
      </c>
      <c r="J662" s="20">
        <v>0.10695005953311899</v>
      </c>
      <c r="K662" s="20">
        <v>0</v>
      </c>
      <c r="L662" s="20">
        <v>0.19770356569357</v>
      </c>
      <c r="M662" s="20">
        <v>4.6110555199463797E-2</v>
      </c>
      <c r="N662" s="20">
        <v>3.81555473436152E-3</v>
      </c>
      <c r="O662" s="20">
        <v>4.0435009757600997E-2</v>
      </c>
      <c r="P662" s="20">
        <v>0.130816093154281</v>
      </c>
      <c r="Q662" s="20">
        <v>0.58111922146072303</v>
      </c>
      <c r="R662" s="20"/>
      <c r="S662" s="20"/>
      <c r="T662" s="20"/>
      <c r="U662" s="20"/>
      <c r="V662" s="20"/>
      <c r="W662" s="20"/>
      <c r="X662" s="20"/>
      <c r="Y662" s="20"/>
      <c r="Z662" s="20"/>
      <c r="AA662" s="30"/>
    </row>
    <row r="663" spans="1:27" hidden="1" x14ac:dyDescent="0.25">
      <c r="A663">
        <v>627</v>
      </c>
      <c r="B663" s="15">
        <v>38611</v>
      </c>
      <c r="C663" s="25">
        <f t="shared" si="36"/>
        <v>0.10694242268800699</v>
      </c>
      <c r="D663" s="25">
        <f>VLOOKUP(B663,input_BB!$B$19:$L$10000,$D$35,0)</f>
        <v>1237.9100000000001</v>
      </c>
      <c r="E663" s="27">
        <f t="shared" si="37"/>
        <v>5.8515173608505392E-4</v>
      </c>
      <c r="F663" s="34">
        <f t="shared" si="39"/>
        <v>1.6329781120178799E-2</v>
      </c>
      <c r="G663" s="25">
        <f t="shared" si="38"/>
        <v>0.58118181426153503</v>
      </c>
      <c r="I663" s="31">
        <v>38611</v>
      </c>
      <c r="J663" s="20">
        <v>0.10694242268800699</v>
      </c>
      <c r="K663" s="20">
        <v>0</v>
      </c>
      <c r="L663" s="20">
        <v>0.19763396680745299</v>
      </c>
      <c r="M663" s="20">
        <v>4.6118774035911997E-2</v>
      </c>
      <c r="N663" s="20">
        <v>3.81944835021732E-3</v>
      </c>
      <c r="O663" s="20">
        <v>4.0423021413049702E-2</v>
      </c>
      <c r="P663" s="20">
        <v>0.130822975131833</v>
      </c>
      <c r="Q663" s="20">
        <v>0.58118181426153503</v>
      </c>
      <c r="R663" s="20"/>
      <c r="S663" s="20"/>
      <c r="T663" s="20"/>
      <c r="U663" s="20"/>
      <c r="V663" s="20"/>
      <c r="W663" s="20"/>
      <c r="X663" s="20"/>
      <c r="Y663" s="20"/>
      <c r="Z663" s="20"/>
      <c r="AA663" s="30"/>
    </row>
    <row r="664" spans="1:27" hidden="1" x14ac:dyDescent="0.25">
      <c r="A664">
        <v>628</v>
      </c>
      <c r="B664" s="15">
        <v>38618</v>
      </c>
      <c r="C664" s="25">
        <f t="shared" si="36"/>
        <v>0.11499805003404601</v>
      </c>
      <c r="D664" s="25">
        <f>VLOOKUP(B664,input_BB!$B$19:$L$10000,$D$35,0)</f>
        <v>1215.29</v>
      </c>
      <c r="E664" s="27">
        <f t="shared" si="37"/>
        <v>1.913963405964822E-2</v>
      </c>
      <c r="F664" s="34">
        <f t="shared" si="39"/>
        <v>-2.1095788897122825E-2</v>
      </c>
      <c r="G664" s="25">
        <f t="shared" si="38"/>
        <v>0.58124516638056301</v>
      </c>
      <c r="I664" s="31">
        <v>38618</v>
      </c>
      <c r="J664" s="20">
        <v>0.11499805003404601</v>
      </c>
      <c r="K664" s="20">
        <v>0</v>
      </c>
      <c r="L664" s="20">
        <v>0.197564789110317</v>
      </c>
      <c r="M664" s="20">
        <v>4.6125809306957102E-2</v>
      </c>
      <c r="N664" s="20">
        <v>3.82360696568228E-3</v>
      </c>
      <c r="O664" s="20">
        <v>4.0411409617115798E-2</v>
      </c>
      <c r="P664" s="20">
        <v>0.130829218619365</v>
      </c>
      <c r="Q664" s="20">
        <v>0.58124516638056301</v>
      </c>
      <c r="R664" s="20"/>
      <c r="S664" s="20"/>
      <c r="T664" s="20"/>
      <c r="U664" s="20"/>
      <c r="V664" s="20"/>
      <c r="W664" s="20"/>
      <c r="X664" s="20"/>
      <c r="Y664" s="20"/>
      <c r="Z664" s="20"/>
      <c r="AA664" s="30"/>
    </row>
    <row r="665" spans="1:27" hidden="1" x14ac:dyDescent="0.25">
      <c r="A665">
        <v>629</v>
      </c>
      <c r="B665" s="15">
        <v>38625</v>
      </c>
      <c r="C665" s="25">
        <f t="shared" si="36"/>
        <v>0.106927238404751</v>
      </c>
      <c r="D665" s="25">
        <f>VLOOKUP(B665,input_BB!$B$19:$L$10000,$D$35,0)</f>
        <v>1228.81</v>
      </c>
      <c r="E665" s="27">
        <f t="shared" si="37"/>
        <v>5.5017785966712785E-4</v>
      </c>
      <c r="F665" s="34">
        <f t="shared" si="39"/>
        <v>-7.3510998376297154E-3</v>
      </c>
      <c r="G665" s="25">
        <f t="shared" si="38"/>
        <v>0.58130730566568201</v>
      </c>
      <c r="I665" s="31">
        <v>38625</v>
      </c>
      <c r="J665" s="20">
        <v>0.106927238404751</v>
      </c>
      <c r="K665" s="20">
        <v>0</v>
      </c>
      <c r="L665" s="20">
        <v>0.19749551444969199</v>
      </c>
      <c r="M665" s="20">
        <v>4.6133579649097402E-2</v>
      </c>
      <c r="N665" s="20">
        <v>3.82749285290849E-3</v>
      </c>
      <c r="O665" s="20">
        <v>4.0399873972240402E-2</v>
      </c>
      <c r="P665" s="20">
        <v>0.130836233410379</v>
      </c>
      <c r="Q665" s="20">
        <v>0.58130730566568201</v>
      </c>
      <c r="R665" s="20"/>
      <c r="S665" s="20"/>
      <c r="T665" s="20"/>
      <c r="U665" s="20"/>
      <c r="V665" s="20"/>
      <c r="W665" s="20"/>
      <c r="X665" s="20"/>
      <c r="Y665" s="20"/>
      <c r="Z665" s="20"/>
      <c r="AA665" s="30"/>
    </row>
    <row r="666" spans="1:27" hidden="1" x14ac:dyDescent="0.25">
      <c r="A666">
        <v>630</v>
      </c>
      <c r="B666" s="15">
        <v>38632</v>
      </c>
      <c r="C666" s="25">
        <f t="shared" si="36"/>
        <v>0.106919676065445</v>
      </c>
      <c r="D666" s="25">
        <f>VLOOKUP(B666,input_BB!$B$19:$L$10000,$D$35,0)</f>
        <v>1195.9000000000001</v>
      </c>
      <c r="E666" s="27">
        <f t="shared" si="37"/>
        <v>5.3275956498310116E-4</v>
      </c>
      <c r="F666" s="34">
        <f t="shared" si="39"/>
        <v>-1.5955039537888016E-2</v>
      </c>
      <c r="G666" s="25">
        <f t="shared" si="38"/>
        <v>0.58137002937710902</v>
      </c>
      <c r="I666" s="31">
        <v>38632</v>
      </c>
      <c r="J666" s="20">
        <v>0.106919676065445</v>
      </c>
      <c r="K666" s="20">
        <v>0</v>
      </c>
      <c r="L666" s="20">
        <v>0.19742698271290099</v>
      </c>
      <c r="M666" s="20">
        <v>4.61414013294347E-2</v>
      </c>
      <c r="N666" s="20">
        <v>3.83170728459436E-3</v>
      </c>
      <c r="O666" s="20">
        <v>4.0388530836938899E-2</v>
      </c>
      <c r="P666" s="20">
        <v>0.13084134845902201</v>
      </c>
      <c r="Q666" s="20">
        <v>0.58137002937710902</v>
      </c>
      <c r="R666" s="20"/>
      <c r="S666" s="20"/>
      <c r="T666" s="20"/>
      <c r="U666" s="20"/>
      <c r="V666" s="20"/>
      <c r="W666" s="20"/>
      <c r="X666" s="20"/>
      <c r="Y666" s="20"/>
      <c r="Z666" s="20"/>
      <c r="AA666" s="30"/>
    </row>
    <row r="667" spans="1:27" hidden="1" x14ac:dyDescent="0.25">
      <c r="A667">
        <v>631</v>
      </c>
      <c r="B667" s="15">
        <v>38639</v>
      </c>
      <c r="C667" s="25">
        <f t="shared" si="36"/>
        <v>0.106912143528461</v>
      </c>
      <c r="D667" s="25">
        <f>VLOOKUP(B667,input_BB!$B$19:$L$10000,$D$35,0)</f>
        <v>1186.57</v>
      </c>
      <c r="E667" s="27">
        <f t="shared" si="37"/>
        <v>5.1540991382402663E-4</v>
      </c>
      <c r="F667" s="34">
        <f t="shared" si="39"/>
        <v>-3.4374720257810409E-2</v>
      </c>
      <c r="G667" s="25">
        <f t="shared" si="38"/>
        <v>0.58143296311056603</v>
      </c>
      <c r="I667" s="31">
        <v>38639</v>
      </c>
      <c r="J667" s="20">
        <v>0.106912143528461</v>
      </c>
      <c r="K667" s="20">
        <v>0</v>
      </c>
      <c r="L667" s="20">
        <v>0.19735743844849801</v>
      </c>
      <c r="M667" s="20">
        <v>4.6149157578445198E-2</v>
      </c>
      <c r="N667" s="20">
        <v>3.8356238414855599E-3</v>
      </c>
      <c r="O667" s="20">
        <v>4.0377029306722899E-2</v>
      </c>
      <c r="P667" s="20">
        <v>0.13084778771428199</v>
      </c>
      <c r="Q667" s="20">
        <v>0.58143296311056603</v>
      </c>
      <c r="R667" s="20"/>
      <c r="S667" s="20"/>
      <c r="T667" s="20"/>
      <c r="U667" s="20"/>
      <c r="V667" s="20"/>
      <c r="W667" s="20"/>
      <c r="X667" s="20"/>
      <c r="Y667" s="20"/>
      <c r="Z667" s="20"/>
      <c r="AA667" s="30"/>
    </row>
    <row r="668" spans="1:27" hidden="1" x14ac:dyDescent="0.25">
      <c r="A668">
        <v>632</v>
      </c>
      <c r="B668" s="15">
        <v>38646</v>
      </c>
      <c r="C668" s="25">
        <f t="shared" si="36"/>
        <v>0.107439443469048</v>
      </c>
      <c r="D668" s="25">
        <f>VLOOKUP(B668,input_BB!$B$19:$L$10000,$D$35,0)</f>
        <v>1179.5899999999999</v>
      </c>
      <c r="E668" s="27">
        <f t="shared" si="37"/>
        <v>1.7299369775229498E-3</v>
      </c>
      <c r="F668" s="34">
        <f t="shared" si="39"/>
        <v>-1.3638264068902228E-2</v>
      </c>
      <c r="G668" s="25">
        <f t="shared" si="38"/>
        <v>0.59802806820885002</v>
      </c>
      <c r="I668" s="31">
        <v>38646</v>
      </c>
      <c r="J668" s="20">
        <v>0.107439443469048</v>
      </c>
      <c r="K668" s="20">
        <v>0</v>
      </c>
      <c r="L668" s="20">
        <v>0.20352612126617001</v>
      </c>
      <c r="M668" s="20">
        <v>1.0163817001472101E-2</v>
      </c>
      <c r="N668" s="20">
        <v>1.6330222799952401E-2</v>
      </c>
      <c r="O668" s="20">
        <v>2.5273793622247201E-2</v>
      </c>
      <c r="P668" s="20">
        <v>0.146677977101308</v>
      </c>
      <c r="Q668" s="20">
        <v>0.59802806820885002</v>
      </c>
      <c r="R668" s="20"/>
      <c r="S668" s="20"/>
      <c r="T668" s="20"/>
      <c r="U668" s="20"/>
      <c r="V668" s="20"/>
      <c r="W668" s="20"/>
      <c r="X668" s="20"/>
      <c r="Y668" s="20"/>
      <c r="Z668" s="20"/>
      <c r="AA668" s="30"/>
    </row>
    <row r="669" spans="1:27" hidden="1" x14ac:dyDescent="0.25">
      <c r="A669">
        <v>633</v>
      </c>
      <c r="B669" s="15">
        <v>38653</v>
      </c>
      <c r="C669" s="25">
        <f t="shared" si="36"/>
        <v>0.107431530952454</v>
      </c>
      <c r="D669" s="25">
        <f>VLOOKUP(B669,input_BB!$B$19:$L$10000,$D$35,0)</f>
        <v>1198.4100000000001</v>
      </c>
      <c r="E669" s="27">
        <f t="shared" si="37"/>
        <v>1.7117121214103458E-3</v>
      </c>
      <c r="F669" s="34">
        <f t="shared" si="39"/>
        <v>9.9783409322671268E-3</v>
      </c>
      <c r="G669" s="25">
        <f t="shared" si="38"/>
        <v>0.59809536786384998</v>
      </c>
      <c r="I669" s="31">
        <v>38653</v>
      </c>
      <c r="J669" s="20">
        <v>0.107431530952454</v>
      </c>
      <c r="K669" s="20">
        <v>0</v>
      </c>
      <c r="L669" s="20">
        <v>0.203455610243858</v>
      </c>
      <c r="M669" s="20">
        <v>1.0159588913450399E-2</v>
      </c>
      <c r="N669" s="20">
        <v>1.6337862795796701E-2</v>
      </c>
      <c r="O669" s="20">
        <v>2.5274550940982899E-2</v>
      </c>
      <c r="P669" s="20">
        <v>0.146677019242062</v>
      </c>
      <c r="Q669" s="20">
        <v>0.59809536786384998</v>
      </c>
      <c r="R669" s="20"/>
      <c r="S669" s="20"/>
      <c r="T669" s="20"/>
      <c r="U669" s="20"/>
      <c r="V669" s="20"/>
      <c r="W669" s="20"/>
      <c r="X669" s="20"/>
      <c r="Y669" s="20"/>
      <c r="Z669" s="20"/>
      <c r="AA669" s="30"/>
    </row>
    <row r="670" spans="1:27" hidden="1" x14ac:dyDescent="0.25">
      <c r="A670">
        <v>634</v>
      </c>
      <c r="B670" s="15">
        <v>38660</v>
      </c>
      <c r="C670" s="25">
        <f t="shared" si="36"/>
        <v>0.107423670589924</v>
      </c>
      <c r="D670" s="25">
        <f>VLOOKUP(B670,input_BB!$B$19:$L$10000,$D$35,0)</f>
        <v>1220.1400000000001</v>
      </c>
      <c r="E670" s="27">
        <f t="shared" si="37"/>
        <v>1.6936073914675589E-3</v>
      </c>
      <c r="F670" s="34">
        <f t="shared" si="39"/>
        <v>3.4376351105045222E-2</v>
      </c>
      <c r="G670" s="25">
        <f t="shared" si="38"/>
        <v>0.59816275117687001</v>
      </c>
      <c r="I670" s="31">
        <v>38660</v>
      </c>
      <c r="J670" s="20">
        <v>0.107423670589924</v>
      </c>
      <c r="K670" s="20">
        <v>0</v>
      </c>
      <c r="L670" s="20">
        <v>0.203383813198143</v>
      </c>
      <c r="M670" s="20">
        <v>1.0155371274496301E-2</v>
      </c>
      <c r="N670" s="20">
        <v>1.6345077050909401E-2</v>
      </c>
      <c r="O670" s="20">
        <v>2.52761017695157E-2</v>
      </c>
      <c r="P670" s="20">
        <v>0.146676885530066</v>
      </c>
      <c r="Q670" s="20">
        <v>0.59816275117687001</v>
      </c>
      <c r="R670" s="20"/>
      <c r="S670" s="20"/>
      <c r="T670" s="20"/>
      <c r="U670" s="20"/>
      <c r="V670" s="20"/>
      <c r="W670" s="20"/>
      <c r="X670" s="20"/>
      <c r="Y670" s="20"/>
      <c r="Z670" s="20"/>
      <c r="AA670" s="30"/>
    </row>
    <row r="671" spans="1:27" hidden="1" x14ac:dyDescent="0.25">
      <c r="A671">
        <v>635</v>
      </c>
      <c r="B671" s="15">
        <v>38667</v>
      </c>
      <c r="C671" s="25">
        <f t="shared" si="36"/>
        <v>0.10741580277681401</v>
      </c>
      <c r="D671" s="25">
        <f>VLOOKUP(B671,input_BB!$B$19:$L$10000,$D$35,0)</f>
        <v>1234.71</v>
      </c>
      <c r="E671" s="27">
        <f t="shared" si="37"/>
        <v>1.6754855006447164E-3</v>
      </c>
      <c r="F671" s="34">
        <f t="shared" si="39"/>
        <v>3.0290134428117232E-2</v>
      </c>
      <c r="G671" s="25">
        <f t="shared" si="38"/>
        <v>0.59823034914783202</v>
      </c>
      <c r="I671" s="31">
        <v>38667</v>
      </c>
      <c r="J671" s="20">
        <v>0.10741580277681401</v>
      </c>
      <c r="K671" s="20">
        <v>0</v>
      </c>
      <c r="L671" s="20">
        <v>0.203313071649383</v>
      </c>
      <c r="M671" s="20">
        <v>1.0151176203072199E-2</v>
      </c>
      <c r="N671" s="20">
        <v>1.63526318784449E-2</v>
      </c>
      <c r="O671" s="20">
        <v>2.52772768929268E-2</v>
      </c>
      <c r="P671" s="20">
        <v>0.146675494228341</v>
      </c>
      <c r="Q671" s="20">
        <v>0.59823034914783202</v>
      </c>
      <c r="R671" s="20"/>
      <c r="S671" s="20"/>
      <c r="T671" s="20"/>
      <c r="U671" s="20"/>
      <c r="V671" s="20"/>
      <c r="W671" s="20"/>
      <c r="X671" s="20"/>
      <c r="Y671" s="20"/>
      <c r="Z671" s="20"/>
      <c r="AA671" s="30"/>
    </row>
    <row r="672" spans="1:27" hidden="1" x14ac:dyDescent="0.25">
      <c r="A672">
        <v>636</v>
      </c>
      <c r="B672" s="15">
        <v>38674</v>
      </c>
      <c r="C672" s="25">
        <f t="shared" si="36"/>
        <v>0.107407994568348</v>
      </c>
      <c r="D672" s="25">
        <f>VLOOKUP(B672,input_BB!$B$19:$L$10000,$D$35,0)</f>
        <v>1248.27</v>
      </c>
      <c r="E672" s="27">
        <f t="shared" si="37"/>
        <v>1.6575008968717467E-3</v>
      </c>
      <c r="F672" s="34">
        <f t="shared" si="39"/>
        <v>2.305473142426262E-2</v>
      </c>
      <c r="G672" s="25">
        <f t="shared" si="38"/>
        <v>0.59829609754000901</v>
      </c>
      <c r="I672" s="31">
        <v>38674</v>
      </c>
      <c r="J672" s="20">
        <v>0.107407994568348</v>
      </c>
      <c r="K672" s="20">
        <v>0</v>
      </c>
      <c r="L672" s="20">
        <v>0.203242665167013</v>
      </c>
      <c r="M672" s="20">
        <v>1.01469514754864E-2</v>
      </c>
      <c r="N672" s="20">
        <v>1.6359706225768499E-2</v>
      </c>
      <c r="O672" s="20">
        <v>2.5279046645532901E-2</v>
      </c>
      <c r="P672" s="20">
        <v>0.14667553294619001</v>
      </c>
      <c r="Q672" s="20">
        <v>0.59829609754000901</v>
      </c>
      <c r="R672" s="20"/>
      <c r="S672" s="20"/>
      <c r="T672" s="20"/>
      <c r="U672" s="20"/>
      <c r="V672" s="20"/>
      <c r="W672" s="20"/>
      <c r="X672" s="20"/>
      <c r="Y672" s="20"/>
      <c r="Z672" s="20"/>
      <c r="AA672" s="30"/>
    </row>
    <row r="673" spans="1:27" hidden="1" x14ac:dyDescent="0.25">
      <c r="A673">
        <v>637</v>
      </c>
      <c r="B673" s="15">
        <v>38681</v>
      </c>
      <c r="C673" s="25">
        <f t="shared" si="36"/>
        <v>0.107400149106979</v>
      </c>
      <c r="D673" s="25">
        <f>VLOOKUP(B673,input_BB!$B$19:$L$10000,$D$35,0)</f>
        <v>1268.25</v>
      </c>
      <c r="E673" s="27">
        <f t="shared" si="37"/>
        <v>1.6394304886914359E-3</v>
      </c>
      <c r="F673" s="34">
        <f t="shared" si="39"/>
        <v>2.7164273392132454E-2</v>
      </c>
      <c r="G673" s="25">
        <f t="shared" si="38"/>
        <v>0.59836327905558595</v>
      </c>
      <c r="I673" s="31">
        <v>38681</v>
      </c>
      <c r="J673" s="20">
        <v>0.107400149106979</v>
      </c>
      <c r="K673" s="20">
        <v>0</v>
      </c>
      <c r="L673" s="20">
        <v>0.20317208490333</v>
      </c>
      <c r="M673" s="20">
        <v>1.01427776986979E-2</v>
      </c>
      <c r="N673" s="20">
        <v>1.6367084907257801E-2</v>
      </c>
      <c r="O673" s="20">
        <v>2.5280512805971701E-2</v>
      </c>
      <c r="P673" s="20">
        <v>0.14667426062915601</v>
      </c>
      <c r="Q673" s="20">
        <v>0.59836327905558595</v>
      </c>
      <c r="R673" s="20"/>
      <c r="S673" s="20"/>
      <c r="T673" s="20"/>
      <c r="U673" s="20"/>
      <c r="V673" s="20"/>
      <c r="W673" s="20"/>
      <c r="X673" s="20"/>
      <c r="Y673" s="20"/>
      <c r="Z673" s="20"/>
      <c r="AA673" s="30"/>
    </row>
    <row r="674" spans="1:27" hidden="1" x14ac:dyDescent="0.25">
      <c r="A674">
        <v>638</v>
      </c>
      <c r="B674" s="15">
        <v>38688</v>
      </c>
      <c r="C674" s="25">
        <f t="shared" si="36"/>
        <v>0.107392370700836</v>
      </c>
      <c r="D674" s="25">
        <f>VLOOKUP(B674,input_BB!$B$19:$L$10000,$D$35,0)</f>
        <v>1265.08</v>
      </c>
      <c r="E674" s="27">
        <f t="shared" si="37"/>
        <v>1.6215145284457517E-3</v>
      </c>
      <c r="F674" s="34">
        <f t="shared" si="39"/>
        <v>1.3466637826752281E-2</v>
      </c>
      <c r="G674" s="25">
        <f t="shared" si="38"/>
        <v>0.59842972249816795</v>
      </c>
      <c r="I674" s="31">
        <v>38688</v>
      </c>
      <c r="J674" s="20">
        <v>0.107392370700836</v>
      </c>
      <c r="K674" s="20">
        <v>0</v>
      </c>
      <c r="L674" s="20">
        <v>0.20310167191453701</v>
      </c>
      <c r="M674" s="20">
        <v>1.01386028987144E-2</v>
      </c>
      <c r="N674" s="20">
        <v>1.63751779111601E-2</v>
      </c>
      <c r="O674" s="20">
        <v>2.5281186368360499E-2</v>
      </c>
      <c r="P674" s="20">
        <v>0.14667363840906</v>
      </c>
      <c r="Q674" s="20">
        <v>0.59842972249816795</v>
      </c>
      <c r="R674" s="20"/>
      <c r="S674" s="20"/>
      <c r="T674" s="20"/>
      <c r="U674" s="20"/>
      <c r="V674" s="20"/>
      <c r="W674" s="20"/>
      <c r="X674" s="20"/>
      <c r="Y674" s="20"/>
      <c r="Z674" s="20"/>
      <c r="AA674" s="30"/>
    </row>
    <row r="675" spans="1:27" hidden="1" x14ac:dyDescent="0.25">
      <c r="A675">
        <v>639</v>
      </c>
      <c r="B675" s="15">
        <v>38695</v>
      </c>
      <c r="C675" s="25">
        <f t="shared" si="36"/>
        <v>0.10738462954759601</v>
      </c>
      <c r="D675" s="25">
        <f>VLOOKUP(B675,input_BB!$B$19:$L$10000,$D$35,0)</f>
        <v>1259.3699999999999</v>
      </c>
      <c r="E675" s="27">
        <f t="shared" si="37"/>
        <v>1.6036843726074087E-3</v>
      </c>
      <c r="F675" s="34">
        <f t="shared" si="39"/>
        <v>-7.0017740981668242E-3</v>
      </c>
      <c r="G675" s="25">
        <f t="shared" si="38"/>
        <v>0.59849572118402306</v>
      </c>
      <c r="I675" s="31">
        <v>38695</v>
      </c>
      <c r="J675" s="20">
        <v>0.10738462954759601</v>
      </c>
      <c r="K675" s="20">
        <v>0</v>
      </c>
      <c r="L675" s="20">
        <v>0.203031276611598</v>
      </c>
      <c r="M675" s="20">
        <v>1.01344217765614E-2</v>
      </c>
      <c r="N675" s="20">
        <v>1.6382820507629701E-2</v>
      </c>
      <c r="O675" s="20">
        <v>2.52828711065347E-2</v>
      </c>
      <c r="P675" s="20">
        <v>0.14667288881365201</v>
      </c>
      <c r="Q675" s="20">
        <v>0.59849572118402306</v>
      </c>
      <c r="R675" s="20"/>
      <c r="S675" s="20"/>
      <c r="T675" s="20"/>
      <c r="U675" s="20"/>
      <c r="V675" s="20"/>
      <c r="W675" s="20"/>
      <c r="X675" s="20"/>
      <c r="Y675" s="20"/>
      <c r="Z675" s="20"/>
      <c r="AA675" s="30"/>
    </row>
    <row r="676" spans="1:27" hidden="1" x14ac:dyDescent="0.25">
      <c r="A676">
        <v>640</v>
      </c>
      <c r="B676" s="15">
        <v>38702</v>
      </c>
      <c r="C676" s="25">
        <f t="shared" si="36"/>
        <v>0.107376851141453</v>
      </c>
      <c r="D676" s="25">
        <f>VLOOKUP(B676,input_BB!$B$19:$L$10000,$D$35,0)</f>
        <v>1267.32</v>
      </c>
      <c r="E676" s="27">
        <f t="shared" si="37"/>
        <v>1.5857684123616925E-3</v>
      </c>
      <c r="F676" s="34">
        <f t="shared" si="39"/>
        <v>1.7706390109717418E-3</v>
      </c>
      <c r="G676" s="25">
        <f t="shared" si="38"/>
        <v>0.59856127431940798</v>
      </c>
      <c r="I676" s="31">
        <v>38702</v>
      </c>
      <c r="J676" s="20">
        <v>0.107376851141453</v>
      </c>
      <c r="K676" s="20">
        <v>0</v>
      </c>
      <c r="L676" s="20">
        <v>0.20296091770989</v>
      </c>
      <c r="M676" s="20">
        <v>1.01302518403199E-2</v>
      </c>
      <c r="N676" s="20">
        <v>1.6390408629546799E-2</v>
      </c>
      <c r="O676" s="20">
        <v>2.52848093302009E-2</v>
      </c>
      <c r="P676" s="20">
        <v>0.14667233817063399</v>
      </c>
      <c r="Q676" s="20">
        <v>0.59856127431940798</v>
      </c>
      <c r="R676" s="20"/>
      <c r="S676" s="20"/>
      <c r="T676" s="20"/>
      <c r="U676" s="20"/>
      <c r="V676" s="20"/>
      <c r="W676" s="20"/>
      <c r="X676" s="20"/>
      <c r="Y676" s="20"/>
      <c r="Z676" s="20"/>
      <c r="AA676" s="30"/>
    </row>
    <row r="677" spans="1:27" hidden="1" x14ac:dyDescent="0.25">
      <c r="A677">
        <v>641</v>
      </c>
      <c r="B677" s="15">
        <v>38709</v>
      </c>
      <c r="C677" s="25">
        <f t="shared" si="36"/>
        <v>0.107369132339954</v>
      </c>
      <c r="D677" s="25">
        <f>VLOOKUP(B677,input_BB!$B$19:$L$10000,$D$35,0)</f>
        <v>1268.6600000000001</v>
      </c>
      <c r="E677" s="27">
        <f t="shared" si="37"/>
        <v>1.567989739165913E-3</v>
      </c>
      <c r="F677" s="34">
        <f t="shared" si="39"/>
        <v>7.3767042251284831E-3</v>
      </c>
      <c r="G677" s="25">
        <f t="shared" si="38"/>
        <v>0.59862749252495295</v>
      </c>
      <c r="I677" s="31">
        <v>38709</v>
      </c>
      <c r="J677" s="20">
        <v>0.107369132339954</v>
      </c>
      <c r="K677" s="20">
        <v>0</v>
      </c>
      <c r="L677" s="20">
        <v>0.202891053204872</v>
      </c>
      <c r="M677" s="20">
        <v>1.0126103458080101E-2</v>
      </c>
      <c r="N677" s="20">
        <v>1.6397794586454701E-2</v>
      </c>
      <c r="O677" s="20">
        <v>2.5285469252780302E-2</v>
      </c>
      <c r="P677" s="20">
        <v>0.14667208697285999</v>
      </c>
      <c r="Q677" s="20">
        <v>0.59862749252495295</v>
      </c>
      <c r="R677" s="20"/>
      <c r="S677" s="20"/>
      <c r="T677" s="20"/>
      <c r="U677" s="20"/>
      <c r="V677" s="20"/>
      <c r="W677" s="20"/>
      <c r="X677" s="20"/>
      <c r="Y677" s="20"/>
      <c r="Z677" s="20"/>
      <c r="AA677" s="30"/>
    </row>
    <row r="678" spans="1:27" hidden="1" x14ac:dyDescent="0.25">
      <c r="A678">
        <v>642</v>
      </c>
      <c r="B678" s="15">
        <v>38716</v>
      </c>
      <c r="C678" s="25">
        <f t="shared" ref="C678:C741" si="40">J678</f>
        <v>0.107361428439617</v>
      </c>
      <c r="D678" s="25">
        <f>VLOOKUP(B678,input_BB!$B$19:$L$10000,$D$35,0)</f>
        <v>1248.29</v>
      </c>
      <c r="E678" s="27">
        <f t="shared" ref="E678:E741" si="41">(C678-$E$34)/$E$36</f>
        <v>1.5502453877349108E-3</v>
      </c>
      <c r="F678" s="34">
        <f t="shared" si="39"/>
        <v>-1.5015939147176693E-2</v>
      </c>
      <c r="G678" s="25">
        <f t="shared" ref="G678:G741" si="42">VLOOKUP(B678,$I$37:$AA$5000,$G$34,0)</f>
        <v>0.59869295661459498</v>
      </c>
      <c r="I678" s="31">
        <v>38716</v>
      </c>
      <c r="J678" s="20">
        <v>0.107361428439617</v>
      </c>
      <c r="K678" s="20">
        <v>0</v>
      </c>
      <c r="L678" s="20">
        <v>0.20282168500018199</v>
      </c>
      <c r="M678" s="20">
        <v>1.01219661039368E-2</v>
      </c>
      <c r="N678" s="20">
        <v>1.6404239164628701E-2</v>
      </c>
      <c r="O678" s="20">
        <v>2.5287829790278799E-2</v>
      </c>
      <c r="P678" s="20">
        <v>0.146671323326378</v>
      </c>
      <c r="Q678" s="20">
        <v>0.59869295661459498</v>
      </c>
      <c r="R678" s="20"/>
      <c r="S678" s="20"/>
      <c r="T678" s="20"/>
      <c r="U678" s="20"/>
      <c r="V678" s="20"/>
      <c r="W678" s="20"/>
      <c r="X678" s="20"/>
      <c r="Y678" s="20"/>
      <c r="Z678" s="20"/>
      <c r="AA678" s="30"/>
    </row>
    <row r="679" spans="1:27" hidden="1" x14ac:dyDescent="0.25">
      <c r="A679">
        <v>643</v>
      </c>
      <c r="B679" s="15">
        <v>38723</v>
      </c>
      <c r="C679" s="25">
        <f t="shared" si="40"/>
        <v>0.10735373198986101</v>
      </c>
      <c r="D679" s="25">
        <f>VLOOKUP(B679,input_BB!$B$19:$L$10000,$D$35,0)</f>
        <v>1285.45</v>
      </c>
      <c r="E679" s="27">
        <f t="shared" si="41"/>
        <v>1.5325181971862975E-3</v>
      </c>
      <c r="F679" s="34">
        <f t="shared" si="39"/>
        <v>1.3234436334400135E-2</v>
      </c>
      <c r="G679" s="25">
        <f t="shared" si="42"/>
        <v>0.598759542484956</v>
      </c>
      <c r="I679" s="31">
        <v>38723</v>
      </c>
      <c r="J679" s="20">
        <v>0.10735373198986101</v>
      </c>
      <c r="K679" s="20">
        <v>0</v>
      </c>
      <c r="L679" s="20">
        <v>0.202751560897273</v>
      </c>
      <c r="M679" s="20">
        <v>1.0117844740299E-2</v>
      </c>
      <c r="N679" s="20">
        <v>1.641223085827E-2</v>
      </c>
      <c r="O679" s="20">
        <v>2.5288069070539002E-2</v>
      </c>
      <c r="P679" s="20">
        <v>0.146670751948664</v>
      </c>
      <c r="Q679" s="20">
        <v>0.598759542484956</v>
      </c>
      <c r="R679" s="20"/>
      <c r="S679" s="20"/>
      <c r="T679" s="20"/>
      <c r="U679" s="20"/>
      <c r="V679" s="20"/>
      <c r="W679" s="20"/>
      <c r="X679" s="20"/>
      <c r="Y679" s="20"/>
      <c r="Z679" s="20"/>
      <c r="AA679" s="30"/>
    </row>
    <row r="680" spans="1:27" hidden="1" x14ac:dyDescent="0.25">
      <c r="A680">
        <v>644</v>
      </c>
      <c r="B680" s="15">
        <v>38730</v>
      </c>
      <c r="C680" s="25">
        <f t="shared" si="40"/>
        <v>0.10734608769416799</v>
      </c>
      <c r="D680" s="25">
        <f>VLOOKUP(B680,input_BB!$B$19:$L$10000,$D$35,0)</f>
        <v>1287.6099999999999</v>
      </c>
      <c r="E680" s="27">
        <f t="shared" si="41"/>
        <v>1.514911132805168E-3</v>
      </c>
      <c r="F680" s="34">
        <f t="shared" ref="F680:F743" si="43">D680/D678-1</f>
        <v>3.1499090756154313E-2</v>
      </c>
      <c r="G680" s="25">
        <f t="shared" si="42"/>
        <v>0.59882467420355801</v>
      </c>
      <c r="I680" s="31">
        <v>38730</v>
      </c>
      <c r="J680" s="20">
        <v>0.10734608769416799</v>
      </c>
      <c r="K680" s="20">
        <v>0</v>
      </c>
      <c r="L680" s="20">
        <v>0.20268245740947899</v>
      </c>
      <c r="M680" s="20">
        <v>1.01137238559224E-2</v>
      </c>
      <c r="N680" s="20">
        <v>1.6419143510722E-2</v>
      </c>
      <c r="O680" s="20">
        <v>2.5289730805540301E-2</v>
      </c>
      <c r="P680" s="20">
        <v>0.14667027021477899</v>
      </c>
      <c r="Q680" s="20">
        <v>0.59882467420355801</v>
      </c>
      <c r="R680" s="20"/>
      <c r="S680" s="20"/>
      <c r="T680" s="20"/>
      <c r="U680" s="20"/>
      <c r="V680" s="20"/>
      <c r="W680" s="20"/>
      <c r="X680" s="20"/>
      <c r="Y680" s="20"/>
      <c r="Z680" s="20"/>
      <c r="AA680" s="30"/>
    </row>
    <row r="681" spans="1:27" hidden="1" x14ac:dyDescent="0.25">
      <c r="A681">
        <v>645</v>
      </c>
      <c r="B681" s="15">
        <v>38737</v>
      </c>
      <c r="C681" s="25">
        <f t="shared" si="40"/>
        <v>0.10733845084905599</v>
      </c>
      <c r="D681" s="25">
        <f>VLOOKUP(B681,input_BB!$B$19:$L$10000,$D$35,0)</f>
        <v>1261.48</v>
      </c>
      <c r="E681" s="27">
        <f t="shared" si="41"/>
        <v>1.4973212293064593E-3</v>
      </c>
      <c r="F681" s="34">
        <f t="shared" si="43"/>
        <v>-1.8647166361974388E-2</v>
      </c>
      <c r="G681" s="25">
        <f t="shared" si="42"/>
        <v>0.59889112646463205</v>
      </c>
      <c r="I681" s="31">
        <v>38737</v>
      </c>
      <c r="J681" s="20">
        <v>0.10733845084905599</v>
      </c>
      <c r="K681" s="20">
        <v>0</v>
      </c>
      <c r="L681" s="20">
        <v>0.202612936292212</v>
      </c>
      <c r="M681" s="20">
        <v>1.01096271569422E-2</v>
      </c>
      <c r="N681" s="20">
        <v>1.6426899219157201E-2</v>
      </c>
      <c r="O681" s="20">
        <v>2.5290293403228099E-2</v>
      </c>
      <c r="P681" s="20">
        <v>0.14666911746382799</v>
      </c>
      <c r="Q681" s="20">
        <v>0.59889112646463205</v>
      </c>
      <c r="R681" s="20"/>
      <c r="S681" s="20"/>
      <c r="T681" s="20"/>
      <c r="U681" s="20"/>
      <c r="V681" s="20"/>
      <c r="W681" s="20"/>
      <c r="X681" s="20"/>
      <c r="Y681" s="20"/>
      <c r="Z681" s="20"/>
      <c r="AA681" s="30"/>
    </row>
    <row r="682" spans="1:27" hidden="1" x14ac:dyDescent="0.25">
      <c r="A682">
        <v>646</v>
      </c>
      <c r="B682" s="15">
        <v>38744</v>
      </c>
      <c r="C682" s="25">
        <f t="shared" si="40"/>
        <v>0.10733084380626701</v>
      </c>
      <c r="D682" s="25">
        <f>VLOOKUP(B682,input_BB!$B$19:$L$10000,$D$35,0)</f>
        <v>1283.72</v>
      </c>
      <c r="E682" s="27">
        <f t="shared" si="41"/>
        <v>1.479799969335036E-3</v>
      </c>
      <c r="F682" s="34">
        <f t="shared" si="43"/>
        <v>-3.021101109808022E-3</v>
      </c>
      <c r="G682" s="25">
        <f t="shared" si="42"/>
        <v>0.59895523627159397</v>
      </c>
      <c r="I682" s="31">
        <v>38744</v>
      </c>
      <c r="J682" s="20">
        <v>0.10733084380626701</v>
      </c>
      <c r="K682" s="20">
        <v>0</v>
      </c>
      <c r="L682" s="20">
        <v>0.20254410370227799</v>
      </c>
      <c r="M682" s="20">
        <v>1.01055111796465E-2</v>
      </c>
      <c r="N682" s="20">
        <v>1.6433376688611001E-2</v>
      </c>
      <c r="O682" s="20">
        <v>2.5292854101631301E-2</v>
      </c>
      <c r="P682" s="20">
        <v>0.14666891805623999</v>
      </c>
      <c r="Q682" s="20">
        <v>0.59895523627159397</v>
      </c>
      <c r="R682" s="20"/>
      <c r="S682" s="20"/>
      <c r="T682" s="20"/>
      <c r="U682" s="20"/>
      <c r="V682" s="20"/>
      <c r="W682" s="20"/>
      <c r="X682" s="20"/>
      <c r="Y682" s="20"/>
      <c r="Z682" s="20"/>
      <c r="AA682" s="30"/>
    </row>
    <row r="683" spans="1:27" hidden="1" x14ac:dyDescent="0.25">
      <c r="A683">
        <v>647</v>
      </c>
      <c r="B683" s="15">
        <v>38751</v>
      </c>
      <c r="C683" s="25">
        <f t="shared" si="40"/>
        <v>0.10732323676347701</v>
      </c>
      <c r="D683" s="25">
        <f>VLOOKUP(B683,input_BB!$B$19:$L$10000,$D$35,0)</f>
        <v>1264.03</v>
      </c>
      <c r="E683" s="27">
        <f t="shared" si="41"/>
        <v>1.4622787093612796E-3</v>
      </c>
      <c r="F683" s="34">
        <f t="shared" si="43"/>
        <v>2.0214351396772301E-3</v>
      </c>
      <c r="G683" s="25">
        <f t="shared" si="42"/>
        <v>0.59902035561073097</v>
      </c>
      <c r="I683" s="31">
        <v>38751</v>
      </c>
      <c r="J683" s="20">
        <v>0.10732323676347701</v>
      </c>
      <c r="K683" s="20">
        <v>0</v>
      </c>
      <c r="L683" s="20">
        <v>0.202474895296199</v>
      </c>
      <c r="M683" s="20">
        <v>1.01014218291862E-2</v>
      </c>
      <c r="N683" s="20">
        <v>1.6441218895756299E-2</v>
      </c>
      <c r="O683" s="20">
        <v>2.5293781870967098E-2</v>
      </c>
      <c r="P683" s="20">
        <v>0.14666832649716099</v>
      </c>
      <c r="Q683" s="20">
        <v>0.59902035561073097</v>
      </c>
      <c r="R683" s="20"/>
      <c r="S683" s="20"/>
      <c r="T683" s="20"/>
      <c r="U683" s="20"/>
      <c r="V683" s="20"/>
      <c r="W683" s="20"/>
      <c r="X683" s="20"/>
      <c r="Y683" s="20"/>
      <c r="Z683" s="20"/>
      <c r="AA683" s="30"/>
    </row>
    <row r="684" spans="1:27" hidden="1" x14ac:dyDescent="0.25">
      <c r="A684">
        <v>648</v>
      </c>
      <c r="B684" s="15">
        <v>38758</v>
      </c>
      <c r="C684" s="25">
        <f t="shared" si="40"/>
        <v>0.10731565207243</v>
      </c>
      <c r="D684" s="25">
        <f>VLOOKUP(B684,input_BB!$B$19:$L$10000,$D$35,0)</f>
        <v>1266.99</v>
      </c>
      <c r="E684" s="27">
        <f t="shared" si="41"/>
        <v>1.4448089320346893E-3</v>
      </c>
      <c r="F684" s="34">
        <f t="shared" si="43"/>
        <v>-1.3032436980026763E-2</v>
      </c>
      <c r="G684" s="25">
        <f t="shared" si="42"/>
        <v>0.59908668225459705</v>
      </c>
      <c r="I684" s="31">
        <v>38758</v>
      </c>
      <c r="J684" s="20">
        <v>0.10731565207243</v>
      </c>
      <c r="K684" s="20">
        <v>0</v>
      </c>
      <c r="L684" s="20">
        <v>0.20240609622757499</v>
      </c>
      <c r="M684" s="20">
        <v>1.0097357217512501E-2</v>
      </c>
      <c r="N684" s="20">
        <v>1.6447744387366198E-2</v>
      </c>
      <c r="O684" s="20">
        <v>2.5294475435504699E-2</v>
      </c>
      <c r="P684" s="20">
        <v>0.14666764447744501</v>
      </c>
      <c r="Q684" s="20">
        <v>0.59908668225459705</v>
      </c>
      <c r="R684" s="20"/>
      <c r="S684" s="20"/>
      <c r="T684" s="20"/>
      <c r="U684" s="20"/>
      <c r="V684" s="20"/>
      <c r="W684" s="20"/>
      <c r="X684" s="20"/>
      <c r="Y684" s="20"/>
      <c r="Z684" s="20"/>
      <c r="AA684" s="30"/>
    </row>
    <row r="685" spans="1:27" hidden="1" x14ac:dyDescent="0.25">
      <c r="A685">
        <v>649</v>
      </c>
      <c r="B685" s="15">
        <v>38765</v>
      </c>
      <c r="C685" s="25">
        <f t="shared" si="40"/>
        <v>0.107308097183704</v>
      </c>
      <c r="D685" s="25">
        <f>VLOOKUP(B685,input_BB!$B$19:$L$10000,$D$35,0)</f>
        <v>1287.24</v>
      </c>
      <c r="E685" s="27">
        <f t="shared" si="41"/>
        <v>1.4274077982307498E-3</v>
      </c>
      <c r="F685" s="34">
        <f t="shared" si="43"/>
        <v>1.8361905967421599E-2</v>
      </c>
      <c r="G685" s="25">
        <f t="shared" si="42"/>
        <v>0.59915125768044597</v>
      </c>
      <c r="I685" s="31">
        <v>38765</v>
      </c>
      <c r="J685" s="20">
        <v>0.107308097183704</v>
      </c>
      <c r="K685" s="20">
        <v>0</v>
      </c>
      <c r="L685" s="20">
        <v>0.202337021568224</v>
      </c>
      <c r="M685" s="20">
        <v>1.0093286340971E-2</v>
      </c>
      <c r="N685" s="20">
        <v>1.64551290283988E-2</v>
      </c>
      <c r="O685" s="20">
        <v>2.5296458212345801E-2</v>
      </c>
      <c r="P685" s="20">
        <v>0.14666684716961401</v>
      </c>
      <c r="Q685" s="20">
        <v>0.59915125768044597</v>
      </c>
      <c r="R685" s="20"/>
      <c r="S685" s="20"/>
      <c r="T685" s="20"/>
      <c r="U685" s="20"/>
      <c r="V685" s="20"/>
      <c r="W685" s="20"/>
      <c r="X685" s="20"/>
      <c r="Y685" s="20"/>
      <c r="Z685" s="20"/>
      <c r="AA685" s="30"/>
    </row>
    <row r="686" spans="1:27" hidden="1" x14ac:dyDescent="0.25">
      <c r="A686">
        <v>650</v>
      </c>
      <c r="B686" s="15">
        <v>38772</v>
      </c>
      <c r="C686" s="25">
        <f t="shared" si="40"/>
        <v>0.10730055719614</v>
      </c>
      <c r="D686" s="25">
        <f>VLOOKUP(B686,input_BB!$B$19:$L$10000,$D$35,0)</f>
        <v>1289.43</v>
      </c>
      <c r="E686" s="27">
        <f t="shared" si="41"/>
        <v>1.410040986191588E-3</v>
      </c>
      <c r="F686" s="34">
        <f t="shared" si="43"/>
        <v>1.7711268439372096E-2</v>
      </c>
      <c r="G686" s="25">
        <f t="shared" si="42"/>
        <v>0.59921599245202795</v>
      </c>
      <c r="I686" s="31">
        <v>38772</v>
      </c>
      <c r="J686" s="20">
        <v>0.10730055719614</v>
      </c>
      <c r="K686" s="20">
        <v>0</v>
      </c>
      <c r="L686" s="20">
        <v>0.20226837538543399</v>
      </c>
      <c r="M686" s="20">
        <v>1.0089220076994899E-2</v>
      </c>
      <c r="N686" s="20">
        <v>1.6462828308573599E-2</v>
      </c>
      <c r="O686" s="20">
        <v>2.5297295116780898E-2</v>
      </c>
      <c r="P686" s="20">
        <v>0.14666628866018899</v>
      </c>
      <c r="Q686" s="20">
        <v>0.59921599245202795</v>
      </c>
      <c r="R686" s="20"/>
      <c r="S686" s="20"/>
      <c r="T686" s="20"/>
      <c r="U686" s="20"/>
      <c r="V686" s="20"/>
      <c r="W686" s="20"/>
      <c r="X686" s="20"/>
      <c r="Y686" s="20"/>
      <c r="Z686" s="20"/>
      <c r="AA686" s="30"/>
    </row>
    <row r="687" spans="1:27" hidden="1" x14ac:dyDescent="0.25">
      <c r="A687">
        <v>651</v>
      </c>
      <c r="B687" s="15">
        <v>38779</v>
      </c>
      <c r="C687" s="25">
        <f t="shared" si="40"/>
        <v>0.10729302465915699</v>
      </c>
      <c r="D687" s="25">
        <f>VLOOKUP(B687,input_BB!$B$19:$L$10000,$D$35,0)</f>
        <v>1287.23</v>
      </c>
      <c r="E687" s="27">
        <f t="shared" si="41"/>
        <v>1.3926913350348149E-3</v>
      </c>
      <c r="F687" s="34">
        <f t="shared" si="43"/>
        <v>-7.7685590876841459E-6</v>
      </c>
      <c r="G687" s="25">
        <f t="shared" si="42"/>
        <v>0.59928002941291802</v>
      </c>
      <c r="I687" s="31">
        <v>38779</v>
      </c>
      <c r="J687" s="20">
        <v>0.10729302465915699</v>
      </c>
      <c r="K687" s="20">
        <v>0</v>
      </c>
      <c r="L687" s="20">
        <v>0.20220000926564599</v>
      </c>
      <c r="M687" s="20">
        <v>1.0085161927608499E-2</v>
      </c>
      <c r="N687" s="20">
        <v>1.6469476750758601E-2</v>
      </c>
      <c r="O687" s="20">
        <v>2.5298681620157502E-2</v>
      </c>
      <c r="P687" s="20">
        <v>0.14666664102291199</v>
      </c>
      <c r="Q687" s="20">
        <v>0.59928002941291802</v>
      </c>
      <c r="R687" s="20"/>
      <c r="S687" s="20"/>
      <c r="T687" s="20"/>
      <c r="U687" s="20"/>
      <c r="V687" s="20"/>
      <c r="W687" s="20"/>
      <c r="X687" s="20"/>
      <c r="Y687" s="20"/>
      <c r="Z687" s="20"/>
      <c r="AA687" s="30"/>
    </row>
    <row r="688" spans="1:27" hidden="1" x14ac:dyDescent="0.25">
      <c r="A688">
        <v>652</v>
      </c>
      <c r="B688" s="15">
        <v>38786</v>
      </c>
      <c r="C688" s="25">
        <f t="shared" si="40"/>
        <v>0.107285536825657</v>
      </c>
      <c r="D688" s="25">
        <f>VLOOKUP(B688,input_BB!$B$19:$L$10000,$D$35,0)</f>
        <v>1281.58</v>
      </c>
      <c r="E688" s="27">
        <f t="shared" si="41"/>
        <v>1.3754446491655021E-3</v>
      </c>
      <c r="F688" s="34">
        <f t="shared" si="43"/>
        <v>-6.087961347262083E-3</v>
      </c>
      <c r="G688" s="25">
        <f t="shared" si="42"/>
        <v>0.59934525003737504</v>
      </c>
      <c r="I688" s="31">
        <v>38786</v>
      </c>
      <c r="J688" s="20">
        <v>0.107285536825657</v>
      </c>
      <c r="K688" s="20">
        <v>0</v>
      </c>
      <c r="L688" s="20">
        <v>0.20213213278018699</v>
      </c>
      <c r="M688" s="20">
        <v>1.0081133165446799E-2</v>
      </c>
      <c r="N688" s="20">
        <v>1.6475821208112602E-2</v>
      </c>
      <c r="O688" s="20">
        <v>2.530009721047E-2</v>
      </c>
      <c r="P688" s="20">
        <v>0.14666556559840799</v>
      </c>
      <c r="Q688" s="20">
        <v>0.59934525003737504</v>
      </c>
      <c r="R688" s="20"/>
      <c r="S688" s="20"/>
      <c r="T688" s="20"/>
      <c r="U688" s="20"/>
      <c r="V688" s="20"/>
      <c r="W688" s="20"/>
      <c r="X688" s="20"/>
      <c r="Y688" s="20"/>
      <c r="Z688" s="20"/>
      <c r="AA688" s="30"/>
    </row>
    <row r="689" spans="1:27" hidden="1" x14ac:dyDescent="0.25">
      <c r="A689">
        <v>653</v>
      </c>
      <c r="B689" s="15">
        <v>38793</v>
      </c>
      <c r="C689" s="25">
        <f t="shared" si="40"/>
        <v>0.107278041541576</v>
      </c>
      <c r="D689" s="25">
        <f>VLOOKUP(B689,input_BB!$B$19:$L$10000,$D$35,0)</f>
        <v>1307.25</v>
      </c>
      <c r="E689" s="27">
        <f t="shared" si="41"/>
        <v>1.3581808024137687E-3</v>
      </c>
      <c r="F689" s="34">
        <f t="shared" si="43"/>
        <v>1.5552776116156464E-2</v>
      </c>
      <c r="G689" s="25">
        <f t="shared" si="42"/>
        <v>0.59940995188813695</v>
      </c>
      <c r="I689" s="31">
        <v>38793</v>
      </c>
      <c r="J689" s="20">
        <v>0.107278041541576</v>
      </c>
      <c r="K689" s="20">
        <v>0</v>
      </c>
      <c r="L689" s="20">
        <v>0.20206436332136599</v>
      </c>
      <c r="M689" s="20">
        <v>1.00771094540706E-2</v>
      </c>
      <c r="N689" s="20">
        <v>1.6483021517017998E-2</v>
      </c>
      <c r="O689" s="20">
        <v>2.5301110786533999E-2</v>
      </c>
      <c r="P689" s="20">
        <v>0.14666444303287399</v>
      </c>
      <c r="Q689" s="20">
        <v>0.59940995188813695</v>
      </c>
      <c r="R689" s="20"/>
      <c r="S689" s="20"/>
      <c r="T689" s="20"/>
      <c r="U689" s="20"/>
      <c r="V689" s="20"/>
      <c r="W689" s="20"/>
      <c r="X689" s="20"/>
      <c r="Y689" s="20"/>
      <c r="Z689" s="20"/>
      <c r="AA689" s="30"/>
    </row>
    <row r="690" spans="1:27" hidden="1" x14ac:dyDescent="0.25">
      <c r="A690">
        <v>654</v>
      </c>
      <c r="B690" s="15">
        <v>38800</v>
      </c>
      <c r="C690" s="25">
        <f t="shared" si="40"/>
        <v>0.10727059841156</v>
      </c>
      <c r="D690" s="25">
        <f>VLOOKUP(B690,input_BB!$B$19:$L$10000,$D$35,0)</f>
        <v>1302.95</v>
      </c>
      <c r="E690" s="27">
        <f t="shared" si="41"/>
        <v>1.3410370818341857E-3</v>
      </c>
      <c r="F690" s="34">
        <f t="shared" si="43"/>
        <v>1.6674729630612228E-2</v>
      </c>
      <c r="G690" s="25">
        <f t="shared" si="42"/>
        <v>0.59947294015448804</v>
      </c>
      <c r="I690" s="31">
        <v>38800</v>
      </c>
      <c r="J690" s="20">
        <v>0.10727059841156</v>
      </c>
      <c r="K690" s="20">
        <v>0</v>
      </c>
      <c r="L690" s="20">
        <v>0.201996458527226</v>
      </c>
      <c r="M690" s="20">
        <v>1.00730703771726E-2</v>
      </c>
      <c r="N690" s="20">
        <v>1.64907098308111E-2</v>
      </c>
      <c r="O690" s="20">
        <v>2.5302859661215701E-2</v>
      </c>
      <c r="P690" s="20">
        <v>0.146663961449086</v>
      </c>
      <c r="Q690" s="20">
        <v>0.59947294015448804</v>
      </c>
      <c r="R690" s="20"/>
      <c r="S690" s="20"/>
      <c r="T690" s="20"/>
      <c r="U690" s="20"/>
      <c r="V690" s="20"/>
      <c r="W690" s="20"/>
      <c r="X690" s="20"/>
      <c r="Y690" s="20"/>
      <c r="Z690" s="20"/>
      <c r="AA690" s="30"/>
    </row>
    <row r="691" spans="1:27" hidden="1" x14ac:dyDescent="0.25">
      <c r="A691">
        <v>655</v>
      </c>
      <c r="B691" s="15">
        <v>38807</v>
      </c>
      <c r="C691" s="25">
        <f t="shared" si="40"/>
        <v>0.107263155281544</v>
      </c>
      <c r="D691" s="25">
        <f>VLOOKUP(B691,input_BB!$B$19:$L$10000,$D$35,0)</f>
        <v>1294.83</v>
      </c>
      <c r="E691" s="27">
        <f t="shared" si="41"/>
        <v>1.323893361254571E-3</v>
      </c>
      <c r="F691" s="34">
        <f t="shared" si="43"/>
        <v>-9.5008605851979455E-3</v>
      </c>
      <c r="G691" s="25">
        <f t="shared" si="42"/>
        <v>0.599537967538054</v>
      </c>
      <c r="I691" s="31">
        <v>38807</v>
      </c>
      <c r="J691" s="20">
        <v>0.107263155281544</v>
      </c>
      <c r="K691" s="20">
        <v>0</v>
      </c>
      <c r="L691" s="20">
        <v>0.20192815506858799</v>
      </c>
      <c r="M691" s="20">
        <v>1.00690681153724E-2</v>
      </c>
      <c r="N691" s="20">
        <v>1.64972514285965E-2</v>
      </c>
      <c r="O691" s="20">
        <v>2.5303550304043101E-2</v>
      </c>
      <c r="P691" s="20">
        <v>0.146664007545346</v>
      </c>
      <c r="Q691" s="20">
        <v>0.599537967538054</v>
      </c>
      <c r="R691" s="20"/>
      <c r="S691" s="20"/>
      <c r="T691" s="20"/>
      <c r="U691" s="20"/>
      <c r="V691" s="20"/>
      <c r="W691" s="20"/>
      <c r="X691" s="20"/>
      <c r="Y691" s="20"/>
      <c r="Z691" s="20"/>
      <c r="AA691" s="30"/>
    </row>
    <row r="692" spans="1:27" hidden="1" x14ac:dyDescent="0.25">
      <c r="A692">
        <v>656</v>
      </c>
      <c r="B692" s="15">
        <v>38814</v>
      </c>
      <c r="C692" s="25">
        <f t="shared" si="40"/>
        <v>0.107255734503269</v>
      </c>
      <c r="D692" s="25">
        <f>VLOOKUP(B692,input_BB!$B$19:$L$10000,$D$35,0)</f>
        <v>1295.5</v>
      </c>
      <c r="E692" s="27">
        <f t="shared" si="41"/>
        <v>1.3068011233175515E-3</v>
      </c>
      <c r="F692" s="34">
        <f t="shared" si="43"/>
        <v>-5.7177942361564815E-3</v>
      </c>
      <c r="G692" s="25">
        <f t="shared" si="42"/>
        <v>0.59960112509046604</v>
      </c>
      <c r="I692" s="31">
        <v>38814</v>
      </c>
      <c r="J692" s="20">
        <v>0.107255734503269</v>
      </c>
      <c r="K692" s="20">
        <v>0</v>
      </c>
      <c r="L692" s="20">
        <v>0.20186096173463</v>
      </c>
      <c r="M692" s="20">
        <v>1.00650543426532E-2</v>
      </c>
      <c r="N692" s="20">
        <v>1.6504485506198499E-2</v>
      </c>
      <c r="O692" s="20">
        <v>2.5305643766248598E-2</v>
      </c>
      <c r="P692" s="20">
        <v>0.146662729559804</v>
      </c>
      <c r="Q692" s="20">
        <v>0.59960112509046604</v>
      </c>
      <c r="R692" s="20"/>
      <c r="S692" s="20"/>
      <c r="T692" s="20"/>
      <c r="U692" s="20"/>
      <c r="V692" s="20"/>
      <c r="W692" s="20"/>
      <c r="X692" s="20"/>
      <c r="Y692" s="20"/>
      <c r="Z692" s="20"/>
      <c r="AA692" s="30"/>
    </row>
    <row r="693" spans="1:27" hidden="1" x14ac:dyDescent="0.25">
      <c r="A693">
        <v>657</v>
      </c>
      <c r="B693" s="15">
        <v>38821</v>
      </c>
      <c r="C693" s="25">
        <f t="shared" si="40"/>
        <v>0.10724833607673601</v>
      </c>
      <c r="D693" s="25">
        <f>VLOOKUP(B693,input_BB!$B$19:$L$10000,$D$35,0)</f>
        <v>1289.1199999999999</v>
      </c>
      <c r="E693" s="27">
        <f t="shared" si="41"/>
        <v>1.2897603680253969E-3</v>
      </c>
      <c r="F693" s="34">
        <f t="shared" si="43"/>
        <v>-4.4098453078782462E-3</v>
      </c>
      <c r="G693" s="25">
        <f t="shared" si="42"/>
        <v>0.59966467098149701</v>
      </c>
      <c r="I693" s="31">
        <v>38821</v>
      </c>
      <c r="J693" s="20">
        <v>0.10724833607673601</v>
      </c>
      <c r="K693" s="20">
        <v>0</v>
      </c>
      <c r="L693" s="20">
        <v>0.20179278781267501</v>
      </c>
      <c r="M693" s="20">
        <v>1.0061053032617799E-2</v>
      </c>
      <c r="N693" s="20">
        <v>1.6512050438603099E-2</v>
      </c>
      <c r="O693" s="20">
        <v>2.5306397313410601E-2</v>
      </c>
      <c r="P693" s="20">
        <v>0.14666304042119699</v>
      </c>
      <c r="Q693" s="20">
        <v>0.59966467098149701</v>
      </c>
      <c r="R693" s="20"/>
      <c r="S693" s="20"/>
      <c r="T693" s="20"/>
      <c r="U693" s="20"/>
      <c r="V693" s="20"/>
      <c r="W693" s="20"/>
      <c r="X693" s="20"/>
      <c r="Y693" s="20"/>
      <c r="Z693" s="20"/>
      <c r="AA693" s="30"/>
    </row>
    <row r="694" spans="1:27" hidden="1" x14ac:dyDescent="0.25">
      <c r="A694">
        <v>658</v>
      </c>
      <c r="B694" s="15">
        <v>38828</v>
      </c>
      <c r="C694" s="25">
        <f t="shared" si="40"/>
        <v>0.107240945100784</v>
      </c>
      <c r="D694" s="25">
        <f>VLOOKUP(B694,input_BB!$B$19:$L$10000,$D$35,0)</f>
        <v>1311.28</v>
      </c>
      <c r="E694" s="27">
        <f t="shared" si="41"/>
        <v>1.2727367736155991E-3</v>
      </c>
      <c r="F694" s="34">
        <f t="shared" si="43"/>
        <v>1.2180625241219545E-2</v>
      </c>
      <c r="G694" s="25">
        <f t="shared" si="42"/>
        <v>0.59973067733254204</v>
      </c>
      <c r="I694" s="31">
        <v>38828</v>
      </c>
      <c r="J694" s="20">
        <v>0.107240945100784</v>
      </c>
      <c r="K694" s="20">
        <v>0</v>
      </c>
      <c r="L694" s="20">
        <v>0.201726034758131</v>
      </c>
      <c r="M694" s="20">
        <v>1.00571136686086E-2</v>
      </c>
      <c r="N694" s="20">
        <v>1.65179866724284E-2</v>
      </c>
      <c r="O694" s="20">
        <v>2.53071192523695E-2</v>
      </c>
      <c r="P694" s="20">
        <v>0.14666106831592099</v>
      </c>
      <c r="Q694" s="20">
        <v>0.59973067733254204</v>
      </c>
      <c r="R694" s="20"/>
      <c r="S694" s="20"/>
      <c r="T694" s="20"/>
      <c r="U694" s="20"/>
      <c r="V694" s="20"/>
      <c r="W694" s="20"/>
      <c r="X694" s="20"/>
      <c r="Y694" s="20"/>
      <c r="Z694" s="20"/>
      <c r="AA694" s="30"/>
    </row>
    <row r="695" spans="1:27" hidden="1" x14ac:dyDescent="0.25">
      <c r="A695">
        <v>659</v>
      </c>
      <c r="B695" s="15">
        <v>38835</v>
      </c>
      <c r="C695" s="25">
        <f t="shared" si="40"/>
        <v>0.20036816596984899</v>
      </c>
      <c r="D695" s="25">
        <f>VLOOKUP(B695,input_BB!$B$19:$L$10000,$D$35,0)</f>
        <v>1310.6099999999999</v>
      </c>
      <c r="E695" s="27">
        <f t="shared" si="41"/>
        <v>0.21577215429039767</v>
      </c>
      <c r="F695" s="34">
        <f t="shared" si="43"/>
        <v>1.6670286707211046E-2</v>
      </c>
      <c r="G695" s="25">
        <f t="shared" si="42"/>
        <v>0.59979260589361805</v>
      </c>
      <c r="I695" s="31">
        <v>38835</v>
      </c>
      <c r="J695" s="20">
        <v>0.20036816596984899</v>
      </c>
      <c r="K695" s="20">
        <v>0</v>
      </c>
      <c r="L695" s="20">
        <v>0.201659271685071</v>
      </c>
      <c r="M695" s="20">
        <v>1.0053111035875299E-2</v>
      </c>
      <c r="N695" s="20">
        <v>1.6525233887055499E-2</v>
      </c>
      <c r="O695" s="20">
        <v>2.53088951928876E-2</v>
      </c>
      <c r="P695" s="20">
        <v>0.14666088230549301</v>
      </c>
      <c r="Q695" s="20">
        <v>0.59979260589361805</v>
      </c>
      <c r="R695" s="20"/>
      <c r="S695" s="20"/>
      <c r="T695" s="20"/>
      <c r="U695" s="20"/>
      <c r="V695" s="20"/>
      <c r="W695" s="20"/>
      <c r="X695" s="20"/>
      <c r="Y695" s="20"/>
      <c r="Z695" s="20"/>
      <c r="AA695" s="30"/>
    </row>
    <row r="696" spans="1:27" hidden="1" x14ac:dyDescent="0.25">
      <c r="A696">
        <v>660</v>
      </c>
      <c r="B696" s="15">
        <v>38842</v>
      </c>
      <c r="C696" s="25">
        <f t="shared" si="40"/>
        <v>0.106702223420143</v>
      </c>
      <c r="D696" s="25">
        <f>VLOOKUP(B696,input_BB!$B$19:$L$10000,$D$35,0)</f>
        <v>1325.76</v>
      </c>
      <c r="E696" s="27">
        <f t="shared" si="41"/>
        <v>3.1902078638243507E-5</v>
      </c>
      <c r="F696" s="34">
        <f t="shared" si="43"/>
        <v>1.1042645354157887E-2</v>
      </c>
      <c r="G696" s="25">
        <f t="shared" si="42"/>
        <v>0.58348676002999</v>
      </c>
      <c r="I696" s="31">
        <v>38842</v>
      </c>
      <c r="J696" s="20">
        <v>0.106702223420143</v>
      </c>
      <c r="K696" s="20">
        <v>0</v>
      </c>
      <c r="L696" s="20">
        <v>0.19552207968968299</v>
      </c>
      <c r="M696" s="20">
        <v>4.5856740680487701E-2</v>
      </c>
      <c r="N696" s="20">
        <v>3.9822513748581497E-3</v>
      </c>
      <c r="O696" s="20">
        <v>4.0107557518580902E-2</v>
      </c>
      <c r="P696" s="20">
        <v>0.1310446107064</v>
      </c>
      <c r="Q696" s="20">
        <v>0.58348676002999</v>
      </c>
      <c r="R696" s="20"/>
      <c r="S696" s="20"/>
      <c r="T696" s="20"/>
      <c r="U696" s="20"/>
      <c r="V696" s="20"/>
      <c r="W696" s="20"/>
      <c r="X696" s="20"/>
      <c r="Y696" s="20"/>
      <c r="Z696" s="20"/>
      <c r="AA696" s="30"/>
    </row>
    <row r="697" spans="1:27" hidden="1" x14ac:dyDescent="0.25">
      <c r="A697">
        <v>661</v>
      </c>
      <c r="B697" s="15">
        <v>38849</v>
      </c>
      <c r="C697" s="25">
        <f t="shared" si="40"/>
        <v>0.106695301830769</v>
      </c>
      <c r="D697" s="25">
        <f>VLOOKUP(B697,input_BB!$B$19:$L$10000,$D$35,0)</f>
        <v>1291.24</v>
      </c>
      <c r="E697" s="27">
        <f t="shared" si="41"/>
        <v>1.5959619761466872E-5</v>
      </c>
      <c r="F697" s="34">
        <f t="shared" si="43"/>
        <v>-1.477937754175529E-2</v>
      </c>
      <c r="G697" s="25">
        <f t="shared" si="42"/>
        <v>0.58354536737908502</v>
      </c>
      <c r="I697" s="31">
        <v>38849</v>
      </c>
      <c r="J697" s="20">
        <v>0.106695301830769</v>
      </c>
      <c r="K697" s="20">
        <v>0</v>
      </c>
      <c r="L697" s="20">
        <v>0.19545725681883599</v>
      </c>
      <c r="M697" s="20">
        <v>4.5864725622565203E-2</v>
      </c>
      <c r="N697" s="20">
        <v>3.9855390198065702E-3</v>
      </c>
      <c r="O697" s="20">
        <v>4.0096770903223E-2</v>
      </c>
      <c r="P697" s="20">
        <v>0.13105034025648399</v>
      </c>
      <c r="Q697" s="20">
        <v>0.58354536737908502</v>
      </c>
      <c r="R697" s="20"/>
      <c r="S697" s="20"/>
      <c r="T697" s="20"/>
      <c r="U697" s="20"/>
      <c r="V697" s="20"/>
      <c r="W697" s="20"/>
      <c r="X697" s="20"/>
      <c r="Y697" s="20"/>
      <c r="Z697" s="20"/>
      <c r="AA697" s="30"/>
    </row>
    <row r="698" spans="1:27" hidden="1" x14ac:dyDescent="0.25">
      <c r="A698">
        <v>662</v>
      </c>
      <c r="B698" s="15">
        <v>38856</v>
      </c>
      <c r="C698" s="25">
        <f t="shared" si="40"/>
        <v>0.106688372790813</v>
      </c>
      <c r="D698" s="25">
        <f>VLOOKUP(B698,input_BB!$B$19:$L$10000,$D$35,0)</f>
        <v>1267.03</v>
      </c>
      <c r="E698" s="27">
        <f t="shared" si="41"/>
        <v>0</v>
      </c>
      <c r="F698" s="34">
        <f t="shared" si="43"/>
        <v>-4.4299118995896669E-2</v>
      </c>
      <c r="G698" s="25">
        <f t="shared" si="42"/>
        <v>0.58360404473405003</v>
      </c>
      <c r="I698" s="31">
        <v>38856</v>
      </c>
      <c r="J698" s="20">
        <v>0.106688372790813</v>
      </c>
      <c r="K698" s="20">
        <v>0</v>
      </c>
      <c r="L698" s="20">
        <v>0.19539317976816101</v>
      </c>
      <c r="M698" s="20">
        <v>4.5871706577794401E-2</v>
      </c>
      <c r="N698" s="20">
        <v>3.9892956546462299E-3</v>
      </c>
      <c r="O698" s="20">
        <v>4.00864615973337E-2</v>
      </c>
      <c r="P698" s="20">
        <v>0.13105531166801401</v>
      </c>
      <c r="Q698" s="20">
        <v>0.58360404473405003</v>
      </c>
      <c r="R698" s="20"/>
      <c r="S698" s="20"/>
      <c r="T698" s="20"/>
      <c r="U698" s="20"/>
      <c r="V698" s="20"/>
      <c r="W698" s="20"/>
      <c r="X698" s="20"/>
      <c r="Y698" s="20"/>
      <c r="Z698" s="20"/>
      <c r="AA698" s="30"/>
    </row>
    <row r="699" spans="1:27" hidden="1" x14ac:dyDescent="0.25">
      <c r="A699">
        <v>663</v>
      </c>
      <c r="B699" s="15">
        <v>38863</v>
      </c>
      <c r="C699" s="25">
        <f t="shared" si="40"/>
        <v>0.107405200600624</v>
      </c>
      <c r="D699" s="25">
        <f>VLOOKUP(B699,input_BB!$B$19:$L$10000,$D$35,0)</f>
        <v>1280.1600000000001</v>
      </c>
      <c r="E699" s="27">
        <f t="shared" si="41"/>
        <v>1.6510655663232157E-3</v>
      </c>
      <c r="F699" s="34">
        <f t="shared" si="43"/>
        <v>-8.5808989808245917E-3</v>
      </c>
      <c r="G699" s="25">
        <f t="shared" si="42"/>
        <v>0.59641834522808401</v>
      </c>
      <c r="I699" s="31">
        <v>38863</v>
      </c>
      <c r="J699" s="20">
        <v>0.107405200600624</v>
      </c>
      <c r="K699" s="20">
        <v>0</v>
      </c>
      <c r="L699" s="20">
        <v>0.20045542463891</v>
      </c>
      <c r="M699" s="20">
        <v>9.9920708795479107E-3</v>
      </c>
      <c r="N699" s="20">
        <v>2.2019331796672901E-2</v>
      </c>
      <c r="O699" s="20">
        <v>2.5199646230054499E-2</v>
      </c>
      <c r="P699" s="20">
        <v>0.145915181226731</v>
      </c>
      <c r="Q699" s="20">
        <v>0.59641834522808401</v>
      </c>
      <c r="R699" s="20"/>
      <c r="S699" s="20"/>
      <c r="T699" s="20"/>
      <c r="U699" s="20"/>
      <c r="V699" s="20"/>
      <c r="W699" s="20"/>
      <c r="X699" s="20"/>
      <c r="Y699" s="20"/>
      <c r="Z699" s="20"/>
      <c r="AA699" s="30"/>
    </row>
    <row r="700" spans="1:27" hidden="1" x14ac:dyDescent="0.25">
      <c r="A700">
        <v>664</v>
      </c>
      <c r="B700" s="15">
        <v>38870</v>
      </c>
      <c r="C700" s="25">
        <f t="shared" si="40"/>
        <v>0.107397608458996</v>
      </c>
      <c r="D700" s="25">
        <f>VLOOKUP(B700,input_BB!$B$19:$L$10000,$D$35,0)</f>
        <v>1288.22</v>
      </c>
      <c r="E700" s="27">
        <f t="shared" si="41"/>
        <v>1.6335786281142367E-3</v>
      </c>
      <c r="F700" s="34">
        <f t="shared" si="43"/>
        <v>1.672415017797535E-2</v>
      </c>
      <c r="G700" s="25">
        <f t="shared" si="42"/>
        <v>0.59648298867442495</v>
      </c>
      <c r="I700" s="31">
        <v>38870</v>
      </c>
      <c r="J700" s="20">
        <v>0.107397608458996</v>
      </c>
      <c r="K700" s="20">
        <v>0</v>
      </c>
      <c r="L700" s="20">
        <v>0.20039005176293001</v>
      </c>
      <c r="M700" s="20">
        <v>9.9881852739549994E-3</v>
      </c>
      <c r="N700" s="20">
        <v>2.2022873473689301E-2</v>
      </c>
      <c r="O700" s="20">
        <v>2.5200628817019399E-2</v>
      </c>
      <c r="P700" s="20">
        <v>0.14591527199798099</v>
      </c>
      <c r="Q700" s="20">
        <v>0.59648298867442495</v>
      </c>
      <c r="R700" s="20"/>
      <c r="S700" s="20"/>
      <c r="T700" s="20"/>
      <c r="U700" s="20"/>
      <c r="V700" s="20"/>
      <c r="W700" s="20"/>
      <c r="X700" s="20"/>
      <c r="Y700" s="20"/>
      <c r="Z700" s="20"/>
      <c r="AA700" s="30"/>
    </row>
    <row r="701" spans="1:27" hidden="1" x14ac:dyDescent="0.25">
      <c r="A701">
        <v>665</v>
      </c>
      <c r="B701" s="15">
        <v>38877</v>
      </c>
      <c r="C701" s="25">
        <f t="shared" si="40"/>
        <v>0.107390016317368</v>
      </c>
      <c r="D701" s="25">
        <f>VLOOKUP(B701,input_BB!$B$19:$L$10000,$D$35,0)</f>
        <v>1252.3</v>
      </c>
      <c r="E701" s="27">
        <f t="shared" si="41"/>
        <v>1.6160916899052575E-3</v>
      </c>
      <c r="F701" s="34">
        <f t="shared" si="43"/>
        <v>-2.1762904636920433E-2</v>
      </c>
      <c r="G701" s="25">
        <f t="shared" si="42"/>
        <v>0.59654744711371999</v>
      </c>
      <c r="I701" s="31">
        <v>38877</v>
      </c>
      <c r="J701" s="20">
        <v>0.107390016317368</v>
      </c>
      <c r="K701" s="20">
        <v>0</v>
      </c>
      <c r="L701" s="20">
        <v>0.20032354591233001</v>
      </c>
      <c r="M701" s="20">
        <v>9.9843048169462895E-3</v>
      </c>
      <c r="N701" s="20">
        <v>2.2026165333203999E-2</v>
      </c>
      <c r="O701" s="20">
        <v>2.52027987632336E-2</v>
      </c>
      <c r="P701" s="20">
        <v>0.14591573806056601</v>
      </c>
      <c r="Q701" s="20">
        <v>0.59654744711371999</v>
      </c>
      <c r="R701" s="20"/>
      <c r="S701" s="20"/>
      <c r="T701" s="20"/>
      <c r="U701" s="20"/>
      <c r="V701" s="20"/>
      <c r="W701" s="20"/>
      <c r="X701" s="20"/>
      <c r="Y701" s="20"/>
      <c r="Z701" s="20"/>
      <c r="AA701" s="30"/>
    </row>
    <row r="702" spans="1:27" hidden="1" x14ac:dyDescent="0.25">
      <c r="A702">
        <v>666</v>
      </c>
      <c r="B702" s="15">
        <v>38884</v>
      </c>
      <c r="C702" s="25">
        <f t="shared" si="40"/>
        <v>0.107382461428642</v>
      </c>
      <c r="D702" s="25">
        <f>VLOOKUP(B702,input_BB!$B$19:$L$10000,$D$35,0)</f>
        <v>1251.54</v>
      </c>
      <c r="E702" s="27">
        <f t="shared" si="41"/>
        <v>1.5986905561013183E-3</v>
      </c>
      <c r="F702" s="34">
        <f t="shared" si="43"/>
        <v>-2.8473397401065137E-2</v>
      </c>
      <c r="G702" s="25">
        <f t="shared" si="42"/>
        <v>0.59661289281464203</v>
      </c>
      <c r="I702" s="31">
        <v>38884</v>
      </c>
      <c r="J702" s="20">
        <v>0.107382461428642</v>
      </c>
      <c r="K702" s="20">
        <v>0</v>
      </c>
      <c r="L702" s="20">
        <v>0.20025885405351701</v>
      </c>
      <c r="M702" s="20">
        <v>9.9804562166499397E-3</v>
      </c>
      <c r="N702" s="20">
        <v>2.2030001496556401E-2</v>
      </c>
      <c r="O702" s="20">
        <v>2.5203132521925301E-2</v>
      </c>
      <c r="P702" s="20">
        <v>0.14591466289670901</v>
      </c>
      <c r="Q702" s="20">
        <v>0.59661289281464203</v>
      </c>
      <c r="R702" s="20"/>
      <c r="S702" s="20"/>
      <c r="T702" s="20"/>
      <c r="U702" s="20"/>
      <c r="V702" s="20"/>
      <c r="W702" s="20"/>
      <c r="X702" s="20"/>
      <c r="Y702" s="20"/>
      <c r="Z702" s="20"/>
      <c r="AA702" s="30"/>
    </row>
    <row r="703" spans="1:27" hidden="1" x14ac:dyDescent="0.25">
      <c r="A703">
        <v>667</v>
      </c>
      <c r="B703" s="15">
        <v>38891</v>
      </c>
      <c r="C703" s="25">
        <f t="shared" si="40"/>
        <v>0.10737492144107801</v>
      </c>
      <c r="D703" s="25">
        <f>VLOOKUP(B703,input_BB!$B$19:$L$10000,$D$35,0)</f>
        <v>1244.5</v>
      </c>
      <c r="E703" s="27">
        <f t="shared" si="41"/>
        <v>1.5813237440621883E-3</v>
      </c>
      <c r="F703" s="34">
        <f t="shared" si="43"/>
        <v>-6.2285394873432542E-3</v>
      </c>
      <c r="G703" s="25">
        <f t="shared" si="42"/>
        <v>0.59667651447218994</v>
      </c>
      <c r="I703" s="31">
        <v>38891</v>
      </c>
      <c r="J703" s="20">
        <v>0.10737492144107801</v>
      </c>
      <c r="K703" s="20">
        <v>0</v>
      </c>
      <c r="L703" s="20">
        <v>0.200193763639264</v>
      </c>
      <c r="M703" s="20">
        <v>9.9765753305745396E-3</v>
      </c>
      <c r="N703" s="20">
        <v>2.2033070565558598E-2</v>
      </c>
      <c r="O703" s="20">
        <v>2.52052738001582E-2</v>
      </c>
      <c r="P703" s="20">
        <v>0.145914802192255</v>
      </c>
      <c r="Q703" s="20">
        <v>0.59667651447218994</v>
      </c>
      <c r="R703" s="20"/>
      <c r="S703" s="20"/>
      <c r="T703" s="20"/>
      <c r="U703" s="20"/>
      <c r="V703" s="20"/>
      <c r="W703" s="20"/>
      <c r="X703" s="20"/>
      <c r="Y703" s="20"/>
      <c r="Z703" s="20"/>
      <c r="AA703" s="30"/>
    </row>
    <row r="704" spans="1:27" hidden="1" x14ac:dyDescent="0.25">
      <c r="A704">
        <v>668</v>
      </c>
      <c r="B704" s="15">
        <v>38898</v>
      </c>
      <c r="C704" s="25">
        <f t="shared" si="40"/>
        <v>0.107367396354675</v>
      </c>
      <c r="D704" s="25">
        <f>VLOOKUP(B704,input_BB!$B$19:$L$10000,$D$35,0)</f>
        <v>1270.2</v>
      </c>
      <c r="E704" s="27">
        <f t="shared" si="41"/>
        <v>1.5639912537855026E-3</v>
      </c>
      <c r="F704" s="34">
        <f t="shared" si="43"/>
        <v>1.4909631334196316E-2</v>
      </c>
      <c r="G704" s="25">
        <f t="shared" si="42"/>
        <v>0.59674112726957695</v>
      </c>
      <c r="I704" s="31">
        <v>38898</v>
      </c>
      <c r="J704" s="20">
        <v>0.107367396354675</v>
      </c>
      <c r="K704" s="20">
        <v>0</v>
      </c>
      <c r="L704" s="20">
        <v>0.200128386216227</v>
      </c>
      <c r="M704" s="20">
        <v>9.9727252366438607E-3</v>
      </c>
      <c r="N704" s="20">
        <v>2.2036725015547501E-2</v>
      </c>
      <c r="O704" s="20">
        <v>2.52059158804155E-2</v>
      </c>
      <c r="P704" s="20">
        <v>0.14591512038158999</v>
      </c>
      <c r="Q704" s="20">
        <v>0.59674112726957695</v>
      </c>
      <c r="R704" s="20"/>
      <c r="S704" s="20"/>
      <c r="T704" s="20"/>
      <c r="U704" s="20"/>
      <c r="V704" s="20"/>
      <c r="W704" s="20"/>
      <c r="X704" s="20"/>
      <c r="Y704" s="20"/>
      <c r="Z704" s="20"/>
      <c r="AA704" s="30"/>
    </row>
    <row r="705" spans="1:27" hidden="1" x14ac:dyDescent="0.25">
      <c r="A705">
        <v>669</v>
      </c>
      <c r="B705" s="15">
        <v>38905</v>
      </c>
      <c r="C705" s="25">
        <f t="shared" si="40"/>
        <v>0.107359878718853</v>
      </c>
      <c r="D705" s="25">
        <f>VLOOKUP(B705,input_BB!$B$19:$L$10000,$D$35,0)</f>
        <v>1265.48</v>
      </c>
      <c r="E705" s="27">
        <f t="shared" si="41"/>
        <v>1.5466759243912057E-3</v>
      </c>
      <c r="F705" s="34">
        <f t="shared" si="43"/>
        <v>1.685817597428696E-2</v>
      </c>
      <c r="G705" s="25">
        <f t="shared" si="42"/>
        <v>0.59680513439502103</v>
      </c>
      <c r="I705" s="31">
        <v>38905</v>
      </c>
      <c r="J705" s="20">
        <v>0.107359878718853</v>
      </c>
      <c r="K705" s="20">
        <v>0</v>
      </c>
      <c r="L705" s="20">
        <v>0.20006387270121301</v>
      </c>
      <c r="M705" s="20">
        <v>9.96888018543317E-3</v>
      </c>
      <c r="N705" s="20">
        <v>2.2040734145791802E-2</v>
      </c>
      <c r="O705" s="20">
        <v>2.5206683816694601E-2</v>
      </c>
      <c r="P705" s="20">
        <v>0.14591469475584701</v>
      </c>
      <c r="Q705" s="20">
        <v>0.59680513439502103</v>
      </c>
      <c r="R705" s="20"/>
      <c r="S705" s="20"/>
      <c r="T705" s="20"/>
      <c r="U705" s="20"/>
      <c r="V705" s="20"/>
      <c r="W705" s="20"/>
      <c r="X705" s="20"/>
      <c r="Y705" s="20"/>
      <c r="Z705" s="20"/>
      <c r="AA705" s="30"/>
    </row>
    <row r="706" spans="1:27" hidden="1" x14ac:dyDescent="0.25">
      <c r="A706">
        <v>670</v>
      </c>
      <c r="B706" s="15">
        <v>38912</v>
      </c>
      <c r="C706" s="25">
        <f t="shared" si="40"/>
        <v>0.107352405786514</v>
      </c>
      <c r="D706" s="25">
        <f>VLOOKUP(B706,input_BB!$B$19:$L$10000,$D$35,0)</f>
        <v>1236.2</v>
      </c>
      <c r="E706" s="27">
        <f t="shared" si="41"/>
        <v>1.529463560284369E-3</v>
      </c>
      <c r="F706" s="34">
        <f t="shared" si="43"/>
        <v>-2.6767438198708859E-2</v>
      </c>
      <c r="G706" s="25">
        <f t="shared" si="42"/>
        <v>0.59687046459811099</v>
      </c>
      <c r="I706" s="31">
        <v>38912</v>
      </c>
      <c r="J706" s="20">
        <v>0.107352405786514</v>
      </c>
      <c r="K706" s="20">
        <v>0</v>
      </c>
      <c r="L706" s="20">
        <v>0.19999918348055301</v>
      </c>
      <c r="M706" s="20">
        <v>9.9650705904757199E-3</v>
      </c>
      <c r="N706" s="20">
        <v>2.2042872094408701E-2</v>
      </c>
      <c r="O706" s="20">
        <v>2.52084895388919E-2</v>
      </c>
      <c r="P706" s="20">
        <v>0.14591391969756001</v>
      </c>
      <c r="Q706" s="20">
        <v>0.59687046459811099</v>
      </c>
      <c r="R706" s="20"/>
      <c r="S706" s="20"/>
      <c r="T706" s="20"/>
      <c r="U706" s="20"/>
      <c r="V706" s="20"/>
      <c r="W706" s="20"/>
      <c r="X706" s="20"/>
      <c r="Y706" s="20"/>
      <c r="Z706" s="20"/>
      <c r="AA706" s="30"/>
    </row>
    <row r="707" spans="1:27" hidden="1" x14ac:dyDescent="0.25">
      <c r="A707">
        <v>671</v>
      </c>
      <c r="B707" s="15">
        <v>38919</v>
      </c>
      <c r="C707" s="25">
        <f t="shared" si="40"/>
        <v>0.107344962656498</v>
      </c>
      <c r="D707" s="25">
        <f>VLOOKUP(B707,input_BB!$B$19:$L$10000,$D$35,0)</f>
        <v>1240.29</v>
      </c>
      <c r="E707" s="27">
        <f t="shared" si="41"/>
        <v>1.5123198397047541E-3</v>
      </c>
      <c r="F707" s="34">
        <f t="shared" si="43"/>
        <v>-1.9905490406802229E-2</v>
      </c>
      <c r="G707" s="25">
        <f t="shared" si="42"/>
        <v>0.59693328259963696</v>
      </c>
      <c r="I707" s="31">
        <v>38919</v>
      </c>
      <c r="J707" s="20">
        <v>0.107344962656498</v>
      </c>
      <c r="K707" s="20">
        <v>0</v>
      </c>
      <c r="L707" s="20">
        <v>0.19993411855211901</v>
      </c>
      <c r="M707" s="20">
        <v>9.9612303908905696E-3</v>
      </c>
      <c r="N707" s="20">
        <v>2.2047022551465401E-2</v>
      </c>
      <c r="O707" s="20">
        <v>2.52095834954572E-2</v>
      </c>
      <c r="P707" s="20">
        <v>0.145914762410431</v>
      </c>
      <c r="Q707" s="20">
        <v>0.59693328259963696</v>
      </c>
      <c r="R707" s="20"/>
      <c r="S707" s="20"/>
      <c r="T707" s="20"/>
      <c r="U707" s="20"/>
      <c r="V707" s="20"/>
      <c r="W707" s="20"/>
      <c r="X707" s="20"/>
      <c r="Y707" s="20"/>
      <c r="Z707" s="20"/>
      <c r="AA707" s="30"/>
    </row>
    <row r="708" spans="1:27" hidden="1" x14ac:dyDescent="0.25">
      <c r="A708">
        <v>672</v>
      </c>
      <c r="B708" s="15">
        <v>38926</v>
      </c>
      <c r="C708" s="25">
        <f t="shared" si="40"/>
        <v>0.107337512075901</v>
      </c>
      <c r="D708" s="25">
        <f>VLOOKUP(B708,input_BB!$B$19:$L$10000,$D$35,0)</f>
        <v>1278.55</v>
      </c>
      <c r="E708" s="27">
        <f t="shared" si="41"/>
        <v>1.4951589582427823E-3</v>
      </c>
      <c r="F708" s="34">
        <f t="shared" si="43"/>
        <v>3.4258210645526477E-2</v>
      </c>
      <c r="G708" s="25">
        <f t="shared" si="42"/>
        <v>0.59699818290593298</v>
      </c>
      <c r="I708" s="31">
        <v>38926</v>
      </c>
      <c r="J708" s="20">
        <v>0.107337512075901</v>
      </c>
      <c r="K708" s="20">
        <v>0</v>
      </c>
      <c r="L708" s="20">
        <v>0.199869695903058</v>
      </c>
      <c r="M708" s="20">
        <v>9.9574361079487993E-3</v>
      </c>
      <c r="N708" s="20">
        <v>2.2050406326619601E-2</v>
      </c>
      <c r="O708" s="20">
        <v>2.52105727186035E-2</v>
      </c>
      <c r="P708" s="20">
        <v>0.14591370603783699</v>
      </c>
      <c r="Q708" s="20">
        <v>0.59699818290593298</v>
      </c>
      <c r="R708" s="20"/>
      <c r="S708" s="20"/>
      <c r="T708" s="20"/>
      <c r="U708" s="20"/>
      <c r="V708" s="20"/>
      <c r="W708" s="20"/>
      <c r="X708" s="20"/>
      <c r="Y708" s="20"/>
      <c r="Z708" s="20"/>
      <c r="AA708" s="30"/>
    </row>
    <row r="709" spans="1:27" hidden="1" x14ac:dyDescent="0.25">
      <c r="A709">
        <v>673</v>
      </c>
      <c r="B709" s="15">
        <v>38933</v>
      </c>
      <c r="C709" s="25">
        <f t="shared" si="40"/>
        <v>0.107330068945885</v>
      </c>
      <c r="D709" s="25">
        <f>VLOOKUP(B709,input_BB!$B$19:$L$10000,$D$35,0)</f>
        <v>1279.3599999999999</v>
      </c>
      <c r="E709" s="27">
        <f t="shared" si="41"/>
        <v>1.4780152376631674E-3</v>
      </c>
      <c r="F709" s="34">
        <f t="shared" si="43"/>
        <v>3.1500697417539358E-2</v>
      </c>
      <c r="G709" s="25">
        <f t="shared" si="42"/>
        <v>0.59706060878652201</v>
      </c>
      <c r="I709" s="31">
        <v>38933</v>
      </c>
      <c r="J709" s="20">
        <v>0.107330068945885</v>
      </c>
      <c r="K709" s="20">
        <v>0</v>
      </c>
      <c r="L709" s="20">
        <v>0.19980601407474499</v>
      </c>
      <c r="M709" s="20">
        <v>9.9536125433264105E-3</v>
      </c>
      <c r="N709" s="20">
        <v>2.20535019616186E-2</v>
      </c>
      <c r="O709" s="20">
        <v>2.5212083006577402E-2</v>
      </c>
      <c r="P709" s="20">
        <v>0.14591417962721001</v>
      </c>
      <c r="Q709" s="20">
        <v>0.59706060878652201</v>
      </c>
      <c r="R709" s="20"/>
      <c r="S709" s="20"/>
      <c r="T709" s="20"/>
      <c r="U709" s="20"/>
      <c r="V709" s="20"/>
      <c r="W709" s="20"/>
      <c r="X709" s="20"/>
      <c r="Y709" s="20"/>
      <c r="Z709" s="20"/>
      <c r="AA709" s="30"/>
    </row>
    <row r="710" spans="1:27" hidden="1" x14ac:dyDescent="0.25">
      <c r="A710">
        <v>674</v>
      </c>
      <c r="B710" s="15">
        <v>38940</v>
      </c>
      <c r="C710" s="25">
        <f t="shared" si="40"/>
        <v>0.107322663068771</v>
      </c>
      <c r="D710" s="25">
        <f>VLOOKUP(B710,input_BB!$B$19:$L$10000,$D$35,0)</f>
        <v>1266.74</v>
      </c>
      <c r="E710" s="27">
        <f t="shared" si="41"/>
        <v>1.4609573214886241E-3</v>
      </c>
      <c r="F710" s="34">
        <f t="shared" si="43"/>
        <v>-9.2370263188767954E-3</v>
      </c>
      <c r="G710" s="25">
        <f t="shared" si="42"/>
        <v>0.59712417697332898</v>
      </c>
      <c r="I710" s="31">
        <v>38940</v>
      </c>
      <c r="J710" s="20">
        <v>0.107322663068771</v>
      </c>
      <c r="K710" s="20">
        <v>0</v>
      </c>
      <c r="L710" s="20">
        <v>0.19974179970109401</v>
      </c>
      <c r="M710" s="20">
        <v>9.94981559576129E-3</v>
      </c>
      <c r="N710" s="20">
        <v>2.2057243354424199E-2</v>
      </c>
      <c r="O710" s="20">
        <v>2.52134963862914E-2</v>
      </c>
      <c r="P710" s="20">
        <v>0.14591346798909999</v>
      </c>
      <c r="Q710" s="20">
        <v>0.59712417697332898</v>
      </c>
      <c r="R710" s="20"/>
      <c r="S710" s="20"/>
      <c r="T710" s="20"/>
      <c r="U710" s="20"/>
      <c r="V710" s="20"/>
      <c r="W710" s="20"/>
      <c r="X710" s="20"/>
      <c r="Y710" s="20"/>
      <c r="Z710" s="20"/>
      <c r="AA710" s="30"/>
    </row>
    <row r="711" spans="1:27" hidden="1" x14ac:dyDescent="0.25">
      <c r="A711">
        <v>675</v>
      </c>
      <c r="B711" s="15">
        <v>38947</v>
      </c>
      <c r="C711" s="25">
        <f t="shared" si="40"/>
        <v>0.107315316796303</v>
      </c>
      <c r="D711" s="25">
        <f>VLOOKUP(B711,input_BB!$B$19:$L$10000,$D$35,0)</f>
        <v>1302.3</v>
      </c>
      <c r="E711" s="27">
        <f t="shared" si="41"/>
        <v>1.4440366923685881E-3</v>
      </c>
      <c r="F711" s="34">
        <f t="shared" si="43"/>
        <v>1.7930840420210092E-2</v>
      </c>
      <c r="G711" s="25">
        <f t="shared" si="42"/>
        <v>0.59718812760843298</v>
      </c>
      <c r="I711" s="31">
        <v>38947</v>
      </c>
      <c r="J711" s="20">
        <v>0.107315316796303</v>
      </c>
      <c r="K711" s="20">
        <v>0</v>
      </c>
      <c r="L711" s="20">
        <v>0.199677933784289</v>
      </c>
      <c r="M711" s="20">
        <v>9.9460257901854109E-3</v>
      </c>
      <c r="N711" s="20">
        <v>2.20599916946153E-2</v>
      </c>
      <c r="O711" s="20">
        <v>2.5213947306341099E-2</v>
      </c>
      <c r="P711" s="20">
        <v>0.14591397381613599</v>
      </c>
      <c r="Q711" s="20">
        <v>0.59718812760843298</v>
      </c>
      <c r="R711" s="20"/>
      <c r="S711" s="20"/>
      <c r="T711" s="20"/>
      <c r="U711" s="20"/>
      <c r="V711" s="20"/>
      <c r="W711" s="20"/>
      <c r="X711" s="20"/>
      <c r="Y711" s="20"/>
      <c r="Z711" s="20"/>
      <c r="AA711" s="30"/>
    </row>
    <row r="712" spans="1:27" hidden="1" x14ac:dyDescent="0.25">
      <c r="A712">
        <v>676</v>
      </c>
      <c r="B712" s="15">
        <v>38954</v>
      </c>
      <c r="C712" s="25">
        <f t="shared" si="40"/>
        <v>0.10730793327093099</v>
      </c>
      <c r="D712" s="25">
        <f>VLOOKUP(B712,input_BB!$B$19:$L$10000,$D$35,0)</f>
        <v>1295.0899999999999</v>
      </c>
      <c r="E712" s="27">
        <f t="shared" si="41"/>
        <v>1.4270302588388778E-3</v>
      </c>
      <c r="F712" s="34">
        <f t="shared" si="43"/>
        <v>2.2380283246759225E-2</v>
      </c>
      <c r="G712" s="25">
        <f t="shared" si="42"/>
        <v>0.59725127650099596</v>
      </c>
      <c r="I712" s="31">
        <v>38954</v>
      </c>
      <c r="J712" s="20">
        <v>0.10730793327093099</v>
      </c>
      <c r="K712" s="20">
        <v>0</v>
      </c>
      <c r="L712" s="20">
        <v>0.19961293890364901</v>
      </c>
      <c r="M712" s="20">
        <v>9.9422448149014495E-3</v>
      </c>
      <c r="N712" s="20">
        <v>2.2063868259313502E-2</v>
      </c>
      <c r="O712" s="20">
        <v>2.5215759025121701E-2</v>
      </c>
      <c r="P712" s="20">
        <v>0.14591391249601801</v>
      </c>
      <c r="Q712" s="20">
        <v>0.59725127650099596</v>
      </c>
      <c r="R712" s="20"/>
      <c r="S712" s="20"/>
      <c r="T712" s="20"/>
      <c r="U712" s="20"/>
      <c r="V712" s="20"/>
      <c r="W712" s="20"/>
      <c r="X712" s="20"/>
      <c r="Y712" s="20"/>
      <c r="Z712" s="20"/>
      <c r="AA712" s="30"/>
    </row>
    <row r="713" spans="1:27" hidden="1" x14ac:dyDescent="0.25">
      <c r="A713">
        <v>677</v>
      </c>
      <c r="B713" s="15">
        <v>38961</v>
      </c>
      <c r="C713" s="25">
        <f t="shared" si="40"/>
        <v>0.107300579547882</v>
      </c>
      <c r="D713" s="25">
        <f>VLOOKUP(B713,input_BB!$B$19:$L$10000,$D$35,0)</f>
        <v>1311.01</v>
      </c>
      <c r="E713" s="27">
        <f t="shared" si="41"/>
        <v>1.4100924688364529E-3</v>
      </c>
      <c r="F713" s="34">
        <f t="shared" si="43"/>
        <v>6.688167088996444E-3</v>
      </c>
      <c r="G713" s="25">
        <f t="shared" si="42"/>
        <v>0.59731433583525595</v>
      </c>
      <c r="I713" s="31">
        <v>38961</v>
      </c>
      <c r="J713" s="20">
        <v>0.107300579547882</v>
      </c>
      <c r="K713" s="20">
        <v>0</v>
      </c>
      <c r="L713" s="20">
        <v>0.199549469826346</v>
      </c>
      <c r="M713" s="20">
        <v>9.9384784683601794E-3</v>
      </c>
      <c r="N713" s="20">
        <v>2.20671598720628E-2</v>
      </c>
      <c r="O713" s="20">
        <v>2.5217128356828999E-2</v>
      </c>
      <c r="P713" s="20">
        <v>0.14591342764114601</v>
      </c>
      <c r="Q713" s="20">
        <v>0.59731433583525595</v>
      </c>
      <c r="R713" s="20"/>
      <c r="S713" s="20"/>
      <c r="T713" s="20"/>
      <c r="U713" s="20"/>
      <c r="V713" s="20"/>
      <c r="W713" s="20"/>
      <c r="X713" s="20"/>
      <c r="Y713" s="20"/>
      <c r="Z713" s="20"/>
      <c r="AA713" s="30"/>
    </row>
    <row r="714" spans="1:27" hidden="1" x14ac:dyDescent="0.25">
      <c r="A714">
        <v>678</v>
      </c>
      <c r="B714" s="15">
        <v>38968</v>
      </c>
      <c r="C714" s="25">
        <f t="shared" si="40"/>
        <v>0.107293277978897</v>
      </c>
      <c r="D714" s="25">
        <f>VLOOKUP(B714,input_BB!$B$19:$L$10000,$D$35,0)</f>
        <v>1298.92</v>
      </c>
      <c r="E714" s="27">
        <f t="shared" si="41"/>
        <v>1.3932748050038454E-3</v>
      </c>
      <c r="F714" s="34">
        <f t="shared" si="43"/>
        <v>2.9573234292599171E-3</v>
      </c>
      <c r="G714" s="25">
        <f t="shared" si="42"/>
        <v>0.59737763927009901</v>
      </c>
      <c r="I714" s="31">
        <v>38968</v>
      </c>
      <c r="J714" s="20">
        <v>0.107293277978897</v>
      </c>
      <c r="K714" s="20">
        <v>0</v>
      </c>
      <c r="L714" s="20">
        <v>0.19948618877045099</v>
      </c>
      <c r="M714" s="20">
        <v>9.9347184207603401E-3</v>
      </c>
      <c r="N714" s="20">
        <v>2.20694404174447E-2</v>
      </c>
      <c r="O714" s="20">
        <v>2.52186220478577E-2</v>
      </c>
      <c r="P714" s="20">
        <v>0.14591339107338699</v>
      </c>
      <c r="Q714" s="20">
        <v>0.59737763927009901</v>
      </c>
      <c r="R714" s="20"/>
      <c r="S714" s="20"/>
      <c r="T714" s="20"/>
      <c r="U714" s="20"/>
      <c r="V714" s="20"/>
      <c r="W714" s="20"/>
      <c r="X714" s="20"/>
      <c r="Y714" s="20"/>
      <c r="Z714" s="20"/>
      <c r="AA714" s="30"/>
    </row>
    <row r="715" spans="1:27" hidden="1" x14ac:dyDescent="0.25">
      <c r="A715">
        <v>679</v>
      </c>
      <c r="B715" s="15">
        <v>38975</v>
      </c>
      <c r="C715" s="25">
        <f t="shared" si="40"/>
        <v>0.107285939157009</v>
      </c>
      <c r="D715" s="25">
        <f>VLOOKUP(B715,input_BB!$B$19:$L$10000,$D$35,0)</f>
        <v>1319.87</v>
      </c>
      <c r="E715" s="27">
        <f t="shared" si="41"/>
        <v>1.3763713367638966E-3</v>
      </c>
      <c r="F715" s="34">
        <f t="shared" si="43"/>
        <v>6.7581482978771312E-3</v>
      </c>
      <c r="G715" s="25">
        <f t="shared" si="42"/>
        <v>0.59744116100068601</v>
      </c>
      <c r="I715" s="31">
        <v>38975</v>
      </c>
      <c r="J715" s="20">
        <v>0.107285939157009</v>
      </c>
      <c r="K715" s="20">
        <v>0</v>
      </c>
      <c r="L715" s="20">
        <v>0.19942230252194099</v>
      </c>
      <c r="M715" s="20">
        <v>9.9309792148672606E-3</v>
      </c>
      <c r="N715" s="20">
        <v>2.2073394761688701E-2</v>
      </c>
      <c r="O715" s="20">
        <v>2.5219499514806499E-2</v>
      </c>
      <c r="P715" s="20">
        <v>0.14591266298601099</v>
      </c>
      <c r="Q715" s="20">
        <v>0.59744116100068601</v>
      </c>
      <c r="R715" s="20"/>
      <c r="S715" s="20"/>
      <c r="T715" s="20"/>
      <c r="U715" s="20"/>
      <c r="V715" s="20"/>
      <c r="W715" s="20"/>
      <c r="X715" s="20"/>
      <c r="Y715" s="20"/>
      <c r="Z715" s="20"/>
      <c r="AA715" s="30"/>
    </row>
    <row r="716" spans="1:27" hidden="1" x14ac:dyDescent="0.25">
      <c r="A716">
        <v>680</v>
      </c>
      <c r="B716" s="15">
        <v>38982</v>
      </c>
      <c r="C716" s="25">
        <f t="shared" si="40"/>
        <v>0.107278652489185</v>
      </c>
      <c r="D716" s="25">
        <f>VLOOKUP(B716,input_BB!$B$19:$L$10000,$D$35,0)</f>
        <v>1314.78</v>
      </c>
      <c r="E716" s="27">
        <f t="shared" si="41"/>
        <v>1.3595879946937651E-3</v>
      </c>
      <c r="F716" s="34">
        <f t="shared" si="43"/>
        <v>1.2210143811782093E-2</v>
      </c>
      <c r="G716" s="25">
        <f t="shared" si="42"/>
        <v>0.597502727743359</v>
      </c>
      <c r="I716" s="31">
        <v>38982</v>
      </c>
      <c r="J716" s="20">
        <v>0.107278652489185</v>
      </c>
      <c r="K716" s="20">
        <v>0</v>
      </c>
      <c r="L716" s="20">
        <v>0.19935926378826599</v>
      </c>
      <c r="M716" s="20">
        <v>9.9272200619253004E-3</v>
      </c>
      <c r="N716" s="20">
        <v>2.20766789096562E-2</v>
      </c>
      <c r="O716" s="20">
        <v>2.5221374495549599E-2</v>
      </c>
      <c r="P716" s="20">
        <v>0.14591273500124399</v>
      </c>
      <c r="Q716" s="20">
        <v>0.597502727743359</v>
      </c>
      <c r="R716" s="20"/>
      <c r="S716" s="20"/>
      <c r="T716" s="20"/>
      <c r="U716" s="20"/>
      <c r="V716" s="20"/>
      <c r="W716" s="20"/>
      <c r="X716" s="20"/>
      <c r="Y716" s="20"/>
      <c r="Z716" s="20"/>
      <c r="AA716" s="30"/>
    </row>
    <row r="717" spans="1:27" hidden="1" x14ac:dyDescent="0.25">
      <c r="A717">
        <v>681</v>
      </c>
      <c r="B717" s="15">
        <v>38989</v>
      </c>
      <c r="C717" s="25">
        <f t="shared" si="40"/>
        <v>0.107271380722523</v>
      </c>
      <c r="D717" s="25">
        <f>VLOOKUP(B717,input_BB!$B$19:$L$10000,$D$35,0)</f>
        <v>1335.85</v>
      </c>
      <c r="E717" s="27">
        <f t="shared" si="41"/>
        <v>1.3428389743884112E-3</v>
      </c>
      <c r="F717" s="34">
        <f t="shared" si="43"/>
        <v>1.2107252987036521E-2</v>
      </c>
      <c r="G717" s="25">
        <f t="shared" si="42"/>
        <v>0.59756660394783001</v>
      </c>
      <c r="I717" s="31">
        <v>38989</v>
      </c>
      <c r="J717" s="20">
        <v>0.107271380722523</v>
      </c>
      <c r="K717" s="20">
        <v>0</v>
      </c>
      <c r="L717" s="20">
        <v>0.19929590966869001</v>
      </c>
      <c r="M717" s="20">
        <v>9.9234945689233908E-3</v>
      </c>
      <c r="N717" s="20">
        <v>2.20799657515529E-2</v>
      </c>
      <c r="O717" s="20">
        <v>2.5221960601678001E-2</v>
      </c>
      <c r="P717" s="20">
        <v>0.14591206546132601</v>
      </c>
      <c r="Q717" s="20">
        <v>0.59756660394783001</v>
      </c>
      <c r="R717" s="20"/>
      <c r="S717" s="20"/>
      <c r="T717" s="20"/>
      <c r="U717" s="20"/>
      <c r="V717" s="20"/>
      <c r="W717" s="20"/>
      <c r="X717" s="20"/>
      <c r="Y717" s="20"/>
      <c r="Z717" s="20"/>
      <c r="AA717" s="30"/>
    </row>
    <row r="718" spans="1:27" hidden="1" x14ac:dyDescent="0.25">
      <c r="A718">
        <v>682</v>
      </c>
      <c r="B718" s="15">
        <v>38996</v>
      </c>
      <c r="C718" s="25">
        <f t="shared" si="40"/>
        <v>0.107264138758183</v>
      </c>
      <c r="D718" s="25">
        <f>VLOOKUP(B718,input_BB!$B$19:$L$10000,$D$35,0)</f>
        <v>1349.58</v>
      </c>
      <c r="E718" s="27">
        <f t="shared" si="41"/>
        <v>1.3261585976080095E-3</v>
      </c>
      <c r="F718" s="34">
        <f t="shared" si="43"/>
        <v>2.6468306484735082E-2</v>
      </c>
      <c r="G718" s="25">
        <f t="shared" si="42"/>
        <v>0.59762881769837495</v>
      </c>
      <c r="I718" s="31">
        <v>38996</v>
      </c>
      <c r="J718" s="20">
        <v>0.107264138758183</v>
      </c>
      <c r="K718" s="20">
        <v>0</v>
      </c>
      <c r="L718" s="20">
        <v>0.199233366037562</v>
      </c>
      <c r="M718" s="20">
        <v>9.9197653113335393E-3</v>
      </c>
      <c r="N718" s="20">
        <v>2.20824891936998E-2</v>
      </c>
      <c r="O718" s="20">
        <v>2.5222859060278401E-2</v>
      </c>
      <c r="P718" s="20">
        <v>0.14591270269875101</v>
      </c>
      <c r="Q718" s="20">
        <v>0.59762881769837495</v>
      </c>
      <c r="R718" s="20"/>
      <c r="S718" s="20"/>
      <c r="T718" s="20"/>
      <c r="U718" s="20"/>
      <c r="V718" s="20"/>
      <c r="W718" s="20"/>
      <c r="X718" s="20"/>
      <c r="Y718" s="20"/>
      <c r="Z718" s="20"/>
      <c r="AA718" s="30"/>
    </row>
    <row r="719" spans="1:27" hidden="1" x14ac:dyDescent="0.25">
      <c r="A719">
        <v>683</v>
      </c>
      <c r="B719" s="15">
        <v>39003</v>
      </c>
      <c r="C719" s="25">
        <f t="shared" si="40"/>
        <v>0.107256904244423</v>
      </c>
      <c r="D719" s="25">
        <f>VLOOKUP(B719,input_BB!$B$19:$L$10000,$D$35,0)</f>
        <v>1365.62</v>
      </c>
      <c r="E719" s="27">
        <f t="shared" si="41"/>
        <v>1.3094953817076951E-3</v>
      </c>
      <c r="F719" s="34">
        <f t="shared" si="43"/>
        <v>2.2285436239098733E-2</v>
      </c>
      <c r="G719" s="25">
        <f t="shared" si="42"/>
        <v>0.59769090552386495</v>
      </c>
      <c r="I719" s="31">
        <v>39003</v>
      </c>
      <c r="J719" s="20">
        <v>0.107256904244423</v>
      </c>
      <c r="K719" s="20">
        <v>0</v>
      </c>
      <c r="L719" s="20">
        <v>0.19917006932515999</v>
      </c>
      <c r="M719" s="20">
        <v>9.9160424670822304E-3</v>
      </c>
      <c r="N719" s="20">
        <v>2.20856501098592E-2</v>
      </c>
      <c r="O719" s="20">
        <v>2.52250103351934E-2</v>
      </c>
      <c r="P719" s="20">
        <v>0.14591232223883999</v>
      </c>
      <c r="Q719" s="20">
        <v>0.59769090552386495</v>
      </c>
      <c r="R719" s="20"/>
      <c r="S719" s="20"/>
      <c r="T719" s="20"/>
      <c r="U719" s="20"/>
      <c r="V719" s="20"/>
      <c r="W719" s="20"/>
      <c r="X719" s="20"/>
      <c r="Y719" s="20"/>
      <c r="Z719" s="20"/>
      <c r="AA719" s="30"/>
    </row>
    <row r="720" spans="1:27" hidden="1" x14ac:dyDescent="0.25">
      <c r="A720">
        <v>684</v>
      </c>
      <c r="B720" s="15">
        <v>39010</v>
      </c>
      <c r="C720" s="25">
        <f t="shared" si="40"/>
        <v>0.10724968463182399</v>
      </c>
      <c r="D720" s="25">
        <f>VLOOKUP(B720,input_BB!$B$19:$L$10000,$D$35,0)</f>
        <v>1368.6</v>
      </c>
      <c r="E720" s="27">
        <f t="shared" si="41"/>
        <v>1.292866487569857E-3</v>
      </c>
      <c r="F720" s="34">
        <f t="shared" si="43"/>
        <v>1.409327346285516E-2</v>
      </c>
      <c r="G720" s="25">
        <f t="shared" si="42"/>
        <v>0.59775259782176404</v>
      </c>
      <c r="I720" s="31">
        <v>39010</v>
      </c>
      <c r="J720" s="20">
        <v>0.10724968463182399</v>
      </c>
      <c r="K720" s="20">
        <v>0</v>
      </c>
      <c r="L720" s="20">
        <v>0.19910700349388899</v>
      </c>
      <c r="M720" s="20">
        <v>9.9123276114083392E-3</v>
      </c>
      <c r="N720" s="20">
        <v>2.2089400490522298E-2</v>
      </c>
      <c r="O720" s="20">
        <v>2.5226333347609601E-2</v>
      </c>
      <c r="P720" s="20">
        <v>0.14591233723480701</v>
      </c>
      <c r="Q720" s="20">
        <v>0.59775259782176404</v>
      </c>
      <c r="R720" s="20"/>
      <c r="S720" s="20"/>
      <c r="T720" s="20"/>
      <c r="U720" s="20"/>
      <c r="V720" s="20"/>
      <c r="W720" s="20"/>
      <c r="X720" s="20"/>
      <c r="Y720" s="20"/>
      <c r="Z720" s="20"/>
      <c r="AA720" s="30"/>
    </row>
    <row r="721" spans="1:27" hidden="1" x14ac:dyDescent="0.25">
      <c r="A721">
        <v>685</v>
      </c>
      <c r="B721" s="15">
        <v>39017</v>
      </c>
      <c r="C721" s="25">
        <f t="shared" si="40"/>
        <v>0.107242465019226</v>
      </c>
      <c r="D721" s="25">
        <f>VLOOKUP(B721,input_BB!$B$19:$L$10000,$D$35,0)</f>
        <v>1377.34</v>
      </c>
      <c r="E721" s="27">
        <f t="shared" si="41"/>
        <v>1.2762375934343522E-3</v>
      </c>
      <c r="F721" s="34">
        <f t="shared" si="43"/>
        <v>8.5821824519265455E-3</v>
      </c>
      <c r="G721" s="25">
        <f t="shared" si="42"/>
        <v>0.59781582376751696</v>
      </c>
      <c r="I721" s="31">
        <v>39017</v>
      </c>
      <c r="J721" s="20">
        <v>0.107242465019226</v>
      </c>
      <c r="K721" s="20">
        <v>0</v>
      </c>
      <c r="L721" s="20">
        <v>0.199044341753188</v>
      </c>
      <c r="M721" s="20">
        <v>9.9086383169074907E-3</v>
      </c>
      <c r="N721" s="20">
        <v>2.2091917257183201E-2</v>
      </c>
      <c r="O721" s="20">
        <v>2.5226619382498199E-2</v>
      </c>
      <c r="P721" s="20">
        <v>0.14591265952270599</v>
      </c>
      <c r="Q721" s="20">
        <v>0.59781582376751696</v>
      </c>
      <c r="R721" s="20"/>
      <c r="S721" s="20"/>
      <c r="T721" s="20"/>
      <c r="U721" s="20"/>
      <c r="V721" s="20"/>
      <c r="W721" s="20"/>
      <c r="X721" s="20"/>
      <c r="Y721" s="20"/>
      <c r="Z721" s="20"/>
      <c r="AA721" s="30"/>
    </row>
    <row r="722" spans="1:27" hidden="1" x14ac:dyDescent="0.25">
      <c r="A722">
        <v>686</v>
      </c>
      <c r="B722" s="15">
        <v>39024</v>
      </c>
      <c r="C722" s="25">
        <f t="shared" si="40"/>
        <v>0.107235305011272</v>
      </c>
      <c r="D722" s="25">
        <f>VLOOKUP(B722,input_BB!$B$19:$L$10000,$D$35,0)</f>
        <v>1364.3</v>
      </c>
      <c r="E722" s="27">
        <f t="shared" si="41"/>
        <v>1.2597459863487198E-3</v>
      </c>
      <c r="F722" s="34">
        <f t="shared" si="43"/>
        <v>-3.1418968288762228E-3</v>
      </c>
      <c r="G722" s="25">
        <f t="shared" si="42"/>
        <v>0.59787743985584296</v>
      </c>
      <c r="I722" s="31">
        <v>39024</v>
      </c>
      <c r="J722" s="20">
        <v>0.107235305011272</v>
      </c>
      <c r="K722" s="20">
        <v>0</v>
      </c>
      <c r="L722" s="20">
        <v>0.19898255610500001</v>
      </c>
      <c r="M722" s="20">
        <v>9.9049371694860701E-3</v>
      </c>
      <c r="N722" s="20">
        <v>2.2094943466656702E-2</v>
      </c>
      <c r="O722" s="20">
        <v>2.5227613220260001E-2</v>
      </c>
      <c r="P722" s="20">
        <v>0.145912510182753</v>
      </c>
      <c r="Q722" s="20">
        <v>0.59787743985584296</v>
      </c>
      <c r="R722" s="20"/>
      <c r="S722" s="20"/>
      <c r="T722" s="20"/>
      <c r="U722" s="20"/>
      <c r="V722" s="20"/>
      <c r="W722" s="20"/>
      <c r="X722" s="20"/>
      <c r="Y722" s="20"/>
      <c r="Z722" s="20"/>
      <c r="AA722" s="30"/>
    </row>
    <row r="723" spans="1:27" hidden="1" x14ac:dyDescent="0.25">
      <c r="A723">
        <v>687</v>
      </c>
      <c r="B723" s="15">
        <v>39031</v>
      </c>
      <c r="C723" s="25">
        <f t="shared" si="40"/>
        <v>0.10722815990447999</v>
      </c>
      <c r="D723" s="25">
        <f>VLOOKUP(B723,input_BB!$B$19:$L$10000,$D$35,0)</f>
        <v>1380.9</v>
      </c>
      <c r="E723" s="27">
        <f t="shared" si="41"/>
        <v>1.243288701027865E-3</v>
      </c>
      <c r="F723" s="34">
        <f t="shared" si="43"/>
        <v>2.584692232854735E-3</v>
      </c>
      <c r="G723" s="25">
        <f t="shared" si="42"/>
        <v>0.59793969964556504</v>
      </c>
      <c r="I723" s="31">
        <v>39031</v>
      </c>
      <c r="J723" s="20">
        <v>0.10722815990447999</v>
      </c>
      <c r="K723" s="20">
        <v>0</v>
      </c>
      <c r="L723" s="20">
        <v>0.19891948921068101</v>
      </c>
      <c r="M723" s="20">
        <v>9.9012700307338306E-3</v>
      </c>
      <c r="N723" s="20">
        <v>2.2098827718384201E-2</v>
      </c>
      <c r="O723" s="20">
        <v>2.52294707599563E-2</v>
      </c>
      <c r="P723" s="20">
        <v>0.145911242634679</v>
      </c>
      <c r="Q723" s="20">
        <v>0.59793969964556504</v>
      </c>
      <c r="R723" s="20"/>
      <c r="S723" s="20"/>
      <c r="T723" s="20"/>
      <c r="U723" s="20"/>
      <c r="V723" s="20"/>
      <c r="W723" s="20"/>
      <c r="X723" s="20"/>
      <c r="Y723" s="20"/>
      <c r="Z723" s="20"/>
      <c r="AA723" s="30"/>
    </row>
    <row r="724" spans="1:27" hidden="1" x14ac:dyDescent="0.25">
      <c r="A724">
        <v>688</v>
      </c>
      <c r="B724" s="15">
        <v>39038</v>
      </c>
      <c r="C724" s="25">
        <f t="shared" si="40"/>
        <v>0.107221022248268</v>
      </c>
      <c r="D724" s="25">
        <f>VLOOKUP(B724,input_BB!$B$19:$L$10000,$D$35,0)</f>
        <v>1401.2</v>
      </c>
      <c r="E724" s="27">
        <f t="shared" si="41"/>
        <v>1.2268485765871296E-3</v>
      </c>
      <c r="F724" s="34">
        <f t="shared" si="43"/>
        <v>2.7046837205893182E-2</v>
      </c>
      <c r="G724" s="25">
        <f t="shared" si="42"/>
        <v>0.59800230127867604</v>
      </c>
      <c r="I724" s="31">
        <v>39038</v>
      </c>
      <c r="J724" s="20">
        <v>0.107221022248268</v>
      </c>
      <c r="K724" s="20">
        <v>0</v>
      </c>
      <c r="L724" s="20">
        <v>0.198857627558405</v>
      </c>
      <c r="M724" s="20">
        <v>9.8976015033061804E-3</v>
      </c>
      <c r="N724" s="20">
        <v>2.21014527609452E-2</v>
      </c>
      <c r="O724" s="20">
        <v>2.5230026012873399E-2</v>
      </c>
      <c r="P724" s="20">
        <v>0.14591099088579501</v>
      </c>
      <c r="Q724" s="20">
        <v>0.59800230127867604</v>
      </c>
      <c r="R724" s="20"/>
      <c r="S724" s="20"/>
      <c r="T724" s="20"/>
      <c r="U724" s="20"/>
      <c r="V724" s="20"/>
      <c r="W724" s="20"/>
      <c r="X724" s="20"/>
      <c r="Y724" s="20"/>
      <c r="Z724" s="20"/>
      <c r="AA724" s="30"/>
    </row>
    <row r="725" spans="1:27" hidden="1" x14ac:dyDescent="0.25">
      <c r="A725">
        <v>689</v>
      </c>
      <c r="B725" s="15">
        <v>39045</v>
      </c>
      <c r="C725" s="25">
        <f t="shared" si="40"/>
        <v>0.107213892042637</v>
      </c>
      <c r="D725" s="25">
        <f>VLOOKUP(B725,input_BB!$B$19:$L$10000,$D$35,0)</f>
        <v>1400.95</v>
      </c>
      <c r="E725" s="27">
        <f t="shared" si="41"/>
        <v>1.210425613028751E-3</v>
      </c>
      <c r="F725" s="34">
        <f t="shared" si="43"/>
        <v>1.4519516257513132E-2</v>
      </c>
      <c r="G725" s="25">
        <f t="shared" si="42"/>
        <v>0.59806332156599395</v>
      </c>
      <c r="I725" s="31">
        <v>39045</v>
      </c>
      <c r="J725" s="20">
        <v>0.107213892042637</v>
      </c>
      <c r="K725" s="20">
        <v>0</v>
      </c>
      <c r="L725" s="20">
        <v>0.19879548722849899</v>
      </c>
      <c r="M725" s="20">
        <v>9.8939264356208093E-3</v>
      </c>
      <c r="N725" s="20">
        <v>2.2104642919245999E-2</v>
      </c>
      <c r="O725" s="20">
        <v>2.52306358261053E-2</v>
      </c>
      <c r="P725" s="20">
        <v>0.14591198602453501</v>
      </c>
      <c r="Q725" s="20">
        <v>0.59806332156599395</v>
      </c>
      <c r="R725" s="20"/>
      <c r="S725" s="20"/>
      <c r="T725" s="20"/>
      <c r="U725" s="20"/>
      <c r="V725" s="20"/>
      <c r="W725" s="20"/>
      <c r="X725" s="20"/>
      <c r="Y725" s="20"/>
      <c r="Z725" s="20"/>
      <c r="AA725" s="30"/>
    </row>
    <row r="726" spans="1:27" hidden="1" x14ac:dyDescent="0.25">
      <c r="A726">
        <v>690</v>
      </c>
      <c r="B726" s="15">
        <v>39052</v>
      </c>
      <c r="C726" s="25">
        <f t="shared" si="40"/>
        <v>0.107206776738167</v>
      </c>
      <c r="D726" s="25">
        <f>VLOOKUP(B726,input_BB!$B$19:$L$10000,$D$35,0)</f>
        <v>1396.71</v>
      </c>
      <c r="E726" s="27">
        <f t="shared" si="41"/>
        <v>1.1940369712328805E-3</v>
      </c>
      <c r="F726" s="34">
        <f t="shared" si="43"/>
        <v>-3.2043962318013541E-3</v>
      </c>
      <c r="G726" s="25">
        <f t="shared" si="42"/>
        <v>0.59812360278337495</v>
      </c>
      <c r="I726" s="31">
        <v>39052</v>
      </c>
      <c r="J726" s="20">
        <v>0.107206776738167</v>
      </c>
      <c r="K726" s="20">
        <v>0</v>
      </c>
      <c r="L726" s="20">
        <v>0.198733494250312</v>
      </c>
      <c r="M726" s="20">
        <v>9.8902450217342192E-3</v>
      </c>
      <c r="N726" s="20">
        <v>2.2108299455743202E-2</v>
      </c>
      <c r="O726" s="20">
        <v>2.52324574690861E-2</v>
      </c>
      <c r="P726" s="20">
        <v>0.14591190101974999</v>
      </c>
      <c r="Q726" s="20">
        <v>0.59812360278337495</v>
      </c>
      <c r="R726" s="20"/>
      <c r="S726" s="20"/>
      <c r="T726" s="20"/>
      <c r="U726" s="20"/>
      <c r="V726" s="20"/>
      <c r="W726" s="20"/>
      <c r="X726" s="20"/>
      <c r="Y726" s="20"/>
      <c r="Z726" s="20"/>
      <c r="AA726" s="30"/>
    </row>
    <row r="727" spans="1:27" hidden="1" x14ac:dyDescent="0.25">
      <c r="A727">
        <v>691</v>
      </c>
      <c r="B727" s="15">
        <v>39059</v>
      </c>
      <c r="C727" s="25">
        <f t="shared" si="40"/>
        <v>0.1071996986866</v>
      </c>
      <c r="D727" s="25">
        <f>VLOOKUP(B727,input_BB!$B$19:$L$10000,$D$35,0)</f>
        <v>1409.84</v>
      </c>
      <c r="E727" s="27">
        <f t="shared" si="41"/>
        <v>1.177734133844319E-3</v>
      </c>
      <c r="F727" s="34">
        <f t="shared" si="43"/>
        <v>6.3456939933614898E-3</v>
      </c>
      <c r="G727" s="25">
        <f t="shared" si="42"/>
        <v>0.59818532538560398</v>
      </c>
      <c r="I727" s="31">
        <v>39059</v>
      </c>
      <c r="J727" s="20">
        <v>0.1071996986866</v>
      </c>
      <c r="K727" s="20">
        <v>0</v>
      </c>
      <c r="L727" s="20">
        <v>0.198671990073953</v>
      </c>
      <c r="M727" s="20">
        <v>9.8865976895272899E-3</v>
      </c>
      <c r="N727" s="20">
        <v>2.2111086098421599E-2</v>
      </c>
      <c r="O727" s="20">
        <v>2.52337214874571E-2</v>
      </c>
      <c r="P727" s="20">
        <v>0.145911279265036</v>
      </c>
      <c r="Q727" s="20">
        <v>0.59818532538560398</v>
      </c>
      <c r="R727" s="20"/>
      <c r="S727" s="20"/>
      <c r="T727" s="20"/>
      <c r="U727" s="20"/>
      <c r="V727" s="20"/>
      <c r="W727" s="20"/>
      <c r="X727" s="20"/>
      <c r="Y727" s="20"/>
      <c r="Z727" s="20"/>
      <c r="AA727" s="30"/>
    </row>
    <row r="728" spans="1:27" hidden="1" x14ac:dyDescent="0.25">
      <c r="A728">
        <v>692</v>
      </c>
      <c r="B728" s="15">
        <v>39066</v>
      </c>
      <c r="C728" s="25">
        <f t="shared" si="40"/>
        <v>0.107192628085613</v>
      </c>
      <c r="D728" s="25">
        <f>VLOOKUP(B728,input_BB!$B$19:$L$10000,$D$35,0)</f>
        <v>1427.09</v>
      </c>
      <c r="E728" s="27">
        <f t="shared" si="41"/>
        <v>1.1614484573358767E-3</v>
      </c>
      <c r="F728" s="34">
        <f t="shared" si="43"/>
        <v>2.1751115120533182E-2</v>
      </c>
      <c r="G728" s="25">
        <f t="shared" si="42"/>
        <v>0.59824703944575797</v>
      </c>
      <c r="I728" s="31">
        <v>39066</v>
      </c>
      <c r="J728" s="20">
        <v>0.107192628085613</v>
      </c>
      <c r="K728" s="20">
        <v>0</v>
      </c>
      <c r="L728" s="20">
        <v>0.198609711112361</v>
      </c>
      <c r="M728" s="20">
        <v>9.8829585449265508E-3</v>
      </c>
      <c r="N728" s="20">
        <v>2.2113943271823502E-2</v>
      </c>
      <c r="O728" s="20">
        <v>2.5235184632745201E-2</v>
      </c>
      <c r="P728" s="20">
        <v>0.14591116299238499</v>
      </c>
      <c r="Q728" s="20">
        <v>0.59824703944575797</v>
      </c>
      <c r="R728" s="20"/>
      <c r="S728" s="20"/>
      <c r="T728" s="20"/>
      <c r="U728" s="20"/>
      <c r="V728" s="20"/>
      <c r="W728" s="20"/>
      <c r="X728" s="20"/>
      <c r="Y728" s="20"/>
      <c r="Z728" s="20"/>
      <c r="AA728" s="30"/>
    </row>
    <row r="729" spans="1:27" hidden="1" x14ac:dyDescent="0.25">
      <c r="A729">
        <v>693</v>
      </c>
      <c r="B729" s="15">
        <v>39073</v>
      </c>
      <c r="C729" s="25">
        <f t="shared" si="40"/>
        <v>0.10718558728694901</v>
      </c>
      <c r="D729" s="25">
        <f>VLOOKUP(B729,input_BB!$B$19:$L$10000,$D$35,0)</f>
        <v>1410.77</v>
      </c>
      <c r="E729" s="27">
        <f t="shared" si="41"/>
        <v>1.1452314243546884E-3</v>
      </c>
      <c r="F729" s="34">
        <f t="shared" si="43"/>
        <v>6.5964932190887282E-4</v>
      </c>
      <c r="G729" s="25">
        <f t="shared" si="42"/>
        <v>0.59830784728312303</v>
      </c>
      <c r="I729" s="31">
        <v>39073</v>
      </c>
      <c r="J729" s="20">
        <v>0.10718558728694901</v>
      </c>
      <c r="K729" s="20">
        <v>0</v>
      </c>
      <c r="L729" s="20">
        <v>0.19854888632385201</v>
      </c>
      <c r="M729" s="20">
        <v>9.87933178856297E-3</v>
      </c>
      <c r="N729" s="20">
        <v>2.21169031050827E-2</v>
      </c>
      <c r="O729" s="20">
        <v>2.5235738297552102E-2</v>
      </c>
      <c r="P729" s="20">
        <v>0.145911293201827</v>
      </c>
      <c r="Q729" s="20">
        <v>0.59830784728312303</v>
      </c>
      <c r="R729" s="20"/>
      <c r="S729" s="20"/>
      <c r="T729" s="20"/>
      <c r="U729" s="20"/>
      <c r="V729" s="20"/>
      <c r="W729" s="20"/>
      <c r="X729" s="20"/>
      <c r="Y729" s="20"/>
      <c r="Z729" s="20"/>
      <c r="AA729" s="30"/>
    </row>
    <row r="730" spans="1:27" hidden="1" x14ac:dyDescent="0.25">
      <c r="A730">
        <v>694</v>
      </c>
      <c r="B730" s="15">
        <v>39080</v>
      </c>
      <c r="C730" s="25">
        <f t="shared" si="40"/>
        <v>0.107178531587124</v>
      </c>
      <c r="D730" s="25">
        <f>VLOOKUP(B730,input_BB!$B$19:$L$10000,$D$35,0)</f>
        <v>1418.3</v>
      </c>
      <c r="E730" s="27">
        <f t="shared" si="41"/>
        <v>1.1289800696109918E-3</v>
      </c>
      <c r="F730" s="34">
        <f t="shared" si="43"/>
        <v>-6.1593872846140707E-3</v>
      </c>
      <c r="G730" s="25">
        <f t="shared" si="42"/>
        <v>0.59836861600026603</v>
      </c>
      <c r="I730" s="31">
        <v>39080</v>
      </c>
      <c r="J730" s="20">
        <v>0.107178531587124</v>
      </c>
      <c r="K730" s="20">
        <v>0</v>
      </c>
      <c r="L730" s="20">
        <v>0.19848683588600799</v>
      </c>
      <c r="M730" s="20">
        <v>9.8757054572167196E-3</v>
      </c>
      <c r="N730" s="20">
        <v>2.211978981779E-2</v>
      </c>
      <c r="O730" s="20">
        <v>2.5237567183582499E-2</v>
      </c>
      <c r="P730" s="20">
        <v>0.14591148565513701</v>
      </c>
      <c r="Q730" s="20">
        <v>0.59836861600026603</v>
      </c>
      <c r="R730" s="20"/>
      <c r="S730" s="20"/>
      <c r="T730" s="20"/>
      <c r="U730" s="20"/>
      <c r="V730" s="20"/>
      <c r="W730" s="20"/>
      <c r="X730" s="20"/>
      <c r="Y730" s="20"/>
      <c r="Z730" s="20"/>
      <c r="AA730" s="30"/>
    </row>
    <row r="731" spans="1:27" hidden="1" x14ac:dyDescent="0.25">
      <c r="A731">
        <v>695</v>
      </c>
      <c r="B731" s="15">
        <v>39087</v>
      </c>
      <c r="C731" s="25">
        <f t="shared" si="40"/>
        <v>0.107171550393105</v>
      </c>
      <c r="D731" s="25">
        <f>VLOOKUP(B731,input_BB!$B$19:$L$10000,$D$35,0)</f>
        <v>1409.71</v>
      </c>
      <c r="E731" s="27">
        <f t="shared" si="41"/>
        <v>1.1129003236820091E-3</v>
      </c>
      <c r="F731" s="34">
        <f t="shared" si="43"/>
        <v>-7.513627309908566E-4</v>
      </c>
      <c r="G731" s="25">
        <f t="shared" si="42"/>
        <v>0.59843084566165505</v>
      </c>
      <c r="I731" s="31">
        <v>39087</v>
      </c>
      <c r="J731" s="20">
        <v>0.107171550393105</v>
      </c>
      <c r="K731" s="20">
        <v>0</v>
      </c>
      <c r="L731" s="20">
        <v>0.19842551187789101</v>
      </c>
      <c r="M731" s="20">
        <v>9.8721096997756407E-3</v>
      </c>
      <c r="N731" s="20">
        <v>2.2122998934016501E-2</v>
      </c>
      <c r="O731" s="20">
        <v>2.5238365348768499E-2</v>
      </c>
      <c r="P731" s="20">
        <v>0.14591016847789301</v>
      </c>
      <c r="Q731" s="20">
        <v>0.59843084566165505</v>
      </c>
      <c r="R731" s="20"/>
      <c r="S731" s="20"/>
      <c r="T731" s="20"/>
      <c r="U731" s="20"/>
      <c r="V731" s="20"/>
      <c r="W731" s="20"/>
      <c r="X731" s="20"/>
      <c r="Y731" s="20"/>
      <c r="Z731" s="20"/>
      <c r="AA731" s="30"/>
    </row>
    <row r="732" spans="1:27" hidden="1" x14ac:dyDescent="0.25">
      <c r="A732">
        <v>696</v>
      </c>
      <c r="B732" s="15">
        <v>39094</v>
      </c>
      <c r="C732" s="25">
        <f t="shared" si="40"/>
        <v>0.107164539396763</v>
      </c>
      <c r="D732" s="25">
        <f>VLOOKUP(B732,input_BB!$B$19:$L$10000,$D$35,0)</f>
        <v>1430.73</v>
      </c>
      <c r="E732" s="27">
        <f t="shared" si="41"/>
        <v>1.0967519342257729E-3</v>
      </c>
      <c r="F732" s="34">
        <f t="shared" si="43"/>
        <v>8.7640132553057359E-3</v>
      </c>
      <c r="G732" s="25">
        <f t="shared" si="42"/>
        <v>0.59848970036688198</v>
      </c>
      <c r="I732" s="31">
        <v>39094</v>
      </c>
      <c r="J732" s="20">
        <v>0.107164539396763</v>
      </c>
      <c r="K732" s="20">
        <v>0</v>
      </c>
      <c r="L732" s="20">
        <v>0.198364651787234</v>
      </c>
      <c r="M732" s="20">
        <v>9.8684670473877696E-3</v>
      </c>
      <c r="N732" s="20">
        <v>2.2126115707232798E-2</v>
      </c>
      <c r="O732" s="20">
        <v>2.52405490542057E-2</v>
      </c>
      <c r="P732" s="20">
        <v>0.14591051603705801</v>
      </c>
      <c r="Q732" s="20">
        <v>0.59848970036688198</v>
      </c>
      <c r="R732" s="20"/>
      <c r="S732" s="20"/>
      <c r="T732" s="20"/>
      <c r="U732" s="20"/>
      <c r="V732" s="20"/>
      <c r="W732" s="20"/>
      <c r="X732" s="20"/>
      <c r="Y732" s="20"/>
      <c r="Z732" s="20"/>
      <c r="AA732" s="30"/>
    </row>
    <row r="733" spans="1:27" hidden="1" x14ac:dyDescent="0.25">
      <c r="A733">
        <v>697</v>
      </c>
      <c r="B733" s="15">
        <v>39101</v>
      </c>
      <c r="C733" s="25">
        <f t="shared" si="40"/>
        <v>0.107157565653324</v>
      </c>
      <c r="D733" s="25">
        <f>VLOOKUP(B733,input_BB!$B$19:$L$10000,$D$35,0)</f>
        <v>1430.5</v>
      </c>
      <c r="E733" s="27">
        <f t="shared" si="41"/>
        <v>1.0806893491768776E-3</v>
      </c>
      <c r="F733" s="34">
        <f t="shared" si="43"/>
        <v>1.4747714068851003E-2</v>
      </c>
      <c r="G733" s="25">
        <f t="shared" si="42"/>
        <v>0.59855107591980505</v>
      </c>
      <c r="I733" s="31">
        <v>39101</v>
      </c>
      <c r="J733" s="20">
        <v>0.107157565653324</v>
      </c>
      <c r="K733" s="20">
        <v>0</v>
      </c>
      <c r="L733" s="20">
        <v>0.19830320464408099</v>
      </c>
      <c r="M733" s="20">
        <v>9.8648730531427E-3</v>
      </c>
      <c r="N733" s="20">
        <v>2.2129231691771601E-2</v>
      </c>
      <c r="O733" s="20">
        <v>2.5240875519005598E-2</v>
      </c>
      <c r="P733" s="20">
        <v>0.14591073917219299</v>
      </c>
      <c r="Q733" s="20">
        <v>0.59855107591980505</v>
      </c>
      <c r="R733" s="20"/>
      <c r="S733" s="20"/>
      <c r="T733" s="20"/>
      <c r="U733" s="20"/>
      <c r="V733" s="20"/>
      <c r="W733" s="20"/>
      <c r="X733" s="20"/>
      <c r="Y733" s="20"/>
      <c r="Z733" s="20"/>
      <c r="AA733" s="30"/>
    </row>
    <row r="734" spans="1:27" hidden="1" x14ac:dyDescent="0.25">
      <c r="A734">
        <v>698</v>
      </c>
      <c r="B734" s="15">
        <v>39108</v>
      </c>
      <c r="C734" s="25">
        <f t="shared" si="40"/>
        <v>0.107150614261627</v>
      </c>
      <c r="D734" s="25">
        <f>VLOOKUP(B734,input_BB!$B$19:$L$10000,$D$35,0)</f>
        <v>1422.18</v>
      </c>
      <c r="E734" s="27">
        <f t="shared" si="41"/>
        <v>1.0646782467728473E-3</v>
      </c>
      <c r="F734" s="34">
        <f t="shared" si="43"/>
        <v>-5.9759703088633209E-3</v>
      </c>
      <c r="G734" s="25">
        <f t="shared" si="42"/>
        <v>0.59861296947885501</v>
      </c>
      <c r="I734" s="31">
        <v>39108</v>
      </c>
      <c r="J734" s="20">
        <v>0.107150614261627</v>
      </c>
      <c r="K734" s="20">
        <v>0</v>
      </c>
      <c r="L734" s="20">
        <v>0.19824275735909899</v>
      </c>
      <c r="M734" s="20">
        <v>9.8613024324257902E-3</v>
      </c>
      <c r="N734" s="20">
        <v>2.2131521190258002E-2</v>
      </c>
      <c r="O734" s="20">
        <v>2.5242450312895799E-2</v>
      </c>
      <c r="P734" s="20">
        <v>0.145908999226466</v>
      </c>
      <c r="Q734" s="20">
        <v>0.59861296947885501</v>
      </c>
      <c r="R734" s="20"/>
      <c r="S734" s="20"/>
      <c r="T734" s="20"/>
      <c r="U734" s="20"/>
      <c r="V734" s="20"/>
      <c r="W734" s="20"/>
      <c r="X734" s="20"/>
      <c r="Y734" s="20"/>
      <c r="Z734" s="20"/>
      <c r="AA734" s="30"/>
    </row>
    <row r="735" spans="1:27" hidden="1" x14ac:dyDescent="0.25">
      <c r="A735">
        <v>699</v>
      </c>
      <c r="B735" s="15">
        <v>39115</v>
      </c>
      <c r="C735" s="25">
        <f t="shared" si="40"/>
        <v>0.107143670320511</v>
      </c>
      <c r="D735" s="25">
        <f>VLOOKUP(B735,input_BB!$B$19:$L$10000,$D$35,0)</f>
        <v>1448.39</v>
      </c>
      <c r="E735" s="27">
        <f t="shared" si="41"/>
        <v>1.0486843052512059E-3</v>
      </c>
      <c r="F735" s="34">
        <f t="shared" si="43"/>
        <v>1.2506116742397877E-2</v>
      </c>
      <c r="G735" s="25">
        <f t="shared" si="42"/>
        <v>0.59867208656559201</v>
      </c>
      <c r="I735" s="31">
        <v>39115</v>
      </c>
      <c r="J735" s="20">
        <v>0.107143670320511</v>
      </c>
      <c r="K735" s="20">
        <v>0</v>
      </c>
      <c r="L735" s="20">
        <v>0.19818176838478699</v>
      </c>
      <c r="M735" s="20">
        <v>9.8577058563183995E-3</v>
      </c>
      <c r="N735" s="20">
        <v>2.2135367285092199E-2</v>
      </c>
      <c r="O735" s="20">
        <v>2.52431479511687E-2</v>
      </c>
      <c r="P735" s="20">
        <v>0.145909923957041</v>
      </c>
      <c r="Q735" s="20">
        <v>0.59867208656559201</v>
      </c>
      <c r="R735" s="20"/>
      <c r="S735" s="20"/>
      <c r="T735" s="20"/>
      <c r="U735" s="20"/>
      <c r="V735" s="20"/>
      <c r="W735" s="20"/>
      <c r="X735" s="20"/>
      <c r="Y735" s="20"/>
      <c r="Z735" s="20"/>
      <c r="AA735" s="30"/>
    </row>
    <row r="736" spans="1:27" hidden="1" x14ac:dyDescent="0.25">
      <c r="A736">
        <v>700</v>
      </c>
      <c r="B736" s="15">
        <v>39122</v>
      </c>
      <c r="C736" s="25">
        <f t="shared" si="40"/>
        <v>0.107136741280556</v>
      </c>
      <c r="D736" s="25">
        <f>VLOOKUP(B736,input_BB!$B$19:$L$10000,$D$35,0)</f>
        <v>1438.06</v>
      </c>
      <c r="E736" s="27">
        <f t="shared" si="41"/>
        <v>1.0327246854920404E-3</v>
      </c>
      <c r="F736" s="34">
        <f t="shared" si="43"/>
        <v>1.1165956489333162E-2</v>
      </c>
      <c r="G736" s="25">
        <f t="shared" si="42"/>
        <v>0.59873341122150203</v>
      </c>
      <c r="I736" s="31">
        <v>39122</v>
      </c>
      <c r="J736" s="20">
        <v>0.107136741280556</v>
      </c>
      <c r="K736" s="20">
        <v>0</v>
      </c>
      <c r="L736" s="20">
        <v>0.19812142838082999</v>
      </c>
      <c r="M736" s="20">
        <v>9.8541450638706205E-3</v>
      </c>
      <c r="N736" s="20">
        <v>2.2138050786895999E-2</v>
      </c>
      <c r="O736" s="20">
        <v>2.52442584654737E-2</v>
      </c>
      <c r="P736" s="20">
        <v>0.145908706081427</v>
      </c>
      <c r="Q736" s="20">
        <v>0.59873341122150203</v>
      </c>
      <c r="R736" s="20"/>
      <c r="S736" s="20"/>
      <c r="T736" s="20"/>
      <c r="U736" s="20"/>
      <c r="V736" s="20"/>
      <c r="W736" s="20"/>
      <c r="X736" s="20"/>
      <c r="Y736" s="20"/>
      <c r="Z736" s="20"/>
      <c r="AA736" s="30"/>
    </row>
    <row r="737" spans="1:27" hidden="1" x14ac:dyDescent="0.25">
      <c r="A737">
        <v>701</v>
      </c>
      <c r="B737" s="15">
        <v>39129</v>
      </c>
      <c r="C737" s="25">
        <f t="shared" si="40"/>
        <v>0.107129812240601</v>
      </c>
      <c r="D737" s="25">
        <f>VLOOKUP(B737,input_BB!$B$19:$L$10000,$D$35,0)</f>
        <v>1455.54</v>
      </c>
      <c r="E737" s="27">
        <f t="shared" si="41"/>
        <v>1.0167650657328751E-3</v>
      </c>
      <c r="F737" s="34">
        <f t="shared" si="43"/>
        <v>4.9365157174516838E-3</v>
      </c>
      <c r="G737" s="25">
        <f t="shared" si="42"/>
        <v>0.598791826899566</v>
      </c>
      <c r="I737" s="31">
        <v>39129</v>
      </c>
      <c r="J737" s="20">
        <v>0.107129812240601</v>
      </c>
      <c r="K737" s="20">
        <v>0</v>
      </c>
      <c r="L737" s="20">
        <v>0.19806051595684501</v>
      </c>
      <c r="M737" s="20">
        <v>9.8505477732232904E-3</v>
      </c>
      <c r="N737" s="20">
        <v>2.2140992103806101E-2</v>
      </c>
      <c r="O737" s="20">
        <v>2.5245761375928599E-2</v>
      </c>
      <c r="P737" s="20">
        <v>0.145910355890631</v>
      </c>
      <c r="Q737" s="20">
        <v>0.598791826899566</v>
      </c>
      <c r="R737" s="20"/>
      <c r="S737" s="20"/>
      <c r="T737" s="20"/>
      <c r="U737" s="20"/>
      <c r="V737" s="20"/>
      <c r="W737" s="20"/>
      <c r="X737" s="20"/>
      <c r="Y737" s="20"/>
      <c r="Z737" s="20"/>
      <c r="AA737" s="30"/>
    </row>
    <row r="738" spans="1:27" hidden="1" x14ac:dyDescent="0.25">
      <c r="A738">
        <v>702</v>
      </c>
      <c r="B738" s="15">
        <v>39136</v>
      </c>
      <c r="C738" s="25">
        <f t="shared" si="40"/>
        <v>0.107122920453548</v>
      </c>
      <c r="D738" s="25">
        <f>VLOOKUP(B738,input_BB!$B$19:$L$10000,$D$35,0)</f>
        <v>1451.19</v>
      </c>
      <c r="E738" s="27">
        <f t="shared" si="41"/>
        <v>1.000891250378749E-3</v>
      </c>
      <c r="F738" s="34">
        <f t="shared" si="43"/>
        <v>9.1303561742903661E-3</v>
      </c>
      <c r="G738" s="25">
        <f t="shared" si="42"/>
        <v>0.59885350934069803</v>
      </c>
      <c r="I738" s="31">
        <v>39136</v>
      </c>
      <c r="J738" s="20">
        <v>0.107122920453548</v>
      </c>
      <c r="K738" s="20">
        <v>0</v>
      </c>
      <c r="L738" s="20">
        <v>0.19800070287792501</v>
      </c>
      <c r="M738" s="20">
        <v>9.8470063332496902E-3</v>
      </c>
      <c r="N738" s="20">
        <v>2.2143883179758201E-2</v>
      </c>
      <c r="O738" s="20">
        <v>2.5246199695524298E-2</v>
      </c>
      <c r="P738" s="20">
        <v>0.145908698572846</v>
      </c>
      <c r="Q738" s="20">
        <v>0.59885350934069803</v>
      </c>
      <c r="R738" s="20"/>
      <c r="S738" s="20"/>
      <c r="T738" s="20"/>
      <c r="U738" s="20"/>
      <c r="V738" s="20"/>
      <c r="W738" s="20"/>
      <c r="X738" s="20"/>
      <c r="Y738" s="20"/>
      <c r="Z738" s="20"/>
      <c r="AA738" s="30"/>
    </row>
    <row r="739" spans="1:27" hidden="1" x14ac:dyDescent="0.25">
      <c r="A739">
        <v>703</v>
      </c>
      <c r="B739" s="15">
        <v>39143</v>
      </c>
      <c r="C739" s="25">
        <f t="shared" si="40"/>
        <v>0.107116058468819</v>
      </c>
      <c r="D739" s="25">
        <f>VLOOKUP(B739,input_BB!$B$19:$L$10000,$D$35,0)</f>
        <v>1387.17</v>
      </c>
      <c r="E739" s="27">
        <f t="shared" si="41"/>
        <v>9.8508607855417839E-4</v>
      </c>
      <c r="F739" s="34">
        <f t="shared" si="43"/>
        <v>-4.697225771878466E-2</v>
      </c>
      <c r="G739" s="25">
        <f t="shared" si="42"/>
        <v>0.59891354957129705</v>
      </c>
      <c r="I739" s="31">
        <v>39143</v>
      </c>
      <c r="J739" s="20">
        <v>0.107116058468819</v>
      </c>
      <c r="K739" s="20">
        <v>0</v>
      </c>
      <c r="L739" s="20">
        <v>0.19794080456628199</v>
      </c>
      <c r="M739" s="20">
        <v>9.8434564852065594E-3</v>
      </c>
      <c r="N739" s="20">
        <v>2.214687390858E-2</v>
      </c>
      <c r="O739" s="20">
        <v>2.5246665122374699E-2</v>
      </c>
      <c r="P739" s="20">
        <v>0.14590865034625999</v>
      </c>
      <c r="Q739" s="20">
        <v>0.59891354957129705</v>
      </c>
      <c r="R739" s="20"/>
      <c r="S739" s="20"/>
      <c r="T739" s="20"/>
      <c r="U739" s="20"/>
      <c r="V739" s="20"/>
      <c r="W739" s="20"/>
      <c r="X739" s="20"/>
      <c r="Y739" s="20"/>
      <c r="Z739" s="20"/>
      <c r="AA739" s="30"/>
    </row>
    <row r="740" spans="1:27" hidden="1" x14ac:dyDescent="0.25">
      <c r="A740">
        <v>704</v>
      </c>
      <c r="B740" s="15">
        <v>39150</v>
      </c>
      <c r="C740" s="25">
        <f t="shared" si="40"/>
        <v>0.10710921883583099</v>
      </c>
      <c r="D740" s="25">
        <f>VLOOKUP(B740,input_BB!$B$19:$L$10000,$D$35,0)</f>
        <v>1402.85</v>
      </c>
      <c r="E740" s="27">
        <f t="shared" si="41"/>
        <v>9.6933238937217117E-4</v>
      </c>
      <c r="F740" s="34">
        <f t="shared" si="43"/>
        <v>-3.3310593375092235E-2</v>
      </c>
      <c r="G740" s="25">
        <f t="shared" si="42"/>
        <v>0.59897235426689899</v>
      </c>
      <c r="I740" s="31">
        <v>39150</v>
      </c>
      <c r="J740" s="20">
        <v>0.10710921883583099</v>
      </c>
      <c r="K740" s="20">
        <v>0</v>
      </c>
      <c r="L740" s="20">
        <v>0.197879352447277</v>
      </c>
      <c r="M740" s="20">
        <v>9.8398958661854701E-3</v>
      </c>
      <c r="N740" s="20">
        <v>2.2149203204643302E-2</v>
      </c>
      <c r="O740" s="20">
        <v>2.52490223728923E-2</v>
      </c>
      <c r="P740" s="20">
        <v>0.145910171842103</v>
      </c>
      <c r="Q740" s="20">
        <v>0.59897235426689899</v>
      </c>
      <c r="R740" s="20"/>
      <c r="S740" s="20"/>
      <c r="T740" s="20"/>
      <c r="U740" s="20"/>
      <c r="V740" s="20"/>
      <c r="W740" s="20"/>
      <c r="X740" s="20"/>
      <c r="Y740" s="20"/>
      <c r="Z740" s="20"/>
      <c r="AA740" s="30"/>
    </row>
    <row r="741" spans="1:27" hidden="1" x14ac:dyDescent="0.25">
      <c r="A741">
        <v>705</v>
      </c>
      <c r="B741" s="15">
        <v>39157</v>
      </c>
      <c r="C741" s="25">
        <f t="shared" si="40"/>
        <v>0.107102356851101</v>
      </c>
      <c r="D741" s="25">
        <f>VLOOKUP(B741,input_BB!$B$19:$L$10000,$D$35,0)</f>
        <v>1386.94</v>
      </c>
      <c r="E741" s="27">
        <f t="shared" si="41"/>
        <v>9.5352721754533095E-4</v>
      </c>
      <c r="F741" s="34">
        <f t="shared" si="43"/>
        <v>-1.6580520051612258E-4</v>
      </c>
      <c r="G741" s="25">
        <f t="shared" si="42"/>
        <v>0.59903235109404396</v>
      </c>
      <c r="I741" s="31">
        <v>39157</v>
      </c>
      <c r="J741" s="20">
        <v>0.107102356851101</v>
      </c>
      <c r="K741" s="20">
        <v>0</v>
      </c>
      <c r="L741" s="20">
        <v>0.19782002390799699</v>
      </c>
      <c r="M741" s="20">
        <v>9.8363654581609498E-3</v>
      </c>
      <c r="N741" s="20">
        <v>2.2151795711707101E-2</v>
      </c>
      <c r="O741" s="20">
        <v>2.5250679379790902E-2</v>
      </c>
      <c r="P741" s="20">
        <v>0.14590878444829999</v>
      </c>
      <c r="Q741" s="20">
        <v>0.59903235109404396</v>
      </c>
      <c r="R741" s="20"/>
      <c r="S741" s="20"/>
      <c r="T741" s="20"/>
      <c r="U741" s="20"/>
      <c r="V741" s="20"/>
      <c r="W741" s="20"/>
      <c r="X741" s="20"/>
      <c r="Y741" s="20"/>
      <c r="Z741" s="20"/>
      <c r="AA741" s="30"/>
    </row>
    <row r="742" spans="1:27" hidden="1" x14ac:dyDescent="0.25">
      <c r="A742">
        <v>706</v>
      </c>
      <c r="B742" s="15">
        <v>39164</v>
      </c>
      <c r="C742" s="25">
        <f t="shared" ref="C742:C805" si="44">J742</f>
        <v>0.107095509767532</v>
      </c>
      <c r="D742" s="25">
        <f>VLOOKUP(B742,input_BB!$B$19:$L$10000,$D$35,0)</f>
        <v>1436.11</v>
      </c>
      <c r="E742" s="27">
        <f t="shared" ref="E742:E805" si="45">(C742-$E$34)/$E$36</f>
        <v>9.3775636748093488E-4</v>
      </c>
      <c r="F742" s="34">
        <f t="shared" si="43"/>
        <v>2.3708878354777863E-2</v>
      </c>
      <c r="G742" s="25">
        <f t="shared" ref="G742:G805" si="46">VLOOKUP(B742,$I$37:$AA$5000,$G$34,0)</f>
        <v>0.59909130456145498</v>
      </c>
      <c r="I742" s="31">
        <v>39164</v>
      </c>
      <c r="J742" s="20">
        <v>0.107095509767532</v>
      </c>
      <c r="K742" s="20">
        <v>0</v>
      </c>
      <c r="L742" s="20">
        <v>0.197759702070499</v>
      </c>
      <c r="M742" s="20">
        <v>9.83283925296859E-3</v>
      </c>
      <c r="N742" s="20">
        <v>2.2155420298968699E-2</v>
      </c>
      <c r="O742" s="20">
        <v>2.5251952357671199E-2</v>
      </c>
      <c r="P742" s="20">
        <v>0.145908781458438</v>
      </c>
      <c r="Q742" s="20">
        <v>0.59909130456145498</v>
      </c>
      <c r="R742" s="20"/>
      <c r="S742" s="20"/>
      <c r="T742" s="20"/>
      <c r="U742" s="20"/>
      <c r="V742" s="20"/>
      <c r="W742" s="20"/>
      <c r="X742" s="20"/>
      <c r="Y742" s="20"/>
      <c r="Z742" s="20"/>
      <c r="AA742" s="30"/>
    </row>
    <row r="743" spans="1:27" hidden="1" x14ac:dyDescent="0.25">
      <c r="A743">
        <v>707</v>
      </c>
      <c r="B743" s="15">
        <v>39171</v>
      </c>
      <c r="C743" s="25">
        <f t="shared" si="44"/>
        <v>0.107088714838028</v>
      </c>
      <c r="D743" s="25">
        <f>VLOOKUP(B743,input_BB!$B$19:$L$10000,$D$35,0)</f>
        <v>1420.86</v>
      </c>
      <c r="E743" s="27">
        <f t="shared" si="45"/>
        <v>9.2210564358865751E-4</v>
      </c>
      <c r="F743" s="34">
        <f t="shared" si="43"/>
        <v>2.4456717666229144E-2</v>
      </c>
      <c r="G743" s="25">
        <f t="shared" si="46"/>
        <v>0.59915126453999201</v>
      </c>
      <c r="I743" s="31">
        <v>39171</v>
      </c>
      <c r="J743" s="20">
        <v>0.107088714838028</v>
      </c>
      <c r="K743" s="20">
        <v>0</v>
      </c>
      <c r="L743" s="20">
        <v>0.19769940660115401</v>
      </c>
      <c r="M743" s="20">
        <v>9.82932064918598E-3</v>
      </c>
      <c r="N743" s="20">
        <v>2.2158126344377499E-2</v>
      </c>
      <c r="O743" s="20">
        <v>2.5252870269105401E-2</v>
      </c>
      <c r="P743" s="20">
        <v>0.14590901159618599</v>
      </c>
      <c r="Q743" s="20">
        <v>0.59915126453999201</v>
      </c>
      <c r="R743" s="20"/>
      <c r="S743" s="20"/>
      <c r="T743" s="20"/>
      <c r="U743" s="20"/>
      <c r="V743" s="20"/>
      <c r="W743" s="20"/>
      <c r="X743" s="20"/>
      <c r="Y743" s="20"/>
      <c r="Z743" s="20"/>
      <c r="AA743" s="30"/>
    </row>
    <row r="744" spans="1:27" hidden="1" x14ac:dyDescent="0.25">
      <c r="A744">
        <v>708</v>
      </c>
      <c r="B744" s="15">
        <v>39178</v>
      </c>
      <c r="C744" s="25">
        <f t="shared" si="44"/>
        <v>0.107081927359104</v>
      </c>
      <c r="D744" s="25">
        <f>VLOOKUP(B744,input_BB!$B$19:$L$10000,$D$35,0)</f>
        <v>1443.76</v>
      </c>
      <c r="E744" s="27">
        <f t="shared" si="45"/>
        <v>9.0647208057649932E-4</v>
      </c>
      <c r="F744" s="34">
        <f t="shared" ref="F744:F807" si="47">D744/D742-1</f>
        <v>5.3268900014622478E-3</v>
      </c>
      <c r="G744" s="25">
        <f t="shared" si="46"/>
        <v>0.59920971388540001</v>
      </c>
      <c r="I744" s="31">
        <v>39178</v>
      </c>
      <c r="J744" s="20">
        <v>0.107081927359104</v>
      </c>
      <c r="K744" s="20">
        <v>0</v>
      </c>
      <c r="L744" s="20">
        <v>0.197641262192671</v>
      </c>
      <c r="M744" s="20">
        <v>9.8257929181734694E-3</v>
      </c>
      <c r="N744" s="20">
        <v>2.21606113529185E-2</v>
      </c>
      <c r="O744" s="20">
        <v>2.5254548287037899E-2</v>
      </c>
      <c r="P744" s="20">
        <v>0.14590807136379999</v>
      </c>
      <c r="Q744" s="20">
        <v>0.59920971388540001</v>
      </c>
      <c r="R744" s="20"/>
      <c r="S744" s="20"/>
      <c r="T744" s="20"/>
      <c r="U744" s="20"/>
      <c r="V744" s="20"/>
      <c r="W744" s="20"/>
      <c r="X744" s="20"/>
      <c r="Y744" s="20"/>
      <c r="Z744" s="20"/>
      <c r="AA744" s="30"/>
    </row>
    <row r="745" spans="1:27" hidden="1" x14ac:dyDescent="0.25">
      <c r="A745">
        <v>709</v>
      </c>
      <c r="B745" s="15">
        <v>39185</v>
      </c>
      <c r="C745" s="25">
        <f t="shared" si="44"/>
        <v>0.107075162231922</v>
      </c>
      <c r="D745" s="25">
        <f>VLOOKUP(B745,input_BB!$B$19:$L$10000,$D$35,0)</f>
        <v>1452.85</v>
      </c>
      <c r="E745" s="27">
        <f t="shared" si="45"/>
        <v>8.9089000020917413E-4</v>
      </c>
      <c r="F745" s="34">
        <f t="shared" si="47"/>
        <v>2.2514533451571506E-2</v>
      </c>
      <c r="G745" s="25">
        <f t="shared" si="46"/>
        <v>0.59926966057956499</v>
      </c>
      <c r="I745" s="31">
        <v>39185</v>
      </c>
      <c r="J745" s="20">
        <v>0.107075162231922</v>
      </c>
      <c r="K745" s="20">
        <v>0</v>
      </c>
      <c r="L745" s="20">
        <v>0.197581634354734</v>
      </c>
      <c r="M745" s="20">
        <v>9.8222994376211299E-3</v>
      </c>
      <c r="N745" s="20">
        <v>2.2164464256948999E-2</v>
      </c>
      <c r="O745" s="20">
        <v>2.5253196413890001E-2</v>
      </c>
      <c r="P745" s="20">
        <v>0.14590874495724099</v>
      </c>
      <c r="Q745" s="20">
        <v>0.59926966057956499</v>
      </c>
      <c r="R745" s="20"/>
      <c r="S745" s="20"/>
      <c r="T745" s="20"/>
      <c r="U745" s="20"/>
      <c r="V745" s="20"/>
      <c r="W745" s="20"/>
      <c r="X745" s="20"/>
      <c r="Y745" s="20"/>
      <c r="Z745" s="20"/>
      <c r="AA745" s="30"/>
    </row>
    <row r="746" spans="1:27" hidden="1" x14ac:dyDescent="0.25">
      <c r="A746">
        <v>710</v>
      </c>
      <c r="B746" s="15">
        <v>39192</v>
      </c>
      <c r="C746" s="25">
        <f t="shared" si="44"/>
        <v>0.107068412005901</v>
      </c>
      <c r="D746" s="25">
        <f>VLOOKUP(B746,input_BB!$B$19:$L$10000,$D$35,0)</f>
        <v>1484.35</v>
      </c>
      <c r="E746" s="27">
        <f t="shared" si="45"/>
        <v>8.7534224160435705E-4</v>
      </c>
      <c r="F746" s="34">
        <f t="shared" si="47"/>
        <v>2.8114090984651119E-2</v>
      </c>
      <c r="G746" s="25">
        <f t="shared" si="46"/>
        <v>0.59932830782746904</v>
      </c>
      <c r="I746" s="31">
        <v>39192</v>
      </c>
      <c r="J746" s="20">
        <v>0.107068412005901</v>
      </c>
      <c r="K746" s="20">
        <v>0</v>
      </c>
      <c r="L746" s="20">
        <v>0.197521997663405</v>
      </c>
      <c r="M746" s="20">
        <v>9.8187955891608607E-3</v>
      </c>
      <c r="N746" s="20">
        <v>2.2167235310496299E-2</v>
      </c>
      <c r="O746" s="20">
        <v>2.5255345470118401E-2</v>
      </c>
      <c r="P746" s="20">
        <v>0.14590831813935101</v>
      </c>
      <c r="Q746" s="20">
        <v>0.59932830782746904</v>
      </c>
      <c r="R746" s="20"/>
      <c r="S746" s="20"/>
      <c r="T746" s="20"/>
      <c r="U746" s="20"/>
      <c r="V746" s="20"/>
      <c r="W746" s="20"/>
      <c r="X746" s="20"/>
      <c r="Y746" s="20"/>
      <c r="Z746" s="20"/>
      <c r="AA746" s="30"/>
    </row>
    <row r="747" spans="1:27" hidden="1" x14ac:dyDescent="0.25">
      <c r="A747">
        <v>711</v>
      </c>
      <c r="B747" s="15">
        <v>39199</v>
      </c>
      <c r="C747" s="25">
        <f t="shared" si="44"/>
        <v>0.1070616543293</v>
      </c>
      <c r="D747" s="25">
        <f>VLOOKUP(B747,input_BB!$B$19:$L$10000,$D$35,0)</f>
        <v>1494.07</v>
      </c>
      <c r="E747" s="27">
        <f t="shared" si="45"/>
        <v>8.5977732211942059E-4</v>
      </c>
      <c r="F747" s="34">
        <f t="shared" si="47"/>
        <v>2.8371820903740907E-2</v>
      </c>
      <c r="G747" s="25">
        <f t="shared" si="46"/>
        <v>0.59938818203476496</v>
      </c>
      <c r="I747" s="31">
        <v>39199</v>
      </c>
      <c r="J747" s="20">
        <v>0.1070616543293</v>
      </c>
      <c r="K747" s="20">
        <v>0</v>
      </c>
      <c r="L747" s="20">
        <v>0.19746291141351699</v>
      </c>
      <c r="M747" s="20">
        <v>9.8153289682651503E-3</v>
      </c>
      <c r="N747" s="20">
        <v>2.2170211062308601E-2</v>
      </c>
      <c r="O747" s="20">
        <v>2.52567806620102E-2</v>
      </c>
      <c r="P747" s="20">
        <v>0.14590658585913399</v>
      </c>
      <c r="Q747" s="20">
        <v>0.59938818203476496</v>
      </c>
      <c r="R747" s="20"/>
      <c r="S747" s="20"/>
      <c r="T747" s="20"/>
      <c r="U747" s="20"/>
      <c r="V747" s="20"/>
      <c r="W747" s="20"/>
      <c r="X747" s="20"/>
      <c r="Y747" s="20"/>
      <c r="Z747" s="20"/>
      <c r="AA747" s="30"/>
    </row>
    <row r="748" spans="1:27" hidden="1" x14ac:dyDescent="0.25">
      <c r="A748">
        <v>712</v>
      </c>
      <c r="B748" s="15">
        <v>39206</v>
      </c>
      <c r="C748" s="25">
        <f t="shared" si="44"/>
        <v>0.107054933905602</v>
      </c>
      <c r="D748" s="25">
        <f>VLOOKUP(B748,input_BB!$B$19:$L$10000,$D$35,0)</f>
        <v>1505.62</v>
      </c>
      <c r="E748" s="27">
        <f t="shared" si="45"/>
        <v>8.4429820704185713E-4</v>
      </c>
      <c r="F748" s="34">
        <f t="shared" si="47"/>
        <v>1.4329504496917833E-2</v>
      </c>
      <c r="G748" s="25">
        <f t="shared" si="46"/>
        <v>0.59944672983126102</v>
      </c>
      <c r="I748" s="31">
        <v>39206</v>
      </c>
      <c r="J748" s="20">
        <v>0.107054933905602</v>
      </c>
      <c r="K748" s="20">
        <v>0</v>
      </c>
      <c r="L748" s="20">
        <v>0.19740360004235799</v>
      </c>
      <c r="M748" s="20">
        <v>9.8118367523293993E-3</v>
      </c>
      <c r="N748" s="20">
        <v>2.2172258926145799E-2</v>
      </c>
      <c r="O748" s="20">
        <v>2.52585560574273E-2</v>
      </c>
      <c r="P748" s="20">
        <v>0.14590701839047901</v>
      </c>
      <c r="Q748" s="20">
        <v>0.59944672983126102</v>
      </c>
      <c r="R748" s="20"/>
      <c r="S748" s="20"/>
      <c r="T748" s="20"/>
      <c r="U748" s="20"/>
      <c r="V748" s="20"/>
      <c r="W748" s="20"/>
      <c r="X748" s="20"/>
      <c r="Y748" s="20"/>
      <c r="Z748" s="20"/>
      <c r="AA748" s="30"/>
    </row>
    <row r="749" spans="1:27" hidden="1" x14ac:dyDescent="0.25">
      <c r="A749">
        <v>713</v>
      </c>
      <c r="B749" s="15">
        <v>39213</v>
      </c>
      <c r="C749" s="25">
        <f t="shared" si="44"/>
        <v>0.10704823583364501</v>
      </c>
      <c r="D749" s="25">
        <f>VLOOKUP(B749,input_BB!$B$19:$L$10000,$D$35,0)</f>
        <v>1505.85</v>
      </c>
      <c r="E749" s="27">
        <f t="shared" si="45"/>
        <v>8.2887057460685721E-4</v>
      </c>
      <c r="F749" s="34">
        <f t="shared" si="47"/>
        <v>7.8845034034549233E-3</v>
      </c>
      <c r="G749" s="25">
        <f t="shared" si="46"/>
        <v>0.59950559235709</v>
      </c>
      <c r="I749" s="31">
        <v>39213</v>
      </c>
      <c r="J749" s="20">
        <v>0.10704823583364501</v>
      </c>
      <c r="K749" s="20">
        <v>0</v>
      </c>
      <c r="L749" s="20">
        <v>0.19734457895032301</v>
      </c>
      <c r="M749" s="20">
        <v>9.8083730565952307E-3</v>
      </c>
      <c r="N749" s="20">
        <v>2.2174489532158299E-2</v>
      </c>
      <c r="O749" s="20">
        <v>2.5258509260325499E-2</v>
      </c>
      <c r="P749" s="20">
        <v>0.14590845684350701</v>
      </c>
      <c r="Q749" s="20">
        <v>0.59950559235709</v>
      </c>
      <c r="R749" s="20"/>
      <c r="S749" s="20"/>
      <c r="T749" s="20"/>
      <c r="U749" s="20"/>
      <c r="V749" s="20"/>
      <c r="W749" s="20"/>
      <c r="X749" s="20"/>
      <c r="Y749" s="20"/>
      <c r="Z749" s="20"/>
      <c r="AA749" s="30"/>
    </row>
    <row r="750" spans="1:27" hidden="1" x14ac:dyDescent="0.25">
      <c r="A750">
        <v>714</v>
      </c>
      <c r="B750" s="15">
        <v>39220</v>
      </c>
      <c r="C750" s="25">
        <f t="shared" si="44"/>
        <v>0.107041537761688</v>
      </c>
      <c r="D750" s="25">
        <f>VLOOKUP(B750,input_BB!$B$19:$L$10000,$D$35,0)</f>
        <v>1522.75</v>
      </c>
      <c r="E750" s="27">
        <f t="shared" si="45"/>
        <v>8.1344294217182531E-4</v>
      </c>
      <c r="F750" s="34">
        <f t="shared" si="47"/>
        <v>1.1377372776663508E-2</v>
      </c>
      <c r="G750" s="25">
        <f t="shared" si="46"/>
        <v>0.59956459460779099</v>
      </c>
      <c r="I750" s="31">
        <v>39220</v>
      </c>
      <c r="J750" s="20">
        <v>0.107041537761688</v>
      </c>
      <c r="K750" s="20">
        <v>0</v>
      </c>
      <c r="L750" s="20">
        <v>0.19728610253906601</v>
      </c>
      <c r="M750" s="20">
        <v>9.8049127784383492E-3</v>
      </c>
      <c r="N750" s="20">
        <v>2.2178209058948701E-2</v>
      </c>
      <c r="O750" s="20">
        <v>2.5259626523094901E-2</v>
      </c>
      <c r="P750" s="20">
        <v>0.14590655449265999</v>
      </c>
      <c r="Q750" s="20">
        <v>0.59956459460779099</v>
      </c>
      <c r="R750" s="20"/>
      <c r="S750" s="20"/>
      <c r="T750" s="20"/>
      <c r="U750" s="20"/>
      <c r="V750" s="20"/>
      <c r="W750" s="20"/>
      <c r="X750" s="20"/>
      <c r="Y750" s="20"/>
      <c r="Z750" s="20"/>
      <c r="AA750" s="30"/>
    </row>
    <row r="751" spans="1:27" hidden="1" x14ac:dyDescent="0.25">
      <c r="A751">
        <v>715</v>
      </c>
      <c r="B751" s="15">
        <v>39227</v>
      </c>
      <c r="C751" s="25">
        <f t="shared" si="44"/>
        <v>0.107034862041473</v>
      </c>
      <c r="D751" s="25">
        <f>VLOOKUP(B751,input_BB!$B$19:$L$10000,$D$35,0)</f>
        <v>1515.73</v>
      </c>
      <c r="E751" s="27">
        <f t="shared" si="45"/>
        <v>7.9806679238169015E-4</v>
      </c>
      <c r="F751" s="34">
        <f t="shared" si="47"/>
        <v>6.5610784606702222E-3</v>
      </c>
      <c r="G751" s="25">
        <f t="shared" si="46"/>
        <v>0.59962310708896704</v>
      </c>
      <c r="I751" s="31">
        <v>39227</v>
      </c>
      <c r="J751" s="20">
        <v>0.107034862041473</v>
      </c>
      <c r="K751" s="20">
        <v>0</v>
      </c>
      <c r="L751" s="20">
        <v>0.19722747380018399</v>
      </c>
      <c r="M751" s="20">
        <v>9.8014525201760606E-3</v>
      </c>
      <c r="N751" s="20">
        <v>2.21809212924035E-2</v>
      </c>
      <c r="O751" s="20">
        <v>2.5260000465861399E-2</v>
      </c>
      <c r="P751" s="20">
        <v>0.14590704483240799</v>
      </c>
      <c r="Q751" s="20">
        <v>0.59962310708896704</v>
      </c>
      <c r="R751" s="20"/>
      <c r="S751" s="20"/>
      <c r="T751" s="20"/>
      <c r="U751" s="20"/>
      <c r="V751" s="20"/>
      <c r="W751" s="20"/>
      <c r="X751" s="20"/>
      <c r="Y751" s="20"/>
      <c r="Z751" s="20"/>
      <c r="AA751" s="30"/>
    </row>
    <row r="752" spans="1:27" hidden="1" x14ac:dyDescent="0.25">
      <c r="A752">
        <v>716</v>
      </c>
      <c r="B752" s="15">
        <v>39234</v>
      </c>
      <c r="C752" s="25">
        <f t="shared" si="44"/>
        <v>0.107028208673</v>
      </c>
      <c r="D752" s="25">
        <f>VLOOKUP(B752,input_BB!$B$19:$L$10000,$D$35,0)</f>
        <v>1536.34</v>
      </c>
      <c r="E752" s="27">
        <f t="shared" si="45"/>
        <v>7.8274212523641998E-4</v>
      </c>
      <c r="F752" s="34">
        <f t="shared" si="47"/>
        <v>8.9246429157772145E-3</v>
      </c>
      <c r="G752" s="25">
        <f t="shared" si="46"/>
        <v>0.599680885396212</v>
      </c>
      <c r="I752" s="31">
        <v>39234</v>
      </c>
      <c r="J752" s="20">
        <v>0.107028208673</v>
      </c>
      <c r="K752" s="20">
        <v>0</v>
      </c>
      <c r="L752" s="20">
        <v>0.197168966743136</v>
      </c>
      <c r="M752" s="20">
        <v>9.7979908682767503E-3</v>
      </c>
      <c r="N752" s="20">
        <v>2.2184031264471101E-2</v>
      </c>
      <c r="O752" s="20">
        <v>2.52622705667137E-2</v>
      </c>
      <c r="P752" s="20">
        <v>0.14590585516119101</v>
      </c>
      <c r="Q752" s="20">
        <v>0.599680885396212</v>
      </c>
      <c r="R752" s="20"/>
      <c r="S752" s="20"/>
      <c r="T752" s="20"/>
      <c r="U752" s="20"/>
      <c r="V752" s="20"/>
      <c r="W752" s="20"/>
      <c r="X752" s="20"/>
      <c r="Y752" s="20"/>
      <c r="Z752" s="20"/>
      <c r="AA752" s="30"/>
    </row>
    <row r="753" spans="1:27" hidden="1" x14ac:dyDescent="0.25">
      <c r="A753">
        <v>717</v>
      </c>
      <c r="B753" s="15">
        <v>39241</v>
      </c>
      <c r="C753" s="25">
        <f t="shared" si="44"/>
        <v>0.10702155530452701</v>
      </c>
      <c r="D753" s="25">
        <f>VLOOKUP(B753,input_BB!$B$19:$L$10000,$D$35,0)</f>
        <v>1507.67</v>
      </c>
      <c r="E753" s="27">
        <f t="shared" si="45"/>
        <v>7.6741745809114981E-4</v>
      </c>
      <c r="F753" s="34">
        <f t="shared" si="47"/>
        <v>-5.3175697518687004E-3</v>
      </c>
      <c r="G753" s="25">
        <f t="shared" si="46"/>
        <v>0.59973827709511696</v>
      </c>
      <c r="I753" s="31">
        <v>39241</v>
      </c>
      <c r="J753" s="20">
        <v>0.10702155530452701</v>
      </c>
      <c r="K753" s="20">
        <v>0</v>
      </c>
      <c r="L753" s="20">
        <v>0.19711023976875899</v>
      </c>
      <c r="M753" s="20">
        <v>9.7945340459309003E-3</v>
      </c>
      <c r="N753" s="20">
        <v>2.2186479177352201E-2</v>
      </c>
      <c r="O753" s="20">
        <v>2.5263833166919099E-2</v>
      </c>
      <c r="P753" s="20">
        <v>0.145906636745922</v>
      </c>
      <c r="Q753" s="20">
        <v>0.59973827709511696</v>
      </c>
      <c r="R753" s="20"/>
      <c r="S753" s="20"/>
      <c r="T753" s="20"/>
      <c r="U753" s="20"/>
      <c r="V753" s="20"/>
      <c r="W753" s="20"/>
      <c r="X753" s="20"/>
      <c r="Y753" s="20"/>
      <c r="Z753" s="20"/>
      <c r="AA753" s="30"/>
    </row>
    <row r="754" spans="1:27" hidden="1" x14ac:dyDescent="0.25">
      <c r="A754">
        <v>718</v>
      </c>
      <c r="B754" s="15">
        <v>39248</v>
      </c>
      <c r="C754" s="25">
        <f t="shared" si="44"/>
        <v>0.10701494663953801</v>
      </c>
      <c r="D754" s="25">
        <f>VLOOKUP(B754,input_BB!$B$19:$L$10000,$D$35,0)</f>
        <v>1532.91</v>
      </c>
      <c r="E754" s="27">
        <f t="shared" si="45"/>
        <v>7.521957562356095E-4</v>
      </c>
      <c r="F754" s="34">
        <f t="shared" si="47"/>
        <v>-2.2325787260630836E-3</v>
      </c>
      <c r="G754" s="25">
        <f t="shared" si="46"/>
        <v>0.59979832798763499</v>
      </c>
      <c r="I754" s="31">
        <v>39248</v>
      </c>
      <c r="J754" s="20">
        <v>0.10701494663953801</v>
      </c>
      <c r="K754" s="20">
        <v>0</v>
      </c>
      <c r="L754" s="20">
        <v>0.19705054847626399</v>
      </c>
      <c r="M754" s="20">
        <v>9.7911267784595093E-3</v>
      </c>
      <c r="N754" s="20">
        <v>2.21891465542839E-2</v>
      </c>
      <c r="O754" s="20">
        <v>2.5264751984145298E-2</v>
      </c>
      <c r="P754" s="20">
        <v>0.14590609821921199</v>
      </c>
      <c r="Q754" s="20">
        <v>0.59979832798763499</v>
      </c>
      <c r="R754" s="20"/>
      <c r="S754" s="20"/>
      <c r="T754" s="20"/>
      <c r="U754" s="20"/>
      <c r="V754" s="20"/>
      <c r="W754" s="20"/>
      <c r="X754" s="20"/>
      <c r="Y754" s="20"/>
      <c r="Z754" s="20"/>
      <c r="AA754" s="30"/>
    </row>
    <row r="755" spans="1:27" hidden="1" x14ac:dyDescent="0.25">
      <c r="A755">
        <v>719</v>
      </c>
      <c r="B755" s="15">
        <v>39255</v>
      </c>
      <c r="C755" s="25">
        <f t="shared" si="44"/>
        <v>0.10700833797454801</v>
      </c>
      <c r="D755" s="25">
        <f>VLOOKUP(B755,input_BB!$B$19:$L$10000,$D$35,0)</f>
        <v>1502.56</v>
      </c>
      <c r="E755" s="27">
        <f t="shared" si="45"/>
        <v>7.3697405437776764E-4</v>
      </c>
      <c r="F755" s="34">
        <f t="shared" si="47"/>
        <v>-3.3893358626225778E-3</v>
      </c>
      <c r="G755" s="25">
        <f t="shared" si="46"/>
        <v>0.59985672026056402</v>
      </c>
      <c r="I755" s="31">
        <v>39255</v>
      </c>
      <c r="J755" s="20">
        <v>0.10700833797454801</v>
      </c>
      <c r="K755" s="20">
        <v>0</v>
      </c>
      <c r="L755" s="20">
        <v>0.19699318568107699</v>
      </c>
      <c r="M755" s="20">
        <v>9.78771311533147E-3</v>
      </c>
      <c r="N755" s="20">
        <v>2.2192207973435001E-2</v>
      </c>
      <c r="O755" s="20">
        <v>2.5264599061232001E-2</v>
      </c>
      <c r="P755" s="20">
        <v>0.14590557390836101</v>
      </c>
      <c r="Q755" s="20">
        <v>0.59985672026056402</v>
      </c>
      <c r="R755" s="20"/>
      <c r="S755" s="20"/>
      <c r="T755" s="20"/>
      <c r="U755" s="20"/>
      <c r="V755" s="20"/>
      <c r="W755" s="20"/>
      <c r="X755" s="20"/>
      <c r="Y755" s="20"/>
      <c r="Z755" s="20"/>
      <c r="AA755" s="30"/>
    </row>
    <row r="756" spans="1:27" hidden="1" x14ac:dyDescent="0.25">
      <c r="A756">
        <v>720</v>
      </c>
      <c r="B756" s="15">
        <v>39262</v>
      </c>
      <c r="C756" s="25">
        <f t="shared" si="44"/>
        <v>0.10700175166130101</v>
      </c>
      <c r="D756" s="25">
        <f>VLOOKUP(B756,input_BB!$B$19:$L$10000,$D$35,0)</f>
        <v>1503.35</v>
      </c>
      <c r="E756" s="27">
        <f t="shared" si="45"/>
        <v>7.218038351670922E-4</v>
      </c>
      <c r="F756" s="34">
        <f t="shared" si="47"/>
        <v>-1.9283584815807941E-2</v>
      </c>
      <c r="G756" s="25">
        <f t="shared" si="46"/>
        <v>0.59991304746644603</v>
      </c>
      <c r="I756" s="31">
        <v>39262</v>
      </c>
      <c r="J756" s="20">
        <v>0.10700175166130101</v>
      </c>
      <c r="K756" s="20">
        <v>0</v>
      </c>
      <c r="L756" s="20">
        <v>0.19693504869036799</v>
      </c>
      <c r="M756" s="20">
        <v>9.7842619791239094E-3</v>
      </c>
      <c r="N756" s="20">
        <v>2.2193741245630099E-2</v>
      </c>
      <c r="O756" s="20">
        <v>2.52669791073406E-2</v>
      </c>
      <c r="P756" s="20">
        <v>0.145906921511092</v>
      </c>
      <c r="Q756" s="20">
        <v>0.59991304746644603</v>
      </c>
      <c r="R756" s="20"/>
      <c r="S756" s="20"/>
      <c r="T756" s="20"/>
      <c r="U756" s="20"/>
      <c r="V756" s="20"/>
      <c r="W756" s="20"/>
      <c r="X756" s="20"/>
      <c r="Y756" s="20"/>
      <c r="Z756" s="20"/>
      <c r="AA756" s="30"/>
    </row>
    <row r="757" spans="1:27" hidden="1" x14ac:dyDescent="0.25">
      <c r="A757">
        <v>721</v>
      </c>
      <c r="B757" s="15">
        <v>39269</v>
      </c>
      <c r="C757" s="25">
        <f t="shared" si="44"/>
        <v>0.10699515044689201</v>
      </c>
      <c r="D757" s="25">
        <f>VLOOKUP(B757,input_BB!$B$19:$L$10000,$D$35,0)</f>
        <v>1530.44</v>
      </c>
      <c r="E757" s="27">
        <f t="shared" si="45"/>
        <v>7.0659929419163918E-4</v>
      </c>
      <c r="F757" s="34">
        <f t="shared" si="47"/>
        <v>1.8554999467575328E-2</v>
      </c>
      <c r="G757" s="25">
        <f t="shared" si="46"/>
        <v>0.59997072831749998</v>
      </c>
      <c r="I757" s="31">
        <v>39269</v>
      </c>
      <c r="J757" s="20">
        <v>0.10699515044689201</v>
      </c>
      <c r="K757" s="20">
        <v>0</v>
      </c>
      <c r="L757" s="20">
        <v>0.19687765703413901</v>
      </c>
      <c r="M757" s="20">
        <v>9.7808511950796904E-3</v>
      </c>
      <c r="N757" s="20">
        <v>2.21970884890147E-2</v>
      </c>
      <c r="O757" s="20">
        <v>2.5267551920146701E-2</v>
      </c>
      <c r="P757" s="20">
        <v>0.14590612304411901</v>
      </c>
      <c r="Q757" s="20">
        <v>0.59997072831749998</v>
      </c>
      <c r="R757" s="20"/>
      <c r="S757" s="20"/>
      <c r="T757" s="20"/>
      <c r="U757" s="20"/>
      <c r="V757" s="20"/>
      <c r="W757" s="20"/>
      <c r="X757" s="20"/>
      <c r="Y757" s="20"/>
      <c r="Z757" s="20"/>
      <c r="AA757" s="30"/>
    </row>
    <row r="758" spans="1:27" hidden="1" x14ac:dyDescent="0.25">
      <c r="A758">
        <v>722</v>
      </c>
      <c r="B758" s="15">
        <v>39276</v>
      </c>
      <c r="C758" s="25">
        <f t="shared" si="44"/>
        <v>0.12913104891777</v>
      </c>
      <c r="D758" s="25">
        <f>VLOOKUP(B758,input_BB!$B$19:$L$10000,$D$35,0)</f>
        <v>1552.5</v>
      </c>
      <c r="E758" s="27">
        <f t="shared" si="45"/>
        <v>5.1692092943677236E-2</v>
      </c>
      <c r="F758" s="34">
        <f t="shared" si="47"/>
        <v>3.2693650846443045E-2</v>
      </c>
      <c r="G758" s="25">
        <f t="shared" si="46"/>
        <v>0.60002980739033396</v>
      </c>
      <c r="I758" s="31">
        <v>39276</v>
      </c>
      <c r="J758" s="20">
        <v>0.12913104891777</v>
      </c>
      <c r="K758" s="20">
        <v>1</v>
      </c>
      <c r="L758" s="20">
        <v>0.19681845433669501</v>
      </c>
      <c r="M758" s="20">
        <v>9.7774661472409506E-3</v>
      </c>
      <c r="N758" s="20">
        <v>2.2200304104096801E-2</v>
      </c>
      <c r="O758" s="20">
        <v>2.5267827889453899E-2</v>
      </c>
      <c r="P758" s="20">
        <v>0.14590614013217901</v>
      </c>
      <c r="Q758" s="20">
        <v>0.60002980739033396</v>
      </c>
      <c r="R758" s="20"/>
      <c r="S758" s="20"/>
      <c r="T758" s="20"/>
      <c r="U758" s="20"/>
      <c r="V758" s="20"/>
      <c r="W758" s="20"/>
      <c r="X758" s="20"/>
      <c r="Y758" s="20"/>
      <c r="Z758" s="20"/>
      <c r="AA758" s="30"/>
    </row>
    <row r="759" spans="1:27" hidden="1" x14ac:dyDescent="0.25">
      <c r="A759">
        <v>723</v>
      </c>
      <c r="B759" s="15">
        <v>39283</v>
      </c>
      <c r="C759" s="25">
        <f t="shared" si="44"/>
        <v>0.129127442836761</v>
      </c>
      <c r="D759" s="25">
        <f>VLOOKUP(B759,input_BB!$B$19:$L$10000,$D$35,0)</f>
        <v>1534.1</v>
      </c>
      <c r="E759" s="27">
        <f t="shared" si="45"/>
        <v>5.1683787077049528E-2</v>
      </c>
      <c r="F759" s="34">
        <f t="shared" si="47"/>
        <v>2.3914691199915517E-3</v>
      </c>
      <c r="G759" s="25">
        <f t="shared" si="46"/>
        <v>0.60008601272186302</v>
      </c>
      <c r="I759" s="31">
        <v>39283</v>
      </c>
      <c r="J759" s="20">
        <v>0.129127442836761</v>
      </c>
      <c r="K759" s="20">
        <v>1</v>
      </c>
      <c r="L759" s="20">
        <v>0.196761266386377</v>
      </c>
      <c r="M759" s="20">
        <v>9.7740485239628996E-3</v>
      </c>
      <c r="N759" s="20">
        <v>2.22024546876174E-2</v>
      </c>
      <c r="O759" s="20">
        <v>2.52696607203667E-2</v>
      </c>
      <c r="P759" s="20">
        <v>0.145906556959813</v>
      </c>
      <c r="Q759" s="20">
        <v>0.60008601272186302</v>
      </c>
      <c r="R759" s="20"/>
      <c r="S759" s="20"/>
      <c r="T759" s="20"/>
      <c r="U759" s="20"/>
      <c r="V759" s="20"/>
      <c r="W759" s="20"/>
      <c r="X759" s="20"/>
      <c r="Y759" s="20"/>
      <c r="Z759" s="20"/>
      <c r="AA759" s="30"/>
    </row>
    <row r="760" spans="1:27" hidden="1" x14ac:dyDescent="0.25">
      <c r="A760">
        <v>724</v>
      </c>
      <c r="B760" s="15">
        <v>39290</v>
      </c>
      <c r="C760" s="25">
        <f t="shared" si="44"/>
        <v>0.129279404878616</v>
      </c>
      <c r="D760" s="25">
        <f>VLOOKUP(B760,input_BB!$B$19:$L$10000,$D$35,0)</f>
        <v>1458.95</v>
      </c>
      <c r="E760" s="27">
        <f t="shared" si="45"/>
        <v>5.2033800415344965E-2</v>
      </c>
      <c r="F760" s="34">
        <f t="shared" si="47"/>
        <v>-6.0257648953301102E-2</v>
      </c>
      <c r="G760" s="25">
        <f t="shared" si="46"/>
        <v>0.59690171200577602</v>
      </c>
      <c r="I760" s="31">
        <v>39290</v>
      </c>
      <c r="J760" s="20">
        <v>0.129279404878616</v>
      </c>
      <c r="K760" s="20">
        <v>0</v>
      </c>
      <c r="L760" s="20">
        <v>0.199518290421413</v>
      </c>
      <c r="M760" s="20">
        <v>9.9603300106790096E-3</v>
      </c>
      <c r="N760" s="20">
        <v>2.15162726802412E-2</v>
      </c>
      <c r="O760" s="20">
        <v>2.53703932785414E-2</v>
      </c>
      <c r="P760" s="20">
        <v>0.14673300160334901</v>
      </c>
      <c r="Q760" s="20">
        <v>0.59690171200577602</v>
      </c>
      <c r="R760" s="20"/>
      <c r="S760" s="20"/>
      <c r="T760" s="20"/>
      <c r="U760" s="20"/>
      <c r="V760" s="20"/>
      <c r="W760" s="20"/>
      <c r="X760" s="20"/>
      <c r="Y760" s="20"/>
      <c r="Z760" s="20"/>
      <c r="AA760" s="30"/>
    </row>
    <row r="761" spans="1:27" hidden="1" x14ac:dyDescent="0.25">
      <c r="A761">
        <v>725</v>
      </c>
      <c r="B761" s="15">
        <v>39297</v>
      </c>
      <c r="C761" s="25">
        <f t="shared" si="44"/>
        <v>0.13855303823947901</v>
      </c>
      <c r="D761" s="25">
        <f>VLOOKUP(B761,input_BB!$B$19:$L$10000,$D$35,0)</f>
        <v>1433.06</v>
      </c>
      <c r="E761" s="27">
        <f t="shared" si="45"/>
        <v>7.3393709318522404E-2</v>
      </c>
      <c r="F761" s="34">
        <f t="shared" si="47"/>
        <v>-6.5862720813506304E-2</v>
      </c>
      <c r="G761" s="25">
        <f t="shared" si="46"/>
        <v>0.593785397472125</v>
      </c>
      <c r="I761" s="31">
        <v>39297</v>
      </c>
      <c r="J761" s="20">
        <v>0.13855303823947901</v>
      </c>
      <c r="K761" s="20">
        <v>0</v>
      </c>
      <c r="L761" s="20">
        <v>0.20226952482538199</v>
      </c>
      <c r="M761" s="20">
        <v>1.01473532941197E-2</v>
      </c>
      <c r="N761" s="20">
        <v>2.0814471668452499E-2</v>
      </c>
      <c r="O761" s="20">
        <v>2.5461088470945199E-2</v>
      </c>
      <c r="P761" s="20">
        <v>0.14752216426897499</v>
      </c>
      <c r="Q761" s="20">
        <v>0.593785397472125</v>
      </c>
      <c r="R761" s="20"/>
      <c r="S761" s="20"/>
      <c r="T761" s="20"/>
      <c r="U761" s="20"/>
      <c r="V761" s="20"/>
      <c r="W761" s="20"/>
      <c r="X761" s="20"/>
      <c r="Y761" s="20"/>
      <c r="Z761" s="20"/>
      <c r="AA761" s="30"/>
    </row>
    <row r="762" spans="1:27" hidden="1" x14ac:dyDescent="0.25">
      <c r="A762">
        <v>726</v>
      </c>
      <c r="B762" s="15">
        <v>39304</v>
      </c>
      <c r="C762" s="25">
        <f t="shared" si="44"/>
        <v>0.1089211627841</v>
      </c>
      <c r="D762" s="25">
        <f>VLOOKUP(B762,input_BB!$B$19:$L$10000,$D$35,0)</f>
        <v>1453.64</v>
      </c>
      <c r="E762" s="27">
        <f t="shared" si="45"/>
        <v>5.1427729564777714E-3</v>
      </c>
      <c r="F762" s="34">
        <f t="shared" si="47"/>
        <v>-3.6396038246684359E-3</v>
      </c>
      <c r="G762" s="25">
        <f t="shared" si="46"/>
        <v>0.59332547296840599</v>
      </c>
      <c r="I762" s="31">
        <v>39304</v>
      </c>
      <c r="J762" s="20">
        <v>0.1089211627841</v>
      </c>
      <c r="K762" s="20">
        <v>0</v>
      </c>
      <c r="L762" s="20">
        <v>0.202502480121735</v>
      </c>
      <c r="M762" s="20">
        <v>1.01490142592698E-2</v>
      </c>
      <c r="N762" s="20">
        <v>2.0825355287687301E-2</v>
      </c>
      <c r="O762" s="20">
        <v>2.5474895968676199E-2</v>
      </c>
      <c r="P762" s="20">
        <v>0.14772278139422601</v>
      </c>
      <c r="Q762" s="20">
        <v>0.59332547296840599</v>
      </c>
      <c r="R762" s="20"/>
      <c r="S762" s="20"/>
      <c r="T762" s="20"/>
      <c r="U762" s="20"/>
      <c r="V762" s="20"/>
      <c r="W762" s="20"/>
      <c r="X762" s="20"/>
      <c r="Y762" s="20"/>
      <c r="Z762" s="20"/>
      <c r="AA762" s="30"/>
    </row>
    <row r="763" spans="1:27" hidden="1" x14ac:dyDescent="0.25">
      <c r="A763">
        <v>727</v>
      </c>
      <c r="B763" s="15">
        <v>39311</v>
      </c>
      <c r="C763" s="25">
        <f t="shared" si="44"/>
        <v>0.109242856502533</v>
      </c>
      <c r="D763" s="25">
        <f>VLOOKUP(B763,input_BB!$B$19:$L$10000,$D$35,0)</f>
        <v>1445.94</v>
      </c>
      <c r="E763" s="27">
        <f t="shared" si="45"/>
        <v>5.8837283353535604E-3</v>
      </c>
      <c r="F763" s="34">
        <f t="shared" si="47"/>
        <v>8.9877604566452884E-3</v>
      </c>
      <c r="G763" s="25">
        <f t="shared" si="46"/>
        <v>0.62537968735306804</v>
      </c>
      <c r="I763" s="31">
        <v>39311</v>
      </c>
      <c r="J763" s="20">
        <v>0.109242856502533</v>
      </c>
      <c r="K763" s="20">
        <v>0</v>
      </c>
      <c r="L763" s="20">
        <v>0.15021944992719</v>
      </c>
      <c r="M763" s="20">
        <v>1.03025451767125E-2</v>
      </c>
      <c r="N763" s="20">
        <v>3.8088990294212997E-2</v>
      </c>
      <c r="O763" s="20">
        <v>2.5871696643351101E-2</v>
      </c>
      <c r="P763" s="20">
        <v>0.150137630605466</v>
      </c>
      <c r="Q763" s="20">
        <v>0.62537968735306804</v>
      </c>
      <c r="R763" s="20"/>
      <c r="S763" s="20"/>
      <c r="T763" s="20"/>
      <c r="U763" s="20"/>
      <c r="V763" s="20"/>
      <c r="W763" s="20"/>
      <c r="X763" s="20"/>
      <c r="Y763" s="20"/>
      <c r="Z763" s="20"/>
      <c r="AA763" s="30"/>
    </row>
    <row r="764" spans="1:27" hidden="1" x14ac:dyDescent="0.25">
      <c r="A764">
        <v>728</v>
      </c>
      <c r="B764" s="15">
        <v>39318</v>
      </c>
      <c r="C764" s="25">
        <f t="shared" si="44"/>
        <v>0.109235532581806</v>
      </c>
      <c r="D764" s="25">
        <f>VLOOKUP(B764,input_BB!$B$19:$L$10000,$D$35,0)</f>
        <v>1479.37</v>
      </c>
      <c r="E764" s="27">
        <f t="shared" si="45"/>
        <v>5.8668591888760878E-3</v>
      </c>
      <c r="F764" s="34">
        <f t="shared" si="47"/>
        <v>1.770039349495045E-2</v>
      </c>
      <c r="G764" s="25">
        <f t="shared" si="46"/>
        <v>0.62516333530194801</v>
      </c>
      <c r="I764" s="31">
        <v>39318</v>
      </c>
      <c r="J764" s="20">
        <v>0.109235532581806</v>
      </c>
      <c r="K764" s="20">
        <v>0</v>
      </c>
      <c r="L764" s="20">
        <v>0.150244143578393</v>
      </c>
      <c r="M764" s="20">
        <v>1.03017803949429E-2</v>
      </c>
      <c r="N764" s="20">
        <v>3.8106221512975498E-2</v>
      </c>
      <c r="O764" s="20">
        <v>2.5880316016777798E-2</v>
      </c>
      <c r="P764" s="20">
        <v>0.15030420319496299</v>
      </c>
      <c r="Q764" s="20">
        <v>0.62516333530194801</v>
      </c>
      <c r="R764" s="20"/>
      <c r="S764" s="20"/>
      <c r="T764" s="20"/>
      <c r="U764" s="20"/>
      <c r="V764" s="20"/>
      <c r="W764" s="20"/>
      <c r="X764" s="20"/>
      <c r="Y764" s="20"/>
      <c r="Z764" s="20"/>
      <c r="AA764" s="30"/>
    </row>
    <row r="765" spans="1:27" hidden="1" x14ac:dyDescent="0.25">
      <c r="A765">
        <v>729</v>
      </c>
      <c r="B765" s="15">
        <v>39325</v>
      </c>
      <c r="C765" s="25">
        <f t="shared" si="44"/>
        <v>0.109228245913982</v>
      </c>
      <c r="D765" s="25">
        <f>VLOOKUP(B765,input_BB!$B$19:$L$10000,$D$35,0)</f>
        <v>1473.99</v>
      </c>
      <c r="E765" s="27">
        <f t="shared" si="45"/>
        <v>5.8500758468059567E-3</v>
      </c>
      <c r="F765" s="34">
        <f t="shared" si="47"/>
        <v>1.9399145192746658E-2</v>
      </c>
      <c r="G765" s="25">
        <f t="shared" si="46"/>
        <v>0.62494591806598099</v>
      </c>
      <c r="I765" s="31">
        <v>39325</v>
      </c>
      <c r="J765" s="20">
        <v>0.109228245913982</v>
      </c>
      <c r="K765" s="20">
        <v>0</v>
      </c>
      <c r="L765" s="20">
        <v>0.150265706468832</v>
      </c>
      <c r="M765" s="20">
        <v>1.03009884212258E-2</v>
      </c>
      <c r="N765" s="20">
        <v>3.8123250791242402E-2</v>
      </c>
      <c r="O765" s="20">
        <v>2.58905844479927E-2</v>
      </c>
      <c r="P765" s="20">
        <v>0.15047355180472599</v>
      </c>
      <c r="Q765" s="20">
        <v>0.62494591806598099</v>
      </c>
      <c r="R765" s="20"/>
      <c r="S765" s="20"/>
      <c r="T765" s="20"/>
      <c r="U765" s="20"/>
      <c r="V765" s="20"/>
      <c r="W765" s="20"/>
      <c r="X765" s="20"/>
      <c r="Y765" s="20"/>
      <c r="Z765" s="20"/>
      <c r="AA765" s="30"/>
    </row>
    <row r="766" spans="1:27" hidden="1" x14ac:dyDescent="0.25">
      <c r="A766">
        <v>730</v>
      </c>
      <c r="B766" s="15">
        <v>39332</v>
      </c>
      <c r="C766" s="25">
        <f t="shared" si="44"/>
        <v>0.109218694269657</v>
      </c>
      <c r="D766" s="25">
        <f>VLOOKUP(B766,input_BB!$B$19:$L$10000,$D$35,0)</f>
        <v>1453.55</v>
      </c>
      <c r="E766" s="27">
        <f t="shared" si="45"/>
        <v>5.8280755967724893E-3</v>
      </c>
      <c r="F766" s="34">
        <f t="shared" si="47"/>
        <v>-1.7453375423322037E-2</v>
      </c>
      <c r="G766" s="25">
        <f t="shared" si="46"/>
        <v>0.62499115344438105</v>
      </c>
      <c r="I766" s="31">
        <v>39332</v>
      </c>
      <c r="J766" s="20">
        <v>0.109218694269657</v>
      </c>
      <c r="K766" s="20">
        <v>0</v>
      </c>
      <c r="L766" s="20">
        <v>0.15022286273476801</v>
      </c>
      <c r="M766" s="20">
        <v>1.0297039658844201E-2</v>
      </c>
      <c r="N766" s="20">
        <v>3.81271545041066E-2</v>
      </c>
      <c r="O766" s="20">
        <v>2.5891308458608701E-2</v>
      </c>
      <c r="P766" s="20">
        <v>0.15047048119929099</v>
      </c>
      <c r="Q766" s="20">
        <v>0.62499115344438105</v>
      </c>
      <c r="R766" s="20"/>
      <c r="S766" s="20"/>
      <c r="T766" s="20"/>
      <c r="U766" s="20"/>
      <c r="V766" s="20"/>
      <c r="W766" s="20"/>
      <c r="X766" s="20"/>
      <c r="Y766" s="20"/>
      <c r="Z766" s="20"/>
      <c r="AA766" s="30"/>
    </row>
    <row r="767" spans="1:27" hidden="1" x14ac:dyDescent="0.25">
      <c r="A767">
        <v>731</v>
      </c>
      <c r="B767" s="15">
        <v>39339</v>
      </c>
      <c r="C767" s="25">
        <f t="shared" si="44"/>
        <v>0.10920911282300901</v>
      </c>
      <c r="D767" s="25">
        <f>VLOOKUP(B767,input_BB!$B$19:$L$10000,$D$35,0)</f>
        <v>1484.25</v>
      </c>
      <c r="E767" s="27">
        <f t="shared" si="45"/>
        <v>5.8060067032118003E-3</v>
      </c>
      <c r="F767" s="34">
        <f t="shared" si="47"/>
        <v>6.9606985122014908E-3</v>
      </c>
      <c r="G767" s="25">
        <f t="shared" si="46"/>
        <v>0.62503372560410697</v>
      </c>
      <c r="I767" s="31">
        <v>39339</v>
      </c>
      <c r="J767" s="20">
        <v>0.10920911282300901</v>
      </c>
      <c r="K767" s="20">
        <v>0</v>
      </c>
      <c r="L767" s="20">
        <v>0.150181964590691</v>
      </c>
      <c r="M767" s="20">
        <v>1.0293061953865699E-2</v>
      </c>
      <c r="N767" s="20">
        <v>3.8130636377201897E-2</v>
      </c>
      <c r="O767" s="20">
        <v>2.5891979926970302E-2</v>
      </c>
      <c r="P767" s="20">
        <v>0.150468631547165</v>
      </c>
      <c r="Q767" s="20">
        <v>0.62503372560410697</v>
      </c>
      <c r="R767" s="20"/>
      <c r="S767" s="20"/>
      <c r="T767" s="20"/>
      <c r="U767" s="20"/>
      <c r="V767" s="20"/>
      <c r="W767" s="20"/>
      <c r="X767" s="20"/>
      <c r="Y767" s="20"/>
      <c r="Z767" s="20"/>
      <c r="AA767" s="30"/>
    </row>
    <row r="768" spans="1:27" hidden="1" x14ac:dyDescent="0.25">
      <c r="A768">
        <v>732</v>
      </c>
      <c r="B768" s="15">
        <v>39346</v>
      </c>
      <c r="C768" s="25">
        <f t="shared" si="44"/>
        <v>0.109199590981007</v>
      </c>
      <c r="D768" s="25">
        <f>VLOOKUP(B768,input_BB!$B$19:$L$10000,$D$35,0)</f>
        <v>1525.75</v>
      </c>
      <c r="E768" s="27">
        <f t="shared" si="45"/>
        <v>5.7840750967055859E-3</v>
      </c>
      <c r="F768" s="34">
        <f t="shared" si="47"/>
        <v>4.9671493928657551E-2</v>
      </c>
      <c r="G768" s="25">
        <f t="shared" si="46"/>
        <v>0.62507889345100898</v>
      </c>
      <c r="I768" s="31">
        <v>39346</v>
      </c>
      <c r="J768" s="20">
        <v>0.109199590981007</v>
      </c>
      <c r="K768" s="20">
        <v>0</v>
      </c>
      <c r="L768" s="20">
        <v>0.15013922018421599</v>
      </c>
      <c r="M768" s="20">
        <v>1.02891309907873E-2</v>
      </c>
      <c r="N768" s="20">
        <v>3.8133748588221897E-2</v>
      </c>
      <c r="O768" s="20">
        <v>2.5893588173224898E-2</v>
      </c>
      <c r="P768" s="20">
        <v>0.15046541861254101</v>
      </c>
      <c r="Q768" s="20">
        <v>0.62507889345100898</v>
      </c>
      <c r="R768" s="20"/>
      <c r="S768" s="20"/>
      <c r="T768" s="20"/>
      <c r="U768" s="20"/>
      <c r="V768" s="20"/>
      <c r="W768" s="20"/>
      <c r="X768" s="20"/>
      <c r="Y768" s="20"/>
      <c r="Z768" s="20"/>
      <c r="AA768" s="30"/>
    </row>
    <row r="769" spans="1:27" hidden="1" x14ac:dyDescent="0.25">
      <c r="A769">
        <v>733</v>
      </c>
      <c r="B769" s="15">
        <v>39353</v>
      </c>
      <c r="C769" s="25">
        <f t="shared" si="44"/>
        <v>0.109190113842487</v>
      </c>
      <c r="D769" s="25">
        <f>VLOOKUP(B769,input_BB!$B$19:$L$10000,$D$35,0)</f>
        <v>1526.75</v>
      </c>
      <c r="E769" s="27">
        <f t="shared" si="45"/>
        <v>5.7622464554845316E-3</v>
      </c>
      <c r="F769" s="34">
        <f t="shared" si="47"/>
        <v>2.863399023075619E-2</v>
      </c>
      <c r="G769" s="25">
        <f t="shared" si="46"/>
        <v>0.62512407400976799</v>
      </c>
      <c r="I769" s="31">
        <v>39353</v>
      </c>
      <c r="J769" s="20">
        <v>0.109190113842487</v>
      </c>
      <c r="K769" s="20">
        <v>0</v>
      </c>
      <c r="L769" s="20">
        <v>0.150096983480042</v>
      </c>
      <c r="M769" s="20">
        <v>1.02852157977601E-2</v>
      </c>
      <c r="N769" s="20">
        <v>3.8137444544174399E-2</v>
      </c>
      <c r="O769" s="20">
        <v>2.5891992996857498E-2</v>
      </c>
      <c r="P769" s="20">
        <v>0.15046428917139801</v>
      </c>
      <c r="Q769" s="20">
        <v>0.62512407400976799</v>
      </c>
      <c r="R769" s="20"/>
      <c r="S769" s="20"/>
      <c r="T769" s="20"/>
      <c r="U769" s="20"/>
      <c r="V769" s="20"/>
      <c r="W769" s="20"/>
      <c r="X769" s="20"/>
      <c r="Y769" s="20"/>
      <c r="Z769" s="20"/>
      <c r="AA769" s="30"/>
    </row>
    <row r="770" spans="1:27" hidden="1" x14ac:dyDescent="0.25">
      <c r="A770">
        <v>734</v>
      </c>
      <c r="B770" s="15">
        <v>39360</v>
      </c>
      <c r="C770" s="25">
        <f t="shared" si="44"/>
        <v>0.122327193617821</v>
      </c>
      <c r="D770" s="25">
        <f>VLOOKUP(B770,input_BB!$B$19:$L$10000,$D$35,0)</f>
        <v>1557.59</v>
      </c>
      <c r="E770" s="27">
        <f t="shared" si="45"/>
        <v>3.6020810314515039E-2</v>
      </c>
      <c r="F770" s="34">
        <f t="shared" si="47"/>
        <v>2.0868425364574783E-2</v>
      </c>
      <c r="G770" s="25">
        <f t="shared" si="46"/>
        <v>0.62516895597077304</v>
      </c>
      <c r="I770" s="31">
        <v>39360</v>
      </c>
      <c r="J770" s="20">
        <v>0.122327193617821</v>
      </c>
      <c r="K770" s="20">
        <v>0</v>
      </c>
      <c r="L770" s="20">
        <v>0.150054409674098</v>
      </c>
      <c r="M770" s="20">
        <v>1.02812973697913E-2</v>
      </c>
      <c r="N770" s="20">
        <v>3.8139663351709902E-2</v>
      </c>
      <c r="O770" s="20">
        <v>2.5894054447436698E-2</v>
      </c>
      <c r="P770" s="20">
        <v>0.150461619186191</v>
      </c>
      <c r="Q770" s="20">
        <v>0.62516895597077304</v>
      </c>
      <c r="R770" s="20"/>
      <c r="S770" s="20"/>
      <c r="T770" s="20"/>
      <c r="U770" s="20"/>
      <c r="V770" s="20"/>
      <c r="W770" s="20"/>
      <c r="X770" s="20"/>
      <c r="Y770" s="20"/>
      <c r="Z770" s="20"/>
      <c r="AA770" s="30"/>
    </row>
    <row r="771" spans="1:27" hidden="1" x14ac:dyDescent="0.25">
      <c r="A771">
        <v>735</v>
      </c>
      <c r="B771" s="15">
        <v>39367</v>
      </c>
      <c r="C771" s="25">
        <f t="shared" si="44"/>
        <v>0.122320920228958</v>
      </c>
      <c r="D771" s="25">
        <f>VLOOKUP(B771,input_BB!$B$19:$L$10000,$D$35,0)</f>
        <v>1561.8</v>
      </c>
      <c r="E771" s="27">
        <f t="shared" si="45"/>
        <v>3.6006360852323296E-2</v>
      </c>
      <c r="F771" s="34">
        <f t="shared" si="47"/>
        <v>2.2957262158179059E-2</v>
      </c>
      <c r="G771" s="25">
        <f t="shared" si="46"/>
        <v>0.62521243698882001</v>
      </c>
      <c r="I771" s="31">
        <v>39367</v>
      </c>
      <c r="J771" s="20">
        <v>0.122320920228958</v>
      </c>
      <c r="K771" s="20">
        <v>0</v>
      </c>
      <c r="L771" s="20">
        <v>0.150012085620533</v>
      </c>
      <c r="M771" s="20">
        <v>1.02773686383015E-2</v>
      </c>
      <c r="N771" s="20">
        <v>3.8143507387360498E-2</v>
      </c>
      <c r="O771" s="20">
        <v>2.5894490048890401E-2</v>
      </c>
      <c r="P771" s="20">
        <v>0.15046011131609499</v>
      </c>
      <c r="Q771" s="20">
        <v>0.62521243698882001</v>
      </c>
      <c r="R771" s="20"/>
      <c r="S771" s="20"/>
      <c r="T771" s="20"/>
      <c r="U771" s="20"/>
      <c r="V771" s="20"/>
      <c r="W771" s="20"/>
      <c r="X771" s="20"/>
      <c r="Y771" s="20"/>
      <c r="Z771" s="20"/>
      <c r="AA771" s="30"/>
    </row>
    <row r="772" spans="1:27" hidden="1" x14ac:dyDescent="0.25">
      <c r="A772">
        <v>736</v>
      </c>
      <c r="B772" s="15">
        <v>39374</v>
      </c>
      <c r="C772" s="25">
        <f t="shared" si="44"/>
        <v>0.15151180326938599</v>
      </c>
      <c r="D772" s="25">
        <f>VLOOKUP(B772,input_BB!$B$19:$L$10000,$D$35,0)</f>
        <v>1500.63</v>
      </c>
      <c r="E772" s="27">
        <f t="shared" si="45"/>
        <v>0.10324156180152542</v>
      </c>
      <c r="F772" s="34">
        <f t="shared" si="47"/>
        <v>-3.6569315416765558E-2</v>
      </c>
      <c r="G772" s="25">
        <f t="shared" si="46"/>
        <v>0.62525646291019799</v>
      </c>
      <c r="I772" s="31">
        <v>39374</v>
      </c>
      <c r="J772" s="20">
        <v>0.15151180326938599</v>
      </c>
      <c r="K772" s="20">
        <v>0</v>
      </c>
      <c r="L772" s="20">
        <v>0.14997019339520301</v>
      </c>
      <c r="M772" s="20">
        <v>1.02734632119629E-2</v>
      </c>
      <c r="N772" s="20">
        <v>3.81457530641384E-2</v>
      </c>
      <c r="O772" s="20">
        <v>2.58958032303526E-2</v>
      </c>
      <c r="P772" s="20">
        <v>0.150458324188145</v>
      </c>
      <c r="Q772" s="20">
        <v>0.62525646291019799</v>
      </c>
      <c r="R772" s="20"/>
      <c r="S772" s="20"/>
      <c r="T772" s="20"/>
      <c r="U772" s="20"/>
      <c r="V772" s="20"/>
      <c r="W772" s="20"/>
      <c r="X772" s="20"/>
      <c r="Y772" s="20"/>
      <c r="Z772" s="20"/>
      <c r="AA772" s="30"/>
    </row>
    <row r="773" spans="1:27" hidden="1" x14ac:dyDescent="0.25">
      <c r="A773">
        <v>737</v>
      </c>
      <c r="B773" s="15">
        <v>39381</v>
      </c>
      <c r="C773" s="25">
        <f t="shared" si="44"/>
        <v>0.13541302084922799</v>
      </c>
      <c r="D773" s="25">
        <f>VLOOKUP(B773,input_BB!$B$19:$L$10000,$D$35,0)</f>
        <v>1535.28</v>
      </c>
      <c r="E773" s="27">
        <f t="shared" si="45"/>
        <v>6.6161324469967947E-2</v>
      </c>
      <c r="F773" s="34">
        <f t="shared" si="47"/>
        <v>-1.6980407222435656E-2</v>
      </c>
      <c r="G773" s="25">
        <f t="shared" si="46"/>
        <v>0.62529969896830795</v>
      </c>
      <c r="I773" s="31">
        <v>39381</v>
      </c>
      <c r="J773" s="20">
        <v>0.13541302084922799</v>
      </c>
      <c r="K773" s="20">
        <v>1</v>
      </c>
      <c r="L773" s="20">
        <v>0.14992813048901699</v>
      </c>
      <c r="M773" s="20">
        <v>1.02695512062145E-2</v>
      </c>
      <c r="N773" s="20">
        <v>3.8148883183905101E-2</v>
      </c>
      <c r="O773" s="20">
        <v>2.5897917166458902E-2</v>
      </c>
      <c r="P773" s="20">
        <v>0.150455818986097</v>
      </c>
      <c r="Q773" s="20">
        <v>0.62529969896830795</v>
      </c>
      <c r="R773" s="20"/>
      <c r="S773" s="20"/>
      <c r="T773" s="20"/>
      <c r="U773" s="20"/>
      <c r="V773" s="20"/>
      <c r="W773" s="20"/>
      <c r="X773" s="20"/>
      <c r="Y773" s="20"/>
      <c r="Z773" s="20"/>
      <c r="AA773" s="30"/>
    </row>
    <row r="774" spans="1:27" hidden="1" x14ac:dyDescent="0.25">
      <c r="A774">
        <v>738</v>
      </c>
      <c r="B774" s="15">
        <v>39388</v>
      </c>
      <c r="C774" s="25">
        <f t="shared" si="44"/>
        <v>0.12910231947898901</v>
      </c>
      <c r="D774" s="25">
        <f>VLOOKUP(B774,input_BB!$B$19:$L$10000,$D$35,0)</f>
        <v>1509.65</v>
      </c>
      <c r="E774" s="27">
        <f t="shared" si="45"/>
        <v>5.1625920584762217E-2</v>
      </c>
      <c r="F774" s="34">
        <f t="shared" si="47"/>
        <v>6.0108087936399102E-3</v>
      </c>
      <c r="G774" s="25">
        <f t="shared" si="46"/>
        <v>0.62508481865881405</v>
      </c>
      <c r="I774" s="31">
        <v>39388</v>
      </c>
      <c r="J774" s="20">
        <v>0.12910231947898901</v>
      </c>
      <c r="K774" s="20">
        <v>0</v>
      </c>
      <c r="L774" s="20">
        <v>0.149951146898368</v>
      </c>
      <c r="M774" s="20">
        <v>1.02688232767212E-2</v>
      </c>
      <c r="N774" s="20">
        <v>3.8167014723319001E-2</v>
      </c>
      <c r="O774" s="20">
        <v>2.5905258856272199E-2</v>
      </c>
      <c r="P774" s="20">
        <v>0.150622937586505</v>
      </c>
      <c r="Q774" s="20">
        <v>0.62508481865881405</v>
      </c>
      <c r="R774" s="20"/>
      <c r="S774" s="20"/>
      <c r="T774" s="20"/>
      <c r="U774" s="20"/>
      <c r="V774" s="20"/>
      <c r="W774" s="20"/>
      <c r="X774" s="20"/>
      <c r="Y774" s="20"/>
      <c r="Z774" s="20"/>
      <c r="AA774" s="30"/>
    </row>
    <row r="775" spans="1:27" hidden="1" x14ac:dyDescent="0.25">
      <c r="A775">
        <v>739</v>
      </c>
      <c r="B775" s="15">
        <v>39395</v>
      </c>
      <c r="C775" s="25">
        <f t="shared" si="44"/>
        <v>0.132197231054306</v>
      </c>
      <c r="D775" s="25">
        <f>VLOOKUP(B775,input_BB!$B$19:$L$10000,$D$35,0)</f>
        <v>1453.7</v>
      </c>
      <c r="E775" s="27">
        <f t="shared" si="45"/>
        <v>5.8754413456946292E-2</v>
      </c>
      <c r="F775" s="34">
        <f t="shared" si="47"/>
        <v>-5.3136887082486539E-2</v>
      </c>
      <c r="G775" s="25">
        <f t="shared" si="46"/>
        <v>0.72238599727449004</v>
      </c>
      <c r="I775" s="31">
        <v>39395</v>
      </c>
      <c r="J775" s="20">
        <v>0.132197231054306</v>
      </c>
      <c r="K775" s="20">
        <v>0</v>
      </c>
      <c r="L775" s="20">
        <v>6.3298828073498903E-2</v>
      </c>
      <c r="M775" s="20">
        <v>1.0290904662512E-2</v>
      </c>
      <c r="N775" s="20">
        <v>2.0957956713050799E-2</v>
      </c>
      <c r="O775" s="20">
        <v>2.5574676217313699E-2</v>
      </c>
      <c r="P775" s="20">
        <v>0.15749163705913499</v>
      </c>
      <c r="Q775" s="20">
        <v>0.72238599727449004</v>
      </c>
      <c r="R775" s="20"/>
      <c r="S775" s="20"/>
      <c r="T775" s="20"/>
      <c r="U775" s="20"/>
      <c r="V775" s="20"/>
      <c r="W775" s="20"/>
      <c r="X775" s="20"/>
      <c r="Y775" s="20"/>
      <c r="Z775" s="20"/>
      <c r="AA775" s="30"/>
    </row>
    <row r="776" spans="1:27" hidden="1" x14ac:dyDescent="0.25">
      <c r="A776">
        <v>740</v>
      </c>
      <c r="B776" s="15">
        <v>39402</v>
      </c>
      <c r="C776" s="25">
        <f t="shared" si="44"/>
        <v>0.13214279711246499</v>
      </c>
      <c r="D776" s="25">
        <f>VLOOKUP(B776,input_BB!$B$19:$L$10000,$D$35,0)</f>
        <v>1458.74</v>
      </c>
      <c r="E776" s="27">
        <f t="shared" si="45"/>
        <v>5.862903605698655E-2</v>
      </c>
      <c r="F776" s="34">
        <f t="shared" si="47"/>
        <v>-3.3723048388699439E-2</v>
      </c>
      <c r="G776" s="25">
        <f t="shared" si="46"/>
        <v>0.72201476069620696</v>
      </c>
      <c r="I776" s="31">
        <v>39402</v>
      </c>
      <c r="J776" s="20">
        <v>0.13214279711246499</v>
      </c>
      <c r="K776" s="20">
        <v>0</v>
      </c>
      <c r="L776" s="20">
        <v>6.3375466124634294E-2</v>
      </c>
      <c r="M776" s="20">
        <v>1.0293829273184001E-2</v>
      </c>
      <c r="N776" s="20">
        <v>2.09718617224381E-2</v>
      </c>
      <c r="O776" s="20">
        <v>2.55957463494772E-2</v>
      </c>
      <c r="P776" s="20">
        <v>0.15774833583405901</v>
      </c>
      <c r="Q776" s="20">
        <v>0.72201476069620696</v>
      </c>
      <c r="R776" s="20"/>
      <c r="S776" s="20"/>
      <c r="T776" s="20"/>
      <c r="U776" s="20"/>
      <c r="V776" s="20"/>
      <c r="W776" s="20"/>
      <c r="X776" s="20"/>
      <c r="Y776" s="20"/>
      <c r="Z776" s="20"/>
      <c r="AA776" s="30"/>
    </row>
    <row r="777" spans="1:27" hidden="1" x14ac:dyDescent="0.25">
      <c r="A777">
        <v>741</v>
      </c>
      <c r="B777" s="15">
        <v>39409</v>
      </c>
      <c r="C777" s="25">
        <f t="shared" si="44"/>
        <v>0.13208858668804199</v>
      </c>
      <c r="D777" s="25">
        <f>VLOOKUP(B777,input_BB!$B$19:$L$10000,$D$35,0)</f>
        <v>1440.7</v>
      </c>
      <c r="E777" s="27">
        <f t="shared" si="45"/>
        <v>5.8504173483470916E-2</v>
      </c>
      <c r="F777" s="34">
        <f t="shared" si="47"/>
        <v>-8.9426979431794784E-3</v>
      </c>
      <c r="G777" s="25">
        <f t="shared" si="46"/>
        <v>0.72164815600343302</v>
      </c>
      <c r="I777" s="31">
        <v>39409</v>
      </c>
      <c r="J777" s="20">
        <v>0.13208858668804199</v>
      </c>
      <c r="K777" s="20">
        <v>0</v>
      </c>
      <c r="L777" s="20">
        <v>6.3454640709520005E-2</v>
      </c>
      <c r="M777" s="20">
        <v>1.02967697158675E-2</v>
      </c>
      <c r="N777" s="20">
        <v>2.09853186874683E-2</v>
      </c>
      <c r="O777" s="20">
        <v>2.5612823834338098E-2</v>
      </c>
      <c r="P777" s="20">
        <v>0.15800229104937299</v>
      </c>
      <c r="Q777" s="20">
        <v>0.72164815600343302</v>
      </c>
      <c r="R777" s="20"/>
      <c r="S777" s="20"/>
      <c r="T777" s="20"/>
      <c r="U777" s="20"/>
      <c r="V777" s="20"/>
      <c r="W777" s="20"/>
      <c r="X777" s="20"/>
      <c r="Y777" s="20"/>
      <c r="Z777" s="20"/>
      <c r="AA777" s="30"/>
    </row>
    <row r="778" spans="1:27" hidden="1" x14ac:dyDescent="0.25">
      <c r="A778">
        <v>742</v>
      </c>
      <c r="B778" s="15">
        <v>39416</v>
      </c>
      <c r="C778" s="25">
        <f t="shared" si="44"/>
        <v>0.13203454017639199</v>
      </c>
      <c r="D778" s="25">
        <f>VLOOKUP(B778,input_BB!$B$19:$L$10000,$D$35,0)</f>
        <v>1481.14</v>
      </c>
      <c r="E778" s="27">
        <f t="shared" si="45"/>
        <v>5.8379688449347121E-2</v>
      </c>
      <c r="F778" s="34">
        <f t="shared" si="47"/>
        <v>1.5355717948366543E-2</v>
      </c>
      <c r="G778" s="25">
        <f t="shared" si="46"/>
        <v>0.72128227047002202</v>
      </c>
      <c r="I778" s="31">
        <v>39416</v>
      </c>
      <c r="J778" s="20">
        <v>0.13203454017639199</v>
      </c>
      <c r="K778" s="20">
        <v>0</v>
      </c>
      <c r="L778" s="20">
        <v>6.35313880700243E-2</v>
      </c>
      <c r="M778" s="20">
        <v>1.02997099956443E-2</v>
      </c>
      <c r="N778" s="20">
        <v>2.0999936279454599E-2</v>
      </c>
      <c r="O778" s="20">
        <v>2.5631121295626499E-2</v>
      </c>
      <c r="P778" s="20">
        <v>0.15825557388922801</v>
      </c>
      <c r="Q778" s="20">
        <v>0.72128227047002202</v>
      </c>
      <c r="R778" s="20"/>
      <c r="S778" s="20"/>
      <c r="T778" s="20"/>
      <c r="U778" s="20"/>
      <c r="V778" s="20"/>
      <c r="W778" s="20"/>
      <c r="X778" s="20"/>
      <c r="Y778" s="20"/>
      <c r="Z778" s="20"/>
      <c r="AA778" s="30"/>
    </row>
    <row r="779" spans="1:27" hidden="1" x14ac:dyDescent="0.25">
      <c r="A779">
        <v>743</v>
      </c>
      <c r="B779" s="15">
        <v>39423</v>
      </c>
      <c r="C779" s="25">
        <f t="shared" si="44"/>
        <v>0.13198073208332101</v>
      </c>
      <c r="D779" s="25">
        <f>VLOOKUP(B779,input_BB!$B$19:$L$10000,$D$35,0)</f>
        <v>1504.66</v>
      </c>
      <c r="E779" s="27">
        <f t="shared" si="45"/>
        <v>5.8255752563429915E-2</v>
      </c>
      <c r="F779" s="34">
        <f t="shared" si="47"/>
        <v>4.4395085722218397E-2</v>
      </c>
      <c r="G779" s="25">
        <f t="shared" si="46"/>
        <v>0.72091706604412398</v>
      </c>
      <c r="I779" s="31">
        <v>39423</v>
      </c>
      <c r="J779" s="20">
        <v>0.13198073208332101</v>
      </c>
      <c r="K779" s="20">
        <v>0</v>
      </c>
      <c r="L779" s="20">
        <v>6.36078592202554E-2</v>
      </c>
      <c r="M779" s="20">
        <v>1.03026210433649E-2</v>
      </c>
      <c r="N779" s="20">
        <v>2.1012805446381198E-2</v>
      </c>
      <c r="O779" s="20">
        <v>2.56489614308066E-2</v>
      </c>
      <c r="P779" s="20">
        <v>0.158510686815068</v>
      </c>
      <c r="Q779" s="20">
        <v>0.72091706604412398</v>
      </c>
      <c r="R779" s="20"/>
      <c r="S779" s="20"/>
      <c r="T779" s="20"/>
      <c r="U779" s="20"/>
      <c r="V779" s="20"/>
      <c r="W779" s="20"/>
      <c r="X779" s="20"/>
      <c r="Y779" s="20"/>
      <c r="Z779" s="20"/>
      <c r="AA779" s="30"/>
    </row>
    <row r="780" spans="1:27" hidden="1" x14ac:dyDescent="0.25">
      <c r="A780">
        <v>744</v>
      </c>
      <c r="B780" s="15">
        <v>39430</v>
      </c>
      <c r="C780" s="25">
        <f t="shared" si="44"/>
        <v>0.13192708790302299</v>
      </c>
      <c r="D780" s="25">
        <f>VLOOKUP(B780,input_BB!$B$19:$L$10000,$D$35,0)</f>
        <v>1467.95</v>
      </c>
      <c r="E780" s="27">
        <f t="shared" si="45"/>
        <v>5.8132194216904486E-2</v>
      </c>
      <c r="F780" s="34">
        <f t="shared" si="47"/>
        <v>-8.9053026722659689E-3</v>
      </c>
      <c r="G780" s="25">
        <f t="shared" si="46"/>
        <v>0.72055057203445805</v>
      </c>
      <c r="I780" s="31">
        <v>39430</v>
      </c>
      <c r="J780" s="20">
        <v>0.13192708790302299</v>
      </c>
      <c r="K780" s="20">
        <v>0</v>
      </c>
      <c r="L780" s="20">
        <v>6.3686416699227505E-2</v>
      </c>
      <c r="M780" s="20">
        <v>1.0305494762870199E-2</v>
      </c>
      <c r="N780" s="20">
        <v>2.1027133450331099E-2</v>
      </c>
      <c r="O780" s="20">
        <v>2.5667144667629201E-2</v>
      </c>
      <c r="P780" s="20">
        <v>0.15876323838548301</v>
      </c>
      <c r="Q780" s="20">
        <v>0.72055057203445805</v>
      </c>
      <c r="R780" s="20"/>
      <c r="S780" s="20"/>
      <c r="T780" s="20"/>
      <c r="U780" s="20"/>
      <c r="V780" s="20"/>
      <c r="W780" s="20"/>
      <c r="X780" s="20"/>
      <c r="Y780" s="20"/>
      <c r="Z780" s="20"/>
      <c r="AA780" s="30"/>
    </row>
    <row r="781" spans="1:27" hidden="1" x14ac:dyDescent="0.25">
      <c r="A781">
        <v>745</v>
      </c>
      <c r="B781" s="15">
        <v>39437</v>
      </c>
      <c r="C781" s="25">
        <f t="shared" si="44"/>
        <v>0.13187366724014299</v>
      </c>
      <c r="D781" s="25">
        <f>VLOOKUP(B781,input_BB!$B$19:$L$10000,$D$35,0)</f>
        <v>1484.46</v>
      </c>
      <c r="E781" s="27">
        <f t="shared" si="45"/>
        <v>5.8009150696823171E-2</v>
      </c>
      <c r="F781" s="34">
        <f t="shared" si="47"/>
        <v>-1.342495979158087E-2</v>
      </c>
      <c r="G781" s="25">
        <f t="shared" si="46"/>
        <v>0.72018680334822305</v>
      </c>
      <c r="I781" s="31">
        <v>39437</v>
      </c>
      <c r="J781" s="20">
        <v>0.13187366724014299</v>
      </c>
      <c r="K781" s="20">
        <v>0</v>
      </c>
      <c r="L781" s="20">
        <v>6.3762712779747405E-2</v>
      </c>
      <c r="M781" s="20">
        <v>1.0308367720943699E-2</v>
      </c>
      <c r="N781" s="20">
        <v>2.1040967938625699E-2</v>
      </c>
      <c r="O781" s="20">
        <v>2.5684973154687402E-2</v>
      </c>
      <c r="P781" s="20">
        <v>0.15901617505777199</v>
      </c>
      <c r="Q781" s="20">
        <v>0.72018680334822305</v>
      </c>
      <c r="R781" s="20"/>
      <c r="S781" s="20"/>
      <c r="T781" s="20"/>
      <c r="U781" s="20"/>
      <c r="V781" s="20"/>
      <c r="W781" s="20"/>
      <c r="X781" s="20"/>
      <c r="Y781" s="20"/>
      <c r="Z781" s="20"/>
      <c r="AA781" s="30"/>
    </row>
    <row r="782" spans="1:27" hidden="1" x14ac:dyDescent="0.25">
      <c r="A782">
        <v>746</v>
      </c>
      <c r="B782" s="15">
        <v>39444</v>
      </c>
      <c r="C782" s="25">
        <f t="shared" si="44"/>
        <v>0.13003157079219799</v>
      </c>
      <c r="D782" s="25">
        <f>VLOOKUP(B782,input_BB!$B$19:$L$10000,$D$35,0)</f>
        <v>1478.49</v>
      </c>
      <c r="E782" s="27">
        <f t="shared" si="45"/>
        <v>5.376626004244104E-2</v>
      </c>
      <c r="F782" s="34">
        <f t="shared" si="47"/>
        <v>7.1800810654314429E-3</v>
      </c>
      <c r="G782" s="25">
        <f t="shared" si="46"/>
        <v>0.59943294035958605</v>
      </c>
      <c r="I782" s="31">
        <v>39444</v>
      </c>
      <c r="J782" s="20">
        <v>0.13003157079219799</v>
      </c>
      <c r="K782" s="20">
        <v>1</v>
      </c>
      <c r="L782" s="20">
        <v>0.199005563022424</v>
      </c>
      <c r="M782" s="20">
        <v>1.01093292048912E-2</v>
      </c>
      <c r="N782" s="20">
        <v>2.064212026373E-2</v>
      </c>
      <c r="O782" s="20">
        <v>2.52002976050213E-2</v>
      </c>
      <c r="P782" s="20">
        <v>0.14560974954434799</v>
      </c>
      <c r="Q782" s="20">
        <v>0.59943294035958605</v>
      </c>
      <c r="R782" s="20"/>
      <c r="S782" s="20"/>
      <c r="T782" s="20"/>
      <c r="U782" s="20"/>
      <c r="V782" s="20"/>
      <c r="W782" s="20"/>
      <c r="X782" s="20"/>
      <c r="Y782" s="20"/>
      <c r="Z782" s="20"/>
      <c r="AA782" s="30"/>
    </row>
    <row r="783" spans="1:27" hidden="1" x14ac:dyDescent="0.25">
      <c r="A783">
        <v>747</v>
      </c>
      <c r="B783" s="15">
        <v>39451</v>
      </c>
      <c r="C783" s="25">
        <f t="shared" si="44"/>
        <v>0.221716538071632</v>
      </c>
      <c r="D783" s="25">
        <f>VLOOKUP(B783,input_BB!$B$19:$L$10000,$D$35,0)</f>
        <v>1411.63</v>
      </c>
      <c r="E783" s="27">
        <f t="shared" si="45"/>
        <v>0.26494374276936944</v>
      </c>
      <c r="F783" s="34">
        <f t="shared" si="47"/>
        <v>-4.9061611629818147E-2</v>
      </c>
      <c r="G783" s="25">
        <f t="shared" si="46"/>
        <v>0.59897591307128195</v>
      </c>
      <c r="I783" s="31">
        <v>39451</v>
      </c>
      <c r="J783" s="20">
        <v>0.221716538071632</v>
      </c>
      <c r="K783" s="20">
        <v>1</v>
      </c>
      <c r="L783" s="20">
        <v>0.199233088659233</v>
      </c>
      <c r="M783" s="20">
        <v>1.01111398315906E-2</v>
      </c>
      <c r="N783" s="20">
        <v>2.06534534751723E-2</v>
      </c>
      <c r="O783" s="20">
        <v>2.5216520786466998E-2</v>
      </c>
      <c r="P783" s="20">
        <v>0.14580988417625501</v>
      </c>
      <c r="Q783" s="20">
        <v>0.59897591307128195</v>
      </c>
      <c r="R783" s="20"/>
      <c r="S783" s="20"/>
      <c r="T783" s="20"/>
      <c r="U783" s="20"/>
      <c r="V783" s="20"/>
      <c r="W783" s="20"/>
      <c r="X783" s="20"/>
      <c r="Y783" s="20"/>
      <c r="Z783" s="20"/>
      <c r="AA783" s="30"/>
    </row>
    <row r="784" spans="1:27" hidden="1" x14ac:dyDescent="0.25">
      <c r="A784">
        <v>748</v>
      </c>
      <c r="B784" s="15">
        <v>39458</v>
      </c>
      <c r="C784" s="25">
        <f t="shared" si="44"/>
        <v>0.14128351211547899</v>
      </c>
      <c r="D784" s="25">
        <f>VLOOKUP(B784,input_BB!$B$19:$L$10000,$D$35,0)</f>
        <v>1401.02</v>
      </c>
      <c r="E784" s="27">
        <f t="shared" si="45"/>
        <v>7.9682794834885523E-2</v>
      </c>
      <c r="F784" s="34">
        <f t="shared" si="47"/>
        <v>-5.2398054772098579E-2</v>
      </c>
      <c r="G784" s="25">
        <f t="shared" si="46"/>
        <v>0.61835029228683602</v>
      </c>
      <c r="I784" s="31">
        <v>39458</v>
      </c>
      <c r="J784" s="20">
        <v>0.14128351211547899</v>
      </c>
      <c r="K784" s="20">
        <v>1</v>
      </c>
      <c r="L784" s="20">
        <v>0.18572636321796501</v>
      </c>
      <c r="M784" s="20">
        <v>9.3398085759677507E-3</v>
      </c>
      <c r="N784" s="20">
        <v>3.46931336498468E-3</v>
      </c>
      <c r="O784" s="20">
        <v>4.3744450058135098E-2</v>
      </c>
      <c r="P784" s="20">
        <v>0.13936977249611199</v>
      </c>
      <c r="Q784" s="20">
        <v>0.61835029228683602</v>
      </c>
      <c r="R784" s="20"/>
      <c r="S784" s="20"/>
      <c r="T784" s="20"/>
      <c r="U784" s="20"/>
      <c r="V784" s="20"/>
      <c r="W784" s="20"/>
      <c r="X784" s="20"/>
      <c r="Y784" s="20"/>
      <c r="Z784" s="20"/>
      <c r="AA784" s="30"/>
    </row>
    <row r="785" spans="1:27" hidden="1" x14ac:dyDescent="0.25">
      <c r="A785">
        <v>749</v>
      </c>
      <c r="B785" s="15">
        <v>39465</v>
      </c>
      <c r="C785" s="25">
        <f t="shared" si="44"/>
        <v>0.132003113627434</v>
      </c>
      <c r="D785" s="25">
        <f>VLOOKUP(B785,input_BB!$B$19:$L$10000,$D$35,0)</f>
        <v>1325.19</v>
      </c>
      <c r="E785" s="27">
        <f t="shared" si="45"/>
        <v>5.8307303851340815E-2</v>
      </c>
      <c r="F785" s="34">
        <f t="shared" si="47"/>
        <v>-6.1234176094302373E-2</v>
      </c>
      <c r="G785" s="25">
        <f t="shared" si="46"/>
        <v>0.66903344767040995</v>
      </c>
      <c r="I785" s="31">
        <v>39465</v>
      </c>
      <c r="J785" s="20">
        <v>0.132003113627434</v>
      </c>
      <c r="K785" s="20">
        <v>0</v>
      </c>
      <c r="L785" s="20">
        <v>2.9791321046764602E-2</v>
      </c>
      <c r="M785" s="20">
        <v>0.10192619073243001</v>
      </c>
      <c r="N785" s="20">
        <v>8.8496996165924706E-3</v>
      </c>
      <c r="O785" s="20">
        <v>4.0736576528995899E-2</v>
      </c>
      <c r="P785" s="20">
        <v>0.149662764404807</v>
      </c>
      <c r="Q785" s="20">
        <v>0.66903344767040995</v>
      </c>
      <c r="R785" s="20"/>
      <c r="S785" s="20"/>
      <c r="T785" s="20"/>
      <c r="U785" s="20"/>
      <c r="V785" s="20"/>
      <c r="W785" s="20"/>
      <c r="X785" s="20"/>
      <c r="Y785" s="20"/>
      <c r="Z785" s="20"/>
      <c r="AA785" s="30"/>
    </row>
    <row r="786" spans="1:27" hidden="1" x14ac:dyDescent="0.25">
      <c r="A786">
        <v>750</v>
      </c>
      <c r="B786" s="15">
        <v>39472</v>
      </c>
      <c r="C786" s="25">
        <f t="shared" si="44"/>
        <v>0.29669818282127403</v>
      </c>
      <c r="D786" s="25">
        <f>VLOOKUP(B786,input_BB!$B$19:$L$10000,$D$35,0)</f>
        <v>1330.61</v>
      </c>
      <c r="E786" s="27">
        <f t="shared" si="45"/>
        <v>0.43764855424292992</v>
      </c>
      <c r="F786" s="34">
        <f t="shared" si="47"/>
        <v>-5.0256241880915375E-2</v>
      </c>
      <c r="G786" s="25">
        <f t="shared" si="46"/>
        <v>0.599157894313327</v>
      </c>
      <c r="I786" s="31">
        <v>39472</v>
      </c>
      <c r="J786" s="20">
        <v>0.29669818282127403</v>
      </c>
      <c r="K786" s="20">
        <v>0</v>
      </c>
      <c r="L786" s="20">
        <v>0.14601811255608901</v>
      </c>
      <c r="M786" s="20">
        <v>5.2833250024837498E-2</v>
      </c>
      <c r="N786" s="20">
        <v>1.4115466928485801E-2</v>
      </c>
      <c r="O786" s="20">
        <v>4.1108700336402799E-2</v>
      </c>
      <c r="P786" s="20">
        <v>0.146766575840858</v>
      </c>
      <c r="Q786" s="20">
        <v>0.599157894313327</v>
      </c>
      <c r="R786" s="20"/>
      <c r="S786" s="20"/>
      <c r="T786" s="20"/>
      <c r="U786" s="20"/>
      <c r="V786" s="20"/>
      <c r="W786" s="20"/>
      <c r="X786" s="20"/>
      <c r="Y786" s="20"/>
      <c r="Z786" s="20"/>
      <c r="AA786" s="30"/>
    </row>
    <row r="787" spans="1:27" hidden="1" x14ac:dyDescent="0.25">
      <c r="A787">
        <v>751</v>
      </c>
      <c r="B787" s="15">
        <v>39479</v>
      </c>
      <c r="C787" s="25">
        <f t="shared" si="44"/>
        <v>0.136656388640404</v>
      </c>
      <c r="D787" s="25">
        <f>VLOOKUP(B787,input_BB!$B$19:$L$10000,$D$35,0)</f>
        <v>1395.41</v>
      </c>
      <c r="E787" s="27">
        <f t="shared" si="45"/>
        <v>6.9025166690078424E-2</v>
      </c>
      <c r="F787" s="34">
        <f t="shared" si="47"/>
        <v>5.2988628045789632E-2</v>
      </c>
      <c r="G787" s="25">
        <f t="shared" si="46"/>
        <v>0.63062162554092405</v>
      </c>
      <c r="I787" s="31">
        <v>39479</v>
      </c>
      <c r="J787" s="20">
        <v>0.136656388640404</v>
      </c>
      <c r="K787" s="20">
        <v>0</v>
      </c>
      <c r="L787" s="20">
        <v>0.10006525533984199</v>
      </c>
      <c r="M787" s="20">
        <v>0.13017270372481701</v>
      </c>
      <c r="N787" s="20">
        <v>8.7459523727288907E-3</v>
      </c>
      <c r="O787" s="20">
        <v>2.12317346260887E-2</v>
      </c>
      <c r="P787" s="20">
        <v>0.109162728395599</v>
      </c>
      <c r="Q787" s="20">
        <v>0.63062162554092405</v>
      </c>
      <c r="R787" s="20"/>
      <c r="S787" s="20"/>
      <c r="T787" s="20"/>
      <c r="U787" s="20"/>
      <c r="V787" s="20"/>
      <c r="W787" s="20"/>
      <c r="X787" s="20"/>
      <c r="Y787" s="20"/>
      <c r="Z787" s="20"/>
      <c r="AA787" s="30"/>
    </row>
    <row r="788" spans="1:27" hidden="1" x14ac:dyDescent="0.25">
      <c r="A788">
        <v>752</v>
      </c>
      <c r="B788" s="15">
        <v>39486</v>
      </c>
      <c r="C788" s="25">
        <f t="shared" si="44"/>
        <v>0.13659098744392401</v>
      </c>
      <c r="D788" s="25">
        <f>VLOOKUP(B788,input_BB!$B$19:$L$10000,$D$35,0)</f>
        <v>1331.29</v>
      </c>
      <c r="E788" s="27">
        <f t="shared" si="45"/>
        <v>6.8874528472606195E-2</v>
      </c>
      <c r="F788" s="34">
        <f t="shared" si="47"/>
        <v>5.110438069757528E-4</v>
      </c>
      <c r="G788" s="25">
        <f t="shared" si="46"/>
        <v>0.63004351188822105</v>
      </c>
      <c r="I788" s="31">
        <v>39486</v>
      </c>
      <c r="J788" s="20">
        <v>0.13659098744392401</v>
      </c>
      <c r="K788" s="20">
        <v>0</v>
      </c>
      <c r="L788" s="20">
        <v>0.10018638964274</v>
      </c>
      <c r="M788" s="20">
        <v>0.13036143471779299</v>
      </c>
      <c r="N788" s="20">
        <v>8.7499067989000902E-3</v>
      </c>
      <c r="O788" s="20">
        <v>2.1250836630829498E-2</v>
      </c>
      <c r="P788" s="20">
        <v>0.109407920321517</v>
      </c>
      <c r="Q788" s="20">
        <v>0.63004351188822105</v>
      </c>
      <c r="R788" s="20"/>
      <c r="S788" s="20"/>
      <c r="T788" s="20"/>
      <c r="U788" s="20"/>
      <c r="V788" s="20"/>
      <c r="W788" s="20"/>
      <c r="X788" s="20"/>
      <c r="Y788" s="20"/>
      <c r="Z788" s="20"/>
      <c r="AA788" s="30"/>
    </row>
    <row r="789" spans="1:27" hidden="1" x14ac:dyDescent="0.25">
      <c r="A789">
        <v>753</v>
      </c>
      <c r="B789" s="15">
        <v>39493</v>
      </c>
      <c r="C789" s="25">
        <f t="shared" si="44"/>
        <v>0.136525824666023</v>
      </c>
      <c r="D789" s="25">
        <f>VLOOKUP(B789,input_BB!$B$19:$L$10000,$D$35,0)</f>
        <v>1350</v>
      </c>
      <c r="E789" s="27">
        <f t="shared" si="45"/>
        <v>6.8724439403340484E-2</v>
      </c>
      <c r="F789" s="34">
        <f t="shared" si="47"/>
        <v>-3.254240689116461E-2</v>
      </c>
      <c r="G789" s="25">
        <f t="shared" si="46"/>
        <v>0.62946808658820397</v>
      </c>
      <c r="I789" s="31">
        <v>39493</v>
      </c>
      <c r="J789" s="20">
        <v>0.136525824666023</v>
      </c>
      <c r="K789" s="20">
        <v>0</v>
      </c>
      <c r="L789" s="20">
        <v>0.10030764060384501</v>
      </c>
      <c r="M789" s="20">
        <v>0.13055021152856799</v>
      </c>
      <c r="N789" s="20">
        <v>8.7539429885945003E-3</v>
      </c>
      <c r="O789" s="20">
        <v>2.1267676939307902E-2</v>
      </c>
      <c r="P789" s="20">
        <v>0.109652441351481</v>
      </c>
      <c r="Q789" s="20">
        <v>0.62946808658820397</v>
      </c>
      <c r="R789" s="20"/>
      <c r="S789" s="20"/>
      <c r="T789" s="20"/>
      <c r="U789" s="20"/>
      <c r="V789" s="20"/>
      <c r="W789" s="20"/>
      <c r="X789" s="20"/>
      <c r="Y789" s="20"/>
      <c r="Z789" s="20"/>
      <c r="AA789" s="30"/>
    </row>
    <row r="790" spans="1:27" hidden="1" x14ac:dyDescent="0.25">
      <c r="A790">
        <v>754</v>
      </c>
      <c r="B790" s="15">
        <v>39500</v>
      </c>
      <c r="C790" s="25">
        <f t="shared" si="44"/>
        <v>0.13640765845775599</v>
      </c>
      <c r="D790" s="25">
        <f>VLOOKUP(B790,input_BB!$B$19:$L$10000,$D$35,0)</f>
        <v>1353.11</v>
      </c>
      <c r="E790" s="27">
        <f t="shared" si="45"/>
        <v>6.8452267823356588E-2</v>
      </c>
      <c r="F790" s="34">
        <f t="shared" si="47"/>
        <v>1.6390117855613617E-2</v>
      </c>
      <c r="G790" s="25">
        <f t="shared" si="46"/>
        <v>0.58938295539325702</v>
      </c>
      <c r="I790" s="31">
        <v>39500</v>
      </c>
      <c r="J790" s="20">
        <v>0.13640765845775599</v>
      </c>
      <c r="K790" s="20">
        <v>0</v>
      </c>
      <c r="L790" s="20">
        <v>0.15867833904137299</v>
      </c>
      <c r="M790" s="20">
        <v>7.4287653848826699E-2</v>
      </c>
      <c r="N790" s="20">
        <v>1.3422503864815E-2</v>
      </c>
      <c r="O790" s="20">
        <v>1.7791153480175001E-2</v>
      </c>
      <c r="P790" s="20">
        <v>0.14643739437155401</v>
      </c>
      <c r="Q790" s="20">
        <v>0.58938295539325702</v>
      </c>
      <c r="R790" s="20"/>
      <c r="S790" s="20"/>
      <c r="T790" s="20"/>
      <c r="U790" s="20"/>
      <c r="V790" s="20"/>
      <c r="W790" s="20"/>
      <c r="X790" s="20"/>
      <c r="Y790" s="20"/>
      <c r="Z790" s="20"/>
      <c r="AA790" s="30"/>
    </row>
    <row r="791" spans="1:27" hidden="1" x14ac:dyDescent="0.25">
      <c r="A791">
        <v>755</v>
      </c>
      <c r="B791" s="15">
        <v>39507</v>
      </c>
      <c r="C791" s="25">
        <f t="shared" si="44"/>
        <v>0.197436302900314</v>
      </c>
      <c r="D791" s="25">
        <f>VLOOKUP(B791,input_BB!$B$19:$L$10000,$D$35,0)</f>
        <v>1330.63</v>
      </c>
      <c r="E791" s="27">
        <f t="shared" si="45"/>
        <v>0.20901921014812141</v>
      </c>
      <c r="F791" s="34">
        <f t="shared" si="47"/>
        <v>-1.434814814814811E-2</v>
      </c>
      <c r="G791" s="25">
        <f t="shared" si="46"/>
        <v>0.58889713087767703</v>
      </c>
      <c r="I791" s="31">
        <v>39507</v>
      </c>
      <c r="J791" s="20">
        <v>0.197436302900314</v>
      </c>
      <c r="K791" s="20">
        <v>0</v>
      </c>
      <c r="L791" s="20">
        <v>0.158799093698345</v>
      </c>
      <c r="M791" s="20">
        <v>7.4385362710577704E-2</v>
      </c>
      <c r="N791" s="20">
        <v>1.3427456095893599E-2</v>
      </c>
      <c r="O791" s="20">
        <v>1.7831765435009299E-2</v>
      </c>
      <c r="P791" s="20">
        <v>0.14665919118249801</v>
      </c>
      <c r="Q791" s="20">
        <v>0.58889713087767703</v>
      </c>
      <c r="R791" s="20"/>
      <c r="S791" s="20"/>
      <c r="T791" s="20"/>
      <c r="U791" s="20"/>
      <c r="V791" s="20"/>
      <c r="W791" s="20"/>
      <c r="X791" s="20"/>
      <c r="Y791" s="20"/>
      <c r="Z791" s="20"/>
      <c r="AA791" s="30"/>
    </row>
    <row r="792" spans="1:27" hidden="1" x14ac:dyDescent="0.25">
      <c r="A792">
        <v>756</v>
      </c>
      <c r="B792" s="15">
        <v>39514</v>
      </c>
      <c r="C792" s="25">
        <f t="shared" si="44"/>
        <v>0.13627852499484999</v>
      </c>
      <c r="D792" s="25">
        <f>VLOOKUP(B792,input_BB!$B$19:$L$10000,$D$35,0)</f>
        <v>1293.3699999999999</v>
      </c>
      <c r="E792" s="27">
        <f t="shared" si="45"/>
        <v>6.8154835425860219E-2</v>
      </c>
      <c r="F792" s="34">
        <f t="shared" si="47"/>
        <v>-4.4150143003894748E-2</v>
      </c>
      <c r="G792" s="25">
        <f t="shared" si="46"/>
        <v>0.591229395154934</v>
      </c>
      <c r="I792" s="31">
        <v>39514</v>
      </c>
      <c r="J792" s="20">
        <v>0.13627852499484999</v>
      </c>
      <c r="K792" s="20">
        <v>0</v>
      </c>
      <c r="L792" s="20">
        <v>0.15489190816673301</v>
      </c>
      <c r="M792" s="20">
        <v>7.4839830607276295E-2</v>
      </c>
      <c r="N792" s="20">
        <v>1.3496671591763701E-2</v>
      </c>
      <c r="O792" s="20">
        <v>1.7957807300765301E-2</v>
      </c>
      <c r="P792" s="20">
        <v>0.14758438717852801</v>
      </c>
      <c r="Q792" s="20">
        <v>0.591229395154934</v>
      </c>
      <c r="R792" s="20"/>
      <c r="S792" s="20"/>
      <c r="T792" s="20"/>
      <c r="U792" s="20"/>
      <c r="V792" s="20"/>
      <c r="W792" s="20"/>
      <c r="X792" s="20"/>
      <c r="Y792" s="20"/>
      <c r="Z792" s="20"/>
      <c r="AA792" s="30"/>
    </row>
    <row r="793" spans="1:27" hidden="1" x14ac:dyDescent="0.25">
      <c r="A793">
        <v>757</v>
      </c>
      <c r="B793" s="15">
        <v>39521</v>
      </c>
      <c r="C793" s="25">
        <f t="shared" si="44"/>
        <v>0.19737501442432401</v>
      </c>
      <c r="D793" s="25">
        <f>VLOOKUP(B793,input_BB!$B$19:$L$10000,$D$35,0)</f>
        <v>1288.1400000000001</v>
      </c>
      <c r="E793" s="27">
        <f t="shared" si="45"/>
        <v>0.20887804473721724</v>
      </c>
      <c r="F793" s="34">
        <f t="shared" si="47"/>
        <v>-3.1932242621915963E-2</v>
      </c>
      <c r="G793" s="25">
        <f t="shared" si="46"/>
        <v>0.59074293009906598</v>
      </c>
      <c r="I793" s="31">
        <v>39521</v>
      </c>
      <c r="J793" s="20">
        <v>0.19737501442432401</v>
      </c>
      <c r="K793" s="20">
        <v>0</v>
      </c>
      <c r="L793" s="20">
        <v>0.15501089583465899</v>
      </c>
      <c r="M793" s="20">
        <v>7.4939935953633394E-2</v>
      </c>
      <c r="N793" s="20">
        <v>1.3501385320526801E-2</v>
      </c>
      <c r="O793" s="20">
        <v>1.7998133446392402E-2</v>
      </c>
      <c r="P793" s="20">
        <v>0.14780671934572201</v>
      </c>
      <c r="Q793" s="20">
        <v>0.59074293009906598</v>
      </c>
      <c r="R793" s="20"/>
      <c r="S793" s="20"/>
      <c r="T793" s="20"/>
      <c r="U793" s="20"/>
      <c r="V793" s="20"/>
      <c r="W793" s="20"/>
      <c r="X793" s="20"/>
      <c r="Y793" s="20"/>
      <c r="Z793" s="20"/>
      <c r="AA793" s="30"/>
    </row>
    <row r="794" spans="1:27" hidden="1" x14ac:dyDescent="0.25">
      <c r="A794">
        <v>758</v>
      </c>
      <c r="B794" s="15">
        <v>39528</v>
      </c>
      <c r="C794" s="25">
        <f t="shared" si="44"/>
        <v>0.13615034520626099</v>
      </c>
      <c r="D794" s="25">
        <f>VLOOKUP(B794,input_BB!$B$19:$L$10000,$D$35,0)</f>
        <v>1329.51</v>
      </c>
      <c r="E794" s="27">
        <f t="shared" si="45"/>
        <v>6.7859599621192285E-2</v>
      </c>
      <c r="F794" s="34">
        <f t="shared" si="47"/>
        <v>2.7942506784601528E-2</v>
      </c>
      <c r="G794" s="25">
        <f t="shared" si="46"/>
        <v>0.59025877211897504</v>
      </c>
      <c r="I794" s="31">
        <v>39528</v>
      </c>
      <c r="J794" s="20">
        <v>0.13615034520626099</v>
      </c>
      <c r="K794" s="20">
        <v>0</v>
      </c>
      <c r="L794" s="20">
        <v>0.15512974905598301</v>
      </c>
      <c r="M794" s="20">
        <v>7.5037892358173E-2</v>
      </c>
      <c r="N794" s="20">
        <v>1.3506138761148E-2</v>
      </c>
      <c r="O794" s="20">
        <v>1.8038676635346799E-2</v>
      </c>
      <c r="P794" s="20">
        <v>0.14802877107037399</v>
      </c>
      <c r="Q794" s="20">
        <v>0.59025877211897504</v>
      </c>
      <c r="R794" s="20"/>
      <c r="S794" s="20"/>
      <c r="T794" s="20"/>
      <c r="U794" s="20"/>
      <c r="V794" s="20"/>
      <c r="W794" s="20"/>
      <c r="X794" s="20"/>
      <c r="Y794" s="20"/>
      <c r="Z794" s="20"/>
      <c r="AA794" s="30"/>
    </row>
    <row r="795" spans="1:27" hidden="1" x14ac:dyDescent="0.25">
      <c r="A795">
        <v>759</v>
      </c>
      <c r="B795" s="15">
        <v>39535</v>
      </c>
      <c r="C795" s="25">
        <f t="shared" si="44"/>
        <v>0.13612416386604301</v>
      </c>
      <c r="D795" s="25">
        <f>VLOOKUP(B795,input_BB!$B$19:$L$10000,$D$35,0)</f>
        <v>1315.22</v>
      </c>
      <c r="E795" s="27">
        <f t="shared" si="45"/>
        <v>6.7799296283734586E-2</v>
      </c>
      <c r="F795" s="34">
        <f t="shared" si="47"/>
        <v>2.1022559659664264E-2</v>
      </c>
      <c r="G795" s="25">
        <f t="shared" si="46"/>
        <v>0.59263974462486302</v>
      </c>
      <c r="I795" s="31">
        <v>39535</v>
      </c>
      <c r="J795" s="20">
        <v>0.13612416386604301</v>
      </c>
      <c r="K795" s="20">
        <v>0</v>
      </c>
      <c r="L795" s="20">
        <v>0.15615828167340501</v>
      </c>
      <c r="M795" s="20">
        <v>7.65148795668774E-2</v>
      </c>
      <c r="N795" s="20">
        <v>1.35778473560295E-2</v>
      </c>
      <c r="O795" s="20">
        <v>1.8167785015891998E-2</v>
      </c>
      <c r="P795" s="20">
        <v>0.14294146176293299</v>
      </c>
      <c r="Q795" s="20">
        <v>0.59263974462486302</v>
      </c>
      <c r="R795" s="20"/>
      <c r="S795" s="20"/>
      <c r="T795" s="20"/>
      <c r="U795" s="20"/>
      <c r="V795" s="20"/>
      <c r="W795" s="20"/>
      <c r="X795" s="20"/>
      <c r="Y795" s="20"/>
      <c r="Z795" s="20"/>
      <c r="AA795" s="30"/>
    </row>
    <row r="796" spans="1:27" hidden="1" x14ac:dyDescent="0.25">
      <c r="A796">
        <v>760</v>
      </c>
      <c r="B796" s="15">
        <v>39542</v>
      </c>
      <c r="C796" s="25">
        <f t="shared" si="44"/>
        <v>0.136060491204262</v>
      </c>
      <c r="D796" s="25">
        <f>VLOOKUP(B796,input_BB!$B$19:$L$10000,$D$35,0)</f>
        <v>1370.4</v>
      </c>
      <c r="E796" s="27">
        <f t="shared" si="45"/>
        <v>6.7652639390762645E-2</v>
      </c>
      <c r="F796" s="34">
        <f t="shared" si="47"/>
        <v>3.0755691946657171E-2</v>
      </c>
      <c r="G796" s="25">
        <f t="shared" si="46"/>
        <v>0.59215757976848005</v>
      </c>
      <c r="I796" s="31">
        <v>39542</v>
      </c>
      <c r="J796" s="20">
        <v>0.136060491204262</v>
      </c>
      <c r="K796" s="20">
        <v>0</v>
      </c>
      <c r="L796" s="20">
        <v>0.15627554792279999</v>
      </c>
      <c r="M796" s="20">
        <v>7.6613891014850999E-2</v>
      </c>
      <c r="N796" s="20">
        <v>1.3582833326759899E-2</v>
      </c>
      <c r="O796" s="20">
        <v>1.8208456499814899E-2</v>
      </c>
      <c r="P796" s="20">
        <v>0.14316169146729299</v>
      </c>
      <c r="Q796" s="20">
        <v>0.59215757976848005</v>
      </c>
      <c r="R796" s="20"/>
      <c r="S796" s="20"/>
      <c r="T796" s="20"/>
      <c r="U796" s="20"/>
      <c r="V796" s="20"/>
      <c r="W796" s="20"/>
      <c r="X796" s="20"/>
      <c r="Y796" s="20"/>
      <c r="Z796" s="20"/>
      <c r="AA796" s="30"/>
    </row>
    <row r="797" spans="1:27" hidden="1" x14ac:dyDescent="0.25">
      <c r="A797">
        <v>761</v>
      </c>
      <c r="B797" s="15">
        <v>39549</v>
      </c>
      <c r="C797" s="25">
        <f t="shared" si="44"/>
        <v>0.136044710874557</v>
      </c>
      <c r="D797" s="25">
        <f>VLOOKUP(B797,input_BB!$B$19:$L$10000,$D$35,0)</f>
        <v>1332.83</v>
      </c>
      <c r="E797" s="27">
        <f t="shared" si="45"/>
        <v>6.7616292643824863E-2</v>
      </c>
      <c r="F797" s="34">
        <f t="shared" si="47"/>
        <v>1.3389394930125587E-2</v>
      </c>
      <c r="G797" s="25">
        <f t="shared" si="46"/>
        <v>0.58148092246769401</v>
      </c>
      <c r="I797" s="31">
        <v>39549</v>
      </c>
      <c r="J797" s="20">
        <v>0.136044710874557</v>
      </c>
      <c r="K797" s="20">
        <v>0</v>
      </c>
      <c r="L797" s="20">
        <v>0.15786767418592501</v>
      </c>
      <c r="M797" s="20">
        <v>9.0961645814943204E-2</v>
      </c>
      <c r="N797" s="20">
        <v>1.3672808292776799E-2</v>
      </c>
      <c r="O797" s="20">
        <v>1.8362397096769598E-2</v>
      </c>
      <c r="P797" s="20">
        <v>0.13765455214189101</v>
      </c>
      <c r="Q797" s="20">
        <v>0.58148092246769401</v>
      </c>
      <c r="R797" s="20"/>
      <c r="S797" s="20"/>
      <c r="T797" s="20"/>
      <c r="U797" s="20"/>
      <c r="V797" s="20"/>
      <c r="W797" s="20"/>
      <c r="X797" s="20"/>
      <c r="Y797" s="20"/>
      <c r="Z797" s="20"/>
      <c r="AA797" s="30"/>
    </row>
    <row r="798" spans="1:27" hidden="1" x14ac:dyDescent="0.25">
      <c r="A798">
        <v>762</v>
      </c>
      <c r="B798" s="15">
        <v>39556</v>
      </c>
      <c r="C798" s="25">
        <f t="shared" si="44"/>
        <v>0.135981366038322</v>
      </c>
      <c r="D798" s="25">
        <f>VLOOKUP(B798,input_BB!$B$19:$L$10000,$D$35,0)</f>
        <v>1390.33</v>
      </c>
      <c r="E798" s="27">
        <f t="shared" si="45"/>
        <v>6.747039082963667E-2</v>
      </c>
      <c r="F798" s="34">
        <f t="shared" si="47"/>
        <v>1.4543199065966128E-2</v>
      </c>
      <c r="G798" s="25">
        <f t="shared" si="46"/>
        <v>0.58099489134486004</v>
      </c>
      <c r="I798" s="31">
        <v>39556</v>
      </c>
      <c r="J798" s="20">
        <v>0.135981366038322</v>
      </c>
      <c r="K798" s="20">
        <v>0</v>
      </c>
      <c r="L798" s="20">
        <v>0.15798869035723001</v>
      </c>
      <c r="M798" s="20">
        <v>9.1066055124150794E-2</v>
      </c>
      <c r="N798" s="20">
        <v>1.36775731851593E-2</v>
      </c>
      <c r="O798" s="20">
        <v>1.8403212227190598E-2</v>
      </c>
      <c r="P798" s="20">
        <v>0.13786957776141001</v>
      </c>
      <c r="Q798" s="20">
        <v>0.58099489134486004</v>
      </c>
      <c r="R798" s="20"/>
      <c r="S798" s="20"/>
      <c r="T798" s="20"/>
      <c r="U798" s="20"/>
      <c r="V798" s="20"/>
      <c r="W798" s="20"/>
      <c r="X798" s="20"/>
      <c r="Y798" s="20"/>
      <c r="Z798" s="20"/>
      <c r="AA798" s="30"/>
    </row>
    <row r="799" spans="1:27" hidden="1" x14ac:dyDescent="0.25">
      <c r="A799">
        <v>763</v>
      </c>
      <c r="B799" s="15">
        <v>39563</v>
      </c>
      <c r="C799" s="25">
        <f t="shared" si="44"/>
        <v>0.135918259620667</v>
      </c>
      <c r="D799" s="25">
        <f>VLOOKUP(B799,input_BB!$B$19:$L$10000,$D$35,0)</f>
        <v>1397.84</v>
      </c>
      <c r="E799" s="27">
        <f t="shared" si="45"/>
        <v>6.73250381636573E-2</v>
      </c>
      <c r="F799" s="34">
        <f t="shared" si="47"/>
        <v>4.8775912907122354E-2</v>
      </c>
      <c r="G799" s="25">
        <f t="shared" si="46"/>
        <v>0.58050867465350098</v>
      </c>
      <c r="I799" s="31">
        <v>39563</v>
      </c>
      <c r="J799" s="20">
        <v>0.135918259620667</v>
      </c>
      <c r="K799" s="20">
        <v>0</v>
      </c>
      <c r="L799" s="20">
        <v>0.158108795329787</v>
      </c>
      <c r="M799" s="20">
        <v>9.1170094767607499E-2</v>
      </c>
      <c r="N799" s="20">
        <v>1.36826393410403E-2</v>
      </c>
      <c r="O799" s="20">
        <v>1.8443720718658602E-2</v>
      </c>
      <c r="P799" s="20">
        <v>0.13808607518940599</v>
      </c>
      <c r="Q799" s="20">
        <v>0.58050867465350098</v>
      </c>
      <c r="R799" s="20"/>
      <c r="S799" s="20"/>
      <c r="T799" s="20"/>
      <c r="U799" s="20"/>
      <c r="V799" s="20"/>
      <c r="W799" s="20"/>
      <c r="X799" s="20"/>
      <c r="Y799" s="20"/>
      <c r="Z799" s="20"/>
      <c r="AA799" s="30"/>
    </row>
    <row r="800" spans="1:27" hidden="1" x14ac:dyDescent="0.25">
      <c r="A800">
        <v>764</v>
      </c>
      <c r="B800" s="15">
        <v>39570</v>
      </c>
      <c r="C800" s="25">
        <f t="shared" si="44"/>
        <v>0.13585537672042799</v>
      </c>
      <c r="D800" s="25">
        <f>VLOOKUP(B800,input_BB!$B$19:$L$10000,$D$35,0)</f>
        <v>1413.9</v>
      </c>
      <c r="E800" s="27">
        <f t="shared" si="45"/>
        <v>6.7180200324117367E-2</v>
      </c>
      <c r="F800" s="34">
        <f t="shared" si="47"/>
        <v>1.695280976458835E-2</v>
      </c>
      <c r="G800" s="25">
        <f t="shared" si="46"/>
        <v>0.58002538114478297</v>
      </c>
      <c r="I800" s="31">
        <v>39570</v>
      </c>
      <c r="J800" s="20">
        <v>0.13585537672042799</v>
      </c>
      <c r="K800" s="20">
        <v>0</v>
      </c>
      <c r="L800" s="20">
        <v>0.15822650032555699</v>
      </c>
      <c r="M800" s="20">
        <v>9.1274182363083906E-2</v>
      </c>
      <c r="N800" s="20">
        <v>1.36875929470561E-2</v>
      </c>
      <c r="O800" s="20">
        <v>1.8484008267849399E-2</v>
      </c>
      <c r="P800" s="20">
        <v>0.13830233495167099</v>
      </c>
      <c r="Q800" s="20">
        <v>0.58002538114478297</v>
      </c>
      <c r="R800" s="20"/>
      <c r="S800" s="20"/>
      <c r="T800" s="20"/>
      <c r="U800" s="20"/>
      <c r="V800" s="20"/>
      <c r="W800" s="20"/>
      <c r="X800" s="20"/>
      <c r="Y800" s="20"/>
      <c r="Z800" s="20"/>
      <c r="AA800" s="30"/>
    </row>
    <row r="801" spans="1:27" hidden="1" x14ac:dyDescent="0.25">
      <c r="A801">
        <v>765</v>
      </c>
      <c r="B801" s="15">
        <v>39577</v>
      </c>
      <c r="C801" s="25">
        <f t="shared" si="44"/>
        <v>0.135792702436447</v>
      </c>
      <c r="D801" s="25">
        <f>VLOOKUP(B801,input_BB!$B$19:$L$10000,$D$35,0)</f>
        <v>1388.28</v>
      </c>
      <c r="E801" s="27">
        <f t="shared" si="45"/>
        <v>6.7035842989261366E-2</v>
      </c>
      <c r="F801" s="34">
        <f t="shared" si="47"/>
        <v>-6.8391232186801876E-3</v>
      </c>
      <c r="G801" s="25">
        <f t="shared" si="46"/>
        <v>0.57954213095222495</v>
      </c>
      <c r="I801" s="31">
        <v>39577</v>
      </c>
      <c r="J801" s="20">
        <v>0.135792702436447</v>
      </c>
      <c r="K801" s="20">
        <v>0</v>
      </c>
      <c r="L801" s="20">
        <v>0.15834611774589899</v>
      </c>
      <c r="M801" s="20">
        <v>9.1377975742091305E-2</v>
      </c>
      <c r="N801" s="20">
        <v>1.36923995770428E-2</v>
      </c>
      <c r="O801" s="20">
        <v>1.85244448147797E-2</v>
      </c>
      <c r="P801" s="20">
        <v>0.13851693116796199</v>
      </c>
      <c r="Q801" s="20">
        <v>0.57954213095222495</v>
      </c>
      <c r="R801" s="20"/>
      <c r="S801" s="20"/>
      <c r="T801" s="20"/>
      <c r="U801" s="20"/>
      <c r="V801" s="20"/>
      <c r="W801" s="20"/>
      <c r="X801" s="20"/>
      <c r="Y801" s="20"/>
      <c r="Z801" s="20"/>
      <c r="AA801" s="30"/>
    </row>
    <row r="802" spans="1:27" hidden="1" x14ac:dyDescent="0.25">
      <c r="A802">
        <v>766</v>
      </c>
      <c r="B802" s="15">
        <v>39584</v>
      </c>
      <c r="C802" s="25">
        <f t="shared" si="44"/>
        <v>0.135730311274529</v>
      </c>
      <c r="D802" s="25">
        <f>VLOOKUP(B802,input_BB!$B$19:$L$10000,$D$35,0)</f>
        <v>1425.35</v>
      </c>
      <c r="E802" s="27">
        <f t="shared" si="45"/>
        <v>6.6892137767901635E-2</v>
      </c>
      <c r="F802" s="34">
        <f t="shared" si="47"/>
        <v>8.0981681872833722E-3</v>
      </c>
      <c r="G802" s="25">
        <f t="shared" si="46"/>
        <v>0.57906179114440604</v>
      </c>
      <c r="I802" s="31">
        <v>39584</v>
      </c>
      <c r="J802" s="20">
        <v>0.135730311274529</v>
      </c>
      <c r="K802" s="20">
        <v>0</v>
      </c>
      <c r="L802" s="20">
        <v>0.158463643430343</v>
      </c>
      <c r="M802" s="20">
        <v>9.1481941524227506E-2</v>
      </c>
      <c r="N802" s="20">
        <v>1.36971165764456E-2</v>
      </c>
      <c r="O802" s="20">
        <v>1.8564846790811398E-2</v>
      </c>
      <c r="P802" s="20">
        <v>0.13873066053376601</v>
      </c>
      <c r="Q802" s="20">
        <v>0.57906179114440604</v>
      </c>
      <c r="R802" s="20"/>
      <c r="S802" s="20"/>
      <c r="T802" s="20"/>
      <c r="U802" s="20"/>
      <c r="V802" s="20"/>
      <c r="W802" s="20"/>
      <c r="X802" s="20"/>
      <c r="Y802" s="20"/>
      <c r="Z802" s="20"/>
      <c r="AA802" s="30"/>
    </row>
    <row r="803" spans="1:27" hidden="1" x14ac:dyDescent="0.25">
      <c r="A803">
        <v>767</v>
      </c>
      <c r="B803" s="15">
        <v>39591</v>
      </c>
      <c r="C803" s="25">
        <f t="shared" si="44"/>
        <v>0.135668084025383</v>
      </c>
      <c r="D803" s="25">
        <f>VLOOKUP(B803,input_BB!$B$19:$L$10000,$D$35,0)</f>
        <v>1375.93</v>
      </c>
      <c r="E803" s="27">
        <f t="shared" si="45"/>
        <v>6.674881008593142E-2</v>
      </c>
      <c r="F803" s="34">
        <f t="shared" si="47"/>
        <v>-8.8958999625434743E-3</v>
      </c>
      <c r="G803" s="25">
        <f t="shared" si="46"/>
        <v>0.57857924915953396</v>
      </c>
      <c r="I803" s="31">
        <v>39591</v>
      </c>
      <c r="J803" s="20">
        <v>0.135668084025383</v>
      </c>
      <c r="K803" s="20">
        <v>0</v>
      </c>
      <c r="L803" s="20">
        <v>0.15858223392406501</v>
      </c>
      <c r="M803" s="20">
        <v>9.1585275501187197E-2</v>
      </c>
      <c r="N803" s="20">
        <v>1.37019331521336E-2</v>
      </c>
      <c r="O803" s="20">
        <v>1.8604841669348102E-2</v>
      </c>
      <c r="P803" s="20">
        <v>0.138946466593732</v>
      </c>
      <c r="Q803" s="20">
        <v>0.57857924915953396</v>
      </c>
      <c r="R803" s="20"/>
      <c r="S803" s="20"/>
      <c r="T803" s="20"/>
      <c r="U803" s="20"/>
      <c r="V803" s="20"/>
      <c r="W803" s="20"/>
      <c r="X803" s="20"/>
      <c r="Y803" s="20"/>
      <c r="Z803" s="20"/>
      <c r="AA803" s="30"/>
    </row>
    <row r="804" spans="1:27" hidden="1" x14ac:dyDescent="0.25">
      <c r="A804">
        <v>768</v>
      </c>
      <c r="B804" s="15">
        <v>39598</v>
      </c>
      <c r="C804" s="25">
        <f t="shared" si="44"/>
        <v>0.1356061398983</v>
      </c>
      <c r="D804" s="25">
        <f>VLOOKUP(B804,input_BB!$B$19:$L$10000,$D$35,0)</f>
        <v>1400.38</v>
      </c>
      <c r="E804" s="27">
        <f t="shared" si="45"/>
        <v>6.6606134517457533E-2</v>
      </c>
      <c r="F804" s="34">
        <f t="shared" si="47"/>
        <v>-1.7518504227031828E-2</v>
      </c>
      <c r="G804" s="25">
        <f t="shared" si="46"/>
        <v>0.57810093135853202</v>
      </c>
      <c r="I804" s="31">
        <v>39598</v>
      </c>
      <c r="J804" s="20">
        <v>0.1356061398983</v>
      </c>
      <c r="K804" s="20">
        <v>0</v>
      </c>
      <c r="L804" s="20">
        <v>0.158699043807636</v>
      </c>
      <c r="M804" s="20">
        <v>9.1688860401152206E-2</v>
      </c>
      <c r="N804" s="20">
        <v>1.37065581778063E-2</v>
      </c>
      <c r="O804" s="20">
        <v>1.86447693825849E-2</v>
      </c>
      <c r="P804" s="20">
        <v>0.139159836872289</v>
      </c>
      <c r="Q804" s="20">
        <v>0.57810093135853202</v>
      </c>
      <c r="R804" s="20"/>
      <c r="S804" s="20"/>
      <c r="T804" s="20"/>
      <c r="U804" s="20"/>
      <c r="V804" s="20"/>
      <c r="W804" s="20"/>
      <c r="X804" s="20"/>
      <c r="Y804" s="20"/>
      <c r="Z804" s="20"/>
      <c r="AA804" s="30"/>
    </row>
    <row r="805" spans="1:27" hidden="1" x14ac:dyDescent="0.25">
      <c r="A805">
        <v>769</v>
      </c>
      <c r="B805" s="15">
        <v>39605</v>
      </c>
      <c r="C805" s="25">
        <f t="shared" si="44"/>
        <v>0.13554437458515201</v>
      </c>
      <c r="D805" s="25">
        <f>VLOOKUP(B805,input_BB!$B$19:$L$10000,$D$35,0)</f>
        <v>1360.68</v>
      </c>
      <c r="E805" s="27">
        <f t="shared" si="45"/>
        <v>6.6463870810140269E-2</v>
      </c>
      <c r="F805" s="34">
        <f t="shared" si="47"/>
        <v>-1.1083412673609794E-2</v>
      </c>
      <c r="G805" s="25">
        <f t="shared" si="46"/>
        <v>0.57762332509203196</v>
      </c>
      <c r="I805" s="31">
        <v>39605</v>
      </c>
      <c r="J805" s="20">
        <v>0.13554437458515201</v>
      </c>
      <c r="K805" s="20">
        <v>0</v>
      </c>
      <c r="L805" s="20">
        <v>0.15881534437803699</v>
      </c>
      <c r="M805" s="20">
        <v>9.1792156569487901E-2</v>
      </c>
      <c r="N805" s="20">
        <v>1.37114271771515E-2</v>
      </c>
      <c r="O805" s="20">
        <v>1.86849054797124E-2</v>
      </c>
      <c r="P805" s="20">
        <v>0.13937284130357899</v>
      </c>
      <c r="Q805" s="20">
        <v>0.57762332509203196</v>
      </c>
      <c r="R805" s="20"/>
      <c r="S805" s="20"/>
      <c r="T805" s="20"/>
      <c r="U805" s="20"/>
      <c r="V805" s="20"/>
      <c r="W805" s="20"/>
      <c r="X805" s="20"/>
      <c r="Y805" s="20"/>
      <c r="Z805" s="20"/>
      <c r="AA805" s="30"/>
    </row>
    <row r="806" spans="1:27" hidden="1" x14ac:dyDescent="0.25">
      <c r="A806">
        <v>770</v>
      </c>
      <c r="B806" s="15">
        <v>39612</v>
      </c>
      <c r="C806" s="25">
        <f t="shared" ref="C806:C869" si="48">J806</f>
        <v>0.135482862591743</v>
      </c>
      <c r="D806" s="25">
        <f>VLOOKUP(B806,input_BB!$B$19:$L$10000,$D$35,0)</f>
        <v>1360.03</v>
      </c>
      <c r="E806" s="27">
        <f t="shared" ref="E806:E869" si="49">(C806-$E$34)/$E$36</f>
        <v>6.6322190572789694E-2</v>
      </c>
      <c r="F806" s="34">
        <f t="shared" si="47"/>
        <v>-2.8813607735043489E-2</v>
      </c>
      <c r="G806" s="25">
        <f t="shared" ref="G806:G869" si="50">VLOOKUP(B806,$I$37:$AA$5000,$G$34,0)</f>
        <v>0.57714644445414998</v>
      </c>
      <c r="I806" s="31">
        <v>39612</v>
      </c>
      <c r="J806" s="20">
        <v>0.135482862591743</v>
      </c>
      <c r="K806" s="20">
        <v>1</v>
      </c>
      <c r="L806" s="20">
        <v>0.158933599749637</v>
      </c>
      <c r="M806" s="20">
        <v>9.1893189206930598E-2</v>
      </c>
      <c r="N806" s="20">
        <v>1.3716246496288401E-2</v>
      </c>
      <c r="O806" s="20">
        <v>1.87247661247146E-2</v>
      </c>
      <c r="P806" s="20">
        <v>0.13958575396827899</v>
      </c>
      <c r="Q806" s="20">
        <v>0.57714644445414998</v>
      </c>
      <c r="R806" s="20"/>
      <c r="S806" s="20"/>
      <c r="T806" s="20"/>
      <c r="U806" s="20"/>
      <c r="V806" s="20"/>
      <c r="W806" s="20"/>
      <c r="X806" s="20"/>
      <c r="Y806" s="20"/>
      <c r="Z806" s="20"/>
      <c r="AA806" s="30"/>
    </row>
    <row r="807" spans="1:27" hidden="1" x14ac:dyDescent="0.25">
      <c r="A807">
        <v>771</v>
      </c>
      <c r="B807" s="15">
        <v>39619</v>
      </c>
      <c r="C807" s="25">
        <f t="shared" si="48"/>
        <v>0.13542155921459201</v>
      </c>
      <c r="D807" s="25">
        <f>VLOOKUP(B807,input_BB!$B$19:$L$10000,$D$35,0)</f>
        <v>1317.93</v>
      </c>
      <c r="E807" s="27">
        <f t="shared" si="49"/>
        <v>6.6180990840123063E-2</v>
      </c>
      <c r="F807" s="34">
        <f t="shared" si="47"/>
        <v>-3.1418114472175684E-2</v>
      </c>
      <c r="G807" s="25">
        <f t="shared" si="50"/>
        <v>0.57667064451420902</v>
      </c>
      <c r="I807" s="31">
        <v>39619</v>
      </c>
      <c r="J807" s="20">
        <v>0.13542155921459201</v>
      </c>
      <c r="K807" s="20">
        <v>0</v>
      </c>
      <c r="L807" s="20">
        <v>0.159049398150855</v>
      </c>
      <c r="M807" s="20">
        <v>9.1996281434599106E-2</v>
      </c>
      <c r="N807" s="20">
        <v>1.37209685103378E-2</v>
      </c>
      <c r="O807" s="20">
        <v>1.8764511454549701E-2</v>
      </c>
      <c r="P807" s="20">
        <v>0.13979819593545001</v>
      </c>
      <c r="Q807" s="20">
        <v>0.57667064451420902</v>
      </c>
      <c r="R807" s="20"/>
      <c r="S807" s="20"/>
      <c r="T807" s="20"/>
      <c r="U807" s="20"/>
      <c r="V807" s="20"/>
      <c r="W807" s="20"/>
      <c r="X807" s="20"/>
      <c r="Y807" s="20"/>
      <c r="Z807" s="20"/>
      <c r="AA807" s="30"/>
    </row>
    <row r="808" spans="1:27" hidden="1" x14ac:dyDescent="0.25">
      <c r="A808">
        <v>772</v>
      </c>
      <c r="B808" s="15">
        <v>39626</v>
      </c>
      <c r="C808" s="25">
        <f t="shared" si="48"/>
        <v>0.13660888373851801</v>
      </c>
      <c r="D808" s="25">
        <f>VLOOKUP(B808,input_BB!$B$19:$L$10000,$D$35,0)</f>
        <v>1278.3800000000001</v>
      </c>
      <c r="E808" s="27">
        <f t="shared" si="49"/>
        <v>6.8915748909877908E-2</v>
      </c>
      <c r="F808" s="34">
        <f t="shared" ref="F808:F871" si="51">D808/D806-1</f>
        <v>-6.0035440394697104E-2</v>
      </c>
      <c r="G808" s="25">
        <f t="shared" si="50"/>
        <v>0.58373619260745202</v>
      </c>
      <c r="I808" s="31">
        <v>39626</v>
      </c>
      <c r="J808" s="20">
        <v>0.13660888373851801</v>
      </c>
      <c r="K808" s="20">
        <v>0</v>
      </c>
      <c r="L808" s="20">
        <v>0.16065016896106499</v>
      </c>
      <c r="M808" s="20">
        <v>8.9520052601151506E-2</v>
      </c>
      <c r="N808" s="20">
        <v>1.35402548207086E-2</v>
      </c>
      <c r="O808" s="20">
        <v>1.80014177132891E-2</v>
      </c>
      <c r="P808" s="20">
        <v>0.13455191329633401</v>
      </c>
      <c r="Q808" s="20">
        <v>0.58373619260745202</v>
      </c>
      <c r="R808" s="20"/>
      <c r="S808" s="20"/>
      <c r="T808" s="20"/>
      <c r="U808" s="20"/>
      <c r="V808" s="20"/>
      <c r="W808" s="20"/>
      <c r="X808" s="20"/>
      <c r="Y808" s="20"/>
      <c r="Z808" s="20"/>
      <c r="AA808" s="30"/>
    </row>
    <row r="809" spans="1:27" hidden="1" x14ac:dyDescent="0.25">
      <c r="A809">
        <v>773</v>
      </c>
      <c r="B809" s="15">
        <v>39633</v>
      </c>
      <c r="C809" s="25">
        <f t="shared" si="48"/>
        <v>0.25089526176452598</v>
      </c>
      <c r="D809" s="25">
        <f>VLOOKUP(B809,input_BB!$B$19:$L$10000,$D$35,0)</f>
        <v>1262.9000000000001</v>
      </c>
      <c r="E809" s="27">
        <f t="shared" si="49"/>
        <v>0.3321509371600263</v>
      </c>
      <c r="F809" s="34">
        <f t="shared" si="51"/>
        <v>-4.1754873172323292E-2</v>
      </c>
      <c r="G809" s="25">
        <f t="shared" si="50"/>
        <v>0.58325162088411597</v>
      </c>
      <c r="I809" s="31">
        <v>39633</v>
      </c>
      <c r="J809" s="20">
        <v>0.25089526176452598</v>
      </c>
      <c r="K809" s="20">
        <v>0</v>
      </c>
      <c r="L809" s="20">
        <v>0.16077136622517199</v>
      </c>
      <c r="M809" s="20">
        <v>8.9624978578623601E-2</v>
      </c>
      <c r="N809" s="20">
        <v>1.35453346312116E-2</v>
      </c>
      <c r="O809" s="20">
        <v>1.8041453215384001E-2</v>
      </c>
      <c r="P809" s="20">
        <v>0.13476524646549301</v>
      </c>
      <c r="Q809" s="20">
        <v>0.58325162088411597</v>
      </c>
      <c r="R809" s="20"/>
      <c r="S809" s="20"/>
      <c r="T809" s="20"/>
      <c r="U809" s="20"/>
      <c r="V809" s="20"/>
      <c r="W809" s="20"/>
      <c r="X809" s="20"/>
      <c r="Y809" s="20"/>
      <c r="Z809" s="20"/>
      <c r="AA809" s="30"/>
    </row>
    <row r="810" spans="1:27" hidden="1" x14ac:dyDescent="0.25">
      <c r="A810">
        <v>774</v>
      </c>
      <c r="B810" s="15">
        <v>39640</v>
      </c>
      <c r="C810" s="25">
        <f t="shared" si="48"/>
        <v>0.13648279011249501</v>
      </c>
      <c r="D810" s="25">
        <f>VLOOKUP(B810,input_BB!$B$19:$L$10000,$D$35,0)</f>
        <v>1239.49</v>
      </c>
      <c r="E810" s="27">
        <f t="shared" si="49"/>
        <v>6.8625318152016668E-2</v>
      </c>
      <c r="F810" s="34">
        <f t="shared" si="51"/>
        <v>-3.0421314476133943E-2</v>
      </c>
      <c r="G810" s="25">
        <f t="shared" si="50"/>
        <v>0.582769616390447</v>
      </c>
      <c r="I810" s="31">
        <v>39640</v>
      </c>
      <c r="J810" s="20">
        <v>0.13648279011249501</v>
      </c>
      <c r="K810" s="20">
        <v>0</v>
      </c>
      <c r="L810" s="20">
        <v>0.16089294272059901</v>
      </c>
      <c r="M810" s="20">
        <v>8.9727868492276597E-2</v>
      </c>
      <c r="N810" s="20">
        <v>1.3550067896381E-2</v>
      </c>
      <c r="O810" s="20">
        <v>1.80811326817246E-2</v>
      </c>
      <c r="P810" s="20">
        <v>0.134978371818571</v>
      </c>
      <c r="Q810" s="20">
        <v>0.582769616390447</v>
      </c>
      <c r="R810" s="20"/>
      <c r="S810" s="20"/>
      <c r="T810" s="20"/>
      <c r="U810" s="20"/>
      <c r="V810" s="20"/>
      <c r="W810" s="20"/>
      <c r="X810" s="20"/>
      <c r="Y810" s="20"/>
      <c r="Z810" s="20"/>
      <c r="AA810" s="30"/>
    </row>
    <row r="811" spans="1:27" hidden="1" x14ac:dyDescent="0.25">
      <c r="A811">
        <v>775</v>
      </c>
      <c r="B811" s="15">
        <v>39647</v>
      </c>
      <c r="C811" s="25">
        <f t="shared" si="48"/>
        <v>0.13642010092735299</v>
      </c>
      <c r="D811" s="25">
        <f>VLOOKUP(B811,input_BB!$B$19:$L$10000,$D$35,0)</f>
        <v>1260.68</v>
      </c>
      <c r="E811" s="27">
        <f t="shared" si="49"/>
        <v>6.8480926495398137E-2</v>
      </c>
      <c r="F811" s="34">
        <f t="shared" si="51"/>
        <v>-1.7578588961912889E-3</v>
      </c>
      <c r="G811" s="25">
        <f t="shared" si="50"/>
        <v>0.58228902690000495</v>
      </c>
      <c r="I811" s="31">
        <v>39647</v>
      </c>
      <c r="J811" s="20">
        <v>0.13642010092735299</v>
      </c>
      <c r="K811" s="20">
        <v>0</v>
      </c>
      <c r="L811" s="20">
        <v>0.16101197272097401</v>
      </c>
      <c r="M811" s="20">
        <v>8.9830529191363404E-2</v>
      </c>
      <c r="N811" s="20">
        <v>1.35551780631441E-2</v>
      </c>
      <c r="O811" s="20">
        <v>1.8121107026986001E-2</v>
      </c>
      <c r="P811" s="20">
        <v>0.13519218609752701</v>
      </c>
      <c r="Q811" s="20">
        <v>0.58228902690000495</v>
      </c>
      <c r="R811" s="20"/>
      <c r="S811" s="20"/>
      <c r="T811" s="20"/>
      <c r="U811" s="20"/>
      <c r="V811" s="20"/>
      <c r="W811" s="20"/>
      <c r="X811" s="20"/>
      <c r="Y811" s="20"/>
      <c r="Z811" s="20"/>
      <c r="AA811" s="30"/>
    </row>
    <row r="812" spans="1:27" hidden="1" x14ac:dyDescent="0.25">
      <c r="A812">
        <v>776</v>
      </c>
      <c r="B812" s="15">
        <v>39654</v>
      </c>
      <c r="C812" s="25">
        <f t="shared" si="48"/>
        <v>0.13635763525962799</v>
      </c>
      <c r="D812" s="25">
        <f>VLOOKUP(B812,input_BB!$B$19:$L$10000,$D$35,0)</f>
        <v>1257.76</v>
      </c>
      <c r="E812" s="27">
        <f t="shared" si="49"/>
        <v>6.8337049665221417E-2</v>
      </c>
      <c r="F812" s="34">
        <f t="shared" si="51"/>
        <v>1.4739933359688262E-2</v>
      </c>
      <c r="G812" s="25">
        <f t="shared" si="50"/>
        <v>0.58181006823653303</v>
      </c>
      <c r="I812" s="31">
        <v>39654</v>
      </c>
      <c r="J812" s="20">
        <v>0.13635763525962799</v>
      </c>
      <c r="K812" s="20">
        <v>0</v>
      </c>
      <c r="L812" s="20">
        <v>0.16113309329105999</v>
      </c>
      <c r="M812" s="20">
        <v>8.9933248732117305E-2</v>
      </c>
      <c r="N812" s="20">
        <v>1.35599227244347E-2</v>
      </c>
      <c r="O812" s="20">
        <v>1.8160678800239399E-2</v>
      </c>
      <c r="P812" s="20">
        <v>0.135402988215616</v>
      </c>
      <c r="Q812" s="20">
        <v>0.58181006823653303</v>
      </c>
      <c r="R812" s="20"/>
      <c r="S812" s="20"/>
      <c r="T812" s="20"/>
      <c r="U812" s="20"/>
      <c r="V812" s="20"/>
      <c r="W812" s="20"/>
      <c r="X812" s="20"/>
      <c r="Y812" s="20"/>
      <c r="Z812" s="20"/>
      <c r="AA812" s="30"/>
    </row>
    <row r="813" spans="1:27" x14ac:dyDescent="0.25">
      <c r="A813">
        <v>777</v>
      </c>
      <c r="B813" s="15">
        <v>39661</v>
      </c>
      <c r="C813" s="25">
        <f t="shared" si="48"/>
        <v>0.13630074262618999</v>
      </c>
      <c r="D813" s="25">
        <f>VLOOKUP(B813,input_BB!$B$19:$L$10000,$D$35,0)</f>
        <v>1260.31</v>
      </c>
      <c r="E813" s="27">
        <f t="shared" si="49"/>
        <v>6.8206009174379273E-2</v>
      </c>
      <c r="F813" s="34">
        <f t="shared" si="51"/>
        <v>-2.9349240092657602E-4</v>
      </c>
      <c r="G813" s="25">
        <f t="shared" si="50"/>
        <v>0.59052476614362703</v>
      </c>
      <c r="I813" s="31">
        <v>39661</v>
      </c>
      <c r="J813" s="20">
        <v>0.13630074262618999</v>
      </c>
      <c r="K813" s="20">
        <v>0</v>
      </c>
      <c r="L813" s="20">
        <v>0.14730494648282799</v>
      </c>
      <c r="M813" s="20">
        <v>9.1520720653688895E-2</v>
      </c>
      <c r="N813" s="20">
        <v>1.41075482880545E-2</v>
      </c>
      <c r="O813" s="20">
        <v>1.8514340396595799E-2</v>
      </c>
      <c r="P813" s="20">
        <v>0.13802767803520599</v>
      </c>
      <c r="Q813" s="20">
        <v>0.59052476614362703</v>
      </c>
      <c r="R813" s="20"/>
      <c r="S813" s="20"/>
      <c r="T813" s="20"/>
      <c r="U813" s="20"/>
      <c r="V813" s="20"/>
      <c r="W813" s="20"/>
      <c r="X813" s="20"/>
      <c r="Y813" s="20"/>
      <c r="Z813" s="20"/>
      <c r="AA813" s="30"/>
    </row>
    <row r="814" spans="1:27" x14ac:dyDescent="0.25">
      <c r="A814">
        <v>778</v>
      </c>
      <c r="B814" s="15">
        <v>39668</v>
      </c>
      <c r="C814" s="25">
        <f t="shared" si="48"/>
        <v>0.136238694190979</v>
      </c>
      <c r="D814" s="25">
        <f>VLOOKUP(B814,input_BB!$B$19:$L$10000,$D$35,0)</f>
        <v>1296.32</v>
      </c>
      <c r="E814" s="27">
        <f t="shared" si="49"/>
        <v>6.8063093353565751E-2</v>
      </c>
      <c r="F814" s="34">
        <f t="shared" si="51"/>
        <v>3.0657677140312867E-2</v>
      </c>
      <c r="G814" s="25">
        <f t="shared" si="50"/>
        <v>0.59004369815190305</v>
      </c>
      <c r="I814" s="31">
        <v>39668</v>
      </c>
      <c r="J814" s="20">
        <v>0.136238694190979</v>
      </c>
      <c r="K814" s="20">
        <v>0</v>
      </c>
      <c r="L814" s="20">
        <v>0.147421251251143</v>
      </c>
      <c r="M814" s="20">
        <v>9.1625238960881206E-2</v>
      </c>
      <c r="N814" s="20">
        <v>1.41127596021923E-2</v>
      </c>
      <c r="O814" s="20">
        <v>1.8554436503457401E-2</v>
      </c>
      <c r="P814" s="20">
        <v>0.138242615530423</v>
      </c>
      <c r="Q814" s="20">
        <v>0.59004369815190305</v>
      </c>
      <c r="R814" s="20"/>
      <c r="S814" s="20"/>
      <c r="T814" s="20"/>
      <c r="U814" s="20"/>
      <c r="V814" s="20"/>
      <c r="W814" s="20"/>
      <c r="X814" s="20"/>
      <c r="Y814" s="20"/>
      <c r="Z814" s="20"/>
      <c r="AA814" s="30"/>
    </row>
    <row r="815" spans="1:27" x14ac:dyDescent="0.25">
      <c r="A815">
        <v>779</v>
      </c>
      <c r="B815" s="15">
        <v>39675</v>
      </c>
      <c r="C815" s="25">
        <f t="shared" si="48"/>
        <v>0.13617683947086301</v>
      </c>
      <c r="D815" s="25">
        <f>VLOOKUP(B815,input_BB!$B$19:$L$10000,$D$35,0)</f>
        <v>1298.2</v>
      </c>
      <c r="E815" s="27">
        <f t="shared" si="49"/>
        <v>6.7920623715669023E-2</v>
      </c>
      <c r="F815" s="34">
        <f t="shared" si="51"/>
        <v>3.0064031865176144E-2</v>
      </c>
      <c r="G815" s="25">
        <f t="shared" si="50"/>
        <v>0.59246547957503803</v>
      </c>
      <c r="I815" s="31">
        <v>39675</v>
      </c>
      <c r="J815" s="20">
        <v>0.13617683947086301</v>
      </c>
      <c r="K815" s="20">
        <v>0</v>
      </c>
      <c r="L815" s="20">
        <v>0.14333949038077501</v>
      </c>
      <c r="M815" s="20">
        <v>9.21810084725391E-2</v>
      </c>
      <c r="N815" s="20">
        <v>1.41871741668965E-2</v>
      </c>
      <c r="O815" s="20">
        <v>1.8686273723729899E-2</v>
      </c>
      <c r="P815" s="20">
        <v>0.13914057368102201</v>
      </c>
      <c r="Q815" s="20">
        <v>0.59246547957503803</v>
      </c>
      <c r="R815" s="20"/>
      <c r="S815" s="20"/>
      <c r="T815" s="20"/>
      <c r="U815" s="20"/>
      <c r="V815" s="20"/>
      <c r="W815" s="20"/>
      <c r="X815" s="20"/>
      <c r="Y815" s="20"/>
      <c r="Z815" s="20"/>
      <c r="AA815" s="30"/>
    </row>
    <row r="816" spans="1:27" x14ac:dyDescent="0.25">
      <c r="A816">
        <v>780</v>
      </c>
      <c r="B816" s="15">
        <v>39682</v>
      </c>
      <c r="C816" s="25">
        <f t="shared" si="48"/>
        <v>0.23863059282302901</v>
      </c>
      <c r="D816" s="25">
        <f>VLOOKUP(B816,input_BB!$B$19:$L$10000,$D$35,0)</f>
        <v>1292.2</v>
      </c>
      <c r="E816" s="27">
        <f t="shared" si="49"/>
        <v>0.303901792394007</v>
      </c>
      <c r="F816" s="34">
        <f t="shared" si="51"/>
        <v>-3.1782275981238062E-3</v>
      </c>
      <c r="G816" s="25">
        <f t="shared" si="50"/>
        <v>0.59198433944483297</v>
      </c>
      <c r="I816" s="31">
        <v>39682</v>
      </c>
      <c r="J816" s="20">
        <v>0.23863059282302901</v>
      </c>
      <c r="K816" s="20">
        <v>0</v>
      </c>
      <c r="L816" s="20">
        <v>0.143454196963054</v>
      </c>
      <c r="M816" s="20">
        <v>9.2285898469888397E-2</v>
      </c>
      <c r="N816" s="20">
        <v>1.4192525673702799E-2</v>
      </c>
      <c r="O816" s="20">
        <v>1.8726374296745101E-2</v>
      </c>
      <c r="P816" s="20">
        <v>0.139356665151777</v>
      </c>
      <c r="Q816" s="20">
        <v>0.59198433944483297</v>
      </c>
      <c r="R816" s="20"/>
      <c r="S816" s="20"/>
      <c r="T816" s="20"/>
      <c r="U816" s="20"/>
      <c r="V816" s="20"/>
      <c r="W816" s="20"/>
      <c r="X816" s="20"/>
      <c r="Y816" s="20"/>
      <c r="Z816" s="20"/>
      <c r="AA816" s="30"/>
    </row>
    <row r="817" spans="1:27" x14ac:dyDescent="0.25">
      <c r="A817">
        <v>781</v>
      </c>
      <c r="B817" s="15">
        <v>39689</v>
      </c>
      <c r="C817" s="25">
        <f t="shared" si="48"/>
        <v>0.13605384528636899</v>
      </c>
      <c r="D817" s="25">
        <f>VLOOKUP(B817,input_BB!$B$19:$L$10000,$D$35,0)</f>
        <v>1282.83</v>
      </c>
      <c r="E817" s="27">
        <f t="shared" si="49"/>
        <v>6.7637331884497429E-2</v>
      </c>
      <c r="F817" s="34">
        <f t="shared" si="51"/>
        <v>-1.183947003543373E-2</v>
      </c>
      <c r="G817" s="25">
        <f t="shared" si="50"/>
        <v>0.59150645266967194</v>
      </c>
      <c r="I817" s="31">
        <v>39689</v>
      </c>
      <c r="J817" s="20">
        <v>0.13605384528636899</v>
      </c>
      <c r="K817" s="20">
        <v>0</v>
      </c>
      <c r="L817" s="20">
        <v>0.143566624276526</v>
      </c>
      <c r="M817" s="20">
        <v>9.2390615114731095E-2</v>
      </c>
      <c r="N817" s="20">
        <v>1.4197626191891599E-2</v>
      </c>
      <c r="O817" s="20">
        <v>1.87667453020041E-2</v>
      </c>
      <c r="P817" s="20">
        <v>0.13957193644517599</v>
      </c>
      <c r="Q817" s="20">
        <v>0.59150645266967194</v>
      </c>
      <c r="R817" s="20"/>
      <c r="S817" s="20"/>
      <c r="T817" s="20"/>
      <c r="U817" s="20"/>
      <c r="V817" s="20"/>
      <c r="W817" s="20"/>
      <c r="X817" s="20"/>
      <c r="Y817" s="20"/>
      <c r="Z817" s="20"/>
      <c r="AA817" s="30"/>
    </row>
    <row r="818" spans="1:27" x14ac:dyDescent="0.25">
      <c r="A818">
        <v>782</v>
      </c>
      <c r="B818" s="15">
        <v>39696</v>
      </c>
      <c r="C818" s="25">
        <f t="shared" si="48"/>
        <v>0.23851312696933699</v>
      </c>
      <c r="D818" s="25">
        <f>VLOOKUP(B818,input_BB!$B$19:$L$10000,$D$35,0)</f>
        <v>1242.31</v>
      </c>
      <c r="E818" s="27">
        <f t="shared" si="49"/>
        <v>0.30363123393687796</v>
      </c>
      <c r="F818" s="34">
        <f t="shared" si="51"/>
        <v>-3.8608574524067518E-2</v>
      </c>
      <c r="G818" s="25">
        <f t="shared" si="50"/>
        <v>0.59103028790715795</v>
      </c>
      <c r="I818" s="31">
        <v>39696</v>
      </c>
      <c r="J818" s="20">
        <v>0.23851312696933699</v>
      </c>
      <c r="K818" s="20">
        <v>0</v>
      </c>
      <c r="L818" s="20">
        <v>0.143679485116571</v>
      </c>
      <c r="M818" s="20">
        <v>9.2493403095096696E-2</v>
      </c>
      <c r="N818" s="20">
        <v>1.42027441414708E-2</v>
      </c>
      <c r="O818" s="20">
        <v>1.8806856075294299E-2</v>
      </c>
      <c r="P818" s="20">
        <v>0.13978722366440899</v>
      </c>
      <c r="Q818" s="20">
        <v>0.59103028790715795</v>
      </c>
      <c r="R818" s="20"/>
      <c r="S818" s="20"/>
      <c r="T818" s="20"/>
      <c r="U818" s="20"/>
      <c r="V818" s="20"/>
      <c r="W818" s="20"/>
      <c r="X818" s="20"/>
      <c r="Y818" s="20"/>
      <c r="Z818" s="20"/>
      <c r="AA818" s="30"/>
    </row>
    <row r="819" spans="1:27" x14ac:dyDescent="0.25">
      <c r="A819">
        <v>783</v>
      </c>
      <c r="B819" s="15">
        <v>39703</v>
      </c>
      <c r="C819" s="25">
        <f t="shared" si="48"/>
        <v>0.13593170046806299</v>
      </c>
      <c r="D819" s="25">
        <f>VLOOKUP(B819,input_BB!$B$19:$L$10000,$D$35,0)</f>
        <v>1251.7</v>
      </c>
      <c r="E819" s="27">
        <f t="shared" si="49"/>
        <v>6.7355996393812428E-2</v>
      </c>
      <c r="F819" s="34">
        <f t="shared" si="51"/>
        <v>-2.4266660430454445E-2</v>
      </c>
      <c r="G819" s="25">
        <f t="shared" si="50"/>
        <v>0.59055109777452297</v>
      </c>
      <c r="I819" s="31">
        <v>39703</v>
      </c>
      <c r="J819" s="20">
        <v>0.13593170046806299</v>
      </c>
      <c r="K819" s="20">
        <v>0</v>
      </c>
      <c r="L819" s="20">
        <v>0.143792741649515</v>
      </c>
      <c r="M819" s="20">
        <v>9.2597463971279104E-2</v>
      </c>
      <c r="N819" s="20">
        <v>1.4207750658293E-2</v>
      </c>
      <c r="O819" s="20">
        <v>1.8846720500012199E-2</v>
      </c>
      <c r="P819" s="20">
        <v>0.140004225446377</v>
      </c>
      <c r="Q819" s="20">
        <v>0.59055109777452297</v>
      </c>
      <c r="R819" s="20"/>
      <c r="S819" s="20"/>
      <c r="T819" s="20"/>
      <c r="U819" s="20"/>
      <c r="V819" s="20"/>
      <c r="W819" s="20"/>
      <c r="X819" s="20"/>
      <c r="Y819" s="20"/>
      <c r="Z819" s="20"/>
      <c r="AA819" s="30"/>
    </row>
    <row r="820" spans="1:27" x14ac:dyDescent="0.25">
      <c r="A820" s="37">
        <v>784</v>
      </c>
      <c r="B820" s="38">
        <v>39710</v>
      </c>
      <c r="C820" s="39">
        <f t="shared" si="48"/>
        <v>0.35837143659591703</v>
      </c>
      <c r="D820" s="39">
        <f>VLOOKUP(B820,input_BB!$B$19:$L$10000,$D$35,0)</f>
        <v>1255.08</v>
      </c>
      <c r="E820" s="40">
        <f t="shared" si="49"/>
        <v>0.57970022171000857</v>
      </c>
      <c r="F820" s="34">
        <f t="shared" si="51"/>
        <v>1.0279237871384739E-2</v>
      </c>
      <c r="G820" s="39">
        <f t="shared" si="50"/>
        <v>0.59816636723394201</v>
      </c>
      <c r="H820" s="39"/>
      <c r="I820" s="42">
        <v>39710</v>
      </c>
      <c r="J820" s="18">
        <v>0.35837143659591703</v>
      </c>
      <c r="K820" s="18">
        <v>1</v>
      </c>
      <c r="L820" s="18">
        <v>0.13160468688824201</v>
      </c>
      <c r="M820" s="18">
        <v>9.4019586500597205E-2</v>
      </c>
      <c r="N820" s="18">
        <v>1.46773503768644E-2</v>
      </c>
      <c r="O820" s="18">
        <v>1.9165737954356998E-2</v>
      </c>
      <c r="P820" s="18">
        <v>0.142366271045998</v>
      </c>
      <c r="Q820" s="18">
        <v>0.59816636723394201</v>
      </c>
      <c r="R820" s="18"/>
      <c r="S820" s="18"/>
      <c r="T820" s="18"/>
      <c r="U820" s="18"/>
      <c r="V820" s="18"/>
      <c r="W820" s="19"/>
      <c r="X820" s="20"/>
      <c r="Y820" s="20"/>
      <c r="Z820" s="20"/>
      <c r="AA820" s="30"/>
    </row>
    <row r="821" spans="1:27" x14ac:dyDescent="0.25">
      <c r="A821">
        <v>785</v>
      </c>
      <c r="B821" s="15">
        <v>39717</v>
      </c>
      <c r="C821" s="25">
        <f t="shared" si="48"/>
        <v>0.35838946700096103</v>
      </c>
      <c r="D821" s="25">
        <f>VLOOKUP(B821,input_BB!$B$19:$L$10000,$D$35,0)</f>
        <v>1213.01</v>
      </c>
      <c r="E821" s="27">
        <f t="shared" si="49"/>
        <v>0.57974175104314485</v>
      </c>
      <c r="F821" s="34">
        <f t="shared" si="51"/>
        <v>-3.0909962451066586E-2</v>
      </c>
      <c r="G821" s="25">
        <f t="shared" si="50"/>
        <v>0.59768989403085604</v>
      </c>
      <c r="I821" s="31">
        <v>39717</v>
      </c>
      <c r="J821" s="20">
        <v>0.35838946700096103</v>
      </c>
      <c r="K821" s="20">
        <v>1</v>
      </c>
      <c r="L821" s="20">
        <v>0.131712482544212</v>
      </c>
      <c r="M821" s="20">
        <v>9.4123631711804698E-2</v>
      </c>
      <c r="N821" s="20">
        <v>1.46827537522176E-2</v>
      </c>
      <c r="O821" s="20">
        <v>1.92061705926421E-2</v>
      </c>
      <c r="P821" s="20">
        <v>0.14258506736826801</v>
      </c>
      <c r="Q821" s="20">
        <v>0.59768989403085604</v>
      </c>
      <c r="R821" s="20"/>
      <c r="S821" s="20"/>
      <c r="T821" s="20"/>
      <c r="U821" s="20"/>
      <c r="V821" s="20"/>
      <c r="W821" s="20"/>
      <c r="X821" s="20"/>
      <c r="Y821" s="20"/>
      <c r="Z821" s="20"/>
      <c r="AA821" s="30"/>
    </row>
    <row r="822" spans="1:27" x14ac:dyDescent="0.25">
      <c r="A822">
        <v>786</v>
      </c>
      <c r="B822" s="15">
        <v>39724</v>
      </c>
      <c r="C822" s="25">
        <f t="shared" si="48"/>
        <v>0.19620156288147</v>
      </c>
      <c r="D822" s="25">
        <f>VLOOKUP(B822,input_BB!$B$19:$L$10000,$D$35,0)</f>
        <v>1099.23</v>
      </c>
      <c r="E822" s="27">
        <f t="shared" si="49"/>
        <v>0.2061752402287455</v>
      </c>
      <c r="F822" s="34">
        <f t="shared" si="51"/>
        <v>-0.12417535137202407</v>
      </c>
      <c r="G822" s="25">
        <f t="shared" si="50"/>
        <v>0.57545139479135199</v>
      </c>
      <c r="I822" s="31">
        <v>39724</v>
      </c>
      <c r="J822" s="20">
        <v>0.19620156288147</v>
      </c>
      <c r="K822" s="20">
        <v>1</v>
      </c>
      <c r="L822" s="20">
        <v>0.166192511092807</v>
      </c>
      <c r="M822" s="20">
        <v>7.2527306449900103E-2</v>
      </c>
      <c r="N822" s="20">
        <v>2.8141013444016101E-2</v>
      </c>
      <c r="O822" s="20">
        <v>3.7699208036576898E-3</v>
      </c>
      <c r="P822" s="20">
        <v>0.153917853418267</v>
      </c>
      <c r="Q822" s="20">
        <v>0.57545139479135199</v>
      </c>
      <c r="R822" s="20"/>
      <c r="S822" s="20"/>
      <c r="T822" s="20"/>
      <c r="U822" s="20"/>
      <c r="V822" s="20"/>
      <c r="W822" s="20"/>
      <c r="X822" s="20"/>
      <c r="Y822" s="20"/>
      <c r="Z822" s="20"/>
      <c r="AA822" s="30"/>
    </row>
    <row r="823" spans="1:27" x14ac:dyDescent="0.25">
      <c r="A823">
        <v>787</v>
      </c>
      <c r="B823" s="15">
        <v>39731</v>
      </c>
      <c r="C823" s="25">
        <f t="shared" si="48"/>
        <v>0.328145772218704</v>
      </c>
      <c r="D823" s="25">
        <f>VLOOKUP(B823,input_BB!$B$19:$L$10000,$D$35,0)</f>
        <v>899.22</v>
      </c>
      <c r="E823" s="27">
        <f t="shared" si="49"/>
        <v>0.51008161457809964</v>
      </c>
      <c r="F823" s="34">
        <f t="shared" si="51"/>
        <v>-0.25868706770760341</v>
      </c>
      <c r="G823" s="25">
        <f t="shared" si="50"/>
        <v>0.61598638730951005</v>
      </c>
      <c r="I823" s="31">
        <v>39731</v>
      </c>
      <c r="J823" s="20">
        <v>0.328145772218704</v>
      </c>
      <c r="K823" s="20">
        <v>0</v>
      </c>
      <c r="L823" s="20">
        <v>0.14237740292812801</v>
      </c>
      <c r="M823" s="20">
        <v>9.7112607355811301E-2</v>
      </c>
      <c r="N823" s="20">
        <v>2.5512748579820499E-2</v>
      </c>
      <c r="O823" s="20">
        <v>3.4160234483544601E-3</v>
      </c>
      <c r="P823" s="20">
        <v>0.11559483037837601</v>
      </c>
      <c r="Q823" s="20">
        <v>0.61598638730951005</v>
      </c>
      <c r="R823" s="20"/>
      <c r="S823" s="20"/>
      <c r="T823" s="20"/>
      <c r="U823" s="20"/>
      <c r="V823" s="20"/>
      <c r="W823" s="20"/>
      <c r="X823" s="20"/>
      <c r="Y823" s="20"/>
      <c r="Z823" s="20"/>
      <c r="AA823" s="30"/>
    </row>
    <row r="824" spans="1:27" x14ac:dyDescent="0.25">
      <c r="A824">
        <v>788</v>
      </c>
      <c r="B824" s="15">
        <v>39738</v>
      </c>
      <c r="C824" s="25">
        <f t="shared" si="48"/>
        <v>0.14936180412769301</v>
      </c>
      <c r="D824" s="25">
        <f>VLOOKUP(B824,input_BB!$B$19:$L$10000,$D$35,0)</f>
        <v>940.55</v>
      </c>
      <c r="E824" s="27">
        <f t="shared" si="49"/>
        <v>9.8289480559853606E-2</v>
      </c>
      <c r="F824" s="34">
        <f t="shared" si="51"/>
        <v>-0.14435559437060497</v>
      </c>
      <c r="G824" s="25">
        <f t="shared" si="50"/>
        <v>0.59128743971753905</v>
      </c>
      <c r="I824" s="31">
        <v>39738</v>
      </c>
      <c r="J824" s="20">
        <v>0.14936180412769301</v>
      </c>
      <c r="K824" s="20">
        <v>0</v>
      </c>
      <c r="L824" s="20">
        <v>0.12552774375502901</v>
      </c>
      <c r="M824" s="20">
        <v>5.1963848507310097E-2</v>
      </c>
      <c r="N824" s="20">
        <v>2.15607381006819E-2</v>
      </c>
      <c r="O824" s="20">
        <v>6.99148420700927E-2</v>
      </c>
      <c r="P824" s="20">
        <v>0.13974538784934701</v>
      </c>
      <c r="Q824" s="20">
        <v>0.59128743971753905</v>
      </c>
      <c r="R824" s="20"/>
      <c r="S824" s="20"/>
      <c r="T824" s="20"/>
      <c r="U824" s="20"/>
      <c r="V824" s="20"/>
      <c r="W824" s="20"/>
      <c r="X824" s="20"/>
      <c r="Y824" s="20"/>
      <c r="Z824" s="20"/>
      <c r="AA824" s="30"/>
    </row>
    <row r="825" spans="1:27" x14ac:dyDescent="0.25">
      <c r="A825">
        <v>789</v>
      </c>
      <c r="B825" s="15">
        <v>39745</v>
      </c>
      <c r="C825" s="25">
        <f t="shared" si="48"/>
        <v>0.18322357535362199</v>
      </c>
      <c r="D825" s="25">
        <f>VLOOKUP(B825,input_BB!$B$19:$L$10000,$D$35,0)</f>
        <v>876.77</v>
      </c>
      <c r="E825" s="27">
        <f t="shared" si="49"/>
        <v>0.17628311267156876</v>
      </c>
      <c r="F825" s="34">
        <f t="shared" si="51"/>
        <v>-2.4966081715264377E-2</v>
      </c>
      <c r="G825" s="25">
        <f t="shared" si="50"/>
        <v>0.61388947038600294</v>
      </c>
      <c r="I825" s="31">
        <v>39745</v>
      </c>
      <c r="J825" s="20">
        <v>0.18322357535362199</v>
      </c>
      <c r="K825" s="20">
        <v>0</v>
      </c>
      <c r="L825" s="20">
        <v>0.12338319089878901</v>
      </c>
      <c r="M825" s="20">
        <v>6.8295186898979607E-2</v>
      </c>
      <c r="N825" s="20">
        <v>2.22789676575419E-2</v>
      </c>
      <c r="O825" s="20">
        <v>3.8510582436238602E-2</v>
      </c>
      <c r="P825" s="20">
        <v>0.13364260172244799</v>
      </c>
      <c r="Q825" s="20">
        <v>0.61388947038600294</v>
      </c>
      <c r="R825" s="20"/>
      <c r="S825" s="20"/>
      <c r="T825" s="20"/>
      <c r="U825" s="20"/>
      <c r="V825" s="20"/>
      <c r="W825" s="20"/>
      <c r="X825" s="20"/>
      <c r="Y825" s="20"/>
      <c r="Z825" s="20"/>
      <c r="AA825" s="30"/>
    </row>
    <row r="826" spans="1:27" x14ac:dyDescent="0.25">
      <c r="A826" s="37">
        <v>790</v>
      </c>
      <c r="B826" s="38">
        <v>39752</v>
      </c>
      <c r="C826" s="39">
        <f t="shared" si="48"/>
        <v>0.34016197919845598</v>
      </c>
      <c r="D826" s="39">
        <f>VLOOKUP(B826,input_BB!$B$19:$L$10000,$D$35,0)</f>
        <v>968.75</v>
      </c>
      <c r="E826" s="40">
        <f t="shared" si="49"/>
        <v>0.53775847826913326</v>
      </c>
      <c r="F826" s="34">
        <f t="shared" si="51"/>
        <v>2.9982457072989188E-2</v>
      </c>
      <c r="G826" s="39">
        <f t="shared" si="50"/>
        <v>0.61743508677180103</v>
      </c>
      <c r="H826" s="39"/>
      <c r="I826" s="42">
        <v>39752</v>
      </c>
      <c r="J826" s="18">
        <v>0.34016197919845598</v>
      </c>
      <c r="K826" s="18">
        <v>1</v>
      </c>
      <c r="L826" s="18">
        <v>0.12347144175305801</v>
      </c>
      <c r="M826" s="18">
        <v>6.91431989104421E-2</v>
      </c>
      <c r="N826" s="18">
        <v>2.22869468910043E-2</v>
      </c>
      <c r="O826" s="18">
        <v>3.8752685064638297E-2</v>
      </c>
      <c r="P826" s="18">
        <v>0.12891064060905599</v>
      </c>
      <c r="Q826" s="18">
        <v>0.61743508677180103</v>
      </c>
      <c r="R826" s="18"/>
      <c r="S826" s="18"/>
      <c r="T826" s="18"/>
      <c r="U826" s="18"/>
      <c r="V826" s="18"/>
      <c r="W826" s="19"/>
      <c r="X826" s="20"/>
      <c r="Y826" s="20"/>
      <c r="Z826" s="20"/>
      <c r="AA826" s="30"/>
    </row>
    <row r="827" spans="1:27" x14ac:dyDescent="0.25">
      <c r="A827">
        <v>791</v>
      </c>
      <c r="B827" s="15">
        <v>39759</v>
      </c>
      <c r="C827" s="25">
        <f t="shared" si="48"/>
        <v>0.34117329120635997</v>
      </c>
      <c r="D827" s="25">
        <f>VLOOKUP(B827,input_BB!$B$19:$L$10000,$D$35,0)</f>
        <v>930.99</v>
      </c>
      <c r="E827" s="27">
        <f t="shared" si="49"/>
        <v>0.54008782767523356</v>
      </c>
      <c r="F827" s="34">
        <f t="shared" si="51"/>
        <v>6.1840619546745579E-2</v>
      </c>
      <c r="G827" s="25">
        <f t="shared" si="50"/>
        <v>0.63082479565341198</v>
      </c>
      <c r="I827" s="31">
        <v>39759</v>
      </c>
      <c r="J827" s="20">
        <v>0.34117329120635997</v>
      </c>
      <c r="K827" s="20">
        <v>1</v>
      </c>
      <c r="L827" s="20">
        <v>0.119496526039297</v>
      </c>
      <c r="M827" s="20">
        <v>6.6504579017544294E-2</v>
      </c>
      <c r="N827" s="20">
        <v>2.2494530258804098E-2</v>
      </c>
      <c r="O827" s="20">
        <v>3.4934704023577401E-2</v>
      </c>
      <c r="P827" s="20">
        <v>0.12574486500736601</v>
      </c>
      <c r="Q827" s="20">
        <v>0.63082479565341198</v>
      </c>
      <c r="R827" s="20"/>
      <c r="S827" s="20"/>
      <c r="T827" s="20"/>
      <c r="U827" s="20"/>
      <c r="V827" s="20"/>
      <c r="W827" s="20"/>
      <c r="X827" s="20"/>
      <c r="Y827" s="20"/>
      <c r="Z827" s="20"/>
      <c r="AA827" s="30"/>
    </row>
    <row r="828" spans="1:27" x14ac:dyDescent="0.25">
      <c r="A828">
        <v>792</v>
      </c>
      <c r="B828" s="15">
        <v>39766</v>
      </c>
      <c r="C828" s="25">
        <f t="shared" si="48"/>
        <v>0.338342726230621</v>
      </c>
      <c r="D828" s="25">
        <f>VLOOKUP(B828,input_BB!$B$19:$L$10000,$D$35,0)</f>
        <v>873.29</v>
      </c>
      <c r="E828" s="27">
        <f t="shared" si="49"/>
        <v>0.53356820287731266</v>
      </c>
      <c r="F828" s="34">
        <f t="shared" si="51"/>
        <v>-9.8539354838709681E-2</v>
      </c>
      <c r="G828" s="25">
        <f t="shared" si="50"/>
        <v>0.53317791595597896</v>
      </c>
      <c r="I828" s="31">
        <v>39766</v>
      </c>
      <c r="J828" s="20">
        <v>0.338342726230621</v>
      </c>
      <c r="K828" s="20">
        <v>0</v>
      </c>
      <c r="L828" s="20">
        <v>0.14597619982743101</v>
      </c>
      <c r="M828" s="20">
        <v>0.11798392012061799</v>
      </c>
      <c r="N828" s="20">
        <v>4.1315175164694899E-2</v>
      </c>
      <c r="O828" s="20" t="s">
        <v>111</v>
      </c>
      <c r="P828" s="20">
        <v>0.161546788931277</v>
      </c>
      <c r="Q828" s="20">
        <v>0.53317791595597896</v>
      </c>
      <c r="R828" s="20"/>
      <c r="S828" s="20"/>
      <c r="T828" s="20"/>
      <c r="U828" s="20"/>
      <c r="V828" s="20"/>
      <c r="W828" s="20"/>
      <c r="X828" s="20"/>
      <c r="Y828" s="20"/>
      <c r="Z828" s="20"/>
      <c r="AA828" s="30"/>
    </row>
    <row r="829" spans="1:27" x14ac:dyDescent="0.25">
      <c r="A829">
        <v>793</v>
      </c>
      <c r="B829" s="15">
        <v>39773</v>
      </c>
      <c r="C829" s="25">
        <f t="shared" si="48"/>
        <v>0.33963614702224698</v>
      </c>
      <c r="D829" s="25">
        <f>VLOOKUP(B829,input_BB!$B$19:$L$10000,$D$35,0)</f>
        <v>800.03</v>
      </c>
      <c r="E829" s="27">
        <f t="shared" si="49"/>
        <v>0.53654733189908321</v>
      </c>
      <c r="F829" s="34">
        <f t="shared" si="51"/>
        <v>-0.14066746151945786</v>
      </c>
      <c r="G829" s="25">
        <f t="shared" si="50"/>
        <v>0.56538721132521896</v>
      </c>
      <c r="I829" s="31">
        <v>39773</v>
      </c>
      <c r="J829" s="20">
        <v>0.33963614702224698</v>
      </c>
      <c r="K829" s="20">
        <v>0</v>
      </c>
      <c r="L829" s="20">
        <v>5.3051758214680701E-2</v>
      </c>
      <c r="M829" s="20">
        <v>0.109345835469293</v>
      </c>
      <c r="N829" s="20">
        <v>1.7855160314107301E-2</v>
      </c>
      <c r="O829" s="20" t="s">
        <v>111</v>
      </c>
      <c r="P829" s="20">
        <v>0.25436003467669999</v>
      </c>
      <c r="Q829" s="20">
        <v>0.56538721132521896</v>
      </c>
      <c r="R829" s="20"/>
      <c r="S829" s="20"/>
      <c r="T829" s="20"/>
      <c r="U829" s="20"/>
      <c r="V829" s="20"/>
      <c r="W829" s="20"/>
      <c r="X829" s="20"/>
      <c r="Y829" s="20"/>
      <c r="Z829" s="20"/>
      <c r="AA829" s="30"/>
    </row>
    <row r="830" spans="1:27" x14ac:dyDescent="0.25">
      <c r="A830">
        <v>794</v>
      </c>
      <c r="B830" s="15">
        <v>39780</v>
      </c>
      <c r="C830" s="25">
        <f t="shared" si="48"/>
        <v>0.33539214730262801</v>
      </c>
      <c r="D830" s="25">
        <f>VLOOKUP(B830,input_BB!$B$19:$L$10000,$D$35,0)</f>
        <v>896.24</v>
      </c>
      <c r="E830" s="27">
        <f t="shared" si="49"/>
        <v>0.52677215060080773</v>
      </c>
      <c r="F830" s="34">
        <f t="shared" si="51"/>
        <v>2.6279929920187017E-2</v>
      </c>
      <c r="G830" s="25">
        <f t="shared" si="50"/>
        <v>0.47420919266684702</v>
      </c>
      <c r="I830" s="31">
        <v>39780</v>
      </c>
      <c r="J830" s="20">
        <v>0.33539214730262801</v>
      </c>
      <c r="K830" s="20">
        <v>0</v>
      </c>
      <c r="L830" s="20">
        <v>0.18504271989728099</v>
      </c>
      <c r="M830" s="20">
        <v>0.110090138459475</v>
      </c>
      <c r="N830" s="20">
        <v>1.7505996580345299E-2</v>
      </c>
      <c r="O830" s="20" t="s">
        <v>111</v>
      </c>
      <c r="P830" s="20">
        <v>0.213151952396052</v>
      </c>
      <c r="Q830" s="20">
        <v>0.47420919266684702</v>
      </c>
      <c r="R830" s="20"/>
      <c r="S830" s="20"/>
      <c r="T830" s="20"/>
      <c r="U830" s="20"/>
      <c r="V830" s="20"/>
      <c r="W830" s="20"/>
      <c r="X830" s="20"/>
      <c r="Y830" s="20"/>
      <c r="Z830" s="20"/>
      <c r="AA830" s="30"/>
    </row>
    <row r="831" spans="1:27" x14ac:dyDescent="0.25">
      <c r="A831">
        <v>795</v>
      </c>
      <c r="B831" s="15">
        <v>39787</v>
      </c>
      <c r="C831" s="25">
        <f t="shared" si="48"/>
        <v>0.32941347360611001</v>
      </c>
      <c r="D831" s="25">
        <f>VLOOKUP(B831,input_BB!$B$19:$L$10000,$D$35,0)</f>
        <v>876.07</v>
      </c>
      <c r="E831" s="27">
        <f t="shared" si="49"/>
        <v>0.51300150423706536</v>
      </c>
      <c r="F831" s="34">
        <f t="shared" si="51"/>
        <v>9.504643575865912E-2</v>
      </c>
      <c r="G831" s="25">
        <f t="shared" si="50"/>
        <v>0.47698446368832897</v>
      </c>
      <c r="I831" s="31">
        <v>39787</v>
      </c>
      <c r="J831" s="20">
        <v>0.32941347360611001</v>
      </c>
      <c r="K831" s="20">
        <v>0</v>
      </c>
      <c r="L831" s="20">
        <v>0.20213986491410599</v>
      </c>
      <c r="M831" s="20">
        <v>9.83331953944378E-2</v>
      </c>
      <c r="N831" s="20">
        <v>1.74840421718962E-2</v>
      </c>
      <c r="O831" s="20" t="s">
        <v>111</v>
      </c>
      <c r="P831" s="20">
        <v>0.20505843383123101</v>
      </c>
      <c r="Q831" s="20">
        <v>0.47698446368832897</v>
      </c>
      <c r="R831" s="20"/>
      <c r="S831" s="20"/>
      <c r="T831" s="20"/>
      <c r="U831" s="20"/>
      <c r="V831" s="20"/>
      <c r="W831" s="20"/>
      <c r="X831" s="20"/>
      <c r="Y831" s="20"/>
      <c r="Z831" s="20"/>
      <c r="AA831" s="30"/>
    </row>
    <row r="832" spans="1:27" x14ac:dyDescent="0.25">
      <c r="A832">
        <v>796</v>
      </c>
      <c r="B832" s="15">
        <v>39794</v>
      </c>
      <c r="C832" s="25">
        <f t="shared" si="48"/>
        <v>0.21669808030128501</v>
      </c>
      <c r="D832" s="25">
        <f>VLOOKUP(B832,input_BB!$B$19:$L$10000,$D$35,0)</f>
        <v>879.73</v>
      </c>
      <c r="E832" s="27">
        <f t="shared" si="49"/>
        <v>0.25338475648666403</v>
      </c>
      <c r="F832" s="34">
        <f t="shared" si="51"/>
        <v>-1.8421404980808687E-2</v>
      </c>
      <c r="G832" s="25">
        <f t="shared" si="50"/>
        <v>0.57881923550396897</v>
      </c>
      <c r="I832" s="31">
        <v>39794</v>
      </c>
      <c r="J832" s="20">
        <v>0.21669808030128501</v>
      </c>
      <c r="K832" s="20">
        <v>0</v>
      </c>
      <c r="L832" s="20">
        <v>0.10124558152461099</v>
      </c>
      <c r="M832" s="20">
        <v>0.13048673857920401</v>
      </c>
      <c r="N832" s="20">
        <v>2.09579226933298E-2</v>
      </c>
      <c r="O832" s="20" t="s">
        <v>111</v>
      </c>
      <c r="P832" s="20">
        <v>0.16849052169888701</v>
      </c>
      <c r="Q832" s="20">
        <v>0.57881923550396897</v>
      </c>
      <c r="R832" s="20"/>
      <c r="S832" s="20"/>
      <c r="T832" s="20"/>
      <c r="U832" s="20"/>
      <c r="V832" s="20"/>
      <c r="W832" s="20"/>
      <c r="X832" s="20"/>
      <c r="Y832" s="20"/>
      <c r="Z832" s="20"/>
      <c r="AA832" s="30"/>
    </row>
    <row r="833" spans="1:27" x14ac:dyDescent="0.25">
      <c r="A833">
        <v>797</v>
      </c>
      <c r="B833" s="15">
        <v>39801</v>
      </c>
      <c r="C833" s="25">
        <f t="shared" si="48"/>
        <v>0.242230385541916</v>
      </c>
      <c r="D833" s="25">
        <f>VLOOKUP(B833,input_BB!$B$19:$L$10000,$D$35,0)</f>
        <v>887.88</v>
      </c>
      <c r="E833" s="27">
        <f t="shared" si="49"/>
        <v>0.31219317523756945</v>
      </c>
      <c r="F833" s="34">
        <f t="shared" si="51"/>
        <v>1.3480657938292451E-2</v>
      </c>
      <c r="G833" s="25">
        <f t="shared" si="50"/>
        <v>0.51267837578575604</v>
      </c>
      <c r="I833" s="31">
        <v>39801</v>
      </c>
      <c r="J833" s="20">
        <v>0.242230385541916</v>
      </c>
      <c r="K833" s="20">
        <v>0</v>
      </c>
      <c r="L833" s="20">
        <v>0.15460401719672501</v>
      </c>
      <c r="M833" s="20">
        <v>0.136512250220756</v>
      </c>
      <c r="N833" s="20">
        <v>3.8210896058990203E-2</v>
      </c>
      <c r="O833" s="20" t="s">
        <v>111</v>
      </c>
      <c r="P833" s="20">
        <v>0.15799446073777301</v>
      </c>
      <c r="Q833" s="20">
        <v>0.51267837578575604</v>
      </c>
      <c r="R833" s="20"/>
      <c r="S833" s="20"/>
      <c r="T833" s="20"/>
      <c r="U833" s="20"/>
      <c r="V833" s="20"/>
      <c r="W833" s="20"/>
      <c r="X833" s="20"/>
      <c r="Y833" s="20"/>
      <c r="Z833" s="20"/>
      <c r="AA833" s="30"/>
    </row>
    <row r="834" spans="1:27" x14ac:dyDescent="0.25">
      <c r="A834">
        <v>798</v>
      </c>
      <c r="B834" s="15">
        <v>39808</v>
      </c>
      <c r="C834" s="25">
        <f t="shared" si="48"/>
        <v>0.42217615246772799</v>
      </c>
      <c r="D834" s="25">
        <f>VLOOKUP(B834,input_BB!$B$19:$L$10000,$D$35,0)</f>
        <v>872.8</v>
      </c>
      <c r="E834" s="27">
        <f t="shared" si="49"/>
        <v>0.72666127414568227</v>
      </c>
      <c r="F834" s="34">
        <f t="shared" si="51"/>
        <v>-7.8774169347414214E-3</v>
      </c>
      <c r="G834" s="25">
        <f t="shared" si="50"/>
        <v>0.53758281498956395</v>
      </c>
      <c r="I834" s="31">
        <v>39808</v>
      </c>
      <c r="J834" s="20">
        <v>0.42217615246772799</v>
      </c>
      <c r="K834" s="20">
        <v>0</v>
      </c>
      <c r="L834" s="20">
        <v>0.13006319960580101</v>
      </c>
      <c r="M834" s="20">
        <v>0.13669391857055299</v>
      </c>
      <c r="N834" s="20">
        <v>4.0316815919981597E-2</v>
      </c>
      <c r="O834" s="20" t="s">
        <v>111</v>
      </c>
      <c r="P834" s="20">
        <v>0.15534325091410101</v>
      </c>
      <c r="Q834" s="20">
        <v>0.53758281498956395</v>
      </c>
      <c r="R834" s="20"/>
      <c r="S834" s="20"/>
      <c r="T834" s="20"/>
      <c r="U834" s="20"/>
      <c r="V834" s="20"/>
      <c r="W834" s="20"/>
      <c r="X834" s="20"/>
      <c r="Y834" s="20"/>
      <c r="Z834" s="20"/>
      <c r="AA834" s="30"/>
    </row>
    <row r="835" spans="1:27" hidden="1" x14ac:dyDescent="0.25">
      <c r="A835">
        <v>799</v>
      </c>
      <c r="B835" s="15">
        <v>39815</v>
      </c>
      <c r="C835" s="25">
        <f t="shared" si="48"/>
        <v>0.389068573713303</v>
      </c>
      <c r="D835" s="25">
        <f>VLOOKUP(B835,input_BB!$B$19:$L$10000,$D$35,0)</f>
        <v>931.8</v>
      </c>
      <c r="E835" s="27">
        <f t="shared" si="49"/>
        <v>0.65040476942081993</v>
      </c>
      <c r="F835" s="34">
        <f t="shared" si="51"/>
        <v>4.9466144073523344E-2</v>
      </c>
      <c r="G835" s="25">
        <f t="shared" si="50"/>
        <v>0.54880367353889103</v>
      </c>
      <c r="I835" s="31">
        <v>39815</v>
      </c>
      <c r="J835" s="20">
        <v>0.389068573713303</v>
      </c>
      <c r="K835" s="20">
        <v>1</v>
      </c>
      <c r="L835" s="20">
        <v>0.135401796236856</v>
      </c>
      <c r="M835" s="20">
        <v>0.14572222843060501</v>
      </c>
      <c r="N835" s="20">
        <v>1.51327417023843E-2</v>
      </c>
      <c r="O835" s="20">
        <v>3.72416614458478E-3</v>
      </c>
      <c r="P835" s="20">
        <v>0.15121539394667899</v>
      </c>
      <c r="Q835" s="20">
        <v>0.54880367353889103</v>
      </c>
      <c r="R835" s="20"/>
      <c r="S835" s="20"/>
      <c r="T835" s="20"/>
      <c r="U835" s="20"/>
      <c r="V835" s="20"/>
      <c r="W835" s="20"/>
      <c r="X835" s="20"/>
      <c r="Y835" s="20"/>
      <c r="Z835" s="20"/>
      <c r="AA835" s="30"/>
    </row>
    <row r="836" spans="1:27" hidden="1" x14ac:dyDescent="0.25">
      <c r="A836">
        <v>800</v>
      </c>
      <c r="B836" s="15">
        <v>39822</v>
      </c>
      <c r="C836" s="25">
        <f t="shared" si="48"/>
        <v>0.20501418411731701</v>
      </c>
      <c r="D836" s="25">
        <f>VLOOKUP(B836,input_BB!$B$19:$L$10000,$D$35,0)</f>
        <v>890.35</v>
      </c>
      <c r="E836" s="27">
        <f t="shared" si="49"/>
        <v>0.22647330243059013</v>
      </c>
      <c r="F836" s="34">
        <f t="shared" si="51"/>
        <v>2.0107699358386855E-2</v>
      </c>
      <c r="G836" s="25">
        <f t="shared" si="50"/>
        <v>0.55133830598505695</v>
      </c>
      <c r="I836" s="31">
        <v>39822</v>
      </c>
      <c r="J836" s="20">
        <v>0.20501418411731701</v>
      </c>
      <c r="K836" s="20">
        <v>1</v>
      </c>
      <c r="L836" s="20">
        <v>0.13580872448061501</v>
      </c>
      <c r="M836" s="20">
        <v>0.14727159018238301</v>
      </c>
      <c r="N836" s="20">
        <v>1.5162204602291901E-2</v>
      </c>
      <c r="O836" s="20">
        <v>3.73137981237317E-3</v>
      </c>
      <c r="P836" s="20">
        <v>0.14668779493728101</v>
      </c>
      <c r="Q836" s="20">
        <v>0.55133830598505695</v>
      </c>
      <c r="R836" s="20"/>
      <c r="S836" s="20"/>
      <c r="T836" s="20"/>
      <c r="U836" s="20"/>
      <c r="V836" s="20"/>
      <c r="W836" s="20"/>
      <c r="X836" s="20"/>
      <c r="Y836" s="20"/>
      <c r="Z836" s="20"/>
      <c r="AA836" s="30"/>
    </row>
    <row r="837" spans="1:27" hidden="1" x14ac:dyDescent="0.25">
      <c r="A837">
        <v>801</v>
      </c>
      <c r="B837" s="15">
        <v>39829</v>
      </c>
      <c r="C837" s="25">
        <f t="shared" si="48"/>
        <v>0.15911009907722501</v>
      </c>
      <c r="D837" s="25">
        <f>VLOOKUP(B837,input_BB!$B$19:$L$10000,$D$35,0)</f>
        <v>850.12</v>
      </c>
      <c r="E837" s="27">
        <f t="shared" si="49"/>
        <v>0.12074267489920054</v>
      </c>
      <c r="F837" s="34">
        <f t="shared" si="51"/>
        <v>-8.7658295771624761E-2</v>
      </c>
      <c r="G837" s="25">
        <f t="shared" si="50"/>
        <v>0.49068419160256299</v>
      </c>
      <c r="I837" s="31">
        <v>39829</v>
      </c>
      <c r="J837" s="20">
        <v>0.15911009907722501</v>
      </c>
      <c r="K837" s="20">
        <v>0</v>
      </c>
      <c r="L837" s="20">
        <v>0.168547569142623</v>
      </c>
      <c r="M837" s="20">
        <v>0.118082683936178</v>
      </c>
      <c r="N837" s="20">
        <v>2.2003522697027999E-2</v>
      </c>
      <c r="O837" s="20">
        <v>2.5390587752821801E-2</v>
      </c>
      <c r="P837" s="20">
        <v>0.17529144486878701</v>
      </c>
      <c r="Q837" s="20">
        <v>0.49068419160256299</v>
      </c>
      <c r="R837" s="20"/>
      <c r="S837" s="20"/>
      <c r="T837" s="20"/>
      <c r="U837" s="20"/>
      <c r="V837" s="20"/>
      <c r="W837" s="20"/>
      <c r="X837" s="20"/>
      <c r="Y837" s="20"/>
      <c r="Z837" s="20"/>
      <c r="AA837" s="30"/>
    </row>
    <row r="838" spans="1:27" hidden="1" x14ac:dyDescent="0.25">
      <c r="A838">
        <v>802</v>
      </c>
      <c r="B838" s="15">
        <v>39836</v>
      </c>
      <c r="C838" s="25">
        <f t="shared" si="48"/>
        <v>0.24974313378334001</v>
      </c>
      <c r="D838" s="25">
        <f>VLOOKUP(B838,input_BB!$B$19:$L$10000,$D$35,0)</f>
        <v>831.95</v>
      </c>
      <c r="E838" s="27">
        <f t="shared" si="49"/>
        <v>0.32949724709429745</v>
      </c>
      <c r="F838" s="34">
        <f t="shared" si="51"/>
        <v>-6.5592182849441238E-2</v>
      </c>
      <c r="G838" s="25">
        <f t="shared" si="50"/>
        <v>0.42587667562017301</v>
      </c>
      <c r="I838" s="31">
        <v>39836</v>
      </c>
      <c r="J838" s="20">
        <v>0.24974313378334001</v>
      </c>
      <c r="K838" s="20">
        <v>0</v>
      </c>
      <c r="L838" s="20">
        <v>0.16388070432691801</v>
      </c>
      <c r="M838" s="20">
        <v>9.6151525206134403E-2</v>
      </c>
      <c r="N838" s="20">
        <v>1.28173579793022E-2</v>
      </c>
      <c r="O838" s="20">
        <v>4.3459220919385901E-2</v>
      </c>
      <c r="P838" s="20">
        <v>0.25781451594808602</v>
      </c>
      <c r="Q838" s="20">
        <v>0.42587667562017301</v>
      </c>
      <c r="R838" s="20"/>
      <c r="S838" s="20"/>
      <c r="T838" s="20"/>
      <c r="U838" s="20"/>
      <c r="V838" s="20"/>
      <c r="W838" s="20"/>
      <c r="X838" s="20"/>
      <c r="Y838" s="20"/>
      <c r="Z838" s="20"/>
      <c r="AA838" s="30"/>
    </row>
    <row r="839" spans="1:27" hidden="1" x14ac:dyDescent="0.25">
      <c r="A839">
        <v>803</v>
      </c>
      <c r="B839" s="15">
        <v>39843</v>
      </c>
      <c r="C839" s="25">
        <f t="shared" si="48"/>
        <v>0.33389875292777998</v>
      </c>
      <c r="D839" s="25">
        <f>VLOOKUP(B839,input_BB!$B$19:$L$10000,$D$35,0)</f>
        <v>825.88</v>
      </c>
      <c r="E839" s="27">
        <f t="shared" si="49"/>
        <v>0.52333242352060072</v>
      </c>
      <c r="F839" s="34">
        <f t="shared" si="51"/>
        <v>-2.8513621606361506E-2</v>
      </c>
      <c r="G839" s="25">
        <f t="shared" si="50"/>
        <v>0.429902254141661</v>
      </c>
      <c r="I839" s="31">
        <v>39843</v>
      </c>
      <c r="J839" s="20">
        <v>0.33389875292777998</v>
      </c>
      <c r="K839" s="20">
        <v>0</v>
      </c>
      <c r="L839" s="20">
        <v>0.166473542973537</v>
      </c>
      <c r="M839" s="20">
        <v>9.1746055731760104E-2</v>
      </c>
      <c r="N839" s="20">
        <v>1.3000904985322E-2</v>
      </c>
      <c r="O839" s="20">
        <v>4.4411707626075297E-2</v>
      </c>
      <c r="P839" s="20">
        <v>0.254465534541645</v>
      </c>
      <c r="Q839" s="20">
        <v>0.429902254141661</v>
      </c>
      <c r="R839" s="20"/>
      <c r="S839" s="20"/>
      <c r="T839" s="20"/>
      <c r="U839" s="20"/>
      <c r="V839" s="20"/>
      <c r="W839" s="20"/>
      <c r="X839" s="20"/>
      <c r="Y839" s="20"/>
      <c r="Z839" s="20"/>
      <c r="AA839" s="30"/>
    </row>
    <row r="840" spans="1:27" hidden="1" x14ac:dyDescent="0.25">
      <c r="A840">
        <v>804</v>
      </c>
      <c r="B840" s="15">
        <v>39850</v>
      </c>
      <c r="C840" s="25">
        <f t="shared" si="48"/>
        <v>0.28864133358001698</v>
      </c>
      <c r="D840" s="25">
        <f>VLOOKUP(B840,input_BB!$B$19:$L$10000,$D$35,0)</f>
        <v>868.6</v>
      </c>
      <c r="E840" s="27">
        <f t="shared" si="49"/>
        <v>0.41909125753480669</v>
      </c>
      <c r="F840" s="34">
        <f t="shared" si="51"/>
        <v>4.4053128192800051E-2</v>
      </c>
      <c r="G840" s="25">
        <f t="shared" si="50"/>
        <v>0.47148923498280099</v>
      </c>
      <c r="I840" s="31">
        <v>39850</v>
      </c>
      <c r="J840" s="20">
        <v>0.28864133358001698</v>
      </c>
      <c r="K840" s="20">
        <v>1</v>
      </c>
      <c r="L840" s="20">
        <v>0.11624294088756899</v>
      </c>
      <c r="M840" s="20">
        <v>0.17343756794333701</v>
      </c>
      <c r="N840" s="20">
        <v>2.13153983508057E-2</v>
      </c>
      <c r="O840" s="20">
        <v>2.35202097426069E-2</v>
      </c>
      <c r="P840" s="20">
        <v>0.193994648092879</v>
      </c>
      <c r="Q840" s="20">
        <v>0.47148923498280099</v>
      </c>
      <c r="R840" s="20"/>
      <c r="S840" s="20"/>
      <c r="T840" s="20"/>
      <c r="U840" s="20"/>
      <c r="V840" s="20"/>
      <c r="W840" s="20"/>
      <c r="X840" s="20"/>
      <c r="Y840" s="20"/>
      <c r="Z840" s="20"/>
      <c r="AA840" s="30"/>
    </row>
    <row r="841" spans="1:27" hidden="1" x14ac:dyDescent="0.25">
      <c r="A841">
        <v>805</v>
      </c>
      <c r="B841" s="15">
        <v>39857</v>
      </c>
      <c r="C841" s="25">
        <f t="shared" si="48"/>
        <v>0.24913616478443101</v>
      </c>
      <c r="D841" s="25">
        <f>VLOOKUP(B841,input_BB!$B$19:$L$10000,$D$35,0)</f>
        <v>826.84</v>
      </c>
      <c r="E841" s="27">
        <f t="shared" si="49"/>
        <v>0.32809921872512948</v>
      </c>
      <c r="F841" s="34">
        <f t="shared" si="51"/>
        <v>1.1623964740641313E-3</v>
      </c>
      <c r="G841" s="25">
        <f t="shared" si="50"/>
        <v>0.48631256621962599</v>
      </c>
      <c r="I841" s="31">
        <v>39857</v>
      </c>
      <c r="J841" s="20">
        <v>0.24913616478443101</v>
      </c>
      <c r="K841" s="20">
        <v>1</v>
      </c>
      <c r="L841" s="20">
        <v>0.115831060984147</v>
      </c>
      <c r="M841" s="20">
        <v>0.112868860225453</v>
      </c>
      <c r="N841" s="20">
        <v>1.88073933641369E-2</v>
      </c>
      <c r="O841" s="20">
        <v>4.8717377087615102E-2</v>
      </c>
      <c r="P841" s="20">
        <v>0.217462742119023</v>
      </c>
      <c r="Q841" s="20">
        <v>0.48631256621962599</v>
      </c>
      <c r="R841" s="20"/>
      <c r="S841" s="20"/>
      <c r="T841" s="20"/>
      <c r="U841" s="20"/>
      <c r="V841" s="20"/>
      <c r="W841" s="20"/>
      <c r="X841" s="20"/>
      <c r="Y841" s="20"/>
      <c r="Z841" s="20"/>
      <c r="AA841" s="30"/>
    </row>
    <row r="842" spans="1:27" hidden="1" x14ac:dyDescent="0.25">
      <c r="A842">
        <v>806</v>
      </c>
      <c r="B842" s="15">
        <v>39864</v>
      </c>
      <c r="C842" s="25">
        <f t="shared" si="48"/>
        <v>0.38292124867439298</v>
      </c>
      <c r="D842" s="25">
        <f>VLOOKUP(B842,input_BB!$B$19:$L$10000,$D$35,0)</f>
        <v>770.05</v>
      </c>
      <c r="E842" s="27">
        <f t="shared" si="49"/>
        <v>0.63624566934430793</v>
      </c>
      <c r="F842" s="34">
        <f t="shared" si="51"/>
        <v>-0.11345843886714257</v>
      </c>
      <c r="G842" s="25">
        <f t="shared" si="50"/>
        <v>0.51148930065904596</v>
      </c>
      <c r="I842" s="31">
        <v>39864</v>
      </c>
      <c r="J842" s="20">
        <v>0.38292124867439298</v>
      </c>
      <c r="K842" s="20">
        <v>1</v>
      </c>
      <c r="L842" s="20">
        <v>0.126394404443335</v>
      </c>
      <c r="M842" s="20">
        <v>7.3613738618124994E-2</v>
      </c>
      <c r="N842" s="20">
        <v>1.2337360811998399E-2</v>
      </c>
      <c r="O842" s="20">
        <v>2.3912891638165099E-2</v>
      </c>
      <c r="P842" s="20">
        <v>0.25225230382933</v>
      </c>
      <c r="Q842" s="20">
        <v>0.51148930065904596</v>
      </c>
      <c r="R842" s="20"/>
      <c r="S842" s="20"/>
      <c r="T842" s="20"/>
      <c r="U842" s="20"/>
      <c r="V842" s="20"/>
      <c r="W842" s="20"/>
      <c r="X842" s="20"/>
      <c r="Y842" s="20"/>
      <c r="Z842" s="20"/>
      <c r="AA842" s="30"/>
    </row>
    <row r="843" spans="1:27" hidden="1" x14ac:dyDescent="0.25">
      <c r="A843">
        <v>807</v>
      </c>
      <c r="B843" s="15">
        <v>39871</v>
      </c>
      <c r="C843" s="25">
        <f t="shared" si="48"/>
        <v>0.53246593475341797</v>
      </c>
      <c r="D843" s="25">
        <f>VLOOKUP(B843,input_BB!$B$19:$L$10000,$D$35,0)</f>
        <v>735.09</v>
      </c>
      <c r="E843" s="27">
        <f t="shared" si="49"/>
        <v>0.98069112532737501</v>
      </c>
      <c r="F843" s="34">
        <f t="shared" si="51"/>
        <v>-0.11096463644719656</v>
      </c>
      <c r="G843" s="25">
        <f t="shared" si="50"/>
        <v>0.54414787198446002</v>
      </c>
      <c r="I843" s="31">
        <v>39871</v>
      </c>
      <c r="J843" s="20">
        <v>0.53246593475341797</v>
      </c>
      <c r="K843" s="20">
        <v>0</v>
      </c>
      <c r="L843" s="20">
        <v>0.15266192720448599</v>
      </c>
      <c r="M843" s="20">
        <v>0.101515823600051</v>
      </c>
      <c r="N843" s="20">
        <v>8.5264642221852104E-3</v>
      </c>
      <c r="O843" s="20" t="s">
        <v>111</v>
      </c>
      <c r="P843" s="20">
        <v>0.193147912988818</v>
      </c>
      <c r="Q843" s="20">
        <v>0.54414787198446002</v>
      </c>
      <c r="R843" s="20"/>
      <c r="S843" s="20"/>
      <c r="T843" s="20"/>
      <c r="U843" s="20"/>
      <c r="V843" s="20"/>
      <c r="W843" s="20"/>
      <c r="X843" s="20"/>
      <c r="Y843" s="20"/>
      <c r="Z843" s="20"/>
      <c r="AA843" s="30"/>
    </row>
    <row r="844" spans="1:27" hidden="1" x14ac:dyDescent="0.25">
      <c r="A844">
        <v>808</v>
      </c>
      <c r="B844" s="15">
        <v>39878</v>
      </c>
      <c r="C844" s="25">
        <f t="shared" si="48"/>
        <v>0.540849089622498</v>
      </c>
      <c r="D844" s="25">
        <f>VLOOKUP(B844,input_BB!$B$19:$L$10000,$D$35,0)</f>
        <v>683.38</v>
      </c>
      <c r="E844" s="27">
        <f t="shared" si="49"/>
        <v>1</v>
      </c>
      <c r="F844" s="34">
        <f t="shared" si="51"/>
        <v>-0.11255113304330888</v>
      </c>
      <c r="G844" s="25">
        <f t="shared" si="50"/>
        <v>0.56807956501825396</v>
      </c>
      <c r="I844" s="31">
        <v>39878</v>
      </c>
      <c r="J844" s="20">
        <v>0.540849089622498</v>
      </c>
      <c r="K844" s="20">
        <v>0</v>
      </c>
      <c r="L844" s="20">
        <v>0.13490649391378301</v>
      </c>
      <c r="M844" s="20">
        <v>0.101397498845224</v>
      </c>
      <c r="N844" s="20">
        <v>1.0749806124736999E-2</v>
      </c>
      <c r="O844" s="20">
        <v>1.7001581476007101E-3</v>
      </c>
      <c r="P844" s="20">
        <v>0.183166477950402</v>
      </c>
      <c r="Q844" s="20">
        <v>0.56807956501825396</v>
      </c>
      <c r="R844" s="20"/>
      <c r="S844" s="20"/>
      <c r="T844" s="20"/>
      <c r="U844" s="20"/>
      <c r="V844" s="20"/>
      <c r="W844" s="20"/>
      <c r="X844" s="20"/>
      <c r="Y844" s="20"/>
      <c r="Z844" s="20"/>
      <c r="AA844" s="30"/>
    </row>
    <row r="845" spans="1:27" hidden="1" x14ac:dyDescent="0.25">
      <c r="A845">
        <v>809</v>
      </c>
      <c r="B845" s="15">
        <v>39885</v>
      </c>
      <c r="C845" s="25">
        <f t="shared" si="48"/>
        <v>0.52925699949264504</v>
      </c>
      <c r="D845" s="25">
        <f>VLOOKUP(B845,input_BB!$B$19:$L$10000,$D$35,0)</f>
        <v>756.55</v>
      </c>
      <c r="E845" s="27">
        <f t="shared" si="49"/>
        <v>0.97330000232529801</v>
      </c>
      <c r="F845" s="34">
        <f t="shared" si="51"/>
        <v>2.9193704172278068E-2</v>
      </c>
      <c r="G845" s="25">
        <f t="shared" si="50"/>
        <v>0.53899249043013597</v>
      </c>
      <c r="I845" s="31">
        <v>39885</v>
      </c>
      <c r="J845" s="20">
        <v>0.52925699949264504</v>
      </c>
      <c r="K845" s="20">
        <v>0</v>
      </c>
      <c r="L845" s="20">
        <v>0.13128776611674001</v>
      </c>
      <c r="M845" s="20">
        <v>0.101607448863566</v>
      </c>
      <c r="N845" s="20">
        <v>8.9023746944753308E-3</v>
      </c>
      <c r="O845" s="20">
        <v>1.6390613331540101E-3</v>
      </c>
      <c r="P845" s="20">
        <v>0.21757085856192901</v>
      </c>
      <c r="Q845" s="20">
        <v>0.53899249043013597</v>
      </c>
      <c r="R845" s="20"/>
      <c r="S845" s="20"/>
      <c r="T845" s="20"/>
      <c r="U845" s="20"/>
      <c r="V845" s="20"/>
      <c r="W845" s="20"/>
      <c r="X845" s="20"/>
      <c r="Y845" s="20"/>
      <c r="Z845" s="20"/>
      <c r="AA845" s="30"/>
    </row>
    <row r="846" spans="1:27" hidden="1" x14ac:dyDescent="0.25">
      <c r="A846">
        <v>810</v>
      </c>
      <c r="B846" s="15">
        <v>39892</v>
      </c>
      <c r="C846" s="25">
        <f t="shared" si="48"/>
        <v>0.13758347928524001</v>
      </c>
      <c r="D846" s="25">
        <f>VLOOKUP(B846,input_BB!$B$19:$L$10000,$D$35,0)</f>
        <v>768.54</v>
      </c>
      <c r="E846" s="27">
        <f t="shared" si="49"/>
        <v>7.116052949213364E-2</v>
      </c>
      <c r="F846" s="34">
        <f t="shared" si="51"/>
        <v>0.12461587989112943</v>
      </c>
      <c r="G846" s="25">
        <f t="shared" si="50"/>
        <v>0.45440937293587902</v>
      </c>
      <c r="I846" s="31">
        <v>39892</v>
      </c>
      <c r="J846" s="20">
        <v>0.13758347928524001</v>
      </c>
      <c r="K846" s="20">
        <v>0</v>
      </c>
      <c r="L846" s="20">
        <v>9.4151166709057099E-2</v>
      </c>
      <c r="M846" s="20">
        <v>0.129020551242503</v>
      </c>
      <c r="N846" s="20">
        <v>1.1513958093286101E-2</v>
      </c>
      <c r="O846" s="20">
        <v>2.8022436596518801E-2</v>
      </c>
      <c r="P846" s="20">
        <v>0.28288251442275603</v>
      </c>
      <c r="Q846" s="20">
        <v>0.45440937293587902</v>
      </c>
      <c r="R846" s="20"/>
      <c r="S846" s="20"/>
      <c r="T846" s="20"/>
      <c r="U846" s="20"/>
      <c r="V846" s="20"/>
      <c r="W846" s="20"/>
      <c r="X846" s="20"/>
      <c r="Y846" s="20"/>
      <c r="Z846" s="20"/>
      <c r="AA846" s="30"/>
    </row>
    <row r="847" spans="1:27" hidden="1" x14ac:dyDescent="0.25">
      <c r="A847">
        <v>811</v>
      </c>
      <c r="B847" s="15">
        <v>39899</v>
      </c>
      <c r="C847" s="25">
        <f t="shared" si="48"/>
        <v>0.137210518121719</v>
      </c>
      <c r="D847" s="25">
        <f>VLOOKUP(B847,input_BB!$B$19:$L$10000,$D$35,0)</f>
        <v>815.94</v>
      </c>
      <c r="E847" s="27">
        <f t="shared" si="49"/>
        <v>7.030149008791782E-2</v>
      </c>
      <c r="F847" s="34">
        <f t="shared" si="51"/>
        <v>7.8501090476505331E-2</v>
      </c>
      <c r="G847" s="25">
        <f t="shared" si="50"/>
        <v>0.48145521779233102</v>
      </c>
      <c r="I847" s="31">
        <v>39899</v>
      </c>
      <c r="J847" s="20">
        <v>0.137210518121719</v>
      </c>
      <c r="K847" s="20">
        <v>0</v>
      </c>
      <c r="L847" s="20">
        <v>9.9160761111478798E-2</v>
      </c>
      <c r="M847" s="20">
        <v>9.9059646805540996E-2</v>
      </c>
      <c r="N847" s="20">
        <v>1.16988864178289E-2</v>
      </c>
      <c r="O847" s="20">
        <v>2.7635608465966001E-3</v>
      </c>
      <c r="P847" s="20">
        <v>0.305861927026224</v>
      </c>
      <c r="Q847" s="20">
        <v>0.48145521779233102</v>
      </c>
      <c r="R847" s="20"/>
      <c r="S847" s="20"/>
      <c r="T847" s="20"/>
      <c r="U847" s="20"/>
      <c r="V847" s="20"/>
      <c r="W847" s="20"/>
      <c r="X847" s="20"/>
      <c r="Y847" s="20"/>
      <c r="Z847" s="20"/>
      <c r="AA847" s="30"/>
    </row>
    <row r="848" spans="1:27" hidden="1" x14ac:dyDescent="0.25">
      <c r="A848">
        <v>812</v>
      </c>
      <c r="B848" s="15">
        <v>39906</v>
      </c>
      <c r="C848" s="25">
        <f t="shared" si="48"/>
        <v>0.261022448539734</v>
      </c>
      <c r="D848" s="25">
        <f>VLOOKUP(B848,input_BB!$B$19:$L$10000,$D$35,0)</f>
        <v>842.5</v>
      </c>
      <c r="E848" s="27">
        <f t="shared" si="49"/>
        <v>0.35547683096523236</v>
      </c>
      <c r="F848" s="34">
        <f t="shared" si="51"/>
        <v>9.6234418507820108E-2</v>
      </c>
      <c r="G848" s="25">
        <f t="shared" si="50"/>
        <v>0.47612356279805601</v>
      </c>
      <c r="I848" s="31">
        <v>39906</v>
      </c>
      <c r="J848" s="20">
        <v>0.261022448539734</v>
      </c>
      <c r="K848" s="20">
        <v>0</v>
      </c>
      <c r="L848" s="20">
        <v>0.10055614509732901</v>
      </c>
      <c r="M848" s="20">
        <v>0.103825149339864</v>
      </c>
      <c r="N848" s="20">
        <v>1.18371922034839E-2</v>
      </c>
      <c r="O848" s="20">
        <v>2.4872640098926101E-2</v>
      </c>
      <c r="P848" s="20">
        <v>0.28278531046234201</v>
      </c>
      <c r="Q848" s="20">
        <v>0.47612356279805601</v>
      </c>
      <c r="R848" s="20"/>
      <c r="S848" s="20"/>
      <c r="T848" s="20"/>
      <c r="U848" s="20"/>
      <c r="V848" s="20"/>
      <c r="W848" s="20"/>
      <c r="X848" s="20"/>
      <c r="Y848" s="20"/>
      <c r="Z848" s="20"/>
      <c r="AA848" s="30"/>
    </row>
    <row r="849" spans="1:27" hidden="1" x14ac:dyDescent="0.25">
      <c r="A849">
        <v>813</v>
      </c>
      <c r="B849" s="15">
        <v>39913</v>
      </c>
      <c r="C849" s="25">
        <f t="shared" si="48"/>
        <v>0.13774153590202301</v>
      </c>
      <c r="D849" s="25">
        <f>VLOOKUP(B849,input_BB!$B$19:$L$10000,$D$35,0)</f>
        <v>856.56</v>
      </c>
      <c r="E849" s="27">
        <f t="shared" si="49"/>
        <v>7.1524580431464202E-2</v>
      </c>
      <c r="F849" s="34">
        <f t="shared" si="51"/>
        <v>4.9783072284726781E-2</v>
      </c>
      <c r="G849" s="25">
        <f t="shared" si="50"/>
        <v>0.46138886658184303</v>
      </c>
      <c r="I849" s="31">
        <v>39913</v>
      </c>
      <c r="J849" s="20">
        <v>0.13774153590202301</v>
      </c>
      <c r="K849" s="20">
        <v>0</v>
      </c>
      <c r="L849" s="20">
        <v>8.8224285572660294E-2</v>
      </c>
      <c r="M849" s="20">
        <v>0.15193964073663199</v>
      </c>
      <c r="N849" s="20">
        <v>1.2333578937003899E-2</v>
      </c>
      <c r="O849" s="20" t="s">
        <v>111</v>
      </c>
      <c r="P849" s="20">
        <v>0.28611362817185998</v>
      </c>
      <c r="Q849" s="20">
        <v>0.46138886658184303</v>
      </c>
      <c r="R849" s="20"/>
      <c r="S849" s="20"/>
      <c r="T849" s="20"/>
      <c r="U849" s="20"/>
      <c r="V849" s="20"/>
      <c r="W849" s="20"/>
      <c r="X849" s="20"/>
      <c r="Y849" s="20"/>
      <c r="Z849" s="20"/>
      <c r="AA849" s="30"/>
    </row>
    <row r="850" spans="1:27" hidden="1" x14ac:dyDescent="0.25">
      <c r="A850">
        <v>814</v>
      </c>
      <c r="B850" s="15">
        <v>39920</v>
      </c>
      <c r="C850" s="25">
        <f t="shared" si="48"/>
        <v>0.13454936444759399</v>
      </c>
      <c r="D850" s="25">
        <f>VLOOKUP(B850,input_BB!$B$19:$L$10000,$D$35,0)</f>
        <v>869.6</v>
      </c>
      <c r="E850" s="27">
        <f t="shared" si="49"/>
        <v>6.4172069412678154E-2</v>
      </c>
      <c r="F850" s="34">
        <f t="shared" si="51"/>
        <v>3.2166172106824931E-2</v>
      </c>
      <c r="G850" s="25">
        <f t="shared" si="50"/>
        <v>0.48528303965944503</v>
      </c>
      <c r="I850" s="31">
        <v>39920</v>
      </c>
      <c r="J850" s="20">
        <v>0.13454936444759399</v>
      </c>
      <c r="K850" s="20">
        <v>0</v>
      </c>
      <c r="L850" s="20">
        <v>9.5809848594718805E-2</v>
      </c>
      <c r="M850" s="20">
        <v>0.12525878218025999</v>
      </c>
      <c r="N850" s="20">
        <v>1.4634961510081699E-2</v>
      </c>
      <c r="O850" s="20" t="s">
        <v>111</v>
      </c>
      <c r="P850" s="20">
        <v>0.27901336805549398</v>
      </c>
      <c r="Q850" s="20">
        <v>0.48528303965944503</v>
      </c>
      <c r="R850" s="20"/>
      <c r="S850" s="20"/>
      <c r="T850" s="20"/>
      <c r="U850" s="20"/>
      <c r="V850" s="20"/>
      <c r="W850" s="20"/>
      <c r="X850" s="20"/>
      <c r="Y850" s="20"/>
      <c r="Z850" s="20"/>
      <c r="AA850" s="30"/>
    </row>
    <row r="851" spans="1:27" hidden="1" x14ac:dyDescent="0.25">
      <c r="A851">
        <v>815</v>
      </c>
      <c r="B851" s="15">
        <v>39927</v>
      </c>
      <c r="C851" s="25">
        <f t="shared" si="48"/>
        <v>0.22460758686065699</v>
      </c>
      <c r="D851" s="25">
        <f>VLOOKUP(B851,input_BB!$B$19:$L$10000,$D$35,0)</f>
        <v>866.23</v>
      </c>
      <c r="E851" s="27">
        <f t="shared" si="49"/>
        <v>0.27160267960299778</v>
      </c>
      <c r="F851" s="34">
        <f t="shared" si="51"/>
        <v>1.1289343420192388E-2</v>
      </c>
      <c r="G851" s="25">
        <f t="shared" si="50"/>
        <v>0.48501050322738398</v>
      </c>
      <c r="I851" s="31">
        <v>39927</v>
      </c>
      <c r="J851" s="20">
        <v>0.22460758686065699</v>
      </c>
      <c r="K851" s="20">
        <v>0</v>
      </c>
      <c r="L851" s="20">
        <v>9.5831570697451698E-2</v>
      </c>
      <c r="M851" s="20">
        <v>0.12535865656903</v>
      </c>
      <c r="N851" s="20">
        <v>1.46366951284747E-2</v>
      </c>
      <c r="O851" s="20" t="s">
        <v>111</v>
      </c>
      <c r="P851" s="20">
        <v>0.27916257437765901</v>
      </c>
      <c r="Q851" s="20">
        <v>0.48501050322738398</v>
      </c>
      <c r="R851" s="20"/>
      <c r="S851" s="20"/>
      <c r="T851" s="20"/>
      <c r="U851" s="20"/>
      <c r="V851" s="20"/>
      <c r="W851" s="20"/>
      <c r="X851" s="20"/>
      <c r="Y851" s="20"/>
      <c r="Z851" s="20"/>
      <c r="AA851" s="30"/>
    </row>
    <row r="852" spans="1:27" hidden="1" x14ac:dyDescent="0.25">
      <c r="A852">
        <v>816</v>
      </c>
      <c r="B852" s="15">
        <v>39934</v>
      </c>
      <c r="C852" s="25">
        <f t="shared" si="48"/>
        <v>0.242915078997612</v>
      </c>
      <c r="D852" s="25">
        <f>VLOOKUP(B852,input_BB!$B$19:$L$10000,$D$35,0)</f>
        <v>877.52</v>
      </c>
      <c r="E852" s="27">
        <f t="shared" si="49"/>
        <v>0.31377022592214676</v>
      </c>
      <c r="F852" s="34">
        <f t="shared" si="51"/>
        <v>9.1076356945720693E-3</v>
      </c>
      <c r="G852" s="25">
        <f t="shared" si="50"/>
        <v>0.48767571023318201</v>
      </c>
      <c r="I852" s="31">
        <v>39934</v>
      </c>
      <c r="J852" s="20">
        <v>0.242915078997612</v>
      </c>
      <c r="K852" s="20">
        <v>0</v>
      </c>
      <c r="L852" s="20">
        <v>8.8473950382594702E-2</v>
      </c>
      <c r="M852" s="20">
        <v>0.12642487942269301</v>
      </c>
      <c r="N852" s="20">
        <v>1.6336550638934601E-2</v>
      </c>
      <c r="O852" s="20" t="s">
        <v>111</v>
      </c>
      <c r="P852" s="20">
        <v>0.281088909322595</v>
      </c>
      <c r="Q852" s="20">
        <v>0.48767571023318201</v>
      </c>
      <c r="R852" s="20"/>
      <c r="S852" s="20"/>
      <c r="T852" s="20"/>
      <c r="U852" s="20"/>
      <c r="V852" s="20"/>
      <c r="W852" s="20"/>
      <c r="X852" s="20"/>
      <c r="Y852" s="20"/>
      <c r="Z852" s="20"/>
      <c r="AA852" s="30"/>
    </row>
    <row r="853" spans="1:27" hidden="1" x14ac:dyDescent="0.25">
      <c r="A853">
        <v>817</v>
      </c>
      <c r="B853" s="15">
        <v>39941</v>
      </c>
      <c r="C853" s="25">
        <f t="shared" si="48"/>
        <v>0.13438118994236001</v>
      </c>
      <c r="D853" s="25">
        <f>VLOOKUP(B853,input_BB!$B$19:$L$10000,$D$35,0)</f>
        <v>929.23</v>
      </c>
      <c r="E853" s="27">
        <f t="shared" si="49"/>
        <v>6.3784713996321615E-2</v>
      </c>
      <c r="F853" s="34">
        <f t="shared" si="51"/>
        <v>7.2728951894993177E-2</v>
      </c>
      <c r="G853" s="25">
        <f t="shared" si="50"/>
        <v>0.48740361441477897</v>
      </c>
      <c r="I853" s="31">
        <v>39941</v>
      </c>
      <c r="J853" s="20">
        <v>0.13438118994236001</v>
      </c>
      <c r="K853" s="20">
        <v>0</v>
      </c>
      <c r="L853" s="20">
        <v>8.8495025749989506E-2</v>
      </c>
      <c r="M853" s="20">
        <v>0.12652521553151699</v>
      </c>
      <c r="N853" s="20">
        <v>1.6338389834179699E-2</v>
      </c>
      <c r="O853" s="20" t="s">
        <v>111</v>
      </c>
      <c r="P853" s="20">
        <v>0.28123775446953497</v>
      </c>
      <c r="Q853" s="20">
        <v>0.48740361441477897</v>
      </c>
      <c r="R853" s="20"/>
      <c r="S853" s="20"/>
      <c r="T853" s="20"/>
      <c r="U853" s="20"/>
      <c r="V853" s="20"/>
      <c r="W853" s="20"/>
      <c r="X853" s="20"/>
      <c r="Y853" s="20"/>
      <c r="Z853" s="20"/>
      <c r="AA853" s="30"/>
    </row>
    <row r="854" spans="1:27" hidden="1" x14ac:dyDescent="0.25">
      <c r="A854">
        <v>818</v>
      </c>
      <c r="B854" s="15">
        <v>39948</v>
      </c>
      <c r="C854" s="25">
        <f t="shared" si="48"/>
        <v>0.13432775437831901</v>
      </c>
      <c r="D854" s="25">
        <f>VLOOKUP(B854,input_BB!$B$19:$L$10000,$D$35,0)</f>
        <v>882.88</v>
      </c>
      <c r="E854" s="27">
        <f t="shared" si="49"/>
        <v>6.3661636154477827E-2</v>
      </c>
      <c r="F854" s="34">
        <f t="shared" si="51"/>
        <v>6.108122891785861E-3</v>
      </c>
      <c r="G854" s="25">
        <f t="shared" si="50"/>
        <v>0.48713114898324</v>
      </c>
      <c r="I854" s="31">
        <v>39948</v>
      </c>
      <c r="J854" s="20">
        <v>0.13432775437831901</v>
      </c>
      <c r="K854" s="20">
        <v>0</v>
      </c>
      <c r="L854" s="20">
        <v>8.8516045971901894E-2</v>
      </c>
      <c r="M854" s="20">
        <v>0.12662631442084599</v>
      </c>
      <c r="N854" s="20">
        <v>1.6340221759090699E-2</v>
      </c>
      <c r="O854" s="20" t="s">
        <v>111</v>
      </c>
      <c r="P854" s="20">
        <v>0.28138626886492102</v>
      </c>
      <c r="Q854" s="20">
        <v>0.48713114898324</v>
      </c>
      <c r="R854" s="20"/>
      <c r="S854" s="20"/>
      <c r="T854" s="20"/>
      <c r="U854" s="20"/>
      <c r="V854" s="20"/>
      <c r="W854" s="20"/>
      <c r="X854" s="20"/>
      <c r="Y854" s="20"/>
      <c r="Z854" s="20"/>
      <c r="AA854" s="30"/>
    </row>
    <row r="855" spans="1:27" hidden="1" x14ac:dyDescent="0.25">
      <c r="A855">
        <v>819</v>
      </c>
      <c r="B855" s="15">
        <v>39955</v>
      </c>
      <c r="C855" s="25">
        <f t="shared" si="48"/>
        <v>0.13428546488285101</v>
      </c>
      <c r="D855" s="25">
        <f>VLOOKUP(B855,input_BB!$B$19:$L$10000,$D$35,0)</f>
        <v>887</v>
      </c>
      <c r="E855" s="27">
        <f t="shared" si="49"/>
        <v>6.3564230991300902E-2</v>
      </c>
      <c r="F855" s="34">
        <f t="shared" si="51"/>
        <v>-4.5446229674031224E-2</v>
      </c>
      <c r="G855" s="25">
        <f t="shared" si="50"/>
        <v>0.48786124157615601</v>
      </c>
      <c r="I855" s="31">
        <v>39955</v>
      </c>
      <c r="J855" s="20">
        <v>0.13428546488285101</v>
      </c>
      <c r="K855" s="20">
        <v>0</v>
      </c>
      <c r="L855" s="20">
        <v>7.0125006829303602E-2</v>
      </c>
      <c r="M855" s="20">
        <v>0.127622315851431</v>
      </c>
      <c r="N855" s="20">
        <v>3.1185221760692598E-2</v>
      </c>
      <c r="O855" s="20" t="s">
        <v>111</v>
      </c>
      <c r="P855" s="20">
        <v>0.28320621398241702</v>
      </c>
      <c r="Q855" s="20">
        <v>0.48786124157615601</v>
      </c>
      <c r="R855" s="20"/>
      <c r="S855" s="20"/>
      <c r="T855" s="20"/>
      <c r="U855" s="20"/>
      <c r="V855" s="20"/>
      <c r="W855" s="20"/>
      <c r="X855" s="20"/>
      <c r="Y855" s="20"/>
      <c r="Z855" s="20"/>
      <c r="AA855" s="30"/>
    </row>
    <row r="856" spans="1:27" hidden="1" x14ac:dyDescent="0.25">
      <c r="A856">
        <v>820</v>
      </c>
      <c r="B856" s="15">
        <v>39962</v>
      </c>
      <c r="C856" s="25">
        <f t="shared" si="48"/>
        <v>0.13757435977459001</v>
      </c>
      <c r="D856" s="25">
        <f>VLOOKUP(B856,input_BB!$B$19:$L$10000,$D$35,0)</f>
        <v>919.14</v>
      </c>
      <c r="E856" s="27">
        <f t="shared" si="49"/>
        <v>7.1139524573225851E-2</v>
      </c>
      <c r="F856" s="34">
        <f t="shared" si="51"/>
        <v>4.1070134106560241E-2</v>
      </c>
      <c r="G856" s="25">
        <f t="shared" si="50"/>
        <v>0.465310419105819</v>
      </c>
      <c r="I856" s="31">
        <v>39962</v>
      </c>
      <c r="J856" s="20">
        <v>0.13757435977459001</v>
      </c>
      <c r="K856" s="20">
        <v>0</v>
      </c>
      <c r="L856" s="20">
        <v>5.99618625030423E-2</v>
      </c>
      <c r="M856" s="20">
        <v>0.15301298126930901</v>
      </c>
      <c r="N856" s="20">
        <v>3.44943044964399E-2</v>
      </c>
      <c r="O856" s="20" t="s">
        <v>111</v>
      </c>
      <c r="P856" s="20">
        <v>0.28722043262538999</v>
      </c>
      <c r="Q856" s="20">
        <v>0.465310419105819</v>
      </c>
      <c r="R856" s="20"/>
      <c r="S856" s="20"/>
      <c r="T856" s="20"/>
      <c r="U856" s="20"/>
      <c r="V856" s="20"/>
      <c r="W856" s="20"/>
      <c r="X856" s="20"/>
      <c r="Y856" s="20"/>
      <c r="Z856" s="20"/>
      <c r="AA856" s="30"/>
    </row>
    <row r="857" spans="1:27" hidden="1" x14ac:dyDescent="0.25">
      <c r="A857">
        <v>821</v>
      </c>
      <c r="B857" s="15">
        <v>39969</v>
      </c>
      <c r="C857" s="25">
        <f t="shared" si="48"/>
        <v>0.13751173019409199</v>
      </c>
      <c r="D857" s="25">
        <f>VLOOKUP(B857,input_BB!$B$19:$L$10000,$D$35,0)</f>
        <v>940.09</v>
      </c>
      <c r="E857" s="27">
        <f t="shared" si="49"/>
        <v>7.0995270203657229E-2</v>
      </c>
      <c r="F857" s="34">
        <f t="shared" si="51"/>
        <v>5.9853438556933591E-2</v>
      </c>
      <c r="G857" s="25">
        <f t="shared" si="50"/>
        <v>0.46502278918045697</v>
      </c>
      <c r="I857" s="31">
        <v>39969</v>
      </c>
      <c r="J857" s="20">
        <v>0.13751173019409199</v>
      </c>
      <c r="K857" s="20">
        <v>0</v>
      </c>
      <c r="L857" s="20">
        <v>5.9975081130234503E-2</v>
      </c>
      <c r="M857" s="20">
        <v>0.15308886029424301</v>
      </c>
      <c r="N857" s="20">
        <v>3.45284438409523E-2</v>
      </c>
      <c r="O857" s="20" t="s">
        <v>111</v>
      </c>
      <c r="P857" s="20">
        <v>0.28738482555411299</v>
      </c>
      <c r="Q857" s="20">
        <v>0.46502278918045697</v>
      </c>
      <c r="R857" s="20"/>
      <c r="S857" s="20"/>
      <c r="T857" s="20"/>
      <c r="U857" s="20"/>
      <c r="V857" s="20"/>
      <c r="W857" s="20"/>
      <c r="X857" s="20"/>
      <c r="Y857" s="20"/>
      <c r="Z857" s="20"/>
      <c r="AA857" s="30"/>
    </row>
    <row r="858" spans="1:27" hidden="1" x14ac:dyDescent="0.25">
      <c r="A858">
        <v>822</v>
      </c>
      <c r="B858" s="15">
        <v>39976</v>
      </c>
      <c r="C858" s="25">
        <f t="shared" si="48"/>
        <v>0.13744930922985099</v>
      </c>
      <c r="D858" s="25">
        <f>VLOOKUP(B858,input_BB!$B$19:$L$10000,$D$35,0)</f>
        <v>946.21</v>
      </c>
      <c r="E858" s="27">
        <f t="shared" si="49"/>
        <v>7.0851496338770234E-2</v>
      </c>
      <c r="F858" s="34">
        <f t="shared" si="51"/>
        <v>2.9451443740888372E-2</v>
      </c>
      <c r="G858" s="25">
        <f t="shared" si="50"/>
        <v>0.46473607051085503</v>
      </c>
      <c r="I858" s="31">
        <v>39976</v>
      </c>
      <c r="J858" s="20">
        <v>0.13744930922985099</v>
      </c>
      <c r="K858" s="20">
        <v>0</v>
      </c>
      <c r="L858" s="20">
        <v>5.9989871407255903E-2</v>
      </c>
      <c r="M858" s="20">
        <v>0.15316466818039101</v>
      </c>
      <c r="N858" s="20">
        <v>3.45624814569679E-2</v>
      </c>
      <c r="O858" s="20" t="s">
        <v>111</v>
      </c>
      <c r="P858" s="20">
        <v>0.28754690844453001</v>
      </c>
      <c r="Q858" s="20">
        <v>0.46473607051085503</v>
      </c>
      <c r="R858" s="20"/>
      <c r="S858" s="20"/>
      <c r="T858" s="20"/>
      <c r="U858" s="20"/>
      <c r="V858" s="20"/>
      <c r="W858" s="20"/>
      <c r="X858" s="20"/>
      <c r="Y858" s="20"/>
      <c r="Z858" s="20"/>
      <c r="AA858" s="30"/>
    </row>
    <row r="859" spans="1:27" hidden="1" x14ac:dyDescent="0.25">
      <c r="A859">
        <v>823</v>
      </c>
      <c r="B859" s="15">
        <v>39983</v>
      </c>
      <c r="C859" s="25">
        <f t="shared" si="48"/>
        <v>0.13738711178302801</v>
      </c>
      <c r="D859" s="25">
        <f>VLOOKUP(B859,input_BB!$B$19:$L$10000,$D$35,0)</f>
        <v>921.23</v>
      </c>
      <c r="E859" s="27">
        <f t="shared" si="49"/>
        <v>7.070823730032734E-2</v>
      </c>
      <c r="F859" s="34">
        <f t="shared" si="51"/>
        <v>-2.0061908966162778E-2</v>
      </c>
      <c r="G859" s="25">
        <f t="shared" si="50"/>
        <v>0.46445053074669901</v>
      </c>
      <c r="I859" s="31">
        <v>39983</v>
      </c>
      <c r="J859" s="20">
        <v>0.13738711178302801</v>
      </c>
      <c r="K859" s="20">
        <v>0</v>
      </c>
      <c r="L859" s="20">
        <v>6.00031894342275E-2</v>
      </c>
      <c r="M859" s="20">
        <v>0.15324040732747099</v>
      </c>
      <c r="N859" s="20">
        <v>3.45963704586442E-2</v>
      </c>
      <c r="O859" s="20" t="s">
        <v>111</v>
      </c>
      <c r="P859" s="20">
        <v>0.28770950203295798</v>
      </c>
      <c r="Q859" s="20">
        <v>0.46445053074669901</v>
      </c>
      <c r="R859" s="20"/>
      <c r="S859" s="20"/>
      <c r="T859" s="20"/>
      <c r="U859" s="20"/>
      <c r="V859" s="20"/>
      <c r="W859" s="20"/>
      <c r="X859" s="20"/>
      <c r="Y859" s="20"/>
      <c r="Z859" s="20"/>
      <c r="AA859" s="30"/>
    </row>
    <row r="860" spans="1:27" hidden="1" x14ac:dyDescent="0.25">
      <c r="A860">
        <v>824</v>
      </c>
      <c r="B860" s="15">
        <v>39990</v>
      </c>
      <c r="C860" s="25">
        <f t="shared" si="48"/>
        <v>0.30681112408638</v>
      </c>
      <c r="D860" s="25">
        <f>VLOOKUP(B860,input_BB!$B$19:$L$10000,$D$35,0)</f>
        <v>918.9</v>
      </c>
      <c r="E860" s="27">
        <f t="shared" si="49"/>
        <v>0.4609416364427793</v>
      </c>
      <c r="F860" s="34">
        <f t="shared" si="51"/>
        <v>-2.8862514663763883E-2</v>
      </c>
      <c r="G860" s="25">
        <f t="shared" si="50"/>
        <v>0.48973654897826102</v>
      </c>
      <c r="I860" s="31">
        <v>39990</v>
      </c>
      <c r="J860" s="20">
        <v>0.30681112408638</v>
      </c>
      <c r="K860" s="20">
        <v>0</v>
      </c>
      <c r="L860" s="20">
        <v>6.8232317557653202E-2</v>
      </c>
      <c r="M860" s="20">
        <v>0.124764092481651</v>
      </c>
      <c r="N860" s="20">
        <v>3.1436204837944397E-2</v>
      </c>
      <c r="O860" s="20" t="s">
        <v>111</v>
      </c>
      <c r="P860" s="20">
        <v>0.28583083614449001</v>
      </c>
      <c r="Q860" s="20">
        <v>0.48973654897826102</v>
      </c>
      <c r="R860" s="20"/>
      <c r="S860" s="20"/>
      <c r="T860" s="20"/>
      <c r="U860" s="20"/>
      <c r="V860" s="20"/>
      <c r="W860" s="20"/>
      <c r="X860" s="20"/>
      <c r="Y860" s="20"/>
      <c r="Z860" s="20"/>
      <c r="AA860" s="30"/>
    </row>
    <row r="861" spans="1:27" hidden="1" x14ac:dyDescent="0.25">
      <c r="A861">
        <v>825</v>
      </c>
      <c r="B861" s="15">
        <v>39997</v>
      </c>
      <c r="C861" s="25">
        <f t="shared" si="48"/>
        <v>0.16222268342971799</v>
      </c>
      <c r="D861" s="25">
        <f>VLOOKUP(B861,input_BB!$B$19:$L$10000,$D$35,0)</f>
        <v>896.42</v>
      </c>
      <c r="E861" s="27">
        <f t="shared" si="49"/>
        <v>0.12791187338221222</v>
      </c>
      <c r="F861" s="34">
        <f t="shared" si="51"/>
        <v>-2.6931385213247561E-2</v>
      </c>
      <c r="G861" s="25">
        <f t="shared" si="50"/>
        <v>0.48946616141226001</v>
      </c>
      <c r="I861" s="31">
        <v>39997</v>
      </c>
      <c r="J861" s="20">
        <v>0.16222268342971799</v>
      </c>
      <c r="K861" s="20">
        <v>0</v>
      </c>
      <c r="L861" s="20">
        <v>6.8244515036215397E-2</v>
      </c>
      <c r="M861" s="20">
        <v>0.124863092204315</v>
      </c>
      <c r="N861" s="20">
        <v>3.1446052406197599E-2</v>
      </c>
      <c r="O861" s="20" t="s">
        <v>111</v>
      </c>
      <c r="P861" s="20">
        <v>0.28598017894101202</v>
      </c>
      <c r="Q861" s="20">
        <v>0.48946616141226001</v>
      </c>
      <c r="R861" s="20"/>
      <c r="S861" s="20"/>
      <c r="T861" s="20"/>
      <c r="U861" s="20"/>
      <c r="V861" s="20"/>
      <c r="W861" s="20"/>
      <c r="X861" s="20"/>
      <c r="Y861" s="20"/>
      <c r="Z861" s="20"/>
      <c r="AA861" s="30"/>
    </row>
    <row r="862" spans="1:27" hidden="1" x14ac:dyDescent="0.25">
      <c r="A862">
        <v>826</v>
      </c>
      <c r="B862" s="15">
        <v>40004</v>
      </c>
      <c r="C862" s="25">
        <f t="shared" si="48"/>
        <v>0.133945882320404</v>
      </c>
      <c r="D862" s="25">
        <f>VLOOKUP(B862,input_BB!$B$19:$L$10000,$D$35,0)</f>
        <v>879.13</v>
      </c>
      <c r="E862" s="27">
        <f t="shared" si="49"/>
        <v>6.2782072336033473E-2</v>
      </c>
      <c r="F862" s="34">
        <f t="shared" si="51"/>
        <v>-4.3280008706061524E-2</v>
      </c>
      <c r="G862" s="25">
        <f t="shared" si="50"/>
        <v>0.48919667151401097</v>
      </c>
      <c r="I862" s="31">
        <v>40004</v>
      </c>
      <c r="J862" s="20">
        <v>0.133945882320404</v>
      </c>
      <c r="K862" s="20">
        <v>0</v>
      </c>
      <c r="L862" s="20">
        <v>6.8258177776392107E-2</v>
      </c>
      <c r="M862" s="20">
        <v>0.124962176723511</v>
      </c>
      <c r="N862" s="20">
        <v>3.1455492663488897E-2</v>
      </c>
      <c r="O862" s="20" t="s">
        <v>111</v>
      </c>
      <c r="P862" s="20">
        <v>0.28612748132259702</v>
      </c>
      <c r="Q862" s="20">
        <v>0.48919667151401097</v>
      </c>
      <c r="R862" s="20"/>
      <c r="S862" s="20"/>
      <c r="T862" s="20"/>
      <c r="U862" s="20"/>
      <c r="V862" s="20"/>
      <c r="W862" s="20"/>
      <c r="X862" s="20"/>
      <c r="Y862" s="20"/>
      <c r="Z862" s="20"/>
      <c r="AA862" s="30"/>
    </row>
    <row r="863" spans="1:27" hidden="1" x14ac:dyDescent="0.25">
      <c r="A863">
        <v>827</v>
      </c>
      <c r="B863" s="15">
        <v>40011</v>
      </c>
      <c r="C863" s="25">
        <f t="shared" si="48"/>
        <v>0.13389392197132099</v>
      </c>
      <c r="D863" s="25">
        <f>VLOOKUP(B863,input_BB!$B$19:$L$10000,$D$35,0)</f>
        <v>940.38</v>
      </c>
      <c r="E863" s="27">
        <f t="shared" si="49"/>
        <v>6.2662392348718676E-2</v>
      </c>
      <c r="F863" s="34">
        <f t="shared" si="51"/>
        <v>4.9039512728408674E-2</v>
      </c>
      <c r="G863" s="25">
        <f t="shared" si="50"/>
        <v>0.488927585381074</v>
      </c>
      <c r="I863" s="31">
        <v>40011</v>
      </c>
      <c r="J863" s="20">
        <v>0.13389392197132099</v>
      </c>
      <c r="K863" s="20">
        <v>0</v>
      </c>
      <c r="L863" s="20">
        <v>6.8270474444317303E-2</v>
      </c>
      <c r="M863" s="20">
        <v>0.125060912257282</v>
      </c>
      <c r="N863" s="20">
        <v>3.1465434952003303E-2</v>
      </c>
      <c r="O863" s="20" t="s">
        <v>111</v>
      </c>
      <c r="P863" s="20">
        <v>0.28627559296532301</v>
      </c>
      <c r="Q863" s="20">
        <v>0.488927585381074</v>
      </c>
      <c r="R863" s="20"/>
      <c r="S863" s="20"/>
      <c r="T863" s="20"/>
      <c r="U863" s="20"/>
      <c r="V863" s="20"/>
      <c r="W863" s="20"/>
      <c r="X863" s="20"/>
      <c r="Y863" s="20"/>
      <c r="Z863" s="20"/>
      <c r="AA863" s="30"/>
    </row>
    <row r="864" spans="1:27" hidden="1" x14ac:dyDescent="0.25">
      <c r="A864">
        <v>828</v>
      </c>
      <c r="B864" s="15">
        <v>40018</v>
      </c>
      <c r="C864" s="25">
        <f t="shared" si="48"/>
        <v>0.16586396098136899</v>
      </c>
      <c r="D864" s="25">
        <f>VLOOKUP(B864,input_BB!$B$19:$L$10000,$D$35,0)</f>
        <v>979.26</v>
      </c>
      <c r="E864" s="27">
        <f t="shared" si="49"/>
        <v>0.1362988080137548</v>
      </c>
      <c r="F864" s="34">
        <f t="shared" si="51"/>
        <v>0.11389669332180685</v>
      </c>
      <c r="G864" s="25">
        <f t="shared" si="50"/>
        <v>0.46767724533698601</v>
      </c>
      <c r="I864" s="31">
        <v>40018</v>
      </c>
      <c r="J864" s="20">
        <v>0.16586396098136899</v>
      </c>
      <c r="K864" s="20">
        <v>0</v>
      </c>
      <c r="L864" s="20">
        <v>5.8795667887557197E-2</v>
      </c>
      <c r="M864" s="20">
        <v>0.14703465101245999</v>
      </c>
      <c r="N864" s="20">
        <v>3.5170324666300497E-2</v>
      </c>
      <c r="O864" s="20" t="s">
        <v>111</v>
      </c>
      <c r="P864" s="20">
        <v>0.29132211109669598</v>
      </c>
      <c r="Q864" s="20">
        <v>0.46767724533698601</v>
      </c>
      <c r="R864" s="20"/>
      <c r="S864" s="20"/>
      <c r="T864" s="20"/>
      <c r="U864" s="20"/>
      <c r="V864" s="20"/>
      <c r="W864" s="20"/>
      <c r="X864" s="20"/>
      <c r="Y864" s="20"/>
      <c r="Z864" s="20"/>
      <c r="AA864" s="30"/>
    </row>
    <row r="865" spans="1:27" hidden="1" x14ac:dyDescent="0.25">
      <c r="A865">
        <v>829</v>
      </c>
      <c r="B865" s="15">
        <v>40025</v>
      </c>
      <c r="C865" s="25">
        <f t="shared" si="48"/>
        <v>0.13703808188438399</v>
      </c>
      <c r="D865" s="25">
        <f>VLOOKUP(B865,input_BB!$B$19:$L$10000,$D$35,0)</f>
        <v>987.48</v>
      </c>
      <c r="E865" s="27">
        <f t="shared" si="49"/>
        <v>6.9904318647366084E-2</v>
      </c>
      <c r="F865" s="34">
        <f t="shared" si="51"/>
        <v>5.0086135392075626E-2</v>
      </c>
      <c r="G865" s="25">
        <f t="shared" si="50"/>
        <v>0.46819699775995699</v>
      </c>
      <c r="I865" s="31">
        <v>40025</v>
      </c>
      <c r="J865" s="20">
        <v>0.13703808188438399</v>
      </c>
      <c r="K865" s="20">
        <v>0</v>
      </c>
      <c r="L865" s="20">
        <v>5.5635885914852003E-2</v>
      </c>
      <c r="M865" s="20">
        <v>0.14746495490202999</v>
      </c>
      <c r="N865" s="20">
        <v>3.6673656333405601E-2</v>
      </c>
      <c r="O865" s="20" t="s">
        <v>111</v>
      </c>
      <c r="P865" s="20">
        <v>0.29202850508975498</v>
      </c>
      <c r="Q865" s="20">
        <v>0.46819699775995699</v>
      </c>
      <c r="R865" s="20"/>
      <c r="S865" s="20"/>
      <c r="T865" s="20"/>
      <c r="U865" s="20"/>
      <c r="V865" s="20"/>
      <c r="W865" s="20"/>
      <c r="X865" s="20"/>
      <c r="Y865" s="20"/>
      <c r="Z865" s="20"/>
      <c r="AA865" s="30"/>
    </row>
    <row r="866" spans="1:27" hidden="1" x14ac:dyDescent="0.25">
      <c r="A866">
        <v>830</v>
      </c>
      <c r="B866" s="15">
        <v>40032</v>
      </c>
      <c r="C866" s="25">
        <f t="shared" si="48"/>
        <v>0.13697730004787401</v>
      </c>
      <c r="D866" s="25">
        <f>VLOOKUP(B866,input_BB!$B$19:$L$10000,$D$35,0)</f>
        <v>1010.48</v>
      </c>
      <c r="E866" s="27">
        <f t="shared" si="49"/>
        <v>6.9764320176399996E-2</v>
      </c>
      <c r="F866" s="34">
        <f t="shared" si="51"/>
        <v>3.1881216428731873E-2</v>
      </c>
      <c r="G866" s="25">
        <f t="shared" si="50"/>
        <v>0.467913215884945</v>
      </c>
      <c r="I866" s="31">
        <v>40032</v>
      </c>
      <c r="J866" s="20">
        <v>0.13697730004787401</v>
      </c>
      <c r="K866" s="20">
        <v>0</v>
      </c>
      <c r="L866" s="20">
        <v>5.5648966511426902E-2</v>
      </c>
      <c r="M866" s="20">
        <v>0.14753936196386</v>
      </c>
      <c r="N866" s="20">
        <v>3.67076540960199E-2</v>
      </c>
      <c r="O866" s="20" t="s">
        <v>111</v>
      </c>
      <c r="P866" s="20">
        <v>0.29219080154374699</v>
      </c>
      <c r="Q866" s="20">
        <v>0.467913215884945</v>
      </c>
      <c r="R866" s="20"/>
      <c r="S866" s="20"/>
      <c r="T866" s="20"/>
      <c r="U866" s="20"/>
      <c r="V866" s="20"/>
      <c r="W866" s="20"/>
      <c r="X866" s="20"/>
      <c r="Y866" s="20"/>
      <c r="Z866" s="20"/>
      <c r="AA866" s="30"/>
    </row>
    <row r="867" spans="1:27" hidden="1" x14ac:dyDescent="0.25">
      <c r="A867">
        <v>831</v>
      </c>
      <c r="B867" s="15">
        <v>40039</v>
      </c>
      <c r="C867" s="25">
        <f t="shared" si="48"/>
        <v>0.13691674172878299</v>
      </c>
      <c r="D867" s="25">
        <f>VLOOKUP(B867,input_BB!$B$19:$L$10000,$D$35,0)</f>
        <v>1004.09</v>
      </c>
      <c r="E867" s="27">
        <f t="shared" si="49"/>
        <v>6.9624836531880174E-2</v>
      </c>
      <c r="F867" s="34">
        <f t="shared" si="51"/>
        <v>1.6820593834811826E-2</v>
      </c>
      <c r="G867" s="25">
        <f t="shared" si="50"/>
        <v>0.46763133304024401</v>
      </c>
      <c r="I867" s="31">
        <v>40039</v>
      </c>
      <c r="J867" s="20">
        <v>0.13691674172878299</v>
      </c>
      <c r="K867" s="20">
        <v>0</v>
      </c>
      <c r="L867" s="20">
        <v>5.5662299163802199E-2</v>
      </c>
      <c r="M867" s="20">
        <v>0.14761251525414701</v>
      </c>
      <c r="N867" s="20">
        <v>3.6741544274362797E-2</v>
      </c>
      <c r="O867" s="20" t="s">
        <v>111</v>
      </c>
      <c r="P867" s="20">
        <v>0.29235230826744502</v>
      </c>
      <c r="Q867" s="20">
        <v>0.46763133304024401</v>
      </c>
      <c r="R867" s="20"/>
      <c r="S867" s="20"/>
      <c r="T867" s="20"/>
      <c r="U867" s="20"/>
      <c r="V867" s="20"/>
      <c r="W867" s="20"/>
      <c r="X867" s="20"/>
      <c r="Y867" s="20"/>
      <c r="Z867" s="20"/>
      <c r="AA867" s="30"/>
    </row>
    <row r="868" spans="1:27" hidden="1" x14ac:dyDescent="0.25">
      <c r="A868">
        <v>832</v>
      </c>
      <c r="B868" s="15">
        <v>40046</v>
      </c>
      <c r="C868" s="25">
        <f t="shared" si="48"/>
        <v>0.13391225039959001</v>
      </c>
      <c r="D868" s="25">
        <f>VLOOKUP(B868,input_BB!$B$19:$L$10000,$D$35,0)</f>
        <v>1026.1300000000001</v>
      </c>
      <c r="E868" s="27">
        <f t="shared" si="49"/>
        <v>6.2704608117116076E-2</v>
      </c>
      <c r="F868" s="34">
        <f t="shared" si="51"/>
        <v>1.5487689019080042E-2</v>
      </c>
      <c r="G868" s="25">
        <f t="shared" si="50"/>
        <v>0.50025820392142495</v>
      </c>
      <c r="I868" s="31">
        <v>40046</v>
      </c>
      <c r="J868" s="20">
        <v>0.13391225039959001</v>
      </c>
      <c r="K868" s="20">
        <v>0</v>
      </c>
      <c r="L868" s="20">
        <v>6.4783999077213703E-2</v>
      </c>
      <c r="M868" s="20">
        <v>0.114769775175471</v>
      </c>
      <c r="N868" s="20">
        <v>2.0471812971980401E-2</v>
      </c>
      <c r="O868" s="20">
        <v>5.0555950900654598E-3</v>
      </c>
      <c r="P868" s="20">
        <v>0.294660613763845</v>
      </c>
      <c r="Q868" s="20">
        <v>0.50025820392142495</v>
      </c>
      <c r="R868" s="20"/>
      <c r="S868" s="20"/>
      <c r="T868" s="20"/>
      <c r="U868" s="20"/>
      <c r="V868" s="20"/>
      <c r="W868" s="20"/>
      <c r="X868" s="20"/>
      <c r="Y868" s="20"/>
      <c r="Z868" s="20"/>
      <c r="AA868" s="30"/>
    </row>
    <row r="869" spans="1:27" hidden="1" x14ac:dyDescent="0.25">
      <c r="A869">
        <v>833</v>
      </c>
      <c r="B869" s="15">
        <v>40053</v>
      </c>
      <c r="C869" s="25">
        <f t="shared" si="48"/>
        <v>0.13386085629463201</v>
      </c>
      <c r="D869" s="25">
        <f>VLOOKUP(B869,input_BB!$B$19:$L$10000,$D$35,0)</f>
        <v>1028.93</v>
      </c>
      <c r="E869" s="27">
        <f t="shared" si="49"/>
        <v>6.2586232356791532E-2</v>
      </c>
      <c r="F869" s="34">
        <f t="shared" si="51"/>
        <v>2.4738818233425386E-2</v>
      </c>
      <c r="G869" s="25">
        <f t="shared" si="50"/>
        <v>0.49998955704935</v>
      </c>
      <c r="I869" s="31">
        <v>40053</v>
      </c>
      <c r="J869" s="20">
        <v>0.13386085629463201</v>
      </c>
      <c r="K869" s="20">
        <v>0</v>
      </c>
      <c r="L869" s="20">
        <v>6.4796422854520697E-2</v>
      </c>
      <c r="M869" s="20">
        <v>0.114863872386074</v>
      </c>
      <c r="N869" s="20">
        <v>2.0480765687239999E-2</v>
      </c>
      <c r="O869" s="20">
        <v>5.0588569612669901E-3</v>
      </c>
      <c r="P869" s="20">
        <v>0.29481052506154798</v>
      </c>
      <c r="Q869" s="20">
        <v>0.49998955704935</v>
      </c>
      <c r="R869" s="20"/>
      <c r="S869" s="20"/>
      <c r="T869" s="20"/>
      <c r="U869" s="20"/>
      <c r="V869" s="20"/>
      <c r="W869" s="20"/>
      <c r="X869" s="20"/>
      <c r="Y869" s="20"/>
      <c r="Z869" s="20"/>
      <c r="AA869" s="30"/>
    </row>
    <row r="870" spans="1:27" hidden="1" x14ac:dyDescent="0.25">
      <c r="A870">
        <v>834</v>
      </c>
      <c r="B870" s="15">
        <v>40060</v>
      </c>
      <c r="C870" s="25">
        <f t="shared" ref="C870:C933" si="52">J870</f>
        <v>0.13380964100360901</v>
      </c>
      <c r="D870" s="25">
        <f>VLOOKUP(B870,input_BB!$B$19:$L$10000,$D$35,0)</f>
        <v>1016.4</v>
      </c>
      <c r="E870" s="27">
        <f t="shared" ref="E870:E933" si="53">(C870-$E$34)/$E$36</f>
        <v>6.246826845762362E-2</v>
      </c>
      <c r="F870" s="34">
        <f t="shared" si="51"/>
        <v>-9.4822293471589214E-3</v>
      </c>
      <c r="G870" s="25">
        <f t="shared" ref="G870:G933" si="54">VLOOKUP(B870,$I$37:$AA$5000,$G$34,0)</f>
        <v>0.49972131878334197</v>
      </c>
      <c r="I870" s="31">
        <v>40060</v>
      </c>
      <c r="J870" s="20">
        <v>0.13380964100360901</v>
      </c>
      <c r="K870" s="20">
        <v>0</v>
      </c>
      <c r="L870" s="20">
        <v>6.48075317007729E-2</v>
      </c>
      <c r="M870" s="20">
        <v>0.114957476146375</v>
      </c>
      <c r="N870" s="20">
        <v>2.0489456995792198E-2</v>
      </c>
      <c r="O870" s="20">
        <v>5.0635448932268897E-3</v>
      </c>
      <c r="P870" s="20">
        <v>0.29496067148049099</v>
      </c>
      <c r="Q870" s="20">
        <v>0.49972131878334197</v>
      </c>
      <c r="R870" s="20"/>
      <c r="S870" s="20"/>
      <c r="T870" s="20"/>
      <c r="U870" s="20"/>
      <c r="V870" s="20"/>
      <c r="W870" s="20"/>
      <c r="X870" s="20"/>
      <c r="Y870" s="20"/>
      <c r="Z870" s="20"/>
      <c r="AA870" s="30"/>
    </row>
    <row r="871" spans="1:27" hidden="1" x14ac:dyDescent="0.25">
      <c r="A871">
        <v>835</v>
      </c>
      <c r="B871" s="15">
        <v>40067</v>
      </c>
      <c r="C871" s="25">
        <f t="shared" si="52"/>
        <v>0.133758589625359</v>
      </c>
      <c r="D871" s="25">
        <f>VLOOKUP(B871,input_BB!$B$19:$L$10000,$D$35,0)</f>
        <v>1042.73</v>
      </c>
      <c r="E871" s="27">
        <f t="shared" si="53"/>
        <v>6.235068209784754E-2</v>
      </c>
      <c r="F871" s="34">
        <f t="shared" si="51"/>
        <v>1.3411991097547871E-2</v>
      </c>
      <c r="G871" s="25">
        <f t="shared" si="54"/>
        <v>0.49945217553034099</v>
      </c>
      <c r="I871" s="31">
        <v>40067</v>
      </c>
      <c r="J871" s="20">
        <v>0.133758589625359</v>
      </c>
      <c r="K871" s="20">
        <v>0</v>
      </c>
      <c r="L871" s="20">
        <v>6.4819785459105703E-2</v>
      </c>
      <c r="M871" s="20">
        <v>0.11505087191881</v>
      </c>
      <c r="N871" s="20">
        <v>2.0497902764056299E-2</v>
      </c>
      <c r="O871" s="20">
        <v>5.06827340287815E-3</v>
      </c>
      <c r="P871" s="20">
        <v>0.29511099092480803</v>
      </c>
      <c r="Q871" s="20">
        <v>0.49945217553034099</v>
      </c>
      <c r="R871" s="20"/>
      <c r="S871" s="20"/>
      <c r="T871" s="20"/>
      <c r="U871" s="20"/>
      <c r="V871" s="20"/>
      <c r="W871" s="20"/>
      <c r="X871" s="20"/>
      <c r="Y871" s="20"/>
      <c r="Z871" s="20"/>
      <c r="AA871" s="30"/>
    </row>
    <row r="872" spans="1:27" hidden="1" x14ac:dyDescent="0.25">
      <c r="A872">
        <v>836</v>
      </c>
      <c r="B872" s="15">
        <v>40074</v>
      </c>
      <c r="C872" s="25">
        <f t="shared" si="52"/>
        <v>0.13370770215988201</v>
      </c>
      <c r="D872" s="25">
        <f>VLOOKUP(B872,input_BB!$B$19:$L$10000,$D$35,0)</f>
        <v>1068.3</v>
      </c>
      <c r="E872" s="27">
        <f t="shared" si="53"/>
        <v>6.2233473277463362E-2</v>
      </c>
      <c r="F872" s="34">
        <f t="shared" ref="F872:F935" si="55">D872/D870-1</f>
        <v>5.1062573789846466E-2</v>
      </c>
      <c r="G872" s="25">
        <f t="shared" si="54"/>
        <v>0.49918563270421801</v>
      </c>
      <c r="I872" s="31">
        <v>40074</v>
      </c>
      <c r="J872" s="20">
        <v>0.13370770215988201</v>
      </c>
      <c r="K872" s="20">
        <v>0</v>
      </c>
      <c r="L872" s="20">
        <v>6.4832150233503805E-2</v>
      </c>
      <c r="M872" s="20">
        <v>0.115144026223393</v>
      </c>
      <c r="N872" s="20">
        <v>2.0506632840685199E-2</v>
      </c>
      <c r="O872" s="20">
        <v>5.07172785409803E-3</v>
      </c>
      <c r="P872" s="20">
        <v>0.29525983014410301</v>
      </c>
      <c r="Q872" s="20">
        <v>0.49918563270421801</v>
      </c>
      <c r="R872" s="20"/>
      <c r="S872" s="20"/>
      <c r="T872" s="20"/>
      <c r="U872" s="20"/>
      <c r="V872" s="20"/>
      <c r="W872" s="20"/>
      <c r="X872" s="20"/>
      <c r="Y872" s="20"/>
      <c r="Z872" s="20"/>
      <c r="AA872" s="30"/>
    </row>
    <row r="873" spans="1:27" hidden="1" x14ac:dyDescent="0.25">
      <c r="A873">
        <v>837</v>
      </c>
      <c r="B873" s="15">
        <v>40081</v>
      </c>
      <c r="C873" s="25">
        <f t="shared" si="52"/>
        <v>0.13365697860717801</v>
      </c>
      <c r="D873" s="25">
        <f>VLOOKUP(B873,input_BB!$B$19:$L$10000,$D$35,0)</f>
        <v>1044.3800000000001</v>
      </c>
      <c r="E873" s="27">
        <f t="shared" si="53"/>
        <v>6.2116641996471024E-2</v>
      </c>
      <c r="F873" s="34">
        <f t="shared" si="55"/>
        <v>1.582384701696693E-3</v>
      </c>
      <c r="G873" s="25">
        <f t="shared" si="54"/>
        <v>0.49891825190984701</v>
      </c>
      <c r="I873" s="31">
        <v>40081</v>
      </c>
      <c r="J873" s="20">
        <v>0.13365697860717801</v>
      </c>
      <c r="K873" s="20">
        <v>0</v>
      </c>
      <c r="L873" s="20">
        <v>6.4844463751661294E-2</v>
      </c>
      <c r="M873" s="20">
        <v>0.11523686066259201</v>
      </c>
      <c r="N873" s="20">
        <v>2.0515400120591699E-2</v>
      </c>
      <c r="O873" s="20">
        <v>5.0765910377946304E-3</v>
      </c>
      <c r="P873" s="20">
        <v>0.29540843251751298</v>
      </c>
      <c r="Q873" s="20">
        <v>0.49891825190984701</v>
      </c>
      <c r="R873" s="20"/>
      <c r="S873" s="20"/>
      <c r="T873" s="20"/>
      <c r="U873" s="20"/>
      <c r="V873" s="20"/>
      <c r="W873" s="20"/>
      <c r="X873" s="20"/>
      <c r="Y873" s="20"/>
      <c r="Z873" s="20"/>
      <c r="AA873" s="30"/>
    </row>
    <row r="874" spans="1:27" hidden="1" x14ac:dyDescent="0.25">
      <c r="A874">
        <v>838</v>
      </c>
      <c r="B874" s="15">
        <v>40088</v>
      </c>
      <c r="C874" s="25">
        <f t="shared" si="52"/>
        <v>0.13360641896724701</v>
      </c>
      <c r="D874" s="25">
        <f>VLOOKUP(B874,input_BB!$B$19:$L$10000,$D$35,0)</f>
        <v>1025.21</v>
      </c>
      <c r="E874" s="27">
        <f t="shared" si="53"/>
        <v>6.2000188254870532E-2</v>
      </c>
      <c r="F874" s="34">
        <f t="shared" si="55"/>
        <v>-4.0335111859964301E-2</v>
      </c>
      <c r="G874" s="25">
        <f t="shared" si="54"/>
        <v>0.49865236399305402</v>
      </c>
      <c r="I874" s="31">
        <v>40088</v>
      </c>
      <c r="J874" s="20">
        <v>0.13360641896724701</v>
      </c>
      <c r="K874" s="20">
        <v>0</v>
      </c>
      <c r="L874" s="20">
        <v>6.4856991377121503E-2</v>
      </c>
      <c r="M874" s="20">
        <v>0.115329711013773</v>
      </c>
      <c r="N874" s="20">
        <v>2.0523726191800699E-2</v>
      </c>
      <c r="O874" s="20">
        <v>5.0801747309662396E-3</v>
      </c>
      <c r="P874" s="20">
        <v>0.29555703269328398</v>
      </c>
      <c r="Q874" s="20">
        <v>0.49865236399305402</v>
      </c>
      <c r="R874" s="20"/>
      <c r="S874" s="20"/>
      <c r="T874" s="20"/>
      <c r="U874" s="20"/>
      <c r="V874" s="20"/>
      <c r="W874" s="20"/>
      <c r="X874" s="20"/>
      <c r="Y874" s="20"/>
      <c r="Z874" s="20"/>
      <c r="AA874" s="30"/>
    </row>
    <row r="875" spans="1:27" hidden="1" x14ac:dyDescent="0.25">
      <c r="A875">
        <v>839</v>
      </c>
      <c r="B875" s="15">
        <v>40095</v>
      </c>
      <c r="C875" s="25">
        <f t="shared" si="52"/>
        <v>0.133556023240089</v>
      </c>
      <c r="D875" s="25">
        <f>VLOOKUP(B875,input_BB!$B$19:$L$10000,$D$35,0)</f>
        <v>1071.49</v>
      </c>
      <c r="E875" s="27">
        <f t="shared" si="53"/>
        <v>6.188411205266188E-2</v>
      </c>
      <c r="F875" s="34">
        <f t="shared" si="55"/>
        <v>2.5957984641605369E-2</v>
      </c>
      <c r="G875" s="25">
        <f t="shared" si="54"/>
        <v>0.49838784091617999</v>
      </c>
      <c r="I875" s="31">
        <v>40095</v>
      </c>
      <c r="J875" s="20">
        <v>0.133556023240089</v>
      </c>
      <c r="K875" s="20">
        <v>0</v>
      </c>
      <c r="L875" s="20">
        <v>6.4868051210448904E-2</v>
      </c>
      <c r="M875" s="20">
        <v>0.11542237913921199</v>
      </c>
      <c r="N875" s="20">
        <v>2.0532389306321199E-2</v>
      </c>
      <c r="O875" s="20">
        <v>5.08517318311116E-3</v>
      </c>
      <c r="P875" s="20">
        <v>0.29570416624472801</v>
      </c>
      <c r="Q875" s="20">
        <v>0.49838784091617999</v>
      </c>
      <c r="R875" s="20"/>
      <c r="S875" s="20"/>
      <c r="T875" s="20"/>
      <c r="U875" s="20"/>
      <c r="V875" s="20"/>
      <c r="W875" s="20"/>
      <c r="X875" s="20"/>
      <c r="Y875" s="20"/>
      <c r="Z875" s="20"/>
      <c r="AA875" s="30"/>
    </row>
    <row r="876" spans="1:27" hidden="1" x14ac:dyDescent="0.25">
      <c r="A876">
        <v>840</v>
      </c>
      <c r="B876" s="15">
        <v>40102</v>
      </c>
      <c r="C876" s="25">
        <f t="shared" si="52"/>
        <v>0.24970971047878299</v>
      </c>
      <c r="D876" s="25">
        <f>VLOOKUP(B876,input_BB!$B$19:$L$10000,$D$35,0)</f>
        <v>1087.68</v>
      </c>
      <c r="E876" s="27">
        <f t="shared" si="53"/>
        <v>0.32942026338006153</v>
      </c>
      <c r="F876" s="34">
        <f t="shared" si="55"/>
        <v>6.093385745359492E-2</v>
      </c>
      <c r="G876" s="25">
        <f t="shared" si="54"/>
        <v>0.498123362066067</v>
      </c>
      <c r="I876" s="31">
        <v>40102</v>
      </c>
      <c r="J876" s="20">
        <v>0.24970971047878299</v>
      </c>
      <c r="K876" s="20">
        <v>0</v>
      </c>
      <c r="L876" s="20">
        <v>6.48804505754179E-2</v>
      </c>
      <c r="M876" s="20">
        <v>0.115514564926275</v>
      </c>
      <c r="N876" s="20">
        <v>2.0540710471051299E-2</v>
      </c>
      <c r="O876" s="20">
        <v>5.0888811643759703E-3</v>
      </c>
      <c r="P876" s="20">
        <v>0.29585203079681299</v>
      </c>
      <c r="Q876" s="20">
        <v>0.498123362066067</v>
      </c>
      <c r="R876" s="20"/>
      <c r="S876" s="20"/>
      <c r="T876" s="20"/>
      <c r="U876" s="20"/>
      <c r="V876" s="20"/>
      <c r="W876" s="20"/>
      <c r="X876" s="20"/>
      <c r="Y876" s="20"/>
      <c r="Z876" s="20"/>
      <c r="AA876" s="30"/>
    </row>
    <row r="877" spans="1:27" hidden="1" x14ac:dyDescent="0.25">
      <c r="A877">
        <v>841</v>
      </c>
      <c r="B877" s="15">
        <v>40109</v>
      </c>
      <c r="C877" s="25">
        <f t="shared" si="52"/>
        <v>0.13345572352409399</v>
      </c>
      <c r="D877" s="25">
        <f>VLOOKUP(B877,input_BB!$B$19:$L$10000,$D$35,0)</f>
        <v>1079.5999999999999</v>
      </c>
      <c r="E877" s="27">
        <f t="shared" si="53"/>
        <v>6.1653092266424757E-2</v>
      </c>
      <c r="F877" s="34">
        <f t="shared" si="55"/>
        <v>7.5688993831020124E-3</v>
      </c>
      <c r="G877" s="25">
        <f t="shared" si="54"/>
        <v>0.49785879997181798</v>
      </c>
      <c r="I877" s="31">
        <v>40109</v>
      </c>
      <c r="J877" s="20">
        <v>0.13345572352409399</v>
      </c>
      <c r="K877" s="20">
        <v>0</v>
      </c>
      <c r="L877" s="20">
        <v>6.48914525233317E-2</v>
      </c>
      <c r="M877" s="20">
        <v>0.11560678953438699</v>
      </c>
      <c r="N877" s="20">
        <v>2.0549436285362498E-2</v>
      </c>
      <c r="O877" s="20">
        <v>5.0939976018080898E-3</v>
      </c>
      <c r="P877" s="20">
        <v>0.295999524083293</v>
      </c>
      <c r="Q877" s="20">
        <v>0.49785879997181798</v>
      </c>
      <c r="R877" s="20"/>
      <c r="S877" s="20"/>
      <c r="T877" s="20"/>
      <c r="U877" s="20"/>
      <c r="V877" s="20"/>
      <c r="W877" s="20"/>
      <c r="X877" s="20"/>
      <c r="Y877" s="20"/>
      <c r="Z877" s="20"/>
      <c r="AA877" s="30"/>
    </row>
    <row r="878" spans="1:27" hidden="1" x14ac:dyDescent="0.25">
      <c r="A878">
        <v>842</v>
      </c>
      <c r="B878" s="15">
        <v>40116</v>
      </c>
      <c r="C878" s="25">
        <f t="shared" si="52"/>
        <v>0.13340578973293299</v>
      </c>
      <c r="D878" s="25">
        <f>VLOOKUP(B878,input_BB!$B$19:$L$10000,$D$35,0)</f>
        <v>1036.19</v>
      </c>
      <c r="E878" s="27">
        <f t="shared" si="53"/>
        <v>6.1538080038866731E-2</v>
      </c>
      <c r="F878" s="34">
        <f t="shared" si="55"/>
        <v>-4.7339290967931769E-2</v>
      </c>
      <c r="G878" s="25">
        <f t="shared" si="54"/>
        <v>0.49759620226288698</v>
      </c>
      <c r="I878" s="31">
        <v>40116</v>
      </c>
      <c r="J878" s="20">
        <v>0.13340578973293299</v>
      </c>
      <c r="K878" s="20">
        <v>0</v>
      </c>
      <c r="L878" s="20">
        <v>6.4903755098719998E-2</v>
      </c>
      <c r="M878" s="20">
        <v>0.115698619174333</v>
      </c>
      <c r="N878" s="20">
        <v>2.0557796887478198E-2</v>
      </c>
      <c r="O878" s="20">
        <v>5.0978313772270601E-3</v>
      </c>
      <c r="P878" s="20">
        <v>0.29614579519935402</v>
      </c>
      <c r="Q878" s="20">
        <v>0.49759620226288698</v>
      </c>
      <c r="R878" s="20"/>
      <c r="S878" s="20"/>
      <c r="T878" s="20"/>
      <c r="U878" s="20"/>
      <c r="V878" s="20"/>
      <c r="W878" s="20"/>
      <c r="X878" s="20"/>
      <c r="Y878" s="20"/>
      <c r="Z878" s="20"/>
      <c r="AA878" s="30"/>
    </row>
    <row r="879" spans="1:27" hidden="1" x14ac:dyDescent="0.25">
      <c r="A879">
        <v>843</v>
      </c>
      <c r="B879" s="15">
        <v>40123</v>
      </c>
      <c r="C879" s="25">
        <f t="shared" si="52"/>
        <v>0.124698981642723</v>
      </c>
      <c r="D879" s="25">
        <f>VLOOKUP(B879,input_BB!$B$19:$L$10000,$D$35,0)</f>
        <v>1069.3</v>
      </c>
      <c r="E879" s="27">
        <f t="shared" si="53"/>
        <v>4.1483736675541588E-2</v>
      </c>
      <c r="F879" s="34">
        <f t="shared" si="55"/>
        <v>-9.5405705816968833E-3</v>
      </c>
      <c r="G879" s="25">
        <f t="shared" si="54"/>
        <v>0.44246241881561899</v>
      </c>
      <c r="I879" s="31">
        <v>40123</v>
      </c>
      <c r="J879" s="20">
        <v>0.124698981642723</v>
      </c>
      <c r="K879" s="20">
        <v>0</v>
      </c>
      <c r="L879" s="20">
        <v>9.3715850787250601E-2</v>
      </c>
      <c r="M879" s="20">
        <v>9.9393075260685707E-2</v>
      </c>
      <c r="N879" s="20">
        <v>1.2564206003879599E-2</v>
      </c>
      <c r="O879" s="20">
        <v>4.7864708276280296E-3</v>
      </c>
      <c r="P879" s="20">
        <v>0.34707797830493697</v>
      </c>
      <c r="Q879" s="20">
        <v>0.44246241881561899</v>
      </c>
      <c r="R879" s="20"/>
      <c r="S879" s="20"/>
      <c r="T879" s="20"/>
      <c r="U879" s="20"/>
      <c r="V879" s="20"/>
      <c r="W879" s="20"/>
      <c r="X879" s="20"/>
      <c r="Y879" s="20"/>
      <c r="Z879" s="20"/>
      <c r="AA879" s="30"/>
    </row>
    <row r="880" spans="1:27" hidden="1" x14ac:dyDescent="0.25">
      <c r="A880">
        <v>844</v>
      </c>
      <c r="B880" s="15">
        <v>40130</v>
      </c>
      <c r="C880" s="25">
        <f t="shared" si="52"/>
        <v>0.13374295830726601</v>
      </c>
      <c r="D880" s="25">
        <f>VLOOKUP(B880,input_BB!$B$19:$L$10000,$D$35,0)</f>
        <v>1093.48</v>
      </c>
      <c r="E880" s="27">
        <f t="shared" si="53"/>
        <v>6.2314678568539186E-2</v>
      </c>
      <c r="F880" s="34">
        <f t="shared" si="55"/>
        <v>5.5289087908588108E-2</v>
      </c>
      <c r="G880" s="25">
        <f t="shared" si="54"/>
        <v>0.44436963651848399</v>
      </c>
      <c r="I880" s="31">
        <v>40130</v>
      </c>
      <c r="J880" s="20">
        <v>0.13374295830726601</v>
      </c>
      <c r="K880" s="20">
        <v>0</v>
      </c>
      <c r="L880" s="20">
        <v>9.5285718840799699E-2</v>
      </c>
      <c r="M880" s="20">
        <v>9.4027431411100607E-2</v>
      </c>
      <c r="N880" s="20">
        <v>1.26227316084251E-2</v>
      </c>
      <c r="O880" s="20">
        <v>4.8127236414714902E-3</v>
      </c>
      <c r="P880" s="20">
        <v>0.34888175797971899</v>
      </c>
      <c r="Q880" s="20">
        <v>0.44436963651848399</v>
      </c>
      <c r="R880" s="20"/>
      <c r="S880" s="20"/>
      <c r="T880" s="20"/>
      <c r="U880" s="20"/>
      <c r="V880" s="20"/>
      <c r="W880" s="20"/>
      <c r="X880" s="20"/>
      <c r="Y880" s="20"/>
      <c r="Z880" s="20"/>
      <c r="AA880" s="30"/>
    </row>
    <row r="881" spans="1:27" hidden="1" x14ac:dyDescent="0.25">
      <c r="A881">
        <v>845</v>
      </c>
      <c r="B881" s="15">
        <v>40137</v>
      </c>
      <c r="C881" s="25">
        <f t="shared" si="52"/>
        <v>0.124634176492691</v>
      </c>
      <c r="D881" s="25">
        <f>VLOOKUP(B881,input_BB!$B$19:$L$10000,$D$35,0)</f>
        <v>1091.3800000000001</v>
      </c>
      <c r="E881" s="27">
        <f t="shared" si="53"/>
        <v>4.133447132858685E-2</v>
      </c>
      <c r="F881" s="34">
        <f t="shared" si="55"/>
        <v>2.0649022725147459E-2</v>
      </c>
      <c r="G881" s="25">
        <f t="shared" si="54"/>
        <v>0.44417256519093901</v>
      </c>
      <c r="I881" s="31">
        <v>40137</v>
      </c>
      <c r="J881" s="20">
        <v>0.124634176492691</v>
      </c>
      <c r="K881" s="20">
        <v>0</v>
      </c>
      <c r="L881" s="20">
        <v>9.5315652541300394E-2</v>
      </c>
      <c r="M881" s="20">
        <v>9.4057777720604099E-2</v>
      </c>
      <c r="N881" s="20">
        <v>1.2627695541353399E-2</v>
      </c>
      <c r="O881" s="20">
        <v>4.8156112164902901E-3</v>
      </c>
      <c r="P881" s="20">
        <v>0.34901069778931298</v>
      </c>
      <c r="Q881" s="20">
        <v>0.44417256519093901</v>
      </c>
      <c r="R881" s="20"/>
      <c r="S881" s="20"/>
      <c r="T881" s="20"/>
      <c r="U881" s="20"/>
      <c r="V881" s="20"/>
      <c r="W881" s="20"/>
      <c r="X881" s="20"/>
      <c r="Y881" s="20"/>
      <c r="Z881" s="20"/>
      <c r="AA881" s="30"/>
    </row>
    <row r="882" spans="1:27" hidden="1" x14ac:dyDescent="0.25">
      <c r="A882">
        <v>846</v>
      </c>
      <c r="B882" s="15">
        <v>40144</v>
      </c>
      <c r="C882" s="25">
        <f t="shared" si="52"/>
        <v>0.124599032104015</v>
      </c>
      <c r="D882" s="25">
        <f>VLOOKUP(B882,input_BB!$B$19:$L$10000,$D$35,0)</f>
        <v>1091.49</v>
      </c>
      <c r="E882" s="27">
        <f t="shared" si="53"/>
        <v>4.1253523450730779E-2</v>
      </c>
      <c r="F882" s="34">
        <f t="shared" si="55"/>
        <v>-1.8198778212679123E-3</v>
      </c>
      <c r="G882" s="25">
        <f t="shared" si="54"/>
        <v>0.443975973619394</v>
      </c>
      <c r="I882" s="31">
        <v>40144</v>
      </c>
      <c r="J882" s="20">
        <v>0.124599032104015</v>
      </c>
      <c r="K882" s="20">
        <v>0</v>
      </c>
      <c r="L882" s="20">
        <v>9.5345545199513895E-2</v>
      </c>
      <c r="M882" s="20">
        <v>9.4088017055476994E-2</v>
      </c>
      <c r="N882" s="20">
        <v>1.2632106752935E-2</v>
      </c>
      <c r="O882" s="20">
        <v>4.8185634719108503E-3</v>
      </c>
      <c r="P882" s="20">
        <v>0.34913979390076899</v>
      </c>
      <c r="Q882" s="20">
        <v>0.443975973619394</v>
      </c>
      <c r="R882" s="20"/>
      <c r="S882" s="20"/>
      <c r="T882" s="20"/>
      <c r="U882" s="20"/>
      <c r="V882" s="20"/>
      <c r="W882" s="20"/>
      <c r="X882" s="20"/>
      <c r="Y882" s="20"/>
      <c r="Z882" s="20"/>
      <c r="AA882" s="30"/>
    </row>
    <row r="883" spans="1:27" hidden="1" x14ac:dyDescent="0.25">
      <c r="A883">
        <v>847</v>
      </c>
      <c r="B883" s="15">
        <v>40151</v>
      </c>
      <c r="C883" s="25">
        <f t="shared" si="52"/>
        <v>0.124564029276371</v>
      </c>
      <c r="D883" s="25">
        <f>VLOOKUP(B883,input_BB!$B$19:$L$10000,$D$35,0)</f>
        <v>1105.98</v>
      </c>
      <c r="E883" s="27">
        <f t="shared" si="53"/>
        <v>4.1172901629623983E-2</v>
      </c>
      <c r="F883" s="34">
        <f t="shared" si="55"/>
        <v>1.3377558687166724E-2</v>
      </c>
      <c r="G883" s="25">
        <f t="shared" si="54"/>
        <v>0.443779683982162</v>
      </c>
      <c r="I883" s="31">
        <v>40151</v>
      </c>
      <c r="J883" s="20">
        <v>0.124564029276371</v>
      </c>
      <c r="K883" s="20">
        <v>0</v>
      </c>
      <c r="L883" s="20">
        <v>9.5376450678667707E-2</v>
      </c>
      <c r="M883" s="20">
        <v>9.4118203850802704E-2</v>
      </c>
      <c r="N883" s="20">
        <v>1.2636887759994501E-2</v>
      </c>
      <c r="O883" s="20">
        <v>4.8215629606369898E-3</v>
      </c>
      <c r="P883" s="20">
        <v>0.34926721076773598</v>
      </c>
      <c r="Q883" s="20">
        <v>0.443779683982162</v>
      </c>
      <c r="R883" s="20"/>
      <c r="S883" s="20"/>
      <c r="T883" s="20"/>
      <c r="U883" s="20"/>
      <c r="V883" s="20"/>
      <c r="W883" s="20"/>
      <c r="X883" s="20"/>
      <c r="Y883" s="20"/>
      <c r="Z883" s="20"/>
      <c r="AA883" s="30"/>
    </row>
    <row r="884" spans="1:27" hidden="1" x14ac:dyDescent="0.25">
      <c r="A884">
        <v>848</v>
      </c>
      <c r="B884" s="15">
        <v>40158</v>
      </c>
      <c r="C884" s="25">
        <f t="shared" si="52"/>
        <v>0.124534040689468</v>
      </c>
      <c r="D884" s="25">
        <f>VLOOKUP(B884,input_BB!$B$19:$L$10000,$D$35,0)</f>
        <v>1106.4100000000001</v>
      </c>
      <c r="E884" s="27">
        <f t="shared" si="53"/>
        <v>4.1103829081739297E-2</v>
      </c>
      <c r="F884" s="34">
        <f t="shared" si="55"/>
        <v>1.3669387717706982E-2</v>
      </c>
      <c r="G884" s="25">
        <f t="shared" si="54"/>
        <v>0.44367136500642401</v>
      </c>
      <c r="I884" s="31">
        <v>40158</v>
      </c>
      <c r="J884" s="20">
        <v>0.124534040689468</v>
      </c>
      <c r="K884" s="20">
        <v>0</v>
      </c>
      <c r="L884" s="20">
        <v>9.5227965708151202E-2</v>
      </c>
      <c r="M884" s="20">
        <v>9.41667407183297E-2</v>
      </c>
      <c r="N884" s="20">
        <v>1.2644084424627101E-2</v>
      </c>
      <c r="O884" s="20">
        <v>4.82557984981705E-3</v>
      </c>
      <c r="P884" s="20">
        <v>0.34946426429265098</v>
      </c>
      <c r="Q884" s="20">
        <v>0.44367136500642401</v>
      </c>
      <c r="R884" s="20"/>
      <c r="S884" s="20"/>
      <c r="T884" s="20"/>
      <c r="U884" s="20"/>
      <c r="V884" s="20"/>
      <c r="W884" s="20"/>
      <c r="X884" s="20"/>
      <c r="Y884" s="20"/>
      <c r="Z884" s="20"/>
      <c r="AA884" s="30"/>
    </row>
    <row r="885" spans="1:27" hidden="1" x14ac:dyDescent="0.25">
      <c r="A885">
        <v>849</v>
      </c>
      <c r="B885" s="15">
        <v>40165</v>
      </c>
      <c r="C885" s="25">
        <f t="shared" si="52"/>
        <v>0.124499216675758</v>
      </c>
      <c r="D885" s="25">
        <f>VLOOKUP(B885,input_BB!$B$19:$L$10000,$D$35,0)</f>
        <v>1102.47</v>
      </c>
      <c r="E885" s="27">
        <f t="shared" si="53"/>
        <v>4.1023619121786849E-2</v>
      </c>
      <c r="F885" s="34">
        <f t="shared" si="55"/>
        <v>-3.1736559431454481E-3</v>
      </c>
      <c r="G885" s="25">
        <f t="shared" si="54"/>
        <v>0.44347612110892098</v>
      </c>
      <c r="I885" s="31">
        <v>40165</v>
      </c>
      <c r="J885" s="20">
        <v>0.124499216675758</v>
      </c>
      <c r="K885" s="20">
        <v>0</v>
      </c>
      <c r="L885" s="20">
        <v>9.5257531638891196E-2</v>
      </c>
      <c r="M885" s="20">
        <v>9.4196847343594195E-2</v>
      </c>
      <c r="N885" s="20">
        <v>1.26486499244805E-2</v>
      </c>
      <c r="O885" s="20">
        <v>4.8287023749183098E-3</v>
      </c>
      <c r="P885" s="20">
        <v>0.34959214760919499</v>
      </c>
      <c r="Q885" s="20">
        <v>0.44347612110892098</v>
      </c>
      <c r="R885" s="20"/>
      <c r="S885" s="20"/>
      <c r="T885" s="20"/>
      <c r="U885" s="20"/>
      <c r="V885" s="20"/>
      <c r="W885" s="20"/>
      <c r="X885" s="20"/>
      <c r="Y885" s="20"/>
      <c r="Z885" s="20"/>
      <c r="AA885" s="30"/>
    </row>
    <row r="886" spans="1:27" hidden="1" x14ac:dyDescent="0.25">
      <c r="A886">
        <v>850</v>
      </c>
      <c r="B886" s="15">
        <v>40172</v>
      </c>
      <c r="C886" s="25">
        <f t="shared" si="52"/>
        <v>0.15856774151325201</v>
      </c>
      <c r="D886" s="25">
        <f>VLOOKUP(B886,input_BB!$B$19:$L$10000,$D$35,0)</f>
        <v>1126.48</v>
      </c>
      <c r="E886" s="27">
        <f t="shared" si="53"/>
        <v>0.1194934656940682</v>
      </c>
      <c r="F886" s="34">
        <f t="shared" si="55"/>
        <v>1.8139749279200146E-2</v>
      </c>
      <c r="G886" s="25">
        <f t="shared" si="54"/>
        <v>0.44328172890716699</v>
      </c>
      <c r="I886" s="31">
        <v>40172</v>
      </c>
      <c r="J886" s="20">
        <v>0.15856774151325201</v>
      </c>
      <c r="K886" s="20">
        <v>0</v>
      </c>
      <c r="L886" s="20">
        <v>9.5287080233987007E-2</v>
      </c>
      <c r="M886" s="20">
        <v>9.4226508454549704E-2</v>
      </c>
      <c r="N886" s="20">
        <v>1.2653044380906499E-2</v>
      </c>
      <c r="O886" s="20">
        <v>4.8318897372797301E-3</v>
      </c>
      <c r="P886" s="20">
        <v>0.34971974828611002</v>
      </c>
      <c r="Q886" s="20">
        <v>0.44328172890716699</v>
      </c>
      <c r="R886" s="20"/>
      <c r="S886" s="20"/>
      <c r="T886" s="20"/>
      <c r="U886" s="20"/>
      <c r="V886" s="20"/>
      <c r="W886" s="20"/>
      <c r="X886" s="20"/>
      <c r="Y886" s="20"/>
      <c r="Z886" s="20"/>
      <c r="AA886" s="30"/>
    </row>
    <row r="887" spans="1:27" hidden="1" x14ac:dyDescent="0.25">
      <c r="A887">
        <v>851</v>
      </c>
      <c r="B887" s="15">
        <v>40179</v>
      </c>
      <c r="C887" s="25">
        <f t="shared" si="52"/>
        <v>0.133471369743347</v>
      </c>
      <c r="D887" s="25">
        <f>VLOOKUP(B887,input_BB!$B$19:$L$10000,$D$35,0)</f>
        <v>1115.0999999999999</v>
      </c>
      <c r="E887" s="27">
        <f t="shared" si="53"/>
        <v>6.1689130117493343E-2</v>
      </c>
      <c r="F887" s="34">
        <f t="shared" si="55"/>
        <v>1.145609404337522E-2</v>
      </c>
      <c r="G887" s="25">
        <f t="shared" si="54"/>
        <v>0.44308715931300702</v>
      </c>
      <c r="I887" s="31">
        <v>40179</v>
      </c>
      <c r="J887" s="20">
        <v>0.133471369743347</v>
      </c>
      <c r="K887" s="20">
        <v>0</v>
      </c>
      <c r="L887" s="20">
        <v>9.53166783531329E-2</v>
      </c>
      <c r="M887" s="20">
        <v>9.4256380352206001E-2</v>
      </c>
      <c r="N887" s="20">
        <v>1.26577699898868E-2</v>
      </c>
      <c r="O887" s="20">
        <v>4.8351332379585298E-3</v>
      </c>
      <c r="P887" s="20">
        <v>0.34984687875380899</v>
      </c>
      <c r="Q887" s="20">
        <v>0.44308715931300702</v>
      </c>
      <c r="R887" s="20"/>
      <c r="S887" s="20"/>
      <c r="T887" s="20"/>
      <c r="U887" s="20"/>
      <c r="V887" s="20"/>
      <c r="W887" s="20"/>
      <c r="X887" s="20"/>
      <c r="Y887" s="20"/>
      <c r="Z887" s="20"/>
      <c r="AA887" s="30"/>
    </row>
    <row r="888" spans="1:27" hidden="1" x14ac:dyDescent="0.25">
      <c r="A888">
        <v>852</v>
      </c>
      <c r="B888" s="15">
        <v>40186</v>
      </c>
      <c r="C888" s="25">
        <f t="shared" si="52"/>
        <v>0.12913627922534901</v>
      </c>
      <c r="D888" s="25">
        <f>VLOOKUP(B888,input_BB!$B$19:$L$10000,$D$35,0)</f>
        <v>1144.98</v>
      </c>
      <c r="E888" s="27">
        <f t="shared" si="53"/>
        <v>5.1704139882463362E-2</v>
      </c>
      <c r="F888" s="34">
        <f t="shared" si="55"/>
        <v>1.6422839286982516E-2</v>
      </c>
      <c r="G888" s="25">
        <f t="shared" si="54"/>
        <v>0.44289478511756097</v>
      </c>
      <c r="I888" s="31">
        <v>40186</v>
      </c>
      <c r="J888" s="20">
        <v>0.12913627922534901</v>
      </c>
      <c r="K888" s="20">
        <v>0</v>
      </c>
      <c r="L888" s="20">
        <v>9.5346341028999707E-2</v>
      </c>
      <c r="M888" s="20">
        <v>9.4286296054278407E-2</v>
      </c>
      <c r="N888" s="20">
        <v>1.2662319628526699E-2</v>
      </c>
      <c r="O888" s="20">
        <v>4.8371693042951903E-3</v>
      </c>
      <c r="P888" s="20">
        <v>0.34997308886633899</v>
      </c>
      <c r="Q888" s="20">
        <v>0.44289478511756097</v>
      </c>
      <c r="R888" s="20"/>
      <c r="S888" s="20"/>
      <c r="T888" s="20"/>
      <c r="U888" s="20"/>
      <c r="V888" s="20"/>
      <c r="W888" s="20"/>
      <c r="X888" s="20"/>
      <c r="Y888" s="20"/>
      <c r="Z888" s="20"/>
      <c r="AA888" s="30"/>
    </row>
    <row r="889" spans="1:27" hidden="1" x14ac:dyDescent="0.25">
      <c r="A889">
        <v>853</v>
      </c>
      <c r="B889" s="15">
        <v>40193</v>
      </c>
      <c r="C889" s="25">
        <f t="shared" si="52"/>
        <v>0.124361120164394</v>
      </c>
      <c r="D889" s="25">
        <f>VLOOKUP(B889,input_BB!$B$19:$L$10000,$D$35,0)</f>
        <v>1136.03</v>
      </c>
      <c r="E889" s="27">
        <f t="shared" si="53"/>
        <v>4.0705542183892135E-2</v>
      </c>
      <c r="F889" s="34">
        <f t="shared" si="55"/>
        <v>1.8769617074701817E-2</v>
      </c>
      <c r="G889" s="25">
        <f t="shared" si="54"/>
        <v>0.44270096750758797</v>
      </c>
      <c r="I889" s="31">
        <v>40193</v>
      </c>
      <c r="J889" s="20">
        <v>0.124361120164394</v>
      </c>
      <c r="K889" s="20">
        <v>1</v>
      </c>
      <c r="L889" s="20">
        <v>9.5375664124061996E-2</v>
      </c>
      <c r="M889" s="20">
        <v>9.4315634713297597E-2</v>
      </c>
      <c r="N889" s="20">
        <v>1.2666936879117E-2</v>
      </c>
      <c r="O889" s="20">
        <v>4.8405280378850902E-3</v>
      </c>
      <c r="P889" s="20">
        <v>0.350100268738051</v>
      </c>
      <c r="Q889" s="20">
        <v>0.44270096750758797</v>
      </c>
      <c r="R889" s="20"/>
      <c r="S889" s="20"/>
      <c r="T889" s="20"/>
      <c r="U889" s="20"/>
      <c r="V889" s="20"/>
      <c r="W889" s="20"/>
      <c r="X889" s="20"/>
      <c r="Y889" s="20"/>
      <c r="Z889" s="20"/>
      <c r="AA889" s="30"/>
    </row>
    <row r="890" spans="1:27" hidden="1" x14ac:dyDescent="0.25">
      <c r="A890">
        <v>854</v>
      </c>
      <c r="B890" s="15">
        <v>40200</v>
      </c>
      <c r="C890" s="25">
        <f t="shared" si="52"/>
        <v>0.124326124787331</v>
      </c>
      <c r="D890" s="25">
        <f>VLOOKUP(B890,input_BB!$B$19:$L$10000,$D$35,0)</f>
        <v>1091.76</v>
      </c>
      <c r="E890" s="27">
        <f t="shared" si="53"/>
        <v>4.0624937523667734E-2</v>
      </c>
      <c r="F890" s="34">
        <f t="shared" si="55"/>
        <v>-4.6481161242991176E-2</v>
      </c>
      <c r="G890" s="25">
        <f t="shared" si="54"/>
        <v>0.44373101539922</v>
      </c>
      <c r="I890" s="31">
        <v>40200</v>
      </c>
      <c r="J890" s="20">
        <v>0.124326124787331</v>
      </c>
      <c r="K890" s="20">
        <v>0</v>
      </c>
      <c r="L890" s="20">
        <v>9.2911214757209606E-2</v>
      </c>
      <c r="M890" s="20">
        <v>9.4650962226649399E-2</v>
      </c>
      <c r="N890" s="20">
        <v>1.27532504759445E-2</v>
      </c>
      <c r="O890" s="20">
        <v>4.8551249473695497E-3</v>
      </c>
      <c r="P890" s="20">
        <v>0.35109843219360598</v>
      </c>
      <c r="Q890" s="20">
        <v>0.44373101539922</v>
      </c>
      <c r="R890" s="20"/>
      <c r="S890" s="20"/>
      <c r="T890" s="20"/>
      <c r="U890" s="20"/>
      <c r="V890" s="20"/>
      <c r="W890" s="20"/>
      <c r="X890" s="20"/>
      <c r="Y890" s="20"/>
      <c r="Z890" s="20"/>
      <c r="AA890" s="30"/>
    </row>
    <row r="891" spans="1:27" hidden="1" x14ac:dyDescent="0.25">
      <c r="A891">
        <v>855</v>
      </c>
      <c r="B891" s="15">
        <v>40207</v>
      </c>
      <c r="C891" s="25">
        <f t="shared" si="52"/>
        <v>0.133817493915558</v>
      </c>
      <c r="D891" s="25">
        <f>VLOOKUP(B891,input_BB!$B$19:$L$10000,$D$35,0)</f>
        <v>1073.8699999999999</v>
      </c>
      <c r="E891" s="27">
        <f t="shared" si="53"/>
        <v>6.2486356026683981E-2</v>
      </c>
      <c r="F891" s="34">
        <f t="shared" si="55"/>
        <v>-5.4716864871526383E-2</v>
      </c>
      <c r="G891" s="25">
        <f t="shared" si="54"/>
        <v>0.50625607955617502</v>
      </c>
      <c r="I891" s="31">
        <v>40207</v>
      </c>
      <c r="J891" s="20">
        <v>0.133817493915558</v>
      </c>
      <c r="K891" s="20">
        <v>0</v>
      </c>
      <c r="L891" s="20">
        <v>6.0380217379619697E-2</v>
      </c>
      <c r="M891" s="20">
        <v>0.109658797530053</v>
      </c>
      <c r="N891" s="20">
        <v>2.07565134433337E-2</v>
      </c>
      <c r="O891" s="20">
        <v>5.0841121335091499E-3</v>
      </c>
      <c r="P891" s="20">
        <v>0.29786427995730902</v>
      </c>
      <c r="Q891" s="20">
        <v>0.50625607955617502</v>
      </c>
      <c r="R891" s="20"/>
      <c r="S891" s="20"/>
      <c r="T891" s="20"/>
      <c r="U891" s="20"/>
      <c r="V891" s="20"/>
      <c r="W891" s="20"/>
      <c r="X891" s="20"/>
      <c r="Y891" s="20"/>
      <c r="Z891" s="20"/>
      <c r="AA891" s="30"/>
    </row>
    <row r="892" spans="1:27" hidden="1" x14ac:dyDescent="0.25">
      <c r="A892">
        <v>856</v>
      </c>
      <c r="B892" s="15">
        <v>40214</v>
      </c>
      <c r="C892" s="25">
        <f t="shared" si="52"/>
        <v>0.13376806676387801</v>
      </c>
      <c r="D892" s="25">
        <f>VLOOKUP(B892,input_BB!$B$19:$L$10000,$D$35,0)</f>
        <v>1066.19</v>
      </c>
      <c r="E892" s="27">
        <f t="shared" si="53"/>
        <v>6.2372510739066321E-2</v>
      </c>
      <c r="F892" s="34">
        <f t="shared" si="55"/>
        <v>-2.342089836594119E-2</v>
      </c>
      <c r="G892" s="25">
        <f t="shared" si="54"/>
        <v>0.50599187924162703</v>
      </c>
      <c r="I892" s="31">
        <v>40214</v>
      </c>
      <c r="J892" s="20">
        <v>0.13376806676387801</v>
      </c>
      <c r="K892" s="20">
        <v>0</v>
      </c>
      <c r="L892" s="20">
        <v>6.0391667100315398E-2</v>
      </c>
      <c r="M892" s="20">
        <v>0.109749497907875</v>
      </c>
      <c r="N892" s="20">
        <v>2.07651248165963E-2</v>
      </c>
      <c r="O892" s="20">
        <v>5.0881323749987599E-3</v>
      </c>
      <c r="P892" s="20">
        <v>0.298013698558587</v>
      </c>
      <c r="Q892" s="20">
        <v>0.50599187924162703</v>
      </c>
      <c r="R892" s="20"/>
      <c r="S892" s="20"/>
      <c r="T892" s="20"/>
      <c r="U892" s="20"/>
      <c r="V892" s="20"/>
      <c r="W892" s="20"/>
      <c r="X892" s="20"/>
      <c r="Y892" s="20"/>
      <c r="Z892" s="20"/>
      <c r="AA892" s="30"/>
    </row>
    <row r="893" spans="1:27" hidden="1" x14ac:dyDescent="0.25">
      <c r="A893">
        <v>857</v>
      </c>
      <c r="B893" s="15">
        <v>40221</v>
      </c>
      <c r="C893" s="25">
        <f t="shared" si="52"/>
        <v>0.13371880352497101</v>
      </c>
      <c r="D893" s="25">
        <f>VLOOKUP(B893,input_BB!$B$19:$L$10000,$D$35,0)</f>
        <v>1075.51</v>
      </c>
      <c r="E893" s="27">
        <f t="shared" si="53"/>
        <v>6.22590429908405E-2</v>
      </c>
      <c r="F893" s="34">
        <f t="shared" si="55"/>
        <v>1.5271867172004239E-3</v>
      </c>
      <c r="G893" s="25">
        <f t="shared" si="54"/>
        <v>0.50572603028115604</v>
      </c>
      <c r="I893" s="31">
        <v>40221</v>
      </c>
      <c r="J893" s="20">
        <v>0.13371880352497101</v>
      </c>
      <c r="K893" s="20">
        <v>0</v>
      </c>
      <c r="L893" s="20">
        <v>6.0404223145227698E-2</v>
      </c>
      <c r="M893" s="20">
        <v>0.10983962766954899</v>
      </c>
      <c r="N893" s="20">
        <v>2.0773948267420999E-2</v>
      </c>
      <c r="O893" s="20">
        <v>5.0935587887035701E-3</v>
      </c>
      <c r="P893" s="20">
        <v>0.29816261184794302</v>
      </c>
      <c r="Q893" s="20">
        <v>0.50572603028115604</v>
      </c>
      <c r="R893" s="20"/>
      <c r="S893" s="20"/>
      <c r="T893" s="20"/>
      <c r="U893" s="20"/>
      <c r="V893" s="20"/>
      <c r="W893" s="20"/>
      <c r="X893" s="20"/>
      <c r="Y893" s="20"/>
      <c r="Z893" s="20"/>
      <c r="AA893" s="30"/>
    </row>
    <row r="894" spans="1:27" hidden="1" x14ac:dyDescent="0.25">
      <c r="A894">
        <v>858</v>
      </c>
      <c r="B894" s="15">
        <v>40228</v>
      </c>
      <c r="C894" s="25">
        <f t="shared" si="52"/>
        <v>0.133669719099998</v>
      </c>
      <c r="D894" s="25">
        <f>VLOOKUP(B894,input_BB!$B$19:$L$10000,$D$35,0)</f>
        <v>1109.17</v>
      </c>
      <c r="E894" s="27">
        <f t="shared" si="53"/>
        <v>6.2145987103769E-2</v>
      </c>
      <c r="F894" s="34">
        <f t="shared" si="55"/>
        <v>4.0311764319680421E-2</v>
      </c>
      <c r="G894" s="25">
        <f t="shared" si="54"/>
        <v>0.50546307058572804</v>
      </c>
      <c r="I894" s="31">
        <v>40228</v>
      </c>
      <c r="J894" s="20">
        <v>0.133669719099998</v>
      </c>
      <c r="K894" s="20">
        <v>0</v>
      </c>
      <c r="L894" s="20">
        <v>6.0415575212413197E-2</v>
      </c>
      <c r="M894" s="20">
        <v>0.109929987146094</v>
      </c>
      <c r="N894" s="20">
        <v>2.07823487393918E-2</v>
      </c>
      <c r="O894" s="20">
        <v>5.0976994003326601E-3</v>
      </c>
      <c r="P894" s="20">
        <v>0.29831131891604101</v>
      </c>
      <c r="Q894" s="20">
        <v>0.50546307058572804</v>
      </c>
      <c r="R894" s="20"/>
      <c r="S894" s="20"/>
      <c r="T894" s="20"/>
      <c r="U894" s="20"/>
      <c r="V894" s="20"/>
      <c r="W894" s="20"/>
      <c r="X894" s="20"/>
      <c r="Y894" s="20"/>
      <c r="Z894" s="20"/>
      <c r="AA894" s="30"/>
    </row>
    <row r="895" spans="1:27" hidden="1" x14ac:dyDescent="0.25">
      <c r="A895">
        <v>859</v>
      </c>
      <c r="B895" s="15">
        <v>40235</v>
      </c>
      <c r="C895" s="25">
        <f t="shared" si="52"/>
        <v>0.13362073898315399</v>
      </c>
      <c r="D895" s="25">
        <f>VLOOKUP(B895,input_BB!$B$19:$L$10000,$D$35,0)</f>
        <v>1104.49</v>
      </c>
      <c r="E895" s="27">
        <f t="shared" si="53"/>
        <v>6.203317146903943E-2</v>
      </c>
      <c r="F895" s="34">
        <f t="shared" si="55"/>
        <v>2.6945356156614197E-2</v>
      </c>
      <c r="G895" s="25">
        <f t="shared" si="54"/>
        <v>0.50520097539128705</v>
      </c>
      <c r="I895" s="31">
        <v>40235</v>
      </c>
      <c r="J895" s="20">
        <v>0.13362073898315399</v>
      </c>
      <c r="K895" s="20">
        <v>0</v>
      </c>
      <c r="L895" s="20">
        <v>6.0426972601475497E-2</v>
      </c>
      <c r="M895" s="20">
        <v>0.110020140483836</v>
      </c>
      <c r="N895" s="20">
        <v>2.0790961716967499E-2</v>
      </c>
      <c r="O895" s="20">
        <v>5.1019067851541498E-3</v>
      </c>
      <c r="P895" s="20">
        <v>0.29845904302128001</v>
      </c>
      <c r="Q895" s="20">
        <v>0.50520097539128705</v>
      </c>
      <c r="R895" s="20"/>
      <c r="S895" s="20"/>
      <c r="T895" s="20"/>
      <c r="U895" s="20"/>
      <c r="V895" s="20"/>
      <c r="W895" s="20"/>
      <c r="X895" s="20"/>
      <c r="Y895" s="20"/>
      <c r="Z895" s="20"/>
      <c r="AA895" s="30"/>
    </row>
    <row r="896" spans="1:27" hidden="1" x14ac:dyDescent="0.25">
      <c r="A896">
        <v>860</v>
      </c>
      <c r="B896" s="15">
        <v>40242</v>
      </c>
      <c r="C896" s="25">
        <f t="shared" si="52"/>
        <v>0.133571937680244</v>
      </c>
      <c r="D896" s="25">
        <f>VLOOKUP(B896,input_BB!$B$19:$L$10000,$D$35,0)</f>
        <v>1138.7</v>
      </c>
      <c r="E896" s="27">
        <f t="shared" si="53"/>
        <v>6.1920767695464243E-2</v>
      </c>
      <c r="F896" s="34">
        <f t="shared" si="55"/>
        <v>2.6623511274195932E-2</v>
      </c>
      <c r="G896" s="25">
        <f t="shared" si="54"/>
        <v>0.50493815115962104</v>
      </c>
      <c r="I896" s="31">
        <v>40242</v>
      </c>
      <c r="J896" s="20">
        <v>0.133571937680244</v>
      </c>
      <c r="K896" s="20">
        <v>0</v>
      </c>
      <c r="L896" s="20">
        <v>6.0439685235037802E-2</v>
      </c>
      <c r="M896" s="20">
        <v>0.110109938739226</v>
      </c>
      <c r="N896" s="20">
        <v>2.07992931011187E-2</v>
      </c>
      <c r="O896" s="20">
        <v>5.1061693018135601E-3</v>
      </c>
      <c r="P896" s="20">
        <v>0.29860676246318302</v>
      </c>
      <c r="Q896" s="20">
        <v>0.50493815115962104</v>
      </c>
      <c r="R896" s="20"/>
      <c r="S896" s="20"/>
      <c r="T896" s="20"/>
      <c r="U896" s="20"/>
      <c r="V896" s="20"/>
      <c r="W896" s="20"/>
      <c r="X896" s="20"/>
      <c r="Y896" s="20"/>
      <c r="Z896" s="20"/>
      <c r="AA896" s="30"/>
    </row>
    <row r="897" spans="1:27" hidden="1" x14ac:dyDescent="0.25">
      <c r="A897">
        <v>861</v>
      </c>
      <c r="B897" s="15">
        <v>40249</v>
      </c>
      <c r="C897" s="25">
        <f t="shared" si="52"/>
        <v>0.13352328538894701</v>
      </c>
      <c r="D897" s="25">
        <f>VLOOKUP(B897,input_BB!$B$19:$L$10000,$D$35,0)</f>
        <v>1149.99</v>
      </c>
      <c r="E897" s="27">
        <f t="shared" si="53"/>
        <v>6.1808707139520719E-2</v>
      </c>
      <c r="F897" s="34">
        <f t="shared" si="55"/>
        <v>4.1195483888491591E-2</v>
      </c>
      <c r="G897" s="25">
        <f t="shared" si="54"/>
        <v>0.50467671967984296</v>
      </c>
      <c r="I897" s="31">
        <v>40249</v>
      </c>
      <c r="J897" s="20">
        <v>0.13352328538894701</v>
      </c>
      <c r="K897" s="20">
        <v>0</v>
      </c>
      <c r="L897" s="20">
        <v>6.0450970233832099E-2</v>
      </c>
      <c r="M897" s="20">
        <v>0.110199427840129</v>
      </c>
      <c r="N897" s="20">
        <v>2.0808025856357399E-2</v>
      </c>
      <c r="O897" s="20">
        <v>5.1104983926563699E-3</v>
      </c>
      <c r="P897" s="20">
        <v>0.29875435799718197</v>
      </c>
      <c r="Q897" s="20">
        <v>0.50467671967984296</v>
      </c>
      <c r="R897" s="20"/>
      <c r="S897" s="20"/>
      <c r="T897" s="20"/>
      <c r="U897" s="20"/>
      <c r="V897" s="20"/>
      <c r="W897" s="20"/>
      <c r="X897" s="20"/>
      <c r="Y897" s="20"/>
      <c r="Z897" s="20"/>
      <c r="AA897" s="30"/>
    </row>
    <row r="898" spans="1:27" hidden="1" x14ac:dyDescent="0.25">
      <c r="A898">
        <v>862</v>
      </c>
      <c r="B898" s="15">
        <v>40256</v>
      </c>
      <c r="C898" s="25">
        <f t="shared" si="52"/>
        <v>0.133474782109261</v>
      </c>
      <c r="D898" s="25">
        <f>VLOOKUP(B898,input_BB!$B$19:$L$10000,$D$35,0)</f>
        <v>1159.9000000000001</v>
      </c>
      <c r="E898" s="27">
        <f t="shared" si="53"/>
        <v>6.1696989801204263E-2</v>
      </c>
      <c r="F898" s="34">
        <f t="shared" si="55"/>
        <v>1.8617721963642753E-2</v>
      </c>
      <c r="G898" s="25">
        <f t="shared" si="54"/>
        <v>0.50441577941669702</v>
      </c>
      <c r="I898" s="31">
        <v>40256</v>
      </c>
      <c r="J898" s="20">
        <v>0.133474782109261</v>
      </c>
      <c r="K898" s="20">
        <v>0</v>
      </c>
      <c r="L898" s="20">
        <v>6.04623744098138E-2</v>
      </c>
      <c r="M898" s="20">
        <v>0.110288972071188</v>
      </c>
      <c r="N898" s="20">
        <v>2.0816408974876601E-2</v>
      </c>
      <c r="O898" s="20">
        <v>5.1149000268848896E-3</v>
      </c>
      <c r="P898" s="20">
        <v>0.29890156510054</v>
      </c>
      <c r="Q898" s="20">
        <v>0.50441577941669702</v>
      </c>
      <c r="R898" s="20"/>
      <c r="S898" s="20"/>
      <c r="T898" s="20"/>
      <c r="U898" s="20"/>
      <c r="V898" s="20"/>
      <c r="W898" s="20"/>
      <c r="X898" s="20"/>
      <c r="Y898" s="20"/>
      <c r="Z898" s="20"/>
      <c r="AA898" s="30"/>
    </row>
    <row r="899" spans="1:27" hidden="1" x14ac:dyDescent="0.25">
      <c r="A899">
        <v>863</v>
      </c>
      <c r="B899" s="15">
        <v>40263</v>
      </c>
      <c r="C899" s="25">
        <f t="shared" si="52"/>
        <v>0.133426427841187</v>
      </c>
      <c r="D899" s="25">
        <f>VLOOKUP(B899,input_BB!$B$19:$L$10000,$D$35,0)</f>
        <v>1166.5899999999999</v>
      </c>
      <c r="E899" s="27">
        <f t="shared" si="53"/>
        <v>6.1585615680517167E-2</v>
      </c>
      <c r="F899" s="34">
        <f t="shared" si="55"/>
        <v>1.4434908129635771E-2</v>
      </c>
      <c r="G899" s="25">
        <f t="shared" si="54"/>
        <v>0.50415710941990399</v>
      </c>
      <c r="I899" s="31">
        <v>40263</v>
      </c>
      <c r="J899" s="20">
        <v>0.133426427841187</v>
      </c>
      <c r="K899" s="20">
        <v>0</v>
      </c>
      <c r="L899" s="20">
        <v>6.0473963644734702E-2</v>
      </c>
      <c r="M899" s="20">
        <v>0.11037849558785801</v>
      </c>
      <c r="N899" s="20">
        <v>2.0824881484000999E-2</v>
      </c>
      <c r="O899" s="20">
        <v>5.11799995979013E-3</v>
      </c>
      <c r="P899" s="20">
        <v>0.29904754990371202</v>
      </c>
      <c r="Q899" s="20">
        <v>0.50415710941990399</v>
      </c>
      <c r="R899" s="20"/>
      <c r="S899" s="20"/>
      <c r="T899" s="20"/>
      <c r="U899" s="20"/>
      <c r="V899" s="20"/>
      <c r="W899" s="20"/>
      <c r="X899" s="20"/>
      <c r="Y899" s="20"/>
      <c r="Z899" s="20"/>
      <c r="AA899" s="30"/>
    </row>
    <row r="900" spans="1:27" hidden="1" x14ac:dyDescent="0.25">
      <c r="A900">
        <v>864</v>
      </c>
      <c r="B900" s="15">
        <v>40270</v>
      </c>
      <c r="C900" s="25">
        <f t="shared" si="52"/>
        <v>0.127203479409218</v>
      </c>
      <c r="D900" s="25">
        <f>VLOOKUP(B900,input_BB!$B$19:$L$10000,$D$35,0)</f>
        <v>1178.0999999999999</v>
      </c>
      <c r="E900" s="27">
        <f t="shared" si="53"/>
        <v>4.7252332657167315E-2</v>
      </c>
      <c r="F900" s="34">
        <f t="shared" si="55"/>
        <v>1.5691007845503702E-2</v>
      </c>
      <c r="G900" s="25">
        <f t="shared" si="54"/>
        <v>0.45515521885559901</v>
      </c>
      <c r="I900" s="31">
        <v>40270</v>
      </c>
      <c r="J900" s="20">
        <v>0.127203479409218</v>
      </c>
      <c r="K900" s="20">
        <v>0</v>
      </c>
      <c r="L900" s="20">
        <v>7.5925848812101002E-2</v>
      </c>
      <c r="M900" s="20">
        <v>7.44194745119936E-2</v>
      </c>
      <c r="N900" s="20">
        <v>1.28936153985171E-2</v>
      </c>
      <c r="O900" s="20">
        <v>2.6182065053014798E-2</v>
      </c>
      <c r="P900" s="20">
        <v>0.35542377736877401</v>
      </c>
      <c r="Q900" s="20">
        <v>0.45515521885559901</v>
      </c>
      <c r="R900" s="20"/>
      <c r="S900" s="20"/>
      <c r="T900" s="20"/>
      <c r="U900" s="20"/>
      <c r="V900" s="20"/>
      <c r="W900" s="20"/>
      <c r="X900" s="20"/>
      <c r="Y900" s="20"/>
      <c r="Z900" s="20"/>
      <c r="AA900" s="30"/>
    </row>
    <row r="901" spans="1:27" hidden="1" x14ac:dyDescent="0.25">
      <c r="A901">
        <v>865</v>
      </c>
      <c r="B901" s="15">
        <v>40277</v>
      </c>
      <c r="C901" s="25">
        <f t="shared" si="52"/>
        <v>0.11363893747329699</v>
      </c>
      <c r="D901" s="25">
        <f>VLOOKUP(B901,input_BB!$B$19:$L$10000,$D$35,0)</f>
        <v>1194.3699999999999</v>
      </c>
      <c r="E901" s="27">
        <f t="shared" si="53"/>
        <v>1.6009197546028975E-2</v>
      </c>
      <c r="F901" s="34">
        <f t="shared" si="55"/>
        <v>2.3812993425282203E-2</v>
      </c>
      <c r="G901" s="25">
        <f t="shared" si="54"/>
        <v>0.45497391930398201</v>
      </c>
      <c r="I901" s="31">
        <v>40277</v>
      </c>
      <c r="J901" s="20">
        <v>0.11363893747329699</v>
      </c>
      <c r="K901" s="20">
        <v>0</v>
      </c>
      <c r="L901" s="20">
        <v>7.5938757768724496E-2</v>
      </c>
      <c r="M901" s="20">
        <v>7.4425563448826004E-2</v>
      </c>
      <c r="N901" s="20">
        <v>1.2898720100606401E-2</v>
      </c>
      <c r="O901" s="20">
        <v>2.61939152229058E-2</v>
      </c>
      <c r="P901" s="20">
        <v>0.35556912415495601</v>
      </c>
      <c r="Q901" s="20">
        <v>0.45497391930398201</v>
      </c>
      <c r="R901" s="20"/>
      <c r="S901" s="20"/>
      <c r="T901" s="20"/>
      <c r="U901" s="20"/>
      <c r="V901" s="20"/>
      <c r="W901" s="20"/>
      <c r="X901" s="20"/>
      <c r="Y901" s="20"/>
      <c r="Z901" s="20"/>
      <c r="AA901" s="30"/>
    </row>
    <row r="902" spans="1:27" hidden="1" x14ac:dyDescent="0.25">
      <c r="A902">
        <v>866</v>
      </c>
      <c r="B902" s="15">
        <v>40284</v>
      </c>
      <c r="C902" s="25">
        <f t="shared" si="52"/>
        <v>0.11363073438406</v>
      </c>
      <c r="D902" s="25">
        <f>VLOOKUP(B902,input_BB!$B$19:$L$10000,$D$35,0)</f>
        <v>1192.1300000000001</v>
      </c>
      <c r="E902" s="27">
        <f t="shared" si="53"/>
        <v>1.599030341554003E-2</v>
      </c>
      <c r="F902" s="34">
        <f t="shared" si="55"/>
        <v>1.1909006026653346E-2</v>
      </c>
      <c r="G902" s="25">
        <f t="shared" si="54"/>
        <v>0.45479387637375501</v>
      </c>
      <c r="I902" s="31">
        <v>40284</v>
      </c>
      <c r="J902" s="20">
        <v>0.11363073438406</v>
      </c>
      <c r="K902" s="20">
        <v>0</v>
      </c>
      <c r="L902" s="20">
        <v>7.5952025295123599E-2</v>
      </c>
      <c r="M902" s="20">
        <v>7.4431668486548197E-2</v>
      </c>
      <c r="N902" s="20">
        <v>1.29039695909243E-2</v>
      </c>
      <c r="O902" s="20">
        <v>2.6205690822021399E-2</v>
      </c>
      <c r="P902" s="20">
        <v>0.355712769431627</v>
      </c>
      <c r="Q902" s="20">
        <v>0.45479387637375501</v>
      </c>
      <c r="R902" s="20"/>
      <c r="S902" s="20"/>
      <c r="T902" s="20"/>
      <c r="U902" s="20"/>
      <c r="V902" s="20"/>
      <c r="W902" s="20"/>
      <c r="X902" s="20"/>
      <c r="Y902" s="20"/>
      <c r="Z902" s="20"/>
      <c r="AA902" s="30"/>
    </row>
    <row r="903" spans="1:27" hidden="1" x14ac:dyDescent="0.25">
      <c r="A903">
        <v>867</v>
      </c>
      <c r="B903" s="15">
        <v>40291</v>
      </c>
      <c r="C903" s="25">
        <f t="shared" si="52"/>
        <v>0.273852348327637</v>
      </c>
      <c r="D903" s="25">
        <f>VLOOKUP(B903,input_BB!$B$19:$L$10000,$D$35,0)</f>
        <v>1217.28</v>
      </c>
      <c r="E903" s="27">
        <f t="shared" si="53"/>
        <v>0.38502786884247281</v>
      </c>
      <c r="F903" s="34">
        <f t="shared" si="55"/>
        <v>1.9181660624429719E-2</v>
      </c>
      <c r="G903" s="25">
        <f t="shared" si="54"/>
        <v>0.45461433865412199</v>
      </c>
      <c r="I903" s="31">
        <v>40291</v>
      </c>
      <c r="J903" s="20">
        <v>0.273852348327637</v>
      </c>
      <c r="K903" s="20">
        <v>1</v>
      </c>
      <c r="L903" s="20">
        <v>7.5965204830402297E-2</v>
      </c>
      <c r="M903" s="20">
        <v>7.4437966999431102E-2</v>
      </c>
      <c r="N903" s="20">
        <v>1.2909416482450999E-2</v>
      </c>
      <c r="O903" s="20">
        <v>2.6216229616466899E-2</v>
      </c>
      <c r="P903" s="20">
        <v>0.35585684341712598</v>
      </c>
      <c r="Q903" s="20">
        <v>0.45461433865412199</v>
      </c>
      <c r="R903" s="20"/>
      <c r="S903" s="20"/>
      <c r="T903" s="20"/>
      <c r="U903" s="20"/>
      <c r="V903" s="20"/>
      <c r="W903" s="20"/>
      <c r="X903" s="20"/>
      <c r="Y903" s="20"/>
      <c r="Z903" s="20"/>
      <c r="AA903" s="30"/>
    </row>
    <row r="904" spans="1:27" hidden="1" x14ac:dyDescent="0.25">
      <c r="A904">
        <v>868</v>
      </c>
      <c r="B904" s="15">
        <v>40298</v>
      </c>
      <c r="C904" s="25">
        <f t="shared" si="52"/>
        <v>0.127062797546387</v>
      </c>
      <c r="D904" s="25">
        <f>VLOOKUP(B904,input_BB!$B$19:$L$10000,$D$35,0)</f>
        <v>1186.69</v>
      </c>
      <c r="E904" s="27">
        <f t="shared" si="53"/>
        <v>4.6928300893405633E-2</v>
      </c>
      <c r="F904" s="34">
        <f t="shared" si="55"/>
        <v>-4.563260718210338E-3</v>
      </c>
      <c r="G904" s="25">
        <f t="shared" si="54"/>
        <v>0.45443486781380499</v>
      </c>
      <c r="I904" s="31">
        <v>40298</v>
      </c>
      <c r="J904" s="20">
        <v>0.127062797546387</v>
      </c>
      <c r="K904" s="20">
        <v>0</v>
      </c>
      <c r="L904" s="20">
        <v>7.5978032648748903E-2</v>
      </c>
      <c r="M904" s="20">
        <v>7.4443894193799806E-2</v>
      </c>
      <c r="N904" s="20">
        <v>1.29145565393817E-2</v>
      </c>
      <c r="O904" s="20">
        <v>2.62279897093943E-2</v>
      </c>
      <c r="P904" s="20">
        <v>0.35600065909487</v>
      </c>
      <c r="Q904" s="20">
        <v>0.45443486781380499</v>
      </c>
      <c r="R904" s="20"/>
      <c r="S904" s="20"/>
      <c r="T904" s="20"/>
      <c r="U904" s="20"/>
      <c r="V904" s="20"/>
      <c r="W904" s="20"/>
      <c r="X904" s="20"/>
      <c r="Y904" s="20"/>
      <c r="Z904" s="20"/>
      <c r="AA904" s="30"/>
    </row>
    <row r="905" spans="1:27" hidden="1" x14ac:dyDescent="0.25">
      <c r="A905">
        <v>869</v>
      </c>
      <c r="B905" s="15">
        <v>40305</v>
      </c>
      <c r="C905" s="25">
        <f t="shared" si="52"/>
        <v>0.18111392855644201</v>
      </c>
      <c r="D905" s="25">
        <f>VLOOKUP(B905,input_BB!$B$19:$L$10000,$D$35,0)</f>
        <v>1110.8800000000001</v>
      </c>
      <c r="E905" s="27">
        <f t="shared" si="53"/>
        <v>0.17142397476389426</v>
      </c>
      <c r="F905" s="34">
        <f t="shared" si="55"/>
        <v>-8.7407991587802214E-2</v>
      </c>
      <c r="G905" s="25">
        <f t="shared" si="54"/>
        <v>0.45444187436035399</v>
      </c>
      <c r="I905" s="31">
        <v>40305</v>
      </c>
      <c r="J905" s="20">
        <v>0.18111392855644201</v>
      </c>
      <c r="K905" s="20">
        <v>0</v>
      </c>
      <c r="L905" s="20">
        <v>7.6158887222771907E-2</v>
      </c>
      <c r="M905" s="20">
        <v>7.4951624984194901E-2</v>
      </c>
      <c r="N905" s="20">
        <v>1.2901885751456199E-2</v>
      </c>
      <c r="O905" s="20">
        <v>2.6217289157731201E-2</v>
      </c>
      <c r="P905" s="20">
        <v>0.355328438523492</v>
      </c>
      <c r="Q905" s="20">
        <v>0.45444187436035399</v>
      </c>
      <c r="R905" s="20"/>
      <c r="S905" s="20"/>
      <c r="T905" s="20"/>
      <c r="U905" s="20"/>
      <c r="V905" s="20"/>
      <c r="W905" s="20"/>
      <c r="X905" s="20"/>
      <c r="Y905" s="20"/>
      <c r="Z905" s="20"/>
      <c r="AA905" s="30"/>
    </row>
    <row r="906" spans="1:27" hidden="1" x14ac:dyDescent="0.25">
      <c r="A906">
        <v>870</v>
      </c>
      <c r="B906" s="15">
        <v>40312</v>
      </c>
      <c r="C906" s="25">
        <f t="shared" si="52"/>
        <v>0.127393543720245</v>
      </c>
      <c r="D906" s="25">
        <f>VLOOKUP(B906,input_BB!$B$19:$L$10000,$D$35,0)</f>
        <v>1135.68</v>
      </c>
      <c r="E906" s="27">
        <f t="shared" si="53"/>
        <v>4.7690106743256917E-2</v>
      </c>
      <c r="F906" s="34">
        <f t="shared" si="55"/>
        <v>-4.2985109843345803E-2</v>
      </c>
      <c r="G906" s="25">
        <f t="shared" si="54"/>
        <v>0.45441111780906301</v>
      </c>
      <c r="I906" s="31">
        <v>40312</v>
      </c>
      <c r="J906" s="20">
        <v>0.127393543720245</v>
      </c>
      <c r="K906" s="20">
        <v>0</v>
      </c>
      <c r="L906" s="20">
        <v>7.6149760615202594E-2</v>
      </c>
      <c r="M906" s="20">
        <v>7.4937273506888294E-2</v>
      </c>
      <c r="N906" s="20">
        <v>1.29020122191394E-2</v>
      </c>
      <c r="O906" s="20">
        <v>2.6217649002400902E-2</v>
      </c>
      <c r="P906" s="20">
        <v>0.35538218684730599</v>
      </c>
      <c r="Q906" s="20">
        <v>0.45441111780906301</v>
      </c>
      <c r="R906" s="20"/>
      <c r="S906" s="20"/>
      <c r="T906" s="20"/>
      <c r="U906" s="20"/>
      <c r="V906" s="20"/>
      <c r="W906" s="20"/>
      <c r="X906" s="20"/>
      <c r="Y906" s="20"/>
      <c r="Z906" s="20"/>
      <c r="AA906" s="30"/>
    </row>
    <row r="907" spans="1:27" hidden="1" x14ac:dyDescent="0.25">
      <c r="A907">
        <v>871</v>
      </c>
      <c r="B907" s="15">
        <v>40319</v>
      </c>
      <c r="C907" s="25">
        <f t="shared" si="52"/>
        <v>0.127538487315178</v>
      </c>
      <c r="D907" s="25">
        <f>VLOOKUP(B907,input_BB!$B$19:$L$10000,$D$35,0)</f>
        <v>1087.69</v>
      </c>
      <c r="E907" s="27">
        <f t="shared" si="53"/>
        <v>4.802395453121603E-2</v>
      </c>
      <c r="F907" s="34">
        <f t="shared" si="55"/>
        <v>-2.0875342071150826E-2</v>
      </c>
      <c r="G907" s="25">
        <f t="shared" si="54"/>
        <v>0.454615829682254</v>
      </c>
      <c r="I907" s="31">
        <v>40319</v>
      </c>
      <c r="J907" s="20">
        <v>0.127538487315178</v>
      </c>
      <c r="K907" s="20">
        <v>0</v>
      </c>
      <c r="L907" s="20">
        <v>7.5857861242739494E-2</v>
      </c>
      <c r="M907" s="20">
        <v>7.8409277351279699E-2</v>
      </c>
      <c r="N907" s="20">
        <v>1.2881082080390099E-2</v>
      </c>
      <c r="O907" s="20">
        <v>2.50842286929726E-2</v>
      </c>
      <c r="P907" s="20">
        <v>0.35315172095036401</v>
      </c>
      <c r="Q907" s="20">
        <v>0.454615829682254</v>
      </c>
      <c r="R907" s="20"/>
      <c r="S907" s="20"/>
      <c r="T907" s="20"/>
      <c r="U907" s="20"/>
      <c r="V907" s="20"/>
      <c r="W907" s="20"/>
      <c r="X907" s="20"/>
      <c r="Y907" s="20"/>
      <c r="Z907" s="20"/>
      <c r="AA907" s="30"/>
    </row>
    <row r="908" spans="1:27" hidden="1" x14ac:dyDescent="0.25">
      <c r="A908">
        <v>872</v>
      </c>
      <c r="B908" s="15">
        <v>40326</v>
      </c>
      <c r="C908" s="25">
        <f t="shared" si="52"/>
        <v>0.127503097057343</v>
      </c>
      <c r="D908" s="25">
        <f>VLOOKUP(B908,input_BB!$B$19:$L$10000,$D$35,0)</f>
        <v>1089.4100000000001</v>
      </c>
      <c r="E908" s="27">
        <f t="shared" si="53"/>
        <v>4.7942440344273321E-2</v>
      </c>
      <c r="F908" s="34">
        <f t="shared" si="55"/>
        <v>-4.074211045364895E-2</v>
      </c>
      <c r="G908" s="25">
        <f t="shared" si="54"/>
        <v>0.45443638889559002</v>
      </c>
      <c r="I908" s="31">
        <v>40326</v>
      </c>
      <c r="J908" s="20">
        <v>0.127503097057343</v>
      </c>
      <c r="K908" s="20">
        <v>0</v>
      </c>
      <c r="L908" s="20">
        <v>7.5871212266223301E-2</v>
      </c>
      <c r="M908" s="20">
        <v>7.8415302518050706E-2</v>
      </c>
      <c r="N908" s="20">
        <v>1.2886440736211599E-2</v>
      </c>
      <c r="O908" s="20">
        <v>2.5094245109088399E-2</v>
      </c>
      <c r="P908" s="20">
        <v>0.35329641047483601</v>
      </c>
      <c r="Q908" s="20">
        <v>0.45443638889559002</v>
      </c>
      <c r="R908" s="20"/>
      <c r="S908" s="20"/>
      <c r="T908" s="20"/>
      <c r="U908" s="20"/>
      <c r="V908" s="20"/>
      <c r="W908" s="20"/>
      <c r="X908" s="20"/>
      <c r="Y908" s="20"/>
      <c r="Z908" s="20"/>
      <c r="AA908" s="30"/>
    </row>
    <row r="909" spans="1:27" hidden="1" x14ac:dyDescent="0.25">
      <c r="A909">
        <v>873</v>
      </c>
      <c r="B909" s="15">
        <v>40333</v>
      </c>
      <c r="C909" s="25">
        <f t="shared" si="52"/>
        <v>0.12746679782867401</v>
      </c>
      <c r="D909" s="25">
        <f>VLOOKUP(B909,input_BB!$B$19:$L$10000,$D$35,0)</f>
        <v>1064.8800000000001</v>
      </c>
      <c r="E909" s="27">
        <f t="shared" si="53"/>
        <v>4.7858832529789584E-2</v>
      </c>
      <c r="F909" s="34">
        <f t="shared" si="55"/>
        <v>-2.0971048736312725E-2</v>
      </c>
      <c r="G909" s="25">
        <f t="shared" si="54"/>
        <v>0.45638289322713399</v>
      </c>
      <c r="I909" s="31">
        <v>40333</v>
      </c>
      <c r="J909" s="20">
        <v>0.12746679782867401</v>
      </c>
      <c r="K909" s="20">
        <v>0</v>
      </c>
      <c r="L909" s="20">
        <v>7.6368488202819704E-2</v>
      </c>
      <c r="M909" s="20">
        <v>7.3849082490960602E-2</v>
      </c>
      <c r="N909" s="20">
        <v>1.29462094307774E-2</v>
      </c>
      <c r="O909" s="20">
        <v>2.5332494835071301E-2</v>
      </c>
      <c r="P909" s="20">
        <v>0.355120831813237</v>
      </c>
      <c r="Q909" s="20">
        <v>0.45638289322713399</v>
      </c>
      <c r="R909" s="20"/>
      <c r="S909" s="20"/>
      <c r="T909" s="20"/>
      <c r="U909" s="20"/>
      <c r="V909" s="20"/>
      <c r="W909" s="20"/>
      <c r="X909" s="20"/>
      <c r="Y909" s="20"/>
      <c r="Z909" s="20"/>
      <c r="AA909" s="30"/>
    </row>
    <row r="910" spans="1:27" hidden="1" x14ac:dyDescent="0.25">
      <c r="A910">
        <v>874</v>
      </c>
      <c r="B910" s="15">
        <v>40340</v>
      </c>
      <c r="C910" s="25">
        <f t="shared" si="52"/>
        <v>0.127431631088257</v>
      </c>
      <c r="D910" s="25">
        <f>VLOOKUP(B910,input_BB!$B$19:$L$10000,$D$35,0)</f>
        <v>1091.5999999999999</v>
      </c>
      <c r="E910" s="27">
        <f t="shared" si="53"/>
        <v>4.7777833169290913E-2</v>
      </c>
      <c r="F910" s="34">
        <f t="shared" si="55"/>
        <v>2.0102624356301835E-3</v>
      </c>
      <c r="G910" s="25">
        <f t="shared" si="54"/>
        <v>0.45620392503854601</v>
      </c>
      <c r="I910" s="31">
        <v>40340</v>
      </c>
      <c r="J910" s="20">
        <v>0.127431631088257</v>
      </c>
      <c r="K910" s="20">
        <v>0</v>
      </c>
      <c r="L910" s="20">
        <v>7.6380559658772898E-2</v>
      </c>
      <c r="M910" s="20">
        <v>7.3855626403233093E-2</v>
      </c>
      <c r="N910" s="20">
        <v>1.29514886151151E-2</v>
      </c>
      <c r="O910" s="20">
        <v>2.5342632176567501E-2</v>
      </c>
      <c r="P910" s="20">
        <v>0.355265768107766</v>
      </c>
      <c r="Q910" s="20">
        <v>0.45620392503854601</v>
      </c>
      <c r="R910" s="20"/>
      <c r="S910" s="20"/>
      <c r="T910" s="20"/>
      <c r="U910" s="20"/>
      <c r="V910" s="20"/>
      <c r="W910" s="20"/>
      <c r="X910" s="20"/>
      <c r="Y910" s="20"/>
      <c r="Z910" s="20"/>
      <c r="AA910" s="30"/>
    </row>
    <row r="911" spans="1:27" hidden="1" x14ac:dyDescent="0.25">
      <c r="A911">
        <v>875</v>
      </c>
      <c r="B911" s="15">
        <v>40347</v>
      </c>
      <c r="C911" s="25">
        <f t="shared" si="52"/>
        <v>0.14373791217803999</v>
      </c>
      <c r="D911" s="25">
        <f>VLOOKUP(B911,input_BB!$B$19:$L$10000,$D$35,0)</f>
        <v>1117.51</v>
      </c>
      <c r="E911" s="27">
        <f t="shared" si="53"/>
        <v>8.5336001049561377E-2</v>
      </c>
      <c r="F911" s="34">
        <f t="shared" si="55"/>
        <v>4.9423409210427316E-2</v>
      </c>
      <c r="G911" s="25">
        <f t="shared" si="54"/>
        <v>0.45602488407904901</v>
      </c>
      <c r="I911" s="31">
        <v>40347</v>
      </c>
      <c r="J911" s="20">
        <v>0.14373791217803999</v>
      </c>
      <c r="K911" s="20">
        <v>1</v>
      </c>
      <c r="L911" s="20">
        <v>7.63927724025599E-2</v>
      </c>
      <c r="M911" s="20">
        <v>7.3862059051924306E-2</v>
      </c>
      <c r="N911" s="20">
        <v>1.2956664583603301E-2</v>
      </c>
      <c r="O911" s="20">
        <v>2.5352942338560499E-2</v>
      </c>
      <c r="P911" s="20">
        <v>0.355410677544303</v>
      </c>
      <c r="Q911" s="20">
        <v>0.45602488407904901</v>
      </c>
      <c r="R911" s="20"/>
      <c r="S911" s="20"/>
      <c r="T911" s="20"/>
      <c r="U911" s="20"/>
      <c r="V911" s="20"/>
      <c r="W911" s="20"/>
      <c r="X911" s="20"/>
      <c r="Y911" s="20"/>
      <c r="Z911" s="20"/>
      <c r="AA911" s="30"/>
    </row>
    <row r="912" spans="1:27" hidden="1" x14ac:dyDescent="0.25">
      <c r="A912">
        <v>876</v>
      </c>
      <c r="B912" s="15">
        <v>40354</v>
      </c>
      <c r="C912" s="25">
        <f t="shared" si="52"/>
        <v>0.127361550927162</v>
      </c>
      <c r="D912" s="25">
        <f>VLOOKUP(B912,input_BB!$B$19:$L$10000,$D$35,0)</f>
        <v>1076.77</v>
      </c>
      <c r="E912" s="27">
        <f t="shared" si="53"/>
        <v>4.7616417918260344E-2</v>
      </c>
      <c r="F912" s="34">
        <f t="shared" si="55"/>
        <v>-1.3585562477097746E-2</v>
      </c>
      <c r="G912" s="25">
        <f t="shared" si="54"/>
        <v>0.45584604084843999</v>
      </c>
      <c r="I912" s="31">
        <v>40354</v>
      </c>
      <c r="J912" s="20">
        <v>0.127361550927162</v>
      </c>
      <c r="K912" s="20">
        <v>0</v>
      </c>
      <c r="L912" s="20">
        <v>7.6406260092542505E-2</v>
      </c>
      <c r="M912" s="20">
        <v>7.3868676813412401E-2</v>
      </c>
      <c r="N912" s="20">
        <v>1.29616809035014E-2</v>
      </c>
      <c r="O912" s="20">
        <v>2.53633407614407E-2</v>
      </c>
      <c r="P912" s="20">
        <v>0.355554000580663</v>
      </c>
      <c r="Q912" s="20">
        <v>0.45584604084843999</v>
      </c>
      <c r="R912" s="20"/>
      <c r="S912" s="20"/>
      <c r="T912" s="20"/>
      <c r="U912" s="20"/>
      <c r="V912" s="20"/>
      <c r="W912" s="20"/>
      <c r="X912" s="20"/>
      <c r="Y912" s="20"/>
      <c r="Z912" s="20"/>
      <c r="AA912" s="30"/>
    </row>
    <row r="913" spans="1:27" hidden="1" x14ac:dyDescent="0.25">
      <c r="A913">
        <v>877</v>
      </c>
      <c r="B913" s="15">
        <v>40361</v>
      </c>
      <c r="C913" s="25">
        <f t="shared" si="52"/>
        <v>0.132159739732742</v>
      </c>
      <c r="D913" s="25">
        <f>VLOOKUP(B913,input_BB!$B$19:$L$10000,$D$35,0)</f>
        <v>1022.58</v>
      </c>
      <c r="E913" s="27">
        <f t="shared" si="53"/>
        <v>5.8668059901429814E-2</v>
      </c>
      <c r="F913" s="34">
        <f t="shared" si="55"/>
        <v>-8.4947785702141343E-2</v>
      </c>
      <c r="G913" s="25">
        <f t="shared" si="54"/>
        <v>0.47603246281765099</v>
      </c>
      <c r="I913" s="31">
        <v>40361</v>
      </c>
      <c r="J913" s="20">
        <v>0.132159739732742</v>
      </c>
      <c r="K913" s="20">
        <v>0</v>
      </c>
      <c r="L913" s="20">
        <v>6.0785841575041202E-2</v>
      </c>
      <c r="M913" s="20">
        <v>7.3655888009954706E-2</v>
      </c>
      <c r="N913" s="20">
        <v>1.2803434131084399E-2</v>
      </c>
      <c r="O913" s="20">
        <v>2.5074988159862199E-2</v>
      </c>
      <c r="P913" s="20">
        <v>0.35164738530640699</v>
      </c>
      <c r="Q913" s="20">
        <v>0.47603246281765099</v>
      </c>
      <c r="R913" s="20"/>
      <c r="S913" s="20"/>
      <c r="T913" s="20"/>
      <c r="U913" s="20"/>
      <c r="V913" s="20"/>
      <c r="W913" s="20"/>
      <c r="X913" s="20"/>
      <c r="Y913" s="20"/>
      <c r="Z913" s="20"/>
      <c r="AA913" s="30"/>
    </row>
    <row r="914" spans="1:27" hidden="1" x14ac:dyDescent="0.25">
      <c r="A914">
        <v>878</v>
      </c>
      <c r="B914" s="15">
        <v>40368</v>
      </c>
      <c r="C914" s="25">
        <f t="shared" si="52"/>
        <v>0.13211451470851901</v>
      </c>
      <c r="D914" s="25">
        <f>VLOOKUP(B914,input_BB!$B$19:$L$10000,$D$35,0)</f>
        <v>1077.96</v>
      </c>
      <c r="E914" s="27">
        <f t="shared" si="53"/>
        <v>5.856389335095738E-2</v>
      </c>
      <c r="F914" s="34">
        <f t="shared" si="55"/>
        <v>1.1051570901865482E-3</v>
      </c>
      <c r="G914" s="25">
        <f t="shared" si="54"/>
        <v>0.47581403351540003</v>
      </c>
      <c r="I914" s="31">
        <v>40368</v>
      </c>
      <c r="J914" s="20">
        <v>0.13211451470851901</v>
      </c>
      <c r="K914" s="20">
        <v>0</v>
      </c>
      <c r="L914" s="20">
        <v>6.0795719648178703E-2</v>
      </c>
      <c r="M914" s="20">
        <v>7.3669064818304694E-2</v>
      </c>
      <c r="N914" s="20">
        <v>1.2809736729407601E-2</v>
      </c>
      <c r="O914" s="20">
        <v>2.5086835001828501E-2</v>
      </c>
      <c r="P914" s="20">
        <v>0.351824610286881</v>
      </c>
      <c r="Q914" s="20">
        <v>0.47581403351540003</v>
      </c>
      <c r="R914" s="20"/>
      <c r="S914" s="20"/>
      <c r="T914" s="20"/>
      <c r="U914" s="20"/>
      <c r="V914" s="20"/>
      <c r="W914" s="20"/>
      <c r="X914" s="20"/>
      <c r="Y914" s="20"/>
      <c r="Z914" s="20"/>
      <c r="AA914" s="30"/>
    </row>
    <row r="915" spans="1:27" hidden="1" x14ac:dyDescent="0.25">
      <c r="A915">
        <v>879</v>
      </c>
      <c r="B915" s="15">
        <v>40375</v>
      </c>
      <c r="C915" s="25">
        <f t="shared" si="52"/>
        <v>0.132090553641319</v>
      </c>
      <c r="D915" s="25">
        <f>VLOOKUP(B915,input_BB!$B$19:$L$10000,$D$35,0)</f>
        <v>1064.8800000000001</v>
      </c>
      <c r="E915" s="27">
        <f t="shared" si="53"/>
        <v>5.8508703956175488E-2</v>
      </c>
      <c r="F915" s="34">
        <f t="shared" si="55"/>
        <v>4.1365956697764439E-2</v>
      </c>
      <c r="G915" s="25">
        <f t="shared" si="54"/>
        <v>0.476190740939198</v>
      </c>
      <c r="I915" s="31">
        <v>40375</v>
      </c>
      <c r="J915" s="20">
        <v>0.132090553641319</v>
      </c>
      <c r="K915" s="20">
        <v>0</v>
      </c>
      <c r="L915" s="20">
        <v>6.0824444444641801E-2</v>
      </c>
      <c r="M915" s="20">
        <v>7.3255446322814805E-2</v>
      </c>
      <c r="N915" s="20">
        <v>1.2815979987345899E-2</v>
      </c>
      <c r="O915" s="20">
        <v>2.52334905482995E-2</v>
      </c>
      <c r="P915" s="20">
        <v>0.35167989775769998</v>
      </c>
      <c r="Q915" s="20">
        <v>0.476190740939198</v>
      </c>
      <c r="R915" s="20"/>
      <c r="S915" s="20"/>
      <c r="T915" s="20"/>
      <c r="U915" s="20"/>
      <c r="V915" s="20"/>
      <c r="W915" s="20"/>
      <c r="X915" s="20"/>
      <c r="Y915" s="20"/>
      <c r="Z915" s="20"/>
      <c r="AA915" s="30"/>
    </row>
    <row r="916" spans="1:27" hidden="1" x14ac:dyDescent="0.25">
      <c r="A916">
        <v>880</v>
      </c>
      <c r="B916" s="15">
        <v>40382</v>
      </c>
      <c r="C916" s="25">
        <f t="shared" si="52"/>
        <v>0.13204550743103</v>
      </c>
      <c r="D916" s="25">
        <f>VLOOKUP(B916,input_BB!$B$19:$L$10000,$D$35,0)</f>
        <v>1102.6600000000001</v>
      </c>
      <c r="E916" s="27">
        <f t="shared" si="53"/>
        <v>5.8404949266857374E-2</v>
      </c>
      <c r="F916" s="34">
        <f t="shared" si="55"/>
        <v>2.2913651712493932E-2</v>
      </c>
      <c r="G916" s="25">
        <f t="shared" si="54"/>
        <v>0.475972594021217</v>
      </c>
      <c r="I916" s="31">
        <v>40382</v>
      </c>
      <c r="J916" s="20">
        <v>0.13204550743103</v>
      </c>
      <c r="K916" s="20">
        <v>0</v>
      </c>
      <c r="L916" s="20">
        <v>6.0834236119330101E-2</v>
      </c>
      <c r="M916" s="20">
        <v>7.3268028628449597E-2</v>
      </c>
      <c r="N916" s="20">
        <v>1.28223345012914E-2</v>
      </c>
      <c r="O916" s="20">
        <v>2.5246988030668702E-2</v>
      </c>
      <c r="P916" s="20">
        <v>0.35185581869904298</v>
      </c>
      <c r="Q916" s="20">
        <v>0.475972594021217</v>
      </c>
      <c r="R916" s="20"/>
      <c r="S916" s="20"/>
      <c r="T916" s="20"/>
      <c r="U916" s="20"/>
      <c r="V916" s="20"/>
      <c r="W916" s="20"/>
      <c r="X916" s="20"/>
      <c r="Y916" s="20"/>
      <c r="Z916" s="20"/>
      <c r="AA916" s="30"/>
    </row>
    <row r="917" spans="1:27" hidden="1" x14ac:dyDescent="0.25">
      <c r="A917">
        <v>881</v>
      </c>
      <c r="B917" s="15">
        <v>40389</v>
      </c>
      <c r="C917" s="25">
        <f t="shared" si="52"/>
        <v>0.13200062513351399</v>
      </c>
      <c r="D917" s="25">
        <f>VLOOKUP(B917,input_BB!$B$19:$L$10000,$D$35,0)</f>
        <v>1101.5999999999999</v>
      </c>
      <c r="E917" s="27">
        <f t="shared" si="53"/>
        <v>5.83015721169311E-2</v>
      </c>
      <c r="F917" s="34">
        <f t="shared" si="55"/>
        <v>3.4482758620689502E-2</v>
      </c>
      <c r="G917" s="25">
        <f t="shared" si="54"/>
        <v>0.47575614987535098</v>
      </c>
      <c r="I917" s="31">
        <v>40389</v>
      </c>
      <c r="J917" s="20">
        <v>0.13200062513351399</v>
      </c>
      <c r="K917" s="20">
        <v>0</v>
      </c>
      <c r="L917" s="20">
        <v>6.0844163911889099E-2</v>
      </c>
      <c r="M917" s="20">
        <v>7.3280909910662301E-2</v>
      </c>
      <c r="N917" s="20">
        <v>1.28285129135786E-2</v>
      </c>
      <c r="O917" s="20">
        <v>2.5259083902577299E-2</v>
      </c>
      <c r="P917" s="20">
        <v>0.35203117948594198</v>
      </c>
      <c r="Q917" s="20">
        <v>0.47575614987535098</v>
      </c>
      <c r="R917" s="20"/>
      <c r="S917" s="20"/>
      <c r="T917" s="20"/>
      <c r="U917" s="20"/>
      <c r="V917" s="20"/>
      <c r="W917" s="20"/>
      <c r="X917" s="20"/>
      <c r="Y917" s="20"/>
      <c r="Z917" s="20"/>
      <c r="AA917" s="30"/>
    </row>
    <row r="918" spans="1:27" hidden="1" x14ac:dyDescent="0.25">
      <c r="A918">
        <v>882</v>
      </c>
      <c r="B918" s="15">
        <v>40396</v>
      </c>
      <c r="C918" s="25">
        <f t="shared" si="52"/>
        <v>0.131955876946449</v>
      </c>
      <c r="D918" s="25">
        <f>VLOOKUP(B918,input_BB!$B$19:$L$10000,$D$35,0)</f>
        <v>1121.6400000000001</v>
      </c>
      <c r="E918" s="27">
        <f t="shared" si="53"/>
        <v>5.819850386287178E-2</v>
      </c>
      <c r="F918" s="34">
        <f t="shared" si="55"/>
        <v>1.7212921480782795E-2</v>
      </c>
      <c r="G918" s="25">
        <f t="shared" si="54"/>
        <v>0.475540893395064</v>
      </c>
      <c r="I918" s="31">
        <v>40396</v>
      </c>
      <c r="J918" s="20">
        <v>0.131955876946449</v>
      </c>
      <c r="K918" s="20">
        <v>0</v>
      </c>
      <c r="L918" s="20">
        <v>6.0852811431543898E-2</v>
      </c>
      <c r="M918" s="20">
        <v>7.32936849189669E-2</v>
      </c>
      <c r="N918" s="20">
        <v>1.2835168318336299E-2</v>
      </c>
      <c r="O918" s="20">
        <v>2.5271324405646198E-2</v>
      </c>
      <c r="P918" s="20">
        <v>0.35220611753044301</v>
      </c>
      <c r="Q918" s="20">
        <v>0.475540893395064</v>
      </c>
      <c r="R918" s="20"/>
      <c r="S918" s="20"/>
      <c r="T918" s="20"/>
      <c r="U918" s="20"/>
      <c r="V918" s="20"/>
      <c r="W918" s="20"/>
      <c r="X918" s="20"/>
      <c r="Y918" s="20"/>
      <c r="Z918" s="20"/>
      <c r="AA918" s="30"/>
    </row>
    <row r="919" spans="1:27" hidden="1" x14ac:dyDescent="0.25">
      <c r="A919">
        <v>883</v>
      </c>
      <c r="B919" s="15">
        <v>40403</v>
      </c>
      <c r="C919" s="25">
        <f t="shared" si="52"/>
        <v>0.13191124796867401</v>
      </c>
      <c r="D919" s="25">
        <f>VLOOKUP(B919,input_BB!$B$19:$L$10000,$D$35,0)</f>
        <v>1079.25</v>
      </c>
      <c r="E919" s="27">
        <f t="shared" si="53"/>
        <v>5.8095710182916871E-2</v>
      </c>
      <c r="F919" s="34">
        <f t="shared" si="55"/>
        <v>-2.0288671023965033E-2</v>
      </c>
      <c r="G919" s="25">
        <f t="shared" si="54"/>
        <v>0.47532511865583299</v>
      </c>
      <c r="I919" s="31">
        <v>40403</v>
      </c>
      <c r="J919" s="20">
        <v>0.13191124796867401</v>
      </c>
      <c r="K919" s="20">
        <v>0</v>
      </c>
      <c r="L919" s="20">
        <v>6.0862767386034598E-2</v>
      </c>
      <c r="M919" s="20">
        <v>7.3306412258050097E-2</v>
      </c>
      <c r="N919" s="20">
        <v>1.28415600420519E-2</v>
      </c>
      <c r="O919" s="20">
        <v>2.5283487652472E-2</v>
      </c>
      <c r="P919" s="20">
        <v>0.35238065400555801</v>
      </c>
      <c r="Q919" s="20">
        <v>0.47532511865583299</v>
      </c>
      <c r="R919" s="20"/>
      <c r="S919" s="20"/>
      <c r="T919" s="20"/>
      <c r="U919" s="20"/>
      <c r="V919" s="20"/>
      <c r="W919" s="20"/>
      <c r="X919" s="20"/>
      <c r="Y919" s="20"/>
      <c r="Z919" s="20"/>
      <c r="AA919" s="30"/>
    </row>
    <row r="920" spans="1:27" hidden="1" x14ac:dyDescent="0.25">
      <c r="A920">
        <v>884</v>
      </c>
      <c r="B920" s="15">
        <v>40410</v>
      </c>
      <c r="C920" s="25">
        <f t="shared" si="52"/>
        <v>0.13186678290367099</v>
      </c>
      <c r="D920" s="25">
        <f>VLOOKUP(B920,input_BB!$B$19:$L$10000,$D$35,0)</f>
        <v>1071.69</v>
      </c>
      <c r="E920" s="27">
        <f t="shared" si="53"/>
        <v>5.7993294042351436E-2</v>
      </c>
      <c r="F920" s="34">
        <f t="shared" si="55"/>
        <v>-4.4533005242323731E-2</v>
      </c>
      <c r="G920" s="25">
        <f t="shared" si="54"/>
        <v>0.47511014149479602</v>
      </c>
      <c r="I920" s="31">
        <v>40410</v>
      </c>
      <c r="J920" s="20">
        <v>0.13186678290367099</v>
      </c>
      <c r="K920" s="20">
        <v>0</v>
      </c>
      <c r="L920" s="20">
        <v>6.0872647051019399E-2</v>
      </c>
      <c r="M920" s="20">
        <v>7.3319036952186306E-2</v>
      </c>
      <c r="N920" s="20">
        <v>1.28478543419669E-2</v>
      </c>
      <c r="O920" s="20">
        <v>2.5295706257046899E-2</v>
      </c>
      <c r="P920" s="20">
        <v>0.35255461390298498</v>
      </c>
      <c r="Q920" s="20">
        <v>0.47511014149479602</v>
      </c>
      <c r="R920" s="20"/>
      <c r="S920" s="20"/>
      <c r="T920" s="20"/>
      <c r="U920" s="20"/>
      <c r="V920" s="20"/>
      <c r="W920" s="20"/>
      <c r="X920" s="20"/>
      <c r="Y920" s="20"/>
      <c r="Z920" s="20"/>
      <c r="AA920" s="30"/>
    </row>
    <row r="921" spans="1:27" hidden="1" x14ac:dyDescent="0.25">
      <c r="A921">
        <v>885</v>
      </c>
      <c r="B921" s="15">
        <v>40417</v>
      </c>
      <c r="C921" s="25">
        <f t="shared" si="52"/>
        <v>0.13182242214679701</v>
      </c>
      <c r="D921" s="25">
        <f>VLOOKUP(B921,input_BB!$B$19:$L$10000,$D$35,0)</f>
        <v>1064.5899999999999</v>
      </c>
      <c r="E921" s="27">
        <f t="shared" si="53"/>
        <v>5.7891118154128063E-2</v>
      </c>
      <c r="F921" s="34">
        <f t="shared" si="55"/>
        <v>-1.3583507065091593E-2</v>
      </c>
      <c r="G921" s="25">
        <f t="shared" si="54"/>
        <v>0.47489606992259897</v>
      </c>
      <c r="I921" s="31">
        <v>40417</v>
      </c>
      <c r="J921" s="20">
        <v>0.13182242214679701</v>
      </c>
      <c r="K921" s="20">
        <v>0</v>
      </c>
      <c r="L921" s="20">
        <v>6.0881368274800902E-2</v>
      </c>
      <c r="M921" s="20">
        <v>7.3331550305266502E-2</v>
      </c>
      <c r="N921" s="20">
        <v>1.2854280009815E-2</v>
      </c>
      <c r="O921" s="20">
        <v>2.5307944478207799E-2</v>
      </c>
      <c r="P921" s="20">
        <v>0.35272878700931098</v>
      </c>
      <c r="Q921" s="20">
        <v>0.47489606992259897</v>
      </c>
      <c r="R921" s="20"/>
      <c r="S921" s="20"/>
      <c r="T921" s="20"/>
      <c r="U921" s="20"/>
      <c r="V921" s="20"/>
      <c r="W921" s="20"/>
      <c r="X921" s="20"/>
      <c r="Y921" s="20"/>
      <c r="Z921" s="20"/>
      <c r="AA921" s="30"/>
    </row>
    <row r="922" spans="1:27" hidden="1" x14ac:dyDescent="0.25">
      <c r="A922">
        <v>886</v>
      </c>
      <c r="B922" s="15">
        <v>40424</v>
      </c>
      <c r="C922" s="25">
        <f t="shared" si="52"/>
        <v>0.13177819550037401</v>
      </c>
      <c r="D922" s="25">
        <f>VLOOKUP(B922,input_BB!$B$19:$L$10000,$D$35,0)</f>
        <v>1104.51</v>
      </c>
      <c r="E922" s="27">
        <f t="shared" si="53"/>
        <v>5.7789251161771513E-2</v>
      </c>
      <c r="F922" s="34">
        <f t="shared" si="55"/>
        <v>3.0624527615261909E-2</v>
      </c>
      <c r="G922" s="25">
        <f t="shared" si="54"/>
        <v>0.47468191994150699</v>
      </c>
      <c r="I922" s="31">
        <v>40424</v>
      </c>
      <c r="J922" s="20">
        <v>0.13177819550037401</v>
      </c>
      <c r="K922" s="20">
        <v>0</v>
      </c>
      <c r="L922" s="20">
        <v>6.0891372442360002E-2</v>
      </c>
      <c r="M922" s="20">
        <v>7.3343929215361994E-2</v>
      </c>
      <c r="N922" s="20">
        <v>1.28603722686192E-2</v>
      </c>
      <c r="O922" s="20">
        <v>2.5320258360986499E-2</v>
      </c>
      <c r="P922" s="20">
        <v>0.35290214777116502</v>
      </c>
      <c r="Q922" s="20">
        <v>0.47468191994150699</v>
      </c>
      <c r="R922" s="20"/>
      <c r="S922" s="20"/>
      <c r="T922" s="20"/>
      <c r="U922" s="20"/>
      <c r="V922" s="20"/>
      <c r="W922" s="20"/>
      <c r="X922" s="20"/>
      <c r="Y922" s="20"/>
      <c r="Z922" s="20"/>
      <c r="AA922" s="30"/>
    </row>
    <row r="923" spans="1:27" hidden="1" x14ac:dyDescent="0.25">
      <c r="A923">
        <v>887</v>
      </c>
      <c r="B923" s="15">
        <v>40431</v>
      </c>
      <c r="C923" s="25">
        <f t="shared" si="52"/>
        <v>0.13173413276672399</v>
      </c>
      <c r="D923" s="25">
        <f>VLOOKUP(B923,input_BB!$B$19:$L$10000,$D$35,0)</f>
        <v>1109.55</v>
      </c>
      <c r="E923" s="27">
        <f t="shared" si="53"/>
        <v>5.7687761708806802E-2</v>
      </c>
      <c r="F923" s="34">
        <f t="shared" si="55"/>
        <v>4.2232220854977021E-2</v>
      </c>
      <c r="G923" s="25">
        <f t="shared" si="54"/>
        <v>0.47446940622380501</v>
      </c>
      <c r="I923" s="31">
        <v>40431</v>
      </c>
      <c r="J923" s="20">
        <v>0.13173413276672399</v>
      </c>
      <c r="K923" s="20">
        <v>0</v>
      </c>
      <c r="L923" s="20">
        <v>6.0900109250852999E-2</v>
      </c>
      <c r="M923" s="20">
        <v>7.3356462097823594E-2</v>
      </c>
      <c r="N923" s="20">
        <v>1.28667541371674E-2</v>
      </c>
      <c r="O923" s="20">
        <v>2.5332558346753499E-2</v>
      </c>
      <c r="P923" s="20">
        <v>0.35307470994359702</v>
      </c>
      <c r="Q923" s="20">
        <v>0.47446940622380501</v>
      </c>
      <c r="R923" s="20"/>
      <c r="S923" s="20"/>
      <c r="T923" s="20"/>
      <c r="U923" s="20"/>
      <c r="V923" s="20"/>
      <c r="W923" s="20"/>
      <c r="X923" s="20"/>
      <c r="Y923" s="20"/>
      <c r="Z923" s="20"/>
      <c r="AA923" s="30"/>
    </row>
    <row r="924" spans="1:27" hidden="1" x14ac:dyDescent="0.25">
      <c r="A924">
        <v>888</v>
      </c>
      <c r="B924" s="15">
        <v>40438</v>
      </c>
      <c r="C924" s="25">
        <f t="shared" si="52"/>
        <v>0.131690174341202</v>
      </c>
      <c r="D924" s="25">
        <f>VLOOKUP(B924,input_BB!$B$19:$L$10000,$D$35,0)</f>
        <v>1125.5899999999999</v>
      </c>
      <c r="E924" s="27">
        <f t="shared" si="53"/>
        <v>5.7586512508181795E-2</v>
      </c>
      <c r="F924" s="34">
        <f t="shared" si="55"/>
        <v>1.9085386279888761E-2</v>
      </c>
      <c r="G924" s="25">
        <f t="shared" si="54"/>
        <v>0.47425687420930102</v>
      </c>
      <c r="I924" s="31">
        <v>40438</v>
      </c>
      <c r="J924" s="20">
        <v>0.131690174341202</v>
      </c>
      <c r="K924" s="20">
        <v>0</v>
      </c>
      <c r="L924" s="20">
        <v>6.0908787948788998E-2</v>
      </c>
      <c r="M924" s="20">
        <v>7.3368503102859806E-2</v>
      </c>
      <c r="N924" s="20">
        <v>1.28731335059942E-2</v>
      </c>
      <c r="O924" s="20">
        <v>2.5345010290818999E-2</v>
      </c>
      <c r="P924" s="20">
        <v>0.35324769094223701</v>
      </c>
      <c r="Q924" s="20">
        <v>0.47425687420930102</v>
      </c>
      <c r="R924" s="20"/>
      <c r="S924" s="20"/>
      <c r="T924" s="20"/>
      <c r="U924" s="20"/>
      <c r="V924" s="20"/>
      <c r="W924" s="20"/>
      <c r="X924" s="20"/>
      <c r="Y924" s="20"/>
      <c r="Z924" s="20"/>
      <c r="AA924" s="30"/>
    </row>
    <row r="925" spans="1:27" hidden="1" x14ac:dyDescent="0.25">
      <c r="A925">
        <v>889</v>
      </c>
      <c r="B925" s="15">
        <v>40445</v>
      </c>
      <c r="C925" s="25">
        <f t="shared" si="52"/>
        <v>0.12776903808116899</v>
      </c>
      <c r="D925" s="25">
        <f>VLOOKUP(B925,input_BB!$B$19:$L$10000,$D$35,0)</f>
        <v>1148.67</v>
      </c>
      <c r="E925" s="27">
        <f t="shared" si="53"/>
        <v>4.8554980847169825E-2</v>
      </c>
      <c r="F925" s="34">
        <f t="shared" si="55"/>
        <v>3.5257536839259362E-2</v>
      </c>
      <c r="G925" s="25">
        <f t="shared" si="54"/>
        <v>0.45869908296962503</v>
      </c>
      <c r="I925" s="31">
        <v>40445</v>
      </c>
      <c r="J925" s="20">
        <v>0.12776903808116899</v>
      </c>
      <c r="K925" s="20">
        <v>0</v>
      </c>
      <c r="L925" s="20">
        <v>7.6289020014135303E-2</v>
      </c>
      <c r="M925" s="20">
        <v>7.3377003787151104E-2</v>
      </c>
      <c r="N925" s="20">
        <v>1.2878456279763599E-2</v>
      </c>
      <c r="O925" s="20">
        <v>2.5354795991654799E-2</v>
      </c>
      <c r="P925" s="20">
        <v>0.35340164095767002</v>
      </c>
      <c r="Q925" s="20">
        <v>0.45869908296962503</v>
      </c>
      <c r="R925" s="20"/>
      <c r="S925" s="20"/>
      <c r="T925" s="20"/>
      <c r="U925" s="20"/>
      <c r="V925" s="20"/>
      <c r="W925" s="20"/>
      <c r="X925" s="20"/>
      <c r="Y925" s="20"/>
      <c r="Z925" s="20"/>
      <c r="AA925" s="30"/>
    </row>
    <row r="926" spans="1:27" hidden="1" x14ac:dyDescent="0.25">
      <c r="A926">
        <v>890</v>
      </c>
      <c r="B926" s="15">
        <v>40452</v>
      </c>
      <c r="C926" s="25">
        <f t="shared" si="52"/>
        <v>0.12773422896861999</v>
      </c>
      <c r="D926" s="25">
        <f>VLOOKUP(B926,input_BB!$B$19:$L$10000,$D$35,0)</f>
        <v>1146.24</v>
      </c>
      <c r="E926" s="27">
        <f t="shared" si="53"/>
        <v>4.8474805208979857E-2</v>
      </c>
      <c r="F926" s="34">
        <f t="shared" si="55"/>
        <v>1.8345934132321773E-2</v>
      </c>
      <c r="G926" s="25">
        <f t="shared" si="54"/>
        <v>0.45851966328308702</v>
      </c>
      <c r="I926" s="31">
        <v>40452</v>
      </c>
      <c r="J926" s="20">
        <v>0.12773422896861999</v>
      </c>
      <c r="K926" s="20">
        <v>0</v>
      </c>
      <c r="L926" s="20">
        <v>7.6301590634625105E-2</v>
      </c>
      <c r="M926" s="20">
        <v>7.3383762562567595E-2</v>
      </c>
      <c r="N926" s="20">
        <v>1.2883755032375E-2</v>
      </c>
      <c r="O926" s="20">
        <v>2.5365262564008499E-2</v>
      </c>
      <c r="P926" s="20">
        <v>0.35354596592333698</v>
      </c>
      <c r="Q926" s="20">
        <v>0.45851966328308702</v>
      </c>
      <c r="R926" s="20"/>
      <c r="S926" s="20"/>
      <c r="T926" s="20"/>
      <c r="U926" s="20"/>
      <c r="V926" s="20"/>
      <c r="W926" s="20"/>
      <c r="X926" s="20"/>
      <c r="Y926" s="20"/>
      <c r="Z926" s="20"/>
      <c r="AA926" s="30"/>
    </row>
    <row r="927" spans="1:27" hidden="1" x14ac:dyDescent="0.25">
      <c r="A927">
        <v>891</v>
      </c>
      <c r="B927" s="15">
        <v>40459</v>
      </c>
      <c r="C927" s="25">
        <f t="shared" si="52"/>
        <v>0.12769956886768299</v>
      </c>
      <c r="D927" s="25">
        <f>VLOOKUP(B927,input_BB!$B$19:$L$10000,$D$35,0)</f>
        <v>1165.1500000000001</v>
      </c>
      <c r="E927" s="27">
        <f t="shared" si="53"/>
        <v>4.8394972788419255E-2</v>
      </c>
      <c r="F927" s="34">
        <f t="shared" si="55"/>
        <v>1.4347027431725445E-2</v>
      </c>
      <c r="G927" s="25">
        <f t="shared" si="54"/>
        <v>0.45834094251305102</v>
      </c>
      <c r="I927" s="31">
        <v>40459</v>
      </c>
      <c r="J927" s="20">
        <v>0.12769956886768299</v>
      </c>
      <c r="K927" s="20">
        <v>0</v>
      </c>
      <c r="L927" s="20">
        <v>7.6314222591045394E-2</v>
      </c>
      <c r="M927" s="20">
        <v>7.3390283023921796E-2</v>
      </c>
      <c r="N927" s="20">
        <v>1.28891634204478E-2</v>
      </c>
      <c r="O927" s="20">
        <v>2.53757162085364E-2</v>
      </c>
      <c r="P927" s="20">
        <v>0.35368967224299702</v>
      </c>
      <c r="Q927" s="20">
        <v>0.45834094251305102</v>
      </c>
      <c r="R927" s="20"/>
      <c r="S927" s="20"/>
      <c r="T927" s="20"/>
      <c r="U927" s="20"/>
      <c r="V927" s="20"/>
      <c r="W927" s="20"/>
      <c r="X927" s="20"/>
      <c r="Y927" s="20"/>
      <c r="Z927" s="20"/>
      <c r="AA927" s="30"/>
    </row>
    <row r="928" spans="1:27" hidden="1" x14ac:dyDescent="0.25">
      <c r="A928">
        <v>892</v>
      </c>
      <c r="B928" s="15">
        <v>40466</v>
      </c>
      <c r="C928" s="25">
        <f t="shared" si="52"/>
        <v>0.12766499817371399</v>
      </c>
      <c r="D928" s="25">
        <f>VLOOKUP(B928,input_BB!$B$19:$L$10000,$D$35,0)</f>
        <v>1176.19</v>
      </c>
      <c r="E928" s="27">
        <f t="shared" si="53"/>
        <v>4.831534629843811E-2</v>
      </c>
      <c r="F928" s="34">
        <f t="shared" si="55"/>
        <v>2.6128908431044096E-2</v>
      </c>
      <c r="G928" s="25">
        <f t="shared" si="54"/>
        <v>0.45816213337416301</v>
      </c>
      <c r="I928" s="31">
        <v>40466</v>
      </c>
      <c r="J928" s="20">
        <v>0.12766499817371399</v>
      </c>
      <c r="K928" s="20">
        <v>0</v>
      </c>
      <c r="L928" s="20">
        <v>7.6327754608917706E-2</v>
      </c>
      <c r="M928" s="20">
        <v>7.3396444458355706E-2</v>
      </c>
      <c r="N928" s="20">
        <v>1.2894277414144799E-2</v>
      </c>
      <c r="O928" s="20">
        <v>2.53850819001947E-2</v>
      </c>
      <c r="P928" s="20">
        <v>0.35383430824422402</v>
      </c>
      <c r="Q928" s="20">
        <v>0.45816213337416301</v>
      </c>
      <c r="R928" s="20"/>
      <c r="S928" s="20"/>
      <c r="T928" s="20"/>
      <c r="U928" s="20"/>
      <c r="V928" s="20"/>
      <c r="W928" s="20"/>
      <c r="X928" s="20"/>
      <c r="Y928" s="20"/>
      <c r="Z928" s="20"/>
      <c r="AA928" s="30"/>
    </row>
    <row r="929" spans="1:27" hidden="1" x14ac:dyDescent="0.25">
      <c r="A929">
        <v>893</v>
      </c>
      <c r="B929" s="15">
        <v>40473</v>
      </c>
      <c r="C929" s="25">
        <f t="shared" si="52"/>
        <v>0.12763048708438901</v>
      </c>
      <c r="D929" s="25">
        <f>VLOOKUP(B929,input_BB!$B$19:$L$10000,$D$35,0)</f>
        <v>1183.08</v>
      </c>
      <c r="E929" s="27">
        <f t="shared" si="53"/>
        <v>4.8235857095506929E-2</v>
      </c>
      <c r="F929" s="34">
        <f t="shared" si="55"/>
        <v>1.5388576578122759E-2</v>
      </c>
      <c r="G929" s="25">
        <f t="shared" si="54"/>
        <v>0.457983963663462</v>
      </c>
      <c r="I929" s="31">
        <v>40473</v>
      </c>
      <c r="J929" s="20">
        <v>0.12763048708438901</v>
      </c>
      <c r="K929" s="20">
        <v>0</v>
      </c>
      <c r="L929" s="20">
        <v>7.63403345861213E-2</v>
      </c>
      <c r="M929" s="20">
        <v>7.3402852403117794E-2</v>
      </c>
      <c r="N929" s="20">
        <v>1.289956715694E-2</v>
      </c>
      <c r="O929" s="20">
        <v>2.5395575236031101E-2</v>
      </c>
      <c r="P929" s="20">
        <v>0.35397770695432801</v>
      </c>
      <c r="Q929" s="20">
        <v>0.457983963663462</v>
      </c>
      <c r="R929" s="20"/>
      <c r="S929" s="20"/>
      <c r="T929" s="20"/>
      <c r="U929" s="20"/>
      <c r="V929" s="20"/>
      <c r="W929" s="20"/>
      <c r="X929" s="20"/>
      <c r="Y929" s="20"/>
      <c r="Z929" s="20"/>
      <c r="AA929" s="30"/>
    </row>
    <row r="930" spans="1:27" hidden="1" x14ac:dyDescent="0.25">
      <c r="A930">
        <v>894</v>
      </c>
      <c r="B930" s="15">
        <v>40480</v>
      </c>
      <c r="C930" s="25">
        <f t="shared" si="52"/>
        <v>0.127596095204353</v>
      </c>
      <c r="D930" s="25">
        <f>VLOOKUP(B930,input_BB!$B$19:$L$10000,$D$35,0)</f>
        <v>1183.26</v>
      </c>
      <c r="E930" s="27">
        <f t="shared" si="53"/>
        <v>4.81566424666778E-2</v>
      </c>
      <c r="F930" s="34">
        <f t="shared" si="55"/>
        <v>6.0109336076654696E-3</v>
      </c>
      <c r="G930" s="25">
        <f t="shared" si="54"/>
        <v>0.45780687839196299</v>
      </c>
      <c r="I930" s="31">
        <v>40480</v>
      </c>
      <c r="J930" s="20">
        <v>0.127596095204353</v>
      </c>
      <c r="K930" s="20">
        <v>0</v>
      </c>
      <c r="L930" s="20">
        <v>7.6352985219796304E-2</v>
      </c>
      <c r="M930" s="20">
        <v>7.3409380590554393E-2</v>
      </c>
      <c r="N930" s="20">
        <v>1.29045666179103E-2</v>
      </c>
      <c r="O930" s="20">
        <v>2.5405026592841599E-2</v>
      </c>
      <c r="P930" s="20">
        <v>0.35412116258693499</v>
      </c>
      <c r="Q930" s="20">
        <v>0.45780687839196299</v>
      </c>
      <c r="R930" s="20"/>
      <c r="S930" s="20"/>
      <c r="T930" s="20"/>
      <c r="U930" s="20"/>
      <c r="V930" s="20"/>
      <c r="W930" s="20"/>
      <c r="X930" s="20"/>
      <c r="Y930" s="20"/>
      <c r="Z930" s="20"/>
      <c r="AA930" s="30"/>
    </row>
    <row r="931" spans="1:27" hidden="1" x14ac:dyDescent="0.25">
      <c r="A931">
        <v>895</v>
      </c>
      <c r="B931" s="15">
        <v>40487</v>
      </c>
      <c r="C931" s="25">
        <f t="shared" si="52"/>
        <v>0.12756180763244601</v>
      </c>
      <c r="D931" s="25">
        <f>VLOOKUP(B931,input_BB!$B$19:$L$10000,$D$35,0)</f>
        <v>1225.8499999999999</v>
      </c>
      <c r="E931" s="27">
        <f t="shared" si="53"/>
        <v>4.8077668090190671E-2</v>
      </c>
      <c r="F931" s="34">
        <f t="shared" si="55"/>
        <v>3.6151401426784302E-2</v>
      </c>
      <c r="G931" s="25">
        <f t="shared" si="54"/>
        <v>0.45762969690570898</v>
      </c>
      <c r="I931" s="31">
        <v>40487</v>
      </c>
      <c r="J931" s="20">
        <v>0.12756180763244601</v>
      </c>
      <c r="K931" s="20">
        <v>0</v>
      </c>
      <c r="L931" s="20">
        <v>7.6365257662687397E-2</v>
      </c>
      <c r="M931" s="20">
        <v>7.3415790037776901E-2</v>
      </c>
      <c r="N931" s="20">
        <v>1.29098659650178E-2</v>
      </c>
      <c r="O931" s="20">
        <v>2.5415593123197799E-2</v>
      </c>
      <c r="P931" s="20">
        <v>0.354263796305611</v>
      </c>
      <c r="Q931" s="20">
        <v>0.45762969690570898</v>
      </c>
      <c r="R931" s="20"/>
      <c r="S931" s="20"/>
      <c r="T931" s="20"/>
      <c r="U931" s="20"/>
      <c r="V931" s="20"/>
      <c r="W931" s="20"/>
      <c r="X931" s="20"/>
      <c r="Y931" s="20"/>
      <c r="Z931" s="20"/>
      <c r="AA931" s="30"/>
    </row>
    <row r="932" spans="1:27" hidden="1" x14ac:dyDescent="0.25">
      <c r="A932">
        <v>896</v>
      </c>
      <c r="B932" s="15">
        <v>40494</v>
      </c>
      <c r="C932" s="25">
        <f t="shared" si="52"/>
        <v>0.12752759456634499</v>
      </c>
      <c r="D932" s="25">
        <f>VLOOKUP(B932,input_BB!$B$19:$L$10000,$D$35,0)</f>
        <v>1199.21</v>
      </c>
      <c r="E932" s="27">
        <f t="shared" si="53"/>
        <v>4.799886532251816E-2</v>
      </c>
      <c r="F932" s="34">
        <f t="shared" si="55"/>
        <v>1.3479708601659812E-2</v>
      </c>
      <c r="G932" s="25">
        <f t="shared" si="54"/>
        <v>0.45745327184634399</v>
      </c>
      <c r="I932" s="31">
        <v>40494</v>
      </c>
      <c r="J932" s="20">
        <v>0.12752759456634499</v>
      </c>
      <c r="K932" s="20">
        <v>0</v>
      </c>
      <c r="L932" s="20">
        <v>7.6377900094027201E-2</v>
      </c>
      <c r="M932" s="20">
        <v>7.3422110602437696E-2</v>
      </c>
      <c r="N932" s="20">
        <v>1.29149743418683E-2</v>
      </c>
      <c r="O932" s="20">
        <v>2.54251265318392E-2</v>
      </c>
      <c r="P932" s="20">
        <v>0.35440661658348399</v>
      </c>
      <c r="Q932" s="20">
        <v>0.45745327184634399</v>
      </c>
      <c r="R932" s="20"/>
      <c r="S932" s="20"/>
      <c r="T932" s="20"/>
      <c r="U932" s="20"/>
      <c r="V932" s="20"/>
      <c r="W932" s="20"/>
      <c r="X932" s="20"/>
      <c r="Y932" s="20"/>
      <c r="Z932" s="20"/>
      <c r="AA932" s="30"/>
    </row>
    <row r="933" spans="1:27" hidden="1" x14ac:dyDescent="0.25">
      <c r="A933">
        <v>897</v>
      </c>
      <c r="B933" s="15">
        <v>40501</v>
      </c>
      <c r="C933" s="25">
        <f t="shared" si="52"/>
        <v>0.127493500709534</v>
      </c>
      <c r="D933" s="25">
        <f>VLOOKUP(B933,input_BB!$B$19:$L$10000,$D$35,0)</f>
        <v>1199.73</v>
      </c>
      <c r="E933" s="27">
        <f t="shared" si="53"/>
        <v>4.7920337128950122E-2</v>
      </c>
      <c r="F933" s="34">
        <f t="shared" si="55"/>
        <v>-2.130766406982898E-2</v>
      </c>
      <c r="G933" s="25">
        <f t="shared" si="54"/>
        <v>0.45727721063668397</v>
      </c>
      <c r="I933" s="31">
        <v>40501</v>
      </c>
      <c r="J933" s="20">
        <v>0.127493500709534</v>
      </c>
      <c r="K933" s="20">
        <v>0</v>
      </c>
      <c r="L933" s="20">
        <v>7.6390459495734794E-2</v>
      </c>
      <c r="M933" s="20">
        <v>7.3428396918748098E-2</v>
      </c>
      <c r="N933" s="20">
        <v>1.29200833813651E-2</v>
      </c>
      <c r="O933" s="20">
        <v>2.5435915974141601E-2</v>
      </c>
      <c r="P933" s="20">
        <v>0.35454793359332698</v>
      </c>
      <c r="Q933" s="20">
        <v>0.45727721063668397</v>
      </c>
      <c r="R933" s="20"/>
      <c r="S933" s="20"/>
      <c r="T933" s="20"/>
      <c r="U933" s="20"/>
      <c r="V933" s="20"/>
      <c r="W933" s="20"/>
      <c r="X933" s="20"/>
      <c r="Y933" s="20"/>
      <c r="Z933" s="20"/>
      <c r="AA933" s="30"/>
    </row>
    <row r="934" spans="1:27" hidden="1" x14ac:dyDescent="0.25">
      <c r="A934">
        <v>898</v>
      </c>
      <c r="B934" s="15">
        <v>40508</v>
      </c>
      <c r="C934" s="25">
        <f t="shared" ref="C934:C997" si="56">J934</f>
        <v>0.127459496259689</v>
      </c>
      <c r="D934" s="25">
        <f>VLOOKUP(B934,input_BB!$B$19:$L$10000,$D$35,0)</f>
        <v>1189.4000000000001</v>
      </c>
      <c r="E934" s="27">
        <f t="shared" ref="E934:E997" si="57">(C934-$E$34)/$E$36</f>
        <v>4.784201486595694E-2</v>
      </c>
      <c r="F934" s="34">
        <f t="shared" si="55"/>
        <v>-8.1803854204016702E-3</v>
      </c>
      <c r="G934" s="25">
        <f t="shared" ref="G934:G997" si="58">VLOOKUP(B934,$I$37:$AA$5000,$G$34,0)</f>
        <v>0.45710221121773797</v>
      </c>
      <c r="I934" s="31">
        <v>40508</v>
      </c>
      <c r="J934" s="20">
        <v>0.127459496259689</v>
      </c>
      <c r="K934" s="20">
        <v>0</v>
      </c>
      <c r="L934" s="20">
        <v>7.6401802390712897E-2</v>
      </c>
      <c r="M934" s="20">
        <v>7.3434538832302998E-2</v>
      </c>
      <c r="N934" s="20">
        <v>1.2925244598774701E-2</v>
      </c>
      <c r="O934" s="20">
        <v>2.5445408313114301E-2</v>
      </c>
      <c r="P934" s="20">
        <v>0.35469079464735698</v>
      </c>
      <c r="Q934" s="20">
        <v>0.45710221121773797</v>
      </c>
      <c r="R934" s="20"/>
      <c r="S934" s="20"/>
      <c r="T934" s="20"/>
      <c r="U934" s="20"/>
      <c r="V934" s="20"/>
      <c r="W934" s="20"/>
      <c r="X934" s="20"/>
      <c r="Y934" s="20"/>
      <c r="Z934" s="20"/>
      <c r="AA934" s="30"/>
    </row>
    <row r="935" spans="1:27" hidden="1" x14ac:dyDescent="0.25">
      <c r="A935">
        <v>899</v>
      </c>
      <c r="B935" s="15">
        <v>40515</v>
      </c>
      <c r="C935" s="25">
        <f t="shared" si="56"/>
        <v>0.12742559611797299</v>
      </c>
      <c r="D935" s="25">
        <f>VLOOKUP(B935,input_BB!$B$19:$L$10000,$D$35,0)</f>
        <v>1224.71</v>
      </c>
      <c r="E935" s="27">
        <f t="shared" si="57"/>
        <v>4.7763932855305696E-2</v>
      </c>
      <c r="F935" s="34">
        <f t="shared" si="55"/>
        <v>2.0821351470747596E-2</v>
      </c>
      <c r="G935" s="25">
        <f t="shared" si="58"/>
        <v>0.45692703474102297</v>
      </c>
      <c r="I935" s="31">
        <v>40515</v>
      </c>
      <c r="J935" s="20">
        <v>0.12742559611797299</v>
      </c>
      <c r="K935" s="20">
        <v>0</v>
      </c>
      <c r="L935" s="20">
        <v>7.6414458676346997E-2</v>
      </c>
      <c r="M935" s="20">
        <v>7.3440911066032594E-2</v>
      </c>
      <c r="N935" s="20">
        <v>1.2930079114587901E-2</v>
      </c>
      <c r="O935" s="20">
        <v>2.5454893865384898E-2</v>
      </c>
      <c r="P935" s="20">
        <v>0.35483262253662401</v>
      </c>
      <c r="Q935" s="20">
        <v>0.45692703474102297</v>
      </c>
      <c r="R935" s="20"/>
      <c r="S935" s="20"/>
      <c r="T935" s="20"/>
      <c r="U935" s="20"/>
      <c r="V935" s="20"/>
      <c r="W935" s="20"/>
      <c r="X935" s="20"/>
      <c r="Y935" s="20"/>
      <c r="Z935" s="20"/>
      <c r="AA935" s="30"/>
    </row>
    <row r="936" spans="1:27" hidden="1" x14ac:dyDescent="0.25">
      <c r="A936">
        <v>900</v>
      </c>
      <c r="B936" s="15">
        <v>40522</v>
      </c>
      <c r="C936" s="25">
        <f t="shared" si="56"/>
        <v>0.12739177048206299</v>
      </c>
      <c r="D936" s="25">
        <f>VLOOKUP(B936,input_BB!$B$19:$L$10000,$D$35,0)</f>
        <v>1240.4000000000001</v>
      </c>
      <c r="E936" s="27">
        <f t="shared" si="57"/>
        <v>4.7686022453469139E-2</v>
      </c>
      <c r="F936" s="34">
        <f t="shared" ref="F936:F999" si="59">D936/D934-1</f>
        <v>4.2878762401210802E-2</v>
      </c>
      <c r="G936" s="25">
        <f t="shared" si="58"/>
        <v>0.45675257897688099</v>
      </c>
      <c r="I936" s="31">
        <v>40522</v>
      </c>
      <c r="J936" s="20">
        <v>0.12739177048206299</v>
      </c>
      <c r="K936" s="20">
        <v>0</v>
      </c>
      <c r="L936" s="20">
        <v>7.6427094611460897E-2</v>
      </c>
      <c r="M936" s="20">
        <v>7.34468031545603E-2</v>
      </c>
      <c r="N936" s="20">
        <v>1.29353455526656E-2</v>
      </c>
      <c r="O936" s="20">
        <v>2.5464431409544502E-2</v>
      </c>
      <c r="P936" s="20">
        <v>0.35497374629488798</v>
      </c>
      <c r="Q936" s="20">
        <v>0.45675257897688099</v>
      </c>
      <c r="R936" s="20"/>
      <c r="S936" s="20"/>
      <c r="T936" s="20"/>
      <c r="U936" s="20"/>
      <c r="V936" s="20"/>
      <c r="W936" s="20"/>
      <c r="X936" s="20"/>
      <c r="Y936" s="20"/>
      <c r="Z936" s="20"/>
      <c r="AA936" s="30"/>
    </row>
    <row r="937" spans="1:27" hidden="1" x14ac:dyDescent="0.25">
      <c r="A937">
        <v>901</v>
      </c>
      <c r="B937" s="15">
        <v>40529</v>
      </c>
      <c r="C937" s="25">
        <f t="shared" si="56"/>
        <v>0.114499911665916</v>
      </c>
      <c r="D937" s="25">
        <f>VLOOKUP(B937,input_BB!$B$19:$L$10000,$D$35,0)</f>
        <v>1243.9100000000001</v>
      </c>
      <c r="E937" s="27">
        <f t="shared" si="57"/>
        <v>1.79922746859923E-2</v>
      </c>
      <c r="F937" s="34">
        <f t="shared" si="59"/>
        <v>1.567718072033375E-2</v>
      </c>
      <c r="G937" s="25">
        <f t="shared" si="58"/>
        <v>0.45657846305858202</v>
      </c>
      <c r="I937" s="31">
        <v>40529</v>
      </c>
      <c r="J937" s="20">
        <v>0.114499911665916</v>
      </c>
      <c r="K937" s="20">
        <v>0</v>
      </c>
      <c r="L937" s="20">
        <v>7.6439564635824797E-2</v>
      </c>
      <c r="M937" s="20">
        <v>7.3452989344079705E-2</v>
      </c>
      <c r="N937" s="20">
        <v>1.29402906727138E-2</v>
      </c>
      <c r="O937" s="20">
        <v>2.5474099325265499E-2</v>
      </c>
      <c r="P937" s="20">
        <v>0.35511459296353398</v>
      </c>
      <c r="Q937" s="20">
        <v>0.45657846305858202</v>
      </c>
      <c r="R937" s="20"/>
      <c r="S937" s="20"/>
      <c r="T937" s="20"/>
      <c r="U937" s="20"/>
      <c r="V937" s="20"/>
      <c r="W937" s="20"/>
      <c r="X937" s="20"/>
      <c r="Y937" s="20"/>
      <c r="Z937" s="20"/>
      <c r="AA937" s="30"/>
    </row>
    <row r="938" spans="1:27" hidden="1" x14ac:dyDescent="0.25">
      <c r="A938">
        <v>902</v>
      </c>
      <c r="B938" s="15">
        <v>40536</v>
      </c>
      <c r="C938" s="25">
        <f t="shared" si="56"/>
        <v>0.114491626620293</v>
      </c>
      <c r="D938" s="25">
        <f>VLOOKUP(B938,input_BB!$B$19:$L$10000,$D$35,0)</f>
        <v>1256.77</v>
      </c>
      <c r="E938" s="27">
        <f t="shared" si="57"/>
        <v>1.7973191785808553E-2</v>
      </c>
      <c r="F938" s="34">
        <f t="shared" si="59"/>
        <v>1.3197355691712209E-2</v>
      </c>
      <c r="G938" s="25">
        <f t="shared" si="58"/>
        <v>0.45640556727819198</v>
      </c>
      <c r="I938" s="31">
        <v>40536</v>
      </c>
      <c r="J938" s="20">
        <v>0.114491626620293</v>
      </c>
      <c r="K938" s="20">
        <v>0</v>
      </c>
      <c r="L938" s="20">
        <v>7.6450827198159294E-2</v>
      </c>
      <c r="M938" s="20">
        <v>7.3459198355567606E-2</v>
      </c>
      <c r="N938" s="20">
        <v>1.29454935350421E-2</v>
      </c>
      <c r="O938" s="20">
        <v>2.54838044266853E-2</v>
      </c>
      <c r="P938" s="20">
        <v>0.355255109206354</v>
      </c>
      <c r="Q938" s="20">
        <v>0.45640556727819198</v>
      </c>
      <c r="R938" s="20"/>
      <c r="S938" s="20"/>
      <c r="T938" s="20"/>
      <c r="U938" s="20"/>
      <c r="V938" s="20"/>
      <c r="W938" s="20"/>
      <c r="X938" s="20"/>
      <c r="Y938" s="20"/>
      <c r="Z938" s="20"/>
      <c r="AA938" s="30"/>
    </row>
    <row r="939" spans="1:27" hidden="1" x14ac:dyDescent="0.25">
      <c r="A939">
        <v>903</v>
      </c>
      <c r="B939" s="15">
        <v>40543</v>
      </c>
      <c r="C939" s="25">
        <f t="shared" si="56"/>
        <v>0.114483334124088</v>
      </c>
      <c r="D939" s="25">
        <f>VLOOKUP(B939,input_BB!$B$19:$L$10000,$D$35,0)</f>
        <v>1257.6400000000001</v>
      </c>
      <c r="E939" s="27">
        <f t="shared" si="57"/>
        <v>1.795409172474012E-2</v>
      </c>
      <c r="F939" s="34">
        <f t="shared" si="59"/>
        <v>1.1037776044890757E-2</v>
      </c>
      <c r="G939" s="25">
        <f t="shared" si="58"/>
        <v>0.456232422473139</v>
      </c>
      <c r="I939" s="31">
        <v>40543</v>
      </c>
      <c r="J939" s="20">
        <v>0.114483334124088</v>
      </c>
      <c r="K939" s="20">
        <v>0</v>
      </c>
      <c r="L939" s="20">
        <v>7.6463553186690694E-2</v>
      </c>
      <c r="M939" s="20">
        <v>7.3465255821243206E-2</v>
      </c>
      <c r="N939" s="20">
        <v>1.29505853575646E-2</v>
      </c>
      <c r="O939" s="20">
        <v>2.5493366449625899E-2</v>
      </c>
      <c r="P939" s="20">
        <v>0.355394816711737</v>
      </c>
      <c r="Q939" s="20">
        <v>0.456232422473139</v>
      </c>
      <c r="R939" s="20"/>
      <c r="S939" s="20"/>
      <c r="T939" s="20"/>
      <c r="U939" s="20"/>
      <c r="V939" s="20"/>
      <c r="W939" s="20"/>
      <c r="X939" s="20"/>
      <c r="Y939" s="20"/>
      <c r="Z939" s="20"/>
      <c r="AA939" s="30"/>
    </row>
    <row r="940" spans="1:27" hidden="1" x14ac:dyDescent="0.25">
      <c r="A940">
        <v>904</v>
      </c>
      <c r="B940" s="15">
        <v>40550</v>
      </c>
      <c r="C940" s="25">
        <f t="shared" si="56"/>
        <v>0.146591290831566</v>
      </c>
      <c r="D940" s="25">
        <f>VLOOKUP(B940,input_BB!$B$19:$L$10000,$D$35,0)</f>
        <v>1271.5</v>
      </c>
      <c r="E940" s="27">
        <f t="shared" si="57"/>
        <v>9.1908172466516627E-2</v>
      </c>
      <c r="F940" s="34">
        <f t="shared" si="59"/>
        <v>1.1720521654718041E-2</v>
      </c>
      <c r="G940" s="25">
        <f t="shared" si="58"/>
        <v>0.45605857937058603</v>
      </c>
      <c r="I940" s="31">
        <v>40550</v>
      </c>
      <c r="J940" s="20">
        <v>0.146591290831566</v>
      </c>
      <c r="K940" s="20">
        <v>0</v>
      </c>
      <c r="L940" s="20">
        <v>7.6476106122941506E-2</v>
      </c>
      <c r="M940" s="20">
        <v>7.3471128845320394E-2</v>
      </c>
      <c r="N940" s="20">
        <v>1.2955561782109999E-2</v>
      </c>
      <c r="O940" s="20">
        <v>2.5503045351102899E-2</v>
      </c>
      <c r="P940" s="20">
        <v>0.35553557852793899</v>
      </c>
      <c r="Q940" s="20">
        <v>0.45605857937058603</v>
      </c>
      <c r="R940" s="20"/>
      <c r="S940" s="20"/>
      <c r="T940" s="20"/>
      <c r="U940" s="20"/>
      <c r="V940" s="20"/>
      <c r="W940" s="20"/>
      <c r="X940" s="20"/>
      <c r="Y940" s="20"/>
      <c r="Z940" s="20"/>
      <c r="AA940" s="30"/>
    </row>
    <row r="941" spans="1:27" hidden="1" x14ac:dyDescent="0.25">
      <c r="A941">
        <v>905</v>
      </c>
      <c r="B941" s="15">
        <v>40557</v>
      </c>
      <c r="C941" s="25">
        <f t="shared" si="56"/>
        <v>0.114462144672871</v>
      </c>
      <c r="D941" s="25">
        <f>VLOOKUP(B941,input_BB!$B$19:$L$10000,$D$35,0)</f>
        <v>1293.24</v>
      </c>
      <c r="E941" s="27">
        <f t="shared" si="57"/>
        <v>1.790528617786423E-2</v>
      </c>
      <c r="F941" s="34">
        <f t="shared" si="59"/>
        <v>2.8306987691231189E-2</v>
      </c>
      <c r="G941" s="25">
        <f t="shared" si="58"/>
        <v>0.456030223275671</v>
      </c>
      <c r="I941" s="31">
        <v>40557</v>
      </c>
      <c r="J941" s="20">
        <v>0.114462144672871</v>
      </c>
      <c r="K941" s="20">
        <v>0</v>
      </c>
      <c r="L941" s="20">
        <v>7.6466530581634606E-2</v>
      </c>
      <c r="M941" s="20">
        <v>7.34577139390232E-2</v>
      </c>
      <c r="N941" s="20">
        <v>1.2955458724252701E-2</v>
      </c>
      <c r="O941" s="20">
        <v>2.5502646214216499E-2</v>
      </c>
      <c r="P941" s="20">
        <v>0.35558742726520198</v>
      </c>
      <c r="Q941" s="20">
        <v>0.456030223275671</v>
      </c>
      <c r="R941" s="20"/>
      <c r="S941" s="20"/>
      <c r="T941" s="20"/>
      <c r="U941" s="20"/>
      <c r="V941" s="20"/>
      <c r="W941" s="20"/>
      <c r="X941" s="20"/>
      <c r="Y941" s="20"/>
      <c r="Z941" s="20"/>
      <c r="AA941" s="30"/>
    </row>
    <row r="942" spans="1:27" hidden="1" x14ac:dyDescent="0.25">
      <c r="A942">
        <v>906</v>
      </c>
      <c r="B942" s="15">
        <v>40564</v>
      </c>
      <c r="C942" s="25">
        <f t="shared" si="56"/>
        <v>0.114449270069599</v>
      </c>
      <c r="D942" s="25">
        <f>VLOOKUP(B942,input_BB!$B$19:$L$10000,$D$35,0)</f>
        <v>1283.3499999999999</v>
      </c>
      <c r="E942" s="27">
        <f t="shared" si="57"/>
        <v>1.7875632174697034E-2</v>
      </c>
      <c r="F942" s="34">
        <f t="shared" si="59"/>
        <v>9.3197011403853836E-3</v>
      </c>
      <c r="G942" s="25">
        <f t="shared" si="58"/>
        <v>0.45600085770034299</v>
      </c>
      <c r="I942" s="31">
        <v>40564</v>
      </c>
      <c r="J942" s="20">
        <v>0.114449270069599</v>
      </c>
      <c r="K942" s="20">
        <v>0</v>
      </c>
      <c r="L942" s="20">
        <v>7.6458204071660596E-2</v>
      </c>
      <c r="M942" s="20">
        <v>7.3444196525861802E-2</v>
      </c>
      <c r="N942" s="20">
        <v>1.29557129469375E-2</v>
      </c>
      <c r="O942" s="20">
        <v>2.5502117508821899E-2</v>
      </c>
      <c r="P942" s="20">
        <v>0.35563891124637498</v>
      </c>
      <c r="Q942" s="20">
        <v>0.45600085770034299</v>
      </c>
      <c r="R942" s="20"/>
      <c r="S942" s="20"/>
      <c r="T942" s="20"/>
      <c r="U942" s="20"/>
      <c r="V942" s="20"/>
      <c r="W942" s="20"/>
      <c r="X942" s="20"/>
      <c r="Y942" s="20"/>
      <c r="Z942" s="20"/>
      <c r="AA942" s="30"/>
    </row>
    <row r="943" spans="1:27" hidden="1" x14ac:dyDescent="0.25">
      <c r="A943">
        <v>907</v>
      </c>
      <c r="B943" s="15">
        <v>40571</v>
      </c>
      <c r="C943" s="25">
        <f t="shared" si="56"/>
        <v>0.114436455070972</v>
      </c>
      <c r="D943" s="25">
        <f>VLOOKUP(B943,input_BB!$B$19:$L$10000,$D$35,0)</f>
        <v>1276.3399999999999</v>
      </c>
      <c r="E943" s="27">
        <f t="shared" si="57"/>
        <v>1.7846115458582047E-2</v>
      </c>
      <c r="F943" s="34">
        <f t="shared" si="59"/>
        <v>-1.3067953357458806E-2</v>
      </c>
      <c r="G943" s="25">
        <f t="shared" si="58"/>
        <v>0.45597290836933901</v>
      </c>
      <c r="I943" s="31">
        <v>40571</v>
      </c>
      <c r="J943" s="20">
        <v>0.114436455070972</v>
      </c>
      <c r="K943" s="20">
        <v>0</v>
      </c>
      <c r="L943" s="20">
        <v>7.6449029563014304E-2</v>
      </c>
      <c r="M943" s="20">
        <v>7.3431010203053204E-2</v>
      </c>
      <c r="N943" s="20">
        <v>1.29557795668152E-2</v>
      </c>
      <c r="O943" s="20">
        <v>2.5501771394984302E-2</v>
      </c>
      <c r="P943" s="20">
        <v>0.355689500902794</v>
      </c>
      <c r="Q943" s="20">
        <v>0.45597290836933901</v>
      </c>
      <c r="R943" s="20"/>
      <c r="S943" s="20"/>
      <c r="T943" s="20"/>
      <c r="U943" s="20"/>
      <c r="V943" s="20"/>
      <c r="W943" s="20"/>
      <c r="X943" s="20"/>
      <c r="Y943" s="20"/>
      <c r="Z943" s="20"/>
      <c r="AA943" s="30"/>
    </row>
    <row r="944" spans="1:27" hidden="1" x14ac:dyDescent="0.25">
      <c r="A944">
        <v>908</v>
      </c>
      <c r="B944" s="15">
        <v>40578</v>
      </c>
      <c r="C944" s="25">
        <f t="shared" si="56"/>
        <v>0.114422149956226</v>
      </c>
      <c r="D944" s="25">
        <f>VLOOKUP(B944,input_BB!$B$19:$L$10000,$D$35,0)</f>
        <v>1310.87</v>
      </c>
      <c r="E944" s="27">
        <f t="shared" si="57"/>
        <v>1.7813166566175591E-2</v>
      </c>
      <c r="F944" s="34">
        <f t="shared" si="59"/>
        <v>2.1443877352242069E-2</v>
      </c>
      <c r="G944" s="25">
        <f t="shared" si="58"/>
        <v>0.45703475077642303</v>
      </c>
      <c r="I944" s="31">
        <v>40578</v>
      </c>
      <c r="J944" s="20">
        <v>0.114422149956226</v>
      </c>
      <c r="K944" s="20">
        <v>0</v>
      </c>
      <c r="L944" s="20">
        <v>7.6654138601910796E-2</v>
      </c>
      <c r="M944" s="20">
        <v>7.3567966523673298E-2</v>
      </c>
      <c r="N944" s="20">
        <v>1.0724815152591299E-2</v>
      </c>
      <c r="O944" s="20">
        <v>2.5552369539165998E-2</v>
      </c>
      <c r="P944" s="20">
        <v>0.35646595940623499</v>
      </c>
      <c r="Q944" s="20">
        <v>0.45703475077642303</v>
      </c>
      <c r="R944" s="20"/>
      <c r="S944" s="20"/>
      <c r="T944" s="20"/>
      <c r="U944" s="20"/>
      <c r="V944" s="20"/>
      <c r="W944" s="20"/>
      <c r="X944" s="20"/>
      <c r="Y944" s="20"/>
      <c r="Z944" s="20"/>
      <c r="AA944" s="30"/>
    </row>
    <row r="945" spans="1:27" hidden="1" x14ac:dyDescent="0.25">
      <c r="A945">
        <v>909</v>
      </c>
      <c r="B945" s="15">
        <v>40585</v>
      </c>
      <c r="C945" s="25">
        <f t="shared" si="56"/>
        <v>0.114409387111664</v>
      </c>
      <c r="D945" s="25">
        <f>VLOOKUP(B945,input_BB!$B$19:$L$10000,$D$35,0)</f>
        <v>1329.15</v>
      </c>
      <c r="E945" s="27">
        <f t="shared" si="57"/>
        <v>1.7783769976232724E-2</v>
      </c>
      <c r="F945" s="34">
        <f t="shared" si="59"/>
        <v>4.1376122349844113E-2</v>
      </c>
      <c r="G945" s="25">
        <f t="shared" si="58"/>
        <v>0.45700564720255299</v>
      </c>
      <c r="I945" s="31">
        <v>40585</v>
      </c>
      <c r="J945" s="20">
        <v>0.114409387111664</v>
      </c>
      <c r="K945" s="20">
        <v>0</v>
      </c>
      <c r="L945" s="20">
        <v>7.6646060911443603E-2</v>
      </c>
      <c r="M945" s="20">
        <v>7.35547303625676E-2</v>
      </c>
      <c r="N945" s="20">
        <v>1.07254459691661E-2</v>
      </c>
      <c r="O945" s="20">
        <v>2.5550773416696999E-2</v>
      </c>
      <c r="P945" s="20">
        <v>0.35651734213757302</v>
      </c>
      <c r="Q945" s="20">
        <v>0.45700564720255299</v>
      </c>
      <c r="R945" s="20"/>
      <c r="S945" s="20"/>
      <c r="T945" s="20"/>
      <c r="U945" s="20"/>
      <c r="V945" s="20"/>
      <c r="W945" s="20"/>
      <c r="X945" s="20"/>
      <c r="Y945" s="20"/>
      <c r="Z945" s="20"/>
      <c r="AA945" s="30"/>
    </row>
    <row r="946" spans="1:27" hidden="1" x14ac:dyDescent="0.25">
      <c r="A946">
        <v>910</v>
      </c>
      <c r="B946" s="15">
        <v>40592</v>
      </c>
      <c r="C946" s="25">
        <f t="shared" si="56"/>
        <v>0.114396631717682</v>
      </c>
      <c r="D946" s="25">
        <f>VLOOKUP(B946,input_BB!$B$19:$L$10000,$D$35,0)</f>
        <v>1343.01</v>
      </c>
      <c r="E946" s="27">
        <f t="shared" si="57"/>
        <v>1.775439054716994E-2</v>
      </c>
      <c r="F946" s="34">
        <f t="shared" si="59"/>
        <v>2.4518068153211336E-2</v>
      </c>
      <c r="G946" s="25">
        <f t="shared" si="58"/>
        <v>0.45697650195136102</v>
      </c>
      <c r="I946" s="31">
        <v>40592</v>
      </c>
      <c r="J946" s="20">
        <v>0.114396631717682</v>
      </c>
      <c r="K946" s="20">
        <v>0</v>
      </c>
      <c r="L946" s="20">
        <v>7.6636902128252998E-2</v>
      </c>
      <c r="M946" s="20">
        <v>7.3541209450836406E-2</v>
      </c>
      <c r="N946" s="20">
        <v>1.0726189263627599E-2</v>
      </c>
      <c r="O946" s="20">
        <v>2.55505999140473E-2</v>
      </c>
      <c r="P946" s="20">
        <v>0.35656859729187501</v>
      </c>
      <c r="Q946" s="20">
        <v>0.45697650195136102</v>
      </c>
      <c r="R946" s="20"/>
      <c r="S946" s="20"/>
      <c r="T946" s="20"/>
      <c r="U946" s="20"/>
      <c r="V946" s="20"/>
      <c r="W946" s="20"/>
      <c r="X946" s="20"/>
      <c r="Y946" s="20"/>
      <c r="Z946" s="20"/>
      <c r="AA946" s="30"/>
    </row>
    <row r="947" spans="1:27" hidden="1" x14ac:dyDescent="0.25">
      <c r="A947">
        <v>911</v>
      </c>
      <c r="B947" s="15">
        <v>40599</v>
      </c>
      <c r="C947" s="25">
        <f t="shared" si="56"/>
        <v>0.11438387632370001</v>
      </c>
      <c r="D947" s="25">
        <f>VLOOKUP(B947,input_BB!$B$19:$L$10000,$D$35,0)</f>
        <v>1319.88</v>
      </c>
      <c r="E947" s="27">
        <f t="shared" si="57"/>
        <v>1.7725011118107193E-2</v>
      </c>
      <c r="F947" s="34">
        <f t="shared" si="59"/>
        <v>-6.9743821239137693E-3</v>
      </c>
      <c r="G947" s="25">
        <f t="shared" si="58"/>
        <v>0.45694758528272</v>
      </c>
      <c r="I947" s="31">
        <v>40599</v>
      </c>
      <c r="J947" s="20">
        <v>0.11438387632370001</v>
      </c>
      <c r="K947" s="20">
        <v>0</v>
      </c>
      <c r="L947" s="20">
        <v>7.6627668961491799E-2</v>
      </c>
      <c r="M947" s="20">
        <v>7.3528105044952594E-2</v>
      </c>
      <c r="N947" s="20">
        <v>1.0726960029318E-2</v>
      </c>
      <c r="O947" s="20">
        <v>2.5550429472250599E-2</v>
      </c>
      <c r="P947" s="20">
        <v>0.35661925120926702</v>
      </c>
      <c r="Q947" s="20">
        <v>0.45694758528272</v>
      </c>
      <c r="R947" s="20"/>
      <c r="S947" s="20"/>
      <c r="T947" s="20"/>
      <c r="U947" s="20"/>
      <c r="V947" s="20"/>
      <c r="W947" s="20"/>
      <c r="X947" s="20"/>
      <c r="Y947" s="20"/>
      <c r="Z947" s="20"/>
      <c r="AA947" s="30"/>
    </row>
    <row r="948" spans="1:27" hidden="1" x14ac:dyDescent="0.25">
      <c r="A948">
        <v>912</v>
      </c>
      <c r="B948" s="15">
        <v>40606</v>
      </c>
      <c r="C948" s="25">
        <f t="shared" si="56"/>
        <v>0.114371202886105</v>
      </c>
      <c r="D948" s="25">
        <f>VLOOKUP(B948,input_BB!$B$19:$L$10000,$D$35,0)</f>
        <v>1321.15</v>
      </c>
      <c r="E948" s="27">
        <f t="shared" si="57"/>
        <v>1.769582045874148E-2</v>
      </c>
      <c r="F948" s="34">
        <f t="shared" si="59"/>
        <v>-1.6276870611536709E-2</v>
      </c>
      <c r="G948" s="25">
        <f t="shared" si="58"/>
        <v>0.456919299525127</v>
      </c>
      <c r="I948" s="31">
        <v>40606</v>
      </c>
      <c r="J948" s="20">
        <v>0.114371202886105</v>
      </c>
      <c r="K948" s="20">
        <v>0</v>
      </c>
      <c r="L948" s="20">
        <v>7.6618653254582697E-2</v>
      </c>
      <c r="M948" s="20">
        <v>7.3514607623377498E-2</v>
      </c>
      <c r="N948" s="20">
        <v>1.07275937559515E-2</v>
      </c>
      <c r="O948" s="20">
        <v>2.5548995472573902E-2</v>
      </c>
      <c r="P948" s="20">
        <v>0.35667085036838803</v>
      </c>
      <c r="Q948" s="20">
        <v>0.456919299525127</v>
      </c>
      <c r="R948" s="20"/>
      <c r="S948" s="20"/>
      <c r="T948" s="20"/>
      <c r="U948" s="20"/>
      <c r="V948" s="20"/>
      <c r="W948" s="20"/>
      <c r="X948" s="20"/>
      <c r="Y948" s="20"/>
      <c r="Z948" s="20"/>
      <c r="AA948" s="30"/>
    </row>
    <row r="949" spans="1:27" hidden="1" x14ac:dyDescent="0.25">
      <c r="A949">
        <v>913</v>
      </c>
      <c r="B949" s="15">
        <v>40613</v>
      </c>
      <c r="C949" s="25">
        <f t="shared" si="56"/>
        <v>0.11435852944850899</v>
      </c>
      <c r="D949" s="25">
        <f>VLOOKUP(B949,input_BB!$B$19:$L$10000,$D$35,0)</f>
        <v>1304.28</v>
      </c>
      <c r="E949" s="27">
        <f t="shared" si="57"/>
        <v>1.766662979937347E-2</v>
      </c>
      <c r="F949" s="34">
        <f t="shared" si="59"/>
        <v>-1.1819256296026981E-2</v>
      </c>
      <c r="G949" s="25">
        <f t="shared" si="58"/>
        <v>0.45689030207453901</v>
      </c>
      <c r="I949" s="31">
        <v>40613</v>
      </c>
      <c r="J949" s="20">
        <v>0.11435852944850899</v>
      </c>
      <c r="K949" s="20">
        <v>0</v>
      </c>
      <c r="L949" s="20">
        <v>7.6609586295833407E-2</v>
      </c>
      <c r="M949" s="20">
        <v>7.3501367939250106E-2</v>
      </c>
      <c r="N949" s="20">
        <v>1.07285242213911E-2</v>
      </c>
      <c r="O949" s="20">
        <v>2.55490263527175E-2</v>
      </c>
      <c r="P949" s="20">
        <v>0.35672119311626799</v>
      </c>
      <c r="Q949" s="20">
        <v>0.45689030207453901</v>
      </c>
      <c r="R949" s="20"/>
      <c r="S949" s="20"/>
      <c r="T949" s="20"/>
      <c r="U949" s="20"/>
      <c r="V949" s="20"/>
      <c r="W949" s="20"/>
      <c r="X949" s="20"/>
      <c r="Y949" s="20"/>
      <c r="Z949" s="20"/>
      <c r="AA949" s="30"/>
    </row>
    <row r="950" spans="1:27" hidden="1" x14ac:dyDescent="0.25">
      <c r="A950">
        <v>914</v>
      </c>
      <c r="B950" s="15">
        <v>40620</v>
      </c>
      <c r="C950" s="25">
        <f t="shared" si="56"/>
        <v>0.114345908164978</v>
      </c>
      <c r="D950" s="25">
        <f>VLOOKUP(B950,input_BB!$B$19:$L$10000,$D$35,0)</f>
        <v>1279.2</v>
      </c>
      <c r="E950" s="27">
        <f t="shared" si="57"/>
        <v>1.7637559266177605E-2</v>
      </c>
      <c r="F950" s="34">
        <f t="shared" si="59"/>
        <v>-3.1752639745676103E-2</v>
      </c>
      <c r="G950" s="25">
        <f t="shared" si="58"/>
        <v>0.45686203229391698</v>
      </c>
      <c r="I950" s="31">
        <v>40620</v>
      </c>
      <c r="J950" s="20">
        <v>0.114345908164978</v>
      </c>
      <c r="K950" s="20">
        <v>0</v>
      </c>
      <c r="L950" s="20">
        <v>7.6600645070230303E-2</v>
      </c>
      <c r="M950" s="20">
        <v>7.3488467733068094E-2</v>
      </c>
      <c r="N950" s="20">
        <v>1.07293094385781E-2</v>
      </c>
      <c r="O950" s="20">
        <v>2.55477837275702E-2</v>
      </c>
      <c r="P950" s="20">
        <v>0.356771761736636</v>
      </c>
      <c r="Q950" s="20">
        <v>0.45686203229391698</v>
      </c>
      <c r="R950" s="20"/>
      <c r="S950" s="20"/>
      <c r="T950" s="20"/>
      <c r="U950" s="20"/>
      <c r="V950" s="20"/>
      <c r="W950" s="20"/>
      <c r="X950" s="20"/>
      <c r="Y950" s="20"/>
      <c r="Z950" s="20"/>
      <c r="AA950" s="30"/>
    </row>
    <row r="951" spans="1:27" hidden="1" x14ac:dyDescent="0.25">
      <c r="A951">
        <v>915</v>
      </c>
      <c r="B951" s="15">
        <v>40627</v>
      </c>
      <c r="C951" s="25">
        <f t="shared" si="56"/>
        <v>0.11433326452970501</v>
      </c>
      <c r="D951" s="25">
        <f>VLOOKUP(B951,input_BB!$B$19:$L$10000,$D$35,0)</f>
        <v>1313.8</v>
      </c>
      <c r="E951" s="27">
        <f t="shared" si="57"/>
        <v>1.7608437250336881E-2</v>
      </c>
      <c r="F951" s="34">
        <f t="shared" si="59"/>
        <v>7.2990462170698933E-3</v>
      </c>
      <c r="G951" s="25">
        <f t="shared" si="58"/>
        <v>0.45683303988455298</v>
      </c>
      <c r="I951" s="31">
        <v>40627</v>
      </c>
      <c r="J951" s="20">
        <v>0.11433326452970501</v>
      </c>
      <c r="K951" s="20">
        <v>0</v>
      </c>
      <c r="L951" s="20">
        <v>7.6591644557286495E-2</v>
      </c>
      <c r="M951" s="20">
        <v>7.3474993507247399E-2</v>
      </c>
      <c r="N951" s="20">
        <v>1.0729958616388599E-2</v>
      </c>
      <c r="O951" s="20">
        <v>2.5546442966221099E-2</v>
      </c>
      <c r="P951" s="20">
        <v>0.35682392046830302</v>
      </c>
      <c r="Q951" s="20">
        <v>0.45683303988455298</v>
      </c>
      <c r="R951" s="20"/>
      <c r="S951" s="20"/>
      <c r="T951" s="20"/>
      <c r="U951" s="20"/>
      <c r="V951" s="20"/>
      <c r="W951" s="20"/>
      <c r="X951" s="20"/>
      <c r="Y951" s="20"/>
      <c r="Z951" s="20"/>
      <c r="AA951" s="30"/>
    </row>
    <row r="952" spans="1:27" hidden="1" x14ac:dyDescent="0.25">
      <c r="A952">
        <v>916</v>
      </c>
      <c r="B952" s="15">
        <v>40634</v>
      </c>
      <c r="C952" s="25">
        <f t="shared" si="56"/>
        <v>0.11432070285081899</v>
      </c>
      <c r="D952" s="25">
        <f>VLOOKUP(B952,input_BB!$B$19:$L$10000,$D$35,0)</f>
        <v>1332.41</v>
      </c>
      <c r="E952" s="27">
        <f t="shared" si="57"/>
        <v>1.757950400419319E-2</v>
      </c>
      <c r="F952" s="34">
        <f t="shared" si="59"/>
        <v>4.1596310193871222E-2</v>
      </c>
      <c r="G952" s="25">
        <f t="shared" si="58"/>
        <v>0.456804090051318</v>
      </c>
      <c r="I952" s="31">
        <v>40634</v>
      </c>
      <c r="J952" s="20">
        <v>0.11432070285081899</v>
      </c>
      <c r="K952" s="20">
        <v>0</v>
      </c>
      <c r="L952" s="20">
        <v>7.6583000648505803E-2</v>
      </c>
      <c r="M952" s="20">
        <v>7.3461949796856899E-2</v>
      </c>
      <c r="N952" s="20">
        <v>1.07306472799407E-2</v>
      </c>
      <c r="O952" s="20">
        <v>2.5546670207027201E-2</v>
      </c>
      <c r="P952" s="20">
        <v>0.35687364201635202</v>
      </c>
      <c r="Q952" s="20">
        <v>0.456804090051318</v>
      </c>
      <c r="R952" s="20"/>
      <c r="S952" s="20"/>
      <c r="T952" s="20"/>
      <c r="U952" s="20"/>
      <c r="V952" s="20"/>
      <c r="W952" s="20"/>
      <c r="X952" s="20"/>
      <c r="Y952" s="20"/>
      <c r="Z952" s="20"/>
      <c r="AA952" s="30"/>
    </row>
    <row r="953" spans="1:27" hidden="1" x14ac:dyDescent="0.25">
      <c r="A953">
        <v>917</v>
      </c>
      <c r="B953" s="15">
        <v>40641</v>
      </c>
      <c r="C953" s="25">
        <f t="shared" si="56"/>
        <v>0.11430811136961</v>
      </c>
      <c r="D953" s="25">
        <f>VLOOKUP(B953,input_BB!$B$19:$L$10000,$D$35,0)</f>
        <v>1328.17</v>
      </c>
      <c r="E953" s="27">
        <f t="shared" si="57"/>
        <v>1.7550502114522283E-2</v>
      </c>
      <c r="F953" s="34">
        <f t="shared" si="59"/>
        <v>1.0937737859643804E-2</v>
      </c>
      <c r="G953" s="25">
        <f t="shared" si="58"/>
        <v>0.45677566998764702</v>
      </c>
      <c r="I953" s="31">
        <v>40641</v>
      </c>
      <c r="J953" s="20">
        <v>0.11430811136961</v>
      </c>
      <c r="K953" s="20">
        <v>0</v>
      </c>
      <c r="L953" s="20">
        <v>7.6574318865525098E-2</v>
      </c>
      <c r="M953" s="20">
        <v>7.3448658445131501E-2</v>
      </c>
      <c r="N953" s="20">
        <v>1.07313051941491E-2</v>
      </c>
      <c r="O953" s="20">
        <v>2.5545657853754799E-2</v>
      </c>
      <c r="P953" s="20">
        <v>0.35692438965379197</v>
      </c>
      <c r="Q953" s="20">
        <v>0.45677566998764702</v>
      </c>
      <c r="R953" s="20"/>
      <c r="S953" s="20"/>
      <c r="T953" s="20"/>
      <c r="U953" s="20"/>
      <c r="V953" s="20"/>
      <c r="W953" s="20"/>
      <c r="X953" s="20"/>
      <c r="Y953" s="20"/>
      <c r="Z953" s="20"/>
      <c r="AA953" s="30"/>
    </row>
    <row r="954" spans="1:27" hidden="1" x14ac:dyDescent="0.25">
      <c r="A954">
        <v>918</v>
      </c>
      <c r="B954" s="15">
        <v>40648</v>
      </c>
      <c r="C954" s="25">
        <f t="shared" si="56"/>
        <v>0.114295594394207</v>
      </c>
      <c r="D954" s="25">
        <f>VLOOKUP(B954,input_BB!$B$19:$L$10000,$D$35,0)</f>
        <v>1319.68</v>
      </c>
      <c r="E954" s="27">
        <f t="shared" si="57"/>
        <v>1.7521671833666055E-2</v>
      </c>
      <c r="F954" s="34">
        <f t="shared" si="59"/>
        <v>-9.5541162254861867E-3</v>
      </c>
      <c r="G954" s="25">
        <f t="shared" si="58"/>
        <v>0.45674705840736002</v>
      </c>
      <c r="I954" s="31">
        <v>40648</v>
      </c>
      <c r="J954" s="20">
        <v>0.114295594394207</v>
      </c>
      <c r="K954" s="20">
        <v>0</v>
      </c>
      <c r="L954" s="20">
        <v>7.6565571730319998E-2</v>
      </c>
      <c r="M954" s="20">
        <v>7.3435474255279798E-2</v>
      </c>
      <c r="N954" s="20">
        <v>1.0732114375102599E-2</v>
      </c>
      <c r="O954" s="20">
        <v>2.5544600128995901E-2</v>
      </c>
      <c r="P954" s="20">
        <v>0.35697518110294102</v>
      </c>
      <c r="Q954" s="20">
        <v>0.45674705840736002</v>
      </c>
      <c r="R954" s="20"/>
      <c r="S954" s="20"/>
      <c r="T954" s="20"/>
      <c r="U954" s="20"/>
      <c r="V954" s="20"/>
      <c r="W954" s="20"/>
      <c r="X954" s="20"/>
      <c r="Y954" s="20"/>
      <c r="Z954" s="20"/>
      <c r="AA954" s="30"/>
    </row>
    <row r="955" spans="1:27" hidden="1" x14ac:dyDescent="0.25">
      <c r="A955">
        <v>919</v>
      </c>
      <c r="B955" s="15">
        <v>40655</v>
      </c>
      <c r="C955" s="25">
        <f t="shared" si="56"/>
        <v>0.114283099770546</v>
      </c>
      <c r="D955" s="25">
        <f>VLOOKUP(B955,input_BB!$B$19:$L$10000,$D$35,0)</f>
        <v>1337.38</v>
      </c>
      <c r="E955" s="27">
        <f t="shared" si="57"/>
        <v>1.749289303545469E-2</v>
      </c>
      <c r="F955" s="34">
        <f t="shared" si="59"/>
        <v>6.9343532830887789E-3</v>
      </c>
      <c r="G955" s="25">
        <f t="shared" si="58"/>
        <v>0.45671910985165298</v>
      </c>
      <c r="I955" s="31">
        <v>40655</v>
      </c>
      <c r="J955" s="20">
        <v>0.114283099770546</v>
      </c>
      <c r="K955" s="20">
        <v>0</v>
      </c>
      <c r="L955" s="20">
        <v>7.6557099060545697E-2</v>
      </c>
      <c r="M955" s="20">
        <v>7.3422749280059596E-2</v>
      </c>
      <c r="N955" s="20">
        <v>1.07328804527589E-2</v>
      </c>
      <c r="O955" s="20">
        <v>2.5543778510003601E-2</v>
      </c>
      <c r="P955" s="20">
        <v>0.357024382844979</v>
      </c>
      <c r="Q955" s="20">
        <v>0.45671910985165298</v>
      </c>
      <c r="R955" s="20"/>
      <c r="S955" s="20"/>
      <c r="T955" s="20"/>
      <c r="U955" s="20"/>
      <c r="V955" s="20"/>
      <c r="W955" s="20"/>
      <c r="X955" s="20"/>
      <c r="Y955" s="20"/>
      <c r="Z955" s="20"/>
      <c r="AA955" s="30"/>
    </row>
    <row r="956" spans="1:27" hidden="1" x14ac:dyDescent="0.25">
      <c r="A956">
        <v>920</v>
      </c>
      <c r="B956" s="15">
        <v>40662</v>
      </c>
      <c r="C956" s="25">
        <f t="shared" si="56"/>
        <v>0.114270620048046</v>
      </c>
      <c r="D956" s="25">
        <f>VLOOKUP(B956,input_BB!$B$19:$L$10000,$D$35,0)</f>
        <v>1363.61</v>
      </c>
      <c r="E956" s="27">
        <f t="shared" si="57"/>
        <v>1.7464148559005806E-2</v>
      </c>
      <c r="F956" s="34">
        <f t="shared" si="59"/>
        <v>3.3288372938894195E-2</v>
      </c>
      <c r="G956" s="25">
        <f t="shared" si="58"/>
        <v>0.456690023350591</v>
      </c>
      <c r="I956" s="31">
        <v>40662</v>
      </c>
      <c r="J956" s="20">
        <v>0.114270620048046</v>
      </c>
      <c r="K956" s="20">
        <v>0</v>
      </c>
      <c r="L956" s="20">
        <v>7.6548601202231406E-2</v>
      </c>
      <c r="M956" s="20">
        <v>7.3409399867737493E-2</v>
      </c>
      <c r="N956" s="20">
        <v>1.07335224791226E-2</v>
      </c>
      <c r="O956" s="20">
        <v>2.5544150074823701E-2</v>
      </c>
      <c r="P956" s="20">
        <v>0.35707430302549298</v>
      </c>
      <c r="Q956" s="20">
        <v>0.456690023350591</v>
      </c>
      <c r="R956" s="20"/>
      <c r="S956" s="20"/>
      <c r="T956" s="20"/>
      <c r="U956" s="20"/>
      <c r="V956" s="20"/>
      <c r="W956" s="20"/>
      <c r="X956" s="20"/>
      <c r="Y956" s="20"/>
      <c r="Z956" s="20"/>
      <c r="AA956" s="30"/>
    </row>
    <row r="957" spans="1:27" hidden="1" x14ac:dyDescent="0.25">
      <c r="A957">
        <v>921</v>
      </c>
      <c r="B957" s="15">
        <v>40669</v>
      </c>
      <c r="C957" s="25">
        <f t="shared" si="56"/>
        <v>0.114258140325546</v>
      </c>
      <c r="D957" s="25">
        <f>VLOOKUP(B957,input_BB!$B$19:$L$10000,$D$35,0)</f>
        <v>1340.2</v>
      </c>
      <c r="E957" s="27">
        <f t="shared" si="57"/>
        <v>1.7435404082556918E-2</v>
      </c>
      <c r="F957" s="34">
        <f t="shared" si="59"/>
        <v>2.1086003977925927E-3</v>
      </c>
      <c r="G957" s="25">
        <f t="shared" si="58"/>
        <v>0.45666193684945799</v>
      </c>
      <c r="I957" s="31">
        <v>40669</v>
      </c>
      <c r="J957" s="20">
        <v>0.114258140325546</v>
      </c>
      <c r="K957" s="20">
        <v>0</v>
      </c>
      <c r="L957" s="20">
        <v>7.6538729777190007E-2</v>
      </c>
      <c r="M957" s="20">
        <v>7.3396448878439394E-2</v>
      </c>
      <c r="N957" s="20">
        <v>1.0734088517250299E-2</v>
      </c>
      <c r="O957" s="20">
        <v>2.5543337490553802E-2</v>
      </c>
      <c r="P957" s="20">
        <v>0.35712545848710803</v>
      </c>
      <c r="Q957" s="20">
        <v>0.45666193684945799</v>
      </c>
      <c r="R957" s="20"/>
      <c r="S957" s="20"/>
      <c r="T957" s="20"/>
      <c r="U957" s="20"/>
      <c r="V957" s="20"/>
      <c r="W957" s="20"/>
      <c r="X957" s="20"/>
      <c r="Y957" s="20"/>
      <c r="Z957" s="20"/>
      <c r="AA957" s="30"/>
    </row>
    <row r="958" spans="1:27" hidden="1" x14ac:dyDescent="0.25">
      <c r="A958">
        <v>922</v>
      </c>
      <c r="B958" s="15">
        <v>40676</v>
      </c>
      <c r="C958" s="25">
        <f t="shared" si="56"/>
        <v>0.114245720207691</v>
      </c>
      <c r="D958" s="25">
        <f>VLOOKUP(B958,input_BB!$B$19:$L$10000,$D$35,0)</f>
        <v>1337.77</v>
      </c>
      <c r="E958" s="27">
        <f t="shared" si="57"/>
        <v>1.7406796893160239E-2</v>
      </c>
      <c r="F958" s="34">
        <f t="shared" si="59"/>
        <v>-1.8949699694194022E-2</v>
      </c>
      <c r="G958" s="25">
        <f t="shared" si="58"/>
        <v>0.45663339865823499</v>
      </c>
      <c r="I958" s="31">
        <v>40676</v>
      </c>
      <c r="J958" s="20">
        <v>0.114245720207691</v>
      </c>
      <c r="K958" s="20">
        <v>0</v>
      </c>
      <c r="L958" s="20">
        <v>7.6530413148620094E-2</v>
      </c>
      <c r="M958" s="20">
        <v>7.3383290615649702E-2</v>
      </c>
      <c r="N958" s="20">
        <v>1.0735053937334101E-2</v>
      </c>
      <c r="O958" s="20">
        <v>2.55427891884972E-2</v>
      </c>
      <c r="P958" s="20">
        <v>0.35717505445166398</v>
      </c>
      <c r="Q958" s="20">
        <v>0.45663339865823499</v>
      </c>
      <c r="R958" s="20"/>
      <c r="S958" s="20"/>
      <c r="T958" s="20"/>
      <c r="U958" s="20"/>
      <c r="V958" s="20"/>
      <c r="W958" s="20"/>
      <c r="X958" s="20"/>
      <c r="Y958" s="20"/>
      <c r="Z958" s="20"/>
      <c r="AA958" s="30"/>
    </row>
    <row r="959" spans="1:27" hidden="1" x14ac:dyDescent="0.25">
      <c r="A959">
        <v>923</v>
      </c>
      <c r="B959" s="15">
        <v>40683</v>
      </c>
      <c r="C959" s="25">
        <f t="shared" si="56"/>
        <v>0.114233307540417</v>
      </c>
      <c r="D959" s="25">
        <f>VLOOKUP(B959,input_BB!$B$19:$L$10000,$D$35,0)</f>
        <v>1333.27</v>
      </c>
      <c r="E959" s="27">
        <f t="shared" si="57"/>
        <v>1.7378206864645945E-2</v>
      </c>
      <c r="F959" s="34">
        <f t="shared" si="59"/>
        <v>-5.1708700194000867E-3</v>
      </c>
      <c r="G959" s="25">
        <f t="shared" si="58"/>
        <v>0.456604473723496</v>
      </c>
      <c r="I959" s="31">
        <v>40683</v>
      </c>
      <c r="J959" s="20">
        <v>0.114233307540417</v>
      </c>
      <c r="K959" s="20">
        <v>0</v>
      </c>
      <c r="L959" s="20">
        <v>7.6522095517733896E-2</v>
      </c>
      <c r="M959" s="20">
        <v>7.3370316620923706E-2</v>
      </c>
      <c r="N959" s="20">
        <v>1.07356127709339E-2</v>
      </c>
      <c r="O959" s="20">
        <v>2.5542045556810101E-2</v>
      </c>
      <c r="P959" s="20">
        <v>0.35722545581010201</v>
      </c>
      <c r="Q959" s="20">
        <v>0.456604473723496</v>
      </c>
      <c r="R959" s="20"/>
      <c r="S959" s="20"/>
      <c r="T959" s="20"/>
      <c r="U959" s="20"/>
      <c r="V959" s="20"/>
      <c r="W959" s="20"/>
      <c r="X959" s="20"/>
      <c r="Y959" s="20"/>
      <c r="Z959" s="20"/>
      <c r="AA959" s="30"/>
    </row>
    <row r="960" spans="1:27" hidden="1" x14ac:dyDescent="0.25">
      <c r="A960">
        <v>924</v>
      </c>
      <c r="B960" s="15">
        <v>40690</v>
      </c>
      <c r="C960" s="25">
        <f t="shared" si="56"/>
        <v>0.11422091722488401</v>
      </c>
      <c r="D960" s="25">
        <f>VLOOKUP(B960,input_BB!$B$19:$L$10000,$D$35,0)</f>
        <v>1331.1</v>
      </c>
      <c r="E960" s="27">
        <f t="shared" si="57"/>
        <v>1.7349668318774249E-2</v>
      </c>
      <c r="F960" s="34">
        <f t="shared" si="59"/>
        <v>-4.9859093865164406E-3</v>
      </c>
      <c r="G960" s="25">
        <f t="shared" si="58"/>
        <v>0.45657719196449198</v>
      </c>
      <c r="I960" s="31">
        <v>40690</v>
      </c>
      <c r="J960" s="20">
        <v>0.11422091722488401</v>
      </c>
      <c r="K960" s="20">
        <v>0</v>
      </c>
      <c r="L960" s="20">
        <v>7.6512778204465504E-2</v>
      </c>
      <c r="M960" s="20">
        <v>7.3357289187706301E-2</v>
      </c>
      <c r="N960" s="20">
        <v>1.07362036598234E-2</v>
      </c>
      <c r="O960" s="20">
        <v>2.5541473799810401E-2</v>
      </c>
      <c r="P960" s="20">
        <v>0.357275063183702</v>
      </c>
      <c r="Q960" s="20">
        <v>0.45657719196449198</v>
      </c>
      <c r="R960" s="20"/>
      <c r="S960" s="20"/>
      <c r="T960" s="20"/>
      <c r="U960" s="20"/>
      <c r="V960" s="20"/>
      <c r="W960" s="20"/>
      <c r="X960" s="20"/>
      <c r="Y960" s="20"/>
      <c r="Z960" s="20"/>
      <c r="AA960" s="30"/>
    </row>
    <row r="961" spans="1:27" hidden="1" x14ac:dyDescent="0.25">
      <c r="A961">
        <v>925</v>
      </c>
      <c r="B961" s="15">
        <v>40697</v>
      </c>
      <c r="C961" s="25">
        <f t="shared" si="56"/>
        <v>0.114208564162254</v>
      </c>
      <c r="D961" s="25">
        <f>VLOOKUP(B961,input_BB!$B$19:$L$10000,$D$35,0)</f>
        <v>1300.1600000000001</v>
      </c>
      <c r="E961" s="27">
        <f t="shared" si="57"/>
        <v>1.7321215577309864E-2</v>
      </c>
      <c r="F961" s="34">
        <f t="shared" si="59"/>
        <v>-2.4833679599780889E-2</v>
      </c>
      <c r="G961" s="25">
        <f t="shared" si="58"/>
        <v>0.45654879012541799</v>
      </c>
      <c r="I961" s="31">
        <v>40697</v>
      </c>
      <c r="J961" s="20">
        <v>0.114208564162254</v>
      </c>
      <c r="K961" s="20">
        <v>0</v>
      </c>
      <c r="L961" s="20">
        <v>7.6504664484668999E-2</v>
      </c>
      <c r="M961" s="20">
        <v>7.3344512441631995E-2</v>
      </c>
      <c r="N961" s="20">
        <v>1.07368988065143E-2</v>
      </c>
      <c r="O961" s="20">
        <v>2.5539586978519699E-2</v>
      </c>
      <c r="P961" s="20">
        <v>0.35732554716324699</v>
      </c>
      <c r="Q961" s="20">
        <v>0.45654879012541799</v>
      </c>
      <c r="R961" s="20"/>
      <c r="S961" s="20"/>
      <c r="T961" s="20"/>
      <c r="U961" s="20"/>
      <c r="V961" s="20"/>
      <c r="W961" s="20"/>
      <c r="X961" s="20"/>
      <c r="Y961" s="20"/>
      <c r="Z961" s="20"/>
      <c r="AA961" s="30"/>
    </row>
    <row r="962" spans="1:27" hidden="1" x14ac:dyDescent="0.25">
      <c r="A962">
        <v>926</v>
      </c>
      <c r="B962" s="15">
        <v>40704</v>
      </c>
      <c r="C962" s="25">
        <f t="shared" si="56"/>
        <v>0.11419626325368901</v>
      </c>
      <c r="D962" s="25">
        <f>VLOOKUP(B962,input_BB!$B$19:$L$10000,$D$35,0)</f>
        <v>1270.98</v>
      </c>
      <c r="E962" s="27">
        <f t="shared" si="57"/>
        <v>1.7292882962017624E-2</v>
      </c>
      <c r="F962" s="34">
        <f t="shared" si="59"/>
        <v>-4.5165652467883621E-2</v>
      </c>
      <c r="G962" s="25">
        <f t="shared" si="58"/>
        <v>0.45652089905945598</v>
      </c>
      <c r="I962" s="31">
        <v>40704</v>
      </c>
      <c r="J962" s="20">
        <v>0.11419626325368901</v>
      </c>
      <c r="K962" s="20">
        <v>0</v>
      </c>
      <c r="L962" s="20">
        <v>7.6495395553046797E-2</v>
      </c>
      <c r="M962" s="20">
        <v>7.3331478519280693E-2</v>
      </c>
      <c r="N962" s="20">
        <v>1.07378355306216E-2</v>
      </c>
      <c r="O962" s="20">
        <v>2.55391492674968E-2</v>
      </c>
      <c r="P962" s="20">
        <v>0.35737524207009802</v>
      </c>
      <c r="Q962" s="20">
        <v>0.45652089905945598</v>
      </c>
      <c r="R962" s="20"/>
      <c r="S962" s="20"/>
      <c r="T962" s="20"/>
      <c r="U962" s="20"/>
      <c r="V962" s="20"/>
      <c r="W962" s="20"/>
      <c r="X962" s="20"/>
      <c r="Y962" s="20"/>
      <c r="Z962" s="20"/>
      <c r="AA962" s="30"/>
    </row>
    <row r="963" spans="1:27" hidden="1" x14ac:dyDescent="0.25">
      <c r="A963">
        <v>927</v>
      </c>
      <c r="B963" s="15">
        <v>40711</v>
      </c>
      <c r="C963" s="25">
        <f t="shared" si="56"/>
        <v>0.114183962345123</v>
      </c>
      <c r="D963" s="25">
        <f>VLOOKUP(B963,input_BB!$B$19:$L$10000,$D$35,0)</f>
        <v>1271.5</v>
      </c>
      <c r="E963" s="27">
        <f t="shared" si="57"/>
        <v>1.7264550346723057E-2</v>
      </c>
      <c r="F963" s="34">
        <f t="shared" si="59"/>
        <v>-2.2043440807285264E-2</v>
      </c>
      <c r="G963" s="25">
        <f t="shared" si="58"/>
        <v>0.45649284131793499</v>
      </c>
      <c r="I963" s="31">
        <v>40711</v>
      </c>
      <c r="J963" s="20">
        <v>0.114183962345123</v>
      </c>
      <c r="K963" s="20">
        <v>0</v>
      </c>
      <c r="L963" s="20">
        <v>7.6486145234517203E-2</v>
      </c>
      <c r="M963" s="20">
        <v>7.3318692875328897E-2</v>
      </c>
      <c r="N963" s="20">
        <v>1.07383621781179E-2</v>
      </c>
      <c r="O963" s="20">
        <v>2.5538914438158099E-2</v>
      </c>
      <c r="P963" s="20">
        <v>0.35742504395594299</v>
      </c>
      <c r="Q963" s="20">
        <v>0.45649284131793499</v>
      </c>
      <c r="R963" s="20"/>
      <c r="S963" s="20"/>
      <c r="T963" s="20"/>
      <c r="U963" s="20"/>
      <c r="V963" s="20"/>
      <c r="W963" s="20"/>
      <c r="X963" s="20"/>
      <c r="Y963" s="20"/>
      <c r="Z963" s="20"/>
      <c r="AA963" s="30"/>
    </row>
    <row r="964" spans="1:27" hidden="1" x14ac:dyDescent="0.25">
      <c r="A964">
        <v>928</v>
      </c>
      <c r="B964" s="15">
        <v>40718</v>
      </c>
      <c r="C964" s="25">
        <f t="shared" si="56"/>
        <v>0.11417166888713801</v>
      </c>
      <c r="D964" s="25">
        <f>VLOOKUP(B964,input_BB!$B$19:$L$10000,$D$35,0)</f>
        <v>1268.44</v>
      </c>
      <c r="E964" s="27">
        <f t="shared" si="57"/>
        <v>1.7236234892310905E-2</v>
      </c>
      <c r="F964" s="34">
        <f t="shared" si="59"/>
        <v>-1.9984578828934341E-3</v>
      </c>
      <c r="G964" s="25">
        <f t="shared" si="58"/>
        <v>0.456464231393447</v>
      </c>
      <c r="I964" s="31">
        <v>40718</v>
      </c>
      <c r="J964" s="20">
        <v>0.11417166888713801</v>
      </c>
      <c r="K964" s="20">
        <v>0</v>
      </c>
      <c r="L964" s="20">
        <v>7.6478102065544007E-2</v>
      </c>
      <c r="M964" s="20">
        <v>7.3305612667099895E-2</v>
      </c>
      <c r="N964" s="20">
        <v>1.0739296195725801E-2</v>
      </c>
      <c r="O964" s="20">
        <v>2.5538469035967098E-2</v>
      </c>
      <c r="P964" s="20">
        <v>0.35747428864221598</v>
      </c>
      <c r="Q964" s="20">
        <v>0.456464231393447</v>
      </c>
      <c r="R964" s="20"/>
      <c r="S964" s="20"/>
      <c r="T964" s="20"/>
      <c r="U964" s="20"/>
      <c r="V964" s="20"/>
      <c r="W964" s="20"/>
      <c r="X964" s="20"/>
      <c r="Y964" s="20"/>
      <c r="Z964" s="20"/>
      <c r="AA964" s="30"/>
    </row>
    <row r="965" spans="1:27" hidden="1" x14ac:dyDescent="0.25">
      <c r="A965">
        <v>929</v>
      </c>
      <c r="B965" s="15">
        <v>40725</v>
      </c>
      <c r="C965" s="25">
        <f t="shared" si="56"/>
        <v>0.21966782212257399</v>
      </c>
      <c r="D965" s="25">
        <f>VLOOKUP(B965,input_BB!$B$19:$L$10000,$D$35,0)</f>
        <v>1339.67</v>
      </c>
      <c r="E965" s="27">
        <f t="shared" si="57"/>
        <v>0.26022494655029038</v>
      </c>
      <c r="F965" s="34">
        <f t="shared" si="59"/>
        <v>5.3613841918993321E-2</v>
      </c>
      <c r="G965" s="25">
        <f t="shared" si="58"/>
        <v>0.45643703795110102</v>
      </c>
      <c r="I965" s="31">
        <v>40725</v>
      </c>
      <c r="J965" s="20">
        <v>0.21966782212257399</v>
      </c>
      <c r="K965" s="20">
        <v>0</v>
      </c>
      <c r="L965" s="20">
        <v>7.6468980600782402E-2</v>
      </c>
      <c r="M965" s="20">
        <v>7.3292965018825304E-2</v>
      </c>
      <c r="N965" s="20">
        <v>1.0739803402032899E-2</v>
      </c>
      <c r="O965" s="20">
        <v>2.55369231296796E-2</v>
      </c>
      <c r="P965" s="20">
        <v>0.35752428989757901</v>
      </c>
      <c r="Q965" s="20">
        <v>0.45643703795110102</v>
      </c>
      <c r="R965" s="20"/>
      <c r="S965" s="20"/>
      <c r="T965" s="20"/>
      <c r="U965" s="20"/>
      <c r="V965" s="20"/>
      <c r="W965" s="20"/>
      <c r="X965" s="20"/>
      <c r="Y965" s="20"/>
      <c r="Z965" s="20"/>
      <c r="AA965" s="30"/>
    </row>
    <row r="966" spans="1:27" hidden="1" x14ac:dyDescent="0.25">
      <c r="A966">
        <v>930</v>
      </c>
      <c r="B966" s="15">
        <v>40732</v>
      </c>
      <c r="C966" s="25">
        <f t="shared" si="56"/>
        <v>0.12704308331012701</v>
      </c>
      <c r="D966" s="25">
        <f>VLOOKUP(B966,input_BB!$B$19:$L$10000,$D$35,0)</f>
        <v>1343.8</v>
      </c>
      <c r="E966" s="27">
        <f t="shared" si="57"/>
        <v>4.6882893201056465E-2</v>
      </c>
      <c r="F966" s="34">
        <f t="shared" si="59"/>
        <v>5.9411560657185225E-2</v>
      </c>
      <c r="G966" s="25">
        <f t="shared" si="58"/>
        <v>0.45640882105611802</v>
      </c>
      <c r="I966" s="31">
        <v>40732</v>
      </c>
      <c r="J966" s="20">
        <v>0.12704308331012701</v>
      </c>
      <c r="K966" s="20">
        <v>0</v>
      </c>
      <c r="L966" s="20">
        <v>7.6460092853731607E-2</v>
      </c>
      <c r="M966" s="20">
        <v>7.3280062258989906E-2</v>
      </c>
      <c r="N966" s="20">
        <v>1.0740424852007401E-2</v>
      </c>
      <c r="O966" s="20">
        <v>2.5536744717248198E-2</v>
      </c>
      <c r="P966" s="20">
        <v>0.35757385426190502</v>
      </c>
      <c r="Q966" s="20">
        <v>0.45640882105611802</v>
      </c>
      <c r="R966" s="20"/>
      <c r="S966" s="20"/>
      <c r="T966" s="20"/>
      <c r="U966" s="20"/>
      <c r="V966" s="20"/>
      <c r="W966" s="20"/>
      <c r="X966" s="20"/>
      <c r="Y966" s="20"/>
      <c r="Z966" s="20"/>
      <c r="AA966" s="30"/>
    </row>
    <row r="967" spans="1:27" hidden="1" x14ac:dyDescent="0.25">
      <c r="A967">
        <v>931</v>
      </c>
      <c r="B967" s="15">
        <v>40739</v>
      </c>
      <c r="C967" s="25">
        <f t="shared" si="56"/>
        <v>0.12703472375869801</v>
      </c>
      <c r="D967" s="25">
        <f>VLOOKUP(B967,input_BB!$B$19:$L$10000,$D$35,0)</f>
        <v>1316.14</v>
      </c>
      <c r="E967" s="27">
        <f t="shared" si="57"/>
        <v>4.6863638692058042E-2</v>
      </c>
      <c r="F967" s="34">
        <f t="shared" si="59"/>
        <v>-1.7564026961863766E-2</v>
      </c>
      <c r="G967" s="25">
        <f t="shared" si="58"/>
        <v>0.45638003284626899</v>
      </c>
      <c r="I967" s="31">
        <v>40739</v>
      </c>
      <c r="J967" s="20">
        <v>0.12703472375869801</v>
      </c>
      <c r="K967" s="20">
        <v>0</v>
      </c>
      <c r="L967" s="20">
        <v>7.6452279394828904E-2</v>
      </c>
      <c r="M967" s="20">
        <v>7.3267058158001899E-2</v>
      </c>
      <c r="N967" s="20">
        <v>1.0741100036288099E-2</v>
      </c>
      <c r="O967" s="20">
        <v>2.55365886704714E-2</v>
      </c>
      <c r="P967" s="20">
        <v>0.35762294089414098</v>
      </c>
      <c r="Q967" s="20">
        <v>0.45638003284626899</v>
      </c>
      <c r="R967" s="20"/>
      <c r="S967" s="20"/>
      <c r="T967" s="20"/>
      <c r="U967" s="20"/>
      <c r="V967" s="20"/>
      <c r="W967" s="20"/>
      <c r="X967" s="20"/>
      <c r="Y967" s="20"/>
      <c r="Z967" s="20"/>
      <c r="AA967" s="30"/>
    </row>
    <row r="968" spans="1:27" hidden="1" x14ac:dyDescent="0.25">
      <c r="A968">
        <v>932</v>
      </c>
      <c r="B968" s="15">
        <v>40746</v>
      </c>
      <c r="C968" s="25">
        <f t="shared" si="56"/>
        <v>0.20112313330173501</v>
      </c>
      <c r="D968" s="25">
        <f>VLOOKUP(B968,input_BB!$B$19:$L$10000,$D$35,0)</f>
        <v>1345.02</v>
      </c>
      <c r="E968" s="27">
        <f t="shared" si="57"/>
        <v>0.21751106640892243</v>
      </c>
      <c r="F968" s="34">
        <f t="shared" si="59"/>
        <v>9.0787319541596467E-4</v>
      </c>
      <c r="G968" s="25">
        <f t="shared" si="58"/>
        <v>0.45635287601374702</v>
      </c>
      <c r="I968" s="31">
        <v>40746</v>
      </c>
      <c r="J968" s="20">
        <v>0.20112313330173501</v>
      </c>
      <c r="K968" s="20">
        <v>1</v>
      </c>
      <c r="L968" s="20">
        <v>7.6443285024188803E-2</v>
      </c>
      <c r="M968" s="20">
        <v>7.3254205252874405E-2</v>
      </c>
      <c r="N968" s="20">
        <v>1.0741989388953901E-2</v>
      </c>
      <c r="O968" s="20">
        <v>2.55353381685706E-2</v>
      </c>
      <c r="P968" s="20">
        <v>0.35767230615166501</v>
      </c>
      <c r="Q968" s="20">
        <v>0.45635287601374702</v>
      </c>
      <c r="R968" s="20"/>
      <c r="S968" s="20"/>
      <c r="T968" s="20"/>
      <c r="U968" s="20"/>
      <c r="V968" s="20"/>
      <c r="W968" s="20"/>
      <c r="X968" s="20"/>
      <c r="Y968" s="20"/>
      <c r="Z968" s="20"/>
      <c r="AA968" s="30"/>
    </row>
    <row r="969" spans="1:27" hidden="1" x14ac:dyDescent="0.25">
      <c r="A969">
        <v>933</v>
      </c>
      <c r="B969" s="15">
        <v>40753</v>
      </c>
      <c r="C969" s="25">
        <f t="shared" si="56"/>
        <v>0.13812130689620999</v>
      </c>
      <c r="D969" s="25">
        <f>VLOOKUP(B969,input_BB!$B$19:$L$10000,$D$35,0)</f>
        <v>1292.28</v>
      </c>
      <c r="E969" s="27">
        <f t="shared" si="57"/>
        <v>7.2399304881337029E-2</v>
      </c>
      <c r="F969" s="34">
        <f t="shared" si="59"/>
        <v>-1.812877049554007E-2</v>
      </c>
      <c r="G969" s="25">
        <f t="shared" si="58"/>
        <v>0.45231172828362998</v>
      </c>
      <c r="I969" s="31">
        <v>40753</v>
      </c>
      <c r="J969" s="20">
        <v>0.13812130689620999</v>
      </c>
      <c r="K969" s="20">
        <v>1</v>
      </c>
      <c r="L969" s="20">
        <v>7.68662288504465E-2</v>
      </c>
      <c r="M969" s="20">
        <v>7.3778752384274698E-2</v>
      </c>
      <c r="N969" s="20">
        <v>1.09107202385144E-2</v>
      </c>
      <c r="O969" s="20">
        <v>2.5722758316266501E-2</v>
      </c>
      <c r="P969" s="20">
        <v>0.360409811926867</v>
      </c>
      <c r="Q969" s="20">
        <v>0.45231172828362998</v>
      </c>
      <c r="R969" s="20"/>
      <c r="S969" s="20"/>
      <c r="T969" s="20"/>
      <c r="U969" s="20"/>
      <c r="V969" s="20"/>
      <c r="W969" s="20"/>
      <c r="X969" s="20"/>
      <c r="Y969" s="20"/>
      <c r="Z969" s="20"/>
      <c r="AA969" s="30"/>
    </row>
    <row r="970" spans="1:27" hidden="1" x14ac:dyDescent="0.25">
      <c r="A970">
        <v>934</v>
      </c>
      <c r="B970" s="15">
        <v>40760</v>
      </c>
      <c r="C970" s="25">
        <f t="shared" si="56"/>
        <v>0.19127124547958399</v>
      </c>
      <c r="D970" s="25">
        <f>VLOOKUP(B970,input_BB!$B$19:$L$10000,$D$35,0)</f>
        <v>1199.3800000000001</v>
      </c>
      <c r="E970" s="27">
        <f t="shared" si="57"/>
        <v>0.19481926717373188</v>
      </c>
      <c r="F970" s="34">
        <f t="shared" si="59"/>
        <v>-0.10828091775586968</v>
      </c>
      <c r="G970" s="25">
        <f t="shared" si="58"/>
        <v>0.47410319814083501</v>
      </c>
      <c r="I970" s="31">
        <v>40760</v>
      </c>
      <c r="J970" s="20">
        <v>0.19127124547958399</v>
      </c>
      <c r="K970" s="20">
        <v>1</v>
      </c>
      <c r="L970" s="20">
        <v>6.0767859617802199E-2</v>
      </c>
      <c r="M970" s="20">
        <v>7.3342163752787001E-2</v>
      </c>
      <c r="N970" s="20">
        <v>1.07262748312629E-2</v>
      </c>
      <c r="O970" s="20">
        <v>2.5410668690923899E-2</v>
      </c>
      <c r="P970" s="20">
        <v>0.35564983496638902</v>
      </c>
      <c r="Q970" s="20">
        <v>0.47410319814083501</v>
      </c>
      <c r="R970" s="20"/>
      <c r="S970" s="20"/>
      <c r="T970" s="20"/>
      <c r="U970" s="20"/>
      <c r="V970" s="20"/>
      <c r="W970" s="20"/>
      <c r="X970" s="20"/>
      <c r="Y970" s="20"/>
      <c r="Z970" s="20"/>
      <c r="AA970" s="30"/>
    </row>
    <row r="971" spans="1:27" hidden="1" x14ac:dyDescent="0.25">
      <c r="A971">
        <v>935</v>
      </c>
      <c r="B971" s="15">
        <v>40767</v>
      </c>
      <c r="C971" s="25">
        <f t="shared" si="56"/>
        <v>0.13241261243820199</v>
      </c>
      <c r="D971" s="25">
        <f>VLOOKUP(B971,input_BB!$B$19:$L$10000,$D$35,0)</f>
        <v>1178.81</v>
      </c>
      <c r="E971" s="27">
        <f t="shared" si="57"/>
        <v>5.9250500218244601E-2</v>
      </c>
      <c r="F971" s="34">
        <f t="shared" si="59"/>
        <v>-8.7806048224842947E-2</v>
      </c>
      <c r="G971" s="25">
        <f t="shared" si="58"/>
        <v>0.46266420612332299</v>
      </c>
      <c r="I971" s="31">
        <v>40767</v>
      </c>
      <c r="J971" s="20">
        <v>0.13241261243820199</v>
      </c>
      <c r="K971" s="20">
        <v>0</v>
      </c>
      <c r="L971" s="20">
        <v>3.3865381821832102E-2</v>
      </c>
      <c r="M971" s="20">
        <v>0.16276434241170501</v>
      </c>
      <c r="N971" s="20">
        <v>2.7487203603161699E-2</v>
      </c>
      <c r="O971" s="20">
        <v>2.2384820879514301E-2</v>
      </c>
      <c r="P971" s="20">
        <v>0.29083404516046302</v>
      </c>
      <c r="Q971" s="20">
        <v>0.46266420612332299</v>
      </c>
      <c r="R971" s="20"/>
      <c r="S971" s="20"/>
      <c r="T971" s="20"/>
      <c r="U971" s="20"/>
      <c r="V971" s="20"/>
      <c r="W971" s="20"/>
      <c r="X971" s="20"/>
      <c r="Y971" s="20"/>
      <c r="Z971" s="20"/>
      <c r="AA971" s="30"/>
    </row>
    <row r="972" spans="1:27" hidden="1" x14ac:dyDescent="0.25">
      <c r="A972">
        <v>936</v>
      </c>
      <c r="B972" s="15">
        <v>40774</v>
      </c>
      <c r="C972" s="25">
        <f t="shared" si="56"/>
        <v>0.13701453804969799</v>
      </c>
      <c r="D972" s="25">
        <f>VLOOKUP(B972,input_BB!$B$19:$L$10000,$D$35,0)</f>
        <v>1123.53</v>
      </c>
      <c r="E972" s="27">
        <f t="shared" si="57"/>
        <v>6.9850090261947398E-2</v>
      </c>
      <c r="F972" s="34">
        <f t="shared" si="59"/>
        <v>-6.3241007854058062E-2</v>
      </c>
      <c r="G972" s="25">
        <f t="shared" si="58"/>
        <v>0.45238913513808598</v>
      </c>
      <c r="I972" s="31">
        <v>40774</v>
      </c>
      <c r="J972" s="20">
        <v>0.13701453804969799</v>
      </c>
      <c r="K972" s="20">
        <v>0</v>
      </c>
      <c r="L972" s="20">
        <v>7.6819088902591107E-2</v>
      </c>
      <c r="M972" s="20">
        <v>0.184543874483722</v>
      </c>
      <c r="N972" s="20">
        <v>1.5525628818833501E-2</v>
      </c>
      <c r="O972" s="20">
        <v>3.3587739334699399E-2</v>
      </c>
      <c r="P972" s="20">
        <v>0.23713453332206799</v>
      </c>
      <c r="Q972" s="20">
        <v>0.45238913513808598</v>
      </c>
      <c r="R972" s="20"/>
      <c r="S972" s="20"/>
      <c r="T972" s="20"/>
      <c r="U972" s="20"/>
      <c r="V972" s="20"/>
      <c r="W972" s="20"/>
      <c r="X972" s="20"/>
      <c r="Y972" s="20"/>
      <c r="Z972" s="20"/>
      <c r="AA972" s="30"/>
    </row>
    <row r="973" spans="1:27" hidden="1" x14ac:dyDescent="0.25">
      <c r="A973">
        <v>937</v>
      </c>
      <c r="B973" s="15">
        <v>40781</v>
      </c>
      <c r="C973" s="25">
        <f t="shared" si="56"/>
        <v>0.13385942578315699</v>
      </c>
      <c r="D973" s="25">
        <f>VLOOKUP(B973,input_BB!$B$19:$L$10000,$D$35,0)</f>
        <v>1176.8</v>
      </c>
      <c r="E973" s="27">
        <f t="shared" si="57"/>
        <v>6.2582937467549907E-2</v>
      </c>
      <c r="F973" s="34">
        <f t="shared" si="59"/>
        <v>-1.7051093899780323E-3</v>
      </c>
      <c r="G973" s="25">
        <f t="shared" si="58"/>
        <v>0.44294558998828598</v>
      </c>
      <c r="I973" s="31">
        <v>40781</v>
      </c>
      <c r="J973" s="20">
        <v>0.13385942578315699</v>
      </c>
      <c r="K973" s="20">
        <v>0</v>
      </c>
      <c r="L973" s="20">
        <v>7.7861005704889602E-2</v>
      </c>
      <c r="M973" s="20">
        <v>0.166911012409521</v>
      </c>
      <c r="N973" s="20">
        <v>1.5733920492280101E-2</v>
      </c>
      <c r="O973" s="20">
        <v>3.4042773190894902E-2</v>
      </c>
      <c r="P973" s="20">
        <v>0.262505698214128</v>
      </c>
      <c r="Q973" s="20">
        <v>0.44294558998828598</v>
      </c>
      <c r="R973" s="20"/>
      <c r="S973" s="20"/>
      <c r="T973" s="20"/>
      <c r="U973" s="20"/>
      <c r="V973" s="20"/>
      <c r="W973" s="20"/>
      <c r="X973" s="20"/>
      <c r="Y973" s="20"/>
      <c r="Z973" s="20"/>
      <c r="AA973" s="30"/>
    </row>
    <row r="974" spans="1:27" hidden="1" x14ac:dyDescent="0.25">
      <c r="A974">
        <v>938</v>
      </c>
      <c r="B974" s="15">
        <v>40788</v>
      </c>
      <c r="C974" s="25">
        <f t="shared" si="56"/>
        <v>0.13289737701415999</v>
      </c>
      <c r="D974" s="25">
        <f>VLOOKUP(B974,input_BB!$B$19:$L$10000,$D$35,0)</f>
        <v>1173.97</v>
      </c>
      <c r="E974" s="27">
        <f t="shared" si="57"/>
        <v>6.0367055809675357E-2</v>
      </c>
      <c r="F974" s="34">
        <f t="shared" si="59"/>
        <v>4.4894217332870578E-2</v>
      </c>
      <c r="G974" s="25">
        <f t="shared" si="58"/>
        <v>0.42038155266953398</v>
      </c>
      <c r="I974" s="31">
        <v>40788</v>
      </c>
      <c r="J974" s="20">
        <v>0.13289737701415999</v>
      </c>
      <c r="K974" s="20">
        <v>0</v>
      </c>
      <c r="L974" s="20">
        <v>8.7407578203373804E-2</v>
      </c>
      <c r="M974" s="20">
        <v>0.18613990071098699</v>
      </c>
      <c r="N974" s="20">
        <v>4.9231047710928998E-3</v>
      </c>
      <c r="O974" s="20">
        <v>4.53434559802737E-2</v>
      </c>
      <c r="P974" s="20">
        <v>0.255804407664739</v>
      </c>
      <c r="Q974" s="20">
        <v>0.42038155266953398</v>
      </c>
      <c r="R974" s="20"/>
      <c r="S974" s="20"/>
      <c r="T974" s="20"/>
      <c r="U974" s="20"/>
      <c r="V974" s="20"/>
      <c r="W974" s="20"/>
      <c r="X974" s="20"/>
      <c r="Y974" s="20"/>
      <c r="Z974" s="20"/>
      <c r="AA974" s="30"/>
    </row>
    <row r="975" spans="1:27" hidden="1" x14ac:dyDescent="0.25">
      <c r="A975">
        <v>939</v>
      </c>
      <c r="B975" s="15">
        <v>40795</v>
      </c>
      <c r="C975" s="25">
        <f t="shared" si="56"/>
        <v>0.189981535077095</v>
      </c>
      <c r="D975" s="25">
        <f>VLOOKUP(B975,input_BB!$B$19:$L$10000,$D$35,0)</f>
        <v>1154.23</v>
      </c>
      <c r="E975" s="27">
        <f t="shared" si="57"/>
        <v>0.19184868427092866</v>
      </c>
      <c r="F975" s="34">
        <f t="shared" si="59"/>
        <v>-1.9179129843643672E-2</v>
      </c>
      <c r="G975" s="25">
        <f t="shared" si="58"/>
        <v>0.420592567409801</v>
      </c>
      <c r="I975" s="31">
        <v>40795</v>
      </c>
      <c r="J975" s="20">
        <v>0.189981535077095</v>
      </c>
      <c r="K975" s="20">
        <v>0</v>
      </c>
      <c r="L975" s="20">
        <v>8.7421406624477394E-2</v>
      </c>
      <c r="M975" s="20">
        <v>0.186198782829508</v>
      </c>
      <c r="N975" s="20">
        <v>4.92346924085114E-3</v>
      </c>
      <c r="O975" s="20">
        <v>4.5348076879746298E-2</v>
      </c>
      <c r="P975" s="20">
        <v>0.25551569701561599</v>
      </c>
      <c r="Q975" s="20">
        <v>0.420592567409801</v>
      </c>
      <c r="R975" s="20"/>
      <c r="S975" s="20"/>
      <c r="T975" s="20"/>
      <c r="U975" s="20"/>
      <c r="V975" s="20"/>
      <c r="W975" s="20"/>
      <c r="X975" s="20"/>
      <c r="Y975" s="20"/>
      <c r="Z975" s="20"/>
      <c r="AA975" s="30"/>
    </row>
    <row r="976" spans="1:27" hidden="1" x14ac:dyDescent="0.25">
      <c r="A976">
        <v>940</v>
      </c>
      <c r="B976" s="15">
        <v>40802</v>
      </c>
      <c r="C976" s="25">
        <f t="shared" si="56"/>
        <v>0.16053323447704301</v>
      </c>
      <c r="D976" s="25">
        <f>VLOOKUP(B976,input_BB!$B$19:$L$10000,$D$35,0)</f>
        <v>1216.01</v>
      </c>
      <c r="E976" s="27">
        <f t="shared" si="57"/>
        <v>0.12402057486722028</v>
      </c>
      <c r="F976" s="34">
        <f t="shared" si="59"/>
        <v>3.5810114398153292E-2</v>
      </c>
      <c r="G976" s="25">
        <f t="shared" si="58"/>
        <v>0.42080130966183199</v>
      </c>
      <c r="I976" s="31">
        <v>40802</v>
      </c>
      <c r="J976" s="20">
        <v>0.16053323447704301</v>
      </c>
      <c r="K976" s="20">
        <v>1</v>
      </c>
      <c r="L976" s="20">
        <v>8.7434983043926898E-2</v>
      </c>
      <c r="M976" s="20">
        <v>0.186256949422555</v>
      </c>
      <c r="N976" s="20">
        <v>4.9238854618934898E-3</v>
      </c>
      <c r="O976" s="20">
        <v>4.5352691986067402E-2</v>
      </c>
      <c r="P976" s="20">
        <v>0.25523018042372497</v>
      </c>
      <c r="Q976" s="20">
        <v>0.42080130966183199</v>
      </c>
      <c r="R976" s="20"/>
      <c r="S976" s="20"/>
      <c r="T976" s="20"/>
      <c r="U976" s="20"/>
      <c r="V976" s="20"/>
      <c r="W976" s="20"/>
      <c r="X976" s="20"/>
      <c r="Y976" s="20"/>
      <c r="Z976" s="20"/>
      <c r="AA976" s="30"/>
    </row>
    <row r="977" spans="1:27" hidden="1" x14ac:dyDescent="0.25">
      <c r="A977">
        <v>941</v>
      </c>
      <c r="B977" s="15">
        <v>40809</v>
      </c>
      <c r="C977" s="25">
        <f t="shared" si="56"/>
        <v>0.133167639374733</v>
      </c>
      <c r="D977" s="25">
        <f>VLOOKUP(B977,input_BB!$B$19:$L$10000,$D$35,0)</f>
        <v>1136.43</v>
      </c>
      <c r="E977" s="27">
        <f t="shared" si="57"/>
        <v>6.0989549623821568E-2</v>
      </c>
      <c r="F977" s="34">
        <f t="shared" si="59"/>
        <v>-1.542153643554578E-2</v>
      </c>
      <c r="G977" s="25">
        <f t="shared" si="58"/>
        <v>0.42100738010101801</v>
      </c>
      <c r="I977" s="31">
        <v>40809</v>
      </c>
      <c r="J977" s="20">
        <v>0.133167639374733</v>
      </c>
      <c r="K977" s="20">
        <v>0</v>
      </c>
      <c r="L977" s="20">
        <v>8.74472370346875E-2</v>
      </c>
      <c r="M977" s="20">
        <v>0.18631537501893</v>
      </c>
      <c r="N977" s="20">
        <v>4.9242051052201599E-3</v>
      </c>
      <c r="O977" s="20">
        <v>4.53572723661224E-2</v>
      </c>
      <c r="P977" s="20">
        <v>0.25494853037402199</v>
      </c>
      <c r="Q977" s="20">
        <v>0.42100738010101801</v>
      </c>
      <c r="R977" s="20"/>
      <c r="S977" s="20"/>
      <c r="T977" s="20"/>
      <c r="U977" s="20"/>
      <c r="V977" s="20"/>
      <c r="W977" s="20"/>
      <c r="X977" s="20"/>
      <c r="Y977" s="20"/>
      <c r="Z977" s="20"/>
      <c r="AA977" s="30"/>
    </row>
    <row r="978" spans="1:27" hidden="1" x14ac:dyDescent="0.25">
      <c r="A978">
        <v>942</v>
      </c>
      <c r="B978" s="15">
        <v>40816</v>
      </c>
      <c r="C978" s="25">
        <f t="shared" si="56"/>
        <v>0.195046752691269</v>
      </c>
      <c r="D978" s="25">
        <f>VLOOKUP(B978,input_BB!$B$19:$L$10000,$D$35,0)</f>
        <v>1131.42</v>
      </c>
      <c r="E978" s="27">
        <f t="shared" si="57"/>
        <v>0.20351537224569005</v>
      </c>
      <c r="F978" s="34">
        <f t="shared" si="59"/>
        <v>-6.956357266798785E-2</v>
      </c>
      <c r="G978" s="25">
        <f t="shared" si="58"/>
        <v>0.41578823146189497</v>
      </c>
      <c r="I978" s="31">
        <v>40816</v>
      </c>
      <c r="J978" s="20">
        <v>0.195046752691269</v>
      </c>
      <c r="K978" s="20">
        <v>0</v>
      </c>
      <c r="L978" s="20">
        <v>8.5884606450737297E-2</v>
      </c>
      <c r="M978" s="20">
        <v>0.18240276742047901</v>
      </c>
      <c r="N978" s="20">
        <v>4.8468338828857602E-3</v>
      </c>
      <c r="O978" s="20">
        <v>8.5344187275424102E-2</v>
      </c>
      <c r="P978" s="20">
        <v>0.225733373508579</v>
      </c>
      <c r="Q978" s="20">
        <v>0.41578823146189497</v>
      </c>
      <c r="R978" s="20"/>
      <c r="S978" s="20"/>
      <c r="T978" s="20"/>
      <c r="U978" s="20"/>
      <c r="V978" s="20"/>
      <c r="W978" s="20"/>
      <c r="X978" s="20"/>
      <c r="Y978" s="20"/>
      <c r="Z978" s="20"/>
      <c r="AA978" s="30"/>
    </row>
    <row r="979" spans="1:27" hidden="1" x14ac:dyDescent="0.25">
      <c r="A979">
        <v>943</v>
      </c>
      <c r="B979" s="15">
        <v>40823</v>
      </c>
      <c r="C979" s="25">
        <f t="shared" si="56"/>
        <v>0.13951852917671201</v>
      </c>
      <c r="D979" s="25">
        <f>VLOOKUP(B979,input_BB!$B$19:$L$10000,$D$35,0)</f>
        <v>1155.46</v>
      </c>
      <c r="E979" s="27">
        <f t="shared" si="57"/>
        <v>7.5617519303632821E-2</v>
      </c>
      <c r="F979" s="34">
        <f t="shared" si="59"/>
        <v>1.6745422067351301E-2</v>
      </c>
      <c r="G979" s="25">
        <f t="shared" si="58"/>
        <v>0.41967745450151001</v>
      </c>
      <c r="I979" s="31">
        <v>40823</v>
      </c>
      <c r="J979" s="20">
        <v>0.13951852917671201</v>
      </c>
      <c r="K979" s="20">
        <v>0</v>
      </c>
      <c r="L979" s="20">
        <v>9.50309305154272E-2</v>
      </c>
      <c r="M979" s="20">
        <v>0.19158677638339799</v>
      </c>
      <c r="N979" s="20">
        <v>5.9250795418163598E-3</v>
      </c>
      <c r="O979" s="20">
        <v>7.9010791237203407E-2</v>
      </c>
      <c r="P979" s="20">
        <v>0.208768967820645</v>
      </c>
      <c r="Q979" s="20">
        <v>0.41967745450151001</v>
      </c>
      <c r="R979" s="20"/>
      <c r="S979" s="20"/>
      <c r="T979" s="20"/>
      <c r="U979" s="20"/>
      <c r="V979" s="20"/>
      <c r="W979" s="20"/>
      <c r="X979" s="20"/>
      <c r="Y979" s="20"/>
      <c r="Z979" s="20"/>
      <c r="AA979" s="30"/>
    </row>
    <row r="980" spans="1:27" hidden="1" x14ac:dyDescent="0.25">
      <c r="A980">
        <v>944</v>
      </c>
      <c r="B980" s="15">
        <v>40830</v>
      </c>
      <c r="C980" s="25">
        <f t="shared" si="56"/>
        <v>0.13251955807209001</v>
      </c>
      <c r="D980" s="25">
        <f>VLOOKUP(B980,input_BB!$B$19:$L$10000,$D$35,0)</f>
        <v>1224.58</v>
      </c>
      <c r="E980" s="27">
        <f t="shared" si="57"/>
        <v>5.949682751074694E-2</v>
      </c>
      <c r="F980" s="34">
        <f t="shared" si="59"/>
        <v>8.2339007618744464E-2</v>
      </c>
      <c r="G980" s="25">
        <f t="shared" si="58"/>
        <v>0.43375114774250001</v>
      </c>
      <c r="I980" s="31">
        <v>40830</v>
      </c>
      <c r="J980" s="20">
        <v>0.13251955807209001</v>
      </c>
      <c r="K980" s="20">
        <v>0</v>
      </c>
      <c r="L980" s="20">
        <v>8.9309848760216998E-2</v>
      </c>
      <c r="M980" s="20">
        <v>0.161297440590386</v>
      </c>
      <c r="N980" s="20">
        <v>9.1763852523259592E-3</v>
      </c>
      <c r="O980" s="20">
        <v>6.2514897372362099E-2</v>
      </c>
      <c r="P980" s="20">
        <v>0.243950280282209</v>
      </c>
      <c r="Q980" s="20">
        <v>0.43375114774250001</v>
      </c>
      <c r="R980" s="20"/>
      <c r="S980" s="20"/>
      <c r="T980" s="20"/>
      <c r="U980" s="20"/>
      <c r="V980" s="20"/>
      <c r="W980" s="20"/>
      <c r="X980" s="20"/>
      <c r="Y980" s="20"/>
      <c r="Z980" s="20"/>
      <c r="AA980" s="30"/>
    </row>
    <row r="981" spans="1:27" hidden="1" x14ac:dyDescent="0.25">
      <c r="A981">
        <v>945</v>
      </c>
      <c r="B981" s="15">
        <v>40837</v>
      </c>
      <c r="C981" s="25">
        <f t="shared" si="56"/>
        <v>0.13387818634509999</v>
      </c>
      <c r="D981" s="25">
        <f>VLOOKUP(B981,input_BB!$B$19:$L$10000,$D$35,0)</f>
        <v>1238.25</v>
      </c>
      <c r="E981" s="27">
        <f t="shared" si="57"/>
        <v>6.2626148567070619E-2</v>
      </c>
      <c r="F981" s="34">
        <f t="shared" si="59"/>
        <v>7.1651117303930922E-2</v>
      </c>
      <c r="G981" s="25">
        <f t="shared" si="58"/>
        <v>0.44316695769449299</v>
      </c>
      <c r="I981" s="31">
        <v>40837</v>
      </c>
      <c r="J981" s="20">
        <v>0.13387818634509999</v>
      </c>
      <c r="K981" s="20">
        <v>0</v>
      </c>
      <c r="L981" s="20">
        <v>0.10098045785219401</v>
      </c>
      <c r="M981" s="20">
        <v>0.16544639197378999</v>
      </c>
      <c r="N981" s="20">
        <v>9.4173179341329807E-3</v>
      </c>
      <c r="O981" s="20">
        <v>6.4215482384523695E-2</v>
      </c>
      <c r="P981" s="20">
        <v>0.216773392160866</v>
      </c>
      <c r="Q981" s="20">
        <v>0.44316695769449299</v>
      </c>
      <c r="R981" s="20"/>
      <c r="S981" s="20"/>
      <c r="T981" s="20"/>
      <c r="U981" s="20"/>
      <c r="V981" s="20"/>
      <c r="W981" s="20"/>
      <c r="X981" s="20"/>
      <c r="Y981" s="20"/>
      <c r="Z981" s="20"/>
      <c r="AA981" s="30"/>
    </row>
    <row r="982" spans="1:27" hidden="1" x14ac:dyDescent="0.25">
      <c r="A982">
        <v>946</v>
      </c>
      <c r="B982" s="15">
        <v>40844</v>
      </c>
      <c r="C982" s="25">
        <f t="shared" si="56"/>
        <v>0.133836105465889</v>
      </c>
      <c r="D982" s="25">
        <f>VLOOKUP(B982,input_BB!$B$19:$L$10000,$D$35,0)</f>
        <v>1285.0899999999999</v>
      </c>
      <c r="E982" s="27">
        <f t="shared" si="57"/>
        <v>6.2529223908575335E-2</v>
      </c>
      <c r="F982" s="34">
        <f t="shared" si="59"/>
        <v>4.9412859919319319E-2</v>
      </c>
      <c r="G982" s="25">
        <f t="shared" si="58"/>
        <v>0.44494974558531503</v>
      </c>
      <c r="I982" s="31">
        <v>40844</v>
      </c>
      <c r="J982" s="20">
        <v>0.133836105465889</v>
      </c>
      <c r="K982" s="20">
        <v>0</v>
      </c>
      <c r="L982" s="20">
        <v>0.101361907159882</v>
      </c>
      <c r="M982" s="20">
        <v>0.16609994873386899</v>
      </c>
      <c r="N982" s="20">
        <v>9.4574857634488405E-3</v>
      </c>
      <c r="O982" s="20">
        <v>6.0560491044545903E-2</v>
      </c>
      <c r="P982" s="20">
        <v>0.217570421712939</v>
      </c>
      <c r="Q982" s="20">
        <v>0.44494974558531503</v>
      </c>
      <c r="R982" s="20"/>
      <c r="S982" s="20"/>
      <c r="T982" s="20"/>
      <c r="U982" s="20"/>
      <c r="V982" s="20"/>
      <c r="W982" s="20"/>
      <c r="X982" s="20"/>
      <c r="Y982" s="20"/>
      <c r="Z982" s="20"/>
      <c r="AA982" s="30"/>
    </row>
    <row r="983" spans="1:27" hidden="1" x14ac:dyDescent="0.25">
      <c r="A983">
        <v>947</v>
      </c>
      <c r="B983" s="15">
        <v>40851</v>
      </c>
      <c r="C983" s="25">
        <f t="shared" si="56"/>
        <v>0.13914744555950201</v>
      </c>
      <c r="D983" s="25">
        <f>VLOOKUP(B983,input_BB!$B$19:$L$10000,$D$35,0)</f>
        <v>1253.23</v>
      </c>
      <c r="E983" s="27">
        <f t="shared" si="57"/>
        <v>7.4762804441546718E-2</v>
      </c>
      <c r="F983" s="34">
        <f t="shared" si="59"/>
        <v>1.2097718554411552E-2</v>
      </c>
      <c r="G983" s="25">
        <f t="shared" si="58"/>
        <v>0.44508196293262198</v>
      </c>
      <c r="I983" s="31">
        <v>40851</v>
      </c>
      <c r="J983" s="20">
        <v>0.13914744555950201</v>
      </c>
      <c r="K983" s="20">
        <v>0</v>
      </c>
      <c r="L983" s="20">
        <v>0.10138673952763801</v>
      </c>
      <c r="M983" s="20">
        <v>0.166211809347347</v>
      </c>
      <c r="N983" s="20">
        <v>9.4626163196584907E-3</v>
      </c>
      <c r="O983" s="20">
        <v>6.0691212056247397E-2</v>
      </c>
      <c r="P983" s="20">
        <v>0.217165659816486</v>
      </c>
      <c r="Q983" s="20">
        <v>0.44508196293262198</v>
      </c>
      <c r="R983" s="20"/>
      <c r="S983" s="20"/>
      <c r="T983" s="20"/>
      <c r="U983" s="20"/>
      <c r="V983" s="20"/>
      <c r="W983" s="20"/>
      <c r="X983" s="20"/>
      <c r="Y983" s="20"/>
      <c r="Z983" s="20"/>
      <c r="AA983" s="30"/>
    </row>
    <row r="984" spans="1:27" hidden="1" x14ac:dyDescent="0.25">
      <c r="A984">
        <v>948</v>
      </c>
      <c r="B984" s="15">
        <v>40858</v>
      </c>
      <c r="C984" s="25">
        <f t="shared" si="56"/>
        <v>0.17826263606548301</v>
      </c>
      <c r="D984" s="25">
        <f>VLOOKUP(B984,input_BB!$B$19:$L$10000,$D$35,0)</f>
        <v>1263.8599999999999</v>
      </c>
      <c r="E984" s="27">
        <f t="shared" si="57"/>
        <v>0.16485660839374799</v>
      </c>
      <c r="F984" s="34">
        <f t="shared" si="59"/>
        <v>-1.6520243718338823E-2</v>
      </c>
      <c r="G984" s="25">
        <f t="shared" si="58"/>
        <v>0.44488306018364698</v>
      </c>
      <c r="I984" s="31">
        <v>40858</v>
      </c>
      <c r="J984" s="20">
        <v>0.17826263606548301</v>
      </c>
      <c r="K984" s="20">
        <v>1</v>
      </c>
      <c r="L984" s="20">
        <v>0.10139808671273901</v>
      </c>
      <c r="M984" s="20">
        <v>0.16626921458636701</v>
      </c>
      <c r="N984" s="20">
        <v>9.4683677919813192E-3</v>
      </c>
      <c r="O984" s="20">
        <v>6.0695916273736203E-2</v>
      </c>
      <c r="P984" s="20">
        <v>0.21728535445152899</v>
      </c>
      <c r="Q984" s="20">
        <v>0.44488306018364698</v>
      </c>
      <c r="R984" s="20"/>
      <c r="S984" s="20"/>
      <c r="T984" s="20"/>
      <c r="U984" s="20"/>
      <c r="V984" s="20"/>
      <c r="W984" s="20"/>
      <c r="X984" s="20"/>
      <c r="Y984" s="20"/>
      <c r="Z984" s="20"/>
      <c r="AA984" s="30"/>
    </row>
    <row r="985" spans="1:27" hidden="1" x14ac:dyDescent="0.25">
      <c r="A985">
        <v>949</v>
      </c>
      <c r="B985" s="15">
        <v>40865</v>
      </c>
      <c r="C985" s="25">
        <f t="shared" si="56"/>
        <v>0.13370628654956801</v>
      </c>
      <c r="D985" s="25">
        <f>VLOOKUP(B985,input_BB!$B$19:$L$10000,$D$35,0)</f>
        <v>1215.6500000000001</v>
      </c>
      <c r="E985" s="27">
        <f t="shared" si="57"/>
        <v>6.2230212709984273E-2</v>
      </c>
      <c r="F985" s="34">
        <f t="shared" si="59"/>
        <v>-2.9986514845638856E-2</v>
      </c>
      <c r="G985" s="25">
        <f t="shared" si="58"/>
        <v>0.444683185420299</v>
      </c>
      <c r="I985" s="31">
        <v>40865</v>
      </c>
      <c r="J985" s="20">
        <v>0.13370628654956801</v>
      </c>
      <c r="K985" s="20">
        <v>0</v>
      </c>
      <c r="L985" s="20">
        <v>0.10140954781247</v>
      </c>
      <c r="M985" s="20">
        <v>0.166325460177945</v>
      </c>
      <c r="N985" s="20">
        <v>9.4740952344694405E-3</v>
      </c>
      <c r="O985" s="20">
        <v>6.0701566596857798E-2</v>
      </c>
      <c r="P985" s="20">
        <v>0.217406144757959</v>
      </c>
      <c r="Q985" s="20">
        <v>0.444683185420299</v>
      </c>
      <c r="R985" s="20"/>
      <c r="S985" s="20"/>
      <c r="T985" s="20"/>
      <c r="U985" s="20"/>
      <c r="V985" s="20"/>
      <c r="W985" s="20"/>
      <c r="X985" s="20"/>
      <c r="Y985" s="20"/>
      <c r="Z985" s="20"/>
      <c r="AA985" s="30"/>
    </row>
    <row r="986" spans="1:27" hidden="1" x14ac:dyDescent="0.25">
      <c r="A986">
        <v>950</v>
      </c>
      <c r="B986" s="15">
        <v>40872</v>
      </c>
      <c r="C986" s="25">
        <f t="shared" si="56"/>
        <v>0.13466180860996199</v>
      </c>
      <c r="D986" s="25">
        <f>VLOOKUP(B986,input_BB!$B$19:$L$10000,$D$35,0)</f>
        <v>1158.67</v>
      </c>
      <c r="E986" s="27">
        <f t="shared" si="57"/>
        <v>6.4431061435698031E-2</v>
      </c>
      <c r="F986" s="34">
        <f t="shared" si="59"/>
        <v>-8.3229155127941268E-2</v>
      </c>
      <c r="G986" s="25">
        <f t="shared" si="58"/>
        <v>0.44957506061970098</v>
      </c>
      <c r="I986" s="31">
        <v>40872</v>
      </c>
      <c r="J986" s="20">
        <v>0.13466180860996199</v>
      </c>
      <c r="K986" s="20">
        <v>0</v>
      </c>
      <c r="L986" s="20">
        <v>0.1011130086388</v>
      </c>
      <c r="M986" s="20">
        <v>0.16498441330699801</v>
      </c>
      <c r="N986" s="20">
        <v>9.3258249594270794E-3</v>
      </c>
      <c r="O986" s="20">
        <v>6.0583673507752803E-2</v>
      </c>
      <c r="P986" s="20">
        <v>0.21441801896732099</v>
      </c>
      <c r="Q986" s="20">
        <v>0.44957506061970098</v>
      </c>
      <c r="R986" s="20"/>
      <c r="S986" s="20"/>
      <c r="T986" s="20"/>
      <c r="U986" s="20"/>
      <c r="V986" s="20"/>
      <c r="W986" s="20"/>
      <c r="X986" s="20"/>
      <c r="Y986" s="20"/>
      <c r="Z986" s="20"/>
      <c r="AA986" s="30"/>
    </row>
    <row r="987" spans="1:27" hidden="1" x14ac:dyDescent="0.25">
      <c r="A987">
        <v>951</v>
      </c>
      <c r="B987" s="15">
        <v>40879</v>
      </c>
      <c r="C987" s="25">
        <f t="shared" si="56"/>
        <v>0.134626850485802</v>
      </c>
      <c r="D987" s="25">
        <f>VLOOKUP(B987,input_BB!$B$19:$L$10000,$D$35,0)</f>
        <v>1244.28</v>
      </c>
      <c r="E987" s="27">
        <f t="shared" si="57"/>
        <v>6.4350542579880987E-2</v>
      </c>
      <c r="F987" s="34">
        <f t="shared" si="59"/>
        <v>2.3551186607987384E-2</v>
      </c>
      <c r="G987" s="25">
        <f t="shared" si="58"/>
        <v>0.449700008389184</v>
      </c>
      <c r="I987" s="31">
        <v>40879</v>
      </c>
      <c r="J987" s="20">
        <v>0.134626850485802</v>
      </c>
      <c r="K987" s="20">
        <v>0</v>
      </c>
      <c r="L987" s="20">
        <v>0.101137727856253</v>
      </c>
      <c r="M987" s="20">
        <v>0.16509659298273299</v>
      </c>
      <c r="N987" s="20">
        <v>9.3316684271167807E-3</v>
      </c>
      <c r="O987" s="20">
        <v>6.0713002658873298E-2</v>
      </c>
      <c r="P987" s="20">
        <v>0.21402099968584001</v>
      </c>
      <c r="Q987" s="20">
        <v>0.449700008389184</v>
      </c>
      <c r="R987" s="20"/>
      <c r="S987" s="20"/>
      <c r="T987" s="20"/>
      <c r="U987" s="20"/>
      <c r="V987" s="20"/>
      <c r="W987" s="20"/>
      <c r="X987" s="20"/>
      <c r="Y987" s="20"/>
      <c r="Z987" s="20"/>
      <c r="AA987" s="30"/>
    </row>
    <row r="988" spans="1:27" hidden="1" x14ac:dyDescent="0.25">
      <c r="A988">
        <v>952</v>
      </c>
      <c r="B988" s="15">
        <v>40886</v>
      </c>
      <c r="C988" s="25">
        <f t="shared" si="56"/>
        <v>0.13460980355739599</v>
      </c>
      <c r="D988" s="25">
        <f>VLOOKUP(B988,input_BB!$B$19:$L$10000,$D$35,0)</f>
        <v>1255.19</v>
      </c>
      <c r="E988" s="27">
        <f t="shared" si="57"/>
        <v>6.4311278483095785E-2</v>
      </c>
      <c r="F988" s="34">
        <f t="shared" si="59"/>
        <v>8.3302407070175333E-2</v>
      </c>
      <c r="G988" s="25">
        <f t="shared" si="58"/>
        <v>0.45052553053214001</v>
      </c>
      <c r="I988" s="31">
        <v>40886</v>
      </c>
      <c r="J988" s="20">
        <v>0.13460980355739599</v>
      </c>
      <c r="K988" s="20">
        <v>0</v>
      </c>
      <c r="L988" s="20">
        <v>0.101766051036912</v>
      </c>
      <c r="M988" s="20">
        <v>0.16292572727885801</v>
      </c>
      <c r="N988" s="20">
        <v>9.3482785659893698E-3</v>
      </c>
      <c r="O988" s="20">
        <v>6.1349077957939202E-2</v>
      </c>
      <c r="P988" s="20">
        <v>0.21408533462816001</v>
      </c>
      <c r="Q988" s="20">
        <v>0.45052553053214001</v>
      </c>
      <c r="R988" s="20"/>
      <c r="S988" s="20"/>
      <c r="T988" s="20"/>
      <c r="U988" s="20"/>
      <c r="V988" s="20"/>
      <c r="W988" s="20"/>
      <c r="X988" s="20"/>
      <c r="Y988" s="20"/>
      <c r="Z988" s="20"/>
      <c r="AA988" s="30"/>
    </row>
    <row r="989" spans="1:27" hidden="1" x14ac:dyDescent="0.25">
      <c r="A989">
        <v>953</v>
      </c>
      <c r="B989" s="15">
        <v>40893</v>
      </c>
      <c r="C989" s="25">
        <f t="shared" si="56"/>
        <v>0.134561002254486</v>
      </c>
      <c r="D989" s="25">
        <f>VLOOKUP(B989,input_BB!$B$19:$L$10000,$D$35,0)</f>
        <v>1219.6600000000001</v>
      </c>
      <c r="E989" s="27">
        <f t="shared" si="57"/>
        <v>6.4198874709520598E-2</v>
      </c>
      <c r="F989" s="34">
        <f t="shared" si="59"/>
        <v>-1.9786543221782749E-2</v>
      </c>
      <c r="G989" s="25">
        <f t="shared" si="58"/>
        <v>0.45031983484739302</v>
      </c>
      <c r="I989" s="31">
        <v>40893</v>
      </c>
      <c r="J989" s="20">
        <v>0.134561002254486</v>
      </c>
      <c r="K989" s="20">
        <v>0</v>
      </c>
      <c r="L989" s="20">
        <v>0.101778666957182</v>
      </c>
      <c r="M989" s="20">
        <v>0.16298448975402199</v>
      </c>
      <c r="N989" s="20">
        <v>9.3536700817916409E-3</v>
      </c>
      <c r="O989" s="20">
        <v>6.1355094538130497E-2</v>
      </c>
      <c r="P989" s="20">
        <v>0.21420824382148099</v>
      </c>
      <c r="Q989" s="20">
        <v>0.45031983484739302</v>
      </c>
      <c r="R989" s="20"/>
      <c r="S989" s="20"/>
      <c r="T989" s="20"/>
      <c r="U989" s="20"/>
      <c r="V989" s="20"/>
      <c r="W989" s="20"/>
      <c r="X989" s="20"/>
      <c r="Y989" s="20"/>
      <c r="Z989" s="20"/>
      <c r="AA989" s="30"/>
    </row>
    <row r="990" spans="1:27" hidden="1" x14ac:dyDescent="0.25">
      <c r="A990">
        <v>954</v>
      </c>
      <c r="B990" s="15">
        <v>40900</v>
      </c>
      <c r="C990" s="25">
        <f t="shared" si="56"/>
        <v>0.134512394666672</v>
      </c>
      <c r="D990" s="25">
        <f>VLOOKUP(B990,input_BB!$B$19:$L$10000,$D$35,0)</f>
        <v>1265.33</v>
      </c>
      <c r="E990" s="27">
        <f t="shared" si="57"/>
        <v>6.4086917118864509E-2</v>
      </c>
      <c r="F990" s="34">
        <f t="shared" si="59"/>
        <v>8.0784582413817585E-3</v>
      </c>
      <c r="G990" s="25">
        <f t="shared" si="58"/>
        <v>0.45011417978020102</v>
      </c>
      <c r="I990" s="31">
        <v>40900</v>
      </c>
      <c r="J990" s="20">
        <v>0.134512394666672</v>
      </c>
      <c r="K990" s="20">
        <v>0</v>
      </c>
      <c r="L990" s="20">
        <v>0.10179168794799399</v>
      </c>
      <c r="M990" s="20">
        <v>0.163042739369432</v>
      </c>
      <c r="N990" s="20">
        <v>9.3591561784347205E-3</v>
      </c>
      <c r="O990" s="20">
        <v>6.13610245031758E-2</v>
      </c>
      <c r="P990" s="20">
        <v>0.21433121222076201</v>
      </c>
      <c r="Q990" s="20">
        <v>0.45011417978020102</v>
      </c>
      <c r="R990" s="20"/>
      <c r="S990" s="20"/>
      <c r="T990" s="20"/>
      <c r="U990" s="20"/>
      <c r="V990" s="20"/>
      <c r="W990" s="20"/>
      <c r="X990" s="20"/>
      <c r="Y990" s="20"/>
      <c r="Z990" s="20"/>
      <c r="AA990" s="30"/>
    </row>
    <row r="991" spans="1:27" hidden="1" x14ac:dyDescent="0.25">
      <c r="A991">
        <v>955</v>
      </c>
      <c r="B991" s="15">
        <v>40907</v>
      </c>
      <c r="C991" s="25">
        <f t="shared" si="56"/>
        <v>0.134463906288147</v>
      </c>
      <c r="D991" s="25">
        <f>VLOOKUP(B991,input_BB!$B$19:$L$10000,$D$35,0)</f>
        <v>1257.6099999999999</v>
      </c>
      <c r="E991" s="27">
        <f t="shared" si="57"/>
        <v>6.3975234102310527E-2</v>
      </c>
      <c r="F991" s="34">
        <f t="shared" si="59"/>
        <v>3.1115228834265096E-2</v>
      </c>
      <c r="G991" s="25">
        <f t="shared" si="58"/>
        <v>0.44990932114674798</v>
      </c>
      <c r="I991" s="31">
        <v>40907</v>
      </c>
      <c r="J991" s="20">
        <v>0.134463906288147</v>
      </c>
      <c r="K991" s="20">
        <v>0</v>
      </c>
      <c r="L991" s="20">
        <v>0.101803750831176</v>
      </c>
      <c r="M991" s="20">
        <v>0.163101003368498</v>
      </c>
      <c r="N991" s="20">
        <v>9.3646847807204101E-3</v>
      </c>
      <c r="O991" s="20">
        <v>6.1367034138643903E-2</v>
      </c>
      <c r="P991" s="20">
        <v>0.214454205734214</v>
      </c>
      <c r="Q991" s="20">
        <v>0.44990932114674798</v>
      </c>
      <c r="R991" s="20"/>
      <c r="S991" s="20"/>
      <c r="T991" s="20"/>
      <c r="U991" s="20"/>
      <c r="V991" s="20"/>
      <c r="W991" s="20"/>
      <c r="X991" s="20"/>
      <c r="Y991" s="20"/>
      <c r="Z991" s="20"/>
      <c r="AA991" s="30"/>
    </row>
    <row r="992" spans="1:27" hidden="1" x14ac:dyDescent="0.25">
      <c r="A992">
        <v>956</v>
      </c>
      <c r="B992" s="15">
        <v>40914</v>
      </c>
      <c r="C992" s="25">
        <f t="shared" si="56"/>
        <v>0.13441558182239499</v>
      </c>
      <c r="D992" s="25">
        <f>VLOOKUP(B992,input_BB!$B$19:$L$10000,$D$35,0)</f>
        <v>1277.81</v>
      </c>
      <c r="E992" s="27">
        <f t="shared" si="57"/>
        <v>6.3863928625148378E-2</v>
      </c>
      <c r="F992" s="34">
        <f t="shared" si="59"/>
        <v>9.8630396813479404E-3</v>
      </c>
      <c r="G992" s="25">
        <f t="shared" si="58"/>
        <v>0.44970547859874499</v>
      </c>
      <c r="I992" s="31">
        <v>40914</v>
      </c>
      <c r="J992" s="20">
        <v>0.13441558182239499</v>
      </c>
      <c r="K992" s="20">
        <v>0</v>
      </c>
      <c r="L992" s="20">
        <v>0.101816739701819</v>
      </c>
      <c r="M992" s="20">
        <v>0.163158899741317</v>
      </c>
      <c r="N992" s="20">
        <v>9.3691001036146897E-3</v>
      </c>
      <c r="O992" s="20">
        <v>6.1373157987808701E-2</v>
      </c>
      <c r="P992" s="20">
        <v>0.21457662386669599</v>
      </c>
      <c r="Q992" s="20">
        <v>0.44970547859874499</v>
      </c>
      <c r="R992" s="20"/>
      <c r="S992" s="20"/>
      <c r="T992" s="20"/>
      <c r="U992" s="20"/>
      <c r="V992" s="20"/>
      <c r="W992" s="20"/>
      <c r="X992" s="20"/>
      <c r="Y992" s="20"/>
      <c r="Z992" s="20"/>
      <c r="AA992" s="30"/>
    </row>
    <row r="993" spans="1:27" hidden="1" x14ac:dyDescent="0.25">
      <c r="A993">
        <v>957</v>
      </c>
      <c r="B993" s="15">
        <v>40921</v>
      </c>
      <c r="C993" s="25">
        <f t="shared" si="56"/>
        <v>0.13436736166477201</v>
      </c>
      <c r="D993" s="25">
        <f>VLOOKUP(B993,input_BB!$B$19:$L$10000,$D$35,0)</f>
        <v>1289.0899999999999</v>
      </c>
      <c r="E993" s="27">
        <f t="shared" si="57"/>
        <v>6.3752863400328236E-2</v>
      </c>
      <c r="F993" s="34">
        <f t="shared" si="59"/>
        <v>2.5031607573094972E-2</v>
      </c>
      <c r="G993" s="25">
        <f t="shared" si="58"/>
        <v>0.449502522777873</v>
      </c>
      <c r="I993" s="31">
        <v>40921</v>
      </c>
      <c r="J993" s="20">
        <v>0.13436736166477201</v>
      </c>
      <c r="K993" s="20">
        <v>0</v>
      </c>
      <c r="L993" s="20">
        <v>0.101829246793413</v>
      </c>
      <c r="M993" s="20">
        <v>0.16321697166785101</v>
      </c>
      <c r="N993" s="20">
        <v>9.3748006958402404E-3</v>
      </c>
      <c r="O993" s="20">
        <v>6.1378144819741E-2</v>
      </c>
      <c r="P993" s="20">
        <v>0.21469831324528199</v>
      </c>
      <c r="Q993" s="20">
        <v>0.449502522777873</v>
      </c>
      <c r="R993" s="20"/>
      <c r="S993" s="20"/>
      <c r="T993" s="20"/>
      <c r="U993" s="20"/>
      <c r="V993" s="20"/>
      <c r="W993" s="20"/>
      <c r="X993" s="20"/>
      <c r="Y993" s="20"/>
      <c r="Z993" s="20"/>
      <c r="AA993" s="30"/>
    </row>
    <row r="994" spans="1:27" hidden="1" x14ac:dyDescent="0.25">
      <c r="A994">
        <v>958</v>
      </c>
      <c r="B994" s="15">
        <v>40928</v>
      </c>
      <c r="C994" s="25">
        <f t="shared" si="56"/>
        <v>0.13431935012340501</v>
      </c>
      <c r="D994" s="25">
        <f>VLOOKUP(B994,input_BB!$B$19:$L$10000,$D$35,0)</f>
        <v>1315.38</v>
      </c>
      <c r="E994" s="27">
        <f t="shared" si="57"/>
        <v>6.3642278680187361E-2</v>
      </c>
      <c r="F994" s="34">
        <f t="shared" si="59"/>
        <v>2.9401867257260683E-2</v>
      </c>
      <c r="G994" s="25">
        <f t="shared" si="58"/>
        <v>0.44929871895307399</v>
      </c>
      <c r="I994" s="31">
        <v>40928</v>
      </c>
      <c r="J994" s="20">
        <v>0.13431935012340501</v>
      </c>
      <c r="K994" s="20">
        <v>0</v>
      </c>
      <c r="L994" s="20">
        <v>0.10184149422036599</v>
      </c>
      <c r="M994" s="20">
        <v>0.16327486028074201</v>
      </c>
      <c r="N994" s="20">
        <v>9.3804794553382694E-3</v>
      </c>
      <c r="O994" s="20">
        <v>6.1384154051822903E-2</v>
      </c>
      <c r="P994" s="20">
        <v>0.21482029303865699</v>
      </c>
      <c r="Q994" s="20">
        <v>0.44929871895307399</v>
      </c>
      <c r="R994" s="20"/>
      <c r="S994" s="20"/>
      <c r="T994" s="20"/>
      <c r="U994" s="20"/>
      <c r="V994" s="20"/>
      <c r="W994" s="20"/>
      <c r="X994" s="20"/>
      <c r="Y994" s="20"/>
      <c r="Z994" s="20"/>
      <c r="AA994" s="30"/>
    </row>
    <row r="995" spans="1:27" hidden="1" x14ac:dyDescent="0.25">
      <c r="A995">
        <v>959</v>
      </c>
      <c r="B995" s="15">
        <v>40935</v>
      </c>
      <c r="C995" s="25">
        <f t="shared" si="56"/>
        <v>0.13427145779132801</v>
      </c>
      <c r="D995" s="25">
        <f>VLOOKUP(B995,input_BB!$B$19:$L$10000,$D$35,0)</f>
        <v>1316.33</v>
      </c>
      <c r="E995" s="27">
        <f t="shared" si="57"/>
        <v>6.3531968534150898E-2</v>
      </c>
      <c r="F995" s="34">
        <f t="shared" si="59"/>
        <v>2.1131185565010924E-2</v>
      </c>
      <c r="G995" s="25">
        <f t="shared" si="58"/>
        <v>0.449095818812832</v>
      </c>
      <c r="I995" s="31">
        <v>40935</v>
      </c>
      <c r="J995" s="20">
        <v>0.13427145779132801</v>
      </c>
      <c r="K995" s="20">
        <v>0</v>
      </c>
      <c r="L995" s="20">
        <v>0.101854050714816</v>
      </c>
      <c r="M995" s="20">
        <v>0.16333213853261699</v>
      </c>
      <c r="N995" s="20">
        <v>9.3861977885799693E-3</v>
      </c>
      <c r="O995" s="20">
        <v>6.1390245828367503E-2</v>
      </c>
      <c r="P995" s="20">
        <v>0.214941548322788</v>
      </c>
      <c r="Q995" s="20">
        <v>0.449095818812832</v>
      </c>
      <c r="R995" s="20"/>
      <c r="S995" s="20"/>
      <c r="T995" s="20"/>
      <c r="U995" s="20"/>
      <c r="V995" s="20"/>
      <c r="W995" s="20"/>
      <c r="X995" s="20"/>
      <c r="Y995" s="20"/>
      <c r="Z995" s="20"/>
      <c r="AA995" s="30"/>
    </row>
    <row r="996" spans="1:27" hidden="1" x14ac:dyDescent="0.25">
      <c r="A996">
        <v>960</v>
      </c>
      <c r="B996" s="15">
        <v>40942</v>
      </c>
      <c r="C996" s="25">
        <f t="shared" si="56"/>
        <v>0.13422368466854101</v>
      </c>
      <c r="D996" s="25">
        <f>VLOOKUP(B996,input_BB!$B$19:$L$10000,$D$35,0)</f>
        <v>1344.9</v>
      </c>
      <c r="E996" s="27">
        <f t="shared" si="57"/>
        <v>6.3421932962218847E-2</v>
      </c>
      <c r="F996" s="34">
        <f t="shared" si="59"/>
        <v>2.244218400766318E-2</v>
      </c>
      <c r="G996" s="25">
        <f t="shared" si="58"/>
        <v>0.44889461449861001</v>
      </c>
      <c r="I996" s="31">
        <v>40942</v>
      </c>
      <c r="J996" s="20">
        <v>0.13422368466854101</v>
      </c>
      <c r="K996" s="20">
        <v>0</v>
      </c>
      <c r="L996" s="20">
        <v>0.10186608290261601</v>
      </c>
      <c r="M996" s="20">
        <v>0.16338955289423601</v>
      </c>
      <c r="N996" s="20">
        <v>9.3908881001826504E-3</v>
      </c>
      <c r="O996" s="20">
        <v>6.1396535566514102E-2</v>
      </c>
      <c r="P996" s="20">
        <v>0.21506232603784101</v>
      </c>
      <c r="Q996" s="20">
        <v>0.44889461449861001</v>
      </c>
      <c r="R996" s="20"/>
      <c r="S996" s="20"/>
      <c r="T996" s="20"/>
      <c r="U996" s="20"/>
      <c r="V996" s="20"/>
      <c r="W996" s="20"/>
      <c r="X996" s="20"/>
      <c r="Y996" s="20"/>
      <c r="Z996" s="20"/>
      <c r="AA996" s="30"/>
    </row>
    <row r="997" spans="1:27" hidden="1" x14ac:dyDescent="0.25">
      <c r="A997">
        <v>961</v>
      </c>
      <c r="B997" s="15">
        <v>40949</v>
      </c>
      <c r="C997" s="25">
        <f t="shared" si="56"/>
        <v>0.134176090359688</v>
      </c>
      <c r="D997" s="25">
        <f>VLOOKUP(B997,input_BB!$B$19:$L$10000,$D$35,0)</f>
        <v>1342.64</v>
      </c>
      <c r="E997" s="27">
        <f t="shared" si="57"/>
        <v>6.3312309251441115E-2</v>
      </c>
      <c r="F997" s="34">
        <f t="shared" si="59"/>
        <v>1.9987389180524673E-2</v>
      </c>
      <c r="G997" s="25">
        <f t="shared" si="58"/>
        <v>0.44869276786548501</v>
      </c>
      <c r="I997" s="31">
        <v>40949</v>
      </c>
      <c r="J997" s="20">
        <v>0.134176090359688</v>
      </c>
      <c r="K997" s="20">
        <v>0</v>
      </c>
      <c r="L997" s="20">
        <v>0.10187829188349901</v>
      </c>
      <c r="M997" s="20">
        <v>0.163446777986748</v>
      </c>
      <c r="N997" s="20">
        <v>9.3967050317179199E-3</v>
      </c>
      <c r="O997" s="20">
        <v>6.1401474101832103E-2</v>
      </c>
      <c r="P997" s="20">
        <v>0.21518398313071799</v>
      </c>
      <c r="Q997" s="20">
        <v>0.44869276786548501</v>
      </c>
      <c r="R997" s="20"/>
      <c r="S997" s="20"/>
      <c r="T997" s="20"/>
      <c r="U997" s="20"/>
      <c r="V997" s="20"/>
      <c r="W997" s="20"/>
      <c r="X997" s="20"/>
      <c r="Y997" s="20"/>
      <c r="Z997" s="20"/>
      <c r="AA997" s="30"/>
    </row>
    <row r="998" spans="1:27" hidden="1" x14ac:dyDescent="0.25">
      <c r="A998">
        <v>962</v>
      </c>
      <c r="B998" s="15">
        <v>40956</v>
      </c>
      <c r="C998" s="25">
        <f t="shared" ref="C998:C1061" si="60">J998</f>
        <v>0.169577971100807</v>
      </c>
      <c r="D998" s="25">
        <f>VLOOKUP(B998,input_BB!$B$19:$L$10000,$D$35,0)</f>
        <v>1361.23</v>
      </c>
      <c r="E998" s="27">
        <f t="shared" ref="E998:E1061" si="61">(C998-$E$34)/$E$36</f>
        <v>0.14485326717012717</v>
      </c>
      <c r="F998" s="34">
        <f t="shared" si="59"/>
        <v>1.2142166703844159E-2</v>
      </c>
      <c r="G998" s="25">
        <f t="shared" ref="G998:G1061" si="62">VLOOKUP(B998,$I$37:$AA$5000,$G$34,0)</f>
        <v>0.44849171721200998</v>
      </c>
      <c r="I998" s="31">
        <v>40956</v>
      </c>
      <c r="J998" s="20">
        <v>0.169577971100807</v>
      </c>
      <c r="K998" s="20">
        <v>0</v>
      </c>
      <c r="L998" s="20">
        <v>0.101890374353418</v>
      </c>
      <c r="M998" s="20">
        <v>0.163503948346155</v>
      </c>
      <c r="N998" s="20">
        <v>9.4014743528392595E-3</v>
      </c>
      <c r="O998" s="20">
        <v>6.1407722734325897E-2</v>
      </c>
      <c r="P998" s="20">
        <v>0.21530476300125201</v>
      </c>
      <c r="Q998" s="20">
        <v>0.44849171721200998</v>
      </c>
      <c r="R998" s="20"/>
      <c r="S998" s="20"/>
      <c r="T998" s="20"/>
      <c r="U998" s="20"/>
      <c r="V998" s="20"/>
      <c r="W998" s="20"/>
      <c r="X998" s="20"/>
      <c r="Y998" s="20"/>
      <c r="Z998" s="20"/>
      <c r="AA998" s="30"/>
    </row>
    <row r="999" spans="1:27" hidden="1" x14ac:dyDescent="0.25">
      <c r="A999">
        <v>963</v>
      </c>
      <c r="B999" s="15">
        <v>40963</v>
      </c>
      <c r="C999" s="25">
        <f t="shared" si="60"/>
        <v>0.13408131897449499</v>
      </c>
      <c r="D999" s="25">
        <f>VLOOKUP(B999,input_BB!$B$19:$L$10000,$D$35,0)</f>
        <v>1365.74</v>
      </c>
      <c r="E999" s="27">
        <f t="shared" si="61"/>
        <v>6.3094022839246547E-2</v>
      </c>
      <c r="F999" s="34">
        <f t="shared" si="59"/>
        <v>1.7204909730083928E-2</v>
      </c>
      <c r="G999" s="25">
        <f t="shared" si="62"/>
        <v>0.44829159564061299</v>
      </c>
      <c r="I999" s="31">
        <v>40963</v>
      </c>
      <c r="J999" s="20">
        <v>0.13408131897449499</v>
      </c>
      <c r="K999" s="20">
        <v>0</v>
      </c>
      <c r="L999" s="20">
        <v>0.101902373134</v>
      </c>
      <c r="M999" s="20">
        <v>0.16356051961262799</v>
      </c>
      <c r="N999" s="20">
        <v>9.4074365788296508E-3</v>
      </c>
      <c r="O999" s="20">
        <v>6.1412839447837299E-2</v>
      </c>
      <c r="P999" s="20">
        <v>0.215425235586092</v>
      </c>
      <c r="Q999" s="20">
        <v>0.44829159564061299</v>
      </c>
      <c r="R999" s="20"/>
      <c r="S999" s="20"/>
      <c r="T999" s="20"/>
      <c r="U999" s="20"/>
      <c r="V999" s="20"/>
      <c r="W999" s="20"/>
      <c r="X999" s="20"/>
      <c r="Y999" s="20"/>
      <c r="Z999" s="20"/>
      <c r="AA999" s="30"/>
    </row>
    <row r="1000" spans="1:27" hidden="1" x14ac:dyDescent="0.25">
      <c r="A1000">
        <v>964</v>
      </c>
      <c r="B1000" s="15">
        <v>40970</v>
      </c>
      <c r="C1000" s="25">
        <f t="shared" si="60"/>
        <v>0.13403415679931599</v>
      </c>
      <c r="D1000" s="25">
        <f>VLOOKUP(B1000,input_BB!$B$19:$L$10000,$D$35,0)</f>
        <v>1369.63</v>
      </c>
      <c r="E1000" s="27">
        <f t="shared" si="61"/>
        <v>6.2985394459592198E-2</v>
      </c>
      <c r="F1000" s="34">
        <f t="shared" ref="F1000:F1063" si="63">D1000/D998-1</f>
        <v>6.1708895631158445E-3</v>
      </c>
      <c r="G1000" s="25">
        <f t="shared" si="62"/>
        <v>0.44809169454969899</v>
      </c>
      <c r="I1000" s="31">
        <v>40970</v>
      </c>
      <c r="J1000" s="20">
        <v>0.13403415679931599</v>
      </c>
      <c r="K1000" s="20">
        <v>0</v>
      </c>
      <c r="L1000" s="20">
        <v>0.1019140940665</v>
      </c>
      <c r="M1000" s="20">
        <v>0.163617410066522</v>
      </c>
      <c r="N1000" s="20">
        <v>9.4123208881530807E-3</v>
      </c>
      <c r="O1000" s="20">
        <v>6.1419085752836999E-2</v>
      </c>
      <c r="P1000" s="20">
        <v>0.215545394676288</v>
      </c>
      <c r="Q1000" s="20">
        <v>0.44809169454969899</v>
      </c>
      <c r="R1000" s="20"/>
      <c r="S1000" s="20"/>
      <c r="T1000" s="20"/>
      <c r="U1000" s="20"/>
      <c r="V1000" s="20"/>
      <c r="W1000" s="20"/>
      <c r="X1000" s="20"/>
      <c r="Y1000" s="20"/>
      <c r="Z1000" s="20"/>
      <c r="AA1000" s="30"/>
    </row>
    <row r="1001" spans="1:27" hidden="1" x14ac:dyDescent="0.25">
      <c r="A1001">
        <v>965</v>
      </c>
      <c r="B1001" s="15">
        <v>40977</v>
      </c>
      <c r="C1001" s="25">
        <f t="shared" si="60"/>
        <v>0.13398712873458901</v>
      </c>
      <c r="D1001" s="25">
        <f>VLOOKUP(B1001,input_BB!$B$19:$L$10000,$D$35,0)</f>
        <v>1370.87</v>
      </c>
      <c r="E1001" s="27">
        <f t="shared" si="61"/>
        <v>6.2877074975807093E-2</v>
      </c>
      <c r="F1001" s="34">
        <f t="shared" si="63"/>
        <v>3.7562054270943168E-3</v>
      </c>
      <c r="G1001" s="25">
        <f t="shared" si="62"/>
        <v>0.44789297941467499</v>
      </c>
      <c r="I1001" s="31">
        <v>40977</v>
      </c>
      <c r="J1001" s="20">
        <v>0.13398712873458901</v>
      </c>
      <c r="K1001" s="20">
        <v>0</v>
      </c>
      <c r="L1001" s="20">
        <v>0.101926246516826</v>
      </c>
      <c r="M1001" s="20">
        <v>0.16367389369647001</v>
      </c>
      <c r="N1001" s="20">
        <v>9.4183974612823095E-3</v>
      </c>
      <c r="O1001" s="20">
        <v>6.1424307166527803E-2</v>
      </c>
      <c r="P1001" s="20">
        <v>0.21566417574421901</v>
      </c>
      <c r="Q1001" s="20">
        <v>0.44789297941467499</v>
      </c>
      <c r="R1001" s="20"/>
      <c r="S1001" s="20"/>
      <c r="T1001" s="20"/>
      <c r="U1001" s="20"/>
      <c r="V1001" s="20"/>
      <c r="W1001" s="20"/>
      <c r="X1001" s="20"/>
      <c r="Y1001" s="20"/>
      <c r="Z1001" s="20"/>
      <c r="AA1001" s="30"/>
    </row>
    <row r="1002" spans="1:27" hidden="1" x14ac:dyDescent="0.25">
      <c r="A1002">
        <v>966</v>
      </c>
      <c r="B1002" s="15">
        <v>40984</v>
      </c>
      <c r="C1002" s="25">
        <f t="shared" si="60"/>
        <v>0.133937522768974</v>
      </c>
      <c r="D1002" s="25">
        <f>VLOOKUP(B1002,input_BB!$B$19:$L$10000,$D$35,0)</f>
        <v>1404.17</v>
      </c>
      <c r="E1002" s="27">
        <f t="shared" si="61"/>
        <v>6.2762817827032746E-2</v>
      </c>
      <c r="F1002" s="34">
        <f t="shared" si="63"/>
        <v>2.5218489665091992E-2</v>
      </c>
      <c r="G1002" s="25">
        <f t="shared" si="62"/>
        <v>0.44889062436223098</v>
      </c>
      <c r="I1002" s="31">
        <v>40984</v>
      </c>
      <c r="J1002" s="20">
        <v>0.133937522768974</v>
      </c>
      <c r="K1002" s="20">
        <v>0</v>
      </c>
      <c r="L1002" s="20">
        <v>0.10217030808128801</v>
      </c>
      <c r="M1002" s="20">
        <v>0.16410540942624999</v>
      </c>
      <c r="N1002" s="20">
        <v>7.0002217309539901E-3</v>
      </c>
      <c r="O1002" s="20">
        <v>6.1532963544332603E-2</v>
      </c>
      <c r="P1002" s="20">
        <v>0.216300472854944</v>
      </c>
      <c r="Q1002" s="20">
        <v>0.44889062436223098</v>
      </c>
      <c r="R1002" s="20"/>
      <c r="S1002" s="20"/>
      <c r="T1002" s="20"/>
      <c r="U1002" s="20"/>
      <c r="V1002" s="20"/>
      <c r="W1002" s="20"/>
      <c r="X1002" s="20"/>
      <c r="Y1002" s="20"/>
      <c r="Z1002" s="20"/>
      <c r="AA1002" s="30"/>
    </row>
    <row r="1003" spans="1:27" hidden="1" x14ac:dyDescent="0.25">
      <c r="A1003">
        <v>967</v>
      </c>
      <c r="B1003" s="15">
        <v>40991</v>
      </c>
      <c r="C1003" s="25">
        <f t="shared" si="60"/>
        <v>0.13389079272747001</v>
      </c>
      <c r="D1003" s="25">
        <f>VLOOKUP(B1003,input_BB!$B$19:$L$10000,$D$35,0)</f>
        <v>1397.11</v>
      </c>
      <c r="E1003" s="27">
        <f t="shared" si="61"/>
        <v>6.2655184778504069E-2</v>
      </c>
      <c r="F1003" s="34">
        <f t="shared" si="63"/>
        <v>1.9141129355810582E-2</v>
      </c>
      <c r="G1003" s="25">
        <f t="shared" si="62"/>
        <v>0.44869194097915099</v>
      </c>
      <c r="I1003" s="31">
        <v>40991</v>
      </c>
      <c r="J1003" s="20">
        <v>0.13389079272747001</v>
      </c>
      <c r="K1003" s="20">
        <v>0</v>
      </c>
      <c r="L1003" s="20">
        <v>0.102181922125307</v>
      </c>
      <c r="M1003" s="20">
        <v>0.16416136842068099</v>
      </c>
      <c r="N1003" s="20">
        <v>7.00506585037139E-3</v>
      </c>
      <c r="O1003" s="20">
        <v>6.1539294476863501E-2</v>
      </c>
      <c r="P1003" s="20">
        <v>0.216420408147626</v>
      </c>
      <c r="Q1003" s="20">
        <v>0.44869194097915099</v>
      </c>
      <c r="R1003" s="20"/>
      <c r="S1003" s="20"/>
      <c r="T1003" s="20"/>
      <c r="U1003" s="20"/>
      <c r="V1003" s="20"/>
      <c r="W1003" s="20"/>
      <c r="X1003" s="20"/>
      <c r="Y1003" s="20"/>
      <c r="Z1003" s="20"/>
      <c r="AA1003" s="30"/>
    </row>
    <row r="1004" spans="1:27" hidden="1" x14ac:dyDescent="0.25">
      <c r="A1004">
        <v>968</v>
      </c>
      <c r="B1004" s="15">
        <v>40998</v>
      </c>
      <c r="C1004" s="25">
        <f t="shared" si="60"/>
        <v>0.13384418189525599</v>
      </c>
      <c r="D1004" s="25">
        <f>VLOOKUP(B1004,input_BB!$B$19:$L$10000,$D$35,0)</f>
        <v>1408.47</v>
      </c>
      <c r="E1004" s="27">
        <f t="shared" si="61"/>
        <v>6.2547826304079748E-2</v>
      </c>
      <c r="F1004" s="34">
        <f t="shared" si="63"/>
        <v>3.0623072704871745E-3</v>
      </c>
      <c r="G1004" s="25">
        <f t="shared" si="62"/>
        <v>0.44849451001192697</v>
      </c>
      <c r="I1004" s="31">
        <v>40998</v>
      </c>
      <c r="J1004" s="20">
        <v>0.13384418189525599</v>
      </c>
      <c r="K1004" s="20">
        <v>0</v>
      </c>
      <c r="L1004" s="20">
        <v>0.102193827286321</v>
      </c>
      <c r="M1004" s="20">
        <v>0.164217553807428</v>
      </c>
      <c r="N1004" s="20">
        <v>7.0099551917733897E-3</v>
      </c>
      <c r="O1004" s="20">
        <v>6.1544596656769798E-2</v>
      </c>
      <c r="P1004" s="20">
        <v>0.21653955704578101</v>
      </c>
      <c r="Q1004" s="20">
        <v>0.44849451001192697</v>
      </c>
      <c r="R1004" s="20"/>
      <c r="S1004" s="20"/>
      <c r="T1004" s="20"/>
      <c r="U1004" s="20"/>
      <c r="V1004" s="20"/>
      <c r="W1004" s="20"/>
      <c r="X1004" s="20"/>
      <c r="Y1004" s="20"/>
      <c r="Z1004" s="20"/>
      <c r="AA1004" s="30"/>
    </row>
    <row r="1005" spans="1:27" hidden="1" x14ac:dyDescent="0.25">
      <c r="A1005">
        <v>969</v>
      </c>
      <c r="B1005" s="15">
        <v>41005</v>
      </c>
      <c r="C1005" s="25">
        <f t="shared" si="60"/>
        <v>0.13379772007465399</v>
      </c>
      <c r="D1005" s="25">
        <f>VLOOKUP(B1005,input_BB!$B$19:$L$10000,$D$35,0)</f>
        <v>1398.08</v>
      </c>
      <c r="E1005" s="27">
        <f t="shared" si="61"/>
        <v>6.2440811047284848E-2</v>
      </c>
      <c r="F1005" s="34">
        <f t="shared" si="63"/>
        <v>6.9429035652168736E-4</v>
      </c>
      <c r="G1005" s="25">
        <f t="shared" si="62"/>
        <v>0.44829732739747702</v>
      </c>
      <c r="I1005" s="31">
        <v>41005</v>
      </c>
      <c r="J1005" s="20">
        <v>0.13379772007465399</v>
      </c>
      <c r="K1005" s="20">
        <v>0</v>
      </c>
      <c r="L1005" s="20">
        <v>0.10220538710619</v>
      </c>
      <c r="M1005" s="20">
        <v>0.16427351217258601</v>
      </c>
      <c r="N1005" s="20">
        <v>7.0149732643133202E-3</v>
      </c>
      <c r="O1005" s="20">
        <v>6.1549873104196101E-2</v>
      </c>
      <c r="P1005" s="20">
        <v>0.216658926955238</v>
      </c>
      <c r="Q1005" s="20">
        <v>0.44829732739747702</v>
      </c>
      <c r="R1005" s="20"/>
      <c r="S1005" s="20"/>
      <c r="T1005" s="20"/>
      <c r="U1005" s="20"/>
      <c r="V1005" s="20"/>
      <c r="W1005" s="20"/>
      <c r="X1005" s="20"/>
      <c r="Y1005" s="20"/>
      <c r="Z1005" s="20"/>
      <c r="AA1005" s="30"/>
    </row>
    <row r="1006" spans="1:27" hidden="1" x14ac:dyDescent="0.25">
      <c r="A1006">
        <v>970</v>
      </c>
      <c r="B1006" s="15">
        <v>41012</v>
      </c>
      <c r="C1006" s="25">
        <f t="shared" si="60"/>
        <v>0.13375140726566301</v>
      </c>
      <c r="D1006" s="25">
        <f>VLOOKUP(B1006,input_BB!$B$19:$L$10000,$D$35,0)</f>
        <v>1370.26</v>
      </c>
      <c r="E1006" s="27">
        <f t="shared" si="61"/>
        <v>6.2334139008117073E-2</v>
      </c>
      <c r="F1006" s="34">
        <f t="shared" si="63"/>
        <v>-2.712872833642177E-2</v>
      </c>
      <c r="G1006" s="25">
        <f t="shared" si="62"/>
        <v>0.44810070168336202</v>
      </c>
      <c r="I1006" s="31">
        <v>41012</v>
      </c>
      <c r="J1006" s="20">
        <v>0.13375140726566301</v>
      </c>
      <c r="K1006" s="20">
        <v>0</v>
      </c>
      <c r="L1006" s="20">
        <v>0.102216832193412</v>
      </c>
      <c r="M1006" s="20">
        <v>0.16432985248445101</v>
      </c>
      <c r="N1006" s="20">
        <v>7.0200434994705701E-3</v>
      </c>
      <c r="O1006" s="20">
        <v>6.1555189007284399E-2</v>
      </c>
      <c r="P1006" s="20">
        <v>0.216777381132019</v>
      </c>
      <c r="Q1006" s="20">
        <v>0.44810070168336202</v>
      </c>
      <c r="R1006" s="20"/>
      <c r="S1006" s="20"/>
      <c r="T1006" s="20"/>
      <c r="U1006" s="20"/>
      <c r="V1006" s="20"/>
      <c r="W1006" s="20"/>
      <c r="X1006" s="20"/>
      <c r="Y1006" s="20"/>
      <c r="Z1006" s="20"/>
      <c r="AA1006" s="30"/>
    </row>
    <row r="1007" spans="1:27" hidden="1" x14ac:dyDescent="0.25">
      <c r="A1007">
        <v>971</v>
      </c>
      <c r="B1007" s="15">
        <v>41019</v>
      </c>
      <c r="C1007" s="25">
        <f t="shared" si="60"/>
        <v>0.133705213665962</v>
      </c>
      <c r="D1007" s="25">
        <f>VLOOKUP(B1007,input_BB!$B$19:$L$10000,$D$35,0)</f>
        <v>1378.53</v>
      </c>
      <c r="E1007" s="27">
        <f t="shared" si="61"/>
        <v>6.2227741543053647E-2</v>
      </c>
      <c r="F1007" s="34">
        <f t="shared" si="63"/>
        <v>-1.3983463035019406E-2</v>
      </c>
      <c r="G1007" s="25">
        <f t="shared" si="62"/>
        <v>0.44790462977981199</v>
      </c>
      <c r="I1007" s="31">
        <v>41019</v>
      </c>
      <c r="J1007" s="20">
        <v>0.133705213665962</v>
      </c>
      <c r="K1007" s="20">
        <v>0</v>
      </c>
      <c r="L1007" s="20">
        <v>0.102228239350091</v>
      </c>
      <c r="M1007" s="20">
        <v>0.16438551762923201</v>
      </c>
      <c r="N1007" s="20">
        <v>7.0251473716503102E-3</v>
      </c>
      <c r="O1007" s="20">
        <v>6.1560607462464702E-2</v>
      </c>
      <c r="P1007" s="20">
        <v>0.21689585840674999</v>
      </c>
      <c r="Q1007" s="20">
        <v>0.44790462977981199</v>
      </c>
      <c r="R1007" s="20"/>
      <c r="S1007" s="20"/>
      <c r="T1007" s="20"/>
      <c r="U1007" s="20"/>
      <c r="V1007" s="20"/>
      <c r="W1007" s="20"/>
      <c r="X1007" s="20"/>
      <c r="Y1007" s="20"/>
      <c r="Z1007" s="20"/>
      <c r="AA1007" s="30"/>
    </row>
    <row r="1008" spans="1:27" hidden="1" x14ac:dyDescent="0.25">
      <c r="A1008">
        <v>972</v>
      </c>
      <c r="B1008" s="15">
        <v>41026</v>
      </c>
      <c r="C1008" s="25">
        <f t="shared" si="60"/>
        <v>0.13365916907787301</v>
      </c>
      <c r="D1008" s="25">
        <f>VLOOKUP(B1008,input_BB!$B$19:$L$10000,$D$35,0)</f>
        <v>1403.36</v>
      </c>
      <c r="E1008" s="27">
        <f t="shared" si="61"/>
        <v>6.2121687295619649E-2</v>
      </c>
      <c r="F1008" s="34">
        <f t="shared" si="63"/>
        <v>2.4155999591318311E-2</v>
      </c>
      <c r="G1008" s="25">
        <f t="shared" si="62"/>
        <v>0.44770817293770399</v>
      </c>
      <c r="I1008" s="31">
        <v>41026</v>
      </c>
      <c r="J1008" s="20">
        <v>0.13365916907787301</v>
      </c>
      <c r="K1008" s="20">
        <v>0</v>
      </c>
      <c r="L1008" s="20">
        <v>0.10223992095887099</v>
      </c>
      <c r="M1008" s="20">
        <v>0.16444080220424401</v>
      </c>
      <c r="N1008" s="20">
        <v>7.0302656115166402E-3</v>
      </c>
      <c r="O1008" s="20">
        <v>6.1565863065211397E-2</v>
      </c>
      <c r="P1008" s="20">
        <v>0.217014975222453</v>
      </c>
      <c r="Q1008" s="20">
        <v>0.44770817293770399</v>
      </c>
      <c r="R1008" s="20"/>
      <c r="S1008" s="20"/>
      <c r="T1008" s="20"/>
      <c r="U1008" s="20"/>
      <c r="V1008" s="20"/>
      <c r="W1008" s="20"/>
      <c r="X1008" s="20"/>
      <c r="Y1008" s="20"/>
      <c r="Z1008" s="20"/>
      <c r="AA1008" s="30"/>
    </row>
    <row r="1009" spans="1:27" hidden="1" x14ac:dyDescent="0.25">
      <c r="A1009">
        <v>973</v>
      </c>
      <c r="B1009" s="15">
        <v>41033</v>
      </c>
      <c r="C1009" s="25">
        <f t="shared" si="60"/>
        <v>0.17004419863223999</v>
      </c>
      <c r="D1009" s="25">
        <f>VLOOKUP(B1009,input_BB!$B$19:$L$10000,$D$35,0)</f>
        <v>1369.1</v>
      </c>
      <c r="E1009" s="27">
        <f t="shared" si="61"/>
        <v>0.14592712648848125</v>
      </c>
      <c r="F1009" s="34">
        <f t="shared" si="63"/>
        <v>-6.8406200808107664E-3</v>
      </c>
      <c r="G1009" s="25">
        <f t="shared" si="62"/>
        <v>0.44751314289100502</v>
      </c>
      <c r="I1009" s="31">
        <v>41033</v>
      </c>
      <c r="J1009" s="20">
        <v>0.17004419863223999</v>
      </c>
      <c r="K1009" s="20">
        <v>1</v>
      </c>
      <c r="L1009" s="20">
        <v>0.102250890723141</v>
      </c>
      <c r="M1009" s="20">
        <v>0.16449638638272199</v>
      </c>
      <c r="N1009" s="20">
        <v>7.0354753280962396E-3</v>
      </c>
      <c r="O1009" s="20">
        <v>6.1571277588747003E-2</v>
      </c>
      <c r="P1009" s="20">
        <v>0.217132827086289</v>
      </c>
      <c r="Q1009" s="20">
        <v>0.44751314289100502</v>
      </c>
      <c r="R1009" s="20"/>
      <c r="S1009" s="20"/>
      <c r="T1009" s="20"/>
      <c r="U1009" s="20"/>
      <c r="V1009" s="20"/>
      <c r="W1009" s="20"/>
      <c r="X1009" s="20"/>
      <c r="Y1009" s="20"/>
      <c r="Z1009" s="20"/>
      <c r="AA1009" s="30"/>
    </row>
    <row r="1010" spans="1:27" hidden="1" x14ac:dyDescent="0.25">
      <c r="A1010">
        <v>974</v>
      </c>
      <c r="B1010" s="15">
        <v>41040</v>
      </c>
      <c r="C1010" s="25">
        <f t="shared" si="60"/>
        <v>0.110858552157879</v>
      </c>
      <c r="D1010" s="25">
        <f>VLOOKUP(B1010,input_BB!$B$19:$L$10000,$D$35,0)</f>
        <v>1353.39</v>
      </c>
      <c r="E1010" s="27">
        <f t="shared" si="61"/>
        <v>9.6051512847549723E-3</v>
      </c>
      <c r="F1010" s="34">
        <f t="shared" si="63"/>
        <v>-3.5607399384334548E-2</v>
      </c>
      <c r="G1010" s="25">
        <f t="shared" si="62"/>
        <v>0.44731864740305799</v>
      </c>
      <c r="I1010" s="31">
        <v>41040</v>
      </c>
      <c r="J1010" s="20">
        <v>0.110858552157879</v>
      </c>
      <c r="K1010" s="20">
        <v>0</v>
      </c>
      <c r="L1010" s="20">
        <v>0.10226226623863</v>
      </c>
      <c r="M1010" s="20">
        <v>0.164551344559806</v>
      </c>
      <c r="N1010" s="20">
        <v>7.0407355612476397E-3</v>
      </c>
      <c r="O1010" s="20">
        <v>6.15767134213593E-2</v>
      </c>
      <c r="P1010" s="20">
        <v>0.217250292815899</v>
      </c>
      <c r="Q1010" s="20">
        <v>0.44731864740305799</v>
      </c>
      <c r="R1010" s="20"/>
      <c r="S1010" s="20"/>
      <c r="T1010" s="20"/>
      <c r="U1010" s="20"/>
      <c r="V1010" s="20"/>
      <c r="W1010" s="20"/>
      <c r="X1010" s="20"/>
      <c r="Y1010" s="20"/>
      <c r="Z1010" s="20"/>
      <c r="AA1010" s="30"/>
    </row>
    <row r="1011" spans="1:27" hidden="1" x14ac:dyDescent="0.25">
      <c r="A1011">
        <v>975</v>
      </c>
      <c r="B1011" s="15">
        <v>41047</v>
      </c>
      <c r="C1011" s="25">
        <f t="shared" si="60"/>
        <v>0.14828668534755701</v>
      </c>
      <c r="D1011" s="25">
        <f>VLOOKUP(B1011,input_BB!$B$19:$L$10000,$D$35,0)</f>
        <v>1295.22</v>
      </c>
      <c r="E1011" s="27">
        <f t="shared" si="61"/>
        <v>9.5813165364914396E-2</v>
      </c>
      <c r="F1011" s="34">
        <f t="shared" si="63"/>
        <v>-5.3962457088598259E-2</v>
      </c>
      <c r="G1011" s="25">
        <f t="shared" si="62"/>
        <v>0.436031878815549</v>
      </c>
      <c r="I1011" s="31">
        <v>41047</v>
      </c>
      <c r="J1011" s="20">
        <v>0.14828668534755701</v>
      </c>
      <c r="K1011" s="20">
        <v>0</v>
      </c>
      <c r="L1011" s="20">
        <v>0.101774308846054</v>
      </c>
      <c r="M1011" s="20">
        <v>0.18006332622513799</v>
      </c>
      <c r="N1011" s="20">
        <v>6.8849091661691902E-3</v>
      </c>
      <c r="O1011" s="20">
        <v>6.1342680060031601E-2</v>
      </c>
      <c r="P1011" s="20">
        <v>0.21390289688705899</v>
      </c>
      <c r="Q1011" s="20">
        <v>0.436031878815549</v>
      </c>
      <c r="R1011" s="20"/>
      <c r="S1011" s="20"/>
      <c r="T1011" s="20"/>
      <c r="U1011" s="20"/>
      <c r="V1011" s="20"/>
      <c r="W1011" s="20"/>
      <c r="X1011" s="20"/>
      <c r="Y1011" s="20"/>
      <c r="Z1011" s="20"/>
      <c r="AA1011" s="30"/>
    </row>
    <row r="1012" spans="1:27" hidden="1" x14ac:dyDescent="0.25">
      <c r="A1012">
        <v>976</v>
      </c>
      <c r="B1012" s="15">
        <v>41054</v>
      </c>
      <c r="C1012" s="25">
        <f t="shared" si="60"/>
        <v>0.13318337500095401</v>
      </c>
      <c r="D1012" s="25">
        <f>VLOOKUP(B1012,input_BB!$B$19:$L$10000,$D$35,0)</f>
        <v>1317.82</v>
      </c>
      <c r="E1012" s="27">
        <f t="shared" si="61"/>
        <v>6.1025793405469618E-2</v>
      </c>
      <c r="F1012" s="34">
        <f t="shared" si="63"/>
        <v>-2.6282150747382604E-2</v>
      </c>
      <c r="G1012" s="25">
        <f t="shared" si="62"/>
        <v>0.43579327072761898</v>
      </c>
      <c r="I1012" s="31">
        <v>41054</v>
      </c>
      <c r="J1012" s="20">
        <v>0.13318337500095401</v>
      </c>
      <c r="K1012" s="20">
        <v>0</v>
      </c>
      <c r="L1012" s="20">
        <v>0.101782946855934</v>
      </c>
      <c r="M1012" s="20">
        <v>0.180171451765957</v>
      </c>
      <c r="N1012" s="20">
        <v>6.8894211183009001E-3</v>
      </c>
      <c r="O1012" s="20">
        <v>6.1347013036913603E-2</v>
      </c>
      <c r="P1012" s="20">
        <v>0.214015896495276</v>
      </c>
      <c r="Q1012" s="20">
        <v>0.43579327072761898</v>
      </c>
      <c r="R1012" s="20"/>
      <c r="S1012" s="20"/>
      <c r="T1012" s="20"/>
      <c r="U1012" s="20"/>
      <c r="V1012" s="20"/>
      <c r="W1012" s="20"/>
      <c r="X1012" s="20"/>
      <c r="Y1012" s="20"/>
      <c r="Z1012" s="20"/>
      <c r="AA1012" s="30"/>
    </row>
    <row r="1013" spans="1:27" hidden="1" x14ac:dyDescent="0.25">
      <c r="A1013">
        <v>977</v>
      </c>
      <c r="B1013" s="15">
        <v>41061</v>
      </c>
      <c r="C1013" s="25">
        <f t="shared" si="60"/>
        <v>0.110975503921509</v>
      </c>
      <c r="D1013" s="25">
        <f>VLOOKUP(B1013,input_BB!$B$19:$L$10000,$D$35,0)</f>
        <v>1278.05</v>
      </c>
      <c r="E1013" s="27">
        <f t="shared" si="61"/>
        <v>9.8745256410612253E-3</v>
      </c>
      <c r="F1013" s="34">
        <f t="shared" si="63"/>
        <v>-1.3256435200197703E-2</v>
      </c>
      <c r="G1013" s="25">
        <f t="shared" si="62"/>
        <v>0.436386479550957</v>
      </c>
      <c r="I1013" s="31">
        <v>41061</v>
      </c>
      <c r="J1013" s="20">
        <v>0.110975503921509</v>
      </c>
      <c r="K1013" s="20">
        <v>0</v>
      </c>
      <c r="L1013" s="20">
        <v>0.10246048727224701</v>
      </c>
      <c r="M1013" s="20">
        <v>0.177609349800676</v>
      </c>
      <c r="N1013" s="20">
        <v>6.9052361980405904E-3</v>
      </c>
      <c r="O1013" s="20">
        <v>6.1860886725390203E-2</v>
      </c>
      <c r="P1013" s="20">
        <v>0.214777560452689</v>
      </c>
      <c r="Q1013" s="20">
        <v>0.436386479550957</v>
      </c>
      <c r="R1013" s="20"/>
      <c r="S1013" s="20"/>
      <c r="T1013" s="20"/>
      <c r="U1013" s="20"/>
      <c r="V1013" s="20"/>
      <c r="W1013" s="20"/>
      <c r="X1013" s="20"/>
      <c r="Y1013" s="20"/>
      <c r="Z1013" s="20"/>
      <c r="AA1013" s="30"/>
    </row>
    <row r="1014" spans="1:27" hidden="1" x14ac:dyDescent="0.25">
      <c r="A1014">
        <v>978</v>
      </c>
      <c r="B1014" s="15">
        <v>41068</v>
      </c>
      <c r="C1014" s="25">
        <f t="shared" si="60"/>
        <v>0.110964752733707</v>
      </c>
      <c r="D1014" s="25">
        <f>VLOOKUP(B1014,input_BB!$B$19:$L$10000,$D$35,0)</f>
        <v>1325.66</v>
      </c>
      <c r="E1014" s="27">
        <f t="shared" si="61"/>
        <v>9.8497624891103596E-3</v>
      </c>
      <c r="F1014" s="34">
        <f t="shared" si="63"/>
        <v>5.9492191649848092E-3</v>
      </c>
      <c r="G1014" s="25">
        <f t="shared" si="62"/>
        <v>0.43639896148141499</v>
      </c>
      <c r="I1014" s="31">
        <v>41068</v>
      </c>
      <c r="J1014" s="20">
        <v>0.110964752733707</v>
      </c>
      <c r="K1014" s="20">
        <v>0</v>
      </c>
      <c r="L1014" s="20">
        <v>0.102438244383575</v>
      </c>
      <c r="M1014" s="20">
        <v>0.17759807682842799</v>
      </c>
      <c r="N1014" s="20">
        <v>6.9109676460565603E-3</v>
      </c>
      <c r="O1014" s="20">
        <v>6.1844409786083E-2</v>
      </c>
      <c r="P1014" s="20">
        <v>0.21480933987444201</v>
      </c>
      <c r="Q1014" s="20">
        <v>0.43639896148141499</v>
      </c>
      <c r="R1014" s="20"/>
      <c r="S1014" s="20"/>
      <c r="T1014" s="20"/>
      <c r="U1014" s="20"/>
      <c r="V1014" s="20"/>
      <c r="W1014" s="20"/>
      <c r="X1014" s="20"/>
      <c r="Y1014" s="20"/>
      <c r="Z1014" s="20"/>
      <c r="AA1014" s="30"/>
    </row>
    <row r="1015" spans="1:27" hidden="1" x14ac:dyDescent="0.25">
      <c r="A1015">
        <v>979</v>
      </c>
      <c r="B1015" s="15">
        <v>41075</v>
      </c>
      <c r="C1015" s="25">
        <f t="shared" si="60"/>
        <v>0.1109609156847</v>
      </c>
      <c r="D1015" s="25">
        <f>VLOOKUP(B1015,input_BB!$B$19:$L$10000,$D$35,0)</f>
        <v>1342.84</v>
      </c>
      <c r="E1015" s="27">
        <f t="shared" si="61"/>
        <v>9.8409246351584857E-3</v>
      </c>
      <c r="F1015" s="34">
        <f t="shared" si="63"/>
        <v>5.0694417276319292E-2</v>
      </c>
      <c r="G1015" s="25">
        <f t="shared" si="62"/>
        <v>0.43641691453001402</v>
      </c>
      <c r="I1015" s="31">
        <v>41075</v>
      </c>
      <c r="J1015" s="20">
        <v>0.1109609156847</v>
      </c>
      <c r="K1015" s="20">
        <v>0</v>
      </c>
      <c r="L1015" s="20">
        <v>0.102506615218884</v>
      </c>
      <c r="M1015" s="20">
        <v>0.177223694796764</v>
      </c>
      <c r="N1015" s="20">
        <v>6.9197463329527201E-3</v>
      </c>
      <c r="O1015" s="20">
        <v>6.1884009965609499E-2</v>
      </c>
      <c r="P1015" s="20">
        <v>0.21504901915577601</v>
      </c>
      <c r="Q1015" s="20">
        <v>0.43641691453001402</v>
      </c>
      <c r="R1015" s="20"/>
      <c r="S1015" s="20"/>
      <c r="T1015" s="20"/>
      <c r="U1015" s="20"/>
      <c r="V1015" s="20"/>
      <c r="W1015" s="20"/>
      <c r="X1015" s="20"/>
      <c r="Y1015" s="20"/>
      <c r="Z1015" s="20"/>
      <c r="AA1015" s="30"/>
    </row>
    <row r="1016" spans="1:27" hidden="1" x14ac:dyDescent="0.25">
      <c r="A1016">
        <v>980</v>
      </c>
      <c r="B1016" s="15">
        <v>41082</v>
      </c>
      <c r="C1016" s="25">
        <f t="shared" si="60"/>
        <v>0.110957063734531</v>
      </c>
      <c r="D1016" s="25">
        <f>VLOOKUP(B1016,input_BB!$B$19:$L$10000,$D$35,0)</f>
        <v>1335.02</v>
      </c>
      <c r="E1016" s="27">
        <f t="shared" si="61"/>
        <v>9.8320524594418344E-3</v>
      </c>
      <c r="F1016" s="34">
        <f t="shared" si="63"/>
        <v>7.060633948372752E-3</v>
      </c>
      <c r="G1016" s="25">
        <f t="shared" si="62"/>
        <v>0.43618029615350301</v>
      </c>
      <c r="I1016" s="31">
        <v>41082</v>
      </c>
      <c r="J1016" s="20">
        <v>0.110957063734531</v>
      </c>
      <c r="K1016" s="20">
        <v>0</v>
      </c>
      <c r="L1016" s="20">
        <v>0.10251529475925</v>
      </c>
      <c r="M1016" s="20">
        <v>0.17733018372454901</v>
      </c>
      <c r="N1016" s="20">
        <v>6.92454255995176E-3</v>
      </c>
      <c r="O1016" s="20">
        <v>6.1888674385239199E-2</v>
      </c>
      <c r="P1016" s="20">
        <v>0.21516100841750699</v>
      </c>
      <c r="Q1016" s="20">
        <v>0.43618029615350301</v>
      </c>
      <c r="R1016" s="20"/>
      <c r="S1016" s="20"/>
      <c r="T1016" s="20"/>
      <c r="U1016" s="20"/>
      <c r="V1016" s="20"/>
      <c r="W1016" s="20"/>
      <c r="X1016" s="20"/>
      <c r="Y1016" s="20"/>
      <c r="Z1016" s="20"/>
      <c r="AA1016" s="30"/>
    </row>
    <row r="1017" spans="1:27" hidden="1" x14ac:dyDescent="0.25">
      <c r="A1017">
        <v>981</v>
      </c>
      <c r="B1017" s="15">
        <v>41089</v>
      </c>
      <c r="C1017" s="25">
        <f t="shared" si="60"/>
        <v>0.110946334898472</v>
      </c>
      <c r="D1017" s="25">
        <f>VLOOKUP(B1017,input_BB!$B$19:$L$10000,$D$35,0)</f>
        <v>1362.16</v>
      </c>
      <c r="E1017" s="27">
        <f t="shared" si="61"/>
        <v>9.8073407901381349E-3</v>
      </c>
      <c r="F1017" s="34">
        <f t="shared" si="63"/>
        <v>1.4387417711715589E-2</v>
      </c>
      <c r="G1017" s="25">
        <f t="shared" si="62"/>
        <v>0.43619183238783499</v>
      </c>
      <c r="I1017" s="31">
        <v>41089</v>
      </c>
      <c r="J1017" s="20">
        <v>0.110946334898472</v>
      </c>
      <c r="K1017" s="20">
        <v>0</v>
      </c>
      <c r="L1017" s="20">
        <v>0.10249335703675901</v>
      </c>
      <c r="M1017" s="20">
        <v>0.17731881924231899</v>
      </c>
      <c r="N1017" s="20">
        <v>6.92928307911337E-3</v>
      </c>
      <c r="O1017" s="20">
        <v>6.1872360770909102E-2</v>
      </c>
      <c r="P1017" s="20">
        <v>0.21519434748306501</v>
      </c>
      <c r="Q1017" s="20">
        <v>0.43619183238783499</v>
      </c>
      <c r="R1017" s="20"/>
      <c r="S1017" s="20"/>
      <c r="T1017" s="20"/>
      <c r="U1017" s="20"/>
      <c r="V1017" s="20"/>
      <c r="W1017" s="20"/>
      <c r="X1017" s="20"/>
      <c r="Y1017" s="20"/>
      <c r="Z1017" s="20"/>
      <c r="AA1017" s="30"/>
    </row>
    <row r="1018" spans="1:27" hidden="1" x14ac:dyDescent="0.25">
      <c r="A1018">
        <v>982</v>
      </c>
      <c r="B1018" s="15">
        <v>41096</v>
      </c>
      <c r="C1018" s="25">
        <f t="shared" si="60"/>
        <v>0.110935643315315</v>
      </c>
      <c r="D1018" s="25">
        <f>VLOOKUP(B1018,input_BB!$B$19:$L$10000,$D$35,0)</f>
        <v>1354.68</v>
      </c>
      <c r="E1018" s="27">
        <f t="shared" si="61"/>
        <v>9.7827149252394767E-3</v>
      </c>
      <c r="F1018" s="34">
        <f t="shared" si="63"/>
        <v>1.4726371140507233E-2</v>
      </c>
      <c r="G1018" s="25">
        <f t="shared" si="62"/>
        <v>0.43620421455154901</v>
      </c>
      <c r="I1018" s="31">
        <v>41096</v>
      </c>
      <c r="J1018" s="20">
        <v>0.110935643315315</v>
      </c>
      <c r="K1018" s="20">
        <v>0</v>
      </c>
      <c r="L1018" s="20">
        <v>0.10247081107459401</v>
      </c>
      <c r="M1018" s="20">
        <v>0.17730778535095901</v>
      </c>
      <c r="N1018" s="20">
        <v>6.9340968069909296E-3</v>
      </c>
      <c r="O1018" s="20">
        <v>6.1856288535219503E-2</v>
      </c>
      <c r="P1018" s="20">
        <v>0.215226803680687</v>
      </c>
      <c r="Q1018" s="20">
        <v>0.43620421455154901</v>
      </c>
      <c r="R1018" s="20"/>
      <c r="S1018" s="20"/>
      <c r="T1018" s="20"/>
      <c r="U1018" s="20"/>
      <c r="V1018" s="20"/>
      <c r="W1018" s="20"/>
      <c r="X1018" s="20"/>
      <c r="Y1018" s="20"/>
      <c r="Z1018" s="20"/>
      <c r="AA1018" s="30"/>
    </row>
    <row r="1019" spans="1:27" hidden="1" x14ac:dyDescent="0.25">
      <c r="A1019">
        <v>983</v>
      </c>
      <c r="B1019" s="15">
        <v>41103</v>
      </c>
      <c r="C1019" s="25">
        <f t="shared" si="60"/>
        <v>0.11092498898506201</v>
      </c>
      <c r="D1019" s="25">
        <f>VLOOKUP(B1019,input_BB!$B$19:$L$10000,$D$35,0)</f>
        <v>1356.78</v>
      </c>
      <c r="E1019" s="27">
        <f t="shared" si="61"/>
        <v>9.7581748647504914E-3</v>
      </c>
      <c r="F1019" s="34">
        <f t="shared" si="63"/>
        <v>-3.9496094438246088E-3</v>
      </c>
      <c r="G1019" s="25">
        <f t="shared" si="62"/>
        <v>0.43621617950220598</v>
      </c>
      <c r="I1019" s="31">
        <v>41103</v>
      </c>
      <c r="J1019" s="20">
        <v>0.11092498898506201</v>
      </c>
      <c r="K1019" s="20">
        <v>0</v>
      </c>
      <c r="L1019" s="20">
        <v>0.102448973175832</v>
      </c>
      <c r="M1019" s="20">
        <v>0.177296582239372</v>
      </c>
      <c r="N1019" s="20">
        <v>6.9389077713217402E-3</v>
      </c>
      <c r="O1019" s="20">
        <v>6.1840174359799799E-2</v>
      </c>
      <c r="P1019" s="20">
        <v>0.21525918295146801</v>
      </c>
      <c r="Q1019" s="20">
        <v>0.43621617950220598</v>
      </c>
      <c r="R1019" s="20"/>
      <c r="S1019" s="20"/>
      <c r="T1019" s="20"/>
      <c r="U1019" s="20"/>
      <c r="V1019" s="20"/>
      <c r="W1019" s="20"/>
      <c r="X1019" s="20"/>
      <c r="Y1019" s="20"/>
      <c r="Z1019" s="20"/>
      <c r="AA1019" s="30"/>
    </row>
    <row r="1020" spans="1:27" hidden="1" x14ac:dyDescent="0.25">
      <c r="A1020">
        <v>984</v>
      </c>
      <c r="B1020" s="15">
        <v>41110</v>
      </c>
      <c r="C1020" s="25">
        <f t="shared" si="60"/>
        <v>0.110914312303066</v>
      </c>
      <c r="D1020" s="25">
        <f>VLOOKUP(B1020,input_BB!$B$19:$L$10000,$D$35,0)</f>
        <v>1362.66</v>
      </c>
      <c r="E1020" s="27">
        <f t="shared" si="61"/>
        <v>9.7335833216143086E-3</v>
      </c>
      <c r="F1020" s="34">
        <f t="shared" si="63"/>
        <v>5.890690052263281E-3</v>
      </c>
      <c r="G1020" s="25">
        <f t="shared" si="62"/>
        <v>0.43622899379402602</v>
      </c>
      <c r="I1020" s="31">
        <v>41110</v>
      </c>
      <c r="J1020" s="20">
        <v>0.110914312303066</v>
      </c>
      <c r="K1020" s="20">
        <v>0</v>
      </c>
      <c r="L1020" s="20">
        <v>0.10242670695835999</v>
      </c>
      <c r="M1020" s="20">
        <v>0.17728529319720401</v>
      </c>
      <c r="N1020" s="20">
        <v>6.9438458714343697E-3</v>
      </c>
      <c r="O1020" s="20">
        <v>6.1823205069144897E-2</v>
      </c>
      <c r="P1020" s="20">
        <v>0.21529195510983201</v>
      </c>
      <c r="Q1020" s="20">
        <v>0.43622899379402602</v>
      </c>
      <c r="R1020" s="20"/>
      <c r="S1020" s="20"/>
      <c r="T1020" s="20"/>
      <c r="U1020" s="20"/>
      <c r="V1020" s="20"/>
      <c r="W1020" s="20"/>
      <c r="X1020" s="20"/>
      <c r="Y1020" s="20"/>
      <c r="Z1020" s="20"/>
      <c r="AA1020" s="30"/>
    </row>
    <row r="1021" spans="1:27" hidden="1" x14ac:dyDescent="0.25">
      <c r="A1021">
        <v>985</v>
      </c>
      <c r="B1021" s="15">
        <v>41117</v>
      </c>
      <c r="C1021" s="25">
        <f t="shared" si="60"/>
        <v>0.110903680324554</v>
      </c>
      <c r="D1021" s="25">
        <f>VLOOKUP(B1021,input_BB!$B$19:$L$10000,$D$35,0)</f>
        <v>1385.97</v>
      </c>
      <c r="E1021" s="27">
        <f t="shared" si="61"/>
        <v>9.709094743767856E-3</v>
      </c>
      <c r="F1021" s="34">
        <f t="shared" si="63"/>
        <v>2.151417326316718E-2</v>
      </c>
      <c r="G1021" s="25">
        <f t="shared" si="62"/>
        <v>0.43624025494387098</v>
      </c>
      <c r="I1021" s="31">
        <v>41117</v>
      </c>
      <c r="J1021" s="20">
        <v>0.110903680324554</v>
      </c>
      <c r="K1021" s="20">
        <v>0</v>
      </c>
      <c r="L1021" s="20">
        <v>0.102404837336164</v>
      </c>
      <c r="M1021" s="20">
        <v>0.17727402968971201</v>
      </c>
      <c r="N1021" s="20">
        <v>6.94878652531674E-3</v>
      </c>
      <c r="O1021" s="20">
        <v>6.18072201271712E-2</v>
      </c>
      <c r="P1021" s="20">
        <v>0.21532487137776399</v>
      </c>
      <c r="Q1021" s="20">
        <v>0.43624025494387098</v>
      </c>
      <c r="R1021" s="20"/>
      <c r="S1021" s="20"/>
      <c r="T1021" s="20"/>
      <c r="U1021" s="20"/>
      <c r="V1021" s="20"/>
      <c r="W1021" s="20"/>
      <c r="X1021" s="20"/>
      <c r="Y1021" s="20"/>
      <c r="Z1021" s="20"/>
      <c r="AA1021" s="30"/>
    </row>
    <row r="1022" spans="1:27" hidden="1" x14ac:dyDescent="0.25">
      <c r="A1022">
        <v>986</v>
      </c>
      <c r="B1022" s="15">
        <v>41124</v>
      </c>
      <c r="C1022" s="25">
        <f t="shared" si="60"/>
        <v>0.11089310050010701</v>
      </c>
      <c r="D1022" s="25">
        <f>VLOOKUP(B1022,input_BB!$B$19:$L$10000,$D$35,0)</f>
        <v>1390.99</v>
      </c>
      <c r="E1022" s="27">
        <f t="shared" si="61"/>
        <v>9.6847262920935536E-3</v>
      </c>
      <c r="F1022" s="34">
        <f t="shared" si="63"/>
        <v>2.0790219130230492E-2</v>
      </c>
      <c r="G1022" s="25">
        <f t="shared" si="62"/>
        <v>0.43625280184387</v>
      </c>
      <c r="I1022" s="31">
        <v>41124</v>
      </c>
      <c r="J1022" s="20">
        <v>0.11089310050010701</v>
      </c>
      <c r="K1022" s="20">
        <v>0</v>
      </c>
      <c r="L1022" s="20">
        <v>0.102382637577351</v>
      </c>
      <c r="M1022" s="20">
        <v>0.17726284353875299</v>
      </c>
      <c r="N1022" s="20">
        <v>6.9525744805610497E-3</v>
      </c>
      <c r="O1022" s="20">
        <v>6.1791583028172802E-2</v>
      </c>
      <c r="P1022" s="20">
        <v>0.21535755953129301</v>
      </c>
      <c r="Q1022" s="20">
        <v>0.43625280184387</v>
      </c>
      <c r="R1022" s="20"/>
      <c r="S1022" s="20"/>
      <c r="T1022" s="20"/>
      <c r="U1022" s="20"/>
      <c r="V1022" s="20"/>
      <c r="W1022" s="20"/>
      <c r="X1022" s="20"/>
      <c r="Y1022" s="20"/>
      <c r="Z1022" s="20"/>
      <c r="AA1022" s="30"/>
    </row>
    <row r="1023" spans="1:27" hidden="1" x14ac:dyDescent="0.25">
      <c r="A1023">
        <v>987</v>
      </c>
      <c r="B1023" s="15">
        <v>41131</v>
      </c>
      <c r="C1023" s="25">
        <f t="shared" si="60"/>
        <v>0.110882520675659</v>
      </c>
      <c r="D1023" s="25">
        <f>VLOOKUP(B1023,input_BB!$B$19:$L$10000,$D$35,0)</f>
        <v>1405.87</v>
      </c>
      <c r="E1023" s="27">
        <f t="shared" si="61"/>
        <v>9.660357840416918E-3</v>
      </c>
      <c r="F1023" s="34">
        <f t="shared" si="63"/>
        <v>1.4358175140875895E-2</v>
      </c>
      <c r="G1023" s="25">
        <f t="shared" si="62"/>
        <v>0.436264289269161</v>
      </c>
      <c r="I1023" s="31">
        <v>41131</v>
      </c>
      <c r="J1023" s="20">
        <v>0.110882520675659</v>
      </c>
      <c r="K1023" s="20">
        <v>0</v>
      </c>
      <c r="L1023" s="20">
        <v>0.10236052751086</v>
      </c>
      <c r="M1023" s="20">
        <v>0.17725171195498199</v>
      </c>
      <c r="N1023" s="20">
        <v>6.9576518003703304E-3</v>
      </c>
      <c r="O1023" s="20">
        <v>6.1775893265157401E-2</v>
      </c>
      <c r="P1023" s="20">
        <v>0.21538992619946901</v>
      </c>
      <c r="Q1023" s="20">
        <v>0.436264289269161</v>
      </c>
      <c r="R1023" s="20"/>
      <c r="S1023" s="20"/>
      <c r="T1023" s="20"/>
      <c r="U1023" s="20"/>
      <c r="V1023" s="20"/>
      <c r="W1023" s="20"/>
      <c r="X1023" s="20"/>
      <c r="Y1023" s="20"/>
      <c r="Z1023" s="20"/>
      <c r="AA1023" s="30"/>
    </row>
    <row r="1024" spans="1:27" hidden="1" x14ac:dyDescent="0.25">
      <c r="A1024">
        <v>988</v>
      </c>
      <c r="B1024" s="15">
        <v>41138</v>
      </c>
      <c r="C1024" s="25">
        <f t="shared" si="60"/>
        <v>0.110871970653534</v>
      </c>
      <c r="D1024" s="25">
        <f>VLOOKUP(B1024,input_BB!$B$19:$L$10000,$D$35,0)</f>
        <v>1418.16</v>
      </c>
      <c r="E1024" s="27">
        <f t="shared" si="61"/>
        <v>9.6360580322675665E-3</v>
      </c>
      <c r="F1024" s="34">
        <f t="shared" si="63"/>
        <v>1.9532850703455784E-2</v>
      </c>
      <c r="G1024" s="25">
        <f t="shared" si="62"/>
        <v>0.43627636788859397</v>
      </c>
      <c r="I1024" s="31">
        <v>41138</v>
      </c>
      <c r="J1024" s="20">
        <v>0.110871970653534</v>
      </c>
      <c r="K1024" s="20">
        <v>0</v>
      </c>
      <c r="L1024" s="20">
        <v>0.10233879554547499</v>
      </c>
      <c r="M1024" s="20">
        <v>0.17724023972377501</v>
      </c>
      <c r="N1024" s="20">
        <v>6.9628133565971797E-3</v>
      </c>
      <c r="O1024" s="20">
        <v>6.1759179959315798E-2</v>
      </c>
      <c r="P1024" s="20">
        <v>0.21542260352624301</v>
      </c>
      <c r="Q1024" s="20">
        <v>0.43627636788859397</v>
      </c>
      <c r="R1024" s="20"/>
      <c r="S1024" s="20"/>
      <c r="T1024" s="20"/>
      <c r="U1024" s="20"/>
      <c r="V1024" s="20"/>
      <c r="W1024" s="20"/>
      <c r="X1024" s="20"/>
      <c r="Y1024" s="20"/>
      <c r="Z1024" s="20"/>
      <c r="AA1024" s="30"/>
    </row>
    <row r="1025" spans="1:27" hidden="1" x14ac:dyDescent="0.25">
      <c r="A1025">
        <v>989</v>
      </c>
      <c r="B1025" s="15">
        <v>41145</v>
      </c>
      <c r="C1025" s="25">
        <f t="shared" si="60"/>
        <v>0.11086144298315</v>
      </c>
      <c r="D1025" s="25">
        <f>VLOOKUP(B1025,input_BB!$B$19:$L$10000,$D$35,0)</f>
        <v>1411.13</v>
      </c>
      <c r="E1025" s="27">
        <f t="shared" si="61"/>
        <v>9.6118097067607478E-3</v>
      </c>
      <c r="F1025" s="34">
        <f t="shared" si="63"/>
        <v>3.7414554688557367E-3</v>
      </c>
      <c r="G1025" s="25">
        <f t="shared" si="62"/>
        <v>0.436289037921261</v>
      </c>
      <c r="I1025" s="31">
        <v>41145</v>
      </c>
      <c r="J1025" s="20">
        <v>0.11086144298315</v>
      </c>
      <c r="K1025" s="20">
        <v>0</v>
      </c>
      <c r="L1025" s="20">
        <v>0.102316770158478</v>
      </c>
      <c r="M1025" s="20">
        <v>0.17722921935087699</v>
      </c>
      <c r="N1025" s="20">
        <v>6.9667768061374797E-3</v>
      </c>
      <c r="O1025" s="20">
        <v>6.1743761264609301E-2</v>
      </c>
      <c r="P1025" s="20">
        <v>0.21545443449863699</v>
      </c>
      <c r="Q1025" s="20">
        <v>0.436289037921261</v>
      </c>
      <c r="R1025" s="20"/>
      <c r="S1025" s="20"/>
      <c r="T1025" s="20"/>
      <c r="U1025" s="20"/>
      <c r="V1025" s="20"/>
      <c r="W1025" s="20"/>
      <c r="X1025" s="20"/>
      <c r="Y1025" s="20"/>
      <c r="Z1025" s="20"/>
      <c r="AA1025" s="30"/>
    </row>
    <row r="1026" spans="1:27" hidden="1" x14ac:dyDescent="0.25">
      <c r="A1026">
        <v>990</v>
      </c>
      <c r="B1026" s="15">
        <v>41152</v>
      </c>
      <c r="C1026" s="25">
        <f t="shared" si="60"/>
        <v>0.110850945115089</v>
      </c>
      <c r="D1026" s="25">
        <f>VLOOKUP(B1026,input_BB!$B$19:$L$10000,$D$35,0)</f>
        <v>1406.58</v>
      </c>
      <c r="E1026" s="27">
        <f t="shared" si="61"/>
        <v>9.587630024781215E-3</v>
      </c>
      <c r="F1026" s="34">
        <f t="shared" si="63"/>
        <v>-8.1655102386191114E-3</v>
      </c>
      <c r="G1026" s="25">
        <f t="shared" si="62"/>
        <v>0.43630002254949701</v>
      </c>
      <c r="I1026" s="31">
        <v>41152</v>
      </c>
      <c r="J1026" s="20">
        <v>0.110850945115089</v>
      </c>
      <c r="K1026" s="20">
        <v>0</v>
      </c>
      <c r="L1026" s="20">
        <v>0.10229460687169099</v>
      </c>
      <c r="M1026" s="20">
        <v>0.17721782342703801</v>
      </c>
      <c r="N1026" s="20">
        <v>6.9720063285173802E-3</v>
      </c>
      <c r="O1026" s="20">
        <v>6.1728312410026E-2</v>
      </c>
      <c r="P1026" s="20">
        <v>0.21548722841323101</v>
      </c>
      <c r="Q1026" s="20">
        <v>0.43630002254949701</v>
      </c>
      <c r="R1026" s="20"/>
      <c r="S1026" s="20"/>
      <c r="T1026" s="20"/>
      <c r="U1026" s="20"/>
      <c r="V1026" s="20"/>
      <c r="W1026" s="20"/>
      <c r="X1026" s="20"/>
      <c r="Y1026" s="20"/>
      <c r="Z1026" s="20"/>
      <c r="AA1026" s="30"/>
    </row>
    <row r="1027" spans="1:27" hidden="1" x14ac:dyDescent="0.25">
      <c r="A1027">
        <v>991</v>
      </c>
      <c r="B1027" s="15">
        <v>41159</v>
      </c>
      <c r="C1027" s="25">
        <f t="shared" si="60"/>
        <v>0.110840484499931</v>
      </c>
      <c r="D1027" s="25">
        <f>VLOOKUP(B1027,input_BB!$B$19:$L$10000,$D$35,0)</f>
        <v>1437.92</v>
      </c>
      <c r="E1027" s="27">
        <f t="shared" si="61"/>
        <v>9.5635361472090237E-3</v>
      </c>
      <c r="F1027" s="34">
        <f t="shared" si="63"/>
        <v>1.8984785243032043E-2</v>
      </c>
      <c r="G1027" s="25">
        <f t="shared" si="62"/>
        <v>0.43631252054948</v>
      </c>
      <c r="I1027" s="31">
        <v>41159</v>
      </c>
      <c r="J1027" s="20">
        <v>0.110840484499931</v>
      </c>
      <c r="K1027" s="20">
        <v>0</v>
      </c>
      <c r="L1027" s="20">
        <v>0.102272836733229</v>
      </c>
      <c r="M1027" s="20">
        <v>0.177207451717702</v>
      </c>
      <c r="N1027" s="20">
        <v>6.97612561371669E-3</v>
      </c>
      <c r="O1027" s="20">
        <v>6.1711958456942002E-2</v>
      </c>
      <c r="P1027" s="20">
        <v>0.215519106928931</v>
      </c>
      <c r="Q1027" s="20">
        <v>0.43631252054948</v>
      </c>
      <c r="R1027" s="20"/>
      <c r="S1027" s="20"/>
      <c r="T1027" s="20"/>
      <c r="U1027" s="20"/>
      <c r="V1027" s="20"/>
      <c r="W1027" s="20"/>
      <c r="X1027" s="20"/>
      <c r="Y1027" s="20"/>
      <c r="Z1027" s="20"/>
      <c r="AA1027" s="30"/>
    </row>
    <row r="1028" spans="1:27" hidden="1" x14ac:dyDescent="0.25">
      <c r="A1028">
        <v>992</v>
      </c>
      <c r="B1028" s="15">
        <v>41166</v>
      </c>
      <c r="C1028" s="25">
        <f t="shared" si="60"/>
        <v>0.110830031335354</v>
      </c>
      <c r="D1028" s="25">
        <f>VLOOKUP(B1028,input_BB!$B$19:$L$10000,$D$35,0)</f>
        <v>1465.77</v>
      </c>
      <c r="E1028" s="27">
        <f t="shared" si="61"/>
        <v>9.5394594305192194E-3</v>
      </c>
      <c r="F1028" s="34">
        <f t="shared" si="63"/>
        <v>4.2080791707546084E-2</v>
      </c>
      <c r="G1028" s="25">
        <f t="shared" si="62"/>
        <v>0.436323565818309</v>
      </c>
      <c r="I1028" s="31">
        <v>41166</v>
      </c>
      <c r="J1028" s="20">
        <v>0.110830031335354</v>
      </c>
      <c r="K1028" s="20">
        <v>0</v>
      </c>
      <c r="L1028" s="20">
        <v>0.102250767916804</v>
      </c>
      <c r="M1028" s="20">
        <v>0.177195614867592</v>
      </c>
      <c r="N1028" s="20">
        <v>6.9814114562224503E-3</v>
      </c>
      <c r="O1028" s="20">
        <v>6.16966892330112E-2</v>
      </c>
      <c r="P1028" s="20">
        <v>0.21555195070806099</v>
      </c>
      <c r="Q1028" s="20">
        <v>0.436323565818309</v>
      </c>
      <c r="R1028" s="20"/>
      <c r="S1028" s="20"/>
      <c r="T1028" s="20"/>
      <c r="U1028" s="20"/>
      <c r="V1028" s="20"/>
      <c r="W1028" s="20"/>
      <c r="X1028" s="20"/>
      <c r="Y1028" s="20"/>
      <c r="Z1028" s="20"/>
      <c r="AA1028" s="30"/>
    </row>
    <row r="1029" spans="1:27" hidden="1" x14ac:dyDescent="0.25">
      <c r="A1029">
        <v>993</v>
      </c>
      <c r="B1029" s="15">
        <v>41173</v>
      </c>
      <c r="C1029" s="25">
        <f t="shared" si="60"/>
        <v>0.11081959307193801</v>
      </c>
      <c r="D1029" s="25">
        <f>VLOOKUP(B1029,input_BB!$B$19:$L$10000,$D$35,0)</f>
        <v>1460.15</v>
      </c>
      <c r="E1029" s="27">
        <f t="shared" si="61"/>
        <v>9.5154170355918923E-3</v>
      </c>
      <c r="F1029" s="34">
        <f t="shared" si="63"/>
        <v>1.5459830866807689E-2</v>
      </c>
      <c r="G1029" s="25">
        <f t="shared" si="62"/>
        <v>0.43633573331154701</v>
      </c>
      <c r="I1029" s="31">
        <v>41173</v>
      </c>
      <c r="J1029" s="20">
        <v>0.11081959307193801</v>
      </c>
      <c r="K1029" s="20">
        <v>0</v>
      </c>
      <c r="L1029" s="20">
        <v>0.102229376414777</v>
      </c>
      <c r="M1029" s="20">
        <v>0.17718482004906599</v>
      </c>
      <c r="N1029" s="20">
        <v>6.9856607899548397E-3</v>
      </c>
      <c r="O1029" s="20">
        <v>6.1680505093165902E-2</v>
      </c>
      <c r="P1029" s="20">
        <v>0.21558390434149</v>
      </c>
      <c r="Q1029" s="20">
        <v>0.43633573331154701</v>
      </c>
      <c r="R1029" s="20"/>
      <c r="S1029" s="20"/>
      <c r="T1029" s="20"/>
      <c r="U1029" s="20"/>
      <c r="V1029" s="20"/>
      <c r="W1029" s="20"/>
      <c r="X1029" s="20"/>
      <c r="Y1029" s="20"/>
      <c r="Z1029" s="20"/>
      <c r="AA1029" s="30"/>
    </row>
    <row r="1030" spans="1:27" hidden="1" x14ac:dyDescent="0.25">
      <c r="A1030">
        <v>994</v>
      </c>
      <c r="B1030" s="15">
        <v>41180</v>
      </c>
      <c r="C1030" s="25">
        <f t="shared" si="60"/>
        <v>0.22067254781723</v>
      </c>
      <c r="D1030" s="25">
        <f>VLOOKUP(B1030,input_BB!$B$19:$L$10000,$D$35,0)</f>
        <v>1440.67</v>
      </c>
      <c r="E1030" s="27">
        <f t="shared" si="61"/>
        <v>0.2625391257371778</v>
      </c>
      <c r="F1030" s="34">
        <f t="shared" si="63"/>
        <v>-1.7124105418994784E-2</v>
      </c>
      <c r="G1030" s="25">
        <f t="shared" si="62"/>
        <v>0.43634725860741602</v>
      </c>
      <c r="I1030" s="31">
        <v>41180</v>
      </c>
      <c r="J1030" s="20">
        <v>0.22067254781723</v>
      </c>
      <c r="K1030" s="20">
        <v>0</v>
      </c>
      <c r="L1030" s="20">
        <v>0.102207665155712</v>
      </c>
      <c r="M1030" s="20">
        <v>0.177173638543316</v>
      </c>
      <c r="N1030" s="20">
        <v>6.9910873092553297E-3</v>
      </c>
      <c r="O1030" s="20">
        <v>6.1664377903781001E-2</v>
      </c>
      <c r="P1030" s="20">
        <v>0.215615972480519</v>
      </c>
      <c r="Q1030" s="20">
        <v>0.43634725860741602</v>
      </c>
      <c r="R1030" s="20"/>
      <c r="S1030" s="20"/>
      <c r="T1030" s="20"/>
      <c r="U1030" s="20"/>
      <c r="V1030" s="20"/>
      <c r="W1030" s="20"/>
      <c r="X1030" s="20"/>
      <c r="Y1030" s="20"/>
      <c r="Z1030" s="20"/>
      <c r="AA1030" s="30"/>
    </row>
    <row r="1031" spans="1:27" hidden="1" x14ac:dyDescent="0.25">
      <c r="A1031">
        <v>995</v>
      </c>
      <c r="B1031" s="15">
        <v>41187</v>
      </c>
      <c r="C1031" s="25">
        <f t="shared" si="60"/>
        <v>0.110798835754395</v>
      </c>
      <c r="D1031" s="25">
        <f>VLOOKUP(B1031,input_BB!$B$19:$L$10000,$D$35,0)</f>
        <v>1460.93</v>
      </c>
      <c r="E1031" s="27">
        <f t="shared" si="61"/>
        <v>9.4676068198393491E-3</v>
      </c>
      <c r="F1031" s="34">
        <f t="shared" si="63"/>
        <v>5.3419169263424493E-4</v>
      </c>
      <c r="G1031" s="25">
        <f t="shared" si="62"/>
        <v>0.43635970803602198</v>
      </c>
      <c r="I1031" s="31">
        <v>41187</v>
      </c>
      <c r="J1031" s="20">
        <v>0.110798835754395</v>
      </c>
      <c r="K1031" s="20">
        <v>0</v>
      </c>
      <c r="L1031" s="20">
        <v>0.102185828393655</v>
      </c>
      <c r="M1031" s="20">
        <v>0.177163012441797</v>
      </c>
      <c r="N1031" s="20">
        <v>6.9954263282654503E-3</v>
      </c>
      <c r="O1031" s="20">
        <v>6.1648416066101698E-2</v>
      </c>
      <c r="P1031" s="20">
        <v>0.215647608734159</v>
      </c>
      <c r="Q1031" s="20">
        <v>0.43635970803602198</v>
      </c>
      <c r="R1031" s="20"/>
      <c r="S1031" s="20"/>
      <c r="T1031" s="20"/>
      <c r="U1031" s="20"/>
      <c r="V1031" s="20"/>
      <c r="W1031" s="20"/>
      <c r="X1031" s="20"/>
      <c r="Y1031" s="20"/>
      <c r="Z1031" s="20"/>
      <c r="AA1031" s="30"/>
    </row>
    <row r="1032" spans="1:27" hidden="1" x14ac:dyDescent="0.25">
      <c r="A1032">
        <v>996</v>
      </c>
      <c r="B1032" s="15">
        <v>41194</v>
      </c>
      <c r="C1032" s="25">
        <f t="shared" si="60"/>
        <v>0.110788471996784</v>
      </c>
      <c r="D1032" s="25">
        <f>VLOOKUP(B1032,input_BB!$B$19:$L$10000,$D$35,0)</f>
        <v>1428.59</v>
      </c>
      <c r="E1032" s="27">
        <f t="shared" si="61"/>
        <v>9.4437360337244012E-3</v>
      </c>
      <c r="F1032" s="34">
        <f t="shared" si="63"/>
        <v>-8.3849875405194174E-3</v>
      </c>
      <c r="G1032" s="25">
        <f t="shared" si="62"/>
        <v>0.43637053159713601</v>
      </c>
      <c r="I1032" s="31">
        <v>41194</v>
      </c>
      <c r="J1032" s="20">
        <v>0.110788471996784</v>
      </c>
      <c r="K1032" s="20">
        <v>0</v>
      </c>
      <c r="L1032" s="20">
        <v>0.102163848128421</v>
      </c>
      <c r="M1032" s="20">
        <v>0.17715148875398201</v>
      </c>
      <c r="N1032" s="20">
        <v>6.99975187357872E-3</v>
      </c>
      <c r="O1032" s="20">
        <v>6.16335235218771E-2</v>
      </c>
      <c r="P1032" s="20">
        <v>0.21568085612500601</v>
      </c>
      <c r="Q1032" s="20">
        <v>0.43637053159713601</v>
      </c>
      <c r="R1032" s="20"/>
      <c r="S1032" s="20"/>
      <c r="T1032" s="20"/>
      <c r="U1032" s="20"/>
      <c r="V1032" s="20"/>
      <c r="W1032" s="20"/>
      <c r="X1032" s="20"/>
      <c r="Y1032" s="20"/>
      <c r="Z1032" s="20"/>
      <c r="AA1032" s="30"/>
    </row>
    <row r="1033" spans="1:27" hidden="1" x14ac:dyDescent="0.25">
      <c r="A1033">
        <v>997</v>
      </c>
      <c r="B1033" s="15">
        <v>41201</v>
      </c>
      <c r="C1033" s="25">
        <f t="shared" si="60"/>
        <v>0.110778160393238</v>
      </c>
      <c r="D1033" s="25">
        <f>VLOOKUP(B1033,input_BB!$B$19:$L$10000,$D$35,0)</f>
        <v>1433.19</v>
      </c>
      <c r="E1033" s="27">
        <f t="shared" si="61"/>
        <v>9.4199853737815739E-3</v>
      </c>
      <c r="F1033" s="34">
        <f t="shared" si="63"/>
        <v>-1.8987904964645863E-2</v>
      </c>
      <c r="G1033" s="25">
        <f t="shared" si="62"/>
        <v>0.43638315444149001</v>
      </c>
      <c r="I1033" s="31">
        <v>41201</v>
      </c>
      <c r="J1033" s="20">
        <v>0.110778160393238</v>
      </c>
      <c r="K1033" s="20">
        <v>0</v>
      </c>
      <c r="L1033" s="20">
        <v>0.102142388025158</v>
      </c>
      <c r="M1033" s="20">
        <v>0.17714057309721001</v>
      </c>
      <c r="N1033" s="20">
        <v>7.00420174383873E-3</v>
      </c>
      <c r="O1033" s="20">
        <v>6.1617763248325998E-2</v>
      </c>
      <c r="P1033" s="20">
        <v>0.215711919443977</v>
      </c>
      <c r="Q1033" s="20">
        <v>0.43638315444149001</v>
      </c>
      <c r="R1033" s="20"/>
      <c r="S1033" s="20"/>
      <c r="T1033" s="20"/>
      <c r="U1033" s="20"/>
      <c r="V1033" s="20"/>
      <c r="W1033" s="20"/>
      <c r="X1033" s="20"/>
      <c r="Y1033" s="20"/>
      <c r="Z1033" s="20"/>
      <c r="AA1033" s="30"/>
    </row>
    <row r="1034" spans="1:27" hidden="1" x14ac:dyDescent="0.25">
      <c r="A1034">
        <v>998</v>
      </c>
      <c r="B1034" s="15">
        <v>41208</v>
      </c>
      <c r="C1034" s="25">
        <f t="shared" si="60"/>
        <v>0.11077442765235899</v>
      </c>
      <c r="D1034" s="25">
        <f>VLOOKUP(B1034,input_BB!$B$19:$L$10000,$D$35,0)</f>
        <v>1411.94</v>
      </c>
      <c r="E1034" s="27">
        <f t="shared" si="61"/>
        <v>9.4113877721693339E-3</v>
      </c>
      <c r="F1034" s="34">
        <f t="shared" si="63"/>
        <v>-1.1654848486969627E-2</v>
      </c>
      <c r="G1034" s="25">
        <f t="shared" si="62"/>
        <v>0.433004847974926</v>
      </c>
      <c r="I1034" s="31">
        <v>41208</v>
      </c>
      <c r="J1034" s="20">
        <v>0.11077442765235899</v>
      </c>
      <c r="K1034" s="20">
        <v>0</v>
      </c>
      <c r="L1034" s="20">
        <v>0.102714409457785</v>
      </c>
      <c r="M1034" s="20">
        <v>0.17826722338444201</v>
      </c>
      <c r="N1034" s="20">
        <v>7.0476119583052802E-3</v>
      </c>
      <c r="O1034" s="20">
        <v>6.1961900570609699E-2</v>
      </c>
      <c r="P1034" s="20">
        <v>0.21700400665393199</v>
      </c>
      <c r="Q1034" s="20">
        <v>0.433004847974926</v>
      </c>
      <c r="R1034" s="20"/>
      <c r="S1034" s="20"/>
      <c r="T1034" s="20"/>
      <c r="U1034" s="20"/>
      <c r="V1034" s="20"/>
      <c r="W1034" s="20"/>
      <c r="X1034" s="20"/>
      <c r="Y1034" s="20"/>
      <c r="Z1034" s="20"/>
      <c r="AA1034" s="30"/>
    </row>
    <row r="1035" spans="1:27" hidden="1" x14ac:dyDescent="0.25">
      <c r="A1035">
        <v>999</v>
      </c>
      <c r="B1035" s="15">
        <v>41215</v>
      </c>
      <c r="C1035" s="25">
        <f t="shared" si="60"/>
        <v>0.110764116048813</v>
      </c>
      <c r="D1035" s="25">
        <f>VLOOKUP(B1035,input_BB!$B$19:$L$10000,$D$35,0)</f>
        <v>1414.2</v>
      </c>
      <c r="E1035" s="27">
        <f t="shared" si="61"/>
        <v>9.3876371122265378E-3</v>
      </c>
      <c r="F1035" s="34">
        <f t="shared" si="63"/>
        <v>-1.3250162225524886E-2</v>
      </c>
      <c r="G1035" s="25">
        <f t="shared" si="62"/>
        <v>0.43301752577917901</v>
      </c>
      <c r="I1035" s="31">
        <v>41215</v>
      </c>
      <c r="J1035" s="20">
        <v>0.110764116048813</v>
      </c>
      <c r="K1035" s="20">
        <v>0</v>
      </c>
      <c r="L1035" s="20">
        <v>0.10269289244162701</v>
      </c>
      <c r="M1035" s="20">
        <v>0.178255843710105</v>
      </c>
      <c r="N1035" s="20">
        <v>7.05217162493394E-3</v>
      </c>
      <c r="O1035" s="20">
        <v>6.19459841997912E-2</v>
      </c>
      <c r="P1035" s="20">
        <v>0.21703558224436401</v>
      </c>
      <c r="Q1035" s="20">
        <v>0.43301752577917901</v>
      </c>
      <c r="R1035" s="20"/>
      <c r="S1035" s="20"/>
      <c r="T1035" s="20"/>
      <c r="U1035" s="20"/>
      <c r="V1035" s="20"/>
      <c r="W1035" s="20"/>
      <c r="X1035" s="20"/>
      <c r="Y1035" s="20"/>
      <c r="Z1035" s="20"/>
      <c r="AA1035" s="30"/>
    </row>
    <row r="1036" spans="1:27" hidden="1" x14ac:dyDescent="0.25">
      <c r="A1036">
        <v>1000</v>
      </c>
      <c r="B1036" s="15">
        <v>41222</v>
      </c>
      <c r="C1036" s="25">
        <f t="shared" si="60"/>
        <v>0.110753856599331</v>
      </c>
      <c r="D1036" s="25">
        <f>VLOOKUP(B1036,input_BB!$B$19:$L$10000,$D$35,0)</f>
        <v>1379.85</v>
      </c>
      <c r="E1036" s="27">
        <f t="shared" si="61"/>
        <v>9.3640065784535275E-3</v>
      </c>
      <c r="F1036" s="34">
        <f t="shared" si="63"/>
        <v>-2.2727594656996808E-2</v>
      </c>
      <c r="G1036" s="25">
        <f t="shared" si="62"/>
        <v>0.433029993330111</v>
      </c>
      <c r="I1036" s="31">
        <v>41222</v>
      </c>
      <c r="J1036" s="20">
        <v>0.110753856599331</v>
      </c>
      <c r="K1036" s="20">
        <v>0</v>
      </c>
      <c r="L1036" s="20">
        <v>0.10267074169448601</v>
      </c>
      <c r="M1036" s="20">
        <v>0.178244363941095</v>
      </c>
      <c r="N1036" s="20">
        <v>7.0568055281339404E-3</v>
      </c>
      <c r="O1036" s="20">
        <v>6.1930226421920399E-2</v>
      </c>
      <c r="P1036" s="20">
        <v>0.21706786908425299</v>
      </c>
      <c r="Q1036" s="20">
        <v>0.433029993330111</v>
      </c>
      <c r="R1036" s="20"/>
      <c r="S1036" s="20"/>
      <c r="T1036" s="20"/>
      <c r="U1036" s="20"/>
      <c r="V1036" s="20"/>
      <c r="W1036" s="20"/>
      <c r="X1036" s="20"/>
      <c r="Y1036" s="20"/>
      <c r="Z1036" s="20"/>
      <c r="AA1036" s="30"/>
    </row>
    <row r="1037" spans="1:27" hidden="1" x14ac:dyDescent="0.25">
      <c r="A1037">
        <v>1001</v>
      </c>
      <c r="B1037" s="15">
        <v>41229</v>
      </c>
      <c r="C1037" s="25">
        <f t="shared" si="60"/>
        <v>0.11074359714984899</v>
      </c>
      <c r="D1037" s="25">
        <f>VLOOKUP(B1037,input_BB!$B$19:$L$10000,$D$35,0)</f>
        <v>1359.88</v>
      </c>
      <c r="E1037" s="27">
        <f t="shared" si="61"/>
        <v>9.3403760446805154E-3</v>
      </c>
      <c r="F1037" s="34">
        <f t="shared" si="63"/>
        <v>-3.8410408711639032E-2</v>
      </c>
      <c r="G1037" s="25">
        <f t="shared" si="62"/>
        <v>0.43304325841247898</v>
      </c>
      <c r="I1037" s="31">
        <v>41229</v>
      </c>
      <c r="J1037" s="20">
        <v>0.11074359714984899</v>
      </c>
      <c r="K1037" s="20">
        <v>0</v>
      </c>
      <c r="L1037" s="20">
        <v>0.10264856758004499</v>
      </c>
      <c r="M1037" s="20">
        <v>0.17823294855982899</v>
      </c>
      <c r="N1037" s="20">
        <v>7.0614217984729796E-3</v>
      </c>
      <c r="O1037" s="20">
        <v>6.1914657941241999E-2</v>
      </c>
      <c r="P1037" s="20">
        <v>0.21709914570793201</v>
      </c>
      <c r="Q1037" s="20">
        <v>0.43304325841247898</v>
      </c>
      <c r="R1037" s="20"/>
      <c r="S1037" s="20"/>
      <c r="T1037" s="20"/>
      <c r="U1037" s="20"/>
      <c r="V1037" s="20"/>
      <c r="W1037" s="20"/>
      <c r="X1037" s="20"/>
      <c r="Y1037" s="20"/>
      <c r="Z1037" s="20"/>
      <c r="AA1037" s="30"/>
    </row>
    <row r="1038" spans="1:27" hidden="1" x14ac:dyDescent="0.25">
      <c r="A1038">
        <v>1002</v>
      </c>
      <c r="B1038" s="15">
        <v>41236</v>
      </c>
      <c r="C1038" s="25">
        <f t="shared" si="60"/>
        <v>0.110733382403851</v>
      </c>
      <c r="D1038" s="25">
        <f>VLOOKUP(B1038,input_BB!$B$19:$L$10000,$D$35,0)</f>
        <v>1409.15</v>
      </c>
      <c r="E1038" s="27">
        <f t="shared" si="61"/>
        <v>9.3168484761972665E-3</v>
      </c>
      <c r="F1038" s="34">
        <f t="shared" si="63"/>
        <v>2.1234192122332241E-2</v>
      </c>
      <c r="G1038" s="25">
        <f t="shared" si="62"/>
        <v>0.43305624987458602</v>
      </c>
      <c r="I1038" s="31">
        <v>41236</v>
      </c>
      <c r="J1038" s="20">
        <v>0.110733382403851</v>
      </c>
      <c r="K1038" s="20">
        <v>0</v>
      </c>
      <c r="L1038" s="20">
        <v>0.102626787912729</v>
      </c>
      <c r="M1038" s="20">
        <v>0.17822179751466799</v>
      </c>
      <c r="N1038" s="20">
        <v>7.06612809584362E-3</v>
      </c>
      <c r="O1038" s="20">
        <v>6.1897948990387801E-2</v>
      </c>
      <c r="P1038" s="20">
        <v>0.21713108761178501</v>
      </c>
      <c r="Q1038" s="20">
        <v>0.43305624987458602</v>
      </c>
      <c r="R1038" s="20"/>
      <c r="S1038" s="20"/>
      <c r="T1038" s="20"/>
      <c r="U1038" s="20"/>
      <c r="V1038" s="20"/>
      <c r="W1038" s="20"/>
      <c r="X1038" s="20"/>
      <c r="Y1038" s="20"/>
      <c r="Z1038" s="20"/>
      <c r="AA1038" s="30"/>
    </row>
    <row r="1039" spans="1:27" hidden="1" x14ac:dyDescent="0.25">
      <c r="A1039">
        <v>1003</v>
      </c>
      <c r="B1039" s="15">
        <v>41243</v>
      </c>
      <c r="C1039" s="25">
        <f t="shared" si="60"/>
        <v>0.11072316765785201</v>
      </c>
      <c r="D1039" s="25">
        <f>VLOOKUP(B1039,input_BB!$B$19:$L$10000,$D$35,0)</f>
        <v>1416.18</v>
      </c>
      <c r="E1039" s="27">
        <f t="shared" si="61"/>
        <v>9.2933209077117173E-3</v>
      </c>
      <c r="F1039" s="34">
        <f t="shared" si="63"/>
        <v>4.1400711827514147E-2</v>
      </c>
      <c r="G1039" s="25">
        <f t="shared" si="62"/>
        <v>0.433068902451821</v>
      </c>
      <c r="I1039" s="31">
        <v>41243</v>
      </c>
      <c r="J1039" s="20">
        <v>0.11072316765785201</v>
      </c>
      <c r="K1039" s="20">
        <v>0</v>
      </c>
      <c r="L1039" s="20">
        <v>0.102605269885875</v>
      </c>
      <c r="M1039" s="20">
        <v>0.17821028337024999</v>
      </c>
      <c r="N1039" s="20">
        <v>7.0708984892206301E-3</v>
      </c>
      <c r="O1039" s="20">
        <v>6.1882446821086901E-2</v>
      </c>
      <c r="P1039" s="20">
        <v>0.21716219898174699</v>
      </c>
      <c r="Q1039" s="20">
        <v>0.433068902451821</v>
      </c>
      <c r="R1039" s="20"/>
      <c r="S1039" s="20"/>
      <c r="T1039" s="20"/>
      <c r="U1039" s="20"/>
      <c r="V1039" s="20"/>
      <c r="W1039" s="20"/>
      <c r="X1039" s="20"/>
      <c r="Y1039" s="20"/>
      <c r="Z1039" s="20"/>
      <c r="AA1039" s="30"/>
    </row>
    <row r="1040" spans="1:27" hidden="1" x14ac:dyDescent="0.25">
      <c r="A1040">
        <v>1004</v>
      </c>
      <c r="B1040" s="15">
        <v>41250</v>
      </c>
      <c r="C1040" s="25">
        <f t="shared" si="60"/>
        <v>0.110712997615337</v>
      </c>
      <c r="D1040" s="25">
        <f>VLOOKUP(B1040,input_BB!$B$19:$L$10000,$D$35,0)</f>
        <v>1418.07</v>
      </c>
      <c r="E1040" s="27">
        <f t="shared" si="61"/>
        <v>9.2698963045158636E-3</v>
      </c>
      <c r="F1040" s="34">
        <f t="shared" si="63"/>
        <v>6.3300571266364791E-3</v>
      </c>
      <c r="G1040" s="25">
        <f t="shared" si="62"/>
        <v>0.43308072965670003</v>
      </c>
      <c r="I1040" s="31">
        <v>41250</v>
      </c>
      <c r="J1040" s="20">
        <v>0.110712997615337</v>
      </c>
      <c r="K1040" s="20">
        <v>0</v>
      </c>
      <c r="L1040" s="20">
        <v>0.10258344632261</v>
      </c>
      <c r="M1040" s="20">
        <v>0.17819900896889901</v>
      </c>
      <c r="N1040" s="20">
        <v>7.0757142039236604E-3</v>
      </c>
      <c r="O1040" s="20">
        <v>6.1866968870798199E-2</v>
      </c>
      <c r="P1040" s="20">
        <v>0.21719413197706999</v>
      </c>
      <c r="Q1040" s="20">
        <v>0.43308072965670003</v>
      </c>
      <c r="R1040" s="20"/>
      <c r="S1040" s="20"/>
      <c r="T1040" s="20"/>
      <c r="U1040" s="20"/>
      <c r="V1040" s="20"/>
      <c r="W1040" s="20"/>
      <c r="X1040" s="20"/>
      <c r="Y1040" s="20"/>
      <c r="Z1040" s="20"/>
      <c r="AA1040" s="30"/>
    </row>
    <row r="1041" spans="1:27" hidden="1" x14ac:dyDescent="0.25">
      <c r="A1041">
        <v>1005</v>
      </c>
      <c r="B1041" s="15">
        <v>41257</v>
      </c>
      <c r="C1041" s="25">
        <f t="shared" si="60"/>
        <v>0.110702842473984</v>
      </c>
      <c r="D1041" s="25">
        <f>VLOOKUP(B1041,input_BB!$B$19:$L$10000,$D$35,0)</f>
        <v>1413.58</v>
      </c>
      <c r="E1041" s="27">
        <f t="shared" si="61"/>
        <v>9.2465060230848203E-3</v>
      </c>
      <c r="F1041" s="34">
        <f t="shared" si="63"/>
        <v>-1.835924811817824E-3</v>
      </c>
      <c r="G1041" s="25">
        <f t="shared" si="62"/>
        <v>0.43309341738406698</v>
      </c>
      <c r="I1041" s="31">
        <v>41257</v>
      </c>
      <c r="J1041" s="20">
        <v>0.110702842473984</v>
      </c>
      <c r="K1041" s="20">
        <v>0</v>
      </c>
      <c r="L1041" s="20">
        <v>0.102561490427701</v>
      </c>
      <c r="M1041" s="20">
        <v>0.17818754772308801</v>
      </c>
      <c r="N1041" s="20">
        <v>7.0806286754529699E-3</v>
      </c>
      <c r="O1041" s="20">
        <v>6.1851724865473197E-2</v>
      </c>
      <c r="P1041" s="20">
        <v>0.21722519092421699</v>
      </c>
      <c r="Q1041" s="20">
        <v>0.43309341738406698</v>
      </c>
      <c r="R1041" s="20"/>
      <c r="S1041" s="20"/>
      <c r="T1041" s="20"/>
      <c r="U1041" s="20"/>
      <c r="V1041" s="20"/>
      <c r="W1041" s="20"/>
      <c r="X1041" s="20"/>
      <c r="Y1041" s="20"/>
      <c r="Z1041" s="20"/>
      <c r="AA1041" s="30"/>
    </row>
    <row r="1042" spans="1:27" hidden="1" x14ac:dyDescent="0.25">
      <c r="A1042">
        <v>1006</v>
      </c>
      <c r="B1042" s="15">
        <v>41264</v>
      </c>
      <c r="C1042" s="25">
        <f t="shared" si="60"/>
        <v>0.110692724585533</v>
      </c>
      <c r="D1042" s="25">
        <f>VLOOKUP(B1042,input_BB!$B$19:$L$10000,$D$35,0)</f>
        <v>1430.15</v>
      </c>
      <c r="E1042" s="27">
        <f t="shared" si="61"/>
        <v>9.2232015460588165E-3</v>
      </c>
      <c r="F1042" s="34">
        <f t="shared" si="63"/>
        <v>8.5186203784017867E-3</v>
      </c>
      <c r="G1042" s="25">
        <f t="shared" si="62"/>
        <v>0.43310662500116098</v>
      </c>
      <c r="I1042" s="31">
        <v>41264</v>
      </c>
      <c r="J1042" s="20">
        <v>0.110692724585533</v>
      </c>
      <c r="K1042" s="20">
        <v>0</v>
      </c>
      <c r="L1042" s="20">
        <v>0.10254048685020201</v>
      </c>
      <c r="M1042" s="20">
        <v>0.17817669648705001</v>
      </c>
      <c r="N1042" s="20">
        <v>7.08439165467968E-3</v>
      </c>
      <c r="O1042" s="20">
        <v>6.1835446000826501E-2</v>
      </c>
      <c r="P1042" s="20">
        <v>0.21725635400608201</v>
      </c>
      <c r="Q1042" s="20">
        <v>0.43310662500116098</v>
      </c>
      <c r="R1042" s="20"/>
      <c r="S1042" s="20"/>
      <c r="T1042" s="20"/>
      <c r="U1042" s="20"/>
      <c r="V1042" s="20"/>
      <c r="W1042" s="20"/>
      <c r="X1042" s="20"/>
      <c r="Y1042" s="20"/>
      <c r="Z1042" s="20"/>
      <c r="AA1042" s="30"/>
    </row>
    <row r="1043" spans="1:27" hidden="1" x14ac:dyDescent="0.25">
      <c r="A1043">
        <v>1007</v>
      </c>
      <c r="B1043" s="15">
        <v>41271</v>
      </c>
      <c r="C1043" s="25">
        <f t="shared" si="60"/>
        <v>0.11068261414766301</v>
      </c>
      <c r="D1043" s="25">
        <f>VLOOKUP(B1043,input_BB!$B$19:$L$10000,$D$35,0)</f>
        <v>1402.43</v>
      </c>
      <c r="E1043" s="27">
        <f t="shared" si="61"/>
        <v>9.1999142299152015E-3</v>
      </c>
      <c r="F1043" s="34">
        <f t="shared" si="63"/>
        <v>-7.8877743035412617E-3</v>
      </c>
      <c r="G1043" s="25">
        <f t="shared" si="62"/>
        <v>0.43311868191854003</v>
      </c>
      <c r="I1043" s="31">
        <v>41271</v>
      </c>
      <c r="J1043" s="20">
        <v>0.11068261414766301</v>
      </c>
      <c r="K1043" s="20">
        <v>0</v>
      </c>
      <c r="L1043" s="20">
        <v>0.10251851564897101</v>
      </c>
      <c r="M1043" s="20">
        <v>0.178165502183594</v>
      </c>
      <c r="N1043" s="20">
        <v>7.0893545493346003E-3</v>
      </c>
      <c r="O1043" s="20">
        <v>6.1820278149886998E-2</v>
      </c>
      <c r="P1043" s="20">
        <v>0.21728766754967399</v>
      </c>
      <c r="Q1043" s="20">
        <v>0.43311868191854003</v>
      </c>
      <c r="R1043" s="20"/>
      <c r="S1043" s="20"/>
      <c r="T1043" s="20"/>
      <c r="U1043" s="20"/>
      <c r="V1043" s="20"/>
      <c r="W1043" s="20"/>
      <c r="X1043" s="20"/>
      <c r="Y1043" s="20"/>
      <c r="Z1043" s="20"/>
      <c r="AA1043" s="30"/>
    </row>
    <row r="1044" spans="1:27" hidden="1" x14ac:dyDescent="0.25">
      <c r="A1044">
        <v>1008</v>
      </c>
      <c r="B1044" s="15">
        <v>41278</v>
      </c>
      <c r="C1044" s="25">
        <f t="shared" si="60"/>
        <v>0.11067254841327701</v>
      </c>
      <c r="D1044" s="25">
        <f>VLOOKUP(B1044,input_BB!$B$19:$L$10000,$D$35,0)</f>
        <v>1466.47</v>
      </c>
      <c r="E1044" s="27">
        <f t="shared" si="61"/>
        <v>9.1767298790613166E-3</v>
      </c>
      <c r="F1044" s="34">
        <f t="shared" si="63"/>
        <v>2.5395937489074427E-2</v>
      </c>
      <c r="G1044" s="25">
        <f t="shared" si="62"/>
        <v>0.43313184600277499</v>
      </c>
      <c r="I1044" s="31">
        <v>41278</v>
      </c>
      <c r="J1044" s="20">
        <v>0.11067254841327701</v>
      </c>
      <c r="K1044" s="20">
        <v>0</v>
      </c>
      <c r="L1044" s="20">
        <v>0.102496946163097</v>
      </c>
      <c r="M1044" s="20">
        <v>0.17815436943113599</v>
      </c>
      <c r="N1044" s="20">
        <v>7.0932230327045197E-3</v>
      </c>
      <c r="O1044" s="20">
        <v>6.1804240254875499E-2</v>
      </c>
      <c r="P1044" s="20">
        <v>0.21731937511541199</v>
      </c>
      <c r="Q1044" s="20">
        <v>0.43313184600277499</v>
      </c>
      <c r="R1044" s="20"/>
      <c r="S1044" s="20"/>
      <c r="T1044" s="20"/>
      <c r="U1044" s="20"/>
      <c r="V1044" s="20"/>
      <c r="W1044" s="20"/>
      <c r="X1044" s="20"/>
      <c r="Y1044" s="20"/>
      <c r="Z1044" s="20"/>
      <c r="AA1044" s="30"/>
    </row>
    <row r="1045" spans="1:27" hidden="1" x14ac:dyDescent="0.25">
      <c r="A1045">
        <v>1009</v>
      </c>
      <c r="B1045" s="15">
        <v>41285</v>
      </c>
      <c r="C1045" s="25">
        <f t="shared" si="60"/>
        <v>0.11066247522831001</v>
      </c>
      <c r="D1045" s="25">
        <f>VLOOKUP(B1045,input_BB!$B$19:$L$10000,$D$35,0)</f>
        <v>1472.05</v>
      </c>
      <c r="E1045" s="27">
        <f t="shared" si="61"/>
        <v>9.153528367325043E-3</v>
      </c>
      <c r="F1045" s="34">
        <f t="shared" si="63"/>
        <v>4.9642406394615035E-2</v>
      </c>
      <c r="G1045" s="25">
        <f t="shared" si="62"/>
        <v>0.43314387959758599</v>
      </c>
      <c r="I1045" s="31">
        <v>41285</v>
      </c>
      <c r="J1045" s="20">
        <v>0.11066247522831001</v>
      </c>
      <c r="K1045" s="20">
        <v>0</v>
      </c>
      <c r="L1045" s="20">
        <v>0.10247512748886101</v>
      </c>
      <c r="M1045" s="20">
        <v>0.17814336408637399</v>
      </c>
      <c r="N1045" s="20">
        <v>7.0982892934276301E-3</v>
      </c>
      <c r="O1045" s="20">
        <v>6.1789262916191703E-2</v>
      </c>
      <c r="P1045" s="20">
        <v>0.21735007661755901</v>
      </c>
      <c r="Q1045" s="20">
        <v>0.43314387959758599</v>
      </c>
      <c r="R1045" s="20"/>
      <c r="S1045" s="20"/>
      <c r="T1045" s="20"/>
      <c r="U1045" s="20"/>
      <c r="V1045" s="20"/>
      <c r="W1045" s="20"/>
      <c r="X1045" s="20"/>
      <c r="Y1045" s="20"/>
      <c r="Z1045" s="20"/>
      <c r="AA1045" s="30"/>
    </row>
    <row r="1046" spans="1:27" hidden="1" x14ac:dyDescent="0.25">
      <c r="A1046">
        <v>1010</v>
      </c>
      <c r="B1046" s="15">
        <v>41292</v>
      </c>
      <c r="C1046" s="25">
        <f t="shared" si="60"/>
        <v>0.11065243184566501</v>
      </c>
      <c r="D1046" s="25">
        <f>VLOOKUP(B1046,input_BB!$B$19:$L$10000,$D$35,0)</f>
        <v>1485.98</v>
      </c>
      <c r="E1046" s="27">
        <f t="shared" si="61"/>
        <v>9.1303954991137221E-3</v>
      </c>
      <c r="F1046" s="34">
        <f t="shared" si="63"/>
        <v>1.3304056680327525E-2</v>
      </c>
      <c r="G1046" s="25">
        <f t="shared" si="62"/>
        <v>0.433156728519975</v>
      </c>
      <c r="I1046" s="31">
        <v>41292</v>
      </c>
      <c r="J1046" s="20">
        <v>0.11065243184566501</v>
      </c>
      <c r="K1046" s="20">
        <v>0</v>
      </c>
      <c r="L1046" s="20">
        <v>0.102453769169092</v>
      </c>
      <c r="M1046" s="20">
        <v>0.17813213314080101</v>
      </c>
      <c r="N1046" s="20">
        <v>7.1022310796222598E-3</v>
      </c>
      <c r="O1046" s="20">
        <v>6.1773302837265301E-2</v>
      </c>
      <c r="P1046" s="20">
        <v>0.217381835253244</v>
      </c>
      <c r="Q1046" s="20">
        <v>0.433156728519975</v>
      </c>
      <c r="R1046" s="20"/>
      <c r="S1046" s="20"/>
      <c r="T1046" s="20"/>
      <c r="U1046" s="20"/>
      <c r="V1046" s="20"/>
      <c r="W1046" s="20"/>
      <c r="X1046" s="20"/>
      <c r="Y1046" s="20"/>
      <c r="Z1046" s="20"/>
      <c r="AA1046" s="30"/>
    </row>
    <row r="1047" spans="1:27" hidden="1" x14ac:dyDescent="0.25">
      <c r="A1047">
        <v>1011</v>
      </c>
      <c r="B1047" s="15">
        <v>41299</v>
      </c>
      <c r="C1047" s="25">
        <f t="shared" si="60"/>
        <v>0.110642440617085</v>
      </c>
      <c r="D1047" s="25">
        <f>VLOOKUP(B1047,input_BB!$B$19:$L$10000,$D$35,0)</f>
        <v>1502.96</v>
      </c>
      <c r="E1047" s="27">
        <f t="shared" si="61"/>
        <v>9.1073827570745183E-3</v>
      </c>
      <c r="F1047" s="34">
        <f t="shared" si="63"/>
        <v>2.0997928059508952E-2</v>
      </c>
      <c r="G1047" s="25">
        <f t="shared" si="62"/>
        <v>0.43316914140551699</v>
      </c>
      <c r="I1047" s="31">
        <v>41299</v>
      </c>
      <c r="J1047" s="20">
        <v>0.110642440617085</v>
      </c>
      <c r="K1047" s="20">
        <v>0</v>
      </c>
      <c r="L1047" s="20">
        <v>0.102432139862489</v>
      </c>
      <c r="M1047" s="20">
        <v>0.17812060507379401</v>
      </c>
      <c r="N1047" s="20">
        <v>7.1074171718746798E-3</v>
      </c>
      <c r="O1047" s="20">
        <v>6.1757474163858898E-2</v>
      </c>
      <c r="P1047" s="20">
        <v>0.21741322232246599</v>
      </c>
      <c r="Q1047" s="20">
        <v>0.43316914140551699</v>
      </c>
      <c r="R1047" s="20"/>
      <c r="S1047" s="20"/>
      <c r="T1047" s="20"/>
      <c r="U1047" s="20"/>
      <c r="V1047" s="20"/>
      <c r="W1047" s="20"/>
      <c r="X1047" s="20"/>
      <c r="Y1047" s="20"/>
      <c r="Z1047" s="20"/>
      <c r="AA1047" s="30"/>
    </row>
    <row r="1048" spans="1:27" hidden="1" x14ac:dyDescent="0.25">
      <c r="A1048">
        <v>1012</v>
      </c>
      <c r="B1048" s="15">
        <v>41306</v>
      </c>
      <c r="C1048" s="25">
        <f t="shared" si="60"/>
        <v>0.110632449388504</v>
      </c>
      <c r="D1048" s="25">
        <f>VLOOKUP(B1048,input_BB!$B$19:$L$10000,$D$35,0)</f>
        <v>1513.17</v>
      </c>
      <c r="E1048" s="27">
        <f t="shared" si="61"/>
        <v>9.0843700150330144E-3</v>
      </c>
      <c r="F1048" s="34">
        <f t="shared" si="63"/>
        <v>1.8297689067147571E-2</v>
      </c>
      <c r="G1048" s="25">
        <f t="shared" si="62"/>
        <v>0.43318231154517201</v>
      </c>
      <c r="I1048" s="31">
        <v>41306</v>
      </c>
      <c r="J1048" s="20">
        <v>0.110632449388504</v>
      </c>
      <c r="K1048" s="20">
        <v>0</v>
      </c>
      <c r="L1048" s="20">
        <v>0.102410772923743</v>
      </c>
      <c r="M1048" s="20">
        <v>0.178109805084986</v>
      </c>
      <c r="N1048" s="20">
        <v>7.1114905183808303E-3</v>
      </c>
      <c r="O1048" s="20">
        <v>6.1741783728597698E-2</v>
      </c>
      <c r="P1048" s="20">
        <v>0.21744383619912</v>
      </c>
      <c r="Q1048" s="20">
        <v>0.43318231154517201</v>
      </c>
      <c r="R1048" s="20"/>
      <c r="S1048" s="20"/>
      <c r="T1048" s="20"/>
      <c r="U1048" s="20"/>
      <c r="V1048" s="20"/>
      <c r="W1048" s="20"/>
      <c r="X1048" s="20"/>
      <c r="Y1048" s="20"/>
      <c r="Z1048" s="20"/>
      <c r="AA1048" s="30"/>
    </row>
    <row r="1049" spans="1:27" hidden="1" x14ac:dyDescent="0.25">
      <c r="A1049">
        <v>1013</v>
      </c>
      <c r="B1049" s="15">
        <v>41313</v>
      </c>
      <c r="C1049" s="25">
        <f t="shared" si="60"/>
        <v>0.110622480511665</v>
      </c>
      <c r="D1049" s="25">
        <f>VLOOKUP(B1049,input_BB!$B$19:$L$10000,$D$35,0)</f>
        <v>1517.93</v>
      </c>
      <c r="E1049" s="27">
        <f t="shared" si="61"/>
        <v>9.0614087556363746E-3</v>
      </c>
      <c r="F1049" s="34">
        <f t="shared" si="63"/>
        <v>9.9603449193590432E-3</v>
      </c>
      <c r="G1049" s="25">
        <f t="shared" si="62"/>
        <v>0.43319412980690702</v>
      </c>
      <c r="I1049" s="31">
        <v>41313</v>
      </c>
      <c r="J1049" s="20">
        <v>0.110622480511665</v>
      </c>
      <c r="K1049" s="20">
        <v>0</v>
      </c>
      <c r="L1049" s="20">
        <v>0.102389095147133</v>
      </c>
      <c r="M1049" s="20">
        <v>0.17809912322863899</v>
      </c>
      <c r="N1049" s="20">
        <v>7.1155680449980297E-3</v>
      </c>
      <c r="O1049" s="20">
        <v>6.1727136219291698E-2</v>
      </c>
      <c r="P1049" s="20">
        <v>0.21747494755303101</v>
      </c>
      <c r="Q1049" s="20">
        <v>0.43319412980690702</v>
      </c>
      <c r="R1049" s="20"/>
      <c r="S1049" s="20"/>
      <c r="T1049" s="20"/>
      <c r="U1049" s="20"/>
      <c r="V1049" s="20"/>
      <c r="W1049" s="20"/>
      <c r="X1049" s="20"/>
      <c r="Y1049" s="20"/>
      <c r="Z1049" s="20"/>
      <c r="AA1049" s="30"/>
    </row>
    <row r="1050" spans="1:27" hidden="1" x14ac:dyDescent="0.25">
      <c r="A1050">
        <v>1014</v>
      </c>
      <c r="B1050" s="15">
        <v>41320</v>
      </c>
      <c r="C1050" s="25">
        <f t="shared" si="60"/>
        <v>0.11061254888773001</v>
      </c>
      <c r="D1050" s="25">
        <f>VLOOKUP(B1050,input_BB!$B$19:$L$10000,$D$35,0)</f>
        <v>1519.79</v>
      </c>
      <c r="E1050" s="27">
        <f t="shared" si="61"/>
        <v>9.0385333006494095E-3</v>
      </c>
      <c r="F1050" s="34">
        <f t="shared" si="63"/>
        <v>4.3749215223669591E-3</v>
      </c>
      <c r="G1050" s="25">
        <f t="shared" si="62"/>
        <v>0.43320650613824402</v>
      </c>
      <c r="I1050" s="31">
        <v>41320</v>
      </c>
      <c r="J1050" s="20">
        <v>0.11061254888773001</v>
      </c>
      <c r="K1050" s="20">
        <v>0</v>
      </c>
      <c r="L1050" s="20">
        <v>0.102367894916275</v>
      </c>
      <c r="M1050" s="20">
        <v>0.17808793049920299</v>
      </c>
      <c r="N1050" s="20">
        <v>7.1209443722997003E-3</v>
      </c>
      <c r="O1050" s="20">
        <v>6.17115593516019E-2</v>
      </c>
      <c r="P1050" s="20">
        <v>0.21750516472237599</v>
      </c>
      <c r="Q1050" s="20">
        <v>0.43320650613824402</v>
      </c>
      <c r="R1050" s="20"/>
      <c r="S1050" s="20"/>
      <c r="T1050" s="20"/>
      <c r="U1050" s="20"/>
      <c r="V1050" s="20"/>
      <c r="W1050" s="20"/>
      <c r="X1050" s="20"/>
      <c r="Y1050" s="20"/>
      <c r="Z1050" s="20"/>
      <c r="AA1050" s="30"/>
    </row>
    <row r="1051" spans="1:27" hidden="1" x14ac:dyDescent="0.25">
      <c r="A1051">
        <v>1015</v>
      </c>
      <c r="B1051" s="15">
        <v>41327</v>
      </c>
      <c r="C1051" s="25">
        <f t="shared" si="60"/>
        <v>0.110602609813213</v>
      </c>
      <c r="D1051" s="25">
        <f>VLOOKUP(B1051,input_BB!$B$19:$L$10000,$D$35,0)</f>
        <v>1515.6</v>
      </c>
      <c r="E1051" s="27">
        <f t="shared" si="61"/>
        <v>9.0156406847777225E-3</v>
      </c>
      <c r="F1051" s="34">
        <f t="shared" si="63"/>
        <v>-1.5349851442425511E-3</v>
      </c>
      <c r="G1051" s="25">
        <f t="shared" si="62"/>
        <v>0.43321891671573098</v>
      </c>
      <c r="I1051" s="31">
        <v>41327</v>
      </c>
      <c r="J1051" s="20">
        <v>0.110602609813213</v>
      </c>
      <c r="K1051" s="20">
        <v>0</v>
      </c>
      <c r="L1051" s="20">
        <v>0.10234630891114101</v>
      </c>
      <c r="M1051" s="20">
        <v>0.17807691844468301</v>
      </c>
      <c r="N1051" s="20">
        <v>7.1251205645893496E-3</v>
      </c>
      <c r="O1051" s="20">
        <v>6.16960429403366E-2</v>
      </c>
      <c r="P1051" s="20">
        <v>0.217536692423519</v>
      </c>
      <c r="Q1051" s="20">
        <v>0.43321891671573098</v>
      </c>
      <c r="R1051" s="20"/>
      <c r="S1051" s="20"/>
      <c r="T1051" s="20"/>
      <c r="U1051" s="20"/>
      <c r="V1051" s="20"/>
      <c r="W1051" s="20"/>
      <c r="X1051" s="20"/>
      <c r="Y1051" s="20"/>
      <c r="Z1051" s="20"/>
      <c r="AA1051" s="30"/>
    </row>
    <row r="1052" spans="1:27" hidden="1" x14ac:dyDescent="0.25">
      <c r="A1052">
        <v>1016</v>
      </c>
      <c r="B1052" s="15">
        <v>41334</v>
      </c>
      <c r="C1052" s="25">
        <f t="shared" si="60"/>
        <v>0.11059273779392199</v>
      </c>
      <c r="D1052" s="25">
        <f>VLOOKUP(B1052,input_BB!$B$19:$L$10000,$D$35,0)</f>
        <v>1518.2</v>
      </c>
      <c r="E1052" s="27">
        <f t="shared" si="61"/>
        <v>8.9929025168406299E-3</v>
      </c>
      <c r="F1052" s="34">
        <f t="shared" si="63"/>
        <v>-1.0461971719776253E-3</v>
      </c>
      <c r="G1052" s="25">
        <f t="shared" si="62"/>
        <v>0.43323154003905001</v>
      </c>
      <c r="I1052" s="31">
        <v>41334</v>
      </c>
      <c r="J1052" s="20">
        <v>0.11059273779392199</v>
      </c>
      <c r="K1052" s="20">
        <v>0</v>
      </c>
      <c r="L1052" s="20">
        <v>0.10232516514123501</v>
      </c>
      <c r="M1052" s="20">
        <v>0.17806556372080101</v>
      </c>
      <c r="N1052" s="20">
        <v>7.1293737886375897E-3</v>
      </c>
      <c r="O1052" s="20">
        <v>6.16806669561243E-2</v>
      </c>
      <c r="P1052" s="20">
        <v>0.21756769035415199</v>
      </c>
      <c r="Q1052" s="20">
        <v>0.43323154003905001</v>
      </c>
      <c r="R1052" s="20"/>
      <c r="S1052" s="20"/>
      <c r="T1052" s="20"/>
      <c r="U1052" s="20"/>
      <c r="V1052" s="20"/>
      <c r="W1052" s="20"/>
      <c r="X1052" s="20"/>
      <c r="Y1052" s="20"/>
      <c r="Z1052" s="20"/>
      <c r="AA1052" s="30"/>
    </row>
    <row r="1053" spans="1:27" hidden="1" x14ac:dyDescent="0.25">
      <c r="A1053">
        <v>1017</v>
      </c>
      <c r="B1053" s="15">
        <v>41341</v>
      </c>
      <c r="C1053" s="25">
        <f t="shared" si="60"/>
        <v>0.110582858324051</v>
      </c>
      <c r="D1053" s="25">
        <f>VLOOKUP(B1053,input_BB!$B$19:$L$10000,$D$35,0)</f>
        <v>1551.18</v>
      </c>
      <c r="E1053" s="27">
        <f t="shared" si="61"/>
        <v>8.9701471880234817E-3</v>
      </c>
      <c r="F1053" s="34">
        <f t="shared" si="63"/>
        <v>2.3475851148060167E-2</v>
      </c>
      <c r="G1053" s="25">
        <f t="shared" si="62"/>
        <v>0.433243841818375</v>
      </c>
      <c r="I1053" s="31">
        <v>41341</v>
      </c>
      <c r="J1053" s="20">
        <v>0.110582858324051</v>
      </c>
      <c r="K1053" s="20">
        <v>0</v>
      </c>
      <c r="L1053" s="20">
        <v>0.102303852309859</v>
      </c>
      <c r="M1053" s="20">
        <v>0.17805479869697999</v>
      </c>
      <c r="N1053" s="20">
        <v>7.1337442815890802E-3</v>
      </c>
      <c r="O1053" s="20">
        <v>6.1665359140286799E-2</v>
      </c>
      <c r="P1053" s="20">
        <v>0.21759840375291001</v>
      </c>
      <c r="Q1053" s="20">
        <v>0.433243841818375</v>
      </c>
      <c r="R1053" s="20"/>
      <c r="S1053" s="20"/>
      <c r="T1053" s="20"/>
      <c r="U1053" s="20"/>
      <c r="V1053" s="20"/>
      <c r="W1053" s="20"/>
      <c r="X1053" s="20"/>
      <c r="Y1053" s="20"/>
      <c r="Z1053" s="20"/>
      <c r="AA1053" s="30"/>
    </row>
    <row r="1054" spans="1:27" hidden="1" x14ac:dyDescent="0.25">
      <c r="A1054">
        <v>1018</v>
      </c>
      <c r="B1054" s="15">
        <v>41348</v>
      </c>
      <c r="C1054" s="25">
        <f t="shared" si="60"/>
        <v>0.11057302355766301</v>
      </c>
      <c r="D1054" s="25">
        <f>VLOOKUP(B1054,input_BB!$B$19:$L$10000,$D$35,0)</f>
        <v>1560.7</v>
      </c>
      <c r="E1054" s="27">
        <f t="shared" si="61"/>
        <v>8.9474948244937617E-3</v>
      </c>
      <c r="F1054" s="34">
        <f t="shared" si="63"/>
        <v>2.7993676722434468E-2</v>
      </c>
      <c r="G1054" s="25">
        <f t="shared" si="62"/>
        <v>0.433256554945535</v>
      </c>
      <c r="I1054" s="31">
        <v>41348</v>
      </c>
      <c r="J1054" s="20">
        <v>0.11057302355766301</v>
      </c>
      <c r="K1054" s="20">
        <v>0</v>
      </c>
      <c r="L1054" s="20">
        <v>0.10228226596355899</v>
      </c>
      <c r="M1054" s="20">
        <v>0.178044020473452</v>
      </c>
      <c r="N1054" s="20">
        <v>7.1381278359793502E-3</v>
      </c>
      <c r="O1054" s="20">
        <v>6.1650169227661498E-2</v>
      </c>
      <c r="P1054" s="20">
        <v>0.217628861553812</v>
      </c>
      <c r="Q1054" s="20">
        <v>0.433256554945535</v>
      </c>
      <c r="R1054" s="20"/>
      <c r="S1054" s="20"/>
      <c r="T1054" s="20"/>
      <c r="U1054" s="20"/>
      <c r="V1054" s="20"/>
      <c r="W1054" s="20"/>
      <c r="X1054" s="20"/>
      <c r="Y1054" s="20"/>
      <c r="Z1054" s="20"/>
      <c r="AA1054" s="30"/>
    </row>
    <row r="1055" spans="1:27" hidden="1" x14ac:dyDescent="0.25">
      <c r="A1055">
        <v>1019</v>
      </c>
      <c r="B1055" s="15">
        <v>41355</v>
      </c>
      <c r="C1055" s="25">
        <f t="shared" si="60"/>
        <v>0.110563188791275</v>
      </c>
      <c r="D1055" s="25">
        <f>VLOOKUP(B1055,input_BB!$B$19:$L$10000,$D$35,0)</f>
        <v>1556.89</v>
      </c>
      <c r="E1055" s="27">
        <f t="shared" si="61"/>
        <v>8.9248424609640106E-3</v>
      </c>
      <c r="F1055" s="34">
        <f t="shared" si="63"/>
        <v>3.6810686058355024E-3</v>
      </c>
      <c r="G1055" s="25">
        <f t="shared" si="62"/>
        <v>0.43326845418726601</v>
      </c>
      <c r="I1055" s="31">
        <v>41355</v>
      </c>
      <c r="J1055" s="20">
        <v>0.110563188791275</v>
      </c>
      <c r="K1055" s="20">
        <v>0</v>
      </c>
      <c r="L1055" s="20">
        <v>0.102261492394496</v>
      </c>
      <c r="M1055" s="20">
        <v>0.17803321834043301</v>
      </c>
      <c r="N1055" s="20">
        <v>7.1424853273144798E-3</v>
      </c>
      <c r="O1055" s="20">
        <v>6.1634988254000302E-2</v>
      </c>
      <c r="P1055" s="20">
        <v>0.21765936149649101</v>
      </c>
      <c r="Q1055" s="20">
        <v>0.43326845418726601</v>
      </c>
      <c r="R1055" s="20"/>
      <c r="S1055" s="20"/>
      <c r="T1055" s="20"/>
      <c r="U1055" s="20"/>
      <c r="V1055" s="20"/>
      <c r="W1055" s="20"/>
      <c r="X1055" s="20"/>
      <c r="Y1055" s="20"/>
      <c r="Z1055" s="20"/>
      <c r="AA1055" s="30"/>
    </row>
    <row r="1056" spans="1:27" hidden="1" x14ac:dyDescent="0.25">
      <c r="A1056">
        <v>1020</v>
      </c>
      <c r="B1056" s="15">
        <v>41362</v>
      </c>
      <c r="C1056" s="25">
        <f t="shared" si="60"/>
        <v>0.110553361475468</v>
      </c>
      <c r="D1056" s="25">
        <f>VLOOKUP(B1056,input_BB!$B$19:$L$10000,$D$35,0)</f>
        <v>1569.19</v>
      </c>
      <c r="E1056" s="27">
        <f t="shared" si="61"/>
        <v>8.9022072583166811E-3</v>
      </c>
      <c r="F1056" s="34">
        <f t="shared" si="63"/>
        <v>5.4398667264687894E-3</v>
      </c>
      <c r="G1056" s="25">
        <f t="shared" si="62"/>
        <v>0.43328147870522798</v>
      </c>
      <c r="I1056" s="31">
        <v>41362</v>
      </c>
      <c r="J1056" s="20">
        <v>0.110553361475468</v>
      </c>
      <c r="K1056" s="20">
        <v>0</v>
      </c>
      <c r="L1056" s="20">
        <v>0.102240061160472</v>
      </c>
      <c r="M1056" s="20">
        <v>0.17802213875824499</v>
      </c>
      <c r="N1056" s="20">
        <v>7.1469905023921598E-3</v>
      </c>
      <c r="O1056" s="20">
        <v>6.1618895488495203E-2</v>
      </c>
      <c r="P1056" s="20">
        <v>0.217690435385168</v>
      </c>
      <c r="Q1056" s="20">
        <v>0.43328147870522798</v>
      </c>
      <c r="R1056" s="20"/>
      <c r="S1056" s="20"/>
      <c r="T1056" s="20"/>
      <c r="U1056" s="20"/>
      <c r="V1056" s="20"/>
      <c r="W1056" s="20"/>
      <c r="X1056" s="20"/>
      <c r="Y1056" s="20"/>
      <c r="Z1056" s="20"/>
      <c r="AA1056" s="30"/>
    </row>
    <row r="1057" spans="1:27" hidden="1" x14ac:dyDescent="0.25">
      <c r="A1057">
        <v>1021</v>
      </c>
      <c r="B1057" s="15">
        <v>41369</v>
      </c>
      <c r="C1057" s="25">
        <f t="shared" si="60"/>
        <v>0.110543601214886</v>
      </c>
      <c r="D1057" s="25">
        <f>VLOOKUP(B1057,input_BB!$B$19:$L$10000,$D$35,0)</f>
        <v>1553.28</v>
      </c>
      <c r="E1057" s="27">
        <f t="shared" si="61"/>
        <v>8.8797265036016423E-3</v>
      </c>
      <c r="F1057" s="34">
        <f t="shared" si="63"/>
        <v>-2.3187251507814644E-3</v>
      </c>
      <c r="G1057" s="25">
        <f t="shared" si="62"/>
        <v>0.43329324702221</v>
      </c>
      <c r="I1057" s="31">
        <v>41369</v>
      </c>
      <c r="J1057" s="20">
        <v>0.110543601214886</v>
      </c>
      <c r="K1057" s="20">
        <v>0</v>
      </c>
      <c r="L1057" s="20">
        <v>0.102218934317739</v>
      </c>
      <c r="M1057" s="20">
        <v>0.178011031171627</v>
      </c>
      <c r="N1057" s="20">
        <v>7.1514898334897803E-3</v>
      </c>
      <c r="O1057" s="20">
        <v>6.1603887326308199E-2</v>
      </c>
      <c r="P1057" s="20">
        <v>0.21772141032862599</v>
      </c>
      <c r="Q1057" s="20">
        <v>0.43329324702221</v>
      </c>
      <c r="R1057" s="20"/>
      <c r="S1057" s="20"/>
      <c r="T1057" s="20"/>
      <c r="U1057" s="20"/>
      <c r="V1057" s="20"/>
      <c r="W1057" s="20"/>
      <c r="X1057" s="20"/>
      <c r="Y1057" s="20"/>
      <c r="Z1057" s="20"/>
      <c r="AA1057" s="30"/>
    </row>
    <row r="1058" spans="1:27" hidden="1" x14ac:dyDescent="0.25">
      <c r="A1058">
        <v>1022</v>
      </c>
      <c r="B1058" s="15">
        <v>41376</v>
      </c>
      <c r="C1058" s="25">
        <f t="shared" si="60"/>
        <v>0.11053384095430401</v>
      </c>
      <c r="D1058" s="25">
        <f>VLOOKUP(B1058,input_BB!$B$19:$L$10000,$D$35,0)</f>
        <v>1588.85</v>
      </c>
      <c r="E1058" s="27">
        <f t="shared" si="61"/>
        <v>8.8572457488866052E-3</v>
      </c>
      <c r="F1058" s="34">
        <f t="shared" si="63"/>
        <v>1.2528756874565783E-2</v>
      </c>
      <c r="G1058" s="25">
        <f t="shared" si="62"/>
        <v>0.43330585827861201</v>
      </c>
      <c r="I1058" s="31">
        <v>41376</v>
      </c>
      <c r="J1058" s="20">
        <v>0.11053384095430401</v>
      </c>
      <c r="K1058" s="20">
        <v>0</v>
      </c>
      <c r="L1058" s="20">
        <v>0.102197769018255</v>
      </c>
      <c r="M1058" s="20">
        <v>0.178000522645754</v>
      </c>
      <c r="N1058" s="20">
        <v>7.1549653636561097E-3</v>
      </c>
      <c r="O1058" s="20">
        <v>6.1589049346970598E-2</v>
      </c>
      <c r="P1058" s="20">
        <v>0.21775183534675199</v>
      </c>
      <c r="Q1058" s="20">
        <v>0.43330585827861201</v>
      </c>
      <c r="R1058" s="20"/>
      <c r="S1058" s="20"/>
      <c r="T1058" s="20"/>
      <c r="U1058" s="20"/>
      <c r="V1058" s="20"/>
      <c r="W1058" s="20"/>
      <c r="X1058" s="20"/>
      <c r="Y1058" s="20"/>
      <c r="Z1058" s="20"/>
      <c r="AA1058" s="30"/>
    </row>
    <row r="1059" spans="1:27" hidden="1" x14ac:dyDescent="0.25">
      <c r="A1059">
        <v>1023</v>
      </c>
      <c r="B1059" s="15">
        <v>41383</v>
      </c>
      <c r="C1059" s="25">
        <f t="shared" si="60"/>
        <v>0.11052409559488301</v>
      </c>
      <c r="D1059" s="25">
        <f>VLOOKUP(B1059,input_BB!$B$19:$L$10000,$D$35,0)</f>
        <v>1555.25</v>
      </c>
      <c r="E1059" s="27">
        <f t="shared" si="61"/>
        <v>8.8347993159340436E-3</v>
      </c>
      <c r="F1059" s="34">
        <f t="shared" si="63"/>
        <v>1.2682838895756721E-3</v>
      </c>
      <c r="G1059" s="25">
        <f t="shared" si="62"/>
        <v>0.43331845540661101</v>
      </c>
      <c r="I1059" s="31">
        <v>41383</v>
      </c>
      <c r="J1059" s="20">
        <v>0.11052409559488301</v>
      </c>
      <c r="K1059" s="20">
        <v>0</v>
      </c>
      <c r="L1059" s="20">
        <v>0.102176512582831</v>
      </c>
      <c r="M1059" s="20">
        <v>0.17798950366751401</v>
      </c>
      <c r="N1059" s="20">
        <v>7.1595792043018698E-3</v>
      </c>
      <c r="O1059" s="20">
        <v>6.1573153410417102E-2</v>
      </c>
      <c r="P1059" s="20">
        <v>0.21778279572832501</v>
      </c>
      <c r="Q1059" s="20">
        <v>0.43331845540661101</v>
      </c>
      <c r="R1059" s="20"/>
      <c r="S1059" s="20"/>
      <c r="T1059" s="20"/>
      <c r="U1059" s="20"/>
      <c r="V1059" s="20"/>
      <c r="W1059" s="20"/>
      <c r="X1059" s="20"/>
      <c r="Y1059" s="20"/>
      <c r="Z1059" s="20"/>
      <c r="AA1059" s="30"/>
    </row>
    <row r="1060" spans="1:27" hidden="1" x14ac:dyDescent="0.25">
      <c r="A1060">
        <v>1024</v>
      </c>
      <c r="B1060" s="15">
        <v>41390</v>
      </c>
      <c r="C1060" s="25">
        <f t="shared" si="60"/>
        <v>0.11051436513662299</v>
      </c>
      <c r="D1060" s="25">
        <f>VLOOKUP(B1060,input_BB!$B$19:$L$10000,$D$35,0)</f>
        <v>1582.24</v>
      </c>
      <c r="E1060" s="27">
        <f t="shared" si="61"/>
        <v>8.8123872047439263E-3</v>
      </c>
      <c r="F1060" s="34">
        <f t="shared" si="63"/>
        <v>-4.1602416842370094E-3</v>
      </c>
      <c r="G1060" s="25">
        <f t="shared" si="62"/>
        <v>0.43333040848750298</v>
      </c>
      <c r="I1060" s="31">
        <v>41390</v>
      </c>
      <c r="J1060" s="20">
        <v>0.11051436513662299</v>
      </c>
      <c r="K1060" s="20">
        <v>0</v>
      </c>
      <c r="L1060" s="20">
        <v>0.102155467548268</v>
      </c>
      <c r="M1060" s="20">
        <v>0.177978611551809</v>
      </c>
      <c r="N1060" s="20">
        <v>7.1642561161487399E-3</v>
      </c>
      <c r="O1060" s="20">
        <v>6.1558483081931598E-2</v>
      </c>
      <c r="P1060" s="20">
        <v>0.21781277321434001</v>
      </c>
      <c r="Q1060" s="20">
        <v>0.43333040848750298</v>
      </c>
      <c r="R1060" s="20"/>
      <c r="S1060" s="20"/>
      <c r="T1060" s="20"/>
      <c r="U1060" s="20"/>
      <c r="V1060" s="20"/>
      <c r="W1060" s="20"/>
      <c r="X1060" s="20"/>
      <c r="Y1060" s="20"/>
      <c r="Z1060" s="20"/>
      <c r="AA1060" s="30"/>
    </row>
    <row r="1061" spans="1:27" hidden="1" x14ac:dyDescent="0.25">
      <c r="A1061">
        <v>1025</v>
      </c>
      <c r="B1061" s="15">
        <v>41397</v>
      </c>
      <c r="C1061" s="25">
        <f t="shared" si="60"/>
        <v>0.11050466448068599</v>
      </c>
      <c r="D1061" s="25">
        <f>VLOOKUP(B1061,input_BB!$B$19:$L$10000,$D$35,0)</f>
        <v>1614.42</v>
      </c>
      <c r="E1061" s="27">
        <f t="shared" si="61"/>
        <v>8.7900437370810949E-3</v>
      </c>
      <c r="F1061" s="34">
        <f t="shared" si="63"/>
        <v>3.8045330332743932E-2</v>
      </c>
      <c r="G1061" s="25">
        <f t="shared" si="62"/>
        <v>0.43334236904886603</v>
      </c>
      <c r="I1061" s="31">
        <v>41397</v>
      </c>
      <c r="J1061" s="20">
        <v>0.11050466448068599</v>
      </c>
      <c r="K1061" s="20">
        <v>0</v>
      </c>
      <c r="L1061" s="20">
        <v>0.102134348561308</v>
      </c>
      <c r="M1061" s="20">
        <v>0.17796774586473499</v>
      </c>
      <c r="N1061" s="20">
        <v>7.1689883009858398E-3</v>
      </c>
      <c r="O1061" s="20">
        <v>6.1542704539599501E-2</v>
      </c>
      <c r="P1061" s="20">
        <v>0.21784384368450499</v>
      </c>
      <c r="Q1061" s="20">
        <v>0.43334236904886603</v>
      </c>
      <c r="R1061" s="20"/>
      <c r="S1061" s="20"/>
      <c r="T1061" s="20"/>
      <c r="U1061" s="20"/>
      <c r="V1061" s="20"/>
      <c r="W1061" s="20"/>
      <c r="X1061" s="20"/>
      <c r="Y1061" s="20"/>
      <c r="Z1061" s="20"/>
      <c r="AA1061" s="30"/>
    </row>
    <row r="1062" spans="1:27" hidden="1" x14ac:dyDescent="0.25">
      <c r="A1062">
        <v>1026</v>
      </c>
      <c r="B1062" s="15">
        <v>41404</v>
      </c>
      <c r="C1062" s="25">
        <f t="shared" ref="C1062:C1125" si="64">J1062</f>
        <v>0.110495008528233</v>
      </c>
      <c r="D1062" s="25">
        <f>VLOOKUP(B1062,input_BB!$B$19:$L$10000,$D$35,0)</f>
        <v>1633.7</v>
      </c>
      <c r="E1062" s="27">
        <f t="shared" ref="E1062:E1125" si="65">(C1062-$E$34)/$E$36</f>
        <v>8.7678032347080249E-3</v>
      </c>
      <c r="F1062" s="34">
        <f t="shared" si="63"/>
        <v>3.2523510971786962E-2</v>
      </c>
      <c r="G1062" s="25">
        <f t="shared" ref="G1062:G1125" si="66">VLOOKUP(B1062,$I$37:$AA$5000,$G$34,0)</f>
        <v>0.433354982309758</v>
      </c>
      <c r="I1062" s="31">
        <v>41404</v>
      </c>
      <c r="J1062" s="20">
        <v>0.110495008528233</v>
      </c>
      <c r="K1062" s="20">
        <v>0</v>
      </c>
      <c r="L1062" s="20">
        <v>0.10211346161002501</v>
      </c>
      <c r="M1062" s="20">
        <v>0.17795707581850501</v>
      </c>
      <c r="N1062" s="20">
        <v>7.1725785135306397E-3</v>
      </c>
      <c r="O1062" s="20">
        <v>6.1528247837519E-2</v>
      </c>
      <c r="P1062" s="20">
        <v>0.21787365391066299</v>
      </c>
      <c r="Q1062" s="20">
        <v>0.433354982309758</v>
      </c>
      <c r="R1062" s="20"/>
      <c r="S1062" s="20"/>
      <c r="T1062" s="20"/>
      <c r="U1062" s="20"/>
      <c r="V1062" s="20"/>
      <c r="W1062" s="20"/>
      <c r="X1062" s="20"/>
      <c r="Y1062" s="20"/>
      <c r="Z1062" s="20"/>
      <c r="AA1062" s="30"/>
    </row>
    <row r="1063" spans="1:27" hidden="1" x14ac:dyDescent="0.25">
      <c r="A1063">
        <v>1027</v>
      </c>
      <c r="B1063" s="15">
        <v>41411</v>
      </c>
      <c r="C1063" s="25">
        <f t="shared" si="64"/>
        <v>0.110485374927521</v>
      </c>
      <c r="D1063" s="25">
        <f>VLOOKUP(B1063,input_BB!$B$19:$L$10000,$D$35,0)</f>
        <v>1667.47</v>
      </c>
      <c r="E1063" s="27">
        <f t="shared" si="65"/>
        <v>8.7456142149774877E-3</v>
      </c>
      <c r="F1063" s="34">
        <f t="shared" si="63"/>
        <v>3.2860098363499013E-2</v>
      </c>
      <c r="G1063" s="25">
        <f t="shared" si="66"/>
        <v>0.43336677463718298</v>
      </c>
      <c r="I1063" s="31">
        <v>41411</v>
      </c>
      <c r="J1063" s="20">
        <v>0.110485374927521</v>
      </c>
      <c r="K1063" s="20">
        <v>0</v>
      </c>
      <c r="L1063" s="20">
        <v>0.102092365208847</v>
      </c>
      <c r="M1063" s="20">
        <v>0.17794660437637799</v>
      </c>
      <c r="N1063" s="20">
        <v>7.1773820814417999E-3</v>
      </c>
      <c r="O1063" s="20">
        <v>6.1512635497946999E-2</v>
      </c>
      <c r="P1063" s="20">
        <v>0.21790423819820301</v>
      </c>
      <c r="Q1063" s="20">
        <v>0.43336677463718298</v>
      </c>
      <c r="R1063" s="20"/>
      <c r="S1063" s="20"/>
      <c r="T1063" s="20"/>
      <c r="U1063" s="20"/>
      <c r="V1063" s="20"/>
      <c r="W1063" s="20"/>
      <c r="X1063" s="20"/>
      <c r="Y1063" s="20"/>
      <c r="Z1063" s="20"/>
      <c r="AA1063" s="30"/>
    </row>
    <row r="1064" spans="1:27" hidden="1" x14ac:dyDescent="0.25">
      <c r="A1064">
        <v>1028</v>
      </c>
      <c r="B1064" s="15">
        <v>41418</v>
      </c>
      <c r="C1064" s="25">
        <f t="shared" si="64"/>
        <v>0.110475718975067</v>
      </c>
      <c r="D1064" s="25">
        <f>VLOOKUP(B1064,input_BB!$B$19:$L$10000,$D$35,0)</f>
        <v>1649.6</v>
      </c>
      <c r="E1064" s="27">
        <f t="shared" si="65"/>
        <v>8.7233737126020845E-3</v>
      </c>
      <c r="F1064" s="34">
        <f t="shared" ref="F1064:F1127" si="67">D1064/D1062-1</f>
        <v>9.7325090285853566E-3</v>
      </c>
      <c r="G1064" s="25">
        <f t="shared" si="66"/>
        <v>0.43337924853910298</v>
      </c>
      <c r="I1064" s="31">
        <v>41418</v>
      </c>
      <c r="J1064" s="20">
        <v>0.110475718975067</v>
      </c>
      <c r="K1064" s="20">
        <v>0</v>
      </c>
      <c r="L1064" s="20">
        <v>0.102071219274162</v>
      </c>
      <c r="M1064" s="20">
        <v>0.177935627280215</v>
      </c>
      <c r="N1064" s="20">
        <v>7.1811066154718302E-3</v>
      </c>
      <c r="O1064" s="20">
        <v>6.1498360553792202E-2</v>
      </c>
      <c r="P1064" s="20">
        <v>0.21793443773725699</v>
      </c>
      <c r="Q1064" s="20">
        <v>0.43337924853910298</v>
      </c>
      <c r="R1064" s="20"/>
      <c r="S1064" s="20"/>
      <c r="T1064" s="20"/>
      <c r="U1064" s="20"/>
      <c r="V1064" s="20"/>
      <c r="W1064" s="20"/>
      <c r="X1064" s="20"/>
      <c r="Y1064" s="20"/>
      <c r="Z1064" s="20"/>
      <c r="AA1064" s="30"/>
    </row>
    <row r="1065" spans="1:27" hidden="1" x14ac:dyDescent="0.25">
      <c r="A1065">
        <v>1029</v>
      </c>
      <c r="B1065" s="15">
        <v>41425</v>
      </c>
      <c r="C1065" s="25">
        <f t="shared" si="64"/>
        <v>0.110466122627258</v>
      </c>
      <c r="D1065" s="25">
        <f>VLOOKUP(B1065,input_BB!$B$19:$L$10000,$D$35,0)</f>
        <v>1630.74</v>
      </c>
      <c r="E1065" s="27">
        <f t="shared" si="65"/>
        <v>8.701270497278887E-3</v>
      </c>
      <c r="F1065" s="34">
        <f t="shared" si="67"/>
        <v>-2.2027382801489748E-2</v>
      </c>
      <c r="G1065" s="25">
        <f t="shared" si="66"/>
        <v>0.43339111002411901</v>
      </c>
      <c r="I1065" s="31">
        <v>41425</v>
      </c>
      <c r="J1065" s="20">
        <v>0.110466122627258</v>
      </c>
      <c r="K1065" s="20">
        <v>0</v>
      </c>
      <c r="L1065" s="20">
        <v>0.102050216402979</v>
      </c>
      <c r="M1065" s="20">
        <v>0.177925042740603</v>
      </c>
      <c r="N1065" s="20">
        <v>7.1860356072470898E-3</v>
      </c>
      <c r="O1065" s="20">
        <v>6.1482973223990801E-2</v>
      </c>
      <c r="P1065" s="20">
        <v>0.21796462200106101</v>
      </c>
      <c r="Q1065" s="20">
        <v>0.43339111002411901</v>
      </c>
      <c r="R1065" s="20"/>
      <c r="S1065" s="20"/>
      <c r="T1065" s="20"/>
      <c r="U1065" s="20"/>
      <c r="V1065" s="20"/>
      <c r="W1065" s="20"/>
      <c r="X1065" s="20"/>
      <c r="Y1065" s="20"/>
      <c r="Z1065" s="20"/>
      <c r="AA1065" s="30"/>
    </row>
    <row r="1066" spans="1:27" hidden="1" x14ac:dyDescent="0.25">
      <c r="A1066">
        <v>1030</v>
      </c>
      <c r="B1066" s="15">
        <v>41432</v>
      </c>
      <c r="C1066" s="25">
        <f t="shared" si="64"/>
        <v>0.11045653373003</v>
      </c>
      <c r="D1066" s="25">
        <f>VLOOKUP(B1066,input_BB!$B$19:$L$10000,$D$35,0)</f>
        <v>1643.38</v>
      </c>
      <c r="E1066" s="27">
        <f t="shared" si="65"/>
        <v>8.6791844428381094E-3</v>
      </c>
      <c r="F1066" s="34">
        <f t="shared" si="67"/>
        <v>-3.77061105722587E-3</v>
      </c>
      <c r="G1066" s="25">
        <f t="shared" si="66"/>
        <v>0.43340381398526701</v>
      </c>
      <c r="I1066" s="31">
        <v>41432</v>
      </c>
      <c r="J1066" s="20">
        <v>0.11045653373003</v>
      </c>
      <c r="K1066" s="20">
        <v>0</v>
      </c>
      <c r="L1066" s="20">
        <v>0.102029378175532</v>
      </c>
      <c r="M1066" s="20">
        <v>0.177914635510075</v>
      </c>
      <c r="N1066" s="20">
        <v>7.1898614297554297E-3</v>
      </c>
      <c r="O1066" s="20">
        <v>6.1467784731397697E-2</v>
      </c>
      <c r="P1066" s="20">
        <v>0.21799452616797299</v>
      </c>
      <c r="Q1066" s="20">
        <v>0.43340381398526701</v>
      </c>
      <c r="R1066" s="20"/>
      <c r="S1066" s="20"/>
      <c r="T1066" s="20"/>
      <c r="U1066" s="20"/>
      <c r="V1066" s="20"/>
      <c r="W1066" s="20"/>
      <c r="X1066" s="20"/>
      <c r="Y1066" s="20"/>
      <c r="Z1066" s="20"/>
      <c r="AA1066" s="30"/>
    </row>
    <row r="1067" spans="1:27" hidden="1" x14ac:dyDescent="0.25">
      <c r="A1067">
        <v>1031</v>
      </c>
      <c r="B1067" s="15">
        <v>41439</v>
      </c>
      <c r="C1067" s="25">
        <f t="shared" si="64"/>
        <v>0.110446982085705</v>
      </c>
      <c r="D1067" s="25">
        <f>VLOOKUP(B1067,input_BB!$B$19:$L$10000,$D$35,0)</f>
        <v>1626.73</v>
      </c>
      <c r="E1067" s="27">
        <f t="shared" si="65"/>
        <v>8.6571841928046421E-3</v>
      </c>
      <c r="F1067" s="34">
        <f t="shared" si="67"/>
        <v>-2.459006340679637E-3</v>
      </c>
      <c r="G1067" s="25">
        <f t="shared" si="66"/>
        <v>0.43341617616198402</v>
      </c>
      <c r="I1067" s="31">
        <v>41439</v>
      </c>
      <c r="J1067" s="20">
        <v>0.110446982085705</v>
      </c>
      <c r="K1067" s="20">
        <v>0</v>
      </c>
      <c r="L1067" s="20">
        <v>0.102008966880307</v>
      </c>
      <c r="M1067" s="20">
        <v>0.17790362797621101</v>
      </c>
      <c r="N1067" s="20">
        <v>7.1936951934878099E-3</v>
      </c>
      <c r="O1067" s="20">
        <v>6.1452571057151698E-2</v>
      </c>
      <c r="P1067" s="20">
        <v>0.218024962730857</v>
      </c>
      <c r="Q1067" s="20">
        <v>0.43341617616198402</v>
      </c>
      <c r="R1067" s="20"/>
      <c r="S1067" s="20"/>
      <c r="T1067" s="20"/>
      <c r="U1067" s="20"/>
      <c r="V1067" s="20"/>
      <c r="W1067" s="20"/>
      <c r="X1067" s="20"/>
      <c r="Y1067" s="20"/>
      <c r="Z1067" s="20"/>
      <c r="AA1067" s="30"/>
    </row>
    <row r="1068" spans="1:27" hidden="1" x14ac:dyDescent="0.25">
      <c r="A1068">
        <v>1032</v>
      </c>
      <c r="B1068" s="15">
        <v>41446</v>
      </c>
      <c r="C1068" s="25">
        <f t="shared" si="64"/>
        <v>0.11043741554021801</v>
      </c>
      <c r="D1068" s="25">
        <f>VLOOKUP(B1068,input_BB!$B$19:$L$10000,$D$35,0)</f>
        <v>1592.43</v>
      </c>
      <c r="E1068" s="27">
        <f t="shared" si="65"/>
        <v>8.6351496210064285E-3</v>
      </c>
      <c r="F1068" s="34">
        <f t="shared" si="67"/>
        <v>-3.1003176380386743E-2</v>
      </c>
      <c r="G1068" s="25">
        <f t="shared" si="66"/>
        <v>0.43342736101520102</v>
      </c>
      <c r="I1068" s="31">
        <v>41446</v>
      </c>
      <c r="J1068" s="20">
        <v>0.11043741554021801</v>
      </c>
      <c r="K1068" s="20">
        <v>0</v>
      </c>
      <c r="L1068" s="20">
        <v>0.10198807290855599</v>
      </c>
      <c r="M1068" s="20">
        <v>0.17789285045738701</v>
      </c>
      <c r="N1068" s="20">
        <v>7.1987768288094304E-3</v>
      </c>
      <c r="O1068" s="20">
        <v>6.1438479717883999E-2</v>
      </c>
      <c r="P1068" s="20">
        <v>0.218054459072162</v>
      </c>
      <c r="Q1068" s="20">
        <v>0.43342736101520102</v>
      </c>
      <c r="R1068" s="20"/>
      <c r="S1068" s="20"/>
      <c r="T1068" s="20"/>
      <c r="U1068" s="20"/>
      <c r="V1068" s="20"/>
      <c r="W1068" s="20"/>
      <c r="X1068" s="20"/>
      <c r="Y1068" s="20"/>
      <c r="Z1068" s="20"/>
      <c r="AA1068" s="30"/>
    </row>
    <row r="1069" spans="1:27" hidden="1" x14ac:dyDescent="0.25">
      <c r="A1069">
        <v>1033</v>
      </c>
      <c r="B1069" s="15">
        <v>41453</v>
      </c>
      <c r="C1069" s="25">
        <f t="shared" si="64"/>
        <v>0.110427916049957</v>
      </c>
      <c r="D1069" s="25">
        <f>VLOOKUP(B1069,input_BB!$B$19:$L$10000,$D$35,0)</f>
        <v>1606.28</v>
      </c>
      <c r="E1069" s="27">
        <f t="shared" si="65"/>
        <v>8.6132694971427781E-3</v>
      </c>
      <c r="F1069" s="34">
        <f t="shared" si="67"/>
        <v>-1.2571231857776088E-2</v>
      </c>
      <c r="G1069" s="25">
        <f t="shared" si="66"/>
        <v>0.43343962637912398</v>
      </c>
      <c r="I1069" s="31">
        <v>41453</v>
      </c>
      <c r="J1069" s="20">
        <v>0.110427916049957</v>
      </c>
      <c r="K1069" s="20">
        <v>0</v>
      </c>
      <c r="L1069" s="20">
        <v>0.10196689218695699</v>
      </c>
      <c r="M1069" s="20">
        <v>0.17788231762859999</v>
      </c>
      <c r="N1069" s="20">
        <v>7.2027422793632702E-3</v>
      </c>
      <c r="O1069" s="20">
        <v>6.1423510891912197E-2</v>
      </c>
      <c r="P1069" s="20">
        <v>0.21808491063404301</v>
      </c>
      <c r="Q1069" s="20">
        <v>0.43343962637912398</v>
      </c>
      <c r="R1069" s="20"/>
      <c r="S1069" s="20"/>
      <c r="T1069" s="20"/>
      <c r="U1069" s="20"/>
      <c r="V1069" s="20"/>
      <c r="W1069" s="20"/>
      <c r="X1069" s="20"/>
      <c r="Y1069" s="20"/>
      <c r="Z1069" s="20"/>
      <c r="AA1069" s="30"/>
    </row>
    <row r="1070" spans="1:27" hidden="1" x14ac:dyDescent="0.25">
      <c r="A1070">
        <v>1034</v>
      </c>
      <c r="B1070" s="15">
        <v>41460</v>
      </c>
      <c r="C1070" s="25">
        <f t="shared" si="64"/>
        <v>0.110418424010277</v>
      </c>
      <c r="D1070" s="25">
        <f>VLOOKUP(B1070,input_BB!$B$19:$L$10000,$D$35,0)</f>
        <v>1631.89</v>
      </c>
      <c r="E1070" s="27">
        <f t="shared" si="65"/>
        <v>8.5914065341615494E-3</v>
      </c>
      <c r="F1070" s="34">
        <f t="shared" si="67"/>
        <v>2.4779739140809998E-2</v>
      </c>
      <c r="G1070" s="25">
        <f t="shared" si="66"/>
        <v>0.43345161219058997</v>
      </c>
      <c r="I1070" s="31">
        <v>41460</v>
      </c>
      <c r="J1070" s="20">
        <v>0.110418424010277</v>
      </c>
      <c r="K1070" s="20">
        <v>0</v>
      </c>
      <c r="L1070" s="20">
        <v>0.101946173779839</v>
      </c>
      <c r="M1070" s="20">
        <v>0.17787176523605999</v>
      </c>
      <c r="N1070" s="20">
        <v>7.2067445096406302E-3</v>
      </c>
      <c r="O1070" s="20">
        <v>6.1408573924174897E-2</v>
      </c>
      <c r="P1070" s="20">
        <v>0.21811513035969601</v>
      </c>
      <c r="Q1070" s="20">
        <v>0.43345161219058997</v>
      </c>
      <c r="R1070" s="20"/>
      <c r="S1070" s="20"/>
      <c r="T1070" s="20"/>
      <c r="U1070" s="20"/>
      <c r="V1070" s="20"/>
      <c r="W1070" s="20"/>
      <c r="X1070" s="20"/>
      <c r="Y1070" s="20"/>
      <c r="Z1070" s="20"/>
      <c r="AA1070" s="30"/>
    </row>
    <row r="1071" spans="1:27" hidden="1" x14ac:dyDescent="0.25">
      <c r="A1071">
        <v>1035</v>
      </c>
      <c r="B1071" s="15">
        <v>41467</v>
      </c>
      <c r="C1071" s="25">
        <f t="shared" si="64"/>
        <v>0.11040893942117699</v>
      </c>
      <c r="D1071" s="25">
        <f>VLOOKUP(B1071,input_BB!$B$19:$L$10000,$D$35,0)</f>
        <v>1680.19</v>
      </c>
      <c r="E1071" s="27">
        <f t="shared" si="65"/>
        <v>8.5695607320603745E-3</v>
      </c>
      <c r="F1071" s="34">
        <f t="shared" si="67"/>
        <v>4.6013148392559211E-2</v>
      </c>
      <c r="G1071" s="25">
        <f t="shared" si="66"/>
        <v>0.43346351814302703</v>
      </c>
      <c r="I1071" s="31">
        <v>41467</v>
      </c>
      <c r="J1071" s="20">
        <v>0.11040893942117699</v>
      </c>
      <c r="K1071" s="20">
        <v>0</v>
      </c>
      <c r="L1071" s="20">
        <v>0.10192551351073301</v>
      </c>
      <c r="M1071" s="20">
        <v>0.17786086217944899</v>
      </c>
      <c r="N1071" s="20">
        <v>7.21080218645552E-3</v>
      </c>
      <c r="O1071" s="20">
        <v>6.1393687930624802E-2</v>
      </c>
      <c r="P1071" s="20">
        <v>0.21814561604971</v>
      </c>
      <c r="Q1071" s="20">
        <v>0.43346351814302703</v>
      </c>
      <c r="R1071" s="20"/>
      <c r="S1071" s="20"/>
      <c r="T1071" s="20"/>
      <c r="U1071" s="20"/>
      <c r="V1071" s="20"/>
      <c r="W1071" s="20"/>
      <c r="X1071" s="20"/>
      <c r="Y1071" s="20"/>
      <c r="Z1071" s="20"/>
      <c r="AA1071" s="30"/>
    </row>
    <row r="1072" spans="1:27" hidden="1" x14ac:dyDescent="0.25">
      <c r="A1072">
        <v>1036</v>
      </c>
      <c r="B1072" s="15">
        <v>41474</v>
      </c>
      <c r="C1072" s="25">
        <f t="shared" si="64"/>
        <v>0.110399477183819</v>
      </c>
      <c r="D1072" s="25">
        <f>VLOOKUP(B1072,input_BB!$B$19:$L$10000,$D$35,0)</f>
        <v>1692.09</v>
      </c>
      <c r="E1072" s="27">
        <f t="shared" si="65"/>
        <v>8.5477664126040985E-3</v>
      </c>
      <c r="F1072" s="34">
        <f t="shared" si="67"/>
        <v>3.6889741342859939E-2</v>
      </c>
      <c r="G1072" s="25">
        <f t="shared" si="66"/>
        <v>0.433476846955058</v>
      </c>
      <c r="I1072" s="31">
        <v>41474</v>
      </c>
      <c r="J1072" s="20">
        <v>0.110399477183819</v>
      </c>
      <c r="K1072" s="20">
        <v>0</v>
      </c>
      <c r="L1072" s="20">
        <v>0.10190482447737401</v>
      </c>
      <c r="M1072" s="20">
        <v>0.17785041427298401</v>
      </c>
      <c r="N1072" s="20">
        <v>7.2149433706537999E-3</v>
      </c>
      <c r="O1072" s="20">
        <v>6.1377984742236401E-2</v>
      </c>
      <c r="P1072" s="20">
        <v>0.21817498618169501</v>
      </c>
      <c r="Q1072" s="20">
        <v>0.433476846955058</v>
      </c>
      <c r="R1072" s="20"/>
      <c r="S1072" s="20"/>
      <c r="T1072" s="20"/>
      <c r="U1072" s="20"/>
      <c r="V1072" s="20"/>
      <c r="W1072" s="20"/>
      <c r="X1072" s="20"/>
      <c r="Y1072" s="20"/>
      <c r="Z1072" s="20"/>
      <c r="AA1072" s="30"/>
    </row>
    <row r="1073" spans="1:27" hidden="1" x14ac:dyDescent="0.25">
      <c r="A1073">
        <v>1037</v>
      </c>
      <c r="B1073" s="15">
        <v>41481</v>
      </c>
      <c r="C1073" s="25">
        <f t="shared" si="64"/>
        <v>0.110390052199364</v>
      </c>
      <c r="D1073" s="25">
        <f>VLOOKUP(B1073,input_BB!$B$19:$L$10000,$D$35,0)</f>
        <v>1691.65</v>
      </c>
      <c r="E1073" s="27">
        <f t="shared" si="65"/>
        <v>8.5260578975551622E-3</v>
      </c>
      <c r="F1073" s="34">
        <f t="shared" si="67"/>
        <v>6.8206571875799593E-3</v>
      </c>
      <c r="G1073" s="25">
        <f t="shared" si="66"/>
        <v>0.43348808061865401</v>
      </c>
      <c r="I1073" s="31">
        <v>41481</v>
      </c>
      <c r="J1073" s="20">
        <v>0.110390052199364</v>
      </c>
      <c r="K1073" s="20">
        <v>0</v>
      </c>
      <c r="L1073" s="20">
        <v>0.10188389840665001</v>
      </c>
      <c r="M1073" s="20">
        <v>0.17784009961542099</v>
      </c>
      <c r="N1073" s="20">
        <v>7.2190948907005599E-3</v>
      </c>
      <c r="O1073" s="20">
        <v>6.1363210656686602E-2</v>
      </c>
      <c r="P1073" s="20">
        <v>0.21820561581188799</v>
      </c>
      <c r="Q1073" s="20">
        <v>0.43348808061865401</v>
      </c>
      <c r="R1073" s="20"/>
      <c r="S1073" s="20"/>
      <c r="T1073" s="20"/>
      <c r="U1073" s="20"/>
      <c r="V1073" s="20"/>
      <c r="W1073" s="20"/>
      <c r="X1073" s="20"/>
      <c r="Y1073" s="20"/>
      <c r="Z1073" s="20"/>
      <c r="AA1073" s="30"/>
    </row>
    <row r="1074" spans="1:27" hidden="1" x14ac:dyDescent="0.25">
      <c r="A1074">
        <v>1038</v>
      </c>
      <c r="B1074" s="15">
        <v>41488</v>
      </c>
      <c r="C1074" s="25">
        <f t="shared" si="64"/>
        <v>0.11038064211607</v>
      </c>
      <c r="D1074" s="25">
        <f>VLOOKUP(B1074,input_BB!$B$19:$L$10000,$D$35,0)</f>
        <v>1709.67</v>
      </c>
      <c r="E1074" s="27">
        <f t="shared" si="65"/>
        <v>8.5043837042687014E-3</v>
      </c>
      <c r="F1074" s="34">
        <f t="shared" si="67"/>
        <v>1.0389518288034472E-2</v>
      </c>
      <c r="G1074" s="25">
        <f t="shared" si="66"/>
        <v>0.43350035389799901</v>
      </c>
      <c r="I1074" s="31">
        <v>41488</v>
      </c>
      <c r="J1074" s="20">
        <v>0.11038064211607</v>
      </c>
      <c r="K1074" s="20">
        <v>0</v>
      </c>
      <c r="L1074" s="20">
        <v>0.10186338193097701</v>
      </c>
      <c r="M1074" s="20">
        <v>0.177829514928978</v>
      </c>
      <c r="N1074" s="20">
        <v>7.2233111975096801E-3</v>
      </c>
      <c r="O1074" s="20">
        <v>6.1348683043474697E-2</v>
      </c>
      <c r="P1074" s="20">
        <v>0.21823475500106199</v>
      </c>
      <c r="Q1074" s="20">
        <v>0.43350035389799901</v>
      </c>
      <c r="R1074" s="20"/>
      <c r="S1074" s="20"/>
      <c r="T1074" s="20"/>
      <c r="U1074" s="20"/>
      <c r="V1074" s="20"/>
      <c r="W1074" s="20"/>
      <c r="X1074" s="20"/>
      <c r="Y1074" s="20"/>
      <c r="Z1074" s="20"/>
      <c r="AA1074" s="30"/>
    </row>
    <row r="1075" spans="1:27" hidden="1" x14ac:dyDescent="0.25">
      <c r="A1075">
        <v>1039</v>
      </c>
      <c r="B1075" s="15">
        <v>41495</v>
      </c>
      <c r="C1075" s="25">
        <f t="shared" si="64"/>
        <v>0.110371254384518</v>
      </c>
      <c r="D1075" s="25">
        <f>VLOOKUP(B1075,input_BB!$B$19:$L$10000,$D$35,0)</f>
        <v>1691.42</v>
      </c>
      <c r="E1075" s="27">
        <f t="shared" si="65"/>
        <v>8.4827609936271066E-3</v>
      </c>
      <c r="F1075" s="34">
        <f t="shared" si="67"/>
        <v>-1.3596193065945616E-4</v>
      </c>
      <c r="G1075" s="25">
        <f t="shared" si="66"/>
        <v>0.433511550591621</v>
      </c>
      <c r="I1075" s="31">
        <v>41495</v>
      </c>
      <c r="J1075" s="20">
        <v>0.110371254384518</v>
      </c>
      <c r="K1075" s="20">
        <v>0</v>
      </c>
      <c r="L1075" s="20">
        <v>0.101842774652742</v>
      </c>
      <c r="M1075" s="20">
        <v>0.17781897766626401</v>
      </c>
      <c r="N1075" s="20">
        <v>7.2274958117876402E-3</v>
      </c>
      <c r="O1075" s="20">
        <v>6.1334098390738299E-2</v>
      </c>
      <c r="P1075" s="20">
        <v>0.218265102886847</v>
      </c>
      <c r="Q1075" s="20">
        <v>0.433511550591621</v>
      </c>
      <c r="R1075" s="20"/>
      <c r="S1075" s="20"/>
      <c r="T1075" s="20"/>
      <c r="U1075" s="20"/>
      <c r="V1075" s="20"/>
      <c r="W1075" s="20"/>
      <c r="X1075" s="20"/>
      <c r="Y1075" s="20"/>
      <c r="Z1075" s="20"/>
      <c r="AA1075" s="30"/>
    </row>
    <row r="1076" spans="1:27" hidden="1" x14ac:dyDescent="0.25">
      <c r="A1076">
        <v>1040</v>
      </c>
      <c r="B1076" s="15">
        <v>41502</v>
      </c>
      <c r="C1076" s="25">
        <f t="shared" si="64"/>
        <v>0.110361866652966</v>
      </c>
      <c r="D1076" s="25">
        <f>VLOOKUP(B1076,input_BB!$B$19:$L$10000,$D$35,0)</f>
        <v>1655.83</v>
      </c>
      <c r="E1076" s="27">
        <f t="shared" si="65"/>
        <v>8.46113828298551E-3</v>
      </c>
      <c r="F1076" s="34">
        <f t="shared" si="67"/>
        <v>-3.149145741575865E-2</v>
      </c>
      <c r="G1076" s="25">
        <f t="shared" si="66"/>
        <v>0.43352378877043601</v>
      </c>
      <c r="I1076" s="31">
        <v>41502</v>
      </c>
      <c r="J1076" s="20">
        <v>0.110361866652966</v>
      </c>
      <c r="K1076" s="20">
        <v>0</v>
      </c>
      <c r="L1076" s="20">
        <v>0.10182222434586601</v>
      </c>
      <c r="M1076" s="20">
        <v>0.17780800402490801</v>
      </c>
      <c r="N1076" s="20">
        <v>7.23181397915219E-3</v>
      </c>
      <c r="O1076" s="20">
        <v>6.1319713240989303E-2</v>
      </c>
      <c r="P1076" s="20">
        <v>0.21829445563864899</v>
      </c>
      <c r="Q1076" s="20">
        <v>0.43352378877043601</v>
      </c>
      <c r="R1076" s="20"/>
      <c r="S1076" s="20"/>
      <c r="T1076" s="20"/>
      <c r="U1076" s="20"/>
      <c r="V1076" s="20"/>
      <c r="W1076" s="20"/>
      <c r="X1076" s="20"/>
      <c r="Y1076" s="20"/>
      <c r="Z1076" s="20"/>
      <c r="AA1076" s="30"/>
    </row>
    <row r="1077" spans="1:27" hidden="1" x14ac:dyDescent="0.25">
      <c r="A1077">
        <v>1041</v>
      </c>
      <c r="B1077" s="15">
        <v>41509</v>
      </c>
      <c r="C1077" s="25">
        <f t="shared" si="64"/>
        <v>0.110352516174316</v>
      </c>
      <c r="D1077" s="25">
        <f>VLOOKUP(B1077,input_BB!$B$19:$L$10000,$D$35,0)</f>
        <v>1663.5</v>
      </c>
      <c r="E1077" s="27">
        <f t="shared" si="65"/>
        <v>8.4396013767489547E-3</v>
      </c>
      <c r="F1077" s="34">
        <f t="shared" si="67"/>
        <v>-1.6506840406285916E-2</v>
      </c>
      <c r="G1077" s="25">
        <f t="shared" si="66"/>
        <v>0.433536034382489</v>
      </c>
      <c r="I1077" s="31">
        <v>41509</v>
      </c>
      <c r="J1077" s="20">
        <v>0.110352516174316</v>
      </c>
      <c r="K1077" s="20">
        <v>0</v>
      </c>
      <c r="L1077" s="20">
        <v>0.10180174965935</v>
      </c>
      <c r="M1077" s="20">
        <v>0.177797773805868</v>
      </c>
      <c r="N1077" s="20">
        <v>7.2362206828213496E-3</v>
      </c>
      <c r="O1077" s="20">
        <v>6.13043179458575E-2</v>
      </c>
      <c r="P1077" s="20">
        <v>0.218323903523614</v>
      </c>
      <c r="Q1077" s="20">
        <v>0.433536034382489</v>
      </c>
      <c r="R1077" s="20"/>
      <c r="S1077" s="20"/>
      <c r="T1077" s="20"/>
      <c r="U1077" s="20"/>
      <c r="V1077" s="20"/>
      <c r="W1077" s="20"/>
      <c r="X1077" s="20"/>
      <c r="Y1077" s="20"/>
      <c r="Z1077" s="20"/>
      <c r="AA1077" s="30"/>
    </row>
    <row r="1078" spans="1:27" hidden="1" x14ac:dyDescent="0.25">
      <c r="A1078">
        <v>1042</v>
      </c>
      <c r="B1078" s="15">
        <v>41516</v>
      </c>
      <c r="C1078" s="25">
        <f t="shared" si="64"/>
        <v>0.110343180596828</v>
      </c>
      <c r="D1078" s="25">
        <f>VLOOKUP(B1078,input_BB!$B$19:$L$10000,$D$35,0)</f>
        <v>1632.97</v>
      </c>
      <c r="E1078" s="27">
        <f t="shared" si="65"/>
        <v>8.4180987922771768E-3</v>
      </c>
      <c r="F1078" s="34">
        <f t="shared" si="67"/>
        <v>-1.3805765084579869E-2</v>
      </c>
      <c r="G1078" s="25">
        <f t="shared" si="66"/>
        <v>0.43354748434200602</v>
      </c>
      <c r="I1078" s="31">
        <v>41516</v>
      </c>
      <c r="J1078" s="20">
        <v>0.110343180596828</v>
      </c>
      <c r="K1078" s="20">
        <v>0</v>
      </c>
      <c r="L1078" s="20">
        <v>0.101781194745379</v>
      </c>
      <c r="M1078" s="20">
        <v>0.17778714389529701</v>
      </c>
      <c r="N1078" s="20">
        <v>7.24056817599328E-3</v>
      </c>
      <c r="O1078" s="20">
        <v>6.1289995977877397E-2</v>
      </c>
      <c r="P1078" s="20">
        <v>0.21835361286344801</v>
      </c>
      <c r="Q1078" s="20">
        <v>0.43354748434200602</v>
      </c>
      <c r="R1078" s="20"/>
      <c r="S1078" s="20"/>
      <c r="T1078" s="20"/>
      <c r="U1078" s="20"/>
      <c r="V1078" s="20"/>
      <c r="W1078" s="20"/>
      <c r="X1078" s="20"/>
      <c r="Y1078" s="20"/>
      <c r="Z1078" s="20"/>
      <c r="AA1078" s="30"/>
    </row>
    <row r="1079" spans="1:27" hidden="1" x14ac:dyDescent="0.25">
      <c r="A1079">
        <v>1043</v>
      </c>
      <c r="B1079" s="15">
        <v>41523</v>
      </c>
      <c r="C1079" s="25">
        <f t="shared" si="64"/>
        <v>0.110333867371082</v>
      </c>
      <c r="D1079" s="25">
        <f>VLOOKUP(B1079,input_BB!$B$19:$L$10000,$D$35,0)</f>
        <v>1655.17</v>
      </c>
      <c r="E1079" s="27">
        <f t="shared" si="65"/>
        <v>8.3966476904502631E-3</v>
      </c>
      <c r="F1079" s="34">
        <f t="shared" si="67"/>
        <v>-5.0075142771265346E-3</v>
      </c>
      <c r="G1079" s="25">
        <f t="shared" si="66"/>
        <v>0.433559679532804</v>
      </c>
      <c r="I1079" s="31">
        <v>41523</v>
      </c>
      <c r="J1079" s="20">
        <v>0.110333867371082</v>
      </c>
      <c r="K1079" s="20">
        <v>0</v>
      </c>
      <c r="L1079" s="20">
        <v>0.101760481782916</v>
      </c>
      <c r="M1079" s="20">
        <v>0.17777695624975701</v>
      </c>
      <c r="N1079" s="20">
        <v>7.2450427393858704E-3</v>
      </c>
      <c r="O1079" s="20">
        <v>6.1274765899773098E-2</v>
      </c>
      <c r="P1079" s="20">
        <v>0.21838307379536401</v>
      </c>
      <c r="Q1079" s="20">
        <v>0.433559679532804</v>
      </c>
      <c r="R1079" s="20"/>
      <c r="S1079" s="20"/>
      <c r="T1079" s="20"/>
      <c r="U1079" s="20"/>
      <c r="V1079" s="20"/>
      <c r="W1079" s="20"/>
      <c r="X1079" s="20"/>
      <c r="Y1079" s="20"/>
      <c r="Z1079" s="20"/>
      <c r="AA1079" s="30"/>
    </row>
    <row r="1080" spans="1:27" hidden="1" x14ac:dyDescent="0.25">
      <c r="A1080">
        <v>1044</v>
      </c>
      <c r="B1080" s="15">
        <v>41530</v>
      </c>
      <c r="C1080" s="25">
        <f t="shared" si="64"/>
        <v>0.110324576497078</v>
      </c>
      <c r="D1080" s="25">
        <f>VLOOKUP(B1080,input_BB!$B$19:$L$10000,$D$35,0)</f>
        <v>1687.99</v>
      </c>
      <c r="E1080" s="27">
        <f t="shared" si="65"/>
        <v>8.3752480712682154E-3</v>
      </c>
      <c r="F1080" s="34">
        <f t="shared" si="67"/>
        <v>3.3693209305743599E-2</v>
      </c>
      <c r="G1080" s="25">
        <f t="shared" si="66"/>
        <v>0.43357166625750698</v>
      </c>
      <c r="I1080" s="31">
        <v>41530</v>
      </c>
      <c r="J1080" s="20">
        <v>0.110324576497078</v>
      </c>
      <c r="K1080" s="20">
        <v>0</v>
      </c>
      <c r="L1080" s="20">
        <v>0.101739909827827</v>
      </c>
      <c r="M1080" s="20">
        <v>0.17776667912227501</v>
      </c>
      <c r="N1080" s="20">
        <v>7.24840022848274E-3</v>
      </c>
      <c r="O1080" s="20">
        <v>6.1260709681837E-2</v>
      </c>
      <c r="P1080" s="20">
        <v>0.21841263488207099</v>
      </c>
      <c r="Q1080" s="20">
        <v>0.43357166625750698</v>
      </c>
      <c r="R1080" s="20"/>
      <c r="S1080" s="20"/>
      <c r="T1080" s="20"/>
      <c r="U1080" s="20"/>
      <c r="V1080" s="20"/>
      <c r="W1080" s="20"/>
      <c r="X1080" s="20"/>
      <c r="Y1080" s="20"/>
      <c r="Z1080" s="20"/>
      <c r="AA1080" s="30"/>
    </row>
    <row r="1081" spans="1:27" hidden="1" x14ac:dyDescent="0.25">
      <c r="A1081">
        <v>1045</v>
      </c>
      <c r="B1081" s="15">
        <v>41537</v>
      </c>
      <c r="C1081" s="25">
        <f t="shared" si="64"/>
        <v>0.11031530797481499</v>
      </c>
      <c r="D1081" s="25">
        <f>VLOOKUP(B1081,input_BB!$B$19:$L$10000,$D$35,0)</f>
        <v>1709.91</v>
      </c>
      <c r="E1081" s="27">
        <f t="shared" si="65"/>
        <v>8.3538999347287299E-3</v>
      </c>
      <c r="F1081" s="34">
        <f t="shared" si="67"/>
        <v>3.3072131563525176E-2</v>
      </c>
      <c r="G1081" s="25">
        <f t="shared" si="66"/>
        <v>0.43358349728266299</v>
      </c>
      <c r="I1081" s="31">
        <v>41537</v>
      </c>
      <c r="J1081" s="20">
        <v>0.11031530797481499</v>
      </c>
      <c r="K1081" s="20">
        <v>0</v>
      </c>
      <c r="L1081" s="20">
        <v>0.101719737550786</v>
      </c>
      <c r="M1081" s="20">
        <v>0.17775588319593599</v>
      </c>
      <c r="N1081" s="20">
        <v>7.2529110086646297E-3</v>
      </c>
      <c r="O1081" s="20">
        <v>6.1245612700222399E-2</v>
      </c>
      <c r="P1081" s="20">
        <v>0.218442358261728</v>
      </c>
      <c r="Q1081" s="20">
        <v>0.43358349728266299</v>
      </c>
      <c r="R1081" s="20"/>
      <c r="S1081" s="20"/>
      <c r="T1081" s="20"/>
      <c r="U1081" s="20"/>
      <c r="V1081" s="20"/>
      <c r="W1081" s="20"/>
      <c r="X1081" s="20"/>
      <c r="Y1081" s="20"/>
      <c r="Z1081" s="20"/>
      <c r="AA1081" s="30"/>
    </row>
    <row r="1082" spans="1:27" hidden="1" x14ac:dyDescent="0.25">
      <c r="A1082">
        <v>1046</v>
      </c>
      <c r="B1082" s="15">
        <v>41544</v>
      </c>
      <c r="C1082" s="25">
        <f t="shared" si="64"/>
        <v>0.110306069254875</v>
      </c>
      <c r="D1082" s="25">
        <f>VLOOKUP(B1082,input_BB!$B$19:$L$10000,$D$35,0)</f>
        <v>1691.75</v>
      </c>
      <c r="E1082" s="27">
        <f t="shared" si="65"/>
        <v>8.3326204417165303E-3</v>
      </c>
      <c r="F1082" s="34">
        <f t="shared" si="67"/>
        <v>2.2275013477568439E-3</v>
      </c>
      <c r="G1082" s="25">
        <f t="shared" si="66"/>
        <v>0.43359555093987101</v>
      </c>
      <c r="I1082" s="31">
        <v>41544</v>
      </c>
      <c r="J1082" s="20">
        <v>0.110306069254875</v>
      </c>
      <c r="K1082" s="20">
        <v>0</v>
      </c>
      <c r="L1082" s="20">
        <v>0.101699200530141</v>
      </c>
      <c r="M1082" s="20">
        <v>0.177745768740523</v>
      </c>
      <c r="N1082" s="20">
        <v>7.2563797477744702E-3</v>
      </c>
      <c r="O1082" s="20">
        <v>6.1230631465299001E-2</v>
      </c>
      <c r="P1082" s="20">
        <v>0.21847246857639099</v>
      </c>
      <c r="Q1082" s="20">
        <v>0.43359555093987101</v>
      </c>
      <c r="R1082" s="20"/>
      <c r="S1082" s="20"/>
      <c r="T1082" s="20"/>
      <c r="U1082" s="20"/>
      <c r="V1082" s="20"/>
      <c r="W1082" s="20"/>
      <c r="X1082" s="20"/>
      <c r="Y1082" s="20"/>
      <c r="Z1082" s="20"/>
      <c r="AA1082" s="30"/>
    </row>
    <row r="1083" spans="1:27" hidden="1" x14ac:dyDescent="0.25">
      <c r="A1083">
        <v>1047</v>
      </c>
      <c r="B1083" s="15">
        <v>41551</v>
      </c>
      <c r="C1083" s="25">
        <f t="shared" si="64"/>
        <v>0.110296845436096</v>
      </c>
      <c r="D1083" s="25">
        <f>VLOOKUP(B1083,input_BB!$B$19:$L$10000,$D$35,0)</f>
        <v>1690.5</v>
      </c>
      <c r="E1083" s="27">
        <f t="shared" si="65"/>
        <v>8.311375270466775E-3</v>
      </c>
      <c r="F1083" s="34">
        <f t="shared" si="67"/>
        <v>-1.135147463901609E-2</v>
      </c>
      <c r="G1083" s="25">
        <f t="shared" si="66"/>
        <v>0.43360655755469202</v>
      </c>
      <c r="I1083" s="31">
        <v>41551</v>
      </c>
      <c r="J1083" s="20">
        <v>0.110296845436096</v>
      </c>
      <c r="K1083" s="20">
        <v>0</v>
      </c>
      <c r="L1083" s="20">
        <v>0.10167897011317401</v>
      </c>
      <c r="M1083" s="20">
        <v>0.17773537399891601</v>
      </c>
      <c r="N1083" s="20">
        <v>7.2609815214394304E-3</v>
      </c>
      <c r="O1083" s="20">
        <v>6.12166728072032E-2</v>
      </c>
      <c r="P1083" s="20">
        <v>0.218501444004575</v>
      </c>
      <c r="Q1083" s="20">
        <v>0.43360655755469202</v>
      </c>
      <c r="R1083" s="20"/>
      <c r="S1083" s="20"/>
      <c r="T1083" s="20"/>
      <c r="U1083" s="20"/>
      <c r="V1083" s="20"/>
      <c r="W1083" s="20"/>
      <c r="X1083" s="20"/>
      <c r="Y1083" s="20"/>
      <c r="Z1083" s="20"/>
      <c r="AA1083" s="30"/>
    </row>
    <row r="1084" spans="1:27" hidden="1" x14ac:dyDescent="0.25">
      <c r="A1084">
        <v>1048</v>
      </c>
      <c r="B1084" s="15">
        <v>41558</v>
      </c>
      <c r="C1084" s="25">
        <f t="shared" si="64"/>
        <v>0.110287636518478</v>
      </c>
      <c r="D1084" s="25">
        <f>VLOOKUP(B1084,input_BB!$B$19:$L$10000,$D$35,0)</f>
        <v>1703.2</v>
      </c>
      <c r="E1084" s="27">
        <f t="shared" si="65"/>
        <v>8.2901644209795282E-3</v>
      </c>
      <c r="F1084" s="34">
        <f t="shared" si="67"/>
        <v>6.7681395005172451E-3</v>
      </c>
      <c r="G1084" s="25">
        <f t="shared" si="66"/>
        <v>0.433618518331508</v>
      </c>
      <c r="I1084" s="31">
        <v>41558</v>
      </c>
      <c r="J1084" s="20">
        <v>0.110287636518478</v>
      </c>
      <c r="K1084" s="20">
        <v>0</v>
      </c>
      <c r="L1084" s="20">
        <v>0.101658666961747</v>
      </c>
      <c r="M1084" s="20">
        <v>0.177724877743032</v>
      </c>
      <c r="N1084" s="20">
        <v>7.2645361553573904E-3</v>
      </c>
      <c r="O1084" s="20">
        <v>6.1201878902057603E-2</v>
      </c>
      <c r="P1084" s="20">
        <v>0.21853152190629899</v>
      </c>
      <c r="Q1084" s="20">
        <v>0.433618518331508</v>
      </c>
      <c r="R1084" s="20"/>
      <c r="S1084" s="20"/>
      <c r="T1084" s="20"/>
      <c r="U1084" s="20"/>
      <c r="V1084" s="20"/>
      <c r="W1084" s="20"/>
      <c r="X1084" s="20"/>
      <c r="Y1084" s="20"/>
      <c r="Z1084" s="20"/>
      <c r="AA1084" s="30"/>
    </row>
    <row r="1085" spans="1:27" hidden="1" x14ac:dyDescent="0.25">
      <c r="A1085">
        <v>1049</v>
      </c>
      <c r="B1085" s="15">
        <v>41565</v>
      </c>
      <c r="C1085" s="25">
        <f t="shared" si="64"/>
        <v>0.110278435051441</v>
      </c>
      <c r="D1085" s="25">
        <f>VLOOKUP(B1085,input_BB!$B$19:$L$10000,$D$35,0)</f>
        <v>1744.5</v>
      </c>
      <c r="E1085" s="27">
        <f t="shared" si="65"/>
        <v>8.2689707323746389E-3</v>
      </c>
      <c r="F1085" s="34">
        <f t="shared" si="67"/>
        <v>3.1943212067435667E-2</v>
      </c>
      <c r="G1085" s="25">
        <f t="shared" si="66"/>
        <v>0.43363055405182099</v>
      </c>
      <c r="I1085" s="31">
        <v>41565</v>
      </c>
      <c r="J1085" s="20">
        <v>0.110278435051441</v>
      </c>
      <c r="K1085" s="20">
        <v>0</v>
      </c>
      <c r="L1085" s="20">
        <v>0.101638121633706</v>
      </c>
      <c r="M1085" s="20">
        <v>0.177714736420302</v>
      </c>
      <c r="N1085" s="20">
        <v>7.2692629099619099E-3</v>
      </c>
      <c r="O1085" s="20">
        <v>6.11871525192011E-2</v>
      </c>
      <c r="P1085" s="20">
        <v>0.218560172465008</v>
      </c>
      <c r="Q1085" s="20">
        <v>0.43363055405182099</v>
      </c>
      <c r="R1085" s="20"/>
      <c r="S1085" s="20"/>
      <c r="T1085" s="20"/>
      <c r="U1085" s="20"/>
      <c r="V1085" s="20"/>
      <c r="W1085" s="20"/>
      <c r="X1085" s="20"/>
      <c r="Y1085" s="20"/>
      <c r="Z1085" s="20"/>
      <c r="AA1085" s="30"/>
    </row>
    <row r="1086" spans="1:27" hidden="1" x14ac:dyDescent="0.25">
      <c r="A1086">
        <v>1050</v>
      </c>
      <c r="B1086" s="15">
        <v>41572</v>
      </c>
      <c r="C1086" s="25">
        <f t="shared" si="64"/>
        <v>0.110269285738468</v>
      </c>
      <c r="D1086" s="25">
        <f>VLOOKUP(B1086,input_BB!$B$19:$L$10000,$D$35,0)</f>
        <v>1759.77</v>
      </c>
      <c r="E1086" s="27">
        <f t="shared" si="65"/>
        <v>8.2478971699395977E-3</v>
      </c>
      <c r="F1086" s="34">
        <f t="shared" si="67"/>
        <v>3.3213950211366861E-2</v>
      </c>
      <c r="G1086" s="25">
        <f t="shared" si="66"/>
        <v>0.433642462779815</v>
      </c>
      <c r="I1086" s="31">
        <v>41572</v>
      </c>
      <c r="J1086" s="20">
        <v>0.110269285738468</v>
      </c>
      <c r="K1086" s="20">
        <v>0</v>
      </c>
      <c r="L1086" s="20">
        <v>0.101617709512957</v>
      </c>
      <c r="M1086" s="20">
        <v>0.17770421303409101</v>
      </c>
      <c r="N1086" s="20">
        <v>7.2728936915362101E-3</v>
      </c>
      <c r="O1086" s="20">
        <v>6.1172444113626497E-2</v>
      </c>
      <c r="P1086" s="20">
        <v>0.218590276867974</v>
      </c>
      <c r="Q1086" s="20">
        <v>0.433642462779815</v>
      </c>
      <c r="R1086" s="20"/>
      <c r="S1086" s="20"/>
      <c r="T1086" s="20"/>
      <c r="U1086" s="20"/>
      <c r="V1086" s="20"/>
      <c r="W1086" s="20"/>
      <c r="X1086" s="20"/>
      <c r="Y1086" s="20"/>
      <c r="Z1086" s="20"/>
      <c r="AA1086" s="30"/>
    </row>
    <row r="1087" spans="1:27" hidden="1" x14ac:dyDescent="0.25">
      <c r="A1087">
        <v>1051</v>
      </c>
      <c r="B1087" s="15">
        <v>41579</v>
      </c>
      <c r="C1087" s="25">
        <f t="shared" si="64"/>
        <v>0.11026015132665599</v>
      </c>
      <c r="D1087" s="25">
        <f>VLOOKUP(B1087,input_BB!$B$19:$L$10000,$D$35,0)</f>
        <v>1761.64</v>
      </c>
      <c r="E1087" s="27">
        <f t="shared" si="65"/>
        <v>8.2268579292670008E-3</v>
      </c>
      <c r="F1087" s="34">
        <f t="shared" si="67"/>
        <v>9.8251648036686845E-3</v>
      </c>
      <c r="G1087" s="25">
        <f t="shared" si="66"/>
        <v>0.43365372591830198</v>
      </c>
      <c r="I1087" s="31">
        <v>41579</v>
      </c>
      <c r="J1087" s="20">
        <v>0.11026015132665599</v>
      </c>
      <c r="K1087" s="20">
        <v>0</v>
      </c>
      <c r="L1087" s="20">
        <v>0.10159789002367101</v>
      </c>
      <c r="M1087" s="20">
        <v>0.177694188228499</v>
      </c>
      <c r="N1087" s="20">
        <v>7.2777119512209502E-3</v>
      </c>
      <c r="O1087" s="20">
        <v>6.1157776005933001E-2</v>
      </c>
      <c r="P1087" s="20">
        <v>0.218618707872373</v>
      </c>
      <c r="Q1087" s="20">
        <v>0.43365372591830198</v>
      </c>
      <c r="R1087" s="20"/>
      <c r="S1087" s="20"/>
      <c r="T1087" s="20"/>
      <c r="U1087" s="20"/>
      <c r="V1087" s="20"/>
      <c r="W1087" s="20"/>
      <c r="X1087" s="20"/>
      <c r="Y1087" s="20"/>
      <c r="Z1087" s="20"/>
      <c r="AA1087" s="30"/>
    </row>
    <row r="1088" spans="1:27" hidden="1" x14ac:dyDescent="0.25">
      <c r="A1088">
        <v>1052</v>
      </c>
      <c r="B1088" s="15">
        <v>41586</v>
      </c>
      <c r="C1088" s="25">
        <f t="shared" si="64"/>
        <v>0.110251002013683</v>
      </c>
      <c r="D1088" s="25">
        <f>VLOOKUP(B1088,input_BB!$B$19:$L$10000,$D$35,0)</f>
        <v>1770.61</v>
      </c>
      <c r="E1088" s="27">
        <f t="shared" si="65"/>
        <v>8.2057843668319596E-3</v>
      </c>
      <c r="F1088" s="34">
        <f t="shared" si="67"/>
        <v>6.159895895486267E-3</v>
      </c>
      <c r="G1088" s="25">
        <f t="shared" si="66"/>
        <v>0.433665618868673</v>
      </c>
      <c r="I1088" s="31">
        <v>41586</v>
      </c>
      <c r="J1088" s="20">
        <v>0.110251002013683</v>
      </c>
      <c r="K1088" s="20">
        <v>0</v>
      </c>
      <c r="L1088" s="20">
        <v>0.10157745554061499</v>
      </c>
      <c r="M1088" s="20">
        <v>0.17768347877152699</v>
      </c>
      <c r="N1088" s="20">
        <v>7.2814808131052098E-3</v>
      </c>
      <c r="O1088" s="20">
        <v>6.1144491187462201E-2</v>
      </c>
      <c r="P1088" s="20">
        <v>0.21864747481861699</v>
      </c>
      <c r="Q1088" s="20">
        <v>0.433665618868673</v>
      </c>
      <c r="R1088" s="20"/>
      <c r="S1088" s="20"/>
      <c r="T1088" s="20"/>
      <c r="U1088" s="20"/>
      <c r="V1088" s="20"/>
      <c r="W1088" s="20"/>
      <c r="X1088" s="20"/>
      <c r="Y1088" s="20"/>
      <c r="Z1088" s="20"/>
      <c r="AA1088" s="30"/>
    </row>
    <row r="1089" spans="1:27" hidden="1" x14ac:dyDescent="0.25">
      <c r="A1089">
        <v>1053</v>
      </c>
      <c r="B1089" s="15">
        <v>41593</v>
      </c>
      <c r="C1089" s="25">
        <f t="shared" si="64"/>
        <v>0.110241904854774</v>
      </c>
      <c r="D1089" s="25">
        <f>VLOOKUP(B1089,input_BB!$B$19:$L$10000,$D$35,0)</f>
        <v>1798.18</v>
      </c>
      <c r="E1089" s="27">
        <f t="shared" si="65"/>
        <v>8.1848309305667354E-3</v>
      </c>
      <c r="F1089" s="34">
        <f t="shared" si="67"/>
        <v>2.0742035830249028E-2</v>
      </c>
      <c r="G1089" s="25">
        <f t="shared" si="66"/>
        <v>0.43367660024184002</v>
      </c>
      <c r="I1089" s="31">
        <v>41593</v>
      </c>
      <c r="J1089" s="20">
        <v>0.110241904854774</v>
      </c>
      <c r="K1089" s="20">
        <v>0</v>
      </c>
      <c r="L1089" s="20">
        <v>0.101557425688571</v>
      </c>
      <c r="M1089" s="20">
        <v>0.17767324810569199</v>
      </c>
      <c r="N1089" s="20">
        <v>7.2852268747397803E-3</v>
      </c>
      <c r="O1089" s="20">
        <v>6.1129920117005E-2</v>
      </c>
      <c r="P1089" s="20">
        <v>0.21867757897215201</v>
      </c>
      <c r="Q1089" s="20">
        <v>0.43367660024184002</v>
      </c>
      <c r="R1089" s="20"/>
      <c r="S1089" s="20"/>
      <c r="T1089" s="20"/>
      <c r="U1089" s="20"/>
      <c r="V1089" s="20"/>
      <c r="W1089" s="20"/>
      <c r="X1089" s="20"/>
      <c r="Y1089" s="20"/>
      <c r="Z1089" s="20"/>
      <c r="AA1089" s="30"/>
    </row>
    <row r="1090" spans="1:27" hidden="1" x14ac:dyDescent="0.25">
      <c r="A1090">
        <v>1054</v>
      </c>
      <c r="B1090" s="15">
        <v>41600</v>
      </c>
      <c r="C1090" s="25">
        <f t="shared" si="64"/>
        <v>0.11023280769586601</v>
      </c>
      <c r="D1090" s="25">
        <f>VLOOKUP(B1090,input_BB!$B$19:$L$10000,$D$35,0)</f>
        <v>1804.76</v>
      </c>
      <c r="E1090" s="27">
        <f t="shared" si="65"/>
        <v>8.1638774943038131E-3</v>
      </c>
      <c r="F1090" s="34">
        <f t="shared" si="67"/>
        <v>1.9287138330857712E-2</v>
      </c>
      <c r="G1090" s="25">
        <f t="shared" si="66"/>
        <v>0.43368925092515198</v>
      </c>
      <c r="I1090" s="31">
        <v>41600</v>
      </c>
      <c r="J1090" s="20">
        <v>0.11023280769586601</v>
      </c>
      <c r="K1090" s="20">
        <v>0</v>
      </c>
      <c r="L1090" s="20">
        <v>0.101537232458928</v>
      </c>
      <c r="M1090" s="20">
        <v>0.17766315045039199</v>
      </c>
      <c r="N1090" s="20">
        <v>7.2890590999864701E-3</v>
      </c>
      <c r="O1090" s="20">
        <v>6.1114523002765E-2</v>
      </c>
      <c r="P1090" s="20">
        <v>0.21870678406277699</v>
      </c>
      <c r="Q1090" s="20">
        <v>0.43368925092515198</v>
      </c>
      <c r="R1090" s="20"/>
      <c r="S1090" s="20"/>
      <c r="T1090" s="20"/>
      <c r="U1090" s="20"/>
      <c r="V1090" s="20"/>
      <c r="W1090" s="20"/>
      <c r="X1090" s="20"/>
      <c r="Y1090" s="20"/>
      <c r="Z1090" s="20"/>
      <c r="AA1090" s="30"/>
    </row>
    <row r="1091" spans="1:27" hidden="1" x14ac:dyDescent="0.25">
      <c r="A1091">
        <v>1055</v>
      </c>
      <c r="B1091" s="15">
        <v>41607</v>
      </c>
      <c r="C1091" s="25">
        <f t="shared" si="64"/>
        <v>0.11022373288869899</v>
      </c>
      <c r="D1091" s="25">
        <f>VLOOKUP(B1091,input_BB!$B$19:$L$10000,$D$35,0)</f>
        <v>1805.81</v>
      </c>
      <c r="E1091" s="27">
        <f t="shared" si="65"/>
        <v>8.1429755406834219E-3</v>
      </c>
      <c r="F1091" s="34">
        <f t="shared" si="67"/>
        <v>4.2431792145389835E-3</v>
      </c>
      <c r="G1091" s="25">
        <f t="shared" si="66"/>
        <v>0.43370088422772102</v>
      </c>
      <c r="I1091" s="31">
        <v>41607</v>
      </c>
      <c r="J1091" s="20">
        <v>0.11022373288869899</v>
      </c>
      <c r="K1091" s="20">
        <v>0</v>
      </c>
      <c r="L1091" s="20">
        <v>0.10151706652638</v>
      </c>
      <c r="M1091" s="20">
        <v>0.17765318996887999</v>
      </c>
      <c r="N1091" s="20">
        <v>7.2928867343387202E-3</v>
      </c>
      <c r="O1091" s="20">
        <v>6.1100287253570897E-2</v>
      </c>
      <c r="P1091" s="20">
        <v>0.21873568528911</v>
      </c>
      <c r="Q1091" s="20">
        <v>0.43370088422772102</v>
      </c>
      <c r="R1091" s="20"/>
      <c r="S1091" s="20"/>
      <c r="T1091" s="20"/>
      <c r="U1091" s="20"/>
      <c r="V1091" s="20"/>
      <c r="W1091" s="20"/>
      <c r="X1091" s="20"/>
      <c r="Y1091" s="20"/>
      <c r="Z1091" s="20"/>
      <c r="AA1091" s="30"/>
    </row>
    <row r="1092" spans="1:27" hidden="1" x14ac:dyDescent="0.25">
      <c r="A1092">
        <v>1056</v>
      </c>
      <c r="B1092" s="15">
        <v>41614</v>
      </c>
      <c r="C1092" s="25">
        <f t="shared" si="64"/>
        <v>0.11021471023559599</v>
      </c>
      <c r="D1092" s="25">
        <f>VLOOKUP(B1092,input_BB!$B$19:$L$10000,$D$35,0)</f>
        <v>1805.09</v>
      </c>
      <c r="E1092" s="27">
        <f t="shared" si="65"/>
        <v>8.1221937132328805E-3</v>
      </c>
      <c r="F1092" s="34">
        <f t="shared" si="67"/>
        <v>1.8284979720295524E-4</v>
      </c>
      <c r="G1092" s="25">
        <f t="shared" si="66"/>
        <v>0.43371198765497199</v>
      </c>
      <c r="I1092" s="31">
        <v>41614</v>
      </c>
      <c r="J1092" s="20">
        <v>0.11021471023559599</v>
      </c>
      <c r="K1092" s="20">
        <v>0</v>
      </c>
      <c r="L1092" s="20">
        <v>0.101497032595743</v>
      </c>
      <c r="M1092" s="20">
        <v>0.17764291057901499</v>
      </c>
      <c r="N1092" s="20">
        <v>7.2979914786089903E-3</v>
      </c>
      <c r="O1092" s="20">
        <v>6.10860416797884E-2</v>
      </c>
      <c r="P1092" s="20">
        <v>0.218764036011872</v>
      </c>
      <c r="Q1092" s="20">
        <v>0.43371198765497199</v>
      </c>
      <c r="R1092" s="20"/>
      <c r="S1092" s="20"/>
      <c r="T1092" s="20"/>
      <c r="U1092" s="20"/>
      <c r="V1092" s="20"/>
      <c r="W1092" s="20"/>
      <c r="X1092" s="20"/>
      <c r="Y1092" s="20"/>
      <c r="Z1092" s="20"/>
      <c r="AA1092" s="30"/>
    </row>
    <row r="1093" spans="1:27" hidden="1" x14ac:dyDescent="0.25">
      <c r="A1093">
        <v>1057</v>
      </c>
      <c r="B1093" s="15">
        <v>41621</v>
      </c>
      <c r="C1093" s="25">
        <f t="shared" si="64"/>
        <v>0.11020565778017</v>
      </c>
      <c r="D1093" s="25">
        <f>VLOOKUP(B1093,input_BB!$B$19:$L$10000,$D$35,0)</f>
        <v>1775.32</v>
      </c>
      <c r="E1093" s="27">
        <f t="shared" si="65"/>
        <v>8.1013432422550845E-3</v>
      </c>
      <c r="F1093" s="34">
        <f t="shared" si="67"/>
        <v>-1.6884389830602364E-2</v>
      </c>
      <c r="G1093" s="25">
        <f t="shared" si="66"/>
        <v>0.43372341054473701</v>
      </c>
      <c r="I1093" s="31">
        <v>41621</v>
      </c>
      <c r="J1093" s="20">
        <v>0.11020565778017</v>
      </c>
      <c r="K1093" s="20">
        <v>0</v>
      </c>
      <c r="L1093" s="20">
        <v>0.101476547078445</v>
      </c>
      <c r="M1093" s="20">
        <v>0.17763267894881399</v>
      </c>
      <c r="N1093" s="20">
        <v>7.3019509762181902E-3</v>
      </c>
      <c r="O1093" s="20">
        <v>6.1071929927486099E-2</v>
      </c>
      <c r="P1093" s="20">
        <v>0.218793482524299</v>
      </c>
      <c r="Q1093" s="20">
        <v>0.43372341054473701</v>
      </c>
      <c r="R1093" s="20"/>
      <c r="S1093" s="20"/>
      <c r="T1093" s="20"/>
      <c r="U1093" s="20"/>
      <c r="V1093" s="20"/>
      <c r="W1093" s="20"/>
      <c r="X1093" s="20"/>
      <c r="Y1093" s="20"/>
      <c r="Z1093" s="20"/>
      <c r="AA1093" s="30"/>
    </row>
    <row r="1094" spans="1:27" hidden="1" x14ac:dyDescent="0.25">
      <c r="A1094">
        <v>1058</v>
      </c>
      <c r="B1094" s="15">
        <v>41628</v>
      </c>
      <c r="C1094" s="25">
        <f t="shared" si="64"/>
        <v>0.11019666492939</v>
      </c>
      <c r="D1094" s="25">
        <f>VLOOKUP(B1094,input_BB!$B$19:$L$10000,$D$35,0)</f>
        <v>1818.32</v>
      </c>
      <c r="E1094" s="27">
        <f t="shared" si="65"/>
        <v>8.0806300583317961E-3</v>
      </c>
      <c r="F1094" s="34">
        <f t="shared" si="67"/>
        <v>7.3292744406097121E-3</v>
      </c>
      <c r="G1094" s="25">
        <f t="shared" si="66"/>
        <v>0.43373508592705701</v>
      </c>
      <c r="I1094" s="31">
        <v>41628</v>
      </c>
      <c r="J1094" s="20">
        <v>0.11019666492939</v>
      </c>
      <c r="K1094" s="20">
        <v>0</v>
      </c>
      <c r="L1094" s="20">
        <v>0.10145666993746601</v>
      </c>
      <c r="M1094" s="20">
        <v>0.17762212704064101</v>
      </c>
      <c r="N1094" s="20">
        <v>7.3059594752281597E-3</v>
      </c>
      <c r="O1094" s="20">
        <v>6.1057908629209103E-2</v>
      </c>
      <c r="P1094" s="20">
        <v>0.21882224899039901</v>
      </c>
      <c r="Q1094" s="20">
        <v>0.43373508592705701</v>
      </c>
      <c r="R1094" s="20"/>
      <c r="S1094" s="20"/>
      <c r="T1094" s="20"/>
      <c r="U1094" s="20"/>
      <c r="V1094" s="20"/>
      <c r="W1094" s="20"/>
      <c r="X1094" s="20"/>
      <c r="Y1094" s="20"/>
      <c r="Z1094" s="20"/>
      <c r="AA1094" s="30"/>
    </row>
    <row r="1095" spans="1:27" hidden="1" x14ac:dyDescent="0.25">
      <c r="A1095">
        <v>1059</v>
      </c>
      <c r="B1095" s="15">
        <v>41635</v>
      </c>
      <c r="C1095" s="25">
        <f t="shared" si="64"/>
        <v>0.108583264052868</v>
      </c>
      <c r="D1095" s="25">
        <f>VLOOKUP(B1095,input_BB!$B$19:$L$10000,$D$35,0)</f>
        <v>1841.4</v>
      </c>
      <c r="E1095" s="27">
        <f t="shared" si="65"/>
        <v>4.364492660420975E-3</v>
      </c>
      <c r="F1095" s="34">
        <f t="shared" si="67"/>
        <v>3.7221458666606644E-2</v>
      </c>
      <c r="G1095" s="25">
        <f t="shared" si="66"/>
        <v>0.43660844075938099</v>
      </c>
      <c r="I1095" s="31">
        <v>41635</v>
      </c>
      <c r="J1095" s="20">
        <v>0.108583264052868</v>
      </c>
      <c r="K1095" s="20">
        <v>0</v>
      </c>
      <c r="L1095" s="20">
        <v>8.9349638428908307E-2</v>
      </c>
      <c r="M1095" s="20">
        <v>0.187400366510178</v>
      </c>
      <c r="N1095" s="20">
        <v>9.4371674782896906E-3</v>
      </c>
      <c r="O1095" s="20">
        <v>6.3981595732032007E-2</v>
      </c>
      <c r="P1095" s="20">
        <v>0.21322279109121101</v>
      </c>
      <c r="Q1095" s="20">
        <v>0.43660844075938099</v>
      </c>
      <c r="R1095" s="20"/>
      <c r="S1095" s="20"/>
      <c r="T1095" s="20"/>
      <c r="U1095" s="20"/>
      <c r="V1095" s="20"/>
      <c r="W1095" s="20"/>
      <c r="X1095" s="20"/>
      <c r="Y1095" s="20"/>
      <c r="Z1095" s="20"/>
      <c r="AA1095" s="30"/>
    </row>
    <row r="1096" spans="1:27" hidden="1" x14ac:dyDescent="0.25">
      <c r="A1096">
        <v>1060</v>
      </c>
      <c r="B1096" s="15">
        <v>41642</v>
      </c>
      <c r="C1096" s="25">
        <f t="shared" si="64"/>
        <v>0.108574867248535</v>
      </c>
      <c r="D1096" s="25">
        <f>VLOOKUP(B1096,input_BB!$B$19:$L$10000,$D$35,0)</f>
        <v>1831.37</v>
      </c>
      <c r="E1096" s="27">
        <f t="shared" si="65"/>
        <v>4.345152347012906E-3</v>
      </c>
      <c r="F1096" s="34">
        <f t="shared" si="67"/>
        <v>7.1769545514541733E-3</v>
      </c>
      <c r="G1096" s="25">
        <f t="shared" si="66"/>
        <v>0.43663946370470402</v>
      </c>
      <c r="I1096" s="31">
        <v>41642</v>
      </c>
      <c r="J1096" s="20">
        <v>0.108574867248535</v>
      </c>
      <c r="K1096" s="20">
        <v>0</v>
      </c>
      <c r="L1096" s="20">
        <v>8.9326631589457597E-2</v>
      </c>
      <c r="M1096" s="20">
        <v>0.187388021864594</v>
      </c>
      <c r="N1096" s="20">
        <v>9.4395903266517294E-3</v>
      </c>
      <c r="O1096" s="20">
        <v>6.39654915988144E-2</v>
      </c>
      <c r="P1096" s="20">
        <v>0.21324080091577799</v>
      </c>
      <c r="Q1096" s="20">
        <v>0.43663946370470402</v>
      </c>
      <c r="R1096" s="20"/>
      <c r="S1096" s="20"/>
      <c r="T1096" s="20"/>
      <c r="U1096" s="20"/>
      <c r="V1096" s="20"/>
      <c r="W1096" s="20"/>
      <c r="X1096" s="20"/>
      <c r="Y1096" s="20"/>
      <c r="Z1096" s="20"/>
      <c r="AA1096" s="30"/>
    </row>
    <row r="1097" spans="1:27" hidden="1" x14ac:dyDescent="0.25">
      <c r="A1097">
        <v>1061</v>
      </c>
      <c r="B1097" s="15">
        <v>41649</v>
      </c>
      <c r="C1097" s="25">
        <f t="shared" si="64"/>
        <v>0.10856649279594401</v>
      </c>
      <c r="D1097" s="25">
        <f>VLOOKUP(B1097,input_BB!$B$19:$L$10000,$D$35,0)</f>
        <v>1842.37</v>
      </c>
      <c r="E1097" s="27">
        <f t="shared" si="65"/>
        <v>4.3258635162497011E-3</v>
      </c>
      <c r="F1097" s="34">
        <f t="shared" si="67"/>
        <v>5.2677310741811034E-4</v>
      </c>
      <c r="G1097" s="25">
        <f t="shared" si="66"/>
        <v>0.43666911707641398</v>
      </c>
      <c r="I1097" s="31">
        <v>41649</v>
      </c>
      <c r="J1097" s="20">
        <v>0.10856649279594401</v>
      </c>
      <c r="K1097" s="20">
        <v>0</v>
      </c>
      <c r="L1097" s="20">
        <v>8.9303595748054895E-2</v>
      </c>
      <c r="M1097" s="20">
        <v>0.187375328710502</v>
      </c>
      <c r="N1097" s="20">
        <v>9.4432640705172793E-3</v>
      </c>
      <c r="O1097" s="20">
        <v>6.3949313035194896E-2</v>
      </c>
      <c r="P1097" s="20">
        <v>0.21325938135931699</v>
      </c>
      <c r="Q1097" s="20">
        <v>0.43666911707641398</v>
      </c>
      <c r="R1097" s="20"/>
      <c r="S1097" s="20"/>
      <c r="T1097" s="20"/>
      <c r="U1097" s="20"/>
      <c r="V1097" s="20"/>
      <c r="W1097" s="20"/>
      <c r="X1097" s="20"/>
      <c r="Y1097" s="20"/>
      <c r="Z1097" s="20"/>
      <c r="AA1097" s="30"/>
    </row>
    <row r="1098" spans="1:27" hidden="1" x14ac:dyDescent="0.25">
      <c r="A1098">
        <v>1062</v>
      </c>
      <c r="B1098" s="15">
        <v>41656</v>
      </c>
      <c r="C1098" s="25">
        <f t="shared" si="64"/>
        <v>0.10855811834335299</v>
      </c>
      <c r="D1098" s="25">
        <f>VLOOKUP(B1098,input_BB!$B$19:$L$10000,$D$35,0)</f>
        <v>1838.7</v>
      </c>
      <c r="E1098" s="27">
        <f t="shared" si="65"/>
        <v>4.306574685486465E-3</v>
      </c>
      <c r="F1098" s="34">
        <f t="shared" si="67"/>
        <v>4.0024680976538107E-3</v>
      </c>
      <c r="G1098" s="25">
        <f t="shared" si="66"/>
        <v>0.43669971229569499</v>
      </c>
      <c r="I1098" s="31">
        <v>41656</v>
      </c>
      <c r="J1098" s="20">
        <v>0.10855811834335299</v>
      </c>
      <c r="K1098" s="20">
        <v>0</v>
      </c>
      <c r="L1098" s="20">
        <v>8.9280569199342102E-2</v>
      </c>
      <c r="M1098" s="20">
        <v>0.18736286885505701</v>
      </c>
      <c r="N1098" s="20">
        <v>9.4469791457078896E-3</v>
      </c>
      <c r="O1098" s="20">
        <v>6.3932168588453603E-2</v>
      </c>
      <c r="P1098" s="20">
        <v>0.21327770191574399</v>
      </c>
      <c r="Q1098" s="20">
        <v>0.43669971229569499</v>
      </c>
      <c r="R1098" s="20"/>
      <c r="S1098" s="20"/>
      <c r="T1098" s="20"/>
      <c r="U1098" s="20"/>
      <c r="V1098" s="20"/>
      <c r="W1098" s="20"/>
      <c r="X1098" s="20"/>
      <c r="Y1098" s="20"/>
      <c r="Z1098" s="20"/>
      <c r="AA1098" s="30"/>
    </row>
    <row r="1099" spans="1:27" hidden="1" x14ac:dyDescent="0.25">
      <c r="A1099">
        <v>1063</v>
      </c>
      <c r="B1099" s="15">
        <v>41663</v>
      </c>
      <c r="C1099" s="25">
        <f t="shared" si="64"/>
        <v>0.10854976624250399</v>
      </c>
      <c r="D1099" s="25">
        <f>VLOOKUP(B1099,input_BB!$B$19:$L$10000,$D$35,0)</f>
        <v>1790.29</v>
      </c>
      <c r="E1099" s="27">
        <f t="shared" si="65"/>
        <v>4.2873373373681252E-3</v>
      </c>
      <c r="F1099" s="34">
        <f t="shared" si="67"/>
        <v>-2.8267937493554496E-2</v>
      </c>
      <c r="G1099" s="25">
        <f t="shared" si="66"/>
        <v>0.436729836698664</v>
      </c>
      <c r="I1099" s="31">
        <v>41663</v>
      </c>
      <c r="J1099" s="20">
        <v>0.10854976624250399</v>
      </c>
      <c r="K1099" s="20">
        <v>0</v>
      </c>
      <c r="L1099" s="20">
        <v>8.9257244953397E-2</v>
      </c>
      <c r="M1099" s="20">
        <v>0.187350071969454</v>
      </c>
      <c r="N1099" s="20">
        <v>9.4507039817254297E-3</v>
      </c>
      <c r="O1099" s="20">
        <v>6.3916118312878897E-2</v>
      </c>
      <c r="P1099" s="20">
        <v>0.21329602408388099</v>
      </c>
      <c r="Q1099" s="20">
        <v>0.436729836698664</v>
      </c>
      <c r="R1099" s="20"/>
      <c r="S1099" s="20"/>
      <c r="T1099" s="20"/>
      <c r="U1099" s="20"/>
      <c r="V1099" s="20"/>
      <c r="W1099" s="20"/>
      <c r="X1099" s="20"/>
      <c r="Y1099" s="20"/>
      <c r="Z1099" s="20"/>
      <c r="AA1099" s="30"/>
    </row>
    <row r="1100" spans="1:27" hidden="1" x14ac:dyDescent="0.25">
      <c r="A1100">
        <v>1064</v>
      </c>
      <c r="B1100" s="15">
        <v>41670</v>
      </c>
      <c r="C1100" s="25">
        <f t="shared" si="64"/>
        <v>0.108541429042816</v>
      </c>
      <c r="D1100" s="25">
        <f>VLOOKUP(B1100,input_BB!$B$19:$L$10000,$D$35,0)</f>
        <v>1782.59</v>
      </c>
      <c r="E1100" s="27">
        <f t="shared" si="65"/>
        <v>4.2681343110122618E-3</v>
      </c>
      <c r="F1100" s="34">
        <f t="shared" si="67"/>
        <v>-3.0516125523467719E-2</v>
      </c>
      <c r="G1100" s="25">
        <f t="shared" si="66"/>
        <v>0.43676000908568402</v>
      </c>
      <c r="I1100" s="31">
        <v>41670</v>
      </c>
      <c r="J1100" s="20">
        <v>0.108541429042816</v>
      </c>
      <c r="K1100" s="20">
        <v>0</v>
      </c>
      <c r="L1100" s="20">
        <v>8.9234442832481997E-2</v>
      </c>
      <c r="M1100" s="20">
        <v>0.187337433034789</v>
      </c>
      <c r="N1100" s="20">
        <v>9.4545538529761698E-3</v>
      </c>
      <c r="O1100" s="20">
        <v>6.3899160380128606E-2</v>
      </c>
      <c r="P1100" s="20">
        <v>0.21331440081394101</v>
      </c>
      <c r="Q1100" s="20">
        <v>0.43676000908568402</v>
      </c>
      <c r="R1100" s="20"/>
      <c r="S1100" s="20"/>
      <c r="T1100" s="20"/>
      <c r="U1100" s="20"/>
      <c r="V1100" s="20"/>
      <c r="W1100" s="20"/>
      <c r="X1100" s="20"/>
      <c r="Y1100" s="20"/>
      <c r="Z1100" s="20"/>
      <c r="AA1100" s="30"/>
    </row>
    <row r="1101" spans="1:27" hidden="1" x14ac:dyDescent="0.25">
      <c r="A1101">
        <v>1065</v>
      </c>
      <c r="B1101" s="15">
        <v>41677</v>
      </c>
      <c r="C1101" s="25">
        <f t="shared" si="64"/>
        <v>0.10853312909603099</v>
      </c>
      <c r="D1101" s="25">
        <f>VLOOKUP(B1101,input_BB!$B$19:$L$10000,$D$35,0)</f>
        <v>1797.02</v>
      </c>
      <c r="E1101" s="27">
        <f t="shared" si="65"/>
        <v>4.2490170890637398E-3</v>
      </c>
      <c r="F1101" s="34">
        <f t="shared" si="67"/>
        <v>3.7591675091745991E-3</v>
      </c>
      <c r="G1101" s="25">
        <f t="shared" si="66"/>
        <v>0.436790519705956</v>
      </c>
      <c r="I1101" s="31">
        <v>41677</v>
      </c>
      <c r="J1101" s="20">
        <v>0.10853312909603099</v>
      </c>
      <c r="K1101" s="20">
        <v>0</v>
      </c>
      <c r="L1101" s="20">
        <v>8.9211466314900595E-2</v>
      </c>
      <c r="M1101" s="20">
        <v>0.187325072549064</v>
      </c>
      <c r="N1101" s="20">
        <v>9.4572255887063906E-3</v>
      </c>
      <c r="O1101" s="20">
        <v>6.3882151808323406E-2</v>
      </c>
      <c r="P1101" s="20">
        <v>0.21333356403304901</v>
      </c>
      <c r="Q1101" s="20">
        <v>0.436790519705956</v>
      </c>
      <c r="R1101" s="20"/>
      <c r="S1101" s="20"/>
      <c r="T1101" s="20"/>
      <c r="U1101" s="20"/>
      <c r="V1101" s="20"/>
      <c r="W1101" s="20"/>
      <c r="X1101" s="20"/>
      <c r="Y1101" s="20"/>
      <c r="Z1101" s="20"/>
      <c r="AA1101" s="30"/>
    </row>
    <row r="1102" spans="1:27" hidden="1" x14ac:dyDescent="0.25">
      <c r="A1102">
        <v>1066</v>
      </c>
      <c r="B1102" s="15">
        <v>41684</v>
      </c>
      <c r="C1102" s="25">
        <f t="shared" si="64"/>
        <v>0.10852485150098801</v>
      </c>
      <c r="D1102" s="25">
        <f>VLOOKUP(B1102,input_BB!$B$19:$L$10000,$D$35,0)</f>
        <v>1838.63</v>
      </c>
      <c r="E1102" s="27">
        <f t="shared" si="65"/>
        <v>4.2299513497601141E-3</v>
      </c>
      <c r="F1102" s="34">
        <f t="shared" si="67"/>
        <v>3.1437402880079013E-2</v>
      </c>
      <c r="G1102" s="25">
        <f t="shared" si="66"/>
        <v>0.43682005779449701</v>
      </c>
      <c r="I1102" s="31">
        <v>41684</v>
      </c>
      <c r="J1102" s="20">
        <v>0.10852485150098801</v>
      </c>
      <c r="K1102" s="20">
        <v>0</v>
      </c>
      <c r="L1102" s="20">
        <v>8.9188468874830798E-2</v>
      </c>
      <c r="M1102" s="20">
        <v>0.18731191363105801</v>
      </c>
      <c r="N1102" s="20">
        <v>9.46115865409255E-3</v>
      </c>
      <c r="O1102" s="20">
        <v>6.3866536982369701E-2</v>
      </c>
      <c r="P1102" s="20">
        <v>0.21335186406315201</v>
      </c>
      <c r="Q1102" s="20">
        <v>0.43682005779449701</v>
      </c>
      <c r="R1102" s="20"/>
      <c r="S1102" s="20"/>
      <c r="T1102" s="20"/>
      <c r="U1102" s="20"/>
      <c r="V1102" s="20"/>
      <c r="W1102" s="20"/>
      <c r="X1102" s="20"/>
      <c r="Y1102" s="20"/>
      <c r="Z1102" s="20"/>
      <c r="AA1102" s="30"/>
    </row>
    <row r="1103" spans="1:27" hidden="1" x14ac:dyDescent="0.25">
      <c r="A1103">
        <v>1067</v>
      </c>
      <c r="B1103" s="15">
        <v>41691</v>
      </c>
      <c r="C1103" s="25">
        <f t="shared" si="64"/>
        <v>0.108516596257687</v>
      </c>
      <c r="D1103" s="25">
        <f>VLOOKUP(B1103,input_BB!$B$19:$L$10000,$D$35,0)</f>
        <v>1836.25</v>
      </c>
      <c r="E1103" s="27">
        <f t="shared" si="65"/>
        <v>4.2109370931013215E-3</v>
      </c>
      <c r="F1103" s="34">
        <f t="shared" si="67"/>
        <v>2.1830586192696844E-2</v>
      </c>
      <c r="G1103" s="25">
        <f t="shared" si="66"/>
        <v>0.43685063769552501</v>
      </c>
      <c r="I1103" s="31">
        <v>41691</v>
      </c>
      <c r="J1103" s="20">
        <v>0.108516596257687</v>
      </c>
      <c r="K1103" s="20">
        <v>0</v>
      </c>
      <c r="L1103" s="20">
        <v>8.9165666979244995E-2</v>
      </c>
      <c r="M1103" s="20">
        <v>0.18730006540040101</v>
      </c>
      <c r="N1103" s="20">
        <v>9.4639096710180098E-3</v>
      </c>
      <c r="O1103" s="20">
        <v>6.3849827443129004E-2</v>
      </c>
      <c r="P1103" s="20">
        <v>0.213369892810682</v>
      </c>
      <c r="Q1103" s="20">
        <v>0.43685063769552501</v>
      </c>
      <c r="R1103" s="20"/>
      <c r="S1103" s="20"/>
      <c r="T1103" s="20"/>
      <c r="U1103" s="20"/>
      <c r="V1103" s="20"/>
      <c r="W1103" s="20"/>
      <c r="X1103" s="20"/>
      <c r="Y1103" s="20"/>
      <c r="Z1103" s="20"/>
      <c r="AA1103" s="30"/>
    </row>
    <row r="1104" spans="1:27" hidden="1" x14ac:dyDescent="0.25">
      <c r="A1104">
        <v>1068</v>
      </c>
      <c r="B1104" s="15">
        <v>41698</v>
      </c>
      <c r="C1104" s="25">
        <f t="shared" si="64"/>
        <v>0.108508341014385</v>
      </c>
      <c r="D1104" s="25">
        <f>VLOOKUP(B1104,input_BB!$B$19:$L$10000,$D$35,0)</f>
        <v>1859.45</v>
      </c>
      <c r="E1104" s="27">
        <f t="shared" si="65"/>
        <v>4.1919228364402277E-3</v>
      </c>
      <c r="F1104" s="34">
        <f t="shared" si="67"/>
        <v>1.1323648586175628E-2</v>
      </c>
      <c r="G1104" s="25">
        <f t="shared" si="66"/>
        <v>0.43688057463895802</v>
      </c>
      <c r="I1104" s="31">
        <v>41698</v>
      </c>
      <c r="J1104" s="20">
        <v>0.108508341014385</v>
      </c>
      <c r="K1104" s="20">
        <v>0</v>
      </c>
      <c r="L1104" s="20">
        <v>8.9142955893193404E-2</v>
      </c>
      <c r="M1104" s="20">
        <v>0.18728744129595401</v>
      </c>
      <c r="N1104" s="20">
        <v>9.4679368895504001E-3</v>
      </c>
      <c r="O1104" s="20">
        <v>6.3833142787138003E-2</v>
      </c>
      <c r="P1104" s="20">
        <v>0.21338794849520701</v>
      </c>
      <c r="Q1104" s="20">
        <v>0.43688057463895802</v>
      </c>
      <c r="R1104" s="20"/>
      <c r="S1104" s="20"/>
      <c r="T1104" s="20"/>
      <c r="U1104" s="20"/>
      <c r="V1104" s="20"/>
      <c r="W1104" s="20"/>
      <c r="X1104" s="20"/>
      <c r="Y1104" s="20"/>
      <c r="Z1104" s="20"/>
      <c r="AA1104" s="30"/>
    </row>
    <row r="1105" spans="1:27" hidden="1" x14ac:dyDescent="0.25">
      <c r="A1105">
        <v>1069</v>
      </c>
      <c r="B1105" s="15">
        <v>41705</v>
      </c>
      <c r="C1105" s="25">
        <f t="shared" si="64"/>
        <v>0.108500123023987</v>
      </c>
      <c r="D1105" s="25">
        <f>VLOOKUP(B1105,input_BB!$B$19:$L$10000,$D$35,0)</f>
        <v>1878.04</v>
      </c>
      <c r="E1105" s="27">
        <f t="shared" si="65"/>
        <v>4.1729943841887756E-3</v>
      </c>
      <c r="F1105" s="34">
        <f t="shared" si="67"/>
        <v>2.275833900612656E-2</v>
      </c>
      <c r="G1105" s="25">
        <f t="shared" si="66"/>
        <v>0.43691073825969301</v>
      </c>
      <c r="I1105" s="31">
        <v>41705</v>
      </c>
      <c r="J1105" s="20">
        <v>0.108500123023987</v>
      </c>
      <c r="K1105" s="20">
        <v>0</v>
      </c>
      <c r="L1105" s="20">
        <v>8.9120019802060496E-2</v>
      </c>
      <c r="M1105" s="20">
        <v>0.18727547020878399</v>
      </c>
      <c r="N1105" s="20">
        <v>9.4708109607689397E-3</v>
      </c>
      <c r="O1105" s="20">
        <v>6.3816538443287205E-2</v>
      </c>
      <c r="P1105" s="20">
        <v>0.21340642232540599</v>
      </c>
      <c r="Q1105" s="20">
        <v>0.43691073825969301</v>
      </c>
      <c r="R1105" s="20"/>
      <c r="S1105" s="20"/>
      <c r="T1105" s="20"/>
      <c r="U1105" s="20"/>
      <c r="V1105" s="20"/>
      <c r="W1105" s="20"/>
      <c r="X1105" s="20"/>
      <c r="Y1105" s="20"/>
      <c r="Z1105" s="20"/>
      <c r="AA1105" s="30"/>
    </row>
    <row r="1106" spans="1:27" hidden="1" x14ac:dyDescent="0.25">
      <c r="A1106">
        <v>1070</v>
      </c>
      <c r="B1106" s="15">
        <v>41712</v>
      </c>
      <c r="C1106" s="25">
        <f t="shared" si="64"/>
        <v>0.13675515353679699</v>
      </c>
      <c r="D1106" s="25">
        <f>VLOOKUP(B1106,input_BB!$B$19:$L$10000,$D$35,0)</f>
        <v>1841.13</v>
      </c>
      <c r="E1106" s="27">
        <f t="shared" si="65"/>
        <v>6.9252651334736584E-2</v>
      </c>
      <c r="F1106" s="34">
        <f t="shared" si="67"/>
        <v>-9.8523757024926439E-3</v>
      </c>
      <c r="G1106" s="25">
        <f t="shared" si="66"/>
        <v>0.43694046209771498</v>
      </c>
      <c r="I1106" s="31">
        <v>41712</v>
      </c>
      <c r="J1106" s="20">
        <v>0.13675515353679699</v>
      </c>
      <c r="K1106" s="20">
        <v>0</v>
      </c>
      <c r="L1106" s="20">
        <v>8.90973148816223E-2</v>
      </c>
      <c r="M1106" s="20">
        <v>0.187262693091515</v>
      </c>
      <c r="N1106" s="20">
        <v>9.4748786745946102E-3</v>
      </c>
      <c r="O1106" s="20">
        <v>6.3800045692398402E-2</v>
      </c>
      <c r="P1106" s="20">
        <v>0.21342460556215501</v>
      </c>
      <c r="Q1106" s="20">
        <v>0.43694046209771498</v>
      </c>
      <c r="R1106" s="20"/>
      <c r="S1106" s="20"/>
      <c r="T1106" s="20"/>
      <c r="U1106" s="20"/>
      <c r="V1106" s="20"/>
      <c r="W1106" s="20"/>
      <c r="X1106" s="20"/>
      <c r="Y1106" s="20"/>
      <c r="Z1106" s="20"/>
      <c r="AA1106" s="30"/>
    </row>
    <row r="1107" spans="1:27" hidden="1" x14ac:dyDescent="0.25">
      <c r="A1107">
        <v>1071</v>
      </c>
      <c r="B1107" s="15">
        <v>41719</v>
      </c>
      <c r="C1107" s="25">
        <f t="shared" si="64"/>
        <v>0.108483709394932</v>
      </c>
      <c r="D1107" s="25">
        <f>VLOOKUP(B1107,input_BB!$B$19:$L$10000,$D$35,0)</f>
        <v>1866.52</v>
      </c>
      <c r="E1107" s="27">
        <f t="shared" si="65"/>
        <v>4.1351889623284684E-3</v>
      </c>
      <c r="F1107" s="34">
        <f t="shared" si="67"/>
        <v>-6.1340546527229867E-3</v>
      </c>
      <c r="G1107" s="25">
        <f t="shared" si="66"/>
        <v>0.43697037008655298</v>
      </c>
      <c r="I1107" s="31">
        <v>41719</v>
      </c>
      <c r="J1107" s="20">
        <v>0.108483709394932</v>
      </c>
      <c r="K1107" s="20">
        <v>0</v>
      </c>
      <c r="L1107" s="20">
        <v>8.9074599391187698E-2</v>
      </c>
      <c r="M1107" s="20">
        <v>0.18725035000027801</v>
      </c>
      <c r="N1107" s="20">
        <v>9.4778286199126496E-3</v>
      </c>
      <c r="O1107" s="20">
        <v>6.3783618355120003E-2</v>
      </c>
      <c r="P1107" s="20">
        <v>0.213443233546949</v>
      </c>
      <c r="Q1107" s="20">
        <v>0.43697037008655298</v>
      </c>
      <c r="R1107" s="20"/>
      <c r="S1107" s="20"/>
      <c r="T1107" s="20"/>
      <c r="U1107" s="20"/>
      <c r="V1107" s="20"/>
      <c r="W1107" s="20"/>
      <c r="X1107" s="20"/>
      <c r="Y1107" s="20"/>
      <c r="Z1107" s="20"/>
      <c r="AA1107" s="30"/>
    </row>
    <row r="1108" spans="1:27" hidden="1" x14ac:dyDescent="0.25">
      <c r="A1108">
        <v>1072</v>
      </c>
      <c r="B1108" s="15">
        <v>41726</v>
      </c>
      <c r="C1108" s="25">
        <f t="shared" si="64"/>
        <v>0.10847554355859799</v>
      </c>
      <c r="D1108" s="25">
        <f>VLOOKUP(B1108,input_BB!$B$19:$L$10000,$D$35,0)</f>
        <v>1857.62</v>
      </c>
      <c r="E1108" s="27">
        <f t="shared" si="65"/>
        <v>4.1163806362468341E-3</v>
      </c>
      <c r="F1108" s="34">
        <f t="shared" si="67"/>
        <v>8.9564560894666023E-3</v>
      </c>
      <c r="G1108" s="25">
        <f t="shared" si="66"/>
        <v>0.437000119506323</v>
      </c>
      <c r="I1108" s="31">
        <v>41726</v>
      </c>
      <c r="J1108" s="20">
        <v>0.10847554355859799</v>
      </c>
      <c r="K1108" s="20">
        <v>0</v>
      </c>
      <c r="L1108" s="20">
        <v>8.9051788841487206E-2</v>
      </c>
      <c r="M1108" s="20">
        <v>0.18723830629966301</v>
      </c>
      <c r="N1108" s="20">
        <v>9.4808937696872504E-3</v>
      </c>
      <c r="O1108" s="20">
        <v>6.3767289576386804E-2</v>
      </c>
      <c r="P1108" s="20">
        <v>0.21346160200645301</v>
      </c>
      <c r="Q1108" s="20">
        <v>0.437000119506323</v>
      </c>
      <c r="R1108" s="20"/>
      <c r="S1108" s="20"/>
      <c r="T1108" s="20"/>
      <c r="U1108" s="20"/>
      <c r="V1108" s="20"/>
      <c r="W1108" s="20"/>
      <c r="X1108" s="20"/>
      <c r="Y1108" s="20"/>
      <c r="Z1108" s="20"/>
      <c r="AA1108" s="30"/>
    </row>
    <row r="1109" spans="1:27" hidden="1" x14ac:dyDescent="0.25">
      <c r="A1109">
        <v>1073</v>
      </c>
      <c r="B1109" s="15">
        <v>41733</v>
      </c>
      <c r="C1109" s="25">
        <f t="shared" si="64"/>
        <v>0.108467407524586</v>
      </c>
      <c r="D1109" s="25">
        <f>VLOOKUP(B1109,input_BB!$B$19:$L$10000,$D$35,0)</f>
        <v>1865.09</v>
      </c>
      <c r="E1109" s="27">
        <f t="shared" si="65"/>
        <v>4.0976409536901837E-3</v>
      </c>
      <c r="F1109" s="34">
        <f t="shared" si="67"/>
        <v>-7.6613162462768614E-4</v>
      </c>
      <c r="G1109" s="25">
        <f t="shared" si="66"/>
        <v>0.43702928702371302</v>
      </c>
      <c r="I1109" s="31">
        <v>41733</v>
      </c>
      <c r="J1109" s="20">
        <v>0.108467407524586</v>
      </c>
      <c r="K1109" s="20">
        <v>0</v>
      </c>
      <c r="L1109" s="20">
        <v>8.9029178543311605E-2</v>
      </c>
      <c r="M1109" s="20">
        <v>0.18722551971823101</v>
      </c>
      <c r="N1109" s="20">
        <v>9.4850954722527202E-3</v>
      </c>
      <c r="O1109" s="20">
        <v>6.3750998188038199E-2</v>
      </c>
      <c r="P1109" s="20">
        <v>0.21347992105445401</v>
      </c>
      <c r="Q1109" s="20">
        <v>0.43702928702371302</v>
      </c>
      <c r="R1109" s="20"/>
      <c r="S1109" s="20"/>
      <c r="T1109" s="20"/>
      <c r="U1109" s="20"/>
      <c r="V1109" s="20"/>
      <c r="W1109" s="20"/>
      <c r="X1109" s="20"/>
      <c r="Y1109" s="20"/>
      <c r="Z1109" s="20"/>
      <c r="AA1109" s="30"/>
    </row>
    <row r="1110" spans="1:27" hidden="1" x14ac:dyDescent="0.25">
      <c r="A1110">
        <v>1074</v>
      </c>
      <c r="B1110" s="15">
        <v>41740</v>
      </c>
      <c r="C1110" s="25">
        <f t="shared" si="64"/>
        <v>0.108461573719978</v>
      </c>
      <c r="D1110" s="25">
        <f>VLOOKUP(B1110,input_BB!$B$19:$L$10000,$D$35,0)</f>
        <v>1815.69</v>
      </c>
      <c r="E1110" s="27">
        <f t="shared" si="65"/>
        <v>4.0842039835041781E-3</v>
      </c>
      <c r="F1110" s="34">
        <f t="shared" si="67"/>
        <v>-2.2571893067473314E-2</v>
      </c>
      <c r="G1110" s="25">
        <f t="shared" si="66"/>
        <v>0.43750653396367101</v>
      </c>
      <c r="I1110" s="31">
        <v>41740</v>
      </c>
      <c r="J1110" s="20">
        <v>0.108461573719978</v>
      </c>
      <c r="K1110" s="20">
        <v>0</v>
      </c>
      <c r="L1110" s="20">
        <v>8.90978412823204E-2</v>
      </c>
      <c r="M1110" s="20">
        <v>0.18740519739612599</v>
      </c>
      <c r="N1110" s="20">
        <v>8.4744099934667607E-3</v>
      </c>
      <c r="O1110" s="20">
        <v>6.3800138818543697E-2</v>
      </c>
      <c r="P1110" s="20">
        <v>0.21371587854587301</v>
      </c>
      <c r="Q1110" s="20">
        <v>0.43750653396367101</v>
      </c>
      <c r="R1110" s="20"/>
      <c r="S1110" s="20"/>
      <c r="T1110" s="20"/>
      <c r="U1110" s="20"/>
      <c r="V1110" s="20"/>
      <c r="W1110" s="20"/>
      <c r="X1110" s="20"/>
      <c r="Y1110" s="20"/>
      <c r="Z1110" s="20"/>
      <c r="AA1110" s="30"/>
    </row>
    <row r="1111" spans="1:27" hidden="1" x14ac:dyDescent="0.25">
      <c r="A1111">
        <v>1075</v>
      </c>
      <c r="B1111" s="15">
        <v>41747</v>
      </c>
      <c r="C1111" s="25">
        <f t="shared" si="64"/>
        <v>0.108453460037708</v>
      </c>
      <c r="D1111" s="25">
        <f>VLOOKUP(B1111,input_BB!$B$19:$L$10000,$D$35,0)</f>
        <v>1864.85</v>
      </c>
      <c r="E1111" s="27">
        <f t="shared" si="65"/>
        <v>4.0655157835923928E-3</v>
      </c>
      <c r="F1111" s="34">
        <f t="shared" si="67"/>
        <v>-1.2868011731337337E-4</v>
      </c>
      <c r="G1111" s="25">
        <f t="shared" si="66"/>
        <v>0.43753576969421498</v>
      </c>
      <c r="I1111" s="31">
        <v>41747</v>
      </c>
      <c r="J1111" s="20">
        <v>0.108453460037708</v>
      </c>
      <c r="K1111" s="20">
        <v>0</v>
      </c>
      <c r="L1111" s="20">
        <v>8.9074998706477407E-2</v>
      </c>
      <c r="M1111" s="20">
        <v>0.187393056393303</v>
      </c>
      <c r="N1111" s="20">
        <v>8.4778499378832008E-3</v>
      </c>
      <c r="O1111" s="20">
        <v>6.3784061374658002E-2</v>
      </c>
      <c r="P1111" s="20">
        <v>0.213734263893464</v>
      </c>
      <c r="Q1111" s="20">
        <v>0.43753576969421498</v>
      </c>
      <c r="R1111" s="20"/>
      <c r="S1111" s="20"/>
      <c r="T1111" s="20"/>
      <c r="U1111" s="20"/>
      <c r="V1111" s="20"/>
      <c r="W1111" s="20"/>
      <c r="X1111" s="20"/>
      <c r="Y1111" s="20"/>
      <c r="Z1111" s="20"/>
      <c r="AA1111" s="30"/>
    </row>
    <row r="1112" spans="1:27" hidden="1" x14ac:dyDescent="0.25">
      <c r="A1112">
        <v>1076</v>
      </c>
      <c r="B1112" s="15">
        <v>41754</v>
      </c>
      <c r="C1112" s="25">
        <f t="shared" si="64"/>
        <v>0.10844538360834099</v>
      </c>
      <c r="D1112" s="25">
        <f>VLOOKUP(B1112,input_BB!$B$19:$L$10000,$D$35,0)</f>
        <v>1863.4</v>
      </c>
      <c r="E1112" s="27">
        <f t="shared" si="65"/>
        <v>4.0469133880879169E-3</v>
      </c>
      <c r="F1112" s="34">
        <f t="shared" si="67"/>
        <v>2.6276511959640647E-2</v>
      </c>
      <c r="G1112" s="25">
        <f t="shared" si="66"/>
        <v>0.43756569164421799</v>
      </c>
      <c r="I1112" s="31">
        <v>41754</v>
      </c>
      <c r="J1112" s="20">
        <v>0.10844538360834099</v>
      </c>
      <c r="K1112" s="20">
        <v>0</v>
      </c>
      <c r="L1112" s="20">
        <v>8.9052678737740504E-2</v>
      </c>
      <c r="M1112" s="20">
        <v>0.18738040774885301</v>
      </c>
      <c r="N1112" s="20">
        <v>8.4813553864363199E-3</v>
      </c>
      <c r="O1112" s="20">
        <v>6.3768033970212204E-2</v>
      </c>
      <c r="P1112" s="20">
        <v>0.21375183251254001</v>
      </c>
      <c r="Q1112" s="20">
        <v>0.43756569164421799</v>
      </c>
      <c r="R1112" s="20"/>
      <c r="S1112" s="20"/>
      <c r="T1112" s="20"/>
      <c r="U1112" s="20"/>
      <c r="V1112" s="20"/>
      <c r="W1112" s="20"/>
      <c r="X1112" s="20"/>
      <c r="Y1112" s="20"/>
      <c r="Z1112" s="20"/>
      <c r="AA1112" s="30"/>
    </row>
    <row r="1113" spans="1:27" hidden="1" x14ac:dyDescent="0.25">
      <c r="A1113">
        <v>1077</v>
      </c>
      <c r="B1113" s="15">
        <v>41761</v>
      </c>
      <c r="C1113" s="25">
        <f t="shared" si="64"/>
        <v>0.108437299728394</v>
      </c>
      <c r="D1113" s="25">
        <f>VLOOKUP(B1113,input_BB!$B$19:$L$10000,$D$35,0)</f>
        <v>1881.14</v>
      </c>
      <c r="E1113" s="27">
        <f t="shared" si="65"/>
        <v>4.0282938317033855E-3</v>
      </c>
      <c r="F1113" s="34">
        <f t="shared" si="67"/>
        <v>8.7352870204038258E-3</v>
      </c>
      <c r="G1113" s="25">
        <f t="shared" si="66"/>
        <v>0.43759422587492403</v>
      </c>
      <c r="I1113" s="31">
        <v>41761</v>
      </c>
      <c r="J1113" s="20">
        <v>0.108437299728394</v>
      </c>
      <c r="K1113" s="20">
        <v>0</v>
      </c>
      <c r="L1113" s="20">
        <v>8.9030053451599395E-2</v>
      </c>
      <c r="M1113" s="20">
        <v>0.187368121972743</v>
      </c>
      <c r="N1113" s="20">
        <v>8.4848746163224305E-3</v>
      </c>
      <c r="O1113" s="20">
        <v>6.3752098509227695E-2</v>
      </c>
      <c r="P1113" s="20">
        <v>0.213770625575183</v>
      </c>
      <c r="Q1113" s="20">
        <v>0.43759422587492403</v>
      </c>
      <c r="R1113" s="20"/>
      <c r="S1113" s="20"/>
      <c r="T1113" s="20"/>
      <c r="U1113" s="20"/>
      <c r="V1113" s="20"/>
      <c r="W1113" s="20"/>
      <c r="X1113" s="20"/>
      <c r="Y1113" s="20"/>
      <c r="Z1113" s="20"/>
      <c r="AA1113" s="30"/>
    </row>
    <row r="1114" spans="1:27" hidden="1" x14ac:dyDescent="0.25">
      <c r="A1114">
        <v>1078</v>
      </c>
      <c r="B1114" s="15">
        <v>41768</v>
      </c>
      <c r="C1114" s="25">
        <f t="shared" si="64"/>
        <v>0.108429223299026</v>
      </c>
      <c r="D1114" s="25">
        <f>VLOOKUP(B1114,input_BB!$B$19:$L$10000,$D$35,0)</f>
        <v>1878.48</v>
      </c>
      <c r="E1114" s="27">
        <f t="shared" si="65"/>
        <v>4.0096914361966397E-3</v>
      </c>
      <c r="F1114" s="34">
        <f t="shared" si="67"/>
        <v>8.0927337125684673E-3</v>
      </c>
      <c r="G1114" s="25">
        <f t="shared" si="66"/>
        <v>0.43762467083940498</v>
      </c>
      <c r="I1114" s="31">
        <v>41768</v>
      </c>
      <c r="J1114" s="20">
        <v>0.108429223299026</v>
      </c>
      <c r="K1114" s="20">
        <v>0</v>
      </c>
      <c r="L1114" s="20">
        <v>8.9007306567521094E-2</v>
      </c>
      <c r="M1114" s="20">
        <v>0.187355967149788</v>
      </c>
      <c r="N1114" s="20">
        <v>8.4885328182631604E-3</v>
      </c>
      <c r="O1114" s="20">
        <v>6.3735109244388605E-2</v>
      </c>
      <c r="P1114" s="20">
        <v>0.21378841338063401</v>
      </c>
      <c r="Q1114" s="20">
        <v>0.43762467083940498</v>
      </c>
      <c r="R1114" s="20"/>
      <c r="S1114" s="20"/>
      <c r="T1114" s="20"/>
      <c r="U1114" s="20"/>
      <c r="V1114" s="20"/>
      <c r="W1114" s="20"/>
      <c r="X1114" s="20"/>
      <c r="Y1114" s="20"/>
      <c r="Z1114" s="20"/>
      <c r="AA1114" s="30"/>
    </row>
    <row r="1115" spans="1:27" hidden="1" x14ac:dyDescent="0.25">
      <c r="A1115">
        <v>1079</v>
      </c>
      <c r="B1115" s="15">
        <v>41775</v>
      </c>
      <c r="C1115" s="25">
        <f t="shared" si="64"/>
        <v>0.10842118412256201</v>
      </c>
      <c r="D1115" s="25">
        <f>VLOOKUP(B1115,input_BB!$B$19:$L$10000,$D$35,0)</f>
        <v>1877.86</v>
      </c>
      <c r="E1115" s="27">
        <f t="shared" si="65"/>
        <v>3.9911748450995365E-3</v>
      </c>
      <c r="F1115" s="34">
        <f t="shared" si="67"/>
        <v>-1.7436235474235229E-3</v>
      </c>
      <c r="G1115" s="25">
        <f t="shared" si="66"/>
        <v>0.43765364671530099</v>
      </c>
      <c r="I1115" s="31">
        <v>41775</v>
      </c>
      <c r="J1115" s="20">
        <v>0.10842118412256201</v>
      </c>
      <c r="K1115" s="20">
        <v>0</v>
      </c>
      <c r="L1115" s="20">
        <v>8.8985145138269495E-2</v>
      </c>
      <c r="M1115" s="20">
        <v>0.187343622097219</v>
      </c>
      <c r="N1115" s="20">
        <v>8.4921506402831394E-3</v>
      </c>
      <c r="O1115" s="20">
        <v>6.3719381312526399E-2</v>
      </c>
      <c r="P1115" s="20">
        <v>0.21380605409640099</v>
      </c>
      <c r="Q1115" s="20">
        <v>0.43765364671530099</v>
      </c>
      <c r="R1115" s="20"/>
      <c r="S1115" s="20"/>
      <c r="T1115" s="20"/>
      <c r="U1115" s="20"/>
      <c r="V1115" s="20"/>
      <c r="W1115" s="20"/>
      <c r="X1115" s="20"/>
      <c r="Y1115" s="20"/>
      <c r="Z1115" s="20"/>
      <c r="AA1115" s="30"/>
    </row>
    <row r="1116" spans="1:27" hidden="1" x14ac:dyDescent="0.25">
      <c r="A1116">
        <v>1080</v>
      </c>
      <c r="B1116" s="15">
        <v>41782</v>
      </c>
      <c r="C1116" s="25">
        <f t="shared" si="64"/>
        <v>0.10841317474842101</v>
      </c>
      <c r="D1116" s="25">
        <f>VLOOKUP(B1116,input_BB!$B$19:$L$10000,$D$35,0)</f>
        <v>1900.53</v>
      </c>
      <c r="E1116" s="27">
        <f t="shared" si="65"/>
        <v>3.9727268975296871E-3</v>
      </c>
      <c r="F1116" s="34">
        <f t="shared" si="67"/>
        <v>1.173821387504792E-2</v>
      </c>
      <c r="G1116" s="25">
        <f t="shared" si="66"/>
        <v>0.437682862114467</v>
      </c>
      <c r="I1116" s="31">
        <v>41782</v>
      </c>
      <c r="J1116" s="20">
        <v>0.10841317474842101</v>
      </c>
      <c r="K1116" s="20">
        <v>0</v>
      </c>
      <c r="L1116" s="20">
        <v>8.8962531137652304E-2</v>
      </c>
      <c r="M1116" s="20">
        <v>0.18733128678932701</v>
      </c>
      <c r="N1116" s="20">
        <v>8.4958388021143093E-3</v>
      </c>
      <c r="O1116" s="20">
        <v>6.3703732014922604E-2</v>
      </c>
      <c r="P1116" s="20">
        <v>0.213823749141516</v>
      </c>
      <c r="Q1116" s="20">
        <v>0.437682862114467</v>
      </c>
      <c r="R1116" s="20"/>
      <c r="S1116" s="20"/>
      <c r="T1116" s="20"/>
      <c r="U1116" s="20"/>
      <c r="V1116" s="20"/>
      <c r="W1116" s="20"/>
      <c r="X1116" s="20"/>
      <c r="Y1116" s="20"/>
      <c r="Z1116" s="20"/>
      <c r="AA1116" s="30"/>
    </row>
    <row r="1117" spans="1:27" hidden="1" x14ac:dyDescent="0.25">
      <c r="A1117">
        <v>1081</v>
      </c>
      <c r="B1117" s="15">
        <v>41789</v>
      </c>
      <c r="C1117" s="25">
        <f t="shared" si="64"/>
        <v>0.10840515047311799</v>
      </c>
      <c r="D1117" s="25">
        <f>VLOOKUP(B1117,input_BB!$B$19:$L$10000,$D$35,0)</f>
        <v>1923.57</v>
      </c>
      <c r="E1117" s="27">
        <f t="shared" si="65"/>
        <v>3.9542446281950281E-3</v>
      </c>
      <c r="F1117" s="34">
        <f t="shared" si="67"/>
        <v>2.4341537707816441E-2</v>
      </c>
      <c r="G1117" s="25">
        <f t="shared" si="66"/>
        <v>0.43771166609455098</v>
      </c>
      <c r="I1117" s="31">
        <v>41789</v>
      </c>
      <c r="J1117" s="20">
        <v>0.10840515047311799</v>
      </c>
      <c r="K1117" s="20">
        <v>0</v>
      </c>
      <c r="L1117" s="20">
        <v>8.89399045806476E-2</v>
      </c>
      <c r="M1117" s="20">
        <v>0.18731928917272</v>
      </c>
      <c r="N1117" s="20">
        <v>8.4995522521965506E-3</v>
      </c>
      <c r="O1117" s="20">
        <v>6.3686906272421503E-2</v>
      </c>
      <c r="P1117" s="20">
        <v>0.213842681627464</v>
      </c>
      <c r="Q1117" s="20">
        <v>0.43771166609455098</v>
      </c>
      <c r="R1117" s="20"/>
      <c r="S1117" s="20"/>
      <c r="T1117" s="20"/>
      <c r="U1117" s="20"/>
      <c r="V1117" s="20"/>
      <c r="W1117" s="20"/>
      <c r="X1117" s="20"/>
      <c r="Y1117" s="20"/>
      <c r="Z1117" s="20"/>
      <c r="AA1117" s="30"/>
    </row>
    <row r="1118" spans="1:27" hidden="1" x14ac:dyDescent="0.25">
      <c r="A1118">
        <v>1082</v>
      </c>
      <c r="B1118" s="15">
        <v>41796</v>
      </c>
      <c r="C1118" s="25">
        <f t="shared" si="64"/>
        <v>0.10839717835187899</v>
      </c>
      <c r="D1118" s="25">
        <f>VLOOKUP(B1118,input_BB!$B$19:$L$10000,$D$35,0)</f>
        <v>1949.44</v>
      </c>
      <c r="E1118" s="27">
        <f t="shared" si="65"/>
        <v>3.9358824850302173E-3</v>
      </c>
      <c r="F1118" s="34">
        <f t="shared" si="67"/>
        <v>2.5734926573113936E-2</v>
      </c>
      <c r="G1118" s="25">
        <f t="shared" si="66"/>
        <v>0.43774026819726503</v>
      </c>
      <c r="I1118" s="31">
        <v>41796</v>
      </c>
      <c r="J1118" s="20">
        <v>0.10839717835187899</v>
      </c>
      <c r="K1118" s="20">
        <v>0</v>
      </c>
      <c r="L1118" s="20">
        <v>8.8917682574012294E-2</v>
      </c>
      <c r="M1118" s="20">
        <v>0.18730688208586599</v>
      </c>
      <c r="N1118" s="20">
        <v>8.5033078132805608E-3</v>
      </c>
      <c r="O1118" s="20">
        <v>6.3671382605999596E-2</v>
      </c>
      <c r="P1118" s="20">
        <v>0.213860476723576</v>
      </c>
      <c r="Q1118" s="20">
        <v>0.43774026819726503</v>
      </c>
      <c r="R1118" s="20"/>
      <c r="S1118" s="20"/>
      <c r="T1118" s="20"/>
      <c r="U1118" s="20"/>
      <c r="V1118" s="20"/>
      <c r="W1118" s="20"/>
      <c r="X1118" s="20"/>
      <c r="Y1118" s="20"/>
      <c r="Z1118" s="20"/>
      <c r="AA1118" s="30"/>
    </row>
    <row r="1119" spans="1:27" hidden="1" x14ac:dyDescent="0.25">
      <c r="A1119">
        <v>1083</v>
      </c>
      <c r="B1119" s="15">
        <v>41803</v>
      </c>
      <c r="C1119" s="25">
        <f t="shared" si="64"/>
        <v>0.10838922113180199</v>
      </c>
      <c r="D1119" s="25">
        <f>VLOOKUP(B1119,input_BB!$B$19:$L$10000,$D$35,0)</f>
        <v>1936.16</v>
      </c>
      <c r="E1119" s="27">
        <f t="shared" si="65"/>
        <v>3.9175546636301848E-3</v>
      </c>
      <c r="F1119" s="34">
        <f t="shared" si="67"/>
        <v>6.5451218307626124E-3</v>
      </c>
      <c r="G1119" s="25">
        <f t="shared" si="66"/>
        <v>0.43776962821419702</v>
      </c>
      <c r="I1119" s="31">
        <v>41803</v>
      </c>
      <c r="J1119" s="20">
        <v>0.10838922113180199</v>
      </c>
      <c r="K1119" s="20">
        <v>0</v>
      </c>
      <c r="L1119" s="20">
        <v>8.8895335407150305E-2</v>
      </c>
      <c r="M1119" s="20">
        <v>0.187294733114094</v>
      </c>
      <c r="N1119" s="20">
        <v>8.5071485290348393E-3</v>
      </c>
      <c r="O1119" s="20">
        <v>6.3654834294009199E-2</v>
      </c>
      <c r="P1119" s="20">
        <v>0.213878320441514</v>
      </c>
      <c r="Q1119" s="20">
        <v>0.43776962821419702</v>
      </c>
      <c r="R1119" s="20"/>
      <c r="S1119" s="20"/>
      <c r="T1119" s="20"/>
      <c r="U1119" s="20"/>
      <c r="V1119" s="20"/>
      <c r="W1119" s="20"/>
      <c r="X1119" s="20"/>
      <c r="Y1119" s="20"/>
      <c r="Z1119" s="20"/>
      <c r="AA1119" s="30"/>
    </row>
    <row r="1120" spans="1:27" hidden="1" x14ac:dyDescent="0.25">
      <c r="A1120">
        <v>1084</v>
      </c>
      <c r="B1120" s="15">
        <v>41810</v>
      </c>
      <c r="C1120" s="25">
        <f t="shared" si="64"/>
        <v>0.10838125646114299</v>
      </c>
      <c r="D1120" s="25">
        <f>VLOOKUP(B1120,input_BB!$B$19:$L$10000,$D$35,0)</f>
        <v>1962.87</v>
      </c>
      <c r="E1120" s="27">
        <f t="shared" si="65"/>
        <v>3.8992096813454625E-3</v>
      </c>
      <c r="F1120" s="34">
        <f t="shared" si="67"/>
        <v>6.8891579120156088E-3</v>
      </c>
      <c r="G1120" s="25">
        <f t="shared" si="66"/>
        <v>0.43779917376558902</v>
      </c>
      <c r="I1120" s="31">
        <v>41810</v>
      </c>
      <c r="J1120" s="20">
        <v>0.10838125646114299</v>
      </c>
      <c r="K1120" s="20">
        <v>0</v>
      </c>
      <c r="L1120" s="20">
        <v>8.8872829696461098E-2</v>
      </c>
      <c r="M1120" s="20">
        <v>0.18728261005281899</v>
      </c>
      <c r="N1120" s="20">
        <v>8.5110237608918404E-3</v>
      </c>
      <c r="O1120" s="20">
        <v>6.3639512544452201E-2</v>
      </c>
      <c r="P1120" s="20">
        <v>0.21389485017978599</v>
      </c>
      <c r="Q1120" s="20">
        <v>0.43779917376558902</v>
      </c>
      <c r="R1120" s="20"/>
      <c r="S1120" s="20"/>
      <c r="T1120" s="20"/>
      <c r="U1120" s="20"/>
      <c r="V1120" s="20"/>
      <c r="W1120" s="20"/>
      <c r="X1120" s="20"/>
      <c r="Y1120" s="20"/>
      <c r="Z1120" s="20"/>
      <c r="AA1120" s="30"/>
    </row>
    <row r="1121" spans="1:27" hidden="1" x14ac:dyDescent="0.25">
      <c r="A1121">
        <v>1085</v>
      </c>
      <c r="B1121" s="15">
        <v>41817</v>
      </c>
      <c r="C1121" s="25">
        <f t="shared" si="64"/>
        <v>0.134952887892723</v>
      </c>
      <c r="D1121" s="25">
        <f>VLOOKUP(B1121,input_BB!$B$19:$L$10000,$D$35,0)</f>
        <v>1960.96</v>
      </c>
      <c r="E1121" s="27">
        <f t="shared" si="65"/>
        <v>6.510150275264899E-2</v>
      </c>
      <c r="F1121" s="34">
        <f t="shared" si="67"/>
        <v>1.2808858772002329E-2</v>
      </c>
      <c r="G1121" s="25">
        <f t="shared" si="66"/>
        <v>0.43782811612398798</v>
      </c>
      <c r="I1121" s="31">
        <v>41817</v>
      </c>
      <c r="J1121" s="20">
        <v>0.134952887892723</v>
      </c>
      <c r="K1121" s="20">
        <v>0</v>
      </c>
      <c r="L1121" s="20">
        <v>8.8850724299300896E-2</v>
      </c>
      <c r="M1121" s="20">
        <v>0.187270825715634</v>
      </c>
      <c r="N1121" s="20">
        <v>8.5137737039532001E-3</v>
      </c>
      <c r="O1121" s="20">
        <v>6.3623148665370305E-2</v>
      </c>
      <c r="P1121" s="20">
        <v>0.213913411491754</v>
      </c>
      <c r="Q1121" s="20">
        <v>0.43782811612398798</v>
      </c>
      <c r="R1121" s="20"/>
      <c r="S1121" s="20"/>
      <c r="T1121" s="20"/>
      <c r="U1121" s="20"/>
      <c r="V1121" s="20"/>
      <c r="W1121" s="20"/>
      <c r="X1121" s="20"/>
      <c r="Y1121" s="20"/>
      <c r="Z1121" s="20"/>
      <c r="AA1121" s="30"/>
    </row>
    <row r="1122" spans="1:27" hidden="1" x14ac:dyDescent="0.25">
      <c r="A1122">
        <v>1086</v>
      </c>
      <c r="B1122" s="15">
        <v>41824</v>
      </c>
      <c r="C1122" s="25">
        <f t="shared" si="64"/>
        <v>0.109987020492554</v>
      </c>
      <c r="D1122" s="25">
        <f>VLOOKUP(B1122,input_BB!$B$19:$L$10000,$D$35,0)</f>
        <v>1985.44</v>
      </c>
      <c r="E1122" s="27">
        <f t="shared" si="65"/>
        <v>7.5977571757599085E-3</v>
      </c>
      <c r="F1122" s="34">
        <f t="shared" si="67"/>
        <v>1.1498469078441431E-2</v>
      </c>
      <c r="G1122" s="25">
        <f t="shared" si="66"/>
        <v>0.418318893624951</v>
      </c>
      <c r="I1122" s="31">
        <v>41824</v>
      </c>
      <c r="J1122" s="20">
        <v>0.109987020492554</v>
      </c>
      <c r="K1122" s="20">
        <v>0</v>
      </c>
      <c r="L1122" s="20">
        <v>0.103948445993935</v>
      </c>
      <c r="M1122" s="20">
        <v>0.19702418044075301</v>
      </c>
      <c r="N1122" s="20">
        <v>1.2097725963958601E-2</v>
      </c>
      <c r="O1122" s="20">
        <v>6.1419661745669901E-2</v>
      </c>
      <c r="P1122" s="20">
        <v>0.20719109223073201</v>
      </c>
      <c r="Q1122" s="20">
        <v>0.418318893624951</v>
      </c>
      <c r="R1122" s="20"/>
      <c r="S1122" s="20"/>
      <c r="T1122" s="20"/>
      <c r="U1122" s="20"/>
      <c r="V1122" s="20"/>
      <c r="W1122" s="20"/>
      <c r="X1122" s="20"/>
      <c r="Y1122" s="20"/>
      <c r="Z1122" s="20"/>
      <c r="AA1122" s="30"/>
    </row>
    <row r="1123" spans="1:27" hidden="1" x14ac:dyDescent="0.25">
      <c r="A1123">
        <v>1087</v>
      </c>
      <c r="B1123" s="15">
        <v>41831</v>
      </c>
      <c r="C1123" s="25">
        <f t="shared" si="64"/>
        <v>0.109978377819061</v>
      </c>
      <c r="D1123" s="25">
        <f>VLOOKUP(B1123,input_BB!$B$19:$L$10000,$D$35,0)</f>
        <v>1967.57</v>
      </c>
      <c r="E1123" s="27">
        <f t="shared" si="65"/>
        <v>7.5778505532628961E-3</v>
      </c>
      <c r="F1123" s="34">
        <f t="shared" si="67"/>
        <v>3.3707979765011942E-3</v>
      </c>
      <c r="G1123" s="25">
        <f t="shared" si="66"/>
        <v>0.41833086212985598</v>
      </c>
      <c r="I1123" s="31">
        <v>41831</v>
      </c>
      <c r="J1123" s="20">
        <v>0.109978377819061</v>
      </c>
      <c r="K1123" s="20">
        <v>0</v>
      </c>
      <c r="L1123" s="20">
        <v>0.103928605349109</v>
      </c>
      <c r="M1123" s="20">
        <v>0.19702176668367199</v>
      </c>
      <c r="N1123" s="20">
        <v>1.20944691198379E-2</v>
      </c>
      <c r="O1123" s="20">
        <v>6.1405967495597999E-2</v>
      </c>
      <c r="P1123" s="20">
        <v>0.20721832922192601</v>
      </c>
      <c r="Q1123" s="20">
        <v>0.41833086212985598</v>
      </c>
      <c r="R1123" s="20"/>
      <c r="S1123" s="20"/>
      <c r="T1123" s="20"/>
      <c r="U1123" s="20"/>
      <c r="V1123" s="20"/>
      <c r="W1123" s="20"/>
      <c r="X1123" s="20"/>
      <c r="Y1123" s="20"/>
      <c r="Z1123" s="20"/>
      <c r="AA1123" s="30"/>
    </row>
    <row r="1124" spans="1:27" hidden="1" x14ac:dyDescent="0.25">
      <c r="A1124">
        <v>1088</v>
      </c>
      <c r="B1124" s="15">
        <v>41838</v>
      </c>
      <c r="C1124" s="25">
        <f t="shared" si="64"/>
        <v>0.11978897452354401</v>
      </c>
      <c r="D1124" s="25">
        <f>VLOOKUP(B1124,input_BB!$B$19:$L$10000,$D$35,0)</f>
        <v>1978.22</v>
      </c>
      <c r="E1124" s="27">
        <f t="shared" si="65"/>
        <v>3.017454418339242E-2</v>
      </c>
      <c r="F1124" s="34">
        <f t="shared" si="67"/>
        <v>-3.6364735272785831E-3</v>
      </c>
      <c r="G1124" s="25">
        <f t="shared" si="66"/>
        <v>0.41834253316971398</v>
      </c>
      <c r="I1124" s="31">
        <v>41838</v>
      </c>
      <c r="J1124" s="20">
        <v>0.11978897452354401</v>
      </c>
      <c r="K1124" s="20">
        <v>0</v>
      </c>
      <c r="L1124" s="20">
        <v>0.103908661258407</v>
      </c>
      <c r="M1124" s="20">
        <v>0.19701990865021901</v>
      </c>
      <c r="N1124" s="20">
        <v>1.2091245749235299E-2</v>
      </c>
      <c r="O1124" s="20">
        <v>6.13936619369932E-2</v>
      </c>
      <c r="P1124" s="20">
        <v>0.207243989235432</v>
      </c>
      <c r="Q1124" s="20">
        <v>0.41834253316971398</v>
      </c>
      <c r="R1124" s="20"/>
      <c r="S1124" s="20"/>
      <c r="T1124" s="20"/>
      <c r="U1124" s="20"/>
      <c r="V1124" s="20"/>
      <c r="W1124" s="20"/>
      <c r="X1124" s="20"/>
      <c r="Y1124" s="20"/>
      <c r="Z1124" s="20"/>
      <c r="AA1124" s="30"/>
    </row>
    <row r="1125" spans="1:27" hidden="1" x14ac:dyDescent="0.25">
      <c r="A1125">
        <v>1089</v>
      </c>
      <c r="B1125" s="15">
        <v>41845</v>
      </c>
      <c r="C1125" s="25">
        <f t="shared" si="64"/>
        <v>0.109961204230785</v>
      </c>
      <c r="D1125" s="25">
        <f>VLOOKUP(B1125,input_BB!$B$19:$L$10000,$D$35,0)</f>
        <v>1978.34</v>
      </c>
      <c r="E1125" s="27">
        <f t="shared" si="65"/>
        <v>7.538294721493196E-3</v>
      </c>
      <c r="F1125" s="34">
        <f t="shared" si="67"/>
        <v>5.4737569692564492E-3</v>
      </c>
      <c r="G1125" s="25">
        <f t="shared" si="66"/>
        <v>0.418354425676425</v>
      </c>
      <c r="I1125" s="31">
        <v>41845</v>
      </c>
      <c r="J1125" s="20">
        <v>0.109961204230785</v>
      </c>
      <c r="K1125" s="20">
        <v>0</v>
      </c>
      <c r="L1125" s="20">
        <v>0.103888993210077</v>
      </c>
      <c r="M1125" s="20">
        <v>0.19701723543126301</v>
      </c>
      <c r="N1125" s="20">
        <v>1.20879921201469E-2</v>
      </c>
      <c r="O1125" s="20">
        <v>6.1380109514847701E-2</v>
      </c>
      <c r="P1125" s="20">
        <v>0.20727124404724101</v>
      </c>
      <c r="Q1125" s="20">
        <v>0.418354425676425</v>
      </c>
      <c r="R1125" s="20"/>
      <c r="S1125" s="20"/>
      <c r="T1125" s="20"/>
      <c r="U1125" s="20"/>
      <c r="V1125" s="20"/>
      <c r="W1125" s="20"/>
      <c r="X1125" s="20"/>
      <c r="Y1125" s="20"/>
      <c r="Z1125" s="20"/>
      <c r="AA1125" s="30"/>
    </row>
    <row r="1126" spans="1:27" hidden="1" x14ac:dyDescent="0.25">
      <c r="A1126">
        <v>1090</v>
      </c>
      <c r="B1126" s="15">
        <v>41852</v>
      </c>
      <c r="C1126" s="25">
        <f t="shared" ref="C1126:C1189" si="68">J1126</f>
        <v>0.10995261371135701</v>
      </c>
      <c r="D1126" s="25">
        <f>VLOOKUP(B1126,input_BB!$B$19:$L$10000,$D$35,0)</f>
        <v>1925.15</v>
      </c>
      <c r="E1126" s="27">
        <f t="shared" ref="E1126:E1189" si="69">(C1126-$E$34)/$E$36</f>
        <v>7.5185082251683346E-3</v>
      </c>
      <c r="F1126" s="34">
        <f t="shared" si="67"/>
        <v>-2.6827147637775384E-2</v>
      </c>
      <c r="G1126" s="25">
        <f t="shared" ref="G1126:G1189" si="70">VLOOKUP(B1126,$I$37:$AA$5000,$G$34,0)</f>
        <v>0.41836639509461199</v>
      </c>
      <c r="I1126" s="31">
        <v>41852</v>
      </c>
      <c r="J1126" s="20">
        <v>0.10995261371135701</v>
      </c>
      <c r="K1126" s="20">
        <v>0</v>
      </c>
      <c r="L1126" s="20">
        <v>0.1038694281804</v>
      </c>
      <c r="M1126" s="20">
        <v>0.19701514620317001</v>
      </c>
      <c r="N1126" s="20">
        <v>1.2084794055863501E-2</v>
      </c>
      <c r="O1126" s="20">
        <v>6.1366859331224502E-2</v>
      </c>
      <c r="P1126" s="20">
        <v>0.20729737713473101</v>
      </c>
      <c r="Q1126" s="20">
        <v>0.41836639509461199</v>
      </c>
      <c r="R1126" s="20"/>
      <c r="S1126" s="20"/>
      <c r="T1126" s="20"/>
      <c r="U1126" s="20"/>
      <c r="V1126" s="20"/>
      <c r="W1126" s="20"/>
      <c r="X1126" s="20"/>
      <c r="Y1126" s="20"/>
      <c r="Z1126" s="20"/>
      <c r="AA1126" s="30"/>
    </row>
    <row r="1127" spans="1:27" hidden="1" x14ac:dyDescent="0.25">
      <c r="A1127">
        <v>1091</v>
      </c>
      <c r="B1127" s="15">
        <v>41859</v>
      </c>
      <c r="C1127" s="25">
        <f t="shared" si="68"/>
        <v>0.109944082796574</v>
      </c>
      <c r="D1127" s="25">
        <f>VLOOKUP(B1127,input_BB!$B$19:$L$10000,$D$35,0)</f>
        <v>1931.59</v>
      </c>
      <c r="E1127" s="27">
        <f t="shared" si="69"/>
        <v>7.498859015895646E-3</v>
      </c>
      <c r="F1127" s="34">
        <f t="shared" si="67"/>
        <v>-2.3630922894952389E-2</v>
      </c>
      <c r="G1127" s="25">
        <f t="shared" si="70"/>
        <v>0.41837802371423899</v>
      </c>
      <c r="I1127" s="31">
        <v>41859</v>
      </c>
      <c r="J1127" s="20">
        <v>0.109944082796574</v>
      </c>
      <c r="K1127" s="20">
        <v>0</v>
      </c>
      <c r="L1127" s="20">
        <v>0.103849848914329</v>
      </c>
      <c r="M1127" s="20">
        <v>0.19701281861803499</v>
      </c>
      <c r="N1127" s="20">
        <v>1.2081544179174E-2</v>
      </c>
      <c r="O1127" s="20">
        <v>6.1353421960705298E-2</v>
      </c>
      <c r="P1127" s="20">
        <v>0.20732434261351801</v>
      </c>
      <c r="Q1127" s="20">
        <v>0.41837802371423899</v>
      </c>
      <c r="R1127" s="20"/>
      <c r="S1127" s="20"/>
      <c r="T1127" s="20"/>
      <c r="U1127" s="20"/>
      <c r="V1127" s="20"/>
      <c r="W1127" s="20"/>
      <c r="X1127" s="20"/>
      <c r="Y1127" s="20"/>
      <c r="Z1127" s="20"/>
      <c r="AA1127" s="30"/>
    </row>
    <row r="1128" spans="1:27" hidden="1" x14ac:dyDescent="0.25">
      <c r="A1128">
        <v>1092</v>
      </c>
      <c r="B1128" s="15">
        <v>41866</v>
      </c>
      <c r="C1128" s="25">
        <f t="shared" si="68"/>
        <v>0.109937503933907</v>
      </c>
      <c r="D1128" s="25">
        <f>VLOOKUP(B1128,input_BB!$B$19:$L$10000,$D$35,0)</f>
        <v>1955.06</v>
      </c>
      <c r="E1128" s="27">
        <f t="shared" si="69"/>
        <v>7.4837059575650578E-3</v>
      </c>
      <c r="F1128" s="34">
        <f t="shared" ref="F1128:F1191" si="71">D1128/D1126-1</f>
        <v>1.5536451705061793E-2</v>
      </c>
      <c r="G1128" s="25">
        <f t="shared" si="70"/>
        <v>0.41847702042915902</v>
      </c>
      <c r="I1128" s="31">
        <v>41866</v>
      </c>
      <c r="J1128" s="20">
        <v>0.109937503933907</v>
      </c>
      <c r="K1128" s="20">
        <v>0</v>
      </c>
      <c r="L1128" s="20">
        <v>0.103868661651736</v>
      </c>
      <c r="M1128" s="20">
        <v>0.19683222583801199</v>
      </c>
      <c r="N1128" s="20">
        <v>1.2085673952522099E-2</v>
      </c>
      <c r="O1128" s="20">
        <v>6.1350733720350402E-2</v>
      </c>
      <c r="P1128" s="20">
        <v>0.20738568440822</v>
      </c>
      <c r="Q1128" s="20">
        <v>0.41847702042915902</v>
      </c>
      <c r="R1128" s="20"/>
      <c r="S1128" s="20"/>
      <c r="T1128" s="20"/>
      <c r="U1128" s="20"/>
      <c r="V1128" s="20"/>
      <c r="W1128" s="20"/>
      <c r="X1128" s="20"/>
      <c r="Y1128" s="20"/>
      <c r="Z1128" s="20"/>
      <c r="AA1128" s="30"/>
    </row>
    <row r="1129" spans="1:27" hidden="1" x14ac:dyDescent="0.25">
      <c r="A1129">
        <v>1093</v>
      </c>
      <c r="B1129" s="15">
        <v>41873</v>
      </c>
      <c r="C1129" s="25">
        <f t="shared" si="68"/>
        <v>0.10992896556854199</v>
      </c>
      <c r="D1129" s="25">
        <f>VLOOKUP(B1129,input_BB!$B$19:$L$10000,$D$35,0)</f>
        <v>1988.4</v>
      </c>
      <c r="E1129" s="27">
        <f t="shared" si="69"/>
        <v>7.4640395874076802E-3</v>
      </c>
      <c r="F1129" s="34">
        <f t="shared" si="71"/>
        <v>2.9411003370280575E-2</v>
      </c>
      <c r="G1129" s="25">
        <f t="shared" si="70"/>
        <v>0.41848830699567102</v>
      </c>
      <c r="I1129" s="31">
        <v>41873</v>
      </c>
      <c r="J1129" s="20">
        <v>0.10992896556854199</v>
      </c>
      <c r="K1129" s="20">
        <v>0</v>
      </c>
      <c r="L1129" s="20">
        <v>0.103849142714114</v>
      </c>
      <c r="M1129" s="20">
        <v>0.19683030039226701</v>
      </c>
      <c r="N1129" s="20">
        <v>1.2082456689917601E-2</v>
      </c>
      <c r="O1129" s="20">
        <v>6.1337576832040198E-2</v>
      </c>
      <c r="P1129" s="20">
        <v>0.20741221637599</v>
      </c>
      <c r="Q1129" s="20">
        <v>0.41848830699567102</v>
      </c>
      <c r="R1129" s="20"/>
      <c r="S1129" s="20"/>
      <c r="T1129" s="20"/>
      <c r="U1129" s="20"/>
      <c r="V1129" s="20"/>
      <c r="W1129" s="20"/>
      <c r="X1129" s="20"/>
      <c r="Y1129" s="20"/>
      <c r="Z1129" s="20"/>
      <c r="AA1129" s="30"/>
    </row>
    <row r="1130" spans="1:27" hidden="1" x14ac:dyDescent="0.25">
      <c r="A1130">
        <v>1094</v>
      </c>
      <c r="B1130" s="15">
        <v>41880</v>
      </c>
      <c r="C1130" s="25">
        <f t="shared" si="68"/>
        <v>0.109920471906662</v>
      </c>
      <c r="D1130" s="25">
        <f>VLOOKUP(B1130,input_BB!$B$19:$L$10000,$D$35,0)</f>
        <v>2003.37</v>
      </c>
      <c r="E1130" s="27">
        <f t="shared" si="69"/>
        <v>7.4444761825423651E-3</v>
      </c>
      <c r="F1130" s="34">
        <f t="shared" si="71"/>
        <v>2.4710239071946694E-2</v>
      </c>
      <c r="G1130" s="25">
        <f t="shared" si="70"/>
        <v>0.41850075755326399</v>
      </c>
      <c r="I1130" s="31">
        <v>41880</v>
      </c>
      <c r="J1130" s="20">
        <v>0.109920471906662</v>
      </c>
      <c r="K1130" s="20">
        <v>0</v>
      </c>
      <c r="L1130" s="20">
        <v>0.103829519303376</v>
      </c>
      <c r="M1130" s="20">
        <v>0.19682787804393601</v>
      </c>
      <c r="N1130" s="20">
        <v>1.2079244069975899E-2</v>
      </c>
      <c r="O1130" s="20">
        <v>6.1324480074882198E-2</v>
      </c>
      <c r="P1130" s="20">
        <v>0.20743812095456601</v>
      </c>
      <c r="Q1130" s="20">
        <v>0.41850075755326399</v>
      </c>
      <c r="R1130" s="20"/>
      <c r="S1130" s="20"/>
      <c r="T1130" s="20"/>
      <c r="U1130" s="20"/>
      <c r="V1130" s="20"/>
      <c r="W1130" s="20"/>
      <c r="X1130" s="20"/>
      <c r="Y1130" s="20"/>
      <c r="Z1130" s="20"/>
      <c r="AA1130" s="30"/>
    </row>
    <row r="1131" spans="1:27" hidden="1" x14ac:dyDescent="0.25">
      <c r="A1131">
        <v>1095</v>
      </c>
      <c r="B1131" s="15">
        <v>41887</v>
      </c>
      <c r="C1131" s="25">
        <f t="shared" si="68"/>
        <v>0.10991197824478099</v>
      </c>
      <c r="D1131" s="25">
        <f>VLOOKUP(B1131,input_BB!$B$19:$L$10000,$D$35,0)</f>
        <v>2007.71</v>
      </c>
      <c r="E1131" s="27">
        <f t="shared" si="69"/>
        <v>7.4249127776747168E-3</v>
      </c>
      <c r="F1131" s="34">
        <f t="shared" si="71"/>
        <v>9.7113256889962418E-3</v>
      </c>
      <c r="G1131" s="25">
        <f t="shared" si="70"/>
        <v>0.418512377515117</v>
      </c>
      <c r="I1131" s="31">
        <v>41887</v>
      </c>
      <c r="J1131" s="20">
        <v>0.10991197824478099</v>
      </c>
      <c r="K1131" s="20">
        <v>0</v>
      </c>
      <c r="L1131" s="20">
        <v>0.103810026168227</v>
      </c>
      <c r="M1131" s="20">
        <v>0.19682593738807</v>
      </c>
      <c r="N1131" s="20">
        <v>1.2076042437873099E-2</v>
      </c>
      <c r="O1131" s="20">
        <v>6.1311464010361201E-2</v>
      </c>
      <c r="P1131" s="20">
        <v>0.20746415248035199</v>
      </c>
      <c r="Q1131" s="20">
        <v>0.418512377515117</v>
      </c>
      <c r="R1131" s="20"/>
      <c r="S1131" s="20"/>
      <c r="T1131" s="20"/>
      <c r="U1131" s="20"/>
      <c r="V1131" s="20"/>
      <c r="W1131" s="20"/>
      <c r="X1131" s="20"/>
      <c r="Y1131" s="20"/>
      <c r="Z1131" s="20"/>
      <c r="AA1131" s="30"/>
    </row>
    <row r="1132" spans="1:27" hidden="1" x14ac:dyDescent="0.25">
      <c r="A1132">
        <v>1096</v>
      </c>
      <c r="B1132" s="15">
        <v>41894</v>
      </c>
      <c r="C1132" s="25">
        <f t="shared" si="68"/>
        <v>0.109903514385223</v>
      </c>
      <c r="D1132" s="25">
        <f>VLOOKUP(B1132,input_BB!$B$19:$L$10000,$D$35,0)</f>
        <v>1985.54</v>
      </c>
      <c r="E1132" s="27">
        <f t="shared" si="69"/>
        <v>7.4054180163343544E-3</v>
      </c>
      <c r="F1132" s="34">
        <f t="shared" si="71"/>
        <v>-8.9000034941123518E-3</v>
      </c>
      <c r="G1132" s="25">
        <f t="shared" si="70"/>
        <v>0.41852416659453201</v>
      </c>
      <c r="I1132" s="31">
        <v>41894</v>
      </c>
      <c r="J1132" s="20">
        <v>0.109903514385223</v>
      </c>
      <c r="K1132" s="20">
        <v>0</v>
      </c>
      <c r="L1132" s="20">
        <v>0.103790484141143</v>
      </c>
      <c r="M1132" s="20">
        <v>0.19682348456131599</v>
      </c>
      <c r="N1132" s="20">
        <v>1.20728536660263E-2</v>
      </c>
      <c r="O1132" s="20">
        <v>6.1298604755171703E-2</v>
      </c>
      <c r="P1132" s="20">
        <v>0.20749040628181101</v>
      </c>
      <c r="Q1132" s="20">
        <v>0.41852416659453201</v>
      </c>
      <c r="R1132" s="20"/>
      <c r="S1132" s="20"/>
      <c r="T1132" s="20"/>
      <c r="U1132" s="20"/>
      <c r="V1132" s="20"/>
      <c r="W1132" s="20"/>
      <c r="X1132" s="20"/>
      <c r="Y1132" s="20"/>
      <c r="Z1132" s="20"/>
      <c r="AA1132" s="30"/>
    </row>
    <row r="1133" spans="1:27" hidden="1" x14ac:dyDescent="0.25">
      <c r="A1133">
        <v>1097</v>
      </c>
      <c r="B1133" s="15">
        <v>41901</v>
      </c>
      <c r="C1133" s="25">
        <f t="shared" si="68"/>
        <v>0.10989506542682601</v>
      </c>
      <c r="D1133" s="25">
        <f>VLOOKUP(B1133,input_BB!$B$19:$L$10000,$D$35,0)</f>
        <v>2010.4</v>
      </c>
      <c r="E1133" s="27">
        <f t="shared" si="69"/>
        <v>7.3859575767564684E-3</v>
      </c>
      <c r="F1133" s="34">
        <f t="shared" si="71"/>
        <v>1.3398349363205053E-3</v>
      </c>
      <c r="G1133" s="25">
        <f t="shared" si="70"/>
        <v>0.418536156989467</v>
      </c>
      <c r="I1133" s="31">
        <v>41901</v>
      </c>
      <c r="J1133" s="20">
        <v>0.10989506542682601</v>
      </c>
      <c r="K1133" s="20">
        <v>0</v>
      </c>
      <c r="L1133" s="20">
        <v>0.10377106450271401</v>
      </c>
      <c r="M1133" s="20">
        <v>0.196821658234412</v>
      </c>
      <c r="N1133" s="20">
        <v>1.2069665562463101E-2</v>
      </c>
      <c r="O1133" s="20">
        <v>6.1284641395841701E-2</v>
      </c>
      <c r="P1133" s="20">
        <v>0.20751681331510199</v>
      </c>
      <c r="Q1133" s="20">
        <v>0.418536156989467</v>
      </c>
      <c r="R1133" s="20"/>
      <c r="S1133" s="20"/>
      <c r="T1133" s="20"/>
      <c r="U1133" s="20"/>
      <c r="V1133" s="20"/>
      <c r="W1133" s="20"/>
      <c r="X1133" s="20"/>
      <c r="Y1133" s="20"/>
      <c r="Z1133" s="20"/>
      <c r="AA1133" s="30"/>
    </row>
    <row r="1134" spans="1:27" hidden="1" x14ac:dyDescent="0.25">
      <c r="A1134">
        <v>1098</v>
      </c>
      <c r="B1134" s="15">
        <v>41908</v>
      </c>
      <c r="C1134" s="25">
        <f t="shared" si="68"/>
        <v>0.11933357268571899</v>
      </c>
      <c r="D1134" s="25">
        <f>VLOOKUP(B1134,input_BB!$B$19:$L$10000,$D$35,0)</f>
        <v>1982.85</v>
      </c>
      <c r="E1134" s="27">
        <f t="shared" si="69"/>
        <v>2.9125619625803848E-2</v>
      </c>
      <c r="F1134" s="34">
        <f t="shared" si="71"/>
        <v>-1.3547951690724425E-3</v>
      </c>
      <c r="G1134" s="25">
        <f t="shared" si="70"/>
        <v>0.45802772855781498</v>
      </c>
      <c r="I1134" s="31">
        <v>41908</v>
      </c>
      <c r="J1134" s="20">
        <v>0.11933357268571899</v>
      </c>
      <c r="K1134" s="20">
        <v>0</v>
      </c>
      <c r="L1134" s="20">
        <v>6.8947619888461806E-2</v>
      </c>
      <c r="M1134" s="20">
        <v>0.18180077908422301</v>
      </c>
      <c r="N1134" s="20">
        <v>1.3825584813704101E-2</v>
      </c>
      <c r="O1134" s="20">
        <v>6.3228224352856896E-2</v>
      </c>
      <c r="P1134" s="20">
        <v>0.214170063302939</v>
      </c>
      <c r="Q1134" s="20">
        <v>0.45802772855781498</v>
      </c>
      <c r="R1134" s="20"/>
      <c r="S1134" s="20"/>
      <c r="T1134" s="20"/>
      <c r="U1134" s="20"/>
      <c r="V1134" s="20"/>
      <c r="W1134" s="20"/>
      <c r="X1134" s="20"/>
      <c r="Y1134" s="20"/>
      <c r="Z1134" s="20"/>
      <c r="AA1134" s="30"/>
    </row>
    <row r="1135" spans="1:27" hidden="1" x14ac:dyDescent="0.25">
      <c r="A1135">
        <v>1099</v>
      </c>
      <c r="B1135" s="15">
        <v>41915</v>
      </c>
      <c r="C1135" s="25">
        <f t="shared" si="68"/>
        <v>0.10961305350065199</v>
      </c>
      <c r="D1135" s="25">
        <f>VLOOKUP(B1135,input_BB!$B$19:$L$10000,$D$35,0)</f>
        <v>1967.9</v>
      </c>
      <c r="E1135" s="27">
        <f t="shared" si="69"/>
        <v>6.7364010525457771E-3</v>
      </c>
      <c r="F1135" s="34">
        <f t="shared" si="71"/>
        <v>-2.1140071627536838E-2</v>
      </c>
      <c r="G1135" s="25">
        <f t="shared" si="70"/>
        <v>0.45840557788361702</v>
      </c>
      <c r="I1135" s="31">
        <v>41915</v>
      </c>
      <c r="J1135" s="20">
        <v>0.10961305350065199</v>
      </c>
      <c r="K1135" s="20">
        <v>0</v>
      </c>
      <c r="L1135" s="20">
        <v>6.8990154538224394E-2</v>
      </c>
      <c r="M1135" s="20">
        <v>0.18191924946242999</v>
      </c>
      <c r="N1135" s="20">
        <v>1.30608614397211E-2</v>
      </c>
      <c r="O1135" s="20">
        <v>6.3263358950143594E-2</v>
      </c>
      <c r="P1135" s="20">
        <v>0.214360797725864</v>
      </c>
      <c r="Q1135" s="20">
        <v>0.45840557788361702</v>
      </c>
      <c r="R1135" s="20"/>
      <c r="S1135" s="20"/>
      <c r="T1135" s="20"/>
      <c r="U1135" s="20"/>
      <c r="V1135" s="20"/>
      <c r="W1135" s="20"/>
      <c r="X1135" s="20"/>
      <c r="Y1135" s="20"/>
      <c r="Z1135" s="20"/>
      <c r="AA1135" s="30"/>
    </row>
    <row r="1136" spans="1:27" hidden="1" x14ac:dyDescent="0.25">
      <c r="A1136">
        <v>1100</v>
      </c>
      <c r="B1136" s="15">
        <v>41922</v>
      </c>
      <c r="C1136" s="25">
        <f t="shared" si="68"/>
        <v>0.109604962170124</v>
      </c>
      <c r="D1136" s="25">
        <f>VLOOKUP(B1136,input_BB!$B$19:$L$10000,$D$35,0)</f>
        <v>1906.13</v>
      </c>
      <c r="E1136" s="27">
        <f t="shared" si="69"/>
        <v>6.717764335278857E-3</v>
      </c>
      <c r="F1136" s="34">
        <f t="shared" si="71"/>
        <v>-3.8691782030914945E-2</v>
      </c>
      <c r="G1136" s="25">
        <f t="shared" si="70"/>
        <v>0.45843038898428501</v>
      </c>
      <c r="I1136" s="31">
        <v>41922</v>
      </c>
      <c r="J1136" s="20">
        <v>0.109604962170124</v>
      </c>
      <c r="K1136" s="20">
        <v>0</v>
      </c>
      <c r="L1136" s="20">
        <v>6.8978819517954301E-2</v>
      </c>
      <c r="M1136" s="20">
        <v>0.181897563437041</v>
      </c>
      <c r="N1136" s="20">
        <v>1.3058881722271499E-2</v>
      </c>
      <c r="O1136" s="20">
        <v>6.3248489944185998E-2</v>
      </c>
      <c r="P1136" s="20">
        <v>0.214385856394262</v>
      </c>
      <c r="Q1136" s="20">
        <v>0.45843038898428501</v>
      </c>
      <c r="R1136" s="20"/>
      <c r="S1136" s="20"/>
      <c r="T1136" s="20"/>
      <c r="U1136" s="20"/>
      <c r="V1136" s="20"/>
      <c r="W1136" s="20"/>
      <c r="X1136" s="20"/>
      <c r="Y1136" s="20"/>
      <c r="Z1136" s="20"/>
      <c r="AA1136" s="30"/>
    </row>
    <row r="1137" spans="1:27" hidden="1" x14ac:dyDescent="0.25">
      <c r="A1137">
        <v>1101</v>
      </c>
      <c r="B1137" s="15">
        <v>41929</v>
      </c>
      <c r="C1137" s="25">
        <f t="shared" si="68"/>
        <v>0.109596885740757</v>
      </c>
      <c r="D1137" s="25">
        <f>VLOOKUP(B1137,input_BB!$B$19:$L$10000,$D$35,0)</f>
        <v>1886.76</v>
      </c>
      <c r="E1137" s="27">
        <f t="shared" si="69"/>
        <v>6.6991619397744132E-3</v>
      </c>
      <c r="F1137" s="34">
        <f t="shared" si="71"/>
        <v>-4.1231769907007498E-2</v>
      </c>
      <c r="G1137" s="25">
        <f t="shared" si="70"/>
        <v>0.45845461055304598</v>
      </c>
      <c r="I1137" s="31">
        <v>41929</v>
      </c>
      <c r="J1137" s="20">
        <v>0.109596885740757</v>
      </c>
      <c r="K1137" s="20">
        <v>0</v>
      </c>
      <c r="L1137" s="20">
        <v>6.8968129978168494E-2</v>
      </c>
      <c r="M1137" s="20">
        <v>0.181875837862084</v>
      </c>
      <c r="N1137" s="20">
        <v>1.30568643818964E-2</v>
      </c>
      <c r="O1137" s="20">
        <v>6.32349548699363E-2</v>
      </c>
      <c r="P1137" s="20">
        <v>0.214409602354868</v>
      </c>
      <c r="Q1137" s="20">
        <v>0.45845461055304598</v>
      </c>
      <c r="R1137" s="20"/>
      <c r="S1137" s="20"/>
      <c r="T1137" s="20"/>
      <c r="U1137" s="20"/>
      <c r="V1137" s="20"/>
      <c r="W1137" s="20"/>
      <c r="X1137" s="20"/>
      <c r="Y1137" s="20"/>
      <c r="Z1137" s="20"/>
      <c r="AA1137" s="30"/>
    </row>
    <row r="1138" spans="1:27" hidden="1" x14ac:dyDescent="0.25">
      <c r="A1138">
        <v>1102</v>
      </c>
      <c r="B1138" s="15">
        <v>41936</v>
      </c>
      <c r="C1138" s="25">
        <f t="shared" si="68"/>
        <v>0.109590768814087</v>
      </c>
      <c r="D1138" s="25">
        <f>VLOOKUP(B1138,input_BB!$B$19:$L$10000,$D$35,0)</f>
        <v>1964.58</v>
      </c>
      <c r="E1138" s="27">
        <f t="shared" si="69"/>
        <v>6.6850728560944248E-3</v>
      </c>
      <c r="F1138" s="34">
        <f t="shared" si="71"/>
        <v>3.0664225420091951E-2</v>
      </c>
      <c r="G1138" s="25">
        <f t="shared" si="70"/>
        <v>0.45859395656532598</v>
      </c>
      <c r="I1138" s="31">
        <v>41936</v>
      </c>
      <c r="J1138" s="20">
        <v>0.109590768814087</v>
      </c>
      <c r="K1138" s="20">
        <v>0</v>
      </c>
      <c r="L1138" s="20">
        <v>6.8973693948242196E-2</v>
      </c>
      <c r="M1138" s="20">
        <v>0.181660999091694</v>
      </c>
      <c r="N1138" s="20">
        <v>1.3062070989137701E-2</v>
      </c>
      <c r="O1138" s="20">
        <v>6.3232532021693599E-2</v>
      </c>
      <c r="P1138" s="20">
        <v>0.21447674738390601</v>
      </c>
      <c r="Q1138" s="20">
        <v>0.45859395656532598</v>
      </c>
      <c r="R1138" s="20"/>
      <c r="S1138" s="20"/>
      <c r="T1138" s="20"/>
      <c r="U1138" s="20"/>
      <c r="V1138" s="20"/>
      <c r="W1138" s="20"/>
      <c r="X1138" s="20"/>
      <c r="Y1138" s="20"/>
      <c r="Z1138" s="20"/>
      <c r="AA1138" s="30"/>
    </row>
    <row r="1139" spans="1:27" hidden="1" x14ac:dyDescent="0.25">
      <c r="A1139">
        <v>1103</v>
      </c>
      <c r="B1139" s="15">
        <v>41943</v>
      </c>
      <c r="C1139" s="25">
        <f t="shared" si="68"/>
        <v>0.109582722187042</v>
      </c>
      <c r="D1139" s="25">
        <f>VLOOKUP(B1139,input_BB!$B$19:$L$10000,$D$35,0)</f>
        <v>2018.05</v>
      </c>
      <c r="E1139" s="27">
        <f t="shared" si="69"/>
        <v>6.6665391041149328E-3</v>
      </c>
      <c r="F1139" s="34">
        <f t="shared" si="71"/>
        <v>6.9584896860225953E-2</v>
      </c>
      <c r="G1139" s="25">
        <f t="shared" si="70"/>
        <v>0.45861833640014199</v>
      </c>
      <c r="I1139" s="31">
        <v>41943</v>
      </c>
      <c r="J1139" s="20">
        <v>0.109582722187042</v>
      </c>
      <c r="K1139" s="20">
        <v>0</v>
      </c>
      <c r="L1139" s="20">
        <v>6.8962323537128098E-2</v>
      </c>
      <c r="M1139" s="20">
        <v>0.18163935970494499</v>
      </c>
      <c r="N1139" s="20">
        <v>1.30601041867559E-2</v>
      </c>
      <c r="O1139" s="20">
        <v>6.3219150127139898E-2</v>
      </c>
      <c r="P1139" s="20">
        <v>0.21450072604389001</v>
      </c>
      <c r="Q1139" s="20">
        <v>0.45861833640014199</v>
      </c>
      <c r="R1139" s="20"/>
      <c r="S1139" s="20"/>
      <c r="T1139" s="20"/>
      <c r="U1139" s="20"/>
      <c r="V1139" s="20"/>
      <c r="W1139" s="20"/>
      <c r="X1139" s="20"/>
      <c r="Y1139" s="20"/>
      <c r="Z1139" s="20"/>
      <c r="AA1139" s="30"/>
    </row>
    <row r="1140" spans="1:27" hidden="1" x14ac:dyDescent="0.25">
      <c r="A1140">
        <v>1104</v>
      </c>
      <c r="B1140" s="15">
        <v>41950</v>
      </c>
      <c r="C1140" s="25">
        <f t="shared" si="68"/>
        <v>0.109574690461159</v>
      </c>
      <c r="D1140" s="25">
        <f>VLOOKUP(B1140,input_BB!$B$19:$L$10000,$D$35,0)</f>
        <v>2031.92</v>
      </c>
      <c r="E1140" s="27">
        <f t="shared" si="69"/>
        <v>6.6480396739002183E-3</v>
      </c>
      <c r="F1140" s="34">
        <f t="shared" si="71"/>
        <v>3.4277046493398133E-2</v>
      </c>
      <c r="G1140" s="25">
        <f t="shared" si="70"/>
        <v>0.45864235620852201</v>
      </c>
      <c r="I1140" s="31">
        <v>41950</v>
      </c>
      <c r="J1140" s="20">
        <v>0.109574690461159</v>
      </c>
      <c r="K1140" s="20">
        <v>0</v>
      </c>
      <c r="L1140" s="20">
        <v>6.8951209739292099E-2</v>
      </c>
      <c r="M1140" s="20">
        <v>0.1816179964622</v>
      </c>
      <c r="N1140" s="20">
        <v>1.3058091022438E-2</v>
      </c>
      <c r="O1140" s="20">
        <v>6.3204626577421E-2</v>
      </c>
      <c r="P1140" s="20">
        <v>0.21452571999012701</v>
      </c>
      <c r="Q1140" s="20">
        <v>0.45864235620852201</v>
      </c>
      <c r="R1140" s="20"/>
      <c r="S1140" s="20"/>
      <c r="T1140" s="20"/>
      <c r="U1140" s="20"/>
      <c r="V1140" s="20"/>
      <c r="W1140" s="20"/>
      <c r="X1140" s="20"/>
      <c r="Y1140" s="20"/>
      <c r="Z1140" s="20"/>
      <c r="AA1140" s="30"/>
    </row>
    <row r="1141" spans="1:27" hidden="1" x14ac:dyDescent="0.25">
      <c r="A1141">
        <v>1105</v>
      </c>
      <c r="B1141" s="15">
        <v>41957</v>
      </c>
      <c r="C1141" s="25">
        <f t="shared" si="68"/>
        <v>0.18012417852878601</v>
      </c>
      <c r="D1141" s="25">
        <f>VLOOKUP(B1141,input_BB!$B$19:$L$10000,$D$35,0)</f>
        <v>2039.82</v>
      </c>
      <c r="E1141" s="27">
        <f t="shared" si="69"/>
        <v>0.16914428894874553</v>
      </c>
      <c r="F1141" s="34">
        <f t="shared" si="71"/>
        <v>1.0787641535145331E-2</v>
      </c>
      <c r="G1141" s="25">
        <f t="shared" si="70"/>
        <v>0.45866541467647898</v>
      </c>
      <c r="I1141" s="31">
        <v>41957</v>
      </c>
      <c r="J1141" s="20">
        <v>0.18012417852878601</v>
      </c>
      <c r="K1141" s="20">
        <v>0</v>
      </c>
      <c r="L1141" s="20">
        <v>6.8940360590739796E-2</v>
      </c>
      <c r="M1141" s="20">
        <v>0.18159638321407601</v>
      </c>
      <c r="N1141" s="20">
        <v>1.3056100869243E-2</v>
      </c>
      <c r="O1141" s="20">
        <v>6.3191280544755396E-2</v>
      </c>
      <c r="P1141" s="20">
        <v>0.21455046010470699</v>
      </c>
      <c r="Q1141" s="20">
        <v>0.45866541467647898</v>
      </c>
      <c r="R1141" s="20"/>
      <c r="S1141" s="20"/>
      <c r="T1141" s="20"/>
      <c r="U1141" s="20"/>
      <c r="V1141" s="20"/>
      <c r="W1141" s="20"/>
      <c r="X1141" s="20"/>
      <c r="Y1141" s="20"/>
      <c r="Z1141" s="20"/>
      <c r="AA1141" s="30"/>
    </row>
    <row r="1142" spans="1:27" hidden="1" x14ac:dyDescent="0.25">
      <c r="A1142">
        <v>1106</v>
      </c>
      <c r="B1142" s="15">
        <v>41964</v>
      </c>
      <c r="C1142" s="25">
        <f t="shared" si="68"/>
        <v>0.108008213341236</v>
      </c>
      <c r="D1142" s="25">
        <f>VLOOKUP(B1142,input_BB!$B$19:$L$10000,$D$35,0)</f>
        <v>2063.5</v>
      </c>
      <c r="E1142" s="27">
        <f t="shared" si="69"/>
        <v>3.0399815074348977E-3</v>
      </c>
      <c r="F1142" s="34">
        <f t="shared" si="71"/>
        <v>1.5541950470491006E-2</v>
      </c>
      <c r="G1142" s="25">
        <f t="shared" si="70"/>
        <v>0.43278812388564603</v>
      </c>
      <c r="I1142" s="31">
        <v>41964</v>
      </c>
      <c r="J1142" s="20">
        <v>0.108008213341236</v>
      </c>
      <c r="K1142" s="20">
        <v>0</v>
      </c>
      <c r="L1142" s="20">
        <v>9.9016264171226498E-2</v>
      </c>
      <c r="M1142" s="20">
        <v>0.166546923111874</v>
      </c>
      <c r="N1142" s="20">
        <v>2.6524170818314399E-2</v>
      </c>
      <c r="O1142" s="20">
        <v>6.1663925063571802E-2</v>
      </c>
      <c r="P1142" s="20">
        <v>0.21346059294936801</v>
      </c>
      <c r="Q1142" s="20">
        <v>0.43278812388564603</v>
      </c>
      <c r="R1142" s="20"/>
      <c r="S1142" s="20"/>
      <c r="T1142" s="20"/>
      <c r="U1142" s="20"/>
      <c r="V1142" s="20"/>
      <c r="W1142" s="20"/>
      <c r="X1142" s="20"/>
      <c r="Y1142" s="20"/>
      <c r="Z1142" s="20"/>
      <c r="AA1142" s="30"/>
    </row>
    <row r="1143" spans="1:27" hidden="1" x14ac:dyDescent="0.25">
      <c r="A1143">
        <v>1107</v>
      </c>
      <c r="B1143" s="15">
        <v>41971</v>
      </c>
      <c r="C1143" s="25">
        <f t="shared" si="68"/>
        <v>0.10800079256296199</v>
      </c>
      <c r="D1143" s="25">
        <f>VLOOKUP(B1143,input_BB!$B$19:$L$10000,$D$35,0)</f>
        <v>2067.56</v>
      </c>
      <c r="E1143" s="27">
        <f t="shared" si="69"/>
        <v>3.0228892695001479E-3</v>
      </c>
      <c r="F1143" s="34">
        <f t="shared" si="71"/>
        <v>1.3599239148552433E-2</v>
      </c>
      <c r="G1143" s="25">
        <f t="shared" si="70"/>
        <v>0.43281372376132698</v>
      </c>
      <c r="I1143" s="31">
        <v>41971</v>
      </c>
      <c r="J1143" s="20">
        <v>0.10800079256296199</v>
      </c>
      <c r="K1143" s="20">
        <v>0</v>
      </c>
      <c r="L1143" s="20">
        <v>9.8995879228700803E-2</v>
      </c>
      <c r="M1143" s="20">
        <v>0.16653799402396299</v>
      </c>
      <c r="N1143" s="20">
        <v>2.65169660717131E-2</v>
      </c>
      <c r="O1143" s="20">
        <v>6.1649789216805598E-2</v>
      </c>
      <c r="P1143" s="20">
        <v>0.21348564769749001</v>
      </c>
      <c r="Q1143" s="20">
        <v>0.43281372376132698</v>
      </c>
      <c r="R1143" s="20"/>
      <c r="S1143" s="20"/>
      <c r="T1143" s="20"/>
      <c r="U1143" s="20"/>
      <c r="V1143" s="20"/>
      <c r="W1143" s="20"/>
      <c r="X1143" s="20"/>
      <c r="Y1143" s="20"/>
      <c r="Z1143" s="20"/>
      <c r="AA1143" s="30"/>
    </row>
    <row r="1144" spans="1:27" hidden="1" x14ac:dyDescent="0.25">
      <c r="A1144">
        <v>1108</v>
      </c>
      <c r="B1144" s="15">
        <v>41978</v>
      </c>
      <c r="C1144" s="25">
        <f t="shared" si="68"/>
        <v>0.107993349432945</v>
      </c>
      <c r="D1144" s="25">
        <f>VLOOKUP(B1144,input_BB!$B$19:$L$10000,$D$35,0)</f>
        <v>2075.37</v>
      </c>
      <c r="E1144" s="27">
        <f t="shared" si="69"/>
        <v>3.0057455489182635E-3</v>
      </c>
      <c r="F1144" s="34">
        <f t="shared" si="71"/>
        <v>5.7523624909134874E-3</v>
      </c>
      <c r="G1144" s="25">
        <f t="shared" si="70"/>
        <v>0.43283978168499398</v>
      </c>
      <c r="I1144" s="31">
        <v>41978</v>
      </c>
      <c r="J1144" s="20">
        <v>0.107993349432945</v>
      </c>
      <c r="K1144" s="20">
        <v>0</v>
      </c>
      <c r="L1144" s="20">
        <v>9.89744155048672E-2</v>
      </c>
      <c r="M1144" s="20">
        <v>0.166529683109021</v>
      </c>
      <c r="N1144" s="20">
        <v>2.6509739544989998E-2</v>
      </c>
      <c r="O1144" s="20">
        <v>6.1636869182083401E-2</v>
      </c>
      <c r="P1144" s="20">
        <v>0.213509510974045</v>
      </c>
      <c r="Q1144" s="20">
        <v>0.43283978168499398</v>
      </c>
      <c r="R1144" s="20"/>
      <c r="S1144" s="20"/>
      <c r="T1144" s="20"/>
      <c r="U1144" s="20"/>
      <c r="V1144" s="20"/>
      <c r="W1144" s="20"/>
      <c r="X1144" s="20"/>
      <c r="Y1144" s="20"/>
      <c r="Z1144" s="20"/>
      <c r="AA1144" s="30"/>
    </row>
    <row r="1145" spans="1:27" hidden="1" x14ac:dyDescent="0.25">
      <c r="A1145">
        <v>1109</v>
      </c>
      <c r="B1145" s="15">
        <v>41985</v>
      </c>
      <c r="C1145" s="25">
        <f t="shared" si="68"/>
        <v>0.10798728466033899</v>
      </c>
      <c r="D1145" s="25">
        <f>VLOOKUP(B1145,input_BB!$B$19:$L$10000,$D$35,0)</f>
        <v>2002.33</v>
      </c>
      <c r="E1145" s="27">
        <f t="shared" si="69"/>
        <v>2.9917765914080929E-3</v>
      </c>
      <c r="F1145" s="34">
        <f t="shared" si="71"/>
        <v>-3.1549265801234294E-2</v>
      </c>
      <c r="G1145" s="25">
        <f t="shared" si="70"/>
        <v>0.43415348135336901</v>
      </c>
      <c r="I1145" s="31">
        <v>41985</v>
      </c>
      <c r="J1145" s="20">
        <v>0.10798728466033899</v>
      </c>
      <c r="K1145" s="20">
        <v>0</v>
      </c>
      <c r="L1145" s="20">
        <v>9.6214856010146302E-2</v>
      </c>
      <c r="M1145" s="20">
        <v>0.16701343142015801</v>
      </c>
      <c r="N1145" s="20">
        <v>2.6580070659123E-2</v>
      </c>
      <c r="O1145" s="20">
        <v>6.18030812853591E-2</v>
      </c>
      <c r="P1145" s="20">
        <v>0.21423507927184501</v>
      </c>
      <c r="Q1145" s="20">
        <v>0.43415348135336901</v>
      </c>
      <c r="R1145" s="20"/>
      <c r="S1145" s="20"/>
      <c r="T1145" s="20"/>
      <c r="U1145" s="20"/>
      <c r="V1145" s="20"/>
      <c r="W1145" s="20"/>
      <c r="X1145" s="20"/>
      <c r="Y1145" s="20"/>
      <c r="Z1145" s="20"/>
      <c r="AA1145" s="30"/>
    </row>
    <row r="1146" spans="1:27" hidden="1" x14ac:dyDescent="0.25">
      <c r="A1146">
        <v>1110</v>
      </c>
      <c r="B1146" s="15">
        <v>41992</v>
      </c>
      <c r="C1146" s="25">
        <f t="shared" si="68"/>
        <v>0.107979893684387</v>
      </c>
      <c r="D1146" s="25">
        <f>VLOOKUP(B1146,input_BB!$B$19:$L$10000,$D$35,0)</f>
        <v>2070.65</v>
      </c>
      <c r="E1146" s="27">
        <f t="shared" si="69"/>
        <v>2.974752996998327E-3</v>
      </c>
      <c r="F1146" s="34">
        <f t="shared" si="71"/>
        <v>-2.2742932585514408E-3</v>
      </c>
      <c r="G1146" s="25">
        <f t="shared" si="70"/>
        <v>0.43417950187162402</v>
      </c>
      <c r="I1146" s="31">
        <v>41992</v>
      </c>
      <c r="J1146" s="20">
        <v>0.107979893684387</v>
      </c>
      <c r="K1146" s="20">
        <v>0</v>
      </c>
      <c r="L1146" s="20">
        <v>9.6195027169753394E-2</v>
      </c>
      <c r="M1146" s="20">
        <v>0.16700456890635601</v>
      </c>
      <c r="N1146" s="20">
        <v>2.65728594837122E-2</v>
      </c>
      <c r="O1146" s="20">
        <v>6.1789206439899103E-2</v>
      </c>
      <c r="P1146" s="20">
        <v>0.21425883612865501</v>
      </c>
      <c r="Q1146" s="20">
        <v>0.43417950187162402</v>
      </c>
      <c r="R1146" s="20"/>
      <c r="S1146" s="20"/>
      <c r="T1146" s="20"/>
      <c r="U1146" s="20"/>
      <c r="V1146" s="20"/>
      <c r="W1146" s="20"/>
      <c r="X1146" s="20"/>
      <c r="Y1146" s="20"/>
      <c r="Z1146" s="20"/>
      <c r="AA1146" s="30"/>
    </row>
    <row r="1147" spans="1:27" hidden="1" x14ac:dyDescent="0.25">
      <c r="A1147">
        <v>1111</v>
      </c>
      <c r="B1147" s="15">
        <v>41999</v>
      </c>
      <c r="C1147" s="25">
        <f t="shared" si="68"/>
        <v>0.167917430400848</v>
      </c>
      <c r="D1147" s="25">
        <f>VLOOKUP(B1147,input_BB!$B$19:$L$10000,$D$35,0)</f>
        <v>2088.77</v>
      </c>
      <c r="E1147" s="27">
        <f t="shared" si="69"/>
        <v>0.14102855287520685</v>
      </c>
      <c r="F1147" s="34">
        <f t="shared" si="71"/>
        <v>4.3169707291005999E-2</v>
      </c>
      <c r="G1147" s="25">
        <f t="shared" si="70"/>
        <v>0.43420533164205899</v>
      </c>
      <c r="I1147" s="31">
        <v>41999</v>
      </c>
      <c r="J1147" s="20">
        <v>0.167917430400848</v>
      </c>
      <c r="K1147" s="20">
        <v>0</v>
      </c>
      <c r="L1147" s="20">
        <v>9.6175242564923297E-2</v>
      </c>
      <c r="M1147" s="20">
        <v>0.16699571159594401</v>
      </c>
      <c r="N1147" s="20">
        <v>2.6565622699821E-2</v>
      </c>
      <c r="O1147" s="20">
        <v>6.1775249846147698E-2</v>
      </c>
      <c r="P1147" s="20">
        <v>0.21428284165110401</v>
      </c>
      <c r="Q1147" s="20">
        <v>0.43420533164205899</v>
      </c>
      <c r="R1147" s="20"/>
      <c r="S1147" s="20"/>
      <c r="T1147" s="20"/>
      <c r="U1147" s="20"/>
      <c r="V1147" s="20"/>
      <c r="W1147" s="20"/>
      <c r="X1147" s="20"/>
      <c r="Y1147" s="20"/>
      <c r="Z1147" s="20"/>
      <c r="AA1147" s="30"/>
    </row>
    <row r="1148" spans="1:27" hidden="1" x14ac:dyDescent="0.25">
      <c r="A1148">
        <v>1112</v>
      </c>
      <c r="B1148" s="15">
        <v>42006</v>
      </c>
      <c r="C1148" s="25">
        <f t="shared" si="68"/>
        <v>0.218584805727005</v>
      </c>
      <c r="D1148" s="25">
        <f>VLOOKUP(B1148,input_BB!$B$19:$L$10000,$D$35,0)</f>
        <v>2058.1999999999998</v>
      </c>
      <c r="E1148" s="27">
        <f t="shared" si="69"/>
        <v>0.25773044082100111</v>
      </c>
      <c r="F1148" s="34">
        <f t="shared" si="71"/>
        <v>-6.0126047376428682E-3</v>
      </c>
      <c r="G1148" s="25">
        <f t="shared" si="70"/>
        <v>0.43423079226211497</v>
      </c>
      <c r="I1148" s="31">
        <v>42006</v>
      </c>
      <c r="J1148" s="20">
        <v>0.218584805727005</v>
      </c>
      <c r="K1148" s="20">
        <v>0</v>
      </c>
      <c r="L1148" s="20">
        <v>9.6155198066724998E-2</v>
      </c>
      <c r="M1148" s="20">
        <v>0.16698718869143001</v>
      </c>
      <c r="N1148" s="20">
        <v>2.6558457686586101E-2</v>
      </c>
      <c r="O1148" s="20">
        <v>6.1761454302919502E-2</v>
      </c>
      <c r="P1148" s="20">
        <v>0.214306908990224</v>
      </c>
      <c r="Q1148" s="20">
        <v>0.43423079226211497</v>
      </c>
      <c r="R1148" s="20"/>
      <c r="S1148" s="20"/>
      <c r="T1148" s="20"/>
      <c r="U1148" s="20"/>
      <c r="V1148" s="20"/>
      <c r="W1148" s="20"/>
      <c r="X1148" s="20"/>
      <c r="Y1148" s="20"/>
      <c r="Z1148" s="20"/>
      <c r="AA1148" s="30"/>
    </row>
    <row r="1149" spans="1:27" hidden="1" x14ac:dyDescent="0.25">
      <c r="A1149">
        <v>1113</v>
      </c>
      <c r="B1149" s="15">
        <v>42013</v>
      </c>
      <c r="C1149" s="25">
        <f t="shared" si="68"/>
        <v>0.10795782506465899</v>
      </c>
      <c r="D1149" s="25">
        <f>VLOOKUP(B1149,input_BB!$B$19:$L$10000,$D$35,0)</f>
        <v>2044.81</v>
      </c>
      <c r="E1149" s="27">
        <f t="shared" si="69"/>
        <v>2.923922466108632E-3</v>
      </c>
      <c r="F1149" s="34">
        <f t="shared" si="71"/>
        <v>-2.1045878675009733E-2</v>
      </c>
      <c r="G1149" s="25">
        <f t="shared" si="70"/>
        <v>0.43425754045669102</v>
      </c>
      <c r="I1149" s="31">
        <v>42013</v>
      </c>
      <c r="J1149" s="20">
        <v>0.10795782506465899</v>
      </c>
      <c r="K1149" s="20">
        <v>0</v>
      </c>
      <c r="L1149" s="20">
        <v>9.6135009798069201E-2</v>
      </c>
      <c r="M1149" s="20">
        <v>0.16697876170460499</v>
      </c>
      <c r="N1149" s="20">
        <v>2.6551315712690399E-2</v>
      </c>
      <c r="O1149" s="20">
        <v>6.1747769759686398E-2</v>
      </c>
      <c r="P1149" s="20">
        <v>0.214329602568259</v>
      </c>
      <c r="Q1149" s="20">
        <v>0.43425754045669102</v>
      </c>
      <c r="R1149" s="20"/>
      <c r="S1149" s="20"/>
      <c r="T1149" s="20"/>
      <c r="U1149" s="20"/>
      <c r="V1149" s="20"/>
      <c r="W1149" s="20"/>
      <c r="X1149" s="20"/>
      <c r="Y1149" s="20"/>
      <c r="Z1149" s="20"/>
      <c r="AA1149" s="30"/>
    </row>
    <row r="1150" spans="1:27" hidden="1" x14ac:dyDescent="0.25">
      <c r="A1150">
        <v>1114</v>
      </c>
      <c r="B1150" s="15">
        <v>42020</v>
      </c>
      <c r="C1150" s="25">
        <f t="shared" si="68"/>
        <v>0.171066388487816</v>
      </c>
      <c r="D1150" s="25">
        <f>VLOOKUP(B1150,input_BB!$B$19:$L$10000,$D$35,0)</f>
        <v>2019.42</v>
      </c>
      <c r="E1150" s="27">
        <f t="shared" si="69"/>
        <v>0.14828153078151701</v>
      </c>
      <c r="F1150" s="34">
        <f t="shared" si="71"/>
        <v>-1.8841706345350206E-2</v>
      </c>
      <c r="G1150" s="25">
        <f t="shared" si="70"/>
        <v>0.43428265224067297</v>
      </c>
      <c r="I1150" s="31">
        <v>42020</v>
      </c>
      <c r="J1150" s="20">
        <v>0.171066388487816</v>
      </c>
      <c r="K1150" s="20">
        <v>0</v>
      </c>
      <c r="L1150" s="20">
        <v>9.6115155668132196E-2</v>
      </c>
      <c r="M1150" s="20">
        <v>0.16697032563945699</v>
      </c>
      <c r="N1150" s="20">
        <v>2.65440983521875E-2</v>
      </c>
      <c r="O1150" s="20">
        <v>6.1734077830533002E-2</v>
      </c>
      <c r="P1150" s="20">
        <v>0.21435369026901699</v>
      </c>
      <c r="Q1150" s="20">
        <v>0.43428265224067297</v>
      </c>
      <c r="R1150" s="20"/>
      <c r="S1150" s="20"/>
      <c r="T1150" s="20"/>
      <c r="U1150" s="20"/>
      <c r="V1150" s="20"/>
      <c r="W1150" s="20"/>
      <c r="X1150" s="20"/>
      <c r="Y1150" s="20"/>
      <c r="Z1150" s="20"/>
      <c r="AA1150" s="30"/>
    </row>
    <row r="1151" spans="1:27" hidden="1" x14ac:dyDescent="0.25">
      <c r="A1151">
        <v>1115</v>
      </c>
      <c r="B1151" s="15">
        <v>42027</v>
      </c>
      <c r="C1151" s="25">
        <f t="shared" si="68"/>
        <v>0.136901825666428</v>
      </c>
      <c r="D1151" s="25">
        <f>VLOOKUP(B1151,input_BB!$B$19:$L$10000,$D$35,0)</f>
        <v>2051.8200000000002</v>
      </c>
      <c r="E1151" s="27">
        <f t="shared" si="69"/>
        <v>6.959048044719375E-2</v>
      </c>
      <c r="F1151" s="34">
        <f t="shared" si="71"/>
        <v>3.4281913723035462E-3</v>
      </c>
      <c r="G1151" s="25">
        <f t="shared" si="70"/>
        <v>0.43527289025543098</v>
      </c>
      <c r="I1151" s="31">
        <v>42027</v>
      </c>
      <c r="J1151" s="20">
        <v>0.136901825666428</v>
      </c>
      <c r="K1151" s="20">
        <v>0</v>
      </c>
      <c r="L1151" s="20">
        <v>9.65424594253389E-2</v>
      </c>
      <c r="M1151" s="20">
        <v>0.167337711730038</v>
      </c>
      <c r="N1151" s="20">
        <v>2.6598388655015501E-2</v>
      </c>
      <c r="O1151" s="20">
        <v>6.1863330715018899E-2</v>
      </c>
      <c r="P1151" s="20">
        <v>0.21238521921915701</v>
      </c>
      <c r="Q1151" s="20">
        <v>0.43527289025543098</v>
      </c>
      <c r="R1151" s="20"/>
      <c r="S1151" s="20"/>
      <c r="T1151" s="20"/>
      <c r="U1151" s="20"/>
      <c r="V1151" s="20"/>
      <c r="W1151" s="20"/>
      <c r="X1151" s="20"/>
      <c r="Y1151" s="20"/>
      <c r="Z1151" s="20"/>
      <c r="AA1151" s="30"/>
    </row>
    <row r="1152" spans="1:27" hidden="1" x14ac:dyDescent="0.25">
      <c r="A1152">
        <v>1116</v>
      </c>
      <c r="B1152" s="15">
        <v>42034</v>
      </c>
      <c r="C1152" s="25">
        <f t="shared" si="68"/>
        <v>0.13692590594291701</v>
      </c>
      <c r="D1152" s="25">
        <f>VLOOKUP(B1152,input_BB!$B$19:$L$10000,$D$35,0)</f>
        <v>1994.99</v>
      </c>
      <c r="E1152" s="27">
        <f t="shared" si="69"/>
        <v>6.9645944416077757E-2</v>
      </c>
      <c r="F1152" s="34">
        <f t="shared" si="71"/>
        <v>-1.2097532955006929E-2</v>
      </c>
      <c r="G1152" s="25">
        <f t="shared" si="70"/>
        <v>0.43163041888801001</v>
      </c>
      <c r="I1152" s="31">
        <v>42034</v>
      </c>
      <c r="J1152" s="20">
        <v>0.13692590594291701</v>
      </c>
      <c r="K1152" s="20">
        <v>0</v>
      </c>
      <c r="L1152" s="20">
        <v>9.7098496910402898E-2</v>
      </c>
      <c r="M1152" s="20">
        <v>0.16832964385727001</v>
      </c>
      <c r="N1152" s="20">
        <v>2.6854872549033501E-2</v>
      </c>
      <c r="O1152" s="20">
        <v>6.2204484606710499E-2</v>
      </c>
      <c r="P1152" s="20">
        <v>0.21388208318857299</v>
      </c>
      <c r="Q1152" s="20">
        <v>0.43163041888801001</v>
      </c>
      <c r="R1152" s="20"/>
      <c r="S1152" s="20"/>
      <c r="T1152" s="20"/>
      <c r="U1152" s="20"/>
      <c r="V1152" s="20"/>
      <c r="W1152" s="20"/>
      <c r="X1152" s="20"/>
      <c r="Y1152" s="20"/>
      <c r="Z1152" s="20"/>
      <c r="AA1152" s="30"/>
    </row>
    <row r="1153" spans="1:27" hidden="1" x14ac:dyDescent="0.25">
      <c r="A1153">
        <v>1117</v>
      </c>
      <c r="B1153" s="15">
        <v>42041</v>
      </c>
      <c r="C1153" s="25">
        <f t="shared" si="68"/>
        <v>0.13692443072795901</v>
      </c>
      <c r="D1153" s="25">
        <f>VLOOKUP(B1153,input_BB!$B$19:$L$10000,$D$35,0)</f>
        <v>2055.4699999999998</v>
      </c>
      <c r="E1153" s="27">
        <f t="shared" si="69"/>
        <v>6.9642546561548765E-2</v>
      </c>
      <c r="F1153" s="34">
        <f t="shared" si="71"/>
        <v>1.7789084812505074E-3</v>
      </c>
      <c r="G1153" s="25">
        <f t="shared" si="70"/>
        <v>0.43165619855929399</v>
      </c>
      <c r="I1153" s="31">
        <v>42041</v>
      </c>
      <c r="J1153" s="20">
        <v>0.13692443072795901</v>
      </c>
      <c r="K1153" s="20">
        <v>0</v>
      </c>
      <c r="L1153" s="20">
        <v>9.7078735086867707E-2</v>
      </c>
      <c r="M1153" s="20">
        <v>0.168320436299808</v>
      </c>
      <c r="N1153" s="20">
        <v>2.6847622007375199E-2</v>
      </c>
      <c r="O1153" s="20">
        <v>6.2190747393651498E-2</v>
      </c>
      <c r="P1153" s="20">
        <v>0.213906260653003</v>
      </c>
      <c r="Q1153" s="20">
        <v>0.43165619855929399</v>
      </c>
      <c r="R1153" s="20"/>
      <c r="S1153" s="20"/>
      <c r="T1153" s="20"/>
      <c r="U1153" s="20"/>
      <c r="V1153" s="20"/>
      <c r="W1153" s="20"/>
      <c r="X1153" s="20"/>
      <c r="Y1153" s="20"/>
      <c r="Z1153" s="20"/>
      <c r="AA1153" s="30"/>
    </row>
    <row r="1154" spans="1:27" hidden="1" x14ac:dyDescent="0.25">
      <c r="A1154">
        <v>1118</v>
      </c>
      <c r="B1154" s="15">
        <v>42048</v>
      </c>
      <c r="C1154" s="25">
        <f t="shared" si="68"/>
        <v>0.13683891296386699</v>
      </c>
      <c r="D1154" s="25">
        <f>VLOOKUP(B1154,input_BB!$B$19:$L$10000,$D$35,0)</f>
        <v>2096.9899999999998</v>
      </c>
      <c r="E1154" s="27">
        <f t="shared" si="69"/>
        <v>6.9445573964128871E-2</v>
      </c>
      <c r="F1154" s="34">
        <f t="shared" si="71"/>
        <v>5.1128075829953934E-2</v>
      </c>
      <c r="G1154" s="25">
        <f t="shared" si="70"/>
        <v>0.43095688553089201</v>
      </c>
      <c r="I1154" s="31">
        <v>42048</v>
      </c>
      <c r="J1154" s="20">
        <v>0.13683891296386699</v>
      </c>
      <c r="K1154" s="20">
        <v>0</v>
      </c>
      <c r="L1154" s="20">
        <v>9.7202904633312701E-2</v>
      </c>
      <c r="M1154" s="20">
        <v>0.16857357432829501</v>
      </c>
      <c r="N1154" s="20">
        <v>2.6918513839291398E-2</v>
      </c>
      <c r="O1154" s="20">
        <v>6.2274690396552999E-2</v>
      </c>
      <c r="P1154" s="20">
        <v>0.21407343127165601</v>
      </c>
      <c r="Q1154" s="20">
        <v>0.43095688553089201</v>
      </c>
      <c r="R1154" s="20"/>
      <c r="S1154" s="20"/>
      <c r="T1154" s="20"/>
      <c r="U1154" s="20"/>
      <c r="V1154" s="20"/>
      <c r="W1154" s="20"/>
      <c r="X1154" s="20"/>
      <c r="Y1154" s="20"/>
      <c r="Z1154" s="20"/>
      <c r="AA1154" s="30"/>
    </row>
    <row r="1155" spans="1:27" hidden="1" x14ac:dyDescent="0.25">
      <c r="A1155">
        <v>1119</v>
      </c>
      <c r="B1155" s="15">
        <v>42055</v>
      </c>
      <c r="C1155" s="25">
        <f t="shared" si="68"/>
        <v>0.13678620755672499</v>
      </c>
      <c r="D1155" s="25">
        <f>VLOOKUP(B1155,input_BB!$B$19:$L$10000,$D$35,0)</f>
        <v>2110.3000000000002</v>
      </c>
      <c r="E1155" s="27">
        <f t="shared" si="69"/>
        <v>6.9324177888669486E-2</v>
      </c>
      <c r="F1155" s="34">
        <f t="shared" si="71"/>
        <v>2.6675164317650157E-2</v>
      </c>
      <c r="G1155" s="25">
        <f t="shared" si="70"/>
        <v>0.43069596491232198</v>
      </c>
      <c r="I1155" s="31">
        <v>42055</v>
      </c>
      <c r="J1155" s="20">
        <v>0.13678620755672499</v>
      </c>
      <c r="K1155" s="20">
        <v>0</v>
      </c>
      <c r="L1155" s="20">
        <v>9.7227281069035901E-2</v>
      </c>
      <c r="M1155" s="20">
        <v>0.16865447445955201</v>
      </c>
      <c r="N1155" s="20">
        <v>2.6942759962433602E-2</v>
      </c>
      <c r="O1155" s="20">
        <v>6.2281525328370099E-2</v>
      </c>
      <c r="P1155" s="20">
        <v>0.21419799426828701</v>
      </c>
      <c r="Q1155" s="20">
        <v>0.43069596491232198</v>
      </c>
      <c r="R1155" s="20"/>
      <c r="S1155" s="20"/>
      <c r="T1155" s="20"/>
      <c r="U1155" s="20"/>
      <c r="V1155" s="20"/>
      <c r="W1155" s="20"/>
      <c r="X1155" s="20"/>
      <c r="Y1155" s="20"/>
      <c r="Z1155" s="20"/>
      <c r="AA1155" s="30"/>
    </row>
    <row r="1156" spans="1:27" hidden="1" x14ac:dyDescent="0.25">
      <c r="A1156">
        <v>1120</v>
      </c>
      <c r="B1156" s="15">
        <v>42062</v>
      </c>
      <c r="C1156" s="25">
        <f t="shared" si="68"/>
        <v>0.13673369586467701</v>
      </c>
      <c r="D1156" s="25">
        <f>VLOOKUP(B1156,input_BB!$B$19:$L$10000,$D$35,0)</f>
        <v>2104.5</v>
      </c>
      <c r="E1156" s="27">
        <f t="shared" si="69"/>
        <v>6.9203227996124647E-2</v>
      </c>
      <c r="F1156" s="34">
        <f t="shared" si="71"/>
        <v>3.5813237068369475E-3</v>
      </c>
      <c r="G1156" s="25">
        <f t="shared" si="70"/>
        <v>0.43043619480561501</v>
      </c>
      <c r="I1156" s="31">
        <v>42062</v>
      </c>
      <c r="J1156" s="20">
        <v>0.13673369586467701</v>
      </c>
      <c r="K1156" s="20">
        <v>0</v>
      </c>
      <c r="L1156" s="20">
        <v>9.7250567698452195E-2</v>
      </c>
      <c r="M1156" s="20">
        <v>0.168735336747913</v>
      </c>
      <c r="N1156" s="20">
        <v>2.6966887646365401E-2</v>
      </c>
      <c r="O1156" s="20">
        <v>6.2289541674672502E-2</v>
      </c>
      <c r="P1156" s="20">
        <v>0.21432147142698099</v>
      </c>
      <c r="Q1156" s="20">
        <v>0.43043619480561501</v>
      </c>
      <c r="R1156" s="20"/>
      <c r="S1156" s="20"/>
      <c r="T1156" s="20"/>
      <c r="U1156" s="20"/>
      <c r="V1156" s="20"/>
      <c r="W1156" s="20"/>
      <c r="X1156" s="20"/>
      <c r="Y1156" s="20"/>
      <c r="Z1156" s="20"/>
      <c r="AA1156" s="30"/>
    </row>
    <row r="1157" spans="1:27" hidden="1" x14ac:dyDescent="0.25">
      <c r="A1157">
        <v>1121</v>
      </c>
      <c r="B1157" s="15">
        <v>42069</v>
      </c>
      <c r="C1157" s="25">
        <f t="shared" si="68"/>
        <v>0.13668130338192</v>
      </c>
      <c r="D1157" s="25">
        <f>VLOOKUP(B1157,input_BB!$B$19:$L$10000,$D$35,0)</f>
        <v>2071.2600000000002</v>
      </c>
      <c r="E1157" s="27">
        <f t="shared" si="69"/>
        <v>6.9082552677686468E-2</v>
      </c>
      <c r="F1157" s="34">
        <f t="shared" si="71"/>
        <v>-1.8499739373548763E-2</v>
      </c>
      <c r="G1157" s="25">
        <f t="shared" si="70"/>
        <v>0.43017706280289397</v>
      </c>
      <c r="I1157" s="31">
        <v>42069</v>
      </c>
      <c r="J1157" s="20">
        <v>0.13668130338192</v>
      </c>
      <c r="K1157" s="20">
        <v>0</v>
      </c>
      <c r="L1157" s="20">
        <v>9.7274413467894602E-2</v>
      </c>
      <c r="M1157" s="20">
        <v>0.16881580434544199</v>
      </c>
      <c r="N1157" s="20">
        <v>2.69910666886699E-2</v>
      </c>
      <c r="O1157" s="20">
        <v>6.2297595236593201E-2</v>
      </c>
      <c r="P1157" s="20">
        <v>0.214444057458506</v>
      </c>
      <c r="Q1157" s="20">
        <v>0.43017706280289397</v>
      </c>
      <c r="R1157" s="20"/>
      <c r="S1157" s="20"/>
      <c r="T1157" s="20"/>
      <c r="U1157" s="20"/>
      <c r="V1157" s="20"/>
      <c r="W1157" s="20"/>
      <c r="X1157" s="20"/>
      <c r="Y1157" s="20"/>
      <c r="Z1157" s="20"/>
      <c r="AA1157" s="30"/>
    </row>
    <row r="1158" spans="1:27" hidden="1" x14ac:dyDescent="0.25">
      <c r="A1158">
        <v>1122</v>
      </c>
      <c r="B1158" s="15">
        <v>42076</v>
      </c>
      <c r="C1158" s="25">
        <f t="shared" si="68"/>
        <v>0.13662911951541901</v>
      </c>
      <c r="D1158" s="25">
        <f>VLOOKUP(B1158,input_BB!$B$19:$L$10000,$D$35,0)</f>
        <v>2053.4</v>
      </c>
      <c r="E1158" s="27">
        <f t="shared" si="69"/>
        <v>6.8962357863927626E-2</v>
      </c>
      <c r="F1158" s="34">
        <f t="shared" si="71"/>
        <v>-2.4281301971964764E-2</v>
      </c>
      <c r="G1158" s="25">
        <f t="shared" si="70"/>
        <v>0.42991841068202602</v>
      </c>
      <c r="I1158" s="31">
        <v>42076</v>
      </c>
      <c r="J1158" s="20">
        <v>0.13662911951541901</v>
      </c>
      <c r="K1158" s="20">
        <v>0</v>
      </c>
      <c r="L1158" s="20">
        <v>9.7298152963335799E-2</v>
      </c>
      <c r="M1158" s="20">
        <v>0.16889636764232799</v>
      </c>
      <c r="N1158" s="20">
        <v>2.7015130874790599E-2</v>
      </c>
      <c r="O1158" s="20">
        <v>6.2304522744621997E-2</v>
      </c>
      <c r="P1158" s="20">
        <v>0.21456741509289801</v>
      </c>
      <c r="Q1158" s="20">
        <v>0.42991841068202602</v>
      </c>
      <c r="R1158" s="20"/>
      <c r="S1158" s="20"/>
      <c r="T1158" s="20"/>
      <c r="U1158" s="20"/>
      <c r="V1158" s="20"/>
      <c r="W1158" s="20"/>
      <c r="X1158" s="20"/>
      <c r="Y1158" s="20"/>
      <c r="Z1158" s="20"/>
      <c r="AA1158" s="30"/>
    </row>
    <row r="1159" spans="1:27" hidden="1" x14ac:dyDescent="0.25">
      <c r="A1159">
        <v>1123</v>
      </c>
      <c r="B1159" s="15">
        <v>42083</v>
      </c>
      <c r="C1159" s="25">
        <f t="shared" si="68"/>
        <v>0.13657706975936901</v>
      </c>
      <c r="D1159" s="25">
        <f>VLOOKUP(B1159,input_BB!$B$19:$L$10000,$D$35,0)</f>
        <v>2108.1</v>
      </c>
      <c r="E1159" s="27">
        <f t="shared" si="69"/>
        <v>6.8842471946035655E-2</v>
      </c>
      <c r="F1159" s="34">
        <f t="shared" si="71"/>
        <v>1.7786275021001607E-2</v>
      </c>
      <c r="G1159" s="25">
        <f t="shared" si="70"/>
        <v>0.42966061755762203</v>
      </c>
      <c r="I1159" s="31">
        <v>42083</v>
      </c>
      <c r="J1159" s="20">
        <v>0.13657706975936901</v>
      </c>
      <c r="K1159" s="20">
        <v>0</v>
      </c>
      <c r="L1159" s="20">
        <v>9.7321235541985102E-2</v>
      </c>
      <c r="M1159" s="20">
        <v>0.16897673617350301</v>
      </c>
      <c r="N1159" s="20">
        <v>2.7039179051500099E-2</v>
      </c>
      <c r="O1159" s="20">
        <v>6.2312567918244598E-2</v>
      </c>
      <c r="P1159" s="20">
        <v>0.21468966375714499</v>
      </c>
      <c r="Q1159" s="20">
        <v>0.42966061755762203</v>
      </c>
      <c r="R1159" s="20"/>
      <c r="S1159" s="20"/>
      <c r="T1159" s="20"/>
      <c r="U1159" s="20"/>
      <c r="V1159" s="20"/>
      <c r="W1159" s="20"/>
      <c r="X1159" s="20"/>
      <c r="Y1159" s="20"/>
      <c r="Z1159" s="20"/>
      <c r="AA1159" s="30"/>
    </row>
    <row r="1160" spans="1:27" hidden="1" x14ac:dyDescent="0.25">
      <c r="A1160">
        <v>1124</v>
      </c>
      <c r="B1160" s="15">
        <v>42090</v>
      </c>
      <c r="C1160" s="25">
        <f t="shared" si="68"/>
        <v>0.13652515411377</v>
      </c>
      <c r="D1160" s="25">
        <f>VLOOKUP(B1160,input_BB!$B$19:$L$10000,$D$35,0)</f>
        <v>2061.02</v>
      </c>
      <c r="E1160" s="27">
        <f t="shared" si="69"/>
        <v>6.8722894924010583E-2</v>
      </c>
      <c r="F1160" s="34">
        <f t="shared" si="71"/>
        <v>3.7109184766728198E-3</v>
      </c>
      <c r="G1160" s="25">
        <f t="shared" si="70"/>
        <v>0.429403626036991</v>
      </c>
      <c r="I1160" s="31">
        <v>42090</v>
      </c>
      <c r="J1160" s="20">
        <v>0.13652515411377</v>
      </c>
      <c r="K1160" s="20">
        <v>0</v>
      </c>
      <c r="L1160" s="20">
        <v>9.7344675299904496E-2</v>
      </c>
      <c r="M1160" s="20">
        <v>0.16905640720958701</v>
      </c>
      <c r="N1160" s="20">
        <v>2.70631127542326E-2</v>
      </c>
      <c r="O1160" s="20">
        <v>6.23194747688477E-2</v>
      </c>
      <c r="P1160" s="20">
        <v>0.214812703930437</v>
      </c>
      <c r="Q1160" s="20">
        <v>0.429403626036991</v>
      </c>
      <c r="R1160" s="20"/>
      <c r="S1160" s="20"/>
      <c r="T1160" s="20"/>
      <c r="U1160" s="20"/>
      <c r="V1160" s="20"/>
      <c r="W1160" s="20"/>
      <c r="X1160" s="20"/>
      <c r="Y1160" s="20"/>
      <c r="Z1160" s="20"/>
      <c r="AA1160" s="30"/>
    </row>
    <row r="1161" spans="1:27" hidden="1" x14ac:dyDescent="0.25">
      <c r="A1161">
        <v>1125</v>
      </c>
      <c r="B1161" s="15">
        <v>42097</v>
      </c>
      <c r="C1161" s="25">
        <f t="shared" si="68"/>
        <v>0.109700702130795</v>
      </c>
      <c r="D1161" s="25">
        <f>VLOOKUP(B1161,input_BB!$B$19:$L$10000,$D$35,0)</f>
        <v>2066.96</v>
      </c>
      <c r="E1161" s="27">
        <f t="shared" si="69"/>
        <v>6.9382816620643549E-3</v>
      </c>
      <c r="F1161" s="34">
        <f t="shared" si="71"/>
        <v>-1.9515203263602232E-2</v>
      </c>
      <c r="G1161" s="25">
        <f t="shared" si="70"/>
        <v>0.41543525535960202</v>
      </c>
      <c r="I1161" s="31">
        <v>42097</v>
      </c>
      <c r="J1161" s="20">
        <v>0.109700702130795</v>
      </c>
      <c r="K1161" s="20">
        <v>0</v>
      </c>
      <c r="L1161" s="20">
        <v>9.53419942683911E-2</v>
      </c>
      <c r="M1161" s="20">
        <v>0.199366407681282</v>
      </c>
      <c r="N1161" s="20">
        <v>1.2181119846516099E-2</v>
      </c>
      <c r="O1161" s="20">
        <v>6.1805302452059903E-2</v>
      </c>
      <c r="P1161" s="20">
        <v>0.215869920392149</v>
      </c>
      <c r="Q1161" s="20">
        <v>0.41543525535960202</v>
      </c>
      <c r="R1161" s="20"/>
      <c r="S1161" s="20"/>
      <c r="T1161" s="20"/>
      <c r="U1161" s="20"/>
      <c r="V1161" s="20"/>
      <c r="W1161" s="20"/>
      <c r="X1161" s="20"/>
      <c r="Y1161" s="20"/>
      <c r="Z1161" s="20"/>
      <c r="AA1161" s="30"/>
    </row>
    <row r="1162" spans="1:27" hidden="1" x14ac:dyDescent="0.25">
      <c r="A1162">
        <v>1126</v>
      </c>
      <c r="B1162" s="15">
        <v>42104</v>
      </c>
      <c r="C1162" s="25">
        <f t="shared" si="68"/>
        <v>0.108127318322659</v>
      </c>
      <c r="D1162" s="25">
        <f>VLOOKUP(B1162,input_BB!$B$19:$L$10000,$D$35,0)</f>
        <v>2102.06</v>
      </c>
      <c r="E1162" s="27">
        <f t="shared" si="69"/>
        <v>3.3143153584847332E-3</v>
      </c>
      <c r="F1162" s="34">
        <f t="shared" si="71"/>
        <v>1.9912470524303449E-2</v>
      </c>
      <c r="G1162" s="25">
        <f t="shared" si="70"/>
        <v>0.421638461703919</v>
      </c>
      <c r="I1162" s="31">
        <v>42104</v>
      </c>
      <c r="J1162" s="20">
        <v>0.108127318322659</v>
      </c>
      <c r="K1162" s="20">
        <v>0</v>
      </c>
      <c r="L1162" s="20">
        <v>8.6749728599504902E-2</v>
      </c>
      <c r="M1162" s="20">
        <v>0.19035351066915901</v>
      </c>
      <c r="N1162" s="20">
        <v>4.4697037435741504E-3</v>
      </c>
      <c r="O1162" s="20">
        <v>6.4202362151456194E-2</v>
      </c>
      <c r="P1162" s="20">
        <v>0.23258623313238699</v>
      </c>
      <c r="Q1162" s="20">
        <v>0.421638461703919</v>
      </c>
      <c r="R1162" s="20"/>
      <c r="S1162" s="20"/>
      <c r="T1162" s="20"/>
      <c r="U1162" s="20"/>
      <c r="V1162" s="20"/>
      <c r="W1162" s="20"/>
      <c r="X1162" s="20"/>
      <c r="Y1162" s="20"/>
      <c r="Z1162" s="20"/>
      <c r="AA1162" s="30"/>
    </row>
    <row r="1163" spans="1:27" hidden="1" x14ac:dyDescent="0.25">
      <c r="A1163">
        <v>1127</v>
      </c>
      <c r="B1163" s="15">
        <v>42111</v>
      </c>
      <c r="C1163" s="25">
        <f t="shared" si="68"/>
        <v>0.108125902712345</v>
      </c>
      <c r="D1163" s="25">
        <f>VLOOKUP(B1163,input_BB!$B$19:$L$10000,$D$35,0)</f>
        <v>2081.1799999999998</v>
      </c>
      <c r="E1163" s="27">
        <f t="shared" si="69"/>
        <v>3.3110547910056463E-3</v>
      </c>
      <c r="F1163" s="34">
        <f t="shared" si="71"/>
        <v>6.879668692185481E-3</v>
      </c>
      <c r="G1163" s="25">
        <f t="shared" si="70"/>
        <v>0.42135253374373</v>
      </c>
      <c r="I1163" s="31">
        <v>42111</v>
      </c>
      <c r="J1163" s="20">
        <v>0.108125902712345</v>
      </c>
      <c r="K1163" s="20">
        <v>0</v>
      </c>
      <c r="L1163" s="20">
        <v>8.6759690802257206E-2</v>
      </c>
      <c r="M1163" s="20">
        <v>0.19046416427139501</v>
      </c>
      <c r="N1163" s="20">
        <v>4.4748817194350298E-3</v>
      </c>
      <c r="O1163" s="20">
        <v>6.4212142206429207E-2</v>
      </c>
      <c r="P1163" s="20">
        <v>0.232736587256753</v>
      </c>
      <c r="Q1163" s="20">
        <v>0.42135253374373</v>
      </c>
      <c r="R1163" s="20"/>
      <c r="S1163" s="20"/>
      <c r="T1163" s="20"/>
      <c r="U1163" s="20"/>
      <c r="V1163" s="20"/>
      <c r="W1163" s="20"/>
      <c r="X1163" s="20"/>
      <c r="Y1163" s="20"/>
      <c r="Z1163" s="20"/>
      <c r="AA1163" s="30"/>
    </row>
    <row r="1164" spans="1:27" hidden="1" x14ac:dyDescent="0.25">
      <c r="A1164">
        <v>1128</v>
      </c>
      <c r="B1164" s="15">
        <v>42118</v>
      </c>
      <c r="C1164" s="25">
        <f t="shared" si="68"/>
        <v>0.108124449849129</v>
      </c>
      <c r="D1164" s="25">
        <f>VLOOKUP(B1164,input_BB!$B$19:$L$10000,$D$35,0)</f>
        <v>2117.69</v>
      </c>
      <c r="E1164" s="27">
        <f t="shared" si="69"/>
        <v>3.30770841912152E-3</v>
      </c>
      <c r="F1164" s="34">
        <f t="shared" si="71"/>
        <v>7.4355632094231794E-3</v>
      </c>
      <c r="G1164" s="25">
        <f t="shared" si="70"/>
        <v>0.42106619190454098</v>
      </c>
      <c r="I1164" s="31">
        <v>42118</v>
      </c>
      <c r="J1164" s="20">
        <v>0.108124449849129</v>
      </c>
      <c r="K1164" s="20">
        <v>0</v>
      </c>
      <c r="L1164" s="20">
        <v>8.6769714038437598E-2</v>
      </c>
      <c r="M1164" s="20">
        <v>0.190574530410276</v>
      </c>
      <c r="N1164" s="20">
        <v>4.4800981345747897E-3</v>
      </c>
      <c r="O1164" s="20">
        <v>6.42230524188621E-2</v>
      </c>
      <c r="P1164" s="20">
        <v>0.23288641309330901</v>
      </c>
      <c r="Q1164" s="20">
        <v>0.42106619190454098</v>
      </c>
      <c r="R1164" s="20"/>
      <c r="S1164" s="20"/>
      <c r="T1164" s="20"/>
      <c r="U1164" s="20"/>
      <c r="V1164" s="20"/>
      <c r="W1164" s="20"/>
      <c r="X1164" s="20"/>
      <c r="Y1164" s="20"/>
      <c r="Z1164" s="20"/>
      <c r="AA1164" s="30"/>
    </row>
    <row r="1165" spans="1:27" hidden="1" x14ac:dyDescent="0.25">
      <c r="A1165">
        <v>1129</v>
      </c>
      <c r="B1165" s="15">
        <v>42125</v>
      </c>
      <c r="C1165" s="25">
        <f t="shared" si="68"/>
        <v>0.10811709612608</v>
      </c>
      <c r="D1165" s="25">
        <f>VLOOKUP(B1165,input_BB!$B$19:$L$10000,$D$35,0)</f>
        <v>2108.29</v>
      </c>
      <c r="E1165" s="27">
        <f t="shared" si="69"/>
        <v>3.2907706291190955E-3</v>
      </c>
      <c r="F1165" s="34">
        <f t="shared" si="71"/>
        <v>1.3026263946415151E-2</v>
      </c>
      <c r="G1165" s="25">
        <f t="shared" si="70"/>
        <v>0.42109917660938401</v>
      </c>
      <c r="I1165" s="31">
        <v>42125</v>
      </c>
      <c r="J1165" s="20">
        <v>0.10811709612608</v>
      </c>
      <c r="K1165" s="20">
        <v>0</v>
      </c>
      <c r="L1165" s="20">
        <v>8.6749520106563296E-2</v>
      </c>
      <c r="M1165" s="20">
        <v>0.19056267044108999</v>
      </c>
      <c r="N1165" s="20">
        <v>4.4819041450803497E-3</v>
      </c>
      <c r="O1165" s="20">
        <v>6.4207402020958704E-2</v>
      </c>
      <c r="P1165" s="20">
        <v>0.23289932667692301</v>
      </c>
      <c r="Q1165" s="20">
        <v>0.42109917660938401</v>
      </c>
      <c r="R1165" s="20"/>
      <c r="S1165" s="20"/>
      <c r="T1165" s="20"/>
      <c r="U1165" s="20"/>
      <c r="V1165" s="20"/>
      <c r="W1165" s="20"/>
      <c r="X1165" s="20"/>
      <c r="Y1165" s="20"/>
      <c r="Z1165" s="20"/>
      <c r="AA1165" s="30"/>
    </row>
    <row r="1166" spans="1:27" hidden="1" x14ac:dyDescent="0.25">
      <c r="A1166">
        <v>1130</v>
      </c>
      <c r="B1166" s="15">
        <v>42132</v>
      </c>
      <c r="C1166" s="25">
        <f t="shared" si="68"/>
        <v>0.10810973495245001</v>
      </c>
      <c r="D1166" s="25">
        <f>VLOOKUP(B1166,input_BB!$B$19:$L$10000,$D$35,0)</f>
        <v>2116.1</v>
      </c>
      <c r="E1166" s="27">
        <f t="shared" si="69"/>
        <v>3.2738156782342819E-3</v>
      </c>
      <c r="F1166" s="34">
        <f t="shared" si="71"/>
        <v>-7.5081810841060026E-4</v>
      </c>
      <c r="G1166" s="25">
        <f t="shared" si="70"/>
        <v>0.42113120501205997</v>
      </c>
      <c r="I1166" s="31">
        <v>42132</v>
      </c>
      <c r="J1166" s="20">
        <v>0.10810973495245001</v>
      </c>
      <c r="K1166" s="20">
        <v>0</v>
      </c>
      <c r="L1166" s="20">
        <v>8.6729118784215797E-2</v>
      </c>
      <c r="M1166" s="20">
        <v>0.190550243831005</v>
      </c>
      <c r="N1166" s="20">
        <v>4.4849525775001297E-3</v>
      </c>
      <c r="O1166" s="20">
        <v>6.4191659419685701E-2</v>
      </c>
      <c r="P1166" s="20">
        <v>0.23291282037553299</v>
      </c>
      <c r="Q1166" s="20">
        <v>0.42113120501205997</v>
      </c>
      <c r="R1166" s="20"/>
      <c r="S1166" s="20"/>
      <c r="T1166" s="20"/>
      <c r="U1166" s="20"/>
      <c r="V1166" s="20"/>
      <c r="W1166" s="20"/>
      <c r="X1166" s="20"/>
      <c r="Y1166" s="20"/>
      <c r="Z1166" s="20"/>
      <c r="AA1166" s="30"/>
    </row>
    <row r="1167" spans="1:27" hidden="1" x14ac:dyDescent="0.25">
      <c r="A1167">
        <v>1131</v>
      </c>
      <c r="B1167" s="15">
        <v>42139</v>
      </c>
      <c r="C1167" s="25">
        <f t="shared" si="68"/>
        <v>0.10810242593288399</v>
      </c>
      <c r="D1167" s="25">
        <f>VLOOKUP(B1167,input_BB!$B$19:$L$10000,$D$35,0)</f>
        <v>2122.73</v>
      </c>
      <c r="E1167" s="27">
        <f t="shared" si="69"/>
        <v>3.2569808535192536E-3</v>
      </c>
      <c r="F1167" s="34">
        <f t="shared" si="71"/>
        <v>6.8491526308049888E-3</v>
      </c>
      <c r="G1167" s="25">
        <f t="shared" si="70"/>
        <v>0.42116378253628101</v>
      </c>
      <c r="I1167" s="31">
        <v>42139</v>
      </c>
      <c r="J1167" s="20">
        <v>0.10810242593288399</v>
      </c>
      <c r="K1167" s="20">
        <v>0</v>
      </c>
      <c r="L1167" s="20">
        <v>8.6708891110130401E-2</v>
      </c>
      <c r="M1167" s="20">
        <v>0.190537895739466</v>
      </c>
      <c r="N1167" s="20">
        <v>4.4880535516534804E-3</v>
      </c>
      <c r="O1167" s="20">
        <v>6.4176043230599195E-2</v>
      </c>
      <c r="P1167" s="20">
        <v>0.23292533383187</v>
      </c>
      <c r="Q1167" s="20">
        <v>0.42116378253628101</v>
      </c>
      <c r="R1167" s="20"/>
      <c r="S1167" s="20"/>
      <c r="T1167" s="20"/>
      <c r="U1167" s="20"/>
      <c r="V1167" s="20"/>
      <c r="W1167" s="20"/>
      <c r="X1167" s="20"/>
      <c r="Y1167" s="20"/>
      <c r="Z1167" s="20"/>
      <c r="AA1167" s="30"/>
    </row>
    <row r="1168" spans="1:27" hidden="1" x14ac:dyDescent="0.25">
      <c r="A1168">
        <v>1132</v>
      </c>
      <c r="B1168" s="15">
        <v>42146</v>
      </c>
      <c r="C1168" s="25">
        <f t="shared" si="68"/>
        <v>0.10809511691331899</v>
      </c>
      <c r="D1168" s="25">
        <f>VLOOKUP(B1168,input_BB!$B$19:$L$10000,$D$35,0)</f>
        <v>2126.06</v>
      </c>
      <c r="E1168" s="27">
        <f t="shared" si="69"/>
        <v>3.2401460288065584E-3</v>
      </c>
      <c r="F1168" s="34">
        <f t="shared" si="71"/>
        <v>4.7067718916875556E-3</v>
      </c>
      <c r="G1168" s="25">
        <f t="shared" si="70"/>
        <v>0.42119490812544103</v>
      </c>
      <c r="I1168" s="31">
        <v>42146</v>
      </c>
      <c r="J1168" s="20">
        <v>0.10809511691331899</v>
      </c>
      <c r="K1168" s="20">
        <v>0</v>
      </c>
      <c r="L1168" s="20">
        <v>8.6688306870739404E-2</v>
      </c>
      <c r="M1168" s="20">
        <v>0.19052621864347999</v>
      </c>
      <c r="N1168" s="20">
        <v>4.48998718074263E-3</v>
      </c>
      <c r="O1168" s="20">
        <v>6.4161660412499502E-2</v>
      </c>
      <c r="P1168" s="20">
        <v>0.23293891876709799</v>
      </c>
      <c r="Q1168" s="20">
        <v>0.42119490812544103</v>
      </c>
      <c r="R1168" s="20"/>
      <c r="S1168" s="20"/>
      <c r="T1168" s="20"/>
      <c r="U1168" s="20"/>
      <c r="V1168" s="20"/>
      <c r="W1168" s="20"/>
      <c r="X1168" s="20"/>
      <c r="Y1168" s="20"/>
      <c r="Z1168" s="20"/>
      <c r="AA1168" s="30"/>
    </row>
    <row r="1169" spans="1:27" hidden="1" x14ac:dyDescent="0.25">
      <c r="A1169">
        <v>1133</v>
      </c>
      <c r="B1169" s="15">
        <v>42153</v>
      </c>
      <c r="C1169" s="25">
        <f t="shared" si="68"/>
        <v>0.108087800443172</v>
      </c>
      <c r="D1169" s="25">
        <f>VLOOKUP(B1169,input_BB!$B$19:$L$10000,$D$35,0)</f>
        <v>2107.39</v>
      </c>
      <c r="E1169" s="27">
        <f t="shared" si="69"/>
        <v>3.2232940432091735E-3</v>
      </c>
      <c r="F1169" s="34">
        <f t="shared" si="71"/>
        <v>-7.2265431778889555E-3</v>
      </c>
      <c r="G1169" s="25">
        <f t="shared" si="70"/>
        <v>0.42122690309285798</v>
      </c>
      <c r="I1169" s="31">
        <v>42153</v>
      </c>
      <c r="J1169" s="20">
        <v>0.108087800443172</v>
      </c>
      <c r="K1169" s="20">
        <v>0</v>
      </c>
      <c r="L1169" s="20">
        <v>8.6668191751340801E-2</v>
      </c>
      <c r="M1169" s="20">
        <v>0.190513653311326</v>
      </c>
      <c r="N1169" s="20">
        <v>4.4931784799386197E-3</v>
      </c>
      <c r="O1169" s="20">
        <v>6.4146214075004704E-2</v>
      </c>
      <c r="P1169" s="20">
        <v>0.23295185928953199</v>
      </c>
      <c r="Q1169" s="20">
        <v>0.42122690309285798</v>
      </c>
      <c r="R1169" s="20"/>
      <c r="S1169" s="20"/>
      <c r="T1169" s="20"/>
      <c r="U1169" s="20"/>
      <c r="V1169" s="20"/>
      <c r="W1169" s="20"/>
      <c r="X1169" s="20"/>
      <c r="Y1169" s="20"/>
      <c r="Z1169" s="20"/>
      <c r="AA1169" s="30"/>
    </row>
    <row r="1170" spans="1:27" hidden="1" x14ac:dyDescent="0.25">
      <c r="A1170">
        <v>1134</v>
      </c>
      <c r="B1170" s="15">
        <v>42160</v>
      </c>
      <c r="C1170" s="25">
        <f t="shared" si="68"/>
        <v>0.108080521225929</v>
      </c>
      <c r="D1170" s="25">
        <f>VLOOKUP(B1170,input_BB!$B$19:$L$10000,$D$35,0)</f>
        <v>2092.83</v>
      </c>
      <c r="E1170" s="27">
        <f t="shared" si="69"/>
        <v>3.2065278620214306E-3</v>
      </c>
      <c r="F1170" s="34">
        <f t="shared" si="71"/>
        <v>-1.5629850521622135E-2</v>
      </c>
      <c r="G1170" s="25">
        <f t="shared" si="70"/>
        <v>0.42125812385669997</v>
      </c>
      <c r="I1170" s="31">
        <v>42160</v>
      </c>
      <c r="J1170" s="20">
        <v>0.108080521225929</v>
      </c>
      <c r="K1170" s="20">
        <v>0</v>
      </c>
      <c r="L1170" s="20">
        <v>8.6647659551500306E-2</v>
      </c>
      <c r="M1170" s="20">
        <v>0.19050168128061001</v>
      </c>
      <c r="N1170" s="20">
        <v>4.4964062973957804E-3</v>
      </c>
      <c r="O1170" s="20">
        <v>6.4130728640231699E-2</v>
      </c>
      <c r="P1170" s="20">
        <v>0.232965400373563</v>
      </c>
      <c r="Q1170" s="20">
        <v>0.42125812385669997</v>
      </c>
      <c r="R1170" s="20"/>
      <c r="S1170" s="20"/>
      <c r="T1170" s="20"/>
      <c r="U1170" s="20"/>
      <c r="V1170" s="20"/>
      <c r="W1170" s="20"/>
      <c r="X1170" s="20"/>
      <c r="Y1170" s="20"/>
      <c r="Z1170" s="20"/>
      <c r="AA1170" s="30"/>
    </row>
    <row r="1171" spans="1:27" hidden="1" x14ac:dyDescent="0.25">
      <c r="A1171">
        <v>1135</v>
      </c>
      <c r="B1171" s="15">
        <v>42167</v>
      </c>
      <c r="C1171" s="25">
        <f t="shared" si="68"/>
        <v>0.108073256909847</v>
      </c>
      <c r="D1171" s="25">
        <f>VLOOKUP(B1171,input_BB!$B$19:$L$10000,$D$35,0)</f>
        <v>2094.11</v>
      </c>
      <c r="E1171" s="27">
        <f t="shared" si="69"/>
        <v>3.1897960025961641E-3</v>
      </c>
      <c r="F1171" s="34">
        <f t="shared" si="71"/>
        <v>-6.3016337744792317E-3</v>
      </c>
      <c r="G1171" s="25">
        <f t="shared" si="70"/>
        <v>0.42129050862552198</v>
      </c>
      <c r="I1171" s="31">
        <v>42167</v>
      </c>
      <c r="J1171" s="20">
        <v>0.108073256909847</v>
      </c>
      <c r="K1171" s="20">
        <v>0</v>
      </c>
      <c r="L1171" s="20">
        <v>8.6627639897092198E-2</v>
      </c>
      <c r="M1171" s="20">
        <v>0.19048937594860299</v>
      </c>
      <c r="N1171" s="20">
        <v>4.4984889155876701E-3</v>
      </c>
      <c r="O1171" s="20">
        <v>6.4115526396215303E-2</v>
      </c>
      <c r="P1171" s="20">
        <v>0.23297846021697999</v>
      </c>
      <c r="Q1171" s="20">
        <v>0.42129050862552198</v>
      </c>
      <c r="R1171" s="20"/>
      <c r="S1171" s="20"/>
      <c r="T1171" s="20"/>
      <c r="U1171" s="20"/>
      <c r="V1171" s="20"/>
      <c r="W1171" s="20"/>
      <c r="X1171" s="20"/>
      <c r="Y1171" s="20"/>
      <c r="Z1171" s="20"/>
      <c r="AA1171" s="30"/>
    </row>
    <row r="1172" spans="1:27" hidden="1" x14ac:dyDescent="0.25">
      <c r="A1172">
        <v>1136</v>
      </c>
      <c r="B1172" s="15">
        <v>42174</v>
      </c>
      <c r="C1172" s="25">
        <f t="shared" si="68"/>
        <v>0.109625369310379</v>
      </c>
      <c r="D1172" s="25">
        <f>VLOOKUP(B1172,input_BB!$B$19:$L$10000,$D$35,0)</f>
        <v>2109.9899999999998</v>
      </c>
      <c r="E1172" s="27">
        <f t="shared" si="69"/>
        <v>6.7647679896028238E-3</v>
      </c>
      <c r="F1172" s="34">
        <f t="shared" si="71"/>
        <v>8.1994237467926112E-3</v>
      </c>
      <c r="G1172" s="25">
        <f t="shared" si="70"/>
        <v>0.41488320022050001</v>
      </c>
      <c r="I1172" s="31">
        <v>42174</v>
      </c>
      <c r="J1172" s="20">
        <v>0.109625369310379</v>
      </c>
      <c r="K1172" s="20">
        <v>0</v>
      </c>
      <c r="L1172" s="20">
        <v>9.5251157797836897E-2</v>
      </c>
      <c r="M1172" s="20">
        <v>0.19960032092513499</v>
      </c>
      <c r="N1172" s="20">
        <v>1.2159888303561E-2</v>
      </c>
      <c r="O1172" s="20">
        <v>6.1712754481105997E-2</v>
      </c>
      <c r="P1172" s="20">
        <v>0.21639267827186101</v>
      </c>
      <c r="Q1172" s="20">
        <v>0.41488320022050001</v>
      </c>
      <c r="R1172" s="20"/>
      <c r="S1172" s="20"/>
      <c r="T1172" s="20"/>
      <c r="U1172" s="20"/>
      <c r="V1172" s="20"/>
      <c r="W1172" s="20"/>
      <c r="X1172" s="20"/>
      <c r="Y1172" s="20"/>
      <c r="Z1172" s="20"/>
      <c r="AA1172" s="30"/>
    </row>
    <row r="1173" spans="1:27" hidden="1" x14ac:dyDescent="0.25">
      <c r="A1173">
        <v>1137</v>
      </c>
      <c r="B1173" s="15">
        <v>42181</v>
      </c>
      <c r="C1173" s="25">
        <f t="shared" si="68"/>
        <v>0.13599659502506301</v>
      </c>
      <c r="D1173" s="25">
        <f>VLOOKUP(B1173,input_BB!$B$19:$L$10000,$D$35,0)</f>
        <v>2101.4899999999998</v>
      </c>
      <c r="E1173" s="27">
        <f t="shared" si="69"/>
        <v>6.7505467671346658E-2</v>
      </c>
      <c r="F1173" s="34">
        <f t="shared" si="71"/>
        <v>3.5241701725312602E-3</v>
      </c>
      <c r="G1173" s="25">
        <f t="shared" si="70"/>
        <v>0.41489493038581499</v>
      </c>
      <c r="I1173" s="31">
        <v>42181</v>
      </c>
      <c r="J1173" s="20">
        <v>0.13599659502506301</v>
      </c>
      <c r="K1173" s="20">
        <v>0</v>
      </c>
      <c r="L1173" s="20">
        <v>9.5232757180189406E-2</v>
      </c>
      <c r="M1173" s="20">
        <v>0.19959792549088001</v>
      </c>
      <c r="N1173" s="20">
        <v>1.21568050315955E-2</v>
      </c>
      <c r="O1173" s="20">
        <v>6.1700185988129E-2</v>
      </c>
      <c r="P1173" s="20">
        <v>0.21641739592339199</v>
      </c>
      <c r="Q1173" s="20">
        <v>0.41489493038581499</v>
      </c>
      <c r="R1173" s="20"/>
      <c r="S1173" s="20"/>
      <c r="T1173" s="20"/>
      <c r="U1173" s="20"/>
      <c r="V1173" s="20"/>
      <c r="W1173" s="20"/>
      <c r="X1173" s="20"/>
      <c r="Y1173" s="20"/>
      <c r="Z1173" s="20"/>
      <c r="AA1173" s="30"/>
    </row>
    <row r="1174" spans="1:27" hidden="1" x14ac:dyDescent="0.25">
      <c r="A1174">
        <v>1138</v>
      </c>
      <c r="B1174" s="15">
        <v>42188</v>
      </c>
      <c r="C1174" s="25">
        <f t="shared" si="68"/>
        <v>0.109609544277191</v>
      </c>
      <c r="D1174" s="25">
        <f>VLOOKUP(B1174,input_BB!$B$19:$L$10000,$D$35,0)</f>
        <v>2076.7800000000002</v>
      </c>
      <c r="E1174" s="27">
        <f t="shared" si="69"/>
        <v>6.7283182773776153E-3</v>
      </c>
      <c r="F1174" s="34">
        <f t="shared" si="71"/>
        <v>-1.5739411087256183E-2</v>
      </c>
      <c r="G1174" s="25">
        <f t="shared" si="70"/>
        <v>0.41490645749328903</v>
      </c>
      <c r="I1174" s="31">
        <v>42188</v>
      </c>
      <c r="J1174" s="20">
        <v>0.109609544277191</v>
      </c>
      <c r="K1174" s="20">
        <v>0</v>
      </c>
      <c r="L1174" s="20">
        <v>9.5215015155375907E-2</v>
      </c>
      <c r="M1174" s="20">
        <v>0.19959544119427</v>
      </c>
      <c r="N1174" s="20">
        <v>1.2153729475687E-2</v>
      </c>
      <c r="O1174" s="20">
        <v>6.1686531269629599E-2</v>
      </c>
      <c r="P1174" s="20">
        <v>0.216442825411748</v>
      </c>
      <c r="Q1174" s="20">
        <v>0.41490645749328903</v>
      </c>
      <c r="R1174" s="20"/>
      <c r="S1174" s="20"/>
      <c r="T1174" s="20"/>
      <c r="U1174" s="20"/>
      <c r="V1174" s="20"/>
      <c r="W1174" s="20"/>
      <c r="X1174" s="20"/>
      <c r="Y1174" s="20"/>
      <c r="Z1174" s="20"/>
      <c r="AA1174" s="30"/>
    </row>
    <row r="1175" spans="1:27" hidden="1" x14ac:dyDescent="0.25">
      <c r="A1175">
        <v>1139</v>
      </c>
      <c r="B1175" s="15">
        <v>42195</v>
      </c>
      <c r="C1175" s="25">
        <f t="shared" si="68"/>
        <v>0.11913284659385701</v>
      </c>
      <c r="D1175" s="25">
        <f>VLOOKUP(B1175,input_BB!$B$19:$L$10000,$D$35,0)</f>
        <v>2076.62</v>
      </c>
      <c r="E1175" s="27">
        <f t="shared" si="69"/>
        <v>2.8663288318340568E-2</v>
      </c>
      <c r="F1175" s="34">
        <f t="shared" si="71"/>
        <v>-1.1834460311493267E-2</v>
      </c>
      <c r="G1175" s="25">
        <f t="shared" si="70"/>
        <v>0.41491919307132602</v>
      </c>
      <c r="I1175" s="31">
        <v>42195</v>
      </c>
      <c r="J1175" s="20">
        <v>0.11913284659385701</v>
      </c>
      <c r="K1175" s="20">
        <v>0</v>
      </c>
      <c r="L1175" s="20">
        <v>9.5196150586398007E-2</v>
      </c>
      <c r="M1175" s="20">
        <v>0.199592588057003</v>
      </c>
      <c r="N1175" s="20">
        <v>1.2150648478450401E-2</v>
      </c>
      <c r="O1175" s="20">
        <v>6.16740677542209E-2</v>
      </c>
      <c r="P1175" s="20">
        <v>0.21646735205260101</v>
      </c>
      <c r="Q1175" s="20">
        <v>0.41491919307132602</v>
      </c>
      <c r="R1175" s="20"/>
      <c r="S1175" s="20"/>
      <c r="T1175" s="20"/>
      <c r="U1175" s="20"/>
      <c r="V1175" s="20"/>
      <c r="W1175" s="20"/>
      <c r="X1175" s="20"/>
      <c r="Y1175" s="20"/>
      <c r="Z1175" s="20"/>
      <c r="AA1175" s="30"/>
    </row>
    <row r="1176" spans="1:27" hidden="1" x14ac:dyDescent="0.25">
      <c r="A1176">
        <v>1140</v>
      </c>
      <c r="B1176" s="15">
        <v>42202</v>
      </c>
      <c r="C1176" s="25">
        <f t="shared" si="68"/>
        <v>0.109593749046326</v>
      </c>
      <c r="D1176" s="25">
        <f>VLOOKUP(B1176,input_BB!$B$19:$L$10000,$D$35,0)</f>
        <v>2126.64</v>
      </c>
      <c r="E1176" s="27">
        <f t="shared" si="69"/>
        <v>6.6919372086796935E-3</v>
      </c>
      <c r="F1176" s="34">
        <f t="shared" si="71"/>
        <v>2.4008320573194908E-2</v>
      </c>
      <c r="G1176" s="25">
        <f t="shared" si="70"/>
        <v>0.41493041210125597</v>
      </c>
      <c r="I1176" s="31">
        <v>42202</v>
      </c>
      <c r="J1176" s="20">
        <v>0.109593749046326</v>
      </c>
      <c r="K1176" s="20">
        <v>0</v>
      </c>
      <c r="L1176" s="20">
        <v>9.5177816848300997E-2</v>
      </c>
      <c r="M1176" s="20">
        <v>0.19959022190241199</v>
      </c>
      <c r="N1176" s="20">
        <v>1.2147564363795001E-2</v>
      </c>
      <c r="O1176" s="20">
        <v>6.1661604493621999E-2</v>
      </c>
      <c r="P1176" s="20">
        <v>0.21649238029061499</v>
      </c>
      <c r="Q1176" s="20">
        <v>0.41493041210125597</v>
      </c>
      <c r="R1176" s="20"/>
      <c r="S1176" s="20"/>
      <c r="T1176" s="20"/>
      <c r="U1176" s="20"/>
      <c r="V1176" s="20"/>
      <c r="W1176" s="20"/>
      <c r="X1176" s="20"/>
      <c r="Y1176" s="20"/>
      <c r="Z1176" s="20"/>
      <c r="AA1176" s="30"/>
    </row>
    <row r="1177" spans="1:27" hidden="1" x14ac:dyDescent="0.25">
      <c r="A1177">
        <v>1141</v>
      </c>
      <c r="B1177" s="15">
        <v>42209</v>
      </c>
      <c r="C1177" s="25">
        <f t="shared" si="68"/>
        <v>0.10976770520210299</v>
      </c>
      <c r="D1177" s="25">
        <f>VLOOKUP(B1177,input_BB!$B$19:$L$10000,$D$35,0)</f>
        <v>2079.65</v>
      </c>
      <c r="E1177" s="27">
        <f t="shared" si="69"/>
        <v>7.0926094690501092E-3</v>
      </c>
      <c r="F1177" s="34">
        <f t="shared" si="71"/>
        <v>1.4591018096716812E-3</v>
      </c>
      <c r="G1177" s="25">
        <f t="shared" si="70"/>
        <v>0.414805867671799</v>
      </c>
      <c r="I1177" s="31">
        <v>42209</v>
      </c>
      <c r="J1177" s="20">
        <v>0.10976770520210299</v>
      </c>
      <c r="K1177" s="20">
        <v>0</v>
      </c>
      <c r="L1177" s="20">
        <v>9.98828522231478E-2</v>
      </c>
      <c r="M1177" s="20">
        <v>0.19946580262330099</v>
      </c>
      <c r="N1177" s="20">
        <v>1.2144471036711501E-2</v>
      </c>
      <c r="O1177" s="20">
        <v>6.1647058945990998E-2</v>
      </c>
      <c r="P1177" s="20">
        <v>0.21205394749904999</v>
      </c>
      <c r="Q1177" s="20">
        <v>0.414805867671799</v>
      </c>
      <c r="R1177" s="20"/>
      <c r="S1177" s="20"/>
      <c r="T1177" s="20"/>
      <c r="U1177" s="20"/>
      <c r="V1177" s="20"/>
      <c r="W1177" s="20"/>
      <c r="X1177" s="20"/>
      <c r="Y1177" s="20"/>
      <c r="Z1177" s="20"/>
      <c r="AA1177" s="30"/>
    </row>
    <row r="1178" spans="1:27" hidden="1" x14ac:dyDescent="0.25">
      <c r="A1178">
        <v>1142</v>
      </c>
      <c r="B1178" s="15">
        <v>42216</v>
      </c>
      <c r="C1178" s="25">
        <f t="shared" si="68"/>
        <v>0.109759673476219</v>
      </c>
      <c r="D1178" s="25">
        <f>VLOOKUP(B1178,input_BB!$B$19:$L$10000,$D$35,0)</f>
        <v>2103.84</v>
      </c>
      <c r="E1178" s="27">
        <f t="shared" si="69"/>
        <v>7.0741100388330936E-3</v>
      </c>
      <c r="F1178" s="34">
        <f t="shared" si="71"/>
        <v>-1.0721137569122963E-2</v>
      </c>
      <c r="G1178" s="25">
        <f t="shared" si="70"/>
        <v>0.41481807788507502</v>
      </c>
      <c r="I1178" s="31">
        <v>42216</v>
      </c>
      <c r="J1178" s="20">
        <v>0.109759673476219</v>
      </c>
      <c r="K1178" s="20">
        <v>0</v>
      </c>
      <c r="L1178" s="20">
        <v>9.98647611126217E-2</v>
      </c>
      <c r="M1178" s="20">
        <v>0.19946323820693701</v>
      </c>
      <c r="N1178" s="20">
        <v>1.21414323717794E-2</v>
      </c>
      <c r="O1178" s="20">
        <v>6.1633773220156902E-2</v>
      </c>
      <c r="P1178" s="20">
        <v>0.21207871720342999</v>
      </c>
      <c r="Q1178" s="20">
        <v>0.41481807788507502</v>
      </c>
      <c r="R1178" s="20"/>
      <c r="S1178" s="20"/>
      <c r="T1178" s="20"/>
      <c r="U1178" s="20"/>
      <c r="V1178" s="20"/>
      <c r="W1178" s="20"/>
      <c r="X1178" s="20"/>
      <c r="Y1178" s="20"/>
      <c r="Z1178" s="20"/>
      <c r="AA1178" s="30"/>
    </row>
    <row r="1179" spans="1:27" hidden="1" x14ac:dyDescent="0.25">
      <c r="A1179">
        <v>1143</v>
      </c>
      <c r="B1179" s="15">
        <v>42223</v>
      </c>
      <c r="C1179" s="25">
        <f t="shared" si="68"/>
        <v>0.20781195163726801</v>
      </c>
      <c r="D1179" s="25">
        <f>VLOOKUP(B1179,input_BB!$B$19:$L$10000,$D$35,0)</f>
        <v>2077.5700000000002</v>
      </c>
      <c r="E1179" s="27">
        <f t="shared" si="69"/>
        <v>0.23291738502831544</v>
      </c>
      <c r="F1179" s="34">
        <f t="shared" si="71"/>
        <v>-1.0001682975500081E-3</v>
      </c>
      <c r="G1179" s="25">
        <f t="shared" si="70"/>
        <v>0.42823895513124899</v>
      </c>
      <c r="I1179" s="31">
        <v>42223</v>
      </c>
      <c r="J1179" s="20">
        <v>0.20781195163726801</v>
      </c>
      <c r="K1179" s="20">
        <v>1</v>
      </c>
      <c r="L1179" s="20">
        <v>9.5277825619296305E-2</v>
      </c>
      <c r="M1179" s="20">
        <v>0.169071136801173</v>
      </c>
      <c r="N1179" s="20">
        <v>2.70310858053706E-2</v>
      </c>
      <c r="O1179" s="20">
        <v>6.2100297817558797E-2</v>
      </c>
      <c r="P1179" s="20">
        <v>0.218280698825352</v>
      </c>
      <c r="Q1179" s="20">
        <v>0.42823895513124899</v>
      </c>
      <c r="R1179" s="20"/>
      <c r="S1179" s="20"/>
      <c r="T1179" s="20"/>
      <c r="U1179" s="20"/>
      <c r="V1179" s="20"/>
      <c r="W1179" s="20"/>
      <c r="X1179" s="20"/>
      <c r="Y1179" s="20"/>
      <c r="Z1179" s="20"/>
      <c r="AA1179" s="30"/>
    </row>
    <row r="1180" spans="1:27" hidden="1" x14ac:dyDescent="0.25">
      <c r="A1180">
        <v>1144</v>
      </c>
      <c r="B1180" s="15">
        <v>42230</v>
      </c>
      <c r="C1180" s="25">
        <f t="shared" si="68"/>
        <v>0.107973277568817</v>
      </c>
      <c r="D1180" s="25">
        <f>VLOOKUP(B1180,input_BB!$B$19:$L$10000,$D$35,0)</f>
        <v>2091.54</v>
      </c>
      <c r="E1180" s="27">
        <f t="shared" si="69"/>
        <v>2.9595141342603978E-3</v>
      </c>
      <c r="F1180" s="34">
        <f t="shared" si="71"/>
        <v>-5.8464522016884457E-3</v>
      </c>
      <c r="G1180" s="25">
        <f t="shared" si="70"/>
        <v>0.42826572386401901</v>
      </c>
      <c r="I1180" s="31">
        <v>42230</v>
      </c>
      <c r="J1180" s="20">
        <v>0.107973277568817</v>
      </c>
      <c r="K1180" s="20">
        <v>0</v>
      </c>
      <c r="L1180" s="20">
        <v>9.5257631630650499E-2</v>
      </c>
      <c r="M1180" s="20">
        <v>0.16906282650496501</v>
      </c>
      <c r="N1180" s="20">
        <v>2.7024054640332799E-2</v>
      </c>
      <c r="O1180" s="20">
        <v>6.2087417622059299E-2</v>
      </c>
      <c r="P1180" s="20">
        <v>0.218302345737973</v>
      </c>
      <c r="Q1180" s="20">
        <v>0.42826572386401901</v>
      </c>
      <c r="R1180" s="20"/>
      <c r="S1180" s="20"/>
      <c r="T1180" s="20"/>
      <c r="U1180" s="20"/>
      <c r="V1180" s="20"/>
      <c r="W1180" s="20"/>
      <c r="X1180" s="20"/>
      <c r="Y1180" s="20"/>
      <c r="Z1180" s="20"/>
      <c r="AA1180" s="30"/>
    </row>
    <row r="1181" spans="1:27" hidden="1" x14ac:dyDescent="0.25">
      <c r="A1181">
        <v>1145</v>
      </c>
      <c r="B1181" s="15">
        <v>42237</v>
      </c>
      <c r="C1181" s="25">
        <f t="shared" si="68"/>
        <v>0.11045653373003</v>
      </c>
      <c r="D1181" s="25">
        <f>VLOOKUP(B1181,input_BB!$B$19:$L$10000,$D$35,0)</f>
        <v>1970.89</v>
      </c>
      <c r="E1181" s="27">
        <f t="shared" si="69"/>
        <v>8.6791844428381094E-3</v>
      </c>
      <c r="F1181" s="34">
        <f t="shared" si="71"/>
        <v>-5.1348450353056685E-2</v>
      </c>
      <c r="G1181" s="25">
        <f t="shared" si="70"/>
        <v>0.42855815398258901</v>
      </c>
      <c r="I1181" s="31">
        <v>42237</v>
      </c>
      <c r="J1181" s="20">
        <v>0.11045653373003</v>
      </c>
      <c r="K1181" s="20">
        <v>0</v>
      </c>
      <c r="L1181" s="20">
        <v>9.7744960103950299E-2</v>
      </c>
      <c r="M1181" s="20">
        <v>0.180472503926665</v>
      </c>
      <c r="N1181" s="20">
        <v>2.98275970084117E-3</v>
      </c>
      <c r="O1181" s="20">
        <v>6.1417395193358898E-2</v>
      </c>
      <c r="P1181" s="20">
        <v>0.22882422709259501</v>
      </c>
      <c r="Q1181" s="20">
        <v>0.42855815398258901</v>
      </c>
      <c r="R1181" s="20"/>
      <c r="S1181" s="20"/>
      <c r="T1181" s="20"/>
      <c r="U1181" s="20"/>
      <c r="V1181" s="20"/>
      <c r="W1181" s="20"/>
      <c r="X1181" s="20"/>
      <c r="Y1181" s="20"/>
      <c r="Z1181" s="20"/>
      <c r="AA1181" s="30"/>
    </row>
    <row r="1182" spans="1:27" hidden="1" x14ac:dyDescent="0.25">
      <c r="A1182">
        <v>1146</v>
      </c>
      <c r="B1182" s="15">
        <v>42244</v>
      </c>
      <c r="C1182" s="25">
        <f t="shared" si="68"/>
        <v>0.11044781655073201</v>
      </c>
      <c r="D1182" s="25">
        <f>VLOOKUP(B1182,input_BB!$B$19:$L$10000,$D$35,0)</f>
        <v>1988.87</v>
      </c>
      <c r="E1182" s="27">
        <f t="shared" si="69"/>
        <v>8.6591062115287162E-3</v>
      </c>
      <c r="F1182" s="34">
        <f t="shared" si="71"/>
        <v>-4.9088231637931856E-2</v>
      </c>
      <c r="G1182" s="25">
        <f t="shared" si="70"/>
        <v>0.42857015162997297</v>
      </c>
      <c r="I1182" s="31">
        <v>42244</v>
      </c>
      <c r="J1182" s="20">
        <v>0.11044781655073201</v>
      </c>
      <c r="K1182" s="20">
        <v>0</v>
      </c>
      <c r="L1182" s="20">
        <v>9.7726266628597402E-2</v>
      </c>
      <c r="M1182" s="20">
        <v>0.18046250149338</v>
      </c>
      <c r="N1182" s="20">
        <v>2.9864954843284702E-3</v>
      </c>
      <c r="O1182" s="20">
        <v>6.1404195534537999E-2</v>
      </c>
      <c r="P1182" s="20">
        <v>0.22885038922918299</v>
      </c>
      <c r="Q1182" s="20">
        <v>0.42857015162997297</v>
      </c>
      <c r="R1182" s="20"/>
      <c r="S1182" s="20"/>
      <c r="T1182" s="20"/>
      <c r="U1182" s="20"/>
      <c r="V1182" s="20"/>
      <c r="W1182" s="20"/>
      <c r="X1182" s="20"/>
      <c r="Y1182" s="20"/>
      <c r="Z1182" s="20"/>
      <c r="AA1182" s="30"/>
    </row>
    <row r="1183" spans="1:27" hidden="1" x14ac:dyDescent="0.25">
      <c r="A1183">
        <v>1147</v>
      </c>
      <c r="B1183" s="15">
        <v>42251</v>
      </c>
      <c r="C1183" s="25">
        <f t="shared" si="68"/>
        <v>0.110443376004696</v>
      </c>
      <c r="D1183" s="25">
        <f>VLOOKUP(B1183,input_BB!$B$19:$L$10000,$D$35,0)</f>
        <v>1921.22</v>
      </c>
      <c r="E1183" s="27">
        <f t="shared" si="69"/>
        <v>8.6488783261769332E-3</v>
      </c>
      <c r="F1183" s="34">
        <f t="shared" si="71"/>
        <v>-2.5201812379178956E-2</v>
      </c>
      <c r="G1183" s="25">
        <f t="shared" si="70"/>
        <v>0.42944509794659103</v>
      </c>
      <c r="I1183" s="31">
        <v>42251</v>
      </c>
      <c r="J1183" s="20">
        <v>0.110443376004696</v>
      </c>
      <c r="K1183" s="20">
        <v>0</v>
      </c>
      <c r="L1183" s="20">
        <v>9.7509005299135004E-2</v>
      </c>
      <c r="M1183" s="20">
        <v>0.17920066695803799</v>
      </c>
      <c r="N1183" s="20">
        <v>2.9962334181279698E-3</v>
      </c>
      <c r="O1183" s="20">
        <v>6.1932541349540099E-2</v>
      </c>
      <c r="P1183" s="20">
        <v>0.228916455028568</v>
      </c>
      <c r="Q1183" s="20">
        <v>0.42944509794659103</v>
      </c>
      <c r="R1183" s="20"/>
      <c r="S1183" s="20"/>
      <c r="T1183" s="20"/>
      <c r="U1183" s="20"/>
      <c r="V1183" s="20"/>
      <c r="W1183" s="20"/>
      <c r="X1183" s="20"/>
      <c r="Y1183" s="20"/>
      <c r="Z1183" s="20"/>
      <c r="AA1183" s="30"/>
    </row>
    <row r="1184" spans="1:27" hidden="1" x14ac:dyDescent="0.25">
      <c r="A1184">
        <v>1148</v>
      </c>
      <c r="B1184" s="15">
        <v>42258</v>
      </c>
      <c r="C1184" s="25">
        <f t="shared" si="68"/>
        <v>0.110434681177139</v>
      </c>
      <c r="D1184" s="25">
        <f>VLOOKUP(B1184,input_BB!$B$19:$L$10000,$D$35,0)</f>
        <v>1961.05</v>
      </c>
      <c r="E1184" s="27">
        <f t="shared" si="69"/>
        <v>8.6288515775101039E-3</v>
      </c>
      <c r="F1184" s="34">
        <f t="shared" si="71"/>
        <v>-1.3987842342636725E-2</v>
      </c>
      <c r="G1184" s="25">
        <f t="shared" si="70"/>
        <v>0.42945770373025199</v>
      </c>
      <c r="I1184" s="31">
        <v>42258</v>
      </c>
      <c r="J1184" s="20">
        <v>0.110434681177139</v>
      </c>
      <c r="K1184" s="20">
        <v>0</v>
      </c>
      <c r="L1184" s="20">
        <v>9.7490540520236202E-2</v>
      </c>
      <c r="M1184" s="20">
        <v>0.17919140270239101</v>
      </c>
      <c r="N1184" s="20">
        <v>2.9989116456493898E-3</v>
      </c>
      <c r="O1184" s="20">
        <v>6.19182825200899E-2</v>
      </c>
      <c r="P1184" s="20">
        <v>0.228943158881381</v>
      </c>
      <c r="Q1184" s="20">
        <v>0.42945770373025199</v>
      </c>
      <c r="R1184" s="20"/>
      <c r="S1184" s="20"/>
      <c r="T1184" s="20"/>
      <c r="U1184" s="20"/>
      <c r="V1184" s="20"/>
      <c r="W1184" s="20"/>
      <c r="X1184" s="20"/>
      <c r="Y1184" s="20"/>
      <c r="Z1184" s="20"/>
      <c r="AA1184" s="30"/>
    </row>
    <row r="1185" spans="1:27" hidden="1" x14ac:dyDescent="0.25">
      <c r="A1185">
        <v>1149</v>
      </c>
      <c r="B1185" s="15">
        <v>42265</v>
      </c>
      <c r="C1185" s="25">
        <f t="shared" si="68"/>
        <v>0.110426045954227</v>
      </c>
      <c r="D1185" s="25">
        <f>VLOOKUP(B1185,input_BB!$B$19:$L$10000,$D$35,0)</f>
        <v>1958.03</v>
      </c>
      <c r="E1185" s="27">
        <f t="shared" si="69"/>
        <v>8.6089621158954802E-3</v>
      </c>
      <c r="F1185" s="34">
        <f t="shared" si="71"/>
        <v>1.9159700606905972E-2</v>
      </c>
      <c r="G1185" s="25">
        <f t="shared" si="70"/>
        <v>0.42946933355079397</v>
      </c>
      <c r="I1185" s="31">
        <v>42265</v>
      </c>
      <c r="J1185" s="20">
        <v>0.110426045954227</v>
      </c>
      <c r="K1185" s="20">
        <v>0</v>
      </c>
      <c r="L1185" s="20">
        <v>9.7471942723876395E-2</v>
      </c>
      <c r="M1185" s="20">
        <v>0.17918156881108799</v>
      </c>
      <c r="N1185" s="20">
        <v>3.0027844797764899E-3</v>
      </c>
      <c r="O1185" s="20">
        <v>6.1905121353366101E-2</v>
      </c>
      <c r="P1185" s="20">
        <v>0.228969249081099</v>
      </c>
      <c r="Q1185" s="20">
        <v>0.42946933355079397</v>
      </c>
      <c r="R1185" s="20"/>
      <c r="S1185" s="20"/>
      <c r="T1185" s="20"/>
      <c r="U1185" s="20"/>
      <c r="V1185" s="20"/>
      <c r="W1185" s="20"/>
      <c r="X1185" s="20"/>
      <c r="Y1185" s="20"/>
      <c r="Z1185" s="20"/>
      <c r="AA1185" s="30"/>
    </row>
    <row r="1186" spans="1:27" hidden="1" x14ac:dyDescent="0.25">
      <c r="A1186">
        <v>1150</v>
      </c>
      <c r="B1186" s="15">
        <v>42272</v>
      </c>
      <c r="C1186" s="25">
        <f t="shared" si="68"/>
        <v>0.205414563417435</v>
      </c>
      <c r="D1186" s="25">
        <f>VLOOKUP(B1186,input_BB!$B$19:$L$10000,$D$35,0)</f>
        <v>1931.34</v>
      </c>
      <c r="E1186" s="27">
        <f t="shared" si="69"/>
        <v>0.22739549387858612</v>
      </c>
      <c r="F1186" s="34">
        <f t="shared" si="71"/>
        <v>-1.5150047168608682E-2</v>
      </c>
      <c r="G1186" s="25">
        <f t="shared" si="70"/>
        <v>0.42948176845491298</v>
      </c>
      <c r="I1186" s="31">
        <v>42272</v>
      </c>
      <c r="J1186" s="20">
        <v>0.205414563417435</v>
      </c>
      <c r="K1186" s="20">
        <v>0</v>
      </c>
      <c r="L1186" s="20">
        <v>9.7453192933114205E-2</v>
      </c>
      <c r="M1186" s="20">
        <v>0.179171683458033</v>
      </c>
      <c r="N1186" s="20">
        <v>3.0055474059560898E-3</v>
      </c>
      <c r="O1186" s="20">
        <v>6.1892086570458499E-2</v>
      </c>
      <c r="P1186" s="20">
        <v>0.22899572117752501</v>
      </c>
      <c r="Q1186" s="20">
        <v>0.42948176845491298</v>
      </c>
      <c r="R1186" s="20"/>
      <c r="S1186" s="20"/>
      <c r="T1186" s="20"/>
      <c r="U1186" s="20"/>
      <c r="V1186" s="20"/>
      <c r="W1186" s="20"/>
      <c r="X1186" s="20"/>
      <c r="Y1186" s="20"/>
      <c r="Z1186" s="20"/>
      <c r="AA1186" s="30"/>
    </row>
    <row r="1187" spans="1:27" hidden="1" x14ac:dyDescent="0.25">
      <c r="A1187">
        <v>1151</v>
      </c>
      <c r="B1187" s="15">
        <v>42279</v>
      </c>
      <c r="C1187" s="25">
        <f t="shared" si="68"/>
        <v>0.110408775508404</v>
      </c>
      <c r="D1187" s="25">
        <f>VLOOKUP(B1187,input_BB!$B$19:$L$10000,$D$35,0)</f>
        <v>1951.36</v>
      </c>
      <c r="E1187" s="27">
        <f t="shared" si="69"/>
        <v>8.569183192668535E-3</v>
      </c>
      <c r="F1187" s="34">
        <f t="shared" si="71"/>
        <v>-3.4064850896053933E-3</v>
      </c>
      <c r="G1187" s="25">
        <f t="shared" si="70"/>
        <v>0.429494233486717</v>
      </c>
      <c r="I1187" s="31">
        <v>42279</v>
      </c>
      <c r="J1187" s="20">
        <v>0.110408775508404</v>
      </c>
      <c r="K1187" s="20">
        <v>0</v>
      </c>
      <c r="L1187" s="20">
        <v>9.7434982855718694E-2</v>
      </c>
      <c r="M1187" s="20">
        <v>0.179161850744468</v>
      </c>
      <c r="N1187" s="20">
        <v>3.0083563671781401E-3</v>
      </c>
      <c r="O1187" s="20">
        <v>6.1878014042463902E-2</v>
      </c>
      <c r="P1187" s="20">
        <v>0.22902256250345401</v>
      </c>
      <c r="Q1187" s="20">
        <v>0.429494233486717</v>
      </c>
      <c r="R1187" s="20"/>
      <c r="S1187" s="20"/>
      <c r="T1187" s="20"/>
      <c r="U1187" s="20"/>
      <c r="V1187" s="20"/>
      <c r="W1187" s="20"/>
      <c r="X1187" s="20"/>
      <c r="Y1187" s="20"/>
      <c r="Z1187" s="20"/>
      <c r="AA1187" s="30"/>
    </row>
    <row r="1188" spans="1:27" hidden="1" x14ac:dyDescent="0.25">
      <c r="A1188">
        <v>1152</v>
      </c>
      <c r="B1188" s="15">
        <v>42286</v>
      </c>
      <c r="C1188" s="25">
        <f t="shared" si="68"/>
        <v>0.15904121100902599</v>
      </c>
      <c r="D1188" s="25">
        <f>VLOOKUP(B1188,input_BB!$B$19:$L$10000,$D$35,0)</f>
        <v>2014.89</v>
      </c>
      <c r="E1188" s="27">
        <f t="shared" si="69"/>
        <v>0.12058400538920495</v>
      </c>
      <c r="F1188" s="34">
        <f t="shared" si="71"/>
        <v>4.3260119916741946E-2</v>
      </c>
      <c r="G1188" s="25">
        <f t="shared" si="70"/>
        <v>0.42950620606304601</v>
      </c>
      <c r="I1188" s="31">
        <v>42286</v>
      </c>
      <c r="J1188" s="20">
        <v>0.15904121100902599</v>
      </c>
      <c r="K1188" s="20">
        <v>0</v>
      </c>
      <c r="L1188" s="20">
        <v>9.7416982171034505E-2</v>
      </c>
      <c r="M1188" s="20">
        <v>0.17915256992821099</v>
      </c>
      <c r="N1188" s="20">
        <v>3.01120667594613E-3</v>
      </c>
      <c r="O1188" s="20">
        <v>6.1865133383565599E-2</v>
      </c>
      <c r="P1188" s="20">
        <v>0.22904790177819701</v>
      </c>
      <c r="Q1188" s="20">
        <v>0.42950620606304601</v>
      </c>
      <c r="R1188" s="20"/>
      <c r="S1188" s="20"/>
      <c r="T1188" s="20"/>
      <c r="U1188" s="20"/>
      <c r="V1188" s="20"/>
      <c r="W1188" s="20"/>
      <c r="X1188" s="20"/>
      <c r="Y1188" s="20"/>
      <c r="Z1188" s="20"/>
      <c r="AA1188" s="30"/>
    </row>
    <row r="1189" spans="1:27" hidden="1" x14ac:dyDescent="0.25">
      <c r="A1189">
        <v>1153</v>
      </c>
      <c r="B1189" s="15">
        <v>42293</v>
      </c>
      <c r="C1189" s="25">
        <f t="shared" si="68"/>
        <v>0.205403447151184</v>
      </c>
      <c r="D1189" s="25">
        <f>VLOOKUP(B1189,input_BB!$B$19:$L$10000,$D$35,0)</f>
        <v>2033.11</v>
      </c>
      <c r="E1189" s="27">
        <f t="shared" si="69"/>
        <v>0.22736988984344422</v>
      </c>
      <c r="F1189" s="34">
        <f t="shared" si="71"/>
        <v>4.1893858642177761E-2</v>
      </c>
      <c r="G1189" s="25">
        <f t="shared" si="70"/>
        <v>0.42951798690190501</v>
      </c>
      <c r="I1189" s="31">
        <v>42293</v>
      </c>
      <c r="J1189" s="20">
        <v>0.205403447151184</v>
      </c>
      <c r="K1189" s="20">
        <v>0</v>
      </c>
      <c r="L1189" s="20">
        <v>9.7398539284994506E-2</v>
      </c>
      <c r="M1189" s="20">
        <v>0.179142967423842</v>
      </c>
      <c r="N1189" s="20">
        <v>3.0140980744070402E-3</v>
      </c>
      <c r="O1189" s="20">
        <v>6.1852269495898199E-2</v>
      </c>
      <c r="P1189" s="20">
        <v>0.229074138818953</v>
      </c>
      <c r="Q1189" s="20">
        <v>0.42951798690190501</v>
      </c>
      <c r="R1189" s="20"/>
      <c r="S1189" s="20"/>
      <c r="T1189" s="20"/>
      <c r="U1189" s="20"/>
      <c r="V1189" s="20"/>
      <c r="W1189" s="20"/>
      <c r="X1189" s="20"/>
      <c r="Y1189" s="20"/>
      <c r="Z1189" s="20"/>
      <c r="AA1189" s="30"/>
    </row>
    <row r="1190" spans="1:27" hidden="1" x14ac:dyDescent="0.25">
      <c r="A1190">
        <v>1154</v>
      </c>
      <c r="B1190" s="15">
        <v>42300</v>
      </c>
      <c r="C1190" s="25">
        <f t="shared" ref="C1190:C1253" si="72">J1190</f>
        <v>0.15764592587947801</v>
      </c>
      <c r="D1190" s="25">
        <f>VLOOKUP(B1190,input_BB!$B$19:$L$10000,$D$35,0)</f>
        <v>2075.15</v>
      </c>
      <c r="E1190" s="27">
        <f t="shared" ref="E1190:E1253" si="73">(C1190-$E$34)/$E$36</f>
        <v>0.11737025279608652</v>
      </c>
      <c r="F1190" s="34">
        <f t="shared" si="71"/>
        <v>2.9907339854781112E-2</v>
      </c>
      <c r="G1190" s="25">
        <f t="shared" ref="G1190:G1253" si="74">VLOOKUP(B1190,$I$37:$AA$5000,$G$34,0)</f>
        <v>0.42683633492728301</v>
      </c>
      <c r="I1190" s="31">
        <v>42300</v>
      </c>
      <c r="J1190" s="20">
        <v>0.15764592587947801</v>
      </c>
      <c r="K1190" s="20">
        <v>0</v>
      </c>
      <c r="L1190" s="20">
        <v>9.7823228054668004E-2</v>
      </c>
      <c r="M1190" s="20">
        <v>0.180044923444065</v>
      </c>
      <c r="N1190" s="20">
        <v>3.0308091498214198E-3</v>
      </c>
      <c r="O1190" s="20">
        <v>6.2120679439227E-2</v>
      </c>
      <c r="P1190" s="20">
        <v>0.230144024984936</v>
      </c>
      <c r="Q1190" s="20">
        <v>0.42683633492728301</v>
      </c>
      <c r="R1190" s="20"/>
      <c r="S1190" s="20"/>
      <c r="T1190" s="20"/>
      <c r="U1190" s="20"/>
      <c r="V1190" s="20"/>
      <c r="W1190" s="20"/>
      <c r="X1190" s="20"/>
      <c r="Y1190" s="20"/>
      <c r="Z1190" s="20"/>
      <c r="AA1190" s="30"/>
    </row>
    <row r="1191" spans="1:27" hidden="1" x14ac:dyDescent="0.25">
      <c r="A1191">
        <v>1155</v>
      </c>
      <c r="B1191" s="15">
        <v>42307</v>
      </c>
      <c r="C1191" s="25">
        <f t="shared" si="72"/>
        <v>0.146837413311005</v>
      </c>
      <c r="D1191" s="25">
        <f>VLOOKUP(B1191,input_BB!$B$19:$L$10000,$D$35,0)</f>
        <v>2079.36</v>
      </c>
      <c r="E1191" s="27">
        <f t="shared" si="73"/>
        <v>9.2475065024726633E-2</v>
      </c>
      <c r="F1191" s="34">
        <f t="shared" si="71"/>
        <v>2.2748400234124277E-2</v>
      </c>
      <c r="G1191" s="25">
        <f t="shared" si="74"/>
        <v>0.42684933322602497</v>
      </c>
      <c r="I1191" s="31">
        <v>42307</v>
      </c>
      <c r="J1191" s="20">
        <v>0.146837413311005</v>
      </c>
      <c r="K1191" s="20">
        <v>0</v>
      </c>
      <c r="L1191" s="20">
        <v>9.7804884017416105E-2</v>
      </c>
      <c r="M1191" s="20">
        <v>0.18003472308638199</v>
      </c>
      <c r="N1191" s="20">
        <v>3.0338032389046299E-3</v>
      </c>
      <c r="O1191" s="20">
        <v>6.2107934382539698E-2</v>
      </c>
      <c r="P1191" s="20">
        <v>0.230169322048733</v>
      </c>
      <c r="Q1191" s="20">
        <v>0.42684933322602497</v>
      </c>
      <c r="R1191" s="20"/>
      <c r="S1191" s="20"/>
      <c r="T1191" s="20"/>
      <c r="U1191" s="20"/>
      <c r="V1191" s="20"/>
      <c r="W1191" s="20"/>
      <c r="X1191" s="20"/>
      <c r="Y1191" s="20"/>
      <c r="Z1191" s="20"/>
      <c r="AA1191" s="30"/>
    </row>
    <row r="1192" spans="1:27" hidden="1" x14ac:dyDescent="0.25">
      <c r="A1192">
        <v>1156</v>
      </c>
      <c r="B1192" s="15">
        <v>42314</v>
      </c>
      <c r="C1192" s="25">
        <f t="shared" si="72"/>
        <v>0.132089093327522</v>
      </c>
      <c r="D1192" s="25">
        <f>VLOOKUP(B1192,input_BB!$B$19:$L$10000,$D$35,0)</f>
        <v>2099.1999999999998</v>
      </c>
      <c r="E1192" s="27">
        <f t="shared" si="73"/>
        <v>5.8505340423408977E-2</v>
      </c>
      <c r="F1192" s="34">
        <f t="shared" ref="F1192:F1255" si="75">D1192/D1190-1</f>
        <v>1.1589523648892763E-2</v>
      </c>
      <c r="G1192" s="25">
        <f t="shared" si="74"/>
        <v>0.42583443527866499</v>
      </c>
      <c r="I1192" s="31">
        <v>42314</v>
      </c>
      <c r="J1192" s="20">
        <v>0.132089093327522</v>
      </c>
      <c r="K1192" s="20">
        <v>0</v>
      </c>
      <c r="L1192" s="20">
        <v>9.7949198027541304E-2</v>
      </c>
      <c r="M1192" s="20">
        <v>0.180402409005293</v>
      </c>
      <c r="N1192" s="20">
        <v>3.0418894047922499E-3</v>
      </c>
      <c r="O1192" s="20">
        <v>6.2197341077067203E-2</v>
      </c>
      <c r="P1192" s="20">
        <v>0.23057472720664099</v>
      </c>
      <c r="Q1192" s="20">
        <v>0.42583443527866499</v>
      </c>
      <c r="R1192" s="20"/>
      <c r="S1192" s="20"/>
      <c r="T1192" s="20"/>
      <c r="U1192" s="20"/>
      <c r="V1192" s="20"/>
      <c r="W1192" s="20"/>
      <c r="X1192" s="20"/>
      <c r="Y1192" s="20"/>
      <c r="Z1192" s="20"/>
      <c r="AA1192" s="30"/>
    </row>
    <row r="1193" spans="1:27" hidden="1" x14ac:dyDescent="0.25">
      <c r="A1193">
        <v>1157</v>
      </c>
      <c r="B1193" s="15">
        <v>42321</v>
      </c>
      <c r="C1193" s="25">
        <f t="shared" si="72"/>
        <v>0.13219769299030301</v>
      </c>
      <c r="D1193" s="25">
        <f>VLOOKUP(B1193,input_BB!$B$19:$L$10000,$D$35,0)</f>
        <v>2023.04</v>
      </c>
      <c r="E1193" s="27">
        <f t="shared" si="73"/>
        <v>5.8755477431596918E-2</v>
      </c>
      <c r="F1193" s="34">
        <f t="shared" si="75"/>
        <v>-2.7085257002154584E-2</v>
      </c>
      <c r="G1193" s="25">
        <f t="shared" si="74"/>
        <v>0.42536977580788199</v>
      </c>
      <c r="I1193" s="31">
        <v>42321</v>
      </c>
      <c r="J1193" s="20">
        <v>0.13219769299030301</v>
      </c>
      <c r="K1193" s="20">
        <v>0</v>
      </c>
      <c r="L1193" s="20">
        <v>9.8602393182897194E-2</v>
      </c>
      <c r="M1193" s="20">
        <v>0.18085481666042399</v>
      </c>
      <c r="N1193" s="20">
        <v>4.6274443113750903E-3</v>
      </c>
      <c r="O1193" s="20">
        <v>6.2260351982343101E-2</v>
      </c>
      <c r="P1193" s="20">
        <v>0.22828521805507901</v>
      </c>
      <c r="Q1193" s="20">
        <v>0.42536977580788199</v>
      </c>
      <c r="R1193" s="20"/>
      <c r="S1193" s="20"/>
      <c r="T1193" s="20"/>
      <c r="U1193" s="20"/>
      <c r="V1193" s="20"/>
      <c r="W1193" s="20"/>
      <c r="X1193" s="20"/>
      <c r="Y1193" s="20"/>
      <c r="Z1193" s="20"/>
      <c r="AA1193" s="30"/>
    </row>
    <row r="1194" spans="1:27" hidden="1" x14ac:dyDescent="0.25">
      <c r="A1194">
        <v>1158</v>
      </c>
      <c r="B1194" s="15">
        <v>42328</v>
      </c>
      <c r="C1194" s="25">
        <f t="shared" si="72"/>
        <v>0.13215340673923501</v>
      </c>
      <c r="D1194" s="25">
        <f>VLOOKUP(B1194,input_BB!$B$19:$L$10000,$D$35,0)</f>
        <v>2089.17</v>
      </c>
      <c r="E1194" s="27">
        <f t="shared" si="73"/>
        <v>5.8653473152188169E-2</v>
      </c>
      <c r="F1194" s="34">
        <f t="shared" si="75"/>
        <v>-4.7780106707315806E-3</v>
      </c>
      <c r="G1194" s="25">
        <f t="shared" si="74"/>
        <v>0.42513455653934001</v>
      </c>
      <c r="I1194" s="31">
        <v>42328</v>
      </c>
      <c r="J1194" s="20">
        <v>0.13215340673923501</v>
      </c>
      <c r="K1194" s="20">
        <v>0</v>
      </c>
      <c r="L1194" s="20">
        <v>9.86142605379461E-2</v>
      </c>
      <c r="M1194" s="20">
        <v>0.18096083889560399</v>
      </c>
      <c r="N1194" s="20">
        <v>4.6322459774533701E-3</v>
      </c>
      <c r="O1194" s="20">
        <v>6.2266982817782299E-2</v>
      </c>
      <c r="P1194" s="20">
        <v>0.228391115231874</v>
      </c>
      <c r="Q1194" s="20">
        <v>0.42513455653934001</v>
      </c>
      <c r="R1194" s="20"/>
      <c r="S1194" s="20"/>
      <c r="T1194" s="20"/>
      <c r="U1194" s="20"/>
      <c r="V1194" s="20"/>
      <c r="W1194" s="20"/>
      <c r="X1194" s="20"/>
      <c r="Y1194" s="20"/>
      <c r="Z1194" s="20"/>
      <c r="AA1194" s="30"/>
    </row>
    <row r="1195" spans="1:27" hidden="1" x14ac:dyDescent="0.25">
      <c r="A1195">
        <v>1159</v>
      </c>
      <c r="B1195" s="15">
        <v>42335</v>
      </c>
      <c r="C1195" s="25">
        <f t="shared" si="72"/>
        <v>0.146754994988441</v>
      </c>
      <c r="D1195" s="25">
        <f>VLOOKUP(B1195,input_BB!$B$19:$L$10000,$D$35,0)</f>
        <v>2090.11</v>
      </c>
      <c r="E1195" s="27">
        <f t="shared" si="73"/>
        <v>9.2285231353994149E-2</v>
      </c>
      <c r="F1195" s="34">
        <f t="shared" si="75"/>
        <v>3.3153076558051442E-2</v>
      </c>
      <c r="G1195" s="25">
        <f t="shared" si="74"/>
        <v>0.42514695654303802</v>
      </c>
      <c r="I1195" s="31">
        <v>42335</v>
      </c>
      <c r="J1195" s="20">
        <v>0.146754994988441</v>
      </c>
      <c r="K1195" s="20">
        <v>0</v>
      </c>
      <c r="L1195" s="20">
        <v>9.8683474944742E-2</v>
      </c>
      <c r="M1195" s="20">
        <v>0.180592806294298</v>
      </c>
      <c r="N1195" s="20">
        <v>4.6397798766942703E-3</v>
      </c>
      <c r="O1195" s="20">
        <v>6.23086331636373E-2</v>
      </c>
      <c r="P1195" s="20">
        <v>0.22862834917758901</v>
      </c>
      <c r="Q1195" s="20">
        <v>0.42514695654303802</v>
      </c>
      <c r="R1195" s="20"/>
      <c r="S1195" s="20"/>
      <c r="T1195" s="20"/>
      <c r="U1195" s="20"/>
      <c r="V1195" s="20"/>
      <c r="W1195" s="20"/>
      <c r="X1195" s="20"/>
      <c r="Y1195" s="20"/>
      <c r="Z1195" s="20"/>
      <c r="AA1195" s="30"/>
    </row>
    <row r="1196" spans="1:27" hidden="1" x14ac:dyDescent="0.25">
      <c r="A1196">
        <v>1160</v>
      </c>
      <c r="B1196" s="15">
        <v>42342</v>
      </c>
      <c r="C1196" s="25">
        <f t="shared" si="72"/>
        <v>0.13208262622356401</v>
      </c>
      <c r="D1196" s="25">
        <f>VLOOKUP(B1196,input_BB!$B$19:$L$10000,$D$35,0)</f>
        <v>2091.69</v>
      </c>
      <c r="E1196" s="27">
        <f t="shared" si="73"/>
        <v>5.8490444778300441E-2</v>
      </c>
      <c r="F1196" s="34">
        <f t="shared" si="75"/>
        <v>1.2062206522207575E-3</v>
      </c>
      <c r="G1196" s="25">
        <f t="shared" si="74"/>
        <v>0.42491391884062102</v>
      </c>
      <c r="I1196" s="31">
        <v>42342</v>
      </c>
      <c r="J1196" s="20">
        <v>0.13208262622356401</v>
      </c>
      <c r="K1196" s="20">
        <v>0</v>
      </c>
      <c r="L1196" s="20">
        <v>9.8695331595279504E-2</v>
      </c>
      <c r="M1196" s="20">
        <v>0.18069895341275599</v>
      </c>
      <c r="N1196" s="20">
        <v>4.6446726987394603E-3</v>
      </c>
      <c r="O1196" s="20">
        <v>6.2314303953477097E-2</v>
      </c>
      <c r="P1196" s="20">
        <v>0.22873281949912699</v>
      </c>
      <c r="Q1196" s="20">
        <v>0.42491391884062102</v>
      </c>
      <c r="R1196" s="20"/>
      <c r="S1196" s="20"/>
      <c r="T1196" s="20"/>
      <c r="U1196" s="20"/>
      <c r="V1196" s="20"/>
      <c r="W1196" s="20"/>
      <c r="X1196" s="20"/>
      <c r="Y1196" s="20"/>
      <c r="Z1196" s="20"/>
      <c r="AA1196" s="30"/>
    </row>
    <row r="1197" spans="1:27" hidden="1" x14ac:dyDescent="0.25">
      <c r="A1197">
        <v>1161</v>
      </c>
      <c r="B1197" s="15">
        <v>42349</v>
      </c>
      <c r="C1197" s="25">
        <f t="shared" si="72"/>
        <v>0.13203866779804199</v>
      </c>
      <c r="D1197" s="25">
        <f>VLOOKUP(B1197,input_BB!$B$19:$L$10000,$D$35,0)</f>
        <v>2012.37</v>
      </c>
      <c r="E1197" s="27">
        <f t="shared" si="73"/>
        <v>5.8389195577675371E-2</v>
      </c>
      <c r="F1197" s="34">
        <f t="shared" si="75"/>
        <v>-3.7194214658558766E-2</v>
      </c>
      <c r="G1197" s="25">
        <f t="shared" si="74"/>
        <v>0.42468142225316002</v>
      </c>
      <c r="I1197" s="31">
        <v>42349</v>
      </c>
      <c r="J1197" s="20">
        <v>0.13203866779804199</v>
      </c>
      <c r="K1197" s="20">
        <v>0</v>
      </c>
      <c r="L1197" s="20">
        <v>9.8707529417759607E-2</v>
      </c>
      <c r="M1197" s="20">
        <v>0.18080470520970801</v>
      </c>
      <c r="N1197" s="20">
        <v>4.6484361564546701E-3</v>
      </c>
      <c r="O1197" s="20">
        <v>6.2319925649188201E-2</v>
      </c>
      <c r="P1197" s="20">
        <v>0.22883798131372901</v>
      </c>
      <c r="Q1197" s="20">
        <v>0.42468142225316002</v>
      </c>
      <c r="R1197" s="20"/>
      <c r="S1197" s="20"/>
      <c r="T1197" s="20"/>
      <c r="U1197" s="20"/>
      <c r="V1197" s="20"/>
      <c r="W1197" s="20"/>
      <c r="X1197" s="20"/>
      <c r="Y1197" s="20"/>
      <c r="Z1197" s="20"/>
      <c r="AA1197" s="30"/>
    </row>
    <row r="1198" spans="1:27" hidden="1" x14ac:dyDescent="0.25">
      <c r="A1198">
        <v>1162</v>
      </c>
      <c r="B1198" s="15">
        <v>42356</v>
      </c>
      <c r="C1198" s="25">
        <f t="shared" si="72"/>
        <v>0.131994843482971</v>
      </c>
      <c r="D1198" s="25">
        <f>VLOOKUP(B1198,input_BB!$B$19:$L$10000,$D$35,0)</f>
        <v>2005.55</v>
      </c>
      <c r="E1198" s="27">
        <f t="shared" si="73"/>
        <v>5.8288255272917248E-2</v>
      </c>
      <c r="F1198" s="34">
        <f t="shared" si="75"/>
        <v>-4.1182010718605611E-2</v>
      </c>
      <c r="G1198" s="25">
        <f t="shared" si="74"/>
        <v>0.42444903088628599</v>
      </c>
      <c r="I1198" s="31">
        <v>42356</v>
      </c>
      <c r="J1198" s="20">
        <v>0.131994843482971</v>
      </c>
      <c r="K1198" s="20">
        <v>0</v>
      </c>
      <c r="L1198" s="20">
        <v>9.8719085430970396E-2</v>
      </c>
      <c r="M1198" s="20">
        <v>0.18090979443211699</v>
      </c>
      <c r="N1198" s="20">
        <v>4.6534055602745804E-3</v>
      </c>
      <c r="O1198" s="20">
        <v>6.2326672859353602E-2</v>
      </c>
      <c r="P1198" s="20">
        <v>0.22894201083099799</v>
      </c>
      <c r="Q1198" s="20">
        <v>0.42444903088628599</v>
      </c>
      <c r="R1198" s="20"/>
      <c r="S1198" s="20"/>
      <c r="T1198" s="20"/>
      <c r="U1198" s="20"/>
      <c r="V1198" s="20"/>
      <c r="W1198" s="20"/>
      <c r="X1198" s="20"/>
      <c r="Y1198" s="20"/>
      <c r="Z1198" s="20"/>
      <c r="AA1198" s="30"/>
    </row>
    <row r="1199" spans="1:27" hidden="1" x14ac:dyDescent="0.25">
      <c r="A1199">
        <v>1163</v>
      </c>
      <c r="B1199" s="15">
        <v>42363</v>
      </c>
      <c r="C1199" s="25">
        <f t="shared" si="72"/>
        <v>0.26118355989456199</v>
      </c>
      <c r="D1199" s="25">
        <f>VLOOKUP(B1199,input_BB!$B$19:$L$10000,$D$35,0)</f>
        <v>2060.9899999999998</v>
      </c>
      <c r="E1199" s="27">
        <f t="shared" si="73"/>
        <v>0.35584791786596282</v>
      </c>
      <c r="F1199" s="34">
        <f t="shared" si="75"/>
        <v>2.4160566893762114E-2</v>
      </c>
      <c r="G1199" s="25">
        <f t="shared" si="74"/>
        <v>0.424458668418491</v>
      </c>
      <c r="I1199" s="31">
        <v>42363</v>
      </c>
      <c r="J1199" s="20">
        <v>0.26118355989456199</v>
      </c>
      <c r="K1199" s="20">
        <v>1</v>
      </c>
      <c r="L1199" s="20">
        <v>9.8787433588499701E-2</v>
      </c>
      <c r="M1199" s="20">
        <v>0.18054894337114899</v>
      </c>
      <c r="N1199" s="20">
        <v>4.6610594944313999E-3</v>
      </c>
      <c r="O1199" s="20">
        <v>6.2367757685764601E-2</v>
      </c>
      <c r="P1199" s="20">
        <v>0.22917613744166501</v>
      </c>
      <c r="Q1199" s="20">
        <v>0.424458668418491</v>
      </c>
      <c r="R1199" s="20"/>
      <c r="S1199" s="20"/>
      <c r="T1199" s="20"/>
      <c r="U1199" s="20"/>
      <c r="V1199" s="20"/>
      <c r="W1199" s="20"/>
      <c r="X1199" s="20"/>
      <c r="Y1199" s="20"/>
      <c r="Z1199" s="20"/>
      <c r="AA1199" s="30"/>
    </row>
    <row r="1200" spans="1:27" hidden="1" x14ac:dyDescent="0.25">
      <c r="A1200">
        <v>1164</v>
      </c>
      <c r="B1200" s="15">
        <v>42370</v>
      </c>
      <c r="C1200" s="25">
        <f t="shared" si="72"/>
        <v>0.15208102762699099</v>
      </c>
      <c r="D1200" s="25">
        <f>VLOOKUP(B1200,input_BB!$B$19:$L$10000,$D$35,0)</f>
        <v>2043.94</v>
      </c>
      <c r="E1200" s="27">
        <f t="shared" si="73"/>
        <v>0.10455265314520791</v>
      </c>
      <c r="F1200" s="34">
        <f t="shared" si="75"/>
        <v>1.9141881279449491E-2</v>
      </c>
      <c r="G1200" s="25">
        <f t="shared" si="74"/>
        <v>0.424228403767337</v>
      </c>
      <c r="I1200" s="31">
        <v>42370</v>
      </c>
      <c r="J1200" s="20">
        <v>0.15208102762699099</v>
      </c>
      <c r="K1200" s="20">
        <v>1</v>
      </c>
      <c r="L1200" s="20">
        <v>9.8798896904205999E-2</v>
      </c>
      <c r="M1200" s="20">
        <v>0.180653069397578</v>
      </c>
      <c r="N1200" s="20">
        <v>4.66495345042762E-3</v>
      </c>
      <c r="O1200" s="20">
        <v>6.2373484622878998E-2</v>
      </c>
      <c r="P1200" s="20">
        <v>0.22928119185757301</v>
      </c>
      <c r="Q1200" s="20">
        <v>0.424228403767337</v>
      </c>
      <c r="R1200" s="20"/>
      <c r="S1200" s="20"/>
      <c r="T1200" s="20"/>
      <c r="U1200" s="20"/>
      <c r="V1200" s="20"/>
      <c r="W1200" s="20"/>
      <c r="X1200" s="20"/>
      <c r="Y1200" s="20"/>
      <c r="Z1200" s="20"/>
      <c r="AA1200" s="30"/>
    </row>
    <row r="1201" spans="1:27" hidden="1" x14ac:dyDescent="0.25">
      <c r="A1201">
        <v>1165</v>
      </c>
      <c r="B1201" s="15">
        <v>42377</v>
      </c>
      <c r="C1201" s="25">
        <f t="shared" si="72"/>
        <v>0.14217047393321999</v>
      </c>
      <c r="D1201" s="25">
        <f>VLOOKUP(B1201,input_BB!$B$19:$L$10000,$D$35,0)</f>
        <v>1922.03</v>
      </c>
      <c r="E1201" s="27">
        <f t="shared" si="73"/>
        <v>8.1725729129387484E-2</v>
      </c>
      <c r="F1201" s="34">
        <f t="shared" si="75"/>
        <v>-6.7423907927743332E-2</v>
      </c>
      <c r="G1201" s="25">
        <f t="shared" si="74"/>
        <v>0.43239351812749499</v>
      </c>
      <c r="I1201" s="31">
        <v>42377</v>
      </c>
      <c r="J1201" s="20">
        <v>0.14217047393321999</v>
      </c>
      <c r="K1201" s="20">
        <v>0</v>
      </c>
      <c r="L1201" s="20">
        <v>9.2171063908362397E-2</v>
      </c>
      <c r="M1201" s="20">
        <v>0.17912851693389101</v>
      </c>
      <c r="N1201" s="20">
        <v>1.2054413669485601E-2</v>
      </c>
      <c r="O1201" s="20">
        <v>6.3892067693279694E-2</v>
      </c>
      <c r="P1201" s="20">
        <v>0.22036041966748701</v>
      </c>
      <c r="Q1201" s="20">
        <v>0.43239351812749499</v>
      </c>
      <c r="R1201" s="20"/>
      <c r="S1201" s="20"/>
      <c r="T1201" s="20"/>
      <c r="U1201" s="20"/>
      <c r="V1201" s="20"/>
      <c r="W1201" s="20"/>
      <c r="X1201" s="20"/>
      <c r="Y1201" s="20"/>
      <c r="Z1201" s="20"/>
      <c r="AA1201" s="30"/>
    </row>
    <row r="1202" spans="1:27" hidden="1" x14ac:dyDescent="0.25">
      <c r="A1202">
        <v>1166</v>
      </c>
      <c r="B1202" s="15">
        <v>42384</v>
      </c>
      <c r="C1202" s="25">
        <f t="shared" si="72"/>
        <v>0.175102904438972</v>
      </c>
      <c r="D1202" s="25">
        <f>VLOOKUP(B1202,input_BB!$B$19:$L$10000,$D$35,0)</f>
        <v>1880.33</v>
      </c>
      <c r="E1202" s="27">
        <f t="shared" si="73"/>
        <v>0.15757881585284436</v>
      </c>
      <c r="F1202" s="34">
        <f t="shared" si="75"/>
        <v>-8.0046381009227341E-2</v>
      </c>
      <c r="G1202" s="25">
        <f t="shared" si="74"/>
        <v>0.43463823870771401</v>
      </c>
      <c r="I1202" s="31">
        <v>42384</v>
      </c>
      <c r="J1202" s="20">
        <v>0.175102904438972</v>
      </c>
      <c r="K1202" s="20">
        <v>0</v>
      </c>
      <c r="L1202" s="20">
        <v>9.3062586107217599E-2</v>
      </c>
      <c r="M1202" s="20">
        <v>0.16649754293204</v>
      </c>
      <c r="N1202" s="20">
        <v>2.6835367009525699E-2</v>
      </c>
      <c r="O1202" s="20">
        <v>6.3236686167194994E-2</v>
      </c>
      <c r="P1202" s="20">
        <v>0.21572957907630699</v>
      </c>
      <c r="Q1202" s="20">
        <v>0.43463823870771401</v>
      </c>
      <c r="R1202" s="20"/>
      <c r="S1202" s="20"/>
      <c r="T1202" s="20"/>
      <c r="U1202" s="20"/>
      <c r="V1202" s="20"/>
      <c r="W1202" s="20"/>
      <c r="X1202" s="20"/>
      <c r="Y1202" s="20"/>
      <c r="Z1202" s="20"/>
      <c r="AA1202" s="30"/>
    </row>
    <row r="1203" spans="1:27" hidden="1" x14ac:dyDescent="0.25">
      <c r="A1203">
        <v>1167</v>
      </c>
      <c r="B1203" s="15">
        <v>42391</v>
      </c>
      <c r="C1203" s="25">
        <f t="shared" si="72"/>
        <v>0.157277911901474</v>
      </c>
      <c r="D1203" s="25">
        <f>VLOOKUP(B1203,input_BB!$B$19:$L$10000,$D$35,0)</f>
        <v>1906.9</v>
      </c>
      <c r="E1203" s="27">
        <f t="shared" si="73"/>
        <v>0.11652260821716282</v>
      </c>
      <c r="F1203" s="34">
        <f t="shared" si="75"/>
        <v>-7.8718854544412853E-3</v>
      </c>
      <c r="G1203" s="25">
        <f t="shared" si="74"/>
        <v>0.47395617104263299</v>
      </c>
      <c r="I1203" s="31">
        <v>42391</v>
      </c>
      <c r="J1203" s="20">
        <v>0.157277911901474</v>
      </c>
      <c r="K1203" s="20">
        <v>0</v>
      </c>
      <c r="L1203" s="20">
        <v>3.29852839264426E-2</v>
      </c>
      <c r="M1203" s="20">
        <v>0.14364625531574299</v>
      </c>
      <c r="N1203" s="20" t="s">
        <v>111</v>
      </c>
      <c r="O1203" s="20">
        <v>7.0774507703984094E-2</v>
      </c>
      <c r="P1203" s="20">
        <v>0.27863778201119699</v>
      </c>
      <c r="Q1203" s="20">
        <v>0.47395617104263299</v>
      </c>
      <c r="R1203" s="20"/>
      <c r="S1203" s="20"/>
      <c r="T1203" s="20"/>
      <c r="U1203" s="20"/>
      <c r="V1203" s="20"/>
      <c r="W1203" s="20"/>
      <c r="X1203" s="20"/>
      <c r="Y1203" s="20"/>
      <c r="Z1203" s="20"/>
      <c r="AA1203" s="30"/>
    </row>
    <row r="1204" spans="1:27" hidden="1" x14ac:dyDescent="0.25">
      <c r="A1204">
        <v>1168</v>
      </c>
      <c r="B1204" s="15">
        <v>42398</v>
      </c>
      <c r="C1204" s="25">
        <f t="shared" si="72"/>
        <v>0.13679066300392201</v>
      </c>
      <c r="D1204" s="25">
        <f>VLOOKUP(B1204,input_BB!$B$19:$L$10000,$D$35,0)</f>
        <v>1940.24</v>
      </c>
      <c r="E1204" s="27">
        <f t="shared" si="73"/>
        <v>6.9334440095783781E-2</v>
      </c>
      <c r="F1204" s="34">
        <f t="shared" si="75"/>
        <v>3.1861428579025963E-2</v>
      </c>
      <c r="G1204" s="25">
        <f t="shared" si="74"/>
        <v>0.475630367205226</v>
      </c>
      <c r="I1204" s="31">
        <v>42398</v>
      </c>
      <c r="J1204" s="20">
        <v>0.13679066300392201</v>
      </c>
      <c r="K1204" s="20">
        <v>0</v>
      </c>
      <c r="L1204" s="20">
        <v>2.9942991056517401E-2</v>
      </c>
      <c r="M1204" s="20">
        <v>0.14549012740029699</v>
      </c>
      <c r="N1204" s="20" t="s">
        <v>111</v>
      </c>
      <c r="O1204" s="20">
        <v>7.0371383625377898E-2</v>
      </c>
      <c r="P1204" s="20">
        <v>0.27856513071258199</v>
      </c>
      <c r="Q1204" s="20">
        <v>0.475630367205226</v>
      </c>
      <c r="R1204" s="20"/>
      <c r="S1204" s="20"/>
      <c r="T1204" s="20"/>
      <c r="U1204" s="20"/>
      <c r="V1204" s="20"/>
      <c r="W1204" s="20"/>
      <c r="X1204" s="20"/>
      <c r="Y1204" s="20"/>
      <c r="Z1204" s="20"/>
      <c r="AA1204" s="30"/>
    </row>
    <row r="1205" spans="1:27" hidden="1" x14ac:dyDescent="0.25">
      <c r="A1205">
        <v>1169</v>
      </c>
      <c r="B1205" s="15">
        <v>42405</v>
      </c>
      <c r="C1205" s="25">
        <f t="shared" si="72"/>
        <v>0.139278665184975</v>
      </c>
      <c r="D1205" s="25">
        <f>VLOOKUP(B1205,input_BB!$B$19:$L$10000,$D$35,0)</f>
        <v>1880.05</v>
      </c>
      <c r="E1205" s="27">
        <f t="shared" si="73"/>
        <v>7.5065041885852085E-2</v>
      </c>
      <c r="F1205" s="34">
        <f t="shared" si="75"/>
        <v>-1.4080444700823369E-2</v>
      </c>
      <c r="G1205" s="25">
        <f t="shared" si="74"/>
        <v>0.43750000008126699</v>
      </c>
      <c r="I1205" s="31">
        <v>42405</v>
      </c>
      <c r="J1205" s="20">
        <v>0.139278665184975</v>
      </c>
      <c r="K1205" s="20">
        <v>0</v>
      </c>
      <c r="L1205" s="20">
        <v>7.2318228998565007E-2</v>
      </c>
      <c r="M1205" s="20">
        <v>0.18085559892992301</v>
      </c>
      <c r="N1205" s="20">
        <v>2.0671675240156E-2</v>
      </c>
      <c r="O1205" s="20">
        <v>4.7462485132765797E-2</v>
      </c>
      <c r="P1205" s="20">
        <v>0.24119201161732301</v>
      </c>
      <c r="Q1205" s="20">
        <v>0.43750000008126699</v>
      </c>
      <c r="R1205" s="20"/>
      <c r="S1205" s="20"/>
      <c r="T1205" s="20"/>
      <c r="U1205" s="20"/>
      <c r="V1205" s="20"/>
      <c r="W1205" s="20"/>
      <c r="X1205" s="20"/>
      <c r="Y1205" s="20"/>
      <c r="Z1205" s="20"/>
      <c r="AA1205" s="30"/>
    </row>
    <row r="1206" spans="1:27" hidden="1" x14ac:dyDescent="0.25">
      <c r="A1206">
        <v>1170</v>
      </c>
      <c r="B1206" s="15">
        <v>42412</v>
      </c>
      <c r="C1206" s="25">
        <f t="shared" si="72"/>
        <v>0.139228165149689</v>
      </c>
      <c r="D1206" s="25">
        <f>VLOOKUP(B1206,input_BB!$B$19:$L$10000,$D$35,0)</f>
        <v>1864.78</v>
      </c>
      <c r="E1206" s="27">
        <f t="shared" si="73"/>
        <v>7.4948725431303792E-2</v>
      </c>
      <c r="F1206" s="34">
        <f t="shared" si="75"/>
        <v>-3.8892095823197192E-2</v>
      </c>
      <c r="G1206" s="25">
        <f t="shared" si="74"/>
        <v>0.43837241116203102</v>
      </c>
      <c r="I1206" s="31">
        <v>42412</v>
      </c>
      <c r="J1206" s="20">
        <v>0.139228165149689</v>
      </c>
      <c r="K1206" s="20">
        <v>0</v>
      </c>
      <c r="L1206" s="20">
        <v>6.9655723322275501E-2</v>
      </c>
      <c r="M1206" s="20">
        <v>0.18152193961413801</v>
      </c>
      <c r="N1206" s="20">
        <v>2.0823883048144101E-2</v>
      </c>
      <c r="O1206" s="20">
        <v>4.7610247536608002E-2</v>
      </c>
      <c r="P1206" s="20">
        <v>0.24201579531680301</v>
      </c>
      <c r="Q1206" s="20">
        <v>0.43837241116203102</v>
      </c>
      <c r="R1206" s="20"/>
      <c r="S1206" s="20"/>
      <c r="T1206" s="20"/>
      <c r="U1206" s="20"/>
      <c r="V1206" s="20"/>
      <c r="W1206" s="20"/>
      <c r="X1206" s="20"/>
      <c r="Y1206" s="20"/>
      <c r="Z1206" s="20"/>
      <c r="AA1206" s="30"/>
    </row>
    <row r="1207" spans="1:27" hidden="1" x14ac:dyDescent="0.25">
      <c r="A1207">
        <v>1171</v>
      </c>
      <c r="B1207" s="15">
        <v>42419</v>
      </c>
      <c r="C1207" s="25">
        <f t="shared" si="72"/>
        <v>0.139176785945892</v>
      </c>
      <c r="D1207" s="25">
        <f>VLOOKUP(B1207,input_BB!$B$19:$L$10000,$D$35,0)</f>
        <v>1917.78</v>
      </c>
      <c r="E1207" s="27">
        <f t="shared" si="73"/>
        <v>7.4830383992741736E-2</v>
      </c>
      <c r="F1207" s="34">
        <f t="shared" si="75"/>
        <v>2.006861519640446E-2</v>
      </c>
      <c r="G1207" s="25">
        <f t="shared" si="74"/>
        <v>0.43801980140052099</v>
      </c>
      <c r="I1207" s="31">
        <v>42419</v>
      </c>
      <c r="J1207" s="20">
        <v>0.139176785945892</v>
      </c>
      <c r="K1207" s="20">
        <v>0</v>
      </c>
      <c r="L1207" s="20">
        <v>6.9681174112437905E-2</v>
      </c>
      <c r="M1207" s="20">
        <v>0.18167037118472301</v>
      </c>
      <c r="N1207" s="20">
        <v>2.0854241683029E-2</v>
      </c>
      <c r="O1207" s="20">
        <v>4.76216084425332E-2</v>
      </c>
      <c r="P1207" s="20">
        <v>0.242152803176755</v>
      </c>
      <c r="Q1207" s="20">
        <v>0.43801980140052099</v>
      </c>
      <c r="R1207" s="20"/>
      <c r="S1207" s="20"/>
      <c r="T1207" s="20"/>
      <c r="U1207" s="20"/>
      <c r="V1207" s="20"/>
      <c r="W1207" s="20"/>
      <c r="X1207" s="20"/>
      <c r="Y1207" s="20"/>
      <c r="Z1207" s="20"/>
      <c r="AA1207" s="30"/>
    </row>
    <row r="1208" spans="1:27" hidden="1" x14ac:dyDescent="0.25">
      <c r="A1208">
        <v>1172</v>
      </c>
      <c r="B1208" s="15">
        <v>42426</v>
      </c>
      <c r="C1208" s="25">
        <f t="shared" si="72"/>
        <v>0.139125540852547</v>
      </c>
      <c r="D1208" s="25">
        <f>VLOOKUP(B1208,input_BB!$B$19:$L$10000,$D$35,0)</f>
        <v>1948.05</v>
      </c>
      <c r="E1208" s="27">
        <f t="shared" si="73"/>
        <v>7.4712351450048869E-2</v>
      </c>
      <c r="F1208" s="34">
        <f t="shared" si="75"/>
        <v>4.4654061068865936E-2</v>
      </c>
      <c r="G1208" s="25">
        <f t="shared" si="74"/>
        <v>0.43766747970261299</v>
      </c>
      <c r="I1208" s="31">
        <v>42426</v>
      </c>
      <c r="J1208" s="20">
        <v>0.139125540852547</v>
      </c>
      <c r="K1208" s="20">
        <v>0</v>
      </c>
      <c r="L1208" s="20">
        <v>6.9706154933550202E-2</v>
      </c>
      <c r="M1208" s="20">
        <v>0.181817974572339</v>
      </c>
      <c r="N1208" s="20">
        <v>2.0884634870364599E-2</v>
      </c>
      <c r="O1208" s="20">
        <v>4.7634314295460597E-2</v>
      </c>
      <c r="P1208" s="20">
        <v>0.24228944162567301</v>
      </c>
      <c r="Q1208" s="20">
        <v>0.43766747970261299</v>
      </c>
      <c r="R1208" s="20"/>
      <c r="S1208" s="20"/>
      <c r="T1208" s="20"/>
      <c r="U1208" s="20"/>
      <c r="V1208" s="20"/>
      <c r="W1208" s="20"/>
      <c r="X1208" s="20"/>
      <c r="Y1208" s="20"/>
      <c r="Z1208" s="20"/>
      <c r="AA1208" s="30"/>
    </row>
    <row r="1209" spans="1:27" hidden="1" x14ac:dyDescent="0.25">
      <c r="A1209">
        <v>1173</v>
      </c>
      <c r="B1209" s="15">
        <v>42433</v>
      </c>
      <c r="C1209" s="25">
        <f t="shared" si="72"/>
        <v>0.13907442986965199</v>
      </c>
      <c r="D1209" s="25">
        <f>VLOOKUP(B1209,input_BB!$B$19:$L$10000,$D$35,0)</f>
        <v>1999.99</v>
      </c>
      <c r="E1209" s="27">
        <f t="shared" si="73"/>
        <v>7.4594627803220584E-2</v>
      </c>
      <c r="F1209" s="34">
        <f t="shared" si="75"/>
        <v>4.2867273618454771E-2</v>
      </c>
      <c r="G1209" s="25">
        <f t="shared" si="74"/>
        <v>0.43731693937701799</v>
      </c>
      <c r="I1209" s="31">
        <v>42433</v>
      </c>
      <c r="J1209" s="20">
        <v>0.13907442986965199</v>
      </c>
      <c r="K1209" s="20">
        <v>0</v>
      </c>
      <c r="L1209" s="20">
        <v>6.9731331673746594E-2</v>
      </c>
      <c r="M1209" s="20">
        <v>0.181965337155582</v>
      </c>
      <c r="N1209" s="20">
        <v>2.09149316753732E-2</v>
      </c>
      <c r="O1209" s="20">
        <v>4.76457591050694E-2</v>
      </c>
      <c r="P1209" s="20">
        <v>0.24242570101321101</v>
      </c>
      <c r="Q1209" s="20">
        <v>0.43731693937701799</v>
      </c>
      <c r="R1209" s="20"/>
      <c r="S1209" s="20"/>
      <c r="T1209" s="20"/>
      <c r="U1209" s="20"/>
      <c r="V1209" s="20"/>
      <c r="W1209" s="20"/>
      <c r="X1209" s="20"/>
      <c r="Y1209" s="20"/>
      <c r="Z1209" s="20"/>
      <c r="AA1209" s="30"/>
    </row>
    <row r="1210" spans="1:27" hidden="1" x14ac:dyDescent="0.25">
      <c r="A1210">
        <v>1174</v>
      </c>
      <c r="B1210" s="15">
        <v>42440</v>
      </c>
      <c r="C1210" s="25">
        <f t="shared" si="72"/>
        <v>0.13902348279953</v>
      </c>
      <c r="D1210" s="25">
        <f>VLOOKUP(B1210,input_BB!$B$19:$L$10000,$D$35,0)</f>
        <v>2022.19</v>
      </c>
      <c r="E1210" s="27">
        <f t="shared" si="73"/>
        <v>7.44772816957842E-2</v>
      </c>
      <c r="F1210" s="34">
        <f t="shared" si="75"/>
        <v>3.8058571391904827E-2</v>
      </c>
      <c r="G1210" s="25">
        <f t="shared" si="74"/>
        <v>0.436965416078542</v>
      </c>
      <c r="I1210" s="31">
        <v>42440</v>
      </c>
      <c r="J1210" s="20">
        <v>0.13902348279953</v>
      </c>
      <c r="K1210" s="20">
        <v>0</v>
      </c>
      <c r="L1210" s="20">
        <v>6.9756792403959697E-2</v>
      </c>
      <c r="M1210" s="20">
        <v>0.18211298749636301</v>
      </c>
      <c r="N1210" s="20">
        <v>2.09451564409746E-2</v>
      </c>
      <c r="O1210" s="20">
        <v>4.7657190964220601E-2</v>
      </c>
      <c r="P1210" s="20">
        <v>0.24256245661594</v>
      </c>
      <c r="Q1210" s="20">
        <v>0.436965416078542</v>
      </c>
      <c r="R1210" s="20"/>
      <c r="S1210" s="20"/>
      <c r="T1210" s="20"/>
      <c r="U1210" s="20"/>
      <c r="V1210" s="20"/>
      <c r="W1210" s="20"/>
      <c r="X1210" s="20"/>
      <c r="Y1210" s="20"/>
      <c r="Z1210" s="20"/>
      <c r="AA1210" s="30"/>
    </row>
    <row r="1211" spans="1:27" hidden="1" x14ac:dyDescent="0.25">
      <c r="A1211">
        <v>1175</v>
      </c>
      <c r="B1211" s="15">
        <v>42447</v>
      </c>
      <c r="C1211" s="25">
        <f t="shared" si="72"/>
        <v>0.13646048307418801</v>
      </c>
      <c r="D1211" s="25">
        <f>VLOOKUP(B1211,input_BB!$B$19:$L$10000,$D$35,0)</f>
        <v>2049.58</v>
      </c>
      <c r="E1211" s="27">
        <f t="shared" si="73"/>
        <v>6.8573938472920454E-2</v>
      </c>
      <c r="F1211" s="34">
        <f t="shared" si="75"/>
        <v>2.4795123975619893E-2</v>
      </c>
      <c r="G1211" s="25">
        <f t="shared" si="74"/>
        <v>0.47578835571830602</v>
      </c>
      <c r="I1211" s="31">
        <v>42447</v>
      </c>
      <c r="J1211" s="20">
        <v>0.13646048307418801</v>
      </c>
      <c r="K1211" s="20">
        <v>0</v>
      </c>
      <c r="L1211" s="20">
        <v>2.7521827888966899E-2</v>
      </c>
      <c r="M1211" s="20">
        <v>0.14659768378721</v>
      </c>
      <c r="N1211" s="20" t="s">
        <v>111</v>
      </c>
      <c r="O1211" s="20">
        <v>7.0894129335272296E-2</v>
      </c>
      <c r="P1211" s="20">
        <v>0.27919800327024402</v>
      </c>
      <c r="Q1211" s="20">
        <v>0.47578835571830602</v>
      </c>
      <c r="R1211" s="20"/>
      <c r="S1211" s="20"/>
      <c r="T1211" s="20"/>
      <c r="U1211" s="20"/>
      <c r="V1211" s="20"/>
      <c r="W1211" s="20"/>
      <c r="X1211" s="20"/>
      <c r="Y1211" s="20"/>
      <c r="Z1211" s="20"/>
      <c r="AA1211" s="30"/>
    </row>
    <row r="1212" spans="1:27" hidden="1" x14ac:dyDescent="0.25">
      <c r="A1212">
        <v>1176</v>
      </c>
      <c r="B1212" s="15">
        <v>42454</v>
      </c>
      <c r="C1212" s="25">
        <f t="shared" si="72"/>
        <v>0.13640843331813801</v>
      </c>
      <c r="D1212" s="25">
        <f>VLOOKUP(B1212,input_BB!$B$19:$L$10000,$D$35,0)</f>
        <v>2035.94</v>
      </c>
      <c r="E1212" s="27">
        <f t="shared" si="73"/>
        <v>6.8454052555028497E-2</v>
      </c>
      <c r="F1212" s="34">
        <f t="shared" si="75"/>
        <v>6.7995588940703566E-3</v>
      </c>
      <c r="G1212" s="25">
        <f t="shared" si="74"/>
        <v>0.47549060259106501</v>
      </c>
      <c r="I1212" s="31">
        <v>42454</v>
      </c>
      <c r="J1212" s="20">
        <v>0.13640843331813801</v>
      </c>
      <c r="K1212" s="20">
        <v>0</v>
      </c>
      <c r="L1212" s="20">
        <v>2.7531798985877001E-2</v>
      </c>
      <c r="M1212" s="20">
        <v>0.14670678770287299</v>
      </c>
      <c r="N1212" s="20" t="s">
        <v>111</v>
      </c>
      <c r="O1212" s="20">
        <v>7.0902814458080499E-2</v>
      </c>
      <c r="P1212" s="20">
        <v>0.27936799626210501</v>
      </c>
      <c r="Q1212" s="20">
        <v>0.47549060259106501</v>
      </c>
      <c r="R1212" s="20"/>
      <c r="S1212" s="20"/>
      <c r="T1212" s="20"/>
      <c r="U1212" s="20"/>
      <c r="V1212" s="20"/>
      <c r="W1212" s="20"/>
      <c r="X1212" s="20"/>
      <c r="Y1212" s="20"/>
      <c r="Z1212" s="20"/>
      <c r="AA1212" s="30"/>
    </row>
    <row r="1213" spans="1:27" hidden="1" x14ac:dyDescent="0.25">
      <c r="A1213">
        <v>1177</v>
      </c>
      <c r="B1213" s="15">
        <v>42461</v>
      </c>
      <c r="C1213" s="25">
        <f t="shared" si="72"/>
        <v>0.13635651767253901</v>
      </c>
      <c r="D1213" s="25">
        <f>VLOOKUP(B1213,input_BB!$B$19:$L$10000,$D$35,0)</f>
        <v>2072.7800000000002</v>
      </c>
      <c r="E1213" s="27">
        <f t="shared" si="73"/>
        <v>6.8334475533003425E-2</v>
      </c>
      <c r="F1213" s="34">
        <f t="shared" si="75"/>
        <v>1.1319392265732642E-2</v>
      </c>
      <c r="G1213" s="25">
        <f t="shared" si="74"/>
        <v>0.475194233044193</v>
      </c>
      <c r="I1213" s="31">
        <v>42461</v>
      </c>
      <c r="J1213" s="20">
        <v>0.13635651767253901</v>
      </c>
      <c r="K1213" s="20">
        <v>0</v>
      </c>
      <c r="L1213" s="20">
        <v>2.7542580041660499E-2</v>
      </c>
      <c r="M1213" s="20">
        <v>0.14681538255384299</v>
      </c>
      <c r="N1213" s="20" t="s">
        <v>111</v>
      </c>
      <c r="O1213" s="20">
        <v>7.0911579203434605E-2</v>
      </c>
      <c r="P1213" s="20">
        <v>0.27953622515686799</v>
      </c>
      <c r="Q1213" s="20">
        <v>0.475194233044193</v>
      </c>
      <c r="R1213" s="20"/>
      <c r="S1213" s="20"/>
      <c r="T1213" s="20"/>
      <c r="U1213" s="20"/>
      <c r="V1213" s="20"/>
      <c r="W1213" s="20"/>
      <c r="X1213" s="20"/>
      <c r="Y1213" s="20"/>
      <c r="Z1213" s="20"/>
      <c r="AA1213" s="30"/>
    </row>
    <row r="1214" spans="1:27" hidden="1" x14ac:dyDescent="0.25">
      <c r="A1214">
        <v>1178</v>
      </c>
      <c r="B1214" s="15">
        <v>42468</v>
      </c>
      <c r="C1214" s="25">
        <f t="shared" si="72"/>
        <v>0.136304795742035</v>
      </c>
      <c r="D1214" s="25">
        <f>VLOOKUP(B1214,input_BB!$B$19:$L$10000,$D$35,0)</f>
        <v>2047.6</v>
      </c>
      <c r="E1214" s="27">
        <f t="shared" si="73"/>
        <v>6.8215344693895133E-2</v>
      </c>
      <c r="F1214" s="34">
        <f t="shared" si="75"/>
        <v>5.727084295214846E-3</v>
      </c>
      <c r="G1214" s="25">
        <f t="shared" si="74"/>
        <v>0.47489748684251698</v>
      </c>
      <c r="I1214" s="31">
        <v>42468</v>
      </c>
      <c r="J1214" s="20">
        <v>0.136304795742035</v>
      </c>
      <c r="K1214" s="20">
        <v>0</v>
      </c>
      <c r="L1214" s="20">
        <v>2.7553032369254299E-2</v>
      </c>
      <c r="M1214" s="20">
        <v>0.146924489963774</v>
      </c>
      <c r="N1214" s="20" t="s">
        <v>111</v>
      </c>
      <c r="O1214" s="20">
        <v>7.0920369704465094E-2</v>
      </c>
      <c r="P1214" s="20">
        <v>0.27970462111998901</v>
      </c>
      <c r="Q1214" s="20">
        <v>0.47489748684251698</v>
      </c>
      <c r="R1214" s="20"/>
      <c r="S1214" s="20"/>
      <c r="T1214" s="20"/>
      <c r="U1214" s="20"/>
      <c r="V1214" s="20"/>
      <c r="W1214" s="20"/>
      <c r="X1214" s="20"/>
      <c r="Y1214" s="20"/>
      <c r="Z1214" s="20"/>
      <c r="AA1214" s="30"/>
    </row>
    <row r="1215" spans="1:27" hidden="1" x14ac:dyDescent="0.25">
      <c r="A1215">
        <v>1179</v>
      </c>
      <c r="B1215" s="15">
        <v>42475</v>
      </c>
      <c r="C1215" s="25">
        <f t="shared" si="72"/>
        <v>0.13625320792198201</v>
      </c>
      <c r="D1215" s="25">
        <f>VLOOKUP(B1215,input_BB!$B$19:$L$10000,$D$35,0)</f>
        <v>2080.73</v>
      </c>
      <c r="E1215" s="27">
        <f t="shared" si="73"/>
        <v>6.809652275065381E-2</v>
      </c>
      <c r="F1215" s="34">
        <f t="shared" si="75"/>
        <v>3.8354287478650217E-3</v>
      </c>
      <c r="G1215" s="25">
        <f t="shared" si="74"/>
        <v>0.47460193898414599</v>
      </c>
      <c r="I1215" s="31">
        <v>42475</v>
      </c>
      <c r="J1215" s="20">
        <v>0.13625320792198201</v>
      </c>
      <c r="K1215" s="20">
        <v>0</v>
      </c>
      <c r="L1215" s="20">
        <v>2.7563249391948499E-2</v>
      </c>
      <c r="M1215" s="20">
        <v>0.14703247601518499</v>
      </c>
      <c r="N1215" s="20" t="s">
        <v>111</v>
      </c>
      <c r="O1215" s="20">
        <v>7.0929016779207696E-2</v>
      </c>
      <c r="P1215" s="20">
        <v>0.279873318829513</v>
      </c>
      <c r="Q1215" s="20">
        <v>0.47460193898414599</v>
      </c>
      <c r="R1215" s="20"/>
      <c r="S1215" s="20"/>
      <c r="T1215" s="20"/>
      <c r="U1215" s="20"/>
      <c r="V1215" s="20"/>
      <c r="W1215" s="20"/>
      <c r="X1215" s="20"/>
      <c r="Y1215" s="20"/>
      <c r="Z1215" s="20"/>
      <c r="AA1215" s="30"/>
    </row>
    <row r="1216" spans="1:27" hidden="1" x14ac:dyDescent="0.25">
      <c r="A1216">
        <v>1180</v>
      </c>
      <c r="B1216" s="15">
        <v>42482</v>
      </c>
      <c r="C1216" s="25">
        <f t="shared" si="72"/>
        <v>0.13620178401470201</v>
      </c>
      <c r="D1216" s="25">
        <f>VLOOKUP(B1216,input_BB!$B$19:$L$10000,$D$35,0)</f>
        <v>2091.58</v>
      </c>
      <c r="E1216" s="27">
        <f t="shared" si="73"/>
        <v>6.7978078346804319E-2</v>
      </c>
      <c r="F1216" s="34">
        <f t="shared" si="75"/>
        <v>2.147880445399486E-2</v>
      </c>
      <c r="G1216" s="25">
        <f t="shared" si="74"/>
        <v>0.47430707895629898</v>
      </c>
      <c r="I1216" s="31">
        <v>42482</v>
      </c>
      <c r="J1216" s="20">
        <v>0.13620178401470201</v>
      </c>
      <c r="K1216" s="20">
        <v>0</v>
      </c>
      <c r="L1216" s="20">
        <v>2.75736694205246E-2</v>
      </c>
      <c r="M1216" s="20">
        <v>0.147140870675455</v>
      </c>
      <c r="N1216" s="20" t="s">
        <v>111</v>
      </c>
      <c r="O1216" s="20">
        <v>7.0937717081205304E-2</v>
      </c>
      <c r="P1216" s="20">
        <v>0.28004066386651599</v>
      </c>
      <c r="Q1216" s="20">
        <v>0.47430707895629898</v>
      </c>
      <c r="R1216" s="20"/>
      <c r="S1216" s="20"/>
      <c r="T1216" s="20"/>
      <c r="U1216" s="20"/>
      <c r="V1216" s="20"/>
      <c r="W1216" s="20"/>
      <c r="X1216" s="20"/>
      <c r="Y1216" s="20"/>
      <c r="Z1216" s="20"/>
      <c r="AA1216" s="30"/>
    </row>
    <row r="1217" spans="1:27" hidden="1" x14ac:dyDescent="0.25">
      <c r="A1217">
        <v>1181</v>
      </c>
      <c r="B1217" s="15">
        <v>42489</v>
      </c>
      <c r="C1217" s="25">
        <f t="shared" si="72"/>
        <v>0.13615050911903401</v>
      </c>
      <c r="D1217" s="25">
        <f>VLOOKUP(B1217,input_BB!$B$19:$L$10000,$D$35,0)</f>
        <v>2065.3000000000002</v>
      </c>
      <c r="E1217" s="27">
        <f t="shared" si="73"/>
        <v>6.7859977160584201E-2</v>
      </c>
      <c r="F1217" s="34">
        <f t="shared" si="75"/>
        <v>-7.415666617004546E-3</v>
      </c>
      <c r="G1217" s="25">
        <f t="shared" si="74"/>
        <v>0.47401257149317799</v>
      </c>
      <c r="I1217" s="31">
        <v>42489</v>
      </c>
      <c r="J1217" s="20">
        <v>0.13615050911903401</v>
      </c>
      <c r="K1217" s="20">
        <v>0</v>
      </c>
      <c r="L1217" s="20">
        <v>2.7584173084958901E-2</v>
      </c>
      <c r="M1217" s="20">
        <v>0.14724875059267001</v>
      </c>
      <c r="N1217" s="20" t="s">
        <v>111</v>
      </c>
      <c r="O1217" s="20">
        <v>7.0946548767632497E-2</v>
      </c>
      <c r="P1217" s="20">
        <v>0.28020795606156101</v>
      </c>
      <c r="Q1217" s="20">
        <v>0.47401257149317799</v>
      </c>
      <c r="R1217" s="20"/>
      <c r="S1217" s="20"/>
      <c r="T1217" s="20"/>
      <c r="U1217" s="20"/>
      <c r="V1217" s="20"/>
      <c r="W1217" s="20"/>
      <c r="X1217" s="20"/>
      <c r="Y1217" s="20"/>
      <c r="Z1217" s="20"/>
      <c r="AA1217" s="30"/>
    </row>
    <row r="1218" spans="1:27" hidden="1" x14ac:dyDescent="0.25">
      <c r="A1218">
        <v>1182</v>
      </c>
      <c r="B1218" s="15">
        <v>42496</v>
      </c>
      <c r="C1218" s="25">
        <f t="shared" si="72"/>
        <v>0.136099398136139</v>
      </c>
      <c r="D1218" s="25">
        <f>VLOOKUP(B1218,input_BB!$B$19:$L$10000,$D$35,0)</f>
        <v>2057.14</v>
      </c>
      <c r="E1218" s="27">
        <f t="shared" si="73"/>
        <v>6.7742253513755915E-2</v>
      </c>
      <c r="F1218" s="34">
        <f t="shared" si="75"/>
        <v>-1.6466020902858203E-2</v>
      </c>
      <c r="G1218" s="25">
        <f t="shared" si="74"/>
        <v>0.47371920662058098</v>
      </c>
      <c r="I1218" s="31">
        <v>42496</v>
      </c>
      <c r="J1218" s="20">
        <v>0.136099398136139</v>
      </c>
      <c r="K1218" s="20">
        <v>0</v>
      </c>
      <c r="L1218" s="20">
        <v>2.7594399058898201E-2</v>
      </c>
      <c r="M1218" s="20">
        <v>0.147356715883527</v>
      </c>
      <c r="N1218" s="20" t="s">
        <v>111</v>
      </c>
      <c r="O1218" s="20">
        <v>7.0955226706139699E-2</v>
      </c>
      <c r="P1218" s="20">
        <v>0.28037445173085401</v>
      </c>
      <c r="Q1218" s="20">
        <v>0.47371920662058098</v>
      </c>
      <c r="R1218" s="20"/>
      <c r="S1218" s="20"/>
      <c r="T1218" s="20"/>
      <c r="U1218" s="20"/>
      <c r="V1218" s="20"/>
      <c r="W1218" s="20"/>
      <c r="X1218" s="20"/>
      <c r="Y1218" s="20"/>
      <c r="Z1218" s="20"/>
      <c r="AA1218" s="30"/>
    </row>
    <row r="1219" spans="1:27" hidden="1" x14ac:dyDescent="0.25">
      <c r="A1219">
        <v>1183</v>
      </c>
      <c r="B1219" s="15">
        <v>42503</v>
      </c>
      <c r="C1219" s="25">
        <f t="shared" si="72"/>
        <v>0.13604843616485601</v>
      </c>
      <c r="D1219" s="25">
        <f>VLOOKUP(B1219,input_BB!$B$19:$L$10000,$D$35,0)</f>
        <v>2046.61</v>
      </c>
      <c r="E1219" s="27">
        <f t="shared" si="73"/>
        <v>6.7624873084557058E-2</v>
      </c>
      <c r="F1219" s="34">
        <f t="shared" si="75"/>
        <v>-9.0495327555319971E-3</v>
      </c>
      <c r="G1219" s="25">
        <f t="shared" si="74"/>
        <v>0.47342650375903</v>
      </c>
      <c r="I1219" s="31">
        <v>42503</v>
      </c>
      <c r="J1219" s="20">
        <v>0.13604843616485601</v>
      </c>
      <c r="K1219" s="20">
        <v>0</v>
      </c>
      <c r="L1219" s="20">
        <v>2.76047382285797E-2</v>
      </c>
      <c r="M1219" s="20">
        <v>0.14746407730043701</v>
      </c>
      <c r="N1219" s="20" t="s">
        <v>111</v>
      </c>
      <c r="O1219" s="20">
        <v>7.0964018736748694E-2</v>
      </c>
      <c r="P1219" s="20">
        <v>0.280540661975205</v>
      </c>
      <c r="Q1219" s="20">
        <v>0.47342650375903</v>
      </c>
      <c r="R1219" s="20"/>
      <c r="S1219" s="20"/>
      <c r="T1219" s="20"/>
      <c r="U1219" s="20"/>
      <c r="V1219" s="20"/>
      <c r="W1219" s="20"/>
      <c r="X1219" s="20"/>
      <c r="Y1219" s="20"/>
      <c r="Z1219" s="20"/>
      <c r="AA1219" s="30"/>
    </row>
    <row r="1220" spans="1:27" hidden="1" x14ac:dyDescent="0.25">
      <c r="A1220">
        <v>1184</v>
      </c>
      <c r="B1220" s="15">
        <v>42510</v>
      </c>
      <c r="C1220" s="25">
        <f t="shared" si="72"/>
        <v>0.13599760830402399</v>
      </c>
      <c r="D1220" s="25">
        <f>VLOOKUP(B1220,input_BB!$B$19:$L$10000,$D$35,0)</f>
        <v>2052.3200000000002</v>
      </c>
      <c r="E1220" s="27">
        <f t="shared" si="73"/>
        <v>6.7507801551225016E-2</v>
      </c>
      <c r="F1220" s="34">
        <f t="shared" si="75"/>
        <v>-2.3430588098037886E-3</v>
      </c>
      <c r="G1220" s="25">
        <f t="shared" si="74"/>
        <v>0.47313455805293197</v>
      </c>
      <c r="I1220" s="31">
        <v>42510</v>
      </c>
      <c r="J1220" s="20">
        <v>0.13599760830402399</v>
      </c>
      <c r="K1220" s="20">
        <v>0</v>
      </c>
      <c r="L1220" s="20">
        <v>2.7614951183655999E-2</v>
      </c>
      <c r="M1220" s="20">
        <v>0.147570872145207</v>
      </c>
      <c r="N1220" s="20" t="s">
        <v>111</v>
      </c>
      <c r="O1220" s="20">
        <v>7.0972708469282095E-2</v>
      </c>
      <c r="P1220" s="20">
        <v>0.28070691014892302</v>
      </c>
      <c r="Q1220" s="20">
        <v>0.47313455805293197</v>
      </c>
      <c r="R1220" s="20"/>
      <c r="S1220" s="20"/>
      <c r="T1220" s="20"/>
      <c r="U1220" s="20"/>
      <c r="V1220" s="20"/>
      <c r="W1220" s="20"/>
      <c r="X1220" s="20"/>
      <c r="Y1220" s="20"/>
      <c r="Z1220" s="20"/>
      <c r="AA1220" s="30"/>
    </row>
    <row r="1221" spans="1:27" hidden="1" x14ac:dyDescent="0.25">
      <c r="A1221">
        <v>1185</v>
      </c>
      <c r="B1221" s="15">
        <v>42517</v>
      </c>
      <c r="C1221" s="25">
        <f t="shared" si="72"/>
        <v>0.13594695925712599</v>
      </c>
      <c r="D1221" s="25">
        <f>VLOOKUP(B1221,input_BB!$B$19:$L$10000,$D$35,0)</f>
        <v>2099.06</v>
      </c>
      <c r="E1221" s="27">
        <f t="shared" si="73"/>
        <v>6.7391141879047364E-2</v>
      </c>
      <c r="F1221" s="34">
        <f t="shared" si="75"/>
        <v>2.5627745393602019E-2</v>
      </c>
      <c r="G1221" s="25">
        <f t="shared" si="74"/>
        <v>0.47284347964391099</v>
      </c>
      <c r="I1221" s="31">
        <v>42517</v>
      </c>
      <c r="J1221" s="20">
        <v>0.13594695925712599</v>
      </c>
      <c r="K1221" s="20">
        <v>0</v>
      </c>
      <c r="L1221" s="20">
        <v>2.7625286575495799E-2</v>
      </c>
      <c r="M1221" s="20">
        <v>0.14767780273405301</v>
      </c>
      <c r="N1221" s="20" t="s">
        <v>111</v>
      </c>
      <c r="O1221" s="20">
        <v>7.0981538633718699E-2</v>
      </c>
      <c r="P1221" s="20">
        <v>0.28087189241282201</v>
      </c>
      <c r="Q1221" s="20">
        <v>0.47284347964391099</v>
      </c>
      <c r="R1221" s="20"/>
      <c r="S1221" s="20"/>
      <c r="T1221" s="20"/>
      <c r="U1221" s="20"/>
      <c r="V1221" s="20"/>
      <c r="W1221" s="20"/>
      <c r="X1221" s="20"/>
      <c r="Y1221" s="20"/>
      <c r="Z1221" s="20"/>
      <c r="AA1221" s="30"/>
    </row>
    <row r="1222" spans="1:27" hidden="1" x14ac:dyDescent="0.25">
      <c r="A1222">
        <v>1186</v>
      </c>
      <c r="B1222" s="15">
        <v>42524</v>
      </c>
      <c r="C1222" s="25">
        <f t="shared" si="72"/>
        <v>0.13589647412300099</v>
      </c>
      <c r="D1222" s="25">
        <f>VLOOKUP(B1222,input_BB!$B$19:$L$10000,$D$35,0)</f>
        <v>2099.13</v>
      </c>
      <c r="E1222" s="27">
        <f t="shared" si="73"/>
        <v>6.7274859746261559E-2</v>
      </c>
      <c r="F1222" s="34">
        <f t="shared" si="75"/>
        <v>2.2808333983004525E-2</v>
      </c>
      <c r="G1222" s="25">
        <f t="shared" si="74"/>
        <v>0.47255195763694202</v>
      </c>
      <c r="I1222" s="31">
        <v>42524</v>
      </c>
      <c r="J1222" s="20">
        <v>0.13589647412300099</v>
      </c>
      <c r="K1222" s="20">
        <v>0</v>
      </c>
      <c r="L1222" s="20">
        <v>2.76351841024149E-2</v>
      </c>
      <c r="M1222" s="20">
        <v>0.147785025590672</v>
      </c>
      <c r="N1222" s="20" t="s">
        <v>111</v>
      </c>
      <c r="O1222" s="20">
        <v>7.0990291096047903E-2</v>
      </c>
      <c r="P1222" s="20">
        <v>0.28103754157392302</v>
      </c>
      <c r="Q1222" s="20">
        <v>0.47255195763694202</v>
      </c>
      <c r="R1222" s="20"/>
      <c r="S1222" s="20"/>
      <c r="T1222" s="20"/>
      <c r="U1222" s="20"/>
      <c r="V1222" s="20"/>
      <c r="W1222" s="20"/>
      <c r="X1222" s="20"/>
      <c r="Y1222" s="20"/>
      <c r="Z1222" s="20"/>
      <c r="AA1222" s="30"/>
    </row>
    <row r="1223" spans="1:27" hidden="1" x14ac:dyDescent="0.25">
      <c r="A1223">
        <v>1187</v>
      </c>
      <c r="B1223" s="15">
        <v>42531</v>
      </c>
      <c r="C1223" s="25">
        <f t="shared" si="72"/>
        <v>0.135846123099327</v>
      </c>
      <c r="D1223" s="25">
        <f>VLOOKUP(B1223,input_BB!$B$19:$L$10000,$D$35,0)</f>
        <v>2096.0700000000002</v>
      </c>
      <c r="E1223" s="27">
        <f t="shared" si="73"/>
        <v>6.7158886509342694E-2</v>
      </c>
      <c r="F1223" s="34">
        <f t="shared" si="75"/>
        <v>-1.4244471334786679E-3</v>
      </c>
      <c r="G1223" s="25">
        <f t="shared" si="74"/>
        <v>0.47226223689782398</v>
      </c>
      <c r="I1223" s="31">
        <v>42531</v>
      </c>
      <c r="J1223" s="20">
        <v>0.135846123099327</v>
      </c>
      <c r="K1223" s="20">
        <v>0</v>
      </c>
      <c r="L1223" s="20">
        <v>2.7645016334940101E-2</v>
      </c>
      <c r="M1223" s="20">
        <v>0.147890865460622</v>
      </c>
      <c r="N1223" s="20" t="s">
        <v>111</v>
      </c>
      <c r="O1223" s="20">
        <v>7.0998979736675502E-2</v>
      </c>
      <c r="P1223" s="20">
        <v>0.28120290156993799</v>
      </c>
      <c r="Q1223" s="20">
        <v>0.47226223689782398</v>
      </c>
      <c r="R1223" s="20"/>
      <c r="S1223" s="20"/>
      <c r="T1223" s="20"/>
      <c r="U1223" s="20"/>
      <c r="V1223" s="20"/>
      <c r="W1223" s="20"/>
      <c r="X1223" s="20"/>
      <c r="Y1223" s="20"/>
      <c r="Z1223" s="20"/>
      <c r="AA1223" s="30"/>
    </row>
    <row r="1224" spans="1:27" hidden="1" x14ac:dyDescent="0.25">
      <c r="A1224">
        <v>1188</v>
      </c>
      <c r="B1224" s="15">
        <v>42538</v>
      </c>
      <c r="C1224" s="25">
        <f t="shared" si="72"/>
        <v>0.10873082280158999</v>
      </c>
      <c r="D1224" s="25">
        <f>VLOOKUP(B1224,input_BB!$B$19:$L$10000,$D$35,0)</f>
        <v>2071.2199999999998</v>
      </c>
      <c r="E1224" s="27">
        <f t="shared" si="73"/>
        <v>4.7043639177719683E-3</v>
      </c>
      <c r="F1224" s="34">
        <f t="shared" si="75"/>
        <v>-1.3295984526923155E-2</v>
      </c>
      <c r="G1224" s="25">
        <f t="shared" si="74"/>
        <v>0.47197347844231302</v>
      </c>
      <c r="I1224" s="31">
        <v>42538</v>
      </c>
      <c r="J1224" s="20">
        <v>0.10873082280158999</v>
      </c>
      <c r="K1224" s="20">
        <v>0</v>
      </c>
      <c r="L1224" s="20">
        <v>2.7655609802170598E-2</v>
      </c>
      <c r="M1224" s="20">
        <v>0.14799720234642899</v>
      </c>
      <c r="N1224" s="20" t="s">
        <v>111</v>
      </c>
      <c r="O1224" s="20">
        <v>7.1006608846695102E-2</v>
      </c>
      <c r="P1224" s="20">
        <v>0.281367100562392</v>
      </c>
      <c r="Q1224" s="20">
        <v>0.47197347844231302</v>
      </c>
      <c r="R1224" s="20"/>
      <c r="S1224" s="20"/>
      <c r="T1224" s="20"/>
      <c r="U1224" s="20"/>
      <c r="V1224" s="20"/>
      <c r="W1224" s="20"/>
      <c r="X1224" s="20"/>
      <c r="Y1224" s="20"/>
      <c r="Z1224" s="20"/>
      <c r="AA1224" s="30"/>
    </row>
    <row r="1225" spans="1:27" hidden="1" x14ac:dyDescent="0.25">
      <c r="A1225">
        <v>1189</v>
      </c>
      <c r="B1225" s="15">
        <v>42545</v>
      </c>
      <c r="C1225" s="25">
        <f t="shared" si="72"/>
        <v>0.108927369117737</v>
      </c>
      <c r="D1225" s="25">
        <f>VLOOKUP(B1225,input_BB!$B$19:$L$10000,$D$35,0)</f>
        <v>2037.41</v>
      </c>
      <c r="E1225" s="27">
        <f t="shared" si="73"/>
        <v>5.1570679707349174E-3</v>
      </c>
      <c r="F1225" s="34">
        <f t="shared" si="75"/>
        <v>-2.7985706584226722E-2</v>
      </c>
      <c r="G1225" s="25">
        <f t="shared" si="74"/>
        <v>0.48694706407749799</v>
      </c>
      <c r="I1225" s="31">
        <v>42545</v>
      </c>
      <c r="J1225" s="20">
        <v>0.108927369117737</v>
      </c>
      <c r="K1225" s="20">
        <v>0</v>
      </c>
      <c r="L1225" s="20">
        <v>1.33007499545155E-2</v>
      </c>
      <c r="M1225" s="20">
        <v>0.139741508807387</v>
      </c>
      <c r="N1225" s="20">
        <v>3.1326901905402E-3</v>
      </c>
      <c r="O1225" s="20">
        <v>6.6938168539698806E-2</v>
      </c>
      <c r="P1225" s="20">
        <v>0.28993981843035999</v>
      </c>
      <c r="Q1225" s="20">
        <v>0.48694706407749799</v>
      </c>
      <c r="R1225" s="20"/>
      <c r="S1225" s="20"/>
      <c r="T1225" s="20"/>
      <c r="U1225" s="20"/>
      <c r="V1225" s="20"/>
      <c r="W1225" s="20"/>
      <c r="X1225" s="20"/>
      <c r="Y1225" s="20"/>
      <c r="Z1225" s="20"/>
      <c r="AA1225" s="30"/>
    </row>
    <row r="1226" spans="1:27" hidden="1" x14ac:dyDescent="0.25">
      <c r="A1226">
        <v>1190</v>
      </c>
      <c r="B1226" s="15">
        <v>42552</v>
      </c>
      <c r="C1226" s="25">
        <f t="shared" si="72"/>
        <v>0.108925953507423</v>
      </c>
      <c r="D1226" s="25">
        <f>VLOOKUP(B1226,input_BB!$B$19:$L$10000,$D$35,0)</f>
        <v>2102.9499999999998</v>
      </c>
      <c r="E1226" s="27">
        <f t="shared" si="73"/>
        <v>5.1538074032558305E-3</v>
      </c>
      <c r="F1226" s="34">
        <f t="shared" si="75"/>
        <v>1.5319473546991702E-2</v>
      </c>
      <c r="G1226" s="25">
        <f t="shared" si="74"/>
        <v>0.48664278274969502</v>
      </c>
      <c r="I1226" s="31">
        <v>42552</v>
      </c>
      <c r="J1226" s="20">
        <v>0.108925953507423</v>
      </c>
      <c r="K1226" s="20">
        <v>0</v>
      </c>
      <c r="L1226" s="20">
        <v>1.33018990207555E-2</v>
      </c>
      <c r="M1226" s="20">
        <v>0.139866534092045</v>
      </c>
      <c r="N1226" s="20">
        <v>3.13673626975424E-3</v>
      </c>
      <c r="O1226" s="20">
        <v>6.6946952735389698E-2</v>
      </c>
      <c r="P1226" s="20">
        <v>0.29010509513236099</v>
      </c>
      <c r="Q1226" s="20">
        <v>0.48664278274969502</v>
      </c>
      <c r="R1226" s="20"/>
      <c r="S1226" s="20"/>
      <c r="T1226" s="20"/>
      <c r="U1226" s="20"/>
      <c r="V1226" s="20"/>
      <c r="W1226" s="20"/>
      <c r="X1226" s="20"/>
      <c r="Y1226" s="20"/>
      <c r="Z1226" s="20"/>
      <c r="AA1226" s="30"/>
    </row>
    <row r="1227" spans="1:27" hidden="1" x14ac:dyDescent="0.25">
      <c r="A1227">
        <v>1191</v>
      </c>
      <c r="B1227" s="15">
        <v>42559</v>
      </c>
      <c r="C1227" s="25">
        <f t="shared" si="72"/>
        <v>0.10892453789711</v>
      </c>
      <c r="D1227" s="25">
        <f>VLOOKUP(B1227,input_BB!$B$19:$L$10000,$D$35,0)</f>
        <v>2129.9</v>
      </c>
      <c r="E1227" s="27">
        <f t="shared" si="73"/>
        <v>5.1505468357790456E-3</v>
      </c>
      <c r="F1227" s="34">
        <f t="shared" si="75"/>
        <v>4.5395870247029402E-2</v>
      </c>
      <c r="G1227" s="25">
        <f t="shared" si="74"/>
        <v>0.48633857321924201</v>
      </c>
      <c r="I1227" s="31">
        <v>42559</v>
      </c>
      <c r="J1227" s="20">
        <v>0.10892453789711</v>
      </c>
      <c r="K1227" s="20">
        <v>0</v>
      </c>
      <c r="L1227" s="20">
        <v>1.33030732498315E-2</v>
      </c>
      <c r="M1227" s="20">
        <v>0.13999186477998399</v>
      </c>
      <c r="N1227" s="20">
        <v>3.14082892580703E-3</v>
      </c>
      <c r="O1227" s="20">
        <v>6.69544823215492E-2</v>
      </c>
      <c r="P1227" s="20">
        <v>0.290271177503587</v>
      </c>
      <c r="Q1227" s="20">
        <v>0.48633857321924201</v>
      </c>
      <c r="R1227" s="20"/>
      <c r="S1227" s="20"/>
      <c r="T1227" s="20"/>
      <c r="U1227" s="20"/>
      <c r="V1227" s="20"/>
      <c r="W1227" s="20"/>
      <c r="X1227" s="20"/>
      <c r="Y1227" s="20"/>
      <c r="Z1227" s="20"/>
      <c r="AA1227" s="30"/>
    </row>
    <row r="1228" spans="1:27" hidden="1" x14ac:dyDescent="0.25">
      <c r="A1228">
        <v>1192</v>
      </c>
      <c r="B1228" s="15">
        <v>42566</v>
      </c>
      <c r="C1228" s="25">
        <f t="shared" si="72"/>
        <v>0.108916491270065</v>
      </c>
      <c r="D1228" s="25">
        <f>VLOOKUP(B1228,input_BB!$B$19:$L$10000,$D$35,0)</f>
        <v>2161.7399999999998</v>
      </c>
      <c r="E1228" s="27">
        <f t="shared" si="73"/>
        <v>5.1320130837995536E-3</v>
      </c>
      <c r="F1228" s="34">
        <f t="shared" si="75"/>
        <v>2.7955966618321781E-2</v>
      </c>
      <c r="G1228" s="25">
        <f t="shared" si="74"/>
        <v>0.486356948760995</v>
      </c>
      <c r="I1228" s="31">
        <v>42566</v>
      </c>
      <c r="J1228" s="20">
        <v>0.108916491270065</v>
      </c>
      <c r="K1228" s="20">
        <v>0</v>
      </c>
      <c r="L1228" s="20">
        <v>1.3300877697437799E-2</v>
      </c>
      <c r="M1228" s="20">
        <v>0.139970513040519</v>
      </c>
      <c r="N1228" s="20">
        <v>3.14383120884551E-3</v>
      </c>
      <c r="O1228" s="20">
        <v>6.6938442273031099E-2</v>
      </c>
      <c r="P1228" s="20">
        <v>0.29028938701917101</v>
      </c>
      <c r="Q1228" s="20">
        <v>0.486356948760995</v>
      </c>
      <c r="R1228" s="20"/>
      <c r="S1228" s="20"/>
      <c r="T1228" s="20"/>
      <c r="U1228" s="20"/>
      <c r="V1228" s="20"/>
      <c r="W1228" s="20"/>
      <c r="X1228" s="20"/>
      <c r="Y1228" s="20"/>
      <c r="Z1228" s="20"/>
      <c r="AA1228" s="30"/>
    </row>
    <row r="1229" spans="1:27" hidden="1" x14ac:dyDescent="0.25">
      <c r="A1229">
        <v>1193</v>
      </c>
      <c r="B1229" s="15">
        <v>42573</v>
      </c>
      <c r="C1229" s="25">
        <f t="shared" si="72"/>
        <v>0.108908481895924</v>
      </c>
      <c r="D1229" s="25">
        <f>VLOOKUP(B1229,input_BB!$B$19:$L$10000,$D$35,0)</f>
        <v>2175.0300000000002</v>
      </c>
      <c r="E1229" s="27">
        <f t="shared" si="73"/>
        <v>5.1135651362297033E-3</v>
      </c>
      <c r="F1229" s="34">
        <f t="shared" si="75"/>
        <v>2.1188788206019105E-2</v>
      </c>
      <c r="G1229" s="25">
        <f t="shared" si="74"/>
        <v>0.48637536469782899</v>
      </c>
      <c r="I1229" s="31">
        <v>42573</v>
      </c>
      <c r="J1229" s="20">
        <v>0.108908481895924</v>
      </c>
      <c r="K1229" s="20">
        <v>0</v>
      </c>
      <c r="L1229" s="20">
        <v>1.32988823602085E-2</v>
      </c>
      <c r="M1229" s="20">
        <v>0.139950070509612</v>
      </c>
      <c r="N1229" s="20">
        <v>3.1468798190660901E-3</v>
      </c>
      <c r="O1229" s="20">
        <v>6.6921224210079705E-2</v>
      </c>
      <c r="P1229" s="20">
        <v>0.29030757840320498</v>
      </c>
      <c r="Q1229" s="20">
        <v>0.48637536469782899</v>
      </c>
      <c r="R1229" s="20"/>
      <c r="S1229" s="20"/>
      <c r="T1229" s="20"/>
      <c r="U1229" s="20"/>
      <c r="V1229" s="20"/>
      <c r="W1229" s="20"/>
      <c r="X1229" s="20"/>
      <c r="Y1229" s="20"/>
      <c r="Z1229" s="20"/>
      <c r="AA1229" s="30"/>
    </row>
    <row r="1230" spans="1:27" hidden="1" x14ac:dyDescent="0.25">
      <c r="A1230">
        <v>1194</v>
      </c>
      <c r="B1230" s="15">
        <v>42580</v>
      </c>
      <c r="C1230" s="25">
        <f t="shared" si="72"/>
        <v>0.108900472521782</v>
      </c>
      <c r="D1230" s="25">
        <f>VLOOKUP(B1230,input_BB!$B$19:$L$10000,$D$35,0)</f>
        <v>2173.6</v>
      </c>
      <c r="E1230" s="27">
        <f t="shared" si="73"/>
        <v>5.0951171886575528E-3</v>
      </c>
      <c r="F1230" s="34">
        <f t="shared" si="75"/>
        <v>5.4863212042151055E-3</v>
      </c>
      <c r="G1230" s="25">
        <f t="shared" si="74"/>
        <v>0.48639351305587297</v>
      </c>
      <c r="I1230" s="31">
        <v>42580</v>
      </c>
      <c r="J1230" s="20">
        <v>0.108900472521782</v>
      </c>
      <c r="K1230" s="20">
        <v>0</v>
      </c>
      <c r="L1230" s="20">
        <v>1.3296737996156299E-2</v>
      </c>
      <c r="M1230" s="20">
        <v>0.13992878085688301</v>
      </c>
      <c r="N1230" s="20">
        <v>3.1499752376752499E-3</v>
      </c>
      <c r="O1230" s="20">
        <v>6.6905323286928498E-2</v>
      </c>
      <c r="P1230" s="20">
        <v>0.29032566956648298</v>
      </c>
      <c r="Q1230" s="20">
        <v>0.48639351305587297</v>
      </c>
      <c r="R1230" s="20"/>
      <c r="S1230" s="20"/>
      <c r="T1230" s="20"/>
      <c r="U1230" s="20"/>
      <c r="V1230" s="20"/>
      <c r="W1230" s="20"/>
      <c r="X1230" s="20"/>
      <c r="Y1230" s="20"/>
      <c r="Z1230" s="20"/>
      <c r="AA1230" s="30"/>
    </row>
    <row r="1231" spans="1:27" hidden="1" x14ac:dyDescent="0.25">
      <c r="A1231">
        <v>1195</v>
      </c>
      <c r="B1231" s="15">
        <v>42587</v>
      </c>
      <c r="C1231" s="25">
        <f t="shared" si="72"/>
        <v>0.108892492949963</v>
      </c>
      <c r="D1231" s="25">
        <f>VLOOKUP(B1231,input_BB!$B$19:$L$10000,$D$35,0)</f>
        <v>2182.87</v>
      </c>
      <c r="E1231" s="27">
        <f t="shared" si="73"/>
        <v>5.0767378846126553E-3</v>
      </c>
      <c r="F1231" s="34">
        <f t="shared" si="75"/>
        <v>3.6045479832460536E-3</v>
      </c>
      <c r="G1231" s="25">
        <f t="shared" si="74"/>
        <v>0.486412034956548</v>
      </c>
      <c r="I1231" s="31">
        <v>42587</v>
      </c>
      <c r="J1231" s="20">
        <v>0.108892492949963</v>
      </c>
      <c r="K1231" s="20">
        <v>0</v>
      </c>
      <c r="L1231" s="20">
        <v>1.3294573361841601E-2</v>
      </c>
      <c r="M1231" s="20">
        <v>0.13990772672393101</v>
      </c>
      <c r="N1231" s="20">
        <v>3.1531189911805902E-3</v>
      </c>
      <c r="O1231" s="20">
        <v>6.6888295306349099E-2</v>
      </c>
      <c r="P1231" s="20">
        <v>0.29034425066014902</v>
      </c>
      <c r="Q1231" s="20">
        <v>0.486412034956548</v>
      </c>
      <c r="R1231" s="20"/>
      <c r="S1231" s="20"/>
      <c r="T1231" s="20"/>
      <c r="U1231" s="20"/>
      <c r="V1231" s="20"/>
      <c r="W1231" s="20"/>
      <c r="X1231" s="20"/>
      <c r="Y1231" s="20"/>
      <c r="Z1231" s="20"/>
      <c r="AA1231" s="30"/>
    </row>
    <row r="1232" spans="1:27" hidden="1" x14ac:dyDescent="0.25">
      <c r="A1232">
        <v>1196</v>
      </c>
      <c r="B1232" s="15">
        <v>42594</v>
      </c>
      <c r="C1232" s="25">
        <f t="shared" si="72"/>
        <v>0.108884543180466</v>
      </c>
      <c r="D1232" s="25">
        <f>VLOOKUP(B1232,input_BB!$B$19:$L$10000,$D$35,0)</f>
        <v>2184.0500000000002</v>
      </c>
      <c r="E1232" s="27">
        <f t="shared" si="73"/>
        <v>5.0584272240927104E-3</v>
      </c>
      <c r="F1232" s="34">
        <f t="shared" si="75"/>
        <v>4.8076923076925127E-3</v>
      </c>
      <c r="G1232" s="25">
        <f t="shared" si="74"/>
        <v>0.48642990235646899</v>
      </c>
      <c r="I1232" s="31">
        <v>42594</v>
      </c>
      <c r="J1232" s="20">
        <v>0.108884543180466</v>
      </c>
      <c r="K1232" s="20">
        <v>0</v>
      </c>
      <c r="L1232" s="20">
        <v>1.32924675284811E-2</v>
      </c>
      <c r="M1232" s="20">
        <v>0.13988669313517799</v>
      </c>
      <c r="N1232" s="20">
        <v>3.1563062134263801E-3</v>
      </c>
      <c r="O1232" s="20">
        <v>6.6871264800157607E-2</v>
      </c>
      <c r="P1232" s="20">
        <v>0.29036336596628898</v>
      </c>
      <c r="Q1232" s="20">
        <v>0.48642990235646899</v>
      </c>
      <c r="R1232" s="20"/>
      <c r="S1232" s="20"/>
      <c r="T1232" s="20"/>
      <c r="U1232" s="20"/>
      <c r="V1232" s="20"/>
      <c r="W1232" s="20"/>
      <c r="X1232" s="20"/>
      <c r="Y1232" s="20"/>
      <c r="Z1232" s="20"/>
      <c r="AA1232" s="30"/>
    </row>
    <row r="1233" spans="1:27" hidden="1" x14ac:dyDescent="0.25">
      <c r="A1233">
        <v>1197</v>
      </c>
      <c r="B1233" s="15">
        <v>42601</v>
      </c>
      <c r="C1233" s="25">
        <f t="shared" si="72"/>
        <v>0.108876585960388</v>
      </c>
      <c r="D1233" s="25">
        <f>VLOOKUP(B1233,input_BB!$B$19:$L$10000,$D$35,0)</f>
        <v>2183.87</v>
      </c>
      <c r="E1233" s="27">
        <f t="shared" si="73"/>
        <v>5.0400994026903768E-3</v>
      </c>
      <c r="F1233" s="34">
        <f t="shared" si="75"/>
        <v>4.5811248493965451E-4</v>
      </c>
      <c r="G1233" s="25">
        <f t="shared" si="74"/>
        <v>0.48644742276332198</v>
      </c>
      <c r="I1233" s="31">
        <v>42601</v>
      </c>
      <c r="J1233" s="20">
        <v>0.108876585960388</v>
      </c>
      <c r="K1233" s="20">
        <v>0</v>
      </c>
      <c r="L1233" s="20">
        <v>1.32903276854667E-2</v>
      </c>
      <c r="M1233" s="20">
        <v>0.13986536649966</v>
      </c>
      <c r="N1233" s="20">
        <v>3.1595397866383298E-3</v>
      </c>
      <c r="O1233" s="20">
        <v>6.6855556467216901E-2</v>
      </c>
      <c r="P1233" s="20">
        <v>0.290381786797696</v>
      </c>
      <c r="Q1233" s="20">
        <v>0.48644742276332198</v>
      </c>
      <c r="R1233" s="20"/>
      <c r="S1233" s="20"/>
      <c r="T1233" s="20"/>
      <c r="U1233" s="20"/>
      <c r="V1233" s="20"/>
      <c r="W1233" s="20"/>
      <c r="X1233" s="20"/>
      <c r="Y1233" s="20"/>
      <c r="Z1233" s="20"/>
      <c r="AA1233" s="30"/>
    </row>
    <row r="1234" spans="1:27" hidden="1" x14ac:dyDescent="0.25">
      <c r="A1234">
        <v>1198</v>
      </c>
      <c r="B1234" s="15">
        <v>42608</v>
      </c>
      <c r="C1234" s="25">
        <f t="shared" si="72"/>
        <v>0.10867154598236101</v>
      </c>
      <c r="D1234" s="25">
        <f>VLOOKUP(B1234,input_BB!$B$19:$L$10000,$D$35,0)</f>
        <v>2169.04</v>
      </c>
      <c r="E1234" s="27">
        <f t="shared" si="73"/>
        <v>4.5678319448621118E-3</v>
      </c>
      <c r="F1234" s="34">
        <f t="shared" si="75"/>
        <v>-6.8725532840366865E-3</v>
      </c>
      <c r="G1234" s="25">
        <f t="shared" si="74"/>
        <v>0.47124717506629499</v>
      </c>
      <c r="I1234" s="31">
        <v>42608</v>
      </c>
      <c r="J1234" s="20">
        <v>0.10867154598236101</v>
      </c>
      <c r="K1234" s="20">
        <v>0</v>
      </c>
      <c r="L1234" s="20">
        <v>2.76644595904188E-2</v>
      </c>
      <c r="M1234" s="20">
        <v>0.14818189690516301</v>
      </c>
      <c r="N1234" s="20" t="s">
        <v>111</v>
      </c>
      <c r="O1234" s="20">
        <v>7.0911079443033195E-2</v>
      </c>
      <c r="P1234" s="20">
        <v>0.28199538899509102</v>
      </c>
      <c r="Q1234" s="20">
        <v>0.47124717506629499</v>
      </c>
      <c r="R1234" s="20"/>
      <c r="S1234" s="20"/>
      <c r="T1234" s="20"/>
      <c r="U1234" s="20"/>
      <c r="V1234" s="20"/>
      <c r="W1234" s="20"/>
      <c r="X1234" s="20"/>
      <c r="Y1234" s="20"/>
      <c r="Z1234" s="20"/>
      <c r="AA1234" s="30"/>
    </row>
    <row r="1235" spans="1:27" hidden="1" x14ac:dyDescent="0.25">
      <c r="A1235">
        <v>1199</v>
      </c>
      <c r="B1235" s="15">
        <v>42615</v>
      </c>
      <c r="C1235" s="25">
        <f t="shared" si="72"/>
        <v>0.13484847545623799</v>
      </c>
      <c r="D1235" s="25">
        <f>VLOOKUP(B1235,input_BB!$B$19:$L$10000,$D$35,0)</f>
        <v>2179.98</v>
      </c>
      <c r="E1235" s="27">
        <f t="shared" si="73"/>
        <v>6.4861010159843788E-2</v>
      </c>
      <c r="F1235" s="34">
        <f t="shared" si="75"/>
        <v>-1.7812415574186558E-3</v>
      </c>
      <c r="G1235" s="25">
        <f t="shared" si="74"/>
        <v>0.47126689107084402</v>
      </c>
      <c r="I1235" s="31">
        <v>42615</v>
      </c>
      <c r="J1235" s="20">
        <v>0.13484847545623799</v>
      </c>
      <c r="K1235" s="20">
        <v>0</v>
      </c>
      <c r="L1235" s="20">
        <v>2.7661693482137699E-2</v>
      </c>
      <c r="M1235" s="20">
        <v>0.14816318315820401</v>
      </c>
      <c r="N1235" s="20" t="s">
        <v>111</v>
      </c>
      <c r="O1235" s="20">
        <v>7.0893593059780893E-2</v>
      </c>
      <c r="P1235" s="20">
        <v>0.28201463922903303</v>
      </c>
      <c r="Q1235" s="20">
        <v>0.47126689107084402</v>
      </c>
      <c r="R1235" s="20"/>
      <c r="S1235" s="20"/>
      <c r="T1235" s="20"/>
      <c r="U1235" s="20"/>
      <c r="V1235" s="20"/>
      <c r="W1235" s="20"/>
      <c r="X1235" s="20"/>
      <c r="Y1235" s="20"/>
      <c r="Z1235" s="20"/>
      <c r="AA1235" s="30"/>
    </row>
    <row r="1236" spans="1:27" hidden="1" x14ac:dyDescent="0.25">
      <c r="A1236">
        <v>1200</v>
      </c>
      <c r="B1236" s="15">
        <v>42622</v>
      </c>
      <c r="C1236" s="25">
        <f t="shared" si="72"/>
        <v>0.10865593701601001</v>
      </c>
      <c r="D1236" s="25">
        <f>VLOOKUP(B1236,input_BB!$B$19:$L$10000,$D$35,0)</f>
        <v>2127.81</v>
      </c>
      <c r="E1236" s="27">
        <f t="shared" si="73"/>
        <v>4.5318798981985936E-3</v>
      </c>
      <c r="F1236" s="34">
        <f t="shared" si="75"/>
        <v>-1.9008409250175218E-2</v>
      </c>
      <c r="G1236" s="25">
        <f t="shared" si="74"/>
        <v>0.47128655050012902</v>
      </c>
      <c r="I1236" s="31">
        <v>42622</v>
      </c>
      <c r="J1236" s="20">
        <v>0.10865593701601001</v>
      </c>
      <c r="K1236" s="20">
        <v>0</v>
      </c>
      <c r="L1236" s="20">
        <v>2.7658301723003199E-2</v>
      </c>
      <c r="M1236" s="20">
        <v>0.148144180190835</v>
      </c>
      <c r="N1236" s="20" t="s">
        <v>111</v>
      </c>
      <c r="O1236" s="20">
        <v>7.0876376526682106E-2</v>
      </c>
      <c r="P1236" s="20">
        <v>0.28203459105935003</v>
      </c>
      <c r="Q1236" s="20">
        <v>0.47128655050012902</v>
      </c>
      <c r="R1236" s="20"/>
      <c r="S1236" s="20"/>
      <c r="T1236" s="20"/>
      <c r="U1236" s="20"/>
      <c r="V1236" s="20"/>
      <c r="W1236" s="20"/>
      <c r="X1236" s="20"/>
      <c r="Y1236" s="20"/>
      <c r="Z1236" s="20"/>
      <c r="AA1236" s="30"/>
    </row>
    <row r="1237" spans="1:27" hidden="1" x14ac:dyDescent="0.25">
      <c r="A1237">
        <v>1201</v>
      </c>
      <c r="B1237" s="15">
        <v>42629</v>
      </c>
      <c r="C1237" s="25">
        <f t="shared" si="72"/>
        <v>0.108648128807545</v>
      </c>
      <c r="D1237" s="25">
        <f>VLOOKUP(B1237,input_BB!$B$19:$L$10000,$D$35,0)</f>
        <v>2139.16</v>
      </c>
      <c r="E1237" s="27">
        <f t="shared" si="73"/>
        <v>4.5138952944279252E-3</v>
      </c>
      <c r="F1237" s="34">
        <f t="shared" si="75"/>
        <v>-1.8724942430664582E-2</v>
      </c>
      <c r="G1237" s="25">
        <f t="shared" si="74"/>
        <v>0.471305981852574</v>
      </c>
      <c r="I1237" s="31">
        <v>42629</v>
      </c>
      <c r="J1237" s="20">
        <v>0.108648128807545</v>
      </c>
      <c r="K1237" s="20">
        <v>0</v>
      </c>
      <c r="L1237" s="20">
        <v>2.7655420339789499E-2</v>
      </c>
      <c r="M1237" s="20">
        <v>0.14812526760330999</v>
      </c>
      <c r="N1237" s="20" t="s">
        <v>111</v>
      </c>
      <c r="O1237" s="20">
        <v>7.0859041826408994E-2</v>
      </c>
      <c r="P1237" s="20">
        <v>0.28205428837791802</v>
      </c>
      <c r="Q1237" s="20">
        <v>0.471305981852574</v>
      </c>
      <c r="R1237" s="20"/>
      <c r="S1237" s="20"/>
      <c r="T1237" s="20"/>
      <c r="U1237" s="20"/>
      <c r="V1237" s="20"/>
      <c r="W1237" s="20"/>
      <c r="X1237" s="20"/>
      <c r="Y1237" s="20"/>
      <c r="Z1237" s="20"/>
      <c r="AA1237" s="30"/>
    </row>
    <row r="1238" spans="1:27" hidden="1" x14ac:dyDescent="0.25">
      <c r="A1238">
        <v>1202</v>
      </c>
      <c r="B1238" s="15">
        <v>42636</v>
      </c>
      <c r="C1238" s="25">
        <f t="shared" si="72"/>
        <v>0.10864037275314301</v>
      </c>
      <c r="D1238" s="25">
        <f>VLOOKUP(B1238,input_BB!$B$19:$L$10000,$D$35,0)</f>
        <v>2164.69</v>
      </c>
      <c r="E1238" s="27">
        <f t="shared" si="73"/>
        <v>4.4960308168248047E-3</v>
      </c>
      <c r="F1238" s="34">
        <f t="shared" si="75"/>
        <v>1.7332374601115808E-2</v>
      </c>
      <c r="G1238" s="25">
        <f t="shared" si="74"/>
        <v>0.47132618955956102</v>
      </c>
      <c r="I1238" s="31">
        <v>42636</v>
      </c>
      <c r="J1238" s="20">
        <v>0.10864037275314301</v>
      </c>
      <c r="K1238" s="20">
        <v>0</v>
      </c>
      <c r="L1238" s="20">
        <v>2.7652736717733401E-2</v>
      </c>
      <c r="M1238" s="20">
        <v>0.14810657934235799</v>
      </c>
      <c r="N1238" s="20" t="s">
        <v>111</v>
      </c>
      <c r="O1238" s="20">
        <v>7.08419248417273E-2</v>
      </c>
      <c r="P1238" s="20">
        <v>0.28207256953862098</v>
      </c>
      <c r="Q1238" s="20">
        <v>0.47132618955956102</v>
      </c>
      <c r="R1238" s="20"/>
      <c r="S1238" s="20"/>
      <c r="T1238" s="20"/>
      <c r="U1238" s="20"/>
      <c r="V1238" s="20"/>
      <c r="W1238" s="20"/>
      <c r="X1238" s="20"/>
      <c r="Y1238" s="20"/>
      <c r="Z1238" s="20"/>
      <c r="AA1238" s="30"/>
    </row>
    <row r="1239" spans="1:27" hidden="1" x14ac:dyDescent="0.25">
      <c r="A1239">
        <v>1203</v>
      </c>
      <c r="B1239" s="15">
        <v>42643</v>
      </c>
      <c r="C1239" s="25">
        <f t="shared" si="72"/>
        <v>0.10863374918699301</v>
      </c>
      <c r="D1239" s="25">
        <f>VLOOKUP(B1239,input_BB!$B$19:$L$10000,$D$35,0)</f>
        <v>2168.27</v>
      </c>
      <c r="E1239" s="27">
        <f t="shared" si="73"/>
        <v>4.4807747932067874E-3</v>
      </c>
      <c r="F1239" s="34">
        <f t="shared" si="75"/>
        <v>1.3608145253277026E-2</v>
      </c>
      <c r="G1239" s="25">
        <f t="shared" si="74"/>
        <v>0.47187458870949101</v>
      </c>
      <c r="I1239" s="31">
        <v>42643</v>
      </c>
      <c r="J1239" s="20">
        <v>0.10863374918699301</v>
      </c>
      <c r="K1239" s="20">
        <v>0</v>
      </c>
      <c r="L1239" s="20">
        <v>2.9270854971449399E-2</v>
      </c>
      <c r="M1239" s="20">
        <v>0.14825272308381701</v>
      </c>
      <c r="N1239" s="20" t="s">
        <v>111</v>
      </c>
      <c r="O1239" s="20">
        <v>7.09035587718264E-2</v>
      </c>
      <c r="P1239" s="20">
        <v>0.279698274463416</v>
      </c>
      <c r="Q1239" s="20">
        <v>0.47187458870949101</v>
      </c>
      <c r="R1239" s="20"/>
      <c r="S1239" s="20"/>
      <c r="T1239" s="20"/>
      <c r="U1239" s="20"/>
      <c r="V1239" s="20"/>
      <c r="W1239" s="20"/>
      <c r="X1239" s="20"/>
      <c r="Y1239" s="20"/>
      <c r="Z1239" s="20"/>
      <c r="AA1239" s="30"/>
    </row>
    <row r="1240" spans="1:27" hidden="1" x14ac:dyDescent="0.25">
      <c r="A1240">
        <v>1204</v>
      </c>
      <c r="B1240" s="15">
        <v>42650</v>
      </c>
      <c r="C1240" s="25">
        <f t="shared" si="72"/>
        <v>0.108626008033752</v>
      </c>
      <c r="D1240" s="25">
        <f>VLOOKUP(B1240,input_BB!$B$19:$L$10000,$D$35,0)</f>
        <v>2153.7399999999998</v>
      </c>
      <c r="E1240" s="27">
        <f t="shared" si="73"/>
        <v>4.4629446373661112E-3</v>
      </c>
      <c r="F1240" s="34">
        <f t="shared" si="75"/>
        <v>-5.0584610267522256E-3</v>
      </c>
      <c r="G1240" s="25">
        <f t="shared" si="74"/>
        <v>0.47189442060754999</v>
      </c>
      <c r="I1240" s="31">
        <v>42650</v>
      </c>
      <c r="J1240" s="20">
        <v>0.108626008033752</v>
      </c>
      <c r="K1240" s="20">
        <v>0</v>
      </c>
      <c r="L1240" s="20">
        <v>2.9267369838702199E-2</v>
      </c>
      <c r="M1240" s="20">
        <v>0.14823354530423</v>
      </c>
      <c r="N1240" s="20" t="s">
        <v>111</v>
      </c>
      <c r="O1240" s="20">
        <v>7.0886524320164901E-2</v>
      </c>
      <c r="P1240" s="20">
        <v>0.27971813992935202</v>
      </c>
      <c r="Q1240" s="20">
        <v>0.47189442060754999</v>
      </c>
      <c r="R1240" s="20"/>
      <c r="S1240" s="20"/>
      <c r="T1240" s="20"/>
      <c r="U1240" s="20"/>
      <c r="V1240" s="20"/>
      <c r="W1240" s="20"/>
      <c r="X1240" s="20"/>
      <c r="Y1240" s="20"/>
      <c r="Z1240" s="20"/>
      <c r="AA1240" s="30"/>
    </row>
    <row r="1241" spans="1:27" hidden="1" x14ac:dyDescent="0.25">
      <c r="A1241">
        <v>1205</v>
      </c>
      <c r="B1241" s="15">
        <v>42657</v>
      </c>
      <c r="C1241" s="25">
        <f t="shared" si="72"/>
        <v>0.108618304133415</v>
      </c>
      <c r="D1241" s="25">
        <f>VLOOKUP(B1241,input_BB!$B$19:$L$10000,$D$35,0)</f>
        <v>2132.98</v>
      </c>
      <c r="E1241" s="27">
        <f t="shared" si="73"/>
        <v>4.4452002859351096E-3</v>
      </c>
      <c r="F1241" s="34">
        <f t="shared" si="75"/>
        <v>-1.6275648327929604E-2</v>
      </c>
      <c r="G1241" s="25">
        <f t="shared" si="74"/>
        <v>0.471914012045415</v>
      </c>
      <c r="I1241" s="31">
        <v>42657</v>
      </c>
      <c r="J1241" s="20">
        <v>0.108618304133415</v>
      </c>
      <c r="K1241" s="20">
        <v>0</v>
      </c>
      <c r="L1241" s="20">
        <v>2.92642298677596E-2</v>
      </c>
      <c r="M1241" s="20">
        <v>0.14821493817332701</v>
      </c>
      <c r="N1241" s="20" t="s">
        <v>111</v>
      </c>
      <c r="O1241" s="20">
        <v>7.0869512271173093E-2</v>
      </c>
      <c r="P1241" s="20">
        <v>0.27973730764232502</v>
      </c>
      <c r="Q1241" s="20">
        <v>0.471914012045415</v>
      </c>
      <c r="R1241" s="20"/>
      <c r="S1241" s="20"/>
      <c r="T1241" s="20"/>
      <c r="U1241" s="20"/>
      <c r="V1241" s="20"/>
      <c r="W1241" s="20"/>
      <c r="X1241" s="20"/>
      <c r="Y1241" s="20"/>
      <c r="Z1241" s="20"/>
      <c r="AA1241" s="30"/>
    </row>
    <row r="1242" spans="1:27" hidden="1" x14ac:dyDescent="0.25">
      <c r="A1242">
        <v>1206</v>
      </c>
      <c r="B1242" s="15">
        <v>42664</v>
      </c>
      <c r="C1242" s="25">
        <f t="shared" si="72"/>
        <v>0.108610592782497</v>
      </c>
      <c r="D1242" s="25">
        <f>VLOOKUP(B1242,input_BB!$B$19:$L$10000,$D$35,0)</f>
        <v>2141.16</v>
      </c>
      <c r="E1242" s="27">
        <f t="shared" si="73"/>
        <v>4.4274387736217185E-3</v>
      </c>
      <c r="F1242" s="34">
        <f t="shared" si="75"/>
        <v>-5.8410021636779996E-3</v>
      </c>
      <c r="G1242" s="25">
        <f t="shared" si="74"/>
        <v>0.47193315172326999</v>
      </c>
      <c r="I1242" s="31">
        <v>42664</v>
      </c>
      <c r="J1242" s="20">
        <v>0.108610592782497</v>
      </c>
      <c r="K1242" s="20">
        <v>0</v>
      </c>
      <c r="L1242" s="20">
        <v>2.92612513599847E-2</v>
      </c>
      <c r="M1242" s="20">
        <v>0.148196593313287</v>
      </c>
      <c r="N1242" s="20" t="s">
        <v>111</v>
      </c>
      <c r="O1242" s="20">
        <v>7.0852647682204103E-2</v>
      </c>
      <c r="P1242" s="20">
        <v>0.27975635592125397</v>
      </c>
      <c r="Q1242" s="20">
        <v>0.47193315172326999</v>
      </c>
      <c r="R1242" s="20"/>
      <c r="S1242" s="20"/>
      <c r="T1242" s="20"/>
      <c r="U1242" s="20"/>
      <c r="V1242" s="20"/>
      <c r="W1242" s="20"/>
      <c r="X1242" s="20"/>
      <c r="Y1242" s="20"/>
      <c r="Z1242" s="20"/>
      <c r="AA1242" s="30"/>
    </row>
    <row r="1243" spans="1:27" hidden="1" x14ac:dyDescent="0.25">
      <c r="A1243">
        <v>1207</v>
      </c>
      <c r="B1243" s="15">
        <v>42671</v>
      </c>
      <c r="C1243" s="25">
        <f t="shared" si="72"/>
        <v>0.10860291123390201</v>
      </c>
      <c r="D1243" s="25">
        <f>VLOOKUP(B1243,input_BB!$B$19:$L$10000,$D$35,0)</f>
        <v>2126.41</v>
      </c>
      <c r="E1243" s="27">
        <f t="shared" si="73"/>
        <v>4.4097459048355811E-3</v>
      </c>
      <c r="F1243" s="34">
        <f t="shared" si="75"/>
        <v>-3.0801976577371493E-3</v>
      </c>
      <c r="G1243" s="25">
        <f t="shared" si="74"/>
        <v>0.471952140114201</v>
      </c>
      <c r="I1243" s="31">
        <v>42671</v>
      </c>
      <c r="J1243" s="20">
        <v>0.10860291123390201</v>
      </c>
      <c r="K1243" s="20">
        <v>0</v>
      </c>
      <c r="L1243" s="20">
        <v>2.92581391415037E-2</v>
      </c>
      <c r="M1243" s="20">
        <v>0.148177539141991</v>
      </c>
      <c r="N1243" s="20" t="s">
        <v>111</v>
      </c>
      <c r="O1243" s="20">
        <v>7.0835747463320997E-2</v>
      </c>
      <c r="P1243" s="20">
        <v>0.27977643413898301</v>
      </c>
      <c r="Q1243" s="20">
        <v>0.471952140114201</v>
      </c>
      <c r="R1243" s="20"/>
      <c r="S1243" s="20"/>
      <c r="T1243" s="20"/>
      <c r="U1243" s="20"/>
      <c r="V1243" s="20"/>
      <c r="W1243" s="20"/>
      <c r="X1243" s="20"/>
      <c r="Y1243" s="20"/>
      <c r="Z1243" s="20"/>
      <c r="AA1243" s="30"/>
    </row>
    <row r="1244" spans="1:27" hidden="1" x14ac:dyDescent="0.25">
      <c r="A1244">
        <v>1208</v>
      </c>
      <c r="B1244" s="15">
        <v>42678</v>
      </c>
      <c r="C1244" s="25">
        <f t="shared" si="72"/>
        <v>0.10859524458646801</v>
      </c>
      <c r="D1244" s="25">
        <f>VLOOKUP(B1244,input_BB!$B$19:$L$10000,$D$35,0)</f>
        <v>2085.1799999999998</v>
      </c>
      <c r="E1244" s="27">
        <f t="shared" si="73"/>
        <v>4.3920873578119201E-3</v>
      </c>
      <c r="F1244" s="34">
        <f t="shared" si="75"/>
        <v>-2.6144706607633239E-2</v>
      </c>
      <c r="G1244" s="25">
        <f t="shared" si="74"/>
        <v>0.47197076520683201</v>
      </c>
      <c r="I1244" s="31">
        <v>42678</v>
      </c>
      <c r="J1244" s="20">
        <v>0.10859524458646801</v>
      </c>
      <c r="K1244" s="20">
        <v>0</v>
      </c>
      <c r="L1244" s="20">
        <v>2.9255185392183199E-2</v>
      </c>
      <c r="M1244" s="20">
        <v>0.14815933671708001</v>
      </c>
      <c r="N1244" s="20" t="s">
        <v>111</v>
      </c>
      <c r="O1244" s="20">
        <v>7.0819006610017096E-2</v>
      </c>
      <c r="P1244" s="20">
        <v>0.27979570607388798</v>
      </c>
      <c r="Q1244" s="20">
        <v>0.47197076520683201</v>
      </c>
      <c r="R1244" s="20"/>
      <c r="S1244" s="20"/>
      <c r="T1244" s="20"/>
      <c r="U1244" s="20"/>
      <c r="V1244" s="20"/>
      <c r="W1244" s="20"/>
      <c r="X1244" s="20"/>
      <c r="Y1244" s="20"/>
      <c r="Z1244" s="20"/>
      <c r="AA1244" s="30"/>
    </row>
    <row r="1245" spans="1:27" hidden="1" x14ac:dyDescent="0.25">
      <c r="A1245">
        <v>1209</v>
      </c>
      <c r="B1245" s="15">
        <v>42685</v>
      </c>
      <c r="C1245" s="25">
        <f t="shared" si="72"/>
        <v>0.10858760774135599</v>
      </c>
      <c r="D1245" s="25">
        <f>VLOOKUP(B1245,input_BB!$B$19:$L$10000,$D$35,0)</f>
        <v>2164.4499999999998</v>
      </c>
      <c r="E1245" s="27">
        <f t="shared" si="73"/>
        <v>4.3744974543131797E-3</v>
      </c>
      <c r="F1245" s="34">
        <f t="shared" si="75"/>
        <v>1.788930638964259E-2</v>
      </c>
      <c r="G1245" s="25">
        <f t="shared" si="74"/>
        <v>0.47198972743815798</v>
      </c>
      <c r="I1245" s="31">
        <v>42685</v>
      </c>
      <c r="J1245" s="20">
        <v>0.10858760774135599</v>
      </c>
      <c r="K1245" s="20">
        <v>0</v>
      </c>
      <c r="L1245" s="20">
        <v>2.9252400783817498E-2</v>
      </c>
      <c r="M1245" s="20">
        <v>0.14814054177007599</v>
      </c>
      <c r="N1245" s="20" t="s">
        <v>111</v>
      </c>
      <c r="O1245" s="20">
        <v>7.0802364787295805E-2</v>
      </c>
      <c r="P1245" s="20">
        <v>0.27981496522065302</v>
      </c>
      <c r="Q1245" s="20">
        <v>0.47198972743815798</v>
      </c>
      <c r="R1245" s="20"/>
      <c r="S1245" s="20"/>
      <c r="T1245" s="20"/>
      <c r="U1245" s="20"/>
      <c r="V1245" s="20"/>
      <c r="W1245" s="20"/>
      <c r="X1245" s="20"/>
      <c r="Y1245" s="20"/>
      <c r="Z1245" s="20"/>
      <c r="AA1245" s="30"/>
    </row>
    <row r="1246" spans="1:27" hidden="1" x14ac:dyDescent="0.25">
      <c r="A1246">
        <v>1210</v>
      </c>
      <c r="B1246" s="15">
        <v>42692</v>
      </c>
      <c r="C1246" s="25">
        <f t="shared" si="72"/>
        <v>0.1372160166502</v>
      </c>
      <c r="D1246" s="25">
        <f>VLOOKUP(B1246,input_BB!$B$19:$L$10000,$D$35,0)</f>
        <v>2181.9</v>
      </c>
      <c r="E1246" s="27">
        <f t="shared" si="73"/>
        <v>7.0314154818437724E-2</v>
      </c>
      <c r="F1246" s="34">
        <f t="shared" si="75"/>
        <v>4.6384484792679981E-2</v>
      </c>
      <c r="G1246" s="25">
        <f t="shared" si="74"/>
        <v>0.47200969319514202</v>
      </c>
      <c r="I1246" s="31">
        <v>42692</v>
      </c>
      <c r="J1246" s="20">
        <v>0.1372160166502</v>
      </c>
      <c r="K1246" s="20">
        <v>0</v>
      </c>
      <c r="L1246" s="20">
        <v>2.9249078911271299E-2</v>
      </c>
      <c r="M1246" s="20">
        <v>0.148121819247786</v>
      </c>
      <c r="N1246" s="20" t="s">
        <v>111</v>
      </c>
      <c r="O1246" s="20">
        <v>7.07845812498272E-2</v>
      </c>
      <c r="P1246" s="20">
        <v>0.27983482739597298</v>
      </c>
      <c r="Q1246" s="20">
        <v>0.47200969319514202</v>
      </c>
      <c r="R1246" s="20"/>
      <c r="S1246" s="20"/>
      <c r="T1246" s="20"/>
      <c r="U1246" s="20"/>
      <c r="V1246" s="20"/>
      <c r="W1246" s="20"/>
      <c r="X1246" s="20"/>
      <c r="Y1246" s="20"/>
      <c r="Z1246" s="20"/>
      <c r="AA1246" s="30"/>
    </row>
    <row r="1247" spans="1:27" hidden="1" x14ac:dyDescent="0.25">
      <c r="A1247">
        <v>1211</v>
      </c>
      <c r="B1247" s="15">
        <v>42699</v>
      </c>
      <c r="C1247" s="25">
        <f t="shared" si="72"/>
        <v>0.10857232660055199</v>
      </c>
      <c r="D1247" s="25">
        <f>VLOOKUP(B1247,input_BB!$B$19:$L$10000,$D$35,0)</f>
        <v>2213.35</v>
      </c>
      <c r="E1247" s="27">
        <f t="shared" si="73"/>
        <v>4.3393004864356747E-3</v>
      </c>
      <c r="F1247" s="34">
        <f t="shared" si="75"/>
        <v>2.2592344475501847E-2</v>
      </c>
      <c r="G1247" s="25">
        <f t="shared" si="74"/>
        <v>0.47202878963275602</v>
      </c>
      <c r="I1247" s="31">
        <v>42699</v>
      </c>
      <c r="J1247" s="20">
        <v>0.10857232660055199</v>
      </c>
      <c r="K1247" s="20">
        <v>0</v>
      </c>
      <c r="L1247" s="20">
        <v>2.9245816568096002E-2</v>
      </c>
      <c r="M1247" s="20">
        <v>0.14810317534881301</v>
      </c>
      <c r="N1247" s="20" t="s">
        <v>111</v>
      </c>
      <c r="O1247" s="20">
        <v>7.0768162003360502E-2</v>
      </c>
      <c r="P1247" s="20">
        <v>0.27985405644697398</v>
      </c>
      <c r="Q1247" s="20">
        <v>0.47202878963275602</v>
      </c>
      <c r="R1247" s="20"/>
      <c r="S1247" s="20"/>
      <c r="T1247" s="20"/>
      <c r="U1247" s="20"/>
      <c r="V1247" s="20"/>
      <c r="W1247" s="20"/>
      <c r="X1247" s="20"/>
      <c r="Y1247" s="20"/>
      <c r="Z1247" s="20"/>
      <c r="AA1247" s="30"/>
    </row>
    <row r="1248" spans="1:27" hidden="1" x14ac:dyDescent="0.25">
      <c r="A1248">
        <v>1212</v>
      </c>
      <c r="B1248" s="15">
        <v>42706</v>
      </c>
      <c r="C1248" s="25">
        <f t="shared" si="72"/>
        <v>0.10856474190950401</v>
      </c>
      <c r="D1248" s="25">
        <f>VLOOKUP(B1248,input_BB!$B$19:$L$10000,$D$35,0)</f>
        <v>2191.9499999999998</v>
      </c>
      <c r="E1248" s="27">
        <f t="shared" si="73"/>
        <v>4.3218307091068145E-3</v>
      </c>
      <c r="F1248" s="34">
        <f t="shared" si="75"/>
        <v>4.6060772721021603E-3</v>
      </c>
      <c r="G1248" s="25">
        <f t="shared" si="74"/>
        <v>0.47204730016444701</v>
      </c>
      <c r="I1248" s="31">
        <v>42706</v>
      </c>
      <c r="J1248" s="20">
        <v>0.10856474190950401</v>
      </c>
      <c r="K1248" s="20">
        <v>0</v>
      </c>
      <c r="L1248" s="20">
        <v>2.9242793781688099E-2</v>
      </c>
      <c r="M1248" s="20">
        <v>0.148084873953301</v>
      </c>
      <c r="N1248" s="20" t="s">
        <v>111</v>
      </c>
      <c r="O1248" s="20">
        <v>7.0751707250645501E-2</v>
      </c>
      <c r="P1248" s="20">
        <v>0.279873324849919</v>
      </c>
      <c r="Q1248" s="20">
        <v>0.47204730016444701</v>
      </c>
      <c r="R1248" s="20"/>
      <c r="S1248" s="20"/>
      <c r="T1248" s="20"/>
      <c r="U1248" s="20"/>
      <c r="V1248" s="20"/>
      <c r="W1248" s="20"/>
      <c r="X1248" s="20"/>
      <c r="Y1248" s="20"/>
      <c r="Z1248" s="20"/>
      <c r="AA1248" s="30"/>
    </row>
    <row r="1249" spans="1:27" hidden="1" x14ac:dyDescent="0.25">
      <c r="A1249">
        <v>1213</v>
      </c>
      <c r="B1249" s="15">
        <v>42713</v>
      </c>
      <c r="C1249" s="25">
        <f t="shared" si="72"/>
        <v>0.108557149767876</v>
      </c>
      <c r="D1249" s="25">
        <f>VLOOKUP(B1249,input_BB!$B$19:$L$10000,$D$35,0)</f>
        <v>2259.5300000000002</v>
      </c>
      <c r="E1249" s="27">
        <f t="shared" si="73"/>
        <v>4.3043437708978356E-3</v>
      </c>
      <c r="F1249" s="34">
        <f t="shared" si="75"/>
        <v>2.0864300720627282E-2</v>
      </c>
      <c r="G1249" s="25">
        <f t="shared" si="74"/>
        <v>0.47206659564368703</v>
      </c>
      <c r="I1249" s="31">
        <v>42713</v>
      </c>
      <c r="J1249" s="20">
        <v>0.108557149767876</v>
      </c>
      <c r="K1249" s="20">
        <v>0</v>
      </c>
      <c r="L1249" s="20">
        <v>2.9239683113540301E-2</v>
      </c>
      <c r="M1249" s="20">
        <v>0.14806654403643499</v>
      </c>
      <c r="N1249" s="20" t="s">
        <v>111</v>
      </c>
      <c r="O1249" s="20">
        <v>7.0734181402244203E-2</v>
      </c>
      <c r="P1249" s="20">
        <v>0.27989299580409399</v>
      </c>
      <c r="Q1249" s="20">
        <v>0.47206659564368703</v>
      </c>
      <c r="R1249" s="20"/>
      <c r="S1249" s="20"/>
      <c r="T1249" s="20"/>
      <c r="U1249" s="20"/>
      <c r="V1249" s="20"/>
      <c r="W1249" s="20"/>
      <c r="X1249" s="20"/>
      <c r="Y1249" s="20"/>
      <c r="Z1249" s="20"/>
      <c r="AA1249" s="30"/>
    </row>
    <row r="1250" spans="1:27" hidden="1" x14ac:dyDescent="0.25">
      <c r="A1250">
        <v>1214</v>
      </c>
      <c r="B1250" s="15">
        <v>42720</v>
      </c>
      <c r="C1250" s="25">
        <f t="shared" si="72"/>
        <v>0.108543045818806</v>
      </c>
      <c r="D1250" s="25">
        <f>VLOOKUP(B1250,input_BB!$B$19:$L$10000,$D$35,0)</f>
        <v>2258.0700000000002</v>
      </c>
      <c r="E1250" s="27">
        <f t="shared" si="73"/>
        <v>4.2718582222905617E-3</v>
      </c>
      <c r="F1250" s="34">
        <f t="shared" si="75"/>
        <v>3.0164921645110754E-2</v>
      </c>
      <c r="G1250" s="25">
        <f t="shared" si="74"/>
        <v>0.473254228728338</v>
      </c>
      <c r="I1250" s="31">
        <v>42720</v>
      </c>
      <c r="J1250" s="20">
        <v>0.108543045818806</v>
      </c>
      <c r="K1250" s="20">
        <v>0</v>
      </c>
      <c r="L1250" s="20">
        <v>2.71388491781305E-2</v>
      </c>
      <c r="M1250" s="20">
        <v>0.14832866939418801</v>
      </c>
      <c r="N1250" s="20" t="s">
        <v>111</v>
      </c>
      <c r="O1250" s="20">
        <v>7.0841064768040293E-2</v>
      </c>
      <c r="P1250" s="20">
        <v>0.28043718793130301</v>
      </c>
      <c r="Q1250" s="20">
        <v>0.473254228728338</v>
      </c>
      <c r="R1250" s="20"/>
      <c r="S1250" s="20"/>
      <c r="T1250" s="20"/>
      <c r="U1250" s="20"/>
      <c r="V1250" s="20"/>
      <c r="W1250" s="20"/>
      <c r="X1250" s="20"/>
      <c r="Y1250" s="20"/>
      <c r="Z1250" s="20"/>
      <c r="AA1250" s="30"/>
    </row>
    <row r="1251" spans="1:27" hidden="1" x14ac:dyDescent="0.25">
      <c r="A1251">
        <v>1215</v>
      </c>
      <c r="B1251" s="15">
        <v>42727</v>
      </c>
      <c r="C1251" s="25">
        <f t="shared" si="72"/>
        <v>0.108535513281822</v>
      </c>
      <c r="D1251" s="25">
        <f>VLOOKUP(B1251,input_BB!$B$19:$L$10000,$D$35,0)</f>
        <v>2263.79</v>
      </c>
      <c r="E1251" s="27">
        <f t="shared" si="73"/>
        <v>4.2545085711314873E-3</v>
      </c>
      <c r="F1251" s="34">
        <f t="shared" si="75"/>
        <v>1.8853478378246802E-3</v>
      </c>
      <c r="G1251" s="25">
        <f t="shared" si="74"/>
        <v>0.47327318057978501</v>
      </c>
      <c r="I1251" s="31">
        <v>42727</v>
      </c>
      <c r="J1251" s="20">
        <v>0.108535513281822</v>
      </c>
      <c r="K1251" s="20">
        <v>0</v>
      </c>
      <c r="L1251" s="20">
        <v>2.7136566769107601E-2</v>
      </c>
      <c r="M1251" s="20">
        <v>0.148309849904148</v>
      </c>
      <c r="N1251" s="20" t="s">
        <v>111</v>
      </c>
      <c r="O1251" s="20">
        <v>7.0823643007909998E-2</v>
      </c>
      <c r="P1251" s="20">
        <v>0.28045675973904999</v>
      </c>
      <c r="Q1251" s="20">
        <v>0.47327318057978501</v>
      </c>
      <c r="R1251" s="20"/>
      <c r="S1251" s="20"/>
      <c r="T1251" s="20"/>
      <c r="U1251" s="20"/>
      <c r="V1251" s="20"/>
      <c r="W1251" s="20"/>
      <c r="X1251" s="20"/>
      <c r="Y1251" s="20"/>
      <c r="Z1251" s="20"/>
      <c r="AA1251" s="30"/>
    </row>
    <row r="1252" spans="1:27" hidden="1" x14ac:dyDescent="0.25">
      <c r="A1252">
        <v>1216</v>
      </c>
      <c r="B1252" s="15">
        <v>42734</v>
      </c>
      <c r="C1252" s="25">
        <f t="shared" si="72"/>
        <v>0.10852798074483901</v>
      </c>
      <c r="D1252" s="25">
        <f>VLOOKUP(B1252,input_BB!$B$19:$L$10000,$D$35,0)</f>
        <v>2238.83</v>
      </c>
      <c r="E1252" s="27">
        <f t="shared" si="73"/>
        <v>4.2371589199747461E-3</v>
      </c>
      <c r="F1252" s="34">
        <f t="shared" si="75"/>
        <v>-8.5205507358054877E-3</v>
      </c>
      <c r="G1252" s="25">
        <f t="shared" si="74"/>
        <v>0.473291378367938</v>
      </c>
      <c r="I1252" s="31">
        <v>42734</v>
      </c>
      <c r="J1252" s="20">
        <v>0.10852798074483901</v>
      </c>
      <c r="K1252" s="20">
        <v>0</v>
      </c>
      <c r="L1252" s="20">
        <v>2.7133948261814301E-2</v>
      </c>
      <c r="M1252" s="20">
        <v>0.14829139523364801</v>
      </c>
      <c r="N1252" s="20" t="s">
        <v>111</v>
      </c>
      <c r="O1252" s="20">
        <v>7.08074071676386E-2</v>
      </c>
      <c r="P1252" s="20">
        <v>0.28047587096896098</v>
      </c>
      <c r="Q1252" s="20">
        <v>0.473291378367938</v>
      </c>
      <c r="R1252" s="20"/>
      <c r="S1252" s="20"/>
      <c r="T1252" s="20"/>
      <c r="U1252" s="20"/>
      <c r="V1252" s="20"/>
      <c r="W1252" s="20"/>
      <c r="X1252" s="20"/>
      <c r="Y1252" s="20"/>
      <c r="Z1252" s="20"/>
      <c r="AA1252" s="30"/>
    </row>
    <row r="1253" spans="1:27" hidden="1" x14ac:dyDescent="0.25">
      <c r="A1253">
        <v>1217</v>
      </c>
      <c r="B1253" s="15">
        <v>42741</v>
      </c>
      <c r="C1253" s="25">
        <f t="shared" si="72"/>
        <v>0.108520470559597</v>
      </c>
      <c r="D1253" s="25">
        <f>VLOOKUP(B1253,input_BB!$B$19:$L$10000,$D$35,0)</f>
        <v>2276.98</v>
      </c>
      <c r="E1253" s="27">
        <f t="shared" si="73"/>
        <v>4.2198607514605368E-3</v>
      </c>
      <c r="F1253" s="34">
        <f t="shared" si="75"/>
        <v>5.8265121764828898E-3</v>
      </c>
      <c r="G1253" s="25">
        <f t="shared" si="74"/>
        <v>0.47330963968659101</v>
      </c>
      <c r="I1253" s="31">
        <v>42741</v>
      </c>
      <c r="J1253" s="20">
        <v>0.108520470559597</v>
      </c>
      <c r="K1253" s="20">
        <v>0</v>
      </c>
      <c r="L1253" s="20">
        <v>2.7131738333124499E-2</v>
      </c>
      <c r="M1253" s="20">
        <v>0.14827269799410001</v>
      </c>
      <c r="N1253" s="20" t="s">
        <v>111</v>
      </c>
      <c r="O1253" s="20">
        <v>7.0790074931253E-2</v>
      </c>
      <c r="P1253" s="20">
        <v>0.28049584905493102</v>
      </c>
      <c r="Q1253" s="20">
        <v>0.47330963968659101</v>
      </c>
      <c r="R1253" s="20"/>
      <c r="S1253" s="20"/>
      <c r="T1253" s="20"/>
      <c r="U1253" s="20"/>
      <c r="V1253" s="20"/>
      <c r="W1253" s="20"/>
      <c r="X1253" s="20"/>
      <c r="Y1253" s="20"/>
      <c r="Z1253" s="20"/>
      <c r="AA1253" s="30"/>
    </row>
    <row r="1254" spans="1:27" hidden="1" x14ac:dyDescent="0.25">
      <c r="A1254">
        <v>1218</v>
      </c>
      <c r="B1254" s="15">
        <v>42748</v>
      </c>
      <c r="C1254" s="25">
        <f t="shared" ref="C1254:C1317" si="76">J1254</f>
        <v>0.108512967824936</v>
      </c>
      <c r="D1254" s="25">
        <f>VLOOKUP(B1254,input_BB!$B$19:$L$10000,$D$35,0)</f>
        <v>2274.64</v>
      </c>
      <c r="E1254" s="27">
        <f t="shared" ref="E1254:E1317" si="77">(C1254-$E$34)/$E$36</f>
        <v>4.2025797438287162E-3</v>
      </c>
      <c r="F1254" s="34">
        <f t="shared" si="75"/>
        <v>1.599496165407821E-2</v>
      </c>
      <c r="G1254" s="25">
        <f t="shared" ref="G1254:G1317" si="78">VLOOKUP(B1254,$I$37:$AA$5000,$G$34,0)</f>
        <v>0.47332838121789</v>
      </c>
      <c r="I1254" s="31">
        <v>42748</v>
      </c>
      <c r="J1254" s="20">
        <v>0.108512967824936</v>
      </c>
      <c r="K1254" s="20">
        <v>0</v>
      </c>
      <c r="L1254" s="20">
        <v>2.7129323409360102E-2</v>
      </c>
      <c r="M1254" s="20">
        <v>0.148254492555558</v>
      </c>
      <c r="N1254" s="20" t="s">
        <v>111</v>
      </c>
      <c r="O1254" s="20">
        <v>7.0774112836830702E-2</v>
      </c>
      <c r="P1254" s="20">
        <v>0.28051368998036103</v>
      </c>
      <c r="Q1254" s="20">
        <v>0.47332838121789</v>
      </c>
      <c r="R1254" s="20"/>
      <c r="S1254" s="20"/>
      <c r="T1254" s="20"/>
      <c r="U1254" s="20"/>
      <c r="V1254" s="20"/>
      <c r="W1254" s="20"/>
      <c r="X1254" s="20"/>
      <c r="Y1254" s="20"/>
      <c r="Z1254" s="20"/>
      <c r="AA1254" s="30"/>
    </row>
    <row r="1255" spans="1:27" hidden="1" x14ac:dyDescent="0.25">
      <c r="A1255">
        <v>1219</v>
      </c>
      <c r="B1255" s="15">
        <v>42755</v>
      </c>
      <c r="C1255" s="25">
        <f t="shared" si="76"/>
        <v>0.108505502343178</v>
      </c>
      <c r="D1255" s="25">
        <f>VLOOKUP(B1255,input_BB!$B$19:$L$10000,$D$35,0)</f>
        <v>2271.31</v>
      </c>
      <c r="E1255" s="27">
        <f t="shared" si="77"/>
        <v>4.1853845406042683E-3</v>
      </c>
      <c r="F1255" s="34">
        <f t="shared" si="75"/>
        <v>-2.4901404491914914E-3</v>
      </c>
      <c r="G1255" s="25">
        <f t="shared" si="78"/>
        <v>0.47334703903007602</v>
      </c>
      <c r="I1255" s="31">
        <v>42755</v>
      </c>
      <c r="J1255" s="20">
        <v>0.108505502343178</v>
      </c>
      <c r="K1255" s="20">
        <v>0</v>
      </c>
      <c r="L1255" s="20">
        <v>2.7126619072134098E-2</v>
      </c>
      <c r="M1255" s="20">
        <v>0.14823601531150499</v>
      </c>
      <c r="N1255" s="20" t="s">
        <v>111</v>
      </c>
      <c r="O1255" s="20">
        <v>7.0756948908767298E-2</v>
      </c>
      <c r="P1255" s="20">
        <v>0.28053337767751702</v>
      </c>
      <c r="Q1255" s="20">
        <v>0.47334703903007602</v>
      </c>
      <c r="R1255" s="20"/>
      <c r="S1255" s="20"/>
      <c r="T1255" s="20"/>
      <c r="U1255" s="20"/>
      <c r="V1255" s="20"/>
      <c r="W1255" s="20"/>
      <c r="X1255" s="20"/>
      <c r="Y1255" s="20"/>
      <c r="Z1255" s="20"/>
      <c r="AA1255" s="30"/>
    </row>
    <row r="1256" spans="1:27" hidden="1" x14ac:dyDescent="0.25">
      <c r="A1256">
        <v>1220</v>
      </c>
      <c r="B1256" s="15">
        <v>42762</v>
      </c>
      <c r="C1256" s="25">
        <f t="shared" si="76"/>
        <v>0.108498021960258</v>
      </c>
      <c r="D1256" s="25">
        <f>VLOOKUP(B1256,input_BB!$B$19:$L$10000,$D$35,0)</f>
        <v>2294.69</v>
      </c>
      <c r="E1256" s="27">
        <f t="shared" si="77"/>
        <v>4.1681550156150108E-3</v>
      </c>
      <c r="F1256" s="34">
        <f t="shared" ref="F1256:F1319" si="79">D1256/D1254-1</f>
        <v>8.8145816480851291E-3</v>
      </c>
      <c r="G1256" s="25">
        <f t="shared" si="78"/>
        <v>0.47336610952601499</v>
      </c>
      <c r="I1256" s="31">
        <v>42762</v>
      </c>
      <c r="J1256" s="20">
        <v>0.108498021960258</v>
      </c>
      <c r="K1256" s="20">
        <v>0</v>
      </c>
      <c r="L1256" s="20">
        <v>2.7124264617840201E-2</v>
      </c>
      <c r="M1256" s="20">
        <v>0.148217332481551</v>
      </c>
      <c r="N1256" s="20" t="s">
        <v>111</v>
      </c>
      <c r="O1256" s="20">
        <v>7.0739904007195695E-2</v>
      </c>
      <c r="P1256" s="20">
        <v>0.28055238936739801</v>
      </c>
      <c r="Q1256" s="20">
        <v>0.47336610952601499</v>
      </c>
      <c r="R1256" s="20"/>
      <c r="S1256" s="20"/>
      <c r="T1256" s="20"/>
      <c r="U1256" s="20"/>
      <c r="V1256" s="20"/>
      <c r="W1256" s="20"/>
      <c r="X1256" s="20"/>
      <c r="Y1256" s="20"/>
      <c r="Z1256" s="20"/>
      <c r="AA1256" s="30"/>
    </row>
    <row r="1257" spans="1:27" hidden="1" x14ac:dyDescent="0.25">
      <c r="A1257">
        <v>1221</v>
      </c>
      <c r="B1257" s="15">
        <v>42769</v>
      </c>
      <c r="C1257" s="25">
        <f t="shared" si="76"/>
        <v>0.108490578830242</v>
      </c>
      <c r="D1257" s="25">
        <f>VLOOKUP(B1257,input_BB!$B$19:$L$10000,$D$35,0)</f>
        <v>2297.42</v>
      </c>
      <c r="E1257" s="27">
        <f t="shared" si="77"/>
        <v>4.151011295035428E-3</v>
      </c>
      <c r="F1257" s="34">
        <f t="shared" si="79"/>
        <v>1.1495568636601838E-2</v>
      </c>
      <c r="G1257" s="25">
        <f t="shared" si="78"/>
        <v>0.47338365247860598</v>
      </c>
      <c r="I1257" s="31">
        <v>42769</v>
      </c>
      <c r="J1257" s="20">
        <v>0.108490578830242</v>
      </c>
      <c r="K1257" s="20">
        <v>0</v>
      </c>
      <c r="L1257" s="20">
        <v>2.7122037124352901E-2</v>
      </c>
      <c r="M1257" s="20">
        <v>0.148199018211054</v>
      </c>
      <c r="N1257" s="20" t="s">
        <v>111</v>
      </c>
      <c r="O1257" s="20">
        <v>7.0723995287210406E-2</v>
      </c>
      <c r="P1257" s="20">
        <v>0.28057129689877702</v>
      </c>
      <c r="Q1257" s="20">
        <v>0.47338365247860598</v>
      </c>
      <c r="R1257" s="20"/>
      <c r="S1257" s="20"/>
      <c r="T1257" s="20"/>
      <c r="U1257" s="20"/>
      <c r="V1257" s="20"/>
      <c r="W1257" s="20"/>
      <c r="X1257" s="20"/>
      <c r="Y1257" s="20"/>
      <c r="Z1257" s="20"/>
      <c r="AA1257" s="30"/>
    </row>
    <row r="1258" spans="1:27" hidden="1" x14ac:dyDescent="0.25">
      <c r="A1258">
        <v>1222</v>
      </c>
      <c r="B1258" s="15">
        <v>42776</v>
      </c>
      <c r="C1258" s="25">
        <f t="shared" si="76"/>
        <v>0.108483150601387</v>
      </c>
      <c r="D1258" s="25">
        <f>VLOOKUP(B1258,input_BB!$B$19:$L$10000,$D$35,0)</f>
        <v>2316.1</v>
      </c>
      <c r="E1258" s="27">
        <f t="shared" si="77"/>
        <v>4.1339018962182885E-3</v>
      </c>
      <c r="F1258" s="34">
        <f t="shared" si="79"/>
        <v>9.3302363282186107E-3</v>
      </c>
      <c r="G1258" s="25">
        <f t="shared" si="78"/>
        <v>0.47340199520618498</v>
      </c>
      <c r="I1258" s="31">
        <v>42776</v>
      </c>
      <c r="J1258" s="20">
        <v>0.108483150601387</v>
      </c>
      <c r="K1258" s="20">
        <v>0</v>
      </c>
      <c r="L1258" s="20">
        <v>2.71192544948703E-2</v>
      </c>
      <c r="M1258" s="20">
        <v>0.14818110147537999</v>
      </c>
      <c r="N1258" s="20" t="s">
        <v>111</v>
      </c>
      <c r="O1258" s="20">
        <v>7.0707211028634004E-2</v>
      </c>
      <c r="P1258" s="20">
        <v>0.28059043779493098</v>
      </c>
      <c r="Q1258" s="20">
        <v>0.47340199520618498</v>
      </c>
      <c r="R1258" s="20"/>
      <c r="S1258" s="20"/>
      <c r="T1258" s="20"/>
      <c r="U1258" s="20"/>
      <c r="V1258" s="20"/>
      <c r="W1258" s="20"/>
      <c r="X1258" s="20"/>
      <c r="Y1258" s="20"/>
      <c r="Z1258" s="20"/>
      <c r="AA1258" s="30"/>
    </row>
    <row r="1259" spans="1:27" hidden="1" x14ac:dyDescent="0.25">
      <c r="A1259">
        <v>1223</v>
      </c>
      <c r="B1259" s="15">
        <v>42783</v>
      </c>
      <c r="C1259" s="25">
        <f t="shared" si="76"/>
        <v>0.108475729823112</v>
      </c>
      <c r="D1259" s="25">
        <f>VLOOKUP(B1259,input_BB!$B$19:$L$10000,$D$35,0)</f>
        <v>2351.16</v>
      </c>
      <c r="E1259" s="27">
        <f t="shared" si="77"/>
        <v>4.1168096582812697E-3</v>
      </c>
      <c r="F1259" s="34">
        <f t="shared" si="79"/>
        <v>2.3391456503381924E-2</v>
      </c>
      <c r="G1259" s="25">
        <f t="shared" si="78"/>
        <v>0.473420890890624</v>
      </c>
      <c r="I1259" s="31">
        <v>42783</v>
      </c>
      <c r="J1259" s="20">
        <v>0.108475729823112</v>
      </c>
      <c r="K1259" s="20">
        <v>0</v>
      </c>
      <c r="L1259" s="20">
        <v>2.71170633513746E-2</v>
      </c>
      <c r="M1259" s="20">
        <v>0.14816259602826801</v>
      </c>
      <c r="N1259" s="20" t="s">
        <v>111</v>
      </c>
      <c r="O1259" s="20">
        <v>7.0690384576946902E-2</v>
      </c>
      <c r="P1259" s="20">
        <v>0.280609065152787</v>
      </c>
      <c r="Q1259" s="20">
        <v>0.473420890890624</v>
      </c>
      <c r="R1259" s="20"/>
      <c r="S1259" s="20"/>
      <c r="T1259" s="20"/>
      <c r="U1259" s="20"/>
      <c r="V1259" s="20"/>
      <c r="W1259" s="20"/>
      <c r="X1259" s="20"/>
      <c r="Y1259" s="20"/>
      <c r="Z1259" s="20"/>
      <c r="AA1259" s="30"/>
    </row>
    <row r="1260" spans="1:27" hidden="1" x14ac:dyDescent="0.25">
      <c r="A1260">
        <v>1224</v>
      </c>
      <c r="B1260" s="15">
        <v>42790</v>
      </c>
      <c r="C1260" s="25">
        <f t="shared" si="76"/>
        <v>0.10846830159425699</v>
      </c>
      <c r="D1260" s="25">
        <f>VLOOKUP(B1260,input_BB!$B$19:$L$10000,$D$35,0)</f>
        <v>2367.34</v>
      </c>
      <c r="E1260" s="27">
        <f t="shared" si="77"/>
        <v>4.0997002594641303E-3</v>
      </c>
      <c r="F1260" s="34">
        <f t="shared" si="79"/>
        <v>2.2123397089935715E-2</v>
      </c>
      <c r="G1260" s="25">
        <f t="shared" si="78"/>
        <v>0.473438725474365</v>
      </c>
      <c r="I1260" s="31">
        <v>42790</v>
      </c>
      <c r="J1260" s="20">
        <v>0.10846830159425699</v>
      </c>
      <c r="K1260" s="20">
        <v>0</v>
      </c>
      <c r="L1260" s="20">
        <v>2.71146857707345E-2</v>
      </c>
      <c r="M1260" s="20">
        <v>0.14814436378889001</v>
      </c>
      <c r="N1260" s="20" t="s">
        <v>111</v>
      </c>
      <c r="O1260" s="20">
        <v>7.0673469500056693E-2</v>
      </c>
      <c r="P1260" s="20">
        <v>0.28062875546595401</v>
      </c>
      <c r="Q1260" s="20">
        <v>0.473438725474365</v>
      </c>
      <c r="R1260" s="20"/>
      <c r="S1260" s="20"/>
      <c r="T1260" s="20"/>
      <c r="U1260" s="20"/>
      <c r="V1260" s="20"/>
      <c r="W1260" s="20"/>
      <c r="X1260" s="20"/>
      <c r="Y1260" s="20"/>
      <c r="Z1260" s="20"/>
      <c r="AA1260" s="30"/>
    </row>
    <row r="1261" spans="1:27" hidden="1" x14ac:dyDescent="0.25">
      <c r="A1261">
        <v>1225</v>
      </c>
      <c r="B1261" s="15">
        <v>42797</v>
      </c>
      <c r="C1261" s="25">
        <f t="shared" si="76"/>
        <v>0.108460955321789</v>
      </c>
      <c r="D1261" s="25">
        <f>VLOOKUP(B1261,input_BB!$B$19:$L$10000,$D$35,0)</f>
        <v>2383.12</v>
      </c>
      <c r="E1261" s="27">
        <f t="shared" si="77"/>
        <v>4.0827796303440946E-3</v>
      </c>
      <c r="F1261" s="34">
        <f t="shared" si="79"/>
        <v>1.3593290120621271E-2</v>
      </c>
      <c r="G1261" s="25">
        <f t="shared" si="78"/>
        <v>0.47345751527803598</v>
      </c>
      <c r="I1261" s="31">
        <v>42797</v>
      </c>
      <c r="J1261" s="20">
        <v>0.108460955321789</v>
      </c>
      <c r="K1261" s="20">
        <v>0</v>
      </c>
      <c r="L1261" s="20">
        <v>2.7111875860550801E-2</v>
      </c>
      <c r="M1261" s="20">
        <v>0.14812607224676699</v>
      </c>
      <c r="N1261" s="20" t="s">
        <v>111</v>
      </c>
      <c r="O1261" s="20">
        <v>7.0656813402539695E-2</v>
      </c>
      <c r="P1261" s="20">
        <v>0.28064772321210602</v>
      </c>
      <c r="Q1261" s="20">
        <v>0.47345751527803598</v>
      </c>
      <c r="R1261" s="20"/>
      <c r="S1261" s="20"/>
      <c r="T1261" s="20"/>
      <c r="U1261" s="20"/>
      <c r="V1261" s="20"/>
      <c r="W1261" s="20"/>
      <c r="X1261" s="20"/>
      <c r="Y1261" s="20"/>
      <c r="Z1261" s="20"/>
      <c r="AA1261" s="30"/>
    </row>
    <row r="1262" spans="1:27" hidden="1" x14ac:dyDescent="0.25">
      <c r="A1262">
        <v>1226</v>
      </c>
      <c r="B1262" s="15">
        <v>42804</v>
      </c>
      <c r="C1262" s="25">
        <f t="shared" si="76"/>
        <v>0.108453571796417</v>
      </c>
      <c r="D1262" s="25">
        <f>VLOOKUP(B1262,input_BB!$B$19:$L$10000,$D$35,0)</f>
        <v>2372.6</v>
      </c>
      <c r="E1262" s="27">
        <f t="shared" si="77"/>
        <v>4.0657731968144163E-3</v>
      </c>
      <c r="F1262" s="34">
        <f t="shared" si="79"/>
        <v>2.2219030641985604E-3</v>
      </c>
      <c r="G1262" s="25">
        <f t="shared" si="78"/>
        <v>0.47347535618666498</v>
      </c>
      <c r="I1262" s="31">
        <v>42804</v>
      </c>
      <c r="J1262" s="20">
        <v>0.108453571796417</v>
      </c>
      <c r="K1262" s="20">
        <v>0</v>
      </c>
      <c r="L1262" s="20">
        <v>2.7109800344743799E-2</v>
      </c>
      <c r="M1262" s="20">
        <v>0.14810807447267399</v>
      </c>
      <c r="N1262" s="20" t="s">
        <v>111</v>
      </c>
      <c r="O1262" s="20">
        <v>7.0640252515641905E-2</v>
      </c>
      <c r="P1262" s="20">
        <v>0.28066651648027502</v>
      </c>
      <c r="Q1262" s="20">
        <v>0.47347535618666498</v>
      </c>
      <c r="R1262" s="20"/>
      <c r="S1262" s="20"/>
      <c r="T1262" s="20"/>
      <c r="U1262" s="20"/>
      <c r="V1262" s="20"/>
      <c r="W1262" s="20"/>
      <c r="X1262" s="20"/>
      <c r="Y1262" s="20"/>
      <c r="Z1262" s="20"/>
      <c r="AA1262" s="30"/>
    </row>
    <row r="1263" spans="1:27" hidden="1" x14ac:dyDescent="0.25">
      <c r="A1263">
        <v>1227</v>
      </c>
      <c r="B1263" s="15">
        <v>42811</v>
      </c>
      <c r="C1263" s="25">
        <f t="shared" si="76"/>
        <v>0.108446195721626</v>
      </c>
      <c r="D1263" s="25">
        <f>VLOOKUP(B1263,input_BB!$B$19:$L$10000,$D$35,0)</f>
        <v>2378.25</v>
      </c>
      <c r="E1263" s="27">
        <f t="shared" si="77"/>
        <v>4.0487839241671267E-3</v>
      </c>
      <c r="F1263" s="34">
        <f t="shared" si="79"/>
        <v>-2.0435395615830965E-3</v>
      </c>
      <c r="G1263" s="25">
        <f t="shared" si="78"/>
        <v>0.47349424640700699</v>
      </c>
      <c r="I1263" s="31">
        <v>42811</v>
      </c>
      <c r="J1263" s="20">
        <v>0.108446195721626</v>
      </c>
      <c r="K1263" s="20">
        <v>0</v>
      </c>
      <c r="L1263" s="20">
        <v>2.7106965544105001E-2</v>
      </c>
      <c r="M1263" s="20">
        <v>0.14808954723926501</v>
      </c>
      <c r="N1263" s="20" t="s">
        <v>111</v>
      </c>
      <c r="O1263" s="20">
        <v>7.0623763078250898E-2</v>
      </c>
      <c r="P1263" s="20">
        <v>0.28068547773137198</v>
      </c>
      <c r="Q1263" s="20">
        <v>0.47349424640700699</v>
      </c>
      <c r="R1263" s="20"/>
      <c r="S1263" s="20"/>
      <c r="T1263" s="20"/>
      <c r="U1263" s="20"/>
      <c r="V1263" s="20"/>
      <c r="W1263" s="20"/>
      <c r="X1263" s="20"/>
      <c r="Y1263" s="20"/>
      <c r="Z1263" s="20"/>
      <c r="AA1263" s="30"/>
    </row>
    <row r="1264" spans="1:27" hidden="1" x14ac:dyDescent="0.25">
      <c r="A1264">
        <v>1228</v>
      </c>
      <c r="B1264" s="15">
        <v>42818</v>
      </c>
      <c r="C1264" s="25">
        <f t="shared" si="76"/>
        <v>0.10843887180090001</v>
      </c>
      <c r="D1264" s="25">
        <f>VLOOKUP(B1264,input_BB!$B$19:$L$10000,$D$35,0)</f>
        <v>2343.98</v>
      </c>
      <c r="E1264" s="27">
        <f t="shared" si="77"/>
        <v>4.0319147776919553E-3</v>
      </c>
      <c r="F1264" s="34">
        <f t="shared" si="79"/>
        <v>-1.2062716007755214E-2</v>
      </c>
      <c r="G1264" s="25">
        <f t="shared" si="78"/>
        <v>0.47351239088682501</v>
      </c>
      <c r="I1264" s="31">
        <v>42818</v>
      </c>
      <c r="J1264" s="20">
        <v>0.10843887180090001</v>
      </c>
      <c r="K1264" s="20">
        <v>0</v>
      </c>
      <c r="L1264" s="20">
        <v>2.7104865991343E-2</v>
      </c>
      <c r="M1264" s="20">
        <v>0.14807142774888499</v>
      </c>
      <c r="N1264" s="20" t="s">
        <v>111</v>
      </c>
      <c r="O1264" s="20">
        <v>7.0607265678480899E-2</v>
      </c>
      <c r="P1264" s="20">
        <v>0.280704049694466</v>
      </c>
      <c r="Q1264" s="20">
        <v>0.47351239088682501</v>
      </c>
      <c r="R1264" s="20"/>
      <c r="S1264" s="20"/>
      <c r="T1264" s="20"/>
      <c r="U1264" s="20"/>
      <c r="V1264" s="20"/>
      <c r="W1264" s="20"/>
      <c r="X1264" s="20"/>
      <c r="Y1264" s="20"/>
      <c r="Z1264" s="20"/>
      <c r="AA1264" s="30"/>
    </row>
    <row r="1265" spans="1:27" hidden="1" x14ac:dyDescent="0.25">
      <c r="A1265">
        <v>1229</v>
      </c>
      <c r="B1265" s="15">
        <v>42825</v>
      </c>
      <c r="C1265" s="25">
        <f t="shared" si="76"/>
        <v>0.10843153297901199</v>
      </c>
      <c r="D1265" s="25">
        <f>VLOOKUP(B1265,input_BB!$B$19:$L$10000,$D$35,0)</f>
        <v>2362.7199999999998</v>
      </c>
      <c r="E1265" s="27">
        <f t="shared" si="77"/>
        <v>4.0150113094519751E-3</v>
      </c>
      <c r="F1265" s="34">
        <f t="shared" si="79"/>
        <v>-6.5300115631242717E-3</v>
      </c>
      <c r="G1265" s="25">
        <f t="shared" si="78"/>
        <v>0.473530363026259</v>
      </c>
      <c r="I1265" s="31">
        <v>42825</v>
      </c>
      <c r="J1265" s="20">
        <v>0.10843153297901199</v>
      </c>
      <c r="K1265" s="20">
        <v>0</v>
      </c>
      <c r="L1265" s="20">
        <v>2.7102050619552599E-2</v>
      </c>
      <c r="M1265" s="20">
        <v>0.14805320549183401</v>
      </c>
      <c r="N1265" s="20" t="s">
        <v>111</v>
      </c>
      <c r="O1265" s="20">
        <v>7.0590944857288604E-2</v>
      </c>
      <c r="P1265" s="20">
        <v>0.280723436005066</v>
      </c>
      <c r="Q1265" s="20">
        <v>0.473530363026259</v>
      </c>
      <c r="R1265" s="20"/>
      <c r="S1265" s="20"/>
      <c r="T1265" s="20"/>
      <c r="U1265" s="20"/>
      <c r="V1265" s="20"/>
      <c r="W1265" s="20"/>
      <c r="X1265" s="20"/>
      <c r="Y1265" s="20"/>
      <c r="Z1265" s="20"/>
      <c r="AA1265" s="30"/>
    </row>
    <row r="1266" spans="1:27" hidden="1" x14ac:dyDescent="0.25">
      <c r="A1266">
        <v>1230</v>
      </c>
      <c r="B1266" s="15">
        <v>42832</v>
      </c>
      <c r="C1266" s="25">
        <f t="shared" si="76"/>
        <v>0.108424223959446</v>
      </c>
      <c r="D1266" s="25">
        <f>VLOOKUP(B1266,input_BB!$B$19:$L$10000,$D$35,0)</f>
        <v>2355.54</v>
      </c>
      <c r="E1266" s="27">
        <f t="shared" si="77"/>
        <v>3.9981764847369788E-3</v>
      </c>
      <c r="F1266" s="34">
        <f t="shared" si="79"/>
        <v>4.9317826943915399E-3</v>
      </c>
      <c r="G1266" s="25">
        <f t="shared" si="78"/>
        <v>0.47354863155086402</v>
      </c>
      <c r="I1266" s="31">
        <v>42832</v>
      </c>
      <c r="J1266" s="20">
        <v>0.108424223959446</v>
      </c>
      <c r="K1266" s="20">
        <v>0</v>
      </c>
      <c r="L1266" s="20">
        <v>2.70999971470035E-2</v>
      </c>
      <c r="M1266" s="20">
        <v>0.14803503141402599</v>
      </c>
      <c r="N1266" s="20" t="s">
        <v>111</v>
      </c>
      <c r="O1266" s="20">
        <v>7.0574553120518899E-2</v>
      </c>
      <c r="P1266" s="20">
        <v>0.28074178676758699</v>
      </c>
      <c r="Q1266" s="20">
        <v>0.47354863155086402</v>
      </c>
      <c r="R1266" s="20"/>
      <c r="S1266" s="20"/>
      <c r="T1266" s="20"/>
      <c r="U1266" s="20"/>
      <c r="V1266" s="20"/>
      <c r="W1266" s="20"/>
      <c r="X1266" s="20"/>
      <c r="Y1266" s="20"/>
      <c r="Z1266" s="20"/>
      <c r="AA1266" s="30"/>
    </row>
    <row r="1267" spans="1:27" hidden="1" x14ac:dyDescent="0.25">
      <c r="A1267">
        <v>1231</v>
      </c>
      <c r="B1267" s="15">
        <v>42839</v>
      </c>
      <c r="C1267" s="25">
        <f t="shared" si="76"/>
        <v>0.108416929841042</v>
      </c>
      <c r="D1267" s="25">
        <f>VLOOKUP(B1267,input_BB!$B$19:$L$10000,$D$35,0)</f>
        <v>2328.9499999999998</v>
      </c>
      <c r="E1267" s="27">
        <f t="shared" si="77"/>
        <v>3.9813759817867592E-3</v>
      </c>
      <c r="F1267" s="34">
        <f t="shared" si="79"/>
        <v>-1.4292848919888912E-2</v>
      </c>
      <c r="G1267" s="25">
        <f t="shared" si="78"/>
        <v>0.473566667247451</v>
      </c>
      <c r="I1267" s="31">
        <v>42839</v>
      </c>
      <c r="J1267" s="20">
        <v>0.108416929841042</v>
      </c>
      <c r="K1267" s="20">
        <v>0</v>
      </c>
      <c r="L1267" s="20">
        <v>2.7097516218368801E-2</v>
      </c>
      <c r="M1267" s="20">
        <v>0.148017312438086</v>
      </c>
      <c r="N1267" s="20" t="s">
        <v>111</v>
      </c>
      <c r="O1267" s="20">
        <v>7.0558399783443193E-2</v>
      </c>
      <c r="P1267" s="20">
        <v>0.28076010431265103</v>
      </c>
      <c r="Q1267" s="20">
        <v>0.473566667247451</v>
      </c>
      <c r="R1267" s="20"/>
      <c r="S1267" s="20"/>
      <c r="T1267" s="20"/>
      <c r="U1267" s="20"/>
      <c r="V1267" s="20"/>
      <c r="W1267" s="20"/>
      <c r="X1267" s="20"/>
      <c r="Y1267" s="20"/>
      <c r="Z1267" s="20"/>
      <c r="AA1267" s="30"/>
    </row>
    <row r="1268" spans="1:27" hidden="1" x14ac:dyDescent="0.25">
      <c r="A1268">
        <v>1232</v>
      </c>
      <c r="B1268" s="15">
        <v>42846</v>
      </c>
      <c r="C1268" s="25">
        <f t="shared" si="76"/>
        <v>0.10840966552495999</v>
      </c>
      <c r="D1268" s="25">
        <f>VLOOKUP(B1268,input_BB!$B$19:$L$10000,$D$35,0)</f>
        <v>2348.69</v>
      </c>
      <c r="E1268" s="27">
        <f t="shared" si="77"/>
        <v>3.9646441223614931E-3</v>
      </c>
      <c r="F1268" s="34">
        <f t="shared" si="79"/>
        <v>-2.9080380719495036E-3</v>
      </c>
      <c r="G1268" s="25">
        <f t="shared" si="78"/>
        <v>0.47358575611913201</v>
      </c>
      <c r="I1268" s="31">
        <v>42846</v>
      </c>
      <c r="J1268" s="20">
        <v>0.10840966552495999</v>
      </c>
      <c r="K1268" s="20">
        <v>0</v>
      </c>
      <c r="L1268" s="20">
        <v>2.70950922531689E-2</v>
      </c>
      <c r="M1268" s="20">
        <v>0.147998935569298</v>
      </c>
      <c r="N1268" s="20" t="s">
        <v>111</v>
      </c>
      <c r="O1268" s="20">
        <v>7.05409836818328E-2</v>
      </c>
      <c r="P1268" s="20">
        <v>0.28077923237656799</v>
      </c>
      <c r="Q1268" s="20">
        <v>0.47358575611913201</v>
      </c>
      <c r="R1268" s="20"/>
      <c r="S1268" s="20"/>
      <c r="T1268" s="20"/>
      <c r="U1268" s="20"/>
      <c r="V1268" s="20"/>
      <c r="W1268" s="20"/>
      <c r="X1268" s="20"/>
      <c r="Y1268" s="20"/>
      <c r="Z1268" s="20"/>
      <c r="AA1268" s="30"/>
    </row>
    <row r="1269" spans="1:27" hidden="1" x14ac:dyDescent="0.25">
      <c r="A1269">
        <v>1233</v>
      </c>
      <c r="B1269" s="15">
        <v>42853</v>
      </c>
      <c r="C1269" s="25">
        <f t="shared" si="76"/>
        <v>0.10840237885713599</v>
      </c>
      <c r="D1269" s="25">
        <f>VLOOKUP(B1269,input_BB!$B$19:$L$10000,$D$35,0)</f>
        <v>2384.1999999999998</v>
      </c>
      <c r="E1269" s="27">
        <f t="shared" si="77"/>
        <v>3.9478607802913611E-3</v>
      </c>
      <c r="F1269" s="34">
        <f t="shared" si="79"/>
        <v>2.3723137036003372E-2</v>
      </c>
      <c r="G1269" s="25">
        <f t="shared" si="78"/>
        <v>0.473603121036342</v>
      </c>
      <c r="I1269" s="31">
        <v>42853</v>
      </c>
      <c r="J1269" s="20">
        <v>0.10840237885713599</v>
      </c>
      <c r="K1269" s="20">
        <v>0</v>
      </c>
      <c r="L1269" s="20">
        <v>2.7092679010185E-2</v>
      </c>
      <c r="M1269" s="20">
        <v>0.14798066532105</v>
      </c>
      <c r="N1269" s="20" t="s">
        <v>111</v>
      </c>
      <c r="O1269" s="20">
        <v>7.0524952173317501E-2</v>
      </c>
      <c r="P1269" s="20">
        <v>0.280798582459105</v>
      </c>
      <c r="Q1269" s="20">
        <v>0.473603121036342</v>
      </c>
      <c r="R1269" s="20"/>
      <c r="S1269" s="20"/>
      <c r="T1269" s="20"/>
      <c r="U1269" s="20"/>
      <c r="V1269" s="20"/>
      <c r="W1269" s="20"/>
      <c r="X1269" s="20"/>
      <c r="Y1269" s="20"/>
      <c r="Z1269" s="20"/>
      <c r="AA1269" s="30"/>
    </row>
    <row r="1270" spans="1:27" hidden="1" x14ac:dyDescent="0.25">
      <c r="A1270">
        <v>1234</v>
      </c>
      <c r="B1270" s="15">
        <v>42860</v>
      </c>
      <c r="C1270" s="25">
        <f t="shared" si="76"/>
        <v>0.10839515179395701</v>
      </c>
      <c r="D1270" s="25">
        <f>VLOOKUP(B1270,input_BB!$B$19:$L$10000,$D$35,0)</f>
        <v>2399.29</v>
      </c>
      <c r="E1270" s="27">
        <f t="shared" si="77"/>
        <v>3.9312147252734677E-3</v>
      </c>
      <c r="F1270" s="34">
        <f t="shared" si="79"/>
        <v>2.1543924485564192E-2</v>
      </c>
      <c r="G1270" s="25">
        <f t="shared" si="78"/>
        <v>0.47362038762678299</v>
      </c>
      <c r="I1270" s="31">
        <v>42860</v>
      </c>
      <c r="J1270" s="20">
        <v>0.10839515179395701</v>
      </c>
      <c r="K1270" s="20">
        <v>0</v>
      </c>
      <c r="L1270" s="20">
        <v>2.7090138036745599E-2</v>
      </c>
      <c r="M1270" s="20">
        <v>0.147962944732448</v>
      </c>
      <c r="N1270" s="20" t="s">
        <v>111</v>
      </c>
      <c r="O1270" s="20">
        <v>7.0508931937831504E-2</v>
      </c>
      <c r="P1270" s="20">
        <v>0.28081759766619202</v>
      </c>
      <c r="Q1270" s="20">
        <v>0.47362038762678299</v>
      </c>
      <c r="R1270" s="20"/>
      <c r="S1270" s="20"/>
      <c r="T1270" s="20"/>
      <c r="U1270" s="20"/>
      <c r="V1270" s="20"/>
      <c r="W1270" s="20"/>
      <c r="X1270" s="20"/>
      <c r="Y1270" s="20"/>
      <c r="Z1270" s="20"/>
      <c r="AA1270" s="30"/>
    </row>
    <row r="1271" spans="1:27" hidden="1" x14ac:dyDescent="0.25">
      <c r="A1271">
        <v>1235</v>
      </c>
      <c r="B1271" s="15">
        <v>42867</v>
      </c>
      <c r="C1271" s="25">
        <f t="shared" si="76"/>
        <v>0.108387917280197</v>
      </c>
      <c r="D1271" s="25">
        <f>VLOOKUP(B1271,input_BB!$B$19:$L$10000,$D$35,0)</f>
        <v>2390.9</v>
      </c>
      <c r="E1271" s="27">
        <f t="shared" si="77"/>
        <v>3.9145515093731535E-3</v>
      </c>
      <c r="F1271" s="34">
        <f t="shared" si="79"/>
        <v>2.8101669323044032E-3</v>
      </c>
      <c r="G1271" s="25">
        <f t="shared" si="78"/>
        <v>0.47363918258127402</v>
      </c>
      <c r="I1271" s="31">
        <v>42867</v>
      </c>
      <c r="J1271" s="20">
        <v>0.108387917280197</v>
      </c>
      <c r="K1271" s="20">
        <v>0</v>
      </c>
      <c r="L1271" s="20">
        <v>2.7087886969523699E-2</v>
      </c>
      <c r="M1271" s="20">
        <v>0.14794452959034701</v>
      </c>
      <c r="N1271" s="20" t="s">
        <v>111</v>
      </c>
      <c r="O1271" s="20">
        <v>7.0492976747132396E-2</v>
      </c>
      <c r="P1271" s="20">
        <v>0.28083542411172302</v>
      </c>
      <c r="Q1271" s="20">
        <v>0.47363918258127402</v>
      </c>
      <c r="R1271" s="20"/>
      <c r="S1271" s="20"/>
      <c r="T1271" s="20"/>
      <c r="U1271" s="20"/>
      <c r="V1271" s="20"/>
      <c r="W1271" s="20"/>
      <c r="X1271" s="20"/>
      <c r="Y1271" s="20"/>
      <c r="Z1271" s="20"/>
      <c r="AA1271" s="30"/>
    </row>
    <row r="1272" spans="1:27" hidden="1" x14ac:dyDescent="0.25">
      <c r="A1272">
        <v>1236</v>
      </c>
      <c r="B1272" s="15">
        <v>42874</v>
      </c>
      <c r="C1272" s="25">
        <f t="shared" si="76"/>
        <v>0.108380675315857</v>
      </c>
      <c r="D1272" s="25">
        <f>VLOOKUP(B1272,input_BB!$B$19:$L$10000,$D$35,0)</f>
        <v>2381.73</v>
      </c>
      <c r="E1272" s="27">
        <f t="shared" si="77"/>
        <v>3.8978711325927517E-3</v>
      </c>
      <c r="F1272" s="34">
        <f t="shared" si="79"/>
        <v>-7.318831821080396E-3</v>
      </c>
      <c r="G1272" s="25">
        <f t="shared" si="78"/>
        <v>0.473657038334729</v>
      </c>
      <c r="I1272" s="31">
        <v>42874</v>
      </c>
      <c r="J1272" s="20">
        <v>0.108380675315857</v>
      </c>
      <c r="K1272" s="20">
        <v>0</v>
      </c>
      <c r="L1272" s="20">
        <v>2.7085213605411301E-2</v>
      </c>
      <c r="M1272" s="20">
        <v>0.14792705656161401</v>
      </c>
      <c r="N1272" s="20" t="s">
        <v>111</v>
      </c>
      <c r="O1272" s="20">
        <v>7.0475941973610998E-2</v>
      </c>
      <c r="P1272" s="20">
        <v>0.28085474952463502</v>
      </c>
      <c r="Q1272" s="20">
        <v>0.473657038334729</v>
      </c>
      <c r="R1272" s="20"/>
      <c r="S1272" s="20"/>
      <c r="T1272" s="20"/>
      <c r="U1272" s="20"/>
      <c r="V1272" s="20"/>
      <c r="W1272" s="20"/>
      <c r="X1272" s="20"/>
      <c r="Y1272" s="20"/>
      <c r="Z1272" s="20"/>
      <c r="AA1272" s="30"/>
    </row>
    <row r="1273" spans="1:27" hidden="1" x14ac:dyDescent="0.25">
      <c r="A1273">
        <v>1237</v>
      </c>
      <c r="B1273" s="15">
        <v>42881</v>
      </c>
      <c r="C1273" s="25">
        <f t="shared" si="76"/>
        <v>0.108373485505581</v>
      </c>
      <c r="D1273" s="25">
        <f>VLOOKUP(B1273,input_BB!$B$19:$L$10000,$D$35,0)</f>
        <v>2415.8200000000002</v>
      </c>
      <c r="E1273" s="27">
        <f t="shared" si="77"/>
        <v>3.8813108819821672E-3</v>
      </c>
      <c r="F1273" s="34">
        <f t="shared" si="79"/>
        <v>1.0422853318833969E-2</v>
      </c>
      <c r="G1273" s="25">
        <f t="shared" si="78"/>
        <v>0.47367511808656898</v>
      </c>
      <c r="I1273" s="31">
        <v>42881</v>
      </c>
      <c r="J1273" s="20">
        <v>0.108373485505581</v>
      </c>
      <c r="K1273" s="20">
        <v>0</v>
      </c>
      <c r="L1273" s="20">
        <v>2.7082437681705599E-2</v>
      </c>
      <c r="M1273" s="20">
        <v>0.14790927343579599</v>
      </c>
      <c r="N1273" s="20" t="s">
        <v>111</v>
      </c>
      <c r="O1273" s="20">
        <v>7.0460247212908098E-2</v>
      </c>
      <c r="P1273" s="20">
        <v>0.28087292358302102</v>
      </c>
      <c r="Q1273" s="20">
        <v>0.47367511808656898</v>
      </c>
      <c r="R1273" s="20"/>
      <c r="S1273" s="20"/>
      <c r="T1273" s="20"/>
      <c r="U1273" s="20"/>
      <c r="V1273" s="20"/>
      <c r="W1273" s="20"/>
      <c r="X1273" s="20"/>
      <c r="Y1273" s="20"/>
      <c r="Z1273" s="20"/>
      <c r="AA1273" s="30"/>
    </row>
    <row r="1274" spans="1:27" hidden="1" x14ac:dyDescent="0.25">
      <c r="A1274">
        <v>1238</v>
      </c>
      <c r="B1274" s="15">
        <v>42888</v>
      </c>
      <c r="C1274" s="25">
        <f t="shared" si="76"/>
        <v>0.108366303145885</v>
      </c>
      <c r="D1274" s="25">
        <f>VLOOKUP(B1274,input_BB!$B$19:$L$10000,$D$35,0)</f>
        <v>2439.0700000000002</v>
      </c>
      <c r="E1274" s="27">
        <f t="shared" si="77"/>
        <v>3.8647677922516699E-3</v>
      </c>
      <c r="F1274" s="34">
        <f t="shared" si="79"/>
        <v>2.4074937125534879E-2</v>
      </c>
      <c r="G1274" s="25">
        <f t="shared" si="78"/>
        <v>0.47369407819821302</v>
      </c>
      <c r="I1274" s="31">
        <v>42888</v>
      </c>
      <c r="J1274" s="20">
        <v>0.108366303145885</v>
      </c>
      <c r="K1274" s="20">
        <v>0</v>
      </c>
      <c r="L1274" s="20">
        <v>2.7080204000888401E-2</v>
      </c>
      <c r="M1274" s="20">
        <v>0.147890993499147</v>
      </c>
      <c r="N1274" s="20" t="s">
        <v>111</v>
      </c>
      <c r="O1274" s="20">
        <v>7.0443308036498994E-2</v>
      </c>
      <c r="P1274" s="20">
        <v>0.28089141626525299</v>
      </c>
      <c r="Q1274" s="20">
        <v>0.47369407819821302</v>
      </c>
      <c r="R1274" s="20"/>
      <c r="S1274" s="20"/>
      <c r="T1274" s="20"/>
      <c r="U1274" s="20"/>
      <c r="V1274" s="20"/>
      <c r="W1274" s="20"/>
      <c r="X1274" s="20"/>
      <c r="Y1274" s="20"/>
      <c r="Z1274" s="20"/>
      <c r="AA1274" s="30"/>
    </row>
    <row r="1275" spans="1:27" hidden="1" x14ac:dyDescent="0.25">
      <c r="A1275">
        <v>1239</v>
      </c>
      <c r="B1275" s="15">
        <v>42895</v>
      </c>
      <c r="C1275" s="25">
        <f t="shared" si="76"/>
        <v>0.13535484671592701</v>
      </c>
      <c r="D1275" s="25">
        <f>VLOOKUP(B1275,input_BB!$B$19:$L$10000,$D$35,0)</f>
        <v>2431.77</v>
      </c>
      <c r="E1275" s="27">
        <f t="shared" si="77"/>
        <v>6.6027332307513675E-2</v>
      </c>
      <c r="F1275" s="34">
        <f t="shared" si="79"/>
        <v>6.6023130862398194E-3</v>
      </c>
      <c r="G1275" s="25">
        <f t="shared" si="78"/>
        <v>0.47371121761049501</v>
      </c>
      <c r="I1275" s="31">
        <v>42895</v>
      </c>
      <c r="J1275" s="20">
        <v>0.13535484671592701</v>
      </c>
      <c r="K1275" s="20">
        <v>0</v>
      </c>
      <c r="L1275" s="20">
        <v>2.7077744991256199E-2</v>
      </c>
      <c r="M1275" s="20">
        <v>0.14787292175018299</v>
      </c>
      <c r="N1275" s="20" t="s">
        <v>111</v>
      </c>
      <c r="O1275" s="20">
        <v>7.0427636228461904E-2</v>
      </c>
      <c r="P1275" s="20">
        <v>0.28091047941960301</v>
      </c>
      <c r="Q1275" s="20">
        <v>0.47371121761049501</v>
      </c>
      <c r="R1275" s="20"/>
      <c r="S1275" s="20"/>
      <c r="T1275" s="20"/>
      <c r="U1275" s="20"/>
      <c r="V1275" s="20"/>
      <c r="W1275" s="20"/>
      <c r="X1275" s="20"/>
      <c r="Y1275" s="20"/>
      <c r="Z1275" s="20"/>
      <c r="AA1275" s="30"/>
    </row>
    <row r="1276" spans="1:27" hidden="1" x14ac:dyDescent="0.25">
      <c r="A1276">
        <v>1240</v>
      </c>
      <c r="B1276" s="15">
        <v>42902</v>
      </c>
      <c r="C1276" s="25">
        <f t="shared" si="76"/>
        <v>0.108351975679398</v>
      </c>
      <c r="D1276" s="25">
        <f>VLOOKUP(B1276,input_BB!$B$19:$L$10000,$D$35,0)</f>
        <v>2433.15</v>
      </c>
      <c r="E1276" s="27">
        <f t="shared" si="77"/>
        <v>3.8317674172026516E-3</v>
      </c>
      <c r="F1276" s="34">
        <f t="shared" si="79"/>
        <v>-2.4271546122087706E-3</v>
      </c>
      <c r="G1276" s="25">
        <f t="shared" si="78"/>
        <v>0.47372950969223498</v>
      </c>
      <c r="I1276" s="31">
        <v>42902</v>
      </c>
      <c r="J1276" s="20">
        <v>0.108351975679398</v>
      </c>
      <c r="K1276" s="20">
        <v>0</v>
      </c>
      <c r="L1276" s="20">
        <v>2.7075111086383601E-2</v>
      </c>
      <c r="M1276" s="20">
        <v>0.14785539560847299</v>
      </c>
      <c r="N1276" s="20" t="s">
        <v>111</v>
      </c>
      <c r="O1276" s="20">
        <v>7.04109472280217E-2</v>
      </c>
      <c r="P1276" s="20">
        <v>0.28092903638488698</v>
      </c>
      <c r="Q1276" s="20">
        <v>0.47372950969223498</v>
      </c>
      <c r="R1276" s="20"/>
      <c r="S1276" s="20"/>
      <c r="T1276" s="20"/>
      <c r="U1276" s="20"/>
      <c r="V1276" s="20"/>
      <c r="W1276" s="20"/>
      <c r="X1276" s="20"/>
      <c r="Y1276" s="20"/>
      <c r="Z1276" s="20"/>
      <c r="AA1276" s="30"/>
    </row>
    <row r="1277" spans="1:27" hidden="1" x14ac:dyDescent="0.25">
      <c r="A1277">
        <v>1241</v>
      </c>
      <c r="B1277" s="15">
        <v>42909</v>
      </c>
      <c r="C1277" s="25">
        <f t="shared" si="76"/>
        <v>0.10834483057260499</v>
      </c>
      <c r="D1277" s="25">
        <f>VLOOKUP(B1277,input_BB!$B$19:$L$10000,$D$35,0)</f>
        <v>2438.3000000000002</v>
      </c>
      <c r="E1277" s="27">
        <f t="shared" si="77"/>
        <v>3.8153101318794953E-3</v>
      </c>
      <c r="F1277" s="34">
        <f t="shared" si="79"/>
        <v>2.6852868486741954E-3</v>
      </c>
      <c r="G1277" s="25">
        <f t="shared" si="78"/>
        <v>0.47374681834406102</v>
      </c>
      <c r="I1277" s="31">
        <v>42909</v>
      </c>
      <c r="J1277" s="20">
        <v>0.10834483057260499</v>
      </c>
      <c r="K1277" s="20">
        <v>0</v>
      </c>
      <c r="L1277" s="20">
        <v>2.7072996849218201E-2</v>
      </c>
      <c r="M1277" s="20">
        <v>0.14783744934662599</v>
      </c>
      <c r="N1277" s="20" t="s">
        <v>111</v>
      </c>
      <c r="O1277" s="20">
        <v>7.0395442948961107E-2</v>
      </c>
      <c r="P1277" s="20">
        <v>0.28094729251113398</v>
      </c>
      <c r="Q1277" s="20">
        <v>0.47374681834406102</v>
      </c>
      <c r="R1277" s="20"/>
      <c r="S1277" s="20"/>
      <c r="T1277" s="20"/>
      <c r="U1277" s="20"/>
      <c r="V1277" s="20"/>
      <c r="W1277" s="20"/>
      <c r="X1277" s="20"/>
      <c r="Y1277" s="20"/>
      <c r="Z1277" s="20"/>
      <c r="AA1277" s="30"/>
    </row>
    <row r="1278" spans="1:27" hidden="1" x14ac:dyDescent="0.25">
      <c r="A1278">
        <v>1242</v>
      </c>
      <c r="B1278" s="15">
        <v>42916</v>
      </c>
      <c r="C1278" s="25">
        <f t="shared" si="76"/>
        <v>0.108337685465813</v>
      </c>
      <c r="D1278" s="25">
        <f>VLOOKUP(B1278,input_BB!$B$19:$L$10000,$D$35,0)</f>
        <v>2423.41</v>
      </c>
      <c r="E1278" s="27">
        <f t="shared" si="77"/>
        <v>3.7988528465586727E-3</v>
      </c>
      <c r="F1278" s="34">
        <f t="shared" si="79"/>
        <v>-4.0030413250314867E-3</v>
      </c>
      <c r="G1278" s="25">
        <f t="shared" si="78"/>
        <v>0.47376500514543401</v>
      </c>
      <c r="I1278" s="31">
        <v>42916</v>
      </c>
      <c r="J1278" s="20">
        <v>0.108337685465813</v>
      </c>
      <c r="K1278" s="20">
        <v>0</v>
      </c>
      <c r="L1278" s="20">
        <v>2.7070853520706799E-2</v>
      </c>
      <c r="M1278" s="20">
        <v>0.147820030209246</v>
      </c>
      <c r="N1278" s="20" t="s">
        <v>111</v>
      </c>
      <c r="O1278" s="20">
        <v>7.0378879204574904E-2</v>
      </c>
      <c r="P1278" s="20">
        <v>0.28096523192003803</v>
      </c>
      <c r="Q1278" s="20">
        <v>0.47376500514543401</v>
      </c>
      <c r="R1278" s="20"/>
      <c r="S1278" s="20"/>
      <c r="T1278" s="20"/>
      <c r="U1278" s="20"/>
      <c r="V1278" s="20"/>
      <c r="W1278" s="20"/>
      <c r="X1278" s="20"/>
      <c r="Y1278" s="20"/>
      <c r="Z1278" s="20"/>
      <c r="AA1278" s="30"/>
    </row>
    <row r="1279" spans="1:27" hidden="1" x14ac:dyDescent="0.25">
      <c r="A1279">
        <v>1243</v>
      </c>
      <c r="B1279" s="15">
        <v>42923</v>
      </c>
      <c r="C1279" s="25">
        <f t="shared" si="76"/>
        <v>0.108332626521587</v>
      </c>
      <c r="D1279" s="25">
        <f>VLOOKUP(B1279,input_BB!$B$19:$L$10000,$D$35,0)</f>
        <v>2425.1799999999998</v>
      </c>
      <c r="E1279" s="27">
        <f t="shared" si="77"/>
        <v>3.7872006080445042E-3</v>
      </c>
      <c r="F1279" s="34">
        <f t="shared" si="79"/>
        <v>-5.3807980970349556E-3</v>
      </c>
      <c r="G1279" s="25">
        <f t="shared" si="78"/>
        <v>0.47424447424954302</v>
      </c>
      <c r="I1279" s="31">
        <v>42923</v>
      </c>
      <c r="J1279" s="20">
        <v>0.108332626521587</v>
      </c>
      <c r="K1279" s="20">
        <v>0</v>
      </c>
      <c r="L1279" s="20">
        <v>2.6119646649042601E-2</v>
      </c>
      <c r="M1279" s="20">
        <v>0.14794647565093899</v>
      </c>
      <c r="N1279" s="20" t="s">
        <v>111</v>
      </c>
      <c r="O1279" s="20">
        <v>7.0430960686053395E-2</v>
      </c>
      <c r="P1279" s="20">
        <v>0.28125844276442202</v>
      </c>
      <c r="Q1279" s="20">
        <v>0.47424447424954302</v>
      </c>
      <c r="R1279" s="20"/>
      <c r="S1279" s="20"/>
      <c r="T1279" s="20"/>
      <c r="U1279" s="20"/>
      <c r="V1279" s="20"/>
      <c r="W1279" s="20"/>
      <c r="X1279" s="20"/>
      <c r="Y1279" s="20"/>
      <c r="Z1279" s="20"/>
      <c r="AA1279" s="30"/>
    </row>
    <row r="1280" spans="1:27" hidden="1" x14ac:dyDescent="0.25">
      <c r="A1280">
        <v>1244</v>
      </c>
      <c r="B1280" s="15">
        <v>42930</v>
      </c>
      <c r="C1280" s="25">
        <f t="shared" si="76"/>
        <v>0.108325533568859</v>
      </c>
      <c r="D1280" s="25">
        <f>VLOOKUP(B1280,input_BB!$B$19:$L$10000,$D$35,0)</f>
        <v>2459.27</v>
      </c>
      <c r="E1280" s="27">
        <f t="shared" si="77"/>
        <v>3.7708634488934985E-3</v>
      </c>
      <c r="F1280" s="34">
        <f t="shared" si="79"/>
        <v>1.4797331033543637E-2</v>
      </c>
      <c r="G1280" s="25">
        <f t="shared" si="78"/>
        <v>0.47426195963225098</v>
      </c>
      <c r="I1280" s="31">
        <v>42930</v>
      </c>
      <c r="J1280" s="20">
        <v>0.108325533568859</v>
      </c>
      <c r="K1280" s="20">
        <v>0</v>
      </c>
      <c r="L1280" s="20">
        <v>2.6117492536377601E-2</v>
      </c>
      <c r="M1280" s="20">
        <v>0.14792845913410699</v>
      </c>
      <c r="N1280" s="20" t="s">
        <v>111</v>
      </c>
      <c r="O1280" s="20">
        <v>7.0415645500825297E-2</v>
      </c>
      <c r="P1280" s="20">
        <v>0.28127644319643902</v>
      </c>
      <c r="Q1280" s="20">
        <v>0.47426195963225098</v>
      </c>
      <c r="R1280" s="20"/>
      <c r="S1280" s="20"/>
      <c r="T1280" s="20"/>
      <c r="U1280" s="20"/>
      <c r="V1280" s="20"/>
      <c r="W1280" s="20"/>
      <c r="X1280" s="20"/>
      <c r="Y1280" s="20"/>
      <c r="Z1280" s="20"/>
      <c r="AA1280" s="30"/>
    </row>
    <row r="1281" spans="1:27" hidden="1" x14ac:dyDescent="0.25">
      <c r="A1281">
        <v>1245</v>
      </c>
      <c r="B1281" s="15">
        <v>42937</v>
      </c>
      <c r="C1281" s="25">
        <f t="shared" si="76"/>
        <v>0.108318440616131</v>
      </c>
      <c r="D1281" s="25">
        <f>VLOOKUP(B1281,input_BB!$B$19:$L$10000,$D$35,0)</f>
        <v>2472.54</v>
      </c>
      <c r="E1281" s="27">
        <f t="shared" si="77"/>
        <v>3.7545262897424607E-3</v>
      </c>
      <c r="F1281" s="34">
        <f t="shared" si="79"/>
        <v>1.9528447372978652E-2</v>
      </c>
      <c r="G1281" s="25">
        <f t="shared" si="78"/>
        <v>0.47427987708185099</v>
      </c>
      <c r="I1281" s="31">
        <v>42937</v>
      </c>
      <c r="J1281" s="20">
        <v>0.108318440616131</v>
      </c>
      <c r="K1281" s="20">
        <v>0</v>
      </c>
      <c r="L1281" s="20">
        <v>2.6115549203801099E-2</v>
      </c>
      <c r="M1281" s="20">
        <v>0.14791066261435601</v>
      </c>
      <c r="N1281" s="20" t="s">
        <v>111</v>
      </c>
      <c r="O1281" s="20">
        <v>7.0399213594200802E-2</v>
      </c>
      <c r="P1281" s="20">
        <v>0.281294697505791</v>
      </c>
      <c r="Q1281" s="20">
        <v>0.47427987708185099</v>
      </c>
      <c r="R1281" s="20"/>
      <c r="S1281" s="20"/>
      <c r="T1281" s="20"/>
      <c r="U1281" s="20"/>
      <c r="V1281" s="20"/>
      <c r="W1281" s="20"/>
      <c r="X1281" s="20"/>
      <c r="Y1281" s="20"/>
      <c r="Z1281" s="20"/>
      <c r="AA1281" s="30"/>
    </row>
    <row r="1282" spans="1:27" hidden="1" x14ac:dyDescent="0.25">
      <c r="A1282">
        <v>1246</v>
      </c>
      <c r="B1282" s="15">
        <v>42944</v>
      </c>
      <c r="C1282" s="25">
        <f t="shared" si="76"/>
        <v>0.108311370015144</v>
      </c>
      <c r="D1282" s="25">
        <f>VLOOKUP(B1282,input_BB!$B$19:$L$10000,$D$35,0)</f>
        <v>2472.1</v>
      </c>
      <c r="E1282" s="27">
        <f t="shared" si="77"/>
        <v>3.7382406132340186E-3</v>
      </c>
      <c r="F1282" s="34">
        <f t="shared" si="79"/>
        <v>5.216995287219417E-3</v>
      </c>
      <c r="G1282" s="25">
        <f t="shared" si="78"/>
        <v>0.47429772364808298</v>
      </c>
      <c r="I1282" s="31">
        <v>42944</v>
      </c>
      <c r="J1282" s="20">
        <v>0.108311370015144</v>
      </c>
      <c r="K1282" s="20">
        <v>0</v>
      </c>
      <c r="L1282" s="20">
        <v>2.6112825817421401E-2</v>
      </c>
      <c r="M1282" s="20">
        <v>0.147892812445275</v>
      </c>
      <c r="N1282" s="20" t="s">
        <v>111</v>
      </c>
      <c r="O1282" s="20">
        <v>7.0382902536477096E-2</v>
      </c>
      <c r="P1282" s="20">
        <v>0.28131373555274303</v>
      </c>
      <c r="Q1282" s="20">
        <v>0.47429772364808298</v>
      </c>
      <c r="R1282" s="20"/>
      <c r="S1282" s="20"/>
      <c r="T1282" s="20"/>
      <c r="U1282" s="20"/>
      <c r="V1282" s="20"/>
      <c r="W1282" s="20"/>
      <c r="X1282" s="20"/>
      <c r="Y1282" s="20"/>
      <c r="Z1282" s="20"/>
      <c r="AA1282" s="30"/>
    </row>
    <row r="1283" spans="1:27" hidden="1" x14ac:dyDescent="0.25">
      <c r="A1283">
        <v>1247</v>
      </c>
      <c r="B1283" s="15">
        <v>42951</v>
      </c>
      <c r="C1283" s="25">
        <f t="shared" si="76"/>
        <v>0.10830429941415801</v>
      </c>
      <c r="D1283" s="25">
        <f>VLOOKUP(B1283,input_BB!$B$19:$L$10000,$D$35,0)</f>
        <v>2476.83</v>
      </c>
      <c r="E1283" s="27">
        <f t="shared" si="77"/>
        <v>3.721954936727878E-3</v>
      </c>
      <c r="F1283" s="34">
        <f t="shared" si="79"/>
        <v>1.7350578757067137E-3</v>
      </c>
      <c r="G1283" s="25">
        <f t="shared" si="78"/>
        <v>0.474315144660439</v>
      </c>
      <c r="I1283" s="31">
        <v>42951</v>
      </c>
      <c r="J1283" s="20">
        <v>0.10830429941415801</v>
      </c>
      <c r="K1283" s="20">
        <v>0</v>
      </c>
      <c r="L1283" s="20">
        <v>2.6110887791155099E-2</v>
      </c>
      <c r="M1283" s="20">
        <v>0.14787510535474399</v>
      </c>
      <c r="N1283" s="20" t="s">
        <v>111</v>
      </c>
      <c r="O1283" s="20">
        <v>7.0366619479978104E-2</v>
      </c>
      <c r="P1283" s="20">
        <v>0.28133224271368401</v>
      </c>
      <c r="Q1283" s="20">
        <v>0.474315144660439</v>
      </c>
      <c r="R1283" s="20"/>
      <c r="S1283" s="20"/>
      <c r="T1283" s="20"/>
      <c r="U1283" s="20"/>
      <c r="V1283" s="20"/>
      <c r="W1283" s="20"/>
      <c r="X1283" s="20"/>
      <c r="Y1283" s="20"/>
      <c r="Z1283" s="20"/>
      <c r="AA1283" s="30"/>
    </row>
    <row r="1284" spans="1:27" hidden="1" x14ac:dyDescent="0.25">
      <c r="A1284">
        <v>1248</v>
      </c>
      <c r="B1284" s="15">
        <v>42958</v>
      </c>
      <c r="C1284" s="25">
        <f t="shared" si="76"/>
        <v>0.108297258615494</v>
      </c>
      <c r="D1284" s="25">
        <f>VLOOKUP(B1284,input_BB!$B$19:$L$10000,$D$35,0)</f>
        <v>2441.3200000000002</v>
      </c>
      <c r="E1284" s="27">
        <f t="shared" si="77"/>
        <v>3.7057379037466576E-3</v>
      </c>
      <c r="F1284" s="34">
        <f t="shared" si="79"/>
        <v>-1.2450952631365975E-2</v>
      </c>
      <c r="G1284" s="25">
        <f t="shared" si="78"/>
        <v>0.47433285893945298</v>
      </c>
      <c r="I1284" s="31">
        <v>42958</v>
      </c>
      <c r="J1284" s="20">
        <v>0.108297258615494</v>
      </c>
      <c r="K1284" s="20">
        <v>0</v>
      </c>
      <c r="L1284" s="20">
        <v>2.6108653068570801E-2</v>
      </c>
      <c r="M1284" s="20">
        <v>0.14785772475633499</v>
      </c>
      <c r="N1284" s="20" t="s">
        <v>111</v>
      </c>
      <c r="O1284" s="20">
        <v>7.0350393694222094E-2</v>
      </c>
      <c r="P1284" s="20">
        <v>0.28135036954141901</v>
      </c>
      <c r="Q1284" s="20">
        <v>0.47433285893945298</v>
      </c>
      <c r="R1284" s="20"/>
      <c r="S1284" s="20"/>
      <c r="T1284" s="20"/>
      <c r="U1284" s="20"/>
      <c r="V1284" s="20"/>
      <c r="W1284" s="20"/>
      <c r="X1284" s="20"/>
      <c r="Y1284" s="20"/>
      <c r="Z1284" s="20"/>
      <c r="AA1284" s="30"/>
    </row>
    <row r="1285" spans="1:27" hidden="1" x14ac:dyDescent="0.25">
      <c r="A1285">
        <v>1249</v>
      </c>
      <c r="B1285" s="15">
        <v>42965</v>
      </c>
      <c r="C1285" s="25">
        <f t="shared" si="76"/>
        <v>0.108290240168571</v>
      </c>
      <c r="D1285" s="25">
        <f>VLOOKUP(B1285,input_BB!$B$19:$L$10000,$D$35,0)</f>
        <v>2425.5500000000002</v>
      </c>
      <c r="E1285" s="27">
        <f t="shared" si="77"/>
        <v>3.6895723534080323E-3</v>
      </c>
      <c r="F1285" s="34">
        <f t="shared" si="79"/>
        <v>-2.0703883593141126E-2</v>
      </c>
      <c r="G1285" s="25">
        <f t="shared" si="78"/>
        <v>0.47435016378078598</v>
      </c>
      <c r="I1285" s="31">
        <v>42965</v>
      </c>
      <c r="J1285" s="20">
        <v>0.108290240168571</v>
      </c>
      <c r="K1285" s="20">
        <v>0</v>
      </c>
      <c r="L1285" s="20">
        <v>2.6106902033636199E-2</v>
      </c>
      <c r="M1285" s="20">
        <v>0.147839934040849</v>
      </c>
      <c r="N1285" s="20" t="s">
        <v>111</v>
      </c>
      <c r="O1285" s="20">
        <v>7.03343861921399E-2</v>
      </c>
      <c r="P1285" s="20">
        <v>0.281368613952589</v>
      </c>
      <c r="Q1285" s="20">
        <v>0.47435016378078598</v>
      </c>
      <c r="R1285" s="20"/>
      <c r="S1285" s="20"/>
      <c r="T1285" s="20"/>
      <c r="U1285" s="20"/>
      <c r="V1285" s="20"/>
      <c r="W1285" s="20"/>
      <c r="X1285" s="20"/>
      <c r="Y1285" s="20"/>
      <c r="Z1285" s="20"/>
      <c r="AA1285" s="30"/>
    </row>
    <row r="1286" spans="1:27" hidden="1" x14ac:dyDescent="0.25">
      <c r="A1286">
        <v>1250</v>
      </c>
      <c r="B1286" s="15">
        <v>42972</v>
      </c>
      <c r="C1286" s="25">
        <f t="shared" si="76"/>
        <v>0.108283214271069</v>
      </c>
      <c r="D1286" s="25">
        <f>VLOOKUP(B1286,input_BB!$B$19:$L$10000,$D$35,0)</f>
        <v>2443.0500000000002</v>
      </c>
      <c r="E1286" s="27">
        <f t="shared" si="77"/>
        <v>3.6733896421916215E-3</v>
      </c>
      <c r="F1286" s="34">
        <f t="shared" si="79"/>
        <v>7.0863303458779114E-4</v>
      </c>
      <c r="G1286" s="25">
        <f t="shared" si="78"/>
        <v>0.47436783710256403</v>
      </c>
      <c r="I1286" s="31">
        <v>42972</v>
      </c>
      <c r="J1286" s="20">
        <v>0.108283214271069</v>
      </c>
      <c r="K1286" s="20">
        <v>0</v>
      </c>
      <c r="L1286" s="20">
        <v>2.6104206491944001E-2</v>
      </c>
      <c r="M1286" s="20">
        <v>0.14782238426014599</v>
      </c>
      <c r="N1286" s="20" t="s">
        <v>111</v>
      </c>
      <c r="O1286" s="20">
        <v>7.0318347244857096E-2</v>
      </c>
      <c r="P1286" s="20">
        <v>0.28138722490048901</v>
      </c>
      <c r="Q1286" s="20">
        <v>0.47436783710256403</v>
      </c>
      <c r="R1286" s="20"/>
      <c r="S1286" s="20"/>
      <c r="T1286" s="20"/>
      <c r="U1286" s="20"/>
      <c r="V1286" s="20"/>
      <c r="W1286" s="20"/>
      <c r="X1286" s="20"/>
      <c r="Y1286" s="20"/>
      <c r="Z1286" s="20"/>
      <c r="AA1286" s="30"/>
    </row>
    <row r="1287" spans="1:27" hidden="1" x14ac:dyDescent="0.25">
      <c r="A1287">
        <v>1251</v>
      </c>
      <c r="B1287" s="15">
        <v>42979</v>
      </c>
      <c r="C1287" s="25">
        <f t="shared" si="76"/>
        <v>0.10827621817588801</v>
      </c>
      <c r="D1287" s="25">
        <f>VLOOKUP(B1287,input_BB!$B$19:$L$10000,$D$35,0)</f>
        <v>2476.5500000000002</v>
      </c>
      <c r="E1287" s="27">
        <f t="shared" si="77"/>
        <v>3.6572755744978614E-3</v>
      </c>
      <c r="F1287" s="34">
        <f t="shared" si="79"/>
        <v>2.1026159015480994E-2</v>
      </c>
      <c r="G1287" s="25">
        <f t="shared" si="78"/>
        <v>0.47438511611371398</v>
      </c>
      <c r="I1287" s="31">
        <v>42979</v>
      </c>
      <c r="J1287" s="20">
        <v>0.10827621817588801</v>
      </c>
      <c r="K1287" s="20">
        <v>0</v>
      </c>
      <c r="L1287" s="20">
        <v>2.6102226435029002E-2</v>
      </c>
      <c r="M1287" s="20">
        <v>0.14780467126920499</v>
      </c>
      <c r="N1287" s="20" t="s">
        <v>111</v>
      </c>
      <c r="O1287" s="20">
        <v>7.0302265441483394E-2</v>
      </c>
      <c r="P1287" s="20">
        <v>0.28140572074056902</v>
      </c>
      <c r="Q1287" s="20">
        <v>0.47438511611371398</v>
      </c>
      <c r="R1287" s="20"/>
      <c r="S1287" s="20"/>
      <c r="T1287" s="20"/>
      <c r="U1287" s="20"/>
      <c r="V1287" s="20"/>
      <c r="W1287" s="20"/>
      <c r="X1287" s="20"/>
      <c r="Y1287" s="20"/>
      <c r="Z1287" s="20"/>
      <c r="AA1287" s="30"/>
    </row>
    <row r="1288" spans="1:27" hidden="1" x14ac:dyDescent="0.25">
      <c r="A1288">
        <v>1252</v>
      </c>
      <c r="B1288" s="15">
        <v>42986</v>
      </c>
      <c r="C1288" s="25">
        <f t="shared" si="76"/>
        <v>0.10826921463012699</v>
      </c>
      <c r="D1288" s="25">
        <f>VLOOKUP(B1288,input_BB!$B$19:$L$10000,$D$35,0)</f>
        <v>2461.4299999999998</v>
      </c>
      <c r="E1288" s="27">
        <f t="shared" si="77"/>
        <v>3.641144345923982E-3</v>
      </c>
      <c r="F1288" s="34">
        <f t="shared" si="79"/>
        <v>7.5233826569245377E-3</v>
      </c>
      <c r="G1288" s="25">
        <f t="shared" si="78"/>
        <v>0.47440225607602399</v>
      </c>
      <c r="I1288" s="31">
        <v>42986</v>
      </c>
      <c r="J1288" s="20">
        <v>0.10826921463012699</v>
      </c>
      <c r="K1288" s="20">
        <v>0</v>
      </c>
      <c r="L1288" s="20">
        <v>2.6099882575014801E-2</v>
      </c>
      <c r="M1288" s="20">
        <v>0.14778741206413801</v>
      </c>
      <c r="N1288" s="20" t="s">
        <v>111</v>
      </c>
      <c r="O1288" s="20">
        <v>7.0286454669791096E-2</v>
      </c>
      <c r="P1288" s="20">
        <v>0.28142399461503098</v>
      </c>
      <c r="Q1288" s="20">
        <v>0.47440225607602399</v>
      </c>
      <c r="R1288" s="20"/>
      <c r="S1288" s="20"/>
      <c r="T1288" s="20"/>
      <c r="U1288" s="20"/>
      <c r="V1288" s="20"/>
      <c r="W1288" s="20"/>
      <c r="X1288" s="20"/>
      <c r="Y1288" s="20"/>
      <c r="Z1288" s="20"/>
      <c r="AA1288" s="30"/>
    </row>
    <row r="1289" spans="1:27" hidden="1" x14ac:dyDescent="0.25">
      <c r="A1289">
        <v>1253</v>
      </c>
      <c r="B1289" s="15">
        <v>42993</v>
      </c>
      <c r="C1289" s="25">
        <f t="shared" si="76"/>
        <v>0.108262240886688</v>
      </c>
      <c r="D1289" s="25">
        <f>VLOOKUP(B1289,input_BB!$B$19:$L$10000,$D$35,0)</f>
        <v>2500.23</v>
      </c>
      <c r="E1289" s="27">
        <f t="shared" si="77"/>
        <v>3.6250817608750865E-3</v>
      </c>
      <c r="F1289" s="34">
        <f t="shared" si="79"/>
        <v>9.5616886394378486E-3</v>
      </c>
      <c r="G1289" s="25">
        <f t="shared" si="78"/>
        <v>0.47441942898226802</v>
      </c>
      <c r="I1289" s="31">
        <v>42993</v>
      </c>
      <c r="J1289" s="20">
        <v>0.108262240886688</v>
      </c>
      <c r="K1289" s="20">
        <v>0</v>
      </c>
      <c r="L1289" s="20">
        <v>2.6097847682412099E-2</v>
      </c>
      <c r="M1289" s="20">
        <v>0.14776958794978801</v>
      </c>
      <c r="N1289" s="20" t="s">
        <v>111</v>
      </c>
      <c r="O1289" s="20">
        <v>7.0270551881037702E-2</v>
      </c>
      <c r="P1289" s="20">
        <v>0.28144258350449403</v>
      </c>
      <c r="Q1289" s="20">
        <v>0.47441942898226802</v>
      </c>
      <c r="R1289" s="20"/>
      <c r="S1289" s="20"/>
      <c r="T1289" s="20"/>
      <c r="U1289" s="20"/>
      <c r="V1289" s="20"/>
      <c r="W1289" s="20"/>
      <c r="X1289" s="20"/>
      <c r="Y1289" s="20"/>
      <c r="Z1289" s="20"/>
      <c r="AA1289" s="30"/>
    </row>
    <row r="1290" spans="1:27" hidden="1" x14ac:dyDescent="0.25">
      <c r="A1290">
        <v>1254</v>
      </c>
      <c r="B1290" s="15">
        <v>43000</v>
      </c>
      <c r="C1290" s="25">
        <f t="shared" si="76"/>
        <v>0.108255289494991</v>
      </c>
      <c r="D1290" s="25">
        <f>VLOOKUP(B1290,input_BB!$B$19:$L$10000,$D$35,0)</f>
        <v>2502.2199999999998</v>
      </c>
      <c r="E1290" s="27">
        <f t="shared" si="77"/>
        <v>3.6090706584710561E-3</v>
      </c>
      <c r="F1290" s="34">
        <f t="shared" si="79"/>
        <v>1.657166768910745E-2</v>
      </c>
      <c r="G1290" s="25">
        <f t="shared" si="78"/>
        <v>0.47443734856457698</v>
      </c>
      <c r="I1290" s="31">
        <v>43000</v>
      </c>
      <c r="J1290" s="20">
        <v>0.108255289494991</v>
      </c>
      <c r="K1290" s="20">
        <v>0</v>
      </c>
      <c r="L1290" s="20">
        <v>2.6096002842834799E-2</v>
      </c>
      <c r="M1290" s="20">
        <v>0.14775194346165099</v>
      </c>
      <c r="N1290" s="20" t="s">
        <v>111</v>
      </c>
      <c r="O1290" s="20">
        <v>7.0254789962336098E-2</v>
      </c>
      <c r="P1290" s="20">
        <v>0.28145991516860103</v>
      </c>
      <c r="Q1290" s="20">
        <v>0.47443734856457698</v>
      </c>
      <c r="R1290" s="20"/>
      <c r="S1290" s="20"/>
      <c r="T1290" s="20"/>
      <c r="U1290" s="20"/>
      <c r="V1290" s="20"/>
      <c r="W1290" s="20"/>
      <c r="X1290" s="20"/>
      <c r="Y1290" s="20"/>
      <c r="Z1290" s="20"/>
      <c r="AA1290" s="30"/>
    </row>
    <row r="1291" spans="1:27" hidden="1" x14ac:dyDescent="0.25">
      <c r="A1291">
        <v>1255</v>
      </c>
      <c r="B1291" s="15">
        <v>43007</v>
      </c>
      <c r="C1291" s="25">
        <f t="shared" si="76"/>
        <v>0.108248338103294</v>
      </c>
      <c r="D1291" s="25">
        <f>VLOOKUP(B1291,input_BB!$B$19:$L$10000,$D$35,0)</f>
        <v>2519.36</v>
      </c>
      <c r="E1291" s="27">
        <f t="shared" si="77"/>
        <v>3.5930595560670262E-3</v>
      </c>
      <c r="F1291" s="34">
        <f t="shared" si="79"/>
        <v>7.65129608076065E-3</v>
      </c>
      <c r="G1291" s="25">
        <f t="shared" si="78"/>
        <v>0.47445466348597398</v>
      </c>
      <c r="I1291" s="31">
        <v>43007</v>
      </c>
      <c r="J1291" s="20">
        <v>0.108248338103294</v>
      </c>
      <c r="K1291" s="20">
        <v>0</v>
      </c>
      <c r="L1291" s="20">
        <v>2.60933372487403E-2</v>
      </c>
      <c r="M1291" s="20">
        <v>0.14773473809917101</v>
      </c>
      <c r="N1291" s="20" t="s">
        <v>111</v>
      </c>
      <c r="O1291" s="20">
        <v>7.0239200026579102E-2</v>
      </c>
      <c r="P1291" s="20">
        <v>0.281478061139536</v>
      </c>
      <c r="Q1291" s="20">
        <v>0.47445466348597398</v>
      </c>
      <c r="R1291" s="20"/>
      <c r="S1291" s="20"/>
      <c r="T1291" s="20"/>
      <c r="U1291" s="20"/>
      <c r="V1291" s="20"/>
      <c r="W1291" s="20"/>
      <c r="X1291" s="20"/>
      <c r="Y1291" s="20"/>
      <c r="Z1291" s="20"/>
      <c r="AA1291" s="30"/>
    </row>
    <row r="1292" spans="1:27" hidden="1" x14ac:dyDescent="0.25">
      <c r="A1292">
        <v>1256</v>
      </c>
      <c r="B1292" s="15">
        <v>43014</v>
      </c>
      <c r="C1292" s="25">
        <f t="shared" si="76"/>
        <v>0.108241409063339</v>
      </c>
      <c r="D1292" s="25">
        <f>VLOOKUP(B1292,input_BB!$B$19:$L$10000,$D$35,0)</f>
        <v>2549.33</v>
      </c>
      <c r="E1292" s="27">
        <f t="shared" si="77"/>
        <v>3.5770999363078605E-3</v>
      </c>
      <c r="F1292" s="34">
        <f t="shared" si="79"/>
        <v>1.8827281374139915E-2</v>
      </c>
      <c r="G1292" s="25">
        <f t="shared" si="78"/>
        <v>0.47447122228144101</v>
      </c>
      <c r="I1292" s="31">
        <v>43014</v>
      </c>
      <c r="J1292" s="20">
        <v>0.108241409063339</v>
      </c>
      <c r="K1292" s="20">
        <v>0</v>
      </c>
      <c r="L1292" s="20">
        <v>2.6091545160357499E-2</v>
      </c>
      <c r="M1292" s="20">
        <v>0.14771719644526099</v>
      </c>
      <c r="N1292" s="20" t="s">
        <v>111</v>
      </c>
      <c r="O1292" s="20">
        <v>7.0223430494121095E-2</v>
      </c>
      <c r="P1292" s="20">
        <v>0.28149660561882001</v>
      </c>
      <c r="Q1292" s="20">
        <v>0.47447122228144101</v>
      </c>
      <c r="R1292" s="20"/>
      <c r="S1292" s="20"/>
      <c r="T1292" s="20"/>
      <c r="U1292" s="20"/>
      <c r="V1292" s="20"/>
      <c r="W1292" s="20"/>
      <c r="X1292" s="20"/>
      <c r="Y1292" s="20"/>
      <c r="Z1292" s="20"/>
      <c r="AA1292" s="30"/>
    </row>
    <row r="1293" spans="1:27" hidden="1" x14ac:dyDescent="0.25">
      <c r="A1293">
        <v>1257</v>
      </c>
      <c r="B1293" s="15">
        <v>43021</v>
      </c>
      <c r="C1293" s="25">
        <f t="shared" si="76"/>
        <v>0.108234480023384</v>
      </c>
      <c r="D1293" s="25">
        <f>VLOOKUP(B1293,input_BB!$B$19:$L$10000,$D$35,0)</f>
        <v>2553.17</v>
      </c>
      <c r="E1293" s="27">
        <f t="shared" si="77"/>
        <v>3.5611403165486952E-3</v>
      </c>
      <c r="F1293" s="34">
        <f t="shared" si="79"/>
        <v>1.3420074939667126E-2</v>
      </c>
      <c r="G1293" s="25">
        <f t="shared" si="78"/>
        <v>0.474489159928981</v>
      </c>
      <c r="I1293" s="31">
        <v>43021</v>
      </c>
      <c r="J1293" s="20">
        <v>0.108234480023384</v>
      </c>
      <c r="K1293" s="20">
        <v>0</v>
      </c>
      <c r="L1293" s="20">
        <v>2.60892535149467E-2</v>
      </c>
      <c r="M1293" s="20">
        <v>0.147699608074537</v>
      </c>
      <c r="N1293" s="20" t="s">
        <v>111</v>
      </c>
      <c r="O1293" s="20">
        <v>7.0206871414056599E-2</v>
      </c>
      <c r="P1293" s="20">
        <v>0.28151510706747901</v>
      </c>
      <c r="Q1293" s="20">
        <v>0.474489159928981</v>
      </c>
      <c r="R1293" s="20"/>
      <c r="S1293" s="20"/>
      <c r="T1293" s="20"/>
      <c r="U1293" s="20"/>
      <c r="V1293" s="20"/>
      <c r="W1293" s="20"/>
      <c r="X1293" s="20"/>
      <c r="Y1293" s="20"/>
      <c r="Z1293" s="20"/>
      <c r="AA1293" s="30"/>
    </row>
    <row r="1294" spans="1:27" hidden="1" x14ac:dyDescent="0.25">
      <c r="A1294">
        <v>1258</v>
      </c>
      <c r="B1294" s="15">
        <v>43028</v>
      </c>
      <c r="C1294" s="25">
        <f t="shared" si="76"/>
        <v>0.10822760313749299</v>
      </c>
      <c r="D1294" s="25">
        <f>VLOOKUP(B1294,input_BB!$B$19:$L$10000,$D$35,0)</f>
        <v>2575.21</v>
      </c>
      <c r="E1294" s="27">
        <f t="shared" si="77"/>
        <v>3.5453008229593469E-3</v>
      </c>
      <c r="F1294" s="34">
        <f t="shared" si="79"/>
        <v>1.0151686913816516E-2</v>
      </c>
      <c r="G1294" s="25">
        <f t="shared" si="78"/>
        <v>0.47450646544896602</v>
      </c>
      <c r="I1294" s="31">
        <v>43028</v>
      </c>
      <c r="J1294" s="20">
        <v>0.10822760313749299</v>
      </c>
      <c r="K1294" s="20">
        <v>0</v>
      </c>
      <c r="L1294" s="20">
        <v>2.6086839475597302E-2</v>
      </c>
      <c r="M1294" s="20">
        <v>0.14768229180266701</v>
      </c>
      <c r="N1294" s="20" t="s">
        <v>111</v>
      </c>
      <c r="O1294" s="20">
        <v>7.0191342904095094E-2</v>
      </c>
      <c r="P1294" s="20">
        <v>0.28153306036867498</v>
      </c>
      <c r="Q1294" s="20">
        <v>0.47450646544896602</v>
      </c>
      <c r="R1294" s="20"/>
      <c r="S1294" s="20"/>
      <c r="T1294" s="20"/>
      <c r="U1294" s="20"/>
      <c r="V1294" s="20"/>
      <c r="W1294" s="20"/>
      <c r="X1294" s="20"/>
      <c r="Y1294" s="20"/>
      <c r="Z1294" s="20"/>
      <c r="AA1294" s="30"/>
    </row>
    <row r="1295" spans="1:27" hidden="1" x14ac:dyDescent="0.25">
      <c r="A1295">
        <v>1259</v>
      </c>
      <c r="B1295" s="15">
        <v>43035</v>
      </c>
      <c r="C1295" s="25">
        <f t="shared" si="76"/>
        <v>0.10822069644927999</v>
      </c>
      <c r="D1295" s="25">
        <f>VLOOKUP(B1295,input_BB!$B$19:$L$10000,$D$35,0)</f>
        <v>2581.0700000000002</v>
      </c>
      <c r="E1295" s="27">
        <f t="shared" si="77"/>
        <v>3.5293926858450462E-3</v>
      </c>
      <c r="F1295" s="34">
        <f t="shared" si="79"/>
        <v>1.0927591973899142E-2</v>
      </c>
      <c r="G1295" s="25">
        <f t="shared" si="78"/>
        <v>0.47452345745034802</v>
      </c>
      <c r="I1295" s="31">
        <v>43035</v>
      </c>
      <c r="J1295" s="20">
        <v>0.10822069644927999</v>
      </c>
      <c r="K1295" s="20">
        <v>0</v>
      </c>
      <c r="L1295" s="20">
        <v>2.6084862829801901E-2</v>
      </c>
      <c r="M1295" s="20">
        <v>0.147665190416162</v>
      </c>
      <c r="N1295" s="20" t="s">
        <v>111</v>
      </c>
      <c r="O1295" s="20">
        <v>7.0175942902298005E-2</v>
      </c>
      <c r="P1295" s="20">
        <v>0.28155054640138999</v>
      </c>
      <c r="Q1295" s="20">
        <v>0.47452345745034802</v>
      </c>
      <c r="R1295" s="20"/>
      <c r="S1295" s="20"/>
      <c r="T1295" s="20"/>
      <c r="U1295" s="20"/>
      <c r="V1295" s="20"/>
      <c r="W1295" s="20"/>
      <c r="X1295" s="20"/>
      <c r="Y1295" s="20"/>
      <c r="Z1295" s="20"/>
      <c r="AA1295" s="30"/>
    </row>
    <row r="1296" spans="1:27" hidden="1" x14ac:dyDescent="0.25">
      <c r="A1296">
        <v>1260</v>
      </c>
      <c r="B1296" s="15">
        <v>43042</v>
      </c>
      <c r="C1296" s="25">
        <f t="shared" si="76"/>
        <v>0.108213819563389</v>
      </c>
      <c r="D1296" s="25">
        <f>VLOOKUP(B1296,input_BB!$B$19:$L$10000,$D$35,0)</f>
        <v>2587.84</v>
      </c>
      <c r="E1296" s="27">
        <f t="shared" si="77"/>
        <v>3.51355319225573E-3</v>
      </c>
      <c r="F1296" s="34">
        <f t="shared" si="79"/>
        <v>4.90445439401066E-3</v>
      </c>
      <c r="G1296" s="25">
        <f t="shared" si="78"/>
        <v>0.474540085144181</v>
      </c>
      <c r="I1296" s="31">
        <v>43042</v>
      </c>
      <c r="J1296" s="20">
        <v>0.108213819563389</v>
      </c>
      <c r="K1296" s="20">
        <v>0</v>
      </c>
      <c r="L1296" s="20">
        <v>2.60828180006559E-2</v>
      </c>
      <c r="M1296" s="20">
        <v>0.147647722149198</v>
      </c>
      <c r="N1296" s="20" t="s">
        <v>111</v>
      </c>
      <c r="O1296" s="20">
        <v>7.0160617646155193E-2</v>
      </c>
      <c r="P1296" s="20">
        <v>0.28156875705980899</v>
      </c>
      <c r="Q1296" s="20">
        <v>0.474540085144181</v>
      </c>
      <c r="R1296" s="20"/>
      <c r="S1296" s="20"/>
      <c r="T1296" s="20"/>
      <c r="U1296" s="20"/>
      <c r="V1296" s="20"/>
      <c r="W1296" s="20"/>
      <c r="X1296" s="20"/>
      <c r="Y1296" s="20"/>
      <c r="Z1296" s="20"/>
      <c r="AA1296" s="30"/>
    </row>
    <row r="1297" spans="1:27" hidden="1" x14ac:dyDescent="0.25">
      <c r="A1297">
        <v>1261</v>
      </c>
      <c r="B1297" s="15">
        <v>43049</v>
      </c>
      <c r="C1297" s="25">
        <f t="shared" si="76"/>
        <v>0.10820696502924</v>
      </c>
      <c r="D1297" s="25">
        <f>VLOOKUP(B1297,input_BB!$B$19:$L$10000,$D$35,0)</f>
        <v>2582.3000000000002</v>
      </c>
      <c r="E1297" s="27">
        <f t="shared" si="77"/>
        <v>3.4977651813112467E-3</v>
      </c>
      <c r="F1297" s="34">
        <f t="shared" si="79"/>
        <v>4.7654654852435918E-4</v>
      </c>
      <c r="G1297" s="25">
        <f t="shared" si="78"/>
        <v>0.474558574576527</v>
      </c>
      <c r="I1297" s="31">
        <v>43049</v>
      </c>
      <c r="J1297" s="20">
        <v>0.10820696502924</v>
      </c>
      <c r="K1297" s="20">
        <v>0</v>
      </c>
      <c r="L1297" s="20">
        <v>2.6080403381162801E-2</v>
      </c>
      <c r="M1297" s="20">
        <v>0.14763003648907699</v>
      </c>
      <c r="N1297" s="20" t="s">
        <v>111</v>
      </c>
      <c r="O1297" s="20">
        <v>7.01442214725643E-2</v>
      </c>
      <c r="P1297" s="20">
        <v>0.28158676408066902</v>
      </c>
      <c r="Q1297" s="20">
        <v>0.474558574576527</v>
      </c>
      <c r="R1297" s="20"/>
      <c r="S1297" s="20"/>
      <c r="T1297" s="20"/>
      <c r="U1297" s="20"/>
      <c r="V1297" s="20"/>
      <c r="W1297" s="20"/>
      <c r="X1297" s="20"/>
      <c r="Y1297" s="20"/>
      <c r="Z1297" s="20"/>
      <c r="AA1297" s="30"/>
    </row>
    <row r="1298" spans="1:27" hidden="1" x14ac:dyDescent="0.25">
      <c r="A1298">
        <v>1262</v>
      </c>
      <c r="B1298" s="15">
        <v>43056</v>
      </c>
      <c r="C1298" s="25">
        <f t="shared" si="76"/>
        <v>0.10820011049509</v>
      </c>
      <c r="D1298" s="25">
        <f>VLOOKUP(B1298,input_BB!$B$19:$L$10000,$D$35,0)</f>
        <v>2578.85</v>
      </c>
      <c r="E1298" s="27">
        <f t="shared" si="77"/>
        <v>3.4819771703644619E-3</v>
      </c>
      <c r="F1298" s="34">
        <f t="shared" si="79"/>
        <v>-3.4739396562385449E-3</v>
      </c>
      <c r="G1298" s="25">
        <f t="shared" si="78"/>
        <v>0.47457461647816201</v>
      </c>
      <c r="I1298" s="31">
        <v>43056</v>
      </c>
      <c r="J1298" s="20">
        <v>0.10820011049509</v>
      </c>
      <c r="K1298" s="20">
        <v>0</v>
      </c>
      <c r="L1298" s="20">
        <v>2.6078463083855901E-2</v>
      </c>
      <c r="M1298" s="20">
        <v>0.147612933442238</v>
      </c>
      <c r="N1298" s="20" t="s">
        <v>111</v>
      </c>
      <c r="O1298" s="20">
        <v>7.0128948656266399E-2</v>
      </c>
      <c r="P1298" s="20">
        <v>0.28160503833947798</v>
      </c>
      <c r="Q1298" s="20">
        <v>0.47457461647816201</v>
      </c>
      <c r="R1298" s="20"/>
      <c r="S1298" s="20"/>
      <c r="T1298" s="20"/>
      <c r="U1298" s="20"/>
      <c r="V1298" s="20"/>
      <c r="W1298" s="20"/>
      <c r="X1298" s="20"/>
      <c r="Y1298" s="20"/>
      <c r="Z1298" s="20"/>
      <c r="AA1298" s="30"/>
    </row>
    <row r="1299" spans="1:27" hidden="1" x14ac:dyDescent="0.25">
      <c r="A1299">
        <v>1263</v>
      </c>
      <c r="B1299" s="15">
        <v>43063</v>
      </c>
      <c r="C1299" s="25">
        <f t="shared" si="76"/>
        <v>0.10819327086210299</v>
      </c>
      <c r="D1299" s="25">
        <f>VLOOKUP(B1299,input_BB!$B$19:$L$10000,$D$35,0)</f>
        <v>2602.42</v>
      </c>
      <c r="E1299" s="27">
        <f t="shared" si="77"/>
        <v>3.4662234811847561E-3</v>
      </c>
      <c r="F1299" s="34">
        <f t="shared" si="79"/>
        <v>7.7915036982534325E-3</v>
      </c>
      <c r="G1299" s="25">
        <f t="shared" si="78"/>
        <v>0.47459185066357901</v>
      </c>
      <c r="I1299" s="31">
        <v>43063</v>
      </c>
      <c r="J1299" s="20">
        <v>0.10819327086210299</v>
      </c>
      <c r="K1299" s="20">
        <v>0</v>
      </c>
      <c r="L1299" s="20">
        <v>2.6076537373345501E-2</v>
      </c>
      <c r="M1299" s="20">
        <v>0.14759589016532601</v>
      </c>
      <c r="N1299" s="20" t="s">
        <v>111</v>
      </c>
      <c r="O1299" s="20">
        <v>7.0112700484259993E-2</v>
      </c>
      <c r="P1299" s="20">
        <v>0.28162302131348899</v>
      </c>
      <c r="Q1299" s="20">
        <v>0.47459185066357901</v>
      </c>
      <c r="R1299" s="20"/>
      <c r="S1299" s="20"/>
      <c r="T1299" s="20"/>
      <c r="U1299" s="20"/>
      <c r="V1299" s="20"/>
      <c r="W1299" s="20"/>
      <c r="X1299" s="20"/>
      <c r="Y1299" s="20"/>
      <c r="Z1299" s="20"/>
      <c r="AA1299" s="30"/>
    </row>
    <row r="1300" spans="1:27" hidden="1" x14ac:dyDescent="0.25">
      <c r="A1300">
        <v>1264</v>
      </c>
      <c r="B1300" s="15">
        <v>43070</v>
      </c>
      <c r="C1300" s="25">
        <f t="shared" si="76"/>
        <v>0.108186468482018</v>
      </c>
      <c r="D1300" s="25">
        <f>VLOOKUP(B1300,input_BB!$B$19:$L$10000,$D$35,0)</f>
        <v>2642.22</v>
      </c>
      <c r="E1300" s="27">
        <f t="shared" si="77"/>
        <v>3.4505555964101219E-3</v>
      </c>
      <c r="F1300" s="34">
        <f t="shared" si="79"/>
        <v>2.4572968571262344E-2</v>
      </c>
      <c r="G1300" s="25">
        <f t="shared" si="78"/>
        <v>0.474609032406557</v>
      </c>
      <c r="I1300" s="31">
        <v>43070</v>
      </c>
      <c r="J1300" s="20">
        <v>0.108186468482018</v>
      </c>
      <c r="K1300" s="20">
        <v>0</v>
      </c>
      <c r="L1300" s="20">
        <v>2.60737696202386E-2</v>
      </c>
      <c r="M1300" s="20">
        <v>0.147578560630098</v>
      </c>
      <c r="N1300" s="20" t="s">
        <v>111</v>
      </c>
      <c r="O1300" s="20">
        <v>7.0097573059166904E-2</v>
      </c>
      <c r="P1300" s="20">
        <v>0.28164106428393898</v>
      </c>
      <c r="Q1300" s="20">
        <v>0.474609032406557</v>
      </c>
      <c r="R1300" s="20"/>
      <c r="S1300" s="20"/>
      <c r="T1300" s="20"/>
      <c r="U1300" s="20"/>
      <c r="V1300" s="20"/>
      <c r="W1300" s="20"/>
      <c r="X1300" s="20"/>
      <c r="Y1300" s="20"/>
      <c r="Z1300" s="20"/>
      <c r="AA1300" s="30"/>
    </row>
    <row r="1301" spans="1:27" hidden="1" x14ac:dyDescent="0.25">
      <c r="A1301">
        <v>1265</v>
      </c>
      <c r="B1301" s="15">
        <v>43077</v>
      </c>
      <c r="C1301" s="25">
        <f t="shared" si="76"/>
        <v>0.108179658651352</v>
      </c>
      <c r="D1301" s="25">
        <f>VLOOKUP(B1301,input_BB!$B$19:$L$10000,$D$35,0)</f>
        <v>2651.5</v>
      </c>
      <c r="E1301" s="27">
        <f t="shared" si="77"/>
        <v>3.4348705507530669E-3</v>
      </c>
      <c r="F1301" s="34">
        <f t="shared" si="79"/>
        <v>1.8859369356214462E-2</v>
      </c>
      <c r="G1301" s="25">
        <f t="shared" si="78"/>
        <v>0.47462687960866801</v>
      </c>
      <c r="I1301" s="31">
        <v>43077</v>
      </c>
      <c r="J1301" s="20">
        <v>0.108179658651352</v>
      </c>
      <c r="K1301" s="20">
        <v>0</v>
      </c>
      <c r="L1301" s="20">
        <v>2.60719066925576E-2</v>
      </c>
      <c r="M1301" s="20">
        <v>0.147561123282234</v>
      </c>
      <c r="N1301" s="20" t="s">
        <v>111</v>
      </c>
      <c r="O1301" s="20">
        <v>7.0081549738537599E-2</v>
      </c>
      <c r="P1301" s="20">
        <v>0.281658540678004</v>
      </c>
      <c r="Q1301" s="20">
        <v>0.47462687960866801</v>
      </c>
      <c r="R1301" s="20"/>
      <c r="S1301" s="20"/>
      <c r="T1301" s="20"/>
      <c r="U1301" s="20"/>
      <c r="V1301" s="20"/>
      <c r="W1301" s="20"/>
      <c r="X1301" s="20"/>
      <c r="Y1301" s="20"/>
      <c r="Z1301" s="20"/>
      <c r="AA1301" s="30"/>
    </row>
    <row r="1302" spans="1:27" hidden="1" x14ac:dyDescent="0.25">
      <c r="A1302">
        <v>1266</v>
      </c>
      <c r="B1302" s="15">
        <v>43084</v>
      </c>
      <c r="C1302" s="25">
        <f t="shared" si="76"/>
        <v>0.10817284882068599</v>
      </c>
      <c r="D1302" s="25">
        <f>VLOOKUP(B1302,input_BB!$B$19:$L$10000,$D$35,0)</f>
        <v>2675.81</v>
      </c>
      <c r="E1302" s="27">
        <f t="shared" si="77"/>
        <v>3.4191855050960118E-3</v>
      </c>
      <c r="F1302" s="34">
        <f t="shared" si="79"/>
        <v>1.2712794543981998E-2</v>
      </c>
      <c r="G1302" s="25">
        <f t="shared" si="78"/>
        <v>0.47464343116949198</v>
      </c>
      <c r="I1302" s="31">
        <v>43084</v>
      </c>
      <c r="J1302" s="20">
        <v>0.10817284882068599</v>
      </c>
      <c r="K1302" s="20">
        <v>0</v>
      </c>
      <c r="L1302" s="20">
        <v>2.60700817747937E-2</v>
      </c>
      <c r="M1302" s="20">
        <v>0.147544130938075</v>
      </c>
      <c r="N1302" s="20" t="s">
        <v>111</v>
      </c>
      <c r="O1302" s="20">
        <v>7.0065398787302696E-2</v>
      </c>
      <c r="P1302" s="20">
        <v>0.28167695733033699</v>
      </c>
      <c r="Q1302" s="20">
        <v>0.47464343116949198</v>
      </c>
      <c r="R1302" s="20"/>
      <c r="S1302" s="20"/>
      <c r="T1302" s="20"/>
      <c r="U1302" s="20"/>
      <c r="V1302" s="20"/>
      <c r="W1302" s="20"/>
      <c r="X1302" s="20"/>
      <c r="Y1302" s="20"/>
      <c r="Z1302" s="20"/>
      <c r="AA1302" s="30"/>
    </row>
    <row r="1303" spans="1:27" hidden="1" x14ac:dyDescent="0.25">
      <c r="A1303">
        <v>1267</v>
      </c>
      <c r="B1303" s="15">
        <v>43091</v>
      </c>
      <c r="C1303" s="25">
        <f t="shared" si="76"/>
        <v>0.108166083693504</v>
      </c>
      <c r="D1303" s="25">
        <f>VLOOKUP(B1303,input_BB!$B$19:$L$10000,$D$35,0)</f>
        <v>2683.34</v>
      </c>
      <c r="E1303" s="27">
        <f t="shared" si="77"/>
        <v>3.4036034247287186E-3</v>
      </c>
      <c r="F1303" s="34">
        <f t="shared" si="79"/>
        <v>1.2008297190269746E-2</v>
      </c>
      <c r="G1303" s="25">
        <f t="shared" si="78"/>
        <v>0.47466022949414399</v>
      </c>
      <c r="I1303" s="31">
        <v>43091</v>
      </c>
      <c r="J1303" s="20">
        <v>0.108166083693504</v>
      </c>
      <c r="K1303" s="20">
        <v>0</v>
      </c>
      <c r="L1303" s="20">
        <v>2.6067728767955899E-2</v>
      </c>
      <c r="M1303" s="20">
        <v>0.14752659888498501</v>
      </c>
      <c r="N1303" s="20" t="s">
        <v>111</v>
      </c>
      <c r="O1303" s="20">
        <v>7.0050575395244397E-2</v>
      </c>
      <c r="P1303" s="20">
        <v>0.28169486745767103</v>
      </c>
      <c r="Q1303" s="20">
        <v>0.47466022949414399</v>
      </c>
      <c r="R1303" s="20"/>
      <c r="S1303" s="20"/>
      <c r="T1303" s="20"/>
      <c r="U1303" s="20"/>
      <c r="V1303" s="20"/>
      <c r="W1303" s="20"/>
      <c r="X1303" s="20"/>
      <c r="Y1303" s="20"/>
      <c r="Z1303" s="20"/>
      <c r="AA1303" s="30"/>
    </row>
    <row r="1304" spans="1:27" hidden="1" x14ac:dyDescent="0.25">
      <c r="A1304">
        <v>1268</v>
      </c>
      <c r="B1304" s="15">
        <v>43098</v>
      </c>
      <c r="C1304" s="25">
        <f t="shared" si="76"/>
        <v>0.10815932601690301</v>
      </c>
      <c r="D1304" s="25">
        <f>VLOOKUP(B1304,input_BB!$B$19:$L$10000,$D$35,0)</f>
        <v>2673.61</v>
      </c>
      <c r="E1304" s="27">
        <f t="shared" si="77"/>
        <v>3.3880385052438141E-3</v>
      </c>
      <c r="F1304" s="34">
        <f t="shared" si="79"/>
        <v>-8.2218094707764422E-4</v>
      </c>
      <c r="G1304" s="25">
        <f t="shared" si="78"/>
        <v>0.47467711429186799</v>
      </c>
      <c r="I1304" s="31">
        <v>43098</v>
      </c>
      <c r="J1304" s="20">
        <v>0.10815932601690301</v>
      </c>
      <c r="K1304" s="20">
        <v>0</v>
      </c>
      <c r="L1304" s="20">
        <v>2.6065405572911701E-2</v>
      </c>
      <c r="M1304" s="20">
        <v>0.147509967962524</v>
      </c>
      <c r="N1304" s="20" t="s">
        <v>111</v>
      </c>
      <c r="O1304" s="20">
        <v>7.0034682538753903E-2</v>
      </c>
      <c r="P1304" s="20">
        <v>0.28171282963394201</v>
      </c>
      <c r="Q1304" s="20">
        <v>0.47467711429186799</v>
      </c>
      <c r="R1304" s="20"/>
      <c r="S1304" s="20"/>
      <c r="T1304" s="20"/>
      <c r="U1304" s="20"/>
      <c r="V1304" s="20"/>
      <c r="W1304" s="20"/>
      <c r="X1304" s="20"/>
      <c r="Y1304" s="20"/>
      <c r="Z1304" s="20"/>
      <c r="AA1304" s="30"/>
    </row>
    <row r="1305" spans="1:27" hidden="1" x14ac:dyDescent="0.25">
      <c r="A1305">
        <v>1269</v>
      </c>
      <c r="B1305" s="15">
        <v>43105</v>
      </c>
      <c r="C1305" s="25">
        <f t="shared" si="76"/>
        <v>0.108152568340302</v>
      </c>
      <c r="D1305" s="25">
        <f>VLOOKUP(B1305,input_BB!$B$19:$L$10000,$D$35,0)</f>
        <v>2743.15</v>
      </c>
      <c r="E1305" s="27">
        <f t="shared" si="77"/>
        <v>3.3724735857588776E-3</v>
      </c>
      <c r="F1305" s="34">
        <f t="shared" si="79"/>
        <v>2.2289385616433233E-2</v>
      </c>
      <c r="G1305" s="25">
        <f t="shared" si="78"/>
        <v>0.47469391197556898</v>
      </c>
      <c r="I1305" s="31">
        <v>43105</v>
      </c>
      <c r="J1305" s="20">
        <v>0.108152568340302</v>
      </c>
      <c r="K1305" s="20">
        <v>0</v>
      </c>
      <c r="L1305" s="20">
        <v>2.6063370606156801E-2</v>
      </c>
      <c r="M1305" s="20">
        <v>0.14749290116755301</v>
      </c>
      <c r="N1305" s="20" t="s">
        <v>111</v>
      </c>
      <c r="O1305" s="20">
        <v>7.0018789955761801E-2</v>
      </c>
      <c r="P1305" s="20">
        <v>0.281731026294959</v>
      </c>
      <c r="Q1305" s="20">
        <v>0.47469391197556898</v>
      </c>
      <c r="R1305" s="20"/>
      <c r="S1305" s="20"/>
      <c r="T1305" s="20"/>
      <c r="U1305" s="20"/>
      <c r="V1305" s="20"/>
      <c r="W1305" s="20"/>
      <c r="X1305" s="20"/>
      <c r="Y1305" s="20"/>
      <c r="Z1305" s="20"/>
      <c r="AA1305" s="30"/>
    </row>
    <row r="1306" spans="1:27" hidden="1" x14ac:dyDescent="0.25">
      <c r="A1306">
        <v>1270</v>
      </c>
      <c r="B1306" s="15">
        <v>43112</v>
      </c>
      <c r="C1306" s="25">
        <f t="shared" si="76"/>
        <v>0.10814582556486101</v>
      </c>
      <c r="D1306" s="25">
        <f>VLOOKUP(B1306,input_BB!$B$19:$L$10000,$D$35,0)</f>
        <v>2786.24</v>
      </c>
      <c r="E1306" s="27">
        <f t="shared" si="77"/>
        <v>3.3569429880341479E-3</v>
      </c>
      <c r="F1306" s="34">
        <f t="shared" si="79"/>
        <v>4.2126562961688263E-2</v>
      </c>
      <c r="G1306" s="25">
        <f t="shared" si="78"/>
        <v>0.474710767657199</v>
      </c>
      <c r="I1306" s="31">
        <v>43112</v>
      </c>
      <c r="J1306" s="20">
        <v>0.10814582556486101</v>
      </c>
      <c r="K1306" s="20">
        <v>0</v>
      </c>
      <c r="L1306" s="20">
        <v>2.60613785869723E-2</v>
      </c>
      <c r="M1306" s="20">
        <v>0.147475248491994</v>
      </c>
      <c r="N1306" s="20" t="s">
        <v>111</v>
      </c>
      <c r="O1306" s="20">
        <v>7.0004200300611899E-2</v>
      </c>
      <c r="P1306" s="20">
        <v>0.28174840496322301</v>
      </c>
      <c r="Q1306" s="20">
        <v>0.474710767657199</v>
      </c>
      <c r="R1306" s="20"/>
      <c r="S1306" s="20"/>
      <c r="T1306" s="20"/>
      <c r="U1306" s="20"/>
      <c r="V1306" s="20"/>
      <c r="W1306" s="20"/>
      <c r="X1306" s="20"/>
      <c r="Y1306" s="20"/>
      <c r="Z1306" s="20"/>
      <c r="AA1306" s="30"/>
    </row>
    <row r="1307" spans="1:27" hidden="1" x14ac:dyDescent="0.25">
      <c r="A1307">
        <v>1271</v>
      </c>
      <c r="B1307" s="15">
        <v>43119</v>
      </c>
      <c r="C1307" s="25">
        <f t="shared" si="76"/>
        <v>0.108139112591743</v>
      </c>
      <c r="D1307" s="25">
        <f>VLOOKUP(B1307,input_BB!$B$19:$L$10000,$D$35,0)</f>
        <v>2810.3</v>
      </c>
      <c r="E1307" s="27">
        <f t="shared" si="77"/>
        <v>3.34148103383664E-3</v>
      </c>
      <c r="F1307" s="34">
        <f t="shared" si="79"/>
        <v>2.4479157173322719E-2</v>
      </c>
      <c r="G1307" s="25">
        <f t="shared" si="78"/>
        <v>0.47472738771629103</v>
      </c>
      <c r="I1307" s="31">
        <v>43119</v>
      </c>
      <c r="J1307" s="20">
        <v>0.108139112591743</v>
      </c>
      <c r="K1307" s="20">
        <v>0</v>
      </c>
      <c r="L1307" s="20">
        <v>2.6059009474838999E-2</v>
      </c>
      <c r="M1307" s="20">
        <v>0.147458593399593</v>
      </c>
      <c r="N1307" s="20" t="s">
        <v>111</v>
      </c>
      <c r="O1307" s="20">
        <v>6.9988349309969694E-2</v>
      </c>
      <c r="P1307" s="20">
        <v>0.28176666009930801</v>
      </c>
      <c r="Q1307" s="20">
        <v>0.47472738771629103</v>
      </c>
      <c r="R1307" s="20"/>
      <c r="S1307" s="20"/>
      <c r="T1307" s="20"/>
      <c r="U1307" s="20"/>
      <c r="V1307" s="20"/>
      <c r="W1307" s="20"/>
      <c r="X1307" s="20"/>
      <c r="Y1307" s="20"/>
      <c r="Z1307" s="20"/>
      <c r="AA1307" s="30"/>
    </row>
    <row r="1308" spans="1:27" hidden="1" x14ac:dyDescent="0.25">
      <c r="A1308">
        <v>1272</v>
      </c>
      <c r="B1308" s="15">
        <v>43126</v>
      </c>
      <c r="C1308" s="25">
        <f t="shared" si="76"/>
        <v>0.13752855360508001</v>
      </c>
      <c r="D1308" s="25">
        <f>VLOOKUP(B1308,input_BB!$B$19:$L$10000,$D$35,0)</f>
        <v>2872.87</v>
      </c>
      <c r="E1308" s="27">
        <f t="shared" si="77"/>
        <v>7.1034019473998386E-2</v>
      </c>
      <c r="F1308" s="34">
        <f t="shared" si="79"/>
        <v>3.1092081084185264E-2</v>
      </c>
      <c r="G1308" s="25">
        <f t="shared" si="78"/>
        <v>0.47474459676793501</v>
      </c>
      <c r="I1308" s="31">
        <v>43126</v>
      </c>
      <c r="J1308" s="20">
        <v>0.13752855360508001</v>
      </c>
      <c r="K1308" s="20">
        <v>1</v>
      </c>
      <c r="L1308" s="20">
        <v>2.6056784152093102E-2</v>
      </c>
      <c r="M1308" s="20">
        <v>0.14744136898587001</v>
      </c>
      <c r="N1308" s="20" t="s">
        <v>111</v>
      </c>
      <c r="O1308" s="20">
        <v>6.9972745134853201E-2</v>
      </c>
      <c r="P1308" s="20">
        <v>0.281784504959249</v>
      </c>
      <c r="Q1308" s="20">
        <v>0.47474459676793501</v>
      </c>
      <c r="R1308" s="20"/>
      <c r="S1308" s="20"/>
      <c r="T1308" s="20"/>
      <c r="U1308" s="20"/>
      <c r="V1308" s="20"/>
      <c r="W1308" s="20"/>
      <c r="X1308" s="20"/>
      <c r="Y1308" s="20"/>
      <c r="Z1308" s="20"/>
      <c r="AA1308" s="30"/>
    </row>
    <row r="1309" spans="1:27" hidden="1" x14ac:dyDescent="0.25">
      <c r="A1309">
        <v>1273</v>
      </c>
      <c r="B1309" s="15">
        <v>43133</v>
      </c>
      <c r="C1309" s="25">
        <f t="shared" si="76"/>
        <v>0.10812570899725001</v>
      </c>
      <c r="D1309" s="25">
        <f>VLOOKUP(B1309,input_BB!$B$19:$L$10000,$D$35,0)</f>
        <v>2762.13</v>
      </c>
      <c r="E1309" s="27">
        <f t="shared" si="77"/>
        <v>3.3106086080888541E-3</v>
      </c>
      <c r="F1309" s="34">
        <f t="shared" si="79"/>
        <v>-1.7140518805821459E-2</v>
      </c>
      <c r="G1309" s="25">
        <f t="shared" si="78"/>
        <v>0.47476189243031502</v>
      </c>
      <c r="I1309" s="31">
        <v>43133</v>
      </c>
      <c r="J1309" s="20">
        <v>0.10812570899725001</v>
      </c>
      <c r="K1309" s="20">
        <v>0</v>
      </c>
      <c r="L1309" s="20">
        <v>2.6054670293591001E-2</v>
      </c>
      <c r="M1309" s="20">
        <v>0.147424505099743</v>
      </c>
      <c r="N1309" s="20" t="s">
        <v>111</v>
      </c>
      <c r="O1309" s="20">
        <v>6.9957167549006993E-2</v>
      </c>
      <c r="P1309" s="20">
        <v>0.28180176462734402</v>
      </c>
      <c r="Q1309" s="20">
        <v>0.47476189243031502</v>
      </c>
      <c r="R1309" s="20"/>
      <c r="S1309" s="20"/>
      <c r="T1309" s="20"/>
      <c r="U1309" s="20"/>
      <c r="V1309" s="20"/>
      <c r="W1309" s="20"/>
      <c r="X1309" s="20"/>
      <c r="Y1309" s="20"/>
      <c r="Z1309" s="20"/>
      <c r="AA1309" s="30"/>
    </row>
    <row r="1310" spans="1:27" hidden="1" x14ac:dyDescent="0.25">
      <c r="A1310">
        <v>1274</v>
      </c>
      <c r="B1310" s="15">
        <v>43140</v>
      </c>
      <c r="C1310" s="25">
        <f t="shared" si="76"/>
        <v>0.108838863670826</v>
      </c>
      <c r="D1310" s="25">
        <f>VLOOKUP(B1310,input_BB!$B$19:$L$10000,$D$35,0)</f>
        <v>2619.5500000000002</v>
      </c>
      <c r="E1310" s="27">
        <f t="shared" si="77"/>
        <v>4.9532138598497345E-3</v>
      </c>
      <c r="F1310" s="34">
        <f t="shared" si="79"/>
        <v>-8.817663173063861E-2</v>
      </c>
      <c r="G1310" s="25">
        <f t="shared" si="78"/>
        <v>0.47276531072546601</v>
      </c>
      <c r="I1310" s="31">
        <v>43140</v>
      </c>
      <c r="J1310" s="20">
        <v>0.108838863670826</v>
      </c>
      <c r="K1310" s="20">
        <v>0</v>
      </c>
      <c r="L1310" s="20">
        <v>2.6033078021047099E-2</v>
      </c>
      <c r="M1310" s="20">
        <v>0.14841074875860499</v>
      </c>
      <c r="N1310" s="20" t="s">
        <v>111</v>
      </c>
      <c r="O1310" s="20">
        <v>7.0656446965381897E-2</v>
      </c>
      <c r="P1310" s="20">
        <v>0.28213441552949903</v>
      </c>
      <c r="Q1310" s="20">
        <v>0.47276531072546601</v>
      </c>
      <c r="R1310" s="20"/>
      <c r="S1310" s="20"/>
      <c r="T1310" s="20"/>
      <c r="U1310" s="20"/>
      <c r="V1310" s="20"/>
      <c r="W1310" s="20"/>
      <c r="X1310" s="20"/>
      <c r="Y1310" s="20"/>
      <c r="Z1310" s="20"/>
      <c r="AA1310" s="30"/>
    </row>
    <row r="1311" spans="1:27" hidden="1" x14ac:dyDescent="0.25">
      <c r="A1311">
        <v>1275</v>
      </c>
      <c r="B1311" s="15">
        <v>43147</v>
      </c>
      <c r="C1311" s="25">
        <f t="shared" si="76"/>
        <v>0.20476892590522799</v>
      </c>
      <c r="D1311" s="25">
        <f>VLOOKUP(B1311,input_BB!$B$19:$L$10000,$D$35,0)</f>
        <v>2732.22</v>
      </c>
      <c r="E1311" s="27">
        <f t="shared" si="77"/>
        <v>0.22590840053463143</v>
      </c>
      <c r="F1311" s="34">
        <f t="shared" si="79"/>
        <v>-1.0828599667647931E-2</v>
      </c>
      <c r="G1311" s="25">
        <f t="shared" si="78"/>
        <v>0.47278304691567202</v>
      </c>
      <c r="I1311" s="31">
        <v>43147</v>
      </c>
      <c r="J1311" s="20">
        <v>0.20476892590522799</v>
      </c>
      <c r="K1311" s="20">
        <v>0</v>
      </c>
      <c r="L1311" s="20">
        <v>2.6031063480905701E-2</v>
      </c>
      <c r="M1311" s="20">
        <v>0.14839302766252299</v>
      </c>
      <c r="N1311" s="20" t="s">
        <v>111</v>
      </c>
      <c r="O1311" s="20">
        <v>7.0641317326882905E-2</v>
      </c>
      <c r="P1311" s="20">
        <v>0.28215154461401598</v>
      </c>
      <c r="Q1311" s="20">
        <v>0.47278304691567202</v>
      </c>
      <c r="R1311" s="20"/>
      <c r="S1311" s="20"/>
      <c r="T1311" s="20"/>
      <c r="U1311" s="20"/>
      <c r="V1311" s="20"/>
      <c r="W1311" s="20"/>
      <c r="X1311" s="20"/>
      <c r="Y1311" s="20"/>
      <c r="Z1311" s="20"/>
      <c r="AA1311" s="30"/>
    </row>
    <row r="1312" spans="1:27" hidden="1" x14ac:dyDescent="0.25">
      <c r="A1312">
        <v>1276</v>
      </c>
      <c r="B1312" s="15">
        <v>43154</v>
      </c>
      <c r="C1312" s="25">
        <f t="shared" si="76"/>
        <v>0.135613262653351</v>
      </c>
      <c r="D1312" s="25">
        <f>VLOOKUP(B1312,input_BB!$B$19:$L$10000,$D$35,0)</f>
        <v>2747.3</v>
      </c>
      <c r="E1312" s="27">
        <f t="shared" si="77"/>
        <v>6.6622540320135801E-2</v>
      </c>
      <c r="F1312" s="34">
        <f t="shared" si="79"/>
        <v>4.8767918153881373E-2</v>
      </c>
      <c r="G1312" s="25">
        <f t="shared" si="78"/>
        <v>0.45583560278588398</v>
      </c>
      <c r="I1312" s="31">
        <v>43154</v>
      </c>
      <c r="J1312" s="20">
        <v>0.135613262653351</v>
      </c>
      <c r="K1312" s="20">
        <v>0</v>
      </c>
      <c r="L1312" s="20">
        <v>1.6114745549518202E-2</v>
      </c>
      <c r="M1312" s="20">
        <v>0.15550547636456499</v>
      </c>
      <c r="N1312" s="20">
        <v>2.7682032497192002E-2</v>
      </c>
      <c r="O1312" s="20">
        <v>7.11877026701523E-2</v>
      </c>
      <c r="P1312" s="20">
        <v>0.27367444013268799</v>
      </c>
      <c r="Q1312" s="20">
        <v>0.45583560278588398</v>
      </c>
      <c r="R1312" s="20"/>
      <c r="S1312" s="20"/>
      <c r="T1312" s="20"/>
      <c r="U1312" s="20"/>
      <c r="V1312" s="20"/>
      <c r="W1312" s="20"/>
      <c r="X1312" s="20"/>
      <c r="Y1312" s="20"/>
      <c r="Z1312" s="20"/>
      <c r="AA1312" s="30"/>
    </row>
    <row r="1313" spans="1:27" hidden="1" x14ac:dyDescent="0.25">
      <c r="A1313">
        <v>1277</v>
      </c>
      <c r="B1313" s="15">
        <v>43161</v>
      </c>
      <c r="C1313" s="25">
        <f t="shared" si="76"/>
        <v>0.13561193645000499</v>
      </c>
      <c r="D1313" s="25">
        <f>VLOOKUP(B1313,input_BB!$B$19:$L$10000,$D$35,0)</f>
        <v>2691.25</v>
      </c>
      <c r="E1313" s="27">
        <f t="shared" si="77"/>
        <v>6.6619485683236168E-2</v>
      </c>
      <c r="F1313" s="34">
        <f t="shared" si="79"/>
        <v>-1.4995132163588498E-2</v>
      </c>
      <c r="G1313" s="25">
        <f t="shared" si="78"/>
        <v>0.45585888002066499</v>
      </c>
      <c r="I1313" s="31">
        <v>43161</v>
      </c>
      <c r="J1313" s="20">
        <v>0.13561193645000499</v>
      </c>
      <c r="K1313" s="20">
        <v>0</v>
      </c>
      <c r="L1313" s="20">
        <v>1.61156286987231E-2</v>
      </c>
      <c r="M1313" s="20">
        <v>0.155488300187763</v>
      </c>
      <c r="N1313" s="20">
        <v>2.76747403307336E-2</v>
      </c>
      <c r="O1313" s="20">
        <v>7.1171209005830294E-2</v>
      </c>
      <c r="P1313" s="20">
        <v>0.27369124175628601</v>
      </c>
      <c r="Q1313" s="20">
        <v>0.45585888002066499</v>
      </c>
      <c r="R1313" s="20"/>
      <c r="S1313" s="20"/>
      <c r="T1313" s="20"/>
      <c r="U1313" s="20"/>
      <c r="V1313" s="20"/>
      <c r="W1313" s="20"/>
      <c r="X1313" s="20"/>
      <c r="Y1313" s="20"/>
      <c r="Z1313" s="20"/>
      <c r="AA1313" s="30"/>
    </row>
    <row r="1314" spans="1:27" hidden="1" x14ac:dyDescent="0.25">
      <c r="A1314">
        <v>1278</v>
      </c>
      <c r="B1314" s="15">
        <v>43168</v>
      </c>
      <c r="C1314" s="25">
        <f t="shared" si="76"/>
        <v>0.18412412703037301</v>
      </c>
      <c r="D1314" s="25">
        <f>VLOOKUP(B1314,input_BB!$B$19:$L$10000,$D$35,0)</f>
        <v>2786.57</v>
      </c>
      <c r="E1314" s="27">
        <f t="shared" si="77"/>
        <v>0.17835734841385989</v>
      </c>
      <c r="F1314" s="34">
        <f t="shared" si="79"/>
        <v>1.4294034142612766E-2</v>
      </c>
      <c r="G1314" s="25">
        <f t="shared" si="78"/>
        <v>0.45588169516659199</v>
      </c>
      <c r="I1314" s="31">
        <v>43168</v>
      </c>
      <c r="J1314" s="20">
        <v>0.18412412703037301</v>
      </c>
      <c r="K1314" s="20">
        <v>1</v>
      </c>
      <c r="L1314" s="20">
        <v>1.6116075445932802E-2</v>
      </c>
      <c r="M1314" s="20">
        <v>0.15547047013646201</v>
      </c>
      <c r="N1314" s="20">
        <v>2.7667356560885599E-2</v>
      </c>
      <c r="O1314" s="20">
        <v>7.1154796016430794E-2</v>
      </c>
      <c r="P1314" s="20">
        <v>0.27370960667369698</v>
      </c>
      <c r="Q1314" s="20">
        <v>0.45588169516659199</v>
      </c>
      <c r="R1314" s="20"/>
      <c r="S1314" s="20"/>
      <c r="T1314" s="20"/>
      <c r="U1314" s="20"/>
      <c r="V1314" s="20"/>
      <c r="W1314" s="20"/>
      <c r="X1314" s="20"/>
      <c r="Y1314" s="20"/>
      <c r="Z1314" s="20"/>
      <c r="AA1314" s="30"/>
    </row>
    <row r="1315" spans="1:27" hidden="1" x14ac:dyDescent="0.25">
      <c r="A1315">
        <v>1279</v>
      </c>
      <c r="B1315" s="15">
        <v>43175</v>
      </c>
      <c r="C1315" s="25">
        <f t="shared" si="76"/>
        <v>0.13557122647762301</v>
      </c>
      <c r="D1315" s="25">
        <f>VLOOKUP(B1315,input_BB!$B$19:$L$10000,$D$35,0)</f>
        <v>2752.01</v>
      </c>
      <c r="E1315" s="27">
        <f t="shared" si="77"/>
        <v>6.6525718626927938E-2</v>
      </c>
      <c r="F1315" s="34">
        <f t="shared" si="79"/>
        <v>2.2576869484440376E-2</v>
      </c>
      <c r="G1315" s="25">
        <f t="shared" si="78"/>
        <v>0.45420487872148502</v>
      </c>
      <c r="I1315" s="31">
        <v>43175</v>
      </c>
      <c r="J1315" s="20">
        <v>0.13557122647762301</v>
      </c>
      <c r="K1315" s="20">
        <v>0</v>
      </c>
      <c r="L1315" s="20">
        <v>1.6163687265947101E-2</v>
      </c>
      <c r="M1315" s="20">
        <v>0.15596956829149899</v>
      </c>
      <c r="N1315" s="20">
        <v>2.7794643098742602E-2</v>
      </c>
      <c r="O1315" s="20">
        <v>7.1337695797400499E-2</v>
      </c>
      <c r="P1315" s="20">
        <v>0.27452952682492499</v>
      </c>
      <c r="Q1315" s="20">
        <v>0.45420487872148502</v>
      </c>
      <c r="R1315" s="20"/>
      <c r="S1315" s="20"/>
      <c r="T1315" s="20"/>
      <c r="U1315" s="20"/>
      <c r="V1315" s="20"/>
      <c r="W1315" s="20"/>
      <c r="X1315" s="20"/>
      <c r="Y1315" s="20"/>
      <c r="Z1315" s="20"/>
      <c r="AA1315" s="30"/>
    </row>
    <row r="1316" spans="1:27" hidden="1" x14ac:dyDescent="0.25">
      <c r="A1316">
        <v>1280</v>
      </c>
      <c r="B1316" s="15">
        <v>43182</v>
      </c>
      <c r="C1316" s="25">
        <f t="shared" si="76"/>
        <v>0.13898552954196899</v>
      </c>
      <c r="D1316" s="25">
        <f>VLOOKUP(B1316,input_BB!$B$19:$L$10000,$D$35,0)</f>
        <v>2588.2600000000002</v>
      </c>
      <c r="E1316" s="27">
        <f t="shared" si="77"/>
        <v>7.4389864165617089E-2</v>
      </c>
      <c r="F1316" s="34">
        <f t="shared" si="79"/>
        <v>-7.1166344287062588E-2</v>
      </c>
      <c r="G1316" s="25">
        <f t="shared" si="78"/>
        <v>0.44123102615724802</v>
      </c>
      <c r="I1316" s="31">
        <v>43182</v>
      </c>
      <c r="J1316" s="20">
        <v>0.13898552954196899</v>
      </c>
      <c r="K1316" s="20">
        <v>0</v>
      </c>
      <c r="L1316" s="20">
        <v>5.77968416722612E-2</v>
      </c>
      <c r="M1316" s="20">
        <v>0.19081962347977999</v>
      </c>
      <c r="N1316" s="20">
        <v>3.1484194464036497E-2</v>
      </c>
      <c r="O1316" s="20">
        <v>4.7594724388913198E-2</v>
      </c>
      <c r="P1316" s="20">
        <v>0.231073589837761</v>
      </c>
      <c r="Q1316" s="20">
        <v>0.44123102615724802</v>
      </c>
      <c r="R1316" s="20"/>
      <c r="S1316" s="20"/>
      <c r="T1316" s="20"/>
      <c r="U1316" s="20"/>
      <c r="V1316" s="20"/>
      <c r="W1316" s="20"/>
      <c r="X1316" s="20"/>
      <c r="Y1316" s="20"/>
      <c r="Z1316" s="20"/>
      <c r="AA1316" s="30"/>
    </row>
    <row r="1317" spans="1:27" hidden="1" x14ac:dyDescent="0.25">
      <c r="A1317">
        <v>1281</v>
      </c>
      <c r="B1317" s="15">
        <v>43189</v>
      </c>
      <c r="C1317" s="25">
        <f t="shared" si="76"/>
        <v>0.138936102390289</v>
      </c>
      <c r="D1317" s="25">
        <f>VLOOKUP(B1317,input_BB!$B$19:$L$10000,$D$35,0)</f>
        <v>2640.87</v>
      </c>
      <c r="E1317" s="27">
        <f t="shared" si="77"/>
        <v>7.4276018877999422E-2</v>
      </c>
      <c r="F1317" s="34">
        <f t="shared" si="79"/>
        <v>-4.0385027670684415E-2</v>
      </c>
      <c r="G1317" s="25">
        <f t="shared" si="78"/>
        <v>0.44088620263350198</v>
      </c>
      <c r="I1317" s="31">
        <v>43189</v>
      </c>
      <c r="J1317" s="20">
        <v>0.138936102390289</v>
      </c>
      <c r="K1317" s="20">
        <v>0</v>
      </c>
      <c r="L1317" s="20">
        <v>5.7819907147411101E-2</v>
      </c>
      <c r="M1317" s="20">
        <v>0.19097944021198901</v>
      </c>
      <c r="N1317" s="20">
        <v>3.15126602736241E-2</v>
      </c>
      <c r="O1317" s="20">
        <v>4.7608743157224499E-2</v>
      </c>
      <c r="P1317" s="20">
        <v>0.23119304657625001</v>
      </c>
      <c r="Q1317" s="20">
        <v>0.44088620263350198</v>
      </c>
      <c r="R1317" s="20"/>
      <c r="S1317" s="20"/>
      <c r="T1317" s="20"/>
      <c r="U1317" s="20"/>
      <c r="V1317" s="20"/>
      <c r="W1317" s="20"/>
      <c r="X1317" s="20"/>
      <c r="Y1317" s="20"/>
      <c r="Z1317" s="20"/>
      <c r="AA1317" s="30"/>
    </row>
    <row r="1318" spans="1:27" hidden="1" x14ac:dyDescent="0.25">
      <c r="A1318">
        <v>1282</v>
      </c>
      <c r="B1318" s="15">
        <v>43196</v>
      </c>
      <c r="C1318" s="25">
        <f t="shared" ref="C1318:C1345" si="80">J1318</f>
        <v>0.13797506690025299</v>
      </c>
      <c r="D1318" s="25">
        <f>VLOOKUP(B1318,input_BB!$B$19:$L$10000,$D$35,0)</f>
        <v>2604.4699999999998</v>
      </c>
      <c r="E1318" s="27">
        <f t="shared" ref="E1318:E1345" si="81">(C1318-$E$34)/$E$36</f>
        <v>7.2062471100003231E-2</v>
      </c>
      <c r="F1318" s="34">
        <f t="shared" si="79"/>
        <v>6.262894763277016E-3</v>
      </c>
      <c r="G1318" s="25">
        <f t="shared" ref="G1318:G1345" si="82">VLOOKUP(B1318,$I$37:$AA$5000,$G$34,0)</f>
        <v>0.46257773846614098</v>
      </c>
      <c r="I1318" s="31">
        <v>43196</v>
      </c>
      <c r="J1318" s="20">
        <v>0.13797506690025299</v>
      </c>
      <c r="K1318" s="20">
        <v>0</v>
      </c>
      <c r="L1318" s="20">
        <v>5.3196229042267201E-2</v>
      </c>
      <c r="M1318" s="20">
        <v>0.16060311722168799</v>
      </c>
      <c r="N1318" s="20">
        <v>1.6006236720257999E-2</v>
      </c>
      <c r="O1318" s="20">
        <v>8.5500510765596699E-2</v>
      </c>
      <c r="P1318" s="20">
        <v>0.22211616778404999</v>
      </c>
      <c r="Q1318" s="20">
        <v>0.46257773846614098</v>
      </c>
      <c r="R1318" s="20"/>
      <c r="S1318" s="20"/>
      <c r="T1318" s="20"/>
      <c r="U1318" s="20"/>
      <c r="V1318" s="20"/>
      <c r="W1318" s="20"/>
      <c r="X1318" s="20"/>
      <c r="Y1318" s="20"/>
      <c r="Z1318" s="20"/>
      <c r="AA1318" s="30"/>
    </row>
    <row r="1319" spans="1:27" hidden="1" x14ac:dyDescent="0.25">
      <c r="A1319">
        <v>1283</v>
      </c>
      <c r="B1319" s="15">
        <v>43203</v>
      </c>
      <c r="C1319" s="25">
        <f t="shared" si="80"/>
        <v>0.13792473077774001</v>
      </c>
      <c r="D1319" s="25">
        <f>VLOOKUP(B1319,input_BB!$B$19:$L$10000,$D$35,0)</f>
        <v>2656.3</v>
      </c>
      <c r="E1319" s="27">
        <f t="shared" si="81"/>
        <v>7.1946532184846854E-2</v>
      </c>
      <c r="F1319" s="34">
        <f t="shared" si="79"/>
        <v>5.8427715109037326E-3</v>
      </c>
      <c r="G1319" s="25">
        <f t="shared" si="82"/>
        <v>0.46226238747965798</v>
      </c>
      <c r="I1319" s="31">
        <v>43203</v>
      </c>
      <c r="J1319" s="20">
        <v>0.13792473077774001</v>
      </c>
      <c r="K1319" s="20">
        <v>0</v>
      </c>
      <c r="L1319" s="20">
        <v>5.3214197927064298E-2</v>
      </c>
      <c r="M1319" s="20">
        <v>0.16071992466763099</v>
      </c>
      <c r="N1319" s="20">
        <v>1.6029558385928299E-2</v>
      </c>
      <c r="O1319" s="20">
        <v>8.5520426185147602E-2</v>
      </c>
      <c r="P1319" s="20">
        <v>0.222253505354571</v>
      </c>
      <c r="Q1319" s="20">
        <v>0.46226238747965798</v>
      </c>
      <c r="R1319" s="20"/>
      <c r="S1319" s="20"/>
      <c r="T1319" s="20"/>
      <c r="U1319" s="20"/>
      <c r="V1319" s="20"/>
      <c r="W1319" s="20"/>
      <c r="X1319" s="20"/>
      <c r="Y1319" s="20"/>
      <c r="Z1319" s="20"/>
      <c r="AA1319" s="30"/>
    </row>
    <row r="1320" spans="1:27" hidden="1" x14ac:dyDescent="0.25">
      <c r="A1320">
        <v>1284</v>
      </c>
      <c r="B1320" s="15">
        <v>43210</v>
      </c>
      <c r="C1320" s="25">
        <f t="shared" si="80"/>
        <v>0.13787454366683999</v>
      </c>
      <c r="D1320" s="25">
        <f>VLOOKUP(B1320,input_BB!$B$19:$L$10000,$D$35,0)</f>
        <v>2670.14</v>
      </c>
      <c r="E1320" s="27">
        <f t="shared" si="81"/>
        <v>7.183093648732207E-2</v>
      </c>
      <c r="F1320" s="34">
        <f t="shared" ref="F1320:F1345" si="83">D1320/D1318-1</f>
        <v>2.5214343033323594E-2</v>
      </c>
      <c r="G1320" s="25">
        <f t="shared" si="82"/>
        <v>0.46194893571261197</v>
      </c>
      <c r="I1320" s="31">
        <v>43210</v>
      </c>
      <c r="J1320" s="20">
        <v>0.13787454366683999</v>
      </c>
      <c r="K1320" s="20">
        <v>0</v>
      </c>
      <c r="L1320" s="20">
        <v>5.3232250580040802E-2</v>
      </c>
      <c r="M1320" s="20">
        <v>0.16083703266459701</v>
      </c>
      <c r="N1320" s="20">
        <v>1.6052744583433899E-2</v>
      </c>
      <c r="O1320" s="20">
        <v>8.55399893203449E-2</v>
      </c>
      <c r="P1320" s="20">
        <v>0.22238904713897101</v>
      </c>
      <c r="Q1320" s="20">
        <v>0.46194893571261197</v>
      </c>
      <c r="R1320" s="20"/>
      <c r="S1320" s="20"/>
      <c r="T1320" s="20"/>
      <c r="U1320" s="20"/>
      <c r="V1320" s="20"/>
      <c r="W1320" s="20"/>
      <c r="X1320" s="20"/>
      <c r="Y1320" s="20"/>
      <c r="Z1320" s="20"/>
      <c r="AA1320" s="30"/>
    </row>
    <row r="1321" spans="1:27" hidden="1" x14ac:dyDescent="0.25">
      <c r="A1321">
        <v>1285</v>
      </c>
      <c r="B1321" s="15">
        <v>43217</v>
      </c>
      <c r="C1321" s="25">
        <f t="shared" si="80"/>
        <v>0.13782449066638899</v>
      </c>
      <c r="D1321" s="25">
        <f>VLOOKUP(B1321,input_BB!$B$19:$L$10000,$D$35,0)</f>
        <v>2669.91</v>
      </c>
      <c r="E1321" s="27">
        <f t="shared" si="81"/>
        <v>7.1715649685659633E-2</v>
      </c>
      <c r="F1321" s="34">
        <f t="shared" si="83"/>
        <v>5.1236682603619244E-3</v>
      </c>
      <c r="G1321" s="25">
        <f t="shared" si="82"/>
        <v>0.42068591820347501</v>
      </c>
      <c r="I1321" s="31">
        <v>43217</v>
      </c>
      <c r="J1321" s="20">
        <v>0.13782449066638899</v>
      </c>
      <c r="K1321" s="20">
        <v>0</v>
      </c>
      <c r="L1321" s="20">
        <v>9.0038811496794893E-2</v>
      </c>
      <c r="M1321" s="20">
        <v>0.175206810105178</v>
      </c>
      <c r="N1321" s="20">
        <v>1.55355163575129E-2</v>
      </c>
      <c r="O1321" s="20">
        <v>8.2906230932635494E-2</v>
      </c>
      <c r="P1321" s="20">
        <v>0.21562671290440399</v>
      </c>
      <c r="Q1321" s="20">
        <v>0.42068591820347501</v>
      </c>
      <c r="R1321" s="20"/>
      <c r="S1321" s="20"/>
      <c r="T1321" s="20"/>
      <c r="U1321" s="20"/>
      <c r="V1321" s="20"/>
      <c r="W1321" s="20"/>
      <c r="X1321" s="20"/>
      <c r="Y1321" s="20"/>
      <c r="Z1321" s="20"/>
      <c r="AA1321" s="30"/>
    </row>
    <row r="1322" spans="1:27" hidden="1" x14ac:dyDescent="0.25">
      <c r="A1322">
        <v>1286</v>
      </c>
      <c r="B1322" s="15">
        <v>43224</v>
      </c>
      <c r="C1322" s="25">
        <f t="shared" si="80"/>
        <v>0.13777458667755099</v>
      </c>
      <c r="D1322" s="25">
        <f>VLOOKUP(B1322,input_BB!$B$19:$L$10000,$D$35,0)</f>
        <v>2663.42</v>
      </c>
      <c r="E1322" s="27">
        <f t="shared" si="81"/>
        <v>7.1600706101628858E-2</v>
      </c>
      <c r="F1322" s="34">
        <f t="shared" si="83"/>
        <v>-2.5167219696344834E-3</v>
      </c>
      <c r="G1322" s="25">
        <f t="shared" si="82"/>
        <v>0.42040916389976601</v>
      </c>
      <c r="I1322" s="31">
        <v>43224</v>
      </c>
      <c r="J1322" s="20">
        <v>0.13777458667755099</v>
      </c>
      <c r="K1322" s="20">
        <v>0</v>
      </c>
      <c r="L1322" s="20">
        <v>9.0064909045733998E-2</v>
      </c>
      <c r="M1322" s="20">
        <v>0.17528645053561201</v>
      </c>
      <c r="N1322" s="20">
        <v>1.55586893926051E-2</v>
      </c>
      <c r="O1322" s="20">
        <v>8.2924636480935204E-2</v>
      </c>
      <c r="P1322" s="20">
        <v>0.215756150645348</v>
      </c>
      <c r="Q1322" s="20">
        <v>0.42040916389976601</v>
      </c>
      <c r="R1322" s="20"/>
      <c r="S1322" s="20"/>
      <c r="T1322" s="20"/>
      <c r="U1322" s="20"/>
      <c r="V1322" s="20"/>
      <c r="W1322" s="20"/>
      <c r="X1322" s="20"/>
      <c r="Y1322" s="20"/>
      <c r="Z1322" s="20"/>
      <c r="AA1322" s="30"/>
    </row>
    <row r="1323" spans="1:27" hidden="1" x14ac:dyDescent="0.25">
      <c r="A1323">
        <v>1287</v>
      </c>
      <c r="B1323" s="15">
        <v>43231</v>
      </c>
      <c r="C1323" s="25">
        <f t="shared" si="80"/>
        <v>0.13772480189800301</v>
      </c>
      <c r="D1323" s="25">
        <f>VLOOKUP(B1323,input_BB!$B$19:$L$10000,$D$35,0)</f>
        <v>2727.72</v>
      </c>
      <c r="E1323" s="27">
        <f t="shared" si="81"/>
        <v>7.1486037091702578E-2</v>
      </c>
      <c r="F1323" s="34">
        <f t="shared" si="83"/>
        <v>2.1652415249952206E-2</v>
      </c>
      <c r="G1323" s="25">
        <f t="shared" si="82"/>
        <v>0.42013290859063501</v>
      </c>
      <c r="I1323" s="31">
        <v>43231</v>
      </c>
      <c r="J1323" s="20">
        <v>0.13772480189800301</v>
      </c>
      <c r="K1323" s="20">
        <v>0</v>
      </c>
      <c r="L1323" s="20">
        <v>9.0090318246082199E-2</v>
      </c>
      <c r="M1323" s="20">
        <v>0.17536595636188601</v>
      </c>
      <c r="N1323" s="20">
        <v>1.5581713162073799E-2</v>
      </c>
      <c r="O1323" s="20">
        <v>8.2942348159260201E-2</v>
      </c>
      <c r="P1323" s="20">
        <v>0.215886755480063</v>
      </c>
      <c r="Q1323" s="20">
        <v>0.42013290859063501</v>
      </c>
      <c r="R1323" s="20"/>
      <c r="S1323" s="20"/>
      <c r="T1323" s="20"/>
      <c r="U1323" s="20"/>
      <c r="V1323" s="20"/>
      <c r="W1323" s="20"/>
      <c r="X1323" s="20"/>
      <c r="Y1323" s="20"/>
      <c r="Z1323" s="20"/>
      <c r="AA1323" s="30"/>
    </row>
    <row r="1324" spans="1:27" hidden="1" x14ac:dyDescent="0.25">
      <c r="A1324">
        <v>1288</v>
      </c>
      <c r="B1324" s="15">
        <v>43238</v>
      </c>
      <c r="C1324" s="25">
        <f t="shared" si="80"/>
        <v>0.137675181031227</v>
      </c>
      <c r="D1324" s="25">
        <f>VLOOKUP(B1324,input_BB!$B$19:$L$10000,$D$35,0)</f>
        <v>2712.97</v>
      </c>
      <c r="E1324" s="27">
        <f t="shared" si="81"/>
        <v>7.1371745621165758E-2</v>
      </c>
      <c r="F1324" s="34">
        <f t="shared" si="83"/>
        <v>1.8603900248552518E-2</v>
      </c>
      <c r="G1324" s="25">
        <f t="shared" si="82"/>
        <v>0.41985692397566399</v>
      </c>
      <c r="I1324" s="31">
        <v>43238</v>
      </c>
      <c r="J1324" s="20">
        <v>0.137675181031227</v>
      </c>
      <c r="K1324" s="20">
        <v>0</v>
      </c>
      <c r="L1324" s="20">
        <v>9.0116210248021605E-2</v>
      </c>
      <c r="M1324" s="20">
        <v>0.17544550233089701</v>
      </c>
      <c r="N1324" s="20">
        <v>1.56047891383628E-2</v>
      </c>
      <c r="O1324" s="20">
        <v>8.2960700014084995E-2</v>
      </c>
      <c r="P1324" s="20">
        <v>0.21601587429296901</v>
      </c>
      <c r="Q1324" s="20">
        <v>0.41985692397566399</v>
      </c>
      <c r="R1324" s="20"/>
      <c r="S1324" s="20"/>
      <c r="T1324" s="20"/>
      <c r="U1324" s="20"/>
      <c r="V1324" s="20"/>
      <c r="W1324" s="20"/>
      <c r="X1324" s="20"/>
      <c r="Y1324" s="20"/>
      <c r="Z1324" s="20"/>
      <c r="AA1324" s="30"/>
    </row>
    <row r="1325" spans="1:27" hidden="1" x14ac:dyDescent="0.25">
      <c r="A1325">
        <v>1289</v>
      </c>
      <c r="B1325" s="15">
        <v>43245</v>
      </c>
      <c r="C1325" s="25">
        <f t="shared" si="80"/>
        <v>0.13762569427490201</v>
      </c>
      <c r="D1325" s="25">
        <f>VLOOKUP(B1325,input_BB!$B$19:$L$10000,$D$35,0)</f>
        <v>2721.33</v>
      </c>
      <c r="E1325" s="27">
        <f t="shared" si="81"/>
        <v>7.1257763046495892E-2</v>
      </c>
      <c r="F1325" s="34">
        <f t="shared" si="83"/>
        <v>-2.3426158110069206E-3</v>
      </c>
      <c r="G1325" s="25">
        <f t="shared" si="82"/>
        <v>0.41958238051382002</v>
      </c>
      <c r="I1325" s="31">
        <v>43245</v>
      </c>
      <c r="J1325" s="20">
        <v>0.13762569427490201</v>
      </c>
      <c r="K1325" s="20">
        <v>0</v>
      </c>
      <c r="L1325" s="20">
        <v>9.0141528605610602E-2</v>
      </c>
      <c r="M1325" s="20">
        <v>0.17552469352195901</v>
      </c>
      <c r="N1325" s="20">
        <v>1.5627781321720598E-2</v>
      </c>
      <c r="O1325" s="20">
        <v>8.2978637707625105E-2</v>
      </c>
      <c r="P1325" s="20">
        <v>0.21614497832926499</v>
      </c>
      <c r="Q1325" s="20">
        <v>0.41958238051382002</v>
      </c>
      <c r="R1325" s="20"/>
      <c r="S1325" s="20"/>
      <c r="T1325" s="20"/>
      <c r="U1325" s="20"/>
      <c r="V1325" s="20"/>
      <c r="W1325" s="20"/>
      <c r="X1325" s="20"/>
      <c r="Y1325" s="20"/>
      <c r="Z1325" s="20"/>
      <c r="AA1325" s="30"/>
    </row>
    <row r="1326" spans="1:27" hidden="1" x14ac:dyDescent="0.25">
      <c r="A1326">
        <v>1290</v>
      </c>
      <c r="B1326" s="15">
        <v>43252</v>
      </c>
      <c r="C1326" s="25">
        <f t="shared" si="80"/>
        <v>0.13757632672786699</v>
      </c>
      <c r="D1326" s="25">
        <f>VLOOKUP(B1326,input_BB!$B$19:$L$10000,$D$35,0)</f>
        <v>2734.62</v>
      </c>
      <c r="E1326" s="27">
        <f t="shared" si="81"/>
        <v>7.1144055045930368E-2</v>
      </c>
      <c r="F1326" s="34">
        <f t="shared" si="83"/>
        <v>7.9801840787034894E-3</v>
      </c>
      <c r="G1326" s="25">
        <f t="shared" si="82"/>
        <v>0.41930744935237801</v>
      </c>
      <c r="I1326" s="31">
        <v>43252</v>
      </c>
      <c r="J1326" s="20">
        <v>0.13757632672786699</v>
      </c>
      <c r="K1326" s="20">
        <v>0</v>
      </c>
      <c r="L1326" s="20">
        <v>9.0167048750272497E-2</v>
      </c>
      <c r="M1326" s="20">
        <v>0.17560338291904201</v>
      </c>
      <c r="N1326" s="20">
        <v>1.56507560022408E-2</v>
      </c>
      <c r="O1326" s="20">
        <v>8.2996786355810995E-2</v>
      </c>
      <c r="P1326" s="20">
        <v>0.21627457662025601</v>
      </c>
      <c r="Q1326" s="20">
        <v>0.41930744935237801</v>
      </c>
      <c r="R1326" s="20"/>
      <c r="S1326" s="20"/>
      <c r="T1326" s="20"/>
      <c r="U1326" s="20"/>
      <c r="V1326" s="20"/>
      <c r="W1326" s="20"/>
      <c r="X1326" s="20"/>
      <c r="Y1326" s="20"/>
      <c r="Z1326" s="20"/>
      <c r="AA1326" s="30"/>
    </row>
    <row r="1327" spans="1:27" hidden="1" x14ac:dyDescent="0.25">
      <c r="A1327">
        <v>1291</v>
      </c>
      <c r="B1327" s="15">
        <v>43259</v>
      </c>
      <c r="C1327" s="25">
        <f t="shared" si="80"/>
        <v>0.13752709329128299</v>
      </c>
      <c r="D1327" s="25">
        <f>VLOOKUP(B1327,input_BB!$B$19:$L$10000,$D$35,0)</f>
        <v>2779.03</v>
      </c>
      <c r="E1327" s="27">
        <f t="shared" si="81"/>
        <v>7.1030655941231799E-2</v>
      </c>
      <c r="F1327" s="34">
        <f t="shared" si="83"/>
        <v>2.1202867715418572E-2</v>
      </c>
      <c r="G1327" s="25">
        <f t="shared" si="82"/>
        <v>0.41903327064840201</v>
      </c>
      <c r="I1327" s="31">
        <v>43259</v>
      </c>
      <c r="J1327" s="20">
        <v>0.13752709329128299</v>
      </c>
      <c r="K1327" s="20">
        <v>0</v>
      </c>
      <c r="L1327" s="20">
        <v>9.0192805838521198E-2</v>
      </c>
      <c r="M1327" s="20">
        <v>0.175682327689199</v>
      </c>
      <c r="N1327" s="20">
        <v>1.5673653630798801E-2</v>
      </c>
      <c r="O1327" s="20">
        <v>8.3014640041494794E-2</v>
      </c>
      <c r="P1327" s="20">
        <v>0.21640330215158399</v>
      </c>
      <c r="Q1327" s="20">
        <v>0.41903327064840201</v>
      </c>
      <c r="R1327" s="20"/>
      <c r="S1327" s="20"/>
      <c r="T1327" s="20"/>
      <c r="U1327" s="20"/>
      <c r="V1327" s="20"/>
      <c r="W1327" s="20"/>
      <c r="X1327" s="20"/>
      <c r="Y1327" s="20"/>
      <c r="Z1327" s="20"/>
      <c r="AA1327" s="30"/>
    </row>
    <row r="1328" spans="1:27" hidden="1" x14ac:dyDescent="0.25">
      <c r="A1328">
        <v>1292</v>
      </c>
      <c r="B1328" s="15">
        <v>43266</v>
      </c>
      <c r="C1328" s="25">
        <f t="shared" si="80"/>
        <v>0.13747802376747101</v>
      </c>
      <c r="D1328" s="25">
        <f>VLOOKUP(B1328,input_BB!$B$19:$L$10000,$D$35,0)</f>
        <v>2779.66</v>
      </c>
      <c r="E1328" s="27">
        <f t="shared" si="81"/>
        <v>7.0917634375922842E-2</v>
      </c>
      <c r="F1328" s="34">
        <f t="shared" si="83"/>
        <v>1.6470295690077519E-2</v>
      </c>
      <c r="G1328" s="25">
        <f t="shared" si="82"/>
        <v>0.41876046671473899</v>
      </c>
      <c r="I1328" s="31">
        <v>43266</v>
      </c>
      <c r="J1328" s="20">
        <v>0.13747802376747101</v>
      </c>
      <c r="K1328" s="20">
        <v>0</v>
      </c>
      <c r="L1328" s="20">
        <v>9.0217722922917798E-2</v>
      </c>
      <c r="M1328" s="20">
        <v>0.17576060298048499</v>
      </c>
      <c r="N1328" s="20">
        <v>1.56965515061817E-2</v>
      </c>
      <c r="O1328" s="20">
        <v>8.3032942378721705E-2</v>
      </c>
      <c r="P1328" s="20">
        <v>0.21653171349695499</v>
      </c>
      <c r="Q1328" s="20">
        <v>0.41876046671473899</v>
      </c>
      <c r="R1328" s="20"/>
      <c r="S1328" s="20"/>
      <c r="T1328" s="20"/>
      <c r="U1328" s="20"/>
      <c r="V1328" s="20"/>
      <c r="W1328" s="20"/>
      <c r="X1328" s="20"/>
      <c r="Y1328" s="20"/>
      <c r="Z1328" s="20"/>
      <c r="AA1328" s="30"/>
    </row>
    <row r="1329" spans="1:27" hidden="1" x14ac:dyDescent="0.25">
      <c r="A1329">
        <v>1293</v>
      </c>
      <c r="B1329" s="15">
        <v>43273</v>
      </c>
      <c r="C1329" s="25">
        <f t="shared" si="80"/>
        <v>0.13742907345295</v>
      </c>
      <c r="D1329" s="25">
        <f>VLOOKUP(B1329,input_BB!$B$19:$L$10000,$D$35,0)</f>
        <v>2754.88</v>
      </c>
      <c r="E1329" s="27">
        <f t="shared" si="81"/>
        <v>7.080488738472053E-2</v>
      </c>
      <c r="F1329" s="34">
        <f t="shared" si="83"/>
        <v>-8.6900825108041646E-3</v>
      </c>
      <c r="G1329" s="25">
        <f t="shared" si="82"/>
        <v>0.41848727796167001</v>
      </c>
      <c r="I1329" s="31">
        <v>43273</v>
      </c>
      <c r="J1329" s="20">
        <v>0.13742907345295</v>
      </c>
      <c r="K1329" s="20">
        <v>0</v>
      </c>
      <c r="L1329" s="20">
        <v>9.02434052896008E-2</v>
      </c>
      <c r="M1329" s="20">
        <v>0.17583919529078201</v>
      </c>
      <c r="N1329" s="20">
        <v>1.5719391627387301E-2</v>
      </c>
      <c r="O1329" s="20">
        <v>8.3050849662611795E-2</v>
      </c>
      <c r="P1329" s="20">
        <v>0.21665988016794799</v>
      </c>
      <c r="Q1329" s="20">
        <v>0.41848727796167001</v>
      </c>
      <c r="R1329" s="20"/>
      <c r="S1329" s="20"/>
      <c r="T1329" s="20"/>
      <c r="U1329" s="20"/>
      <c r="V1329" s="20"/>
      <c r="W1329" s="20"/>
      <c r="X1329" s="20"/>
      <c r="Y1329" s="20"/>
      <c r="Z1329" s="20"/>
      <c r="AA1329" s="30"/>
    </row>
    <row r="1330" spans="1:27" hidden="1" x14ac:dyDescent="0.25">
      <c r="A1330">
        <v>1294</v>
      </c>
      <c r="B1330" s="15">
        <v>43280</v>
      </c>
      <c r="C1330" s="25">
        <f t="shared" si="80"/>
        <v>0.13738027215004001</v>
      </c>
      <c r="D1330" s="25">
        <f>VLOOKUP(B1330,input_BB!$B$19:$L$10000,$D$35,0)</f>
        <v>2718.37</v>
      </c>
      <c r="E1330" s="27">
        <f t="shared" si="81"/>
        <v>7.0692483611145343E-2</v>
      </c>
      <c r="F1330" s="34">
        <f t="shared" si="83"/>
        <v>-2.2049459286387574E-2</v>
      </c>
      <c r="G1330" s="25">
        <f t="shared" si="82"/>
        <v>0.41821549239683597</v>
      </c>
      <c r="I1330" s="31">
        <v>43280</v>
      </c>
      <c r="J1330" s="20">
        <v>0.13738027215004001</v>
      </c>
      <c r="K1330" s="20">
        <v>0</v>
      </c>
      <c r="L1330" s="20">
        <v>9.0268430902131006E-2</v>
      </c>
      <c r="M1330" s="20">
        <v>0.17591737726620499</v>
      </c>
      <c r="N1330" s="20">
        <v>1.5742180126707001E-2</v>
      </c>
      <c r="O1330" s="20">
        <v>8.30688073071012E-2</v>
      </c>
      <c r="P1330" s="20">
        <v>0.21678771200102001</v>
      </c>
      <c r="Q1330" s="20">
        <v>0.41821549239683597</v>
      </c>
      <c r="R1330" s="20"/>
      <c r="S1330" s="20"/>
      <c r="T1330" s="20"/>
      <c r="U1330" s="20"/>
      <c r="V1330" s="20"/>
      <c r="W1330" s="20"/>
      <c r="X1330" s="20"/>
      <c r="Y1330" s="20"/>
      <c r="Z1330" s="20"/>
      <c r="AA1330" s="30"/>
    </row>
    <row r="1331" spans="1:27" hidden="1" x14ac:dyDescent="0.25">
      <c r="A1331">
        <v>1295</v>
      </c>
      <c r="B1331" s="15">
        <v>43287</v>
      </c>
      <c r="C1331" s="25">
        <f t="shared" si="80"/>
        <v>0.13733160495758101</v>
      </c>
      <c r="D1331" s="25">
        <f>VLOOKUP(B1331,input_BB!$B$19:$L$10000,$D$35,0)</f>
        <v>2759.82</v>
      </c>
      <c r="E1331" s="27">
        <f t="shared" si="81"/>
        <v>7.0580388733437041E-2</v>
      </c>
      <c r="F1331" s="34">
        <f t="shared" si="83"/>
        <v>1.7931815541873952E-3</v>
      </c>
      <c r="G1331" s="25">
        <f t="shared" si="82"/>
        <v>0.41794480449539001</v>
      </c>
      <c r="I1331" s="31">
        <v>43287</v>
      </c>
      <c r="J1331" s="20">
        <v>0.13733160495758101</v>
      </c>
      <c r="K1331" s="20">
        <v>0</v>
      </c>
      <c r="L1331" s="20">
        <v>9.0293282902724398E-2</v>
      </c>
      <c r="M1331" s="20">
        <v>0.17599538792568001</v>
      </c>
      <c r="N1331" s="20">
        <v>1.5764908966315098E-2</v>
      </c>
      <c r="O1331" s="20">
        <v>8.30854069297981E-2</v>
      </c>
      <c r="P1331" s="20">
        <v>0.21691620878009299</v>
      </c>
      <c r="Q1331" s="20">
        <v>0.41794480449539001</v>
      </c>
      <c r="R1331" s="20"/>
      <c r="S1331" s="20"/>
      <c r="T1331" s="20"/>
      <c r="U1331" s="20"/>
      <c r="V1331" s="20"/>
      <c r="W1331" s="20"/>
      <c r="X1331" s="20"/>
      <c r="Y1331" s="20"/>
      <c r="Z1331" s="20"/>
      <c r="AA1331" s="30"/>
    </row>
    <row r="1332" spans="1:27" hidden="1" x14ac:dyDescent="0.25">
      <c r="A1332">
        <v>1296</v>
      </c>
      <c r="B1332" s="15">
        <v>43294</v>
      </c>
      <c r="C1332" s="25">
        <f t="shared" si="80"/>
        <v>0.13728305697441101</v>
      </c>
      <c r="D1332" s="25">
        <f>VLOOKUP(B1332,input_BB!$B$19:$L$10000,$D$35,0)</f>
        <v>2801.31</v>
      </c>
      <c r="E1332" s="27">
        <f t="shared" si="81"/>
        <v>7.0468568429830847E-2</v>
      </c>
      <c r="F1332" s="34">
        <f t="shared" si="83"/>
        <v>3.0510931183025169E-2</v>
      </c>
      <c r="G1332" s="25">
        <f t="shared" si="82"/>
        <v>0.41767424045088097</v>
      </c>
      <c r="I1332" s="31">
        <v>43294</v>
      </c>
      <c r="J1332" s="20">
        <v>0.13728305697441101</v>
      </c>
      <c r="K1332" s="20">
        <v>0</v>
      </c>
      <c r="L1332" s="20">
        <v>9.0318034324472898E-2</v>
      </c>
      <c r="M1332" s="20">
        <v>0.176073134987415</v>
      </c>
      <c r="N1332" s="20">
        <v>1.5787615015403499E-2</v>
      </c>
      <c r="O1332" s="20">
        <v>8.3103774083275503E-2</v>
      </c>
      <c r="P1332" s="20">
        <v>0.21704320113855199</v>
      </c>
      <c r="Q1332" s="20">
        <v>0.41767424045088097</v>
      </c>
      <c r="R1332" s="20"/>
      <c r="S1332" s="20"/>
      <c r="T1332" s="20"/>
      <c r="U1332" s="20"/>
      <c r="V1332" s="20"/>
      <c r="W1332" s="20"/>
      <c r="X1332" s="20"/>
      <c r="Y1332" s="20"/>
      <c r="Z1332" s="20"/>
      <c r="AA1332" s="30"/>
    </row>
    <row r="1333" spans="1:27" hidden="1" x14ac:dyDescent="0.25">
      <c r="A1333">
        <v>1297</v>
      </c>
      <c r="B1333" s="15">
        <v>43301</v>
      </c>
      <c r="C1333" s="25">
        <f t="shared" si="80"/>
        <v>0.137234658002853</v>
      </c>
      <c r="D1333" s="25">
        <f>VLOOKUP(B1333,input_BB!$B$19:$L$10000,$D$35,0)</f>
        <v>2801.83</v>
      </c>
      <c r="E1333" s="27">
        <f t="shared" si="81"/>
        <v>7.0357091343854025E-2</v>
      </c>
      <c r="F1333" s="34">
        <f t="shared" si="83"/>
        <v>1.5222007232355672E-2</v>
      </c>
      <c r="G1333" s="25">
        <f t="shared" si="82"/>
        <v>0.417403492789786</v>
      </c>
      <c r="I1333" s="31">
        <v>43301</v>
      </c>
      <c r="J1333" s="20">
        <v>0.137234658002853</v>
      </c>
      <c r="K1333" s="20">
        <v>0</v>
      </c>
      <c r="L1333" s="20">
        <v>9.0343110271605895E-2</v>
      </c>
      <c r="M1333" s="20">
        <v>0.17615087035548099</v>
      </c>
      <c r="N1333" s="20">
        <v>1.5810246429570601E-2</v>
      </c>
      <c r="O1333" s="20">
        <v>8.3121388882021099E-2</v>
      </c>
      <c r="P1333" s="20">
        <v>0.21717089127153599</v>
      </c>
      <c r="Q1333" s="20">
        <v>0.417403492789786</v>
      </c>
      <c r="R1333" s="20"/>
      <c r="S1333" s="20"/>
      <c r="T1333" s="20"/>
      <c r="U1333" s="20"/>
      <c r="V1333" s="20"/>
      <c r="W1333" s="20"/>
      <c r="X1333" s="20"/>
      <c r="Y1333" s="20"/>
      <c r="Z1333" s="20"/>
      <c r="AA1333" s="30"/>
    </row>
    <row r="1334" spans="1:27" hidden="1" x14ac:dyDescent="0.25">
      <c r="A1334">
        <v>1298</v>
      </c>
      <c r="B1334" s="15">
        <v>43308</v>
      </c>
      <c r="C1334" s="25">
        <f t="shared" si="80"/>
        <v>0.10909149795770599</v>
      </c>
      <c r="D1334" s="25">
        <f>VLOOKUP(B1334,input_BB!$B$19:$L$10000,$D$35,0)</f>
        <v>2818.82</v>
      </c>
      <c r="E1334" s="27">
        <f t="shared" si="81"/>
        <v>5.5351050284557016E-3</v>
      </c>
      <c r="F1334" s="34">
        <f t="shared" si="83"/>
        <v>6.2506470187162488E-3</v>
      </c>
      <c r="G1334" s="25">
        <f t="shared" si="82"/>
        <v>0.417134303663656</v>
      </c>
      <c r="I1334" s="31">
        <v>43308</v>
      </c>
      <c r="J1334" s="20">
        <v>0.10909149795770599</v>
      </c>
      <c r="K1334" s="20">
        <v>0</v>
      </c>
      <c r="L1334" s="20">
        <v>9.0368217426362599E-2</v>
      </c>
      <c r="M1334" s="20">
        <v>0.176228641668674</v>
      </c>
      <c r="N1334" s="20">
        <v>1.5832913192086701E-2</v>
      </c>
      <c r="O1334" s="20">
        <v>8.3138497421452504E-2</v>
      </c>
      <c r="P1334" s="20">
        <v>0.21729742662776799</v>
      </c>
      <c r="Q1334" s="20">
        <v>0.417134303663656</v>
      </c>
      <c r="R1334" s="20"/>
      <c r="S1334" s="20"/>
      <c r="T1334" s="20"/>
      <c r="U1334" s="20"/>
      <c r="V1334" s="20"/>
      <c r="W1334" s="20"/>
      <c r="X1334" s="20"/>
      <c r="Y1334" s="20"/>
      <c r="Z1334" s="20"/>
      <c r="AA1334" s="30"/>
    </row>
    <row r="1335" spans="1:27" hidden="1" x14ac:dyDescent="0.25">
      <c r="A1335">
        <v>1299</v>
      </c>
      <c r="B1335" s="15">
        <v>43315</v>
      </c>
      <c r="C1335" s="25">
        <f t="shared" si="80"/>
        <v>0.10909015685319901</v>
      </c>
      <c r="D1335" s="25">
        <f>VLOOKUP(B1335,input_BB!$B$19:$L$10000,$D$35,0)</f>
        <v>2840.35</v>
      </c>
      <c r="E1335" s="27">
        <f t="shared" si="81"/>
        <v>5.5320160697936299E-3</v>
      </c>
      <c r="F1335" s="34">
        <f t="shared" si="83"/>
        <v>1.3748157454235299E-2</v>
      </c>
      <c r="G1335" s="25">
        <f t="shared" si="82"/>
        <v>0.41686626019606099</v>
      </c>
      <c r="I1335" s="31">
        <v>43315</v>
      </c>
      <c r="J1335" s="20">
        <v>0.10909015685319901</v>
      </c>
      <c r="K1335" s="20">
        <v>0</v>
      </c>
      <c r="L1335" s="20">
        <v>9.03929097369464E-2</v>
      </c>
      <c r="M1335" s="20">
        <v>0.17630558720588599</v>
      </c>
      <c r="N1335" s="20">
        <v>1.58555316958186E-2</v>
      </c>
      <c r="O1335" s="20">
        <v>8.3155888451510104E-2</v>
      </c>
      <c r="P1335" s="20">
        <v>0.217423822713778</v>
      </c>
      <c r="Q1335" s="20">
        <v>0.41686626019606099</v>
      </c>
      <c r="R1335" s="20"/>
      <c r="S1335" s="20"/>
      <c r="T1335" s="20"/>
      <c r="U1335" s="20"/>
      <c r="V1335" s="20"/>
      <c r="W1335" s="20"/>
      <c r="X1335" s="20"/>
      <c r="Y1335" s="20"/>
      <c r="Z1335" s="20"/>
      <c r="AA1335" s="30"/>
    </row>
    <row r="1336" spans="1:27" hidden="1" x14ac:dyDescent="0.25">
      <c r="A1336">
        <v>1300</v>
      </c>
      <c r="B1336" s="15">
        <v>43322</v>
      </c>
      <c r="C1336" s="25">
        <f t="shared" si="80"/>
        <v>0.109088838100433</v>
      </c>
      <c r="D1336" s="25">
        <f>VLOOKUP(B1336,input_BB!$B$19:$L$10000,$D$35,0)</f>
        <v>2833.28</v>
      </c>
      <c r="E1336" s="27">
        <f t="shared" si="81"/>
        <v>5.5289785937740902E-3</v>
      </c>
      <c r="F1336" s="34">
        <f t="shared" si="83"/>
        <v>5.1298060890727637E-3</v>
      </c>
      <c r="G1336" s="25">
        <f t="shared" si="82"/>
        <v>0.41659798818343402</v>
      </c>
      <c r="I1336" s="31">
        <v>43322</v>
      </c>
      <c r="J1336" s="20">
        <v>0.109088838100433</v>
      </c>
      <c r="K1336" s="20">
        <v>0</v>
      </c>
      <c r="L1336" s="20">
        <v>9.0417182932462606E-2</v>
      </c>
      <c r="M1336" s="20">
        <v>0.176382860515019</v>
      </c>
      <c r="N1336" s="20">
        <v>1.5878017354887301E-2</v>
      </c>
      <c r="O1336" s="20">
        <v>8.3172896128792806E-2</v>
      </c>
      <c r="P1336" s="20">
        <v>0.21755105488540399</v>
      </c>
      <c r="Q1336" s="20">
        <v>0.41659798818343402</v>
      </c>
      <c r="R1336" s="20"/>
      <c r="S1336" s="20"/>
      <c r="T1336" s="20"/>
      <c r="U1336" s="20"/>
      <c r="V1336" s="20"/>
      <c r="W1336" s="20"/>
      <c r="X1336" s="20"/>
      <c r="Y1336" s="20"/>
      <c r="Z1336" s="20"/>
      <c r="AA1336" s="30"/>
    </row>
    <row r="1337" spans="1:27" hidden="1" x14ac:dyDescent="0.25">
      <c r="A1337">
        <v>1301</v>
      </c>
      <c r="B1337" s="15">
        <v>43329</v>
      </c>
      <c r="C1337" s="25">
        <f t="shared" si="80"/>
        <v>0.13437771797180201</v>
      </c>
      <c r="D1337" s="25">
        <f>VLOOKUP(B1337,input_BB!$B$19:$L$10000,$D$35,0)</f>
        <v>2850.13</v>
      </c>
      <c r="E1337" s="27">
        <f t="shared" si="81"/>
        <v>6.37767170255608E-2</v>
      </c>
      <c r="F1337" s="34">
        <f t="shared" si="83"/>
        <v>3.4432376291655409E-3</v>
      </c>
      <c r="G1337" s="25">
        <f t="shared" si="82"/>
        <v>0.41633016844885601</v>
      </c>
      <c r="I1337" s="31">
        <v>43329</v>
      </c>
      <c r="J1337" s="20">
        <v>0.13437771797180201</v>
      </c>
      <c r="K1337" s="20">
        <v>0</v>
      </c>
      <c r="L1337" s="20">
        <v>9.0441706551560003E-2</v>
      </c>
      <c r="M1337" s="20">
        <v>0.17645995997386901</v>
      </c>
      <c r="N1337" s="20">
        <v>1.5900559602801501E-2</v>
      </c>
      <c r="O1337" s="20">
        <v>8.3190874865676195E-2</v>
      </c>
      <c r="P1337" s="20">
        <v>0.21767673055723799</v>
      </c>
      <c r="Q1337" s="20">
        <v>0.41633016844885601</v>
      </c>
      <c r="R1337" s="20"/>
      <c r="S1337" s="20"/>
      <c r="T1337" s="20"/>
      <c r="U1337" s="20"/>
      <c r="V1337" s="20"/>
      <c r="W1337" s="20"/>
      <c r="X1337" s="20"/>
      <c r="Y1337" s="20"/>
      <c r="Z1337" s="20"/>
      <c r="AA1337" s="30"/>
    </row>
    <row r="1338" spans="1:27" hidden="1" x14ac:dyDescent="0.25">
      <c r="A1338">
        <v>1302</v>
      </c>
      <c r="B1338" s="15">
        <v>43336</v>
      </c>
      <c r="C1338" s="25">
        <f t="shared" si="80"/>
        <v>0.109079964458942</v>
      </c>
      <c r="D1338" s="25">
        <f>VLOOKUP(B1338,input_BB!$B$19:$L$10000,$D$35,0)</f>
        <v>2874.69</v>
      </c>
      <c r="E1338" s="27">
        <f t="shared" si="81"/>
        <v>5.508539983952912E-3</v>
      </c>
      <c r="F1338" s="34">
        <f t="shared" si="83"/>
        <v>1.4615569234244452E-2</v>
      </c>
      <c r="G1338" s="25">
        <f t="shared" si="82"/>
        <v>0.41636752466659099</v>
      </c>
      <c r="I1338" s="31">
        <v>43336</v>
      </c>
      <c r="J1338" s="20">
        <v>0.109079964458942</v>
      </c>
      <c r="K1338" s="20">
        <v>0</v>
      </c>
      <c r="L1338" s="20">
        <v>9.0423703499271202E-2</v>
      </c>
      <c r="M1338" s="20">
        <v>0.176450006405247</v>
      </c>
      <c r="N1338" s="20">
        <v>1.5896331850699E-2</v>
      </c>
      <c r="O1338" s="20">
        <v>8.3172110359317195E-2</v>
      </c>
      <c r="P1338" s="20">
        <v>0.21769032321887399</v>
      </c>
      <c r="Q1338" s="20">
        <v>0.41636752466659099</v>
      </c>
      <c r="R1338" s="20"/>
      <c r="S1338" s="20"/>
      <c r="T1338" s="20"/>
      <c r="U1338" s="20"/>
      <c r="V1338" s="20"/>
      <c r="W1338" s="20"/>
      <c r="X1338" s="20"/>
      <c r="Y1338" s="20"/>
      <c r="Z1338" s="20"/>
      <c r="AA1338" s="30"/>
    </row>
    <row r="1339" spans="1:27" hidden="1" x14ac:dyDescent="0.25">
      <c r="A1339">
        <v>1303</v>
      </c>
      <c r="B1339" s="15">
        <v>43343</v>
      </c>
      <c r="C1339" s="25">
        <f t="shared" si="80"/>
        <v>0.10907245427370101</v>
      </c>
      <c r="D1339" s="25">
        <f>VLOOKUP(B1339,input_BB!$B$19:$L$10000,$D$35,0)</f>
        <v>2901.52</v>
      </c>
      <c r="E1339" s="27">
        <f t="shared" si="81"/>
        <v>5.4912418154410359E-3</v>
      </c>
      <c r="F1339" s="34">
        <f t="shared" si="83"/>
        <v>1.8030756491809186E-2</v>
      </c>
      <c r="G1339" s="25">
        <f t="shared" si="82"/>
        <v>0.41640395524317603</v>
      </c>
      <c r="I1339" s="31">
        <v>43343</v>
      </c>
      <c r="J1339" s="20">
        <v>0.10907245427370101</v>
      </c>
      <c r="K1339" s="20">
        <v>0</v>
      </c>
      <c r="L1339" s="20">
        <v>9.0405653040030398E-2</v>
      </c>
      <c r="M1339" s="20">
        <v>0.176440420423085</v>
      </c>
      <c r="N1339" s="20">
        <v>1.5892181747444299E-2</v>
      </c>
      <c r="O1339" s="20">
        <v>8.3155225679994102E-2</v>
      </c>
      <c r="P1339" s="20">
        <v>0.21770256386627099</v>
      </c>
      <c r="Q1339" s="20">
        <v>0.41640395524317603</v>
      </c>
      <c r="R1339" s="20"/>
      <c r="S1339" s="20"/>
      <c r="T1339" s="20"/>
      <c r="U1339" s="20"/>
      <c r="V1339" s="20"/>
      <c r="W1339" s="20"/>
      <c r="X1339" s="20"/>
      <c r="Y1339" s="20"/>
      <c r="Z1339" s="20"/>
      <c r="AA1339" s="30"/>
    </row>
    <row r="1340" spans="1:27" hidden="1" x14ac:dyDescent="0.25">
      <c r="A1340">
        <v>1304</v>
      </c>
      <c r="B1340" s="15">
        <v>43350</v>
      </c>
      <c r="C1340" s="25">
        <f t="shared" si="80"/>
        <v>0.109064966440201</v>
      </c>
      <c r="D1340" s="25">
        <f>VLOOKUP(B1340,input_BB!$B$19:$L$10000,$D$35,0)</f>
        <v>2871.68</v>
      </c>
      <c r="E1340" s="27">
        <f t="shared" si="81"/>
        <v>5.4739951295716916E-3</v>
      </c>
      <c r="F1340" s="34">
        <f t="shared" si="83"/>
        <v>-1.0470694231379252E-3</v>
      </c>
      <c r="G1340" s="25">
        <f t="shared" si="82"/>
        <v>0.41644066249916001</v>
      </c>
      <c r="I1340" s="31">
        <v>43350</v>
      </c>
      <c r="J1340" s="20">
        <v>0.109064966440201</v>
      </c>
      <c r="K1340" s="20">
        <v>0</v>
      </c>
      <c r="L1340" s="20">
        <v>9.0387496253946903E-2</v>
      </c>
      <c r="M1340" s="20">
        <v>0.17643069795263</v>
      </c>
      <c r="N1340" s="20">
        <v>1.58880226117394E-2</v>
      </c>
      <c r="O1340" s="20">
        <v>8.3137039950931593E-2</v>
      </c>
      <c r="P1340" s="20">
        <v>0.21771608073159099</v>
      </c>
      <c r="Q1340" s="20">
        <v>0.41644066249916001</v>
      </c>
      <c r="R1340" s="20"/>
      <c r="S1340" s="20"/>
      <c r="T1340" s="20"/>
      <c r="U1340" s="20"/>
      <c r="V1340" s="20"/>
      <c r="W1340" s="20"/>
      <c r="X1340" s="20"/>
      <c r="Y1340" s="20"/>
      <c r="Z1340" s="20"/>
      <c r="AA1340" s="30"/>
    </row>
    <row r="1341" spans="1:27" hidden="1" x14ac:dyDescent="0.25">
      <c r="A1341">
        <v>1305</v>
      </c>
      <c r="B1341" s="15">
        <v>43357</v>
      </c>
      <c r="C1341" s="25">
        <f t="shared" si="80"/>
        <v>0.13294410705566401</v>
      </c>
      <c r="D1341" s="25">
        <f>VLOOKUP(B1341,input_BB!$B$19:$L$10000,$D$35,0)</f>
        <v>2904.98</v>
      </c>
      <c r="E1341" s="27">
        <f t="shared" si="81"/>
        <v>6.0474688858204097E-2</v>
      </c>
      <c r="F1341" s="34">
        <f t="shared" si="83"/>
        <v>1.1924784251013953E-3</v>
      </c>
      <c r="G1341" s="25">
        <f t="shared" si="82"/>
        <v>0.41684565295255499</v>
      </c>
      <c r="I1341" s="31">
        <v>43357</v>
      </c>
      <c r="J1341" s="20">
        <v>0.13294410705566401</v>
      </c>
      <c r="K1341" s="20">
        <v>0</v>
      </c>
      <c r="L1341" s="20">
        <v>8.9565370325302499E-2</v>
      </c>
      <c r="M1341" s="20">
        <v>0.17657724609422201</v>
      </c>
      <c r="N1341" s="20">
        <v>1.5897871880587999E-2</v>
      </c>
      <c r="O1341" s="20">
        <v>8.3192649186004095E-2</v>
      </c>
      <c r="P1341" s="20">
        <v>0.21792120956132799</v>
      </c>
      <c r="Q1341" s="20">
        <v>0.41684565295255499</v>
      </c>
      <c r="R1341" s="20"/>
      <c r="S1341" s="20"/>
      <c r="T1341" s="20"/>
      <c r="U1341" s="20"/>
      <c r="V1341" s="20"/>
      <c r="W1341" s="20"/>
      <c r="X1341" s="20"/>
      <c r="Y1341" s="20"/>
      <c r="Z1341" s="20"/>
      <c r="AA1341" s="30"/>
    </row>
    <row r="1342" spans="1:27" hidden="1" x14ac:dyDescent="0.25">
      <c r="A1342">
        <v>1306</v>
      </c>
      <c r="B1342" s="15">
        <v>43364</v>
      </c>
      <c r="C1342" s="25">
        <f t="shared" si="80"/>
        <v>0.109052181243896</v>
      </c>
      <c r="D1342" s="25">
        <f>VLOOKUP(B1342,input_BB!$B$19:$L$10000,$D$35,0)</f>
        <v>2929.67</v>
      </c>
      <c r="E1342" s="27">
        <f t="shared" si="81"/>
        <v>5.4445470569816556E-3</v>
      </c>
      <c r="F1342" s="34">
        <f t="shared" si="83"/>
        <v>2.0193754178738699E-2</v>
      </c>
      <c r="G1342" s="25">
        <f t="shared" si="82"/>
        <v>0.41688215106063098</v>
      </c>
      <c r="I1342" s="31">
        <v>43364</v>
      </c>
      <c r="J1342" s="20">
        <v>0.109052181243896</v>
      </c>
      <c r="K1342" s="20">
        <v>0</v>
      </c>
      <c r="L1342" s="20">
        <v>8.9547537225423302E-2</v>
      </c>
      <c r="M1342" s="20">
        <v>0.176567683359209</v>
      </c>
      <c r="N1342" s="20">
        <v>1.5893743228699801E-2</v>
      </c>
      <c r="O1342" s="20">
        <v>8.3174617464537901E-2</v>
      </c>
      <c r="P1342" s="20">
        <v>0.21793426766150001</v>
      </c>
      <c r="Q1342" s="20">
        <v>0.41688215106063098</v>
      </c>
      <c r="R1342" s="20"/>
      <c r="S1342" s="20"/>
      <c r="T1342" s="20"/>
      <c r="U1342" s="20"/>
      <c r="V1342" s="20"/>
      <c r="W1342" s="20"/>
      <c r="X1342" s="20"/>
      <c r="Y1342" s="20"/>
      <c r="Z1342" s="20"/>
      <c r="AA1342" s="30"/>
    </row>
    <row r="1343" spans="1:27" hidden="1" x14ac:dyDescent="0.25">
      <c r="A1343">
        <v>1307</v>
      </c>
      <c r="B1343" s="15">
        <v>43371</v>
      </c>
      <c r="C1343" s="25">
        <f t="shared" si="80"/>
        <v>0.15103803575038899</v>
      </c>
      <c r="D1343" s="25">
        <f>VLOOKUP(B1343,input_BB!$B$19:$L$10000,$D$35,0)</f>
        <v>2913.98</v>
      </c>
      <c r="E1343" s="27">
        <f t="shared" si="81"/>
        <v>0.10215033567113217</v>
      </c>
      <c r="F1343" s="34">
        <f t="shared" si="83"/>
        <v>3.0981280421895629E-3</v>
      </c>
      <c r="G1343" s="25">
        <f t="shared" si="82"/>
        <v>0.41691830029752303</v>
      </c>
      <c r="I1343" s="31">
        <v>43371</v>
      </c>
      <c r="J1343" s="20">
        <v>0.15103803575038899</v>
      </c>
      <c r="K1343" s="20">
        <v>1</v>
      </c>
      <c r="L1343" s="20">
        <v>8.9529977558990795E-2</v>
      </c>
      <c r="M1343" s="20">
        <v>0.17655799186515</v>
      </c>
      <c r="N1343" s="20">
        <v>1.5889521249974298E-2</v>
      </c>
      <c r="O1343" s="20">
        <v>8.3157714606945599E-2</v>
      </c>
      <c r="P1343" s="20">
        <v>0.217946494421417</v>
      </c>
      <c r="Q1343" s="20">
        <v>0.41691830029752303</v>
      </c>
      <c r="R1343" s="20"/>
      <c r="S1343" s="20"/>
      <c r="T1343" s="20"/>
      <c r="U1343" s="20"/>
      <c r="V1343" s="20"/>
      <c r="W1343" s="20"/>
      <c r="X1343" s="20"/>
      <c r="Y1343" s="20"/>
      <c r="Z1343" s="20"/>
      <c r="AA1343" s="30"/>
    </row>
    <row r="1344" spans="1:27" hidden="1" x14ac:dyDescent="0.25">
      <c r="A1344">
        <v>1308</v>
      </c>
      <c r="B1344" s="15">
        <v>43378</v>
      </c>
      <c r="C1344" s="25">
        <f t="shared" si="80"/>
        <v>0.109037294983864</v>
      </c>
      <c r="D1344" s="25">
        <f>VLOOKUP(B1344,input_BB!$B$19:$L$10000,$D$35,0)</f>
        <v>2885.57</v>
      </c>
      <c r="E1344" s="27">
        <f t="shared" si="81"/>
        <v>5.4102596158224579E-3</v>
      </c>
      <c r="F1344" s="34">
        <f t="shared" si="83"/>
        <v>-1.5052889915929013E-2</v>
      </c>
      <c r="G1344" s="25">
        <f t="shared" si="82"/>
        <v>0.41695428445858401</v>
      </c>
      <c r="I1344" s="31">
        <v>43378</v>
      </c>
      <c r="J1344" s="20">
        <v>0.109037294983864</v>
      </c>
      <c r="K1344" s="20">
        <v>0</v>
      </c>
      <c r="L1344" s="20">
        <v>8.9511728917120101E-2</v>
      </c>
      <c r="M1344" s="20">
        <v>0.17654840810828401</v>
      </c>
      <c r="N1344" s="20">
        <v>1.5885392709298798E-2</v>
      </c>
      <c r="O1344" s="20">
        <v>8.3139947542267598E-2</v>
      </c>
      <c r="P1344" s="20">
        <v>0.21796023826444499</v>
      </c>
      <c r="Q1344" s="20">
        <v>0.41695428445858401</v>
      </c>
      <c r="R1344" s="20"/>
      <c r="S1344" s="20"/>
      <c r="T1344" s="20"/>
      <c r="U1344" s="20"/>
      <c r="V1344" s="20"/>
      <c r="W1344" s="20"/>
      <c r="X1344" s="20"/>
      <c r="Y1344" s="20"/>
      <c r="Z1344" s="20"/>
      <c r="AA1344" s="30"/>
    </row>
    <row r="1345" spans="1:27" hidden="1" x14ac:dyDescent="0.25">
      <c r="A1345">
        <v>1309</v>
      </c>
      <c r="B1345" s="15">
        <v>43385</v>
      </c>
      <c r="C1345" s="25">
        <f t="shared" si="80"/>
        <v>0.19328002631664301</v>
      </c>
      <c r="D1345" s="25">
        <f>VLOOKUP(B1345,input_BB!$B$19:$L$10000,$D$35,0)</f>
        <v>2767.13</v>
      </c>
      <c r="E1345" s="27">
        <f t="shared" si="81"/>
        <v>0.19944608106817682</v>
      </c>
      <c r="F1345" s="34">
        <f t="shared" si="83"/>
        <v>-5.0394992415871087E-2</v>
      </c>
      <c r="G1345" s="25">
        <f t="shared" si="82"/>
        <v>0.47800766791766403</v>
      </c>
      <c r="I1345" s="31">
        <v>43385</v>
      </c>
      <c r="J1345" s="20">
        <v>0.19328002631664301</v>
      </c>
      <c r="K1345" s="20">
        <v>0</v>
      </c>
      <c r="L1345" s="20">
        <v>3.7380664788563701E-2</v>
      </c>
      <c r="M1345" s="20">
        <v>0.12424269607465099</v>
      </c>
      <c r="N1345" s="20">
        <v>3.1843832508146601E-3</v>
      </c>
      <c r="O1345" s="20">
        <v>7.9585657527481299E-2</v>
      </c>
      <c r="P1345" s="20">
        <v>0.27759893044082501</v>
      </c>
      <c r="Q1345" s="20">
        <v>0.47800766791766403</v>
      </c>
      <c r="R1345" s="20"/>
      <c r="S1345" s="20"/>
      <c r="T1345" s="20"/>
      <c r="U1345" s="20"/>
      <c r="V1345" s="20"/>
      <c r="W1345" s="20"/>
      <c r="X1345" s="20"/>
      <c r="Y1345" s="20"/>
      <c r="Z1345" s="20"/>
      <c r="AA1345" s="30"/>
    </row>
    <row r="1346" spans="1:27" x14ac:dyDescent="0.25">
      <c r="A1346"/>
      <c r="B1346" s="15"/>
      <c r="E1346" s="27"/>
      <c r="F1346" s="34"/>
      <c r="I1346" s="31"/>
      <c r="J1346" s="20"/>
      <c r="K1346" s="20"/>
      <c r="L1346" s="20"/>
      <c r="M1346" s="20"/>
      <c r="N1346" s="20"/>
      <c r="O1346" s="20"/>
      <c r="P1346" s="20"/>
      <c r="Q1346" s="20"/>
      <c r="R1346" s="20"/>
      <c r="S1346" s="20"/>
      <c r="T1346" s="20"/>
      <c r="U1346" s="20"/>
      <c r="V1346" s="20"/>
      <c r="W1346" s="20"/>
      <c r="X1346" s="20"/>
      <c r="Y1346" s="20"/>
      <c r="Z1346" s="20"/>
      <c r="AA1346" s="30"/>
    </row>
    <row r="1347" spans="1:27" x14ac:dyDescent="0.25">
      <c r="A1347"/>
      <c r="B1347" s="15"/>
      <c r="E1347" s="27"/>
      <c r="F1347" s="34"/>
      <c r="I1347" s="31"/>
      <c r="J1347" s="20"/>
      <c r="K1347" s="20"/>
      <c r="L1347" s="20"/>
      <c r="M1347" s="20"/>
      <c r="N1347" s="20"/>
      <c r="O1347" s="20"/>
      <c r="P1347" s="20"/>
      <c r="Q1347" s="20"/>
      <c r="R1347" s="20"/>
      <c r="S1347" s="20"/>
      <c r="T1347" s="20"/>
      <c r="U1347" s="20"/>
      <c r="V1347" s="20"/>
      <c r="W1347" s="20"/>
      <c r="X1347" s="20"/>
      <c r="Y1347" s="20"/>
      <c r="Z1347" s="20"/>
      <c r="AA1347" s="30"/>
    </row>
    <row r="1348" spans="1:27" x14ac:dyDescent="0.25">
      <c r="A1348"/>
      <c r="B1348" s="15"/>
      <c r="E1348" s="27"/>
      <c r="F1348" s="34"/>
      <c r="I1348" s="31"/>
      <c r="J1348" s="20"/>
      <c r="K1348" s="20"/>
      <c r="L1348" s="20"/>
      <c r="M1348" s="20"/>
      <c r="N1348" s="20"/>
      <c r="O1348" s="20"/>
      <c r="P1348" s="20"/>
      <c r="Q1348" s="20"/>
      <c r="R1348" s="20"/>
      <c r="S1348" s="20"/>
      <c r="T1348" s="20"/>
      <c r="U1348" s="20"/>
      <c r="V1348" s="20"/>
      <c r="W1348" s="20"/>
      <c r="X1348" s="20"/>
      <c r="Y1348" s="20"/>
      <c r="Z1348" s="20"/>
      <c r="AA1348" s="30"/>
    </row>
    <row r="1349" spans="1:27" x14ac:dyDescent="0.25">
      <c r="A1349"/>
      <c r="B1349" s="15"/>
      <c r="E1349" s="27"/>
      <c r="F1349" s="34"/>
      <c r="I1349" s="31"/>
      <c r="J1349" s="20"/>
      <c r="K1349" s="20"/>
      <c r="L1349" s="20"/>
      <c r="M1349" s="20"/>
      <c r="N1349" s="20"/>
      <c r="O1349" s="20"/>
      <c r="P1349" s="20"/>
      <c r="Q1349" s="20"/>
      <c r="R1349" s="20"/>
      <c r="S1349" s="20"/>
      <c r="T1349" s="20"/>
      <c r="U1349" s="20"/>
      <c r="V1349" s="20"/>
      <c r="W1349" s="20"/>
      <c r="X1349" s="20"/>
      <c r="Y1349" s="20"/>
      <c r="Z1349" s="20"/>
      <c r="AA1349" s="30"/>
    </row>
    <row r="1350" spans="1:27" x14ac:dyDescent="0.25">
      <c r="A1350"/>
      <c r="B1350" s="15"/>
      <c r="E1350" s="27"/>
      <c r="F1350" s="34"/>
      <c r="I1350" s="31"/>
      <c r="J1350" s="20"/>
      <c r="K1350" s="20"/>
      <c r="L1350" s="20"/>
      <c r="M1350" s="20"/>
      <c r="N1350" s="20"/>
      <c r="O1350" s="20"/>
      <c r="P1350" s="20"/>
      <c r="Q1350" s="20"/>
      <c r="R1350" s="20"/>
      <c r="S1350" s="20"/>
      <c r="T1350" s="20"/>
      <c r="U1350" s="20"/>
      <c r="V1350" s="20"/>
      <c r="W1350" s="20"/>
      <c r="X1350" s="20"/>
      <c r="Y1350" s="20"/>
      <c r="Z1350" s="20"/>
      <c r="AA1350" s="30"/>
    </row>
  </sheetData>
  <autoFilter ref="B36:Q1345" xr:uid="{FA2E48A5-75B1-475C-8D1D-1F58D0D66198}">
    <filterColumn colId="0">
      <filters>
        <dateGroupItem year="2008" month="8" dateTimeGrouping="month"/>
        <dateGroupItem year="2008" month="9" dateTimeGrouping="month"/>
        <dateGroupItem year="2008" month="10" dateTimeGrouping="month"/>
        <dateGroupItem year="2008" month="11" dateTimeGrouping="month"/>
        <dateGroupItem year="2008" month="12" dateTimeGrouping="month"/>
      </filters>
    </filterColumn>
  </autoFilter>
  <dataValidations count="1">
    <dataValidation type="list" allowBlank="1" showInputMessage="1" showErrorMessage="1" sqref="G35" xr:uid="{57FDE9FC-0B47-4558-9743-24342F96DFFB}">
      <formula1>$L$36:$AA$36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1ACCF92-A3D4-4086-BFF8-07B86AFAF137}">
          <x14:formula1>
            <xm:f>input_BB!$C$17:$L$17</xm:f>
          </x14:formula1>
          <xm:sqref>D36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5D8AB-757C-47A4-BCC0-A5A15058DC17}">
  <sheetPr filterMode="1">
    <tabColor rgb="FFC00000"/>
  </sheetPr>
  <dimension ref="A34:AA1350"/>
  <sheetViews>
    <sheetView showGridLines="0" zoomScaleNormal="100" workbookViewId="0">
      <selection activeCell="B36" sqref="B36:O36"/>
    </sheetView>
  </sheetViews>
  <sheetFormatPr defaultRowHeight="15" x14ac:dyDescent="0.25"/>
  <cols>
    <col min="1" max="1" width="9.140625" style="25"/>
    <col min="2" max="2" width="10.7109375" style="25" bestFit="1" customWidth="1"/>
    <col min="3" max="8" width="9.140625" style="25"/>
    <col min="9" max="9" width="10.7109375" style="25" bestFit="1" customWidth="1"/>
    <col min="10" max="16384" width="9.140625" style="25"/>
  </cols>
  <sheetData>
    <row r="34" spans="1:27" x14ac:dyDescent="0.25">
      <c r="E34" s="25">
        <f>MIN(C37:C1350)</f>
        <v>0.1063526943326</v>
      </c>
      <c r="G34" s="25">
        <f>MATCH(G35,I36:AA36,0)</f>
        <v>6</v>
      </c>
    </row>
    <row r="35" spans="1:27" x14ac:dyDescent="0.25">
      <c r="D35" s="25">
        <f>MATCH($D$36,input_BB!$C$17:$L$17,0)+1</f>
        <v>3</v>
      </c>
      <c r="E35" s="25">
        <f>MAX(C37:C1350)</f>
        <v>0.69341892004013095</v>
      </c>
      <c r="G35" s="30" t="s">
        <v>109</v>
      </c>
    </row>
    <row r="36" spans="1:27" x14ac:dyDescent="0.25">
      <c r="B36" s="25" t="s">
        <v>99</v>
      </c>
      <c r="C36" s="25" t="s">
        <v>100</v>
      </c>
      <c r="D36" s="32" t="s">
        <v>2</v>
      </c>
      <c r="E36" s="26">
        <f>E35-E34</f>
        <v>0.58706622570753098</v>
      </c>
      <c r="F36" s="26"/>
      <c r="G36" s="29" t="str">
        <f>"feature_wgt (" &amp;G35 &amp; ")"</f>
        <v>feature_wgt (tda_tgt)</v>
      </c>
      <c r="I36" s="20" t="s">
        <v>104</v>
      </c>
      <c r="J36" s="20" t="s">
        <v>105</v>
      </c>
      <c r="K36" s="20" t="s">
        <v>106</v>
      </c>
      <c r="L36" s="20" t="s">
        <v>107</v>
      </c>
      <c r="M36" s="20" t="s">
        <v>108</v>
      </c>
      <c r="N36" s="20" t="s">
        <v>109</v>
      </c>
      <c r="O36" s="20" t="s">
        <v>110</v>
      </c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30"/>
    </row>
    <row r="37" spans="1:27" hidden="1" x14ac:dyDescent="0.25">
      <c r="A37">
        <v>1</v>
      </c>
      <c r="B37" s="15">
        <v>34229</v>
      </c>
      <c r="C37" s="25">
        <f>J37</f>
        <v>0.11114972084760701</v>
      </c>
      <c r="D37" s="25">
        <f>VLOOKUP(B37,input_BB!$B$19:$L$10000,$D$35,0)</f>
        <v>458.83</v>
      </c>
      <c r="E37" s="27">
        <f>(C37-$E$34)/$E$36</f>
        <v>8.1711846209950832E-3</v>
      </c>
      <c r="F37" s="28"/>
      <c r="G37" s="25" t="str">
        <f>VLOOKUP(B37,$I$37:$AA$5000,$G$34,0)</f>
        <v>NA</v>
      </c>
      <c r="I37" s="31">
        <v>34229</v>
      </c>
      <c r="J37" s="20">
        <v>0.11114972084760701</v>
      </c>
      <c r="K37" s="20">
        <v>0</v>
      </c>
      <c r="L37" s="20">
        <v>0.66623511943964397</v>
      </c>
      <c r="M37" s="20" t="s">
        <v>111</v>
      </c>
      <c r="N37" s="20" t="s">
        <v>111</v>
      </c>
      <c r="O37" s="20">
        <v>0.33376488056035603</v>
      </c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30"/>
    </row>
    <row r="38" spans="1:27" hidden="1" x14ac:dyDescent="0.25">
      <c r="A38">
        <v>2</v>
      </c>
      <c r="B38" s="15">
        <v>34236</v>
      </c>
      <c r="C38" s="25">
        <f t="shared" ref="C38:C101" si="0">J38</f>
        <v>0.11114972084760701</v>
      </c>
      <c r="D38" s="25">
        <f>VLOOKUP(B38,input_BB!$B$19:$L$10000,$D$35,0)</f>
        <v>457.63</v>
      </c>
      <c r="E38" s="27">
        <f t="shared" ref="E38:E101" si="1">(C38-$E$34)/$E$36</f>
        <v>8.1711846209950832E-3</v>
      </c>
      <c r="F38" s="34">
        <f>D38/D37-1</f>
        <v>-2.6153477322755636E-3</v>
      </c>
      <c r="G38" s="25" t="str">
        <f t="shared" ref="G38:G101" si="2">VLOOKUP(B38,$I$37:$AA$5000,$G$34,0)</f>
        <v>NA</v>
      </c>
      <c r="I38" s="31">
        <v>34236</v>
      </c>
      <c r="J38" s="20">
        <v>0.11114972084760701</v>
      </c>
      <c r="K38" s="20">
        <v>0</v>
      </c>
      <c r="L38" s="20">
        <v>0.66623511943964397</v>
      </c>
      <c r="M38" s="20" t="s">
        <v>111</v>
      </c>
      <c r="N38" s="20" t="s">
        <v>111</v>
      </c>
      <c r="O38" s="20">
        <v>0.33376488056035603</v>
      </c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30"/>
    </row>
    <row r="39" spans="1:27" hidden="1" x14ac:dyDescent="0.25">
      <c r="A39">
        <v>3</v>
      </c>
      <c r="B39" s="15">
        <v>34243</v>
      </c>
      <c r="C39" s="25">
        <f t="shared" si="0"/>
        <v>0.11114972084760701</v>
      </c>
      <c r="D39" s="25">
        <f>VLOOKUP(B39,input_BB!$B$19:$L$10000,$D$35,0)</f>
        <v>461.29</v>
      </c>
      <c r="E39" s="27">
        <f t="shared" si="1"/>
        <v>8.1711846209950832E-3</v>
      </c>
      <c r="F39" s="34">
        <f t="shared" ref="F39:F102" si="3">D39/D38-1</f>
        <v>7.9977274217162275E-3</v>
      </c>
      <c r="G39" s="25" t="str">
        <f t="shared" si="2"/>
        <v>NA</v>
      </c>
      <c r="I39" s="31">
        <v>34243</v>
      </c>
      <c r="J39" s="20">
        <v>0.11114972084760701</v>
      </c>
      <c r="K39" s="20">
        <v>0</v>
      </c>
      <c r="L39" s="20">
        <v>0.66623511943964397</v>
      </c>
      <c r="M39" s="20" t="s">
        <v>111</v>
      </c>
      <c r="N39" s="20" t="s">
        <v>111</v>
      </c>
      <c r="O39" s="20">
        <v>0.33376488056035603</v>
      </c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30"/>
    </row>
    <row r="40" spans="1:27" hidden="1" x14ac:dyDescent="0.25">
      <c r="A40">
        <v>4</v>
      </c>
      <c r="B40" s="15">
        <v>34250</v>
      </c>
      <c r="C40" s="25">
        <f t="shared" si="0"/>
        <v>0.11114972084760701</v>
      </c>
      <c r="D40" s="25">
        <f>VLOOKUP(B40,input_BB!$B$19:$L$10000,$D$35,0)</f>
        <v>460.31</v>
      </c>
      <c r="E40" s="27">
        <f t="shared" si="1"/>
        <v>8.1711846209950832E-3</v>
      </c>
      <c r="F40" s="34">
        <f t="shared" si="3"/>
        <v>-2.1244770101238597E-3</v>
      </c>
      <c r="G40" s="25" t="str">
        <f t="shared" si="2"/>
        <v>NA</v>
      </c>
      <c r="I40" s="31">
        <v>34250</v>
      </c>
      <c r="J40" s="20">
        <v>0.11114972084760701</v>
      </c>
      <c r="K40" s="20">
        <v>0</v>
      </c>
      <c r="L40" s="20">
        <v>0.66623511943964397</v>
      </c>
      <c r="M40" s="20" t="s">
        <v>111</v>
      </c>
      <c r="N40" s="20" t="s">
        <v>111</v>
      </c>
      <c r="O40" s="20">
        <v>0.33376488056035603</v>
      </c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30"/>
    </row>
    <row r="41" spans="1:27" hidden="1" x14ac:dyDescent="0.25">
      <c r="A41">
        <v>5</v>
      </c>
      <c r="B41" s="15">
        <v>34257</v>
      </c>
      <c r="C41" s="25">
        <f t="shared" si="0"/>
        <v>0.11114972084760701</v>
      </c>
      <c r="D41" s="25">
        <f>VLOOKUP(B41,input_BB!$B$19:$L$10000,$D$35,0)</f>
        <v>469.5</v>
      </c>
      <c r="E41" s="27">
        <f t="shared" si="1"/>
        <v>8.1711846209950832E-3</v>
      </c>
      <c r="F41" s="34">
        <f t="shared" si="3"/>
        <v>1.996480632617148E-2</v>
      </c>
      <c r="G41" s="25" t="str">
        <f t="shared" si="2"/>
        <v>NA</v>
      </c>
      <c r="I41" s="31">
        <v>34257</v>
      </c>
      <c r="J41" s="20">
        <v>0.11114972084760701</v>
      </c>
      <c r="K41" s="20">
        <v>0</v>
      </c>
      <c r="L41" s="20">
        <v>0.66623511943964397</v>
      </c>
      <c r="M41" s="20" t="s">
        <v>111</v>
      </c>
      <c r="N41" s="20" t="s">
        <v>111</v>
      </c>
      <c r="O41" s="20">
        <v>0.33376488056035603</v>
      </c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30"/>
    </row>
    <row r="42" spans="1:27" hidden="1" x14ac:dyDescent="0.25">
      <c r="A42">
        <v>6</v>
      </c>
      <c r="B42" s="15">
        <v>34264</v>
      </c>
      <c r="C42" s="25">
        <f t="shared" si="0"/>
        <v>0.11114972084760701</v>
      </c>
      <c r="D42" s="25">
        <f>VLOOKUP(B42,input_BB!$B$19:$L$10000,$D$35,0)</f>
        <v>463.27</v>
      </c>
      <c r="E42" s="27">
        <f t="shared" si="1"/>
        <v>8.1711846209950832E-3</v>
      </c>
      <c r="F42" s="34">
        <f t="shared" si="3"/>
        <v>-1.3269435569755128E-2</v>
      </c>
      <c r="G42" s="25" t="str">
        <f t="shared" si="2"/>
        <v>NA</v>
      </c>
      <c r="I42" s="31">
        <v>34264</v>
      </c>
      <c r="J42" s="20">
        <v>0.11114972084760701</v>
      </c>
      <c r="K42" s="20">
        <v>0</v>
      </c>
      <c r="L42" s="20">
        <v>0.66623511943964397</v>
      </c>
      <c r="M42" s="20" t="s">
        <v>111</v>
      </c>
      <c r="N42" s="20" t="s">
        <v>111</v>
      </c>
      <c r="O42" s="20">
        <v>0.33376488056035603</v>
      </c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30"/>
    </row>
    <row r="43" spans="1:27" hidden="1" x14ac:dyDescent="0.25">
      <c r="A43">
        <v>7</v>
      </c>
      <c r="B43" s="15">
        <v>34271</v>
      </c>
      <c r="C43" s="25">
        <f t="shared" si="0"/>
        <v>0.11114972084760701</v>
      </c>
      <c r="D43" s="25">
        <f>VLOOKUP(B43,input_BB!$B$19:$L$10000,$D$35,0)</f>
        <v>467.83</v>
      </c>
      <c r="E43" s="27">
        <f t="shared" si="1"/>
        <v>8.1711846209950832E-3</v>
      </c>
      <c r="F43" s="34">
        <f t="shared" si="3"/>
        <v>9.8430720746001121E-3</v>
      </c>
      <c r="G43" s="25" t="str">
        <f t="shared" si="2"/>
        <v>NA</v>
      </c>
      <c r="I43" s="31">
        <v>34271</v>
      </c>
      <c r="J43" s="20">
        <v>0.11114972084760701</v>
      </c>
      <c r="K43" s="20">
        <v>0</v>
      </c>
      <c r="L43" s="20">
        <v>0.66623511943964397</v>
      </c>
      <c r="M43" s="20" t="s">
        <v>111</v>
      </c>
      <c r="N43" s="20" t="s">
        <v>111</v>
      </c>
      <c r="O43" s="20">
        <v>0.33376488056035603</v>
      </c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30"/>
    </row>
    <row r="44" spans="1:27" hidden="1" x14ac:dyDescent="0.25">
      <c r="A44">
        <v>8</v>
      </c>
      <c r="B44" s="15">
        <v>34278</v>
      </c>
      <c r="C44" s="25">
        <f t="shared" si="0"/>
        <v>0.11114972084760701</v>
      </c>
      <c r="D44" s="25">
        <f>VLOOKUP(B44,input_BB!$B$19:$L$10000,$D$35,0)</f>
        <v>459.57</v>
      </c>
      <c r="E44" s="27">
        <f t="shared" si="1"/>
        <v>8.1711846209950832E-3</v>
      </c>
      <c r="F44" s="34">
        <f t="shared" si="3"/>
        <v>-1.7655986148814695E-2</v>
      </c>
      <c r="G44" s="25" t="str">
        <f t="shared" si="2"/>
        <v>NA</v>
      </c>
      <c r="I44" s="31">
        <v>34278</v>
      </c>
      <c r="J44" s="20">
        <v>0.11114972084760701</v>
      </c>
      <c r="K44" s="20">
        <v>0</v>
      </c>
      <c r="L44" s="20">
        <v>0.66623511943964397</v>
      </c>
      <c r="M44" s="20" t="s">
        <v>111</v>
      </c>
      <c r="N44" s="20" t="s">
        <v>111</v>
      </c>
      <c r="O44" s="20">
        <v>0.33376488056035603</v>
      </c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30"/>
    </row>
    <row r="45" spans="1:27" hidden="1" x14ac:dyDescent="0.25">
      <c r="A45">
        <v>9</v>
      </c>
      <c r="B45" s="15">
        <v>34285</v>
      </c>
      <c r="C45" s="25">
        <f t="shared" si="0"/>
        <v>0.11114972084760701</v>
      </c>
      <c r="D45" s="25">
        <f>VLOOKUP(B45,input_BB!$B$19:$L$10000,$D$35,0)</f>
        <v>465.39</v>
      </c>
      <c r="E45" s="27">
        <f t="shared" si="1"/>
        <v>8.1711846209950832E-3</v>
      </c>
      <c r="F45" s="34">
        <f t="shared" si="3"/>
        <v>1.2664012011227799E-2</v>
      </c>
      <c r="G45" s="25" t="str">
        <f t="shared" si="2"/>
        <v>NA</v>
      </c>
      <c r="I45" s="31">
        <v>34285</v>
      </c>
      <c r="J45" s="20">
        <v>0.11114972084760701</v>
      </c>
      <c r="K45" s="20">
        <v>0</v>
      </c>
      <c r="L45" s="20">
        <v>0.66623511943964397</v>
      </c>
      <c r="M45" s="20" t="s">
        <v>111</v>
      </c>
      <c r="N45" s="20" t="s">
        <v>111</v>
      </c>
      <c r="O45" s="20">
        <v>0.33376488056035603</v>
      </c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30"/>
    </row>
    <row r="46" spans="1:27" hidden="1" x14ac:dyDescent="0.25">
      <c r="A46">
        <v>10</v>
      </c>
      <c r="B46" s="15">
        <v>34292</v>
      </c>
      <c r="C46" s="25">
        <f t="shared" si="0"/>
        <v>0.11114972084760701</v>
      </c>
      <c r="D46" s="25">
        <f>VLOOKUP(B46,input_BB!$B$19:$L$10000,$D$35,0)</f>
        <v>462.6</v>
      </c>
      <c r="E46" s="27">
        <f t="shared" si="1"/>
        <v>8.1711846209950832E-3</v>
      </c>
      <c r="F46" s="34">
        <f t="shared" si="3"/>
        <v>-5.9949719590020045E-3</v>
      </c>
      <c r="G46" s="25" t="str">
        <f t="shared" si="2"/>
        <v>NA</v>
      </c>
      <c r="I46" s="31">
        <v>34292</v>
      </c>
      <c r="J46" s="20">
        <v>0.11114972084760701</v>
      </c>
      <c r="K46" s="20">
        <v>0</v>
      </c>
      <c r="L46" s="20">
        <v>0.66623511943964397</v>
      </c>
      <c r="M46" s="20" t="s">
        <v>111</v>
      </c>
      <c r="N46" s="20" t="s">
        <v>111</v>
      </c>
      <c r="O46" s="20">
        <v>0.33376488056035603</v>
      </c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30"/>
    </row>
    <row r="47" spans="1:27" hidden="1" x14ac:dyDescent="0.25">
      <c r="A47">
        <v>11</v>
      </c>
      <c r="B47" s="15">
        <v>34299</v>
      </c>
      <c r="C47" s="25">
        <f t="shared" si="0"/>
        <v>0.11114972084760701</v>
      </c>
      <c r="D47" s="25">
        <f>VLOOKUP(B47,input_BB!$B$19:$L$10000,$D$35,0)</f>
        <v>463.06</v>
      </c>
      <c r="E47" s="27">
        <f t="shared" si="1"/>
        <v>8.1711846209950832E-3</v>
      </c>
      <c r="F47" s="34">
        <f t="shared" si="3"/>
        <v>9.9437959360137995E-4</v>
      </c>
      <c r="G47" s="25" t="str">
        <f t="shared" si="2"/>
        <v>NA</v>
      </c>
      <c r="I47" s="31">
        <v>34299</v>
      </c>
      <c r="J47" s="20">
        <v>0.11114972084760701</v>
      </c>
      <c r="K47" s="20">
        <v>0</v>
      </c>
      <c r="L47" s="20">
        <v>0.66623511943964397</v>
      </c>
      <c r="M47" s="20" t="s">
        <v>111</v>
      </c>
      <c r="N47" s="20" t="s">
        <v>111</v>
      </c>
      <c r="O47" s="20">
        <v>0.33376488056035603</v>
      </c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30"/>
    </row>
    <row r="48" spans="1:27" hidden="1" x14ac:dyDescent="0.25">
      <c r="A48">
        <v>12</v>
      </c>
      <c r="B48" s="15">
        <v>34306</v>
      </c>
      <c r="C48" s="25">
        <f t="shared" si="0"/>
        <v>0.11114972084760701</v>
      </c>
      <c r="D48" s="25">
        <f>VLOOKUP(B48,input_BB!$B$19:$L$10000,$D$35,0)</f>
        <v>464.89</v>
      </c>
      <c r="E48" s="27">
        <f t="shared" si="1"/>
        <v>8.1711846209950832E-3</v>
      </c>
      <c r="F48" s="34">
        <f t="shared" si="3"/>
        <v>3.9519716667386628E-3</v>
      </c>
      <c r="G48" s="25" t="str">
        <f t="shared" si="2"/>
        <v>NA</v>
      </c>
      <c r="I48" s="31">
        <v>34306</v>
      </c>
      <c r="J48" s="20">
        <v>0.11114972084760701</v>
      </c>
      <c r="K48" s="20">
        <v>0</v>
      </c>
      <c r="L48" s="20">
        <v>0.66623511943964397</v>
      </c>
      <c r="M48" s="20" t="s">
        <v>111</v>
      </c>
      <c r="N48" s="20" t="s">
        <v>111</v>
      </c>
      <c r="O48" s="20">
        <v>0.33376488056035603</v>
      </c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30"/>
    </row>
    <row r="49" spans="1:27" hidden="1" x14ac:dyDescent="0.25">
      <c r="A49">
        <v>13</v>
      </c>
      <c r="B49" s="15">
        <v>34313</v>
      </c>
      <c r="C49" s="25">
        <f t="shared" si="0"/>
        <v>0.11114972084760701</v>
      </c>
      <c r="D49" s="25">
        <f>VLOOKUP(B49,input_BB!$B$19:$L$10000,$D$35,0)</f>
        <v>463.93</v>
      </c>
      <c r="E49" s="27">
        <f t="shared" si="1"/>
        <v>8.1711846209950832E-3</v>
      </c>
      <c r="F49" s="34">
        <f t="shared" si="3"/>
        <v>-2.0650046247498999E-3</v>
      </c>
      <c r="G49" s="25" t="str">
        <f t="shared" si="2"/>
        <v>NA</v>
      </c>
      <c r="I49" s="31">
        <v>34313</v>
      </c>
      <c r="J49" s="20">
        <v>0.11114972084760701</v>
      </c>
      <c r="K49" s="20">
        <v>0</v>
      </c>
      <c r="L49" s="20">
        <v>0.66623511943964397</v>
      </c>
      <c r="M49" s="20" t="s">
        <v>111</v>
      </c>
      <c r="N49" s="20" t="s">
        <v>111</v>
      </c>
      <c r="O49" s="20">
        <v>0.33376488056035603</v>
      </c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30"/>
    </row>
    <row r="50" spans="1:27" hidden="1" x14ac:dyDescent="0.25">
      <c r="A50">
        <v>14</v>
      </c>
      <c r="B50" s="15">
        <v>34320</v>
      </c>
      <c r="C50" s="25">
        <f t="shared" si="0"/>
        <v>0.11114972084760701</v>
      </c>
      <c r="D50" s="25">
        <f>VLOOKUP(B50,input_BB!$B$19:$L$10000,$D$35,0)</f>
        <v>466.38</v>
      </c>
      <c r="E50" s="27">
        <f t="shared" si="1"/>
        <v>8.1711846209950832E-3</v>
      </c>
      <c r="F50" s="34">
        <f t="shared" si="3"/>
        <v>5.2809691117194912E-3</v>
      </c>
      <c r="G50" s="25" t="str">
        <f t="shared" si="2"/>
        <v>NA</v>
      </c>
      <c r="I50" s="31">
        <v>34320</v>
      </c>
      <c r="J50" s="20">
        <v>0.11114972084760701</v>
      </c>
      <c r="K50" s="20">
        <v>0</v>
      </c>
      <c r="L50" s="20">
        <v>0.66623511943964397</v>
      </c>
      <c r="M50" s="20" t="s">
        <v>111</v>
      </c>
      <c r="N50" s="20" t="s">
        <v>111</v>
      </c>
      <c r="O50" s="20">
        <v>0.33376488056035603</v>
      </c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30"/>
    </row>
    <row r="51" spans="1:27" hidden="1" x14ac:dyDescent="0.25">
      <c r="A51">
        <v>15</v>
      </c>
      <c r="B51" s="15">
        <v>34327</v>
      </c>
      <c r="C51" s="25">
        <f t="shared" si="0"/>
        <v>0.112118773162365</v>
      </c>
      <c r="D51" s="25">
        <f>VLOOKUP(B51,input_BB!$B$19:$L$10000,$D$35,0)</f>
        <v>467.38</v>
      </c>
      <c r="E51" s="27">
        <f t="shared" si="1"/>
        <v>9.8218541235543487E-3</v>
      </c>
      <c r="F51" s="34">
        <f t="shared" si="3"/>
        <v>2.1441742784853446E-3</v>
      </c>
      <c r="G51" s="25">
        <f t="shared" si="2"/>
        <v>0.31627413119056902</v>
      </c>
      <c r="I51" s="31">
        <v>34327</v>
      </c>
      <c r="J51" s="20">
        <v>0.112118773162365</v>
      </c>
      <c r="K51" s="20">
        <v>0</v>
      </c>
      <c r="L51" s="20">
        <v>0.670939926809069</v>
      </c>
      <c r="M51" s="20">
        <v>1.2785942000362E-2</v>
      </c>
      <c r="N51" s="20">
        <v>0.31627413119056902</v>
      </c>
      <c r="O51" s="20" t="s">
        <v>111</v>
      </c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30"/>
    </row>
    <row r="52" spans="1:27" hidden="1" x14ac:dyDescent="0.25">
      <c r="A52">
        <v>16</v>
      </c>
      <c r="B52" s="15">
        <v>34334</v>
      </c>
      <c r="C52" s="25">
        <f t="shared" si="0"/>
        <v>0.11114972084760701</v>
      </c>
      <c r="D52" s="25">
        <f>VLOOKUP(B52,input_BB!$B$19:$L$10000,$D$35,0)</f>
        <v>466.45</v>
      </c>
      <c r="E52" s="27">
        <f t="shared" si="1"/>
        <v>8.1711846209950832E-3</v>
      </c>
      <c r="F52" s="34">
        <f t="shared" si="3"/>
        <v>-1.9898155676323359E-3</v>
      </c>
      <c r="G52" s="25" t="str">
        <f t="shared" si="2"/>
        <v>NA</v>
      </c>
      <c r="I52" s="31">
        <v>34334</v>
      </c>
      <c r="J52" s="20">
        <v>0.11114972084760701</v>
      </c>
      <c r="K52" s="20">
        <v>0</v>
      </c>
      <c r="L52" s="20">
        <v>0.66623511943964397</v>
      </c>
      <c r="M52" s="20" t="s">
        <v>111</v>
      </c>
      <c r="N52" s="20" t="s">
        <v>111</v>
      </c>
      <c r="O52" s="20">
        <v>0.33376488056035603</v>
      </c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30"/>
    </row>
    <row r="53" spans="1:27" hidden="1" x14ac:dyDescent="0.25">
      <c r="A53">
        <v>17</v>
      </c>
      <c r="B53" s="15">
        <v>34341</v>
      </c>
      <c r="C53" s="25">
        <f t="shared" si="0"/>
        <v>0.11114972084760701</v>
      </c>
      <c r="D53" s="25">
        <f>VLOOKUP(B53,input_BB!$B$19:$L$10000,$D$35,0)</f>
        <v>469.9</v>
      </c>
      <c r="E53" s="27">
        <f t="shared" si="1"/>
        <v>8.1711846209950832E-3</v>
      </c>
      <c r="F53" s="34">
        <f t="shared" si="3"/>
        <v>7.3962911351699301E-3</v>
      </c>
      <c r="G53" s="25" t="str">
        <f t="shared" si="2"/>
        <v>NA</v>
      </c>
      <c r="I53" s="31">
        <v>34341</v>
      </c>
      <c r="J53" s="20">
        <v>0.11114972084760701</v>
      </c>
      <c r="K53" s="20">
        <v>0</v>
      </c>
      <c r="L53" s="20">
        <v>0.66623511943964397</v>
      </c>
      <c r="M53" s="20" t="s">
        <v>111</v>
      </c>
      <c r="N53" s="20" t="s">
        <v>111</v>
      </c>
      <c r="O53" s="20">
        <v>0.33376488056035603</v>
      </c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30"/>
    </row>
    <row r="54" spans="1:27" hidden="1" x14ac:dyDescent="0.25">
      <c r="A54">
        <v>18</v>
      </c>
      <c r="B54" s="15">
        <v>34348</v>
      </c>
      <c r="C54" s="25">
        <f t="shared" si="0"/>
        <v>0.11114972084760701</v>
      </c>
      <c r="D54" s="25">
        <f>VLOOKUP(B54,input_BB!$B$19:$L$10000,$D$35,0)</f>
        <v>474.91</v>
      </c>
      <c r="E54" s="27">
        <f t="shared" si="1"/>
        <v>8.1711846209950832E-3</v>
      </c>
      <c r="F54" s="34">
        <f t="shared" si="3"/>
        <v>1.0661842945307587E-2</v>
      </c>
      <c r="G54" s="25" t="str">
        <f t="shared" si="2"/>
        <v>NA</v>
      </c>
      <c r="I54" s="31">
        <v>34348</v>
      </c>
      <c r="J54" s="20">
        <v>0.11114972084760701</v>
      </c>
      <c r="K54" s="20">
        <v>0</v>
      </c>
      <c r="L54" s="20">
        <v>0.66623511943964397</v>
      </c>
      <c r="M54" s="20" t="s">
        <v>111</v>
      </c>
      <c r="N54" s="20" t="s">
        <v>111</v>
      </c>
      <c r="O54" s="20">
        <v>0.33376488056035603</v>
      </c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30"/>
    </row>
    <row r="55" spans="1:27" hidden="1" x14ac:dyDescent="0.25">
      <c r="A55">
        <v>19</v>
      </c>
      <c r="B55" s="15">
        <v>34355</v>
      </c>
      <c r="C55" s="25">
        <f t="shared" si="0"/>
        <v>0.11114972084760701</v>
      </c>
      <c r="D55" s="25">
        <f>VLOOKUP(B55,input_BB!$B$19:$L$10000,$D$35,0)</f>
        <v>474.72</v>
      </c>
      <c r="E55" s="27">
        <f t="shared" si="1"/>
        <v>8.1711846209950832E-3</v>
      </c>
      <c r="F55" s="34">
        <f t="shared" si="3"/>
        <v>-4.000758038364971E-4</v>
      </c>
      <c r="G55" s="25" t="str">
        <f t="shared" si="2"/>
        <v>NA</v>
      </c>
      <c r="I55" s="31">
        <v>34355</v>
      </c>
      <c r="J55" s="20">
        <v>0.11114972084760701</v>
      </c>
      <c r="K55" s="20">
        <v>0</v>
      </c>
      <c r="L55" s="20">
        <v>0.66623511943964397</v>
      </c>
      <c r="M55" s="20" t="s">
        <v>111</v>
      </c>
      <c r="N55" s="20" t="s">
        <v>111</v>
      </c>
      <c r="O55" s="20">
        <v>0.33376488056035603</v>
      </c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30"/>
    </row>
    <row r="56" spans="1:27" hidden="1" x14ac:dyDescent="0.25">
      <c r="A56">
        <v>20</v>
      </c>
      <c r="B56" s="15">
        <v>34362</v>
      </c>
      <c r="C56" s="25">
        <f t="shared" si="0"/>
        <v>0.11114972084760701</v>
      </c>
      <c r="D56" s="25">
        <f>VLOOKUP(B56,input_BB!$B$19:$L$10000,$D$35,0)</f>
        <v>478.7</v>
      </c>
      <c r="E56" s="27">
        <f t="shared" si="1"/>
        <v>8.1711846209950832E-3</v>
      </c>
      <c r="F56" s="34">
        <f t="shared" si="3"/>
        <v>8.3838894506234052E-3</v>
      </c>
      <c r="G56" s="25" t="str">
        <f t="shared" si="2"/>
        <v>NA</v>
      </c>
      <c r="I56" s="31">
        <v>34362</v>
      </c>
      <c r="J56" s="20">
        <v>0.11114972084760701</v>
      </c>
      <c r="K56" s="20">
        <v>0</v>
      </c>
      <c r="L56" s="20">
        <v>0.66623511943964397</v>
      </c>
      <c r="M56" s="20" t="s">
        <v>111</v>
      </c>
      <c r="N56" s="20" t="s">
        <v>111</v>
      </c>
      <c r="O56" s="20">
        <v>0.33376488056035603</v>
      </c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30"/>
    </row>
    <row r="57" spans="1:27" hidden="1" x14ac:dyDescent="0.25">
      <c r="A57">
        <v>21</v>
      </c>
      <c r="B57" s="15">
        <v>34369</v>
      </c>
      <c r="C57" s="25">
        <f t="shared" si="0"/>
        <v>0.11114972084760701</v>
      </c>
      <c r="D57" s="25">
        <f>VLOOKUP(B57,input_BB!$B$19:$L$10000,$D$35,0)</f>
        <v>469.81</v>
      </c>
      <c r="E57" s="27">
        <f t="shared" si="1"/>
        <v>8.1711846209950832E-3</v>
      </c>
      <c r="F57" s="34">
        <f t="shared" si="3"/>
        <v>-1.8571130144140358E-2</v>
      </c>
      <c r="G57" s="25" t="str">
        <f t="shared" si="2"/>
        <v>NA</v>
      </c>
      <c r="I57" s="31">
        <v>34369</v>
      </c>
      <c r="J57" s="20">
        <v>0.11114972084760701</v>
      </c>
      <c r="K57" s="20">
        <v>0</v>
      </c>
      <c r="L57" s="20">
        <v>0.66623511943964397</v>
      </c>
      <c r="M57" s="20" t="s">
        <v>111</v>
      </c>
      <c r="N57" s="20" t="s">
        <v>111</v>
      </c>
      <c r="O57" s="20">
        <v>0.33376488056035603</v>
      </c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30"/>
    </row>
    <row r="58" spans="1:27" hidden="1" x14ac:dyDescent="0.25">
      <c r="A58">
        <v>22</v>
      </c>
      <c r="B58" s="15">
        <v>34376</v>
      </c>
      <c r="C58" s="25">
        <f t="shared" si="0"/>
        <v>0.11114972084760701</v>
      </c>
      <c r="D58" s="25">
        <f>VLOOKUP(B58,input_BB!$B$19:$L$10000,$D$35,0)</f>
        <v>470.18</v>
      </c>
      <c r="E58" s="27">
        <f t="shared" si="1"/>
        <v>8.1711846209950832E-3</v>
      </c>
      <c r="F58" s="34">
        <f t="shared" si="3"/>
        <v>7.8755241480599203E-4</v>
      </c>
      <c r="G58" s="25" t="str">
        <f t="shared" si="2"/>
        <v>NA</v>
      </c>
      <c r="I58" s="31">
        <v>34376</v>
      </c>
      <c r="J58" s="20">
        <v>0.11114972084760701</v>
      </c>
      <c r="K58" s="20">
        <v>0</v>
      </c>
      <c r="L58" s="20">
        <v>0.66623511943964397</v>
      </c>
      <c r="M58" s="20" t="s">
        <v>111</v>
      </c>
      <c r="N58" s="20" t="s">
        <v>111</v>
      </c>
      <c r="O58" s="20">
        <v>0.33376488056035603</v>
      </c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30"/>
    </row>
    <row r="59" spans="1:27" hidden="1" x14ac:dyDescent="0.25">
      <c r="A59">
        <v>23</v>
      </c>
      <c r="B59" s="15">
        <v>34383</v>
      </c>
      <c r="C59" s="25">
        <f t="shared" si="0"/>
        <v>0.11114972084760701</v>
      </c>
      <c r="D59" s="25">
        <f>VLOOKUP(B59,input_BB!$B$19:$L$10000,$D$35,0)</f>
        <v>467.69</v>
      </c>
      <c r="E59" s="27">
        <f t="shared" si="1"/>
        <v>8.1711846209950832E-3</v>
      </c>
      <c r="F59" s="34">
        <f t="shared" si="3"/>
        <v>-5.2958441447956695E-3</v>
      </c>
      <c r="G59" s="25" t="str">
        <f t="shared" si="2"/>
        <v>NA</v>
      </c>
      <c r="I59" s="31">
        <v>34383</v>
      </c>
      <c r="J59" s="20">
        <v>0.11114972084760701</v>
      </c>
      <c r="K59" s="20">
        <v>0</v>
      </c>
      <c r="L59" s="20">
        <v>0.66623511943964397</v>
      </c>
      <c r="M59" s="20" t="s">
        <v>111</v>
      </c>
      <c r="N59" s="20" t="s">
        <v>111</v>
      </c>
      <c r="O59" s="20">
        <v>0.33376488056035603</v>
      </c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30"/>
    </row>
    <row r="60" spans="1:27" hidden="1" x14ac:dyDescent="0.25">
      <c r="A60">
        <v>24</v>
      </c>
      <c r="B60" s="15">
        <v>34390</v>
      </c>
      <c r="C60" s="25">
        <f t="shared" si="0"/>
        <v>0.11114972084760701</v>
      </c>
      <c r="D60" s="25">
        <f>VLOOKUP(B60,input_BB!$B$19:$L$10000,$D$35,0)</f>
        <v>466.07</v>
      </c>
      <c r="E60" s="27">
        <f t="shared" si="1"/>
        <v>8.1711846209950832E-3</v>
      </c>
      <c r="F60" s="34">
        <f t="shared" si="3"/>
        <v>-3.4638328807543584E-3</v>
      </c>
      <c r="G60" s="25" t="str">
        <f t="shared" si="2"/>
        <v>NA</v>
      </c>
      <c r="I60" s="31">
        <v>34390</v>
      </c>
      <c r="J60" s="20">
        <v>0.11114972084760701</v>
      </c>
      <c r="K60" s="20">
        <v>0</v>
      </c>
      <c r="L60" s="20">
        <v>0.66623511943964397</v>
      </c>
      <c r="M60" s="20" t="s">
        <v>111</v>
      </c>
      <c r="N60" s="20" t="s">
        <v>111</v>
      </c>
      <c r="O60" s="20">
        <v>0.33376488056035603</v>
      </c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30"/>
    </row>
    <row r="61" spans="1:27" hidden="1" x14ac:dyDescent="0.25">
      <c r="A61">
        <v>25</v>
      </c>
      <c r="B61" s="15">
        <v>34397</v>
      </c>
      <c r="C61" s="25">
        <f t="shared" si="0"/>
        <v>0.11114972084760701</v>
      </c>
      <c r="D61" s="25">
        <f>VLOOKUP(B61,input_BB!$B$19:$L$10000,$D$35,0)</f>
        <v>464.74</v>
      </c>
      <c r="E61" s="27">
        <f t="shared" si="1"/>
        <v>8.1711846209950832E-3</v>
      </c>
      <c r="F61" s="34">
        <f t="shared" si="3"/>
        <v>-2.8536485935588551E-3</v>
      </c>
      <c r="G61" s="25" t="str">
        <f t="shared" si="2"/>
        <v>NA</v>
      </c>
      <c r="I61" s="31">
        <v>34397</v>
      </c>
      <c r="J61" s="20">
        <v>0.11114972084760701</v>
      </c>
      <c r="K61" s="20">
        <v>0</v>
      </c>
      <c r="L61" s="20">
        <v>0.66623511943964397</v>
      </c>
      <c r="M61" s="20" t="s">
        <v>111</v>
      </c>
      <c r="N61" s="20" t="s">
        <v>111</v>
      </c>
      <c r="O61" s="20">
        <v>0.33376488056035603</v>
      </c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30"/>
    </row>
    <row r="62" spans="1:27" hidden="1" x14ac:dyDescent="0.25">
      <c r="A62">
        <v>26</v>
      </c>
      <c r="B62" s="15">
        <v>34404</v>
      </c>
      <c r="C62" s="25">
        <f t="shared" si="0"/>
        <v>0.11114972084760701</v>
      </c>
      <c r="D62" s="25">
        <f>VLOOKUP(B62,input_BB!$B$19:$L$10000,$D$35,0)</f>
        <v>466.44</v>
      </c>
      <c r="E62" s="27">
        <f t="shared" si="1"/>
        <v>8.1711846209950832E-3</v>
      </c>
      <c r="F62" s="34">
        <f t="shared" si="3"/>
        <v>3.6579592890648716E-3</v>
      </c>
      <c r="G62" s="25" t="str">
        <f t="shared" si="2"/>
        <v>NA</v>
      </c>
      <c r="I62" s="31">
        <v>34404</v>
      </c>
      <c r="J62" s="20">
        <v>0.11114972084760701</v>
      </c>
      <c r="K62" s="20">
        <v>0</v>
      </c>
      <c r="L62" s="20">
        <v>0.66623511943964397</v>
      </c>
      <c r="M62" s="20" t="s">
        <v>111</v>
      </c>
      <c r="N62" s="20" t="s">
        <v>111</v>
      </c>
      <c r="O62" s="20">
        <v>0.33376488056035603</v>
      </c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30"/>
    </row>
    <row r="63" spans="1:27" hidden="1" x14ac:dyDescent="0.25">
      <c r="A63">
        <v>27</v>
      </c>
      <c r="B63" s="15">
        <v>34411</v>
      </c>
      <c r="C63" s="25">
        <f t="shared" si="0"/>
        <v>0.11114972084760701</v>
      </c>
      <c r="D63" s="25">
        <f>VLOOKUP(B63,input_BB!$B$19:$L$10000,$D$35,0)</f>
        <v>471.06</v>
      </c>
      <c r="E63" s="27">
        <f t="shared" si="1"/>
        <v>8.1711846209950832E-3</v>
      </c>
      <c r="F63" s="34">
        <f t="shared" si="3"/>
        <v>9.9048109081554259E-3</v>
      </c>
      <c r="G63" s="25" t="str">
        <f t="shared" si="2"/>
        <v>NA</v>
      </c>
      <c r="I63" s="31">
        <v>34411</v>
      </c>
      <c r="J63" s="20">
        <v>0.11114972084760701</v>
      </c>
      <c r="K63" s="20">
        <v>1</v>
      </c>
      <c r="L63" s="20">
        <v>0.66623511943964397</v>
      </c>
      <c r="M63" s="20" t="s">
        <v>111</v>
      </c>
      <c r="N63" s="20" t="s">
        <v>111</v>
      </c>
      <c r="O63" s="20">
        <v>0.33376488056035603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30"/>
    </row>
    <row r="64" spans="1:27" hidden="1" x14ac:dyDescent="0.25">
      <c r="A64">
        <v>28</v>
      </c>
      <c r="B64" s="15">
        <v>34418</v>
      </c>
      <c r="C64" s="25">
        <f t="shared" si="0"/>
        <v>0.11114972084760701</v>
      </c>
      <c r="D64" s="25">
        <f>VLOOKUP(B64,input_BB!$B$19:$L$10000,$D$35,0)</f>
        <v>460.58</v>
      </c>
      <c r="E64" s="27">
        <f t="shared" si="1"/>
        <v>8.1711846209950832E-3</v>
      </c>
      <c r="F64" s="34">
        <f t="shared" si="3"/>
        <v>-2.2247696684074225E-2</v>
      </c>
      <c r="G64" s="25" t="str">
        <f t="shared" si="2"/>
        <v>NA</v>
      </c>
      <c r="I64" s="31">
        <v>34418</v>
      </c>
      <c r="J64" s="20">
        <v>0.11114972084760701</v>
      </c>
      <c r="K64" s="20">
        <v>0</v>
      </c>
      <c r="L64" s="20">
        <v>0.66623511943964397</v>
      </c>
      <c r="M64" s="20" t="s">
        <v>111</v>
      </c>
      <c r="N64" s="20" t="s">
        <v>111</v>
      </c>
      <c r="O64" s="20">
        <v>0.33376488056035603</v>
      </c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30"/>
    </row>
    <row r="65" spans="1:27" hidden="1" x14ac:dyDescent="0.25">
      <c r="A65">
        <v>29</v>
      </c>
      <c r="B65" s="15">
        <v>34425</v>
      </c>
      <c r="C65" s="25">
        <f t="shared" si="0"/>
        <v>0.11592569947242699</v>
      </c>
      <c r="D65" s="25">
        <f>VLOOKUP(B65,input_BB!$B$19:$L$10000,$D$35,0)</f>
        <v>445.77</v>
      </c>
      <c r="E65" s="27">
        <f t="shared" si="1"/>
        <v>1.6306516574496562E-2</v>
      </c>
      <c r="F65" s="34">
        <f t="shared" si="3"/>
        <v>-3.2155108775891228E-2</v>
      </c>
      <c r="G65" s="25" t="str">
        <f t="shared" si="2"/>
        <v>NA</v>
      </c>
      <c r="I65" s="31">
        <v>34425</v>
      </c>
      <c r="J65" s="20">
        <v>0.11592569947242699</v>
      </c>
      <c r="K65" s="20">
        <v>0</v>
      </c>
      <c r="L65" s="20">
        <v>1</v>
      </c>
      <c r="M65" s="20" t="s">
        <v>111</v>
      </c>
      <c r="N65" s="20" t="s">
        <v>111</v>
      </c>
      <c r="O65" s="20" t="s">
        <v>111</v>
      </c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30"/>
    </row>
    <row r="66" spans="1:27" hidden="1" x14ac:dyDescent="0.25">
      <c r="A66">
        <v>30</v>
      </c>
      <c r="B66" s="15">
        <v>34432</v>
      </c>
      <c r="C66" s="25">
        <f t="shared" si="0"/>
        <v>0.11592569947242699</v>
      </c>
      <c r="D66" s="25">
        <f>VLOOKUP(B66,input_BB!$B$19:$L$10000,$D$35,0)</f>
        <v>447.1</v>
      </c>
      <c r="E66" s="27">
        <f t="shared" si="1"/>
        <v>1.6306516574496562E-2</v>
      </c>
      <c r="F66" s="34">
        <f t="shared" si="3"/>
        <v>2.9836014087982754E-3</v>
      </c>
      <c r="G66" s="25" t="str">
        <f t="shared" si="2"/>
        <v>NA</v>
      </c>
      <c r="I66" s="31">
        <v>34432</v>
      </c>
      <c r="J66" s="20">
        <v>0.11592569947242699</v>
      </c>
      <c r="K66" s="20">
        <v>0</v>
      </c>
      <c r="L66" s="20">
        <v>1</v>
      </c>
      <c r="M66" s="20" t="s">
        <v>111</v>
      </c>
      <c r="N66" s="20" t="s">
        <v>111</v>
      </c>
      <c r="O66" s="20" t="s">
        <v>111</v>
      </c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30"/>
    </row>
    <row r="67" spans="1:27" hidden="1" x14ac:dyDescent="0.25">
      <c r="A67">
        <v>31</v>
      </c>
      <c r="B67" s="15">
        <v>34439</v>
      </c>
      <c r="C67" s="25">
        <f t="shared" si="0"/>
        <v>0.11592569947242699</v>
      </c>
      <c r="D67" s="25">
        <f>VLOOKUP(B67,input_BB!$B$19:$L$10000,$D$35,0)</f>
        <v>446.18</v>
      </c>
      <c r="E67" s="27">
        <f t="shared" si="1"/>
        <v>1.6306516574496562E-2</v>
      </c>
      <c r="F67" s="34">
        <f t="shared" si="3"/>
        <v>-2.0577052113621708E-3</v>
      </c>
      <c r="G67" s="25" t="str">
        <f t="shared" si="2"/>
        <v>NA</v>
      </c>
      <c r="I67" s="31">
        <v>34439</v>
      </c>
      <c r="J67" s="20">
        <v>0.11592569947242699</v>
      </c>
      <c r="K67" s="20">
        <v>0</v>
      </c>
      <c r="L67" s="20">
        <v>1</v>
      </c>
      <c r="M67" s="20" t="s">
        <v>111</v>
      </c>
      <c r="N67" s="20" t="s">
        <v>111</v>
      </c>
      <c r="O67" s="20" t="s">
        <v>111</v>
      </c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30"/>
    </row>
    <row r="68" spans="1:27" hidden="1" x14ac:dyDescent="0.25">
      <c r="A68">
        <v>32</v>
      </c>
      <c r="B68" s="15">
        <v>34446</v>
      </c>
      <c r="C68" s="25">
        <f t="shared" si="0"/>
        <v>0.11592569947242699</v>
      </c>
      <c r="D68" s="25">
        <f>VLOOKUP(B68,input_BB!$B$19:$L$10000,$D$35,0)</f>
        <v>447.63</v>
      </c>
      <c r="E68" s="27">
        <f t="shared" si="1"/>
        <v>1.6306516574496562E-2</v>
      </c>
      <c r="F68" s="34">
        <f t="shared" si="3"/>
        <v>3.2498094939261701E-3</v>
      </c>
      <c r="G68" s="25" t="str">
        <f t="shared" si="2"/>
        <v>NA</v>
      </c>
      <c r="I68" s="31">
        <v>34446</v>
      </c>
      <c r="J68" s="20">
        <v>0.11592569947242699</v>
      </c>
      <c r="K68" s="20">
        <v>0</v>
      </c>
      <c r="L68" s="20">
        <v>1</v>
      </c>
      <c r="M68" s="20" t="s">
        <v>111</v>
      </c>
      <c r="N68" s="20" t="s">
        <v>111</v>
      </c>
      <c r="O68" s="20" t="s">
        <v>111</v>
      </c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30"/>
    </row>
    <row r="69" spans="1:27" hidden="1" x14ac:dyDescent="0.25">
      <c r="A69">
        <v>33</v>
      </c>
      <c r="B69" s="15">
        <v>34453</v>
      </c>
      <c r="C69" s="25">
        <f t="shared" si="0"/>
        <v>0.11592569947242699</v>
      </c>
      <c r="D69" s="25">
        <f>VLOOKUP(B69,input_BB!$B$19:$L$10000,$D$35,0)</f>
        <v>450.91</v>
      </c>
      <c r="E69" s="27">
        <f t="shared" si="1"/>
        <v>1.6306516574496562E-2</v>
      </c>
      <c r="F69" s="34">
        <f t="shared" si="3"/>
        <v>7.3274802850569198E-3</v>
      </c>
      <c r="G69" s="25" t="str">
        <f t="shared" si="2"/>
        <v>NA</v>
      </c>
      <c r="I69" s="31">
        <v>34453</v>
      </c>
      <c r="J69" s="20">
        <v>0.11592569947242699</v>
      </c>
      <c r="K69" s="20">
        <v>0</v>
      </c>
      <c r="L69" s="20">
        <v>1</v>
      </c>
      <c r="M69" s="20" t="s">
        <v>111</v>
      </c>
      <c r="N69" s="20" t="s">
        <v>111</v>
      </c>
      <c r="O69" s="20" t="s">
        <v>111</v>
      </c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30"/>
    </row>
    <row r="70" spans="1:27" hidden="1" x14ac:dyDescent="0.25">
      <c r="A70">
        <v>34</v>
      </c>
      <c r="B70" s="15">
        <v>34460</v>
      </c>
      <c r="C70" s="25">
        <f t="shared" si="0"/>
        <v>0.11592569947242699</v>
      </c>
      <c r="D70" s="25">
        <f>VLOOKUP(B70,input_BB!$B$19:$L$10000,$D$35,0)</f>
        <v>447.82</v>
      </c>
      <c r="E70" s="27">
        <f t="shared" si="1"/>
        <v>1.6306516574496562E-2</v>
      </c>
      <c r="F70" s="34">
        <f t="shared" si="3"/>
        <v>-6.8528087644985636E-3</v>
      </c>
      <c r="G70" s="25" t="str">
        <f t="shared" si="2"/>
        <v>NA</v>
      </c>
      <c r="I70" s="31">
        <v>34460</v>
      </c>
      <c r="J70" s="20">
        <v>0.11592569947242699</v>
      </c>
      <c r="K70" s="20">
        <v>0</v>
      </c>
      <c r="L70" s="20">
        <v>1</v>
      </c>
      <c r="M70" s="20" t="s">
        <v>111</v>
      </c>
      <c r="N70" s="20" t="s">
        <v>111</v>
      </c>
      <c r="O70" s="20" t="s">
        <v>111</v>
      </c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30"/>
    </row>
    <row r="71" spans="1:27" hidden="1" x14ac:dyDescent="0.25">
      <c r="A71">
        <v>35</v>
      </c>
      <c r="B71" s="15">
        <v>34467</v>
      </c>
      <c r="C71" s="25">
        <f t="shared" si="0"/>
        <v>0.11592569947242699</v>
      </c>
      <c r="D71" s="25">
        <f>VLOOKUP(B71,input_BB!$B$19:$L$10000,$D$35,0)</f>
        <v>444.14</v>
      </c>
      <c r="E71" s="27">
        <f t="shared" si="1"/>
        <v>1.6306516574496562E-2</v>
      </c>
      <c r="F71" s="34">
        <f t="shared" si="3"/>
        <v>-8.2175874235184132E-3</v>
      </c>
      <c r="G71" s="25" t="str">
        <f t="shared" si="2"/>
        <v>NA</v>
      </c>
      <c r="I71" s="31">
        <v>34467</v>
      </c>
      <c r="J71" s="20">
        <v>0.11592569947242699</v>
      </c>
      <c r="K71" s="20">
        <v>0</v>
      </c>
      <c r="L71" s="20">
        <v>1</v>
      </c>
      <c r="M71" s="20" t="s">
        <v>111</v>
      </c>
      <c r="N71" s="20" t="s">
        <v>111</v>
      </c>
      <c r="O71" s="20" t="s">
        <v>111</v>
      </c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30"/>
    </row>
    <row r="72" spans="1:27" hidden="1" x14ac:dyDescent="0.25">
      <c r="A72">
        <v>36</v>
      </c>
      <c r="B72" s="15">
        <v>34474</v>
      </c>
      <c r="C72" s="25">
        <f t="shared" si="0"/>
        <v>0.11592569947242699</v>
      </c>
      <c r="D72" s="25">
        <f>VLOOKUP(B72,input_BB!$B$19:$L$10000,$D$35,0)</f>
        <v>454.92</v>
      </c>
      <c r="E72" s="27">
        <f t="shared" si="1"/>
        <v>1.6306516574496562E-2</v>
      </c>
      <c r="F72" s="34">
        <f t="shared" si="3"/>
        <v>2.4271626063853802E-2</v>
      </c>
      <c r="G72" s="25" t="str">
        <f t="shared" si="2"/>
        <v>NA</v>
      </c>
      <c r="I72" s="31">
        <v>34474</v>
      </c>
      <c r="J72" s="20">
        <v>0.11592569947242699</v>
      </c>
      <c r="K72" s="20">
        <v>0</v>
      </c>
      <c r="L72" s="20">
        <v>1</v>
      </c>
      <c r="M72" s="20" t="s">
        <v>111</v>
      </c>
      <c r="N72" s="20" t="s">
        <v>111</v>
      </c>
      <c r="O72" s="20" t="s">
        <v>111</v>
      </c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30"/>
    </row>
    <row r="73" spans="1:27" hidden="1" x14ac:dyDescent="0.25">
      <c r="A73">
        <v>37</v>
      </c>
      <c r="B73" s="15">
        <v>34481</v>
      </c>
      <c r="C73" s="25">
        <f t="shared" si="0"/>
        <v>0.114134721457958</v>
      </c>
      <c r="D73" s="25">
        <f>VLOOKUP(B73,input_BB!$B$19:$L$10000,$D$35,0)</f>
        <v>457.33</v>
      </c>
      <c r="E73" s="27">
        <f t="shared" si="1"/>
        <v>1.3255790887951552E-2</v>
      </c>
      <c r="F73" s="34">
        <f t="shared" si="3"/>
        <v>5.2976347489668285E-3</v>
      </c>
      <c r="G73" s="25">
        <f t="shared" si="2"/>
        <v>0.343500563968413</v>
      </c>
      <c r="I73" s="31">
        <v>34481</v>
      </c>
      <c r="J73" s="20">
        <v>0.114134721457958</v>
      </c>
      <c r="K73" s="20">
        <v>0</v>
      </c>
      <c r="L73" s="20">
        <v>0.65165914274144199</v>
      </c>
      <c r="M73" s="20">
        <v>4.8402932901443797E-3</v>
      </c>
      <c r="N73" s="20">
        <v>0.343500563968413</v>
      </c>
      <c r="O73" s="20" t="s">
        <v>111</v>
      </c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30"/>
    </row>
    <row r="74" spans="1:27" hidden="1" x14ac:dyDescent="0.25">
      <c r="A74">
        <v>38</v>
      </c>
      <c r="B74" s="15">
        <v>34488</v>
      </c>
      <c r="C74" s="25">
        <f t="shared" si="0"/>
        <v>0.11592569947242699</v>
      </c>
      <c r="D74" s="25">
        <f>VLOOKUP(B74,input_BB!$B$19:$L$10000,$D$35,0)</f>
        <v>460.13</v>
      </c>
      <c r="E74" s="27">
        <f t="shared" si="1"/>
        <v>1.6306516574496562E-2</v>
      </c>
      <c r="F74" s="34">
        <f t="shared" si="3"/>
        <v>6.1224936041808231E-3</v>
      </c>
      <c r="G74" s="25" t="str">
        <f t="shared" si="2"/>
        <v>NA</v>
      </c>
      <c r="I74" s="31">
        <v>34488</v>
      </c>
      <c r="J74" s="20">
        <v>0.11592569947242699</v>
      </c>
      <c r="K74" s="20">
        <v>0</v>
      </c>
      <c r="L74" s="20">
        <v>1</v>
      </c>
      <c r="M74" s="20" t="s">
        <v>111</v>
      </c>
      <c r="N74" s="20" t="s">
        <v>111</v>
      </c>
      <c r="O74" s="20" t="s">
        <v>111</v>
      </c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30"/>
    </row>
    <row r="75" spans="1:27" hidden="1" x14ac:dyDescent="0.25">
      <c r="A75">
        <v>39</v>
      </c>
      <c r="B75" s="15">
        <v>34495</v>
      </c>
      <c r="C75" s="25">
        <f t="shared" si="0"/>
        <v>0.11592569947242699</v>
      </c>
      <c r="D75" s="25">
        <f>VLOOKUP(B75,input_BB!$B$19:$L$10000,$D$35,0)</f>
        <v>458.67</v>
      </c>
      <c r="E75" s="27">
        <f t="shared" si="1"/>
        <v>1.6306516574496562E-2</v>
      </c>
      <c r="F75" s="34">
        <f t="shared" si="3"/>
        <v>-3.1730163214743756E-3</v>
      </c>
      <c r="G75" s="25" t="str">
        <f t="shared" si="2"/>
        <v>NA</v>
      </c>
      <c r="I75" s="31">
        <v>34495</v>
      </c>
      <c r="J75" s="20">
        <v>0.11592569947242699</v>
      </c>
      <c r="K75" s="20">
        <v>0</v>
      </c>
      <c r="L75" s="20">
        <v>1</v>
      </c>
      <c r="M75" s="20" t="s">
        <v>111</v>
      </c>
      <c r="N75" s="20" t="s">
        <v>111</v>
      </c>
      <c r="O75" s="20" t="s">
        <v>111</v>
      </c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30"/>
    </row>
    <row r="76" spans="1:27" hidden="1" x14ac:dyDescent="0.25">
      <c r="A76">
        <v>40</v>
      </c>
      <c r="B76" s="15">
        <v>34502</v>
      </c>
      <c r="C76" s="25">
        <f t="shared" si="0"/>
        <v>0.114563263952732</v>
      </c>
      <c r="D76" s="25">
        <f>VLOOKUP(B76,input_BB!$B$19:$L$10000,$D$35,0)</f>
        <v>458.45</v>
      </c>
      <c r="E76" s="27">
        <f t="shared" si="1"/>
        <v>1.3985763889306765E-2</v>
      </c>
      <c r="F76" s="34">
        <f t="shared" si="3"/>
        <v>-4.7964767697916688E-4</v>
      </c>
      <c r="G76" s="25">
        <f t="shared" si="2"/>
        <v>0.48151824160641798</v>
      </c>
      <c r="I76" s="31">
        <v>34502</v>
      </c>
      <c r="J76" s="20">
        <v>0.114563263952732</v>
      </c>
      <c r="K76" s="20">
        <v>0</v>
      </c>
      <c r="L76" s="20">
        <v>0.51848175839358202</v>
      </c>
      <c r="M76" s="20" t="s">
        <v>111</v>
      </c>
      <c r="N76" s="20">
        <v>0.48151824160641798</v>
      </c>
      <c r="O76" s="20" t="s">
        <v>111</v>
      </c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30"/>
    </row>
    <row r="77" spans="1:27" hidden="1" x14ac:dyDescent="0.25">
      <c r="A77">
        <v>41</v>
      </c>
      <c r="B77" s="15">
        <v>34509</v>
      </c>
      <c r="C77" s="25">
        <f t="shared" si="0"/>
        <v>0.114670403301716</v>
      </c>
      <c r="D77" s="25">
        <f>VLOOKUP(B77,input_BB!$B$19:$L$10000,$D$35,0)</f>
        <v>442.8</v>
      </c>
      <c r="E77" s="27">
        <f t="shared" si="1"/>
        <v>1.4168263485250777E-2</v>
      </c>
      <c r="F77" s="34">
        <f t="shared" si="3"/>
        <v>-3.4136765187043228E-2</v>
      </c>
      <c r="G77" s="25">
        <f t="shared" si="2"/>
        <v>0.46629584609532598</v>
      </c>
      <c r="I77" s="31">
        <v>34509</v>
      </c>
      <c r="J77" s="20">
        <v>0.114670403301716</v>
      </c>
      <c r="K77" s="20">
        <v>0</v>
      </c>
      <c r="L77" s="20">
        <v>0.38824097182011003</v>
      </c>
      <c r="M77" s="20" t="s">
        <v>111</v>
      </c>
      <c r="N77" s="20">
        <v>0.46629584609532598</v>
      </c>
      <c r="O77" s="20">
        <v>0.14546318208456299</v>
      </c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30"/>
    </row>
    <row r="78" spans="1:27" hidden="1" x14ac:dyDescent="0.25">
      <c r="A78">
        <v>42</v>
      </c>
      <c r="B78" s="15">
        <v>34516</v>
      </c>
      <c r="C78" s="25">
        <f t="shared" si="0"/>
        <v>0.11592569947242699</v>
      </c>
      <c r="D78" s="25">
        <f>VLOOKUP(B78,input_BB!$B$19:$L$10000,$D$35,0)</f>
        <v>446.2</v>
      </c>
      <c r="E78" s="27">
        <f t="shared" si="1"/>
        <v>1.6306516574496562E-2</v>
      </c>
      <c r="F78" s="34">
        <f t="shared" si="3"/>
        <v>7.6784101174345309E-3</v>
      </c>
      <c r="G78" s="25" t="str">
        <f t="shared" si="2"/>
        <v>NA</v>
      </c>
      <c r="I78" s="31">
        <v>34516</v>
      </c>
      <c r="J78" s="20">
        <v>0.11592569947242699</v>
      </c>
      <c r="K78" s="20">
        <v>0</v>
      </c>
      <c r="L78" s="20">
        <v>1</v>
      </c>
      <c r="M78" s="20" t="s">
        <v>111</v>
      </c>
      <c r="N78" s="20" t="s">
        <v>111</v>
      </c>
      <c r="O78" s="20" t="s">
        <v>111</v>
      </c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30"/>
    </row>
    <row r="79" spans="1:27" hidden="1" x14ac:dyDescent="0.25">
      <c r="A79">
        <v>43</v>
      </c>
      <c r="B79" s="15">
        <v>34523</v>
      </c>
      <c r="C79" s="25">
        <f t="shared" si="0"/>
        <v>0.114678919315338</v>
      </c>
      <c r="D79" s="25">
        <f>VLOOKUP(B79,input_BB!$B$19:$L$10000,$D$35,0)</f>
        <v>449.55</v>
      </c>
      <c r="E79" s="27">
        <f t="shared" si="1"/>
        <v>1.4182769537973755E-2</v>
      </c>
      <c r="F79" s="34">
        <f t="shared" si="3"/>
        <v>7.5078440161362447E-3</v>
      </c>
      <c r="G79" s="25">
        <f t="shared" si="2"/>
        <v>0.41336533867666297</v>
      </c>
      <c r="I79" s="31">
        <v>34523</v>
      </c>
      <c r="J79" s="20">
        <v>0.114678919315338</v>
      </c>
      <c r="K79" s="20">
        <v>0</v>
      </c>
      <c r="L79" s="20">
        <v>0.45473533823117002</v>
      </c>
      <c r="M79" s="20" t="s">
        <v>111</v>
      </c>
      <c r="N79" s="20">
        <v>0.41336533867666297</v>
      </c>
      <c r="O79" s="20">
        <v>0.13189932309216701</v>
      </c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30"/>
    </row>
    <row r="80" spans="1:27" hidden="1" x14ac:dyDescent="0.25">
      <c r="A80">
        <v>44</v>
      </c>
      <c r="B80" s="15">
        <v>34530</v>
      </c>
      <c r="C80" s="25">
        <f t="shared" si="0"/>
        <v>0.114670403301716</v>
      </c>
      <c r="D80" s="25">
        <f>VLOOKUP(B80,input_BB!$B$19:$L$10000,$D$35,0)</f>
        <v>454.16</v>
      </c>
      <c r="E80" s="27">
        <f t="shared" si="1"/>
        <v>1.4168263485250777E-2</v>
      </c>
      <c r="F80" s="34">
        <f t="shared" si="3"/>
        <v>1.025469914358812E-2</v>
      </c>
      <c r="G80" s="25">
        <f t="shared" si="2"/>
        <v>0.474078418382054</v>
      </c>
      <c r="I80" s="31">
        <v>34530</v>
      </c>
      <c r="J80" s="20">
        <v>0.114670403301716</v>
      </c>
      <c r="K80" s="20">
        <v>0</v>
      </c>
      <c r="L80" s="20">
        <v>0.39472079241718599</v>
      </c>
      <c r="M80" s="20" t="s">
        <v>111</v>
      </c>
      <c r="N80" s="20">
        <v>0.474078418382054</v>
      </c>
      <c r="O80" s="20">
        <v>0.131200789200759</v>
      </c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30"/>
    </row>
    <row r="81" spans="1:27" hidden="1" x14ac:dyDescent="0.25">
      <c r="A81">
        <v>45</v>
      </c>
      <c r="B81" s="15">
        <v>34537</v>
      </c>
      <c r="C81" s="25">
        <f t="shared" si="0"/>
        <v>0.11592569947242699</v>
      </c>
      <c r="D81" s="25">
        <f>VLOOKUP(B81,input_BB!$B$19:$L$10000,$D$35,0)</f>
        <v>453.11</v>
      </c>
      <c r="E81" s="27">
        <f t="shared" si="1"/>
        <v>1.6306516574496562E-2</v>
      </c>
      <c r="F81" s="34">
        <f t="shared" si="3"/>
        <v>-2.3119605425401257E-3</v>
      </c>
      <c r="G81" s="25" t="str">
        <f t="shared" si="2"/>
        <v>NA</v>
      </c>
      <c r="I81" s="31">
        <v>34537</v>
      </c>
      <c r="J81" s="20">
        <v>0.11592569947242699</v>
      </c>
      <c r="K81" s="20">
        <v>0</v>
      </c>
      <c r="L81" s="20">
        <v>1</v>
      </c>
      <c r="M81" s="20" t="s">
        <v>111</v>
      </c>
      <c r="N81" s="20" t="s">
        <v>111</v>
      </c>
      <c r="O81" s="20" t="s">
        <v>111</v>
      </c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30"/>
    </row>
    <row r="82" spans="1:27" hidden="1" x14ac:dyDescent="0.25">
      <c r="A82">
        <v>46</v>
      </c>
      <c r="B82" s="15">
        <v>34544</v>
      </c>
      <c r="C82" s="25">
        <f t="shared" si="0"/>
        <v>0.11592569947242699</v>
      </c>
      <c r="D82" s="25">
        <f>VLOOKUP(B82,input_BB!$B$19:$L$10000,$D$35,0)</f>
        <v>458.26</v>
      </c>
      <c r="E82" s="27">
        <f t="shared" si="1"/>
        <v>1.6306516574496562E-2</v>
      </c>
      <c r="F82" s="34">
        <f t="shared" si="3"/>
        <v>1.1365893491646517E-2</v>
      </c>
      <c r="G82" s="25" t="str">
        <f t="shared" si="2"/>
        <v>NA</v>
      </c>
      <c r="I82" s="31">
        <v>34544</v>
      </c>
      <c r="J82" s="20">
        <v>0.11592569947242699</v>
      </c>
      <c r="K82" s="20">
        <v>0</v>
      </c>
      <c r="L82" s="20">
        <v>1</v>
      </c>
      <c r="M82" s="20" t="s">
        <v>111</v>
      </c>
      <c r="N82" s="20" t="s">
        <v>111</v>
      </c>
      <c r="O82" s="20" t="s">
        <v>111</v>
      </c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30"/>
    </row>
    <row r="83" spans="1:27" hidden="1" x14ac:dyDescent="0.25">
      <c r="A83">
        <v>47</v>
      </c>
      <c r="B83" s="15">
        <v>34551</v>
      </c>
      <c r="C83" s="25">
        <f t="shared" si="0"/>
        <v>0.11592569947242699</v>
      </c>
      <c r="D83" s="25">
        <f>VLOOKUP(B83,input_BB!$B$19:$L$10000,$D$35,0)</f>
        <v>457.09</v>
      </c>
      <c r="E83" s="27">
        <f t="shared" si="1"/>
        <v>1.6306516574496562E-2</v>
      </c>
      <c r="F83" s="34">
        <f t="shared" si="3"/>
        <v>-2.553135774451265E-3</v>
      </c>
      <c r="G83" s="25" t="str">
        <f t="shared" si="2"/>
        <v>NA</v>
      </c>
      <c r="I83" s="31">
        <v>34551</v>
      </c>
      <c r="J83" s="20">
        <v>0.11592569947242699</v>
      </c>
      <c r="K83" s="20">
        <v>0</v>
      </c>
      <c r="L83" s="20">
        <v>1</v>
      </c>
      <c r="M83" s="20" t="s">
        <v>111</v>
      </c>
      <c r="N83" s="20" t="s">
        <v>111</v>
      </c>
      <c r="O83" s="20" t="s">
        <v>111</v>
      </c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30"/>
    </row>
    <row r="84" spans="1:27" hidden="1" x14ac:dyDescent="0.25">
      <c r="A84">
        <v>48</v>
      </c>
      <c r="B84" s="15">
        <v>34558</v>
      </c>
      <c r="C84" s="25">
        <f t="shared" si="0"/>
        <v>0.11592569947242699</v>
      </c>
      <c r="D84" s="25">
        <f>VLOOKUP(B84,input_BB!$B$19:$L$10000,$D$35,0)</f>
        <v>461.94</v>
      </c>
      <c r="E84" s="27">
        <f t="shared" si="1"/>
        <v>1.6306516574496562E-2</v>
      </c>
      <c r="F84" s="34">
        <f t="shared" si="3"/>
        <v>1.0610601850838952E-2</v>
      </c>
      <c r="G84" s="25" t="str">
        <f t="shared" si="2"/>
        <v>NA</v>
      </c>
      <c r="I84" s="31">
        <v>34558</v>
      </c>
      <c r="J84" s="20">
        <v>0.11592569947242699</v>
      </c>
      <c r="K84" s="20">
        <v>0</v>
      </c>
      <c r="L84" s="20">
        <v>1</v>
      </c>
      <c r="M84" s="20" t="s">
        <v>111</v>
      </c>
      <c r="N84" s="20" t="s">
        <v>111</v>
      </c>
      <c r="O84" s="20" t="s">
        <v>111</v>
      </c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30"/>
    </row>
    <row r="85" spans="1:27" hidden="1" x14ac:dyDescent="0.25">
      <c r="A85">
        <v>49</v>
      </c>
      <c r="B85" s="15">
        <v>34565</v>
      </c>
      <c r="C85" s="25">
        <f t="shared" si="0"/>
        <v>0.112921677529812</v>
      </c>
      <c r="D85" s="25">
        <f>VLOOKUP(B85,input_BB!$B$19:$L$10000,$D$35,0)</f>
        <v>463.68</v>
      </c>
      <c r="E85" s="27">
        <f t="shared" si="1"/>
        <v>1.1189509649094653E-2</v>
      </c>
      <c r="F85" s="34">
        <f t="shared" si="3"/>
        <v>3.7667229510325306E-3</v>
      </c>
      <c r="G85" s="25" t="str">
        <f t="shared" si="2"/>
        <v>NA</v>
      </c>
      <c r="I85" s="31">
        <v>34565</v>
      </c>
      <c r="J85" s="20">
        <v>0.112921677529812</v>
      </c>
      <c r="K85" s="20">
        <v>0</v>
      </c>
      <c r="L85" s="20">
        <v>0.67375853210051895</v>
      </c>
      <c r="M85" s="20" t="s">
        <v>111</v>
      </c>
      <c r="N85" s="20" t="s">
        <v>111</v>
      </c>
      <c r="O85" s="20">
        <v>0.326241467899481</v>
      </c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30"/>
    </row>
    <row r="86" spans="1:27" hidden="1" x14ac:dyDescent="0.25">
      <c r="A86">
        <v>50</v>
      </c>
      <c r="B86" s="15">
        <v>34572</v>
      </c>
      <c r="C86" s="25">
        <f t="shared" si="0"/>
        <v>0.112914986908436</v>
      </c>
      <c r="D86" s="25">
        <f>VLOOKUP(B86,input_BB!$B$19:$L$10000,$D$35,0)</f>
        <v>473.8</v>
      </c>
      <c r="E86" s="27">
        <f t="shared" si="1"/>
        <v>1.1178112942755548E-2</v>
      </c>
      <c r="F86" s="34">
        <f t="shared" si="3"/>
        <v>2.1825396825396748E-2</v>
      </c>
      <c r="G86" s="25" t="str">
        <f t="shared" si="2"/>
        <v>NA</v>
      </c>
      <c r="I86" s="31">
        <v>34572</v>
      </c>
      <c r="J86" s="20">
        <v>0.112914986908436</v>
      </c>
      <c r="K86" s="20">
        <v>0</v>
      </c>
      <c r="L86" s="20">
        <v>0.67307362871224097</v>
      </c>
      <c r="M86" s="20" t="s">
        <v>111</v>
      </c>
      <c r="N86" s="20" t="s">
        <v>111</v>
      </c>
      <c r="O86" s="20">
        <v>0.32692637128775898</v>
      </c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30"/>
    </row>
    <row r="87" spans="1:27" hidden="1" x14ac:dyDescent="0.25">
      <c r="A87">
        <v>51</v>
      </c>
      <c r="B87" s="15">
        <v>34579</v>
      </c>
      <c r="C87" s="25">
        <f t="shared" si="0"/>
        <v>0.112908348441124</v>
      </c>
      <c r="D87" s="25">
        <f>VLOOKUP(B87,input_BB!$B$19:$L$10000,$D$35,0)</f>
        <v>470.99</v>
      </c>
      <c r="E87" s="27">
        <f t="shared" si="1"/>
        <v>1.1166805074884257E-2</v>
      </c>
      <c r="F87" s="34">
        <f t="shared" si="3"/>
        <v>-5.9307724778387971E-3</v>
      </c>
      <c r="G87" s="25" t="str">
        <f t="shared" si="2"/>
        <v>NA</v>
      </c>
      <c r="I87" s="31">
        <v>34579</v>
      </c>
      <c r="J87" s="20">
        <v>0.112908348441124</v>
      </c>
      <c r="K87" s="20">
        <v>0</v>
      </c>
      <c r="L87" s="20">
        <v>0.67238314514101705</v>
      </c>
      <c r="M87" s="20" t="s">
        <v>111</v>
      </c>
      <c r="N87" s="20" t="s">
        <v>111</v>
      </c>
      <c r="O87" s="20">
        <v>0.32761685485898301</v>
      </c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30"/>
    </row>
    <row r="88" spans="1:27" hidden="1" x14ac:dyDescent="0.25">
      <c r="A88">
        <v>52</v>
      </c>
      <c r="B88" s="15">
        <v>34586</v>
      </c>
      <c r="C88" s="25">
        <f t="shared" si="0"/>
        <v>0.112901762127876</v>
      </c>
      <c r="D88" s="25">
        <f>VLOOKUP(B88,input_BB!$B$19:$L$10000,$D$35,0)</f>
        <v>468.18</v>
      </c>
      <c r="E88" s="27">
        <f t="shared" si="1"/>
        <v>1.1155586045480781E-2</v>
      </c>
      <c r="F88" s="34">
        <f t="shared" si="3"/>
        <v>-5.9661563939786832E-3</v>
      </c>
      <c r="G88" s="25" t="str">
        <f t="shared" si="2"/>
        <v>NA</v>
      </c>
      <c r="I88" s="31">
        <v>34586</v>
      </c>
      <c r="J88" s="20">
        <v>0.112901762127876</v>
      </c>
      <c r="K88" s="20">
        <v>0</v>
      </c>
      <c r="L88" s="20">
        <v>0.671687094642344</v>
      </c>
      <c r="M88" s="20" t="s">
        <v>111</v>
      </c>
      <c r="N88" s="20" t="s">
        <v>111</v>
      </c>
      <c r="O88" s="20">
        <v>0.328312905357656</v>
      </c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30"/>
    </row>
    <row r="89" spans="1:27" hidden="1" x14ac:dyDescent="0.25">
      <c r="A89">
        <v>53</v>
      </c>
      <c r="B89" s="15">
        <v>34593</v>
      </c>
      <c r="C89" s="25">
        <f t="shared" si="0"/>
        <v>0.112895220518112</v>
      </c>
      <c r="D89" s="25">
        <f>VLOOKUP(B89,input_BB!$B$19:$L$10000,$D$35,0)</f>
        <v>471.19</v>
      </c>
      <c r="E89" s="27">
        <f t="shared" si="1"/>
        <v>1.1144443163336407E-2</v>
      </c>
      <c r="F89" s="34">
        <f t="shared" si="3"/>
        <v>6.4291511811696012E-3</v>
      </c>
      <c r="G89" s="25" t="str">
        <f t="shared" si="2"/>
        <v>NA</v>
      </c>
      <c r="I89" s="31">
        <v>34593</v>
      </c>
      <c r="J89" s="20">
        <v>0.112895220518112</v>
      </c>
      <c r="K89" s="20">
        <v>0</v>
      </c>
      <c r="L89" s="20">
        <v>0.67098528563226101</v>
      </c>
      <c r="M89" s="20" t="s">
        <v>111</v>
      </c>
      <c r="N89" s="20" t="s">
        <v>111</v>
      </c>
      <c r="O89" s="20">
        <v>0.32901471436773899</v>
      </c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30"/>
    </row>
    <row r="90" spans="1:27" hidden="1" x14ac:dyDescent="0.25">
      <c r="A90">
        <v>54</v>
      </c>
      <c r="B90" s="15">
        <v>34600</v>
      </c>
      <c r="C90" s="25">
        <f t="shared" si="0"/>
        <v>0.112888731062412</v>
      </c>
      <c r="D90" s="25">
        <f>VLOOKUP(B90,input_BB!$B$19:$L$10000,$D$35,0)</f>
        <v>459.67</v>
      </c>
      <c r="E90" s="27">
        <f t="shared" si="1"/>
        <v>1.1133389119659847E-2</v>
      </c>
      <c r="F90" s="34">
        <f t="shared" si="3"/>
        <v>-2.4448736178611541E-2</v>
      </c>
      <c r="G90" s="25" t="str">
        <f t="shared" si="2"/>
        <v>NA</v>
      </c>
      <c r="I90" s="31">
        <v>34600</v>
      </c>
      <c r="J90" s="20">
        <v>0.112888731062412</v>
      </c>
      <c r="K90" s="20">
        <v>0</v>
      </c>
      <c r="L90" s="20">
        <v>0.67027766416642098</v>
      </c>
      <c r="M90" s="20" t="s">
        <v>111</v>
      </c>
      <c r="N90" s="20" t="s">
        <v>111</v>
      </c>
      <c r="O90" s="20">
        <v>0.32972233583357902</v>
      </c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30"/>
    </row>
    <row r="91" spans="1:27" hidden="1" x14ac:dyDescent="0.25">
      <c r="A91">
        <v>55</v>
      </c>
      <c r="B91" s="15">
        <v>34607</v>
      </c>
      <c r="C91" s="25">
        <f t="shared" si="0"/>
        <v>0.11288228631019601</v>
      </c>
      <c r="D91" s="25">
        <f>VLOOKUP(B91,input_BB!$B$19:$L$10000,$D$35,0)</f>
        <v>462.69</v>
      </c>
      <c r="E91" s="27">
        <f t="shared" si="1"/>
        <v>1.1122411223242411E-2</v>
      </c>
      <c r="F91" s="34">
        <f t="shared" si="3"/>
        <v>6.5699306023885296E-3</v>
      </c>
      <c r="G91" s="25" t="str">
        <f t="shared" si="2"/>
        <v>NA</v>
      </c>
      <c r="I91" s="31">
        <v>34607</v>
      </c>
      <c r="J91" s="20">
        <v>0.11288228631019601</v>
      </c>
      <c r="K91" s="20">
        <v>0</v>
      </c>
      <c r="L91" s="20">
        <v>0.66956424227782096</v>
      </c>
      <c r="M91" s="20" t="s">
        <v>111</v>
      </c>
      <c r="N91" s="20" t="s">
        <v>111</v>
      </c>
      <c r="O91" s="20">
        <v>0.33043575772217898</v>
      </c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30"/>
    </row>
    <row r="92" spans="1:27" hidden="1" x14ac:dyDescent="0.25">
      <c r="A92">
        <v>56</v>
      </c>
      <c r="B92" s="15">
        <v>34614</v>
      </c>
      <c r="C92" s="25">
        <f t="shared" si="0"/>
        <v>0.112875886261463</v>
      </c>
      <c r="D92" s="25">
        <f>VLOOKUP(B92,input_BB!$B$19:$L$10000,$D$35,0)</f>
        <v>455.1</v>
      </c>
      <c r="E92" s="27">
        <f t="shared" si="1"/>
        <v>1.111150947408235E-2</v>
      </c>
      <c r="F92" s="34">
        <f t="shared" si="3"/>
        <v>-1.6404071840757206E-2</v>
      </c>
      <c r="G92" s="25" t="str">
        <f t="shared" si="2"/>
        <v>NA</v>
      </c>
      <c r="I92" s="31">
        <v>34614</v>
      </c>
      <c r="J92" s="20">
        <v>0.112875886261463</v>
      </c>
      <c r="K92" s="20">
        <v>0</v>
      </c>
      <c r="L92" s="20">
        <v>0.66884512483439096</v>
      </c>
      <c r="M92" s="20" t="s">
        <v>111</v>
      </c>
      <c r="N92" s="20" t="s">
        <v>111</v>
      </c>
      <c r="O92" s="20">
        <v>0.33115487516560899</v>
      </c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30"/>
    </row>
    <row r="93" spans="1:27" hidden="1" x14ac:dyDescent="0.25">
      <c r="A93">
        <v>57</v>
      </c>
      <c r="B93" s="15">
        <v>34621</v>
      </c>
      <c r="C93" s="25">
        <f t="shared" si="0"/>
        <v>0.11210834980011</v>
      </c>
      <c r="D93" s="25">
        <f>VLOOKUP(B93,input_BB!$B$19:$L$10000,$D$35,0)</f>
        <v>469.1</v>
      </c>
      <c r="E93" s="27">
        <f t="shared" si="1"/>
        <v>9.8040991211396939E-3</v>
      </c>
      <c r="F93" s="34">
        <f t="shared" si="3"/>
        <v>3.0762469786860036E-2</v>
      </c>
      <c r="G93" s="25">
        <f t="shared" si="2"/>
        <v>1.81185433645466E-3</v>
      </c>
      <c r="I93" s="31">
        <v>34621</v>
      </c>
      <c r="J93" s="20">
        <v>0.11210834980011</v>
      </c>
      <c r="K93" s="20">
        <v>0</v>
      </c>
      <c r="L93" s="20">
        <v>0.66690941635420697</v>
      </c>
      <c r="M93" s="20" t="s">
        <v>111</v>
      </c>
      <c r="N93" s="20">
        <v>1.81185433645466E-3</v>
      </c>
      <c r="O93" s="20">
        <v>0.33127872930933799</v>
      </c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30"/>
    </row>
    <row r="94" spans="1:27" hidden="1" x14ac:dyDescent="0.25">
      <c r="A94">
        <v>58</v>
      </c>
      <c r="B94" s="15">
        <v>34628</v>
      </c>
      <c r="C94" s="25">
        <f t="shared" si="0"/>
        <v>0.11286323517561</v>
      </c>
      <c r="D94" s="25">
        <f>VLOOKUP(B94,input_BB!$B$19:$L$10000,$D$35,0)</f>
        <v>464.89</v>
      </c>
      <c r="E94" s="27">
        <f t="shared" si="1"/>
        <v>1.1089959799958709E-2</v>
      </c>
      <c r="F94" s="34">
        <f t="shared" si="3"/>
        <v>-8.974632274568406E-3</v>
      </c>
      <c r="G94" s="25" t="str">
        <f t="shared" si="2"/>
        <v>NA</v>
      </c>
      <c r="I94" s="31">
        <v>34628</v>
      </c>
      <c r="J94" s="20">
        <v>0.11286323517561</v>
      </c>
      <c r="K94" s="20">
        <v>0</v>
      </c>
      <c r="L94" s="20">
        <v>0.66738885029060901</v>
      </c>
      <c r="M94" s="20" t="s">
        <v>111</v>
      </c>
      <c r="N94" s="20" t="s">
        <v>111</v>
      </c>
      <c r="O94" s="20">
        <v>0.33261114970939099</v>
      </c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30"/>
    </row>
    <row r="95" spans="1:27" hidden="1" x14ac:dyDescent="0.25">
      <c r="A95">
        <v>59</v>
      </c>
      <c r="B95" s="15">
        <v>34635</v>
      </c>
      <c r="C95" s="25">
        <f t="shared" si="0"/>
        <v>0.11285694688558599</v>
      </c>
      <c r="D95" s="25">
        <f>VLOOKUP(B95,input_BB!$B$19:$L$10000,$D$35,0)</f>
        <v>473.77</v>
      </c>
      <c r="E95" s="27">
        <f t="shared" si="1"/>
        <v>1.1079248418944695E-2</v>
      </c>
      <c r="F95" s="34">
        <f t="shared" si="3"/>
        <v>1.9101292778936907E-2</v>
      </c>
      <c r="G95" s="25" t="str">
        <f t="shared" si="2"/>
        <v>NA</v>
      </c>
      <c r="I95" s="31">
        <v>34635</v>
      </c>
      <c r="J95" s="20">
        <v>0.11285694688558599</v>
      </c>
      <c r="K95" s="20">
        <v>0</v>
      </c>
      <c r="L95" s="20">
        <v>0.66665178000571002</v>
      </c>
      <c r="M95" s="20" t="s">
        <v>111</v>
      </c>
      <c r="N95" s="20" t="s">
        <v>111</v>
      </c>
      <c r="O95" s="20">
        <v>0.33334821999428998</v>
      </c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30"/>
    </row>
    <row r="96" spans="1:27" hidden="1" x14ac:dyDescent="0.25">
      <c r="A96">
        <v>60</v>
      </c>
      <c r="B96" s="15">
        <v>34642</v>
      </c>
      <c r="C96" s="25">
        <f t="shared" si="0"/>
        <v>0.112096905708313</v>
      </c>
      <c r="D96" s="25">
        <f>VLOOKUP(B96,input_BB!$B$19:$L$10000,$D$35,0)</f>
        <v>462.28</v>
      </c>
      <c r="E96" s="27">
        <f t="shared" si="1"/>
        <v>9.7846054229914006E-3</v>
      </c>
      <c r="F96" s="34">
        <f t="shared" si="3"/>
        <v>-2.4252274310319399E-2</v>
      </c>
      <c r="G96" s="25">
        <f t="shared" si="2"/>
        <v>1.9204789155384001E-3</v>
      </c>
      <c r="I96" s="31">
        <v>34642</v>
      </c>
      <c r="J96" s="20">
        <v>0.112096905708313</v>
      </c>
      <c r="K96" s="20">
        <v>0</v>
      </c>
      <c r="L96" s="20">
        <v>0.66462967376234505</v>
      </c>
      <c r="M96" s="20" t="s">
        <v>111</v>
      </c>
      <c r="N96" s="20">
        <v>1.9204789155384001E-3</v>
      </c>
      <c r="O96" s="20">
        <v>0.33344984732211702</v>
      </c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30"/>
    </row>
    <row r="97" spans="1:27" hidden="1" x14ac:dyDescent="0.25">
      <c r="A97">
        <v>61</v>
      </c>
      <c r="B97" s="15">
        <v>34649</v>
      </c>
      <c r="C97" s="25">
        <f t="shared" si="0"/>
        <v>0.112089440226555</v>
      </c>
      <c r="D97" s="25">
        <f>VLOOKUP(B97,input_BB!$B$19:$L$10000,$D$35,0)</f>
        <v>462.35</v>
      </c>
      <c r="E97" s="27">
        <f t="shared" si="1"/>
        <v>9.7718888308403039E-3</v>
      </c>
      <c r="F97" s="34">
        <f t="shared" si="3"/>
        <v>1.514233797699216E-4</v>
      </c>
      <c r="G97" s="25">
        <f t="shared" si="2"/>
        <v>9.7685488580890999E-3</v>
      </c>
      <c r="I97" s="31">
        <v>34649</v>
      </c>
      <c r="J97" s="20">
        <v>0.112089440226555</v>
      </c>
      <c r="K97" s="20">
        <v>0</v>
      </c>
      <c r="L97" s="20">
        <v>0.65866160278766905</v>
      </c>
      <c r="M97" s="20" t="s">
        <v>111</v>
      </c>
      <c r="N97" s="20">
        <v>9.7685488580890999E-3</v>
      </c>
      <c r="O97" s="20">
        <v>0.33156984835424202</v>
      </c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30"/>
    </row>
    <row r="98" spans="1:27" hidden="1" x14ac:dyDescent="0.25">
      <c r="A98">
        <v>62</v>
      </c>
      <c r="B98" s="15">
        <v>34656</v>
      </c>
      <c r="C98" s="25">
        <f t="shared" si="0"/>
        <v>0.112838409841061</v>
      </c>
      <c r="D98" s="25">
        <f>VLOOKUP(B98,input_BB!$B$19:$L$10000,$D$35,0)</f>
        <v>461.47</v>
      </c>
      <c r="E98" s="27">
        <f t="shared" si="1"/>
        <v>1.1047672689132182E-2</v>
      </c>
      <c r="F98" s="34">
        <f t="shared" si="3"/>
        <v>-1.9033199956742797E-3</v>
      </c>
      <c r="G98" s="25" t="str">
        <f t="shared" si="2"/>
        <v>NA</v>
      </c>
      <c r="I98" s="31">
        <v>34656</v>
      </c>
      <c r="J98" s="20">
        <v>0.112838409841061</v>
      </c>
      <c r="K98" s="20">
        <v>0</v>
      </c>
      <c r="L98" s="20">
        <v>0.66440381314863295</v>
      </c>
      <c r="M98" s="20" t="s">
        <v>111</v>
      </c>
      <c r="N98" s="20" t="s">
        <v>111</v>
      </c>
      <c r="O98" s="20">
        <v>0.335596186851367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30"/>
    </row>
    <row r="99" spans="1:27" hidden="1" x14ac:dyDescent="0.25">
      <c r="A99">
        <v>63</v>
      </c>
      <c r="B99" s="15">
        <v>34663</v>
      </c>
      <c r="C99" s="25">
        <f t="shared" si="0"/>
        <v>0.11283231526613199</v>
      </c>
      <c r="D99" s="25">
        <f>VLOOKUP(B99,input_BB!$B$19:$L$10000,$D$35,0)</f>
        <v>452.29</v>
      </c>
      <c r="E99" s="27">
        <f t="shared" si="1"/>
        <v>1.1037291279570321E-2</v>
      </c>
      <c r="F99" s="34">
        <f t="shared" si="3"/>
        <v>-1.9892950787700148E-2</v>
      </c>
      <c r="G99" s="25" t="str">
        <f t="shared" si="2"/>
        <v>NA</v>
      </c>
      <c r="I99" s="31">
        <v>34663</v>
      </c>
      <c r="J99" s="20">
        <v>0.11283231526613199</v>
      </c>
      <c r="K99" s="20">
        <v>0</v>
      </c>
      <c r="L99" s="20">
        <v>0.66364205785439001</v>
      </c>
      <c r="M99" s="20" t="s">
        <v>111</v>
      </c>
      <c r="N99" s="20" t="s">
        <v>111</v>
      </c>
      <c r="O99" s="20">
        <v>0.33635794214560999</v>
      </c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30"/>
    </row>
    <row r="100" spans="1:27" hidden="1" x14ac:dyDescent="0.25">
      <c r="A100">
        <v>64</v>
      </c>
      <c r="B100" s="15">
        <v>34670</v>
      </c>
      <c r="C100" s="25">
        <f t="shared" si="0"/>
        <v>0.112082064151764</v>
      </c>
      <c r="D100" s="25">
        <f>VLOOKUP(B100,input_BB!$B$19:$L$10000,$D$35,0)</f>
        <v>453.3</v>
      </c>
      <c r="E100" s="27">
        <f t="shared" si="1"/>
        <v>9.7593245332057276E-3</v>
      </c>
      <c r="F100" s="34">
        <f t="shared" si="3"/>
        <v>2.2330805456676206E-3</v>
      </c>
      <c r="G100" s="25">
        <f t="shared" si="2"/>
        <v>2.0609664318831798E-3</v>
      </c>
      <c r="I100" s="31">
        <v>34670</v>
      </c>
      <c r="J100" s="20">
        <v>0.112082064151764</v>
      </c>
      <c r="K100" s="20">
        <v>0</v>
      </c>
      <c r="L100" s="20">
        <v>0.66150773364620596</v>
      </c>
      <c r="M100" s="20" t="s">
        <v>111</v>
      </c>
      <c r="N100" s="20">
        <v>2.0609664318831798E-3</v>
      </c>
      <c r="O100" s="20">
        <v>0.33643129992191101</v>
      </c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30"/>
    </row>
    <row r="101" spans="1:27" hidden="1" x14ac:dyDescent="0.25">
      <c r="A101">
        <v>65</v>
      </c>
      <c r="B101" s="15">
        <v>34677</v>
      </c>
      <c r="C101" s="25">
        <f t="shared" si="0"/>
        <v>0.114628434181213</v>
      </c>
      <c r="D101" s="25">
        <f>VLOOKUP(B101,input_BB!$B$19:$L$10000,$D$35,0)</f>
        <v>446.96</v>
      </c>
      <c r="E101" s="27">
        <f t="shared" si="1"/>
        <v>1.4096773900830523E-2</v>
      </c>
      <c r="F101" s="34">
        <f t="shared" si="3"/>
        <v>-1.3986322523715011E-2</v>
      </c>
      <c r="G101" s="25">
        <f t="shared" si="2"/>
        <v>0.52442913221252296</v>
      </c>
      <c r="I101" s="31">
        <v>34677</v>
      </c>
      <c r="J101" s="20">
        <v>0.114628434181213</v>
      </c>
      <c r="K101" s="20">
        <v>0</v>
      </c>
      <c r="L101" s="20">
        <v>0.43232825377326201</v>
      </c>
      <c r="M101" s="20" t="s">
        <v>111</v>
      </c>
      <c r="N101" s="20">
        <v>0.52442913221252296</v>
      </c>
      <c r="O101" s="20">
        <v>4.3242614014215197E-2</v>
      </c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30"/>
    </row>
    <row r="102" spans="1:27" hidden="1" x14ac:dyDescent="0.25">
      <c r="A102">
        <v>66</v>
      </c>
      <c r="B102" s="15">
        <v>34684</v>
      </c>
      <c r="C102" s="25">
        <f t="shared" ref="C102:C165" si="4">J102</f>
        <v>0.11281427741050699</v>
      </c>
      <c r="D102" s="25">
        <f>VLOOKUP(B102,input_BB!$B$19:$L$10000,$D$35,0)</f>
        <v>458.8</v>
      </c>
      <c r="E102" s="27">
        <f t="shared" ref="E102:E165" si="5">(C102-$E$34)/$E$36</f>
        <v>1.1006565860809838E-2</v>
      </c>
      <c r="F102" s="34">
        <f t="shared" si="3"/>
        <v>2.6490066225165698E-2</v>
      </c>
      <c r="G102" s="25" t="str">
        <f t="shared" ref="G102:G165" si="6">VLOOKUP(B102,$I$37:$AA$5000,$G$34,0)</f>
        <v>NA</v>
      </c>
      <c r="I102" s="31">
        <v>34684</v>
      </c>
      <c r="J102" s="20">
        <v>0.11281427741050699</v>
      </c>
      <c r="K102" s="20">
        <v>0</v>
      </c>
      <c r="L102" s="20">
        <v>0.66131843514007604</v>
      </c>
      <c r="M102" s="20" t="s">
        <v>111</v>
      </c>
      <c r="N102" s="20" t="s">
        <v>111</v>
      </c>
      <c r="O102" s="20">
        <v>0.33868156485992401</v>
      </c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30"/>
    </row>
    <row r="103" spans="1:27" hidden="1" x14ac:dyDescent="0.25">
      <c r="A103">
        <v>67</v>
      </c>
      <c r="B103" s="15">
        <v>34691</v>
      </c>
      <c r="C103" s="25">
        <f t="shared" si="4"/>
        <v>0.11280835419893299</v>
      </c>
      <c r="D103" s="25">
        <f>VLOOKUP(B103,input_BB!$B$19:$L$10000,$D$35,0)</f>
        <v>459.83</v>
      </c>
      <c r="E103" s="27">
        <f t="shared" si="5"/>
        <v>1.0996476349073985E-2</v>
      </c>
      <c r="F103" s="34">
        <f t="shared" ref="F103:F166" si="7">D103/D102-1</f>
        <v>2.2449869224061558E-3</v>
      </c>
      <c r="G103" s="25" t="str">
        <f t="shared" si="6"/>
        <v>NA</v>
      </c>
      <c r="I103" s="31">
        <v>34691</v>
      </c>
      <c r="J103" s="20">
        <v>0.11280835419893299</v>
      </c>
      <c r="K103" s="20">
        <v>0</v>
      </c>
      <c r="L103" s="20">
        <v>0.66053099641611601</v>
      </c>
      <c r="M103" s="20" t="s">
        <v>111</v>
      </c>
      <c r="N103" s="20" t="s">
        <v>111</v>
      </c>
      <c r="O103" s="20">
        <v>0.33946900358388399</v>
      </c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30"/>
    </row>
    <row r="104" spans="1:27" hidden="1" x14ac:dyDescent="0.25">
      <c r="A104">
        <v>68</v>
      </c>
      <c r="B104" s="15">
        <v>34698</v>
      </c>
      <c r="C104" s="25">
        <f t="shared" si="4"/>
        <v>0.112057097256184</v>
      </c>
      <c r="D104" s="25">
        <f>VLOOKUP(B104,input_BB!$B$19:$L$10000,$D$35,0)</f>
        <v>459.27</v>
      </c>
      <c r="E104" s="27">
        <f t="shared" si="5"/>
        <v>9.7167962893948863E-3</v>
      </c>
      <c r="F104" s="34">
        <f t="shared" si="7"/>
        <v>-1.2178413761607665E-3</v>
      </c>
      <c r="G104" s="25">
        <f t="shared" si="6"/>
        <v>2.71312194650285E-2</v>
      </c>
      <c r="I104" s="31">
        <v>34698</v>
      </c>
      <c r="J104" s="20">
        <v>0.112057097256184</v>
      </c>
      <c r="K104" s="20">
        <v>0</v>
      </c>
      <c r="L104" s="20">
        <v>0.641837565969126</v>
      </c>
      <c r="M104" s="20" t="s">
        <v>111</v>
      </c>
      <c r="N104" s="20">
        <v>2.71312194650285E-2</v>
      </c>
      <c r="O104" s="20">
        <v>0.331031214565845</v>
      </c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30"/>
    </row>
    <row r="105" spans="1:27" hidden="1" x14ac:dyDescent="0.25">
      <c r="A105">
        <v>69</v>
      </c>
      <c r="B105" s="15">
        <v>34705</v>
      </c>
      <c r="C105" s="25">
        <f t="shared" si="4"/>
        <v>0.112053640186787</v>
      </c>
      <c r="D105" s="25">
        <f>VLOOKUP(B105,input_BB!$B$19:$L$10000,$D$35,0)</f>
        <v>460.68</v>
      </c>
      <c r="E105" s="27">
        <f t="shared" si="5"/>
        <v>9.7109075680792741E-3</v>
      </c>
      <c r="F105" s="34">
        <f t="shared" si="7"/>
        <v>3.0700894898425535E-3</v>
      </c>
      <c r="G105" s="25">
        <f t="shared" si="6"/>
        <v>2.7133540547688101E-2</v>
      </c>
      <c r="I105" s="31">
        <v>34705</v>
      </c>
      <c r="J105" s="20">
        <v>0.112053640186787</v>
      </c>
      <c r="K105" s="20">
        <v>0</v>
      </c>
      <c r="L105" s="20">
        <v>0.64105700894731998</v>
      </c>
      <c r="M105" s="20" t="s">
        <v>111</v>
      </c>
      <c r="N105" s="20">
        <v>2.7133540547688101E-2</v>
      </c>
      <c r="O105" s="20">
        <v>0.331809450504992</v>
      </c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30"/>
    </row>
    <row r="106" spans="1:27" hidden="1" x14ac:dyDescent="0.25">
      <c r="A106">
        <v>70</v>
      </c>
      <c r="B106" s="15">
        <v>34712</v>
      </c>
      <c r="C106" s="25">
        <f t="shared" si="4"/>
        <v>0.11279661953449199</v>
      </c>
      <c r="D106" s="25">
        <f>VLOOKUP(B106,input_BB!$B$19:$L$10000,$D$35,0)</f>
        <v>465.97</v>
      </c>
      <c r="E106" s="27">
        <f t="shared" si="5"/>
        <v>1.0976487693744921E-2</v>
      </c>
      <c r="F106" s="34">
        <f t="shared" si="7"/>
        <v>1.1483025093340427E-2</v>
      </c>
      <c r="G106" s="25" t="str">
        <f t="shared" si="6"/>
        <v>NA</v>
      </c>
      <c r="I106" s="31">
        <v>34712</v>
      </c>
      <c r="J106" s="20">
        <v>0.11279661953449199</v>
      </c>
      <c r="K106" s="20">
        <v>0</v>
      </c>
      <c r="L106" s="20">
        <v>0.65893628330882204</v>
      </c>
      <c r="M106" s="20" t="s">
        <v>111</v>
      </c>
      <c r="N106" s="20" t="s">
        <v>111</v>
      </c>
      <c r="O106" s="20">
        <v>0.34106371669117802</v>
      </c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30"/>
    </row>
    <row r="107" spans="1:27" hidden="1" x14ac:dyDescent="0.25">
      <c r="A107">
        <v>71</v>
      </c>
      <c r="B107" s="15">
        <v>34719</v>
      </c>
      <c r="C107" s="25">
        <f t="shared" si="4"/>
        <v>0.11279661953449199</v>
      </c>
      <c r="D107" s="25">
        <f>VLOOKUP(B107,input_BB!$B$19:$L$10000,$D$35,0)</f>
        <v>464.78</v>
      </c>
      <c r="E107" s="27">
        <f t="shared" si="5"/>
        <v>1.0976487693744921E-2</v>
      </c>
      <c r="F107" s="34">
        <f t="shared" si="7"/>
        <v>-2.553812477198214E-3</v>
      </c>
      <c r="G107" s="25" t="str">
        <f t="shared" si="6"/>
        <v>NA</v>
      </c>
      <c r="I107" s="31">
        <v>34719</v>
      </c>
      <c r="J107" s="20">
        <v>0.11279661953449199</v>
      </c>
      <c r="K107" s="20">
        <v>0</v>
      </c>
      <c r="L107" s="20">
        <v>0.65893628330882204</v>
      </c>
      <c r="M107" s="20" t="s">
        <v>111</v>
      </c>
      <c r="N107" s="20" t="s">
        <v>111</v>
      </c>
      <c r="O107" s="20">
        <v>0.34106371669117802</v>
      </c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30"/>
    </row>
    <row r="108" spans="1:27" hidden="1" x14ac:dyDescent="0.25">
      <c r="A108">
        <v>72</v>
      </c>
      <c r="B108" s="15">
        <v>34726</v>
      </c>
      <c r="C108" s="25">
        <f t="shared" si="4"/>
        <v>0.112057097256184</v>
      </c>
      <c r="D108" s="25">
        <f>VLOOKUP(B108,input_BB!$B$19:$L$10000,$D$35,0)</f>
        <v>470.39</v>
      </c>
      <c r="E108" s="27">
        <f t="shared" si="5"/>
        <v>9.7167962893948863E-3</v>
      </c>
      <c r="F108" s="34">
        <f t="shared" si="7"/>
        <v>1.2070226773957637E-2</v>
      </c>
      <c r="G108" s="25">
        <f t="shared" si="6"/>
        <v>1.82470666585559E-2</v>
      </c>
      <c r="I108" s="31">
        <v>34726</v>
      </c>
      <c r="J108" s="20">
        <v>0.112057097256184</v>
      </c>
      <c r="K108" s="20">
        <v>0</v>
      </c>
      <c r="L108" s="20">
        <v>0.64691262902354496</v>
      </c>
      <c r="M108" s="20" t="s">
        <v>111</v>
      </c>
      <c r="N108" s="20">
        <v>1.82470666585559E-2</v>
      </c>
      <c r="O108" s="20">
        <v>0.33484030431789902</v>
      </c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30"/>
    </row>
    <row r="109" spans="1:27" hidden="1" x14ac:dyDescent="0.25">
      <c r="A109">
        <v>73</v>
      </c>
      <c r="B109" s="15">
        <v>34733</v>
      </c>
      <c r="C109" s="25">
        <f t="shared" si="4"/>
        <v>0.11205019056797</v>
      </c>
      <c r="D109" s="25">
        <f>VLOOKUP(B109,input_BB!$B$19:$L$10000,$D$35,0)</f>
        <v>478.64</v>
      </c>
      <c r="E109" s="27">
        <f t="shared" si="5"/>
        <v>9.7050315379723761E-3</v>
      </c>
      <c r="F109" s="34">
        <f t="shared" si="7"/>
        <v>1.7538638151321173E-2</v>
      </c>
      <c r="G109" s="25">
        <f t="shared" si="6"/>
        <v>3.6693199498176503E-2</v>
      </c>
      <c r="I109" s="31">
        <v>34733</v>
      </c>
      <c r="J109" s="20">
        <v>0.11205019056797</v>
      </c>
      <c r="K109" s="20">
        <v>0</v>
      </c>
      <c r="L109" s="20">
        <v>0.63475780280878502</v>
      </c>
      <c r="M109" s="20" t="s">
        <v>111</v>
      </c>
      <c r="N109" s="20">
        <v>3.6693199498176503E-2</v>
      </c>
      <c r="O109" s="20">
        <v>0.32854899769303902</v>
      </c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30"/>
    </row>
    <row r="110" spans="1:27" hidden="1" x14ac:dyDescent="0.25">
      <c r="A110">
        <v>74</v>
      </c>
      <c r="B110" s="15">
        <v>34740</v>
      </c>
      <c r="C110" s="25">
        <f t="shared" si="4"/>
        <v>0.112060584127903</v>
      </c>
      <c r="D110" s="25">
        <f>VLOOKUP(B110,input_BB!$B$19:$L$10000,$D$35,0)</f>
        <v>481.46</v>
      </c>
      <c r="E110" s="27">
        <f t="shared" si="5"/>
        <v>9.7227357755487655E-3</v>
      </c>
      <c r="F110" s="34">
        <f t="shared" si="7"/>
        <v>5.8916931305366127E-3</v>
      </c>
      <c r="G110" s="25">
        <f t="shared" si="6"/>
        <v>9.9652974840855908E-3</v>
      </c>
      <c r="I110" s="31">
        <v>34740</v>
      </c>
      <c r="J110" s="20">
        <v>0.112060584127903</v>
      </c>
      <c r="K110" s="20">
        <v>0</v>
      </c>
      <c r="L110" s="20">
        <v>0.65236978722259198</v>
      </c>
      <c r="M110" s="20" t="s">
        <v>111</v>
      </c>
      <c r="N110" s="20">
        <v>9.9652974840855908E-3</v>
      </c>
      <c r="O110" s="20">
        <v>0.33766491529332199</v>
      </c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30"/>
    </row>
    <row r="111" spans="1:27" hidden="1" x14ac:dyDescent="0.25">
      <c r="A111">
        <v>75</v>
      </c>
      <c r="B111" s="15">
        <v>34747</v>
      </c>
      <c r="C111" s="25">
        <f t="shared" si="4"/>
        <v>0.11279661953449199</v>
      </c>
      <c r="D111" s="25">
        <f>VLOOKUP(B111,input_BB!$B$19:$L$10000,$D$35,0)</f>
        <v>481.97</v>
      </c>
      <c r="E111" s="27">
        <f t="shared" si="5"/>
        <v>1.0976487693744921E-2</v>
      </c>
      <c r="F111" s="34">
        <f t="shared" si="7"/>
        <v>1.0592780293274817E-3</v>
      </c>
      <c r="G111" s="25" t="str">
        <f t="shared" si="6"/>
        <v>NA</v>
      </c>
      <c r="I111" s="31">
        <v>34747</v>
      </c>
      <c r="J111" s="20">
        <v>0.11279661953449199</v>
      </c>
      <c r="K111" s="20">
        <v>0</v>
      </c>
      <c r="L111" s="20">
        <v>0.65893628330882204</v>
      </c>
      <c r="M111" s="20" t="s">
        <v>111</v>
      </c>
      <c r="N111" s="20" t="s">
        <v>111</v>
      </c>
      <c r="O111" s="20">
        <v>0.34106371669117802</v>
      </c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30"/>
    </row>
    <row r="112" spans="1:27" hidden="1" x14ac:dyDescent="0.25">
      <c r="A112">
        <v>76</v>
      </c>
      <c r="B112" s="15">
        <v>34754</v>
      </c>
      <c r="C112" s="25">
        <f t="shared" si="4"/>
        <v>0.112053640186787</v>
      </c>
      <c r="D112" s="25">
        <f>VLOOKUP(B112,input_BB!$B$19:$L$10000,$D$35,0)</f>
        <v>488.11</v>
      </c>
      <c r="E112" s="27">
        <f t="shared" si="5"/>
        <v>9.7109075680792741E-3</v>
      </c>
      <c r="F112" s="34">
        <f t="shared" si="7"/>
        <v>1.2739382119218989E-2</v>
      </c>
      <c r="G112" s="25">
        <f t="shared" si="6"/>
        <v>2.7133540547688101E-2</v>
      </c>
      <c r="I112" s="31">
        <v>34754</v>
      </c>
      <c r="J112" s="20">
        <v>0.112053640186787</v>
      </c>
      <c r="K112" s="20">
        <v>0</v>
      </c>
      <c r="L112" s="20">
        <v>0.64105700894731998</v>
      </c>
      <c r="M112" s="20" t="s">
        <v>111</v>
      </c>
      <c r="N112" s="20">
        <v>2.7133540547688101E-2</v>
      </c>
      <c r="O112" s="20">
        <v>0.331809450504992</v>
      </c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30"/>
    </row>
    <row r="113" spans="1:27" hidden="1" x14ac:dyDescent="0.25">
      <c r="A113">
        <v>77</v>
      </c>
      <c r="B113" s="15">
        <v>34761</v>
      </c>
      <c r="C113" s="25">
        <f t="shared" si="4"/>
        <v>0.112046793103218</v>
      </c>
      <c r="D113" s="25">
        <f>VLOOKUP(B113,input_BB!$B$19:$L$10000,$D$35,0)</f>
        <v>485.42</v>
      </c>
      <c r="E113" s="27">
        <f t="shared" si="5"/>
        <v>9.6992443463349964E-3</v>
      </c>
      <c r="F113" s="34">
        <f t="shared" si="7"/>
        <v>-5.5110528364508138E-3</v>
      </c>
      <c r="G113" s="25">
        <f t="shared" si="6"/>
        <v>4.7005279851450497E-2</v>
      </c>
      <c r="I113" s="31">
        <v>34761</v>
      </c>
      <c r="J113" s="20">
        <v>0.112046793103218</v>
      </c>
      <c r="K113" s="20">
        <v>0</v>
      </c>
      <c r="L113" s="20">
        <v>0.62796279890761697</v>
      </c>
      <c r="M113" s="20" t="s">
        <v>111</v>
      </c>
      <c r="N113" s="20">
        <v>4.7005279851450497E-2</v>
      </c>
      <c r="O113" s="20">
        <v>0.325031921240933</v>
      </c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30"/>
    </row>
    <row r="114" spans="1:27" hidden="1" x14ac:dyDescent="0.25">
      <c r="A114">
        <v>78</v>
      </c>
      <c r="B114" s="15">
        <v>34768</v>
      </c>
      <c r="C114" s="25">
        <f t="shared" si="4"/>
        <v>0.112060584127903</v>
      </c>
      <c r="D114" s="25">
        <f>VLOOKUP(B114,input_BB!$B$19:$L$10000,$D$35,0)</f>
        <v>489.57</v>
      </c>
      <c r="E114" s="27">
        <f t="shared" si="5"/>
        <v>9.7227357755487655E-3</v>
      </c>
      <c r="F114" s="34">
        <f t="shared" si="7"/>
        <v>8.5492975155534445E-3</v>
      </c>
      <c r="G114" s="25">
        <f t="shared" si="6"/>
        <v>9.9652974840855908E-3</v>
      </c>
      <c r="I114" s="31">
        <v>34768</v>
      </c>
      <c r="J114" s="20">
        <v>0.112060584127903</v>
      </c>
      <c r="K114" s="20">
        <v>0</v>
      </c>
      <c r="L114" s="20">
        <v>0.65236978722259198</v>
      </c>
      <c r="M114" s="20" t="s">
        <v>111</v>
      </c>
      <c r="N114" s="20">
        <v>9.9652974840855908E-3</v>
      </c>
      <c r="O114" s="20">
        <v>0.33766491529332199</v>
      </c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30"/>
    </row>
    <row r="115" spans="1:27" hidden="1" x14ac:dyDescent="0.25">
      <c r="A115">
        <v>79</v>
      </c>
      <c r="B115" s="15">
        <v>34775</v>
      </c>
      <c r="C115" s="25">
        <f t="shared" si="4"/>
        <v>0.11279661953449199</v>
      </c>
      <c r="D115" s="25">
        <f>VLOOKUP(B115,input_BB!$B$19:$L$10000,$D$35,0)</f>
        <v>495.52</v>
      </c>
      <c r="E115" s="27">
        <f t="shared" si="5"/>
        <v>1.0976487693744921E-2</v>
      </c>
      <c r="F115" s="34">
        <f t="shared" si="7"/>
        <v>1.2153522478909995E-2</v>
      </c>
      <c r="G115" s="25" t="str">
        <f t="shared" si="6"/>
        <v>NA</v>
      </c>
      <c r="I115" s="31">
        <v>34775</v>
      </c>
      <c r="J115" s="20">
        <v>0.11279661953449199</v>
      </c>
      <c r="K115" s="20">
        <v>0</v>
      </c>
      <c r="L115" s="20">
        <v>0.65893628330882204</v>
      </c>
      <c r="M115" s="20" t="s">
        <v>111</v>
      </c>
      <c r="N115" s="20" t="s">
        <v>111</v>
      </c>
      <c r="O115" s="20">
        <v>0.34106371669117802</v>
      </c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30"/>
    </row>
    <row r="116" spans="1:27" hidden="1" x14ac:dyDescent="0.25">
      <c r="A116">
        <v>80</v>
      </c>
      <c r="B116" s="15">
        <v>34782</v>
      </c>
      <c r="C116" s="25">
        <f t="shared" si="4"/>
        <v>0.112053640186787</v>
      </c>
      <c r="D116" s="25">
        <f>VLOOKUP(B116,input_BB!$B$19:$L$10000,$D$35,0)</f>
        <v>500.97</v>
      </c>
      <c r="E116" s="27">
        <f t="shared" si="5"/>
        <v>9.7109075680792741E-3</v>
      </c>
      <c r="F116" s="34">
        <f t="shared" si="7"/>
        <v>1.0998546980949486E-2</v>
      </c>
      <c r="G116" s="25">
        <f t="shared" si="6"/>
        <v>2.7133540547688101E-2</v>
      </c>
      <c r="I116" s="31">
        <v>34782</v>
      </c>
      <c r="J116" s="20">
        <v>0.112053640186787</v>
      </c>
      <c r="K116" s="20">
        <v>0</v>
      </c>
      <c r="L116" s="20">
        <v>0.64105700894731998</v>
      </c>
      <c r="M116" s="20" t="s">
        <v>111</v>
      </c>
      <c r="N116" s="20">
        <v>2.7133540547688101E-2</v>
      </c>
      <c r="O116" s="20">
        <v>0.331809450504992</v>
      </c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30"/>
    </row>
    <row r="117" spans="1:27" hidden="1" x14ac:dyDescent="0.25">
      <c r="A117">
        <v>81</v>
      </c>
      <c r="B117" s="15">
        <v>34789</v>
      </c>
      <c r="C117" s="25">
        <f t="shared" si="4"/>
        <v>0.112046793103218</v>
      </c>
      <c r="D117" s="25">
        <f>VLOOKUP(B117,input_BB!$B$19:$L$10000,$D$35,0)</f>
        <v>500.71</v>
      </c>
      <c r="E117" s="27">
        <f t="shared" si="5"/>
        <v>9.6992443463349964E-3</v>
      </c>
      <c r="F117" s="34">
        <f t="shared" si="7"/>
        <v>-5.1899315328274298E-4</v>
      </c>
      <c r="G117" s="25">
        <f t="shared" si="6"/>
        <v>4.7005279851450497E-2</v>
      </c>
      <c r="I117" s="31">
        <v>34789</v>
      </c>
      <c r="J117" s="20">
        <v>0.112046793103218</v>
      </c>
      <c r="K117" s="20">
        <v>0</v>
      </c>
      <c r="L117" s="20">
        <v>0.62796279890761697</v>
      </c>
      <c r="M117" s="20" t="s">
        <v>111</v>
      </c>
      <c r="N117" s="20">
        <v>4.7005279851450497E-2</v>
      </c>
      <c r="O117" s="20">
        <v>0.325031921240933</v>
      </c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30"/>
    </row>
    <row r="118" spans="1:27" hidden="1" x14ac:dyDescent="0.25">
      <c r="A118">
        <v>82</v>
      </c>
      <c r="B118" s="15">
        <v>34796</v>
      </c>
      <c r="C118" s="25">
        <f t="shared" si="4"/>
        <v>0.112064108252525</v>
      </c>
      <c r="D118" s="25">
        <f>VLOOKUP(B118,input_BB!$B$19:$L$10000,$D$35,0)</f>
        <v>506.42</v>
      </c>
      <c r="E118" s="27">
        <f t="shared" si="5"/>
        <v>9.7287387177513261E-3</v>
      </c>
      <c r="F118" s="34">
        <f t="shared" si="7"/>
        <v>1.1403806594635801E-2</v>
      </c>
      <c r="G118" s="25">
        <f t="shared" si="6"/>
        <v>2.2287363358192E-3</v>
      </c>
      <c r="I118" s="31">
        <v>34796</v>
      </c>
      <c r="J118" s="20">
        <v>0.112064108252525</v>
      </c>
      <c r="K118" s="20">
        <v>0</v>
      </c>
      <c r="L118" s="20">
        <v>0.65746768807122202</v>
      </c>
      <c r="M118" s="20" t="s">
        <v>111</v>
      </c>
      <c r="N118" s="20">
        <v>2.2287363358192E-3</v>
      </c>
      <c r="O118" s="20">
        <v>0.34030357559295799</v>
      </c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30"/>
    </row>
    <row r="119" spans="1:27" hidden="1" x14ac:dyDescent="0.25">
      <c r="A119">
        <v>83</v>
      </c>
      <c r="B119" s="15">
        <v>34803</v>
      </c>
      <c r="C119" s="25">
        <f t="shared" si="4"/>
        <v>0.11279661953449199</v>
      </c>
      <c r="D119" s="25">
        <f>VLOOKUP(B119,input_BB!$B$19:$L$10000,$D$35,0)</f>
        <v>509.23</v>
      </c>
      <c r="E119" s="27">
        <f t="shared" si="5"/>
        <v>1.0976487693744921E-2</v>
      </c>
      <c r="F119" s="34">
        <f t="shared" si="7"/>
        <v>5.5487539986571743E-3</v>
      </c>
      <c r="G119" s="25" t="str">
        <f t="shared" si="6"/>
        <v>NA</v>
      </c>
      <c r="I119" s="31">
        <v>34803</v>
      </c>
      <c r="J119" s="20">
        <v>0.11279661953449199</v>
      </c>
      <c r="K119" s="20">
        <v>0</v>
      </c>
      <c r="L119" s="20">
        <v>0.65893628330882204</v>
      </c>
      <c r="M119" s="20" t="s">
        <v>111</v>
      </c>
      <c r="N119" s="20" t="s">
        <v>111</v>
      </c>
      <c r="O119" s="20">
        <v>0.34106371669117802</v>
      </c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30"/>
    </row>
    <row r="120" spans="1:27" hidden="1" x14ac:dyDescent="0.25">
      <c r="A120">
        <v>84</v>
      </c>
      <c r="B120" s="15">
        <v>34810</v>
      </c>
      <c r="C120" s="25">
        <f t="shared" si="4"/>
        <v>0.112057097256184</v>
      </c>
      <c r="D120" s="25">
        <f>VLOOKUP(B120,input_BB!$B$19:$L$10000,$D$35,0)</f>
        <v>508.49</v>
      </c>
      <c r="E120" s="27">
        <f t="shared" si="5"/>
        <v>9.7167962893948863E-3</v>
      </c>
      <c r="F120" s="34">
        <f t="shared" si="7"/>
        <v>-1.4531744005655822E-3</v>
      </c>
      <c r="G120" s="25">
        <f t="shared" si="6"/>
        <v>1.82470666585559E-2</v>
      </c>
      <c r="I120" s="31">
        <v>34810</v>
      </c>
      <c r="J120" s="20">
        <v>0.112057097256184</v>
      </c>
      <c r="K120" s="20">
        <v>0</v>
      </c>
      <c r="L120" s="20">
        <v>0.64691262902354496</v>
      </c>
      <c r="M120" s="20" t="s">
        <v>111</v>
      </c>
      <c r="N120" s="20">
        <v>1.82470666585559E-2</v>
      </c>
      <c r="O120" s="20">
        <v>0.33484030431789902</v>
      </c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30"/>
    </row>
    <row r="121" spans="1:27" hidden="1" x14ac:dyDescent="0.25">
      <c r="A121">
        <v>85</v>
      </c>
      <c r="B121" s="15">
        <v>34817</v>
      </c>
      <c r="C121" s="25">
        <f t="shared" si="4"/>
        <v>0.11205019056797</v>
      </c>
      <c r="D121" s="25">
        <f>VLOOKUP(B121,input_BB!$B$19:$L$10000,$D$35,0)</f>
        <v>514.71</v>
      </c>
      <c r="E121" s="27">
        <f t="shared" si="5"/>
        <v>9.7050315379723761E-3</v>
      </c>
      <c r="F121" s="34">
        <f t="shared" si="7"/>
        <v>1.2232295620366207E-2</v>
      </c>
      <c r="G121" s="25">
        <f t="shared" si="6"/>
        <v>3.6693199498176503E-2</v>
      </c>
      <c r="I121" s="31">
        <v>34817</v>
      </c>
      <c r="J121" s="20">
        <v>0.11205019056797</v>
      </c>
      <c r="K121" s="20">
        <v>0</v>
      </c>
      <c r="L121" s="20">
        <v>0.63475780280878502</v>
      </c>
      <c r="M121" s="20" t="s">
        <v>111</v>
      </c>
      <c r="N121" s="20">
        <v>3.6693199498176503E-2</v>
      </c>
      <c r="O121" s="20">
        <v>0.32854899769303902</v>
      </c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30"/>
    </row>
    <row r="122" spans="1:27" hidden="1" x14ac:dyDescent="0.25">
      <c r="A122">
        <v>86</v>
      </c>
      <c r="B122" s="15">
        <v>34824</v>
      </c>
      <c r="C122" s="25">
        <f t="shared" si="4"/>
        <v>0.11279661953449199</v>
      </c>
      <c r="D122" s="25">
        <f>VLOOKUP(B122,input_BB!$B$19:$L$10000,$D$35,0)</f>
        <v>520.12</v>
      </c>
      <c r="E122" s="27">
        <f t="shared" si="5"/>
        <v>1.0976487693744921E-2</v>
      </c>
      <c r="F122" s="34">
        <f t="shared" si="7"/>
        <v>1.0510773056672695E-2</v>
      </c>
      <c r="G122" s="25" t="str">
        <f t="shared" si="6"/>
        <v>NA</v>
      </c>
      <c r="I122" s="31">
        <v>34824</v>
      </c>
      <c r="J122" s="20">
        <v>0.11279661953449199</v>
      </c>
      <c r="K122" s="20">
        <v>0</v>
      </c>
      <c r="L122" s="20">
        <v>0.65893628330882204</v>
      </c>
      <c r="M122" s="20" t="s">
        <v>111</v>
      </c>
      <c r="N122" s="20" t="s">
        <v>111</v>
      </c>
      <c r="O122" s="20">
        <v>0.34106371669117802</v>
      </c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30"/>
    </row>
    <row r="123" spans="1:27" hidden="1" x14ac:dyDescent="0.25">
      <c r="A123">
        <v>87</v>
      </c>
      <c r="B123" s="15">
        <v>34831</v>
      </c>
      <c r="C123" s="25">
        <f t="shared" si="4"/>
        <v>0.11279661953449199</v>
      </c>
      <c r="D123" s="25">
        <f>VLOOKUP(B123,input_BB!$B$19:$L$10000,$D$35,0)</f>
        <v>525.54999999999995</v>
      </c>
      <c r="E123" s="27">
        <f t="shared" si="5"/>
        <v>1.0976487693744921E-2</v>
      </c>
      <c r="F123" s="34">
        <f t="shared" si="7"/>
        <v>1.043989848496496E-2</v>
      </c>
      <c r="G123" s="25" t="str">
        <f t="shared" si="6"/>
        <v>NA</v>
      </c>
      <c r="I123" s="31">
        <v>34831</v>
      </c>
      <c r="J123" s="20">
        <v>0.11279661953449199</v>
      </c>
      <c r="K123" s="20">
        <v>0</v>
      </c>
      <c r="L123" s="20">
        <v>0.65893628330882204</v>
      </c>
      <c r="M123" s="20" t="s">
        <v>111</v>
      </c>
      <c r="N123" s="20" t="s">
        <v>111</v>
      </c>
      <c r="O123" s="20">
        <v>0.34106371669117802</v>
      </c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30"/>
    </row>
    <row r="124" spans="1:27" hidden="1" x14ac:dyDescent="0.25">
      <c r="A124">
        <v>88</v>
      </c>
      <c r="B124" s="15">
        <v>34838</v>
      </c>
      <c r="C124" s="25">
        <f t="shared" si="4"/>
        <v>0.112060584127903</v>
      </c>
      <c r="D124" s="25">
        <f>VLOOKUP(B124,input_BB!$B$19:$L$10000,$D$35,0)</f>
        <v>519.19000000000005</v>
      </c>
      <c r="E124" s="27">
        <f t="shared" si="5"/>
        <v>9.7227357755487655E-3</v>
      </c>
      <c r="F124" s="34">
        <f t="shared" si="7"/>
        <v>-1.210160783940617E-2</v>
      </c>
      <c r="G124" s="25">
        <f t="shared" si="6"/>
        <v>9.9652974840855908E-3</v>
      </c>
      <c r="I124" s="31">
        <v>34838</v>
      </c>
      <c r="J124" s="20">
        <v>0.112060584127903</v>
      </c>
      <c r="K124" s="20">
        <v>0</v>
      </c>
      <c r="L124" s="20">
        <v>0.65236978722259198</v>
      </c>
      <c r="M124" s="20" t="s">
        <v>111</v>
      </c>
      <c r="N124" s="20">
        <v>9.9652974840855908E-3</v>
      </c>
      <c r="O124" s="20">
        <v>0.33766491529332199</v>
      </c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30"/>
    </row>
    <row r="125" spans="1:27" hidden="1" x14ac:dyDescent="0.25">
      <c r="A125">
        <v>89</v>
      </c>
      <c r="B125" s="15">
        <v>34845</v>
      </c>
      <c r="C125" s="25">
        <f t="shared" si="4"/>
        <v>0.112057097256184</v>
      </c>
      <c r="D125" s="25">
        <f>VLOOKUP(B125,input_BB!$B$19:$L$10000,$D$35,0)</f>
        <v>523.65</v>
      </c>
      <c r="E125" s="27">
        <f t="shared" si="5"/>
        <v>9.7167962893948863E-3</v>
      </c>
      <c r="F125" s="34">
        <f t="shared" si="7"/>
        <v>8.5903041275832148E-3</v>
      </c>
      <c r="G125" s="25">
        <f t="shared" si="6"/>
        <v>1.82470666585559E-2</v>
      </c>
      <c r="I125" s="31">
        <v>34845</v>
      </c>
      <c r="J125" s="20">
        <v>0.112057097256184</v>
      </c>
      <c r="K125" s="20">
        <v>0</v>
      </c>
      <c r="L125" s="20">
        <v>0.64691262902354496</v>
      </c>
      <c r="M125" s="20" t="s">
        <v>111</v>
      </c>
      <c r="N125" s="20">
        <v>1.82470666585559E-2</v>
      </c>
      <c r="O125" s="20">
        <v>0.33484030431789902</v>
      </c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30"/>
    </row>
    <row r="126" spans="1:27" hidden="1" x14ac:dyDescent="0.25">
      <c r="A126">
        <v>90</v>
      </c>
      <c r="B126" s="15">
        <v>34852</v>
      </c>
      <c r="C126" s="25">
        <f t="shared" si="4"/>
        <v>0.11279661953449199</v>
      </c>
      <c r="D126" s="25">
        <f>VLOOKUP(B126,input_BB!$B$19:$L$10000,$D$35,0)</f>
        <v>532.51</v>
      </c>
      <c r="E126" s="27">
        <f t="shared" si="5"/>
        <v>1.0976487693744921E-2</v>
      </c>
      <c r="F126" s="34">
        <f t="shared" si="7"/>
        <v>1.6919698271746331E-2</v>
      </c>
      <c r="G126" s="25" t="str">
        <f t="shared" si="6"/>
        <v>NA</v>
      </c>
      <c r="I126" s="31">
        <v>34852</v>
      </c>
      <c r="J126" s="20">
        <v>0.11279661953449199</v>
      </c>
      <c r="K126" s="20">
        <v>0</v>
      </c>
      <c r="L126" s="20">
        <v>0.65893628330882204</v>
      </c>
      <c r="M126" s="20" t="s">
        <v>111</v>
      </c>
      <c r="N126" s="20" t="s">
        <v>111</v>
      </c>
      <c r="O126" s="20">
        <v>0.34106371669117802</v>
      </c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30"/>
    </row>
    <row r="127" spans="1:27" hidden="1" x14ac:dyDescent="0.25">
      <c r="A127">
        <v>91</v>
      </c>
      <c r="B127" s="15">
        <v>34859</v>
      </c>
      <c r="C127" s="25">
        <f t="shared" si="4"/>
        <v>0.11279661953449199</v>
      </c>
      <c r="D127" s="25">
        <f>VLOOKUP(B127,input_BB!$B$19:$L$10000,$D$35,0)</f>
        <v>527.94000000000005</v>
      </c>
      <c r="E127" s="27">
        <f t="shared" si="5"/>
        <v>1.0976487693744921E-2</v>
      </c>
      <c r="F127" s="34">
        <f t="shared" si="7"/>
        <v>-8.5819984601226418E-3</v>
      </c>
      <c r="G127" s="25" t="str">
        <f t="shared" si="6"/>
        <v>NA</v>
      </c>
      <c r="I127" s="31">
        <v>34859</v>
      </c>
      <c r="J127" s="20">
        <v>0.11279661953449199</v>
      </c>
      <c r="K127" s="20">
        <v>0</v>
      </c>
      <c r="L127" s="20">
        <v>0.65893628330882204</v>
      </c>
      <c r="M127" s="20" t="s">
        <v>111</v>
      </c>
      <c r="N127" s="20" t="s">
        <v>111</v>
      </c>
      <c r="O127" s="20">
        <v>0.34106371669117802</v>
      </c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30"/>
    </row>
    <row r="128" spans="1:27" hidden="1" x14ac:dyDescent="0.25">
      <c r="A128">
        <v>92</v>
      </c>
      <c r="B128" s="15">
        <v>34866</v>
      </c>
      <c r="C128" s="25">
        <f t="shared" si="4"/>
        <v>0.112060584127903</v>
      </c>
      <c r="D128" s="25">
        <f>VLOOKUP(B128,input_BB!$B$19:$L$10000,$D$35,0)</f>
        <v>539.83000000000004</v>
      </c>
      <c r="E128" s="27">
        <f t="shared" si="5"/>
        <v>9.7227357755487655E-3</v>
      </c>
      <c r="F128" s="34">
        <f t="shared" si="7"/>
        <v>2.2521498655150074E-2</v>
      </c>
      <c r="G128" s="25">
        <f t="shared" si="6"/>
        <v>9.9652974840855908E-3</v>
      </c>
      <c r="I128" s="31">
        <v>34866</v>
      </c>
      <c r="J128" s="20">
        <v>0.112060584127903</v>
      </c>
      <c r="K128" s="20">
        <v>0</v>
      </c>
      <c r="L128" s="20">
        <v>0.65236978722259198</v>
      </c>
      <c r="M128" s="20" t="s">
        <v>111</v>
      </c>
      <c r="N128" s="20">
        <v>9.9652974840855908E-3</v>
      </c>
      <c r="O128" s="20">
        <v>0.33766491529332199</v>
      </c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30"/>
    </row>
    <row r="129" spans="1:27" hidden="1" x14ac:dyDescent="0.25">
      <c r="A129">
        <v>93</v>
      </c>
      <c r="B129" s="15">
        <v>34873</v>
      </c>
      <c r="C129" s="25">
        <f t="shared" si="4"/>
        <v>0.112057097256184</v>
      </c>
      <c r="D129" s="25">
        <f>VLOOKUP(B129,input_BB!$B$19:$L$10000,$D$35,0)</f>
        <v>549.71</v>
      </c>
      <c r="E129" s="27">
        <f t="shared" si="5"/>
        <v>9.7167962893948863E-3</v>
      </c>
      <c r="F129" s="34">
        <f t="shared" si="7"/>
        <v>1.8302058055313708E-2</v>
      </c>
      <c r="G129" s="25">
        <f t="shared" si="6"/>
        <v>1.82470666585559E-2</v>
      </c>
      <c r="I129" s="31">
        <v>34873</v>
      </c>
      <c r="J129" s="20">
        <v>0.112057097256184</v>
      </c>
      <c r="K129" s="20">
        <v>0</v>
      </c>
      <c r="L129" s="20">
        <v>0.64691262902354496</v>
      </c>
      <c r="M129" s="20" t="s">
        <v>111</v>
      </c>
      <c r="N129" s="20">
        <v>1.82470666585559E-2</v>
      </c>
      <c r="O129" s="20">
        <v>0.33484030431789902</v>
      </c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30"/>
    </row>
    <row r="130" spans="1:27" hidden="1" x14ac:dyDescent="0.25">
      <c r="A130">
        <v>94</v>
      </c>
      <c r="B130" s="15">
        <v>34880</v>
      </c>
      <c r="C130" s="25">
        <f t="shared" si="4"/>
        <v>0.11279661953449199</v>
      </c>
      <c r="D130" s="25">
        <f>VLOOKUP(B130,input_BB!$B$19:$L$10000,$D$35,0)</f>
        <v>544.75</v>
      </c>
      <c r="E130" s="27">
        <f t="shared" si="5"/>
        <v>1.0976487693744921E-2</v>
      </c>
      <c r="F130" s="34">
        <f t="shared" si="7"/>
        <v>-9.022939368030447E-3</v>
      </c>
      <c r="G130" s="25" t="str">
        <f t="shared" si="6"/>
        <v>NA</v>
      </c>
      <c r="I130" s="31">
        <v>34880</v>
      </c>
      <c r="J130" s="20">
        <v>0.11279661953449199</v>
      </c>
      <c r="K130" s="20">
        <v>0</v>
      </c>
      <c r="L130" s="20">
        <v>0.65893628330882204</v>
      </c>
      <c r="M130" s="20" t="s">
        <v>111</v>
      </c>
      <c r="N130" s="20" t="s">
        <v>111</v>
      </c>
      <c r="O130" s="20">
        <v>0.34106371669117802</v>
      </c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30"/>
    </row>
    <row r="131" spans="1:27" hidden="1" x14ac:dyDescent="0.25">
      <c r="A131">
        <v>95</v>
      </c>
      <c r="B131" s="15">
        <v>34887</v>
      </c>
      <c r="C131" s="25">
        <f t="shared" si="4"/>
        <v>0.11279661953449199</v>
      </c>
      <c r="D131" s="25">
        <f>VLOOKUP(B131,input_BB!$B$19:$L$10000,$D$35,0)</f>
        <v>556.37</v>
      </c>
      <c r="E131" s="27">
        <f t="shared" si="5"/>
        <v>1.0976487693744921E-2</v>
      </c>
      <c r="F131" s="34">
        <f t="shared" si="7"/>
        <v>2.1330885727397941E-2</v>
      </c>
      <c r="G131" s="25" t="str">
        <f t="shared" si="6"/>
        <v>NA</v>
      </c>
      <c r="I131" s="31">
        <v>34887</v>
      </c>
      <c r="J131" s="20">
        <v>0.11279661953449199</v>
      </c>
      <c r="K131" s="20">
        <v>0</v>
      </c>
      <c r="L131" s="20">
        <v>0.65893628330882204</v>
      </c>
      <c r="M131" s="20" t="s">
        <v>111</v>
      </c>
      <c r="N131" s="20" t="s">
        <v>111</v>
      </c>
      <c r="O131" s="20">
        <v>0.34106371669117802</v>
      </c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30"/>
    </row>
    <row r="132" spans="1:27" hidden="1" x14ac:dyDescent="0.25">
      <c r="A132">
        <v>96</v>
      </c>
      <c r="B132" s="15">
        <v>34894</v>
      </c>
      <c r="C132" s="25">
        <f t="shared" si="4"/>
        <v>0.112060584127903</v>
      </c>
      <c r="D132" s="25">
        <f>VLOOKUP(B132,input_BB!$B$19:$L$10000,$D$35,0)</f>
        <v>559.89</v>
      </c>
      <c r="E132" s="27">
        <f t="shared" si="5"/>
        <v>9.7227357755487655E-3</v>
      </c>
      <c r="F132" s="34">
        <f t="shared" si="7"/>
        <v>6.3267250211189729E-3</v>
      </c>
      <c r="G132" s="25">
        <f t="shared" si="6"/>
        <v>9.9652974840855908E-3</v>
      </c>
      <c r="I132" s="31">
        <v>34894</v>
      </c>
      <c r="J132" s="20">
        <v>0.112060584127903</v>
      </c>
      <c r="K132" s="20">
        <v>0</v>
      </c>
      <c r="L132" s="20">
        <v>0.65236978722259198</v>
      </c>
      <c r="M132" s="20" t="s">
        <v>111</v>
      </c>
      <c r="N132" s="20">
        <v>9.9652974840855908E-3</v>
      </c>
      <c r="O132" s="20">
        <v>0.33766491529332199</v>
      </c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30"/>
    </row>
    <row r="133" spans="1:27" hidden="1" x14ac:dyDescent="0.25">
      <c r="A133">
        <v>97</v>
      </c>
      <c r="B133" s="15">
        <v>34901</v>
      </c>
      <c r="C133" s="25">
        <f t="shared" si="4"/>
        <v>0.112057097256184</v>
      </c>
      <c r="D133" s="25">
        <f>VLOOKUP(B133,input_BB!$B$19:$L$10000,$D$35,0)</f>
        <v>553.62</v>
      </c>
      <c r="E133" s="27">
        <f t="shared" si="5"/>
        <v>9.7167962893948863E-3</v>
      </c>
      <c r="F133" s="34">
        <f t="shared" si="7"/>
        <v>-1.1198628301987812E-2</v>
      </c>
      <c r="G133" s="25">
        <f t="shared" si="6"/>
        <v>1.82470666585559E-2</v>
      </c>
      <c r="I133" s="31">
        <v>34901</v>
      </c>
      <c r="J133" s="20">
        <v>0.112057097256184</v>
      </c>
      <c r="K133" s="20">
        <v>0</v>
      </c>
      <c r="L133" s="20">
        <v>0.64691262902354496</v>
      </c>
      <c r="M133" s="20" t="s">
        <v>111</v>
      </c>
      <c r="N133" s="20">
        <v>1.82470666585559E-2</v>
      </c>
      <c r="O133" s="20">
        <v>0.33484030431789902</v>
      </c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30"/>
    </row>
    <row r="134" spans="1:27" hidden="1" x14ac:dyDescent="0.25">
      <c r="A134">
        <v>98</v>
      </c>
      <c r="B134" s="15">
        <v>34908</v>
      </c>
      <c r="C134" s="25">
        <f t="shared" si="4"/>
        <v>0.11279661953449199</v>
      </c>
      <c r="D134" s="25">
        <f>VLOOKUP(B134,input_BB!$B$19:$L$10000,$D$35,0)</f>
        <v>562.92999999999995</v>
      </c>
      <c r="E134" s="27">
        <f t="shared" si="5"/>
        <v>1.0976487693744921E-2</v>
      </c>
      <c r="F134" s="34">
        <f t="shared" si="7"/>
        <v>1.6816588996062087E-2</v>
      </c>
      <c r="G134" s="25" t="str">
        <f t="shared" si="6"/>
        <v>NA</v>
      </c>
      <c r="I134" s="31">
        <v>34908</v>
      </c>
      <c r="J134" s="20">
        <v>0.11279661953449199</v>
      </c>
      <c r="K134" s="20">
        <v>0</v>
      </c>
      <c r="L134" s="20">
        <v>0.65893628330882204</v>
      </c>
      <c r="M134" s="20" t="s">
        <v>111</v>
      </c>
      <c r="N134" s="20" t="s">
        <v>111</v>
      </c>
      <c r="O134" s="20">
        <v>0.34106371669117802</v>
      </c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30"/>
    </row>
    <row r="135" spans="1:27" hidden="1" x14ac:dyDescent="0.25">
      <c r="A135">
        <v>99</v>
      </c>
      <c r="B135" s="15">
        <v>34915</v>
      </c>
      <c r="C135" s="25">
        <f t="shared" si="4"/>
        <v>0.11279661953449199</v>
      </c>
      <c r="D135" s="25">
        <f>VLOOKUP(B135,input_BB!$B$19:$L$10000,$D$35,0)</f>
        <v>558.94000000000005</v>
      </c>
      <c r="E135" s="27">
        <f t="shared" si="5"/>
        <v>1.0976487693744921E-2</v>
      </c>
      <c r="F135" s="34">
        <f t="shared" si="7"/>
        <v>-7.0879150160764182E-3</v>
      </c>
      <c r="G135" s="25" t="str">
        <f t="shared" si="6"/>
        <v>NA</v>
      </c>
      <c r="I135" s="31">
        <v>34915</v>
      </c>
      <c r="J135" s="20">
        <v>0.11279661953449199</v>
      </c>
      <c r="K135" s="20">
        <v>0</v>
      </c>
      <c r="L135" s="20">
        <v>0.65893628330882204</v>
      </c>
      <c r="M135" s="20" t="s">
        <v>111</v>
      </c>
      <c r="N135" s="20" t="s">
        <v>111</v>
      </c>
      <c r="O135" s="20">
        <v>0.34106371669117802</v>
      </c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30"/>
    </row>
    <row r="136" spans="1:27" hidden="1" x14ac:dyDescent="0.25">
      <c r="A136">
        <v>100</v>
      </c>
      <c r="B136" s="15">
        <v>34922</v>
      </c>
      <c r="C136" s="25">
        <f t="shared" si="4"/>
        <v>0.112060584127903</v>
      </c>
      <c r="D136" s="25">
        <f>VLOOKUP(B136,input_BB!$B$19:$L$10000,$D$35,0)</f>
        <v>555.11</v>
      </c>
      <c r="E136" s="27">
        <f t="shared" si="5"/>
        <v>9.7227357755487655E-3</v>
      </c>
      <c r="F136" s="34">
        <f t="shared" si="7"/>
        <v>-6.8522560561062873E-3</v>
      </c>
      <c r="G136" s="25">
        <f t="shared" si="6"/>
        <v>9.9652974840855908E-3</v>
      </c>
      <c r="I136" s="31">
        <v>34922</v>
      </c>
      <c r="J136" s="20">
        <v>0.112060584127903</v>
      </c>
      <c r="K136" s="20">
        <v>0</v>
      </c>
      <c r="L136" s="20">
        <v>0.65236978722259198</v>
      </c>
      <c r="M136" s="20" t="s">
        <v>111</v>
      </c>
      <c r="N136" s="20">
        <v>9.9652974840855908E-3</v>
      </c>
      <c r="O136" s="20">
        <v>0.33766491529332199</v>
      </c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30"/>
    </row>
    <row r="137" spans="1:27" hidden="1" x14ac:dyDescent="0.25">
      <c r="A137">
        <v>101</v>
      </c>
      <c r="B137" s="15">
        <v>34929</v>
      </c>
      <c r="C137" s="25">
        <f t="shared" si="4"/>
        <v>0.112053640186787</v>
      </c>
      <c r="D137" s="25">
        <f>VLOOKUP(B137,input_BB!$B$19:$L$10000,$D$35,0)</f>
        <v>559.21</v>
      </c>
      <c r="E137" s="27">
        <f t="shared" si="5"/>
        <v>9.7109075680792741E-3</v>
      </c>
      <c r="F137" s="34">
        <f t="shared" si="7"/>
        <v>7.3859235106554788E-3</v>
      </c>
      <c r="G137" s="25">
        <f t="shared" si="6"/>
        <v>2.7133540547688101E-2</v>
      </c>
      <c r="I137" s="31">
        <v>34929</v>
      </c>
      <c r="J137" s="20">
        <v>0.112053640186787</v>
      </c>
      <c r="K137" s="20">
        <v>0</v>
      </c>
      <c r="L137" s="20">
        <v>0.64105700894731998</v>
      </c>
      <c r="M137" s="20" t="s">
        <v>111</v>
      </c>
      <c r="N137" s="20">
        <v>2.7133540547688101E-2</v>
      </c>
      <c r="O137" s="20">
        <v>0.331809450504992</v>
      </c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30"/>
    </row>
    <row r="138" spans="1:27" hidden="1" x14ac:dyDescent="0.25">
      <c r="A138">
        <v>102</v>
      </c>
      <c r="B138" s="15">
        <v>34936</v>
      </c>
      <c r="C138" s="25">
        <f t="shared" si="4"/>
        <v>0.11279661953449199</v>
      </c>
      <c r="D138" s="25">
        <f>VLOOKUP(B138,input_BB!$B$19:$L$10000,$D$35,0)</f>
        <v>560.1</v>
      </c>
      <c r="E138" s="27">
        <f t="shared" si="5"/>
        <v>1.0976487693744921E-2</v>
      </c>
      <c r="F138" s="34">
        <f t="shared" si="7"/>
        <v>1.5915309096761199E-3</v>
      </c>
      <c r="G138" s="25" t="str">
        <f t="shared" si="6"/>
        <v>NA</v>
      </c>
      <c r="I138" s="31">
        <v>34936</v>
      </c>
      <c r="J138" s="20">
        <v>0.11279661953449199</v>
      </c>
      <c r="K138" s="20">
        <v>0</v>
      </c>
      <c r="L138" s="20">
        <v>0.65893628330882204</v>
      </c>
      <c r="M138" s="20" t="s">
        <v>111</v>
      </c>
      <c r="N138" s="20" t="s">
        <v>111</v>
      </c>
      <c r="O138" s="20">
        <v>0.34106371669117802</v>
      </c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30"/>
    </row>
    <row r="139" spans="1:27" hidden="1" x14ac:dyDescent="0.25">
      <c r="A139">
        <v>103</v>
      </c>
      <c r="B139" s="15">
        <v>34943</v>
      </c>
      <c r="C139" s="25">
        <f t="shared" si="4"/>
        <v>0.11279661953449199</v>
      </c>
      <c r="D139" s="25">
        <f>VLOOKUP(B139,input_BB!$B$19:$L$10000,$D$35,0)</f>
        <v>563.84</v>
      </c>
      <c r="E139" s="27">
        <f t="shared" si="5"/>
        <v>1.0976487693744921E-2</v>
      </c>
      <c r="F139" s="34">
        <f t="shared" si="7"/>
        <v>6.6773790394571986E-3</v>
      </c>
      <c r="G139" s="25" t="str">
        <f t="shared" si="6"/>
        <v>NA</v>
      </c>
      <c r="I139" s="31">
        <v>34943</v>
      </c>
      <c r="J139" s="20">
        <v>0.11279661953449199</v>
      </c>
      <c r="K139" s="20">
        <v>0</v>
      </c>
      <c r="L139" s="20">
        <v>0.65893628330882204</v>
      </c>
      <c r="M139" s="20" t="s">
        <v>111</v>
      </c>
      <c r="N139" s="20" t="s">
        <v>111</v>
      </c>
      <c r="O139" s="20">
        <v>0.34106371669117802</v>
      </c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30"/>
    </row>
    <row r="140" spans="1:27" hidden="1" x14ac:dyDescent="0.25">
      <c r="A140">
        <v>104</v>
      </c>
      <c r="B140" s="15">
        <v>34950</v>
      </c>
      <c r="C140" s="25">
        <f t="shared" si="4"/>
        <v>0.112057097256184</v>
      </c>
      <c r="D140" s="25">
        <f>VLOOKUP(B140,input_BB!$B$19:$L$10000,$D$35,0)</f>
        <v>572.67999999999995</v>
      </c>
      <c r="E140" s="27">
        <f t="shared" si="5"/>
        <v>9.7167962893948863E-3</v>
      </c>
      <c r="F140" s="34">
        <f t="shared" si="7"/>
        <v>1.5678206583427778E-2</v>
      </c>
      <c r="G140" s="25">
        <f t="shared" si="6"/>
        <v>1.82470666585559E-2</v>
      </c>
      <c r="I140" s="31">
        <v>34950</v>
      </c>
      <c r="J140" s="20">
        <v>0.112057097256184</v>
      </c>
      <c r="K140" s="20">
        <v>0</v>
      </c>
      <c r="L140" s="20">
        <v>0.64691262902354496</v>
      </c>
      <c r="M140" s="20" t="s">
        <v>111</v>
      </c>
      <c r="N140" s="20">
        <v>1.82470666585559E-2</v>
      </c>
      <c r="O140" s="20">
        <v>0.33484030431789902</v>
      </c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30"/>
    </row>
    <row r="141" spans="1:27" hidden="1" x14ac:dyDescent="0.25">
      <c r="A141">
        <v>105</v>
      </c>
      <c r="B141" s="15">
        <v>34957</v>
      </c>
      <c r="C141" s="25">
        <f t="shared" si="4"/>
        <v>0.112053640186787</v>
      </c>
      <c r="D141" s="25">
        <f>VLOOKUP(B141,input_BB!$B$19:$L$10000,$D$35,0)</f>
        <v>583.35</v>
      </c>
      <c r="E141" s="27">
        <f t="shared" si="5"/>
        <v>9.7109075680792741E-3</v>
      </c>
      <c r="F141" s="34">
        <f t="shared" si="7"/>
        <v>1.8631696584480162E-2</v>
      </c>
      <c r="G141" s="25">
        <f t="shared" si="6"/>
        <v>2.7133540547688101E-2</v>
      </c>
      <c r="I141" s="31">
        <v>34957</v>
      </c>
      <c r="J141" s="20">
        <v>0.112053640186787</v>
      </c>
      <c r="K141" s="20">
        <v>0</v>
      </c>
      <c r="L141" s="20">
        <v>0.64105700894731998</v>
      </c>
      <c r="M141" s="20" t="s">
        <v>111</v>
      </c>
      <c r="N141" s="20">
        <v>2.7133540547688101E-2</v>
      </c>
      <c r="O141" s="20">
        <v>0.331809450504992</v>
      </c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30"/>
    </row>
    <row r="142" spans="1:27" hidden="1" x14ac:dyDescent="0.25">
      <c r="A142">
        <v>106</v>
      </c>
      <c r="B142" s="15">
        <v>34964</v>
      </c>
      <c r="C142" s="25">
        <f t="shared" si="4"/>
        <v>0.11279661953449199</v>
      </c>
      <c r="D142" s="25">
        <f>VLOOKUP(B142,input_BB!$B$19:$L$10000,$D$35,0)</f>
        <v>581.73</v>
      </c>
      <c r="E142" s="27">
        <f t="shared" si="5"/>
        <v>1.0976487693744921E-2</v>
      </c>
      <c r="F142" s="34">
        <f t="shared" si="7"/>
        <v>-2.7770635124710896E-3</v>
      </c>
      <c r="G142" s="25" t="str">
        <f t="shared" si="6"/>
        <v>NA</v>
      </c>
      <c r="I142" s="31">
        <v>34964</v>
      </c>
      <c r="J142" s="20">
        <v>0.11279661953449199</v>
      </c>
      <c r="K142" s="20">
        <v>0</v>
      </c>
      <c r="L142" s="20">
        <v>0.65893628330882204</v>
      </c>
      <c r="M142" s="20" t="s">
        <v>111</v>
      </c>
      <c r="N142" s="20" t="s">
        <v>111</v>
      </c>
      <c r="O142" s="20">
        <v>0.34106371669117802</v>
      </c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30"/>
    </row>
    <row r="143" spans="1:27" hidden="1" x14ac:dyDescent="0.25">
      <c r="A143">
        <v>107</v>
      </c>
      <c r="B143" s="15">
        <v>34971</v>
      </c>
      <c r="C143" s="25">
        <f t="shared" si="4"/>
        <v>0.11279661953449199</v>
      </c>
      <c r="D143" s="25">
        <f>VLOOKUP(B143,input_BB!$B$19:$L$10000,$D$35,0)</f>
        <v>584.41</v>
      </c>
      <c r="E143" s="27">
        <f t="shared" si="5"/>
        <v>1.0976487693744921E-2</v>
      </c>
      <c r="F143" s="34">
        <f t="shared" si="7"/>
        <v>4.606948240592601E-3</v>
      </c>
      <c r="G143" s="25" t="str">
        <f t="shared" si="6"/>
        <v>NA</v>
      </c>
      <c r="I143" s="31">
        <v>34971</v>
      </c>
      <c r="J143" s="20">
        <v>0.11279661953449199</v>
      </c>
      <c r="K143" s="20">
        <v>0</v>
      </c>
      <c r="L143" s="20">
        <v>0.65893628330882204</v>
      </c>
      <c r="M143" s="20" t="s">
        <v>111</v>
      </c>
      <c r="N143" s="20" t="s">
        <v>111</v>
      </c>
      <c r="O143" s="20">
        <v>0.34106371669117802</v>
      </c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30"/>
    </row>
    <row r="144" spans="1:27" hidden="1" x14ac:dyDescent="0.25">
      <c r="A144">
        <v>108</v>
      </c>
      <c r="B144" s="15">
        <v>34978</v>
      </c>
      <c r="C144" s="25">
        <f t="shared" si="4"/>
        <v>0.112060584127903</v>
      </c>
      <c r="D144" s="25">
        <f>VLOOKUP(B144,input_BB!$B$19:$L$10000,$D$35,0)</f>
        <v>582.49</v>
      </c>
      <c r="E144" s="27">
        <f t="shared" si="5"/>
        <v>9.7227357755487655E-3</v>
      </c>
      <c r="F144" s="34">
        <f t="shared" si="7"/>
        <v>-3.2853647268183961E-3</v>
      </c>
      <c r="G144" s="25">
        <f t="shared" si="6"/>
        <v>9.9652974840855908E-3</v>
      </c>
      <c r="I144" s="31">
        <v>34978</v>
      </c>
      <c r="J144" s="20">
        <v>0.112060584127903</v>
      </c>
      <c r="K144" s="20">
        <v>0</v>
      </c>
      <c r="L144" s="20">
        <v>0.65236978722259198</v>
      </c>
      <c r="M144" s="20" t="s">
        <v>111</v>
      </c>
      <c r="N144" s="20">
        <v>9.9652974840855908E-3</v>
      </c>
      <c r="O144" s="20">
        <v>0.33766491529332199</v>
      </c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30"/>
    </row>
    <row r="145" spans="1:27" hidden="1" x14ac:dyDescent="0.25">
      <c r="A145">
        <v>109</v>
      </c>
      <c r="B145" s="15">
        <v>34985</v>
      </c>
      <c r="C145" s="25">
        <f t="shared" si="4"/>
        <v>0.112053640186787</v>
      </c>
      <c r="D145" s="25">
        <f>VLOOKUP(B145,input_BB!$B$19:$L$10000,$D$35,0)</f>
        <v>584.5</v>
      </c>
      <c r="E145" s="27">
        <f t="shared" si="5"/>
        <v>9.7109075680792741E-3</v>
      </c>
      <c r="F145" s="34">
        <f t="shared" si="7"/>
        <v>3.4507030163608565E-3</v>
      </c>
      <c r="G145" s="25">
        <f t="shared" si="6"/>
        <v>2.7133540547688101E-2</v>
      </c>
      <c r="I145" s="31">
        <v>34985</v>
      </c>
      <c r="J145" s="20">
        <v>0.112053640186787</v>
      </c>
      <c r="K145" s="20">
        <v>0</v>
      </c>
      <c r="L145" s="20">
        <v>0.64105700894731998</v>
      </c>
      <c r="M145" s="20" t="s">
        <v>111</v>
      </c>
      <c r="N145" s="20">
        <v>2.7133540547688101E-2</v>
      </c>
      <c r="O145" s="20">
        <v>0.331809450504992</v>
      </c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30"/>
    </row>
    <row r="146" spans="1:27" hidden="1" x14ac:dyDescent="0.25">
      <c r="A146">
        <v>110</v>
      </c>
      <c r="B146" s="15">
        <v>34992</v>
      </c>
      <c r="C146" s="25">
        <f t="shared" si="4"/>
        <v>0.11279661953449199</v>
      </c>
      <c r="D146" s="25">
        <f>VLOOKUP(B146,input_BB!$B$19:$L$10000,$D$35,0)</f>
        <v>587.46</v>
      </c>
      <c r="E146" s="27">
        <f t="shared" si="5"/>
        <v>1.0976487693744921E-2</v>
      </c>
      <c r="F146" s="34">
        <f t="shared" si="7"/>
        <v>5.064157399486735E-3</v>
      </c>
      <c r="G146" s="25" t="str">
        <f t="shared" si="6"/>
        <v>NA</v>
      </c>
      <c r="I146" s="31">
        <v>34992</v>
      </c>
      <c r="J146" s="20">
        <v>0.11279661953449199</v>
      </c>
      <c r="K146" s="20">
        <v>0</v>
      </c>
      <c r="L146" s="20">
        <v>0.65893628330882204</v>
      </c>
      <c r="M146" s="20" t="s">
        <v>111</v>
      </c>
      <c r="N146" s="20" t="s">
        <v>111</v>
      </c>
      <c r="O146" s="20">
        <v>0.34106371669117802</v>
      </c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30"/>
    </row>
    <row r="147" spans="1:27" hidden="1" x14ac:dyDescent="0.25">
      <c r="A147">
        <v>111</v>
      </c>
      <c r="B147" s="15">
        <v>34999</v>
      </c>
      <c r="C147" s="25">
        <f t="shared" si="4"/>
        <v>0.11279661953449199</v>
      </c>
      <c r="D147" s="25">
        <f>VLOOKUP(B147,input_BB!$B$19:$L$10000,$D$35,0)</f>
        <v>579.70000000000005</v>
      </c>
      <c r="E147" s="27">
        <f t="shared" si="5"/>
        <v>1.0976487693744921E-2</v>
      </c>
      <c r="F147" s="34">
        <f t="shared" si="7"/>
        <v>-1.3209410002383071E-2</v>
      </c>
      <c r="G147" s="25" t="str">
        <f t="shared" si="6"/>
        <v>NA</v>
      </c>
      <c r="I147" s="31">
        <v>34999</v>
      </c>
      <c r="J147" s="20">
        <v>0.11279661953449199</v>
      </c>
      <c r="K147" s="20">
        <v>0</v>
      </c>
      <c r="L147" s="20">
        <v>0.65893628330882204</v>
      </c>
      <c r="M147" s="20" t="s">
        <v>111</v>
      </c>
      <c r="N147" s="20" t="s">
        <v>111</v>
      </c>
      <c r="O147" s="20">
        <v>0.34106371669117802</v>
      </c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30"/>
    </row>
    <row r="148" spans="1:27" hidden="1" x14ac:dyDescent="0.25">
      <c r="A148">
        <v>112</v>
      </c>
      <c r="B148" s="15">
        <v>35006</v>
      </c>
      <c r="C148" s="25">
        <f t="shared" si="4"/>
        <v>0.112057097256184</v>
      </c>
      <c r="D148" s="25">
        <f>VLOOKUP(B148,input_BB!$B$19:$L$10000,$D$35,0)</f>
        <v>590.57000000000005</v>
      </c>
      <c r="E148" s="27">
        <f t="shared" si="5"/>
        <v>9.7167962893948863E-3</v>
      </c>
      <c r="F148" s="34">
        <f t="shared" si="7"/>
        <v>1.8751078143867561E-2</v>
      </c>
      <c r="G148" s="25">
        <f t="shared" si="6"/>
        <v>1.82470666585559E-2</v>
      </c>
      <c r="I148" s="31">
        <v>35006</v>
      </c>
      <c r="J148" s="20">
        <v>0.112057097256184</v>
      </c>
      <c r="K148" s="20">
        <v>0</v>
      </c>
      <c r="L148" s="20">
        <v>0.64691262902354496</v>
      </c>
      <c r="M148" s="20" t="s">
        <v>111</v>
      </c>
      <c r="N148" s="20">
        <v>1.82470666585559E-2</v>
      </c>
      <c r="O148" s="20">
        <v>0.33484030431789902</v>
      </c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30"/>
    </row>
    <row r="149" spans="1:27" hidden="1" x14ac:dyDescent="0.25">
      <c r="A149">
        <v>113</v>
      </c>
      <c r="B149" s="15">
        <v>35013</v>
      </c>
      <c r="C149" s="25">
        <f t="shared" si="4"/>
        <v>0.11205019056797</v>
      </c>
      <c r="D149" s="25">
        <f>VLOOKUP(B149,input_BB!$B$19:$L$10000,$D$35,0)</f>
        <v>592.72</v>
      </c>
      <c r="E149" s="27">
        <f t="shared" si="5"/>
        <v>9.7050315379723761E-3</v>
      </c>
      <c r="F149" s="34">
        <f t="shared" si="7"/>
        <v>3.6405506544523458E-3</v>
      </c>
      <c r="G149" s="25">
        <f t="shared" si="6"/>
        <v>3.6693199498176503E-2</v>
      </c>
      <c r="I149" s="31">
        <v>35013</v>
      </c>
      <c r="J149" s="20">
        <v>0.11205019056797</v>
      </c>
      <c r="K149" s="20">
        <v>0</v>
      </c>
      <c r="L149" s="20">
        <v>0.63475780280878502</v>
      </c>
      <c r="M149" s="20" t="s">
        <v>111</v>
      </c>
      <c r="N149" s="20">
        <v>3.6693199498176503E-2</v>
      </c>
      <c r="O149" s="20">
        <v>0.32854899769303902</v>
      </c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30"/>
    </row>
    <row r="150" spans="1:27" hidden="1" x14ac:dyDescent="0.25">
      <c r="A150">
        <v>114</v>
      </c>
      <c r="B150" s="15">
        <v>35020</v>
      </c>
      <c r="C150" s="25">
        <f t="shared" si="4"/>
        <v>0.11279661953449199</v>
      </c>
      <c r="D150" s="25">
        <f>VLOOKUP(B150,input_BB!$B$19:$L$10000,$D$35,0)</f>
        <v>600.07000000000005</v>
      </c>
      <c r="E150" s="27">
        <f t="shared" si="5"/>
        <v>1.0976487693744921E-2</v>
      </c>
      <c r="F150" s="34">
        <f t="shared" si="7"/>
        <v>1.2400458901336231E-2</v>
      </c>
      <c r="G150" s="25" t="str">
        <f t="shared" si="6"/>
        <v>NA</v>
      </c>
      <c r="I150" s="31">
        <v>35020</v>
      </c>
      <c r="J150" s="20">
        <v>0.11279661953449199</v>
      </c>
      <c r="K150" s="20">
        <v>0</v>
      </c>
      <c r="L150" s="20">
        <v>0.65893628330882204</v>
      </c>
      <c r="M150" s="20" t="s">
        <v>111</v>
      </c>
      <c r="N150" s="20" t="s">
        <v>111</v>
      </c>
      <c r="O150" s="20">
        <v>0.34106371669117802</v>
      </c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30"/>
    </row>
    <row r="151" spans="1:27" hidden="1" x14ac:dyDescent="0.25">
      <c r="A151">
        <v>115</v>
      </c>
      <c r="B151" s="15">
        <v>35027</v>
      </c>
      <c r="C151" s="25">
        <f t="shared" si="4"/>
        <v>0.11279661953449199</v>
      </c>
      <c r="D151" s="25">
        <f>VLOOKUP(B151,input_BB!$B$19:$L$10000,$D$35,0)</f>
        <v>599.97</v>
      </c>
      <c r="E151" s="27">
        <f t="shared" si="5"/>
        <v>1.0976487693744921E-2</v>
      </c>
      <c r="F151" s="34">
        <f t="shared" si="7"/>
        <v>-1.6664722449055702E-4</v>
      </c>
      <c r="G151" s="25" t="str">
        <f t="shared" si="6"/>
        <v>NA</v>
      </c>
      <c r="I151" s="31">
        <v>35027</v>
      </c>
      <c r="J151" s="20">
        <v>0.11279661953449199</v>
      </c>
      <c r="K151" s="20">
        <v>0</v>
      </c>
      <c r="L151" s="20">
        <v>0.65893628330882204</v>
      </c>
      <c r="M151" s="20" t="s">
        <v>111</v>
      </c>
      <c r="N151" s="20" t="s">
        <v>111</v>
      </c>
      <c r="O151" s="20">
        <v>0.34106371669117802</v>
      </c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30"/>
    </row>
    <row r="152" spans="1:27" hidden="1" x14ac:dyDescent="0.25">
      <c r="A152">
        <v>116</v>
      </c>
      <c r="B152" s="15">
        <v>35034</v>
      </c>
      <c r="C152" s="25">
        <f t="shared" si="4"/>
        <v>0.112060584127903</v>
      </c>
      <c r="D152" s="25">
        <f>VLOOKUP(B152,input_BB!$B$19:$L$10000,$D$35,0)</f>
        <v>606.98</v>
      </c>
      <c r="E152" s="27">
        <f t="shared" si="5"/>
        <v>9.7227357755487655E-3</v>
      </c>
      <c r="F152" s="34">
        <f t="shared" si="7"/>
        <v>1.1683917529209831E-2</v>
      </c>
      <c r="G152" s="25">
        <f t="shared" si="6"/>
        <v>9.9652974840855908E-3</v>
      </c>
      <c r="I152" s="31">
        <v>35034</v>
      </c>
      <c r="J152" s="20">
        <v>0.112060584127903</v>
      </c>
      <c r="K152" s="20">
        <v>0</v>
      </c>
      <c r="L152" s="20">
        <v>0.65236978722259198</v>
      </c>
      <c r="M152" s="20" t="s">
        <v>111</v>
      </c>
      <c r="N152" s="20">
        <v>9.9652974840855908E-3</v>
      </c>
      <c r="O152" s="20">
        <v>0.33766491529332199</v>
      </c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30"/>
    </row>
    <row r="153" spans="1:27" hidden="1" x14ac:dyDescent="0.25">
      <c r="A153">
        <v>117</v>
      </c>
      <c r="B153" s="15">
        <v>35041</v>
      </c>
      <c r="C153" s="25">
        <f t="shared" si="4"/>
        <v>0.112053640186787</v>
      </c>
      <c r="D153" s="25">
        <f>VLOOKUP(B153,input_BB!$B$19:$L$10000,$D$35,0)</f>
        <v>617.48</v>
      </c>
      <c r="E153" s="27">
        <f t="shared" si="5"/>
        <v>9.7109075680792741E-3</v>
      </c>
      <c r="F153" s="34">
        <f t="shared" si="7"/>
        <v>1.729875778444101E-2</v>
      </c>
      <c r="G153" s="25">
        <f t="shared" si="6"/>
        <v>2.7133540547688101E-2</v>
      </c>
      <c r="I153" s="31">
        <v>35041</v>
      </c>
      <c r="J153" s="20">
        <v>0.112053640186787</v>
      </c>
      <c r="K153" s="20">
        <v>0</v>
      </c>
      <c r="L153" s="20">
        <v>0.64105700894731998</v>
      </c>
      <c r="M153" s="20" t="s">
        <v>111</v>
      </c>
      <c r="N153" s="20">
        <v>2.7133540547688101E-2</v>
      </c>
      <c r="O153" s="20">
        <v>0.331809450504992</v>
      </c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30"/>
    </row>
    <row r="154" spans="1:27" hidden="1" x14ac:dyDescent="0.25">
      <c r="A154">
        <v>118</v>
      </c>
      <c r="B154" s="15">
        <v>35048</v>
      </c>
      <c r="C154" s="25">
        <f t="shared" si="4"/>
        <v>0.11279661953449199</v>
      </c>
      <c r="D154" s="25">
        <f>VLOOKUP(B154,input_BB!$B$19:$L$10000,$D$35,0)</f>
        <v>616.34</v>
      </c>
      <c r="E154" s="27">
        <f t="shared" si="5"/>
        <v>1.0976487693744921E-2</v>
      </c>
      <c r="F154" s="34">
        <f t="shared" si="7"/>
        <v>-1.8462136425471121E-3</v>
      </c>
      <c r="G154" s="25" t="str">
        <f t="shared" si="6"/>
        <v>NA</v>
      </c>
      <c r="I154" s="31">
        <v>35048</v>
      </c>
      <c r="J154" s="20">
        <v>0.11279661953449199</v>
      </c>
      <c r="K154" s="20">
        <v>0</v>
      </c>
      <c r="L154" s="20">
        <v>0.65893628330882204</v>
      </c>
      <c r="M154" s="20" t="s">
        <v>111</v>
      </c>
      <c r="N154" s="20" t="s">
        <v>111</v>
      </c>
      <c r="O154" s="20">
        <v>0.34106371669117802</v>
      </c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30"/>
    </row>
    <row r="155" spans="1:27" hidden="1" x14ac:dyDescent="0.25">
      <c r="A155">
        <v>119</v>
      </c>
      <c r="B155" s="15">
        <v>35055</v>
      </c>
      <c r="C155" s="25">
        <f t="shared" si="4"/>
        <v>0.11279661953449199</v>
      </c>
      <c r="D155" s="25">
        <f>VLOOKUP(B155,input_BB!$B$19:$L$10000,$D$35,0)</f>
        <v>611.96</v>
      </c>
      <c r="E155" s="27">
        <f t="shared" si="5"/>
        <v>1.0976487693744921E-2</v>
      </c>
      <c r="F155" s="34">
        <f t="shared" si="7"/>
        <v>-7.1064672096570192E-3</v>
      </c>
      <c r="G155" s="25" t="str">
        <f t="shared" si="6"/>
        <v>NA</v>
      </c>
      <c r="I155" s="31">
        <v>35055</v>
      </c>
      <c r="J155" s="20">
        <v>0.11279661953449199</v>
      </c>
      <c r="K155" s="20">
        <v>0</v>
      </c>
      <c r="L155" s="20">
        <v>0.65893628330882204</v>
      </c>
      <c r="M155" s="20" t="s">
        <v>111</v>
      </c>
      <c r="N155" s="20" t="s">
        <v>111</v>
      </c>
      <c r="O155" s="20">
        <v>0.34106371669117802</v>
      </c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30"/>
    </row>
    <row r="156" spans="1:27" hidden="1" x14ac:dyDescent="0.25">
      <c r="A156">
        <v>120</v>
      </c>
      <c r="B156" s="15">
        <v>35062</v>
      </c>
      <c r="C156" s="25">
        <f t="shared" si="4"/>
        <v>0.112064108252525</v>
      </c>
      <c r="D156" s="25">
        <f>VLOOKUP(B156,input_BB!$B$19:$L$10000,$D$35,0)</f>
        <v>615.92999999999995</v>
      </c>
      <c r="E156" s="27">
        <f t="shared" si="5"/>
        <v>9.7287387177513261E-3</v>
      </c>
      <c r="F156" s="34">
        <f t="shared" si="7"/>
        <v>6.4873521145172308E-3</v>
      </c>
      <c r="G156" s="25">
        <f t="shared" si="6"/>
        <v>2.2287363358192E-3</v>
      </c>
      <c r="I156" s="31">
        <v>35062</v>
      </c>
      <c r="J156" s="20">
        <v>0.112064108252525</v>
      </c>
      <c r="K156" s="20">
        <v>0</v>
      </c>
      <c r="L156" s="20">
        <v>0.65746768807122202</v>
      </c>
      <c r="M156" s="20" t="s">
        <v>111</v>
      </c>
      <c r="N156" s="20">
        <v>2.2287363358192E-3</v>
      </c>
      <c r="O156" s="20">
        <v>0.34030357559295799</v>
      </c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30"/>
    </row>
    <row r="157" spans="1:27" hidden="1" x14ac:dyDescent="0.25">
      <c r="A157">
        <v>121</v>
      </c>
      <c r="B157" s="15">
        <v>35069</v>
      </c>
      <c r="C157" s="25">
        <f t="shared" si="4"/>
        <v>0.112057097256184</v>
      </c>
      <c r="D157" s="25">
        <f>VLOOKUP(B157,input_BB!$B$19:$L$10000,$D$35,0)</f>
        <v>616.71</v>
      </c>
      <c r="E157" s="27">
        <f t="shared" si="5"/>
        <v>9.7167962893948863E-3</v>
      </c>
      <c r="F157" s="34">
        <f t="shared" si="7"/>
        <v>1.2663776727876996E-3</v>
      </c>
      <c r="G157" s="25">
        <f t="shared" si="6"/>
        <v>1.82470666585559E-2</v>
      </c>
      <c r="I157" s="31">
        <v>35069</v>
      </c>
      <c r="J157" s="20">
        <v>0.112057097256184</v>
      </c>
      <c r="K157" s="20">
        <v>0</v>
      </c>
      <c r="L157" s="20">
        <v>0.64691262902354496</v>
      </c>
      <c r="M157" s="20" t="s">
        <v>111</v>
      </c>
      <c r="N157" s="20">
        <v>1.82470666585559E-2</v>
      </c>
      <c r="O157" s="20">
        <v>0.33484030431789902</v>
      </c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30"/>
    </row>
    <row r="158" spans="1:27" hidden="1" x14ac:dyDescent="0.25">
      <c r="A158">
        <v>122</v>
      </c>
      <c r="B158" s="15">
        <v>35076</v>
      </c>
      <c r="C158" s="25">
        <f t="shared" si="4"/>
        <v>0.11279661953449199</v>
      </c>
      <c r="D158" s="25">
        <f>VLOOKUP(B158,input_BB!$B$19:$L$10000,$D$35,0)</f>
        <v>601.80999999999995</v>
      </c>
      <c r="E158" s="27">
        <f t="shared" si="5"/>
        <v>1.0976487693744921E-2</v>
      </c>
      <c r="F158" s="34">
        <f t="shared" si="7"/>
        <v>-2.4160464399799131E-2</v>
      </c>
      <c r="G158" s="25" t="str">
        <f t="shared" si="6"/>
        <v>NA</v>
      </c>
      <c r="I158" s="31">
        <v>35076</v>
      </c>
      <c r="J158" s="20">
        <v>0.11279661953449199</v>
      </c>
      <c r="K158" s="20">
        <v>0</v>
      </c>
      <c r="L158" s="20">
        <v>0.65893628330882204</v>
      </c>
      <c r="M158" s="20" t="s">
        <v>111</v>
      </c>
      <c r="N158" s="20" t="s">
        <v>111</v>
      </c>
      <c r="O158" s="20">
        <v>0.34106371669117802</v>
      </c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30"/>
    </row>
    <row r="159" spans="1:27" hidden="1" x14ac:dyDescent="0.25">
      <c r="A159">
        <v>123</v>
      </c>
      <c r="B159" s="15">
        <v>35083</v>
      </c>
      <c r="C159" s="25">
        <f t="shared" si="4"/>
        <v>0.11279661953449199</v>
      </c>
      <c r="D159" s="25">
        <f>VLOOKUP(B159,input_BB!$B$19:$L$10000,$D$35,0)</f>
        <v>611.83000000000004</v>
      </c>
      <c r="E159" s="27">
        <f t="shared" si="5"/>
        <v>1.0976487693744921E-2</v>
      </c>
      <c r="F159" s="34">
        <f t="shared" si="7"/>
        <v>1.6649773184227667E-2</v>
      </c>
      <c r="G159" s="25" t="str">
        <f t="shared" si="6"/>
        <v>NA</v>
      </c>
      <c r="I159" s="31">
        <v>35083</v>
      </c>
      <c r="J159" s="20">
        <v>0.11279661953449199</v>
      </c>
      <c r="K159" s="20">
        <v>0</v>
      </c>
      <c r="L159" s="20">
        <v>0.65893628330882204</v>
      </c>
      <c r="M159" s="20" t="s">
        <v>111</v>
      </c>
      <c r="N159" s="20" t="s">
        <v>111</v>
      </c>
      <c r="O159" s="20">
        <v>0.34106371669117802</v>
      </c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30"/>
    </row>
    <row r="160" spans="1:27" hidden="1" x14ac:dyDescent="0.25">
      <c r="A160">
        <v>124</v>
      </c>
      <c r="B160" s="15">
        <v>35090</v>
      </c>
      <c r="C160" s="25">
        <f t="shared" si="4"/>
        <v>0.112064108252525</v>
      </c>
      <c r="D160" s="25">
        <f>VLOOKUP(B160,input_BB!$B$19:$L$10000,$D$35,0)</f>
        <v>621.62</v>
      </c>
      <c r="E160" s="27">
        <f t="shared" si="5"/>
        <v>9.7287387177513261E-3</v>
      </c>
      <c r="F160" s="34">
        <f t="shared" si="7"/>
        <v>1.6001176797476369E-2</v>
      </c>
      <c r="G160" s="25">
        <f t="shared" si="6"/>
        <v>2.2287363358192E-3</v>
      </c>
      <c r="I160" s="31">
        <v>35090</v>
      </c>
      <c r="J160" s="20">
        <v>0.112064108252525</v>
      </c>
      <c r="K160" s="20">
        <v>0</v>
      </c>
      <c r="L160" s="20">
        <v>0.65746768807122202</v>
      </c>
      <c r="M160" s="20" t="s">
        <v>111</v>
      </c>
      <c r="N160" s="20">
        <v>2.2287363358192E-3</v>
      </c>
      <c r="O160" s="20">
        <v>0.34030357559295799</v>
      </c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30"/>
    </row>
    <row r="161" spans="1:27" hidden="1" x14ac:dyDescent="0.25">
      <c r="A161">
        <v>125</v>
      </c>
      <c r="B161" s="15">
        <v>35097</v>
      </c>
      <c r="C161" s="25">
        <f t="shared" si="4"/>
        <v>0.112060584127903</v>
      </c>
      <c r="D161" s="25">
        <f>VLOOKUP(B161,input_BB!$B$19:$L$10000,$D$35,0)</f>
        <v>635.84</v>
      </c>
      <c r="E161" s="27">
        <f t="shared" si="5"/>
        <v>9.7227357755487655E-3</v>
      </c>
      <c r="F161" s="34">
        <f t="shared" si="7"/>
        <v>2.2875711849683178E-2</v>
      </c>
      <c r="G161" s="25">
        <f t="shared" si="6"/>
        <v>9.9652974840855908E-3</v>
      </c>
      <c r="I161" s="31">
        <v>35097</v>
      </c>
      <c r="J161" s="20">
        <v>0.112060584127903</v>
      </c>
      <c r="K161" s="20">
        <v>0</v>
      </c>
      <c r="L161" s="20">
        <v>0.65236978722259198</v>
      </c>
      <c r="M161" s="20" t="s">
        <v>111</v>
      </c>
      <c r="N161" s="20">
        <v>9.9652974840855908E-3</v>
      </c>
      <c r="O161" s="20">
        <v>0.33766491529332199</v>
      </c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30"/>
    </row>
    <row r="162" spans="1:27" hidden="1" x14ac:dyDescent="0.25">
      <c r="A162">
        <v>126</v>
      </c>
      <c r="B162" s="15">
        <v>35104</v>
      </c>
      <c r="C162" s="25">
        <f t="shared" si="4"/>
        <v>0.11279661953449199</v>
      </c>
      <c r="D162" s="25">
        <f>VLOOKUP(B162,input_BB!$B$19:$L$10000,$D$35,0)</f>
        <v>656.37</v>
      </c>
      <c r="E162" s="27">
        <f t="shared" si="5"/>
        <v>1.0976487693744921E-2</v>
      </c>
      <c r="F162" s="34">
        <f t="shared" si="7"/>
        <v>3.2287996980372435E-2</v>
      </c>
      <c r="G162" s="25" t="str">
        <f t="shared" si="6"/>
        <v>NA</v>
      </c>
      <c r="I162" s="31">
        <v>35104</v>
      </c>
      <c r="J162" s="20">
        <v>0.11279661953449199</v>
      </c>
      <c r="K162" s="20">
        <v>0</v>
      </c>
      <c r="L162" s="20">
        <v>0.65893628330882204</v>
      </c>
      <c r="M162" s="20" t="s">
        <v>111</v>
      </c>
      <c r="N162" s="20" t="s">
        <v>111</v>
      </c>
      <c r="O162" s="20">
        <v>0.34106371669117802</v>
      </c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30"/>
    </row>
    <row r="163" spans="1:27" hidden="1" x14ac:dyDescent="0.25">
      <c r="A163">
        <v>127</v>
      </c>
      <c r="B163" s="15">
        <v>35111</v>
      </c>
      <c r="C163" s="25">
        <f t="shared" si="4"/>
        <v>0.11279661953449199</v>
      </c>
      <c r="D163" s="25">
        <f>VLOOKUP(B163,input_BB!$B$19:$L$10000,$D$35,0)</f>
        <v>647.98</v>
      </c>
      <c r="E163" s="27">
        <f t="shared" si="5"/>
        <v>1.0976487693744921E-2</v>
      </c>
      <c r="F163" s="34">
        <f t="shared" si="7"/>
        <v>-1.2782424547130411E-2</v>
      </c>
      <c r="G163" s="25" t="str">
        <f t="shared" si="6"/>
        <v>NA</v>
      </c>
      <c r="I163" s="31">
        <v>35111</v>
      </c>
      <c r="J163" s="20">
        <v>0.11279661953449199</v>
      </c>
      <c r="K163" s="20">
        <v>0</v>
      </c>
      <c r="L163" s="20">
        <v>0.65893628330882204</v>
      </c>
      <c r="M163" s="20" t="s">
        <v>111</v>
      </c>
      <c r="N163" s="20" t="s">
        <v>111</v>
      </c>
      <c r="O163" s="20">
        <v>0.34106371669117802</v>
      </c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30"/>
    </row>
    <row r="164" spans="1:27" hidden="1" x14ac:dyDescent="0.25">
      <c r="A164">
        <v>128</v>
      </c>
      <c r="B164" s="15">
        <v>35118</v>
      </c>
      <c r="C164" s="25">
        <f t="shared" si="4"/>
        <v>0.11279661953449199</v>
      </c>
      <c r="D164" s="25">
        <f>VLOOKUP(B164,input_BB!$B$19:$L$10000,$D$35,0)</f>
        <v>659.08</v>
      </c>
      <c r="E164" s="27">
        <f t="shared" si="5"/>
        <v>1.0976487693744921E-2</v>
      </c>
      <c r="F164" s="34">
        <f t="shared" si="7"/>
        <v>1.7130158338220403E-2</v>
      </c>
      <c r="G164" s="25" t="str">
        <f t="shared" si="6"/>
        <v>NA</v>
      </c>
      <c r="I164" s="31">
        <v>35118</v>
      </c>
      <c r="J164" s="20">
        <v>0.11279661953449199</v>
      </c>
      <c r="K164" s="20">
        <v>0</v>
      </c>
      <c r="L164" s="20">
        <v>0.65893628330882204</v>
      </c>
      <c r="M164" s="20" t="s">
        <v>111</v>
      </c>
      <c r="N164" s="20" t="s">
        <v>111</v>
      </c>
      <c r="O164" s="20">
        <v>0.34106371669117802</v>
      </c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30"/>
    </row>
    <row r="165" spans="1:27" hidden="1" x14ac:dyDescent="0.25">
      <c r="A165">
        <v>129</v>
      </c>
      <c r="B165" s="15">
        <v>35125</v>
      </c>
      <c r="C165" s="25">
        <f t="shared" si="4"/>
        <v>0.112053640186787</v>
      </c>
      <c r="D165" s="25">
        <f>VLOOKUP(B165,input_BB!$B$19:$L$10000,$D$35,0)</f>
        <v>644.37</v>
      </c>
      <c r="E165" s="27">
        <f t="shared" si="5"/>
        <v>9.7109075680792741E-3</v>
      </c>
      <c r="F165" s="34">
        <f t="shared" si="7"/>
        <v>-2.2318990107422554E-2</v>
      </c>
      <c r="G165" s="25">
        <f t="shared" si="6"/>
        <v>2.7133540547688101E-2</v>
      </c>
      <c r="I165" s="31">
        <v>35125</v>
      </c>
      <c r="J165" s="20">
        <v>0.112053640186787</v>
      </c>
      <c r="K165" s="20">
        <v>0</v>
      </c>
      <c r="L165" s="20">
        <v>0.64105700894731998</v>
      </c>
      <c r="M165" s="20" t="s">
        <v>111</v>
      </c>
      <c r="N165" s="20">
        <v>2.7133540547688101E-2</v>
      </c>
      <c r="O165" s="20">
        <v>0.331809450504992</v>
      </c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30"/>
    </row>
    <row r="166" spans="1:27" hidden="1" x14ac:dyDescent="0.25">
      <c r="A166">
        <v>130</v>
      </c>
      <c r="B166" s="15">
        <v>35132</v>
      </c>
      <c r="C166" s="25">
        <f t="shared" ref="C166:C229" si="8">J166</f>
        <v>0.11279661953449199</v>
      </c>
      <c r="D166" s="25">
        <f>VLOOKUP(B166,input_BB!$B$19:$L$10000,$D$35,0)</f>
        <v>633.5</v>
      </c>
      <c r="E166" s="27">
        <f t="shared" ref="E166:E229" si="9">(C166-$E$34)/$E$36</f>
        <v>1.0976487693744921E-2</v>
      </c>
      <c r="F166" s="34">
        <f t="shared" si="7"/>
        <v>-1.6869190061610584E-2</v>
      </c>
      <c r="G166" s="25" t="str">
        <f t="shared" ref="G166:G229" si="10">VLOOKUP(B166,$I$37:$AA$5000,$G$34,0)</f>
        <v>NA</v>
      </c>
      <c r="I166" s="31">
        <v>35132</v>
      </c>
      <c r="J166" s="20">
        <v>0.11279661953449199</v>
      </c>
      <c r="K166" s="20">
        <v>0</v>
      </c>
      <c r="L166" s="20">
        <v>0.65893628330882204</v>
      </c>
      <c r="M166" s="20" t="s">
        <v>111</v>
      </c>
      <c r="N166" s="20" t="s">
        <v>111</v>
      </c>
      <c r="O166" s="20">
        <v>0.34106371669117802</v>
      </c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30"/>
    </row>
    <row r="167" spans="1:27" hidden="1" x14ac:dyDescent="0.25">
      <c r="A167">
        <v>131</v>
      </c>
      <c r="B167" s="15">
        <v>35139</v>
      </c>
      <c r="C167" s="25">
        <f t="shared" si="8"/>
        <v>0.11279661953449199</v>
      </c>
      <c r="D167" s="25">
        <f>VLOOKUP(B167,input_BB!$B$19:$L$10000,$D$35,0)</f>
        <v>641.42999999999995</v>
      </c>
      <c r="E167" s="27">
        <f t="shared" si="9"/>
        <v>1.0976487693744921E-2</v>
      </c>
      <c r="F167" s="34">
        <f t="shared" ref="F167:F230" si="11">D167/D166-1</f>
        <v>1.2517758484609232E-2</v>
      </c>
      <c r="G167" s="25" t="str">
        <f t="shared" si="10"/>
        <v>NA</v>
      </c>
      <c r="I167" s="31">
        <v>35139</v>
      </c>
      <c r="J167" s="20">
        <v>0.11279661953449199</v>
      </c>
      <c r="K167" s="20">
        <v>0</v>
      </c>
      <c r="L167" s="20">
        <v>0.65893628330882204</v>
      </c>
      <c r="M167" s="20" t="s">
        <v>111</v>
      </c>
      <c r="N167" s="20" t="s">
        <v>111</v>
      </c>
      <c r="O167" s="20">
        <v>0.34106371669117802</v>
      </c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30"/>
    </row>
    <row r="168" spans="1:27" hidden="1" x14ac:dyDescent="0.25">
      <c r="A168">
        <v>132</v>
      </c>
      <c r="B168" s="15">
        <v>35146</v>
      </c>
      <c r="C168" s="25">
        <f t="shared" si="8"/>
        <v>0.112790830433369</v>
      </c>
      <c r="D168" s="25">
        <f>VLOOKUP(B168,input_BB!$B$19:$L$10000,$D$35,0)</f>
        <v>650.62</v>
      </c>
      <c r="E168" s="27">
        <f t="shared" si="9"/>
        <v>1.0966626623784691E-2</v>
      </c>
      <c r="F168" s="34">
        <f t="shared" si="11"/>
        <v>1.4327362299861424E-2</v>
      </c>
      <c r="G168" s="25" t="str">
        <f t="shared" si="10"/>
        <v>NA</v>
      </c>
      <c r="I168" s="31">
        <v>35146</v>
      </c>
      <c r="J168" s="20">
        <v>0.112790830433369</v>
      </c>
      <c r="K168" s="20">
        <v>0</v>
      </c>
      <c r="L168" s="20">
        <v>0.65812885328537796</v>
      </c>
      <c r="M168" s="20" t="s">
        <v>111</v>
      </c>
      <c r="N168" s="20" t="s">
        <v>111</v>
      </c>
      <c r="O168" s="20">
        <v>0.34187114671462199</v>
      </c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30"/>
    </row>
    <row r="169" spans="1:27" hidden="1" x14ac:dyDescent="0.25">
      <c r="A169">
        <v>133</v>
      </c>
      <c r="B169" s="15">
        <v>35153</v>
      </c>
      <c r="C169" s="25">
        <f t="shared" si="8"/>
        <v>0.11205019056797</v>
      </c>
      <c r="D169" s="25">
        <f>VLOOKUP(B169,input_BB!$B$19:$L$10000,$D$35,0)</f>
        <v>645.5</v>
      </c>
      <c r="E169" s="27">
        <f t="shared" si="9"/>
        <v>9.7050315379723761E-3</v>
      </c>
      <c r="F169" s="34">
        <f t="shared" si="11"/>
        <v>-7.8694168639144024E-3</v>
      </c>
      <c r="G169" s="25">
        <f t="shared" si="10"/>
        <v>1.8183109047513399E-2</v>
      </c>
      <c r="I169" s="31">
        <v>35153</v>
      </c>
      <c r="J169" s="20">
        <v>0.11205019056797</v>
      </c>
      <c r="K169" s="20">
        <v>0</v>
      </c>
      <c r="L169" s="20">
        <v>0.56358990344256299</v>
      </c>
      <c r="M169" s="20">
        <v>5.3967830733642502E-2</v>
      </c>
      <c r="N169" s="20">
        <v>1.8183109047513399E-2</v>
      </c>
      <c r="O169" s="20">
        <v>0.36425915677628201</v>
      </c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30"/>
    </row>
    <row r="170" spans="1:27" hidden="1" x14ac:dyDescent="0.25">
      <c r="A170">
        <v>134</v>
      </c>
      <c r="B170" s="15">
        <v>35160</v>
      </c>
      <c r="C170" s="25">
        <f t="shared" si="8"/>
        <v>0.112779334187508</v>
      </c>
      <c r="D170" s="25">
        <f>VLOOKUP(B170,input_BB!$B$19:$L$10000,$D$35,0)</f>
        <v>655.86</v>
      </c>
      <c r="E170" s="27">
        <f t="shared" si="9"/>
        <v>1.0947044087168583E-2</v>
      </c>
      <c r="F170" s="34">
        <f t="shared" si="11"/>
        <v>1.6049573973663911E-2</v>
      </c>
      <c r="G170" s="25">
        <f t="shared" si="10"/>
        <v>8.35490203128091E-2</v>
      </c>
      <c r="I170" s="31">
        <v>35160</v>
      </c>
      <c r="J170" s="20">
        <v>0.112779334187508</v>
      </c>
      <c r="K170" s="20">
        <v>0</v>
      </c>
      <c r="L170" s="20">
        <v>0.555756673766437</v>
      </c>
      <c r="M170" s="20" t="s">
        <v>111</v>
      </c>
      <c r="N170" s="20">
        <v>8.35490203128091E-2</v>
      </c>
      <c r="O170" s="20">
        <v>0.36069430592075402</v>
      </c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30"/>
    </row>
    <row r="171" spans="1:27" hidden="1" x14ac:dyDescent="0.25">
      <c r="A171">
        <v>135</v>
      </c>
      <c r="B171" s="15">
        <v>35167</v>
      </c>
      <c r="C171" s="25">
        <f t="shared" si="8"/>
        <v>0.112453192472458</v>
      </c>
      <c r="D171" s="25">
        <f>VLOOKUP(B171,input_BB!$B$19:$L$10000,$D$35,0)</f>
        <v>636.71</v>
      </c>
      <c r="E171" s="27">
        <f t="shared" si="9"/>
        <v>1.0391499072367328E-2</v>
      </c>
      <c r="F171" s="34">
        <f t="shared" si="11"/>
        <v>-2.919830451620764E-2</v>
      </c>
      <c r="G171" s="25">
        <f t="shared" si="10"/>
        <v>5.5807104728039701E-2</v>
      </c>
      <c r="I171" s="31">
        <v>35167</v>
      </c>
      <c r="J171" s="20">
        <v>0.112453192472458</v>
      </c>
      <c r="K171" s="20">
        <v>0</v>
      </c>
      <c r="L171" s="20">
        <v>0.56707028112341595</v>
      </c>
      <c r="M171" s="20">
        <v>6.49488319428905E-3</v>
      </c>
      <c r="N171" s="20">
        <v>5.5807104728039701E-2</v>
      </c>
      <c r="O171" s="20">
        <v>0.370627730954255</v>
      </c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30"/>
    </row>
    <row r="172" spans="1:27" hidden="1" x14ac:dyDescent="0.25">
      <c r="A172">
        <v>136</v>
      </c>
      <c r="B172" s="15">
        <v>35174</v>
      </c>
      <c r="C172" s="25">
        <f t="shared" si="8"/>
        <v>0.112447693943977</v>
      </c>
      <c r="D172" s="25">
        <f>VLOOKUP(B172,input_BB!$B$19:$L$10000,$D$35,0)</f>
        <v>645.07000000000005</v>
      </c>
      <c r="E172" s="27">
        <f t="shared" si="9"/>
        <v>1.0382132959584438E-2</v>
      </c>
      <c r="F172" s="34">
        <f t="shared" si="11"/>
        <v>1.3129996387680531E-2</v>
      </c>
      <c r="G172" s="25" t="str">
        <f t="shared" si="10"/>
        <v>NA</v>
      </c>
      <c r="I172" s="31">
        <v>35174</v>
      </c>
      <c r="J172" s="20">
        <v>0.112447693943977</v>
      </c>
      <c r="K172" s="20">
        <v>0</v>
      </c>
      <c r="L172" s="20">
        <v>0.62034976660096197</v>
      </c>
      <c r="M172" s="20">
        <v>6.5117235706201801E-3</v>
      </c>
      <c r="N172" s="20" t="s">
        <v>111</v>
      </c>
      <c r="O172" s="20">
        <v>0.37313850982841801</v>
      </c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30"/>
    </row>
    <row r="173" spans="1:27" hidden="1" x14ac:dyDescent="0.25">
      <c r="A173">
        <v>137</v>
      </c>
      <c r="B173" s="15">
        <v>35181</v>
      </c>
      <c r="C173" s="25">
        <f t="shared" si="8"/>
        <v>0.111717492341995</v>
      </c>
      <c r="D173" s="25">
        <f>VLOOKUP(B173,input_BB!$B$19:$L$10000,$D$35,0)</f>
        <v>653.46</v>
      </c>
      <c r="E173" s="27">
        <f t="shared" si="9"/>
        <v>9.1383182586076365E-3</v>
      </c>
      <c r="F173" s="34">
        <f t="shared" si="11"/>
        <v>1.3006340397166083E-2</v>
      </c>
      <c r="G173" s="25">
        <f t="shared" si="10"/>
        <v>7.1285577891209803E-2</v>
      </c>
      <c r="I173" s="31">
        <v>35181</v>
      </c>
      <c r="J173" s="20">
        <v>0.111717492341995</v>
      </c>
      <c r="K173" s="20">
        <v>0</v>
      </c>
      <c r="L173" s="20">
        <v>0.55594443838223095</v>
      </c>
      <c r="M173" s="20">
        <v>6.3674544584736798E-3</v>
      </c>
      <c r="N173" s="20">
        <v>7.1285577891209803E-2</v>
      </c>
      <c r="O173" s="20">
        <v>0.36640252926808498</v>
      </c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30"/>
    </row>
    <row r="174" spans="1:27" hidden="1" x14ac:dyDescent="0.25">
      <c r="A174">
        <v>138</v>
      </c>
      <c r="B174" s="15">
        <v>35188</v>
      </c>
      <c r="C174" s="25">
        <f t="shared" si="8"/>
        <v>0.112436808645725</v>
      </c>
      <c r="D174" s="25">
        <f>VLOOKUP(B174,input_BB!$B$19:$L$10000,$D$35,0)</f>
        <v>641.63</v>
      </c>
      <c r="E174" s="27">
        <f t="shared" si="9"/>
        <v>1.0363591102166435E-2</v>
      </c>
      <c r="F174" s="34">
        <f t="shared" si="11"/>
        <v>-1.8103632969118322E-2</v>
      </c>
      <c r="G174" s="25">
        <f t="shared" si="10"/>
        <v>7.9065585298488394E-2</v>
      </c>
      <c r="I174" s="31">
        <v>35188</v>
      </c>
      <c r="J174" s="20">
        <v>0.112436808645725</v>
      </c>
      <c r="K174" s="20">
        <v>0</v>
      </c>
      <c r="L174" s="20">
        <v>0.550370522351041</v>
      </c>
      <c r="M174" s="20">
        <v>6.3036141643118401E-3</v>
      </c>
      <c r="N174" s="20">
        <v>7.9065585298488394E-2</v>
      </c>
      <c r="O174" s="20">
        <v>0.36426027818615903</v>
      </c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30"/>
    </row>
    <row r="175" spans="1:27" hidden="1" x14ac:dyDescent="0.25">
      <c r="A175">
        <v>139</v>
      </c>
      <c r="B175" s="15">
        <v>35195</v>
      </c>
      <c r="C175" s="25">
        <f t="shared" si="8"/>
        <v>0.11243140697479199</v>
      </c>
      <c r="D175" s="25">
        <f>VLOOKUP(B175,input_BB!$B$19:$L$10000,$D$35,0)</f>
        <v>652.09</v>
      </c>
      <c r="E175" s="27">
        <f t="shared" si="9"/>
        <v>1.0354389975110461E-2</v>
      </c>
      <c r="F175" s="34">
        <f t="shared" si="11"/>
        <v>1.6302230257313477E-2</v>
      </c>
      <c r="G175" s="25">
        <f t="shared" si="10"/>
        <v>6.1203648051205102E-2</v>
      </c>
      <c r="I175" s="31">
        <v>35195</v>
      </c>
      <c r="J175" s="20">
        <v>0.11243140697479199</v>
      </c>
      <c r="K175" s="20">
        <v>0</v>
      </c>
      <c r="L175" s="20">
        <v>0.56010415928596402</v>
      </c>
      <c r="M175" s="20">
        <v>6.4150974090742101E-3</v>
      </c>
      <c r="N175" s="20">
        <v>6.1203648051205102E-2</v>
      </c>
      <c r="O175" s="20">
        <v>0.37227709525375602</v>
      </c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30"/>
    </row>
    <row r="176" spans="1:27" hidden="1" x14ac:dyDescent="0.25">
      <c r="A176">
        <v>140</v>
      </c>
      <c r="B176" s="15">
        <v>35202</v>
      </c>
      <c r="C176" s="25">
        <f t="shared" si="8"/>
        <v>0.112426057457924</v>
      </c>
      <c r="D176" s="25">
        <f>VLOOKUP(B176,input_BB!$B$19:$L$10000,$D$35,0)</f>
        <v>668.91</v>
      </c>
      <c r="E176" s="27">
        <f t="shared" si="9"/>
        <v>1.0345277686524029E-2</v>
      </c>
      <c r="F176" s="34">
        <f t="shared" si="11"/>
        <v>2.5793985492799987E-2</v>
      </c>
      <c r="G176" s="25">
        <f t="shared" si="10"/>
        <v>5.24468450053052E-2</v>
      </c>
      <c r="I176" s="31">
        <v>35202</v>
      </c>
      <c r="J176" s="20">
        <v>0.112426057457924</v>
      </c>
      <c r="K176" s="20">
        <v>0</v>
      </c>
      <c r="L176" s="20">
        <v>0.564372208893969</v>
      </c>
      <c r="M176" s="20">
        <v>6.4639810917396104E-3</v>
      </c>
      <c r="N176" s="20">
        <v>5.24468450053052E-2</v>
      </c>
      <c r="O176" s="20">
        <v>0.37671696500898599</v>
      </c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30"/>
    </row>
    <row r="177" spans="1:27" hidden="1" x14ac:dyDescent="0.25">
      <c r="A177">
        <v>141</v>
      </c>
      <c r="B177" s="15">
        <v>35209</v>
      </c>
      <c r="C177" s="25">
        <f t="shared" si="8"/>
        <v>0.11170490831136699</v>
      </c>
      <c r="D177" s="25">
        <f>VLOOKUP(B177,input_BB!$B$19:$L$10000,$D$35,0)</f>
        <v>678.51</v>
      </c>
      <c r="E177" s="27">
        <f t="shared" si="9"/>
        <v>9.116882805370919E-3</v>
      </c>
      <c r="F177" s="34">
        <f t="shared" si="11"/>
        <v>1.435170650760198E-2</v>
      </c>
      <c r="G177" s="25">
        <f t="shared" si="10"/>
        <v>9.3725103616092501E-2</v>
      </c>
      <c r="I177" s="31">
        <v>35209</v>
      </c>
      <c r="J177" s="20">
        <v>0.11170490831136699</v>
      </c>
      <c r="K177" s="20">
        <v>0</v>
      </c>
      <c r="L177" s="20">
        <v>0.53886524695744398</v>
      </c>
      <c r="M177" s="20">
        <v>6.1718396342632801E-3</v>
      </c>
      <c r="N177" s="20">
        <v>9.3725103616092501E-2</v>
      </c>
      <c r="O177" s="20">
        <v>0.36123780979219999</v>
      </c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30"/>
    </row>
    <row r="178" spans="1:27" hidden="1" x14ac:dyDescent="0.25">
      <c r="A178">
        <v>142</v>
      </c>
      <c r="B178" s="15">
        <v>35216</v>
      </c>
      <c r="C178" s="25">
        <f t="shared" si="8"/>
        <v>0.11241543292999299</v>
      </c>
      <c r="D178" s="25">
        <f>VLOOKUP(B178,input_BB!$B$19:$L$10000,$D$35,0)</f>
        <v>669.12</v>
      </c>
      <c r="E178" s="27">
        <f t="shared" si="9"/>
        <v>1.0327180021446804E-2</v>
      </c>
      <c r="F178" s="34">
        <f t="shared" si="11"/>
        <v>-1.3839147543882935E-2</v>
      </c>
      <c r="G178" s="25">
        <f t="shared" si="10"/>
        <v>9.0314411722513796E-2</v>
      </c>
      <c r="I178" s="31">
        <v>35216</v>
      </c>
      <c r="J178" s="20">
        <v>0.11241543292999299</v>
      </c>
      <c r="K178" s="20">
        <v>0</v>
      </c>
      <c r="L178" s="20">
        <v>0.53996211833181296</v>
      </c>
      <c r="M178" s="20">
        <v>6.1844025417067301E-3</v>
      </c>
      <c r="N178" s="20">
        <v>9.0314411722513796E-2</v>
      </c>
      <c r="O178" s="20">
        <v>0.36353906740396702</v>
      </c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30"/>
    </row>
    <row r="179" spans="1:27" hidden="1" x14ac:dyDescent="0.25">
      <c r="A179">
        <v>143</v>
      </c>
      <c r="B179" s="15">
        <v>35223</v>
      </c>
      <c r="C179" s="25">
        <f t="shared" si="8"/>
        <v>0.112410202622414</v>
      </c>
      <c r="D179" s="25">
        <f>VLOOKUP(B179,input_BB!$B$19:$L$10000,$D$35,0)</f>
        <v>673.31</v>
      </c>
      <c r="E179" s="27">
        <f t="shared" si="9"/>
        <v>1.0318270792215136E-2</v>
      </c>
      <c r="F179" s="34">
        <f t="shared" si="11"/>
        <v>6.2619560019128162E-3</v>
      </c>
      <c r="G179" s="25">
        <f t="shared" si="10"/>
        <v>0.10464273259153201</v>
      </c>
      <c r="I179" s="31">
        <v>35223</v>
      </c>
      <c r="J179" s="20">
        <v>0.112410202622414</v>
      </c>
      <c r="K179" s="20">
        <v>0</v>
      </c>
      <c r="L179" s="20">
        <v>0.53053437427775296</v>
      </c>
      <c r="M179" s="20">
        <v>6.07642281070149E-3</v>
      </c>
      <c r="N179" s="20">
        <v>0.10464273259153201</v>
      </c>
      <c r="O179" s="20">
        <v>0.358746470320014</v>
      </c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30"/>
    </row>
    <row r="180" spans="1:27" hidden="1" x14ac:dyDescent="0.25">
      <c r="A180">
        <v>144</v>
      </c>
      <c r="B180" s="15">
        <v>35230</v>
      </c>
      <c r="C180" s="25">
        <f t="shared" si="8"/>
        <v>0.112404964864254</v>
      </c>
      <c r="D180" s="25">
        <f>VLOOKUP(B180,input_BB!$B$19:$L$10000,$D$35,0)</f>
        <v>665.85</v>
      </c>
      <c r="E180" s="27">
        <f t="shared" si="9"/>
        <v>1.0309348871773049E-2</v>
      </c>
      <c r="F180" s="34">
        <f t="shared" si="11"/>
        <v>-1.1079591867044769E-2</v>
      </c>
      <c r="G180" s="25" t="str">
        <f t="shared" si="10"/>
        <v>NA</v>
      </c>
      <c r="I180" s="31">
        <v>35230</v>
      </c>
      <c r="J180" s="20">
        <v>0.112404964864254</v>
      </c>
      <c r="K180" s="20">
        <v>0</v>
      </c>
      <c r="L180" s="20">
        <v>0.610817217159214</v>
      </c>
      <c r="M180" s="20">
        <v>6.4543571617096604E-3</v>
      </c>
      <c r="N180" s="20" t="s">
        <v>111</v>
      </c>
      <c r="O180" s="20">
        <v>0.382728425679076</v>
      </c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30"/>
    </row>
    <row r="181" spans="1:27" hidden="1" x14ac:dyDescent="0.25">
      <c r="A181">
        <v>145</v>
      </c>
      <c r="B181" s="15">
        <v>35237</v>
      </c>
      <c r="C181" s="25">
        <f t="shared" si="8"/>
        <v>0.11104458570480299</v>
      </c>
      <c r="D181" s="25">
        <f>VLOOKUP(B181,input_BB!$B$19:$L$10000,$D$35,0)</f>
        <v>666.84</v>
      </c>
      <c r="E181" s="27">
        <f t="shared" si="9"/>
        <v>7.9920989604679374E-3</v>
      </c>
      <c r="F181" s="34">
        <f t="shared" si="11"/>
        <v>1.4868213561614052E-3</v>
      </c>
      <c r="G181" s="25">
        <f t="shared" si="10"/>
        <v>1.9694875487819001E-2</v>
      </c>
      <c r="I181" s="31">
        <v>35237</v>
      </c>
      <c r="J181" s="20">
        <v>0.11104458570480299</v>
      </c>
      <c r="K181" s="20">
        <v>0</v>
      </c>
      <c r="L181" s="20">
        <v>0.65799794030787795</v>
      </c>
      <c r="M181" s="20" t="s">
        <v>111</v>
      </c>
      <c r="N181" s="20">
        <v>1.9694875487819001E-2</v>
      </c>
      <c r="O181" s="20">
        <v>0.32230718420430299</v>
      </c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30"/>
    </row>
    <row r="182" spans="1:27" hidden="1" x14ac:dyDescent="0.25">
      <c r="A182">
        <v>146</v>
      </c>
      <c r="B182" s="15">
        <v>35244</v>
      </c>
      <c r="C182" s="25">
        <f t="shared" si="8"/>
        <v>0.113359712064266</v>
      </c>
      <c r="D182" s="25">
        <f>VLOOKUP(B182,input_BB!$B$19:$L$10000,$D$35,0)</f>
        <v>670.63</v>
      </c>
      <c r="E182" s="27">
        <f t="shared" si="9"/>
        <v>1.193565125164738E-2</v>
      </c>
      <c r="F182" s="34">
        <f t="shared" si="11"/>
        <v>5.6835222842059885E-3</v>
      </c>
      <c r="G182" s="25">
        <f t="shared" si="10"/>
        <v>0.14260416449743801</v>
      </c>
      <c r="I182" s="31">
        <v>35244</v>
      </c>
      <c r="J182" s="20">
        <v>0.113359712064266</v>
      </c>
      <c r="K182" s="20">
        <v>0</v>
      </c>
      <c r="L182" s="20">
        <v>0.752648497332289</v>
      </c>
      <c r="M182" s="20">
        <v>0.104747338170273</v>
      </c>
      <c r="N182" s="20">
        <v>0.14260416449743801</v>
      </c>
      <c r="O182" s="20" t="s">
        <v>111</v>
      </c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30"/>
    </row>
    <row r="183" spans="1:27" hidden="1" x14ac:dyDescent="0.25">
      <c r="A183">
        <v>147</v>
      </c>
      <c r="B183" s="15">
        <v>35251</v>
      </c>
      <c r="C183" s="25">
        <f t="shared" si="8"/>
        <v>0.113352388143539</v>
      </c>
      <c r="D183" s="25">
        <f>VLOOKUP(B183,input_BB!$B$19:$L$10000,$D$35,0)</f>
        <v>657.44</v>
      </c>
      <c r="E183" s="27">
        <f t="shared" si="9"/>
        <v>1.192317579248062E-2</v>
      </c>
      <c r="F183" s="34">
        <f t="shared" si="11"/>
        <v>-1.966807330420639E-2</v>
      </c>
      <c r="G183" s="25">
        <f t="shared" si="10"/>
        <v>0.16042859027746101</v>
      </c>
      <c r="I183" s="31">
        <v>35251</v>
      </c>
      <c r="J183" s="20">
        <v>0.113352388143539</v>
      </c>
      <c r="K183" s="20">
        <v>0</v>
      </c>
      <c r="L183" s="20">
        <v>0.72103459680436699</v>
      </c>
      <c r="M183" s="20">
        <v>0.118536812918171</v>
      </c>
      <c r="N183" s="20">
        <v>0.16042859027746101</v>
      </c>
      <c r="O183" s="20" t="s">
        <v>111</v>
      </c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30"/>
    </row>
    <row r="184" spans="1:27" hidden="1" x14ac:dyDescent="0.25">
      <c r="A184">
        <v>148</v>
      </c>
      <c r="B184" s="15">
        <v>35258</v>
      </c>
      <c r="C184" s="25">
        <f t="shared" si="8"/>
        <v>0.113352388143539</v>
      </c>
      <c r="D184" s="25">
        <f>VLOOKUP(B184,input_BB!$B$19:$L$10000,$D$35,0)</f>
        <v>646.19000000000005</v>
      </c>
      <c r="E184" s="27">
        <f t="shared" si="9"/>
        <v>1.192317579248062E-2</v>
      </c>
      <c r="F184" s="34">
        <f t="shared" si="11"/>
        <v>-1.711182769530295E-2</v>
      </c>
      <c r="G184" s="25">
        <f t="shared" si="10"/>
        <v>0.16042859027746101</v>
      </c>
      <c r="I184" s="31">
        <v>35258</v>
      </c>
      <c r="J184" s="20">
        <v>0.113352388143539</v>
      </c>
      <c r="K184" s="20">
        <v>0</v>
      </c>
      <c r="L184" s="20">
        <v>0.72103459680436699</v>
      </c>
      <c r="M184" s="20">
        <v>0.118536812918171</v>
      </c>
      <c r="N184" s="20">
        <v>0.16042859027746101</v>
      </c>
      <c r="O184" s="20" t="s">
        <v>111</v>
      </c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30"/>
    </row>
    <row r="185" spans="1:27" hidden="1" x14ac:dyDescent="0.25">
      <c r="A185">
        <v>149</v>
      </c>
      <c r="B185" s="15">
        <v>35265</v>
      </c>
      <c r="C185" s="25">
        <f t="shared" si="8"/>
        <v>0.113352388143539</v>
      </c>
      <c r="D185" s="25">
        <f>VLOOKUP(B185,input_BB!$B$19:$L$10000,$D$35,0)</f>
        <v>638.73</v>
      </c>
      <c r="E185" s="27">
        <f t="shared" si="9"/>
        <v>1.192317579248062E-2</v>
      </c>
      <c r="F185" s="34">
        <f t="shared" si="11"/>
        <v>-1.1544592147820332E-2</v>
      </c>
      <c r="G185" s="25" t="str">
        <f t="shared" si="10"/>
        <v>NA</v>
      </c>
      <c r="I185" s="31">
        <v>35265</v>
      </c>
      <c r="J185" s="20">
        <v>0.113352388143539</v>
      </c>
      <c r="K185" s="20">
        <v>0</v>
      </c>
      <c r="L185" s="20">
        <v>0.70775207469499701</v>
      </c>
      <c r="M185" s="20">
        <v>0.14875366448004401</v>
      </c>
      <c r="N185" s="20" t="s">
        <v>111</v>
      </c>
      <c r="O185" s="20">
        <v>0.143494260824959</v>
      </c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30"/>
    </row>
    <row r="186" spans="1:27" hidden="1" x14ac:dyDescent="0.25">
      <c r="A186">
        <v>150</v>
      </c>
      <c r="B186" s="15">
        <v>35272</v>
      </c>
      <c r="C186" s="25">
        <f t="shared" si="8"/>
        <v>0.113352388143539</v>
      </c>
      <c r="D186" s="25">
        <f>VLOOKUP(B186,input_BB!$B$19:$L$10000,$D$35,0)</f>
        <v>635.9</v>
      </c>
      <c r="E186" s="27">
        <f t="shared" si="9"/>
        <v>1.192317579248062E-2</v>
      </c>
      <c r="F186" s="34">
        <f t="shared" si="11"/>
        <v>-4.4306671050365898E-3</v>
      </c>
      <c r="G186" s="25" t="str">
        <f t="shared" si="10"/>
        <v>NA</v>
      </c>
      <c r="I186" s="31">
        <v>35272</v>
      </c>
      <c r="J186" s="20">
        <v>0.113352388143539</v>
      </c>
      <c r="K186" s="20">
        <v>0</v>
      </c>
      <c r="L186" s="20">
        <v>0.70775207469499701</v>
      </c>
      <c r="M186" s="20">
        <v>0.14875366448004401</v>
      </c>
      <c r="N186" s="20" t="s">
        <v>111</v>
      </c>
      <c r="O186" s="20">
        <v>0.143494260824959</v>
      </c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30"/>
    </row>
    <row r="187" spans="1:27" hidden="1" x14ac:dyDescent="0.25">
      <c r="A187">
        <v>151</v>
      </c>
      <c r="B187" s="15">
        <v>35279</v>
      </c>
      <c r="C187" s="25">
        <f t="shared" si="8"/>
        <v>0.113352388143539</v>
      </c>
      <c r="D187" s="25">
        <f>VLOOKUP(B187,input_BB!$B$19:$L$10000,$D$35,0)</f>
        <v>662.49</v>
      </c>
      <c r="E187" s="27">
        <f t="shared" si="9"/>
        <v>1.192317579248062E-2</v>
      </c>
      <c r="F187" s="34">
        <f t="shared" si="11"/>
        <v>4.1814750746972829E-2</v>
      </c>
      <c r="G187" s="25">
        <f t="shared" si="10"/>
        <v>0.16042859027746101</v>
      </c>
      <c r="I187" s="31">
        <v>35279</v>
      </c>
      <c r="J187" s="20">
        <v>0.113352388143539</v>
      </c>
      <c r="K187" s="20">
        <v>0</v>
      </c>
      <c r="L187" s="20">
        <v>0.72103459680436699</v>
      </c>
      <c r="M187" s="20">
        <v>0.118536812918171</v>
      </c>
      <c r="N187" s="20">
        <v>0.16042859027746101</v>
      </c>
      <c r="O187" s="20" t="s">
        <v>111</v>
      </c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30"/>
    </row>
    <row r="188" spans="1:27" hidden="1" x14ac:dyDescent="0.25">
      <c r="A188">
        <v>152</v>
      </c>
      <c r="B188" s="15">
        <v>35286</v>
      </c>
      <c r="C188" s="25">
        <f t="shared" si="8"/>
        <v>0.113352388143539</v>
      </c>
      <c r="D188" s="25">
        <f>VLOOKUP(B188,input_BB!$B$19:$L$10000,$D$35,0)</f>
        <v>662.1</v>
      </c>
      <c r="E188" s="27">
        <f t="shared" si="9"/>
        <v>1.192317579248062E-2</v>
      </c>
      <c r="F188" s="34">
        <f t="shared" si="11"/>
        <v>-5.8868813114154595E-4</v>
      </c>
      <c r="G188" s="25">
        <f t="shared" si="10"/>
        <v>0.16042859027746101</v>
      </c>
      <c r="I188" s="31">
        <v>35286</v>
      </c>
      <c r="J188" s="20">
        <v>0.113352388143539</v>
      </c>
      <c r="K188" s="20">
        <v>0</v>
      </c>
      <c r="L188" s="20">
        <v>0.72103459680436699</v>
      </c>
      <c r="M188" s="20">
        <v>0.118536812918171</v>
      </c>
      <c r="N188" s="20">
        <v>0.16042859027746101</v>
      </c>
      <c r="O188" s="20" t="s">
        <v>111</v>
      </c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30"/>
    </row>
    <row r="189" spans="1:27" hidden="1" x14ac:dyDescent="0.25">
      <c r="A189">
        <v>153</v>
      </c>
      <c r="B189" s="15">
        <v>35293</v>
      </c>
      <c r="C189" s="25">
        <f t="shared" si="8"/>
        <v>0.111859060823917</v>
      </c>
      <c r="D189" s="25">
        <f>VLOOKUP(B189,input_BB!$B$19:$L$10000,$D$35,0)</f>
        <v>665.21</v>
      </c>
      <c r="E189" s="27">
        <f t="shared" si="9"/>
        <v>9.3794639347217403E-3</v>
      </c>
      <c r="F189" s="34">
        <f t="shared" si="11"/>
        <v>4.6971756532245834E-3</v>
      </c>
      <c r="G189" s="25" t="str">
        <f t="shared" si="10"/>
        <v>NA</v>
      </c>
      <c r="I189" s="31">
        <v>35293</v>
      </c>
      <c r="J189" s="20">
        <v>0.111859060823917</v>
      </c>
      <c r="K189" s="20">
        <v>0</v>
      </c>
      <c r="L189" s="20">
        <v>0.70990978456110698</v>
      </c>
      <c r="M189" s="20">
        <v>0.150391143075948</v>
      </c>
      <c r="N189" s="20" t="s">
        <v>111</v>
      </c>
      <c r="O189" s="20">
        <v>0.13969907236294499</v>
      </c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30"/>
    </row>
    <row r="190" spans="1:27" hidden="1" x14ac:dyDescent="0.25">
      <c r="A190">
        <v>154</v>
      </c>
      <c r="B190" s="15">
        <v>35300</v>
      </c>
      <c r="C190" s="25">
        <f t="shared" si="8"/>
        <v>0.11037014424800901</v>
      </c>
      <c r="D190" s="25">
        <f>VLOOKUP(B190,input_BB!$B$19:$L$10000,$D$35,0)</f>
        <v>667.03</v>
      </c>
      <c r="E190" s="27">
        <f t="shared" si="9"/>
        <v>6.8432652731251617E-3</v>
      </c>
      <c r="F190" s="34">
        <f t="shared" si="11"/>
        <v>2.7359781121749638E-3</v>
      </c>
      <c r="G190" s="25" t="str">
        <f t="shared" si="10"/>
        <v>NA</v>
      </c>
      <c r="I190" s="31">
        <v>35300</v>
      </c>
      <c r="J190" s="20">
        <v>0.11037014424800901</v>
      </c>
      <c r="K190" s="20">
        <v>0</v>
      </c>
      <c r="L190" s="20">
        <v>0.71198842719376298</v>
      </c>
      <c r="M190" s="20">
        <v>0.152009826997587</v>
      </c>
      <c r="N190" s="20" t="s">
        <v>111</v>
      </c>
      <c r="O190" s="20">
        <v>0.13600174580864899</v>
      </c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30"/>
    </row>
    <row r="191" spans="1:27" hidden="1" x14ac:dyDescent="0.25">
      <c r="A191">
        <v>155</v>
      </c>
      <c r="B191" s="15">
        <v>35307</v>
      </c>
      <c r="C191" s="25">
        <f t="shared" si="8"/>
        <v>0.115203119814396</v>
      </c>
      <c r="D191" s="25">
        <f>VLOOKUP(B191,input_BB!$B$19:$L$10000,$D$35,0)</f>
        <v>651.99</v>
      </c>
      <c r="E191" s="27">
        <f t="shared" si="9"/>
        <v>1.5075684981076006E-2</v>
      </c>
      <c r="F191" s="34">
        <f t="shared" si="11"/>
        <v>-2.2547711497234002E-2</v>
      </c>
      <c r="G191" s="25">
        <f t="shared" si="10"/>
        <v>0.11718046432758</v>
      </c>
      <c r="I191" s="31">
        <v>35307</v>
      </c>
      <c r="J191" s="20">
        <v>0.115203119814396</v>
      </c>
      <c r="K191" s="20">
        <v>0</v>
      </c>
      <c r="L191" s="20">
        <v>0.79683857921912205</v>
      </c>
      <c r="M191" s="20">
        <v>8.5980956453297494E-2</v>
      </c>
      <c r="N191" s="20">
        <v>0.11718046432758</v>
      </c>
      <c r="O191" s="20" t="s">
        <v>111</v>
      </c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30"/>
    </row>
    <row r="192" spans="1:27" hidden="1" x14ac:dyDescent="0.25">
      <c r="A192">
        <v>156</v>
      </c>
      <c r="B192" s="15">
        <v>35314</v>
      </c>
      <c r="C192" s="25">
        <f t="shared" si="8"/>
        <v>0.11035069078206999</v>
      </c>
      <c r="D192" s="25">
        <f>VLOOKUP(B192,input_BB!$B$19:$L$10000,$D$35,0)</f>
        <v>655.68</v>
      </c>
      <c r="E192" s="27">
        <f t="shared" si="9"/>
        <v>6.8101285245146161E-3</v>
      </c>
      <c r="F192" s="34">
        <f t="shared" si="11"/>
        <v>5.6595960060736861E-3</v>
      </c>
      <c r="G192" s="25">
        <f t="shared" si="10"/>
        <v>0.11718046432758</v>
      </c>
      <c r="I192" s="31">
        <v>35314</v>
      </c>
      <c r="J192" s="20">
        <v>0.11035069078206999</v>
      </c>
      <c r="K192" s="20">
        <v>0</v>
      </c>
      <c r="L192" s="20">
        <v>0.79683857921912205</v>
      </c>
      <c r="M192" s="20">
        <v>8.5980956453297494E-2</v>
      </c>
      <c r="N192" s="20">
        <v>0.11718046432758</v>
      </c>
      <c r="O192" s="20" t="s">
        <v>111</v>
      </c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30"/>
    </row>
    <row r="193" spans="1:27" hidden="1" x14ac:dyDescent="0.25">
      <c r="A193">
        <v>157</v>
      </c>
      <c r="B193" s="15">
        <v>35321</v>
      </c>
      <c r="C193" s="25">
        <f t="shared" si="8"/>
        <v>0.11035069078206999</v>
      </c>
      <c r="D193" s="25">
        <f>VLOOKUP(B193,input_BB!$B$19:$L$10000,$D$35,0)</f>
        <v>680.54</v>
      </c>
      <c r="E193" s="27">
        <f t="shared" si="9"/>
        <v>6.8101285245146161E-3</v>
      </c>
      <c r="F193" s="34">
        <f t="shared" si="11"/>
        <v>3.7914836505612559E-2</v>
      </c>
      <c r="G193" s="25">
        <f t="shared" si="10"/>
        <v>9.77240591016027E-2</v>
      </c>
      <c r="I193" s="31">
        <v>35321</v>
      </c>
      <c r="J193" s="20">
        <v>0.11035069078206999</v>
      </c>
      <c r="K193" s="20">
        <v>0</v>
      </c>
      <c r="L193" s="20">
        <v>0.81661269759379795</v>
      </c>
      <c r="M193" s="20">
        <v>8.5663243304598999E-2</v>
      </c>
      <c r="N193" s="20">
        <v>9.77240591016027E-2</v>
      </c>
      <c r="O193" s="20" t="s">
        <v>111</v>
      </c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30"/>
    </row>
    <row r="194" spans="1:27" hidden="1" x14ac:dyDescent="0.25">
      <c r="A194">
        <v>158</v>
      </c>
      <c r="B194" s="15">
        <v>35328</v>
      </c>
      <c r="C194" s="25">
        <f t="shared" si="8"/>
        <v>0.11035069078206999</v>
      </c>
      <c r="D194" s="25">
        <f>VLOOKUP(B194,input_BB!$B$19:$L$10000,$D$35,0)</f>
        <v>687.03</v>
      </c>
      <c r="E194" s="27">
        <f t="shared" si="9"/>
        <v>6.8101285245146161E-3</v>
      </c>
      <c r="F194" s="34">
        <f t="shared" si="11"/>
        <v>9.5365445087725043E-3</v>
      </c>
      <c r="G194" s="25">
        <f t="shared" si="10"/>
        <v>9.77240591016027E-2</v>
      </c>
      <c r="I194" s="31">
        <v>35328</v>
      </c>
      <c r="J194" s="20">
        <v>0.11035069078206999</v>
      </c>
      <c r="K194" s="20">
        <v>0</v>
      </c>
      <c r="L194" s="20">
        <v>0.81661269759379795</v>
      </c>
      <c r="M194" s="20">
        <v>8.5663243304598999E-2</v>
      </c>
      <c r="N194" s="20">
        <v>9.77240591016027E-2</v>
      </c>
      <c r="O194" s="20" t="s">
        <v>111</v>
      </c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30"/>
    </row>
    <row r="195" spans="1:27" hidden="1" x14ac:dyDescent="0.25">
      <c r="A195">
        <v>159</v>
      </c>
      <c r="B195" s="15">
        <v>35335</v>
      </c>
      <c r="C195" s="25">
        <f t="shared" si="8"/>
        <v>0.11035069078206999</v>
      </c>
      <c r="D195" s="25">
        <f>VLOOKUP(B195,input_BB!$B$19:$L$10000,$D$35,0)</f>
        <v>686.19</v>
      </c>
      <c r="E195" s="27">
        <f t="shared" si="9"/>
        <v>6.8101285245146161E-3</v>
      </c>
      <c r="F195" s="34">
        <f t="shared" si="11"/>
        <v>-1.2226540325749324E-3</v>
      </c>
      <c r="G195" s="25">
        <f t="shared" si="10"/>
        <v>0.11718046432758</v>
      </c>
      <c r="I195" s="31">
        <v>35335</v>
      </c>
      <c r="J195" s="20">
        <v>0.11035069078206999</v>
      </c>
      <c r="K195" s="20">
        <v>0</v>
      </c>
      <c r="L195" s="20">
        <v>0.79683857921912205</v>
      </c>
      <c r="M195" s="20">
        <v>8.5980956453297494E-2</v>
      </c>
      <c r="N195" s="20">
        <v>0.11718046432758</v>
      </c>
      <c r="O195" s="20" t="s">
        <v>111</v>
      </c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30"/>
    </row>
    <row r="196" spans="1:27" hidden="1" x14ac:dyDescent="0.25">
      <c r="A196">
        <v>160</v>
      </c>
      <c r="B196" s="15">
        <v>35342</v>
      </c>
      <c r="C196" s="25">
        <f t="shared" si="8"/>
        <v>0.11035069078206999</v>
      </c>
      <c r="D196" s="25">
        <f>VLOOKUP(B196,input_BB!$B$19:$L$10000,$D$35,0)</f>
        <v>701.46</v>
      </c>
      <c r="E196" s="27">
        <f t="shared" si="9"/>
        <v>6.8101285245146161E-3</v>
      </c>
      <c r="F196" s="34">
        <f t="shared" si="11"/>
        <v>2.2253311764963035E-2</v>
      </c>
      <c r="G196" s="25">
        <f t="shared" si="10"/>
        <v>0.11718046432758</v>
      </c>
      <c r="I196" s="31">
        <v>35342</v>
      </c>
      <c r="J196" s="20">
        <v>0.11035069078206999</v>
      </c>
      <c r="K196" s="20">
        <v>0</v>
      </c>
      <c r="L196" s="20">
        <v>0.79683857921912205</v>
      </c>
      <c r="M196" s="20">
        <v>8.5980956453297494E-2</v>
      </c>
      <c r="N196" s="20">
        <v>0.11718046432758</v>
      </c>
      <c r="O196" s="20" t="s">
        <v>111</v>
      </c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30"/>
    </row>
    <row r="197" spans="1:27" hidden="1" x14ac:dyDescent="0.25">
      <c r="A197">
        <v>161</v>
      </c>
      <c r="B197" s="15">
        <v>35349</v>
      </c>
      <c r="C197" s="25">
        <f t="shared" si="8"/>
        <v>0.11035069078206999</v>
      </c>
      <c r="D197" s="25">
        <f>VLOOKUP(B197,input_BB!$B$19:$L$10000,$D$35,0)</f>
        <v>700.66</v>
      </c>
      <c r="E197" s="27">
        <f t="shared" si="9"/>
        <v>6.8101285245146161E-3</v>
      </c>
      <c r="F197" s="34">
        <f t="shared" si="11"/>
        <v>-1.1404784307017524E-3</v>
      </c>
      <c r="G197" s="25">
        <f t="shared" si="10"/>
        <v>9.77240591016027E-2</v>
      </c>
      <c r="I197" s="31">
        <v>35349</v>
      </c>
      <c r="J197" s="20">
        <v>0.11035069078206999</v>
      </c>
      <c r="K197" s="20">
        <v>0</v>
      </c>
      <c r="L197" s="20">
        <v>0.81661269759379795</v>
      </c>
      <c r="M197" s="20">
        <v>8.5663243304598999E-2</v>
      </c>
      <c r="N197" s="20">
        <v>9.77240591016027E-2</v>
      </c>
      <c r="O197" s="20" t="s">
        <v>111</v>
      </c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30"/>
    </row>
    <row r="198" spans="1:27" hidden="1" x14ac:dyDescent="0.25">
      <c r="A198">
        <v>162</v>
      </c>
      <c r="B198" s="15">
        <v>35356</v>
      </c>
      <c r="C198" s="25">
        <f t="shared" si="8"/>
        <v>0.11035069078206999</v>
      </c>
      <c r="D198" s="25">
        <f>VLOOKUP(B198,input_BB!$B$19:$L$10000,$D$35,0)</f>
        <v>710.82</v>
      </c>
      <c r="E198" s="27">
        <f t="shared" si="9"/>
        <v>6.8101285245146161E-3</v>
      </c>
      <c r="F198" s="34">
        <f t="shared" si="11"/>
        <v>1.4500613707076226E-2</v>
      </c>
      <c r="G198" s="25">
        <f t="shared" si="10"/>
        <v>9.77240591016027E-2</v>
      </c>
      <c r="I198" s="31">
        <v>35356</v>
      </c>
      <c r="J198" s="20">
        <v>0.11035069078206999</v>
      </c>
      <c r="K198" s="20">
        <v>0</v>
      </c>
      <c r="L198" s="20">
        <v>0.81661269759379795</v>
      </c>
      <c r="M198" s="20">
        <v>8.5663243304598999E-2</v>
      </c>
      <c r="N198" s="20">
        <v>9.77240591016027E-2</v>
      </c>
      <c r="O198" s="20" t="s">
        <v>111</v>
      </c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30"/>
    </row>
    <row r="199" spans="1:27" hidden="1" x14ac:dyDescent="0.25">
      <c r="A199">
        <v>163</v>
      </c>
      <c r="B199" s="15">
        <v>35363</v>
      </c>
      <c r="C199" s="25">
        <f t="shared" si="8"/>
        <v>0.11035069078206999</v>
      </c>
      <c r="D199" s="25">
        <f>VLOOKUP(B199,input_BB!$B$19:$L$10000,$D$35,0)</f>
        <v>700.92</v>
      </c>
      <c r="E199" s="27">
        <f t="shared" si="9"/>
        <v>6.8101285245146161E-3</v>
      </c>
      <c r="F199" s="34">
        <f t="shared" si="11"/>
        <v>-1.3927576601671432E-2</v>
      </c>
      <c r="G199" s="25">
        <f t="shared" si="10"/>
        <v>0.11718046432758</v>
      </c>
      <c r="I199" s="31">
        <v>35363</v>
      </c>
      <c r="J199" s="20">
        <v>0.11035069078206999</v>
      </c>
      <c r="K199" s="20">
        <v>0</v>
      </c>
      <c r="L199" s="20">
        <v>0.79683857921912205</v>
      </c>
      <c r="M199" s="20">
        <v>8.5980956453297494E-2</v>
      </c>
      <c r="N199" s="20">
        <v>0.11718046432758</v>
      </c>
      <c r="O199" s="20" t="s">
        <v>111</v>
      </c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30"/>
    </row>
    <row r="200" spans="1:27" hidden="1" x14ac:dyDescent="0.25">
      <c r="A200">
        <v>164</v>
      </c>
      <c r="B200" s="15">
        <v>35370</v>
      </c>
      <c r="C200" s="25">
        <f t="shared" si="8"/>
        <v>0.11035069078206999</v>
      </c>
      <c r="D200" s="25">
        <f>VLOOKUP(B200,input_BB!$B$19:$L$10000,$D$35,0)</f>
        <v>703.77</v>
      </c>
      <c r="E200" s="27">
        <f t="shared" si="9"/>
        <v>6.8101285245146161E-3</v>
      </c>
      <c r="F200" s="34">
        <f t="shared" si="11"/>
        <v>4.0660845745592589E-3</v>
      </c>
      <c r="G200" s="25">
        <f t="shared" si="10"/>
        <v>0.11718046432758</v>
      </c>
      <c r="I200" s="31">
        <v>35370</v>
      </c>
      <c r="J200" s="20">
        <v>0.11035069078206999</v>
      </c>
      <c r="K200" s="20">
        <v>0</v>
      </c>
      <c r="L200" s="20">
        <v>0.79683857921912205</v>
      </c>
      <c r="M200" s="20">
        <v>8.5980956453297494E-2</v>
      </c>
      <c r="N200" s="20">
        <v>0.11718046432758</v>
      </c>
      <c r="O200" s="20" t="s">
        <v>111</v>
      </c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30"/>
    </row>
    <row r="201" spans="1:27" hidden="1" x14ac:dyDescent="0.25">
      <c r="A201">
        <v>165</v>
      </c>
      <c r="B201" s="15">
        <v>35377</v>
      </c>
      <c r="C201" s="25">
        <f t="shared" si="8"/>
        <v>0.11035069078206999</v>
      </c>
      <c r="D201" s="25">
        <f>VLOOKUP(B201,input_BB!$B$19:$L$10000,$D$35,0)</f>
        <v>730.82</v>
      </c>
      <c r="E201" s="27">
        <f t="shared" si="9"/>
        <v>6.8101285245146161E-3</v>
      </c>
      <c r="F201" s="34">
        <f t="shared" si="11"/>
        <v>3.8435852622305644E-2</v>
      </c>
      <c r="G201" s="25">
        <f t="shared" si="10"/>
        <v>9.77240591016027E-2</v>
      </c>
      <c r="I201" s="31">
        <v>35377</v>
      </c>
      <c r="J201" s="20">
        <v>0.11035069078206999</v>
      </c>
      <c r="K201" s="20">
        <v>0</v>
      </c>
      <c r="L201" s="20">
        <v>0.81661269759379795</v>
      </c>
      <c r="M201" s="20">
        <v>8.5663243304598999E-2</v>
      </c>
      <c r="N201" s="20">
        <v>9.77240591016027E-2</v>
      </c>
      <c r="O201" s="20" t="s">
        <v>111</v>
      </c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30"/>
    </row>
    <row r="202" spans="1:27" hidden="1" x14ac:dyDescent="0.25">
      <c r="A202">
        <v>166</v>
      </c>
      <c r="B202" s="15">
        <v>35384</v>
      </c>
      <c r="C202" s="25">
        <f t="shared" si="8"/>
        <v>0.11035069078206999</v>
      </c>
      <c r="D202" s="25">
        <f>VLOOKUP(B202,input_BB!$B$19:$L$10000,$D$35,0)</f>
        <v>737.62</v>
      </c>
      <c r="E202" s="27">
        <f t="shared" si="9"/>
        <v>6.8101285245146161E-3</v>
      </c>
      <c r="F202" s="34">
        <f t="shared" si="11"/>
        <v>9.3046167318902029E-3</v>
      </c>
      <c r="G202" s="25">
        <f t="shared" si="10"/>
        <v>9.77240591016027E-2</v>
      </c>
      <c r="I202" s="31">
        <v>35384</v>
      </c>
      <c r="J202" s="20">
        <v>0.11035069078206999</v>
      </c>
      <c r="K202" s="20">
        <v>0</v>
      </c>
      <c r="L202" s="20">
        <v>0.81661269759379795</v>
      </c>
      <c r="M202" s="20">
        <v>8.5663243304598999E-2</v>
      </c>
      <c r="N202" s="20">
        <v>9.77240591016027E-2</v>
      </c>
      <c r="O202" s="20" t="s">
        <v>111</v>
      </c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30"/>
    </row>
    <row r="203" spans="1:27" hidden="1" x14ac:dyDescent="0.25">
      <c r="A203">
        <v>167</v>
      </c>
      <c r="B203" s="15">
        <v>35391</v>
      </c>
      <c r="C203" s="25">
        <f t="shared" si="8"/>
        <v>0.11035069078206999</v>
      </c>
      <c r="D203" s="25">
        <f>VLOOKUP(B203,input_BB!$B$19:$L$10000,$D$35,0)</f>
        <v>748.73</v>
      </c>
      <c r="E203" s="27">
        <f t="shared" si="9"/>
        <v>6.8101285245146161E-3</v>
      </c>
      <c r="F203" s="34">
        <f t="shared" si="11"/>
        <v>1.506195602071525E-2</v>
      </c>
      <c r="G203" s="25">
        <f t="shared" si="10"/>
        <v>0.11718046432758</v>
      </c>
      <c r="I203" s="31">
        <v>35391</v>
      </c>
      <c r="J203" s="20">
        <v>0.11035069078206999</v>
      </c>
      <c r="K203" s="20">
        <v>0</v>
      </c>
      <c r="L203" s="20">
        <v>0.79683857921912205</v>
      </c>
      <c r="M203" s="20">
        <v>8.5980956453297494E-2</v>
      </c>
      <c r="N203" s="20">
        <v>0.11718046432758</v>
      </c>
      <c r="O203" s="20" t="s">
        <v>111</v>
      </c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30"/>
    </row>
    <row r="204" spans="1:27" hidden="1" x14ac:dyDescent="0.25">
      <c r="A204">
        <v>168</v>
      </c>
      <c r="B204" s="15">
        <v>35398</v>
      </c>
      <c r="C204" s="25">
        <f t="shared" si="8"/>
        <v>0.11035069078206999</v>
      </c>
      <c r="D204" s="25">
        <f>VLOOKUP(B204,input_BB!$B$19:$L$10000,$D$35,0)</f>
        <v>757.02</v>
      </c>
      <c r="E204" s="27">
        <f t="shared" si="9"/>
        <v>6.8101285245146161E-3</v>
      </c>
      <c r="F204" s="34">
        <f t="shared" si="11"/>
        <v>1.1072082058953159E-2</v>
      </c>
      <c r="G204" s="25">
        <f t="shared" si="10"/>
        <v>0.11718046432758</v>
      </c>
      <c r="I204" s="31">
        <v>35398</v>
      </c>
      <c r="J204" s="20">
        <v>0.11035069078206999</v>
      </c>
      <c r="K204" s="20">
        <v>0</v>
      </c>
      <c r="L204" s="20">
        <v>0.79683857921912205</v>
      </c>
      <c r="M204" s="20">
        <v>8.5980956453297494E-2</v>
      </c>
      <c r="N204" s="20">
        <v>0.11718046432758</v>
      </c>
      <c r="O204" s="20" t="s">
        <v>111</v>
      </c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30"/>
    </row>
    <row r="205" spans="1:27" hidden="1" x14ac:dyDescent="0.25">
      <c r="A205">
        <v>169</v>
      </c>
      <c r="B205" s="15">
        <v>35405</v>
      </c>
      <c r="C205" s="25">
        <f t="shared" si="8"/>
        <v>0.14394523203373</v>
      </c>
      <c r="D205" s="25">
        <f>VLOOKUP(B205,input_BB!$B$19:$L$10000,$D$35,0)</f>
        <v>739.6</v>
      </c>
      <c r="E205" s="27">
        <f t="shared" si="9"/>
        <v>6.4034577454738686E-2</v>
      </c>
      <c r="F205" s="34">
        <f t="shared" si="11"/>
        <v>-2.3011281075797196E-2</v>
      </c>
      <c r="G205" s="25">
        <f t="shared" si="10"/>
        <v>9.77240591016027E-2</v>
      </c>
      <c r="I205" s="31">
        <v>35405</v>
      </c>
      <c r="J205" s="20">
        <v>0.14394523203373</v>
      </c>
      <c r="K205" s="20">
        <v>0</v>
      </c>
      <c r="L205" s="20">
        <v>0.81661269759379795</v>
      </c>
      <c r="M205" s="20">
        <v>8.5663243304598999E-2</v>
      </c>
      <c r="N205" s="20">
        <v>9.77240591016027E-2</v>
      </c>
      <c r="O205" s="20" t="s">
        <v>111</v>
      </c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30"/>
    </row>
    <row r="206" spans="1:27" hidden="1" x14ac:dyDescent="0.25">
      <c r="A206">
        <v>170</v>
      </c>
      <c r="B206" s="15">
        <v>35412</v>
      </c>
      <c r="C206" s="25">
        <f t="shared" si="8"/>
        <v>0.11035069078206999</v>
      </c>
      <c r="D206" s="25">
        <f>VLOOKUP(B206,input_BB!$B$19:$L$10000,$D$35,0)</f>
        <v>728.64</v>
      </c>
      <c r="E206" s="27">
        <f t="shared" si="9"/>
        <v>6.8101285245146161E-3</v>
      </c>
      <c r="F206" s="34">
        <f t="shared" si="11"/>
        <v>-1.4818820984315861E-2</v>
      </c>
      <c r="G206" s="25">
        <f t="shared" si="10"/>
        <v>0.11718046432758</v>
      </c>
      <c r="I206" s="31">
        <v>35412</v>
      </c>
      <c r="J206" s="20">
        <v>0.11035069078206999</v>
      </c>
      <c r="K206" s="20">
        <v>0</v>
      </c>
      <c r="L206" s="20">
        <v>0.79683857921912205</v>
      </c>
      <c r="M206" s="20">
        <v>8.5980956453297494E-2</v>
      </c>
      <c r="N206" s="20">
        <v>0.11718046432758</v>
      </c>
      <c r="O206" s="20" t="s">
        <v>111</v>
      </c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30"/>
    </row>
    <row r="207" spans="1:27" hidden="1" x14ac:dyDescent="0.25">
      <c r="A207">
        <v>171</v>
      </c>
      <c r="B207" s="15">
        <v>35419</v>
      </c>
      <c r="C207" s="25">
        <f t="shared" si="8"/>
        <v>0.11035557836294201</v>
      </c>
      <c r="D207" s="25">
        <f>VLOOKUP(B207,input_BB!$B$19:$L$10000,$D$35,0)</f>
        <v>748.87</v>
      </c>
      <c r="E207" s="27">
        <f t="shared" si="9"/>
        <v>6.8184539580994248E-3</v>
      </c>
      <c r="F207" s="34">
        <f t="shared" si="11"/>
        <v>2.776405357927092E-2</v>
      </c>
      <c r="G207" s="25">
        <f t="shared" si="10"/>
        <v>0.14369366630561001</v>
      </c>
      <c r="I207" s="31">
        <v>35419</v>
      </c>
      <c r="J207" s="20">
        <v>0.11035557836294201</v>
      </c>
      <c r="K207" s="20">
        <v>0</v>
      </c>
      <c r="L207" s="20">
        <v>0.78101399903110003</v>
      </c>
      <c r="M207" s="20">
        <v>7.5292334663289898E-2</v>
      </c>
      <c r="N207" s="20">
        <v>0.14369366630561001</v>
      </c>
      <c r="O207" s="20" t="s">
        <v>111</v>
      </c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30"/>
    </row>
    <row r="208" spans="1:27" hidden="1" x14ac:dyDescent="0.25">
      <c r="A208">
        <v>172</v>
      </c>
      <c r="B208" s="15">
        <v>35426</v>
      </c>
      <c r="C208" s="25">
        <f t="shared" si="8"/>
        <v>0.11035557836294201</v>
      </c>
      <c r="D208" s="25">
        <f>VLOOKUP(B208,input_BB!$B$19:$L$10000,$D$35,0)</f>
        <v>756.79</v>
      </c>
      <c r="E208" s="27">
        <f t="shared" si="9"/>
        <v>6.8184539580994248E-3</v>
      </c>
      <c r="F208" s="34">
        <f t="shared" si="11"/>
        <v>1.0575934407841103E-2</v>
      </c>
      <c r="G208" s="25">
        <f t="shared" si="10"/>
        <v>0.122071174903159</v>
      </c>
      <c r="I208" s="31">
        <v>35426</v>
      </c>
      <c r="J208" s="20">
        <v>0.11035557836294201</v>
      </c>
      <c r="K208" s="20">
        <v>0</v>
      </c>
      <c r="L208" s="20">
        <v>0.80273378028509501</v>
      </c>
      <c r="M208" s="20">
        <v>7.5195044811745201E-2</v>
      </c>
      <c r="N208" s="20">
        <v>0.122071174903159</v>
      </c>
      <c r="O208" s="20" t="s">
        <v>111</v>
      </c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30"/>
    </row>
    <row r="209" spans="1:27" hidden="1" x14ac:dyDescent="0.25">
      <c r="A209">
        <v>173</v>
      </c>
      <c r="B209" s="15">
        <v>35433</v>
      </c>
      <c r="C209" s="25">
        <f t="shared" si="8"/>
        <v>0.11035557836294201</v>
      </c>
      <c r="D209" s="25">
        <f>VLOOKUP(B209,input_BB!$B$19:$L$10000,$D$35,0)</f>
        <v>748.03</v>
      </c>
      <c r="E209" s="27">
        <f t="shared" si="9"/>
        <v>6.8184539580994248E-3</v>
      </c>
      <c r="F209" s="34">
        <f t="shared" si="11"/>
        <v>-1.1575205803459387E-2</v>
      </c>
      <c r="G209" s="25">
        <f t="shared" si="10"/>
        <v>0.17691082869941499</v>
      </c>
      <c r="I209" s="31">
        <v>35433</v>
      </c>
      <c r="J209" s="20">
        <v>0.11035557836294201</v>
      </c>
      <c r="K209" s="20">
        <v>0</v>
      </c>
      <c r="L209" s="20">
        <v>0.81105118990962599</v>
      </c>
      <c r="M209" s="20">
        <v>1.20379813909585E-2</v>
      </c>
      <c r="N209" s="20">
        <v>0.17691082869941499</v>
      </c>
      <c r="O209" s="20" t="s">
        <v>111</v>
      </c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30"/>
    </row>
    <row r="210" spans="1:27" hidden="1" x14ac:dyDescent="0.25">
      <c r="A210">
        <v>174</v>
      </c>
      <c r="B210" s="15">
        <v>35440</v>
      </c>
      <c r="C210" s="25">
        <f t="shared" si="8"/>
        <v>0.11035557836294201</v>
      </c>
      <c r="D210" s="25">
        <f>VLOOKUP(B210,input_BB!$B$19:$L$10000,$D$35,0)</f>
        <v>759.5</v>
      </c>
      <c r="E210" s="27">
        <f t="shared" si="9"/>
        <v>6.8184539580994248E-3</v>
      </c>
      <c r="F210" s="34">
        <f t="shared" si="11"/>
        <v>1.533360961458774E-2</v>
      </c>
      <c r="G210" s="25">
        <f t="shared" si="10"/>
        <v>0.122071174903159</v>
      </c>
      <c r="I210" s="31">
        <v>35440</v>
      </c>
      <c r="J210" s="20">
        <v>0.11035557836294201</v>
      </c>
      <c r="K210" s="20">
        <v>0</v>
      </c>
      <c r="L210" s="20">
        <v>0.80273378028509501</v>
      </c>
      <c r="M210" s="20">
        <v>7.5195044811745201E-2</v>
      </c>
      <c r="N210" s="20">
        <v>0.122071174903159</v>
      </c>
      <c r="O210" s="20" t="s">
        <v>111</v>
      </c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30"/>
    </row>
    <row r="211" spans="1:27" hidden="1" x14ac:dyDescent="0.25">
      <c r="A211">
        <v>175</v>
      </c>
      <c r="B211" s="15">
        <v>35447</v>
      </c>
      <c r="C211" s="25">
        <f t="shared" si="8"/>
        <v>0.11035557836294201</v>
      </c>
      <c r="D211" s="25">
        <f>VLOOKUP(B211,input_BB!$B$19:$L$10000,$D$35,0)</f>
        <v>776.17</v>
      </c>
      <c r="E211" s="27">
        <f t="shared" si="9"/>
        <v>6.8184539580994248E-3</v>
      </c>
      <c r="F211" s="34">
        <f t="shared" si="11"/>
        <v>2.1948650427912941E-2</v>
      </c>
      <c r="G211" s="25">
        <f t="shared" si="10"/>
        <v>0.14369366630561001</v>
      </c>
      <c r="I211" s="31">
        <v>35447</v>
      </c>
      <c r="J211" s="20">
        <v>0.11035557836294201</v>
      </c>
      <c r="K211" s="20">
        <v>0</v>
      </c>
      <c r="L211" s="20">
        <v>0.78101399903110003</v>
      </c>
      <c r="M211" s="20">
        <v>7.5292334663289898E-2</v>
      </c>
      <c r="N211" s="20">
        <v>0.14369366630561001</v>
      </c>
      <c r="O211" s="20" t="s">
        <v>111</v>
      </c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30"/>
    </row>
    <row r="212" spans="1:27" hidden="1" x14ac:dyDescent="0.25">
      <c r="A212">
        <v>176</v>
      </c>
      <c r="B212" s="15">
        <v>35454</v>
      </c>
      <c r="C212" s="25">
        <f t="shared" si="8"/>
        <v>0.11035557836294201</v>
      </c>
      <c r="D212" s="25">
        <f>VLOOKUP(B212,input_BB!$B$19:$L$10000,$D$35,0)</f>
        <v>770.52</v>
      </c>
      <c r="E212" s="27">
        <f t="shared" si="9"/>
        <v>6.8184539580994248E-3</v>
      </c>
      <c r="F212" s="34">
        <f t="shared" si="11"/>
        <v>-7.2793331357821067E-3</v>
      </c>
      <c r="G212" s="25">
        <f t="shared" si="10"/>
        <v>0.122071174903159</v>
      </c>
      <c r="I212" s="31">
        <v>35454</v>
      </c>
      <c r="J212" s="20">
        <v>0.11035557836294201</v>
      </c>
      <c r="K212" s="20">
        <v>0</v>
      </c>
      <c r="L212" s="20">
        <v>0.80273378028509501</v>
      </c>
      <c r="M212" s="20">
        <v>7.5195044811745201E-2</v>
      </c>
      <c r="N212" s="20">
        <v>0.122071174903159</v>
      </c>
      <c r="O212" s="20" t="s">
        <v>111</v>
      </c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30"/>
    </row>
    <row r="213" spans="1:27" hidden="1" x14ac:dyDescent="0.25">
      <c r="A213">
        <v>177</v>
      </c>
      <c r="B213" s="15">
        <v>35461</v>
      </c>
      <c r="C213" s="25">
        <f t="shared" si="8"/>
        <v>0.11035557836294201</v>
      </c>
      <c r="D213" s="25">
        <f>VLOOKUP(B213,input_BB!$B$19:$L$10000,$D$35,0)</f>
        <v>786.16</v>
      </c>
      <c r="E213" s="27">
        <f t="shared" si="9"/>
        <v>6.8184539580994248E-3</v>
      </c>
      <c r="F213" s="34">
        <f t="shared" si="11"/>
        <v>2.0297980584540243E-2</v>
      </c>
      <c r="G213" s="25">
        <f t="shared" si="10"/>
        <v>0.102285434506481</v>
      </c>
      <c r="I213" s="31">
        <v>35461</v>
      </c>
      <c r="J213" s="20">
        <v>0.11035557836294201</v>
      </c>
      <c r="K213" s="20">
        <v>0</v>
      </c>
      <c r="L213" s="20">
        <v>0.82296092100665397</v>
      </c>
      <c r="M213" s="20">
        <v>7.4753644486865306E-2</v>
      </c>
      <c r="N213" s="20">
        <v>0.102285434506481</v>
      </c>
      <c r="O213" s="20" t="s">
        <v>111</v>
      </c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30"/>
    </row>
    <row r="214" spans="1:27" hidden="1" x14ac:dyDescent="0.25">
      <c r="A214">
        <v>178</v>
      </c>
      <c r="B214" s="15">
        <v>35468</v>
      </c>
      <c r="C214" s="25">
        <f t="shared" si="8"/>
        <v>0.11035557836294201</v>
      </c>
      <c r="D214" s="25">
        <f>VLOOKUP(B214,input_BB!$B$19:$L$10000,$D$35,0)</f>
        <v>789.56</v>
      </c>
      <c r="E214" s="27">
        <f t="shared" si="9"/>
        <v>6.8184539580994248E-3</v>
      </c>
      <c r="F214" s="34">
        <f t="shared" si="11"/>
        <v>4.3248193751908026E-3</v>
      </c>
      <c r="G214" s="25">
        <f t="shared" si="10"/>
        <v>0.122071174903159</v>
      </c>
      <c r="I214" s="31">
        <v>35468</v>
      </c>
      <c r="J214" s="20">
        <v>0.11035557836294201</v>
      </c>
      <c r="K214" s="20">
        <v>0</v>
      </c>
      <c r="L214" s="20">
        <v>0.80273378028509501</v>
      </c>
      <c r="M214" s="20">
        <v>7.5195044811745201E-2</v>
      </c>
      <c r="N214" s="20">
        <v>0.122071174903159</v>
      </c>
      <c r="O214" s="20" t="s">
        <v>111</v>
      </c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30"/>
    </row>
    <row r="215" spans="1:27" hidden="1" x14ac:dyDescent="0.25">
      <c r="A215">
        <v>179</v>
      </c>
      <c r="B215" s="15">
        <v>35475</v>
      </c>
      <c r="C215" s="25">
        <f t="shared" si="8"/>
        <v>0.11035557836294201</v>
      </c>
      <c r="D215" s="25">
        <f>VLOOKUP(B215,input_BB!$B$19:$L$10000,$D$35,0)</f>
        <v>808.48</v>
      </c>
      <c r="E215" s="27">
        <f t="shared" si="9"/>
        <v>6.8184539580994248E-3</v>
      </c>
      <c r="F215" s="34">
        <f t="shared" si="11"/>
        <v>2.3962713410000669E-2</v>
      </c>
      <c r="G215" s="25">
        <f t="shared" si="10"/>
        <v>0.14369366630561001</v>
      </c>
      <c r="I215" s="31">
        <v>35475</v>
      </c>
      <c r="J215" s="20">
        <v>0.11035557836294201</v>
      </c>
      <c r="K215" s="20">
        <v>0</v>
      </c>
      <c r="L215" s="20">
        <v>0.78101399903110003</v>
      </c>
      <c r="M215" s="20">
        <v>7.5292334663289898E-2</v>
      </c>
      <c r="N215" s="20">
        <v>0.14369366630561001</v>
      </c>
      <c r="O215" s="20" t="s">
        <v>111</v>
      </c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30"/>
    </row>
    <row r="216" spans="1:27" hidden="1" x14ac:dyDescent="0.25">
      <c r="A216">
        <v>180</v>
      </c>
      <c r="B216" s="15">
        <v>35482</v>
      </c>
      <c r="C216" s="25">
        <f t="shared" si="8"/>
        <v>0.11035557836294201</v>
      </c>
      <c r="D216" s="25">
        <f>VLOOKUP(B216,input_BB!$B$19:$L$10000,$D$35,0)</f>
        <v>801.77</v>
      </c>
      <c r="E216" s="27">
        <f t="shared" si="9"/>
        <v>6.8184539580994248E-3</v>
      </c>
      <c r="F216" s="34">
        <f t="shared" si="11"/>
        <v>-8.2995250346329374E-3</v>
      </c>
      <c r="G216" s="25">
        <f t="shared" si="10"/>
        <v>0.122071174903159</v>
      </c>
      <c r="I216" s="31">
        <v>35482</v>
      </c>
      <c r="J216" s="20">
        <v>0.11035557836294201</v>
      </c>
      <c r="K216" s="20">
        <v>0</v>
      </c>
      <c r="L216" s="20">
        <v>0.80273378028509501</v>
      </c>
      <c r="M216" s="20">
        <v>7.5195044811745201E-2</v>
      </c>
      <c r="N216" s="20">
        <v>0.122071174903159</v>
      </c>
      <c r="O216" s="20" t="s">
        <v>111</v>
      </c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30"/>
    </row>
    <row r="217" spans="1:27" hidden="1" x14ac:dyDescent="0.25">
      <c r="A217">
        <v>181</v>
      </c>
      <c r="B217" s="15">
        <v>35489</v>
      </c>
      <c r="C217" s="25">
        <f t="shared" si="8"/>
        <v>0.11035557836294201</v>
      </c>
      <c r="D217" s="25">
        <f>VLOOKUP(B217,input_BB!$B$19:$L$10000,$D$35,0)</f>
        <v>790.82</v>
      </c>
      <c r="E217" s="27">
        <f t="shared" si="9"/>
        <v>6.8184539580994248E-3</v>
      </c>
      <c r="F217" s="34">
        <f t="shared" si="11"/>
        <v>-1.3657283260785413E-2</v>
      </c>
      <c r="G217" s="25">
        <f t="shared" si="10"/>
        <v>0.185351689005638</v>
      </c>
      <c r="I217" s="31">
        <v>35489</v>
      </c>
      <c r="J217" s="20">
        <v>0.11035557836294201</v>
      </c>
      <c r="K217" s="20">
        <v>0</v>
      </c>
      <c r="L217" s="20">
        <v>0.80273378028509501</v>
      </c>
      <c r="M217" s="20">
        <v>1.1914530709267001E-2</v>
      </c>
      <c r="N217" s="20">
        <v>0.185351689005638</v>
      </c>
      <c r="O217" s="20" t="s">
        <v>111</v>
      </c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30"/>
    </row>
    <row r="218" spans="1:27" hidden="1" x14ac:dyDescent="0.25">
      <c r="A218">
        <v>182</v>
      </c>
      <c r="B218" s="15">
        <v>35496</v>
      </c>
      <c r="C218" s="25">
        <f t="shared" si="8"/>
        <v>0.11035557836294201</v>
      </c>
      <c r="D218" s="25">
        <f>VLOOKUP(B218,input_BB!$B$19:$L$10000,$D$35,0)</f>
        <v>804.97</v>
      </c>
      <c r="E218" s="27">
        <f t="shared" si="9"/>
        <v>6.8184539580994248E-3</v>
      </c>
      <c r="F218" s="34">
        <f t="shared" si="11"/>
        <v>1.789282011077109E-2</v>
      </c>
      <c r="G218" s="25">
        <f t="shared" si="10"/>
        <v>0.122071174903159</v>
      </c>
      <c r="I218" s="31">
        <v>35496</v>
      </c>
      <c r="J218" s="20">
        <v>0.11035557836294201</v>
      </c>
      <c r="K218" s="20">
        <v>0</v>
      </c>
      <c r="L218" s="20">
        <v>0.80273378028509501</v>
      </c>
      <c r="M218" s="20">
        <v>7.5195044811745201E-2</v>
      </c>
      <c r="N218" s="20">
        <v>0.122071174903159</v>
      </c>
      <c r="O218" s="20" t="s">
        <v>111</v>
      </c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30"/>
    </row>
    <row r="219" spans="1:27" hidden="1" x14ac:dyDescent="0.25">
      <c r="A219">
        <v>183</v>
      </c>
      <c r="B219" s="15">
        <v>35503</v>
      </c>
      <c r="C219" s="25">
        <f t="shared" si="8"/>
        <v>0.11035557836294201</v>
      </c>
      <c r="D219" s="25">
        <f>VLOOKUP(B219,input_BB!$B$19:$L$10000,$D$35,0)</f>
        <v>793.17</v>
      </c>
      <c r="E219" s="27">
        <f t="shared" si="9"/>
        <v>6.8184539580994248E-3</v>
      </c>
      <c r="F219" s="34">
        <f t="shared" si="11"/>
        <v>-1.465893138874752E-2</v>
      </c>
      <c r="G219" s="25">
        <f t="shared" si="10"/>
        <v>0.14369366630561001</v>
      </c>
      <c r="I219" s="31">
        <v>35503</v>
      </c>
      <c r="J219" s="20">
        <v>0.11035557836294201</v>
      </c>
      <c r="K219" s="20">
        <v>0</v>
      </c>
      <c r="L219" s="20">
        <v>0.78101399903110003</v>
      </c>
      <c r="M219" s="20">
        <v>7.5292334663289898E-2</v>
      </c>
      <c r="N219" s="20">
        <v>0.14369366630561001</v>
      </c>
      <c r="O219" s="20" t="s">
        <v>111</v>
      </c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30"/>
    </row>
    <row r="220" spans="1:27" hidden="1" x14ac:dyDescent="0.25">
      <c r="A220">
        <v>184</v>
      </c>
      <c r="B220" s="15">
        <v>35510</v>
      </c>
      <c r="C220" s="25">
        <f t="shared" si="8"/>
        <v>0.11035557836294201</v>
      </c>
      <c r="D220" s="25">
        <f>VLOOKUP(B220,input_BB!$B$19:$L$10000,$D$35,0)</f>
        <v>784.1</v>
      </c>
      <c r="E220" s="27">
        <f t="shared" si="9"/>
        <v>6.8184539580994248E-3</v>
      </c>
      <c r="F220" s="34">
        <f t="shared" si="11"/>
        <v>-1.1435127400178935E-2</v>
      </c>
      <c r="G220" s="25">
        <f t="shared" si="10"/>
        <v>0.122071174903159</v>
      </c>
      <c r="I220" s="31">
        <v>35510</v>
      </c>
      <c r="J220" s="20">
        <v>0.11035557836294201</v>
      </c>
      <c r="K220" s="20">
        <v>0</v>
      </c>
      <c r="L220" s="20">
        <v>0.80273378028509501</v>
      </c>
      <c r="M220" s="20">
        <v>7.5195044811745201E-2</v>
      </c>
      <c r="N220" s="20">
        <v>0.122071174903159</v>
      </c>
      <c r="O220" s="20" t="s">
        <v>111</v>
      </c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30"/>
    </row>
    <row r="221" spans="1:27" hidden="1" x14ac:dyDescent="0.25">
      <c r="A221">
        <v>185</v>
      </c>
      <c r="B221" s="15">
        <v>35517</v>
      </c>
      <c r="C221" s="25">
        <f t="shared" si="8"/>
        <v>0.11035069078206999</v>
      </c>
      <c r="D221" s="25">
        <f>VLOOKUP(B221,input_BB!$B$19:$L$10000,$D$35,0)</f>
        <v>773.88</v>
      </c>
      <c r="E221" s="27">
        <f t="shared" si="9"/>
        <v>6.8101285245146161E-3</v>
      </c>
      <c r="F221" s="34">
        <f t="shared" si="11"/>
        <v>-1.3034051779109879E-2</v>
      </c>
      <c r="G221" s="25">
        <f t="shared" si="10"/>
        <v>0.118857719010806</v>
      </c>
      <c r="I221" s="31">
        <v>35517</v>
      </c>
      <c r="J221" s="20">
        <v>0.11035069078206999</v>
      </c>
      <c r="K221" s="20">
        <v>0</v>
      </c>
      <c r="L221" s="20">
        <v>0.80824407455010305</v>
      </c>
      <c r="M221" s="20">
        <v>7.2898206439090493E-2</v>
      </c>
      <c r="N221" s="20">
        <v>0.118857719010806</v>
      </c>
      <c r="O221" s="20" t="s">
        <v>111</v>
      </c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30"/>
    </row>
    <row r="222" spans="1:27" hidden="1" x14ac:dyDescent="0.25">
      <c r="A222">
        <v>186</v>
      </c>
      <c r="B222" s="15">
        <v>35524</v>
      </c>
      <c r="C222" s="25">
        <f t="shared" si="8"/>
        <v>0.11035069078206999</v>
      </c>
      <c r="D222" s="25">
        <f>VLOOKUP(B222,input_BB!$B$19:$L$10000,$D$35,0)</f>
        <v>757.9</v>
      </c>
      <c r="E222" s="27">
        <f t="shared" si="9"/>
        <v>6.8101285245146161E-3</v>
      </c>
      <c r="F222" s="34">
        <f t="shared" si="11"/>
        <v>-2.0649196257817803E-2</v>
      </c>
      <c r="G222" s="25">
        <f t="shared" si="10"/>
        <v>0.11718046432758</v>
      </c>
      <c r="I222" s="31">
        <v>35524</v>
      </c>
      <c r="J222" s="20">
        <v>0.11035069078206999</v>
      </c>
      <c r="K222" s="20">
        <v>0</v>
      </c>
      <c r="L222" s="20">
        <v>0.79683857921912205</v>
      </c>
      <c r="M222" s="20">
        <v>8.5980956453297494E-2</v>
      </c>
      <c r="N222" s="20">
        <v>0.11718046432758</v>
      </c>
      <c r="O222" s="20" t="s">
        <v>111</v>
      </c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30"/>
    </row>
    <row r="223" spans="1:27" hidden="1" x14ac:dyDescent="0.25">
      <c r="A223">
        <v>187</v>
      </c>
      <c r="B223" s="15">
        <v>35531</v>
      </c>
      <c r="C223" s="25">
        <f t="shared" si="8"/>
        <v>0.114962190389633</v>
      </c>
      <c r="D223" s="25">
        <f>VLOOKUP(B223,input_BB!$B$19:$L$10000,$D$35,0)</f>
        <v>737.65</v>
      </c>
      <c r="E223" s="27">
        <f t="shared" si="9"/>
        <v>1.4665289331977582E-2</v>
      </c>
      <c r="F223" s="34">
        <f t="shared" si="11"/>
        <v>-2.6718564454413563E-2</v>
      </c>
      <c r="G223" s="25">
        <f t="shared" si="10"/>
        <v>0.138488659278485</v>
      </c>
      <c r="I223" s="31">
        <v>35531</v>
      </c>
      <c r="J223" s="20">
        <v>0.114962190389633</v>
      </c>
      <c r="K223" s="20">
        <v>0</v>
      </c>
      <c r="L223" s="20">
        <v>0.77558880820601395</v>
      </c>
      <c r="M223" s="20">
        <v>8.5922532515500596E-2</v>
      </c>
      <c r="N223" s="20">
        <v>0.138488659278485</v>
      </c>
      <c r="O223" s="20" t="s">
        <v>111</v>
      </c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30"/>
    </row>
    <row r="224" spans="1:27" hidden="1" x14ac:dyDescent="0.25">
      <c r="A224">
        <v>188</v>
      </c>
      <c r="B224" s="15">
        <v>35538</v>
      </c>
      <c r="C224" s="25">
        <f t="shared" si="8"/>
        <v>0.11035069078206999</v>
      </c>
      <c r="D224" s="25">
        <f>VLOOKUP(B224,input_BB!$B$19:$L$10000,$D$35,0)</f>
        <v>766.34</v>
      </c>
      <c r="E224" s="27">
        <f t="shared" si="9"/>
        <v>6.8101285245146161E-3</v>
      </c>
      <c r="F224" s="34">
        <f t="shared" si="11"/>
        <v>3.8893784315054747E-2</v>
      </c>
      <c r="G224" s="25">
        <f t="shared" si="10"/>
        <v>0.11718046432758</v>
      </c>
      <c r="I224" s="31">
        <v>35538</v>
      </c>
      <c r="J224" s="20">
        <v>0.11035069078206999</v>
      </c>
      <c r="K224" s="20">
        <v>0</v>
      </c>
      <c r="L224" s="20">
        <v>0.79683857921912205</v>
      </c>
      <c r="M224" s="20">
        <v>8.5980956453297494E-2</v>
      </c>
      <c r="N224" s="20">
        <v>0.11718046432758</v>
      </c>
      <c r="O224" s="20" t="s">
        <v>111</v>
      </c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30"/>
    </row>
    <row r="225" spans="1:27" hidden="1" x14ac:dyDescent="0.25">
      <c r="A225">
        <v>189</v>
      </c>
      <c r="B225" s="15">
        <v>35545</v>
      </c>
      <c r="C225" s="25">
        <f t="shared" si="8"/>
        <v>0.11035557836294201</v>
      </c>
      <c r="D225" s="25">
        <f>VLOOKUP(B225,input_BB!$B$19:$L$10000,$D$35,0)</f>
        <v>765.37</v>
      </c>
      <c r="E225" s="27">
        <f t="shared" si="9"/>
        <v>6.8184539580994248E-3</v>
      </c>
      <c r="F225" s="34">
        <f t="shared" si="11"/>
        <v>-1.2657567137301928E-3</v>
      </c>
      <c r="G225" s="25">
        <f t="shared" si="10"/>
        <v>0.122071174903159</v>
      </c>
      <c r="I225" s="31">
        <v>35545</v>
      </c>
      <c r="J225" s="20">
        <v>0.11035557836294201</v>
      </c>
      <c r="K225" s="20">
        <v>0</v>
      </c>
      <c r="L225" s="20">
        <v>0.80273378028509501</v>
      </c>
      <c r="M225" s="20">
        <v>7.5195044811745201E-2</v>
      </c>
      <c r="N225" s="20">
        <v>0.122071174903159</v>
      </c>
      <c r="O225" s="20" t="s">
        <v>111</v>
      </c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30"/>
    </row>
    <row r="226" spans="1:27" hidden="1" x14ac:dyDescent="0.25">
      <c r="A226">
        <v>190</v>
      </c>
      <c r="B226" s="15">
        <v>35552</v>
      </c>
      <c r="C226" s="25">
        <f t="shared" si="8"/>
        <v>0.11035557836294201</v>
      </c>
      <c r="D226" s="25">
        <f>VLOOKUP(B226,input_BB!$B$19:$L$10000,$D$35,0)</f>
        <v>812.97</v>
      </c>
      <c r="E226" s="27">
        <f t="shared" si="9"/>
        <v>6.8184539580994248E-3</v>
      </c>
      <c r="F226" s="34">
        <f t="shared" si="11"/>
        <v>6.2192142362517577E-2</v>
      </c>
      <c r="G226" s="25">
        <f t="shared" si="10"/>
        <v>0.120341287302517</v>
      </c>
      <c r="I226" s="31">
        <v>35552</v>
      </c>
      <c r="J226" s="20">
        <v>0.11035557836294201</v>
      </c>
      <c r="K226" s="20">
        <v>0</v>
      </c>
      <c r="L226" s="20">
        <v>0.79135812821790297</v>
      </c>
      <c r="M226" s="20">
        <v>8.83005844795791E-2</v>
      </c>
      <c r="N226" s="20">
        <v>0.120341287302517</v>
      </c>
      <c r="O226" s="20" t="s">
        <v>111</v>
      </c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30"/>
    </row>
    <row r="227" spans="1:27" hidden="1" x14ac:dyDescent="0.25">
      <c r="A227">
        <v>191</v>
      </c>
      <c r="B227" s="15">
        <v>35559</v>
      </c>
      <c r="C227" s="25">
        <f t="shared" si="8"/>
        <v>0.11035557836294201</v>
      </c>
      <c r="D227" s="25">
        <f>VLOOKUP(B227,input_BB!$B$19:$L$10000,$D$35,0)</f>
        <v>824.78</v>
      </c>
      <c r="E227" s="27">
        <f t="shared" si="9"/>
        <v>6.8184539580994248E-3</v>
      </c>
      <c r="F227" s="34">
        <f t="shared" si="11"/>
        <v>1.4526981315423626E-2</v>
      </c>
      <c r="G227" s="25">
        <f t="shared" si="10"/>
        <v>0.14170538235873001</v>
      </c>
      <c r="I227" s="31">
        <v>35559</v>
      </c>
      <c r="J227" s="20">
        <v>0.11035557836294201</v>
      </c>
      <c r="K227" s="20">
        <v>0</v>
      </c>
      <c r="L227" s="20">
        <v>0.77020713720840095</v>
      </c>
      <c r="M227" s="20">
        <v>8.8087480432869195E-2</v>
      </c>
      <c r="N227" s="20">
        <v>0.14170538235873001</v>
      </c>
      <c r="O227" s="20" t="s">
        <v>111</v>
      </c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30"/>
    </row>
    <row r="228" spans="1:27" hidden="1" x14ac:dyDescent="0.25">
      <c r="A228">
        <v>192</v>
      </c>
      <c r="B228" s="15">
        <v>35566</v>
      </c>
      <c r="C228" s="25">
        <f t="shared" si="8"/>
        <v>0.11035557836294201</v>
      </c>
      <c r="D228" s="25">
        <f>VLOOKUP(B228,input_BB!$B$19:$L$10000,$D$35,0)</f>
        <v>829.75</v>
      </c>
      <c r="E228" s="27">
        <f t="shared" si="9"/>
        <v>6.8184539580994248E-3</v>
      </c>
      <c r="F228" s="34">
        <f t="shared" si="11"/>
        <v>6.0258493173936944E-3</v>
      </c>
      <c r="G228" s="25">
        <f t="shared" si="10"/>
        <v>0.14369366630561001</v>
      </c>
      <c r="I228" s="31">
        <v>35566</v>
      </c>
      <c r="J228" s="20">
        <v>0.11035557836294201</v>
      </c>
      <c r="K228" s="20">
        <v>0</v>
      </c>
      <c r="L228" s="20">
        <v>0.78101399903110003</v>
      </c>
      <c r="M228" s="20">
        <v>7.5292334663289898E-2</v>
      </c>
      <c r="N228" s="20">
        <v>0.14369366630561001</v>
      </c>
      <c r="O228" s="20" t="s">
        <v>111</v>
      </c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30"/>
    </row>
    <row r="229" spans="1:27" hidden="1" x14ac:dyDescent="0.25">
      <c r="A229">
        <v>193</v>
      </c>
      <c r="B229" s="15">
        <v>35573</v>
      </c>
      <c r="C229" s="25">
        <f t="shared" si="8"/>
        <v>0.11035557836294201</v>
      </c>
      <c r="D229" s="25">
        <f>VLOOKUP(B229,input_BB!$B$19:$L$10000,$D$35,0)</f>
        <v>847.03</v>
      </c>
      <c r="E229" s="27">
        <f t="shared" si="9"/>
        <v>6.8184539580994248E-3</v>
      </c>
      <c r="F229" s="34">
        <f t="shared" si="11"/>
        <v>2.0825549864416981E-2</v>
      </c>
      <c r="G229" s="25">
        <f t="shared" si="10"/>
        <v>0.122071174903159</v>
      </c>
      <c r="I229" s="31">
        <v>35573</v>
      </c>
      <c r="J229" s="20">
        <v>0.11035557836294201</v>
      </c>
      <c r="K229" s="20">
        <v>0</v>
      </c>
      <c r="L229" s="20">
        <v>0.80273378028509501</v>
      </c>
      <c r="M229" s="20">
        <v>7.5195044811745201E-2</v>
      </c>
      <c r="N229" s="20">
        <v>0.122071174903159</v>
      </c>
      <c r="O229" s="20" t="s">
        <v>111</v>
      </c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30"/>
    </row>
    <row r="230" spans="1:27" hidden="1" x14ac:dyDescent="0.25">
      <c r="A230">
        <v>194</v>
      </c>
      <c r="B230" s="15">
        <v>35580</v>
      </c>
      <c r="C230" s="25">
        <f t="shared" ref="C230:C293" si="12">J230</f>
        <v>0.11035557836294201</v>
      </c>
      <c r="D230" s="25">
        <f>VLOOKUP(B230,input_BB!$B$19:$L$10000,$D$35,0)</f>
        <v>848.28</v>
      </c>
      <c r="E230" s="27">
        <f t="shared" ref="E230:E293" si="13">(C230-$E$34)/$E$36</f>
        <v>6.8184539580994248E-3</v>
      </c>
      <c r="F230" s="34">
        <f t="shared" si="11"/>
        <v>1.47574466075584E-3</v>
      </c>
      <c r="G230" s="25">
        <f t="shared" ref="G230:G293" si="14">VLOOKUP(B230,$I$37:$AA$5000,$G$34,0)</f>
        <v>0.14369366630561001</v>
      </c>
      <c r="I230" s="31">
        <v>35580</v>
      </c>
      <c r="J230" s="20">
        <v>0.11035557836294201</v>
      </c>
      <c r="K230" s="20">
        <v>0</v>
      </c>
      <c r="L230" s="20">
        <v>0.78101399903110003</v>
      </c>
      <c r="M230" s="20">
        <v>7.5292334663289898E-2</v>
      </c>
      <c r="N230" s="20">
        <v>0.14369366630561001</v>
      </c>
      <c r="O230" s="20" t="s">
        <v>111</v>
      </c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30"/>
    </row>
    <row r="231" spans="1:27" hidden="1" x14ac:dyDescent="0.25">
      <c r="A231">
        <v>195</v>
      </c>
      <c r="B231" s="15">
        <v>35587</v>
      </c>
      <c r="C231" s="25">
        <f t="shared" si="12"/>
        <v>0.11035557836294201</v>
      </c>
      <c r="D231" s="25">
        <f>VLOOKUP(B231,input_BB!$B$19:$L$10000,$D$35,0)</f>
        <v>858.01</v>
      </c>
      <c r="E231" s="27">
        <f t="shared" si="13"/>
        <v>6.8184539580994248E-3</v>
      </c>
      <c r="F231" s="34">
        <f t="shared" ref="F231:F294" si="15">D231/D230-1</f>
        <v>1.1470269250719145E-2</v>
      </c>
      <c r="G231" s="25">
        <f t="shared" si="14"/>
        <v>0.14170538235873001</v>
      </c>
      <c r="I231" s="31">
        <v>35587</v>
      </c>
      <c r="J231" s="20">
        <v>0.11035557836294201</v>
      </c>
      <c r="K231" s="20">
        <v>0</v>
      </c>
      <c r="L231" s="20">
        <v>0.77020713720840095</v>
      </c>
      <c r="M231" s="20">
        <v>8.8087480432869195E-2</v>
      </c>
      <c r="N231" s="20">
        <v>0.14170538235873001</v>
      </c>
      <c r="O231" s="20" t="s">
        <v>111</v>
      </c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30"/>
    </row>
    <row r="232" spans="1:27" hidden="1" x14ac:dyDescent="0.25">
      <c r="A232">
        <v>196</v>
      </c>
      <c r="B232" s="15">
        <v>35594</v>
      </c>
      <c r="C232" s="25">
        <f t="shared" si="12"/>
        <v>0.11035557836294201</v>
      </c>
      <c r="D232" s="25">
        <f>VLOOKUP(B232,input_BB!$B$19:$L$10000,$D$35,0)</f>
        <v>893.27</v>
      </c>
      <c r="E232" s="27">
        <f t="shared" si="13"/>
        <v>6.8184539580994248E-3</v>
      </c>
      <c r="F232" s="34">
        <f t="shared" si="15"/>
        <v>4.1095092131793409E-2</v>
      </c>
      <c r="G232" s="25">
        <f t="shared" si="14"/>
        <v>0.14369366630561001</v>
      </c>
      <c r="I232" s="31">
        <v>35594</v>
      </c>
      <c r="J232" s="20">
        <v>0.11035557836294201</v>
      </c>
      <c r="K232" s="20">
        <v>0</v>
      </c>
      <c r="L232" s="20">
        <v>0.78101399903110003</v>
      </c>
      <c r="M232" s="20">
        <v>7.5292334663289898E-2</v>
      </c>
      <c r="N232" s="20">
        <v>0.14369366630561001</v>
      </c>
      <c r="O232" s="20" t="s">
        <v>111</v>
      </c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30"/>
    </row>
    <row r="233" spans="1:27" hidden="1" x14ac:dyDescent="0.25">
      <c r="A233">
        <v>197</v>
      </c>
      <c r="B233" s="15">
        <v>35601</v>
      </c>
      <c r="C233" s="25">
        <f t="shared" si="12"/>
        <v>0.11035557836294201</v>
      </c>
      <c r="D233" s="25">
        <f>VLOOKUP(B233,input_BB!$B$19:$L$10000,$D$35,0)</f>
        <v>898.7</v>
      </c>
      <c r="E233" s="27">
        <f t="shared" si="13"/>
        <v>6.8184539580994248E-3</v>
      </c>
      <c r="F233" s="34">
        <f t="shared" si="15"/>
        <v>6.0787891678888428E-3</v>
      </c>
      <c r="G233" s="25">
        <f t="shared" si="14"/>
        <v>0.122071174903159</v>
      </c>
      <c r="I233" s="31">
        <v>35601</v>
      </c>
      <c r="J233" s="20">
        <v>0.11035557836294201</v>
      </c>
      <c r="K233" s="20">
        <v>0</v>
      </c>
      <c r="L233" s="20">
        <v>0.80273378028509501</v>
      </c>
      <c r="M233" s="20">
        <v>7.5195044811745201E-2</v>
      </c>
      <c r="N233" s="20">
        <v>0.122071174903159</v>
      </c>
      <c r="O233" s="20" t="s">
        <v>111</v>
      </c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30"/>
    </row>
    <row r="234" spans="1:27" hidden="1" x14ac:dyDescent="0.25">
      <c r="A234">
        <v>198</v>
      </c>
      <c r="B234" s="15">
        <v>35608</v>
      </c>
      <c r="C234" s="25">
        <f t="shared" si="12"/>
        <v>0.11035557836294201</v>
      </c>
      <c r="D234" s="25">
        <f>VLOOKUP(B234,input_BB!$B$19:$L$10000,$D$35,0)</f>
        <v>887.3</v>
      </c>
      <c r="E234" s="27">
        <f t="shared" si="13"/>
        <v>6.8184539580994248E-3</v>
      </c>
      <c r="F234" s="34">
        <f t="shared" si="15"/>
        <v>-1.2684989429175619E-2</v>
      </c>
      <c r="G234" s="25">
        <f t="shared" si="14"/>
        <v>0.14369366630561001</v>
      </c>
      <c r="I234" s="31">
        <v>35608</v>
      </c>
      <c r="J234" s="20">
        <v>0.11035557836294201</v>
      </c>
      <c r="K234" s="20">
        <v>0</v>
      </c>
      <c r="L234" s="20">
        <v>0.78101399903110003</v>
      </c>
      <c r="M234" s="20">
        <v>7.5292334663289898E-2</v>
      </c>
      <c r="N234" s="20">
        <v>0.14369366630561001</v>
      </c>
      <c r="O234" s="20" t="s">
        <v>111</v>
      </c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30"/>
    </row>
    <row r="235" spans="1:27" hidden="1" x14ac:dyDescent="0.25">
      <c r="A235">
        <v>199</v>
      </c>
      <c r="B235" s="15">
        <v>35615</v>
      </c>
      <c r="C235" s="25">
        <f t="shared" si="12"/>
        <v>0.11035557836294201</v>
      </c>
      <c r="D235" s="25">
        <f>VLOOKUP(B235,input_BB!$B$19:$L$10000,$D$35,0)</f>
        <v>916.92</v>
      </c>
      <c r="E235" s="27">
        <f t="shared" si="13"/>
        <v>6.8184539580994248E-3</v>
      </c>
      <c r="F235" s="34">
        <f t="shared" si="15"/>
        <v>3.338217063000104E-2</v>
      </c>
      <c r="G235" s="25">
        <f t="shared" si="14"/>
        <v>0.14170538235873001</v>
      </c>
      <c r="I235" s="31">
        <v>35615</v>
      </c>
      <c r="J235" s="20">
        <v>0.11035557836294201</v>
      </c>
      <c r="K235" s="20">
        <v>0</v>
      </c>
      <c r="L235" s="20">
        <v>0.77020713720840095</v>
      </c>
      <c r="M235" s="20">
        <v>8.8087480432869195E-2</v>
      </c>
      <c r="N235" s="20">
        <v>0.14170538235873001</v>
      </c>
      <c r="O235" s="20" t="s">
        <v>111</v>
      </c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30"/>
    </row>
    <row r="236" spans="1:27" hidden="1" x14ac:dyDescent="0.25">
      <c r="A236">
        <v>200</v>
      </c>
      <c r="B236" s="15">
        <v>35622</v>
      </c>
      <c r="C236" s="25">
        <f t="shared" si="12"/>
        <v>0.11035557836294201</v>
      </c>
      <c r="D236" s="25">
        <f>VLOOKUP(B236,input_BB!$B$19:$L$10000,$D$35,0)</f>
        <v>916.68</v>
      </c>
      <c r="E236" s="27">
        <f t="shared" si="13"/>
        <v>6.8184539580994248E-3</v>
      </c>
      <c r="F236" s="34">
        <f t="shared" si="15"/>
        <v>-2.6174584478477758E-4</v>
      </c>
      <c r="G236" s="25">
        <f t="shared" si="14"/>
        <v>0.14369366630561001</v>
      </c>
      <c r="I236" s="31">
        <v>35622</v>
      </c>
      <c r="J236" s="20">
        <v>0.11035557836294201</v>
      </c>
      <c r="K236" s="20">
        <v>0</v>
      </c>
      <c r="L236" s="20">
        <v>0.78101399903110003</v>
      </c>
      <c r="M236" s="20">
        <v>7.5292334663289898E-2</v>
      </c>
      <c r="N236" s="20">
        <v>0.14369366630561001</v>
      </c>
      <c r="O236" s="20" t="s">
        <v>111</v>
      </c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30"/>
    </row>
    <row r="237" spans="1:27" hidden="1" x14ac:dyDescent="0.25">
      <c r="A237">
        <v>201</v>
      </c>
      <c r="B237" s="15">
        <v>35629</v>
      </c>
      <c r="C237" s="25">
        <f t="shared" si="12"/>
        <v>0.11035557836294201</v>
      </c>
      <c r="D237" s="25">
        <f>VLOOKUP(B237,input_BB!$B$19:$L$10000,$D$35,0)</f>
        <v>915.3</v>
      </c>
      <c r="E237" s="27">
        <f t="shared" si="13"/>
        <v>6.8184539580994248E-3</v>
      </c>
      <c r="F237" s="34">
        <f t="shared" si="15"/>
        <v>-1.505432648252425E-3</v>
      </c>
      <c r="G237" s="25">
        <f t="shared" si="14"/>
        <v>0.122071174903159</v>
      </c>
      <c r="I237" s="31">
        <v>35629</v>
      </c>
      <c r="J237" s="20">
        <v>0.11035557836294201</v>
      </c>
      <c r="K237" s="20">
        <v>0</v>
      </c>
      <c r="L237" s="20">
        <v>0.80273378028509501</v>
      </c>
      <c r="M237" s="20">
        <v>7.5195044811745201E-2</v>
      </c>
      <c r="N237" s="20">
        <v>0.122071174903159</v>
      </c>
      <c r="O237" s="20" t="s">
        <v>111</v>
      </c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30"/>
    </row>
    <row r="238" spans="1:27" hidden="1" x14ac:dyDescent="0.25">
      <c r="A238">
        <v>202</v>
      </c>
      <c r="B238" s="15">
        <v>35636</v>
      </c>
      <c r="C238" s="25">
        <f t="shared" si="12"/>
        <v>0.11035557836294201</v>
      </c>
      <c r="D238" s="25">
        <f>VLOOKUP(B238,input_BB!$B$19:$L$10000,$D$35,0)</f>
        <v>938.79</v>
      </c>
      <c r="E238" s="27">
        <f t="shared" si="13"/>
        <v>6.8184539580994248E-3</v>
      </c>
      <c r="F238" s="34">
        <f t="shared" si="15"/>
        <v>2.5663716814159354E-2</v>
      </c>
      <c r="G238" s="25">
        <f t="shared" si="14"/>
        <v>0.14369366630561001</v>
      </c>
      <c r="I238" s="31">
        <v>35636</v>
      </c>
      <c r="J238" s="20">
        <v>0.11035557836294201</v>
      </c>
      <c r="K238" s="20">
        <v>0</v>
      </c>
      <c r="L238" s="20">
        <v>0.78101399903110003</v>
      </c>
      <c r="M238" s="20">
        <v>7.5292334663289898E-2</v>
      </c>
      <c r="N238" s="20">
        <v>0.14369366630561001</v>
      </c>
      <c r="O238" s="20" t="s">
        <v>111</v>
      </c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30"/>
    </row>
    <row r="239" spans="1:27" hidden="1" x14ac:dyDescent="0.25">
      <c r="A239">
        <v>203</v>
      </c>
      <c r="B239" s="15">
        <v>35643</v>
      </c>
      <c r="C239" s="25">
        <f t="shared" si="12"/>
        <v>0.11035557836294201</v>
      </c>
      <c r="D239" s="25">
        <f>VLOOKUP(B239,input_BB!$B$19:$L$10000,$D$35,0)</f>
        <v>947.14</v>
      </c>
      <c r="E239" s="27">
        <f t="shared" si="13"/>
        <v>6.8184539580994248E-3</v>
      </c>
      <c r="F239" s="34">
        <f t="shared" si="15"/>
        <v>8.8944279338296628E-3</v>
      </c>
      <c r="G239" s="25">
        <f t="shared" si="14"/>
        <v>0.14170538235873001</v>
      </c>
      <c r="I239" s="31">
        <v>35643</v>
      </c>
      <c r="J239" s="20">
        <v>0.11035557836294201</v>
      </c>
      <c r="K239" s="20">
        <v>0</v>
      </c>
      <c r="L239" s="20">
        <v>0.77020713720840095</v>
      </c>
      <c r="M239" s="20">
        <v>8.8087480432869195E-2</v>
      </c>
      <c r="N239" s="20">
        <v>0.14170538235873001</v>
      </c>
      <c r="O239" s="20" t="s">
        <v>111</v>
      </c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30"/>
    </row>
    <row r="240" spans="1:27" hidden="1" x14ac:dyDescent="0.25">
      <c r="A240">
        <v>204</v>
      </c>
      <c r="B240" s="15">
        <v>35650</v>
      </c>
      <c r="C240" s="25">
        <f t="shared" si="12"/>
        <v>0.108873158693314</v>
      </c>
      <c r="D240" s="25">
        <f>VLOOKUP(B240,input_BB!$B$19:$L$10000,$D$35,0)</f>
        <v>933.54</v>
      </c>
      <c r="E240" s="27">
        <f t="shared" si="13"/>
        <v>4.2933220313880974E-3</v>
      </c>
      <c r="F240" s="34">
        <f t="shared" si="15"/>
        <v>-1.4359017674261509E-2</v>
      </c>
      <c r="G240" s="25">
        <f t="shared" si="14"/>
        <v>0.11777279811274299</v>
      </c>
      <c r="I240" s="31">
        <v>35650</v>
      </c>
      <c r="J240" s="20">
        <v>0.108873158693314</v>
      </c>
      <c r="K240" s="20">
        <v>0</v>
      </c>
      <c r="L240" s="20">
        <v>0.79156941651546897</v>
      </c>
      <c r="M240" s="20">
        <v>9.0657785371788299E-2</v>
      </c>
      <c r="N240" s="20">
        <v>0.11777279811274299</v>
      </c>
      <c r="O240" s="20" t="s">
        <v>111</v>
      </c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30"/>
    </row>
    <row r="241" spans="1:27" hidden="1" x14ac:dyDescent="0.25">
      <c r="A241">
        <v>205</v>
      </c>
      <c r="B241" s="15">
        <v>35657</v>
      </c>
      <c r="C241" s="25">
        <f t="shared" si="12"/>
        <v>0.14281283318996399</v>
      </c>
      <c r="D241" s="25">
        <f>VLOOKUP(B241,input_BB!$B$19:$L$10000,$D$35,0)</f>
        <v>900.81</v>
      </c>
      <c r="E241" s="27">
        <f t="shared" si="13"/>
        <v>6.2105665870017146E-2</v>
      </c>
      <c r="F241" s="34">
        <f t="shared" si="15"/>
        <v>-3.5060093836364881E-2</v>
      </c>
      <c r="G241" s="25">
        <f t="shared" si="14"/>
        <v>0.11468404401809</v>
      </c>
      <c r="I241" s="31">
        <v>35657</v>
      </c>
      <c r="J241" s="20">
        <v>0.14281283318996399</v>
      </c>
      <c r="K241" s="20">
        <v>0</v>
      </c>
      <c r="L241" s="20">
        <v>0.79693046137053303</v>
      </c>
      <c r="M241" s="20">
        <v>8.8385494611376902E-2</v>
      </c>
      <c r="N241" s="20">
        <v>0.11468404401809</v>
      </c>
      <c r="O241" s="20" t="s">
        <v>111</v>
      </c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30"/>
    </row>
    <row r="242" spans="1:27" hidden="1" x14ac:dyDescent="0.25">
      <c r="A242">
        <v>206</v>
      </c>
      <c r="B242" s="15">
        <v>35664</v>
      </c>
      <c r="C242" s="25">
        <f t="shared" si="12"/>
        <v>0.10886577516794201</v>
      </c>
      <c r="D242" s="25">
        <f>VLOOKUP(B242,input_BB!$B$19:$L$10000,$D$35,0)</f>
        <v>923.55</v>
      </c>
      <c r="E242" s="27">
        <f t="shared" si="13"/>
        <v>4.2807450425431052E-3</v>
      </c>
      <c r="F242" s="34">
        <f t="shared" si="15"/>
        <v>2.5243947114263809E-2</v>
      </c>
      <c r="G242" s="25">
        <f t="shared" si="14"/>
        <v>0.108037433427316</v>
      </c>
      <c r="I242" s="31">
        <v>35664</v>
      </c>
      <c r="J242" s="20">
        <v>0.10886577516794201</v>
      </c>
      <c r="K242" s="20">
        <v>0</v>
      </c>
      <c r="L242" s="20">
        <v>0.77756976176758696</v>
      </c>
      <c r="M242" s="20">
        <v>0.114392804805097</v>
      </c>
      <c r="N242" s="20">
        <v>0.108037433427316</v>
      </c>
      <c r="O242" s="20" t="s">
        <v>111</v>
      </c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30"/>
    </row>
    <row r="243" spans="1:27" hidden="1" x14ac:dyDescent="0.25">
      <c r="A243">
        <v>207</v>
      </c>
      <c r="B243" s="15">
        <v>35671</v>
      </c>
      <c r="C243" s="25">
        <f t="shared" si="12"/>
        <v>0.14708137512207001</v>
      </c>
      <c r="D243" s="25">
        <f>VLOOKUP(B243,input_BB!$B$19:$L$10000,$D$35,0)</f>
        <v>899.47</v>
      </c>
      <c r="E243" s="27">
        <f t="shared" si="13"/>
        <v>6.9376637602314606E-2</v>
      </c>
      <c r="F243" s="34">
        <f t="shared" si="15"/>
        <v>-2.6073304098316208E-2</v>
      </c>
      <c r="G243" s="25">
        <f t="shared" si="14"/>
        <v>0.111111250632388</v>
      </c>
      <c r="I243" s="31">
        <v>35671</v>
      </c>
      <c r="J243" s="20">
        <v>0.14708137512207001</v>
      </c>
      <c r="K243" s="20">
        <v>0</v>
      </c>
      <c r="L243" s="20">
        <v>0.77210339928332805</v>
      </c>
      <c r="M243" s="20">
        <v>0.11678535008428401</v>
      </c>
      <c r="N243" s="20">
        <v>0.111111250632388</v>
      </c>
      <c r="O243" s="20" t="s">
        <v>111</v>
      </c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30"/>
    </row>
    <row r="244" spans="1:27" hidden="1" x14ac:dyDescent="0.25">
      <c r="A244">
        <v>208</v>
      </c>
      <c r="B244" s="15">
        <v>35678</v>
      </c>
      <c r="C244" s="25">
        <f t="shared" si="12"/>
        <v>0.108869463205338</v>
      </c>
      <c r="D244" s="25">
        <f>VLOOKUP(B244,input_BB!$B$19:$L$10000,$D$35,0)</f>
        <v>929.05</v>
      </c>
      <c r="E244" s="27">
        <f t="shared" si="13"/>
        <v>4.2870271913612321E-3</v>
      </c>
      <c r="F244" s="34">
        <f t="shared" si="15"/>
        <v>3.2886032886032757E-2</v>
      </c>
      <c r="G244" s="25">
        <f t="shared" si="14"/>
        <v>0.112964892091824</v>
      </c>
      <c r="I244" s="31">
        <v>35678</v>
      </c>
      <c r="J244" s="20">
        <v>0.108869463205338</v>
      </c>
      <c r="K244" s="20">
        <v>0</v>
      </c>
      <c r="L244" s="20">
        <v>0.784984208955951</v>
      </c>
      <c r="M244" s="20">
        <v>0.10205089895222499</v>
      </c>
      <c r="N244" s="20">
        <v>0.112964892091824</v>
      </c>
      <c r="O244" s="20" t="s">
        <v>111</v>
      </c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30"/>
    </row>
    <row r="245" spans="1:27" hidden="1" x14ac:dyDescent="0.25">
      <c r="A245">
        <v>209</v>
      </c>
      <c r="B245" s="15">
        <v>35685</v>
      </c>
      <c r="C245" s="25">
        <f t="shared" si="12"/>
        <v>0.108873158693314</v>
      </c>
      <c r="D245" s="25">
        <f>VLOOKUP(B245,input_BB!$B$19:$L$10000,$D$35,0)</f>
        <v>923.91</v>
      </c>
      <c r="E245" s="27">
        <f t="shared" si="13"/>
        <v>4.2933220313880974E-3</v>
      </c>
      <c r="F245" s="34">
        <f t="shared" si="15"/>
        <v>-5.5325332328722832E-3</v>
      </c>
      <c r="G245" s="25">
        <f t="shared" si="14"/>
        <v>0.119418586030726</v>
      </c>
      <c r="I245" s="31">
        <v>35685</v>
      </c>
      <c r="J245" s="20">
        <v>0.108873158693314</v>
      </c>
      <c r="K245" s="20">
        <v>0</v>
      </c>
      <c r="L245" s="20">
        <v>0.80263101480320798</v>
      </c>
      <c r="M245" s="20">
        <v>7.7950399166066095E-2</v>
      </c>
      <c r="N245" s="20">
        <v>0.119418586030726</v>
      </c>
      <c r="O245" s="20" t="s">
        <v>111</v>
      </c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30"/>
    </row>
    <row r="246" spans="1:27" hidden="1" x14ac:dyDescent="0.25">
      <c r="A246">
        <v>210</v>
      </c>
      <c r="B246" s="15">
        <v>35692</v>
      </c>
      <c r="C246" s="25">
        <f t="shared" si="12"/>
        <v>0.10739529877901099</v>
      </c>
      <c r="D246" s="25">
        <f>VLOOKUP(B246,input_BB!$B$19:$L$10000,$D$35,0)</f>
        <v>950.51</v>
      </c>
      <c r="E246" s="27">
        <f t="shared" si="13"/>
        <v>1.7759571250321024E-3</v>
      </c>
      <c r="F246" s="34">
        <f t="shared" si="15"/>
        <v>2.8790683075191392E-2</v>
      </c>
      <c r="G246" s="25">
        <f t="shared" si="14"/>
        <v>0.11524598833685</v>
      </c>
      <c r="I246" s="31">
        <v>35692</v>
      </c>
      <c r="J246" s="20">
        <v>0.10739529877901099</v>
      </c>
      <c r="K246" s="20">
        <v>0</v>
      </c>
      <c r="L246" s="20">
        <v>0.79175314559617604</v>
      </c>
      <c r="M246" s="20">
        <v>9.3000866066973595E-2</v>
      </c>
      <c r="N246" s="20">
        <v>0.11524598833685</v>
      </c>
      <c r="O246" s="20" t="s">
        <v>111</v>
      </c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30"/>
    </row>
    <row r="247" spans="1:27" hidden="1" x14ac:dyDescent="0.25">
      <c r="A247">
        <v>211</v>
      </c>
      <c r="B247" s="15">
        <v>35699</v>
      </c>
      <c r="C247" s="25">
        <f t="shared" si="12"/>
        <v>0.10689455270767199</v>
      </c>
      <c r="D247" s="25">
        <f>VLOOKUP(B247,input_BB!$B$19:$L$10000,$D$35,0)</f>
        <v>945.22</v>
      </c>
      <c r="E247" s="27">
        <f t="shared" si="13"/>
        <v>9.2299361016544084E-4</v>
      </c>
      <c r="F247" s="34">
        <f t="shared" si="15"/>
        <v>-5.5654332937054019E-3</v>
      </c>
      <c r="G247" s="25">
        <f t="shared" si="14"/>
        <v>0.57536631677788797</v>
      </c>
      <c r="I247" s="31">
        <v>35699</v>
      </c>
      <c r="J247" s="20">
        <v>0.10689455270767199</v>
      </c>
      <c r="K247" s="20">
        <v>0</v>
      </c>
      <c r="L247" s="20">
        <v>0.39052156150526501</v>
      </c>
      <c r="M247" s="20">
        <v>3.4112121716847098E-2</v>
      </c>
      <c r="N247" s="20">
        <v>0.57536631677788797</v>
      </c>
      <c r="O247" s="20" t="s">
        <v>111</v>
      </c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30"/>
    </row>
    <row r="248" spans="1:27" hidden="1" x14ac:dyDescent="0.25">
      <c r="A248">
        <v>212</v>
      </c>
      <c r="B248" s="15">
        <v>35706</v>
      </c>
      <c r="C248" s="25">
        <f t="shared" si="12"/>
        <v>0.107338018715382</v>
      </c>
      <c r="D248" s="25">
        <f>VLOOKUP(B248,input_BB!$B$19:$L$10000,$D$35,0)</f>
        <v>965.03</v>
      </c>
      <c r="E248" s="27">
        <f t="shared" si="13"/>
        <v>1.6783871046141096E-3</v>
      </c>
      <c r="F248" s="34">
        <f t="shared" si="15"/>
        <v>2.0958083832335328E-2</v>
      </c>
      <c r="G248" s="25" t="str">
        <f t="shared" si="14"/>
        <v>NA</v>
      </c>
      <c r="I248" s="31">
        <v>35706</v>
      </c>
      <c r="J248" s="20">
        <v>0.107338018715382</v>
      </c>
      <c r="K248" s="20">
        <v>0</v>
      </c>
      <c r="L248" s="20">
        <v>0.73546558235572901</v>
      </c>
      <c r="M248" s="20">
        <v>0.26453441764427099</v>
      </c>
      <c r="N248" s="20" t="s">
        <v>111</v>
      </c>
      <c r="O248" s="20" t="s">
        <v>111</v>
      </c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30"/>
    </row>
    <row r="249" spans="1:27" hidden="1" x14ac:dyDescent="0.25">
      <c r="A249">
        <v>213</v>
      </c>
      <c r="B249" s="15">
        <v>35713</v>
      </c>
      <c r="C249" s="25">
        <f t="shared" si="12"/>
        <v>0.10733550786972</v>
      </c>
      <c r="D249" s="25">
        <f>VLOOKUP(B249,input_BB!$B$19:$L$10000,$D$35,0)</f>
        <v>966.98</v>
      </c>
      <c r="E249" s="27">
        <f t="shared" si="13"/>
        <v>1.6741101669330671E-3</v>
      </c>
      <c r="F249" s="34">
        <f t="shared" si="15"/>
        <v>2.0206625700756042E-3</v>
      </c>
      <c r="G249" s="25" t="str">
        <f t="shared" si="14"/>
        <v>NA</v>
      </c>
      <c r="I249" s="31">
        <v>35713</v>
      </c>
      <c r="J249" s="20">
        <v>0.10733550786972</v>
      </c>
      <c r="K249" s="20">
        <v>0</v>
      </c>
      <c r="L249" s="20">
        <v>0.74072496996121995</v>
      </c>
      <c r="M249" s="20">
        <v>0.25927503003878</v>
      </c>
      <c r="N249" s="20" t="s">
        <v>111</v>
      </c>
      <c r="O249" s="20" t="s">
        <v>111</v>
      </c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30"/>
    </row>
    <row r="250" spans="1:27" hidden="1" x14ac:dyDescent="0.25">
      <c r="A250">
        <v>214</v>
      </c>
      <c r="B250" s="15">
        <v>35720</v>
      </c>
      <c r="C250" s="25">
        <f t="shared" si="12"/>
        <v>0.13763590157031999</v>
      </c>
      <c r="D250" s="25">
        <f>VLOOKUP(B250,input_BB!$B$19:$L$10000,$D$35,0)</f>
        <v>944.16</v>
      </c>
      <c r="E250" s="27">
        <f t="shared" si="13"/>
        <v>5.3287356464796681E-2</v>
      </c>
      <c r="F250" s="34">
        <f t="shared" si="15"/>
        <v>-2.3599247140582036E-2</v>
      </c>
      <c r="G250" s="25" t="str">
        <f t="shared" si="14"/>
        <v>NA</v>
      </c>
      <c r="I250" s="31">
        <v>35720</v>
      </c>
      <c r="J250" s="20">
        <v>0.13763590157031999</v>
      </c>
      <c r="K250" s="20">
        <v>0</v>
      </c>
      <c r="L250" s="20">
        <v>0.74072496996121995</v>
      </c>
      <c r="M250" s="20">
        <v>0.25927503003878</v>
      </c>
      <c r="N250" s="20" t="s">
        <v>111</v>
      </c>
      <c r="O250" s="20" t="s">
        <v>111</v>
      </c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30"/>
    </row>
    <row r="251" spans="1:27" hidden="1" x14ac:dyDescent="0.25">
      <c r="A251">
        <v>215</v>
      </c>
      <c r="B251" s="15">
        <v>35727</v>
      </c>
      <c r="C251" s="25">
        <f t="shared" si="12"/>
        <v>0.10733550786972</v>
      </c>
      <c r="D251" s="25">
        <f>VLOOKUP(B251,input_BB!$B$19:$L$10000,$D$35,0)</f>
        <v>941.64</v>
      </c>
      <c r="E251" s="27">
        <f t="shared" si="13"/>
        <v>1.6741101669330671E-3</v>
      </c>
      <c r="F251" s="34">
        <f t="shared" si="15"/>
        <v>-2.669039145907437E-3</v>
      </c>
      <c r="G251" s="25" t="str">
        <f t="shared" si="14"/>
        <v>NA</v>
      </c>
      <c r="I251" s="31">
        <v>35727</v>
      </c>
      <c r="J251" s="20">
        <v>0.10733550786972</v>
      </c>
      <c r="K251" s="20">
        <v>0</v>
      </c>
      <c r="L251" s="20">
        <v>0.74072496996121995</v>
      </c>
      <c r="M251" s="20">
        <v>0.25927503003878</v>
      </c>
      <c r="N251" s="20" t="s">
        <v>111</v>
      </c>
      <c r="O251" s="20" t="s">
        <v>111</v>
      </c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30"/>
    </row>
    <row r="252" spans="1:27" hidden="1" x14ac:dyDescent="0.25">
      <c r="A252">
        <v>216</v>
      </c>
      <c r="B252" s="15">
        <v>35734</v>
      </c>
      <c r="C252" s="25">
        <f t="shared" si="12"/>
        <v>0.11658219993114501</v>
      </c>
      <c r="D252" s="25">
        <f>VLOOKUP(B252,input_BB!$B$19:$L$10000,$D$35,0)</f>
        <v>914.62</v>
      </c>
      <c r="E252" s="27">
        <f t="shared" si="13"/>
        <v>1.7424789828807519E-2</v>
      </c>
      <c r="F252" s="34">
        <f t="shared" si="15"/>
        <v>-2.869461790068395E-2</v>
      </c>
      <c r="G252" s="25" t="str">
        <f t="shared" si="14"/>
        <v>NA</v>
      </c>
      <c r="I252" s="31">
        <v>35734</v>
      </c>
      <c r="J252" s="20">
        <v>0.11658219993114501</v>
      </c>
      <c r="K252" s="20">
        <v>0</v>
      </c>
      <c r="L252" s="20">
        <v>0.109250812462824</v>
      </c>
      <c r="M252" s="20">
        <v>0.116689145976175</v>
      </c>
      <c r="N252" s="20" t="s">
        <v>111</v>
      </c>
      <c r="O252" s="20">
        <v>0.77406004156100106</v>
      </c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30"/>
    </row>
    <row r="253" spans="1:27" hidden="1" x14ac:dyDescent="0.25">
      <c r="A253">
        <v>217</v>
      </c>
      <c r="B253" s="15">
        <v>35741</v>
      </c>
      <c r="C253" s="25">
        <f t="shared" si="12"/>
        <v>0.106357343494892</v>
      </c>
      <c r="D253" s="25">
        <f>VLOOKUP(B253,input_BB!$B$19:$L$10000,$D$35,0)</f>
        <v>927.51</v>
      </c>
      <c r="E253" s="27">
        <f t="shared" si="13"/>
        <v>7.9193148718299813E-6</v>
      </c>
      <c r="F253" s="34">
        <f t="shared" si="15"/>
        <v>1.4093284642802351E-2</v>
      </c>
      <c r="G253" s="25" t="str">
        <f t="shared" si="14"/>
        <v>NA</v>
      </c>
      <c r="I253" s="31">
        <v>35741</v>
      </c>
      <c r="J253" s="20">
        <v>0.106357343494892</v>
      </c>
      <c r="K253" s="20">
        <v>0</v>
      </c>
      <c r="L253" s="20">
        <v>0.16216720978990701</v>
      </c>
      <c r="M253" s="20" t="s">
        <v>111</v>
      </c>
      <c r="N253" s="20" t="s">
        <v>111</v>
      </c>
      <c r="O253" s="20">
        <v>0.83783279021009305</v>
      </c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30"/>
    </row>
    <row r="254" spans="1:27" hidden="1" x14ac:dyDescent="0.25">
      <c r="A254">
        <v>218</v>
      </c>
      <c r="B254" s="15">
        <v>35748</v>
      </c>
      <c r="C254" s="25">
        <f t="shared" si="12"/>
        <v>0.106359697878361</v>
      </c>
      <c r="D254" s="25">
        <f>VLOOKUP(B254,input_BB!$B$19:$L$10000,$D$35,0)</f>
        <v>928.35</v>
      </c>
      <c r="E254" s="27">
        <f t="shared" si="13"/>
        <v>1.1929737147724208E-5</v>
      </c>
      <c r="F254" s="34">
        <f t="shared" si="15"/>
        <v>9.0565061293146343E-4</v>
      </c>
      <c r="G254" s="25" t="str">
        <f t="shared" si="14"/>
        <v>NA</v>
      </c>
      <c r="I254" s="31">
        <v>35748</v>
      </c>
      <c r="J254" s="20">
        <v>0.106359697878361</v>
      </c>
      <c r="K254" s="20">
        <v>0</v>
      </c>
      <c r="L254" s="20">
        <v>0.13806501125339701</v>
      </c>
      <c r="M254" s="20" t="s">
        <v>111</v>
      </c>
      <c r="N254" s="20" t="s">
        <v>111</v>
      </c>
      <c r="O254" s="20">
        <v>0.86193498874660301</v>
      </c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30"/>
    </row>
    <row r="255" spans="1:27" hidden="1" x14ac:dyDescent="0.25">
      <c r="A255">
        <v>219</v>
      </c>
      <c r="B255" s="15">
        <v>35755</v>
      </c>
      <c r="C255" s="25">
        <f t="shared" si="12"/>
        <v>0.106357343494892</v>
      </c>
      <c r="D255" s="25">
        <f>VLOOKUP(B255,input_BB!$B$19:$L$10000,$D$35,0)</f>
        <v>963.09</v>
      </c>
      <c r="E255" s="27">
        <f t="shared" si="13"/>
        <v>7.9193148718299813E-6</v>
      </c>
      <c r="F255" s="34">
        <f t="shared" si="15"/>
        <v>3.7421231216674844E-2</v>
      </c>
      <c r="G255" s="25" t="str">
        <f t="shared" si="14"/>
        <v>NA</v>
      </c>
      <c r="I255" s="31">
        <v>35755</v>
      </c>
      <c r="J255" s="20">
        <v>0.106357343494892</v>
      </c>
      <c r="K255" s="20">
        <v>0</v>
      </c>
      <c r="L255" s="20">
        <v>0.16216720978990701</v>
      </c>
      <c r="M255" s="20" t="s">
        <v>111</v>
      </c>
      <c r="N255" s="20" t="s">
        <v>111</v>
      </c>
      <c r="O255" s="20">
        <v>0.83783279021009305</v>
      </c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30"/>
    </row>
    <row r="256" spans="1:27" hidden="1" x14ac:dyDescent="0.25">
      <c r="A256">
        <v>220</v>
      </c>
      <c r="B256" s="15">
        <v>35762</v>
      </c>
      <c r="C256" s="25">
        <f t="shared" si="12"/>
        <v>0.106357343494892</v>
      </c>
      <c r="D256" s="25">
        <f>VLOOKUP(B256,input_BB!$B$19:$L$10000,$D$35,0)</f>
        <v>955.4</v>
      </c>
      <c r="E256" s="27">
        <f t="shared" si="13"/>
        <v>7.9193148718299813E-6</v>
      </c>
      <c r="F256" s="34">
        <f t="shared" si="15"/>
        <v>-7.9847158624843928E-3</v>
      </c>
      <c r="G256" s="25" t="str">
        <f t="shared" si="14"/>
        <v>NA</v>
      </c>
      <c r="I256" s="31">
        <v>35762</v>
      </c>
      <c r="J256" s="20">
        <v>0.106357343494892</v>
      </c>
      <c r="K256" s="20">
        <v>0</v>
      </c>
      <c r="L256" s="20">
        <v>0.16216720978990701</v>
      </c>
      <c r="M256" s="20" t="s">
        <v>111</v>
      </c>
      <c r="N256" s="20" t="s">
        <v>111</v>
      </c>
      <c r="O256" s="20">
        <v>0.83783279021009305</v>
      </c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30"/>
    </row>
    <row r="257" spans="1:27" hidden="1" x14ac:dyDescent="0.25">
      <c r="A257">
        <v>221</v>
      </c>
      <c r="B257" s="15">
        <v>35769</v>
      </c>
      <c r="C257" s="25">
        <f t="shared" si="12"/>
        <v>0.106357343494892</v>
      </c>
      <c r="D257" s="25">
        <f>VLOOKUP(B257,input_BB!$B$19:$L$10000,$D$35,0)</f>
        <v>983.79</v>
      </c>
      <c r="E257" s="27">
        <f t="shared" si="13"/>
        <v>7.9193148718299813E-6</v>
      </c>
      <c r="F257" s="34">
        <f t="shared" si="15"/>
        <v>2.9715302491103213E-2</v>
      </c>
      <c r="G257" s="25" t="str">
        <f t="shared" si="14"/>
        <v>NA</v>
      </c>
      <c r="I257" s="31">
        <v>35769</v>
      </c>
      <c r="J257" s="20">
        <v>0.106357343494892</v>
      </c>
      <c r="K257" s="20">
        <v>0</v>
      </c>
      <c r="L257" s="20">
        <v>0.16216720978990701</v>
      </c>
      <c r="M257" s="20" t="s">
        <v>111</v>
      </c>
      <c r="N257" s="20" t="s">
        <v>111</v>
      </c>
      <c r="O257" s="20">
        <v>0.83783279021009305</v>
      </c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30"/>
    </row>
    <row r="258" spans="1:27" hidden="1" x14ac:dyDescent="0.25">
      <c r="A258">
        <v>222</v>
      </c>
      <c r="B258" s="15">
        <v>35776</v>
      </c>
      <c r="C258" s="25">
        <f t="shared" si="12"/>
        <v>0.115599192678928</v>
      </c>
      <c r="D258" s="25">
        <f>VLOOKUP(B258,input_BB!$B$19:$L$10000,$D$35,0)</f>
        <v>953.39</v>
      </c>
      <c r="E258" s="27">
        <f t="shared" si="13"/>
        <v>1.5750349690418896E-2</v>
      </c>
      <c r="F258" s="34">
        <f t="shared" si="15"/>
        <v>-3.0900903648136246E-2</v>
      </c>
      <c r="G258" s="25" t="str">
        <f t="shared" si="14"/>
        <v>NA</v>
      </c>
      <c r="I258" s="31">
        <v>35776</v>
      </c>
      <c r="J258" s="20">
        <v>0.115599192678928</v>
      </c>
      <c r="K258" s="20">
        <v>0</v>
      </c>
      <c r="L258" s="20">
        <v>0.16216720978990701</v>
      </c>
      <c r="M258" s="20" t="s">
        <v>111</v>
      </c>
      <c r="N258" s="20" t="s">
        <v>111</v>
      </c>
      <c r="O258" s="20">
        <v>0.83783279021009305</v>
      </c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30"/>
    </row>
    <row r="259" spans="1:27" hidden="1" x14ac:dyDescent="0.25">
      <c r="A259">
        <v>223</v>
      </c>
      <c r="B259" s="15">
        <v>35783</v>
      </c>
      <c r="C259" s="25">
        <f t="shared" si="12"/>
        <v>0.106357343494892</v>
      </c>
      <c r="D259" s="25">
        <f>VLOOKUP(B259,input_BB!$B$19:$L$10000,$D$35,0)</f>
        <v>946.78</v>
      </c>
      <c r="E259" s="27">
        <f t="shared" si="13"/>
        <v>7.9193148718299813E-6</v>
      </c>
      <c r="F259" s="34">
        <f t="shared" si="15"/>
        <v>-6.9331543229947945E-3</v>
      </c>
      <c r="G259" s="25" t="str">
        <f t="shared" si="14"/>
        <v>NA</v>
      </c>
      <c r="I259" s="31">
        <v>35783</v>
      </c>
      <c r="J259" s="20">
        <v>0.106357343494892</v>
      </c>
      <c r="K259" s="20">
        <v>0</v>
      </c>
      <c r="L259" s="20">
        <v>0.16216720978990701</v>
      </c>
      <c r="M259" s="20" t="s">
        <v>111</v>
      </c>
      <c r="N259" s="20" t="s">
        <v>111</v>
      </c>
      <c r="O259" s="20">
        <v>0.83783279021009305</v>
      </c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30"/>
    </row>
    <row r="260" spans="1:27" hidden="1" x14ac:dyDescent="0.25">
      <c r="A260">
        <v>224</v>
      </c>
      <c r="B260" s="15">
        <v>35790</v>
      </c>
      <c r="C260" s="25">
        <f t="shared" si="12"/>
        <v>0.106359697878361</v>
      </c>
      <c r="D260" s="25">
        <f>VLOOKUP(B260,input_BB!$B$19:$L$10000,$D$35,0)</f>
        <v>936.46</v>
      </c>
      <c r="E260" s="27">
        <f t="shared" si="13"/>
        <v>1.1929737147724208E-5</v>
      </c>
      <c r="F260" s="34">
        <f t="shared" si="15"/>
        <v>-1.0900103508734826E-2</v>
      </c>
      <c r="G260" s="25" t="str">
        <f t="shared" si="14"/>
        <v>NA</v>
      </c>
      <c r="I260" s="31">
        <v>35790</v>
      </c>
      <c r="J260" s="20">
        <v>0.106359697878361</v>
      </c>
      <c r="K260" s="20">
        <v>0</v>
      </c>
      <c r="L260" s="20">
        <v>0.13806501125339701</v>
      </c>
      <c r="M260" s="20" t="s">
        <v>111</v>
      </c>
      <c r="N260" s="20" t="s">
        <v>111</v>
      </c>
      <c r="O260" s="20">
        <v>0.86193498874660301</v>
      </c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30"/>
    </row>
    <row r="261" spans="1:27" hidden="1" x14ac:dyDescent="0.25">
      <c r="A261">
        <v>225</v>
      </c>
      <c r="B261" s="15">
        <v>35797</v>
      </c>
      <c r="C261" s="25">
        <f t="shared" si="12"/>
        <v>0.106359697878361</v>
      </c>
      <c r="D261" s="25">
        <f>VLOOKUP(B261,input_BB!$B$19:$L$10000,$D$35,0)</f>
        <v>975.04</v>
      </c>
      <c r="E261" s="27">
        <f t="shared" si="13"/>
        <v>1.1929737147724208E-5</v>
      </c>
      <c r="F261" s="34">
        <f t="shared" si="15"/>
        <v>4.119770198406747E-2</v>
      </c>
      <c r="G261" s="25" t="str">
        <f t="shared" si="14"/>
        <v>NA</v>
      </c>
      <c r="I261" s="31">
        <v>35797</v>
      </c>
      <c r="J261" s="20">
        <v>0.106359697878361</v>
      </c>
      <c r="K261" s="20">
        <v>0</v>
      </c>
      <c r="L261" s="20">
        <v>0.13806501125339701</v>
      </c>
      <c r="M261" s="20" t="s">
        <v>111</v>
      </c>
      <c r="N261" s="20" t="s">
        <v>111</v>
      </c>
      <c r="O261" s="20">
        <v>0.86193498874660301</v>
      </c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30"/>
    </row>
    <row r="262" spans="1:27" hidden="1" x14ac:dyDescent="0.25">
      <c r="A262">
        <v>226</v>
      </c>
      <c r="B262" s="15">
        <v>35804</v>
      </c>
      <c r="C262" s="25">
        <f t="shared" si="12"/>
        <v>0.11521792411804201</v>
      </c>
      <c r="D262" s="25">
        <f>VLOOKUP(B262,input_BB!$B$19:$L$10000,$D$35,0)</f>
        <v>927.69</v>
      </c>
      <c r="E262" s="27">
        <f t="shared" si="13"/>
        <v>1.5100902414812996E-2</v>
      </c>
      <c r="F262" s="34">
        <f t="shared" si="15"/>
        <v>-4.8562110272398984E-2</v>
      </c>
      <c r="G262" s="25" t="str">
        <f t="shared" si="14"/>
        <v>NA</v>
      </c>
      <c r="I262" s="31">
        <v>35804</v>
      </c>
      <c r="J262" s="20">
        <v>0.11521792411804201</v>
      </c>
      <c r="K262" s="20">
        <v>0</v>
      </c>
      <c r="L262" s="20">
        <v>0.13806501125339701</v>
      </c>
      <c r="M262" s="20" t="s">
        <v>111</v>
      </c>
      <c r="N262" s="20" t="s">
        <v>111</v>
      </c>
      <c r="O262" s="20">
        <v>0.86193498874660301</v>
      </c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30"/>
    </row>
    <row r="263" spans="1:27" hidden="1" x14ac:dyDescent="0.25">
      <c r="A263">
        <v>227</v>
      </c>
      <c r="B263" s="15">
        <v>35811</v>
      </c>
      <c r="C263" s="25">
        <f t="shared" si="12"/>
        <v>0.106359697878361</v>
      </c>
      <c r="D263" s="25">
        <f>VLOOKUP(B263,input_BB!$B$19:$L$10000,$D$35,0)</f>
        <v>961.51</v>
      </c>
      <c r="E263" s="27">
        <f t="shared" si="13"/>
        <v>1.1929737147724208E-5</v>
      </c>
      <c r="F263" s="34">
        <f t="shared" si="15"/>
        <v>3.6456143754918013E-2</v>
      </c>
      <c r="G263" s="25" t="str">
        <f t="shared" si="14"/>
        <v>NA</v>
      </c>
      <c r="I263" s="31">
        <v>35811</v>
      </c>
      <c r="J263" s="20">
        <v>0.106359697878361</v>
      </c>
      <c r="K263" s="20">
        <v>0</v>
      </c>
      <c r="L263" s="20">
        <v>0.13806501125339701</v>
      </c>
      <c r="M263" s="20" t="s">
        <v>111</v>
      </c>
      <c r="N263" s="20" t="s">
        <v>111</v>
      </c>
      <c r="O263" s="20">
        <v>0.86193498874660301</v>
      </c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30"/>
    </row>
    <row r="264" spans="1:27" hidden="1" x14ac:dyDescent="0.25">
      <c r="A264">
        <v>228</v>
      </c>
      <c r="B264" s="15">
        <v>35818</v>
      </c>
      <c r="C264" s="25">
        <f t="shared" si="12"/>
        <v>0.106359697878361</v>
      </c>
      <c r="D264" s="25">
        <f>VLOOKUP(B264,input_BB!$B$19:$L$10000,$D$35,0)</f>
        <v>957.59</v>
      </c>
      <c r="E264" s="27">
        <f t="shared" si="13"/>
        <v>1.1929737147724208E-5</v>
      </c>
      <c r="F264" s="34">
        <f t="shared" si="15"/>
        <v>-4.0769206768519473E-3</v>
      </c>
      <c r="G264" s="25" t="str">
        <f t="shared" si="14"/>
        <v>NA</v>
      </c>
      <c r="I264" s="31">
        <v>35818</v>
      </c>
      <c r="J264" s="20">
        <v>0.106359697878361</v>
      </c>
      <c r="K264" s="20">
        <v>0</v>
      </c>
      <c r="L264" s="20">
        <v>1</v>
      </c>
      <c r="M264" s="20" t="s">
        <v>111</v>
      </c>
      <c r="N264" s="20" t="s">
        <v>111</v>
      </c>
      <c r="O264" s="20" t="s">
        <v>111</v>
      </c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30"/>
    </row>
    <row r="265" spans="1:27" hidden="1" x14ac:dyDescent="0.25">
      <c r="A265">
        <v>229</v>
      </c>
      <c r="B265" s="15">
        <v>35825</v>
      </c>
      <c r="C265" s="25">
        <f t="shared" si="12"/>
        <v>0.106359697878361</v>
      </c>
      <c r="D265" s="25">
        <f>VLOOKUP(B265,input_BB!$B$19:$L$10000,$D$35,0)</f>
        <v>980.28</v>
      </c>
      <c r="E265" s="27">
        <f t="shared" si="13"/>
        <v>1.1929737147724208E-5</v>
      </c>
      <c r="F265" s="34">
        <f t="shared" si="15"/>
        <v>2.3694900740400371E-2</v>
      </c>
      <c r="G265" s="25" t="str">
        <f t="shared" si="14"/>
        <v>NA</v>
      </c>
      <c r="I265" s="31">
        <v>35825</v>
      </c>
      <c r="J265" s="20">
        <v>0.106359697878361</v>
      </c>
      <c r="K265" s="20">
        <v>0</v>
      </c>
      <c r="L265" s="20">
        <v>1</v>
      </c>
      <c r="M265" s="20" t="s">
        <v>111</v>
      </c>
      <c r="N265" s="20" t="s">
        <v>111</v>
      </c>
      <c r="O265" s="20" t="s">
        <v>111</v>
      </c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30"/>
    </row>
    <row r="266" spans="1:27" hidden="1" x14ac:dyDescent="0.25">
      <c r="A266">
        <v>230</v>
      </c>
      <c r="B266" s="15">
        <v>35832</v>
      </c>
      <c r="C266" s="25">
        <f t="shared" si="12"/>
        <v>0.106359697878361</v>
      </c>
      <c r="D266" s="25">
        <f>VLOOKUP(B266,input_BB!$B$19:$L$10000,$D$35,0)</f>
        <v>1012.46</v>
      </c>
      <c r="E266" s="27">
        <f t="shared" si="13"/>
        <v>1.1929737147724208E-5</v>
      </c>
      <c r="F266" s="34">
        <f t="shared" si="15"/>
        <v>3.282735544946358E-2</v>
      </c>
      <c r="G266" s="25" t="str">
        <f t="shared" si="14"/>
        <v>NA</v>
      </c>
      <c r="I266" s="31">
        <v>35832</v>
      </c>
      <c r="J266" s="20">
        <v>0.106359697878361</v>
      </c>
      <c r="K266" s="20">
        <v>0</v>
      </c>
      <c r="L266" s="20">
        <v>1</v>
      </c>
      <c r="M266" s="20" t="s">
        <v>111</v>
      </c>
      <c r="N266" s="20" t="s">
        <v>111</v>
      </c>
      <c r="O266" s="20" t="s">
        <v>111</v>
      </c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30"/>
    </row>
    <row r="267" spans="1:27" hidden="1" x14ac:dyDescent="0.25">
      <c r="A267">
        <v>231</v>
      </c>
      <c r="B267" s="15">
        <v>35839</v>
      </c>
      <c r="C267" s="25">
        <f t="shared" si="12"/>
        <v>0.106359697878361</v>
      </c>
      <c r="D267" s="25">
        <f>VLOOKUP(B267,input_BB!$B$19:$L$10000,$D$35,0)</f>
        <v>1020.09</v>
      </c>
      <c r="E267" s="27">
        <f t="shared" si="13"/>
        <v>1.1929737147724208E-5</v>
      </c>
      <c r="F267" s="34">
        <f t="shared" si="15"/>
        <v>7.5361001916125492E-3</v>
      </c>
      <c r="G267" s="25" t="str">
        <f t="shared" si="14"/>
        <v>NA</v>
      </c>
      <c r="I267" s="31">
        <v>35839</v>
      </c>
      <c r="J267" s="20">
        <v>0.106359697878361</v>
      </c>
      <c r="K267" s="20">
        <v>0</v>
      </c>
      <c r="L267" s="20">
        <v>1</v>
      </c>
      <c r="M267" s="20" t="s">
        <v>111</v>
      </c>
      <c r="N267" s="20" t="s">
        <v>111</v>
      </c>
      <c r="O267" s="20" t="s">
        <v>111</v>
      </c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30"/>
    </row>
    <row r="268" spans="1:27" hidden="1" x14ac:dyDescent="0.25">
      <c r="A268">
        <v>232</v>
      </c>
      <c r="B268" s="15">
        <v>35846</v>
      </c>
      <c r="C268" s="25">
        <f t="shared" si="12"/>
        <v>0.106359697878361</v>
      </c>
      <c r="D268" s="25">
        <f>VLOOKUP(B268,input_BB!$B$19:$L$10000,$D$35,0)</f>
        <v>1034.21</v>
      </c>
      <c r="E268" s="27">
        <f t="shared" si="13"/>
        <v>1.1929737147724208E-5</v>
      </c>
      <c r="F268" s="34">
        <f t="shared" si="15"/>
        <v>1.3841915909380553E-2</v>
      </c>
      <c r="G268" s="25" t="str">
        <f t="shared" si="14"/>
        <v>NA</v>
      </c>
      <c r="I268" s="31">
        <v>35846</v>
      </c>
      <c r="J268" s="20">
        <v>0.106359697878361</v>
      </c>
      <c r="K268" s="20">
        <v>0</v>
      </c>
      <c r="L268" s="20">
        <v>1</v>
      </c>
      <c r="M268" s="20" t="s">
        <v>111</v>
      </c>
      <c r="N268" s="20" t="s">
        <v>111</v>
      </c>
      <c r="O268" s="20" t="s">
        <v>111</v>
      </c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30"/>
    </row>
    <row r="269" spans="1:27" hidden="1" x14ac:dyDescent="0.25">
      <c r="A269">
        <v>233</v>
      </c>
      <c r="B269" s="15">
        <v>35853</v>
      </c>
      <c r="C269" s="25">
        <f t="shared" si="12"/>
        <v>0.106359697878361</v>
      </c>
      <c r="D269" s="25">
        <f>VLOOKUP(B269,input_BB!$B$19:$L$10000,$D$35,0)</f>
        <v>1049.3399999999999</v>
      </c>
      <c r="E269" s="27">
        <f t="shared" si="13"/>
        <v>1.1929737147724208E-5</v>
      </c>
      <c r="F269" s="34">
        <f t="shared" si="15"/>
        <v>1.4629523984490467E-2</v>
      </c>
      <c r="G269" s="25" t="str">
        <f t="shared" si="14"/>
        <v>NA</v>
      </c>
      <c r="I269" s="31">
        <v>35853</v>
      </c>
      <c r="J269" s="20">
        <v>0.106359697878361</v>
      </c>
      <c r="K269" s="20">
        <v>0</v>
      </c>
      <c r="L269" s="20">
        <v>1</v>
      </c>
      <c r="M269" s="20" t="s">
        <v>111</v>
      </c>
      <c r="N269" s="20" t="s">
        <v>111</v>
      </c>
      <c r="O269" s="20" t="s">
        <v>111</v>
      </c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30"/>
    </row>
    <row r="270" spans="1:27" hidden="1" x14ac:dyDescent="0.25">
      <c r="A270">
        <v>234</v>
      </c>
      <c r="B270" s="15">
        <v>35860</v>
      </c>
      <c r="C270" s="25">
        <f t="shared" si="12"/>
        <v>0.106359697878361</v>
      </c>
      <c r="D270" s="25">
        <f>VLOOKUP(B270,input_BB!$B$19:$L$10000,$D$35,0)</f>
        <v>1055.69</v>
      </c>
      <c r="E270" s="27">
        <f t="shared" si="13"/>
        <v>1.1929737147724208E-5</v>
      </c>
      <c r="F270" s="34">
        <f t="shared" si="15"/>
        <v>6.0514227990928759E-3</v>
      </c>
      <c r="G270" s="25" t="str">
        <f t="shared" si="14"/>
        <v>NA</v>
      </c>
      <c r="I270" s="31">
        <v>35860</v>
      </c>
      <c r="J270" s="20">
        <v>0.106359697878361</v>
      </c>
      <c r="K270" s="20">
        <v>0</v>
      </c>
      <c r="L270" s="20">
        <v>1</v>
      </c>
      <c r="M270" s="20" t="s">
        <v>111</v>
      </c>
      <c r="N270" s="20" t="s">
        <v>111</v>
      </c>
      <c r="O270" s="20" t="s">
        <v>111</v>
      </c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30"/>
    </row>
    <row r="271" spans="1:27" hidden="1" x14ac:dyDescent="0.25">
      <c r="A271">
        <v>235</v>
      </c>
      <c r="B271" s="15">
        <v>35867</v>
      </c>
      <c r="C271" s="25">
        <f t="shared" si="12"/>
        <v>0.106357343494892</v>
      </c>
      <c r="D271" s="25">
        <f>VLOOKUP(B271,input_BB!$B$19:$L$10000,$D$35,0)</f>
        <v>1068.6099999999999</v>
      </c>
      <c r="E271" s="27">
        <f t="shared" si="13"/>
        <v>7.9193148718299813E-6</v>
      </c>
      <c r="F271" s="34">
        <f t="shared" si="15"/>
        <v>1.2238441209066808E-2</v>
      </c>
      <c r="G271" s="25" t="str">
        <f t="shared" si="14"/>
        <v>NA</v>
      </c>
      <c r="I271" s="31">
        <v>35867</v>
      </c>
      <c r="J271" s="20">
        <v>0.106357343494892</v>
      </c>
      <c r="K271" s="20">
        <v>0</v>
      </c>
      <c r="L271" s="20">
        <v>1</v>
      </c>
      <c r="M271" s="20" t="s">
        <v>111</v>
      </c>
      <c r="N271" s="20" t="s">
        <v>111</v>
      </c>
      <c r="O271" s="20" t="s">
        <v>111</v>
      </c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30"/>
    </row>
    <row r="272" spans="1:27" hidden="1" x14ac:dyDescent="0.25">
      <c r="A272">
        <v>236</v>
      </c>
      <c r="B272" s="15">
        <v>35874</v>
      </c>
      <c r="C272" s="25">
        <f t="shared" si="12"/>
        <v>0.106357343494892</v>
      </c>
      <c r="D272" s="25">
        <f>VLOOKUP(B272,input_BB!$B$19:$L$10000,$D$35,0)</f>
        <v>1099.1600000000001</v>
      </c>
      <c r="E272" s="27">
        <f t="shared" si="13"/>
        <v>7.9193148718299813E-6</v>
      </c>
      <c r="F272" s="34">
        <f t="shared" si="15"/>
        <v>2.8588540253226435E-2</v>
      </c>
      <c r="G272" s="25" t="str">
        <f t="shared" si="14"/>
        <v>NA</v>
      </c>
      <c r="I272" s="31">
        <v>35874</v>
      </c>
      <c r="J272" s="20">
        <v>0.106357343494892</v>
      </c>
      <c r="K272" s="20">
        <v>0</v>
      </c>
      <c r="L272" s="20">
        <v>1</v>
      </c>
      <c r="M272" s="20" t="s">
        <v>111</v>
      </c>
      <c r="N272" s="20" t="s">
        <v>111</v>
      </c>
      <c r="O272" s="20" t="s">
        <v>111</v>
      </c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30"/>
    </row>
    <row r="273" spans="1:27" hidden="1" x14ac:dyDescent="0.25">
      <c r="A273">
        <v>237</v>
      </c>
      <c r="B273" s="15">
        <v>35881</v>
      </c>
      <c r="C273" s="25">
        <f t="shared" si="12"/>
        <v>0.106357343494892</v>
      </c>
      <c r="D273" s="25">
        <f>VLOOKUP(B273,input_BB!$B$19:$L$10000,$D$35,0)</f>
        <v>1095.44</v>
      </c>
      <c r="E273" s="27">
        <f t="shared" si="13"/>
        <v>7.9193148718299813E-6</v>
      </c>
      <c r="F273" s="34">
        <f t="shared" si="15"/>
        <v>-3.3844026347392697E-3</v>
      </c>
      <c r="G273" s="25" t="str">
        <f t="shared" si="14"/>
        <v>NA</v>
      </c>
      <c r="I273" s="31">
        <v>35881</v>
      </c>
      <c r="J273" s="20">
        <v>0.106357343494892</v>
      </c>
      <c r="K273" s="20">
        <v>0</v>
      </c>
      <c r="L273" s="20">
        <v>1</v>
      </c>
      <c r="M273" s="20" t="s">
        <v>111</v>
      </c>
      <c r="N273" s="20" t="s">
        <v>111</v>
      </c>
      <c r="O273" s="20" t="s">
        <v>111</v>
      </c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30"/>
    </row>
    <row r="274" spans="1:27" hidden="1" x14ac:dyDescent="0.25">
      <c r="A274">
        <v>238</v>
      </c>
      <c r="B274" s="15">
        <v>35888</v>
      </c>
      <c r="C274" s="25">
        <f t="shared" si="12"/>
        <v>0.10635500401258501</v>
      </c>
      <c r="D274" s="25">
        <f>VLOOKUP(B274,input_BB!$B$19:$L$10000,$D$35,0)</f>
        <v>1122.7</v>
      </c>
      <c r="E274" s="27">
        <f t="shared" si="13"/>
        <v>3.9342750167941135E-6</v>
      </c>
      <c r="F274" s="34">
        <f t="shared" si="15"/>
        <v>2.4884977725845303E-2</v>
      </c>
      <c r="G274" s="25" t="str">
        <f t="shared" si="14"/>
        <v>NA</v>
      </c>
      <c r="I274" s="31">
        <v>35888</v>
      </c>
      <c r="J274" s="20">
        <v>0.10635500401258501</v>
      </c>
      <c r="K274" s="20">
        <v>0</v>
      </c>
      <c r="L274" s="20">
        <v>1</v>
      </c>
      <c r="M274" s="20" t="s">
        <v>111</v>
      </c>
      <c r="N274" s="20" t="s">
        <v>111</v>
      </c>
      <c r="O274" s="20" t="s">
        <v>111</v>
      </c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30"/>
    </row>
    <row r="275" spans="1:27" hidden="1" x14ac:dyDescent="0.25">
      <c r="A275">
        <v>239</v>
      </c>
      <c r="B275" s="15">
        <v>35895</v>
      </c>
      <c r="C275" s="25">
        <f t="shared" si="12"/>
        <v>0.10635500401258501</v>
      </c>
      <c r="D275" s="25">
        <f>VLOOKUP(B275,input_BB!$B$19:$L$10000,$D$35,0)</f>
        <v>1110.67</v>
      </c>
      <c r="E275" s="27">
        <f t="shared" si="13"/>
        <v>3.9342750167941135E-6</v>
      </c>
      <c r="F275" s="34">
        <f t="shared" si="15"/>
        <v>-1.0715240046316854E-2</v>
      </c>
      <c r="G275" s="25" t="str">
        <f t="shared" si="14"/>
        <v>NA</v>
      </c>
      <c r="I275" s="31">
        <v>35895</v>
      </c>
      <c r="J275" s="20">
        <v>0.10635500401258501</v>
      </c>
      <c r="K275" s="20">
        <v>0</v>
      </c>
      <c r="L275" s="20">
        <v>1</v>
      </c>
      <c r="M275" s="20" t="s">
        <v>111</v>
      </c>
      <c r="N275" s="20" t="s">
        <v>111</v>
      </c>
      <c r="O275" s="20" t="s">
        <v>111</v>
      </c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30"/>
    </row>
    <row r="276" spans="1:27" hidden="1" x14ac:dyDescent="0.25">
      <c r="A276">
        <v>240</v>
      </c>
      <c r="B276" s="15">
        <v>35902</v>
      </c>
      <c r="C276" s="25">
        <f t="shared" si="12"/>
        <v>0.10635500401258501</v>
      </c>
      <c r="D276" s="25">
        <f>VLOOKUP(B276,input_BB!$B$19:$L$10000,$D$35,0)</f>
        <v>1122.72</v>
      </c>
      <c r="E276" s="27">
        <f t="shared" si="13"/>
        <v>3.9342750167941135E-6</v>
      </c>
      <c r="F276" s="34">
        <f t="shared" si="15"/>
        <v>1.0849307174948475E-2</v>
      </c>
      <c r="G276" s="25" t="str">
        <f t="shared" si="14"/>
        <v>NA</v>
      </c>
      <c r="I276" s="31">
        <v>35902</v>
      </c>
      <c r="J276" s="20">
        <v>0.10635500401258501</v>
      </c>
      <c r="K276" s="20">
        <v>0</v>
      </c>
      <c r="L276" s="20">
        <v>1</v>
      </c>
      <c r="M276" s="20" t="s">
        <v>111</v>
      </c>
      <c r="N276" s="20" t="s">
        <v>111</v>
      </c>
      <c r="O276" s="20" t="s">
        <v>111</v>
      </c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30"/>
    </row>
    <row r="277" spans="1:27" hidden="1" x14ac:dyDescent="0.25">
      <c r="A277">
        <v>241</v>
      </c>
      <c r="B277" s="15">
        <v>35909</v>
      </c>
      <c r="C277" s="25">
        <f t="shared" si="12"/>
        <v>0.10635500401258501</v>
      </c>
      <c r="D277" s="25">
        <f>VLOOKUP(B277,input_BB!$B$19:$L$10000,$D$35,0)</f>
        <v>1107.9000000000001</v>
      </c>
      <c r="E277" s="27">
        <f t="shared" si="13"/>
        <v>3.9342750167941135E-6</v>
      </c>
      <c r="F277" s="34">
        <f t="shared" si="15"/>
        <v>-1.3200085506626658E-2</v>
      </c>
      <c r="G277" s="25" t="str">
        <f t="shared" si="14"/>
        <v>NA</v>
      </c>
      <c r="I277" s="31">
        <v>35909</v>
      </c>
      <c r="J277" s="20">
        <v>0.10635500401258501</v>
      </c>
      <c r="K277" s="20">
        <v>0</v>
      </c>
      <c r="L277" s="20">
        <v>1</v>
      </c>
      <c r="M277" s="20" t="s">
        <v>111</v>
      </c>
      <c r="N277" s="20" t="s">
        <v>111</v>
      </c>
      <c r="O277" s="20" t="s">
        <v>111</v>
      </c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30"/>
    </row>
    <row r="278" spans="1:27" hidden="1" x14ac:dyDescent="0.25">
      <c r="A278">
        <v>242</v>
      </c>
      <c r="B278" s="15">
        <v>35916</v>
      </c>
      <c r="C278" s="25">
        <f t="shared" si="12"/>
        <v>0.10635500401258501</v>
      </c>
      <c r="D278" s="25">
        <f>VLOOKUP(B278,input_BB!$B$19:$L$10000,$D$35,0)</f>
        <v>1121</v>
      </c>
      <c r="E278" s="27">
        <f t="shared" si="13"/>
        <v>3.9342750167941135E-6</v>
      </c>
      <c r="F278" s="34">
        <f t="shared" si="15"/>
        <v>1.1824171856665622E-2</v>
      </c>
      <c r="G278" s="25" t="str">
        <f t="shared" si="14"/>
        <v>NA</v>
      </c>
      <c r="I278" s="31">
        <v>35916</v>
      </c>
      <c r="J278" s="20">
        <v>0.10635500401258501</v>
      </c>
      <c r="K278" s="20">
        <v>0</v>
      </c>
      <c r="L278" s="20">
        <v>1</v>
      </c>
      <c r="M278" s="20" t="s">
        <v>111</v>
      </c>
      <c r="N278" s="20" t="s">
        <v>111</v>
      </c>
      <c r="O278" s="20" t="s">
        <v>111</v>
      </c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30"/>
    </row>
    <row r="279" spans="1:27" hidden="1" x14ac:dyDescent="0.25">
      <c r="A279">
        <v>243</v>
      </c>
      <c r="B279" s="15">
        <v>35923</v>
      </c>
      <c r="C279" s="25">
        <f t="shared" si="12"/>
        <v>0.10635500401258501</v>
      </c>
      <c r="D279" s="25">
        <f>VLOOKUP(B279,input_BB!$B$19:$L$10000,$D$35,0)</f>
        <v>1108.1400000000001</v>
      </c>
      <c r="E279" s="27">
        <f t="shared" si="13"/>
        <v>3.9342750167941135E-6</v>
      </c>
      <c r="F279" s="34">
        <f t="shared" si="15"/>
        <v>-1.1471900089205955E-2</v>
      </c>
      <c r="G279" s="25" t="str">
        <f t="shared" si="14"/>
        <v>NA</v>
      </c>
      <c r="I279" s="31">
        <v>35923</v>
      </c>
      <c r="J279" s="20">
        <v>0.10635500401258501</v>
      </c>
      <c r="K279" s="20">
        <v>0</v>
      </c>
      <c r="L279" s="20">
        <v>1</v>
      </c>
      <c r="M279" s="20" t="s">
        <v>111</v>
      </c>
      <c r="N279" s="20" t="s">
        <v>111</v>
      </c>
      <c r="O279" s="20" t="s">
        <v>111</v>
      </c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30"/>
    </row>
    <row r="280" spans="1:27" hidden="1" x14ac:dyDescent="0.25">
      <c r="A280">
        <v>244</v>
      </c>
      <c r="B280" s="15">
        <v>35930</v>
      </c>
      <c r="C280" s="25">
        <f t="shared" si="12"/>
        <v>0.10635500401258501</v>
      </c>
      <c r="D280" s="25">
        <f>VLOOKUP(B280,input_BB!$B$19:$L$10000,$D$35,0)</f>
        <v>1108.73</v>
      </c>
      <c r="E280" s="27">
        <f t="shared" si="13"/>
        <v>3.9342750167941135E-6</v>
      </c>
      <c r="F280" s="34">
        <f t="shared" si="15"/>
        <v>5.3242370097628111E-4</v>
      </c>
      <c r="G280" s="25" t="str">
        <f t="shared" si="14"/>
        <v>NA</v>
      </c>
      <c r="I280" s="31">
        <v>35930</v>
      </c>
      <c r="J280" s="20">
        <v>0.10635500401258501</v>
      </c>
      <c r="K280" s="20">
        <v>0</v>
      </c>
      <c r="L280" s="20">
        <v>1</v>
      </c>
      <c r="M280" s="20" t="s">
        <v>111</v>
      </c>
      <c r="N280" s="20" t="s">
        <v>111</v>
      </c>
      <c r="O280" s="20" t="s">
        <v>111</v>
      </c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30"/>
    </row>
    <row r="281" spans="1:27" hidden="1" x14ac:dyDescent="0.25">
      <c r="A281">
        <v>245</v>
      </c>
      <c r="B281" s="15">
        <v>35937</v>
      </c>
      <c r="C281" s="25">
        <f t="shared" si="12"/>
        <v>0.10635500401258501</v>
      </c>
      <c r="D281" s="25">
        <f>VLOOKUP(B281,input_BB!$B$19:$L$10000,$D$35,0)</f>
        <v>1110.47</v>
      </c>
      <c r="E281" s="27">
        <f t="shared" si="13"/>
        <v>3.9342750167941135E-6</v>
      </c>
      <c r="F281" s="34">
        <f t="shared" si="15"/>
        <v>1.5693631452202705E-3</v>
      </c>
      <c r="G281" s="25" t="str">
        <f t="shared" si="14"/>
        <v>NA</v>
      </c>
      <c r="I281" s="31">
        <v>35937</v>
      </c>
      <c r="J281" s="20">
        <v>0.10635500401258501</v>
      </c>
      <c r="K281" s="20">
        <v>0</v>
      </c>
      <c r="L281" s="20">
        <v>1</v>
      </c>
      <c r="M281" s="20" t="s">
        <v>111</v>
      </c>
      <c r="N281" s="20" t="s">
        <v>111</v>
      </c>
      <c r="O281" s="20" t="s">
        <v>111</v>
      </c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30"/>
    </row>
    <row r="282" spans="1:27" hidden="1" x14ac:dyDescent="0.25">
      <c r="A282">
        <v>246</v>
      </c>
      <c r="B282" s="15">
        <v>35944</v>
      </c>
      <c r="C282" s="25">
        <f t="shared" si="12"/>
        <v>0.10635500401258501</v>
      </c>
      <c r="D282" s="25">
        <f>VLOOKUP(B282,input_BB!$B$19:$L$10000,$D$35,0)</f>
        <v>1090.82</v>
      </c>
      <c r="E282" s="27">
        <f t="shared" si="13"/>
        <v>3.9342750167941135E-6</v>
      </c>
      <c r="F282" s="34">
        <f t="shared" si="15"/>
        <v>-1.7695210136248751E-2</v>
      </c>
      <c r="G282" s="25" t="str">
        <f t="shared" si="14"/>
        <v>NA</v>
      </c>
      <c r="I282" s="31">
        <v>35944</v>
      </c>
      <c r="J282" s="20">
        <v>0.10635500401258501</v>
      </c>
      <c r="K282" s="20">
        <v>0</v>
      </c>
      <c r="L282" s="20">
        <v>1</v>
      </c>
      <c r="M282" s="20" t="s">
        <v>111</v>
      </c>
      <c r="N282" s="20" t="s">
        <v>111</v>
      </c>
      <c r="O282" s="20" t="s">
        <v>111</v>
      </c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30"/>
    </row>
    <row r="283" spans="1:27" hidden="1" x14ac:dyDescent="0.25">
      <c r="A283">
        <v>247</v>
      </c>
      <c r="B283" s="15">
        <v>35951</v>
      </c>
      <c r="C283" s="25">
        <f t="shared" si="12"/>
        <v>0.10635500401258501</v>
      </c>
      <c r="D283" s="25">
        <f>VLOOKUP(B283,input_BB!$B$19:$L$10000,$D$35,0)</f>
        <v>1113.8599999999999</v>
      </c>
      <c r="E283" s="27">
        <f t="shared" si="13"/>
        <v>3.9342750167941135E-6</v>
      </c>
      <c r="F283" s="34">
        <f t="shared" si="15"/>
        <v>2.1121724940870168E-2</v>
      </c>
      <c r="G283" s="25" t="str">
        <f t="shared" si="14"/>
        <v>NA</v>
      </c>
      <c r="I283" s="31">
        <v>35951</v>
      </c>
      <c r="J283" s="20">
        <v>0.10635500401258501</v>
      </c>
      <c r="K283" s="20">
        <v>0</v>
      </c>
      <c r="L283" s="20">
        <v>1</v>
      </c>
      <c r="M283" s="20" t="s">
        <v>111</v>
      </c>
      <c r="N283" s="20" t="s">
        <v>111</v>
      </c>
      <c r="O283" s="20" t="s">
        <v>111</v>
      </c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30"/>
    </row>
    <row r="284" spans="1:27" hidden="1" x14ac:dyDescent="0.25">
      <c r="A284">
        <v>248</v>
      </c>
      <c r="B284" s="15">
        <v>35958</v>
      </c>
      <c r="C284" s="25">
        <f t="shared" si="12"/>
        <v>0.10635500401258501</v>
      </c>
      <c r="D284" s="25">
        <f>VLOOKUP(B284,input_BB!$B$19:$L$10000,$D$35,0)</f>
        <v>1098.8399999999999</v>
      </c>
      <c r="E284" s="27">
        <f t="shared" si="13"/>
        <v>3.9342750167941135E-6</v>
      </c>
      <c r="F284" s="34">
        <f t="shared" si="15"/>
        <v>-1.3484639003106258E-2</v>
      </c>
      <c r="G284" s="25" t="str">
        <f t="shared" si="14"/>
        <v>NA</v>
      </c>
      <c r="I284" s="31">
        <v>35958</v>
      </c>
      <c r="J284" s="20">
        <v>0.10635500401258501</v>
      </c>
      <c r="K284" s="20">
        <v>0</v>
      </c>
      <c r="L284" s="20">
        <v>1</v>
      </c>
      <c r="M284" s="20" t="s">
        <v>111</v>
      </c>
      <c r="N284" s="20" t="s">
        <v>111</v>
      </c>
      <c r="O284" s="20" t="s">
        <v>111</v>
      </c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30"/>
    </row>
    <row r="285" spans="1:27" hidden="1" x14ac:dyDescent="0.25">
      <c r="A285">
        <v>249</v>
      </c>
      <c r="B285" s="15">
        <v>35965</v>
      </c>
      <c r="C285" s="25">
        <f t="shared" si="12"/>
        <v>0.10635500401258501</v>
      </c>
      <c r="D285" s="25">
        <f>VLOOKUP(B285,input_BB!$B$19:$L$10000,$D$35,0)</f>
        <v>1100.6500000000001</v>
      </c>
      <c r="E285" s="27">
        <f t="shared" si="13"/>
        <v>3.9342750167941135E-6</v>
      </c>
      <c r="F285" s="34">
        <f t="shared" si="15"/>
        <v>1.6471915838522921E-3</v>
      </c>
      <c r="G285" s="25" t="str">
        <f t="shared" si="14"/>
        <v>NA</v>
      </c>
      <c r="I285" s="31">
        <v>35965</v>
      </c>
      <c r="J285" s="20">
        <v>0.10635500401258501</v>
      </c>
      <c r="K285" s="20">
        <v>0</v>
      </c>
      <c r="L285" s="20">
        <v>1</v>
      </c>
      <c r="M285" s="20" t="s">
        <v>111</v>
      </c>
      <c r="N285" s="20" t="s">
        <v>111</v>
      </c>
      <c r="O285" s="20" t="s">
        <v>111</v>
      </c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30"/>
    </row>
    <row r="286" spans="1:27" hidden="1" x14ac:dyDescent="0.25">
      <c r="A286">
        <v>250</v>
      </c>
      <c r="B286" s="15">
        <v>35972</v>
      </c>
      <c r="C286" s="25">
        <f t="shared" si="12"/>
        <v>0.10635500401258501</v>
      </c>
      <c r="D286" s="25">
        <f>VLOOKUP(B286,input_BB!$B$19:$L$10000,$D$35,0)</f>
        <v>1133.2</v>
      </c>
      <c r="E286" s="27">
        <f t="shared" si="13"/>
        <v>3.9342750167941135E-6</v>
      </c>
      <c r="F286" s="34">
        <f t="shared" si="15"/>
        <v>2.9573433879980016E-2</v>
      </c>
      <c r="G286" s="25" t="str">
        <f t="shared" si="14"/>
        <v>NA</v>
      </c>
      <c r="I286" s="31">
        <v>35972</v>
      </c>
      <c r="J286" s="20">
        <v>0.10635500401258501</v>
      </c>
      <c r="K286" s="20">
        <v>0</v>
      </c>
      <c r="L286" s="20">
        <v>1</v>
      </c>
      <c r="M286" s="20" t="s">
        <v>111</v>
      </c>
      <c r="N286" s="20" t="s">
        <v>111</v>
      </c>
      <c r="O286" s="20" t="s">
        <v>111</v>
      </c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30"/>
    </row>
    <row r="287" spans="1:27" hidden="1" x14ac:dyDescent="0.25">
      <c r="A287">
        <v>251</v>
      </c>
      <c r="B287" s="15">
        <v>35979</v>
      </c>
      <c r="C287" s="25">
        <f t="shared" si="12"/>
        <v>0.10635500401258501</v>
      </c>
      <c r="D287" s="25">
        <f>VLOOKUP(B287,input_BB!$B$19:$L$10000,$D$35,0)</f>
        <v>1146.42</v>
      </c>
      <c r="E287" s="27">
        <f t="shared" si="13"/>
        <v>3.9342750167941135E-6</v>
      </c>
      <c r="F287" s="34">
        <f t="shared" si="15"/>
        <v>1.166607836216027E-2</v>
      </c>
      <c r="G287" s="25" t="str">
        <f t="shared" si="14"/>
        <v>NA</v>
      </c>
      <c r="I287" s="31">
        <v>35979</v>
      </c>
      <c r="J287" s="20">
        <v>0.10635500401258501</v>
      </c>
      <c r="K287" s="20">
        <v>0</v>
      </c>
      <c r="L287" s="20">
        <v>1</v>
      </c>
      <c r="M287" s="20" t="s">
        <v>111</v>
      </c>
      <c r="N287" s="20" t="s">
        <v>111</v>
      </c>
      <c r="O287" s="20" t="s">
        <v>111</v>
      </c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30"/>
    </row>
    <row r="288" spans="1:27" hidden="1" x14ac:dyDescent="0.25">
      <c r="A288">
        <v>252</v>
      </c>
      <c r="B288" s="15">
        <v>35986</v>
      </c>
      <c r="C288" s="25">
        <f t="shared" si="12"/>
        <v>0.1063526943326</v>
      </c>
      <c r="D288" s="25">
        <f>VLOOKUP(B288,input_BB!$B$19:$L$10000,$D$35,0)</f>
        <v>1164.33</v>
      </c>
      <c r="E288" s="27">
        <f t="shared" si="13"/>
        <v>0</v>
      </c>
      <c r="F288" s="34">
        <f t="shared" si="15"/>
        <v>1.5622546710629459E-2</v>
      </c>
      <c r="G288" s="25" t="str">
        <f t="shared" si="14"/>
        <v>NA</v>
      </c>
      <c r="I288" s="31">
        <v>35986</v>
      </c>
      <c r="J288" s="20">
        <v>0.1063526943326</v>
      </c>
      <c r="K288" s="20">
        <v>0</v>
      </c>
      <c r="L288" s="20">
        <v>1</v>
      </c>
      <c r="M288" s="20" t="s">
        <v>111</v>
      </c>
      <c r="N288" s="20" t="s">
        <v>111</v>
      </c>
      <c r="O288" s="20" t="s">
        <v>111</v>
      </c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30"/>
    </row>
    <row r="289" spans="1:27" hidden="1" x14ac:dyDescent="0.25">
      <c r="A289">
        <v>253</v>
      </c>
      <c r="B289" s="15">
        <v>35993</v>
      </c>
      <c r="C289" s="25">
        <f t="shared" si="12"/>
        <v>0.1063526943326</v>
      </c>
      <c r="D289" s="25">
        <f>VLOOKUP(B289,input_BB!$B$19:$L$10000,$D$35,0)</f>
        <v>1186.75</v>
      </c>
      <c r="E289" s="27">
        <f t="shared" si="13"/>
        <v>0</v>
      </c>
      <c r="F289" s="34">
        <f t="shared" si="15"/>
        <v>1.9255709292039347E-2</v>
      </c>
      <c r="G289" s="25" t="str">
        <f t="shared" si="14"/>
        <v>NA</v>
      </c>
      <c r="I289" s="31">
        <v>35993</v>
      </c>
      <c r="J289" s="20">
        <v>0.1063526943326</v>
      </c>
      <c r="K289" s="20">
        <v>1</v>
      </c>
      <c r="L289" s="20">
        <v>1</v>
      </c>
      <c r="M289" s="20" t="s">
        <v>111</v>
      </c>
      <c r="N289" s="20" t="s">
        <v>111</v>
      </c>
      <c r="O289" s="20" t="s">
        <v>111</v>
      </c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30"/>
    </row>
    <row r="290" spans="1:27" hidden="1" x14ac:dyDescent="0.25">
      <c r="A290">
        <v>254</v>
      </c>
      <c r="B290" s="15">
        <v>36000</v>
      </c>
      <c r="C290" s="25">
        <f t="shared" si="12"/>
        <v>0.116456568241119</v>
      </c>
      <c r="D290" s="25">
        <f>VLOOKUP(B290,input_BB!$B$19:$L$10000,$D$35,0)</f>
        <v>1140.8</v>
      </c>
      <c r="E290" s="27">
        <f t="shared" si="13"/>
        <v>1.7210790650308366E-2</v>
      </c>
      <c r="F290" s="34">
        <f t="shared" si="15"/>
        <v>-3.8719191068043002E-2</v>
      </c>
      <c r="G290" s="25" t="str">
        <f t="shared" si="14"/>
        <v>NA</v>
      </c>
      <c r="I290" s="31">
        <v>36000</v>
      </c>
      <c r="J290" s="20">
        <v>0.116456568241119</v>
      </c>
      <c r="K290" s="20">
        <v>0</v>
      </c>
      <c r="L290" s="20">
        <v>1</v>
      </c>
      <c r="M290" s="20" t="s">
        <v>111</v>
      </c>
      <c r="N290" s="20" t="s">
        <v>111</v>
      </c>
      <c r="O290" s="20" t="s">
        <v>111</v>
      </c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30"/>
    </row>
    <row r="291" spans="1:27" hidden="1" x14ac:dyDescent="0.25">
      <c r="A291">
        <v>255</v>
      </c>
      <c r="B291" s="15">
        <v>36007</v>
      </c>
      <c r="C291" s="25">
        <f t="shared" si="12"/>
        <v>0.10655370354652401</v>
      </c>
      <c r="D291" s="25">
        <f>VLOOKUP(B291,input_BB!$B$19:$L$10000,$D$35,0)</f>
        <v>1120.67</v>
      </c>
      <c r="E291" s="27">
        <f t="shared" si="13"/>
        <v>3.4239614735415857E-4</v>
      </c>
      <c r="F291" s="34">
        <f t="shared" si="15"/>
        <v>-1.7645511921458468E-2</v>
      </c>
      <c r="G291" s="25" t="str">
        <f t="shared" si="14"/>
        <v>NA</v>
      </c>
      <c r="I291" s="31">
        <v>36007</v>
      </c>
      <c r="J291" s="20">
        <v>0.10655370354652401</v>
      </c>
      <c r="K291" s="20">
        <v>1</v>
      </c>
      <c r="L291" s="20">
        <v>0.44481778154979001</v>
      </c>
      <c r="M291" s="20">
        <v>0.55518221845020999</v>
      </c>
      <c r="N291" s="20" t="s">
        <v>111</v>
      </c>
      <c r="O291" s="20" t="s">
        <v>111</v>
      </c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30"/>
    </row>
    <row r="292" spans="1:27" hidden="1" x14ac:dyDescent="0.25">
      <c r="A292">
        <v>256</v>
      </c>
      <c r="B292" s="15">
        <v>36014</v>
      </c>
      <c r="C292" s="25">
        <f t="shared" si="12"/>
        <v>0.13682116568088501</v>
      </c>
      <c r="D292" s="25">
        <f>VLOOKUP(B292,input_BB!$B$19:$L$10000,$D$35,0)</f>
        <v>1089.45</v>
      </c>
      <c r="E292" s="27">
        <f t="shared" si="13"/>
        <v>5.1899547298202127E-2</v>
      </c>
      <c r="F292" s="34">
        <f t="shared" si="15"/>
        <v>-2.7858334746178604E-2</v>
      </c>
      <c r="G292" s="25" t="str">
        <f t="shared" si="14"/>
        <v>NA</v>
      </c>
      <c r="I292" s="31">
        <v>36014</v>
      </c>
      <c r="J292" s="20">
        <v>0.13682116568088501</v>
      </c>
      <c r="K292" s="20">
        <v>0</v>
      </c>
      <c r="L292" s="20">
        <v>0.43757116158431297</v>
      </c>
      <c r="M292" s="20">
        <v>0.56242883841568703</v>
      </c>
      <c r="N292" s="20" t="s">
        <v>111</v>
      </c>
      <c r="O292" s="20" t="s">
        <v>111</v>
      </c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30"/>
    </row>
    <row r="293" spans="1:27" hidden="1" x14ac:dyDescent="0.25">
      <c r="A293">
        <v>257</v>
      </c>
      <c r="B293" s="15">
        <v>36021</v>
      </c>
      <c r="C293" s="25">
        <f t="shared" si="12"/>
        <v>0.12183017283678101</v>
      </c>
      <c r="D293" s="25">
        <f>VLOOKUP(B293,input_BB!$B$19:$L$10000,$D$35,0)</f>
        <v>1062.75</v>
      </c>
      <c r="E293" s="27">
        <f t="shared" si="13"/>
        <v>2.6364109918821477E-2</v>
      </c>
      <c r="F293" s="34">
        <f t="shared" si="15"/>
        <v>-2.4507779154619325E-2</v>
      </c>
      <c r="G293" s="25">
        <f t="shared" si="14"/>
        <v>0.73279197661686402</v>
      </c>
      <c r="I293" s="31">
        <v>36021</v>
      </c>
      <c r="J293" s="20">
        <v>0.12183017283678101</v>
      </c>
      <c r="K293" s="20">
        <v>0</v>
      </c>
      <c r="L293" s="20">
        <v>6.2304376031737399E-2</v>
      </c>
      <c r="M293" s="20">
        <v>0.20490364735139799</v>
      </c>
      <c r="N293" s="20">
        <v>0.73279197661686402</v>
      </c>
      <c r="O293" s="20" t="s">
        <v>111</v>
      </c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30"/>
    </row>
    <row r="294" spans="1:27" hidden="1" x14ac:dyDescent="0.25">
      <c r="A294">
        <v>258</v>
      </c>
      <c r="B294" s="15">
        <v>36028</v>
      </c>
      <c r="C294" s="25">
        <f t="shared" ref="C294:C357" si="16">J294</f>
        <v>0.107565484941006</v>
      </c>
      <c r="D294" s="25">
        <f>VLOOKUP(B294,input_BB!$B$19:$L$10000,$D$35,0)</f>
        <v>1081.24</v>
      </c>
      <c r="E294" s="27">
        <f t="shared" ref="E294:E357" si="17">(C294-$E$34)/$E$36</f>
        <v>2.0658497377265142E-3</v>
      </c>
      <c r="F294" s="34">
        <f t="shared" si="15"/>
        <v>1.739825923312166E-2</v>
      </c>
      <c r="G294" s="25">
        <f t="shared" ref="G294:G357" si="18">VLOOKUP(B294,$I$37:$AA$5000,$G$34,0)</f>
        <v>0.57840727259799296</v>
      </c>
      <c r="I294" s="31">
        <v>36028</v>
      </c>
      <c r="J294" s="20">
        <v>0.107565484941006</v>
      </c>
      <c r="K294" s="20">
        <v>1</v>
      </c>
      <c r="L294" s="20">
        <v>0.14762791733238201</v>
      </c>
      <c r="M294" s="20">
        <v>0.27396481006962597</v>
      </c>
      <c r="N294" s="20">
        <v>0.57840727259799296</v>
      </c>
      <c r="O294" s="20" t="s">
        <v>111</v>
      </c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30"/>
    </row>
    <row r="295" spans="1:27" hidden="1" x14ac:dyDescent="0.25">
      <c r="A295">
        <v>259</v>
      </c>
      <c r="B295" s="15">
        <v>36035</v>
      </c>
      <c r="C295" s="25">
        <f t="shared" si="16"/>
        <v>0.112995855510235</v>
      </c>
      <c r="D295" s="25">
        <f>VLOOKUP(B295,input_BB!$B$19:$L$10000,$D$35,0)</f>
        <v>1027.1400000000001</v>
      </c>
      <c r="E295" s="27">
        <f t="shared" si="17"/>
        <v>1.1315863333184727E-2</v>
      </c>
      <c r="F295" s="34">
        <f t="shared" ref="F295:F358" si="19">D295/D294-1</f>
        <v>-5.0035144833709411E-2</v>
      </c>
      <c r="G295" s="25">
        <f t="shared" si="18"/>
        <v>0.51765569371598996</v>
      </c>
      <c r="I295" s="31">
        <v>36035</v>
      </c>
      <c r="J295" s="20">
        <v>0.112995855510235</v>
      </c>
      <c r="K295" s="20">
        <v>0</v>
      </c>
      <c r="L295" s="20">
        <v>0.159433578190494</v>
      </c>
      <c r="M295" s="20">
        <v>0.32291072809351601</v>
      </c>
      <c r="N295" s="20">
        <v>0.51765569371598996</v>
      </c>
      <c r="O295" s="20" t="s">
        <v>111</v>
      </c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30"/>
    </row>
    <row r="296" spans="1:27" hidden="1" x14ac:dyDescent="0.25">
      <c r="A296">
        <v>260</v>
      </c>
      <c r="B296" s="15">
        <v>36042</v>
      </c>
      <c r="C296" s="25">
        <f t="shared" si="16"/>
        <v>0.11366431415081001</v>
      </c>
      <c r="D296" s="25">
        <f>VLOOKUP(B296,input_BB!$B$19:$L$10000,$D$35,0)</f>
        <v>973.89</v>
      </c>
      <c r="E296" s="27">
        <f t="shared" si="17"/>
        <v>1.2454505979113441E-2</v>
      </c>
      <c r="F296" s="34">
        <f t="shared" si="19"/>
        <v>-5.1842981482563388E-2</v>
      </c>
      <c r="G296" s="25">
        <f t="shared" si="18"/>
        <v>0.61802931380196902</v>
      </c>
      <c r="I296" s="31">
        <v>36042</v>
      </c>
      <c r="J296" s="20">
        <v>0.11366431415081001</v>
      </c>
      <c r="K296" s="20">
        <v>0</v>
      </c>
      <c r="L296" s="20">
        <v>0.109816394064252</v>
      </c>
      <c r="M296" s="20">
        <v>0.27215429213377901</v>
      </c>
      <c r="N296" s="20">
        <v>0.61802931380196902</v>
      </c>
      <c r="O296" s="20" t="s">
        <v>111</v>
      </c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30"/>
    </row>
    <row r="297" spans="1:27" hidden="1" x14ac:dyDescent="0.25">
      <c r="A297">
        <v>261</v>
      </c>
      <c r="B297" s="15">
        <v>36049</v>
      </c>
      <c r="C297" s="25">
        <f t="shared" si="16"/>
        <v>0.109062291681767</v>
      </c>
      <c r="D297" s="25">
        <f>VLOOKUP(B297,input_BB!$B$19:$L$10000,$D$35,0)</f>
        <v>1009.06</v>
      </c>
      <c r="E297" s="27">
        <f t="shared" si="17"/>
        <v>4.6154883904305586E-3</v>
      </c>
      <c r="F297" s="34">
        <f t="shared" si="19"/>
        <v>3.6112908028627322E-2</v>
      </c>
      <c r="G297" s="25">
        <f t="shared" si="18"/>
        <v>0.64094481144804005</v>
      </c>
      <c r="I297" s="31">
        <v>36049</v>
      </c>
      <c r="J297" s="20">
        <v>0.109062291681767</v>
      </c>
      <c r="K297" s="20">
        <v>0</v>
      </c>
      <c r="L297" s="20">
        <v>9.4119493474644295E-2</v>
      </c>
      <c r="M297" s="20">
        <v>0.26493569507731601</v>
      </c>
      <c r="N297" s="20">
        <v>0.64094481144804005</v>
      </c>
      <c r="O297" s="20" t="s">
        <v>111</v>
      </c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30"/>
    </row>
    <row r="298" spans="1:27" hidden="1" x14ac:dyDescent="0.25">
      <c r="A298">
        <v>262</v>
      </c>
      <c r="B298" s="15">
        <v>36056</v>
      </c>
      <c r="C298" s="25">
        <f t="shared" si="16"/>
        <v>0.10906620323658001</v>
      </c>
      <c r="D298" s="25">
        <f>VLOOKUP(B298,input_BB!$B$19:$L$10000,$D$35,0)</f>
        <v>1020.09</v>
      </c>
      <c r="E298" s="27">
        <f t="shared" si="17"/>
        <v>4.6221512755391268E-3</v>
      </c>
      <c r="F298" s="34">
        <f t="shared" si="19"/>
        <v>1.0930965452995878E-2</v>
      </c>
      <c r="G298" s="25">
        <f t="shared" si="18"/>
        <v>0.66899945064632904</v>
      </c>
      <c r="I298" s="31">
        <v>36056</v>
      </c>
      <c r="J298" s="20">
        <v>0.10906620323658001</v>
      </c>
      <c r="K298" s="20">
        <v>0</v>
      </c>
      <c r="L298" s="20">
        <v>7.8024271526665204E-2</v>
      </c>
      <c r="M298" s="20">
        <v>0.25297627782700599</v>
      </c>
      <c r="N298" s="20">
        <v>0.66899945064632904</v>
      </c>
      <c r="O298" s="20" t="s">
        <v>111</v>
      </c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30"/>
    </row>
    <row r="299" spans="1:27" hidden="1" x14ac:dyDescent="0.25">
      <c r="A299">
        <v>263</v>
      </c>
      <c r="B299" s="15">
        <v>36063</v>
      </c>
      <c r="C299" s="25">
        <f t="shared" si="16"/>
        <v>0.10906620323658001</v>
      </c>
      <c r="D299" s="25">
        <f>VLOOKUP(B299,input_BB!$B$19:$L$10000,$D$35,0)</f>
        <v>1044.75</v>
      </c>
      <c r="E299" s="27">
        <f t="shared" si="17"/>
        <v>4.6221512755391268E-3</v>
      </c>
      <c r="F299" s="34">
        <f t="shared" si="19"/>
        <v>2.4174337558450665E-2</v>
      </c>
      <c r="G299" s="25">
        <f t="shared" si="18"/>
        <v>0.64260183131899995</v>
      </c>
      <c r="I299" s="31">
        <v>36063</v>
      </c>
      <c r="J299" s="20">
        <v>0.10906620323658001</v>
      </c>
      <c r="K299" s="20">
        <v>1</v>
      </c>
      <c r="L299" s="20">
        <v>8.4246783912444695E-2</v>
      </c>
      <c r="M299" s="20">
        <v>0.27315138476855499</v>
      </c>
      <c r="N299" s="20">
        <v>0.64260183131899995</v>
      </c>
      <c r="O299" s="20" t="s">
        <v>111</v>
      </c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30"/>
    </row>
    <row r="300" spans="1:27" hidden="1" x14ac:dyDescent="0.25">
      <c r="A300">
        <v>264</v>
      </c>
      <c r="B300" s="15">
        <v>36070</v>
      </c>
      <c r="C300" s="25">
        <f t="shared" si="16"/>
        <v>0.113253526389599</v>
      </c>
      <c r="D300" s="25">
        <f>VLOOKUP(B300,input_BB!$B$19:$L$10000,$D$35,0)</f>
        <v>1002.6</v>
      </c>
      <c r="E300" s="27">
        <f t="shared" si="17"/>
        <v>1.1754776130550058E-2</v>
      </c>
      <c r="F300" s="34">
        <f t="shared" si="19"/>
        <v>-4.0344580043072509E-2</v>
      </c>
      <c r="G300" s="25">
        <f t="shared" si="18"/>
        <v>0.66899945064632904</v>
      </c>
      <c r="I300" s="31">
        <v>36070</v>
      </c>
      <c r="J300" s="20">
        <v>0.113253526389599</v>
      </c>
      <c r="K300" s="20">
        <v>0</v>
      </c>
      <c r="L300" s="20">
        <v>7.8024271526665204E-2</v>
      </c>
      <c r="M300" s="20">
        <v>0.25297627782700599</v>
      </c>
      <c r="N300" s="20">
        <v>0.66899945064632904</v>
      </c>
      <c r="O300" s="20" t="s">
        <v>111</v>
      </c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30"/>
    </row>
    <row r="301" spans="1:27" hidden="1" x14ac:dyDescent="0.25">
      <c r="A301">
        <v>265</v>
      </c>
      <c r="B301" s="15">
        <v>36077</v>
      </c>
      <c r="C301" s="25">
        <f t="shared" si="16"/>
        <v>0.117619343101978</v>
      </c>
      <c r="D301" s="25">
        <f>VLOOKUP(B301,input_BB!$B$19:$L$10000,$D$35,0)</f>
        <v>984.39</v>
      </c>
      <c r="E301" s="27">
        <f t="shared" si="17"/>
        <v>1.9191444297105415E-2</v>
      </c>
      <c r="F301" s="34">
        <f t="shared" si="19"/>
        <v>-1.8162776780371037E-2</v>
      </c>
      <c r="G301" s="25">
        <f t="shared" si="18"/>
        <v>0.59044527548986603</v>
      </c>
      <c r="I301" s="31">
        <v>36077</v>
      </c>
      <c r="J301" s="20">
        <v>0.117619343101978</v>
      </c>
      <c r="K301" s="20">
        <v>0</v>
      </c>
      <c r="L301" s="20">
        <v>7.2330888786152805E-2</v>
      </c>
      <c r="M301" s="20">
        <v>0.33722383572398101</v>
      </c>
      <c r="N301" s="20">
        <v>0.59044527548986603</v>
      </c>
      <c r="O301" s="20" t="s">
        <v>111</v>
      </c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30"/>
    </row>
    <row r="302" spans="1:27" hidden="1" x14ac:dyDescent="0.25">
      <c r="A302">
        <v>266</v>
      </c>
      <c r="B302" s="15">
        <v>36084</v>
      </c>
      <c r="C302" s="25">
        <f t="shared" si="16"/>
        <v>0.110081508755684</v>
      </c>
      <c r="D302" s="25">
        <f>VLOOKUP(B302,input_BB!$B$19:$L$10000,$D$35,0)</f>
        <v>1056.42</v>
      </c>
      <c r="E302" s="27">
        <f t="shared" si="17"/>
        <v>6.351607808114044E-3</v>
      </c>
      <c r="F302" s="34">
        <f t="shared" si="19"/>
        <v>7.3172218328101835E-2</v>
      </c>
      <c r="G302" s="25">
        <f t="shared" si="18"/>
        <v>0.55324664303647397</v>
      </c>
      <c r="I302" s="31">
        <v>36084</v>
      </c>
      <c r="J302" s="20">
        <v>0.110081508755684</v>
      </c>
      <c r="K302" s="20">
        <v>0</v>
      </c>
      <c r="L302" s="20">
        <v>7.8900487391568699E-2</v>
      </c>
      <c r="M302" s="20">
        <v>0.36785286957195701</v>
      </c>
      <c r="N302" s="20">
        <v>0.55324664303647397</v>
      </c>
      <c r="O302" s="20" t="s">
        <v>111</v>
      </c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30"/>
    </row>
    <row r="303" spans="1:27" hidden="1" x14ac:dyDescent="0.25">
      <c r="A303">
        <v>267</v>
      </c>
      <c r="B303" s="15">
        <v>36091</v>
      </c>
      <c r="C303" s="25">
        <f t="shared" si="16"/>
        <v>0.11008571088314099</v>
      </c>
      <c r="D303" s="25">
        <f>VLOOKUP(B303,input_BB!$B$19:$L$10000,$D$35,0)</f>
        <v>1070.67</v>
      </c>
      <c r="E303" s="27">
        <f t="shared" si="17"/>
        <v>6.3587656504033594E-3</v>
      </c>
      <c r="F303" s="34">
        <f t="shared" si="19"/>
        <v>1.3488953257227321E-2</v>
      </c>
      <c r="G303" s="25">
        <f t="shared" si="18"/>
        <v>0.48446579229032</v>
      </c>
      <c r="I303" s="31">
        <v>36091</v>
      </c>
      <c r="J303" s="20">
        <v>0.11008571088314099</v>
      </c>
      <c r="K303" s="20">
        <v>0</v>
      </c>
      <c r="L303" s="20">
        <v>7.6721052864818506E-2</v>
      </c>
      <c r="M303" s="20">
        <v>0.438813154844862</v>
      </c>
      <c r="N303" s="20">
        <v>0.48446579229032</v>
      </c>
      <c r="O303" s="20" t="s">
        <v>111</v>
      </c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30"/>
    </row>
    <row r="304" spans="1:27" hidden="1" x14ac:dyDescent="0.25">
      <c r="A304">
        <v>268</v>
      </c>
      <c r="B304" s="15">
        <v>36098</v>
      </c>
      <c r="C304" s="25">
        <f t="shared" si="16"/>
        <v>0.110081508755684</v>
      </c>
      <c r="D304" s="25">
        <f>VLOOKUP(B304,input_BB!$B$19:$L$10000,$D$35,0)</f>
        <v>1098.67</v>
      </c>
      <c r="E304" s="27">
        <f t="shared" si="17"/>
        <v>6.351607808114044E-3</v>
      </c>
      <c r="F304" s="34">
        <f t="shared" si="19"/>
        <v>2.6151848842313585E-2</v>
      </c>
      <c r="G304" s="25">
        <f t="shared" si="18"/>
        <v>0.51346624016934805</v>
      </c>
      <c r="I304" s="31">
        <v>36098</v>
      </c>
      <c r="J304" s="20">
        <v>0.110081508755684</v>
      </c>
      <c r="K304" s="20">
        <v>0</v>
      </c>
      <c r="L304" s="20">
        <v>8.5926048869566701E-2</v>
      </c>
      <c r="M304" s="20">
        <v>0.400607710961085</v>
      </c>
      <c r="N304" s="20">
        <v>0.51346624016934805</v>
      </c>
      <c r="O304" s="20" t="s">
        <v>111</v>
      </c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30"/>
    </row>
    <row r="305" spans="1:27" hidden="1" x14ac:dyDescent="0.25">
      <c r="A305">
        <v>269</v>
      </c>
      <c r="B305" s="15">
        <v>36105</v>
      </c>
      <c r="C305" s="25">
        <f t="shared" si="16"/>
        <v>0.110081508755684</v>
      </c>
      <c r="D305" s="25">
        <f>VLOOKUP(B305,input_BB!$B$19:$L$10000,$D$35,0)</f>
        <v>1141.01</v>
      </c>
      <c r="E305" s="27">
        <f t="shared" si="17"/>
        <v>6.351607808114044E-3</v>
      </c>
      <c r="F305" s="34">
        <f t="shared" si="19"/>
        <v>3.8537504437182957E-2</v>
      </c>
      <c r="G305" s="25">
        <f t="shared" si="18"/>
        <v>0.55324664303647397</v>
      </c>
      <c r="I305" s="31">
        <v>36105</v>
      </c>
      <c r="J305" s="20">
        <v>0.110081508755684</v>
      </c>
      <c r="K305" s="20">
        <v>0</v>
      </c>
      <c r="L305" s="20">
        <v>7.8900487391568699E-2</v>
      </c>
      <c r="M305" s="20">
        <v>0.36785286957195701</v>
      </c>
      <c r="N305" s="20">
        <v>0.55324664303647397</v>
      </c>
      <c r="O305" s="20" t="s">
        <v>111</v>
      </c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30"/>
    </row>
    <row r="306" spans="1:27" hidden="1" x14ac:dyDescent="0.25">
      <c r="A306">
        <v>270</v>
      </c>
      <c r="B306" s="15">
        <v>36112</v>
      </c>
      <c r="C306" s="25">
        <f t="shared" si="16"/>
        <v>0.110081508755684</v>
      </c>
      <c r="D306" s="25">
        <f>VLOOKUP(B306,input_BB!$B$19:$L$10000,$D$35,0)</f>
        <v>1125.72</v>
      </c>
      <c r="E306" s="27">
        <f t="shared" si="17"/>
        <v>6.351607808114044E-3</v>
      </c>
      <c r="F306" s="34">
        <f t="shared" si="19"/>
        <v>-1.3400408410092823E-2</v>
      </c>
      <c r="G306" s="25">
        <f t="shared" si="18"/>
        <v>0.51346624016934805</v>
      </c>
      <c r="I306" s="31">
        <v>36112</v>
      </c>
      <c r="J306" s="20">
        <v>0.110081508755684</v>
      </c>
      <c r="K306" s="20">
        <v>0</v>
      </c>
      <c r="L306" s="20">
        <v>8.5926048869566701E-2</v>
      </c>
      <c r="M306" s="20">
        <v>0.400607710961085</v>
      </c>
      <c r="N306" s="20">
        <v>0.51346624016934805</v>
      </c>
      <c r="O306" s="20" t="s">
        <v>111</v>
      </c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30"/>
    </row>
    <row r="307" spans="1:27" hidden="1" x14ac:dyDescent="0.25">
      <c r="A307">
        <v>271</v>
      </c>
      <c r="B307" s="15">
        <v>36119</v>
      </c>
      <c r="C307" s="25">
        <f t="shared" si="16"/>
        <v>0.110081508755684</v>
      </c>
      <c r="D307" s="25">
        <f>VLOOKUP(B307,input_BB!$B$19:$L$10000,$D$35,0)</f>
        <v>1163.55</v>
      </c>
      <c r="E307" s="27">
        <f t="shared" si="17"/>
        <v>6.351607808114044E-3</v>
      </c>
      <c r="F307" s="34">
        <f t="shared" si="19"/>
        <v>3.3605159364673121E-2</v>
      </c>
      <c r="G307" s="25">
        <f t="shared" si="18"/>
        <v>0.47092039797507201</v>
      </c>
      <c r="I307" s="31">
        <v>36119</v>
      </c>
      <c r="J307" s="20">
        <v>0.110081508755684</v>
      </c>
      <c r="K307" s="20">
        <v>0</v>
      </c>
      <c r="L307" s="20">
        <v>9.3440010730825196E-2</v>
      </c>
      <c r="M307" s="20">
        <v>0.43563959129410301</v>
      </c>
      <c r="N307" s="20">
        <v>0.47092039797507201</v>
      </c>
      <c r="O307" s="20" t="s">
        <v>111</v>
      </c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30"/>
    </row>
    <row r="308" spans="1:27" hidden="1" x14ac:dyDescent="0.25">
      <c r="A308">
        <v>272</v>
      </c>
      <c r="B308" s="15">
        <v>36126</v>
      </c>
      <c r="C308" s="25">
        <f t="shared" si="16"/>
        <v>0.110081508755684</v>
      </c>
      <c r="D308" s="25">
        <f>VLOOKUP(B308,input_BB!$B$19:$L$10000,$D$35,0)</f>
        <v>1192.33</v>
      </c>
      <c r="E308" s="27">
        <f t="shared" si="17"/>
        <v>6.351607808114044E-3</v>
      </c>
      <c r="F308" s="34">
        <f t="shared" si="19"/>
        <v>2.4734648274676641E-2</v>
      </c>
      <c r="G308" s="25">
        <f t="shared" si="18"/>
        <v>0.51346624016934805</v>
      </c>
      <c r="I308" s="31">
        <v>36126</v>
      </c>
      <c r="J308" s="20">
        <v>0.110081508755684</v>
      </c>
      <c r="K308" s="20">
        <v>0</v>
      </c>
      <c r="L308" s="20">
        <v>8.5926048869566701E-2</v>
      </c>
      <c r="M308" s="20">
        <v>0.400607710961085</v>
      </c>
      <c r="N308" s="20">
        <v>0.51346624016934805</v>
      </c>
      <c r="O308" s="20" t="s">
        <v>111</v>
      </c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30"/>
    </row>
    <row r="309" spans="1:27" hidden="1" x14ac:dyDescent="0.25">
      <c r="A309">
        <v>273</v>
      </c>
      <c r="B309" s="15">
        <v>36133</v>
      </c>
      <c r="C309" s="25">
        <f t="shared" si="16"/>
        <v>0.110081508755684</v>
      </c>
      <c r="D309" s="25">
        <f>VLOOKUP(B309,input_BB!$B$19:$L$10000,$D$35,0)</f>
        <v>1176.74</v>
      </c>
      <c r="E309" s="27">
        <f t="shared" si="17"/>
        <v>6.351607808114044E-3</v>
      </c>
      <c r="F309" s="34">
        <f t="shared" si="19"/>
        <v>-1.3075239237459346E-2</v>
      </c>
      <c r="G309" s="25">
        <f t="shared" si="18"/>
        <v>0.51346624016934805</v>
      </c>
      <c r="I309" s="31">
        <v>36133</v>
      </c>
      <c r="J309" s="20">
        <v>0.110081508755684</v>
      </c>
      <c r="K309" s="20">
        <v>0</v>
      </c>
      <c r="L309" s="20">
        <v>8.5926048869566701E-2</v>
      </c>
      <c r="M309" s="20">
        <v>0.400607710961085</v>
      </c>
      <c r="N309" s="20">
        <v>0.51346624016934805</v>
      </c>
      <c r="O309" s="20" t="s">
        <v>111</v>
      </c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30"/>
    </row>
    <row r="310" spans="1:27" hidden="1" x14ac:dyDescent="0.25">
      <c r="A310">
        <v>274</v>
      </c>
      <c r="B310" s="15">
        <v>36140</v>
      </c>
      <c r="C310" s="25">
        <f t="shared" si="16"/>
        <v>0.110081508755684</v>
      </c>
      <c r="D310" s="25">
        <f>VLOOKUP(B310,input_BB!$B$19:$L$10000,$D$35,0)</f>
        <v>1166.46</v>
      </c>
      <c r="E310" s="27">
        <f t="shared" si="17"/>
        <v>6.351607808114044E-3</v>
      </c>
      <c r="F310" s="34">
        <f t="shared" si="19"/>
        <v>-8.7359994561245768E-3</v>
      </c>
      <c r="G310" s="25">
        <f t="shared" si="18"/>
        <v>0.47092039797507201</v>
      </c>
      <c r="I310" s="31">
        <v>36140</v>
      </c>
      <c r="J310" s="20">
        <v>0.110081508755684</v>
      </c>
      <c r="K310" s="20">
        <v>0</v>
      </c>
      <c r="L310" s="20">
        <v>9.3440010730825196E-2</v>
      </c>
      <c r="M310" s="20">
        <v>0.43563959129410301</v>
      </c>
      <c r="N310" s="20">
        <v>0.47092039797507201</v>
      </c>
      <c r="O310" s="20" t="s">
        <v>111</v>
      </c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30"/>
    </row>
    <row r="311" spans="1:27" hidden="1" x14ac:dyDescent="0.25">
      <c r="A311">
        <v>275</v>
      </c>
      <c r="B311" s="15">
        <v>36147</v>
      </c>
      <c r="C311" s="25">
        <f t="shared" si="16"/>
        <v>0.110081508755684</v>
      </c>
      <c r="D311" s="25">
        <f>VLOOKUP(B311,input_BB!$B$19:$L$10000,$D$35,0)</f>
        <v>1188.03</v>
      </c>
      <c r="E311" s="27">
        <f t="shared" si="17"/>
        <v>6.351607808114044E-3</v>
      </c>
      <c r="F311" s="34">
        <f t="shared" si="19"/>
        <v>1.8491847127205308E-2</v>
      </c>
      <c r="G311" s="25">
        <f t="shared" si="18"/>
        <v>0.42542179262994001</v>
      </c>
      <c r="I311" s="31">
        <v>36147</v>
      </c>
      <c r="J311" s="20">
        <v>0.110081508755684</v>
      </c>
      <c r="K311" s="20">
        <v>0</v>
      </c>
      <c r="L311" s="20">
        <v>0.10147545597463301</v>
      </c>
      <c r="M311" s="20">
        <v>0.47310275139542801</v>
      </c>
      <c r="N311" s="20">
        <v>0.42542179262994001</v>
      </c>
      <c r="O311" s="20" t="s">
        <v>111</v>
      </c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30"/>
    </row>
    <row r="312" spans="1:27" hidden="1" x14ac:dyDescent="0.25">
      <c r="A312">
        <v>276</v>
      </c>
      <c r="B312" s="15">
        <v>36154</v>
      </c>
      <c r="C312" s="25">
        <f t="shared" si="16"/>
        <v>0.110081508755684</v>
      </c>
      <c r="D312" s="25">
        <f>VLOOKUP(B312,input_BB!$B$19:$L$10000,$D$35,0)</f>
        <v>1226.27</v>
      </c>
      <c r="E312" s="27">
        <f t="shared" si="17"/>
        <v>6.351607808114044E-3</v>
      </c>
      <c r="F312" s="34">
        <f t="shared" si="19"/>
        <v>3.2187739366851043E-2</v>
      </c>
      <c r="G312" s="25">
        <f t="shared" si="18"/>
        <v>0.51346624016934805</v>
      </c>
      <c r="I312" s="31">
        <v>36154</v>
      </c>
      <c r="J312" s="20">
        <v>0.110081508755684</v>
      </c>
      <c r="K312" s="20">
        <v>0</v>
      </c>
      <c r="L312" s="20">
        <v>8.5926048869566701E-2</v>
      </c>
      <c r="M312" s="20">
        <v>0.400607710961085</v>
      </c>
      <c r="N312" s="20">
        <v>0.51346624016934805</v>
      </c>
      <c r="O312" s="20" t="s">
        <v>111</v>
      </c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30"/>
    </row>
    <row r="313" spans="1:27" hidden="1" x14ac:dyDescent="0.25">
      <c r="A313">
        <v>277</v>
      </c>
      <c r="B313" s="15">
        <v>36161</v>
      </c>
      <c r="C313" s="25">
        <f t="shared" si="16"/>
        <v>0.110081508755684</v>
      </c>
      <c r="D313" s="25">
        <f>VLOOKUP(B313,input_BB!$B$19:$L$10000,$D$35,0)</f>
        <v>1229.23</v>
      </c>
      <c r="E313" s="27">
        <f t="shared" si="17"/>
        <v>6.351607808114044E-3</v>
      </c>
      <c r="F313" s="34">
        <f t="shared" si="19"/>
        <v>2.4138240354898421E-3</v>
      </c>
      <c r="G313" s="25">
        <f t="shared" si="18"/>
        <v>0.55324664303647397</v>
      </c>
      <c r="I313" s="31">
        <v>36161</v>
      </c>
      <c r="J313" s="20">
        <v>0.110081508755684</v>
      </c>
      <c r="K313" s="20">
        <v>0</v>
      </c>
      <c r="L313" s="20">
        <v>7.8900487391568699E-2</v>
      </c>
      <c r="M313" s="20">
        <v>0.36785286957195701</v>
      </c>
      <c r="N313" s="20">
        <v>0.55324664303647397</v>
      </c>
      <c r="O313" s="20" t="s">
        <v>111</v>
      </c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30"/>
    </row>
    <row r="314" spans="1:27" hidden="1" x14ac:dyDescent="0.25">
      <c r="A314">
        <v>278</v>
      </c>
      <c r="B314" s="15">
        <v>36168</v>
      </c>
      <c r="C314" s="25">
        <f t="shared" si="16"/>
        <v>0.110081508755684</v>
      </c>
      <c r="D314" s="25">
        <f>VLOOKUP(B314,input_BB!$B$19:$L$10000,$D$35,0)</f>
        <v>1275.0899999999999</v>
      </c>
      <c r="E314" s="27">
        <f t="shared" si="17"/>
        <v>6.351607808114044E-3</v>
      </c>
      <c r="F314" s="34">
        <f t="shared" si="19"/>
        <v>3.7307908202695916E-2</v>
      </c>
      <c r="G314" s="25">
        <f t="shared" si="18"/>
        <v>0.47092039797507201</v>
      </c>
      <c r="I314" s="31">
        <v>36168</v>
      </c>
      <c r="J314" s="20">
        <v>0.110081508755684</v>
      </c>
      <c r="K314" s="20">
        <v>0</v>
      </c>
      <c r="L314" s="20">
        <v>9.3440010730825196E-2</v>
      </c>
      <c r="M314" s="20">
        <v>0.43563959129410301</v>
      </c>
      <c r="N314" s="20">
        <v>0.47092039797507201</v>
      </c>
      <c r="O314" s="20" t="s">
        <v>111</v>
      </c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30"/>
    </row>
    <row r="315" spans="1:27" hidden="1" x14ac:dyDescent="0.25">
      <c r="A315">
        <v>279</v>
      </c>
      <c r="B315" s="15">
        <v>36175</v>
      </c>
      <c r="C315" s="25">
        <f t="shared" si="16"/>
        <v>0.118362314999104</v>
      </c>
      <c r="D315" s="25">
        <f>VLOOKUP(B315,input_BB!$B$19:$L$10000,$D$35,0)</f>
        <v>1243.26</v>
      </c>
      <c r="E315" s="27">
        <f t="shared" si="17"/>
        <v>2.0457011731564074E-2</v>
      </c>
      <c r="F315" s="34">
        <f t="shared" si="19"/>
        <v>-2.4962943792202874E-2</v>
      </c>
      <c r="G315" s="25">
        <f t="shared" si="18"/>
        <v>0.42542179262994001</v>
      </c>
      <c r="I315" s="31">
        <v>36175</v>
      </c>
      <c r="J315" s="20">
        <v>0.118362314999104</v>
      </c>
      <c r="K315" s="20">
        <v>0</v>
      </c>
      <c r="L315" s="20">
        <v>0.10147545597463301</v>
      </c>
      <c r="M315" s="20">
        <v>0.47310275139542801</v>
      </c>
      <c r="N315" s="20">
        <v>0.42542179262994001</v>
      </c>
      <c r="O315" s="20" t="s">
        <v>111</v>
      </c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30"/>
    </row>
    <row r="316" spans="1:27" hidden="1" x14ac:dyDescent="0.25">
      <c r="A316">
        <v>280</v>
      </c>
      <c r="B316" s="15">
        <v>36182</v>
      </c>
      <c r="C316" s="25">
        <f t="shared" si="16"/>
        <v>0.110081508755684</v>
      </c>
      <c r="D316" s="25">
        <f>VLOOKUP(B316,input_BB!$B$19:$L$10000,$D$35,0)</f>
        <v>1225.19</v>
      </c>
      <c r="E316" s="27">
        <f t="shared" si="17"/>
        <v>6.351607808114044E-3</v>
      </c>
      <c r="F316" s="34">
        <f t="shared" si="19"/>
        <v>-1.4534369319370022E-2</v>
      </c>
      <c r="G316" s="25">
        <f t="shared" si="18"/>
        <v>0.51346624016934805</v>
      </c>
      <c r="I316" s="31">
        <v>36182</v>
      </c>
      <c r="J316" s="20">
        <v>0.110081508755684</v>
      </c>
      <c r="K316" s="20">
        <v>0</v>
      </c>
      <c r="L316" s="20">
        <v>8.5926048869566701E-2</v>
      </c>
      <c r="M316" s="20">
        <v>0.400607710961085</v>
      </c>
      <c r="N316" s="20">
        <v>0.51346624016934805</v>
      </c>
      <c r="O316" s="20" t="s">
        <v>111</v>
      </c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30"/>
    </row>
    <row r="317" spans="1:27" hidden="1" x14ac:dyDescent="0.25">
      <c r="A317">
        <v>281</v>
      </c>
      <c r="B317" s="15">
        <v>36189</v>
      </c>
      <c r="C317" s="25">
        <f t="shared" si="16"/>
        <v>0.11008571088314099</v>
      </c>
      <c r="D317" s="25">
        <f>VLOOKUP(B317,input_BB!$B$19:$L$10000,$D$35,0)</f>
        <v>1279.6400000000001</v>
      </c>
      <c r="E317" s="27">
        <f t="shared" si="17"/>
        <v>6.3587656504033594E-3</v>
      </c>
      <c r="F317" s="34">
        <f t="shared" si="19"/>
        <v>4.4442086533517333E-2</v>
      </c>
      <c r="G317" s="25">
        <f t="shared" si="18"/>
        <v>0.526340800671669</v>
      </c>
      <c r="I317" s="31">
        <v>36189</v>
      </c>
      <c r="J317" s="20">
        <v>0.11008571088314099</v>
      </c>
      <c r="K317" s="20">
        <v>0</v>
      </c>
      <c r="L317" s="20">
        <v>7.0489274868915999E-2</v>
      </c>
      <c r="M317" s="20">
        <v>0.40316992445941502</v>
      </c>
      <c r="N317" s="20">
        <v>0.526340800671669</v>
      </c>
      <c r="O317" s="20" t="s">
        <v>111</v>
      </c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30"/>
    </row>
    <row r="318" spans="1:27" hidden="1" x14ac:dyDescent="0.25">
      <c r="A318">
        <v>282</v>
      </c>
      <c r="B318" s="15">
        <v>36196</v>
      </c>
      <c r="C318" s="25">
        <f t="shared" si="16"/>
        <v>0.117976546287537</v>
      </c>
      <c r="D318" s="25">
        <f>VLOOKUP(B318,input_BB!$B$19:$L$10000,$D$35,0)</f>
        <v>1239.4000000000001</v>
      </c>
      <c r="E318" s="27">
        <f t="shared" si="17"/>
        <v>1.9799898965279349E-2</v>
      </c>
      <c r="F318" s="34">
        <f t="shared" si="19"/>
        <v>-3.1446344284330019E-2</v>
      </c>
      <c r="G318" s="25">
        <f t="shared" si="18"/>
        <v>0.48446579229032</v>
      </c>
      <c r="I318" s="31">
        <v>36196</v>
      </c>
      <c r="J318" s="20">
        <v>0.117976546287537</v>
      </c>
      <c r="K318" s="20">
        <v>0</v>
      </c>
      <c r="L318" s="20">
        <v>7.6721052864818506E-2</v>
      </c>
      <c r="M318" s="20">
        <v>0.438813154844862</v>
      </c>
      <c r="N318" s="20">
        <v>0.48446579229032</v>
      </c>
      <c r="O318" s="20" t="s">
        <v>111</v>
      </c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30"/>
    </row>
    <row r="319" spans="1:27" hidden="1" x14ac:dyDescent="0.25">
      <c r="A319">
        <v>283</v>
      </c>
      <c r="B319" s="15">
        <v>36203</v>
      </c>
      <c r="C319" s="25">
        <f t="shared" si="16"/>
        <v>0.110081508755684</v>
      </c>
      <c r="D319" s="25">
        <f>VLOOKUP(B319,input_BB!$B$19:$L$10000,$D$35,0)</f>
        <v>1230.1300000000001</v>
      </c>
      <c r="E319" s="27">
        <f t="shared" si="17"/>
        <v>6.351607808114044E-3</v>
      </c>
      <c r="F319" s="34">
        <f t="shared" si="19"/>
        <v>-7.4794255284814648E-3</v>
      </c>
      <c r="G319" s="25">
        <f t="shared" si="18"/>
        <v>0.37678366543158798</v>
      </c>
      <c r="I319" s="31">
        <v>36203</v>
      </c>
      <c r="J319" s="20">
        <v>0.110081508755684</v>
      </c>
      <c r="K319" s="20">
        <v>0</v>
      </c>
      <c r="L319" s="20">
        <v>0.11006536779498501</v>
      </c>
      <c r="M319" s="20">
        <v>0.51315096677342698</v>
      </c>
      <c r="N319" s="20">
        <v>0.37678366543158798</v>
      </c>
      <c r="O319" s="20" t="s">
        <v>111</v>
      </c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30"/>
    </row>
    <row r="320" spans="1:27" hidden="1" x14ac:dyDescent="0.25">
      <c r="A320">
        <v>284</v>
      </c>
      <c r="B320" s="15">
        <v>36210</v>
      </c>
      <c r="C320" s="25">
        <f t="shared" si="16"/>
        <v>0.11008571088314099</v>
      </c>
      <c r="D320" s="25">
        <f>VLOOKUP(B320,input_BB!$B$19:$L$10000,$D$35,0)</f>
        <v>1239.22</v>
      </c>
      <c r="E320" s="27">
        <f t="shared" si="17"/>
        <v>6.3587656504033594E-3</v>
      </c>
      <c r="F320" s="34">
        <f t="shared" si="19"/>
        <v>7.3894629022948077E-3</v>
      </c>
      <c r="G320" s="25">
        <f t="shared" si="18"/>
        <v>0.48446579229032</v>
      </c>
      <c r="I320" s="31">
        <v>36210</v>
      </c>
      <c r="J320" s="20">
        <v>0.11008571088314099</v>
      </c>
      <c r="K320" s="20">
        <v>0</v>
      </c>
      <c r="L320" s="20">
        <v>7.6721052864818506E-2</v>
      </c>
      <c r="M320" s="20">
        <v>0.438813154844862</v>
      </c>
      <c r="N320" s="20">
        <v>0.48446579229032</v>
      </c>
      <c r="O320" s="20" t="s">
        <v>111</v>
      </c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30"/>
    </row>
    <row r="321" spans="1:27" hidden="1" x14ac:dyDescent="0.25">
      <c r="A321">
        <v>285</v>
      </c>
      <c r="B321" s="15">
        <v>36217</v>
      </c>
      <c r="C321" s="25">
        <f t="shared" si="16"/>
        <v>0.26018103957176197</v>
      </c>
      <c r="D321" s="25">
        <f>VLOOKUP(B321,input_BB!$B$19:$L$10000,$D$35,0)</f>
        <v>1238.33</v>
      </c>
      <c r="E321" s="27">
        <f t="shared" si="17"/>
        <v>0.26202894750718858</v>
      </c>
      <c r="F321" s="34">
        <f t="shared" si="19"/>
        <v>-7.1819370249037728E-4</v>
      </c>
      <c r="G321" s="25">
        <f t="shared" si="18"/>
        <v>0.526340800671669</v>
      </c>
      <c r="I321" s="31">
        <v>36217</v>
      </c>
      <c r="J321" s="20">
        <v>0.26018103957176197</v>
      </c>
      <c r="K321" s="20">
        <v>0</v>
      </c>
      <c r="L321" s="20">
        <v>7.0489274868915999E-2</v>
      </c>
      <c r="M321" s="20">
        <v>0.40316992445941502</v>
      </c>
      <c r="N321" s="20">
        <v>0.526340800671669</v>
      </c>
      <c r="O321" s="20" t="s">
        <v>111</v>
      </c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30"/>
    </row>
    <row r="322" spans="1:27" hidden="1" x14ac:dyDescent="0.25">
      <c r="A322">
        <v>286</v>
      </c>
      <c r="B322" s="15">
        <v>36224</v>
      </c>
      <c r="C322" s="25">
        <f t="shared" si="16"/>
        <v>0.26018103957176197</v>
      </c>
      <c r="D322" s="25">
        <f>VLOOKUP(B322,input_BB!$B$19:$L$10000,$D$35,0)</f>
        <v>1275.47</v>
      </c>
      <c r="E322" s="27">
        <f t="shared" si="17"/>
        <v>0.26202894750718858</v>
      </c>
      <c r="F322" s="34">
        <f t="shared" si="19"/>
        <v>2.999200536206037E-2</v>
      </c>
      <c r="G322" s="25">
        <f t="shared" si="18"/>
        <v>0.439575826896552</v>
      </c>
      <c r="I322" s="31">
        <v>36224</v>
      </c>
      <c r="J322" s="20">
        <v>0.26018103957176197</v>
      </c>
      <c r="K322" s="20">
        <v>0</v>
      </c>
      <c r="L322" s="20">
        <v>8.3401512389270793E-2</v>
      </c>
      <c r="M322" s="20">
        <v>0.47702266071417698</v>
      </c>
      <c r="N322" s="20">
        <v>0.439575826896552</v>
      </c>
      <c r="O322" s="20" t="s">
        <v>111</v>
      </c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30"/>
    </row>
    <row r="323" spans="1:27" hidden="1" x14ac:dyDescent="0.25">
      <c r="A323">
        <v>287</v>
      </c>
      <c r="B323" s="15">
        <v>36231</v>
      </c>
      <c r="C323" s="25">
        <f t="shared" si="16"/>
        <v>0.21349366009235399</v>
      </c>
      <c r="D323" s="25">
        <f>VLOOKUP(B323,input_BB!$B$19:$L$10000,$D$35,0)</f>
        <v>1294.5899999999999</v>
      </c>
      <c r="E323" s="27">
        <f t="shared" si="17"/>
        <v>0.18250234993612163</v>
      </c>
      <c r="F323" s="34">
        <f t="shared" si="19"/>
        <v>1.4990552502214705E-2</v>
      </c>
      <c r="G323" s="25">
        <f t="shared" si="18"/>
        <v>0.30372346992969701</v>
      </c>
      <c r="I323" s="31">
        <v>36231</v>
      </c>
      <c r="J323" s="20">
        <v>0.21349366009235399</v>
      </c>
      <c r="K323" s="20">
        <v>0</v>
      </c>
      <c r="L323" s="20">
        <v>6.8670209261453299E-2</v>
      </c>
      <c r="M323" s="20">
        <v>0.62760632080884904</v>
      </c>
      <c r="N323" s="20">
        <v>0.30372346992969701</v>
      </c>
      <c r="O323" s="20" t="s">
        <v>111</v>
      </c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30"/>
    </row>
    <row r="324" spans="1:27" hidden="1" x14ac:dyDescent="0.25">
      <c r="A324">
        <v>288</v>
      </c>
      <c r="B324" s="15">
        <v>36238</v>
      </c>
      <c r="C324" s="25">
        <f t="shared" si="16"/>
        <v>0.20379945635795599</v>
      </c>
      <c r="D324" s="25">
        <f>VLOOKUP(B324,input_BB!$B$19:$L$10000,$D$35,0)</f>
        <v>1299.29</v>
      </c>
      <c r="E324" s="27">
        <f t="shared" si="17"/>
        <v>0.16598938545291608</v>
      </c>
      <c r="F324" s="34">
        <f t="shared" si="19"/>
        <v>3.6304930518542555E-3</v>
      </c>
      <c r="G324" s="25">
        <f t="shared" si="18"/>
        <v>0.44690897651023698</v>
      </c>
      <c r="I324" s="31">
        <v>36238</v>
      </c>
      <c r="J324" s="20">
        <v>0.20379945635795599</v>
      </c>
      <c r="K324" s="20">
        <v>0</v>
      </c>
      <c r="L324" s="20">
        <v>8.2132947745170298E-2</v>
      </c>
      <c r="M324" s="20">
        <v>0.47095807574459297</v>
      </c>
      <c r="N324" s="20">
        <v>0.44690897651023698</v>
      </c>
      <c r="O324" s="20" t="s">
        <v>111</v>
      </c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30"/>
    </row>
    <row r="325" spans="1:27" hidden="1" x14ac:dyDescent="0.25">
      <c r="A325">
        <v>289</v>
      </c>
      <c r="B325" s="15">
        <v>36245</v>
      </c>
      <c r="C325" s="25">
        <f t="shared" si="16"/>
        <v>0.19571872055530501</v>
      </c>
      <c r="D325" s="25">
        <f>VLOOKUP(B325,input_BB!$B$19:$L$10000,$D$35,0)</f>
        <v>1282.8</v>
      </c>
      <c r="E325" s="27">
        <f t="shared" si="17"/>
        <v>0.1522247785843944</v>
      </c>
      <c r="F325" s="34">
        <f t="shared" si="19"/>
        <v>-1.2691546921780317E-2</v>
      </c>
      <c r="G325" s="25">
        <f t="shared" si="18"/>
        <v>0.67361422694097495</v>
      </c>
      <c r="I325" s="31">
        <v>36245</v>
      </c>
      <c r="J325" s="20">
        <v>0.19571872055530501</v>
      </c>
      <c r="K325" s="20">
        <v>0</v>
      </c>
      <c r="L325" s="20">
        <v>8.65735576348345E-2</v>
      </c>
      <c r="M325" s="20">
        <v>0.23981221542419101</v>
      </c>
      <c r="N325" s="20">
        <v>0.67361422694097495</v>
      </c>
      <c r="O325" s="20" t="s">
        <v>111</v>
      </c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30"/>
    </row>
    <row r="326" spans="1:27" hidden="1" x14ac:dyDescent="0.25">
      <c r="A326">
        <v>290</v>
      </c>
      <c r="B326" s="15">
        <v>36252</v>
      </c>
      <c r="C326" s="25">
        <f t="shared" si="16"/>
        <v>0.165874034166336</v>
      </c>
      <c r="D326" s="25">
        <f>VLOOKUP(B326,input_BB!$B$19:$L$10000,$D$35,0)</f>
        <v>1293.72</v>
      </c>
      <c r="E326" s="27">
        <f t="shared" si="17"/>
        <v>0.10138777743856923</v>
      </c>
      <c r="F326" s="34">
        <f t="shared" si="19"/>
        <v>8.5126286248831118E-3</v>
      </c>
      <c r="G326" s="25">
        <f t="shared" si="18"/>
        <v>0.46966148747494502</v>
      </c>
      <c r="I326" s="31">
        <v>36252</v>
      </c>
      <c r="J326" s="20">
        <v>0.165874034166336</v>
      </c>
      <c r="K326" s="20">
        <v>0</v>
      </c>
      <c r="L326" s="20">
        <v>8.3155591570126905E-2</v>
      </c>
      <c r="M326" s="20">
        <v>0.44718292095492801</v>
      </c>
      <c r="N326" s="20">
        <v>0.46966148747494502</v>
      </c>
      <c r="O326" s="20" t="s">
        <v>111</v>
      </c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30"/>
    </row>
    <row r="327" spans="1:27" hidden="1" x14ac:dyDescent="0.25">
      <c r="A327">
        <v>291</v>
      </c>
      <c r="B327" s="15">
        <v>36259</v>
      </c>
      <c r="C327" s="25">
        <f t="shared" si="16"/>
        <v>0.16202731430530501</v>
      </c>
      <c r="D327" s="25">
        <f>VLOOKUP(B327,input_BB!$B$19:$L$10000,$D$35,0)</f>
        <v>1348.35</v>
      </c>
      <c r="E327" s="27">
        <f t="shared" si="17"/>
        <v>9.4835331236447939E-2</v>
      </c>
      <c r="F327" s="34">
        <f t="shared" si="19"/>
        <v>4.2227066134866709E-2</v>
      </c>
      <c r="G327" s="25">
        <f t="shared" si="18"/>
        <v>0.49832321791088902</v>
      </c>
      <c r="I327" s="31">
        <v>36259</v>
      </c>
      <c r="J327" s="20">
        <v>0.16202731430530501</v>
      </c>
      <c r="K327" s="20">
        <v>0</v>
      </c>
      <c r="L327" s="20">
        <v>0.106789924841577</v>
      </c>
      <c r="M327" s="20">
        <v>0.39488685724753397</v>
      </c>
      <c r="N327" s="20">
        <v>0.49832321791088902</v>
      </c>
      <c r="O327" s="20" t="s">
        <v>111</v>
      </c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30"/>
    </row>
    <row r="328" spans="1:27" hidden="1" x14ac:dyDescent="0.25">
      <c r="A328">
        <v>292</v>
      </c>
      <c r="B328" s="15">
        <v>36266</v>
      </c>
      <c r="C328" s="25">
        <f t="shared" si="16"/>
        <v>0.115243099629879</v>
      </c>
      <c r="D328" s="25">
        <f>VLOOKUP(B328,input_BB!$B$19:$L$10000,$D$35,0)</f>
        <v>1319</v>
      </c>
      <c r="E328" s="27">
        <f t="shared" si="17"/>
        <v>1.51437860124968E-2</v>
      </c>
      <c r="F328" s="34">
        <f t="shared" si="19"/>
        <v>-2.1767345273853156E-2</v>
      </c>
      <c r="G328" s="25">
        <f t="shared" si="18"/>
        <v>0.72292207885543003</v>
      </c>
      <c r="I328" s="31">
        <v>36266</v>
      </c>
      <c r="J328" s="20">
        <v>0.115243099629879</v>
      </c>
      <c r="K328" s="20">
        <v>0</v>
      </c>
      <c r="L328" s="20">
        <v>4.4550326450180699E-2</v>
      </c>
      <c r="M328" s="20">
        <v>0.23252759469438899</v>
      </c>
      <c r="N328" s="20">
        <v>0.72292207885543003</v>
      </c>
      <c r="O328" s="20" t="s">
        <v>111</v>
      </c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30"/>
    </row>
    <row r="329" spans="1:27" hidden="1" x14ac:dyDescent="0.25">
      <c r="A329">
        <v>293</v>
      </c>
      <c r="B329" s="15">
        <v>36273</v>
      </c>
      <c r="C329" s="25">
        <f t="shared" si="16"/>
        <v>0.1108468323946</v>
      </c>
      <c r="D329" s="25">
        <f>VLOOKUP(B329,input_BB!$B$19:$L$10000,$D$35,0)</f>
        <v>1356.85</v>
      </c>
      <c r="E329" s="27">
        <f t="shared" si="17"/>
        <v>7.6552488717668461E-3</v>
      </c>
      <c r="F329" s="34">
        <f t="shared" si="19"/>
        <v>2.8695981804397253E-2</v>
      </c>
      <c r="G329" s="25">
        <f t="shared" si="18"/>
        <v>0.65298037706661005</v>
      </c>
      <c r="I329" s="31">
        <v>36273</v>
      </c>
      <c r="J329" s="20">
        <v>0.1108468323946</v>
      </c>
      <c r="K329" s="20">
        <v>0</v>
      </c>
      <c r="L329" s="20">
        <v>7.7153775179179804E-2</v>
      </c>
      <c r="M329" s="20">
        <v>0.26986584775421002</v>
      </c>
      <c r="N329" s="20">
        <v>0.65298037706661005</v>
      </c>
      <c r="O329" s="20" t="s">
        <v>111</v>
      </c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30"/>
    </row>
    <row r="330" spans="1:27" hidden="1" x14ac:dyDescent="0.25">
      <c r="A330">
        <v>294</v>
      </c>
      <c r="B330" s="15">
        <v>36280</v>
      </c>
      <c r="C330" s="25">
        <f t="shared" si="16"/>
        <v>0.11085120588541</v>
      </c>
      <c r="D330" s="25">
        <f>VLOOKUP(B330,input_BB!$B$19:$L$10000,$D$35,0)</f>
        <v>1335.18</v>
      </c>
      <c r="E330" s="27">
        <f t="shared" si="17"/>
        <v>7.6626986118787637E-3</v>
      </c>
      <c r="F330" s="34">
        <f t="shared" si="19"/>
        <v>-1.5970814754762808E-2</v>
      </c>
      <c r="G330" s="25">
        <f t="shared" si="18"/>
        <v>0.58956578284582895</v>
      </c>
      <c r="I330" s="31">
        <v>36280</v>
      </c>
      <c r="J330" s="20">
        <v>0.11085120588541</v>
      </c>
      <c r="K330" s="20">
        <v>0</v>
      </c>
      <c r="L330" s="20">
        <v>7.2455087503848006E-2</v>
      </c>
      <c r="M330" s="20">
        <v>0.33797912965032401</v>
      </c>
      <c r="N330" s="20">
        <v>0.58956578284582895</v>
      </c>
      <c r="O330" s="20" t="s">
        <v>111</v>
      </c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30"/>
    </row>
    <row r="331" spans="1:27" hidden="1" x14ac:dyDescent="0.25">
      <c r="A331">
        <v>295</v>
      </c>
      <c r="B331" s="15">
        <v>36287</v>
      </c>
      <c r="C331" s="25">
        <f t="shared" si="16"/>
        <v>0.11085120588541</v>
      </c>
      <c r="D331" s="25">
        <f>VLOOKUP(B331,input_BB!$B$19:$L$10000,$D$35,0)</f>
        <v>1345</v>
      </c>
      <c r="E331" s="27">
        <f t="shared" si="17"/>
        <v>7.6626986118787637E-3</v>
      </c>
      <c r="F331" s="34">
        <f t="shared" si="19"/>
        <v>7.3548135831873473E-3</v>
      </c>
      <c r="G331" s="25">
        <f t="shared" si="18"/>
        <v>0.48656515728500799</v>
      </c>
      <c r="I331" s="31">
        <v>36287</v>
      </c>
      <c r="J331" s="20">
        <v>0.11085120588541</v>
      </c>
      <c r="K331" s="20">
        <v>0</v>
      </c>
      <c r="L331" s="20">
        <v>9.0638072805867803E-2</v>
      </c>
      <c r="M331" s="20">
        <v>0.42279676990912402</v>
      </c>
      <c r="N331" s="20">
        <v>0.48656515728500799</v>
      </c>
      <c r="O331" s="20" t="s">
        <v>111</v>
      </c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30"/>
    </row>
    <row r="332" spans="1:27" hidden="1" x14ac:dyDescent="0.25">
      <c r="A332">
        <v>296</v>
      </c>
      <c r="B332" s="15">
        <v>36294</v>
      </c>
      <c r="C332" s="25">
        <f t="shared" si="16"/>
        <v>0.11085120588541</v>
      </c>
      <c r="D332" s="25">
        <f>VLOOKUP(B332,input_BB!$B$19:$L$10000,$D$35,0)</f>
        <v>1337.8</v>
      </c>
      <c r="E332" s="27">
        <f t="shared" si="17"/>
        <v>7.6626986118787637E-3</v>
      </c>
      <c r="F332" s="34">
        <f t="shared" si="19"/>
        <v>-5.3531598513011369E-3</v>
      </c>
      <c r="G332" s="25">
        <f t="shared" si="18"/>
        <v>0.63209327702496798</v>
      </c>
      <c r="I332" s="31">
        <v>36294</v>
      </c>
      <c r="J332" s="20">
        <v>0.11085120588541</v>
      </c>
      <c r="K332" s="20">
        <v>0</v>
      </c>
      <c r="L332" s="20">
        <v>6.4947591336900798E-2</v>
      </c>
      <c r="M332" s="20">
        <v>0.30295913163813198</v>
      </c>
      <c r="N332" s="20">
        <v>0.63209327702496798</v>
      </c>
      <c r="O332" s="20" t="s">
        <v>111</v>
      </c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30"/>
    </row>
    <row r="333" spans="1:27" hidden="1" x14ac:dyDescent="0.25">
      <c r="A333">
        <v>297</v>
      </c>
      <c r="B333" s="15">
        <v>36301</v>
      </c>
      <c r="C333" s="25">
        <f t="shared" si="16"/>
        <v>0.11085120588541</v>
      </c>
      <c r="D333" s="25">
        <f>VLOOKUP(B333,input_BB!$B$19:$L$10000,$D$35,0)</f>
        <v>1330.29</v>
      </c>
      <c r="E333" s="27">
        <f t="shared" si="17"/>
        <v>7.6626986118787637E-3</v>
      </c>
      <c r="F333" s="34">
        <f t="shared" si="19"/>
        <v>-5.6136941246822669E-3</v>
      </c>
      <c r="G333" s="25">
        <f t="shared" si="18"/>
        <v>0.669838177558437</v>
      </c>
      <c r="I333" s="31">
        <v>36301</v>
      </c>
      <c r="J333" s="20">
        <v>0.11085120588541</v>
      </c>
      <c r="K333" s="20">
        <v>0</v>
      </c>
      <c r="L333" s="20">
        <v>5.8284379653579403E-2</v>
      </c>
      <c r="M333" s="20">
        <v>0.27187744278798398</v>
      </c>
      <c r="N333" s="20">
        <v>0.669838177558437</v>
      </c>
      <c r="O333" s="20" t="s">
        <v>111</v>
      </c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30"/>
    </row>
    <row r="334" spans="1:27" hidden="1" x14ac:dyDescent="0.25">
      <c r="A334">
        <v>298</v>
      </c>
      <c r="B334" s="15">
        <v>36308</v>
      </c>
      <c r="C334" s="25">
        <f t="shared" si="16"/>
        <v>0.118721038103104</v>
      </c>
      <c r="D334" s="25">
        <f>VLOOKUP(B334,input_BB!$B$19:$L$10000,$D$35,0)</f>
        <v>1301.8399999999999</v>
      </c>
      <c r="E334" s="27">
        <f t="shared" si="17"/>
        <v>2.1068055406521975E-2</v>
      </c>
      <c r="F334" s="34">
        <f t="shared" si="19"/>
        <v>-2.1386314262303752E-2</v>
      </c>
      <c r="G334" s="25">
        <f t="shared" si="18"/>
        <v>0.58956578284582895</v>
      </c>
      <c r="I334" s="31">
        <v>36308</v>
      </c>
      <c r="J334" s="20">
        <v>0.118721038103104</v>
      </c>
      <c r="K334" s="20">
        <v>0</v>
      </c>
      <c r="L334" s="20">
        <v>7.2455087503848006E-2</v>
      </c>
      <c r="M334" s="20">
        <v>0.33797912965032401</v>
      </c>
      <c r="N334" s="20">
        <v>0.58956578284582895</v>
      </c>
      <c r="O334" s="20" t="s">
        <v>111</v>
      </c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30"/>
    </row>
    <row r="335" spans="1:27" hidden="1" x14ac:dyDescent="0.25">
      <c r="A335">
        <v>299</v>
      </c>
      <c r="B335" s="15">
        <v>36315</v>
      </c>
      <c r="C335" s="25">
        <f t="shared" si="16"/>
        <v>0.11085120588541</v>
      </c>
      <c r="D335" s="25">
        <f>VLOOKUP(B335,input_BB!$B$19:$L$10000,$D$35,0)</f>
        <v>1327.75</v>
      </c>
      <c r="E335" s="27">
        <f t="shared" si="17"/>
        <v>7.6626986118787637E-3</v>
      </c>
      <c r="F335" s="34">
        <f t="shared" si="19"/>
        <v>1.99025993977755E-2</v>
      </c>
      <c r="G335" s="25">
        <f t="shared" si="18"/>
        <v>0.54140542357347199</v>
      </c>
      <c r="I335" s="31">
        <v>36315</v>
      </c>
      <c r="J335" s="20">
        <v>0.11085120588541</v>
      </c>
      <c r="K335" s="20">
        <v>0</v>
      </c>
      <c r="L335" s="20">
        <v>8.0956968924676395E-2</v>
      </c>
      <c r="M335" s="20">
        <v>0.37763760750185099</v>
      </c>
      <c r="N335" s="20">
        <v>0.54140542357347199</v>
      </c>
      <c r="O335" s="20" t="s">
        <v>111</v>
      </c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30"/>
    </row>
    <row r="336" spans="1:27" hidden="1" x14ac:dyDescent="0.25">
      <c r="A336">
        <v>300</v>
      </c>
      <c r="B336" s="15">
        <v>36322</v>
      </c>
      <c r="C336" s="25">
        <f t="shared" si="16"/>
        <v>0.118363074958324</v>
      </c>
      <c r="D336" s="25">
        <f>VLOOKUP(B336,input_BB!$B$19:$L$10000,$D$35,0)</f>
        <v>1293.6400000000001</v>
      </c>
      <c r="E336" s="27">
        <f t="shared" si="17"/>
        <v>2.0458306234955207E-2</v>
      </c>
      <c r="F336" s="34">
        <f t="shared" si="19"/>
        <v>-2.5690077198267658E-2</v>
      </c>
      <c r="G336" s="25">
        <f t="shared" si="18"/>
        <v>0.65022452105810902</v>
      </c>
      <c r="I336" s="31">
        <v>36322</v>
      </c>
      <c r="J336" s="20">
        <v>0.118363074958324</v>
      </c>
      <c r="K336" s="20">
        <v>0</v>
      </c>
      <c r="L336" s="20">
        <v>4.42528589736155E-2</v>
      </c>
      <c r="M336" s="20">
        <v>0.30552261996827601</v>
      </c>
      <c r="N336" s="20">
        <v>0.65022452105810902</v>
      </c>
      <c r="O336" s="20" t="s">
        <v>111</v>
      </c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30"/>
    </row>
    <row r="337" spans="1:27" hidden="1" x14ac:dyDescent="0.25">
      <c r="A337">
        <v>301</v>
      </c>
      <c r="B337" s="15">
        <v>36329</v>
      </c>
      <c r="C337" s="25">
        <f t="shared" si="16"/>
        <v>0.11085120588541</v>
      </c>
      <c r="D337" s="25">
        <f>VLOOKUP(B337,input_BB!$B$19:$L$10000,$D$35,0)</f>
        <v>1342.84</v>
      </c>
      <c r="E337" s="27">
        <f t="shared" si="17"/>
        <v>7.6626986118787637E-3</v>
      </c>
      <c r="F337" s="34">
        <f t="shared" si="19"/>
        <v>3.8032219164527925E-2</v>
      </c>
      <c r="G337" s="25">
        <f t="shared" si="18"/>
        <v>0.70349658021532602</v>
      </c>
      <c r="I337" s="31">
        <v>36329</v>
      </c>
      <c r="J337" s="20">
        <v>0.11085120588541</v>
      </c>
      <c r="K337" s="20">
        <v>0</v>
      </c>
      <c r="L337" s="20">
        <v>5.2342568742554302E-2</v>
      </c>
      <c r="M337" s="20">
        <v>0.24416085104211899</v>
      </c>
      <c r="N337" s="20">
        <v>0.70349658021532602</v>
      </c>
      <c r="O337" s="20" t="s">
        <v>111</v>
      </c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30"/>
    </row>
    <row r="338" spans="1:27" hidden="1" x14ac:dyDescent="0.25">
      <c r="A338">
        <v>302</v>
      </c>
      <c r="B338" s="15">
        <v>36336</v>
      </c>
      <c r="C338" s="25">
        <f t="shared" si="16"/>
        <v>0.118193849921227</v>
      </c>
      <c r="D338" s="25">
        <f>VLOOKUP(B338,input_BB!$B$19:$L$10000,$D$35,0)</f>
        <v>1315.31</v>
      </c>
      <c r="E338" s="27">
        <f t="shared" si="17"/>
        <v>2.0170050788317902E-2</v>
      </c>
      <c r="F338" s="34">
        <f t="shared" si="19"/>
        <v>-2.0501325548836768E-2</v>
      </c>
      <c r="G338" s="25">
        <f t="shared" si="18"/>
        <v>0.68650060487586695</v>
      </c>
      <c r="I338" s="31">
        <v>36336</v>
      </c>
      <c r="J338" s="20">
        <v>0.118193849921227</v>
      </c>
      <c r="K338" s="20">
        <v>0</v>
      </c>
      <c r="L338" s="20">
        <v>3.9663285038476902E-2</v>
      </c>
      <c r="M338" s="20">
        <v>0.273836110085656</v>
      </c>
      <c r="N338" s="20">
        <v>0.68650060487586695</v>
      </c>
      <c r="O338" s="20" t="s">
        <v>111</v>
      </c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30"/>
    </row>
    <row r="339" spans="1:27" hidden="1" x14ac:dyDescent="0.25">
      <c r="A339">
        <v>303</v>
      </c>
      <c r="B339" s="15">
        <v>36343</v>
      </c>
      <c r="C339" s="25">
        <f t="shared" si="16"/>
        <v>0.11085559427738199</v>
      </c>
      <c r="D339" s="25">
        <f>VLOOKUP(B339,input_BB!$B$19:$L$10000,$D$35,0)</f>
        <v>1391.22</v>
      </c>
      <c r="E339" s="27">
        <f t="shared" si="17"/>
        <v>7.6701737344114932E-3</v>
      </c>
      <c r="F339" s="34">
        <f t="shared" si="19"/>
        <v>5.7712630482547933E-2</v>
      </c>
      <c r="G339" s="25">
        <f t="shared" si="18"/>
        <v>0.60922133025164305</v>
      </c>
      <c r="I339" s="31">
        <v>36343</v>
      </c>
      <c r="J339" s="20">
        <v>0.11085559427738199</v>
      </c>
      <c r="K339" s="20">
        <v>0</v>
      </c>
      <c r="L339" s="20">
        <v>4.9440496556775598E-2</v>
      </c>
      <c r="M339" s="20">
        <v>0.341338173191581</v>
      </c>
      <c r="N339" s="20">
        <v>0.60922133025164305</v>
      </c>
      <c r="O339" s="20" t="s">
        <v>111</v>
      </c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30"/>
    </row>
    <row r="340" spans="1:27" hidden="1" x14ac:dyDescent="0.25">
      <c r="A340">
        <v>304</v>
      </c>
      <c r="B340" s="15">
        <v>36350</v>
      </c>
      <c r="C340" s="25">
        <f t="shared" si="16"/>
        <v>0.110860012471676</v>
      </c>
      <c r="D340" s="25">
        <f>VLOOKUP(B340,input_BB!$B$19:$L$10000,$D$35,0)</f>
        <v>1403.28</v>
      </c>
      <c r="E340" s="27">
        <f t="shared" si="17"/>
        <v>7.6776996217825114E-3</v>
      </c>
      <c r="F340" s="34">
        <f t="shared" si="19"/>
        <v>8.6686505369386602E-3</v>
      </c>
      <c r="G340" s="25">
        <f t="shared" si="18"/>
        <v>0.70296318075859399</v>
      </c>
      <c r="I340" s="31">
        <v>36350</v>
      </c>
      <c r="J340" s="20">
        <v>0.110860012471676</v>
      </c>
      <c r="K340" s="20">
        <v>0</v>
      </c>
      <c r="L340" s="20">
        <v>2.1289701276140299E-2</v>
      </c>
      <c r="M340" s="20">
        <v>0.27574711796526602</v>
      </c>
      <c r="N340" s="20">
        <v>0.70296318075859399</v>
      </c>
      <c r="O340" s="20" t="s">
        <v>111</v>
      </c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30"/>
    </row>
    <row r="341" spans="1:27" hidden="1" x14ac:dyDescent="0.25">
      <c r="A341">
        <v>305</v>
      </c>
      <c r="B341" s="15">
        <v>36357</v>
      </c>
      <c r="C341" s="25">
        <f t="shared" si="16"/>
        <v>0.110860012471676</v>
      </c>
      <c r="D341" s="25">
        <f>VLOOKUP(B341,input_BB!$B$19:$L$10000,$D$35,0)</f>
        <v>1418.78</v>
      </c>
      <c r="E341" s="27">
        <f t="shared" si="17"/>
        <v>7.6776996217825114E-3</v>
      </c>
      <c r="F341" s="34">
        <f t="shared" si="19"/>
        <v>1.104555042471933E-2</v>
      </c>
      <c r="G341" s="25">
        <f t="shared" si="18"/>
        <v>0.73380663771730803</v>
      </c>
      <c r="I341" s="31">
        <v>36357</v>
      </c>
      <c r="J341" s="20">
        <v>0.110860012471676</v>
      </c>
      <c r="K341" s="20">
        <v>1</v>
      </c>
      <c r="L341" s="20">
        <v>1.9079039356680299E-2</v>
      </c>
      <c r="M341" s="20">
        <v>0.24711432292601199</v>
      </c>
      <c r="N341" s="20">
        <v>0.73380663771730803</v>
      </c>
      <c r="O341" s="20" t="s">
        <v>111</v>
      </c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30"/>
    </row>
    <row r="342" spans="1:27" hidden="1" x14ac:dyDescent="0.25">
      <c r="A342">
        <v>306</v>
      </c>
      <c r="B342" s="15">
        <v>36364</v>
      </c>
      <c r="C342" s="25">
        <f t="shared" si="16"/>
        <v>0.118193849921227</v>
      </c>
      <c r="D342" s="25">
        <f>VLOOKUP(B342,input_BB!$B$19:$L$10000,$D$35,0)</f>
        <v>1356.94</v>
      </c>
      <c r="E342" s="27">
        <f t="shared" si="17"/>
        <v>2.0170050788317902E-2</v>
      </c>
      <c r="F342" s="34">
        <f t="shared" si="19"/>
        <v>-4.3586743540224626E-2</v>
      </c>
      <c r="G342" s="25">
        <f t="shared" si="18"/>
        <v>0.66818837580777102</v>
      </c>
      <c r="I342" s="31">
        <v>36364</v>
      </c>
      <c r="J342" s="20">
        <v>0.118193849921227</v>
      </c>
      <c r="K342" s="20">
        <v>0</v>
      </c>
      <c r="L342" s="20">
        <v>2.3782137100190101E-2</v>
      </c>
      <c r="M342" s="20">
        <v>0.30802948709203898</v>
      </c>
      <c r="N342" s="20">
        <v>0.66818837580777102</v>
      </c>
      <c r="O342" s="20" t="s">
        <v>111</v>
      </c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30"/>
    </row>
    <row r="343" spans="1:27" hidden="1" x14ac:dyDescent="0.25">
      <c r="A343">
        <v>307</v>
      </c>
      <c r="B343" s="15">
        <v>36371</v>
      </c>
      <c r="C343" s="25">
        <f t="shared" si="16"/>
        <v>0.11394003033638</v>
      </c>
      <c r="D343" s="25">
        <f>VLOOKUP(B343,input_BB!$B$19:$L$10000,$D$35,0)</f>
        <v>1328.72</v>
      </c>
      <c r="E343" s="27">
        <f t="shared" si="17"/>
        <v>1.2924156886449673E-2</v>
      </c>
      <c r="F343" s="34">
        <f t="shared" si="19"/>
        <v>-2.0796792783763451E-2</v>
      </c>
      <c r="G343" s="25" t="str">
        <f t="shared" si="18"/>
        <v>NA</v>
      </c>
      <c r="I343" s="31">
        <v>36371</v>
      </c>
      <c r="J343" s="20">
        <v>0.11394003033638</v>
      </c>
      <c r="K343" s="20">
        <v>0</v>
      </c>
      <c r="L343" s="33" t="s">
        <v>111</v>
      </c>
      <c r="M343" s="20">
        <v>1</v>
      </c>
      <c r="N343" s="20" t="s">
        <v>111</v>
      </c>
      <c r="O343" s="20" t="s">
        <v>111</v>
      </c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30"/>
    </row>
    <row r="344" spans="1:27" hidden="1" x14ac:dyDescent="0.25">
      <c r="A344">
        <v>308</v>
      </c>
      <c r="B344" s="15">
        <v>36378</v>
      </c>
      <c r="C344" s="25">
        <f t="shared" si="16"/>
        <v>0.11394003033638</v>
      </c>
      <c r="D344" s="25">
        <f>VLOOKUP(B344,input_BB!$B$19:$L$10000,$D$35,0)</f>
        <v>1300.29</v>
      </c>
      <c r="E344" s="27">
        <f t="shared" si="17"/>
        <v>1.2924156886449673E-2</v>
      </c>
      <c r="F344" s="34">
        <f t="shared" si="19"/>
        <v>-2.1396532000722557E-2</v>
      </c>
      <c r="G344" s="25" t="str">
        <f t="shared" si="18"/>
        <v>NA</v>
      </c>
      <c r="I344" s="31">
        <v>36378</v>
      </c>
      <c r="J344" s="20">
        <v>0.11394003033638</v>
      </c>
      <c r="K344" s="20">
        <v>0</v>
      </c>
      <c r="L344" s="20" t="s">
        <v>111</v>
      </c>
      <c r="M344" s="20">
        <v>1</v>
      </c>
      <c r="N344" s="20" t="s">
        <v>111</v>
      </c>
      <c r="O344" s="20" t="s">
        <v>111</v>
      </c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30"/>
    </row>
    <row r="345" spans="1:27" hidden="1" x14ac:dyDescent="0.25">
      <c r="A345">
        <v>309</v>
      </c>
      <c r="B345" s="15">
        <v>36385</v>
      </c>
      <c r="C345" s="25">
        <f t="shared" si="16"/>
        <v>0.11394003033638</v>
      </c>
      <c r="D345" s="25">
        <f>VLOOKUP(B345,input_BB!$B$19:$L$10000,$D$35,0)</f>
        <v>1327.68</v>
      </c>
      <c r="E345" s="27">
        <f t="shared" si="17"/>
        <v>1.2924156886449673E-2</v>
      </c>
      <c r="F345" s="34">
        <f t="shared" si="19"/>
        <v>2.1064531758300253E-2</v>
      </c>
      <c r="G345" s="25" t="str">
        <f t="shared" si="18"/>
        <v>NA</v>
      </c>
      <c r="I345" s="31">
        <v>36385</v>
      </c>
      <c r="J345" s="20">
        <v>0.11394003033638</v>
      </c>
      <c r="K345" s="20">
        <v>0</v>
      </c>
      <c r="L345" s="20" t="s">
        <v>111</v>
      </c>
      <c r="M345" s="20">
        <v>1</v>
      </c>
      <c r="N345" s="20" t="s">
        <v>111</v>
      </c>
      <c r="O345" s="20" t="s">
        <v>111</v>
      </c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30"/>
    </row>
    <row r="346" spans="1:27" hidden="1" x14ac:dyDescent="0.25">
      <c r="A346">
        <v>310</v>
      </c>
      <c r="B346" s="15">
        <v>36392</v>
      </c>
      <c r="C346" s="25">
        <f t="shared" si="16"/>
        <v>0.11394003033638</v>
      </c>
      <c r="D346" s="25">
        <f>VLOOKUP(B346,input_BB!$B$19:$L$10000,$D$35,0)</f>
        <v>1336.61</v>
      </c>
      <c r="E346" s="27">
        <f t="shared" si="17"/>
        <v>1.2924156886449673E-2</v>
      </c>
      <c r="F346" s="34">
        <f t="shared" si="19"/>
        <v>6.7260183176667265E-3</v>
      </c>
      <c r="G346" s="25" t="str">
        <f t="shared" si="18"/>
        <v>NA</v>
      </c>
      <c r="I346" s="31">
        <v>36392</v>
      </c>
      <c r="J346" s="20">
        <v>0.11394003033638</v>
      </c>
      <c r="K346" s="20">
        <v>0</v>
      </c>
      <c r="L346" s="20" t="s">
        <v>111</v>
      </c>
      <c r="M346" s="20">
        <v>1</v>
      </c>
      <c r="N346" s="20" t="s">
        <v>111</v>
      </c>
      <c r="O346" s="20" t="s">
        <v>111</v>
      </c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30"/>
    </row>
    <row r="347" spans="1:27" hidden="1" x14ac:dyDescent="0.25">
      <c r="A347">
        <v>311</v>
      </c>
      <c r="B347" s="15">
        <v>36399</v>
      </c>
      <c r="C347" s="25">
        <f t="shared" si="16"/>
        <v>0.11394003033638</v>
      </c>
      <c r="D347" s="25">
        <f>VLOOKUP(B347,input_BB!$B$19:$L$10000,$D$35,0)</f>
        <v>1348.27</v>
      </c>
      <c r="E347" s="27">
        <f t="shared" si="17"/>
        <v>1.2924156886449673E-2</v>
      </c>
      <c r="F347" s="34">
        <f t="shared" si="19"/>
        <v>8.7235618467615961E-3</v>
      </c>
      <c r="G347" s="25" t="str">
        <f t="shared" si="18"/>
        <v>NA</v>
      </c>
      <c r="I347" s="31">
        <v>36399</v>
      </c>
      <c r="J347" s="20">
        <v>0.11394003033638</v>
      </c>
      <c r="K347" s="20">
        <v>0</v>
      </c>
      <c r="L347" s="20" t="s">
        <v>111</v>
      </c>
      <c r="M347" s="20">
        <v>1</v>
      </c>
      <c r="N347" s="20" t="s">
        <v>111</v>
      </c>
      <c r="O347" s="20" t="s">
        <v>111</v>
      </c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30"/>
    </row>
    <row r="348" spans="1:27" hidden="1" x14ac:dyDescent="0.25">
      <c r="A348">
        <v>312</v>
      </c>
      <c r="B348" s="15">
        <v>36406</v>
      </c>
      <c r="C348" s="25">
        <f t="shared" si="16"/>
        <v>0.11394003033638</v>
      </c>
      <c r="D348" s="25">
        <f>VLOOKUP(B348,input_BB!$B$19:$L$10000,$D$35,0)</f>
        <v>1357.24</v>
      </c>
      <c r="E348" s="27">
        <f t="shared" si="17"/>
        <v>1.2924156886449673E-2</v>
      </c>
      <c r="F348" s="34">
        <f t="shared" si="19"/>
        <v>6.6529701024276022E-3</v>
      </c>
      <c r="G348" s="25" t="str">
        <f t="shared" si="18"/>
        <v>NA</v>
      </c>
      <c r="I348" s="31">
        <v>36406</v>
      </c>
      <c r="J348" s="20">
        <v>0.11394003033638</v>
      </c>
      <c r="K348" s="20">
        <v>0</v>
      </c>
      <c r="L348" s="20" t="s">
        <v>111</v>
      </c>
      <c r="M348" s="20">
        <v>1</v>
      </c>
      <c r="N348" s="20" t="s">
        <v>111</v>
      </c>
      <c r="O348" s="20" t="s">
        <v>111</v>
      </c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30"/>
    </row>
    <row r="349" spans="1:27" hidden="1" x14ac:dyDescent="0.25">
      <c r="A349">
        <v>313</v>
      </c>
      <c r="B349" s="15">
        <v>36413</v>
      </c>
      <c r="C349" s="25">
        <f t="shared" si="16"/>
        <v>0.11394003033638</v>
      </c>
      <c r="D349" s="25">
        <f>VLOOKUP(B349,input_BB!$B$19:$L$10000,$D$35,0)</f>
        <v>1351.66</v>
      </c>
      <c r="E349" s="27">
        <f t="shared" si="17"/>
        <v>1.2924156886449673E-2</v>
      </c>
      <c r="F349" s="34">
        <f t="shared" si="19"/>
        <v>-4.1112846659396851E-3</v>
      </c>
      <c r="G349" s="25" t="str">
        <f t="shared" si="18"/>
        <v>NA</v>
      </c>
      <c r="I349" s="31">
        <v>36413</v>
      </c>
      <c r="J349" s="20">
        <v>0.11394003033638</v>
      </c>
      <c r="K349" s="20">
        <v>1</v>
      </c>
      <c r="L349" s="20" t="s">
        <v>111</v>
      </c>
      <c r="M349" s="20">
        <v>1</v>
      </c>
      <c r="N349" s="20" t="s">
        <v>111</v>
      </c>
      <c r="O349" s="20" t="s">
        <v>111</v>
      </c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30"/>
    </row>
    <row r="350" spans="1:27" hidden="1" x14ac:dyDescent="0.25">
      <c r="A350">
        <v>314</v>
      </c>
      <c r="B350" s="15">
        <v>36420</v>
      </c>
      <c r="C350" s="25">
        <f t="shared" si="16"/>
        <v>0.11394003033638</v>
      </c>
      <c r="D350" s="25">
        <f>VLOOKUP(B350,input_BB!$B$19:$L$10000,$D$35,0)</f>
        <v>1335.42</v>
      </c>
      <c r="E350" s="27">
        <f t="shared" si="17"/>
        <v>1.2924156886449673E-2</v>
      </c>
      <c r="F350" s="34">
        <f t="shared" si="19"/>
        <v>-1.2014855806933733E-2</v>
      </c>
      <c r="G350" s="25" t="str">
        <f t="shared" si="18"/>
        <v>NA</v>
      </c>
      <c r="I350" s="31">
        <v>36420</v>
      </c>
      <c r="J350" s="20">
        <v>0.11394003033638</v>
      </c>
      <c r="K350" s="20">
        <v>0</v>
      </c>
      <c r="L350" s="20" t="s">
        <v>111</v>
      </c>
      <c r="M350" s="20">
        <v>1</v>
      </c>
      <c r="N350" s="20" t="s">
        <v>111</v>
      </c>
      <c r="O350" s="20" t="s">
        <v>111</v>
      </c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30"/>
    </row>
    <row r="351" spans="1:27" hidden="1" x14ac:dyDescent="0.25">
      <c r="A351">
        <v>315</v>
      </c>
      <c r="B351" s="15">
        <v>36427</v>
      </c>
      <c r="C351" s="25">
        <f t="shared" si="16"/>
        <v>0.115842968225479</v>
      </c>
      <c r="D351" s="25">
        <f>VLOOKUP(B351,input_BB!$B$19:$L$10000,$D$35,0)</f>
        <v>1277.3599999999999</v>
      </c>
      <c r="E351" s="27">
        <f t="shared" si="17"/>
        <v>1.6165593381634827E-2</v>
      </c>
      <c r="F351" s="34">
        <f t="shared" si="19"/>
        <v>-4.3476958559854006E-2</v>
      </c>
      <c r="G351" s="25" t="str">
        <f t="shared" si="18"/>
        <v>NA</v>
      </c>
      <c r="I351" s="31">
        <v>36427</v>
      </c>
      <c r="J351" s="20">
        <v>0.115842968225479</v>
      </c>
      <c r="K351" s="20">
        <v>0</v>
      </c>
      <c r="L351" s="20">
        <v>4.0853345665105401E-2</v>
      </c>
      <c r="M351" s="20">
        <v>2.18592266305551E-2</v>
      </c>
      <c r="N351" s="20" t="s">
        <v>111</v>
      </c>
      <c r="O351" s="20">
        <v>0.93728742770434004</v>
      </c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30"/>
    </row>
    <row r="352" spans="1:27" hidden="1" x14ac:dyDescent="0.25">
      <c r="A352">
        <v>316</v>
      </c>
      <c r="B352" s="15">
        <v>36434</v>
      </c>
      <c r="C352" s="25">
        <f t="shared" si="16"/>
        <v>0.115756973624229</v>
      </c>
      <c r="D352" s="25">
        <f>VLOOKUP(B352,input_BB!$B$19:$L$10000,$D$35,0)</f>
        <v>1282.81</v>
      </c>
      <c r="E352" s="27">
        <f t="shared" si="17"/>
        <v>1.6019111438909609E-2</v>
      </c>
      <c r="F352" s="34">
        <f t="shared" si="19"/>
        <v>4.2666123880503726E-3</v>
      </c>
      <c r="G352" s="25" t="str">
        <f t="shared" si="18"/>
        <v>NA</v>
      </c>
      <c r="I352" s="31">
        <v>36434</v>
      </c>
      <c r="J352" s="20">
        <v>0.115756973624229</v>
      </c>
      <c r="K352" s="20">
        <v>0</v>
      </c>
      <c r="L352" s="20">
        <v>4.6075040117287497E-2</v>
      </c>
      <c r="M352" s="20">
        <v>2.1746890571963901E-2</v>
      </c>
      <c r="N352" s="20" t="s">
        <v>111</v>
      </c>
      <c r="O352" s="20">
        <v>0.93217806931074898</v>
      </c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30"/>
    </row>
    <row r="353" spans="1:27" hidden="1" x14ac:dyDescent="0.25">
      <c r="A353">
        <v>317</v>
      </c>
      <c r="B353" s="15">
        <v>36441</v>
      </c>
      <c r="C353" s="25">
        <f t="shared" si="16"/>
        <v>0.115383759140968</v>
      </c>
      <c r="D353" s="25">
        <f>VLOOKUP(B353,input_BB!$B$19:$L$10000,$D$35,0)</f>
        <v>1336.02</v>
      </c>
      <c r="E353" s="27">
        <f t="shared" si="17"/>
        <v>1.5383383361023337E-2</v>
      </c>
      <c r="F353" s="34">
        <f t="shared" si="19"/>
        <v>4.1479252578324077E-2</v>
      </c>
      <c r="G353" s="25" t="str">
        <f t="shared" si="18"/>
        <v>NA</v>
      </c>
      <c r="I353" s="31">
        <v>36441</v>
      </c>
      <c r="J353" s="20">
        <v>0.115383759140968</v>
      </c>
      <c r="K353" s="20">
        <v>0</v>
      </c>
      <c r="L353" s="20" t="s">
        <v>111</v>
      </c>
      <c r="M353" s="20">
        <v>1</v>
      </c>
      <c r="N353" s="20" t="s">
        <v>111</v>
      </c>
      <c r="O353" s="20" t="s">
        <v>111</v>
      </c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30"/>
    </row>
    <row r="354" spans="1:27" hidden="1" x14ac:dyDescent="0.25">
      <c r="A354">
        <v>318</v>
      </c>
      <c r="B354" s="15">
        <v>36448</v>
      </c>
      <c r="C354" s="25">
        <f t="shared" si="16"/>
        <v>0.115383759140968</v>
      </c>
      <c r="D354" s="25">
        <f>VLOOKUP(B354,input_BB!$B$19:$L$10000,$D$35,0)</f>
        <v>1247.4100000000001</v>
      </c>
      <c r="E354" s="27">
        <f t="shared" si="17"/>
        <v>1.5383383361023337E-2</v>
      </c>
      <c r="F354" s="34">
        <f t="shared" si="19"/>
        <v>-6.6323857427283972E-2</v>
      </c>
      <c r="G354" s="25" t="str">
        <f t="shared" si="18"/>
        <v>NA</v>
      </c>
      <c r="I354" s="31">
        <v>36448</v>
      </c>
      <c r="J354" s="20">
        <v>0.115383759140968</v>
      </c>
      <c r="K354" s="20">
        <v>0</v>
      </c>
      <c r="L354" s="20" t="s">
        <v>111</v>
      </c>
      <c r="M354" s="20">
        <v>1</v>
      </c>
      <c r="N354" s="20" t="s">
        <v>111</v>
      </c>
      <c r="O354" s="20" t="s">
        <v>111</v>
      </c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30"/>
    </row>
    <row r="355" spans="1:27" hidden="1" x14ac:dyDescent="0.25">
      <c r="A355">
        <v>319</v>
      </c>
      <c r="B355" s="15">
        <v>36455</v>
      </c>
      <c r="C355" s="25">
        <f t="shared" si="16"/>
        <v>0.115383759140968</v>
      </c>
      <c r="D355" s="25">
        <f>VLOOKUP(B355,input_BB!$B$19:$L$10000,$D$35,0)</f>
        <v>1301.6500000000001</v>
      </c>
      <c r="E355" s="27">
        <f t="shared" si="17"/>
        <v>1.5383383361023337E-2</v>
      </c>
      <c r="F355" s="34">
        <f t="shared" si="19"/>
        <v>4.3482094900634038E-2</v>
      </c>
      <c r="G355" s="25" t="str">
        <f t="shared" si="18"/>
        <v>NA</v>
      </c>
      <c r="I355" s="31">
        <v>36455</v>
      </c>
      <c r="J355" s="20">
        <v>0.115383759140968</v>
      </c>
      <c r="K355" s="20">
        <v>0</v>
      </c>
      <c r="L355" s="20" t="s">
        <v>111</v>
      </c>
      <c r="M355" s="20">
        <v>1</v>
      </c>
      <c r="N355" s="20" t="s">
        <v>111</v>
      </c>
      <c r="O355" s="20" t="s">
        <v>111</v>
      </c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30"/>
    </row>
    <row r="356" spans="1:27" hidden="1" x14ac:dyDescent="0.25">
      <c r="A356">
        <v>320</v>
      </c>
      <c r="B356" s="15">
        <v>36462</v>
      </c>
      <c r="C356" s="25">
        <f t="shared" si="16"/>
        <v>0.115383759140968</v>
      </c>
      <c r="D356" s="25">
        <f>VLOOKUP(B356,input_BB!$B$19:$L$10000,$D$35,0)</f>
        <v>1362.93</v>
      </c>
      <c r="E356" s="27">
        <f t="shared" si="17"/>
        <v>1.5383383361023337E-2</v>
      </c>
      <c r="F356" s="34">
        <f t="shared" si="19"/>
        <v>4.7078707793953845E-2</v>
      </c>
      <c r="G356" s="25" t="str">
        <f t="shared" si="18"/>
        <v>NA</v>
      </c>
      <c r="I356" s="31">
        <v>36462</v>
      </c>
      <c r="J356" s="20">
        <v>0.115383759140968</v>
      </c>
      <c r="K356" s="20">
        <v>0</v>
      </c>
      <c r="L356" s="20" t="s">
        <v>111</v>
      </c>
      <c r="M356" s="20">
        <v>1</v>
      </c>
      <c r="N356" s="20" t="s">
        <v>111</v>
      </c>
      <c r="O356" s="20" t="s">
        <v>111</v>
      </c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30"/>
    </row>
    <row r="357" spans="1:27" hidden="1" x14ac:dyDescent="0.25">
      <c r="A357">
        <v>321</v>
      </c>
      <c r="B357" s="15">
        <v>36469</v>
      </c>
      <c r="C357" s="25">
        <f t="shared" si="16"/>
        <v>0.115383759140968</v>
      </c>
      <c r="D357" s="25">
        <f>VLOOKUP(B357,input_BB!$B$19:$L$10000,$D$35,0)</f>
        <v>1370.23</v>
      </c>
      <c r="E357" s="27">
        <f t="shared" si="17"/>
        <v>1.5383383361023337E-2</v>
      </c>
      <c r="F357" s="34">
        <f t="shared" si="19"/>
        <v>5.356107797172216E-3</v>
      </c>
      <c r="G357" s="25" t="str">
        <f t="shared" si="18"/>
        <v>NA</v>
      </c>
      <c r="I357" s="31">
        <v>36469</v>
      </c>
      <c r="J357" s="20">
        <v>0.115383759140968</v>
      </c>
      <c r="K357" s="20">
        <v>0</v>
      </c>
      <c r="L357" s="20" t="s">
        <v>111</v>
      </c>
      <c r="M357" s="20">
        <v>1</v>
      </c>
      <c r="N357" s="20" t="s">
        <v>111</v>
      </c>
      <c r="O357" s="20" t="s">
        <v>111</v>
      </c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30"/>
    </row>
    <row r="358" spans="1:27" hidden="1" x14ac:dyDescent="0.25">
      <c r="A358">
        <v>322</v>
      </c>
      <c r="B358" s="15">
        <v>36476</v>
      </c>
      <c r="C358" s="25">
        <f t="shared" ref="C358:C421" si="20">J358</f>
        <v>0.115383759140968</v>
      </c>
      <c r="D358" s="25">
        <f>VLOOKUP(B358,input_BB!$B$19:$L$10000,$D$35,0)</f>
        <v>1396.06</v>
      </c>
      <c r="E358" s="27">
        <f t="shared" ref="E358:E421" si="21">(C358-$E$34)/$E$36</f>
        <v>1.5383383361023337E-2</v>
      </c>
      <c r="F358" s="34">
        <f t="shared" si="19"/>
        <v>1.8850849857323215E-2</v>
      </c>
      <c r="G358" s="25" t="str">
        <f t="shared" ref="G358:G421" si="22">VLOOKUP(B358,$I$37:$AA$5000,$G$34,0)</f>
        <v>NA</v>
      </c>
      <c r="I358" s="31">
        <v>36476</v>
      </c>
      <c r="J358" s="20">
        <v>0.115383759140968</v>
      </c>
      <c r="K358" s="20">
        <v>0</v>
      </c>
      <c r="L358" s="20" t="s">
        <v>111</v>
      </c>
      <c r="M358" s="20">
        <v>1</v>
      </c>
      <c r="N358" s="20" t="s">
        <v>111</v>
      </c>
      <c r="O358" s="20" t="s">
        <v>111</v>
      </c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30"/>
    </row>
    <row r="359" spans="1:27" hidden="1" x14ac:dyDescent="0.25">
      <c r="A359">
        <v>323</v>
      </c>
      <c r="B359" s="15">
        <v>36483</v>
      </c>
      <c r="C359" s="25">
        <f t="shared" si="20"/>
        <v>0.115383759140968</v>
      </c>
      <c r="D359" s="25">
        <f>VLOOKUP(B359,input_BB!$B$19:$L$10000,$D$35,0)</f>
        <v>1422</v>
      </c>
      <c r="E359" s="27">
        <f t="shared" si="21"/>
        <v>1.5383383361023337E-2</v>
      </c>
      <c r="F359" s="34">
        <f t="shared" ref="F359:F422" si="23">D359/D358-1</f>
        <v>1.8580863286678184E-2</v>
      </c>
      <c r="G359" s="25" t="str">
        <f t="shared" si="22"/>
        <v>NA</v>
      </c>
      <c r="I359" s="31">
        <v>36483</v>
      </c>
      <c r="J359" s="20">
        <v>0.115383759140968</v>
      </c>
      <c r="K359" s="20">
        <v>0</v>
      </c>
      <c r="L359" s="20" t="s">
        <v>111</v>
      </c>
      <c r="M359" s="20">
        <v>1</v>
      </c>
      <c r="N359" s="20" t="s">
        <v>111</v>
      </c>
      <c r="O359" s="20" t="s">
        <v>111</v>
      </c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30"/>
    </row>
    <row r="360" spans="1:27" hidden="1" x14ac:dyDescent="0.25">
      <c r="A360">
        <v>324</v>
      </c>
      <c r="B360" s="15">
        <v>36490</v>
      </c>
      <c r="C360" s="25">
        <f t="shared" si="20"/>
        <v>0.115383759140968</v>
      </c>
      <c r="D360" s="25">
        <f>VLOOKUP(B360,input_BB!$B$19:$L$10000,$D$35,0)</f>
        <v>1416.62</v>
      </c>
      <c r="E360" s="27">
        <f t="shared" si="21"/>
        <v>1.5383383361023337E-2</v>
      </c>
      <c r="F360" s="34">
        <f t="shared" si="23"/>
        <v>-3.7834036568215046E-3</v>
      </c>
      <c r="G360" s="25" t="str">
        <f t="shared" si="22"/>
        <v>NA</v>
      </c>
      <c r="I360" s="31">
        <v>36490</v>
      </c>
      <c r="J360" s="20">
        <v>0.115383759140968</v>
      </c>
      <c r="K360" s="20">
        <v>0</v>
      </c>
      <c r="L360" s="20" t="s">
        <v>111</v>
      </c>
      <c r="M360" s="20">
        <v>1</v>
      </c>
      <c r="N360" s="20" t="s">
        <v>111</v>
      </c>
      <c r="O360" s="20" t="s">
        <v>111</v>
      </c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30"/>
    </row>
    <row r="361" spans="1:27" hidden="1" x14ac:dyDescent="0.25">
      <c r="A361">
        <v>325</v>
      </c>
      <c r="B361" s="15">
        <v>36497</v>
      </c>
      <c r="C361" s="25">
        <f t="shared" si="20"/>
        <v>0.115383759140968</v>
      </c>
      <c r="D361" s="25">
        <f>VLOOKUP(B361,input_BB!$B$19:$L$10000,$D$35,0)</f>
        <v>1433.3</v>
      </c>
      <c r="E361" s="27">
        <f t="shared" si="21"/>
        <v>1.5383383361023337E-2</v>
      </c>
      <c r="F361" s="34">
        <f t="shared" si="23"/>
        <v>1.1774505513122868E-2</v>
      </c>
      <c r="G361" s="25" t="str">
        <f t="shared" si="22"/>
        <v>NA</v>
      </c>
      <c r="I361" s="31">
        <v>36497</v>
      </c>
      <c r="J361" s="20">
        <v>0.115383759140968</v>
      </c>
      <c r="K361" s="20">
        <v>0</v>
      </c>
      <c r="L361" s="20" t="s">
        <v>111</v>
      </c>
      <c r="M361" s="20">
        <v>1</v>
      </c>
      <c r="N361" s="20" t="s">
        <v>111</v>
      </c>
      <c r="O361" s="20" t="s">
        <v>111</v>
      </c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30"/>
    </row>
    <row r="362" spans="1:27" hidden="1" x14ac:dyDescent="0.25">
      <c r="A362">
        <v>326</v>
      </c>
      <c r="B362" s="15">
        <v>36504</v>
      </c>
      <c r="C362" s="25">
        <f t="shared" si="20"/>
        <v>0.115383759140968</v>
      </c>
      <c r="D362" s="25">
        <f>VLOOKUP(B362,input_BB!$B$19:$L$10000,$D$35,0)</f>
        <v>1417.04</v>
      </c>
      <c r="E362" s="27">
        <f t="shared" si="21"/>
        <v>1.5383383361023337E-2</v>
      </c>
      <c r="F362" s="34">
        <f t="shared" si="23"/>
        <v>-1.1344449870927198E-2</v>
      </c>
      <c r="G362" s="25" t="str">
        <f t="shared" si="22"/>
        <v>NA</v>
      </c>
      <c r="I362" s="31">
        <v>36504</v>
      </c>
      <c r="J362" s="20">
        <v>0.115383759140968</v>
      </c>
      <c r="K362" s="20">
        <v>0</v>
      </c>
      <c r="L362" s="20" t="s">
        <v>111</v>
      </c>
      <c r="M362" s="20">
        <v>1</v>
      </c>
      <c r="N362" s="20" t="s">
        <v>111</v>
      </c>
      <c r="O362" s="20" t="s">
        <v>111</v>
      </c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30"/>
    </row>
    <row r="363" spans="1:27" hidden="1" x14ac:dyDescent="0.25">
      <c r="A363">
        <v>327</v>
      </c>
      <c r="B363" s="15">
        <v>36511</v>
      </c>
      <c r="C363" s="25">
        <f t="shared" si="20"/>
        <v>0.115383759140968</v>
      </c>
      <c r="D363" s="25">
        <f>VLOOKUP(B363,input_BB!$B$19:$L$10000,$D$35,0)</f>
        <v>1421.03</v>
      </c>
      <c r="E363" s="27">
        <f t="shared" si="21"/>
        <v>1.5383383361023337E-2</v>
      </c>
      <c r="F363" s="34">
        <f t="shared" si="23"/>
        <v>2.8157285609440308E-3</v>
      </c>
      <c r="G363" s="25" t="str">
        <f t="shared" si="22"/>
        <v>NA</v>
      </c>
      <c r="I363" s="31">
        <v>36511</v>
      </c>
      <c r="J363" s="20">
        <v>0.115383759140968</v>
      </c>
      <c r="K363" s="20">
        <v>0</v>
      </c>
      <c r="L363" s="20" t="s">
        <v>111</v>
      </c>
      <c r="M363" s="20">
        <v>1</v>
      </c>
      <c r="N363" s="20" t="s">
        <v>111</v>
      </c>
      <c r="O363" s="20" t="s">
        <v>111</v>
      </c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30"/>
    </row>
    <row r="364" spans="1:27" hidden="1" x14ac:dyDescent="0.25">
      <c r="A364">
        <v>328</v>
      </c>
      <c r="B364" s="15">
        <v>36518</v>
      </c>
      <c r="C364" s="25">
        <f t="shared" si="20"/>
        <v>0.115383759140968</v>
      </c>
      <c r="D364" s="25">
        <f>VLOOKUP(B364,input_BB!$B$19:$L$10000,$D$35,0)</f>
        <v>1458.34</v>
      </c>
      <c r="E364" s="27">
        <f t="shared" si="21"/>
        <v>1.5383383361023337E-2</v>
      </c>
      <c r="F364" s="34">
        <f t="shared" si="23"/>
        <v>2.6255603329979005E-2</v>
      </c>
      <c r="G364" s="25" t="str">
        <f t="shared" si="22"/>
        <v>NA</v>
      </c>
      <c r="I364" s="31">
        <v>36518</v>
      </c>
      <c r="J364" s="20">
        <v>0.115383759140968</v>
      </c>
      <c r="K364" s="20">
        <v>0</v>
      </c>
      <c r="L364" s="20" t="s">
        <v>111</v>
      </c>
      <c r="M364" s="20">
        <v>1</v>
      </c>
      <c r="N364" s="20" t="s">
        <v>111</v>
      </c>
      <c r="O364" s="20" t="s">
        <v>111</v>
      </c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30"/>
    </row>
    <row r="365" spans="1:27" hidden="1" x14ac:dyDescent="0.25">
      <c r="A365">
        <v>329</v>
      </c>
      <c r="B365" s="15">
        <v>36525</v>
      </c>
      <c r="C365" s="25">
        <f t="shared" si="20"/>
        <v>0.115383759140968</v>
      </c>
      <c r="D365" s="25">
        <f>VLOOKUP(B365,input_BB!$B$19:$L$10000,$D$35,0)</f>
        <v>1469.25</v>
      </c>
      <c r="E365" s="27">
        <f t="shared" si="21"/>
        <v>1.5383383361023337E-2</v>
      </c>
      <c r="F365" s="34">
        <f t="shared" si="23"/>
        <v>7.4811086577890595E-3</v>
      </c>
      <c r="G365" s="25" t="str">
        <f t="shared" si="22"/>
        <v>NA</v>
      </c>
      <c r="I365" s="31">
        <v>36525</v>
      </c>
      <c r="J365" s="20">
        <v>0.115383759140968</v>
      </c>
      <c r="K365" s="20">
        <v>0</v>
      </c>
      <c r="L365" s="20" t="s">
        <v>111</v>
      </c>
      <c r="M365" s="20">
        <v>1</v>
      </c>
      <c r="N365" s="20" t="s">
        <v>111</v>
      </c>
      <c r="O365" s="20" t="s">
        <v>111</v>
      </c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30"/>
    </row>
    <row r="366" spans="1:27" hidden="1" x14ac:dyDescent="0.25">
      <c r="A366">
        <v>330</v>
      </c>
      <c r="B366" s="15">
        <v>36532</v>
      </c>
      <c r="C366" s="25">
        <f t="shared" si="20"/>
        <v>0.115383759140968</v>
      </c>
      <c r="D366" s="25">
        <f>VLOOKUP(B366,input_BB!$B$19:$L$10000,$D$35,0)</f>
        <v>1441.47</v>
      </c>
      <c r="E366" s="27">
        <f t="shared" si="21"/>
        <v>1.5383383361023337E-2</v>
      </c>
      <c r="F366" s="34">
        <f t="shared" si="23"/>
        <v>-1.8907605921388404E-2</v>
      </c>
      <c r="G366" s="25" t="str">
        <f t="shared" si="22"/>
        <v>NA</v>
      </c>
      <c r="I366" s="31">
        <v>36532</v>
      </c>
      <c r="J366" s="20">
        <v>0.115383759140968</v>
      </c>
      <c r="K366" s="20">
        <v>0</v>
      </c>
      <c r="L366" s="20" t="s">
        <v>111</v>
      </c>
      <c r="M366" s="20">
        <v>1</v>
      </c>
      <c r="N366" s="20" t="s">
        <v>111</v>
      </c>
      <c r="O366" s="20" t="s">
        <v>111</v>
      </c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30"/>
    </row>
    <row r="367" spans="1:27" hidden="1" x14ac:dyDescent="0.25">
      <c r="A367">
        <v>331</v>
      </c>
      <c r="B367" s="15">
        <v>36539</v>
      </c>
      <c r="C367" s="25">
        <f t="shared" si="20"/>
        <v>0.115383759140968</v>
      </c>
      <c r="D367" s="25">
        <f>VLOOKUP(B367,input_BB!$B$19:$L$10000,$D$35,0)</f>
        <v>1465.15</v>
      </c>
      <c r="E367" s="27">
        <f t="shared" si="21"/>
        <v>1.5383383361023337E-2</v>
      </c>
      <c r="F367" s="34">
        <f t="shared" si="23"/>
        <v>1.6427674526698466E-2</v>
      </c>
      <c r="G367" s="25" t="str">
        <f t="shared" si="22"/>
        <v>NA</v>
      </c>
      <c r="I367" s="31">
        <v>36539</v>
      </c>
      <c r="J367" s="20">
        <v>0.115383759140968</v>
      </c>
      <c r="K367" s="20">
        <v>1</v>
      </c>
      <c r="L367" s="20" t="s">
        <v>111</v>
      </c>
      <c r="M367" s="20">
        <v>1</v>
      </c>
      <c r="N367" s="20" t="s">
        <v>111</v>
      </c>
      <c r="O367" s="20" t="s">
        <v>111</v>
      </c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30"/>
    </row>
    <row r="368" spans="1:27" hidden="1" x14ac:dyDescent="0.25">
      <c r="A368">
        <v>332</v>
      </c>
      <c r="B368" s="15">
        <v>36546</v>
      </c>
      <c r="C368" s="25">
        <f t="shared" si="20"/>
        <v>0.115383759140968</v>
      </c>
      <c r="D368" s="25">
        <f>VLOOKUP(B368,input_BB!$B$19:$L$10000,$D$35,0)</f>
        <v>1441.36</v>
      </c>
      <c r="E368" s="27">
        <f t="shared" si="21"/>
        <v>1.5383383361023337E-2</v>
      </c>
      <c r="F368" s="34">
        <f t="shared" si="23"/>
        <v>-1.6237245333242445E-2</v>
      </c>
      <c r="G368" s="25" t="str">
        <f t="shared" si="22"/>
        <v>NA</v>
      </c>
      <c r="I368" s="31">
        <v>36546</v>
      </c>
      <c r="J368" s="20">
        <v>0.115383759140968</v>
      </c>
      <c r="K368" s="20">
        <v>0</v>
      </c>
      <c r="L368" s="20" t="s">
        <v>111</v>
      </c>
      <c r="M368" s="20">
        <v>1</v>
      </c>
      <c r="N368" s="20" t="s">
        <v>111</v>
      </c>
      <c r="O368" s="20" t="s">
        <v>111</v>
      </c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30"/>
    </row>
    <row r="369" spans="1:27" hidden="1" x14ac:dyDescent="0.25">
      <c r="A369">
        <v>333</v>
      </c>
      <c r="B369" s="15">
        <v>36553</v>
      </c>
      <c r="C369" s="25">
        <f t="shared" si="20"/>
        <v>0.118834041059017</v>
      </c>
      <c r="D369" s="25">
        <f>VLOOKUP(B369,input_BB!$B$19:$L$10000,$D$35,0)</f>
        <v>1360.16</v>
      </c>
      <c r="E369" s="27">
        <f t="shared" si="21"/>
        <v>2.1260542984523609E-2</v>
      </c>
      <c r="F369" s="34">
        <f t="shared" si="23"/>
        <v>-5.6335682966087486E-2</v>
      </c>
      <c r="G369" s="25" t="str">
        <f t="shared" si="22"/>
        <v>NA</v>
      </c>
      <c r="I369" s="31">
        <v>36553</v>
      </c>
      <c r="J369" s="20">
        <v>0.118834041059017</v>
      </c>
      <c r="K369" s="20">
        <v>0</v>
      </c>
      <c r="L369" s="20">
        <v>5.8177028175138597E-2</v>
      </c>
      <c r="M369" s="20">
        <v>1.63708539613645E-2</v>
      </c>
      <c r="N369" s="20" t="s">
        <v>111</v>
      </c>
      <c r="O369" s="20">
        <v>0.92545211786349701</v>
      </c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30"/>
    </row>
    <row r="370" spans="1:27" hidden="1" x14ac:dyDescent="0.25">
      <c r="A370">
        <v>334</v>
      </c>
      <c r="B370" s="15">
        <v>36560</v>
      </c>
      <c r="C370" s="25">
        <f t="shared" si="20"/>
        <v>0.11874034255743</v>
      </c>
      <c r="D370" s="25">
        <f>VLOOKUP(B370,input_BB!$B$19:$L$10000,$D$35,0)</f>
        <v>1424.37</v>
      </c>
      <c r="E370" s="27">
        <f t="shared" si="21"/>
        <v>2.1100938330936063E-2</v>
      </c>
      <c r="F370" s="34">
        <f t="shared" si="23"/>
        <v>4.7207681449241035E-2</v>
      </c>
      <c r="G370" s="25" t="str">
        <f t="shared" si="22"/>
        <v>NA</v>
      </c>
      <c r="I370" s="31">
        <v>36560</v>
      </c>
      <c r="J370" s="20">
        <v>0.11874034255743</v>
      </c>
      <c r="K370" s="20">
        <v>1</v>
      </c>
      <c r="L370" s="20">
        <v>5.8040384423491999E-2</v>
      </c>
      <c r="M370" s="20">
        <v>1.6387487082148901E-2</v>
      </c>
      <c r="N370" s="20" t="s">
        <v>111</v>
      </c>
      <c r="O370" s="20">
        <v>0.92557212849435899</v>
      </c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30"/>
    </row>
    <row r="371" spans="1:27" hidden="1" x14ac:dyDescent="0.25">
      <c r="A371">
        <v>335</v>
      </c>
      <c r="B371" s="15">
        <v>36567</v>
      </c>
      <c r="C371" s="25">
        <f t="shared" si="20"/>
        <v>0.118649162352085</v>
      </c>
      <c r="D371" s="25">
        <f>VLOOKUP(B371,input_BB!$B$19:$L$10000,$D$35,0)</f>
        <v>1387.12</v>
      </c>
      <c r="E371" s="27">
        <f t="shared" si="21"/>
        <v>2.0945623306238278E-2</v>
      </c>
      <c r="F371" s="34">
        <f t="shared" si="23"/>
        <v>-2.6151912775472685E-2</v>
      </c>
      <c r="G371" s="25" t="str">
        <f t="shared" si="22"/>
        <v>NA</v>
      </c>
      <c r="I371" s="31">
        <v>36567</v>
      </c>
      <c r="J371" s="20">
        <v>0.118649162352085</v>
      </c>
      <c r="K371" s="20">
        <v>0</v>
      </c>
      <c r="L371" s="20">
        <v>6.4205762013044801E-2</v>
      </c>
      <c r="M371" s="20">
        <v>1.62938860436374E-2</v>
      </c>
      <c r="N371" s="20" t="s">
        <v>111</v>
      </c>
      <c r="O371" s="20">
        <v>0.91950035194331803</v>
      </c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30"/>
    </row>
    <row r="372" spans="1:27" hidden="1" x14ac:dyDescent="0.25">
      <c r="A372">
        <v>336</v>
      </c>
      <c r="B372" s="15">
        <v>36574</v>
      </c>
      <c r="C372" s="25">
        <f t="shared" si="20"/>
        <v>0.11643370985984799</v>
      </c>
      <c r="D372" s="25">
        <f>VLOOKUP(B372,input_BB!$B$19:$L$10000,$D$35,0)</f>
        <v>1346.09</v>
      </c>
      <c r="E372" s="27">
        <f t="shared" si="21"/>
        <v>1.717185401885175E-2</v>
      </c>
      <c r="F372" s="34">
        <f t="shared" si="23"/>
        <v>-2.9579272161024295E-2</v>
      </c>
      <c r="G372" s="25">
        <f t="shared" si="22"/>
        <v>7.2170533333792697E-2</v>
      </c>
      <c r="I372" s="31">
        <v>36574</v>
      </c>
      <c r="J372" s="20">
        <v>0.11643370985984799</v>
      </c>
      <c r="K372" s="20">
        <v>0</v>
      </c>
      <c r="L372" s="20">
        <v>0.113927178898098</v>
      </c>
      <c r="M372" s="20">
        <v>9.49469869017424E-2</v>
      </c>
      <c r="N372" s="20">
        <v>7.2170533333792697E-2</v>
      </c>
      <c r="O372" s="20">
        <v>0.71895530086636705</v>
      </c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30"/>
    </row>
    <row r="373" spans="1:27" hidden="1" x14ac:dyDescent="0.25">
      <c r="A373">
        <v>337</v>
      </c>
      <c r="B373" s="15">
        <v>36581</v>
      </c>
      <c r="C373" s="25">
        <f t="shared" si="20"/>
        <v>0.139008149504662</v>
      </c>
      <c r="D373" s="25">
        <f>VLOOKUP(B373,input_BB!$B$19:$L$10000,$D$35,0)</f>
        <v>1333.36</v>
      </c>
      <c r="E373" s="27">
        <f t="shared" si="21"/>
        <v>5.5624823473204778E-2</v>
      </c>
      <c r="F373" s="34">
        <f t="shared" si="23"/>
        <v>-9.4570199615181538E-3</v>
      </c>
      <c r="G373" s="25">
        <f t="shared" si="22"/>
        <v>6.1418986714044603E-2</v>
      </c>
      <c r="I373" s="31">
        <v>36581</v>
      </c>
      <c r="J373" s="20">
        <v>0.139008149504662</v>
      </c>
      <c r="K373" s="20">
        <v>0</v>
      </c>
      <c r="L373" s="20">
        <v>0.115247349704464</v>
      </c>
      <c r="M373" s="33">
        <v>9.6047218132538095E-2</v>
      </c>
      <c r="N373" s="20">
        <v>6.1418986714044603E-2</v>
      </c>
      <c r="O373" s="20">
        <v>0.72728644544895305</v>
      </c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30"/>
    </row>
    <row r="374" spans="1:27" hidden="1" x14ac:dyDescent="0.25">
      <c r="A374">
        <v>338</v>
      </c>
      <c r="B374" s="15">
        <v>36588</v>
      </c>
      <c r="C374" s="25">
        <f t="shared" si="20"/>
        <v>0.17888456583023099</v>
      </c>
      <c r="D374" s="25">
        <f>VLOOKUP(B374,input_BB!$B$19:$L$10000,$D$35,0)</f>
        <v>1409.17</v>
      </c>
      <c r="E374" s="27">
        <f t="shared" si="21"/>
        <v>0.12354972628550677</v>
      </c>
      <c r="F374" s="34">
        <f t="shared" si="23"/>
        <v>5.6856362872742761E-2</v>
      </c>
      <c r="G374" s="25">
        <f t="shared" si="22"/>
        <v>6.4577972325862598E-2</v>
      </c>
      <c r="I374" s="31">
        <v>36588</v>
      </c>
      <c r="J374" s="20">
        <v>0.17888456583023099</v>
      </c>
      <c r="K374" s="20">
        <v>0</v>
      </c>
      <c r="L374" s="20">
        <v>0.114859461270367</v>
      </c>
      <c r="M374" s="20">
        <v>9.5723951652776695E-2</v>
      </c>
      <c r="N374" s="20">
        <v>6.4577972325862598E-2</v>
      </c>
      <c r="O374" s="20">
        <v>0.72483861475099298</v>
      </c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30"/>
    </row>
    <row r="375" spans="1:27" hidden="1" x14ac:dyDescent="0.25">
      <c r="A375">
        <v>339</v>
      </c>
      <c r="B375" s="15">
        <v>36595</v>
      </c>
      <c r="C375" s="25">
        <f t="shared" si="20"/>
        <v>0.116340026259422</v>
      </c>
      <c r="D375" s="25">
        <f>VLOOKUP(B375,input_BB!$B$19:$L$10000,$D$35,0)</f>
        <v>1395.07</v>
      </c>
      <c r="E375" s="27">
        <f t="shared" si="21"/>
        <v>1.701227474768334E-2</v>
      </c>
      <c r="F375" s="34">
        <f t="shared" si="23"/>
        <v>-1.0005889991981154E-2</v>
      </c>
      <c r="G375" s="25">
        <f t="shared" si="22"/>
        <v>0.114416290651095</v>
      </c>
      <c r="I375" s="31">
        <v>36595</v>
      </c>
      <c r="J375" s="20">
        <v>0.116340026259422</v>
      </c>
      <c r="K375" s="20">
        <v>0</v>
      </c>
      <c r="L375" s="20">
        <v>0.25314619420446299</v>
      </c>
      <c r="M375" s="20" t="s">
        <v>111</v>
      </c>
      <c r="N375" s="20">
        <v>0.114416290651095</v>
      </c>
      <c r="O375" s="20">
        <v>0.63243751514444202</v>
      </c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30"/>
    </row>
    <row r="376" spans="1:27" hidden="1" x14ac:dyDescent="0.25">
      <c r="A376">
        <v>340</v>
      </c>
      <c r="B376" s="15">
        <v>36602</v>
      </c>
      <c r="C376" s="25">
        <f t="shared" si="20"/>
        <v>0.172686576843262</v>
      </c>
      <c r="D376" s="25">
        <f>VLOOKUP(B376,input_BB!$B$19:$L$10000,$D$35,0)</f>
        <v>1464.47</v>
      </c>
      <c r="E376" s="27">
        <f t="shared" si="21"/>
        <v>0.11299216273379811</v>
      </c>
      <c r="F376" s="34">
        <f t="shared" si="23"/>
        <v>4.9746607697104928E-2</v>
      </c>
      <c r="G376" s="25">
        <f t="shared" si="22"/>
        <v>6.9467668151676307E-2</v>
      </c>
      <c r="I376" s="31">
        <v>36602</v>
      </c>
      <c r="J376" s="20">
        <v>0.172686576843262</v>
      </c>
      <c r="K376" s="20">
        <v>0</v>
      </c>
      <c r="L376" s="20">
        <v>7.5544317082836904E-2</v>
      </c>
      <c r="M376" s="20">
        <v>9.9752335880265094E-2</v>
      </c>
      <c r="N376" s="20">
        <v>6.9467668151676307E-2</v>
      </c>
      <c r="O376" s="20">
        <v>0.75523567888522203</v>
      </c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30"/>
    </row>
    <row r="377" spans="1:27" hidden="1" x14ac:dyDescent="0.25">
      <c r="A377">
        <v>341</v>
      </c>
      <c r="B377" s="15">
        <v>36609</v>
      </c>
      <c r="C377" s="25">
        <f t="shared" si="20"/>
        <v>0.118764400482178</v>
      </c>
      <c r="D377" s="25">
        <f>VLOOKUP(B377,input_BB!$B$19:$L$10000,$D$35,0)</f>
        <v>1527.46</v>
      </c>
      <c r="E377" s="27">
        <f t="shared" si="21"/>
        <v>2.1141918247161016E-2</v>
      </c>
      <c r="F377" s="34">
        <f t="shared" si="23"/>
        <v>4.3012147739455164E-2</v>
      </c>
      <c r="G377" s="25">
        <f t="shared" si="22"/>
        <v>6.2515094703907995E-2</v>
      </c>
      <c r="I377" s="31">
        <v>36609</v>
      </c>
      <c r="J377" s="20">
        <v>0.118764400482178</v>
      </c>
      <c r="K377" s="20">
        <v>0</v>
      </c>
      <c r="L377" s="20">
        <v>7.6096902581282197E-2</v>
      </c>
      <c r="M377" s="20">
        <v>0.100562239620248</v>
      </c>
      <c r="N377" s="20">
        <v>6.2515094703907995E-2</v>
      </c>
      <c r="O377" s="20">
        <v>0.76082576309456096</v>
      </c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30"/>
    </row>
    <row r="378" spans="1:27" hidden="1" x14ac:dyDescent="0.25">
      <c r="A378">
        <v>342</v>
      </c>
      <c r="B378" s="15">
        <v>36616</v>
      </c>
      <c r="C378" s="25">
        <f t="shared" si="20"/>
        <v>0.116560623049736</v>
      </c>
      <c r="D378" s="25">
        <f>VLOOKUP(B378,input_BB!$B$19:$L$10000,$D$35,0)</f>
        <v>1498.58</v>
      </c>
      <c r="E378" s="27">
        <f t="shared" si="21"/>
        <v>1.7388036085423619E-2</v>
      </c>
      <c r="F378" s="34">
        <f t="shared" si="23"/>
        <v>-1.8907205426001439E-2</v>
      </c>
      <c r="G378" s="25">
        <f t="shared" si="22"/>
        <v>0.137011891071676</v>
      </c>
      <c r="I378" s="31">
        <v>36616</v>
      </c>
      <c r="J378" s="20">
        <v>0.116560623049736</v>
      </c>
      <c r="K378" s="20">
        <v>1</v>
      </c>
      <c r="L378" s="20">
        <v>0.15246498327954799</v>
      </c>
      <c r="M378" s="20" t="s">
        <v>111</v>
      </c>
      <c r="N378" s="20">
        <v>0.137011891071676</v>
      </c>
      <c r="O378" s="20">
        <v>0.71052312564877596</v>
      </c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30"/>
    </row>
    <row r="379" spans="1:27" hidden="1" x14ac:dyDescent="0.25">
      <c r="A379">
        <v>343</v>
      </c>
      <c r="B379" s="15">
        <v>36623</v>
      </c>
      <c r="C379" s="25">
        <f t="shared" si="20"/>
        <v>0.116583734750748</v>
      </c>
      <c r="D379" s="25">
        <f>VLOOKUP(B379,input_BB!$B$19:$L$10000,$D$35,0)</f>
        <v>1516.35</v>
      </c>
      <c r="E379" s="27">
        <f t="shared" si="21"/>
        <v>1.7427404218012321E-2</v>
      </c>
      <c r="F379" s="34">
        <f t="shared" si="23"/>
        <v>1.1857892137890458E-2</v>
      </c>
      <c r="G379" s="25">
        <f t="shared" si="22"/>
        <v>0.13383190092293901</v>
      </c>
      <c r="I379" s="31">
        <v>36623</v>
      </c>
      <c r="J379" s="20">
        <v>0.116583734750748</v>
      </c>
      <c r="K379" s="20">
        <v>1</v>
      </c>
      <c r="L379" s="20">
        <v>0.176410038716412</v>
      </c>
      <c r="M379" s="20" t="s">
        <v>111</v>
      </c>
      <c r="N379" s="20">
        <v>0.13383190092293901</v>
      </c>
      <c r="O379" s="20">
        <v>0.68975806036064902</v>
      </c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30"/>
    </row>
    <row r="380" spans="1:27" hidden="1" x14ac:dyDescent="0.25">
      <c r="A380">
        <v>344</v>
      </c>
      <c r="B380" s="15">
        <v>36630</v>
      </c>
      <c r="C380" s="25">
        <f t="shared" si="20"/>
        <v>0.20953594148158999</v>
      </c>
      <c r="D380" s="25">
        <f>VLOOKUP(B380,input_BB!$B$19:$L$10000,$D$35,0)</f>
        <v>1356.56</v>
      </c>
      <c r="E380" s="27">
        <f t="shared" si="21"/>
        <v>0.1757608300914156</v>
      </c>
      <c r="F380" s="34">
        <f t="shared" si="23"/>
        <v>-0.10537804596564115</v>
      </c>
      <c r="G380" s="25">
        <f t="shared" si="22"/>
        <v>0.74773211998799405</v>
      </c>
      <c r="I380" s="31">
        <v>36630</v>
      </c>
      <c r="J380" s="20">
        <v>0.20953594148158999</v>
      </c>
      <c r="K380" s="20">
        <v>0</v>
      </c>
      <c r="L380" s="20">
        <v>3.0849296304037099E-2</v>
      </c>
      <c r="M380" s="20">
        <v>9.0815006815991098E-2</v>
      </c>
      <c r="N380" s="20">
        <v>0.74773211998799405</v>
      </c>
      <c r="O380" s="20">
        <v>0.13060357689197699</v>
      </c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30"/>
    </row>
    <row r="381" spans="1:27" hidden="1" x14ac:dyDescent="0.25">
      <c r="A381">
        <v>345</v>
      </c>
      <c r="B381" s="15">
        <v>36637</v>
      </c>
      <c r="C381" s="25">
        <f t="shared" si="20"/>
        <v>0.17026835680007901</v>
      </c>
      <c r="D381" s="25">
        <f>VLOOKUP(B381,input_BB!$B$19:$L$10000,$D$35,0)</f>
        <v>1434.54</v>
      </c>
      <c r="E381" s="27">
        <f t="shared" si="21"/>
        <v>0.10887300217355886</v>
      </c>
      <c r="F381" s="34">
        <f t="shared" si="23"/>
        <v>5.7483635076959416E-2</v>
      </c>
      <c r="G381" s="25">
        <f t="shared" si="22"/>
        <v>0.246837728542768</v>
      </c>
      <c r="I381" s="31">
        <v>36637</v>
      </c>
      <c r="J381" s="20">
        <v>0.17026835680007901</v>
      </c>
      <c r="K381" s="20">
        <v>0</v>
      </c>
      <c r="L381" s="20">
        <v>6.4811906329330399E-2</v>
      </c>
      <c r="M381" s="20">
        <v>0.14454416036623</v>
      </c>
      <c r="N381" s="20">
        <v>0.246837728542768</v>
      </c>
      <c r="O381" s="20">
        <v>0.54380620476167196</v>
      </c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30"/>
    </row>
    <row r="382" spans="1:27" hidden="1" x14ac:dyDescent="0.25">
      <c r="A382">
        <v>346</v>
      </c>
      <c r="B382" s="15">
        <v>36644</v>
      </c>
      <c r="C382" s="25">
        <f t="shared" si="20"/>
        <v>0.168562442064285</v>
      </c>
      <c r="D382" s="25">
        <f>VLOOKUP(B382,input_BB!$B$19:$L$10000,$D$35,0)</f>
        <v>1452.43</v>
      </c>
      <c r="E382" s="27">
        <f t="shared" si="21"/>
        <v>0.10596717202852191</v>
      </c>
      <c r="F382" s="34">
        <f t="shared" si="23"/>
        <v>1.2470896594030112E-2</v>
      </c>
      <c r="G382" s="25">
        <f t="shared" si="22"/>
        <v>0.36961272305736198</v>
      </c>
      <c r="I382" s="31">
        <v>36644</v>
      </c>
      <c r="J382" s="20">
        <v>0.168562442064285</v>
      </c>
      <c r="K382" s="20">
        <v>0</v>
      </c>
      <c r="L382" s="20">
        <v>1.8947209739764201E-2</v>
      </c>
      <c r="M382" s="20">
        <v>5.0588363146365001E-2</v>
      </c>
      <c r="N382" s="20">
        <v>0.36961272305736198</v>
      </c>
      <c r="O382" s="20">
        <v>0.56085170405650897</v>
      </c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30"/>
    </row>
    <row r="383" spans="1:27" hidden="1" x14ac:dyDescent="0.25">
      <c r="A383">
        <v>347</v>
      </c>
      <c r="B383" s="15">
        <v>36651</v>
      </c>
      <c r="C383" s="25">
        <f t="shared" si="20"/>
        <v>0.19266240298748</v>
      </c>
      <c r="D383" s="25">
        <f>VLOOKUP(B383,input_BB!$B$19:$L$10000,$D$35,0)</f>
        <v>1432.63</v>
      </c>
      <c r="E383" s="27">
        <f t="shared" si="21"/>
        <v>0.14701869205788448</v>
      </c>
      <c r="F383" s="34">
        <f t="shared" si="23"/>
        <v>-1.3632326514875004E-2</v>
      </c>
      <c r="G383" s="25">
        <f t="shared" si="22"/>
        <v>0.32329277917930899</v>
      </c>
      <c r="I383" s="31">
        <v>36651</v>
      </c>
      <c r="J383" s="20">
        <v>0.19266240298748</v>
      </c>
      <c r="K383" s="20">
        <v>0</v>
      </c>
      <c r="L383" s="20">
        <v>3.3896123839698799E-3</v>
      </c>
      <c r="M383" s="20">
        <v>8.8237033171364998E-2</v>
      </c>
      <c r="N383" s="20">
        <v>0.32329277917930899</v>
      </c>
      <c r="O383" s="20">
        <v>0.58508057526535595</v>
      </c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30"/>
    </row>
    <row r="384" spans="1:27" hidden="1" x14ac:dyDescent="0.25">
      <c r="A384">
        <v>348</v>
      </c>
      <c r="B384" s="15">
        <v>36658</v>
      </c>
      <c r="C384" s="25">
        <f t="shared" si="20"/>
        <v>0.153476998209953</v>
      </c>
      <c r="D384" s="25">
        <f>VLOOKUP(B384,input_BB!$B$19:$L$10000,$D$35,0)</f>
        <v>1420.96</v>
      </c>
      <c r="E384" s="27">
        <f t="shared" si="21"/>
        <v>8.0270848183369589E-2</v>
      </c>
      <c r="F384" s="34">
        <f t="shared" si="23"/>
        <v>-8.1458576185058362E-3</v>
      </c>
      <c r="G384" s="25">
        <f t="shared" si="22"/>
        <v>0.481614245265997</v>
      </c>
      <c r="I384" s="31">
        <v>36658</v>
      </c>
      <c r="J384" s="20">
        <v>0.153476998209953</v>
      </c>
      <c r="K384" s="20">
        <v>0</v>
      </c>
      <c r="L384" s="20">
        <v>1.8394569156835801E-2</v>
      </c>
      <c r="M384" s="20">
        <v>4.9645211836919098E-2</v>
      </c>
      <c r="N384" s="20">
        <v>0.481614245265997</v>
      </c>
      <c r="O384" s="20">
        <v>0.45034597374024798</v>
      </c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30"/>
    </row>
    <row r="385" spans="1:27" hidden="1" x14ac:dyDescent="0.25">
      <c r="A385">
        <v>349</v>
      </c>
      <c r="B385" s="15">
        <v>36665</v>
      </c>
      <c r="C385" s="25">
        <f t="shared" si="20"/>
        <v>0.20967760682105999</v>
      </c>
      <c r="D385" s="25">
        <f>VLOOKUP(B385,input_BB!$B$19:$L$10000,$D$35,0)</f>
        <v>1406.95</v>
      </c>
      <c r="E385" s="27">
        <f t="shared" si="21"/>
        <v>0.17600214075325663</v>
      </c>
      <c r="F385" s="34">
        <f t="shared" si="23"/>
        <v>-9.8595315842809894E-3</v>
      </c>
      <c r="G385" s="25">
        <f t="shared" si="22"/>
        <v>0.46661779705779899</v>
      </c>
      <c r="I385" s="31">
        <v>36665</v>
      </c>
      <c r="J385" s="20">
        <v>0.20967760682105999</v>
      </c>
      <c r="K385" s="20">
        <v>0</v>
      </c>
      <c r="L385" s="20">
        <v>7.9587325412057403E-2</v>
      </c>
      <c r="M385" s="20">
        <v>5.1129927555016497E-2</v>
      </c>
      <c r="N385" s="20">
        <v>0.46661779705779899</v>
      </c>
      <c r="O385" s="20">
        <v>0.40266494997512697</v>
      </c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30"/>
    </row>
    <row r="386" spans="1:27" hidden="1" x14ac:dyDescent="0.25">
      <c r="A386">
        <v>350</v>
      </c>
      <c r="B386" s="15">
        <v>36672</v>
      </c>
      <c r="C386" s="25">
        <f t="shared" si="20"/>
        <v>0.11655371636152299</v>
      </c>
      <c r="D386" s="25">
        <f>VLOOKUP(B386,input_BB!$B$19:$L$10000,$D$35,0)</f>
        <v>1378.02</v>
      </c>
      <c r="E386" s="27">
        <f t="shared" si="21"/>
        <v>1.7376271334002807E-2</v>
      </c>
      <c r="F386" s="34">
        <f t="shared" si="23"/>
        <v>-2.056220903372552E-2</v>
      </c>
      <c r="G386" s="25">
        <f t="shared" si="22"/>
        <v>0.289415620784926</v>
      </c>
      <c r="I386" s="31">
        <v>36672</v>
      </c>
      <c r="J386" s="20">
        <v>0.11655371636152299</v>
      </c>
      <c r="K386" s="20">
        <v>0</v>
      </c>
      <c r="L386" s="20">
        <v>5.8294413216464898E-2</v>
      </c>
      <c r="M386" s="20">
        <v>4.0497257931592499E-2</v>
      </c>
      <c r="N386" s="20">
        <v>0.289415620784926</v>
      </c>
      <c r="O386" s="20">
        <v>0.61179270806701702</v>
      </c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30"/>
    </row>
    <row r="387" spans="1:27" hidden="1" x14ac:dyDescent="0.25">
      <c r="A387">
        <v>351</v>
      </c>
      <c r="B387" s="15">
        <v>36679</v>
      </c>
      <c r="C387" s="25">
        <f t="shared" si="20"/>
        <v>0.117055274546146</v>
      </c>
      <c r="D387" s="25">
        <f>VLOOKUP(B387,input_BB!$B$19:$L$10000,$D$35,0)</f>
        <v>1477.26</v>
      </c>
      <c r="E387" s="27">
        <f t="shared" si="21"/>
        <v>1.8230618190728441E-2</v>
      </c>
      <c r="F387" s="34">
        <f t="shared" si="23"/>
        <v>7.2016371315365424E-2</v>
      </c>
      <c r="G387" s="25">
        <f t="shared" si="22"/>
        <v>0.202856126347528</v>
      </c>
      <c r="I387" s="31">
        <v>36679</v>
      </c>
      <c r="J387" s="20">
        <v>0.117055274546146</v>
      </c>
      <c r="K387" s="20">
        <v>0</v>
      </c>
      <c r="L387" s="20">
        <v>3.73215339223581E-3</v>
      </c>
      <c r="M387" s="20">
        <v>0.154031777762932</v>
      </c>
      <c r="N387" s="20">
        <v>0.202856126347528</v>
      </c>
      <c r="O387" s="20">
        <v>0.63937994249730501</v>
      </c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30"/>
    </row>
    <row r="388" spans="1:27" hidden="1" x14ac:dyDescent="0.25">
      <c r="A388">
        <v>352</v>
      </c>
      <c r="B388" s="15">
        <v>36686</v>
      </c>
      <c r="C388" s="25">
        <f t="shared" si="20"/>
        <v>0.115687012672424</v>
      </c>
      <c r="D388" s="25">
        <f>VLOOKUP(B388,input_BB!$B$19:$L$10000,$D$35,0)</f>
        <v>1456.95</v>
      </c>
      <c r="E388" s="27">
        <f t="shared" si="21"/>
        <v>1.5899940979527984E-2</v>
      </c>
      <c r="F388" s="34">
        <f t="shared" si="23"/>
        <v>-1.3748426140286707E-2</v>
      </c>
      <c r="G388" s="25">
        <f t="shared" si="22"/>
        <v>0.31607156110119999</v>
      </c>
      <c r="I388" s="31">
        <v>36686</v>
      </c>
      <c r="J388" s="20">
        <v>0.115687012672424</v>
      </c>
      <c r="K388" s="20">
        <v>0</v>
      </c>
      <c r="L388" s="20">
        <v>2.0751509646830001E-2</v>
      </c>
      <c r="M388" s="20">
        <v>8.5246073608564205E-2</v>
      </c>
      <c r="N388" s="20">
        <v>0.31607156110119999</v>
      </c>
      <c r="O388" s="20">
        <v>0.57793085564340496</v>
      </c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30"/>
    </row>
    <row r="389" spans="1:27" hidden="1" x14ac:dyDescent="0.25">
      <c r="A389">
        <v>353</v>
      </c>
      <c r="B389" s="15">
        <v>36693</v>
      </c>
      <c r="C389" s="25">
        <f t="shared" si="20"/>
        <v>0.136805459856987</v>
      </c>
      <c r="D389" s="25">
        <f>VLOOKUP(B389,input_BB!$B$19:$L$10000,$D$35,0)</f>
        <v>1464.46</v>
      </c>
      <c r="E389" s="27">
        <f t="shared" si="21"/>
        <v>5.1872794228087965E-2</v>
      </c>
      <c r="F389" s="34">
        <f t="shared" si="23"/>
        <v>5.1546037956002877E-3</v>
      </c>
      <c r="G389" s="25">
        <f t="shared" si="22"/>
        <v>0.26941722576994598</v>
      </c>
      <c r="I389" s="31">
        <v>36693</v>
      </c>
      <c r="J389" s="20">
        <v>0.136805459856987</v>
      </c>
      <c r="K389" s="20">
        <v>0</v>
      </c>
      <c r="L389" s="20">
        <v>2.4733543490716599E-2</v>
      </c>
      <c r="M389" s="20">
        <v>0.126342148139438</v>
      </c>
      <c r="N389" s="20">
        <v>0.26941722576994598</v>
      </c>
      <c r="O389" s="20">
        <v>0.57950708259989903</v>
      </c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30"/>
    </row>
    <row r="390" spans="1:27" hidden="1" x14ac:dyDescent="0.25">
      <c r="A390">
        <v>354</v>
      </c>
      <c r="B390" s="15">
        <v>36700</v>
      </c>
      <c r="C390" s="25">
        <f t="shared" si="20"/>
        <v>0.115961648523808</v>
      </c>
      <c r="D390" s="25">
        <f>VLOOKUP(B390,input_BB!$B$19:$L$10000,$D$35,0)</f>
        <v>1441.48</v>
      </c>
      <c r="E390" s="27">
        <f t="shared" si="21"/>
        <v>1.6367751661454048E-2</v>
      </c>
      <c r="F390" s="34">
        <f t="shared" si="23"/>
        <v>-1.5691790830749897E-2</v>
      </c>
      <c r="G390" s="25">
        <f t="shared" si="22"/>
        <v>0.24021326975406901</v>
      </c>
      <c r="I390" s="31">
        <v>36700</v>
      </c>
      <c r="J390" s="20">
        <v>0.115961648523808</v>
      </c>
      <c r="K390" s="20">
        <v>0</v>
      </c>
      <c r="L390" s="20">
        <v>2.4355692226457899E-2</v>
      </c>
      <c r="M390" s="20">
        <v>0.107878555380822</v>
      </c>
      <c r="N390" s="20">
        <v>0.24021326975406901</v>
      </c>
      <c r="O390" s="20">
        <v>0.62755248263865104</v>
      </c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30"/>
    </row>
    <row r="391" spans="1:27" hidden="1" x14ac:dyDescent="0.25">
      <c r="A391">
        <v>355</v>
      </c>
      <c r="B391" s="15">
        <v>36707</v>
      </c>
      <c r="C391" s="25">
        <f t="shared" si="20"/>
        <v>0.11602831631898899</v>
      </c>
      <c r="D391" s="25">
        <f>VLOOKUP(B391,input_BB!$B$19:$L$10000,$D$35,0)</f>
        <v>1454.6</v>
      </c>
      <c r="E391" s="27">
        <f t="shared" si="21"/>
        <v>1.6481312606133922E-2</v>
      </c>
      <c r="F391" s="34">
        <f t="shared" si="23"/>
        <v>9.1017565280127055E-3</v>
      </c>
      <c r="G391" s="25">
        <f t="shared" si="22"/>
        <v>7.3427597243192699E-2</v>
      </c>
      <c r="I391" s="31">
        <v>36707</v>
      </c>
      <c r="J391" s="20">
        <v>0.11602831631898899</v>
      </c>
      <c r="K391" s="20">
        <v>0</v>
      </c>
      <c r="L391" s="20">
        <v>2.7013279675799799E-2</v>
      </c>
      <c r="M391" s="20">
        <v>0.26352497132937103</v>
      </c>
      <c r="N391" s="20">
        <v>7.3427597243192699E-2</v>
      </c>
      <c r="O391" s="20">
        <v>0.63603415175163602</v>
      </c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30"/>
    </row>
    <row r="392" spans="1:27" hidden="1" x14ac:dyDescent="0.25">
      <c r="A392">
        <v>356</v>
      </c>
      <c r="B392" s="15">
        <v>36714</v>
      </c>
      <c r="C392" s="25">
        <f t="shared" si="20"/>
        <v>0.114942446351051</v>
      </c>
      <c r="D392" s="25">
        <f>VLOOKUP(B392,input_BB!$B$19:$L$10000,$D$35,0)</f>
        <v>1478.9</v>
      </c>
      <c r="E392" s="27">
        <f t="shared" si="21"/>
        <v>1.4631657626187993E-2</v>
      </c>
      <c r="F392" s="34">
        <f t="shared" si="23"/>
        <v>1.670562353911742E-2</v>
      </c>
      <c r="G392" s="25">
        <f t="shared" si="22"/>
        <v>0.21413209132318201</v>
      </c>
      <c r="I392" s="31">
        <v>36714</v>
      </c>
      <c r="J392" s="20">
        <v>0.114942446351051</v>
      </c>
      <c r="K392" s="20">
        <v>0</v>
      </c>
      <c r="L392" s="20">
        <v>2.0853883098370201E-2</v>
      </c>
      <c r="M392" s="20">
        <v>9.1057380733707297E-2</v>
      </c>
      <c r="N392" s="20">
        <v>0.21413209132318201</v>
      </c>
      <c r="O392" s="20">
        <v>0.67395664484474005</v>
      </c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30"/>
    </row>
    <row r="393" spans="1:27" hidden="1" x14ac:dyDescent="0.25">
      <c r="A393">
        <v>357</v>
      </c>
      <c r="B393" s="15">
        <v>36721</v>
      </c>
      <c r="C393" s="25">
        <f t="shared" si="20"/>
        <v>0.115264430642128</v>
      </c>
      <c r="D393" s="25">
        <f>VLOOKUP(B393,input_BB!$B$19:$L$10000,$D$35,0)</f>
        <v>1509.98</v>
      </c>
      <c r="E393" s="27">
        <f t="shared" si="21"/>
        <v>1.5180120945959032E-2</v>
      </c>
      <c r="F393" s="34">
        <f t="shared" si="23"/>
        <v>2.1015619717357437E-2</v>
      </c>
      <c r="G393" s="25">
        <f t="shared" si="22"/>
        <v>0.18446201630475101</v>
      </c>
      <c r="I393" s="31">
        <v>36721</v>
      </c>
      <c r="J393" s="20">
        <v>0.115264430642128</v>
      </c>
      <c r="K393" s="20">
        <v>1</v>
      </c>
      <c r="L393" s="20">
        <v>1.7006613039801301E-2</v>
      </c>
      <c r="M393" s="20">
        <v>0.24949015245292899</v>
      </c>
      <c r="N393" s="20">
        <v>0.18446201630475101</v>
      </c>
      <c r="O393" s="20">
        <v>0.54904121820251806</v>
      </c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30"/>
    </row>
    <row r="394" spans="1:27" hidden="1" x14ac:dyDescent="0.25">
      <c r="A394">
        <v>358</v>
      </c>
      <c r="B394" s="15">
        <v>36728</v>
      </c>
      <c r="C394" s="25">
        <f t="shared" si="20"/>
        <v>0.161779835820198</v>
      </c>
      <c r="D394" s="25">
        <f>VLOOKUP(B394,input_BB!$B$19:$L$10000,$D$35,0)</f>
        <v>1480.19</v>
      </c>
      <c r="E394" s="27">
        <f t="shared" si="21"/>
        <v>9.4413780013996432E-2</v>
      </c>
      <c r="F394" s="34">
        <f t="shared" si="23"/>
        <v>-1.9728738128981793E-2</v>
      </c>
      <c r="G394" s="25">
        <f t="shared" si="22"/>
        <v>2.7501037932045599E-2</v>
      </c>
      <c r="I394" s="31">
        <v>36728</v>
      </c>
      <c r="J394" s="20">
        <v>0.161779835820198</v>
      </c>
      <c r="K394" s="20">
        <v>0</v>
      </c>
      <c r="L394" s="20">
        <v>0.19438962910532701</v>
      </c>
      <c r="M394" s="20">
        <v>0.22520502211846999</v>
      </c>
      <c r="N394" s="20">
        <v>2.7501037932045599E-2</v>
      </c>
      <c r="O394" s="20">
        <v>0.55290431084415703</v>
      </c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30"/>
    </row>
    <row r="395" spans="1:27" hidden="1" x14ac:dyDescent="0.25">
      <c r="A395">
        <v>359</v>
      </c>
      <c r="B395" s="15">
        <v>36735</v>
      </c>
      <c r="C395" s="25">
        <f t="shared" si="20"/>
        <v>0.12265274673700299</v>
      </c>
      <c r="D395" s="25">
        <f>VLOOKUP(B395,input_BB!$B$19:$L$10000,$D$35,0)</f>
        <v>1419.89</v>
      </c>
      <c r="E395" s="27">
        <f t="shared" si="21"/>
        <v>2.7765270238052281E-2</v>
      </c>
      <c r="F395" s="34">
        <f t="shared" si="23"/>
        <v>-4.0738013363149306E-2</v>
      </c>
      <c r="G395" s="25" t="str">
        <f t="shared" si="22"/>
        <v>NA</v>
      </c>
      <c r="I395" s="31">
        <v>36735</v>
      </c>
      <c r="J395" s="20">
        <v>0.12265274673700299</v>
      </c>
      <c r="K395" s="20">
        <v>0</v>
      </c>
      <c r="L395" s="20" t="s">
        <v>111</v>
      </c>
      <c r="M395" s="20">
        <v>0.16990585154095</v>
      </c>
      <c r="N395" s="20" t="s">
        <v>111</v>
      </c>
      <c r="O395" s="20">
        <v>0.83009414845905005</v>
      </c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30"/>
    </row>
    <row r="396" spans="1:27" hidden="1" x14ac:dyDescent="0.25">
      <c r="A396">
        <v>360</v>
      </c>
      <c r="B396" s="15">
        <v>36742</v>
      </c>
      <c r="C396" s="25">
        <f t="shared" si="20"/>
        <v>0.116894118487835</v>
      </c>
      <c r="D396" s="25">
        <f>VLOOKUP(B396,input_BB!$B$19:$L$10000,$D$35,0)</f>
        <v>1462.93</v>
      </c>
      <c r="E396" s="27">
        <f t="shared" si="21"/>
        <v>1.7956107324229899E-2</v>
      </c>
      <c r="F396" s="34">
        <f t="shared" si="23"/>
        <v>3.0312207283662795E-2</v>
      </c>
      <c r="G396" s="25">
        <f t="shared" si="22"/>
        <v>0.322989807411519</v>
      </c>
      <c r="I396" s="31">
        <v>36742</v>
      </c>
      <c r="J396" s="20">
        <v>0.116894118487835</v>
      </c>
      <c r="K396" s="20">
        <v>0</v>
      </c>
      <c r="L396" s="20">
        <v>7.8318026062794505E-2</v>
      </c>
      <c r="M396" s="20">
        <v>0.10757024042973699</v>
      </c>
      <c r="N396" s="20">
        <v>0.322989807411519</v>
      </c>
      <c r="O396" s="20">
        <v>0.49112192609594901</v>
      </c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30"/>
    </row>
    <row r="397" spans="1:27" hidden="1" x14ac:dyDescent="0.25">
      <c r="A397">
        <v>361</v>
      </c>
      <c r="B397" s="15">
        <v>36749</v>
      </c>
      <c r="C397" s="25">
        <f t="shared" si="20"/>
        <v>0.155666097998619</v>
      </c>
      <c r="D397" s="25">
        <f>VLOOKUP(B397,input_BB!$B$19:$L$10000,$D$35,0)</f>
        <v>1471.84</v>
      </c>
      <c r="E397" s="27">
        <f t="shared" si="21"/>
        <v>8.3999728661935183E-2</v>
      </c>
      <c r="F397" s="34">
        <f t="shared" si="23"/>
        <v>6.090516976205107E-3</v>
      </c>
      <c r="G397" s="25">
        <f t="shared" si="22"/>
        <v>0.14336657493944599</v>
      </c>
      <c r="I397" s="31">
        <v>36749</v>
      </c>
      <c r="J397" s="20">
        <v>0.155666097998619</v>
      </c>
      <c r="K397" s="20">
        <v>0</v>
      </c>
      <c r="L397" s="20">
        <v>5.5474285802415903E-2</v>
      </c>
      <c r="M397" s="20">
        <v>0.119342395079088</v>
      </c>
      <c r="N397" s="20">
        <v>0.14336657493944599</v>
      </c>
      <c r="O397" s="20">
        <v>0.68181674417905003</v>
      </c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30"/>
    </row>
    <row r="398" spans="1:27" hidden="1" x14ac:dyDescent="0.25">
      <c r="A398">
        <v>362</v>
      </c>
      <c r="B398" s="15">
        <v>36756</v>
      </c>
      <c r="C398" s="25">
        <f t="shared" si="20"/>
        <v>0.195399820804596</v>
      </c>
      <c r="D398" s="25">
        <f>VLOOKUP(B398,input_BB!$B$19:$L$10000,$D$35,0)</f>
        <v>1491.72</v>
      </c>
      <c r="E398" s="27">
        <f t="shared" si="21"/>
        <v>0.15168156942545383</v>
      </c>
      <c r="F398" s="34">
        <f t="shared" si="23"/>
        <v>1.3506902924230957E-2</v>
      </c>
      <c r="G398" s="25">
        <f t="shared" si="22"/>
        <v>0.127164323285057</v>
      </c>
      <c r="I398" s="31">
        <v>36756</v>
      </c>
      <c r="J398" s="20">
        <v>0.195399820804596</v>
      </c>
      <c r="K398" s="20">
        <v>0</v>
      </c>
      <c r="L398" s="20" t="s">
        <v>111</v>
      </c>
      <c r="M398" s="20">
        <v>0.102770505742345</v>
      </c>
      <c r="N398" s="20">
        <v>0.127164323285057</v>
      </c>
      <c r="O398" s="20">
        <v>0.77006517097259797</v>
      </c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30"/>
    </row>
    <row r="399" spans="1:27" hidden="1" x14ac:dyDescent="0.25">
      <c r="A399">
        <v>363</v>
      </c>
      <c r="B399" s="15">
        <v>36763</v>
      </c>
      <c r="C399" s="25">
        <f t="shared" si="20"/>
        <v>0.122154168784618</v>
      </c>
      <c r="D399" s="25">
        <f>VLOOKUP(B399,input_BB!$B$19:$L$10000,$D$35,0)</f>
        <v>1506.45</v>
      </c>
      <c r="E399" s="27">
        <f t="shared" si="21"/>
        <v>2.6915999865218098E-2</v>
      </c>
      <c r="F399" s="34">
        <f t="shared" si="23"/>
        <v>9.874507280186684E-3</v>
      </c>
      <c r="G399" s="25" t="str">
        <f t="shared" si="22"/>
        <v>NA</v>
      </c>
      <c r="I399" s="31">
        <v>36763</v>
      </c>
      <c r="J399" s="20">
        <v>0.122154168784618</v>
      </c>
      <c r="K399" s="20">
        <v>0</v>
      </c>
      <c r="L399" s="20" t="s">
        <v>111</v>
      </c>
      <c r="M399" s="20">
        <v>0.15288601166264601</v>
      </c>
      <c r="N399" s="20" t="s">
        <v>111</v>
      </c>
      <c r="O399" s="20">
        <v>0.84711398833735396</v>
      </c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30"/>
    </row>
    <row r="400" spans="1:27" hidden="1" x14ac:dyDescent="0.25">
      <c r="A400">
        <v>364</v>
      </c>
      <c r="B400" s="15">
        <v>36770</v>
      </c>
      <c r="C400" s="25">
        <f t="shared" si="20"/>
        <v>0.19264458119869199</v>
      </c>
      <c r="D400" s="25">
        <f>VLOOKUP(B400,input_BB!$B$19:$L$10000,$D$35,0)</f>
        <v>1520.77</v>
      </c>
      <c r="E400" s="27">
        <f t="shared" si="21"/>
        <v>0.14698833468420566</v>
      </c>
      <c r="F400" s="34">
        <f t="shared" si="23"/>
        <v>9.5057917620895438E-3</v>
      </c>
      <c r="G400" s="25">
        <f t="shared" si="22"/>
        <v>0.12722876369378899</v>
      </c>
      <c r="I400" s="31">
        <v>36770</v>
      </c>
      <c r="J400" s="20">
        <v>0.19264458119869199</v>
      </c>
      <c r="K400" s="20">
        <v>0</v>
      </c>
      <c r="L400" s="20" t="s">
        <v>111</v>
      </c>
      <c r="M400" s="20">
        <v>8.3261703209452406E-2</v>
      </c>
      <c r="N400" s="20">
        <v>0.12722876369378899</v>
      </c>
      <c r="O400" s="20">
        <v>0.78950953309675798</v>
      </c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30"/>
    </row>
    <row r="401" spans="1:27" hidden="1" x14ac:dyDescent="0.25">
      <c r="A401">
        <v>365</v>
      </c>
      <c r="B401" s="15">
        <v>36777</v>
      </c>
      <c r="C401" s="25">
        <f t="shared" si="20"/>
        <v>0.121915675699711</v>
      </c>
      <c r="D401" s="25">
        <f>VLOOKUP(B401,input_BB!$B$19:$L$10000,$D$35,0)</f>
        <v>1494.5</v>
      </c>
      <c r="E401" s="27">
        <f t="shared" si="21"/>
        <v>2.6509754241703355E-2</v>
      </c>
      <c r="F401" s="34">
        <f t="shared" si="23"/>
        <v>-1.7274144019148174E-2</v>
      </c>
      <c r="G401" s="25" t="str">
        <f t="shared" si="22"/>
        <v>NA</v>
      </c>
      <c r="I401" s="31">
        <v>36777</v>
      </c>
      <c r="J401" s="20">
        <v>0.121915675699711</v>
      </c>
      <c r="K401" s="20">
        <v>0</v>
      </c>
      <c r="L401" s="20" t="s">
        <v>111</v>
      </c>
      <c r="M401" s="20">
        <v>0.14454271243894201</v>
      </c>
      <c r="N401" s="20" t="s">
        <v>111</v>
      </c>
      <c r="O401" s="20">
        <v>0.85545728756105799</v>
      </c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30"/>
    </row>
    <row r="402" spans="1:27" hidden="1" x14ac:dyDescent="0.25">
      <c r="A402">
        <v>366</v>
      </c>
      <c r="B402" s="15">
        <v>36784</v>
      </c>
      <c r="C402" s="25">
        <f t="shared" si="20"/>
        <v>0.12117330729961399</v>
      </c>
      <c r="D402" s="25">
        <f>VLOOKUP(B402,input_BB!$B$19:$L$10000,$D$35,0)</f>
        <v>1465.81</v>
      </c>
      <c r="E402" s="27">
        <f t="shared" si="21"/>
        <v>2.5245214795234085E-2</v>
      </c>
      <c r="F402" s="34">
        <f t="shared" si="23"/>
        <v>-1.9197055871528979E-2</v>
      </c>
      <c r="G402" s="25">
        <f t="shared" si="22"/>
        <v>1.9170053701507501E-2</v>
      </c>
      <c r="I402" s="31">
        <v>36784</v>
      </c>
      <c r="J402" s="20">
        <v>0.12117330729961399</v>
      </c>
      <c r="K402" s="20">
        <v>0</v>
      </c>
      <c r="L402" s="20" t="s">
        <v>111</v>
      </c>
      <c r="M402" s="20">
        <v>0.134675740613551</v>
      </c>
      <c r="N402" s="20">
        <v>1.9170053701507501E-2</v>
      </c>
      <c r="O402" s="20">
        <v>0.84615420568494204</v>
      </c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30"/>
    </row>
    <row r="403" spans="1:27" hidden="1" x14ac:dyDescent="0.25">
      <c r="A403">
        <v>367</v>
      </c>
      <c r="B403" s="15">
        <v>36791</v>
      </c>
      <c r="C403" s="25">
        <f t="shared" si="20"/>
        <v>0.121313989162445</v>
      </c>
      <c r="D403" s="25">
        <f>VLOOKUP(B403,input_BB!$B$19:$L$10000,$D$35,0)</f>
        <v>1448.72</v>
      </c>
      <c r="E403" s="27">
        <f t="shared" si="21"/>
        <v>2.5484850217390172E-2</v>
      </c>
      <c r="F403" s="34">
        <f t="shared" si="23"/>
        <v>-1.1659082691481082E-2</v>
      </c>
      <c r="G403" s="25" t="str">
        <f t="shared" si="22"/>
        <v>NA</v>
      </c>
      <c r="I403" s="31">
        <v>36791</v>
      </c>
      <c r="J403" s="20">
        <v>0.121313989162445</v>
      </c>
      <c r="K403" s="20">
        <v>0</v>
      </c>
      <c r="L403" s="20">
        <v>2.80070190063045E-2</v>
      </c>
      <c r="M403" s="20">
        <v>0.110797968492236</v>
      </c>
      <c r="N403" s="20" t="s">
        <v>111</v>
      </c>
      <c r="O403" s="20">
        <v>0.86119501250145902</v>
      </c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30"/>
    </row>
    <row r="404" spans="1:27" hidden="1" x14ac:dyDescent="0.25">
      <c r="A404">
        <v>368</v>
      </c>
      <c r="B404" s="15">
        <v>36798</v>
      </c>
      <c r="C404" s="25">
        <f t="shared" si="20"/>
        <v>0.120632134377956</v>
      </c>
      <c r="D404" s="25">
        <f>VLOOKUP(B404,input_BB!$B$19:$L$10000,$D$35,0)</f>
        <v>1436.51</v>
      </c>
      <c r="E404" s="27">
        <f t="shared" si="21"/>
        <v>2.432338877636241E-2</v>
      </c>
      <c r="F404" s="34">
        <f t="shared" si="23"/>
        <v>-8.4281296592854105E-3</v>
      </c>
      <c r="G404" s="25">
        <f t="shared" si="22"/>
        <v>2.3139453871937599E-2</v>
      </c>
      <c r="I404" s="31">
        <v>36798</v>
      </c>
      <c r="J404" s="20">
        <v>0.120632134377956</v>
      </c>
      <c r="K404" s="20">
        <v>0</v>
      </c>
      <c r="L404" s="20" t="s">
        <v>111</v>
      </c>
      <c r="M404" s="20">
        <v>0.14014474579317901</v>
      </c>
      <c r="N404" s="20">
        <v>2.3139453871937599E-2</v>
      </c>
      <c r="O404" s="20">
        <v>0.83671580033488302</v>
      </c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30"/>
    </row>
    <row r="405" spans="1:27" hidden="1" x14ac:dyDescent="0.25">
      <c r="A405">
        <v>369</v>
      </c>
      <c r="B405" s="15">
        <v>36805</v>
      </c>
      <c r="C405" s="25">
        <f t="shared" si="20"/>
        <v>0.123308673501015</v>
      </c>
      <c r="D405" s="25">
        <f>VLOOKUP(B405,input_BB!$B$19:$L$10000,$D$35,0)</f>
        <v>1408.99</v>
      </c>
      <c r="E405" s="27">
        <f t="shared" si="21"/>
        <v>2.888256626921382E-2</v>
      </c>
      <c r="F405" s="34">
        <f t="shared" si="23"/>
        <v>-1.9157541541653056E-2</v>
      </c>
      <c r="G405" s="25">
        <f t="shared" si="22"/>
        <v>1.9902400003647999E-2</v>
      </c>
      <c r="I405" s="31">
        <v>36805</v>
      </c>
      <c r="J405" s="20">
        <v>0.123308673501015</v>
      </c>
      <c r="K405" s="20">
        <v>0</v>
      </c>
      <c r="L405" s="20" t="s">
        <v>111</v>
      </c>
      <c r="M405" s="20">
        <v>0.137225812448901</v>
      </c>
      <c r="N405" s="20">
        <v>1.9902400003647999E-2</v>
      </c>
      <c r="O405" s="20">
        <v>0.84287178754745096</v>
      </c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30"/>
    </row>
    <row r="406" spans="1:27" hidden="1" x14ac:dyDescent="0.25">
      <c r="A406">
        <v>370</v>
      </c>
      <c r="B406" s="15">
        <v>36812</v>
      </c>
      <c r="C406" s="25">
        <f t="shared" si="20"/>
        <v>0.111516728997231</v>
      </c>
      <c r="D406" s="25">
        <f>VLOOKUP(B406,input_BB!$B$19:$L$10000,$D$35,0)</f>
        <v>1374.17</v>
      </c>
      <c r="E406" s="27">
        <f t="shared" si="21"/>
        <v>8.7963409211751498E-3</v>
      </c>
      <c r="F406" s="34">
        <f t="shared" si="23"/>
        <v>-2.4712737492813996E-2</v>
      </c>
      <c r="G406" s="25">
        <f t="shared" si="22"/>
        <v>0.132604000576172</v>
      </c>
      <c r="I406" s="31">
        <v>36812</v>
      </c>
      <c r="J406" s="20">
        <v>0.111516728997231</v>
      </c>
      <c r="K406" s="20">
        <v>0</v>
      </c>
      <c r="L406" s="20" t="s">
        <v>111</v>
      </c>
      <c r="M406" s="20">
        <v>8.2872082960774002E-2</v>
      </c>
      <c r="N406" s="20">
        <v>0.132604000576172</v>
      </c>
      <c r="O406" s="20">
        <v>0.78452391646305397</v>
      </c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30"/>
    </row>
    <row r="407" spans="1:27" hidden="1" x14ac:dyDescent="0.25">
      <c r="A407">
        <v>371</v>
      </c>
      <c r="B407" s="15">
        <v>36819</v>
      </c>
      <c r="C407" s="25">
        <f t="shared" si="20"/>
        <v>0.111532457172871</v>
      </c>
      <c r="D407" s="25">
        <f>VLOOKUP(B407,input_BB!$B$19:$L$10000,$D$35,0)</f>
        <v>1396.93</v>
      </c>
      <c r="E407" s="27">
        <f t="shared" si="21"/>
        <v>8.8231320649188368E-3</v>
      </c>
      <c r="F407" s="34">
        <f t="shared" si="23"/>
        <v>1.656272513590018E-2</v>
      </c>
      <c r="G407" s="25" t="str">
        <f t="shared" si="22"/>
        <v>NA</v>
      </c>
      <c r="I407" s="31">
        <v>36819</v>
      </c>
      <c r="J407" s="20">
        <v>0.111532457172871</v>
      </c>
      <c r="K407" s="20">
        <v>0</v>
      </c>
      <c r="L407" s="20">
        <v>3.4898790262542098E-2</v>
      </c>
      <c r="M407" s="20">
        <v>0.11392531921865599</v>
      </c>
      <c r="N407" s="20" t="s">
        <v>111</v>
      </c>
      <c r="O407" s="20">
        <v>0.85117589051880105</v>
      </c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30"/>
    </row>
    <row r="408" spans="1:27" hidden="1" x14ac:dyDescent="0.25">
      <c r="A408">
        <v>372</v>
      </c>
      <c r="B408" s="15">
        <v>36826</v>
      </c>
      <c r="C408" s="25">
        <f t="shared" si="20"/>
        <v>0.111532457172871</v>
      </c>
      <c r="D408" s="25">
        <f>VLOOKUP(B408,input_BB!$B$19:$L$10000,$D$35,0)</f>
        <v>1379.58</v>
      </c>
      <c r="E408" s="27">
        <f t="shared" si="21"/>
        <v>8.8231320649188368E-3</v>
      </c>
      <c r="F408" s="34">
        <f t="shared" si="23"/>
        <v>-1.2420092631699631E-2</v>
      </c>
      <c r="G408" s="25">
        <f t="shared" si="22"/>
        <v>0.14021194406423701</v>
      </c>
      <c r="I408" s="31">
        <v>36826</v>
      </c>
      <c r="J408" s="20">
        <v>0.111532457172871</v>
      </c>
      <c r="K408" s="20">
        <v>0</v>
      </c>
      <c r="L408" s="20" t="s">
        <v>111</v>
      </c>
      <c r="M408" s="20">
        <v>6.8097586290113699E-2</v>
      </c>
      <c r="N408" s="20">
        <v>0.14021194406423701</v>
      </c>
      <c r="O408" s="20">
        <v>0.79169046964565004</v>
      </c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30"/>
    </row>
    <row r="409" spans="1:27" hidden="1" x14ac:dyDescent="0.25">
      <c r="A409">
        <v>373</v>
      </c>
      <c r="B409" s="15">
        <v>36833</v>
      </c>
      <c r="C409" s="25">
        <f t="shared" si="20"/>
        <v>0.31813982129097002</v>
      </c>
      <c r="D409" s="25">
        <f>VLOOKUP(B409,input_BB!$B$19:$L$10000,$D$35,0)</f>
        <v>1426.69</v>
      </c>
      <c r="E409" s="27">
        <f t="shared" si="21"/>
        <v>0.36075508636717196</v>
      </c>
      <c r="F409" s="34">
        <f t="shared" si="23"/>
        <v>3.4148074051522981E-2</v>
      </c>
      <c r="G409" s="25">
        <f t="shared" si="22"/>
        <v>2.0440517210716699E-2</v>
      </c>
      <c r="I409" s="31">
        <v>36833</v>
      </c>
      <c r="J409" s="20">
        <v>0.31813982129097002</v>
      </c>
      <c r="K409" s="20">
        <v>0</v>
      </c>
      <c r="L409" s="20" t="s">
        <v>111</v>
      </c>
      <c r="M409" s="20">
        <v>0.13927108016294301</v>
      </c>
      <c r="N409" s="20">
        <v>2.0440517210716699E-2</v>
      </c>
      <c r="O409" s="20">
        <v>0.84028840262634097</v>
      </c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30"/>
    </row>
    <row r="410" spans="1:27" hidden="1" x14ac:dyDescent="0.25">
      <c r="A410">
        <v>374</v>
      </c>
      <c r="B410" s="15">
        <v>36840</v>
      </c>
      <c r="C410" s="25">
        <f t="shared" si="20"/>
        <v>0.117571450769901</v>
      </c>
      <c r="D410" s="25">
        <f>VLOOKUP(B410,input_BB!$B$19:$L$10000,$D$35,0)</f>
        <v>1365.98</v>
      </c>
      <c r="E410" s="27">
        <f t="shared" si="21"/>
        <v>1.9109865200949306E-2</v>
      </c>
      <c r="F410" s="34">
        <f t="shared" si="23"/>
        <v>-4.2553042356783921E-2</v>
      </c>
      <c r="G410" s="25">
        <f t="shared" si="22"/>
        <v>0.13914818702414</v>
      </c>
      <c r="I410" s="31">
        <v>36840</v>
      </c>
      <c r="J410" s="20">
        <v>0.117571450769901</v>
      </c>
      <c r="K410" s="20">
        <v>0</v>
      </c>
      <c r="L410" s="20" t="s">
        <v>111</v>
      </c>
      <c r="M410" s="20">
        <v>7.0368956652563597E-2</v>
      </c>
      <c r="N410" s="20">
        <v>0.13914818702414</v>
      </c>
      <c r="O410" s="20">
        <v>0.79048285632329696</v>
      </c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30"/>
    </row>
    <row r="411" spans="1:27" hidden="1" x14ac:dyDescent="0.25">
      <c r="A411">
        <v>375</v>
      </c>
      <c r="B411" s="15">
        <v>36847</v>
      </c>
      <c r="C411" s="25">
        <f t="shared" si="20"/>
        <v>0.117629267275333</v>
      </c>
      <c r="D411" s="25">
        <f>VLOOKUP(B411,input_BB!$B$19:$L$10000,$D$35,0)</f>
        <v>1367.72</v>
      </c>
      <c r="E411" s="27">
        <f t="shared" si="21"/>
        <v>1.9208348988468037E-2</v>
      </c>
      <c r="F411" s="34">
        <f t="shared" si="23"/>
        <v>1.2738107439347335E-3</v>
      </c>
      <c r="G411" s="25">
        <f t="shared" si="22"/>
        <v>0.152406910773112</v>
      </c>
      <c r="I411" s="31">
        <v>36847</v>
      </c>
      <c r="J411" s="20">
        <v>0.117629267275333</v>
      </c>
      <c r="K411" s="20">
        <v>0</v>
      </c>
      <c r="L411" s="20">
        <v>6.8630579408707704E-2</v>
      </c>
      <c r="M411" s="20">
        <v>0.11437352014180401</v>
      </c>
      <c r="N411" s="20">
        <v>0.152406910773112</v>
      </c>
      <c r="O411" s="20">
        <v>0.66458898967637603</v>
      </c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30"/>
    </row>
    <row r="412" spans="1:27" hidden="1" x14ac:dyDescent="0.25">
      <c r="A412">
        <v>376</v>
      </c>
      <c r="B412" s="15">
        <v>36854</v>
      </c>
      <c r="C412" s="25">
        <f t="shared" si="20"/>
        <v>0.11156414449214901</v>
      </c>
      <c r="D412" s="25">
        <f>VLOOKUP(B412,input_BB!$B$19:$L$10000,$D$35,0)</f>
        <v>1341.77</v>
      </c>
      <c r="E412" s="27">
        <f t="shared" si="21"/>
        <v>8.8771077799070734E-3</v>
      </c>
      <c r="F412" s="34">
        <f t="shared" si="23"/>
        <v>-1.8973181645365989E-2</v>
      </c>
      <c r="G412" s="25">
        <f t="shared" si="22"/>
        <v>0.13826285760899201</v>
      </c>
      <c r="I412" s="31">
        <v>36854</v>
      </c>
      <c r="J412" s="20">
        <v>0.11156414449214901</v>
      </c>
      <c r="K412" s="20">
        <v>0</v>
      </c>
      <c r="L412" s="20" t="s">
        <v>111</v>
      </c>
      <c r="M412" s="20">
        <v>9.2679644564551397E-2</v>
      </c>
      <c r="N412" s="20">
        <v>0.13826285760899201</v>
      </c>
      <c r="O412" s="20">
        <v>0.76905749782645705</v>
      </c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30"/>
    </row>
    <row r="413" spans="1:27" hidden="1" x14ac:dyDescent="0.25">
      <c r="A413">
        <v>377</v>
      </c>
      <c r="B413" s="15">
        <v>36861</v>
      </c>
      <c r="C413" s="25">
        <f t="shared" si="20"/>
        <v>0.11158012598753</v>
      </c>
      <c r="D413" s="25">
        <f>VLOOKUP(B413,input_BB!$B$19:$L$10000,$D$35,0)</f>
        <v>1315.23</v>
      </c>
      <c r="E413" s="27">
        <f t="shared" si="21"/>
        <v>8.9043304247828498E-3</v>
      </c>
      <c r="F413" s="34">
        <f t="shared" si="23"/>
        <v>-1.9779843043144507E-2</v>
      </c>
      <c r="G413" s="25">
        <f t="shared" si="22"/>
        <v>0.15225168325930699</v>
      </c>
      <c r="I413" s="31">
        <v>36861</v>
      </c>
      <c r="J413" s="20">
        <v>0.11158012598753</v>
      </c>
      <c r="K413" s="20">
        <v>0</v>
      </c>
      <c r="L413" s="20">
        <v>6.18461857726397E-2</v>
      </c>
      <c r="M413" s="20">
        <v>0.116021649042628</v>
      </c>
      <c r="N413" s="20">
        <v>0.15225168325930699</v>
      </c>
      <c r="O413" s="20">
        <v>0.66988048192542504</v>
      </c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30"/>
    </row>
    <row r="414" spans="1:27" hidden="1" x14ac:dyDescent="0.25">
      <c r="A414">
        <v>378</v>
      </c>
      <c r="B414" s="15">
        <v>36868</v>
      </c>
      <c r="C414" s="25">
        <f t="shared" si="20"/>
        <v>0.11158012598753</v>
      </c>
      <c r="D414" s="25">
        <f>VLOOKUP(B414,input_BB!$B$19:$L$10000,$D$35,0)</f>
        <v>1369.89</v>
      </c>
      <c r="E414" s="27">
        <f t="shared" si="21"/>
        <v>8.9043304247828498E-3</v>
      </c>
      <c r="F414" s="34">
        <f t="shared" si="23"/>
        <v>4.1559271002030052E-2</v>
      </c>
      <c r="G414" s="25">
        <f t="shared" si="22"/>
        <v>0.130621867152413</v>
      </c>
      <c r="I414" s="31">
        <v>36868</v>
      </c>
      <c r="J414" s="20">
        <v>0.11158012598753</v>
      </c>
      <c r="K414" s="20">
        <v>0</v>
      </c>
      <c r="L414" s="20" t="s">
        <v>111</v>
      </c>
      <c r="M414" s="20">
        <v>9.9037496505796005E-2</v>
      </c>
      <c r="N414" s="20">
        <v>0.130621867152413</v>
      </c>
      <c r="O414" s="20">
        <v>0.77034063634179095</v>
      </c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30"/>
    </row>
    <row r="415" spans="1:27" hidden="1" x14ac:dyDescent="0.25">
      <c r="A415">
        <v>379</v>
      </c>
      <c r="B415" s="15">
        <v>36875</v>
      </c>
      <c r="C415" s="25">
        <f t="shared" si="20"/>
        <v>0.11158012598753</v>
      </c>
      <c r="D415" s="25">
        <f>VLOOKUP(B415,input_BB!$B$19:$L$10000,$D$35,0)</f>
        <v>1312.15</v>
      </c>
      <c r="E415" s="27">
        <f t="shared" si="21"/>
        <v>8.9043304247828498E-3</v>
      </c>
      <c r="F415" s="34">
        <f t="shared" si="23"/>
        <v>-4.2149369657417779E-2</v>
      </c>
      <c r="G415" s="25" t="str">
        <f t="shared" si="22"/>
        <v>NA</v>
      </c>
      <c r="I415" s="31">
        <v>36875</v>
      </c>
      <c r="J415" s="20">
        <v>0.11158012598753</v>
      </c>
      <c r="K415" s="20">
        <v>0</v>
      </c>
      <c r="L415" s="20">
        <v>4.1000129351938697E-2</v>
      </c>
      <c r="M415" s="20">
        <v>0.129981350380248</v>
      </c>
      <c r="N415" s="20" t="s">
        <v>111</v>
      </c>
      <c r="O415" s="20">
        <v>0.82901852026781397</v>
      </c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30"/>
    </row>
    <row r="416" spans="1:27" hidden="1" x14ac:dyDescent="0.25">
      <c r="A416">
        <v>380</v>
      </c>
      <c r="B416" s="15">
        <v>36882</v>
      </c>
      <c r="C416" s="25">
        <f t="shared" si="20"/>
        <v>0.11158012598753</v>
      </c>
      <c r="D416" s="25">
        <f>VLOOKUP(B416,input_BB!$B$19:$L$10000,$D$35,0)</f>
        <v>1305.97</v>
      </c>
      <c r="E416" s="27">
        <f t="shared" si="21"/>
        <v>8.9043304247828498E-3</v>
      </c>
      <c r="F416" s="34">
        <f t="shared" si="23"/>
        <v>-4.7098273825401105E-3</v>
      </c>
      <c r="G416" s="25">
        <f t="shared" si="22"/>
        <v>0.136170940265677</v>
      </c>
      <c r="I416" s="31">
        <v>36882</v>
      </c>
      <c r="J416" s="20">
        <v>0.11158012598753</v>
      </c>
      <c r="K416" s="20">
        <v>0</v>
      </c>
      <c r="L416" s="20" t="s">
        <v>111</v>
      </c>
      <c r="M416" s="20">
        <v>9.6236701161643304E-2</v>
      </c>
      <c r="N416" s="20">
        <v>0.136170940265677</v>
      </c>
      <c r="O416" s="20">
        <v>0.76759235857267905</v>
      </c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30"/>
    </row>
    <row r="417" spans="1:27" hidden="1" x14ac:dyDescent="0.25">
      <c r="A417">
        <v>381</v>
      </c>
      <c r="B417" s="15">
        <v>36889</v>
      </c>
      <c r="C417" s="25">
        <f t="shared" si="20"/>
        <v>0.11158012598753</v>
      </c>
      <c r="D417" s="25">
        <f>VLOOKUP(B417,input_BB!$B$19:$L$10000,$D$35,0)</f>
        <v>1320.28</v>
      </c>
      <c r="E417" s="27">
        <f t="shared" si="21"/>
        <v>8.9043304247828498E-3</v>
      </c>
      <c r="F417" s="34">
        <f t="shared" si="23"/>
        <v>1.0957372680842514E-2</v>
      </c>
      <c r="G417" s="25">
        <f t="shared" si="22"/>
        <v>0.15225168325930699</v>
      </c>
      <c r="I417" s="31">
        <v>36889</v>
      </c>
      <c r="J417" s="20">
        <v>0.11158012598753</v>
      </c>
      <c r="K417" s="20">
        <v>0</v>
      </c>
      <c r="L417" s="20">
        <v>6.18461857726397E-2</v>
      </c>
      <c r="M417" s="20">
        <v>0.116021649042628</v>
      </c>
      <c r="N417" s="20">
        <v>0.15225168325930699</v>
      </c>
      <c r="O417" s="20">
        <v>0.66988048192542504</v>
      </c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30"/>
    </row>
    <row r="418" spans="1:27" hidden="1" x14ac:dyDescent="0.25">
      <c r="A418">
        <v>382</v>
      </c>
      <c r="B418" s="15">
        <v>36896</v>
      </c>
      <c r="C418" s="25">
        <f t="shared" si="20"/>
        <v>0.11156414449214901</v>
      </c>
      <c r="D418" s="25">
        <f>VLOOKUP(B418,input_BB!$B$19:$L$10000,$D$35,0)</f>
        <v>1298.3499999999999</v>
      </c>
      <c r="E418" s="27">
        <f t="shared" si="21"/>
        <v>8.8771077799070734E-3</v>
      </c>
      <c r="F418" s="34">
        <f t="shared" si="23"/>
        <v>-1.6610113006332083E-2</v>
      </c>
      <c r="G418" s="25">
        <f t="shared" si="22"/>
        <v>0.12881869623275199</v>
      </c>
      <c r="I418" s="31">
        <v>36896</v>
      </c>
      <c r="J418" s="20">
        <v>0.11156414449214901</v>
      </c>
      <c r="K418" s="20">
        <v>0</v>
      </c>
      <c r="L418" s="20" t="s">
        <v>111</v>
      </c>
      <c r="M418" s="20">
        <v>9.7593598982261706E-2</v>
      </c>
      <c r="N418" s="20">
        <v>0.12881869623275199</v>
      </c>
      <c r="O418" s="20">
        <v>0.77358770478498595</v>
      </c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30"/>
    </row>
    <row r="419" spans="1:27" hidden="1" x14ac:dyDescent="0.25">
      <c r="A419">
        <v>383</v>
      </c>
      <c r="B419" s="15">
        <v>36903</v>
      </c>
      <c r="C419" s="25">
        <f t="shared" si="20"/>
        <v>0.111548237502575</v>
      </c>
      <c r="D419" s="25">
        <f>VLOOKUP(B419,input_BB!$B$19:$L$10000,$D$35,0)</f>
        <v>1318.32</v>
      </c>
      <c r="E419" s="27">
        <f t="shared" si="21"/>
        <v>8.8500120471303647E-3</v>
      </c>
      <c r="F419" s="34">
        <f t="shared" si="23"/>
        <v>1.5381060576886041E-2</v>
      </c>
      <c r="G419" s="25" t="str">
        <f t="shared" si="22"/>
        <v>NA</v>
      </c>
      <c r="I419" s="31">
        <v>36903</v>
      </c>
      <c r="J419" s="20">
        <v>0.111548237502575</v>
      </c>
      <c r="K419" s="20">
        <v>0</v>
      </c>
      <c r="L419" s="20">
        <v>4.4003027780161498E-2</v>
      </c>
      <c r="M419" s="20">
        <v>0.12531626424989201</v>
      </c>
      <c r="N419" s="20" t="s">
        <v>111</v>
      </c>
      <c r="O419" s="20">
        <v>0.83068070796994598</v>
      </c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30"/>
    </row>
    <row r="420" spans="1:27" hidden="1" x14ac:dyDescent="0.25">
      <c r="A420">
        <v>384</v>
      </c>
      <c r="B420" s="15">
        <v>36910</v>
      </c>
      <c r="C420" s="25">
        <f t="shared" si="20"/>
        <v>0.111532457172871</v>
      </c>
      <c r="D420" s="25">
        <f>VLOOKUP(B420,input_BB!$B$19:$L$10000,$D$35,0)</f>
        <v>1342.54</v>
      </c>
      <c r="E420" s="27">
        <f t="shared" si="21"/>
        <v>8.8231320649188368E-3</v>
      </c>
      <c r="F420" s="34">
        <f t="shared" si="23"/>
        <v>1.8371867224953098E-2</v>
      </c>
      <c r="G420" s="25">
        <f t="shared" si="22"/>
        <v>0.13470833144368499</v>
      </c>
      <c r="I420" s="31">
        <v>36910</v>
      </c>
      <c r="J420" s="20">
        <v>0.111532457172871</v>
      </c>
      <c r="K420" s="20">
        <v>0</v>
      </c>
      <c r="L420" s="20" t="s">
        <v>111</v>
      </c>
      <c r="M420" s="20">
        <v>8.9878022814963696E-2</v>
      </c>
      <c r="N420" s="20">
        <v>0.13470833144368499</v>
      </c>
      <c r="O420" s="20">
        <v>0.77541364574135196</v>
      </c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30"/>
    </row>
    <row r="421" spans="1:27" hidden="1" x14ac:dyDescent="0.25">
      <c r="A421">
        <v>385</v>
      </c>
      <c r="B421" s="15">
        <v>36917</v>
      </c>
      <c r="C421" s="25">
        <f t="shared" si="20"/>
        <v>0.111516728997231</v>
      </c>
      <c r="D421" s="25">
        <f>VLOOKUP(B421,input_BB!$B$19:$L$10000,$D$35,0)</f>
        <v>1354.95</v>
      </c>
      <c r="E421" s="27">
        <f t="shared" si="21"/>
        <v>8.7963409211751498E-3</v>
      </c>
      <c r="F421" s="34">
        <f t="shared" si="23"/>
        <v>9.2436724417894744E-3</v>
      </c>
      <c r="G421" s="25">
        <f t="shared" si="22"/>
        <v>0.14415275606458</v>
      </c>
      <c r="I421" s="31">
        <v>36917</v>
      </c>
      <c r="J421" s="20">
        <v>0.111516728997231</v>
      </c>
      <c r="K421" s="20">
        <v>0</v>
      </c>
      <c r="L421" s="20">
        <v>8.4708821504881807E-2</v>
      </c>
      <c r="M421" s="20">
        <v>9.5144404931602894E-2</v>
      </c>
      <c r="N421" s="20">
        <v>0.14415275606458</v>
      </c>
      <c r="O421" s="20">
        <v>0.67599401749893495</v>
      </c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30"/>
    </row>
    <row r="422" spans="1:27" hidden="1" x14ac:dyDescent="0.25">
      <c r="A422">
        <v>386</v>
      </c>
      <c r="B422" s="15">
        <v>36924</v>
      </c>
      <c r="C422" s="25">
        <f t="shared" ref="C422:C485" si="24">J422</f>
        <v>0.111501090228558</v>
      </c>
      <c r="D422" s="25">
        <f>VLOOKUP(B422,input_BB!$B$19:$L$10000,$D$35,0)</f>
        <v>1349.47</v>
      </c>
      <c r="E422" s="27">
        <f t="shared" ref="E422:E485" si="25">(C422-$E$34)/$E$36</f>
        <v>8.7697020719479588E-3</v>
      </c>
      <c r="F422" s="34">
        <f t="shared" si="23"/>
        <v>-4.044429683752182E-3</v>
      </c>
      <c r="G422" s="25">
        <f t="shared" ref="G422:G485" si="26">VLOOKUP(B422,$I$37:$AA$5000,$G$34,0)</f>
        <v>0.112596250535447</v>
      </c>
      <c r="I422" s="31">
        <v>36924</v>
      </c>
      <c r="J422" s="20">
        <v>0.111501090228558</v>
      </c>
      <c r="K422" s="20">
        <v>0</v>
      </c>
      <c r="L422" s="20">
        <v>2.3178923165139E-2</v>
      </c>
      <c r="M422" s="20">
        <v>8.2135471381178202E-2</v>
      </c>
      <c r="N422" s="20">
        <v>0.112596250535447</v>
      </c>
      <c r="O422" s="20">
        <v>0.78208935491823595</v>
      </c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30"/>
    </row>
    <row r="423" spans="1:27" hidden="1" x14ac:dyDescent="0.25">
      <c r="A423">
        <v>387</v>
      </c>
      <c r="B423" s="15">
        <v>36931</v>
      </c>
      <c r="C423" s="25">
        <f t="shared" si="24"/>
        <v>0.111501090228558</v>
      </c>
      <c r="D423" s="25">
        <f>VLOOKUP(B423,input_BB!$B$19:$L$10000,$D$35,0)</f>
        <v>1314.76</v>
      </c>
      <c r="E423" s="27">
        <f t="shared" si="25"/>
        <v>8.7697020719479588E-3</v>
      </c>
      <c r="F423" s="34">
        <f t="shared" ref="F423:F486" si="27">D423/D422-1</f>
        <v>-2.5721209067263495E-2</v>
      </c>
      <c r="G423" s="25" t="str">
        <f t="shared" si="26"/>
        <v>NA</v>
      </c>
      <c r="I423" s="31">
        <v>36931</v>
      </c>
      <c r="J423" s="20">
        <v>0.111501090228558</v>
      </c>
      <c r="K423" s="20">
        <v>1</v>
      </c>
      <c r="L423" s="20">
        <v>3.0748750384501599E-2</v>
      </c>
      <c r="M423" s="20">
        <v>0.16834134861916999</v>
      </c>
      <c r="N423" s="20" t="s">
        <v>111</v>
      </c>
      <c r="O423" s="20">
        <v>0.80090990099632897</v>
      </c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30"/>
    </row>
    <row r="424" spans="1:27" hidden="1" x14ac:dyDescent="0.25">
      <c r="A424">
        <v>388</v>
      </c>
      <c r="B424" s="15">
        <v>36938</v>
      </c>
      <c r="C424" s="25">
        <f t="shared" si="24"/>
        <v>0.111501090228558</v>
      </c>
      <c r="D424" s="25">
        <f>VLOOKUP(B424,input_BB!$B$19:$L$10000,$D$35,0)</f>
        <v>1301.53</v>
      </c>
      <c r="E424" s="27">
        <f t="shared" si="25"/>
        <v>8.7697020719479588E-3</v>
      </c>
      <c r="F424" s="34">
        <f t="shared" si="27"/>
        <v>-1.0062673035382885E-2</v>
      </c>
      <c r="G424" s="25">
        <f t="shared" si="26"/>
        <v>0.11891170214935901</v>
      </c>
      <c r="I424" s="31">
        <v>36938</v>
      </c>
      <c r="J424" s="20">
        <v>0.111501090228558</v>
      </c>
      <c r="K424" s="20">
        <v>1</v>
      </c>
      <c r="L424" s="20">
        <v>2.3153558841169899E-2</v>
      </c>
      <c r="M424" s="20">
        <v>8.20455918518046E-2</v>
      </c>
      <c r="N424" s="20">
        <v>0.11891170214935901</v>
      </c>
      <c r="O424" s="20">
        <v>0.77588914715766699</v>
      </c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30"/>
    </row>
    <row r="425" spans="1:27" hidden="1" x14ac:dyDescent="0.25">
      <c r="A425">
        <v>389</v>
      </c>
      <c r="B425" s="15">
        <v>36945</v>
      </c>
      <c r="C425" s="25">
        <f t="shared" si="24"/>
        <v>0.306979149580002</v>
      </c>
      <c r="D425" s="25">
        <f>VLOOKUP(B425,input_BB!$B$19:$L$10000,$D$35,0)</f>
        <v>1245.8599999999999</v>
      </c>
      <c r="E425" s="27">
        <f t="shared" si="25"/>
        <v>0.34174416183729089</v>
      </c>
      <c r="F425" s="34">
        <f t="shared" si="27"/>
        <v>-4.2772736702189063E-2</v>
      </c>
      <c r="G425" s="25">
        <f t="shared" si="26"/>
        <v>0.13004711528639001</v>
      </c>
      <c r="I425" s="31">
        <v>36945</v>
      </c>
      <c r="J425" s="20">
        <v>0.306979149580002</v>
      </c>
      <c r="K425" s="20">
        <v>0</v>
      </c>
      <c r="L425" s="20">
        <v>8.80667663009536E-2</v>
      </c>
      <c r="M425" s="20">
        <v>0.18917336298099</v>
      </c>
      <c r="N425" s="20">
        <v>0.13004711528639001</v>
      </c>
      <c r="O425" s="20">
        <v>0.59271275543166702</v>
      </c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30"/>
    </row>
    <row r="426" spans="1:27" hidden="1" x14ac:dyDescent="0.25">
      <c r="A426">
        <v>390</v>
      </c>
      <c r="B426" s="15">
        <v>36952</v>
      </c>
      <c r="C426" s="25">
        <f t="shared" si="24"/>
        <v>0.5</v>
      </c>
      <c r="D426" s="25">
        <f>VLOOKUP(B426,input_BB!$B$19:$L$10000,$D$35,0)</f>
        <v>1234.18</v>
      </c>
      <c r="E426" s="27">
        <f t="shared" si="25"/>
        <v>0.67053304794186908</v>
      </c>
      <c r="F426" s="34">
        <f t="shared" si="27"/>
        <v>-9.3750501661501451E-3</v>
      </c>
      <c r="G426" s="25">
        <f t="shared" si="26"/>
        <v>8.6073811591104998E-2</v>
      </c>
      <c r="I426" s="31">
        <v>36952</v>
      </c>
      <c r="J426" s="20">
        <v>0.5</v>
      </c>
      <c r="K426" s="20">
        <v>1</v>
      </c>
      <c r="L426" s="20" t="s">
        <v>111</v>
      </c>
      <c r="M426" s="20">
        <v>0.51750082239240902</v>
      </c>
      <c r="N426" s="20">
        <v>8.6073811591104998E-2</v>
      </c>
      <c r="O426" s="20">
        <v>0.39642536601648598</v>
      </c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30"/>
    </row>
    <row r="427" spans="1:27" hidden="1" x14ac:dyDescent="0.25">
      <c r="A427">
        <v>391</v>
      </c>
      <c r="B427" s="15">
        <v>36959</v>
      </c>
      <c r="C427" s="25">
        <f t="shared" si="24"/>
        <v>0.44032236933708202</v>
      </c>
      <c r="D427" s="25">
        <f>VLOOKUP(B427,input_BB!$B$19:$L$10000,$D$35,0)</f>
        <v>1233.42</v>
      </c>
      <c r="E427" s="27">
        <f t="shared" si="25"/>
        <v>0.56887904699675496</v>
      </c>
      <c r="F427" s="34">
        <f t="shared" si="27"/>
        <v>-6.1579348231211029E-4</v>
      </c>
      <c r="G427" s="25">
        <f t="shared" si="26"/>
        <v>9.7443470032177307E-2</v>
      </c>
      <c r="I427" s="31">
        <v>36959</v>
      </c>
      <c r="J427" s="20">
        <v>0.44032236933708202</v>
      </c>
      <c r="K427" s="20">
        <v>1</v>
      </c>
      <c r="L427" s="20" t="s">
        <v>111</v>
      </c>
      <c r="M427" s="20">
        <v>0.449801755478204</v>
      </c>
      <c r="N427" s="20">
        <v>9.7443470032177307E-2</v>
      </c>
      <c r="O427" s="20">
        <v>0.45275477448961898</v>
      </c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30"/>
    </row>
    <row r="428" spans="1:27" hidden="1" x14ac:dyDescent="0.25">
      <c r="A428">
        <v>392</v>
      </c>
      <c r="B428" s="15">
        <v>36966</v>
      </c>
      <c r="C428" s="25">
        <f t="shared" si="24"/>
        <v>0.5</v>
      </c>
      <c r="D428" s="25">
        <f>VLOOKUP(B428,input_BB!$B$19:$L$10000,$D$35,0)</f>
        <v>1150.53</v>
      </c>
      <c r="E428" s="27">
        <f t="shared" si="25"/>
        <v>0.67053304794186908</v>
      </c>
      <c r="F428" s="34">
        <f t="shared" si="27"/>
        <v>-6.7203385708031416E-2</v>
      </c>
      <c r="G428" s="25">
        <f t="shared" si="26"/>
        <v>7.6140168247395695E-2</v>
      </c>
      <c r="I428" s="31">
        <v>36966</v>
      </c>
      <c r="J428" s="20">
        <v>0.5</v>
      </c>
      <c r="K428" s="20">
        <v>0</v>
      </c>
      <c r="L428" s="20" t="s">
        <v>111</v>
      </c>
      <c r="M428" s="20">
        <v>0.60423950809181504</v>
      </c>
      <c r="N428" s="20">
        <v>7.6140168247395695E-2</v>
      </c>
      <c r="O428" s="20">
        <v>0.31962032366078902</v>
      </c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30"/>
    </row>
    <row r="429" spans="1:27" hidden="1" x14ac:dyDescent="0.25">
      <c r="A429">
        <v>393</v>
      </c>
      <c r="B429" s="15">
        <v>36973</v>
      </c>
      <c r="C429" s="25">
        <f t="shared" si="24"/>
        <v>0.54660820960998502</v>
      </c>
      <c r="D429" s="25">
        <f>VLOOKUP(B429,input_BB!$B$19:$L$10000,$D$35,0)</f>
        <v>1139.83</v>
      </c>
      <c r="E429" s="27">
        <f t="shared" si="25"/>
        <v>0.74992478871832569</v>
      </c>
      <c r="F429" s="34">
        <f t="shared" si="27"/>
        <v>-9.3000617106898664E-3</v>
      </c>
      <c r="G429" s="25">
        <f t="shared" si="26"/>
        <v>5.7838651773224899E-2</v>
      </c>
      <c r="I429" s="31">
        <v>36973</v>
      </c>
      <c r="J429" s="20">
        <v>0.54660820960998502</v>
      </c>
      <c r="K429" s="20">
        <v>0</v>
      </c>
      <c r="L429" s="20" t="s">
        <v>111</v>
      </c>
      <c r="M429" s="20">
        <v>0.69970623538410104</v>
      </c>
      <c r="N429" s="20">
        <v>5.7838651773224899E-2</v>
      </c>
      <c r="O429" s="20">
        <v>0.24245511284267399</v>
      </c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30"/>
    </row>
    <row r="430" spans="1:27" hidden="1" x14ac:dyDescent="0.25">
      <c r="A430">
        <v>394</v>
      </c>
      <c r="B430" s="15">
        <v>36980</v>
      </c>
      <c r="C430" s="25">
        <f t="shared" si="24"/>
        <v>0.42555749416351302</v>
      </c>
      <c r="D430" s="25">
        <f>VLOOKUP(B430,input_BB!$B$19:$L$10000,$D$35,0)</f>
        <v>1160.33</v>
      </c>
      <c r="E430" s="27">
        <f t="shared" si="25"/>
        <v>0.54372877514152351</v>
      </c>
      <c r="F430" s="34">
        <f t="shared" si="27"/>
        <v>1.7985138134634093E-2</v>
      </c>
      <c r="G430" s="25">
        <f t="shared" si="26"/>
        <v>5.1476798299516298E-2</v>
      </c>
      <c r="I430" s="31">
        <v>36980</v>
      </c>
      <c r="J430" s="20">
        <v>0.42555749416351302</v>
      </c>
      <c r="K430" s="20">
        <v>0</v>
      </c>
      <c r="L430" s="20" t="s">
        <v>111</v>
      </c>
      <c r="M430" s="20">
        <v>0.59138386757047101</v>
      </c>
      <c r="N430" s="20">
        <v>5.1476798299516298E-2</v>
      </c>
      <c r="O430" s="20">
        <v>0.35713933413001198</v>
      </c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30"/>
    </row>
    <row r="431" spans="1:27" hidden="1" x14ac:dyDescent="0.25">
      <c r="A431">
        <v>395</v>
      </c>
      <c r="B431" s="15">
        <v>36987</v>
      </c>
      <c r="C431" s="25">
        <f t="shared" si="24"/>
        <v>0.39192590117454501</v>
      </c>
      <c r="D431" s="25">
        <f>VLOOKUP(B431,input_BB!$B$19:$L$10000,$D$35,0)</f>
        <v>1128.43</v>
      </c>
      <c r="E431" s="27">
        <f t="shared" si="25"/>
        <v>0.48644121282530389</v>
      </c>
      <c r="F431" s="34">
        <f t="shared" si="27"/>
        <v>-2.749217894909195E-2</v>
      </c>
      <c r="G431" s="25">
        <f t="shared" si="26"/>
        <v>5.3509386586682098E-2</v>
      </c>
      <c r="I431" s="31">
        <v>36987</v>
      </c>
      <c r="J431" s="20">
        <v>0.39192590117454501</v>
      </c>
      <c r="K431" s="20">
        <v>0</v>
      </c>
      <c r="L431" s="20" t="s">
        <v>111</v>
      </c>
      <c r="M431" s="20">
        <v>0.54957948129872203</v>
      </c>
      <c r="N431" s="20">
        <v>5.3509386586682098E-2</v>
      </c>
      <c r="O431" s="20">
        <v>0.396911132114595</v>
      </c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30"/>
    </row>
    <row r="432" spans="1:27" hidden="1" x14ac:dyDescent="0.25">
      <c r="A432">
        <v>396</v>
      </c>
      <c r="B432" s="15">
        <v>36994</v>
      </c>
      <c r="C432" s="25">
        <f t="shared" si="24"/>
        <v>0.26320517063140902</v>
      </c>
      <c r="D432" s="25">
        <f>VLOOKUP(B432,input_BB!$B$19:$L$10000,$D$35,0)</f>
        <v>1183.5</v>
      </c>
      <c r="E432" s="27">
        <f t="shared" si="25"/>
        <v>0.26718020800765835</v>
      </c>
      <c r="F432" s="34">
        <f t="shared" si="27"/>
        <v>4.8802318265200206E-2</v>
      </c>
      <c r="G432" s="25">
        <f t="shared" si="26"/>
        <v>5.7758293006093198E-2</v>
      </c>
      <c r="I432" s="31">
        <v>36994</v>
      </c>
      <c r="J432" s="20">
        <v>0.26320517063140902</v>
      </c>
      <c r="K432" s="20">
        <v>0</v>
      </c>
      <c r="L432" s="20">
        <v>1.33346993075187E-2</v>
      </c>
      <c r="M432" s="20">
        <v>0.40194532133094302</v>
      </c>
      <c r="N432" s="20">
        <v>5.7758293006093198E-2</v>
      </c>
      <c r="O432" s="20">
        <v>0.52696168635544505</v>
      </c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30"/>
    </row>
    <row r="433" spans="1:27" hidden="1" x14ac:dyDescent="0.25">
      <c r="A433">
        <v>397</v>
      </c>
      <c r="B433" s="15">
        <v>37001</v>
      </c>
      <c r="C433" s="25">
        <f t="shared" si="24"/>
        <v>0.137690454721451</v>
      </c>
      <c r="D433" s="25">
        <f>VLOOKUP(B433,input_BB!$B$19:$L$10000,$D$35,0)</f>
        <v>1242.98</v>
      </c>
      <c r="E433" s="27">
        <f t="shared" si="25"/>
        <v>5.3380281502453657E-2</v>
      </c>
      <c r="F433" s="34">
        <f t="shared" si="27"/>
        <v>5.0257710181664583E-2</v>
      </c>
      <c r="G433" s="25">
        <f t="shared" si="26"/>
        <v>3.9938146059493397E-2</v>
      </c>
      <c r="I433" s="31">
        <v>37001</v>
      </c>
      <c r="J433" s="20">
        <v>0.137690454721451</v>
      </c>
      <c r="K433" s="20">
        <v>0</v>
      </c>
      <c r="L433" s="20" t="s">
        <v>111</v>
      </c>
      <c r="M433" s="20">
        <v>0.35692986670598598</v>
      </c>
      <c r="N433" s="20">
        <v>3.9938146059493397E-2</v>
      </c>
      <c r="O433" s="20">
        <v>0.60313198723452099</v>
      </c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30"/>
    </row>
    <row r="434" spans="1:27" hidden="1" x14ac:dyDescent="0.25">
      <c r="A434">
        <v>398</v>
      </c>
      <c r="B434" s="15">
        <v>37008</v>
      </c>
      <c r="C434" s="25">
        <f t="shared" si="24"/>
        <v>0.189102739095688</v>
      </c>
      <c r="D434" s="25">
        <f>VLOOKUP(B434,input_BB!$B$19:$L$10000,$D$35,0)</f>
        <v>1253.05</v>
      </c>
      <c r="E434" s="27">
        <f t="shared" si="25"/>
        <v>0.14095521278431206</v>
      </c>
      <c r="F434" s="34">
        <f t="shared" si="27"/>
        <v>8.1014980128399916E-3</v>
      </c>
      <c r="G434" s="25">
        <f t="shared" si="26"/>
        <v>4.4957106053053503E-2</v>
      </c>
      <c r="I434" s="31">
        <v>37008</v>
      </c>
      <c r="J434" s="20">
        <v>0.189102739095688</v>
      </c>
      <c r="K434" s="20">
        <v>0</v>
      </c>
      <c r="L434" s="20" t="s">
        <v>111</v>
      </c>
      <c r="M434" s="20">
        <v>0.31867759191096401</v>
      </c>
      <c r="N434" s="20">
        <v>4.4957106053053503E-2</v>
      </c>
      <c r="O434" s="20">
        <v>0.63636530203598196</v>
      </c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30"/>
    </row>
    <row r="435" spans="1:27" hidden="1" x14ac:dyDescent="0.25">
      <c r="A435">
        <v>399</v>
      </c>
      <c r="B435" s="15">
        <v>37015</v>
      </c>
      <c r="C435" s="25">
        <f t="shared" si="24"/>
        <v>0.135428637266159</v>
      </c>
      <c r="D435" s="25">
        <f>VLOOKUP(B435,input_BB!$B$19:$L$10000,$D$35,0)</f>
        <v>1266.6099999999999</v>
      </c>
      <c r="E435" s="27">
        <f t="shared" si="25"/>
        <v>4.952753481690543E-2</v>
      </c>
      <c r="F435" s="34">
        <f t="shared" si="27"/>
        <v>1.082159530744975E-2</v>
      </c>
      <c r="G435" s="25">
        <f t="shared" si="26"/>
        <v>4.8568302807306299E-2</v>
      </c>
      <c r="I435" s="31">
        <v>37015</v>
      </c>
      <c r="J435" s="20">
        <v>0.135428637266159</v>
      </c>
      <c r="K435" s="20">
        <v>0</v>
      </c>
      <c r="L435" s="20" t="s">
        <v>111</v>
      </c>
      <c r="M435" s="20">
        <v>0.31778500191567899</v>
      </c>
      <c r="N435" s="20">
        <v>4.8568302807306299E-2</v>
      </c>
      <c r="O435" s="20">
        <v>0.633646695277015</v>
      </c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30"/>
    </row>
    <row r="436" spans="1:27" hidden="1" x14ac:dyDescent="0.25">
      <c r="A436">
        <v>400</v>
      </c>
      <c r="B436" s="15">
        <v>37022</v>
      </c>
      <c r="C436" s="25">
        <f t="shared" si="24"/>
        <v>0.135190770030022</v>
      </c>
      <c r="D436" s="25">
        <f>VLOOKUP(B436,input_BB!$B$19:$L$10000,$D$35,0)</f>
        <v>1245.67</v>
      </c>
      <c r="E436" s="27">
        <f t="shared" si="25"/>
        <v>4.9122355255007917E-2</v>
      </c>
      <c r="F436" s="34">
        <f t="shared" si="27"/>
        <v>-1.6532318551092939E-2</v>
      </c>
      <c r="G436" s="25">
        <f t="shared" si="26"/>
        <v>5.8858824330382302E-2</v>
      </c>
      <c r="I436" s="31">
        <v>37022</v>
      </c>
      <c r="J436" s="20">
        <v>0.135190770030022</v>
      </c>
      <c r="K436" s="20">
        <v>0</v>
      </c>
      <c r="L436" s="20" t="s">
        <v>111</v>
      </c>
      <c r="M436" s="20">
        <v>0.27992405655234598</v>
      </c>
      <c r="N436" s="20">
        <v>5.8858824330382302E-2</v>
      </c>
      <c r="O436" s="20">
        <v>0.66121711911727099</v>
      </c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30"/>
    </row>
    <row r="437" spans="1:27" hidden="1" x14ac:dyDescent="0.25">
      <c r="A437">
        <v>401</v>
      </c>
      <c r="B437" s="15">
        <v>37029</v>
      </c>
      <c r="C437" s="25">
        <f t="shared" si="24"/>
        <v>0.13501800596714</v>
      </c>
      <c r="D437" s="25">
        <f>VLOOKUP(B437,input_BB!$B$19:$L$10000,$D$35,0)</f>
        <v>1291.96</v>
      </c>
      <c r="E437" s="27">
        <f t="shared" si="25"/>
        <v>4.8828071483745517E-2</v>
      </c>
      <c r="F437" s="34">
        <f t="shared" si="27"/>
        <v>3.716072475053589E-2</v>
      </c>
      <c r="G437" s="25">
        <f t="shared" si="26"/>
        <v>5.4349128983556802E-2</v>
      </c>
      <c r="I437" s="31">
        <v>37029</v>
      </c>
      <c r="J437" s="20">
        <v>0.13501800596714</v>
      </c>
      <c r="K437" s="20">
        <v>0</v>
      </c>
      <c r="L437" s="20" t="s">
        <v>111</v>
      </c>
      <c r="M437" s="20">
        <v>0.281732221924475</v>
      </c>
      <c r="N437" s="20">
        <v>5.4349128983556802E-2</v>
      </c>
      <c r="O437" s="20">
        <v>0.66391864909196796</v>
      </c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30"/>
    </row>
    <row r="438" spans="1:27" hidden="1" x14ac:dyDescent="0.25">
      <c r="A438">
        <v>402</v>
      </c>
      <c r="B438" s="15">
        <v>37036</v>
      </c>
      <c r="C438" s="25">
        <f t="shared" si="24"/>
        <v>0.13484852015972101</v>
      </c>
      <c r="D438" s="25">
        <f>VLOOKUP(B438,input_BB!$B$19:$L$10000,$D$35,0)</f>
        <v>1277.8900000000001</v>
      </c>
      <c r="E438" s="27">
        <f t="shared" si="25"/>
        <v>4.8539371844765734E-2</v>
      </c>
      <c r="F438" s="34">
        <f t="shared" si="27"/>
        <v>-1.0890430044273813E-2</v>
      </c>
      <c r="G438" s="25">
        <f t="shared" si="26"/>
        <v>5.0130510400718503E-2</v>
      </c>
      <c r="I438" s="31">
        <v>37036</v>
      </c>
      <c r="J438" s="20">
        <v>0.13484852015972101</v>
      </c>
      <c r="K438" s="20">
        <v>0</v>
      </c>
      <c r="L438" s="20" t="s">
        <v>111</v>
      </c>
      <c r="M438" s="20">
        <v>0.28345105286831002</v>
      </c>
      <c r="N438" s="20">
        <v>5.0130510400718503E-2</v>
      </c>
      <c r="O438" s="20">
        <v>0.66641843673097101</v>
      </c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30"/>
    </row>
    <row r="439" spans="1:27" hidden="1" x14ac:dyDescent="0.25">
      <c r="A439">
        <v>403</v>
      </c>
      <c r="B439" s="15">
        <v>37043</v>
      </c>
      <c r="C439" s="25">
        <f t="shared" si="24"/>
        <v>0.13444465398788499</v>
      </c>
      <c r="D439" s="25">
        <f>VLOOKUP(B439,input_BB!$B$19:$L$10000,$D$35,0)</f>
        <v>1260.67</v>
      </c>
      <c r="E439" s="27">
        <f t="shared" si="25"/>
        <v>4.7851432130043968E-2</v>
      </c>
      <c r="F439" s="34">
        <f t="shared" si="27"/>
        <v>-1.3475338252901259E-2</v>
      </c>
      <c r="G439" s="25">
        <f t="shared" si="26"/>
        <v>9.8165536920445898E-2</v>
      </c>
      <c r="I439" s="31">
        <v>37043</v>
      </c>
      <c r="J439" s="20">
        <v>0.13444465398788499</v>
      </c>
      <c r="K439" s="20">
        <v>0</v>
      </c>
      <c r="L439" s="20" t="s">
        <v>111</v>
      </c>
      <c r="M439" s="20">
        <v>0.28061108794828998</v>
      </c>
      <c r="N439" s="20">
        <v>9.8165536920445898E-2</v>
      </c>
      <c r="O439" s="20">
        <v>0.62122337513126402</v>
      </c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30"/>
    </row>
    <row r="440" spans="1:27" hidden="1" x14ac:dyDescent="0.25">
      <c r="A440">
        <v>404</v>
      </c>
      <c r="B440" s="15">
        <v>37050</v>
      </c>
      <c r="C440" s="25">
        <f t="shared" si="24"/>
        <v>0.134166359901428</v>
      </c>
      <c r="D440" s="25">
        <f>VLOOKUP(B440,input_BB!$B$19:$L$10000,$D$35,0)</f>
        <v>1264.96</v>
      </c>
      <c r="E440" s="27">
        <f t="shared" si="25"/>
        <v>4.7377390064139747E-2</v>
      </c>
      <c r="F440" s="34">
        <f t="shared" si="27"/>
        <v>3.4029523983278853E-3</v>
      </c>
      <c r="G440" s="25">
        <f t="shared" si="26"/>
        <v>5.6247238193213603E-2</v>
      </c>
      <c r="I440" s="31">
        <v>37050</v>
      </c>
      <c r="J440" s="20">
        <v>0.134166359901428</v>
      </c>
      <c r="K440" s="20">
        <v>0</v>
      </c>
      <c r="L440" s="20" t="s">
        <v>111</v>
      </c>
      <c r="M440" s="20">
        <v>0.28252345068044799</v>
      </c>
      <c r="N440" s="20">
        <v>5.6247238193213603E-2</v>
      </c>
      <c r="O440" s="20">
        <v>0.66122931112633798</v>
      </c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30"/>
    </row>
    <row r="441" spans="1:27" hidden="1" x14ac:dyDescent="0.25">
      <c r="A441">
        <v>405</v>
      </c>
      <c r="B441" s="15">
        <v>37057</v>
      </c>
      <c r="C441" s="25">
        <f t="shared" si="24"/>
        <v>0.133782804012299</v>
      </c>
      <c r="D441" s="25">
        <f>VLOOKUP(B441,input_BB!$B$19:$L$10000,$D$35,0)</f>
        <v>1214.3599999999999</v>
      </c>
      <c r="E441" s="27">
        <f t="shared" si="25"/>
        <v>4.67240465871466E-2</v>
      </c>
      <c r="F441" s="34">
        <f t="shared" si="27"/>
        <v>-4.0001264862130181E-2</v>
      </c>
      <c r="G441" s="25">
        <f t="shared" si="26"/>
        <v>6.2074174641954298E-2</v>
      </c>
      <c r="I441" s="31">
        <v>37057</v>
      </c>
      <c r="J441" s="20">
        <v>0.133782804012299</v>
      </c>
      <c r="K441" s="20">
        <v>0</v>
      </c>
      <c r="L441" s="20" t="s">
        <v>111</v>
      </c>
      <c r="M441" s="20">
        <v>0.28121543337957899</v>
      </c>
      <c r="N441" s="20">
        <v>6.2074174641954298E-2</v>
      </c>
      <c r="O441" s="20">
        <v>0.65671039197846703</v>
      </c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30"/>
    </row>
    <row r="442" spans="1:27" hidden="1" x14ac:dyDescent="0.25">
      <c r="A442">
        <v>406</v>
      </c>
      <c r="B442" s="15">
        <v>37064</v>
      </c>
      <c r="C442" s="25">
        <f t="shared" si="24"/>
        <v>0.133736282587051</v>
      </c>
      <c r="D442" s="25">
        <f>VLOOKUP(B442,input_BB!$B$19:$L$10000,$D$35,0)</f>
        <v>1225.3499999999999</v>
      </c>
      <c r="E442" s="27">
        <f t="shared" si="25"/>
        <v>4.6644802673579733E-2</v>
      </c>
      <c r="F442" s="34">
        <f t="shared" si="27"/>
        <v>9.0500345861195264E-3</v>
      </c>
      <c r="G442" s="25">
        <f t="shared" si="26"/>
        <v>5.25795751776095E-2</v>
      </c>
      <c r="I442" s="31">
        <v>37064</v>
      </c>
      <c r="J442" s="20">
        <v>0.133736282587051</v>
      </c>
      <c r="K442" s="20">
        <v>0</v>
      </c>
      <c r="L442" s="20" t="s">
        <v>111</v>
      </c>
      <c r="M442" s="20">
        <v>0.28449647063417499</v>
      </c>
      <c r="N442" s="20">
        <v>5.25795751776095E-2</v>
      </c>
      <c r="O442" s="20">
        <v>0.66292395418821504</v>
      </c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30"/>
    </row>
    <row r="443" spans="1:27" hidden="1" x14ac:dyDescent="0.25">
      <c r="A443">
        <v>407</v>
      </c>
      <c r="B443" s="15">
        <v>37071</v>
      </c>
      <c r="C443" s="25">
        <f t="shared" si="24"/>
        <v>0.129840388894081</v>
      </c>
      <c r="D443" s="25">
        <f>VLOOKUP(B443,input_BB!$B$19:$L$10000,$D$35,0)</f>
        <v>1224.42</v>
      </c>
      <c r="E443" s="27">
        <f t="shared" si="25"/>
        <v>4.0008594487229585E-2</v>
      </c>
      <c r="F443" s="34">
        <f t="shared" si="27"/>
        <v>-7.5896682580478547E-4</v>
      </c>
      <c r="G443" s="25" t="str">
        <f t="shared" si="26"/>
        <v>NA</v>
      </c>
      <c r="I443" s="31">
        <v>37071</v>
      </c>
      <c r="J443" s="20">
        <v>0.129840388894081</v>
      </c>
      <c r="K443" s="20">
        <v>0</v>
      </c>
      <c r="L443" s="20" t="s">
        <v>111</v>
      </c>
      <c r="M443" s="20">
        <v>0.28373485388582498</v>
      </c>
      <c r="N443" s="20" t="s">
        <v>111</v>
      </c>
      <c r="O443" s="20">
        <v>0.71626514611417502</v>
      </c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30"/>
    </row>
    <row r="444" spans="1:27" hidden="1" x14ac:dyDescent="0.25">
      <c r="A444">
        <v>408</v>
      </c>
      <c r="B444" s="15">
        <v>37078</v>
      </c>
      <c r="C444" s="25">
        <f t="shared" si="24"/>
        <v>0.12965436279773701</v>
      </c>
      <c r="D444" s="25">
        <f>VLOOKUP(B444,input_BB!$B$19:$L$10000,$D$35,0)</f>
        <v>1190.5899999999999</v>
      </c>
      <c r="E444" s="27">
        <f t="shared" si="25"/>
        <v>3.9691720362645441E-2</v>
      </c>
      <c r="F444" s="34">
        <f t="shared" si="27"/>
        <v>-2.7629408209601358E-2</v>
      </c>
      <c r="G444" s="25" t="str">
        <f t="shared" si="26"/>
        <v>NA</v>
      </c>
      <c r="I444" s="31">
        <v>37078</v>
      </c>
      <c r="J444" s="20">
        <v>0.12965436279773701</v>
      </c>
      <c r="K444" s="20">
        <v>0</v>
      </c>
      <c r="L444" s="20" t="s">
        <v>111</v>
      </c>
      <c r="M444" s="20">
        <v>0.283964929136577</v>
      </c>
      <c r="N444" s="20" t="s">
        <v>111</v>
      </c>
      <c r="O444" s="20">
        <v>0.716035070863423</v>
      </c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30"/>
    </row>
    <row r="445" spans="1:27" hidden="1" x14ac:dyDescent="0.25">
      <c r="A445">
        <v>409</v>
      </c>
      <c r="B445" s="15">
        <v>37085</v>
      </c>
      <c r="C445" s="25">
        <f t="shared" si="24"/>
        <v>0.129471555352211</v>
      </c>
      <c r="D445" s="25">
        <f>VLOOKUP(B445,input_BB!$B$19:$L$10000,$D$35,0)</f>
        <v>1215.68</v>
      </c>
      <c r="E445" s="27">
        <f t="shared" si="25"/>
        <v>3.9380328840665627E-2</v>
      </c>
      <c r="F445" s="34">
        <f t="shared" si="27"/>
        <v>2.1073585365239289E-2</v>
      </c>
      <c r="G445" s="25" t="str">
        <f t="shared" si="26"/>
        <v>NA</v>
      </c>
      <c r="I445" s="31">
        <v>37085</v>
      </c>
      <c r="J445" s="20">
        <v>0.129471555352211</v>
      </c>
      <c r="K445" s="20">
        <v>0</v>
      </c>
      <c r="L445" s="20" t="s">
        <v>111</v>
      </c>
      <c r="M445" s="20">
        <v>0.28419103976202997</v>
      </c>
      <c r="N445" s="20" t="s">
        <v>111</v>
      </c>
      <c r="O445" s="20">
        <v>0.71580896023797003</v>
      </c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30"/>
    </row>
    <row r="446" spans="1:27" hidden="1" x14ac:dyDescent="0.25">
      <c r="A446">
        <v>410</v>
      </c>
      <c r="B446" s="15">
        <v>37092</v>
      </c>
      <c r="C446" s="25">
        <f t="shared" si="24"/>
        <v>0.129291892051697</v>
      </c>
      <c r="D446" s="25">
        <f>VLOOKUP(B446,input_BB!$B$19:$L$10000,$D$35,0)</f>
        <v>1210.8499999999999</v>
      </c>
      <c r="E446" s="27">
        <f t="shared" si="25"/>
        <v>3.907429300919283E-2</v>
      </c>
      <c r="F446" s="34">
        <f t="shared" si="27"/>
        <v>-3.9730850223744785E-3</v>
      </c>
      <c r="G446" s="25" t="str">
        <f t="shared" si="26"/>
        <v>NA</v>
      </c>
      <c r="I446" s="31">
        <v>37092</v>
      </c>
      <c r="J446" s="20">
        <v>0.129291892051697</v>
      </c>
      <c r="K446" s="20">
        <v>0</v>
      </c>
      <c r="L446" s="20" t="s">
        <v>111</v>
      </c>
      <c r="M446" s="20">
        <v>0.28441314557195302</v>
      </c>
      <c r="N446" s="20" t="s">
        <v>111</v>
      </c>
      <c r="O446" s="20">
        <v>0.71558685442804704</v>
      </c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30"/>
    </row>
    <row r="447" spans="1:27" hidden="1" x14ac:dyDescent="0.25">
      <c r="A447">
        <v>411</v>
      </c>
      <c r="B447" s="15">
        <v>37099</v>
      </c>
      <c r="C447" s="25">
        <f t="shared" si="24"/>
        <v>0.12911532819271099</v>
      </c>
      <c r="D447" s="25">
        <f>VLOOKUP(B447,input_BB!$B$19:$L$10000,$D$35,0)</f>
        <v>1205.82</v>
      </c>
      <c r="E447" s="27">
        <f t="shared" si="25"/>
        <v>3.8773536720967908E-2</v>
      </c>
      <c r="F447" s="34">
        <f t="shared" si="27"/>
        <v>-4.1541066193170328E-3</v>
      </c>
      <c r="G447" s="25" t="str">
        <f t="shared" si="26"/>
        <v>NA</v>
      </c>
      <c r="I447" s="31">
        <v>37099</v>
      </c>
      <c r="J447" s="20">
        <v>0.12911532819271099</v>
      </c>
      <c r="K447" s="20">
        <v>0</v>
      </c>
      <c r="L447" s="20" t="s">
        <v>111</v>
      </c>
      <c r="M447" s="20">
        <v>0.284631339488985</v>
      </c>
      <c r="N447" s="20" t="s">
        <v>111</v>
      </c>
      <c r="O447" s="20">
        <v>0.715368660511015</v>
      </c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30"/>
    </row>
    <row r="448" spans="1:27" hidden="1" x14ac:dyDescent="0.25">
      <c r="A448">
        <v>412</v>
      </c>
      <c r="B448" s="15">
        <v>37106</v>
      </c>
      <c r="C448" s="25">
        <f t="shared" si="24"/>
        <v>0.128941714763641</v>
      </c>
      <c r="D448" s="25">
        <f>VLOOKUP(B448,input_BB!$B$19:$L$10000,$D$35,0)</f>
        <v>1214.3499999999999</v>
      </c>
      <c r="E448" s="27">
        <f t="shared" si="25"/>
        <v>3.8477806151796176E-2</v>
      </c>
      <c r="F448" s="34">
        <f t="shared" si="27"/>
        <v>7.0740243154034932E-3</v>
      </c>
      <c r="G448" s="25" t="str">
        <f t="shared" si="26"/>
        <v>NA</v>
      </c>
      <c r="I448" s="31">
        <v>37106</v>
      </c>
      <c r="J448" s="20">
        <v>0.128941714763641</v>
      </c>
      <c r="K448" s="20">
        <v>0</v>
      </c>
      <c r="L448" s="20" t="s">
        <v>111</v>
      </c>
      <c r="M448" s="20">
        <v>0.28484566017252899</v>
      </c>
      <c r="N448" s="20" t="s">
        <v>111</v>
      </c>
      <c r="O448" s="20">
        <v>0.71515433982747101</v>
      </c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30"/>
    </row>
    <row r="449" spans="1:27" hidden="1" x14ac:dyDescent="0.25">
      <c r="A449">
        <v>413</v>
      </c>
      <c r="B449" s="15">
        <v>37113</v>
      </c>
      <c r="C449" s="25">
        <f t="shared" si="24"/>
        <v>0.12036775797605501</v>
      </c>
      <c r="D449" s="25">
        <f>VLOOKUP(B449,input_BB!$B$19:$L$10000,$D$35,0)</f>
        <v>1190.1600000000001</v>
      </c>
      <c r="E449" s="27">
        <f t="shared" si="25"/>
        <v>2.3873053890238839E-2</v>
      </c>
      <c r="F449" s="34">
        <f t="shared" si="27"/>
        <v>-1.9920121875900532E-2</v>
      </c>
      <c r="G449" s="25" t="str">
        <f t="shared" si="26"/>
        <v>NA</v>
      </c>
      <c r="I449" s="31">
        <v>37113</v>
      </c>
      <c r="J449" s="20">
        <v>0.12036775797605501</v>
      </c>
      <c r="K449" s="20">
        <v>0</v>
      </c>
      <c r="L449" s="20">
        <v>2.4737941972201999E-2</v>
      </c>
      <c r="M449" s="20">
        <v>0.28387983205908901</v>
      </c>
      <c r="N449" s="20" t="s">
        <v>111</v>
      </c>
      <c r="O449" s="20">
        <v>0.69138222596870902</v>
      </c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30"/>
    </row>
    <row r="450" spans="1:27" hidden="1" x14ac:dyDescent="0.25">
      <c r="A450">
        <v>414</v>
      </c>
      <c r="B450" s="15">
        <v>37120</v>
      </c>
      <c r="C450" s="25">
        <f t="shared" si="24"/>
        <v>0.120289847254753</v>
      </c>
      <c r="D450" s="25">
        <f>VLOOKUP(B450,input_BB!$B$19:$L$10000,$D$35,0)</f>
        <v>1161.97</v>
      </c>
      <c r="E450" s="27">
        <f t="shared" si="25"/>
        <v>2.374034191007322E-2</v>
      </c>
      <c r="F450" s="34">
        <f t="shared" si="27"/>
        <v>-2.3685890972642398E-2</v>
      </c>
      <c r="G450" s="25">
        <f t="shared" si="26"/>
        <v>5.08880726755115E-2</v>
      </c>
      <c r="I450" s="31">
        <v>37120</v>
      </c>
      <c r="J450" s="20">
        <v>0.120289847254753</v>
      </c>
      <c r="K450" s="20">
        <v>0</v>
      </c>
      <c r="L450" s="20">
        <v>2.4699989500982102E-2</v>
      </c>
      <c r="M450" s="20">
        <v>0.28311131837678</v>
      </c>
      <c r="N450" s="20">
        <v>5.08880726755115E-2</v>
      </c>
      <c r="O450" s="20">
        <v>0.641300619446727</v>
      </c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30"/>
    </row>
    <row r="451" spans="1:27" hidden="1" x14ac:dyDescent="0.25">
      <c r="A451">
        <v>415</v>
      </c>
      <c r="B451" s="15">
        <v>37127</v>
      </c>
      <c r="C451" s="25">
        <f t="shared" si="24"/>
        <v>0.14786578714847601</v>
      </c>
      <c r="D451" s="25">
        <f>VLOOKUP(B451,input_BB!$B$19:$L$10000,$D$35,0)</f>
        <v>1184.93</v>
      </c>
      <c r="E451" s="27">
        <f t="shared" si="25"/>
        <v>7.0712793545301494E-2</v>
      </c>
      <c r="F451" s="34">
        <f t="shared" si="27"/>
        <v>1.9759546287769991E-2</v>
      </c>
      <c r="G451" s="25" t="str">
        <f t="shared" si="26"/>
        <v>NA</v>
      </c>
      <c r="I451" s="31">
        <v>37127</v>
      </c>
      <c r="J451" s="20">
        <v>0.14786578714847601</v>
      </c>
      <c r="K451" s="20">
        <v>1</v>
      </c>
      <c r="L451" s="20">
        <v>2.4808782271953801E-2</v>
      </c>
      <c r="M451" s="20">
        <v>0.28403177533175</v>
      </c>
      <c r="N451" s="20" t="s">
        <v>111</v>
      </c>
      <c r="O451" s="20">
        <v>0.69115944239629601</v>
      </c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30"/>
    </row>
    <row r="452" spans="1:27" hidden="1" x14ac:dyDescent="0.25">
      <c r="A452">
        <v>416</v>
      </c>
      <c r="B452" s="15">
        <v>37134</v>
      </c>
      <c r="C452" s="25">
        <f t="shared" si="24"/>
        <v>0.120137915015221</v>
      </c>
      <c r="D452" s="25">
        <f>VLOOKUP(B452,input_BB!$B$19:$L$10000,$D$35,0)</f>
        <v>1133.58</v>
      </c>
      <c r="E452" s="27">
        <f t="shared" si="25"/>
        <v>2.3481542761222694E-2</v>
      </c>
      <c r="F452" s="34">
        <f t="shared" si="27"/>
        <v>-4.3335893259517588E-2</v>
      </c>
      <c r="G452" s="25" t="str">
        <f t="shared" si="26"/>
        <v>NA</v>
      </c>
      <c r="I452" s="31">
        <v>37134</v>
      </c>
      <c r="J452" s="20">
        <v>0.120137915015221</v>
      </c>
      <c r="K452" s="20">
        <v>0</v>
      </c>
      <c r="L452" s="20">
        <v>2.48430338466301E-2</v>
      </c>
      <c r="M452" s="20">
        <v>0.28410523749077099</v>
      </c>
      <c r="N452" s="20" t="s">
        <v>111</v>
      </c>
      <c r="O452" s="20">
        <v>0.69105172866259901</v>
      </c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30"/>
    </row>
    <row r="453" spans="1:27" hidden="1" x14ac:dyDescent="0.25">
      <c r="A453">
        <v>417</v>
      </c>
      <c r="B453" s="15">
        <v>37141</v>
      </c>
      <c r="C453" s="25">
        <f t="shared" si="24"/>
        <v>0.12853264808654799</v>
      </c>
      <c r="D453" s="25">
        <f>VLOOKUP(B453,input_BB!$B$19:$L$10000,$D$35,0)</f>
        <v>1085.78</v>
      </c>
      <c r="E453" s="27">
        <f t="shared" si="25"/>
        <v>3.7781007972681031E-2</v>
      </c>
      <c r="F453" s="34">
        <f t="shared" si="27"/>
        <v>-4.2167293000935024E-2</v>
      </c>
      <c r="G453" s="25" t="str">
        <f t="shared" si="26"/>
        <v>NA</v>
      </c>
      <c r="I453" s="31">
        <v>37141</v>
      </c>
      <c r="J453" s="20">
        <v>0.12853264808654799</v>
      </c>
      <c r="K453" s="20">
        <v>1</v>
      </c>
      <c r="L453" s="20">
        <v>1.9993198654760399E-2</v>
      </c>
      <c r="M453" s="20">
        <v>0.26853379937133398</v>
      </c>
      <c r="N453" s="20" t="s">
        <v>111</v>
      </c>
      <c r="O453" s="20">
        <v>0.71147300197390595</v>
      </c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30"/>
    </row>
    <row r="454" spans="1:27" hidden="1" x14ac:dyDescent="0.25">
      <c r="A454">
        <v>418</v>
      </c>
      <c r="B454" s="15">
        <v>37148</v>
      </c>
      <c r="C454" s="25">
        <f t="shared" si="24"/>
        <v>0.128367245197296</v>
      </c>
      <c r="D454" s="25">
        <f>VLOOKUP(B454,input_BB!$B$19:$L$10000,$D$35,0)</f>
        <v>1092.54</v>
      </c>
      <c r="E454" s="27">
        <f t="shared" si="25"/>
        <v>3.7499263116634096E-2</v>
      </c>
      <c r="F454" s="34">
        <f t="shared" si="27"/>
        <v>6.2259389563263934E-3</v>
      </c>
      <c r="G454" s="25" t="str">
        <f t="shared" si="26"/>
        <v>NA</v>
      </c>
      <c r="I454" s="31">
        <v>37148</v>
      </c>
      <c r="J454" s="20">
        <v>0.128367245197296</v>
      </c>
      <c r="K454" s="20">
        <v>0</v>
      </c>
      <c r="L454" s="20">
        <v>2.00413800091955E-2</v>
      </c>
      <c r="M454" s="20">
        <v>0.268725245301843</v>
      </c>
      <c r="N454" s="20" t="s">
        <v>111</v>
      </c>
      <c r="O454" s="20">
        <v>0.71123337468896197</v>
      </c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30"/>
    </row>
    <row r="455" spans="1:27" hidden="1" x14ac:dyDescent="0.25">
      <c r="A455">
        <v>419</v>
      </c>
      <c r="B455" s="15">
        <v>37155</v>
      </c>
      <c r="C455" s="25">
        <f t="shared" si="24"/>
        <v>0.18328543007373799</v>
      </c>
      <c r="D455" s="25">
        <f>VLOOKUP(B455,input_BB!$B$19:$L$10000,$D$35,0)</f>
        <v>965.8</v>
      </c>
      <c r="E455" s="27">
        <f t="shared" si="25"/>
        <v>0.13104609390264074</v>
      </c>
      <c r="F455" s="34">
        <f t="shared" si="27"/>
        <v>-0.11600490599886504</v>
      </c>
      <c r="G455" s="25" t="str">
        <f t="shared" si="26"/>
        <v>NA</v>
      </c>
      <c r="I455" s="31">
        <v>37155</v>
      </c>
      <c r="J455" s="20">
        <v>0.18328543007373799</v>
      </c>
      <c r="K455" s="20">
        <v>0</v>
      </c>
      <c r="L455" s="20">
        <v>5.5760750678684599E-2</v>
      </c>
      <c r="M455" s="20">
        <v>0.26447973439974898</v>
      </c>
      <c r="N455" s="20" t="s">
        <v>111</v>
      </c>
      <c r="O455" s="20">
        <v>0.67975951492156705</v>
      </c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30"/>
    </row>
    <row r="456" spans="1:27" hidden="1" x14ac:dyDescent="0.25">
      <c r="A456">
        <v>420</v>
      </c>
      <c r="B456" s="15">
        <v>37162</v>
      </c>
      <c r="C456" s="25">
        <f t="shared" si="24"/>
        <v>0.1632399559021</v>
      </c>
      <c r="D456" s="25">
        <f>VLOOKUP(B456,input_BB!$B$19:$L$10000,$D$35,0)</f>
        <v>1040.94</v>
      </c>
      <c r="E456" s="27">
        <f t="shared" si="25"/>
        <v>9.69009271499814E-2</v>
      </c>
      <c r="F456" s="34">
        <f t="shared" si="27"/>
        <v>7.780078691240444E-2</v>
      </c>
      <c r="G456" s="25" t="str">
        <f t="shared" si="26"/>
        <v>NA</v>
      </c>
      <c r="I456" s="31">
        <v>37162</v>
      </c>
      <c r="J456" s="20">
        <v>0.1632399559021</v>
      </c>
      <c r="K456" s="20">
        <v>0</v>
      </c>
      <c r="L456" s="20">
        <v>5.6668614592515598E-2</v>
      </c>
      <c r="M456" s="20">
        <v>0.264735882426682</v>
      </c>
      <c r="N456" s="20" t="s">
        <v>111</v>
      </c>
      <c r="O456" s="20">
        <v>0.67859550298080296</v>
      </c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30"/>
    </row>
    <row r="457" spans="1:27" hidden="1" x14ac:dyDescent="0.25">
      <c r="A457">
        <v>421</v>
      </c>
      <c r="B457" s="15">
        <v>37169</v>
      </c>
      <c r="C457" s="25">
        <f t="shared" si="24"/>
        <v>0.14042015373706801</v>
      </c>
      <c r="D457" s="25">
        <f>VLOOKUP(B457,input_BB!$B$19:$L$10000,$D$35,0)</f>
        <v>1071.3800000000001</v>
      </c>
      <c r="E457" s="27">
        <f t="shared" si="25"/>
        <v>5.8030010776739846E-2</v>
      </c>
      <c r="F457" s="34">
        <f t="shared" si="27"/>
        <v>2.9242799777124517E-2</v>
      </c>
      <c r="G457" s="25" t="str">
        <f t="shared" si="26"/>
        <v>NA</v>
      </c>
      <c r="I457" s="31">
        <v>37169</v>
      </c>
      <c r="J457" s="20">
        <v>0.14042015373706801</v>
      </c>
      <c r="K457" s="20">
        <v>0</v>
      </c>
      <c r="L457" s="20">
        <v>0.120075947266544</v>
      </c>
      <c r="M457" s="20">
        <v>0.221207251796044</v>
      </c>
      <c r="N457" s="20" t="s">
        <v>111</v>
      </c>
      <c r="O457" s="20">
        <v>0.65871680093741203</v>
      </c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30"/>
    </row>
    <row r="458" spans="1:27" hidden="1" x14ac:dyDescent="0.25">
      <c r="A458">
        <v>422</v>
      </c>
      <c r="B458" s="15">
        <v>37176</v>
      </c>
      <c r="C458" s="25">
        <f t="shared" si="24"/>
        <v>0.20584079623222401</v>
      </c>
      <c r="D458" s="25">
        <f>VLOOKUP(B458,input_BB!$B$19:$L$10000,$D$35,0)</f>
        <v>1091.6500000000001</v>
      </c>
      <c r="E458" s="27">
        <f t="shared" si="25"/>
        <v>0.16946657386008054</v>
      </c>
      <c r="F458" s="34">
        <f t="shared" si="27"/>
        <v>1.8919524351770578E-2</v>
      </c>
      <c r="G458" s="25">
        <f t="shared" si="26"/>
        <v>1.7343535874107498E-2</v>
      </c>
      <c r="I458" s="31">
        <v>37176</v>
      </c>
      <c r="J458" s="20">
        <v>0.20584079623222401</v>
      </c>
      <c r="K458" s="20">
        <v>0</v>
      </c>
      <c r="L458" s="20" t="s">
        <v>111</v>
      </c>
      <c r="M458" s="20">
        <v>0.33292023999909398</v>
      </c>
      <c r="N458" s="20">
        <v>1.7343535874107498E-2</v>
      </c>
      <c r="O458" s="20">
        <v>0.64973622412679799</v>
      </c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30"/>
    </row>
    <row r="459" spans="1:27" hidden="1" x14ac:dyDescent="0.25">
      <c r="A459">
        <v>423</v>
      </c>
      <c r="B459" s="15">
        <v>37183</v>
      </c>
      <c r="C459" s="25">
        <f t="shared" si="24"/>
        <v>0.17974558472633401</v>
      </c>
      <c r="D459" s="25">
        <f>VLOOKUP(B459,input_BB!$B$19:$L$10000,$D$35,0)</f>
        <v>1073.48</v>
      </c>
      <c r="E459" s="27">
        <f t="shared" si="25"/>
        <v>0.1250163732469553</v>
      </c>
      <c r="F459" s="34">
        <f t="shared" si="27"/>
        <v>-1.6644528924105728E-2</v>
      </c>
      <c r="G459" s="25">
        <f t="shared" si="26"/>
        <v>4.2705709372140598E-2</v>
      </c>
      <c r="I459" s="31">
        <v>37183</v>
      </c>
      <c r="J459" s="20">
        <v>0.17974558472633401</v>
      </c>
      <c r="K459" s="20">
        <v>0</v>
      </c>
      <c r="L459" s="20">
        <v>2.2400681420081399E-2</v>
      </c>
      <c r="M459" s="20">
        <v>0.231414670667735</v>
      </c>
      <c r="N459" s="20">
        <v>4.2705709372140598E-2</v>
      </c>
      <c r="O459" s="20">
        <v>0.70347893854004295</v>
      </c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30"/>
    </row>
    <row r="460" spans="1:27" hidden="1" x14ac:dyDescent="0.25">
      <c r="A460">
        <v>424</v>
      </c>
      <c r="B460" s="15">
        <v>37190</v>
      </c>
      <c r="C460" s="25">
        <f t="shared" si="24"/>
        <v>0.16890804469585399</v>
      </c>
      <c r="D460" s="25">
        <f>VLOOKUP(B460,input_BB!$B$19:$L$10000,$D$35,0)</f>
        <v>1104.6099999999999</v>
      </c>
      <c r="E460" s="27">
        <f t="shared" si="25"/>
        <v>0.10655586648314237</v>
      </c>
      <c r="F460" s="34">
        <f t="shared" si="27"/>
        <v>2.8999142974251768E-2</v>
      </c>
      <c r="G460" s="25" t="str">
        <f t="shared" si="26"/>
        <v>NA</v>
      </c>
      <c r="I460" s="31">
        <v>37190</v>
      </c>
      <c r="J460" s="20">
        <v>0.16890804469585399</v>
      </c>
      <c r="K460" s="20">
        <v>0</v>
      </c>
      <c r="L460" s="20">
        <v>0.11795575771719601</v>
      </c>
      <c r="M460" s="20">
        <v>0.201189188216847</v>
      </c>
      <c r="N460" s="20" t="s">
        <v>111</v>
      </c>
      <c r="O460" s="20">
        <v>0.68085505406595603</v>
      </c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30"/>
    </row>
    <row r="461" spans="1:27" hidden="1" x14ac:dyDescent="0.25">
      <c r="A461">
        <v>425</v>
      </c>
      <c r="B461" s="15">
        <v>37197</v>
      </c>
      <c r="C461" s="25">
        <f t="shared" si="24"/>
        <v>0.16948121786117601</v>
      </c>
      <c r="D461" s="25">
        <f>VLOOKUP(B461,input_BB!$B$19:$L$10000,$D$35,0)</f>
        <v>1087.2</v>
      </c>
      <c r="E461" s="27">
        <f t="shared" si="25"/>
        <v>0.10753220124781263</v>
      </c>
      <c r="F461" s="34">
        <f t="shared" si="27"/>
        <v>-1.5761218891735429E-2</v>
      </c>
      <c r="G461" s="25" t="str">
        <f t="shared" si="26"/>
        <v>NA</v>
      </c>
      <c r="I461" s="31">
        <v>37197</v>
      </c>
      <c r="J461" s="20">
        <v>0.16948121786117601</v>
      </c>
      <c r="K461" s="20">
        <v>0</v>
      </c>
      <c r="L461" s="20">
        <v>0.118685307840965</v>
      </c>
      <c r="M461" s="20">
        <v>0.17624710341202199</v>
      </c>
      <c r="N461" s="20" t="s">
        <v>111</v>
      </c>
      <c r="O461" s="20">
        <v>0.70506758874701303</v>
      </c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30"/>
    </row>
    <row r="462" spans="1:27" hidden="1" x14ac:dyDescent="0.25">
      <c r="A462">
        <v>426</v>
      </c>
      <c r="B462" s="15">
        <v>37204</v>
      </c>
      <c r="C462" s="25">
        <f t="shared" si="24"/>
        <v>0.191268816590309</v>
      </c>
      <c r="D462" s="25">
        <f>VLOOKUP(B462,input_BB!$B$19:$L$10000,$D$35,0)</f>
        <v>1120.31</v>
      </c>
      <c r="E462" s="27">
        <f t="shared" si="25"/>
        <v>0.14464487742480547</v>
      </c>
      <c r="F462" s="34">
        <f t="shared" si="27"/>
        <v>3.0454378219278766E-2</v>
      </c>
      <c r="G462" s="25">
        <f t="shared" si="26"/>
        <v>7.4656929841177902E-2</v>
      </c>
      <c r="I462" s="31">
        <v>37204</v>
      </c>
      <c r="J462" s="20">
        <v>0.191268816590309</v>
      </c>
      <c r="K462" s="20">
        <v>0</v>
      </c>
      <c r="L462" s="20" t="s">
        <v>111</v>
      </c>
      <c r="M462" s="20">
        <v>0.194833126899978</v>
      </c>
      <c r="N462" s="20">
        <v>7.4656929841177902E-2</v>
      </c>
      <c r="O462" s="20">
        <v>0.730509943258844</v>
      </c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30"/>
    </row>
    <row r="463" spans="1:27" hidden="1" x14ac:dyDescent="0.25">
      <c r="A463">
        <v>427</v>
      </c>
      <c r="B463" s="15">
        <v>37211</v>
      </c>
      <c r="C463" s="25">
        <f t="shared" si="24"/>
        <v>0.17015585303306599</v>
      </c>
      <c r="D463" s="25">
        <f>VLOOKUP(B463,input_BB!$B$19:$L$10000,$D$35,0)</f>
        <v>1138.6500000000001</v>
      </c>
      <c r="E463" s="27">
        <f t="shared" si="25"/>
        <v>0.10868136490660923</v>
      </c>
      <c r="F463" s="34">
        <f t="shared" si="27"/>
        <v>1.6370468888075695E-2</v>
      </c>
      <c r="G463" s="25">
        <f t="shared" si="26"/>
        <v>3.9889768666953498E-2</v>
      </c>
      <c r="I463" s="31">
        <v>37211</v>
      </c>
      <c r="J463" s="20">
        <v>0.17015585303306599</v>
      </c>
      <c r="K463" s="20">
        <v>0</v>
      </c>
      <c r="L463" s="20">
        <v>2.0828947188778101E-2</v>
      </c>
      <c r="M463" s="20">
        <v>0.16635479332001701</v>
      </c>
      <c r="N463" s="20">
        <v>3.9889768666953498E-2</v>
      </c>
      <c r="O463" s="20">
        <v>0.77292649082425102</v>
      </c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30"/>
    </row>
    <row r="464" spans="1:27" hidden="1" x14ac:dyDescent="0.25">
      <c r="A464">
        <v>428</v>
      </c>
      <c r="B464" s="15">
        <v>37218</v>
      </c>
      <c r="C464" s="25">
        <f t="shared" si="24"/>
        <v>0.18597313761711101</v>
      </c>
      <c r="D464" s="25">
        <f>VLOOKUP(B464,input_BB!$B$19:$L$10000,$D$35,0)</f>
        <v>1150.3399999999999</v>
      </c>
      <c r="E464" s="27">
        <f t="shared" si="25"/>
        <v>0.13562429551887883</v>
      </c>
      <c r="F464" s="34">
        <f t="shared" si="27"/>
        <v>1.0266543714047227E-2</v>
      </c>
      <c r="G464" s="25" t="str">
        <f t="shared" si="26"/>
        <v>NA</v>
      </c>
      <c r="I464" s="31">
        <v>37218</v>
      </c>
      <c r="J464" s="20">
        <v>0.18597313761711101</v>
      </c>
      <c r="K464" s="20">
        <v>0</v>
      </c>
      <c r="L464" s="20">
        <v>0.13397287965617199</v>
      </c>
      <c r="M464" s="20">
        <v>0.157269779998534</v>
      </c>
      <c r="N464" s="20" t="s">
        <v>111</v>
      </c>
      <c r="O464" s="20">
        <v>0.70875734034529403</v>
      </c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30"/>
    </row>
    <row r="465" spans="1:27" hidden="1" x14ac:dyDescent="0.25">
      <c r="A465">
        <v>429</v>
      </c>
      <c r="B465" s="15">
        <v>37225</v>
      </c>
      <c r="C465" s="25">
        <f t="shared" si="24"/>
        <v>0.12994632124900801</v>
      </c>
      <c r="D465" s="25">
        <f>VLOOKUP(B465,input_BB!$B$19:$L$10000,$D$35,0)</f>
        <v>1139.45</v>
      </c>
      <c r="E465" s="27">
        <f t="shared" si="25"/>
        <v>4.0189038107196547E-2</v>
      </c>
      <c r="F465" s="34">
        <f t="shared" si="27"/>
        <v>-9.4667663473406716E-3</v>
      </c>
      <c r="G465" s="25" t="str">
        <f t="shared" si="26"/>
        <v>NA</v>
      </c>
      <c r="I465" s="31">
        <v>37225</v>
      </c>
      <c r="J465" s="20">
        <v>0.12994632124900801</v>
      </c>
      <c r="K465" s="20">
        <v>0</v>
      </c>
      <c r="L465" s="20">
        <v>0.112712557132591</v>
      </c>
      <c r="M465" s="20">
        <v>0.17638652651737</v>
      </c>
      <c r="N465" s="20" t="s">
        <v>111</v>
      </c>
      <c r="O465" s="20">
        <v>0.71090091635003905</v>
      </c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30"/>
    </row>
    <row r="466" spans="1:27" hidden="1" x14ac:dyDescent="0.25">
      <c r="A466">
        <v>430</v>
      </c>
      <c r="B466" s="15">
        <v>37232</v>
      </c>
      <c r="C466" s="25">
        <f t="shared" si="24"/>
        <v>0.13127020001411399</v>
      </c>
      <c r="D466" s="25">
        <f>VLOOKUP(B466,input_BB!$B$19:$L$10000,$D$35,0)</f>
        <v>1158.31</v>
      </c>
      <c r="E466" s="27">
        <f t="shared" si="25"/>
        <v>4.2444113782024277E-2</v>
      </c>
      <c r="F466" s="34">
        <f t="shared" si="27"/>
        <v>1.6551845188468084E-2</v>
      </c>
      <c r="G466" s="25">
        <f t="shared" si="26"/>
        <v>8.2572997102462506E-2</v>
      </c>
      <c r="I466" s="31">
        <v>37232</v>
      </c>
      <c r="J466" s="20">
        <v>0.13127020001411399</v>
      </c>
      <c r="K466" s="20">
        <v>0</v>
      </c>
      <c r="L466" s="20" t="s">
        <v>111</v>
      </c>
      <c r="M466" s="20">
        <v>0.199115681089894</v>
      </c>
      <c r="N466" s="20">
        <v>8.2572997102462506E-2</v>
      </c>
      <c r="O466" s="20">
        <v>0.71831132180764301</v>
      </c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30"/>
    </row>
    <row r="467" spans="1:27" hidden="1" x14ac:dyDescent="0.25">
      <c r="A467">
        <v>431</v>
      </c>
      <c r="B467" s="15">
        <v>37239</v>
      </c>
      <c r="C467" s="25">
        <f t="shared" si="24"/>
        <v>0.12961551547050501</v>
      </c>
      <c r="D467" s="25">
        <f>VLOOKUP(B467,input_BB!$B$19:$L$10000,$D$35,0)</f>
        <v>1123.0899999999999</v>
      </c>
      <c r="E467" s="27">
        <f t="shared" si="25"/>
        <v>3.9625548395104328E-2</v>
      </c>
      <c r="F467" s="34">
        <f t="shared" si="27"/>
        <v>-3.0406367898058395E-2</v>
      </c>
      <c r="G467" s="25">
        <f t="shared" si="26"/>
        <v>4.1256918168954E-2</v>
      </c>
      <c r="I467" s="31">
        <v>37239</v>
      </c>
      <c r="J467" s="20">
        <v>0.12961551547050501</v>
      </c>
      <c r="K467" s="20">
        <v>0</v>
      </c>
      <c r="L467" s="20">
        <v>2.2923016644112199E-2</v>
      </c>
      <c r="M467" s="20">
        <v>0.169377691457339</v>
      </c>
      <c r="N467" s="20">
        <v>4.1256918168954E-2</v>
      </c>
      <c r="O467" s="20">
        <v>0.76644237372959501</v>
      </c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30"/>
    </row>
    <row r="468" spans="1:27" hidden="1" x14ac:dyDescent="0.25">
      <c r="A468">
        <v>432</v>
      </c>
      <c r="B468" s="15">
        <v>37246</v>
      </c>
      <c r="C468" s="25">
        <f t="shared" si="24"/>
        <v>0.13821509480476399</v>
      </c>
      <c r="D468" s="25">
        <f>VLOOKUP(B468,input_BB!$B$19:$L$10000,$D$35,0)</f>
        <v>1144.8900000000001</v>
      </c>
      <c r="E468" s="27">
        <f t="shared" si="25"/>
        <v>5.427394572692968E-2</v>
      </c>
      <c r="F468" s="34">
        <f t="shared" si="27"/>
        <v>1.9410732888726745E-2</v>
      </c>
      <c r="G468" s="25" t="str">
        <f t="shared" si="26"/>
        <v>NA</v>
      </c>
      <c r="I468" s="31">
        <v>37246</v>
      </c>
      <c r="J468" s="20">
        <v>0.13821509480476399</v>
      </c>
      <c r="K468" s="20">
        <v>0</v>
      </c>
      <c r="L468" s="20">
        <v>2.1753322591908899E-2</v>
      </c>
      <c r="M468" s="20">
        <v>0.178932627913163</v>
      </c>
      <c r="N468" s="20" t="s">
        <v>111</v>
      </c>
      <c r="O468" s="20">
        <v>0.79931404949492901</v>
      </c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30"/>
    </row>
    <row r="469" spans="1:27" hidden="1" x14ac:dyDescent="0.25">
      <c r="A469">
        <v>433</v>
      </c>
      <c r="B469" s="15">
        <v>37253</v>
      </c>
      <c r="C469" s="25">
        <f t="shared" si="24"/>
        <v>0.13806395232677501</v>
      </c>
      <c r="D469" s="25">
        <f>VLOOKUP(B469,input_BB!$B$19:$L$10000,$D$35,0)</f>
        <v>1161.02</v>
      </c>
      <c r="E469" s="27">
        <f t="shared" si="25"/>
        <v>5.4016491846310306E-2</v>
      </c>
      <c r="F469" s="34">
        <f t="shared" si="27"/>
        <v>1.4088689743119387E-2</v>
      </c>
      <c r="G469" s="25" t="str">
        <f t="shared" si="26"/>
        <v>NA</v>
      </c>
      <c r="I469" s="31">
        <v>37253</v>
      </c>
      <c r="J469" s="20">
        <v>0.13806395232677501</v>
      </c>
      <c r="K469" s="20">
        <v>0</v>
      </c>
      <c r="L469" s="20">
        <v>2.1874530741889501E-2</v>
      </c>
      <c r="M469" s="20">
        <v>0.17905342142890701</v>
      </c>
      <c r="N469" s="20" t="s">
        <v>111</v>
      </c>
      <c r="O469" s="20">
        <v>0.79907204782920405</v>
      </c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30"/>
    </row>
    <row r="470" spans="1:27" hidden="1" x14ac:dyDescent="0.25">
      <c r="A470">
        <v>434</v>
      </c>
      <c r="B470" s="15">
        <v>37260</v>
      </c>
      <c r="C470" s="25">
        <f t="shared" si="24"/>
        <v>0.13140881061553999</v>
      </c>
      <c r="D470" s="25">
        <f>VLOOKUP(B470,input_BB!$B$19:$L$10000,$D$35,0)</f>
        <v>1172.51</v>
      </c>
      <c r="E470" s="27">
        <f t="shared" si="25"/>
        <v>4.2680221047876526E-2</v>
      </c>
      <c r="F470" s="34">
        <f t="shared" si="27"/>
        <v>9.8964703450414859E-3</v>
      </c>
      <c r="G470" s="25">
        <f t="shared" si="26"/>
        <v>1.8119779388911E-2</v>
      </c>
      <c r="I470" s="31">
        <v>37260</v>
      </c>
      <c r="J470" s="20">
        <v>0.13140881061553999</v>
      </c>
      <c r="K470" s="20">
        <v>0</v>
      </c>
      <c r="L470" s="20">
        <v>7.0382465749823098E-2</v>
      </c>
      <c r="M470" s="20">
        <v>0.15289780662997501</v>
      </c>
      <c r="N470" s="20">
        <v>1.8119779388911E-2</v>
      </c>
      <c r="O470" s="20">
        <v>0.75859994823129095</v>
      </c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30"/>
    </row>
    <row r="471" spans="1:27" hidden="1" x14ac:dyDescent="0.25">
      <c r="A471">
        <v>435</v>
      </c>
      <c r="B471" s="15">
        <v>37267</v>
      </c>
      <c r="C471" s="25">
        <f t="shared" si="24"/>
        <v>0.12900717556476601</v>
      </c>
      <c r="D471" s="25">
        <f>VLOOKUP(B471,input_BB!$B$19:$L$10000,$D$35,0)</f>
        <v>1145.5999999999999</v>
      </c>
      <c r="E471" s="27">
        <f t="shared" si="25"/>
        <v>3.8589311120500722E-2</v>
      </c>
      <c r="F471" s="34">
        <f t="shared" si="27"/>
        <v>-2.2950763746151459E-2</v>
      </c>
      <c r="G471" s="25">
        <f t="shared" si="26"/>
        <v>4.5116212873777303E-2</v>
      </c>
      <c r="I471" s="31">
        <v>37267</v>
      </c>
      <c r="J471" s="20">
        <v>0.12900717556476601</v>
      </c>
      <c r="K471" s="20">
        <v>0</v>
      </c>
      <c r="L471" s="20">
        <v>2.1631167758832798E-2</v>
      </c>
      <c r="M471" s="20">
        <v>0.17038588207350799</v>
      </c>
      <c r="N471" s="20">
        <v>4.5116212873777303E-2</v>
      </c>
      <c r="O471" s="20">
        <v>0.76286673729388199</v>
      </c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30"/>
    </row>
    <row r="472" spans="1:27" hidden="1" x14ac:dyDescent="0.25">
      <c r="A472">
        <v>436</v>
      </c>
      <c r="B472" s="15">
        <v>37274</v>
      </c>
      <c r="C472" s="25">
        <f t="shared" si="24"/>
        <v>0.12885309755802199</v>
      </c>
      <c r="D472" s="25">
        <f>VLOOKUP(B472,input_BB!$B$19:$L$10000,$D$35,0)</f>
        <v>1127.58</v>
      </c>
      <c r="E472" s="27">
        <f t="shared" si="25"/>
        <v>3.8326856903247247E-2</v>
      </c>
      <c r="F472" s="34">
        <f t="shared" si="27"/>
        <v>-1.5729748603351967E-2</v>
      </c>
      <c r="G472" s="25">
        <f t="shared" si="26"/>
        <v>2.7588429030242501E-2</v>
      </c>
      <c r="I472" s="31">
        <v>37274</v>
      </c>
      <c r="J472" s="20">
        <v>0.12885309755802199</v>
      </c>
      <c r="K472" s="20">
        <v>0</v>
      </c>
      <c r="L472" s="20">
        <v>2.23821156421419E-2</v>
      </c>
      <c r="M472" s="20">
        <v>0.207669823623128</v>
      </c>
      <c r="N472" s="20">
        <v>2.7588429030242501E-2</v>
      </c>
      <c r="O472" s="20">
        <v>0.74235963170448704</v>
      </c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30"/>
    </row>
    <row r="473" spans="1:27" hidden="1" x14ac:dyDescent="0.25">
      <c r="A473">
        <v>437</v>
      </c>
      <c r="B473" s="15">
        <v>37281</v>
      </c>
      <c r="C473" s="25">
        <f t="shared" si="24"/>
        <v>0.12870135903358501</v>
      </c>
      <c r="D473" s="25">
        <f>VLOOKUP(B473,input_BB!$B$19:$L$10000,$D$35,0)</f>
        <v>1133.28</v>
      </c>
      <c r="E473" s="27">
        <f t="shared" si="25"/>
        <v>3.8068387725848897E-2</v>
      </c>
      <c r="F473" s="34">
        <f t="shared" si="27"/>
        <v>5.055073697653345E-3</v>
      </c>
      <c r="G473" s="25" t="str">
        <f t="shared" si="26"/>
        <v>NA</v>
      </c>
      <c r="I473" s="31">
        <v>37281</v>
      </c>
      <c r="J473" s="20">
        <v>0.12870135903358501</v>
      </c>
      <c r="K473" s="20">
        <v>0</v>
      </c>
      <c r="L473" s="20">
        <v>2.26284149932491E-2</v>
      </c>
      <c r="M473" s="20">
        <v>0.208951707374919</v>
      </c>
      <c r="N473" s="20" t="s">
        <v>111</v>
      </c>
      <c r="O473" s="20">
        <v>0.76841987763183195</v>
      </c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30"/>
    </row>
    <row r="474" spans="1:27" hidden="1" x14ac:dyDescent="0.25">
      <c r="A474">
        <v>438</v>
      </c>
      <c r="B474" s="15">
        <v>37288</v>
      </c>
      <c r="C474" s="25">
        <f t="shared" si="24"/>
        <v>0.130809307098389</v>
      </c>
      <c r="D474" s="25">
        <f>VLOOKUP(B474,input_BB!$B$19:$L$10000,$D$35,0)</f>
        <v>1122.19</v>
      </c>
      <c r="E474" s="27">
        <f t="shared" si="25"/>
        <v>4.1659035548014957E-2</v>
      </c>
      <c r="F474" s="34">
        <f t="shared" si="27"/>
        <v>-9.7857546237469784E-3</v>
      </c>
      <c r="G474" s="25">
        <f t="shared" si="26"/>
        <v>2.0061278080803401E-2</v>
      </c>
      <c r="I474" s="31">
        <v>37288</v>
      </c>
      <c r="J474" s="20">
        <v>0.130809307098389</v>
      </c>
      <c r="K474" s="20">
        <v>0</v>
      </c>
      <c r="L474" s="20">
        <v>8.4485904295102096E-2</v>
      </c>
      <c r="M474" s="20">
        <v>0.14775937272877401</v>
      </c>
      <c r="N474" s="20">
        <v>2.0061278080803401E-2</v>
      </c>
      <c r="O474" s="20">
        <v>0.74769344489532097</v>
      </c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30"/>
    </row>
    <row r="475" spans="1:27" hidden="1" x14ac:dyDescent="0.25">
      <c r="A475">
        <v>439</v>
      </c>
      <c r="B475" s="15">
        <v>37295</v>
      </c>
      <c r="C475" s="25">
        <f t="shared" si="24"/>
        <v>0.128404676914215</v>
      </c>
      <c r="D475" s="25">
        <f>VLOOKUP(B475,input_BB!$B$19:$L$10000,$D$35,0)</f>
        <v>1096.22</v>
      </c>
      <c r="E475" s="27">
        <f t="shared" si="25"/>
        <v>3.7563023754326866E-2</v>
      </c>
      <c r="F475" s="34">
        <f t="shared" si="27"/>
        <v>-2.3142248638822305E-2</v>
      </c>
      <c r="G475" s="25">
        <f t="shared" si="26"/>
        <v>6.1571339922298199E-2</v>
      </c>
      <c r="I475" s="31">
        <v>37295</v>
      </c>
      <c r="J475" s="20">
        <v>0.128404676914215</v>
      </c>
      <c r="K475" s="20">
        <v>0</v>
      </c>
      <c r="L475" s="20">
        <v>5.1629230250717098E-2</v>
      </c>
      <c r="M475" s="20">
        <v>0.17003463953791401</v>
      </c>
      <c r="N475" s="20">
        <v>6.1571339922298199E-2</v>
      </c>
      <c r="O475" s="20">
        <v>0.71676479028907003</v>
      </c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30"/>
    </row>
    <row r="476" spans="1:27" hidden="1" x14ac:dyDescent="0.25">
      <c r="A476">
        <v>440</v>
      </c>
      <c r="B476" s="15">
        <v>37302</v>
      </c>
      <c r="C476" s="25">
        <f t="shared" si="24"/>
        <v>0.12825964391231501</v>
      </c>
      <c r="D476" s="25">
        <f>VLOOKUP(B476,input_BB!$B$19:$L$10000,$D$35,0)</f>
        <v>1104.18</v>
      </c>
      <c r="E476" s="27">
        <f t="shared" si="25"/>
        <v>3.7315976665686736E-2</v>
      </c>
      <c r="F476" s="34">
        <f t="shared" si="27"/>
        <v>7.2613161591652542E-3</v>
      </c>
      <c r="G476" s="25">
        <f t="shared" si="26"/>
        <v>3.3512130216035101E-2</v>
      </c>
      <c r="I476" s="31">
        <v>37302</v>
      </c>
      <c r="J476" s="20">
        <v>0.12825964391231501</v>
      </c>
      <c r="K476" s="20">
        <v>0</v>
      </c>
      <c r="L476" s="20">
        <v>2.27475870107096E-2</v>
      </c>
      <c r="M476" s="20">
        <v>0.20717930935812701</v>
      </c>
      <c r="N476" s="20">
        <v>3.3512130216035101E-2</v>
      </c>
      <c r="O476" s="20">
        <v>0.73656097341512805</v>
      </c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30"/>
    </row>
    <row r="477" spans="1:27" hidden="1" x14ac:dyDescent="0.25">
      <c r="A477">
        <v>441</v>
      </c>
      <c r="B477" s="15">
        <v>37309</v>
      </c>
      <c r="C477" s="25">
        <f t="shared" si="24"/>
        <v>0.12811674177646601</v>
      </c>
      <c r="D477" s="25">
        <f>VLOOKUP(B477,input_BB!$B$19:$L$10000,$D$35,0)</f>
        <v>1089.8399999999999</v>
      </c>
      <c r="E477" s="27">
        <f t="shared" si="25"/>
        <v>3.7072559263030373E-2</v>
      </c>
      <c r="F477" s="34">
        <f t="shared" si="27"/>
        <v>-1.2987012987013102E-2</v>
      </c>
      <c r="G477" s="25" t="str">
        <f t="shared" si="26"/>
        <v>NA</v>
      </c>
      <c r="I477" s="31">
        <v>37309</v>
      </c>
      <c r="J477" s="20">
        <v>0.12811674177646601</v>
      </c>
      <c r="K477" s="20">
        <v>0</v>
      </c>
      <c r="L477" s="20">
        <v>2.3115769466010599E-2</v>
      </c>
      <c r="M477" s="20">
        <v>0.20961046744643599</v>
      </c>
      <c r="N477" s="20" t="s">
        <v>111</v>
      </c>
      <c r="O477" s="20">
        <v>0.76727376308755402</v>
      </c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30"/>
    </row>
    <row r="478" spans="1:27" hidden="1" x14ac:dyDescent="0.25">
      <c r="A478">
        <v>442</v>
      </c>
      <c r="B478" s="15">
        <v>37316</v>
      </c>
      <c r="C478" s="25">
        <f t="shared" si="24"/>
        <v>0.13022907078266099</v>
      </c>
      <c r="D478" s="25">
        <f>VLOOKUP(B478,input_BB!$B$19:$L$10000,$D$35,0)</f>
        <v>1131.78</v>
      </c>
      <c r="E478" s="27">
        <f t="shared" si="25"/>
        <v>4.0670669516518744E-2</v>
      </c>
      <c r="F478" s="34">
        <f t="shared" si="27"/>
        <v>3.8482713058797691E-2</v>
      </c>
      <c r="G478" s="25">
        <f t="shared" si="26"/>
        <v>2.0070711549032599E-2</v>
      </c>
      <c r="I478" s="31">
        <v>37316</v>
      </c>
      <c r="J478" s="20">
        <v>0.13022907078266099</v>
      </c>
      <c r="K478" s="20">
        <v>0</v>
      </c>
      <c r="L478" s="20">
        <v>9.4489330111200601E-2</v>
      </c>
      <c r="M478" s="20">
        <v>0.14668270768594899</v>
      </c>
      <c r="N478" s="20">
        <v>2.0070711549032599E-2</v>
      </c>
      <c r="O478" s="20">
        <v>0.73875725065381803</v>
      </c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30"/>
    </row>
    <row r="479" spans="1:27" hidden="1" x14ac:dyDescent="0.25">
      <c r="A479">
        <v>443</v>
      </c>
      <c r="B479" s="15">
        <v>37323</v>
      </c>
      <c r="C479" s="25">
        <f t="shared" si="24"/>
        <v>0.1280906945467</v>
      </c>
      <c r="D479" s="25">
        <f>VLOOKUP(B479,input_BB!$B$19:$L$10000,$D$35,0)</f>
        <v>1164.31</v>
      </c>
      <c r="E479" s="27">
        <f t="shared" si="25"/>
        <v>3.702819079380934E-2</v>
      </c>
      <c r="F479" s="34">
        <f t="shared" si="27"/>
        <v>2.8742335082790005E-2</v>
      </c>
      <c r="G479" s="25">
        <f t="shared" si="26"/>
        <v>6.4100896252330605E-2</v>
      </c>
      <c r="I479" s="31">
        <v>37323</v>
      </c>
      <c r="J479" s="20">
        <v>0.1280906945467</v>
      </c>
      <c r="K479" s="20">
        <v>0</v>
      </c>
      <c r="L479" s="20">
        <v>5.27128602382494E-2</v>
      </c>
      <c r="M479" s="20">
        <v>0.17004567863623399</v>
      </c>
      <c r="N479" s="20">
        <v>6.4100896252330605E-2</v>
      </c>
      <c r="O479" s="20">
        <v>0.713140564873186</v>
      </c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30"/>
    </row>
    <row r="480" spans="1:27" hidden="1" x14ac:dyDescent="0.25">
      <c r="A480">
        <v>444</v>
      </c>
      <c r="B480" s="15">
        <v>37330</v>
      </c>
      <c r="C480" s="25">
        <f t="shared" si="24"/>
        <v>0.127704277634621</v>
      </c>
      <c r="D480" s="25">
        <f>VLOOKUP(B480,input_BB!$B$19:$L$10000,$D$35,0)</f>
        <v>1166.1500000000001</v>
      </c>
      <c r="E480" s="27">
        <f t="shared" si="25"/>
        <v>3.6369973892277856E-2</v>
      </c>
      <c r="F480" s="34">
        <f t="shared" si="27"/>
        <v>1.5803351341139305E-3</v>
      </c>
      <c r="G480" s="25">
        <f t="shared" si="26"/>
        <v>3.38776053214742E-2</v>
      </c>
      <c r="I480" s="31">
        <v>37330</v>
      </c>
      <c r="J480" s="20">
        <v>0.127704277634621</v>
      </c>
      <c r="K480" s="20">
        <v>0</v>
      </c>
      <c r="L480" s="20">
        <v>2.30698346321743E-2</v>
      </c>
      <c r="M480" s="20">
        <v>0.207872688175085</v>
      </c>
      <c r="N480" s="20">
        <v>3.38776053214742E-2</v>
      </c>
      <c r="O480" s="20">
        <v>0.73517987187126699</v>
      </c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30"/>
    </row>
    <row r="481" spans="1:27" hidden="1" x14ac:dyDescent="0.25">
      <c r="A481">
        <v>445</v>
      </c>
      <c r="B481" s="15">
        <v>37337</v>
      </c>
      <c r="C481" s="25">
        <f t="shared" si="24"/>
        <v>0.113229848444462</v>
      </c>
      <c r="D481" s="25">
        <f>VLOOKUP(B481,input_BB!$B$19:$L$10000,$D$35,0)</f>
        <v>1148.69</v>
      </c>
      <c r="E481" s="27">
        <f t="shared" si="25"/>
        <v>1.1714443466022373E-2</v>
      </c>
      <c r="F481" s="34">
        <f t="shared" si="27"/>
        <v>-1.4972344895596623E-2</v>
      </c>
      <c r="G481" s="25" t="str">
        <f t="shared" si="26"/>
        <v>NA</v>
      </c>
      <c r="I481" s="31">
        <v>37337</v>
      </c>
      <c r="J481" s="20">
        <v>0.113229848444462</v>
      </c>
      <c r="K481" s="20">
        <v>0</v>
      </c>
      <c r="L481" s="20">
        <v>2.2658952362917598E-2</v>
      </c>
      <c r="M481" s="20">
        <v>0.21135546251865001</v>
      </c>
      <c r="N481" s="20" t="s">
        <v>111</v>
      </c>
      <c r="O481" s="20">
        <v>0.76598558511843196</v>
      </c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30"/>
    </row>
    <row r="482" spans="1:27" hidden="1" x14ac:dyDescent="0.25">
      <c r="A482">
        <v>446</v>
      </c>
      <c r="B482" s="15">
        <v>37344</v>
      </c>
      <c r="C482" s="25">
        <f t="shared" si="24"/>
        <v>0.114865362644196</v>
      </c>
      <c r="D482" s="25">
        <f>VLOOKUP(B482,input_BB!$B$19:$L$10000,$D$35,0)</f>
        <v>1147.3900000000001</v>
      </c>
      <c r="E482" s="27">
        <f t="shared" si="25"/>
        <v>1.4500354370303878E-2</v>
      </c>
      <c r="F482" s="34">
        <f t="shared" si="27"/>
        <v>-1.1317239638196641E-3</v>
      </c>
      <c r="G482" s="25">
        <f t="shared" si="26"/>
        <v>1.4745781456806399E-2</v>
      </c>
      <c r="I482" s="31">
        <v>37344</v>
      </c>
      <c r="J482" s="20">
        <v>0.114865362644196</v>
      </c>
      <c r="K482" s="20">
        <v>0</v>
      </c>
      <c r="L482" s="20">
        <v>6.5769823554734305E-2</v>
      </c>
      <c r="M482" s="20">
        <v>0.15859267683084199</v>
      </c>
      <c r="N482" s="20">
        <v>1.4745781456806399E-2</v>
      </c>
      <c r="O482" s="20">
        <v>0.76089171815761802</v>
      </c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30"/>
    </row>
    <row r="483" spans="1:27" hidden="1" x14ac:dyDescent="0.25">
      <c r="A483">
        <v>447</v>
      </c>
      <c r="B483" s="15">
        <v>37351</v>
      </c>
      <c r="C483" s="25">
        <f t="shared" si="24"/>
        <v>0.113233432173729</v>
      </c>
      <c r="D483" s="25">
        <f>VLOOKUP(B483,input_BB!$B$19:$L$10000,$D$35,0)</f>
        <v>1122.73</v>
      </c>
      <c r="E483" s="27">
        <f t="shared" si="25"/>
        <v>1.1720547937903168E-2</v>
      </c>
      <c r="F483" s="34">
        <f t="shared" si="27"/>
        <v>-2.1492256338298321E-2</v>
      </c>
      <c r="G483" s="25">
        <f t="shared" si="26"/>
        <v>6.4697218698630807E-2</v>
      </c>
      <c r="I483" s="31">
        <v>37351</v>
      </c>
      <c r="J483" s="20">
        <v>0.113233432173729</v>
      </c>
      <c r="K483" s="20">
        <v>0</v>
      </c>
      <c r="L483" s="20">
        <v>5.2791464336863998E-2</v>
      </c>
      <c r="M483" s="20">
        <v>0.17033383035883101</v>
      </c>
      <c r="N483" s="20">
        <v>6.4697218698630807E-2</v>
      </c>
      <c r="O483" s="20">
        <v>0.71217748660567404</v>
      </c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30"/>
    </row>
    <row r="484" spans="1:27" hidden="1" x14ac:dyDescent="0.25">
      <c r="A484">
        <v>448</v>
      </c>
      <c r="B484" s="15">
        <v>37358</v>
      </c>
      <c r="C484" s="25">
        <f t="shared" si="24"/>
        <v>0.113233432173729</v>
      </c>
      <c r="D484" s="25">
        <f>VLOOKUP(B484,input_BB!$B$19:$L$10000,$D$35,0)</f>
        <v>1111.01</v>
      </c>
      <c r="E484" s="27">
        <f t="shared" si="25"/>
        <v>1.1720547937903168E-2</v>
      </c>
      <c r="F484" s="34">
        <f t="shared" si="27"/>
        <v>-1.0438841039252522E-2</v>
      </c>
      <c r="G484" s="25">
        <f t="shared" si="26"/>
        <v>3.2236063699319702E-2</v>
      </c>
      <c r="I484" s="31">
        <v>37358</v>
      </c>
      <c r="J484" s="20">
        <v>0.113233432173729</v>
      </c>
      <c r="K484" s="20">
        <v>0</v>
      </c>
      <c r="L484" s="20">
        <v>2.3198852788212199E-2</v>
      </c>
      <c r="M484" s="20">
        <v>0.208616674121061</v>
      </c>
      <c r="N484" s="20">
        <v>3.2236063699319702E-2</v>
      </c>
      <c r="O484" s="20">
        <v>0.73594840939140704</v>
      </c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30"/>
    </row>
    <row r="485" spans="1:27" hidden="1" x14ac:dyDescent="0.25">
      <c r="A485">
        <v>449</v>
      </c>
      <c r="B485" s="15">
        <v>37365</v>
      </c>
      <c r="C485" s="25">
        <f t="shared" si="24"/>
        <v>0.117580808699131</v>
      </c>
      <c r="D485" s="25">
        <f>VLOOKUP(B485,input_BB!$B$19:$L$10000,$D$35,0)</f>
        <v>1125.17</v>
      </c>
      <c r="E485" s="27">
        <f t="shared" si="25"/>
        <v>1.9125805360372925E-2</v>
      </c>
      <c r="F485" s="34">
        <f t="shared" si="27"/>
        <v>1.2745159809542717E-2</v>
      </c>
      <c r="G485" s="25" t="str">
        <f t="shared" si="26"/>
        <v>NA</v>
      </c>
      <c r="I485" s="31">
        <v>37365</v>
      </c>
      <c r="J485" s="20">
        <v>0.117580808699131</v>
      </c>
      <c r="K485" s="20">
        <v>0</v>
      </c>
      <c r="L485" s="20">
        <v>2.34999806217095E-2</v>
      </c>
      <c r="M485" s="20">
        <v>0.21132457901976401</v>
      </c>
      <c r="N485" s="20" t="s">
        <v>111</v>
      </c>
      <c r="O485" s="20">
        <v>0.76517544035852603</v>
      </c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30"/>
    </row>
    <row r="486" spans="1:27" hidden="1" x14ac:dyDescent="0.25">
      <c r="A486">
        <v>450</v>
      </c>
      <c r="B486" s="15">
        <v>37372</v>
      </c>
      <c r="C486" s="25">
        <f t="shared" ref="C486:C549" si="28">J486</f>
        <v>0.11685499548912</v>
      </c>
      <c r="D486" s="25">
        <f>VLOOKUP(B486,input_BB!$B$19:$L$10000,$D$35,0)</f>
        <v>1076.32</v>
      </c>
      <c r="E486" s="27">
        <f t="shared" ref="E486:E549" si="29">(C486-$E$34)/$E$36</f>
        <v>1.7889465781927152E-2</v>
      </c>
      <c r="F486" s="34">
        <f t="shared" si="27"/>
        <v>-4.3415661633353309E-2</v>
      </c>
      <c r="G486" s="25">
        <f t="shared" ref="G486:G549" si="30">VLOOKUP(B486,$I$37:$AA$5000,$G$34,0)</f>
        <v>4.2671196160089998E-2</v>
      </c>
      <c r="I486" s="31">
        <v>37372</v>
      </c>
      <c r="J486" s="20">
        <v>0.11685499548912</v>
      </c>
      <c r="K486" s="20">
        <v>0</v>
      </c>
      <c r="L486" s="20">
        <v>0.14374522177401799</v>
      </c>
      <c r="M486" s="20">
        <v>0.14247568870607299</v>
      </c>
      <c r="N486" s="20">
        <v>4.2671196160089998E-2</v>
      </c>
      <c r="O486" s="20">
        <v>0.67110789335981802</v>
      </c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30"/>
    </row>
    <row r="487" spans="1:27" hidden="1" x14ac:dyDescent="0.25">
      <c r="A487">
        <v>451</v>
      </c>
      <c r="B487" s="15">
        <v>37379</v>
      </c>
      <c r="C487" s="25">
        <f t="shared" si="28"/>
        <v>0.11514891684055301</v>
      </c>
      <c r="D487" s="25">
        <f>VLOOKUP(B487,input_BB!$B$19:$L$10000,$D$35,0)</f>
        <v>1073.43</v>
      </c>
      <c r="E487" s="27">
        <f t="shared" si="29"/>
        <v>1.4983356430276358E-2</v>
      </c>
      <c r="F487" s="34">
        <f t="shared" ref="F487:F550" si="31">D487/D486-1</f>
        <v>-2.6850750706108872E-3</v>
      </c>
      <c r="G487" s="25">
        <f t="shared" si="30"/>
        <v>1.40747205916435E-2</v>
      </c>
      <c r="I487" s="31">
        <v>37379</v>
      </c>
      <c r="J487" s="20">
        <v>0.11514891684055301</v>
      </c>
      <c r="K487" s="20">
        <v>0</v>
      </c>
      <c r="L487" s="20">
        <v>7.7380231410053305E-2</v>
      </c>
      <c r="M487" s="20">
        <v>0.155742256097777</v>
      </c>
      <c r="N487" s="20">
        <v>1.40747205916435E-2</v>
      </c>
      <c r="O487" s="20">
        <v>0.75280279190052701</v>
      </c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30"/>
    </row>
    <row r="488" spans="1:27" hidden="1" x14ac:dyDescent="0.25">
      <c r="A488">
        <v>452</v>
      </c>
      <c r="B488" s="15">
        <v>37386</v>
      </c>
      <c r="C488" s="25">
        <f t="shared" si="28"/>
        <v>0.113250307738781</v>
      </c>
      <c r="D488" s="25">
        <f>VLOOKUP(B488,input_BB!$B$19:$L$10000,$D$35,0)</f>
        <v>1054.99</v>
      </c>
      <c r="E488" s="27">
        <f t="shared" si="29"/>
        <v>1.1749293527945699E-2</v>
      </c>
      <c r="F488" s="34">
        <f t="shared" si="31"/>
        <v>-1.7178577084672519E-2</v>
      </c>
      <c r="G488" s="25">
        <f t="shared" si="30"/>
        <v>3.0290323908792102E-2</v>
      </c>
      <c r="I488" s="31">
        <v>37386</v>
      </c>
      <c r="J488" s="20">
        <v>0.113250307738781</v>
      </c>
      <c r="K488" s="20">
        <v>0</v>
      </c>
      <c r="L488" s="20">
        <v>1.97360498613076E-2</v>
      </c>
      <c r="M488" s="20">
        <v>0.209919781779869</v>
      </c>
      <c r="N488" s="20">
        <v>3.0290323908792102E-2</v>
      </c>
      <c r="O488" s="20">
        <v>0.74005384445003097</v>
      </c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30"/>
    </row>
    <row r="489" spans="1:27" hidden="1" x14ac:dyDescent="0.25">
      <c r="A489">
        <v>453</v>
      </c>
      <c r="B489" s="15">
        <v>37393</v>
      </c>
      <c r="C489" s="25">
        <f t="shared" si="28"/>
        <v>0.117514878511429</v>
      </c>
      <c r="D489" s="25">
        <f>VLOOKUP(B489,input_BB!$B$19:$L$10000,$D$35,0)</f>
        <v>1106.5899999999999</v>
      </c>
      <c r="E489" s="27">
        <f t="shared" si="29"/>
        <v>1.9013500845456333E-2</v>
      </c>
      <c r="F489" s="34">
        <f t="shared" si="31"/>
        <v>4.8910416212475827E-2</v>
      </c>
      <c r="G489" s="25" t="str">
        <f t="shared" si="30"/>
        <v>NA</v>
      </c>
      <c r="I489" s="31">
        <v>37393</v>
      </c>
      <c r="J489" s="20">
        <v>0.117514878511429</v>
      </c>
      <c r="K489" s="20">
        <v>0</v>
      </c>
      <c r="L489" s="20">
        <v>1.99426371664784E-2</v>
      </c>
      <c r="M489" s="20">
        <v>0.21211711925746399</v>
      </c>
      <c r="N489" s="20" t="s">
        <v>111</v>
      </c>
      <c r="O489" s="20">
        <v>0.76794024357605795</v>
      </c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30"/>
    </row>
    <row r="490" spans="1:27" hidden="1" x14ac:dyDescent="0.25">
      <c r="A490">
        <v>454</v>
      </c>
      <c r="B490" s="15">
        <v>37400</v>
      </c>
      <c r="C490" s="25">
        <f t="shared" si="28"/>
        <v>0.116831444203854</v>
      </c>
      <c r="D490" s="25">
        <f>VLOOKUP(B490,input_BB!$B$19:$L$10000,$D$35,0)</f>
        <v>1083.82</v>
      </c>
      <c r="E490" s="27">
        <f t="shared" si="29"/>
        <v>1.7849348867966349E-2</v>
      </c>
      <c r="F490" s="34">
        <f t="shared" si="31"/>
        <v>-2.0576726700946124E-2</v>
      </c>
      <c r="G490" s="25">
        <f t="shared" si="30"/>
        <v>4.5733244011016902E-2</v>
      </c>
      <c r="I490" s="31">
        <v>37400</v>
      </c>
      <c r="J490" s="20">
        <v>0.116831444203854</v>
      </c>
      <c r="K490" s="20">
        <v>1</v>
      </c>
      <c r="L490" s="20">
        <v>0.14033391426623401</v>
      </c>
      <c r="M490" s="20">
        <v>0.14120854056598101</v>
      </c>
      <c r="N490" s="20">
        <v>4.5733244011016902E-2</v>
      </c>
      <c r="O490" s="20">
        <v>0.67272430115676896</v>
      </c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30"/>
    </row>
    <row r="491" spans="1:27" hidden="1" x14ac:dyDescent="0.25">
      <c r="A491">
        <v>455</v>
      </c>
      <c r="B491" s="15">
        <v>37407</v>
      </c>
      <c r="C491" s="25">
        <f t="shared" si="28"/>
        <v>0.11324480175972</v>
      </c>
      <c r="D491" s="25">
        <f>VLOOKUP(B491,input_BB!$B$19:$L$10000,$D$35,0)</f>
        <v>1067.1400000000001</v>
      </c>
      <c r="E491" s="27">
        <f t="shared" si="29"/>
        <v>1.1739914723954095E-2</v>
      </c>
      <c r="F491" s="34">
        <f t="shared" si="31"/>
        <v>-1.5390009411156647E-2</v>
      </c>
      <c r="G491" s="25">
        <f t="shared" si="30"/>
        <v>0.12199889049518201</v>
      </c>
      <c r="I491" s="31">
        <v>37407</v>
      </c>
      <c r="J491" s="20">
        <v>0.11324480175972</v>
      </c>
      <c r="K491" s="20">
        <v>1</v>
      </c>
      <c r="L491" s="20">
        <v>5.0607026370373197E-2</v>
      </c>
      <c r="M491" s="20">
        <v>0.17136420684515399</v>
      </c>
      <c r="N491" s="20">
        <v>0.12199889049518201</v>
      </c>
      <c r="O491" s="20">
        <v>0.65602987628929099</v>
      </c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30"/>
    </row>
    <row r="492" spans="1:27" hidden="1" x14ac:dyDescent="0.25">
      <c r="A492">
        <v>456</v>
      </c>
      <c r="B492" s="15">
        <v>37414</v>
      </c>
      <c r="C492" s="25">
        <f t="shared" si="28"/>
        <v>0.12791535258293199</v>
      </c>
      <c r="D492" s="25">
        <f>VLOOKUP(B492,input_BB!$B$19:$L$10000,$D$35,0)</f>
        <v>1027.53</v>
      </c>
      <c r="E492" s="27">
        <f t="shared" si="29"/>
        <v>3.6729515863980627E-2</v>
      </c>
      <c r="F492" s="34">
        <f t="shared" si="31"/>
        <v>-3.7117903930131146E-2</v>
      </c>
      <c r="G492" s="25">
        <f t="shared" si="30"/>
        <v>0.12844734713440101</v>
      </c>
      <c r="I492" s="31">
        <v>37414</v>
      </c>
      <c r="J492" s="20">
        <v>0.12791535258293199</v>
      </c>
      <c r="K492" s="20">
        <v>0</v>
      </c>
      <c r="L492" s="20">
        <v>1.40595910879249E-2</v>
      </c>
      <c r="M492" s="20">
        <v>0.17485753775035601</v>
      </c>
      <c r="N492" s="20">
        <v>0.12844734713440101</v>
      </c>
      <c r="O492" s="20">
        <v>0.68263552402731797</v>
      </c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30"/>
    </row>
    <row r="493" spans="1:27" hidden="1" x14ac:dyDescent="0.25">
      <c r="A493">
        <v>457</v>
      </c>
      <c r="B493" s="15">
        <v>37421</v>
      </c>
      <c r="C493" s="25">
        <f t="shared" si="28"/>
        <v>0.50439655780792203</v>
      </c>
      <c r="D493" s="25">
        <f>VLOOKUP(B493,input_BB!$B$19:$L$10000,$D$35,0)</f>
        <v>1007.27</v>
      </c>
      <c r="E493" s="27">
        <f t="shared" si="29"/>
        <v>0.67802208003977815</v>
      </c>
      <c r="F493" s="34">
        <f t="shared" si="31"/>
        <v>-1.9717185872918597E-2</v>
      </c>
      <c r="G493" s="25">
        <f t="shared" si="30"/>
        <v>4.4767975167962798E-2</v>
      </c>
      <c r="I493" s="31">
        <v>37421</v>
      </c>
      <c r="J493" s="20">
        <v>0.50439655780792203</v>
      </c>
      <c r="K493" s="20">
        <v>0</v>
      </c>
      <c r="L493" s="20">
        <v>3.0044091843062001E-2</v>
      </c>
      <c r="M493" s="20">
        <v>0.163700647795962</v>
      </c>
      <c r="N493" s="20">
        <v>4.4767975167962798E-2</v>
      </c>
      <c r="O493" s="20">
        <v>0.76148728519301301</v>
      </c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30"/>
    </row>
    <row r="494" spans="1:27" hidden="1" x14ac:dyDescent="0.25">
      <c r="A494">
        <v>458</v>
      </c>
      <c r="B494" s="15">
        <v>37428</v>
      </c>
      <c r="C494" s="25">
        <f t="shared" si="28"/>
        <v>0.57766956090927102</v>
      </c>
      <c r="D494" s="25">
        <f>VLOOKUP(B494,input_BB!$B$19:$L$10000,$D$35,0)</f>
        <v>989.14</v>
      </c>
      <c r="E494" s="27">
        <f t="shared" si="29"/>
        <v>0.80283423903093887</v>
      </c>
      <c r="F494" s="34">
        <f t="shared" si="31"/>
        <v>-1.7999146207074546E-2</v>
      </c>
      <c r="G494" s="25">
        <f t="shared" si="30"/>
        <v>3.47202781555263E-2</v>
      </c>
      <c r="I494" s="31">
        <v>37428</v>
      </c>
      <c r="J494" s="20">
        <v>0.57766956090927102</v>
      </c>
      <c r="K494" s="20">
        <v>0</v>
      </c>
      <c r="L494" s="20">
        <v>0.126142766775728</v>
      </c>
      <c r="M494" s="20">
        <v>0.156452661346209</v>
      </c>
      <c r="N494" s="20">
        <v>3.47202781555263E-2</v>
      </c>
      <c r="O494" s="20">
        <v>0.68268429372253703</v>
      </c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30"/>
    </row>
    <row r="495" spans="1:27" hidden="1" x14ac:dyDescent="0.25">
      <c r="A495">
        <v>459</v>
      </c>
      <c r="B495" s="15">
        <v>37435</v>
      </c>
      <c r="C495" s="25">
        <f t="shared" si="28"/>
        <v>0.69341892004013095</v>
      </c>
      <c r="D495" s="25">
        <f>VLOOKUP(B495,input_BB!$B$19:$L$10000,$D$35,0)</f>
        <v>989.81</v>
      </c>
      <c r="E495" s="27">
        <f t="shared" si="29"/>
        <v>1</v>
      </c>
      <c r="F495" s="34">
        <f t="shared" si="31"/>
        <v>6.7735608710584039E-4</v>
      </c>
      <c r="G495" s="25">
        <f t="shared" si="30"/>
        <v>0.16560184510443399</v>
      </c>
      <c r="I495" s="31">
        <v>37435</v>
      </c>
      <c r="J495" s="20">
        <v>0.69341892004013095</v>
      </c>
      <c r="K495" s="20">
        <v>1</v>
      </c>
      <c r="L495" s="20">
        <v>4.3816209517228602E-2</v>
      </c>
      <c r="M495" s="20">
        <v>0.160295264211367</v>
      </c>
      <c r="N495" s="20">
        <v>0.16560184510443399</v>
      </c>
      <c r="O495" s="20">
        <v>0.63028668116696995</v>
      </c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30"/>
    </row>
    <row r="496" spans="1:27" hidden="1" x14ac:dyDescent="0.25">
      <c r="A496">
        <v>460</v>
      </c>
      <c r="B496" s="15">
        <v>37442</v>
      </c>
      <c r="C496" s="25">
        <f t="shared" si="28"/>
        <v>0.51224786043167103</v>
      </c>
      <c r="D496" s="25">
        <f>VLOOKUP(B496,input_BB!$B$19:$L$10000,$D$35,0)</f>
        <v>989.03</v>
      </c>
      <c r="E496" s="27">
        <f t="shared" si="29"/>
        <v>0.69139587379581757</v>
      </c>
      <c r="F496" s="34">
        <f t="shared" si="31"/>
        <v>-7.8803002596450344E-4</v>
      </c>
      <c r="G496" s="25">
        <f t="shared" si="30"/>
        <v>4.8938697097649198E-2</v>
      </c>
      <c r="I496" s="31">
        <v>37442</v>
      </c>
      <c r="J496" s="20">
        <v>0.51224786043167103</v>
      </c>
      <c r="K496" s="20">
        <v>1</v>
      </c>
      <c r="L496" s="20">
        <v>7.3993861821911394E-2</v>
      </c>
      <c r="M496" s="20">
        <v>0.17307722945429099</v>
      </c>
      <c r="N496" s="20">
        <v>4.8938697097649198E-2</v>
      </c>
      <c r="O496" s="20">
        <v>0.70399021162614805</v>
      </c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30"/>
    </row>
    <row r="497" spans="1:27" hidden="1" x14ac:dyDescent="0.25">
      <c r="A497">
        <v>461</v>
      </c>
      <c r="B497" s="15">
        <v>37449</v>
      </c>
      <c r="C497" s="25">
        <f t="shared" si="28"/>
        <v>0.24049329757690399</v>
      </c>
      <c r="D497" s="25">
        <f>VLOOKUP(B497,input_BB!$B$19:$L$10000,$D$35,0)</f>
        <v>921.39</v>
      </c>
      <c r="E497" s="27">
        <f t="shared" si="29"/>
        <v>0.22849313649859182</v>
      </c>
      <c r="F497" s="34">
        <f t="shared" si="31"/>
        <v>-6.8390240943146274E-2</v>
      </c>
      <c r="G497" s="25" t="str">
        <f t="shared" si="30"/>
        <v>NA</v>
      </c>
      <c r="I497" s="31">
        <v>37449</v>
      </c>
      <c r="J497" s="20">
        <v>0.24049329757690399</v>
      </c>
      <c r="K497" s="20">
        <v>1</v>
      </c>
      <c r="L497" s="20">
        <v>2.5956979703897199E-2</v>
      </c>
      <c r="M497" s="20">
        <v>0.28141488318563801</v>
      </c>
      <c r="N497" s="20" t="s">
        <v>111</v>
      </c>
      <c r="O497" s="20">
        <v>0.692628137110465</v>
      </c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30"/>
    </row>
    <row r="498" spans="1:27" hidden="1" x14ac:dyDescent="0.25">
      <c r="A498">
        <v>462</v>
      </c>
      <c r="B498" s="15">
        <v>37456</v>
      </c>
      <c r="C498" s="25">
        <f t="shared" si="28"/>
        <v>0.15325893461704301</v>
      </c>
      <c r="D498" s="25">
        <f>VLOOKUP(B498,input_BB!$B$19:$L$10000,$D$35,0)</f>
        <v>847.76</v>
      </c>
      <c r="E498" s="27">
        <f t="shared" si="29"/>
        <v>7.9899401856939917E-2</v>
      </c>
      <c r="F498" s="34">
        <f t="shared" si="31"/>
        <v>-7.9911872279924911E-2</v>
      </c>
      <c r="G498" s="25">
        <f t="shared" si="30"/>
        <v>8.1329274326496906E-2</v>
      </c>
      <c r="I498" s="31">
        <v>37456</v>
      </c>
      <c r="J498" s="20">
        <v>0.15325893461704301</v>
      </c>
      <c r="K498" s="20">
        <v>0</v>
      </c>
      <c r="L498" s="20">
        <v>4.7686453183378497E-2</v>
      </c>
      <c r="M498" s="20">
        <v>0.27497893910521498</v>
      </c>
      <c r="N498" s="20">
        <v>8.1329274326496906E-2</v>
      </c>
      <c r="O498" s="20">
        <v>0.59600533338490902</v>
      </c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30"/>
    </row>
    <row r="499" spans="1:27" hidden="1" x14ac:dyDescent="0.25">
      <c r="A499">
        <v>463</v>
      </c>
      <c r="B499" s="15">
        <v>37463</v>
      </c>
      <c r="C499" s="25">
        <f t="shared" si="28"/>
        <v>0.20292331278324099</v>
      </c>
      <c r="D499" s="25">
        <f>VLOOKUP(B499,input_BB!$B$19:$L$10000,$D$35,0)</f>
        <v>852.84</v>
      </c>
      <c r="E499" s="27">
        <f t="shared" si="29"/>
        <v>0.16449697533571156</v>
      </c>
      <c r="F499" s="34">
        <f t="shared" si="31"/>
        <v>5.9922619609322769E-3</v>
      </c>
      <c r="G499" s="25">
        <f t="shared" si="30"/>
        <v>1.3155616704623101E-3</v>
      </c>
      <c r="I499" s="31">
        <v>37463</v>
      </c>
      <c r="J499" s="20">
        <v>0.20292331278324099</v>
      </c>
      <c r="K499" s="20">
        <v>0</v>
      </c>
      <c r="L499" s="20">
        <v>1.3138146835369601E-3</v>
      </c>
      <c r="M499" s="20">
        <v>0.41414223869796102</v>
      </c>
      <c r="N499" s="20">
        <v>1.3155616704623101E-3</v>
      </c>
      <c r="O499" s="20">
        <v>0.58322838494803997</v>
      </c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30"/>
    </row>
    <row r="500" spans="1:27" hidden="1" x14ac:dyDescent="0.25">
      <c r="A500">
        <v>464</v>
      </c>
      <c r="B500" s="15">
        <v>37470</v>
      </c>
      <c r="C500" s="25">
        <f t="shared" si="28"/>
        <v>0.17228649556636799</v>
      </c>
      <c r="D500" s="25">
        <f>VLOOKUP(B500,input_BB!$B$19:$L$10000,$D$35,0)</f>
        <v>864.24</v>
      </c>
      <c r="E500" s="27">
        <f t="shared" si="29"/>
        <v>0.11231067015361804</v>
      </c>
      <c r="F500" s="34">
        <f t="shared" si="31"/>
        <v>1.3367102856338686E-2</v>
      </c>
      <c r="G500" s="25">
        <f t="shared" si="30"/>
        <v>4.6814300617184897E-2</v>
      </c>
      <c r="I500" s="31">
        <v>37470</v>
      </c>
      <c r="J500" s="20">
        <v>0.17228649556636799</v>
      </c>
      <c r="K500" s="20">
        <v>0</v>
      </c>
      <c r="L500" s="20">
        <v>2.9367142662012801E-2</v>
      </c>
      <c r="M500" s="20">
        <v>0.37507603916240401</v>
      </c>
      <c r="N500" s="20">
        <v>4.6814300617184897E-2</v>
      </c>
      <c r="O500" s="20">
        <v>0.54874251755839798</v>
      </c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30"/>
    </row>
    <row r="501" spans="1:27" hidden="1" x14ac:dyDescent="0.25">
      <c r="A501">
        <v>465</v>
      </c>
      <c r="B501" s="15">
        <v>37477</v>
      </c>
      <c r="C501" s="25">
        <f t="shared" si="28"/>
        <v>0.16703587770462</v>
      </c>
      <c r="D501" s="25">
        <f>VLOOKUP(B501,input_BB!$B$19:$L$10000,$D$35,0)</f>
        <v>908.64</v>
      </c>
      <c r="E501" s="27">
        <f t="shared" si="29"/>
        <v>0.10336684468414914</v>
      </c>
      <c r="F501" s="34">
        <f t="shared" si="31"/>
        <v>5.1374618161621699E-2</v>
      </c>
      <c r="G501" s="25">
        <f t="shared" si="30"/>
        <v>9.5046280112773801E-2</v>
      </c>
      <c r="I501" s="31">
        <v>37477</v>
      </c>
      <c r="J501" s="20">
        <v>0.16703587770462</v>
      </c>
      <c r="K501" s="20">
        <v>0</v>
      </c>
      <c r="L501" s="20">
        <v>2.99462823942135E-2</v>
      </c>
      <c r="M501" s="20">
        <v>0.34391428260500601</v>
      </c>
      <c r="N501" s="20">
        <v>9.5046280112773801E-2</v>
      </c>
      <c r="O501" s="20">
        <v>0.53109315488800701</v>
      </c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30"/>
    </row>
    <row r="502" spans="1:27" hidden="1" x14ac:dyDescent="0.25">
      <c r="A502">
        <v>466</v>
      </c>
      <c r="B502" s="15">
        <v>37484</v>
      </c>
      <c r="C502" s="25">
        <f t="shared" si="28"/>
        <v>0.15740011632442499</v>
      </c>
      <c r="D502" s="25">
        <f>VLOOKUP(B502,input_BB!$B$19:$L$10000,$D$35,0)</f>
        <v>928.77</v>
      </c>
      <c r="E502" s="27">
        <f t="shared" si="29"/>
        <v>8.6953430050081229E-2</v>
      </c>
      <c r="F502" s="34">
        <f t="shared" si="31"/>
        <v>2.2153988378235567E-2</v>
      </c>
      <c r="G502" s="25">
        <f t="shared" si="30"/>
        <v>7.7045735575460003E-2</v>
      </c>
      <c r="I502" s="31">
        <v>37484</v>
      </c>
      <c r="J502" s="20">
        <v>0.15740011632442499</v>
      </c>
      <c r="K502" s="20">
        <v>0</v>
      </c>
      <c r="L502" s="20">
        <v>4.7567717625842899E-3</v>
      </c>
      <c r="M502" s="20">
        <v>0.33422482644454099</v>
      </c>
      <c r="N502" s="20">
        <v>7.7045735575460003E-2</v>
      </c>
      <c r="O502" s="20">
        <v>0.58397266621741395</v>
      </c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30"/>
    </row>
    <row r="503" spans="1:27" hidden="1" x14ac:dyDescent="0.25">
      <c r="A503">
        <v>467</v>
      </c>
      <c r="B503" s="15">
        <v>37491</v>
      </c>
      <c r="C503" s="25">
        <f t="shared" si="28"/>
        <v>0.15163107216358199</v>
      </c>
      <c r="D503" s="25">
        <f>VLOOKUP(B503,input_BB!$B$19:$L$10000,$D$35,0)</f>
        <v>940.86</v>
      </c>
      <c r="E503" s="27">
        <f t="shared" si="29"/>
        <v>7.7126524825052875E-2</v>
      </c>
      <c r="F503" s="34">
        <f t="shared" si="31"/>
        <v>1.3017216318356617E-2</v>
      </c>
      <c r="G503" s="25">
        <f t="shared" si="30"/>
        <v>5.7141839583889298E-2</v>
      </c>
      <c r="I503" s="31">
        <v>37491</v>
      </c>
      <c r="J503" s="20">
        <v>0.15163107216358199</v>
      </c>
      <c r="K503" s="20">
        <v>0</v>
      </c>
      <c r="L503" s="20">
        <v>4.5589964472391199E-3</v>
      </c>
      <c r="M503" s="20">
        <v>0.294151135383588</v>
      </c>
      <c r="N503" s="20">
        <v>5.7141839583889298E-2</v>
      </c>
      <c r="O503" s="20">
        <v>0.64414802858528397</v>
      </c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30"/>
    </row>
    <row r="504" spans="1:27" hidden="1" x14ac:dyDescent="0.25">
      <c r="A504">
        <v>468</v>
      </c>
      <c r="B504" s="15">
        <v>37498</v>
      </c>
      <c r="C504" s="25">
        <f t="shared" si="28"/>
        <v>0.148694053292274</v>
      </c>
      <c r="D504" s="25">
        <f>VLOOKUP(B504,input_BB!$B$19:$L$10000,$D$35,0)</f>
        <v>916.07</v>
      </c>
      <c r="E504" s="27">
        <f t="shared" si="29"/>
        <v>7.212364994876734E-2</v>
      </c>
      <c r="F504" s="34">
        <f t="shared" si="31"/>
        <v>-2.6348234593882136E-2</v>
      </c>
      <c r="G504" s="25">
        <f t="shared" si="30"/>
        <v>4.5076478615534897E-2</v>
      </c>
      <c r="I504" s="31">
        <v>37498</v>
      </c>
      <c r="J504" s="20">
        <v>0.148694053292274</v>
      </c>
      <c r="K504" s="20">
        <v>0</v>
      </c>
      <c r="L504" s="20">
        <v>2.09038779167037E-2</v>
      </c>
      <c r="M504" s="20">
        <v>0.27303338103028901</v>
      </c>
      <c r="N504" s="20">
        <v>4.5076478615534897E-2</v>
      </c>
      <c r="O504" s="20">
        <v>0.66098626243747205</v>
      </c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30"/>
    </row>
    <row r="505" spans="1:27" hidden="1" x14ac:dyDescent="0.25">
      <c r="A505">
        <v>469</v>
      </c>
      <c r="B505" s="15">
        <v>37505</v>
      </c>
      <c r="C505" s="25">
        <f t="shared" si="28"/>
        <v>0.14618988335132599</v>
      </c>
      <c r="D505" s="25">
        <f>VLOOKUP(B505,input_BB!$B$19:$L$10000,$D$35,0)</f>
        <v>893.92</v>
      </c>
      <c r="E505" s="27">
        <f t="shared" si="29"/>
        <v>6.7858083593063612E-2</v>
      </c>
      <c r="F505" s="34">
        <f t="shared" si="31"/>
        <v>-2.4179374938596454E-2</v>
      </c>
      <c r="G505" s="25">
        <f t="shared" si="30"/>
        <v>4.5053449932336898E-2</v>
      </c>
      <c r="I505" s="31">
        <v>37505</v>
      </c>
      <c r="J505" s="20">
        <v>0.14618988335132599</v>
      </c>
      <c r="K505" s="20">
        <v>1</v>
      </c>
      <c r="L505" s="20">
        <v>2.0906827499318398E-2</v>
      </c>
      <c r="M505" s="20">
        <v>0.25494116340287098</v>
      </c>
      <c r="N505" s="20">
        <v>4.5053449932336898E-2</v>
      </c>
      <c r="O505" s="20">
        <v>0.67909855916547401</v>
      </c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30"/>
    </row>
    <row r="506" spans="1:27" hidden="1" x14ac:dyDescent="0.25">
      <c r="A506">
        <v>470</v>
      </c>
      <c r="B506" s="15">
        <v>37512</v>
      </c>
      <c r="C506" s="25">
        <f t="shared" si="28"/>
        <v>0.14217497408390001</v>
      </c>
      <c r="D506" s="25">
        <f>VLOOKUP(B506,input_BB!$B$19:$L$10000,$D$35,0)</f>
        <v>889.81</v>
      </c>
      <c r="E506" s="27">
        <f t="shared" si="29"/>
        <v>6.1019146022456103E-2</v>
      </c>
      <c r="F506" s="34">
        <f t="shared" si="31"/>
        <v>-4.5977268659388448E-3</v>
      </c>
      <c r="G506" s="25">
        <f t="shared" si="30"/>
        <v>0.11841130867520901</v>
      </c>
      <c r="I506" s="31">
        <v>37512</v>
      </c>
      <c r="J506" s="20">
        <v>0.14217497408390001</v>
      </c>
      <c r="K506" s="20">
        <v>1</v>
      </c>
      <c r="L506" s="20">
        <v>1.79313523774535E-2</v>
      </c>
      <c r="M506" s="20">
        <v>0.22175309814993899</v>
      </c>
      <c r="N506" s="20">
        <v>0.11841130867520901</v>
      </c>
      <c r="O506" s="20">
        <v>0.64190424079739805</v>
      </c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30"/>
    </row>
    <row r="507" spans="1:27" hidden="1" x14ac:dyDescent="0.25">
      <c r="A507">
        <v>471</v>
      </c>
      <c r="B507" s="15">
        <v>37519</v>
      </c>
      <c r="C507" s="25">
        <f t="shared" si="28"/>
        <v>0.223308190703392</v>
      </c>
      <c r="D507" s="25">
        <f>VLOOKUP(B507,input_BB!$B$19:$L$10000,$D$35,0)</f>
        <v>845.39</v>
      </c>
      <c r="E507" s="27">
        <f t="shared" si="29"/>
        <v>0.19922027745649562</v>
      </c>
      <c r="F507" s="34">
        <f t="shared" si="31"/>
        <v>-4.992076960249936E-2</v>
      </c>
      <c r="G507" s="25">
        <f t="shared" si="30"/>
        <v>0.10169729879216299</v>
      </c>
      <c r="I507" s="31">
        <v>37519</v>
      </c>
      <c r="J507" s="20">
        <v>0.223308190703392</v>
      </c>
      <c r="K507" s="20">
        <v>1</v>
      </c>
      <c r="L507" s="20">
        <v>1.0411750378011999E-2</v>
      </c>
      <c r="M507" s="20">
        <v>0.29616261114754999</v>
      </c>
      <c r="N507" s="20">
        <v>0.10169729879216299</v>
      </c>
      <c r="O507" s="20">
        <v>0.59172833968227501</v>
      </c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30"/>
    </row>
    <row r="508" spans="1:27" hidden="1" x14ac:dyDescent="0.25">
      <c r="A508">
        <v>472</v>
      </c>
      <c r="B508" s="15">
        <v>37526</v>
      </c>
      <c r="C508" s="25">
        <f t="shared" si="28"/>
        <v>0.46940073370933499</v>
      </c>
      <c r="D508" s="25">
        <f>VLOOKUP(B508,input_BB!$B$19:$L$10000,$D$35,0)</f>
        <v>827.37</v>
      </c>
      <c r="E508" s="27">
        <f t="shared" si="29"/>
        <v>0.61841070645682317</v>
      </c>
      <c r="F508" s="34">
        <f t="shared" si="31"/>
        <v>-2.1315605815067529E-2</v>
      </c>
      <c r="G508" s="25">
        <f t="shared" si="30"/>
        <v>6.6071792798148801E-2</v>
      </c>
      <c r="I508" s="31">
        <v>37526</v>
      </c>
      <c r="J508" s="20">
        <v>0.46940073370933499</v>
      </c>
      <c r="K508" s="20">
        <v>0</v>
      </c>
      <c r="L508" s="20">
        <v>3.0961834818971998E-2</v>
      </c>
      <c r="M508" s="20">
        <v>0.450080456596191</v>
      </c>
      <c r="N508" s="20">
        <v>6.6071792798148801E-2</v>
      </c>
      <c r="O508" s="20">
        <v>0.45288591578668902</v>
      </c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30"/>
    </row>
    <row r="509" spans="1:27" hidden="1" x14ac:dyDescent="0.25">
      <c r="A509">
        <v>473</v>
      </c>
      <c r="B509" s="15">
        <v>37533</v>
      </c>
      <c r="C509" s="25">
        <f t="shared" si="28"/>
        <v>0.56682366132736195</v>
      </c>
      <c r="D509" s="25">
        <f>VLOOKUP(B509,input_BB!$B$19:$L$10000,$D$35,0)</f>
        <v>800.58</v>
      </c>
      <c r="E509" s="27">
        <f t="shared" si="29"/>
        <v>0.78435949272980798</v>
      </c>
      <c r="F509" s="34">
        <f t="shared" si="31"/>
        <v>-3.2379709199028217E-2</v>
      </c>
      <c r="G509" s="25">
        <f t="shared" si="30"/>
        <v>7.3604887339065894E-2</v>
      </c>
      <c r="I509" s="31">
        <v>37533</v>
      </c>
      <c r="J509" s="20">
        <v>0.56682366132736195</v>
      </c>
      <c r="K509" s="20">
        <v>0</v>
      </c>
      <c r="L509" s="20" t="s">
        <v>111</v>
      </c>
      <c r="M509" s="20">
        <v>0.53732777474319804</v>
      </c>
      <c r="N509" s="20">
        <v>7.3604887339065894E-2</v>
      </c>
      <c r="O509" s="20">
        <v>0.38906733791773601</v>
      </c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30"/>
    </row>
    <row r="510" spans="1:27" hidden="1" x14ac:dyDescent="0.25">
      <c r="A510">
        <v>474</v>
      </c>
      <c r="B510" s="15">
        <v>37540</v>
      </c>
      <c r="C510" s="25">
        <f t="shared" si="28"/>
        <v>0.49130785465240501</v>
      </c>
      <c r="D510" s="25">
        <f>VLOOKUP(B510,input_BB!$B$19:$L$10000,$D$35,0)</f>
        <v>835.32</v>
      </c>
      <c r="E510" s="27">
        <f t="shared" si="29"/>
        <v>0.65572697502033583</v>
      </c>
      <c r="F510" s="34">
        <f t="shared" si="31"/>
        <v>4.3393539683729276E-2</v>
      </c>
      <c r="G510" s="25">
        <f t="shared" si="30"/>
        <v>4.9890223590972199E-2</v>
      </c>
      <c r="I510" s="31">
        <v>37540</v>
      </c>
      <c r="J510" s="20">
        <v>0.49130785465240501</v>
      </c>
      <c r="K510" s="20">
        <v>0</v>
      </c>
      <c r="L510" s="20">
        <v>1.1061635684428301E-2</v>
      </c>
      <c r="M510" s="20">
        <v>0.49846593222781399</v>
      </c>
      <c r="N510" s="20">
        <v>4.9890223590972199E-2</v>
      </c>
      <c r="O510" s="20">
        <v>0.44058220849678598</v>
      </c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30"/>
    </row>
    <row r="511" spans="1:27" hidden="1" x14ac:dyDescent="0.25">
      <c r="A511">
        <v>475</v>
      </c>
      <c r="B511" s="15">
        <v>37547</v>
      </c>
      <c r="C511" s="25">
        <f t="shared" si="28"/>
        <v>0.212012425065041</v>
      </c>
      <c r="D511" s="25">
        <f>VLOOKUP(B511,input_BB!$B$19:$L$10000,$D$35,0)</f>
        <v>884.39</v>
      </c>
      <c r="E511" s="27">
        <f t="shared" si="29"/>
        <v>0.17997923591175785</v>
      </c>
      <c r="F511" s="34">
        <f t="shared" si="31"/>
        <v>5.8743954412679988E-2</v>
      </c>
      <c r="G511" s="25" t="str">
        <f t="shared" si="30"/>
        <v>NA</v>
      </c>
      <c r="I511" s="31">
        <v>37547</v>
      </c>
      <c r="J511" s="20">
        <v>0.212012425065041</v>
      </c>
      <c r="K511" s="20">
        <v>0</v>
      </c>
      <c r="L511" s="20">
        <v>1.9589970938892001E-2</v>
      </c>
      <c r="M511" s="20">
        <v>0.46698688604497102</v>
      </c>
      <c r="N511" s="20" t="s">
        <v>111</v>
      </c>
      <c r="O511" s="20">
        <v>0.51342314301613701</v>
      </c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30"/>
    </row>
    <row r="512" spans="1:27" hidden="1" x14ac:dyDescent="0.25">
      <c r="A512">
        <v>476</v>
      </c>
      <c r="B512" s="15">
        <v>37554</v>
      </c>
      <c r="C512" s="25">
        <f t="shared" si="28"/>
        <v>0.16025108098983801</v>
      </c>
      <c r="D512" s="25">
        <f>VLOOKUP(B512,input_BB!$B$19:$L$10000,$D$35,0)</f>
        <v>897.65</v>
      </c>
      <c r="E512" s="27">
        <f t="shared" si="29"/>
        <v>9.1809721453963364E-2</v>
      </c>
      <c r="F512" s="34">
        <f t="shared" si="31"/>
        <v>1.4993385271203863E-2</v>
      </c>
      <c r="G512" s="25">
        <f t="shared" si="30"/>
        <v>2.59802730580545E-2</v>
      </c>
      <c r="I512" s="31">
        <v>37554</v>
      </c>
      <c r="J512" s="20">
        <v>0.16025108098983801</v>
      </c>
      <c r="K512" s="20">
        <v>0</v>
      </c>
      <c r="L512" s="20">
        <v>2.0352749675671099E-2</v>
      </c>
      <c r="M512" s="20">
        <v>0.454211686743971</v>
      </c>
      <c r="N512" s="20">
        <v>2.59802730580545E-2</v>
      </c>
      <c r="O512" s="20">
        <v>0.49945529052230297</v>
      </c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30"/>
    </row>
    <row r="513" spans="1:27" hidden="1" x14ac:dyDescent="0.25">
      <c r="A513">
        <v>477</v>
      </c>
      <c r="B513" s="15">
        <v>37561</v>
      </c>
      <c r="C513" s="25">
        <f t="shared" si="28"/>
        <v>0.15767371654510501</v>
      </c>
      <c r="D513" s="25">
        <f>VLOOKUP(B513,input_BB!$B$19:$L$10000,$D$35,0)</f>
        <v>900.96</v>
      </c>
      <c r="E513" s="27">
        <f t="shared" si="29"/>
        <v>8.7419476653852843E-2</v>
      </c>
      <c r="F513" s="34">
        <f t="shared" si="31"/>
        <v>3.6874060045675172E-3</v>
      </c>
      <c r="G513" s="25">
        <f t="shared" si="30"/>
        <v>0.117607927069753</v>
      </c>
      <c r="I513" s="31">
        <v>37561</v>
      </c>
      <c r="J513" s="20">
        <v>0.15767371654510501</v>
      </c>
      <c r="K513" s="20">
        <v>0</v>
      </c>
      <c r="L513" s="20">
        <v>4.2695143347931501E-2</v>
      </c>
      <c r="M513" s="20">
        <v>0.43173029343943098</v>
      </c>
      <c r="N513" s="20">
        <v>0.117607927069753</v>
      </c>
      <c r="O513" s="20">
        <v>0.40796663614288498</v>
      </c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30"/>
    </row>
    <row r="514" spans="1:27" hidden="1" x14ac:dyDescent="0.25">
      <c r="A514">
        <v>478</v>
      </c>
      <c r="B514" s="15">
        <v>37568</v>
      </c>
      <c r="C514" s="25">
        <f t="shared" si="28"/>
        <v>0.195921465754509</v>
      </c>
      <c r="D514" s="25">
        <f>VLOOKUP(B514,input_BB!$B$19:$L$10000,$D$35,0)</f>
        <v>894.74</v>
      </c>
      <c r="E514" s="27">
        <f t="shared" si="29"/>
        <v>0.15257013178361761</v>
      </c>
      <c r="F514" s="34">
        <f t="shared" si="31"/>
        <v>-6.9037471141892848E-3</v>
      </c>
      <c r="G514" s="25">
        <f t="shared" si="30"/>
        <v>7.9205731498192503E-2</v>
      </c>
      <c r="I514" s="31">
        <v>37568</v>
      </c>
      <c r="J514" s="20">
        <v>0.195921465754509</v>
      </c>
      <c r="K514" s="20">
        <v>0</v>
      </c>
      <c r="L514" s="20">
        <v>6.0857366439076403E-2</v>
      </c>
      <c r="M514" s="20">
        <v>0.41073012935400899</v>
      </c>
      <c r="N514" s="20">
        <v>7.9205731498192503E-2</v>
      </c>
      <c r="O514" s="20">
        <v>0.449206772708722</v>
      </c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30"/>
    </row>
    <row r="515" spans="1:27" hidden="1" x14ac:dyDescent="0.25">
      <c r="A515">
        <v>479</v>
      </c>
      <c r="B515" s="15">
        <v>37575</v>
      </c>
      <c r="C515" s="25">
        <f t="shared" si="28"/>
        <v>0.14851416647434201</v>
      </c>
      <c r="D515" s="25">
        <f>VLOOKUP(B515,input_BB!$B$19:$L$10000,$D$35,0)</f>
        <v>909.83</v>
      </c>
      <c r="E515" s="27">
        <f t="shared" si="29"/>
        <v>7.1817233381002446E-2</v>
      </c>
      <c r="F515" s="34">
        <f t="shared" si="31"/>
        <v>1.6865234593289813E-2</v>
      </c>
      <c r="G515" s="25">
        <f t="shared" si="30"/>
        <v>7.4075566596866205E-2</v>
      </c>
      <c r="I515" s="31">
        <v>37575</v>
      </c>
      <c r="J515" s="20">
        <v>0.14851416647434201</v>
      </c>
      <c r="K515" s="20">
        <v>0</v>
      </c>
      <c r="L515" s="20">
        <v>6.8796945362136999E-2</v>
      </c>
      <c r="M515" s="20">
        <v>0.40038206495063899</v>
      </c>
      <c r="N515" s="20">
        <v>7.4075566596866205E-2</v>
      </c>
      <c r="O515" s="20">
        <v>0.45674542309035698</v>
      </c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30"/>
    </row>
    <row r="516" spans="1:27" hidden="1" x14ac:dyDescent="0.25">
      <c r="A516">
        <v>480</v>
      </c>
      <c r="B516" s="15">
        <v>37582</v>
      </c>
      <c r="C516" s="25">
        <f t="shared" si="28"/>
        <v>0.12869167327880901</v>
      </c>
      <c r="D516" s="25">
        <f>VLOOKUP(B516,input_BB!$B$19:$L$10000,$D$35,0)</f>
        <v>930.55</v>
      </c>
      <c r="E516" s="27">
        <f t="shared" si="29"/>
        <v>3.805188915319753E-2</v>
      </c>
      <c r="F516" s="34">
        <f t="shared" si="31"/>
        <v>2.2773485156567519E-2</v>
      </c>
      <c r="G516" s="25">
        <f t="shared" si="30"/>
        <v>2.6200885531219201E-2</v>
      </c>
      <c r="I516" s="31">
        <v>37582</v>
      </c>
      <c r="J516" s="20">
        <v>0.12869167327880901</v>
      </c>
      <c r="K516" s="20">
        <v>0</v>
      </c>
      <c r="L516" s="20">
        <v>1.97496183568526E-2</v>
      </c>
      <c r="M516" s="20">
        <v>0.395742936700263</v>
      </c>
      <c r="N516" s="20">
        <v>2.6200885531219201E-2</v>
      </c>
      <c r="O516" s="20">
        <v>0.55830655941166496</v>
      </c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30"/>
    </row>
    <row r="517" spans="1:27" hidden="1" x14ac:dyDescent="0.25">
      <c r="A517">
        <v>481</v>
      </c>
      <c r="B517" s="15">
        <v>37589</v>
      </c>
      <c r="C517" s="25">
        <f t="shared" si="28"/>
        <v>0.120402961969376</v>
      </c>
      <c r="D517" s="25">
        <f>VLOOKUP(B517,input_BB!$B$19:$L$10000,$D$35,0)</f>
        <v>936.31</v>
      </c>
      <c r="E517" s="27">
        <f t="shared" si="29"/>
        <v>2.3933019856222603E-2</v>
      </c>
      <c r="F517" s="34">
        <f t="shared" si="31"/>
        <v>6.1898877008221831E-3</v>
      </c>
      <c r="G517" s="25">
        <f t="shared" si="30"/>
        <v>5.4673959691091602E-2</v>
      </c>
      <c r="I517" s="31">
        <v>37589</v>
      </c>
      <c r="J517" s="20">
        <v>0.120402961969376</v>
      </c>
      <c r="K517" s="20">
        <v>1</v>
      </c>
      <c r="L517" s="20">
        <v>2.45713688165555E-2</v>
      </c>
      <c r="M517" s="20">
        <v>0.38102497721478001</v>
      </c>
      <c r="N517" s="20">
        <v>5.4673959691091602E-2</v>
      </c>
      <c r="O517" s="20">
        <v>0.539729694277573</v>
      </c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30"/>
    </row>
    <row r="518" spans="1:27" hidden="1" x14ac:dyDescent="0.25">
      <c r="A518">
        <v>482</v>
      </c>
      <c r="B518" s="15">
        <v>37596</v>
      </c>
      <c r="C518" s="25">
        <f t="shared" si="28"/>
        <v>0.120870165526867</v>
      </c>
      <c r="D518" s="25">
        <f>VLOOKUP(B518,input_BB!$B$19:$L$10000,$D$35,0)</f>
        <v>912.23</v>
      </c>
      <c r="E518" s="27">
        <f t="shared" si="29"/>
        <v>2.4728847544875487E-2</v>
      </c>
      <c r="F518" s="34">
        <f t="shared" si="31"/>
        <v>-2.5717978020100118E-2</v>
      </c>
      <c r="G518" s="25">
        <f t="shared" si="30"/>
        <v>9.3676114135681096E-2</v>
      </c>
      <c r="I518" s="31">
        <v>37596</v>
      </c>
      <c r="J518" s="20">
        <v>0.120870165526867</v>
      </c>
      <c r="K518" s="20">
        <v>0</v>
      </c>
      <c r="L518" s="20">
        <v>2.56352302631579E-2</v>
      </c>
      <c r="M518" s="20">
        <v>0.35437809927068298</v>
      </c>
      <c r="N518" s="20">
        <v>9.3676114135681096E-2</v>
      </c>
      <c r="O518" s="20">
        <v>0.52631055633047796</v>
      </c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30"/>
    </row>
    <row r="519" spans="1:27" hidden="1" x14ac:dyDescent="0.25">
      <c r="A519">
        <v>483</v>
      </c>
      <c r="B519" s="15">
        <v>37603</v>
      </c>
      <c r="C519" s="25">
        <f t="shared" si="28"/>
        <v>0.13599240779876701</v>
      </c>
      <c r="D519" s="25">
        <f>VLOOKUP(B519,input_BB!$B$19:$L$10000,$D$35,0)</f>
        <v>889.48</v>
      </c>
      <c r="E519" s="27">
        <f t="shared" si="29"/>
        <v>5.0487853274892941E-2</v>
      </c>
      <c r="F519" s="34">
        <f t="shared" si="31"/>
        <v>-2.4938886026550366E-2</v>
      </c>
      <c r="G519" s="25">
        <f t="shared" si="30"/>
        <v>0.21389495774770301</v>
      </c>
      <c r="I519" s="31">
        <v>37603</v>
      </c>
      <c r="J519" s="20">
        <v>0.13599240779876701</v>
      </c>
      <c r="K519" s="20">
        <v>0</v>
      </c>
      <c r="L519" s="20">
        <v>3.64597478974314E-3</v>
      </c>
      <c r="M519" s="20">
        <v>0.361982898862243</v>
      </c>
      <c r="N519" s="20">
        <v>0.21389495774770301</v>
      </c>
      <c r="O519" s="20">
        <v>0.42047616860031101</v>
      </c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30"/>
    </row>
    <row r="520" spans="1:27" hidden="1" x14ac:dyDescent="0.25">
      <c r="A520">
        <v>484</v>
      </c>
      <c r="B520" s="15">
        <v>37610</v>
      </c>
      <c r="C520" s="25">
        <f t="shared" si="28"/>
        <v>0.13621146976947801</v>
      </c>
      <c r="D520" s="25">
        <f>VLOOKUP(B520,input_BB!$B$19:$L$10000,$D$35,0)</f>
        <v>895.75</v>
      </c>
      <c r="E520" s="27">
        <f t="shared" si="29"/>
        <v>5.0861000223428418E-2</v>
      </c>
      <c r="F520" s="34">
        <f t="shared" si="31"/>
        <v>7.0490623735215419E-3</v>
      </c>
      <c r="G520" s="25">
        <f t="shared" si="30"/>
        <v>7.2826703460407205E-2</v>
      </c>
      <c r="I520" s="31">
        <v>37610</v>
      </c>
      <c r="J520" s="20">
        <v>0.13621146976947801</v>
      </c>
      <c r="K520" s="20">
        <v>0</v>
      </c>
      <c r="L520" s="20">
        <v>5.9020257166088899E-2</v>
      </c>
      <c r="M520" s="20">
        <v>0.37350277433154999</v>
      </c>
      <c r="N520" s="20">
        <v>7.2826703460407205E-2</v>
      </c>
      <c r="O520" s="20">
        <v>0.49465026504195397</v>
      </c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30"/>
    </row>
    <row r="521" spans="1:27" hidden="1" x14ac:dyDescent="0.25">
      <c r="A521">
        <v>485</v>
      </c>
      <c r="B521" s="15">
        <v>37617</v>
      </c>
      <c r="C521" s="25">
        <f t="shared" si="28"/>
        <v>0.13664066791534399</v>
      </c>
      <c r="D521" s="25">
        <f>VLOOKUP(B521,input_BB!$B$19:$L$10000,$D$35,0)</f>
        <v>875.4</v>
      </c>
      <c r="E521" s="27">
        <f t="shared" si="29"/>
        <v>5.1592090051239083E-2</v>
      </c>
      <c r="F521" s="34">
        <f t="shared" si="31"/>
        <v>-2.2718392408596189E-2</v>
      </c>
      <c r="G521" s="25">
        <f t="shared" si="30"/>
        <v>3.4461330046348999E-2</v>
      </c>
      <c r="I521" s="31">
        <v>37617</v>
      </c>
      <c r="J521" s="20">
        <v>0.13664066791534399</v>
      </c>
      <c r="K521" s="20">
        <v>0</v>
      </c>
      <c r="L521" s="20">
        <v>6.6323692580624996E-2</v>
      </c>
      <c r="M521" s="20">
        <v>0.35143349399266799</v>
      </c>
      <c r="N521" s="20">
        <v>3.4461330046348999E-2</v>
      </c>
      <c r="O521" s="20">
        <v>0.54778148338035804</v>
      </c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30"/>
    </row>
    <row r="522" spans="1:27" hidden="1" x14ac:dyDescent="0.25">
      <c r="A522">
        <v>486</v>
      </c>
      <c r="B522" s="15">
        <v>37624</v>
      </c>
      <c r="C522" s="25">
        <f t="shared" si="28"/>
        <v>0.12793345749378199</v>
      </c>
      <c r="D522" s="25">
        <f>VLOOKUP(B522,input_BB!$B$19:$L$10000,$D$35,0)</f>
        <v>908.59</v>
      </c>
      <c r="E522" s="27">
        <f t="shared" si="29"/>
        <v>3.6760355503628057E-2</v>
      </c>
      <c r="F522" s="34">
        <f t="shared" si="31"/>
        <v>3.7914096413068421E-2</v>
      </c>
      <c r="G522" s="25">
        <f t="shared" si="30"/>
        <v>3.8408666586442701E-2</v>
      </c>
      <c r="I522" s="31">
        <v>37624</v>
      </c>
      <c r="J522" s="20">
        <v>0.12793345749378199</v>
      </c>
      <c r="K522" s="20">
        <v>0</v>
      </c>
      <c r="L522" s="20">
        <v>8.7754860083856703E-2</v>
      </c>
      <c r="M522" s="20">
        <v>0.33431789227386</v>
      </c>
      <c r="N522" s="20">
        <v>3.8408666586442701E-2</v>
      </c>
      <c r="O522" s="20">
        <v>0.53951858105584005</v>
      </c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30"/>
    </row>
    <row r="523" spans="1:27" hidden="1" x14ac:dyDescent="0.25">
      <c r="A523">
        <v>487</v>
      </c>
      <c r="B523" s="15">
        <v>37631</v>
      </c>
      <c r="C523" s="25">
        <f t="shared" si="28"/>
        <v>0.127975344657898</v>
      </c>
      <c r="D523" s="25">
        <f>VLOOKUP(B523,input_BB!$B$19:$L$10000,$D$35,0)</f>
        <v>927.57</v>
      </c>
      <c r="E523" s="27">
        <f t="shared" si="29"/>
        <v>3.6831705484740553E-2</v>
      </c>
      <c r="F523" s="34">
        <f t="shared" si="31"/>
        <v>2.0889510120076116E-2</v>
      </c>
      <c r="G523" s="25">
        <f t="shared" si="30"/>
        <v>5.70700868874576E-2</v>
      </c>
      <c r="I523" s="31">
        <v>37631</v>
      </c>
      <c r="J523" s="20">
        <v>0.127975344657898</v>
      </c>
      <c r="K523" s="20">
        <v>1</v>
      </c>
      <c r="L523" s="20">
        <v>5.6359014154565699E-2</v>
      </c>
      <c r="M523" s="20">
        <v>0.36371033539581998</v>
      </c>
      <c r="N523" s="20">
        <v>5.70700868874576E-2</v>
      </c>
      <c r="O523" s="20">
        <v>0.52286056356215604</v>
      </c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30"/>
    </row>
    <row r="524" spans="1:27" hidden="1" x14ac:dyDescent="0.25">
      <c r="A524">
        <v>488</v>
      </c>
      <c r="B524" s="15">
        <v>37638</v>
      </c>
      <c r="C524" s="25">
        <f t="shared" si="28"/>
        <v>0.12931245565414401</v>
      </c>
      <c r="D524" s="25">
        <f>VLOOKUP(B524,input_BB!$B$19:$L$10000,$D$35,0)</f>
        <v>901.78</v>
      </c>
      <c r="E524" s="27">
        <f t="shared" si="29"/>
        <v>3.9109320748051811E-2</v>
      </c>
      <c r="F524" s="34">
        <f t="shared" si="31"/>
        <v>-2.7803831516758915E-2</v>
      </c>
      <c r="G524" s="25">
        <f t="shared" si="30"/>
        <v>4.1258301924479601E-2</v>
      </c>
      <c r="I524" s="31">
        <v>37638</v>
      </c>
      <c r="J524" s="20">
        <v>0.12931245565414401</v>
      </c>
      <c r="K524" s="20">
        <v>1</v>
      </c>
      <c r="L524" s="20">
        <v>3.91120716322617E-2</v>
      </c>
      <c r="M524" s="20">
        <v>0.40260236136816602</v>
      </c>
      <c r="N524" s="20">
        <v>4.1258301924479601E-2</v>
      </c>
      <c r="O524" s="20">
        <v>0.517027265075093</v>
      </c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30"/>
    </row>
    <row r="525" spans="1:27" hidden="1" x14ac:dyDescent="0.25">
      <c r="A525">
        <v>489</v>
      </c>
      <c r="B525" s="15">
        <v>37645</v>
      </c>
      <c r="C525" s="25">
        <f t="shared" si="28"/>
        <v>0.12954674661159499</v>
      </c>
      <c r="D525" s="25">
        <f>VLOOKUP(B525,input_BB!$B$19:$L$10000,$D$35,0)</f>
        <v>861.4</v>
      </c>
      <c r="E525" s="27">
        <f t="shared" si="29"/>
        <v>3.9508408529278893E-2</v>
      </c>
      <c r="F525" s="34">
        <f t="shared" si="31"/>
        <v>-4.4778105524629019E-2</v>
      </c>
      <c r="G525" s="25">
        <f t="shared" si="30"/>
        <v>0.116291228262033</v>
      </c>
      <c r="I525" s="31">
        <v>37645</v>
      </c>
      <c r="J525" s="20">
        <v>0.12954674661159499</v>
      </c>
      <c r="K525" s="20">
        <v>0</v>
      </c>
      <c r="L525" s="20">
        <v>4.6409435266449202E-2</v>
      </c>
      <c r="M525" s="20">
        <v>0.38513808191874299</v>
      </c>
      <c r="N525" s="20">
        <v>0.116291228262033</v>
      </c>
      <c r="O525" s="20">
        <v>0.452161254552775</v>
      </c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30"/>
    </row>
    <row r="526" spans="1:27" hidden="1" x14ac:dyDescent="0.25">
      <c r="A526">
        <v>490</v>
      </c>
      <c r="B526" s="15">
        <v>37652</v>
      </c>
      <c r="C526" s="25">
        <f t="shared" si="28"/>
        <v>0.128492996096611</v>
      </c>
      <c r="D526" s="25">
        <f>VLOOKUP(B526,input_BB!$B$19:$L$10000,$D$35,0)</f>
        <v>855.7</v>
      </c>
      <c r="E526" s="27">
        <f t="shared" si="29"/>
        <v>3.7713465354487989E-2</v>
      </c>
      <c r="F526" s="34">
        <f t="shared" si="31"/>
        <v>-6.6171348966796995E-3</v>
      </c>
      <c r="G526" s="25">
        <f t="shared" si="30"/>
        <v>0.116503032070572</v>
      </c>
      <c r="I526" s="31">
        <v>37652</v>
      </c>
      <c r="J526" s="20">
        <v>0.128492996096611</v>
      </c>
      <c r="K526" s="20">
        <v>0</v>
      </c>
      <c r="L526" s="20">
        <v>4.28472833250821E-2</v>
      </c>
      <c r="M526" s="20">
        <v>0.29969096764221698</v>
      </c>
      <c r="N526" s="20">
        <v>0.116503032070572</v>
      </c>
      <c r="O526" s="20">
        <v>0.54095871696212805</v>
      </c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30"/>
    </row>
    <row r="527" spans="1:27" hidden="1" x14ac:dyDescent="0.25">
      <c r="A527">
        <v>491</v>
      </c>
      <c r="B527" s="15">
        <v>37659</v>
      </c>
      <c r="C527" s="25">
        <f t="shared" si="28"/>
        <v>0.159436970949173</v>
      </c>
      <c r="D527" s="25">
        <f>VLOOKUP(B527,input_BB!$B$19:$L$10000,$D$35,0)</f>
        <v>829.69</v>
      </c>
      <c r="E527" s="27">
        <f t="shared" si="29"/>
        <v>9.0422978348985994E-2</v>
      </c>
      <c r="F527" s="34">
        <f t="shared" si="31"/>
        <v>-3.0396166880916176E-2</v>
      </c>
      <c r="G527" s="25">
        <f t="shared" si="30"/>
        <v>7.3292729615335395E-2</v>
      </c>
      <c r="I527" s="31">
        <v>37659</v>
      </c>
      <c r="J527" s="20">
        <v>0.159436970949173</v>
      </c>
      <c r="K527" s="20">
        <v>0</v>
      </c>
      <c r="L527" s="20">
        <v>1.9609948084693699E-2</v>
      </c>
      <c r="M527" s="20">
        <v>0.36839811001433898</v>
      </c>
      <c r="N527" s="20">
        <v>7.3292729615335395E-2</v>
      </c>
      <c r="O527" s="20">
        <v>0.538699212285631</v>
      </c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30"/>
    </row>
    <row r="528" spans="1:27" hidden="1" x14ac:dyDescent="0.25">
      <c r="A528">
        <v>492</v>
      </c>
      <c r="B528" s="15">
        <v>37666</v>
      </c>
      <c r="C528" s="25">
        <f t="shared" si="28"/>
        <v>0.137370079755783</v>
      </c>
      <c r="D528" s="25">
        <f>VLOOKUP(B528,input_BB!$B$19:$L$10000,$D$35,0)</f>
        <v>834.89</v>
      </c>
      <c r="E528" s="27">
        <f t="shared" si="29"/>
        <v>5.2834559483984807E-2</v>
      </c>
      <c r="F528" s="34">
        <f t="shared" si="31"/>
        <v>6.2674010775107813E-3</v>
      </c>
      <c r="G528" s="25">
        <f t="shared" si="30"/>
        <v>4.0529497243347597E-2</v>
      </c>
      <c r="I528" s="31">
        <v>37666</v>
      </c>
      <c r="J528" s="20">
        <v>0.137370079755783</v>
      </c>
      <c r="K528" s="20">
        <v>0</v>
      </c>
      <c r="L528" s="20">
        <v>1.85410796546393E-2</v>
      </c>
      <c r="M528" s="20">
        <v>0.320660609407179</v>
      </c>
      <c r="N528" s="20">
        <v>4.0529497243347597E-2</v>
      </c>
      <c r="O528" s="20">
        <v>0.620268813694834</v>
      </c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30"/>
    </row>
    <row r="529" spans="1:27" hidden="1" x14ac:dyDescent="0.25">
      <c r="A529">
        <v>493</v>
      </c>
      <c r="B529" s="15">
        <v>37673</v>
      </c>
      <c r="C529" s="25">
        <f t="shared" si="28"/>
        <v>0.13537141680717499</v>
      </c>
      <c r="D529" s="25">
        <f>VLOOKUP(B529,input_BB!$B$19:$L$10000,$D$35,0)</f>
        <v>848.17</v>
      </c>
      <c r="E529" s="27">
        <f t="shared" si="29"/>
        <v>4.9430066326165645E-2</v>
      </c>
      <c r="F529" s="34">
        <f t="shared" si="31"/>
        <v>1.5906287055779789E-2</v>
      </c>
      <c r="G529" s="25">
        <f t="shared" si="30"/>
        <v>0.212294062854162</v>
      </c>
      <c r="I529" s="31">
        <v>37673</v>
      </c>
      <c r="J529" s="20">
        <v>0.13537141680717499</v>
      </c>
      <c r="K529" s="20">
        <v>0</v>
      </c>
      <c r="L529" s="20">
        <v>1.9182466416880699E-2</v>
      </c>
      <c r="M529" s="20">
        <v>0.32939029587443502</v>
      </c>
      <c r="N529" s="20">
        <v>0.212294062854162</v>
      </c>
      <c r="O529" s="20">
        <v>0.43913317485452302</v>
      </c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30"/>
    </row>
    <row r="530" spans="1:27" hidden="1" x14ac:dyDescent="0.25">
      <c r="A530">
        <v>494</v>
      </c>
      <c r="B530" s="15">
        <v>37680</v>
      </c>
      <c r="C530" s="25">
        <f t="shared" si="28"/>
        <v>0.12938180565834001</v>
      </c>
      <c r="D530" s="25">
        <f>VLOOKUP(B530,input_BB!$B$19:$L$10000,$D$35,0)</f>
        <v>841.15</v>
      </c>
      <c r="E530" s="27">
        <f t="shared" si="29"/>
        <v>3.9227450528235334E-2</v>
      </c>
      <c r="F530" s="34">
        <f t="shared" si="31"/>
        <v>-8.2766426541848181E-3</v>
      </c>
      <c r="G530" s="25">
        <f t="shared" si="30"/>
        <v>0.186066123470054</v>
      </c>
      <c r="I530" s="31">
        <v>37680</v>
      </c>
      <c r="J530" s="20">
        <v>0.12938180565834001</v>
      </c>
      <c r="K530" s="20">
        <v>0</v>
      </c>
      <c r="L530" s="20">
        <v>1.7243385197325999E-2</v>
      </c>
      <c r="M530" s="20">
        <v>0.29678938326764698</v>
      </c>
      <c r="N530" s="20">
        <v>0.186066123470054</v>
      </c>
      <c r="O530" s="20">
        <v>0.49990110806497301</v>
      </c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30"/>
    </row>
    <row r="531" spans="1:27" hidden="1" x14ac:dyDescent="0.25">
      <c r="A531">
        <v>495</v>
      </c>
      <c r="B531" s="15">
        <v>37687</v>
      </c>
      <c r="C531" s="25">
        <f t="shared" si="28"/>
        <v>0.14068844914436299</v>
      </c>
      <c r="D531" s="25">
        <f>VLOOKUP(B531,input_BB!$B$19:$L$10000,$D$35,0)</f>
        <v>828.89</v>
      </c>
      <c r="E531" s="27">
        <f t="shared" si="29"/>
        <v>5.8487021239182355E-2</v>
      </c>
      <c r="F531" s="34">
        <f t="shared" si="31"/>
        <v>-1.4575283837603314E-2</v>
      </c>
      <c r="G531" s="25">
        <f t="shared" si="30"/>
        <v>0.14050166489687699</v>
      </c>
      <c r="I531" s="31">
        <v>37687</v>
      </c>
      <c r="J531" s="20">
        <v>0.14068844914436299</v>
      </c>
      <c r="K531" s="20">
        <v>0</v>
      </c>
      <c r="L531" s="20">
        <v>1.9477154043038802E-2</v>
      </c>
      <c r="M531" s="20">
        <v>0.35794585761388298</v>
      </c>
      <c r="N531" s="20">
        <v>0.14050166489687699</v>
      </c>
      <c r="O531" s="20">
        <v>0.48207532344620102</v>
      </c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30"/>
    </row>
    <row r="532" spans="1:27" hidden="1" x14ac:dyDescent="0.25">
      <c r="A532">
        <v>496</v>
      </c>
      <c r="B532" s="15">
        <v>37694</v>
      </c>
      <c r="C532" s="25">
        <f t="shared" si="28"/>
        <v>0.154145777225494</v>
      </c>
      <c r="D532" s="25">
        <f>VLOOKUP(B532,input_BB!$B$19:$L$10000,$D$35,0)</f>
        <v>833.27</v>
      </c>
      <c r="E532" s="27">
        <f t="shared" si="29"/>
        <v>8.1410036551317316E-2</v>
      </c>
      <c r="F532" s="34">
        <f t="shared" si="31"/>
        <v>5.2841752222851923E-3</v>
      </c>
      <c r="G532" s="25">
        <f t="shared" si="30"/>
        <v>9.1651575687295997E-2</v>
      </c>
      <c r="I532" s="31">
        <v>37694</v>
      </c>
      <c r="J532" s="20">
        <v>0.154145777225494</v>
      </c>
      <c r="K532" s="20">
        <v>0</v>
      </c>
      <c r="L532" s="20">
        <v>2.06238724804442E-2</v>
      </c>
      <c r="M532" s="20">
        <v>0.347832368172312</v>
      </c>
      <c r="N532" s="20">
        <v>9.1651575687295997E-2</v>
      </c>
      <c r="O532" s="20">
        <v>0.53989218365994696</v>
      </c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30"/>
    </row>
    <row r="533" spans="1:27" hidden="1" x14ac:dyDescent="0.25">
      <c r="A533">
        <v>497</v>
      </c>
      <c r="B533" s="15">
        <v>37701</v>
      </c>
      <c r="C533" s="25">
        <f t="shared" si="28"/>
        <v>0.12723724544048301</v>
      </c>
      <c r="D533" s="25">
        <f>VLOOKUP(B533,input_BB!$B$19:$L$10000,$D$35,0)</f>
        <v>895.79</v>
      </c>
      <c r="E533" s="27">
        <f t="shared" si="29"/>
        <v>3.5574438101447572E-2</v>
      </c>
      <c r="F533" s="34">
        <f t="shared" si="31"/>
        <v>7.50297022573716E-2</v>
      </c>
      <c r="G533" s="25">
        <f t="shared" si="30"/>
        <v>9.9606761110498904E-2</v>
      </c>
      <c r="I533" s="31">
        <v>37701</v>
      </c>
      <c r="J533" s="20">
        <v>0.12723724544048301</v>
      </c>
      <c r="K533" s="20">
        <v>0</v>
      </c>
      <c r="L533" s="20">
        <v>1.85272108977135E-2</v>
      </c>
      <c r="M533" s="20">
        <v>0.32539352654201298</v>
      </c>
      <c r="N533" s="20">
        <v>9.9606761110498904E-2</v>
      </c>
      <c r="O533" s="20">
        <v>0.556472501449774</v>
      </c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30"/>
    </row>
    <row r="534" spans="1:27" hidden="1" x14ac:dyDescent="0.25">
      <c r="A534">
        <v>498</v>
      </c>
      <c r="B534" s="15">
        <v>37708</v>
      </c>
      <c r="C534" s="25">
        <f t="shared" si="28"/>
        <v>0.12356790900230399</v>
      </c>
      <c r="D534" s="25">
        <f>VLOOKUP(B534,input_BB!$B$19:$L$10000,$D$35,0)</f>
        <v>863.5</v>
      </c>
      <c r="E534" s="27">
        <f t="shared" si="29"/>
        <v>2.9324144220622218E-2</v>
      </c>
      <c r="F534" s="34">
        <f t="shared" si="31"/>
        <v>-3.6046394802353166E-2</v>
      </c>
      <c r="G534" s="25">
        <f t="shared" si="30"/>
        <v>0.12711840849929901</v>
      </c>
      <c r="I534" s="31">
        <v>37708</v>
      </c>
      <c r="J534" s="20">
        <v>0.12356790900230399</v>
      </c>
      <c r="K534" s="20">
        <v>0</v>
      </c>
      <c r="L534" s="20">
        <v>1.8796742102090001E-2</v>
      </c>
      <c r="M534" s="20">
        <v>0.32793924873539398</v>
      </c>
      <c r="N534" s="20">
        <v>0.12711840849929901</v>
      </c>
      <c r="O534" s="20">
        <v>0.52614560066321703</v>
      </c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30"/>
    </row>
    <row r="535" spans="1:27" hidden="1" x14ac:dyDescent="0.25">
      <c r="A535">
        <v>499</v>
      </c>
      <c r="B535" s="15">
        <v>37715</v>
      </c>
      <c r="C535" s="25">
        <f t="shared" si="28"/>
        <v>0.16985227167606401</v>
      </c>
      <c r="D535" s="25">
        <f>VLOOKUP(B535,input_BB!$B$19:$L$10000,$D$35,0)</f>
        <v>878.85</v>
      </c>
      <c r="E535" s="27">
        <f t="shared" si="29"/>
        <v>0.10816424887487686</v>
      </c>
      <c r="F535" s="34">
        <f t="shared" si="31"/>
        <v>1.7776491024898755E-2</v>
      </c>
      <c r="G535" s="25">
        <f t="shared" si="30"/>
        <v>0.122358639586476</v>
      </c>
      <c r="I535" s="31">
        <v>37715</v>
      </c>
      <c r="J535" s="20">
        <v>0.16985227167606401</v>
      </c>
      <c r="K535" s="20">
        <v>0</v>
      </c>
      <c r="L535" s="20">
        <v>2.0108099011695899E-2</v>
      </c>
      <c r="M535" s="20">
        <v>0.33483816530656302</v>
      </c>
      <c r="N535" s="20">
        <v>0.122358639586476</v>
      </c>
      <c r="O535" s="20">
        <v>0.52269509609526499</v>
      </c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30"/>
    </row>
    <row r="536" spans="1:27" hidden="1" x14ac:dyDescent="0.25">
      <c r="A536">
        <v>500</v>
      </c>
      <c r="B536" s="15">
        <v>37722</v>
      </c>
      <c r="C536" s="25">
        <f t="shared" si="28"/>
        <v>0.15297245979309099</v>
      </c>
      <c r="D536" s="25">
        <f>VLOOKUP(B536,input_BB!$B$19:$L$10000,$D$35,0)</f>
        <v>868.3</v>
      </c>
      <c r="E536" s="27">
        <f t="shared" si="29"/>
        <v>7.9411424842750822E-2</v>
      </c>
      <c r="F536" s="34">
        <f t="shared" si="31"/>
        <v>-1.2004323832280894E-2</v>
      </c>
      <c r="G536" s="25">
        <f t="shared" si="30"/>
        <v>9.2487916104820003E-2</v>
      </c>
      <c r="I536" s="31">
        <v>37722</v>
      </c>
      <c r="J536" s="20">
        <v>0.15297245979309099</v>
      </c>
      <c r="K536" s="20">
        <v>0</v>
      </c>
      <c r="L536" s="20">
        <v>2.0735055734884399E-2</v>
      </c>
      <c r="M536" s="20">
        <v>0.348428317557819</v>
      </c>
      <c r="N536" s="20">
        <v>9.2487916104820003E-2</v>
      </c>
      <c r="O536" s="20">
        <v>0.53834871060247602</v>
      </c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30"/>
    </row>
    <row r="537" spans="1:27" hidden="1" x14ac:dyDescent="0.25">
      <c r="A537">
        <v>501</v>
      </c>
      <c r="B537" s="15">
        <v>37729</v>
      </c>
      <c r="C537" s="25">
        <f t="shared" si="28"/>
        <v>0.16047689318656899</v>
      </c>
      <c r="D537" s="25">
        <f>VLOOKUP(B537,input_BB!$B$19:$L$10000,$D$35,0)</f>
        <v>893.58</v>
      </c>
      <c r="E537" s="27">
        <f t="shared" si="29"/>
        <v>9.2194366638514449E-2</v>
      </c>
      <c r="F537" s="34">
        <f t="shared" si="31"/>
        <v>2.9114361395831123E-2</v>
      </c>
      <c r="G537" s="25">
        <f t="shared" si="30"/>
        <v>8.8452949061489303E-2</v>
      </c>
      <c r="I537" s="31">
        <v>37729</v>
      </c>
      <c r="J537" s="20">
        <v>0.16047689318656899</v>
      </c>
      <c r="K537" s="20">
        <v>0</v>
      </c>
      <c r="L537" s="20">
        <v>1.8536832048042101E-2</v>
      </c>
      <c r="M537" s="20">
        <v>0.38836188928242199</v>
      </c>
      <c r="N537" s="20">
        <v>8.8452949061489303E-2</v>
      </c>
      <c r="O537" s="20">
        <v>0.50464832960804695</v>
      </c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30"/>
    </row>
    <row r="538" spans="1:27" hidden="1" x14ac:dyDescent="0.25">
      <c r="A538">
        <v>502</v>
      </c>
      <c r="B538" s="15">
        <v>37736</v>
      </c>
      <c r="C538" s="25">
        <f t="shared" si="28"/>
        <v>0.15214657783508301</v>
      </c>
      <c r="D538" s="25">
        <f>VLOOKUP(B538,input_BB!$B$19:$L$10000,$D$35,0)</f>
        <v>898.81</v>
      </c>
      <c r="E538" s="27">
        <f t="shared" si="29"/>
        <v>7.8004629626397454E-2</v>
      </c>
      <c r="F538" s="34">
        <f t="shared" si="31"/>
        <v>5.8528615233106596E-3</v>
      </c>
      <c r="G538" s="25">
        <f t="shared" si="30"/>
        <v>8.4385828190287296E-2</v>
      </c>
      <c r="I538" s="31">
        <v>37736</v>
      </c>
      <c r="J538" s="20">
        <v>0.15214657783508301</v>
      </c>
      <c r="K538" s="20">
        <v>0</v>
      </c>
      <c r="L538" s="20">
        <v>1.9348295385894301E-2</v>
      </c>
      <c r="M538" s="20">
        <v>0.37204362660819501</v>
      </c>
      <c r="N538" s="20">
        <v>8.4385828190287296E-2</v>
      </c>
      <c r="O538" s="20">
        <v>0.52422224981562304</v>
      </c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30"/>
    </row>
    <row r="539" spans="1:27" hidden="1" x14ac:dyDescent="0.25">
      <c r="A539">
        <v>503</v>
      </c>
      <c r="B539" s="15">
        <v>37743</v>
      </c>
      <c r="C539" s="25">
        <f t="shared" si="28"/>
        <v>0.14731910824775701</v>
      </c>
      <c r="D539" s="25">
        <f>VLOOKUP(B539,input_BB!$B$19:$L$10000,$D$35,0)</f>
        <v>930.08</v>
      </c>
      <c r="E539" s="27">
        <f t="shared" si="29"/>
        <v>6.9781588722438212E-2</v>
      </c>
      <c r="F539" s="34">
        <f t="shared" si="31"/>
        <v>3.4790445144135207E-2</v>
      </c>
      <c r="G539" s="25">
        <f t="shared" si="30"/>
        <v>0.11772664600794699</v>
      </c>
      <c r="I539" s="31">
        <v>37743</v>
      </c>
      <c r="J539" s="20">
        <v>0.14731910824775701</v>
      </c>
      <c r="K539" s="20">
        <v>0</v>
      </c>
      <c r="L539" s="20">
        <v>2.00547657588152E-2</v>
      </c>
      <c r="M539" s="20">
        <v>0.35274652894215203</v>
      </c>
      <c r="N539" s="20">
        <v>0.11772664600794699</v>
      </c>
      <c r="O539" s="20">
        <v>0.50947205929108597</v>
      </c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30"/>
    </row>
    <row r="540" spans="1:27" hidden="1" x14ac:dyDescent="0.25">
      <c r="A540">
        <v>504</v>
      </c>
      <c r="B540" s="15">
        <v>37750</v>
      </c>
      <c r="C540" s="25">
        <f t="shared" si="28"/>
        <v>0.15157222747802701</v>
      </c>
      <c r="D540" s="25">
        <f>VLOOKUP(B540,input_BB!$B$19:$L$10000,$D$35,0)</f>
        <v>933.41</v>
      </c>
      <c r="E540" s="27">
        <f t="shared" si="29"/>
        <v>7.7026289650590149E-2</v>
      </c>
      <c r="F540" s="34">
        <f t="shared" si="31"/>
        <v>3.5803371752967106E-3</v>
      </c>
      <c r="G540" s="25">
        <f t="shared" si="30"/>
        <v>9.3011429645522198E-2</v>
      </c>
      <c r="I540" s="31">
        <v>37750</v>
      </c>
      <c r="J540" s="20">
        <v>0.15157222747802701</v>
      </c>
      <c r="K540" s="20">
        <v>0</v>
      </c>
      <c r="L540" s="20">
        <v>2.0861339737356901E-2</v>
      </c>
      <c r="M540" s="20">
        <v>0.35065798637649098</v>
      </c>
      <c r="N540" s="20">
        <v>9.3011429645522198E-2</v>
      </c>
      <c r="O540" s="20">
        <v>0.53546924424063003</v>
      </c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30"/>
    </row>
    <row r="541" spans="1:27" hidden="1" x14ac:dyDescent="0.25">
      <c r="A541">
        <v>505</v>
      </c>
      <c r="B541" s="15">
        <v>37757</v>
      </c>
      <c r="C541" s="25">
        <f t="shared" si="28"/>
        <v>0.12982012331485701</v>
      </c>
      <c r="D541" s="25">
        <f>VLOOKUP(B541,input_BB!$B$19:$L$10000,$D$35,0)</f>
        <v>944.3</v>
      </c>
      <c r="E541" s="27">
        <f t="shared" si="29"/>
        <v>3.9974074396758416E-2</v>
      </c>
      <c r="F541" s="34">
        <f t="shared" si="31"/>
        <v>1.1666898790456459E-2</v>
      </c>
      <c r="G541" s="25">
        <f t="shared" si="30"/>
        <v>8.9594145769531605E-2</v>
      </c>
      <c r="I541" s="31">
        <v>37757</v>
      </c>
      <c r="J541" s="20">
        <v>0.12982012331485701</v>
      </c>
      <c r="K541" s="20">
        <v>0</v>
      </c>
      <c r="L541" s="20">
        <v>1.8468966900036701E-2</v>
      </c>
      <c r="M541" s="20">
        <v>0.419592656726678</v>
      </c>
      <c r="N541" s="20">
        <v>8.9594145769531605E-2</v>
      </c>
      <c r="O541" s="20">
        <v>0.47234423060375402</v>
      </c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30"/>
    </row>
    <row r="542" spans="1:27" hidden="1" x14ac:dyDescent="0.25">
      <c r="A542">
        <v>506</v>
      </c>
      <c r="B542" s="15">
        <v>37764</v>
      </c>
      <c r="C542" s="25">
        <f t="shared" si="28"/>
        <v>0.13149440288543701</v>
      </c>
      <c r="D542" s="25">
        <f>VLOOKUP(B542,input_BB!$B$19:$L$10000,$D$35,0)</f>
        <v>933.22</v>
      </c>
      <c r="E542" s="27">
        <f t="shared" si="29"/>
        <v>4.2826017665274947E-2</v>
      </c>
      <c r="F542" s="34">
        <f t="shared" si="31"/>
        <v>-1.1733559250238224E-2</v>
      </c>
      <c r="G542" s="25">
        <f t="shared" si="30"/>
        <v>9.0557168424089202E-2</v>
      </c>
      <c r="I542" s="31">
        <v>37764</v>
      </c>
      <c r="J542" s="20">
        <v>0.13149440288543701</v>
      </c>
      <c r="K542" s="20">
        <v>0</v>
      </c>
      <c r="L542" s="20">
        <v>1.9496821842034499E-2</v>
      </c>
      <c r="M542" s="20">
        <v>0.342051278106834</v>
      </c>
      <c r="N542" s="20">
        <v>9.0557168424089202E-2</v>
      </c>
      <c r="O542" s="20">
        <v>0.54789473162704205</v>
      </c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30"/>
    </row>
    <row r="543" spans="1:27" hidden="1" x14ac:dyDescent="0.25">
      <c r="A543">
        <v>507</v>
      </c>
      <c r="B543" s="15">
        <v>37771</v>
      </c>
      <c r="C543" s="25">
        <f t="shared" si="28"/>
        <v>0.141067415475845</v>
      </c>
      <c r="D543" s="25">
        <f>VLOOKUP(B543,input_BB!$B$19:$L$10000,$D$35,0)</f>
        <v>963.59</v>
      </c>
      <c r="E543" s="27">
        <f t="shared" si="29"/>
        <v>5.9132546930981925E-2</v>
      </c>
      <c r="F543" s="34">
        <f t="shared" si="31"/>
        <v>3.2543237393112046E-2</v>
      </c>
      <c r="G543" s="25">
        <f t="shared" si="30"/>
        <v>8.5325004218595096E-2</v>
      </c>
      <c r="I543" s="31">
        <v>37771</v>
      </c>
      <c r="J543" s="20">
        <v>0.141067415475845</v>
      </c>
      <c r="K543" s="20">
        <v>0</v>
      </c>
      <c r="L543" s="20">
        <v>6.9257965777227606E-2</v>
      </c>
      <c r="M543" s="20">
        <v>0.34548806791370801</v>
      </c>
      <c r="N543" s="20">
        <v>8.5325004218595096E-2</v>
      </c>
      <c r="O543" s="20">
        <v>0.499928962090469</v>
      </c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30"/>
    </row>
    <row r="544" spans="1:27" hidden="1" x14ac:dyDescent="0.25">
      <c r="A544">
        <v>508</v>
      </c>
      <c r="B544" s="15">
        <v>37778</v>
      </c>
      <c r="C544" s="25">
        <f t="shared" si="28"/>
        <v>0.15025913715362499</v>
      </c>
      <c r="D544" s="25">
        <f>VLOOKUP(B544,input_BB!$B$19:$L$10000,$D$35,0)</f>
        <v>987.76</v>
      </c>
      <c r="E544" s="27">
        <f t="shared" si="29"/>
        <v>7.478959084745343E-2</v>
      </c>
      <c r="F544" s="34">
        <f t="shared" si="31"/>
        <v>2.5083282308865806E-2</v>
      </c>
      <c r="G544" s="25">
        <f t="shared" si="30"/>
        <v>9.3507459665396003E-2</v>
      </c>
      <c r="I544" s="31">
        <v>37778</v>
      </c>
      <c r="J544" s="20">
        <v>0.15025913715362499</v>
      </c>
      <c r="K544" s="20">
        <v>0</v>
      </c>
      <c r="L544" s="20">
        <v>2.09812649398054E-2</v>
      </c>
      <c r="M544" s="20">
        <v>0.352771246503435</v>
      </c>
      <c r="N544" s="20">
        <v>9.3507459665396003E-2</v>
      </c>
      <c r="O544" s="20">
        <v>0.53274002889136396</v>
      </c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30"/>
    </row>
    <row r="545" spans="1:27" hidden="1" x14ac:dyDescent="0.25">
      <c r="A545">
        <v>509</v>
      </c>
      <c r="B545" s="15">
        <v>37785</v>
      </c>
      <c r="C545" s="25">
        <f t="shared" si="28"/>
        <v>0.155410885810852</v>
      </c>
      <c r="D545" s="25">
        <f>VLOOKUP(B545,input_BB!$B$19:$L$10000,$D$35,0)</f>
        <v>988.61</v>
      </c>
      <c r="E545" s="27">
        <f t="shared" si="29"/>
        <v>8.3565003963781373E-2</v>
      </c>
      <c r="F545" s="34">
        <f t="shared" si="31"/>
        <v>8.6053292297716411E-4</v>
      </c>
      <c r="G545" s="25">
        <f t="shared" si="30"/>
        <v>9.1427853976159601E-2</v>
      </c>
      <c r="I545" s="31">
        <v>37785</v>
      </c>
      <c r="J545" s="20">
        <v>0.155410885810852</v>
      </c>
      <c r="K545" s="20">
        <v>0</v>
      </c>
      <c r="L545" s="20">
        <v>1.8479458771487801E-2</v>
      </c>
      <c r="M545" s="20">
        <v>0.420848264704696</v>
      </c>
      <c r="N545" s="20">
        <v>9.1427853976159601E-2</v>
      </c>
      <c r="O545" s="20">
        <v>0.46924442254765703</v>
      </c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30"/>
    </row>
    <row r="546" spans="1:27" hidden="1" x14ac:dyDescent="0.25">
      <c r="A546">
        <v>510</v>
      </c>
      <c r="B546" s="15">
        <v>37792</v>
      </c>
      <c r="C546" s="25">
        <f t="shared" si="28"/>
        <v>0.131224930286407</v>
      </c>
      <c r="D546" s="25">
        <f>VLOOKUP(B546,input_BB!$B$19:$L$10000,$D$35,0)</f>
        <v>995.69</v>
      </c>
      <c r="E546" s="27">
        <f t="shared" si="29"/>
        <v>4.2367001991693583E-2</v>
      </c>
      <c r="F546" s="34">
        <f t="shared" si="31"/>
        <v>7.1615702855525321E-3</v>
      </c>
      <c r="G546" s="25">
        <f t="shared" si="30"/>
        <v>8.9669122050420394E-2</v>
      </c>
      <c r="I546" s="31">
        <v>37792</v>
      </c>
      <c r="J546" s="20">
        <v>0.131224930286407</v>
      </c>
      <c r="K546" s="20">
        <v>0</v>
      </c>
      <c r="L546" s="20">
        <v>1.97667184847953E-2</v>
      </c>
      <c r="M546" s="20">
        <v>0.34612822460343801</v>
      </c>
      <c r="N546" s="20">
        <v>8.9669122050420394E-2</v>
      </c>
      <c r="O546" s="20">
        <v>0.544435934861346</v>
      </c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30"/>
    </row>
    <row r="547" spans="1:27" hidden="1" x14ac:dyDescent="0.25">
      <c r="A547">
        <v>511</v>
      </c>
      <c r="B547" s="15">
        <v>37799</v>
      </c>
      <c r="C547" s="25">
        <f t="shared" si="28"/>
        <v>0.14361543953418701</v>
      </c>
      <c r="D547" s="25">
        <f>VLOOKUP(B547,input_BB!$B$19:$L$10000,$D$35,0)</f>
        <v>976.22</v>
      </c>
      <c r="E547" s="27">
        <f t="shared" si="29"/>
        <v>6.3472813747168011E-2</v>
      </c>
      <c r="F547" s="34">
        <f t="shared" si="31"/>
        <v>-1.9554278942241043E-2</v>
      </c>
      <c r="G547" s="25">
        <f t="shared" si="30"/>
        <v>0.14148324228189499</v>
      </c>
      <c r="I547" s="31">
        <v>37799</v>
      </c>
      <c r="J547" s="20">
        <v>0.14361543953418701</v>
      </c>
      <c r="K547" s="20">
        <v>0</v>
      </c>
      <c r="L547" s="20">
        <v>2.1230570456190399E-2</v>
      </c>
      <c r="M547" s="20">
        <v>0.34498422120067801</v>
      </c>
      <c r="N547" s="20">
        <v>0.14148324228189499</v>
      </c>
      <c r="O547" s="20">
        <v>0.492301966061236</v>
      </c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30"/>
    </row>
    <row r="548" spans="1:27" hidden="1" x14ac:dyDescent="0.25">
      <c r="A548">
        <v>512</v>
      </c>
      <c r="B548" s="15">
        <v>37806</v>
      </c>
      <c r="C548" s="25">
        <f t="shared" si="28"/>
        <v>0.143380656838417</v>
      </c>
      <c r="D548" s="25">
        <f>VLOOKUP(B548,input_BB!$B$19:$L$10000,$D$35,0)</f>
        <v>985.7</v>
      </c>
      <c r="E548" s="27">
        <f t="shared" si="29"/>
        <v>6.307288834609924E-2</v>
      </c>
      <c r="F548" s="34">
        <f t="shared" si="31"/>
        <v>9.7109258159022716E-3</v>
      </c>
      <c r="G548" s="25">
        <f t="shared" si="30"/>
        <v>9.1069743605438805E-2</v>
      </c>
      <c r="I548" s="31">
        <v>37806</v>
      </c>
      <c r="J548" s="20">
        <v>0.143380656838417</v>
      </c>
      <c r="K548" s="20">
        <v>0</v>
      </c>
      <c r="L548" s="20">
        <v>2.0728416220325702E-2</v>
      </c>
      <c r="M548" s="20">
        <v>0.35547872300355898</v>
      </c>
      <c r="N548" s="20">
        <v>9.1069743605438805E-2</v>
      </c>
      <c r="O548" s="20">
        <v>0.532723117170676</v>
      </c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30"/>
    </row>
    <row r="549" spans="1:27" hidden="1" x14ac:dyDescent="0.25">
      <c r="A549">
        <v>513</v>
      </c>
      <c r="B549" s="15">
        <v>37813</v>
      </c>
      <c r="C549" s="25">
        <f t="shared" si="28"/>
        <v>0.133569180965424</v>
      </c>
      <c r="D549" s="25">
        <f>VLOOKUP(B549,input_BB!$B$19:$L$10000,$D$35,0)</f>
        <v>998.14</v>
      </c>
      <c r="E549" s="27">
        <f t="shared" si="29"/>
        <v>4.636016422171578E-2</v>
      </c>
      <c r="F549" s="34">
        <f t="shared" si="31"/>
        <v>1.2620472760474621E-2</v>
      </c>
      <c r="G549" s="25">
        <f t="shared" si="30"/>
        <v>9.3770289352032896E-2</v>
      </c>
      <c r="I549" s="31">
        <v>37813</v>
      </c>
      <c r="J549" s="20">
        <v>0.133569180965424</v>
      </c>
      <c r="K549" s="20">
        <v>0</v>
      </c>
      <c r="L549" s="20">
        <v>1.8577864806791199E-2</v>
      </c>
      <c r="M549" s="20">
        <v>0.39135659209035301</v>
      </c>
      <c r="N549" s="20">
        <v>9.3770289352032896E-2</v>
      </c>
      <c r="O549" s="20">
        <v>0.49629525375082301</v>
      </c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30"/>
    </row>
    <row r="550" spans="1:27" hidden="1" x14ac:dyDescent="0.25">
      <c r="A550">
        <v>514</v>
      </c>
      <c r="B550" s="15">
        <v>37820</v>
      </c>
      <c r="C550" s="25">
        <f t="shared" ref="C550:C613" si="32">J550</f>
        <v>0.11984231323003799</v>
      </c>
      <c r="D550" s="25">
        <f>VLOOKUP(B550,input_BB!$B$19:$L$10000,$D$35,0)</f>
        <v>993.32</v>
      </c>
      <c r="E550" s="27">
        <f t="shared" ref="E550:E613" si="33">(C550-$E$34)/$E$36</f>
        <v>2.2978019015112535E-2</v>
      </c>
      <c r="F550" s="34">
        <f t="shared" si="31"/>
        <v>-4.8289819063457307E-3</v>
      </c>
      <c r="G550" s="25">
        <f t="shared" ref="G550:G613" si="34">VLOOKUP(B550,$I$37:$AA$5000,$G$34,0)</f>
        <v>9.3804478115885201E-2</v>
      </c>
      <c r="I550" s="31">
        <v>37820</v>
      </c>
      <c r="J550" s="20">
        <v>0.11984231323003799</v>
      </c>
      <c r="K550" s="20">
        <v>0</v>
      </c>
      <c r="L550" s="20">
        <v>6.4939153443120901E-2</v>
      </c>
      <c r="M550" s="20">
        <v>0.33844195987862402</v>
      </c>
      <c r="N550" s="20">
        <v>9.3804478115885201E-2</v>
      </c>
      <c r="O550" s="20">
        <v>0.50281440856237003</v>
      </c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30"/>
    </row>
    <row r="551" spans="1:27" hidden="1" x14ac:dyDescent="0.25">
      <c r="A551">
        <v>515</v>
      </c>
      <c r="B551" s="15">
        <v>37827</v>
      </c>
      <c r="C551" s="25">
        <f t="shared" si="32"/>
        <v>0.12094268947839699</v>
      </c>
      <c r="D551" s="25">
        <f>VLOOKUP(B551,input_BB!$B$19:$L$10000,$D$35,0)</f>
        <v>998.68</v>
      </c>
      <c r="E551" s="27">
        <f t="shared" si="33"/>
        <v>2.4852383780404268E-2</v>
      </c>
      <c r="F551" s="34">
        <f t="shared" ref="F551:F614" si="35">D551/D550-1</f>
        <v>5.3960455845043498E-3</v>
      </c>
      <c r="G551" s="25">
        <f t="shared" si="34"/>
        <v>0.14284962803458501</v>
      </c>
      <c r="I551" s="31">
        <v>37827</v>
      </c>
      <c r="J551" s="20">
        <v>0.12094268947839699</v>
      </c>
      <c r="K551" s="20">
        <v>0</v>
      </c>
      <c r="L551" s="20">
        <v>2.12637992006359E-2</v>
      </c>
      <c r="M551" s="20">
        <v>0.34654629946979798</v>
      </c>
      <c r="N551" s="20">
        <v>0.14284962803458501</v>
      </c>
      <c r="O551" s="20">
        <v>0.48934027329498098</v>
      </c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30"/>
    </row>
    <row r="552" spans="1:27" hidden="1" x14ac:dyDescent="0.25">
      <c r="A552">
        <v>516</v>
      </c>
      <c r="B552" s="15">
        <v>37834</v>
      </c>
      <c r="C552" s="25">
        <f t="shared" si="32"/>
        <v>0.122166320681572</v>
      </c>
      <c r="D552" s="25">
        <f>VLOOKUP(B552,input_BB!$B$19:$L$10000,$D$35,0)</f>
        <v>980.15</v>
      </c>
      <c r="E552" s="27">
        <f t="shared" si="33"/>
        <v>2.6936699228291412E-2</v>
      </c>
      <c r="F552" s="34">
        <f t="shared" si="35"/>
        <v>-1.8554491929346661E-2</v>
      </c>
      <c r="G552" s="25">
        <f t="shared" si="34"/>
        <v>8.2228588408212802E-2</v>
      </c>
      <c r="I552" s="31">
        <v>37834</v>
      </c>
      <c r="J552" s="20">
        <v>0.122166320681572</v>
      </c>
      <c r="K552" s="20">
        <v>0</v>
      </c>
      <c r="L552" s="20">
        <v>2.0964806710840299E-2</v>
      </c>
      <c r="M552" s="20">
        <v>0.35951087099634799</v>
      </c>
      <c r="N552" s="20">
        <v>8.2228588408212802E-2</v>
      </c>
      <c r="O552" s="20">
        <v>0.53729573388459895</v>
      </c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30"/>
    </row>
    <row r="553" spans="1:27" hidden="1" x14ac:dyDescent="0.25">
      <c r="A553">
        <v>517</v>
      </c>
      <c r="B553" s="15">
        <v>37841</v>
      </c>
      <c r="C553" s="25">
        <f t="shared" si="32"/>
        <v>0.123132102191448</v>
      </c>
      <c r="D553" s="25">
        <f>VLOOKUP(B553,input_BB!$B$19:$L$10000,$D$35,0)</f>
        <v>977.59</v>
      </c>
      <c r="E553" s="27">
        <f t="shared" si="33"/>
        <v>2.8581797289778502E-2</v>
      </c>
      <c r="F553" s="34">
        <f t="shared" si="35"/>
        <v>-2.6118451257459707E-3</v>
      </c>
      <c r="G553" s="25">
        <f t="shared" si="34"/>
        <v>9.7711556162979496E-2</v>
      </c>
      <c r="I553" s="31">
        <v>37841</v>
      </c>
      <c r="J553" s="20">
        <v>0.123132102191448</v>
      </c>
      <c r="K553" s="20">
        <v>0</v>
      </c>
      <c r="L553" s="20">
        <v>1.8583280178558498E-2</v>
      </c>
      <c r="M553" s="20">
        <v>0.39016490082258998</v>
      </c>
      <c r="N553" s="20">
        <v>9.7711556162979496E-2</v>
      </c>
      <c r="O553" s="20">
        <v>0.49354026283587199</v>
      </c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30"/>
    </row>
    <row r="554" spans="1:27" hidden="1" x14ac:dyDescent="0.25">
      <c r="A554">
        <v>518</v>
      </c>
      <c r="B554" s="15">
        <v>37848</v>
      </c>
      <c r="C554" s="25">
        <f t="shared" si="32"/>
        <v>0.13050520420074499</v>
      </c>
      <c r="D554" s="25">
        <f>VLOOKUP(B554,input_BB!$B$19:$L$10000,$D$35,0)</f>
        <v>990.67</v>
      </c>
      <c r="E554" s="27">
        <f t="shared" si="33"/>
        <v>4.1141031131600926E-2</v>
      </c>
      <c r="F554" s="34">
        <f t="shared" si="35"/>
        <v>1.3379842265162312E-2</v>
      </c>
      <c r="G554" s="25">
        <f t="shared" si="34"/>
        <v>9.7083082591205502E-2</v>
      </c>
      <c r="I554" s="31">
        <v>37848</v>
      </c>
      <c r="J554" s="20">
        <v>0.13050520420074499</v>
      </c>
      <c r="K554" s="20">
        <v>0</v>
      </c>
      <c r="L554" s="20">
        <v>6.4563301955859506E-2</v>
      </c>
      <c r="M554" s="20">
        <v>0.33842550231306501</v>
      </c>
      <c r="N554" s="20">
        <v>9.7083082591205502E-2</v>
      </c>
      <c r="O554" s="20">
        <v>0.49992811313987001</v>
      </c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30"/>
    </row>
    <row r="555" spans="1:27" hidden="1" x14ac:dyDescent="0.25">
      <c r="A555">
        <v>519</v>
      </c>
      <c r="B555" s="15">
        <v>37855</v>
      </c>
      <c r="C555" s="25">
        <f t="shared" si="32"/>
        <v>0.120930634438992</v>
      </c>
      <c r="D555" s="25">
        <f>VLOOKUP(B555,input_BB!$B$19:$L$10000,$D$35,0)</f>
        <v>993.06</v>
      </c>
      <c r="E555" s="27">
        <f t="shared" si="33"/>
        <v>2.4831849403059596E-2</v>
      </c>
      <c r="F555" s="34">
        <f t="shared" si="35"/>
        <v>2.4125087062289996E-3</v>
      </c>
      <c r="G555" s="25">
        <f t="shared" si="34"/>
        <v>0.16434480459183201</v>
      </c>
      <c r="I555" s="31">
        <v>37855</v>
      </c>
      <c r="J555" s="20">
        <v>0.120930634438992</v>
      </c>
      <c r="K555" s="20">
        <v>0</v>
      </c>
      <c r="L555" s="20">
        <v>2.1158857628124202E-2</v>
      </c>
      <c r="M555" s="20">
        <v>0.32985565995612298</v>
      </c>
      <c r="N555" s="20">
        <v>0.16434480459183201</v>
      </c>
      <c r="O555" s="20">
        <v>0.48464067782392001</v>
      </c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30"/>
    </row>
    <row r="556" spans="1:27" hidden="1" x14ac:dyDescent="0.25">
      <c r="A556">
        <v>520</v>
      </c>
      <c r="B556" s="15">
        <v>37862</v>
      </c>
      <c r="C556" s="25">
        <f t="shared" si="32"/>
        <v>0.122166320681572</v>
      </c>
      <c r="D556" s="25">
        <f>VLOOKUP(B556,input_BB!$B$19:$L$10000,$D$35,0)</f>
        <v>1008.01</v>
      </c>
      <c r="E556" s="27">
        <f t="shared" si="33"/>
        <v>2.6936699228291412E-2</v>
      </c>
      <c r="F556" s="34">
        <f t="shared" si="35"/>
        <v>1.5054478077860312E-2</v>
      </c>
      <c r="G556" s="25">
        <f t="shared" si="34"/>
        <v>8.2228588408212802E-2</v>
      </c>
      <c r="I556" s="31">
        <v>37862</v>
      </c>
      <c r="J556" s="20">
        <v>0.122166320681572</v>
      </c>
      <c r="K556" s="20">
        <v>0</v>
      </c>
      <c r="L556" s="20">
        <v>2.0964806710840299E-2</v>
      </c>
      <c r="M556" s="20">
        <v>0.35951087099634799</v>
      </c>
      <c r="N556" s="20">
        <v>8.2228588408212802E-2</v>
      </c>
      <c r="O556" s="20">
        <v>0.53729573388459895</v>
      </c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30"/>
    </row>
    <row r="557" spans="1:27" hidden="1" x14ac:dyDescent="0.25">
      <c r="A557">
        <v>521</v>
      </c>
      <c r="B557" s="15">
        <v>37869</v>
      </c>
      <c r="C557" s="25">
        <f t="shared" si="32"/>
        <v>0.143121138215065</v>
      </c>
      <c r="D557" s="25">
        <f>VLOOKUP(B557,input_BB!$B$19:$L$10000,$D$35,0)</f>
        <v>1021.39</v>
      </c>
      <c r="E557" s="27">
        <f t="shared" si="33"/>
        <v>6.2630828128720492E-2</v>
      </c>
      <c r="F557" s="34">
        <f t="shared" si="35"/>
        <v>1.32736778404976E-2</v>
      </c>
      <c r="G557" s="25">
        <f t="shared" si="34"/>
        <v>8.6497443639711596E-2</v>
      </c>
      <c r="I557" s="31">
        <v>37869</v>
      </c>
      <c r="J557" s="20">
        <v>0.143121138215065</v>
      </c>
      <c r="K557" s="20">
        <v>0</v>
      </c>
      <c r="L557" s="20">
        <v>1.8817330901648999E-2</v>
      </c>
      <c r="M557" s="20">
        <v>0.39316262322908402</v>
      </c>
      <c r="N557" s="20">
        <v>8.6497443639711596E-2</v>
      </c>
      <c r="O557" s="20">
        <v>0.50152260222955503</v>
      </c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30"/>
    </row>
    <row r="558" spans="1:27" hidden="1" x14ac:dyDescent="0.25">
      <c r="A558">
        <v>522</v>
      </c>
      <c r="B558" s="15">
        <v>37876</v>
      </c>
      <c r="C558" s="25">
        <f t="shared" si="32"/>
        <v>0.12085597962141</v>
      </c>
      <c r="D558" s="25">
        <f>VLOOKUP(B558,input_BB!$B$19:$L$10000,$D$35,0)</f>
        <v>1018.63</v>
      </c>
      <c r="E558" s="27">
        <f t="shared" si="33"/>
        <v>2.4704683481545316E-2</v>
      </c>
      <c r="F558" s="34">
        <f t="shared" si="35"/>
        <v>-2.7021999432146337E-3</v>
      </c>
      <c r="G558" s="25">
        <f t="shared" si="34"/>
        <v>8.4900115585097899E-2</v>
      </c>
      <c r="I558" s="31">
        <v>37876</v>
      </c>
      <c r="J558" s="20">
        <v>0.12085597962141</v>
      </c>
      <c r="K558" s="20">
        <v>0</v>
      </c>
      <c r="L558" s="20">
        <v>2.10538889880535E-2</v>
      </c>
      <c r="M558" s="20">
        <v>0.33500312223453099</v>
      </c>
      <c r="N558" s="20">
        <v>8.4900115585097899E-2</v>
      </c>
      <c r="O558" s="20">
        <v>0.55904287319231805</v>
      </c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30"/>
    </row>
    <row r="559" spans="1:27" hidden="1" x14ac:dyDescent="0.25">
      <c r="A559">
        <v>523</v>
      </c>
      <c r="B559" s="15">
        <v>37883</v>
      </c>
      <c r="C559" s="25">
        <f t="shared" si="32"/>
        <v>0.119134269654751</v>
      </c>
      <c r="D559" s="25">
        <f>VLOOKUP(B559,input_BB!$B$19:$L$10000,$D$35,0)</f>
        <v>1036.3</v>
      </c>
      <c r="E559" s="27">
        <f t="shared" si="33"/>
        <v>2.1771947971877748E-2</v>
      </c>
      <c r="F559" s="34">
        <f t="shared" si="35"/>
        <v>1.734682858348946E-2</v>
      </c>
      <c r="G559" s="25">
        <f t="shared" si="34"/>
        <v>8.2466811100055798E-2</v>
      </c>
      <c r="I559" s="31">
        <v>37883</v>
      </c>
      <c r="J559" s="20">
        <v>0.119134269654751</v>
      </c>
      <c r="K559" s="20">
        <v>0</v>
      </c>
      <c r="L559" s="20">
        <v>1.9891870948924001E-2</v>
      </c>
      <c r="M559" s="20">
        <v>0.35409315102606098</v>
      </c>
      <c r="N559" s="20">
        <v>8.2466811100055798E-2</v>
      </c>
      <c r="O559" s="20">
        <v>0.543548166924959</v>
      </c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30"/>
    </row>
    <row r="560" spans="1:27" hidden="1" x14ac:dyDescent="0.25">
      <c r="A560">
        <v>524</v>
      </c>
      <c r="B560" s="15">
        <v>37890</v>
      </c>
      <c r="C560" s="25">
        <f t="shared" si="32"/>
        <v>0.11792320758104299</v>
      </c>
      <c r="D560" s="25">
        <f>VLOOKUP(B560,input_BB!$B$19:$L$10000,$D$35,0)</f>
        <v>996.85</v>
      </c>
      <c r="E560" s="27">
        <f t="shared" si="33"/>
        <v>1.9709042594808168E-2</v>
      </c>
      <c r="F560" s="34">
        <f t="shared" si="35"/>
        <v>-3.8068126990253748E-2</v>
      </c>
      <c r="G560" s="25">
        <f t="shared" si="34"/>
        <v>6.9766273342444896E-2</v>
      </c>
      <c r="I560" s="31">
        <v>37890</v>
      </c>
      <c r="J560" s="20">
        <v>0.11792320758104299</v>
      </c>
      <c r="K560" s="20">
        <v>0</v>
      </c>
      <c r="L560" s="20">
        <v>1.9603489795885099E-2</v>
      </c>
      <c r="M560" s="20">
        <v>0.35232177021593603</v>
      </c>
      <c r="N560" s="20">
        <v>6.9766273342444896E-2</v>
      </c>
      <c r="O560" s="20">
        <v>0.55830846664573397</v>
      </c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30"/>
    </row>
    <row r="561" spans="1:27" hidden="1" x14ac:dyDescent="0.25">
      <c r="A561">
        <v>525</v>
      </c>
      <c r="B561" s="15">
        <v>37897</v>
      </c>
      <c r="C561" s="25">
        <f t="shared" si="32"/>
        <v>0.11845444142818499</v>
      </c>
      <c r="D561" s="25">
        <f>VLOOKUP(B561,input_BB!$B$19:$L$10000,$D$35,0)</f>
        <v>1029.8499999999999</v>
      </c>
      <c r="E561" s="27">
        <f t="shared" si="33"/>
        <v>2.0613938539898107E-2</v>
      </c>
      <c r="F561" s="34">
        <f t="shared" si="35"/>
        <v>3.3104278477203097E-2</v>
      </c>
      <c r="G561" s="25">
        <f t="shared" si="34"/>
        <v>9.7215425405375894E-2</v>
      </c>
      <c r="I561" s="31">
        <v>37897</v>
      </c>
      <c r="J561" s="20">
        <v>0.11845444142818499</v>
      </c>
      <c r="K561" s="20">
        <v>0</v>
      </c>
      <c r="L561" s="20">
        <v>1.8804476124338498E-2</v>
      </c>
      <c r="M561" s="20">
        <v>0.39617028043091901</v>
      </c>
      <c r="N561" s="20">
        <v>9.7215425405375894E-2</v>
      </c>
      <c r="O561" s="20">
        <v>0.48780981803936602</v>
      </c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30"/>
    </row>
    <row r="562" spans="1:27" hidden="1" x14ac:dyDescent="0.25">
      <c r="A562">
        <v>526</v>
      </c>
      <c r="B562" s="15">
        <v>37904</v>
      </c>
      <c r="C562" s="25">
        <f t="shared" si="32"/>
        <v>0.12088242918252901</v>
      </c>
      <c r="D562" s="25">
        <f>VLOOKUP(B562,input_BB!$B$19:$L$10000,$D$35,0)</f>
        <v>1038.06</v>
      </c>
      <c r="E562" s="27">
        <f t="shared" si="33"/>
        <v>2.4749737276093167E-2</v>
      </c>
      <c r="F562" s="34">
        <f t="shared" si="35"/>
        <v>7.9720347623439825E-3</v>
      </c>
      <c r="G562" s="25">
        <f t="shared" si="34"/>
        <v>8.1793157703340294E-2</v>
      </c>
      <c r="I562" s="31">
        <v>37904</v>
      </c>
      <c r="J562" s="20">
        <v>0.12088242918252901</v>
      </c>
      <c r="K562" s="20">
        <v>0</v>
      </c>
      <c r="L562" s="20">
        <v>5.6444246440478699E-2</v>
      </c>
      <c r="M562" s="20">
        <v>0.33944033038263799</v>
      </c>
      <c r="N562" s="20">
        <v>8.1793157703340294E-2</v>
      </c>
      <c r="O562" s="20">
        <v>0.52232226547354299</v>
      </c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30"/>
    </row>
    <row r="563" spans="1:27" hidden="1" x14ac:dyDescent="0.25">
      <c r="A563">
        <v>527</v>
      </c>
      <c r="B563" s="15">
        <v>37911</v>
      </c>
      <c r="C563" s="25">
        <f t="shared" si="32"/>
        <v>0.120680116117001</v>
      </c>
      <c r="D563" s="25">
        <f>VLOOKUP(B563,input_BB!$B$19:$L$10000,$D$35,0)</f>
        <v>1039.32</v>
      </c>
      <c r="E563" s="27">
        <f t="shared" si="33"/>
        <v>2.440512016703672E-2</v>
      </c>
      <c r="F563" s="34">
        <f t="shared" si="35"/>
        <v>1.21380267036586E-3</v>
      </c>
      <c r="G563" s="25">
        <f t="shared" si="34"/>
        <v>0.101165223085389</v>
      </c>
      <c r="I563" s="31">
        <v>37911</v>
      </c>
      <c r="J563" s="20">
        <v>0.120680116117001</v>
      </c>
      <c r="K563" s="20">
        <v>0</v>
      </c>
      <c r="L563" s="20">
        <v>6.0150213844460301E-2</v>
      </c>
      <c r="M563" s="20">
        <v>0.30155720381873902</v>
      </c>
      <c r="N563" s="20">
        <v>0.101165223085389</v>
      </c>
      <c r="O563" s="20">
        <v>0.53712735925141197</v>
      </c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30"/>
    </row>
    <row r="564" spans="1:27" hidden="1" x14ac:dyDescent="0.25">
      <c r="A564">
        <v>528</v>
      </c>
      <c r="B564" s="15">
        <v>37918</v>
      </c>
      <c r="C564" s="25">
        <f t="shared" si="32"/>
        <v>0.117873720824718</v>
      </c>
      <c r="D564" s="25">
        <f>VLOOKUP(B564,input_BB!$B$19:$L$10000,$D$35,0)</f>
        <v>1028.9000000000001</v>
      </c>
      <c r="E564" s="27">
        <f t="shared" si="33"/>
        <v>1.9624747579769022E-2</v>
      </c>
      <c r="F564" s="34">
        <f t="shared" si="35"/>
        <v>-1.0025786090905431E-2</v>
      </c>
      <c r="G564" s="25">
        <f t="shared" si="34"/>
        <v>6.9794930029678195E-2</v>
      </c>
      <c r="I564" s="31">
        <v>37918</v>
      </c>
      <c r="J564" s="20">
        <v>0.117873720824718</v>
      </c>
      <c r="K564" s="20">
        <v>0</v>
      </c>
      <c r="L564" s="20">
        <v>1.8385961574076199E-2</v>
      </c>
      <c r="M564" s="20">
        <v>0.32142835572316703</v>
      </c>
      <c r="N564" s="20">
        <v>6.9794930029678195E-2</v>
      </c>
      <c r="O564" s="20">
        <v>0.59039075267307894</v>
      </c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30"/>
    </row>
    <row r="565" spans="1:27" hidden="1" x14ac:dyDescent="0.25">
      <c r="A565">
        <v>529</v>
      </c>
      <c r="B565" s="15">
        <v>37925</v>
      </c>
      <c r="C565" s="25">
        <f t="shared" si="32"/>
        <v>0.11842673271894499</v>
      </c>
      <c r="D565" s="25">
        <f>VLOOKUP(B565,input_BB!$B$19:$L$10000,$D$35,0)</f>
        <v>1050.71</v>
      </c>
      <c r="E565" s="27">
        <f t="shared" si="33"/>
        <v>2.0566739930905388E-2</v>
      </c>
      <c r="F565" s="34">
        <f t="shared" si="35"/>
        <v>2.1197395276508768E-2</v>
      </c>
      <c r="G565" s="25">
        <f t="shared" si="34"/>
        <v>9.8631927343320006E-2</v>
      </c>
      <c r="I565" s="31">
        <v>37925</v>
      </c>
      <c r="J565" s="20">
        <v>0.11842673271894499</v>
      </c>
      <c r="K565" s="20">
        <v>0</v>
      </c>
      <c r="L565" s="20">
        <v>1.8780501765501698E-2</v>
      </c>
      <c r="M565" s="20">
        <v>0.395502121004911</v>
      </c>
      <c r="N565" s="20">
        <v>9.8631927343320006E-2</v>
      </c>
      <c r="O565" s="20">
        <v>0.48708544988626701</v>
      </c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30"/>
    </row>
    <row r="566" spans="1:27" hidden="1" x14ac:dyDescent="0.25">
      <c r="A566">
        <v>530</v>
      </c>
      <c r="B566" s="15">
        <v>37932</v>
      </c>
      <c r="C566" s="25">
        <f t="shared" si="32"/>
        <v>0.120827004313469</v>
      </c>
      <c r="D566" s="25">
        <f>VLOOKUP(B566,input_BB!$B$19:$L$10000,$D$35,0)</f>
        <v>1053.21</v>
      </c>
      <c r="E566" s="27">
        <f t="shared" si="33"/>
        <v>2.4655327366899012E-2</v>
      </c>
      <c r="F566" s="34">
        <f t="shared" si="35"/>
        <v>2.3793434915437839E-3</v>
      </c>
      <c r="G566" s="25">
        <f t="shared" si="34"/>
        <v>8.2445652244329898E-2</v>
      </c>
      <c r="I566" s="31">
        <v>37932</v>
      </c>
      <c r="J566" s="20">
        <v>0.120827004313469</v>
      </c>
      <c r="K566" s="20">
        <v>0</v>
      </c>
      <c r="L566" s="20">
        <v>5.7561172549662601E-2</v>
      </c>
      <c r="M566" s="20">
        <v>0.34237357210605002</v>
      </c>
      <c r="N566" s="20">
        <v>8.2445652244329898E-2</v>
      </c>
      <c r="O566" s="20">
        <v>0.51761960309995703</v>
      </c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30"/>
    </row>
    <row r="567" spans="1:27" hidden="1" x14ac:dyDescent="0.25">
      <c r="A567">
        <v>531</v>
      </c>
      <c r="B567" s="15">
        <v>37939</v>
      </c>
      <c r="C567" s="25">
        <f t="shared" si="32"/>
        <v>0.120680116117001</v>
      </c>
      <c r="D567" s="25">
        <f>VLOOKUP(B567,input_BB!$B$19:$L$10000,$D$35,0)</f>
        <v>1050.3499999999999</v>
      </c>
      <c r="E567" s="27">
        <f t="shared" si="33"/>
        <v>2.440512016703672E-2</v>
      </c>
      <c r="F567" s="34">
        <f t="shared" si="35"/>
        <v>-2.7155078284484269E-3</v>
      </c>
      <c r="G567" s="25">
        <f t="shared" si="34"/>
        <v>0.148607104088883</v>
      </c>
      <c r="I567" s="31">
        <v>37939</v>
      </c>
      <c r="J567" s="20">
        <v>0.120680116117001</v>
      </c>
      <c r="K567" s="20">
        <v>0</v>
      </c>
      <c r="L567" s="20">
        <v>1.8384194815633598E-2</v>
      </c>
      <c r="M567" s="20">
        <v>0.29951639236028499</v>
      </c>
      <c r="N567" s="20">
        <v>0.148607104088883</v>
      </c>
      <c r="O567" s="20">
        <v>0.53349230873519804</v>
      </c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30"/>
    </row>
    <row r="568" spans="1:27" hidden="1" x14ac:dyDescent="0.25">
      <c r="A568">
        <v>532</v>
      </c>
      <c r="B568" s="15">
        <v>37946</v>
      </c>
      <c r="C568" s="25">
        <f t="shared" si="32"/>
        <v>0.117873720824718</v>
      </c>
      <c r="D568" s="25">
        <f>VLOOKUP(B568,input_BB!$B$19:$L$10000,$D$35,0)</f>
        <v>1035.28</v>
      </c>
      <c r="E568" s="27">
        <f t="shared" si="33"/>
        <v>1.9624747579769022E-2</v>
      </c>
      <c r="F568" s="34">
        <f t="shared" si="35"/>
        <v>-1.4347598419574337E-2</v>
      </c>
      <c r="G568" s="25">
        <f t="shared" si="34"/>
        <v>4.9134038657187698E-2</v>
      </c>
      <c r="I568" s="31">
        <v>37946</v>
      </c>
      <c r="J568" s="20">
        <v>0.117873720824718</v>
      </c>
      <c r="K568" s="20">
        <v>0</v>
      </c>
      <c r="L568" s="20">
        <v>1.8070315798971101E-2</v>
      </c>
      <c r="M568" s="20">
        <v>0.336382237071779</v>
      </c>
      <c r="N568" s="20">
        <v>4.9134038657187698E-2</v>
      </c>
      <c r="O568" s="20">
        <v>0.59641340847206203</v>
      </c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30"/>
    </row>
    <row r="569" spans="1:27" hidden="1" x14ac:dyDescent="0.25">
      <c r="A569">
        <v>533</v>
      </c>
      <c r="B569" s="15">
        <v>37953</v>
      </c>
      <c r="C569" s="25">
        <f t="shared" si="32"/>
        <v>0.118393398821354</v>
      </c>
      <c r="D569" s="25">
        <f>VLOOKUP(B569,input_BB!$B$19:$L$10000,$D$35,0)</f>
        <v>1058.2</v>
      </c>
      <c r="E569" s="27">
        <f t="shared" si="33"/>
        <v>2.0509959458564601E-2</v>
      </c>
      <c r="F569" s="34">
        <f t="shared" si="35"/>
        <v>2.2138938258249086E-2</v>
      </c>
      <c r="G569" s="25">
        <f t="shared" si="34"/>
        <v>0.100434018755461</v>
      </c>
      <c r="I569" s="31">
        <v>37953</v>
      </c>
      <c r="J569" s="20">
        <v>0.118393398821354</v>
      </c>
      <c r="K569" s="20">
        <v>0</v>
      </c>
      <c r="L569" s="20">
        <v>1.87566277226375E-2</v>
      </c>
      <c r="M569" s="20">
        <v>0.394237352071444</v>
      </c>
      <c r="N569" s="20">
        <v>0.100434018755461</v>
      </c>
      <c r="O569" s="20">
        <v>0.48657200145045798</v>
      </c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30"/>
    </row>
    <row r="570" spans="1:27" hidden="1" x14ac:dyDescent="0.25">
      <c r="A570">
        <v>534</v>
      </c>
      <c r="B570" s="15">
        <v>37960</v>
      </c>
      <c r="C570" s="25">
        <f t="shared" si="32"/>
        <v>0.120674848556519</v>
      </c>
      <c r="D570" s="25">
        <f>VLOOKUP(B570,input_BB!$B$19:$L$10000,$D$35,0)</f>
        <v>1061.5</v>
      </c>
      <c r="E570" s="27">
        <f t="shared" si="33"/>
        <v>2.4396147481756371E-2</v>
      </c>
      <c r="F570" s="34">
        <f t="shared" si="35"/>
        <v>3.1185031185030354E-3</v>
      </c>
      <c r="G570" s="25">
        <f t="shared" si="34"/>
        <v>8.7719497450190004E-2</v>
      </c>
      <c r="I570" s="31">
        <v>37960</v>
      </c>
      <c r="J570" s="20">
        <v>0.120674848556519</v>
      </c>
      <c r="K570" s="20">
        <v>0</v>
      </c>
      <c r="L570" s="20">
        <v>5.2540333616209099E-2</v>
      </c>
      <c r="M570" s="20">
        <v>0.33877130129059402</v>
      </c>
      <c r="N570" s="20">
        <v>8.7719497450190004E-2</v>
      </c>
      <c r="O570" s="20">
        <v>0.52096886764300698</v>
      </c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30"/>
    </row>
    <row r="571" spans="1:27" hidden="1" x14ac:dyDescent="0.25">
      <c r="A571">
        <v>535</v>
      </c>
      <c r="B571" s="15">
        <v>37967</v>
      </c>
      <c r="C571" s="25">
        <f t="shared" si="32"/>
        <v>0.120683111250401</v>
      </c>
      <c r="D571" s="25">
        <f>VLOOKUP(B571,input_BB!$B$19:$L$10000,$D$35,0)</f>
        <v>1074.1400000000001</v>
      </c>
      <c r="E571" s="27">
        <f t="shared" si="33"/>
        <v>2.4410222033348986E-2</v>
      </c>
      <c r="F571" s="34">
        <f t="shared" si="35"/>
        <v>1.1907677814413598E-2</v>
      </c>
      <c r="G571" s="25">
        <f t="shared" si="34"/>
        <v>0.11426718851497999</v>
      </c>
      <c r="I571" s="31">
        <v>37967</v>
      </c>
      <c r="J571" s="20">
        <v>0.120683111250401</v>
      </c>
      <c r="K571" s="20">
        <v>0</v>
      </c>
      <c r="L571" s="20">
        <v>1.86739569833278E-2</v>
      </c>
      <c r="M571" s="20">
        <v>0.322725673907791</v>
      </c>
      <c r="N571" s="20">
        <v>0.11426718851497999</v>
      </c>
      <c r="O571" s="20">
        <v>0.54433318059390001</v>
      </c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30"/>
    </row>
    <row r="572" spans="1:27" hidden="1" x14ac:dyDescent="0.25">
      <c r="A572">
        <v>536</v>
      </c>
      <c r="B572" s="15">
        <v>37974</v>
      </c>
      <c r="C572" s="25">
        <f t="shared" si="32"/>
        <v>0.117849253118038</v>
      </c>
      <c r="D572" s="25">
        <f>VLOOKUP(B572,input_BB!$B$19:$L$10000,$D$35,0)</f>
        <v>1088.6600000000001</v>
      </c>
      <c r="E572" s="27">
        <f t="shared" si="33"/>
        <v>1.9583069647010211E-2</v>
      </c>
      <c r="F572" s="34">
        <f t="shared" si="35"/>
        <v>1.3517790976967703E-2</v>
      </c>
      <c r="G572" s="25">
        <f t="shared" si="34"/>
        <v>4.8957443058032603E-2</v>
      </c>
      <c r="I572" s="31">
        <v>37974</v>
      </c>
      <c r="J572" s="20">
        <v>0.117849253118038</v>
      </c>
      <c r="K572" s="20">
        <v>0</v>
      </c>
      <c r="L572" s="20">
        <v>1.79737362241854E-2</v>
      </c>
      <c r="M572" s="20">
        <v>0.33604822580418597</v>
      </c>
      <c r="N572" s="20">
        <v>4.8957443058032603E-2</v>
      </c>
      <c r="O572" s="20">
        <v>0.59702059491359605</v>
      </c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30"/>
    </row>
    <row r="573" spans="1:27" hidden="1" x14ac:dyDescent="0.25">
      <c r="A573">
        <v>537</v>
      </c>
      <c r="B573" s="15">
        <v>37981</v>
      </c>
      <c r="C573" s="25">
        <f t="shared" si="32"/>
        <v>0.117572873830795</v>
      </c>
      <c r="D573" s="25">
        <f>VLOOKUP(B573,input_BB!$B$19:$L$10000,$D$35,0)</f>
        <v>1095.8900000000001</v>
      </c>
      <c r="E573" s="27">
        <f t="shared" si="33"/>
        <v>1.9112289222008062E-2</v>
      </c>
      <c r="F573" s="34">
        <f t="shared" si="35"/>
        <v>6.6411919240167983E-3</v>
      </c>
      <c r="G573" s="25">
        <f t="shared" si="34"/>
        <v>9.6974317524343198E-2</v>
      </c>
      <c r="I573" s="31">
        <v>37981</v>
      </c>
      <c r="J573" s="20">
        <v>0.117572873830795</v>
      </c>
      <c r="K573" s="20">
        <v>0</v>
      </c>
      <c r="L573" s="20">
        <v>1.7945855757698401E-2</v>
      </c>
      <c r="M573" s="20">
        <v>0.379087621931189</v>
      </c>
      <c r="N573" s="20">
        <v>9.6974317524343198E-2</v>
      </c>
      <c r="O573" s="20">
        <v>0.50599220478676998</v>
      </c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30"/>
    </row>
    <row r="574" spans="1:27" hidden="1" x14ac:dyDescent="0.25">
      <c r="A574">
        <v>538</v>
      </c>
      <c r="B574" s="15">
        <v>37988</v>
      </c>
      <c r="C574" s="25">
        <f t="shared" si="32"/>
        <v>0.11838619410991701</v>
      </c>
      <c r="D574" s="25">
        <f>VLOOKUP(B574,input_BB!$B$19:$L$10000,$D$35,0)</f>
        <v>1108.48</v>
      </c>
      <c r="E574" s="27">
        <f t="shared" si="33"/>
        <v>2.0497687058754328E-2</v>
      </c>
      <c r="F574" s="34">
        <f t="shared" si="35"/>
        <v>1.1488379308142171E-2</v>
      </c>
      <c r="G574" s="25">
        <f t="shared" si="34"/>
        <v>0.15668974022404999</v>
      </c>
      <c r="I574" s="31">
        <v>37988</v>
      </c>
      <c r="J574" s="20">
        <v>0.11838619410991701</v>
      </c>
      <c r="K574" s="20">
        <v>0</v>
      </c>
      <c r="L574" s="20">
        <v>5.1695595116847098E-2</v>
      </c>
      <c r="M574" s="20">
        <v>0.30269113886248</v>
      </c>
      <c r="N574" s="20">
        <v>0.15668974022404999</v>
      </c>
      <c r="O574" s="20">
        <v>0.48892352579662302</v>
      </c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30"/>
    </row>
    <row r="575" spans="1:27" hidden="1" x14ac:dyDescent="0.25">
      <c r="A575">
        <v>539</v>
      </c>
      <c r="B575" s="15">
        <v>37995</v>
      </c>
      <c r="C575" s="25">
        <f t="shared" si="32"/>
        <v>0.117776930332184</v>
      </c>
      <c r="D575" s="25">
        <f>VLOOKUP(B575,input_BB!$B$19:$L$10000,$D$35,0)</f>
        <v>1121.8599999999999</v>
      </c>
      <c r="E575" s="27">
        <f t="shared" si="33"/>
        <v>1.9459876074144001E-2</v>
      </c>
      <c r="F575" s="34">
        <f t="shared" si="35"/>
        <v>1.2070583140877389E-2</v>
      </c>
      <c r="G575" s="25">
        <f t="shared" si="34"/>
        <v>6.3675917309219607E-2</v>
      </c>
      <c r="I575" s="31">
        <v>37995</v>
      </c>
      <c r="J575" s="20">
        <v>0.117776930332184</v>
      </c>
      <c r="K575" s="20">
        <v>0</v>
      </c>
      <c r="L575" s="20">
        <v>4.7291713746025497E-2</v>
      </c>
      <c r="M575" s="20">
        <v>0.28379850440238602</v>
      </c>
      <c r="N575" s="20">
        <v>6.3675917309219607E-2</v>
      </c>
      <c r="O575" s="20">
        <v>0.60523386454236905</v>
      </c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30"/>
    </row>
    <row r="576" spans="1:27" hidden="1" x14ac:dyDescent="0.25">
      <c r="A576">
        <v>540</v>
      </c>
      <c r="B576" s="15">
        <v>38002</v>
      </c>
      <c r="C576" s="25">
        <f t="shared" si="32"/>
        <v>0.117753148078918</v>
      </c>
      <c r="D576" s="25">
        <f>VLOOKUP(B576,input_BB!$B$19:$L$10000,$D$35,0)</f>
        <v>1139.83</v>
      </c>
      <c r="E576" s="27">
        <f t="shared" si="33"/>
        <v>1.941936573267896E-2</v>
      </c>
      <c r="F576" s="34">
        <f t="shared" si="35"/>
        <v>1.6018041466849819E-2</v>
      </c>
      <c r="G576" s="25" t="str">
        <f t="shared" si="34"/>
        <v>NA</v>
      </c>
      <c r="I576" s="31">
        <v>38002</v>
      </c>
      <c r="J576" s="20">
        <v>0.117753148078918</v>
      </c>
      <c r="K576" s="20">
        <v>0</v>
      </c>
      <c r="L576" s="20">
        <v>4.6422163248298398E-2</v>
      </c>
      <c r="M576" s="20">
        <v>0.33458303919599103</v>
      </c>
      <c r="N576" s="20" t="s">
        <v>111</v>
      </c>
      <c r="O576" s="20">
        <v>0.61899479755571096</v>
      </c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30"/>
    </row>
    <row r="577" spans="1:27" hidden="1" x14ac:dyDescent="0.25">
      <c r="A577">
        <v>541</v>
      </c>
      <c r="B577" s="15">
        <v>38009</v>
      </c>
      <c r="C577" s="25">
        <f t="shared" si="32"/>
        <v>0.116344504058361</v>
      </c>
      <c r="D577" s="25">
        <f>VLOOKUP(B577,input_BB!$B$19:$L$10000,$D$35,0)</f>
        <v>1141.55</v>
      </c>
      <c r="E577" s="27">
        <f t="shared" si="33"/>
        <v>1.7019902164732589E-2</v>
      </c>
      <c r="F577" s="34">
        <f t="shared" si="35"/>
        <v>1.5089969556862926E-3</v>
      </c>
      <c r="G577" s="25">
        <f t="shared" si="34"/>
        <v>5.7167756586066099E-2</v>
      </c>
      <c r="I577" s="31">
        <v>38009</v>
      </c>
      <c r="J577" s="20">
        <v>0.116344504058361</v>
      </c>
      <c r="K577" s="20">
        <v>0</v>
      </c>
      <c r="L577" s="20">
        <v>4.5592024854416199E-2</v>
      </c>
      <c r="M577" s="20">
        <v>0.37995065114768101</v>
      </c>
      <c r="N577" s="20">
        <v>5.7167756586066099E-2</v>
      </c>
      <c r="O577" s="20">
        <v>0.51728956741183596</v>
      </c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30"/>
    </row>
    <row r="578" spans="1:27" hidden="1" x14ac:dyDescent="0.25">
      <c r="A578">
        <v>542</v>
      </c>
      <c r="B578" s="15">
        <v>38016</v>
      </c>
      <c r="C578" s="25">
        <f t="shared" si="32"/>
        <v>0.11836049705743799</v>
      </c>
      <c r="D578" s="25">
        <f>VLOOKUP(B578,input_BB!$B$19:$L$10000,$D$35,0)</f>
        <v>1131.1300000000001</v>
      </c>
      <c r="E578" s="27">
        <f t="shared" si="33"/>
        <v>2.0453915076388895E-2</v>
      </c>
      <c r="F578" s="34">
        <f t="shared" si="35"/>
        <v>-9.1279400814680001E-3</v>
      </c>
      <c r="G578" s="25">
        <f t="shared" si="34"/>
        <v>0.16909923668714499</v>
      </c>
      <c r="I578" s="31">
        <v>38016</v>
      </c>
      <c r="J578" s="20">
        <v>0.11836049705743799</v>
      </c>
      <c r="K578" s="20">
        <v>0</v>
      </c>
      <c r="L578" s="20">
        <v>5.14762381593536E-2</v>
      </c>
      <c r="M578" s="20">
        <v>0.29826026027115099</v>
      </c>
      <c r="N578" s="20">
        <v>0.16909923668714499</v>
      </c>
      <c r="O578" s="20">
        <v>0.48116426488234998</v>
      </c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30"/>
    </row>
    <row r="579" spans="1:27" hidden="1" x14ac:dyDescent="0.25">
      <c r="A579">
        <v>543</v>
      </c>
      <c r="B579" s="15">
        <v>38023</v>
      </c>
      <c r="C579" s="25">
        <f t="shared" si="32"/>
        <v>0.117753148078918</v>
      </c>
      <c r="D579" s="25">
        <f>VLOOKUP(B579,input_BB!$B$19:$L$10000,$D$35,0)</f>
        <v>1142.76</v>
      </c>
      <c r="E579" s="27">
        <f t="shared" si="33"/>
        <v>1.941936573267896E-2</v>
      </c>
      <c r="F579" s="34">
        <f t="shared" si="35"/>
        <v>1.028175364458539E-2</v>
      </c>
      <c r="G579" s="25" t="str">
        <f t="shared" si="34"/>
        <v>NA</v>
      </c>
      <c r="I579" s="31">
        <v>38023</v>
      </c>
      <c r="J579" s="20">
        <v>0.117753148078918</v>
      </c>
      <c r="K579" s="20">
        <v>0</v>
      </c>
      <c r="L579" s="20">
        <v>4.6422163248298398E-2</v>
      </c>
      <c r="M579" s="20">
        <v>0.33458303919599103</v>
      </c>
      <c r="N579" s="20" t="s">
        <v>111</v>
      </c>
      <c r="O579" s="20">
        <v>0.61899479755571096</v>
      </c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30"/>
    </row>
    <row r="580" spans="1:27" hidden="1" x14ac:dyDescent="0.25">
      <c r="A580">
        <v>544</v>
      </c>
      <c r="B580" s="15">
        <v>38030</v>
      </c>
      <c r="C580" s="25">
        <f t="shared" si="32"/>
        <v>0.117753148078918</v>
      </c>
      <c r="D580" s="25">
        <f>VLOOKUP(B580,input_BB!$B$19:$L$10000,$D$35,0)</f>
        <v>1145.81</v>
      </c>
      <c r="E580" s="27">
        <f t="shared" si="33"/>
        <v>1.941936573267896E-2</v>
      </c>
      <c r="F580" s="34">
        <f t="shared" si="35"/>
        <v>2.6689768630332456E-3</v>
      </c>
      <c r="G580" s="25" t="str">
        <f t="shared" si="34"/>
        <v>NA</v>
      </c>
      <c r="I580" s="31">
        <v>38030</v>
      </c>
      <c r="J580" s="20">
        <v>0.117753148078918</v>
      </c>
      <c r="K580" s="20">
        <v>0</v>
      </c>
      <c r="L580" s="20">
        <v>4.6422163248298398E-2</v>
      </c>
      <c r="M580" s="20">
        <v>0.33458303919599103</v>
      </c>
      <c r="N580" s="20" t="s">
        <v>111</v>
      </c>
      <c r="O580" s="20">
        <v>0.61899479755571096</v>
      </c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30"/>
    </row>
    <row r="581" spans="1:27" hidden="1" x14ac:dyDescent="0.25">
      <c r="A581">
        <v>545</v>
      </c>
      <c r="B581" s="15">
        <v>38037</v>
      </c>
      <c r="C581" s="25">
        <f t="shared" si="32"/>
        <v>0.11624264717102099</v>
      </c>
      <c r="D581" s="25">
        <f>VLOOKUP(B581,input_BB!$B$19:$L$10000,$D$35,0)</f>
        <v>1144.1099999999999</v>
      </c>
      <c r="E581" s="27">
        <f t="shared" si="33"/>
        <v>1.6846400636489765E-2</v>
      </c>
      <c r="F581" s="34">
        <f t="shared" si="35"/>
        <v>-1.4836665764830226E-3</v>
      </c>
      <c r="G581" s="25">
        <f t="shared" si="34"/>
        <v>0.13191868927711101</v>
      </c>
      <c r="I581" s="31">
        <v>38037</v>
      </c>
      <c r="J581" s="20">
        <v>0.11624264717102099</v>
      </c>
      <c r="K581" s="20">
        <v>0</v>
      </c>
      <c r="L581" s="20">
        <v>4.6507441760778603E-2</v>
      </c>
      <c r="M581" s="20">
        <v>0.31603130212133901</v>
      </c>
      <c r="N581" s="20">
        <v>0.13191868927711101</v>
      </c>
      <c r="O581" s="20">
        <v>0.50554256684077203</v>
      </c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30"/>
    </row>
    <row r="582" spans="1:27" hidden="1" x14ac:dyDescent="0.25">
      <c r="A582">
        <v>546</v>
      </c>
      <c r="B582" s="15">
        <v>38044</v>
      </c>
      <c r="C582" s="25">
        <f t="shared" si="32"/>
        <v>0.118389122188091</v>
      </c>
      <c r="D582" s="25">
        <f>VLOOKUP(B582,input_BB!$B$19:$L$10000,$D$35,0)</f>
        <v>1144.94</v>
      </c>
      <c r="E582" s="27">
        <f t="shared" si="33"/>
        <v>2.0502674704177919E-2</v>
      </c>
      <c r="F582" s="34">
        <f t="shared" si="35"/>
        <v>7.2545472026308566E-4</v>
      </c>
      <c r="G582" s="25">
        <f t="shared" si="34"/>
        <v>0.18784087366600699</v>
      </c>
      <c r="I582" s="31">
        <v>38044</v>
      </c>
      <c r="J582" s="20">
        <v>0.118389122188091</v>
      </c>
      <c r="K582" s="20">
        <v>0</v>
      </c>
      <c r="L582" s="20">
        <v>5.0500774849495098E-2</v>
      </c>
      <c r="M582" s="20">
        <v>0.29198085595977202</v>
      </c>
      <c r="N582" s="20">
        <v>0.18784087366600699</v>
      </c>
      <c r="O582" s="20">
        <v>0.46967749552472499</v>
      </c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30"/>
    </row>
    <row r="583" spans="1:27" hidden="1" x14ac:dyDescent="0.25">
      <c r="A583">
        <v>547</v>
      </c>
      <c r="B583" s="15">
        <v>38051</v>
      </c>
      <c r="C583" s="25">
        <f t="shared" si="32"/>
        <v>0.11679302901029601</v>
      </c>
      <c r="D583" s="25">
        <f>VLOOKUP(B583,input_BB!$B$19:$L$10000,$D$35,0)</f>
        <v>1156.8699999999999</v>
      </c>
      <c r="E583" s="27">
        <f t="shared" si="33"/>
        <v>1.7783912990588645E-2</v>
      </c>
      <c r="F583" s="34">
        <f t="shared" si="35"/>
        <v>1.0419759987422728E-2</v>
      </c>
      <c r="G583" s="25">
        <f t="shared" si="34"/>
        <v>3.8092500460517502E-4</v>
      </c>
      <c r="I583" s="31">
        <v>38051</v>
      </c>
      <c r="J583" s="20">
        <v>0.11679302901029601</v>
      </c>
      <c r="K583" s="20">
        <v>0</v>
      </c>
      <c r="L583" s="20">
        <v>4.6418331815031001E-2</v>
      </c>
      <c r="M583" s="20">
        <v>0.33457911577889798</v>
      </c>
      <c r="N583" s="20">
        <v>3.8092500460517502E-4</v>
      </c>
      <c r="O583" s="20">
        <v>0.61862162740146598</v>
      </c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30"/>
    </row>
    <row r="584" spans="1:27" hidden="1" x14ac:dyDescent="0.25">
      <c r="A584">
        <v>548</v>
      </c>
      <c r="B584" s="15">
        <v>38058</v>
      </c>
      <c r="C584" s="25">
        <f t="shared" si="32"/>
        <v>0.117753148078918</v>
      </c>
      <c r="D584" s="25">
        <f>VLOOKUP(B584,input_BB!$B$19:$L$10000,$D$35,0)</f>
        <v>1120.57</v>
      </c>
      <c r="E584" s="27">
        <f t="shared" si="33"/>
        <v>1.941936573267896E-2</v>
      </c>
      <c r="F584" s="34">
        <f t="shared" si="35"/>
        <v>-3.1377769325853344E-2</v>
      </c>
      <c r="G584" s="25" t="str">
        <f t="shared" si="34"/>
        <v>NA</v>
      </c>
      <c r="I584" s="31">
        <v>38058</v>
      </c>
      <c r="J584" s="20">
        <v>0.117753148078918</v>
      </c>
      <c r="K584" s="20">
        <v>0</v>
      </c>
      <c r="L584" s="20">
        <v>4.6422163248298398E-2</v>
      </c>
      <c r="M584" s="20">
        <v>0.33458303919599103</v>
      </c>
      <c r="N584" s="20" t="s">
        <v>111</v>
      </c>
      <c r="O584" s="20">
        <v>0.61899479755571096</v>
      </c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30"/>
    </row>
    <row r="585" spans="1:27" hidden="1" x14ac:dyDescent="0.25">
      <c r="A585">
        <v>549</v>
      </c>
      <c r="B585" s="15">
        <v>38065</v>
      </c>
      <c r="C585" s="25">
        <f t="shared" si="32"/>
        <v>0.11624264717102099</v>
      </c>
      <c r="D585" s="25">
        <f>VLOOKUP(B585,input_BB!$B$19:$L$10000,$D$35,0)</f>
        <v>1109.78</v>
      </c>
      <c r="E585" s="27">
        <f t="shared" si="33"/>
        <v>1.6846400636489765E-2</v>
      </c>
      <c r="F585" s="34">
        <f t="shared" si="35"/>
        <v>-9.6290280839215203E-3</v>
      </c>
      <c r="G585" s="25">
        <f t="shared" si="34"/>
        <v>0.12658126393996699</v>
      </c>
      <c r="I585" s="31">
        <v>38065</v>
      </c>
      <c r="J585" s="20">
        <v>0.11624264717102099</v>
      </c>
      <c r="K585" s="20">
        <v>0</v>
      </c>
      <c r="L585" s="20">
        <v>4.67933942343009E-2</v>
      </c>
      <c r="M585" s="20">
        <v>0.31797443055693198</v>
      </c>
      <c r="N585" s="20">
        <v>0.12658126393996699</v>
      </c>
      <c r="O585" s="20">
        <v>0.50865091126880002</v>
      </c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30"/>
    </row>
    <row r="586" spans="1:27" hidden="1" x14ac:dyDescent="0.25">
      <c r="A586">
        <v>550</v>
      </c>
      <c r="B586" s="15">
        <v>38072</v>
      </c>
      <c r="C586" s="25">
        <f t="shared" si="32"/>
        <v>0.118298552930355</v>
      </c>
      <c r="D586" s="25">
        <f>VLOOKUP(B586,input_BB!$B$19:$L$10000,$D$35,0)</f>
        <v>1108.06</v>
      </c>
      <c r="E586" s="27">
        <f t="shared" si="33"/>
        <v>2.0348400358678236E-2</v>
      </c>
      <c r="F586" s="34">
        <f t="shared" si="35"/>
        <v>-1.5498567283606102E-3</v>
      </c>
      <c r="G586" s="25">
        <f t="shared" si="34"/>
        <v>0.23127138178808501</v>
      </c>
      <c r="I586" s="31">
        <v>38072</v>
      </c>
      <c r="J586" s="20">
        <v>0.118298552930355</v>
      </c>
      <c r="K586" s="20">
        <v>0</v>
      </c>
      <c r="L586" s="20">
        <v>5.1280703527221201E-2</v>
      </c>
      <c r="M586" s="20">
        <v>0.290325665248654</v>
      </c>
      <c r="N586" s="20">
        <v>0.23127138178808501</v>
      </c>
      <c r="O586" s="20">
        <v>0.42712224943603999</v>
      </c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30"/>
    </row>
    <row r="587" spans="1:27" hidden="1" x14ac:dyDescent="0.25">
      <c r="A587">
        <v>551</v>
      </c>
      <c r="B587" s="15">
        <v>38079</v>
      </c>
      <c r="C587" s="25">
        <f t="shared" si="32"/>
        <v>0.117753148078918</v>
      </c>
      <c r="D587" s="25">
        <f>VLOOKUP(B587,input_BB!$B$19:$L$10000,$D$35,0)</f>
        <v>1141.81</v>
      </c>
      <c r="E587" s="27">
        <f t="shared" si="33"/>
        <v>1.941936573267896E-2</v>
      </c>
      <c r="F587" s="34">
        <f t="shared" si="35"/>
        <v>3.0458639423857958E-2</v>
      </c>
      <c r="G587" s="25" t="str">
        <f t="shared" si="34"/>
        <v>NA</v>
      </c>
      <c r="I587" s="31">
        <v>38079</v>
      </c>
      <c r="J587" s="20">
        <v>0.117753148078918</v>
      </c>
      <c r="K587" s="20">
        <v>0</v>
      </c>
      <c r="L587" s="20">
        <v>4.6422163248298398E-2</v>
      </c>
      <c r="M587" s="20">
        <v>0.33458303919599103</v>
      </c>
      <c r="N587" s="20" t="s">
        <v>111</v>
      </c>
      <c r="O587" s="20">
        <v>0.61899479755571096</v>
      </c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30"/>
    </row>
    <row r="588" spans="1:27" hidden="1" x14ac:dyDescent="0.25">
      <c r="A588">
        <v>552</v>
      </c>
      <c r="B588" s="15">
        <v>38086</v>
      </c>
      <c r="C588" s="25">
        <f t="shared" si="32"/>
        <v>0.117753148078918</v>
      </c>
      <c r="D588" s="25">
        <f>VLOOKUP(B588,input_BB!$B$19:$L$10000,$D$35,0)</f>
        <v>1139.32</v>
      </c>
      <c r="E588" s="27">
        <f t="shared" si="33"/>
        <v>1.941936573267896E-2</v>
      </c>
      <c r="F588" s="34">
        <f t="shared" si="35"/>
        <v>-2.1807481104562099E-3</v>
      </c>
      <c r="G588" s="25" t="str">
        <f t="shared" si="34"/>
        <v>NA</v>
      </c>
      <c r="I588" s="31">
        <v>38086</v>
      </c>
      <c r="J588" s="20">
        <v>0.117753148078918</v>
      </c>
      <c r="K588" s="20">
        <v>0</v>
      </c>
      <c r="L588" s="20">
        <v>4.6422163248298398E-2</v>
      </c>
      <c r="M588" s="20">
        <v>0.33458303919599103</v>
      </c>
      <c r="N588" s="20" t="s">
        <v>111</v>
      </c>
      <c r="O588" s="20">
        <v>0.61899479755571096</v>
      </c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30"/>
    </row>
    <row r="589" spans="1:27" hidden="1" x14ac:dyDescent="0.25">
      <c r="A589">
        <v>553</v>
      </c>
      <c r="B589" s="15">
        <v>38093</v>
      </c>
      <c r="C589" s="25">
        <f t="shared" si="32"/>
        <v>0.116300657391548</v>
      </c>
      <c r="D589" s="25">
        <f>VLOOKUP(B589,input_BB!$B$19:$L$10000,$D$35,0)</f>
        <v>1134.6099999999999</v>
      </c>
      <c r="E589" s="27">
        <f t="shared" si="33"/>
        <v>1.6945214395460647E-2</v>
      </c>
      <c r="F589" s="34">
        <f t="shared" si="35"/>
        <v>-4.1340448688691467E-3</v>
      </c>
      <c r="G589" s="25">
        <f t="shared" si="34"/>
        <v>0.12667962614431999</v>
      </c>
      <c r="I589" s="31">
        <v>38093</v>
      </c>
      <c r="J589" s="20">
        <v>0.116300657391548</v>
      </c>
      <c r="K589" s="20">
        <v>0</v>
      </c>
      <c r="L589" s="20">
        <v>4.6829755866842501E-2</v>
      </c>
      <c r="M589" s="20">
        <v>0.31817823995173999</v>
      </c>
      <c r="N589" s="20">
        <v>0.12667962614431999</v>
      </c>
      <c r="O589" s="20">
        <v>0.50831237803709794</v>
      </c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30"/>
    </row>
    <row r="590" spans="1:27" hidden="1" x14ac:dyDescent="0.25">
      <c r="A590">
        <v>554</v>
      </c>
      <c r="B590" s="15">
        <v>38100</v>
      </c>
      <c r="C590" s="25">
        <f t="shared" si="32"/>
        <v>0.116593897342682</v>
      </c>
      <c r="D590" s="25">
        <f>VLOOKUP(B590,input_BB!$B$19:$L$10000,$D$35,0)</f>
        <v>1140.5999999999999</v>
      </c>
      <c r="E590" s="27">
        <f t="shared" si="33"/>
        <v>1.7444715028086172E-2</v>
      </c>
      <c r="F590" s="34">
        <f t="shared" si="35"/>
        <v>5.2793470884269222E-3</v>
      </c>
      <c r="G590" s="25">
        <f t="shared" si="34"/>
        <v>0.19632464534177799</v>
      </c>
      <c r="I590" s="31">
        <v>38100</v>
      </c>
      <c r="J590" s="20">
        <v>0.116593897342682</v>
      </c>
      <c r="K590" s="20">
        <v>0</v>
      </c>
      <c r="L590" s="20">
        <v>1.8810008320618399E-2</v>
      </c>
      <c r="M590" s="20">
        <v>0.32864778243092602</v>
      </c>
      <c r="N590" s="20">
        <v>0.19632464534177799</v>
      </c>
      <c r="O590" s="20">
        <v>0.456217563906678</v>
      </c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30"/>
    </row>
    <row r="591" spans="1:27" hidden="1" x14ac:dyDescent="0.25">
      <c r="A591">
        <v>555</v>
      </c>
      <c r="B591" s="15">
        <v>38107</v>
      </c>
      <c r="C591" s="25">
        <f t="shared" si="32"/>
        <v>0.117753148078918</v>
      </c>
      <c r="D591" s="25">
        <f>VLOOKUP(B591,input_BB!$B$19:$L$10000,$D$35,0)</f>
        <v>1107.31</v>
      </c>
      <c r="E591" s="27">
        <f t="shared" si="33"/>
        <v>1.941936573267896E-2</v>
      </c>
      <c r="F591" s="34">
        <f t="shared" si="35"/>
        <v>-2.9186393126424681E-2</v>
      </c>
      <c r="G591" s="25" t="str">
        <f t="shared" si="34"/>
        <v>NA</v>
      </c>
      <c r="I591" s="31">
        <v>38107</v>
      </c>
      <c r="J591" s="20">
        <v>0.117753148078918</v>
      </c>
      <c r="K591" s="20">
        <v>0</v>
      </c>
      <c r="L591" s="20">
        <v>4.6422163248298398E-2</v>
      </c>
      <c r="M591" s="20">
        <v>0.33458303919599103</v>
      </c>
      <c r="N591" s="20" t="s">
        <v>111</v>
      </c>
      <c r="O591" s="20">
        <v>0.61899479755571096</v>
      </c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30"/>
    </row>
    <row r="592" spans="1:27" hidden="1" x14ac:dyDescent="0.25">
      <c r="A592">
        <v>556</v>
      </c>
      <c r="B592" s="15">
        <v>38114</v>
      </c>
      <c r="C592" s="25">
        <f t="shared" si="32"/>
        <v>0.117753148078918</v>
      </c>
      <c r="D592" s="25">
        <f>VLOOKUP(B592,input_BB!$B$19:$L$10000,$D$35,0)</f>
        <v>1098.7</v>
      </c>
      <c r="E592" s="27">
        <f t="shared" si="33"/>
        <v>1.941936573267896E-2</v>
      </c>
      <c r="F592" s="34">
        <f t="shared" si="35"/>
        <v>-7.7756003287244857E-3</v>
      </c>
      <c r="G592" s="25" t="str">
        <f t="shared" si="34"/>
        <v>NA</v>
      </c>
      <c r="I592" s="31">
        <v>38114</v>
      </c>
      <c r="J592" s="20">
        <v>0.117753148078918</v>
      </c>
      <c r="K592" s="20">
        <v>0</v>
      </c>
      <c r="L592" s="20">
        <v>4.6422163248298398E-2</v>
      </c>
      <c r="M592" s="20">
        <v>0.33458303919599103</v>
      </c>
      <c r="N592" s="20" t="s">
        <v>111</v>
      </c>
      <c r="O592" s="20">
        <v>0.61899479755571096</v>
      </c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30"/>
    </row>
    <row r="593" spans="1:27" hidden="1" x14ac:dyDescent="0.25">
      <c r="A593">
        <v>557</v>
      </c>
      <c r="B593" s="15">
        <v>38121</v>
      </c>
      <c r="C593" s="25">
        <f t="shared" si="32"/>
        <v>0.117292292416096</v>
      </c>
      <c r="D593" s="25">
        <f>VLOOKUP(B593,input_BB!$B$19:$L$10000,$D$35,0)</f>
        <v>1095.7</v>
      </c>
      <c r="E593" s="27">
        <f t="shared" si="33"/>
        <v>1.8634350954718295E-2</v>
      </c>
      <c r="F593" s="34">
        <f t="shared" si="35"/>
        <v>-2.7304996814416782E-3</v>
      </c>
      <c r="G593" s="25">
        <f t="shared" si="34"/>
        <v>0.155081136603792</v>
      </c>
      <c r="I593" s="31">
        <v>38121</v>
      </c>
      <c r="J593" s="20">
        <v>0.117292292416096</v>
      </c>
      <c r="K593" s="20">
        <v>0</v>
      </c>
      <c r="L593" s="20">
        <v>4.9841693325748102E-2</v>
      </c>
      <c r="M593" s="20">
        <v>0.298533440104573</v>
      </c>
      <c r="N593" s="20">
        <v>0.155081136603792</v>
      </c>
      <c r="O593" s="20">
        <v>0.49654372996588803</v>
      </c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30"/>
    </row>
    <row r="594" spans="1:27" hidden="1" x14ac:dyDescent="0.25">
      <c r="A594">
        <v>558</v>
      </c>
      <c r="B594" s="15">
        <v>38128</v>
      </c>
      <c r="C594" s="25">
        <f t="shared" si="32"/>
        <v>0.116655625402927</v>
      </c>
      <c r="D594" s="25">
        <f>VLOOKUP(B594,input_BB!$B$19:$L$10000,$D$35,0)</f>
        <v>1093.56</v>
      </c>
      <c r="E594" s="27">
        <f t="shared" si="33"/>
        <v>1.7549861700713449E-2</v>
      </c>
      <c r="F594" s="34">
        <f t="shared" si="35"/>
        <v>-1.9530893492745172E-3</v>
      </c>
      <c r="G594" s="25">
        <f t="shared" si="34"/>
        <v>0.18201837904519999</v>
      </c>
      <c r="I594" s="31">
        <v>38128</v>
      </c>
      <c r="J594" s="20">
        <v>0.116655625402927</v>
      </c>
      <c r="K594" s="20">
        <v>0</v>
      </c>
      <c r="L594" s="20">
        <v>1.9083487861070399E-2</v>
      </c>
      <c r="M594" s="20">
        <v>0.33265145378807498</v>
      </c>
      <c r="N594" s="20">
        <v>0.18201837904519999</v>
      </c>
      <c r="O594" s="20">
        <v>0.466246679305655</v>
      </c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30"/>
    </row>
    <row r="595" spans="1:27" hidden="1" x14ac:dyDescent="0.25">
      <c r="A595">
        <v>559</v>
      </c>
      <c r="B595" s="15">
        <v>38135</v>
      </c>
      <c r="C595" s="25">
        <f t="shared" si="32"/>
        <v>0.117753148078918</v>
      </c>
      <c r="D595" s="25">
        <f>VLOOKUP(B595,input_BB!$B$19:$L$10000,$D$35,0)</f>
        <v>1120.68</v>
      </c>
      <c r="E595" s="27">
        <f t="shared" si="33"/>
        <v>1.941936573267896E-2</v>
      </c>
      <c r="F595" s="34">
        <f t="shared" si="35"/>
        <v>2.4799736639965042E-2</v>
      </c>
      <c r="G595" s="25" t="str">
        <f t="shared" si="34"/>
        <v>NA</v>
      </c>
      <c r="I595" s="31">
        <v>38135</v>
      </c>
      <c r="J595" s="20">
        <v>0.117753148078918</v>
      </c>
      <c r="K595" s="20">
        <v>0</v>
      </c>
      <c r="L595" s="20">
        <v>4.6422163248298398E-2</v>
      </c>
      <c r="M595" s="20">
        <v>0.33458303919599103</v>
      </c>
      <c r="N595" s="20" t="s">
        <v>111</v>
      </c>
      <c r="O595" s="20">
        <v>0.61899479755571096</v>
      </c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30"/>
    </row>
    <row r="596" spans="1:27" hidden="1" x14ac:dyDescent="0.25">
      <c r="A596">
        <v>560</v>
      </c>
      <c r="B596" s="15">
        <v>38142</v>
      </c>
      <c r="C596" s="25">
        <f t="shared" si="32"/>
        <v>0.117753148078918</v>
      </c>
      <c r="D596" s="25">
        <f>VLOOKUP(B596,input_BB!$B$19:$L$10000,$D$35,0)</f>
        <v>1122.5</v>
      </c>
      <c r="E596" s="27">
        <f t="shared" si="33"/>
        <v>1.941936573267896E-2</v>
      </c>
      <c r="F596" s="34">
        <f t="shared" si="35"/>
        <v>1.6240139915051355E-3</v>
      </c>
      <c r="G596" s="25" t="str">
        <f t="shared" si="34"/>
        <v>NA</v>
      </c>
      <c r="I596" s="31">
        <v>38142</v>
      </c>
      <c r="J596" s="20">
        <v>0.117753148078918</v>
      </c>
      <c r="K596" s="20">
        <v>0</v>
      </c>
      <c r="L596" s="20">
        <v>4.6422163248298398E-2</v>
      </c>
      <c r="M596" s="20">
        <v>0.33458303919599103</v>
      </c>
      <c r="N596" s="20" t="s">
        <v>111</v>
      </c>
      <c r="O596" s="20">
        <v>0.61899479755571096</v>
      </c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30"/>
    </row>
    <row r="597" spans="1:27" hidden="1" x14ac:dyDescent="0.25">
      <c r="A597">
        <v>561</v>
      </c>
      <c r="B597" s="15">
        <v>38149</v>
      </c>
      <c r="C597" s="25">
        <f t="shared" si="32"/>
        <v>0.11632142215967201</v>
      </c>
      <c r="D597" s="25">
        <f>VLOOKUP(B597,input_BB!$B$19:$L$10000,$D$35,0)</f>
        <v>1136.47</v>
      </c>
      <c r="E597" s="27">
        <f t="shared" si="33"/>
        <v>1.6980584796983875E-2</v>
      </c>
      <c r="F597" s="34">
        <f t="shared" si="35"/>
        <v>1.2445434298441027E-2</v>
      </c>
      <c r="G597" s="25">
        <f t="shared" si="34"/>
        <v>0.11633638869958</v>
      </c>
      <c r="I597" s="31">
        <v>38149</v>
      </c>
      <c r="J597" s="20">
        <v>0.11632142215967201</v>
      </c>
      <c r="K597" s="20">
        <v>0</v>
      </c>
      <c r="L597" s="20">
        <v>4.76767978465076E-2</v>
      </c>
      <c r="M597" s="20">
        <v>0.32002548325442798</v>
      </c>
      <c r="N597" s="20">
        <v>0.11633638869958</v>
      </c>
      <c r="O597" s="20">
        <v>0.51596133019948398</v>
      </c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30"/>
    </row>
    <row r="598" spans="1:27" hidden="1" x14ac:dyDescent="0.25">
      <c r="A598">
        <v>562</v>
      </c>
      <c r="B598" s="15">
        <v>38156</v>
      </c>
      <c r="C598" s="25">
        <f t="shared" si="32"/>
        <v>0.117542318999767</v>
      </c>
      <c r="D598" s="25">
        <f>VLOOKUP(B598,input_BB!$B$19:$L$10000,$D$35,0)</f>
        <v>1135.02</v>
      </c>
      <c r="E598" s="27">
        <f t="shared" si="33"/>
        <v>1.9060242570897834E-2</v>
      </c>
      <c r="F598" s="34">
        <f t="shared" si="35"/>
        <v>-1.2758805775779924E-3</v>
      </c>
      <c r="G598" s="25">
        <f t="shared" si="34"/>
        <v>0.13423343815691799</v>
      </c>
      <c r="I598" s="31">
        <v>38156</v>
      </c>
      <c r="J598" s="20">
        <v>0.117542318999767</v>
      </c>
      <c r="K598" s="20">
        <v>0</v>
      </c>
      <c r="L598" s="20">
        <v>4.7006508683973602E-2</v>
      </c>
      <c r="M598" s="20">
        <v>0.31395593426643698</v>
      </c>
      <c r="N598" s="20">
        <v>0.13423343815691799</v>
      </c>
      <c r="O598" s="20">
        <v>0.50480411889267096</v>
      </c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30"/>
    </row>
    <row r="599" spans="1:27" hidden="1" x14ac:dyDescent="0.25">
      <c r="A599">
        <v>563</v>
      </c>
      <c r="B599" s="15">
        <v>38163</v>
      </c>
      <c r="C599" s="25">
        <f t="shared" si="32"/>
        <v>0.117753148078918</v>
      </c>
      <c r="D599" s="25">
        <f>VLOOKUP(B599,input_BB!$B$19:$L$10000,$D$35,0)</f>
        <v>1134.43</v>
      </c>
      <c r="E599" s="27">
        <f t="shared" si="33"/>
        <v>1.941936573267896E-2</v>
      </c>
      <c r="F599" s="34">
        <f t="shared" si="35"/>
        <v>-5.198146288170058E-4</v>
      </c>
      <c r="G599" s="25" t="str">
        <f t="shared" si="34"/>
        <v>NA</v>
      </c>
      <c r="I599" s="31">
        <v>38163</v>
      </c>
      <c r="J599" s="20">
        <v>0.117753148078918</v>
      </c>
      <c r="K599" s="20">
        <v>0</v>
      </c>
      <c r="L599" s="20">
        <v>4.6422163248298398E-2</v>
      </c>
      <c r="M599" s="20">
        <v>0.33458303919599103</v>
      </c>
      <c r="N599" s="20" t="s">
        <v>111</v>
      </c>
      <c r="O599" s="20">
        <v>0.61899479755571096</v>
      </c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30"/>
    </row>
    <row r="600" spans="1:27" hidden="1" x14ac:dyDescent="0.25">
      <c r="A600">
        <v>564</v>
      </c>
      <c r="B600" s="15">
        <v>38170</v>
      </c>
      <c r="C600" s="25">
        <f t="shared" si="32"/>
        <v>0.117753148078918</v>
      </c>
      <c r="D600" s="25">
        <f>VLOOKUP(B600,input_BB!$B$19:$L$10000,$D$35,0)</f>
        <v>1125.3800000000001</v>
      </c>
      <c r="E600" s="27">
        <f t="shared" si="33"/>
        <v>1.941936573267896E-2</v>
      </c>
      <c r="F600" s="34">
        <f t="shared" si="35"/>
        <v>-7.9775746410091219E-3</v>
      </c>
      <c r="G600" s="25" t="str">
        <f t="shared" si="34"/>
        <v>NA</v>
      </c>
      <c r="I600" s="31">
        <v>38170</v>
      </c>
      <c r="J600" s="20">
        <v>0.117753148078918</v>
      </c>
      <c r="K600" s="20">
        <v>0</v>
      </c>
      <c r="L600" s="20">
        <v>4.6422163248298398E-2</v>
      </c>
      <c r="M600" s="20">
        <v>0.33458303919599103</v>
      </c>
      <c r="N600" s="20" t="s">
        <v>111</v>
      </c>
      <c r="O600" s="20">
        <v>0.61899479755571096</v>
      </c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30"/>
    </row>
    <row r="601" spans="1:27" hidden="1" x14ac:dyDescent="0.25">
      <c r="A601">
        <v>565</v>
      </c>
      <c r="B601" s="15">
        <v>38177</v>
      </c>
      <c r="C601" s="25">
        <f t="shared" si="32"/>
        <v>0.1162985637784</v>
      </c>
      <c r="D601" s="25">
        <f>VLOOKUP(B601,input_BB!$B$19:$L$10000,$D$35,0)</f>
        <v>1112.81</v>
      </c>
      <c r="E601" s="27">
        <f t="shared" si="33"/>
        <v>1.6941648165525555E-2</v>
      </c>
      <c r="F601" s="34">
        <f t="shared" si="35"/>
        <v>-1.1169560504007636E-2</v>
      </c>
      <c r="G601" s="25">
        <f t="shared" si="34"/>
        <v>0.108700797226912</v>
      </c>
      <c r="I601" s="31">
        <v>38177</v>
      </c>
      <c r="J601" s="20">
        <v>0.1162985637784</v>
      </c>
      <c r="K601" s="20">
        <v>0</v>
      </c>
      <c r="L601" s="20">
        <v>4.7727903043633897E-2</v>
      </c>
      <c r="M601" s="20">
        <v>0.32353466751454102</v>
      </c>
      <c r="N601" s="20">
        <v>0.108700797226912</v>
      </c>
      <c r="O601" s="20">
        <v>0.52003663221491303</v>
      </c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30"/>
    </row>
    <row r="602" spans="1:27" hidden="1" x14ac:dyDescent="0.25">
      <c r="A602">
        <v>566</v>
      </c>
      <c r="B602" s="15">
        <v>38184</v>
      </c>
      <c r="C602" s="25">
        <f t="shared" si="32"/>
        <v>0.116375245153904</v>
      </c>
      <c r="D602" s="25">
        <f>VLOOKUP(B602,input_BB!$B$19:$L$10000,$D$35,0)</f>
        <v>1101.3900000000001</v>
      </c>
      <c r="E602" s="27">
        <f t="shared" si="33"/>
        <v>1.7072266096086256E-2</v>
      </c>
      <c r="F602" s="34">
        <f t="shared" si="35"/>
        <v>-1.0262308929646413E-2</v>
      </c>
      <c r="G602" s="25">
        <f t="shared" si="34"/>
        <v>0.117933677178127</v>
      </c>
      <c r="I602" s="31">
        <v>38184</v>
      </c>
      <c r="J602" s="20">
        <v>0.116375245153904</v>
      </c>
      <c r="K602" s="20">
        <v>0</v>
      </c>
      <c r="L602" s="20">
        <v>4.4771095059536102E-2</v>
      </c>
      <c r="M602" s="20">
        <v>0.31983584399637099</v>
      </c>
      <c r="N602" s="20">
        <v>0.117933677178127</v>
      </c>
      <c r="O602" s="20">
        <v>0.51745938376596501</v>
      </c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30"/>
    </row>
    <row r="603" spans="1:27" hidden="1" x14ac:dyDescent="0.25">
      <c r="A603">
        <v>567</v>
      </c>
      <c r="B603" s="15">
        <v>38191</v>
      </c>
      <c r="C603" s="25">
        <f t="shared" si="32"/>
        <v>0.21667990088462799</v>
      </c>
      <c r="D603" s="25">
        <f>VLOOKUP(B603,input_BB!$B$19:$L$10000,$D$35,0)</f>
        <v>1086.2</v>
      </c>
      <c r="E603" s="27">
        <f t="shared" si="33"/>
        <v>0.18792974577793481</v>
      </c>
      <c r="F603" s="34">
        <f t="shared" si="35"/>
        <v>-1.3791663261878195E-2</v>
      </c>
      <c r="G603" s="25" t="str">
        <f t="shared" si="34"/>
        <v>NA</v>
      </c>
      <c r="I603" s="31">
        <v>38191</v>
      </c>
      <c r="J603" s="20">
        <v>0.21667990088462799</v>
      </c>
      <c r="K603" s="20">
        <v>0</v>
      </c>
      <c r="L603" s="20">
        <v>4.6422163248298398E-2</v>
      </c>
      <c r="M603" s="20">
        <v>0.33458303919599103</v>
      </c>
      <c r="N603" s="20" t="s">
        <v>111</v>
      </c>
      <c r="O603" s="20">
        <v>0.61899479755571096</v>
      </c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30"/>
    </row>
    <row r="604" spans="1:27" hidden="1" x14ac:dyDescent="0.25">
      <c r="A604">
        <v>568</v>
      </c>
      <c r="B604" s="15">
        <v>38198</v>
      </c>
      <c r="C604" s="25">
        <f t="shared" si="32"/>
        <v>0.117753148078918</v>
      </c>
      <c r="D604" s="25">
        <f>VLOOKUP(B604,input_BB!$B$19:$L$10000,$D$35,0)</f>
        <v>1101.72</v>
      </c>
      <c r="E604" s="27">
        <f t="shared" si="33"/>
        <v>1.941936573267896E-2</v>
      </c>
      <c r="F604" s="34">
        <f t="shared" si="35"/>
        <v>1.4288344687902743E-2</v>
      </c>
      <c r="G604" s="25" t="str">
        <f t="shared" si="34"/>
        <v>NA</v>
      </c>
      <c r="I604" s="31">
        <v>38198</v>
      </c>
      <c r="J604" s="20">
        <v>0.117753148078918</v>
      </c>
      <c r="K604" s="20">
        <v>0</v>
      </c>
      <c r="L604" s="20">
        <v>4.6422163248298398E-2</v>
      </c>
      <c r="M604" s="20">
        <v>0.33458303919599103</v>
      </c>
      <c r="N604" s="20" t="s">
        <v>111</v>
      </c>
      <c r="O604" s="20">
        <v>0.61899479755571096</v>
      </c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30"/>
    </row>
    <row r="605" spans="1:27" hidden="1" x14ac:dyDescent="0.25">
      <c r="A605">
        <v>569</v>
      </c>
      <c r="B605" s="15">
        <v>38205</v>
      </c>
      <c r="C605" s="25">
        <f t="shared" si="32"/>
        <v>0.205666214227676</v>
      </c>
      <c r="D605" s="25">
        <f>VLOOKUP(B605,input_BB!$B$19:$L$10000,$D$35,0)</f>
        <v>1063.97</v>
      </c>
      <c r="E605" s="27">
        <f t="shared" si="33"/>
        <v>0.16916919343364295</v>
      </c>
      <c r="F605" s="34">
        <f t="shared" si="35"/>
        <v>-3.4264604436698987E-2</v>
      </c>
      <c r="G605" s="25">
        <f t="shared" si="34"/>
        <v>0.158843128694686</v>
      </c>
      <c r="I605" s="31">
        <v>38205</v>
      </c>
      <c r="J605" s="20">
        <v>0.205666214227676</v>
      </c>
      <c r="K605" s="20">
        <v>0</v>
      </c>
      <c r="L605" s="20">
        <v>4.3579206827326897E-2</v>
      </c>
      <c r="M605" s="20">
        <v>0.30515329751756798</v>
      </c>
      <c r="N605" s="20">
        <v>0.158843128694686</v>
      </c>
      <c r="O605" s="20">
        <v>0.49242436696042002</v>
      </c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30"/>
    </row>
    <row r="606" spans="1:27" hidden="1" x14ac:dyDescent="0.25">
      <c r="A606">
        <v>570</v>
      </c>
      <c r="B606" s="15">
        <v>38212</v>
      </c>
      <c r="C606" s="25">
        <f t="shared" si="32"/>
        <v>0.164439842104912</v>
      </c>
      <c r="D606" s="25">
        <f>VLOOKUP(B606,input_BB!$B$19:$L$10000,$D$35,0)</f>
        <v>1064.8</v>
      </c>
      <c r="E606" s="27">
        <f t="shared" si="33"/>
        <v>9.8944795712452183E-2</v>
      </c>
      <c r="F606" s="34">
        <f t="shared" si="35"/>
        <v>7.8009718319127508E-4</v>
      </c>
      <c r="G606" s="25">
        <f t="shared" si="34"/>
        <v>0.110881009737444</v>
      </c>
      <c r="I606" s="31">
        <v>38212</v>
      </c>
      <c r="J606" s="20">
        <v>0.164439842104912</v>
      </c>
      <c r="K606" s="20">
        <v>0</v>
      </c>
      <c r="L606" s="20">
        <v>4.78634245494459E-2</v>
      </c>
      <c r="M606" s="20">
        <v>0.32458238220021601</v>
      </c>
      <c r="N606" s="20">
        <v>0.110881009737444</v>
      </c>
      <c r="O606" s="20">
        <v>0.51667318351289304</v>
      </c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30"/>
    </row>
    <row r="607" spans="1:27" hidden="1" x14ac:dyDescent="0.25">
      <c r="A607">
        <v>571</v>
      </c>
      <c r="B607" s="15">
        <v>38219</v>
      </c>
      <c r="C607" s="25">
        <f t="shared" si="32"/>
        <v>0.17509695887565599</v>
      </c>
      <c r="D607" s="25">
        <f>VLOOKUP(B607,input_BB!$B$19:$L$10000,$D$35,0)</f>
        <v>1098.3499999999999</v>
      </c>
      <c r="E607" s="27">
        <f t="shared" si="33"/>
        <v>0.11709797214139775</v>
      </c>
      <c r="F607" s="34">
        <f t="shared" si="35"/>
        <v>3.1508264462809965E-2</v>
      </c>
      <c r="G607" s="25">
        <f t="shared" si="34"/>
        <v>2.3373645637420101E-2</v>
      </c>
      <c r="I607" s="31">
        <v>38219</v>
      </c>
      <c r="J607" s="20">
        <v>0.17509695887565599</v>
      </c>
      <c r="K607" s="20">
        <v>0</v>
      </c>
      <c r="L607" s="20">
        <v>4.6811520601440101E-2</v>
      </c>
      <c r="M607" s="20">
        <v>0.30870170136490799</v>
      </c>
      <c r="N607" s="20">
        <v>2.3373645637420101E-2</v>
      </c>
      <c r="O607" s="20">
        <v>0.621113132396231</v>
      </c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30"/>
    </row>
    <row r="608" spans="1:27" hidden="1" x14ac:dyDescent="0.25">
      <c r="A608">
        <v>572</v>
      </c>
      <c r="B608" s="15">
        <v>38226</v>
      </c>
      <c r="C608" s="25">
        <f t="shared" si="32"/>
        <v>0.17227973043918601</v>
      </c>
      <c r="D608" s="25">
        <f>VLOOKUP(B608,input_BB!$B$19:$L$10000,$D$35,0)</f>
        <v>1107.77</v>
      </c>
      <c r="E608" s="27">
        <f t="shared" si="33"/>
        <v>0.1122991465351816</v>
      </c>
      <c r="F608" s="34">
        <f t="shared" si="35"/>
        <v>8.5765011153093873E-3</v>
      </c>
      <c r="G608" s="25">
        <f t="shared" si="34"/>
        <v>3.1302645210149402E-2</v>
      </c>
      <c r="I608" s="31">
        <v>38226</v>
      </c>
      <c r="J608" s="20">
        <v>0.17227973043918601</v>
      </c>
      <c r="K608" s="20">
        <v>0</v>
      </c>
      <c r="L608" s="20">
        <v>5.0812959307356402E-2</v>
      </c>
      <c r="M608" s="20">
        <v>0.35240784168518002</v>
      </c>
      <c r="N608" s="20">
        <v>3.1302645210149402E-2</v>
      </c>
      <c r="O608" s="20">
        <v>0.56547655379731399</v>
      </c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30"/>
    </row>
    <row r="609" spans="1:27" hidden="1" x14ac:dyDescent="0.25">
      <c r="A609">
        <v>573</v>
      </c>
      <c r="B609" s="15">
        <v>38233</v>
      </c>
      <c r="C609" s="25">
        <f t="shared" si="32"/>
        <v>0.1170294880867</v>
      </c>
      <c r="D609" s="25">
        <f>VLOOKUP(B609,input_BB!$B$19:$L$10000,$D$35,0)</f>
        <v>1113.6300000000001</v>
      </c>
      <c r="E609" s="27">
        <f t="shared" si="33"/>
        <v>1.8186693913846509E-2</v>
      </c>
      <c r="F609" s="34">
        <f t="shared" si="35"/>
        <v>5.2899067495961738E-3</v>
      </c>
      <c r="G609" s="25">
        <f t="shared" si="34"/>
        <v>0.190088963878568</v>
      </c>
      <c r="I609" s="31">
        <v>38233</v>
      </c>
      <c r="J609" s="20">
        <v>0.1170294880867</v>
      </c>
      <c r="K609" s="20">
        <v>0</v>
      </c>
      <c r="L609" s="20">
        <v>1.8224402767913699E-2</v>
      </c>
      <c r="M609" s="20">
        <v>0.32226874914467002</v>
      </c>
      <c r="N609" s="20">
        <v>0.190088963878568</v>
      </c>
      <c r="O609" s="20">
        <v>0.469417884208848</v>
      </c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30"/>
    </row>
    <row r="610" spans="1:27" hidden="1" x14ac:dyDescent="0.25">
      <c r="A610">
        <v>574</v>
      </c>
      <c r="B610" s="15">
        <v>38240</v>
      </c>
      <c r="C610" s="25">
        <f t="shared" si="32"/>
        <v>0.11761634051799801</v>
      </c>
      <c r="D610" s="25">
        <f>VLOOKUP(B610,input_BB!$B$19:$L$10000,$D$35,0)</f>
        <v>1123.92</v>
      </c>
      <c r="E610" s="27">
        <f t="shared" si="33"/>
        <v>1.9186329739584462E-2</v>
      </c>
      <c r="F610" s="34">
        <f t="shared" si="35"/>
        <v>9.2400528003016014E-3</v>
      </c>
      <c r="G610" s="25">
        <f t="shared" si="34"/>
        <v>0.11043321933839199</v>
      </c>
      <c r="I610" s="31">
        <v>38240</v>
      </c>
      <c r="J610" s="20">
        <v>0.11761634051799801</v>
      </c>
      <c r="K610" s="20">
        <v>0</v>
      </c>
      <c r="L610" s="20">
        <v>1.8905705025152202E-2</v>
      </c>
      <c r="M610" s="20">
        <v>0.336025719984334</v>
      </c>
      <c r="N610" s="20">
        <v>0.11043321933839199</v>
      </c>
      <c r="O610" s="20">
        <v>0.53463535565212195</v>
      </c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30"/>
    </row>
    <row r="611" spans="1:27" hidden="1" x14ac:dyDescent="0.25">
      <c r="A611">
        <v>575</v>
      </c>
      <c r="B611" s="15">
        <v>38247</v>
      </c>
      <c r="C611" s="25">
        <f t="shared" si="32"/>
        <v>0.117849253118038</v>
      </c>
      <c r="D611" s="25">
        <f>VLOOKUP(B611,input_BB!$B$19:$L$10000,$D$35,0)</f>
        <v>1128.55</v>
      </c>
      <c r="E611" s="27">
        <f t="shared" si="33"/>
        <v>1.9583069647010211E-2</v>
      </c>
      <c r="F611" s="34">
        <f t="shared" si="35"/>
        <v>4.1195102854294507E-3</v>
      </c>
      <c r="G611" s="25">
        <f t="shared" si="34"/>
        <v>4.8707291074453603E-2</v>
      </c>
      <c r="I611" s="31">
        <v>38247</v>
      </c>
      <c r="J611" s="20">
        <v>0.117849253118038</v>
      </c>
      <c r="K611" s="20">
        <v>0</v>
      </c>
      <c r="L611" s="20">
        <v>1.7959867663739599E-2</v>
      </c>
      <c r="M611" s="20">
        <v>0.33600954896478402</v>
      </c>
      <c r="N611" s="20">
        <v>4.8707291074453603E-2</v>
      </c>
      <c r="O611" s="20">
        <v>0.59732329229702197</v>
      </c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30"/>
    </row>
    <row r="612" spans="1:27" hidden="1" x14ac:dyDescent="0.25">
      <c r="A612">
        <v>576</v>
      </c>
      <c r="B612" s="15">
        <v>38254</v>
      </c>
      <c r="C612" s="25">
        <f t="shared" si="32"/>
        <v>0.118513211607933</v>
      </c>
      <c r="D612" s="25">
        <f>VLOOKUP(B612,input_BB!$B$19:$L$10000,$D$35,0)</f>
        <v>1110.1099999999999</v>
      </c>
      <c r="E612" s="27">
        <f t="shared" si="33"/>
        <v>2.0714046802261826E-2</v>
      </c>
      <c r="F612" s="34">
        <f t="shared" si="35"/>
        <v>-1.6339550750963716E-2</v>
      </c>
      <c r="G612" s="25">
        <f t="shared" si="34"/>
        <v>6.26536394065033E-2</v>
      </c>
      <c r="I612" s="31">
        <v>38254</v>
      </c>
      <c r="J612" s="20">
        <v>0.118513211607933</v>
      </c>
      <c r="K612" s="20">
        <v>0</v>
      </c>
      <c r="L612" s="20">
        <v>2.0144760979160199E-2</v>
      </c>
      <c r="M612" s="20">
        <v>0.38479210611779402</v>
      </c>
      <c r="N612" s="20">
        <v>6.26536394065033E-2</v>
      </c>
      <c r="O612" s="20">
        <v>0.53240949349654298</v>
      </c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30"/>
    </row>
    <row r="613" spans="1:27" hidden="1" x14ac:dyDescent="0.25">
      <c r="A613">
        <v>577</v>
      </c>
      <c r="B613" s="15">
        <v>38261</v>
      </c>
      <c r="C613" s="25">
        <f t="shared" si="32"/>
        <v>0.119120962917805</v>
      </c>
      <c r="D613" s="25">
        <f>VLOOKUP(B613,input_BB!$B$19:$L$10000,$D$35,0)</f>
        <v>1131.5</v>
      </c>
      <c r="E613" s="27">
        <f t="shared" si="33"/>
        <v>2.1749281471296879E-2</v>
      </c>
      <c r="F613" s="34">
        <f t="shared" si="35"/>
        <v>1.926836079307459E-2</v>
      </c>
      <c r="G613" s="25">
        <f t="shared" si="34"/>
        <v>6.7505983616898801E-2</v>
      </c>
      <c r="I613" s="31">
        <v>38261</v>
      </c>
      <c r="J613" s="20">
        <v>0.119120962917805</v>
      </c>
      <c r="K613" s="20">
        <v>0</v>
      </c>
      <c r="L613" s="20">
        <v>1.72911479590717E-2</v>
      </c>
      <c r="M613" s="20">
        <v>0.319254638828876</v>
      </c>
      <c r="N613" s="20">
        <v>6.7505983616898801E-2</v>
      </c>
      <c r="O613" s="20">
        <v>0.59594822959515303</v>
      </c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30"/>
    </row>
    <row r="614" spans="1:27" hidden="1" x14ac:dyDescent="0.25">
      <c r="A614">
        <v>578</v>
      </c>
      <c r="B614" s="15">
        <v>38268</v>
      </c>
      <c r="C614" s="25">
        <f t="shared" ref="C614:C677" si="36">J614</f>
        <v>0.117652177810669</v>
      </c>
      <c r="D614" s="25">
        <f>VLOOKUP(B614,input_BB!$B$19:$L$10000,$D$35,0)</f>
        <v>1122.1400000000001</v>
      </c>
      <c r="E614" s="27">
        <f t="shared" ref="E614:E677" si="37">(C614-$E$34)/$E$36</f>
        <v>1.9247374458394171E-2</v>
      </c>
      <c r="F614" s="34">
        <f t="shared" si="35"/>
        <v>-8.2722050375606537E-3</v>
      </c>
      <c r="G614" s="25">
        <f t="shared" ref="G614:G677" si="38">VLOOKUP(B614,$I$37:$AA$5000,$G$34,0)</f>
        <v>0.107854704512743</v>
      </c>
      <c r="I614" s="31">
        <v>38268</v>
      </c>
      <c r="J614" s="20">
        <v>0.117652177810669</v>
      </c>
      <c r="K614" s="20">
        <v>0</v>
      </c>
      <c r="L614" s="20">
        <v>4.8158627087319897E-2</v>
      </c>
      <c r="M614" s="20">
        <v>0.339961354370793</v>
      </c>
      <c r="N614" s="20">
        <v>0.107854704512743</v>
      </c>
      <c r="O614" s="20">
        <v>0.50402531402914397</v>
      </c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30"/>
    </row>
    <row r="615" spans="1:27" hidden="1" x14ac:dyDescent="0.25">
      <c r="A615">
        <v>579</v>
      </c>
      <c r="B615" s="15">
        <v>38275</v>
      </c>
      <c r="C615" s="25">
        <f t="shared" si="36"/>
        <v>0.117849253118038</v>
      </c>
      <c r="D615" s="25">
        <f>VLOOKUP(B615,input_BB!$B$19:$L$10000,$D$35,0)</f>
        <v>1108.2</v>
      </c>
      <c r="E615" s="27">
        <f t="shared" si="37"/>
        <v>1.9583069647010211E-2</v>
      </c>
      <c r="F615" s="34">
        <f t="shared" ref="F615:F678" si="39">D615/D614-1</f>
        <v>-1.2422692355677611E-2</v>
      </c>
      <c r="G615" s="25">
        <f t="shared" si="38"/>
        <v>2.42528055266573E-2</v>
      </c>
      <c r="I615" s="31">
        <v>38275</v>
      </c>
      <c r="J615" s="20">
        <v>0.117849253118038</v>
      </c>
      <c r="K615" s="20">
        <v>0</v>
      </c>
      <c r="L615" s="20">
        <v>1.8094582709215101E-2</v>
      </c>
      <c r="M615" s="20">
        <v>0.33830764735028901</v>
      </c>
      <c r="N615" s="20">
        <v>2.42528055266573E-2</v>
      </c>
      <c r="O615" s="20">
        <v>0.61934496441383902</v>
      </c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30"/>
    </row>
    <row r="616" spans="1:27" hidden="1" x14ac:dyDescent="0.25">
      <c r="A616">
        <v>580</v>
      </c>
      <c r="B616" s="15">
        <v>38282</v>
      </c>
      <c r="C616" s="25">
        <f t="shared" si="36"/>
        <v>0.118507377803326</v>
      </c>
      <c r="D616" s="25">
        <f>VLOOKUP(B616,input_BB!$B$19:$L$10000,$D$35,0)</f>
        <v>1095.73</v>
      </c>
      <c r="E616" s="27">
        <f t="shared" si="37"/>
        <v>2.0704109585042471E-2</v>
      </c>
      <c r="F616" s="34">
        <f t="shared" si="39"/>
        <v>-1.1252481501534017E-2</v>
      </c>
      <c r="G616" s="25">
        <f t="shared" si="38"/>
        <v>6.0677171696919198E-2</v>
      </c>
      <c r="I616" s="31">
        <v>38282</v>
      </c>
      <c r="J616" s="20">
        <v>0.118507377803326</v>
      </c>
      <c r="K616" s="20">
        <v>0</v>
      </c>
      <c r="L616" s="20">
        <v>2.02190015353549E-2</v>
      </c>
      <c r="M616" s="20">
        <v>0.385682007149381</v>
      </c>
      <c r="N616" s="20">
        <v>6.0677171696919198E-2</v>
      </c>
      <c r="O616" s="20">
        <v>0.53342181961834501</v>
      </c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30"/>
    </row>
    <row r="617" spans="1:27" hidden="1" x14ac:dyDescent="0.25">
      <c r="A617">
        <v>581</v>
      </c>
      <c r="B617" s="15">
        <v>38289</v>
      </c>
      <c r="C617" s="25">
        <f t="shared" si="36"/>
        <v>0.119131222367287</v>
      </c>
      <c r="D617" s="25">
        <f>VLOOKUP(B617,input_BB!$B$19:$L$10000,$D$35,0)</f>
        <v>1130.2</v>
      </c>
      <c r="E617" s="27">
        <f t="shared" si="37"/>
        <v>2.1766757267097668E-2</v>
      </c>
      <c r="F617" s="34">
        <f t="shared" si="39"/>
        <v>3.145847973497129E-2</v>
      </c>
      <c r="G617" s="25">
        <f t="shared" si="38"/>
        <v>6.0932138236871401E-2</v>
      </c>
      <c r="I617" s="31">
        <v>38289</v>
      </c>
      <c r="J617" s="20">
        <v>0.119131222367287</v>
      </c>
      <c r="K617" s="20">
        <v>0</v>
      </c>
      <c r="L617" s="20">
        <v>1.7406614088518201E-2</v>
      </c>
      <c r="M617" s="20">
        <v>0.32153288969712601</v>
      </c>
      <c r="N617" s="20">
        <v>6.0932138236871401E-2</v>
      </c>
      <c r="O617" s="20">
        <v>0.60012835797748398</v>
      </c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30"/>
    </row>
    <row r="618" spans="1:27" hidden="1" x14ac:dyDescent="0.25">
      <c r="A618">
        <v>582</v>
      </c>
      <c r="B618" s="15">
        <v>38296</v>
      </c>
      <c r="C618" s="25">
        <f t="shared" si="36"/>
        <v>0.12145970761776</v>
      </c>
      <c r="D618" s="25">
        <f>VLOOKUP(B618,input_BB!$B$19:$L$10000,$D$35,0)</f>
        <v>1166.17</v>
      </c>
      <c r="E618" s="27">
        <f t="shared" si="37"/>
        <v>2.5733064897325773E-2</v>
      </c>
      <c r="F618" s="34">
        <f t="shared" si="39"/>
        <v>3.1826225446823564E-2</v>
      </c>
      <c r="G618" s="25">
        <f t="shared" si="38"/>
        <v>9.9013395447348204E-2</v>
      </c>
      <c r="I618" s="31">
        <v>38296</v>
      </c>
      <c r="J618" s="20">
        <v>0.12145970761776</v>
      </c>
      <c r="K618" s="20">
        <v>0</v>
      </c>
      <c r="L618" s="20">
        <v>4.2209883117011598E-2</v>
      </c>
      <c r="M618" s="20">
        <v>0.299352207055886</v>
      </c>
      <c r="N618" s="20">
        <v>9.9013395447348204E-2</v>
      </c>
      <c r="O618" s="20">
        <v>0.55942451437975405</v>
      </c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30"/>
    </row>
    <row r="619" spans="1:27" hidden="1" x14ac:dyDescent="0.25">
      <c r="A619">
        <v>583</v>
      </c>
      <c r="B619" s="15">
        <v>38303</v>
      </c>
      <c r="C619" s="25">
        <f t="shared" si="36"/>
        <v>0.117849253118038</v>
      </c>
      <c r="D619" s="25">
        <f>VLOOKUP(B619,input_BB!$B$19:$L$10000,$D$35,0)</f>
        <v>1184.17</v>
      </c>
      <c r="E619" s="27">
        <f t="shared" si="37"/>
        <v>1.9583069647010211E-2</v>
      </c>
      <c r="F619" s="34">
        <f t="shared" si="39"/>
        <v>1.5435142389188528E-2</v>
      </c>
      <c r="G619" s="25">
        <f t="shared" si="38"/>
        <v>5.0913146095165701E-2</v>
      </c>
      <c r="I619" s="31">
        <v>38303</v>
      </c>
      <c r="J619" s="20">
        <v>0.117849253118038</v>
      </c>
      <c r="K619" s="20">
        <v>0</v>
      </c>
      <c r="L619" s="20">
        <v>1.79327500108644E-2</v>
      </c>
      <c r="M619" s="20">
        <v>0.335319707336238</v>
      </c>
      <c r="N619" s="20">
        <v>5.0913146095165701E-2</v>
      </c>
      <c r="O619" s="20">
        <v>0.59583439655773196</v>
      </c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30"/>
    </row>
    <row r="620" spans="1:27" hidden="1" x14ac:dyDescent="0.25">
      <c r="A620">
        <v>584</v>
      </c>
      <c r="B620" s="15">
        <v>38310</v>
      </c>
      <c r="C620" s="25">
        <f t="shared" si="36"/>
        <v>0.118507377803326</v>
      </c>
      <c r="D620" s="25">
        <f>VLOOKUP(B620,input_BB!$B$19:$L$10000,$D$35,0)</f>
        <v>1170.3399999999999</v>
      </c>
      <c r="E620" s="27">
        <f t="shared" si="37"/>
        <v>2.0704109585042471E-2</v>
      </c>
      <c r="F620" s="34">
        <f t="shared" si="39"/>
        <v>-1.1679066350270828E-2</v>
      </c>
      <c r="G620" s="25">
        <f t="shared" si="38"/>
        <v>3.8419202700825501E-2</v>
      </c>
      <c r="I620" s="31">
        <v>38310</v>
      </c>
      <c r="J620" s="20">
        <v>0.118507377803326</v>
      </c>
      <c r="K620" s="20">
        <v>0</v>
      </c>
      <c r="L620" s="20">
        <v>2.0254288315829701E-2</v>
      </c>
      <c r="M620" s="20">
        <v>0.386392859835747</v>
      </c>
      <c r="N620" s="20">
        <v>3.8419202700825501E-2</v>
      </c>
      <c r="O620" s="20">
        <v>0.55493364914759802</v>
      </c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30"/>
    </row>
    <row r="621" spans="1:27" hidden="1" x14ac:dyDescent="0.25">
      <c r="A621">
        <v>585</v>
      </c>
      <c r="B621" s="15">
        <v>38317</v>
      </c>
      <c r="C621" s="25">
        <f t="shared" si="36"/>
        <v>0.11912364512682</v>
      </c>
      <c r="D621" s="25">
        <f>VLOOKUP(B621,input_BB!$B$19:$L$10000,$D$35,0)</f>
        <v>1182.6500000000001</v>
      </c>
      <c r="E621" s="27">
        <f t="shared" si="37"/>
        <v>2.1753850306800524E-2</v>
      </c>
      <c r="F621" s="34">
        <f t="shared" si="39"/>
        <v>1.0518310918194773E-2</v>
      </c>
      <c r="G621" s="25">
        <f t="shared" si="38"/>
        <v>5.5174034375731401E-2</v>
      </c>
      <c r="I621" s="31">
        <v>38317</v>
      </c>
      <c r="J621" s="20">
        <v>0.11912364512682</v>
      </c>
      <c r="K621" s="20">
        <v>0</v>
      </c>
      <c r="L621" s="20">
        <v>1.7504869616484599E-2</v>
      </c>
      <c r="M621" s="20">
        <v>0.32347011684551003</v>
      </c>
      <c r="N621" s="20">
        <v>5.5174034375731401E-2</v>
      </c>
      <c r="O621" s="20">
        <v>0.60385097916227404</v>
      </c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30"/>
    </row>
    <row r="622" spans="1:27" hidden="1" x14ac:dyDescent="0.25">
      <c r="A622">
        <v>586</v>
      </c>
      <c r="B622" s="15">
        <v>38324</v>
      </c>
      <c r="C622" s="25">
        <f t="shared" si="36"/>
        <v>0.119131222367287</v>
      </c>
      <c r="D622" s="25">
        <f>VLOOKUP(B622,input_BB!$B$19:$L$10000,$D$35,0)</f>
        <v>1191.17</v>
      </c>
      <c r="E622" s="27">
        <f t="shared" si="37"/>
        <v>2.1766757267097668E-2</v>
      </c>
      <c r="F622" s="34">
        <f t="shared" si="39"/>
        <v>7.204160148818417E-3</v>
      </c>
      <c r="G622" s="25">
        <f t="shared" si="38"/>
        <v>8.3692720239778598E-2</v>
      </c>
      <c r="I622" s="31">
        <v>38324</v>
      </c>
      <c r="J622" s="20">
        <v>0.119131222367287</v>
      </c>
      <c r="K622" s="20">
        <v>0</v>
      </c>
      <c r="L622" s="20">
        <v>1.7293929872284401E-2</v>
      </c>
      <c r="M622" s="20">
        <v>0.30277000902604101</v>
      </c>
      <c r="N622" s="20">
        <v>8.3692720239778598E-2</v>
      </c>
      <c r="O622" s="20">
        <v>0.59624334086189601</v>
      </c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30"/>
    </row>
    <row r="623" spans="1:27" hidden="1" x14ac:dyDescent="0.25">
      <c r="A623">
        <v>587</v>
      </c>
      <c r="B623" s="15">
        <v>38331</v>
      </c>
      <c r="C623" s="25">
        <f t="shared" si="36"/>
        <v>0.117849253118038</v>
      </c>
      <c r="D623" s="25">
        <f>VLOOKUP(B623,input_BB!$B$19:$L$10000,$D$35,0)</f>
        <v>1188</v>
      </c>
      <c r="E623" s="27">
        <f t="shared" si="37"/>
        <v>1.9583069647010211E-2</v>
      </c>
      <c r="F623" s="34">
        <f t="shared" si="39"/>
        <v>-2.6612490240688347E-3</v>
      </c>
      <c r="G623" s="25">
        <f t="shared" si="38"/>
        <v>4.8696235378822297E-2</v>
      </c>
      <c r="I623" s="31">
        <v>38331</v>
      </c>
      <c r="J623" s="20">
        <v>0.117849253118038</v>
      </c>
      <c r="K623" s="20">
        <v>0</v>
      </c>
      <c r="L623" s="20">
        <v>1.79746379640153E-2</v>
      </c>
      <c r="M623" s="20">
        <v>0.33610295899496301</v>
      </c>
      <c r="N623" s="20">
        <v>4.8696235378822297E-2</v>
      </c>
      <c r="O623" s="20">
        <v>0.59722616766219905</v>
      </c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30"/>
    </row>
    <row r="624" spans="1:27" hidden="1" x14ac:dyDescent="0.25">
      <c r="A624">
        <v>588</v>
      </c>
      <c r="B624" s="15">
        <v>38338</v>
      </c>
      <c r="C624" s="25">
        <f t="shared" si="36"/>
        <v>0.11850301921367599</v>
      </c>
      <c r="D624" s="25">
        <f>VLOOKUP(B624,input_BB!$B$19:$L$10000,$D$35,0)</f>
        <v>1194.22</v>
      </c>
      <c r="E624" s="27">
        <f t="shared" si="37"/>
        <v>2.0696685227347984E-2</v>
      </c>
      <c r="F624" s="34">
        <f t="shared" si="39"/>
        <v>5.2356902356902602E-3</v>
      </c>
      <c r="G624" s="25">
        <f t="shared" si="38"/>
        <v>4.1090914355090401E-2</v>
      </c>
      <c r="I624" s="31">
        <v>38338</v>
      </c>
      <c r="J624" s="20">
        <v>0.11850301921367599</v>
      </c>
      <c r="K624" s="20">
        <v>0</v>
      </c>
      <c r="L624" s="20">
        <v>2.0209486331300899E-2</v>
      </c>
      <c r="M624" s="20">
        <v>0.38520204783844803</v>
      </c>
      <c r="N624" s="20">
        <v>4.1090914355090401E-2</v>
      </c>
      <c r="O624" s="20">
        <v>0.55349755147516</v>
      </c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30"/>
    </row>
    <row r="625" spans="1:27" hidden="1" x14ac:dyDescent="0.25">
      <c r="A625">
        <v>589</v>
      </c>
      <c r="B625" s="15">
        <v>38345</v>
      </c>
      <c r="C625" s="25">
        <f t="shared" si="36"/>
        <v>0.11912364512682</v>
      </c>
      <c r="D625" s="25">
        <f>VLOOKUP(B625,input_BB!$B$19:$L$10000,$D$35,0)</f>
        <v>1210.1300000000001</v>
      </c>
      <c r="E625" s="27">
        <f t="shared" si="37"/>
        <v>2.1753850306800524E-2</v>
      </c>
      <c r="F625" s="34">
        <f t="shared" si="39"/>
        <v>1.3322503391334894E-2</v>
      </c>
      <c r="G625" s="25">
        <f t="shared" si="38"/>
        <v>5.5174034375731401E-2</v>
      </c>
      <c r="I625" s="31">
        <v>38345</v>
      </c>
      <c r="J625" s="20">
        <v>0.11912364512682</v>
      </c>
      <c r="K625" s="20">
        <v>0</v>
      </c>
      <c r="L625" s="20">
        <v>1.7504869616484599E-2</v>
      </c>
      <c r="M625" s="20">
        <v>0.32347011684551003</v>
      </c>
      <c r="N625" s="20">
        <v>5.5174034375731401E-2</v>
      </c>
      <c r="O625" s="20">
        <v>0.60385097916227404</v>
      </c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30"/>
    </row>
    <row r="626" spans="1:27" hidden="1" x14ac:dyDescent="0.25">
      <c r="A626">
        <v>590</v>
      </c>
      <c r="B626" s="15">
        <v>38352</v>
      </c>
      <c r="C626" s="25">
        <f t="shared" si="36"/>
        <v>0.119131222367287</v>
      </c>
      <c r="D626" s="25">
        <f>VLOOKUP(B626,input_BB!$B$19:$L$10000,$D$35,0)</f>
        <v>1211.92</v>
      </c>
      <c r="E626" s="27">
        <f t="shared" si="37"/>
        <v>2.1766757267097668E-2</v>
      </c>
      <c r="F626" s="34">
        <f t="shared" si="39"/>
        <v>1.4791799228182079E-3</v>
      </c>
      <c r="G626" s="25">
        <f t="shared" si="38"/>
        <v>8.3692720239778598E-2</v>
      </c>
      <c r="I626" s="31">
        <v>38352</v>
      </c>
      <c r="J626" s="20">
        <v>0.119131222367287</v>
      </c>
      <c r="K626" s="20">
        <v>0</v>
      </c>
      <c r="L626" s="20">
        <v>1.7293929872284401E-2</v>
      </c>
      <c r="M626" s="20">
        <v>0.30277000902604101</v>
      </c>
      <c r="N626" s="20">
        <v>8.3692720239778598E-2</v>
      </c>
      <c r="O626" s="20">
        <v>0.59624334086189601</v>
      </c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30"/>
    </row>
    <row r="627" spans="1:27" hidden="1" x14ac:dyDescent="0.25">
      <c r="A627">
        <v>591</v>
      </c>
      <c r="B627" s="15">
        <v>38359</v>
      </c>
      <c r="C627" s="25">
        <f t="shared" si="36"/>
        <v>0.117849253118038</v>
      </c>
      <c r="D627" s="25">
        <f>VLOOKUP(B627,input_BB!$B$19:$L$10000,$D$35,0)</f>
        <v>1186.19</v>
      </c>
      <c r="E627" s="27">
        <f t="shared" si="37"/>
        <v>1.9583069647010211E-2</v>
      </c>
      <c r="F627" s="34">
        <f t="shared" si="39"/>
        <v>-2.1230774308535261E-2</v>
      </c>
      <c r="G627" s="25">
        <f t="shared" si="38"/>
        <v>4.8696235378822297E-2</v>
      </c>
      <c r="I627" s="31">
        <v>38359</v>
      </c>
      <c r="J627" s="20">
        <v>0.117849253118038</v>
      </c>
      <c r="K627" s="20">
        <v>0</v>
      </c>
      <c r="L627" s="20">
        <v>1.79746379640153E-2</v>
      </c>
      <c r="M627" s="20">
        <v>0.33610295899496301</v>
      </c>
      <c r="N627" s="20">
        <v>4.8696235378822297E-2</v>
      </c>
      <c r="O627" s="20">
        <v>0.59722616766219905</v>
      </c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30"/>
    </row>
    <row r="628" spans="1:27" hidden="1" x14ac:dyDescent="0.25">
      <c r="A628">
        <v>592</v>
      </c>
      <c r="B628" s="15">
        <v>38366</v>
      </c>
      <c r="C628" s="25">
        <f t="shared" si="36"/>
        <v>0.118507377803326</v>
      </c>
      <c r="D628" s="25">
        <f>VLOOKUP(B628,input_BB!$B$19:$L$10000,$D$35,0)</f>
        <v>1184.52</v>
      </c>
      <c r="E628" s="27">
        <f t="shared" si="37"/>
        <v>2.0704109585042471E-2</v>
      </c>
      <c r="F628" s="34">
        <f t="shared" si="39"/>
        <v>-1.4078688911557391E-3</v>
      </c>
      <c r="G628" s="25">
        <f t="shared" si="38"/>
        <v>3.8419202700825501E-2</v>
      </c>
      <c r="I628" s="31">
        <v>38366</v>
      </c>
      <c r="J628" s="20">
        <v>0.118507377803326</v>
      </c>
      <c r="K628" s="20">
        <v>0</v>
      </c>
      <c r="L628" s="20">
        <v>2.0254288315829701E-2</v>
      </c>
      <c r="M628" s="20">
        <v>0.386392859835747</v>
      </c>
      <c r="N628" s="20">
        <v>3.8419202700825501E-2</v>
      </c>
      <c r="O628" s="20">
        <v>0.55493364914759802</v>
      </c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30"/>
    </row>
    <row r="629" spans="1:27" hidden="1" x14ac:dyDescent="0.25">
      <c r="A629">
        <v>593</v>
      </c>
      <c r="B629" s="15">
        <v>38373</v>
      </c>
      <c r="C629" s="25">
        <f t="shared" si="36"/>
        <v>0.11912364512682</v>
      </c>
      <c r="D629" s="25">
        <f>VLOOKUP(B629,input_BB!$B$19:$L$10000,$D$35,0)</f>
        <v>1167.8699999999999</v>
      </c>
      <c r="E629" s="27">
        <f t="shared" si="37"/>
        <v>2.1753850306800524E-2</v>
      </c>
      <c r="F629" s="34">
        <f t="shared" si="39"/>
        <v>-1.4056326613311798E-2</v>
      </c>
      <c r="G629" s="25">
        <f t="shared" si="38"/>
        <v>5.5174034375731401E-2</v>
      </c>
      <c r="I629" s="31">
        <v>38373</v>
      </c>
      <c r="J629" s="20">
        <v>0.11912364512682</v>
      </c>
      <c r="K629" s="20">
        <v>0</v>
      </c>
      <c r="L629" s="20">
        <v>1.7504869616484599E-2</v>
      </c>
      <c r="M629" s="20">
        <v>0.32347011684551003</v>
      </c>
      <c r="N629" s="20">
        <v>5.5174034375731401E-2</v>
      </c>
      <c r="O629" s="20">
        <v>0.60385097916227404</v>
      </c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30"/>
    </row>
    <row r="630" spans="1:27" hidden="1" x14ac:dyDescent="0.25">
      <c r="A630">
        <v>594</v>
      </c>
      <c r="B630" s="15">
        <v>38380</v>
      </c>
      <c r="C630" s="25">
        <f t="shared" si="36"/>
        <v>0.119131222367287</v>
      </c>
      <c r="D630" s="25">
        <f>VLOOKUP(B630,input_BB!$B$19:$L$10000,$D$35,0)</f>
        <v>1171.3599999999999</v>
      </c>
      <c r="E630" s="27">
        <f t="shared" si="37"/>
        <v>2.1766757267097668E-2</v>
      </c>
      <c r="F630" s="34">
        <f t="shared" si="39"/>
        <v>2.9883463056676884E-3</v>
      </c>
      <c r="G630" s="25">
        <f t="shared" si="38"/>
        <v>7.9762848691406804E-2</v>
      </c>
      <c r="I630" s="31">
        <v>38380</v>
      </c>
      <c r="J630" s="20">
        <v>0.119131222367287</v>
      </c>
      <c r="K630" s="20">
        <v>0</v>
      </c>
      <c r="L630" s="20">
        <v>1.73681003219423E-2</v>
      </c>
      <c r="M630" s="20">
        <v>0.30406853329890698</v>
      </c>
      <c r="N630" s="20">
        <v>7.9762848691406804E-2</v>
      </c>
      <c r="O630" s="20">
        <v>0.59880051768774401</v>
      </c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30"/>
    </row>
    <row r="631" spans="1:27" hidden="1" x14ac:dyDescent="0.25">
      <c r="A631">
        <v>595</v>
      </c>
      <c r="B631" s="15">
        <v>38387</v>
      </c>
      <c r="C631" s="25">
        <f t="shared" si="36"/>
        <v>0.117849253118038</v>
      </c>
      <c r="D631" s="25">
        <f>VLOOKUP(B631,input_BB!$B$19:$L$10000,$D$35,0)</f>
        <v>1203.03</v>
      </c>
      <c r="E631" s="27">
        <f t="shared" si="37"/>
        <v>1.9583069647010211E-2</v>
      </c>
      <c r="F631" s="34">
        <f t="shared" si="39"/>
        <v>2.7036948504302716E-2</v>
      </c>
      <c r="G631" s="25">
        <f t="shared" si="38"/>
        <v>2.42528055266573E-2</v>
      </c>
      <c r="I631" s="31">
        <v>38387</v>
      </c>
      <c r="J631" s="20">
        <v>0.117849253118038</v>
      </c>
      <c r="K631" s="20">
        <v>0</v>
      </c>
      <c r="L631" s="20">
        <v>1.8094582709215101E-2</v>
      </c>
      <c r="M631" s="20">
        <v>0.33830764735028901</v>
      </c>
      <c r="N631" s="20">
        <v>2.42528055266573E-2</v>
      </c>
      <c r="O631" s="20">
        <v>0.61934496441383902</v>
      </c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30"/>
    </row>
    <row r="632" spans="1:27" hidden="1" x14ac:dyDescent="0.25">
      <c r="A632">
        <v>596</v>
      </c>
      <c r="B632" s="15">
        <v>38394</v>
      </c>
      <c r="C632" s="25">
        <f t="shared" si="36"/>
        <v>0.118507377803326</v>
      </c>
      <c r="D632" s="25">
        <f>VLOOKUP(B632,input_BB!$B$19:$L$10000,$D$35,0)</f>
        <v>1205.3</v>
      </c>
      <c r="E632" s="27">
        <f t="shared" si="37"/>
        <v>2.0704109585042471E-2</v>
      </c>
      <c r="F632" s="34">
        <f t="shared" si="39"/>
        <v>1.8869022385143985E-3</v>
      </c>
      <c r="G632" s="25">
        <f t="shared" si="38"/>
        <v>6.9561053712800899E-2</v>
      </c>
      <c r="I632" s="31">
        <v>38394</v>
      </c>
      <c r="J632" s="20">
        <v>0.118507377803326</v>
      </c>
      <c r="K632" s="20">
        <v>0</v>
      </c>
      <c r="L632" s="20">
        <v>2.00170802613816E-2</v>
      </c>
      <c r="M632" s="20">
        <v>0.38191497500592803</v>
      </c>
      <c r="N632" s="20">
        <v>6.9561053712800899E-2</v>
      </c>
      <c r="O632" s="20">
        <v>0.52850689101989001</v>
      </c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30"/>
    </row>
    <row r="633" spans="1:27" hidden="1" x14ac:dyDescent="0.25">
      <c r="A633">
        <v>597</v>
      </c>
      <c r="B633" s="15">
        <v>38401</v>
      </c>
      <c r="C633" s="25">
        <f t="shared" si="36"/>
        <v>0.11862114071846</v>
      </c>
      <c r="D633" s="25">
        <f>VLOOKUP(B633,input_BB!$B$19:$L$10000,$D$35,0)</f>
        <v>1201.5899999999999</v>
      </c>
      <c r="E633" s="27">
        <f t="shared" si="37"/>
        <v>2.0897891666436939E-2</v>
      </c>
      <c r="F633" s="34">
        <f t="shared" si="39"/>
        <v>-3.0780718493321757E-3</v>
      </c>
      <c r="G633" s="25">
        <f t="shared" si="38"/>
        <v>1.9020445812862101E-2</v>
      </c>
      <c r="I633" s="31">
        <v>38401</v>
      </c>
      <c r="J633" s="20">
        <v>0.11862114071846</v>
      </c>
      <c r="K633" s="20">
        <v>0</v>
      </c>
      <c r="L633" s="20">
        <v>1.8376812664202598E-2</v>
      </c>
      <c r="M633" s="20">
        <v>0.33359928714701897</v>
      </c>
      <c r="N633" s="20">
        <v>1.9020445812862101E-2</v>
      </c>
      <c r="O633" s="20">
        <v>0.62900345437591598</v>
      </c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30"/>
    </row>
    <row r="634" spans="1:27" hidden="1" x14ac:dyDescent="0.25">
      <c r="A634">
        <v>598</v>
      </c>
      <c r="B634" s="15">
        <v>38408</v>
      </c>
      <c r="C634" s="25">
        <f t="shared" si="36"/>
        <v>0.117849253118038</v>
      </c>
      <c r="D634" s="25">
        <f>VLOOKUP(B634,input_BB!$B$19:$L$10000,$D$35,0)</f>
        <v>1211.3699999999999</v>
      </c>
      <c r="E634" s="27">
        <f t="shared" si="37"/>
        <v>1.9583069647010211E-2</v>
      </c>
      <c r="F634" s="34">
        <f t="shared" si="39"/>
        <v>8.1392155394102161E-3</v>
      </c>
      <c r="G634" s="25">
        <f t="shared" si="38"/>
        <v>2.2331315861686098E-2</v>
      </c>
      <c r="I634" s="31">
        <v>38408</v>
      </c>
      <c r="J634" s="20">
        <v>0.117849253118038</v>
      </c>
      <c r="K634" s="20">
        <v>0</v>
      </c>
      <c r="L634" s="20">
        <v>4.5564349552553098E-2</v>
      </c>
      <c r="M634" s="20">
        <v>0.30666480635205201</v>
      </c>
      <c r="N634" s="20">
        <v>2.2331315861686098E-2</v>
      </c>
      <c r="O634" s="20">
        <v>0.62543952823370796</v>
      </c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30"/>
    </row>
    <row r="635" spans="1:27" hidden="1" x14ac:dyDescent="0.25">
      <c r="A635">
        <v>599</v>
      </c>
      <c r="B635" s="15">
        <v>38415</v>
      </c>
      <c r="C635" s="25">
        <f t="shared" si="36"/>
        <v>0.117849253118038</v>
      </c>
      <c r="D635" s="25">
        <f>VLOOKUP(B635,input_BB!$B$19:$L$10000,$D$35,0)</f>
        <v>1222.1300000000001</v>
      </c>
      <c r="E635" s="27">
        <f t="shared" si="37"/>
        <v>1.9583069647010211E-2</v>
      </c>
      <c r="F635" s="34">
        <f t="shared" si="39"/>
        <v>8.8825049324321448E-3</v>
      </c>
      <c r="G635" s="25">
        <f t="shared" si="38"/>
        <v>4.9136260120805297E-2</v>
      </c>
      <c r="I635" s="31">
        <v>38415</v>
      </c>
      <c r="J635" s="20">
        <v>0.117849253118038</v>
      </c>
      <c r="K635" s="20">
        <v>0</v>
      </c>
      <c r="L635" s="20">
        <v>1.7965986748083699E-2</v>
      </c>
      <c r="M635" s="20">
        <v>0.33594858139823702</v>
      </c>
      <c r="N635" s="20">
        <v>4.9136260120805297E-2</v>
      </c>
      <c r="O635" s="20">
        <v>0.59694917173287398</v>
      </c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30"/>
    </row>
    <row r="636" spans="1:27" hidden="1" x14ac:dyDescent="0.25">
      <c r="A636">
        <v>600</v>
      </c>
      <c r="B636" s="15">
        <v>38422</v>
      </c>
      <c r="C636" s="25">
        <f t="shared" si="36"/>
        <v>0.11850301921367599</v>
      </c>
      <c r="D636" s="25">
        <f>VLOOKUP(B636,input_BB!$B$19:$L$10000,$D$35,0)</f>
        <v>1200.08</v>
      </c>
      <c r="E636" s="27">
        <f t="shared" si="37"/>
        <v>2.0696685227347984E-2</v>
      </c>
      <c r="F636" s="34">
        <f t="shared" si="39"/>
        <v>-1.8042270462225951E-2</v>
      </c>
      <c r="G636" s="25">
        <f t="shared" si="38"/>
        <v>7.2010090700471902E-2</v>
      </c>
      <c r="I636" s="31">
        <v>38422</v>
      </c>
      <c r="J636" s="20">
        <v>0.11850301921367599</v>
      </c>
      <c r="K636" s="20">
        <v>0</v>
      </c>
      <c r="L636" s="20">
        <v>1.9975363162329E-2</v>
      </c>
      <c r="M636" s="20">
        <v>0.38078602458537197</v>
      </c>
      <c r="N636" s="20">
        <v>7.2010090700471902E-2</v>
      </c>
      <c r="O636" s="20">
        <v>0.52722852155182698</v>
      </c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30"/>
    </row>
    <row r="637" spans="1:27" hidden="1" x14ac:dyDescent="0.25">
      <c r="A637">
        <v>601</v>
      </c>
      <c r="B637" s="15">
        <v>38429</v>
      </c>
      <c r="C637" s="25">
        <f t="shared" si="36"/>
        <v>0.11781263351440401</v>
      </c>
      <c r="D637" s="25">
        <f>VLOOKUP(B637,input_BB!$B$19:$L$10000,$D$35,0)</f>
        <v>1189.6400000000001</v>
      </c>
      <c r="E637" s="27">
        <f t="shared" si="37"/>
        <v>1.9520692351178114E-2</v>
      </c>
      <c r="F637" s="34">
        <f t="shared" si="39"/>
        <v>-8.6994200386639742E-3</v>
      </c>
      <c r="G637" s="25">
        <f t="shared" si="38"/>
        <v>2.8940749362328301E-2</v>
      </c>
      <c r="I637" s="31">
        <v>38429</v>
      </c>
      <c r="J637" s="20">
        <v>0.11781263351440401</v>
      </c>
      <c r="K637" s="20">
        <v>0</v>
      </c>
      <c r="L637" s="20">
        <v>1.8190974377234801E-2</v>
      </c>
      <c r="M637" s="20">
        <v>0.33022571409113</v>
      </c>
      <c r="N637" s="20">
        <v>2.8940749362328301E-2</v>
      </c>
      <c r="O637" s="20">
        <v>0.62264256216930702</v>
      </c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30"/>
    </row>
    <row r="638" spans="1:27" hidden="1" x14ac:dyDescent="0.25">
      <c r="A638">
        <v>602</v>
      </c>
      <c r="B638" s="15">
        <v>38436</v>
      </c>
      <c r="C638" s="25">
        <f t="shared" si="36"/>
        <v>0.117849253118038</v>
      </c>
      <c r="D638" s="25">
        <f>VLOOKUP(B638,input_BB!$B$19:$L$10000,$D$35,0)</f>
        <v>1171.42</v>
      </c>
      <c r="E638" s="27">
        <f t="shared" si="37"/>
        <v>1.9583069647010211E-2</v>
      </c>
      <c r="F638" s="34">
        <f t="shared" si="39"/>
        <v>-1.5315557647691769E-2</v>
      </c>
      <c r="G638" s="25">
        <f t="shared" si="38"/>
        <v>2.8018012005261599E-2</v>
      </c>
      <c r="I638" s="31">
        <v>38436</v>
      </c>
      <c r="J638" s="20">
        <v>0.117849253118038</v>
      </c>
      <c r="K638" s="20">
        <v>0</v>
      </c>
      <c r="L638" s="20">
        <v>4.4628981689288298E-2</v>
      </c>
      <c r="M638" s="20">
        <v>0.30377267396640201</v>
      </c>
      <c r="N638" s="20">
        <v>2.8018012005261599E-2</v>
      </c>
      <c r="O638" s="20">
        <v>0.62358033233904797</v>
      </c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30"/>
    </row>
    <row r="639" spans="1:27" hidden="1" x14ac:dyDescent="0.25">
      <c r="A639">
        <v>603</v>
      </c>
      <c r="B639" s="15">
        <v>38443</v>
      </c>
      <c r="C639" s="25">
        <f t="shared" si="36"/>
        <v>0.117849253118038</v>
      </c>
      <c r="D639" s="25">
        <f>VLOOKUP(B639,input_BB!$B$19:$L$10000,$D$35,0)</f>
        <v>1172.92</v>
      </c>
      <c r="E639" s="27">
        <f t="shared" si="37"/>
        <v>1.9583069647010211E-2</v>
      </c>
      <c r="F639" s="34">
        <f t="shared" si="39"/>
        <v>1.2804971743696214E-3</v>
      </c>
      <c r="G639" s="25">
        <f t="shared" si="38"/>
        <v>2.35490487658617E-2</v>
      </c>
      <c r="I639" s="31">
        <v>38443</v>
      </c>
      <c r="J639" s="20">
        <v>0.117849253118038</v>
      </c>
      <c r="K639" s="20">
        <v>0</v>
      </c>
      <c r="L639" s="20">
        <v>4.6977297345438103E-2</v>
      </c>
      <c r="M639" s="20">
        <v>0.30544180650196701</v>
      </c>
      <c r="N639" s="20">
        <v>2.35490487658617E-2</v>
      </c>
      <c r="O639" s="20">
        <v>0.62403184738673401</v>
      </c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30"/>
    </row>
    <row r="640" spans="1:27" hidden="1" x14ac:dyDescent="0.25">
      <c r="A640">
        <v>604</v>
      </c>
      <c r="B640" s="15">
        <v>38450</v>
      </c>
      <c r="C640" s="25">
        <f t="shared" si="36"/>
        <v>0.11850301921367599</v>
      </c>
      <c r="D640" s="25">
        <f>VLOOKUP(B640,input_BB!$B$19:$L$10000,$D$35,0)</f>
        <v>1181.2</v>
      </c>
      <c r="E640" s="27">
        <f t="shared" si="37"/>
        <v>2.0696685227347984E-2</v>
      </c>
      <c r="F640" s="34">
        <f t="shared" si="39"/>
        <v>7.0593049824370091E-3</v>
      </c>
      <c r="G640" s="25">
        <f t="shared" si="38"/>
        <v>3.9537114603855998E-2</v>
      </c>
      <c r="I640" s="31">
        <v>38450</v>
      </c>
      <c r="J640" s="20">
        <v>0.11850301921367599</v>
      </c>
      <c r="K640" s="20">
        <v>0</v>
      </c>
      <c r="L640" s="20">
        <v>5.0853179893967003E-2</v>
      </c>
      <c r="M640" s="20">
        <v>0.34766196791208798</v>
      </c>
      <c r="N640" s="20">
        <v>3.9537114603855998E-2</v>
      </c>
      <c r="O640" s="20">
        <v>0.56194773759008898</v>
      </c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30"/>
    </row>
    <row r="641" spans="1:27" hidden="1" x14ac:dyDescent="0.25">
      <c r="A641">
        <v>605</v>
      </c>
      <c r="B641" s="15">
        <v>38457</v>
      </c>
      <c r="C641" s="25">
        <f t="shared" si="36"/>
        <v>0.11781263351440401</v>
      </c>
      <c r="D641" s="25">
        <f>VLOOKUP(B641,input_BB!$B$19:$L$10000,$D$35,0)</f>
        <v>1142.6199999999999</v>
      </c>
      <c r="E641" s="27">
        <f t="shared" si="37"/>
        <v>1.9520692351178114E-2</v>
      </c>
      <c r="F641" s="34">
        <f t="shared" si="39"/>
        <v>-3.2661699966136215E-2</v>
      </c>
      <c r="G641" s="25">
        <f t="shared" si="38"/>
        <v>2.9119144945921702E-2</v>
      </c>
      <c r="I641" s="31">
        <v>38457</v>
      </c>
      <c r="J641" s="20">
        <v>0.11781263351440401</v>
      </c>
      <c r="K641" s="20">
        <v>0</v>
      </c>
      <c r="L641" s="20">
        <v>1.8187438580560999E-2</v>
      </c>
      <c r="M641" s="20">
        <v>0.330163589976813</v>
      </c>
      <c r="N641" s="20">
        <v>2.9119144945921702E-2</v>
      </c>
      <c r="O641" s="20">
        <v>0.62252982649670496</v>
      </c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30"/>
    </row>
    <row r="642" spans="1:27" hidden="1" x14ac:dyDescent="0.25">
      <c r="A642">
        <v>606</v>
      </c>
      <c r="B642" s="15">
        <v>38464</v>
      </c>
      <c r="C642" s="25">
        <f t="shared" si="36"/>
        <v>0.117849253118038</v>
      </c>
      <c r="D642" s="25">
        <f>VLOOKUP(B642,input_BB!$B$19:$L$10000,$D$35,0)</f>
        <v>1152.1199999999999</v>
      </c>
      <c r="E642" s="27">
        <f t="shared" si="37"/>
        <v>1.9583069647010211E-2</v>
      </c>
      <c r="F642" s="34">
        <f t="shared" si="39"/>
        <v>8.3142252017294194E-3</v>
      </c>
      <c r="G642" s="25">
        <f t="shared" si="38"/>
        <v>2.3150291850770902E-2</v>
      </c>
      <c r="I642" s="31">
        <v>38464</v>
      </c>
      <c r="J642" s="20">
        <v>0.117849253118038</v>
      </c>
      <c r="K642" s="20">
        <v>0</v>
      </c>
      <c r="L642" s="20">
        <v>4.5120894346779003E-2</v>
      </c>
      <c r="M642" s="20">
        <v>0.30518173556273698</v>
      </c>
      <c r="N642" s="20">
        <v>2.3150291850770902E-2</v>
      </c>
      <c r="O642" s="20">
        <v>0.62654707823971301</v>
      </c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30"/>
    </row>
    <row r="643" spans="1:27" hidden="1" x14ac:dyDescent="0.25">
      <c r="A643">
        <v>607</v>
      </c>
      <c r="B643" s="15">
        <v>38471</v>
      </c>
      <c r="C643" s="25">
        <f t="shared" si="36"/>
        <v>0.117849253118038</v>
      </c>
      <c r="D643" s="25">
        <f>VLOOKUP(B643,input_BB!$B$19:$L$10000,$D$35,0)</f>
        <v>1156.8499999999999</v>
      </c>
      <c r="E643" s="27">
        <f t="shared" si="37"/>
        <v>1.9583069647010211E-2</v>
      </c>
      <c r="F643" s="34">
        <f t="shared" si="39"/>
        <v>4.1054751241189624E-3</v>
      </c>
      <c r="G643" s="25">
        <f t="shared" si="38"/>
        <v>4.9136260120805297E-2</v>
      </c>
      <c r="I643" s="31">
        <v>38471</v>
      </c>
      <c r="J643" s="20">
        <v>0.117849253118038</v>
      </c>
      <c r="K643" s="20">
        <v>0</v>
      </c>
      <c r="L643" s="20">
        <v>1.7965986748083699E-2</v>
      </c>
      <c r="M643" s="20">
        <v>0.33594858139823702</v>
      </c>
      <c r="N643" s="20">
        <v>4.9136260120805297E-2</v>
      </c>
      <c r="O643" s="20">
        <v>0.59694917173287398</v>
      </c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30"/>
    </row>
    <row r="644" spans="1:27" hidden="1" x14ac:dyDescent="0.25">
      <c r="A644">
        <v>608</v>
      </c>
      <c r="B644" s="15">
        <v>38478</v>
      </c>
      <c r="C644" s="25">
        <f t="shared" si="36"/>
        <v>0.11805677413940401</v>
      </c>
      <c r="D644" s="25">
        <f>VLOOKUP(B644,input_BB!$B$19:$L$10000,$D$35,0)</f>
        <v>1171.3499999999999</v>
      </c>
      <c r="E644" s="27">
        <f t="shared" si="37"/>
        <v>1.9936557911670479E-2</v>
      </c>
      <c r="F644" s="34">
        <f t="shared" si="39"/>
        <v>1.2534036391926406E-2</v>
      </c>
      <c r="G644" s="25">
        <f t="shared" si="38"/>
        <v>4.0516101984067E-2</v>
      </c>
      <c r="I644" s="31">
        <v>38478</v>
      </c>
      <c r="J644" s="20">
        <v>0.11805677413940401</v>
      </c>
      <c r="K644" s="20">
        <v>0</v>
      </c>
      <c r="L644" s="20">
        <v>4.9955734867566902E-2</v>
      </c>
      <c r="M644" s="20">
        <v>0.34537101924545399</v>
      </c>
      <c r="N644" s="20">
        <v>4.0516101984067E-2</v>
      </c>
      <c r="O644" s="20">
        <v>0.56415714390291205</v>
      </c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30"/>
    </row>
    <row r="645" spans="1:27" hidden="1" x14ac:dyDescent="0.25">
      <c r="A645">
        <v>609</v>
      </c>
      <c r="B645" s="15">
        <v>38485</v>
      </c>
      <c r="C645" s="25">
        <f t="shared" si="36"/>
        <v>0.11781263351440401</v>
      </c>
      <c r="D645" s="25">
        <f>VLOOKUP(B645,input_BB!$B$19:$L$10000,$D$35,0)</f>
        <v>1154.05</v>
      </c>
      <c r="E645" s="27">
        <f t="shared" si="37"/>
        <v>1.9520692351178114E-2</v>
      </c>
      <c r="F645" s="34">
        <f t="shared" si="39"/>
        <v>-1.4769283305587577E-2</v>
      </c>
      <c r="G645" s="25">
        <f t="shared" si="38"/>
        <v>9.78661571859866E-3</v>
      </c>
      <c r="I645" s="31">
        <v>38485</v>
      </c>
      <c r="J645" s="20">
        <v>0.11781263351440401</v>
      </c>
      <c r="K645" s="20">
        <v>0</v>
      </c>
      <c r="L645" s="20">
        <v>4.6608196803011301E-2</v>
      </c>
      <c r="M645" s="20">
        <v>0.298414566709643</v>
      </c>
      <c r="N645" s="20">
        <v>9.78661571859866E-3</v>
      </c>
      <c r="O645" s="20">
        <v>0.645190620768747</v>
      </c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30"/>
    </row>
    <row r="646" spans="1:27" hidden="1" x14ac:dyDescent="0.25">
      <c r="A646">
        <v>610</v>
      </c>
      <c r="B646" s="15">
        <v>38492</v>
      </c>
      <c r="C646" s="25">
        <f t="shared" si="36"/>
        <v>0.117849253118038</v>
      </c>
      <c r="D646" s="25">
        <f>VLOOKUP(B646,input_BB!$B$19:$L$10000,$D$35,0)</f>
        <v>1189.28</v>
      </c>
      <c r="E646" s="27">
        <f t="shared" si="37"/>
        <v>1.9583069647010211E-2</v>
      </c>
      <c r="F646" s="34">
        <f t="shared" si="39"/>
        <v>3.0527273515012388E-2</v>
      </c>
      <c r="G646" s="25">
        <f t="shared" si="38"/>
        <v>2.3150291850770902E-2</v>
      </c>
      <c r="I646" s="31">
        <v>38492</v>
      </c>
      <c r="J646" s="20">
        <v>0.117849253118038</v>
      </c>
      <c r="K646" s="20">
        <v>0</v>
      </c>
      <c r="L646" s="20">
        <v>4.5120894346779003E-2</v>
      </c>
      <c r="M646" s="20">
        <v>0.30518173556273698</v>
      </c>
      <c r="N646" s="20">
        <v>2.3150291850770902E-2</v>
      </c>
      <c r="O646" s="20">
        <v>0.62654707823971301</v>
      </c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30"/>
    </row>
    <row r="647" spans="1:27" hidden="1" x14ac:dyDescent="0.25">
      <c r="A647">
        <v>611</v>
      </c>
      <c r="B647" s="15">
        <v>38499</v>
      </c>
      <c r="C647" s="25">
        <f t="shared" si="36"/>
        <v>0.117849253118038</v>
      </c>
      <c r="D647" s="25">
        <f>VLOOKUP(B647,input_BB!$B$19:$L$10000,$D$35,0)</f>
        <v>1198.78</v>
      </c>
      <c r="E647" s="27">
        <f t="shared" si="37"/>
        <v>1.9583069647010211E-2</v>
      </c>
      <c r="F647" s="34">
        <f t="shared" si="39"/>
        <v>7.9880263688953956E-3</v>
      </c>
      <c r="G647" s="25">
        <f t="shared" si="38"/>
        <v>4.9136260120805297E-2</v>
      </c>
      <c r="I647" s="31">
        <v>38499</v>
      </c>
      <c r="J647" s="20">
        <v>0.117849253118038</v>
      </c>
      <c r="K647" s="20">
        <v>0</v>
      </c>
      <c r="L647" s="20">
        <v>1.7965986748083699E-2</v>
      </c>
      <c r="M647" s="20">
        <v>0.33594858139823702</v>
      </c>
      <c r="N647" s="20">
        <v>4.9136260120805297E-2</v>
      </c>
      <c r="O647" s="20">
        <v>0.59694917173287398</v>
      </c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30"/>
    </row>
    <row r="648" spans="1:27" hidden="1" x14ac:dyDescent="0.25">
      <c r="A648">
        <v>612</v>
      </c>
      <c r="B648" s="15">
        <v>38506</v>
      </c>
      <c r="C648" s="25">
        <f t="shared" si="36"/>
        <v>0.118061102926731</v>
      </c>
      <c r="D648" s="25">
        <f>VLOOKUP(B648,input_BB!$B$19:$L$10000,$D$35,0)</f>
        <v>1196.02</v>
      </c>
      <c r="E648" s="27">
        <f t="shared" si="37"/>
        <v>1.9943931504524975E-2</v>
      </c>
      <c r="F648" s="34">
        <f t="shared" si="39"/>
        <v>-2.3023407130582374E-3</v>
      </c>
      <c r="G648" s="25">
        <f t="shared" si="38"/>
        <v>5.1708607542000198E-2</v>
      </c>
      <c r="I648" s="31">
        <v>38506</v>
      </c>
      <c r="J648" s="20">
        <v>0.118061102926731</v>
      </c>
      <c r="K648" s="20">
        <v>0</v>
      </c>
      <c r="L648" s="20">
        <v>4.9138492513537801E-2</v>
      </c>
      <c r="M648" s="20">
        <v>0.34024663688838003</v>
      </c>
      <c r="N648" s="20">
        <v>5.1708607542000198E-2</v>
      </c>
      <c r="O648" s="20">
        <v>0.55890626305608204</v>
      </c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30"/>
    </row>
    <row r="649" spans="1:27" hidden="1" x14ac:dyDescent="0.25">
      <c r="A649">
        <v>613</v>
      </c>
      <c r="B649" s="15">
        <v>38513</v>
      </c>
      <c r="C649" s="25">
        <f t="shared" si="36"/>
        <v>0.11781263351440401</v>
      </c>
      <c r="D649" s="25">
        <f>VLOOKUP(B649,input_BB!$B$19:$L$10000,$D$35,0)</f>
        <v>1198.1099999999999</v>
      </c>
      <c r="E649" s="27">
        <f t="shared" si="37"/>
        <v>1.9520692351178114E-2</v>
      </c>
      <c r="F649" s="34">
        <f t="shared" si="39"/>
        <v>1.7474624170163988E-3</v>
      </c>
      <c r="G649" s="25">
        <f t="shared" si="38"/>
        <v>9.78661571859866E-3</v>
      </c>
      <c r="I649" s="31">
        <v>38513</v>
      </c>
      <c r="J649" s="20">
        <v>0.11781263351440401</v>
      </c>
      <c r="K649" s="20">
        <v>0</v>
      </c>
      <c r="L649" s="20">
        <v>4.6608196803011301E-2</v>
      </c>
      <c r="M649" s="20">
        <v>0.298414566709643</v>
      </c>
      <c r="N649" s="20">
        <v>9.78661571859866E-3</v>
      </c>
      <c r="O649" s="20">
        <v>0.645190620768747</v>
      </c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30"/>
    </row>
    <row r="650" spans="1:27" hidden="1" x14ac:dyDescent="0.25">
      <c r="A650">
        <v>614</v>
      </c>
      <c r="B650" s="15">
        <v>38520</v>
      </c>
      <c r="C650" s="25">
        <f t="shared" si="36"/>
        <v>0.117849253118038</v>
      </c>
      <c r="D650" s="25">
        <f>VLOOKUP(B650,input_BB!$B$19:$L$10000,$D$35,0)</f>
        <v>1216.96</v>
      </c>
      <c r="E650" s="27">
        <f t="shared" si="37"/>
        <v>1.9583069647010211E-2</v>
      </c>
      <c r="F650" s="34">
        <f t="shared" si="39"/>
        <v>1.5733112986286768E-2</v>
      </c>
      <c r="G650" s="25">
        <f t="shared" si="38"/>
        <v>2.3150291850770902E-2</v>
      </c>
      <c r="I650" s="31">
        <v>38520</v>
      </c>
      <c r="J650" s="20">
        <v>0.117849253118038</v>
      </c>
      <c r="K650" s="20">
        <v>0</v>
      </c>
      <c r="L650" s="20">
        <v>4.5120894346779003E-2</v>
      </c>
      <c r="M650" s="20">
        <v>0.30518173556273698</v>
      </c>
      <c r="N650" s="20">
        <v>2.3150291850770902E-2</v>
      </c>
      <c r="O650" s="20">
        <v>0.62654707823971301</v>
      </c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30"/>
    </row>
    <row r="651" spans="1:27" hidden="1" x14ac:dyDescent="0.25">
      <c r="A651">
        <v>615</v>
      </c>
      <c r="B651" s="15">
        <v>38527</v>
      </c>
      <c r="C651" s="25">
        <f t="shared" si="36"/>
        <v>0.117849253118038</v>
      </c>
      <c r="D651" s="25">
        <f>VLOOKUP(B651,input_BB!$B$19:$L$10000,$D$35,0)</f>
        <v>1191.57</v>
      </c>
      <c r="E651" s="27">
        <f t="shared" si="37"/>
        <v>1.9583069647010211E-2</v>
      </c>
      <c r="F651" s="34">
        <f t="shared" si="39"/>
        <v>-2.086346305548259E-2</v>
      </c>
      <c r="G651" s="25">
        <f t="shared" si="38"/>
        <v>4.9136260120805297E-2</v>
      </c>
      <c r="I651" s="31">
        <v>38527</v>
      </c>
      <c r="J651" s="20">
        <v>0.117849253118038</v>
      </c>
      <c r="K651" s="20">
        <v>0</v>
      </c>
      <c r="L651" s="20">
        <v>1.7965986748083699E-2</v>
      </c>
      <c r="M651" s="20">
        <v>0.33594858139823702</v>
      </c>
      <c r="N651" s="20">
        <v>4.9136260120805297E-2</v>
      </c>
      <c r="O651" s="20">
        <v>0.59694917173287398</v>
      </c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30"/>
    </row>
    <row r="652" spans="1:27" hidden="1" x14ac:dyDescent="0.25">
      <c r="A652">
        <v>616</v>
      </c>
      <c r="B652" s="15">
        <v>38534</v>
      </c>
      <c r="C652" s="25">
        <f t="shared" si="36"/>
        <v>0.118061102926731</v>
      </c>
      <c r="D652" s="25">
        <f>VLOOKUP(B652,input_BB!$B$19:$L$10000,$D$35,0)</f>
        <v>1194.44</v>
      </c>
      <c r="E652" s="27">
        <f t="shared" si="37"/>
        <v>1.9943931504524975E-2</v>
      </c>
      <c r="F652" s="34">
        <f t="shared" si="39"/>
        <v>2.4085869902734647E-3</v>
      </c>
      <c r="G652" s="25">
        <f t="shared" si="38"/>
        <v>5.1708607542000198E-2</v>
      </c>
      <c r="I652" s="31">
        <v>38534</v>
      </c>
      <c r="J652" s="20">
        <v>0.118061102926731</v>
      </c>
      <c r="K652" s="20">
        <v>0</v>
      </c>
      <c r="L652" s="20">
        <v>4.9138492513537801E-2</v>
      </c>
      <c r="M652" s="20">
        <v>0.34024663688838003</v>
      </c>
      <c r="N652" s="20">
        <v>5.1708607542000198E-2</v>
      </c>
      <c r="O652" s="20">
        <v>0.55890626305608204</v>
      </c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30"/>
    </row>
    <row r="653" spans="1:27" hidden="1" x14ac:dyDescent="0.25">
      <c r="A653">
        <v>617</v>
      </c>
      <c r="B653" s="15">
        <v>38541</v>
      </c>
      <c r="C653" s="25">
        <f t="shared" si="36"/>
        <v>0.11781263351440401</v>
      </c>
      <c r="D653" s="25">
        <f>VLOOKUP(B653,input_BB!$B$19:$L$10000,$D$35,0)</f>
        <v>1211.8599999999999</v>
      </c>
      <c r="E653" s="27">
        <f t="shared" si="37"/>
        <v>1.9520692351178114E-2</v>
      </c>
      <c r="F653" s="34">
        <f t="shared" si="39"/>
        <v>1.4584240313452179E-2</v>
      </c>
      <c r="G653" s="25">
        <f t="shared" si="38"/>
        <v>9.78661571859866E-3</v>
      </c>
      <c r="I653" s="31">
        <v>38541</v>
      </c>
      <c r="J653" s="20">
        <v>0.11781263351440401</v>
      </c>
      <c r="K653" s="20">
        <v>0</v>
      </c>
      <c r="L653" s="20">
        <v>4.6608196803011301E-2</v>
      </c>
      <c r="M653" s="20">
        <v>0.298414566709643</v>
      </c>
      <c r="N653" s="20">
        <v>9.78661571859866E-3</v>
      </c>
      <c r="O653" s="20">
        <v>0.645190620768747</v>
      </c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30"/>
    </row>
    <row r="654" spans="1:27" hidden="1" x14ac:dyDescent="0.25">
      <c r="A654">
        <v>618</v>
      </c>
      <c r="B654" s="15">
        <v>38548</v>
      </c>
      <c r="C654" s="25">
        <f t="shared" si="36"/>
        <v>0.117849253118038</v>
      </c>
      <c r="D654" s="25">
        <f>VLOOKUP(B654,input_BB!$B$19:$L$10000,$D$35,0)</f>
        <v>1227.92</v>
      </c>
      <c r="E654" s="27">
        <f t="shared" si="37"/>
        <v>1.9583069647010211E-2</v>
      </c>
      <c r="F654" s="34">
        <f t="shared" si="39"/>
        <v>1.3252355882692912E-2</v>
      </c>
      <c r="G654" s="25">
        <f t="shared" si="38"/>
        <v>2.3150291850770902E-2</v>
      </c>
      <c r="I654" s="31">
        <v>38548</v>
      </c>
      <c r="J654" s="20">
        <v>0.117849253118038</v>
      </c>
      <c r="K654" s="20">
        <v>0</v>
      </c>
      <c r="L654" s="20">
        <v>4.5120894346779003E-2</v>
      </c>
      <c r="M654" s="20">
        <v>0.30518173556273698</v>
      </c>
      <c r="N654" s="20">
        <v>2.3150291850770902E-2</v>
      </c>
      <c r="O654" s="20">
        <v>0.62654707823971301</v>
      </c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30"/>
    </row>
    <row r="655" spans="1:27" hidden="1" x14ac:dyDescent="0.25">
      <c r="A655">
        <v>619</v>
      </c>
      <c r="B655" s="15">
        <v>38555</v>
      </c>
      <c r="C655" s="25">
        <f t="shared" si="36"/>
        <v>0.117849253118038</v>
      </c>
      <c r="D655" s="25">
        <f>VLOOKUP(B655,input_BB!$B$19:$L$10000,$D$35,0)</f>
        <v>1233.67</v>
      </c>
      <c r="E655" s="27">
        <f t="shared" si="37"/>
        <v>1.9583069647010211E-2</v>
      </c>
      <c r="F655" s="34">
        <f t="shared" si="39"/>
        <v>4.682715486350908E-3</v>
      </c>
      <c r="G655" s="25">
        <f t="shared" si="38"/>
        <v>4.9136260120805297E-2</v>
      </c>
      <c r="I655" s="31">
        <v>38555</v>
      </c>
      <c r="J655" s="20">
        <v>0.117849253118038</v>
      </c>
      <c r="K655" s="20">
        <v>0</v>
      </c>
      <c r="L655" s="20">
        <v>1.7965986748083699E-2</v>
      </c>
      <c r="M655" s="20">
        <v>0.33594858139823702</v>
      </c>
      <c r="N655" s="20">
        <v>4.9136260120805297E-2</v>
      </c>
      <c r="O655" s="20">
        <v>0.59694917173287398</v>
      </c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30"/>
    </row>
    <row r="656" spans="1:27" hidden="1" x14ac:dyDescent="0.25">
      <c r="A656">
        <v>620</v>
      </c>
      <c r="B656" s="15">
        <v>38562</v>
      </c>
      <c r="C656" s="25">
        <f t="shared" si="36"/>
        <v>0.118102006614208</v>
      </c>
      <c r="D656" s="25">
        <f>VLOOKUP(B656,input_BB!$B$19:$L$10000,$D$35,0)</f>
        <v>1234.18</v>
      </c>
      <c r="E656" s="27">
        <f t="shared" si="37"/>
        <v>2.0013606245952494E-2</v>
      </c>
      <c r="F656" s="34">
        <f t="shared" si="39"/>
        <v>4.1340066630457528E-4</v>
      </c>
      <c r="G656" s="25">
        <f t="shared" si="38"/>
        <v>4.5989168039978302E-2</v>
      </c>
      <c r="I656" s="31">
        <v>38562</v>
      </c>
      <c r="J656" s="20">
        <v>0.118102006614208</v>
      </c>
      <c r="K656" s="20">
        <v>0</v>
      </c>
      <c r="L656" s="20">
        <v>4.9606801338836201E-2</v>
      </c>
      <c r="M656" s="20">
        <v>0.343180678242751</v>
      </c>
      <c r="N656" s="20">
        <v>4.5989168039978302E-2</v>
      </c>
      <c r="O656" s="20">
        <v>0.56122335237843402</v>
      </c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30"/>
    </row>
    <row r="657" spans="1:27" hidden="1" x14ac:dyDescent="0.25">
      <c r="A657">
        <v>621</v>
      </c>
      <c r="B657" s="15">
        <v>38569</v>
      </c>
      <c r="C657" s="25">
        <f t="shared" si="36"/>
        <v>0.11781263351440401</v>
      </c>
      <c r="D657" s="25">
        <f>VLOOKUP(B657,input_BB!$B$19:$L$10000,$D$35,0)</f>
        <v>1226.42</v>
      </c>
      <c r="E657" s="27">
        <f t="shared" si="37"/>
        <v>1.9520692351178114E-2</v>
      </c>
      <c r="F657" s="34">
        <f t="shared" si="39"/>
        <v>-6.2875755562397107E-3</v>
      </c>
      <c r="G657" s="25">
        <f t="shared" si="38"/>
        <v>9.78661571859866E-3</v>
      </c>
      <c r="I657" s="31">
        <v>38569</v>
      </c>
      <c r="J657" s="20">
        <v>0.11781263351440401</v>
      </c>
      <c r="K657" s="20">
        <v>0</v>
      </c>
      <c r="L657" s="20">
        <v>4.6608196803011301E-2</v>
      </c>
      <c r="M657" s="20">
        <v>0.298414566709643</v>
      </c>
      <c r="N657" s="20">
        <v>9.78661571859866E-3</v>
      </c>
      <c r="O657" s="20">
        <v>0.645190620768747</v>
      </c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30"/>
    </row>
    <row r="658" spans="1:27" hidden="1" x14ac:dyDescent="0.25">
      <c r="A658">
        <v>622</v>
      </c>
      <c r="B658" s="15">
        <v>38576</v>
      </c>
      <c r="C658" s="25">
        <f t="shared" si="36"/>
        <v>0.117849253118038</v>
      </c>
      <c r="D658" s="25">
        <f>VLOOKUP(B658,input_BB!$B$19:$L$10000,$D$35,0)</f>
        <v>1230.3900000000001</v>
      </c>
      <c r="E658" s="27">
        <f t="shared" si="37"/>
        <v>1.9583069647010211E-2</v>
      </c>
      <c r="F658" s="34">
        <f t="shared" si="39"/>
        <v>3.2370639748211527E-3</v>
      </c>
      <c r="G658" s="25">
        <f t="shared" si="38"/>
        <v>2.3150291850770902E-2</v>
      </c>
      <c r="I658" s="31">
        <v>38576</v>
      </c>
      <c r="J658" s="20">
        <v>0.117849253118038</v>
      </c>
      <c r="K658" s="20">
        <v>0</v>
      </c>
      <c r="L658" s="20">
        <v>4.5120894346779003E-2</v>
      </c>
      <c r="M658" s="20">
        <v>0.30518173556273698</v>
      </c>
      <c r="N658" s="20">
        <v>2.3150291850770902E-2</v>
      </c>
      <c r="O658" s="20">
        <v>0.62654707823971301</v>
      </c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30"/>
    </row>
    <row r="659" spans="1:27" hidden="1" x14ac:dyDescent="0.25">
      <c r="A659">
        <v>623</v>
      </c>
      <c r="B659" s="15">
        <v>38583</v>
      </c>
      <c r="C659" s="25">
        <f t="shared" si="36"/>
        <v>0.117849253118038</v>
      </c>
      <c r="D659" s="25">
        <f>VLOOKUP(B659,input_BB!$B$19:$L$10000,$D$35,0)</f>
        <v>1219.71</v>
      </c>
      <c r="E659" s="27">
        <f t="shared" si="37"/>
        <v>1.9583069647010211E-2</v>
      </c>
      <c r="F659" s="34">
        <f t="shared" si="39"/>
        <v>-8.6801745787921103E-3</v>
      </c>
      <c r="G659" s="25">
        <f t="shared" si="38"/>
        <v>4.9136260120805297E-2</v>
      </c>
      <c r="I659" s="31">
        <v>38583</v>
      </c>
      <c r="J659" s="20">
        <v>0.117849253118038</v>
      </c>
      <c r="K659" s="20">
        <v>0</v>
      </c>
      <c r="L659" s="20">
        <v>1.7965986748083699E-2</v>
      </c>
      <c r="M659" s="20">
        <v>0.33594858139823702</v>
      </c>
      <c r="N659" s="20">
        <v>4.9136260120805297E-2</v>
      </c>
      <c r="O659" s="20">
        <v>0.59694917173287398</v>
      </c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30"/>
    </row>
    <row r="660" spans="1:27" hidden="1" x14ac:dyDescent="0.25">
      <c r="A660">
        <v>624</v>
      </c>
      <c r="B660" s="15">
        <v>38590</v>
      </c>
      <c r="C660" s="25">
        <f t="shared" si="36"/>
        <v>0.118102006614208</v>
      </c>
      <c r="D660" s="25">
        <f>VLOOKUP(B660,input_BB!$B$19:$L$10000,$D$35,0)</f>
        <v>1205.0999999999999</v>
      </c>
      <c r="E660" s="27">
        <f t="shared" si="37"/>
        <v>2.0013606245952494E-2</v>
      </c>
      <c r="F660" s="34">
        <f t="shared" si="39"/>
        <v>-1.1978257126694203E-2</v>
      </c>
      <c r="G660" s="25">
        <f t="shared" si="38"/>
        <v>4.5989168039978302E-2</v>
      </c>
      <c r="I660" s="31">
        <v>38590</v>
      </c>
      <c r="J660" s="20">
        <v>0.118102006614208</v>
      </c>
      <c r="K660" s="20">
        <v>0</v>
      </c>
      <c r="L660" s="20">
        <v>4.9606801338836201E-2</v>
      </c>
      <c r="M660" s="20">
        <v>0.343180678242751</v>
      </c>
      <c r="N660" s="20">
        <v>4.5989168039978302E-2</v>
      </c>
      <c r="O660" s="20">
        <v>0.56122335237843402</v>
      </c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30"/>
    </row>
    <row r="661" spans="1:27" hidden="1" x14ac:dyDescent="0.25">
      <c r="A661">
        <v>625</v>
      </c>
      <c r="B661" s="15">
        <v>38597</v>
      </c>
      <c r="C661" s="25">
        <f t="shared" si="36"/>
        <v>0.11781263351440401</v>
      </c>
      <c r="D661" s="25">
        <f>VLOOKUP(B661,input_BB!$B$19:$L$10000,$D$35,0)</f>
        <v>1218.02</v>
      </c>
      <c r="E661" s="27">
        <f t="shared" si="37"/>
        <v>1.9520692351178114E-2</v>
      </c>
      <c r="F661" s="34">
        <f t="shared" si="39"/>
        <v>1.0721101983238057E-2</v>
      </c>
      <c r="G661" s="25">
        <f t="shared" si="38"/>
        <v>9.78661571859866E-3</v>
      </c>
      <c r="I661" s="31">
        <v>38597</v>
      </c>
      <c r="J661" s="20">
        <v>0.11781263351440401</v>
      </c>
      <c r="K661" s="20">
        <v>0</v>
      </c>
      <c r="L661" s="20">
        <v>4.6608196803011301E-2</v>
      </c>
      <c r="M661" s="20">
        <v>0.298414566709643</v>
      </c>
      <c r="N661" s="20">
        <v>9.78661571859866E-3</v>
      </c>
      <c r="O661" s="20">
        <v>0.645190620768747</v>
      </c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30"/>
    </row>
    <row r="662" spans="1:27" hidden="1" x14ac:dyDescent="0.25">
      <c r="A662">
        <v>626</v>
      </c>
      <c r="B662" s="15">
        <v>38604</v>
      </c>
      <c r="C662" s="25">
        <f t="shared" si="36"/>
        <v>0.117849253118038</v>
      </c>
      <c r="D662" s="25">
        <f>VLOOKUP(B662,input_BB!$B$19:$L$10000,$D$35,0)</f>
        <v>1241.48</v>
      </c>
      <c r="E662" s="27">
        <f t="shared" si="37"/>
        <v>1.9583069647010211E-2</v>
      </c>
      <c r="F662" s="34">
        <f t="shared" si="39"/>
        <v>1.9260767475082652E-2</v>
      </c>
      <c r="G662" s="25">
        <f t="shared" si="38"/>
        <v>2.3150291850770902E-2</v>
      </c>
      <c r="I662" s="31">
        <v>38604</v>
      </c>
      <c r="J662" s="20">
        <v>0.117849253118038</v>
      </c>
      <c r="K662" s="20">
        <v>0</v>
      </c>
      <c r="L662" s="20">
        <v>4.5120894346779003E-2</v>
      </c>
      <c r="M662" s="20">
        <v>0.30518173556273698</v>
      </c>
      <c r="N662" s="20">
        <v>2.3150291850770902E-2</v>
      </c>
      <c r="O662" s="20">
        <v>0.62654707823971301</v>
      </c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30"/>
    </row>
    <row r="663" spans="1:27" hidden="1" x14ac:dyDescent="0.25">
      <c r="A663">
        <v>627</v>
      </c>
      <c r="B663" s="15">
        <v>38611</v>
      </c>
      <c r="C663" s="25">
        <f t="shared" si="36"/>
        <v>0.117849253118038</v>
      </c>
      <c r="D663" s="25">
        <f>VLOOKUP(B663,input_BB!$B$19:$L$10000,$D$35,0)</f>
        <v>1237.9100000000001</v>
      </c>
      <c r="E663" s="27">
        <f t="shared" si="37"/>
        <v>1.9583069647010211E-2</v>
      </c>
      <c r="F663" s="34">
        <f t="shared" si="39"/>
        <v>-2.8756000902148138E-3</v>
      </c>
      <c r="G663" s="25">
        <f t="shared" si="38"/>
        <v>4.9136260120805297E-2</v>
      </c>
      <c r="I663" s="31">
        <v>38611</v>
      </c>
      <c r="J663" s="20">
        <v>0.117849253118038</v>
      </c>
      <c r="K663" s="20">
        <v>0</v>
      </c>
      <c r="L663" s="20">
        <v>1.7965986748083699E-2</v>
      </c>
      <c r="M663" s="20">
        <v>0.33594858139823702</v>
      </c>
      <c r="N663" s="20">
        <v>4.9136260120805297E-2</v>
      </c>
      <c r="O663" s="20">
        <v>0.59694917173287398</v>
      </c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30"/>
    </row>
    <row r="664" spans="1:27" hidden="1" x14ac:dyDescent="0.25">
      <c r="A664">
        <v>628</v>
      </c>
      <c r="B664" s="15">
        <v>38618</v>
      </c>
      <c r="C664" s="25">
        <f t="shared" si="36"/>
        <v>0.118102006614208</v>
      </c>
      <c r="D664" s="25">
        <f>VLOOKUP(B664,input_BB!$B$19:$L$10000,$D$35,0)</f>
        <v>1215.29</v>
      </c>
      <c r="E664" s="27">
        <f t="shared" si="37"/>
        <v>2.0013606245952494E-2</v>
      </c>
      <c r="F664" s="34">
        <f t="shared" si="39"/>
        <v>-1.8272733882107817E-2</v>
      </c>
      <c r="G664" s="25">
        <f t="shared" si="38"/>
        <v>4.5989168039978302E-2</v>
      </c>
      <c r="I664" s="31">
        <v>38618</v>
      </c>
      <c r="J664" s="20">
        <v>0.118102006614208</v>
      </c>
      <c r="K664" s="20">
        <v>0</v>
      </c>
      <c r="L664" s="20">
        <v>4.9606801338836201E-2</v>
      </c>
      <c r="M664" s="20">
        <v>0.343180678242751</v>
      </c>
      <c r="N664" s="20">
        <v>4.5989168039978302E-2</v>
      </c>
      <c r="O664" s="20">
        <v>0.56122335237843402</v>
      </c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30"/>
    </row>
    <row r="665" spans="1:27" hidden="1" x14ac:dyDescent="0.25">
      <c r="A665">
        <v>629</v>
      </c>
      <c r="B665" s="15">
        <v>38625</v>
      </c>
      <c r="C665" s="25">
        <f t="shared" si="36"/>
        <v>0.11781263351440401</v>
      </c>
      <c r="D665" s="25">
        <f>VLOOKUP(B665,input_BB!$B$19:$L$10000,$D$35,0)</f>
        <v>1228.81</v>
      </c>
      <c r="E665" s="27">
        <f t="shared" si="37"/>
        <v>1.9520692351178114E-2</v>
      </c>
      <c r="F665" s="34">
        <f t="shared" si="39"/>
        <v>1.1124916686552133E-2</v>
      </c>
      <c r="G665" s="25">
        <f t="shared" si="38"/>
        <v>9.78661571859866E-3</v>
      </c>
      <c r="I665" s="31">
        <v>38625</v>
      </c>
      <c r="J665" s="20">
        <v>0.11781263351440401</v>
      </c>
      <c r="K665" s="20">
        <v>0</v>
      </c>
      <c r="L665" s="20">
        <v>4.6608196803011301E-2</v>
      </c>
      <c r="M665" s="20">
        <v>0.298414566709643</v>
      </c>
      <c r="N665" s="20">
        <v>9.78661571859866E-3</v>
      </c>
      <c r="O665" s="20">
        <v>0.645190620768747</v>
      </c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30"/>
    </row>
    <row r="666" spans="1:27" hidden="1" x14ac:dyDescent="0.25">
      <c r="A666">
        <v>630</v>
      </c>
      <c r="B666" s="15">
        <v>38632</v>
      </c>
      <c r="C666" s="25">
        <f t="shared" si="36"/>
        <v>0.117849253118038</v>
      </c>
      <c r="D666" s="25">
        <f>VLOOKUP(B666,input_BB!$B$19:$L$10000,$D$35,0)</f>
        <v>1195.9000000000001</v>
      </c>
      <c r="E666" s="27">
        <f t="shared" si="37"/>
        <v>1.9583069647010211E-2</v>
      </c>
      <c r="F666" s="34">
        <f t="shared" si="39"/>
        <v>-2.6782008609955832E-2</v>
      </c>
      <c r="G666" s="25">
        <f t="shared" si="38"/>
        <v>2.3150291850770902E-2</v>
      </c>
      <c r="I666" s="31">
        <v>38632</v>
      </c>
      <c r="J666" s="20">
        <v>0.117849253118038</v>
      </c>
      <c r="K666" s="20">
        <v>0</v>
      </c>
      <c r="L666" s="20">
        <v>4.5120894346779003E-2</v>
      </c>
      <c r="M666" s="20">
        <v>0.30518173556273698</v>
      </c>
      <c r="N666" s="20">
        <v>2.3150291850770902E-2</v>
      </c>
      <c r="O666" s="20">
        <v>0.62654707823971301</v>
      </c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30"/>
    </row>
    <row r="667" spans="1:27" hidden="1" x14ac:dyDescent="0.25">
      <c r="A667">
        <v>631</v>
      </c>
      <c r="B667" s="15">
        <v>38639</v>
      </c>
      <c r="C667" s="25">
        <f t="shared" si="36"/>
        <v>0.117849253118038</v>
      </c>
      <c r="D667" s="25">
        <f>VLOOKUP(B667,input_BB!$B$19:$L$10000,$D$35,0)</f>
        <v>1186.57</v>
      </c>
      <c r="E667" s="27">
        <f t="shared" si="37"/>
        <v>1.9583069647010211E-2</v>
      </c>
      <c r="F667" s="34">
        <f t="shared" si="39"/>
        <v>-7.8016556568276663E-3</v>
      </c>
      <c r="G667" s="25">
        <f t="shared" si="38"/>
        <v>4.9136260120805297E-2</v>
      </c>
      <c r="I667" s="31">
        <v>38639</v>
      </c>
      <c r="J667" s="20">
        <v>0.117849253118038</v>
      </c>
      <c r="K667" s="20">
        <v>0</v>
      </c>
      <c r="L667" s="20">
        <v>1.7965986748083699E-2</v>
      </c>
      <c r="M667" s="20">
        <v>0.33594858139823702</v>
      </c>
      <c r="N667" s="20">
        <v>4.9136260120805297E-2</v>
      </c>
      <c r="O667" s="20">
        <v>0.59694917173287398</v>
      </c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30"/>
    </row>
    <row r="668" spans="1:27" hidden="1" x14ac:dyDescent="0.25">
      <c r="A668">
        <v>632</v>
      </c>
      <c r="B668" s="15">
        <v>38646</v>
      </c>
      <c r="C668" s="25">
        <f t="shared" si="36"/>
        <v>0.118102006614208</v>
      </c>
      <c r="D668" s="25">
        <f>VLOOKUP(B668,input_BB!$B$19:$L$10000,$D$35,0)</f>
        <v>1179.5899999999999</v>
      </c>
      <c r="E668" s="27">
        <f t="shared" si="37"/>
        <v>2.0013606245952494E-2</v>
      </c>
      <c r="F668" s="34">
        <f t="shared" si="39"/>
        <v>-5.8825016644614703E-3</v>
      </c>
      <c r="G668" s="25">
        <f t="shared" si="38"/>
        <v>4.5989168039978302E-2</v>
      </c>
      <c r="I668" s="31">
        <v>38646</v>
      </c>
      <c r="J668" s="20">
        <v>0.118102006614208</v>
      </c>
      <c r="K668" s="20">
        <v>0</v>
      </c>
      <c r="L668" s="20">
        <v>4.9606801338836201E-2</v>
      </c>
      <c r="M668" s="20">
        <v>0.343180678242751</v>
      </c>
      <c r="N668" s="20">
        <v>4.5989168039978302E-2</v>
      </c>
      <c r="O668" s="20">
        <v>0.56122335237843402</v>
      </c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30"/>
    </row>
    <row r="669" spans="1:27" hidden="1" x14ac:dyDescent="0.25">
      <c r="A669">
        <v>633</v>
      </c>
      <c r="B669" s="15">
        <v>38653</v>
      </c>
      <c r="C669" s="25">
        <f t="shared" si="36"/>
        <v>0.11781263351440401</v>
      </c>
      <c r="D669" s="25">
        <f>VLOOKUP(B669,input_BB!$B$19:$L$10000,$D$35,0)</f>
        <v>1198.4100000000001</v>
      </c>
      <c r="E669" s="27">
        <f t="shared" si="37"/>
        <v>1.9520692351178114E-2</v>
      </c>
      <c r="F669" s="34">
        <f t="shared" si="39"/>
        <v>1.5954696123229306E-2</v>
      </c>
      <c r="G669" s="25">
        <f t="shared" si="38"/>
        <v>5.1148837487454399E-2</v>
      </c>
      <c r="I669" s="31">
        <v>38653</v>
      </c>
      <c r="J669" s="20">
        <v>0.11781263351440401</v>
      </c>
      <c r="K669" s="20">
        <v>0</v>
      </c>
      <c r="L669" s="20">
        <v>4.6581586018460998E-2</v>
      </c>
      <c r="M669" s="20">
        <v>0.29824418797186603</v>
      </c>
      <c r="N669" s="20">
        <v>5.1148837487454399E-2</v>
      </c>
      <c r="O669" s="20">
        <v>0.60402538852221899</v>
      </c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30"/>
    </row>
    <row r="670" spans="1:27" hidden="1" x14ac:dyDescent="0.25">
      <c r="A670">
        <v>634</v>
      </c>
      <c r="B670" s="15">
        <v>38660</v>
      </c>
      <c r="C670" s="25">
        <f t="shared" si="36"/>
        <v>0.117849253118038</v>
      </c>
      <c r="D670" s="25">
        <f>VLOOKUP(B670,input_BB!$B$19:$L$10000,$D$35,0)</f>
        <v>1220.1400000000001</v>
      </c>
      <c r="E670" s="27">
        <f t="shared" si="37"/>
        <v>1.9583069647010211E-2</v>
      </c>
      <c r="F670" s="34">
        <f t="shared" si="39"/>
        <v>1.8132358708622176E-2</v>
      </c>
      <c r="G670" s="25">
        <f t="shared" si="38"/>
        <v>1.8790245513127898E-2</v>
      </c>
      <c r="I670" s="31">
        <v>38660</v>
      </c>
      <c r="J670" s="20">
        <v>0.117849253118038</v>
      </c>
      <c r="K670" s="20">
        <v>0</v>
      </c>
      <c r="L670" s="20">
        <v>4.55083412464466E-2</v>
      </c>
      <c r="M670" s="20">
        <v>0.30650603657563003</v>
      </c>
      <c r="N670" s="20">
        <v>1.8790245513127898E-2</v>
      </c>
      <c r="O670" s="20">
        <v>0.62919537666479497</v>
      </c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30"/>
    </row>
    <row r="671" spans="1:27" hidden="1" x14ac:dyDescent="0.25">
      <c r="A671">
        <v>635</v>
      </c>
      <c r="B671" s="15">
        <v>38667</v>
      </c>
      <c r="C671" s="25">
        <f t="shared" si="36"/>
        <v>0.117849253118038</v>
      </c>
      <c r="D671" s="25">
        <f>VLOOKUP(B671,input_BB!$B$19:$L$10000,$D$35,0)</f>
        <v>1234.71</v>
      </c>
      <c r="E671" s="27">
        <f t="shared" si="37"/>
        <v>1.9583069647010211E-2</v>
      </c>
      <c r="F671" s="34">
        <f t="shared" si="39"/>
        <v>1.1941252643139277E-2</v>
      </c>
      <c r="G671" s="25">
        <f t="shared" si="38"/>
        <v>4.9136260120805297E-2</v>
      </c>
      <c r="I671" s="31">
        <v>38667</v>
      </c>
      <c r="J671" s="20">
        <v>0.117849253118038</v>
      </c>
      <c r="K671" s="20">
        <v>0</v>
      </c>
      <c r="L671" s="20">
        <v>1.7965986748083699E-2</v>
      </c>
      <c r="M671" s="20">
        <v>0.33594858139823702</v>
      </c>
      <c r="N671" s="20">
        <v>4.9136260120805297E-2</v>
      </c>
      <c r="O671" s="20">
        <v>0.59694917173287398</v>
      </c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30"/>
    </row>
    <row r="672" spans="1:27" hidden="1" x14ac:dyDescent="0.25">
      <c r="A672">
        <v>636</v>
      </c>
      <c r="B672" s="15">
        <v>38674</v>
      </c>
      <c r="C672" s="25">
        <f t="shared" si="36"/>
        <v>0.11813966184854501</v>
      </c>
      <c r="D672" s="25">
        <f>VLOOKUP(B672,input_BB!$B$19:$L$10000,$D$35,0)</f>
        <v>1248.27</v>
      </c>
      <c r="E672" s="27">
        <f t="shared" si="37"/>
        <v>2.0077747619937386E-2</v>
      </c>
      <c r="F672" s="34">
        <f t="shared" si="39"/>
        <v>1.0982335933134024E-2</v>
      </c>
      <c r="G672" s="25">
        <f t="shared" si="38"/>
        <v>4.0568956601693802E-2</v>
      </c>
      <c r="I672" s="31">
        <v>38674</v>
      </c>
      <c r="J672" s="20">
        <v>0.11813966184854501</v>
      </c>
      <c r="K672" s="20">
        <v>0</v>
      </c>
      <c r="L672" s="20">
        <v>5.0020903803752501E-2</v>
      </c>
      <c r="M672" s="20">
        <v>0.34575774066904003</v>
      </c>
      <c r="N672" s="20">
        <v>4.0568956601693802E-2</v>
      </c>
      <c r="O672" s="20">
        <v>0.563652398925514</v>
      </c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30"/>
    </row>
    <row r="673" spans="1:27" hidden="1" x14ac:dyDescent="0.25">
      <c r="A673">
        <v>637</v>
      </c>
      <c r="B673" s="15">
        <v>38681</v>
      </c>
      <c r="C673" s="25">
        <f t="shared" si="36"/>
        <v>0.11781263351440401</v>
      </c>
      <c r="D673" s="25">
        <f>VLOOKUP(B673,input_BB!$B$19:$L$10000,$D$35,0)</f>
        <v>1268.25</v>
      </c>
      <c r="E673" s="27">
        <f t="shared" si="37"/>
        <v>1.9520692351178114E-2</v>
      </c>
      <c r="F673" s="34">
        <f t="shared" si="39"/>
        <v>1.6006152515080974E-2</v>
      </c>
      <c r="G673" s="25">
        <f t="shared" si="38"/>
        <v>5.1148837487454399E-2</v>
      </c>
      <c r="I673" s="31">
        <v>38681</v>
      </c>
      <c r="J673" s="20">
        <v>0.11781263351440401</v>
      </c>
      <c r="K673" s="20">
        <v>0</v>
      </c>
      <c r="L673" s="20">
        <v>4.6581586018460998E-2</v>
      </c>
      <c r="M673" s="20">
        <v>0.29824418797186603</v>
      </c>
      <c r="N673" s="20">
        <v>5.1148837487454399E-2</v>
      </c>
      <c r="O673" s="20">
        <v>0.60402538852221899</v>
      </c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30"/>
    </row>
    <row r="674" spans="1:27" hidden="1" x14ac:dyDescent="0.25">
      <c r="A674">
        <v>638</v>
      </c>
      <c r="B674" s="15">
        <v>38688</v>
      </c>
      <c r="C674" s="25">
        <f t="shared" si="36"/>
        <v>0.117849253118038</v>
      </c>
      <c r="D674" s="25">
        <f>VLOOKUP(B674,input_BB!$B$19:$L$10000,$D$35,0)</f>
        <v>1265.08</v>
      </c>
      <c r="E674" s="27">
        <f t="shared" si="37"/>
        <v>1.9583069647010211E-2</v>
      </c>
      <c r="F674" s="34">
        <f t="shared" si="39"/>
        <v>-2.4995071949537317E-3</v>
      </c>
      <c r="G674" s="25">
        <f t="shared" si="38"/>
        <v>1.8790245513127898E-2</v>
      </c>
      <c r="I674" s="31">
        <v>38688</v>
      </c>
      <c r="J674" s="20">
        <v>0.117849253118038</v>
      </c>
      <c r="K674" s="20">
        <v>0</v>
      </c>
      <c r="L674" s="20">
        <v>4.55083412464466E-2</v>
      </c>
      <c r="M674" s="20">
        <v>0.30650603657563003</v>
      </c>
      <c r="N674" s="20">
        <v>1.8790245513127898E-2</v>
      </c>
      <c r="O674" s="20">
        <v>0.62919537666479497</v>
      </c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30"/>
    </row>
    <row r="675" spans="1:27" hidden="1" x14ac:dyDescent="0.25">
      <c r="A675">
        <v>639</v>
      </c>
      <c r="B675" s="15">
        <v>38695</v>
      </c>
      <c r="C675" s="25">
        <f t="shared" si="36"/>
        <v>0.117849253118038</v>
      </c>
      <c r="D675" s="25">
        <f>VLOOKUP(B675,input_BB!$B$19:$L$10000,$D$35,0)</f>
        <v>1259.3699999999999</v>
      </c>
      <c r="E675" s="27">
        <f t="shared" si="37"/>
        <v>1.9583069647010211E-2</v>
      </c>
      <c r="F675" s="34">
        <f t="shared" si="39"/>
        <v>-4.5135485502892925E-3</v>
      </c>
      <c r="G675" s="25">
        <f t="shared" si="38"/>
        <v>4.9136260120805297E-2</v>
      </c>
      <c r="I675" s="31">
        <v>38695</v>
      </c>
      <c r="J675" s="20">
        <v>0.117849253118038</v>
      </c>
      <c r="K675" s="20">
        <v>0</v>
      </c>
      <c r="L675" s="20">
        <v>1.7965986748083699E-2</v>
      </c>
      <c r="M675" s="20">
        <v>0.33594858139823702</v>
      </c>
      <c r="N675" s="20">
        <v>4.9136260120805297E-2</v>
      </c>
      <c r="O675" s="20">
        <v>0.59694917173287398</v>
      </c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30"/>
    </row>
    <row r="676" spans="1:27" hidden="1" x14ac:dyDescent="0.25">
      <c r="A676">
        <v>640</v>
      </c>
      <c r="B676" s="15">
        <v>38702</v>
      </c>
      <c r="C676" s="25">
        <f t="shared" si="36"/>
        <v>0.11813966184854501</v>
      </c>
      <c r="D676" s="25">
        <f>VLOOKUP(B676,input_BB!$B$19:$L$10000,$D$35,0)</f>
        <v>1267.32</v>
      </c>
      <c r="E676" s="27">
        <f t="shared" si="37"/>
        <v>2.0077747619937386E-2</v>
      </c>
      <c r="F676" s="34">
        <f t="shared" si="39"/>
        <v>6.3126801495987372E-3</v>
      </c>
      <c r="G676" s="25">
        <f t="shared" si="38"/>
        <v>4.0568956601693802E-2</v>
      </c>
      <c r="I676" s="31">
        <v>38702</v>
      </c>
      <c r="J676" s="20">
        <v>0.11813966184854501</v>
      </c>
      <c r="K676" s="20">
        <v>0</v>
      </c>
      <c r="L676" s="20">
        <v>5.0020903803752501E-2</v>
      </c>
      <c r="M676" s="20">
        <v>0.34575774066904003</v>
      </c>
      <c r="N676" s="20">
        <v>4.0568956601693802E-2</v>
      </c>
      <c r="O676" s="20">
        <v>0.563652398925514</v>
      </c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30"/>
    </row>
    <row r="677" spans="1:27" hidden="1" x14ac:dyDescent="0.25">
      <c r="A677">
        <v>641</v>
      </c>
      <c r="B677" s="15">
        <v>38709</v>
      </c>
      <c r="C677" s="25">
        <f t="shared" si="36"/>
        <v>0.11781263351440401</v>
      </c>
      <c r="D677" s="25">
        <f>VLOOKUP(B677,input_BB!$B$19:$L$10000,$D$35,0)</f>
        <v>1268.6600000000001</v>
      </c>
      <c r="E677" s="27">
        <f t="shared" si="37"/>
        <v>1.9520692351178114E-2</v>
      </c>
      <c r="F677" s="34">
        <f t="shared" si="39"/>
        <v>1.0573493671686141E-3</v>
      </c>
      <c r="G677" s="25">
        <f t="shared" si="38"/>
        <v>5.1148837487454399E-2</v>
      </c>
      <c r="I677" s="31">
        <v>38709</v>
      </c>
      <c r="J677" s="20">
        <v>0.11781263351440401</v>
      </c>
      <c r="K677" s="20">
        <v>0</v>
      </c>
      <c r="L677" s="20">
        <v>4.6581586018460998E-2</v>
      </c>
      <c r="M677" s="20">
        <v>0.29824418797186603</v>
      </c>
      <c r="N677" s="20">
        <v>5.1148837487454399E-2</v>
      </c>
      <c r="O677" s="20">
        <v>0.60402538852221899</v>
      </c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30"/>
    </row>
    <row r="678" spans="1:27" hidden="1" x14ac:dyDescent="0.25">
      <c r="A678">
        <v>642</v>
      </c>
      <c r="B678" s="15">
        <v>38716</v>
      </c>
      <c r="C678" s="25">
        <f t="shared" ref="C678:C741" si="40">J678</f>
        <v>0.117849253118038</v>
      </c>
      <c r="D678" s="25">
        <f>VLOOKUP(B678,input_BB!$B$19:$L$10000,$D$35,0)</f>
        <v>1248.29</v>
      </c>
      <c r="E678" s="27">
        <f t="shared" ref="E678:E741" si="41">(C678-$E$34)/$E$36</f>
        <v>1.9583069647010211E-2</v>
      </c>
      <c r="F678" s="34">
        <f t="shared" si="39"/>
        <v>-1.6056311383664701E-2</v>
      </c>
      <c r="G678" s="25">
        <f t="shared" ref="G678:G741" si="42">VLOOKUP(B678,$I$37:$AA$5000,$G$34,0)</f>
        <v>1.8790245513127898E-2</v>
      </c>
      <c r="I678" s="31">
        <v>38716</v>
      </c>
      <c r="J678" s="20">
        <v>0.117849253118038</v>
      </c>
      <c r="K678" s="20">
        <v>0</v>
      </c>
      <c r="L678" s="20">
        <v>4.55083412464466E-2</v>
      </c>
      <c r="M678" s="20">
        <v>0.30650603657563003</v>
      </c>
      <c r="N678" s="20">
        <v>1.8790245513127898E-2</v>
      </c>
      <c r="O678" s="20">
        <v>0.62919537666479497</v>
      </c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30"/>
    </row>
    <row r="679" spans="1:27" hidden="1" x14ac:dyDescent="0.25">
      <c r="A679">
        <v>643</v>
      </c>
      <c r="B679" s="15">
        <v>38723</v>
      </c>
      <c r="C679" s="25">
        <f t="shared" si="40"/>
        <v>0.117849253118038</v>
      </c>
      <c r="D679" s="25">
        <f>VLOOKUP(B679,input_BB!$B$19:$L$10000,$D$35,0)</f>
        <v>1285.45</v>
      </c>
      <c r="E679" s="27">
        <f t="shared" si="41"/>
        <v>1.9583069647010211E-2</v>
      </c>
      <c r="F679" s="34">
        <f t="shared" ref="F679:F742" si="43">D679/D678-1</f>
        <v>2.9768723613903925E-2</v>
      </c>
      <c r="G679" s="25">
        <f t="shared" si="42"/>
        <v>1.9154395475013599E-2</v>
      </c>
      <c r="I679" s="31">
        <v>38723</v>
      </c>
      <c r="J679" s="20">
        <v>0.117849253118038</v>
      </c>
      <c r="K679" s="20">
        <v>0</v>
      </c>
      <c r="L679" s="20">
        <v>1.8178605202338199E-2</v>
      </c>
      <c r="M679" s="20">
        <v>0.33984912848474802</v>
      </c>
      <c r="N679" s="20">
        <v>1.9154395475013599E-2</v>
      </c>
      <c r="O679" s="20">
        <v>0.62281787083789997</v>
      </c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30"/>
    </row>
    <row r="680" spans="1:27" hidden="1" x14ac:dyDescent="0.25">
      <c r="A680">
        <v>644</v>
      </c>
      <c r="B680" s="15">
        <v>38730</v>
      </c>
      <c r="C680" s="25">
        <f t="shared" si="40"/>
        <v>0.118102006614208</v>
      </c>
      <c r="D680" s="25">
        <f>VLOOKUP(B680,input_BB!$B$19:$L$10000,$D$35,0)</f>
        <v>1287.6099999999999</v>
      </c>
      <c r="E680" s="27">
        <f t="shared" si="41"/>
        <v>2.0013606245952494E-2</v>
      </c>
      <c r="F680" s="34">
        <f t="shared" si="43"/>
        <v>1.680345404333039E-3</v>
      </c>
      <c r="G680" s="25">
        <f t="shared" si="42"/>
        <v>3.9037811333630698E-2</v>
      </c>
      <c r="I680" s="31">
        <v>38730</v>
      </c>
      <c r="J680" s="20">
        <v>0.118102006614208</v>
      </c>
      <c r="K680" s="20">
        <v>0</v>
      </c>
      <c r="L680" s="20">
        <v>4.99941122103622E-2</v>
      </c>
      <c r="M680" s="20">
        <v>0.345503393487468</v>
      </c>
      <c r="N680" s="20">
        <v>3.9037811333630698E-2</v>
      </c>
      <c r="O680" s="20">
        <v>0.56546468296853902</v>
      </c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30"/>
    </row>
    <row r="681" spans="1:27" hidden="1" x14ac:dyDescent="0.25">
      <c r="A681">
        <v>645</v>
      </c>
      <c r="B681" s="15">
        <v>38737</v>
      </c>
      <c r="C681" s="25">
        <f t="shared" si="40"/>
        <v>0.11781263351440401</v>
      </c>
      <c r="D681" s="25">
        <f>VLOOKUP(B681,input_BB!$B$19:$L$10000,$D$35,0)</f>
        <v>1261.48</v>
      </c>
      <c r="E681" s="27">
        <f t="shared" si="41"/>
        <v>1.9520692351178114E-2</v>
      </c>
      <c r="F681" s="34">
        <f t="shared" si="43"/>
        <v>-2.0293411825008989E-2</v>
      </c>
      <c r="G681" s="25">
        <f t="shared" si="42"/>
        <v>5.1148837487454399E-2</v>
      </c>
      <c r="I681" s="31">
        <v>38737</v>
      </c>
      <c r="J681" s="20">
        <v>0.11781263351440401</v>
      </c>
      <c r="K681" s="20">
        <v>0</v>
      </c>
      <c r="L681" s="20">
        <v>4.6581586018460998E-2</v>
      </c>
      <c r="M681" s="20">
        <v>0.29824418797186603</v>
      </c>
      <c r="N681" s="20">
        <v>5.1148837487454399E-2</v>
      </c>
      <c r="O681" s="20">
        <v>0.60402538852221899</v>
      </c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30"/>
    </row>
    <row r="682" spans="1:27" hidden="1" x14ac:dyDescent="0.25">
      <c r="A682">
        <v>646</v>
      </c>
      <c r="B682" s="15">
        <v>38744</v>
      </c>
      <c r="C682" s="25">
        <f t="shared" si="40"/>
        <v>0.117849253118038</v>
      </c>
      <c r="D682" s="25">
        <f>VLOOKUP(B682,input_BB!$B$19:$L$10000,$D$35,0)</f>
        <v>1283.72</v>
      </c>
      <c r="E682" s="27">
        <f t="shared" si="41"/>
        <v>1.9583069647010211E-2</v>
      </c>
      <c r="F682" s="34">
        <f t="shared" si="43"/>
        <v>1.7630085296635789E-2</v>
      </c>
      <c r="G682" s="25">
        <f t="shared" si="42"/>
        <v>1.8790245513127898E-2</v>
      </c>
      <c r="I682" s="31">
        <v>38744</v>
      </c>
      <c r="J682" s="20">
        <v>0.117849253118038</v>
      </c>
      <c r="K682" s="20">
        <v>0</v>
      </c>
      <c r="L682" s="20">
        <v>4.55083412464466E-2</v>
      </c>
      <c r="M682" s="20">
        <v>0.30650603657563003</v>
      </c>
      <c r="N682" s="20">
        <v>1.8790245513127898E-2</v>
      </c>
      <c r="O682" s="20">
        <v>0.62919537666479497</v>
      </c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30"/>
    </row>
    <row r="683" spans="1:27" hidden="1" x14ac:dyDescent="0.25">
      <c r="A683">
        <v>647</v>
      </c>
      <c r="B683" s="15">
        <v>38751</v>
      </c>
      <c r="C683" s="25">
        <f t="shared" si="40"/>
        <v>0.117849253118038</v>
      </c>
      <c r="D683" s="25">
        <f>VLOOKUP(B683,input_BB!$B$19:$L$10000,$D$35,0)</f>
        <v>1264.03</v>
      </c>
      <c r="E683" s="27">
        <f t="shared" si="41"/>
        <v>1.9583069647010211E-2</v>
      </c>
      <c r="F683" s="34">
        <f t="shared" si="43"/>
        <v>-1.5338235752344831E-2</v>
      </c>
      <c r="G683" s="25">
        <f t="shared" si="42"/>
        <v>1.9154395475013599E-2</v>
      </c>
      <c r="I683" s="31">
        <v>38751</v>
      </c>
      <c r="J683" s="20">
        <v>0.117849253118038</v>
      </c>
      <c r="K683" s="20">
        <v>0</v>
      </c>
      <c r="L683" s="20">
        <v>1.8178605202338199E-2</v>
      </c>
      <c r="M683" s="20">
        <v>0.33984912848474802</v>
      </c>
      <c r="N683" s="20">
        <v>1.9154395475013599E-2</v>
      </c>
      <c r="O683" s="20">
        <v>0.62281787083789997</v>
      </c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30"/>
    </row>
    <row r="684" spans="1:27" hidden="1" x14ac:dyDescent="0.25">
      <c r="A684">
        <v>648</v>
      </c>
      <c r="B684" s="15">
        <v>38758</v>
      </c>
      <c r="C684" s="25">
        <f t="shared" si="40"/>
        <v>0.11809816211462</v>
      </c>
      <c r="D684" s="25">
        <f>VLOOKUP(B684,input_BB!$B$19:$L$10000,$D$35,0)</f>
        <v>1266.99</v>
      </c>
      <c r="E684" s="27">
        <f t="shared" si="41"/>
        <v>2.0007057581730898E-2</v>
      </c>
      <c r="F684" s="34">
        <f t="shared" si="43"/>
        <v>2.3417165731827172E-3</v>
      </c>
      <c r="G684" s="25">
        <f t="shared" si="42"/>
        <v>3.3465704148837698E-2</v>
      </c>
      <c r="I684" s="31">
        <v>38758</v>
      </c>
      <c r="J684" s="20">
        <v>0.11809816211462</v>
      </c>
      <c r="K684" s="20">
        <v>0</v>
      </c>
      <c r="L684" s="20">
        <v>5.0381275823096601E-2</v>
      </c>
      <c r="M684" s="20">
        <v>0.34793284202499197</v>
      </c>
      <c r="N684" s="20">
        <v>3.3465704148837698E-2</v>
      </c>
      <c r="O684" s="20">
        <v>0.56822017800307401</v>
      </c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30"/>
    </row>
    <row r="685" spans="1:27" hidden="1" x14ac:dyDescent="0.25">
      <c r="A685">
        <v>649</v>
      </c>
      <c r="B685" s="15">
        <v>38765</v>
      </c>
      <c r="C685" s="25">
        <f t="shared" si="40"/>
        <v>0.11781263351440401</v>
      </c>
      <c r="D685" s="25">
        <f>VLOOKUP(B685,input_BB!$B$19:$L$10000,$D$35,0)</f>
        <v>1287.24</v>
      </c>
      <c r="E685" s="27">
        <f t="shared" si="41"/>
        <v>1.9520692351178114E-2</v>
      </c>
      <c r="F685" s="34">
        <f t="shared" si="43"/>
        <v>1.598276229488782E-2</v>
      </c>
      <c r="G685" s="25">
        <f t="shared" si="42"/>
        <v>9.78661571859866E-3</v>
      </c>
      <c r="I685" s="31">
        <v>38765</v>
      </c>
      <c r="J685" s="20">
        <v>0.11781263351440401</v>
      </c>
      <c r="K685" s="20">
        <v>0</v>
      </c>
      <c r="L685" s="20">
        <v>4.6608196803011301E-2</v>
      </c>
      <c r="M685" s="20">
        <v>0.298414566709643</v>
      </c>
      <c r="N685" s="20">
        <v>9.78661571859866E-3</v>
      </c>
      <c r="O685" s="20">
        <v>0.645190620768747</v>
      </c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30"/>
    </row>
    <row r="686" spans="1:27" hidden="1" x14ac:dyDescent="0.25">
      <c r="A686">
        <v>650</v>
      </c>
      <c r="B686" s="15">
        <v>38772</v>
      </c>
      <c r="C686" s="25">
        <f t="shared" si="40"/>
        <v>0.117849253118038</v>
      </c>
      <c r="D686" s="25">
        <f>VLOOKUP(B686,input_BB!$B$19:$L$10000,$D$35,0)</f>
        <v>1289.43</v>
      </c>
      <c r="E686" s="27">
        <f t="shared" si="41"/>
        <v>1.9583069647010211E-2</v>
      </c>
      <c r="F686" s="34">
        <f t="shared" si="43"/>
        <v>1.7013144401976099E-3</v>
      </c>
      <c r="G686" s="25">
        <f t="shared" si="42"/>
        <v>2.3150291850770902E-2</v>
      </c>
      <c r="I686" s="31">
        <v>38772</v>
      </c>
      <c r="J686" s="20">
        <v>0.117849253118038</v>
      </c>
      <c r="K686" s="20">
        <v>0</v>
      </c>
      <c r="L686" s="20">
        <v>4.5120894346779003E-2</v>
      </c>
      <c r="M686" s="20">
        <v>0.30518173556273698</v>
      </c>
      <c r="N686" s="20">
        <v>2.3150291850770902E-2</v>
      </c>
      <c r="O686" s="20">
        <v>0.62654707823971301</v>
      </c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30"/>
    </row>
    <row r="687" spans="1:27" hidden="1" x14ac:dyDescent="0.25">
      <c r="A687">
        <v>651</v>
      </c>
      <c r="B687" s="15">
        <v>38779</v>
      </c>
      <c r="C687" s="25">
        <f t="shared" si="40"/>
        <v>0.117341794073582</v>
      </c>
      <c r="D687" s="25">
        <f>VLOOKUP(B687,input_BB!$B$19:$L$10000,$D$35,0)</f>
        <v>1287.23</v>
      </c>
      <c r="E687" s="27">
        <f t="shared" si="41"/>
        <v>1.8718671352176596E-2</v>
      </c>
      <c r="F687" s="34">
        <f t="shared" si="43"/>
        <v>-1.706180250188094E-3</v>
      </c>
      <c r="G687" s="25">
        <f t="shared" si="42"/>
        <v>2.3574638059602301E-2</v>
      </c>
      <c r="I687" s="31">
        <v>38779</v>
      </c>
      <c r="J687" s="20">
        <v>0.117341794073582</v>
      </c>
      <c r="K687" s="20">
        <v>0</v>
      </c>
      <c r="L687" s="20">
        <v>4.5967032172364503E-2</v>
      </c>
      <c r="M687" s="20">
        <v>0.30541271390578201</v>
      </c>
      <c r="N687" s="20">
        <v>2.3574638059602301E-2</v>
      </c>
      <c r="O687" s="20">
        <v>0.62504561586225105</v>
      </c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30"/>
    </row>
    <row r="688" spans="1:27" hidden="1" x14ac:dyDescent="0.25">
      <c r="A688">
        <v>652</v>
      </c>
      <c r="B688" s="15">
        <v>38786</v>
      </c>
      <c r="C688" s="25">
        <f t="shared" si="40"/>
        <v>0.11809816211462</v>
      </c>
      <c r="D688" s="25">
        <f>VLOOKUP(B688,input_BB!$B$19:$L$10000,$D$35,0)</f>
        <v>1281.58</v>
      </c>
      <c r="E688" s="27">
        <f t="shared" si="41"/>
        <v>2.0007057581730898E-2</v>
      </c>
      <c r="F688" s="34">
        <f t="shared" si="43"/>
        <v>-4.3892699828314008E-3</v>
      </c>
      <c r="G688" s="25">
        <f t="shared" si="42"/>
        <v>3.3465704148837698E-2</v>
      </c>
      <c r="I688" s="31">
        <v>38786</v>
      </c>
      <c r="J688" s="20">
        <v>0.11809816211462</v>
      </c>
      <c r="K688" s="20">
        <v>0</v>
      </c>
      <c r="L688" s="20">
        <v>5.0381275823096601E-2</v>
      </c>
      <c r="M688" s="20">
        <v>0.34793284202499197</v>
      </c>
      <c r="N688" s="20">
        <v>3.3465704148837698E-2</v>
      </c>
      <c r="O688" s="20">
        <v>0.56822017800307401</v>
      </c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30"/>
    </row>
    <row r="689" spans="1:27" hidden="1" x14ac:dyDescent="0.25">
      <c r="A689">
        <v>653</v>
      </c>
      <c r="B689" s="15">
        <v>38793</v>
      </c>
      <c r="C689" s="25">
        <f t="shared" si="40"/>
        <v>0.117313027381897</v>
      </c>
      <c r="D689" s="25">
        <f>VLOOKUP(B689,input_BB!$B$19:$L$10000,$D$35,0)</f>
        <v>1307.25</v>
      </c>
      <c r="E689" s="27">
        <f t="shared" si="41"/>
        <v>1.8669670591401556E-2</v>
      </c>
      <c r="F689" s="34">
        <f t="shared" si="43"/>
        <v>2.0029963014404073E-2</v>
      </c>
      <c r="G689" s="25">
        <f t="shared" si="42"/>
        <v>1.8939409882074602E-2</v>
      </c>
      <c r="I689" s="31">
        <v>38793</v>
      </c>
      <c r="J689" s="20">
        <v>0.117313027381897</v>
      </c>
      <c r="K689" s="20">
        <v>0</v>
      </c>
      <c r="L689" s="20">
        <v>4.6150280696405303E-2</v>
      </c>
      <c r="M689" s="20">
        <v>0.295620916728697</v>
      </c>
      <c r="N689" s="20">
        <v>1.8939409882074602E-2</v>
      </c>
      <c r="O689" s="20">
        <v>0.63928939269282303</v>
      </c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30"/>
    </row>
    <row r="690" spans="1:27" hidden="1" x14ac:dyDescent="0.25">
      <c r="A690">
        <v>654</v>
      </c>
      <c r="B690" s="15">
        <v>38800</v>
      </c>
      <c r="C690" s="25">
        <f t="shared" si="40"/>
        <v>0.117849253118038</v>
      </c>
      <c r="D690" s="25">
        <f>VLOOKUP(B690,input_BB!$B$19:$L$10000,$D$35,0)</f>
        <v>1302.95</v>
      </c>
      <c r="E690" s="27">
        <f t="shared" si="41"/>
        <v>1.9583069647010211E-2</v>
      </c>
      <c r="F690" s="34">
        <f t="shared" si="43"/>
        <v>-3.2893478676611076E-3</v>
      </c>
      <c r="G690" s="25">
        <f t="shared" si="42"/>
        <v>2.3150291850770902E-2</v>
      </c>
      <c r="I690" s="31">
        <v>38800</v>
      </c>
      <c r="J690" s="20">
        <v>0.117849253118038</v>
      </c>
      <c r="K690" s="20">
        <v>0</v>
      </c>
      <c r="L690" s="20">
        <v>4.5120894346779003E-2</v>
      </c>
      <c r="M690" s="20">
        <v>0.30518173556273698</v>
      </c>
      <c r="N690" s="20">
        <v>2.3150291850770902E-2</v>
      </c>
      <c r="O690" s="20">
        <v>0.62654707823971301</v>
      </c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30"/>
    </row>
    <row r="691" spans="1:27" hidden="1" x14ac:dyDescent="0.25">
      <c r="A691">
        <v>655</v>
      </c>
      <c r="B691" s="15">
        <v>38807</v>
      </c>
      <c r="C691" s="25">
        <f t="shared" si="40"/>
        <v>0.117341794073582</v>
      </c>
      <c r="D691" s="25">
        <f>VLOOKUP(B691,input_BB!$B$19:$L$10000,$D$35,0)</f>
        <v>1294.83</v>
      </c>
      <c r="E691" s="27">
        <f t="shared" si="41"/>
        <v>1.8718671352176596E-2</v>
      </c>
      <c r="F691" s="34">
        <f t="shared" si="43"/>
        <v>-6.2320119728309642E-3</v>
      </c>
      <c r="G691" s="25">
        <f t="shared" si="42"/>
        <v>2.3574638059602301E-2</v>
      </c>
      <c r="I691" s="31">
        <v>38807</v>
      </c>
      <c r="J691" s="20">
        <v>0.117341794073582</v>
      </c>
      <c r="K691" s="20">
        <v>0</v>
      </c>
      <c r="L691" s="20">
        <v>4.5967032172364503E-2</v>
      </c>
      <c r="M691" s="20">
        <v>0.30541271390578201</v>
      </c>
      <c r="N691" s="20">
        <v>2.3574638059602301E-2</v>
      </c>
      <c r="O691" s="20">
        <v>0.62504561586225105</v>
      </c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30"/>
    </row>
    <row r="692" spans="1:27" hidden="1" x14ac:dyDescent="0.25">
      <c r="A692">
        <v>656</v>
      </c>
      <c r="B692" s="15">
        <v>38814</v>
      </c>
      <c r="C692" s="25">
        <f t="shared" si="40"/>
        <v>0.118112348020077</v>
      </c>
      <c r="D692" s="25">
        <f>VLOOKUP(B692,input_BB!$B$19:$L$10000,$D$35,0)</f>
        <v>1295.5</v>
      </c>
      <c r="E692" s="27">
        <f t="shared" si="41"/>
        <v>2.0031221645061069E-2</v>
      </c>
      <c r="F692" s="34">
        <f t="shared" si="43"/>
        <v>5.1744244418183705E-4</v>
      </c>
      <c r="G692" s="25">
        <f t="shared" si="42"/>
        <v>4.4935179636005497E-2</v>
      </c>
      <c r="I692" s="31">
        <v>38814</v>
      </c>
      <c r="J692" s="20">
        <v>0.118112348020077</v>
      </c>
      <c r="K692" s="20">
        <v>0</v>
      </c>
      <c r="L692" s="20">
        <v>4.9558243416635797E-2</v>
      </c>
      <c r="M692" s="20">
        <v>0.34274884641217002</v>
      </c>
      <c r="N692" s="20">
        <v>4.4935179636005497E-2</v>
      </c>
      <c r="O692" s="20">
        <v>0.56275773053518896</v>
      </c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30"/>
    </row>
    <row r="693" spans="1:27" hidden="1" x14ac:dyDescent="0.25">
      <c r="A693">
        <v>657</v>
      </c>
      <c r="B693" s="15">
        <v>38821</v>
      </c>
      <c r="C693" s="25">
        <f t="shared" si="40"/>
        <v>0.117313027381897</v>
      </c>
      <c r="D693" s="25">
        <f>VLOOKUP(B693,input_BB!$B$19:$L$10000,$D$35,0)</f>
        <v>1289.1199999999999</v>
      </c>
      <c r="E693" s="27">
        <f t="shared" si="41"/>
        <v>1.8669670591401556E-2</v>
      </c>
      <c r="F693" s="34">
        <f t="shared" si="43"/>
        <v>-4.9247394828252355E-3</v>
      </c>
      <c r="G693" s="25">
        <f t="shared" si="42"/>
        <v>1.8939409882074602E-2</v>
      </c>
      <c r="I693" s="31">
        <v>38821</v>
      </c>
      <c r="J693" s="20">
        <v>0.117313027381897</v>
      </c>
      <c r="K693" s="20">
        <v>0</v>
      </c>
      <c r="L693" s="20">
        <v>4.6150280696405303E-2</v>
      </c>
      <c r="M693" s="20">
        <v>0.295620916728697</v>
      </c>
      <c r="N693" s="20">
        <v>1.8939409882074602E-2</v>
      </c>
      <c r="O693" s="20">
        <v>0.63928939269282303</v>
      </c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30"/>
    </row>
    <row r="694" spans="1:27" hidden="1" x14ac:dyDescent="0.25">
      <c r="A694">
        <v>658</v>
      </c>
      <c r="B694" s="15">
        <v>38828</v>
      </c>
      <c r="C694" s="25">
        <f t="shared" si="40"/>
        <v>0.11862114071846</v>
      </c>
      <c r="D694" s="25">
        <f>VLOOKUP(B694,input_BB!$B$19:$L$10000,$D$35,0)</f>
        <v>1311.28</v>
      </c>
      <c r="E694" s="27">
        <f t="shared" si="41"/>
        <v>2.0897891666436939E-2</v>
      </c>
      <c r="F694" s="34">
        <f t="shared" si="43"/>
        <v>1.7190021099664943E-2</v>
      </c>
      <c r="G694" s="25">
        <f t="shared" si="42"/>
        <v>2.3356831918727498E-2</v>
      </c>
      <c r="I694" s="31">
        <v>38828</v>
      </c>
      <c r="J694" s="20">
        <v>0.11862114071846</v>
      </c>
      <c r="K694" s="20">
        <v>0</v>
      </c>
      <c r="L694" s="20">
        <v>4.5523449642613803E-2</v>
      </c>
      <c r="M694" s="20">
        <v>0.298982772176898</v>
      </c>
      <c r="N694" s="20">
        <v>2.3356831918727498E-2</v>
      </c>
      <c r="O694" s="20">
        <v>0.63213694626175998</v>
      </c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30"/>
    </row>
    <row r="695" spans="1:27" hidden="1" x14ac:dyDescent="0.25">
      <c r="A695">
        <v>659</v>
      </c>
      <c r="B695" s="15">
        <v>38835</v>
      </c>
      <c r="C695" s="25">
        <f t="shared" si="40"/>
        <v>0.117333494126797</v>
      </c>
      <c r="D695" s="25">
        <f>VLOOKUP(B695,input_BB!$B$19:$L$10000,$D$35,0)</f>
        <v>1310.6099999999999</v>
      </c>
      <c r="E695" s="27">
        <f t="shared" si="41"/>
        <v>1.8704533344535298E-2</v>
      </c>
      <c r="F695" s="34">
        <f t="shared" si="43"/>
        <v>-5.1095113171872875E-4</v>
      </c>
      <c r="G695" s="25">
        <f t="shared" si="42"/>
        <v>2.3576583231576902E-2</v>
      </c>
      <c r="I695" s="31">
        <v>38835</v>
      </c>
      <c r="J695" s="20">
        <v>0.117333494126797</v>
      </c>
      <c r="K695" s="20">
        <v>0</v>
      </c>
      <c r="L695" s="20">
        <v>4.5970824967931999E-2</v>
      </c>
      <c r="M695" s="20">
        <v>0.305369103890969</v>
      </c>
      <c r="N695" s="20">
        <v>2.3576583231576902E-2</v>
      </c>
      <c r="O695" s="20">
        <v>0.62508348790952195</v>
      </c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30"/>
    </row>
    <row r="696" spans="1:27" hidden="1" x14ac:dyDescent="0.25">
      <c r="A696">
        <v>660</v>
      </c>
      <c r="B696" s="15">
        <v>38842</v>
      </c>
      <c r="C696" s="25">
        <f t="shared" si="40"/>
        <v>0.118112348020077</v>
      </c>
      <c r="D696" s="25">
        <f>VLOOKUP(B696,input_BB!$B$19:$L$10000,$D$35,0)</f>
        <v>1325.76</v>
      </c>
      <c r="E696" s="27">
        <f t="shared" si="41"/>
        <v>2.0031221645061069E-2</v>
      </c>
      <c r="F696" s="34">
        <f t="shared" si="43"/>
        <v>1.155950282692797E-2</v>
      </c>
      <c r="G696" s="25">
        <f t="shared" si="42"/>
        <v>4.4935179636005497E-2</v>
      </c>
      <c r="I696" s="31">
        <v>38842</v>
      </c>
      <c r="J696" s="20">
        <v>0.118112348020077</v>
      </c>
      <c r="K696" s="20">
        <v>0</v>
      </c>
      <c r="L696" s="20">
        <v>4.9558243416635797E-2</v>
      </c>
      <c r="M696" s="20">
        <v>0.34274884641217002</v>
      </c>
      <c r="N696" s="20">
        <v>4.4935179636005497E-2</v>
      </c>
      <c r="O696" s="20">
        <v>0.56275773053518896</v>
      </c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30"/>
    </row>
    <row r="697" spans="1:27" hidden="1" x14ac:dyDescent="0.25">
      <c r="A697">
        <v>661</v>
      </c>
      <c r="B697" s="15">
        <v>38849</v>
      </c>
      <c r="C697" s="25">
        <f t="shared" si="40"/>
        <v>0.117313027381897</v>
      </c>
      <c r="D697" s="25">
        <f>VLOOKUP(B697,input_BB!$B$19:$L$10000,$D$35,0)</f>
        <v>1291.24</v>
      </c>
      <c r="E697" s="27">
        <f t="shared" si="41"/>
        <v>1.8669670591401556E-2</v>
      </c>
      <c r="F697" s="34">
        <f t="shared" si="43"/>
        <v>-2.603789524499156E-2</v>
      </c>
      <c r="G697" s="25">
        <f t="shared" si="42"/>
        <v>1.8939409882074602E-2</v>
      </c>
      <c r="I697" s="31">
        <v>38849</v>
      </c>
      <c r="J697" s="20">
        <v>0.117313027381897</v>
      </c>
      <c r="K697" s="20">
        <v>0</v>
      </c>
      <c r="L697" s="20">
        <v>4.6150280696405303E-2</v>
      </c>
      <c r="M697" s="20">
        <v>0.295620916728697</v>
      </c>
      <c r="N697" s="20">
        <v>1.8939409882074602E-2</v>
      </c>
      <c r="O697" s="20">
        <v>0.63928939269282303</v>
      </c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30"/>
    </row>
    <row r="698" spans="1:27" hidden="1" x14ac:dyDescent="0.25">
      <c r="A698">
        <v>662</v>
      </c>
      <c r="B698" s="15">
        <v>38856</v>
      </c>
      <c r="C698" s="25">
        <f t="shared" si="40"/>
        <v>0.11862114071846</v>
      </c>
      <c r="D698" s="25">
        <f>VLOOKUP(B698,input_BB!$B$19:$L$10000,$D$35,0)</f>
        <v>1267.03</v>
      </c>
      <c r="E698" s="27">
        <f t="shared" si="41"/>
        <v>2.0897891666436939E-2</v>
      </c>
      <c r="F698" s="34">
        <f t="shared" si="43"/>
        <v>-1.8749419162975123E-2</v>
      </c>
      <c r="G698" s="25">
        <f t="shared" si="42"/>
        <v>2.3356831918727498E-2</v>
      </c>
      <c r="I698" s="31">
        <v>38856</v>
      </c>
      <c r="J698" s="20">
        <v>0.11862114071846</v>
      </c>
      <c r="K698" s="20">
        <v>0</v>
      </c>
      <c r="L698" s="20">
        <v>4.5523449642613803E-2</v>
      </c>
      <c r="M698" s="20">
        <v>0.298982772176898</v>
      </c>
      <c r="N698" s="20">
        <v>2.3356831918727498E-2</v>
      </c>
      <c r="O698" s="20">
        <v>0.63213694626175998</v>
      </c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30"/>
    </row>
    <row r="699" spans="1:27" hidden="1" x14ac:dyDescent="0.25">
      <c r="A699">
        <v>663</v>
      </c>
      <c r="B699" s="15">
        <v>38863</v>
      </c>
      <c r="C699" s="25">
        <f t="shared" si="40"/>
        <v>0.117333494126797</v>
      </c>
      <c r="D699" s="25">
        <f>VLOOKUP(B699,input_BB!$B$19:$L$10000,$D$35,0)</f>
        <v>1280.1600000000001</v>
      </c>
      <c r="E699" s="27">
        <f t="shared" si="41"/>
        <v>1.8704533344535298E-2</v>
      </c>
      <c r="F699" s="34">
        <f t="shared" si="43"/>
        <v>1.0362816981444922E-2</v>
      </c>
      <c r="G699" s="25">
        <f t="shared" si="42"/>
        <v>2.3576583231576902E-2</v>
      </c>
      <c r="I699" s="31">
        <v>38863</v>
      </c>
      <c r="J699" s="20">
        <v>0.117333494126797</v>
      </c>
      <c r="K699" s="20">
        <v>0</v>
      </c>
      <c r="L699" s="20">
        <v>4.5970824967931999E-2</v>
      </c>
      <c r="M699" s="20">
        <v>0.305369103890969</v>
      </c>
      <c r="N699" s="20">
        <v>2.3576583231576902E-2</v>
      </c>
      <c r="O699" s="20">
        <v>0.62508348790952195</v>
      </c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30"/>
    </row>
    <row r="700" spans="1:27" hidden="1" x14ac:dyDescent="0.25">
      <c r="A700">
        <v>664</v>
      </c>
      <c r="B700" s="15">
        <v>38870</v>
      </c>
      <c r="C700" s="25">
        <f t="shared" si="40"/>
        <v>0.118112348020077</v>
      </c>
      <c r="D700" s="25">
        <f>VLOOKUP(B700,input_BB!$B$19:$L$10000,$D$35,0)</f>
        <v>1288.22</v>
      </c>
      <c r="E700" s="27">
        <f t="shared" si="41"/>
        <v>2.0031221645061069E-2</v>
      </c>
      <c r="F700" s="34">
        <f t="shared" si="43"/>
        <v>6.2960879890012755E-3</v>
      </c>
      <c r="G700" s="25">
        <f t="shared" si="42"/>
        <v>4.4935179636005497E-2</v>
      </c>
      <c r="I700" s="31">
        <v>38870</v>
      </c>
      <c r="J700" s="20">
        <v>0.118112348020077</v>
      </c>
      <c r="K700" s="20">
        <v>0</v>
      </c>
      <c r="L700" s="20">
        <v>4.9558243416635797E-2</v>
      </c>
      <c r="M700" s="20">
        <v>0.34274884641217002</v>
      </c>
      <c r="N700" s="20">
        <v>4.4935179636005497E-2</v>
      </c>
      <c r="O700" s="20">
        <v>0.56275773053518896</v>
      </c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30"/>
    </row>
    <row r="701" spans="1:27" hidden="1" x14ac:dyDescent="0.25">
      <c r="A701">
        <v>665</v>
      </c>
      <c r="B701" s="15">
        <v>38877</v>
      </c>
      <c r="C701" s="25">
        <f t="shared" si="40"/>
        <v>0.117313027381897</v>
      </c>
      <c r="D701" s="25">
        <f>VLOOKUP(B701,input_BB!$B$19:$L$10000,$D$35,0)</f>
        <v>1252.3</v>
      </c>
      <c r="E701" s="27">
        <f t="shared" si="41"/>
        <v>1.8669670591401556E-2</v>
      </c>
      <c r="F701" s="34">
        <f t="shared" si="43"/>
        <v>-2.7883436059058297E-2</v>
      </c>
      <c r="G701" s="25">
        <f t="shared" si="42"/>
        <v>1.8939409882074602E-2</v>
      </c>
      <c r="I701" s="31">
        <v>38877</v>
      </c>
      <c r="J701" s="20">
        <v>0.117313027381897</v>
      </c>
      <c r="K701" s="20">
        <v>0</v>
      </c>
      <c r="L701" s="20">
        <v>4.6150280696405303E-2</v>
      </c>
      <c r="M701" s="20">
        <v>0.295620916728697</v>
      </c>
      <c r="N701" s="20">
        <v>1.8939409882074602E-2</v>
      </c>
      <c r="O701" s="20">
        <v>0.63928939269282303</v>
      </c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30"/>
    </row>
    <row r="702" spans="1:27" hidden="1" x14ac:dyDescent="0.25">
      <c r="A702">
        <v>666</v>
      </c>
      <c r="B702" s="15">
        <v>38884</v>
      </c>
      <c r="C702" s="25">
        <f t="shared" si="40"/>
        <v>0.11862114071846</v>
      </c>
      <c r="D702" s="25">
        <f>VLOOKUP(B702,input_BB!$B$19:$L$10000,$D$35,0)</f>
        <v>1251.54</v>
      </c>
      <c r="E702" s="27">
        <f t="shared" si="41"/>
        <v>2.0897891666436939E-2</v>
      </c>
      <c r="F702" s="34">
        <f t="shared" si="43"/>
        <v>-6.0688333466418776E-4</v>
      </c>
      <c r="G702" s="25">
        <f t="shared" si="42"/>
        <v>2.3356831918727498E-2</v>
      </c>
      <c r="I702" s="31">
        <v>38884</v>
      </c>
      <c r="J702" s="20">
        <v>0.11862114071846</v>
      </c>
      <c r="K702" s="20">
        <v>0</v>
      </c>
      <c r="L702" s="20">
        <v>4.5523449642613803E-2</v>
      </c>
      <c r="M702" s="20">
        <v>0.298982772176898</v>
      </c>
      <c r="N702" s="20">
        <v>2.3356831918727498E-2</v>
      </c>
      <c r="O702" s="20">
        <v>0.63213694626175998</v>
      </c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30"/>
    </row>
    <row r="703" spans="1:27" hidden="1" x14ac:dyDescent="0.25">
      <c r="A703">
        <v>667</v>
      </c>
      <c r="B703" s="15">
        <v>38891</v>
      </c>
      <c r="C703" s="25">
        <f t="shared" si="40"/>
        <v>0.117333494126797</v>
      </c>
      <c r="D703" s="25">
        <f>VLOOKUP(B703,input_BB!$B$19:$L$10000,$D$35,0)</f>
        <v>1244.5</v>
      </c>
      <c r="E703" s="27">
        <f t="shared" si="41"/>
        <v>1.8704533344535298E-2</v>
      </c>
      <c r="F703" s="34">
        <f t="shared" si="43"/>
        <v>-5.625069913866132E-3</v>
      </c>
      <c r="G703" s="25">
        <f t="shared" si="42"/>
        <v>2.3576583231576902E-2</v>
      </c>
      <c r="I703" s="31">
        <v>38891</v>
      </c>
      <c r="J703" s="20">
        <v>0.117333494126797</v>
      </c>
      <c r="K703" s="20">
        <v>0</v>
      </c>
      <c r="L703" s="20">
        <v>4.5970824967931999E-2</v>
      </c>
      <c r="M703" s="20">
        <v>0.305369103890969</v>
      </c>
      <c r="N703" s="20">
        <v>2.3576583231576902E-2</v>
      </c>
      <c r="O703" s="20">
        <v>0.62508348790952195</v>
      </c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30"/>
    </row>
    <row r="704" spans="1:27" hidden="1" x14ac:dyDescent="0.25">
      <c r="A704">
        <v>668</v>
      </c>
      <c r="B704" s="15">
        <v>38898</v>
      </c>
      <c r="C704" s="25">
        <f t="shared" si="40"/>
        <v>0.118148013949394</v>
      </c>
      <c r="D704" s="25">
        <f>VLOOKUP(B704,input_BB!$B$19:$L$10000,$D$35,0)</f>
        <v>1270.2</v>
      </c>
      <c r="E704" s="27">
        <f t="shared" si="41"/>
        <v>2.0091974466046499E-2</v>
      </c>
      <c r="F704" s="34">
        <f t="shared" si="43"/>
        <v>2.0650863800723229E-2</v>
      </c>
      <c r="G704" s="25">
        <f t="shared" si="42"/>
        <v>3.7228621969480701E-2</v>
      </c>
      <c r="I704" s="31">
        <v>38898</v>
      </c>
      <c r="J704" s="20">
        <v>0.118148013949394</v>
      </c>
      <c r="K704" s="20">
        <v>0</v>
      </c>
      <c r="L704" s="20">
        <v>5.0470431477423701E-2</v>
      </c>
      <c r="M704" s="20">
        <v>0.34547897400857203</v>
      </c>
      <c r="N704" s="20">
        <v>3.7228621969480701E-2</v>
      </c>
      <c r="O704" s="20">
        <v>0.56682197254452404</v>
      </c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30"/>
    </row>
    <row r="705" spans="1:27" hidden="1" x14ac:dyDescent="0.25">
      <c r="A705">
        <v>669</v>
      </c>
      <c r="B705" s="15">
        <v>38905</v>
      </c>
      <c r="C705" s="25">
        <f t="shared" si="40"/>
        <v>0.117313027381897</v>
      </c>
      <c r="D705" s="25">
        <f>VLOOKUP(B705,input_BB!$B$19:$L$10000,$D$35,0)</f>
        <v>1265.48</v>
      </c>
      <c r="E705" s="27">
        <f t="shared" si="41"/>
        <v>1.8669670591401556E-2</v>
      </c>
      <c r="F705" s="34">
        <f t="shared" si="43"/>
        <v>-3.715950244056021E-3</v>
      </c>
      <c r="G705" s="25">
        <f t="shared" si="42"/>
        <v>1.8939409882074602E-2</v>
      </c>
      <c r="I705" s="31">
        <v>38905</v>
      </c>
      <c r="J705" s="20">
        <v>0.117313027381897</v>
      </c>
      <c r="K705" s="20">
        <v>0</v>
      </c>
      <c r="L705" s="20">
        <v>4.6150280696405303E-2</v>
      </c>
      <c r="M705" s="20">
        <v>0.295620916728697</v>
      </c>
      <c r="N705" s="20">
        <v>1.8939409882074602E-2</v>
      </c>
      <c r="O705" s="20">
        <v>0.63928939269282303</v>
      </c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30"/>
    </row>
    <row r="706" spans="1:27" hidden="1" x14ac:dyDescent="0.25">
      <c r="A706">
        <v>670</v>
      </c>
      <c r="B706" s="15">
        <v>38912</v>
      </c>
      <c r="C706" s="25">
        <f t="shared" si="40"/>
        <v>0.117849253118038</v>
      </c>
      <c r="D706" s="25">
        <f>VLOOKUP(B706,input_BB!$B$19:$L$10000,$D$35,0)</f>
        <v>1236.2</v>
      </c>
      <c r="E706" s="27">
        <f t="shared" si="41"/>
        <v>1.9583069647010211E-2</v>
      </c>
      <c r="F706" s="34">
        <f t="shared" si="43"/>
        <v>-2.3137465625691411E-2</v>
      </c>
      <c r="G706" s="25">
        <f t="shared" si="42"/>
        <v>2.3150291850770902E-2</v>
      </c>
      <c r="I706" s="31">
        <v>38912</v>
      </c>
      <c r="J706" s="20">
        <v>0.117849253118038</v>
      </c>
      <c r="K706" s="20">
        <v>0</v>
      </c>
      <c r="L706" s="20">
        <v>4.5120894346779003E-2</v>
      </c>
      <c r="M706" s="20">
        <v>0.30518173556273698</v>
      </c>
      <c r="N706" s="20">
        <v>2.3150291850770902E-2</v>
      </c>
      <c r="O706" s="20">
        <v>0.62654707823971301</v>
      </c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30"/>
    </row>
    <row r="707" spans="1:27" hidden="1" x14ac:dyDescent="0.25">
      <c r="A707">
        <v>671</v>
      </c>
      <c r="B707" s="15">
        <v>38919</v>
      </c>
      <c r="C707" s="25">
        <f t="shared" si="40"/>
        <v>0.117341794073582</v>
      </c>
      <c r="D707" s="25">
        <f>VLOOKUP(B707,input_BB!$B$19:$L$10000,$D$35,0)</f>
        <v>1240.29</v>
      </c>
      <c r="E707" s="27">
        <f t="shared" si="41"/>
        <v>1.8718671352176596E-2</v>
      </c>
      <c r="F707" s="34">
        <f t="shared" si="43"/>
        <v>3.3085261284582224E-3</v>
      </c>
      <c r="G707" s="25">
        <f t="shared" si="42"/>
        <v>2.3574638059602301E-2</v>
      </c>
      <c r="I707" s="31">
        <v>38919</v>
      </c>
      <c r="J707" s="20">
        <v>0.117341794073582</v>
      </c>
      <c r="K707" s="20">
        <v>0</v>
      </c>
      <c r="L707" s="20">
        <v>4.5967032172364503E-2</v>
      </c>
      <c r="M707" s="20">
        <v>0.30541271390578201</v>
      </c>
      <c r="N707" s="20">
        <v>2.3574638059602301E-2</v>
      </c>
      <c r="O707" s="20">
        <v>0.62504561586225105</v>
      </c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30"/>
    </row>
    <row r="708" spans="1:27" hidden="1" x14ac:dyDescent="0.25">
      <c r="A708">
        <v>672</v>
      </c>
      <c r="B708" s="15">
        <v>38926</v>
      </c>
      <c r="C708" s="25">
        <f t="shared" si="40"/>
        <v>0.118148013949394</v>
      </c>
      <c r="D708" s="25">
        <f>VLOOKUP(B708,input_BB!$B$19:$L$10000,$D$35,0)</f>
        <v>1278.55</v>
      </c>
      <c r="E708" s="27">
        <f t="shared" si="41"/>
        <v>2.0091974466046499E-2</v>
      </c>
      <c r="F708" s="34">
        <f t="shared" si="43"/>
        <v>3.0847624345919034E-2</v>
      </c>
      <c r="G708" s="25">
        <f t="shared" si="42"/>
        <v>3.7228621969480701E-2</v>
      </c>
      <c r="I708" s="31">
        <v>38926</v>
      </c>
      <c r="J708" s="20">
        <v>0.118148013949394</v>
      </c>
      <c r="K708" s="20">
        <v>0</v>
      </c>
      <c r="L708" s="20">
        <v>5.0470431477423701E-2</v>
      </c>
      <c r="M708" s="20">
        <v>0.34547897400857203</v>
      </c>
      <c r="N708" s="20">
        <v>3.7228621969480701E-2</v>
      </c>
      <c r="O708" s="20">
        <v>0.56682197254452404</v>
      </c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30"/>
    </row>
    <row r="709" spans="1:27" hidden="1" x14ac:dyDescent="0.25">
      <c r="A709">
        <v>673</v>
      </c>
      <c r="B709" s="15">
        <v>38933</v>
      </c>
      <c r="C709" s="25">
        <f t="shared" si="40"/>
        <v>0.117313027381897</v>
      </c>
      <c r="D709" s="25">
        <f>VLOOKUP(B709,input_BB!$B$19:$L$10000,$D$35,0)</f>
        <v>1279.3599999999999</v>
      </c>
      <c r="E709" s="27">
        <f t="shared" si="41"/>
        <v>1.8669670591401556E-2</v>
      </c>
      <c r="F709" s="34">
        <f t="shared" si="43"/>
        <v>6.3353017089662345E-4</v>
      </c>
      <c r="G709" s="25">
        <f t="shared" si="42"/>
        <v>1.8939409882074602E-2</v>
      </c>
      <c r="I709" s="31">
        <v>38933</v>
      </c>
      <c r="J709" s="20">
        <v>0.117313027381897</v>
      </c>
      <c r="K709" s="20">
        <v>0</v>
      </c>
      <c r="L709" s="20">
        <v>4.6150280696405303E-2</v>
      </c>
      <c r="M709" s="20">
        <v>0.295620916728697</v>
      </c>
      <c r="N709" s="20">
        <v>1.8939409882074602E-2</v>
      </c>
      <c r="O709" s="20">
        <v>0.63928939269282303</v>
      </c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30"/>
    </row>
    <row r="710" spans="1:27" hidden="1" x14ac:dyDescent="0.25">
      <c r="A710">
        <v>674</v>
      </c>
      <c r="B710" s="15">
        <v>38940</v>
      </c>
      <c r="C710" s="25">
        <f t="shared" si="40"/>
        <v>0.11847735196351999</v>
      </c>
      <c r="D710" s="25">
        <f>VLOOKUP(B710,input_BB!$B$19:$L$10000,$D$35,0)</f>
        <v>1266.74</v>
      </c>
      <c r="E710" s="27">
        <f t="shared" si="41"/>
        <v>2.0652964009822541E-2</v>
      </c>
      <c r="F710" s="34">
        <f t="shared" si="43"/>
        <v>-9.864307153576668E-3</v>
      </c>
      <c r="G710" s="25">
        <f t="shared" si="42"/>
        <v>3.0487655723374099E-2</v>
      </c>
      <c r="I710" s="31">
        <v>38940</v>
      </c>
      <c r="J710" s="20">
        <v>0.11847735196351999</v>
      </c>
      <c r="K710" s="20">
        <v>0</v>
      </c>
      <c r="L710" s="20">
        <v>4.86105249529497E-2</v>
      </c>
      <c r="M710" s="20">
        <v>0.34894391418764897</v>
      </c>
      <c r="N710" s="20">
        <v>3.0487655723374099E-2</v>
      </c>
      <c r="O710" s="20">
        <v>0.57195790513602696</v>
      </c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30"/>
    </row>
    <row r="711" spans="1:27" hidden="1" x14ac:dyDescent="0.25">
      <c r="A711">
        <v>675</v>
      </c>
      <c r="B711" s="15">
        <v>38947</v>
      </c>
      <c r="C711" s="25">
        <f t="shared" si="40"/>
        <v>0.117333494126797</v>
      </c>
      <c r="D711" s="25">
        <f>VLOOKUP(B711,input_BB!$B$19:$L$10000,$D$35,0)</f>
        <v>1302.3</v>
      </c>
      <c r="E711" s="27">
        <f t="shared" si="41"/>
        <v>1.8704533344535298E-2</v>
      </c>
      <c r="F711" s="34">
        <f t="shared" si="43"/>
        <v>2.8072058986058579E-2</v>
      </c>
      <c r="G711" s="25">
        <f t="shared" si="42"/>
        <v>2.3576583231576902E-2</v>
      </c>
      <c r="I711" s="31">
        <v>38947</v>
      </c>
      <c r="J711" s="20">
        <v>0.117333494126797</v>
      </c>
      <c r="K711" s="20">
        <v>0</v>
      </c>
      <c r="L711" s="20">
        <v>4.5970824967931999E-2</v>
      </c>
      <c r="M711" s="20">
        <v>0.305369103890969</v>
      </c>
      <c r="N711" s="20">
        <v>2.3576583231576902E-2</v>
      </c>
      <c r="O711" s="20">
        <v>0.62508348790952195</v>
      </c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30"/>
    </row>
    <row r="712" spans="1:27" hidden="1" x14ac:dyDescent="0.25">
      <c r="A712">
        <v>676</v>
      </c>
      <c r="B712" s="15">
        <v>38954</v>
      </c>
      <c r="C712" s="25">
        <f t="shared" si="40"/>
        <v>0.118148013949394</v>
      </c>
      <c r="D712" s="25">
        <f>VLOOKUP(B712,input_BB!$B$19:$L$10000,$D$35,0)</f>
        <v>1295.0899999999999</v>
      </c>
      <c r="E712" s="27">
        <f t="shared" si="41"/>
        <v>2.0091974466046499E-2</v>
      </c>
      <c r="F712" s="34">
        <f t="shared" si="43"/>
        <v>-5.5363587499039912E-3</v>
      </c>
      <c r="G712" s="25">
        <f t="shared" si="42"/>
        <v>3.7228621969480701E-2</v>
      </c>
      <c r="I712" s="31">
        <v>38954</v>
      </c>
      <c r="J712" s="20">
        <v>0.118148013949394</v>
      </c>
      <c r="K712" s="20">
        <v>0</v>
      </c>
      <c r="L712" s="20">
        <v>5.0470431477423701E-2</v>
      </c>
      <c r="M712" s="20">
        <v>0.34547897400857203</v>
      </c>
      <c r="N712" s="20">
        <v>3.7228621969480701E-2</v>
      </c>
      <c r="O712" s="20">
        <v>0.56682197254452404</v>
      </c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30"/>
    </row>
    <row r="713" spans="1:27" hidden="1" x14ac:dyDescent="0.25">
      <c r="A713">
        <v>677</v>
      </c>
      <c r="B713" s="15">
        <v>38961</v>
      </c>
      <c r="C713" s="25">
        <f t="shared" si="40"/>
        <v>0.117313027381897</v>
      </c>
      <c r="D713" s="25">
        <f>VLOOKUP(B713,input_BB!$B$19:$L$10000,$D$35,0)</f>
        <v>1311.01</v>
      </c>
      <c r="E713" s="27">
        <f t="shared" si="41"/>
        <v>1.8669670591401556E-2</v>
      </c>
      <c r="F713" s="34">
        <f t="shared" si="43"/>
        <v>1.2292581982719319E-2</v>
      </c>
      <c r="G713" s="25">
        <f t="shared" si="42"/>
        <v>1.8939409882074602E-2</v>
      </c>
      <c r="I713" s="31">
        <v>38961</v>
      </c>
      <c r="J713" s="20">
        <v>0.117313027381897</v>
      </c>
      <c r="K713" s="20">
        <v>0</v>
      </c>
      <c r="L713" s="20">
        <v>4.6150280696405303E-2</v>
      </c>
      <c r="M713" s="20">
        <v>0.295620916728697</v>
      </c>
      <c r="N713" s="20">
        <v>1.8939409882074602E-2</v>
      </c>
      <c r="O713" s="20">
        <v>0.63928939269282303</v>
      </c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30"/>
    </row>
    <row r="714" spans="1:27" hidden="1" x14ac:dyDescent="0.25">
      <c r="A714">
        <v>678</v>
      </c>
      <c r="B714" s="15">
        <v>38968</v>
      </c>
      <c r="C714" s="25">
        <f t="shared" si="40"/>
        <v>0.118461988866329</v>
      </c>
      <c r="D714" s="25">
        <f>VLOOKUP(B714,input_BB!$B$19:$L$10000,$D$35,0)</f>
        <v>1298.92</v>
      </c>
      <c r="E714" s="27">
        <f t="shared" si="41"/>
        <v>2.0626794735355287E-2</v>
      </c>
      <c r="F714" s="34">
        <f t="shared" si="43"/>
        <v>-9.2218976209181847E-3</v>
      </c>
      <c r="G714" s="25">
        <f t="shared" si="42"/>
        <v>3.2676325915806999E-2</v>
      </c>
      <c r="I714" s="31">
        <v>38968</v>
      </c>
      <c r="J714" s="20">
        <v>0.118461988866329</v>
      </c>
      <c r="K714" s="20">
        <v>0</v>
      </c>
      <c r="L714" s="20">
        <v>4.8122764408895499E-2</v>
      </c>
      <c r="M714" s="20">
        <v>0.34849380958824</v>
      </c>
      <c r="N714" s="20">
        <v>3.2676325915806999E-2</v>
      </c>
      <c r="O714" s="20">
        <v>0.57070710008705705</v>
      </c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30"/>
    </row>
    <row r="715" spans="1:27" hidden="1" x14ac:dyDescent="0.25">
      <c r="A715">
        <v>679</v>
      </c>
      <c r="B715" s="15">
        <v>38975</v>
      </c>
      <c r="C715" s="25">
        <f t="shared" si="40"/>
        <v>0.11732603609561899</v>
      </c>
      <c r="D715" s="25">
        <f>VLOOKUP(B715,input_BB!$B$19:$L$10000,$D$35,0)</f>
        <v>1319.87</v>
      </c>
      <c r="E715" s="27">
        <f t="shared" si="41"/>
        <v>1.8691829443592916E-2</v>
      </c>
      <c r="F715" s="34">
        <f t="shared" si="43"/>
        <v>1.6128783912789046E-2</v>
      </c>
      <c r="G715" s="25">
        <f t="shared" si="42"/>
        <v>2.3578876981820301E-2</v>
      </c>
      <c r="I715" s="31">
        <v>38975</v>
      </c>
      <c r="J715" s="20">
        <v>0.11732603609561899</v>
      </c>
      <c r="K715" s="20">
        <v>0</v>
      </c>
      <c r="L715" s="20">
        <v>4.5975297439193902E-2</v>
      </c>
      <c r="M715" s="20">
        <v>0.305318819157893</v>
      </c>
      <c r="N715" s="20">
        <v>2.3578876981820301E-2</v>
      </c>
      <c r="O715" s="20">
        <v>0.62512700642109298</v>
      </c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30"/>
    </row>
    <row r="716" spans="1:27" hidden="1" x14ac:dyDescent="0.25">
      <c r="A716">
        <v>680</v>
      </c>
      <c r="B716" s="15">
        <v>38982</v>
      </c>
      <c r="C716" s="25">
        <f t="shared" si="40"/>
        <v>0.118148013949394</v>
      </c>
      <c r="D716" s="25">
        <f>VLOOKUP(B716,input_BB!$B$19:$L$10000,$D$35,0)</f>
        <v>1314.78</v>
      </c>
      <c r="E716" s="27">
        <f t="shared" si="41"/>
        <v>2.0091974466046499E-2</v>
      </c>
      <c r="F716" s="34">
        <f t="shared" si="43"/>
        <v>-3.8564404070097202E-3</v>
      </c>
      <c r="G716" s="25">
        <f t="shared" si="42"/>
        <v>3.7228621969480701E-2</v>
      </c>
      <c r="I716" s="31">
        <v>38982</v>
      </c>
      <c r="J716" s="20">
        <v>0.118148013949394</v>
      </c>
      <c r="K716" s="20">
        <v>0</v>
      </c>
      <c r="L716" s="20">
        <v>5.0470431477423701E-2</v>
      </c>
      <c r="M716" s="20">
        <v>0.34547897400857203</v>
      </c>
      <c r="N716" s="20">
        <v>3.7228621969480701E-2</v>
      </c>
      <c r="O716" s="20">
        <v>0.56682197254452404</v>
      </c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30"/>
    </row>
    <row r="717" spans="1:27" hidden="1" x14ac:dyDescent="0.25">
      <c r="A717">
        <v>681</v>
      </c>
      <c r="B717" s="15">
        <v>38989</v>
      </c>
      <c r="C717" s="25">
        <f t="shared" si="40"/>
        <v>0.11781263351440401</v>
      </c>
      <c r="D717" s="25">
        <f>VLOOKUP(B717,input_BB!$B$19:$L$10000,$D$35,0)</f>
        <v>1335.85</v>
      </c>
      <c r="E717" s="27">
        <f t="shared" si="41"/>
        <v>1.9520692351178114E-2</v>
      </c>
      <c r="F717" s="34">
        <f t="shared" si="43"/>
        <v>1.6025494759579484E-2</v>
      </c>
      <c r="G717" s="25">
        <f t="shared" si="42"/>
        <v>9.78661571859866E-3</v>
      </c>
      <c r="I717" s="31">
        <v>38989</v>
      </c>
      <c r="J717" s="20">
        <v>0.11781263351440401</v>
      </c>
      <c r="K717" s="20">
        <v>0</v>
      </c>
      <c r="L717" s="20">
        <v>4.6608196803011301E-2</v>
      </c>
      <c r="M717" s="20">
        <v>0.298414566709643</v>
      </c>
      <c r="N717" s="20">
        <v>9.78661571859866E-3</v>
      </c>
      <c r="O717" s="20">
        <v>0.645190620768747</v>
      </c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30"/>
    </row>
    <row r="718" spans="1:27" hidden="1" x14ac:dyDescent="0.25">
      <c r="A718">
        <v>682</v>
      </c>
      <c r="B718" s="15">
        <v>38996</v>
      </c>
      <c r="C718" s="25">
        <f t="shared" si="40"/>
        <v>0.118461355566978</v>
      </c>
      <c r="D718" s="25">
        <f>VLOOKUP(B718,input_BB!$B$19:$L$10000,$D$35,0)</f>
        <v>1349.58</v>
      </c>
      <c r="E718" s="27">
        <f t="shared" si="41"/>
        <v>2.0625715982527631E-2</v>
      </c>
      <c r="F718" s="34">
        <f t="shared" si="43"/>
        <v>1.0278100086087427E-2</v>
      </c>
      <c r="G718" s="25">
        <f t="shared" si="42"/>
        <v>3.5164492896560602E-2</v>
      </c>
      <c r="I718" s="31">
        <v>38996</v>
      </c>
      <c r="J718" s="20">
        <v>0.118461355566978</v>
      </c>
      <c r="K718" s="20">
        <v>0</v>
      </c>
      <c r="L718" s="20">
        <v>4.7691595334041902E-2</v>
      </c>
      <c r="M718" s="20">
        <v>0.34616882996954501</v>
      </c>
      <c r="N718" s="20">
        <v>3.5164492896560602E-2</v>
      </c>
      <c r="O718" s="20">
        <v>0.57097508179985301</v>
      </c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30"/>
    </row>
    <row r="719" spans="1:27" hidden="1" x14ac:dyDescent="0.25">
      <c r="A719">
        <v>683</v>
      </c>
      <c r="B719" s="15">
        <v>39003</v>
      </c>
      <c r="C719" s="25">
        <f t="shared" si="40"/>
        <v>0.11732603609561899</v>
      </c>
      <c r="D719" s="25">
        <f>VLOOKUP(B719,input_BB!$B$19:$L$10000,$D$35,0)</f>
        <v>1365.62</v>
      </c>
      <c r="E719" s="27">
        <f t="shared" si="41"/>
        <v>1.8691829443592916E-2</v>
      </c>
      <c r="F719" s="34">
        <f t="shared" si="43"/>
        <v>1.1885179092754772E-2</v>
      </c>
      <c r="G719" s="25">
        <f t="shared" si="42"/>
        <v>2.3578876981820301E-2</v>
      </c>
      <c r="I719" s="31">
        <v>39003</v>
      </c>
      <c r="J719" s="20">
        <v>0.11732603609561899</v>
      </c>
      <c r="K719" s="20">
        <v>0</v>
      </c>
      <c r="L719" s="20">
        <v>4.5975297439193902E-2</v>
      </c>
      <c r="M719" s="20">
        <v>0.305318819157893</v>
      </c>
      <c r="N719" s="20">
        <v>2.3578876981820301E-2</v>
      </c>
      <c r="O719" s="20">
        <v>0.62512700642109298</v>
      </c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30"/>
    </row>
    <row r="720" spans="1:27" hidden="1" x14ac:dyDescent="0.25">
      <c r="A720">
        <v>684</v>
      </c>
      <c r="B720" s="15">
        <v>39010</v>
      </c>
      <c r="C720" s="25">
        <f t="shared" si="40"/>
        <v>0.118148013949394</v>
      </c>
      <c r="D720" s="25">
        <f>VLOOKUP(B720,input_BB!$B$19:$L$10000,$D$35,0)</f>
        <v>1368.6</v>
      </c>
      <c r="E720" s="27">
        <f t="shared" si="41"/>
        <v>2.0091974466046499E-2</v>
      </c>
      <c r="F720" s="34">
        <f t="shared" si="43"/>
        <v>2.1821590193464857E-3</v>
      </c>
      <c r="G720" s="25">
        <f t="shared" si="42"/>
        <v>3.7228621969480701E-2</v>
      </c>
      <c r="I720" s="31">
        <v>39010</v>
      </c>
      <c r="J720" s="20">
        <v>0.118148013949394</v>
      </c>
      <c r="K720" s="20">
        <v>0</v>
      </c>
      <c r="L720" s="20">
        <v>5.0470431477423701E-2</v>
      </c>
      <c r="M720" s="20">
        <v>0.34547897400857203</v>
      </c>
      <c r="N720" s="20">
        <v>3.7228621969480701E-2</v>
      </c>
      <c r="O720" s="20">
        <v>0.56682197254452404</v>
      </c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30"/>
    </row>
    <row r="721" spans="1:27" hidden="1" x14ac:dyDescent="0.25">
      <c r="A721">
        <v>685</v>
      </c>
      <c r="B721" s="15">
        <v>39017</v>
      </c>
      <c r="C721" s="25">
        <f t="shared" si="40"/>
        <v>0.11781263351440401</v>
      </c>
      <c r="D721" s="25">
        <f>VLOOKUP(B721,input_BB!$B$19:$L$10000,$D$35,0)</f>
        <v>1377.34</v>
      </c>
      <c r="E721" s="27">
        <f t="shared" si="41"/>
        <v>1.9520692351178114E-2</v>
      </c>
      <c r="F721" s="34">
        <f t="shared" si="43"/>
        <v>6.386087973111243E-3</v>
      </c>
      <c r="G721" s="25">
        <f t="shared" si="42"/>
        <v>9.78661571859866E-3</v>
      </c>
      <c r="I721" s="31">
        <v>39017</v>
      </c>
      <c r="J721" s="20">
        <v>0.11781263351440401</v>
      </c>
      <c r="K721" s="20">
        <v>0</v>
      </c>
      <c r="L721" s="20">
        <v>4.6608196803011301E-2</v>
      </c>
      <c r="M721" s="20">
        <v>0.298414566709643</v>
      </c>
      <c r="N721" s="20">
        <v>9.78661571859866E-3</v>
      </c>
      <c r="O721" s="20">
        <v>0.645190620768747</v>
      </c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30"/>
    </row>
    <row r="722" spans="1:27" hidden="1" x14ac:dyDescent="0.25">
      <c r="A722">
        <v>686</v>
      </c>
      <c r="B722" s="15">
        <v>39024</v>
      </c>
      <c r="C722" s="25">
        <f t="shared" si="40"/>
        <v>0.11804061383009</v>
      </c>
      <c r="D722" s="25">
        <f>VLOOKUP(B722,input_BB!$B$19:$L$10000,$D$35,0)</f>
        <v>1364.3</v>
      </c>
      <c r="E722" s="27">
        <f t="shared" si="41"/>
        <v>1.9909030677763385E-2</v>
      </c>
      <c r="F722" s="34">
        <f t="shared" si="43"/>
        <v>-9.4675243585461422E-3</v>
      </c>
      <c r="G722" s="25">
        <f t="shared" si="42"/>
        <v>3.0143962815783298E-2</v>
      </c>
      <c r="I722" s="31">
        <v>39024</v>
      </c>
      <c r="J722" s="20">
        <v>0.11804061383009</v>
      </c>
      <c r="K722" s="20">
        <v>0</v>
      </c>
      <c r="L722" s="20">
        <v>4.68423352794285E-2</v>
      </c>
      <c r="M722" s="20">
        <v>0.34647338757333501</v>
      </c>
      <c r="N722" s="20">
        <v>3.0143962815783298E-2</v>
      </c>
      <c r="O722" s="20">
        <v>0.57654031433145303</v>
      </c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30"/>
    </row>
    <row r="723" spans="1:27" hidden="1" x14ac:dyDescent="0.25">
      <c r="A723">
        <v>687</v>
      </c>
      <c r="B723" s="15">
        <v>39031</v>
      </c>
      <c r="C723" s="25">
        <f t="shared" si="40"/>
        <v>0.117314182221889</v>
      </c>
      <c r="D723" s="25">
        <f>VLOOKUP(B723,input_BB!$B$19:$L$10000,$D$35,0)</f>
        <v>1380.9</v>
      </c>
      <c r="E723" s="27">
        <f t="shared" si="41"/>
        <v>1.8671637728909091E-2</v>
      </c>
      <c r="F723" s="34">
        <f t="shared" si="43"/>
        <v>1.2167411859561827E-2</v>
      </c>
      <c r="G723" s="25">
        <f t="shared" si="42"/>
        <v>3.19671252902827E-2</v>
      </c>
      <c r="I723" s="31">
        <v>39031</v>
      </c>
      <c r="J723" s="20">
        <v>0.117314182221889</v>
      </c>
      <c r="K723" s="20">
        <v>0</v>
      </c>
      <c r="L723" s="20">
        <v>4.59671941163299E-2</v>
      </c>
      <c r="M723" s="20">
        <v>0.29707065026610502</v>
      </c>
      <c r="N723" s="20">
        <v>3.19671252902827E-2</v>
      </c>
      <c r="O723" s="20">
        <v>0.62499503032728299</v>
      </c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30"/>
    </row>
    <row r="724" spans="1:27" hidden="1" x14ac:dyDescent="0.25">
      <c r="A724">
        <v>688</v>
      </c>
      <c r="B724" s="15">
        <v>39038</v>
      </c>
      <c r="C724" s="25">
        <f t="shared" si="40"/>
        <v>0.118148013949394</v>
      </c>
      <c r="D724" s="25">
        <f>VLOOKUP(B724,input_BB!$B$19:$L$10000,$D$35,0)</f>
        <v>1401.2</v>
      </c>
      <c r="E724" s="27">
        <f t="shared" si="41"/>
        <v>2.0091974466046499E-2</v>
      </c>
      <c r="F724" s="34">
        <f t="shared" si="43"/>
        <v>1.4700557607357556E-2</v>
      </c>
      <c r="G724" s="25">
        <f t="shared" si="42"/>
        <v>3.7228621969480701E-2</v>
      </c>
      <c r="I724" s="31">
        <v>39038</v>
      </c>
      <c r="J724" s="20">
        <v>0.118148013949394</v>
      </c>
      <c r="K724" s="20">
        <v>0</v>
      </c>
      <c r="L724" s="20">
        <v>5.0470431477423701E-2</v>
      </c>
      <c r="M724" s="20">
        <v>0.34547897400857203</v>
      </c>
      <c r="N724" s="20">
        <v>3.7228621969480701E-2</v>
      </c>
      <c r="O724" s="20">
        <v>0.56682197254452404</v>
      </c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30"/>
    </row>
    <row r="725" spans="1:27" hidden="1" x14ac:dyDescent="0.25">
      <c r="A725">
        <v>689</v>
      </c>
      <c r="B725" s="15">
        <v>39045</v>
      </c>
      <c r="C725" s="25">
        <f t="shared" si="40"/>
        <v>0.11781263351440401</v>
      </c>
      <c r="D725" s="25">
        <f>VLOOKUP(B725,input_BB!$B$19:$L$10000,$D$35,0)</f>
        <v>1400.95</v>
      </c>
      <c r="E725" s="27">
        <f t="shared" si="41"/>
        <v>1.9520692351178114E-2</v>
      </c>
      <c r="F725" s="34">
        <f t="shared" si="43"/>
        <v>-1.7841849842992197E-4</v>
      </c>
      <c r="G725" s="25">
        <f t="shared" si="42"/>
        <v>9.78661571859866E-3</v>
      </c>
      <c r="I725" s="31">
        <v>39045</v>
      </c>
      <c r="J725" s="20">
        <v>0.11781263351440401</v>
      </c>
      <c r="K725" s="20">
        <v>0</v>
      </c>
      <c r="L725" s="20">
        <v>4.6608196803011301E-2</v>
      </c>
      <c r="M725" s="20">
        <v>0.298414566709643</v>
      </c>
      <c r="N725" s="20">
        <v>9.78661571859866E-3</v>
      </c>
      <c r="O725" s="20">
        <v>0.645190620768747</v>
      </c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30"/>
    </row>
    <row r="726" spans="1:27" hidden="1" x14ac:dyDescent="0.25">
      <c r="A726">
        <v>690</v>
      </c>
      <c r="B726" s="15">
        <v>39052</v>
      </c>
      <c r="C726" s="25">
        <f t="shared" si="40"/>
        <v>0.118461355566978</v>
      </c>
      <c r="D726" s="25">
        <f>VLOOKUP(B726,input_BB!$B$19:$L$10000,$D$35,0)</f>
        <v>1396.71</v>
      </c>
      <c r="E726" s="27">
        <f t="shared" si="41"/>
        <v>2.0625715982527631E-2</v>
      </c>
      <c r="F726" s="34">
        <f t="shared" si="43"/>
        <v>-3.0265177201185267E-3</v>
      </c>
      <c r="G726" s="25">
        <f t="shared" si="42"/>
        <v>3.5164492896560602E-2</v>
      </c>
      <c r="I726" s="31">
        <v>39052</v>
      </c>
      <c r="J726" s="20">
        <v>0.118461355566978</v>
      </c>
      <c r="K726" s="20">
        <v>0</v>
      </c>
      <c r="L726" s="20">
        <v>4.7691595334041902E-2</v>
      </c>
      <c r="M726" s="20">
        <v>0.34616882996954501</v>
      </c>
      <c r="N726" s="20">
        <v>3.5164492896560602E-2</v>
      </c>
      <c r="O726" s="20">
        <v>0.57097508179985301</v>
      </c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30"/>
    </row>
    <row r="727" spans="1:27" hidden="1" x14ac:dyDescent="0.25">
      <c r="A727">
        <v>691</v>
      </c>
      <c r="B727" s="15">
        <v>39059</v>
      </c>
      <c r="C727" s="25">
        <f t="shared" si="40"/>
        <v>0.11732603609561899</v>
      </c>
      <c r="D727" s="25">
        <f>VLOOKUP(B727,input_BB!$B$19:$L$10000,$D$35,0)</f>
        <v>1409.84</v>
      </c>
      <c r="E727" s="27">
        <f t="shared" si="41"/>
        <v>1.8691829443592916E-2</v>
      </c>
      <c r="F727" s="34">
        <f t="shared" si="43"/>
        <v>9.4006629865899249E-3</v>
      </c>
      <c r="G727" s="25">
        <f t="shared" si="42"/>
        <v>2.3578876981820301E-2</v>
      </c>
      <c r="I727" s="31">
        <v>39059</v>
      </c>
      <c r="J727" s="20">
        <v>0.11732603609561899</v>
      </c>
      <c r="K727" s="20">
        <v>0</v>
      </c>
      <c r="L727" s="20">
        <v>4.5975297439193902E-2</v>
      </c>
      <c r="M727" s="20">
        <v>0.305318819157893</v>
      </c>
      <c r="N727" s="20">
        <v>2.3578876981820301E-2</v>
      </c>
      <c r="O727" s="20">
        <v>0.62512700642109298</v>
      </c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30"/>
    </row>
    <row r="728" spans="1:27" hidden="1" x14ac:dyDescent="0.25">
      <c r="A728">
        <v>692</v>
      </c>
      <c r="B728" s="15">
        <v>39066</v>
      </c>
      <c r="C728" s="25">
        <f t="shared" si="40"/>
        <v>0.118148013949394</v>
      </c>
      <c r="D728" s="25">
        <f>VLOOKUP(B728,input_BB!$B$19:$L$10000,$D$35,0)</f>
        <v>1427.09</v>
      </c>
      <c r="E728" s="27">
        <f t="shared" si="41"/>
        <v>2.0091974466046499E-2</v>
      </c>
      <c r="F728" s="34">
        <f t="shared" si="43"/>
        <v>1.2235430970890304E-2</v>
      </c>
      <c r="G728" s="25">
        <f t="shared" si="42"/>
        <v>3.7228621969480701E-2</v>
      </c>
      <c r="I728" s="31">
        <v>39066</v>
      </c>
      <c r="J728" s="20">
        <v>0.118148013949394</v>
      </c>
      <c r="K728" s="20">
        <v>0</v>
      </c>
      <c r="L728" s="20">
        <v>5.0470431477423701E-2</v>
      </c>
      <c r="M728" s="20">
        <v>0.34547897400857203</v>
      </c>
      <c r="N728" s="20">
        <v>3.7228621969480701E-2</v>
      </c>
      <c r="O728" s="20">
        <v>0.56682197254452404</v>
      </c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30"/>
    </row>
    <row r="729" spans="1:27" hidden="1" x14ac:dyDescent="0.25">
      <c r="A729">
        <v>693</v>
      </c>
      <c r="B729" s="15">
        <v>39073</v>
      </c>
      <c r="C729" s="25">
        <f t="shared" si="40"/>
        <v>0.11781263351440401</v>
      </c>
      <c r="D729" s="25">
        <f>VLOOKUP(B729,input_BB!$B$19:$L$10000,$D$35,0)</f>
        <v>1410.77</v>
      </c>
      <c r="E729" s="27">
        <f t="shared" si="41"/>
        <v>1.9520692351178114E-2</v>
      </c>
      <c r="F729" s="34">
        <f t="shared" si="43"/>
        <v>-1.1435858985768155E-2</v>
      </c>
      <c r="G729" s="25">
        <f t="shared" si="42"/>
        <v>9.78661571859866E-3</v>
      </c>
      <c r="I729" s="31">
        <v>39073</v>
      </c>
      <c r="J729" s="20">
        <v>0.11781263351440401</v>
      </c>
      <c r="K729" s="20">
        <v>0</v>
      </c>
      <c r="L729" s="20">
        <v>4.6608196803011301E-2</v>
      </c>
      <c r="M729" s="20">
        <v>0.298414566709643</v>
      </c>
      <c r="N729" s="20">
        <v>9.78661571859866E-3</v>
      </c>
      <c r="O729" s="20">
        <v>0.645190620768747</v>
      </c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30"/>
    </row>
    <row r="730" spans="1:27" hidden="1" x14ac:dyDescent="0.25">
      <c r="A730">
        <v>694</v>
      </c>
      <c r="B730" s="15">
        <v>39080</v>
      </c>
      <c r="C730" s="25">
        <f t="shared" si="40"/>
        <v>0.118461355566978</v>
      </c>
      <c r="D730" s="25">
        <f>VLOOKUP(B730,input_BB!$B$19:$L$10000,$D$35,0)</f>
        <v>1418.3</v>
      </c>
      <c r="E730" s="27">
        <f t="shared" si="41"/>
        <v>2.0625715982527631E-2</v>
      </c>
      <c r="F730" s="34">
        <f t="shared" si="43"/>
        <v>5.3375107210955619E-3</v>
      </c>
      <c r="G730" s="25">
        <f t="shared" si="42"/>
        <v>3.5164492896560602E-2</v>
      </c>
      <c r="I730" s="31">
        <v>39080</v>
      </c>
      <c r="J730" s="20">
        <v>0.118461355566978</v>
      </c>
      <c r="K730" s="20">
        <v>0</v>
      </c>
      <c r="L730" s="20">
        <v>4.7691595334041902E-2</v>
      </c>
      <c r="M730" s="20">
        <v>0.34616882996954501</v>
      </c>
      <c r="N730" s="20">
        <v>3.5164492896560602E-2</v>
      </c>
      <c r="O730" s="20">
        <v>0.57097508179985301</v>
      </c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30"/>
    </row>
    <row r="731" spans="1:27" hidden="1" x14ac:dyDescent="0.25">
      <c r="A731">
        <v>695</v>
      </c>
      <c r="B731" s="15">
        <v>39087</v>
      </c>
      <c r="C731" s="25">
        <f t="shared" si="40"/>
        <v>0.11732603609561899</v>
      </c>
      <c r="D731" s="25">
        <f>VLOOKUP(B731,input_BB!$B$19:$L$10000,$D$35,0)</f>
        <v>1409.71</v>
      </c>
      <c r="E731" s="27">
        <f t="shared" si="41"/>
        <v>1.8691829443592916E-2</v>
      </c>
      <c r="F731" s="34">
        <f t="shared" si="43"/>
        <v>-6.0565465698371179E-3</v>
      </c>
      <c r="G731" s="25">
        <f t="shared" si="42"/>
        <v>2.3578876981820301E-2</v>
      </c>
      <c r="I731" s="31">
        <v>39087</v>
      </c>
      <c r="J731" s="20">
        <v>0.11732603609561899</v>
      </c>
      <c r="K731" s="20">
        <v>0</v>
      </c>
      <c r="L731" s="20">
        <v>4.5975297439193902E-2</v>
      </c>
      <c r="M731" s="20">
        <v>0.305318819157893</v>
      </c>
      <c r="N731" s="20">
        <v>2.3578876981820301E-2</v>
      </c>
      <c r="O731" s="20">
        <v>0.62512700642109298</v>
      </c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30"/>
    </row>
    <row r="732" spans="1:27" hidden="1" x14ac:dyDescent="0.25">
      <c r="A732">
        <v>696</v>
      </c>
      <c r="B732" s="15">
        <v>39094</v>
      </c>
      <c r="C732" s="25">
        <f t="shared" si="40"/>
        <v>0.112806767225266</v>
      </c>
      <c r="D732" s="25">
        <f>VLOOKUP(B732,input_BB!$B$19:$L$10000,$D$35,0)</f>
        <v>1430.73</v>
      </c>
      <c r="E732" s="27">
        <f t="shared" si="41"/>
        <v>1.0993773121401366E-2</v>
      </c>
      <c r="F732" s="34">
        <f t="shared" si="43"/>
        <v>1.4910868192748783E-2</v>
      </c>
      <c r="G732" s="25">
        <f t="shared" si="42"/>
        <v>6.5278147960086297E-2</v>
      </c>
      <c r="I732" s="31">
        <v>39094</v>
      </c>
      <c r="J732" s="20">
        <v>0.112806767225266</v>
      </c>
      <c r="K732" s="20">
        <v>0</v>
      </c>
      <c r="L732" s="20">
        <v>2.0820272020083401E-2</v>
      </c>
      <c r="M732" s="20">
        <v>0.38044288598911802</v>
      </c>
      <c r="N732" s="20">
        <v>6.5278147960086297E-2</v>
      </c>
      <c r="O732" s="20">
        <v>0.533458694030712</v>
      </c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30"/>
    </row>
    <row r="733" spans="1:27" hidden="1" x14ac:dyDescent="0.25">
      <c r="A733">
        <v>697</v>
      </c>
      <c r="B733" s="15">
        <v>39101</v>
      </c>
      <c r="C733" s="25">
        <f t="shared" si="40"/>
        <v>0.11806750297546401</v>
      </c>
      <c r="D733" s="25">
        <f>VLOOKUP(B733,input_BB!$B$19:$L$10000,$D$35,0)</f>
        <v>1430.5</v>
      </c>
      <c r="E733" s="27">
        <f t="shared" si="41"/>
        <v>1.9954833253685036E-2</v>
      </c>
      <c r="F733" s="34">
        <f t="shared" si="43"/>
        <v>-1.6075709602791921E-4</v>
      </c>
      <c r="G733" s="25">
        <f t="shared" si="42"/>
        <v>1.1332255904244999E-2</v>
      </c>
      <c r="I733" s="31">
        <v>39101</v>
      </c>
      <c r="J733" s="20">
        <v>0.11806750297546401</v>
      </c>
      <c r="K733" s="20">
        <v>0</v>
      </c>
      <c r="L733" s="20">
        <v>0.112989112165929</v>
      </c>
      <c r="M733" s="20">
        <v>0.31392111784167298</v>
      </c>
      <c r="N733" s="20">
        <v>1.1332255904244999E-2</v>
      </c>
      <c r="O733" s="20">
        <v>0.561757514088153</v>
      </c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30"/>
    </row>
    <row r="734" spans="1:27" hidden="1" x14ac:dyDescent="0.25">
      <c r="A734">
        <v>698</v>
      </c>
      <c r="B734" s="15">
        <v>39108</v>
      </c>
      <c r="C734" s="25">
        <f t="shared" si="40"/>
        <v>0.114930123090744</v>
      </c>
      <c r="D734" s="25">
        <f>VLOOKUP(B734,input_BB!$B$19:$L$10000,$D$35,0)</f>
        <v>1422.18</v>
      </c>
      <c r="E734" s="27">
        <f t="shared" si="41"/>
        <v>1.4610666365292102E-2</v>
      </c>
      <c r="F734" s="34">
        <f t="shared" si="43"/>
        <v>-5.816148199930038E-3</v>
      </c>
      <c r="G734" s="25">
        <f t="shared" si="42"/>
        <v>5.8846928685779898E-2</v>
      </c>
      <c r="I734" s="31">
        <v>39108</v>
      </c>
      <c r="J734" s="20">
        <v>0.114930123090744</v>
      </c>
      <c r="K734" s="20">
        <v>0</v>
      </c>
      <c r="L734" s="20">
        <v>0.13847819564573799</v>
      </c>
      <c r="M734" s="20">
        <v>0.323406722285352</v>
      </c>
      <c r="N734" s="20">
        <v>5.8846928685779898E-2</v>
      </c>
      <c r="O734" s="20">
        <v>0.479268153383129</v>
      </c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30"/>
    </row>
    <row r="735" spans="1:27" hidden="1" x14ac:dyDescent="0.25">
      <c r="A735">
        <v>699</v>
      </c>
      <c r="B735" s="15">
        <v>39115</v>
      </c>
      <c r="C735" s="25">
        <f t="shared" si="40"/>
        <v>0.151021718978882</v>
      </c>
      <c r="D735" s="25">
        <f>VLOOKUP(B735,input_BB!$B$19:$L$10000,$D$35,0)</f>
        <v>1448.39</v>
      </c>
      <c r="E735" s="27">
        <f t="shared" si="41"/>
        <v>7.6088561545926081E-2</v>
      </c>
      <c r="F735" s="34">
        <f t="shared" si="43"/>
        <v>1.8429453374397164E-2</v>
      </c>
      <c r="G735" s="25">
        <f t="shared" si="42"/>
        <v>3.4929271308939601E-2</v>
      </c>
      <c r="I735" s="31">
        <v>39115</v>
      </c>
      <c r="J735" s="20">
        <v>0.151021718978882</v>
      </c>
      <c r="K735" s="20">
        <v>0</v>
      </c>
      <c r="L735" s="20">
        <v>0.110307904221307</v>
      </c>
      <c r="M735" s="20">
        <v>0.32009146903734098</v>
      </c>
      <c r="N735" s="20">
        <v>3.4929271308939601E-2</v>
      </c>
      <c r="O735" s="20">
        <v>0.53467135543241295</v>
      </c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30"/>
    </row>
    <row r="736" spans="1:27" hidden="1" x14ac:dyDescent="0.25">
      <c r="A736">
        <v>700</v>
      </c>
      <c r="B736" s="15">
        <v>39122</v>
      </c>
      <c r="C736" s="25">
        <f t="shared" si="40"/>
        <v>0.112766861915588</v>
      </c>
      <c r="D736" s="25">
        <f>VLOOKUP(B736,input_BB!$B$19:$L$10000,$D$35,0)</f>
        <v>1438.06</v>
      </c>
      <c r="E736" s="27">
        <f t="shared" si="41"/>
        <v>1.0925799002076235E-2</v>
      </c>
      <c r="F736" s="34">
        <f t="shared" si="43"/>
        <v>-7.1320569736053052E-3</v>
      </c>
      <c r="G736" s="25">
        <f t="shared" si="42"/>
        <v>6.5175205712483697E-2</v>
      </c>
      <c r="I736" s="31">
        <v>39122</v>
      </c>
      <c r="J736" s="20">
        <v>0.112766861915588</v>
      </c>
      <c r="K736" s="20">
        <v>0</v>
      </c>
      <c r="L736" s="20">
        <v>2.0777727284400499E-2</v>
      </c>
      <c r="M736" s="20">
        <v>0.37945997863411801</v>
      </c>
      <c r="N736" s="20">
        <v>6.5175205712483697E-2</v>
      </c>
      <c r="O736" s="20">
        <v>0.53458708836899704</v>
      </c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30"/>
    </row>
    <row r="737" spans="1:27" hidden="1" x14ac:dyDescent="0.25">
      <c r="A737">
        <v>701</v>
      </c>
      <c r="B737" s="15">
        <v>39129</v>
      </c>
      <c r="C737" s="25">
        <f t="shared" si="40"/>
        <v>0.116631843149662</v>
      </c>
      <c r="D737" s="25">
        <f>VLOOKUP(B737,input_BB!$B$19:$L$10000,$D$35,0)</f>
        <v>1455.54</v>
      </c>
      <c r="E737" s="27">
        <f t="shared" si="41"/>
        <v>1.7509351359250133E-2</v>
      </c>
      <c r="F737" s="34">
        <f t="shared" si="43"/>
        <v>1.2155264731652293E-2</v>
      </c>
      <c r="G737" s="25">
        <f t="shared" si="42"/>
        <v>1.31883816982293E-2</v>
      </c>
      <c r="I737" s="31">
        <v>39129</v>
      </c>
      <c r="J737" s="20">
        <v>0.116631843149662</v>
      </c>
      <c r="K737" s="20">
        <v>0</v>
      </c>
      <c r="L737" s="20">
        <v>8.3743925485229298E-2</v>
      </c>
      <c r="M737" s="20">
        <v>0.38991791154163902</v>
      </c>
      <c r="N737" s="20">
        <v>1.31883816982293E-2</v>
      </c>
      <c r="O737" s="20">
        <v>0.51314978127490296</v>
      </c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30"/>
    </row>
    <row r="738" spans="1:27" hidden="1" x14ac:dyDescent="0.25">
      <c r="A738">
        <v>702</v>
      </c>
      <c r="B738" s="15">
        <v>39136</v>
      </c>
      <c r="C738" s="25">
        <f t="shared" si="40"/>
        <v>0.114875830709934</v>
      </c>
      <c r="D738" s="25">
        <f>VLOOKUP(B738,input_BB!$B$19:$L$10000,$D$35,0)</f>
        <v>1451.19</v>
      </c>
      <c r="E738" s="27">
        <f t="shared" si="41"/>
        <v>1.4518185519975932E-2</v>
      </c>
      <c r="F738" s="34">
        <f t="shared" si="43"/>
        <v>-2.9885815573600372E-3</v>
      </c>
      <c r="G738" s="25">
        <f t="shared" si="42"/>
        <v>5.6662100434498701E-2</v>
      </c>
      <c r="I738" s="31">
        <v>39136</v>
      </c>
      <c r="J738" s="20">
        <v>0.114875830709934</v>
      </c>
      <c r="K738" s="20">
        <v>0</v>
      </c>
      <c r="L738" s="20">
        <v>0.13659571551900701</v>
      </c>
      <c r="M738" s="20">
        <v>0.32602917475640902</v>
      </c>
      <c r="N738" s="20">
        <v>5.6662100434498701E-2</v>
      </c>
      <c r="O738" s="20">
        <v>0.48071300929008498</v>
      </c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30"/>
    </row>
    <row r="739" spans="1:27" hidden="1" x14ac:dyDescent="0.25">
      <c r="A739">
        <v>703</v>
      </c>
      <c r="B739" s="15">
        <v>39143</v>
      </c>
      <c r="C739" s="25">
        <f t="shared" si="40"/>
        <v>0.115943312644958</v>
      </c>
      <c r="D739" s="25">
        <f>VLOOKUP(B739,input_BB!$B$19:$L$10000,$D$35,0)</f>
        <v>1387.17</v>
      </c>
      <c r="E739" s="27">
        <f t="shared" si="41"/>
        <v>1.6336518594302376E-2</v>
      </c>
      <c r="F739" s="34">
        <f t="shared" si="43"/>
        <v>-4.4115518987865143E-2</v>
      </c>
      <c r="G739" s="25">
        <f t="shared" si="42"/>
        <v>2.6566860402882898E-2</v>
      </c>
      <c r="I739" s="31">
        <v>39143</v>
      </c>
      <c r="J739" s="20">
        <v>0.115943312644958</v>
      </c>
      <c r="K739" s="20">
        <v>0</v>
      </c>
      <c r="L739" s="20">
        <v>8.1635081369058907E-2</v>
      </c>
      <c r="M739" s="20">
        <v>0.40913898194387499</v>
      </c>
      <c r="N739" s="20">
        <v>2.6566860402882898E-2</v>
      </c>
      <c r="O739" s="20">
        <v>0.48265907628418397</v>
      </c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30"/>
    </row>
    <row r="740" spans="1:27" hidden="1" x14ac:dyDescent="0.25">
      <c r="A740">
        <v>704</v>
      </c>
      <c r="B740" s="15">
        <v>39150</v>
      </c>
      <c r="C740" s="25">
        <f t="shared" si="40"/>
        <v>0.112701170146465</v>
      </c>
      <c r="D740" s="25">
        <f>VLOOKUP(B740,input_BB!$B$19:$L$10000,$D$35,0)</f>
        <v>1402.85</v>
      </c>
      <c r="E740" s="27">
        <f t="shared" si="41"/>
        <v>1.0813900605870872E-2</v>
      </c>
      <c r="F740" s="34">
        <f t="shared" si="43"/>
        <v>1.1303589322144925E-2</v>
      </c>
      <c r="G740" s="25">
        <f t="shared" si="42"/>
        <v>6.5008408103449003E-2</v>
      </c>
      <c r="I740" s="31">
        <v>39150</v>
      </c>
      <c r="J740" s="20">
        <v>0.112701170146465</v>
      </c>
      <c r="K740" s="20">
        <v>0</v>
      </c>
      <c r="L740" s="20">
        <v>2.0714596546356701E-2</v>
      </c>
      <c r="M740" s="20">
        <v>0.37812407183520302</v>
      </c>
      <c r="N740" s="20">
        <v>6.5008408103449003E-2</v>
      </c>
      <c r="O740" s="20">
        <v>0.536152923514991</v>
      </c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30"/>
    </row>
    <row r="741" spans="1:27" hidden="1" x14ac:dyDescent="0.25">
      <c r="A741">
        <v>705</v>
      </c>
      <c r="B741" s="15">
        <v>39157</v>
      </c>
      <c r="C741" s="25">
        <f t="shared" si="40"/>
        <v>0.115351237356663</v>
      </c>
      <c r="D741" s="25">
        <f>VLOOKUP(B741,input_BB!$B$19:$L$10000,$D$35,0)</f>
        <v>1386.94</v>
      </c>
      <c r="E741" s="27">
        <f t="shared" si="41"/>
        <v>1.5327986230544901E-2</v>
      </c>
      <c r="F741" s="34">
        <f t="shared" si="43"/>
        <v>-1.1341198274940179E-2</v>
      </c>
      <c r="G741" s="25">
        <f t="shared" si="42"/>
        <v>1.31491611265205E-2</v>
      </c>
      <c r="I741" s="31">
        <v>39157</v>
      </c>
      <c r="J741" s="20">
        <v>0.115351237356663</v>
      </c>
      <c r="K741" s="20">
        <v>0</v>
      </c>
      <c r="L741" s="20">
        <v>2.0177552320468601E-2</v>
      </c>
      <c r="M741" s="20">
        <v>0.39301795534175299</v>
      </c>
      <c r="N741" s="20">
        <v>1.31491611265205E-2</v>
      </c>
      <c r="O741" s="20">
        <v>0.573655331211258</v>
      </c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30"/>
    </row>
    <row r="742" spans="1:27" hidden="1" x14ac:dyDescent="0.25">
      <c r="A742">
        <v>706</v>
      </c>
      <c r="B742" s="15">
        <v>39164</v>
      </c>
      <c r="C742" s="25">
        <f t="shared" ref="C742:C805" si="44">J742</f>
        <v>0.117627844214439</v>
      </c>
      <c r="D742" s="25">
        <f>VLOOKUP(B742,input_BB!$B$19:$L$10000,$D$35,0)</f>
        <v>1436.11</v>
      </c>
      <c r="E742" s="27">
        <f t="shared" ref="E742:E805" si="45">(C742-$E$34)/$E$36</f>
        <v>1.9205924967409284E-2</v>
      </c>
      <c r="F742" s="34">
        <f t="shared" si="43"/>
        <v>3.545214645190109E-2</v>
      </c>
      <c r="G742" s="25">
        <f t="shared" ref="G742:G805" si="46">VLOOKUP(B742,$I$37:$AA$5000,$G$34,0)</f>
        <v>5.6587007911739103E-2</v>
      </c>
      <c r="I742" s="31">
        <v>39164</v>
      </c>
      <c r="J742" s="20">
        <v>0.117627844214439</v>
      </c>
      <c r="K742" s="20">
        <v>0</v>
      </c>
      <c r="L742" s="20">
        <v>0.13531440181974599</v>
      </c>
      <c r="M742" s="20">
        <v>0.32560724175466099</v>
      </c>
      <c r="N742" s="20">
        <v>5.6587007911739103E-2</v>
      </c>
      <c r="O742" s="20">
        <v>0.482491348513854</v>
      </c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30"/>
    </row>
    <row r="743" spans="1:27" hidden="1" x14ac:dyDescent="0.25">
      <c r="A743">
        <v>707</v>
      </c>
      <c r="B743" s="15">
        <v>39171</v>
      </c>
      <c r="C743" s="25">
        <f t="shared" si="44"/>
        <v>0.11586047708988199</v>
      </c>
      <c r="D743" s="25">
        <f>VLOOKUP(B743,input_BB!$B$19:$L$10000,$D$35,0)</f>
        <v>1420.86</v>
      </c>
      <c r="E743" s="27">
        <f t="shared" si="45"/>
        <v>1.6195417724504987E-2</v>
      </c>
      <c r="F743" s="34">
        <f t="shared" ref="F743:F806" si="47">D743/D742-1</f>
        <v>-1.0618963728405206E-2</v>
      </c>
      <c r="G743" s="25">
        <f t="shared" si="46"/>
        <v>2.6401885849534699E-2</v>
      </c>
      <c r="I743" s="31">
        <v>39171</v>
      </c>
      <c r="J743" s="20">
        <v>0.11586047708988199</v>
      </c>
      <c r="K743" s="20">
        <v>0</v>
      </c>
      <c r="L743" s="20">
        <v>8.5361143692022801E-2</v>
      </c>
      <c r="M743" s="20">
        <v>0.40685436896640498</v>
      </c>
      <c r="N743" s="20">
        <v>2.6401885849534699E-2</v>
      </c>
      <c r="O743" s="20">
        <v>0.48138260149203699</v>
      </c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30"/>
    </row>
    <row r="744" spans="1:27" hidden="1" x14ac:dyDescent="0.25">
      <c r="A744">
        <v>708</v>
      </c>
      <c r="B744" s="15">
        <v>39178</v>
      </c>
      <c r="C744" s="25">
        <f t="shared" si="44"/>
        <v>0.112691096961498</v>
      </c>
      <c r="D744" s="25">
        <f>VLOOKUP(B744,input_BB!$B$19:$L$10000,$D$35,0)</f>
        <v>1443.76</v>
      </c>
      <c r="E744" s="27">
        <f t="shared" si="45"/>
        <v>1.0796742090313519E-2</v>
      </c>
      <c r="F744" s="34">
        <f t="shared" si="47"/>
        <v>1.6116999563644541E-2</v>
      </c>
      <c r="G744" s="25">
        <f t="shared" si="46"/>
        <v>6.2258977611331999E-2</v>
      </c>
      <c r="I744" s="31">
        <v>39178</v>
      </c>
      <c r="J744" s="20">
        <v>0.112691096961498</v>
      </c>
      <c r="K744" s="20">
        <v>0</v>
      </c>
      <c r="L744" s="20">
        <v>2.0924047077744399E-2</v>
      </c>
      <c r="M744" s="20">
        <v>0.37240035898511897</v>
      </c>
      <c r="N744" s="20">
        <v>6.2258977611331999E-2</v>
      </c>
      <c r="O744" s="20">
        <v>0.54441661632580496</v>
      </c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30"/>
    </row>
    <row r="745" spans="1:27" hidden="1" x14ac:dyDescent="0.25">
      <c r="A745">
        <v>709</v>
      </c>
      <c r="B745" s="15">
        <v>39185</v>
      </c>
      <c r="C745" s="25">
        <f t="shared" si="44"/>
        <v>0.11345749348402</v>
      </c>
      <c r="D745" s="25">
        <f>VLOOKUP(B745,input_BB!$B$19:$L$10000,$D$35,0)</f>
        <v>1452.85</v>
      </c>
      <c r="E745" s="27">
        <f t="shared" si="45"/>
        <v>1.2102210688167775E-2</v>
      </c>
      <c r="F745" s="34">
        <f t="shared" si="47"/>
        <v>6.2960602870283378E-3</v>
      </c>
      <c r="G745" s="25">
        <f t="shared" si="46"/>
        <v>1.37184915386634E-2</v>
      </c>
      <c r="I745" s="31">
        <v>39185</v>
      </c>
      <c r="J745" s="20">
        <v>0.11345749348402</v>
      </c>
      <c r="K745" s="20">
        <v>0</v>
      </c>
      <c r="L745" s="20">
        <v>2.1158875953572399E-2</v>
      </c>
      <c r="M745" s="20">
        <v>0.42350337790531301</v>
      </c>
      <c r="N745" s="20">
        <v>1.37184915386634E-2</v>
      </c>
      <c r="O745" s="20">
        <v>0.54161925460245097</v>
      </c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30"/>
    </row>
    <row r="746" spans="1:27" hidden="1" x14ac:dyDescent="0.25">
      <c r="A746">
        <v>710</v>
      </c>
      <c r="B746" s="15">
        <v>39192</v>
      </c>
      <c r="C746" s="25">
        <f t="shared" si="44"/>
        <v>0.113394357264042</v>
      </c>
      <c r="D746" s="25">
        <f>VLOOKUP(B746,input_BB!$B$19:$L$10000,$D$35,0)</f>
        <v>1484.35</v>
      </c>
      <c r="E746" s="27">
        <f t="shared" si="45"/>
        <v>1.1994665376900877E-2</v>
      </c>
      <c r="F746" s="34">
        <f t="shared" si="47"/>
        <v>2.1681522524692909E-2</v>
      </c>
      <c r="G746" s="25">
        <f t="shared" si="46"/>
        <v>4.2123878646526398E-2</v>
      </c>
      <c r="I746" s="31">
        <v>39192</v>
      </c>
      <c r="J746" s="20">
        <v>0.113394357264042</v>
      </c>
      <c r="K746" s="20">
        <v>0</v>
      </c>
      <c r="L746" s="20">
        <v>2.08777896795516E-2</v>
      </c>
      <c r="M746" s="20">
        <v>0.41918944877397102</v>
      </c>
      <c r="N746" s="20">
        <v>4.2123878646526398E-2</v>
      </c>
      <c r="O746" s="20">
        <v>0.51780888289995097</v>
      </c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30"/>
    </row>
    <row r="747" spans="1:27" hidden="1" x14ac:dyDescent="0.25">
      <c r="A747">
        <v>711</v>
      </c>
      <c r="B747" s="15">
        <v>39199</v>
      </c>
      <c r="C747" s="25">
        <f t="shared" si="44"/>
        <v>0.112884134054184</v>
      </c>
      <c r="D747" s="25">
        <f>VLOOKUP(B747,input_BB!$B$19:$L$10000,$D$35,0)</f>
        <v>1494.07</v>
      </c>
      <c r="E747" s="27">
        <f t="shared" si="45"/>
        <v>1.1125558643255833E-2</v>
      </c>
      <c r="F747" s="34">
        <f t="shared" si="47"/>
        <v>6.5483208138241711E-3</v>
      </c>
      <c r="G747" s="25">
        <f t="shared" si="46"/>
        <v>2.67978045669757E-2</v>
      </c>
      <c r="I747" s="31">
        <v>39199</v>
      </c>
      <c r="J747" s="20">
        <v>0.112884134054184</v>
      </c>
      <c r="K747" s="20">
        <v>0</v>
      </c>
      <c r="L747" s="20">
        <v>2.0752230126980398E-2</v>
      </c>
      <c r="M747" s="20">
        <v>0.436436456348958</v>
      </c>
      <c r="N747" s="20">
        <v>2.67978045669757E-2</v>
      </c>
      <c r="O747" s="20">
        <v>0.51601350895708598</v>
      </c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30"/>
    </row>
    <row r="748" spans="1:27" hidden="1" x14ac:dyDescent="0.25">
      <c r="A748">
        <v>712</v>
      </c>
      <c r="B748" s="15">
        <v>39206</v>
      </c>
      <c r="C748" s="25">
        <f t="shared" si="44"/>
        <v>0.112627997994423</v>
      </c>
      <c r="D748" s="25">
        <f>VLOOKUP(B748,input_BB!$B$19:$L$10000,$D$35,0)</f>
        <v>1505.62</v>
      </c>
      <c r="E748" s="27">
        <f t="shared" si="45"/>
        <v>1.0689260235095303E-2</v>
      </c>
      <c r="F748" s="34">
        <f t="shared" si="47"/>
        <v>7.7305614864096039E-3</v>
      </c>
      <c r="G748" s="25">
        <f t="shared" si="46"/>
        <v>5.3343286344468298E-2</v>
      </c>
      <c r="I748" s="31">
        <v>39206</v>
      </c>
      <c r="J748" s="20">
        <v>0.112627997994423</v>
      </c>
      <c r="K748" s="20">
        <v>0</v>
      </c>
      <c r="L748" s="20">
        <v>2.0835126764871301E-2</v>
      </c>
      <c r="M748" s="20">
        <v>0.38128398364020799</v>
      </c>
      <c r="N748" s="20">
        <v>5.3343286344468298E-2</v>
      </c>
      <c r="O748" s="20">
        <v>0.54453760325045297</v>
      </c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30"/>
    </row>
    <row r="749" spans="1:27" hidden="1" x14ac:dyDescent="0.25">
      <c r="A749">
        <v>713</v>
      </c>
      <c r="B749" s="15">
        <v>39213</v>
      </c>
      <c r="C749" s="25">
        <f t="shared" si="44"/>
        <v>0.113413713872433</v>
      </c>
      <c r="D749" s="25">
        <f>VLOOKUP(B749,input_BB!$B$19:$L$10000,$D$35,0)</f>
        <v>1505.85</v>
      </c>
      <c r="E749" s="27">
        <f t="shared" si="45"/>
        <v>1.2027637139784483E-2</v>
      </c>
      <c r="F749" s="34">
        <f t="shared" si="47"/>
        <v>1.5276098882854861E-4</v>
      </c>
      <c r="G749" s="25">
        <f t="shared" si="46"/>
        <v>1.37250858525742E-2</v>
      </c>
      <c r="I749" s="31">
        <v>39213</v>
      </c>
      <c r="J749" s="20">
        <v>0.113413713872433</v>
      </c>
      <c r="K749" s="20">
        <v>0</v>
      </c>
      <c r="L749" s="20">
        <v>2.1090833358739298E-2</v>
      </c>
      <c r="M749" s="20">
        <v>0.41652222082611601</v>
      </c>
      <c r="N749" s="20">
        <v>1.37250858525742E-2</v>
      </c>
      <c r="O749" s="20">
        <v>0.54866185996257</v>
      </c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30"/>
    </row>
    <row r="750" spans="1:27" hidden="1" x14ac:dyDescent="0.25">
      <c r="A750">
        <v>714</v>
      </c>
      <c r="B750" s="15">
        <v>39220</v>
      </c>
      <c r="C750" s="25">
        <f t="shared" si="44"/>
        <v>0.113352566957474</v>
      </c>
      <c r="D750" s="25">
        <f>VLOOKUP(B750,input_BB!$B$19:$L$10000,$D$35,0)</f>
        <v>1522.75</v>
      </c>
      <c r="E750" s="27">
        <f t="shared" si="45"/>
        <v>1.1923480381515344E-2</v>
      </c>
      <c r="F750" s="34">
        <f t="shared" si="47"/>
        <v>1.1222897366935713E-2</v>
      </c>
      <c r="G750" s="25">
        <f t="shared" si="46"/>
        <v>0.108461018490374</v>
      </c>
      <c r="I750" s="31">
        <v>39220</v>
      </c>
      <c r="J750" s="20">
        <v>0.113352566957474</v>
      </c>
      <c r="K750" s="20">
        <v>0</v>
      </c>
      <c r="L750" s="20">
        <v>2.0693954861537699E-2</v>
      </c>
      <c r="M750" s="20">
        <v>0.348545510119464</v>
      </c>
      <c r="N750" s="20">
        <v>0.108461018490374</v>
      </c>
      <c r="O750" s="20">
        <v>0.52229951652862505</v>
      </c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30"/>
    </row>
    <row r="751" spans="1:27" hidden="1" x14ac:dyDescent="0.25">
      <c r="A751">
        <v>715</v>
      </c>
      <c r="B751" s="15">
        <v>39227</v>
      </c>
      <c r="C751" s="25">
        <f t="shared" si="44"/>
        <v>0.112842686474323</v>
      </c>
      <c r="D751" s="25">
        <f>VLOOKUP(B751,input_BB!$B$19:$L$10000,$D$35,0)</f>
        <v>1515.73</v>
      </c>
      <c r="E751" s="27">
        <f t="shared" si="45"/>
        <v>1.1054957443517159E-2</v>
      </c>
      <c r="F751" s="34">
        <f t="shared" si="47"/>
        <v>-4.6100804465605272E-3</v>
      </c>
      <c r="G751" s="25">
        <f t="shared" si="46"/>
        <v>2.67126094723317E-2</v>
      </c>
      <c r="I751" s="31">
        <v>39227</v>
      </c>
      <c r="J751" s="20">
        <v>0.112842686474323</v>
      </c>
      <c r="K751" s="20">
        <v>0</v>
      </c>
      <c r="L751" s="20">
        <v>2.06834783885287E-2</v>
      </c>
      <c r="M751" s="20">
        <v>0.42912806140193499</v>
      </c>
      <c r="N751" s="20">
        <v>2.67126094723317E-2</v>
      </c>
      <c r="O751" s="20">
        <v>0.52347585073720504</v>
      </c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30"/>
    </row>
    <row r="752" spans="1:27" hidden="1" x14ac:dyDescent="0.25">
      <c r="A752">
        <v>716</v>
      </c>
      <c r="B752" s="15">
        <v>39234</v>
      </c>
      <c r="C752" s="25">
        <f t="shared" si="44"/>
        <v>0.11259924620389899</v>
      </c>
      <c r="D752" s="25">
        <f>VLOOKUP(B752,input_BB!$B$19:$L$10000,$D$35,0)</f>
        <v>1536.34</v>
      </c>
      <c r="E752" s="27">
        <f t="shared" si="45"/>
        <v>1.0640284856739396E-2</v>
      </c>
      <c r="F752" s="34">
        <f t="shared" si="47"/>
        <v>1.359740850943103E-2</v>
      </c>
      <c r="G752" s="25">
        <f t="shared" si="46"/>
        <v>5.3254470862333203E-2</v>
      </c>
      <c r="I752" s="31">
        <v>39234</v>
      </c>
      <c r="J752" s="20">
        <v>0.11259924620389899</v>
      </c>
      <c r="K752" s="20">
        <v>0</v>
      </c>
      <c r="L752" s="20">
        <v>2.0787081266625599E-2</v>
      </c>
      <c r="M752" s="20">
        <v>0.38017026906620999</v>
      </c>
      <c r="N752" s="20">
        <v>5.3254470862333203E-2</v>
      </c>
      <c r="O752" s="20">
        <v>0.54578817880483099</v>
      </c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30"/>
    </row>
    <row r="753" spans="1:27" hidden="1" x14ac:dyDescent="0.25">
      <c r="A753">
        <v>717</v>
      </c>
      <c r="B753" s="15">
        <v>39241</v>
      </c>
      <c r="C753" s="25">
        <f t="shared" si="44"/>
        <v>0.112660720944405</v>
      </c>
      <c r="D753" s="25">
        <f>VLOOKUP(B753,input_BB!$B$19:$L$10000,$D$35,0)</f>
        <v>1507.67</v>
      </c>
      <c r="E753" s="27">
        <f t="shared" si="45"/>
        <v>1.0745000028238012E-2</v>
      </c>
      <c r="F753" s="34">
        <f t="shared" si="47"/>
        <v>-1.8661233841467229E-2</v>
      </c>
      <c r="G753" s="25">
        <f t="shared" si="46"/>
        <v>1.27967344458308E-2</v>
      </c>
      <c r="I753" s="31">
        <v>39241</v>
      </c>
      <c r="J753" s="20">
        <v>0.112660720944405</v>
      </c>
      <c r="K753" s="20">
        <v>0</v>
      </c>
      <c r="L753" s="20">
        <v>2.1448273458561502E-2</v>
      </c>
      <c r="M753" s="20">
        <v>0.44284291136660198</v>
      </c>
      <c r="N753" s="20">
        <v>1.27967344458308E-2</v>
      </c>
      <c r="O753" s="20">
        <v>0.52291208072900597</v>
      </c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30"/>
    </row>
    <row r="754" spans="1:27" hidden="1" x14ac:dyDescent="0.25">
      <c r="A754">
        <v>718</v>
      </c>
      <c r="B754" s="15">
        <v>39248</v>
      </c>
      <c r="C754" s="25">
        <f t="shared" si="44"/>
        <v>0.112601809203625</v>
      </c>
      <c r="D754" s="25">
        <f>VLOOKUP(B754,input_BB!$B$19:$L$10000,$D$35,0)</f>
        <v>1532.91</v>
      </c>
      <c r="E754" s="27">
        <f t="shared" si="45"/>
        <v>1.0644650632888279E-2</v>
      </c>
      <c r="F754" s="34">
        <f t="shared" si="47"/>
        <v>1.6741064025947328E-2</v>
      </c>
      <c r="G754" s="25">
        <f t="shared" si="46"/>
        <v>0.106198081289791</v>
      </c>
      <c r="I754" s="31">
        <v>39248</v>
      </c>
      <c r="J754" s="20">
        <v>0.112601809203625</v>
      </c>
      <c r="K754" s="20">
        <v>0</v>
      </c>
      <c r="L754" s="20">
        <v>2.11291317279972E-2</v>
      </c>
      <c r="M754" s="20">
        <v>0.37562419071570802</v>
      </c>
      <c r="N754" s="20">
        <v>0.106198081289791</v>
      </c>
      <c r="O754" s="20">
        <v>0.49704859626650399</v>
      </c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30"/>
    </row>
    <row r="755" spans="1:27" hidden="1" x14ac:dyDescent="0.25">
      <c r="A755">
        <v>719</v>
      </c>
      <c r="B755" s="15">
        <v>39255</v>
      </c>
      <c r="C755" s="25">
        <f t="shared" si="44"/>
        <v>0.11259924620389899</v>
      </c>
      <c r="D755" s="25">
        <f>VLOOKUP(B755,input_BB!$B$19:$L$10000,$D$35,0)</f>
        <v>1502.56</v>
      </c>
      <c r="E755" s="27">
        <f t="shared" si="45"/>
        <v>1.0640284856739396E-2</v>
      </c>
      <c r="F755" s="34">
        <f t="shared" si="47"/>
        <v>-1.9798944491196568E-2</v>
      </c>
      <c r="G755" s="25">
        <f t="shared" si="46"/>
        <v>4.0380466617144901E-2</v>
      </c>
      <c r="I755" s="31">
        <v>39255</v>
      </c>
      <c r="J755" s="20">
        <v>0.11259924620389899</v>
      </c>
      <c r="K755" s="20">
        <v>0</v>
      </c>
      <c r="L755" s="20">
        <v>2.1150665689478099E-2</v>
      </c>
      <c r="M755" s="20">
        <v>0.43900103549592401</v>
      </c>
      <c r="N755" s="20">
        <v>4.0380466617144901E-2</v>
      </c>
      <c r="O755" s="20">
        <v>0.499467832197453</v>
      </c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30"/>
    </row>
    <row r="756" spans="1:27" hidden="1" x14ac:dyDescent="0.25">
      <c r="A756">
        <v>720</v>
      </c>
      <c r="B756" s="15">
        <v>39262</v>
      </c>
      <c r="C756" s="25">
        <f t="shared" si="44"/>
        <v>0.112279668450356</v>
      </c>
      <c r="D756" s="25">
        <f>VLOOKUP(B756,input_BB!$B$19:$L$10000,$D$35,0)</f>
        <v>1503.35</v>
      </c>
      <c r="E756" s="27">
        <f t="shared" si="45"/>
        <v>1.0095920797713792E-2</v>
      </c>
      <c r="F756" s="34">
        <f t="shared" si="47"/>
        <v>5.2576935363646271E-4</v>
      </c>
      <c r="G756" s="25">
        <f t="shared" si="46"/>
        <v>4.3986950375274503E-2</v>
      </c>
      <c r="I756" s="31">
        <v>39262</v>
      </c>
      <c r="J756" s="20">
        <v>0.112279668450356</v>
      </c>
      <c r="K756" s="20">
        <v>0</v>
      </c>
      <c r="L756" s="20">
        <v>2.1122250550129298E-2</v>
      </c>
      <c r="M756" s="20">
        <v>0.4381336348248</v>
      </c>
      <c r="N756" s="20">
        <v>4.3986950375274503E-2</v>
      </c>
      <c r="O756" s="20">
        <v>0.49675716424979599</v>
      </c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30"/>
    </row>
    <row r="757" spans="1:27" hidden="1" x14ac:dyDescent="0.25">
      <c r="A757">
        <v>721</v>
      </c>
      <c r="B757" s="15">
        <v>39269</v>
      </c>
      <c r="C757" s="25">
        <f t="shared" si="44"/>
        <v>0.11261246353387799</v>
      </c>
      <c r="D757" s="25">
        <f>VLOOKUP(B757,input_BB!$B$19:$L$10000,$D$35,0)</f>
        <v>1530.44</v>
      </c>
      <c r="E757" s="27">
        <f t="shared" si="45"/>
        <v>1.0662799062803744E-2</v>
      </c>
      <c r="F757" s="34">
        <f t="shared" si="47"/>
        <v>1.8019755878537991E-2</v>
      </c>
      <c r="G757" s="25">
        <f t="shared" si="46"/>
        <v>1.28028386668187E-2</v>
      </c>
      <c r="I757" s="31">
        <v>39269</v>
      </c>
      <c r="J757" s="20">
        <v>0.11261246353387799</v>
      </c>
      <c r="K757" s="20">
        <v>0</v>
      </c>
      <c r="L757" s="20">
        <v>2.1380939182285799E-2</v>
      </c>
      <c r="M757" s="20">
        <v>0.43954570519955699</v>
      </c>
      <c r="N757" s="20">
        <v>1.28028386668187E-2</v>
      </c>
      <c r="O757" s="20">
        <v>0.52627051695133897</v>
      </c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30"/>
    </row>
    <row r="758" spans="1:27" hidden="1" x14ac:dyDescent="0.25">
      <c r="A758">
        <v>722</v>
      </c>
      <c r="B758" s="15">
        <v>39276</v>
      </c>
      <c r="C758" s="25">
        <f t="shared" si="44"/>
        <v>0.112544693052769</v>
      </c>
      <c r="D758" s="25">
        <f>VLOOKUP(B758,input_BB!$B$19:$L$10000,$D$35,0)</f>
        <v>1552.5</v>
      </c>
      <c r="E758" s="27">
        <f t="shared" si="45"/>
        <v>1.0547359819084149E-2</v>
      </c>
      <c r="F758" s="34">
        <f t="shared" si="47"/>
        <v>1.4414155406288431E-2</v>
      </c>
      <c r="G758" s="25">
        <f t="shared" si="46"/>
        <v>0.10449805694620801</v>
      </c>
      <c r="I758" s="31">
        <v>39276</v>
      </c>
      <c r="J758" s="20">
        <v>0.112544693052769</v>
      </c>
      <c r="K758" s="20">
        <v>1</v>
      </c>
      <c r="L758" s="20">
        <v>2.1046176065163898E-2</v>
      </c>
      <c r="M758" s="20">
        <v>0.373757200991709</v>
      </c>
      <c r="N758" s="20">
        <v>0.10449805694620801</v>
      </c>
      <c r="O758" s="20">
        <v>0.50069856599691898</v>
      </c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30"/>
    </row>
    <row r="759" spans="1:27" hidden="1" x14ac:dyDescent="0.25">
      <c r="A759">
        <v>723</v>
      </c>
      <c r="B759" s="15">
        <v>39283</v>
      </c>
      <c r="C759" s="25">
        <f t="shared" si="44"/>
        <v>0.17881587147712699</v>
      </c>
      <c r="D759" s="25">
        <f>VLOOKUP(B759,input_BB!$B$19:$L$10000,$D$35,0)</f>
        <v>1534.1</v>
      </c>
      <c r="E759" s="27">
        <f t="shared" si="45"/>
        <v>0.12343271333177876</v>
      </c>
      <c r="F759" s="34">
        <f t="shared" si="47"/>
        <v>-1.1851851851851891E-2</v>
      </c>
      <c r="G759" s="25">
        <f t="shared" si="46"/>
        <v>1.6997190454942301E-2</v>
      </c>
      <c r="I759" s="31">
        <v>39283</v>
      </c>
      <c r="J759" s="20">
        <v>0.17881587147712699</v>
      </c>
      <c r="K759" s="20">
        <v>1</v>
      </c>
      <c r="L759" s="20">
        <v>2.2785766460799099E-2</v>
      </c>
      <c r="M759" s="20">
        <v>0.41309517631743198</v>
      </c>
      <c r="N759" s="20">
        <v>1.6997190454942301E-2</v>
      </c>
      <c r="O759" s="20">
        <v>0.54712186676682695</v>
      </c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30"/>
    </row>
    <row r="760" spans="1:27" hidden="1" x14ac:dyDescent="0.25">
      <c r="A760">
        <v>724</v>
      </c>
      <c r="B760" s="15">
        <v>39290</v>
      </c>
      <c r="C760" s="25">
        <f t="shared" si="44"/>
        <v>0.14895525574684099</v>
      </c>
      <c r="D760" s="25">
        <f>VLOOKUP(B760,input_BB!$B$19:$L$10000,$D$35,0)</f>
        <v>1458.95</v>
      </c>
      <c r="E760" s="27">
        <f t="shared" si="45"/>
        <v>7.2568578379545626E-2</v>
      </c>
      <c r="F760" s="34">
        <f t="shared" si="47"/>
        <v>-4.898637637702874E-2</v>
      </c>
      <c r="G760" s="25">
        <f t="shared" si="46"/>
        <v>1.47220823447915E-2</v>
      </c>
      <c r="I760" s="31">
        <v>39290</v>
      </c>
      <c r="J760" s="20">
        <v>0.14895525574684099</v>
      </c>
      <c r="K760" s="20">
        <v>0</v>
      </c>
      <c r="L760" s="20">
        <v>2.1829349858940399E-2</v>
      </c>
      <c r="M760" s="20">
        <v>0.40143974091879198</v>
      </c>
      <c r="N760" s="20">
        <v>1.47220823447915E-2</v>
      </c>
      <c r="O760" s="20">
        <v>0.562008826877476</v>
      </c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30"/>
    </row>
    <row r="761" spans="1:27" hidden="1" x14ac:dyDescent="0.25">
      <c r="A761">
        <v>725</v>
      </c>
      <c r="B761" s="15">
        <v>39297</v>
      </c>
      <c r="C761" s="25">
        <f t="shared" si="44"/>
        <v>0.15610074996948201</v>
      </c>
      <c r="D761" s="25">
        <f>VLOOKUP(B761,input_BB!$B$19:$L$10000,$D$35,0)</f>
        <v>1433.06</v>
      </c>
      <c r="E761" s="27">
        <f t="shared" si="45"/>
        <v>8.4740108455269678E-2</v>
      </c>
      <c r="F761" s="34">
        <f t="shared" si="47"/>
        <v>-1.7745638986942702E-2</v>
      </c>
      <c r="G761" s="25">
        <f t="shared" si="46"/>
        <v>5.04605408218914E-2</v>
      </c>
      <c r="I761" s="31">
        <v>39297</v>
      </c>
      <c r="J761" s="20">
        <v>0.15610074996948201</v>
      </c>
      <c r="K761" s="20">
        <v>0</v>
      </c>
      <c r="L761" s="20">
        <v>2.08720206807642E-2</v>
      </c>
      <c r="M761" s="20">
        <v>0.35715773530608202</v>
      </c>
      <c r="N761" s="20">
        <v>5.04605408218914E-2</v>
      </c>
      <c r="O761" s="20">
        <v>0.57150970319126204</v>
      </c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30"/>
    </row>
    <row r="762" spans="1:27" hidden="1" x14ac:dyDescent="0.25">
      <c r="A762">
        <v>726</v>
      </c>
      <c r="B762" s="15">
        <v>39304</v>
      </c>
      <c r="C762" s="25">
        <f t="shared" si="44"/>
        <v>0.15192012488841999</v>
      </c>
      <c r="D762" s="25">
        <f>VLOOKUP(B762,input_BB!$B$19:$L$10000,$D$35,0)</f>
        <v>1453.64</v>
      </c>
      <c r="E762" s="27">
        <f t="shared" si="45"/>
        <v>7.7618892997808248E-2</v>
      </c>
      <c r="F762" s="34">
        <f t="shared" si="47"/>
        <v>1.4360878120944109E-2</v>
      </c>
      <c r="G762" s="25">
        <f t="shared" si="46"/>
        <v>9.9492593124029804E-2</v>
      </c>
      <c r="I762" s="31">
        <v>39304</v>
      </c>
      <c r="J762" s="20">
        <v>0.15192012488841999</v>
      </c>
      <c r="K762" s="20">
        <v>0</v>
      </c>
      <c r="L762" s="20">
        <v>1.9968756847618899E-2</v>
      </c>
      <c r="M762" s="20">
        <v>0.33710338933274198</v>
      </c>
      <c r="N762" s="20">
        <v>9.9492593124029804E-2</v>
      </c>
      <c r="O762" s="20">
        <v>0.54343526069560899</v>
      </c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30"/>
    </row>
    <row r="763" spans="1:27" hidden="1" x14ac:dyDescent="0.25">
      <c r="A763">
        <v>727</v>
      </c>
      <c r="B763" s="15">
        <v>39311</v>
      </c>
      <c r="C763" s="25">
        <f t="shared" si="44"/>
        <v>0.153823956847191</v>
      </c>
      <c r="D763" s="25">
        <f>VLOOKUP(B763,input_BB!$B$19:$L$10000,$D$35,0)</f>
        <v>1445.94</v>
      </c>
      <c r="E763" s="27">
        <f t="shared" si="45"/>
        <v>8.0861852438161866E-2</v>
      </c>
      <c r="F763" s="34">
        <f t="shared" si="47"/>
        <v>-5.2970474120139777E-3</v>
      </c>
      <c r="G763" s="25">
        <f t="shared" si="46"/>
        <v>2.2924082537085201E-2</v>
      </c>
      <c r="I763" s="31">
        <v>39311</v>
      </c>
      <c r="J763" s="20">
        <v>0.153823956847191</v>
      </c>
      <c r="K763" s="20">
        <v>0</v>
      </c>
      <c r="L763" s="20">
        <v>2.1022269713091599E-2</v>
      </c>
      <c r="M763" s="20">
        <v>0.38249661766322002</v>
      </c>
      <c r="N763" s="20">
        <v>2.2924082537085201E-2</v>
      </c>
      <c r="O763" s="20">
        <v>0.57355703008660397</v>
      </c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30"/>
    </row>
    <row r="764" spans="1:27" hidden="1" x14ac:dyDescent="0.25">
      <c r="A764">
        <v>728</v>
      </c>
      <c r="B764" s="15">
        <v>39318</v>
      </c>
      <c r="C764" s="25">
        <f t="shared" si="44"/>
        <v>0.15342661738395699</v>
      </c>
      <c r="D764" s="25">
        <f>VLOOKUP(B764,input_BB!$B$19:$L$10000,$D$35,0)</f>
        <v>1479.37</v>
      </c>
      <c r="E764" s="27">
        <f t="shared" si="45"/>
        <v>8.0185030223163659E-2</v>
      </c>
      <c r="F764" s="34">
        <f t="shared" si="47"/>
        <v>2.3119908156631563E-2</v>
      </c>
      <c r="G764" s="25">
        <f t="shared" si="46"/>
        <v>2.2933016376778401E-2</v>
      </c>
      <c r="I764" s="31">
        <v>39318</v>
      </c>
      <c r="J764" s="20">
        <v>0.15342661738395699</v>
      </c>
      <c r="K764" s="20">
        <v>0</v>
      </c>
      <c r="L764" s="20">
        <v>2.1030462389387401E-2</v>
      </c>
      <c r="M764" s="20">
        <v>0.38426835561329598</v>
      </c>
      <c r="N764" s="20">
        <v>2.2933016376778401E-2</v>
      </c>
      <c r="O764" s="20">
        <v>0.571768165620539</v>
      </c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30"/>
    </row>
    <row r="765" spans="1:27" hidden="1" x14ac:dyDescent="0.25">
      <c r="A765">
        <v>729</v>
      </c>
      <c r="B765" s="15">
        <v>39325</v>
      </c>
      <c r="C765" s="25">
        <f t="shared" si="44"/>
        <v>0.153763398528099</v>
      </c>
      <c r="D765" s="25">
        <f>VLOOKUP(B765,input_BB!$B$19:$L$10000,$D$35,0)</f>
        <v>1473.99</v>
      </c>
      <c r="E765" s="27">
        <f t="shared" si="45"/>
        <v>8.0758698285461269E-2</v>
      </c>
      <c r="F765" s="34">
        <f t="shared" si="47"/>
        <v>-3.6366831827060464E-3</v>
      </c>
      <c r="G765" s="25">
        <f t="shared" si="46"/>
        <v>4.9654807131933702E-2</v>
      </c>
      <c r="I765" s="31">
        <v>39325</v>
      </c>
      <c r="J765" s="20">
        <v>0.153763398528099</v>
      </c>
      <c r="K765" s="20">
        <v>0</v>
      </c>
      <c r="L765" s="20">
        <v>2.0538744620578E-2</v>
      </c>
      <c r="M765" s="20">
        <v>0.37015863669346299</v>
      </c>
      <c r="N765" s="20">
        <v>4.9654807131933702E-2</v>
      </c>
      <c r="O765" s="20">
        <v>0.55964781155402499</v>
      </c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30"/>
    </row>
    <row r="766" spans="1:27" hidden="1" x14ac:dyDescent="0.25">
      <c r="A766">
        <v>730</v>
      </c>
      <c r="B766" s="15">
        <v>39332</v>
      </c>
      <c r="C766" s="25">
        <f t="shared" si="44"/>
        <v>0.15339402854442599</v>
      </c>
      <c r="D766" s="25">
        <f>VLOOKUP(B766,input_BB!$B$19:$L$10000,$D$35,0)</f>
        <v>1453.55</v>
      </c>
      <c r="E766" s="27">
        <f t="shared" si="45"/>
        <v>8.0129518871796576E-2</v>
      </c>
      <c r="F766" s="34">
        <f t="shared" si="47"/>
        <v>-1.3867122572066348E-2</v>
      </c>
      <c r="G766" s="25">
        <f t="shared" si="46"/>
        <v>4.9671624259392297E-2</v>
      </c>
      <c r="I766" s="31">
        <v>39332</v>
      </c>
      <c r="J766" s="20">
        <v>0.15339402854442599</v>
      </c>
      <c r="K766" s="20">
        <v>0</v>
      </c>
      <c r="L766" s="20">
        <v>2.0545700698067298E-2</v>
      </c>
      <c r="M766" s="20">
        <v>0.37182705045417302</v>
      </c>
      <c r="N766" s="20">
        <v>4.9671624259392297E-2</v>
      </c>
      <c r="O766" s="20">
        <v>0.55795562458836701</v>
      </c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30"/>
    </row>
    <row r="767" spans="1:27" hidden="1" x14ac:dyDescent="0.25">
      <c r="A767">
        <v>731</v>
      </c>
      <c r="B767" s="15">
        <v>39339</v>
      </c>
      <c r="C767" s="25">
        <f t="shared" si="44"/>
        <v>0.15232129395008101</v>
      </c>
      <c r="D767" s="25">
        <f>VLOOKUP(B767,input_BB!$B$19:$L$10000,$D$35,0)</f>
        <v>1484.25</v>
      </c>
      <c r="E767" s="27">
        <f t="shared" si="45"/>
        <v>7.8302238494608933E-2</v>
      </c>
      <c r="F767" s="34">
        <f t="shared" si="47"/>
        <v>2.1120704482129993E-2</v>
      </c>
      <c r="G767" s="25">
        <f t="shared" si="46"/>
        <v>2.2955191134041701E-2</v>
      </c>
      <c r="I767" s="31">
        <v>39339</v>
      </c>
      <c r="J767" s="20">
        <v>0.15232129395008101</v>
      </c>
      <c r="K767" s="20">
        <v>0</v>
      </c>
      <c r="L767" s="20">
        <v>2.10507974988626E-2</v>
      </c>
      <c r="M767" s="20">
        <v>0.38929190440758099</v>
      </c>
      <c r="N767" s="20">
        <v>2.2955191134041701E-2</v>
      </c>
      <c r="O767" s="20">
        <v>0.56670210695951495</v>
      </c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30"/>
    </row>
    <row r="768" spans="1:27" hidden="1" x14ac:dyDescent="0.25">
      <c r="A768">
        <v>732</v>
      </c>
      <c r="B768" s="15">
        <v>39346</v>
      </c>
      <c r="C768" s="25">
        <f t="shared" si="44"/>
        <v>0.15197916328906999</v>
      </c>
      <c r="D768" s="25">
        <f>VLOOKUP(B768,input_BB!$B$19:$L$10000,$D$35,0)</f>
        <v>1525.75</v>
      </c>
      <c r="E768" s="27">
        <f t="shared" si="45"/>
        <v>7.7719458143723164E-2</v>
      </c>
      <c r="F768" s="34">
        <f t="shared" si="47"/>
        <v>2.7960249284150196E-2</v>
      </c>
      <c r="G768" s="25">
        <f t="shared" si="46"/>
        <v>2.29611482474079E-2</v>
      </c>
      <c r="I768" s="31">
        <v>39346</v>
      </c>
      <c r="J768" s="20">
        <v>0.15197916328906999</v>
      </c>
      <c r="K768" s="20">
        <v>0</v>
      </c>
      <c r="L768" s="20">
        <v>2.1056260402064701E-2</v>
      </c>
      <c r="M768" s="20">
        <v>0.390873655968976</v>
      </c>
      <c r="N768" s="20">
        <v>2.29611482474079E-2</v>
      </c>
      <c r="O768" s="20">
        <v>0.56510893538155105</v>
      </c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30"/>
    </row>
    <row r="769" spans="1:27" hidden="1" x14ac:dyDescent="0.25">
      <c r="A769">
        <v>733</v>
      </c>
      <c r="B769" s="15">
        <v>39353</v>
      </c>
      <c r="C769" s="25">
        <f t="shared" si="44"/>
        <v>0.15236373245716101</v>
      </c>
      <c r="D769" s="25">
        <f>VLOOKUP(B769,input_BB!$B$19:$L$10000,$D$35,0)</f>
        <v>1526.75</v>
      </c>
      <c r="E769" s="27">
        <f t="shared" si="45"/>
        <v>7.8374527625241261E-2</v>
      </c>
      <c r="F769" s="34">
        <f t="shared" si="47"/>
        <v>6.5541536949043078E-4</v>
      </c>
      <c r="G769" s="25">
        <f t="shared" si="46"/>
        <v>4.9713128827072697E-2</v>
      </c>
      <c r="I769" s="31">
        <v>39353</v>
      </c>
      <c r="J769" s="20">
        <v>0.15236373245716101</v>
      </c>
      <c r="K769" s="20">
        <v>0</v>
      </c>
      <c r="L769" s="20">
        <v>2.05628682547534E-2</v>
      </c>
      <c r="M769" s="20">
        <v>0.376555326741353</v>
      </c>
      <c r="N769" s="20">
        <v>4.9713128827072697E-2</v>
      </c>
      <c r="O769" s="20">
        <v>0.55316867617682097</v>
      </c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30"/>
    </row>
    <row r="770" spans="1:27" hidden="1" x14ac:dyDescent="0.25">
      <c r="A770">
        <v>734</v>
      </c>
      <c r="B770" s="15">
        <v>39360</v>
      </c>
      <c r="C770" s="25">
        <f t="shared" si="44"/>
        <v>0.155457958579063</v>
      </c>
      <c r="D770" s="25">
        <f>VLOOKUP(B770,input_BB!$B$19:$L$10000,$D$35,0)</f>
        <v>1557.59</v>
      </c>
      <c r="E770" s="27">
        <f t="shared" si="45"/>
        <v>8.3645187026866408E-2</v>
      </c>
      <c r="F770" s="34">
        <f t="shared" si="47"/>
        <v>2.0199770754871338E-2</v>
      </c>
      <c r="G770" s="25">
        <f t="shared" si="46"/>
        <v>5.29128618006664E-2</v>
      </c>
      <c r="I770" s="31">
        <v>39360</v>
      </c>
      <c r="J770" s="20">
        <v>0.155457958579063</v>
      </c>
      <c r="K770" s="20">
        <v>0</v>
      </c>
      <c r="L770" s="20">
        <v>2.1886375528159301E-2</v>
      </c>
      <c r="M770" s="20">
        <v>0.33657820456398202</v>
      </c>
      <c r="N770" s="20">
        <v>5.29128618006664E-2</v>
      </c>
      <c r="O770" s="20">
        <v>0.588622558107192</v>
      </c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30"/>
    </row>
    <row r="771" spans="1:27" hidden="1" x14ac:dyDescent="0.25">
      <c r="A771">
        <v>735</v>
      </c>
      <c r="B771" s="15">
        <v>39367</v>
      </c>
      <c r="C771" s="25">
        <f t="shared" si="44"/>
        <v>0.14957122504711201</v>
      </c>
      <c r="D771" s="25">
        <f>VLOOKUP(B771,input_BB!$B$19:$L$10000,$D$35,0)</f>
        <v>1561.8</v>
      </c>
      <c r="E771" s="27">
        <f t="shared" si="45"/>
        <v>7.3617811452915946E-2</v>
      </c>
      <c r="F771" s="34">
        <f t="shared" si="47"/>
        <v>2.7028935727630987E-3</v>
      </c>
      <c r="G771" s="25">
        <f t="shared" si="46"/>
        <v>4.2230438271826397E-2</v>
      </c>
      <c r="I771" s="31">
        <v>39367</v>
      </c>
      <c r="J771" s="20">
        <v>0.14957122504711201</v>
      </c>
      <c r="K771" s="20">
        <v>0</v>
      </c>
      <c r="L771" s="20">
        <v>2.0587000019772699E-2</v>
      </c>
      <c r="M771" s="20">
        <v>0.32583448360947598</v>
      </c>
      <c r="N771" s="20">
        <v>4.2230438271826397E-2</v>
      </c>
      <c r="O771" s="20">
        <v>0.611348078098925</v>
      </c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30"/>
    </row>
    <row r="772" spans="1:27" hidden="1" x14ac:dyDescent="0.25">
      <c r="A772">
        <v>736</v>
      </c>
      <c r="B772" s="15">
        <v>39374</v>
      </c>
      <c r="C772" s="25">
        <f t="shared" si="44"/>
        <v>0.154770001769066</v>
      </c>
      <c r="D772" s="25">
        <f>VLOOKUP(B772,input_BB!$B$19:$L$10000,$D$35,0)</f>
        <v>1500.63</v>
      </c>
      <c r="E772" s="27">
        <f t="shared" si="45"/>
        <v>8.2473331485069773E-2</v>
      </c>
      <c r="F772" s="34">
        <f t="shared" si="47"/>
        <v>-3.9166346523242357E-2</v>
      </c>
      <c r="G772" s="25">
        <f t="shared" si="46"/>
        <v>2.4374039174794401E-2</v>
      </c>
      <c r="I772" s="31">
        <v>39374</v>
      </c>
      <c r="J772" s="20">
        <v>0.154770001769066</v>
      </c>
      <c r="K772" s="20">
        <v>0</v>
      </c>
      <c r="L772" s="20">
        <v>2.2351935991377799E-2</v>
      </c>
      <c r="M772" s="20">
        <v>0.35437198560724698</v>
      </c>
      <c r="N772" s="20">
        <v>2.4374039174794401E-2</v>
      </c>
      <c r="O772" s="20">
        <v>0.59890203922658103</v>
      </c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30"/>
    </row>
    <row r="773" spans="1:27" hidden="1" x14ac:dyDescent="0.25">
      <c r="A773">
        <v>737</v>
      </c>
      <c r="B773" s="15">
        <v>39381</v>
      </c>
      <c r="C773" s="25">
        <f t="shared" si="44"/>
        <v>0.155457958579063</v>
      </c>
      <c r="D773" s="25">
        <f>VLOOKUP(B773,input_BB!$B$19:$L$10000,$D$35,0)</f>
        <v>1535.28</v>
      </c>
      <c r="E773" s="27">
        <f t="shared" si="45"/>
        <v>8.3645187026866408E-2</v>
      </c>
      <c r="F773" s="34">
        <f t="shared" si="47"/>
        <v>2.3090302073129232E-2</v>
      </c>
      <c r="G773" s="25">
        <f t="shared" si="46"/>
        <v>5.29128618006664E-2</v>
      </c>
      <c r="I773" s="31">
        <v>39381</v>
      </c>
      <c r="J773" s="20">
        <v>0.155457958579063</v>
      </c>
      <c r="K773" s="20">
        <v>1</v>
      </c>
      <c r="L773" s="20">
        <v>2.1886375528159301E-2</v>
      </c>
      <c r="M773" s="20">
        <v>0.33657820456398202</v>
      </c>
      <c r="N773" s="20">
        <v>5.29128618006664E-2</v>
      </c>
      <c r="O773" s="20">
        <v>0.588622558107192</v>
      </c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30"/>
    </row>
    <row r="774" spans="1:27" hidden="1" x14ac:dyDescent="0.25">
      <c r="A774">
        <v>738</v>
      </c>
      <c r="B774" s="15">
        <v>39388</v>
      </c>
      <c r="C774" s="25">
        <f t="shared" si="44"/>
        <v>0.155457958579063</v>
      </c>
      <c r="D774" s="25">
        <f>VLOOKUP(B774,input_BB!$B$19:$L$10000,$D$35,0)</f>
        <v>1509.65</v>
      </c>
      <c r="E774" s="27">
        <f t="shared" si="45"/>
        <v>8.3645187026866408E-2</v>
      </c>
      <c r="F774" s="34">
        <f t="shared" si="47"/>
        <v>-1.6694023240060418E-2</v>
      </c>
      <c r="G774" s="25">
        <f t="shared" si="46"/>
        <v>5.29128618006664E-2</v>
      </c>
      <c r="I774" s="31">
        <v>39388</v>
      </c>
      <c r="J774" s="20">
        <v>0.155457958579063</v>
      </c>
      <c r="K774" s="20">
        <v>0</v>
      </c>
      <c r="L774" s="20">
        <v>2.1886375528159301E-2</v>
      </c>
      <c r="M774" s="20">
        <v>0.33657820456398202</v>
      </c>
      <c r="N774" s="20">
        <v>5.29128618006664E-2</v>
      </c>
      <c r="O774" s="20">
        <v>0.588622558107192</v>
      </c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30"/>
    </row>
    <row r="775" spans="1:27" hidden="1" x14ac:dyDescent="0.25">
      <c r="A775">
        <v>739</v>
      </c>
      <c r="B775" s="15">
        <v>39395</v>
      </c>
      <c r="C775" s="25">
        <f t="shared" si="44"/>
        <v>0.156704291701317</v>
      </c>
      <c r="D775" s="25">
        <f>VLOOKUP(B775,input_BB!$B$19:$L$10000,$D$35,0)</f>
        <v>1453.7</v>
      </c>
      <c r="E775" s="27">
        <f t="shared" si="45"/>
        <v>8.5768172590806699E-2</v>
      </c>
      <c r="F775" s="34">
        <f t="shared" si="47"/>
        <v>-3.7061570562713197E-2</v>
      </c>
      <c r="G775" s="25">
        <f t="shared" si="46"/>
        <v>2.2751994469360898E-2</v>
      </c>
      <c r="I775" s="31">
        <v>39395</v>
      </c>
      <c r="J775" s="20">
        <v>0.156704291701317</v>
      </c>
      <c r="K775" s="20">
        <v>0</v>
      </c>
      <c r="L775" s="20">
        <v>2.09253163883815E-2</v>
      </c>
      <c r="M775" s="20">
        <v>0.374321847577333</v>
      </c>
      <c r="N775" s="20">
        <v>2.2751994469360898E-2</v>
      </c>
      <c r="O775" s="20">
        <v>0.58200084156492504</v>
      </c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30"/>
    </row>
    <row r="776" spans="1:27" hidden="1" x14ac:dyDescent="0.25">
      <c r="A776">
        <v>740</v>
      </c>
      <c r="B776" s="15">
        <v>39402</v>
      </c>
      <c r="C776" s="25">
        <f t="shared" si="44"/>
        <v>0.156704291701317</v>
      </c>
      <c r="D776" s="25">
        <f>VLOOKUP(B776,input_BB!$B$19:$L$10000,$D$35,0)</f>
        <v>1458.74</v>
      </c>
      <c r="E776" s="27">
        <f t="shared" si="45"/>
        <v>8.5768172590806699E-2</v>
      </c>
      <c r="F776" s="34">
        <f t="shared" si="47"/>
        <v>3.4670152025864098E-3</v>
      </c>
      <c r="G776" s="25">
        <f t="shared" si="46"/>
        <v>2.2751994469360898E-2</v>
      </c>
      <c r="I776" s="31">
        <v>39402</v>
      </c>
      <c r="J776" s="20">
        <v>0.156704291701317</v>
      </c>
      <c r="K776" s="20">
        <v>0</v>
      </c>
      <c r="L776" s="20">
        <v>2.09253163883815E-2</v>
      </c>
      <c r="M776" s="20">
        <v>0.374321847577333</v>
      </c>
      <c r="N776" s="20">
        <v>2.2751994469360898E-2</v>
      </c>
      <c r="O776" s="20">
        <v>0.58200084156492504</v>
      </c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30"/>
    </row>
    <row r="777" spans="1:27" hidden="1" x14ac:dyDescent="0.25">
      <c r="A777">
        <v>741</v>
      </c>
      <c r="B777" s="15">
        <v>39409</v>
      </c>
      <c r="C777" s="25">
        <f t="shared" si="44"/>
        <v>0.215556129813194</v>
      </c>
      <c r="D777" s="25">
        <f>VLOOKUP(B777,input_BB!$B$19:$L$10000,$D$35,0)</f>
        <v>1440.7</v>
      </c>
      <c r="E777" s="27">
        <f t="shared" si="45"/>
        <v>0.18601553061408405</v>
      </c>
      <c r="F777" s="34">
        <f t="shared" si="47"/>
        <v>-1.2366837133416464E-2</v>
      </c>
      <c r="G777" s="25">
        <f t="shared" si="46"/>
        <v>4.9331253657764702E-2</v>
      </c>
      <c r="I777" s="31">
        <v>39409</v>
      </c>
      <c r="J777" s="20">
        <v>0.215556129813194</v>
      </c>
      <c r="K777" s="20">
        <v>0</v>
      </c>
      <c r="L777" s="20">
        <v>2.0431715567928201E-2</v>
      </c>
      <c r="M777" s="20">
        <v>0.35903183400564298</v>
      </c>
      <c r="N777" s="20">
        <v>4.9331253657764702E-2</v>
      </c>
      <c r="O777" s="20">
        <v>0.57120519676866399</v>
      </c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30"/>
    </row>
    <row r="778" spans="1:27" hidden="1" x14ac:dyDescent="0.25">
      <c r="A778">
        <v>742</v>
      </c>
      <c r="B778" s="15">
        <v>39416</v>
      </c>
      <c r="C778" s="25">
        <f t="shared" si="44"/>
        <v>0.157384738326073</v>
      </c>
      <c r="D778" s="25">
        <f>VLOOKUP(B778,input_BB!$B$19:$L$10000,$D$35,0)</f>
        <v>1481.14</v>
      </c>
      <c r="E778" s="27">
        <f t="shared" si="45"/>
        <v>8.6927235393194843E-2</v>
      </c>
      <c r="F778" s="34">
        <f t="shared" si="47"/>
        <v>2.8069688345943034E-2</v>
      </c>
      <c r="G778" s="25">
        <f t="shared" si="46"/>
        <v>4.9331253657764702E-2</v>
      </c>
      <c r="I778" s="31">
        <v>39416</v>
      </c>
      <c r="J778" s="20">
        <v>0.157384738326073</v>
      </c>
      <c r="K778" s="20">
        <v>0</v>
      </c>
      <c r="L778" s="20">
        <v>2.0431715567928201E-2</v>
      </c>
      <c r="M778" s="20">
        <v>0.35903183400564298</v>
      </c>
      <c r="N778" s="20">
        <v>4.9331253657764702E-2</v>
      </c>
      <c r="O778" s="20">
        <v>0.57120519676866399</v>
      </c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30"/>
    </row>
    <row r="779" spans="1:27" hidden="1" x14ac:dyDescent="0.25">
      <c r="A779">
        <v>743</v>
      </c>
      <c r="B779" s="15">
        <v>39423</v>
      </c>
      <c r="C779" s="25">
        <f t="shared" si="44"/>
        <v>0.157096907496452</v>
      </c>
      <c r="D779" s="25">
        <f>VLOOKUP(B779,input_BB!$B$19:$L$10000,$D$35,0)</f>
        <v>1504.66</v>
      </c>
      <c r="E779" s="27">
        <f t="shared" si="45"/>
        <v>8.643694857883398E-2</v>
      </c>
      <c r="F779" s="34">
        <f t="shared" si="47"/>
        <v>1.5879660261690409E-2</v>
      </c>
      <c r="G779" s="25">
        <f t="shared" si="46"/>
        <v>4.3791987347901601E-2</v>
      </c>
      <c r="I779" s="31">
        <v>39423</v>
      </c>
      <c r="J779" s="20">
        <v>0.157096907496452</v>
      </c>
      <c r="K779" s="20">
        <v>0</v>
      </c>
      <c r="L779" s="20">
        <v>2.0839429488059599E-2</v>
      </c>
      <c r="M779" s="20">
        <v>0.35536353773905099</v>
      </c>
      <c r="N779" s="20">
        <v>4.3791987347901601E-2</v>
      </c>
      <c r="O779" s="20">
        <v>0.58000504542498799</v>
      </c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30"/>
    </row>
    <row r="780" spans="1:27" hidden="1" x14ac:dyDescent="0.25">
      <c r="A780">
        <v>744</v>
      </c>
      <c r="B780" s="15">
        <v>39430</v>
      </c>
      <c r="C780" s="25">
        <f t="shared" si="44"/>
        <v>0.157078921794891</v>
      </c>
      <c r="D780" s="25">
        <f>VLOOKUP(B780,input_BB!$B$19:$L$10000,$D$35,0)</f>
        <v>1467.95</v>
      </c>
      <c r="E780" s="27">
        <f t="shared" si="45"/>
        <v>8.6406311998541319E-2</v>
      </c>
      <c r="F780" s="34">
        <f t="shared" si="47"/>
        <v>-2.439753831430358E-2</v>
      </c>
      <c r="G780" s="25">
        <f t="shared" si="46"/>
        <v>2.2940416800053699E-2</v>
      </c>
      <c r="I780" s="31">
        <v>39430</v>
      </c>
      <c r="J780" s="20">
        <v>0.157078921794891</v>
      </c>
      <c r="K780" s="20">
        <v>0</v>
      </c>
      <c r="L780" s="20">
        <v>2.1098610948983399E-2</v>
      </c>
      <c r="M780" s="20">
        <v>0.36914024752456298</v>
      </c>
      <c r="N780" s="20">
        <v>2.2940416800053699E-2</v>
      </c>
      <c r="O780" s="20">
        <v>0.58682072472640001</v>
      </c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30"/>
    </row>
    <row r="781" spans="1:27" hidden="1" x14ac:dyDescent="0.25">
      <c r="A781">
        <v>745</v>
      </c>
      <c r="B781" s="15">
        <v>39437</v>
      </c>
      <c r="C781" s="25">
        <f t="shared" si="44"/>
        <v>0.15776030719280201</v>
      </c>
      <c r="D781" s="25">
        <f>VLOOKUP(B781,input_BB!$B$19:$L$10000,$D$35,0)</f>
        <v>1484.46</v>
      </c>
      <c r="E781" s="27">
        <f t="shared" si="45"/>
        <v>8.7566973893355327E-2</v>
      </c>
      <c r="F781" s="34">
        <f t="shared" si="47"/>
        <v>1.1246977076875941E-2</v>
      </c>
      <c r="G781" s="25">
        <f t="shared" si="46"/>
        <v>4.9747777967864899E-2</v>
      </c>
      <c r="I781" s="31">
        <v>39437</v>
      </c>
      <c r="J781" s="20">
        <v>0.15776030719280201</v>
      </c>
      <c r="K781" s="20">
        <v>0</v>
      </c>
      <c r="L781" s="20">
        <v>2.0604229047722099E-2</v>
      </c>
      <c r="M781" s="20">
        <v>0.353619872959828</v>
      </c>
      <c r="N781" s="20">
        <v>4.9747777967864899E-2</v>
      </c>
      <c r="O781" s="20">
        <v>0.57602812002458403</v>
      </c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30"/>
    </row>
    <row r="782" spans="1:27" hidden="1" x14ac:dyDescent="0.25">
      <c r="A782">
        <v>746</v>
      </c>
      <c r="B782" s="15">
        <v>39444</v>
      </c>
      <c r="C782" s="25">
        <f t="shared" si="44"/>
        <v>0.15726242959499401</v>
      </c>
      <c r="D782" s="25">
        <f>VLOOKUP(B782,input_BB!$B$19:$L$10000,$D$35,0)</f>
        <v>1478.49</v>
      </c>
      <c r="E782" s="27">
        <f t="shared" si="45"/>
        <v>8.6718896494237432E-2</v>
      </c>
      <c r="F782" s="34">
        <f t="shared" si="47"/>
        <v>-4.0216644436360527E-3</v>
      </c>
      <c r="G782" s="25">
        <f t="shared" si="46"/>
        <v>4.9824614318188298E-2</v>
      </c>
      <c r="I782" s="31">
        <v>39444</v>
      </c>
      <c r="J782" s="20">
        <v>0.15726242959499401</v>
      </c>
      <c r="K782" s="20">
        <v>1</v>
      </c>
      <c r="L782" s="20">
        <v>2.0642851087653399E-2</v>
      </c>
      <c r="M782" s="20">
        <v>0.35582576916756897</v>
      </c>
      <c r="N782" s="20">
        <v>4.9824614318188298E-2</v>
      </c>
      <c r="O782" s="20">
        <v>0.57370676542658905</v>
      </c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30"/>
    </row>
    <row r="783" spans="1:27" hidden="1" x14ac:dyDescent="0.25">
      <c r="A783">
        <v>747</v>
      </c>
      <c r="B783" s="15">
        <v>39451</v>
      </c>
      <c r="C783" s="25">
        <f t="shared" si="44"/>
        <v>0.150245755910873</v>
      </c>
      <c r="D783" s="25">
        <f>VLOOKUP(B783,input_BB!$B$19:$L$10000,$D$35,0)</f>
        <v>1411.63</v>
      </c>
      <c r="E783" s="27">
        <f t="shared" si="45"/>
        <v>7.4766797434775212E-2</v>
      </c>
      <c r="F783" s="34">
        <f t="shared" si="47"/>
        <v>-4.5221814148218686E-2</v>
      </c>
      <c r="G783" s="25">
        <f t="shared" si="46"/>
        <v>4.7144254896320903E-2</v>
      </c>
      <c r="I783" s="31">
        <v>39451</v>
      </c>
      <c r="J783" s="20">
        <v>0.150245755910873</v>
      </c>
      <c r="K783" s="20">
        <v>1</v>
      </c>
      <c r="L783" s="20">
        <v>2.0853974866262E-2</v>
      </c>
      <c r="M783" s="20">
        <v>0.358035695408365</v>
      </c>
      <c r="N783" s="20">
        <v>4.7144254896320903E-2</v>
      </c>
      <c r="O783" s="20">
        <v>0.57396607482905204</v>
      </c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30"/>
    </row>
    <row r="784" spans="1:27" hidden="1" x14ac:dyDescent="0.25">
      <c r="A784">
        <v>748</v>
      </c>
      <c r="B784" s="15">
        <v>39458</v>
      </c>
      <c r="C784" s="25">
        <f t="shared" si="44"/>
        <v>0.15018275380134599</v>
      </c>
      <c r="D784" s="25">
        <f>VLOOKUP(B784,input_BB!$B$19:$L$10000,$D$35,0)</f>
        <v>1401.02</v>
      </c>
      <c r="E784" s="27">
        <f t="shared" si="45"/>
        <v>7.4659480565283917E-2</v>
      </c>
      <c r="F784" s="34">
        <f t="shared" si="47"/>
        <v>-7.5161338311031667E-3</v>
      </c>
      <c r="G784" s="25" t="str">
        <f t="shared" si="46"/>
        <v>NA</v>
      </c>
      <c r="I784" s="31">
        <v>39458</v>
      </c>
      <c r="J784" s="20">
        <v>0.15018275380134599</v>
      </c>
      <c r="K784" s="20">
        <v>1</v>
      </c>
      <c r="L784" s="20">
        <v>2.12424258894615E-2</v>
      </c>
      <c r="M784" s="20">
        <v>0.37264653718488799</v>
      </c>
      <c r="N784" s="20" t="s">
        <v>111</v>
      </c>
      <c r="O784" s="20">
        <v>0.60611103692565105</v>
      </c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30"/>
    </row>
    <row r="785" spans="1:27" hidden="1" x14ac:dyDescent="0.25">
      <c r="A785">
        <v>749</v>
      </c>
      <c r="B785" s="15">
        <v>39465</v>
      </c>
      <c r="C785" s="25">
        <f t="shared" si="44"/>
        <v>0.24906888604164101</v>
      </c>
      <c r="D785" s="25">
        <f>VLOOKUP(B785,input_BB!$B$19:$L$10000,$D$35,0)</f>
        <v>1325.19</v>
      </c>
      <c r="E785" s="27">
        <f t="shared" si="45"/>
        <v>0.24310066813508094</v>
      </c>
      <c r="F785" s="34">
        <f t="shared" si="47"/>
        <v>-5.4124851893620263E-2</v>
      </c>
      <c r="G785" s="25" t="str">
        <f t="shared" si="46"/>
        <v>NA</v>
      </c>
      <c r="I785" s="31">
        <v>39465</v>
      </c>
      <c r="J785" s="20">
        <v>0.24906888604164101</v>
      </c>
      <c r="K785" s="20">
        <v>0</v>
      </c>
      <c r="L785" s="20">
        <v>3.6264200110745499E-2</v>
      </c>
      <c r="M785" s="20">
        <v>0.38463144833477197</v>
      </c>
      <c r="N785" s="20" t="s">
        <v>111</v>
      </c>
      <c r="O785" s="20">
        <v>0.57910435155448203</v>
      </c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30"/>
    </row>
    <row r="786" spans="1:27" hidden="1" x14ac:dyDescent="0.25">
      <c r="A786">
        <v>750</v>
      </c>
      <c r="B786" s="15">
        <v>39472</v>
      </c>
      <c r="C786" s="25">
        <f t="shared" si="44"/>
        <v>0.25776156783103898</v>
      </c>
      <c r="D786" s="25">
        <f>VLOOKUP(B786,input_BB!$B$19:$L$10000,$D$35,0)</f>
        <v>1330.61</v>
      </c>
      <c r="E786" s="27">
        <f t="shared" si="45"/>
        <v>0.25790765482371486</v>
      </c>
      <c r="F786" s="34">
        <f t="shared" si="47"/>
        <v>4.0899795501021519E-3</v>
      </c>
      <c r="G786" s="25" t="str">
        <f t="shared" si="46"/>
        <v>NA</v>
      </c>
      <c r="I786" s="31">
        <v>39472</v>
      </c>
      <c r="J786" s="20">
        <v>0.25776156783103898</v>
      </c>
      <c r="K786" s="20">
        <v>0</v>
      </c>
      <c r="L786" s="20" t="s">
        <v>111</v>
      </c>
      <c r="M786" s="20">
        <v>0.49363316773549998</v>
      </c>
      <c r="N786" s="20" t="s">
        <v>111</v>
      </c>
      <c r="O786" s="20">
        <v>0.50636683226449997</v>
      </c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30"/>
    </row>
    <row r="787" spans="1:27" hidden="1" x14ac:dyDescent="0.25">
      <c r="A787">
        <v>751</v>
      </c>
      <c r="B787" s="15">
        <v>39479</v>
      </c>
      <c r="C787" s="25">
        <f t="shared" si="44"/>
        <v>0.15370355546474501</v>
      </c>
      <c r="D787" s="25">
        <f>VLOOKUP(B787,input_BB!$B$19:$L$10000,$D$35,0)</f>
        <v>1395.41</v>
      </c>
      <c r="E787" s="27">
        <f t="shared" si="45"/>
        <v>8.0656762488896125E-2</v>
      </c>
      <c r="F787" s="34">
        <f t="shared" si="47"/>
        <v>4.8699468664747947E-2</v>
      </c>
      <c r="G787" s="25">
        <f t="shared" si="46"/>
        <v>2.9653658944040401E-2</v>
      </c>
      <c r="I787" s="31">
        <v>39479</v>
      </c>
      <c r="J787" s="20">
        <v>0.15370355546474501</v>
      </c>
      <c r="K787" s="20">
        <v>0</v>
      </c>
      <c r="L787" s="20" t="s">
        <v>111</v>
      </c>
      <c r="M787" s="20">
        <v>0.46927211853563799</v>
      </c>
      <c r="N787" s="20">
        <v>2.9653658944040401E-2</v>
      </c>
      <c r="O787" s="20">
        <v>0.50107422252032197</v>
      </c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30"/>
    </row>
    <row r="788" spans="1:27" hidden="1" x14ac:dyDescent="0.25">
      <c r="A788">
        <v>752</v>
      </c>
      <c r="B788" s="15">
        <v>39486</v>
      </c>
      <c r="C788" s="25">
        <f t="shared" si="44"/>
        <v>0.1552644520998</v>
      </c>
      <c r="D788" s="25">
        <f>VLOOKUP(B788,input_BB!$B$19:$L$10000,$D$35,0)</f>
        <v>1331.29</v>
      </c>
      <c r="E788" s="27">
        <f t="shared" si="45"/>
        <v>8.3315570927712038E-2</v>
      </c>
      <c r="F788" s="34">
        <f t="shared" si="47"/>
        <v>-4.5950652496398958E-2</v>
      </c>
      <c r="G788" s="25">
        <f t="shared" si="46"/>
        <v>2.5681363926630799E-2</v>
      </c>
      <c r="I788" s="31">
        <v>39486</v>
      </c>
      <c r="J788" s="20">
        <v>0.1552644520998</v>
      </c>
      <c r="K788" s="20">
        <v>0</v>
      </c>
      <c r="L788" s="20" t="s">
        <v>111</v>
      </c>
      <c r="M788" s="20">
        <v>0.43490815523670101</v>
      </c>
      <c r="N788" s="20">
        <v>2.5681363926630799E-2</v>
      </c>
      <c r="O788" s="20">
        <v>0.53941048083666798</v>
      </c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30"/>
    </row>
    <row r="789" spans="1:27" hidden="1" x14ac:dyDescent="0.25">
      <c r="A789">
        <v>753</v>
      </c>
      <c r="B789" s="15">
        <v>39493</v>
      </c>
      <c r="C789" s="25">
        <f t="shared" si="44"/>
        <v>0.18519075214862801</v>
      </c>
      <c r="D789" s="25">
        <f>VLOOKUP(B789,input_BB!$B$19:$L$10000,$D$35,0)</f>
        <v>1350</v>
      </c>
      <c r="E789" s="27">
        <f t="shared" si="45"/>
        <v>0.13429159158494011</v>
      </c>
      <c r="F789" s="34">
        <f t="shared" si="47"/>
        <v>1.4054037812948339E-2</v>
      </c>
      <c r="G789" s="25" t="str">
        <f t="shared" si="46"/>
        <v>NA</v>
      </c>
      <c r="I789" s="31">
        <v>39493</v>
      </c>
      <c r="J789" s="20">
        <v>0.18519075214862801</v>
      </c>
      <c r="K789" s="20">
        <v>0</v>
      </c>
      <c r="L789" s="20">
        <v>2.2427867334946599E-2</v>
      </c>
      <c r="M789" s="20">
        <v>0.43624381789456601</v>
      </c>
      <c r="N789" s="20" t="s">
        <v>111</v>
      </c>
      <c r="O789" s="20">
        <v>0.54132831477048704</v>
      </c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30"/>
    </row>
    <row r="790" spans="1:27" hidden="1" x14ac:dyDescent="0.25">
      <c r="A790">
        <v>754</v>
      </c>
      <c r="B790" s="15">
        <v>39500</v>
      </c>
      <c r="C790" s="25">
        <f t="shared" si="44"/>
        <v>0.179727002978325</v>
      </c>
      <c r="D790" s="25">
        <f>VLOOKUP(B790,input_BB!$B$19:$L$10000,$D$35,0)</f>
        <v>1353.11</v>
      </c>
      <c r="E790" s="27">
        <f t="shared" si="45"/>
        <v>0.12498472136988367</v>
      </c>
      <c r="F790" s="34">
        <f t="shared" si="47"/>
        <v>2.3037037037036967E-3</v>
      </c>
      <c r="G790" s="25">
        <f t="shared" si="46"/>
        <v>2.7298541308331901E-2</v>
      </c>
      <c r="I790" s="31">
        <v>39500</v>
      </c>
      <c r="J790" s="20">
        <v>0.179727002978325</v>
      </c>
      <c r="K790" s="20">
        <v>0</v>
      </c>
      <c r="L790" s="20">
        <v>2.2405502424015199E-2</v>
      </c>
      <c r="M790" s="20">
        <v>0.40671931593333799</v>
      </c>
      <c r="N790" s="20">
        <v>2.7298541308331901E-2</v>
      </c>
      <c r="O790" s="20">
        <v>0.54357664033431496</v>
      </c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30"/>
    </row>
    <row r="791" spans="1:27" hidden="1" x14ac:dyDescent="0.25">
      <c r="A791">
        <v>755</v>
      </c>
      <c r="B791" s="15">
        <v>39507</v>
      </c>
      <c r="C791" s="25">
        <f t="shared" si="44"/>
        <v>0.15830129384994501</v>
      </c>
      <c r="D791" s="25">
        <f>VLOOKUP(B791,input_BB!$B$19:$L$10000,$D$35,0)</f>
        <v>1330.63</v>
      </c>
      <c r="E791" s="27">
        <f t="shared" si="45"/>
        <v>8.8488482631983584E-2</v>
      </c>
      <c r="F791" s="34">
        <f t="shared" si="47"/>
        <v>-1.6613579088174513E-2</v>
      </c>
      <c r="G791" s="25">
        <f t="shared" si="46"/>
        <v>8.86961691868835E-2</v>
      </c>
      <c r="I791" s="31">
        <v>39507</v>
      </c>
      <c r="J791" s="20">
        <v>0.15830129384994501</v>
      </c>
      <c r="K791" s="20">
        <v>0</v>
      </c>
      <c r="L791" s="20">
        <v>5.0621632530021603E-2</v>
      </c>
      <c r="M791" s="20">
        <v>0.29960789070330301</v>
      </c>
      <c r="N791" s="20">
        <v>8.86961691868835E-2</v>
      </c>
      <c r="O791" s="20">
        <v>0.56107430757979204</v>
      </c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30"/>
    </row>
    <row r="792" spans="1:27" hidden="1" x14ac:dyDescent="0.25">
      <c r="A792">
        <v>756</v>
      </c>
      <c r="B792" s="15">
        <v>39514</v>
      </c>
      <c r="C792" s="25">
        <f t="shared" si="44"/>
        <v>0.180163323879242</v>
      </c>
      <c r="D792" s="25">
        <f>VLOOKUP(B792,input_BB!$B$19:$L$10000,$D$35,0)</f>
        <v>1293.3699999999999</v>
      </c>
      <c r="E792" s="27">
        <f t="shared" si="45"/>
        <v>0.12572794399419859</v>
      </c>
      <c r="F792" s="34">
        <f t="shared" si="47"/>
        <v>-2.8001773595966006E-2</v>
      </c>
      <c r="G792" s="25">
        <f t="shared" si="46"/>
        <v>2.6869334879617599E-2</v>
      </c>
      <c r="I792" s="31">
        <v>39514</v>
      </c>
      <c r="J792" s="20">
        <v>0.180163323879242</v>
      </c>
      <c r="K792" s="20">
        <v>0</v>
      </c>
      <c r="L792" s="20">
        <v>2.11361517739878E-2</v>
      </c>
      <c r="M792" s="20">
        <v>0.43503602127633101</v>
      </c>
      <c r="N792" s="20">
        <v>2.6869334879617599E-2</v>
      </c>
      <c r="O792" s="20">
        <v>0.51695849207006395</v>
      </c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30"/>
    </row>
    <row r="793" spans="1:27" hidden="1" x14ac:dyDescent="0.25">
      <c r="A793">
        <v>757</v>
      </c>
      <c r="B793" s="15">
        <v>39521</v>
      </c>
      <c r="C793" s="25">
        <f t="shared" si="44"/>
        <v>0.17057754099368999</v>
      </c>
      <c r="D793" s="25">
        <f>VLOOKUP(B793,input_BB!$B$19:$L$10000,$D$35,0)</f>
        <v>1288.1400000000001</v>
      </c>
      <c r="E793" s="27">
        <f t="shared" si="45"/>
        <v>0.10939966199500975</v>
      </c>
      <c r="F793" s="34">
        <f t="shared" si="47"/>
        <v>-4.04369979201602E-3</v>
      </c>
      <c r="G793" s="25" t="str">
        <f t="shared" si="46"/>
        <v>NA</v>
      </c>
      <c r="I793" s="31">
        <v>39521</v>
      </c>
      <c r="J793" s="20">
        <v>0.17057754099368999</v>
      </c>
      <c r="K793" s="20">
        <v>0</v>
      </c>
      <c r="L793" s="20">
        <v>2.1618417711526599E-2</v>
      </c>
      <c r="M793" s="20">
        <v>0.42879990373422</v>
      </c>
      <c r="N793" s="20" t="s">
        <v>111</v>
      </c>
      <c r="O793" s="20">
        <v>0.54958167855425299</v>
      </c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30"/>
    </row>
    <row r="794" spans="1:27" hidden="1" x14ac:dyDescent="0.25">
      <c r="A794">
        <v>758</v>
      </c>
      <c r="B794" s="15">
        <v>39528</v>
      </c>
      <c r="C794" s="25">
        <f t="shared" si="44"/>
        <v>0.147524759173393</v>
      </c>
      <c r="D794" s="25">
        <f>VLOOKUP(B794,input_BB!$B$19:$L$10000,$D$35,0)</f>
        <v>1329.51</v>
      </c>
      <c r="E794" s="27">
        <f t="shared" si="45"/>
        <v>7.0131891493455473E-2</v>
      </c>
      <c r="F794" s="34">
        <f t="shared" si="47"/>
        <v>3.2116074339745504E-2</v>
      </c>
      <c r="G794" s="25">
        <f t="shared" si="46"/>
        <v>4.3644959850156401E-2</v>
      </c>
      <c r="I794" s="31">
        <v>39528</v>
      </c>
      <c r="J794" s="20">
        <v>0.147524759173393</v>
      </c>
      <c r="K794" s="20">
        <v>0</v>
      </c>
      <c r="L794" s="20">
        <v>5.3111309414489903E-2</v>
      </c>
      <c r="M794" s="20">
        <v>0.34690245980241002</v>
      </c>
      <c r="N794" s="20">
        <v>4.3644959850156401E-2</v>
      </c>
      <c r="O794" s="20">
        <v>0.55634127093294405</v>
      </c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30"/>
    </row>
    <row r="795" spans="1:27" hidden="1" x14ac:dyDescent="0.25">
      <c r="A795">
        <v>759</v>
      </c>
      <c r="B795" s="15">
        <v>39535</v>
      </c>
      <c r="C795" s="25">
        <f t="shared" si="44"/>
        <v>0.154758036136627</v>
      </c>
      <c r="D795" s="25">
        <f>VLOOKUP(B795,input_BB!$B$19:$L$10000,$D$35,0)</f>
        <v>1315.22</v>
      </c>
      <c r="E795" s="27">
        <f t="shared" si="45"/>
        <v>8.2452949402239906E-2</v>
      </c>
      <c r="F795" s="34">
        <f t="shared" si="47"/>
        <v>-1.0748320809922385E-2</v>
      </c>
      <c r="G795" s="25">
        <f t="shared" si="46"/>
        <v>8.6352992577789806E-2</v>
      </c>
      <c r="I795" s="31">
        <v>39535</v>
      </c>
      <c r="J795" s="20">
        <v>0.154758036136627</v>
      </c>
      <c r="K795" s="20">
        <v>0</v>
      </c>
      <c r="L795" s="20">
        <v>3.7587063029998202E-2</v>
      </c>
      <c r="M795" s="20">
        <v>0.32217617602965798</v>
      </c>
      <c r="N795" s="20">
        <v>8.6352992577789806E-2</v>
      </c>
      <c r="O795" s="20">
        <v>0.55388376836255404</v>
      </c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30"/>
    </row>
    <row r="796" spans="1:27" hidden="1" x14ac:dyDescent="0.25">
      <c r="A796">
        <v>760</v>
      </c>
      <c r="B796" s="15">
        <v>39542</v>
      </c>
      <c r="C796" s="25">
        <f t="shared" si="44"/>
        <v>0.14842039346694899</v>
      </c>
      <c r="D796" s="25">
        <f>VLOOKUP(B796,input_BB!$B$19:$L$10000,$D$35,0)</f>
        <v>1370.4</v>
      </c>
      <c r="E796" s="27">
        <f t="shared" si="45"/>
        <v>7.1657501815317493E-2</v>
      </c>
      <c r="F796" s="34">
        <f t="shared" si="47"/>
        <v>4.1954958105868245E-2</v>
      </c>
      <c r="G796" s="25" t="str">
        <f t="shared" si="46"/>
        <v>NA</v>
      </c>
      <c r="I796" s="31">
        <v>39542</v>
      </c>
      <c r="J796" s="20">
        <v>0.14842039346694899</v>
      </c>
      <c r="K796" s="20">
        <v>0</v>
      </c>
      <c r="L796" s="20">
        <v>4.7315417174141297E-2</v>
      </c>
      <c r="M796" s="20">
        <v>0.375630691534176</v>
      </c>
      <c r="N796" s="20" t="s">
        <v>111</v>
      </c>
      <c r="O796" s="20">
        <v>0.57705389129168205</v>
      </c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30"/>
    </row>
    <row r="797" spans="1:27" hidden="1" x14ac:dyDescent="0.25">
      <c r="A797">
        <v>761</v>
      </c>
      <c r="B797" s="15">
        <v>39549</v>
      </c>
      <c r="C797" s="25">
        <f t="shared" si="44"/>
        <v>0.14775760471820801</v>
      </c>
      <c r="D797" s="25">
        <f>VLOOKUP(B797,input_BB!$B$19:$L$10000,$D$35,0)</f>
        <v>1332.83</v>
      </c>
      <c r="E797" s="27">
        <f t="shared" si="45"/>
        <v>7.0528517179994296E-2</v>
      </c>
      <c r="F797" s="34">
        <f t="shared" si="47"/>
        <v>-2.7415353181552971E-2</v>
      </c>
      <c r="G797" s="25">
        <f t="shared" si="46"/>
        <v>3.02191309031014E-2</v>
      </c>
      <c r="I797" s="31">
        <v>39549</v>
      </c>
      <c r="J797" s="20">
        <v>0.14775760471820801</v>
      </c>
      <c r="K797" s="20">
        <v>0</v>
      </c>
      <c r="L797" s="20">
        <v>3.9886963723286699E-2</v>
      </c>
      <c r="M797" s="20">
        <v>0.29485809302770799</v>
      </c>
      <c r="N797" s="20">
        <v>3.02191309031014E-2</v>
      </c>
      <c r="O797" s="20">
        <v>0.635035812345904</v>
      </c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30"/>
    </row>
    <row r="798" spans="1:27" hidden="1" x14ac:dyDescent="0.25">
      <c r="A798">
        <v>762</v>
      </c>
      <c r="B798" s="15">
        <v>39556</v>
      </c>
      <c r="C798" s="25">
        <f t="shared" si="44"/>
        <v>0.14775760471820801</v>
      </c>
      <c r="D798" s="25">
        <f>VLOOKUP(B798,input_BB!$B$19:$L$10000,$D$35,0)</f>
        <v>1390.33</v>
      </c>
      <c r="E798" s="27">
        <f t="shared" si="45"/>
        <v>7.0528517179994296E-2</v>
      </c>
      <c r="F798" s="34">
        <f t="shared" si="47"/>
        <v>4.3141285835402776E-2</v>
      </c>
      <c r="G798" s="25">
        <f t="shared" si="46"/>
        <v>3.02191309031014E-2</v>
      </c>
      <c r="I798" s="31">
        <v>39556</v>
      </c>
      <c r="J798" s="20">
        <v>0.14775760471820801</v>
      </c>
      <c r="K798" s="20">
        <v>0</v>
      </c>
      <c r="L798" s="20">
        <v>3.9886963723286699E-2</v>
      </c>
      <c r="M798" s="20">
        <v>0.29485809302770799</v>
      </c>
      <c r="N798" s="20">
        <v>3.02191309031014E-2</v>
      </c>
      <c r="O798" s="20">
        <v>0.635035812345904</v>
      </c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30"/>
    </row>
    <row r="799" spans="1:27" hidden="1" x14ac:dyDescent="0.25">
      <c r="A799">
        <v>763</v>
      </c>
      <c r="B799" s="15">
        <v>39563</v>
      </c>
      <c r="C799" s="25">
        <f t="shared" si="44"/>
        <v>0.14685589075088501</v>
      </c>
      <c r="D799" s="25">
        <f>VLOOKUP(B799,input_BB!$B$19:$L$10000,$D$35,0)</f>
        <v>1397.84</v>
      </c>
      <c r="E799" s="27">
        <f t="shared" si="45"/>
        <v>6.8992550830991248E-2</v>
      </c>
      <c r="F799" s="34">
        <f t="shared" si="47"/>
        <v>5.4015953047117371E-3</v>
      </c>
      <c r="G799" s="25">
        <f t="shared" si="46"/>
        <v>8.6434686704196795E-2</v>
      </c>
      <c r="I799" s="31">
        <v>39563</v>
      </c>
      <c r="J799" s="20">
        <v>0.14685589075088501</v>
      </c>
      <c r="K799" s="20">
        <v>0</v>
      </c>
      <c r="L799" s="20">
        <v>3.7638065932473298E-2</v>
      </c>
      <c r="M799" s="20">
        <v>0.315724176899779</v>
      </c>
      <c r="N799" s="20">
        <v>8.6434686704196795E-2</v>
      </c>
      <c r="O799" s="20">
        <v>0.560203070463551</v>
      </c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30"/>
    </row>
    <row r="800" spans="1:27" hidden="1" x14ac:dyDescent="0.25">
      <c r="A800">
        <v>764</v>
      </c>
      <c r="B800" s="15">
        <v>39570</v>
      </c>
      <c r="C800" s="25">
        <f t="shared" si="44"/>
        <v>0.14752864837646501</v>
      </c>
      <c r="D800" s="25">
        <f>VLOOKUP(B800,input_BB!$B$19:$L$10000,$D$35,0)</f>
        <v>1413.9</v>
      </c>
      <c r="E800" s="27">
        <f t="shared" si="45"/>
        <v>7.0138516304936185E-2</v>
      </c>
      <c r="F800" s="34">
        <f t="shared" si="47"/>
        <v>1.1489154695816461E-2</v>
      </c>
      <c r="G800" s="25" t="str">
        <f t="shared" si="46"/>
        <v>NA</v>
      </c>
      <c r="I800" s="31">
        <v>39570</v>
      </c>
      <c r="J800" s="20">
        <v>0.14752864837646501</v>
      </c>
      <c r="K800" s="20">
        <v>0</v>
      </c>
      <c r="L800" s="20">
        <v>3.6738431811912803E-2</v>
      </c>
      <c r="M800" s="20">
        <v>0.384560186259363</v>
      </c>
      <c r="N800" s="20" t="s">
        <v>111</v>
      </c>
      <c r="O800" s="20">
        <v>0.578701381928724</v>
      </c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30"/>
    </row>
    <row r="801" spans="1:27" hidden="1" x14ac:dyDescent="0.25">
      <c r="A801">
        <v>765</v>
      </c>
      <c r="B801" s="15">
        <v>39577</v>
      </c>
      <c r="C801" s="25">
        <f t="shared" si="44"/>
        <v>0.14775760471820801</v>
      </c>
      <c r="D801" s="25">
        <f>VLOOKUP(B801,input_BB!$B$19:$L$10000,$D$35,0)</f>
        <v>1388.28</v>
      </c>
      <c r="E801" s="27">
        <f t="shared" si="45"/>
        <v>7.0528517179994296E-2</v>
      </c>
      <c r="F801" s="34">
        <f t="shared" si="47"/>
        <v>-1.8120093358794942E-2</v>
      </c>
      <c r="G801" s="25">
        <f t="shared" si="46"/>
        <v>3.02191309031014E-2</v>
      </c>
      <c r="I801" s="31">
        <v>39577</v>
      </c>
      <c r="J801" s="20">
        <v>0.14775760471820801</v>
      </c>
      <c r="K801" s="20">
        <v>0</v>
      </c>
      <c r="L801" s="20">
        <v>3.9886963723286699E-2</v>
      </c>
      <c r="M801" s="20">
        <v>0.29485809302770799</v>
      </c>
      <c r="N801" s="20">
        <v>3.02191309031014E-2</v>
      </c>
      <c r="O801" s="20">
        <v>0.635035812345904</v>
      </c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30"/>
    </row>
    <row r="802" spans="1:27" hidden="1" x14ac:dyDescent="0.25">
      <c r="A802">
        <v>766</v>
      </c>
      <c r="B802" s="15">
        <v>39584</v>
      </c>
      <c r="C802" s="25">
        <f t="shared" si="44"/>
        <v>0.14775760471820801</v>
      </c>
      <c r="D802" s="25">
        <f>VLOOKUP(B802,input_BB!$B$19:$L$10000,$D$35,0)</f>
        <v>1425.35</v>
      </c>
      <c r="E802" s="27">
        <f t="shared" si="45"/>
        <v>7.0528517179994296E-2</v>
      </c>
      <c r="F802" s="34">
        <f t="shared" si="47"/>
        <v>2.6702106203359444E-2</v>
      </c>
      <c r="G802" s="25">
        <f t="shared" si="46"/>
        <v>3.02191309031014E-2</v>
      </c>
      <c r="I802" s="31">
        <v>39584</v>
      </c>
      <c r="J802" s="20">
        <v>0.14775760471820801</v>
      </c>
      <c r="K802" s="20">
        <v>0</v>
      </c>
      <c r="L802" s="20">
        <v>3.9886963723286699E-2</v>
      </c>
      <c r="M802" s="20">
        <v>0.29485809302770799</v>
      </c>
      <c r="N802" s="20">
        <v>3.02191309031014E-2</v>
      </c>
      <c r="O802" s="20">
        <v>0.635035812345904</v>
      </c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30"/>
    </row>
    <row r="803" spans="1:27" hidden="1" x14ac:dyDescent="0.25">
      <c r="A803">
        <v>767</v>
      </c>
      <c r="B803" s="15">
        <v>39591</v>
      </c>
      <c r="C803" s="25">
        <f t="shared" si="44"/>
        <v>0.14685589075088501</v>
      </c>
      <c r="D803" s="25">
        <f>VLOOKUP(B803,input_BB!$B$19:$L$10000,$D$35,0)</f>
        <v>1375.93</v>
      </c>
      <c r="E803" s="27">
        <f t="shared" si="45"/>
        <v>6.8992550830991248E-2</v>
      </c>
      <c r="F803" s="34">
        <f t="shared" si="47"/>
        <v>-3.4672185778931386E-2</v>
      </c>
      <c r="G803" s="25">
        <f t="shared" si="46"/>
        <v>8.6434686704196795E-2</v>
      </c>
      <c r="I803" s="31">
        <v>39591</v>
      </c>
      <c r="J803" s="20">
        <v>0.14685589075088501</v>
      </c>
      <c r="K803" s="20">
        <v>0</v>
      </c>
      <c r="L803" s="20">
        <v>3.7638065932473298E-2</v>
      </c>
      <c r="M803" s="20">
        <v>0.315724176899779</v>
      </c>
      <c r="N803" s="20">
        <v>8.6434686704196795E-2</v>
      </c>
      <c r="O803" s="20">
        <v>0.560203070463551</v>
      </c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30"/>
    </row>
    <row r="804" spans="1:27" hidden="1" x14ac:dyDescent="0.25">
      <c r="A804">
        <v>768</v>
      </c>
      <c r="B804" s="15">
        <v>39598</v>
      </c>
      <c r="C804" s="25">
        <f t="shared" si="44"/>
        <v>0.14752864837646501</v>
      </c>
      <c r="D804" s="25">
        <f>VLOOKUP(B804,input_BB!$B$19:$L$10000,$D$35,0)</f>
        <v>1400.38</v>
      </c>
      <c r="E804" s="27">
        <f t="shared" si="45"/>
        <v>7.0138516304936185E-2</v>
      </c>
      <c r="F804" s="34">
        <f t="shared" si="47"/>
        <v>1.7769799335721981E-2</v>
      </c>
      <c r="G804" s="25" t="str">
        <f t="shared" si="46"/>
        <v>NA</v>
      </c>
      <c r="I804" s="31">
        <v>39598</v>
      </c>
      <c r="J804" s="20">
        <v>0.14752864837646501</v>
      </c>
      <c r="K804" s="20">
        <v>0</v>
      </c>
      <c r="L804" s="20">
        <v>3.6738431811912803E-2</v>
      </c>
      <c r="M804" s="20">
        <v>0.384560186259363</v>
      </c>
      <c r="N804" s="20" t="s">
        <v>111</v>
      </c>
      <c r="O804" s="20">
        <v>0.578701381928724</v>
      </c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30"/>
    </row>
    <row r="805" spans="1:27" hidden="1" x14ac:dyDescent="0.25">
      <c r="A805">
        <v>769</v>
      </c>
      <c r="B805" s="15">
        <v>39605</v>
      </c>
      <c r="C805" s="25">
        <f t="shared" si="44"/>
        <v>0.14752864837646501</v>
      </c>
      <c r="D805" s="25">
        <f>VLOOKUP(B805,input_BB!$B$19:$L$10000,$D$35,0)</f>
        <v>1360.68</v>
      </c>
      <c r="E805" s="27">
        <f t="shared" si="45"/>
        <v>7.0138516304936185E-2</v>
      </c>
      <c r="F805" s="34">
        <f t="shared" si="47"/>
        <v>-2.8349448006969591E-2</v>
      </c>
      <c r="G805" s="25">
        <f t="shared" si="46"/>
        <v>4.8460005926629898E-2</v>
      </c>
      <c r="I805" s="31">
        <v>39605</v>
      </c>
      <c r="J805" s="20">
        <v>0.14752864837646501</v>
      </c>
      <c r="K805" s="20">
        <v>0</v>
      </c>
      <c r="L805" s="20">
        <v>3.6528935957115198E-2</v>
      </c>
      <c r="M805" s="20">
        <v>0.33960964122959802</v>
      </c>
      <c r="N805" s="20">
        <v>4.8460005926629898E-2</v>
      </c>
      <c r="O805" s="20">
        <v>0.57540141688665702</v>
      </c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30"/>
    </row>
    <row r="806" spans="1:27" hidden="1" x14ac:dyDescent="0.25">
      <c r="A806">
        <v>770</v>
      </c>
      <c r="B806" s="15">
        <v>39612</v>
      </c>
      <c r="C806" s="25">
        <f t="shared" ref="C806:C869" si="48">J806</f>
        <v>0.14775760471820801</v>
      </c>
      <c r="D806" s="25">
        <f>VLOOKUP(B806,input_BB!$B$19:$L$10000,$D$35,0)</f>
        <v>1360.03</v>
      </c>
      <c r="E806" s="27">
        <f t="shared" ref="E806:E869" si="49">(C806-$E$34)/$E$36</f>
        <v>7.0528517179994296E-2</v>
      </c>
      <c r="F806" s="34">
        <f t="shared" si="47"/>
        <v>-4.7770232530797152E-4</v>
      </c>
      <c r="G806" s="25">
        <f t="shared" ref="G806:G869" si="50">VLOOKUP(B806,$I$37:$AA$5000,$G$34,0)</f>
        <v>3.02191309031014E-2</v>
      </c>
      <c r="I806" s="31">
        <v>39612</v>
      </c>
      <c r="J806" s="20">
        <v>0.14775760471820801</v>
      </c>
      <c r="K806" s="20">
        <v>1</v>
      </c>
      <c r="L806" s="20">
        <v>3.9886963723286699E-2</v>
      </c>
      <c r="M806" s="20">
        <v>0.29485809302770799</v>
      </c>
      <c r="N806" s="20">
        <v>3.02191309031014E-2</v>
      </c>
      <c r="O806" s="20">
        <v>0.635035812345904</v>
      </c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30"/>
    </row>
    <row r="807" spans="1:27" hidden="1" x14ac:dyDescent="0.25">
      <c r="A807">
        <v>771</v>
      </c>
      <c r="B807" s="15">
        <v>39619</v>
      </c>
      <c r="C807" s="25">
        <f t="shared" si="48"/>
        <v>0.14685589075088501</v>
      </c>
      <c r="D807" s="25">
        <f>VLOOKUP(B807,input_BB!$B$19:$L$10000,$D$35,0)</f>
        <v>1317.93</v>
      </c>
      <c r="E807" s="27">
        <f t="shared" si="49"/>
        <v>6.8992550830991248E-2</v>
      </c>
      <c r="F807" s="34">
        <f t="shared" ref="F807:F870" si="51">D807/D806-1</f>
        <v>-3.0955199517657683E-2</v>
      </c>
      <c r="G807" s="25">
        <f t="shared" si="50"/>
        <v>8.6434686704196795E-2</v>
      </c>
      <c r="I807" s="31">
        <v>39619</v>
      </c>
      <c r="J807" s="20">
        <v>0.14685589075088501</v>
      </c>
      <c r="K807" s="20">
        <v>0</v>
      </c>
      <c r="L807" s="20">
        <v>3.7638065932473298E-2</v>
      </c>
      <c r="M807" s="20">
        <v>0.315724176899779</v>
      </c>
      <c r="N807" s="20">
        <v>8.6434686704196795E-2</v>
      </c>
      <c r="O807" s="20">
        <v>0.560203070463551</v>
      </c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30"/>
    </row>
    <row r="808" spans="1:27" hidden="1" x14ac:dyDescent="0.25">
      <c r="A808">
        <v>772</v>
      </c>
      <c r="B808" s="15">
        <v>39626</v>
      </c>
      <c r="C808" s="25">
        <f t="shared" si="48"/>
        <v>0.142833307385445</v>
      </c>
      <c r="D808" s="25">
        <f>VLOOKUP(B808,input_BB!$B$19:$L$10000,$D$35,0)</f>
        <v>1278.3800000000001</v>
      </c>
      <c r="E808" s="27">
        <f t="shared" si="49"/>
        <v>6.2140541314361329E-2</v>
      </c>
      <c r="F808" s="34">
        <f t="shared" si="51"/>
        <v>-3.0009181064244661E-2</v>
      </c>
      <c r="G808" s="25" t="str">
        <f t="shared" si="50"/>
        <v>NA</v>
      </c>
      <c r="I808" s="31">
        <v>39626</v>
      </c>
      <c r="J808" s="20">
        <v>0.142833307385445</v>
      </c>
      <c r="K808" s="20">
        <v>0</v>
      </c>
      <c r="L808" s="20">
        <v>7.9302655431412697E-2</v>
      </c>
      <c r="M808" s="20">
        <v>0.34177555667106202</v>
      </c>
      <c r="N808" s="20" t="s">
        <v>111</v>
      </c>
      <c r="O808" s="20">
        <v>0.57892178789752502</v>
      </c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30"/>
    </row>
    <row r="809" spans="1:27" hidden="1" x14ac:dyDescent="0.25">
      <c r="A809">
        <v>773</v>
      </c>
      <c r="B809" s="15">
        <v>39633</v>
      </c>
      <c r="C809" s="25">
        <f t="shared" si="48"/>
        <v>0.14261995255947099</v>
      </c>
      <c r="D809" s="25">
        <f>VLOOKUP(B809,input_BB!$B$19:$L$10000,$D$35,0)</f>
        <v>1262.9000000000001</v>
      </c>
      <c r="E809" s="27">
        <f t="shared" si="49"/>
        <v>6.1777115832480002E-2</v>
      </c>
      <c r="F809" s="34">
        <f t="shared" si="51"/>
        <v>-1.210907554874141E-2</v>
      </c>
      <c r="G809" s="25" t="str">
        <f t="shared" si="50"/>
        <v>NA</v>
      </c>
      <c r="I809" s="31">
        <v>39633</v>
      </c>
      <c r="J809" s="20">
        <v>0.14261995255947099</v>
      </c>
      <c r="K809" s="20">
        <v>0</v>
      </c>
      <c r="L809" s="20">
        <v>7.9142699967787805E-2</v>
      </c>
      <c r="M809" s="20">
        <v>0.34172500564312502</v>
      </c>
      <c r="N809" s="20" t="s">
        <v>111</v>
      </c>
      <c r="O809" s="20">
        <v>0.57913229438908698</v>
      </c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30"/>
    </row>
    <row r="810" spans="1:27" hidden="1" x14ac:dyDescent="0.25">
      <c r="A810">
        <v>774</v>
      </c>
      <c r="B810" s="15">
        <v>39640</v>
      </c>
      <c r="C810" s="25">
        <f t="shared" si="48"/>
        <v>0.15132366120815299</v>
      </c>
      <c r="D810" s="25">
        <f>VLOOKUP(B810,input_BB!$B$19:$L$10000,$D$35,0)</f>
        <v>1239.49</v>
      </c>
      <c r="E810" s="27">
        <f t="shared" si="49"/>
        <v>7.6602885511518018E-2</v>
      </c>
      <c r="F810" s="34">
        <f t="shared" si="51"/>
        <v>-1.8536701243170528E-2</v>
      </c>
      <c r="G810" s="25">
        <f t="shared" si="50"/>
        <v>2.1114645792985502E-2</v>
      </c>
      <c r="I810" s="31">
        <v>39640</v>
      </c>
      <c r="J810" s="20">
        <v>0.15132366120815299</v>
      </c>
      <c r="K810" s="20">
        <v>0</v>
      </c>
      <c r="L810" s="20">
        <v>3.2082666441006602E-2</v>
      </c>
      <c r="M810" s="20">
        <v>0.36432284216841898</v>
      </c>
      <c r="N810" s="20">
        <v>2.1114645792985502E-2</v>
      </c>
      <c r="O810" s="20">
        <v>0.58247984559758903</v>
      </c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30"/>
    </row>
    <row r="811" spans="1:27" hidden="1" x14ac:dyDescent="0.25">
      <c r="A811">
        <v>775</v>
      </c>
      <c r="B811" s="15">
        <v>39647</v>
      </c>
      <c r="C811" s="25">
        <f t="shared" si="48"/>
        <v>0.14166583120822901</v>
      </c>
      <c r="D811" s="25">
        <f>VLOOKUP(B811,input_BB!$B$19:$L$10000,$D$35,0)</f>
        <v>1260.68</v>
      </c>
      <c r="E811" s="27">
        <f t="shared" si="49"/>
        <v>6.0151879514222933E-2</v>
      </c>
      <c r="F811" s="34">
        <f t="shared" si="51"/>
        <v>1.7095740990246133E-2</v>
      </c>
      <c r="G811" s="25">
        <f t="shared" si="50"/>
        <v>6.9276887442330501E-2</v>
      </c>
      <c r="I811" s="31">
        <v>39647</v>
      </c>
      <c r="J811" s="20">
        <v>0.14166583120822901</v>
      </c>
      <c r="K811" s="20">
        <v>0</v>
      </c>
      <c r="L811" s="20">
        <v>8.3417711764257205E-2</v>
      </c>
      <c r="M811" s="20">
        <v>0.24067737541494399</v>
      </c>
      <c r="N811" s="20">
        <v>6.9276887442330501E-2</v>
      </c>
      <c r="O811" s="20">
        <v>0.60662802537846805</v>
      </c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30"/>
    </row>
    <row r="812" spans="1:27" hidden="1" x14ac:dyDescent="0.25">
      <c r="A812">
        <v>776</v>
      </c>
      <c r="B812" s="15">
        <v>39654</v>
      </c>
      <c r="C812" s="25">
        <f t="shared" si="48"/>
        <v>0.142911672592163</v>
      </c>
      <c r="D812" s="25">
        <f>VLOOKUP(B812,input_BB!$B$19:$L$10000,$D$35,0)</f>
        <v>1257.76</v>
      </c>
      <c r="E812" s="27">
        <f t="shared" si="49"/>
        <v>6.2274027458319885E-2</v>
      </c>
      <c r="F812" s="34">
        <f t="shared" si="51"/>
        <v>-2.3162102992037026E-3</v>
      </c>
      <c r="G812" s="25">
        <f t="shared" si="50"/>
        <v>3.56639345136706E-2</v>
      </c>
      <c r="I812" s="31">
        <v>39654</v>
      </c>
      <c r="J812" s="20">
        <v>0.142911672592163</v>
      </c>
      <c r="K812" s="20">
        <v>0</v>
      </c>
      <c r="L812" s="20">
        <v>3.12882973779815E-2</v>
      </c>
      <c r="M812" s="20">
        <v>0.393753518864495</v>
      </c>
      <c r="N812" s="20">
        <v>3.56639345136706E-2</v>
      </c>
      <c r="O812" s="20">
        <v>0.53929424924385305</v>
      </c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30"/>
    </row>
    <row r="813" spans="1:27" x14ac:dyDescent="0.25">
      <c r="A813">
        <v>777</v>
      </c>
      <c r="B813" s="15">
        <v>39661</v>
      </c>
      <c r="C813" s="25">
        <f t="shared" si="48"/>
        <v>0.16968554258346599</v>
      </c>
      <c r="D813" s="25">
        <f>VLOOKUP(B813,input_BB!$B$19:$L$10000,$D$35,0)</f>
        <v>1260.31</v>
      </c>
      <c r="E813" s="27">
        <f t="shared" si="49"/>
        <v>0.10788024498349803</v>
      </c>
      <c r="F813" s="34">
        <f t="shared" si="51"/>
        <v>2.0274138150362386E-3</v>
      </c>
      <c r="G813" s="25" t="str">
        <f t="shared" si="50"/>
        <v>NA</v>
      </c>
      <c r="I813" s="31">
        <v>39661</v>
      </c>
      <c r="J813" s="20">
        <v>0.16968554258346599</v>
      </c>
      <c r="K813" s="20">
        <v>0</v>
      </c>
      <c r="L813" s="20">
        <v>3.1306922494020402E-2</v>
      </c>
      <c r="M813" s="20">
        <v>0.39659506379236698</v>
      </c>
      <c r="N813" s="20" t="s">
        <v>111</v>
      </c>
      <c r="O813" s="20">
        <v>0.57209801371361302</v>
      </c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30"/>
    </row>
    <row r="814" spans="1:27" x14ac:dyDescent="0.25">
      <c r="A814">
        <v>778</v>
      </c>
      <c r="B814" s="15">
        <v>39668</v>
      </c>
      <c r="C814" s="25">
        <f t="shared" si="48"/>
        <v>0.16968554258346599</v>
      </c>
      <c r="D814" s="25">
        <f>VLOOKUP(B814,input_BB!$B$19:$L$10000,$D$35,0)</f>
        <v>1296.32</v>
      </c>
      <c r="E814" s="27">
        <f t="shared" si="49"/>
        <v>0.10788024498349803</v>
      </c>
      <c r="F814" s="34">
        <f t="shared" si="51"/>
        <v>2.8572335377803793E-2</v>
      </c>
      <c r="G814" s="25" t="str">
        <f t="shared" si="50"/>
        <v>NA</v>
      </c>
      <c r="I814" s="31">
        <v>39668</v>
      </c>
      <c r="J814" s="20">
        <v>0.16968554258346599</v>
      </c>
      <c r="K814" s="20">
        <v>0</v>
      </c>
      <c r="L814" s="20">
        <v>3.1221919318540198E-2</v>
      </c>
      <c r="M814" s="20">
        <v>0.39822977282361099</v>
      </c>
      <c r="N814" s="20" t="s">
        <v>111</v>
      </c>
      <c r="O814" s="20">
        <v>0.57054830785784905</v>
      </c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30"/>
    </row>
    <row r="815" spans="1:27" x14ac:dyDescent="0.25">
      <c r="A815">
        <v>779</v>
      </c>
      <c r="B815" s="15">
        <v>39675</v>
      </c>
      <c r="C815" s="25">
        <f t="shared" si="48"/>
        <v>0.15425491333007799</v>
      </c>
      <c r="D815" s="25">
        <f>VLOOKUP(B815,input_BB!$B$19:$L$10000,$D$35,0)</f>
        <v>1298.2</v>
      </c>
      <c r="E815" s="27">
        <f t="shared" si="49"/>
        <v>8.1595937391469475E-2</v>
      </c>
      <c r="F815" s="34">
        <f t="shared" si="51"/>
        <v>1.4502591952605393E-3</v>
      </c>
      <c r="G815" s="25">
        <f t="shared" si="50"/>
        <v>2.9622318641336499E-2</v>
      </c>
      <c r="I815" s="31">
        <v>39675</v>
      </c>
      <c r="J815" s="20">
        <v>0.15425491333007799</v>
      </c>
      <c r="K815" s="20">
        <v>0</v>
      </c>
      <c r="L815" s="20">
        <v>3.7174932499807002E-2</v>
      </c>
      <c r="M815" s="20">
        <v>0.288647993856882</v>
      </c>
      <c r="N815" s="20">
        <v>2.9622318641336499E-2</v>
      </c>
      <c r="O815" s="20">
        <v>0.64455475500197401</v>
      </c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30"/>
    </row>
    <row r="816" spans="1:27" x14ac:dyDescent="0.25">
      <c r="A816">
        <v>780</v>
      </c>
      <c r="B816" s="15">
        <v>39682</v>
      </c>
      <c r="C816" s="25">
        <f t="shared" si="48"/>
        <v>0.16840466856956501</v>
      </c>
      <c r="D816" s="25">
        <f>VLOOKUP(B816,input_BB!$B$19:$L$10000,$D$35,0)</f>
        <v>1292.2</v>
      </c>
      <c r="E816" s="27">
        <f t="shared" si="49"/>
        <v>0.10569842297124163</v>
      </c>
      <c r="F816" s="34">
        <f t="shared" si="51"/>
        <v>-4.6217840086273387E-3</v>
      </c>
      <c r="G816" s="25">
        <f t="shared" si="50"/>
        <v>7.1558304652527605E-2</v>
      </c>
      <c r="I816" s="31">
        <v>39682</v>
      </c>
      <c r="J816" s="20">
        <v>0.16840466856956501</v>
      </c>
      <c r="K816" s="20">
        <v>0</v>
      </c>
      <c r="L816" s="20">
        <v>2.9936902832355099E-2</v>
      </c>
      <c r="M816" s="20">
        <v>0.35101485456217402</v>
      </c>
      <c r="N816" s="20">
        <v>7.1558304652527605E-2</v>
      </c>
      <c r="O816" s="20">
        <v>0.54748993795294298</v>
      </c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30"/>
    </row>
    <row r="817" spans="1:27" x14ac:dyDescent="0.25">
      <c r="A817">
        <v>781</v>
      </c>
      <c r="B817" s="15">
        <v>39689</v>
      </c>
      <c r="C817" s="25">
        <f t="shared" si="48"/>
        <v>0.15690113604068801</v>
      </c>
      <c r="D817" s="25">
        <f>VLOOKUP(B817,input_BB!$B$19:$L$10000,$D$35,0)</f>
        <v>1282.83</v>
      </c>
      <c r="E817" s="27">
        <f t="shared" si="49"/>
        <v>8.6103474351921935E-2</v>
      </c>
      <c r="F817" s="34">
        <f t="shared" si="51"/>
        <v>-7.2511995047207511E-3</v>
      </c>
      <c r="G817" s="25" t="str">
        <f t="shared" si="50"/>
        <v>NA</v>
      </c>
      <c r="I817" s="31">
        <v>39689</v>
      </c>
      <c r="J817" s="20">
        <v>0.15690113604068801</v>
      </c>
      <c r="K817" s="20">
        <v>0</v>
      </c>
      <c r="L817" s="20">
        <v>3.01485480291287E-2</v>
      </c>
      <c r="M817" s="20">
        <v>0.41664254260629602</v>
      </c>
      <c r="N817" s="20" t="s">
        <v>111</v>
      </c>
      <c r="O817" s="20">
        <v>0.55320890936457501</v>
      </c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30"/>
    </row>
    <row r="818" spans="1:27" x14ac:dyDescent="0.25">
      <c r="A818">
        <v>782</v>
      </c>
      <c r="B818" s="15">
        <v>39696</v>
      </c>
      <c r="C818" s="25">
        <f t="shared" si="48"/>
        <v>0.153796121478081</v>
      </c>
      <c r="D818" s="25">
        <f>VLOOKUP(B818,input_BB!$B$19:$L$10000,$D$35,0)</f>
        <v>1242.31</v>
      </c>
      <c r="E818" s="27">
        <f t="shared" si="49"/>
        <v>8.0814438078603959E-2</v>
      </c>
      <c r="F818" s="34">
        <f t="shared" si="51"/>
        <v>-3.1586414411886254E-2</v>
      </c>
      <c r="G818" s="25">
        <f t="shared" si="50"/>
        <v>0.116825663515026</v>
      </c>
      <c r="I818" s="31">
        <v>39696</v>
      </c>
      <c r="J818" s="20">
        <v>0.153796121478081</v>
      </c>
      <c r="K818" s="20">
        <v>0</v>
      </c>
      <c r="L818" s="20">
        <v>3.1684810009717797E-2</v>
      </c>
      <c r="M818" s="20">
        <v>0.276223446489402</v>
      </c>
      <c r="N818" s="20">
        <v>0.116825663515026</v>
      </c>
      <c r="O818" s="20">
        <v>0.575266079985854</v>
      </c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30"/>
    </row>
    <row r="819" spans="1:27" x14ac:dyDescent="0.25">
      <c r="A819">
        <v>783</v>
      </c>
      <c r="B819" s="15">
        <v>39703</v>
      </c>
      <c r="C819" s="25">
        <f t="shared" si="48"/>
        <v>0.154341980814934</v>
      </c>
      <c r="D819" s="25">
        <f>VLOOKUP(B819,input_BB!$B$19:$L$10000,$D$35,0)</f>
        <v>1251.7</v>
      </c>
      <c r="E819" s="27">
        <f t="shared" si="49"/>
        <v>8.1744246868396167E-2</v>
      </c>
      <c r="F819" s="34">
        <f t="shared" si="51"/>
        <v>7.5584998913316159E-3</v>
      </c>
      <c r="G819" s="25">
        <f t="shared" si="50"/>
        <v>0.108994793736316</v>
      </c>
      <c r="I819" s="31">
        <v>39703</v>
      </c>
      <c r="J819" s="20">
        <v>0.154341980814934</v>
      </c>
      <c r="K819" s="20">
        <v>0</v>
      </c>
      <c r="L819" s="20">
        <v>3.5826331889913403E-2</v>
      </c>
      <c r="M819" s="20">
        <v>0.227246627714044</v>
      </c>
      <c r="N819" s="20">
        <v>0.108994793736316</v>
      </c>
      <c r="O819" s="20">
        <v>0.62793224665972602</v>
      </c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30"/>
    </row>
    <row r="820" spans="1:27" x14ac:dyDescent="0.25">
      <c r="A820">
        <v>784</v>
      </c>
      <c r="B820" s="15">
        <v>39710</v>
      </c>
      <c r="C820" s="25">
        <f t="shared" si="48"/>
        <v>0.15340687334537501</v>
      </c>
      <c r="D820" s="25">
        <f>VLOOKUP(B820,input_BB!$B$19:$L$10000,$D$35,0)</f>
        <v>1255.08</v>
      </c>
      <c r="E820" s="27">
        <f t="shared" si="49"/>
        <v>8.0151398517374101E-2</v>
      </c>
      <c r="F820" s="34">
        <f t="shared" si="51"/>
        <v>2.70032755452565E-3</v>
      </c>
      <c r="G820" s="25">
        <f t="shared" si="50"/>
        <v>0.10181841782725</v>
      </c>
      <c r="I820" s="31">
        <v>39710</v>
      </c>
      <c r="J820" s="20">
        <v>0.15340687334537501</v>
      </c>
      <c r="K820" s="20">
        <v>1</v>
      </c>
      <c r="L820" s="20">
        <v>3.2194875220440497E-2</v>
      </c>
      <c r="M820" s="20">
        <v>0.28177183760813301</v>
      </c>
      <c r="N820" s="20">
        <v>0.10181841782725</v>
      </c>
      <c r="O820" s="20">
        <v>0.58421486934417599</v>
      </c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30"/>
    </row>
    <row r="821" spans="1:27" x14ac:dyDescent="0.25">
      <c r="A821">
        <v>785</v>
      </c>
      <c r="B821" s="15">
        <v>39717</v>
      </c>
      <c r="C821" s="25">
        <f t="shared" si="48"/>
        <v>0.26566967368125899</v>
      </c>
      <c r="D821" s="25">
        <f>VLOOKUP(B821,input_BB!$B$19:$L$10000,$D$35,0)</f>
        <v>1213.01</v>
      </c>
      <c r="E821" s="27">
        <f t="shared" si="49"/>
        <v>0.27137820636274979</v>
      </c>
      <c r="F821" s="34">
        <f t="shared" si="51"/>
        <v>-3.3519775631832172E-2</v>
      </c>
      <c r="G821" s="25">
        <f t="shared" si="50"/>
        <v>7.7226718159144503E-2</v>
      </c>
      <c r="I821" s="31">
        <v>39717</v>
      </c>
      <c r="J821" s="20">
        <v>0.26566967368125899</v>
      </c>
      <c r="K821" s="20">
        <v>1</v>
      </c>
      <c r="L821" s="20">
        <v>3.2308322127225203E-2</v>
      </c>
      <c r="M821" s="20">
        <v>0.28276473300458399</v>
      </c>
      <c r="N821" s="20">
        <v>7.7226718159144503E-2</v>
      </c>
      <c r="O821" s="20">
        <v>0.607700226709046</v>
      </c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30"/>
    </row>
    <row r="822" spans="1:27" x14ac:dyDescent="0.25">
      <c r="A822">
        <v>786</v>
      </c>
      <c r="B822" s="15">
        <v>39724</v>
      </c>
      <c r="C822" s="25">
        <f t="shared" si="48"/>
        <v>0.21463897824287401</v>
      </c>
      <c r="D822" s="25">
        <f>VLOOKUP(B822,input_BB!$B$19:$L$10000,$D$35,0)</f>
        <v>1099.23</v>
      </c>
      <c r="E822" s="27">
        <f t="shared" si="49"/>
        <v>0.18445326807851636</v>
      </c>
      <c r="F822" s="34">
        <f t="shared" si="51"/>
        <v>-9.3799721354316912E-2</v>
      </c>
      <c r="G822" s="25">
        <f t="shared" si="50"/>
        <v>0.109601959338362</v>
      </c>
      <c r="I822" s="31">
        <v>39724</v>
      </c>
      <c r="J822" s="20">
        <v>0.21463897824287401</v>
      </c>
      <c r="K822" s="20">
        <v>1</v>
      </c>
      <c r="L822" s="20">
        <v>2.71041970829995E-2</v>
      </c>
      <c r="M822" s="20">
        <v>0.34386767519289702</v>
      </c>
      <c r="N822" s="20">
        <v>0.109601959338362</v>
      </c>
      <c r="O822" s="20">
        <v>0.51942616838574096</v>
      </c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30"/>
    </row>
    <row r="823" spans="1:27" x14ac:dyDescent="0.25">
      <c r="A823">
        <v>787</v>
      </c>
      <c r="B823" s="15">
        <v>39731</v>
      </c>
      <c r="C823" s="25">
        <f t="shared" si="48"/>
        <v>0.38432338833808899</v>
      </c>
      <c r="D823" s="25">
        <f>VLOOKUP(B823,input_BB!$B$19:$L$10000,$D$35,0)</f>
        <v>899.22</v>
      </c>
      <c r="E823" s="27">
        <f t="shared" si="49"/>
        <v>0.47349120394463046</v>
      </c>
      <c r="F823" s="34">
        <f t="shared" si="51"/>
        <v>-0.18195464097595593</v>
      </c>
      <c r="G823" s="25">
        <f t="shared" si="50"/>
        <v>0.143611763575831</v>
      </c>
      <c r="I823" s="31">
        <v>39731</v>
      </c>
      <c r="J823" s="20">
        <v>0.38432338833808899</v>
      </c>
      <c r="K823" s="20">
        <v>0</v>
      </c>
      <c r="L823" s="20">
        <v>6.8469254674602006E-2</v>
      </c>
      <c r="M823" s="20">
        <v>0.17287581189297199</v>
      </c>
      <c r="N823" s="20">
        <v>0.143611763575831</v>
      </c>
      <c r="O823" s="20">
        <v>0.61504316985659402</v>
      </c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30"/>
    </row>
    <row r="824" spans="1:27" x14ac:dyDescent="0.25">
      <c r="A824">
        <v>788</v>
      </c>
      <c r="B824" s="15">
        <v>39738</v>
      </c>
      <c r="C824" s="25">
        <f t="shared" si="48"/>
        <v>0.24671226739883401</v>
      </c>
      <c r="D824" s="25">
        <f>VLOOKUP(B824,input_BB!$B$19:$L$10000,$D$35,0)</f>
        <v>940.55</v>
      </c>
      <c r="E824" s="27">
        <f t="shared" si="49"/>
        <v>0.23908643849690542</v>
      </c>
      <c r="F824" s="34">
        <f t="shared" si="51"/>
        <v>4.5962056004092311E-2</v>
      </c>
      <c r="G824" s="25">
        <f t="shared" si="50"/>
        <v>0.100402553408024</v>
      </c>
      <c r="I824" s="31">
        <v>39738</v>
      </c>
      <c r="J824" s="20">
        <v>0.24671226739883401</v>
      </c>
      <c r="K824" s="20">
        <v>0</v>
      </c>
      <c r="L824" s="20">
        <v>0.10229350220865201</v>
      </c>
      <c r="M824" s="20">
        <v>0.21210670022652001</v>
      </c>
      <c r="N824" s="20">
        <v>0.100402553408024</v>
      </c>
      <c r="O824" s="20">
        <v>0.58519724415680496</v>
      </c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30"/>
    </row>
    <row r="825" spans="1:27" x14ac:dyDescent="0.25">
      <c r="A825">
        <v>789</v>
      </c>
      <c r="B825" s="15">
        <v>39745</v>
      </c>
      <c r="C825" s="25">
        <f t="shared" si="48"/>
        <v>0.41058468818664601</v>
      </c>
      <c r="D825" s="25">
        <f>VLOOKUP(B825,input_BB!$B$19:$L$10000,$D$35,0)</f>
        <v>876.77</v>
      </c>
      <c r="E825" s="27">
        <f t="shared" si="49"/>
        <v>0.51822431700509808</v>
      </c>
      <c r="F825" s="34">
        <f t="shared" si="51"/>
        <v>-6.7811386954441555E-2</v>
      </c>
      <c r="G825" s="25">
        <f t="shared" si="50"/>
        <v>7.7541909221991001E-2</v>
      </c>
      <c r="I825" s="31">
        <v>39745</v>
      </c>
      <c r="J825" s="20">
        <v>0.41058468818664601</v>
      </c>
      <c r="K825" s="20">
        <v>0</v>
      </c>
      <c r="L825" s="20">
        <v>5.7204457499107797E-2</v>
      </c>
      <c r="M825" s="20">
        <v>0.240221893800693</v>
      </c>
      <c r="N825" s="20">
        <v>7.7541909221991001E-2</v>
      </c>
      <c r="O825" s="20">
        <v>0.625031739478208</v>
      </c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30"/>
    </row>
    <row r="826" spans="1:27" x14ac:dyDescent="0.25">
      <c r="A826">
        <v>790</v>
      </c>
      <c r="B826" s="15">
        <v>39752</v>
      </c>
      <c r="C826" s="25">
        <f t="shared" si="48"/>
        <v>0.15921416878700301</v>
      </c>
      <c r="D826" s="25">
        <f>VLOOKUP(B826,input_BB!$B$19:$L$10000,$D$35,0)</f>
        <v>968.75</v>
      </c>
      <c r="E826" s="27">
        <f t="shared" si="49"/>
        <v>9.0043460413166285E-2</v>
      </c>
      <c r="F826" s="34">
        <f t="shared" si="51"/>
        <v>0.10490778653466704</v>
      </c>
      <c r="G826" s="25">
        <f t="shared" si="50"/>
        <v>5.1918061494751602E-2</v>
      </c>
      <c r="I826" s="31">
        <v>39752</v>
      </c>
      <c r="J826" s="20">
        <v>0.15921416878700301</v>
      </c>
      <c r="K826" s="20">
        <v>1</v>
      </c>
      <c r="L826" s="20">
        <v>8.6291932893105799E-2</v>
      </c>
      <c r="M826" s="20">
        <v>0.28610291149004402</v>
      </c>
      <c r="N826" s="20">
        <v>5.1918061494751602E-2</v>
      </c>
      <c r="O826" s="20">
        <v>0.57568709412209895</v>
      </c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30"/>
    </row>
    <row r="827" spans="1:27" x14ac:dyDescent="0.25">
      <c r="A827">
        <v>791</v>
      </c>
      <c r="B827" s="15">
        <v>39759</v>
      </c>
      <c r="C827" s="25">
        <f t="shared" si="48"/>
        <v>0.179862976074219</v>
      </c>
      <c r="D827" s="25">
        <f>VLOOKUP(B827,input_BB!$B$19:$L$10000,$D$35,0)</f>
        <v>930.99</v>
      </c>
      <c r="E827" s="27">
        <f t="shared" si="49"/>
        <v>0.12521633594748968</v>
      </c>
      <c r="F827" s="34">
        <f t="shared" si="51"/>
        <v>-3.8978064516129063E-2</v>
      </c>
      <c r="G827" s="25">
        <f t="shared" si="50"/>
        <v>0.14115938296069899</v>
      </c>
      <c r="I827" s="31">
        <v>39759</v>
      </c>
      <c r="J827" s="20">
        <v>0.179862976074219</v>
      </c>
      <c r="K827" s="20">
        <v>1</v>
      </c>
      <c r="L827" s="20">
        <v>4.0963287399053798E-2</v>
      </c>
      <c r="M827" s="20">
        <v>0.22496729157439699</v>
      </c>
      <c r="N827" s="20">
        <v>0.14115938296069899</v>
      </c>
      <c r="O827" s="20">
        <v>0.59291003806584996</v>
      </c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30"/>
    </row>
    <row r="828" spans="1:27" x14ac:dyDescent="0.25">
      <c r="A828">
        <v>792</v>
      </c>
      <c r="B828" s="15">
        <v>39766</v>
      </c>
      <c r="C828" s="25">
        <f t="shared" si="48"/>
        <v>0.28266242146491999</v>
      </c>
      <c r="D828" s="25">
        <f>VLOOKUP(B828,input_BB!$B$19:$L$10000,$D$35,0)</f>
        <v>873.29</v>
      </c>
      <c r="E828" s="27">
        <f t="shared" si="49"/>
        <v>0.30032340375199046</v>
      </c>
      <c r="F828" s="34">
        <f t="shared" si="51"/>
        <v>-6.1977035199089148E-2</v>
      </c>
      <c r="G828" s="25">
        <f t="shared" si="50"/>
        <v>9.2232761091797705E-2</v>
      </c>
      <c r="I828" s="31">
        <v>39766</v>
      </c>
      <c r="J828" s="20">
        <v>0.28266242146491999</v>
      </c>
      <c r="K828" s="20">
        <v>0</v>
      </c>
      <c r="L828" s="20">
        <v>1.6540829937245E-2</v>
      </c>
      <c r="M828" s="20">
        <v>0.289297377861086</v>
      </c>
      <c r="N828" s="20">
        <v>9.2232761091797705E-2</v>
      </c>
      <c r="O828" s="20">
        <v>0.60192903110987095</v>
      </c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30"/>
    </row>
    <row r="829" spans="1:27" x14ac:dyDescent="0.25">
      <c r="A829">
        <v>793</v>
      </c>
      <c r="B829" s="15">
        <v>39773</v>
      </c>
      <c r="C829" s="25">
        <f t="shared" si="48"/>
        <v>0.33666759729385398</v>
      </c>
      <c r="D829" s="25">
        <f>VLOOKUP(B829,input_BB!$B$19:$L$10000,$D$35,0)</f>
        <v>800.03</v>
      </c>
      <c r="E829" s="27">
        <f t="shared" si="49"/>
        <v>0.3923150283150405</v>
      </c>
      <c r="F829" s="34">
        <f t="shared" si="51"/>
        <v>-8.3889658647184784E-2</v>
      </c>
      <c r="G829" s="25">
        <f t="shared" si="50"/>
        <v>8.8655187721678297E-2</v>
      </c>
      <c r="I829" s="31">
        <v>39773</v>
      </c>
      <c r="J829" s="20">
        <v>0.33666759729385398</v>
      </c>
      <c r="K829" s="20">
        <v>0</v>
      </c>
      <c r="L829" s="20">
        <v>2.6434845221126199E-2</v>
      </c>
      <c r="M829" s="20">
        <v>0.392420725867275</v>
      </c>
      <c r="N829" s="20">
        <v>8.8655187721678297E-2</v>
      </c>
      <c r="O829" s="20">
        <v>0.49248924118992099</v>
      </c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30"/>
    </row>
    <row r="830" spans="1:27" x14ac:dyDescent="0.25">
      <c r="A830">
        <v>794</v>
      </c>
      <c r="B830" s="15">
        <v>39780</v>
      </c>
      <c r="C830" s="25">
        <f t="shared" si="48"/>
        <v>0.448952436447144</v>
      </c>
      <c r="D830" s="25">
        <f>VLOOKUP(B830,input_BB!$B$19:$L$10000,$D$35,0)</f>
        <v>896.24</v>
      </c>
      <c r="E830" s="27">
        <f t="shared" si="49"/>
        <v>0.58357937675880356</v>
      </c>
      <c r="F830" s="34">
        <f t="shared" si="51"/>
        <v>0.12025799032536288</v>
      </c>
      <c r="G830" s="25">
        <f t="shared" si="50"/>
        <v>3.6097232424212797E-2</v>
      </c>
      <c r="I830" s="31">
        <v>39780</v>
      </c>
      <c r="J830" s="20">
        <v>0.448952436447144</v>
      </c>
      <c r="K830" s="20">
        <v>0</v>
      </c>
      <c r="L830" s="20" t="s">
        <v>111</v>
      </c>
      <c r="M830" s="20">
        <v>0.39010925256158402</v>
      </c>
      <c r="N830" s="20">
        <v>3.6097232424212797E-2</v>
      </c>
      <c r="O830" s="20">
        <v>0.57379351501420295</v>
      </c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30"/>
    </row>
    <row r="831" spans="1:27" x14ac:dyDescent="0.25">
      <c r="A831">
        <v>795</v>
      </c>
      <c r="B831" s="15">
        <v>39787</v>
      </c>
      <c r="C831" s="25">
        <f t="shared" si="48"/>
        <v>0.31726372241973899</v>
      </c>
      <c r="D831" s="25">
        <f>VLOOKUP(B831,input_BB!$B$19:$L$10000,$D$35,0)</f>
        <v>876.07</v>
      </c>
      <c r="E831" s="27">
        <f t="shared" si="49"/>
        <v>0.35926275239722649</v>
      </c>
      <c r="F831" s="34">
        <f t="shared" si="51"/>
        <v>-2.2505132553780172E-2</v>
      </c>
      <c r="G831" s="25">
        <f t="shared" si="50"/>
        <v>4.4968808568601498E-2</v>
      </c>
      <c r="I831" s="31">
        <v>39787</v>
      </c>
      <c r="J831" s="20">
        <v>0.31726372241973899</v>
      </c>
      <c r="K831" s="20">
        <v>0</v>
      </c>
      <c r="L831" s="20" t="s">
        <v>111</v>
      </c>
      <c r="M831" s="20">
        <v>0.36018982685191597</v>
      </c>
      <c r="N831" s="20">
        <v>4.4968808568601498E-2</v>
      </c>
      <c r="O831" s="20">
        <v>0.594841364579483</v>
      </c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30"/>
    </row>
    <row r="832" spans="1:27" x14ac:dyDescent="0.25">
      <c r="A832">
        <v>796</v>
      </c>
      <c r="B832" s="15">
        <v>39794</v>
      </c>
      <c r="C832" s="25">
        <f t="shared" si="48"/>
        <v>0.28797480463981601</v>
      </c>
      <c r="D832" s="25">
        <f>VLOOKUP(B832,input_BB!$B$19:$L$10000,$D$35,0)</f>
        <v>879.73</v>
      </c>
      <c r="E832" s="27">
        <f t="shared" si="49"/>
        <v>0.30937243935013536</v>
      </c>
      <c r="F832" s="34">
        <f t="shared" si="51"/>
        <v>4.177748353441979E-3</v>
      </c>
      <c r="G832" s="25">
        <f t="shared" si="50"/>
        <v>4.05801329239113E-2</v>
      </c>
      <c r="I832" s="31">
        <v>39794</v>
      </c>
      <c r="J832" s="20">
        <v>0.28797480463981601</v>
      </c>
      <c r="K832" s="20">
        <v>0</v>
      </c>
      <c r="L832" s="20" t="s">
        <v>111</v>
      </c>
      <c r="M832" s="20">
        <v>0.37743357772616198</v>
      </c>
      <c r="N832" s="20">
        <v>4.05801329239113E-2</v>
      </c>
      <c r="O832" s="20">
        <v>0.58198628934992702</v>
      </c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30"/>
    </row>
    <row r="833" spans="1:27" x14ac:dyDescent="0.25">
      <c r="A833">
        <v>797</v>
      </c>
      <c r="B833" s="15">
        <v>39801</v>
      </c>
      <c r="C833" s="25">
        <f t="shared" si="48"/>
        <v>0.22552043199539201</v>
      </c>
      <c r="D833" s="25">
        <f>VLOOKUP(B833,input_BB!$B$19:$L$10000,$D$35,0)</f>
        <v>887.88</v>
      </c>
      <c r="E833" s="27">
        <f t="shared" si="49"/>
        <v>0.20298857683248819</v>
      </c>
      <c r="F833" s="34">
        <f t="shared" si="51"/>
        <v>9.2642060632239787E-3</v>
      </c>
      <c r="G833" s="25">
        <f t="shared" si="50"/>
        <v>5.7635825711004299E-2</v>
      </c>
      <c r="I833" s="31">
        <v>39801</v>
      </c>
      <c r="J833" s="20">
        <v>0.22552043199539201</v>
      </c>
      <c r="K833" s="20">
        <v>0</v>
      </c>
      <c r="L833" s="20" t="s">
        <v>111</v>
      </c>
      <c r="M833" s="20">
        <v>0.35929598746658797</v>
      </c>
      <c r="N833" s="20">
        <v>5.7635825711004299E-2</v>
      </c>
      <c r="O833" s="20">
        <v>0.58306818682240802</v>
      </c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30"/>
    </row>
    <row r="834" spans="1:27" x14ac:dyDescent="0.25">
      <c r="A834">
        <v>798</v>
      </c>
      <c r="B834" s="15">
        <v>39808</v>
      </c>
      <c r="C834" s="25">
        <f t="shared" si="48"/>
        <v>0.36129286885261502</v>
      </c>
      <c r="D834" s="25">
        <f>VLOOKUP(B834,input_BB!$B$19:$L$10000,$D$35,0)</f>
        <v>872.8</v>
      </c>
      <c r="E834" s="27">
        <f t="shared" si="49"/>
        <v>0.43426135477775391</v>
      </c>
      <c r="F834" s="34">
        <f t="shared" si="51"/>
        <v>-1.6984277154570515E-2</v>
      </c>
      <c r="G834" s="25">
        <f t="shared" si="50"/>
        <v>0.15686814773744601</v>
      </c>
      <c r="I834" s="31">
        <v>39808</v>
      </c>
      <c r="J834" s="20">
        <v>0.36129286885261502</v>
      </c>
      <c r="K834" s="20">
        <v>0</v>
      </c>
      <c r="L834" s="20" t="s">
        <v>111</v>
      </c>
      <c r="M834" s="20">
        <v>0.29465238128829102</v>
      </c>
      <c r="N834" s="20">
        <v>0.15686814773744601</v>
      </c>
      <c r="O834" s="20">
        <v>0.54847947097426297</v>
      </c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30"/>
    </row>
    <row r="835" spans="1:27" hidden="1" x14ac:dyDescent="0.25">
      <c r="A835">
        <v>799</v>
      </c>
      <c r="B835" s="15">
        <v>39815</v>
      </c>
      <c r="C835" s="25">
        <f t="shared" si="48"/>
        <v>0.204863741993904</v>
      </c>
      <c r="D835" s="25">
        <f>VLOOKUP(B835,input_BB!$B$19:$L$10000,$D$35,0)</f>
        <v>931.8</v>
      </c>
      <c r="E835" s="27">
        <f t="shared" si="49"/>
        <v>0.16780227399826775</v>
      </c>
      <c r="F835" s="34">
        <f t="shared" si="51"/>
        <v>6.759853345554534E-2</v>
      </c>
      <c r="G835" s="25">
        <f t="shared" si="50"/>
        <v>9.2848090823857393E-2</v>
      </c>
      <c r="I835" s="31">
        <v>39815</v>
      </c>
      <c r="J835" s="20">
        <v>0.204863741993904</v>
      </c>
      <c r="K835" s="20">
        <v>1</v>
      </c>
      <c r="L835" s="20">
        <v>2.81488077044263E-2</v>
      </c>
      <c r="M835" s="20">
        <v>0.33365646339489302</v>
      </c>
      <c r="N835" s="20">
        <v>9.2848090823857393E-2</v>
      </c>
      <c r="O835" s="20">
        <v>0.54534663807682404</v>
      </c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30"/>
    </row>
    <row r="836" spans="1:27" hidden="1" x14ac:dyDescent="0.25">
      <c r="A836">
        <v>800</v>
      </c>
      <c r="B836" s="15">
        <v>39822</v>
      </c>
      <c r="C836" s="25">
        <f t="shared" si="48"/>
        <v>0.36538326740264898</v>
      </c>
      <c r="D836" s="25">
        <f>VLOOKUP(B836,input_BB!$B$19:$L$10000,$D$35,0)</f>
        <v>890.35</v>
      </c>
      <c r="E836" s="27">
        <f t="shared" si="49"/>
        <v>0.44122887968536406</v>
      </c>
      <c r="F836" s="34">
        <f t="shared" si="51"/>
        <v>-4.4483794805752264E-2</v>
      </c>
      <c r="G836" s="25">
        <f t="shared" si="50"/>
        <v>0.102986908614888</v>
      </c>
      <c r="I836" s="31">
        <v>39822</v>
      </c>
      <c r="J836" s="20">
        <v>0.36538326740264898</v>
      </c>
      <c r="K836" s="20">
        <v>1</v>
      </c>
      <c r="L836" s="20">
        <v>4.1998800044328502E-2</v>
      </c>
      <c r="M836" s="20">
        <v>0.25507420668229402</v>
      </c>
      <c r="N836" s="20">
        <v>0.102986908614888</v>
      </c>
      <c r="O836" s="20">
        <v>0.59994008465849002</v>
      </c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30"/>
    </row>
    <row r="837" spans="1:27" hidden="1" x14ac:dyDescent="0.25">
      <c r="A837">
        <v>801</v>
      </c>
      <c r="B837" s="15">
        <v>39829</v>
      </c>
      <c r="C837" s="25">
        <f t="shared" si="48"/>
        <v>0.225281447172165</v>
      </c>
      <c r="D837" s="25">
        <f>VLOOKUP(B837,input_BB!$B$19:$L$10000,$D$35,0)</f>
        <v>850.12</v>
      </c>
      <c r="E837" s="27">
        <f t="shared" si="49"/>
        <v>0.20258149358913011</v>
      </c>
      <c r="F837" s="34">
        <f t="shared" si="51"/>
        <v>-4.5184478014264062E-2</v>
      </c>
      <c r="G837" s="25">
        <f t="shared" si="50"/>
        <v>0.12236144145205299</v>
      </c>
      <c r="I837" s="31">
        <v>39829</v>
      </c>
      <c r="J837" s="20">
        <v>0.225281447172165</v>
      </c>
      <c r="K837" s="20">
        <v>0</v>
      </c>
      <c r="L837" s="20" t="s">
        <v>111</v>
      </c>
      <c r="M837" s="20">
        <v>0.36284405568545403</v>
      </c>
      <c r="N837" s="20">
        <v>0.12236144145205299</v>
      </c>
      <c r="O837" s="20">
        <v>0.51479450286249295</v>
      </c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30"/>
    </row>
    <row r="838" spans="1:27" hidden="1" x14ac:dyDescent="0.25">
      <c r="A838">
        <v>802</v>
      </c>
      <c r="B838" s="15">
        <v>39836</v>
      </c>
      <c r="C838" s="25">
        <f t="shared" si="48"/>
        <v>0.39592605829238903</v>
      </c>
      <c r="D838" s="25">
        <f>VLOOKUP(B838,input_BB!$B$19:$L$10000,$D$35,0)</f>
        <v>831.95</v>
      </c>
      <c r="E838" s="27">
        <f t="shared" si="49"/>
        <v>0.4932550218006424</v>
      </c>
      <c r="F838" s="34">
        <f t="shared" si="51"/>
        <v>-2.1373453159553857E-2</v>
      </c>
      <c r="G838" s="25">
        <f t="shared" si="50"/>
        <v>9.5728366844719207E-2</v>
      </c>
      <c r="I838" s="31">
        <v>39836</v>
      </c>
      <c r="J838" s="20">
        <v>0.39592605829238903</v>
      </c>
      <c r="K838" s="20">
        <v>0</v>
      </c>
      <c r="L838" s="20">
        <v>2.23560972895353E-2</v>
      </c>
      <c r="M838" s="20">
        <v>0.40735672171137499</v>
      </c>
      <c r="N838" s="20">
        <v>9.5728366844719207E-2</v>
      </c>
      <c r="O838" s="20">
        <v>0.47455881415437001</v>
      </c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30"/>
    </row>
    <row r="839" spans="1:27" hidden="1" x14ac:dyDescent="0.25">
      <c r="A839">
        <v>803</v>
      </c>
      <c r="B839" s="15">
        <v>39843</v>
      </c>
      <c r="C839" s="25">
        <f t="shared" si="48"/>
        <v>0.23102754354476901</v>
      </c>
      <c r="D839" s="25">
        <f>VLOOKUP(B839,input_BB!$B$19:$L$10000,$D$35,0)</f>
        <v>825.88</v>
      </c>
      <c r="E839" s="27">
        <f t="shared" si="49"/>
        <v>0.21236930988818364</v>
      </c>
      <c r="F839" s="34">
        <f t="shared" si="51"/>
        <v>-7.2961115451650738E-3</v>
      </c>
      <c r="G839" s="25">
        <f t="shared" si="50"/>
        <v>5.0296854766517497E-2</v>
      </c>
      <c r="I839" s="31">
        <v>39843</v>
      </c>
      <c r="J839" s="20">
        <v>0.23102754354476901</v>
      </c>
      <c r="K839" s="20">
        <v>0</v>
      </c>
      <c r="L839" s="20">
        <v>0.10604346940216</v>
      </c>
      <c r="M839" s="20">
        <v>0.36685981481942498</v>
      </c>
      <c r="N839" s="20">
        <v>5.0296854766517497E-2</v>
      </c>
      <c r="O839" s="20">
        <v>0.47679986101189697</v>
      </c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30"/>
    </row>
    <row r="840" spans="1:27" hidden="1" x14ac:dyDescent="0.25">
      <c r="A840">
        <v>804</v>
      </c>
      <c r="B840" s="15">
        <v>39850</v>
      </c>
      <c r="C840" s="25">
        <f t="shared" si="48"/>
        <v>0.25283885002136203</v>
      </c>
      <c r="D840" s="25">
        <f>VLOOKUP(B840,input_BB!$B$19:$L$10000,$D$35,0)</f>
        <v>868.6</v>
      </c>
      <c r="E840" s="27">
        <f t="shared" si="49"/>
        <v>0.24952236949454421</v>
      </c>
      <c r="F840" s="34">
        <f t="shared" si="51"/>
        <v>5.1726643095849401E-2</v>
      </c>
      <c r="G840" s="25">
        <f t="shared" si="50"/>
        <v>8.4161143224142698E-2</v>
      </c>
      <c r="I840" s="31">
        <v>39850</v>
      </c>
      <c r="J840" s="20">
        <v>0.25283885002136203</v>
      </c>
      <c r="K840" s="20">
        <v>1</v>
      </c>
      <c r="L840" s="20">
        <v>8.3149909781359901E-2</v>
      </c>
      <c r="M840" s="20">
        <v>0.30052825465092298</v>
      </c>
      <c r="N840" s="20">
        <v>8.4161143224142698E-2</v>
      </c>
      <c r="O840" s="20">
        <v>0.53216069234357399</v>
      </c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30"/>
    </row>
    <row r="841" spans="1:27" hidden="1" x14ac:dyDescent="0.25">
      <c r="A841">
        <v>805</v>
      </c>
      <c r="B841" s="15">
        <v>39857</v>
      </c>
      <c r="C841" s="25">
        <f t="shared" si="48"/>
        <v>0.23305055499076799</v>
      </c>
      <c r="D841" s="25">
        <f>VLOOKUP(B841,input_BB!$B$19:$L$10000,$D$35,0)</f>
        <v>826.84</v>
      </c>
      <c r="E841" s="27">
        <f t="shared" si="49"/>
        <v>0.21581527791940677</v>
      </c>
      <c r="F841" s="34">
        <f t="shared" si="51"/>
        <v>-4.8077365876122435E-2</v>
      </c>
      <c r="G841" s="25">
        <f t="shared" si="50"/>
        <v>7.5192644881925202E-2</v>
      </c>
      <c r="I841" s="31">
        <v>39857</v>
      </c>
      <c r="J841" s="20">
        <v>0.23305055499076799</v>
      </c>
      <c r="K841" s="20">
        <v>1</v>
      </c>
      <c r="L841" s="20">
        <v>2.8597879757690702E-2</v>
      </c>
      <c r="M841" s="20">
        <v>0.41019436255722502</v>
      </c>
      <c r="N841" s="20">
        <v>7.5192644881925202E-2</v>
      </c>
      <c r="O841" s="20">
        <v>0.48601511280315901</v>
      </c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30"/>
    </row>
    <row r="842" spans="1:27" hidden="1" x14ac:dyDescent="0.25">
      <c r="A842">
        <v>806</v>
      </c>
      <c r="B842" s="15">
        <v>39864</v>
      </c>
      <c r="C842" s="25">
        <f t="shared" si="48"/>
        <v>0.36111342906951899</v>
      </c>
      <c r="D842" s="25">
        <f>VLOOKUP(B842,input_BB!$B$19:$L$10000,$D$35,0)</f>
        <v>770.05</v>
      </c>
      <c r="E842" s="27">
        <f t="shared" si="49"/>
        <v>0.43395569968257303</v>
      </c>
      <c r="F842" s="34">
        <f t="shared" si="51"/>
        <v>-6.8683179333365652E-2</v>
      </c>
      <c r="G842" s="25">
        <f t="shared" si="50"/>
        <v>0.11848869819154299</v>
      </c>
      <c r="I842" s="31">
        <v>39864</v>
      </c>
      <c r="J842" s="20">
        <v>0.36111342906951899</v>
      </c>
      <c r="K842" s="20">
        <v>1</v>
      </c>
      <c r="L842" s="20">
        <v>3.8445247780286303E-2</v>
      </c>
      <c r="M842" s="20">
        <v>0.35844387756038998</v>
      </c>
      <c r="N842" s="20">
        <v>0.11848869819154299</v>
      </c>
      <c r="O842" s="20">
        <v>0.484622176467781</v>
      </c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30"/>
    </row>
    <row r="843" spans="1:27" hidden="1" x14ac:dyDescent="0.25">
      <c r="A843">
        <v>807</v>
      </c>
      <c r="B843" s="15">
        <v>39871</v>
      </c>
      <c r="C843" s="25">
        <f t="shared" si="48"/>
        <v>0.54598188400268599</v>
      </c>
      <c r="D843" s="25">
        <f>VLOOKUP(B843,input_BB!$B$19:$L$10000,$D$35,0)</f>
        <v>735.09</v>
      </c>
      <c r="E843" s="27">
        <f t="shared" si="49"/>
        <v>0.74885791486343101</v>
      </c>
      <c r="F843" s="34">
        <f t="shared" si="51"/>
        <v>-4.5399649373417228E-2</v>
      </c>
      <c r="G843" s="25">
        <f t="shared" si="50"/>
        <v>5.5942301962876501E-2</v>
      </c>
      <c r="I843" s="31">
        <v>39871</v>
      </c>
      <c r="J843" s="20">
        <v>0.54598188400268599</v>
      </c>
      <c r="K843" s="20">
        <v>0</v>
      </c>
      <c r="L843" s="20">
        <v>4.2763656566182202E-2</v>
      </c>
      <c r="M843" s="20">
        <v>0.36056607159015103</v>
      </c>
      <c r="N843" s="20">
        <v>5.5942301962876501E-2</v>
      </c>
      <c r="O843" s="20">
        <v>0.54072796988078997</v>
      </c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30"/>
    </row>
    <row r="844" spans="1:27" hidden="1" x14ac:dyDescent="0.25">
      <c r="A844">
        <v>808</v>
      </c>
      <c r="B844" s="15">
        <v>39878</v>
      </c>
      <c r="C844" s="25">
        <f t="shared" si="48"/>
        <v>0.57889366149902299</v>
      </c>
      <c r="D844" s="25">
        <f>VLOOKUP(B844,input_BB!$B$19:$L$10000,$D$35,0)</f>
        <v>683.38</v>
      </c>
      <c r="E844" s="27">
        <f t="shared" si="49"/>
        <v>0.804919354025038</v>
      </c>
      <c r="F844" s="34">
        <f t="shared" si="51"/>
        <v>-7.0345127807479368E-2</v>
      </c>
      <c r="G844" s="25">
        <f t="shared" si="50"/>
        <v>7.5260687468025694E-2</v>
      </c>
      <c r="I844" s="31">
        <v>39878</v>
      </c>
      <c r="J844" s="20">
        <v>0.57889366149902299</v>
      </c>
      <c r="K844" s="20">
        <v>0</v>
      </c>
      <c r="L844" s="20">
        <v>6.5318668380799E-2</v>
      </c>
      <c r="M844" s="20">
        <v>0.35966542067767598</v>
      </c>
      <c r="N844" s="20">
        <v>7.5260687468025694E-2</v>
      </c>
      <c r="O844" s="20">
        <v>0.49975522347349899</v>
      </c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30"/>
    </row>
    <row r="845" spans="1:27" hidden="1" x14ac:dyDescent="0.25">
      <c r="A845">
        <v>809</v>
      </c>
      <c r="B845" s="15">
        <v>39885</v>
      </c>
      <c r="C845" s="25">
        <f t="shared" si="48"/>
        <v>0.51121401786804199</v>
      </c>
      <c r="D845" s="25">
        <f>VLOOKUP(B845,input_BB!$B$19:$L$10000,$D$35,0)</f>
        <v>756.55</v>
      </c>
      <c r="E845" s="27">
        <f t="shared" si="49"/>
        <v>0.68963484153343013</v>
      </c>
      <c r="F845" s="34">
        <f t="shared" si="51"/>
        <v>0.10707073663262023</v>
      </c>
      <c r="G845" s="25">
        <f t="shared" si="50"/>
        <v>7.2939298474481801E-2</v>
      </c>
      <c r="I845" s="31">
        <v>39885</v>
      </c>
      <c r="J845" s="20">
        <v>0.51121401786804199</v>
      </c>
      <c r="K845" s="20">
        <v>0</v>
      </c>
      <c r="L845" s="20">
        <v>7.9053795297932106E-2</v>
      </c>
      <c r="M845" s="20">
        <v>0.36593001983812101</v>
      </c>
      <c r="N845" s="20">
        <v>7.2939298474481801E-2</v>
      </c>
      <c r="O845" s="20">
        <v>0.482076886389465</v>
      </c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30"/>
    </row>
    <row r="846" spans="1:27" hidden="1" x14ac:dyDescent="0.25">
      <c r="A846">
        <v>810</v>
      </c>
      <c r="B846" s="15">
        <v>39892</v>
      </c>
      <c r="C846" s="25">
        <f t="shared" si="48"/>
        <v>0.31414768099784901</v>
      </c>
      <c r="D846" s="25">
        <f>VLOOKUP(B846,input_BB!$B$19:$L$10000,$D$35,0)</f>
        <v>768.54</v>
      </c>
      <c r="E846" s="27">
        <f t="shared" si="49"/>
        <v>0.35395493313350623</v>
      </c>
      <c r="F846" s="34">
        <f t="shared" si="51"/>
        <v>1.5848258542066063E-2</v>
      </c>
      <c r="G846" s="25">
        <f t="shared" si="50"/>
        <v>0.105849531913827</v>
      </c>
      <c r="I846" s="31">
        <v>39892</v>
      </c>
      <c r="J846" s="20">
        <v>0.31414768099784901</v>
      </c>
      <c r="K846" s="20">
        <v>0</v>
      </c>
      <c r="L846" s="20">
        <v>8.7164452907295895E-2</v>
      </c>
      <c r="M846" s="20">
        <v>0.36060998947142903</v>
      </c>
      <c r="N846" s="20">
        <v>0.105849531913827</v>
      </c>
      <c r="O846" s="20">
        <v>0.446376025707449</v>
      </c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30"/>
    </row>
    <row r="847" spans="1:27" hidden="1" x14ac:dyDescent="0.25">
      <c r="A847">
        <v>811</v>
      </c>
      <c r="B847" s="15">
        <v>39899</v>
      </c>
      <c r="C847" s="25">
        <f t="shared" si="48"/>
        <v>0.400545865297318</v>
      </c>
      <c r="D847" s="25">
        <f>VLOOKUP(B847,input_BB!$B$19:$L$10000,$D$35,0)</f>
        <v>815.94</v>
      </c>
      <c r="E847" s="27">
        <f t="shared" si="49"/>
        <v>0.50112433330695694</v>
      </c>
      <c r="F847" s="34">
        <f t="shared" si="51"/>
        <v>6.1675384495276875E-2</v>
      </c>
      <c r="G847" s="25">
        <f t="shared" si="50"/>
        <v>0.12913116576897399</v>
      </c>
      <c r="I847" s="31">
        <v>39899</v>
      </c>
      <c r="J847" s="20">
        <v>0.400545865297318</v>
      </c>
      <c r="K847" s="20">
        <v>0</v>
      </c>
      <c r="L847" s="20">
        <v>5.4692842023567202E-2</v>
      </c>
      <c r="M847" s="20">
        <v>0.34323207283127199</v>
      </c>
      <c r="N847" s="20">
        <v>0.12913116576897399</v>
      </c>
      <c r="O847" s="20">
        <v>0.47294391937618702</v>
      </c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30"/>
    </row>
    <row r="848" spans="1:27" hidden="1" x14ac:dyDescent="0.25">
      <c r="A848">
        <v>812</v>
      </c>
      <c r="B848" s="15">
        <v>39906</v>
      </c>
      <c r="C848" s="25">
        <f t="shared" si="48"/>
        <v>0.15904416143894201</v>
      </c>
      <c r="D848" s="25">
        <f>VLOOKUP(B848,input_BB!$B$19:$L$10000,$D$35,0)</f>
        <v>842.5</v>
      </c>
      <c r="E848" s="27">
        <f t="shared" si="49"/>
        <v>8.9753872389504885E-2</v>
      </c>
      <c r="F848" s="34">
        <f t="shared" si="51"/>
        <v>3.2551413094100035E-2</v>
      </c>
      <c r="G848" s="25">
        <f t="shared" si="50"/>
        <v>0.107657846537503</v>
      </c>
      <c r="I848" s="31">
        <v>39906</v>
      </c>
      <c r="J848" s="20">
        <v>0.15904416143894201</v>
      </c>
      <c r="K848" s="20">
        <v>0</v>
      </c>
      <c r="L848" s="20">
        <v>7.2959881759616305E-2</v>
      </c>
      <c r="M848" s="20">
        <v>0.34736976262456198</v>
      </c>
      <c r="N848" s="20">
        <v>0.107657846537503</v>
      </c>
      <c r="O848" s="20">
        <v>0.47201250907831899</v>
      </c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30"/>
    </row>
    <row r="849" spans="1:27" hidden="1" x14ac:dyDescent="0.25">
      <c r="A849">
        <v>813</v>
      </c>
      <c r="B849" s="15">
        <v>39913</v>
      </c>
      <c r="C849" s="25">
        <f t="shared" si="48"/>
        <v>0.15520459413528401</v>
      </c>
      <c r="D849" s="25">
        <f>VLOOKUP(B849,input_BB!$B$19:$L$10000,$D$35,0)</f>
        <v>856.56</v>
      </c>
      <c r="E849" s="27">
        <f t="shared" si="49"/>
        <v>8.3213609748726047E-2</v>
      </c>
      <c r="F849" s="34">
        <f t="shared" si="51"/>
        <v>1.6688427299703212E-2</v>
      </c>
      <c r="G849" s="25">
        <f t="shared" si="50"/>
        <v>7.3770386477194805E-2</v>
      </c>
      <c r="I849" s="31">
        <v>39913</v>
      </c>
      <c r="J849" s="20">
        <v>0.15520459413528401</v>
      </c>
      <c r="K849" s="20">
        <v>0</v>
      </c>
      <c r="L849" s="20">
        <v>0.116788875668715</v>
      </c>
      <c r="M849" s="20">
        <v>0.36169364736991499</v>
      </c>
      <c r="N849" s="20">
        <v>7.3770386477194805E-2</v>
      </c>
      <c r="O849" s="20">
        <v>0.44774709048417499</v>
      </c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30"/>
    </row>
    <row r="850" spans="1:27" hidden="1" x14ac:dyDescent="0.25">
      <c r="A850">
        <v>814</v>
      </c>
      <c r="B850" s="15">
        <v>39920</v>
      </c>
      <c r="C850" s="25">
        <f t="shared" si="48"/>
        <v>0.15326252579689001</v>
      </c>
      <c r="D850" s="25">
        <f>VLOOKUP(B850,input_BB!$B$19:$L$10000,$D$35,0)</f>
        <v>869.6</v>
      </c>
      <c r="E850" s="27">
        <f t="shared" si="49"/>
        <v>7.9905519020029431E-2</v>
      </c>
      <c r="F850" s="34">
        <f t="shared" si="51"/>
        <v>1.5223685439432311E-2</v>
      </c>
      <c r="G850" s="25">
        <f t="shared" si="50"/>
        <v>0.11883091109471799</v>
      </c>
      <c r="I850" s="31">
        <v>39920</v>
      </c>
      <c r="J850" s="20">
        <v>0.15326252579689001</v>
      </c>
      <c r="K850" s="20">
        <v>0</v>
      </c>
      <c r="L850" s="20">
        <v>5.7112799193521302E-2</v>
      </c>
      <c r="M850" s="20">
        <v>0.35290131152549797</v>
      </c>
      <c r="N850" s="20">
        <v>0.11883091109471799</v>
      </c>
      <c r="O850" s="20">
        <v>0.47115497818626301</v>
      </c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30"/>
    </row>
    <row r="851" spans="1:27" hidden="1" x14ac:dyDescent="0.25">
      <c r="A851">
        <v>815</v>
      </c>
      <c r="B851" s="15">
        <v>39927</v>
      </c>
      <c r="C851" s="25">
        <f t="shared" si="48"/>
        <v>0.15537795424461401</v>
      </c>
      <c r="D851" s="25">
        <f>VLOOKUP(B851,input_BB!$B$19:$L$10000,$D$35,0)</f>
        <v>866.23</v>
      </c>
      <c r="E851" s="27">
        <f t="shared" si="49"/>
        <v>8.3508908816767424E-2</v>
      </c>
      <c r="F851" s="34">
        <f t="shared" si="51"/>
        <v>-3.8753449862005684E-3</v>
      </c>
      <c r="G851" s="25">
        <f t="shared" si="50"/>
        <v>8.7922118537039406E-2</v>
      </c>
      <c r="I851" s="31">
        <v>39927</v>
      </c>
      <c r="J851" s="20">
        <v>0.15537795424461401</v>
      </c>
      <c r="K851" s="20">
        <v>0</v>
      </c>
      <c r="L851" s="20">
        <v>9.1460654364892896E-2</v>
      </c>
      <c r="M851" s="20">
        <v>0.369163197253086</v>
      </c>
      <c r="N851" s="20">
        <v>8.7922118537039406E-2</v>
      </c>
      <c r="O851" s="20">
        <v>0.45145402984498201</v>
      </c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30"/>
    </row>
    <row r="852" spans="1:27" hidden="1" x14ac:dyDescent="0.25">
      <c r="A852">
        <v>816</v>
      </c>
      <c r="B852" s="15">
        <v>39934</v>
      </c>
      <c r="C852" s="25">
        <f t="shared" si="48"/>
        <v>0.14941079914569899</v>
      </c>
      <c r="D852" s="25">
        <f>VLOOKUP(B852,input_BB!$B$19:$L$10000,$D$35,0)</f>
        <v>877.52</v>
      </c>
      <c r="E852" s="27">
        <f t="shared" si="49"/>
        <v>7.3344544324970243E-2</v>
      </c>
      <c r="F852" s="34">
        <f t="shared" si="51"/>
        <v>1.3033489950705857E-2</v>
      </c>
      <c r="G852" s="25">
        <f t="shared" si="50"/>
        <v>8.3700070164398802E-2</v>
      </c>
      <c r="I852" s="31">
        <v>39934</v>
      </c>
      <c r="J852" s="20">
        <v>0.14941079914569899</v>
      </c>
      <c r="K852" s="20">
        <v>0</v>
      </c>
      <c r="L852" s="20">
        <v>7.29921558254433E-2</v>
      </c>
      <c r="M852" s="20">
        <v>0.37792340480471998</v>
      </c>
      <c r="N852" s="20">
        <v>8.3700070164398802E-2</v>
      </c>
      <c r="O852" s="20">
        <v>0.46538436920543802</v>
      </c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30"/>
    </row>
    <row r="853" spans="1:27" hidden="1" x14ac:dyDescent="0.25">
      <c r="A853">
        <v>817</v>
      </c>
      <c r="B853" s="15">
        <v>39941</v>
      </c>
      <c r="C853" s="25">
        <f t="shared" si="48"/>
        <v>0.15241822600364699</v>
      </c>
      <c r="D853" s="25">
        <f>VLOOKUP(B853,input_BB!$B$19:$L$10000,$D$35,0)</f>
        <v>929.23</v>
      </c>
      <c r="E853" s="27">
        <f t="shared" si="49"/>
        <v>7.8467351133219954E-2</v>
      </c>
      <c r="F853" s="34">
        <f t="shared" si="51"/>
        <v>5.8927431853404988E-2</v>
      </c>
      <c r="G853" s="25">
        <f t="shared" si="50"/>
        <v>7.5763495442224396E-2</v>
      </c>
      <c r="I853" s="31">
        <v>39941</v>
      </c>
      <c r="J853" s="20">
        <v>0.15241822600364699</v>
      </c>
      <c r="K853" s="20">
        <v>0</v>
      </c>
      <c r="L853" s="20">
        <v>9.1716617185586699E-2</v>
      </c>
      <c r="M853" s="20">
        <v>0.38404031127775701</v>
      </c>
      <c r="N853" s="20">
        <v>7.5763495442224396E-2</v>
      </c>
      <c r="O853" s="20">
        <v>0.44847957609443101</v>
      </c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30"/>
    </row>
    <row r="854" spans="1:27" hidden="1" x14ac:dyDescent="0.25">
      <c r="A854">
        <v>818</v>
      </c>
      <c r="B854" s="15">
        <v>39948</v>
      </c>
      <c r="C854" s="25">
        <f t="shared" si="48"/>
        <v>0.20682130753993999</v>
      </c>
      <c r="D854" s="25">
        <f>VLOOKUP(B854,input_BB!$B$19:$L$10000,$D$35,0)</f>
        <v>882.88</v>
      </c>
      <c r="E854" s="27">
        <f t="shared" si="49"/>
        <v>0.17113676244320719</v>
      </c>
      <c r="F854" s="34">
        <f t="shared" si="51"/>
        <v>-4.9880008178814772E-2</v>
      </c>
      <c r="G854" s="25">
        <f t="shared" si="50"/>
        <v>0.112945175848537</v>
      </c>
      <c r="I854" s="31">
        <v>39948</v>
      </c>
      <c r="J854" s="20">
        <v>0.20682130753993999</v>
      </c>
      <c r="K854" s="20">
        <v>0</v>
      </c>
      <c r="L854" s="20">
        <v>7.9147678044842601E-2</v>
      </c>
      <c r="M854" s="20">
        <v>0.351089490893984</v>
      </c>
      <c r="N854" s="20">
        <v>0.112945175848537</v>
      </c>
      <c r="O854" s="20">
        <v>0.45681765521263701</v>
      </c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30"/>
    </row>
    <row r="855" spans="1:27" hidden="1" x14ac:dyDescent="0.25">
      <c r="A855">
        <v>819</v>
      </c>
      <c r="B855" s="15">
        <v>39955</v>
      </c>
      <c r="C855" s="25">
        <f t="shared" si="48"/>
        <v>0.169982299208641</v>
      </c>
      <c r="D855" s="25">
        <f>VLOOKUP(B855,input_BB!$B$19:$L$10000,$D$35,0)</f>
        <v>887</v>
      </c>
      <c r="E855" s="27">
        <f t="shared" si="49"/>
        <v>0.10838573586711572</v>
      </c>
      <c r="F855" s="34">
        <f t="shared" si="51"/>
        <v>4.6665458499457468E-3</v>
      </c>
      <c r="G855" s="25">
        <f t="shared" si="50"/>
        <v>0.100294199895478</v>
      </c>
      <c r="I855" s="31">
        <v>39955</v>
      </c>
      <c r="J855" s="20">
        <v>0.169982299208641</v>
      </c>
      <c r="K855" s="20">
        <v>0</v>
      </c>
      <c r="L855" s="20">
        <v>8.3947485871134001E-2</v>
      </c>
      <c r="M855" s="20">
        <v>0.377412067224004</v>
      </c>
      <c r="N855" s="20">
        <v>0.100294199895478</v>
      </c>
      <c r="O855" s="20">
        <v>0.43834624700938402</v>
      </c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30"/>
    </row>
    <row r="856" spans="1:27" hidden="1" x14ac:dyDescent="0.25">
      <c r="A856">
        <v>820</v>
      </c>
      <c r="B856" s="15">
        <v>39962</v>
      </c>
      <c r="C856" s="25">
        <f t="shared" si="48"/>
        <v>0.140626460313797</v>
      </c>
      <c r="D856" s="25">
        <f>VLOOKUP(B856,input_BB!$B$19:$L$10000,$D$35,0)</f>
        <v>919.14</v>
      </c>
      <c r="E856" s="27">
        <f t="shared" si="49"/>
        <v>5.8381430374214296E-2</v>
      </c>
      <c r="F856" s="34">
        <f t="shared" si="51"/>
        <v>3.623449830890646E-2</v>
      </c>
      <c r="G856" s="25">
        <f t="shared" si="50"/>
        <v>8.9684576320463602E-2</v>
      </c>
      <c r="I856" s="31">
        <v>39962</v>
      </c>
      <c r="J856" s="20">
        <v>0.140626460313797</v>
      </c>
      <c r="K856" s="20">
        <v>0</v>
      </c>
      <c r="L856" s="20">
        <v>5.7472015724219901E-2</v>
      </c>
      <c r="M856" s="20">
        <v>0.37620243264045</v>
      </c>
      <c r="N856" s="20">
        <v>8.9684576320463602E-2</v>
      </c>
      <c r="O856" s="20">
        <v>0.47664097531486699</v>
      </c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30"/>
    </row>
    <row r="857" spans="1:27" hidden="1" x14ac:dyDescent="0.25">
      <c r="A857">
        <v>821</v>
      </c>
      <c r="B857" s="15">
        <v>39969</v>
      </c>
      <c r="C857" s="25">
        <f t="shared" si="48"/>
        <v>0.17442229390144301</v>
      </c>
      <c r="D857" s="25">
        <f>VLOOKUP(B857,input_BB!$B$19:$L$10000,$D$35,0)</f>
        <v>940.09</v>
      </c>
      <c r="E857" s="27">
        <f t="shared" si="49"/>
        <v>0.11594875771776118</v>
      </c>
      <c r="F857" s="34">
        <f t="shared" si="51"/>
        <v>2.2793045673129342E-2</v>
      </c>
      <c r="G857" s="25">
        <f t="shared" si="50"/>
        <v>0.104214238361363</v>
      </c>
      <c r="I857" s="31">
        <v>39969</v>
      </c>
      <c r="J857" s="20">
        <v>0.17442229390144301</v>
      </c>
      <c r="K857" s="20">
        <v>0</v>
      </c>
      <c r="L857" s="20">
        <v>8.5530180536627004E-2</v>
      </c>
      <c r="M857" s="20">
        <v>0.371546110748601</v>
      </c>
      <c r="N857" s="20">
        <v>0.104214238361363</v>
      </c>
      <c r="O857" s="20">
        <v>0.43870947035340901</v>
      </c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30"/>
    </row>
    <row r="858" spans="1:27" hidden="1" x14ac:dyDescent="0.25">
      <c r="A858">
        <v>822</v>
      </c>
      <c r="B858" s="15">
        <v>39976</v>
      </c>
      <c r="C858" s="25">
        <f t="shared" si="48"/>
        <v>0.14750309288501701</v>
      </c>
      <c r="D858" s="25">
        <f>VLOOKUP(B858,input_BB!$B$19:$L$10000,$D$35,0)</f>
        <v>946.21</v>
      </c>
      <c r="E858" s="27">
        <f t="shared" si="49"/>
        <v>7.0094985455555092E-2</v>
      </c>
      <c r="F858" s="34">
        <f t="shared" si="51"/>
        <v>6.5100149985639622E-3</v>
      </c>
      <c r="G858" s="25">
        <f t="shared" si="50"/>
        <v>0.116555656569441</v>
      </c>
      <c r="I858" s="31">
        <v>39976</v>
      </c>
      <c r="J858" s="20">
        <v>0.14750309288501701</v>
      </c>
      <c r="K858" s="20">
        <v>0</v>
      </c>
      <c r="L858" s="20">
        <v>6.1007731340304398E-2</v>
      </c>
      <c r="M858" s="20">
        <v>0.35377702888977303</v>
      </c>
      <c r="N858" s="20">
        <v>0.116555656569441</v>
      </c>
      <c r="O858" s="20">
        <v>0.46865958320048201</v>
      </c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30"/>
    </row>
    <row r="859" spans="1:27" hidden="1" x14ac:dyDescent="0.25">
      <c r="A859">
        <v>823</v>
      </c>
      <c r="B859" s="15">
        <v>39983</v>
      </c>
      <c r="C859" s="25">
        <f t="shared" si="48"/>
        <v>0.15311375260353099</v>
      </c>
      <c r="D859" s="25">
        <f>VLOOKUP(B859,input_BB!$B$19:$L$10000,$D$35,0)</f>
        <v>921.23</v>
      </c>
      <c r="E859" s="27">
        <f t="shared" si="49"/>
        <v>7.9652100944105006E-2</v>
      </c>
      <c r="F859" s="34">
        <f t="shared" si="51"/>
        <v>-2.6400059183479319E-2</v>
      </c>
      <c r="G859" s="25">
        <f t="shared" si="50"/>
        <v>7.5440869984798598E-2</v>
      </c>
      <c r="I859" s="31">
        <v>39983</v>
      </c>
      <c r="J859" s="20">
        <v>0.15311375260353099</v>
      </c>
      <c r="K859" s="20">
        <v>0</v>
      </c>
      <c r="L859" s="20">
        <v>8.8014835552155807E-2</v>
      </c>
      <c r="M859" s="20">
        <v>0.37184612660029398</v>
      </c>
      <c r="N859" s="20">
        <v>7.5440869984798598E-2</v>
      </c>
      <c r="O859" s="20">
        <v>0.46469816786275198</v>
      </c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30"/>
    </row>
    <row r="860" spans="1:27" hidden="1" x14ac:dyDescent="0.25">
      <c r="A860">
        <v>824</v>
      </c>
      <c r="B860" s="15">
        <v>39990</v>
      </c>
      <c r="C860" s="25">
        <f t="shared" si="48"/>
        <v>0.142870113253593</v>
      </c>
      <c r="D860" s="25">
        <f>VLOOKUP(B860,input_BB!$B$19:$L$10000,$D$35,0)</f>
        <v>918.9</v>
      </c>
      <c r="E860" s="27">
        <f t="shared" si="49"/>
        <v>6.2203235890435159E-2</v>
      </c>
      <c r="F860" s="34">
        <f t="shared" si="51"/>
        <v>-2.5292272288136575E-3</v>
      </c>
      <c r="G860" s="25">
        <f t="shared" si="50"/>
        <v>5.1458234859109497E-2</v>
      </c>
      <c r="I860" s="31">
        <v>39990</v>
      </c>
      <c r="J860" s="20">
        <v>0.142870113253593</v>
      </c>
      <c r="K860" s="20">
        <v>0</v>
      </c>
      <c r="L860" s="20">
        <v>6.9496223487005196E-2</v>
      </c>
      <c r="M860" s="20">
        <v>0.398092242940432</v>
      </c>
      <c r="N860" s="20">
        <v>5.1458234859109497E-2</v>
      </c>
      <c r="O860" s="20">
        <v>0.48095329871345299</v>
      </c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30"/>
    </row>
    <row r="861" spans="1:27" hidden="1" x14ac:dyDescent="0.25">
      <c r="A861">
        <v>825</v>
      </c>
      <c r="B861" s="15">
        <v>39997</v>
      </c>
      <c r="C861" s="25">
        <f t="shared" si="48"/>
        <v>0.15570221841335299</v>
      </c>
      <c r="D861" s="25">
        <f>VLOOKUP(B861,input_BB!$B$19:$L$10000,$D$35,0)</f>
        <v>896.42</v>
      </c>
      <c r="E861" s="27">
        <f t="shared" si="49"/>
        <v>8.4061255646715238E-2</v>
      </c>
      <c r="F861" s="34">
        <f t="shared" si="51"/>
        <v>-2.4464033083034131E-2</v>
      </c>
      <c r="G861" s="25">
        <f t="shared" si="50"/>
        <v>0.199960053490469</v>
      </c>
      <c r="I861" s="31">
        <v>39997</v>
      </c>
      <c r="J861" s="20">
        <v>0.15570221841335299</v>
      </c>
      <c r="K861" s="20">
        <v>0</v>
      </c>
      <c r="L861" s="20">
        <v>5.7059596353907997E-2</v>
      </c>
      <c r="M861" s="20">
        <v>0.32346922118451399</v>
      </c>
      <c r="N861" s="20">
        <v>0.199960053490469</v>
      </c>
      <c r="O861" s="20">
        <v>0.41951112897110898</v>
      </c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30"/>
    </row>
    <row r="862" spans="1:27" hidden="1" x14ac:dyDescent="0.25">
      <c r="A862">
        <v>826</v>
      </c>
      <c r="B862" s="15">
        <v>40004</v>
      </c>
      <c r="C862" s="25">
        <f t="shared" si="48"/>
        <v>0.14698542654514299</v>
      </c>
      <c r="D862" s="25">
        <f>VLOOKUP(B862,input_BB!$B$19:$L$10000,$D$35,0)</f>
        <v>879.13</v>
      </c>
      <c r="E862" s="27">
        <f t="shared" si="49"/>
        <v>6.9213200203388475E-2</v>
      </c>
      <c r="F862" s="34">
        <f t="shared" si="51"/>
        <v>-1.9287833827893119E-2</v>
      </c>
      <c r="G862" s="25">
        <f t="shared" si="50"/>
        <v>9.7518980917474504E-2</v>
      </c>
      <c r="I862" s="31">
        <v>40004</v>
      </c>
      <c r="J862" s="20">
        <v>0.14698542654514299</v>
      </c>
      <c r="K862" s="20">
        <v>0</v>
      </c>
      <c r="L862" s="20">
        <v>4.7847115101119303E-2</v>
      </c>
      <c r="M862" s="20">
        <v>0.38030100814324203</v>
      </c>
      <c r="N862" s="20">
        <v>9.7518980917474504E-2</v>
      </c>
      <c r="O862" s="20">
        <v>0.47433289583816401</v>
      </c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30"/>
    </row>
    <row r="863" spans="1:27" hidden="1" x14ac:dyDescent="0.25">
      <c r="A863">
        <v>827</v>
      </c>
      <c r="B863" s="15">
        <v>40011</v>
      </c>
      <c r="C863" s="25">
        <f t="shared" si="48"/>
        <v>0.15246254205703699</v>
      </c>
      <c r="D863" s="25">
        <f>VLOOKUP(B863,input_BB!$B$19:$L$10000,$D$35,0)</f>
        <v>940.38</v>
      </c>
      <c r="E863" s="27">
        <f t="shared" si="49"/>
        <v>7.854283844870398E-2</v>
      </c>
      <c r="F863" s="34">
        <f t="shared" si="51"/>
        <v>6.9671152161796313E-2</v>
      </c>
      <c r="G863" s="25">
        <f t="shared" si="50"/>
        <v>3.8915528253405801E-2</v>
      </c>
      <c r="I863" s="31">
        <v>40011</v>
      </c>
      <c r="J863" s="20">
        <v>0.15246254205703699</v>
      </c>
      <c r="K863" s="20">
        <v>0</v>
      </c>
      <c r="L863" s="20">
        <v>8.0778463710864307E-2</v>
      </c>
      <c r="M863" s="20">
        <v>0.39485069942967599</v>
      </c>
      <c r="N863" s="20">
        <v>3.8915528253405801E-2</v>
      </c>
      <c r="O863" s="20">
        <v>0.48545530860605401</v>
      </c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30"/>
    </row>
    <row r="864" spans="1:27" hidden="1" x14ac:dyDescent="0.25">
      <c r="A864">
        <v>828</v>
      </c>
      <c r="B864" s="15">
        <v>40018</v>
      </c>
      <c r="C864" s="25">
        <f t="shared" si="48"/>
        <v>0.13285589218139601</v>
      </c>
      <c r="D864" s="25">
        <f>VLOOKUP(B864,input_BB!$B$19:$L$10000,$D$35,0)</f>
        <v>979.26</v>
      </c>
      <c r="E864" s="27">
        <f t="shared" si="49"/>
        <v>4.5145158566828492E-2</v>
      </c>
      <c r="F864" s="34">
        <f t="shared" si="51"/>
        <v>4.134498819626109E-2</v>
      </c>
      <c r="G864" s="25">
        <f t="shared" si="50"/>
        <v>9.15720721323766E-2</v>
      </c>
      <c r="I864" s="31">
        <v>40018</v>
      </c>
      <c r="J864" s="20">
        <v>0.13285589218139601</v>
      </c>
      <c r="K864" s="20">
        <v>0</v>
      </c>
      <c r="L864" s="20">
        <v>5.2635645682665301E-2</v>
      </c>
      <c r="M864" s="20">
        <v>0.45047047037641202</v>
      </c>
      <c r="N864" s="20">
        <v>9.15720721323766E-2</v>
      </c>
      <c r="O864" s="20">
        <v>0.40532181180854598</v>
      </c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30"/>
    </row>
    <row r="865" spans="1:27" hidden="1" x14ac:dyDescent="0.25">
      <c r="A865">
        <v>829</v>
      </c>
      <c r="B865" s="15">
        <v>40025</v>
      </c>
      <c r="C865" s="25">
        <f t="shared" si="48"/>
        <v>0.122132137417793</v>
      </c>
      <c r="D865" s="25">
        <f>VLOOKUP(B865,input_BB!$B$19:$L$10000,$D$35,0)</f>
        <v>987.48</v>
      </c>
      <c r="E865" s="27">
        <f t="shared" si="49"/>
        <v>2.6878471958041265E-2</v>
      </c>
      <c r="F865" s="34">
        <f t="shared" si="51"/>
        <v>8.3940934991728611E-3</v>
      </c>
      <c r="G865" s="25">
        <f t="shared" si="50"/>
        <v>0.119458648022202</v>
      </c>
      <c r="I865" s="31">
        <v>40025</v>
      </c>
      <c r="J865" s="20">
        <v>0.122132137417793</v>
      </c>
      <c r="K865" s="20">
        <v>0</v>
      </c>
      <c r="L865" s="20">
        <v>8.0365410589168601E-2</v>
      </c>
      <c r="M865" s="20">
        <v>0.35372311320445299</v>
      </c>
      <c r="N865" s="20">
        <v>0.119458648022202</v>
      </c>
      <c r="O865" s="20">
        <v>0.44645282818417698</v>
      </c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30"/>
    </row>
    <row r="866" spans="1:27" hidden="1" x14ac:dyDescent="0.25">
      <c r="A866">
        <v>830</v>
      </c>
      <c r="B866" s="15">
        <v>40032</v>
      </c>
      <c r="C866" s="25">
        <f t="shared" si="48"/>
        <v>0.201420158147812</v>
      </c>
      <c r="D866" s="25">
        <f>VLOOKUP(B866,input_BB!$B$19:$L$10000,$D$35,0)</f>
        <v>1010.48</v>
      </c>
      <c r="E866" s="27">
        <f t="shared" si="49"/>
        <v>0.16193652377231699</v>
      </c>
      <c r="F866" s="34">
        <f t="shared" si="51"/>
        <v>2.3291610969336185E-2</v>
      </c>
      <c r="G866" s="25">
        <f t="shared" si="50"/>
        <v>5.6900324898683602E-2</v>
      </c>
      <c r="I866" s="31">
        <v>40032</v>
      </c>
      <c r="J866" s="20">
        <v>0.201420158147812</v>
      </c>
      <c r="K866" s="20">
        <v>0</v>
      </c>
      <c r="L866" s="20">
        <v>4.5868513254501198E-2</v>
      </c>
      <c r="M866" s="20">
        <v>0.44582703679510199</v>
      </c>
      <c r="N866" s="20">
        <v>5.6900324898683602E-2</v>
      </c>
      <c r="O866" s="20">
        <v>0.45140412505171301</v>
      </c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30"/>
    </row>
    <row r="867" spans="1:27" hidden="1" x14ac:dyDescent="0.25">
      <c r="A867">
        <v>831</v>
      </c>
      <c r="B867" s="15">
        <v>40039</v>
      </c>
      <c r="C867" s="25">
        <f t="shared" si="48"/>
        <v>0.250220537185669</v>
      </c>
      <c r="D867" s="25">
        <f>VLOOKUP(B867,input_BB!$B$19:$L$10000,$D$35,0)</f>
        <v>1004.09</v>
      </c>
      <c r="E867" s="27">
        <f t="shared" si="49"/>
        <v>0.24506237380574872</v>
      </c>
      <c r="F867" s="34">
        <f t="shared" si="51"/>
        <v>-6.3237273375029712E-3</v>
      </c>
      <c r="G867" s="25">
        <f t="shared" si="50"/>
        <v>9.6710374952292705E-2</v>
      </c>
      <c r="I867" s="31">
        <v>40039</v>
      </c>
      <c r="J867" s="20">
        <v>0.250220537185669</v>
      </c>
      <c r="K867" s="20">
        <v>0</v>
      </c>
      <c r="L867" s="20">
        <v>7.1008556162598199E-2</v>
      </c>
      <c r="M867" s="20">
        <v>0.39144346950911202</v>
      </c>
      <c r="N867" s="20">
        <v>9.6710374952292705E-2</v>
      </c>
      <c r="O867" s="20">
        <v>0.44083759937599698</v>
      </c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30"/>
    </row>
    <row r="868" spans="1:27" hidden="1" x14ac:dyDescent="0.25">
      <c r="A868">
        <v>832</v>
      </c>
      <c r="B868" s="15">
        <v>40046</v>
      </c>
      <c r="C868" s="25">
        <f t="shared" si="48"/>
        <v>0.193774744868279</v>
      </c>
      <c r="D868" s="25">
        <f>VLOOKUP(B868,input_BB!$B$19:$L$10000,$D$35,0)</f>
        <v>1026.1300000000001</v>
      </c>
      <c r="E868" s="27">
        <f t="shared" si="49"/>
        <v>0.14891343890600781</v>
      </c>
      <c r="F868" s="34">
        <f t="shared" si="51"/>
        <v>2.1950223585535333E-2</v>
      </c>
      <c r="G868" s="25">
        <f t="shared" si="50"/>
        <v>3.6007259889085798E-2</v>
      </c>
      <c r="I868" s="31">
        <v>40046</v>
      </c>
      <c r="J868" s="20">
        <v>0.193774744868279</v>
      </c>
      <c r="K868" s="20">
        <v>0</v>
      </c>
      <c r="L868" s="20">
        <v>8.0128912033127497E-2</v>
      </c>
      <c r="M868" s="20">
        <v>0.42870017350680401</v>
      </c>
      <c r="N868" s="20">
        <v>3.6007259889085798E-2</v>
      </c>
      <c r="O868" s="20">
        <v>0.45516365457098301</v>
      </c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30"/>
    </row>
    <row r="869" spans="1:27" hidden="1" x14ac:dyDescent="0.25">
      <c r="A869">
        <v>833</v>
      </c>
      <c r="B869" s="15">
        <v>40053</v>
      </c>
      <c r="C869" s="25">
        <f t="shared" si="48"/>
        <v>0.17658612132072399</v>
      </c>
      <c r="D869" s="25">
        <f>VLOOKUP(B869,input_BB!$B$19:$L$10000,$D$35,0)</f>
        <v>1028.93</v>
      </c>
      <c r="E869" s="27">
        <f t="shared" si="49"/>
        <v>0.11963458961291601</v>
      </c>
      <c r="F869" s="34">
        <f t="shared" si="51"/>
        <v>2.7286990927075649E-3</v>
      </c>
      <c r="G869" s="25">
        <f t="shared" si="50"/>
        <v>6.2434323760214301E-2</v>
      </c>
      <c r="I869" s="31">
        <v>40053</v>
      </c>
      <c r="J869" s="20">
        <v>0.17658612132072399</v>
      </c>
      <c r="K869" s="20">
        <v>0</v>
      </c>
      <c r="L869" s="20">
        <v>9.2664733146536199E-2</v>
      </c>
      <c r="M869" s="20">
        <v>0.37105997324455903</v>
      </c>
      <c r="N869" s="20">
        <v>6.2434323760214301E-2</v>
      </c>
      <c r="O869" s="20">
        <v>0.47384096984869001</v>
      </c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30"/>
    </row>
    <row r="870" spans="1:27" hidden="1" x14ac:dyDescent="0.25">
      <c r="A870">
        <v>834</v>
      </c>
      <c r="B870" s="15">
        <v>40060</v>
      </c>
      <c r="C870" s="25">
        <f t="shared" ref="C870:C933" si="52">J870</f>
        <v>0.14571745693683599</v>
      </c>
      <c r="D870" s="25">
        <f>VLOOKUP(B870,input_BB!$B$19:$L$10000,$D$35,0)</f>
        <v>1016.4</v>
      </c>
      <c r="E870" s="27">
        <f t="shared" ref="E870:E933" si="53">(C870-$E$34)/$E$36</f>
        <v>6.7053359366387774E-2</v>
      </c>
      <c r="F870" s="34">
        <f t="shared" si="51"/>
        <v>-1.2177699163208433E-2</v>
      </c>
      <c r="G870" s="25">
        <f t="shared" ref="G870:G933" si="54">VLOOKUP(B870,$I$37:$AA$5000,$G$34,0)</f>
        <v>4.8280683242023899E-2</v>
      </c>
      <c r="I870" s="31">
        <v>40060</v>
      </c>
      <c r="J870" s="20">
        <v>0.14571745693683599</v>
      </c>
      <c r="K870" s="20">
        <v>0</v>
      </c>
      <c r="L870" s="20">
        <v>4.6126601063105302E-2</v>
      </c>
      <c r="M870" s="20">
        <v>0.44393526941598499</v>
      </c>
      <c r="N870" s="20">
        <v>4.8280683242023899E-2</v>
      </c>
      <c r="O870" s="20">
        <v>0.461657446278886</v>
      </c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30"/>
    </row>
    <row r="871" spans="1:27" hidden="1" x14ac:dyDescent="0.25">
      <c r="A871">
        <v>835</v>
      </c>
      <c r="B871" s="15">
        <v>40067</v>
      </c>
      <c r="C871" s="25">
        <f t="shared" si="52"/>
        <v>0.17550508677959401</v>
      </c>
      <c r="D871" s="25">
        <f>VLOOKUP(B871,input_BB!$B$19:$L$10000,$D$35,0)</f>
        <v>1042.73</v>
      </c>
      <c r="E871" s="27">
        <f t="shared" si="53"/>
        <v>0.11779317122808707</v>
      </c>
      <c r="F871" s="34">
        <f t="shared" ref="F871:F934" si="55">D871/D870-1</f>
        <v>2.5905155450610007E-2</v>
      </c>
      <c r="G871" s="25">
        <f t="shared" si="54"/>
        <v>6.2330566941057597E-2</v>
      </c>
      <c r="I871" s="31">
        <v>40067</v>
      </c>
      <c r="J871" s="20">
        <v>0.17550508677959401</v>
      </c>
      <c r="K871" s="20">
        <v>0</v>
      </c>
      <c r="L871" s="20">
        <v>7.25869050183401E-2</v>
      </c>
      <c r="M871" s="20">
        <v>0.40467874381484098</v>
      </c>
      <c r="N871" s="20">
        <v>6.2330566941057597E-2</v>
      </c>
      <c r="O871" s="20">
        <v>0.460403784225761</v>
      </c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30"/>
    </row>
    <row r="872" spans="1:27" hidden="1" x14ac:dyDescent="0.25">
      <c r="A872">
        <v>836</v>
      </c>
      <c r="B872" s="15">
        <v>40074</v>
      </c>
      <c r="C872" s="25">
        <f t="shared" si="52"/>
        <v>0.14571745693683599</v>
      </c>
      <c r="D872" s="25">
        <f>VLOOKUP(B872,input_BB!$B$19:$L$10000,$D$35,0)</f>
        <v>1068.3</v>
      </c>
      <c r="E872" s="27">
        <f t="shared" si="53"/>
        <v>6.7053359366387774E-2</v>
      </c>
      <c r="F872" s="34">
        <f t="shared" si="55"/>
        <v>2.4522167771139136E-2</v>
      </c>
      <c r="G872" s="25">
        <f t="shared" si="54"/>
        <v>2.3107035142303299E-2</v>
      </c>
      <c r="I872" s="31">
        <v>40074</v>
      </c>
      <c r="J872" s="20">
        <v>0.14571745693683599</v>
      </c>
      <c r="K872" s="20">
        <v>0</v>
      </c>
      <c r="L872" s="20">
        <v>7.9448619149190505E-2</v>
      </c>
      <c r="M872" s="20">
        <v>0.42640367006236601</v>
      </c>
      <c r="N872" s="20">
        <v>2.3107035142303299E-2</v>
      </c>
      <c r="O872" s="20">
        <v>0.47104067564613999</v>
      </c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30"/>
    </row>
    <row r="873" spans="1:27" hidden="1" x14ac:dyDescent="0.25">
      <c r="A873">
        <v>837</v>
      </c>
      <c r="B873" s="15">
        <v>40081</v>
      </c>
      <c r="C873" s="25">
        <f t="shared" si="52"/>
        <v>0.16415441036224401</v>
      </c>
      <c r="D873" s="25">
        <f>VLOOKUP(B873,input_BB!$B$19:$L$10000,$D$35,0)</f>
        <v>1044.3800000000001</v>
      </c>
      <c r="E873" s="27">
        <f t="shared" si="53"/>
        <v>9.8458595467626336E-2</v>
      </c>
      <c r="F873" s="34">
        <f t="shared" si="55"/>
        <v>-2.2390714218852192E-2</v>
      </c>
      <c r="G873" s="25">
        <f t="shared" si="54"/>
        <v>3.87933181084597E-2</v>
      </c>
      <c r="I873" s="31">
        <v>40081</v>
      </c>
      <c r="J873" s="20">
        <v>0.16415441036224401</v>
      </c>
      <c r="K873" s="20">
        <v>0</v>
      </c>
      <c r="L873" s="20">
        <v>4.59722291702023E-2</v>
      </c>
      <c r="M873" s="20">
        <v>0.47802237166740602</v>
      </c>
      <c r="N873" s="20">
        <v>3.87933181084597E-2</v>
      </c>
      <c r="O873" s="20">
        <v>0.437212081053932</v>
      </c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30"/>
    </row>
    <row r="874" spans="1:27" hidden="1" x14ac:dyDescent="0.25">
      <c r="A874">
        <v>838</v>
      </c>
      <c r="B874" s="15">
        <v>40088</v>
      </c>
      <c r="C874" s="25">
        <f t="shared" si="52"/>
        <v>0.13074873387813599</v>
      </c>
      <c r="D874" s="25">
        <f>VLOOKUP(B874,input_BB!$B$19:$L$10000,$D$35,0)</f>
        <v>1025.21</v>
      </c>
      <c r="E874" s="27">
        <f t="shared" si="53"/>
        <v>4.1555856012895187E-2</v>
      </c>
      <c r="F874" s="34">
        <f t="shared" si="55"/>
        <v>-1.835538788563551E-2</v>
      </c>
      <c r="G874" s="25">
        <f t="shared" si="54"/>
        <v>4.6463336175594601E-3</v>
      </c>
      <c r="I874" s="31">
        <v>40088</v>
      </c>
      <c r="J874" s="20">
        <v>0.13074873387813599</v>
      </c>
      <c r="K874" s="20">
        <v>0</v>
      </c>
      <c r="L874" s="20">
        <v>8.2274931245853694E-2</v>
      </c>
      <c r="M874" s="20">
        <v>0.462068994856634</v>
      </c>
      <c r="N874" s="20">
        <v>4.6463336175594601E-3</v>
      </c>
      <c r="O874" s="20">
        <v>0.451009740279953</v>
      </c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30"/>
    </row>
    <row r="875" spans="1:27" hidden="1" x14ac:dyDescent="0.25">
      <c r="A875">
        <v>839</v>
      </c>
      <c r="B875" s="15">
        <v>40095</v>
      </c>
      <c r="C875" s="25">
        <f t="shared" si="52"/>
        <v>0.12674891948700001</v>
      </c>
      <c r="D875" s="25">
        <f>VLOOKUP(B875,input_BB!$B$19:$L$10000,$D$35,0)</f>
        <v>1071.49</v>
      </c>
      <c r="E875" s="27">
        <f t="shared" si="53"/>
        <v>3.4742630833205439E-2</v>
      </c>
      <c r="F875" s="34">
        <f t="shared" si="55"/>
        <v>4.5141970913276319E-2</v>
      </c>
      <c r="G875" s="25">
        <f t="shared" si="54"/>
        <v>1.08829009556592E-2</v>
      </c>
      <c r="I875" s="31">
        <v>40095</v>
      </c>
      <c r="J875" s="20">
        <v>0.12674891948700001</v>
      </c>
      <c r="K875" s="20">
        <v>0</v>
      </c>
      <c r="L875" s="20">
        <v>0.16247136991612199</v>
      </c>
      <c r="M875" s="20">
        <v>0.44529846180721999</v>
      </c>
      <c r="N875" s="20">
        <v>1.08829009556592E-2</v>
      </c>
      <c r="O875" s="20">
        <v>0.38134726732099899</v>
      </c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30"/>
    </row>
    <row r="876" spans="1:27" hidden="1" x14ac:dyDescent="0.25">
      <c r="A876">
        <v>840</v>
      </c>
      <c r="B876" s="15">
        <v>40102</v>
      </c>
      <c r="C876" s="25">
        <f t="shared" si="52"/>
        <v>0.129574120044708</v>
      </c>
      <c r="D876" s="25">
        <f>VLOOKUP(B876,input_BB!$B$19:$L$10000,$D$35,0)</f>
        <v>1087.68</v>
      </c>
      <c r="E876" s="27">
        <f t="shared" si="53"/>
        <v>3.9555036033833472E-2</v>
      </c>
      <c r="F876" s="34">
        <f t="shared" si="55"/>
        <v>1.5109800371445381E-2</v>
      </c>
      <c r="G876" s="25">
        <f t="shared" si="54"/>
        <v>4.06390389980115E-3</v>
      </c>
      <c r="I876" s="31">
        <v>40102</v>
      </c>
      <c r="J876" s="20">
        <v>0.129574120044708</v>
      </c>
      <c r="K876" s="20">
        <v>0</v>
      </c>
      <c r="L876" s="20">
        <v>0.107250771689098</v>
      </c>
      <c r="M876" s="20">
        <v>0.44896979538466703</v>
      </c>
      <c r="N876" s="20">
        <v>4.06390389980115E-3</v>
      </c>
      <c r="O876" s="20">
        <v>0.43971552902643402</v>
      </c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30"/>
    </row>
    <row r="877" spans="1:27" hidden="1" x14ac:dyDescent="0.25">
      <c r="A877">
        <v>841</v>
      </c>
      <c r="B877" s="15">
        <v>40109</v>
      </c>
      <c r="C877" s="25">
        <f t="shared" si="52"/>
        <v>0.12368967384100001</v>
      </c>
      <c r="D877" s="25">
        <f>VLOOKUP(B877,input_BB!$B$19:$L$10000,$D$35,0)</f>
        <v>1079.5999999999999</v>
      </c>
      <c r="E877" s="27">
        <f t="shared" si="53"/>
        <v>2.9531556661270223E-2</v>
      </c>
      <c r="F877" s="34">
        <f t="shared" si="55"/>
        <v>-7.4286554869080756E-3</v>
      </c>
      <c r="G877" s="25">
        <f t="shared" si="54"/>
        <v>2.5585776730992198E-2</v>
      </c>
      <c r="I877" s="31">
        <v>40109</v>
      </c>
      <c r="J877" s="20">
        <v>0.12368967384100001</v>
      </c>
      <c r="K877" s="20">
        <v>0</v>
      </c>
      <c r="L877" s="20">
        <v>0.14068631962571601</v>
      </c>
      <c r="M877" s="20">
        <v>0.442970289906434</v>
      </c>
      <c r="N877" s="20">
        <v>2.5585776730992198E-2</v>
      </c>
      <c r="O877" s="20">
        <v>0.39075761373685802</v>
      </c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30"/>
    </row>
    <row r="878" spans="1:27" hidden="1" x14ac:dyDescent="0.25">
      <c r="A878">
        <v>842</v>
      </c>
      <c r="B878" s="15">
        <v>40116</v>
      </c>
      <c r="C878" s="25">
        <f t="shared" si="52"/>
        <v>0.130760908126831</v>
      </c>
      <c r="D878" s="25">
        <f>VLOOKUP(B878,input_BB!$B$19:$L$10000,$D$35,0)</f>
        <v>1036.19</v>
      </c>
      <c r="E878" s="27">
        <f t="shared" si="53"/>
        <v>4.1576593449596376E-2</v>
      </c>
      <c r="F878" s="34">
        <f t="shared" si="55"/>
        <v>-4.0209336791404038E-2</v>
      </c>
      <c r="G878" s="25">
        <f t="shared" si="54"/>
        <v>3.4319515039927398E-3</v>
      </c>
      <c r="I878" s="31">
        <v>40116</v>
      </c>
      <c r="J878" s="20">
        <v>0.130760908126831</v>
      </c>
      <c r="K878" s="20">
        <v>0</v>
      </c>
      <c r="L878" s="20">
        <v>8.4786984901012899E-2</v>
      </c>
      <c r="M878" s="20">
        <v>0.46063791795946202</v>
      </c>
      <c r="N878" s="20">
        <v>3.4319515039927398E-3</v>
      </c>
      <c r="O878" s="20">
        <v>0.45114314563553298</v>
      </c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30"/>
    </row>
    <row r="879" spans="1:27" hidden="1" x14ac:dyDescent="0.25">
      <c r="A879">
        <v>843</v>
      </c>
      <c r="B879" s="15">
        <v>40123</v>
      </c>
      <c r="C879" s="25">
        <f t="shared" si="52"/>
        <v>0.12674891948700001</v>
      </c>
      <c r="D879" s="25">
        <f>VLOOKUP(B879,input_BB!$B$19:$L$10000,$D$35,0)</f>
        <v>1069.3</v>
      </c>
      <c r="E879" s="27">
        <f t="shared" si="53"/>
        <v>3.4742630833205439E-2</v>
      </c>
      <c r="F879" s="34">
        <f t="shared" si="55"/>
        <v>3.1953599243381925E-2</v>
      </c>
      <c r="G879" s="25">
        <f t="shared" si="54"/>
        <v>1.08829009556592E-2</v>
      </c>
      <c r="I879" s="31">
        <v>40123</v>
      </c>
      <c r="J879" s="20">
        <v>0.12674891948700001</v>
      </c>
      <c r="K879" s="20">
        <v>0</v>
      </c>
      <c r="L879" s="20">
        <v>0.16247136991612199</v>
      </c>
      <c r="M879" s="20">
        <v>0.44529846180721999</v>
      </c>
      <c r="N879" s="20">
        <v>1.08829009556592E-2</v>
      </c>
      <c r="O879" s="20">
        <v>0.38134726732099899</v>
      </c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30"/>
    </row>
    <row r="880" spans="1:27" hidden="1" x14ac:dyDescent="0.25">
      <c r="A880">
        <v>844</v>
      </c>
      <c r="B880" s="15">
        <v>40130</v>
      </c>
      <c r="C880" s="25">
        <f t="shared" si="52"/>
        <v>0.129523411393166</v>
      </c>
      <c r="D880" s="25">
        <f>VLOOKUP(B880,input_BB!$B$19:$L$10000,$D$35,0)</f>
        <v>1093.48</v>
      </c>
      <c r="E880" s="27">
        <f t="shared" si="53"/>
        <v>3.9468659660399821E-2</v>
      </c>
      <c r="F880" s="34">
        <f t="shared" si="55"/>
        <v>2.2612924343028196E-2</v>
      </c>
      <c r="G880" s="25">
        <f t="shared" si="54"/>
        <v>5.9308334500715902E-3</v>
      </c>
      <c r="I880" s="31">
        <v>40130</v>
      </c>
      <c r="J880" s="20">
        <v>0.129523411393166</v>
      </c>
      <c r="K880" s="20">
        <v>0</v>
      </c>
      <c r="L880" s="20">
        <v>0.108557995942275</v>
      </c>
      <c r="M880" s="20">
        <v>0.447366191561685</v>
      </c>
      <c r="N880" s="20">
        <v>5.9308334500715902E-3</v>
      </c>
      <c r="O880" s="20">
        <v>0.438144979045968</v>
      </c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30"/>
    </row>
    <row r="881" spans="1:27" hidden="1" x14ac:dyDescent="0.25">
      <c r="A881">
        <v>845</v>
      </c>
      <c r="B881" s="15">
        <v>40137</v>
      </c>
      <c r="C881" s="25">
        <f t="shared" si="52"/>
        <v>0.12622441351413699</v>
      </c>
      <c r="D881" s="25">
        <f>VLOOKUP(B881,input_BB!$B$19:$L$10000,$D$35,0)</f>
        <v>1091.3800000000001</v>
      </c>
      <c r="E881" s="27">
        <f t="shared" si="53"/>
        <v>3.3849195050503267E-2</v>
      </c>
      <c r="F881" s="34">
        <f t="shared" si="55"/>
        <v>-1.9204740827448719E-3</v>
      </c>
      <c r="G881" s="25">
        <f t="shared" si="54"/>
        <v>1.6638757048581299E-2</v>
      </c>
      <c r="I881" s="31">
        <v>40137</v>
      </c>
      <c r="J881" s="20">
        <v>0.12622441351413699</v>
      </c>
      <c r="K881" s="20">
        <v>0</v>
      </c>
      <c r="L881" s="20">
        <v>0.11224233737740701</v>
      </c>
      <c r="M881" s="20">
        <v>0.45347842239831798</v>
      </c>
      <c r="N881" s="20">
        <v>1.6638757048581299E-2</v>
      </c>
      <c r="O881" s="20">
        <v>0.41764048317569302</v>
      </c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30"/>
    </row>
    <row r="882" spans="1:27" hidden="1" x14ac:dyDescent="0.25">
      <c r="A882">
        <v>846</v>
      </c>
      <c r="B882" s="15">
        <v>40144</v>
      </c>
      <c r="C882" s="25">
        <f t="shared" si="52"/>
        <v>0.130741462111473</v>
      </c>
      <c r="D882" s="25">
        <f>VLOOKUP(B882,input_BB!$B$19:$L$10000,$D$35,0)</f>
        <v>1091.49</v>
      </c>
      <c r="E882" s="27">
        <f t="shared" si="53"/>
        <v>4.1543469392196268E-2</v>
      </c>
      <c r="F882" s="34">
        <f t="shared" si="55"/>
        <v>1.0078982572503392E-4</v>
      </c>
      <c r="G882" s="25">
        <f t="shared" si="54"/>
        <v>3.44222338727506E-3</v>
      </c>
      <c r="I882" s="31">
        <v>40144</v>
      </c>
      <c r="J882" s="20">
        <v>0.130741462111473</v>
      </c>
      <c r="K882" s="20">
        <v>0</v>
      </c>
      <c r="L882" s="20">
        <v>8.4773437207835006E-2</v>
      </c>
      <c r="M882" s="20">
        <v>0.46104912567863199</v>
      </c>
      <c r="N882" s="20">
        <v>3.44222338727506E-3</v>
      </c>
      <c r="O882" s="20">
        <v>0.45073521372625802</v>
      </c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30"/>
    </row>
    <row r="883" spans="1:27" hidden="1" x14ac:dyDescent="0.25">
      <c r="A883">
        <v>847</v>
      </c>
      <c r="B883" s="15">
        <v>40151</v>
      </c>
      <c r="C883" s="25">
        <f t="shared" si="52"/>
        <v>0.127845823764801</v>
      </c>
      <c r="D883" s="25">
        <f>VLOOKUP(B883,input_BB!$B$19:$L$10000,$D$35,0)</f>
        <v>1105.98</v>
      </c>
      <c r="E883" s="27">
        <f t="shared" si="53"/>
        <v>3.6611081494762408E-2</v>
      </c>
      <c r="F883" s="34">
        <f t="shared" si="55"/>
        <v>1.3275430833081359E-2</v>
      </c>
      <c r="G883" s="25">
        <f t="shared" si="54"/>
        <v>1.8404401826616099E-2</v>
      </c>
      <c r="I883" s="31">
        <v>40151</v>
      </c>
      <c r="J883" s="20">
        <v>0.127845823764801</v>
      </c>
      <c r="K883" s="20">
        <v>0</v>
      </c>
      <c r="L883" s="20">
        <v>9.13968384468727E-2</v>
      </c>
      <c r="M883" s="20">
        <v>0.46265205011073701</v>
      </c>
      <c r="N883" s="20">
        <v>1.8404401826616099E-2</v>
      </c>
      <c r="O883" s="20">
        <v>0.42754670961577401</v>
      </c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30"/>
    </row>
    <row r="884" spans="1:27" hidden="1" x14ac:dyDescent="0.25">
      <c r="A884">
        <v>848</v>
      </c>
      <c r="B884" s="15">
        <v>40158</v>
      </c>
      <c r="C884" s="25">
        <f t="shared" si="52"/>
        <v>0.12949535250663799</v>
      </c>
      <c r="D884" s="25">
        <f>VLOOKUP(B884,input_BB!$B$19:$L$10000,$D$35,0)</f>
        <v>1106.4100000000001</v>
      </c>
      <c r="E884" s="27">
        <f t="shared" si="53"/>
        <v>3.9420864564549775E-2</v>
      </c>
      <c r="F884" s="34">
        <f t="shared" si="55"/>
        <v>3.887954574224306E-4</v>
      </c>
      <c r="G884" s="25">
        <f t="shared" si="54"/>
        <v>6.5267115034823896E-3</v>
      </c>
      <c r="I884" s="31">
        <v>40158</v>
      </c>
      <c r="J884" s="20">
        <v>0.12949535250663799</v>
      </c>
      <c r="K884" s="20">
        <v>0</v>
      </c>
      <c r="L884" s="20">
        <v>0.108038906301826</v>
      </c>
      <c r="M884" s="20">
        <v>0.44772511449704</v>
      </c>
      <c r="N884" s="20">
        <v>6.5267115034823896E-3</v>
      </c>
      <c r="O884" s="20">
        <v>0.437709267697652</v>
      </c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30"/>
    </row>
    <row r="885" spans="1:27" hidden="1" x14ac:dyDescent="0.25">
      <c r="A885">
        <v>849</v>
      </c>
      <c r="B885" s="15">
        <v>40165</v>
      </c>
      <c r="C885" s="25">
        <f t="shared" si="52"/>
        <v>0.12614731490611999</v>
      </c>
      <c r="D885" s="25">
        <f>VLOOKUP(B885,input_BB!$B$19:$L$10000,$D$35,0)</f>
        <v>1102.47</v>
      </c>
      <c r="E885" s="27">
        <f t="shared" si="53"/>
        <v>3.3717866412198316E-2</v>
      </c>
      <c r="F885" s="34">
        <f t="shared" si="55"/>
        <v>-3.5610668739437523E-3</v>
      </c>
      <c r="G885" s="25">
        <f t="shared" si="54"/>
        <v>2.0429708206906101E-2</v>
      </c>
      <c r="I885" s="31">
        <v>40165</v>
      </c>
      <c r="J885" s="20">
        <v>0.12614731490611999</v>
      </c>
      <c r="K885" s="20">
        <v>0</v>
      </c>
      <c r="L885" s="20">
        <v>0.11729937545123099</v>
      </c>
      <c r="M885" s="20">
        <v>0.44767730133005801</v>
      </c>
      <c r="N885" s="20">
        <v>2.0429708206906101E-2</v>
      </c>
      <c r="O885" s="20">
        <v>0.41459361501180397</v>
      </c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30"/>
    </row>
    <row r="886" spans="1:27" hidden="1" x14ac:dyDescent="0.25">
      <c r="A886">
        <v>850</v>
      </c>
      <c r="B886" s="15">
        <v>40172</v>
      </c>
      <c r="C886" s="25">
        <f t="shared" si="52"/>
        <v>0.19620402157306699</v>
      </c>
      <c r="D886" s="25">
        <f>VLOOKUP(B886,input_BB!$B$19:$L$10000,$D$35,0)</f>
        <v>1126.48</v>
      </c>
      <c r="E886" s="27">
        <f t="shared" si="53"/>
        <v>0.15305143322148768</v>
      </c>
      <c r="F886" s="34">
        <f t="shared" si="55"/>
        <v>2.1778370386495771E-2</v>
      </c>
      <c r="G886" s="25" t="str">
        <f t="shared" si="54"/>
        <v>NA</v>
      </c>
      <c r="I886" s="31">
        <v>40172</v>
      </c>
      <c r="J886" s="20">
        <v>0.19620402157306699</v>
      </c>
      <c r="K886" s="20">
        <v>0</v>
      </c>
      <c r="L886" s="20">
        <v>0.126239892156048</v>
      </c>
      <c r="M886" s="20">
        <v>0.44182194885827297</v>
      </c>
      <c r="N886" s="20" t="s">
        <v>111</v>
      </c>
      <c r="O886" s="20">
        <v>0.43193815898568</v>
      </c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30"/>
    </row>
    <row r="887" spans="1:27" hidden="1" x14ac:dyDescent="0.25">
      <c r="A887">
        <v>851</v>
      </c>
      <c r="B887" s="15">
        <v>40179</v>
      </c>
      <c r="C887" s="25">
        <f t="shared" si="52"/>
        <v>0.12785786390304599</v>
      </c>
      <c r="D887" s="25">
        <f>VLOOKUP(B887,input_BB!$B$19:$L$10000,$D$35,0)</f>
        <v>1115.0999999999999</v>
      </c>
      <c r="E887" s="27">
        <f t="shared" si="53"/>
        <v>3.6631590489689649E-2</v>
      </c>
      <c r="F887" s="34">
        <f t="shared" si="55"/>
        <v>-1.0102265464100646E-2</v>
      </c>
      <c r="G887" s="25">
        <f t="shared" si="54"/>
        <v>1.6143135350079999E-2</v>
      </c>
      <c r="I887" s="31">
        <v>40179</v>
      </c>
      <c r="J887" s="20">
        <v>0.12785786390304599</v>
      </c>
      <c r="K887" s="20">
        <v>0</v>
      </c>
      <c r="L887" s="20">
        <v>9.1466474283279794E-2</v>
      </c>
      <c r="M887" s="20">
        <v>0.46451137458181202</v>
      </c>
      <c r="N887" s="20">
        <v>1.6143135350079999E-2</v>
      </c>
      <c r="O887" s="20">
        <v>0.42787901578482901</v>
      </c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30"/>
    </row>
    <row r="888" spans="1:27" hidden="1" x14ac:dyDescent="0.25">
      <c r="A888">
        <v>852</v>
      </c>
      <c r="B888" s="15">
        <v>40186</v>
      </c>
      <c r="C888" s="25">
        <f t="shared" si="52"/>
        <v>0.115442425012589</v>
      </c>
      <c r="D888" s="25">
        <f>VLOOKUP(B888,input_BB!$B$19:$L$10000,$D$35,0)</f>
        <v>1144.98</v>
      </c>
      <c r="E888" s="27">
        <f t="shared" si="53"/>
        <v>1.5483313946453104E-2</v>
      </c>
      <c r="F888" s="34">
        <f t="shared" si="55"/>
        <v>2.6795803066989698E-2</v>
      </c>
      <c r="G888" s="25">
        <f t="shared" si="54"/>
        <v>7.9244697347260508E-3</v>
      </c>
      <c r="I888" s="31">
        <v>40186</v>
      </c>
      <c r="J888" s="20">
        <v>0.115442425012589</v>
      </c>
      <c r="K888" s="20">
        <v>0</v>
      </c>
      <c r="L888" s="20">
        <v>0.121652155412198</v>
      </c>
      <c r="M888" s="20">
        <v>0.46314494693546499</v>
      </c>
      <c r="N888" s="20">
        <v>7.9244697347260508E-3</v>
      </c>
      <c r="O888" s="20">
        <v>0.40727842791761099</v>
      </c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30"/>
    </row>
    <row r="889" spans="1:27" hidden="1" x14ac:dyDescent="0.25">
      <c r="A889">
        <v>853</v>
      </c>
      <c r="B889" s="15">
        <v>40193</v>
      </c>
      <c r="C889" s="25">
        <f t="shared" si="52"/>
        <v>0.11479564011097</v>
      </c>
      <c r="D889" s="25">
        <f>VLOOKUP(B889,input_BB!$B$19:$L$10000,$D$35,0)</f>
        <v>1136.03</v>
      </c>
      <c r="E889" s="27">
        <f t="shared" si="53"/>
        <v>1.4381590029633505E-2</v>
      </c>
      <c r="F889" s="34">
        <f t="shared" si="55"/>
        <v>-7.8167304232388268E-3</v>
      </c>
      <c r="G889" s="25">
        <f t="shared" si="54"/>
        <v>1.99697293706084E-2</v>
      </c>
      <c r="I889" s="31">
        <v>40193</v>
      </c>
      <c r="J889" s="20">
        <v>0.11479564011097</v>
      </c>
      <c r="K889" s="20">
        <v>1</v>
      </c>
      <c r="L889" s="20">
        <v>0.117117102655847</v>
      </c>
      <c r="M889" s="20">
        <v>0.46436829611542502</v>
      </c>
      <c r="N889" s="20">
        <v>1.99697293706084E-2</v>
      </c>
      <c r="O889" s="20">
        <v>0.39854487185811999</v>
      </c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30"/>
    </row>
    <row r="890" spans="1:27" hidden="1" x14ac:dyDescent="0.25">
      <c r="A890">
        <v>854</v>
      </c>
      <c r="B890" s="15">
        <v>40200</v>
      </c>
      <c r="C890" s="25">
        <f t="shared" si="52"/>
        <v>0.12388555705547299</v>
      </c>
      <c r="D890" s="25">
        <f>VLOOKUP(B890,input_BB!$B$19:$L$10000,$D$35,0)</f>
        <v>1091.76</v>
      </c>
      <c r="E890" s="27">
        <f t="shared" si="53"/>
        <v>2.9865221256328321E-2</v>
      </c>
      <c r="F890" s="34">
        <f t="shared" si="55"/>
        <v>-3.8969041310528807E-2</v>
      </c>
      <c r="G890" s="25" t="str">
        <f t="shared" si="54"/>
        <v>NA</v>
      </c>
      <c r="I890" s="31">
        <v>40200</v>
      </c>
      <c r="J890" s="20">
        <v>0.12388555705547299</v>
      </c>
      <c r="K890" s="20">
        <v>0</v>
      </c>
      <c r="L890" s="20">
        <v>9.3146053846553903E-2</v>
      </c>
      <c r="M890" s="20">
        <v>0.47494238601174898</v>
      </c>
      <c r="N890" s="20" t="s">
        <v>111</v>
      </c>
      <c r="O890" s="20">
        <v>0.43191156014169702</v>
      </c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30"/>
    </row>
    <row r="891" spans="1:27" hidden="1" x14ac:dyDescent="0.25">
      <c r="A891">
        <v>855</v>
      </c>
      <c r="B891" s="15">
        <v>40207</v>
      </c>
      <c r="C891" s="25">
        <f t="shared" si="52"/>
        <v>0.127881914377213</v>
      </c>
      <c r="D891" s="25">
        <f>VLOOKUP(B891,input_BB!$B$19:$L$10000,$D$35,0)</f>
        <v>1073.8699999999999</v>
      </c>
      <c r="E891" s="27">
        <f t="shared" si="53"/>
        <v>3.6672557714704207E-2</v>
      </c>
      <c r="F891" s="34">
        <f t="shared" si="55"/>
        <v>-1.6386385286143557E-2</v>
      </c>
      <c r="G891" s="25">
        <f t="shared" si="54"/>
        <v>1.23338815182912E-2</v>
      </c>
      <c r="I891" s="31">
        <v>40207</v>
      </c>
      <c r="J891" s="20">
        <v>0.127881914377213</v>
      </c>
      <c r="K891" s="20">
        <v>0</v>
      </c>
      <c r="L891" s="20">
        <v>9.15757454240929E-2</v>
      </c>
      <c r="M891" s="20">
        <v>0.467698796135605</v>
      </c>
      <c r="N891" s="20">
        <v>1.23338815182912E-2</v>
      </c>
      <c r="O891" s="20">
        <v>0.42839157692201102</v>
      </c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30"/>
    </row>
    <row r="892" spans="1:27" hidden="1" x14ac:dyDescent="0.25">
      <c r="A892">
        <v>856</v>
      </c>
      <c r="B892" s="15">
        <v>40214</v>
      </c>
      <c r="C892" s="25">
        <f t="shared" si="52"/>
        <v>0.12939418852329301</v>
      </c>
      <c r="D892" s="25">
        <f>VLOOKUP(B892,input_BB!$B$19:$L$10000,$D$35,0)</f>
        <v>1066.19</v>
      </c>
      <c r="E892" s="27">
        <f t="shared" si="53"/>
        <v>3.9248543318811183E-2</v>
      </c>
      <c r="F892" s="34">
        <f t="shared" si="55"/>
        <v>-7.1517036512798171E-3</v>
      </c>
      <c r="G892" s="25">
        <f t="shared" si="54"/>
        <v>1.01707697953375E-2</v>
      </c>
      <c r="I892" s="31">
        <v>40214</v>
      </c>
      <c r="J892" s="20">
        <v>0.12939418852329301</v>
      </c>
      <c r="K892" s="20">
        <v>0</v>
      </c>
      <c r="L892" s="20">
        <v>0.118425160789894</v>
      </c>
      <c r="M892" s="20">
        <v>0.44063060413902699</v>
      </c>
      <c r="N892" s="20">
        <v>1.01707697953375E-2</v>
      </c>
      <c r="O892" s="20">
        <v>0.43077346527574101</v>
      </c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30"/>
    </row>
    <row r="893" spans="1:27" hidden="1" x14ac:dyDescent="0.25">
      <c r="A893">
        <v>857</v>
      </c>
      <c r="B893" s="15">
        <v>40221</v>
      </c>
      <c r="C893" s="25">
        <f t="shared" si="52"/>
        <v>0.140420451760292</v>
      </c>
      <c r="D893" s="25">
        <f>VLOOKUP(B893,input_BB!$B$19:$L$10000,$D$35,0)</f>
        <v>1075.51</v>
      </c>
      <c r="E893" s="27">
        <f t="shared" si="53"/>
        <v>5.803051842512931E-2</v>
      </c>
      <c r="F893" s="34">
        <f t="shared" si="55"/>
        <v>8.741406315947442E-3</v>
      </c>
      <c r="G893" s="25">
        <f t="shared" si="54"/>
        <v>4.8011614880673403E-2</v>
      </c>
      <c r="I893" s="31">
        <v>40221</v>
      </c>
      <c r="J893" s="20">
        <v>0.140420451760292</v>
      </c>
      <c r="K893" s="20">
        <v>0</v>
      </c>
      <c r="L893" s="20">
        <v>0.123471480944796</v>
      </c>
      <c r="M893" s="20">
        <v>0.44195269876384402</v>
      </c>
      <c r="N893" s="20">
        <v>4.8011614880673403E-2</v>
      </c>
      <c r="O893" s="20">
        <v>0.38656420541068698</v>
      </c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30"/>
    </row>
    <row r="894" spans="1:27" hidden="1" x14ac:dyDescent="0.25">
      <c r="A894">
        <v>858</v>
      </c>
      <c r="B894" s="15">
        <v>40228</v>
      </c>
      <c r="C894" s="25">
        <f t="shared" si="52"/>
        <v>0.12948849797248799</v>
      </c>
      <c r="D894" s="25">
        <f>VLOOKUP(B894,input_BB!$B$19:$L$10000,$D$35,0)</f>
        <v>1109.17</v>
      </c>
      <c r="E894" s="27">
        <f t="shared" si="53"/>
        <v>3.9409188651595081E-2</v>
      </c>
      <c r="F894" s="34">
        <f t="shared" si="55"/>
        <v>3.1296780132216373E-2</v>
      </c>
      <c r="G894" s="25">
        <f t="shared" si="54"/>
        <v>2.5246149823147501E-3</v>
      </c>
      <c r="I894" s="31">
        <v>40228</v>
      </c>
      <c r="J894" s="20">
        <v>0.12948849797248799</v>
      </c>
      <c r="K894" s="20">
        <v>0</v>
      </c>
      <c r="L894" s="20">
        <v>0.103800503863652</v>
      </c>
      <c r="M894" s="20">
        <v>0.45189197136896198</v>
      </c>
      <c r="N894" s="20">
        <v>2.5246149823147501E-3</v>
      </c>
      <c r="O894" s="20">
        <v>0.44178290978507201</v>
      </c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30"/>
    </row>
    <row r="895" spans="1:27" hidden="1" x14ac:dyDescent="0.25">
      <c r="A895">
        <v>859</v>
      </c>
      <c r="B895" s="15">
        <v>40235</v>
      </c>
      <c r="C895" s="25">
        <f t="shared" si="52"/>
        <v>0.12786841392517101</v>
      </c>
      <c r="D895" s="25">
        <f>VLOOKUP(B895,input_BB!$B$19:$L$10000,$D$35,0)</f>
        <v>1104.49</v>
      </c>
      <c r="E895" s="27">
        <f t="shared" si="53"/>
        <v>3.6649561242669527E-2</v>
      </c>
      <c r="F895" s="34">
        <f t="shared" si="55"/>
        <v>-4.2193712415590223E-3</v>
      </c>
      <c r="G895" s="25">
        <f t="shared" si="54"/>
        <v>1.072037935327E-2</v>
      </c>
      <c r="I895" s="31">
        <v>40235</v>
      </c>
      <c r="J895" s="20">
        <v>0.12786841392517101</v>
      </c>
      <c r="K895" s="20">
        <v>0</v>
      </c>
      <c r="L895" s="20">
        <v>9.1833031189747297E-2</v>
      </c>
      <c r="M895" s="20">
        <v>0.468732743449367</v>
      </c>
      <c r="N895" s="20">
        <v>1.072037935327E-2</v>
      </c>
      <c r="O895" s="20">
        <v>0.42871384600761497</v>
      </c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30"/>
    </row>
    <row r="896" spans="1:27" hidden="1" x14ac:dyDescent="0.25">
      <c r="A896">
        <v>860</v>
      </c>
      <c r="B896" s="15">
        <v>40242</v>
      </c>
      <c r="C896" s="25">
        <f t="shared" si="52"/>
        <v>0.129388362169266</v>
      </c>
      <c r="D896" s="25">
        <f>VLOOKUP(B896,input_BB!$B$19:$L$10000,$D$35,0)</f>
        <v>1138.7</v>
      </c>
      <c r="E896" s="27">
        <f t="shared" si="53"/>
        <v>3.9238618792800523E-2</v>
      </c>
      <c r="F896" s="34">
        <f t="shared" si="55"/>
        <v>3.0973571512643794E-2</v>
      </c>
      <c r="G896" s="25">
        <f t="shared" si="54"/>
        <v>1.07161574653025E-2</v>
      </c>
      <c r="I896" s="31">
        <v>40242</v>
      </c>
      <c r="J896" s="20">
        <v>0.129388362169266</v>
      </c>
      <c r="K896" s="20">
        <v>0</v>
      </c>
      <c r="L896" s="20">
        <v>0.122054579311611</v>
      </c>
      <c r="M896" s="20">
        <v>0.43851958878005698</v>
      </c>
      <c r="N896" s="20">
        <v>1.07161574653025E-2</v>
      </c>
      <c r="O896" s="20">
        <v>0.42870967444302999</v>
      </c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30"/>
    </row>
    <row r="897" spans="1:27" hidden="1" x14ac:dyDescent="0.25">
      <c r="A897">
        <v>861</v>
      </c>
      <c r="B897" s="15">
        <v>40249</v>
      </c>
      <c r="C897" s="25">
        <f t="shared" si="52"/>
        <v>0.12890318036079401</v>
      </c>
      <c r="D897" s="25">
        <f>VLOOKUP(B897,input_BB!$B$19:$L$10000,$D$35,0)</f>
        <v>1149.99</v>
      </c>
      <c r="E897" s="27">
        <f t="shared" si="53"/>
        <v>3.8412167215063707E-2</v>
      </c>
      <c r="F897" s="34">
        <f t="shared" si="55"/>
        <v>9.9148151400720863E-3</v>
      </c>
      <c r="G897" s="25">
        <f t="shared" si="54"/>
        <v>0.12035539128139899</v>
      </c>
      <c r="I897" s="31">
        <v>40249</v>
      </c>
      <c r="J897" s="20">
        <v>0.12890318036079401</v>
      </c>
      <c r="K897" s="20">
        <v>0</v>
      </c>
      <c r="L897" s="20">
        <v>7.7637911735014595E-2</v>
      </c>
      <c r="M897" s="20">
        <v>0.40386467789777097</v>
      </c>
      <c r="N897" s="20">
        <v>0.12035539128139899</v>
      </c>
      <c r="O897" s="20">
        <v>0.39814201908581598</v>
      </c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30"/>
    </row>
    <row r="898" spans="1:27" hidden="1" x14ac:dyDescent="0.25">
      <c r="A898">
        <v>862</v>
      </c>
      <c r="B898" s="15">
        <v>40256</v>
      </c>
      <c r="C898" s="25">
        <f t="shared" si="52"/>
        <v>0.13301457464694999</v>
      </c>
      <c r="D898" s="25">
        <f>VLOOKUP(B898,input_BB!$B$19:$L$10000,$D$35,0)</f>
        <v>1159.9000000000001</v>
      </c>
      <c r="E898" s="27">
        <f t="shared" si="53"/>
        <v>4.5415455951698033E-2</v>
      </c>
      <c r="F898" s="34">
        <f t="shared" si="55"/>
        <v>8.6174662388369683E-3</v>
      </c>
      <c r="G898" s="25">
        <f t="shared" si="54"/>
        <v>8.5635281838052593E-2</v>
      </c>
      <c r="I898" s="31">
        <v>40256</v>
      </c>
      <c r="J898" s="20">
        <v>0.13301457464694999</v>
      </c>
      <c r="K898" s="20">
        <v>0</v>
      </c>
      <c r="L898" s="20">
        <v>5.3442961460796301E-2</v>
      </c>
      <c r="M898" s="20">
        <v>0.44933785716124203</v>
      </c>
      <c r="N898" s="20">
        <v>8.5635281838052593E-2</v>
      </c>
      <c r="O898" s="20">
        <v>0.41158389953990898</v>
      </c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30"/>
    </row>
    <row r="899" spans="1:27" hidden="1" x14ac:dyDescent="0.25">
      <c r="A899">
        <v>863</v>
      </c>
      <c r="B899" s="15">
        <v>40263</v>
      </c>
      <c r="C899" s="25">
        <f t="shared" si="52"/>
        <v>0.132095336914062</v>
      </c>
      <c r="D899" s="25">
        <f>VLOOKUP(B899,input_BB!$B$19:$L$10000,$D$35,0)</f>
        <v>1166.5899999999999</v>
      </c>
      <c r="E899" s="27">
        <f t="shared" si="53"/>
        <v>4.3849639877403986E-2</v>
      </c>
      <c r="F899" s="34">
        <f t="shared" si="55"/>
        <v>5.7677385981549367E-3</v>
      </c>
      <c r="G899" s="25">
        <f t="shared" si="54"/>
        <v>2.8839390648678701E-2</v>
      </c>
      <c r="I899" s="31">
        <v>40263</v>
      </c>
      <c r="J899" s="20">
        <v>0.132095336914062</v>
      </c>
      <c r="K899" s="20">
        <v>0</v>
      </c>
      <c r="L899" s="20">
        <v>9.2544489347478207E-2</v>
      </c>
      <c r="M899" s="20">
        <v>0.45056629207096099</v>
      </c>
      <c r="N899" s="20">
        <v>2.8839390648678701E-2</v>
      </c>
      <c r="O899" s="20">
        <v>0.42804982793288199</v>
      </c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30"/>
    </row>
    <row r="900" spans="1:27" hidden="1" x14ac:dyDescent="0.25">
      <c r="A900">
        <v>864</v>
      </c>
      <c r="B900" s="15">
        <v>40270</v>
      </c>
      <c r="C900" s="25">
        <f t="shared" si="52"/>
        <v>0.130371004343033</v>
      </c>
      <c r="D900" s="25">
        <f>VLOOKUP(B900,input_BB!$B$19:$L$10000,$D$35,0)</f>
        <v>1178.0999999999999</v>
      </c>
      <c r="E900" s="27">
        <f t="shared" si="53"/>
        <v>4.0912437061911007E-2</v>
      </c>
      <c r="F900" s="34">
        <f t="shared" si="55"/>
        <v>9.8663626466881649E-3</v>
      </c>
      <c r="G900" s="25">
        <f t="shared" si="54"/>
        <v>7.5064363741066797E-3</v>
      </c>
      <c r="I900" s="31">
        <v>40270</v>
      </c>
      <c r="J900" s="20">
        <v>0.130371004343033</v>
      </c>
      <c r="K900" s="20">
        <v>0</v>
      </c>
      <c r="L900" s="20">
        <v>0.131366054519237</v>
      </c>
      <c r="M900" s="20">
        <v>0.43235034986007098</v>
      </c>
      <c r="N900" s="20">
        <v>7.5064363741066797E-3</v>
      </c>
      <c r="O900" s="20">
        <v>0.42877715924658499</v>
      </c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30"/>
    </row>
    <row r="901" spans="1:27" hidden="1" x14ac:dyDescent="0.25">
      <c r="A901">
        <v>865</v>
      </c>
      <c r="B901" s="15">
        <v>40277</v>
      </c>
      <c r="C901" s="25">
        <f t="shared" si="52"/>
        <v>0.122183404862881</v>
      </c>
      <c r="D901" s="25">
        <f>VLOOKUP(B901,input_BB!$B$19:$L$10000,$D$35,0)</f>
        <v>1194.3699999999999</v>
      </c>
      <c r="E901" s="27">
        <f t="shared" si="53"/>
        <v>2.6965800172206907E-2</v>
      </c>
      <c r="F901" s="34">
        <f t="shared" si="55"/>
        <v>1.3810372633902057E-2</v>
      </c>
      <c r="G901" s="25">
        <f t="shared" si="54"/>
        <v>4.2273850278703499E-2</v>
      </c>
      <c r="I901" s="31">
        <v>40277</v>
      </c>
      <c r="J901" s="20">
        <v>0.122183404862881</v>
      </c>
      <c r="K901" s="20">
        <v>0</v>
      </c>
      <c r="L901" s="20">
        <v>0.109431326439644</v>
      </c>
      <c r="M901" s="20">
        <v>0.43311236578232798</v>
      </c>
      <c r="N901" s="20">
        <v>4.2273850278703499E-2</v>
      </c>
      <c r="O901" s="20">
        <v>0.41518245749932398</v>
      </c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30"/>
    </row>
    <row r="902" spans="1:27" hidden="1" x14ac:dyDescent="0.25">
      <c r="A902">
        <v>866</v>
      </c>
      <c r="B902" s="15">
        <v>40284</v>
      </c>
      <c r="C902" s="25">
        <f t="shared" si="52"/>
        <v>0.12491208314895599</v>
      </c>
      <c r="D902" s="25">
        <f>VLOOKUP(B902,input_BB!$B$19:$L$10000,$D$35,0)</f>
        <v>1192.1300000000001</v>
      </c>
      <c r="E902" s="27">
        <f t="shared" si="53"/>
        <v>3.1613790750759437E-2</v>
      </c>
      <c r="F902" s="34">
        <f t="shared" si="55"/>
        <v>-1.8754657267009422E-3</v>
      </c>
      <c r="G902" s="25">
        <f t="shared" si="54"/>
        <v>8.6916596192113102E-2</v>
      </c>
      <c r="I902" s="31">
        <v>40284</v>
      </c>
      <c r="J902" s="20">
        <v>0.12491208314895599</v>
      </c>
      <c r="K902" s="20">
        <v>0</v>
      </c>
      <c r="L902" s="20">
        <v>8.6180104081995001E-2</v>
      </c>
      <c r="M902" s="20">
        <v>0.41306224371726602</v>
      </c>
      <c r="N902" s="20">
        <v>8.6916596192113102E-2</v>
      </c>
      <c r="O902" s="20">
        <v>0.41384105600862597</v>
      </c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30"/>
    </row>
    <row r="903" spans="1:27" hidden="1" x14ac:dyDescent="0.25">
      <c r="A903">
        <v>867</v>
      </c>
      <c r="B903" s="15">
        <v>40291</v>
      </c>
      <c r="C903" s="25">
        <f t="shared" si="52"/>
        <v>0.12421508133411401</v>
      </c>
      <c r="D903" s="25">
        <f>VLOOKUP(B903,input_BB!$B$19:$L$10000,$D$35,0)</f>
        <v>1217.28</v>
      </c>
      <c r="E903" s="27">
        <f t="shared" si="53"/>
        <v>3.0426528080347823E-2</v>
      </c>
      <c r="F903" s="34">
        <f t="shared" si="55"/>
        <v>2.1096692474813938E-2</v>
      </c>
      <c r="G903" s="25">
        <f t="shared" si="54"/>
        <v>2.0816351147896501E-2</v>
      </c>
      <c r="I903" s="31">
        <v>40291</v>
      </c>
      <c r="J903" s="20">
        <v>0.12421508133411401</v>
      </c>
      <c r="K903" s="20">
        <v>1</v>
      </c>
      <c r="L903" s="20">
        <v>0.123012706895279</v>
      </c>
      <c r="M903" s="20">
        <v>0.44768451062502901</v>
      </c>
      <c r="N903" s="20">
        <v>2.0816351147896501E-2</v>
      </c>
      <c r="O903" s="20">
        <v>0.40848643133179702</v>
      </c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30"/>
    </row>
    <row r="904" spans="1:27" hidden="1" x14ac:dyDescent="0.25">
      <c r="A904">
        <v>868</v>
      </c>
      <c r="B904" s="15">
        <v>40298</v>
      </c>
      <c r="C904" s="25">
        <f t="shared" si="52"/>
        <v>0.121912829577923</v>
      </c>
      <c r="D904" s="25">
        <f>VLOOKUP(B904,input_BB!$B$19:$L$10000,$D$35,0)</f>
        <v>1186.69</v>
      </c>
      <c r="E904" s="27">
        <f t="shared" si="53"/>
        <v>2.6504906199585846E-2</v>
      </c>
      <c r="F904" s="34">
        <f t="shared" si="55"/>
        <v>-2.5129797581493141E-2</v>
      </c>
      <c r="G904" s="25">
        <f t="shared" si="54"/>
        <v>1.8657024710711002E-2</v>
      </c>
      <c r="I904" s="31">
        <v>40298</v>
      </c>
      <c r="J904" s="20">
        <v>0.121912829577923</v>
      </c>
      <c r="K904" s="20">
        <v>0</v>
      </c>
      <c r="L904" s="20">
        <v>0.18327928897068901</v>
      </c>
      <c r="M904" s="20">
        <v>0.41760074592358698</v>
      </c>
      <c r="N904" s="20">
        <v>1.8657024710711002E-2</v>
      </c>
      <c r="O904" s="20">
        <v>0.38046294039501299</v>
      </c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30"/>
    </row>
    <row r="905" spans="1:27" hidden="1" x14ac:dyDescent="0.25">
      <c r="A905">
        <v>869</v>
      </c>
      <c r="B905" s="15">
        <v>40305</v>
      </c>
      <c r="C905" s="25">
        <f t="shared" si="52"/>
        <v>0.15355914831161499</v>
      </c>
      <c r="D905" s="25">
        <f>VLOOKUP(B905,input_BB!$B$19:$L$10000,$D$35,0)</f>
        <v>1110.8800000000001</v>
      </c>
      <c r="E905" s="27">
        <f t="shared" si="53"/>
        <v>8.0410781461873179E-2</v>
      </c>
      <c r="F905" s="34">
        <f t="shared" si="55"/>
        <v>-6.3883575322957076E-2</v>
      </c>
      <c r="G905" s="25">
        <f t="shared" si="54"/>
        <v>7.7181035659639005E-2</v>
      </c>
      <c r="I905" s="31">
        <v>40305</v>
      </c>
      <c r="J905" s="20">
        <v>0.15355914831161499</v>
      </c>
      <c r="K905" s="20">
        <v>0</v>
      </c>
      <c r="L905" s="20">
        <v>9.25303025629471E-2</v>
      </c>
      <c r="M905" s="20">
        <v>0.40431698367150898</v>
      </c>
      <c r="N905" s="20">
        <v>7.7181035659639005E-2</v>
      </c>
      <c r="O905" s="20">
        <v>0.42597167810590503</v>
      </c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30"/>
    </row>
    <row r="906" spans="1:27" hidden="1" x14ac:dyDescent="0.25">
      <c r="A906">
        <v>870</v>
      </c>
      <c r="B906" s="15">
        <v>40312</v>
      </c>
      <c r="C906" s="25">
        <f t="shared" si="52"/>
        <v>0.13112573325634</v>
      </c>
      <c r="D906" s="25">
        <f>VLOOKUP(B906,input_BB!$B$19:$L$10000,$D$35,0)</f>
        <v>1135.68</v>
      </c>
      <c r="E906" s="27">
        <f t="shared" si="53"/>
        <v>4.2198031225324853E-2</v>
      </c>
      <c r="F906" s="34">
        <f t="shared" si="55"/>
        <v>2.2324643525853283E-2</v>
      </c>
      <c r="G906" s="25">
        <f t="shared" si="54"/>
        <v>5.9743387515537497E-2</v>
      </c>
      <c r="I906" s="31">
        <v>40312</v>
      </c>
      <c r="J906" s="20">
        <v>0.13112573325634</v>
      </c>
      <c r="K906" s="20">
        <v>0</v>
      </c>
      <c r="L906" s="20">
        <v>0.112921388411273</v>
      </c>
      <c r="M906" s="20">
        <v>0.395147002321524</v>
      </c>
      <c r="N906" s="20">
        <v>5.9743387515537497E-2</v>
      </c>
      <c r="O906" s="20">
        <v>0.43218822175166499</v>
      </c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30"/>
    </row>
    <row r="907" spans="1:27" hidden="1" x14ac:dyDescent="0.25">
      <c r="A907">
        <v>871</v>
      </c>
      <c r="B907" s="15">
        <v>40319</v>
      </c>
      <c r="C907" s="25">
        <f t="shared" si="52"/>
        <v>0.147161990404129</v>
      </c>
      <c r="D907" s="25">
        <f>VLOOKUP(B907,input_BB!$B$19:$L$10000,$D$35,0)</f>
        <v>1087.69</v>
      </c>
      <c r="E907" s="27">
        <f t="shared" si="53"/>
        <v>6.9513956491613405E-2</v>
      </c>
      <c r="F907" s="34">
        <f t="shared" si="55"/>
        <v>-4.2256621583544707E-2</v>
      </c>
      <c r="G907" s="25">
        <f t="shared" si="54"/>
        <v>5.9431982983249997E-2</v>
      </c>
      <c r="I907" s="31">
        <v>40319</v>
      </c>
      <c r="J907" s="20">
        <v>0.147161990404129</v>
      </c>
      <c r="K907" s="20">
        <v>0</v>
      </c>
      <c r="L907" s="20">
        <v>6.6572829637101399E-2</v>
      </c>
      <c r="M907" s="20">
        <v>0.39098043453678599</v>
      </c>
      <c r="N907" s="20">
        <v>5.9431982983249997E-2</v>
      </c>
      <c r="O907" s="20">
        <v>0.48301475284286299</v>
      </c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30"/>
    </row>
    <row r="908" spans="1:27" hidden="1" x14ac:dyDescent="0.25">
      <c r="A908">
        <v>872</v>
      </c>
      <c r="B908" s="15">
        <v>40326</v>
      </c>
      <c r="C908" s="25">
        <f t="shared" si="52"/>
        <v>0.12806521356105799</v>
      </c>
      <c r="D908" s="25">
        <f>VLOOKUP(B908,input_BB!$B$19:$L$10000,$D$35,0)</f>
        <v>1089.4100000000001</v>
      </c>
      <c r="E908" s="27">
        <f t="shared" si="53"/>
        <v>3.6984786856525606E-2</v>
      </c>
      <c r="F908" s="34">
        <f t="shared" si="55"/>
        <v>1.5813329165479395E-3</v>
      </c>
      <c r="G908" s="25">
        <f t="shared" si="54"/>
        <v>4.7146793171180597E-2</v>
      </c>
      <c r="I908" s="31">
        <v>40326</v>
      </c>
      <c r="J908" s="20">
        <v>0.12806521356105799</v>
      </c>
      <c r="K908" s="20">
        <v>0</v>
      </c>
      <c r="L908" s="20">
        <v>0.104335022349796</v>
      </c>
      <c r="M908" s="20">
        <v>0.391790252992745</v>
      </c>
      <c r="N908" s="20">
        <v>4.7146793171180597E-2</v>
      </c>
      <c r="O908" s="20">
        <v>0.45672793148627799</v>
      </c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30"/>
    </row>
    <row r="909" spans="1:27" hidden="1" x14ac:dyDescent="0.25">
      <c r="A909">
        <v>873</v>
      </c>
      <c r="B909" s="15">
        <v>40333</v>
      </c>
      <c r="C909" s="25">
        <f t="shared" si="52"/>
        <v>0.13514395058155099</v>
      </c>
      <c r="D909" s="25">
        <f>VLOOKUP(B909,input_BB!$B$19:$L$10000,$D$35,0)</f>
        <v>1064.8800000000001</v>
      </c>
      <c r="E909" s="27">
        <f t="shared" si="53"/>
        <v>4.9042603693053244E-2</v>
      </c>
      <c r="F909" s="34">
        <f t="shared" si="55"/>
        <v>-2.2516775135164924E-2</v>
      </c>
      <c r="G909" s="25">
        <f t="shared" si="54"/>
        <v>3.1708207734687001E-2</v>
      </c>
      <c r="I909" s="31">
        <v>40333</v>
      </c>
      <c r="J909" s="20">
        <v>0.13514395058155099</v>
      </c>
      <c r="K909" s="20">
        <v>0</v>
      </c>
      <c r="L909" s="20">
        <v>0.13377239340813299</v>
      </c>
      <c r="M909" s="20">
        <v>0.39959827524581198</v>
      </c>
      <c r="N909" s="20">
        <v>3.1708207734687001E-2</v>
      </c>
      <c r="O909" s="20">
        <v>0.43492112361136798</v>
      </c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30"/>
    </row>
    <row r="910" spans="1:27" hidden="1" x14ac:dyDescent="0.25">
      <c r="A910">
        <v>874</v>
      </c>
      <c r="B910" s="15">
        <v>40340</v>
      </c>
      <c r="C910" s="25">
        <f t="shared" si="52"/>
        <v>0.13385790586471599</v>
      </c>
      <c r="D910" s="25">
        <f>VLOOKUP(B910,input_BB!$B$19:$L$10000,$D$35,0)</f>
        <v>1091.5999999999999</v>
      </c>
      <c r="E910" s="27">
        <f t="shared" si="53"/>
        <v>4.6851973981243376E-2</v>
      </c>
      <c r="F910" s="34">
        <f t="shared" si="55"/>
        <v>2.5092029148824135E-2</v>
      </c>
      <c r="G910" s="25">
        <f t="shared" si="54"/>
        <v>8.2964159369089893E-2</v>
      </c>
      <c r="I910" s="31">
        <v>40340</v>
      </c>
      <c r="J910" s="20">
        <v>0.13385790586471599</v>
      </c>
      <c r="K910" s="20">
        <v>0</v>
      </c>
      <c r="L910" s="20">
        <v>8.1238433995954595E-2</v>
      </c>
      <c r="M910" s="20">
        <v>0.37909279295285297</v>
      </c>
      <c r="N910" s="20">
        <v>8.2964159369089893E-2</v>
      </c>
      <c r="O910" s="20">
        <v>0.45670461368210302</v>
      </c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30"/>
    </row>
    <row r="911" spans="1:27" hidden="1" x14ac:dyDescent="0.25">
      <c r="A911">
        <v>875</v>
      </c>
      <c r="B911" s="15">
        <v>40347</v>
      </c>
      <c r="C911" s="25">
        <f t="shared" si="52"/>
        <v>0.13649290800094599</v>
      </c>
      <c r="D911" s="25">
        <f>VLOOKUP(B911,input_BB!$B$19:$L$10000,$D$35,0)</f>
        <v>1117.51</v>
      </c>
      <c r="E911" s="27">
        <f t="shared" si="53"/>
        <v>5.1340397979837908E-2</v>
      </c>
      <c r="F911" s="34">
        <f t="shared" si="55"/>
        <v>2.3735800659582251E-2</v>
      </c>
      <c r="G911" s="25">
        <f t="shared" si="54"/>
        <v>3.13941484900657E-2</v>
      </c>
      <c r="I911" s="31">
        <v>40347</v>
      </c>
      <c r="J911" s="20">
        <v>0.13649290800094599</v>
      </c>
      <c r="K911" s="20">
        <v>1</v>
      </c>
      <c r="L911" s="20">
        <v>5.9612189510959097E-2</v>
      </c>
      <c r="M911" s="20">
        <v>0.38313436871965101</v>
      </c>
      <c r="N911" s="20">
        <v>3.13941484900657E-2</v>
      </c>
      <c r="O911" s="20">
        <v>0.52585929327932401</v>
      </c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30"/>
    </row>
    <row r="912" spans="1:27" hidden="1" x14ac:dyDescent="0.25">
      <c r="A912">
        <v>876</v>
      </c>
      <c r="B912" s="15">
        <v>40354</v>
      </c>
      <c r="C912" s="25">
        <f t="shared" si="52"/>
        <v>0.13675995171070099</v>
      </c>
      <c r="D912" s="25">
        <f>VLOOKUP(B912,input_BB!$B$19:$L$10000,$D$35,0)</f>
        <v>1076.77</v>
      </c>
      <c r="E912" s="27">
        <f t="shared" si="53"/>
        <v>5.1795276319045992E-2</v>
      </c>
      <c r="F912" s="34">
        <f t="shared" si="55"/>
        <v>-3.6456049610294361E-2</v>
      </c>
      <c r="G912" s="25">
        <f t="shared" si="54"/>
        <v>1.16867345336124E-2</v>
      </c>
      <c r="I912" s="31">
        <v>40354</v>
      </c>
      <c r="J912" s="20">
        <v>0.13675995171070099</v>
      </c>
      <c r="K912" s="20">
        <v>0</v>
      </c>
      <c r="L912" s="20">
        <v>8.1547705680520693E-2</v>
      </c>
      <c r="M912" s="20">
        <v>0.40852377322486599</v>
      </c>
      <c r="N912" s="20">
        <v>1.16867345336124E-2</v>
      </c>
      <c r="O912" s="20">
        <v>0.49824178656100099</v>
      </c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30"/>
    </row>
    <row r="913" spans="1:27" hidden="1" x14ac:dyDescent="0.25">
      <c r="A913">
        <v>877</v>
      </c>
      <c r="B913" s="15">
        <v>40361</v>
      </c>
      <c r="C913" s="25">
        <f t="shared" si="52"/>
        <v>0.24167945981025701</v>
      </c>
      <c r="D913" s="25">
        <f>VLOOKUP(B913,input_BB!$B$19:$L$10000,$D$35,0)</f>
        <v>1022.58</v>
      </c>
      <c r="E913" s="27">
        <f t="shared" si="53"/>
        <v>0.23051362785273755</v>
      </c>
      <c r="F913" s="34">
        <f t="shared" si="55"/>
        <v>-5.0326439258151612E-2</v>
      </c>
      <c r="G913" s="25">
        <f t="shared" si="54"/>
        <v>2.7592620445133699E-2</v>
      </c>
      <c r="I913" s="31">
        <v>40361</v>
      </c>
      <c r="J913" s="20">
        <v>0.24167945981025701</v>
      </c>
      <c r="K913" s="20">
        <v>0</v>
      </c>
      <c r="L913" s="20">
        <v>0.12285507040147201</v>
      </c>
      <c r="M913" s="20">
        <v>0.35726938738425301</v>
      </c>
      <c r="N913" s="20">
        <v>2.7592620445133699E-2</v>
      </c>
      <c r="O913" s="20">
        <v>0.49228292176914101</v>
      </c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30"/>
    </row>
    <row r="914" spans="1:27" hidden="1" x14ac:dyDescent="0.25">
      <c r="A914">
        <v>878</v>
      </c>
      <c r="B914" s="15">
        <v>40368</v>
      </c>
      <c r="C914" s="25">
        <f t="shared" si="52"/>
        <v>0.140837147831917</v>
      </c>
      <c r="D914" s="25">
        <f>VLOOKUP(B914,input_BB!$B$19:$L$10000,$D$35,0)</f>
        <v>1077.96</v>
      </c>
      <c r="E914" s="27">
        <f t="shared" si="53"/>
        <v>5.8740312403011113E-2</v>
      </c>
      <c r="F914" s="34">
        <f t="shared" si="55"/>
        <v>5.4157131960335558E-2</v>
      </c>
      <c r="G914" s="25">
        <f t="shared" si="54"/>
        <v>3.4413758878128399E-2</v>
      </c>
      <c r="I914" s="31">
        <v>40368</v>
      </c>
      <c r="J914" s="20">
        <v>0.140837147831917</v>
      </c>
      <c r="K914" s="20">
        <v>0</v>
      </c>
      <c r="L914" s="20">
        <v>0.13278939785128499</v>
      </c>
      <c r="M914" s="20">
        <v>0.35027641065994802</v>
      </c>
      <c r="N914" s="20">
        <v>3.4413758878128399E-2</v>
      </c>
      <c r="O914" s="20">
        <v>0.48252043261063898</v>
      </c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30"/>
    </row>
    <row r="915" spans="1:27" hidden="1" x14ac:dyDescent="0.25">
      <c r="A915">
        <v>879</v>
      </c>
      <c r="B915" s="15">
        <v>40375</v>
      </c>
      <c r="C915" s="25">
        <f t="shared" si="52"/>
        <v>0.130414128303528</v>
      </c>
      <c r="D915" s="25">
        <f>VLOOKUP(B915,input_BB!$B$19:$L$10000,$D$35,0)</f>
        <v>1064.8800000000001</v>
      </c>
      <c r="E915" s="27">
        <f t="shared" si="53"/>
        <v>4.0985893783838795E-2</v>
      </c>
      <c r="F915" s="34">
        <f t="shared" si="55"/>
        <v>-1.2134030947344887E-2</v>
      </c>
      <c r="G915" s="25">
        <f t="shared" si="54"/>
        <v>3.1872898432410798E-2</v>
      </c>
      <c r="I915" s="31">
        <v>40375</v>
      </c>
      <c r="J915" s="20">
        <v>0.130414128303528</v>
      </c>
      <c r="K915" s="20">
        <v>0</v>
      </c>
      <c r="L915" s="20">
        <v>0.109257256280072</v>
      </c>
      <c r="M915" s="20">
        <v>0.37548757419695</v>
      </c>
      <c r="N915" s="20">
        <v>3.1872898432410798E-2</v>
      </c>
      <c r="O915" s="20">
        <v>0.48338227109056697</v>
      </c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30"/>
    </row>
    <row r="916" spans="1:27" hidden="1" x14ac:dyDescent="0.25">
      <c r="A916">
        <v>880</v>
      </c>
      <c r="B916" s="15">
        <v>40382</v>
      </c>
      <c r="C916" s="25">
        <f t="shared" si="52"/>
        <v>0.13221576809883101</v>
      </c>
      <c r="D916" s="25">
        <f>VLOOKUP(B916,input_BB!$B$19:$L$10000,$D$35,0)</f>
        <v>1102.6600000000001</v>
      </c>
      <c r="E916" s="27">
        <f t="shared" si="53"/>
        <v>4.4054780591509739E-2</v>
      </c>
      <c r="F916" s="34">
        <f t="shared" si="55"/>
        <v>3.5478175944707369E-2</v>
      </c>
      <c r="G916" s="25" t="str">
        <f t="shared" si="54"/>
        <v>NA</v>
      </c>
      <c r="I916" s="31">
        <v>40382</v>
      </c>
      <c r="J916" s="20">
        <v>0.13221576809883101</v>
      </c>
      <c r="K916" s="20">
        <v>0</v>
      </c>
      <c r="L916" s="20">
        <v>0.13426603635565401</v>
      </c>
      <c r="M916" s="20">
        <v>0.36343404212429697</v>
      </c>
      <c r="N916" s="20" t="s">
        <v>111</v>
      </c>
      <c r="O916" s="20">
        <v>0.50229992152004899</v>
      </c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30"/>
    </row>
    <row r="917" spans="1:27" hidden="1" x14ac:dyDescent="0.25">
      <c r="A917">
        <v>881</v>
      </c>
      <c r="B917" s="15">
        <v>40389</v>
      </c>
      <c r="C917" s="25">
        <f t="shared" si="52"/>
        <v>0.13026998937129999</v>
      </c>
      <c r="D917" s="25">
        <f>VLOOKUP(B917,input_BB!$B$19:$L$10000,$D$35,0)</f>
        <v>1101.5999999999999</v>
      </c>
      <c r="E917" s="27">
        <f t="shared" si="53"/>
        <v>4.0740369640367098E-2</v>
      </c>
      <c r="F917" s="34">
        <f t="shared" si="55"/>
        <v>-9.6131173707236783E-4</v>
      </c>
      <c r="G917" s="25">
        <f t="shared" si="54"/>
        <v>2.5658473702322299E-2</v>
      </c>
      <c r="I917" s="31">
        <v>40389</v>
      </c>
      <c r="J917" s="20">
        <v>0.13026998937129999</v>
      </c>
      <c r="K917" s="20">
        <v>0</v>
      </c>
      <c r="L917" s="20">
        <v>0.113029042645821</v>
      </c>
      <c r="M917" s="20">
        <v>0.36423836014914701</v>
      </c>
      <c r="N917" s="20">
        <v>2.5658473702322299E-2</v>
      </c>
      <c r="O917" s="20">
        <v>0.49707412350271002</v>
      </c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30"/>
    </row>
    <row r="918" spans="1:27" hidden="1" x14ac:dyDescent="0.25">
      <c r="A918">
        <v>882</v>
      </c>
      <c r="B918" s="15">
        <v>40396</v>
      </c>
      <c r="C918" s="25">
        <f t="shared" si="52"/>
        <v>0.13574165105819699</v>
      </c>
      <c r="D918" s="25">
        <f>VLOOKUP(B918,input_BB!$B$19:$L$10000,$D$35,0)</f>
        <v>1121.6400000000001</v>
      </c>
      <c r="E918" s="27">
        <f t="shared" si="53"/>
        <v>5.0060717920158808E-2</v>
      </c>
      <c r="F918" s="34">
        <f t="shared" si="55"/>
        <v>1.8191721132897687E-2</v>
      </c>
      <c r="G918" s="25">
        <f t="shared" si="54"/>
        <v>5.0027349602496898E-2</v>
      </c>
      <c r="I918" s="31">
        <v>40396</v>
      </c>
      <c r="J918" s="20">
        <v>0.13574165105819699</v>
      </c>
      <c r="K918" s="20">
        <v>0</v>
      </c>
      <c r="L918" s="20">
        <v>0.110834173852969</v>
      </c>
      <c r="M918" s="20">
        <v>0.38012047659305698</v>
      </c>
      <c r="N918" s="20">
        <v>5.0027349602496898E-2</v>
      </c>
      <c r="O918" s="20">
        <v>0.45901799995147702</v>
      </c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30"/>
    </row>
    <row r="919" spans="1:27" hidden="1" x14ac:dyDescent="0.25">
      <c r="A919">
        <v>883</v>
      </c>
      <c r="B919" s="15">
        <v>40403</v>
      </c>
      <c r="C919" s="25">
        <f t="shared" si="52"/>
        <v>0.13567553460598</v>
      </c>
      <c r="D919" s="25">
        <f>VLOOKUP(B919,input_BB!$B$19:$L$10000,$D$35,0)</f>
        <v>1079.25</v>
      </c>
      <c r="E919" s="27">
        <f t="shared" si="53"/>
        <v>4.9948096124998807E-2</v>
      </c>
      <c r="F919" s="34">
        <f t="shared" si="55"/>
        <v>-3.7792874719161262E-2</v>
      </c>
      <c r="G919" s="25">
        <f t="shared" si="54"/>
        <v>8.0699282129004901E-2</v>
      </c>
      <c r="I919" s="31">
        <v>40403</v>
      </c>
      <c r="J919" s="20">
        <v>0.13567553460598</v>
      </c>
      <c r="K919" s="20">
        <v>0</v>
      </c>
      <c r="L919" s="20">
        <v>0.12157911533055001</v>
      </c>
      <c r="M919" s="20">
        <v>0.34934093703471703</v>
      </c>
      <c r="N919" s="20">
        <v>8.0699282129004901E-2</v>
      </c>
      <c r="O919" s="20">
        <v>0.44838066550572803</v>
      </c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30"/>
    </row>
    <row r="920" spans="1:27" hidden="1" x14ac:dyDescent="0.25">
      <c r="A920">
        <v>884</v>
      </c>
      <c r="B920" s="15">
        <v>40410</v>
      </c>
      <c r="C920" s="25">
        <f t="shared" si="52"/>
        <v>0.135683327913284</v>
      </c>
      <c r="D920" s="25">
        <f>VLOOKUP(B920,input_BB!$B$19:$L$10000,$D$35,0)</f>
        <v>1071.69</v>
      </c>
      <c r="E920" s="27">
        <f t="shared" si="53"/>
        <v>4.996137113037763E-2</v>
      </c>
      <c r="F920" s="34">
        <f t="shared" si="55"/>
        <v>-7.0048644892285461E-3</v>
      </c>
      <c r="G920" s="25">
        <f t="shared" si="54"/>
        <v>5.96728103791117E-2</v>
      </c>
      <c r="I920" s="31">
        <v>40410</v>
      </c>
      <c r="J920" s="20">
        <v>0.135683327913284</v>
      </c>
      <c r="K920" s="20">
        <v>0</v>
      </c>
      <c r="L920" s="20">
        <v>9.6172838962507001E-2</v>
      </c>
      <c r="M920" s="20">
        <v>0.34295153000043999</v>
      </c>
      <c r="N920" s="20">
        <v>5.96728103791117E-2</v>
      </c>
      <c r="O920" s="20">
        <v>0.50120282065794197</v>
      </c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30"/>
    </row>
    <row r="921" spans="1:27" hidden="1" x14ac:dyDescent="0.25">
      <c r="A921">
        <v>885</v>
      </c>
      <c r="B921" s="15">
        <v>40417</v>
      </c>
      <c r="C921" s="25">
        <f t="shared" si="52"/>
        <v>0.141512706875801</v>
      </c>
      <c r="D921" s="25">
        <f>VLOOKUP(B921,input_BB!$B$19:$L$10000,$D$35,0)</f>
        <v>1064.5899999999999</v>
      </c>
      <c r="E921" s="27">
        <f t="shared" si="53"/>
        <v>5.9891049771814468E-2</v>
      </c>
      <c r="F921" s="34">
        <f t="shared" si="55"/>
        <v>-6.6250501544291573E-3</v>
      </c>
      <c r="G921" s="25">
        <f t="shared" si="54"/>
        <v>8.2401849875588601E-2</v>
      </c>
      <c r="I921" s="31">
        <v>40417</v>
      </c>
      <c r="J921" s="20">
        <v>0.141512706875801</v>
      </c>
      <c r="K921" s="20">
        <v>0</v>
      </c>
      <c r="L921" s="20">
        <v>0.12770074744079499</v>
      </c>
      <c r="M921" s="20">
        <v>0.30924339991162603</v>
      </c>
      <c r="N921" s="20">
        <v>8.2401849875588601E-2</v>
      </c>
      <c r="O921" s="20">
        <v>0.48065400277199</v>
      </c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30"/>
    </row>
    <row r="922" spans="1:27" hidden="1" x14ac:dyDescent="0.25">
      <c r="A922">
        <v>886</v>
      </c>
      <c r="B922" s="15">
        <v>40424</v>
      </c>
      <c r="C922" s="25">
        <f t="shared" si="52"/>
        <v>0.13671450316906</v>
      </c>
      <c r="D922" s="25">
        <f>VLOOKUP(B922,input_BB!$B$19:$L$10000,$D$35,0)</f>
        <v>1104.51</v>
      </c>
      <c r="E922" s="27">
        <f t="shared" si="53"/>
        <v>5.1717859939682295E-2</v>
      </c>
      <c r="F922" s="34">
        <f t="shared" si="55"/>
        <v>3.7498003926394352E-2</v>
      </c>
      <c r="G922" s="25">
        <f t="shared" si="54"/>
        <v>5.74709697913822E-2</v>
      </c>
      <c r="I922" s="31">
        <v>40424</v>
      </c>
      <c r="J922" s="20">
        <v>0.13671450316906</v>
      </c>
      <c r="K922" s="20">
        <v>0</v>
      </c>
      <c r="L922" s="20">
        <v>0.11686678710743</v>
      </c>
      <c r="M922" s="20">
        <v>0.34874776848391098</v>
      </c>
      <c r="N922" s="20">
        <v>5.74709697913822E-2</v>
      </c>
      <c r="O922" s="20">
        <v>0.47691447461727698</v>
      </c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30"/>
    </row>
    <row r="923" spans="1:27" hidden="1" x14ac:dyDescent="0.25">
      <c r="A923">
        <v>887</v>
      </c>
      <c r="B923" s="15">
        <v>40431</v>
      </c>
      <c r="C923" s="25">
        <f t="shared" si="52"/>
        <v>0.139068603515625</v>
      </c>
      <c r="D923" s="25">
        <f>VLOOKUP(B923,input_BB!$B$19:$L$10000,$D$35,0)</f>
        <v>1109.55</v>
      </c>
      <c r="E923" s="27">
        <f t="shared" si="53"/>
        <v>5.5727799948968031E-2</v>
      </c>
      <c r="F923" s="34">
        <f t="shared" si="55"/>
        <v>4.5631094331421984E-3</v>
      </c>
      <c r="G923" s="25">
        <f t="shared" si="54"/>
        <v>4.2744768571612898E-2</v>
      </c>
      <c r="I923" s="31">
        <v>40431</v>
      </c>
      <c r="J923" s="20">
        <v>0.139068603515625</v>
      </c>
      <c r="K923" s="20">
        <v>0</v>
      </c>
      <c r="L923" s="20">
        <v>0.11666594047675299</v>
      </c>
      <c r="M923" s="20">
        <v>0.35979047244618301</v>
      </c>
      <c r="N923" s="20">
        <v>4.2744768571612898E-2</v>
      </c>
      <c r="O923" s="20">
        <v>0.48079881850545197</v>
      </c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30"/>
    </row>
    <row r="924" spans="1:27" hidden="1" x14ac:dyDescent="0.25">
      <c r="A924">
        <v>888</v>
      </c>
      <c r="B924" s="15">
        <v>40438</v>
      </c>
      <c r="C924" s="25">
        <f t="shared" si="52"/>
        <v>0.159823954105377</v>
      </c>
      <c r="D924" s="25">
        <f>VLOOKUP(B924,input_BB!$B$19:$L$10000,$D$35,0)</f>
        <v>1125.5899999999999</v>
      </c>
      <c r="E924" s="27">
        <f t="shared" si="53"/>
        <v>9.1082159782456484E-2</v>
      </c>
      <c r="F924" s="34">
        <f t="shared" si="55"/>
        <v>1.4456311117119425E-2</v>
      </c>
      <c r="G924" s="25">
        <f t="shared" si="54"/>
        <v>4.3650992840212101E-2</v>
      </c>
      <c r="I924" s="31">
        <v>40438</v>
      </c>
      <c r="J924" s="20">
        <v>0.159823954105377</v>
      </c>
      <c r="K924" s="20">
        <v>0</v>
      </c>
      <c r="L924" s="20">
        <v>0.14121236796453099</v>
      </c>
      <c r="M924" s="20">
        <v>0.37175281223991402</v>
      </c>
      <c r="N924" s="20">
        <v>4.3650992840212101E-2</v>
      </c>
      <c r="O924" s="20">
        <v>0.44338382695534301</v>
      </c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30"/>
    </row>
    <row r="925" spans="1:27" hidden="1" x14ac:dyDescent="0.25">
      <c r="A925">
        <v>889</v>
      </c>
      <c r="B925" s="15">
        <v>40445</v>
      </c>
      <c r="C925" s="25">
        <f t="shared" si="52"/>
        <v>0.13861347734928101</v>
      </c>
      <c r="D925" s="25">
        <f>VLOOKUP(B925,input_BB!$B$19:$L$10000,$D$35,0)</f>
        <v>1148.67</v>
      </c>
      <c r="E925" s="27">
        <f t="shared" si="53"/>
        <v>5.4952544711289388E-2</v>
      </c>
      <c r="F925" s="34">
        <f t="shared" si="55"/>
        <v>2.0504801926101157E-2</v>
      </c>
      <c r="G925" s="25">
        <f t="shared" si="54"/>
        <v>7.7073070155785295E-2</v>
      </c>
      <c r="I925" s="31">
        <v>40445</v>
      </c>
      <c r="J925" s="20">
        <v>0.13861347734928101</v>
      </c>
      <c r="K925" s="20">
        <v>0</v>
      </c>
      <c r="L925" s="20">
        <v>9.0196824377215906E-2</v>
      </c>
      <c r="M925" s="20">
        <v>0.37226358171440899</v>
      </c>
      <c r="N925" s="20">
        <v>7.7073070155785295E-2</v>
      </c>
      <c r="O925" s="20">
        <v>0.46046652375258901</v>
      </c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30"/>
    </row>
    <row r="926" spans="1:27" hidden="1" x14ac:dyDescent="0.25">
      <c r="A926">
        <v>890</v>
      </c>
      <c r="B926" s="15">
        <v>40452</v>
      </c>
      <c r="C926" s="25">
        <f t="shared" si="52"/>
        <v>0.141965806484222</v>
      </c>
      <c r="D926" s="25">
        <f>VLOOKUP(B926,input_BB!$B$19:$L$10000,$D$35,0)</f>
        <v>1146.24</v>
      </c>
      <c r="E926" s="27">
        <f t="shared" si="53"/>
        <v>6.0662853000444959E-2</v>
      </c>
      <c r="F926" s="34">
        <f t="shared" si="55"/>
        <v>-2.1154900885372863E-3</v>
      </c>
      <c r="G926" s="25">
        <f t="shared" si="54"/>
        <v>7.5819050920364103E-2</v>
      </c>
      <c r="I926" s="31">
        <v>40452</v>
      </c>
      <c r="J926" s="20">
        <v>0.141965806484222</v>
      </c>
      <c r="K926" s="20">
        <v>0</v>
      </c>
      <c r="L926" s="20">
        <v>8.9217088702921193E-2</v>
      </c>
      <c r="M926" s="20">
        <v>0.37537417187252797</v>
      </c>
      <c r="N926" s="20">
        <v>7.5819050920364103E-2</v>
      </c>
      <c r="O926" s="20">
        <v>0.45958968850418702</v>
      </c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30"/>
    </row>
    <row r="927" spans="1:27" hidden="1" x14ac:dyDescent="0.25">
      <c r="A927">
        <v>891</v>
      </c>
      <c r="B927" s="15">
        <v>40459</v>
      </c>
      <c r="C927" s="25">
        <f t="shared" si="52"/>
        <v>0.13402253389358501</v>
      </c>
      <c r="D927" s="25">
        <f>VLOOKUP(B927,input_BB!$B$19:$L$10000,$D$35,0)</f>
        <v>1165.1500000000001</v>
      </c>
      <c r="E927" s="27">
        <f t="shared" si="53"/>
        <v>4.7132398951476688E-2</v>
      </c>
      <c r="F927" s="34">
        <f t="shared" si="55"/>
        <v>1.6497417643774437E-2</v>
      </c>
      <c r="G927" s="25">
        <f t="shared" si="54"/>
        <v>5.00010385586213E-2</v>
      </c>
      <c r="I927" s="31">
        <v>40459</v>
      </c>
      <c r="J927" s="20">
        <v>0.13402253389358501</v>
      </c>
      <c r="K927" s="20">
        <v>0</v>
      </c>
      <c r="L927" s="20">
        <v>7.1753643038052595E-2</v>
      </c>
      <c r="M927" s="20">
        <v>0.42431289198643601</v>
      </c>
      <c r="N927" s="20">
        <v>5.00010385586213E-2</v>
      </c>
      <c r="O927" s="20">
        <v>0.45393242641689002</v>
      </c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30"/>
    </row>
    <row r="928" spans="1:27" hidden="1" x14ac:dyDescent="0.25">
      <c r="A928">
        <v>892</v>
      </c>
      <c r="B928" s="15">
        <v>40466</v>
      </c>
      <c r="C928" s="25">
        <f t="shared" si="52"/>
        <v>0.138707935810089</v>
      </c>
      <c r="D928" s="25">
        <f>VLOOKUP(B928,input_BB!$B$19:$L$10000,$D$35,0)</f>
        <v>1176.19</v>
      </c>
      <c r="E928" s="27">
        <f t="shared" si="53"/>
        <v>5.5113443868269767E-2</v>
      </c>
      <c r="F928" s="34">
        <f t="shared" si="55"/>
        <v>9.4751748701884519E-3</v>
      </c>
      <c r="G928" s="25">
        <f t="shared" si="54"/>
        <v>4.1271369970717502E-2</v>
      </c>
      <c r="I928" s="31">
        <v>40466</v>
      </c>
      <c r="J928" s="20">
        <v>0.138707935810089</v>
      </c>
      <c r="K928" s="20">
        <v>0</v>
      </c>
      <c r="L928" s="20">
        <v>7.25528777125371E-2</v>
      </c>
      <c r="M928" s="20">
        <v>0.42589574344400799</v>
      </c>
      <c r="N928" s="20">
        <v>4.1271369970717502E-2</v>
      </c>
      <c r="O928" s="20">
        <v>0.46028000887273801</v>
      </c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30"/>
    </row>
    <row r="929" spans="1:27" hidden="1" x14ac:dyDescent="0.25">
      <c r="A929">
        <v>893</v>
      </c>
      <c r="B929" s="15">
        <v>40473</v>
      </c>
      <c r="C929" s="25">
        <f t="shared" si="52"/>
        <v>0.13802652060985601</v>
      </c>
      <c r="D929" s="25">
        <f>VLOOKUP(B929,input_BB!$B$19:$L$10000,$D$35,0)</f>
        <v>1183.08</v>
      </c>
      <c r="E929" s="27">
        <f t="shared" si="53"/>
        <v>5.3952731208617537E-2</v>
      </c>
      <c r="F929" s="34">
        <f t="shared" si="55"/>
        <v>5.8578971084601861E-3</v>
      </c>
      <c r="G929" s="25">
        <f t="shared" si="54"/>
        <v>6.3436644776887693E-2</v>
      </c>
      <c r="I929" s="31">
        <v>40473</v>
      </c>
      <c r="J929" s="20">
        <v>0.13802652060985601</v>
      </c>
      <c r="K929" s="20">
        <v>0</v>
      </c>
      <c r="L929" s="20">
        <v>6.1090806005395799E-2</v>
      </c>
      <c r="M929" s="20">
        <v>0.42495289130163799</v>
      </c>
      <c r="N929" s="20">
        <v>6.3436644776887693E-2</v>
      </c>
      <c r="O929" s="20">
        <v>0.45051965791607801</v>
      </c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30"/>
    </row>
    <row r="930" spans="1:27" hidden="1" x14ac:dyDescent="0.25">
      <c r="A930">
        <v>894</v>
      </c>
      <c r="B930" s="15">
        <v>40480</v>
      </c>
      <c r="C930" s="25">
        <f t="shared" si="52"/>
        <v>0.13305819034576399</v>
      </c>
      <c r="D930" s="25">
        <f>VLOOKUP(B930,input_BB!$B$19:$L$10000,$D$35,0)</f>
        <v>1183.26</v>
      </c>
      <c r="E930" s="27">
        <f t="shared" si="53"/>
        <v>4.5489750293467461E-2</v>
      </c>
      <c r="F930" s="34">
        <f t="shared" si="55"/>
        <v>1.5214524799689322E-4</v>
      </c>
      <c r="G930" s="25">
        <f t="shared" si="54"/>
        <v>4.0617556145533397E-2</v>
      </c>
      <c r="I930" s="31">
        <v>40480</v>
      </c>
      <c r="J930" s="20">
        <v>0.13305819034576399</v>
      </c>
      <c r="K930" s="20">
        <v>0</v>
      </c>
      <c r="L930" s="20">
        <v>3.8993079893714901E-2</v>
      </c>
      <c r="M930" s="20">
        <v>0.45233280747030002</v>
      </c>
      <c r="N930" s="20">
        <v>4.0617556145533397E-2</v>
      </c>
      <c r="O930" s="20">
        <v>0.46805655649045202</v>
      </c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30"/>
    </row>
    <row r="931" spans="1:27" hidden="1" x14ac:dyDescent="0.25">
      <c r="A931">
        <v>895</v>
      </c>
      <c r="B931" s="15">
        <v>40487</v>
      </c>
      <c r="C931" s="25">
        <f t="shared" si="52"/>
        <v>0.128793999552727</v>
      </c>
      <c r="D931" s="25">
        <f>VLOOKUP(B931,input_BB!$B$19:$L$10000,$D$35,0)</f>
        <v>1225.8499999999999</v>
      </c>
      <c r="E931" s="27">
        <f t="shared" si="53"/>
        <v>3.8226190227654097E-2</v>
      </c>
      <c r="F931" s="34">
        <f t="shared" si="55"/>
        <v>3.599377989621888E-2</v>
      </c>
      <c r="G931" s="25">
        <f t="shared" si="54"/>
        <v>3.9089455884881399E-2</v>
      </c>
      <c r="I931" s="31">
        <v>40487</v>
      </c>
      <c r="J931" s="20">
        <v>0.128793999552727</v>
      </c>
      <c r="K931" s="20">
        <v>0</v>
      </c>
      <c r="L931" s="20">
        <v>9.3226562578142796E-2</v>
      </c>
      <c r="M931" s="20">
        <v>0.45932284894054298</v>
      </c>
      <c r="N931" s="20">
        <v>3.9089455884881399E-2</v>
      </c>
      <c r="O931" s="20">
        <v>0.40836113259643297</v>
      </c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30"/>
    </row>
    <row r="932" spans="1:27" hidden="1" x14ac:dyDescent="0.25">
      <c r="A932">
        <v>896</v>
      </c>
      <c r="B932" s="15">
        <v>40494</v>
      </c>
      <c r="C932" s="25">
        <f t="shared" si="52"/>
        <v>0.127472028136253</v>
      </c>
      <c r="D932" s="25">
        <f>VLOOKUP(B932,input_BB!$B$19:$L$10000,$D$35,0)</f>
        <v>1199.21</v>
      </c>
      <c r="E932" s="27">
        <f t="shared" si="53"/>
        <v>3.5974363502516295E-2</v>
      </c>
      <c r="F932" s="34">
        <f t="shared" si="55"/>
        <v>-2.1731859526043062E-2</v>
      </c>
      <c r="G932" s="25">
        <f t="shared" si="54"/>
        <v>4.0552205002146999E-2</v>
      </c>
      <c r="I932" s="31">
        <v>40494</v>
      </c>
      <c r="J932" s="20">
        <v>0.127472028136253</v>
      </c>
      <c r="K932" s="20">
        <v>0</v>
      </c>
      <c r="L932" s="20">
        <v>9.2374469656625796E-2</v>
      </c>
      <c r="M932" s="20">
        <v>0.45527239120220098</v>
      </c>
      <c r="N932" s="20">
        <v>4.0552205002146999E-2</v>
      </c>
      <c r="O932" s="20">
        <v>0.41180093413902702</v>
      </c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30"/>
    </row>
    <row r="933" spans="1:27" hidden="1" x14ac:dyDescent="0.25">
      <c r="A933">
        <v>897</v>
      </c>
      <c r="B933" s="15">
        <v>40501</v>
      </c>
      <c r="C933" s="25">
        <f t="shared" si="52"/>
        <v>0.137109950184822</v>
      </c>
      <c r="D933" s="25">
        <f>VLOOKUP(B933,input_BB!$B$19:$L$10000,$D$35,0)</f>
        <v>1199.73</v>
      </c>
      <c r="E933" s="27">
        <f t="shared" si="53"/>
        <v>5.2391458587407951E-2</v>
      </c>
      <c r="F933" s="34">
        <f t="shared" si="55"/>
        <v>4.3361879904257883E-4</v>
      </c>
      <c r="G933" s="25">
        <f t="shared" si="54"/>
        <v>0.104835843547814</v>
      </c>
      <c r="I933" s="31">
        <v>40501</v>
      </c>
      <c r="J933" s="20">
        <v>0.137109950184822</v>
      </c>
      <c r="K933" s="20">
        <v>0</v>
      </c>
      <c r="L933" s="20">
        <v>7.3663461472670999E-2</v>
      </c>
      <c r="M933" s="20">
        <v>0.40780194730287</v>
      </c>
      <c r="N933" s="20">
        <v>0.104835843547814</v>
      </c>
      <c r="O933" s="20">
        <v>0.413698747676644</v>
      </c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30"/>
    </row>
    <row r="934" spans="1:27" hidden="1" x14ac:dyDescent="0.25">
      <c r="A934">
        <v>898</v>
      </c>
      <c r="B934" s="15">
        <v>40508</v>
      </c>
      <c r="C934" s="25">
        <f t="shared" ref="C934:C997" si="56">J934</f>
        <v>0.12864947319030801</v>
      </c>
      <c r="D934" s="25">
        <f>VLOOKUP(B934,input_BB!$B$19:$L$10000,$D$35,0)</f>
        <v>1189.4000000000001</v>
      </c>
      <c r="E934" s="27">
        <f t="shared" ref="E934:E997" si="57">(C934-$E$34)/$E$36</f>
        <v>3.7980006141276439E-2</v>
      </c>
      <c r="F934" s="34">
        <f t="shared" si="55"/>
        <v>-8.6102706442282573E-3</v>
      </c>
      <c r="G934" s="25">
        <f t="shared" ref="G934:G997" si="58">VLOOKUP(B934,$I$37:$AA$5000,$G$34,0)</f>
        <v>9.0579091480412502E-2</v>
      </c>
      <c r="I934" s="31">
        <v>40508</v>
      </c>
      <c r="J934" s="20">
        <v>0.12864947319030801</v>
      </c>
      <c r="K934" s="20">
        <v>0</v>
      </c>
      <c r="L934" s="20">
        <v>0.121927994804094</v>
      </c>
      <c r="M934" s="20">
        <v>0.40119364063672502</v>
      </c>
      <c r="N934" s="20">
        <v>9.0579091480412502E-2</v>
      </c>
      <c r="O934" s="20">
        <v>0.38629927307876799</v>
      </c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30"/>
    </row>
    <row r="935" spans="1:27" hidden="1" x14ac:dyDescent="0.25">
      <c r="A935">
        <v>899</v>
      </c>
      <c r="B935" s="15">
        <v>40515</v>
      </c>
      <c r="C935" s="25">
        <f t="shared" si="56"/>
        <v>0.138689965009689</v>
      </c>
      <c r="D935" s="25">
        <f>VLOOKUP(B935,input_BB!$B$19:$L$10000,$D$35,0)</f>
        <v>1224.71</v>
      </c>
      <c r="E935" s="27">
        <f t="shared" si="57"/>
        <v>5.5082832670396237E-2</v>
      </c>
      <c r="F935" s="34">
        <f t="shared" ref="F935:F998" si="59">D935/D934-1</f>
        <v>2.9687237262485233E-2</v>
      </c>
      <c r="G935" s="25">
        <f t="shared" si="58"/>
        <v>0.11204487437752</v>
      </c>
      <c r="I935" s="31">
        <v>40515</v>
      </c>
      <c r="J935" s="20">
        <v>0.138689965009689</v>
      </c>
      <c r="K935" s="20">
        <v>0</v>
      </c>
      <c r="L935" s="20">
        <v>8.5496246993644207E-2</v>
      </c>
      <c r="M935" s="20">
        <v>0.43882462292806002</v>
      </c>
      <c r="N935" s="20">
        <v>0.11204487437752</v>
      </c>
      <c r="O935" s="20">
        <v>0.36363425570077701</v>
      </c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30"/>
    </row>
    <row r="936" spans="1:27" hidden="1" x14ac:dyDescent="0.25">
      <c r="A936">
        <v>900</v>
      </c>
      <c r="B936" s="15">
        <v>40522</v>
      </c>
      <c r="C936" s="25">
        <f t="shared" si="56"/>
        <v>0.128711998462677</v>
      </c>
      <c r="D936" s="25">
        <f>VLOOKUP(B936,input_BB!$B$19:$L$10000,$D$35,0)</f>
        <v>1240.4000000000001</v>
      </c>
      <c r="E936" s="27">
        <f t="shared" si="57"/>
        <v>3.8086510773345232E-2</v>
      </c>
      <c r="F936" s="34">
        <f t="shared" si="59"/>
        <v>1.2811196119897783E-2</v>
      </c>
      <c r="G936" s="25">
        <f t="shared" si="58"/>
        <v>6.0545437412265597E-2</v>
      </c>
      <c r="I936" s="31">
        <v>40522</v>
      </c>
      <c r="J936" s="20">
        <v>0.128711998462677</v>
      </c>
      <c r="K936" s="20">
        <v>0</v>
      </c>
      <c r="L936" s="20">
        <v>0.13339316569422399</v>
      </c>
      <c r="M936" s="20">
        <v>0.404323394163145</v>
      </c>
      <c r="N936" s="20">
        <v>6.0545437412265597E-2</v>
      </c>
      <c r="O936" s="20">
        <v>0.40173800273036497</v>
      </c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30"/>
    </row>
    <row r="937" spans="1:27" hidden="1" x14ac:dyDescent="0.25">
      <c r="A937">
        <v>901</v>
      </c>
      <c r="B937" s="15">
        <v>40529</v>
      </c>
      <c r="C937" s="25">
        <f t="shared" si="56"/>
        <v>0.13186386227607699</v>
      </c>
      <c r="D937" s="25">
        <f>VLOOKUP(B937,input_BB!$B$19:$L$10000,$D$35,0)</f>
        <v>1243.9100000000001</v>
      </c>
      <c r="E937" s="27">
        <f t="shared" si="57"/>
        <v>4.3455349373456097E-2</v>
      </c>
      <c r="F937" s="34">
        <f t="shared" si="59"/>
        <v>2.8297323444050893E-3</v>
      </c>
      <c r="G937" s="25">
        <f t="shared" si="58"/>
        <v>8.4935521079803206E-2</v>
      </c>
      <c r="I937" s="31">
        <v>40529</v>
      </c>
      <c r="J937" s="20">
        <v>0.13186386227607699</v>
      </c>
      <c r="K937" s="20">
        <v>0</v>
      </c>
      <c r="L937" s="20">
        <v>0.106164298359735</v>
      </c>
      <c r="M937" s="20">
        <v>0.389894495878231</v>
      </c>
      <c r="N937" s="20">
        <v>8.4935521079803206E-2</v>
      </c>
      <c r="O937" s="20">
        <v>0.41900568468223098</v>
      </c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30"/>
    </row>
    <row r="938" spans="1:27" hidden="1" x14ac:dyDescent="0.25">
      <c r="A938">
        <v>902</v>
      </c>
      <c r="B938" s="15">
        <v>40536</v>
      </c>
      <c r="C938" s="25">
        <f t="shared" si="56"/>
        <v>0.127693176269531</v>
      </c>
      <c r="D938" s="25">
        <f>VLOOKUP(B938,input_BB!$B$19:$L$10000,$D$35,0)</f>
        <v>1256.77</v>
      </c>
      <c r="E938" s="27">
        <f t="shared" si="57"/>
        <v>3.6351063989776444E-2</v>
      </c>
      <c r="F938" s="34">
        <f t="shared" si="59"/>
        <v>1.0338368531485287E-2</v>
      </c>
      <c r="G938" s="25">
        <f t="shared" si="58"/>
        <v>3.8219136623257301E-2</v>
      </c>
      <c r="I938" s="31">
        <v>40536</v>
      </c>
      <c r="J938" s="20">
        <v>0.127693176269531</v>
      </c>
      <c r="K938" s="20">
        <v>0</v>
      </c>
      <c r="L938" s="20">
        <v>0.14651961151472701</v>
      </c>
      <c r="M938" s="20">
        <v>0.40440056880963998</v>
      </c>
      <c r="N938" s="20">
        <v>3.8219136623257301E-2</v>
      </c>
      <c r="O938" s="20">
        <v>0.410860683052376</v>
      </c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30"/>
    </row>
    <row r="939" spans="1:27" hidden="1" x14ac:dyDescent="0.25">
      <c r="A939">
        <v>903</v>
      </c>
      <c r="B939" s="15">
        <v>40543</v>
      </c>
      <c r="C939" s="25">
        <f t="shared" si="56"/>
        <v>0.12779428064823201</v>
      </c>
      <c r="D939" s="25">
        <f>VLOOKUP(B939,input_BB!$B$19:$L$10000,$D$35,0)</f>
        <v>1257.6400000000001</v>
      </c>
      <c r="E939" s="27">
        <f t="shared" si="57"/>
        <v>3.6523283705838558E-2</v>
      </c>
      <c r="F939" s="34">
        <f t="shared" si="59"/>
        <v>6.9225076983059353E-4</v>
      </c>
      <c r="G939" s="25">
        <f t="shared" si="58"/>
        <v>9.7666816166459502E-2</v>
      </c>
      <c r="I939" s="31">
        <v>40543</v>
      </c>
      <c r="J939" s="20">
        <v>0.12779428064823201</v>
      </c>
      <c r="K939" s="20">
        <v>0</v>
      </c>
      <c r="L939" s="20">
        <v>0.13662706171467501</v>
      </c>
      <c r="M939" s="20">
        <v>0.41297104794112799</v>
      </c>
      <c r="N939" s="20">
        <v>9.7666816166459502E-2</v>
      </c>
      <c r="O939" s="20">
        <v>0.35273507417773697</v>
      </c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30"/>
    </row>
    <row r="940" spans="1:27" hidden="1" x14ac:dyDescent="0.25">
      <c r="A940">
        <v>904</v>
      </c>
      <c r="B940" s="15">
        <v>40550</v>
      </c>
      <c r="C940" s="25">
        <f t="shared" si="56"/>
        <v>0.13214510679245001</v>
      </c>
      <c r="D940" s="25">
        <f>VLOOKUP(B940,input_BB!$B$19:$L$10000,$D$35,0)</f>
        <v>1271.5</v>
      </c>
      <c r="E940" s="27">
        <f t="shared" si="57"/>
        <v>4.3934417158413508E-2</v>
      </c>
      <c r="F940" s="34">
        <f t="shared" si="59"/>
        <v>1.1020641837091505E-2</v>
      </c>
      <c r="G940" s="25">
        <f t="shared" si="58"/>
        <v>8.8194557001300397E-2</v>
      </c>
      <c r="I940" s="31">
        <v>40550</v>
      </c>
      <c r="J940" s="20">
        <v>0.13214510679245001</v>
      </c>
      <c r="K940" s="20">
        <v>0</v>
      </c>
      <c r="L940" s="20">
        <v>0.16953615689623</v>
      </c>
      <c r="M940" s="20">
        <v>0.36512282540594299</v>
      </c>
      <c r="N940" s="20">
        <v>8.8194557001300397E-2</v>
      </c>
      <c r="O940" s="20">
        <v>0.37714646069652702</v>
      </c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30"/>
    </row>
    <row r="941" spans="1:27" hidden="1" x14ac:dyDescent="0.25">
      <c r="A941">
        <v>905</v>
      </c>
      <c r="B941" s="15">
        <v>40557</v>
      </c>
      <c r="C941" s="25">
        <f t="shared" si="56"/>
        <v>0.26315799355506903</v>
      </c>
      <c r="D941" s="25">
        <f>VLOOKUP(B941,input_BB!$B$19:$L$10000,$D$35,0)</f>
        <v>1293.24</v>
      </c>
      <c r="E941" s="27">
        <f t="shared" si="57"/>
        <v>0.26709984726763597</v>
      </c>
      <c r="F941" s="34">
        <f t="shared" si="59"/>
        <v>1.7097915847424261E-2</v>
      </c>
      <c r="G941" s="25">
        <f t="shared" si="58"/>
        <v>3.6717451426738199E-2</v>
      </c>
      <c r="I941" s="31">
        <v>40557</v>
      </c>
      <c r="J941" s="20">
        <v>0.26315799355506903</v>
      </c>
      <c r="K941" s="20">
        <v>0</v>
      </c>
      <c r="L941" s="20">
        <v>0.109359850641955</v>
      </c>
      <c r="M941" s="20">
        <v>0.41822331685345998</v>
      </c>
      <c r="N941" s="20">
        <v>3.6717451426738199E-2</v>
      </c>
      <c r="O941" s="20">
        <v>0.435699381077847</v>
      </c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30"/>
    </row>
    <row r="942" spans="1:27" hidden="1" x14ac:dyDescent="0.25">
      <c r="A942">
        <v>906</v>
      </c>
      <c r="B942" s="15">
        <v>40564</v>
      </c>
      <c r="C942" s="25">
        <f t="shared" si="56"/>
        <v>0.18795263767242401</v>
      </c>
      <c r="D942" s="25">
        <f>VLOOKUP(B942,input_BB!$B$19:$L$10000,$D$35,0)</f>
        <v>1283.3499999999999</v>
      </c>
      <c r="E942" s="27">
        <f t="shared" si="57"/>
        <v>0.13899614688526823</v>
      </c>
      <c r="F942" s="34">
        <f t="shared" si="59"/>
        <v>-7.6474590949863197E-3</v>
      </c>
      <c r="G942" s="25">
        <f t="shared" si="58"/>
        <v>0.12911905687170899</v>
      </c>
      <c r="I942" s="31">
        <v>40564</v>
      </c>
      <c r="J942" s="20">
        <v>0.18795263767242401</v>
      </c>
      <c r="K942" s="20">
        <v>0</v>
      </c>
      <c r="L942" s="20">
        <v>0.16067101299033201</v>
      </c>
      <c r="M942" s="20">
        <v>0.34620552596683202</v>
      </c>
      <c r="N942" s="20">
        <v>0.12911905687170899</v>
      </c>
      <c r="O942" s="20">
        <v>0.36400440417112601</v>
      </c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30"/>
    </row>
    <row r="943" spans="1:27" hidden="1" x14ac:dyDescent="0.25">
      <c r="A943">
        <v>907</v>
      </c>
      <c r="B943" s="15">
        <v>40571</v>
      </c>
      <c r="C943" s="25">
        <f t="shared" si="56"/>
        <v>0.19607073068618799</v>
      </c>
      <c r="D943" s="25">
        <f>VLOOKUP(B943,input_BB!$B$19:$L$10000,$D$35,0)</f>
        <v>1276.3399999999999</v>
      </c>
      <c r="E943" s="27">
        <f t="shared" si="57"/>
        <v>0.15282438747938532</v>
      </c>
      <c r="F943" s="34">
        <f t="shared" si="59"/>
        <v>-5.4622667238087841E-3</v>
      </c>
      <c r="G943" s="25">
        <f t="shared" si="58"/>
        <v>9.4668500094339803E-2</v>
      </c>
      <c r="I943" s="31">
        <v>40571</v>
      </c>
      <c r="J943" s="20">
        <v>0.19607073068618799</v>
      </c>
      <c r="K943" s="20">
        <v>0</v>
      </c>
      <c r="L943" s="20">
        <v>0.118089513181365</v>
      </c>
      <c r="M943" s="20">
        <v>0.41057799511265403</v>
      </c>
      <c r="N943" s="20">
        <v>9.4668500094339803E-2</v>
      </c>
      <c r="O943" s="20">
        <v>0.37666399161163999</v>
      </c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30"/>
    </row>
    <row r="944" spans="1:27" hidden="1" x14ac:dyDescent="0.25">
      <c r="A944">
        <v>908</v>
      </c>
      <c r="B944" s="15">
        <v>40578</v>
      </c>
      <c r="C944" s="25">
        <f t="shared" si="56"/>
        <v>0.11273179203271901</v>
      </c>
      <c r="D944" s="25">
        <f>VLOOKUP(B944,input_BB!$B$19:$L$10000,$D$35,0)</f>
        <v>1310.87</v>
      </c>
      <c r="E944" s="27">
        <f t="shared" si="57"/>
        <v>1.0866061477869775E-2</v>
      </c>
      <c r="F944" s="34">
        <f t="shared" si="59"/>
        <v>2.7053919801933723E-2</v>
      </c>
      <c r="G944" s="25">
        <f t="shared" si="58"/>
        <v>0.10100448278523599</v>
      </c>
      <c r="I944" s="31">
        <v>40578</v>
      </c>
      <c r="J944" s="20">
        <v>0.11273179203271901</v>
      </c>
      <c r="K944" s="20">
        <v>0</v>
      </c>
      <c r="L944" s="20">
        <v>0.10641645162657901</v>
      </c>
      <c r="M944" s="20">
        <v>0.42125787081914901</v>
      </c>
      <c r="N944" s="20">
        <v>0.10100448278523599</v>
      </c>
      <c r="O944" s="20">
        <v>0.37132119476903602</v>
      </c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30"/>
    </row>
    <row r="945" spans="1:27" hidden="1" x14ac:dyDescent="0.25">
      <c r="A945">
        <v>909</v>
      </c>
      <c r="B945" s="15">
        <v>40585</v>
      </c>
      <c r="C945" s="25">
        <f t="shared" si="56"/>
        <v>0.111499726772308</v>
      </c>
      <c r="D945" s="25">
        <f>VLOOKUP(B945,input_BB!$B$19:$L$10000,$D$35,0)</f>
        <v>1329.15</v>
      </c>
      <c r="E945" s="27">
        <f t="shared" si="57"/>
        <v>8.7673795805657349E-3</v>
      </c>
      <c r="F945" s="34">
        <f t="shared" si="59"/>
        <v>1.3944937331695995E-2</v>
      </c>
      <c r="G945" s="25">
        <f t="shared" si="58"/>
        <v>4.0646988476015701E-2</v>
      </c>
      <c r="I945" s="31">
        <v>40585</v>
      </c>
      <c r="J945" s="20">
        <v>0.111499726772308</v>
      </c>
      <c r="K945" s="20">
        <v>0</v>
      </c>
      <c r="L945" s="20">
        <v>0.154398329975832</v>
      </c>
      <c r="M945" s="20">
        <v>0.41055223863858598</v>
      </c>
      <c r="N945" s="20">
        <v>4.0646988476015701E-2</v>
      </c>
      <c r="O945" s="20">
        <v>0.394402442909566</v>
      </c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30"/>
    </row>
    <row r="946" spans="1:27" hidden="1" x14ac:dyDescent="0.25">
      <c r="A946">
        <v>910</v>
      </c>
      <c r="B946" s="15">
        <v>40592</v>
      </c>
      <c r="C946" s="25">
        <f t="shared" si="56"/>
        <v>0.111949682235718</v>
      </c>
      <c r="D946" s="25">
        <f>VLOOKUP(B946,input_BB!$B$19:$L$10000,$D$35,0)</f>
        <v>1343.01</v>
      </c>
      <c r="E946" s="27">
        <f t="shared" si="57"/>
        <v>9.5338271186909389E-3</v>
      </c>
      <c r="F946" s="34">
        <f t="shared" si="59"/>
        <v>1.0427716961968203E-2</v>
      </c>
      <c r="G946" s="25">
        <f t="shared" si="58"/>
        <v>6.0662547572005399E-2</v>
      </c>
      <c r="I946" s="31">
        <v>40592</v>
      </c>
      <c r="J946" s="20">
        <v>0.111949682235718</v>
      </c>
      <c r="K946" s="20">
        <v>0</v>
      </c>
      <c r="L946" s="20">
        <v>9.1257065077983507E-2</v>
      </c>
      <c r="M946" s="20">
        <v>0.42541787250375801</v>
      </c>
      <c r="N946" s="20">
        <v>6.0662547572005399E-2</v>
      </c>
      <c r="O946" s="20">
        <v>0.422662514846253</v>
      </c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30"/>
    </row>
    <row r="947" spans="1:27" hidden="1" x14ac:dyDescent="0.25">
      <c r="A947">
        <v>911</v>
      </c>
      <c r="B947" s="15">
        <v>40599</v>
      </c>
      <c r="C947" s="25">
        <f t="shared" si="56"/>
        <v>0.11349942535162</v>
      </c>
      <c r="D947" s="25">
        <f>VLOOKUP(B947,input_BB!$B$19:$L$10000,$D$35,0)</f>
        <v>1319.88</v>
      </c>
      <c r="E947" s="27">
        <f t="shared" si="57"/>
        <v>1.2173636816539348E-2</v>
      </c>
      <c r="F947" s="34">
        <f t="shared" si="59"/>
        <v>-1.722250765072475E-2</v>
      </c>
      <c r="G947" s="25">
        <f t="shared" si="58"/>
        <v>5.7759517994924202E-2</v>
      </c>
      <c r="I947" s="31">
        <v>40599</v>
      </c>
      <c r="J947" s="20">
        <v>0.11349942535162</v>
      </c>
      <c r="K947" s="20">
        <v>0</v>
      </c>
      <c r="L947" s="20">
        <v>0.131001155135757</v>
      </c>
      <c r="M947" s="20">
        <v>0.41428026030531301</v>
      </c>
      <c r="N947" s="20">
        <v>5.7759517994924202E-2</v>
      </c>
      <c r="O947" s="20">
        <v>0.39695906656400598</v>
      </c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30"/>
    </row>
    <row r="948" spans="1:27" hidden="1" x14ac:dyDescent="0.25">
      <c r="A948">
        <v>912</v>
      </c>
      <c r="B948" s="15">
        <v>40606</v>
      </c>
      <c r="C948" s="25">
        <f t="shared" si="56"/>
        <v>0.10972897708416</v>
      </c>
      <c r="D948" s="25">
        <f>VLOOKUP(B948,input_BB!$B$19:$L$10000,$D$35,0)</f>
        <v>1321.15</v>
      </c>
      <c r="E948" s="27">
        <f t="shared" si="57"/>
        <v>5.7511105284432165E-3</v>
      </c>
      <c r="F948" s="34">
        <f t="shared" si="59"/>
        <v>9.6220868563801076E-4</v>
      </c>
      <c r="G948" s="25">
        <f t="shared" si="58"/>
        <v>4.52820745030455E-2</v>
      </c>
      <c r="I948" s="31">
        <v>40606</v>
      </c>
      <c r="J948" s="20">
        <v>0.10972897708416</v>
      </c>
      <c r="K948" s="20">
        <v>0</v>
      </c>
      <c r="L948" s="20">
        <v>5.7123557277008997E-2</v>
      </c>
      <c r="M948" s="20">
        <v>0.46095476780938299</v>
      </c>
      <c r="N948" s="20">
        <v>4.52820745030455E-2</v>
      </c>
      <c r="O948" s="20">
        <v>0.43663960041056199</v>
      </c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30"/>
    </row>
    <row r="949" spans="1:27" hidden="1" x14ac:dyDescent="0.25">
      <c r="A949">
        <v>913</v>
      </c>
      <c r="B949" s="15">
        <v>40613</v>
      </c>
      <c r="C949" s="25">
        <f t="shared" si="56"/>
        <v>0.109712339937687</v>
      </c>
      <c r="D949" s="25">
        <f>VLOOKUP(B949,input_BB!$B$19:$L$10000,$D$35,0)</f>
        <v>1304.28</v>
      </c>
      <c r="E949" s="27">
        <f t="shared" si="57"/>
        <v>5.7227710571119382E-3</v>
      </c>
      <c r="F949" s="34">
        <f t="shared" si="59"/>
        <v>-1.2769178367331602E-2</v>
      </c>
      <c r="G949" s="25">
        <f t="shared" si="58"/>
        <v>4.2628417745167901E-2</v>
      </c>
      <c r="I949" s="31">
        <v>40613</v>
      </c>
      <c r="J949" s="20">
        <v>0.109712339937687</v>
      </c>
      <c r="K949" s="20">
        <v>0</v>
      </c>
      <c r="L949" s="20">
        <v>5.55710579574362E-2</v>
      </c>
      <c r="M949" s="20">
        <v>0.46203987943904801</v>
      </c>
      <c r="N949" s="20">
        <v>4.2628417745167901E-2</v>
      </c>
      <c r="O949" s="20">
        <v>0.43976064485834798</v>
      </c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30"/>
    </row>
    <row r="950" spans="1:27" hidden="1" x14ac:dyDescent="0.25">
      <c r="A950">
        <v>914</v>
      </c>
      <c r="B950" s="15">
        <v>40620</v>
      </c>
      <c r="C950" s="25">
        <f t="shared" si="56"/>
        <v>0.109682559967041</v>
      </c>
      <c r="D950" s="25">
        <f>VLOOKUP(B950,input_BB!$B$19:$L$10000,$D$35,0)</f>
        <v>1279.2</v>
      </c>
      <c r="E950" s="27">
        <f t="shared" si="57"/>
        <v>5.6720442918136776E-3</v>
      </c>
      <c r="F950" s="34">
        <f t="shared" si="59"/>
        <v>-1.9228999907995203E-2</v>
      </c>
      <c r="G950" s="25">
        <f t="shared" si="58"/>
        <v>6.8471318990913493E-2</v>
      </c>
      <c r="I950" s="31">
        <v>40620</v>
      </c>
      <c r="J950" s="20">
        <v>0.109682559967041</v>
      </c>
      <c r="K950" s="20">
        <v>0</v>
      </c>
      <c r="L950" s="20">
        <v>2.9578970895647799E-2</v>
      </c>
      <c r="M950" s="20">
        <v>0.44593364315970202</v>
      </c>
      <c r="N950" s="20">
        <v>6.8471318990913493E-2</v>
      </c>
      <c r="O950" s="20">
        <v>0.45601606695373698</v>
      </c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30"/>
    </row>
    <row r="951" spans="1:27" hidden="1" x14ac:dyDescent="0.25">
      <c r="A951">
        <v>915</v>
      </c>
      <c r="B951" s="15">
        <v>40627</v>
      </c>
      <c r="C951" s="25">
        <f t="shared" si="56"/>
        <v>0.109666265547276</v>
      </c>
      <c r="D951" s="25">
        <f>VLOOKUP(B951,input_BB!$B$19:$L$10000,$D$35,0)</f>
        <v>1313.8</v>
      </c>
      <c r="E951" s="27">
        <f t="shared" si="57"/>
        <v>5.6442886161309847E-3</v>
      </c>
      <c r="F951" s="34">
        <f t="shared" si="59"/>
        <v>2.7048155096935478E-2</v>
      </c>
      <c r="G951" s="25">
        <f t="shared" si="58"/>
        <v>6.3223240023228003E-2</v>
      </c>
      <c r="I951" s="31">
        <v>40627</v>
      </c>
      <c r="J951" s="20">
        <v>0.109666265547276</v>
      </c>
      <c r="K951" s="20">
        <v>0</v>
      </c>
      <c r="L951" s="20">
        <v>4.48591795158804E-2</v>
      </c>
      <c r="M951" s="20">
        <v>0.46634915156242401</v>
      </c>
      <c r="N951" s="20">
        <v>6.3223240023228003E-2</v>
      </c>
      <c r="O951" s="20">
        <v>0.42556842889846802</v>
      </c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30"/>
    </row>
    <row r="952" spans="1:27" hidden="1" x14ac:dyDescent="0.25">
      <c r="A952">
        <v>916</v>
      </c>
      <c r="B952" s="15">
        <v>40634</v>
      </c>
      <c r="C952" s="25">
        <f t="shared" si="56"/>
        <v>0.11270434409379999</v>
      </c>
      <c r="D952" s="25">
        <f>VLOOKUP(B952,input_BB!$B$19:$L$10000,$D$35,0)</f>
        <v>1332.41</v>
      </c>
      <c r="E952" s="27">
        <f t="shared" si="57"/>
        <v>1.0819307061217835E-2</v>
      </c>
      <c r="F952" s="34">
        <f t="shared" si="59"/>
        <v>1.4165017506469813E-2</v>
      </c>
      <c r="G952" s="25">
        <f t="shared" si="58"/>
        <v>7.2905956292790799E-2</v>
      </c>
      <c r="I952" s="31">
        <v>40634</v>
      </c>
      <c r="J952" s="20">
        <v>0.11270434409379999</v>
      </c>
      <c r="K952" s="20">
        <v>0</v>
      </c>
      <c r="L952" s="20">
        <v>2.9871162811610199E-2</v>
      </c>
      <c r="M952" s="20">
        <v>0.458290218404729</v>
      </c>
      <c r="N952" s="20">
        <v>7.2905956292790799E-2</v>
      </c>
      <c r="O952" s="20">
        <v>0.43893266249086998</v>
      </c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30"/>
    </row>
    <row r="953" spans="1:27" hidden="1" x14ac:dyDescent="0.25">
      <c r="A953">
        <v>917</v>
      </c>
      <c r="B953" s="15">
        <v>40641</v>
      </c>
      <c r="C953" s="25">
        <f t="shared" si="56"/>
        <v>0.109607681632042</v>
      </c>
      <c r="D953" s="25">
        <f>VLOOKUP(B953,input_BB!$B$19:$L$10000,$D$35,0)</f>
        <v>1328.17</v>
      </c>
      <c r="E953" s="27">
        <f t="shared" si="57"/>
        <v>5.5444976340090013E-3</v>
      </c>
      <c r="F953" s="34">
        <f t="shared" si="59"/>
        <v>-3.182203676045714E-3</v>
      </c>
      <c r="G953" s="25">
        <f t="shared" si="58"/>
        <v>4.0800110365059601E-2</v>
      </c>
      <c r="I953" s="31">
        <v>40641</v>
      </c>
      <c r="J953" s="20">
        <v>0.109607681632042</v>
      </c>
      <c r="K953" s="20">
        <v>0</v>
      </c>
      <c r="L953" s="20">
        <v>6.8038373920888504E-2</v>
      </c>
      <c r="M953" s="20">
        <v>0.479599580849776</v>
      </c>
      <c r="N953" s="20">
        <v>4.0800110365059601E-2</v>
      </c>
      <c r="O953" s="20">
        <v>0.411561934864276</v>
      </c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30"/>
    </row>
    <row r="954" spans="1:27" hidden="1" x14ac:dyDescent="0.25">
      <c r="A954">
        <v>918</v>
      </c>
      <c r="B954" s="15">
        <v>40648</v>
      </c>
      <c r="C954" s="25">
        <f t="shared" si="56"/>
        <v>0.10957874357700299</v>
      </c>
      <c r="D954" s="25">
        <f>VLOOKUP(B954,input_BB!$B$19:$L$10000,$D$35,0)</f>
        <v>1319.68</v>
      </c>
      <c r="E954" s="27">
        <f t="shared" si="57"/>
        <v>5.4952049754096568E-3</v>
      </c>
      <c r="F954" s="34">
        <f t="shared" si="59"/>
        <v>-6.3922540036290831E-3</v>
      </c>
      <c r="G954" s="25">
        <f t="shared" si="58"/>
        <v>4.6162863935604703E-2</v>
      </c>
      <c r="I954" s="31">
        <v>40648</v>
      </c>
      <c r="J954" s="20">
        <v>0.10957874357700299</v>
      </c>
      <c r="K954" s="20">
        <v>0</v>
      </c>
      <c r="L954" s="20">
        <v>8.2121717160165295E-2</v>
      </c>
      <c r="M954" s="20">
        <v>0.47069356190574702</v>
      </c>
      <c r="N954" s="20">
        <v>4.6162863935604703E-2</v>
      </c>
      <c r="O954" s="20">
        <v>0.40102185699848297</v>
      </c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30"/>
    </row>
    <row r="955" spans="1:27" hidden="1" x14ac:dyDescent="0.25">
      <c r="A955">
        <v>919</v>
      </c>
      <c r="B955" s="15">
        <v>40655</v>
      </c>
      <c r="C955" s="25">
        <f t="shared" si="56"/>
        <v>0.10954998433589901</v>
      </c>
      <c r="D955" s="25">
        <f>VLOOKUP(B955,input_BB!$B$19:$L$10000,$D$35,0)</f>
        <v>1337.38</v>
      </c>
      <c r="E955" s="27">
        <f t="shared" si="57"/>
        <v>5.4462169058450572E-3</v>
      </c>
      <c r="F955" s="34">
        <f t="shared" si="59"/>
        <v>1.341234238603306E-2</v>
      </c>
      <c r="G955" s="25">
        <f t="shared" si="58"/>
        <v>3.7928666516964603E-2</v>
      </c>
      <c r="I955" s="31">
        <v>40655</v>
      </c>
      <c r="J955" s="20">
        <v>0.10954998433589901</v>
      </c>
      <c r="K955" s="20">
        <v>0</v>
      </c>
      <c r="L955" s="20">
        <v>8.2290404807622494E-2</v>
      </c>
      <c r="M955" s="20">
        <v>0.47775616739013299</v>
      </c>
      <c r="N955" s="20">
        <v>3.7928666516964603E-2</v>
      </c>
      <c r="O955" s="20">
        <v>0.40202476128527898</v>
      </c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30"/>
    </row>
    <row r="956" spans="1:27" hidden="1" x14ac:dyDescent="0.25">
      <c r="A956">
        <v>920</v>
      </c>
      <c r="B956" s="15">
        <v>40662</v>
      </c>
      <c r="C956" s="25">
        <f t="shared" si="56"/>
        <v>0.10952148586511599</v>
      </c>
      <c r="D956" s="25">
        <f>VLOOKUP(B956,input_BB!$B$19:$L$10000,$D$35,0)</f>
        <v>1363.61</v>
      </c>
      <c r="E956" s="27">
        <f t="shared" si="57"/>
        <v>5.3976730286212134E-3</v>
      </c>
      <c r="F956" s="34">
        <f t="shared" si="59"/>
        <v>1.9612974622021939E-2</v>
      </c>
      <c r="G956" s="25">
        <f t="shared" si="58"/>
        <v>5.1036176796685699E-2</v>
      </c>
      <c r="I956" s="31">
        <v>40662</v>
      </c>
      <c r="J956" s="20">
        <v>0.10952148586511599</v>
      </c>
      <c r="K956" s="20">
        <v>0</v>
      </c>
      <c r="L956" s="20">
        <v>7.2290928270533905E-2</v>
      </c>
      <c r="M956" s="20">
        <v>0.44945480947827299</v>
      </c>
      <c r="N956" s="20">
        <v>5.1036176796685699E-2</v>
      </c>
      <c r="O956" s="20">
        <v>0.42721808545450801</v>
      </c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30"/>
    </row>
    <row r="957" spans="1:27" hidden="1" x14ac:dyDescent="0.25">
      <c r="A957">
        <v>921</v>
      </c>
      <c r="B957" s="15">
        <v>40669</v>
      </c>
      <c r="C957" s="25">
        <f t="shared" si="56"/>
        <v>0.109493188560009</v>
      </c>
      <c r="D957" s="25">
        <f>VLOOKUP(B957,input_BB!$B$19:$L$10000,$D$35,0)</f>
        <v>1340.2</v>
      </c>
      <c r="E957" s="27">
        <f t="shared" si="57"/>
        <v>5.3494718140599641E-3</v>
      </c>
      <c r="F957" s="34">
        <f t="shared" si="59"/>
        <v>-1.7167665241527907E-2</v>
      </c>
      <c r="G957" s="25">
        <f t="shared" si="58"/>
        <v>3.7823993916828398E-2</v>
      </c>
      <c r="I957" s="31">
        <v>40669</v>
      </c>
      <c r="J957" s="20">
        <v>0.109493188560009</v>
      </c>
      <c r="K957" s="20">
        <v>0</v>
      </c>
      <c r="L957" s="20">
        <v>8.1571450090234796E-2</v>
      </c>
      <c r="M957" s="20">
        <v>0.48639079230035498</v>
      </c>
      <c r="N957" s="20">
        <v>3.7823993916828398E-2</v>
      </c>
      <c r="O957" s="20">
        <v>0.39421376369258199</v>
      </c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30"/>
    </row>
    <row r="958" spans="1:27" hidden="1" x14ac:dyDescent="0.25">
      <c r="A958">
        <v>922</v>
      </c>
      <c r="B958" s="15">
        <v>40676</v>
      </c>
      <c r="C958" s="25">
        <f t="shared" si="56"/>
        <v>0.112499266862869</v>
      </c>
      <c r="D958" s="25">
        <f>VLOOKUP(B958,input_BB!$B$19:$L$10000,$D$35,0)</f>
        <v>1337.77</v>
      </c>
      <c r="E958" s="27">
        <f t="shared" si="57"/>
        <v>1.046998151334828E-2</v>
      </c>
      <c r="F958" s="34">
        <f t="shared" si="59"/>
        <v>-1.8131622145949322E-3</v>
      </c>
      <c r="G958" s="25">
        <f t="shared" si="58"/>
        <v>5.3380249529599397E-2</v>
      </c>
      <c r="I958" s="31">
        <v>40676</v>
      </c>
      <c r="J958" s="20">
        <v>0.112499266862869</v>
      </c>
      <c r="K958" s="20">
        <v>0</v>
      </c>
      <c r="L958" s="20">
        <v>7.2734130427278304E-2</v>
      </c>
      <c r="M958" s="20">
        <v>0.45817741305020998</v>
      </c>
      <c r="N958" s="20">
        <v>5.3380249529599397E-2</v>
      </c>
      <c r="O958" s="20">
        <v>0.415708206992912</v>
      </c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30"/>
    </row>
    <row r="959" spans="1:27" hidden="1" x14ac:dyDescent="0.25">
      <c r="A959">
        <v>923</v>
      </c>
      <c r="B959" s="15">
        <v>40683</v>
      </c>
      <c r="C959" s="25">
        <f t="shared" si="56"/>
        <v>0.112465843558311</v>
      </c>
      <c r="D959" s="25">
        <f>VLOOKUP(B959,input_BB!$B$19:$L$10000,$D$35,0)</f>
        <v>1333.27</v>
      </c>
      <c r="E959" s="27">
        <f t="shared" si="57"/>
        <v>1.0413048746490993E-2</v>
      </c>
      <c r="F959" s="34">
        <f t="shared" si="59"/>
        <v>-3.3638069324323228E-3</v>
      </c>
      <c r="G959" s="25">
        <f t="shared" si="58"/>
        <v>5.5971637328897601E-2</v>
      </c>
      <c r="I959" s="31">
        <v>40683</v>
      </c>
      <c r="J959" s="20">
        <v>0.112465843558311</v>
      </c>
      <c r="K959" s="20">
        <v>0</v>
      </c>
      <c r="L959" s="20">
        <v>8.2176326883333206E-2</v>
      </c>
      <c r="M959" s="20">
        <v>0.47952964322637098</v>
      </c>
      <c r="N959" s="20">
        <v>5.5971637328897601E-2</v>
      </c>
      <c r="O959" s="20">
        <v>0.38232239256139799</v>
      </c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30"/>
    </row>
    <row r="960" spans="1:27" hidden="1" x14ac:dyDescent="0.25">
      <c r="A960">
        <v>924</v>
      </c>
      <c r="B960" s="15">
        <v>40690</v>
      </c>
      <c r="C960" s="25">
        <f t="shared" si="56"/>
        <v>0.10940954834222801</v>
      </c>
      <c r="D960" s="25">
        <f>VLOOKUP(B960,input_BB!$B$19:$L$10000,$D$35,0)</f>
        <v>1331.1</v>
      </c>
      <c r="E960" s="27">
        <f t="shared" si="57"/>
        <v>5.2070002936106408E-3</v>
      </c>
      <c r="F960" s="34">
        <f t="shared" si="59"/>
        <v>-1.6275773099222457E-3</v>
      </c>
      <c r="G960" s="25">
        <f t="shared" si="58"/>
        <v>5.1807549883462603E-2</v>
      </c>
      <c r="I960" s="31">
        <v>40690</v>
      </c>
      <c r="J960" s="20">
        <v>0.10940954834222801</v>
      </c>
      <c r="K960" s="20">
        <v>0</v>
      </c>
      <c r="L960" s="20">
        <v>7.3438887585482504E-2</v>
      </c>
      <c r="M960" s="20">
        <v>0.49524606225800899</v>
      </c>
      <c r="N960" s="20">
        <v>5.1807549883462603E-2</v>
      </c>
      <c r="O960" s="20">
        <v>0.37950750027304597</v>
      </c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30"/>
    </row>
    <row r="961" spans="1:27" hidden="1" x14ac:dyDescent="0.25">
      <c r="A961">
        <v>925</v>
      </c>
      <c r="B961" s="15">
        <v>40697</v>
      </c>
      <c r="C961" s="25">
        <f t="shared" si="56"/>
        <v>0.109394766390324</v>
      </c>
      <c r="D961" s="25">
        <f>VLOOKUP(B961,input_BB!$B$19:$L$10000,$D$35,0)</f>
        <v>1300.1600000000001</v>
      </c>
      <c r="E961" s="27">
        <f t="shared" si="57"/>
        <v>5.1818209335032011E-3</v>
      </c>
      <c r="F961" s="34">
        <f t="shared" si="59"/>
        <v>-2.324393358876109E-2</v>
      </c>
      <c r="G961" s="25">
        <f t="shared" si="58"/>
        <v>3.8251345623867498E-2</v>
      </c>
      <c r="I961" s="31">
        <v>40697</v>
      </c>
      <c r="J961" s="20">
        <v>0.109394766390324</v>
      </c>
      <c r="K961" s="20">
        <v>0</v>
      </c>
      <c r="L961" s="20">
        <v>8.6233626309672601E-2</v>
      </c>
      <c r="M961" s="20">
        <v>0.51747816540851699</v>
      </c>
      <c r="N961" s="20">
        <v>3.8251345623867498E-2</v>
      </c>
      <c r="O961" s="20">
        <v>0.35803686265794299</v>
      </c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30"/>
    </row>
    <row r="962" spans="1:27" hidden="1" x14ac:dyDescent="0.25">
      <c r="A962">
        <v>926</v>
      </c>
      <c r="B962" s="15">
        <v>40704</v>
      </c>
      <c r="C962" s="25">
        <f t="shared" si="56"/>
        <v>0.109367467463017</v>
      </c>
      <c r="D962" s="25">
        <f>VLOOKUP(B962,input_BB!$B$19:$L$10000,$D$35,0)</f>
        <v>1270.98</v>
      </c>
      <c r="E962" s="27">
        <f t="shared" si="57"/>
        <v>5.1353203410460157E-3</v>
      </c>
      <c r="F962" s="34">
        <f t="shared" si="59"/>
        <v>-2.2443391582574468E-2</v>
      </c>
      <c r="G962" s="25">
        <f t="shared" si="58"/>
        <v>5.17240517349285E-2</v>
      </c>
      <c r="I962" s="31">
        <v>40704</v>
      </c>
      <c r="J962" s="20">
        <v>0.109367467463017</v>
      </c>
      <c r="K962" s="20">
        <v>0</v>
      </c>
      <c r="L962" s="20">
        <v>7.20921668467224E-2</v>
      </c>
      <c r="M962" s="20">
        <v>0.50037356683606904</v>
      </c>
      <c r="N962" s="20">
        <v>5.17240517349285E-2</v>
      </c>
      <c r="O962" s="20">
        <v>0.37581021458227998</v>
      </c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30"/>
    </row>
    <row r="963" spans="1:27" hidden="1" x14ac:dyDescent="0.25">
      <c r="A963">
        <v>927</v>
      </c>
      <c r="B963" s="15">
        <v>40711</v>
      </c>
      <c r="C963" s="25">
        <f t="shared" si="56"/>
        <v>0.10935294628143299</v>
      </c>
      <c r="D963" s="25">
        <f>VLOOKUP(B963,input_BB!$B$19:$L$10000,$D$35,0)</f>
        <v>1271.5</v>
      </c>
      <c r="E963" s="27">
        <f t="shared" si="57"/>
        <v>5.1105851732776769E-3</v>
      </c>
      <c r="F963" s="34">
        <f t="shared" si="59"/>
        <v>4.0913310988366369E-4</v>
      </c>
      <c r="G963" s="25">
        <f t="shared" si="58"/>
        <v>4.9872579996626698E-2</v>
      </c>
      <c r="I963" s="31">
        <v>40711</v>
      </c>
      <c r="J963" s="20">
        <v>0.10935294628143299</v>
      </c>
      <c r="K963" s="20">
        <v>0</v>
      </c>
      <c r="L963" s="20">
        <v>0.120416782961176</v>
      </c>
      <c r="M963" s="20">
        <v>0.50580814290978404</v>
      </c>
      <c r="N963" s="20">
        <v>4.9872579996626698E-2</v>
      </c>
      <c r="O963" s="20">
        <v>0.32390249413241301</v>
      </c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30"/>
    </row>
    <row r="964" spans="1:27" hidden="1" x14ac:dyDescent="0.25">
      <c r="A964">
        <v>928</v>
      </c>
      <c r="B964" s="15">
        <v>40718</v>
      </c>
      <c r="C964" s="25">
        <f t="shared" si="56"/>
        <v>0.109338581562042</v>
      </c>
      <c r="D964" s="25">
        <f>VLOOKUP(B964,input_BB!$B$19:$L$10000,$D$35,0)</f>
        <v>1268.44</v>
      </c>
      <c r="E964" s="27">
        <f t="shared" si="57"/>
        <v>5.0861165209145093E-3</v>
      </c>
      <c r="F964" s="34">
        <f t="shared" si="59"/>
        <v>-2.4066063704285545E-3</v>
      </c>
      <c r="G964" s="25">
        <f t="shared" si="58"/>
        <v>8.6653541310520193E-2</v>
      </c>
      <c r="I964" s="31">
        <v>40718</v>
      </c>
      <c r="J964" s="20">
        <v>0.109338581562042</v>
      </c>
      <c r="K964" s="20">
        <v>0</v>
      </c>
      <c r="L964" s="20">
        <v>6.12554600623339E-2</v>
      </c>
      <c r="M964" s="20">
        <v>0.49010618165533498</v>
      </c>
      <c r="N964" s="20">
        <v>8.6653541310520193E-2</v>
      </c>
      <c r="O964" s="20">
        <v>0.36198481697181101</v>
      </c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30"/>
    </row>
    <row r="965" spans="1:27" hidden="1" x14ac:dyDescent="0.25">
      <c r="A965">
        <v>929</v>
      </c>
      <c r="B965" s="15">
        <v>40725</v>
      </c>
      <c r="C965" s="25">
        <f t="shared" si="56"/>
        <v>0.13340787589549999</v>
      </c>
      <c r="D965" s="25">
        <f>VLOOKUP(B965,input_BB!$B$19:$L$10000,$D$35,0)</f>
        <v>1339.67</v>
      </c>
      <c r="E965" s="27">
        <f t="shared" si="57"/>
        <v>4.6085399531020782E-2</v>
      </c>
      <c r="F965" s="34">
        <f t="shared" si="59"/>
        <v>5.615559269654069E-2</v>
      </c>
      <c r="G965" s="25">
        <f t="shared" si="58"/>
        <v>2.33821317456522E-2</v>
      </c>
      <c r="I965" s="31">
        <v>40725</v>
      </c>
      <c r="J965" s="20">
        <v>0.13340787589549999</v>
      </c>
      <c r="K965" s="20">
        <v>0</v>
      </c>
      <c r="L965" s="20">
        <v>0.107796702974258</v>
      </c>
      <c r="M965" s="20">
        <v>0.51462660158887996</v>
      </c>
      <c r="N965" s="20">
        <v>2.33821317456522E-2</v>
      </c>
      <c r="O965" s="20">
        <v>0.35419456369121</v>
      </c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30"/>
    </row>
    <row r="966" spans="1:27" hidden="1" x14ac:dyDescent="0.25">
      <c r="A966">
        <v>930</v>
      </c>
      <c r="B966" s="15">
        <v>40732</v>
      </c>
      <c r="C966" s="25">
        <f t="shared" si="56"/>
        <v>0.13354954123497001</v>
      </c>
      <c r="D966" s="25">
        <f>VLOOKUP(B966,input_BB!$B$19:$L$10000,$D$35,0)</f>
        <v>1343.8</v>
      </c>
      <c r="E966" s="27">
        <f t="shared" si="57"/>
        <v>4.6326710192861845E-2</v>
      </c>
      <c r="F966" s="34">
        <f t="shared" si="59"/>
        <v>3.0828487612619693E-3</v>
      </c>
      <c r="G966" s="25">
        <f t="shared" si="58"/>
        <v>5.1642686361860403E-2</v>
      </c>
      <c r="I966" s="31">
        <v>40732</v>
      </c>
      <c r="J966" s="20">
        <v>0.13354954123497001</v>
      </c>
      <c r="K966" s="20">
        <v>0</v>
      </c>
      <c r="L966" s="20">
        <v>7.1976134614935502E-2</v>
      </c>
      <c r="M966" s="20">
        <v>0.49930256839099502</v>
      </c>
      <c r="N966" s="20">
        <v>5.1642686361860403E-2</v>
      </c>
      <c r="O966" s="20">
        <v>0.37707861063220899</v>
      </c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30"/>
    </row>
    <row r="967" spans="1:27" hidden="1" x14ac:dyDescent="0.25">
      <c r="A967">
        <v>931</v>
      </c>
      <c r="B967" s="15">
        <v>40739</v>
      </c>
      <c r="C967" s="25">
        <f t="shared" si="56"/>
        <v>0.13354451954364799</v>
      </c>
      <c r="D967" s="25">
        <f>VLOOKUP(B967,input_BB!$B$19:$L$10000,$D$35,0)</f>
        <v>1316.14</v>
      </c>
      <c r="E967" s="27">
        <f t="shared" si="57"/>
        <v>4.631815631750312E-2</v>
      </c>
      <c r="F967" s="34">
        <f t="shared" si="59"/>
        <v>-2.0583420151808252E-2</v>
      </c>
      <c r="G967" s="25">
        <f t="shared" si="58"/>
        <v>3.5241380200490897E-2</v>
      </c>
      <c r="I967" s="31">
        <v>40739</v>
      </c>
      <c r="J967" s="20">
        <v>0.13354451954364799</v>
      </c>
      <c r="K967" s="20">
        <v>0</v>
      </c>
      <c r="L967" s="20">
        <v>0.123928986941042</v>
      </c>
      <c r="M967" s="20">
        <v>0.52194657003355005</v>
      </c>
      <c r="N967" s="20">
        <v>3.5241380200490897E-2</v>
      </c>
      <c r="O967" s="20">
        <v>0.31888306282491702</v>
      </c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30"/>
    </row>
    <row r="968" spans="1:27" hidden="1" x14ac:dyDescent="0.25">
      <c r="A968">
        <v>932</v>
      </c>
      <c r="B968" s="15">
        <v>40746</v>
      </c>
      <c r="C968" s="25">
        <f t="shared" si="56"/>
        <v>0.13234400749206501</v>
      </c>
      <c r="D968" s="25">
        <f>VLOOKUP(B968,input_BB!$B$19:$L$10000,$D$35,0)</f>
        <v>1345.02</v>
      </c>
      <c r="E968" s="27">
        <f t="shared" si="57"/>
        <v>4.4273221693413439E-2</v>
      </c>
      <c r="F968" s="34">
        <f t="shared" si="59"/>
        <v>2.1942954396948489E-2</v>
      </c>
      <c r="G968" s="25">
        <f t="shared" si="58"/>
        <v>5.9073585455533803E-2</v>
      </c>
      <c r="I968" s="31">
        <v>40746</v>
      </c>
      <c r="J968" s="20">
        <v>0.13234400749206501</v>
      </c>
      <c r="K968" s="20">
        <v>1</v>
      </c>
      <c r="L968" s="20">
        <v>5.2304446024947403E-2</v>
      </c>
      <c r="M968" s="20">
        <v>0.51216820923889605</v>
      </c>
      <c r="N968" s="20">
        <v>5.9073585455533803E-2</v>
      </c>
      <c r="O968" s="20">
        <v>0.37645375928062202</v>
      </c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30"/>
    </row>
    <row r="969" spans="1:27" hidden="1" x14ac:dyDescent="0.25">
      <c r="A969">
        <v>933</v>
      </c>
      <c r="B969" s="15">
        <v>40753</v>
      </c>
      <c r="C969" s="25">
        <f t="shared" si="56"/>
        <v>0.132278367877007</v>
      </c>
      <c r="D969" s="25">
        <f>VLOOKUP(B969,input_BB!$B$19:$L$10000,$D$35,0)</f>
        <v>1292.28</v>
      </c>
      <c r="E969" s="27">
        <f t="shared" si="57"/>
        <v>4.4161412135677598E-2</v>
      </c>
      <c r="F969" s="34">
        <f t="shared" si="59"/>
        <v>-3.9211312842931667E-2</v>
      </c>
      <c r="G969" s="25">
        <f t="shared" si="58"/>
        <v>2.2858876331660598E-2</v>
      </c>
      <c r="I969" s="31">
        <v>40753</v>
      </c>
      <c r="J969" s="20">
        <v>0.132278367877007</v>
      </c>
      <c r="K969" s="20">
        <v>1</v>
      </c>
      <c r="L969" s="20">
        <v>6.4305982894382802E-2</v>
      </c>
      <c r="M969" s="20">
        <v>0.509183643923806</v>
      </c>
      <c r="N969" s="20">
        <v>2.2858876331660598E-2</v>
      </c>
      <c r="O969" s="20">
        <v>0.403651496850151</v>
      </c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30"/>
    </row>
    <row r="970" spans="1:27" hidden="1" x14ac:dyDescent="0.25">
      <c r="A970">
        <v>934</v>
      </c>
      <c r="B970" s="15">
        <v>40760</v>
      </c>
      <c r="C970" s="25">
        <f t="shared" si="56"/>
        <v>0.34389761090278598</v>
      </c>
      <c r="D970" s="25">
        <f>VLOOKUP(B970,input_BB!$B$19:$L$10000,$D$35,0)</f>
        <v>1199.3800000000001</v>
      </c>
      <c r="E970" s="27">
        <f t="shared" si="57"/>
        <v>0.40463052747396144</v>
      </c>
      <c r="F970" s="34">
        <f t="shared" si="59"/>
        <v>-7.1888445228588171E-2</v>
      </c>
      <c r="G970" s="25">
        <f t="shared" si="58"/>
        <v>4.7049152333990402E-2</v>
      </c>
      <c r="I970" s="31">
        <v>40760</v>
      </c>
      <c r="J970" s="20">
        <v>0.34389761090278598</v>
      </c>
      <c r="K970" s="20">
        <v>1</v>
      </c>
      <c r="L970" s="20">
        <v>0.13704309483028601</v>
      </c>
      <c r="M970" s="20">
        <v>0.472191953173285</v>
      </c>
      <c r="N970" s="20">
        <v>4.7049152333990402E-2</v>
      </c>
      <c r="O970" s="20">
        <v>0.34371579966243898</v>
      </c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30"/>
    </row>
    <row r="971" spans="1:27" hidden="1" x14ac:dyDescent="0.25">
      <c r="A971">
        <v>935</v>
      </c>
      <c r="B971" s="15">
        <v>40767</v>
      </c>
      <c r="C971" s="25">
        <f t="shared" si="56"/>
        <v>0.3421770632267</v>
      </c>
      <c r="D971" s="25">
        <f>VLOOKUP(B971,input_BB!$B$19:$L$10000,$D$35,0)</f>
        <v>1178.81</v>
      </c>
      <c r="E971" s="27">
        <f t="shared" si="57"/>
        <v>0.40169977179301186</v>
      </c>
      <c r="F971" s="34">
        <f t="shared" si="59"/>
        <v>-1.7150527772682667E-2</v>
      </c>
      <c r="G971" s="25">
        <f t="shared" si="58"/>
        <v>3.2356544706286003E-2</v>
      </c>
      <c r="I971" s="31">
        <v>40767</v>
      </c>
      <c r="J971" s="20">
        <v>0.3421770632267</v>
      </c>
      <c r="K971" s="20">
        <v>0</v>
      </c>
      <c r="L971" s="20">
        <v>0.17475809566323899</v>
      </c>
      <c r="M971" s="20">
        <v>0.46062935687712098</v>
      </c>
      <c r="N971" s="20">
        <v>3.2356544706286003E-2</v>
      </c>
      <c r="O971" s="20">
        <v>0.33225600275335399</v>
      </c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30"/>
    </row>
    <row r="972" spans="1:27" hidden="1" x14ac:dyDescent="0.25">
      <c r="A972">
        <v>936</v>
      </c>
      <c r="B972" s="15">
        <v>40774</v>
      </c>
      <c r="C972" s="25">
        <f t="shared" si="56"/>
        <v>0.21811434626579301</v>
      </c>
      <c r="D972" s="25">
        <f>VLOOKUP(B972,input_BB!$B$19:$L$10000,$D$35,0)</f>
        <v>1123.53</v>
      </c>
      <c r="E972" s="27">
        <f t="shared" si="57"/>
        <v>0.19037315900518398</v>
      </c>
      <c r="F972" s="34">
        <f t="shared" si="59"/>
        <v>-4.6894749790042489E-2</v>
      </c>
      <c r="G972" s="25">
        <f t="shared" si="58"/>
        <v>8.5008663501692006E-2</v>
      </c>
      <c r="I972" s="31">
        <v>40774</v>
      </c>
      <c r="J972" s="20">
        <v>0.21811434626579301</v>
      </c>
      <c r="K972" s="20">
        <v>0</v>
      </c>
      <c r="L972" s="20">
        <v>3.8292281845224499E-2</v>
      </c>
      <c r="M972" s="20">
        <v>0.46730011912872599</v>
      </c>
      <c r="N972" s="20">
        <v>8.5008663501692006E-2</v>
      </c>
      <c r="O972" s="20">
        <v>0.40939893552435702</v>
      </c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30"/>
    </row>
    <row r="973" spans="1:27" hidden="1" x14ac:dyDescent="0.25">
      <c r="A973">
        <v>937</v>
      </c>
      <c r="B973" s="15">
        <v>40781</v>
      </c>
      <c r="C973" s="25">
        <f t="shared" si="56"/>
        <v>0.17784708738326999</v>
      </c>
      <c r="D973" s="25">
        <f>VLOOKUP(B973,input_BB!$B$19:$L$10000,$D$35,0)</f>
        <v>1176.8</v>
      </c>
      <c r="E973" s="27">
        <f t="shared" si="57"/>
        <v>0.12178250071276898</v>
      </c>
      <c r="F973" s="34">
        <f t="shared" si="59"/>
        <v>4.7413064181641706E-2</v>
      </c>
      <c r="G973" s="25">
        <f t="shared" si="58"/>
        <v>9.1378735931280097E-2</v>
      </c>
      <c r="I973" s="31">
        <v>40781</v>
      </c>
      <c r="J973" s="20">
        <v>0.17784708738326999</v>
      </c>
      <c r="K973" s="20">
        <v>0</v>
      </c>
      <c r="L973" s="20">
        <v>0.112663809666946</v>
      </c>
      <c r="M973" s="20">
        <v>0.46641122217070702</v>
      </c>
      <c r="N973" s="20">
        <v>9.1378735931280097E-2</v>
      </c>
      <c r="O973" s="20">
        <v>0.32954623223106599</v>
      </c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30"/>
    </row>
    <row r="974" spans="1:27" hidden="1" x14ac:dyDescent="0.25">
      <c r="A974">
        <v>938</v>
      </c>
      <c r="B974" s="15">
        <v>40788</v>
      </c>
      <c r="C974" s="25">
        <f t="shared" si="56"/>
        <v>0.17642807960510301</v>
      </c>
      <c r="D974" s="25">
        <f>VLOOKUP(B974,input_BB!$B$19:$L$10000,$D$35,0)</f>
        <v>1173.97</v>
      </c>
      <c r="E974" s="27">
        <f t="shared" si="57"/>
        <v>0.11936538367208624</v>
      </c>
      <c r="F974" s="34">
        <f t="shared" si="59"/>
        <v>-2.4048266485383607E-3</v>
      </c>
      <c r="G974" s="25">
        <f t="shared" si="58"/>
        <v>6.7029254483846001E-2</v>
      </c>
      <c r="I974" s="31">
        <v>40788</v>
      </c>
      <c r="J974" s="20">
        <v>0.17642807960510301</v>
      </c>
      <c r="K974" s="20">
        <v>0</v>
      </c>
      <c r="L974" s="20">
        <v>0.20329869690558</v>
      </c>
      <c r="M974" s="20">
        <v>0.40603209221875902</v>
      </c>
      <c r="N974" s="20">
        <v>6.7029254483846001E-2</v>
      </c>
      <c r="O974" s="20">
        <v>0.32363995639181498</v>
      </c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30"/>
    </row>
    <row r="975" spans="1:27" hidden="1" x14ac:dyDescent="0.25">
      <c r="A975">
        <v>939</v>
      </c>
      <c r="B975" s="15">
        <v>40795</v>
      </c>
      <c r="C975" s="25">
        <f t="shared" si="56"/>
        <v>0.16478918492794001</v>
      </c>
      <c r="D975" s="25">
        <f>VLOOKUP(B975,input_BB!$B$19:$L$10000,$D$35,0)</f>
        <v>1154.23</v>
      </c>
      <c r="E975" s="27">
        <f t="shared" si="57"/>
        <v>9.9539861154356937E-2</v>
      </c>
      <c r="F975" s="34">
        <f t="shared" si="59"/>
        <v>-1.6814739729294592E-2</v>
      </c>
      <c r="G975" s="25" t="str">
        <f t="shared" si="58"/>
        <v>NA</v>
      </c>
      <c r="I975" s="31">
        <v>40795</v>
      </c>
      <c r="J975" s="20">
        <v>0.16478918492794001</v>
      </c>
      <c r="K975" s="20">
        <v>0</v>
      </c>
      <c r="L975" s="20">
        <v>0.18459874450716601</v>
      </c>
      <c r="M975" s="20">
        <v>0.467888462214814</v>
      </c>
      <c r="N975" s="20" t="s">
        <v>111</v>
      </c>
      <c r="O975" s="20">
        <v>0.34751279327801998</v>
      </c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30"/>
    </row>
    <row r="976" spans="1:27" hidden="1" x14ac:dyDescent="0.25">
      <c r="A976">
        <v>940</v>
      </c>
      <c r="B976" s="15">
        <v>40802</v>
      </c>
      <c r="C976" s="25">
        <f t="shared" si="56"/>
        <v>0.13621008396148701</v>
      </c>
      <c r="D976" s="25">
        <f>VLOOKUP(B976,input_BB!$B$19:$L$10000,$D$35,0)</f>
        <v>1216.01</v>
      </c>
      <c r="E976" s="27">
        <f t="shared" si="57"/>
        <v>5.0858639658418345E-2</v>
      </c>
      <c r="F976" s="34">
        <f t="shared" si="59"/>
        <v>5.3524860729663892E-2</v>
      </c>
      <c r="G976" s="25">
        <f t="shared" si="58"/>
        <v>8.6868033169099995E-2</v>
      </c>
      <c r="I976" s="31">
        <v>40802</v>
      </c>
      <c r="J976" s="20">
        <v>0.13621008396148701</v>
      </c>
      <c r="K976" s="20">
        <v>1</v>
      </c>
      <c r="L976" s="20">
        <v>9.1066418473691596E-2</v>
      </c>
      <c r="M976" s="20">
        <v>0.43603010659813402</v>
      </c>
      <c r="N976" s="20">
        <v>8.6868033169099995E-2</v>
      </c>
      <c r="O976" s="20">
        <v>0.38603544175907401</v>
      </c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30"/>
    </row>
    <row r="977" spans="1:27" hidden="1" x14ac:dyDescent="0.25">
      <c r="A977">
        <v>941</v>
      </c>
      <c r="B977" s="15">
        <v>40809</v>
      </c>
      <c r="C977" s="25">
        <f t="shared" si="56"/>
        <v>0.245476514101028</v>
      </c>
      <c r="D977" s="25">
        <f>VLOOKUP(B977,input_BB!$B$19:$L$10000,$D$35,0)</f>
        <v>1136.43</v>
      </c>
      <c r="E977" s="27">
        <f t="shared" si="57"/>
        <v>0.23698147445078493</v>
      </c>
      <c r="F977" s="34">
        <f t="shared" si="59"/>
        <v>-6.5443540760355523E-2</v>
      </c>
      <c r="G977" s="25">
        <f t="shared" si="58"/>
        <v>0.10313057567449301</v>
      </c>
      <c r="I977" s="31">
        <v>40809</v>
      </c>
      <c r="J977" s="20">
        <v>0.245476514101028</v>
      </c>
      <c r="K977" s="20">
        <v>0</v>
      </c>
      <c r="L977" s="20">
        <v>9.4724287997017195E-2</v>
      </c>
      <c r="M977" s="20">
        <v>0.44682295853158899</v>
      </c>
      <c r="N977" s="20">
        <v>0.10313057567449301</v>
      </c>
      <c r="O977" s="20">
        <v>0.35532217779690101</v>
      </c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30"/>
    </row>
    <row r="978" spans="1:27" hidden="1" x14ac:dyDescent="0.25">
      <c r="A978">
        <v>942</v>
      </c>
      <c r="B978" s="15">
        <v>40816</v>
      </c>
      <c r="C978" s="25">
        <f t="shared" si="56"/>
        <v>0.18473026156425501</v>
      </c>
      <c r="D978" s="25">
        <f>VLOOKUP(B978,input_BB!$B$19:$L$10000,$D$35,0)</f>
        <v>1131.42</v>
      </c>
      <c r="E978" s="27">
        <f t="shared" si="57"/>
        <v>0.13350719867625588</v>
      </c>
      <c r="F978" s="34">
        <f t="shared" si="59"/>
        <v>-4.4085425411155565E-3</v>
      </c>
      <c r="G978" s="25">
        <f t="shared" si="58"/>
        <v>3.3526987757824901E-2</v>
      </c>
      <c r="I978" s="31">
        <v>40816</v>
      </c>
      <c r="J978" s="20">
        <v>0.18473026156425501</v>
      </c>
      <c r="K978" s="20">
        <v>0</v>
      </c>
      <c r="L978" s="20">
        <v>0.19011772620991699</v>
      </c>
      <c r="M978" s="20">
        <v>0.44946929411676401</v>
      </c>
      <c r="N978" s="20">
        <v>3.3526987757824901E-2</v>
      </c>
      <c r="O978" s="20">
        <v>0.326885991915493</v>
      </c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30"/>
    </row>
    <row r="979" spans="1:27" hidden="1" x14ac:dyDescent="0.25">
      <c r="A979">
        <v>943</v>
      </c>
      <c r="B979" s="15">
        <v>40823</v>
      </c>
      <c r="C979" s="25">
        <f t="shared" si="56"/>
        <v>0.184342801570892</v>
      </c>
      <c r="D979" s="25">
        <f>VLOOKUP(B979,input_BB!$B$19:$L$10000,$D$35,0)</f>
        <v>1155.46</v>
      </c>
      <c r="E979" s="27">
        <f t="shared" si="57"/>
        <v>0.13284720500536118</v>
      </c>
      <c r="F979" s="34">
        <f t="shared" si="59"/>
        <v>2.1247635714412016E-2</v>
      </c>
      <c r="G979" s="25">
        <f t="shared" si="58"/>
        <v>4.5802514420566903E-2</v>
      </c>
      <c r="I979" s="31">
        <v>40823</v>
      </c>
      <c r="J979" s="20">
        <v>0.184342801570892</v>
      </c>
      <c r="K979" s="20">
        <v>0</v>
      </c>
      <c r="L979" s="20">
        <v>0.15538155868904399</v>
      </c>
      <c r="M979" s="20">
        <v>0.43489557454488098</v>
      </c>
      <c r="N979" s="20">
        <v>4.5802514420566903E-2</v>
      </c>
      <c r="O979" s="20">
        <v>0.36392035234550901</v>
      </c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30"/>
    </row>
    <row r="980" spans="1:27" hidden="1" x14ac:dyDescent="0.25">
      <c r="A980">
        <v>944</v>
      </c>
      <c r="B980" s="15">
        <v>40830</v>
      </c>
      <c r="C980" s="25">
        <f t="shared" si="56"/>
        <v>0.39002957940101601</v>
      </c>
      <c r="D980" s="25">
        <f>VLOOKUP(B980,input_BB!$B$19:$L$10000,$D$35,0)</f>
        <v>1224.58</v>
      </c>
      <c r="E980" s="27">
        <f t="shared" si="57"/>
        <v>0.48321104612436061</v>
      </c>
      <c r="F980" s="34">
        <f t="shared" si="59"/>
        <v>5.9820331296626339E-2</v>
      </c>
      <c r="G980" s="25">
        <f t="shared" si="58"/>
        <v>4.7332709634863801E-2</v>
      </c>
      <c r="I980" s="31">
        <v>40830</v>
      </c>
      <c r="J980" s="20">
        <v>0.39002957940101601</v>
      </c>
      <c r="K980" s="20">
        <v>0</v>
      </c>
      <c r="L980" s="20">
        <v>0.17115293756786501</v>
      </c>
      <c r="M980" s="20">
        <v>0.42378462038303</v>
      </c>
      <c r="N980" s="20">
        <v>4.7332709634863801E-2</v>
      </c>
      <c r="O980" s="20">
        <v>0.357729732414242</v>
      </c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30"/>
    </row>
    <row r="981" spans="1:27" hidden="1" x14ac:dyDescent="0.25">
      <c r="A981">
        <v>945</v>
      </c>
      <c r="B981" s="15">
        <v>40837</v>
      </c>
      <c r="C981" s="25">
        <f t="shared" si="56"/>
        <v>0.17279846966266599</v>
      </c>
      <c r="D981" s="25">
        <f>VLOOKUP(B981,input_BB!$B$19:$L$10000,$D$35,0)</f>
        <v>1238.25</v>
      </c>
      <c r="E981" s="27">
        <f t="shared" si="57"/>
        <v>0.11318275932154959</v>
      </c>
      <c r="F981" s="34">
        <f t="shared" si="59"/>
        <v>1.1163010991523725E-2</v>
      </c>
      <c r="G981" s="25">
        <f t="shared" si="58"/>
        <v>5.4491470736560299E-2</v>
      </c>
      <c r="I981" s="31">
        <v>40837</v>
      </c>
      <c r="J981" s="20">
        <v>0.17279846966266599</v>
      </c>
      <c r="K981" s="20">
        <v>0</v>
      </c>
      <c r="L981" s="20">
        <v>0.19282662304152701</v>
      </c>
      <c r="M981" s="20">
        <v>0.44299598134551099</v>
      </c>
      <c r="N981" s="20">
        <v>5.4491470736560299E-2</v>
      </c>
      <c r="O981" s="20">
        <v>0.30968592487640301</v>
      </c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30"/>
    </row>
    <row r="982" spans="1:27" hidden="1" x14ac:dyDescent="0.25">
      <c r="A982">
        <v>946</v>
      </c>
      <c r="B982" s="15">
        <v>40844</v>
      </c>
      <c r="C982" s="25">
        <f t="shared" si="56"/>
        <v>0.13128472864627799</v>
      </c>
      <c r="D982" s="25">
        <f>VLOOKUP(B982,input_BB!$B$19:$L$10000,$D$35,0)</f>
        <v>1285.0899999999999</v>
      </c>
      <c r="E982" s="27">
        <f t="shared" si="57"/>
        <v>4.2468861641001332E-2</v>
      </c>
      <c r="F982" s="34">
        <f t="shared" si="59"/>
        <v>3.7827579244902099E-2</v>
      </c>
      <c r="G982" s="25">
        <f t="shared" si="58"/>
        <v>6.6532673208582596E-2</v>
      </c>
      <c r="I982" s="31">
        <v>40844</v>
      </c>
      <c r="J982" s="20">
        <v>0.13128472864627799</v>
      </c>
      <c r="K982" s="20">
        <v>0</v>
      </c>
      <c r="L982" s="20">
        <v>0.211141424894807</v>
      </c>
      <c r="M982" s="20">
        <v>0.39188257931360398</v>
      </c>
      <c r="N982" s="20">
        <v>6.6532673208582596E-2</v>
      </c>
      <c r="O982" s="20">
        <v>0.33044332258300602</v>
      </c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30"/>
    </row>
    <row r="983" spans="1:27" hidden="1" x14ac:dyDescent="0.25">
      <c r="A983">
        <v>947</v>
      </c>
      <c r="B983" s="15">
        <v>40851</v>
      </c>
      <c r="C983" s="25">
        <f t="shared" si="56"/>
        <v>0.14068381488323201</v>
      </c>
      <c r="D983" s="25">
        <f>VLOOKUP(B983,input_BB!$B$19:$L$10000,$D$35,0)</f>
        <v>1253.23</v>
      </c>
      <c r="E983" s="27">
        <f t="shared" si="57"/>
        <v>5.8479127306729682E-2</v>
      </c>
      <c r="F983" s="34">
        <f t="shared" si="59"/>
        <v>-2.479203791174156E-2</v>
      </c>
      <c r="G983" s="25" t="str">
        <f t="shared" si="58"/>
        <v>NA</v>
      </c>
      <c r="I983" s="31">
        <v>40851</v>
      </c>
      <c r="J983" s="20">
        <v>0.14068381488323201</v>
      </c>
      <c r="K983" s="20">
        <v>0</v>
      </c>
      <c r="L983" s="20">
        <v>0.24961572546100899</v>
      </c>
      <c r="M983" s="20">
        <v>0.410254442831684</v>
      </c>
      <c r="N983" s="20" t="s">
        <v>111</v>
      </c>
      <c r="O983" s="20">
        <v>0.34012983170730698</v>
      </c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30"/>
    </row>
    <row r="984" spans="1:27" hidden="1" x14ac:dyDescent="0.25">
      <c r="A984">
        <v>948</v>
      </c>
      <c r="B984" s="15">
        <v>40858</v>
      </c>
      <c r="C984" s="25">
        <f t="shared" si="56"/>
        <v>0.13836082816124001</v>
      </c>
      <c r="D984" s="25">
        <f>VLOOKUP(B984,input_BB!$B$19:$L$10000,$D$35,0)</f>
        <v>1263.8599999999999</v>
      </c>
      <c r="E984" s="27">
        <f t="shared" si="57"/>
        <v>5.4522185789284465E-2</v>
      </c>
      <c r="F984" s="34">
        <f t="shared" si="59"/>
        <v>8.4820822993383338E-3</v>
      </c>
      <c r="G984" s="25">
        <f t="shared" si="58"/>
        <v>3.3392835762105798E-2</v>
      </c>
      <c r="I984" s="31">
        <v>40858</v>
      </c>
      <c r="J984" s="20">
        <v>0.13836082816124001</v>
      </c>
      <c r="K984" s="20">
        <v>1</v>
      </c>
      <c r="L984" s="20">
        <v>0.225474314661991</v>
      </c>
      <c r="M984" s="20">
        <v>0.40919605116692298</v>
      </c>
      <c r="N984" s="20">
        <v>3.3392835762105798E-2</v>
      </c>
      <c r="O984" s="20">
        <v>0.33193679840897999</v>
      </c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30"/>
    </row>
    <row r="985" spans="1:27" hidden="1" x14ac:dyDescent="0.25">
      <c r="A985">
        <v>949</v>
      </c>
      <c r="B985" s="15">
        <v>40865</v>
      </c>
      <c r="C985" s="25">
        <f t="shared" si="56"/>
        <v>0.25722783803939803</v>
      </c>
      <c r="D985" s="25">
        <f>VLOOKUP(B985,input_BB!$B$19:$L$10000,$D$35,0)</f>
        <v>1215.6500000000001</v>
      </c>
      <c r="E985" s="27">
        <f t="shared" si="57"/>
        <v>0.25699850732336649</v>
      </c>
      <c r="F985" s="34">
        <f t="shared" si="59"/>
        <v>-3.8145047710980484E-2</v>
      </c>
      <c r="G985" s="25">
        <f t="shared" si="58"/>
        <v>7.6019277482731906E-2</v>
      </c>
      <c r="I985" s="31">
        <v>40865</v>
      </c>
      <c r="J985" s="20">
        <v>0.25722783803939803</v>
      </c>
      <c r="K985" s="20">
        <v>0</v>
      </c>
      <c r="L985" s="20">
        <v>0.18287348357937999</v>
      </c>
      <c r="M985" s="20">
        <v>0.409981722093541</v>
      </c>
      <c r="N985" s="20">
        <v>7.6019277482731906E-2</v>
      </c>
      <c r="O985" s="20">
        <v>0.33112551684434799</v>
      </c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30"/>
    </row>
    <row r="986" spans="1:27" hidden="1" x14ac:dyDescent="0.25">
      <c r="A986">
        <v>950</v>
      </c>
      <c r="B986" s="15">
        <v>40872</v>
      </c>
      <c r="C986" s="25">
        <f t="shared" si="56"/>
        <v>0.27173984050750699</v>
      </c>
      <c r="D986" s="25">
        <f>VLOOKUP(B986,input_BB!$B$19:$L$10000,$D$35,0)</f>
        <v>1158.67</v>
      </c>
      <c r="E986" s="27">
        <f t="shared" si="57"/>
        <v>0.281718039520299</v>
      </c>
      <c r="F986" s="34">
        <f t="shared" si="59"/>
        <v>-4.6872043762596127E-2</v>
      </c>
      <c r="G986" s="25">
        <f t="shared" si="58"/>
        <v>0.13781586890639799</v>
      </c>
      <c r="I986" s="31">
        <v>40872</v>
      </c>
      <c r="J986" s="20">
        <v>0.27173984050750699</v>
      </c>
      <c r="K986" s="20">
        <v>0</v>
      </c>
      <c r="L986" s="20">
        <v>0.132605281140386</v>
      </c>
      <c r="M986" s="20">
        <v>0.40854462642060801</v>
      </c>
      <c r="N986" s="20">
        <v>0.13781586890639799</v>
      </c>
      <c r="O986" s="20">
        <v>0.32103422353260802</v>
      </c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30"/>
    </row>
    <row r="987" spans="1:27" hidden="1" x14ac:dyDescent="0.25">
      <c r="A987">
        <v>951</v>
      </c>
      <c r="B987" s="15">
        <v>40879</v>
      </c>
      <c r="C987" s="25">
        <f t="shared" si="56"/>
        <v>0.14051213860511799</v>
      </c>
      <c r="D987" s="25">
        <f>VLOOKUP(B987,input_BB!$B$19:$L$10000,$D$35,0)</f>
        <v>1244.28</v>
      </c>
      <c r="E987" s="27">
        <f t="shared" si="57"/>
        <v>5.8186696452089542E-2</v>
      </c>
      <c r="F987" s="34">
        <f t="shared" si="59"/>
        <v>7.3886438761683548E-2</v>
      </c>
      <c r="G987" s="25">
        <f t="shared" si="58"/>
        <v>8.0072545891273203E-2</v>
      </c>
      <c r="I987" s="31">
        <v>40879</v>
      </c>
      <c r="J987" s="20">
        <v>0.14051213860511799</v>
      </c>
      <c r="K987" s="20">
        <v>0</v>
      </c>
      <c r="L987" s="20">
        <v>0.16399849068557501</v>
      </c>
      <c r="M987" s="20">
        <v>0.37640721244063302</v>
      </c>
      <c r="N987" s="20">
        <v>8.0072545891273203E-2</v>
      </c>
      <c r="O987" s="20">
        <v>0.379521750982519</v>
      </c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30"/>
    </row>
    <row r="988" spans="1:27" hidden="1" x14ac:dyDescent="0.25">
      <c r="A988">
        <v>952</v>
      </c>
      <c r="B988" s="15">
        <v>40886</v>
      </c>
      <c r="C988" s="25">
        <f t="shared" si="56"/>
        <v>0.129629552364349</v>
      </c>
      <c r="D988" s="25">
        <f>VLOOKUP(B988,input_BB!$B$19:$L$10000,$D$35,0)</f>
        <v>1255.19</v>
      </c>
      <c r="E988" s="27">
        <f t="shared" si="57"/>
        <v>3.9649458634238043E-2</v>
      </c>
      <c r="F988" s="34">
        <f t="shared" si="59"/>
        <v>8.7681229305300867E-3</v>
      </c>
      <c r="G988" s="25">
        <f t="shared" si="58"/>
        <v>5.9462633147033199E-2</v>
      </c>
      <c r="I988" s="31">
        <v>40886</v>
      </c>
      <c r="J988" s="20">
        <v>0.129629552364349</v>
      </c>
      <c r="K988" s="20">
        <v>0</v>
      </c>
      <c r="L988" s="20">
        <v>0.15516568518478599</v>
      </c>
      <c r="M988" s="20">
        <v>0.433516741902021</v>
      </c>
      <c r="N988" s="20">
        <v>5.9462633147033199E-2</v>
      </c>
      <c r="O988" s="20">
        <v>0.351854939766159</v>
      </c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30"/>
    </row>
    <row r="989" spans="1:27" hidden="1" x14ac:dyDescent="0.25">
      <c r="A989">
        <v>953</v>
      </c>
      <c r="B989" s="15">
        <v>40893</v>
      </c>
      <c r="C989" s="25">
        <f t="shared" si="56"/>
        <v>0.15317147970199599</v>
      </c>
      <c r="D989" s="25">
        <f>VLOOKUP(B989,input_BB!$B$19:$L$10000,$D$35,0)</f>
        <v>1219.6600000000001</v>
      </c>
      <c r="E989" s="27">
        <f t="shared" si="57"/>
        <v>7.9750432437107222E-2</v>
      </c>
      <c r="F989" s="34">
        <f t="shared" si="59"/>
        <v>-2.8306471530206601E-2</v>
      </c>
      <c r="G989" s="25">
        <f t="shared" si="58"/>
        <v>4.9390820764317299E-2</v>
      </c>
      <c r="I989" s="31">
        <v>40893</v>
      </c>
      <c r="J989" s="20">
        <v>0.15317147970199599</v>
      </c>
      <c r="K989" s="20">
        <v>0</v>
      </c>
      <c r="L989" s="20">
        <v>0.14662206390576599</v>
      </c>
      <c r="M989" s="20">
        <v>0.41849222192346203</v>
      </c>
      <c r="N989" s="20">
        <v>4.9390820764317299E-2</v>
      </c>
      <c r="O989" s="20">
        <v>0.38549489340645399</v>
      </c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30"/>
    </row>
    <row r="990" spans="1:27" hidden="1" x14ac:dyDescent="0.25">
      <c r="A990">
        <v>954</v>
      </c>
      <c r="B990" s="15">
        <v>40900</v>
      </c>
      <c r="C990" s="25">
        <f t="shared" si="56"/>
        <v>0.14522390067577401</v>
      </c>
      <c r="D990" s="25">
        <f>VLOOKUP(B990,input_BB!$B$19:$L$10000,$D$35,0)</f>
        <v>1265.33</v>
      </c>
      <c r="E990" s="27">
        <f t="shared" si="57"/>
        <v>6.6212642868913998E-2</v>
      </c>
      <c r="F990" s="34">
        <f t="shared" si="59"/>
        <v>3.7444861682763841E-2</v>
      </c>
      <c r="G990" s="25">
        <f t="shared" si="58"/>
        <v>3.8991136006973702E-2</v>
      </c>
      <c r="I990" s="31">
        <v>40900</v>
      </c>
      <c r="J990" s="20">
        <v>0.14522390067577401</v>
      </c>
      <c r="K990" s="20">
        <v>0</v>
      </c>
      <c r="L990" s="20">
        <v>0.216072390168701</v>
      </c>
      <c r="M990" s="20">
        <v>0.39216028964618899</v>
      </c>
      <c r="N990" s="20">
        <v>3.8991136006973702E-2</v>
      </c>
      <c r="O990" s="20">
        <v>0.352776184178137</v>
      </c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30"/>
    </row>
    <row r="991" spans="1:27" hidden="1" x14ac:dyDescent="0.25">
      <c r="A991">
        <v>955</v>
      </c>
      <c r="B991" s="15">
        <v>40907</v>
      </c>
      <c r="C991" s="25">
        <f t="shared" si="56"/>
        <v>0.14054140448570299</v>
      </c>
      <c r="D991" s="25">
        <f>VLOOKUP(B991,input_BB!$B$19:$L$10000,$D$35,0)</f>
        <v>1257.6099999999999</v>
      </c>
      <c r="E991" s="27">
        <f t="shared" si="57"/>
        <v>5.8236547523916618E-2</v>
      </c>
      <c r="F991" s="34">
        <f t="shared" si="59"/>
        <v>-6.1011751875005293E-3</v>
      </c>
      <c r="G991" s="25">
        <f t="shared" si="58"/>
        <v>3.05722008976856E-2</v>
      </c>
      <c r="I991" s="31">
        <v>40907</v>
      </c>
      <c r="J991" s="20">
        <v>0.14054140448570299</v>
      </c>
      <c r="K991" s="20">
        <v>0</v>
      </c>
      <c r="L991" s="20">
        <v>0.19482599193956401</v>
      </c>
      <c r="M991" s="20">
        <v>0.43864881935611</v>
      </c>
      <c r="N991" s="20">
        <v>3.05722008976856E-2</v>
      </c>
      <c r="O991" s="20">
        <v>0.33595298780664001</v>
      </c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30"/>
    </row>
    <row r="992" spans="1:27" hidden="1" x14ac:dyDescent="0.25">
      <c r="A992">
        <v>956</v>
      </c>
      <c r="B992" s="15">
        <v>40914</v>
      </c>
      <c r="C992" s="25">
        <f t="shared" si="56"/>
        <v>0.13482560217380499</v>
      </c>
      <c r="D992" s="25">
        <f>VLOOKUP(B992,input_BB!$B$19:$L$10000,$D$35,0)</f>
        <v>1277.81</v>
      </c>
      <c r="E992" s="27">
        <f t="shared" si="57"/>
        <v>4.8500333683630832E-2</v>
      </c>
      <c r="F992" s="34">
        <f t="shared" si="59"/>
        <v>1.606221324575996E-2</v>
      </c>
      <c r="G992" s="25">
        <f t="shared" si="58"/>
        <v>8.8721151743087603E-2</v>
      </c>
      <c r="I992" s="31">
        <v>40914</v>
      </c>
      <c r="J992" s="20">
        <v>0.13482560217380499</v>
      </c>
      <c r="K992" s="20">
        <v>0</v>
      </c>
      <c r="L992" s="20">
        <v>0.22129030673127201</v>
      </c>
      <c r="M992" s="20">
        <v>0.44296867099472498</v>
      </c>
      <c r="N992" s="20">
        <v>8.8721151743087603E-2</v>
      </c>
      <c r="O992" s="20">
        <v>0.24701987053091501</v>
      </c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30"/>
    </row>
    <row r="993" spans="1:27" hidden="1" x14ac:dyDescent="0.25">
      <c r="A993">
        <v>957</v>
      </c>
      <c r="B993" s="15">
        <v>40921</v>
      </c>
      <c r="C993" s="25">
        <f t="shared" si="56"/>
        <v>0.13466733694076499</v>
      </c>
      <c r="D993" s="25">
        <f>VLOOKUP(B993,input_BB!$B$19:$L$10000,$D$35,0)</f>
        <v>1289.0899999999999</v>
      </c>
      <c r="E993" s="27">
        <f t="shared" si="57"/>
        <v>4.8230747006507223E-2</v>
      </c>
      <c r="F993" s="34">
        <f t="shared" si="59"/>
        <v>8.8276034778254076E-3</v>
      </c>
      <c r="G993" s="25">
        <f t="shared" si="58"/>
        <v>0.102445984902046</v>
      </c>
      <c r="I993" s="31">
        <v>40921</v>
      </c>
      <c r="J993" s="20">
        <v>0.13466733694076499</v>
      </c>
      <c r="K993" s="20">
        <v>0</v>
      </c>
      <c r="L993" s="20">
        <v>0.215289972708993</v>
      </c>
      <c r="M993" s="20">
        <v>0.442247224865088</v>
      </c>
      <c r="N993" s="20">
        <v>0.102445984902046</v>
      </c>
      <c r="O993" s="20">
        <v>0.24001681752387299</v>
      </c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30"/>
    </row>
    <row r="994" spans="1:27" hidden="1" x14ac:dyDescent="0.25">
      <c r="A994">
        <v>958</v>
      </c>
      <c r="B994" s="15">
        <v>40928</v>
      </c>
      <c r="C994" s="25">
        <f t="shared" si="56"/>
        <v>0.13552403450012199</v>
      </c>
      <c r="D994" s="25">
        <f>VLOOKUP(B994,input_BB!$B$19:$L$10000,$D$35,0)</f>
        <v>1315.38</v>
      </c>
      <c r="E994" s="27">
        <f t="shared" si="57"/>
        <v>4.9690033066311638E-2</v>
      </c>
      <c r="F994" s="34">
        <f t="shared" si="59"/>
        <v>2.0394231589726308E-2</v>
      </c>
      <c r="G994" s="25">
        <f t="shared" si="58"/>
        <v>0.131461375570499</v>
      </c>
      <c r="I994" s="31">
        <v>40928</v>
      </c>
      <c r="J994" s="20">
        <v>0.13552403450012199</v>
      </c>
      <c r="K994" s="20">
        <v>0</v>
      </c>
      <c r="L994" s="20">
        <v>0.21477297164026399</v>
      </c>
      <c r="M994" s="20">
        <v>0.440025449143647</v>
      </c>
      <c r="N994" s="20">
        <v>0.131461375570499</v>
      </c>
      <c r="O994" s="20">
        <v>0.21374020364558999</v>
      </c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30"/>
    </row>
    <row r="995" spans="1:27" hidden="1" x14ac:dyDescent="0.25">
      <c r="A995">
        <v>959</v>
      </c>
      <c r="B995" s="15">
        <v>40935</v>
      </c>
      <c r="C995" s="25">
        <f t="shared" si="56"/>
        <v>0.15662005543708801</v>
      </c>
      <c r="D995" s="25">
        <f>VLOOKUP(B995,input_BB!$B$19:$L$10000,$D$35,0)</f>
        <v>1316.33</v>
      </c>
      <c r="E995" s="27">
        <f t="shared" si="57"/>
        <v>8.5624685773578429E-2</v>
      </c>
      <c r="F995" s="34">
        <f t="shared" si="59"/>
        <v>7.22224756344092E-4</v>
      </c>
      <c r="G995" s="25">
        <f t="shared" si="58"/>
        <v>6.8121622764460099E-2</v>
      </c>
      <c r="I995" s="31">
        <v>40935</v>
      </c>
      <c r="J995" s="20">
        <v>0.15662005543708801</v>
      </c>
      <c r="K995" s="20">
        <v>0</v>
      </c>
      <c r="L995" s="20">
        <v>0.189355594105869</v>
      </c>
      <c r="M995" s="20">
        <v>0.45763382711433997</v>
      </c>
      <c r="N995" s="20">
        <v>6.8121622764460099E-2</v>
      </c>
      <c r="O995" s="20">
        <v>0.28488895601533099</v>
      </c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30"/>
    </row>
    <row r="996" spans="1:27" hidden="1" x14ac:dyDescent="0.25">
      <c r="A996">
        <v>960</v>
      </c>
      <c r="B996" s="15">
        <v>40942</v>
      </c>
      <c r="C996" s="25">
        <f t="shared" si="56"/>
        <v>0.13197846710681899</v>
      </c>
      <c r="D996" s="25">
        <f>VLOOKUP(B996,input_BB!$B$19:$L$10000,$D$35,0)</f>
        <v>1344.9</v>
      </c>
      <c r="E996" s="27">
        <f t="shared" si="57"/>
        <v>4.3650565561551183E-2</v>
      </c>
      <c r="F996" s="34">
        <f t="shared" si="59"/>
        <v>2.1704283880182196E-2</v>
      </c>
      <c r="G996" s="25">
        <f t="shared" si="58"/>
        <v>8.2375312269714202E-2</v>
      </c>
      <c r="I996" s="31">
        <v>40942</v>
      </c>
      <c r="J996" s="20">
        <v>0.13197846710681899</v>
      </c>
      <c r="K996" s="20">
        <v>0</v>
      </c>
      <c r="L996" s="20">
        <v>8.7508129721004593E-2</v>
      </c>
      <c r="M996" s="20">
        <v>0.51590482326980902</v>
      </c>
      <c r="N996" s="20">
        <v>8.2375312269714202E-2</v>
      </c>
      <c r="O996" s="20">
        <v>0.314211734739472</v>
      </c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30"/>
    </row>
    <row r="997" spans="1:27" hidden="1" x14ac:dyDescent="0.25">
      <c r="A997">
        <v>961</v>
      </c>
      <c r="B997" s="15">
        <v>40949</v>
      </c>
      <c r="C997" s="25">
        <f t="shared" si="56"/>
        <v>0.133386135101318</v>
      </c>
      <c r="D997" s="25">
        <f>VLOOKUP(B997,input_BB!$B$19:$L$10000,$D$35,0)</f>
        <v>1342.64</v>
      </c>
      <c r="E997" s="27">
        <f t="shared" si="57"/>
        <v>4.6048366581023036E-2</v>
      </c>
      <c r="F997" s="34">
        <f t="shared" si="59"/>
        <v>-1.6804223362332227E-3</v>
      </c>
      <c r="G997" s="25">
        <f t="shared" si="58"/>
        <v>0.16086297168857</v>
      </c>
      <c r="I997" s="31">
        <v>40949</v>
      </c>
      <c r="J997" s="20">
        <v>0.133386135101318</v>
      </c>
      <c r="K997" s="20">
        <v>0</v>
      </c>
      <c r="L997" s="20">
        <v>8.0197014309149703E-2</v>
      </c>
      <c r="M997" s="20">
        <v>0.51759165890347802</v>
      </c>
      <c r="N997" s="20">
        <v>0.16086297168857</v>
      </c>
      <c r="O997" s="20">
        <v>0.24134835509880301</v>
      </c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30"/>
    </row>
    <row r="998" spans="1:27" hidden="1" x14ac:dyDescent="0.25">
      <c r="A998">
        <v>962</v>
      </c>
      <c r="B998" s="15">
        <v>40956</v>
      </c>
      <c r="C998" s="25">
        <f t="shared" ref="C998:C1061" si="60">J998</f>
        <v>0.14127223193645499</v>
      </c>
      <c r="D998" s="25">
        <f>VLOOKUP(B998,input_BB!$B$19:$L$10000,$D$35,0)</f>
        <v>1361.23</v>
      </c>
      <c r="E998" s="27">
        <f t="shared" ref="E998:E1061" si="61">(C998-$E$34)/$E$36</f>
        <v>5.9481428286510679E-2</v>
      </c>
      <c r="F998" s="34">
        <f t="shared" si="59"/>
        <v>1.3845855925638917E-2</v>
      </c>
      <c r="G998" s="25">
        <f t="shared" ref="G998:G1061" si="62">VLOOKUP(B998,$I$37:$AA$5000,$G$34,0)</f>
        <v>0.120588815134065</v>
      </c>
      <c r="I998" s="31">
        <v>40956</v>
      </c>
      <c r="J998" s="20">
        <v>0.14127223193645499</v>
      </c>
      <c r="K998" s="20">
        <v>0</v>
      </c>
      <c r="L998" s="20">
        <v>0.16682538211612999</v>
      </c>
      <c r="M998" s="20">
        <v>0.49864857077609598</v>
      </c>
      <c r="N998" s="20">
        <v>0.120588815134065</v>
      </c>
      <c r="O998" s="20">
        <v>0.21393723197370901</v>
      </c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30"/>
    </row>
    <row r="999" spans="1:27" hidden="1" x14ac:dyDescent="0.25">
      <c r="A999">
        <v>963</v>
      </c>
      <c r="B999" s="15">
        <v>40963</v>
      </c>
      <c r="C999" s="25">
        <f t="shared" si="60"/>
        <v>0.15336376428604101</v>
      </c>
      <c r="D999" s="25">
        <f>VLOOKUP(B999,input_BB!$B$19:$L$10000,$D$35,0)</f>
        <v>1365.74</v>
      </c>
      <c r="E999" s="27">
        <f t="shared" si="61"/>
        <v>8.0077967177865444E-2</v>
      </c>
      <c r="F999" s="34">
        <f t="shared" ref="F999:F1062" si="63">D999/D998-1</f>
        <v>3.3131799916252813E-3</v>
      </c>
      <c r="G999" s="25">
        <f t="shared" si="62"/>
        <v>0.118828321720688</v>
      </c>
      <c r="I999" s="31">
        <v>40963</v>
      </c>
      <c r="J999" s="20">
        <v>0.15336376428604101</v>
      </c>
      <c r="K999" s="20">
        <v>0</v>
      </c>
      <c r="L999" s="20">
        <v>8.0703749580474896E-2</v>
      </c>
      <c r="M999" s="20">
        <v>0.48138015620451202</v>
      </c>
      <c r="N999" s="20">
        <v>0.118828321720688</v>
      </c>
      <c r="O999" s="20">
        <v>0.31908777249432502</v>
      </c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30"/>
    </row>
    <row r="1000" spans="1:27" hidden="1" x14ac:dyDescent="0.25">
      <c r="A1000">
        <v>964</v>
      </c>
      <c r="B1000" s="15">
        <v>40970</v>
      </c>
      <c r="C1000" s="25">
        <f t="shared" si="60"/>
        <v>0.12751859426498399</v>
      </c>
      <c r="D1000" s="25">
        <f>VLOOKUP(B1000,input_BB!$B$19:$L$10000,$D$35,0)</f>
        <v>1369.63</v>
      </c>
      <c r="E1000" s="27">
        <f t="shared" si="61"/>
        <v>3.6053683563340565E-2</v>
      </c>
      <c r="F1000" s="34">
        <f t="shared" si="63"/>
        <v>2.8482727312666434E-3</v>
      </c>
      <c r="G1000" s="25">
        <f t="shared" si="62"/>
        <v>6.6500866446841694E-2</v>
      </c>
      <c r="I1000" s="31">
        <v>40970</v>
      </c>
      <c r="J1000" s="20">
        <v>0.12751859426498399</v>
      </c>
      <c r="K1000" s="20">
        <v>0</v>
      </c>
      <c r="L1000" s="20">
        <v>0.20802770708173701</v>
      </c>
      <c r="M1000" s="20">
        <v>0.35793074822620002</v>
      </c>
      <c r="N1000" s="20">
        <v>6.6500866446841694E-2</v>
      </c>
      <c r="O1000" s="20">
        <v>0.36754067824522102</v>
      </c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30"/>
    </row>
    <row r="1001" spans="1:27" hidden="1" x14ac:dyDescent="0.25">
      <c r="A1001">
        <v>965</v>
      </c>
      <c r="B1001" s="15">
        <v>40977</v>
      </c>
      <c r="C1001" s="25">
        <f t="shared" si="60"/>
        <v>0.134475827217102</v>
      </c>
      <c r="D1001" s="25">
        <f>VLOOKUP(B1001,input_BB!$B$19:$L$10000,$D$35,0)</f>
        <v>1370.87</v>
      </c>
      <c r="E1001" s="27">
        <f t="shared" si="61"/>
        <v>4.790453215156102E-2</v>
      </c>
      <c r="F1001" s="34">
        <f t="shared" si="63"/>
        <v>9.0535400071534156E-4</v>
      </c>
      <c r="G1001" s="25">
        <f t="shared" si="62"/>
        <v>9.2832498304349698E-2</v>
      </c>
      <c r="I1001" s="31">
        <v>40977</v>
      </c>
      <c r="J1001" s="20">
        <v>0.134475827217102</v>
      </c>
      <c r="K1001" s="20">
        <v>0</v>
      </c>
      <c r="L1001" s="20">
        <v>0.31112783578248898</v>
      </c>
      <c r="M1001" s="20">
        <v>0.32876702634232302</v>
      </c>
      <c r="N1001" s="20">
        <v>9.2832498304349698E-2</v>
      </c>
      <c r="O1001" s="20">
        <v>0.26727263957083902</v>
      </c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30"/>
    </row>
    <row r="1002" spans="1:27" hidden="1" x14ac:dyDescent="0.25">
      <c r="A1002">
        <v>966</v>
      </c>
      <c r="B1002" s="15">
        <v>40984</v>
      </c>
      <c r="C1002" s="25">
        <f t="shared" si="60"/>
        <v>0.131258100271225</v>
      </c>
      <c r="D1002" s="25">
        <f>VLOOKUP(B1002,input_BB!$B$19:$L$10000,$D$35,0)</f>
        <v>1404.17</v>
      </c>
      <c r="E1002" s="27">
        <f t="shared" si="61"/>
        <v>4.242350325742051E-2</v>
      </c>
      <c r="F1002" s="34">
        <f t="shared" si="63"/>
        <v>2.4291143580354113E-2</v>
      </c>
      <c r="G1002" s="25">
        <f t="shared" si="62"/>
        <v>3.4137566709455502E-2</v>
      </c>
      <c r="I1002" s="31">
        <v>40984</v>
      </c>
      <c r="J1002" s="20">
        <v>0.131258100271225</v>
      </c>
      <c r="K1002" s="20">
        <v>0</v>
      </c>
      <c r="L1002" s="20">
        <v>0.277182789921122</v>
      </c>
      <c r="M1002" s="20">
        <v>0.25428227203055698</v>
      </c>
      <c r="N1002" s="20">
        <v>3.4137566709455502E-2</v>
      </c>
      <c r="O1002" s="20">
        <v>0.43439737133886502</v>
      </c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30"/>
    </row>
    <row r="1003" spans="1:27" hidden="1" x14ac:dyDescent="0.25">
      <c r="A1003">
        <v>967</v>
      </c>
      <c r="B1003" s="15">
        <v>40991</v>
      </c>
      <c r="C1003" s="25">
        <f t="shared" si="60"/>
        <v>0.12817990779876701</v>
      </c>
      <c r="D1003" s="25">
        <f>VLOOKUP(B1003,input_BB!$B$19:$L$10000,$D$35,0)</f>
        <v>1397.11</v>
      </c>
      <c r="E1003" s="27">
        <f t="shared" si="61"/>
        <v>3.7180155339137239E-2</v>
      </c>
      <c r="F1003" s="34">
        <f t="shared" si="63"/>
        <v>-5.0278812394511929E-3</v>
      </c>
      <c r="G1003" s="25">
        <f t="shared" si="62"/>
        <v>3.2256289842081398E-2</v>
      </c>
      <c r="I1003" s="31">
        <v>40991</v>
      </c>
      <c r="J1003" s="20">
        <v>0.12817990779876701</v>
      </c>
      <c r="K1003" s="20">
        <v>0</v>
      </c>
      <c r="L1003" s="20">
        <v>0.36125730954412699</v>
      </c>
      <c r="M1003" s="20">
        <v>0.24350577821357899</v>
      </c>
      <c r="N1003" s="20">
        <v>3.2256289842081398E-2</v>
      </c>
      <c r="O1003" s="20">
        <v>0.362980622400213</v>
      </c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30"/>
    </row>
    <row r="1004" spans="1:27" hidden="1" x14ac:dyDescent="0.25">
      <c r="A1004">
        <v>968</v>
      </c>
      <c r="B1004" s="15">
        <v>40998</v>
      </c>
      <c r="C1004" s="25">
        <f t="shared" si="60"/>
        <v>0.13199841976165799</v>
      </c>
      <c r="D1004" s="25">
        <f>VLOOKUP(B1004,input_BB!$B$19:$L$10000,$D$35,0)</f>
        <v>1408.47</v>
      </c>
      <c r="E1004" s="27">
        <f t="shared" si="61"/>
        <v>4.3684552621213762E-2</v>
      </c>
      <c r="F1004" s="34">
        <f t="shared" si="63"/>
        <v>8.1310705670993855E-3</v>
      </c>
      <c r="G1004" s="25">
        <f t="shared" si="62"/>
        <v>6.1878495575106898E-2</v>
      </c>
      <c r="I1004" s="31">
        <v>40998</v>
      </c>
      <c r="J1004" s="20">
        <v>0.13199841976165799</v>
      </c>
      <c r="K1004" s="20">
        <v>0</v>
      </c>
      <c r="L1004" s="20">
        <v>0.34566974434665998</v>
      </c>
      <c r="M1004" s="20">
        <v>0.257989080339944</v>
      </c>
      <c r="N1004" s="20">
        <v>6.1878495575106898E-2</v>
      </c>
      <c r="O1004" s="20">
        <v>0.33446267973828903</v>
      </c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30"/>
    </row>
    <row r="1005" spans="1:27" hidden="1" x14ac:dyDescent="0.25">
      <c r="A1005">
        <v>969</v>
      </c>
      <c r="B1005" s="15">
        <v>41005</v>
      </c>
      <c r="C1005" s="25">
        <f t="shared" si="60"/>
        <v>0.12849409878253901</v>
      </c>
      <c r="D1005" s="25">
        <f>VLOOKUP(B1005,input_BB!$B$19:$L$10000,$D$35,0)</f>
        <v>1398.08</v>
      </c>
      <c r="E1005" s="27">
        <f t="shared" si="61"/>
        <v>3.771534365352773E-2</v>
      </c>
      <c r="F1005" s="34">
        <f t="shared" si="63"/>
        <v>-7.3767989378545895E-3</v>
      </c>
      <c r="G1005" s="25">
        <f t="shared" si="62"/>
        <v>8.6850058545403896E-2</v>
      </c>
      <c r="I1005" s="31">
        <v>41005</v>
      </c>
      <c r="J1005" s="20">
        <v>0.12849409878253901</v>
      </c>
      <c r="K1005" s="20">
        <v>0</v>
      </c>
      <c r="L1005" s="20">
        <v>0.31283472942053397</v>
      </c>
      <c r="M1005" s="20">
        <v>0.25502371309809502</v>
      </c>
      <c r="N1005" s="20">
        <v>8.6850058545403896E-2</v>
      </c>
      <c r="O1005" s="20">
        <v>0.345291498935966</v>
      </c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30"/>
    </row>
    <row r="1006" spans="1:27" hidden="1" x14ac:dyDescent="0.25">
      <c r="A1006">
        <v>970</v>
      </c>
      <c r="B1006" s="15">
        <v>41012</v>
      </c>
      <c r="C1006" s="25">
        <f t="shared" si="60"/>
        <v>0.130966886878014</v>
      </c>
      <c r="D1006" s="25">
        <f>VLOOKUP(B1006,input_BB!$B$19:$L$10000,$D$35,0)</f>
        <v>1370.26</v>
      </c>
      <c r="E1006" s="27">
        <f t="shared" si="61"/>
        <v>4.1927454633843099E-2</v>
      </c>
      <c r="F1006" s="34">
        <f t="shared" si="63"/>
        <v>-1.9898718242160607E-2</v>
      </c>
      <c r="G1006" s="25">
        <f t="shared" si="62"/>
        <v>6.4886061588912095E-2</v>
      </c>
      <c r="I1006" s="31">
        <v>41012</v>
      </c>
      <c r="J1006" s="20">
        <v>0.130966886878014</v>
      </c>
      <c r="K1006" s="20">
        <v>0</v>
      </c>
      <c r="L1006" s="20">
        <v>0.28262835042406798</v>
      </c>
      <c r="M1006" s="20">
        <v>0.22886877061035299</v>
      </c>
      <c r="N1006" s="20">
        <v>6.4886061588912095E-2</v>
      </c>
      <c r="O1006" s="20">
        <v>0.42361681737666701</v>
      </c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30"/>
    </row>
    <row r="1007" spans="1:27" hidden="1" x14ac:dyDescent="0.25">
      <c r="A1007">
        <v>971</v>
      </c>
      <c r="B1007" s="15">
        <v>41019</v>
      </c>
      <c r="C1007" s="25">
        <f t="shared" si="60"/>
        <v>0.12561966478824599</v>
      </c>
      <c r="D1007" s="25">
        <f>VLOOKUP(B1007,input_BB!$B$19:$L$10000,$D$35,0)</f>
        <v>1378.53</v>
      </c>
      <c r="E1007" s="27">
        <f t="shared" si="61"/>
        <v>3.2819074938990868E-2</v>
      </c>
      <c r="F1007" s="34">
        <f t="shared" si="63"/>
        <v>6.0353509552930618E-3</v>
      </c>
      <c r="G1007" s="25">
        <f t="shared" si="62"/>
        <v>2.2000003845495501E-2</v>
      </c>
      <c r="I1007" s="31">
        <v>41019</v>
      </c>
      <c r="J1007" s="20">
        <v>0.12561966478824599</v>
      </c>
      <c r="K1007" s="20">
        <v>0</v>
      </c>
      <c r="L1007" s="20">
        <v>0.29237980209338599</v>
      </c>
      <c r="M1007" s="20">
        <v>0.22746919017924699</v>
      </c>
      <c r="N1007" s="20">
        <v>2.2000003845495501E-2</v>
      </c>
      <c r="O1007" s="20">
        <v>0.45815100388187102</v>
      </c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30"/>
    </row>
    <row r="1008" spans="1:27" hidden="1" x14ac:dyDescent="0.25">
      <c r="A1008">
        <v>972</v>
      </c>
      <c r="B1008" s="15">
        <v>41026</v>
      </c>
      <c r="C1008" s="25">
        <f t="shared" si="60"/>
        <v>0.12675701081752799</v>
      </c>
      <c r="D1008" s="25">
        <f>VLOOKUP(B1008,input_BB!$B$19:$L$10000,$D$35,0)</f>
        <v>1403.36</v>
      </c>
      <c r="E1008" s="27">
        <f t="shared" si="61"/>
        <v>3.4756413486973725E-2</v>
      </c>
      <c r="F1008" s="34">
        <f t="shared" si="63"/>
        <v>1.8011940255199255E-2</v>
      </c>
      <c r="G1008" s="25">
        <f t="shared" si="62"/>
        <v>0.117257317267316</v>
      </c>
      <c r="I1008" s="31">
        <v>41026</v>
      </c>
      <c r="J1008" s="20">
        <v>0.12675701081752799</v>
      </c>
      <c r="K1008" s="20">
        <v>0</v>
      </c>
      <c r="L1008" s="20">
        <v>0.25203451995756898</v>
      </c>
      <c r="M1008" s="20">
        <v>0.20733568115593301</v>
      </c>
      <c r="N1008" s="20">
        <v>0.117257317267316</v>
      </c>
      <c r="O1008" s="20">
        <v>0.42337248161918201</v>
      </c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30"/>
    </row>
    <row r="1009" spans="1:27" hidden="1" x14ac:dyDescent="0.25">
      <c r="A1009">
        <v>973</v>
      </c>
      <c r="B1009" s="15">
        <v>41033</v>
      </c>
      <c r="C1009" s="25">
        <f t="shared" si="60"/>
        <v>0.12995517253875699</v>
      </c>
      <c r="D1009" s="25">
        <f>VLOOKUP(B1009,input_BB!$B$19:$L$10000,$D$35,0)</f>
        <v>1369.1</v>
      </c>
      <c r="E1009" s="27">
        <f t="shared" si="61"/>
        <v>4.0204115264357666E-2</v>
      </c>
      <c r="F1009" s="34">
        <f t="shared" si="63"/>
        <v>-2.4412837760802608E-2</v>
      </c>
      <c r="G1009" s="25">
        <f t="shared" si="62"/>
        <v>0.29367438999158202</v>
      </c>
      <c r="I1009" s="31">
        <v>41033</v>
      </c>
      <c r="J1009" s="20">
        <v>0.12995517253875699</v>
      </c>
      <c r="K1009" s="20">
        <v>1</v>
      </c>
      <c r="L1009" s="20">
        <v>0.11587001761497499</v>
      </c>
      <c r="M1009" s="20">
        <v>0.35019269248051199</v>
      </c>
      <c r="N1009" s="20">
        <v>0.29367438999158202</v>
      </c>
      <c r="O1009" s="20">
        <v>0.24026289991293001</v>
      </c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30"/>
    </row>
    <row r="1010" spans="1:27" hidden="1" x14ac:dyDescent="0.25">
      <c r="A1010">
        <v>974</v>
      </c>
      <c r="B1010" s="15">
        <v>41040</v>
      </c>
      <c r="C1010" s="25">
        <f t="shared" si="60"/>
        <v>0.13101841509342199</v>
      </c>
      <c r="D1010" s="25">
        <f>VLOOKUP(B1010,input_BB!$B$19:$L$10000,$D$35,0)</f>
        <v>1353.39</v>
      </c>
      <c r="E1010" s="27">
        <f t="shared" si="61"/>
        <v>4.2015227040347818E-2</v>
      </c>
      <c r="F1010" s="34">
        <f t="shared" si="63"/>
        <v>-1.1474691403111414E-2</v>
      </c>
      <c r="G1010" s="25">
        <f t="shared" si="62"/>
        <v>0.27764927101639097</v>
      </c>
      <c r="I1010" s="31">
        <v>41040</v>
      </c>
      <c r="J1010" s="20">
        <v>0.13101841509342199</v>
      </c>
      <c r="K1010" s="20">
        <v>0</v>
      </c>
      <c r="L1010" s="20">
        <v>8.0742217669112701E-2</v>
      </c>
      <c r="M1010" s="20">
        <v>0.37640895114109801</v>
      </c>
      <c r="N1010" s="20">
        <v>0.27764927101639097</v>
      </c>
      <c r="O1010" s="20">
        <v>0.26519956017339902</v>
      </c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30"/>
    </row>
    <row r="1011" spans="1:27" hidden="1" x14ac:dyDescent="0.25">
      <c r="A1011">
        <v>975</v>
      </c>
      <c r="B1011" s="15">
        <v>41047</v>
      </c>
      <c r="C1011" s="25">
        <f t="shared" si="60"/>
        <v>0.149424538016319</v>
      </c>
      <c r="D1011" s="25">
        <f>VLOOKUP(B1011,input_BB!$B$19:$L$10000,$D$35,0)</f>
        <v>1295.22</v>
      </c>
      <c r="E1011" s="27">
        <f t="shared" si="61"/>
        <v>7.3367946915714494E-2</v>
      </c>
      <c r="F1011" s="34">
        <f t="shared" si="63"/>
        <v>-4.2980958925365242E-2</v>
      </c>
      <c r="G1011" s="25">
        <f t="shared" si="62"/>
        <v>0.129891806983499</v>
      </c>
      <c r="I1011" s="31">
        <v>41047</v>
      </c>
      <c r="J1011" s="20">
        <v>0.149424538016319</v>
      </c>
      <c r="K1011" s="20">
        <v>0</v>
      </c>
      <c r="L1011" s="20">
        <v>0.25007471217394101</v>
      </c>
      <c r="M1011" s="20">
        <v>0.25576940708374102</v>
      </c>
      <c r="N1011" s="20">
        <v>0.129891806983499</v>
      </c>
      <c r="O1011" s="20">
        <v>0.36426407375881897</v>
      </c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30"/>
    </row>
    <row r="1012" spans="1:27" hidden="1" x14ac:dyDescent="0.25">
      <c r="A1012">
        <v>976</v>
      </c>
      <c r="B1012" s="15">
        <v>41054</v>
      </c>
      <c r="C1012" s="25">
        <f t="shared" si="60"/>
        <v>0.14785049855709101</v>
      </c>
      <c r="D1012" s="25">
        <f>VLOOKUP(B1012,input_BB!$B$19:$L$10000,$D$35,0)</f>
        <v>1317.82</v>
      </c>
      <c r="E1012" s="27">
        <f t="shared" si="61"/>
        <v>7.0686751182931606E-2</v>
      </c>
      <c r="F1012" s="34">
        <f t="shared" si="63"/>
        <v>1.7448773181389932E-2</v>
      </c>
      <c r="G1012" s="25">
        <f t="shared" si="62"/>
        <v>9.1779914085831499E-2</v>
      </c>
      <c r="I1012" s="31">
        <v>41054</v>
      </c>
      <c r="J1012" s="20">
        <v>0.14785049855709101</v>
      </c>
      <c r="K1012" s="20">
        <v>0</v>
      </c>
      <c r="L1012" s="20">
        <v>0.254412250520271</v>
      </c>
      <c r="M1012" s="20">
        <v>0.35888399943574001</v>
      </c>
      <c r="N1012" s="20">
        <v>9.1779914085831499E-2</v>
      </c>
      <c r="O1012" s="20">
        <v>0.29492383595815702</v>
      </c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30"/>
    </row>
    <row r="1013" spans="1:27" hidden="1" x14ac:dyDescent="0.25">
      <c r="A1013">
        <v>977</v>
      </c>
      <c r="B1013" s="15">
        <v>41061</v>
      </c>
      <c r="C1013" s="25">
        <f t="shared" si="60"/>
        <v>0.160892084240913</v>
      </c>
      <c r="D1013" s="25">
        <f>VLOOKUP(B1013,input_BB!$B$19:$L$10000,$D$35,0)</f>
        <v>1278.05</v>
      </c>
      <c r="E1013" s="27">
        <f t="shared" si="61"/>
        <v>9.2901596992029725E-2</v>
      </c>
      <c r="F1013" s="34">
        <f t="shared" si="63"/>
        <v>-3.0178628340744584E-2</v>
      </c>
      <c r="G1013" s="25">
        <f t="shared" si="62"/>
        <v>0.13319412789809401</v>
      </c>
      <c r="I1013" s="31">
        <v>41061</v>
      </c>
      <c r="J1013" s="20">
        <v>0.160892084240913</v>
      </c>
      <c r="K1013" s="20">
        <v>0</v>
      </c>
      <c r="L1013" s="20">
        <v>0.224000326723098</v>
      </c>
      <c r="M1013" s="20">
        <v>0.35071755337602201</v>
      </c>
      <c r="N1013" s="20">
        <v>0.13319412789809401</v>
      </c>
      <c r="O1013" s="20">
        <v>0.29208799200278601</v>
      </c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30"/>
    </row>
    <row r="1014" spans="1:27" hidden="1" x14ac:dyDescent="0.25">
      <c r="A1014">
        <v>978</v>
      </c>
      <c r="B1014" s="15">
        <v>41068</v>
      </c>
      <c r="C1014" s="25">
        <f t="shared" si="60"/>
        <v>0.16038882732391399</v>
      </c>
      <c r="D1014" s="25">
        <f>VLOOKUP(B1014,input_BB!$B$19:$L$10000,$D$35,0)</f>
        <v>1325.66</v>
      </c>
      <c r="E1014" s="27">
        <f t="shared" si="61"/>
        <v>9.2044356539485395E-2</v>
      </c>
      <c r="F1014" s="34">
        <f t="shared" si="63"/>
        <v>3.7252063690778936E-2</v>
      </c>
      <c r="G1014" s="25">
        <f t="shared" si="62"/>
        <v>0.135006140599402</v>
      </c>
      <c r="I1014" s="31">
        <v>41068</v>
      </c>
      <c r="J1014" s="20">
        <v>0.16038882732391399</v>
      </c>
      <c r="K1014" s="20">
        <v>0</v>
      </c>
      <c r="L1014" s="20">
        <v>0.22267272193925999</v>
      </c>
      <c r="M1014" s="20">
        <v>0.35420197736638698</v>
      </c>
      <c r="N1014" s="20">
        <v>0.135006140599402</v>
      </c>
      <c r="O1014" s="20">
        <v>0.28811916009495098</v>
      </c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30"/>
    </row>
    <row r="1015" spans="1:27" hidden="1" x14ac:dyDescent="0.25">
      <c r="A1015">
        <v>979</v>
      </c>
      <c r="B1015" s="15">
        <v>41075</v>
      </c>
      <c r="C1015" s="25">
        <f t="shared" si="60"/>
        <v>0.19070734083652499</v>
      </c>
      <c r="D1015" s="25">
        <f>VLOOKUP(B1015,input_BB!$B$19:$L$10000,$D$35,0)</f>
        <v>1342.84</v>
      </c>
      <c r="E1015" s="27">
        <f t="shared" si="61"/>
        <v>0.14368846785941561</v>
      </c>
      <c r="F1015" s="34">
        <f t="shared" si="63"/>
        <v>1.2959582396692815E-2</v>
      </c>
      <c r="G1015" s="25">
        <f t="shared" si="62"/>
        <v>0.14821543997786901</v>
      </c>
      <c r="I1015" s="31">
        <v>41075</v>
      </c>
      <c r="J1015" s="20">
        <v>0.19070734083652499</v>
      </c>
      <c r="K1015" s="20">
        <v>0</v>
      </c>
      <c r="L1015" s="20">
        <v>0.20218222281363199</v>
      </c>
      <c r="M1015" s="20">
        <v>0.38187590737489702</v>
      </c>
      <c r="N1015" s="20">
        <v>0.14821543997786901</v>
      </c>
      <c r="O1015" s="20">
        <v>0.26772642983360201</v>
      </c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30"/>
    </row>
    <row r="1016" spans="1:27" hidden="1" x14ac:dyDescent="0.25">
      <c r="A1016">
        <v>980</v>
      </c>
      <c r="B1016" s="15">
        <v>41082</v>
      </c>
      <c r="C1016" s="25">
        <f t="shared" si="60"/>
        <v>0.13339692354202301</v>
      </c>
      <c r="D1016" s="25">
        <f>VLOOKUP(B1016,input_BB!$B$19:$L$10000,$D$35,0)</f>
        <v>1335.02</v>
      </c>
      <c r="E1016" s="27">
        <f t="shared" si="61"/>
        <v>4.6066743452715851E-2</v>
      </c>
      <c r="F1016" s="34">
        <f t="shared" si="63"/>
        <v>-5.8234785975990189E-3</v>
      </c>
      <c r="G1016" s="25">
        <f t="shared" si="62"/>
        <v>8.1251608956452503E-2</v>
      </c>
      <c r="I1016" s="31">
        <v>41082</v>
      </c>
      <c r="J1016" s="20">
        <v>0.13339692354202301</v>
      </c>
      <c r="K1016" s="20">
        <v>0</v>
      </c>
      <c r="L1016" s="20">
        <v>0.24857593647113599</v>
      </c>
      <c r="M1016" s="20">
        <v>0.40613218737935503</v>
      </c>
      <c r="N1016" s="20">
        <v>8.1251608956452503E-2</v>
      </c>
      <c r="O1016" s="20">
        <v>0.26404026719305701</v>
      </c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30"/>
    </row>
    <row r="1017" spans="1:27" hidden="1" x14ac:dyDescent="0.25">
      <c r="A1017">
        <v>981</v>
      </c>
      <c r="B1017" s="15">
        <v>41089</v>
      </c>
      <c r="C1017" s="25">
        <f t="shared" si="60"/>
        <v>0.16323074698448201</v>
      </c>
      <c r="D1017" s="25">
        <f>VLOOKUP(B1017,input_BB!$B$19:$L$10000,$D$35,0)</f>
        <v>1362.16</v>
      </c>
      <c r="E1017" s="27">
        <f t="shared" si="61"/>
        <v>9.6885240814752541E-2</v>
      </c>
      <c r="F1017" s="34">
        <f t="shared" si="63"/>
        <v>2.0329283456427705E-2</v>
      </c>
      <c r="G1017" s="25">
        <f t="shared" si="62"/>
        <v>0.126483827189694</v>
      </c>
      <c r="I1017" s="31">
        <v>41089</v>
      </c>
      <c r="J1017" s="20">
        <v>0.16323074698448201</v>
      </c>
      <c r="K1017" s="20">
        <v>0</v>
      </c>
      <c r="L1017" s="20">
        <v>0.13169969562877001</v>
      </c>
      <c r="M1017" s="20">
        <v>0.42928760631905399</v>
      </c>
      <c r="N1017" s="20">
        <v>0.126483827189694</v>
      </c>
      <c r="O1017" s="20">
        <v>0.31252887086248199</v>
      </c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30"/>
    </row>
    <row r="1018" spans="1:27" hidden="1" x14ac:dyDescent="0.25">
      <c r="A1018">
        <v>982</v>
      </c>
      <c r="B1018" s="15">
        <v>41096</v>
      </c>
      <c r="C1018" s="25">
        <f t="shared" si="60"/>
        <v>0.15813979506492601</v>
      </c>
      <c r="D1018" s="25">
        <f>VLOOKUP(B1018,input_BB!$B$19:$L$10000,$D$35,0)</f>
        <v>1354.68</v>
      </c>
      <c r="E1018" s="27">
        <f t="shared" si="61"/>
        <v>8.8213387969836465E-2</v>
      </c>
      <c r="F1018" s="34">
        <f t="shared" si="63"/>
        <v>-5.491278557585022E-3</v>
      </c>
      <c r="G1018" s="25">
        <f t="shared" si="62"/>
        <v>0.15749652352669399</v>
      </c>
      <c r="I1018" s="31">
        <v>41096</v>
      </c>
      <c r="J1018" s="20">
        <v>0.15813979506492601</v>
      </c>
      <c r="K1018" s="20">
        <v>0</v>
      </c>
      <c r="L1018" s="20">
        <v>0.11527711796623299</v>
      </c>
      <c r="M1018" s="20">
        <v>0.42506192238211499</v>
      </c>
      <c r="N1018" s="20">
        <v>0.15749652352669399</v>
      </c>
      <c r="O1018" s="20">
        <v>0.30216443612495902</v>
      </c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30"/>
    </row>
    <row r="1019" spans="1:27" hidden="1" x14ac:dyDescent="0.25">
      <c r="A1019">
        <v>983</v>
      </c>
      <c r="B1019" s="15">
        <v>41103</v>
      </c>
      <c r="C1019" s="25">
        <f t="shared" si="60"/>
        <v>0.129106730222702</v>
      </c>
      <c r="D1019" s="25">
        <f>VLOOKUP(B1019,input_BB!$B$19:$L$10000,$D$35,0)</f>
        <v>1356.78</v>
      </c>
      <c r="E1019" s="27">
        <f t="shared" si="61"/>
        <v>3.875889106493715E-2</v>
      </c>
      <c r="F1019" s="34">
        <f t="shared" si="63"/>
        <v>1.5501815927008167E-3</v>
      </c>
      <c r="G1019" s="25">
        <f t="shared" si="62"/>
        <v>9.3432891383918901E-2</v>
      </c>
      <c r="I1019" s="31">
        <v>41103</v>
      </c>
      <c r="J1019" s="20">
        <v>0.129106730222702</v>
      </c>
      <c r="K1019" s="20">
        <v>0</v>
      </c>
      <c r="L1019" s="20">
        <v>0.112590430765987</v>
      </c>
      <c r="M1019" s="20">
        <v>0.43437123256431998</v>
      </c>
      <c r="N1019" s="20">
        <v>9.3432891383918901E-2</v>
      </c>
      <c r="O1019" s="20">
        <v>0.35960544528577398</v>
      </c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30"/>
    </row>
    <row r="1020" spans="1:27" hidden="1" x14ac:dyDescent="0.25">
      <c r="A1020">
        <v>984</v>
      </c>
      <c r="B1020" s="15">
        <v>41110</v>
      </c>
      <c r="C1020" s="25">
        <f t="shared" si="60"/>
        <v>0.14851352572441101</v>
      </c>
      <c r="D1020" s="25">
        <f>VLOOKUP(B1020,input_BB!$B$19:$L$10000,$D$35,0)</f>
        <v>1362.66</v>
      </c>
      <c r="E1020" s="27">
        <f t="shared" si="61"/>
        <v>7.1816141936966074E-2</v>
      </c>
      <c r="F1020" s="34">
        <f t="shared" si="63"/>
        <v>4.3337902976166021E-3</v>
      </c>
      <c r="G1020" s="25">
        <f t="shared" si="62"/>
        <v>6.6421770682476303E-2</v>
      </c>
      <c r="I1020" s="31">
        <v>41110</v>
      </c>
      <c r="J1020" s="20">
        <v>0.14851352572441101</v>
      </c>
      <c r="K1020" s="20">
        <v>0</v>
      </c>
      <c r="L1020" s="20">
        <v>0.19603804069043801</v>
      </c>
      <c r="M1020" s="20">
        <v>0.39728540705335802</v>
      </c>
      <c r="N1020" s="20">
        <v>6.6421770682476303E-2</v>
      </c>
      <c r="O1020" s="20">
        <v>0.34025478157372702</v>
      </c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30"/>
    </row>
    <row r="1021" spans="1:27" hidden="1" x14ac:dyDescent="0.25">
      <c r="A1021">
        <v>985</v>
      </c>
      <c r="B1021" s="15">
        <v>41117</v>
      </c>
      <c r="C1021" s="25">
        <f t="shared" si="60"/>
        <v>0.14810334146022799</v>
      </c>
      <c r="D1021" s="25">
        <f>VLOOKUP(B1021,input_BB!$B$19:$L$10000,$D$35,0)</f>
        <v>1385.97</v>
      </c>
      <c r="E1021" s="27">
        <f t="shared" si="61"/>
        <v>7.1117440076390356E-2</v>
      </c>
      <c r="F1021" s="34">
        <f t="shared" si="63"/>
        <v>1.71062480736206E-2</v>
      </c>
      <c r="G1021" s="25">
        <f t="shared" si="62"/>
        <v>7.5911715081291298E-2</v>
      </c>
      <c r="I1021" s="31">
        <v>41117</v>
      </c>
      <c r="J1021" s="20">
        <v>0.14810334146022799</v>
      </c>
      <c r="K1021" s="20">
        <v>0</v>
      </c>
      <c r="L1021" s="20">
        <v>0.202388580359702</v>
      </c>
      <c r="M1021" s="20">
        <v>0.39759758702749698</v>
      </c>
      <c r="N1021" s="20">
        <v>7.5911715081291298E-2</v>
      </c>
      <c r="O1021" s="20">
        <v>0.32410211753150903</v>
      </c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30"/>
    </row>
    <row r="1022" spans="1:27" hidden="1" x14ac:dyDescent="0.25">
      <c r="A1022">
        <v>986</v>
      </c>
      <c r="B1022" s="15">
        <v>41124</v>
      </c>
      <c r="C1022" s="25">
        <f t="shared" si="60"/>
        <v>0.14813488721847501</v>
      </c>
      <c r="D1022" s="25">
        <f>VLOOKUP(B1022,input_BB!$B$19:$L$10000,$D$35,0)</f>
        <v>1390.99</v>
      </c>
      <c r="E1022" s="27">
        <f t="shared" si="61"/>
        <v>7.1171174658394287E-2</v>
      </c>
      <c r="F1022" s="34">
        <f t="shared" si="63"/>
        <v>3.6220120204621953E-3</v>
      </c>
      <c r="G1022" s="25">
        <f t="shared" si="62"/>
        <v>0.13455785256678801</v>
      </c>
      <c r="I1022" s="31">
        <v>41124</v>
      </c>
      <c r="J1022" s="20">
        <v>0.14813488721847501</v>
      </c>
      <c r="K1022" s="20">
        <v>0</v>
      </c>
      <c r="L1022" s="20">
        <v>0.15608408130286</v>
      </c>
      <c r="M1022" s="20">
        <v>0.43007919488289797</v>
      </c>
      <c r="N1022" s="20">
        <v>0.13455785256678801</v>
      </c>
      <c r="O1022" s="20">
        <v>0.27927887124745299</v>
      </c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30"/>
    </row>
    <row r="1023" spans="1:27" hidden="1" x14ac:dyDescent="0.25">
      <c r="A1023">
        <v>987</v>
      </c>
      <c r="B1023" s="15">
        <v>41131</v>
      </c>
      <c r="C1023" s="25">
        <f t="shared" si="60"/>
        <v>0.14220780134201</v>
      </c>
      <c r="D1023" s="25">
        <f>VLOOKUP(B1023,input_BB!$B$19:$L$10000,$D$35,0)</f>
        <v>1405.87</v>
      </c>
      <c r="E1023" s="27">
        <f t="shared" si="61"/>
        <v>6.1075063492534422E-2</v>
      </c>
      <c r="F1023" s="34">
        <f t="shared" si="63"/>
        <v>1.069741694764148E-2</v>
      </c>
      <c r="G1023" s="25">
        <f t="shared" si="62"/>
        <v>8.8398592305621096E-2</v>
      </c>
      <c r="I1023" s="31">
        <v>41131</v>
      </c>
      <c r="J1023" s="20">
        <v>0.14220780134201</v>
      </c>
      <c r="K1023" s="20">
        <v>0</v>
      </c>
      <c r="L1023" s="20">
        <v>0.15190422919611499</v>
      </c>
      <c r="M1023" s="20">
        <v>0.44682028841898103</v>
      </c>
      <c r="N1023" s="20">
        <v>8.8398592305621096E-2</v>
      </c>
      <c r="O1023" s="20">
        <v>0.31287689007928299</v>
      </c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30"/>
    </row>
    <row r="1024" spans="1:27" hidden="1" x14ac:dyDescent="0.25">
      <c r="A1024">
        <v>988</v>
      </c>
      <c r="B1024" s="15">
        <v>41138</v>
      </c>
      <c r="C1024" s="25">
        <f t="shared" si="60"/>
        <v>0.14197175204753901</v>
      </c>
      <c r="D1024" s="25">
        <f>VLOOKUP(B1024,input_BB!$B$19:$L$10000,$D$35,0)</f>
        <v>1418.16</v>
      </c>
      <c r="E1024" s="27">
        <f t="shared" si="61"/>
        <v>6.0672980585812095E-2</v>
      </c>
      <c r="F1024" s="34">
        <f t="shared" si="63"/>
        <v>8.7419178160144106E-3</v>
      </c>
      <c r="G1024" s="25">
        <f t="shared" si="62"/>
        <v>7.4953360937466698E-2</v>
      </c>
      <c r="I1024" s="31">
        <v>41138</v>
      </c>
      <c r="J1024" s="20">
        <v>0.14197175204753901</v>
      </c>
      <c r="K1024" s="20">
        <v>0</v>
      </c>
      <c r="L1024" s="20">
        <v>0.1524785443502</v>
      </c>
      <c r="M1024" s="20">
        <v>0.45263598138476602</v>
      </c>
      <c r="N1024" s="20">
        <v>7.4953360937466698E-2</v>
      </c>
      <c r="O1024" s="20">
        <v>0.31993211332756699</v>
      </c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30"/>
    </row>
    <row r="1025" spans="1:27" hidden="1" x14ac:dyDescent="0.25">
      <c r="A1025">
        <v>989</v>
      </c>
      <c r="B1025" s="15">
        <v>41145</v>
      </c>
      <c r="C1025" s="25">
        <f t="shared" si="60"/>
        <v>0.148019298911095</v>
      </c>
      <c r="D1025" s="25">
        <f>VLOOKUP(B1025,input_BB!$B$19:$L$10000,$D$35,0)</f>
        <v>1411.13</v>
      </c>
      <c r="E1025" s="27">
        <f t="shared" si="61"/>
        <v>7.0974283230615928E-2</v>
      </c>
      <c r="F1025" s="34">
        <f t="shared" si="63"/>
        <v>-4.9571275455519981E-3</v>
      </c>
      <c r="G1025" s="25">
        <f t="shared" si="62"/>
        <v>7.5853272536374305E-2</v>
      </c>
      <c r="I1025" s="31">
        <v>41145</v>
      </c>
      <c r="J1025" s="20">
        <v>0.148019298911095</v>
      </c>
      <c r="K1025" s="20">
        <v>0</v>
      </c>
      <c r="L1025" s="20">
        <v>0.13063254684933401</v>
      </c>
      <c r="M1025" s="20">
        <v>0.466482362161037</v>
      </c>
      <c r="N1025" s="20">
        <v>7.5853272536374305E-2</v>
      </c>
      <c r="O1025" s="20">
        <v>0.32703181845325502</v>
      </c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  <c r="AA1025" s="30"/>
    </row>
    <row r="1026" spans="1:27" hidden="1" x14ac:dyDescent="0.25">
      <c r="A1026">
        <v>990</v>
      </c>
      <c r="B1026" s="15">
        <v>41152</v>
      </c>
      <c r="C1026" s="25">
        <f t="shared" si="60"/>
        <v>0.14815412461757699</v>
      </c>
      <c r="D1026" s="25">
        <f>VLOOKUP(B1026,input_BB!$B$19:$L$10000,$D$35,0)</f>
        <v>1406.58</v>
      </c>
      <c r="E1026" s="27">
        <f t="shared" si="61"/>
        <v>7.120394336192308E-2</v>
      </c>
      <c r="F1026" s="34">
        <f t="shared" si="63"/>
        <v>-3.2243662880104829E-3</v>
      </c>
      <c r="G1026" s="25">
        <f t="shared" si="62"/>
        <v>0.126698491523519</v>
      </c>
      <c r="I1026" s="31">
        <v>41152</v>
      </c>
      <c r="J1026" s="20">
        <v>0.14815412461757699</v>
      </c>
      <c r="K1026" s="20">
        <v>0</v>
      </c>
      <c r="L1026" s="20">
        <v>0.117543412007864</v>
      </c>
      <c r="M1026" s="20">
        <v>0.354082294024824</v>
      </c>
      <c r="N1026" s="20">
        <v>0.126698491523519</v>
      </c>
      <c r="O1026" s="20">
        <v>0.40167580244379397</v>
      </c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  <c r="AA1026" s="30"/>
    </row>
    <row r="1027" spans="1:27" hidden="1" x14ac:dyDescent="0.25">
      <c r="A1027">
        <v>991</v>
      </c>
      <c r="B1027" s="15">
        <v>41159</v>
      </c>
      <c r="C1027" s="25">
        <f t="shared" si="60"/>
        <v>0.12338486313819901</v>
      </c>
      <c r="D1027" s="25">
        <f>VLOOKUP(B1027,input_BB!$B$19:$L$10000,$D$35,0)</f>
        <v>1437.92</v>
      </c>
      <c r="E1027" s="27">
        <f t="shared" si="61"/>
        <v>2.9012346579931202E-2</v>
      </c>
      <c r="F1027" s="34">
        <f t="shared" si="63"/>
        <v>2.2280993615720446E-2</v>
      </c>
      <c r="G1027" s="25">
        <f t="shared" si="62"/>
        <v>8.3574303018901799E-2</v>
      </c>
      <c r="I1027" s="31">
        <v>41159</v>
      </c>
      <c r="J1027" s="20">
        <v>0.12338486313819901</v>
      </c>
      <c r="K1027" s="20">
        <v>0</v>
      </c>
      <c r="L1027" s="20">
        <v>0.13668611074748699</v>
      </c>
      <c r="M1027" s="20">
        <v>0.47119809788699102</v>
      </c>
      <c r="N1027" s="20">
        <v>8.3574303018901799E-2</v>
      </c>
      <c r="O1027" s="20">
        <v>0.30854148834661999</v>
      </c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  <c r="AA1027" s="30"/>
    </row>
    <row r="1028" spans="1:27" hidden="1" x14ac:dyDescent="0.25">
      <c r="A1028">
        <v>992</v>
      </c>
      <c r="B1028" s="15">
        <v>41166</v>
      </c>
      <c r="C1028" s="25">
        <f t="shared" si="60"/>
        <v>0.12340353429317499</v>
      </c>
      <c r="D1028" s="25">
        <f>VLOOKUP(B1028,input_BB!$B$19:$L$10000,$D$35,0)</f>
        <v>1465.77</v>
      </c>
      <c r="E1028" s="27">
        <f t="shared" si="61"/>
        <v>2.9044150751519313E-2</v>
      </c>
      <c r="F1028" s="34">
        <f t="shared" si="63"/>
        <v>1.9368254144875863E-2</v>
      </c>
      <c r="G1028" s="25">
        <f t="shared" si="62"/>
        <v>9.2913305181089506E-2</v>
      </c>
      <c r="I1028" s="31">
        <v>41166</v>
      </c>
      <c r="J1028" s="20">
        <v>0.12340353429317499</v>
      </c>
      <c r="K1028" s="20">
        <v>0</v>
      </c>
      <c r="L1028" s="20">
        <v>0.135485796137881</v>
      </c>
      <c r="M1028" s="20">
        <v>0.46627226273192601</v>
      </c>
      <c r="N1028" s="20">
        <v>9.2913305181089506E-2</v>
      </c>
      <c r="O1028" s="20">
        <v>0.30532863594910398</v>
      </c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  <c r="AA1028" s="30"/>
    </row>
    <row r="1029" spans="1:27" hidden="1" x14ac:dyDescent="0.25">
      <c r="A1029">
        <v>993</v>
      </c>
      <c r="B1029" s="15">
        <v>41173</v>
      </c>
      <c r="C1029" s="25">
        <f t="shared" si="60"/>
        <v>0.13059318065643299</v>
      </c>
      <c r="D1029" s="25">
        <f>VLOOKUP(B1029,input_BB!$B$19:$L$10000,$D$35,0)</f>
        <v>1460.15</v>
      </c>
      <c r="E1029" s="27">
        <f t="shared" si="61"/>
        <v>4.129088893611349E-2</v>
      </c>
      <c r="F1029" s="34">
        <f t="shared" si="63"/>
        <v>-3.8341622491931959E-3</v>
      </c>
      <c r="G1029" s="25">
        <f t="shared" si="62"/>
        <v>0.11483652422377499</v>
      </c>
      <c r="I1029" s="31">
        <v>41173</v>
      </c>
      <c r="J1029" s="20">
        <v>0.13059318065643299</v>
      </c>
      <c r="K1029" s="20">
        <v>0</v>
      </c>
      <c r="L1029" s="20">
        <v>0.23570138696103901</v>
      </c>
      <c r="M1029" s="20">
        <v>0.41650057257267098</v>
      </c>
      <c r="N1029" s="20">
        <v>0.11483652422377499</v>
      </c>
      <c r="O1029" s="20">
        <v>0.23296151624251399</v>
      </c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30"/>
    </row>
    <row r="1030" spans="1:27" hidden="1" x14ac:dyDescent="0.25">
      <c r="A1030">
        <v>994</v>
      </c>
      <c r="B1030" s="15">
        <v>41180</v>
      </c>
      <c r="C1030" s="25">
        <f t="shared" si="60"/>
        <v>0.127516433596611</v>
      </c>
      <c r="D1030" s="25">
        <f>VLOOKUP(B1030,input_BB!$B$19:$L$10000,$D$35,0)</f>
        <v>1440.67</v>
      </c>
      <c r="E1030" s="27">
        <f t="shared" si="61"/>
        <v>3.6050003112518526E-2</v>
      </c>
      <c r="F1030" s="34">
        <f t="shared" si="63"/>
        <v>-1.3341095092969879E-2</v>
      </c>
      <c r="G1030" s="25">
        <f t="shared" si="62"/>
        <v>0.12676750294578401</v>
      </c>
      <c r="I1030" s="31">
        <v>41180</v>
      </c>
      <c r="J1030" s="20">
        <v>0.127516433596611</v>
      </c>
      <c r="K1030" s="20">
        <v>0</v>
      </c>
      <c r="L1030" s="20">
        <v>0.121148299099669</v>
      </c>
      <c r="M1030" s="20">
        <v>0.353564892007941</v>
      </c>
      <c r="N1030" s="20">
        <v>0.12676750294578401</v>
      </c>
      <c r="O1030" s="20">
        <v>0.39851930594660701</v>
      </c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30"/>
    </row>
    <row r="1031" spans="1:27" hidden="1" x14ac:dyDescent="0.25">
      <c r="A1031">
        <v>995</v>
      </c>
      <c r="B1031" s="15">
        <v>41187</v>
      </c>
      <c r="C1031" s="25">
        <f t="shared" si="60"/>
        <v>0.12338486313819901</v>
      </c>
      <c r="D1031" s="25">
        <f>VLOOKUP(B1031,input_BB!$B$19:$L$10000,$D$35,0)</f>
        <v>1460.93</v>
      </c>
      <c r="E1031" s="27">
        <f t="shared" si="61"/>
        <v>2.9012346579931202E-2</v>
      </c>
      <c r="F1031" s="34">
        <f t="shared" si="63"/>
        <v>1.4062901288983687E-2</v>
      </c>
      <c r="G1031" s="25">
        <f t="shared" si="62"/>
        <v>9.3191262151562898E-2</v>
      </c>
      <c r="I1031" s="31">
        <v>41187</v>
      </c>
      <c r="J1031" s="20">
        <v>0.12338486313819901</v>
      </c>
      <c r="K1031" s="20">
        <v>0</v>
      </c>
      <c r="L1031" s="20">
        <v>0.136331986039296</v>
      </c>
      <c r="M1031" s="20">
        <v>0.46615132199898701</v>
      </c>
      <c r="N1031" s="20">
        <v>9.3191262151562898E-2</v>
      </c>
      <c r="O1031" s="20">
        <v>0.30432542981015398</v>
      </c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30"/>
    </row>
    <row r="1032" spans="1:27" hidden="1" x14ac:dyDescent="0.25">
      <c r="A1032">
        <v>996</v>
      </c>
      <c r="B1032" s="15">
        <v>41194</v>
      </c>
      <c r="C1032" s="25">
        <f t="shared" si="60"/>
        <v>0.12340353429317499</v>
      </c>
      <c r="D1032" s="25">
        <f>VLOOKUP(B1032,input_BB!$B$19:$L$10000,$D$35,0)</f>
        <v>1428.59</v>
      </c>
      <c r="E1032" s="27">
        <f t="shared" si="61"/>
        <v>2.9044150751519313E-2</v>
      </c>
      <c r="F1032" s="34">
        <f t="shared" si="63"/>
        <v>-2.2136584230592948E-2</v>
      </c>
      <c r="G1032" s="25">
        <f t="shared" si="62"/>
        <v>9.2913305181089506E-2</v>
      </c>
      <c r="I1032" s="31">
        <v>41194</v>
      </c>
      <c r="J1032" s="20">
        <v>0.12340353429317499</v>
      </c>
      <c r="K1032" s="20">
        <v>0</v>
      </c>
      <c r="L1032" s="20">
        <v>0.135485796137881</v>
      </c>
      <c r="M1032" s="20">
        <v>0.46627226273192601</v>
      </c>
      <c r="N1032" s="20">
        <v>9.2913305181089506E-2</v>
      </c>
      <c r="O1032" s="20">
        <v>0.30532863594910398</v>
      </c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  <c r="AA1032" s="30"/>
    </row>
    <row r="1033" spans="1:27" hidden="1" x14ac:dyDescent="0.25">
      <c r="A1033">
        <v>997</v>
      </c>
      <c r="B1033" s="15">
        <v>41201</v>
      </c>
      <c r="C1033" s="25">
        <f t="shared" si="60"/>
        <v>0.13059318065643299</v>
      </c>
      <c r="D1033" s="25">
        <f>VLOOKUP(B1033,input_BB!$B$19:$L$10000,$D$35,0)</f>
        <v>1433.19</v>
      </c>
      <c r="E1033" s="27">
        <f t="shared" si="61"/>
        <v>4.129088893611349E-2</v>
      </c>
      <c r="F1033" s="34">
        <f t="shared" si="63"/>
        <v>3.2199581405443212E-3</v>
      </c>
      <c r="G1033" s="25">
        <f t="shared" si="62"/>
        <v>0.11483652422377499</v>
      </c>
      <c r="I1033" s="31">
        <v>41201</v>
      </c>
      <c r="J1033" s="20">
        <v>0.13059318065643299</v>
      </c>
      <c r="K1033" s="20">
        <v>0</v>
      </c>
      <c r="L1033" s="20">
        <v>0.23570138696103901</v>
      </c>
      <c r="M1033" s="20">
        <v>0.41650057257267098</v>
      </c>
      <c r="N1033" s="20">
        <v>0.11483652422377499</v>
      </c>
      <c r="O1033" s="20">
        <v>0.23296151624251399</v>
      </c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30"/>
    </row>
    <row r="1034" spans="1:27" hidden="1" x14ac:dyDescent="0.25">
      <c r="A1034">
        <v>998</v>
      </c>
      <c r="B1034" s="15">
        <v>41208</v>
      </c>
      <c r="C1034" s="25">
        <f t="shared" si="60"/>
        <v>0.127516433596611</v>
      </c>
      <c r="D1034" s="25">
        <f>VLOOKUP(B1034,input_BB!$B$19:$L$10000,$D$35,0)</f>
        <v>1411.94</v>
      </c>
      <c r="E1034" s="27">
        <f t="shared" si="61"/>
        <v>3.6050003112518526E-2</v>
      </c>
      <c r="F1034" s="34">
        <f t="shared" si="63"/>
        <v>-1.4827064101759047E-2</v>
      </c>
      <c r="G1034" s="25">
        <f t="shared" si="62"/>
        <v>0.139399094065533</v>
      </c>
      <c r="I1034" s="31">
        <v>41208</v>
      </c>
      <c r="J1034" s="20">
        <v>0.127516433596611</v>
      </c>
      <c r="K1034" s="20">
        <v>0</v>
      </c>
      <c r="L1034" s="20">
        <v>0.120423481967793</v>
      </c>
      <c r="M1034" s="20">
        <v>0.35144955161222902</v>
      </c>
      <c r="N1034" s="20">
        <v>0.139399094065533</v>
      </c>
      <c r="O1034" s="20">
        <v>0.388727872354445</v>
      </c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  <c r="AA1034" s="30"/>
    </row>
    <row r="1035" spans="1:27" hidden="1" x14ac:dyDescent="0.25">
      <c r="A1035">
        <v>999</v>
      </c>
      <c r="B1035" s="15">
        <v>41215</v>
      </c>
      <c r="C1035" s="25">
        <f t="shared" si="60"/>
        <v>0.12735722959041601</v>
      </c>
      <c r="D1035" s="25">
        <f>VLOOKUP(B1035,input_BB!$B$19:$L$10000,$D$35,0)</f>
        <v>1414.2</v>
      </c>
      <c r="E1035" s="27">
        <f t="shared" si="61"/>
        <v>3.5778817342969081E-2</v>
      </c>
      <c r="F1035" s="34">
        <f t="shared" si="63"/>
        <v>1.600634587872074E-3</v>
      </c>
      <c r="G1035" s="25">
        <f t="shared" si="62"/>
        <v>8.0139742749050794E-2</v>
      </c>
      <c r="I1035" s="31">
        <v>41215</v>
      </c>
      <c r="J1035" s="20">
        <v>0.12735722959041601</v>
      </c>
      <c r="K1035" s="20">
        <v>0</v>
      </c>
      <c r="L1035" s="20">
        <v>0.15168901673278101</v>
      </c>
      <c r="M1035" s="20">
        <v>0.45120157546421003</v>
      </c>
      <c r="N1035" s="20">
        <v>8.0139742749050794E-2</v>
      </c>
      <c r="O1035" s="20">
        <v>0.31696966505395902</v>
      </c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  <c r="AA1035" s="30"/>
    </row>
    <row r="1036" spans="1:27" hidden="1" x14ac:dyDescent="0.25">
      <c r="A1036">
        <v>1000</v>
      </c>
      <c r="B1036" s="15">
        <v>41222</v>
      </c>
      <c r="C1036" s="25">
        <f t="shared" si="60"/>
        <v>0.115603603422642</v>
      </c>
      <c r="D1036" s="25">
        <f>VLOOKUP(B1036,input_BB!$B$19:$L$10000,$D$35,0)</f>
        <v>1379.85</v>
      </c>
      <c r="E1036" s="27">
        <f t="shared" si="61"/>
        <v>1.5757862886581198E-2</v>
      </c>
      <c r="F1036" s="34">
        <f t="shared" si="63"/>
        <v>-2.4289350869749815E-2</v>
      </c>
      <c r="G1036" s="25">
        <f t="shared" si="62"/>
        <v>0.109567007217301</v>
      </c>
      <c r="I1036" s="31">
        <v>41222</v>
      </c>
      <c r="J1036" s="20">
        <v>0.115603603422642</v>
      </c>
      <c r="K1036" s="20">
        <v>0</v>
      </c>
      <c r="L1036" s="20">
        <v>0.12719424153452799</v>
      </c>
      <c r="M1036" s="20">
        <v>0.47488486284144199</v>
      </c>
      <c r="N1036" s="20">
        <v>0.109567007217301</v>
      </c>
      <c r="O1036" s="20">
        <v>0.28835388840672799</v>
      </c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30"/>
    </row>
    <row r="1037" spans="1:27" hidden="1" x14ac:dyDescent="0.25">
      <c r="A1037">
        <v>1001</v>
      </c>
      <c r="B1037" s="15">
        <v>41229</v>
      </c>
      <c r="C1037" s="25">
        <f t="shared" si="60"/>
        <v>0.11227014660835299</v>
      </c>
      <c r="D1037" s="25">
        <f>VLOOKUP(B1037,input_BB!$B$19:$L$10000,$D$35,0)</f>
        <v>1359.88</v>
      </c>
      <c r="E1037" s="27">
        <f t="shared" si="61"/>
        <v>1.0079701431676285E-2</v>
      </c>
      <c r="F1037" s="34">
        <f t="shared" si="63"/>
        <v>-1.4472587600101283E-2</v>
      </c>
      <c r="G1037" s="25">
        <f t="shared" si="62"/>
        <v>0.11483652422377499</v>
      </c>
      <c r="I1037" s="31">
        <v>41229</v>
      </c>
      <c r="J1037" s="20">
        <v>0.11227014660835299</v>
      </c>
      <c r="K1037" s="20">
        <v>0</v>
      </c>
      <c r="L1037" s="20">
        <v>0.23570138696103901</v>
      </c>
      <c r="M1037" s="20">
        <v>0.41650057257267098</v>
      </c>
      <c r="N1037" s="20">
        <v>0.11483652422377499</v>
      </c>
      <c r="O1037" s="20">
        <v>0.23296151624251399</v>
      </c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  <c r="AA1037" s="30"/>
    </row>
    <row r="1038" spans="1:27" hidden="1" x14ac:dyDescent="0.25">
      <c r="A1038">
        <v>1002</v>
      </c>
      <c r="B1038" s="15">
        <v>41236</v>
      </c>
      <c r="C1038" s="25">
        <f t="shared" si="60"/>
        <v>0.112884648144245</v>
      </c>
      <c r="D1038" s="25">
        <f>VLOOKUP(B1038,input_BB!$B$19:$L$10000,$D$35,0)</f>
        <v>1409.15</v>
      </c>
      <c r="E1038" s="27">
        <f t="shared" si="61"/>
        <v>1.1126434336726998E-2</v>
      </c>
      <c r="F1038" s="34">
        <f t="shared" si="63"/>
        <v>3.6231138041591837E-2</v>
      </c>
      <c r="G1038" s="25">
        <f t="shared" si="62"/>
        <v>0.13935209378587801</v>
      </c>
      <c r="I1038" s="31">
        <v>41236</v>
      </c>
      <c r="J1038" s="20">
        <v>0.112884648144245</v>
      </c>
      <c r="K1038" s="20">
        <v>0</v>
      </c>
      <c r="L1038" s="20">
        <v>0.120375209552485</v>
      </c>
      <c r="M1038" s="20">
        <v>0.351311716009226</v>
      </c>
      <c r="N1038" s="20">
        <v>0.13935209378587801</v>
      </c>
      <c r="O1038" s="20">
        <v>0.38896098065241103</v>
      </c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  <c r="AA1038" s="30"/>
    </row>
    <row r="1039" spans="1:27" hidden="1" x14ac:dyDescent="0.25">
      <c r="A1039">
        <v>1003</v>
      </c>
      <c r="B1039" s="15">
        <v>41243</v>
      </c>
      <c r="C1039" s="25">
        <f t="shared" si="60"/>
        <v>0.112307414412498</v>
      </c>
      <c r="D1039" s="25">
        <f>VLOOKUP(B1039,input_BB!$B$19:$L$10000,$D$35,0)</f>
        <v>1416.18</v>
      </c>
      <c r="E1039" s="27">
        <f t="shared" si="61"/>
        <v>1.0143182862753492E-2</v>
      </c>
      <c r="F1039" s="34">
        <f t="shared" si="63"/>
        <v>4.9888230493559949E-3</v>
      </c>
      <c r="G1039" s="25">
        <f t="shared" si="62"/>
        <v>8.0764171200592802E-2</v>
      </c>
      <c r="I1039" s="31">
        <v>41243</v>
      </c>
      <c r="J1039" s="20">
        <v>0.112307414412498</v>
      </c>
      <c r="K1039" s="20">
        <v>0</v>
      </c>
      <c r="L1039" s="20">
        <v>0.13097430436632301</v>
      </c>
      <c r="M1039" s="20">
        <v>0.45962137084384802</v>
      </c>
      <c r="N1039" s="20">
        <v>8.0764171200592802E-2</v>
      </c>
      <c r="O1039" s="20">
        <v>0.32864015358923598</v>
      </c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30"/>
    </row>
    <row r="1040" spans="1:27" hidden="1" x14ac:dyDescent="0.25">
      <c r="A1040">
        <v>1004</v>
      </c>
      <c r="B1040" s="15">
        <v>41250</v>
      </c>
      <c r="C1040" s="25">
        <f t="shared" si="60"/>
        <v>0.112297490239143</v>
      </c>
      <c r="D1040" s="25">
        <f>VLOOKUP(B1040,input_BB!$B$19:$L$10000,$D$35,0)</f>
        <v>1418.07</v>
      </c>
      <c r="E1040" s="27">
        <f t="shared" si="61"/>
        <v>1.0126278171390869E-2</v>
      </c>
      <c r="F1040" s="34">
        <f t="shared" si="63"/>
        <v>1.3345761132057543E-3</v>
      </c>
      <c r="G1040" s="25">
        <f t="shared" si="62"/>
        <v>9.8914369683230294E-2</v>
      </c>
      <c r="I1040" s="31">
        <v>41250</v>
      </c>
      <c r="J1040" s="20">
        <v>0.112297490239143</v>
      </c>
      <c r="K1040" s="20">
        <v>0</v>
      </c>
      <c r="L1040" s="20">
        <v>0.12219301910296999</v>
      </c>
      <c r="M1040" s="20">
        <v>0.46829812741462701</v>
      </c>
      <c r="N1040" s="20">
        <v>9.8914369683230294E-2</v>
      </c>
      <c r="O1040" s="20">
        <v>0.31059448379917298</v>
      </c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  <c r="AA1040" s="30"/>
    </row>
    <row r="1041" spans="1:27" hidden="1" x14ac:dyDescent="0.25">
      <c r="A1041">
        <v>1005</v>
      </c>
      <c r="B1041" s="15">
        <v>41257</v>
      </c>
      <c r="C1041" s="25">
        <f t="shared" si="60"/>
        <v>0.112231582403183</v>
      </c>
      <c r="D1041" s="25">
        <f>VLOOKUP(B1041,input_BB!$B$19:$L$10000,$D$35,0)</f>
        <v>1413.58</v>
      </c>
      <c r="E1041" s="27">
        <f t="shared" si="61"/>
        <v>1.0014011730103828E-2</v>
      </c>
      <c r="F1041" s="34">
        <f t="shared" si="63"/>
        <v>-3.1662752896542967E-3</v>
      </c>
      <c r="G1041" s="25">
        <f t="shared" si="62"/>
        <v>0.114630273756577</v>
      </c>
      <c r="I1041" s="31">
        <v>41257</v>
      </c>
      <c r="J1041" s="20">
        <v>0.112231582403183</v>
      </c>
      <c r="K1041" s="20">
        <v>0</v>
      </c>
      <c r="L1041" s="20">
        <v>0.23531371505855</v>
      </c>
      <c r="M1041" s="20">
        <v>0.41561081675073103</v>
      </c>
      <c r="N1041" s="20">
        <v>0.114630273756577</v>
      </c>
      <c r="O1041" s="20">
        <v>0.234445194434142</v>
      </c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  <c r="AA1041" s="30"/>
    </row>
    <row r="1042" spans="1:27" hidden="1" x14ac:dyDescent="0.25">
      <c r="A1042">
        <v>1006</v>
      </c>
      <c r="B1042" s="15">
        <v>41264</v>
      </c>
      <c r="C1042" s="25">
        <f t="shared" si="60"/>
        <v>0.112846352159977</v>
      </c>
      <c r="D1042" s="25">
        <f>VLOOKUP(B1042,input_BB!$B$19:$L$10000,$D$35,0)</f>
        <v>1430.15</v>
      </c>
      <c r="E1042" s="27">
        <f t="shared" si="61"/>
        <v>1.106120151870576E-2</v>
      </c>
      <c r="F1042" s="34">
        <f t="shared" si="63"/>
        <v>1.1722010781137326E-2</v>
      </c>
      <c r="G1042" s="25">
        <f t="shared" si="62"/>
        <v>0.139159741188984</v>
      </c>
      <c r="I1042" s="31">
        <v>41264</v>
      </c>
      <c r="J1042" s="20">
        <v>0.112846352159977</v>
      </c>
      <c r="K1042" s="20">
        <v>0</v>
      </c>
      <c r="L1042" s="20">
        <v>0.120177851587308</v>
      </c>
      <c r="M1042" s="20">
        <v>0.35074721456591101</v>
      </c>
      <c r="N1042" s="20">
        <v>0.139159741188984</v>
      </c>
      <c r="O1042" s="20">
        <v>0.38991519265779701</v>
      </c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  <c r="AA1042" s="30"/>
    </row>
    <row r="1043" spans="1:27" hidden="1" x14ac:dyDescent="0.25">
      <c r="A1043">
        <v>1007</v>
      </c>
      <c r="B1043" s="15">
        <v>41271</v>
      </c>
      <c r="C1043" s="25">
        <f t="shared" si="60"/>
        <v>0.112268298864365</v>
      </c>
      <c r="D1043" s="25">
        <f>VLOOKUP(B1043,input_BB!$B$19:$L$10000,$D$35,0)</f>
        <v>1402.43</v>
      </c>
      <c r="E1043" s="27">
        <f t="shared" si="61"/>
        <v>1.0076554011662865E-2</v>
      </c>
      <c r="F1043" s="34">
        <f t="shared" si="63"/>
        <v>-1.9382582246617486E-2</v>
      </c>
      <c r="G1043" s="25">
        <f t="shared" si="62"/>
        <v>8.06413022881034E-2</v>
      </c>
      <c r="I1043" s="31">
        <v>41271</v>
      </c>
      <c r="J1043" s="20">
        <v>0.112268298864365</v>
      </c>
      <c r="K1043" s="20">
        <v>0</v>
      </c>
      <c r="L1043" s="20">
        <v>0.13077504929935099</v>
      </c>
      <c r="M1043" s="20">
        <v>0.45887210338455803</v>
      </c>
      <c r="N1043" s="20">
        <v>8.06413022881034E-2</v>
      </c>
      <c r="O1043" s="20">
        <v>0.329711545027987</v>
      </c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30"/>
    </row>
    <row r="1044" spans="1:27" hidden="1" x14ac:dyDescent="0.25">
      <c r="A1044">
        <v>1008</v>
      </c>
      <c r="B1044" s="15">
        <v>41278</v>
      </c>
      <c r="C1044" s="25">
        <f t="shared" si="60"/>
        <v>0.128671780228615</v>
      </c>
      <c r="D1044" s="25">
        <f>VLOOKUP(B1044,input_BB!$B$19:$L$10000,$D$35,0)</f>
        <v>1466.47</v>
      </c>
      <c r="E1044" s="27">
        <f t="shared" si="61"/>
        <v>3.8018003623213184E-2</v>
      </c>
      <c r="F1044" s="34">
        <f t="shared" si="63"/>
        <v>4.5663598183153464E-2</v>
      </c>
      <c r="G1044" s="25">
        <f t="shared" si="62"/>
        <v>0.105672535671363</v>
      </c>
      <c r="I1044" s="31">
        <v>41278</v>
      </c>
      <c r="J1044" s="20">
        <v>0.128671780228615</v>
      </c>
      <c r="K1044" s="20">
        <v>0</v>
      </c>
      <c r="L1044" s="20">
        <v>0.121546494049303</v>
      </c>
      <c r="M1044" s="20">
        <v>0.46709883234022498</v>
      </c>
      <c r="N1044" s="20">
        <v>0.105672535671363</v>
      </c>
      <c r="O1044" s="20">
        <v>0.30568213793910998</v>
      </c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  <c r="AA1044" s="30"/>
    </row>
    <row r="1045" spans="1:27" hidden="1" x14ac:dyDescent="0.25">
      <c r="A1045">
        <v>1009</v>
      </c>
      <c r="B1045" s="15">
        <v>41285</v>
      </c>
      <c r="C1045" s="25">
        <f t="shared" si="60"/>
        <v>0.13134099543094599</v>
      </c>
      <c r="D1045" s="25">
        <f>VLOOKUP(B1045,input_BB!$B$19:$L$10000,$D$35,0)</f>
        <v>1472.05</v>
      </c>
      <c r="E1045" s="27">
        <f t="shared" si="61"/>
        <v>4.2564705656896101E-2</v>
      </c>
      <c r="F1045" s="34">
        <f t="shared" si="63"/>
        <v>3.8050556779203326E-3</v>
      </c>
      <c r="G1045" s="25">
        <f t="shared" si="62"/>
        <v>0.11441756904133001</v>
      </c>
      <c r="I1045" s="31">
        <v>41285</v>
      </c>
      <c r="J1045" s="20">
        <v>0.13134099543094599</v>
      </c>
      <c r="K1045" s="20">
        <v>0</v>
      </c>
      <c r="L1045" s="20">
        <v>0.23491385859341801</v>
      </c>
      <c r="M1045" s="20">
        <v>0.41469366293026599</v>
      </c>
      <c r="N1045" s="20">
        <v>0.11441756904133001</v>
      </c>
      <c r="O1045" s="20">
        <v>0.235974909434986</v>
      </c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  <c r="AA1045" s="30"/>
    </row>
    <row r="1046" spans="1:27" hidden="1" x14ac:dyDescent="0.25">
      <c r="A1046">
        <v>1010</v>
      </c>
      <c r="B1046" s="15">
        <v>41292</v>
      </c>
      <c r="C1046" s="25">
        <f t="shared" si="60"/>
        <v>0.128226652741432</v>
      </c>
      <c r="D1046" s="25">
        <f>VLOOKUP(B1046,input_BB!$B$19:$L$10000,$D$35,0)</f>
        <v>1485.98</v>
      </c>
      <c r="E1046" s="27">
        <f t="shared" si="61"/>
        <v>3.7259779988994504E-2</v>
      </c>
      <c r="F1046" s="34">
        <f t="shared" si="63"/>
        <v>9.4629937841785861E-3</v>
      </c>
      <c r="G1046" s="25">
        <f t="shared" si="62"/>
        <v>0.13901071784573099</v>
      </c>
      <c r="I1046" s="31">
        <v>41292</v>
      </c>
      <c r="J1046" s="20">
        <v>0.128226652741432</v>
      </c>
      <c r="K1046" s="20">
        <v>0</v>
      </c>
      <c r="L1046" s="20">
        <v>0.120024894312283</v>
      </c>
      <c r="M1046" s="20">
        <v>0.35030983421885598</v>
      </c>
      <c r="N1046" s="20">
        <v>0.13901071784573099</v>
      </c>
      <c r="O1046" s="20">
        <v>0.39065455362313001</v>
      </c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  <c r="AA1046" s="30"/>
    </row>
    <row r="1047" spans="1:27" hidden="1" x14ac:dyDescent="0.25">
      <c r="A1047">
        <v>1011</v>
      </c>
      <c r="B1047" s="15">
        <v>41299</v>
      </c>
      <c r="C1047" s="25">
        <f t="shared" si="60"/>
        <v>0.128768846392632</v>
      </c>
      <c r="D1047" s="25">
        <f>VLOOKUP(B1047,input_BB!$B$19:$L$10000,$D$35,0)</f>
        <v>1502.96</v>
      </c>
      <c r="E1047" s="27">
        <f t="shared" si="61"/>
        <v>3.8183344703599839E-2</v>
      </c>
      <c r="F1047" s="34">
        <f t="shared" si="63"/>
        <v>1.1426802514165724E-2</v>
      </c>
      <c r="G1047" s="25">
        <f t="shared" si="62"/>
        <v>8.0578152760975699E-2</v>
      </c>
      <c r="I1047" s="31">
        <v>41299</v>
      </c>
      <c r="J1047" s="20">
        <v>0.128768846392632</v>
      </c>
      <c r="K1047" s="20">
        <v>0</v>
      </c>
      <c r="L1047" s="20">
        <v>0.13067264045563101</v>
      </c>
      <c r="M1047" s="20">
        <v>0.458487068349344</v>
      </c>
      <c r="N1047" s="20">
        <v>8.0578152760975699E-2</v>
      </c>
      <c r="O1047" s="20">
        <v>0.330262138434049</v>
      </c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30"/>
    </row>
    <row r="1048" spans="1:27" hidden="1" x14ac:dyDescent="0.25">
      <c r="A1048">
        <v>1012</v>
      </c>
      <c r="B1048" s="15">
        <v>41306</v>
      </c>
      <c r="C1048" s="25">
        <f t="shared" si="60"/>
        <v>0.128768846392632</v>
      </c>
      <c r="D1048" s="25">
        <f>VLOOKUP(B1048,input_BB!$B$19:$L$10000,$D$35,0)</f>
        <v>1513.17</v>
      </c>
      <c r="E1048" s="27">
        <f t="shared" si="61"/>
        <v>3.8183344703599839E-2</v>
      </c>
      <c r="F1048" s="34">
        <f t="shared" si="63"/>
        <v>6.7932612977059659E-3</v>
      </c>
      <c r="G1048" s="25">
        <f t="shared" si="62"/>
        <v>0.110219364582772</v>
      </c>
      <c r="I1048" s="31">
        <v>41306</v>
      </c>
      <c r="J1048" s="20">
        <v>0.128768846392632</v>
      </c>
      <c r="K1048" s="20">
        <v>0</v>
      </c>
      <c r="L1048" s="20">
        <v>0.121722053447232</v>
      </c>
      <c r="M1048" s="20">
        <v>0.46430319710046403</v>
      </c>
      <c r="N1048" s="20">
        <v>0.110219364582772</v>
      </c>
      <c r="O1048" s="20">
        <v>0.30375538486953302</v>
      </c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  <c r="AA1048" s="30"/>
    </row>
    <row r="1049" spans="1:27" hidden="1" x14ac:dyDescent="0.25">
      <c r="A1049">
        <v>1013</v>
      </c>
      <c r="B1049" s="15">
        <v>41313</v>
      </c>
      <c r="C1049" s="25">
        <f t="shared" si="60"/>
        <v>0.13134099543094599</v>
      </c>
      <c r="D1049" s="25">
        <f>VLOOKUP(B1049,input_BB!$B$19:$L$10000,$D$35,0)</f>
        <v>1517.93</v>
      </c>
      <c r="E1049" s="27">
        <f t="shared" si="61"/>
        <v>4.2564705656896101E-2</v>
      </c>
      <c r="F1049" s="34">
        <f t="shared" si="63"/>
        <v>3.1457139647230736E-3</v>
      </c>
      <c r="G1049" s="25">
        <f t="shared" si="62"/>
        <v>0.11441756904133001</v>
      </c>
      <c r="I1049" s="31">
        <v>41313</v>
      </c>
      <c r="J1049" s="20">
        <v>0.13134099543094599</v>
      </c>
      <c r="K1049" s="20">
        <v>0</v>
      </c>
      <c r="L1049" s="20">
        <v>0.23491385859341801</v>
      </c>
      <c r="M1049" s="20">
        <v>0.41469366293026599</v>
      </c>
      <c r="N1049" s="20">
        <v>0.11441756904133001</v>
      </c>
      <c r="O1049" s="20">
        <v>0.235974909434986</v>
      </c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  <c r="AA1049" s="30"/>
    </row>
    <row r="1050" spans="1:27" hidden="1" x14ac:dyDescent="0.25">
      <c r="A1050">
        <v>1014</v>
      </c>
      <c r="B1050" s="15">
        <v>41320</v>
      </c>
      <c r="C1050" s="25">
        <f t="shared" si="60"/>
        <v>0.22347649931907701</v>
      </c>
      <c r="D1050" s="25">
        <f>VLOOKUP(B1050,input_BB!$B$19:$L$10000,$D$35,0)</f>
        <v>1519.79</v>
      </c>
      <c r="E1050" s="27">
        <f t="shared" si="61"/>
        <v>0.19950697188433833</v>
      </c>
      <c r="F1050" s="34">
        <f t="shared" si="63"/>
        <v>1.2253529477643799E-3</v>
      </c>
      <c r="G1050" s="25">
        <f t="shared" si="62"/>
        <v>0.13901071784573099</v>
      </c>
      <c r="I1050" s="31">
        <v>41320</v>
      </c>
      <c r="J1050" s="20">
        <v>0.22347649931907701</v>
      </c>
      <c r="K1050" s="20">
        <v>0</v>
      </c>
      <c r="L1050" s="20">
        <v>0.120024894312283</v>
      </c>
      <c r="M1050" s="20">
        <v>0.35030983421885598</v>
      </c>
      <c r="N1050" s="20">
        <v>0.13901071784573099</v>
      </c>
      <c r="O1050" s="20">
        <v>0.39065455362313001</v>
      </c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  <c r="AA1050" s="30"/>
    </row>
    <row r="1051" spans="1:27" hidden="1" x14ac:dyDescent="0.25">
      <c r="A1051">
        <v>1015</v>
      </c>
      <c r="B1051" s="15">
        <v>41327</v>
      </c>
      <c r="C1051" s="25">
        <f t="shared" si="60"/>
        <v>0.22873793542385101</v>
      </c>
      <c r="D1051" s="25">
        <f>VLOOKUP(B1051,input_BB!$B$19:$L$10000,$D$35,0)</f>
        <v>1515.6</v>
      </c>
      <c r="E1051" s="27">
        <f t="shared" si="61"/>
        <v>0.20846922499033663</v>
      </c>
      <c r="F1051" s="34">
        <f t="shared" si="63"/>
        <v>-2.7569598431362863E-3</v>
      </c>
      <c r="G1051" s="25">
        <f t="shared" si="62"/>
        <v>0.110171830243098</v>
      </c>
      <c r="I1051" s="31">
        <v>41327</v>
      </c>
      <c r="J1051" s="20">
        <v>0.22873793542385101</v>
      </c>
      <c r="K1051" s="20">
        <v>0</v>
      </c>
      <c r="L1051" s="20">
        <v>0.123905395308361</v>
      </c>
      <c r="M1051" s="20">
        <v>0.46686140287446498</v>
      </c>
      <c r="N1051" s="20">
        <v>0.110171830243098</v>
      </c>
      <c r="O1051" s="20">
        <v>0.29906137157407697</v>
      </c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  <c r="AA1051" s="30"/>
    </row>
    <row r="1052" spans="1:27" hidden="1" x14ac:dyDescent="0.25">
      <c r="A1052">
        <v>1016</v>
      </c>
      <c r="B1052" s="15">
        <v>41334</v>
      </c>
      <c r="C1052" s="25">
        <f t="shared" si="60"/>
        <v>0.112249284982681</v>
      </c>
      <c r="D1052" s="25">
        <f>VLOOKUP(B1052,input_BB!$B$19:$L$10000,$D$35,0)</f>
        <v>1518.2</v>
      </c>
      <c r="E1052" s="27">
        <f t="shared" si="61"/>
        <v>1.0044166044426142E-2</v>
      </c>
      <c r="F1052" s="34">
        <f t="shared" si="63"/>
        <v>1.7154922143045592E-3</v>
      </c>
      <c r="G1052" s="25">
        <f t="shared" si="62"/>
        <v>0.111227075530338</v>
      </c>
      <c r="I1052" s="31">
        <v>41334</v>
      </c>
      <c r="J1052" s="20">
        <v>0.112249284982681</v>
      </c>
      <c r="K1052" s="20">
        <v>0</v>
      </c>
      <c r="L1052" s="20">
        <v>0.122838372135628</v>
      </c>
      <c r="M1052" s="20">
        <v>0.46856797894493102</v>
      </c>
      <c r="N1052" s="20">
        <v>0.111227075530338</v>
      </c>
      <c r="O1052" s="20">
        <v>0.297366573389102</v>
      </c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  <c r="AA1052" s="30"/>
    </row>
    <row r="1053" spans="1:27" hidden="1" x14ac:dyDescent="0.25">
      <c r="A1053">
        <v>1017</v>
      </c>
      <c r="B1053" s="15">
        <v>41341</v>
      </c>
      <c r="C1053" s="25">
        <f t="shared" si="60"/>
        <v>0.112194374203682</v>
      </c>
      <c r="D1053" s="25">
        <f>VLOOKUP(B1053,input_BB!$B$19:$L$10000,$D$35,0)</f>
        <v>1551.18</v>
      </c>
      <c r="E1053" s="27">
        <f t="shared" si="61"/>
        <v>9.950631828703177E-3</v>
      </c>
      <c r="F1053" s="34">
        <f t="shared" si="63"/>
        <v>2.1723093136609251E-2</v>
      </c>
      <c r="G1053" s="25">
        <f t="shared" si="62"/>
        <v>0.115653064079628</v>
      </c>
      <c r="I1053" s="31">
        <v>41341</v>
      </c>
      <c r="J1053" s="20">
        <v>0.112194374203682</v>
      </c>
      <c r="K1053" s="20">
        <v>0</v>
      </c>
      <c r="L1053" s="20">
        <v>0.23745048744466499</v>
      </c>
      <c r="M1053" s="20">
        <v>0.41917157630717999</v>
      </c>
      <c r="N1053" s="20">
        <v>0.115653064079628</v>
      </c>
      <c r="O1053" s="20">
        <v>0.22772487216852799</v>
      </c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  <c r="AA1053" s="30"/>
    </row>
    <row r="1054" spans="1:27" hidden="1" x14ac:dyDescent="0.25">
      <c r="A1054">
        <v>1018</v>
      </c>
      <c r="B1054" s="15">
        <v>41348</v>
      </c>
      <c r="C1054" s="25">
        <f t="shared" si="60"/>
        <v>0.112817019224167</v>
      </c>
      <c r="D1054" s="25">
        <f>VLOOKUP(B1054,input_BB!$B$19:$L$10000,$D$35,0)</f>
        <v>1560.7</v>
      </c>
      <c r="E1054" s="27">
        <f t="shared" si="61"/>
        <v>1.1011236225991716E-2</v>
      </c>
      <c r="F1054" s="34">
        <f t="shared" si="63"/>
        <v>6.1372632447556086E-3</v>
      </c>
      <c r="G1054" s="25">
        <f t="shared" si="62"/>
        <v>0.14167569094159599</v>
      </c>
      <c r="I1054" s="31">
        <v>41348</v>
      </c>
      <c r="J1054" s="20">
        <v>0.112817019224167</v>
      </c>
      <c r="K1054" s="20">
        <v>0</v>
      </c>
      <c r="L1054" s="20">
        <v>0.122310597865405</v>
      </c>
      <c r="M1054" s="20">
        <v>0.35702503004372099</v>
      </c>
      <c r="N1054" s="20">
        <v>0.14167569094159599</v>
      </c>
      <c r="O1054" s="20">
        <v>0.37898868114927697</v>
      </c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  <c r="AA1054" s="30"/>
    </row>
    <row r="1055" spans="1:27" hidden="1" x14ac:dyDescent="0.25">
      <c r="A1055">
        <v>1019</v>
      </c>
      <c r="B1055" s="15">
        <v>41355</v>
      </c>
      <c r="C1055" s="25">
        <f t="shared" si="60"/>
        <v>0.112239874899387</v>
      </c>
      <c r="D1055" s="25">
        <f>VLOOKUP(B1055,input_BB!$B$19:$L$10000,$D$35,0)</f>
        <v>1556.89</v>
      </c>
      <c r="E1055" s="27">
        <f t="shared" si="61"/>
        <v>1.0028137046534708E-2</v>
      </c>
      <c r="F1055" s="34">
        <f t="shared" si="63"/>
        <v>-2.4412122765425925E-3</v>
      </c>
      <c r="G1055" s="25">
        <f t="shared" si="62"/>
        <v>0.11206050815655499</v>
      </c>
      <c r="I1055" s="31">
        <v>41355</v>
      </c>
      <c r="J1055" s="20">
        <v>0.112239874899387</v>
      </c>
      <c r="K1055" s="20">
        <v>0</v>
      </c>
      <c r="L1055" s="20">
        <v>0.12604409286903601</v>
      </c>
      <c r="M1055" s="20">
        <v>0.47492010231321802</v>
      </c>
      <c r="N1055" s="20">
        <v>0.11206050815655499</v>
      </c>
      <c r="O1055" s="20">
        <v>0.28697529666119098</v>
      </c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  <c r="AA1055" s="30"/>
    </row>
    <row r="1056" spans="1:27" hidden="1" x14ac:dyDescent="0.25">
      <c r="A1056">
        <v>1020</v>
      </c>
      <c r="B1056" s="15">
        <v>41362</v>
      </c>
      <c r="C1056" s="25">
        <f t="shared" si="60"/>
        <v>0.112287372350693</v>
      </c>
      <c r="D1056" s="25">
        <f>VLOOKUP(B1056,input_BB!$B$19:$L$10000,$D$35,0)</f>
        <v>1569.19</v>
      </c>
      <c r="E1056" s="27">
        <f t="shared" si="61"/>
        <v>1.0109043508576119E-2</v>
      </c>
      <c r="F1056" s="34">
        <f t="shared" si="63"/>
        <v>7.9003654721914174E-3</v>
      </c>
      <c r="G1056" s="25">
        <f t="shared" si="62"/>
        <v>8.71562344520668E-2</v>
      </c>
      <c r="I1056" s="31">
        <v>41362</v>
      </c>
      <c r="J1056" s="20">
        <v>0.112287372350693</v>
      </c>
      <c r="K1056" s="20">
        <v>0</v>
      </c>
      <c r="L1056" s="20">
        <v>0.22258410237194001</v>
      </c>
      <c r="M1056" s="20">
        <v>0.42989214062221398</v>
      </c>
      <c r="N1056" s="20">
        <v>8.71562344520668E-2</v>
      </c>
      <c r="O1056" s="20">
        <v>0.26036752255377899</v>
      </c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  <c r="AA1056" s="30"/>
    </row>
    <row r="1057" spans="1:27" hidden="1" x14ac:dyDescent="0.25">
      <c r="A1057">
        <v>1021</v>
      </c>
      <c r="B1057" s="15">
        <v>41369</v>
      </c>
      <c r="C1057" s="25">
        <f t="shared" si="60"/>
        <v>0.112167343497276</v>
      </c>
      <c r="D1057" s="25">
        <f>VLOOKUP(B1057,input_BB!$B$19:$L$10000,$D$35,0)</f>
        <v>1553.28</v>
      </c>
      <c r="E1057" s="27">
        <f t="shared" si="61"/>
        <v>9.9045881197955092E-3</v>
      </c>
      <c r="F1057" s="34">
        <f t="shared" si="63"/>
        <v>-1.0138988905104007E-2</v>
      </c>
      <c r="G1057" s="25">
        <f t="shared" si="62"/>
        <v>0.115483746417729</v>
      </c>
      <c r="I1057" s="31">
        <v>41369</v>
      </c>
      <c r="J1057" s="20">
        <v>0.112167343497276</v>
      </c>
      <c r="K1057" s="20">
        <v>0</v>
      </c>
      <c r="L1057" s="20">
        <v>0.237131518977509</v>
      </c>
      <c r="M1057" s="20">
        <v>0.41844424837736699</v>
      </c>
      <c r="N1057" s="20">
        <v>0.115483746417729</v>
      </c>
      <c r="O1057" s="20">
        <v>0.22894048622739499</v>
      </c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  <c r="AA1057" s="30"/>
    </row>
    <row r="1058" spans="1:27" hidden="1" x14ac:dyDescent="0.25">
      <c r="A1058">
        <v>1022</v>
      </c>
      <c r="B1058" s="15">
        <v>41376</v>
      </c>
      <c r="C1058" s="25">
        <f t="shared" si="60"/>
        <v>0.112781189382076</v>
      </c>
      <c r="D1058" s="25">
        <f>VLOOKUP(B1058,input_BB!$B$19:$L$10000,$D$35,0)</f>
        <v>1588.85</v>
      </c>
      <c r="E1058" s="27">
        <f t="shared" si="61"/>
        <v>1.0950204198390719E-2</v>
      </c>
      <c r="F1058" s="34">
        <f t="shared" si="63"/>
        <v>2.2899927894519889E-2</v>
      </c>
      <c r="G1058" s="25">
        <f t="shared" si="62"/>
        <v>0.141457835356539</v>
      </c>
      <c r="I1058" s="31">
        <v>41376</v>
      </c>
      <c r="J1058" s="20">
        <v>0.112781189382076</v>
      </c>
      <c r="K1058" s="20">
        <v>0</v>
      </c>
      <c r="L1058" s="20">
        <v>0.12208774345164899</v>
      </c>
      <c r="M1058" s="20">
        <v>0.35638720812552199</v>
      </c>
      <c r="N1058" s="20">
        <v>0.141457835356539</v>
      </c>
      <c r="O1058" s="20">
        <v>0.38006721306628999</v>
      </c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  <c r="AA1058" s="30"/>
    </row>
    <row r="1059" spans="1:27" hidden="1" x14ac:dyDescent="0.25">
      <c r="A1059">
        <v>1023</v>
      </c>
      <c r="B1059" s="15">
        <v>41383</v>
      </c>
      <c r="C1059" s="25">
        <f t="shared" si="60"/>
        <v>0.112218961119652</v>
      </c>
      <c r="D1059" s="25">
        <f>VLOOKUP(B1059,input_BB!$B$19:$L$10000,$D$35,0)</f>
        <v>1555.25</v>
      </c>
      <c r="E1059" s="27">
        <f t="shared" si="61"/>
        <v>9.9925128208184517E-3</v>
      </c>
      <c r="F1059" s="34">
        <f t="shared" si="63"/>
        <v>-2.1147370739843185E-2</v>
      </c>
      <c r="G1059" s="25">
        <f t="shared" si="62"/>
        <v>9.1193854846250297E-2</v>
      </c>
      <c r="I1059" s="31">
        <v>41383</v>
      </c>
      <c r="J1059" s="20">
        <v>0.112218961119652</v>
      </c>
      <c r="K1059" s="20">
        <v>0</v>
      </c>
      <c r="L1059" s="20">
        <v>0.13139127834855499</v>
      </c>
      <c r="M1059" s="20">
        <v>0.46154715377032202</v>
      </c>
      <c r="N1059" s="20">
        <v>9.1193854846250297E-2</v>
      </c>
      <c r="O1059" s="20">
        <v>0.31586771303487199</v>
      </c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  <c r="AA1059" s="30"/>
    </row>
    <row r="1060" spans="1:27" hidden="1" x14ac:dyDescent="0.25">
      <c r="A1060">
        <v>1024</v>
      </c>
      <c r="B1060" s="15">
        <v>41390</v>
      </c>
      <c r="C1060" s="25">
        <f t="shared" si="60"/>
        <v>0.112226746976376</v>
      </c>
      <c r="D1060" s="25">
        <f>VLOOKUP(B1060,input_BB!$B$19:$L$10000,$D$35,0)</f>
        <v>1582.24</v>
      </c>
      <c r="E1060" s="27">
        <f t="shared" si="61"/>
        <v>1.000577513498856E-2</v>
      </c>
      <c r="F1060" s="34">
        <f t="shared" si="63"/>
        <v>1.7354123131329446E-2</v>
      </c>
      <c r="G1060" s="25">
        <f t="shared" si="62"/>
        <v>0.109102803704186</v>
      </c>
      <c r="I1060" s="31">
        <v>41390</v>
      </c>
      <c r="J1060" s="20">
        <v>0.112226746976376</v>
      </c>
      <c r="K1060" s="20">
        <v>0</v>
      </c>
      <c r="L1060" s="20">
        <v>0.12872421853573801</v>
      </c>
      <c r="M1060" s="20">
        <v>0.48359542290444701</v>
      </c>
      <c r="N1060" s="20">
        <v>0.109102803704186</v>
      </c>
      <c r="O1060" s="20">
        <v>0.27857755485562802</v>
      </c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  <c r="AA1060" s="30"/>
    </row>
    <row r="1061" spans="1:27" hidden="1" x14ac:dyDescent="0.25">
      <c r="A1061">
        <v>1025</v>
      </c>
      <c r="B1061" s="15">
        <v>41397</v>
      </c>
      <c r="C1061" s="25">
        <f t="shared" si="60"/>
        <v>0.11222830414772</v>
      </c>
      <c r="D1061" s="25">
        <f>VLOOKUP(B1061,input_BB!$B$19:$L$10000,$D$35,0)</f>
        <v>1614.42</v>
      </c>
      <c r="E1061" s="27">
        <f t="shared" si="61"/>
        <v>1.0008427597821236E-2</v>
      </c>
      <c r="F1061" s="34">
        <f t="shared" si="63"/>
        <v>2.0338254626352636E-2</v>
      </c>
      <c r="G1061" s="25">
        <f t="shared" si="62"/>
        <v>0.123337518601195</v>
      </c>
      <c r="I1061" s="31">
        <v>41397</v>
      </c>
      <c r="J1061" s="20">
        <v>0.11222830414772</v>
      </c>
      <c r="K1061" s="20">
        <v>0</v>
      </c>
      <c r="L1061" s="20">
        <v>8.2839671110315594E-2</v>
      </c>
      <c r="M1061" s="20">
        <v>0.47843251147015797</v>
      </c>
      <c r="N1061" s="20">
        <v>0.123337518601195</v>
      </c>
      <c r="O1061" s="20">
        <v>0.31539029881833103</v>
      </c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  <c r="AA1061" s="30"/>
    </row>
    <row r="1062" spans="1:27" hidden="1" x14ac:dyDescent="0.25">
      <c r="A1062">
        <v>1026</v>
      </c>
      <c r="B1062" s="15">
        <v>41404</v>
      </c>
      <c r="C1062" s="25">
        <f t="shared" ref="C1062:C1125" si="64">J1062</f>
        <v>0.109158910810947</v>
      </c>
      <c r="D1062" s="25">
        <f>VLOOKUP(B1062,input_BB!$B$19:$L$10000,$D$35,0)</f>
        <v>1633.7</v>
      </c>
      <c r="E1062" s="27">
        <f t="shared" ref="E1062:E1125" si="65">(C1062-$E$34)/$E$36</f>
        <v>4.7800679982312987E-3</v>
      </c>
      <c r="F1062" s="34">
        <f t="shared" si="63"/>
        <v>1.1942369395820052E-2</v>
      </c>
      <c r="G1062" s="25">
        <f t="shared" ref="G1062:G1125" si="66">VLOOKUP(B1062,$I$37:$AA$5000,$G$34,0)</f>
        <v>0.26505495534630802</v>
      </c>
      <c r="I1062" s="31">
        <v>41404</v>
      </c>
      <c r="J1062" s="20">
        <v>0.109158910810947</v>
      </c>
      <c r="K1062" s="20">
        <v>0</v>
      </c>
      <c r="L1062" s="20">
        <v>8.0463555012512095E-2</v>
      </c>
      <c r="M1062" s="20">
        <v>0.32591921216785302</v>
      </c>
      <c r="N1062" s="20">
        <v>0.26505495534630802</v>
      </c>
      <c r="O1062" s="20">
        <v>0.328562277473327</v>
      </c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  <c r="AA1062" s="30"/>
    </row>
    <row r="1063" spans="1:27" hidden="1" x14ac:dyDescent="0.25">
      <c r="A1063">
        <v>1027</v>
      </c>
      <c r="B1063" s="15">
        <v>41411</v>
      </c>
      <c r="C1063" s="25">
        <f t="shared" si="64"/>
        <v>0.111913092434406</v>
      </c>
      <c r="D1063" s="25">
        <f>VLOOKUP(B1063,input_BB!$B$19:$L$10000,$D$35,0)</f>
        <v>1667.47</v>
      </c>
      <c r="E1063" s="27">
        <f t="shared" si="65"/>
        <v>9.471500587697107E-3</v>
      </c>
      <c r="F1063" s="34">
        <f t="shared" ref="F1063:F1126" si="67">D1063/D1062-1</f>
        <v>2.0670869804737757E-2</v>
      </c>
      <c r="G1063" s="25">
        <f t="shared" si="66"/>
        <v>0.16931612018818701</v>
      </c>
      <c r="I1063" s="31">
        <v>41411</v>
      </c>
      <c r="J1063" s="20">
        <v>0.111913092434406</v>
      </c>
      <c r="K1063" s="20">
        <v>0</v>
      </c>
      <c r="L1063" s="20">
        <v>0.20199641211835501</v>
      </c>
      <c r="M1063" s="20">
        <v>0.27132236402007298</v>
      </c>
      <c r="N1063" s="20">
        <v>0.16931612018818701</v>
      </c>
      <c r="O1063" s="20">
        <v>0.35736510367338498</v>
      </c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  <c r="AA1063" s="30"/>
    </row>
    <row r="1064" spans="1:27" hidden="1" x14ac:dyDescent="0.25">
      <c r="A1064">
        <v>1028</v>
      </c>
      <c r="B1064" s="15">
        <v>41418</v>
      </c>
      <c r="C1064" s="25">
        <f t="shared" si="64"/>
        <v>0.109302781522274</v>
      </c>
      <c r="D1064" s="25">
        <f>VLOOKUP(B1064,input_BB!$B$19:$L$10000,$D$35,0)</f>
        <v>1649.6</v>
      </c>
      <c r="E1064" s="27">
        <f t="shared" si="65"/>
        <v>5.0251352581534795E-3</v>
      </c>
      <c r="F1064" s="34">
        <f t="shared" si="67"/>
        <v>-1.0716834485777871E-2</v>
      </c>
      <c r="G1064" s="25">
        <f t="shared" si="66"/>
        <v>0.159401184937049</v>
      </c>
      <c r="I1064" s="31">
        <v>41418</v>
      </c>
      <c r="J1064" s="20">
        <v>0.109302781522274</v>
      </c>
      <c r="K1064" s="20">
        <v>0</v>
      </c>
      <c r="L1064" s="20">
        <v>0.23255822694849501</v>
      </c>
      <c r="M1064" s="20">
        <v>0.27148694345102498</v>
      </c>
      <c r="N1064" s="20">
        <v>0.159401184937049</v>
      </c>
      <c r="O1064" s="20">
        <v>0.33655364466343102</v>
      </c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  <c r="AA1064" s="30"/>
    </row>
    <row r="1065" spans="1:27" hidden="1" x14ac:dyDescent="0.25">
      <c r="A1065">
        <v>1029</v>
      </c>
      <c r="B1065" s="15">
        <v>41425</v>
      </c>
      <c r="C1065" s="25">
        <f t="shared" si="64"/>
        <v>0.11203383654356</v>
      </c>
      <c r="D1065" s="25">
        <f>VLOOKUP(B1065,input_BB!$B$19:$L$10000,$D$35,0)</f>
        <v>1630.74</v>
      </c>
      <c r="E1065" s="27">
        <f t="shared" si="65"/>
        <v>9.6771743326114507E-3</v>
      </c>
      <c r="F1065" s="34">
        <f t="shared" si="67"/>
        <v>-1.143307468477206E-2</v>
      </c>
      <c r="G1065" s="25">
        <f t="shared" si="66"/>
        <v>0.28474690906179401</v>
      </c>
      <c r="I1065" s="31">
        <v>41425</v>
      </c>
      <c r="J1065" s="20">
        <v>0.11203383654356</v>
      </c>
      <c r="K1065" s="20">
        <v>0</v>
      </c>
      <c r="L1065" s="20">
        <v>0.14837236094428</v>
      </c>
      <c r="M1065" s="20">
        <v>0.24477315514826301</v>
      </c>
      <c r="N1065" s="20">
        <v>0.28474690906179401</v>
      </c>
      <c r="O1065" s="20">
        <v>0.32210757484566299</v>
      </c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  <c r="AA1065" s="30"/>
    </row>
    <row r="1066" spans="1:27" hidden="1" x14ac:dyDescent="0.25">
      <c r="A1066">
        <v>1030</v>
      </c>
      <c r="B1066" s="15">
        <v>41432</v>
      </c>
      <c r="C1066" s="25">
        <f t="shared" si="64"/>
        <v>0.111505016684532</v>
      </c>
      <c r="D1066" s="25">
        <f>VLOOKUP(B1066,input_BB!$B$19:$L$10000,$D$35,0)</f>
        <v>1643.38</v>
      </c>
      <c r="E1066" s="27">
        <f t="shared" si="65"/>
        <v>8.7763903394756371E-3</v>
      </c>
      <c r="F1066" s="34">
        <f t="shared" si="67"/>
        <v>7.7510823307211929E-3</v>
      </c>
      <c r="G1066" s="25">
        <f t="shared" si="66"/>
        <v>0.160821150913695</v>
      </c>
      <c r="I1066" s="31">
        <v>41432</v>
      </c>
      <c r="J1066" s="20">
        <v>0.111505016684532</v>
      </c>
      <c r="K1066" s="20">
        <v>0</v>
      </c>
      <c r="L1066" s="20">
        <v>0.112019418962521</v>
      </c>
      <c r="M1066" s="20">
        <v>0.36048975101900899</v>
      </c>
      <c r="N1066" s="20">
        <v>0.160821150913695</v>
      </c>
      <c r="O1066" s="20">
        <v>0.36666967910477499</v>
      </c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  <c r="AA1066" s="30"/>
    </row>
    <row r="1067" spans="1:27" hidden="1" x14ac:dyDescent="0.25">
      <c r="A1067">
        <v>1031</v>
      </c>
      <c r="B1067" s="15">
        <v>41439</v>
      </c>
      <c r="C1067" s="25">
        <f t="shared" si="64"/>
        <v>0.111913092434406</v>
      </c>
      <c r="D1067" s="25">
        <f>VLOOKUP(B1067,input_BB!$B$19:$L$10000,$D$35,0)</f>
        <v>1626.73</v>
      </c>
      <c r="E1067" s="27">
        <f t="shared" si="65"/>
        <v>9.471500587697107E-3</v>
      </c>
      <c r="F1067" s="34">
        <f t="shared" si="67"/>
        <v>-1.0131558130195173E-2</v>
      </c>
      <c r="G1067" s="25">
        <f t="shared" si="66"/>
        <v>0.18012607208956599</v>
      </c>
      <c r="I1067" s="31">
        <v>41439</v>
      </c>
      <c r="J1067" s="20">
        <v>0.111913092434406</v>
      </c>
      <c r="K1067" s="20">
        <v>0</v>
      </c>
      <c r="L1067" s="20">
        <v>0.19365637470786001</v>
      </c>
      <c r="M1067" s="20">
        <v>0.27584956319210802</v>
      </c>
      <c r="N1067" s="20">
        <v>0.18012607208956599</v>
      </c>
      <c r="O1067" s="20">
        <v>0.35036799001046598</v>
      </c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  <c r="AA1067" s="30"/>
    </row>
    <row r="1068" spans="1:27" hidden="1" x14ac:dyDescent="0.25">
      <c r="A1068">
        <v>1032</v>
      </c>
      <c r="B1068" s="15">
        <v>41446</v>
      </c>
      <c r="C1068" s="25">
        <f t="shared" si="64"/>
        <v>0.109356686472893</v>
      </c>
      <c r="D1068" s="25">
        <f>VLOOKUP(B1068,input_BB!$B$19:$L$10000,$D$35,0)</f>
        <v>1592.43</v>
      </c>
      <c r="E1068" s="27">
        <f t="shared" si="65"/>
        <v>5.1169561605636429E-3</v>
      </c>
      <c r="F1068" s="34">
        <f t="shared" si="67"/>
        <v>-2.1085244631868783E-2</v>
      </c>
      <c r="G1068" s="25">
        <f t="shared" si="66"/>
        <v>0.20918716059721401</v>
      </c>
      <c r="I1068" s="31">
        <v>41446</v>
      </c>
      <c r="J1068" s="20">
        <v>0.109356686472893</v>
      </c>
      <c r="K1068" s="20">
        <v>0</v>
      </c>
      <c r="L1068" s="20">
        <v>0.18850415160415601</v>
      </c>
      <c r="M1068" s="20">
        <v>0.25577458770675399</v>
      </c>
      <c r="N1068" s="20">
        <v>0.20918716059721401</v>
      </c>
      <c r="O1068" s="20">
        <v>0.34653410009187602</v>
      </c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  <c r="AA1068" s="30"/>
    </row>
    <row r="1069" spans="1:27" hidden="1" x14ac:dyDescent="0.25">
      <c r="A1069">
        <v>1033</v>
      </c>
      <c r="B1069" s="15">
        <v>41453</v>
      </c>
      <c r="C1069" s="25">
        <f t="shared" si="64"/>
        <v>0.11195524781942399</v>
      </c>
      <c r="D1069" s="25">
        <f>VLOOKUP(B1069,input_BB!$B$19:$L$10000,$D$35,0)</f>
        <v>1606.28</v>
      </c>
      <c r="E1069" s="27">
        <f t="shared" si="65"/>
        <v>9.5433074523607764E-3</v>
      </c>
      <c r="F1069" s="34">
        <f t="shared" si="67"/>
        <v>8.697399571723663E-3</v>
      </c>
      <c r="G1069" s="25">
        <f t="shared" si="66"/>
        <v>0.246324563998081</v>
      </c>
      <c r="I1069" s="31">
        <v>41453</v>
      </c>
      <c r="J1069" s="20">
        <v>0.11195524781942399</v>
      </c>
      <c r="K1069" s="20">
        <v>0</v>
      </c>
      <c r="L1069" s="20">
        <v>0.15176153759632999</v>
      </c>
      <c r="M1069" s="20">
        <v>0.24884652038057001</v>
      </c>
      <c r="N1069" s="20">
        <v>0.246324563998081</v>
      </c>
      <c r="O1069" s="20">
        <v>0.35306737802501897</v>
      </c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  <c r="AA1069" s="30"/>
    </row>
    <row r="1070" spans="1:27" hidden="1" x14ac:dyDescent="0.25">
      <c r="A1070">
        <v>1034</v>
      </c>
      <c r="B1070" s="15">
        <v>41460</v>
      </c>
      <c r="C1070" s="25">
        <f t="shared" si="64"/>
        <v>0.111505016684532</v>
      </c>
      <c r="D1070" s="25">
        <f>VLOOKUP(B1070,input_BB!$B$19:$L$10000,$D$35,0)</f>
        <v>1631.89</v>
      </c>
      <c r="E1070" s="27">
        <f t="shared" si="65"/>
        <v>8.7763903394756371E-3</v>
      </c>
      <c r="F1070" s="34">
        <f t="shared" si="67"/>
        <v>1.5943671090967948E-2</v>
      </c>
      <c r="G1070" s="25">
        <f t="shared" si="66"/>
        <v>0.160821150913695</v>
      </c>
      <c r="I1070" s="31">
        <v>41460</v>
      </c>
      <c r="J1070" s="20">
        <v>0.111505016684532</v>
      </c>
      <c r="K1070" s="20">
        <v>0</v>
      </c>
      <c r="L1070" s="20">
        <v>0.112019418962521</v>
      </c>
      <c r="M1070" s="20">
        <v>0.36048975101900899</v>
      </c>
      <c r="N1070" s="20">
        <v>0.160821150913695</v>
      </c>
      <c r="O1070" s="20">
        <v>0.36666967910477499</v>
      </c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  <c r="AA1070" s="30"/>
    </row>
    <row r="1071" spans="1:27" hidden="1" x14ac:dyDescent="0.25">
      <c r="A1071">
        <v>1035</v>
      </c>
      <c r="B1071" s="15">
        <v>41467</v>
      </c>
      <c r="C1071" s="25">
        <f t="shared" si="64"/>
        <v>0.111919760704041</v>
      </c>
      <c r="D1071" s="25">
        <f>VLOOKUP(B1071,input_BB!$B$19:$L$10000,$D$35,0)</f>
        <v>1680.19</v>
      </c>
      <c r="E1071" s="27">
        <f t="shared" si="65"/>
        <v>9.4828592204083649E-3</v>
      </c>
      <c r="F1071" s="34">
        <f t="shared" si="67"/>
        <v>2.9597583170434261E-2</v>
      </c>
      <c r="G1071" s="25">
        <f t="shared" si="66"/>
        <v>0.230188908616207</v>
      </c>
      <c r="I1071" s="31">
        <v>41467</v>
      </c>
      <c r="J1071" s="20">
        <v>0.111919760704041</v>
      </c>
      <c r="K1071" s="20">
        <v>0</v>
      </c>
      <c r="L1071" s="20">
        <v>7.0489061931291799E-2</v>
      </c>
      <c r="M1071" s="20">
        <v>0.305497090402366</v>
      </c>
      <c r="N1071" s="20">
        <v>0.230188908616207</v>
      </c>
      <c r="O1071" s="20">
        <v>0.39382493905013599</v>
      </c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  <c r="AA1071" s="30"/>
    </row>
    <row r="1072" spans="1:27" hidden="1" x14ac:dyDescent="0.25">
      <c r="A1072">
        <v>1036</v>
      </c>
      <c r="B1072" s="15">
        <v>41474</v>
      </c>
      <c r="C1072" s="25">
        <f t="shared" si="64"/>
        <v>0.109356686472893</v>
      </c>
      <c r="D1072" s="25">
        <f>VLOOKUP(B1072,input_BB!$B$19:$L$10000,$D$35,0)</f>
        <v>1692.09</v>
      </c>
      <c r="E1072" s="27">
        <f t="shared" si="65"/>
        <v>5.1169561605636429E-3</v>
      </c>
      <c r="F1072" s="34">
        <f t="shared" si="67"/>
        <v>7.08253233265288E-3</v>
      </c>
      <c r="G1072" s="25">
        <f t="shared" si="66"/>
        <v>0.20918716059721401</v>
      </c>
      <c r="I1072" s="31">
        <v>41474</v>
      </c>
      <c r="J1072" s="20">
        <v>0.109356686472893</v>
      </c>
      <c r="K1072" s="20">
        <v>0</v>
      </c>
      <c r="L1072" s="20">
        <v>0.18850415160415601</v>
      </c>
      <c r="M1072" s="20">
        <v>0.25577458770675399</v>
      </c>
      <c r="N1072" s="20">
        <v>0.20918716059721401</v>
      </c>
      <c r="O1072" s="20">
        <v>0.34653410009187602</v>
      </c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  <c r="AA1072" s="30"/>
    </row>
    <row r="1073" spans="1:27" hidden="1" x14ac:dyDescent="0.25">
      <c r="A1073">
        <v>1037</v>
      </c>
      <c r="B1073" s="15">
        <v>41481</v>
      </c>
      <c r="C1073" s="25">
        <f t="shared" si="64"/>
        <v>0.11195524781942399</v>
      </c>
      <c r="D1073" s="25">
        <f>VLOOKUP(B1073,input_BB!$B$19:$L$10000,$D$35,0)</f>
        <v>1691.65</v>
      </c>
      <c r="E1073" s="27">
        <f t="shared" si="65"/>
        <v>9.5433074523607764E-3</v>
      </c>
      <c r="F1073" s="34">
        <f t="shared" si="67"/>
        <v>-2.6003344975733533E-4</v>
      </c>
      <c r="G1073" s="25">
        <f t="shared" si="66"/>
        <v>0.246324563998081</v>
      </c>
      <c r="I1073" s="31">
        <v>41481</v>
      </c>
      <c r="J1073" s="20">
        <v>0.11195524781942399</v>
      </c>
      <c r="K1073" s="20">
        <v>0</v>
      </c>
      <c r="L1073" s="20">
        <v>0.15176153759632999</v>
      </c>
      <c r="M1073" s="20">
        <v>0.24884652038057001</v>
      </c>
      <c r="N1073" s="20">
        <v>0.246324563998081</v>
      </c>
      <c r="O1073" s="20">
        <v>0.35306737802501897</v>
      </c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  <c r="AA1073" s="30"/>
    </row>
    <row r="1074" spans="1:27" hidden="1" x14ac:dyDescent="0.25">
      <c r="A1074">
        <v>1038</v>
      </c>
      <c r="B1074" s="15">
        <v>41488</v>
      </c>
      <c r="C1074" s="25">
        <f t="shared" si="64"/>
        <v>0.112728215754032</v>
      </c>
      <c r="D1074" s="25">
        <f>VLOOKUP(B1074,input_BB!$B$19:$L$10000,$D$35,0)</f>
        <v>1709.67</v>
      </c>
      <c r="E1074" s="27">
        <f t="shared" si="65"/>
        <v>1.0859969697197672E-2</v>
      </c>
      <c r="F1074" s="34">
        <f t="shared" si="67"/>
        <v>1.0652321697750766E-2</v>
      </c>
      <c r="G1074" s="25">
        <f t="shared" si="66"/>
        <v>0.16062077574463801</v>
      </c>
      <c r="I1074" s="31">
        <v>41488</v>
      </c>
      <c r="J1074" s="20">
        <v>0.112728215754032</v>
      </c>
      <c r="K1074" s="20">
        <v>0</v>
      </c>
      <c r="L1074" s="20">
        <v>0.111870792844253</v>
      </c>
      <c r="M1074" s="20">
        <v>0.35979664179471899</v>
      </c>
      <c r="N1074" s="20">
        <v>0.16062077574463801</v>
      </c>
      <c r="O1074" s="20">
        <v>0.36771178961638901</v>
      </c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  <c r="AA1074" s="30"/>
    </row>
    <row r="1075" spans="1:27" hidden="1" x14ac:dyDescent="0.25">
      <c r="A1075">
        <v>1039</v>
      </c>
      <c r="B1075" s="15">
        <v>41495</v>
      </c>
      <c r="C1075" s="25">
        <f t="shared" si="64"/>
        <v>0.111919760704041</v>
      </c>
      <c r="D1075" s="25">
        <f>VLOOKUP(B1075,input_BB!$B$19:$L$10000,$D$35,0)</f>
        <v>1691.42</v>
      </c>
      <c r="E1075" s="27">
        <f t="shared" si="65"/>
        <v>9.4828592204083649E-3</v>
      </c>
      <c r="F1075" s="34">
        <f t="shared" si="67"/>
        <v>-1.0674574625512578E-2</v>
      </c>
      <c r="G1075" s="25">
        <f t="shared" si="66"/>
        <v>0.230188908616207</v>
      </c>
      <c r="I1075" s="31">
        <v>41495</v>
      </c>
      <c r="J1075" s="20">
        <v>0.111919760704041</v>
      </c>
      <c r="K1075" s="20">
        <v>0</v>
      </c>
      <c r="L1075" s="20">
        <v>7.0489061931291799E-2</v>
      </c>
      <c r="M1075" s="20">
        <v>0.305497090402366</v>
      </c>
      <c r="N1075" s="20">
        <v>0.230188908616207</v>
      </c>
      <c r="O1075" s="20">
        <v>0.39382493905013599</v>
      </c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  <c r="AA1075" s="30"/>
    </row>
    <row r="1076" spans="1:27" hidden="1" x14ac:dyDescent="0.25">
      <c r="A1076">
        <v>1040</v>
      </c>
      <c r="B1076" s="15">
        <v>41502</v>
      </c>
      <c r="C1076" s="25">
        <f t="shared" si="64"/>
        <v>0.11190086603164701</v>
      </c>
      <c r="D1076" s="25">
        <f>VLOOKUP(B1076,input_BB!$B$19:$L$10000,$D$35,0)</f>
        <v>1655.83</v>
      </c>
      <c r="E1076" s="27">
        <f t="shared" si="65"/>
        <v>9.450674312528131E-3</v>
      </c>
      <c r="F1076" s="34">
        <f t="shared" si="67"/>
        <v>-2.1041491764316467E-2</v>
      </c>
      <c r="G1076" s="25">
        <f t="shared" si="66"/>
        <v>0.18734712562599701</v>
      </c>
      <c r="I1076" s="31">
        <v>41502</v>
      </c>
      <c r="J1076" s="20">
        <v>0.11190086603164701</v>
      </c>
      <c r="K1076" s="20">
        <v>0</v>
      </c>
      <c r="L1076" s="20">
        <v>0.113872464809384</v>
      </c>
      <c r="M1076" s="20">
        <v>0.350926681168716</v>
      </c>
      <c r="N1076" s="20">
        <v>0.18734712562599701</v>
      </c>
      <c r="O1076" s="20">
        <v>0.34785372839590301</v>
      </c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  <c r="AA1076" s="30"/>
    </row>
    <row r="1077" spans="1:27" hidden="1" x14ac:dyDescent="0.25">
      <c r="A1077">
        <v>1041</v>
      </c>
      <c r="B1077" s="15">
        <v>41509</v>
      </c>
      <c r="C1077" s="25">
        <f t="shared" si="64"/>
        <v>0.109299428761005</v>
      </c>
      <c r="D1077" s="25">
        <f>VLOOKUP(B1077,input_BB!$B$19:$L$10000,$D$35,0)</f>
        <v>1663.5</v>
      </c>
      <c r="E1077" s="27">
        <f t="shared" si="65"/>
        <v>5.0194242137734978E-3</v>
      </c>
      <c r="F1077" s="34">
        <f t="shared" si="67"/>
        <v>4.6321180314403687E-3</v>
      </c>
      <c r="G1077" s="25">
        <f t="shared" si="66"/>
        <v>0.28086109315983099</v>
      </c>
      <c r="I1077" s="31">
        <v>41509</v>
      </c>
      <c r="J1077" s="20">
        <v>0.109299428761005</v>
      </c>
      <c r="K1077" s="20">
        <v>0</v>
      </c>
      <c r="L1077" s="20">
        <v>0.20627627935396101</v>
      </c>
      <c r="M1077" s="20">
        <v>0.258686251370706</v>
      </c>
      <c r="N1077" s="20">
        <v>0.28086109315983099</v>
      </c>
      <c r="O1077" s="20">
        <v>0.25417637611550198</v>
      </c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  <c r="AA1077" s="30"/>
    </row>
    <row r="1078" spans="1:27" hidden="1" x14ac:dyDescent="0.25">
      <c r="A1078">
        <v>1042</v>
      </c>
      <c r="B1078" s="15">
        <v>41516</v>
      </c>
      <c r="C1078" s="25">
        <f t="shared" si="64"/>
        <v>0.112728215754032</v>
      </c>
      <c r="D1078" s="25">
        <f>VLOOKUP(B1078,input_BB!$B$19:$L$10000,$D$35,0)</f>
        <v>1632.97</v>
      </c>
      <c r="E1078" s="27">
        <f t="shared" si="65"/>
        <v>1.0859969697197672E-2</v>
      </c>
      <c r="F1078" s="34">
        <f t="shared" si="67"/>
        <v>-1.8352870453862358E-2</v>
      </c>
      <c r="G1078" s="25">
        <f t="shared" si="66"/>
        <v>0.16062077574463801</v>
      </c>
      <c r="I1078" s="31">
        <v>41516</v>
      </c>
      <c r="J1078" s="20">
        <v>0.112728215754032</v>
      </c>
      <c r="K1078" s="20">
        <v>0</v>
      </c>
      <c r="L1078" s="20">
        <v>0.111870792844253</v>
      </c>
      <c r="M1078" s="20">
        <v>0.35979664179471899</v>
      </c>
      <c r="N1078" s="20">
        <v>0.16062077574463801</v>
      </c>
      <c r="O1078" s="20">
        <v>0.36771178961638901</v>
      </c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  <c r="AA1078" s="30"/>
    </row>
    <row r="1079" spans="1:27" hidden="1" x14ac:dyDescent="0.25">
      <c r="A1079">
        <v>1043</v>
      </c>
      <c r="B1079" s="15">
        <v>41523</v>
      </c>
      <c r="C1079" s="25">
        <f t="shared" si="64"/>
        <v>0.111919760704041</v>
      </c>
      <c r="D1079" s="25">
        <f>VLOOKUP(B1079,input_BB!$B$19:$L$10000,$D$35,0)</f>
        <v>1655.17</v>
      </c>
      <c r="E1079" s="27">
        <f t="shared" si="65"/>
        <v>9.4828592204083649E-3</v>
      </c>
      <c r="F1079" s="34">
        <f t="shared" si="67"/>
        <v>1.359486089762818E-2</v>
      </c>
      <c r="G1079" s="25">
        <f t="shared" si="66"/>
        <v>0.230188908616207</v>
      </c>
      <c r="I1079" s="31">
        <v>41523</v>
      </c>
      <c r="J1079" s="20">
        <v>0.111919760704041</v>
      </c>
      <c r="K1079" s="20">
        <v>0</v>
      </c>
      <c r="L1079" s="20">
        <v>7.0489061931291799E-2</v>
      </c>
      <c r="M1079" s="20">
        <v>0.305497090402366</v>
      </c>
      <c r="N1079" s="20">
        <v>0.230188908616207</v>
      </c>
      <c r="O1079" s="20">
        <v>0.39382493905013599</v>
      </c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  <c r="AA1079" s="30"/>
    </row>
    <row r="1080" spans="1:27" hidden="1" x14ac:dyDescent="0.25">
      <c r="A1080">
        <v>1044</v>
      </c>
      <c r="B1080" s="15">
        <v>41530</v>
      </c>
      <c r="C1080" s="25">
        <f t="shared" si="64"/>
        <v>0.109299428761005</v>
      </c>
      <c r="D1080" s="25">
        <f>VLOOKUP(B1080,input_BB!$B$19:$L$10000,$D$35,0)</f>
        <v>1687.99</v>
      </c>
      <c r="E1080" s="27">
        <f t="shared" si="65"/>
        <v>5.0194242137734978E-3</v>
      </c>
      <c r="F1080" s="34">
        <f t="shared" si="67"/>
        <v>1.9828778916969325E-2</v>
      </c>
      <c r="G1080" s="25">
        <f t="shared" si="66"/>
        <v>0.27408145850619298</v>
      </c>
      <c r="I1080" s="31">
        <v>41530</v>
      </c>
      <c r="J1080" s="20">
        <v>0.109299428761005</v>
      </c>
      <c r="K1080" s="20">
        <v>0</v>
      </c>
      <c r="L1080" s="20">
        <v>0.20733787515079899</v>
      </c>
      <c r="M1080" s="20">
        <v>0.265218897775572</v>
      </c>
      <c r="N1080" s="20">
        <v>0.27408145850619298</v>
      </c>
      <c r="O1080" s="20">
        <v>0.25336176856743597</v>
      </c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  <c r="AA1080" s="30"/>
    </row>
    <row r="1081" spans="1:27" hidden="1" x14ac:dyDescent="0.25">
      <c r="A1081">
        <v>1045</v>
      </c>
      <c r="B1081" s="15">
        <v>41537</v>
      </c>
      <c r="C1081" s="25">
        <f t="shared" si="64"/>
        <v>0.11192425340414</v>
      </c>
      <c r="D1081" s="25">
        <f>VLOOKUP(B1081,input_BB!$B$19:$L$10000,$D$35,0)</f>
        <v>1709.91</v>
      </c>
      <c r="E1081" s="27">
        <f t="shared" si="65"/>
        <v>9.4905120198750473E-3</v>
      </c>
      <c r="F1081" s="34">
        <f t="shared" si="67"/>
        <v>1.2985858920965265E-2</v>
      </c>
      <c r="G1081" s="25">
        <f t="shared" si="66"/>
        <v>0.29786588875146502</v>
      </c>
      <c r="I1081" s="31">
        <v>41537</v>
      </c>
      <c r="J1081" s="20">
        <v>0.11192425340414</v>
      </c>
      <c r="K1081" s="20">
        <v>0</v>
      </c>
      <c r="L1081" s="20">
        <v>7.9612518846091704E-2</v>
      </c>
      <c r="M1081" s="20">
        <v>0.33386751428740402</v>
      </c>
      <c r="N1081" s="20">
        <v>0.29786588875146502</v>
      </c>
      <c r="O1081" s="20">
        <v>0.28865407811504001</v>
      </c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  <c r="AA1081" s="30"/>
    </row>
    <row r="1082" spans="1:27" hidden="1" x14ac:dyDescent="0.25">
      <c r="A1082">
        <v>1046</v>
      </c>
      <c r="B1082" s="15">
        <v>41544</v>
      </c>
      <c r="C1082" s="25">
        <f t="shared" si="64"/>
        <v>0.111505016684532</v>
      </c>
      <c r="D1082" s="25">
        <f>VLOOKUP(B1082,input_BB!$B$19:$L$10000,$D$35,0)</f>
        <v>1691.75</v>
      </c>
      <c r="E1082" s="27">
        <f t="shared" si="65"/>
        <v>8.7763903394756371E-3</v>
      </c>
      <c r="F1082" s="34">
        <f t="shared" si="67"/>
        <v>-1.0620442011567865E-2</v>
      </c>
      <c r="G1082" s="25">
        <f t="shared" si="66"/>
        <v>0.160821150913695</v>
      </c>
      <c r="I1082" s="31">
        <v>41544</v>
      </c>
      <c r="J1082" s="20">
        <v>0.111505016684532</v>
      </c>
      <c r="K1082" s="20">
        <v>0</v>
      </c>
      <c r="L1082" s="20">
        <v>0.112019418962521</v>
      </c>
      <c r="M1082" s="20">
        <v>0.36048975101900899</v>
      </c>
      <c r="N1082" s="20">
        <v>0.160821150913695</v>
      </c>
      <c r="O1082" s="20">
        <v>0.36666967910477499</v>
      </c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  <c r="AA1082" s="30"/>
    </row>
    <row r="1083" spans="1:27" hidden="1" x14ac:dyDescent="0.25">
      <c r="A1083">
        <v>1047</v>
      </c>
      <c r="B1083" s="15">
        <v>41551</v>
      </c>
      <c r="C1083" s="25">
        <f t="shared" si="64"/>
        <v>0.111919760704041</v>
      </c>
      <c r="D1083" s="25">
        <f>VLOOKUP(B1083,input_BB!$B$19:$L$10000,$D$35,0)</f>
        <v>1690.5</v>
      </c>
      <c r="E1083" s="27">
        <f t="shared" si="65"/>
        <v>9.4828592204083649E-3</v>
      </c>
      <c r="F1083" s="34">
        <f t="shared" si="67"/>
        <v>-7.388798581350331E-4</v>
      </c>
      <c r="G1083" s="25">
        <f t="shared" si="66"/>
        <v>0.230188908616207</v>
      </c>
      <c r="I1083" s="31">
        <v>41551</v>
      </c>
      <c r="J1083" s="20">
        <v>0.111919760704041</v>
      </c>
      <c r="K1083" s="20">
        <v>0</v>
      </c>
      <c r="L1083" s="20">
        <v>7.0489061931291799E-2</v>
      </c>
      <c r="M1083" s="20">
        <v>0.305497090402366</v>
      </c>
      <c r="N1083" s="20">
        <v>0.230188908616207</v>
      </c>
      <c r="O1083" s="20">
        <v>0.39382493905013599</v>
      </c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  <c r="AA1083" s="30"/>
    </row>
    <row r="1084" spans="1:27" hidden="1" x14ac:dyDescent="0.25">
      <c r="A1084">
        <v>1048</v>
      </c>
      <c r="B1084" s="15">
        <v>41558</v>
      </c>
      <c r="C1084" s="25">
        <f t="shared" si="64"/>
        <v>0.109299428761005</v>
      </c>
      <c r="D1084" s="25">
        <f>VLOOKUP(B1084,input_BB!$B$19:$L$10000,$D$35,0)</f>
        <v>1703.2</v>
      </c>
      <c r="E1084" s="27">
        <f t="shared" si="65"/>
        <v>5.0194242137734978E-3</v>
      </c>
      <c r="F1084" s="34">
        <f t="shared" si="67"/>
        <v>7.5125702454894583E-3</v>
      </c>
      <c r="G1084" s="25">
        <f t="shared" si="66"/>
        <v>0.27408145850619298</v>
      </c>
      <c r="I1084" s="31">
        <v>41558</v>
      </c>
      <c r="J1084" s="20">
        <v>0.109299428761005</v>
      </c>
      <c r="K1084" s="20">
        <v>0</v>
      </c>
      <c r="L1084" s="20">
        <v>0.20733787515079899</v>
      </c>
      <c r="M1084" s="20">
        <v>0.265218897775572</v>
      </c>
      <c r="N1084" s="20">
        <v>0.27408145850619298</v>
      </c>
      <c r="O1084" s="20">
        <v>0.25336176856743597</v>
      </c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  <c r="AA1084" s="30"/>
    </row>
    <row r="1085" spans="1:27" hidden="1" x14ac:dyDescent="0.25">
      <c r="A1085">
        <v>1049</v>
      </c>
      <c r="B1085" s="15">
        <v>41565</v>
      </c>
      <c r="C1085" s="25">
        <f t="shared" si="64"/>
        <v>0.11192425340414</v>
      </c>
      <c r="D1085" s="25">
        <f>VLOOKUP(B1085,input_BB!$B$19:$L$10000,$D$35,0)</f>
        <v>1744.5</v>
      </c>
      <c r="E1085" s="27">
        <f t="shared" si="65"/>
        <v>9.4905120198750473E-3</v>
      </c>
      <c r="F1085" s="34">
        <f t="shared" si="67"/>
        <v>2.4248473461718989E-2</v>
      </c>
      <c r="G1085" s="25">
        <f t="shared" si="66"/>
        <v>0.29786588875146502</v>
      </c>
      <c r="I1085" s="31">
        <v>41565</v>
      </c>
      <c r="J1085" s="20">
        <v>0.11192425340414</v>
      </c>
      <c r="K1085" s="20">
        <v>0</v>
      </c>
      <c r="L1085" s="20">
        <v>7.9612518846091704E-2</v>
      </c>
      <c r="M1085" s="20">
        <v>0.33386751428740402</v>
      </c>
      <c r="N1085" s="20">
        <v>0.29786588875146502</v>
      </c>
      <c r="O1085" s="20">
        <v>0.28865407811504001</v>
      </c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  <c r="AA1085" s="30"/>
    </row>
    <row r="1086" spans="1:27" hidden="1" x14ac:dyDescent="0.25">
      <c r="A1086">
        <v>1050</v>
      </c>
      <c r="B1086" s="15">
        <v>41572</v>
      </c>
      <c r="C1086" s="25">
        <f t="shared" si="64"/>
        <v>0.111505016684532</v>
      </c>
      <c r="D1086" s="25">
        <f>VLOOKUP(B1086,input_BB!$B$19:$L$10000,$D$35,0)</f>
        <v>1759.77</v>
      </c>
      <c r="E1086" s="27">
        <f t="shared" si="65"/>
        <v>8.7763903394756371E-3</v>
      </c>
      <c r="F1086" s="34">
        <f t="shared" si="67"/>
        <v>8.7532244196044662E-3</v>
      </c>
      <c r="G1086" s="25">
        <f t="shared" si="66"/>
        <v>0.160821150913695</v>
      </c>
      <c r="I1086" s="31">
        <v>41572</v>
      </c>
      <c r="J1086" s="20">
        <v>0.111505016684532</v>
      </c>
      <c r="K1086" s="20">
        <v>0</v>
      </c>
      <c r="L1086" s="20">
        <v>0.112019418962521</v>
      </c>
      <c r="M1086" s="20">
        <v>0.36048975101900899</v>
      </c>
      <c r="N1086" s="20">
        <v>0.160821150913695</v>
      </c>
      <c r="O1086" s="20">
        <v>0.36666967910477499</v>
      </c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  <c r="AA1086" s="30"/>
    </row>
    <row r="1087" spans="1:27" hidden="1" x14ac:dyDescent="0.25">
      <c r="A1087">
        <v>1051</v>
      </c>
      <c r="B1087" s="15">
        <v>41579</v>
      </c>
      <c r="C1087" s="25">
        <f t="shared" si="64"/>
        <v>0.111919760704041</v>
      </c>
      <c r="D1087" s="25">
        <f>VLOOKUP(B1087,input_BB!$B$19:$L$10000,$D$35,0)</f>
        <v>1761.64</v>
      </c>
      <c r="E1087" s="27">
        <f t="shared" si="65"/>
        <v>9.4828592204083649E-3</v>
      </c>
      <c r="F1087" s="34">
        <f t="shared" si="67"/>
        <v>1.0626388675794018E-3</v>
      </c>
      <c r="G1087" s="25">
        <f t="shared" si="66"/>
        <v>0.230188908616207</v>
      </c>
      <c r="I1087" s="31">
        <v>41579</v>
      </c>
      <c r="J1087" s="20">
        <v>0.111919760704041</v>
      </c>
      <c r="K1087" s="20">
        <v>0</v>
      </c>
      <c r="L1087" s="20">
        <v>7.0489061931291799E-2</v>
      </c>
      <c r="M1087" s="20">
        <v>0.305497090402366</v>
      </c>
      <c r="N1087" s="20">
        <v>0.230188908616207</v>
      </c>
      <c r="O1087" s="20">
        <v>0.39382493905013599</v>
      </c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30"/>
    </row>
    <row r="1088" spans="1:27" hidden="1" x14ac:dyDescent="0.25">
      <c r="A1088">
        <v>1052</v>
      </c>
      <c r="B1088" s="15">
        <v>41586</v>
      </c>
      <c r="C1088" s="25">
        <f t="shared" si="64"/>
        <v>0.109299428761005</v>
      </c>
      <c r="D1088" s="25">
        <f>VLOOKUP(B1088,input_BB!$B$19:$L$10000,$D$35,0)</f>
        <v>1770.61</v>
      </c>
      <c r="E1088" s="27">
        <f t="shared" si="65"/>
        <v>5.0194242137734978E-3</v>
      </c>
      <c r="F1088" s="34">
        <f t="shared" si="67"/>
        <v>5.0918462341906778E-3</v>
      </c>
      <c r="G1088" s="25">
        <f t="shared" si="66"/>
        <v>0.27408145850619298</v>
      </c>
      <c r="I1088" s="31">
        <v>41586</v>
      </c>
      <c r="J1088" s="20">
        <v>0.109299428761005</v>
      </c>
      <c r="K1088" s="20">
        <v>0</v>
      </c>
      <c r="L1088" s="20">
        <v>0.20733787515079899</v>
      </c>
      <c r="M1088" s="20">
        <v>0.265218897775572</v>
      </c>
      <c r="N1088" s="20">
        <v>0.27408145850619298</v>
      </c>
      <c r="O1088" s="20">
        <v>0.25336176856743597</v>
      </c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  <c r="AA1088" s="30"/>
    </row>
    <row r="1089" spans="1:27" hidden="1" x14ac:dyDescent="0.25">
      <c r="A1089">
        <v>1053</v>
      </c>
      <c r="B1089" s="15">
        <v>41593</v>
      </c>
      <c r="C1089" s="25">
        <f t="shared" si="64"/>
        <v>0.11192425340414</v>
      </c>
      <c r="D1089" s="25">
        <f>VLOOKUP(B1089,input_BB!$B$19:$L$10000,$D$35,0)</f>
        <v>1798.18</v>
      </c>
      <c r="E1089" s="27">
        <f t="shared" si="65"/>
        <v>9.4905120198750473E-3</v>
      </c>
      <c r="F1089" s="34">
        <f t="shared" si="67"/>
        <v>1.5570904942364683E-2</v>
      </c>
      <c r="G1089" s="25">
        <f t="shared" si="66"/>
        <v>0.29786588875146502</v>
      </c>
      <c r="I1089" s="31">
        <v>41593</v>
      </c>
      <c r="J1089" s="20">
        <v>0.11192425340414</v>
      </c>
      <c r="K1089" s="20">
        <v>0</v>
      </c>
      <c r="L1089" s="20">
        <v>7.9612518846091704E-2</v>
      </c>
      <c r="M1089" s="20">
        <v>0.33386751428740402</v>
      </c>
      <c r="N1089" s="20">
        <v>0.29786588875146502</v>
      </c>
      <c r="O1089" s="20">
        <v>0.28865407811504001</v>
      </c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  <c r="AA1089" s="30"/>
    </row>
    <row r="1090" spans="1:27" hidden="1" x14ac:dyDescent="0.25">
      <c r="A1090">
        <v>1054</v>
      </c>
      <c r="B1090" s="15">
        <v>41600</v>
      </c>
      <c r="C1090" s="25">
        <f t="shared" si="64"/>
        <v>0.111505016684532</v>
      </c>
      <c r="D1090" s="25">
        <f>VLOOKUP(B1090,input_BB!$B$19:$L$10000,$D$35,0)</f>
        <v>1804.76</v>
      </c>
      <c r="E1090" s="27">
        <f t="shared" si="65"/>
        <v>8.7763903394756371E-3</v>
      </c>
      <c r="F1090" s="34">
        <f t="shared" si="67"/>
        <v>3.6592554694190316E-3</v>
      </c>
      <c r="G1090" s="25">
        <f t="shared" si="66"/>
        <v>0.160821150913695</v>
      </c>
      <c r="I1090" s="31">
        <v>41600</v>
      </c>
      <c r="J1090" s="20">
        <v>0.111505016684532</v>
      </c>
      <c r="K1090" s="20">
        <v>0</v>
      </c>
      <c r="L1090" s="20">
        <v>0.112019418962521</v>
      </c>
      <c r="M1090" s="20">
        <v>0.36048975101900899</v>
      </c>
      <c r="N1090" s="20">
        <v>0.160821150913695</v>
      </c>
      <c r="O1090" s="20">
        <v>0.36666967910477499</v>
      </c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  <c r="AA1090" s="30"/>
    </row>
    <row r="1091" spans="1:27" hidden="1" x14ac:dyDescent="0.25">
      <c r="A1091">
        <v>1055</v>
      </c>
      <c r="B1091" s="15">
        <v>41607</v>
      </c>
      <c r="C1091" s="25">
        <f t="shared" si="64"/>
        <v>0.111919760704041</v>
      </c>
      <c r="D1091" s="25">
        <f>VLOOKUP(B1091,input_BB!$B$19:$L$10000,$D$35,0)</f>
        <v>1805.81</v>
      </c>
      <c r="E1091" s="27">
        <f t="shared" si="65"/>
        <v>9.4828592204083649E-3</v>
      </c>
      <c r="F1091" s="34">
        <f t="shared" si="67"/>
        <v>5.8179480928211014E-4</v>
      </c>
      <c r="G1091" s="25">
        <f t="shared" si="66"/>
        <v>0.230188908616207</v>
      </c>
      <c r="I1091" s="31">
        <v>41607</v>
      </c>
      <c r="J1091" s="20">
        <v>0.111919760704041</v>
      </c>
      <c r="K1091" s="20">
        <v>0</v>
      </c>
      <c r="L1091" s="20">
        <v>7.0489061931291799E-2</v>
      </c>
      <c r="M1091" s="20">
        <v>0.305497090402366</v>
      </c>
      <c r="N1091" s="20">
        <v>0.230188908616207</v>
      </c>
      <c r="O1091" s="20">
        <v>0.39382493905013599</v>
      </c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  <c r="AA1091" s="30"/>
    </row>
    <row r="1092" spans="1:27" hidden="1" x14ac:dyDescent="0.25">
      <c r="A1092">
        <v>1056</v>
      </c>
      <c r="B1092" s="15">
        <v>41614</v>
      </c>
      <c r="C1092" s="25">
        <f t="shared" si="64"/>
        <v>0.109299428761005</v>
      </c>
      <c r="D1092" s="25">
        <f>VLOOKUP(B1092,input_BB!$B$19:$L$10000,$D$35,0)</f>
        <v>1805.09</v>
      </c>
      <c r="E1092" s="27">
        <f t="shared" si="65"/>
        <v>5.0194242137734978E-3</v>
      </c>
      <c r="F1092" s="34">
        <f t="shared" si="67"/>
        <v>-3.9871304290040044E-4</v>
      </c>
      <c r="G1092" s="25">
        <f t="shared" si="66"/>
        <v>0.281409574246345</v>
      </c>
      <c r="I1092" s="31">
        <v>41614</v>
      </c>
      <c r="J1092" s="20">
        <v>0.109299428761005</v>
      </c>
      <c r="K1092" s="20">
        <v>0</v>
      </c>
      <c r="L1092" s="20">
        <v>0.20538911386507799</v>
      </c>
      <c r="M1092" s="20">
        <v>0.26208094395352899</v>
      </c>
      <c r="N1092" s="20">
        <v>0.281409574246345</v>
      </c>
      <c r="O1092" s="20">
        <v>0.25112036793504799</v>
      </c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  <c r="AA1092" s="30"/>
    </row>
    <row r="1093" spans="1:27" hidden="1" x14ac:dyDescent="0.25">
      <c r="A1093">
        <v>1057</v>
      </c>
      <c r="B1093" s="15">
        <v>41621</v>
      </c>
      <c r="C1093" s="25">
        <f t="shared" si="64"/>
        <v>0.112015791237354</v>
      </c>
      <c r="D1093" s="25">
        <f>VLOOKUP(B1093,input_BB!$B$19:$L$10000,$D$35,0)</f>
        <v>1775.32</v>
      </c>
      <c r="E1093" s="27">
        <f t="shared" si="65"/>
        <v>9.6464362226405514E-3</v>
      </c>
      <c r="F1093" s="34">
        <f t="shared" si="67"/>
        <v>-1.6492252463866097E-2</v>
      </c>
      <c r="G1093" s="25">
        <f t="shared" si="66"/>
        <v>0.24961494136878301</v>
      </c>
      <c r="I1093" s="31">
        <v>41621</v>
      </c>
      <c r="J1093" s="20">
        <v>0.112015791237354</v>
      </c>
      <c r="K1093" s="20">
        <v>0</v>
      </c>
      <c r="L1093" s="20">
        <v>0.234476410401428</v>
      </c>
      <c r="M1093" s="20">
        <v>0.37414869049553001</v>
      </c>
      <c r="N1093" s="20">
        <v>0.24961494136878301</v>
      </c>
      <c r="O1093" s="20">
        <v>0.14175995773425901</v>
      </c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  <c r="AA1093" s="30"/>
    </row>
    <row r="1094" spans="1:27" hidden="1" x14ac:dyDescent="0.25">
      <c r="A1094">
        <v>1058</v>
      </c>
      <c r="B1094" s="15">
        <v>41628</v>
      </c>
      <c r="C1094" s="25">
        <f t="shared" si="64"/>
        <v>0.122856177389622</v>
      </c>
      <c r="D1094" s="25">
        <f>VLOOKUP(B1094,input_BB!$B$19:$L$10000,$D$35,0)</f>
        <v>1818.32</v>
      </c>
      <c r="E1094" s="27">
        <f t="shared" si="65"/>
        <v>2.8111791028570983E-2</v>
      </c>
      <c r="F1094" s="34">
        <f t="shared" si="67"/>
        <v>2.4220985512471094E-2</v>
      </c>
      <c r="G1094" s="25">
        <f t="shared" si="66"/>
        <v>0.17931383387637601</v>
      </c>
      <c r="I1094" s="31">
        <v>41628</v>
      </c>
      <c r="J1094" s="20">
        <v>0.122856177389622</v>
      </c>
      <c r="K1094" s="20">
        <v>0</v>
      </c>
      <c r="L1094" s="20">
        <v>0.11192874254391499</v>
      </c>
      <c r="M1094" s="20">
        <v>0.36019794518865</v>
      </c>
      <c r="N1094" s="20">
        <v>0.17931383387637601</v>
      </c>
      <c r="O1094" s="20">
        <v>0.348559478391059</v>
      </c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  <c r="AA1094" s="30"/>
    </row>
    <row r="1095" spans="1:27" hidden="1" x14ac:dyDescent="0.25">
      <c r="A1095">
        <v>1059</v>
      </c>
      <c r="B1095" s="15">
        <v>41635</v>
      </c>
      <c r="C1095" s="25">
        <f t="shared" si="64"/>
        <v>0.112188756465912</v>
      </c>
      <c r="D1095" s="25">
        <f>VLOOKUP(B1095,input_BB!$B$19:$L$10000,$D$35,0)</f>
        <v>1841.4</v>
      </c>
      <c r="E1095" s="27">
        <f t="shared" si="65"/>
        <v>9.9410626565655247E-3</v>
      </c>
      <c r="F1095" s="34">
        <f t="shared" si="67"/>
        <v>1.2693035329315094E-2</v>
      </c>
      <c r="G1095" s="25">
        <f t="shared" si="66"/>
        <v>0.17669667600302799</v>
      </c>
      <c r="I1095" s="31">
        <v>41635</v>
      </c>
      <c r="J1095" s="20">
        <v>0.112188756465912</v>
      </c>
      <c r="K1095" s="20">
        <v>0</v>
      </c>
      <c r="L1095" s="20">
        <v>0.196549672038523</v>
      </c>
      <c r="M1095" s="20">
        <v>0.41059187046873002</v>
      </c>
      <c r="N1095" s="20">
        <v>0.17669667600302799</v>
      </c>
      <c r="O1095" s="20">
        <v>0.21616178148971801</v>
      </c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  <c r="AA1095" s="30"/>
    </row>
    <row r="1096" spans="1:27" hidden="1" x14ac:dyDescent="0.25">
      <c r="A1096">
        <v>1060</v>
      </c>
      <c r="B1096" s="15">
        <v>41642</v>
      </c>
      <c r="C1096" s="25">
        <f t="shared" si="64"/>
        <v>0.109312206506729</v>
      </c>
      <c r="D1096" s="25">
        <f>VLOOKUP(B1096,input_BB!$B$19:$L$10000,$D$35,0)</f>
        <v>1831.37</v>
      </c>
      <c r="E1096" s="27">
        <f t="shared" si="65"/>
        <v>5.0411896384640461E-3</v>
      </c>
      <c r="F1096" s="34">
        <f t="shared" si="67"/>
        <v>-5.446942543716804E-3</v>
      </c>
      <c r="G1096" s="25">
        <f t="shared" si="66"/>
        <v>0.30375273440164302</v>
      </c>
      <c r="I1096" s="31">
        <v>41642</v>
      </c>
      <c r="J1096" s="20">
        <v>0.109312206506729</v>
      </c>
      <c r="K1096" s="20">
        <v>0</v>
      </c>
      <c r="L1096" s="20">
        <v>0.18145144646605599</v>
      </c>
      <c r="M1096" s="20">
        <v>0.40307360721537</v>
      </c>
      <c r="N1096" s="20">
        <v>0.30375273440164302</v>
      </c>
      <c r="O1096" s="20">
        <v>0.111722211916932</v>
      </c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  <c r="AA1096" s="30"/>
    </row>
    <row r="1097" spans="1:27" hidden="1" x14ac:dyDescent="0.25">
      <c r="A1097">
        <v>1061</v>
      </c>
      <c r="B1097" s="15">
        <v>41649</v>
      </c>
      <c r="C1097" s="25">
        <f t="shared" si="64"/>
        <v>0.109312206506729</v>
      </c>
      <c r="D1097" s="25">
        <f>VLOOKUP(B1097,input_BB!$B$19:$L$10000,$D$35,0)</f>
        <v>1842.37</v>
      </c>
      <c r="E1097" s="27">
        <f t="shared" si="65"/>
        <v>5.0411896384640461E-3</v>
      </c>
      <c r="F1097" s="34">
        <f t="shared" si="67"/>
        <v>6.0064323430000233E-3</v>
      </c>
      <c r="G1097" s="25">
        <f t="shared" si="66"/>
        <v>0.30355094675656502</v>
      </c>
      <c r="I1097" s="31">
        <v>41649</v>
      </c>
      <c r="J1097" s="20">
        <v>0.109312206506729</v>
      </c>
      <c r="K1097" s="20">
        <v>0</v>
      </c>
      <c r="L1097" s="20">
        <v>0.163709652299146</v>
      </c>
      <c r="M1097" s="20">
        <v>0.39334444587169798</v>
      </c>
      <c r="N1097" s="20">
        <v>0.30355094675656502</v>
      </c>
      <c r="O1097" s="20">
        <v>0.139394955072591</v>
      </c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  <c r="AA1097" s="30"/>
    </row>
    <row r="1098" spans="1:27" hidden="1" x14ac:dyDescent="0.25">
      <c r="A1098">
        <v>1062</v>
      </c>
      <c r="B1098" s="15">
        <v>41656</v>
      </c>
      <c r="C1098" s="25">
        <f t="shared" si="64"/>
        <v>0.112756289541721</v>
      </c>
      <c r="D1098" s="25">
        <f>VLOOKUP(B1098,input_BB!$B$19:$L$10000,$D$35,0)</f>
        <v>1838.7</v>
      </c>
      <c r="E1098" s="27">
        <f t="shared" si="65"/>
        <v>1.0907790175466826E-2</v>
      </c>
      <c r="F1098" s="34">
        <f t="shared" si="67"/>
        <v>-1.9919994355096504E-3</v>
      </c>
      <c r="G1098" s="25">
        <f t="shared" si="66"/>
        <v>0.214544722493172</v>
      </c>
      <c r="I1098" s="31">
        <v>41656</v>
      </c>
      <c r="J1098" s="20">
        <v>0.112756289541721</v>
      </c>
      <c r="K1098" s="20">
        <v>0</v>
      </c>
      <c r="L1098" s="20">
        <v>0.10541301241059001</v>
      </c>
      <c r="M1098" s="20">
        <v>0.34767573513399802</v>
      </c>
      <c r="N1098" s="20">
        <v>0.214544722493172</v>
      </c>
      <c r="O1098" s="20">
        <v>0.33236652996223998</v>
      </c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  <c r="AA1098" s="30"/>
    </row>
    <row r="1099" spans="1:27" hidden="1" x14ac:dyDescent="0.25">
      <c r="A1099">
        <v>1063</v>
      </c>
      <c r="B1099" s="15">
        <v>41663</v>
      </c>
      <c r="C1099" s="25">
        <f t="shared" si="64"/>
        <v>0.112188756465912</v>
      </c>
      <c r="D1099" s="25">
        <f>VLOOKUP(B1099,input_BB!$B$19:$L$10000,$D$35,0)</f>
        <v>1790.29</v>
      </c>
      <c r="E1099" s="27">
        <f t="shared" si="65"/>
        <v>9.9410626565655247E-3</v>
      </c>
      <c r="F1099" s="34">
        <f t="shared" si="67"/>
        <v>-2.6328384184478248E-2</v>
      </c>
      <c r="G1099" s="25">
        <f t="shared" si="66"/>
        <v>0.17669667600302799</v>
      </c>
      <c r="I1099" s="31">
        <v>41663</v>
      </c>
      <c r="J1099" s="20">
        <v>0.112188756465912</v>
      </c>
      <c r="K1099" s="20">
        <v>0</v>
      </c>
      <c r="L1099" s="20">
        <v>0.196549672038523</v>
      </c>
      <c r="M1099" s="20">
        <v>0.41059187046873002</v>
      </c>
      <c r="N1099" s="20">
        <v>0.17669667600302799</v>
      </c>
      <c r="O1099" s="20">
        <v>0.21616178148971801</v>
      </c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  <c r="AA1099" s="30"/>
    </row>
    <row r="1100" spans="1:27" hidden="1" x14ac:dyDescent="0.25">
      <c r="A1100">
        <v>1064</v>
      </c>
      <c r="B1100" s="15">
        <v>41670</v>
      </c>
      <c r="C1100" s="25">
        <f t="shared" si="64"/>
        <v>0.109300009906292</v>
      </c>
      <c r="D1100" s="25">
        <f>VLOOKUP(B1100,input_BB!$B$19:$L$10000,$D$35,0)</f>
        <v>1782.59</v>
      </c>
      <c r="E1100" s="27">
        <f t="shared" si="65"/>
        <v>5.0204141281333364E-3</v>
      </c>
      <c r="F1100" s="34">
        <f t="shared" si="67"/>
        <v>-4.3009791709722744E-3</v>
      </c>
      <c r="G1100" s="25">
        <f t="shared" si="66"/>
        <v>0.27832701162245399</v>
      </c>
      <c r="I1100" s="31">
        <v>41670</v>
      </c>
      <c r="J1100" s="20">
        <v>0.109300009906292</v>
      </c>
      <c r="K1100" s="20">
        <v>0</v>
      </c>
      <c r="L1100" s="20">
        <v>0.16086227529444999</v>
      </c>
      <c r="M1100" s="20">
        <v>0.39527066757526103</v>
      </c>
      <c r="N1100" s="20">
        <v>0.27832701162245399</v>
      </c>
      <c r="O1100" s="20">
        <v>0.16554004550783599</v>
      </c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  <c r="AA1100" s="30"/>
    </row>
    <row r="1101" spans="1:27" hidden="1" x14ac:dyDescent="0.25">
      <c r="A1101">
        <v>1065</v>
      </c>
      <c r="B1101" s="15">
        <v>41677</v>
      </c>
      <c r="C1101" s="25">
        <f t="shared" si="64"/>
        <v>0.111993946135044</v>
      </c>
      <c r="D1101" s="25">
        <f>VLOOKUP(B1101,input_BB!$B$19:$L$10000,$D$35,0)</f>
        <v>1797.02</v>
      </c>
      <c r="E1101" s="27">
        <f t="shared" si="65"/>
        <v>9.6092255957071545E-3</v>
      </c>
      <c r="F1101" s="34">
        <f t="shared" si="67"/>
        <v>8.0949629471724904E-3</v>
      </c>
      <c r="G1101" s="25">
        <f t="shared" si="66"/>
        <v>0.28329586517915401</v>
      </c>
      <c r="I1101" s="31">
        <v>41677</v>
      </c>
      <c r="J1101" s="20">
        <v>0.111993946135044</v>
      </c>
      <c r="K1101" s="20">
        <v>0</v>
      </c>
      <c r="L1101" s="20">
        <v>0.23195962318844701</v>
      </c>
      <c r="M1101" s="20">
        <v>0.37775742383956301</v>
      </c>
      <c r="N1101" s="20">
        <v>0.28329586517915401</v>
      </c>
      <c r="O1101" s="20">
        <v>0.106987087792836</v>
      </c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  <c r="AA1101" s="30"/>
    </row>
    <row r="1102" spans="1:27" hidden="1" x14ac:dyDescent="0.25">
      <c r="A1102">
        <v>1066</v>
      </c>
      <c r="B1102" s="15">
        <v>41684</v>
      </c>
      <c r="C1102" s="25">
        <f t="shared" si="64"/>
        <v>0.11223828047514001</v>
      </c>
      <c r="D1102" s="25">
        <f>VLOOKUP(B1102,input_BB!$B$19:$L$10000,$D$35,0)</f>
        <v>1838.63</v>
      </c>
      <c r="E1102" s="27">
        <f t="shared" si="65"/>
        <v>1.0025421127653375E-2</v>
      </c>
      <c r="F1102" s="34">
        <f t="shared" si="67"/>
        <v>2.3155001057306057E-2</v>
      </c>
      <c r="G1102" s="25">
        <f t="shared" si="66"/>
        <v>0.22131486312641499</v>
      </c>
      <c r="I1102" s="31">
        <v>41684</v>
      </c>
      <c r="J1102" s="20">
        <v>0.11223828047514001</v>
      </c>
      <c r="K1102" s="20">
        <v>0</v>
      </c>
      <c r="L1102" s="20">
        <v>9.7934186958808303E-2</v>
      </c>
      <c r="M1102" s="20">
        <v>0.29800663128812599</v>
      </c>
      <c r="N1102" s="20">
        <v>0.22131486312641499</v>
      </c>
      <c r="O1102" s="20">
        <v>0.38274431862665098</v>
      </c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  <c r="AA1102" s="30"/>
    </row>
    <row r="1103" spans="1:27" hidden="1" x14ac:dyDescent="0.25">
      <c r="A1103">
        <v>1067</v>
      </c>
      <c r="B1103" s="15">
        <v>41691</v>
      </c>
      <c r="C1103" s="25">
        <f t="shared" si="64"/>
        <v>0.112229183316231</v>
      </c>
      <c r="D1103" s="25">
        <f>VLOOKUP(B1103,input_BB!$B$19:$L$10000,$D$35,0)</f>
        <v>1836.25</v>
      </c>
      <c r="E1103" s="27">
        <f t="shared" si="65"/>
        <v>1.0009925160570535E-2</v>
      </c>
      <c r="F1103" s="34">
        <f t="shared" si="67"/>
        <v>-1.2944420574014792E-3</v>
      </c>
      <c r="G1103" s="25">
        <f t="shared" si="66"/>
        <v>0.162998305355852</v>
      </c>
      <c r="I1103" s="31">
        <v>41691</v>
      </c>
      <c r="J1103" s="20">
        <v>0.112229183316231</v>
      </c>
      <c r="K1103" s="20">
        <v>0</v>
      </c>
      <c r="L1103" s="20">
        <v>0.101126352426522</v>
      </c>
      <c r="M1103" s="20">
        <v>0.35345456859882501</v>
      </c>
      <c r="N1103" s="20">
        <v>0.162998305355852</v>
      </c>
      <c r="O1103" s="20">
        <v>0.382420773618801</v>
      </c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  <c r="AA1103" s="30"/>
    </row>
    <row r="1104" spans="1:27" hidden="1" x14ac:dyDescent="0.25">
      <c r="A1104">
        <v>1068</v>
      </c>
      <c r="B1104" s="15">
        <v>41698</v>
      </c>
      <c r="C1104" s="25">
        <f t="shared" si="64"/>
        <v>0.111966103315353</v>
      </c>
      <c r="D1104" s="25">
        <f>VLOOKUP(B1104,input_BB!$B$19:$L$10000,$D$35,0)</f>
        <v>1859.45</v>
      </c>
      <c r="E1104" s="27">
        <f t="shared" si="65"/>
        <v>9.5617985449388369E-3</v>
      </c>
      <c r="F1104" s="34">
        <f t="shared" si="67"/>
        <v>1.2634445200816913E-2</v>
      </c>
      <c r="G1104" s="25">
        <f t="shared" si="66"/>
        <v>0.25333272092118803</v>
      </c>
      <c r="I1104" s="31">
        <v>41698</v>
      </c>
      <c r="J1104" s="20">
        <v>0.111966103315353</v>
      </c>
      <c r="K1104" s="20">
        <v>0</v>
      </c>
      <c r="L1104" s="20">
        <v>0.16228559702551501</v>
      </c>
      <c r="M1104" s="20">
        <v>0.38934405247246101</v>
      </c>
      <c r="N1104" s="20">
        <v>0.25333272092118803</v>
      </c>
      <c r="O1104" s="20">
        <v>0.19503762958083601</v>
      </c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30"/>
    </row>
    <row r="1105" spans="1:27" hidden="1" x14ac:dyDescent="0.25">
      <c r="A1105">
        <v>1069</v>
      </c>
      <c r="B1105" s="15">
        <v>41705</v>
      </c>
      <c r="C1105" s="25">
        <f t="shared" si="64"/>
        <v>0.111975498497486</v>
      </c>
      <c r="D1105" s="25">
        <f>VLOOKUP(B1105,input_BB!$B$19:$L$10000,$D$35,0)</f>
        <v>1878.04</v>
      </c>
      <c r="E1105" s="27">
        <f t="shared" si="65"/>
        <v>9.5778021604111373E-3</v>
      </c>
      <c r="F1105" s="34">
        <f t="shared" si="67"/>
        <v>9.997579929549083E-3</v>
      </c>
      <c r="G1105" s="25">
        <f t="shared" si="66"/>
        <v>0.28240401350187699</v>
      </c>
      <c r="I1105" s="31">
        <v>41705</v>
      </c>
      <c r="J1105" s="20">
        <v>0.111975498497486</v>
      </c>
      <c r="K1105" s="20">
        <v>0</v>
      </c>
      <c r="L1105" s="20">
        <v>0.231138427785859</v>
      </c>
      <c r="M1105" s="20">
        <v>0.37670515290732798</v>
      </c>
      <c r="N1105" s="20">
        <v>0.28240401350187699</v>
      </c>
      <c r="O1105" s="20">
        <v>0.109752405804936</v>
      </c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  <c r="AA1105" s="30"/>
    </row>
    <row r="1106" spans="1:27" hidden="1" x14ac:dyDescent="0.25">
      <c r="A1106">
        <v>1070</v>
      </c>
      <c r="B1106" s="15">
        <v>41712</v>
      </c>
      <c r="C1106" s="25">
        <f t="shared" si="64"/>
        <v>0.112229183316231</v>
      </c>
      <c r="D1106" s="25">
        <f>VLOOKUP(B1106,input_BB!$B$19:$L$10000,$D$35,0)</f>
        <v>1841.13</v>
      </c>
      <c r="E1106" s="27">
        <f t="shared" si="65"/>
        <v>1.0009925160570535E-2</v>
      </c>
      <c r="F1106" s="34">
        <f t="shared" si="67"/>
        <v>-1.9653468509722827E-2</v>
      </c>
      <c r="G1106" s="25">
        <f t="shared" si="66"/>
        <v>0.19234848734198301</v>
      </c>
      <c r="I1106" s="31">
        <v>41712</v>
      </c>
      <c r="J1106" s="20">
        <v>0.112229183316231</v>
      </c>
      <c r="K1106" s="20">
        <v>0</v>
      </c>
      <c r="L1106" s="20">
        <v>0.10193909883345</v>
      </c>
      <c r="M1106" s="20">
        <v>0.30341807187372799</v>
      </c>
      <c r="N1106" s="20">
        <v>0.19234848734198301</v>
      </c>
      <c r="O1106" s="20">
        <v>0.40229434195083802</v>
      </c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  <c r="AA1106" s="30"/>
    </row>
    <row r="1107" spans="1:27" hidden="1" x14ac:dyDescent="0.25">
      <c r="A1107">
        <v>1071</v>
      </c>
      <c r="B1107" s="15">
        <v>41719</v>
      </c>
      <c r="C1107" s="25">
        <f t="shared" si="64"/>
        <v>0.112229183316231</v>
      </c>
      <c r="D1107" s="25">
        <f>VLOOKUP(B1107,input_BB!$B$19:$L$10000,$D$35,0)</f>
        <v>1866.52</v>
      </c>
      <c r="E1107" s="27">
        <f t="shared" si="65"/>
        <v>1.0009925160570535E-2</v>
      </c>
      <c r="F1107" s="34">
        <f t="shared" si="67"/>
        <v>1.3790443912162553E-2</v>
      </c>
      <c r="G1107" s="25">
        <f t="shared" si="66"/>
        <v>0.162998305355852</v>
      </c>
      <c r="I1107" s="31">
        <v>41719</v>
      </c>
      <c r="J1107" s="20">
        <v>0.112229183316231</v>
      </c>
      <c r="K1107" s="20">
        <v>0</v>
      </c>
      <c r="L1107" s="20">
        <v>0.101126352426522</v>
      </c>
      <c r="M1107" s="20">
        <v>0.35345456859882501</v>
      </c>
      <c r="N1107" s="20">
        <v>0.162998305355852</v>
      </c>
      <c r="O1107" s="20">
        <v>0.382420773618801</v>
      </c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  <c r="AA1107" s="30"/>
    </row>
    <row r="1108" spans="1:27" hidden="1" x14ac:dyDescent="0.25">
      <c r="A1108">
        <v>1072</v>
      </c>
      <c r="B1108" s="15">
        <v>41726</v>
      </c>
      <c r="C1108" s="25">
        <f t="shared" si="64"/>
        <v>0.111966103315353</v>
      </c>
      <c r="D1108" s="25">
        <f>VLOOKUP(B1108,input_BB!$B$19:$L$10000,$D$35,0)</f>
        <v>1857.62</v>
      </c>
      <c r="E1108" s="27">
        <f t="shared" si="65"/>
        <v>9.5617985449388369E-3</v>
      </c>
      <c r="F1108" s="34">
        <f t="shared" si="67"/>
        <v>-4.7682317896406978E-3</v>
      </c>
      <c r="G1108" s="25">
        <f t="shared" si="66"/>
        <v>0.24783415848564</v>
      </c>
      <c r="I1108" s="31">
        <v>41726</v>
      </c>
      <c r="J1108" s="20">
        <v>0.111966103315353</v>
      </c>
      <c r="K1108" s="20">
        <v>0</v>
      </c>
      <c r="L1108" s="20">
        <v>0.16295309159100099</v>
      </c>
      <c r="M1108" s="20">
        <v>0.39220995314185297</v>
      </c>
      <c r="N1108" s="20">
        <v>0.24783415848564</v>
      </c>
      <c r="O1108" s="20">
        <v>0.19700279678150601</v>
      </c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  <c r="AA1108" s="30"/>
    </row>
    <row r="1109" spans="1:27" hidden="1" x14ac:dyDescent="0.25">
      <c r="A1109">
        <v>1073</v>
      </c>
      <c r="B1109" s="15">
        <v>41733</v>
      </c>
      <c r="C1109" s="25">
        <f t="shared" si="64"/>
        <v>0.11197683215141301</v>
      </c>
      <c r="D1109" s="25">
        <f>VLOOKUP(B1109,input_BB!$B$19:$L$10000,$D$35,0)</f>
        <v>1865.09</v>
      </c>
      <c r="E1109" s="27">
        <f t="shared" si="65"/>
        <v>9.5800738869533941E-3</v>
      </c>
      <c r="F1109" s="34">
        <f t="shared" si="67"/>
        <v>4.0212745340812983E-3</v>
      </c>
      <c r="G1109" s="25">
        <f t="shared" si="66"/>
        <v>0.26437831130815698</v>
      </c>
      <c r="I1109" s="31">
        <v>41733</v>
      </c>
      <c r="J1109" s="20">
        <v>0.11197683215141301</v>
      </c>
      <c r="K1109" s="20">
        <v>0</v>
      </c>
      <c r="L1109" s="20">
        <v>0.240859863089737</v>
      </c>
      <c r="M1109" s="20">
        <v>0.25444731372816598</v>
      </c>
      <c r="N1109" s="20">
        <v>0.26437831130815698</v>
      </c>
      <c r="O1109" s="20">
        <v>0.24031451187394101</v>
      </c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  <c r="AA1109" s="30"/>
    </row>
    <row r="1110" spans="1:27" hidden="1" x14ac:dyDescent="0.25">
      <c r="A1110">
        <v>1074</v>
      </c>
      <c r="B1110" s="15">
        <v>41740</v>
      </c>
      <c r="C1110" s="25">
        <f t="shared" si="64"/>
        <v>0.112229183316231</v>
      </c>
      <c r="D1110" s="25">
        <f>VLOOKUP(B1110,input_BB!$B$19:$L$10000,$D$35,0)</f>
        <v>1815.69</v>
      </c>
      <c r="E1110" s="27">
        <f t="shared" si="65"/>
        <v>1.0009925160570535E-2</v>
      </c>
      <c r="F1110" s="34">
        <f t="shared" si="67"/>
        <v>-2.6486657480335962E-2</v>
      </c>
      <c r="G1110" s="25">
        <f t="shared" si="66"/>
        <v>0.19234848734198301</v>
      </c>
      <c r="I1110" s="31">
        <v>41740</v>
      </c>
      <c r="J1110" s="20">
        <v>0.112229183316231</v>
      </c>
      <c r="K1110" s="20">
        <v>0</v>
      </c>
      <c r="L1110" s="20">
        <v>0.10193909883345</v>
      </c>
      <c r="M1110" s="20">
        <v>0.30341807187372799</v>
      </c>
      <c r="N1110" s="20">
        <v>0.19234848734198301</v>
      </c>
      <c r="O1110" s="20">
        <v>0.40229434195083802</v>
      </c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  <c r="AA1110" s="30"/>
    </row>
    <row r="1111" spans="1:27" hidden="1" x14ac:dyDescent="0.25">
      <c r="A1111">
        <v>1075</v>
      </c>
      <c r="B1111" s="15">
        <v>41747</v>
      </c>
      <c r="C1111" s="25">
        <f t="shared" si="64"/>
        <v>0.112229183316231</v>
      </c>
      <c r="D1111" s="25">
        <f>VLOOKUP(B1111,input_BB!$B$19:$L$10000,$D$35,0)</f>
        <v>1864.85</v>
      </c>
      <c r="E1111" s="27">
        <f t="shared" si="65"/>
        <v>1.0009925160570535E-2</v>
      </c>
      <c r="F1111" s="34">
        <f t="shared" si="67"/>
        <v>2.7075106433366747E-2</v>
      </c>
      <c r="G1111" s="25">
        <f t="shared" si="66"/>
        <v>0.162998305355852</v>
      </c>
      <c r="I1111" s="31">
        <v>41747</v>
      </c>
      <c r="J1111" s="20">
        <v>0.112229183316231</v>
      </c>
      <c r="K1111" s="20">
        <v>0</v>
      </c>
      <c r="L1111" s="20">
        <v>0.101126352426522</v>
      </c>
      <c r="M1111" s="20">
        <v>0.35345456859882501</v>
      </c>
      <c r="N1111" s="20">
        <v>0.162998305355852</v>
      </c>
      <c r="O1111" s="20">
        <v>0.382420773618801</v>
      </c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  <c r="AA1111" s="30"/>
    </row>
    <row r="1112" spans="1:27" hidden="1" x14ac:dyDescent="0.25">
      <c r="A1112">
        <v>1076</v>
      </c>
      <c r="B1112" s="15">
        <v>41754</v>
      </c>
      <c r="C1112" s="25">
        <f t="shared" si="64"/>
        <v>0.111966103315353</v>
      </c>
      <c r="D1112" s="25">
        <f>VLOOKUP(B1112,input_BB!$B$19:$L$10000,$D$35,0)</f>
        <v>1863.4</v>
      </c>
      <c r="E1112" s="27">
        <f t="shared" si="65"/>
        <v>9.5617985449388369E-3</v>
      </c>
      <c r="F1112" s="34">
        <f t="shared" si="67"/>
        <v>-7.7754242968597342E-4</v>
      </c>
      <c r="G1112" s="25">
        <f t="shared" si="66"/>
        <v>0.24783415848564</v>
      </c>
      <c r="I1112" s="31">
        <v>41754</v>
      </c>
      <c r="J1112" s="20">
        <v>0.111966103315353</v>
      </c>
      <c r="K1112" s="20">
        <v>0</v>
      </c>
      <c r="L1112" s="20">
        <v>0.16295309159100099</v>
      </c>
      <c r="M1112" s="20">
        <v>0.39220995314185297</v>
      </c>
      <c r="N1112" s="20">
        <v>0.24783415848564</v>
      </c>
      <c r="O1112" s="20">
        <v>0.19700279678150601</v>
      </c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  <c r="AA1112" s="30"/>
    </row>
    <row r="1113" spans="1:27" hidden="1" x14ac:dyDescent="0.25">
      <c r="A1113">
        <v>1077</v>
      </c>
      <c r="B1113" s="15">
        <v>41761</v>
      </c>
      <c r="C1113" s="25">
        <f t="shared" si="64"/>
        <v>0.11196772754192399</v>
      </c>
      <c r="D1113" s="25">
        <f>VLOOKUP(B1113,input_BB!$B$19:$L$10000,$D$35,0)</f>
        <v>1881.14</v>
      </c>
      <c r="E1113" s="27">
        <f t="shared" si="65"/>
        <v>9.56456522866184E-3</v>
      </c>
      <c r="F1113" s="34">
        <f t="shared" si="67"/>
        <v>9.5202318342815229E-3</v>
      </c>
      <c r="G1113" s="25">
        <f t="shared" si="66"/>
        <v>0.262653958277558</v>
      </c>
      <c r="I1113" s="31">
        <v>41761</v>
      </c>
      <c r="J1113" s="20">
        <v>0.11196772754192399</v>
      </c>
      <c r="K1113" s="20">
        <v>0</v>
      </c>
      <c r="L1113" s="20">
        <v>0.23927160796279101</v>
      </c>
      <c r="M1113" s="20">
        <v>0.25278773521577103</v>
      </c>
      <c r="N1113" s="20">
        <v>0.262653958277558</v>
      </c>
      <c r="O1113" s="20">
        <v>0.24528669854387999</v>
      </c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  <c r="AA1113" s="30"/>
    </row>
    <row r="1114" spans="1:27" hidden="1" x14ac:dyDescent="0.25">
      <c r="A1114">
        <v>1078</v>
      </c>
      <c r="B1114" s="15">
        <v>41768</v>
      </c>
      <c r="C1114" s="25">
        <f t="shared" si="64"/>
        <v>0.11221122741699199</v>
      </c>
      <c r="D1114" s="25">
        <f>VLOOKUP(B1114,input_BB!$B$19:$L$10000,$D$35,0)</f>
        <v>1878.48</v>
      </c>
      <c r="E1114" s="27">
        <f t="shared" si="65"/>
        <v>9.9793393451161339E-3</v>
      </c>
      <c r="F1114" s="34">
        <f t="shared" si="67"/>
        <v>-1.4140361695568204E-3</v>
      </c>
      <c r="G1114" s="25">
        <f t="shared" si="66"/>
        <v>0.18811062085156899</v>
      </c>
      <c r="I1114" s="31">
        <v>41768</v>
      </c>
      <c r="J1114" s="20">
        <v>0.11221122741699199</v>
      </c>
      <c r="K1114" s="20">
        <v>0</v>
      </c>
      <c r="L1114" s="20">
        <v>9.9693152962083698E-2</v>
      </c>
      <c r="M1114" s="20">
        <v>0.29669238266918602</v>
      </c>
      <c r="N1114" s="20">
        <v>0.18811062085156899</v>
      </c>
      <c r="O1114" s="20">
        <v>0.41550384351716202</v>
      </c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  <c r="AA1114" s="30"/>
    </row>
    <row r="1115" spans="1:27" hidden="1" x14ac:dyDescent="0.25">
      <c r="A1115">
        <v>1079</v>
      </c>
      <c r="B1115" s="15">
        <v>41775</v>
      </c>
      <c r="C1115" s="25">
        <f t="shared" si="64"/>
        <v>0.11221122741699199</v>
      </c>
      <c r="D1115" s="25">
        <f>VLOOKUP(B1115,input_BB!$B$19:$L$10000,$D$35,0)</f>
        <v>1877.86</v>
      </c>
      <c r="E1115" s="27">
        <f t="shared" si="65"/>
        <v>9.9793393451161339E-3</v>
      </c>
      <c r="F1115" s="34">
        <f t="shared" si="67"/>
        <v>-3.3005408628261623E-4</v>
      </c>
      <c r="G1115" s="25">
        <f t="shared" si="66"/>
        <v>0.160483841235321</v>
      </c>
      <c r="I1115" s="31">
        <v>41775</v>
      </c>
      <c r="J1115" s="20">
        <v>0.11221122741699199</v>
      </c>
      <c r="K1115" s="20">
        <v>0</v>
      </c>
      <c r="L1115" s="20">
        <v>9.9566344889870206E-2</v>
      </c>
      <c r="M1115" s="20">
        <v>0.34797798268416902</v>
      </c>
      <c r="N1115" s="20">
        <v>0.160483841235321</v>
      </c>
      <c r="O1115" s="20">
        <v>0.39197183119064</v>
      </c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  <c r="AA1115" s="30"/>
    </row>
    <row r="1116" spans="1:27" hidden="1" x14ac:dyDescent="0.25">
      <c r="A1116">
        <v>1080</v>
      </c>
      <c r="B1116" s="15">
        <v>41782</v>
      </c>
      <c r="C1116" s="25">
        <f t="shared" si="64"/>
        <v>0.111958712339401</v>
      </c>
      <c r="D1116" s="25">
        <f>VLOOKUP(B1116,input_BB!$B$19:$L$10000,$D$35,0)</f>
        <v>1900.53</v>
      </c>
      <c r="E1116" s="27">
        <f t="shared" si="65"/>
        <v>9.5492088648851045E-3</v>
      </c>
      <c r="F1116" s="34">
        <f t="shared" si="67"/>
        <v>1.2072252457584698E-2</v>
      </c>
      <c r="G1116" s="25">
        <f t="shared" si="66"/>
        <v>0.22025825691508999</v>
      </c>
      <c r="I1116" s="31">
        <v>41782</v>
      </c>
      <c r="J1116" s="20">
        <v>0.111958712339401</v>
      </c>
      <c r="K1116" s="20">
        <v>0</v>
      </c>
      <c r="L1116" s="20">
        <v>0.20189236664888799</v>
      </c>
      <c r="M1116" s="20">
        <v>0.35992387431129802</v>
      </c>
      <c r="N1116" s="20">
        <v>0.22025825691508999</v>
      </c>
      <c r="O1116" s="20">
        <v>0.217925502124724</v>
      </c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  <c r="AA1116" s="30"/>
    </row>
    <row r="1117" spans="1:27" hidden="1" x14ac:dyDescent="0.25">
      <c r="A1117">
        <v>1081</v>
      </c>
      <c r="B1117" s="15">
        <v>41789</v>
      </c>
      <c r="C1117" s="25">
        <f t="shared" si="64"/>
        <v>0.111958712339401</v>
      </c>
      <c r="D1117" s="25">
        <f>VLOOKUP(B1117,input_BB!$B$19:$L$10000,$D$35,0)</f>
        <v>1923.57</v>
      </c>
      <c r="E1117" s="27">
        <f t="shared" si="65"/>
        <v>9.5492088648851045E-3</v>
      </c>
      <c r="F1117" s="34">
        <f t="shared" si="67"/>
        <v>1.2122934128900864E-2</v>
      </c>
      <c r="G1117" s="25">
        <f t="shared" si="66"/>
        <v>0.26073765449847502</v>
      </c>
      <c r="I1117" s="31">
        <v>41789</v>
      </c>
      <c r="J1117" s="20">
        <v>0.111958712339401</v>
      </c>
      <c r="K1117" s="20">
        <v>0</v>
      </c>
      <c r="L1117" s="20">
        <v>0.23750502663616899</v>
      </c>
      <c r="M1117" s="20">
        <v>0.25094341275431198</v>
      </c>
      <c r="N1117" s="20">
        <v>0.26073765449847502</v>
      </c>
      <c r="O1117" s="20">
        <v>0.25081390611104298</v>
      </c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  <c r="AA1117" s="30"/>
    </row>
    <row r="1118" spans="1:27" hidden="1" x14ac:dyDescent="0.25">
      <c r="A1118">
        <v>1082</v>
      </c>
      <c r="B1118" s="15">
        <v>41796</v>
      </c>
      <c r="C1118" s="25">
        <f t="shared" si="64"/>
        <v>0.11221122741699199</v>
      </c>
      <c r="D1118" s="25">
        <f>VLOOKUP(B1118,input_BB!$B$19:$L$10000,$D$35,0)</f>
        <v>1949.44</v>
      </c>
      <c r="E1118" s="27">
        <f t="shared" si="65"/>
        <v>9.9793393451161339E-3</v>
      </c>
      <c r="F1118" s="34">
        <f t="shared" si="67"/>
        <v>1.3448951688787014E-2</v>
      </c>
      <c r="G1118" s="25">
        <f t="shared" si="66"/>
        <v>0.18811062085156899</v>
      </c>
      <c r="I1118" s="31">
        <v>41796</v>
      </c>
      <c r="J1118" s="20">
        <v>0.11221122741699199</v>
      </c>
      <c r="K1118" s="20">
        <v>0</v>
      </c>
      <c r="L1118" s="20">
        <v>9.9693152962083698E-2</v>
      </c>
      <c r="M1118" s="20">
        <v>0.29669238266918602</v>
      </c>
      <c r="N1118" s="20">
        <v>0.18811062085156899</v>
      </c>
      <c r="O1118" s="20">
        <v>0.41550384351716202</v>
      </c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  <c r="AA1118" s="30"/>
    </row>
    <row r="1119" spans="1:27" hidden="1" x14ac:dyDescent="0.25">
      <c r="A1119">
        <v>1083</v>
      </c>
      <c r="B1119" s="15">
        <v>41803</v>
      </c>
      <c r="C1119" s="25">
        <f t="shared" si="64"/>
        <v>0.11221122741699199</v>
      </c>
      <c r="D1119" s="25">
        <f>VLOOKUP(B1119,input_BB!$B$19:$L$10000,$D$35,0)</f>
        <v>1936.16</v>
      </c>
      <c r="E1119" s="27">
        <f t="shared" si="65"/>
        <v>9.9793393451161339E-3</v>
      </c>
      <c r="F1119" s="34">
        <f t="shared" si="67"/>
        <v>-6.8122127380170205E-3</v>
      </c>
      <c r="G1119" s="25">
        <f t="shared" si="66"/>
        <v>0.160483841235321</v>
      </c>
      <c r="I1119" s="31">
        <v>41803</v>
      </c>
      <c r="J1119" s="20">
        <v>0.11221122741699199</v>
      </c>
      <c r="K1119" s="20">
        <v>0</v>
      </c>
      <c r="L1119" s="20">
        <v>9.9566344889870206E-2</v>
      </c>
      <c r="M1119" s="20">
        <v>0.34797798268416902</v>
      </c>
      <c r="N1119" s="20">
        <v>0.160483841235321</v>
      </c>
      <c r="O1119" s="20">
        <v>0.39197183119064</v>
      </c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  <c r="AA1119" s="30"/>
    </row>
    <row r="1120" spans="1:27" hidden="1" x14ac:dyDescent="0.25">
      <c r="A1120">
        <v>1084</v>
      </c>
      <c r="B1120" s="15">
        <v>41810</v>
      </c>
      <c r="C1120" s="25">
        <f t="shared" si="64"/>
        <v>0.111958712339401</v>
      </c>
      <c r="D1120" s="25">
        <f>VLOOKUP(B1120,input_BB!$B$19:$L$10000,$D$35,0)</f>
        <v>1962.87</v>
      </c>
      <c r="E1120" s="27">
        <f t="shared" si="65"/>
        <v>9.5492088648851045E-3</v>
      </c>
      <c r="F1120" s="34">
        <f t="shared" si="67"/>
        <v>1.3795347491942778E-2</v>
      </c>
      <c r="G1120" s="25">
        <f t="shared" si="66"/>
        <v>0.22025825691508999</v>
      </c>
      <c r="I1120" s="31">
        <v>41810</v>
      </c>
      <c r="J1120" s="20">
        <v>0.111958712339401</v>
      </c>
      <c r="K1120" s="20">
        <v>0</v>
      </c>
      <c r="L1120" s="20">
        <v>0.20189236664888799</v>
      </c>
      <c r="M1120" s="20">
        <v>0.35992387431129802</v>
      </c>
      <c r="N1120" s="20">
        <v>0.22025825691508999</v>
      </c>
      <c r="O1120" s="20">
        <v>0.217925502124724</v>
      </c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  <c r="AA1120" s="30"/>
    </row>
    <row r="1121" spans="1:27" hidden="1" x14ac:dyDescent="0.25">
      <c r="A1121">
        <v>1085</v>
      </c>
      <c r="B1121" s="15">
        <v>41817</v>
      </c>
      <c r="C1121" s="25">
        <f t="shared" si="64"/>
        <v>0.111958712339401</v>
      </c>
      <c r="D1121" s="25">
        <f>VLOOKUP(B1121,input_BB!$B$19:$L$10000,$D$35,0)</f>
        <v>1960.96</v>
      </c>
      <c r="E1121" s="27">
        <f t="shared" si="65"/>
        <v>9.5492088648851045E-3</v>
      </c>
      <c r="F1121" s="34">
        <f t="shared" si="67"/>
        <v>-9.7306495081173061E-4</v>
      </c>
      <c r="G1121" s="25">
        <f t="shared" si="66"/>
        <v>0.26073765449847502</v>
      </c>
      <c r="I1121" s="31">
        <v>41817</v>
      </c>
      <c r="J1121" s="20">
        <v>0.111958712339401</v>
      </c>
      <c r="K1121" s="20">
        <v>0</v>
      </c>
      <c r="L1121" s="20">
        <v>0.23750502663616899</v>
      </c>
      <c r="M1121" s="20">
        <v>0.25094341275431198</v>
      </c>
      <c r="N1121" s="20">
        <v>0.26073765449847502</v>
      </c>
      <c r="O1121" s="20">
        <v>0.25081390611104298</v>
      </c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  <c r="AA1121" s="30"/>
    </row>
    <row r="1122" spans="1:27" hidden="1" x14ac:dyDescent="0.25">
      <c r="A1122">
        <v>1086</v>
      </c>
      <c r="B1122" s="15">
        <v>41824</v>
      </c>
      <c r="C1122" s="25">
        <f t="shared" si="64"/>
        <v>0.112202391028404</v>
      </c>
      <c r="D1122" s="25">
        <f>VLOOKUP(B1122,input_BB!$B$19:$L$10000,$D$35,0)</f>
        <v>1985.44</v>
      </c>
      <c r="E1122" s="27">
        <f t="shared" si="65"/>
        <v>9.9642875703741217E-3</v>
      </c>
      <c r="F1122" s="34">
        <f t="shared" si="67"/>
        <v>1.2483681462140961E-2</v>
      </c>
      <c r="G1122" s="25">
        <f t="shared" si="66"/>
        <v>0.185626390748523</v>
      </c>
      <c r="I1122" s="31">
        <v>41824</v>
      </c>
      <c r="J1122" s="20">
        <v>0.112202391028404</v>
      </c>
      <c r="K1122" s="20">
        <v>0</v>
      </c>
      <c r="L1122" s="20">
        <v>9.8376583325904501E-2</v>
      </c>
      <c r="M1122" s="20">
        <v>0.29274706155133301</v>
      </c>
      <c r="N1122" s="20">
        <v>0.185626390748523</v>
      </c>
      <c r="O1122" s="20">
        <v>0.42324996437424001</v>
      </c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  <c r="AA1122" s="30"/>
    </row>
    <row r="1123" spans="1:27" hidden="1" x14ac:dyDescent="0.25">
      <c r="A1123">
        <v>1087</v>
      </c>
      <c r="B1123" s="15">
        <v>41831</v>
      </c>
      <c r="C1123" s="25">
        <f t="shared" si="64"/>
        <v>0.112202391028404</v>
      </c>
      <c r="D1123" s="25">
        <f>VLOOKUP(B1123,input_BB!$B$19:$L$10000,$D$35,0)</f>
        <v>1967.57</v>
      </c>
      <c r="E1123" s="27">
        <f t="shared" si="65"/>
        <v>9.9642875703741217E-3</v>
      </c>
      <c r="F1123" s="34">
        <f t="shared" si="67"/>
        <v>-9.0005238133613608E-3</v>
      </c>
      <c r="G1123" s="25">
        <f t="shared" si="66"/>
        <v>0.15903029618355299</v>
      </c>
      <c r="I1123" s="31">
        <v>41831</v>
      </c>
      <c r="J1123" s="20">
        <v>0.112202391028404</v>
      </c>
      <c r="K1123" s="20">
        <v>0</v>
      </c>
      <c r="L1123" s="20">
        <v>9.8664545887407598E-2</v>
      </c>
      <c r="M1123" s="20">
        <v>0.34481028749555498</v>
      </c>
      <c r="N1123" s="20">
        <v>0.15903029618355299</v>
      </c>
      <c r="O1123" s="20">
        <v>0.39749487043348503</v>
      </c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  <c r="AA1123" s="30"/>
    </row>
    <row r="1124" spans="1:27" hidden="1" x14ac:dyDescent="0.25">
      <c r="A1124">
        <v>1088</v>
      </c>
      <c r="B1124" s="15">
        <v>41838</v>
      </c>
      <c r="C1124" s="25">
        <f t="shared" si="64"/>
        <v>0.11194974929094299</v>
      </c>
      <c r="D1124" s="25">
        <f>VLOOKUP(B1124,input_BB!$B$19:$L$10000,$D$35,0)</f>
        <v>1978.22</v>
      </c>
      <c r="E1124" s="27">
        <f t="shared" si="65"/>
        <v>9.5339413395778873E-3</v>
      </c>
      <c r="F1124" s="34">
        <f t="shared" si="67"/>
        <v>5.4127680336659711E-3</v>
      </c>
      <c r="G1124" s="25">
        <f t="shared" si="66"/>
        <v>0.217374023975938</v>
      </c>
      <c r="I1124" s="31">
        <v>41838</v>
      </c>
      <c r="J1124" s="20">
        <v>0.11194974929094299</v>
      </c>
      <c r="K1124" s="20">
        <v>0</v>
      </c>
      <c r="L1124" s="20">
        <v>0.19923073264371</v>
      </c>
      <c r="M1124" s="20">
        <v>0.35521078782940702</v>
      </c>
      <c r="N1124" s="20">
        <v>0.217374023975938</v>
      </c>
      <c r="O1124" s="20">
        <v>0.22818445555094399</v>
      </c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30"/>
    </row>
    <row r="1125" spans="1:27" hidden="1" x14ac:dyDescent="0.25">
      <c r="A1125">
        <v>1089</v>
      </c>
      <c r="B1125" s="15">
        <v>41845</v>
      </c>
      <c r="C1125" s="25">
        <f t="shared" si="64"/>
        <v>0.11194974929094299</v>
      </c>
      <c r="D1125" s="25">
        <f>VLOOKUP(B1125,input_BB!$B$19:$L$10000,$D$35,0)</f>
        <v>1978.34</v>
      </c>
      <c r="E1125" s="27">
        <f t="shared" si="65"/>
        <v>9.5339413395778873E-3</v>
      </c>
      <c r="F1125" s="34">
        <f t="shared" si="67"/>
        <v>6.0660593867112311E-5</v>
      </c>
      <c r="G1125" s="25">
        <f t="shared" si="66"/>
        <v>0.25859365492820602</v>
      </c>
      <c r="I1125" s="31">
        <v>41845</v>
      </c>
      <c r="J1125" s="20">
        <v>0.11194974929094299</v>
      </c>
      <c r="K1125" s="20">
        <v>0</v>
      </c>
      <c r="L1125" s="20">
        <v>0.235526488617851</v>
      </c>
      <c r="M1125" s="20">
        <v>0.248879954483021</v>
      </c>
      <c r="N1125" s="20">
        <v>0.25859365492820602</v>
      </c>
      <c r="O1125" s="20">
        <v>0.25699990197092198</v>
      </c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  <c r="AA1125" s="30"/>
    </row>
    <row r="1126" spans="1:27" hidden="1" x14ac:dyDescent="0.25">
      <c r="A1126">
        <v>1090</v>
      </c>
      <c r="B1126" s="15">
        <v>41852</v>
      </c>
      <c r="C1126" s="25">
        <f t="shared" ref="C1126:C1189" si="68">J1126</f>
        <v>0.112202391028404</v>
      </c>
      <c r="D1126" s="25">
        <f>VLOOKUP(B1126,input_BB!$B$19:$L$10000,$D$35,0)</f>
        <v>1925.15</v>
      </c>
      <c r="E1126" s="27">
        <f t="shared" ref="E1126:E1189" si="69">(C1126-$E$34)/$E$36</f>
        <v>9.9642875703741217E-3</v>
      </c>
      <c r="F1126" s="34">
        <f t="shared" si="67"/>
        <v>-2.688617730016063E-2</v>
      </c>
      <c r="G1126" s="25">
        <f t="shared" ref="G1126:G1189" si="70">VLOOKUP(B1126,$I$37:$AA$5000,$G$34,0)</f>
        <v>0.185626390748523</v>
      </c>
      <c r="I1126" s="31">
        <v>41852</v>
      </c>
      <c r="J1126" s="20">
        <v>0.112202391028404</v>
      </c>
      <c r="K1126" s="20">
        <v>0</v>
      </c>
      <c r="L1126" s="20">
        <v>9.8376583325904501E-2</v>
      </c>
      <c r="M1126" s="20">
        <v>0.29274706155133301</v>
      </c>
      <c r="N1126" s="20">
        <v>0.185626390748523</v>
      </c>
      <c r="O1126" s="20">
        <v>0.42324996437424001</v>
      </c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  <c r="AA1126" s="30"/>
    </row>
    <row r="1127" spans="1:27" hidden="1" x14ac:dyDescent="0.25">
      <c r="A1127">
        <v>1091</v>
      </c>
      <c r="B1127" s="15">
        <v>41859</v>
      </c>
      <c r="C1127" s="25">
        <f t="shared" si="68"/>
        <v>0.112202391028404</v>
      </c>
      <c r="D1127" s="25">
        <f>VLOOKUP(B1127,input_BB!$B$19:$L$10000,$D$35,0)</f>
        <v>1931.59</v>
      </c>
      <c r="E1127" s="27">
        <f t="shared" si="69"/>
        <v>9.9642875703741217E-3</v>
      </c>
      <c r="F1127" s="34">
        <f t="shared" ref="F1127:F1190" si="71">D1127/D1126-1</f>
        <v>3.3451938809963E-3</v>
      </c>
      <c r="G1127" s="25">
        <f t="shared" si="70"/>
        <v>0.15903029618355299</v>
      </c>
      <c r="I1127" s="31">
        <v>41859</v>
      </c>
      <c r="J1127" s="20">
        <v>0.112202391028404</v>
      </c>
      <c r="K1127" s="20">
        <v>0</v>
      </c>
      <c r="L1127" s="20">
        <v>9.8664545887407598E-2</v>
      </c>
      <c r="M1127" s="20">
        <v>0.34481028749555498</v>
      </c>
      <c r="N1127" s="20">
        <v>0.15903029618355299</v>
      </c>
      <c r="O1127" s="20">
        <v>0.39749487043348503</v>
      </c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  <c r="AA1127" s="30"/>
    </row>
    <row r="1128" spans="1:27" hidden="1" x14ac:dyDescent="0.25">
      <c r="A1128">
        <v>1092</v>
      </c>
      <c r="B1128" s="15">
        <v>41866</v>
      </c>
      <c r="C1128" s="25">
        <f t="shared" si="68"/>
        <v>0.11194974929094299</v>
      </c>
      <c r="D1128" s="25">
        <f>VLOOKUP(B1128,input_BB!$B$19:$L$10000,$D$35,0)</f>
        <v>1955.06</v>
      </c>
      <c r="E1128" s="27">
        <f t="shared" si="69"/>
        <v>9.5339413395778873E-3</v>
      </c>
      <c r="F1128" s="34">
        <f t="shared" si="71"/>
        <v>1.2150611672249401E-2</v>
      </c>
      <c r="G1128" s="25">
        <f t="shared" si="70"/>
        <v>0.217374023975938</v>
      </c>
      <c r="I1128" s="31">
        <v>41866</v>
      </c>
      <c r="J1128" s="20">
        <v>0.11194974929094299</v>
      </c>
      <c r="K1128" s="20">
        <v>0</v>
      </c>
      <c r="L1128" s="20">
        <v>0.19923073264371</v>
      </c>
      <c r="M1128" s="20">
        <v>0.35521078782940702</v>
      </c>
      <c r="N1128" s="20">
        <v>0.217374023975938</v>
      </c>
      <c r="O1128" s="20">
        <v>0.22818445555094399</v>
      </c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  <c r="AA1128" s="30"/>
    </row>
    <row r="1129" spans="1:27" hidden="1" x14ac:dyDescent="0.25">
      <c r="A1129">
        <v>1093</v>
      </c>
      <c r="B1129" s="15">
        <v>41873</v>
      </c>
      <c r="C1129" s="25">
        <f t="shared" si="68"/>
        <v>0.11194974929094299</v>
      </c>
      <c r="D1129" s="25">
        <f>VLOOKUP(B1129,input_BB!$B$19:$L$10000,$D$35,0)</f>
        <v>1988.4</v>
      </c>
      <c r="E1129" s="27">
        <f t="shared" si="69"/>
        <v>9.5339413395778873E-3</v>
      </c>
      <c r="F1129" s="34">
        <f t="shared" si="71"/>
        <v>1.7053185068488963E-2</v>
      </c>
      <c r="G1129" s="25">
        <f t="shared" si="70"/>
        <v>0.25859365492820602</v>
      </c>
      <c r="I1129" s="31">
        <v>41873</v>
      </c>
      <c r="J1129" s="20">
        <v>0.11194974929094299</v>
      </c>
      <c r="K1129" s="20">
        <v>0</v>
      </c>
      <c r="L1129" s="20">
        <v>0.235526488617851</v>
      </c>
      <c r="M1129" s="20">
        <v>0.248879954483021</v>
      </c>
      <c r="N1129" s="20">
        <v>0.25859365492820602</v>
      </c>
      <c r="O1129" s="20">
        <v>0.25699990197092198</v>
      </c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  <c r="AA1129" s="30"/>
    </row>
    <row r="1130" spans="1:27" hidden="1" x14ac:dyDescent="0.25">
      <c r="A1130">
        <v>1094</v>
      </c>
      <c r="B1130" s="15">
        <v>41880</v>
      </c>
      <c r="C1130" s="25">
        <f t="shared" si="68"/>
        <v>0.112202391028404</v>
      </c>
      <c r="D1130" s="25">
        <f>VLOOKUP(B1130,input_BB!$B$19:$L$10000,$D$35,0)</f>
        <v>2003.37</v>
      </c>
      <c r="E1130" s="27">
        <f t="shared" si="69"/>
        <v>9.9642875703741217E-3</v>
      </c>
      <c r="F1130" s="34">
        <f t="shared" si="71"/>
        <v>7.5286662643330171E-3</v>
      </c>
      <c r="G1130" s="25">
        <f t="shared" si="70"/>
        <v>0.185626390748523</v>
      </c>
      <c r="I1130" s="31">
        <v>41880</v>
      </c>
      <c r="J1130" s="20">
        <v>0.112202391028404</v>
      </c>
      <c r="K1130" s="20">
        <v>0</v>
      </c>
      <c r="L1130" s="20">
        <v>9.8376583325904501E-2</v>
      </c>
      <c r="M1130" s="20">
        <v>0.29274706155133301</v>
      </c>
      <c r="N1130" s="20">
        <v>0.185626390748523</v>
      </c>
      <c r="O1130" s="20">
        <v>0.42324996437424001</v>
      </c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  <c r="AA1130" s="30"/>
    </row>
    <row r="1131" spans="1:27" hidden="1" x14ac:dyDescent="0.25">
      <c r="A1131">
        <v>1095</v>
      </c>
      <c r="B1131" s="15">
        <v>41887</v>
      </c>
      <c r="C1131" s="25">
        <f t="shared" si="68"/>
        <v>0.112202391028404</v>
      </c>
      <c r="D1131" s="25">
        <f>VLOOKUP(B1131,input_BB!$B$19:$L$10000,$D$35,0)</f>
        <v>2007.71</v>
      </c>
      <c r="E1131" s="27">
        <f t="shared" si="69"/>
        <v>9.9642875703741217E-3</v>
      </c>
      <c r="F1131" s="34">
        <f t="shared" si="71"/>
        <v>2.1663497007542443E-3</v>
      </c>
      <c r="G1131" s="25">
        <f t="shared" si="70"/>
        <v>0.15903029618355299</v>
      </c>
      <c r="I1131" s="31">
        <v>41887</v>
      </c>
      <c r="J1131" s="20">
        <v>0.112202391028404</v>
      </c>
      <c r="K1131" s="20">
        <v>0</v>
      </c>
      <c r="L1131" s="20">
        <v>9.8664545887407598E-2</v>
      </c>
      <c r="M1131" s="20">
        <v>0.34481028749555498</v>
      </c>
      <c r="N1131" s="20">
        <v>0.15903029618355299</v>
      </c>
      <c r="O1131" s="20">
        <v>0.39749487043348503</v>
      </c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  <c r="AA1131" s="30"/>
    </row>
    <row r="1132" spans="1:27" hidden="1" x14ac:dyDescent="0.25">
      <c r="A1132">
        <v>1096</v>
      </c>
      <c r="B1132" s="15">
        <v>41894</v>
      </c>
      <c r="C1132" s="25">
        <f t="shared" si="68"/>
        <v>0.11194974929094299</v>
      </c>
      <c r="D1132" s="25">
        <f>VLOOKUP(B1132,input_BB!$B$19:$L$10000,$D$35,0)</f>
        <v>1985.54</v>
      </c>
      <c r="E1132" s="27">
        <f t="shared" si="69"/>
        <v>9.5339413395778873E-3</v>
      </c>
      <c r="F1132" s="34">
        <f t="shared" si="71"/>
        <v>-1.1042431426849575E-2</v>
      </c>
      <c r="G1132" s="25">
        <f t="shared" si="70"/>
        <v>0.217374023975938</v>
      </c>
      <c r="I1132" s="31">
        <v>41894</v>
      </c>
      <c r="J1132" s="20">
        <v>0.11194974929094299</v>
      </c>
      <c r="K1132" s="20">
        <v>0</v>
      </c>
      <c r="L1132" s="20">
        <v>0.19923073264371</v>
      </c>
      <c r="M1132" s="20">
        <v>0.35521078782940702</v>
      </c>
      <c r="N1132" s="20">
        <v>0.217374023975938</v>
      </c>
      <c r="O1132" s="20">
        <v>0.22818445555094399</v>
      </c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  <c r="AA1132" s="30"/>
    </row>
    <row r="1133" spans="1:27" hidden="1" x14ac:dyDescent="0.25">
      <c r="A1133">
        <v>1097</v>
      </c>
      <c r="B1133" s="15">
        <v>41901</v>
      </c>
      <c r="C1133" s="25">
        <f t="shared" si="68"/>
        <v>0.11194974929094299</v>
      </c>
      <c r="D1133" s="25">
        <f>VLOOKUP(B1133,input_BB!$B$19:$L$10000,$D$35,0)</f>
        <v>2010.4</v>
      </c>
      <c r="E1133" s="27">
        <f t="shared" si="69"/>
        <v>9.5339413395778873E-3</v>
      </c>
      <c r="F1133" s="34">
        <f t="shared" si="71"/>
        <v>1.252052338406684E-2</v>
      </c>
      <c r="G1133" s="25">
        <f t="shared" si="70"/>
        <v>0.25859365492820602</v>
      </c>
      <c r="I1133" s="31">
        <v>41901</v>
      </c>
      <c r="J1133" s="20">
        <v>0.11194974929094299</v>
      </c>
      <c r="K1133" s="20">
        <v>0</v>
      </c>
      <c r="L1133" s="20">
        <v>0.235526488617851</v>
      </c>
      <c r="M1133" s="20">
        <v>0.248879954483021</v>
      </c>
      <c r="N1133" s="20">
        <v>0.25859365492820602</v>
      </c>
      <c r="O1133" s="20">
        <v>0.25699990197092198</v>
      </c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  <c r="AA1133" s="30"/>
    </row>
    <row r="1134" spans="1:27" hidden="1" x14ac:dyDescent="0.25">
      <c r="A1134">
        <v>1098</v>
      </c>
      <c r="B1134" s="15">
        <v>41908</v>
      </c>
      <c r="C1134" s="25">
        <f t="shared" si="68"/>
        <v>0.112202391028404</v>
      </c>
      <c r="D1134" s="25">
        <f>VLOOKUP(B1134,input_BB!$B$19:$L$10000,$D$35,0)</f>
        <v>1982.85</v>
      </c>
      <c r="E1134" s="27">
        <f t="shared" si="69"/>
        <v>9.9642875703741217E-3</v>
      </c>
      <c r="F1134" s="34">
        <f t="shared" si="71"/>
        <v>-1.3703740549144583E-2</v>
      </c>
      <c r="G1134" s="25">
        <f t="shared" si="70"/>
        <v>0.185626390748523</v>
      </c>
      <c r="I1134" s="31">
        <v>41908</v>
      </c>
      <c r="J1134" s="20">
        <v>0.112202391028404</v>
      </c>
      <c r="K1134" s="20">
        <v>0</v>
      </c>
      <c r="L1134" s="20">
        <v>9.8376583325904501E-2</v>
      </c>
      <c r="M1134" s="20">
        <v>0.29274706155133301</v>
      </c>
      <c r="N1134" s="20">
        <v>0.185626390748523</v>
      </c>
      <c r="O1134" s="20">
        <v>0.42324996437424001</v>
      </c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  <c r="AA1134" s="30"/>
    </row>
    <row r="1135" spans="1:27" hidden="1" x14ac:dyDescent="0.25">
      <c r="A1135">
        <v>1099</v>
      </c>
      <c r="B1135" s="15">
        <v>41915</v>
      </c>
      <c r="C1135" s="25">
        <f t="shared" si="68"/>
        <v>0.112202391028404</v>
      </c>
      <c r="D1135" s="25">
        <f>VLOOKUP(B1135,input_BB!$B$19:$L$10000,$D$35,0)</f>
        <v>1967.9</v>
      </c>
      <c r="E1135" s="27">
        <f t="shared" si="69"/>
        <v>9.9642875703741217E-3</v>
      </c>
      <c r="F1135" s="34">
        <f t="shared" si="71"/>
        <v>-7.539652520362039E-3</v>
      </c>
      <c r="G1135" s="25">
        <f t="shared" si="70"/>
        <v>0.15903029618355299</v>
      </c>
      <c r="I1135" s="31">
        <v>41915</v>
      </c>
      <c r="J1135" s="20">
        <v>0.112202391028404</v>
      </c>
      <c r="K1135" s="20">
        <v>0</v>
      </c>
      <c r="L1135" s="20">
        <v>9.8664545887407598E-2</v>
      </c>
      <c r="M1135" s="20">
        <v>0.34481028749555498</v>
      </c>
      <c r="N1135" s="20">
        <v>0.15903029618355299</v>
      </c>
      <c r="O1135" s="20">
        <v>0.39749487043348503</v>
      </c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  <c r="AA1135" s="30"/>
    </row>
    <row r="1136" spans="1:27" hidden="1" x14ac:dyDescent="0.25">
      <c r="A1136">
        <v>1100</v>
      </c>
      <c r="B1136" s="15">
        <v>41922</v>
      </c>
      <c r="C1136" s="25">
        <f t="shared" si="68"/>
        <v>0.11194974929094299</v>
      </c>
      <c r="D1136" s="25">
        <f>VLOOKUP(B1136,input_BB!$B$19:$L$10000,$D$35,0)</f>
        <v>1906.13</v>
      </c>
      <c r="E1136" s="27">
        <f t="shared" si="69"/>
        <v>9.5339413395778873E-3</v>
      </c>
      <c r="F1136" s="34">
        <f t="shared" si="71"/>
        <v>-3.1388790080796758E-2</v>
      </c>
      <c r="G1136" s="25">
        <f t="shared" si="70"/>
        <v>0.217374023975938</v>
      </c>
      <c r="I1136" s="31">
        <v>41922</v>
      </c>
      <c r="J1136" s="20">
        <v>0.11194974929094299</v>
      </c>
      <c r="K1136" s="20">
        <v>0</v>
      </c>
      <c r="L1136" s="20">
        <v>0.19923073264371</v>
      </c>
      <c r="M1136" s="20">
        <v>0.35521078782940702</v>
      </c>
      <c r="N1136" s="20">
        <v>0.217374023975938</v>
      </c>
      <c r="O1136" s="20">
        <v>0.22818445555094399</v>
      </c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  <c r="AA1136" s="30"/>
    </row>
    <row r="1137" spans="1:27" hidden="1" x14ac:dyDescent="0.25">
      <c r="A1137">
        <v>1101</v>
      </c>
      <c r="B1137" s="15">
        <v>41929</v>
      </c>
      <c r="C1137" s="25">
        <f t="shared" si="68"/>
        <v>0.11194974929094299</v>
      </c>
      <c r="D1137" s="25">
        <f>VLOOKUP(B1137,input_BB!$B$19:$L$10000,$D$35,0)</f>
        <v>1886.76</v>
      </c>
      <c r="E1137" s="27">
        <f t="shared" si="69"/>
        <v>9.5339413395778873E-3</v>
      </c>
      <c r="F1137" s="34">
        <f t="shared" si="71"/>
        <v>-1.0161951178566109E-2</v>
      </c>
      <c r="G1137" s="25">
        <f t="shared" si="70"/>
        <v>0.25859365492820602</v>
      </c>
      <c r="I1137" s="31">
        <v>41929</v>
      </c>
      <c r="J1137" s="20">
        <v>0.11194974929094299</v>
      </c>
      <c r="K1137" s="20">
        <v>0</v>
      </c>
      <c r="L1137" s="20">
        <v>0.235526488617851</v>
      </c>
      <c r="M1137" s="20">
        <v>0.248879954483021</v>
      </c>
      <c r="N1137" s="20">
        <v>0.25859365492820602</v>
      </c>
      <c r="O1137" s="20">
        <v>0.25699990197092198</v>
      </c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  <c r="AA1137" s="30"/>
    </row>
    <row r="1138" spans="1:27" hidden="1" x14ac:dyDescent="0.25">
      <c r="A1138">
        <v>1102</v>
      </c>
      <c r="B1138" s="15">
        <v>41936</v>
      </c>
      <c r="C1138" s="25">
        <f t="shared" si="68"/>
        <v>0.112202391028404</v>
      </c>
      <c r="D1138" s="25">
        <f>VLOOKUP(B1138,input_BB!$B$19:$L$10000,$D$35,0)</f>
        <v>1964.58</v>
      </c>
      <c r="E1138" s="27">
        <f t="shared" si="69"/>
        <v>9.9642875703741217E-3</v>
      </c>
      <c r="F1138" s="34">
        <f t="shared" si="71"/>
        <v>4.1245309419321918E-2</v>
      </c>
      <c r="G1138" s="25">
        <f t="shared" si="70"/>
        <v>0.185626390748523</v>
      </c>
      <c r="I1138" s="31">
        <v>41936</v>
      </c>
      <c r="J1138" s="20">
        <v>0.112202391028404</v>
      </c>
      <c r="K1138" s="20">
        <v>0</v>
      </c>
      <c r="L1138" s="20">
        <v>9.8376583325904501E-2</v>
      </c>
      <c r="M1138" s="20">
        <v>0.29274706155133301</v>
      </c>
      <c r="N1138" s="20">
        <v>0.185626390748523</v>
      </c>
      <c r="O1138" s="20">
        <v>0.42324996437424001</v>
      </c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  <c r="AA1138" s="30"/>
    </row>
    <row r="1139" spans="1:27" hidden="1" x14ac:dyDescent="0.25">
      <c r="A1139">
        <v>1103</v>
      </c>
      <c r="B1139" s="15">
        <v>41943</v>
      </c>
      <c r="C1139" s="25">
        <f t="shared" si="68"/>
        <v>0.112202391028404</v>
      </c>
      <c r="D1139" s="25">
        <f>VLOOKUP(B1139,input_BB!$B$19:$L$10000,$D$35,0)</f>
        <v>2018.05</v>
      </c>
      <c r="E1139" s="27">
        <f t="shared" si="69"/>
        <v>9.9642875703741217E-3</v>
      </c>
      <c r="F1139" s="34">
        <f t="shared" si="71"/>
        <v>2.7217013305642856E-2</v>
      </c>
      <c r="G1139" s="25">
        <f t="shared" si="70"/>
        <v>0.15903029618355299</v>
      </c>
      <c r="I1139" s="31">
        <v>41943</v>
      </c>
      <c r="J1139" s="20">
        <v>0.112202391028404</v>
      </c>
      <c r="K1139" s="20">
        <v>0</v>
      </c>
      <c r="L1139" s="20">
        <v>9.8664545887407598E-2</v>
      </c>
      <c r="M1139" s="20">
        <v>0.34481028749555498</v>
      </c>
      <c r="N1139" s="20">
        <v>0.15903029618355299</v>
      </c>
      <c r="O1139" s="20">
        <v>0.39749487043348503</v>
      </c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  <c r="AA1139" s="30"/>
    </row>
    <row r="1140" spans="1:27" hidden="1" x14ac:dyDescent="0.25">
      <c r="A1140">
        <v>1104</v>
      </c>
      <c r="B1140" s="15">
        <v>41950</v>
      </c>
      <c r="C1140" s="25">
        <f t="shared" si="68"/>
        <v>0.11194974929094299</v>
      </c>
      <c r="D1140" s="25">
        <f>VLOOKUP(B1140,input_BB!$B$19:$L$10000,$D$35,0)</f>
        <v>2031.92</v>
      </c>
      <c r="E1140" s="27">
        <f t="shared" si="69"/>
        <v>9.5339413395778873E-3</v>
      </c>
      <c r="F1140" s="34">
        <f t="shared" si="71"/>
        <v>6.8729714328188418E-3</v>
      </c>
      <c r="G1140" s="25">
        <f t="shared" si="70"/>
        <v>0.217374023975938</v>
      </c>
      <c r="I1140" s="31">
        <v>41950</v>
      </c>
      <c r="J1140" s="20">
        <v>0.11194974929094299</v>
      </c>
      <c r="K1140" s="20">
        <v>0</v>
      </c>
      <c r="L1140" s="20">
        <v>0.19923073264371</v>
      </c>
      <c r="M1140" s="20">
        <v>0.35521078782940702</v>
      </c>
      <c r="N1140" s="20">
        <v>0.217374023975938</v>
      </c>
      <c r="O1140" s="20">
        <v>0.22818445555094399</v>
      </c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  <c r="AA1140" s="30"/>
    </row>
    <row r="1141" spans="1:27" hidden="1" x14ac:dyDescent="0.25">
      <c r="A1141">
        <v>1105</v>
      </c>
      <c r="B1141" s="15">
        <v>41957</v>
      </c>
      <c r="C1141" s="25">
        <f t="shared" si="68"/>
        <v>0.11194974929094299</v>
      </c>
      <c r="D1141" s="25">
        <f>VLOOKUP(B1141,input_BB!$B$19:$L$10000,$D$35,0)</f>
        <v>2039.82</v>
      </c>
      <c r="E1141" s="27">
        <f t="shared" si="69"/>
        <v>9.5339413395778873E-3</v>
      </c>
      <c r="F1141" s="34">
        <f t="shared" si="71"/>
        <v>3.8879483444229646E-3</v>
      </c>
      <c r="G1141" s="25">
        <f t="shared" si="70"/>
        <v>0.25859365492820602</v>
      </c>
      <c r="I1141" s="31">
        <v>41957</v>
      </c>
      <c r="J1141" s="20">
        <v>0.11194974929094299</v>
      </c>
      <c r="K1141" s="20">
        <v>0</v>
      </c>
      <c r="L1141" s="20">
        <v>0.235526488617851</v>
      </c>
      <c r="M1141" s="20">
        <v>0.248879954483021</v>
      </c>
      <c r="N1141" s="20">
        <v>0.25859365492820602</v>
      </c>
      <c r="O1141" s="20">
        <v>0.25699990197092198</v>
      </c>
      <c r="P1141" s="20"/>
      <c r="Q1141" s="20"/>
      <c r="R1141" s="20"/>
      <c r="S1141" s="20"/>
      <c r="T1141" s="20"/>
      <c r="U1141" s="20"/>
      <c r="V1141" s="20"/>
      <c r="W1141" s="20"/>
      <c r="X1141" s="20"/>
      <c r="Y1141" s="20"/>
      <c r="Z1141" s="20"/>
      <c r="AA1141" s="30"/>
    </row>
    <row r="1142" spans="1:27" hidden="1" x14ac:dyDescent="0.25">
      <c r="A1142">
        <v>1106</v>
      </c>
      <c r="B1142" s="15">
        <v>41964</v>
      </c>
      <c r="C1142" s="25">
        <f t="shared" si="68"/>
        <v>0.112202391028404</v>
      </c>
      <c r="D1142" s="25">
        <f>VLOOKUP(B1142,input_BB!$B$19:$L$10000,$D$35,0)</f>
        <v>2063.5</v>
      </c>
      <c r="E1142" s="27">
        <f t="shared" si="69"/>
        <v>9.9642875703741217E-3</v>
      </c>
      <c r="F1142" s="34">
        <f t="shared" si="71"/>
        <v>1.1608867449088622E-2</v>
      </c>
      <c r="G1142" s="25">
        <f t="shared" si="70"/>
        <v>0.185626390748523</v>
      </c>
      <c r="I1142" s="31">
        <v>41964</v>
      </c>
      <c r="J1142" s="20">
        <v>0.112202391028404</v>
      </c>
      <c r="K1142" s="20">
        <v>0</v>
      </c>
      <c r="L1142" s="20">
        <v>9.8376583325904501E-2</v>
      </c>
      <c r="M1142" s="20">
        <v>0.29274706155133301</v>
      </c>
      <c r="N1142" s="20">
        <v>0.185626390748523</v>
      </c>
      <c r="O1142" s="20">
        <v>0.42324996437424001</v>
      </c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30"/>
    </row>
    <row r="1143" spans="1:27" hidden="1" x14ac:dyDescent="0.25">
      <c r="A1143">
        <v>1107</v>
      </c>
      <c r="B1143" s="15">
        <v>41971</v>
      </c>
      <c r="C1143" s="25">
        <f t="shared" si="68"/>
        <v>0.112202391028404</v>
      </c>
      <c r="D1143" s="25">
        <f>VLOOKUP(B1143,input_BB!$B$19:$L$10000,$D$35,0)</f>
        <v>2067.56</v>
      </c>
      <c r="E1143" s="27">
        <f t="shared" si="69"/>
        <v>9.9642875703741217E-3</v>
      </c>
      <c r="F1143" s="34">
        <f t="shared" si="71"/>
        <v>1.9675308941118352E-3</v>
      </c>
      <c r="G1143" s="25">
        <f t="shared" si="70"/>
        <v>0.15903029618355299</v>
      </c>
      <c r="I1143" s="31">
        <v>41971</v>
      </c>
      <c r="J1143" s="20">
        <v>0.112202391028404</v>
      </c>
      <c r="K1143" s="20">
        <v>0</v>
      </c>
      <c r="L1143" s="20">
        <v>9.8664545887407598E-2</v>
      </c>
      <c r="M1143" s="20">
        <v>0.34481028749555498</v>
      </c>
      <c r="N1143" s="20">
        <v>0.15903029618355299</v>
      </c>
      <c r="O1143" s="20">
        <v>0.39749487043348503</v>
      </c>
      <c r="P1143" s="20"/>
      <c r="Q1143" s="20"/>
      <c r="R1143" s="20"/>
      <c r="S1143" s="20"/>
      <c r="T1143" s="20"/>
      <c r="U1143" s="20"/>
      <c r="V1143" s="20"/>
      <c r="W1143" s="20"/>
      <c r="X1143" s="20"/>
      <c r="Y1143" s="20"/>
      <c r="Z1143" s="20"/>
      <c r="AA1143" s="30"/>
    </row>
    <row r="1144" spans="1:27" hidden="1" x14ac:dyDescent="0.25">
      <c r="A1144">
        <v>1108</v>
      </c>
      <c r="B1144" s="15">
        <v>41978</v>
      </c>
      <c r="C1144" s="25">
        <f t="shared" si="68"/>
        <v>0.11194974929094299</v>
      </c>
      <c r="D1144" s="25">
        <f>VLOOKUP(B1144,input_BB!$B$19:$L$10000,$D$35,0)</f>
        <v>2075.37</v>
      </c>
      <c r="E1144" s="27">
        <f t="shared" si="69"/>
        <v>9.5339413395778873E-3</v>
      </c>
      <c r="F1144" s="34">
        <f t="shared" si="71"/>
        <v>3.7773994466907546E-3</v>
      </c>
      <c r="G1144" s="25">
        <f t="shared" si="70"/>
        <v>0.217374023975938</v>
      </c>
      <c r="I1144" s="31">
        <v>41978</v>
      </c>
      <c r="J1144" s="20">
        <v>0.11194974929094299</v>
      </c>
      <c r="K1144" s="20">
        <v>0</v>
      </c>
      <c r="L1144" s="20">
        <v>0.19923073264371</v>
      </c>
      <c r="M1144" s="20">
        <v>0.35521078782940702</v>
      </c>
      <c r="N1144" s="20">
        <v>0.217374023975938</v>
      </c>
      <c r="O1144" s="20">
        <v>0.22818445555094399</v>
      </c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  <c r="AA1144" s="30"/>
    </row>
    <row r="1145" spans="1:27" hidden="1" x14ac:dyDescent="0.25">
      <c r="A1145">
        <v>1109</v>
      </c>
      <c r="B1145" s="15">
        <v>41985</v>
      </c>
      <c r="C1145" s="25">
        <f t="shared" si="68"/>
        <v>0.19164122641086601</v>
      </c>
      <c r="D1145" s="25">
        <f>VLOOKUP(B1145,input_BB!$B$19:$L$10000,$D$35,0)</f>
        <v>2002.33</v>
      </c>
      <c r="E1145" s="27">
        <f t="shared" si="69"/>
        <v>0.14527923485204153</v>
      </c>
      <c r="F1145" s="34">
        <f t="shared" si="71"/>
        <v>-3.5193724492500134E-2</v>
      </c>
      <c r="G1145" s="25">
        <f t="shared" si="70"/>
        <v>0.25859365492820602</v>
      </c>
      <c r="I1145" s="31">
        <v>41985</v>
      </c>
      <c r="J1145" s="20">
        <v>0.19164122641086601</v>
      </c>
      <c r="K1145" s="20">
        <v>0</v>
      </c>
      <c r="L1145" s="20">
        <v>0.235526488617851</v>
      </c>
      <c r="M1145" s="20">
        <v>0.248879954483021</v>
      </c>
      <c r="N1145" s="20">
        <v>0.25859365492820602</v>
      </c>
      <c r="O1145" s="20">
        <v>0.25699990197092198</v>
      </c>
      <c r="P1145" s="20"/>
      <c r="Q1145" s="20"/>
      <c r="R1145" s="20"/>
      <c r="S1145" s="20"/>
      <c r="T1145" s="20"/>
      <c r="U1145" s="20"/>
      <c r="V1145" s="20"/>
      <c r="W1145" s="20"/>
      <c r="X1145" s="20"/>
      <c r="Y1145" s="20"/>
      <c r="Z1145" s="20"/>
      <c r="AA1145" s="30"/>
    </row>
    <row r="1146" spans="1:27" hidden="1" x14ac:dyDescent="0.25">
      <c r="A1146">
        <v>1110</v>
      </c>
      <c r="B1146" s="15">
        <v>41992</v>
      </c>
      <c r="C1146" s="25">
        <f t="shared" si="68"/>
        <v>0.12921479344368</v>
      </c>
      <c r="D1146" s="25">
        <f>VLOOKUP(B1146,input_BB!$B$19:$L$10000,$D$35,0)</f>
        <v>2070.65</v>
      </c>
      <c r="E1146" s="27">
        <f t="shared" si="69"/>
        <v>3.8942964370887886E-2</v>
      </c>
      <c r="F1146" s="34">
        <f t="shared" si="71"/>
        <v>3.4120249908856204E-2</v>
      </c>
      <c r="G1146" s="25">
        <f t="shared" si="70"/>
        <v>0.185626390748523</v>
      </c>
      <c r="I1146" s="31">
        <v>41992</v>
      </c>
      <c r="J1146" s="20">
        <v>0.12921479344368</v>
      </c>
      <c r="K1146" s="20">
        <v>0</v>
      </c>
      <c r="L1146" s="20">
        <v>9.8376583325904501E-2</v>
      </c>
      <c r="M1146" s="20">
        <v>0.29274706155133301</v>
      </c>
      <c r="N1146" s="20">
        <v>0.185626390748523</v>
      </c>
      <c r="O1146" s="20">
        <v>0.42324996437424001</v>
      </c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Z1146" s="20"/>
      <c r="AA1146" s="30"/>
    </row>
    <row r="1147" spans="1:27" hidden="1" x14ac:dyDescent="0.25">
      <c r="A1147">
        <v>1111</v>
      </c>
      <c r="B1147" s="15">
        <v>41999</v>
      </c>
      <c r="C1147" s="25">
        <f t="shared" si="68"/>
        <v>0.146894261240959</v>
      </c>
      <c r="D1147" s="25">
        <f>VLOOKUP(B1147,input_BB!$B$19:$L$10000,$D$35,0)</f>
        <v>2088.77</v>
      </c>
      <c r="E1147" s="27">
        <f t="shared" si="69"/>
        <v>6.9057910561109853E-2</v>
      </c>
      <c r="F1147" s="34">
        <f t="shared" si="71"/>
        <v>8.7508753290028718E-3</v>
      </c>
      <c r="G1147" s="25">
        <f t="shared" si="70"/>
        <v>0.159267026799394</v>
      </c>
      <c r="I1147" s="31">
        <v>41999</v>
      </c>
      <c r="J1147" s="20">
        <v>0.146894261240959</v>
      </c>
      <c r="K1147" s="20">
        <v>0</v>
      </c>
      <c r="L1147" s="20">
        <v>9.8811416762141405E-2</v>
      </c>
      <c r="M1147" s="20">
        <v>0.345322901925042</v>
      </c>
      <c r="N1147" s="20">
        <v>0.159267026799394</v>
      </c>
      <c r="O1147" s="20">
        <v>0.39659865451342202</v>
      </c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Z1147" s="20"/>
      <c r="AA1147" s="30"/>
    </row>
    <row r="1148" spans="1:27" hidden="1" x14ac:dyDescent="0.25">
      <c r="A1148">
        <v>1112</v>
      </c>
      <c r="B1148" s="15">
        <v>42006</v>
      </c>
      <c r="C1148" s="25">
        <f t="shared" si="68"/>
        <v>0.132651016116142</v>
      </c>
      <c r="D1148" s="25">
        <f>VLOOKUP(B1148,input_BB!$B$19:$L$10000,$D$35,0)</f>
        <v>2058.1999999999998</v>
      </c>
      <c r="E1148" s="27">
        <f t="shared" si="69"/>
        <v>4.4796175681623161E-2</v>
      </c>
      <c r="F1148" s="34">
        <f t="shared" si="71"/>
        <v>-1.4635407440742765E-2</v>
      </c>
      <c r="G1148" s="25">
        <f t="shared" si="70"/>
        <v>0.212273172277786</v>
      </c>
      <c r="I1148" s="31">
        <v>42006</v>
      </c>
      <c r="J1148" s="20">
        <v>0.132651016116142</v>
      </c>
      <c r="K1148" s="20">
        <v>0</v>
      </c>
      <c r="L1148" s="20">
        <v>0.203371521295128</v>
      </c>
      <c r="M1148" s="20">
        <v>0.348072254624259</v>
      </c>
      <c r="N1148" s="20">
        <v>0.212273172277786</v>
      </c>
      <c r="O1148" s="20">
        <v>0.23628305180282699</v>
      </c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30"/>
    </row>
    <row r="1149" spans="1:27" hidden="1" x14ac:dyDescent="0.25">
      <c r="A1149">
        <v>1113</v>
      </c>
      <c r="B1149" s="15">
        <v>42013</v>
      </c>
      <c r="C1149" s="25">
        <f t="shared" si="68"/>
        <v>0.13089914619922599</v>
      </c>
      <c r="D1149" s="25">
        <f>VLOOKUP(B1149,input_BB!$B$19:$L$10000,$D$35,0)</f>
        <v>2044.81</v>
      </c>
      <c r="E1149" s="27">
        <f t="shared" si="69"/>
        <v>4.1812066154960047E-2</v>
      </c>
      <c r="F1149" s="34">
        <f t="shared" si="71"/>
        <v>-6.5056845787581086E-3</v>
      </c>
      <c r="G1149" s="25">
        <f t="shared" si="70"/>
        <v>0.209454628682335</v>
      </c>
      <c r="I1149" s="31">
        <v>42013</v>
      </c>
      <c r="J1149" s="20">
        <v>0.13089914619922599</v>
      </c>
      <c r="K1149" s="20">
        <v>0</v>
      </c>
      <c r="L1149" s="20">
        <v>0.16374853136446901</v>
      </c>
      <c r="M1149" s="20">
        <v>0.27610409596625102</v>
      </c>
      <c r="N1149" s="20">
        <v>0.209454628682335</v>
      </c>
      <c r="O1149" s="20">
        <v>0.350692743986945</v>
      </c>
      <c r="P1149" s="20"/>
      <c r="Q1149" s="20"/>
      <c r="R1149" s="20"/>
      <c r="S1149" s="20"/>
      <c r="T1149" s="20"/>
      <c r="U1149" s="20"/>
      <c r="V1149" s="20"/>
      <c r="W1149" s="20"/>
      <c r="X1149" s="20"/>
      <c r="Y1149" s="20"/>
      <c r="Z1149" s="20"/>
      <c r="AA1149" s="30"/>
    </row>
    <row r="1150" spans="1:27" hidden="1" x14ac:dyDescent="0.25">
      <c r="A1150">
        <v>1114</v>
      </c>
      <c r="B1150" s="15">
        <v>42020</v>
      </c>
      <c r="C1150" s="25">
        <f t="shared" si="68"/>
        <v>0.128811955451965</v>
      </c>
      <c r="D1150" s="25">
        <f>VLOOKUP(B1150,input_BB!$B$19:$L$10000,$D$35,0)</f>
        <v>2019.42</v>
      </c>
      <c r="E1150" s="27">
        <f t="shared" si="69"/>
        <v>3.8256776043106795E-2</v>
      </c>
      <c r="F1150" s="34">
        <f t="shared" si="71"/>
        <v>-1.2416801561025204E-2</v>
      </c>
      <c r="G1150" s="25">
        <f t="shared" si="70"/>
        <v>0.18590036462748699</v>
      </c>
      <c r="I1150" s="31">
        <v>42020</v>
      </c>
      <c r="J1150" s="20">
        <v>0.128811955451965</v>
      </c>
      <c r="K1150" s="20">
        <v>0</v>
      </c>
      <c r="L1150" s="20">
        <v>9.85166152581229E-2</v>
      </c>
      <c r="M1150" s="20">
        <v>0.29321826398827999</v>
      </c>
      <c r="N1150" s="20">
        <v>0.18590036462748699</v>
      </c>
      <c r="O1150" s="20">
        <v>0.42236475612610902</v>
      </c>
      <c r="P1150" s="20"/>
      <c r="Q1150" s="20"/>
      <c r="R1150" s="20"/>
      <c r="S1150" s="20"/>
      <c r="T1150" s="20"/>
      <c r="U1150" s="20"/>
      <c r="V1150" s="20"/>
      <c r="W1150" s="20"/>
      <c r="X1150" s="20"/>
      <c r="Y1150" s="20"/>
      <c r="Z1150" s="20"/>
      <c r="AA1150" s="30"/>
    </row>
    <row r="1151" spans="1:27" hidden="1" x14ac:dyDescent="0.25">
      <c r="A1151">
        <v>1115</v>
      </c>
      <c r="B1151" s="15">
        <v>42027</v>
      </c>
      <c r="C1151" s="25">
        <f t="shared" si="68"/>
        <v>0.14581900835037201</v>
      </c>
      <c r="D1151" s="25">
        <f>VLOOKUP(B1151,input_BB!$B$19:$L$10000,$D$35,0)</f>
        <v>2051.8200000000002</v>
      </c>
      <c r="E1151" s="27">
        <f t="shared" si="69"/>
        <v>6.7226340555032418E-2</v>
      </c>
      <c r="F1151" s="34">
        <f t="shared" si="71"/>
        <v>1.6044210713967333E-2</v>
      </c>
      <c r="G1151" s="25">
        <f t="shared" si="70"/>
        <v>0.16018738052238499</v>
      </c>
      <c r="I1151" s="31">
        <v>42027</v>
      </c>
      <c r="J1151" s="20">
        <v>0.14581900835037201</v>
      </c>
      <c r="K1151" s="20">
        <v>0</v>
      </c>
      <c r="L1151" s="20">
        <v>9.9382416655330597E-2</v>
      </c>
      <c r="M1151" s="20">
        <v>0.34731594485543499</v>
      </c>
      <c r="N1151" s="20">
        <v>0.16018738052238499</v>
      </c>
      <c r="O1151" s="20">
        <v>0.39311425796685001</v>
      </c>
      <c r="P1151" s="20"/>
      <c r="Q1151" s="20"/>
      <c r="R1151" s="20"/>
      <c r="S1151" s="20"/>
      <c r="T1151" s="20"/>
      <c r="U1151" s="20"/>
      <c r="V1151" s="20"/>
      <c r="W1151" s="20"/>
      <c r="X1151" s="20"/>
      <c r="Y1151" s="20"/>
      <c r="Z1151" s="20"/>
      <c r="AA1151" s="30"/>
    </row>
    <row r="1152" spans="1:27" hidden="1" x14ac:dyDescent="0.25">
      <c r="A1152">
        <v>1116</v>
      </c>
      <c r="B1152" s="15">
        <v>42034</v>
      </c>
      <c r="C1152" s="25">
        <f t="shared" si="68"/>
        <v>0.132284626364708</v>
      </c>
      <c r="D1152" s="25">
        <f>VLOOKUP(B1152,input_BB!$B$19:$L$10000,$D$35,0)</f>
        <v>1994.99</v>
      </c>
      <c r="E1152" s="27">
        <f t="shared" si="69"/>
        <v>4.4172072751851622E-2</v>
      </c>
      <c r="F1152" s="34">
        <f t="shared" si="71"/>
        <v>-2.7697361366981532E-2</v>
      </c>
      <c r="G1152" s="25">
        <f t="shared" si="70"/>
        <v>0.21273546301433999</v>
      </c>
      <c r="I1152" s="31">
        <v>42034</v>
      </c>
      <c r="J1152" s="20">
        <v>0.132284626364708</v>
      </c>
      <c r="K1152" s="20">
        <v>0</v>
      </c>
      <c r="L1152" s="20">
        <v>0.20388452156596501</v>
      </c>
      <c r="M1152" s="20">
        <v>0.34875619116541201</v>
      </c>
      <c r="N1152" s="20">
        <v>0.21273546301433999</v>
      </c>
      <c r="O1152" s="20">
        <v>0.23462382425428299</v>
      </c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  <c r="AA1152" s="30"/>
    </row>
    <row r="1153" spans="1:27" hidden="1" x14ac:dyDescent="0.25">
      <c r="A1153">
        <v>1117</v>
      </c>
      <c r="B1153" s="15">
        <v>42041</v>
      </c>
      <c r="C1153" s="25">
        <f t="shared" si="68"/>
        <v>0.130511164665222</v>
      </c>
      <c r="D1153" s="25">
        <f>VLOOKUP(B1153,input_BB!$B$19:$L$10000,$D$35,0)</f>
        <v>2055.4699999999998</v>
      </c>
      <c r="E1153" s="27">
        <f t="shared" si="69"/>
        <v>4.1151184099385486E-2</v>
      </c>
      <c r="F1153" s="34">
        <f t="shared" si="71"/>
        <v>3.0315941433290305E-2</v>
      </c>
      <c r="G1153" s="25">
        <f t="shared" si="70"/>
        <v>0.209802603927427</v>
      </c>
      <c r="I1153" s="31">
        <v>42041</v>
      </c>
      <c r="J1153" s="20">
        <v>0.130511164665222</v>
      </c>
      <c r="K1153" s="20">
        <v>0</v>
      </c>
      <c r="L1153" s="20">
        <v>0.16401563617342699</v>
      </c>
      <c r="M1153" s="20">
        <v>0.27679734155305802</v>
      </c>
      <c r="N1153" s="20">
        <v>0.209802603927427</v>
      </c>
      <c r="O1153" s="20">
        <v>0.34938441834608802</v>
      </c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  <c r="AA1153" s="30"/>
    </row>
    <row r="1154" spans="1:27" hidden="1" x14ac:dyDescent="0.25">
      <c r="A1154">
        <v>1118</v>
      </c>
      <c r="B1154" s="15">
        <v>42048</v>
      </c>
      <c r="C1154" s="25">
        <f t="shared" si="68"/>
        <v>0.12842585146427199</v>
      </c>
      <c r="D1154" s="25">
        <f>VLOOKUP(B1154,input_BB!$B$19:$L$10000,$D$35,0)</f>
        <v>2096.9899999999998</v>
      </c>
      <c r="E1154" s="27">
        <f t="shared" si="69"/>
        <v>3.7599092172385606E-2</v>
      </c>
      <c r="F1154" s="34">
        <f t="shared" si="71"/>
        <v>2.0199759665672667E-2</v>
      </c>
      <c r="G1154" s="25">
        <f t="shared" si="70"/>
        <v>0.186164152803101</v>
      </c>
      <c r="I1154" s="31">
        <v>42048</v>
      </c>
      <c r="J1154" s="20">
        <v>0.12842585146427199</v>
      </c>
      <c r="K1154" s="20">
        <v>0</v>
      </c>
      <c r="L1154" s="20">
        <v>9.8651432873708894E-2</v>
      </c>
      <c r="M1154" s="20">
        <v>0.29367198438915898</v>
      </c>
      <c r="N1154" s="20">
        <v>0.186164152803101</v>
      </c>
      <c r="O1154" s="20">
        <v>0.42151242993403099</v>
      </c>
      <c r="P1154" s="20"/>
      <c r="Q1154" s="20"/>
      <c r="R1154" s="20"/>
      <c r="S1154" s="20"/>
      <c r="T1154" s="20"/>
      <c r="U1154" s="20"/>
      <c r="V1154" s="20"/>
      <c r="W1154" s="20"/>
      <c r="X1154" s="20"/>
      <c r="Y1154" s="20"/>
      <c r="Z1154" s="20"/>
      <c r="AA1154" s="30"/>
    </row>
    <row r="1155" spans="1:27" hidden="1" x14ac:dyDescent="0.25">
      <c r="A1155">
        <v>1119</v>
      </c>
      <c r="B1155" s="15">
        <v>42055</v>
      </c>
      <c r="C1155" s="25">
        <f t="shared" si="68"/>
        <v>0.13092373311519601</v>
      </c>
      <c r="D1155" s="25">
        <f>VLOOKUP(B1155,input_BB!$B$19:$L$10000,$D$35,0)</f>
        <v>2110.3000000000002</v>
      </c>
      <c r="E1155" s="27">
        <f t="shared" si="69"/>
        <v>4.185394714707534E-2</v>
      </c>
      <c r="F1155" s="34">
        <f t="shared" si="71"/>
        <v>6.3471928812250944E-3</v>
      </c>
      <c r="G1155" s="25">
        <f t="shared" si="70"/>
        <v>0.16101555935483999</v>
      </c>
      <c r="I1155" s="31">
        <v>42055</v>
      </c>
      <c r="J1155" s="20">
        <v>0.13092373311519601</v>
      </c>
      <c r="K1155" s="20">
        <v>0</v>
      </c>
      <c r="L1155" s="20">
        <v>9.9896230000200995E-2</v>
      </c>
      <c r="M1155" s="20">
        <v>0.34910915125538</v>
      </c>
      <c r="N1155" s="20">
        <v>0.16101555935483999</v>
      </c>
      <c r="O1155" s="20">
        <v>0.389979059389578</v>
      </c>
      <c r="P1155" s="20"/>
      <c r="Q1155" s="20"/>
      <c r="R1155" s="20"/>
      <c r="S1155" s="20"/>
      <c r="T1155" s="20"/>
      <c r="U1155" s="20"/>
      <c r="V1155" s="20"/>
      <c r="W1155" s="20"/>
      <c r="X1155" s="20"/>
      <c r="Y1155" s="20"/>
      <c r="Z1155" s="20"/>
      <c r="AA1155" s="30"/>
    </row>
    <row r="1156" spans="1:27" hidden="1" x14ac:dyDescent="0.25">
      <c r="A1156">
        <v>1120</v>
      </c>
      <c r="B1156" s="15">
        <v>42062</v>
      </c>
      <c r="C1156" s="25">
        <f t="shared" si="68"/>
        <v>0.13192985951900499</v>
      </c>
      <c r="D1156" s="25">
        <f>VLOOKUP(B1156,input_BB!$B$19:$L$10000,$D$35,0)</f>
        <v>2104.5</v>
      </c>
      <c r="E1156" s="27">
        <f t="shared" si="69"/>
        <v>4.3567768109261343E-2</v>
      </c>
      <c r="F1156" s="34">
        <f t="shared" si="71"/>
        <v>-2.7484243946359621E-3</v>
      </c>
      <c r="G1156" s="25">
        <f t="shared" si="70"/>
        <v>0.21318566886766099</v>
      </c>
      <c r="I1156" s="31">
        <v>42062</v>
      </c>
      <c r="J1156" s="20">
        <v>0.13192985951900499</v>
      </c>
      <c r="K1156" s="20">
        <v>0</v>
      </c>
      <c r="L1156" s="20">
        <v>0.20438401562029801</v>
      </c>
      <c r="M1156" s="20">
        <v>0.34942238857392099</v>
      </c>
      <c r="N1156" s="20">
        <v>0.21318566886766099</v>
      </c>
      <c r="O1156" s="20">
        <v>0.233007926938121</v>
      </c>
      <c r="P1156" s="20"/>
      <c r="Q1156" s="20"/>
      <c r="R1156" s="20"/>
      <c r="S1156" s="20"/>
      <c r="T1156" s="20"/>
      <c r="U1156" s="20"/>
      <c r="V1156" s="20"/>
      <c r="W1156" s="20"/>
      <c r="X1156" s="20"/>
      <c r="Y1156" s="20"/>
      <c r="Z1156" s="20"/>
      <c r="AA1156" s="30"/>
    </row>
    <row r="1157" spans="1:27" hidden="1" x14ac:dyDescent="0.25">
      <c r="A1157">
        <v>1121</v>
      </c>
      <c r="B1157" s="15">
        <v>42069</v>
      </c>
      <c r="C1157" s="25">
        <f t="shared" si="68"/>
        <v>0.13013766705989799</v>
      </c>
      <c r="D1157" s="25">
        <f>VLOOKUP(B1157,input_BB!$B$19:$L$10000,$D$35,0)</f>
        <v>2071.2600000000002</v>
      </c>
      <c r="E1157" s="27">
        <f t="shared" si="69"/>
        <v>4.0514973755528837E-2</v>
      </c>
      <c r="F1157" s="34">
        <f t="shared" si="71"/>
        <v>-1.5794725588025527E-2</v>
      </c>
      <c r="G1157" s="25">
        <f t="shared" si="70"/>
        <v>0.21013959381316299</v>
      </c>
      <c r="I1157" s="31">
        <v>42069</v>
      </c>
      <c r="J1157" s="20">
        <v>0.13013766705989799</v>
      </c>
      <c r="K1157" s="20">
        <v>0</v>
      </c>
      <c r="L1157" s="20">
        <v>0.16427426323172301</v>
      </c>
      <c r="M1157" s="20">
        <v>0.27747039488782299</v>
      </c>
      <c r="N1157" s="20">
        <v>0.21013959381316299</v>
      </c>
      <c r="O1157" s="20">
        <v>0.34811574806729101</v>
      </c>
      <c r="P1157" s="20"/>
      <c r="Q1157" s="20"/>
      <c r="R1157" s="20"/>
      <c r="S1157" s="20"/>
      <c r="T1157" s="20"/>
      <c r="U1157" s="20"/>
      <c r="V1157" s="20"/>
      <c r="W1157" s="20"/>
      <c r="X1157" s="20"/>
      <c r="Y1157" s="20"/>
      <c r="Z1157" s="20"/>
      <c r="AA1157" s="30"/>
    </row>
    <row r="1158" spans="1:27" hidden="1" x14ac:dyDescent="0.25">
      <c r="A1158">
        <v>1122</v>
      </c>
      <c r="B1158" s="15">
        <v>42076</v>
      </c>
      <c r="C1158" s="25">
        <f t="shared" si="68"/>
        <v>0.12805540859699199</v>
      </c>
      <c r="D1158" s="25">
        <f>VLOOKUP(B1158,input_BB!$B$19:$L$10000,$D$35,0)</f>
        <v>2053.4</v>
      </c>
      <c r="E1158" s="27">
        <f t="shared" si="69"/>
        <v>3.6968085224517777E-2</v>
      </c>
      <c r="F1158" s="34">
        <f t="shared" si="71"/>
        <v>-8.6227706806485394E-3</v>
      </c>
      <c r="G1158" s="25">
        <f t="shared" si="70"/>
        <v>0.186418282028467</v>
      </c>
      <c r="I1158" s="31">
        <v>42076</v>
      </c>
      <c r="J1158" s="20">
        <v>0.12805540859699199</v>
      </c>
      <c r="K1158" s="20">
        <v>0</v>
      </c>
      <c r="L1158" s="20">
        <v>9.8781301993737206E-2</v>
      </c>
      <c r="M1158" s="20">
        <v>0.29410910333323598</v>
      </c>
      <c r="N1158" s="20">
        <v>0.186418282028467</v>
      </c>
      <c r="O1158" s="20">
        <v>0.42069131264456</v>
      </c>
      <c r="P1158" s="20"/>
      <c r="Q1158" s="20"/>
      <c r="R1158" s="20"/>
      <c r="S1158" s="20"/>
      <c r="T1158" s="20"/>
      <c r="U1158" s="20"/>
      <c r="V1158" s="20"/>
      <c r="W1158" s="20"/>
      <c r="X1158" s="20"/>
      <c r="Y1158" s="20"/>
      <c r="Z1158" s="20"/>
      <c r="AA1158" s="30"/>
    </row>
    <row r="1159" spans="1:27" hidden="1" x14ac:dyDescent="0.25">
      <c r="A1159">
        <v>1123</v>
      </c>
      <c r="B1159" s="15">
        <v>42083</v>
      </c>
      <c r="C1159" s="25">
        <f t="shared" si="68"/>
        <v>0.130570083856583</v>
      </c>
      <c r="D1159" s="25">
        <f>VLOOKUP(B1159,input_BB!$B$19:$L$10000,$D$35,0)</f>
        <v>2108.1</v>
      </c>
      <c r="E1159" s="27">
        <f t="shared" si="69"/>
        <v>4.1251546185945641E-2</v>
      </c>
      <c r="F1159" s="34">
        <f t="shared" si="71"/>
        <v>2.6638745495276117E-2</v>
      </c>
      <c r="G1159" s="25">
        <f t="shared" si="70"/>
        <v>0.161301071883515</v>
      </c>
      <c r="I1159" s="31">
        <v>42083</v>
      </c>
      <c r="J1159" s="20">
        <v>0.130570083856583</v>
      </c>
      <c r="K1159" s="20">
        <v>0</v>
      </c>
      <c r="L1159" s="20">
        <v>0.100073365833202</v>
      </c>
      <c r="M1159" s="20">
        <v>0.34972585433001102</v>
      </c>
      <c r="N1159" s="20">
        <v>0.161301071883515</v>
      </c>
      <c r="O1159" s="20">
        <v>0.388899707953272</v>
      </c>
      <c r="P1159" s="20"/>
      <c r="Q1159" s="20"/>
      <c r="R1159" s="20"/>
      <c r="S1159" s="20"/>
      <c r="T1159" s="20"/>
      <c r="U1159" s="20"/>
      <c r="V1159" s="20"/>
      <c r="W1159" s="20"/>
      <c r="X1159" s="20"/>
      <c r="Y1159" s="20"/>
      <c r="Z1159" s="20"/>
      <c r="AA1159" s="30"/>
    </row>
    <row r="1160" spans="1:27" hidden="1" x14ac:dyDescent="0.25">
      <c r="A1160">
        <v>1124</v>
      </c>
      <c r="B1160" s="15">
        <v>42090</v>
      </c>
      <c r="C1160" s="25">
        <f t="shared" si="68"/>
        <v>0.12547878921031999</v>
      </c>
      <c r="D1160" s="25">
        <f>VLOOKUP(B1160,input_BB!$B$19:$L$10000,$D$35,0)</f>
        <v>2061.02</v>
      </c>
      <c r="E1160" s="27">
        <f t="shared" si="69"/>
        <v>3.2579109545382658E-2</v>
      </c>
      <c r="F1160" s="34">
        <f t="shared" si="71"/>
        <v>-2.2332906408614406E-2</v>
      </c>
      <c r="G1160" s="25">
        <f t="shared" si="70"/>
        <v>0.23206204924162099</v>
      </c>
      <c r="I1160" s="31">
        <v>42090</v>
      </c>
      <c r="J1160" s="20">
        <v>0.12547878921031999</v>
      </c>
      <c r="K1160" s="20">
        <v>0</v>
      </c>
      <c r="L1160" s="20">
        <v>0.21389786904890901</v>
      </c>
      <c r="M1160" s="20">
        <v>0.39816078023142998</v>
      </c>
      <c r="N1160" s="20">
        <v>0.23206204924162099</v>
      </c>
      <c r="O1160" s="20">
        <v>0.15587930147803999</v>
      </c>
      <c r="P1160" s="20"/>
      <c r="Q1160" s="20"/>
      <c r="R1160" s="20"/>
      <c r="S1160" s="20"/>
      <c r="T1160" s="20"/>
      <c r="U1160" s="20"/>
      <c r="V1160" s="20"/>
      <c r="W1160" s="20"/>
      <c r="X1160" s="20"/>
      <c r="Y1160" s="20"/>
      <c r="Z1160" s="20"/>
      <c r="AA1160" s="30"/>
    </row>
    <row r="1161" spans="1:27" hidden="1" x14ac:dyDescent="0.25">
      <c r="A1161">
        <v>1125</v>
      </c>
      <c r="B1161" s="15">
        <v>42097</v>
      </c>
      <c r="C1161" s="25">
        <f t="shared" si="68"/>
        <v>0.12977786362171201</v>
      </c>
      <c r="D1161" s="25">
        <f>VLOOKUP(B1161,input_BB!$B$19:$L$10000,$D$35,0)</f>
        <v>2066.96</v>
      </c>
      <c r="E1161" s="27">
        <f t="shared" si="69"/>
        <v>3.9902089855160791E-2</v>
      </c>
      <c r="F1161" s="34">
        <f t="shared" si="71"/>
        <v>2.882068102201929E-3</v>
      </c>
      <c r="G1161" s="25">
        <f t="shared" si="70"/>
        <v>0.21046615501839699</v>
      </c>
      <c r="I1161" s="31">
        <v>42097</v>
      </c>
      <c r="J1161" s="20">
        <v>0.12977786362171201</v>
      </c>
      <c r="K1161" s="20">
        <v>0</v>
      </c>
      <c r="L1161" s="20">
        <v>0.16452484567674999</v>
      </c>
      <c r="M1161" s="20">
        <v>0.27812398792146897</v>
      </c>
      <c r="N1161" s="20">
        <v>0.21046615501839699</v>
      </c>
      <c r="O1161" s="20">
        <v>0.34688501138338401</v>
      </c>
      <c r="P1161" s="20"/>
      <c r="Q1161" s="20"/>
      <c r="R1161" s="20"/>
      <c r="S1161" s="20"/>
      <c r="T1161" s="20"/>
      <c r="U1161" s="20"/>
      <c r="V1161" s="20"/>
      <c r="W1161" s="20"/>
      <c r="X1161" s="20"/>
      <c r="Y1161" s="20"/>
      <c r="Z1161" s="20"/>
      <c r="AA1161" s="30"/>
    </row>
    <row r="1162" spans="1:27" hidden="1" x14ac:dyDescent="0.25">
      <c r="A1162">
        <v>1126</v>
      </c>
      <c r="B1162" s="15">
        <v>42104</v>
      </c>
      <c r="C1162" s="25">
        <f t="shared" si="68"/>
        <v>0.12769971787929499</v>
      </c>
      <c r="D1162" s="25">
        <f>VLOOKUP(B1162,input_BB!$B$19:$L$10000,$D$35,0)</f>
        <v>2102.06</v>
      </c>
      <c r="E1162" s="27">
        <f t="shared" si="69"/>
        <v>3.6362206871920794E-2</v>
      </c>
      <c r="F1162" s="34">
        <f t="shared" si="71"/>
        <v>1.6981460695901118E-2</v>
      </c>
      <c r="G1162" s="25">
        <f t="shared" si="70"/>
        <v>0.18666326908198599</v>
      </c>
      <c r="I1162" s="31">
        <v>42104</v>
      </c>
      <c r="J1162" s="20">
        <v>0.12769971787929499</v>
      </c>
      <c r="K1162" s="20">
        <v>0</v>
      </c>
      <c r="L1162" s="20">
        <v>9.8906490347330206E-2</v>
      </c>
      <c r="M1162" s="20">
        <v>0.29453047309630098</v>
      </c>
      <c r="N1162" s="20">
        <v>0.18666326908198599</v>
      </c>
      <c r="O1162" s="20">
        <v>0.41989976747438301</v>
      </c>
      <c r="P1162" s="20"/>
      <c r="Q1162" s="20"/>
      <c r="R1162" s="20"/>
      <c r="S1162" s="20"/>
      <c r="T1162" s="20"/>
      <c r="U1162" s="20"/>
      <c r="V1162" s="20"/>
      <c r="W1162" s="20"/>
      <c r="X1162" s="20"/>
      <c r="Y1162" s="20"/>
      <c r="Z1162" s="20"/>
      <c r="AA1162" s="30"/>
    </row>
    <row r="1163" spans="1:27" hidden="1" x14ac:dyDescent="0.25">
      <c r="A1163">
        <v>1127</v>
      </c>
      <c r="B1163" s="15">
        <v>42111</v>
      </c>
      <c r="C1163" s="25">
        <f t="shared" si="68"/>
        <v>0.13022848963737499</v>
      </c>
      <c r="D1163" s="25">
        <f>VLOOKUP(B1163,input_BB!$B$19:$L$10000,$D$35,0)</f>
        <v>2081.1799999999998</v>
      </c>
      <c r="E1163" s="27">
        <f t="shared" si="69"/>
        <v>4.0669679602160606E-2</v>
      </c>
      <c r="F1163" s="34">
        <f t="shared" si="71"/>
        <v>-9.9331132317822535E-3</v>
      </c>
      <c r="G1163" s="25">
        <f t="shared" si="70"/>
        <v>0.16157846617329699</v>
      </c>
      <c r="I1163" s="31">
        <v>42111</v>
      </c>
      <c r="J1163" s="20">
        <v>0.13022848963737499</v>
      </c>
      <c r="K1163" s="20">
        <v>0</v>
      </c>
      <c r="L1163" s="20">
        <v>0.100245465001033</v>
      </c>
      <c r="M1163" s="20">
        <v>0.35032503298843298</v>
      </c>
      <c r="N1163" s="20">
        <v>0.16157846617329699</v>
      </c>
      <c r="O1163" s="20">
        <v>0.38785103583723801</v>
      </c>
      <c r="P1163" s="20"/>
      <c r="Q1163" s="20"/>
      <c r="R1163" s="20"/>
      <c r="S1163" s="20"/>
      <c r="T1163" s="20"/>
      <c r="U1163" s="20"/>
      <c r="V1163" s="20"/>
      <c r="W1163" s="20"/>
      <c r="X1163" s="20"/>
      <c r="Y1163" s="20"/>
      <c r="Z1163" s="20"/>
      <c r="AA1163" s="30"/>
    </row>
    <row r="1164" spans="1:27" hidden="1" x14ac:dyDescent="0.25">
      <c r="A1164">
        <v>1128</v>
      </c>
      <c r="B1164" s="15">
        <v>42118</v>
      </c>
      <c r="C1164" s="25">
        <f t="shared" si="68"/>
        <v>0.125321000814438</v>
      </c>
      <c r="D1164" s="25">
        <f>VLOOKUP(B1164,input_BB!$B$19:$L$10000,$D$35,0)</f>
        <v>2117.69</v>
      </c>
      <c r="E1164" s="27">
        <f t="shared" si="69"/>
        <v>3.2310335105681549E-2</v>
      </c>
      <c r="F1164" s="34">
        <f t="shared" si="71"/>
        <v>1.7542932374902787E-2</v>
      </c>
      <c r="G1164" s="25">
        <f t="shared" si="70"/>
        <v>0.232318057498235</v>
      </c>
      <c r="I1164" s="31">
        <v>42118</v>
      </c>
      <c r="J1164" s="20">
        <v>0.125321000814438</v>
      </c>
      <c r="K1164" s="20">
        <v>0</v>
      </c>
      <c r="L1164" s="20">
        <v>0.214154508203248</v>
      </c>
      <c r="M1164" s="20">
        <v>0.39848675195331201</v>
      </c>
      <c r="N1164" s="20">
        <v>0.232318057498235</v>
      </c>
      <c r="O1164" s="20">
        <v>0.15504068234520399</v>
      </c>
      <c r="P1164" s="20"/>
      <c r="Q1164" s="20"/>
      <c r="R1164" s="20"/>
      <c r="S1164" s="20"/>
      <c r="T1164" s="20"/>
      <c r="U1164" s="20"/>
      <c r="V1164" s="20"/>
      <c r="W1164" s="20"/>
      <c r="X1164" s="20"/>
      <c r="Y1164" s="20"/>
      <c r="Z1164" s="20"/>
      <c r="AA1164" s="30"/>
    </row>
    <row r="1165" spans="1:27" hidden="1" x14ac:dyDescent="0.25">
      <c r="A1165">
        <v>1129</v>
      </c>
      <c r="B1165" s="15">
        <v>42125</v>
      </c>
      <c r="C1165" s="25">
        <f t="shared" si="68"/>
        <v>0.12943096458911901</v>
      </c>
      <c r="D1165" s="25">
        <f>VLOOKUP(B1165,input_BB!$B$19:$L$10000,$D$35,0)</f>
        <v>2108.29</v>
      </c>
      <c r="E1165" s="27">
        <f t="shared" si="69"/>
        <v>3.9311187130046749E-2</v>
      </c>
      <c r="F1165" s="34">
        <f t="shared" si="71"/>
        <v>-4.4387988799116096E-3</v>
      </c>
      <c r="G1165" s="25">
        <f t="shared" si="70"/>
        <v>0.21078272340064</v>
      </c>
      <c r="I1165" s="31">
        <v>42125</v>
      </c>
      <c r="J1165" s="20">
        <v>0.12943096458911901</v>
      </c>
      <c r="K1165" s="20">
        <v>0</v>
      </c>
      <c r="L1165" s="20">
        <v>0.16476771131331999</v>
      </c>
      <c r="M1165" s="20">
        <v>0.27875904966760101</v>
      </c>
      <c r="N1165" s="20">
        <v>0.21078272340064</v>
      </c>
      <c r="O1165" s="20">
        <v>0.345690515618439</v>
      </c>
      <c r="P1165" s="20"/>
      <c r="Q1165" s="20"/>
      <c r="R1165" s="20"/>
      <c r="S1165" s="20"/>
      <c r="T1165" s="20"/>
      <c r="U1165" s="20"/>
      <c r="V1165" s="20"/>
      <c r="W1165" s="20"/>
      <c r="X1165" s="20"/>
      <c r="Y1165" s="20"/>
      <c r="Z1165" s="20"/>
      <c r="AA1165" s="30"/>
    </row>
    <row r="1166" spans="1:27" hidden="1" x14ac:dyDescent="0.25">
      <c r="A1166">
        <v>1130</v>
      </c>
      <c r="B1166" s="15">
        <v>42132</v>
      </c>
      <c r="C1166" s="25">
        <f t="shared" si="68"/>
        <v>0.12735790014267001</v>
      </c>
      <c r="D1166" s="25">
        <f>VLOOKUP(B1166,input_BB!$B$19:$L$10000,$D$35,0)</f>
        <v>2116.1</v>
      </c>
      <c r="E1166" s="27">
        <f t="shared" si="69"/>
        <v>3.5779959551845417E-2</v>
      </c>
      <c r="F1166" s="34">
        <f t="shared" si="71"/>
        <v>3.7044239644450361E-3</v>
      </c>
      <c r="G1166" s="25">
        <f t="shared" si="70"/>
        <v>0.186899533655146</v>
      </c>
      <c r="I1166" s="31">
        <v>42132</v>
      </c>
      <c r="J1166" s="20">
        <v>0.12735790014267001</v>
      </c>
      <c r="K1166" s="20">
        <v>0</v>
      </c>
      <c r="L1166" s="20">
        <v>9.9027208501430902E-2</v>
      </c>
      <c r="M1166" s="20">
        <v>0.29493693294800699</v>
      </c>
      <c r="N1166" s="20">
        <v>0.186899533655146</v>
      </c>
      <c r="O1166" s="20">
        <v>0.41913632489541502</v>
      </c>
      <c r="P1166" s="20"/>
      <c r="Q1166" s="20"/>
      <c r="R1166" s="20"/>
      <c r="S1166" s="20"/>
      <c r="T1166" s="20"/>
      <c r="U1166" s="20"/>
      <c r="V1166" s="20"/>
      <c r="W1166" s="20"/>
      <c r="X1166" s="20"/>
      <c r="Y1166" s="20"/>
      <c r="Z1166" s="20"/>
      <c r="AA1166" s="30"/>
    </row>
    <row r="1167" spans="1:27" hidden="1" x14ac:dyDescent="0.25">
      <c r="A1167">
        <v>1131</v>
      </c>
      <c r="B1167" s="15">
        <v>42139</v>
      </c>
      <c r="C1167" s="25">
        <f t="shared" si="68"/>
        <v>0.12989825010299699</v>
      </c>
      <c r="D1167" s="25">
        <f>VLOOKUP(B1167,input_BB!$B$19:$L$10000,$D$35,0)</f>
        <v>2122.73</v>
      </c>
      <c r="E1167" s="27">
        <f t="shared" si="69"/>
        <v>4.0107154422007393E-2</v>
      </c>
      <c r="F1167" s="34">
        <f t="shared" si="71"/>
        <v>3.1331222532016145E-3</v>
      </c>
      <c r="G1167" s="25">
        <f t="shared" si="70"/>
        <v>0.16184807399984999</v>
      </c>
      <c r="I1167" s="31">
        <v>42139</v>
      </c>
      <c r="J1167" s="20">
        <v>0.12989825010299699</v>
      </c>
      <c r="K1167" s="20">
        <v>0</v>
      </c>
      <c r="L1167" s="20">
        <v>0.10041273334180199</v>
      </c>
      <c r="M1167" s="20">
        <v>0.35090735757430302</v>
      </c>
      <c r="N1167" s="20">
        <v>0.16184807399984999</v>
      </c>
      <c r="O1167" s="20">
        <v>0.38683183508404601</v>
      </c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  <c r="AA1167" s="30"/>
    </row>
    <row r="1168" spans="1:27" hidden="1" x14ac:dyDescent="0.25">
      <c r="A1168">
        <v>1132</v>
      </c>
      <c r="B1168" s="15">
        <v>42146</v>
      </c>
      <c r="C1168" s="25">
        <f t="shared" si="68"/>
        <v>0.125185906887054</v>
      </c>
      <c r="D1168" s="25">
        <f>VLOOKUP(B1168,input_BB!$B$19:$L$10000,$D$35,0)</f>
        <v>2126.06</v>
      </c>
      <c r="E1168" s="27">
        <f t="shared" si="69"/>
        <v>3.2080218090823141E-2</v>
      </c>
      <c r="F1168" s="34">
        <f t="shared" si="71"/>
        <v>1.5687346011974412E-3</v>
      </c>
      <c r="G1168" s="25">
        <f t="shared" si="70"/>
        <v>0.23455858063965401</v>
      </c>
      <c r="I1168" s="31">
        <v>42146</v>
      </c>
      <c r="J1168" s="20">
        <v>0.125185906887054</v>
      </c>
      <c r="K1168" s="20">
        <v>0</v>
      </c>
      <c r="L1168" s="20">
        <v>0.21340229448024201</v>
      </c>
      <c r="M1168" s="20">
        <v>0.398675602187478</v>
      </c>
      <c r="N1168" s="20">
        <v>0.23455858063965401</v>
      </c>
      <c r="O1168" s="20">
        <v>0.15336352269262701</v>
      </c>
      <c r="P1168" s="20"/>
      <c r="Q1168" s="20"/>
      <c r="R1168" s="20"/>
      <c r="S1168" s="20"/>
      <c r="T1168" s="20"/>
      <c r="U1168" s="20"/>
      <c r="V1168" s="20"/>
      <c r="W1168" s="20"/>
      <c r="X1168" s="20"/>
      <c r="Y1168" s="20"/>
      <c r="Z1168" s="20"/>
      <c r="AA1168" s="30"/>
    </row>
    <row r="1169" spans="1:27" hidden="1" x14ac:dyDescent="0.25">
      <c r="A1169">
        <v>1133</v>
      </c>
      <c r="B1169" s="15">
        <v>42153</v>
      </c>
      <c r="C1169" s="25">
        <f t="shared" si="68"/>
        <v>0.12583327293395999</v>
      </c>
      <c r="D1169" s="25">
        <f>VLOOKUP(B1169,input_BB!$B$19:$L$10000,$D$35,0)</f>
        <v>2107.39</v>
      </c>
      <c r="E1169" s="27">
        <f t="shared" si="69"/>
        <v>3.3182931922002556E-2</v>
      </c>
      <c r="F1169" s="34">
        <f t="shared" si="71"/>
        <v>-8.7815019331534128E-3</v>
      </c>
      <c r="G1169" s="25">
        <f t="shared" si="70"/>
        <v>0.26544072820380699</v>
      </c>
      <c r="I1169" s="31">
        <v>42153</v>
      </c>
      <c r="J1169" s="20">
        <v>0.12583327293395999</v>
      </c>
      <c r="K1169" s="20">
        <v>0</v>
      </c>
      <c r="L1169" s="20">
        <v>0.24430585730622301</v>
      </c>
      <c r="M1169" s="20">
        <v>0.26954757929048301</v>
      </c>
      <c r="N1169" s="20">
        <v>0.26544072820380699</v>
      </c>
      <c r="O1169" s="20">
        <v>0.220705835199487</v>
      </c>
      <c r="P1169" s="20"/>
      <c r="Q1169" s="20"/>
      <c r="R1169" s="20"/>
      <c r="S1169" s="20"/>
      <c r="T1169" s="20"/>
      <c r="U1169" s="20"/>
      <c r="V1169" s="20"/>
      <c r="W1169" s="20"/>
      <c r="X1169" s="20"/>
      <c r="Y1169" s="20"/>
      <c r="Z1169" s="20"/>
      <c r="AA1169" s="30"/>
    </row>
    <row r="1170" spans="1:27" hidden="1" x14ac:dyDescent="0.25">
      <c r="A1170">
        <v>1134</v>
      </c>
      <c r="B1170" s="15">
        <v>42160</v>
      </c>
      <c r="C1170" s="25">
        <f t="shared" si="68"/>
        <v>0.112438209354877</v>
      </c>
      <c r="D1170" s="25">
        <f>VLOOKUP(B1170,input_BB!$B$19:$L$10000,$D$35,0)</f>
        <v>2092.83</v>
      </c>
      <c r="E1170" s="27">
        <f t="shared" si="69"/>
        <v>1.0365977049595639E-2</v>
      </c>
      <c r="F1170" s="34">
        <f t="shared" si="71"/>
        <v>-6.90902016238093E-3</v>
      </c>
      <c r="G1170" s="25">
        <f t="shared" si="70"/>
        <v>0.18712751977653</v>
      </c>
      <c r="I1170" s="31">
        <v>42160</v>
      </c>
      <c r="J1170" s="20">
        <v>0.112438209354877</v>
      </c>
      <c r="K1170" s="20">
        <v>0</v>
      </c>
      <c r="L1170" s="20">
        <v>9.9143689213351302E-2</v>
      </c>
      <c r="M1170" s="20">
        <v>0.29532917070685299</v>
      </c>
      <c r="N1170" s="20">
        <v>0.18712751977653</v>
      </c>
      <c r="O1170" s="20">
        <v>0.418399620303266</v>
      </c>
      <c r="P1170" s="20"/>
      <c r="Q1170" s="20"/>
      <c r="R1170" s="20"/>
      <c r="S1170" s="20"/>
      <c r="T1170" s="20"/>
      <c r="U1170" s="20"/>
      <c r="V1170" s="20"/>
      <c r="W1170" s="20"/>
      <c r="X1170" s="20"/>
      <c r="Y1170" s="20"/>
      <c r="Z1170" s="20"/>
      <c r="AA1170" s="30"/>
    </row>
    <row r="1171" spans="1:27" hidden="1" x14ac:dyDescent="0.25">
      <c r="A1171">
        <v>1135</v>
      </c>
      <c r="B1171" s="15">
        <v>42167</v>
      </c>
      <c r="C1171" s="25">
        <f t="shared" si="68"/>
        <v>0.112449206411839</v>
      </c>
      <c r="D1171" s="25">
        <f>VLOOKUP(B1171,input_BB!$B$19:$L$10000,$D$35,0)</f>
        <v>2094.11</v>
      </c>
      <c r="E1171" s="27">
        <f t="shared" si="69"/>
        <v>1.0384709275161417E-2</v>
      </c>
      <c r="F1171" s="34">
        <f t="shared" si="71"/>
        <v>6.1161202773285517E-4</v>
      </c>
      <c r="G1171" s="25">
        <f t="shared" si="70"/>
        <v>0.16211016126576899</v>
      </c>
      <c r="I1171" s="31">
        <v>42167</v>
      </c>
      <c r="J1171" s="20">
        <v>0.112449206411839</v>
      </c>
      <c r="K1171" s="20">
        <v>0</v>
      </c>
      <c r="L1171" s="20">
        <v>0.100575335825072</v>
      </c>
      <c r="M1171" s="20">
        <v>0.35147351197709498</v>
      </c>
      <c r="N1171" s="20">
        <v>0.16211016126576899</v>
      </c>
      <c r="O1171" s="20">
        <v>0.38584099093206298</v>
      </c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  <c r="AA1171" s="30"/>
    </row>
    <row r="1172" spans="1:27" hidden="1" x14ac:dyDescent="0.25">
      <c r="A1172">
        <v>1136</v>
      </c>
      <c r="B1172" s="15">
        <v>42174</v>
      </c>
      <c r="C1172" s="25">
        <f t="shared" si="68"/>
        <v>0.114000909030437</v>
      </c>
      <c r="D1172" s="25">
        <f>VLOOKUP(B1172,input_BB!$B$19:$L$10000,$D$35,0)</f>
        <v>2109.9899999999998</v>
      </c>
      <c r="E1172" s="27">
        <f t="shared" si="69"/>
        <v>1.3027856761167592E-2</v>
      </c>
      <c r="F1172" s="34">
        <f t="shared" si="71"/>
        <v>7.5831737587803705E-3</v>
      </c>
      <c r="G1172" s="25">
        <f t="shared" si="70"/>
        <v>0.24514583009056401</v>
      </c>
      <c r="I1172" s="31">
        <v>42174</v>
      </c>
      <c r="J1172" s="20">
        <v>0.114000909030437</v>
      </c>
      <c r="K1172" s="20">
        <v>0</v>
      </c>
      <c r="L1172" s="20">
        <v>0.21061223601500501</v>
      </c>
      <c r="M1172" s="20">
        <v>0.38748042894482099</v>
      </c>
      <c r="N1172" s="20">
        <v>0.24514583009056401</v>
      </c>
      <c r="O1172" s="20">
        <v>0.15676150494961</v>
      </c>
      <c r="P1172" s="20"/>
      <c r="Q1172" s="20"/>
      <c r="R1172" s="20"/>
      <c r="S1172" s="20"/>
      <c r="T1172" s="20"/>
      <c r="U1172" s="20"/>
      <c r="V1172" s="20"/>
      <c r="W1172" s="20"/>
      <c r="X1172" s="20"/>
      <c r="Y1172" s="20"/>
      <c r="Z1172" s="20"/>
      <c r="AA1172" s="30"/>
    </row>
    <row r="1173" spans="1:27" hidden="1" x14ac:dyDescent="0.25">
      <c r="A1173">
        <v>1137</v>
      </c>
      <c r="B1173" s="15">
        <v>42181</v>
      </c>
      <c r="C1173" s="25">
        <f t="shared" si="68"/>
        <v>0.114901103079319</v>
      </c>
      <c r="D1173" s="25">
        <f>VLOOKUP(B1173,input_BB!$B$19:$L$10000,$D$35,0)</f>
        <v>2101.4899999999998</v>
      </c>
      <c r="E1173" s="27">
        <f t="shared" si="69"/>
        <v>1.4561234103386675E-2</v>
      </c>
      <c r="F1173" s="34">
        <f t="shared" si="71"/>
        <v>-4.0284551111616773E-3</v>
      </c>
      <c r="G1173" s="25">
        <f t="shared" si="70"/>
        <v>0.26560203470555999</v>
      </c>
      <c r="I1173" s="31">
        <v>42181</v>
      </c>
      <c r="J1173" s="20">
        <v>0.114901103079319</v>
      </c>
      <c r="K1173" s="20">
        <v>0</v>
      </c>
      <c r="L1173" s="20">
        <v>0.24445432029254199</v>
      </c>
      <c r="M1173" s="20">
        <v>0.26971138149734702</v>
      </c>
      <c r="N1173" s="20">
        <v>0.26560203470555999</v>
      </c>
      <c r="O1173" s="20">
        <v>0.220232263504551</v>
      </c>
      <c r="P1173" s="20"/>
      <c r="Q1173" s="20"/>
      <c r="R1173" s="20"/>
      <c r="S1173" s="20"/>
      <c r="T1173" s="20"/>
      <c r="U1173" s="20"/>
      <c r="V1173" s="20"/>
      <c r="W1173" s="20"/>
      <c r="X1173" s="20"/>
      <c r="Y1173" s="20"/>
      <c r="Z1173" s="20"/>
      <c r="AA1173" s="30"/>
    </row>
    <row r="1174" spans="1:27" hidden="1" x14ac:dyDescent="0.25">
      <c r="A1174">
        <v>1138</v>
      </c>
      <c r="B1174" s="15">
        <v>42188</v>
      </c>
      <c r="C1174" s="25">
        <f t="shared" si="68"/>
        <v>0.112449206411839</v>
      </c>
      <c r="D1174" s="25">
        <f>VLOOKUP(B1174,input_BB!$B$19:$L$10000,$D$35,0)</f>
        <v>2076.7800000000002</v>
      </c>
      <c r="E1174" s="27">
        <f t="shared" si="69"/>
        <v>1.0384709275161417E-2</v>
      </c>
      <c r="F1174" s="34">
        <f t="shared" si="71"/>
        <v>-1.1758323855930564E-2</v>
      </c>
      <c r="G1174" s="25">
        <f t="shared" si="70"/>
        <v>0.187183262649912</v>
      </c>
      <c r="I1174" s="31">
        <v>42188</v>
      </c>
      <c r="J1174" s="20">
        <v>0.112449206411839</v>
      </c>
      <c r="K1174" s="20">
        <v>0</v>
      </c>
      <c r="L1174" s="20">
        <v>9.9172164228612303E-2</v>
      </c>
      <c r="M1174" s="20">
        <v>0.29542507330451301</v>
      </c>
      <c r="N1174" s="20">
        <v>0.187183262649912</v>
      </c>
      <c r="O1174" s="20">
        <v>0.41821949981696299</v>
      </c>
      <c r="P1174" s="20"/>
      <c r="Q1174" s="20"/>
      <c r="R1174" s="20"/>
      <c r="S1174" s="20"/>
      <c r="T1174" s="20"/>
      <c r="U1174" s="20"/>
      <c r="V1174" s="20"/>
      <c r="W1174" s="20"/>
      <c r="X1174" s="20"/>
      <c r="Y1174" s="20"/>
      <c r="Z1174" s="20"/>
      <c r="AA1174" s="30"/>
    </row>
    <row r="1175" spans="1:27" hidden="1" x14ac:dyDescent="0.25">
      <c r="A1175">
        <v>1139</v>
      </c>
      <c r="B1175" s="15">
        <v>42195</v>
      </c>
      <c r="C1175" s="25">
        <f t="shared" si="68"/>
        <v>0.112449206411839</v>
      </c>
      <c r="D1175" s="25">
        <f>VLOOKUP(B1175,input_BB!$B$19:$L$10000,$D$35,0)</f>
        <v>2076.62</v>
      </c>
      <c r="E1175" s="27">
        <f t="shared" si="69"/>
        <v>1.0384709275161417E-2</v>
      </c>
      <c r="F1175" s="34">
        <f t="shared" si="71"/>
        <v>-7.7042344398647877E-5</v>
      </c>
      <c r="G1175" s="25">
        <f t="shared" si="70"/>
        <v>0.16211016126576899</v>
      </c>
      <c r="I1175" s="31">
        <v>42195</v>
      </c>
      <c r="J1175" s="20">
        <v>0.112449206411839</v>
      </c>
      <c r="K1175" s="20">
        <v>0</v>
      </c>
      <c r="L1175" s="20">
        <v>0.100575335825072</v>
      </c>
      <c r="M1175" s="20">
        <v>0.35147351197709498</v>
      </c>
      <c r="N1175" s="20">
        <v>0.16211016126576899</v>
      </c>
      <c r="O1175" s="20">
        <v>0.38584099093206298</v>
      </c>
      <c r="P1175" s="20"/>
      <c r="Q1175" s="20"/>
      <c r="R1175" s="20"/>
      <c r="S1175" s="20"/>
      <c r="T1175" s="20"/>
      <c r="U1175" s="20"/>
      <c r="V1175" s="20"/>
      <c r="W1175" s="20"/>
      <c r="X1175" s="20"/>
      <c r="Y1175" s="20"/>
      <c r="Z1175" s="20"/>
      <c r="AA1175" s="30"/>
    </row>
    <row r="1176" spans="1:27" hidden="1" x14ac:dyDescent="0.25">
      <c r="A1176">
        <v>1140</v>
      </c>
      <c r="B1176" s="15">
        <v>42202</v>
      </c>
      <c r="C1176" s="25">
        <f t="shared" si="68"/>
        <v>0.11596485227346399</v>
      </c>
      <c r="D1176" s="25">
        <f>VLOOKUP(B1176,input_BB!$B$19:$L$10000,$D$35,0)</f>
        <v>2126.64</v>
      </c>
      <c r="E1176" s="27">
        <f t="shared" si="69"/>
        <v>1.6373208881637572E-2</v>
      </c>
      <c r="F1176" s="34">
        <f t="shared" si="71"/>
        <v>2.4087218653388698E-2</v>
      </c>
      <c r="G1176" s="25">
        <f t="shared" si="70"/>
        <v>0.23595931807225101</v>
      </c>
      <c r="I1176" s="31">
        <v>42202</v>
      </c>
      <c r="J1176" s="20">
        <v>0.11596485227346399</v>
      </c>
      <c r="K1176" s="20">
        <v>0</v>
      </c>
      <c r="L1176" s="20">
        <v>0.21801496430403799</v>
      </c>
      <c r="M1176" s="20">
        <v>0.39503856520045899</v>
      </c>
      <c r="N1176" s="20">
        <v>0.23595931807225101</v>
      </c>
      <c r="O1176" s="20">
        <v>0.150987152423253</v>
      </c>
      <c r="P1176" s="20"/>
      <c r="Q1176" s="20"/>
      <c r="R1176" s="20"/>
      <c r="S1176" s="20"/>
      <c r="T1176" s="20"/>
      <c r="U1176" s="20"/>
      <c r="V1176" s="20"/>
      <c r="W1176" s="20"/>
      <c r="X1176" s="20"/>
      <c r="Y1176" s="20"/>
      <c r="Z1176" s="20"/>
      <c r="AA1176" s="30"/>
    </row>
    <row r="1177" spans="1:27" hidden="1" x14ac:dyDescent="0.25">
      <c r="A1177">
        <v>1141</v>
      </c>
      <c r="B1177" s="15">
        <v>42209</v>
      </c>
      <c r="C1177" s="25">
        <f t="shared" si="68"/>
        <v>0.114901103079319</v>
      </c>
      <c r="D1177" s="25">
        <f>VLOOKUP(B1177,input_BB!$B$19:$L$10000,$D$35,0)</f>
        <v>2079.65</v>
      </c>
      <c r="E1177" s="27">
        <f t="shared" si="69"/>
        <v>1.4561234103386675E-2</v>
      </c>
      <c r="F1177" s="34">
        <f t="shared" si="71"/>
        <v>-2.2095888349697113E-2</v>
      </c>
      <c r="G1177" s="25">
        <f t="shared" si="70"/>
        <v>0.26560203470555999</v>
      </c>
      <c r="I1177" s="31">
        <v>42209</v>
      </c>
      <c r="J1177" s="20">
        <v>0.114901103079319</v>
      </c>
      <c r="K1177" s="20">
        <v>0</v>
      </c>
      <c r="L1177" s="20">
        <v>0.24445432029254199</v>
      </c>
      <c r="M1177" s="20">
        <v>0.26971138149734702</v>
      </c>
      <c r="N1177" s="20">
        <v>0.26560203470555999</v>
      </c>
      <c r="O1177" s="20">
        <v>0.220232263504551</v>
      </c>
      <c r="P1177" s="20"/>
      <c r="Q1177" s="20"/>
      <c r="R1177" s="20"/>
      <c r="S1177" s="20"/>
      <c r="T1177" s="20"/>
      <c r="U1177" s="20"/>
      <c r="V1177" s="20"/>
      <c r="W1177" s="20"/>
      <c r="X1177" s="20"/>
      <c r="Y1177" s="20"/>
      <c r="Z1177" s="20"/>
      <c r="AA1177" s="30"/>
    </row>
    <row r="1178" spans="1:27" hidden="1" x14ac:dyDescent="0.25">
      <c r="A1178">
        <v>1142</v>
      </c>
      <c r="B1178" s="15">
        <v>42216</v>
      </c>
      <c r="C1178" s="25">
        <f t="shared" si="68"/>
        <v>0.112449206411839</v>
      </c>
      <c r="D1178" s="25">
        <f>VLOOKUP(B1178,input_BB!$B$19:$L$10000,$D$35,0)</f>
        <v>2103.84</v>
      </c>
      <c r="E1178" s="27">
        <f t="shared" si="69"/>
        <v>1.0384709275161417E-2</v>
      </c>
      <c r="F1178" s="34">
        <f t="shared" si="71"/>
        <v>1.1631764960450042E-2</v>
      </c>
      <c r="G1178" s="25">
        <f t="shared" si="70"/>
        <v>0.187183262649912</v>
      </c>
      <c r="I1178" s="31">
        <v>42216</v>
      </c>
      <c r="J1178" s="20">
        <v>0.112449206411839</v>
      </c>
      <c r="K1178" s="20">
        <v>0</v>
      </c>
      <c r="L1178" s="20">
        <v>9.9172164228612303E-2</v>
      </c>
      <c r="M1178" s="20">
        <v>0.29542507330451301</v>
      </c>
      <c r="N1178" s="20">
        <v>0.187183262649912</v>
      </c>
      <c r="O1178" s="20">
        <v>0.41821949981696299</v>
      </c>
      <c r="P1178" s="20"/>
      <c r="Q1178" s="20"/>
      <c r="R1178" s="20"/>
      <c r="S1178" s="20"/>
      <c r="T1178" s="20"/>
      <c r="U1178" s="20"/>
      <c r="V1178" s="20"/>
      <c r="W1178" s="20"/>
      <c r="X1178" s="20"/>
      <c r="Y1178" s="20"/>
      <c r="Z1178" s="20"/>
      <c r="AA1178" s="30"/>
    </row>
    <row r="1179" spans="1:27" hidden="1" x14ac:dyDescent="0.25">
      <c r="A1179">
        <v>1143</v>
      </c>
      <c r="B1179" s="15">
        <v>42223</v>
      </c>
      <c r="C1179" s="25">
        <f t="shared" si="68"/>
        <v>0.112449206411839</v>
      </c>
      <c r="D1179" s="25">
        <f>VLOOKUP(B1179,input_BB!$B$19:$L$10000,$D$35,0)</f>
        <v>2077.5700000000002</v>
      </c>
      <c r="E1179" s="27">
        <f t="shared" si="69"/>
        <v>1.0384709275161417E-2</v>
      </c>
      <c r="F1179" s="34">
        <f t="shared" si="71"/>
        <v>-1.2486691003118056E-2</v>
      </c>
      <c r="G1179" s="25">
        <f t="shared" si="70"/>
        <v>0.14086535813311901</v>
      </c>
      <c r="I1179" s="31">
        <v>42223</v>
      </c>
      <c r="J1179" s="20">
        <v>0.112449206411839</v>
      </c>
      <c r="K1179" s="20">
        <v>1</v>
      </c>
      <c r="L1179" s="20">
        <v>0.10103019108877</v>
      </c>
      <c r="M1179" s="20">
        <v>0.35306306249324898</v>
      </c>
      <c r="N1179" s="20">
        <v>0.14086535813311901</v>
      </c>
      <c r="O1179" s="20">
        <v>0.40504138828486103</v>
      </c>
      <c r="P1179" s="20"/>
      <c r="Q1179" s="20"/>
      <c r="R1179" s="20"/>
      <c r="S1179" s="20"/>
      <c r="T1179" s="20"/>
      <c r="U1179" s="20"/>
      <c r="V1179" s="20"/>
      <c r="W1179" s="20"/>
      <c r="X1179" s="20"/>
      <c r="Y1179" s="20"/>
      <c r="Z1179" s="20"/>
      <c r="AA1179" s="30"/>
    </row>
    <row r="1180" spans="1:27" hidden="1" x14ac:dyDescent="0.25">
      <c r="A1180">
        <v>1144</v>
      </c>
      <c r="B1180" s="15">
        <v>42230</v>
      </c>
      <c r="C1180" s="25">
        <f t="shared" si="68"/>
        <v>0.12654061615467099</v>
      </c>
      <c r="D1180" s="25">
        <f>VLOOKUP(B1180,input_BB!$B$19:$L$10000,$D$35,0)</f>
        <v>2091.54</v>
      </c>
      <c r="E1180" s="27">
        <f t="shared" si="69"/>
        <v>3.4387809991522765E-2</v>
      </c>
      <c r="F1180" s="34">
        <f t="shared" si="71"/>
        <v>6.7242018319477737E-3</v>
      </c>
      <c r="G1180" s="25">
        <f t="shared" si="70"/>
        <v>0.23890064120253801</v>
      </c>
      <c r="I1180" s="31">
        <v>42230</v>
      </c>
      <c r="J1180" s="20">
        <v>0.12654061615467099</v>
      </c>
      <c r="K1180" s="20">
        <v>0</v>
      </c>
      <c r="L1180" s="20">
        <v>0.217175673318068</v>
      </c>
      <c r="M1180" s="20">
        <v>0.39351778745044702</v>
      </c>
      <c r="N1180" s="20">
        <v>0.23890064120253801</v>
      </c>
      <c r="O1180" s="20">
        <v>0.15040589802894699</v>
      </c>
      <c r="P1180" s="20"/>
      <c r="Q1180" s="20"/>
      <c r="R1180" s="20"/>
      <c r="S1180" s="20"/>
      <c r="T1180" s="20"/>
      <c r="U1180" s="20"/>
      <c r="V1180" s="20"/>
      <c r="W1180" s="20"/>
      <c r="X1180" s="20"/>
      <c r="Y1180" s="20"/>
      <c r="Z1180" s="20"/>
      <c r="AA1180" s="30"/>
    </row>
    <row r="1181" spans="1:27" hidden="1" x14ac:dyDescent="0.25">
      <c r="A1181">
        <v>1145</v>
      </c>
      <c r="B1181" s="15">
        <v>42237</v>
      </c>
      <c r="C1181" s="25">
        <f t="shared" si="68"/>
        <v>0.347675800323486</v>
      </c>
      <c r="D1181" s="25">
        <f>VLOOKUP(B1181,input_BB!$B$19:$L$10000,$D$35,0)</f>
        <v>1970.89</v>
      </c>
      <c r="E1181" s="27">
        <f t="shared" si="69"/>
        <v>0.41106623992896868</v>
      </c>
      <c r="F1181" s="34">
        <f t="shared" si="71"/>
        <v>-5.7684768161259115E-2</v>
      </c>
      <c r="G1181" s="25">
        <f t="shared" si="70"/>
        <v>0.24864535433333901</v>
      </c>
      <c r="I1181" s="31">
        <v>42237</v>
      </c>
      <c r="J1181" s="20">
        <v>0.347675800323486</v>
      </c>
      <c r="K1181" s="20">
        <v>0</v>
      </c>
      <c r="L1181" s="20">
        <v>0.178335290579271</v>
      </c>
      <c r="M1181" s="20">
        <v>0.31788302102078198</v>
      </c>
      <c r="N1181" s="20">
        <v>0.24864535433333901</v>
      </c>
      <c r="O1181" s="20">
        <v>0.25513633406660802</v>
      </c>
      <c r="P1181" s="20"/>
      <c r="Q1181" s="20"/>
      <c r="R1181" s="20"/>
      <c r="S1181" s="20"/>
      <c r="T1181" s="20"/>
      <c r="U1181" s="20"/>
      <c r="V1181" s="20"/>
      <c r="W1181" s="20"/>
      <c r="X1181" s="20"/>
      <c r="Y1181" s="20"/>
      <c r="Z1181" s="20"/>
      <c r="AA1181" s="30"/>
    </row>
    <row r="1182" spans="1:27" hidden="1" x14ac:dyDescent="0.25">
      <c r="A1182">
        <v>1146</v>
      </c>
      <c r="B1182" s="15">
        <v>42244</v>
      </c>
      <c r="C1182" s="25">
        <f t="shared" si="68"/>
        <v>0.171471998095512</v>
      </c>
      <c r="D1182" s="25">
        <f>VLOOKUP(B1182,input_BB!$B$19:$L$10000,$D$35,0)</f>
        <v>1988.87</v>
      </c>
      <c r="E1182" s="27">
        <f t="shared" si="69"/>
        <v>0.11092326710573472</v>
      </c>
      <c r="F1182" s="34">
        <f t="shared" si="71"/>
        <v>9.1227820933688086E-3</v>
      </c>
      <c r="G1182" s="25">
        <f t="shared" si="70"/>
        <v>0.25273209323339002</v>
      </c>
      <c r="I1182" s="31">
        <v>42244</v>
      </c>
      <c r="J1182" s="20">
        <v>0.171471998095512</v>
      </c>
      <c r="K1182" s="20">
        <v>0</v>
      </c>
      <c r="L1182" s="20">
        <v>0.13206199047470901</v>
      </c>
      <c r="M1182" s="20">
        <v>0.305431958011879</v>
      </c>
      <c r="N1182" s="20">
        <v>0.25273209323339002</v>
      </c>
      <c r="O1182" s="20">
        <v>0.30977395828002102</v>
      </c>
      <c r="P1182" s="20"/>
      <c r="Q1182" s="20"/>
      <c r="R1182" s="20"/>
      <c r="S1182" s="20"/>
      <c r="T1182" s="20"/>
      <c r="U1182" s="20"/>
      <c r="V1182" s="20"/>
      <c r="W1182" s="20"/>
      <c r="X1182" s="20"/>
      <c r="Y1182" s="20"/>
      <c r="Z1182" s="20"/>
      <c r="AA1182" s="30"/>
    </row>
    <row r="1183" spans="1:27" hidden="1" x14ac:dyDescent="0.25">
      <c r="A1183">
        <v>1147</v>
      </c>
      <c r="B1183" s="15">
        <v>42251</v>
      </c>
      <c r="C1183" s="25">
        <f t="shared" si="68"/>
        <v>0.21891483664512601</v>
      </c>
      <c r="D1183" s="25">
        <f>VLOOKUP(B1183,input_BB!$B$19:$L$10000,$D$35,0)</f>
        <v>1921.22</v>
      </c>
      <c r="E1183" s="27">
        <f t="shared" si="69"/>
        <v>0.19173670257877015</v>
      </c>
      <c r="F1183" s="34">
        <f t="shared" si="71"/>
        <v>-3.4014289521185348E-2</v>
      </c>
      <c r="G1183" s="25">
        <f t="shared" si="70"/>
        <v>0.25461010455603</v>
      </c>
      <c r="I1183" s="31">
        <v>42251</v>
      </c>
      <c r="J1183" s="20">
        <v>0.21891483664512601</v>
      </c>
      <c r="K1183" s="20">
        <v>0</v>
      </c>
      <c r="L1183" s="20">
        <v>0.20034129106048901</v>
      </c>
      <c r="M1183" s="20">
        <v>0.29284857731687403</v>
      </c>
      <c r="N1183" s="20">
        <v>0.25461010455603</v>
      </c>
      <c r="O1183" s="20">
        <v>0.25220002706660699</v>
      </c>
      <c r="P1183" s="20"/>
      <c r="Q1183" s="20"/>
      <c r="R1183" s="20"/>
      <c r="S1183" s="20"/>
      <c r="T1183" s="20"/>
      <c r="U1183" s="20"/>
      <c r="V1183" s="20"/>
      <c r="W1183" s="20"/>
      <c r="X1183" s="20"/>
      <c r="Y1183" s="20"/>
      <c r="Z1183" s="20"/>
      <c r="AA1183" s="30"/>
    </row>
    <row r="1184" spans="1:27" hidden="1" x14ac:dyDescent="0.25">
      <c r="A1184">
        <v>1148</v>
      </c>
      <c r="B1184" s="15">
        <v>42258</v>
      </c>
      <c r="C1184" s="25">
        <f t="shared" si="68"/>
        <v>0.17630334198474901</v>
      </c>
      <c r="D1184" s="25">
        <f>VLOOKUP(B1184,input_BB!$B$19:$L$10000,$D$35,0)</f>
        <v>1961.05</v>
      </c>
      <c r="E1184" s="27">
        <f t="shared" si="69"/>
        <v>0.11915290743875553</v>
      </c>
      <c r="F1184" s="34">
        <f t="shared" si="71"/>
        <v>2.0731618450775979E-2</v>
      </c>
      <c r="G1184" s="25">
        <f t="shared" si="70"/>
        <v>0.26437811757309099</v>
      </c>
      <c r="I1184" s="31">
        <v>42258</v>
      </c>
      <c r="J1184" s="20">
        <v>0.17630334198474901</v>
      </c>
      <c r="K1184" s="20">
        <v>0</v>
      </c>
      <c r="L1184" s="20">
        <v>0.21032753145468999</v>
      </c>
      <c r="M1184" s="20">
        <v>0.25477755811595498</v>
      </c>
      <c r="N1184" s="20">
        <v>0.26437811757309099</v>
      </c>
      <c r="O1184" s="20">
        <v>0.27051679285626401</v>
      </c>
      <c r="P1184" s="20"/>
      <c r="Q1184" s="20"/>
      <c r="R1184" s="20"/>
      <c r="S1184" s="20"/>
      <c r="T1184" s="20"/>
      <c r="U1184" s="20"/>
      <c r="V1184" s="20"/>
      <c r="W1184" s="20"/>
      <c r="X1184" s="20"/>
      <c r="Y1184" s="20"/>
      <c r="Z1184" s="20"/>
      <c r="AA1184" s="30"/>
    </row>
    <row r="1185" spans="1:27" hidden="1" x14ac:dyDescent="0.25">
      <c r="A1185">
        <v>1149</v>
      </c>
      <c r="B1185" s="15">
        <v>42265</v>
      </c>
      <c r="C1185" s="25">
        <f t="shared" si="68"/>
        <v>0.21229369938373599</v>
      </c>
      <c r="D1185" s="25">
        <f>VLOOKUP(B1185,input_BB!$B$19:$L$10000,$D$35,0)</f>
        <v>1958.03</v>
      </c>
      <c r="E1185" s="27">
        <f t="shared" si="69"/>
        <v>0.18045835446155348</v>
      </c>
      <c r="F1185" s="34">
        <f t="shared" si="71"/>
        <v>-1.5399913311746616E-3</v>
      </c>
      <c r="G1185" s="25">
        <f t="shared" si="70"/>
        <v>0.256448887587024</v>
      </c>
      <c r="I1185" s="31">
        <v>42265</v>
      </c>
      <c r="J1185" s="20">
        <v>0.21229369938373599</v>
      </c>
      <c r="K1185" s="20">
        <v>0</v>
      </c>
      <c r="L1185" s="20">
        <v>0.19645569437660901</v>
      </c>
      <c r="M1185" s="20">
        <v>0.25902157489363398</v>
      </c>
      <c r="N1185" s="20">
        <v>0.256448887587024</v>
      </c>
      <c r="O1185" s="20">
        <v>0.28807384314273199</v>
      </c>
      <c r="P1185" s="20"/>
      <c r="Q1185" s="20"/>
      <c r="R1185" s="20"/>
      <c r="S1185" s="20"/>
      <c r="T1185" s="20"/>
      <c r="U1185" s="20"/>
      <c r="V1185" s="20"/>
      <c r="W1185" s="20"/>
      <c r="X1185" s="20"/>
      <c r="Y1185" s="20"/>
      <c r="Z1185" s="20"/>
      <c r="AA1185" s="30"/>
    </row>
    <row r="1186" spans="1:27" hidden="1" x14ac:dyDescent="0.25">
      <c r="A1186">
        <v>1150</v>
      </c>
      <c r="B1186" s="15">
        <v>42272</v>
      </c>
      <c r="C1186" s="25">
        <f t="shared" si="68"/>
        <v>0.198561862111092</v>
      </c>
      <c r="D1186" s="25">
        <f>VLOOKUP(B1186,input_BB!$B$19:$L$10000,$D$35,0)</f>
        <v>1931.34</v>
      </c>
      <c r="E1186" s="27">
        <f t="shared" si="69"/>
        <v>0.15706774421805939</v>
      </c>
      <c r="F1186" s="34">
        <f t="shared" si="71"/>
        <v>-1.363104753246891E-2</v>
      </c>
      <c r="G1186" s="25">
        <f t="shared" si="70"/>
        <v>0.206589086519645</v>
      </c>
      <c r="I1186" s="31">
        <v>42272</v>
      </c>
      <c r="J1186" s="20">
        <v>0.198561862111092</v>
      </c>
      <c r="K1186" s="20">
        <v>0</v>
      </c>
      <c r="L1186" s="20">
        <v>0.159968317761191</v>
      </c>
      <c r="M1186" s="20">
        <v>0.38435610584580698</v>
      </c>
      <c r="N1186" s="20">
        <v>0.206589086519645</v>
      </c>
      <c r="O1186" s="20">
        <v>0.24908648987335699</v>
      </c>
      <c r="P1186" s="20"/>
      <c r="Q1186" s="20"/>
      <c r="R1186" s="20"/>
      <c r="S1186" s="20"/>
      <c r="T1186" s="20"/>
      <c r="U1186" s="20"/>
      <c r="V1186" s="20"/>
      <c r="W1186" s="20"/>
      <c r="X1186" s="20"/>
      <c r="Y1186" s="20"/>
      <c r="Z1186" s="20"/>
      <c r="AA1186" s="30"/>
    </row>
    <row r="1187" spans="1:27" hidden="1" x14ac:dyDescent="0.25">
      <c r="A1187">
        <v>1151</v>
      </c>
      <c r="B1187" s="15">
        <v>42279</v>
      </c>
      <c r="C1187" s="25">
        <f t="shared" si="68"/>
        <v>0.146392032504082</v>
      </c>
      <c r="D1187" s="25">
        <f>VLOOKUP(B1187,input_BB!$B$19:$L$10000,$D$35,0)</f>
        <v>1951.36</v>
      </c>
      <c r="E1187" s="27">
        <f t="shared" si="69"/>
        <v>6.8202421495507898E-2</v>
      </c>
      <c r="F1187" s="34">
        <f t="shared" si="71"/>
        <v>1.0365859972868652E-2</v>
      </c>
      <c r="G1187" s="25">
        <f t="shared" si="70"/>
        <v>0.271393755571123</v>
      </c>
      <c r="I1187" s="31">
        <v>42279</v>
      </c>
      <c r="J1187" s="20">
        <v>0.146392032504082</v>
      </c>
      <c r="K1187" s="20">
        <v>0</v>
      </c>
      <c r="L1187" s="20">
        <v>0.22419080388711601</v>
      </c>
      <c r="M1187" s="20">
        <v>0.29426396222991003</v>
      </c>
      <c r="N1187" s="20">
        <v>0.271393755571123</v>
      </c>
      <c r="O1187" s="20">
        <v>0.21015147831185099</v>
      </c>
      <c r="P1187" s="20"/>
      <c r="Q1187" s="20"/>
      <c r="R1187" s="20"/>
      <c r="S1187" s="20"/>
      <c r="T1187" s="20"/>
      <c r="U1187" s="20"/>
      <c r="V1187" s="20"/>
      <c r="W1187" s="20"/>
      <c r="X1187" s="20"/>
      <c r="Y1187" s="20"/>
      <c r="Z1187" s="20"/>
      <c r="AA1187" s="30"/>
    </row>
    <row r="1188" spans="1:27" hidden="1" x14ac:dyDescent="0.25">
      <c r="A1188">
        <v>1152</v>
      </c>
      <c r="B1188" s="15">
        <v>42286</v>
      </c>
      <c r="C1188" s="25">
        <f t="shared" si="68"/>
        <v>0.134397327899933</v>
      </c>
      <c r="D1188" s="25">
        <f>VLOOKUP(B1188,input_BB!$B$19:$L$10000,$D$35,0)</f>
        <v>2014.89</v>
      </c>
      <c r="E1188" s="27">
        <f t="shared" si="69"/>
        <v>4.7770817565826865E-2</v>
      </c>
      <c r="F1188" s="34">
        <f t="shared" si="71"/>
        <v>3.2556780911774386E-2</v>
      </c>
      <c r="G1188" s="25">
        <f t="shared" si="70"/>
        <v>0.152685754658099</v>
      </c>
      <c r="I1188" s="31">
        <v>42286</v>
      </c>
      <c r="J1188" s="20">
        <v>0.134397327899933</v>
      </c>
      <c r="K1188" s="20">
        <v>0</v>
      </c>
      <c r="L1188" s="20">
        <v>0.238416234071403</v>
      </c>
      <c r="M1188" s="20">
        <v>0.438976427489291</v>
      </c>
      <c r="N1188" s="20">
        <v>0.152685754658099</v>
      </c>
      <c r="O1188" s="20">
        <v>0.169921583781206</v>
      </c>
      <c r="P1188" s="20"/>
      <c r="Q1188" s="20"/>
      <c r="R1188" s="20"/>
      <c r="S1188" s="20"/>
      <c r="T1188" s="20"/>
      <c r="U1188" s="20"/>
      <c r="V1188" s="20"/>
      <c r="W1188" s="20"/>
      <c r="X1188" s="20"/>
      <c r="Y1188" s="20"/>
      <c r="Z1188" s="20"/>
      <c r="AA1188" s="30"/>
    </row>
    <row r="1189" spans="1:27" hidden="1" x14ac:dyDescent="0.25">
      <c r="A1189">
        <v>1153</v>
      </c>
      <c r="B1189" s="15">
        <v>42293</v>
      </c>
      <c r="C1189" s="25">
        <f t="shared" si="68"/>
        <v>0.134468168020248</v>
      </c>
      <c r="D1189" s="25">
        <f>VLOOKUP(B1189,input_BB!$B$19:$L$10000,$D$35,0)</f>
        <v>2033.11</v>
      </c>
      <c r="E1189" s="27">
        <f t="shared" si="69"/>
        <v>4.7891485587956091E-2</v>
      </c>
      <c r="F1189" s="34">
        <f t="shared" si="71"/>
        <v>9.0426772677416611E-3</v>
      </c>
      <c r="G1189" s="25">
        <f t="shared" si="70"/>
        <v>0.112778841202652</v>
      </c>
      <c r="I1189" s="31">
        <v>42293</v>
      </c>
      <c r="J1189" s="20">
        <v>0.134468168020248</v>
      </c>
      <c r="K1189" s="20">
        <v>0</v>
      </c>
      <c r="L1189" s="20">
        <v>0.195525201684556</v>
      </c>
      <c r="M1189" s="20">
        <v>0.47302777033885501</v>
      </c>
      <c r="N1189" s="20">
        <v>0.112778841202652</v>
      </c>
      <c r="O1189" s="20">
        <v>0.21866818677393701</v>
      </c>
      <c r="P1189" s="20"/>
      <c r="Q1189" s="20"/>
      <c r="R1189" s="20"/>
      <c r="S1189" s="20"/>
      <c r="T1189" s="20"/>
      <c r="U1189" s="20"/>
      <c r="V1189" s="20"/>
      <c r="W1189" s="20"/>
      <c r="X1189" s="20"/>
      <c r="Y1189" s="20"/>
      <c r="Z1189" s="20"/>
      <c r="AA1189" s="30"/>
    </row>
    <row r="1190" spans="1:27" hidden="1" x14ac:dyDescent="0.25">
      <c r="A1190">
        <v>1154</v>
      </c>
      <c r="B1190" s="15">
        <v>42300</v>
      </c>
      <c r="C1190" s="25">
        <f t="shared" ref="C1190:C1253" si="72">J1190</f>
        <v>0.139589428901672</v>
      </c>
      <c r="D1190" s="25">
        <f>VLOOKUP(B1190,input_BB!$B$19:$L$10000,$D$35,0)</f>
        <v>2075.15</v>
      </c>
      <c r="E1190" s="27">
        <f t="shared" ref="E1190:E1253" si="73">(C1190-$E$34)/$E$36</f>
        <v>5.6614966274060749E-2</v>
      </c>
      <c r="F1190" s="34">
        <f t="shared" si="71"/>
        <v>2.0677680991190828E-2</v>
      </c>
      <c r="G1190" s="25">
        <f t="shared" ref="G1190:G1253" si="74">VLOOKUP(B1190,$I$37:$AA$5000,$G$34,0)</f>
        <v>0.17158009692384901</v>
      </c>
      <c r="I1190" s="31">
        <v>42300</v>
      </c>
      <c r="J1190" s="20">
        <v>0.139589428901672</v>
      </c>
      <c r="K1190" s="20">
        <v>0</v>
      </c>
      <c r="L1190" s="20">
        <v>0.16849635262771001</v>
      </c>
      <c r="M1190" s="20">
        <v>0.33751472424794099</v>
      </c>
      <c r="N1190" s="20">
        <v>0.17158009692384901</v>
      </c>
      <c r="O1190" s="20">
        <v>0.32240882620050099</v>
      </c>
      <c r="P1190" s="20"/>
      <c r="Q1190" s="20"/>
      <c r="R1190" s="20"/>
      <c r="S1190" s="20"/>
      <c r="T1190" s="20"/>
      <c r="U1190" s="20"/>
      <c r="V1190" s="20"/>
      <c r="W1190" s="20"/>
      <c r="X1190" s="20"/>
      <c r="Y1190" s="20"/>
      <c r="Z1190" s="20"/>
      <c r="AA1190" s="30"/>
    </row>
    <row r="1191" spans="1:27" hidden="1" x14ac:dyDescent="0.25">
      <c r="A1191">
        <v>1155</v>
      </c>
      <c r="B1191" s="15">
        <v>42307</v>
      </c>
      <c r="C1191" s="25">
        <f t="shared" si="72"/>
        <v>0.197606205940247</v>
      </c>
      <c r="D1191" s="25">
        <f>VLOOKUP(B1191,input_BB!$B$19:$L$10000,$D$35,0)</f>
        <v>2079.36</v>
      </c>
      <c r="E1191" s="27">
        <f t="shared" si="73"/>
        <v>0.15543989351059748</v>
      </c>
      <c r="F1191" s="34">
        <f t="shared" ref="F1191:F1254" si="75">D1191/D1190-1</f>
        <v>2.0287690046503215E-3</v>
      </c>
      <c r="G1191" s="25">
        <f t="shared" si="74"/>
        <v>0.13878729658181399</v>
      </c>
      <c r="I1191" s="31">
        <v>42307</v>
      </c>
      <c r="J1191" s="20">
        <v>0.197606205940247</v>
      </c>
      <c r="K1191" s="20">
        <v>0</v>
      </c>
      <c r="L1191" s="20">
        <v>0.20327491397118799</v>
      </c>
      <c r="M1191" s="20">
        <v>0.34257410136085797</v>
      </c>
      <c r="N1191" s="20">
        <v>0.13878729658181399</v>
      </c>
      <c r="O1191" s="20">
        <v>0.31536368808614101</v>
      </c>
      <c r="P1191" s="20"/>
      <c r="Q1191" s="20"/>
      <c r="R1191" s="20"/>
      <c r="S1191" s="20"/>
      <c r="T1191" s="20"/>
      <c r="U1191" s="20"/>
      <c r="V1191" s="20"/>
      <c r="W1191" s="20"/>
      <c r="X1191" s="20"/>
      <c r="Y1191" s="20"/>
      <c r="Z1191" s="20"/>
      <c r="AA1191" s="30"/>
    </row>
    <row r="1192" spans="1:27" hidden="1" x14ac:dyDescent="0.25">
      <c r="A1192">
        <v>1156</v>
      </c>
      <c r="B1192" s="15">
        <v>42314</v>
      </c>
      <c r="C1192" s="25">
        <f t="shared" si="72"/>
        <v>0.134549215435982</v>
      </c>
      <c r="D1192" s="25">
        <f>VLOOKUP(B1192,input_BB!$B$19:$L$10000,$D$35,0)</f>
        <v>2099.1999999999998</v>
      </c>
      <c r="E1192" s="27">
        <f t="shared" si="73"/>
        <v>4.8029540567419989E-2</v>
      </c>
      <c r="F1192" s="34">
        <f t="shared" si="75"/>
        <v>9.541397353031611E-3</v>
      </c>
      <c r="G1192" s="25">
        <f t="shared" si="74"/>
        <v>9.8447033770237002E-2</v>
      </c>
      <c r="I1192" s="31">
        <v>42314</v>
      </c>
      <c r="J1192" s="20">
        <v>0.134549215435982</v>
      </c>
      <c r="K1192" s="20">
        <v>0</v>
      </c>
      <c r="L1192" s="20">
        <v>0.19833392855864301</v>
      </c>
      <c r="M1192" s="20">
        <v>0.52122946592313302</v>
      </c>
      <c r="N1192" s="20">
        <v>9.8447033770237002E-2</v>
      </c>
      <c r="O1192" s="20">
        <v>0.18198957174798799</v>
      </c>
      <c r="P1192" s="20"/>
      <c r="Q1192" s="20"/>
      <c r="R1192" s="20"/>
      <c r="S1192" s="20"/>
      <c r="T1192" s="20"/>
      <c r="U1192" s="20"/>
      <c r="V1192" s="20"/>
      <c r="W1192" s="20"/>
      <c r="X1192" s="20"/>
      <c r="Y1192" s="20"/>
      <c r="Z1192" s="20"/>
      <c r="AA1192" s="30"/>
    </row>
    <row r="1193" spans="1:27" hidden="1" x14ac:dyDescent="0.25">
      <c r="A1193">
        <v>1157</v>
      </c>
      <c r="B1193" s="15">
        <v>42321</v>
      </c>
      <c r="C1193" s="25">
        <f t="shared" si="72"/>
        <v>0.13676849007606501</v>
      </c>
      <c r="D1193" s="25">
        <f>VLOOKUP(B1193,input_BB!$B$19:$L$10000,$D$35,0)</f>
        <v>2023.04</v>
      </c>
      <c r="E1193" s="27">
        <f t="shared" si="73"/>
        <v>5.1809820445398565E-2</v>
      </c>
      <c r="F1193" s="34">
        <f t="shared" si="75"/>
        <v>-3.6280487804878025E-2</v>
      </c>
      <c r="G1193" s="25">
        <f t="shared" si="74"/>
        <v>9.6841864283010101E-2</v>
      </c>
      <c r="I1193" s="31">
        <v>42321</v>
      </c>
      <c r="J1193" s="20">
        <v>0.13676849007606501</v>
      </c>
      <c r="K1193" s="20">
        <v>0</v>
      </c>
      <c r="L1193" s="20">
        <v>0.208258594185564</v>
      </c>
      <c r="M1193" s="20">
        <v>0.53018091241818599</v>
      </c>
      <c r="N1193" s="20">
        <v>9.6841864283010101E-2</v>
      </c>
      <c r="O1193" s="20">
        <v>0.16471862911324001</v>
      </c>
      <c r="P1193" s="20"/>
      <c r="Q1193" s="20"/>
      <c r="R1193" s="20"/>
      <c r="S1193" s="20"/>
      <c r="T1193" s="20"/>
      <c r="U1193" s="20"/>
      <c r="V1193" s="20"/>
      <c r="W1193" s="20"/>
      <c r="X1193" s="20"/>
      <c r="Y1193" s="20"/>
      <c r="Z1193" s="20"/>
      <c r="AA1193" s="30"/>
    </row>
    <row r="1194" spans="1:27" hidden="1" x14ac:dyDescent="0.25">
      <c r="A1194">
        <v>1158</v>
      </c>
      <c r="B1194" s="15">
        <v>42328</v>
      </c>
      <c r="C1194" s="25">
        <f t="shared" si="72"/>
        <v>0.184615984559059</v>
      </c>
      <c r="D1194" s="25">
        <f>VLOOKUP(B1194,input_BB!$B$19:$L$10000,$D$35,0)</f>
        <v>2089.17</v>
      </c>
      <c r="E1194" s="27">
        <f t="shared" si="73"/>
        <v>0.13331254090138853</v>
      </c>
      <c r="F1194" s="34">
        <f t="shared" si="75"/>
        <v>3.2688429294527088E-2</v>
      </c>
      <c r="G1194" s="25">
        <f t="shared" si="74"/>
        <v>0.13287359698612899</v>
      </c>
      <c r="I1194" s="31">
        <v>42328</v>
      </c>
      <c r="J1194" s="20">
        <v>0.184615984559059</v>
      </c>
      <c r="K1194" s="20">
        <v>0</v>
      </c>
      <c r="L1194" s="20">
        <v>0.26479500937890399</v>
      </c>
      <c r="M1194" s="20">
        <v>0.32159891880575903</v>
      </c>
      <c r="N1194" s="20">
        <v>0.13287359698612899</v>
      </c>
      <c r="O1194" s="20">
        <v>0.28073247482920799</v>
      </c>
      <c r="P1194" s="20"/>
      <c r="Q1194" s="20"/>
      <c r="R1194" s="20"/>
      <c r="S1194" s="20"/>
      <c r="T1194" s="20"/>
      <c r="U1194" s="20"/>
      <c r="V1194" s="20"/>
      <c r="W1194" s="20"/>
      <c r="X1194" s="20"/>
      <c r="Y1194" s="20"/>
      <c r="Z1194" s="20"/>
      <c r="AA1194" s="30"/>
    </row>
    <row r="1195" spans="1:27" hidden="1" x14ac:dyDescent="0.25">
      <c r="A1195">
        <v>1159</v>
      </c>
      <c r="B1195" s="15">
        <v>42335</v>
      </c>
      <c r="C1195" s="25">
        <f t="shared" si="72"/>
        <v>0.12674660980701399</v>
      </c>
      <c r="D1195" s="25">
        <f>VLOOKUP(B1195,input_BB!$B$19:$L$10000,$D$35,0)</f>
        <v>2090.11</v>
      </c>
      <c r="E1195" s="27">
        <f t="shared" si="73"/>
        <v>3.473869655818692E-2</v>
      </c>
      <c r="F1195" s="34">
        <f t="shared" si="75"/>
        <v>4.4993944963800381E-4</v>
      </c>
      <c r="G1195" s="25">
        <f t="shared" si="74"/>
        <v>0.148472906435415</v>
      </c>
      <c r="I1195" s="31">
        <v>42335</v>
      </c>
      <c r="J1195" s="20">
        <v>0.12674660980701399</v>
      </c>
      <c r="K1195" s="20">
        <v>0</v>
      </c>
      <c r="L1195" s="20">
        <v>0.146504827091722</v>
      </c>
      <c r="M1195" s="20">
        <v>0.431897506745481</v>
      </c>
      <c r="N1195" s="20">
        <v>0.148472906435415</v>
      </c>
      <c r="O1195" s="20">
        <v>0.27312475972738098</v>
      </c>
      <c r="P1195" s="20"/>
      <c r="Q1195" s="20"/>
      <c r="R1195" s="20"/>
      <c r="S1195" s="20"/>
      <c r="T1195" s="20"/>
      <c r="U1195" s="20"/>
      <c r="V1195" s="20"/>
      <c r="W1195" s="20"/>
      <c r="X1195" s="20"/>
      <c r="Y1195" s="20"/>
      <c r="Z1195" s="20"/>
      <c r="AA1195" s="30"/>
    </row>
    <row r="1196" spans="1:27" hidden="1" x14ac:dyDescent="0.25">
      <c r="A1196">
        <v>1160</v>
      </c>
      <c r="B1196" s="15">
        <v>42342</v>
      </c>
      <c r="C1196" s="25">
        <f t="shared" si="72"/>
        <v>0.123475044965744</v>
      </c>
      <c r="D1196" s="25">
        <f>VLOOKUP(B1196,input_BB!$B$19:$L$10000,$D$35,0)</f>
        <v>2091.69</v>
      </c>
      <c r="E1196" s="27">
        <f t="shared" si="73"/>
        <v>2.9165960982524899E-2</v>
      </c>
      <c r="F1196" s="34">
        <f t="shared" si="75"/>
        <v>7.5594107487164663E-4</v>
      </c>
      <c r="G1196" s="25">
        <f t="shared" si="74"/>
        <v>0.121149921180112</v>
      </c>
      <c r="I1196" s="31">
        <v>42342</v>
      </c>
      <c r="J1196" s="20">
        <v>0.123475044965744</v>
      </c>
      <c r="K1196" s="20">
        <v>0</v>
      </c>
      <c r="L1196" s="20">
        <v>0.200685986233574</v>
      </c>
      <c r="M1196" s="20">
        <v>0.43339307883904898</v>
      </c>
      <c r="N1196" s="20">
        <v>0.121149921180112</v>
      </c>
      <c r="O1196" s="20">
        <v>0.24477101374726501</v>
      </c>
      <c r="P1196" s="20"/>
      <c r="Q1196" s="20"/>
      <c r="R1196" s="20"/>
      <c r="S1196" s="20"/>
      <c r="T1196" s="20"/>
      <c r="U1196" s="20"/>
      <c r="V1196" s="20"/>
      <c r="W1196" s="20"/>
      <c r="X1196" s="20"/>
      <c r="Y1196" s="20"/>
      <c r="Z1196" s="20"/>
      <c r="AA1196" s="30"/>
    </row>
    <row r="1197" spans="1:27" hidden="1" x14ac:dyDescent="0.25">
      <c r="A1197">
        <v>1161</v>
      </c>
      <c r="B1197" s="15">
        <v>42349</v>
      </c>
      <c r="C1197" s="25">
        <f t="shared" si="72"/>
        <v>0.13644666969776201</v>
      </c>
      <c r="D1197" s="25">
        <f>VLOOKUP(B1197,input_BB!$B$19:$L$10000,$D$35,0)</f>
        <v>2012.37</v>
      </c>
      <c r="E1197" s="27">
        <f t="shared" si="73"/>
        <v>5.1261636332243114E-2</v>
      </c>
      <c r="F1197" s="34">
        <f t="shared" si="75"/>
        <v>-3.7921489322031543E-2</v>
      </c>
      <c r="G1197" s="25">
        <f t="shared" si="74"/>
        <v>9.6930218391586706E-2</v>
      </c>
      <c r="I1197" s="31">
        <v>42349</v>
      </c>
      <c r="J1197" s="20">
        <v>0.13644666969776201</v>
      </c>
      <c r="K1197" s="20">
        <v>0</v>
      </c>
      <c r="L1197" s="20">
        <v>0.20844859984663699</v>
      </c>
      <c r="M1197" s="20">
        <v>0.530055259929756</v>
      </c>
      <c r="N1197" s="20">
        <v>9.6930218391586706E-2</v>
      </c>
      <c r="O1197" s="20">
        <v>0.16456592183202001</v>
      </c>
      <c r="P1197" s="20"/>
      <c r="Q1197" s="20"/>
      <c r="R1197" s="20"/>
      <c r="S1197" s="20"/>
      <c r="T1197" s="20"/>
      <c r="U1197" s="20"/>
      <c r="V1197" s="20"/>
      <c r="W1197" s="20"/>
      <c r="X1197" s="20"/>
      <c r="Y1197" s="20"/>
      <c r="Z1197" s="20"/>
      <c r="AA1197" s="30"/>
    </row>
    <row r="1198" spans="1:27" hidden="1" x14ac:dyDescent="0.25">
      <c r="A1198">
        <v>1162</v>
      </c>
      <c r="B1198" s="15">
        <v>42356</v>
      </c>
      <c r="C1198" s="25">
        <f t="shared" si="72"/>
        <v>0.14030064642429399</v>
      </c>
      <c r="D1198" s="25">
        <f>VLOOKUP(B1198,input_BB!$B$19:$L$10000,$D$35,0)</f>
        <v>2005.55</v>
      </c>
      <c r="E1198" s="27">
        <f t="shared" si="73"/>
        <v>5.7826443772642497E-2</v>
      </c>
      <c r="F1198" s="34">
        <f t="shared" si="75"/>
        <v>-3.3890387950525902E-3</v>
      </c>
      <c r="G1198" s="25">
        <f t="shared" si="74"/>
        <v>0.13290273245574899</v>
      </c>
      <c r="I1198" s="31">
        <v>42356</v>
      </c>
      <c r="J1198" s="20">
        <v>0.14030064642429399</v>
      </c>
      <c r="K1198" s="20">
        <v>0</v>
      </c>
      <c r="L1198" s="20">
        <v>0.26485307153065002</v>
      </c>
      <c r="M1198" s="20">
        <v>0.32166943646872098</v>
      </c>
      <c r="N1198" s="20">
        <v>0.13290273245574899</v>
      </c>
      <c r="O1198" s="20">
        <v>0.28057475954487998</v>
      </c>
      <c r="P1198" s="20"/>
      <c r="Q1198" s="20"/>
      <c r="R1198" s="20"/>
      <c r="S1198" s="20"/>
      <c r="T1198" s="20"/>
      <c r="U1198" s="20"/>
      <c r="V1198" s="20"/>
      <c r="W1198" s="20"/>
      <c r="X1198" s="20"/>
      <c r="Y1198" s="20"/>
      <c r="Z1198" s="20"/>
      <c r="AA1198" s="30"/>
    </row>
    <row r="1199" spans="1:27" hidden="1" x14ac:dyDescent="0.25">
      <c r="A1199">
        <v>1163</v>
      </c>
      <c r="B1199" s="15">
        <v>42363</v>
      </c>
      <c r="C1199" s="25">
        <f t="shared" si="72"/>
        <v>0.13879927992820701</v>
      </c>
      <c r="D1199" s="25">
        <f>VLOOKUP(B1199,input_BB!$B$19:$L$10000,$D$35,0)</f>
        <v>2060.9899999999998</v>
      </c>
      <c r="E1199" s="27">
        <f t="shared" si="73"/>
        <v>5.526903809958144E-2</v>
      </c>
      <c r="F1199" s="34">
        <f t="shared" si="75"/>
        <v>2.7643289870608934E-2</v>
      </c>
      <c r="G1199" s="25">
        <f t="shared" si="74"/>
        <v>0.181006902226482</v>
      </c>
      <c r="I1199" s="31">
        <v>42363</v>
      </c>
      <c r="J1199" s="20">
        <v>0.13879927992820701</v>
      </c>
      <c r="K1199" s="20">
        <v>1</v>
      </c>
      <c r="L1199" s="20">
        <v>0.15966207107247901</v>
      </c>
      <c r="M1199" s="20">
        <v>0.32759464751373202</v>
      </c>
      <c r="N1199" s="20">
        <v>0.181006902226482</v>
      </c>
      <c r="O1199" s="20">
        <v>0.33173637918730597</v>
      </c>
      <c r="P1199" s="20"/>
      <c r="Q1199" s="20"/>
      <c r="R1199" s="20"/>
      <c r="S1199" s="20"/>
      <c r="T1199" s="20"/>
      <c r="U1199" s="20"/>
      <c r="V1199" s="20"/>
      <c r="W1199" s="20"/>
      <c r="X1199" s="20"/>
      <c r="Y1199" s="20"/>
      <c r="Z1199" s="20"/>
      <c r="AA1199" s="30"/>
    </row>
    <row r="1200" spans="1:27" hidden="1" x14ac:dyDescent="0.25">
      <c r="A1200">
        <v>1164</v>
      </c>
      <c r="B1200" s="15">
        <v>42370</v>
      </c>
      <c r="C1200" s="25">
        <f t="shared" si="72"/>
        <v>0.12823246419429801</v>
      </c>
      <c r="D1200" s="25">
        <f>VLOOKUP(B1200,input_BB!$B$19:$L$10000,$D$35,0)</f>
        <v>2043.94</v>
      </c>
      <c r="E1200" s="27">
        <f t="shared" si="73"/>
        <v>3.7269679132586039E-2</v>
      </c>
      <c r="F1200" s="34">
        <f t="shared" si="75"/>
        <v>-8.2727233028785374E-3</v>
      </c>
      <c r="G1200" s="25">
        <f t="shared" si="74"/>
        <v>0.116907834907237</v>
      </c>
      <c r="I1200" s="31">
        <v>42370</v>
      </c>
      <c r="J1200" s="20">
        <v>0.12823246419429801</v>
      </c>
      <c r="K1200" s="20">
        <v>1</v>
      </c>
      <c r="L1200" s="20">
        <v>0.19727924430178401</v>
      </c>
      <c r="M1200" s="20">
        <v>0.44414576019679403</v>
      </c>
      <c r="N1200" s="20">
        <v>0.116907834907237</v>
      </c>
      <c r="O1200" s="20">
        <v>0.241667160594186</v>
      </c>
      <c r="P1200" s="20"/>
      <c r="Q1200" s="20"/>
      <c r="R1200" s="20"/>
      <c r="S1200" s="20"/>
      <c r="T1200" s="20"/>
      <c r="U1200" s="20"/>
      <c r="V1200" s="20"/>
      <c r="W1200" s="20"/>
      <c r="X1200" s="20"/>
      <c r="Y1200" s="20"/>
      <c r="Z1200" s="20"/>
      <c r="AA1200" s="30"/>
    </row>
    <row r="1201" spans="1:27" hidden="1" x14ac:dyDescent="0.25">
      <c r="A1201">
        <v>1165</v>
      </c>
      <c r="B1201" s="15">
        <v>42377</v>
      </c>
      <c r="C1201" s="25">
        <f t="shared" si="72"/>
        <v>0.27002736926078802</v>
      </c>
      <c r="D1201" s="25">
        <f>VLOOKUP(B1201,input_BB!$B$19:$L$10000,$D$35,0)</f>
        <v>1922.03</v>
      </c>
      <c r="E1201" s="27">
        <f t="shared" si="73"/>
        <v>0.27880104111069864</v>
      </c>
      <c r="F1201" s="34">
        <f t="shared" si="75"/>
        <v>-5.9644607963051821E-2</v>
      </c>
      <c r="G1201" s="25">
        <f t="shared" si="74"/>
        <v>0.13892592262258499</v>
      </c>
      <c r="I1201" s="31">
        <v>42377</v>
      </c>
      <c r="J1201" s="20">
        <v>0.27002736926078802</v>
      </c>
      <c r="K1201" s="20">
        <v>0</v>
      </c>
      <c r="L1201" s="20">
        <v>0.20296579420084301</v>
      </c>
      <c r="M1201" s="20">
        <v>0.41909788415710603</v>
      </c>
      <c r="N1201" s="20">
        <v>0.13892592262258499</v>
      </c>
      <c r="O1201" s="20">
        <v>0.239010399019466</v>
      </c>
      <c r="P1201" s="20"/>
      <c r="Q1201" s="20"/>
      <c r="R1201" s="20"/>
      <c r="S1201" s="20"/>
      <c r="T1201" s="20"/>
      <c r="U1201" s="20"/>
      <c r="V1201" s="20"/>
      <c r="W1201" s="20"/>
      <c r="X1201" s="20"/>
      <c r="Y1201" s="20"/>
      <c r="Z1201" s="20"/>
      <c r="AA1201" s="30"/>
    </row>
    <row r="1202" spans="1:27" hidden="1" x14ac:dyDescent="0.25">
      <c r="A1202">
        <v>1166</v>
      </c>
      <c r="B1202" s="15">
        <v>42384</v>
      </c>
      <c r="C1202" s="25">
        <f t="shared" si="72"/>
        <v>0.17194382846355399</v>
      </c>
      <c r="D1202" s="25">
        <f>VLOOKUP(B1202,input_BB!$B$19:$L$10000,$D$35,0)</f>
        <v>1880.33</v>
      </c>
      <c r="E1202" s="27">
        <f t="shared" si="73"/>
        <v>0.11172697603563157</v>
      </c>
      <c r="F1202" s="34">
        <f t="shared" si="75"/>
        <v>-2.1695811199617054E-2</v>
      </c>
      <c r="G1202" s="25">
        <f t="shared" si="74"/>
        <v>0.15748384604566301</v>
      </c>
      <c r="I1202" s="31">
        <v>42384</v>
      </c>
      <c r="J1202" s="20">
        <v>0.17194382846355399</v>
      </c>
      <c r="K1202" s="20">
        <v>0</v>
      </c>
      <c r="L1202" s="20">
        <v>0.23558438079612001</v>
      </c>
      <c r="M1202" s="20">
        <v>0.38357221004716802</v>
      </c>
      <c r="N1202" s="20">
        <v>0.15748384604566301</v>
      </c>
      <c r="O1202" s="20">
        <v>0.22335956311104899</v>
      </c>
      <c r="P1202" s="20"/>
      <c r="Q1202" s="20"/>
      <c r="R1202" s="20"/>
      <c r="S1202" s="20"/>
      <c r="T1202" s="20"/>
      <c r="U1202" s="20"/>
      <c r="V1202" s="20"/>
      <c r="W1202" s="20"/>
      <c r="X1202" s="20"/>
      <c r="Y1202" s="20"/>
      <c r="Z1202" s="20"/>
      <c r="AA1202" s="30"/>
    </row>
    <row r="1203" spans="1:27" hidden="1" x14ac:dyDescent="0.25">
      <c r="A1203">
        <v>1167</v>
      </c>
      <c r="B1203" s="15">
        <v>42391</v>
      </c>
      <c r="C1203" s="25">
        <f t="shared" si="72"/>
        <v>0.15480065345764199</v>
      </c>
      <c r="D1203" s="25">
        <f>VLOOKUP(B1203,input_BB!$B$19:$L$10000,$D$35,0)</f>
        <v>1906.9</v>
      </c>
      <c r="E1203" s="27">
        <f t="shared" si="73"/>
        <v>8.2525543121906922E-2</v>
      </c>
      <c r="F1203" s="34">
        <f t="shared" si="75"/>
        <v>1.4130498369967048E-2</v>
      </c>
      <c r="G1203" s="25">
        <f t="shared" si="74"/>
        <v>0.18527577250267099</v>
      </c>
      <c r="I1203" s="31">
        <v>42391</v>
      </c>
      <c r="J1203" s="20">
        <v>0.15480065345764199</v>
      </c>
      <c r="K1203" s="20">
        <v>0</v>
      </c>
      <c r="L1203" s="20">
        <v>7.5466226575586895E-2</v>
      </c>
      <c r="M1203" s="20">
        <v>0.54520724062939396</v>
      </c>
      <c r="N1203" s="20">
        <v>0.18527577250267099</v>
      </c>
      <c r="O1203" s="20">
        <v>0.194050760292348</v>
      </c>
      <c r="P1203" s="20"/>
      <c r="Q1203" s="20"/>
      <c r="R1203" s="20"/>
      <c r="S1203" s="20"/>
      <c r="T1203" s="20"/>
      <c r="U1203" s="20"/>
      <c r="V1203" s="20"/>
      <c r="W1203" s="20"/>
      <c r="X1203" s="20"/>
      <c r="Y1203" s="20"/>
      <c r="Z1203" s="20"/>
      <c r="AA1203" s="30"/>
    </row>
    <row r="1204" spans="1:27" hidden="1" x14ac:dyDescent="0.25">
      <c r="A1204">
        <v>1168</v>
      </c>
      <c r="B1204" s="15">
        <v>42398</v>
      </c>
      <c r="C1204" s="25">
        <f t="shared" si="72"/>
        <v>0.144516736268997</v>
      </c>
      <c r="D1204" s="25">
        <f>VLOOKUP(B1204,input_BB!$B$19:$L$10000,$D$35,0)</f>
        <v>1940.24</v>
      </c>
      <c r="E1204" s="27">
        <f t="shared" si="73"/>
        <v>6.5008069388426792E-2</v>
      </c>
      <c r="F1204" s="34">
        <f t="shared" si="75"/>
        <v>1.7483874351040818E-2</v>
      </c>
      <c r="G1204" s="25">
        <f t="shared" si="74"/>
        <v>0.14657632887573799</v>
      </c>
      <c r="I1204" s="31">
        <v>42398</v>
      </c>
      <c r="J1204" s="20">
        <v>0.144516736268997</v>
      </c>
      <c r="K1204" s="20">
        <v>0</v>
      </c>
      <c r="L1204" s="20">
        <v>0.26111843011192198</v>
      </c>
      <c r="M1204" s="20">
        <v>0.46080163305248301</v>
      </c>
      <c r="N1204" s="20">
        <v>0.14657632887573799</v>
      </c>
      <c r="O1204" s="20">
        <v>0.13150360795985699</v>
      </c>
      <c r="P1204" s="20"/>
      <c r="Q1204" s="20"/>
      <c r="R1204" s="20"/>
      <c r="S1204" s="20"/>
      <c r="T1204" s="20"/>
      <c r="U1204" s="20"/>
      <c r="V1204" s="20"/>
      <c r="W1204" s="20"/>
      <c r="X1204" s="20"/>
      <c r="Y1204" s="20"/>
      <c r="Z1204" s="20"/>
      <c r="AA1204" s="30"/>
    </row>
    <row r="1205" spans="1:27" hidden="1" x14ac:dyDescent="0.25">
      <c r="A1205">
        <v>1169</v>
      </c>
      <c r="B1205" s="15">
        <v>42405</v>
      </c>
      <c r="C1205" s="25">
        <f t="shared" si="72"/>
        <v>0.15292529761791199</v>
      </c>
      <c r="D1205" s="25">
        <f>VLOOKUP(B1205,input_BB!$B$19:$L$10000,$D$35,0)</f>
        <v>1880.05</v>
      </c>
      <c r="E1205" s="27">
        <f t="shared" si="73"/>
        <v>7.9331089485147582E-2</v>
      </c>
      <c r="F1205" s="34">
        <f t="shared" si="75"/>
        <v>-3.1021935430668446E-2</v>
      </c>
      <c r="G1205" s="25">
        <f t="shared" si="74"/>
        <v>0.26749899282301498</v>
      </c>
      <c r="I1205" s="31">
        <v>42405</v>
      </c>
      <c r="J1205" s="20">
        <v>0.15292529761791199</v>
      </c>
      <c r="K1205" s="20">
        <v>0</v>
      </c>
      <c r="L1205" s="20">
        <v>0.18738343348665901</v>
      </c>
      <c r="M1205" s="20">
        <v>0.47414735696883897</v>
      </c>
      <c r="N1205" s="20">
        <v>0.26749899282301498</v>
      </c>
      <c r="O1205" s="20">
        <v>7.0970216721486998E-2</v>
      </c>
      <c r="P1205" s="20"/>
      <c r="Q1205" s="20"/>
      <c r="R1205" s="20"/>
      <c r="S1205" s="20"/>
      <c r="T1205" s="20"/>
      <c r="U1205" s="20"/>
      <c r="V1205" s="20"/>
      <c r="W1205" s="20"/>
      <c r="X1205" s="20"/>
      <c r="Y1205" s="20"/>
      <c r="Z1205" s="20"/>
      <c r="AA1205" s="30"/>
    </row>
    <row r="1206" spans="1:27" hidden="1" x14ac:dyDescent="0.25">
      <c r="A1206">
        <v>1170</v>
      </c>
      <c r="B1206" s="15">
        <v>42412</v>
      </c>
      <c r="C1206" s="25">
        <f t="shared" si="72"/>
        <v>0.178616672754288</v>
      </c>
      <c r="D1206" s="25">
        <f>VLOOKUP(B1206,input_BB!$B$19:$L$10000,$D$35,0)</f>
        <v>1864.78</v>
      </c>
      <c r="E1206" s="27">
        <f t="shared" si="73"/>
        <v>0.12309340114838935</v>
      </c>
      <c r="F1206" s="34">
        <f t="shared" si="75"/>
        <v>-8.1221244115847746E-3</v>
      </c>
      <c r="G1206" s="25">
        <f t="shared" si="74"/>
        <v>0.226928525828587</v>
      </c>
      <c r="I1206" s="31">
        <v>42412</v>
      </c>
      <c r="J1206" s="20">
        <v>0.178616672754288</v>
      </c>
      <c r="K1206" s="20">
        <v>0</v>
      </c>
      <c r="L1206" s="20">
        <v>7.0335731787714406E-2</v>
      </c>
      <c r="M1206" s="20">
        <v>0.54633372580100004</v>
      </c>
      <c r="N1206" s="20">
        <v>0.226928525828587</v>
      </c>
      <c r="O1206" s="20">
        <v>0.15640201658269801</v>
      </c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Z1206" s="20"/>
      <c r="AA1206" s="30"/>
    </row>
    <row r="1207" spans="1:27" hidden="1" x14ac:dyDescent="0.25">
      <c r="A1207">
        <v>1171</v>
      </c>
      <c r="B1207" s="15">
        <v>42419</v>
      </c>
      <c r="C1207" s="25">
        <f t="shared" si="72"/>
        <v>0.14786411821842199</v>
      </c>
      <c r="D1207" s="25">
        <f>VLOOKUP(B1207,input_BB!$B$19:$L$10000,$D$35,0)</f>
        <v>1917.78</v>
      </c>
      <c r="E1207" s="27">
        <f t="shared" si="73"/>
        <v>7.070995071432104E-2</v>
      </c>
      <c r="F1207" s="34">
        <f t="shared" si="75"/>
        <v>2.8421583243063431E-2</v>
      </c>
      <c r="G1207" s="25">
        <f t="shared" si="74"/>
        <v>0.133285383160238</v>
      </c>
      <c r="I1207" s="31">
        <v>42419</v>
      </c>
      <c r="J1207" s="20">
        <v>0.14786411821842199</v>
      </c>
      <c r="K1207" s="20">
        <v>0</v>
      </c>
      <c r="L1207" s="20">
        <v>0.135994158986638</v>
      </c>
      <c r="M1207" s="20">
        <v>0.55558305015929299</v>
      </c>
      <c r="N1207" s="20">
        <v>0.133285383160238</v>
      </c>
      <c r="O1207" s="20">
        <v>0.17513740769382999</v>
      </c>
      <c r="P1207" s="20"/>
      <c r="Q1207" s="20"/>
      <c r="R1207" s="20"/>
      <c r="S1207" s="20"/>
      <c r="T1207" s="20"/>
      <c r="U1207" s="20"/>
      <c r="V1207" s="20"/>
      <c r="W1207" s="20"/>
      <c r="X1207" s="20"/>
      <c r="Y1207" s="20"/>
      <c r="Z1207" s="20"/>
      <c r="AA1207" s="30"/>
    </row>
    <row r="1208" spans="1:27" hidden="1" x14ac:dyDescent="0.25">
      <c r="A1208">
        <v>1172</v>
      </c>
      <c r="B1208" s="15">
        <v>42426</v>
      </c>
      <c r="C1208" s="25">
        <f t="shared" si="72"/>
        <v>0.119102224707603</v>
      </c>
      <c r="D1208" s="25">
        <f>VLOOKUP(B1208,input_BB!$B$19:$L$10000,$D$35,0)</f>
        <v>1948.05</v>
      </c>
      <c r="E1208" s="27">
        <f t="shared" si="73"/>
        <v>2.1717363078820093E-2</v>
      </c>
      <c r="F1208" s="34">
        <f t="shared" si="75"/>
        <v>1.5783875105590761E-2</v>
      </c>
      <c r="G1208" s="25">
        <f t="shared" si="74"/>
        <v>0.20448859485224399</v>
      </c>
      <c r="I1208" s="31">
        <v>42426</v>
      </c>
      <c r="J1208" s="20">
        <v>0.119102224707603</v>
      </c>
      <c r="K1208" s="20">
        <v>0</v>
      </c>
      <c r="L1208" s="20">
        <v>0.16784341433955599</v>
      </c>
      <c r="M1208" s="20">
        <v>0.55100293055420402</v>
      </c>
      <c r="N1208" s="20">
        <v>0.20448859485224399</v>
      </c>
      <c r="O1208" s="20">
        <v>7.6665060253995998E-2</v>
      </c>
      <c r="P1208" s="20"/>
      <c r="Q1208" s="20"/>
      <c r="R1208" s="20"/>
      <c r="S1208" s="20"/>
      <c r="T1208" s="20"/>
      <c r="U1208" s="20"/>
      <c r="V1208" s="20"/>
      <c r="W1208" s="20"/>
      <c r="X1208" s="20"/>
      <c r="Y1208" s="20"/>
      <c r="Z1208" s="20"/>
      <c r="AA1208" s="30"/>
    </row>
    <row r="1209" spans="1:27" hidden="1" x14ac:dyDescent="0.25">
      <c r="A1209">
        <v>1173</v>
      </c>
      <c r="B1209" s="15">
        <v>42433</v>
      </c>
      <c r="C1209" s="25">
        <f t="shared" si="72"/>
        <v>0.120898932218552</v>
      </c>
      <c r="D1209" s="25">
        <f>VLOOKUP(B1209,input_BB!$B$19:$L$10000,$D$35,0)</f>
        <v>1999.99</v>
      </c>
      <c r="E1209" s="27">
        <f t="shared" si="73"/>
        <v>2.4777848305650527E-2</v>
      </c>
      <c r="F1209" s="34">
        <f t="shared" si="75"/>
        <v>2.6662559995893398E-2</v>
      </c>
      <c r="G1209" s="25">
        <f t="shared" si="74"/>
        <v>0.23637239198324</v>
      </c>
      <c r="I1209" s="31">
        <v>42433</v>
      </c>
      <c r="J1209" s="20">
        <v>0.120898932218552</v>
      </c>
      <c r="K1209" s="20">
        <v>0</v>
      </c>
      <c r="L1209" s="20">
        <v>0.191614222447474</v>
      </c>
      <c r="M1209" s="20">
        <v>0.45084987064141502</v>
      </c>
      <c r="N1209" s="20">
        <v>0.23637239198324</v>
      </c>
      <c r="O1209" s="20">
        <v>0.121163514927872</v>
      </c>
      <c r="P1209" s="20"/>
      <c r="Q1209" s="20"/>
      <c r="R1209" s="20"/>
      <c r="S1209" s="20"/>
      <c r="T1209" s="20"/>
      <c r="U1209" s="20"/>
      <c r="V1209" s="20"/>
      <c r="W1209" s="20"/>
      <c r="X1209" s="20"/>
      <c r="Y1209" s="20"/>
      <c r="Z1209" s="20"/>
      <c r="AA1209" s="30"/>
    </row>
    <row r="1210" spans="1:27" hidden="1" x14ac:dyDescent="0.25">
      <c r="A1210">
        <v>1174</v>
      </c>
      <c r="B1210" s="15">
        <v>42440</v>
      </c>
      <c r="C1210" s="25">
        <f t="shared" si="72"/>
        <v>0.11828666180372201</v>
      </c>
      <c r="D1210" s="25">
        <f>VLOOKUP(B1210,input_BB!$B$19:$L$10000,$D$35,0)</f>
        <v>2022.19</v>
      </c>
      <c r="E1210" s="27">
        <f t="shared" si="73"/>
        <v>2.0328145187945727E-2</v>
      </c>
      <c r="F1210" s="34">
        <f t="shared" si="75"/>
        <v>1.1100055500277595E-2</v>
      </c>
      <c r="G1210" s="25">
        <f t="shared" si="74"/>
        <v>0.15304670917924601</v>
      </c>
      <c r="I1210" s="31">
        <v>42440</v>
      </c>
      <c r="J1210" s="20">
        <v>0.11828666180372201</v>
      </c>
      <c r="K1210" s="20">
        <v>0</v>
      </c>
      <c r="L1210" s="20">
        <v>0.17968682969827601</v>
      </c>
      <c r="M1210" s="20">
        <v>0.46810541887496998</v>
      </c>
      <c r="N1210" s="20">
        <v>0.15304670917924601</v>
      </c>
      <c r="O1210" s="20">
        <v>0.199161042247509</v>
      </c>
      <c r="P1210" s="20"/>
      <c r="Q1210" s="20"/>
      <c r="R1210" s="20"/>
      <c r="S1210" s="20"/>
      <c r="T1210" s="20"/>
      <c r="U1210" s="20"/>
      <c r="V1210" s="20"/>
      <c r="W1210" s="20"/>
      <c r="X1210" s="20"/>
      <c r="Y1210" s="20"/>
      <c r="Z1210" s="20"/>
      <c r="AA1210" s="30"/>
    </row>
    <row r="1211" spans="1:27" hidden="1" x14ac:dyDescent="0.25">
      <c r="A1211">
        <v>1175</v>
      </c>
      <c r="B1211" s="15">
        <v>42447</v>
      </c>
      <c r="C1211" s="25">
        <f t="shared" si="72"/>
        <v>0.117436110973358</v>
      </c>
      <c r="D1211" s="25">
        <f>VLOOKUP(B1211,input_BB!$B$19:$L$10000,$D$35,0)</f>
        <v>2049.58</v>
      </c>
      <c r="E1211" s="27">
        <f t="shared" si="73"/>
        <v>1.8879329376170959E-2</v>
      </c>
      <c r="F1211" s="34">
        <f t="shared" si="75"/>
        <v>1.3544721316987918E-2</v>
      </c>
      <c r="G1211" s="25">
        <f t="shared" si="74"/>
        <v>0.23722343488655201</v>
      </c>
      <c r="I1211" s="31">
        <v>42447</v>
      </c>
      <c r="J1211" s="20">
        <v>0.117436110973358</v>
      </c>
      <c r="K1211" s="20">
        <v>0</v>
      </c>
      <c r="L1211" s="20">
        <v>0.12556065087652299</v>
      </c>
      <c r="M1211" s="20">
        <v>0.45091586265399802</v>
      </c>
      <c r="N1211" s="20">
        <v>0.23722343488655201</v>
      </c>
      <c r="O1211" s="20">
        <v>0.18630005158292701</v>
      </c>
      <c r="P1211" s="20"/>
      <c r="Q1211" s="20"/>
      <c r="R1211" s="20"/>
      <c r="S1211" s="20"/>
      <c r="T1211" s="20"/>
      <c r="U1211" s="20"/>
      <c r="V1211" s="20"/>
      <c r="W1211" s="20"/>
      <c r="X1211" s="20"/>
      <c r="Y1211" s="20"/>
      <c r="Z1211" s="20"/>
      <c r="AA1211" s="30"/>
    </row>
    <row r="1212" spans="1:27" hidden="1" x14ac:dyDescent="0.25">
      <c r="A1212">
        <v>1176</v>
      </c>
      <c r="B1212" s="15">
        <v>42454</v>
      </c>
      <c r="C1212" s="25">
        <f t="shared" si="72"/>
        <v>0.120263248682022</v>
      </c>
      <c r="D1212" s="25">
        <f>VLOOKUP(B1212,input_BB!$B$19:$L$10000,$D$35,0)</f>
        <v>2035.94</v>
      </c>
      <c r="E1212" s="27">
        <f t="shared" si="73"/>
        <v>2.3695034291330633E-2</v>
      </c>
      <c r="F1212" s="34">
        <f t="shared" si="75"/>
        <v>-6.655022004508182E-3</v>
      </c>
      <c r="G1212" s="25">
        <f t="shared" si="74"/>
        <v>0.26889929768229898</v>
      </c>
      <c r="I1212" s="31">
        <v>42454</v>
      </c>
      <c r="J1212" s="20">
        <v>0.120263248682022</v>
      </c>
      <c r="K1212" s="20">
        <v>0</v>
      </c>
      <c r="L1212" s="20">
        <v>0.11363728549515301</v>
      </c>
      <c r="M1212" s="20">
        <v>0.53682879866341504</v>
      </c>
      <c r="N1212" s="20">
        <v>0.26889929768229898</v>
      </c>
      <c r="O1212" s="20">
        <v>8.0634618159134003E-2</v>
      </c>
      <c r="P1212" s="20"/>
      <c r="Q1212" s="20"/>
      <c r="R1212" s="20"/>
      <c r="S1212" s="20"/>
      <c r="T1212" s="20"/>
      <c r="U1212" s="20"/>
      <c r="V1212" s="20"/>
      <c r="W1212" s="20"/>
      <c r="X1212" s="20"/>
      <c r="Y1212" s="20"/>
      <c r="Z1212" s="20"/>
      <c r="AA1212" s="30"/>
    </row>
    <row r="1213" spans="1:27" hidden="1" x14ac:dyDescent="0.25">
      <c r="A1213">
        <v>1177</v>
      </c>
      <c r="B1213" s="15">
        <v>42461</v>
      </c>
      <c r="C1213" s="25">
        <f t="shared" si="72"/>
        <v>0.11859282851219199</v>
      </c>
      <c r="D1213" s="25">
        <f>VLOOKUP(B1213,input_BB!$B$19:$L$10000,$D$35,0)</f>
        <v>2072.7800000000002</v>
      </c>
      <c r="E1213" s="27">
        <f t="shared" si="73"/>
        <v>2.0849665069456534E-2</v>
      </c>
      <c r="F1213" s="34">
        <f t="shared" si="75"/>
        <v>1.8094835800662068E-2</v>
      </c>
      <c r="G1213" s="25">
        <f t="shared" si="74"/>
        <v>0.21697404469102499</v>
      </c>
      <c r="I1213" s="31">
        <v>42461</v>
      </c>
      <c r="J1213" s="20">
        <v>0.11859282851219199</v>
      </c>
      <c r="K1213" s="20">
        <v>0</v>
      </c>
      <c r="L1213" s="20">
        <v>0.16748683774815301</v>
      </c>
      <c r="M1213" s="20">
        <v>0.52762802085919103</v>
      </c>
      <c r="N1213" s="20">
        <v>0.21697404469102499</v>
      </c>
      <c r="O1213" s="20">
        <v>8.7911096701631303E-2</v>
      </c>
      <c r="P1213" s="20"/>
      <c r="Q1213" s="20"/>
      <c r="R1213" s="20"/>
      <c r="S1213" s="20"/>
      <c r="T1213" s="20"/>
      <c r="U1213" s="20"/>
      <c r="V1213" s="20"/>
      <c r="W1213" s="20"/>
      <c r="X1213" s="20"/>
      <c r="Y1213" s="20"/>
      <c r="Z1213" s="20"/>
      <c r="AA1213" s="30"/>
    </row>
    <row r="1214" spans="1:27" hidden="1" x14ac:dyDescent="0.25">
      <c r="A1214">
        <v>1178</v>
      </c>
      <c r="B1214" s="15">
        <v>42468</v>
      </c>
      <c r="C1214" s="25">
        <f t="shared" si="72"/>
        <v>0.118575938045979</v>
      </c>
      <c r="D1214" s="25">
        <f>VLOOKUP(B1214,input_BB!$B$19:$L$10000,$D$35,0)</f>
        <v>2047.6</v>
      </c>
      <c r="E1214" s="27">
        <f t="shared" si="73"/>
        <v>2.0820894096994894E-2</v>
      </c>
      <c r="F1214" s="34">
        <f t="shared" si="75"/>
        <v>-1.2147936587578179E-2</v>
      </c>
      <c r="G1214" s="25">
        <f t="shared" si="74"/>
        <v>0.15807182996354599</v>
      </c>
      <c r="I1214" s="31">
        <v>42468</v>
      </c>
      <c r="J1214" s="20">
        <v>0.118575938045979</v>
      </c>
      <c r="K1214" s="20">
        <v>0</v>
      </c>
      <c r="L1214" s="20">
        <v>0.17794922005175201</v>
      </c>
      <c r="M1214" s="20">
        <v>0.46852949648655901</v>
      </c>
      <c r="N1214" s="20">
        <v>0.15807182996354599</v>
      </c>
      <c r="O1214" s="20">
        <v>0.19544945349814299</v>
      </c>
      <c r="P1214" s="20"/>
      <c r="Q1214" s="20"/>
      <c r="R1214" s="20"/>
      <c r="S1214" s="20"/>
      <c r="T1214" s="20"/>
      <c r="U1214" s="20"/>
      <c r="V1214" s="20"/>
      <c r="W1214" s="20"/>
      <c r="X1214" s="20"/>
      <c r="Y1214" s="20"/>
      <c r="Z1214" s="20"/>
      <c r="AA1214" s="30"/>
    </row>
    <row r="1215" spans="1:27" hidden="1" x14ac:dyDescent="0.25">
      <c r="A1215">
        <v>1179</v>
      </c>
      <c r="B1215" s="15">
        <v>42475</v>
      </c>
      <c r="C1215" s="25">
        <f t="shared" si="72"/>
        <v>0.117436110973358</v>
      </c>
      <c r="D1215" s="25">
        <f>VLOOKUP(B1215,input_BB!$B$19:$L$10000,$D$35,0)</f>
        <v>2080.73</v>
      </c>
      <c r="E1215" s="27">
        <f t="shared" si="73"/>
        <v>1.8879329376170959E-2</v>
      </c>
      <c r="F1215" s="34">
        <f t="shared" si="75"/>
        <v>1.6179917952725109E-2</v>
      </c>
      <c r="G1215" s="25">
        <f t="shared" si="74"/>
        <v>0.23722343488655201</v>
      </c>
      <c r="I1215" s="31">
        <v>42475</v>
      </c>
      <c r="J1215" s="20">
        <v>0.117436110973358</v>
      </c>
      <c r="K1215" s="20">
        <v>0</v>
      </c>
      <c r="L1215" s="20">
        <v>0.12556065087652299</v>
      </c>
      <c r="M1215" s="20">
        <v>0.45091586265399802</v>
      </c>
      <c r="N1215" s="20">
        <v>0.23722343488655201</v>
      </c>
      <c r="O1215" s="20">
        <v>0.18630005158292701</v>
      </c>
      <c r="P1215" s="20"/>
      <c r="Q1215" s="20"/>
      <c r="R1215" s="20"/>
      <c r="S1215" s="20"/>
      <c r="T1215" s="20"/>
      <c r="U1215" s="20"/>
      <c r="V1215" s="20"/>
      <c r="W1215" s="20"/>
      <c r="X1215" s="20"/>
      <c r="Y1215" s="20"/>
      <c r="Z1215" s="20"/>
      <c r="AA1215" s="30"/>
    </row>
    <row r="1216" spans="1:27" hidden="1" x14ac:dyDescent="0.25">
      <c r="A1216">
        <v>1180</v>
      </c>
      <c r="B1216" s="15">
        <v>42482</v>
      </c>
      <c r="C1216" s="25">
        <f t="shared" si="72"/>
        <v>0.120263248682022</v>
      </c>
      <c r="D1216" s="25">
        <f>VLOOKUP(B1216,input_BB!$B$19:$L$10000,$D$35,0)</f>
        <v>2091.58</v>
      </c>
      <c r="E1216" s="27">
        <f t="shared" si="73"/>
        <v>2.3695034291330633E-2</v>
      </c>
      <c r="F1216" s="34">
        <f t="shared" si="75"/>
        <v>5.2145160592675932E-3</v>
      </c>
      <c r="G1216" s="25">
        <f t="shared" si="74"/>
        <v>0.26889929768229898</v>
      </c>
      <c r="I1216" s="31">
        <v>42482</v>
      </c>
      <c r="J1216" s="20">
        <v>0.120263248682022</v>
      </c>
      <c r="K1216" s="20">
        <v>0</v>
      </c>
      <c r="L1216" s="20">
        <v>0.11363728549515301</v>
      </c>
      <c r="M1216" s="20">
        <v>0.53682879866341504</v>
      </c>
      <c r="N1216" s="20">
        <v>0.26889929768229898</v>
      </c>
      <c r="O1216" s="20">
        <v>8.0634618159134003E-2</v>
      </c>
      <c r="P1216" s="20"/>
      <c r="Q1216" s="20"/>
      <c r="R1216" s="20"/>
      <c r="S1216" s="20"/>
      <c r="T1216" s="20"/>
      <c r="U1216" s="20"/>
      <c r="V1216" s="20"/>
      <c r="W1216" s="20"/>
      <c r="X1216" s="20"/>
      <c r="Y1216" s="20"/>
      <c r="Z1216" s="20"/>
      <c r="AA1216" s="30"/>
    </row>
    <row r="1217" spans="1:27" hidden="1" x14ac:dyDescent="0.25">
      <c r="A1217">
        <v>1181</v>
      </c>
      <c r="B1217" s="15">
        <v>42489</v>
      </c>
      <c r="C1217" s="25">
        <f t="shared" si="72"/>
        <v>0.142360925674438</v>
      </c>
      <c r="D1217" s="25">
        <f>VLOOKUP(B1217,input_BB!$B$19:$L$10000,$D$35,0)</f>
        <v>2065.3000000000002</v>
      </c>
      <c r="E1217" s="27">
        <f t="shared" si="73"/>
        <v>6.1335893234942887E-2</v>
      </c>
      <c r="F1217" s="34">
        <f t="shared" si="75"/>
        <v>-1.2564664033888118E-2</v>
      </c>
      <c r="G1217" s="25">
        <f t="shared" si="74"/>
        <v>0.153879799666922</v>
      </c>
      <c r="I1217" s="31">
        <v>42489</v>
      </c>
      <c r="J1217" s="20">
        <v>0.142360925674438</v>
      </c>
      <c r="K1217" s="20">
        <v>0</v>
      </c>
      <c r="L1217" s="20">
        <v>0.22258846065562199</v>
      </c>
      <c r="M1217" s="20">
        <v>0.48823303997565698</v>
      </c>
      <c r="N1217" s="20">
        <v>0.153879799666922</v>
      </c>
      <c r="O1217" s="20">
        <v>0.135298699701799</v>
      </c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  <c r="AA1217" s="30"/>
    </row>
    <row r="1218" spans="1:27" hidden="1" x14ac:dyDescent="0.25">
      <c r="A1218">
        <v>1182</v>
      </c>
      <c r="B1218" s="15">
        <v>42496</v>
      </c>
      <c r="C1218" s="25">
        <f t="shared" si="72"/>
        <v>0.118561759591103</v>
      </c>
      <c r="D1218" s="25">
        <f>VLOOKUP(B1218,input_BB!$B$19:$L$10000,$D$35,0)</f>
        <v>2057.14</v>
      </c>
      <c r="E1218" s="27">
        <f t="shared" si="73"/>
        <v>2.0796742724875139E-2</v>
      </c>
      <c r="F1218" s="34">
        <f t="shared" si="75"/>
        <v>-3.9509998547427871E-3</v>
      </c>
      <c r="G1218" s="25">
        <f t="shared" si="74"/>
        <v>0.15997300452517299</v>
      </c>
      <c r="I1218" s="31">
        <v>42496</v>
      </c>
      <c r="J1218" s="20">
        <v>0.118561759591103</v>
      </c>
      <c r="K1218" s="20">
        <v>0</v>
      </c>
      <c r="L1218" s="20">
        <v>0.17792339114323799</v>
      </c>
      <c r="M1218" s="20">
        <v>0.48300923249351702</v>
      </c>
      <c r="N1218" s="20">
        <v>0.15997300452517299</v>
      </c>
      <c r="O1218" s="20">
        <v>0.179094371838071</v>
      </c>
      <c r="P1218" s="20"/>
      <c r="Q1218" s="20"/>
      <c r="R1218" s="20"/>
      <c r="S1218" s="20"/>
      <c r="T1218" s="20"/>
      <c r="U1218" s="20"/>
      <c r="V1218" s="20"/>
      <c r="W1218" s="20"/>
      <c r="X1218" s="20"/>
      <c r="Y1218" s="20"/>
      <c r="Z1218" s="20"/>
      <c r="AA1218" s="30"/>
    </row>
    <row r="1219" spans="1:27" hidden="1" x14ac:dyDescent="0.25">
      <c r="A1219">
        <v>1183</v>
      </c>
      <c r="B1219" s="15">
        <v>42503</v>
      </c>
      <c r="C1219" s="25">
        <f t="shared" si="72"/>
        <v>0.19917488098144501</v>
      </c>
      <c r="D1219" s="25">
        <f>VLOOKUP(B1219,input_BB!$B$19:$L$10000,$D$35,0)</f>
        <v>2046.61</v>
      </c>
      <c r="E1219" s="27">
        <f t="shared" si="73"/>
        <v>0.15811195157237312</v>
      </c>
      <c r="F1219" s="34">
        <f t="shared" si="75"/>
        <v>-5.1187571093848083E-3</v>
      </c>
      <c r="G1219" s="25">
        <f t="shared" si="74"/>
        <v>0.23847345654552801</v>
      </c>
      <c r="I1219" s="31">
        <v>42503</v>
      </c>
      <c r="J1219" s="20">
        <v>0.19917488098144501</v>
      </c>
      <c r="K1219" s="20">
        <v>0</v>
      </c>
      <c r="L1219" s="20">
        <v>0.12594074770569999</v>
      </c>
      <c r="M1219" s="20">
        <v>0.45010441985698901</v>
      </c>
      <c r="N1219" s="20">
        <v>0.23847345654552801</v>
      </c>
      <c r="O1219" s="20">
        <v>0.18548137589178401</v>
      </c>
      <c r="P1219" s="20"/>
      <c r="Q1219" s="20"/>
      <c r="R1219" s="20"/>
      <c r="S1219" s="20"/>
      <c r="T1219" s="20"/>
      <c r="U1219" s="20"/>
      <c r="V1219" s="20"/>
      <c r="W1219" s="20"/>
      <c r="X1219" s="20"/>
      <c r="Y1219" s="20"/>
      <c r="Z1219" s="20"/>
      <c r="AA1219" s="30"/>
    </row>
    <row r="1220" spans="1:27" hidden="1" x14ac:dyDescent="0.25">
      <c r="A1220">
        <v>1184</v>
      </c>
      <c r="B1220" s="15">
        <v>42510</v>
      </c>
      <c r="C1220" s="25">
        <f t="shared" si="72"/>
        <v>0.17865321040153501</v>
      </c>
      <c r="D1220" s="25">
        <f>VLOOKUP(B1220,input_BB!$B$19:$L$10000,$D$35,0)</f>
        <v>2052.3200000000002</v>
      </c>
      <c r="E1220" s="27">
        <f t="shared" si="73"/>
        <v>0.1231556388409137</v>
      </c>
      <c r="F1220" s="34">
        <f t="shared" si="75"/>
        <v>2.7899795271206784E-3</v>
      </c>
      <c r="G1220" s="25">
        <f t="shared" si="74"/>
        <v>0.20892430541471901</v>
      </c>
      <c r="I1220" s="31">
        <v>42510</v>
      </c>
      <c r="J1220" s="20">
        <v>0.17865321040153501</v>
      </c>
      <c r="K1220" s="20">
        <v>0</v>
      </c>
      <c r="L1220" s="20">
        <v>0.14068303279737199</v>
      </c>
      <c r="M1220" s="20">
        <v>0.47407497405803001</v>
      </c>
      <c r="N1220" s="20">
        <v>0.20892430541471901</v>
      </c>
      <c r="O1220" s="20">
        <v>0.17631768772987799</v>
      </c>
      <c r="P1220" s="20"/>
      <c r="Q1220" s="20"/>
      <c r="R1220" s="20"/>
      <c r="S1220" s="20"/>
      <c r="T1220" s="20"/>
      <c r="U1220" s="20"/>
      <c r="V1220" s="20"/>
      <c r="W1220" s="20"/>
      <c r="X1220" s="20"/>
      <c r="Y1220" s="20"/>
      <c r="Z1220" s="20"/>
      <c r="AA1220" s="30"/>
    </row>
    <row r="1221" spans="1:27" hidden="1" x14ac:dyDescent="0.25">
      <c r="A1221">
        <v>1185</v>
      </c>
      <c r="B1221" s="15">
        <v>42517</v>
      </c>
      <c r="C1221" s="25">
        <f t="shared" si="72"/>
        <v>0.167578145861626</v>
      </c>
      <c r="D1221" s="25">
        <f>VLOOKUP(B1221,input_BB!$B$19:$L$10000,$D$35,0)</f>
        <v>2099.06</v>
      </c>
      <c r="E1221" s="27">
        <f t="shared" si="73"/>
        <v>0.10429053631085185</v>
      </c>
      <c r="F1221" s="34">
        <f t="shared" si="75"/>
        <v>2.2774226241521589E-2</v>
      </c>
      <c r="G1221" s="25">
        <f t="shared" si="74"/>
        <v>0.23531804738184001</v>
      </c>
      <c r="I1221" s="31">
        <v>42517</v>
      </c>
      <c r="J1221" s="20">
        <v>0.167578145861626</v>
      </c>
      <c r="K1221" s="20">
        <v>0</v>
      </c>
      <c r="L1221" s="20">
        <v>0.138647294399628</v>
      </c>
      <c r="M1221" s="20">
        <v>0.4460412827013</v>
      </c>
      <c r="N1221" s="20">
        <v>0.23531804738184001</v>
      </c>
      <c r="O1221" s="20">
        <v>0.17999337551723299</v>
      </c>
      <c r="P1221" s="20"/>
      <c r="Q1221" s="20"/>
      <c r="R1221" s="20"/>
      <c r="S1221" s="20"/>
      <c r="T1221" s="20"/>
      <c r="U1221" s="20"/>
      <c r="V1221" s="20"/>
      <c r="W1221" s="20"/>
      <c r="X1221" s="20"/>
      <c r="Y1221" s="20"/>
      <c r="Z1221" s="20"/>
      <c r="AA1221" s="30"/>
    </row>
    <row r="1222" spans="1:27" hidden="1" x14ac:dyDescent="0.25">
      <c r="A1222">
        <v>1186</v>
      </c>
      <c r="B1222" s="15">
        <v>42524</v>
      </c>
      <c r="C1222" s="25">
        <f t="shared" si="72"/>
        <v>0.118541374802589</v>
      </c>
      <c r="D1222" s="25">
        <f>VLOOKUP(B1222,input_BB!$B$19:$L$10000,$D$35,0)</f>
        <v>2099.13</v>
      </c>
      <c r="E1222" s="27">
        <f t="shared" si="73"/>
        <v>2.0762019575047478E-2</v>
      </c>
      <c r="F1222" s="34">
        <f t="shared" si="75"/>
        <v>3.3348260650045702E-5</v>
      </c>
      <c r="G1222" s="25">
        <f t="shared" si="74"/>
        <v>0.21308421949397699</v>
      </c>
      <c r="I1222" s="31">
        <v>42524</v>
      </c>
      <c r="J1222" s="20">
        <v>0.118541374802589</v>
      </c>
      <c r="K1222" s="20">
        <v>0</v>
      </c>
      <c r="L1222" s="20">
        <v>0.18112342477062601</v>
      </c>
      <c r="M1222" s="20">
        <v>0.458283130148541</v>
      </c>
      <c r="N1222" s="20">
        <v>0.21308421949397699</v>
      </c>
      <c r="O1222" s="20">
        <v>0.147509225586856</v>
      </c>
      <c r="P1222" s="20"/>
      <c r="Q1222" s="20"/>
      <c r="R1222" s="20"/>
      <c r="S1222" s="20"/>
      <c r="T1222" s="20"/>
      <c r="U1222" s="20"/>
      <c r="V1222" s="20"/>
      <c r="W1222" s="20"/>
      <c r="X1222" s="20"/>
      <c r="Y1222" s="20"/>
      <c r="Z1222" s="20"/>
      <c r="AA1222" s="30"/>
    </row>
    <row r="1223" spans="1:27" hidden="1" x14ac:dyDescent="0.25">
      <c r="A1223">
        <v>1187</v>
      </c>
      <c r="B1223" s="15">
        <v>42531</v>
      </c>
      <c r="C1223" s="25">
        <f t="shared" si="72"/>
        <v>0.12237199395895</v>
      </c>
      <c r="D1223" s="25">
        <f>VLOOKUP(B1223,input_BB!$B$19:$L$10000,$D$35,0)</f>
        <v>2096.0700000000002</v>
      </c>
      <c r="E1223" s="27">
        <f t="shared" si="73"/>
        <v>2.7287040072938234E-2</v>
      </c>
      <c r="F1223" s="34">
        <f t="shared" si="75"/>
        <v>-1.4577467808091216E-3</v>
      </c>
      <c r="G1223" s="25">
        <f t="shared" si="74"/>
        <v>0.24002109426910501</v>
      </c>
      <c r="I1223" s="31">
        <v>42531</v>
      </c>
      <c r="J1223" s="20">
        <v>0.12237199395895</v>
      </c>
      <c r="K1223" s="20">
        <v>0</v>
      </c>
      <c r="L1223" s="20">
        <v>0.14780246106227601</v>
      </c>
      <c r="M1223" s="20">
        <v>0.43118945469791797</v>
      </c>
      <c r="N1223" s="20">
        <v>0.24002109426910501</v>
      </c>
      <c r="O1223" s="20">
        <v>0.18098698997070101</v>
      </c>
      <c r="P1223" s="20"/>
      <c r="Q1223" s="20"/>
      <c r="R1223" s="20"/>
      <c r="S1223" s="20"/>
      <c r="T1223" s="20"/>
      <c r="U1223" s="20"/>
      <c r="V1223" s="20"/>
      <c r="W1223" s="20"/>
      <c r="X1223" s="20"/>
      <c r="Y1223" s="20"/>
      <c r="Z1223" s="20"/>
      <c r="AA1223" s="30"/>
    </row>
    <row r="1224" spans="1:27" hidden="1" x14ac:dyDescent="0.25">
      <c r="A1224">
        <v>1188</v>
      </c>
      <c r="B1224" s="15">
        <v>42538</v>
      </c>
      <c r="C1224" s="25">
        <f t="shared" si="72"/>
        <v>0.11795201897621201</v>
      </c>
      <c r="D1224" s="25">
        <f>VLOOKUP(B1224,input_BB!$B$19:$L$10000,$D$35,0)</f>
        <v>2071.2199999999998</v>
      </c>
      <c r="E1224" s="27">
        <f t="shared" si="73"/>
        <v>1.9758119502842331E-2</v>
      </c>
      <c r="F1224" s="34">
        <f t="shared" si="75"/>
        <v>-1.1855520092363458E-2</v>
      </c>
      <c r="G1224" s="25">
        <f t="shared" si="74"/>
        <v>0.21407052876438701</v>
      </c>
      <c r="I1224" s="31">
        <v>42538</v>
      </c>
      <c r="J1224" s="20">
        <v>0.11795201897621201</v>
      </c>
      <c r="K1224" s="20">
        <v>0</v>
      </c>
      <c r="L1224" s="20">
        <v>0.10228291313075601</v>
      </c>
      <c r="M1224" s="20">
        <v>0.44657299713362902</v>
      </c>
      <c r="N1224" s="20">
        <v>0.21407052876438701</v>
      </c>
      <c r="O1224" s="20">
        <v>0.237073560971228</v>
      </c>
      <c r="P1224" s="20"/>
      <c r="Q1224" s="20"/>
      <c r="R1224" s="20"/>
      <c r="S1224" s="20"/>
      <c r="T1224" s="20"/>
      <c r="U1224" s="20"/>
      <c r="V1224" s="20"/>
      <c r="W1224" s="20"/>
      <c r="X1224" s="20"/>
      <c r="Y1224" s="20"/>
      <c r="Z1224" s="20"/>
      <c r="AA1224" s="30"/>
    </row>
    <row r="1225" spans="1:27" hidden="1" x14ac:dyDescent="0.25">
      <c r="A1225">
        <v>1189</v>
      </c>
      <c r="B1225" s="15">
        <v>42545</v>
      </c>
      <c r="C1225" s="25">
        <f t="shared" si="72"/>
        <v>0.11800354719162</v>
      </c>
      <c r="D1225" s="25">
        <f>VLOOKUP(B1225,input_BB!$B$19:$L$10000,$D$35,0)</f>
        <v>2037.41</v>
      </c>
      <c r="E1225" s="27">
        <f t="shared" si="73"/>
        <v>1.984589190934705E-2</v>
      </c>
      <c r="F1225" s="34">
        <f t="shared" si="75"/>
        <v>-1.6323712594509376E-2</v>
      </c>
      <c r="G1225" s="25">
        <f t="shared" si="74"/>
        <v>0.19066073735977501</v>
      </c>
      <c r="I1225" s="31">
        <v>42545</v>
      </c>
      <c r="J1225" s="20">
        <v>0.11800354719162</v>
      </c>
      <c r="K1225" s="20">
        <v>0</v>
      </c>
      <c r="L1225" s="20">
        <v>0.15808846001690099</v>
      </c>
      <c r="M1225" s="20">
        <v>0.46552070808129098</v>
      </c>
      <c r="N1225" s="20">
        <v>0.19066073735977501</v>
      </c>
      <c r="O1225" s="20">
        <v>0.18573009454203401</v>
      </c>
      <c r="P1225" s="20"/>
      <c r="Q1225" s="20"/>
      <c r="R1225" s="20"/>
      <c r="S1225" s="20"/>
      <c r="T1225" s="20"/>
      <c r="U1225" s="20"/>
      <c r="V1225" s="20"/>
      <c r="W1225" s="20"/>
      <c r="X1225" s="20"/>
      <c r="Y1225" s="20"/>
      <c r="Z1225" s="20"/>
      <c r="AA1225" s="30"/>
    </row>
    <row r="1226" spans="1:27" hidden="1" x14ac:dyDescent="0.25">
      <c r="A1226">
        <v>1190</v>
      </c>
      <c r="B1226" s="15">
        <v>42552</v>
      </c>
      <c r="C1226" s="25">
        <f t="shared" si="72"/>
        <v>0.12070375680923499</v>
      </c>
      <c r="D1226" s="25">
        <f>VLOOKUP(B1226,input_BB!$B$19:$L$10000,$D$35,0)</f>
        <v>2102.9499999999998</v>
      </c>
      <c r="E1226" s="27">
        <f t="shared" si="73"/>
        <v>2.4445389375515724E-2</v>
      </c>
      <c r="F1226" s="34">
        <f t="shared" si="75"/>
        <v>3.2168292096337758E-2</v>
      </c>
      <c r="G1226" s="25">
        <f t="shared" si="74"/>
        <v>0.21629323702070899</v>
      </c>
      <c r="I1226" s="31">
        <v>42552</v>
      </c>
      <c r="J1226" s="20">
        <v>0.12070375680923499</v>
      </c>
      <c r="K1226" s="20">
        <v>0</v>
      </c>
      <c r="L1226" s="20">
        <v>0.17777516385734199</v>
      </c>
      <c r="M1226" s="20">
        <v>0.45970907170694603</v>
      </c>
      <c r="N1226" s="20">
        <v>0.21629323702070899</v>
      </c>
      <c r="O1226" s="20">
        <v>0.146222527415003</v>
      </c>
      <c r="P1226" s="20"/>
      <c r="Q1226" s="20"/>
      <c r="R1226" s="20"/>
      <c r="S1226" s="20"/>
      <c r="T1226" s="20"/>
      <c r="U1226" s="20"/>
      <c r="V1226" s="20"/>
      <c r="W1226" s="20"/>
      <c r="X1226" s="20"/>
      <c r="Y1226" s="20"/>
      <c r="Z1226" s="20"/>
      <c r="AA1226" s="30"/>
    </row>
    <row r="1227" spans="1:27" hidden="1" x14ac:dyDescent="0.25">
      <c r="A1227">
        <v>1191</v>
      </c>
      <c r="B1227" s="15">
        <v>42559</v>
      </c>
      <c r="C1227" s="25">
        <f t="shared" si="72"/>
        <v>0.120764397084713</v>
      </c>
      <c r="D1227" s="25">
        <f>VLOOKUP(B1227,input_BB!$B$19:$L$10000,$D$35,0)</f>
        <v>2129.9</v>
      </c>
      <c r="E1227" s="27">
        <f t="shared" si="73"/>
        <v>2.4548683131522413E-2</v>
      </c>
      <c r="F1227" s="34">
        <f t="shared" si="75"/>
        <v>1.2815330844765827E-2</v>
      </c>
      <c r="G1227" s="25">
        <f t="shared" si="74"/>
        <v>0.27073695173152601</v>
      </c>
      <c r="I1227" s="31">
        <v>42559</v>
      </c>
      <c r="J1227" s="20">
        <v>0.120764397084713</v>
      </c>
      <c r="K1227" s="20">
        <v>0</v>
      </c>
      <c r="L1227" s="20">
        <v>0.14825120213236001</v>
      </c>
      <c r="M1227" s="20">
        <v>0.471845233585097</v>
      </c>
      <c r="N1227" s="20">
        <v>0.27073695173152601</v>
      </c>
      <c r="O1227" s="20">
        <v>0.10916661255101801</v>
      </c>
      <c r="P1227" s="20"/>
      <c r="Q1227" s="20"/>
      <c r="R1227" s="20"/>
      <c r="S1227" s="20"/>
      <c r="T1227" s="20"/>
      <c r="U1227" s="20"/>
      <c r="V1227" s="20"/>
      <c r="W1227" s="20"/>
      <c r="X1227" s="20"/>
      <c r="Y1227" s="20"/>
      <c r="Z1227" s="20"/>
      <c r="AA1227" s="30"/>
    </row>
    <row r="1228" spans="1:27" hidden="1" x14ac:dyDescent="0.25">
      <c r="A1228">
        <v>1192</v>
      </c>
      <c r="B1228" s="15">
        <v>42566</v>
      </c>
      <c r="C1228" s="25">
        <f t="shared" si="72"/>
        <v>0.11796515434980399</v>
      </c>
      <c r="D1228" s="25">
        <f>VLOOKUP(B1228,input_BB!$B$19:$L$10000,$D$35,0)</f>
        <v>2161.7399999999998</v>
      </c>
      <c r="E1228" s="27">
        <f t="shared" si="73"/>
        <v>1.9780494105598873E-2</v>
      </c>
      <c r="F1228" s="34">
        <f t="shared" si="75"/>
        <v>1.4949058641250623E-2</v>
      </c>
      <c r="G1228" s="25">
        <f t="shared" si="74"/>
        <v>0.214186643506521</v>
      </c>
      <c r="I1228" s="31">
        <v>42566</v>
      </c>
      <c r="J1228" s="20">
        <v>0.11796515434980399</v>
      </c>
      <c r="K1228" s="20">
        <v>0</v>
      </c>
      <c r="L1228" s="20">
        <v>0.101795979274643</v>
      </c>
      <c r="M1228" s="20">
        <v>0.44681522435054499</v>
      </c>
      <c r="N1228" s="20">
        <v>0.214186643506521</v>
      </c>
      <c r="O1228" s="20">
        <v>0.23720215286829099</v>
      </c>
      <c r="P1228" s="20"/>
      <c r="Q1228" s="20"/>
      <c r="R1228" s="20"/>
      <c r="S1228" s="20"/>
      <c r="T1228" s="20"/>
      <c r="U1228" s="20"/>
      <c r="V1228" s="20"/>
      <c r="W1228" s="20"/>
      <c r="X1228" s="20"/>
      <c r="Y1228" s="20"/>
      <c r="Z1228" s="20"/>
      <c r="AA1228" s="30"/>
    </row>
    <row r="1229" spans="1:27" hidden="1" x14ac:dyDescent="0.25">
      <c r="A1229">
        <v>1193</v>
      </c>
      <c r="B1229" s="15">
        <v>42573</v>
      </c>
      <c r="C1229" s="25">
        <f t="shared" si="72"/>
        <v>0.11801685392856601</v>
      </c>
      <c r="D1229" s="25">
        <f>VLOOKUP(B1229,input_BB!$B$19:$L$10000,$D$35,0)</f>
        <v>2175.0300000000002</v>
      </c>
      <c r="E1229" s="27">
        <f t="shared" si="73"/>
        <v>1.9868558409927919E-2</v>
      </c>
      <c r="F1229" s="34">
        <f t="shared" si="75"/>
        <v>6.1478253629023705E-3</v>
      </c>
      <c r="G1229" s="25">
        <f t="shared" si="74"/>
        <v>0.19066884219933999</v>
      </c>
      <c r="I1229" s="31">
        <v>42573</v>
      </c>
      <c r="J1229" s="20">
        <v>0.11801685392856601</v>
      </c>
      <c r="K1229" s="20">
        <v>0</v>
      </c>
      <c r="L1229" s="20">
        <v>0.158052671012546</v>
      </c>
      <c r="M1229" s="20">
        <v>0.465540497004305</v>
      </c>
      <c r="N1229" s="20">
        <v>0.19066884219933999</v>
      </c>
      <c r="O1229" s="20">
        <v>0.18573798978381001</v>
      </c>
      <c r="P1229" s="20"/>
      <c r="Q1229" s="20"/>
      <c r="R1229" s="20"/>
      <c r="S1229" s="20"/>
      <c r="T1229" s="20"/>
      <c r="U1229" s="20"/>
      <c r="V1229" s="20"/>
      <c r="W1229" s="20"/>
      <c r="X1229" s="20"/>
      <c r="Y1229" s="20"/>
      <c r="Z1229" s="20"/>
      <c r="AA1229" s="30"/>
    </row>
    <row r="1230" spans="1:27" hidden="1" x14ac:dyDescent="0.25">
      <c r="A1230">
        <v>1194</v>
      </c>
      <c r="B1230" s="15">
        <v>42580</v>
      </c>
      <c r="C1230" s="25">
        <f t="shared" si="72"/>
        <v>0.11857862770557399</v>
      </c>
      <c r="D1230" s="25">
        <f>VLOOKUP(B1230,input_BB!$B$19:$L$10000,$D$35,0)</f>
        <v>2173.6</v>
      </c>
      <c r="E1230" s="27">
        <f t="shared" si="73"/>
        <v>2.0825475623707231E-2</v>
      </c>
      <c r="F1230" s="34">
        <f t="shared" si="75"/>
        <v>-6.5746219592388577E-4</v>
      </c>
      <c r="G1230" s="25">
        <f t="shared" si="74"/>
        <v>0.21179930740900199</v>
      </c>
      <c r="I1230" s="31">
        <v>42580</v>
      </c>
      <c r="J1230" s="20">
        <v>0.11857862770557399</v>
      </c>
      <c r="K1230" s="20">
        <v>0</v>
      </c>
      <c r="L1230" s="20">
        <v>0.17799373052693199</v>
      </c>
      <c r="M1230" s="20">
        <v>0.46041285217283701</v>
      </c>
      <c r="N1230" s="20">
        <v>0.21179930740900199</v>
      </c>
      <c r="O1230" s="20">
        <v>0.14979410989122899</v>
      </c>
      <c r="P1230" s="20"/>
      <c r="Q1230" s="20"/>
      <c r="R1230" s="20"/>
      <c r="S1230" s="20"/>
      <c r="T1230" s="20"/>
      <c r="U1230" s="20"/>
      <c r="V1230" s="20"/>
      <c r="W1230" s="20"/>
      <c r="X1230" s="20"/>
      <c r="Y1230" s="20"/>
      <c r="Z1230" s="20"/>
      <c r="AA1230" s="30"/>
    </row>
    <row r="1231" spans="1:27" hidden="1" x14ac:dyDescent="0.25">
      <c r="A1231">
        <v>1195</v>
      </c>
      <c r="B1231" s="15">
        <v>42587</v>
      </c>
      <c r="C1231" s="25">
        <f t="shared" si="72"/>
        <v>0.119112938642502</v>
      </c>
      <c r="D1231" s="25">
        <f>VLOOKUP(B1231,input_BB!$B$19:$L$10000,$D$35,0)</f>
        <v>2182.87</v>
      </c>
      <c r="E1231" s="27">
        <f t="shared" si="73"/>
        <v>2.1735613038415518E-2</v>
      </c>
      <c r="F1231" s="34">
        <f t="shared" si="75"/>
        <v>4.2648141332350953E-3</v>
      </c>
      <c r="G1231" s="25">
        <f t="shared" si="74"/>
        <v>0.23927166078023199</v>
      </c>
      <c r="I1231" s="31">
        <v>42587</v>
      </c>
      <c r="J1231" s="20">
        <v>0.119112938642502</v>
      </c>
      <c r="K1231" s="20">
        <v>0</v>
      </c>
      <c r="L1231" s="20">
        <v>0.120283487724334</v>
      </c>
      <c r="M1231" s="20">
        <v>0.46650572044540101</v>
      </c>
      <c r="N1231" s="20">
        <v>0.23927166078023199</v>
      </c>
      <c r="O1231" s="20">
        <v>0.173939131050034</v>
      </c>
      <c r="P1231" s="20"/>
      <c r="Q1231" s="20"/>
      <c r="R1231" s="20"/>
      <c r="S1231" s="20"/>
      <c r="T1231" s="20"/>
      <c r="U1231" s="20"/>
      <c r="V1231" s="20"/>
      <c r="W1231" s="20"/>
      <c r="X1231" s="20"/>
      <c r="Y1231" s="20"/>
      <c r="Z1231" s="20"/>
      <c r="AA1231" s="30"/>
    </row>
    <row r="1232" spans="1:27" hidden="1" x14ac:dyDescent="0.25">
      <c r="A1232">
        <v>1196</v>
      </c>
      <c r="B1232" s="15">
        <v>42594</v>
      </c>
      <c r="C1232" s="25">
        <f t="shared" si="72"/>
        <v>0.118966452777386</v>
      </c>
      <c r="D1232" s="25">
        <f>VLOOKUP(B1232,input_BB!$B$19:$L$10000,$D$35,0)</f>
        <v>2184.0500000000002</v>
      </c>
      <c r="E1232" s="27">
        <f t="shared" si="73"/>
        <v>2.1486091163878365E-2</v>
      </c>
      <c r="F1232" s="34">
        <f t="shared" si="75"/>
        <v>5.4057273222873903E-4</v>
      </c>
      <c r="G1232" s="25">
        <f t="shared" si="74"/>
        <v>0.18350047513069501</v>
      </c>
      <c r="I1232" s="31">
        <v>42594</v>
      </c>
      <c r="J1232" s="20">
        <v>0.118966452777386</v>
      </c>
      <c r="K1232" s="20">
        <v>0</v>
      </c>
      <c r="L1232" s="20">
        <v>0.19242434732955199</v>
      </c>
      <c r="M1232" s="20">
        <v>0.45197545047798299</v>
      </c>
      <c r="N1232" s="20">
        <v>0.18350047513069501</v>
      </c>
      <c r="O1232" s="20">
        <v>0.17209972706176899</v>
      </c>
      <c r="P1232" s="20"/>
      <c r="Q1232" s="20"/>
      <c r="R1232" s="20"/>
      <c r="S1232" s="20"/>
      <c r="T1232" s="20"/>
      <c r="U1232" s="20"/>
      <c r="V1232" s="20"/>
      <c r="W1232" s="20"/>
      <c r="X1232" s="20"/>
      <c r="Y1232" s="20"/>
      <c r="Z1232" s="20"/>
      <c r="AA1232" s="30"/>
    </row>
    <row r="1233" spans="1:27" hidden="1" x14ac:dyDescent="0.25">
      <c r="A1233">
        <v>1197</v>
      </c>
      <c r="B1233" s="15">
        <v>42601</v>
      </c>
      <c r="C1233" s="25">
        <f t="shared" si="72"/>
        <v>0.117025151848793</v>
      </c>
      <c r="D1233" s="25">
        <f>VLOOKUP(B1233,input_BB!$B$19:$L$10000,$D$35,0)</f>
        <v>2183.87</v>
      </c>
      <c r="E1233" s="27">
        <f t="shared" si="73"/>
        <v>1.8179307629783297E-2</v>
      </c>
      <c r="F1233" s="34">
        <f t="shared" si="75"/>
        <v>-8.2415695611515183E-5</v>
      </c>
      <c r="G1233" s="25">
        <f t="shared" si="74"/>
        <v>0.18417966412634301</v>
      </c>
      <c r="I1233" s="31">
        <v>42601</v>
      </c>
      <c r="J1233" s="20">
        <v>0.117025151848793</v>
      </c>
      <c r="K1233" s="20">
        <v>0</v>
      </c>
      <c r="L1233" s="20">
        <v>0.19837560413533001</v>
      </c>
      <c r="M1233" s="20">
        <v>0.43005600861339499</v>
      </c>
      <c r="N1233" s="20">
        <v>0.18417966412634301</v>
      </c>
      <c r="O1233" s="20">
        <v>0.18738872312493299</v>
      </c>
      <c r="P1233" s="20"/>
      <c r="Q1233" s="20"/>
      <c r="R1233" s="20"/>
      <c r="S1233" s="20"/>
      <c r="T1233" s="20"/>
      <c r="U1233" s="20"/>
      <c r="V1233" s="20"/>
      <c r="W1233" s="20"/>
      <c r="X1233" s="20"/>
      <c r="Y1233" s="20"/>
      <c r="Z1233" s="20"/>
      <c r="AA1233" s="30"/>
    </row>
    <row r="1234" spans="1:27" hidden="1" x14ac:dyDescent="0.25">
      <c r="A1234">
        <v>1198</v>
      </c>
      <c r="B1234" s="15">
        <v>42608</v>
      </c>
      <c r="C1234" s="25">
        <f t="shared" si="72"/>
        <v>0.118439428508282</v>
      </c>
      <c r="D1234" s="25">
        <f>VLOOKUP(B1234,input_BB!$B$19:$L$10000,$D$35,0)</f>
        <v>2169.04</v>
      </c>
      <c r="E1234" s="27">
        <f t="shared" si="73"/>
        <v>2.0588365752288156E-2</v>
      </c>
      <c r="F1234" s="34">
        <f t="shared" si="75"/>
        <v>-6.790697248462596E-3</v>
      </c>
      <c r="G1234" s="25">
        <f t="shared" si="74"/>
        <v>0.15436417772837299</v>
      </c>
      <c r="I1234" s="31">
        <v>42608</v>
      </c>
      <c r="J1234" s="20">
        <v>0.118439428508282</v>
      </c>
      <c r="K1234" s="20">
        <v>0</v>
      </c>
      <c r="L1234" s="20">
        <v>0.18951872282000301</v>
      </c>
      <c r="M1234" s="20">
        <v>0.43991306997867902</v>
      </c>
      <c r="N1234" s="20">
        <v>0.15436417772837299</v>
      </c>
      <c r="O1234" s="20">
        <v>0.21620402947294501</v>
      </c>
      <c r="P1234" s="20"/>
      <c r="Q1234" s="20"/>
      <c r="R1234" s="20"/>
      <c r="S1234" s="20"/>
      <c r="T1234" s="20"/>
      <c r="U1234" s="20"/>
      <c r="V1234" s="20"/>
      <c r="W1234" s="20"/>
      <c r="X1234" s="20"/>
      <c r="Y1234" s="20"/>
      <c r="Z1234" s="20"/>
      <c r="AA1234" s="30"/>
    </row>
    <row r="1235" spans="1:27" hidden="1" x14ac:dyDescent="0.25">
      <c r="A1235">
        <v>1199</v>
      </c>
      <c r="B1235" s="15">
        <v>42615</v>
      </c>
      <c r="C1235" s="25">
        <f t="shared" si="72"/>
        <v>0.122780248522758</v>
      </c>
      <c r="D1235" s="25">
        <f>VLOOKUP(B1235,input_BB!$B$19:$L$10000,$D$35,0)</f>
        <v>2179.98</v>
      </c>
      <c r="E1235" s="27">
        <f t="shared" si="73"/>
        <v>2.7982454910192703E-2</v>
      </c>
      <c r="F1235" s="34">
        <f t="shared" si="75"/>
        <v>5.0437059713053234E-3</v>
      </c>
      <c r="G1235" s="25">
        <f t="shared" si="74"/>
        <v>0.26877804450245801</v>
      </c>
      <c r="I1235" s="31">
        <v>42615</v>
      </c>
      <c r="J1235" s="20">
        <v>0.122780248522758</v>
      </c>
      <c r="K1235" s="20">
        <v>0</v>
      </c>
      <c r="L1235" s="20">
        <v>0.125550174277344</v>
      </c>
      <c r="M1235" s="20">
        <v>0.41828013151052801</v>
      </c>
      <c r="N1235" s="20">
        <v>0.26877804450245801</v>
      </c>
      <c r="O1235" s="20">
        <v>0.18739164970967001</v>
      </c>
      <c r="P1235" s="20"/>
      <c r="Q1235" s="20"/>
      <c r="R1235" s="20"/>
      <c r="S1235" s="20"/>
      <c r="T1235" s="20"/>
      <c r="U1235" s="20"/>
      <c r="V1235" s="20"/>
      <c r="W1235" s="20"/>
      <c r="X1235" s="20"/>
      <c r="Y1235" s="20"/>
      <c r="Z1235" s="20"/>
      <c r="AA1235" s="30"/>
    </row>
    <row r="1236" spans="1:27" hidden="1" x14ac:dyDescent="0.25">
      <c r="A1236">
        <v>1200</v>
      </c>
      <c r="B1236" s="15">
        <v>42622</v>
      </c>
      <c r="C1236" s="25">
        <f t="shared" si="72"/>
        <v>0.118909649550915</v>
      </c>
      <c r="D1236" s="25">
        <f>VLOOKUP(B1236,input_BB!$B$19:$L$10000,$D$35,0)</f>
        <v>2127.81</v>
      </c>
      <c r="E1236" s="27">
        <f t="shared" si="73"/>
        <v>2.1389333380882853E-2</v>
      </c>
      <c r="F1236" s="34">
        <f t="shared" si="75"/>
        <v>-2.3931412214791004E-2</v>
      </c>
      <c r="G1236" s="25">
        <f t="shared" si="74"/>
        <v>0.147402829723523</v>
      </c>
      <c r="I1236" s="31">
        <v>42622</v>
      </c>
      <c r="J1236" s="20">
        <v>0.118909649550915</v>
      </c>
      <c r="K1236" s="20">
        <v>0</v>
      </c>
      <c r="L1236" s="20">
        <v>0.28050323259575999</v>
      </c>
      <c r="M1236" s="20">
        <v>0.410666611023212</v>
      </c>
      <c r="N1236" s="20">
        <v>0.147402829723523</v>
      </c>
      <c r="O1236" s="20">
        <v>0.161427326657505</v>
      </c>
      <c r="P1236" s="20"/>
      <c r="Q1236" s="20"/>
      <c r="R1236" s="20"/>
      <c r="S1236" s="20"/>
      <c r="T1236" s="20"/>
      <c r="U1236" s="20"/>
      <c r="V1236" s="20"/>
      <c r="W1236" s="20"/>
      <c r="X1236" s="20"/>
      <c r="Y1236" s="20"/>
      <c r="Z1236" s="20"/>
      <c r="AA1236" s="30"/>
    </row>
    <row r="1237" spans="1:27" hidden="1" x14ac:dyDescent="0.25">
      <c r="A1237">
        <v>1201</v>
      </c>
      <c r="B1237" s="15">
        <v>42629</v>
      </c>
      <c r="C1237" s="25">
        <f t="shared" si="72"/>
        <v>0.117860861122608</v>
      </c>
      <c r="D1237" s="25">
        <f>VLOOKUP(B1237,input_BB!$B$19:$L$10000,$D$35,0)</f>
        <v>2139.16</v>
      </c>
      <c r="E1237" s="27">
        <f t="shared" si="73"/>
        <v>1.9602842551772394E-2</v>
      </c>
      <c r="F1237" s="34">
        <f t="shared" si="75"/>
        <v>5.3341228775125593E-3</v>
      </c>
      <c r="G1237" s="25">
        <f t="shared" si="74"/>
        <v>0.23248661430984199</v>
      </c>
      <c r="I1237" s="31">
        <v>42629</v>
      </c>
      <c r="J1237" s="20">
        <v>0.117860861122608</v>
      </c>
      <c r="K1237" s="20">
        <v>0</v>
      </c>
      <c r="L1237" s="20">
        <v>0.14182269058734701</v>
      </c>
      <c r="M1237" s="20">
        <v>0.44307844294278398</v>
      </c>
      <c r="N1237" s="20">
        <v>0.23248661430984199</v>
      </c>
      <c r="O1237" s="20">
        <v>0.18261225216002799</v>
      </c>
      <c r="P1237" s="20"/>
      <c r="Q1237" s="20"/>
      <c r="R1237" s="20"/>
      <c r="S1237" s="20"/>
      <c r="T1237" s="20"/>
      <c r="U1237" s="20"/>
      <c r="V1237" s="20"/>
      <c r="W1237" s="20"/>
      <c r="X1237" s="20"/>
      <c r="Y1237" s="20"/>
      <c r="Z1237" s="20"/>
      <c r="AA1237" s="30"/>
    </row>
    <row r="1238" spans="1:27" hidden="1" x14ac:dyDescent="0.25">
      <c r="A1238">
        <v>1202</v>
      </c>
      <c r="B1238" s="15">
        <v>42636</v>
      </c>
      <c r="C1238" s="25">
        <f t="shared" si="72"/>
        <v>0.118425920605659</v>
      </c>
      <c r="D1238" s="25">
        <f>VLOOKUP(B1238,input_BB!$B$19:$L$10000,$D$35,0)</f>
        <v>2164.69</v>
      </c>
      <c r="E1238" s="27">
        <f t="shared" si="73"/>
        <v>2.0565356589043036E-2</v>
      </c>
      <c r="F1238" s="34">
        <f t="shared" si="75"/>
        <v>1.1934591147927387E-2</v>
      </c>
      <c r="G1238" s="25">
        <f t="shared" si="74"/>
        <v>0.15435753216365</v>
      </c>
      <c r="I1238" s="31">
        <v>42636</v>
      </c>
      <c r="J1238" s="20">
        <v>0.118425920605659</v>
      </c>
      <c r="K1238" s="20">
        <v>0</v>
      </c>
      <c r="L1238" s="20">
        <v>0.189553615020147</v>
      </c>
      <c r="M1238" s="20">
        <v>0.43989413118846099</v>
      </c>
      <c r="N1238" s="20">
        <v>0.15435753216365</v>
      </c>
      <c r="O1238" s="20">
        <v>0.216194721627742</v>
      </c>
      <c r="P1238" s="20"/>
      <c r="Q1238" s="20"/>
      <c r="R1238" s="20"/>
      <c r="S1238" s="20"/>
      <c r="T1238" s="20"/>
      <c r="U1238" s="20"/>
      <c r="V1238" s="20"/>
      <c r="W1238" s="20"/>
      <c r="X1238" s="20"/>
      <c r="Y1238" s="20"/>
      <c r="Z1238" s="20"/>
      <c r="AA1238" s="30"/>
    </row>
    <row r="1239" spans="1:27" hidden="1" x14ac:dyDescent="0.25">
      <c r="A1239">
        <v>1203</v>
      </c>
      <c r="B1239" s="15">
        <v>42643</v>
      </c>
      <c r="C1239" s="25">
        <f t="shared" si="72"/>
        <v>0.12137203663587599</v>
      </c>
      <c r="D1239" s="25">
        <f>VLOOKUP(B1239,input_BB!$B$19:$L$10000,$D$35,0)</f>
        <v>2168.27</v>
      </c>
      <c r="E1239" s="27">
        <f t="shared" si="73"/>
        <v>2.5583727432411416E-2</v>
      </c>
      <c r="F1239" s="34">
        <f t="shared" si="75"/>
        <v>1.6538164818056256E-3</v>
      </c>
      <c r="G1239" s="25">
        <f t="shared" si="74"/>
        <v>0.26861300832155399</v>
      </c>
      <c r="I1239" s="31">
        <v>42643</v>
      </c>
      <c r="J1239" s="20">
        <v>0.12137203663587599</v>
      </c>
      <c r="K1239" s="20">
        <v>0</v>
      </c>
      <c r="L1239" s="20">
        <v>0.13559131549839401</v>
      </c>
      <c r="M1239" s="20">
        <v>0.41802329745408501</v>
      </c>
      <c r="N1239" s="20">
        <v>0.26861300832155399</v>
      </c>
      <c r="O1239" s="20">
        <v>0.17777237872596699</v>
      </c>
      <c r="P1239" s="20"/>
      <c r="Q1239" s="20"/>
      <c r="R1239" s="20"/>
      <c r="S1239" s="20"/>
      <c r="T1239" s="20"/>
      <c r="U1239" s="20"/>
      <c r="V1239" s="20"/>
      <c r="W1239" s="20"/>
      <c r="X1239" s="20"/>
      <c r="Y1239" s="20"/>
      <c r="Z1239" s="20"/>
      <c r="AA1239" s="30"/>
    </row>
    <row r="1240" spans="1:27" hidden="1" x14ac:dyDescent="0.25">
      <c r="A1240">
        <v>1204</v>
      </c>
      <c r="B1240" s="15">
        <v>42650</v>
      </c>
      <c r="C1240" s="25">
        <f t="shared" si="72"/>
        <v>0.11889633536338801</v>
      </c>
      <c r="D1240" s="25">
        <f>VLOOKUP(B1240,input_BB!$B$19:$L$10000,$D$35,0)</f>
        <v>2153.7399999999998</v>
      </c>
      <c r="E1240" s="27">
        <f t="shared" si="73"/>
        <v>2.1366654189091588E-2</v>
      </c>
      <c r="F1240" s="34">
        <f t="shared" si="75"/>
        <v>-6.7011949618821509E-3</v>
      </c>
      <c r="G1240" s="25">
        <f t="shared" si="74"/>
        <v>0.14739571691939701</v>
      </c>
      <c r="I1240" s="31">
        <v>42650</v>
      </c>
      <c r="J1240" s="20">
        <v>0.11889633536338801</v>
      </c>
      <c r="K1240" s="20">
        <v>0</v>
      </c>
      <c r="L1240" s="20">
        <v>0.280537951329351</v>
      </c>
      <c r="M1240" s="20">
        <v>0.41064679463860998</v>
      </c>
      <c r="N1240" s="20">
        <v>0.14739571691939701</v>
      </c>
      <c r="O1240" s="20">
        <v>0.16141953711264201</v>
      </c>
      <c r="P1240" s="20"/>
      <c r="Q1240" s="20"/>
      <c r="R1240" s="20"/>
      <c r="S1240" s="20"/>
      <c r="T1240" s="20"/>
      <c r="U1240" s="20"/>
      <c r="V1240" s="20"/>
      <c r="W1240" s="20"/>
      <c r="X1240" s="20"/>
      <c r="Y1240" s="20"/>
      <c r="Z1240" s="20"/>
      <c r="AA1240" s="30"/>
    </row>
    <row r="1241" spans="1:27" hidden="1" x14ac:dyDescent="0.25">
      <c r="A1241">
        <v>1205</v>
      </c>
      <c r="B1241" s="15">
        <v>42657</v>
      </c>
      <c r="C1241" s="25">
        <f t="shared" si="72"/>
        <v>0.11783439666032799</v>
      </c>
      <c r="D1241" s="25">
        <f>VLOOKUP(B1241,input_BB!$B$19:$L$10000,$D$35,0)</f>
        <v>2132.98</v>
      </c>
      <c r="E1241" s="27">
        <f t="shared" si="73"/>
        <v>1.9557763374805408E-2</v>
      </c>
      <c r="F1241" s="34">
        <f t="shared" si="75"/>
        <v>-9.6390464958628908E-3</v>
      </c>
      <c r="G1241" s="25">
        <f t="shared" si="74"/>
        <v>0.235324448014231</v>
      </c>
      <c r="I1241" s="31">
        <v>42657</v>
      </c>
      <c r="J1241" s="20">
        <v>0.11783439666032799</v>
      </c>
      <c r="K1241" s="20">
        <v>0</v>
      </c>
      <c r="L1241" s="20">
        <v>0.144896173813164</v>
      </c>
      <c r="M1241" s="20">
        <v>0.43836695190931801</v>
      </c>
      <c r="N1241" s="20">
        <v>0.235324448014231</v>
      </c>
      <c r="O1241" s="20">
        <v>0.18141242626328699</v>
      </c>
      <c r="P1241" s="20"/>
      <c r="Q1241" s="20"/>
      <c r="R1241" s="20"/>
      <c r="S1241" s="20"/>
      <c r="T1241" s="20"/>
      <c r="U1241" s="20"/>
      <c r="V1241" s="20"/>
      <c r="W1241" s="20"/>
      <c r="X1241" s="20"/>
      <c r="Y1241" s="20"/>
      <c r="Z1241" s="20"/>
      <c r="AA1241" s="30"/>
    </row>
    <row r="1242" spans="1:27" hidden="1" x14ac:dyDescent="0.25">
      <c r="A1242">
        <v>1206</v>
      </c>
      <c r="B1242" s="15">
        <v>42664</v>
      </c>
      <c r="C1242" s="25">
        <f t="shared" si="72"/>
        <v>0.118402719497681</v>
      </c>
      <c r="D1242" s="25">
        <f>VLOOKUP(B1242,input_BB!$B$19:$L$10000,$D$35,0)</f>
        <v>2141.16</v>
      </c>
      <c r="E1242" s="27">
        <f t="shared" si="73"/>
        <v>2.0525836161939533E-2</v>
      </c>
      <c r="F1242" s="34">
        <f t="shared" si="75"/>
        <v>3.8350101735600273E-3</v>
      </c>
      <c r="G1242" s="25">
        <f t="shared" si="74"/>
        <v>0.15595904827663601</v>
      </c>
      <c r="I1242" s="31">
        <v>42664</v>
      </c>
      <c r="J1242" s="20">
        <v>0.118402719497681</v>
      </c>
      <c r="K1242" s="20">
        <v>0</v>
      </c>
      <c r="L1242" s="20">
        <v>0.192684332651195</v>
      </c>
      <c r="M1242" s="20">
        <v>0.43781861485302298</v>
      </c>
      <c r="N1242" s="20">
        <v>0.15595904827663601</v>
      </c>
      <c r="O1242" s="20">
        <v>0.21353800421914601</v>
      </c>
      <c r="P1242" s="20"/>
      <c r="Q1242" s="20"/>
      <c r="R1242" s="20"/>
      <c r="S1242" s="20"/>
      <c r="T1242" s="20"/>
      <c r="U1242" s="20"/>
      <c r="V1242" s="20"/>
      <c r="W1242" s="20"/>
      <c r="X1242" s="20"/>
      <c r="Y1242" s="20"/>
      <c r="Z1242" s="20"/>
      <c r="AA1242" s="30"/>
    </row>
    <row r="1243" spans="1:27" hidden="1" x14ac:dyDescent="0.25">
      <c r="A1243">
        <v>1207</v>
      </c>
      <c r="B1243" s="15">
        <v>42671</v>
      </c>
      <c r="C1243" s="25">
        <f t="shared" si="72"/>
        <v>0.119748502969742</v>
      </c>
      <c r="D1243" s="25">
        <f>VLOOKUP(B1243,input_BB!$B$19:$L$10000,$D$35,0)</f>
        <v>2126.41</v>
      </c>
      <c r="E1243" s="27">
        <f t="shared" si="73"/>
        <v>2.2818223993378944E-2</v>
      </c>
      <c r="F1243" s="34">
        <f t="shared" si="75"/>
        <v>-6.8887892544228224E-3</v>
      </c>
      <c r="G1243" s="25">
        <f t="shared" si="74"/>
        <v>0.27822951392512602</v>
      </c>
      <c r="I1243" s="31">
        <v>42671</v>
      </c>
      <c r="J1243" s="20">
        <v>0.119748502969742</v>
      </c>
      <c r="K1243" s="20">
        <v>0</v>
      </c>
      <c r="L1243" s="20">
        <v>0.13928102718864899</v>
      </c>
      <c r="M1243" s="20">
        <v>0.47304521692082602</v>
      </c>
      <c r="N1243" s="20">
        <v>0.27822951392512602</v>
      </c>
      <c r="O1243" s="20">
        <v>0.10944424196539899</v>
      </c>
      <c r="P1243" s="20"/>
      <c r="Q1243" s="20"/>
      <c r="R1243" s="20"/>
      <c r="S1243" s="20"/>
      <c r="T1243" s="20"/>
      <c r="U1243" s="20"/>
      <c r="V1243" s="20"/>
      <c r="W1243" s="20"/>
      <c r="X1243" s="20"/>
      <c r="Y1243" s="20"/>
      <c r="Z1243" s="20"/>
      <c r="AA1243" s="30"/>
    </row>
    <row r="1244" spans="1:27" hidden="1" x14ac:dyDescent="0.25">
      <c r="A1244">
        <v>1208</v>
      </c>
      <c r="B1244" s="15">
        <v>42678</v>
      </c>
      <c r="C1244" s="25">
        <f t="shared" si="72"/>
        <v>0.11888311803340899</v>
      </c>
      <c r="D1244" s="25">
        <f>VLOOKUP(B1244,input_BB!$B$19:$L$10000,$D$35,0)</f>
        <v>2085.1799999999998</v>
      </c>
      <c r="E1244" s="27">
        <f t="shared" si="73"/>
        <v>2.1344139983027217E-2</v>
      </c>
      <c r="F1244" s="34">
        <f t="shared" si="75"/>
        <v>-1.9389487445977016E-2</v>
      </c>
      <c r="G1244" s="25">
        <f t="shared" si="74"/>
        <v>0.14678384752061599</v>
      </c>
      <c r="I1244" s="31">
        <v>42678</v>
      </c>
      <c r="J1244" s="20">
        <v>0.11888311803340899</v>
      </c>
      <c r="K1244" s="20">
        <v>0</v>
      </c>
      <c r="L1244" s="20">
        <v>0.28352458364381999</v>
      </c>
      <c r="M1244" s="20">
        <v>0.40894211683250897</v>
      </c>
      <c r="N1244" s="20">
        <v>0.14678384752061599</v>
      </c>
      <c r="O1244" s="20">
        <v>0.16074945200305499</v>
      </c>
      <c r="P1244" s="20"/>
      <c r="Q1244" s="20"/>
      <c r="R1244" s="20"/>
      <c r="S1244" s="20"/>
      <c r="T1244" s="20"/>
      <c r="U1244" s="20"/>
      <c r="V1244" s="20"/>
      <c r="W1244" s="20"/>
      <c r="X1244" s="20"/>
      <c r="Y1244" s="20"/>
      <c r="Z1244" s="20"/>
      <c r="AA1244" s="30"/>
    </row>
    <row r="1245" spans="1:27" hidden="1" x14ac:dyDescent="0.25">
      <c r="A1245">
        <v>1209</v>
      </c>
      <c r="B1245" s="15">
        <v>42685</v>
      </c>
      <c r="C1245" s="25">
        <f t="shared" si="72"/>
        <v>0.12012880295515101</v>
      </c>
      <c r="D1245" s="25">
        <f>VLOOKUP(B1245,input_BB!$B$19:$L$10000,$D$35,0)</f>
        <v>2164.4499999999998</v>
      </c>
      <c r="E1245" s="27">
        <f t="shared" si="73"/>
        <v>2.3466021411720744E-2</v>
      </c>
      <c r="F1245" s="34">
        <f t="shared" si="75"/>
        <v>3.8015902703843363E-2</v>
      </c>
      <c r="G1245" s="25">
        <f t="shared" si="74"/>
        <v>0.235324448014231</v>
      </c>
      <c r="I1245" s="31">
        <v>42685</v>
      </c>
      <c r="J1245" s="20">
        <v>0.12012880295515101</v>
      </c>
      <c r="K1245" s="20">
        <v>0</v>
      </c>
      <c r="L1245" s="20">
        <v>0.144896173813164</v>
      </c>
      <c r="M1245" s="20">
        <v>0.43836695190931801</v>
      </c>
      <c r="N1245" s="20">
        <v>0.235324448014231</v>
      </c>
      <c r="O1245" s="20">
        <v>0.18141242626328699</v>
      </c>
      <c r="P1245" s="20"/>
      <c r="Q1245" s="20"/>
      <c r="R1245" s="20"/>
      <c r="S1245" s="20"/>
      <c r="T1245" s="20"/>
      <c r="U1245" s="20"/>
      <c r="V1245" s="20"/>
      <c r="W1245" s="20"/>
      <c r="X1245" s="20"/>
      <c r="Y1245" s="20"/>
      <c r="Z1245" s="20"/>
      <c r="AA1245" s="30"/>
    </row>
    <row r="1246" spans="1:27" hidden="1" x14ac:dyDescent="0.25">
      <c r="A1246">
        <v>1210</v>
      </c>
      <c r="B1246" s="15">
        <v>42692</v>
      </c>
      <c r="C1246" s="25">
        <f t="shared" si="72"/>
        <v>0.118402719497681</v>
      </c>
      <c r="D1246" s="25">
        <f>VLOOKUP(B1246,input_BB!$B$19:$L$10000,$D$35,0)</f>
        <v>2181.9</v>
      </c>
      <c r="E1246" s="27">
        <f t="shared" si="73"/>
        <v>2.0525836161939533E-2</v>
      </c>
      <c r="F1246" s="34">
        <f t="shared" si="75"/>
        <v>8.0620942964726439E-3</v>
      </c>
      <c r="G1246" s="25">
        <f t="shared" si="74"/>
        <v>0.15595904827663601</v>
      </c>
      <c r="I1246" s="31">
        <v>42692</v>
      </c>
      <c r="J1246" s="20">
        <v>0.118402719497681</v>
      </c>
      <c r="K1246" s="20">
        <v>0</v>
      </c>
      <c r="L1246" s="20">
        <v>0.192684332651195</v>
      </c>
      <c r="M1246" s="20">
        <v>0.43781861485302298</v>
      </c>
      <c r="N1246" s="20">
        <v>0.15595904827663601</v>
      </c>
      <c r="O1246" s="20">
        <v>0.21353800421914601</v>
      </c>
      <c r="P1246" s="20"/>
      <c r="Q1246" s="20"/>
      <c r="R1246" s="20"/>
      <c r="S1246" s="20"/>
      <c r="T1246" s="20"/>
      <c r="U1246" s="20"/>
      <c r="V1246" s="20"/>
      <c r="W1246" s="20"/>
      <c r="X1246" s="20"/>
      <c r="Y1246" s="20"/>
      <c r="Z1246" s="20"/>
      <c r="AA1246" s="30"/>
    </row>
    <row r="1247" spans="1:27" hidden="1" x14ac:dyDescent="0.25">
      <c r="A1247">
        <v>1211</v>
      </c>
      <c r="B1247" s="15">
        <v>42699</v>
      </c>
      <c r="C1247" s="25">
        <f t="shared" si="72"/>
        <v>0.12135605514049499</v>
      </c>
      <c r="D1247" s="25">
        <f>VLOOKUP(B1247,input_BB!$B$19:$L$10000,$D$35,0)</f>
        <v>2213.35</v>
      </c>
      <c r="E1247" s="27">
        <f t="shared" si="73"/>
        <v>2.5556504787535642E-2</v>
      </c>
      <c r="F1247" s="34">
        <f t="shared" si="75"/>
        <v>1.4414042806728089E-2</v>
      </c>
      <c r="G1247" s="25">
        <f t="shared" si="74"/>
        <v>0.27157989487285999</v>
      </c>
      <c r="I1247" s="31">
        <v>42699</v>
      </c>
      <c r="J1247" s="20">
        <v>0.12135605514049499</v>
      </c>
      <c r="K1247" s="20">
        <v>0</v>
      </c>
      <c r="L1247" s="20">
        <v>0.13408283649699099</v>
      </c>
      <c r="M1247" s="20">
        <v>0.417000046770309</v>
      </c>
      <c r="N1247" s="20">
        <v>0.27157989487285999</v>
      </c>
      <c r="O1247" s="20">
        <v>0.17733722185984099</v>
      </c>
      <c r="P1247" s="20"/>
      <c r="Q1247" s="20"/>
      <c r="R1247" s="20"/>
      <c r="S1247" s="20"/>
      <c r="T1247" s="20"/>
      <c r="U1247" s="20"/>
      <c r="V1247" s="20"/>
      <c r="W1247" s="20"/>
      <c r="X1247" s="20"/>
      <c r="Y1247" s="20"/>
      <c r="Z1247" s="20"/>
      <c r="AA1247" s="30"/>
    </row>
    <row r="1248" spans="1:27" hidden="1" x14ac:dyDescent="0.25">
      <c r="A1248">
        <v>1212</v>
      </c>
      <c r="B1248" s="15">
        <v>42706</v>
      </c>
      <c r="C1248" s="25">
        <f t="shared" si="72"/>
        <v>0.12082757055759399</v>
      </c>
      <c r="D1248" s="25">
        <f>VLOOKUP(B1248,input_BB!$B$19:$L$10000,$D$35,0)</f>
        <v>2191.9499999999998</v>
      </c>
      <c r="E1248" s="27">
        <f t="shared" si="73"/>
        <v>2.4656291898837994E-2</v>
      </c>
      <c r="F1248" s="34">
        <f t="shared" si="75"/>
        <v>-9.6686018930580708E-3</v>
      </c>
      <c r="G1248" s="25">
        <f t="shared" si="74"/>
        <v>0.24015717796010699</v>
      </c>
      <c r="I1248" s="31">
        <v>42706</v>
      </c>
      <c r="J1248" s="20">
        <v>0.12082757055759399</v>
      </c>
      <c r="K1248" s="20">
        <v>0</v>
      </c>
      <c r="L1248" s="20">
        <v>0.21761230995721501</v>
      </c>
      <c r="M1248" s="20">
        <v>0.39841768531862898</v>
      </c>
      <c r="N1248" s="20">
        <v>0.24015717796010699</v>
      </c>
      <c r="O1248" s="20">
        <v>0.143812826764049</v>
      </c>
      <c r="P1248" s="20"/>
      <c r="Q1248" s="20"/>
      <c r="R1248" s="20"/>
      <c r="S1248" s="20"/>
      <c r="T1248" s="20"/>
      <c r="U1248" s="20"/>
      <c r="V1248" s="20"/>
      <c r="W1248" s="20"/>
      <c r="X1248" s="20"/>
      <c r="Y1248" s="20"/>
      <c r="Z1248" s="20"/>
      <c r="AA1248" s="30"/>
    </row>
    <row r="1249" spans="1:27" hidden="1" x14ac:dyDescent="0.25">
      <c r="A1249">
        <v>1213</v>
      </c>
      <c r="B1249" s="15">
        <v>42713</v>
      </c>
      <c r="C1249" s="25">
        <f t="shared" si="72"/>
        <v>0.119977556169033</v>
      </c>
      <c r="D1249" s="25">
        <f>VLOOKUP(B1249,input_BB!$B$19:$L$10000,$D$35,0)</f>
        <v>2259.5300000000002</v>
      </c>
      <c r="E1249" s="27">
        <f t="shared" si="73"/>
        <v>2.3208389854163965E-2</v>
      </c>
      <c r="F1249" s="34">
        <f t="shared" si="75"/>
        <v>3.0830995232555614E-2</v>
      </c>
      <c r="G1249" s="25">
        <f t="shared" si="74"/>
        <v>0.23936873732088901</v>
      </c>
      <c r="I1249" s="31">
        <v>42713</v>
      </c>
      <c r="J1249" s="20">
        <v>0.119977556169033</v>
      </c>
      <c r="K1249" s="20">
        <v>0</v>
      </c>
      <c r="L1249" s="20">
        <v>0.15507642178876699</v>
      </c>
      <c r="M1249" s="20">
        <v>0.42494175526570099</v>
      </c>
      <c r="N1249" s="20">
        <v>0.23936873732088901</v>
      </c>
      <c r="O1249" s="20">
        <v>0.18061308562464401</v>
      </c>
      <c r="P1249" s="20"/>
      <c r="Q1249" s="20"/>
      <c r="R1249" s="20"/>
      <c r="S1249" s="20"/>
      <c r="T1249" s="20"/>
      <c r="U1249" s="20"/>
      <c r="V1249" s="20"/>
      <c r="W1249" s="20"/>
      <c r="X1249" s="20"/>
      <c r="Y1249" s="20"/>
      <c r="Z1249" s="20"/>
      <c r="AA1249" s="30"/>
    </row>
    <row r="1250" spans="1:27" hidden="1" x14ac:dyDescent="0.25">
      <c r="A1250">
        <v>1214</v>
      </c>
      <c r="B1250" s="15">
        <v>42720</v>
      </c>
      <c r="C1250" s="25">
        <f t="shared" si="72"/>
        <v>0.11840695887803999</v>
      </c>
      <c r="D1250" s="25">
        <f>VLOOKUP(B1250,input_BB!$B$19:$L$10000,$D$35,0)</f>
        <v>2258.0700000000002</v>
      </c>
      <c r="E1250" s="27">
        <f t="shared" si="73"/>
        <v>2.0533057460275832E-2</v>
      </c>
      <c r="F1250" s="34">
        <f t="shared" si="75"/>
        <v>-6.4615207587415124E-4</v>
      </c>
      <c r="G1250" s="25">
        <f t="shared" si="74"/>
        <v>0.15844497364740001</v>
      </c>
      <c r="I1250" s="31">
        <v>42720</v>
      </c>
      <c r="J1250" s="20">
        <v>0.11840695887803999</v>
      </c>
      <c r="K1250" s="20">
        <v>0</v>
      </c>
      <c r="L1250" s="20">
        <v>0.19249753398549799</v>
      </c>
      <c r="M1250" s="20">
        <v>0.43747432680570703</v>
      </c>
      <c r="N1250" s="20">
        <v>0.15844497364740001</v>
      </c>
      <c r="O1250" s="20">
        <v>0.211583165561395</v>
      </c>
      <c r="P1250" s="20"/>
      <c r="Q1250" s="20"/>
      <c r="R1250" s="20"/>
      <c r="S1250" s="20"/>
      <c r="T1250" s="20"/>
      <c r="U1250" s="20"/>
      <c r="V1250" s="20"/>
      <c r="W1250" s="20"/>
      <c r="X1250" s="20"/>
      <c r="Y1250" s="20"/>
      <c r="Z1250" s="20"/>
      <c r="AA1250" s="30"/>
    </row>
    <row r="1251" spans="1:27" hidden="1" x14ac:dyDescent="0.25">
      <c r="A1251">
        <v>1215</v>
      </c>
      <c r="B1251" s="15">
        <v>42727</v>
      </c>
      <c r="C1251" s="25">
        <f t="shared" si="72"/>
        <v>0.121363073587418</v>
      </c>
      <c r="D1251" s="25">
        <f>VLOOKUP(B1251,input_BB!$B$19:$L$10000,$D$35,0)</f>
        <v>2263.79</v>
      </c>
      <c r="E1251" s="27">
        <f t="shared" si="73"/>
        <v>2.5568459907104223E-2</v>
      </c>
      <c r="F1251" s="34">
        <f t="shared" si="75"/>
        <v>2.5331367052392473E-3</v>
      </c>
      <c r="G1251" s="25">
        <f t="shared" si="74"/>
        <v>0.21693473416124401</v>
      </c>
      <c r="I1251" s="31">
        <v>42727</v>
      </c>
      <c r="J1251" s="20">
        <v>0.121363073587418</v>
      </c>
      <c r="K1251" s="20">
        <v>0</v>
      </c>
      <c r="L1251" s="20">
        <v>0.14267249603184201</v>
      </c>
      <c r="M1251" s="20">
        <v>0.45090290908664299</v>
      </c>
      <c r="N1251" s="20">
        <v>0.21693473416124401</v>
      </c>
      <c r="O1251" s="20">
        <v>0.18948986072026999</v>
      </c>
      <c r="P1251" s="20"/>
      <c r="Q1251" s="20"/>
      <c r="R1251" s="20"/>
      <c r="S1251" s="20"/>
      <c r="T1251" s="20"/>
      <c r="U1251" s="20"/>
      <c r="V1251" s="20"/>
      <c r="W1251" s="20"/>
      <c r="X1251" s="20"/>
      <c r="Y1251" s="20"/>
      <c r="Z1251" s="20"/>
      <c r="AA1251" s="30"/>
    </row>
    <row r="1252" spans="1:27" hidden="1" x14ac:dyDescent="0.25">
      <c r="A1252">
        <v>1216</v>
      </c>
      <c r="B1252" s="15">
        <v>42734</v>
      </c>
      <c r="C1252" s="25">
        <f t="shared" si="72"/>
        <v>0.12248932570219</v>
      </c>
      <c r="D1252" s="25">
        <f>VLOOKUP(B1252,input_BB!$B$19:$L$10000,$D$35,0)</f>
        <v>2238.83</v>
      </c>
      <c r="E1252" s="27">
        <f t="shared" si="73"/>
        <v>2.7486901243794364E-2</v>
      </c>
      <c r="F1252" s="34">
        <f t="shared" si="75"/>
        <v>-1.1025757689538396E-2</v>
      </c>
      <c r="G1252" s="25">
        <f t="shared" si="74"/>
        <v>0.24372453069526501</v>
      </c>
      <c r="I1252" s="31">
        <v>42734</v>
      </c>
      <c r="J1252" s="20">
        <v>0.12248932570219</v>
      </c>
      <c r="K1252" s="20">
        <v>0</v>
      </c>
      <c r="L1252" s="20">
        <v>0.19788530632215301</v>
      </c>
      <c r="M1252" s="20">
        <v>0.42551754808258702</v>
      </c>
      <c r="N1252" s="20">
        <v>0.24372453069526501</v>
      </c>
      <c r="O1252" s="20">
        <v>0.132872614899994</v>
      </c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Z1252" s="20"/>
      <c r="AA1252" s="30"/>
    </row>
    <row r="1253" spans="1:27" hidden="1" x14ac:dyDescent="0.25">
      <c r="A1253">
        <v>1217</v>
      </c>
      <c r="B1253" s="15">
        <v>42741</v>
      </c>
      <c r="C1253" s="25">
        <f t="shared" si="72"/>
        <v>0.115781642496586</v>
      </c>
      <c r="D1253" s="25">
        <f>VLOOKUP(B1253,input_BB!$B$19:$L$10000,$D$35,0)</f>
        <v>2276.98</v>
      </c>
      <c r="E1253" s="27">
        <f t="shared" si="73"/>
        <v>1.6061132034332667E-2</v>
      </c>
      <c r="F1253" s="34">
        <f t="shared" si="75"/>
        <v>1.7040150435718715E-2</v>
      </c>
      <c r="G1253" s="25">
        <f t="shared" si="74"/>
        <v>0.23567078025504201</v>
      </c>
      <c r="I1253" s="31">
        <v>42741</v>
      </c>
      <c r="J1253" s="20">
        <v>0.115781642496586</v>
      </c>
      <c r="K1253" s="20">
        <v>0</v>
      </c>
      <c r="L1253" s="20">
        <v>0.15605374277734399</v>
      </c>
      <c r="M1253" s="20">
        <v>0.43096181926660598</v>
      </c>
      <c r="N1253" s="20">
        <v>0.23567078025504201</v>
      </c>
      <c r="O1253" s="20">
        <v>0.17731365770100699</v>
      </c>
      <c r="P1253" s="20"/>
      <c r="Q1253" s="20"/>
      <c r="R1253" s="20"/>
      <c r="S1253" s="20"/>
      <c r="T1253" s="20"/>
      <c r="U1253" s="20"/>
      <c r="V1253" s="20"/>
      <c r="W1253" s="20"/>
      <c r="X1253" s="20"/>
      <c r="Y1253" s="20"/>
      <c r="Z1253" s="20"/>
      <c r="AA1253" s="30"/>
    </row>
    <row r="1254" spans="1:27" hidden="1" x14ac:dyDescent="0.25">
      <c r="A1254">
        <v>1218</v>
      </c>
      <c r="B1254" s="15">
        <v>42748</v>
      </c>
      <c r="C1254" s="25">
        <f t="shared" ref="C1254:C1317" si="76">J1254</f>
        <v>0.11410993337631201</v>
      </c>
      <c r="D1254" s="25">
        <f>VLOOKUP(B1254,input_BB!$B$19:$L$10000,$D$35,0)</f>
        <v>2274.64</v>
      </c>
      <c r="E1254" s="27">
        <f t="shared" ref="E1254:E1317" si="77">(C1254-$E$34)/$E$36</f>
        <v>1.3213567233173731E-2</v>
      </c>
      <c r="F1254" s="34">
        <f t="shared" si="75"/>
        <v>-1.0276770107775501E-3</v>
      </c>
      <c r="G1254" s="25">
        <f t="shared" ref="G1254:G1317" si="78">VLOOKUP(B1254,$I$37:$AA$5000,$G$34,0)</f>
        <v>0.16718328577504599</v>
      </c>
      <c r="I1254" s="31">
        <v>42748</v>
      </c>
      <c r="J1254" s="20">
        <v>0.11410993337631201</v>
      </c>
      <c r="K1254" s="20">
        <v>0</v>
      </c>
      <c r="L1254" s="20">
        <v>0.17426058824993401</v>
      </c>
      <c r="M1254" s="20">
        <v>0.451906599228031</v>
      </c>
      <c r="N1254" s="20">
        <v>0.16718328577504599</v>
      </c>
      <c r="O1254" s="20">
        <v>0.206649526746989</v>
      </c>
      <c r="P1254" s="20"/>
      <c r="Q1254" s="20"/>
      <c r="R1254" s="20"/>
      <c r="S1254" s="20"/>
      <c r="T1254" s="20"/>
      <c r="U1254" s="20"/>
      <c r="V1254" s="20"/>
      <c r="W1254" s="20"/>
      <c r="X1254" s="20"/>
      <c r="Y1254" s="20"/>
      <c r="Z1254" s="20"/>
      <c r="AA1254" s="30"/>
    </row>
    <row r="1255" spans="1:27" hidden="1" x14ac:dyDescent="0.25">
      <c r="A1255">
        <v>1219</v>
      </c>
      <c r="B1255" s="15">
        <v>42755</v>
      </c>
      <c r="C1255" s="25">
        <f t="shared" si="76"/>
        <v>0.11602557450532899</v>
      </c>
      <c r="D1255" s="25">
        <f>VLOOKUP(B1255,input_BB!$B$19:$L$10000,$D$35,0)</f>
        <v>2271.31</v>
      </c>
      <c r="E1255" s="27">
        <f t="shared" si="77"/>
        <v>1.6476642240952046E-2</v>
      </c>
      <c r="F1255" s="34">
        <f t="shared" ref="F1255:F1318" si="79">D1255/D1254-1</f>
        <v>-1.463967924594578E-3</v>
      </c>
      <c r="G1255" s="25">
        <f t="shared" si="78"/>
        <v>0.17387946918664801</v>
      </c>
      <c r="I1255" s="31">
        <v>42755</v>
      </c>
      <c r="J1255" s="20">
        <v>0.11602557450532899</v>
      </c>
      <c r="K1255" s="20">
        <v>0</v>
      </c>
      <c r="L1255" s="20">
        <v>6.99377082576145E-2</v>
      </c>
      <c r="M1255" s="20">
        <v>0.59663559365736896</v>
      </c>
      <c r="N1255" s="20">
        <v>0.17387946918664801</v>
      </c>
      <c r="O1255" s="20">
        <v>0.159547228898368</v>
      </c>
      <c r="P1255" s="20"/>
      <c r="Q1255" s="20"/>
      <c r="R1255" s="20"/>
      <c r="S1255" s="20"/>
      <c r="T1255" s="20"/>
      <c r="U1255" s="20"/>
      <c r="V1255" s="20"/>
      <c r="W1255" s="20"/>
      <c r="X1255" s="20"/>
      <c r="Y1255" s="20"/>
      <c r="Z1255" s="20"/>
      <c r="AA1255" s="30"/>
    </row>
    <row r="1256" spans="1:27" hidden="1" x14ac:dyDescent="0.25">
      <c r="A1256">
        <v>1220</v>
      </c>
      <c r="B1256" s="15">
        <v>42762</v>
      </c>
      <c r="C1256" s="25">
        <f t="shared" si="76"/>
        <v>0.119413837790489</v>
      </c>
      <c r="D1256" s="25">
        <f>VLOOKUP(B1256,input_BB!$B$19:$L$10000,$D$35,0)</f>
        <v>2294.69</v>
      </c>
      <c r="E1256" s="27">
        <f t="shared" si="77"/>
        <v>2.2248160234644293E-2</v>
      </c>
      <c r="F1256" s="34">
        <f t="shared" si="79"/>
        <v>1.0293619100871343E-2</v>
      </c>
      <c r="G1256" s="25">
        <f t="shared" si="78"/>
        <v>0.18712472548599701</v>
      </c>
      <c r="I1256" s="31">
        <v>42762</v>
      </c>
      <c r="J1256" s="20">
        <v>0.119413837790489</v>
      </c>
      <c r="K1256" s="20">
        <v>0</v>
      </c>
      <c r="L1256" s="20">
        <v>0.18326123378651901</v>
      </c>
      <c r="M1256" s="20">
        <v>0.49494110175115402</v>
      </c>
      <c r="N1256" s="20">
        <v>0.18712472548599701</v>
      </c>
      <c r="O1256" s="20">
        <v>0.13467293897632901</v>
      </c>
      <c r="P1256" s="20"/>
      <c r="Q1256" s="20"/>
      <c r="R1256" s="20"/>
      <c r="S1256" s="20"/>
      <c r="T1256" s="20"/>
      <c r="U1256" s="20"/>
      <c r="V1256" s="20"/>
      <c r="W1256" s="20"/>
      <c r="X1256" s="20"/>
      <c r="Y1256" s="20"/>
      <c r="Z1256" s="20"/>
      <c r="AA1256" s="30"/>
    </row>
    <row r="1257" spans="1:27" hidden="1" x14ac:dyDescent="0.25">
      <c r="A1257">
        <v>1221</v>
      </c>
      <c r="B1257" s="15">
        <v>42769</v>
      </c>
      <c r="C1257" s="25">
        <f t="shared" si="76"/>
        <v>0.113749831914902</v>
      </c>
      <c r="D1257" s="25">
        <f>VLOOKUP(B1257,input_BB!$B$19:$L$10000,$D$35,0)</f>
        <v>2297.42</v>
      </c>
      <c r="E1257" s="27">
        <f t="shared" si="77"/>
        <v>1.2600175684416152E-2</v>
      </c>
      <c r="F1257" s="34">
        <f t="shared" si="79"/>
        <v>1.1897031843082218E-3</v>
      </c>
      <c r="G1257" s="25">
        <f t="shared" si="78"/>
        <v>0.230035107785343</v>
      </c>
      <c r="I1257" s="31">
        <v>42769</v>
      </c>
      <c r="J1257" s="20">
        <v>0.113749831914902</v>
      </c>
      <c r="K1257" s="20">
        <v>0</v>
      </c>
      <c r="L1257" s="20">
        <v>0.159254121059519</v>
      </c>
      <c r="M1257" s="20">
        <v>0.43657922676897298</v>
      </c>
      <c r="N1257" s="20">
        <v>0.230035107785343</v>
      </c>
      <c r="O1257" s="20">
        <v>0.17413154438616599</v>
      </c>
      <c r="P1257" s="20"/>
      <c r="Q1257" s="20"/>
      <c r="R1257" s="20"/>
      <c r="S1257" s="20"/>
      <c r="T1257" s="20"/>
      <c r="U1257" s="20"/>
      <c r="V1257" s="20"/>
      <c r="W1257" s="20"/>
      <c r="X1257" s="20"/>
      <c r="Y1257" s="20"/>
      <c r="Z1257" s="20"/>
      <c r="AA1257" s="30"/>
    </row>
    <row r="1258" spans="1:27" hidden="1" x14ac:dyDescent="0.25">
      <c r="A1258">
        <v>1222</v>
      </c>
      <c r="B1258" s="15">
        <v>42776</v>
      </c>
      <c r="C1258" s="25">
        <f t="shared" si="76"/>
        <v>0.114101350307465</v>
      </c>
      <c r="D1258" s="25">
        <f>VLOOKUP(B1258,input_BB!$B$19:$L$10000,$D$35,0)</f>
        <v>2316.1</v>
      </c>
      <c r="E1258" s="27">
        <f t="shared" si="77"/>
        <v>1.3198946959563782E-2</v>
      </c>
      <c r="F1258" s="34">
        <f t="shared" si="79"/>
        <v>8.1308598340745775E-3</v>
      </c>
      <c r="G1258" s="25">
        <f t="shared" si="78"/>
        <v>0.166801786450165</v>
      </c>
      <c r="I1258" s="31">
        <v>42776</v>
      </c>
      <c r="J1258" s="20">
        <v>0.114101350307465</v>
      </c>
      <c r="K1258" s="20">
        <v>0</v>
      </c>
      <c r="L1258" s="20">
        <v>0.17668461244331199</v>
      </c>
      <c r="M1258" s="20">
        <v>0.45029057784272503</v>
      </c>
      <c r="N1258" s="20">
        <v>0.166801786450165</v>
      </c>
      <c r="O1258" s="20">
        <v>0.20622302326379799</v>
      </c>
      <c r="P1258" s="20"/>
      <c r="Q1258" s="20"/>
      <c r="R1258" s="20"/>
      <c r="S1258" s="20"/>
      <c r="T1258" s="20"/>
      <c r="U1258" s="20"/>
      <c r="V1258" s="20"/>
      <c r="W1258" s="20"/>
      <c r="X1258" s="20"/>
      <c r="Y1258" s="20"/>
      <c r="Z1258" s="20"/>
      <c r="AA1258" s="30"/>
    </row>
    <row r="1259" spans="1:27" hidden="1" x14ac:dyDescent="0.25">
      <c r="A1259">
        <v>1223</v>
      </c>
      <c r="B1259" s="15">
        <v>42783</v>
      </c>
      <c r="C1259" s="25">
        <f t="shared" si="76"/>
        <v>0.11602557450532899</v>
      </c>
      <c r="D1259" s="25">
        <f>VLOOKUP(B1259,input_BB!$B$19:$L$10000,$D$35,0)</f>
        <v>2351.16</v>
      </c>
      <c r="E1259" s="27">
        <f t="shared" si="77"/>
        <v>1.6476642240952046E-2</v>
      </c>
      <c r="F1259" s="34">
        <f t="shared" si="79"/>
        <v>1.5137515651310274E-2</v>
      </c>
      <c r="G1259" s="25">
        <f t="shared" si="78"/>
        <v>0.17387946918664801</v>
      </c>
      <c r="I1259" s="31">
        <v>42783</v>
      </c>
      <c r="J1259" s="20">
        <v>0.11602557450532899</v>
      </c>
      <c r="K1259" s="20">
        <v>0</v>
      </c>
      <c r="L1259" s="20">
        <v>6.99377082576145E-2</v>
      </c>
      <c r="M1259" s="20">
        <v>0.59663559365736896</v>
      </c>
      <c r="N1259" s="20">
        <v>0.17387946918664801</v>
      </c>
      <c r="O1259" s="20">
        <v>0.159547228898368</v>
      </c>
      <c r="P1259" s="20"/>
      <c r="Q1259" s="20"/>
      <c r="R1259" s="20"/>
      <c r="S1259" s="20"/>
      <c r="T1259" s="20"/>
      <c r="U1259" s="20"/>
      <c r="V1259" s="20"/>
      <c r="W1259" s="20"/>
      <c r="X1259" s="20"/>
      <c r="Y1259" s="20"/>
      <c r="Z1259" s="20"/>
      <c r="AA1259" s="30"/>
    </row>
    <row r="1260" spans="1:27" hidden="1" x14ac:dyDescent="0.25">
      <c r="A1260">
        <v>1224</v>
      </c>
      <c r="B1260" s="15">
        <v>42790</v>
      </c>
      <c r="C1260" s="25">
        <f t="shared" si="76"/>
        <v>0.119413837790489</v>
      </c>
      <c r="D1260" s="25">
        <f>VLOOKUP(B1260,input_BB!$B$19:$L$10000,$D$35,0)</f>
        <v>2367.34</v>
      </c>
      <c r="E1260" s="27">
        <f t="shared" si="77"/>
        <v>2.2248160234644293E-2</v>
      </c>
      <c r="F1260" s="34">
        <f t="shared" si="79"/>
        <v>6.8817094540567503E-3</v>
      </c>
      <c r="G1260" s="25">
        <f t="shared" si="78"/>
        <v>0.18712472548599701</v>
      </c>
      <c r="I1260" s="31">
        <v>42790</v>
      </c>
      <c r="J1260" s="20">
        <v>0.119413837790489</v>
      </c>
      <c r="K1260" s="20">
        <v>0</v>
      </c>
      <c r="L1260" s="20">
        <v>0.18326123378651901</v>
      </c>
      <c r="M1260" s="20">
        <v>0.49494110175115402</v>
      </c>
      <c r="N1260" s="20">
        <v>0.18712472548599701</v>
      </c>
      <c r="O1260" s="20">
        <v>0.13467293897632901</v>
      </c>
      <c r="P1260" s="20"/>
      <c r="Q1260" s="20"/>
      <c r="R1260" s="20"/>
      <c r="S1260" s="20"/>
      <c r="T1260" s="20"/>
      <c r="U1260" s="20"/>
      <c r="V1260" s="20"/>
      <c r="W1260" s="20"/>
      <c r="X1260" s="20"/>
      <c r="Y1260" s="20"/>
      <c r="Z1260" s="20"/>
      <c r="AA1260" s="30"/>
    </row>
    <row r="1261" spans="1:27" hidden="1" x14ac:dyDescent="0.25">
      <c r="A1261">
        <v>1225</v>
      </c>
      <c r="B1261" s="15">
        <v>42797</v>
      </c>
      <c r="C1261" s="25">
        <f t="shared" si="76"/>
        <v>0.113750725984573</v>
      </c>
      <c r="D1261" s="25">
        <f>VLOOKUP(B1261,input_BB!$B$19:$L$10000,$D$35,0)</f>
        <v>2383.12</v>
      </c>
      <c r="E1261" s="27">
        <f t="shared" si="77"/>
        <v>1.2601698629582906E-2</v>
      </c>
      <c r="F1261" s="34">
        <f t="shared" si="79"/>
        <v>6.6657091925959033E-3</v>
      </c>
      <c r="G1261" s="25">
        <f t="shared" si="78"/>
        <v>0.2259216378309</v>
      </c>
      <c r="I1261" s="31">
        <v>42797</v>
      </c>
      <c r="J1261" s="20">
        <v>0.113750725984573</v>
      </c>
      <c r="K1261" s="20">
        <v>0</v>
      </c>
      <c r="L1261" s="20">
        <v>0.16129142354086901</v>
      </c>
      <c r="M1261" s="20">
        <v>0.43818618193995701</v>
      </c>
      <c r="N1261" s="20">
        <v>0.2259216378309</v>
      </c>
      <c r="O1261" s="20">
        <v>0.17460075668827399</v>
      </c>
      <c r="P1261" s="20"/>
      <c r="Q1261" s="20"/>
      <c r="R1261" s="20"/>
      <c r="S1261" s="20"/>
      <c r="T1261" s="20"/>
      <c r="U1261" s="20"/>
      <c r="V1261" s="20"/>
      <c r="W1261" s="20"/>
      <c r="X1261" s="20"/>
      <c r="Y1261" s="20"/>
      <c r="Z1261" s="20"/>
      <c r="AA1261" s="30"/>
    </row>
    <row r="1262" spans="1:27" hidden="1" x14ac:dyDescent="0.25">
      <c r="A1262">
        <v>1226</v>
      </c>
      <c r="B1262" s="15">
        <v>42804</v>
      </c>
      <c r="C1262" s="25">
        <f t="shared" si="76"/>
        <v>0.114085868000984</v>
      </c>
      <c r="D1262" s="25">
        <f>VLOOKUP(B1262,input_BB!$B$19:$L$10000,$D$35,0)</f>
        <v>2372.6</v>
      </c>
      <c r="E1262" s="27">
        <f t="shared" si="77"/>
        <v>1.3172574625740039E-2</v>
      </c>
      <c r="F1262" s="34">
        <f t="shared" si="79"/>
        <v>-4.4143811474034456E-3</v>
      </c>
      <c r="G1262" s="25">
        <f t="shared" si="78"/>
        <v>0.16607525438013701</v>
      </c>
      <c r="I1262" s="31">
        <v>42804</v>
      </c>
      <c r="J1262" s="20">
        <v>0.114085868000984</v>
      </c>
      <c r="K1262" s="20">
        <v>0</v>
      </c>
      <c r="L1262" s="20">
        <v>0.18027069533569501</v>
      </c>
      <c r="M1262" s="20">
        <v>0.44832926464220901</v>
      </c>
      <c r="N1262" s="20">
        <v>0.16607525438013701</v>
      </c>
      <c r="O1262" s="20">
        <v>0.205324785641959</v>
      </c>
      <c r="P1262" s="20"/>
      <c r="Q1262" s="20"/>
      <c r="R1262" s="20"/>
      <c r="S1262" s="20"/>
      <c r="T1262" s="20"/>
      <c r="U1262" s="20"/>
      <c r="V1262" s="20"/>
      <c r="W1262" s="20"/>
      <c r="X1262" s="20"/>
      <c r="Y1262" s="20"/>
      <c r="Z1262" s="20"/>
      <c r="AA1262" s="30"/>
    </row>
    <row r="1263" spans="1:27" hidden="1" x14ac:dyDescent="0.25">
      <c r="A1263">
        <v>1227</v>
      </c>
      <c r="B1263" s="15">
        <v>42811</v>
      </c>
      <c r="C1263" s="25">
        <f t="shared" si="76"/>
        <v>0.116037972271442</v>
      </c>
      <c r="D1263" s="25">
        <f>VLOOKUP(B1263,input_BB!$B$19:$L$10000,$D$35,0)</f>
        <v>2378.25</v>
      </c>
      <c r="E1263" s="27">
        <f t="shared" si="77"/>
        <v>1.6497760413945326E-2</v>
      </c>
      <c r="F1263" s="34">
        <f t="shared" si="79"/>
        <v>2.381353789092211E-3</v>
      </c>
      <c r="G1263" s="25">
        <f t="shared" si="78"/>
        <v>0.172287533138617</v>
      </c>
      <c r="I1263" s="31">
        <v>42811</v>
      </c>
      <c r="J1263" s="20">
        <v>0.116037972271442</v>
      </c>
      <c r="K1263" s="20">
        <v>0</v>
      </c>
      <c r="L1263" s="20">
        <v>7.1182987183724095E-2</v>
      </c>
      <c r="M1263" s="20">
        <v>0.59690910949449805</v>
      </c>
      <c r="N1263" s="20">
        <v>0.172287533138617</v>
      </c>
      <c r="O1263" s="20">
        <v>0.159620370183161</v>
      </c>
      <c r="P1263" s="20"/>
      <c r="Q1263" s="20"/>
      <c r="R1263" s="20"/>
      <c r="S1263" s="20"/>
      <c r="T1263" s="20"/>
      <c r="U1263" s="20"/>
      <c r="V1263" s="20"/>
      <c r="W1263" s="20"/>
      <c r="X1263" s="20"/>
      <c r="Y1263" s="20"/>
      <c r="Z1263" s="20"/>
      <c r="AA1263" s="30"/>
    </row>
    <row r="1264" spans="1:27" hidden="1" x14ac:dyDescent="0.25">
      <c r="A1264">
        <v>1228</v>
      </c>
      <c r="B1264" s="15">
        <v>42818</v>
      </c>
      <c r="C1264" s="25">
        <f t="shared" si="76"/>
        <v>0.116389200091362</v>
      </c>
      <c r="D1264" s="25">
        <f>VLOOKUP(B1264,input_BB!$B$19:$L$10000,$D$35,0)</f>
        <v>2343.98</v>
      </c>
      <c r="E1264" s="27">
        <f t="shared" si="77"/>
        <v>1.7096036731913889E-2</v>
      </c>
      <c r="F1264" s="34">
        <f t="shared" si="79"/>
        <v>-1.4409755072006702E-2</v>
      </c>
      <c r="G1264" s="25">
        <f t="shared" si="78"/>
        <v>0.14283005169805599</v>
      </c>
      <c r="I1264" s="31">
        <v>42818</v>
      </c>
      <c r="J1264" s="20">
        <v>0.116389200091362</v>
      </c>
      <c r="K1264" s="20">
        <v>0</v>
      </c>
      <c r="L1264" s="20">
        <v>0.168139200794337</v>
      </c>
      <c r="M1264" s="20">
        <v>0.56718297873772705</v>
      </c>
      <c r="N1264" s="20">
        <v>0.14283005169805599</v>
      </c>
      <c r="O1264" s="20">
        <v>0.121847768769881</v>
      </c>
      <c r="P1264" s="20"/>
      <c r="Q1264" s="20"/>
      <c r="R1264" s="20"/>
      <c r="S1264" s="20"/>
      <c r="T1264" s="20"/>
      <c r="U1264" s="20"/>
      <c r="V1264" s="20"/>
      <c r="W1264" s="20"/>
      <c r="X1264" s="20"/>
      <c r="Y1264" s="20"/>
      <c r="Z1264" s="20"/>
      <c r="AA1264" s="30"/>
    </row>
    <row r="1265" spans="1:27" hidden="1" x14ac:dyDescent="0.25">
      <c r="A1265">
        <v>1229</v>
      </c>
      <c r="B1265" s="15">
        <v>42825</v>
      </c>
      <c r="C1265" s="25">
        <f t="shared" si="76"/>
        <v>0.113698564469814</v>
      </c>
      <c r="D1265" s="25">
        <f>VLOOKUP(B1265,input_BB!$B$19:$L$10000,$D$35,0)</f>
        <v>2362.7199999999998</v>
      </c>
      <c r="E1265" s="27">
        <f t="shared" si="77"/>
        <v>1.2512847470250511E-2</v>
      </c>
      <c r="F1265" s="34">
        <f t="shared" si="79"/>
        <v>7.994948762361398E-3</v>
      </c>
      <c r="G1265" s="25">
        <f t="shared" si="78"/>
        <v>0.208837300680037</v>
      </c>
      <c r="I1265" s="31">
        <v>42825</v>
      </c>
      <c r="J1265" s="20">
        <v>0.113698564469814</v>
      </c>
      <c r="K1265" s="20">
        <v>0</v>
      </c>
      <c r="L1265" s="20">
        <v>0.16828119363938801</v>
      </c>
      <c r="M1265" s="20">
        <v>0.44470528895608502</v>
      </c>
      <c r="N1265" s="20">
        <v>0.208837300680037</v>
      </c>
      <c r="O1265" s="20">
        <v>0.17817621672448999</v>
      </c>
      <c r="P1265" s="20"/>
      <c r="Q1265" s="20"/>
      <c r="R1265" s="20"/>
      <c r="S1265" s="20"/>
      <c r="T1265" s="20"/>
      <c r="U1265" s="20"/>
      <c r="V1265" s="20"/>
      <c r="W1265" s="20"/>
      <c r="X1265" s="20"/>
      <c r="Y1265" s="20"/>
      <c r="Z1265" s="20"/>
      <c r="AA1265" s="30"/>
    </row>
    <row r="1266" spans="1:27" hidden="1" x14ac:dyDescent="0.25">
      <c r="A1266">
        <v>1230</v>
      </c>
      <c r="B1266" s="15">
        <v>42832</v>
      </c>
      <c r="C1266" s="25">
        <f t="shared" si="76"/>
        <v>0.114050753414631</v>
      </c>
      <c r="D1266" s="25">
        <f>VLOOKUP(B1266,input_BB!$B$19:$L$10000,$D$35,0)</f>
        <v>2355.54</v>
      </c>
      <c r="E1266" s="27">
        <f t="shared" si="77"/>
        <v>1.3112760954274478E-2</v>
      </c>
      <c r="F1266" s="34">
        <f t="shared" si="79"/>
        <v>-3.0388704543914402E-3</v>
      </c>
      <c r="G1266" s="25">
        <f t="shared" si="78"/>
        <v>0.179849829140699</v>
      </c>
      <c r="I1266" s="31">
        <v>42832</v>
      </c>
      <c r="J1266" s="20">
        <v>0.114050753414631</v>
      </c>
      <c r="K1266" s="20">
        <v>0</v>
      </c>
      <c r="L1266" s="20">
        <v>0.19712876080704</v>
      </c>
      <c r="M1266" s="20">
        <v>0.41585859563295602</v>
      </c>
      <c r="N1266" s="20">
        <v>0.179849829140699</v>
      </c>
      <c r="O1266" s="20">
        <v>0.20716281441930601</v>
      </c>
      <c r="P1266" s="20"/>
      <c r="Q1266" s="20"/>
      <c r="R1266" s="20"/>
      <c r="S1266" s="20"/>
      <c r="T1266" s="20"/>
      <c r="U1266" s="20"/>
      <c r="V1266" s="20"/>
      <c r="W1266" s="20"/>
      <c r="X1266" s="20"/>
      <c r="Y1266" s="20"/>
      <c r="Z1266" s="20"/>
      <c r="AA1266" s="30"/>
    </row>
    <row r="1267" spans="1:27" hidden="1" x14ac:dyDescent="0.25">
      <c r="A1267">
        <v>1231</v>
      </c>
      <c r="B1267" s="15">
        <v>42839</v>
      </c>
      <c r="C1267" s="25">
        <f t="shared" si="76"/>
        <v>0.114554338157177</v>
      </c>
      <c r="D1267" s="25">
        <f>VLOOKUP(B1267,input_BB!$B$19:$L$10000,$D$35,0)</f>
        <v>2328.9499999999998</v>
      </c>
      <c r="E1267" s="27">
        <f t="shared" si="77"/>
        <v>1.3970559820048231E-2</v>
      </c>
      <c r="F1267" s="34">
        <f t="shared" si="79"/>
        <v>-1.1288282092428936E-2</v>
      </c>
      <c r="G1267" s="25">
        <f t="shared" si="78"/>
        <v>0.136699956116377</v>
      </c>
      <c r="I1267" s="31">
        <v>42839</v>
      </c>
      <c r="J1267" s="20">
        <v>0.114554338157177</v>
      </c>
      <c r="K1267" s="20">
        <v>0</v>
      </c>
      <c r="L1267" s="20">
        <v>0.14127084394734599</v>
      </c>
      <c r="M1267" s="20">
        <v>0.57881777010098401</v>
      </c>
      <c r="N1267" s="20">
        <v>0.136699956116377</v>
      </c>
      <c r="O1267" s="20">
        <v>0.143211429835292</v>
      </c>
      <c r="P1267" s="20"/>
      <c r="Q1267" s="20"/>
      <c r="R1267" s="20"/>
      <c r="S1267" s="20"/>
      <c r="T1267" s="20"/>
      <c r="U1267" s="20"/>
      <c r="V1267" s="20"/>
      <c r="W1267" s="20"/>
      <c r="X1267" s="20"/>
      <c r="Y1267" s="20"/>
      <c r="Z1267" s="20"/>
      <c r="AA1267" s="30"/>
    </row>
    <row r="1268" spans="1:27" hidden="1" x14ac:dyDescent="0.25">
      <c r="A1268">
        <v>1232</v>
      </c>
      <c r="B1268" s="15">
        <v>42846</v>
      </c>
      <c r="C1268" s="25">
        <f t="shared" si="76"/>
        <v>0.116176873445511</v>
      </c>
      <c r="D1268" s="25">
        <f>VLOOKUP(B1268,input_BB!$B$19:$L$10000,$D$35,0)</f>
        <v>2348.69</v>
      </c>
      <c r="E1268" s="27">
        <f t="shared" si="77"/>
        <v>1.6734362636976641E-2</v>
      </c>
      <c r="F1268" s="34">
        <f t="shared" si="79"/>
        <v>8.4759226260762155E-3</v>
      </c>
      <c r="G1268" s="25">
        <f t="shared" si="78"/>
        <v>0.13989062218325299</v>
      </c>
      <c r="I1268" s="31">
        <v>42846</v>
      </c>
      <c r="J1268" s="20">
        <v>0.116176873445511</v>
      </c>
      <c r="K1268" s="20">
        <v>0</v>
      </c>
      <c r="L1268" s="20">
        <v>0.17098155185573699</v>
      </c>
      <c r="M1268" s="20">
        <v>0.57015765375376604</v>
      </c>
      <c r="N1268" s="20">
        <v>0.13989062218325299</v>
      </c>
      <c r="O1268" s="20">
        <v>0.118970172207244</v>
      </c>
      <c r="P1268" s="20"/>
      <c r="Q1268" s="20"/>
      <c r="R1268" s="20"/>
      <c r="S1268" s="20"/>
      <c r="T1268" s="20"/>
      <c r="U1268" s="20"/>
      <c r="V1268" s="20"/>
      <c r="W1268" s="20"/>
      <c r="X1268" s="20"/>
      <c r="Y1268" s="20"/>
      <c r="Z1268" s="20"/>
      <c r="AA1268" s="30"/>
    </row>
    <row r="1269" spans="1:27" hidden="1" x14ac:dyDescent="0.25">
      <c r="A1269">
        <v>1233</v>
      </c>
      <c r="B1269" s="15">
        <v>42853</v>
      </c>
      <c r="C1269" s="25">
        <f t="shared" si="76"/>
        <v>0.113416731357574</v>
      </c>
      <c r="D1269" s="25">
        <f>VLOOKUP(B1269,input_BB!$B$19:$L$10000,$D$35,0)</f>
        <v>2384.1999999999998</v>
      </c>
      <c r="E1269" s="27">
        <f t="shared" si="77"/>
        <v>1.2032777079724595E-2</v>
      </c>
      <c r="F1269" s="34">
        <f t="shared" si="79"/>
        <v>1.5119066373169732E-2</v>
      </c>
      <c r="G1269" s="25">
        <f t="shared" si="78"/>
        <v>0.22622789329726001</v>
      </c>
      <c r="I1269" s="31">
        <v>42853</v>
      </c>
      <c r="J1269" s="20">
        <v>0.113416731357574</v>
      </c>
      <c r="K1269" s="20">
        <v>0</v>
      </c>
      <c r="L1269" s="20">
        <v>0.12899261368835899</v>
      </c>
      <c r="M1269" s="20">
        <v>0.45831557506398901</v>
      </c>
      <c r="N1269" s="20">
        <v>0.22622789329726001</v>
      </c>
      <c r="O1269" s="20">
        <v>0.18646391795039199</v>
      </c>
      <c r="P1269" s="20"/>
      <c r="Q1269" s="20"/>
      <c r="R1269" s="20"/>
      <c r="S1269" s="20"/>
      <c r="T1269" s="20"/>
      <c r="U1269" s="20"/>
      <c r="V1269" s="20"/>
      <c r="W1269" s="20"/>
      <c r="X1269" s="20"/>
      <c r="Y1269" s="20"/>
      <c r="Z1269" s="20"/>
      <c r="AA1269" s="30"/>
    </row>
    <row r="1270" spans="1:27" hidden="1" x14ac:dyDescent="0.25">
      <c r="A1270">
        <v>1234</v>
      </c>
      <c r="B1270" s="15">
        <v>42860</v>
      </c>
      <c r="C1270" s="25">
        <f t="shared" si="76"/>
        <v>0.113825425505638</v>
      </c>
      <c r="D1270" s="25">
        <f>VLOOKUP(B1270,input_BB!$B$19:$L$10000,$D$35,0)</f>
        <v>2399.29</v>
      </c>
      <c r="E1270" s="27">
        <f t="shared" si="77"/>
        <v>1.2728940698354563E-2</v>
      </c>
      <c r="F1270" s="34">
        <f t="shared" si="79"/>
        <v>6.3291670161900182E-3</v>
      </c>
      <c r="G1270" s="25">
        <f t="shared" si="78"/>
        <v>0.184155029477228</v>
      </c>
      <c r="I1270" s="31">
        <v>42860</v>
      </c>
      <c r="J1270" s="20">
        <v>0.113825425505638</v>
      </c>
      <c r="K1270" s="20">
        <v>0</v>
      </c>
      <c r="L1270" s="20">
        <v>0.16309829062108799</v>
      </c>
      <c r="M1270" s="20">
        <v>0.44187348077736599</v>
      </c>
      <c r="N1270" s="20">
        <v>0.184155029477228</v>
      </c>
      <c r="O1270" s="20">
        <v>0.21087319912431901</v>
      </c>
      <c r="P1270" s="20"/>
      <c r="Q1270" s="20"/>
      <c r="R1270" s="20"/>
      <c r="S1270" s="20"/>
      <c r="T1270" s="20"/>
      <c r="U1270" s="20"/>
      <c r="V1270" s="20"/>
      <c r="W1270" s="20"/>
      <c r="X1270" s="20"/>
      <c r="Y1270" s="20"/>
      <c r="Z1270" s="20"/>
      <c r="AA1270" s="30"/>
    </row>
    <row r="1271" spans="1:27" hidden="1" x14ac:dyDescent="0.25">
      <c r="A1271">
        <v>1235</v>
      </c>
      <c r="B1271" s="15">
        <v>42867</v>
      </c>
      <c r="C1271" s="25">
        <f t="shared" si="76"/>
        <v>0.11280392855405801</v>
      </c>
      <c r="D1271" s="25">
        <f>VLOOKUP(B1271,input_BB!$B$19:$L$10000,$D$35,0)</f>
        <v>2390.9</v>
      </c>
      <c r="E1271" s="27">
        <f t="shared" si="77"/>
        <v>1.0988937770492573E-2</v>
      </c>
      <c r="F1271" s="34">
        <f t="shared" si="79"/>
        <v>-3.4968678233977535E-3</v>
      </c>
      <c r="G1271" s="25">
        <f t="shared" si="78"/>
        <v>0.170041592478446</v>
      </c>
      <c r="I1271" s="31">
        <v>42867</v>
      </c>
      <c r="J1271" s="20">
        <v>0.11280392855405801</v>
      </c>
      <c r="K1271" s="20">
        <v>0</v>
      </c>
      <c r="L1271" s="20">
        <v>4.8362214213381702E-2</v>
      </c>
      <c r="M1271" s="20">
        <v>0.62509214470284202</v>
      </c>
      <c r="N1271" s="20">
        <v>0.170041592478446</v>
      </c>
      <c r="O1271" s="20">
        <v>0.15650404860532999</v>
      </c>
      <c r="P1271" s="20"/>
      <c r="Q1271" s="20"/>
      <c r="R1271" s="20"/>
      <c r="S1271" s="20"/>
      <c r="T1271" s="20"/>
      <c r="U1271" s="20"/>
      <c r="V1271" s="20"/>
      <c r="W1271" s="20"/>
      <c r="X1271" s="20"/>
      <c r="Y1271" s="20"/>
      <c r="Z1271" s="20"/>
      <c r="AA1271" s="30"/>
    </row>
    <row r="1272" spans="1:27" hidden="1" x14ac:dyDescent="0.25">
      <c r="A1272">
        <v>1236</v>
      </c>
      <c r="B1272" s="15">
        <v>42874</v>
      </c>
      <c r="C1272" s="25">
        <f t="shared" si="76"/>
        <v>0.116139896214008</v>
      </c>
      <c r="D1272" s="25">
        <f>VLOOKUP(B1272,input_BB!$B$19:$L$10000,$D$35,0)</f>
        <v>2381.73</v>
      </c>
      <c r="E1272" s="27">
        <f t="shared" si="77"/>
        <v>1.66713761630768E-2</v>
      </c>
      <c r="F1272" s="34">
        <f t="shared" si="79"/>
        <v>-3.8353757999080029E-3</v>
      </c>
      <c r="G1272" s="25">
        <f t="shared" si="78"/>
        <v>0.215035422590279</v>
      </c>
      <c r="I1272" s="31">
        <v>42874</v>
      </c>
      <c r="J1272" s="20">
        <v>0.116139896214008</v>
      </c>
      <c r="K1272" s="20">
        <v>0</v>
      </c>
      <c r="L1272" s="20">
        <v>0.17215849891853299</v>
      </c>
      <c r="M1272" s="20">
        <v>0.53614831296172805</v>
      </c>
      <c r="N1272" s="20">
        <v>0.215035422590279</v>
      </c>
      <c r="O1272" s="20">
        <v>7.6657765529460298E-2</v>
      </c>
      <c r="P1272" s="20"/>
      <c r="Q1272" s="20"/>
      <c r="R1272" s="20"/>
      <c r="S1272" s="20"/>
      <c r="T1272" s="20"/>
      <c r="U1272" s="20"/>
      <c r="V1272" s="20"/>
      <c r="W1272" s="20"/>
      <c r="X1272" s="20"/>
      <c r="Y1272" s="20"/>
      <c r="Z1272" s="20"/>
      <c r="AA1272" s="30"/>
    </row>
    <row r="1273" spans="1:27" hidden="1" x14ac:dyDescent="0.25">
      <c r="A1273">
        <v>1237</v>
      </c>
      <c r="B1273" s="15">
        <v>42881</v>
      </c>
      <c r="C1273" s="25">
        <f t="shared" si="76"/>
        <v>0.113233990967274</v>
      </c>
      <c r="D1273" s="25">
        <f>VLOOKUP(B1273,input_BB!$B$19:$L$10000,$D$35,0)</f>
        <v>2415.8200000000002</v>
      </c>
      <c r="E1273" s="27">
        <f t="shared" si="77"/>
        <v>1.1721499778633456E-2</v>
      </c>
      <c r="F1273" s="34">
        <f t="shared" si="79"/>
        <v>1.431312533326623E-2</v>
      </c>
      <c r="G1273" s="25">
        <f t="shared" si="78"/>
        <v>0.190323077271044</v>
      </c>
      <c r="I1273" s="31">
        <v>42881</v>
      </c>
      <c r="J1273" s="20">
        <v>0.113233990967274</v>
      </c>
      <c r="K1273" s="20">
        <v>0</v>
      </c>
      <c r="L1273" s="20">
        <v>0.16693411430066701</v>
      </c>
      <c r="M1273" s="20">
        <v>0.50962218398040304</v>
      </c>
      <c r="N1273" s="20">
        <v>0.190323077271044</v>
      </c>
      <c r="O1273" s="20">
        <v>0.133120624447886</v>
      </c>
      <c r="P1273" s="20"/>
      <c r="Q1273" s="20"/>
      <c r="R1273" s="20"/>
      <c r="S1273" s="20"/>
      <c r="T1273" s="20"/>
      <c r="U1273" s="20"/>
      <c r="V1273" s="20"/>
      <c r="W1273" s="20"/>
      <c r="X1273" s="20"/>
      <c r="Y1273" s="20"/>
      <c r="Z1273" s="20"/>
      <c r="AA1273" s="30"/>
    </row>
    <row r="1274" spans="1:27" hidden="1" x14ac:dyDescent="0.25">
      <c r="A1274">
        <v>1238</v>
      </c>
      <c r="B1274" s="15">
        <v>42888</v>
      </c>
      <c r="C1274" s="25">
        <f t="shared" si="76"/>
        <v>0.113694690167904</v>
      </c>
      <c r="D1274" s="25">
        <f>VLOOKUP(B1274,input_BB!$B$19:$L$10000,$D$35,0)</f>
        <v>2439.0700000000002</v>
      </c>
      <c r="E1274" s="27">
        <f t="shared" si="77"/>
        <v>1.2506248041190649E-2</v>
      </c>
      <c r="F1274" s="34">
        <f t="shared" si="79"/>
        <v>9.6240613953026966E-3</v>
      </c>
      <c r="G1274" s="25">
        <f t="shared" si="78"/>
        <v>0.178366646594603</v>
      </c>
      <c r="I1274" s="31">
        <v>42888</v>
      </c>
      <c r="J1274" s="20">
        <v>0.113694690167904</v>
      </c>
      <c r="K1274" s="20">
        <v>0</v>
      </c>
      <c r="L1274" s="20">
        <v>0.14566523521147101</v>
      </c>
      <c r="M1274" s="20">
        <v>0.40051787040023801</v>
      </c>
      <c r="N1274" s="20">
        <v>0.178366646594603</v>
      </c>
      <c r="O1274" s="20">
        <v>0.27545024779368799</v>
      </c>
      <c r="P1274" s="20"/>
      <c r="Q1274" s="20"/>
      <c r="R1274" s="20"/>
      <c r="S1274" s="20"/>
      <c r="T1274" s="20"/>
      <c r="U1274" s="20"/>
      <c r="V1274" s="20"/>
      <c r="W1274" s="20"/>
      <c r="X1274" s="20"/>
      <c r="Y1274" s="20"/>
      <c r="Z1274" s="20"/>
      <c r="AA1274" s="30"/>
    </row>
    <row r="1275" spans="1:27" hidden="1" x14ac:dyDescent="0.25">
      <c r="A1275">
        <v>1239</v>
      </c>
      <c r="B1275" s="15">
        <v>42895</v>
      </c>
      <c r="C1275" s="25">
        <f t="shared" si="76"/>
        <v>0.112697705626488</v>
      </c>
      <c r="D1275" s="25">
        <f>VLOOKUP(B1275,input_BB!$B$19:$L$10000,$D$35,0)</f>
        <v>2431.77</v>
      </c>
      <c r="E1275" s="27">
        <f t="shared" si="77"/>
        <v>1.0807999193346544E-2</v>
      </c>
      <c r="F1275" s="34">
        <f t="shared" si="79"/>
        <v>-2.9929440319467204E-3</v>
      </c>
      <c r="G1275" s="25">
        <f t="shared" si="78"/>
        <v>0.16178788713658701</v>
      </c>
      <c r="I1275" s="31">
        <v>42895</v>
      </c>
      <c r="J1275" s="20">
        <v>0.112697705626488</v>
      </c>
      <c r="K1275" s="20">
        <v>0</v>
      </c>
      <c r="L1275" s="20">
        <v>7.7405362075143494E-2</v>
      </c>
      <c r="M1275" s="20">
        <v>0.583583092071849</v>
      </c>
      <c r="N1275" s="20">
        <v>0.16178788713658701</v>
      </c>
      <c r="O1275" s="20">
        <v>0.17722365871642001</v>
      </c>
      <c r="P1275" s="20"/>
      <c r="Q1275" s="20"/>
      <c r="R1275" s="20"/>
      <c r="S1275" s="20"/>
      <c r="T1275" s="20"/>
      <c r="U1275" s="20"/>
      <c r="V1275" s="20"/>
      <c r="W1275" s="20"/>
      <c r="X1275" s="20"/>
      <c r="Y1275" s="20"/>
      <c r="Z1275" s="20"/>
      <c r="AA1275" s="30"/>
    </row>
    <row r="1276" spans="1:27" hidden="1" x14ac:dyDescent="0.25">
      <c r="A1276">
        <v>1240</v>
      </c>
      <c r="B1276" s="15">
        <v>42902</v>
      </c>
      <c r="C1276" s="25">
        <f t="shared" si="76"/>
        <v>0.11455275118350999</v>
      </c>
      <c r="D1276" s="25">
        <f>VLOOKUP(B1276,input_BB!$B$19:$L$10000,$D$35,0)</f>
        <v>2433.15</v>
      </c>
      <c r="E1276" s="27">
        <f t="shared" si="77"/>
        <v>1.396785659237559E-2</v>
      </c>
      <c r="F1276" s="34">
        <f t="shared" si="79"/>
        <v>5.6748787919924659E-4</v>
      </c>
      <c r="G1276" s="25">
        <f t="shared" si="78"/>
        <v>0.21879126923952599</v>
      </c>
      <c r="I1276" s="31">
        <v>42902</v>
      </c>
      <c r="J1276" s="20">
        <v>0.11455275118350999</v>
      </c>
      <c r="K1276" s="20">
        <v>0</v>
      </c>
      <c r="L1276" s="20">
        <v>0.128535193363677</v>
      </c>
      <c r="M1276" s="20">
        <v>0.47387170686435698</v>
      </c>
      <c r="N1276" s="20">
        <v>0.21879126923952599</v>
      </c>
      <c r="O1276" s="20">
        <v>0.178801830532441</v>
      </c>
      <c r="P1276" s="20"/>
      <c r="Q1276" s="20"/>
      <c r="R1276" s="20"/>
      <c r="S1276" s="20"/>
      <c r="T1276" s="20"/>
      <c r="U1276" s="20"/>
      <c r="V1276" s="20"/>
      <c r="W1276" s="20"/>
      <c r="X1276" s="20"/>
      <c r="Y1276" s="20"/>
      <c r="Z1276" s="20"/>
      <c r="AA1276" s="30"/>
    </row>
    <row r="1277" spans="1:27" hidden="1" x14ac:dyDescent="0.25">
      <c r="A1277">
        <v>1241</v>
      </c>
      <c r="B1277" s="15">
        <v>42909</v>
      </c>
      <c r="C1277" s="25">
        <f t="shared" si="76"/>
        <v>0.112896606326103</v>
      </c>
      <c r="D1277" s="25">
        <f>VLOOKUP(B1277,input_BB!$B$19:$L$10000,$D$35,0)</f>
        <v>2438.3000000000002</v>
      </c>
      <c r="E1277" s="27">
        <f t="shared" si="77"/>
        <v>1.1146803728346479E-2</v>
      </c>
      <c r="F1277" s="34">
        <f t="shared" si="79"/>
        <v>2.1165978258637086E-3</v>
      </c>
      <c r="G1277" s="25">
        <f t="shared" si="78"/>
        <v>0.1918063513138</v>
      </c>
      <c r="I1277" s="31">
        <v>42909</v>
      </c>
      <c r="J1277" s="20">
        <v>0.112896606326103</v>
      </c>
      <c r="K1277" s="20">
        <v>0</v>
      </c>
      <c r="L1277" s="20">
        <v>0.14345189836234101</v>
      </c>
      <c r="M1277" s="20">
        <v>0.49251396962235799</v>
      </c>
      <c r="N1277" s="20">
        <v>0.1918063513138</v>
      </c>
      <c r="O1277" s="20">
        <v>0.17222778070150099</v>
      </c>
      <c r="P1277" s="20"/>
      <c r="Q1277" s="20"/>
      <c r="R1277" s="20"/>
      <c r="S1277" s="20"/>
      <c r="T1277" s="20"/>
      <c r="U1277" s="20"/>
      <c r="V1277" s="20"/>
      <c r="W1277" s="20"/>
      <c r="X1277" s="20"/>
      <c r="Y1277" s="20"/>
      <c r="Z1277" s="20"/>
      <c r="AA1277" s="30"/>
    </row>
    <row r="1278" spans="1:27" hidden="1" x14ac:dyDescent="0.25">
      <c r="A1278">
        <v>1242</v>
      </c>
      <c r="B1278" s="15">
        <v>42916</v>
      </c>
      <c r="C1278" s="25">
        <f t="shared" si="76"/>
        <v>0.113670103251934</v>
      </c>
      <c r="D1278" s="25">
        <f>VLOOKUP(B1278,input_BB!$B$19:$L$10000,$D$35,0)</f>
        <v>2423.41</v>
      </c>
      <c r="E1278" s="27">
        <f t="shared" si="77"/>
        <v>1.2464367049075374E-2</v>
      </c>
      <c r="F1278" s="34">
        <f t="shared" si="79"/>
        <v>-6.1067136939672029E-3</v>
      </c>
      <c r="G1278" s="25">
        <f t="shared" si="78"/>
        <v>0.25338738303379299</v>
      </c>
      <c r="I1278" s="31">
        <v>42916</v>
      </c>
      <c r="J1278" s="20">
        <v>0.113670103251934</v>
      </c>
      <c r="K1278" s="20">
        <v>0</v>
      </c>
      <c r="L1278" s="20">
        <v>3.50665604340408E-2</v>
      </c>
      <c r="M1278" s="20">
        <v>0.63912868806309597</v>
      </c>
      <c r="N1278" s="20">
        <v>0.25338738303379299</v>
      </c>
      <c r="O1278" s="20">
        <v>7.2417368469071E-2</v>
      </c>
      <c r="P1278" s="20"/>
      <c r="Q1278" s="20"/>
      <c r="R1278" s="20"/>
      <c r="S1278" s="20"/>
      <c r="T1278" s="20"/>
      <c r="U1278" s="20"/>
      <c r="V1278" s="20"/>
      <c r="W1278" s="20"/>
      <c r="X1278" s="20"/>
      <c r="Y1278" s="20"/>
      <c r="Z1278" s="20"/>
      <c r="AA1278" s="30"/>
    </row>
    <row r="1279" spans="1:27" hidden="1" x14ac:dyDescent="0.25">
      <c r="A1279">
        <v>1243</v>
      </c>
      <c r="B1279" s="15">
        <v>42923</v>
      </c>
      <c r="C1279" s="25">
        <f t="shared" si="76"/>
        <v>0.115510001778603</v>
      </c>
      <c r="D1279" s="25">
        <f>VLOOKUP(B1279,input_BB!$B$19:$L$10000,$D$35,0)</f>
        <v>2425.1799999999998</v>
      </c>
      <c r="E1279" s="27">
        <f t="shared" si="77"/>
        <v>1.559842321872057E-2</v>
      </c>
      <c r="F1279" s="34">
        <f t="shared" si="79"/>
        <v>7.3037579278789622E-4</v>
      </c>
      <c r="G1279" s="25">
        <f t="shared" si="78"/>
        <v>0.18066424953785401</v>
      </c>
      <c r="I1279" s="31">
        <v>42923</v>
      </c>
      <c r="J1279" s="20">
        <v>0.115510001778603</v>
      </c>
      <c r="K1279" s="20">
        <v>0</v>
      </c>
      <c r="L1279" s="20">
        <v>8.2873354710828698E-2</v>
      </c>
      <c r="M1279" s="20">
        <v>0.68348750313478501</v>
      </c>
      <c r="N1279" s="20">
        <v>0.18066424953785401</v>
      </c>
      <c r="O1279" s="20">
        <v>5.2974892616533001E-2</v>
      </c>
      <c r="P1279" s="20"/>
      <c r="Q1279" s="20"/>
      <c r="R1279" s="20"/>
      <c r="S1279" s="20"/>
      <c r="T1279" s="20"/>
      <c r="U1279" s="20"/>
      <c r="V1279" s="20"/>
      <c r="W1279" s="20"/>
      <c r="X1279" s="20"/>
      <c r="Y1279" s="20"/>
      <c r="Z1279" s="20"/>
      <c r="AA1279" s="30"/>
    </row>
    <row r="1280" spans="1:27" hidden="1" x14ac:dyDescent="0.25">
      <c r="A1280">
        <v>1244</v>
      </c>
      <c r="B1280" s="15">
        <v>42930</v>
      </c>
      <c r="C1280" s="25">
        <f t="shared" si="76"/>
        <v>0.117621324956417</v>
      </c>
      <c r="D1280" s="25">
        <f>VLOOKUP(B1280,input_BB!$B$19:$L$10000,$D$35,0)</f>
        <v>2459.27</v>
      </c>
      <c r="E1280" s="27">
        <f t="shared" si="77"/>
        <v>1.9194820158894458E-2</v>
      </c>
      <c r="F1280" s="34">
        <f t="shared" si="79"/>
        <v>1.4056688575693421E-2</v>
      </c>
      <c r="G1280" s="25">
        <f t="shared" si="78"/>
        <v>0.181114602792146</v>
      </c>
      <c r="I1280" s="31">
        <v>42930</v>
      </c>
      <c r="J1280" s="20">
        <v>0.117621324956417</v>
      </c>
      <c r="K1280" s="20">
        <v>0</v>
      </c>
      <c r="L1280" s="20">
        <v>8.3267924714137007E-2</v>
      </c>
      <c r="M1280" s="20">
        <v>0.66897685959143804</v>
      </c>
      <c r="N1280" s="20">
        <v>0.181114602792146</v>
      </c>
      <c r="O1280" s="20">
        <v>6.6640612902278601E-2</v>
      </c>
      <c r="P1280" s="20"/>
      <c r="Q1280" s="20"/>
      <c r="R1280" s="20"/>
      <c r="S1280" s="20"/>
      <c r="T1280" s="20"/>
      <c r="U1280" s="20"/>
      <c r="V1280" s="20"/>
      <c r="W1280" s="20"/>
      <c r="X1280" s="20"/>
      <c r="Y1280" s="20"/>
      <c r="Z1280" s="20"/>
      <c r="AA1280" s="30"/>
    </row>
    <row r="1281" spans="1:27" hidden="1" x14ac:dyDescent="0.25">
      <c r="A1281">
        <v>1245</v>
      </c>
      <c r="B1281" s="15">
        <v>42937</v>
      </c>
      <c r="C1281" s="25">
        <f t="shared" si="76"/>
        <v>0.112994536757469</v>
      </c>
      <c r="D1281" s="25">
        <f>VLOOKUP(B1281,input_BB!$B$19:$L$10000,$D$35,0)</f>
        <v>2472.54</v>
      </c>
      <c r="E1281" s="27">
        <f t="shared" si="77"/>
        <v>1.1313616989061604E-2</v>
      </c>
      <c r="F1281" s="34">
        <f t="shared" si="79"/>
        <v>5.3959101684646349E-3</v>
      </c>
      <c r="G1281" s="25">
        <f t="shared" si="78"/>
        <v>0.18423161454283801</v>
      </c>
      <c r="I1281" s="31">
        <v>42937</v>
      </c>
      <c r="J1281" s="20">
        <v>0.112994536757469</v>
      </c>
      <c r="K1281" s="20">
        <v>0</v>
      </c>
      <c r="L1281" s="20">
        <v>0.101155914565948</v>
      </c>
      <c r="M1281" s="20">
        <v>0.628662953494461</v>
      </c>
      <c r="N1281" s="20">
        <v>0.18423161454283801</v>
      </c>
      <c r="O1281" s="20">
        <v>8.59495173967538E-2</v>
      </c>
      <c r="P1281" s="20"/>
      <c r="Q1281" s="20"/>
      <c r="R1281" s="20"/>
      <c r="S1281" s="20"/>
      <c r="T1281" s="20"/>
      <c r="U1281" s="20"/>
      <c r="V1281" s="20"/>
      <c r="W1281" s="20"/>
      <c r="X1281" s="20"/>
      <c r="Y1281" s="20"/>
      <c r="Z1281" s="20"/>
      <c r="AA1281" s="30"/>
    </row>
    <row r="1282" spans="1:27" hidden="1" x14ac:dyDescent="0.25">
      <c r="A1282">
        <v>1246</v>
      </c>
      <c r="B1282" s="15">
        <v>42944</v>
      </c>
      <c r="C1282" s="25">
        <f t="shared" si="76"/>
        <v>0.114066384732723</v>
      </c>
      <c r="D1282" s="25">
        <f>VLOOKUP(B1282,input_BB!$B$19:$L$10000,$D$35,0)</f>
        <v>2472.1</v>
      </c>
      <c r="E1282" s="27">
        <f t="shared" si="77"/>
        <v>1.3139387112291252E-2</v>
      </c>
      <c r="F1282" s="34">
        <f t="shared" si="79"/>
        <v>-1.7795465391867715E-4</v>
      </c>
      <c r="G1282" s="25">
        <f t="shared" si="78"/>
        <v>0.139149441776977</v>
      </c>
      <c r="I1282" s="31">
        <v>42944</v>
      </c>
      <c r="J1282" s="20">
        <v>0.114066384732723</v>
      </c>
      <c r="K1282" s="20">
        <v>0</v>
      </c>
      <c r="L1282" s="20">
        <v>0.16304657747156501</v>
      </c>
      <c r="M1282" s="20">
        <v>0.62455333715878503</v>
      </c>
      <c r="N1282" s="20">
        <v>0.139149441776977</v>
      </c>
      <c r="O1282" s="20">
        <v>7.3250643592673303E-2</v>
      </c>
      <c r="P1282" s="20"/>
      <c r="Q1282" s="20"/>
      <c r="R1282" s="20"/>
      <c r="S1282" s="20"/>
      <c r="T1282" s="20"/>
      <c r="U1282" s="20"/>
      <c r="V1282" s="20"/>
      <c r="W1282" s="20"/>
      <c r="X1282" s="20"/>
      <c r="Y1282" s="20"/>
      <c r="Z1282" s="20"/>
      <c r="AA1282" s="30"/>
    </row>
    <row r="1283" spans="1:27" hidden="1" x14ac:dyDescent="0.25">
      <c r="A1283">
        <v>1247</v>
      </c>
      <c r="B1283" s="15">
        <v>42951</v>
      </c>
      <c r="C1283" s="25">
        <f t="shared" si="76"/>
        <v>0.11344648897647901</v>
      </c>
      <c r="D1283" s="25">
        <f>VLOOKUP(B1283,input_BB!$B$19:$L$10000,$D$35,0)</f>
        <v>2476.83</v>
      </c>
      <c r="E1283" s="27">
        <f t="shared" si="77"/>
        <v>1.2083465771395007E-2</v>
      </c>
      <c r="F1283" s="34">
        <f t="shared" si="79"/>
        <v>1.9133530196997484E-3</v>
      </c>
      <c r="G1283" s="25">
        <f t="shared" si="78"/>
        <v>0.100950164953803</v>
      </c>
      <c r="I1283" s="31">
        <v>42951</v>
      </c>
      <c r="J1283" s="20">
        <v>0.11344648897647901</v>
      </c>
      <c r="K1283" s="20">
        <v>0</v>
      </c>
      <c r="L1283" s="20">
        <v>0.13326121951094599</v>
      </c>
      <c r="M1283" s="20">
        <v>0.68876495034445995</v>
      </c>
      <c r="N1283" s="20">
        <v>0.100950164953803</v>
      </c>
      <c r="O1283" s="20">
        <v>7.7023665190791096E-2</v>
      </c>
      <c r="P1283" s="20"/>
      <c r="Q1283" s="20"/>
      <c r="R1283" s="20"/>
      <c r="S1283" s="20"/>
      <c r="T1283" s="20"/>
      <c r="U1283" s="20"/>
      <c r="V1283" s="20"/>
      <c r="W1283" s="20"/>
      <c r="X1283" s="20"/>
      <c r="Y1283" s="20"/>
      <c r="Z1283" s="20"/>
      <c r="AA1283" s="30"/>
    </row>
    <row r="1284" spans="1:27" hidden="1" x14ac:dyDescent="0.25">
      <c r="A1284">
        <v>1248</v>
      </c>
      <c r="B1284" s="15">
        <v>42958</v>
      </c>
      <c r="C1284" s="25">
        <f t="shared" si="76"/>
        <v>0.114666916429996</v>
      </c>
      <c r="D1284" s="25">
        <f>VLOOKUP(B1284,input_BB!$B$19:$L$10000,$D$35,0)</f>
        <v>2441.3200000000002</v>
      </c>
      <c r="E1284" s="27">
        <f t="shared" si="77"/>
        <v>1.4162323999095198E-2</v>
      </c>
      <c r="F1284" s="34">
        <f t="shared" si="79"/>
        <v>-1.4336874149618595E-2</v>
      </c>
      <c r="G1284" s="25">
        <f t="shared" si="78"/>
        <v>0.17848409040541399</v>
      </c>
      <c r="I1284" s="31">
        <v>42958</v>
      </c>
      <c r="J1284" s="20">
        <v>0.114666916429996</v>
      </c>
      <c r="K1284" s="20">
        <v>0</v>
      </c>
      <c r="L1284" s="20">
        <v>0.118941081687332</v>
      </c>
      <c r="M1284" s="20">
        <v>0.62948843749444605</v>
      </c>
      <c r="N1284" s="20">
        <v>0.17848409040541399</v>
      </c>
      <c r="O1284" s="20">
        <v>7.30863904128079E-2</v>
      </c>
      <c r="P1284" s="20"/>
      <c r="Q1284" s="20"/>
      <c r="R1284" s="20"/>
      <c r="S1284" s="20"/>
      <c r="T1284" s="20"/>
      <c r="U1284" s="20"/>
      <c r="V1284" s="20"/>
      <c r="W1284" s="20"/>
      <c r="X1284" s="20"/>
      <c r="Y1284" s="20"/>
      <c r="Z1284" s="20"/>
      <c r="AA1284" s="30"/>
    </row>
    <row r="1285" spans="1:27" hidden="1" x14ac:dyDescent="0.25">
      <c r="A1285">
        <v>1249</v>
      </c>
      <c r="B1285" s="15">
        <v>42965</v>
      </c>
      <c r="C1285" s="25">
        <f t="shared" si="76"/>
        <v>0.113100230693817</v>
      </c>
      <c r="D1285" s="25">
        <f>VLOOKUP(B1285,input_BB!$B$19:$L$10000,$D$35,0)</f>
        <v>2425.5500000000002</v>
      </c>
      <c r="E1285" s="27">
        <f t="shared" si="77"/>
        <v>1.149365449031731E-2</v>
      </c>
      <c r="F1285" s="34">
        <f t="shared" si="79"/>
        <v>-6.4596202054626461E-3</v>
      </c>
      <c r="G1285" s="25">
        <f t="shared" si="78"/>
        <v>0.192230539711821</v>
      </c>
      <c r="I1285" s="31">
        <v>42965</v>
      </c>
      <c r="J1285" s="20">
        <v>0.113100230693817</v>
      </c>
      <c r="K1285" s="20">
        <v>0</v>
      </c>
      <c r="L1285" s="20">
        <v>0.11999773219278501</v>
      </c>
      <c r="M1285" s="20">
        <v>0.60569261363089499</v>
      </c>
      <c r="N1285" s="20">
        <v>0.192230539711821</v>
      </c>
      <c r="O1285" s="20">
        <v>8.2079114464499406E-2</v>
      </c>
      <c r="P1285" s="20"/>
      <c r="Q1285" s="20"/>
      <c r="R1285" s="20"/>
      <c r="S1285" s="20"/>
      <c r="T1285" s="20"/>
      <c r="U1285" s="20"/>
      <c r="V1285" s="20"/>
      <c r="W1285" s="20"/>
      <c r="X1285" s="20"/>
      <c r="Y1285" s="20"/>
      <c r="Z1285" s="20"/>
      <c r="AA1285" s="30"/>
    </row>
    <row r="1286" spans="1:27" hidden="1" x14ac:dyDescent="0.25">
      <c r="A1286">
        <v>1250</v>
      </c>
      <c r="B1286" s="15">
        <v>42972</v>
      </c>
      <c r="C1286" s="25">
        <f t="shared" si="76"/>
        <v>0.113670744001865</v>
      </c>
      <c r="D1286" s="25">
        <f>VLOOKUP(B1286,input_BB!$B$19:$L$10000,$D$35,0)</f>
        <v>2443.0500000000002</v>
      </c>
      <c r="E1286" s="27">
        <f t="shared" si="77"/>
        <v>1.2465458493111743E-2</v>
      </c>
      <c r="F1286" s="34">
        <f t="shared" si="79"/>
        <v>7.2148584857043563E-3</v>
      </c>
      <c r="G1286" s="25">
        <f t="shared" si="78"/>
        <v>0.14141130335180399</v>
      </c>
      <c r="I1286" s="31">
        <v>42972</v>
      </c>
      <c r="J1286" s="20">
        <v>0.113670744001865</v>
      </c>
      <c r="K1286" s="20">
        <v>0</v>
      </c>
      <c r="L1286" s="20">
        <v>0.17304884537196399</v>
      </c>
      <c r="M1286" s="20">
        <v>0.60061756939995403</v>
      </c>
      <c r="N1286" s="20">
        <v>0.14141130335180399</v>
      </c>
      <c r="O1286" s="20">
        <v>8.4922281876277594E-2</v>
      </c>
      <c r="P1286" s="20"/>
      <c r="Q1286" s="20"/>
      <c r="R1286" s="20"/>
      <c r="S1286" s="20"/>
      <c r="T1286" s="20"/>
      <c r="U1286" s="20"/>
      <c r="V1286" s="20"/>
      <c r="W1286" s="20"/>
      <c r="X1286" s="20"/>
      <c r="Y1286" s="20"/>
      <c r="Z1286" s="20"/>
      <c r="AA1286" s="30"/>
    </row>
    <row r="1287" spans="1:27" hidden="1" x14ac:dyDescent="0.25">
      <c r="A1287">
        <v>1251</v>
      </c>
      <c r="B1287" s="15">
        <v>42979</v>
      </c>
      <c r="C1287" s="25">
        <f t="shared" si="76"/>
        <v>0.113340258598328</v>
      </c>
      <c r="D1287" s="25">
        <f>VLOOKUP(B1287,input_BB!$B$19:$L$10000,$D$35,0)</f>
        <v>2476.5500000000002</v>
      </c>
      <c r="E1287" s="27">
        <f t="shared" si="77"/>
        <v>1.1902514503038562E-2</v>
      </c>
      <c r="F1287" s="34">
        <f t="shared" si="79"/>
        <v>1.3712367737050091E-2</v>
      </c>
      <c r="G1287" s="25">
        <f t="shared" si="78"/>
        <v>0.11676987713128199</v>
      </c>
      <c r="I1287" s="31">
        <v>42979</v>
      </c>
      <c r="J1287" s="20">
        <v>0.113340258598328</v>
      </c>
      <c r="K1287" s="20">
        <v>0</v>
      </c>
      <c r="L1287" s="20">
        <v>0.11005357108837199</v>
      </c>
      <c r="M1287" s="20">
        <v>0.72903282936028002</v>
      </c>
      <c r="N1287" s="20">
        <v>0.11676987713128199</v>
      </c>
      <c r="O1287" s="20">
        <v>4.4143722420066998E-2</v>
      </c>
      <c r="P1287" s="20"/>
      <c r="Q1287" s="20"/>
      <c r="R1287" s="20"/>
      <c r="S1287" s="20"/>
      <c r="T1287" s="20"/>
      <c r="U1287" s="20"/>
      <c r="V1287" s="20"/>
      <c r="W1287" s="20"/>
      <c r="X1287" s="20"/>
      <c r="Y1287" s="20"/>
      <c r="Z1287" s="20"/>
      <c r="AA1287" s="30"/>
    </row>
    <row r="1288" spans="1:27" hidden="1" x14ac:dyDescent="0.25">
      <c r="A1288">
        <v>1252</v>
      </c>
      <c r="B1288" s="15">
        <v>42986</v>
      </c>
      <c r="C1288" s="25">
        <f t="shared" si="76"/>
        <v>0.113495469093323</v>
      </c>
      <c r="D1288" s="25">
        <f>VLOOKUP(B1288,input_BB!$B$19:$L$10000,$D$35,0)</f>
        <v>2461.4299999999998</v>
      </c>
      <c r="E1288" s="27">
        <f t="shared" si="77"/>
        <v>1.2166897784171703E-2</v>
      </c>
      <c r="F1288" s="34">
        <f t="shared" si="79"/>
        <v>-6.1052674082898717E-3</v>
      </c>
      <c r="G1288" s="25">
        <f t="shared" si="78"/>
        <v>0.18279034127633301</v>
      </c>
      <c r="I1288" s="31">
        <v>42986</v>
      </c>
      <c r="J1288" s="20">
        <v>0.113495469093323</v>
      </c>
      <c r="K1288" s="20">
        <v>0</v>
      </c>
      <c r="L1288" s="20">
        <v>0.23577793622694901</v>
      </c>
      <c r="M1288" s="20">
        <v>0.56015470720691396</v>
      </c>
      <c r="N1288" s="20">
        <v>0.18279034127633301</v>
      </c>
      <c r="O1288" s="20">
        <v>2.1277015289803799E-2</v>
      </c>
      <c r="P1288" s="20"/>
      <c r="Q1288" s="20"/>
      <c r="R1288" s="20"/>
      <c r="S1288" s="20"/>
      <c r="T1288" s="20"/>
      <c r="U1288" s="20"/>
      <c r="V1288" s="20"/>
      <c r="W1288" s="20"/>
      <c r="X1288" s="20"/>
      <c r="Y1288" s="20"/>
      <c r="Z1288" s="20"/>
      <c r="AA1288" s="30"/>
    </row>
    <row r="1289" spans="1:27" hidden="1" x14ac:dyDescent="0.25">
      <c r="A1289">
        <v>1253</v>
      </c>
      <c r="B1289" s="15">
        <v>42993</v>
      </c>
      <c r="C1289" s="25">
        <f t="shared" si="76"/>
        <v>0.11360489577055</v>
      </c>
      <c r="D1289" s="25">
        <f>VLOOKUP(B1289,input_BB!$B$19:$L$10000,$D$35,0)</f>
        <v>2500.23</v>
      </c>
      <c r="E1289" s="27">
        <f t="shared" si="77"/>
        <v>1.2353293581502934E-2</v>
      </c>
      <c r="F1289" s="34">
        <f t="shared" si="79"/>
        <v>1.5763194565760585E-2</v>
      </c>
      <c r="G1289" s="25">
        <f t="shared" si="78"/>
        <v>0.20171576312162201</v>
      </c>
      <c r="I1289" s="31">
        <v>42993</v>
      </c>
      <c r="J1289" s="20">
        <v>0.11360489577055</v>
      </c>
      <c r="K1289" s="20">
        <v>0</v>
      </c>
      <c r="L1289" s="20">
        <v>0.11761196442227</v>
      </c>
      <c r="M1289" s="20">
        <v>0.64165349634587898</v>
      </c>
      <c r="N1289" s="20">
        <v>0.20171576312162201</v>
      </c>
      <c r="O1289" s="20">
        <v>3.9018776110228401E-2</v>
      </c>
      <c r="P1289" s="20"/>
      <c r="Q1289" s="20"/>
      <c r="R1289" s="20"/>
      <c r="S1289" s="20"/>
      <c r="T1289" s="20"/>
      <c r="U1289" s="20"/>
      <c r="V1289" s="20"/>
      <c r="W1289" s="20"/>
      <c r="X1289" s="20"/>
      <c r="Y1289" s="20"/>
      <c r="Z1289" s="20"/>
      <c r="AA1289" s="30"/>
    </row>
    <row r="1290" spans="1:27" hidden="1" x14ac:dyDescent="0.25">
      <c r="A1290">
        <v>1254</v>
      </c>
      <c r="B1290" s="15">
        <v>43000</v>
      </c>
      <c r="C1290" s="25">
        <f t="shared" si="76"/>
        <v>0.11302849650383</v>
      </c>
      <c r="D1290" s="25">
        <f>VLOOKUP(B1290,input_BB!$B$19:$L$10000,$D$35,0)</f>
        <v>2502.2199999999998</v>
      </c>
      <c r="E1290" s="27">
        <f t="shared" si="77"/>
        <v>1.1371463523019629E-2</v>
      </c>
      <c r="F1290" s="34">
        <f t="shared" si="79"/>
        <v>7.9592677473661055E-4</v>
      </c>
      <c r="G1290" s="25">
        <f t="shared" si="78"/>
        <v>0.16012528336800999</v>
      </c>
      <c r="I1290" s="31">
        <v>43000</v>
      </c>
      <c r="J1290" s="20">
        <v>0.11302849650383</v>
      </c>
      <c r="K1290" s="20">
        <v>0</v>
      </c>
      <c r="L1290" s="20">
        <v>2.6001914797665698E-2</v>
      </c>
      <c r="M1290" s="20">
        <v>0.77228273914071499</v>
      </c>
      <c r="N1290" s="20">
        <v>0.16012528336800999</v>
      </c>
      <c r="O1290" s="20">
        <v>4.15900626936095E-2</v>
      </c>
      <c r="P1290" s="20"/>
      <c r="Q1290" s="20"/>
      <c r="R1290" s="20"/>
      <c r="S1290" s="20"/>
      <c r="T1290" s="20"/>
      <c r="U1290" s="20"/>
      <c r="V1290" s="20"/>
      <c r="W1290" s="20"/>
      <c r="X1290" s="20"/>
      <c r="Y1290" s="20"/>
      <c r="Z1290" s="20"/>
      <c r="AA1290" s="30"/>
    </row>
    <row r="1291" spans="1:27" hidden="1" x14ac:dyDescent="0.25">
      <c r="A1291">
        <v>1255</v>
      </c>
      <c r="B1291" s="15">
        <v>43007</v>
      </c>
      <c r="C1291" s="25">
        <f t="shared" si="76"/>
        <v>0.11216340959072101</v>
      </c>
      <c r="D1291" s="25">
        <f>VLOOKUP(B1291,input_BB!$B$19:$L$10000,$D$35,0)</f>
        <v>2519.36</v>
      </c>
      <c r="E1291" s="27">
        <f t="shared" si="77"/>
        <v>9.8978871610574132E-3</v>
      </c>
      <c r="F1291" s="34">
        <f t="shared" si="79"/>
        <v>6.8499172734612923E-3</v>
      </c>
      <c r="G1291" s="25">
        <f t="shared" si="78"/>
        <v>0.184887656032409</v>
      </c>
      <c r="I1291" s="31">
        <v>43007</v>
      </c>
      <c r="J1291" s="20">
        <v>0.11216340959072101</v>
      </c>
      <c r="K1291" s="20">
        <v>0</v>
      </c>
      <c r="L1291" s="20">
        <v>7.8518372024565797E-2</v>
      </c>
      <c r="M1291" s="20">
        <v>0.67986463864623403</v>
      </c>
      <c r="N1291" s="20">
        <v>0.184887656032409</v>
      </c>
      <c r="O1291" s="20">
        <v>5.6729333296791598E-2</v>
      </c>
      <c r="P1291" s="20"/>
      <c r="Q1291" s="20"/>
      <c r="R1291" s="20"/>
      <c r="S1291" s="20"/>
      <c r="T1291" s="20"/>
      <c r="U1291" s="20"/>
      <c r="V1291" s="20"/>
      <c r="W1291" s="20"/>
      <c r="X1291" s="20"/>
      <c r="Y1291" s="20"/>
      <c r="Z1291" s="20"/>
      <c r="AA1291" s="30"/>
    </row>
    <row r="1292" spans="1:27" hidden="1" x14ac:dyDescent="0.25">
      <c r="A1292">
        <v>1256</v>
      </c>
      <c r="B1292" s="15">
        <v>43014</v>
      </c>
      <c r="C1292" s="25">
        <f t="shared" si="76"/>
        <v>0.11421079933643299</v>
      </c>
      <c r="D1292" s="25">
        <f>VLOOKUP(B1292,input_BB!$B$19:$L$10000,$D$35,0)</f>
        <v>2549.33</v>
      </c>
      <c r="E1292" s="27">
        <f t="shared" si="77"/>
        <v>1.3385380830522863E-2</v>
      </c>
      <c r="F1292" s="34">
        <f t="shared" si="79"/>
        <v>1.1895878318302966E-2</v>
      </c>
      <c r="G1292" s="25">
        <f t="shared" si="78"/>
        <v>0.21159036365804301</v>
      </c>
      <c r="I1292" s="31">
        <v>43014</v>
      </c>
      <c r="J1292" s="20">
        <v>0.11421079933643299</v>
      </c>
      <c r="K1292" s="20">
        <v>0</v>
      </c>
      <c r="L1292" s="20">
        <v>8.1145538751737606E-2</v>
      </c>
      <c r="M1292" s="20">
        <v>0.68290900451235104</v>
      </c>
      <c r="N1292" s="20">
        <v>0.21159036365804301</v>
      </c>
      <c r="O1292" s="20">
        <v>2.43550930778683E-2</v>
      </c>
      <c r="P1292" s="20"/>
      <c r="Q1292" s="20"/>
      <c r="R1292" s="20"/>
      <c r="S1292" s="20"/>
      <c r="T1292" s="20"/>
      <c r="U1292" s="20"/>
      <c r="V1292" s="20"/>
      <c r="W1292" s="20"/>
      <c r="X1292" s="20"/>
      <c r="Y1292" s="20"/>
      <c r="Z1292" s="20"/>
      <c r="AA1292" s="30"/>
    </row>
    <row r="1293" spans="1:27" hidden="1" x14ac:dyDescent="0.25">
      <c r="A1293">
        <v>1257</v>
      </c>
      <c r="B1293" s="15">
        <v>43021</v>
      </c>
      <c r="C1293" s="25">
        <f t="shared" si="76"/>
        <v>0.112411603331566</v>
      </c>
      <c r="D1293" s="25">
        <f>VLOOKUP(B1293,input_BB!$B$19:$L$10000,$D$35,0)</f>
        <v>2553.17</v>
      </c>
      <c r="E1293" s="27">
        <f t="shared" si="77"/>
        <v>1.032065673964434E-2</v>
      </c>
      <c r="F1293" s="34">
        <f t="shared" si="79"/>
        <v>1.5062781201335973E-3</v>
      </c>
      <c r="G1293" s="25">
        <f t="shared" si="78"/>
        <v>0.218489571036321</v>
      </c>
      <c r="I1293" s="31">
        <v>43021</v>
      </c>
      <c r="J1293" s="20">
        <v>0.112411603331566</v>
      </c>
      <c r="K1293" s="20">
        <v>0</v>
      </c>
      <c r="L1293" s="20">
        <v>7.6039147263589194E-2</v>
      </c>
      <c r="M1293" s="20">
        <v>0.64239143726202697</v>
      </c>
      <c r="N1293" s="20">
        <v>0.218489571036321</v>
      </c>
      <c r="O1293" s="20">
        <v>6.3079844438062402E-2</v>
      </c>
      <c r="P1293" s="20"/>
      <c r="Q1293" s="20"/>
      <c r="R1293" s="20"/>
      <c r="S1293" s="20"/>
      <c r="T1293" s="20"/>
      <c r="U1293" s="20"/>
      <c r="V1293" s="20"/>
      <c r="W1293" s="20"/>
      <c r="X1293" s="20"/>
      <c r="Y1293" s="20"/>
      <c r="Z1293" s="20"/>
      <c r="AA1293" s="30"/>
    </row>
    <row r="1294" spans="1:27" hidden="1" x14ac:dyDescent="0.25">
      <c r="A1294">
        <v>1258</v>
      </c>
      <c r="B1294" s="15">
        <v>43028</v>
      </c>
      <c r="C1294" s="25">
        <f t="shared" si="76"/>
        <v>0.11310662329196899</v>
      </c>
      <c r="D1294" s="25">
        <f>VLOOKUP(B1294,input_BB!$B$19:$L$10000,$D$35,0)</f>
        <v>2575.21</v>
      </c>
      <c r="E1294" s="27">
        <f t="shared" si="77"/>
        <v>1.1504543548266931E-2</v>
      </c>
      <c r="F1294" s="34">
        <f t="shared" si="79"/>
        <v>8.632405989417169E-3</v>
      </c>
      <c r="G1294" s="25">
        <f t="shared" si="78"/>
        <v>0.22351621004866901</v>
      </c>
      <c r="I1294" s="31">
        <v>43028</v>
      </c>
      <c r="J1294" s="20">
        <v>0.11310662329196899</v>
      </c>
      <c r="K1294" s="20">
        <v>0</v>
      </c>
      <c r="L1294" s="20">
        <v>1.5661774397477801E-2</v>
      </c>
      <c r="M1294" s="20">
        <v>0.71915898702917902</v>
      </c>
      <c r="N1294" s="20">
        <v>0.22351621004866901</v>
      </c>
      <c r="O1294" s="20">
        <v>4.1663028524673601E-2</v>
      </c>
      <c r="P1294" s="20"/>
      <c r="Q1294" s="20"/>
      <c r="R1294" s="20"/>
      <c r="S1294" s="20"/>
      <c r="T1294" s="20"/>
      <c r="U1294" s="20"/>
      <c r="V1294" s="20"/>
      <c r="W1294" s="20"/>
      <c r="X1294" s="20"/>
      <c r="Y1294" s="20"/>
      <c r="Z1294" s="20"/>
      <c r="AA1294" s="30"/>
    </row>
    <row r="1295" spans="1:27" hidden="1" x14ac:dyDescent="0.25">
      <c r="A1295">
        <v>1259</v>
      </c>
      <c r="B1295" s="15">
        <v>43035</v>
      </c>
      <c r="C1295" s="25">
        <f t="shared" si="76"/>
        <v>0.11206761747598599</v>
      </c>
      <c r="D1295" s="25">
        <f>VLOOKUP(B1295,input_BB!$B$19:$L$10000,$D$35,0)</f>
        <v>2581.0700000000002</v>
      </c>
      <c r="E1295" s="27">
        <f t="shared" si="77"/>
        <v>9.7347162775347548E-3</v>
      </c>
      <c r="F1295" s="34">
        <f t="shared" si="79"/>
        <v>2.2755425771101567E-3</v>
      </c>
      <c r="G1295" s="25">
        <f t="shared" si="78"/>
        <v>0.19446589403697701</v>
      </c>
      <c r="I1295" s="31">
        <v>43035</v>
      </c>
      <c r="J1295" s="20">
        <v>0.11206761747598599</v>
      </c>
      <c r="K1295" s="20">
        <v>0</v>
      </c>
      <c r="L1295" s="20">
        <v>7.6448304395083003E-2</v>
      </c>
      <c r="M1295" s="20">
        <v>0.67474852885145697</v>
      </c>
      <c r="N1295" s="20">
        <v>0.19446589403697701</v>
      </c>
      <c r="O1295" s="20">
        <v>5.43372727164824E-2</v>
      </c>
      <c r="P1295" s="20"/>
      <c r="Q1295" s="20"/>
      <c r="R1295" s="20"/>
      <c r="S1295" s="20"/>
      <c r="T1295" s="20"/>
      <c r="U1295" s="20"/>
      <c r="V1295" s="20"/>
      <c r="W1295" s="20"/>
      <c r="X1295" s="20"/>
      <c r="Y1295" s="20"/>
      <c r="Z1295" s="20"/>
      <c r="AA1295" s="30"/>
    </row>
    <row r="1296" spans="1:27" hidden="1" x14ac:dyDescent="0.25">
      <c r="A1296">
        <v>1260</v>
      </c>
      <c r="B1296" s="15">
        <v>43042</v>
      </c>
      <c r="C1296" s="25">
        <f t="shared" si="76"/>
        <v>0.113370403647423</v>
      </c>
      <c r="D1296" s="25">
        <f>VLOOKUP(B1296,input_BB!$B$19:$L$10000,$D$35,0)</f>
        <v>2587.84</v>
      </c>
      <c r="E1296" s="27">
        <f t="shared" si="77"/>
        <v>1.1953863137613256E-2</v>
      </c>
      <c r="F1296" s="34">
        <f t="shared" si="79"/>
        <v>2.6229431979760687E-3</v>
      </c>
      <c r="G1296" s="25">
        <f t="shared" si="78"/>
        <v>0.17299668683400299</v>
      </c>
      <c r="I1296" s="31">
        <v>43042</v>
      </c>
      <c r="J1296" s="20">
        <v>0.113370403647423</v>
      </c>
      <c r="K1296" s="20">
        <v>0</v>
      </c>
      <c r="L1296" s="20">
        <v>0.191724171470885</v>
      </c>
      <c r="M1296" s="20">
        <v>0.60907585559364796</v>
      </c>
      <c r="N1296" s="20">
        <v>0.17299668683400299</v>
      </c>
      <c r="O1296" s="20">
        <v>2.6203286101463899E-2</v>
      </c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  <c r="AA1296" s="30"/>
    </row>
    <row r="1297" spans="1:27" hidden="1" x14ac:dyDescent="0.25">
      <c r="A1297">
        <v>1261</v>
      </c>
      <c r="B1297" s="15">
        <v>43049</v>
      </c>
      <c r="C1297" s="25">
        <f t="shared" si="76"/>
        <v>0.111589714884758</v>
      </c>
      <c r="D1297" s="25">
        <f>VLOOKUP(B1297,input_BB!$B$19:$L$10000,$D$35,0)</f>
        <v>2582.3000000000002</v>
      </c>
      <c r="E1297" s="27">
        <f t="shared" si="77"/>
        <v>8.920664011707281E-3</v>
      </c>
      <c r="F1297" s="34">
        <f t="shared" si="79"/>
        <v>-2.1407815011746933E-3</v>
      </c>
      <c r="G1297" s="25">
        <f t="shared" si="78"/>
        <v>0.20768211576958501</v>
      </c>
      <c r="I1297" s="31">
        <v>43049</v>
      </c>
      <c r="J1297" s="20">
        <v>0.111589714884758</v>
      </c>
      <c r="K1297" s="20">
        <v>0</v>
      </c>
      <c r="L1297" s="20">
        <v>2.0027878088281301E-2</v>
      </c>
      <c r="M1297" s="20">
        <v>0.73249129705520999</v>
      </c>
      <c r="N1297" s="20">
        <v>0.20768211576958501</v>
      </c>
      <c r="O1297" s="20">
        <v>3.97987090869239E-2</v>
      </c>
      <c r="P1297" s="20"/>
      <c r="Q1297" s="20"/>
      <c r="R1297" s="20"/>
      <c r="S1297" s="20"/>
      <c r="T1297" s="20"/>
      <c r="U1297" s="20"/>
      <c r="V1297" s="20"/>
      <c r="W1297" s="20"/>
      <c r="X1297" s="20"/>
      <c r="Y1297" s="20"/>
      <c r="Z1297" s="20"/>
      <c r="AA1297" s="30"/>
    </row>
    <row r="1298" spans="1:27" hidden="1" x14ac:dyDescent="0.25">
      <c r="A1298">
        <v>1262</v>
      </c>
      <c r="B1298" s="15">
        <v>43056</v>
      </c>
      <c r="C1298" s="25">
        <f t="shared" si="76"/>
        <v>0.11268768459558499</v>
      </c>
      <c r="D1298" s="25">
        <f>VLOOKUP(B1298,input_BB!$B$19:$L$10000,$D$35,0)</f>
        <v>2578.85</v>
      </c>
      <c r="E1298" s="27">
        <f t="shared" si="77"/>
        <v>1.0790929516257005E-2</v>
      </c>
      <c r="F1298" s="34">
        <f t="shared" si="79"/>
        <v>-1.3360182782791163E-3</v>
      </c>
      <c r="G1298" s="25">
        <f t="shared" si="78"/>
        <v>0.22579945474626201</v>
      </c>
      <c r="I1298" s="31">
        <v>43056</v>
      </c>
      <c r="J1298" s="20">
        <v>0.11268768459558499</v>
      </c>
      <c r="K1298" s="20">
        <v>0</v>
      </c>
      <c r="L1298" s="20">
        <v>2.4647515334604998E-2</v>
      </c>
      <c r="M1298" s="20">
        <v>0.70505947222994902</v>
      </c>
      <c r="N1298" s="20">
        <v>0.22579945474626201</v>
      </c>
      <c r="O1298" s="20">
        <v>4.4493557689184303E-2</v>
      </c>
      <c r="P1298" s="20"/>
      <c r="Q1298" s="20"/>
      <c r="R1298" s="20"/>
      <c r="S1298" s="20"/>
      <c r="T1298" s="20"/>
      <c r="U1298" s="20"/>
      <c r="V1298" s="20"/>
      <c r="W1298" s="20"/>
      <c r="X1298" s="20"/>
      <c r="Y1298" s="20"/>
      <c r="Z1298" s="20"/>
      <c r="AA1298" s="30"/>
    </row>
    <row r="1299" spans="1:27" hidden="1" x14ac:dyDescent="0.25">
      <c r="A1299">
        <v>1263</v>
      </c>
      <c r="B1299" s="15">
        <v>43063</v>
      </c>
      <c r="C1299" s="25">
        <f t="shared" si="76"/>
        <v>0.11375686526298499</v>
      </c>
      <c r="D1299" s="25">
        <f>VLOOKUP(B1299,input_BB!$B$19:$L$10000,$D$35,0)</f>
        <v>2602.42</v>
      </c>
      <c r="E1299" s="27">
        <f t="shared" si="77"/>
        <v>1.2612156186402141E-2</v>
      </c>
      <c r="F1299" s="34">
        <f t="shared" si="79"/>
        <v>9.1397328266475952E-3</v>
      </c>
      <c r="G1299" s="25">
        <f t="shared" si="78"/>
        <v>0.207947538378143</v>
      </c>
      <c r="I1299" s="31">
        <v>43063</v>
      </c>
      <c r="J1299" s="20">
        <v>0.11375686526298499</v>
      </c>
      <c r="K1299" s="20">
        <v>0</v>
      </c>
      <c r="L1299" s="20">
        <v>0.101329396274216</v>
      </c>
      <c r="M1299" s="20">
        <v>0.65544482339195198</v>
      </c>
      <c r="N1299" s="20">
        <v>0.207947538378143</v>
      </c>
      <c r="O1299" s="20">
        <v>3.5278241955688801E-2</v>
      </c>
      <c r="P1299" s="20"/>
      <c r="Q1299" s="20"/>
      <c r="R1299" s="20"/>
      <c r="S1299" s="20"/>
      <c r="T1299" s="20"/>
      <c r="U1299" s="20"/>
      <c r="V1299" s="20"/>
      <c r="W1299" s="20"/>
      <c r="X1299" s="20"/>
      <c r="Y1299" s="20"/>
      <c r="Z1299" s="20"/>
      <c r="AA1299" s="30"/>
    </row>
    <row r="1300" spans="1:27" hidden="1" x14ac:dyDescent="0.25">
      <c r="A1300">
        <v>1264</v>
      </c>
      <c r="B1300" s="15">
        <v>43070</v>
      </c>
      <c r="C1300" s="25">
        <f t="shared" si="76"/>
        <v>0.11201322823762901</v>
      </c>
      <c r="D1300" s="25">
        <f>VLOOKUP(B1300,input_BB!$B$19:$L$10000,$D$35,0)</f>
        <v>2642.22</v>
      </c>
      <c r="E1300" s="27">
        <f t="shared" si="77"/>
        <v>9.6420704464933952E-3</v>
      </c>
      <c r="F1300" s="34">
        <f t="shared" si="79"/>
        <v>1.529345762790002E-2</v>
      </c>
      <c r="G1300" s="25">
        <f t="shared" si="78"/>
        <v>0.184263350071874</v>
      </c>
      <c r="I1300" s="31">
        <v>43070</v>
      </c>
      <c r="J1300" s="20">
        <v>0.11201322823762901</v>
      </c>
      <c r="K1300" s="20">
        <v>0</v>
      </c>
      <c r="L1300" s="20">
        <v>6.2152891945300402E-2</v>
      </c>
      <c r="M1300" s="20">
        <v>0.71034450716693498</v>
      </c>
      <c r="N1300" s="20">
        <v>0.184263350071874</v>
      </c>
      <c r="O1300" s="20">
        <v>4.3239250815890598E-2</v>
      </c>
      <c r="P1300" s="20"/>
      <c r="Q1300" s="20"/>
      <c r="R1300" s="20"/>
      <c r="S1300" s="20"/>
      <c r="T1300" s="20"/>
      <c r="U1300" s="20"/>
      <c r="V1300" s="20"/>
      <c r="W1300" s="20"/>
      <c r="X1300" s="20"/>
      <c r="Y1300" s="20"/>
      <c r="Z1300" s="20"/>
      <c r="AA1300" s="30"/>
    </row>
    <row r="1301" spans="1:27" hidden="1" x14ac:dyDescent="0.25">
      <c r="A1301">
        <v>1265</v>
      </c>
      <c r="B1301" s="15">
        <v>43077</v>
      </c>
      <c r="C1301" s="25">
        <f t="shared" si="76"/>
        <v>0.112884476780891</v>
      </c>
      <c r="D1301" s="25">
        <f>VLOOKUP(B1301,input_BB!$B$19:$L$10000,$D$35,0)</f>
        <v>2651.5</v>
      </c>
      <c r="E1301" s="27">
        <f t="shared" si="77"/>
        <v>1.1126142438902717E-2</v>
      </c>
      <c r="F1301" s="34">
        <f t="shared" si="79"/>
        <v>3.512198075860562E-3</v>
      </c>
      <c r="G1301" s="25">
        <f t="shared" si="78"/>
        <v>0.205226993841433</v>
      </c>
      <c r="I1301" s="31">
        <v>43077</v>
      </c>
      <c r="J1301" s="20">
        <v>0.112884476780891</v>
      </c>
      <c r="K1301" s="20">
        <v>0</v>
      </c>
      <c r="L1301" s="20">
        <v>0.11656572991306199</v>
      </c>
      <c r="M1301" s="20">
        <v>0.63990730400030704</v>
      </c>
      <c r="N1301" s="20">
        <v>0.205226993841433</v>
      </c>
      <c r="O1301" s="20">
        <v>3.8299972245198398E-2</v>
      </c>
      <c r="P1301" s="20"/>
      <c r="Q1301" s="20"/>
      <c r="R1301" s="20"/>
      <c r="S1301" s="20"/>
      <c r="T1301" s="20"/>
      <c r="U1301" s="20"/>
      <c r="V1301" s="20"/>
      <c r="W1301" s="20"/>
      <c r="X1301" s="20"/>
      <c r="Y1301" s="20"/>
      <c r="Z1301" s="20"/>
      <c r="AA1301" s="30"/>
    </row>
    <row r="1302" spans="1:27" hidden="1" x14ac:dyDescent="0.25">
      <c r="A1302">
        <v>1266</v>
      </c>
      <c r="B1302" s="15">
        <v>43084</v>
      </c>
      <c r="C1302" s="25">
        <f t="shared" si="76"/>
        <v>0.11288953572511699</v>
      </c>
      <c r="D1302" s="25">
        <f>VLOOKUP(B1302,input_BB!$B$19:$L$10000,$D$35,0)</f>
        <v>2675.81</v>
      </c>
      <c r="E1302" s="27">
        <f t="shared" si="77"/>
        <v>1.1134759770311782E-2</v>
      </c>
      <c r="F1302" s="34">
        <f t="shared" si="79"/>
        <v>9.1683952479728603E-3</v>
      </c>
      <c r="G1302" s="25">
        <f t="shared" si="78"/>
        <v>0.15361774595269401</v>
      </c>
      <c r="I1302" s="31">
        <v>43084</v>
      </c>
      <c r="J1302" s="20">
        <v>0.11288953572511699</v>
      </c>
      <c r="K1302" s="20">
        <v>0</v>
      </c>
      <c r="L1302" s="20">
        <v>0.16757096949487699</v>
      </c>
      <c r="M1302" s="20">
        <v>0.63962050163772899</v>
      </c>
      <c r="N1302" s="20">
        <v>0.15361774595269401</v>
      </c>
      <c r="O1302" s="20">
        <v>3.9190782914700302E-2</v>
      </c>
      <c r="P1302" s="20"/>
      <c r="Q1302" s="20"/>
      <c r="R1302" s="20"/>
      <c r="S1302" s="20"/>
      <c r="T1302" s="20"/>
      <c r="U1302" s="20"/>
      <c r="V1302" s="20"/>
      <c r="W1302" s="20"/>
      <c r="X1302" s="20"/>
      <c r="Y1302" s="20"/>
      <c r="Z1302" s="20"/>
      <c r="AA1302" s="30"/>
    </row>
    <row r="1303" spans="1:27" hidden="1" x14ac:dyDescent="0.25">
      <c r="A1303">
        <v>1267</v>
      </c>
      <c r="B1303" s="15">
        <v>43091</v>
      </c>
      <c r="C1303" s="25">
        <f t="shared" si="76"/>
        <v>0.11213771253824199</v>
      </c>
      <c r="D1303" s="25">
        <f>VLOOKUP(B1303,input_BB!$B$19:$L$10000,$D$35,0)</f>
        <v>2683.34</v>
      </c>
      <c r="E1303" s="27">
        <f t="shared" si="77"/>
        <v>9.8541151786919797E-3</v>
      </c>
      <c r="F1303" s="34">
        <f t="shared" si="79"/>
        <v>2.8141011506797042E-3</v>
      </c>
      <c r="G1303" s="25">
        <f t="shared" si="78"/>
        <v>0.22456099923426201</v>
      </c>
      <c r="I1303" s="31">
        <v>43091</v>
      </c>
      <c r="J1303" s="20">
        <v>0.11213771253824199</v>
      </c>
      <c r="K1303" s="20">
        <v>0</v>
      </c>
      <c r="L1303" s="20">
        <v>8.6516324493970398E-2</v>
      </c>
      <c r="M1303" s="20">
        <v>0.66681885803686203</v>
      </c>
      <c r="N1303" s="20">
        <v>0.22456099923426201</v>
      </c>
      <c r="O1303" s="20">
        <v>2.2103818234905599E-2</v>
      </c>
      <c r="P1303" s="20"/>
      <c r="Q1303" s="20"/>
      <c r="R1303" s="20"/>
      <c r="S1303" s="20"/>
      <c r="T1303" s="20"/>
      <c r="U1303" s="20"/>
      <c r="V1303" s="20"/>
      <c r="W1303" s="20"/>
      <c r="X1303" s="20"/>
      <c r="Y1303" s="20"/>
      <c r="Z1303" s="20"/>
      <c r="AA1303" s="30"/>
    </row>
    <row r="1304" spans="1:27" hidden="1" x14ac:dyDescent="0.25">
      <c r="A1304">
        <v>1268</v>
      </c>
      <c r="B1304" s="15">
        <v>43098</v>
      </c>
      <c r="C1304" s="25">
        <f t="shared" si="76"/>
        <v>0.113769769668579</v>
      </c>
      <c r="D1304" s="25">
        <f>VLOOKUP(B1304,input_BB!$B$19:$L$10000,$D$35,0)</f>
        <v>2673.61</v>
      </c>
      <c r="E1304" s="27">
        <f t="shared" si="77"/>
        <v>1.2634137361657895E-2</v>
      </c>
      <c r="F1304" s="34">
        <f t="shared" si="79"/>
        <v>-3.6260779476324778E-3</v>
      </c>
      <c r="G1304" s="25">
        <f t="shared" si="78"/>
        <v>0.187085131411102</v>
      </c>
      <c r="I1304" s="31">
        <v>43098</v>
      </c>
      <c r="J1304" s="20">
        <v>0.113769769668579</v>
      </c>
      <c r="K1304" s="20">
        <v>0</v>
      </c>
      <c r="L1304" s="20">
        <v>9.9470199414021701E-2</v>
      </c>
      <c r="M1304" s="20">
        <v>0.690805967882411</v>
      </c>
      <c r="N1304" s="20">
        <v>0.187085131411102</v>
      </c>
      <c r="O1304" s="20">
        <v>2.2638701292465899E-2</v>
      </c>
      <c r="P1304" s="20"/>
      <c r="Q1304" s="20"/>
      <c r="R1304" s="20"/>
      <c r="S1304" s="20"/>
      <c r="T1304" s="20"/>
      <c r="U1304" s="20"/>
      <c r="V1304" s="20"/>
      <c r="W1304" s="20"/>
      <c r="X1304" s="20"/>
      <c r="Y1304" s="20"/>
      <c r="Z1304" s="20"/>
      <c r="AA1304" s="30"/>
    </row>
    <row r="1305" spans="1:27" hidden="1" x14ac:dyDescent="0.25">
      <c r="A1305">
        <v>1269</v>
      </c>
      <c r="B1305" s="15">
        <v>43105</v>
      </c>
      <c r="C1305" s="25">
        <f t="shared" si="76"/>
        <v>0.111234232783318</v>
      </c>
      <c r="D1305" s="25">
        <f>VLOOKUP(B1305,input_BB!$B$19:$L$10000,$D$35,0)</f>
        <v>2743.15</v>
      </c>
      <c r="E1305" s="27">
        <f t="shared" si="77"/>
        <v>8.3151410129832896E-3</v>
      </c>
      <c r="F1305" s="34">
        <f t="shared" si="79"/>
        <v>2.6009777043024318E-2</v>
      </c>
      <c r="G1305" s="25">
        <f t="shared" si="78"/>
        <v>0.24435371161840799</v>
      </c>
      <c r="I1305" s="31">
        <v>43105</v>
      </c>
      <c r="J1305" s="20">
        <v>0.111234232783318</v>
      </c>
      <c r="K1305" s="20">
        <v>0</v>
      </c>
      <c r="L1305" s="20">
        <v>6.0454958043644601E-3</v>
      </c>
      <c r="M1305" s="20">
        <v>0.64438188842539801</v>
      </c>
      <c r="N1305" s="20">
        <v>0.24435371161840799</v>
      </c>
      <c r="O1305" s="20">
        <v>0.10521890415183</v>
      </c>
      <c r="P1305" s="20"/>
      <c r="Q1305" s="20"/>
      <c r="R1305" s="20"/>
      <c r="S1305" s="20"/>
      <c r="T1305" s="20"/>
      <c r="U1305" s="20"/>
      <c r="V1305" s="20"/>
      <c r="W1305" s="20"/>
      <c r="X1305" s="20"/>
      <c r="Y1305" s="20"/>
      <c r="Z1305" s="20"/>
      <c r="AA1305" s="30"/>
    </row>
    <row r="1306" spans="1:27" hidden="1" x14ac:dyDescent="0.25">
      <c r="A1306">
        <v>1270</v>
      </c>
      <c r="B1306" s="15">
        <v>43112</v>
      </c>
      <c r="C1306" s="25">
        <f t="shared" si="76"/>
        <v>0.111141540110111</v>
      </c>
      <c r="D1306" s="25">
        <f>VLOOKUP(B1306,input_BB!$B$19:$L$10000,$D$35,0)</f>
        <v>2786.24</v>
      </c>
      <c r="E1306" s="27">
        <f t="shared" si="77"/>
        <v>8.1572496727085487E-3</v>
      </c>
      <c r="F1306" s="34">
        <f t="shared" si="79"/>
        <v>1.5708218653737394E-2</v>
      </c>
      <c r="G1306" s="25">
        <f t="shared" si="78"/>
        <v>0.224753195119683</v>
      </c>
      <c r="I1306" s="31">
        <v>43112</v>
      </c>
      <c r="J1306" s="20">
        <v>0.111141540110111</v>
      </c>
      <c r="K1306" s="20">
        <v>0</v>
      </c>
      <c r="L1306" s="20">
        <v>6.7336298460742905E-2</v>
      </c>
      <c r="M1306" s="20">
        <v>0.64429759791374397</v>
      </c>
      <c r="N1306" s="20">
        <v>0.224753195119683</v>
      </c>
      <c r="O1306" s="20">
        <v>6.3612908505830304E-2</v>
      </c>
      <c r="P1306" s="20"/>
      <c r="Q1306" s="20"/>
      <c r="R1306" s="20"/>
      <c r="S1306" s="20"/>
      <c r="T1306" s="20"/>
      <c r="U1306" s="20"/>
      <c r="V1306" s="20"/>
      <c r="W1306" s="20"/>
      <c r="X1306" s="20"/>
      <c r="Y1306" s="20"/>
      <c r="Z1306" s="20"/>
      <c r="AA1306" s="30"/>
    </row>
    <row r="1307" spans="1:27" hidden="1" x14ac:dyDescent="0.25">
      <c r="A1307">
        <v>1271</v>
      </c>
      <c r="B1307" s="15">
        <v>43119</v>
      </c>
      <c r="C1307" s="25">
        <f t="shared" si="76"/>
        <v>0.111195579171181</v>
      </c>
      <c r="D1307" s="25">
        <f>VLOOKUP(B1307,input_BB!$B$19:$L$10000,$D$35,0)</f>
        <v>2810.3</v>
      </c>
      <c r="E1307" s="27">
        <f t="shared" si="77"/>
        <v>8.249299016894333E-3</v>
      </c>
      <c r="F1307" s="34">
        <f t="shared" si="79"/>
        <v>8.6352934420581562E-3</v>
      </c>
      <c r="G1307" s="25">
        <f t="shared" si="78"/>
        <v>0.15272933853107801</v>
      </c>
      <c r="I1307" s="31">
        <v>43119</v>
      </c>
      <c r="J1307" s="20">
        <v>0.111195579171181</v>
      </c>
      <c r="K1307" s="20">
        <v>0</v>
      </c>
      <c r="L1307" s="20">
        <v>7.1696245939317504E-2</v>
      </c>
      <c r="M1307" s="20">
        <v>0.73460868072804897</v>
      </c>
      <c r="N1307" s="20">
        <v>0.15272933853107801</v>
      </c>
      <c r="O1307" s="20">
        <v>4.0965734801555499E-2</v>
      </c>
      <c r="P1307" s="20"/>
      <c r="Q1307" s="20"/>
      <c r="R1307" s="20"/>
      <c r="S1307" s="20"/>
      <c r="T1307" s="20"/>
      <c r="U1307" s="20"/>
      <c r="V1307" s="20"/>
      <c r="W1307" s="20"/>
      <c r="X1307" s="20"/>
      <c r="Y1307" s="20"/>
      <c r="Z1307" s="20"/>
      <c r="AA1307" s="30"/>
    </row>
    <row r="1308" spans="1:27" hidden="1" x14ac:dyDescent="0.25">
      <c r="A1308">
        <v>1272</v>
      </c>
      <c r="B1308" s="15">
        <v>43126</v>
      </c>
      <c r="C1308" s="25">
        <f t="shared" si="76"/>
        <v>0.11281190067529701</v>
      </c>
      <c r="D1308" s="25">
        <f>VLOOKUP(B1308,input_BB!$B$19:$L$10000,$D$35,0)</f>
        <v>2872.87</v>
      </c>
      <c r="E1308" s="27">
        <f t="shared" si="77"/>
        <v>1.1002517364906119E-2</v>
      </c>
      <c r="F1308" s="34">
        <f t="shared" si="79"/>
        <v>2.2264526918834182E-2</v>
      </c>
      <c r="G1308" s="25">
        <f t="shared" si="78"/>
        <v>0.19575050073087</v>
      </c>
      <c r="I1308" s="31">
        <v>43126</v>
      </c>
      <c r="J1308" s="20">
        <v>0.11281190067529701</v>
      </c>
      <c r="K1308" s="20">
        <v>1</v>
      </c>
      <c r="L1308" s="20">
        <v>0.18869407942149999</v>
      </c>
      <c r="M1308" s="20">
        <v>0.59294984397886696</v>
      </c>
      <c r="N1308" s="20">
        <v>0.19575050073087</v>
      </c>
      <c r="O1308" s="20">
        <v>2.2605575868763699E-2</v>
      </c>
      <c r="P1308" s="20"/>
      <c r="Q1308" s="20"/>
      <c r="R1308" s="20"/>
      <c r="S1308" s="20"/>
      <c r="T1308" s="20"/>
      <c r="U1308" s="20"/>
      <c r="V1308" s="20"/>
      <c r="W1308" s="20"/>
      <c r="X1308" s="20"/>
      <c r="Y1308" s="20"/>
      <c r="Z1308" s="20"/>
      <c r="AA1308" s="30"/>
    </row>
    <row r="1309" spans="1:27" hidden="1" x14ac:dyDescent="0.25">
      <c r="A1309">
        <v>1273</v>
      </c>
      <c r="B1309" s="15">
        <v>43133</v>
      </c>
      <c r="C1309" s="25">
        <f t="shared" si="76"/>
        <v>0.111128069460392</v>
      </c>
      <c r="D1309" s="25">
        <f>VLOOKUP(B1309,input_BB!$B$19:$L$10000,$D$35,0)</f>
        <v>2762.13</v>
      </c>
      <c r="E1309" s="27">
        <f t="shared" si="77"/>
        <v>8.1343039655138154E-3</v>
      </c>
      <c r="F1309" s="34">
        <f t="shared" si="79"/>
        <v>-3.8546819034623869E-2</v>
      </c>
      <c r="G1309" s="25">
        <f t="shared" si="78"/>
        <v>0.28631315367447402</v>
      </c>
      <c r="I1309" s="31">
        <v>43133</v>
      </c>
      <c r="J1309" s="20">
        <v>0.111128069460392</v>
      </c>
      <c r="K1309" s="20">
        <v>0</v>
      </c>
      <c r="L1309" s="20">
        <v>4.3295294803554103E-2</v>
      </c>
      <c r="M1309" s="20">
        <v>0.63422094896429204</v>
      </c>
      <c r="N1309" s="20">
        <v>0.28631315367447402</v>
      </c>
      <c r="O1309" s="20">
        <v>3.6170602557680301E-2</v>
      </c>
      <c r="P1309" s="20"/>
      <c r="Q1309" s="20"/>
      <c r="R1309" s="20"/>
      <c r="S1309" s="20"/>
      <c r="T1309" s="20"/>
      <c r="U1309" s="20"/>
      <c r="V1309" s="20"/>
      <c r="W1309" s="20"/>
      <c r="X1309" s="20"/>
      <c r="Y1309" s="20"/>
      <c r="Z1309" s="20"/>
      <c r="AA1309" s="30"/>
    </row>
    <row r="1310" spans="1:27" hidden="1" x14ac:dyDescent="0.25">
      <c r="A1310">
        <v>1274</v>
      </c>
      <c r="B1310" s="15">
        <v>43140</v>
      </c>
      <c r="C1310" s="25">
        <f t="shared" si="76"/>
        <v>0.15517942607402799</v>
      </c>
      <c r="D1310" s="25">
        <f>VLOOKUP(B1310,input_BB!$B$19:$L$10000,$D$35,0)</f>
        <v>2619.5500000000002</v>
      </c>
      <c r="E1310" s="27">
        <f t="shared" si="77"/>
        <v>8.3170738842252609E-2</v>
      </c>
      <c r="F1310" s="34">
        <f t="shared" si="79"/>
        <v>-5.161958343741968E-2</v>
      </c>
      <c r="G1310" s="25">
        <f t="shared" si="78"/>
        <v>0.194074685324479</v>
      </c>
      <c r="I1310" s="31">
        <v>43140</v>
      </c>
      <c r="J1310" s="20">
        <v>0.15517942607402799</v>
      </c>
      <c r="K1310" s="20">
        <v>0</v>
      </c>
      <c r="L1310" s="20">
        <v>0.140047499850315</v>
      </c>
      <c r="M1310" s="20">
        <v>0.60936633654161798</v>
      </c>
      <c r="N1310" s="20">
        <v>0.194074685324479</v>
      </c>
      <c r="O1310" s="20">
        <v>5.65114782835879E-2</v>
      </c>
      <c r="P1310" s="20"/>
      <c r="Q1310" s="20"/>
      <c r="R1310" s="20"/>
      <c r="S1310" s="20"/>
      <c r="T1310" s="20"/>
      <c r="U1310" s="20"/>
      <c r="V1310" s="20"/>
      <c r="W1310" s="20"/>
      <c r="X1310" s="20"/>
      <c r="Y1310" s="20"/>
      <c r="Z1310" s="20"/>
      <c r="AA1310" s="30"/>
    </row>
    <row r="1311" spans="1:27" hidden="1" x14ac:dyDescent="0.25">
      <c r="A1311">
        <v>1275</v>
      </c>
      <c r="B1311" s="15">
        <v>43147</v>
      </c>
      <c r="C1311" s="25">
        <f t="shared" si="76"/>
        <v>0.113443285226822</v>
      </c>
      <c r="D1311" s="25">
        <f>VLOOKUP(B1311,input_BB!$B$19:$L$10000,$D$35,0)</f>
        <v>2732.22</v>
      </c>
      <c r="E1311" s="27">
        <f t="shared" si="77"/>
        <v>1.2078008551209756E-2</v>
      </c>
      <c r="F1311" s="34">
        <f t="shared" si="79"/>
        <v>4.3011204214464138E-2</v>
      </c>
      <c r="G1311" s="25">
        <f t="shared" si="78"/>
        <v>0.15163957444113299</v>
      </c>
      <c r="I1311" s="31">
        <v>43147</v>
      </c>
      <c r="J1311" s="20">
        <v>0.113443285226822</v>
      </c>
      <c r="K1311" s="20">
        <v>0</v>
      </c>
      <c r="L1311" s="20">
        <v>0.15090228905574901</v>
      </c>
      <c r="M1311" s="20">
        <v>0.67570153396041299</v>
      </c>
      <c r="N1311" s="20">
        <v>0.15163957444113299</v>
      </c>
      <c r="O1311" s="20">
        <v>2.1756602542705401E-2</v>
      </c>
      <c r="P1311" s="20"/>
      <c r="Q1311" s="20"/>
      <c r="R1311" s="20"/>
      <c r="S1311" s="20"/>
      <c r="T1311" s="20"/>
      <c r="U1311" s="20"/>
      <c r="V1311" s="20"/>
      <c r="W1311" s="20"/>
      <c r="X1311" s="20"/>
      <c r="Y1311" s="20"/>
      <c r="Z1311" s="20"/>
      <c r="AA1311" s="30"/>
    </row>
    <row r="1312" spans="1:27" hidden="1" x14ac:dyDescent="0.25">
      <c r="A1312">
        <v>1276</v>
      </c>
      <c r="B1312" s="15">
        <v>43154</v>
      </c>
      <c r="C1312" s="25">
        <f t="shared" si="76"/>
        <v>0.11338651180267301</v>
      </c>
      <c r="D1312" s="25">
        <f>VLOOKUP(B1312,input_BB!$B$19:$L$10000,$D$35,0)</f>
        <v>2747.3</v>
      </c>
      <c r="E1312" s="27">
        <f t="shared" si="77"/>
        <v>1.1981301533052534E-2</v>
      </c>
      <c r="F1312" s="34">
        <f t="shared" si="79"/>
        <v>5.5193212845232598E-3</v>
      </c>
      <c r="G1312" s="25">
        <f t="shared" si="78"/>
        <v>0.18128461793712999</v>
      </c>
      <c r="I1312" s="31">
        <v>43154</v>
      </c>
      <c r="J1312" s="20">
        <v>0.11338651180267301</v>
      </c>
      <c r="K1312" s="20">
        <v>0</v>
      </c>
      <c r="L1312" s="20">
        <v>0.18822113678938401</v>
      </c>
      <c r="M1312" s="20">
        <v>0.60881421812399905</v>
      </c>
      <c r="N1312" s="20">
        <v>0.18128461793712999</v>
      </c>
      <c r="O1312" s="20">
        <v>2.1680027149487299E-2</v>
      </c>
      <c r="P1312" s="20"/>
      <c r="Q1312" s="20"/>
      <c r="R1312" s="20"/>
      <c r="S1312" s="20"/>
      <c r="T1312" s="20"/>
      <c r="U1312" s="20"/>
      <c r="V1312" s="20"/>
      <c r="W1312" s="20"/>
      <c r="X1312" s="20"/>
      <c r="Y1312" s="20"/>
      <c r="Z1312" s="20"/>
      <c r="AA1312" s="30"/>
    </row>
    <row r="1313" spans="1:27" hidden="1" x14ac:dyDescent="0.25">
      <c r="A1313">
        <v>1277</v>
      </c>
      <c r="B1313" s="15">
        <v>43161</v>
      </c>
      <c r="C1313" s="25">
        <f t="shared" si="76"/>
        <v>0.11011525988578801</v>
      </c>
      <c r="D1313" s="25">
        <f>VLOOKUP(B1313,input_BB!$B$19:$L$10000,$D$35,0)</f>
        <v>2691.25</v>
      </c>
      <c r="E1313" s="27">
        <f t="shared" si="77"/>
        <v>6.4090989881991061E-3</v>
      </c>
      <c r="F1313" s="34">
        <f t="shared" si="79"/>
        <v>-2.0401849088195756E-2</v>
      </c>
      <c r="G1313" s="25">
        <f t="shared" si="78"/>
        <v>0.199376906048466</v>
      </c>
      <c r="I1313" s="31">
        <v>43161</v>
      </c>
      <c r="J1313" s="20">
        <v>0.11011525988578801</v>
      </c>
      <c r="K1313" s="20">
        <v>0</v>
      </c>
      <c r="L1313" s="20">
        <v>0.155621491194286</v>
      </c>
      <c r="M1313" s="20">
        <v>0.61298807009802703</v>
      </c>
      <c r="N1313" s="20">
        <v>0.199376906048466</v>
      </c>
      <c r="O1313" s="20">
        <v>3.2013532659221099E-2</v>
      </c>
      <c r="P1313" s="20"/>
      <c r="Q1313" s="20"/>
      <c r="R1313" s="20"/>
      <c r="S1313" s="20"/>
      <c r="T1313" s="20"/>
      <c r="U1313" s="20"/>
      <c r="V1313" s="20"/>
      <c r="W1313" s="20"/>
      <c r="X1313" s="20"/>
      <c r="Y1313" s="20"/>
      <c r="Z1313" s="20"/>
      <c r="AA1313" s="30"/>
    </row>
    <row r="1314" spans="1:27" hidden="1" x14ac:dyDescent="0.25">
      <c r="A1314">
        <v>1278</v>
      </c>
      <c r="B1314" s="15">
        <v>43168</v>
      </c>
      <c r="C1314" s="25">
        <f t="shared" si="76"/>
        <v>0.113329157233238</v>
      </c>
      <c r="D1314" s="25">
        <f>VLOOKUP(B1314,input_BB!$B$19:$L$10000,$D$35,0)</f>
        <v>2786.57</v>
      </c>
      <c r="E1314" s="27">
        <f t="shared" si="77"/>
        <v>1.1883604600537152E-2</v>
      </c>
      <c r="F1314" s="34">
        <f t="shared" si="79"/>
        <v>3.5418485833720537E-2</v>
      </c>
      <c r="G1314" s="25">
        <f t="shared" si="78"/>
        <v>0.18011282639778201</v>
      </c>
      <c r="I1314" s="31">
        <v>43168</v>
      </c>
      <c r="J1314" s="20">
        <v>0.113329157233238</v>
      </c>
      <c r="K1314" s="20">
        <v>1</v>
      </c>
      <c r="L1314" s="20">
        <v>0.22848784482388801</v>
      </c>
      <c r="M1314" s="20">
        <v>0.55953820626074802</v>
      </c>
      <c r="N1314" s="20">
        <v>0.18011282639778201</v>
      </c>
      <c r="O1314" s="20">
        <v>3.18611225175819E-2</v>
      </c>
      <c r="P1314" s="20"/>
      <c r="Q1314" s="20"/>
      <c r="R1314" s="20"/>
      <c r="S1314" s="20"/>
      <c r="T1314" s="20"/>
      <c r="U1314" s="20"/>
      <c r="V1314" s="20"/>
      <c r="W1314" s="20"/>
      <c r="X1314" s="20"/>
      <c r="Y1314" s="20"/>
      <c r="Z1314" s="20"/>
      <c r="AA1314" s="30"/>
    </row>
    <row r="1315" spans="1:27" hidden="1" x14ac:dyDescent="0.25">
      <c r="A1315">
        <v>1279</v>
      </c>
      <c r="B1315" s="15">
        <v>43175</v>
      </c>
      <c r="C1315" s="25">
        <f t="shared" si="76"/>
        <v>0.110268019139767</v>
      </c>
      <c r="D1315" s="25">
        <f>VLOOKUP(B1315,input_BB!$B$19:$L$10000,$D$35,0)</f>
        <v>2752.01</v>
      </c>
      <c r="E1315" s="27">
        <f t="shared" si="77"/>
        <v>6.6693068613311157E-3</v>
      </c>
      <c r="F1315" s="34">
        <f t="shared" si="79"/>
        <v>-1.2402344100453266E-2</v>
      </c>
      <c r="G1315" s="25">
        <f t="shared" si="78"/>
        <v>0.13772046661513199</v>
      </c>
      <c r="I1315" s="31">
        <v>43175</v>
      </c>
      <c r="J1315" s="20">
        <v>0.110268019139767</v>
      </c>
      <c r="K1315" s="20">
        <v>0</v>
      </c>
      <c r="L1315" s="20">
        <v>0.15840922155214801</v>
      </c>
      <c r="M1315" s="20">
        <v>0.62521646942282905</v>
      </c>
      <c r="N1315" s="20">
        <v>0.13772046661513199</v>
      </c>
      <c r="O1315" s="20">
        <v>7.8653842409891594E-2</v>
      </c>
      <c r="P1315" s="20"/>
      <c r="Q1315" s="20"/>
      <c r="R1315" s="20"/>
      <c r="S1315" s="20"/>
      <c r="T1315" s="20"/>
      <c r="U1315" s="20"/>
      <c r="V1315" s="20"/>
      <c r="W1315" s="20"/>
      <c r="X1315" s="20"/>
      <c r="Y1315" s="20"/>
      <c r="Z1315" s="20"/>
      <c r="AA1315" s="30"/>
    </row>
    <row r="1316" spans="1:27" hidden="1" x14ac:dyDescent="0.25">
      <c r="A1316">
        <v>1280</v>
      </c>
      <c r="B1316" s="15">
        <v>43182</v>
      </c>
      <c r="C1316" s="25">
        <f t="shared" si="76"/>
        <v>0.17852759361267101</v>
      </c>
      <c r="D1316" s="25">
        <f>VLOOKUP(B1316,input_BB!$B$19:$L$10000,$D$35,0)</f>
        <v>2588.2600000000002</v>
      </c>
      <c r="E1316" s="27">
        <f t="shared" si="77"/>
        <v>0.12294166504483539</v>
      </c>
      <c r="F1316" s="34">
        <f t="shared" si="79"/>
        <v>-5.9501964019026077E-2</v>
      </c>
      <c r="G1316" s="25">
        <f t="shared" si="78"/>
        <v>0.12689189404448301</v>
      </c>
      <c r="I1316" s="31">
        <v>43182</v>
      </c>
      <c r="J1316" s="20">
        <v>0.17852759361267101</v>
      </c>
      <c r="K1316" s="20">
        <v>0</v>
      </c>
      <c r="L1316" s="20">
        <v>0.290558826089447</v>
      </c>
      <c r="M1316" s="20">
        <v>0.55014922661125898</v>
      </c>
      <c r="N1316" s="20">
        <v>0.12689189404448301</v>
      </c>
      <c r="O1316" s="20">
        <v>3.2400053254811503E-2</v>
      </c>
      <c r="P1316" s="20"/>
      <c r="Q1316" s="20"/>
      <c r="R1316" s="20"/>
      <c r="S1316" s="20"/>
      <c r="T1316" s="20"/>
      <c r="U1316" s="20"/>
      <c r="V1316" s="20"/>
      <c r="W1316" s="20"/>
      <c r="X1316" s="20"/>
      <c r="Y1316" s="20"/>
      <c r="Z1316" s="20"/>
      <c r="AA1316" s="30"/>
    </row>
    <row r="1317" spans="1:27" hidden="1" x14ac:dyDescent="0.25">
      <c r="A1317">
        <v>1281</v>
      </c>
      <c r="B1317" s="15">
        <v>43189</v>
      </c>
      <c r="C1317" s="25">
        <f t="shared" si="76"/>
        <v>0.11100373417139101</v>
      </c>
      <c r="D1317" s="25">
        <f>VLOOKUP(B1317,input_BB!$B$19:$L$10000,$D$35,0)</f>
        <v>2640.87</v>
      </c>
      <c r="E1317" s="27">
        <f t="shared" si="77"/>
        <v>7.9225130575099612E-3</v>
      </c>
      <c r="F1317" s="34">
        <f t="shared" si="79"/>
        <v>2.0326396884393194E-2</v>
      </c>
      <c r="G1317" s="25">
        <f t="shared" si="78"/>
        <v>0.204893024902529</v>
      </c>
      <c r="I1317" s="31">
        <v>43189</v>
      </c>
      <c r="J1317" s="20">
        <v>0.11100373417139101</v>
      </c>
      <c r="K1317" s="20">
        <v>0</v>
      </c>
      <c r="L1317" s="20">
        <v>0.189080047166021</v>
      </c>
      <c r="M1317" s="20">
        <v>0.32531632030573499</v>
      </c>
      <c r="N1317" s="20">
        <v>0.204893024902529</v>
      </c>
      <c r="O1317" s="20">
        <v>0.28071060762571498</v>
      </c>
      <c r="P1317" s="20"/>
      <c r="Q1317" s="20"/>
      <c r="R1317" s="20"/>
      <c r="S1317" s="20"/>
      <c r="T1317" s="20"/>
      <c r="U1317" s="20"/>
      <c r="V1317" s="20"/>
      <c r="W1317" s="20"/>
      <c r="X1317" s="20"/>
      <c r="Y1317" s="20"/>
      <c r="Z1317" s="20"/>
      <c r="AA1317" s="30"/>
    </row>
    <row r="1318" spans="1:27" hidden="1" x14ac:dyDescent="0.25">
      <c r="A1318">
        <v>1282</v>
      </c>
      <c r="B1318" s="15">
        <v>43196</v>
      </c>
      <c r="C1318" s="25">
        <f t="shared" ref="C1318:C1350" si="80">J1318</f>
        <v>0.111125595867634</v>
      </c>
      <c r="D1318" s="25">
        <f>VLOOKUP(B1318,input_BB!$B$19:$L$10000,$D$35,0)</f>
        <v>2604.4699999999998</v>
      </c>
      <c r="E1318" s="27">
        <f t="shared" ref="E1318:E1350" si="81">(C1318-$E$34)/$E$36</f>
        <v>8.130090483883157E-3</v>
      </c>
      <c r="F1318" s="34">
        <f t="shared" si="79"/>
        <v>-1.3783336551969616E-2</v>
      </c>
      <c r="G1318" s="25">
        <f t="shared" ref="G1318:G1350" si="82">VLOOKUP(B1318,$I$37:$AA$5000,$G$34,0)</f>
        <v>0.108753814849613</v>
      </c>
      <c r="I1318" s="31">
        <v>43196</v>
      </c>
      <c r="J1318" s="20">
        <v>0.111125595867634</v>
      </c>
      <c r="K1318" s="20">
        <v>0</v>
      </c>
      <c r="L1318" s="20">
        <v>0.193024175344534</v>
      </c>
      <c r="M1318" s="20">
        <v>0.41530662136680102</v>
      </c>
      <c r="N1318" s="20">
        <v>0.108753814849613</v>
      </c>
      <c r="O1318" s="20">
        <v>0.28291538843905201</v>
      </c>
      <c r="P1318" s="20"/>
      <c r="Q1318" s="20"/>
      <c r="R1318" s="20"/>
      <c r="S1318" s="20"/>
      <c r="T1318" s="20"/>
      <c r="U1318" s="20"/>
      <c r="V1318" s="20"/>
      <c r="W1318" s="20"/>
      <c r="X1318" s="20"/>
      <c r="Y1318" s="20"/>
      <c r="Z1318" s="20"/>
      <c r="AA1318" s="30"/>
    </row>
    <row r="1319" spans="1:27" hidden="1" x14ac:dyDescent="0.25">
      <c r="A1319">
        <v>1283</v>
      </c>
      <c r="B1319" s="15">
        <v>43203</v>
      </c>
      <c r="C1319" s="25">
        <f t="shared" si="80"/>
        <v>0.11088268458843201</v>
      </c>
      <c r="D1319" s="25">
        <f>VLOOKUP(B1319,input_BB!$B$19:$L$10000,$D$35,0)</f>
        <v>2656.3</v>
      </c>
      <c r="E1319" s="27">
        <f t="shared" si="81"/>
        <v>7.716318972995715E-3</v>
      </c>
      <c r="F1319" s="34">
        <f t="shared" ref="F1319:F1350" si="83">D1319/D1318-1</f>
        <v>1.9900402001175044E-2</v>
      </c>
      <c r="G1319" s="25">
        <f t="shared" si="82"/>
        <v>0.127447799752508</v>
      </c>
      <c r="I1319" s="31">
        <v>43203</v>
      </c>
      <c r="J1319" s="20">
        <v>0.11088268458843201</v>
      </c>
      <c r="K1319" s="20">
        <v>0</v>
      </c>
      <c r="L1319" s="20">
        <v>0.278795213219519</v>
      </c>
      <c r="M1319" s="20">
        <v>0.312206169105883</v>
      </c>
      <c r="N1319" s="20">
        <v>0.127447799752508</v>
      </c>
      <c r="O1319" s="20">
        <v>0.28155081792209002</v>
      </c>
      <c r="P1319" s="20"/>
      <c r="Q1319" s="20"/>
      <c r="R1319" s="20"/>
      <c r="S1319" s="20"/>
      <c r="T1319" s="20"/>
      <c r="U1319" s="20"/>
      <c r="V1319" s="20"/>
      <c r="W1319" s="20"/>
      <c r="X1319" s="20"/>
      <c r="Y1319" s="20"/>
      <c r="Z1319" s="20"/>
      <c r="AA1319" s="30"/>
    </row>
    <row r="1320" spans="1:27" hidden="1" x14ac:dyDescent="0.25">
      <c r="A1320">
        <v>1284</v>
      </c>
      <c r="B1320" s="15">
        <v>43210</v>
      </c>
      <c r="C1320" s="25">
        <f t="shared" si="80"/>
        <v>0.113072104752064</v>
      </c>
      <c r="D1320" s="25">
        <f>VLOOKUP(B1320,input_BB!$B$19:$L$10000,$D$35,0)</f>
        <v>2670.14</v>
      </c>
      <c r="E1320" s="27">
        <f t="shared" si="81"/>
        <v>1.1445745173580341E-2</v>
      </c>
      <c r="F1320" s="34">
        <f t="shared" si="83"/>
        <v>5.2102548657906311E-3</v>
      </c>
      <c r="G1320" s="25">
        <f t="shared" si="82"/>
        <v>0.142177963194832</v>
      </c>
      <c r="I1320" s="31">
        <v>43210</v>
      </c>
      <c r="J1320" s="20">
        <v>0.113072104752064</v>
      </c>
      <c r="K1320" s="20">
        <v>0</v>
      </c>
      <c r="L1320" s="20">
        <v>0.23285899235648799</v>
      </c>
      <c r="M1320" s="20">
        <v>0.41549161960062803</v>
      </c>
      <c r="N1320" s="20">
        <v>0.142177963194832</v>
      </c>
      <c r="O1320" s="20">
        <v>0.20947142484805201</v>
      </c>
      <c r="P1320" s="20"/>
      <c r="Q1320" s="20"/>
      <c r="R1320" s="20"/>
      <c r="S1320" s="20"/>
      <c r="T1320" s="20"/>
      <c r="U1320" s="20"/>
      <c r="V1320" s="20"/>
      <c r="W1320" s="20"/>
      <c r="X1320" s="20"/>
      <c r="Y1320" s="20"/>
      <c r="Z1320" s="20"/>
      <c r="AA1320" s="30"/>
    </row>
    <row r="1321" spans="1:27" hidden="1" x14ac:dyDescent="0.25">
      <c r="A1321">
        <v>1285</v>
      </c>
      <c r="B1321" s="15">
        <v>43217</v>
      </c>
      <c r="C1321" s="25">
        <f t="shared" si="80"/>
        <v>0.11051996797323201</v>
      </c>
      <c r="D1321" s="25">
        <f>VLOOKUP(B1321,input_BB!$B$19:$L$10000,$D$35,0)</f>
        <v>2669.91</v>
      </c>
      <c r="E1321" s="27">
        <f t="shared" si="81"/>
        <v>7.0984728096214625E-3</v>
      </c>
      <c r="F1321" s="34">
        <f t="shared" si="83"/>
        <v>-8.6137805508368359E-5</v>
      </c>
      <c r="G1321" s="25">
        <f t="shared" si="82"/>
        <v>0.181753951463485</v>
      </c>
      <c r="I1321" s="31">
        <v>43217</v>
      </c>
      <c r="J1321" s="20">
        <v>0.11051996797323201</v>
      </c>
      <c r="K1321" s="20">
        <v>0</v>
      </c>
      <c r="L1321" s="20">
        <v>0.206789970163823</v>
      </c>
      <c r="M1321" s="20">
        <v>0.25241775734914501</v>
      </c>
      <c r="N1321" s="20">
        <v>0.181753951463485</v>
      </c>
      <c r="O1321" s="20">
        <v>0.35903832102354699</v>
      </c>
      <c r="P1321" s="20"/>
      <c r="Q1321" s="20"/>
      <c r="R1321" s="20"/>
      <c r="S1321" s="20"/>
      <c r="T1321" s="20"/>
      <c r="U1321" s="20"/>
      <c r="V1321" s="20"/>
      <c r="W1321" s="20"/>
      <c r="X1321" s="20"/>
      <c r="Y1321" s="20"/>
      <c r="Z1321" s="20"/>
      <c r="AA1321" s="30"/>
    </row>
    <row r="1322" spans="1:27" hidden="1" x14ac:dyDescent="0.25">
      <c r="A1322">
        <v>1286</v>
      </c>
      <c r="B1322" s="15">
        <v>43224</v>
      </c>
      <c r="C1322" s="25">
        <f t="shared" si="80"/>
        <v>0.111904732882977</v>
      </c>
      <c r="D1322" s="25">
        <f>VLOOKUP(B1322,input_BB!$B$19:$L$10000,$D$35,0)</f>
        <v>2663.42</v>
      </c>
      <c r="E1322" s="27">
        <f t="shared" si="81"/>
        <v>9.4572610503792787E-3</v>
      </c>
      <c r="F1322" s="34">
        <f t="shared" si="83"/>
        <v>-2.4307935473479869E-3</v>
      </c>
      <c r="G1322" s="25">
        <f t="shared" si="82"/>
        <v>0.16145510168708199</v>
      </c>
      <c r="I1322" s="31">
        <v>43224</v>
      </c>
      <c r="J1322" s="20">
        <v>0.111904732882977</v>
      </c>
      <c r="K1322" s="20">
        <v>0</v>
      </c>
      <c r="L1322" s="20">
        <v>0.18189765911719799</v>
      </c>
      <c r="M1322" s="20">
        <v>0.28061064640306199</v>
      </c>
      <c r="N1322" s="20">
        <v>0.16145510168708199</v>
      </c>
      <c r="O1322" s="20">
        <v>0.376036592792659</v>
      </c>
      <c r="P1322" s="20"/>
      <c r="Q1322" s="20"/>
      <c r="R1322" s="20"/>
      <c r="S1322" s="20"/>
      <c r="T1322" s="20"/>
      <c r="U1322" s="20"/>
      <c r="V1322" s="20"/>
      <c r="W1322" s="20"/>
      <c r="X1322" s="20"/>
      <c r="Y1322" s="20"/>
      <c r="Z1322" s="20"/>
      <c r="AA1322" s="30"/>
    </row>
    <row r="1323" spans="1:27" hidden="1" x14ac:dyDescent="0.25">
      <c r="A1323">
        <v>1287</v>
      </c>
      <c r="B1323" s="15">
        <v>43231</v>
      </c>
      <c r="C1323" s="25">
        <f t="shared" si="80"/>
        <v>0.139404237270355</v>
      </c>
      <c r="D1323" s="25">
        <f>VLOOKUP(B1323,input_BB!$B$19:$L$10000,$D$35,0)</f>
        <v>2727.72</v>
      </c>
      <c r="E1323" s="27">
        <f t="shared" si="81"/>
        <v>5.6299513564966798E-2</v>
      </c>
      <c r="F1323" s="34">
        <f t="shared" si="83"/>
        <v>2.4141892754428351E-2</v>
      </c>
      <c r="G1323" s="25">
        <f t="shared" si="82"/>
        <v>0.17334300446270801</v>
      </c>
      <c r="I1323" s="31">
        <v>43231</v>
      </c>
      <c r="J1323" s="20">
        <v>0.139404237270355</v>
      </c>
      <c r="K1323" s="20">
        <v>0</v>
      </c>
      <c r="L1323" s="20">
        <v>0.159163791387611</v>
      </c>
      <c r="M1323" s="20">
        <v>0.25578124292558702</v>
      </c>
      <c r="N1323" s="20">
        <v>0.17334300446270801</v>
      </c>
      <c r="O1323" s="20">
        <v>0.41171196122409398</v>
      </c>
      <c r="P1323" s="20"/>
      <c r="Q1323" s="20"/>
      <c r="R1323" s="20"/>
      <c r="S1323" s="20"/>
      <c r="T1323" s="20"/>
      <c r="U1323" s="20"/>
      <c r="V1323" s="20"/>
      <c r="W1323" s="20"/>
      <c r="X1323" s="20"/>
      <c r="Y1323" s="20"/>
      <c r="Z1323" s="20"/>
      <c r="AA1323" s="30"/>
    </row>
    <row r="1324" spans="1:27" hidden="1" x14ac:dyDescent="0.25">
      <c r="A1324">
        <v>1288</v>
      </c>
      <c r="B1324" s="15">
        <v>43238</v>
      </c>
      <c r="C1324" s="25">
        <f t="shared" si="80"/>
        <v>0.114534482359886</v>
      </c>
      <c r="D1324" s="25">
        <f>VLOOKUP(B1324,input_BB!$B$19:$L$10000,$D$35,0)</f>
        <v>2712.97</v>
      </c>
      <c r="E1324" s="27">
        <f t="shared" si="81"/>
        <v>1.3936737746112593E-2</v>
      </c>
      <c r="F1324" s="34">
        <f t="shared" si="83"/>
        <v>-5.4074465121053406E-3</v>
      </c>
      <c r="G1324" s="25">
        <f t="shared" si="82"/>
        <v>0.203661540557073</v>
      </c>
      <c r="I1324" s="31">
        <v>43238</v>
      </c>
      <c r="J1324" s="20">
        <v>0.114534482359886</v>
      </c>
      <c r="K1324" s="20">
        <v>0</v>
      </c>
      <c r="L1324" s="20">
        <v>0.15655695334965</v>
      </c>
      <c r="M1324" s="20">
        <v>0.24182007629740401</v>
      </c>
      <c r="N1324" s="20">
        <v>0.203661540557073</v>
      </c>
      <c r="O1324" s="20">
        <v>0.39796142979587201</v>
      </c>
      <c r="P1324" s="20"/>
      <c r="Q1324" s="20"/>
      <c r="R1324" s="20"/>
      <c r="S1324" s="20"/>
      <c r="T1324" s="20"/>
      <c r="U1324" s="20"/>
      <c r="V1324" s="20"/>
      <c r="W1324" s="20"/>
      <c r="X1324" s="20"/>
      <c r="Y1324" s="20"/>
      <c r="Z1324" s="20"/>
      <c r="AA1324" s="30"/>
    </row>
    <row r="1325" spans="1:27" hidden="1" x14ac:dyDescent="0.25">
      <c r="A1325">
        <v>1289</v>
      </c>
      <c r="B1325" s="15">
        <v>43245</v>
      </c>
      <c r="C1325" s="25">
        <f t="shared" si="80"/>
        <v>0.111906975507736</v>
      </c>
      <c r="D1325" s="25">
        <f>VLOOKUP(B1325,input_BB!$B$19:$L$10000,$D$35,0)</f>
        <v>2721.33</v>
      </c>
      <c r="E1325" s="27">
        <f t="shared" si="81"/>
        <v>9.4610811045073989E-3</v>
      </c>
      <c r="F1325" s="34">
        <f t="shared" si="83"/>
        <v>3.0814937135317244E-3</v>
      </c>
      <c r="G1325" s="25">
        <f t="shared" si="82"/>
        <v>0.14937984014849601</v>
      </c>
      <c r="I1325" s="31">
        <v>43245</v>
      </c>
      <c r="J1325" s="20">
        <v>0.111906975507736</v>
      </c>
      <c r="K1325" s="20">
        <v>0</v>
      </c>
      <c r="L1325" s="20">
        <v>0.182152958012199</v>
      </c>
      <c r="M1325" s="20">
        <v>0.29702817486632799</v>
      </c>
      <c r="N1325" s="20">
        <v>0.14937984014849601</v>
      </c>
      <c r="O1325" s="20">
        <v>0.37143902697297698</v>
      </c>
      <c r="P1325" s="20"/>
      <c r="Q1325" s="20"/>
      <c r="R1325" s="20"/>
      <c r="S1325" s="20"/>
      <c r="T1325" s="20"/>
      <c r="U1325" s="20"/>
      <c r="V1325" s="20"/>
      <c r="W1325" s="20"/>
      <c r="X1325" s="20"/>
      <c r="Y1325" s="20"/>
      <c r="Z1325" s="20"/>
      <c r="AA1325" s="30"/>
    </row>
    <row r="1326" spans="1:27" hidden="1" x14ac:dyDescent="0.25">
      <c r="A1326">
        <v>1290</v>
      </c>
      <c r="B1326" s="15">
        <v>43252</v>
      </c>
      <c r="C1326" s="25">
        <f t="shared" si="80"/>
        <v>0.111899226903915</v>
      </c>
      <c r="D1326" s="25">
        <f>VLOOKUP(B1326,input_BB!$B$19:$L$10000,$D$35,0)</f>
        <v>2734.62</v>
      </c>
      <c r="E1326" s="27">
        <f t="shared" si="81"/>
        <v>9.4478822463859718E-3</v>
      </c>
      <c r="F1326" s="34">
        <f t="shared" si="83"/>
        <v>4.883641454729748E-3</v>
      </c>
      <c r="G1326" s="25">
        <f t="shared" si="82"/>
        <v>0.14774958944507399</v>
      </c>
      <c r="I1326" s="31">
        <v>43252</v>
      </c>
      <c r="J1326" s="20">
        <v>0.111899226903915</v>
      </c>
      <c r="K1326" s="20">
        <v>0</v>
      </c>
      <c r="L1326" s="20">
        <v>0.188930410127885</v>
      </c>
      <c r="M1326" s="20">
        <v>0.27735985425291998</v>
      </c>
      <c r="N1326" s="20">
        <v>0.14774958944507399</v>
      </c>
      <c r="O1326" s="20">
        <v>0.385960146174121</v>
      </c>
      <c r="P1326" s="20"/>
      <c r="Q1326" s="20"/>
      <c r="R1326" s="20"/>
      <c r="S1326" s="20"/>
      <c r="T1326" s="20"/>
      <c r="U1326" s="20"/>
      <c r="V1326" s="20"/>
      <c r="W1326" s="20"/>
      <c r="X1326" s="20"/>
      <c r="Y1326" s="20"/>
      <c r="Z1326" s="20"/>
      <c r="AA1326" s="30"/>
    </row>
    <row r="1327" spans="1:27" hidden="1" x14ac:dyDescent="0.25">
      <c r="A1327">
        <v>1291</v>
      </c>
      <c r="B1327" s="15">
        <v>43259</v>
      </c>
      <c r="C1327" s="25">
        <f t="shared" si="80"/>
        <v>0.111573234200478</v>
      </c>
      <c r="D1327" s="25">
        <f>VLOOKUP(B1327,input_BB!$B$19:$L$10000,$D$35,0)</f>
        <v>2779.03</v>
      </c>
      <c r="E1327" s="27">
        <f t="shared" si="81"/>
        <v>8.8925910557811731E-3</v>
      </c>
      <c r="F1327" s="34">
        <f t="shared" si="83"/>
        <v>1.6239916332068116E-2</v>
      </c>
      <c r="G1327" s="25">
        <f t="shared" si="82"/>
        <v>0.17020678126376201</v>
      </c>
      <c r="I1327" s="31">
        <v>43259</v>
      </c>
      <c r="J1327" s="20">
        <v>0.111573234200478</v>
      </c>
      <c r="K1327" s="20">
        <v>0</v>
      </c>
      <c r="L1327" s="20">
        <v>0.158958722295965</v>
      </c>
      <c r="M1327" s="20">
        <v>0.25986788222948198</v>
      </c>
      <c r="N1327" s="20">
        <v>0.17020678126376201</v>
      </c>
      <c r="O1327" s="20">
        <v>0.410966614210791</v>
      </c>
      <c r="P1327" s="20"/>
      <c r="Q1327" s="20"/>
      <c r="R1327" s="20"/>
      <c r="S1327" s="20"/>
      <c r="T1327" s="20"/>
      <c r="U1327" s="20"/>
      <c r="V1327" s="20"/>
      <c r="W1327" s="20"/>
      <c r="X1327" s="20"/>
      <c r="Y1327" s="20"/>
      <c r="Z1327" s="20"/>
      <c r="AA1327" s="30"/>
    </row>
    <row r="1328" spans="1:27" hidden="1" x14ac:dyDescent="0.25">
      <c r="A1328">
        <v>1292</v>
      </c>
      <c r="B1328" s="15">
        <v>43266</v>
      </c>
      <c r="C1328" s="25">
        <f t="shared" si="80"/>
        <v>0.114505514502525</v>
      </c>
      <c r="D1328" s="25">
        <f>VLOOKUP(B1328,input_BB!$B$19:$L$10000,$D$35,0)</f>
        <v>2779.66</v>
      </c>
      <c r="E1328" s="27">
        <f t="shared" si="81"/>
        <v>1.3887394322674983E-2</v>
      </c>
      <c r="F1328" s="34">
        <f t="shared" si="83"/>
        <v>2.2669780462947209E-4</v>
      </c>
      <c r="G1328" s="25">
        <f t="shared" si="82"/>
        <v>0.200178968734289</v>
      </c>
      <c r="I1328" s="31">
        <v>43266</v>
      </c>
      <c r="J1328" s="20">
        <v>0.114505514502525</v>
      </c>
      <c r="K1328" s="20">
        <v>0</v>
      </c>
      <c r="L1328" s="20">
        <v>0.156265944811291</v>
      </c>
      <c r="M1328" s="20">
        <v>0.24622145641104201</v>
      </c>
      <c r="N1328" s="20">
        <v>0.200178968734289</v>
      </c>
      <c r="O1328" s="20">
        <v>0.39733363004337802</v>
      </c>
      <c r="P1328" s="20"/>
      <c r="Q1328" s="20"/>
      <c r="R1328" s="20"/>
      <c r="S1328" s="20"/>
      <c r="T1328" s="20"/>
      <c r="U1328" s="20"/>
      <c r="V1328" s="20"/>
      <c r="W1328" s="20"/>
      <c r="X1328" s="20"/>
      <c r="Y1328" s="20"/>
      <c r="Z1328" s="20"/>
      <c r="AA1328" s="30"/>
    </row>
    <row r="1329" spans="1:27" hidden="1" x14ac:dyDescent="0.25">
      <c r="A1329">
        <v>1293</v>
      </c>
      <c r="B1329" s="15">
        <v>43273</v>
      </c>
      <c r="C1329" s="25">
        <f t="shared" si="80"/>
        <v>0.110447235405445</v>
      </c>
      <c r="D1329" s="25">
        <f>VLOOKUP(B1329,input_BB!$B$19:$L$10000,$D$35,0)</f>
        <v>2754.88</v>
      </c>
      <c r="E1329" s="27">
        <f t="shared" si="81"/>
        <v>6.9745812202196928E-3</v>
      </c>
      <c r="F1329" s="34">
        <f t="shared" si="83"/>
        <v>-8.9147593590581664E-3</v>
      </c>
      <c r="G1329" s="25">
        <f t="shared" si="82"/>
        <v>0.14268201586270199</v>
      </c>
      <c r="I1329" s="31">
        <v>43273</v>
      </c>
      <c r="J1329" s="20">
        <v>0.110447235405445</v>
      </c>
      <c r="K1329" s="20">
        <v>0</v>
      </c>
      <c r="L1329" s="20">
        <v>0.18350968589608399</v>
      </c>
      <c r="M1329" s="20">
        <v>0.32932385388346902</v>
      </c>
      <c r="N1329" s="20">
        <v>0.14268201586270199</v>
      </c>
      <c r="O1329" s="20">
        <v>0.344484444357745</v>
      </c>
      <c r="P1329" s="20"/>
      <c r="Q1329" s="20"/>
      <c r="R1329" s="20"/>
      <c r="S1329" s="20"/>
      <c r="T1329" s="20"/>
      <c r="U1329" s="20"/>
      <c r="V1329" s="20"/>
      <c r="W1329" s="20"/>
      <c r="X1329" s="20"/>
      <c r="Y1329" s="20"/>
      <c r="Z1329" s="20"/>
      <c r="AA1329" s="30"/>
    </row>
    <row r="1330" spans="1:27" hidden="1" x14ac:dyDescent="0.25">
      <c r="A1330">
        <v>1294</v>
      </c>
      <c r="B1330" s="15">
        <v>43280</v>
      </c>
      <c r="C1330" s="25">
        <f t="shared" si="80"/>
        <v>0.26197245717048601</v>
      </c>
      <c r="D1330" s="25">
        <f>VLOOKUP(B1330,input_BB!$B$19:$L$10000,$D$35,0)</f>
        <v>2718.37</v>
      </c>
      <c r="E1330" s="27">
        <f t="shared" si="81"/>
        <v>0.26508042197510751</v>
      </c>
      <c r="F1330" s="34">
        <f t="shared" si="83"/>
        <v>-1.3252845858984896E-2</v>
      </c>
      <c r="G1330" s="25">
        <f t="shared" si="82"/>
        <v>0.19579269532572999</v>
      </c>
      <c r="I1330" s="31">
        <v>43280</v>
      </c>
      <c r="J1330" s="20">
        <v>0.26197245717048601</v>
      </c>
      <c r="K1330" s="20">
        <v>0</v>
      </c>
      <c r="L1330" s="20">
        <v>0.26817175297762802</v>
      </c>
      <c r="M1330" s="20">
        <v>0.413211572783866</v>
      </c>
      <c r="N1330" s="20">
        <v>0.19579269532572999</v>
      </c>
      <c r="O1330" s="20">
        <v>0.12282397891277599</v>
      </c>
      <c r="P1330" s="20"/>
      <c r="Q1330" s="20"/>
      <c r="R1330" s="20"/>
      <c r="S1330" s="20"/>
      <c r="T1330" s="20"/>
      <c r="U1330" s="20"/>
      <c r="V1330" s="20"/>
      <c r="W1330" s="20"/>
      <c r="X1330" s="20"/>
      <c r="Y1330" s="20"/>
      <c r="Z1330" s="20"/>
      <c r="AA1330" s="30"/>
    </row>
    <row r="1331" spans="1:27" hidden="1" x14ac:dyDescent="0.25">
      <c r="A1331">
        <v>1295</v>
      </c>
      <c r="B1331" s="15">
        <v>43287</v>
      </c>
      <c r="C1331" s="25">
        <f t="shared" si="80"/>
        <v>0.21558217704296101</v>
      </c>
      <c r="D1331" s="25">
        <f>VLOOKUP(B1331,input_BB!$B$19:$L$10000,$D$35,0)</f>
        <v>2759.82</v>
      </c>
      <c r="E1331" s="27">
        <f t="shared" si="81"/>
        <v>0.18605989908330678</v>
      </c>
      <c r="F1331" s="34">
        <f t="shared" si="83"/>
        <v>1.5248108241335823E-2</v>
      </c>
      <c r="G1331" s="25">
        <f t="shared" si="82"/>
        <v>0.24831496136321199</v>
      </c>
      <c r="I1331" s="31">
        <v>43287</v>
      </c>
      <c r="J1331" s="20">
        <v>0.21558217704296101</v>
      </c>
      <c r="K1331" s="20">
        <v>0</v>
      </c>
      <c r="L1331" s="20">
        <v>0.27592898246238201</v>
      </c>
      <c r="M1331" s="20">
        <v>0.29596997584409901</v>
      </c>
      <c r="N1331" s="20">
        <v>0.24831496136321199</v>
      </c>
      <c r="O1331" s="20">
        <v>0.17978608033030699</v>
      </c>
      <c r="P1331" s="20"/>
      <c r="Q1331" s="20"/>
      <c r="R1331" s="20"/>
      <c r="S1331" s="20"/>
      <c r="T1331" s="20"/>
      <c r="U1331" s="20"/>
      <c r="V1331" s="20"/>
      <c r="W1331" s="20"/>
      <c r="X1331" s="20"/>
      <c r="Y1331" s="20"/>
      <c r="Z1331" s="20"/>
      <c r="AA1331" s="30"/>
    </row>
    <row r="1332" spans="1:27" hidden="1" x14ac:dyDescent="0.25">
      <c r="A1332">
        <v>1296</v>
      </c>
      <c r="B1332" s="15">
        <v>43294</v>
      </c>
      <c r="C1332" s="25">
        <f t="shared" si="80"/>
        <v>0.112112909555435</v>
      </c>
      <c r="D1332" s="25">
        <f>VLOOKUP(B1332,input_BB!$B$19:$L$10000,$D$35,0)</f>
        <v>2801.31</v>
      </c>
      <c r="E1332" s="27">
        <f t="shared" si="81"/>
        <v>9.8118661414950247E-3</v>
      </c>
      <c r="F1332" s="34">
        <f t="shared" si="83"/>
        <v>1.5033589147118276E-2</v>
      </c>
      <c r="G1332" s="25">
        <f t="shared" si="82"/>
        <v>0.18564539560062701</v>
      </c>
      <c r="I1332" s="31">
        <v>43294</v>
      </c>
      <c r="J1332" s="20">
        <v>0.112112909555435</v>
      </c>
      <c r="K1332" s="20">
        <v>0</v>
      </c>
      <c r="L1332" s="20">
        <v>0.31435139686367403</v>
      </c>
      <c r="M1332" s="20">
        <v>0.327329159424115</v>
      </c>
      <c r="N1332" s="20">
        <v>0.18564539560062701</v>
      </c>
      <c r="O1332" s="20">
        <v>0.17267404811158299</v>
      </c>
      <c r="P1332" s="20"/>
      <c r="Q1332" s="20"/>
      <c r="R1332" s="20"/>
      <c r="S1332" s="20"/>
      <c r="T1332" s="20"/>
      <c r="U1332" s="20"/>
      <c r="V1332" s="20"/>
      <c r="W1332" s="20"/>
      <c r="X1332" s="20"/>
      <c r="Y1332" s="20"/>
      <c r="Z1332" s="20"/>
      <c r="AA1332" s="30"/>
    </row>
    <row r="1333" spans="1:27" hidden="1" x14ac:dyDescent="0.25">
      <c r="A1333">
        <v>1297</v>
      </c>
      <c r="B1333" s="15">
        <v>43301</v>
      </c>
      <c r="C1333" s="25">
        <f t="shared" si="80"/>
        <v>0.11809833347797399</v>
      </c>
      <c r="D1333" s="25">
        <f>VLOOKUP(B1333,input_BB!$B$19:$L$10000,$D$35,0)</f>
        <v>2801.83</v>
      </c>
      <c r="E1333" s="27">
        <f t="shared" si="81"/>
        <v>2.0007349479555177E-2</v>
      </c>
      <c r="F1333" s="34">
        <f t="shared" si="83"/>
        <v>1.8562743859118491E-4</v>
      </c>
      <c r="G1333" s="25">
        <f t="shared" si="82"/>
        <v>0.23539872946502</v>
      </c>
      <c r="I1333" s="31">
        <v>43301</v>
      </c>
      <c r="J1333" s="20">
        <v>0.11809833347797399</v>
      </c>
      <c r="K1333" s="20">
        <v>0</v>
      </c>
      <c r="L1333" s="20">
        <v>0.28798221661530099</v>
      </c>
      <c r="M1333" s="20">
        <v>0.37911446106275198</v>
      </c>
      <c r="N1333" s="20">
        <v>0.23539872946502</v>
      </c>
      <c r="O1333" s="20">
        <v>9.7504592856926101E-2</v>
      </c>
      <c r="P1333" s="20"/>
      <c r="Q1333" s="20"/>
      <c r="R1333" s="20"/>
      <c r="S1333" s="20"/>
      <c r="T1333" s="20"/>
      <c r="U1333" s="20"/>
      <c r="V1333" s="20"/>
      <c r="W1333" s="20"/>
      <c r="X1333" s="20"/>
      <c r="Y1333" s="20"/>
      <c r="Z1333" s="20"/>
      <c r="AA1333" s="30"/>
    </row>
    <row r="1334" spans="1:27" hidden="1" x14ac:dyDescent="0.25">
      <c r="A1334">
        <v>1298</v>
      </c>
      <c r="B1334" s="15">
        <v>43308</v>
      </c>
      <c r="C1334" s="25">
        <f t="shared" si="80"/>
        <v>0.111869558691978</v>
      </c>
      <c r="D1334" s="25">
        <f>VLOOKUP(B1334,input_BB!$B$19:$L$10000,$D$35,0)</f>
        <v>2818.82</v>
      </c>
      <c r="E1334" s="27">
        <f t="shared" si="81"/>
        <v>9.3973458492337594E-3</v>
      </c>
      <c r="F1334" s="34">
        <f t="shared" si="83"/>
        <v>6.0638939550223814E-3</v>
      </c>
      <c r="G1334" s="25">
        <f t="shared" si="82"/>
        <v>0.21686976834462501</v>
      </c>
      <c r="I1334" s="31">
        <v>43308</v>
      </c>
      <c r="J1334" s="20">
        <v>0.111869558691978</v>
      </c>
      <c r="K1334" s="20">
        <v>0</v>
      </c>
      <c r="L1334" s="20">
        <v>0.30366628517821498</v>
      </c>
      <c r="M1334" s="20">
        <v>0.47946394647716001</v>
      </c>
      <c r="N1334" s="20">
        <v>0.21686976834462501</v>
      </c>
      <c r="O1334" s="20" t="s">
        <v>111</v>
      </c>
      <c r="P1334" s="20"/>
      <c r="Q1334" s="20"/>
      <c r="R1334" s="20"/>
      <c r="S1334" s="20"/>
      <c r="T1334" s="20"/>
      <c r="U1334" s="20"/>
      <c r="V1334" s="20"/>
      <c r="W1334" s="20"/>
      <c r="X1334" s="20"/>
      <c r="Y1334" s="20"/>
      <c r="Z1334" s="20"/>
      <c r="AA1334" s="30"/>
    </row>
    <row r="1335" spans="1:27" hidden="1" x14ac:dyDescent="0.25">
      <c r="A1335">
        <v>1299</v>
      </c>
      <c r="B1335" s="15">
        <v>43315</v>
      </c>
      <c r="C1335" s="25">
        <f t="shared" si="80"/>
        <v>0.110925406217575</v>
      </c>
      <c r="D1335" s="25">
        <f>VLOOKUP(B1335,input_BB!$B$19:$L$10000,$D$35,0)</f>
        <v>2840.35</v>
      </c>
      <c r="E1335" s="27">
        <f t="shared" si="81"/>
        <v>7.7890903695983877E-3</v>
      </c>
      <c r="F1335" s="34">
        <f t="shared" si="83"/>
        <v>7.6379477937575935E-3</v>
      </c>
      <c r="G1335" s="25">
        <f t="shared" si="82"/>
        <v>0.18245705673055501</v>
      </c>
      <c r="I1335" s="31">
        <v>43315</v>
      </c>
      <c r="J1335" s="20">
        <v>0.110925406217575</v>
      </c>
      <c r="K1335" s="20">
        <v>0</v>
      </c>
      <c r="L1335" s="20">
        <v>0.45708913711479798</v>
      </c>
      <c r="M1335" s="20">
        <v>0.29578931180364199</v>
      </c>
      <c r="N1335" s="20">
        <v>0.18245705673055501</v>
      </c>
      <c r="O1335" s="20">
        <v>6.4664494351004798E-2</v>
      </c>
      <c r="P1335" s="20"/>
      <c r="Q1335" s="20"/>
      <c r="R1335" s="20"/>
      <c r="S1335" s="20"/>
      <c r="T1335" s="20"/>
      <c r="U1335" s="20"/>
      <c r="V1335" s="20"/>
      <c r="W1335" s="20"/>
      <c r="X1335" s="20"/>
      <c r="Y1335" s="20"/>
      <c r="Z1335" s="20"/>
      <c r="AA1335" s="30"/>
    </row>
    <row r="1336" spans="1:27" hidden="1" x14ac:dyDescent="0.25">
      <c r="A1336">
        <v>1300</v>
      </c>
      <c r="B1336" s="15">
        <v>43322</v>
      </c>
      <c r="C1336" s="25">
        <f t="shared" si="80"/>
        <v>0.112011767923832</v>
      </c>
      <c r="D1336" s="25">
        <f>VLOOKUP(B1336,input_BB!$B$19:$L$10000,$D$35,0)</f>
        <v>2833.28</v>
      </c>
      <c r="E1336" s="27">
        <f t="shared" si="81"/>
        <v>9.6395829693859333E-3</v>
      </c>
      <c r="F1336" s="34">
        <f t="shared" si="83"/>
        <v>-2.4891298607564449E-3</v>
      </c>
      <c r="G1336" s="25">
        <f t="shared" si="82"/>
        <v>0.22740569845587699</v>
      </c>
      <c r="I1336" s="31">
        <v>43322</v>
      </c>
      <c r="J1336" s="20">
        <v>0.112011767923832</v>
      </c>
      <c r="K1336" s="20">
        <v>0</v>
      </c>
      <c r="L1336" s="20">
        <v>0.43001494642138699</v>
      </c>
      <c r="M1336" s="20">
        <v>0.29142246185370102</v>
      </c>
      <c r="N1336" s="20">
        <v>0.22740569845587699</v>
      </c>
      <c r="O1336" s="20">
        <v>5.1156893269034102E-2</v>
      </c>
      <c r="P1336" s="20"/>
      <c r="Q1336" s="20"/>
      <c r="R1336" s="20"/>
      <c r="S1336" s="20"/>
      <c r="T1336" s="20"/>
      <c r="U1336" s="20"/>
      <c r="V1336" s="20"/>
      <c r="W1336" s="20"/>
      <c r="X1336" s="20"/>
      <c r="Y1336" s="20"/>
      <c r="Z1336" s="20"/>
      <c r="AA1336" s="30"/>
    </row>
    <row r="1337" spans="1:27" hidden="1" x14ac:dyDescent="0.25">
      <c r="A1337">
        <v>1301</v>
      </c>
      <c r="B1337" s="15">
        <v>43329</v>
      </c>
      <c r="C1337" s="25">
        <f t="shared" si="80"/>
        <v>0.111443489789963</v>
      </c>
      <c r="D1337" s="25">
        <f>VLOOKUP(B1337,input_BB!$B$19:$L$10000,$D$35,0)</f>
        <v>2850.13</v>
      </c>
      <c r="E1337" s="27">
        <f t="shared" si="81"/>
        <v>8.6715863295109309E-3</v>
      </c>
      <c r="F1337" s="34">
        <f t="shared" si="83"/>
        <v>5.9471707702731802E-3</v>
      </c>
      <c r="G1337" s="25">
        <f t="shared" si="82"/>
        <v>0.40517073230279799</v>
      </c>
      <c r="I1337" s="31">
        <v>43329</v>
      </c>
      <c r="J1337" s="20">
        <v>0.111443489789963</v>
      </c>
      <c r="K1337" s="20">
        <v>0</v>
      </c>
      <c r="L1337" s="20">
        <v>0.31623248464366199</v>
      </c>
      <c r="M1337" s="20">
        <v>0.27859678305354002</v>
      </c>
      <c r="N1337" s="20">
        <v>0.40517073230279799</v>
      </c>
      <c r="O1337" s="20" t="s">
        <v>111</v>
      </c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Z1337" s="20"/>
      <c r="AA1337" s="30"/>
    </row>
    <row r="1338" spans="1:27" hidden="1" x14ac:dyDescent="0.25">
      <c r="A1338">
        <v>1302</v>
      </c>
      <c r="B1338" s="15">
        <v>43336</v>
      </c>
      <c r="C1338" s="25">
        <f t="shared" si="80"/>
        <v>0.110826946794987</v>
      </c>
      <c r="D1338" s="25">
        <f>VLOOKUP(B1338,input_BB!$B$19:$L$10000,$D$35,0)</f>
        <v>2874.69</v>
      </c>
      <c r="E1338" s="27">
        <f t="shared" si="81"/>
        <v>7.6213760329929426E-3</v>
      </c>
      <c r="F1338" s="34">
        <f t="shared" si="83"/>
        <v>8.6171507966303906E-3</v>
      </c>
      <c r="G1338" s="25">
        <f t="shared" si="82"/>
        <v>0.33898599670320401</v>
      </c>
      <c r="I1338" s="31">
        <v>43336</v>
      </c>
      <c r="J1338" s="20">
        <v>0.110826946794987</v>
      </c>
      <c r="K1338" s="20">
        <v>0</v>
      </c>
      <c r="L1338" s="20">
        <v>0.24906888404958299</v>
      </c>
      <c r="M1338" s="20">
        <v>0.31292714501891999</v>
      </c>
      <c r="N1338" s="20">
        <v>0.33898599670320401</v>
      </c>
      <c r="O1338" s="20">
        <v>9.9017974228293407E-2</v>
      </c>
      <c r="P1338" s="20"/>
      <c r="Q1338" s="20"/>
      <c r="R1338" s="20"/>
      <c r="S1338" s="20"/>
      <c r="T1338" s="20"/>
      <c r="U1338" s="20"/>
      <c r="V1338" s="20"/>
      <c r="W1338" s="20"/>
      <c r="X1338" s="20"/>
      <c r="Y1338" s="20"/>
      <c r="Z1338" s="20"/>
      <c r="AA1338" s="30"/>
    </row>
    <row r="1339" spans="1:27" hidden="1" x14ac:dyDescent="0.25">
      <c r="A1339">
        <v>1303</v>
      </c>
      <c r="B1339" s="15">
        <v>43343</v>
      </c>
      <c r="C1339" s="25">
        <f t="shared" si="80"/>
        <v>0.110370725393295</v>
      </c>
      <c r="D1339" s="25">
        <f>VLOOKUP(B1339,input_BB!$B$19:$L$10000,$D$35,0)</f>
        <v>2901.52</v>
      </c>
      <c r="E1339" s="27">
        <f t="shared" si="81"/>
        <v>6.844255187483275E-3</v>
      </c>
      <c r="F1339" s="34">
        <f t="shared" si="83"/>
        <v>9.3331802733511715E-3</v>
      </c>
      <c r="G1339" s="25">
        <f t="shared" si="82"/>
        <v>0.28325089785890101</v>
      </c>
      <c r="I1339" s="31">
        <v>43343</v>
      </c>
      <c r="J1339" s="20">
        <v>0.110370725393295</v>
      </c>
      <c r="K1339" s="20">
        <v>0</v>
      </c>
      <c r="L1339" s="20">
        <v>0.283124014998763</v>
      </c>
      <c r="M1339" s="20">
        <v>0.31412154863393699</v>
      </c>
      <c r="N1339" s="20">
        <v>0.28325089785890101</v>
      </c>
      <c r="O1339" s="20">
        <v>0.1195035385084</v>
      </c>
      <c r="P1339" s="20"/>
      <c r="Q1339" s="20"/>
      <c r="R1339" s="20"/>
      <c r="S1339" s="20"/>
      <c r="T1339" s="20"/>
      <c r="U1339" s="20"/>
      <c r="V1339" s="20"/>
      <c r="W1339" s="20"/>
      <c r="X1339" s="20"/>
      <c r="Y1339" s="20"/>
      <c r="Z1339" s="20"/>
      <c r="AA1339" s="30"/>
    </row>
    <row r="1340" spans="1:27" hidden="1" x14ac:dyDescent="0.25">
      <c r="A1340">
        <v>1304</v>
      </c>
      <c r="B1340" s="15">
        <v>43350</v>
      </c>
      <c r="C1340" s="25">
        <f t="shared" si="80"/>
        <v>0.111642278730869</v>
      </c>
      <c r="D1340" s="25">
        <f>VLOOKUP(B1340,input_BB!$B$19:$L$10000,$D$35,0)</f>
        <v>2871.68</v>
      </c>
      <c r="E1340" s="27">
        <f t="shared" si="81"/>
        <v>9.0102004963647925E-3</v>
      </c>
      <c r="F1340" s="34">
        <f t="shared" si="83"/>
        <v>-1.0284264799139797E-2</v>
      </c>
      <c r="G1340" s="25">
        <f t="shared" si="82"/>
        <v>0.288019033156376</v>
      </c>
      <c r="I1340" s="31">
        <v>43350</v>
      </c>
      <c r="J1340" s="20">
        <v>0.111642278730869</v>
      </c>
      <c r="K1340" s="20">
        <v>0</v>
      </c>
      <c r="L1340" s="20">
        <v>0.27690315838160601</v>
      </c>
      <c r="M1340" s="20">
        <v>0.31859228846359799</v>
      </c>
      <c r="N1340" s="20">
        <v>0.288019033156376</v>
      </c>
      <c r="O1340" s="20">
        <v>0.11648551999842099</v>
      </c>
      <c r="P1340" s="20"/>
      <c r="Q1340" s="20"/>
      <c r="R1340" s="20"/>
      <c r="S1340" s="20"/>
      <c r="T1340" s="20"/>
      <c r="U1340" s="20"/>
      <c r="V1340" s="20"/>
      <c r="W1340" s="20"/>
      <c r="X1340" s="20"/>
      <c r="Y1340" s="20"/>
      <c r="Z1340" s="20"/>
      <c r="AA1340" s="30"/>
    </row>
    <row r="1341" spans="1:27" hidden="1" x14ac:dyDescent="0.25">
      <c r="A1341">
        <v>1305</v>
      </c>
      <c r="B1341" s="15">
        <v>43357</v>
      </c>
      <c r="C1341" s="25">
        <f t="shared" si="80"/>
        <v>0.110787510871887</v>
      </c>
      <c r="D1341" s="25">
        <f>VLOOKUP(B1341,input_BB!$B$19:$L$10000,$D$35,0)</f>
        <v>2904.98</v>
      </c>
      <c r="E1341" s="27">
        <f t="shared" si="81"/>
        <v>7.5542014598815772E-3</v>
      </c>
      <c r="F1341" s="34">
        <f t="shared" si="83"/>
        <v>1.1595999554268044E-2</v>
      </c>
      <c r="G1341" s="25">
        <f t="shared" si="82"/>
        <v>0.30707610272937902</v>
      </c>
      <c r="I1341" s="31">
        <v>43357</v>
      </c>
      <c r="J1341" s="20">
        <v>0.110787510871887</v>
      </c>
      <c r="K1341" s="20">
        <v>0</v>
      </c>
      <c r="L1341" s="20">
        <v>0.26944249859736802</v>
      </c>
      <c r="M1341" s="20">
        <v>0.42348139867325302</v>
      </c>
      <c r="N1341" s="20">
        <v>0.30707610272937902</v>
      </c>
      <c r="O1341" s="20" t="s">
        <v>111</v>
      </c>
      <c r="P1341" s="20"/>
      <c r="Q1341" s="20"/>
      <c r="R1341" s="20"/>
      <c r="S1341" s="20"/>
      <c r="T1341" s="20"/>
      <c r="U1341" s="20"/>
      <c r="V1341" s="20"/>
      <c r="W1341" s="20"/>
      <c r="X1341" s="20"/>
      <c r="Y1341" s="20"/>
      <c r="Z1341" s="20"/>
      <c r="AA1341" s="30"/>
    </row>
    <row r="1342" spans="1:27" hidden="1" x14ac:dyDescent="0.25">
      <c r="A1342">
        <v>1306</v>
      </c>
      <c r="B1342" s="15">
        <v>43364</v>
      </c>
      <c r="C1342" s="25">
        <f t="shared" si="80"/>
        <v>0.11076470464468</v>
      </c>
      <c r="D1342" s="25">
        <f>VLOOKUP(B1342,input_BB!$B$19:$L$10000,$D$35,0)</f>
        <v>2929.67</v>
      </c>
      <c r="E1342" s="27">
        <f t="shared" si="81"/>
        <v>7.5153536668927752E-3</v>
      </c>
      <c r="F1342" s="34">
        <f t="shared" si="83"/>
        <v>8.4991979290736097E-3</v>
      </c>
      <c r="G1342" s="25">
        <f t="shared" si="82"/>
        <v>0.34188529677729401</v>
      </c>
      <c r="I1342" s="31">
        <v>43364</v>
      </c>
      <c r="J1342" s="20">
        <v>0.11076470464468</v>
      </c>
      <c r="K1342" s="20">
        <v>0</v>
      </c>
      <c r="L1342" s="20">
        <v>0.24812634853693299</v>
      </c>
      <c r="M1342" s="20">
        <v>0.312059704441007</v>
      </c>
      <c r="N1342" s="20">
        <v>0.34188529677729401</v>
      </c>
      <c r="O1342" s="20">
        <v>9.7928650244766199E-2</v>
      </c>
      <c r="P1342" s="20"/>
      <c r="Q1342" s="20"/>
      <c r="R1342" s="20"/>
      <c r="S1342" s="20"/>
      <c r="T1342" s="20"/>
      <c r="U1342" s="20"/>
      <c r="V1342" s="20"/>
      <c r="W1342" s="20"/>
      <c r="X1342" s="20"/>
      <c r="Y1342" s="20"/>
      <c r="Z1342" s="20"/>
      <c r="AA1342" s="30"/>
    </row>
    <row r="1343" spans="1:27" hidden="1" x14ac:dyDescent="0.25">
      <c r="A1343">
        <v>1307</v>
      </c>
      <c r="B1343" s="15">
        <v>43371</v>
      </c>
      <c r="C1343" s="25">
        <f t="shared" si="80"/>
        <v>0.110162623226643</v>
      </c>
      <c r="D1343" s="25">
        <f>VLOOKUP(B1343,input_BB!$B$19:$L$10000,$D$35,0)</f>
        <v>2913.98</v>
      </c>
      <c r="E1343" s="27">
        <f t="shared" si="81"/>
        <v>6.4897770084648941E-3</v>
      </c>
      <c r="F1343" s="34">
        <f t="shared" si="83"/>
        <v>-5.3555519904971982E-3</v>
      </c>
      <c r="G1343" s="25">
        <f t="shared" si="82"/>
        <v>0.226361070753061</v>
      </c>
      <c r="I1343" s="31">
        <v>43371</v>
      </c>
      <c r="J1343" s="20">
        <v>0.110162623226643</v>
      </c>
      <c r="K1343" s="20">
        <v>1</v>
      </c>
      <c r="L1343" s="20">
        <v>0.27544808098635698</v>
      </c>
      <c r="M1343" s="20">
        <v>0.37449143220027498</v>
      </c>
      <c r="N1343" s="20">
        <v>0.226361070753061</v>
      </c>
      <c r="O1343" s="20">
        <v>0.123699416060307</v>
      </c>
      <c r="P1343" s="20"/>
      <c r="Q1343" s="20"/>
      <c r="R1343" s="20"/>
      <c r="S1343" s="20"/>
      <c r="T1343" s="20"/>
      <c r="U1343" s="20"/>
      <c r="V1343" s="20"/>
      <c r="W1343" s="20"/>
      <c r="X1343" s="20"/>
      <c r="Y1343" s="20"/>
      <c r="Z1343" s="20"/>
      <c r="AA1343" s="30"/>
    </row>
    <row r="1344" spans="1:27" hidden="1" x14ac:dyDescent="0.25">
      <c r="A1344">
        <v>1308</v>
      </c>
      <c r="B1344" s="15">
        <v>43378</v>
      </c>
      <c r="C1344" s="25">
        <f t="shared" si="80"/>
        <v>0.110948741436005</v>
      </c>
      <c r="D1344" s="25">
        <f>VLOOKUP(B1344,input_BB!$B$19:$L$10000,$D$35,0)</f>
        <v>2885.57</v>
      </c>
      <c r="E1344" s="27">
        <f t="shared" si="81"/>
        <v>7.8288392384791902E-3</v>
      </c>
      <c r="F1344" s="34">
        <f t="shared" si="83"/>
        <v>-9.749552158902941E-3</v>
      </c>
      <c r="G1344" s="25">
        <f t="shared" si="82"/>
        <v>0.296691238965481</v>
      </c>
      <c r="I1344" s="31">
        <v>43378</v>
      </c>
      <c r="J1344" s="20">
        <v>0.110948741436005</v>
      </c>
      <c r="K1344" s="20">
        <v>0</v>
      </c>
      <c r="L1344" s="20">
        <v>0.26657145300093998</v>
      </c>
      <c r="M1344" s="20">
        <v>0.32984972998761602</v>
      </c>
      <c r="N1344" s="20">
        <v>0.296691238965481</v>
      </c>
      <c r="O1344" s="20">
        <v>0.10688757804596299</v>
      </c>
      <c r="P1344" s="20"/>
      <c r="Q1344" s="20"/>
      <c r="R1344" s="20"/>
      <c r="S1344" s="20"/>
      <c r="T1344" s="20"/>
      <c r="U1344" s="20"/>
      <c r="V1344" s="20"/>
      <c r="W1344" s="20"/>
      <c r="X1344" s="20"/>
      <c r="Y1344" s="20"/>
      <c r="Z1344" s="20"/>
      <c r="AA1344" s="30"/>
    </row>
    <row r="1345" spans="1:27" hidden="1" x14ac:dyDescent="0.25">
      <c r="A1345">
        <v>1309</v>
      </c>
      <c r="B1345" s="15">
        <v>43385</v>
      </c>
      <c r="C1345" s="25">
        <f t="shared" si="80"/>
        <v>0.15760055184364299</v>
      </c>
      <c r="D1345" s="25">
        <f>VLOOKUP(B1345,input_BB!$B$19:$L$10000,$D$35,0)</f>
        <v>2767.13</v>
      </c>
      <c r="E1345" s="27">
        <f t="shared" si="81"/>
        <v>8.7294848974285966E-2</v>
      </c>
      <c r="F1345" s="34">
        <f t="shared" si="83"/>
        <v>-4.1045616637267579E-2</v>
      </c>
      <c r="G1345" s="25">
        <f t="shared" si="82"/>
        <v>0.40661860853727699</v>
      </c>
      <c r="I1345" s="31">
        <v>43385</v>
      </c>
      <c r="J1345" s="20">
        <v>0.15760055184364299</v>
      </c>
      <c r="K1345" s="20">
        <v>0</v>
      </c>
      <c r="L1345" s="20">
        <v>0.29289026539597501</v>
      </c>
      <c r="M1345" s="20">
        <v>0.30049112606674699</v>
      </c>
      <c r="N1345" s="20">
        <v>0.40661860853727699</v>
      </c>
      <c r="O1345" s="20" t="s">
        <v>111</v>
      </c>
      <c r="P1345" s="20"/>
      <c r="Q1345" s="20"/>
      <c r="R1345" s="20"/>
      <c r="S1345" s="20"/>
      <c r="T1345" s="20"/>
      <c r="U1345" s="20"/>
      <c r="V1345" s="20"/>
      <c r="W1345" s="20"/>
      <c r="X1345" s="20"/>
      <c r="Y1345" s="20"/>
      <c r="Z1345" s="20"/>
      <c r="AA1345" s="30"/>
    </row>
    <row r="1346" spans="1:27" hidden="1" x14ac:dyDescent="0.25">
      <c r="A1346">
        <v>1310</v>
      </c>
      <c r="B1346" s="15">
        <v>43392</v>
      </c>
      <c r="C1346" s="25">
        <f t="shared" si="80"/>
        <v>0.112044490873814</v>
      </c>
      <c r="D1346" s="25">
        <f>VLOOKUP(B1346,input_BB!$B$19:$L$10000,$D$35,0)</f>
        <v>2767.78</v>
      </c>
      <c r="E1346" s="27">
        <f t="shared" si="81"/>
        <v>9.6953227625286437E-3</v>
      </c>
      <c r="F1346" s="34">
        <f t="shared" si="83"/>
        <v>2.3490042029106206E-4</v>
      </c>
      <c r="G1346" s="25">
        <f t="shared" si="82"/>
        <v>0.36501351385291197</v>
      </c>
      <c r="I1346" s="31">
        <v>43392</v>
      </c>
      <c r="J1346" s="20">
        <v>0.112044490873814</v>
      </c>
      <c r="K1346" s="20">
        <v>0</v>
      </c>
      <c r="L1346" s="20">
        <v>0.283839756308437</v>
      </c>
      <c r="M1346" s="20">
        <v>0.311961799752971</v>
      </c>
      <c r="N1346" s="20">
        <v>0.36501351385291197</v>
      </c>
      <c r="O1346" s="20">
        <v>3.9184930085681101E-2</v>
      </c>
      <c r="P1346" s="20"/>
      <c r="Q1346" s="20"/>
      <c r="R1346" s="20"/>
      <c r="S1346" s="20"/>
      <c r="T1346" s="20"/>
      <c r="U1346" s="20"/>
      <c r="V1346" s="20"/>
      <c r="W1346" s="20"/>
      <c r="X1346" s="20"/>
      <c r="Y1346" s="20"/>
      <c r="Z1346" s="20"/>
      <c r="AA1346" s="30"/>
    </row>
    <row r="1347" spans="1:27" hidden="1" x14ac:dyDescent="0.25">
      <c r="A1347">
        <v>1311</v>
      </c>
      <c r="B1347" s="15">
        <v>43399</v>
      </c>
      <c r="C1347" s="25">
        <f t="shared" si="80"/>
        <v>0.112325713038445</v>
      </c>
      <c r="D1347" s="25">
        <f>VLOOKUP(B1347,input_BB!$B$19:$L$10000,$D$35,0)</f>
        <v>2658.69</v>
      </c>
      <c r="E1347" s="27">
        <f t="shared" si="81"/>
        <v>1.0174352473856479E-2</v>
      </c>
      <c r="F1347" s="34">
        <f t="shared" si="83"/>
        <v>-3.9414259803886242E-2</v>
      </c>
      <c r="G1347" s="25">
        <f t="shared" si="82"/>
        <v>0.21851436924548301</v>
      </c>
      <c r="I1347" s="31">
        <v>43399</v>
      </c>
      <c r="J1347" s="20">
        <v>0.112325713038445</v>
      </c>
      <c r="K1347" s="20">
        <v>0</v>
      </c>
      <c r="L1347" s="20">
        <v>0.31710968339172002</v>
      </c>
      <c r="M1347" s="20">
        <v>0.417367362111491</v>
      </c>
      <c r="N1347" s="20">
        <v>0.21851436924548301</v>
      </c>
      <c r="O1347" s="20">
        <v>4.7008585251306197E-2</v>
      </c>
      <c r="P1347" s="20"/>
      <c r="Q1347" s="20"/>
      <c r="R1347" s="20"/>
      <c r="S1347" s="20"/>
      <c r="T1347" s="20"/>
      <c r="U1347" s="20"/>
      <c r="V1347" s="20"/>
      <c r="W1347" s="20"/>
      <c r="X1347" s="20"/>
      <c r="Y1347" s="20"/>
      <c r="Z1347" s="20"/>
      <c r="AA1347" s="30"/>
    </row>
    <row r="1348" spans="1:27" hidden="1" x14ac:dyDescent="0.25">
      <c r="A1348">
        <v>1312</v>
      </c>
      <c r="B1348" s="15">
        <v>43406</v>
      </c>
      <c r="C1348" s="25">
        <f t="shared" si="80"/>
        <v>0.13015982508659399</v>
      </c>
      <c r="D1348" s="25">
        <f>VLOOKUP(B1348,input_BB!$B$19:$L$10000,$D$35,0)</f>
        <v>2723.06</v>
      </c>
      <c r="E1348" s="27">
        <f t="shared" si="81"/>
        <v>4.0552717413272557E-2</v>
      </c>
      <c r="F1348" s="34">
        <f t="shared" si="83"/>
        <v>2.4211171667249509E-2</v>
      </c>
      <c r="G1348" s="25">
        <f t="shared" si="82"/>
        <v>0.292534560864882</v>
      </c>
      <c r="I1348" s="31">
        <v>43406</v>
      </c>
      <c r="J1348" s="20">
        <v>0.13015982508659399</v>
      </c>
      <c r="K1348" s="20">
        <v>0</v>
      </c>
      <c r="L1348" s="20">
        <v>0.29345879594816399</v>
      </c>
      <c r="M1348" s="20">
        <v>0.37339326877785001</v>
      </c>
      <c r="N1348" s="20">
        <v>0.292534560864882</v>
      </c>
      <c r="O1348" s="20">
        <v>4.0613374409103203E-2</v>
      </c>
      <c r="P1348" s="20"/>
      <c r="Q1348" s="20"/>
      <c r="R1348" s="20"/>
      <c r="S1348" s="20"/>
      <c r="T1348" s="20"/>
      <c r="U1348" s="20"/>
      <c r="V1348" s="20"/>
      <c r="W1348" s="20"/>
      <c r="X1348" s="20"/>
      <c r="Y1348" s="20"/>
      <c r="Z1348" s="20"/>
      <c r="AA1348" s="30"/>
    </row>
    <row r="1349" spans="1:27" hidden="1" x14ac:dyDescent="0.25">
      <c r="A1349">
        <v>1313</v>
      </c>
      <c r="B1349" s="15">
        <v>43413</v>
      </c>
      <c r="C1349" s="25">
        <f t="shared" si="80"/>
        <v>0.33449095487594599</v>
      </c>
      <c r="D1349" s="25">
        <f>VLOOKUP(B1349,input_BB!$B$19:$L$10000,$D$35,0)</f>
        <v>2781.01</v>
      </c>
      <c r="E1349" s="27">
        <f t="shared" si="81"/>
        <v>0.38860736753914643</v>
      </c>
      <c r="F1349" s="34">
        <f t="shared" si="83"/>
        <v>2.1281205702408323E-2</v>
      </c>
      <c r="G1349" s="25">
        <f t="shared" si="82"/>
        <v>0.35038495611176601</v>
      </c>
      <c r="I1349" s="31">
        <v>43413</v>
      </c>
      <c r="J1349" s="20">
        <v>0.33449095487594599</v>
      </c>
      <c r="K1349" s="20">
        <v>1</v>
      </c>
      <c r="L1349" s="20">
        <v>0.26055501861458502</v>
      </c>
      <c r="M1349" s="20">
        <v>0.34557255910329299</v>
      </c>
      <c r="N1349" s="20">
        <v>0.35038495611176601</v>
      </c>
      <c r="O1349" s="20">
        <v>4.3487466170355399E-2</v>
      </c>
      <c r="P1349" s="20"/>
      <c r="Q1349" s="20"/>
      <c r="R1349" s="20"/>
      <c r="S1349" s="20"/>
      <c r="T1349" s="20"/>
      <c r="U1349" s="20"/>
      <c r="V1349" s="20"/>
      <c r="W1349" s="20"/>
      <c r="X1349" s="20"/>
      <c r="Y1349" s="20"/>
      <c r="Z1349" s="20"/>
      <c r="AA1349" s="30"/>
    </row>
    <row r="1350" spans="1:27" hidden="1" x14ac:dyDescent="0.25">
      <c r="A1350">
        <v>1314</v>
      </c>
      <c r="B1350" s="15">
        <v>43420</v>
      </c>
      <c r="C1350" s="25">
        <f t="shared" si="80"/>
        <v>0.112003989517689</v>
      </c>
      <c r="D1350" s="25">
        <f>VLOOKUP(B1350,input_BB!$B$19:$L$10000,$D$35,0)</f>
        <v>2736.27</v>
      </c>
      <c r="E1350" s="27">
        <f t="shared" si="81"/>
        <v>9.6263333464262427E-3</v>
      </c>
      <c r="F1350" s="34">
        <f t="shared" si="83"/>
        <v>-1.6087680375115654E-2</v>
      </c>
      <c r="G1350" s="25">
        <f t="shared" si="82"/>
        <v>0.33826447633696799</v>
      </c>
      <c r="I1350" s="31">
        <v>43420</v>
      </c>
      <c r="J1350" s="20">
        <v>0.112003989517689</v>
      </c>
      <c r="K1350" s="20">
        <v>0</v>
      </c>
      <c r="L1350" s="20">
        <v>0.27616596664927501</v>
      </c>
      <c r="M1350" s="20">
        <v>0.34744470407386002</v>
      </c>
      <c r="N1350" s="20">
        <v>0.33826447633696799</v>
      </c>
      <c r="O1350" s="20">
        <v>3.8124852939897397E-2</v>
      </c>
      <c r="P1350" s="20"/>
      <c r="Q1350" s="20"/>
      <c r="R1350" s="20"/>
      <c r="S1350" s="20"/>
      <c r="T1350" s="20"/>
      <c r="U1350" s="20"/>
      <c r="V1350" s="20"/>
      <c r="W1350" s="20"/>
      <c r="X1350" s="20"/>
      <c r="Y1350" s="20"/>
      <c r="Z1350" s="20"/>
      <c r="AA1350" s="30"/>
    </row>
  </sheetData>
  <autoFilter ref="B36:O1350" xr:uid="{9EF20B72-CF6F-46F9-9A2C-D183EAF39C56}">
    <filterColumn colId="0">
      <filters>
        <dateGroupItem year="2008" month="8" dateTimeGrouping="month"/>
        <dateGroupItem year="2008" month="9" dateTimeGrouping="month"/>
        <dateGroupItem year="2008" month="10" dateTimeGrouping="month"/>
        <dateGroupItem year="2008" month="11" dateTimeGrouping="month"/>
        <dateGroupItem year="2008" month="12" dateTimeGrouping="month"/>
      </filters>
    </filterColumn>
  </autoFilter>
  <dataValidations count="1">
    <dataValidation type="list" allowBlank="1" showInputMessage="1" showErrorMessage="1" sqref="G35" xr:uid="{AB719DC8-DAAF-4C96-B9C5-D64641703D5A}">
      <formula1>$L$36:$AA$36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4F8A9F0-590B-43E2-BF00-463AD770C718}">
          <x14:formula1>
            <xm:f>input_BB!$C$17:$L$17</xm:f>
          </x14:formula1>
          <xm:sqref>D36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64420-CB1C-49C0-82F6-C25A07CC30ED}">
  <sheetPr filterMode="1">
    <tabColor rgb="FFC00000"/>
  </sheetPr>
  <dimension ref="A34:AA1350"/>
  <sheetViews>
    <sheetView showGridLines="0" zoomScaleNormal="100" workbookViewId="0">
      <selection activeCell="B36" sqref="B36:N36"/>
    </sheetView>
  </sheetViews>
  <sheetFormatPr defaultRowHeight="15" x14ac:dyDescent="0.25"/>
  <cols>
    <col min="1" max="1" width="9.140625" style="25"/>
    <col min="2" max="2" width="10.7109375" style="25" bestFit="1" customWidth="1"/>
    <col min="3" max="8" width="9.140625" style="25"/>
    <col min="9" max="9" width="10.7109375" style="25" bestFit="1" customWidth="1"/>
    <col min="10" max="24" width="9.140625" style="25"/>
    <col min="25" max="25" width="9.7109375" style="25" bestFit="1" customWidth="1"/>
    <col min="26" max="16384" width="9.140625" style="25"/>
  </cols>
  <sheetData>
    <row r="34" spans="1:27" x14ac:dyDescent="0.25">
      <c r="E34" s="25">
        <f>MIN(C37:C1350)</f>
        <v>0.105989664793015</v>
      </c>
      <c r="G34" s="25">
        <f>MATCH(G35,I36:AA36,0)</f>
        <v>4</v>
      </c>
    </row>
    <row r="35" spans="1:27" x14ac:dyDescent="0.25">
      <c r="D35" s="25">
        <f>MATCH($D$36,input_BB!$C$17:$L$17,0)+1</f>
        <v>3</v>
      </c>
      <c r="E35" s="25">
        <f>MAX(C37:C1350)</f>
        <v>0.61205524206161499</v>
      </c>
      <c r="G35" s="30" t="s">
        <v>107</v>
      </c>
    </row>
    <row r="36" spans="1:27" x14ac:dyDescent="0.25">
      <c r="B36" s="25" t="s">
        <v>99</v>
      </c>
      <c r="C36" s="25" t="s">
        <v>100</v>
      </c>
      <c r="D36" s="32" t="s">
        <v>2</v>
      </c>
      <c r="E36" s="26">
        <f>E35-E34</f>
        <v>0.50606557726860002</v>
      </c>
      <c r="F36" s="26"/>
      <c r="G36" s="29" t="str">
        <f>"feature_wgt (" &amp;G35 &amp; ")"</f>
        <v>feature_wgt (ret_1w_tgt)</v>
      </c>
      <c r="I36" s="20" t="s">
        <v>104</v>
      </c>
      <c r="J36" s="20" t="s">
        <v>105</v>
      </c>
      <c r="K36" s="20" t="s">
        <v>106</v>
      </c>
      <c r="L36" s="20" t="s">
        <v>107</v>
      </c>
      <c r="M36" s="20" t="s">
        <v>108</v>
      </c>
      <c r="N36" s="20" t="s">
        <v>110</v>
      </c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30"/>
    </row>
    <row r="37" spans="1:27" hidden="1" x14ac:dyDescent="0.25">
      <c r="A37">
        <v>1</v>
      </c>
      <c r="B37" s="15">
        <v>34229</v>
      </c>
      <c r="C37" s="25">
        <f>J37</f>
        <v>0.111127316951752</v>
      </c>
      <c r="D37" s="25">
        <f>VLOOKUP(B37,input_BB!$B$19:$L$10000,$D$35,0)</f>
        <v>458.83</v>
      </c>
      <c r="E37" s="27">
        <f>(C37-$E$34)/$E$36</f>
        <v>1.01521470526934E-2</v>
      </c>
      <c r="F37" s="28"/>
      <c r="G37" s="25">
        <f>VLOOKUP(B37,$I$37:$AA$5000,$G$34,0)</f>
        <v>0.66609195146000799</v>
      </c>
      <c r="I37" s="31">
        <v>34229</v>
      </c>
      <c r="J37" s="20">
        <v>0.111127316951752</v>
      </c>
      <c r="K37" s="20">
        <v>0</v>
      </c>
      <c r="L37" s="20">
        <v>0.66609195146000799</v>
      </c>
      <c r="M37" s="20" t="s">
        <v>111</v>
      </c>
      <c r="N37" s="20">
        <v>0.33390804853999201</v>
      </c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31"/>
      <c r="Z37" s="20"/>
      <c r="AA37" s="30"/>
    </row>
    <row r="38" spans="1:27" hidden="1" x14ac:dyDescent="0.25">
      <c r="A38">
        <v>2</v>
      </c>
      <c r="B38" s="15">
        <v>34236</v>
      </c>
      <c r="C38" s="25">
        <f t="shared" ref="C38:C101" si="0">J38</f>
        <v>0.111105009913445</v>
      </c>
      <c r="D38" s="25">
        <f>VLOOKUP(B38,input_BB!$B$19:$L$10000,$D$35,0)</f>
        <v>457.63</v>
      </c>
      <c r="E38" s="27">
        <f t="shared" ref="E38:E101" si="1">(C38-$E$34)/$E$36</f>
        <v>1.0108067709404743E-2</v>
      </c>
      <c r="F38" s="34"/>
      <c r="G38" s="25">
        <f t="shared" ref="G38:G101" si="2">VLOOKUP(B38,$I$37:$AA$5000,$G$34,0)</f>
        <v>0.66594750371516998</v>
      </c>
      <c r="I38" s="31">
        <v>34236</v>
      </c>
      <c r="J38" s="20">
        <v>0.111105009913445</v>
      </c>
      <c r="K38" s="20">
        <v>0</v>
      </c>
      <c r="L38" s="20">
        <v>0.66594750371516998</v>
      </c>
      <c r="M38" s="20" t="s">
        <v>111</v>
      </c>
      <c r="N38" s="20">
        <v>0.33405249628483002</v>
      </c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30"/>
    </row>
    <row r="39" spans="1:27" hidden="1" x14ac:dyDescent="0.25">
      <c r="A39">
        <v>3</v>
      </c>
      <c r="B39" s="15">
        <v>34243</v>
      </c>
      <c r="C39" s="25">
        <f t="shared" si="0"/>
        <v>0.11108281463384601</v>
      </c>
      <c r="D39" s="25">
        <f>VLOOKUP(B39,input_BB!$B$19:$L$10000,$D$35,0)</f>
        <v>461.29</v>
      </c>
      <c r="E39" s="27">
        <f t="shared" si="1"/>
        <v>1.0064209204507424E-2</v>
      </c>
      <c r="F39" s="34">
        <f>D39/D37-1</f>
        <v>5.3614628511648998E-3</v>
      </c>
      <c r="G39" s="25">
        <f t="shared" si="2"/>
        <v>0.66580342190219299</v>
      </c>
      <c r="I39" s="31">
        <v>34243</v>
      </c>
      <c r="J39" s="20">
        <v>0.11108281463384601</v>
      </c>
      <c r="K39" s="20">
        <v>0</v>
      </c>
      <c r="L39" s="20">
        <v>0.66580342190219299</v>
      </c>
      <c r="M39" s="20" t="s">
        <v>111</v>
      </c>
      <c r="N39" s="20">
        <v>0.33419657809780701</v>
      </c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30"/>
    </row>
    <row r="40" spans="1:27" hidden="1" x14ac:dyDescent="0.25">
      <c r="A40">
        <v>4</v>
      </c>
      <c r="B40" s="15">
        <v>34250</v>
      </c>
      <c r="C40" s="25">
        <f t="shared" si="0"/>
        <v>0.111060731112957</v>
      </c>
      <c r="D40" s="25">
        <f>VLOOKUP(B40,input_BB!$B$19:$L$10000,$D$35,0)</f>
        <v>460.31</v>
      </c>
      <c r="E40" s="27">
        <f t="shared" si="1"/>
        <v>1.0020571538005393E-2</v>
      </c>
      <c r="F40" s="34">
        <f t="shared" ref="F40:F103" si="3">D40/D38-1</f>
        <v>5.856259423551835E-3</v>
      </c>
      <c r="G40" s="25">
        <f t="shared" si="2"/>
        <v>0.66566037521816601</v>
      </c>
      <c r="I40" s="31">
        <v>34250</v>
      </c>
      <c r="J40" s="20">
        <v>0.111060731112957</v>
      </c>
      <c r="K40" s="20">
        <v>0</v>
      </c>
      <c r="L40" s="20">
        <v>0.66566037521816601</v>
      </c>
      <c r="M40" s="20" t="s">
        <v>111</v>
      </c>
      <c r="N40" s="20">
        <v>0.33433962478183399</v>
      </c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30"/>
    </row>
    <row r="41" spans="1:27" hidden="1" x14ac:dyDescent="0.25">
      <c r="A41">
        <v>5</v>
      </c>
      <c r="B41" s="15">
        <v>34257</v>
      </c>
      <c r="C41" s="25">
        <f t="shared" si="0"/>
        <v>0.11103872954845399</v>
      </c>
      <c r="D41" s="25">
        <f>VLOOKUP(B41,input_BB!$B$19:$L$10000,$D$35,0)</f>
        <v>469.5</v>
      </c>
      <c r="E41" s="27">
        <f t="shared" si="1"/>
        <v>9.9770958196572744E-3</v>
      </c>
      <c r="F41" s="34">
        <f t="shared" si="3"/>
        <v>1.7797914543996152E-2</v>
      </c>
      <c r="G41" s="25">
        <f t="shared" si="2"/>
        <v>0.66551907584703696</v>
      </c>
      <c r="I41" s="31">
        <v>34257</v>
      </c>
      <c r="J41" s="20">
        <v>0.11103872954845399</v>
      </c>
      <c r="K41" s="20">
        <v>0</v>
      </c>
      <c r="L41" s="20">
        <v>0.66551907584703696</v>
      </c>
      <c r="M41" s="20" t="s">
        <v>111</v>
      </c>
      <c r="N41" s="20">
        <v>0.33448092415296299</v>
      </c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30"/>
    </row>
    <row r="42" spans="1:27" hidden="1" x14ac:dyDescent="0.25">
      <c r="A42">
        <v>6</v>
      </c>
      <c r="B42" s="15">
        <v>34264</v>
      </c>
      <c r="C42" s="25">
        <f t="shared" si="0"/>
        <v>0.11101683974266099</v>
      </c>
      <c r="D42" s="25">
        <f>VLOOKUP(B42,input_BB!$B$19:$L$10000,$D$35,0)</f>
        <v>463.27</v>
      </c>
      <c r="E42" s="27">
        <f t="shared" si="1"/>
        <v>9.9338409397044733E-3</v>
      </c>
      <c r="F42" s="34">
        <f t="shared" si="3"/>
        <v>6.4304490452085084E-3</v>
      </c>
      <c r="G42" s="25">
        <f t="shared" si="2"/>
        <v>0.66537612906613897</v>
      </c>
      <c r="I42" s="31">
        <v>34264</v>
      </c>
      <c r="J42" s="20">
        <v>0.11101683974266099</v>
      </c>
      <c r="K42" s="20">
        <v>0</v>
      </c>
      <c r="L42" s="20">
        <v>0.66537612906613897</v>
      </c>
      <c r="M42" s="20" t="s">
        <v>111</v>
      </c>
      <c r="N42" s="20">
        <v>0.33462387093386098</v>
      </c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30"/>
    </row>
    <row r="43" spans="1:27" hidden="1" x14ac:dyDescent="0.25">
      <c r="A43">
        <v>7</v>
      </c>
      <c r="B43" s="15">
        <v>34271</v>
      </c>
      <c r="C43" s="25">
        <f t="shared" si="0"/>
        <v>0.11099504679441501</v>
      </c>
      <c r="D43" s="25">
        <f>VLOOKUP(B43,input_BB!$B$19:$L$10000,$D$35,0)</f>
        <v>467.83</v>
      </c>
      <c r="E43" s="27">
        <f t="shared" si="1"/>
        <v>9.8907774530243228E-3</v>
      </c>
      <c r="F43" s="34">
        <f t="shared" si="3"/>
        <v>-3.5569755058573183E-3</v>
      </c>
      <c r="G43" s="25">
        <f t="shared" si="2"/>
        <v>0.66523617328742402</v>
      </c>
      <c r="I43" s="31">
        <v>34271</v>
      </c>
      <c r="J43" s="20">
        <v>0.11099504679441501</v>
      </c>
      <c r="K43" s="20">
        <v>0</v>
      </c>
      <c r="L43" s="20">
        <v>0.66523617328742402</v>
      </c>
      <c r="M43" s="20" t="s">
        <v>111</v>
      </c>
      <c r="N43" s="20">
        <v>0.33476382671257598</v>
      </c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30"/>
    </row>
    <row r="44" spans="1:27" hidden="1" x14ac:dyDescent="0.25">
      <c r="A44">
        <v>8</v>
      </c>
      <c r="B44" s="15">
        <v>34278</v>
      </c>
      <c r="C44" s="25">
        <f t="shared" si="0"/>
        <v>0.110973387956619</v>
      </c>
      <c r="D44" s="25">
        <f>VLOOKUP(B44,input_BB!$B$19:$L$10000,$D$35,0)</f>
        <v>459.57</v>
      </c>
      <c r="E44" s="27">
        <f t="shared" si="1"/>
        <v>9.847978972414545E-3</v>
      </c>
      <c r="F44" s="34">
        <f t="shared" si="3"/>
        <v>-7.9867032184255393E-3</v>
      </c>
      <c r="G44" s="25">
        <f t="shared" si="2"/>
        <v>0.66509583679804696</v>
      </c>
      <c r="I44" s="31">
        <v>34278</v>
      </c>
      <c r="J44" s="20">
        <v>0.110973387956619</v>
      </c>
      <c r="K44" s="20">
        <v>0</v>
      </c>
      <c r="L44" s="20">
        <v>0.66509583679804696</v>
      </c>
      <c r="M44" s="20" t="s">
        <v>111</v>
      </c>
      <c r="N44" s="20">
        <v>0.33490416320195299</v>
      </c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30"/>
    </row>
    <row r="45" spans="1:27" hidden="1" x14ac:dyDescent="0.25">
      <c r="A45">
        <v>9</v>
      </c>
      <c r="B45" s="15">
        <v>34285</v>
      </c>
      <c r="C45" s="25">
        <f t="shared" si="0"/>
        <v>0.110951796174049</v>
      </c>
      <c r="D45" s="25">
        <f>VLOOKUP(B45,input_BB!$B$19:$L$10000,$D$35,0)</f>
        <v>465.39</v>
      </c>
      <c r="E45" s="27">
        <f t="shared" si="1"/>
        <v>9.8053129948419658E-3</v>
      </c>
      <c r="F45" s="34">
        <f t="shared" si="3"/>
        <v>-5.2155697582455529E-3</v>
      </c>
      <c r="G45" s="25">
        <f t="shared" si="2"/>
        <v>0.66495701035103605</v>
      </c>
      <c r="I45" s="31">
        <v>34285</v>
      </c>
      <c r="J45" s="20">
        <v>0.110951796174049</v>
      </c>
      <c r="K45" s="20">
        <v>0</v>
      </c>
      <c r="L45" s="20">
        <v>0.66495701035103605</v>
      </c>
      <c r="M45" s="20" t="s">
        <v>111</v>
      </c>
      <c r="N45" s="20">
        <v>0.33504298964896401</v>
      </c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30"/>
    </row>
    <row r="46" spans="1:27" hidden="1" x14ac:dyDescent="0.25">
      <c r="A46">
        <v>10</v>
      </c>
      <c r="B46" s="15">
        <v>34292</v>
      </c>
      <c r="C46" s="25">
        <f t="shared" si="0"/>
        <v>0.110930301249027</v>
      </c>
      <c r="D46" s="25">
        <f>VLOOKUP(B46,input_BB!$B$19:$L$10000,$D$35,0)</f>
        <v>462.6</v>
      </c>
      <c r="E46" s="27">
        <f t="shared" si="1"/>
        <v>9.7628384105439871E-3</v>
      </c>
      <c r="F46" s="34">
        <f t="shared" si="3"/>
        <v>6.5931196553299376E-3</v>
      </c>
      <c r="G46" s="25">
        <f t="shared" si="2"/>
        <v>0.664817695626576</v>
      </c>
      <c r="I46" s="31">
        <v>34292</v>
      </c>
      <c r="J46" s="20">
        <v>0.110930301249027</v>
      </c>
      <c r="K46" s="20">
        <v>0</v>
      </c>
      <c r="L46" s="20">
        <v>0.664817695626576</v>
      </c>
      <c r="M46" s="20" t="s">
        <v>111</v>
      </c>
      <c r="N46" s="20">
        <v>0.335182304373424</v>
      </c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30"/>
    </row>
    <row r="47" spans="1:27" hidden="1" x14ac:dyDescent="0.25">
      <c r="A47">
        <v>11</v>
      </c>
      <c r="B47" s="15">
        <v>34299</v>
      </c>
      <c r="C47" s="25">
        <f t="shared" si="0"/>
        <v>0.110908925533295</v>
      </c>
      <c r="D47" s="25">
        <f>VLOOKUP(B47,input_BB!$B$19:$L$10000,$D$35,0)</f>
        <v>463.06</v>
      </c>
      <c r="E47" s="27">
        <f t="shared" si="1"/>
        <v>9.7205993871996663E-3</v>
      </c>
      <c r="F47" s="34">
        <f t="shared" si="3"/>
        <v>-5.0065536431809221E-3</v>
      </c>
      <c r="G47" s="25">
        <f t="shared" si="2"/>
        <v>0.66468014015799304</v>
      </c>
      <c r="I47" s="31">
        <v>34299</v>
      </c>
      <c r="J47" s="20">
        <v>0.110908925533295</v>
      </c>
      <c r="K47" s="20">
        <v>0</v>
      </c>
      <c r="L47" s="20">
        <v>0.66468014015799304</v>
      </c>
      <c r="M47" s="20" t="s">
        <v>111</v>
      </c>
      <c r="N47" s="20">
        <v>0.33531985984200702</v>
      </c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30"/>
    </row>
    <row r="48" spans="1:27" hidden="1" x14ac:dyDescent="0.25">
      <c r="A48">
        <v>12</v>
      </c>
      <c r="B48" s="15">
        <v>34306</v>
      </c>
      <c r="C48" s="25">
        <f t="shared" si="0"/>
        <v>0.110887624323368</v>
      </c>
      <c r="D48" s="25">
        <f>VLOOKUP(B48,input_BB!$B$19:$L$10000,$D$35,0)</f>
        <v>464.89</v>
      </c>
      <c r="E48" s="27">
        <f t="shared" si="1"/>
        <v>9.6785075894489404E-3</v>
      </c>
      <c r="F48" s="34">
        <f t="shared" si="3"/>
        <v>4.9502810203199132E-3</v>
      </c>
      <c r="G48" s="25">
        <f t="shared" si="2"/>
        <v>0.66454302009726696</v>
      </c>
      <c r="I48" s="31">
        <v>34306</v>
      </c>
      <c r="J48" s="20">
        <v>0.110887624323368</v>
      </c>
      <c r="K48" s="20">
        <v>0</v>
      </c>
      <c r="L48" s="20">
        <v>0.66454302009726696</v>
      </c>
      <c r="M48" s="20" t="s">
        <v>111</v>
      </c>
      <c r="N48" s="20">
        <v>0.33545697990273299</v>
      </c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30"/>
    </row>
    <row r="49" spans="1:27" hidden="1" x14ac:dyDescent="0.25">
      <c r="A49">
        <v>13</v>
      </c>
      <c r="B49" s="15">
        <v>34313</v>
      </c>
      <c r="C49" s="25">
        <f t="shared" si="0"/>
        <v>0.110866449773312</v>
      </c>
      <c r="D49" s="25">
        <f>VLOOKUP(B49,input_BB!$B$19:$L$10000,$D$35,0)</f>
        <v>463.93</v>
      </c>
      <c r="E49" s="27">
        <f t="shared" si="1"/>
        <v>9.6366660752122187E-3</v>
      </c>
      <c r="F49" s="34">
        <f t="shared" si="3"/>
        <v>1.8788062022199181E-3</v>
      </c>
      <c r="G49" s="25">
        <f t="shared" si="2"/>
        <v>0.66440538721154296</v>
      </c>
      <c r="I49" s="31">
        <v>34313</v>
      </c>
      <c r="J49" s="20">
        <v>0.110866449773312</v>
      </c>
      <c r="K49" s="20">
        <v>0</v>
      </c>
      <c r="L49" s="20">
        <v>0.66440538721154296</v>
      </c>
      <c r="M49" s="20" t="s">
        <v>111</v>
      </c>
      <c r="N49" s="20">
        <v>0.33559461278845698</v>
      </c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30"/>
    </row>
    <row r="50" spans="1:27" hidden="1" x14ac:dyDescent="0.25">
      <c r="A50">
        <v>14</v>
      </c>
      <c r="B50" s="15">
        <v>34320</v>
      </c>
      <c r="C50" s="25">
        <f t="shared" si="0"/>
        <v>0.110845342278481</v>
      </c>
      <c r="D50" s="25">
        <f>VLOOKUP(B50,input_BB!$B$19:$L$10000,$D$35,0)</f>
        <v>466.38</v>
      </c>
      <c r="E50" s="27">
        <f t="shared" si="1"/>
        <v>9.5949570640106938E-3</v>
      </c>
      <c r="F50" s="34">
        <f t="shared" si="3"/>
        <v>3.2050592613306339E-3</v>
      </c>
      <c r="G50" s="25">
        <f t="shared" si="2"/>
        <v>0.66426990510000095</v>
      </c>
      <c r="I50" s="31">
        <v>34320</v>
      </c>
      <c r="J50" s="20">
        <v>0.110845342278481</v>
      </c>
      <c r="K50" s="20">
        <v>0</v>
      </c>
      <c r="L50" s="20">
        <v>0.66426990510000095</v>
      </c>
      <c r="M50" s="20" t="s">
        <v>111</v>
      </c>
      <c r="N50" s="20">
        <v>0.335730094899999</v>
      </c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30"/>
    </row>
    <row r="51" spans="1:27" hidden="1" x14ac:dyDescent="0.25">
      <c r="A51">
        <v>15</v>
      </c>
      <c r="B51" s="15">
        <v>34327</v>
      </c>
      <c r="C51" s="25">
        <f t="shared" si="0"/>
        <v>0.11082436144351999</v>
      </c>
      <c r="D51" s="25">
        <f>VLOOKUP(B51,input_BB!$B$19:$L$10000,$D$35,0)</f>
        <v>467.38</v>
      </c>
      <c r="E51" s="27">
        <f t="shared" si="1"/>
        <v>9.5534983363211971E-3</v>
      </c>
      <c r="F51" s="34">
        <f t="shared" si="3"/>
        <v>7.4364667083395286E-3</v>
      </c>
      <c r="G51" s="25">
        <f t="shared" si="2"/>
        <v>0.66413409978373195</v>
      </c>
      <c r="I51" s="31">
        <v>34327</v>
      </c>
      <c r="J51" s="20">
        <v>0.11082436144351999</v>
      </c>
      <c r="K51" s="20">
        <v>0</v>
      </c>
      <c r="L51" s="20">
        <v>0.66413409978373195</v>
      </c>
      <c r="M51" s="20" t="s">
        <v>111</v>
      </c>
      <c r="N51" s="20">
        <v>0.335865900216268</v>
      </c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30"/>
    </row>
    <row r="52" spans="1:27" hidden="1" x14ac:dyDescent="0.25">
      <c r="A52">
        <v>16</v>
      </c>
      <c r="B52" s="15">
        <v>34334</v>
      </c>
      <c r="C52" s="25">
        <f t="shared" si="0"/>
        <v>0.110803455114365</v>
      </c>
      <c r="D52" s="25">
        <f>VLOOKUP(B52,input_BB!$B$19:$L$10000,$D$35,0)</f>
        <v>466.45</v>
      </c>
      <c r="E52" s="27">
        <f t="shared" si="1"/>
        <v>9.5121868342272712E-3</v>
      </c>
      <c r="F52" s="34">
        <f t="shared" si="3"/>
        <v>1.5009219949391195E-4</v>
      </c>
      <c r="G52" s="25">
        <f t="shared" si="2"/>
        <v>0.663999651147827</v>
      </c>
      <c r="I52" s="31">
        <v>34334</v>
      </c>
      <c r="J52" s="20">
        <v>0.110803455114365</v>
      </c>
      <c r="K52" s="20">
        <v>0</v>
      </c>
      <c r="L52" s="20">
        <v>0.663999651147827</v>
      </c>
      <c r="M52" s="20" t="s">
        <v>111</v>
      </c>
      <c r="N52" s="20">
        <v>0.336000348852173</v>
      </c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30"/>
    </row>
    <row r="53" spans="1:27" hidden="1" x14ac:dyDescent="0.25">
      <c r="A53">
        <v>17</v>
      </c>
      <c r="B53" s="15">
        <v>34341</v>
      </c>
      <c r="C53" s="25">
        <f t="shared" si="0"/>
        <v>0.110782623291016</v>
      </c>
      <c r="D53" s="25">
        <f>VLOOKUP(B53,input_BB!$B$19:$L$10000,$D$35,0)</f>
        <v>469.9</v>
      </c>
      <c r="E53" s="27">
        <f t="shared" si="1"/>
        <v>9.4710225577288865E-3</v>
      </c>
      <c r="F53" s="34">
        <f t="shared" si="3"/>
        <v>5.3917583122939927E-3</v>
      </c>
      <c r="G53" s="25">
        <f t="shared" si="2"/>
        <v>0.66386466599542404</v>
      </c>
      <c r="I53" s="31">
        <v>34341</v>
      </c>
      <c r="J53" s="20">
        <v>0.110782623291016</v>
      </c>
      <c r="K53" s="20">
        <v>0</v>
      </c>
      <c r="L53" s="20">
        <v>0.66386466599542404</v>
      </c>
      <c r="M53" s="20" t="s">
        <v>111</v>
      </c>
      <c r="N53" s="20">
        <v>0.33613533400457601</v>
      </c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30"/>
    </row>
    <row r="54" spans="1:27" hidden="1" x14ac:dyDescent="0.25">
      <c r="A54">
        <v>18</v>
      </c>
      <c r="B54" s="15">
        <v>34348</v>
      </c>
      <c r="C54" s="25">
        <f t="shared" si="0"/>
        <v>0.110761933028698</v>
      </c>
      <c r="D54" s="25">
        <f>VLOOKUP(B54,input_BB!$B$19:$L$10000,$D$35,0)</f>
        <v>474.91</v>
      </c>
      <c r="E54" s="27">
        <f t="shared" si="1"/>
        <v>9.4301380098612431E-3</v>
      </c>
      <c r="F54" s="34">
        <f t="shared" si="3"/>
        <v>1.813699217493836E-2</v>
      </c>
      <c r="G54" s="25">
        <f t="shared" si="2"/>
        <v>0.66373147721954595</v>
      </c>
      <c r="I54" s="31">
        <v>34348</v>
      </c>
      <c r="J54" s="20">
        <v>0.110761933028698</v>
      </c>
      <c r="K54" s="20">
        <v>0</v>
      </c>
      <c r="L54" s="20">
        <v>0.66373147721954595</v>
      </c>
      <c r="M54" s="20" t="s">
        <v>111</v>
      </c>
      <c r="N54" s="20">
        <v>0.33626852278045399</v>
      </c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30"/>
    </row>
    <row r="55" spans="1:27" hidden="1" x14ac:dyDescent="0.25">
      <c r="A55">
        <v>19</v>
      </c>
      <c r="B55" s="15">
        <v>34355</v>
      </c>
      <c r="C55" s="25">
        <f t="shared" si="0"/>
        <v>0.110741294920444</v>
      </c>
      <c r="D55" s="25">
        <f>VLOOKUP(B55,input_BB!$B$19:$L$10000,$D$35,0)</f>
        <v>474.72</v>
      </c>
      <c r="E55" s="27">
        <f t="shared" si="1"/>
        <v>9.389356519910113E-3</v>
      </c>
      <c r="F55" s="34">
        <f t="shared" si="3"/>
        <v>1.0257501596084406E-2</v>
      </c>
      <c r="G55" s="25">
        <f t="shared" si="2"/>
        <v>0.66359894595846303</v>
      </c>
      <c r="I55" s="31">
        <v>34355</v>
      </c>
      <c r="J55" s="20">
        <v>0.110741294920444</v>
      </c>
      <c r="K55" s="20">
        <v>0</v>
      </c>
      <c r="L55" s="20">
        <v>0.66359894595846303</v>
      </c>
      <c r="M55" s="20" t="s">
        <v>111</v>
      </c>
      <c r="N55" s="20">
        <v>0.33640105404153697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30"/>
    </row>
    <row r="56" spans="1:27" hidden="1" x14ac:dyDescent="0.25">
      <c r="A56">
        <v>20</v>
      </c>
      <c r="B56" s="15">
        <v>34362</v>
      </c>
      <c r="C56" s="25">
        <f t="shared" si="0"/>
        <v>0.11072075366973901</v>
      </c>
      <c r="D56" s="25">
        <f>VLOOKUP(B56,input_BB!$B$19:$L$10000,$D$35,0)</f>
        <v>478.7</v>
      </c>
      <c r="E56" s="27">
        <f t="shared" si="1"/>
        <v>9.3487664232355574E-3</v>
      </c>
      <c r="F56" s="34">
        <f t="shared" si="3"/>
        <v>7.9804594554757635E-3</v>
      </c>
      <c r="G56" s="25">
        <f t="shared" si="2"/>
        <v>0.66346785332425795</v>
      </c>
      <c r="I56" s="31">
        <v>34362</v>
      </c>
      <c r="J56" s="20">
        <v>0.11072075366973901</v>
      </c>
      <c r="K56" s="20">
        <v>0</v>
      </c>
      <c r="L56" s="20">
        <v>0.66346785332425795</v>
      </c>
      <c r="M56" s="20" t="s">
        <v>111</v>
      </c>
      <c r="N56" s="20">
        <v>0.33653214667574199</v>
      </c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30"/>
    </row>
    <row r="57" spans="1:27" hidden="1" x14ac:dyDescent="0.25">
      <c r="A57">
        <v>21</v>
      </c>
      <c r="B57" s="15">
        <v>34369</v>
      </c>
      <c r="C57" s="25">
        <f t="shared" si="0"/>
        <v>0.110700309276581</v>
      </c>
      <c r="D57" s="25">
        <f>VLOOKUP(B57,input_BB!$B$19:$L$10000,$D$35,0)</f>
        <v>469.81</v>
      </c>
      <c r="E57" s="27">
        <f t="shared" si="1"/>
        <v>9.3083677198336264E-3</v>
      </c>
      <c r="F57" s="34">
        <f t="shared" si="3"/>
        <v>-1.0342938995618556E-2</v>
      </c>
      <c r="G57" s="25">
        <f t="shared" si="2"/>
        <v>0.66333527724066299</v>
      </c>
      <c r="I57" s="31">
        <v>34369</v>
      </c>
      <c r="J57" s="20">
        <v>0.110700309276581</v>
      </c>
      <c r="K57" s="20">
        <v>0</v>
      </c>
      <c r="L57" s="20">
        <v>0.66333527724066299</v>
      </c>
      <c r="M57" s="20" t="s">
        <v>111</v>
      </c>
      <c r="N57" s="20">
        <v>0.33666472275933701</v>
      </c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30"/>
    </row>
    <row r="58" spans="1:27" hidden="1" x14ac:dyDescent="0.25">
      <c r="A58">
        <v>22</v>
      </c>
      <c r="B58" s="15">
        <v>34376</v>
      </c>
      <c r="C58" s="25">
        <f t="shared" si="0"/>
        <v>0.110679984092712</v>
      </c>
      <c r="D58" s="25">
        <f>VLOOKUP(B58,input_BB!$B$19:$L$10000,$D$35,0)</f>
        <v>470.18</v>
      </c>
      <c r="E58" s="27">
        <f t="shared" si="1"/>
        <v>9.2682045773833811E-3</v>
      </c>
      <c r="F58" s="34">
        <f t="shared" si="3"/>
        <v>-1.7798203467725093E-2</v>
      </c>
      <c r="G58" s="25">
        <f t="shared" si="2"/>
        <v>0.663203170743904</v>
      </c>
      <c r="I58" s="31">
        <v>34376</v>
      </c>
      <c r="J58" s="20">
        <v>0.110679984092712</v>
      </c>
      <c r="K58" s="20">
        <v>0</v>
      </c>
      <c r="L58" s="20">
        <v>0.663203170743904</v>
      </c>
      <c r="M58" s="20" t="s">
        <v>111</v>
      </c>
      <c r="N58" s="20">
        <v>0.336796829256096</v>
      </c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30"/>
    </row>
    <row r="59" spans="1:27" hidden="1" x14ac:dyDescent="0.25">
      <c r="A59">
        <v>23</v>
      </c>
      <c r="B59" s="15">
        <v>34383</v>
      </c>
      <c r="C59" s="25">
        <f t="shared" si="0"/>
        <v>0.11065973341465001</v>
      </c>
      <c r="D59" s="25">
        <f>VLOOKUP(B59,input_BB!$B$19:$L$10000,$D$35,0)</f>
        <v>467.69</v>
      </c>
      <c r="E59" s="27">
        <f t="shared" si="1"/>
        <v>9.2281886605306788E-3</v>
      </c>
      <c r="F59" s="34">
        <f t="shared" si="3"/>
        <v>-4.5124624848342787E-3</v>
      </c>
      <c r="G59" s="25">
        <f t="shared" si="2"/>
        <v>0.66307307365396395</v>
      </c>
      <c r="I59" s="31">
        <v>34383</v>
      </c>
      <c r="J59" s="20">
        <v>0.11065973341465001</v>
      </c>
      <c r="K59" s="20">
        <v>0</v>
      </c>
      <c r="L59" s="20">
        <v>0.66307307365396395</v>
      </c>
      <c r="M59" s="20" t="s">
        <v>111</v>
      </c>
      <c r="N59" s="20">
        <v>0.33692692634603599</v>
      </c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30"/>
    </row>
    <row r="60" spans="1:27" hidden="1" x14ac:dyDescent="0.25">
      <c r="A60">
        <v>24</v>
      </c>
      <c r="B60" s="15">
        <v>34390</v>
      </c>
      <c r="C60" s="25">
        <f t="shared" si="0"/>
        <v>0.11063955724239299</v>
      </c>
      <c r="D60" s="25">
        <f>VLOOKUP(B60,input_BB!$B$19:$L$10000,$D$35,0)</f>
        <v>466.07</v>
      </c>
      <c r="E60" s="27">
        <f t="shared" si="1"/>
        <v>9.1883199692715176E-3</v>
      </c>
      <c r="F60" s="34">
        <f t="shared" si="3"/>
        <v>-8.7413331064698507E-3</v>
      </c>
      <c r="G60" s="25">
        <f t="shared" si="2"/>
        <v>0.66294409225682405</v>
      </c>
      <c r="I60" s="31">
        <v>34390</v>
      </c>
      <c r="J60" s="20">
        <v>0.11063955724239299</v>
      </c>
      <c r="K60" s="20">
        <v>0</v>
      </c>
      <c r="L60" s="20">
        <v>0.66294409225682405</v>
      </c>
      <c r="M60" s="20" t="s">
        <v>111</v>
      </c>
      <c r="N60" s="20">
        <v>0.33705590774317601</v>
      </c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30"/>
    </row>
    <row r="61" spans="1:27" hidden="1" x14ac:dyDescent="0.25">
      <c r="A61">
        <v>25</v>
      </c>
      <c r="B61" s="15">
        <v>34397</v>
      </c>
      <c r="C61" s="25">
        <f t="shared" si="0"/>
        <v>0.11061947047710401</v>
      </c>
      <c r="D61" s="25">
        <f>VLOOKUP(B61,input_BB!$B$19:$L$10000,$D$35,0)</f>
        <v>464.74</v>
      </c>
      <c r="E61" s="27">
        <f t="shared" si="1"/>
        <v>9.148627948728642E-3</v>
      </c>
      <c r="F61" s="34">
        <f t="shared" si="3"/>
        <v>-6.3075969124847253E-3</v>
      </c>
      <c r="G61" s="25">
        <f t="shared" si="2"/>
        <v>0.66281390350578795</v>
      </c>
      <c r="I61" s="31">
        <v>34397</v>
      </c>
      <c r="J61" s="20">
        <v>0.11061947047710401</v>
      </c>
      <c r="K61" s="20">
        <v>0</v>
      </c>
      <c r="L61" s="20">
        <v>0.66281390350578795</v>
      </c>
      <c r="M61" s="20" t="s">
        <v>111</v>
      </c>
      <c r="N61" s="20">
        <v>0.337186096494212</v>
      </c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30"/>
    </row>
    <row r="62" spans="1:27" hidden="1" x14ac:dyDescent="0.25">
      <c r="A62">
        <v>26</v>
      </c>
      <c r="B62" s="15">
        <v>34404</v>
      </c>
      <c r="C62" s="25">
        <f t="shared" si="0"/>
        <v>0.110599495470524</v>
      </c>
      <c r="D62" s="25">
        <f>VLOOKUP(B62,input_BB!$B$19:$L$10000,$D$35,0)</f>
        <v>466.44</v>
      </c>
      <c r="E62" s="27">
        <f t="shared" si="1"/>
        <v>9.1091567665790539E-3</v>
      </c>
      <c r="F62" s="34">
        <f t="shared" si="3"/>
        <v>7.9387216512549763E-4</v>
      </c>
      <c r="G62" s="25">
        <f t="shared" si="2"/>
        <v>0.66268491852821798</v>
      </c>
      <c r="I62" s="31">
        <v>34404</v>
      </c>
      <c r="J62" s="20">
        <v>0.110599495470524</v>
      </c>
      <c r="K62" s="20">
        <v>0</v>
      </c>
      <c r="L62" s="20">
        <v>0.66268491852821798</v>
      </c>
      <c r="M62" s="20" t="s">
        <v>111</v>
      </c>
      <c r="N62" s="20">
        <v>0.33731508147178202</v>
      </c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30"/>
    </row>
    <row r="63" spans="1:27" hidden="1" x14ac:dyDescent="0.25">
      <c r="A63">
        <v>27</v>
      </c>
      <c r="B63" s="15">
        <v>34411</v>
      </c>
      <c r="C63" s="25">
        <f t="shared" si="0"/>
        <v>0.11057956516742699</v>
      </c>
      <c r="D63" s="25">
        <f>VLOOKUP(B63,input_BB!$B$19:$L$10000,$D$35,0)</f>
        <v>471.06</v>
      </c>
      <c r="E63" s="27">
        <f t="shared" si="1"/>
        <v>9.069773919785605E-3</v>
      </c>
      <c r="F63" s="34">
        <f t="shared" si="3"/>
        <v>1.3599001592288218E-2</v>
      </c>
      <c r="G63" s="25">
        <f t="shared" si="2"/>
        <v>0.66255720431561604</v>
      </c>
      <c r="I63" s="31">
        <v>34411</v>
      </c>
      <c r="J63" s="20">
        <v>0.11057956516742699</v>
      </c>
      <c r="K63" s="20">
        <v>1</v>
      </c>
      <c r="L63" s="20">
        <v>0.66255720431561604</v>
      </c>
      <c r="M63" s="20" t="s">
        <v>111</v>
      </c>
      <c r="N63" s="20">
        <v>0.33744279568438401</v>
      </c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30"/>
    </row>
    <row r="64" spans="1:27" hidden="1" x14ac:dyDescent="0.25">
      <c r="A64">
        <v>28</v>
      </c>
      <c r="B64" s="15">
        <v>34418</v>
      </c>
      <c r="C64" s="25">
        <f t="shared" si="0"/>
        <v>0.110559739172459</v>
      </c>
      <c r="D64" s="25">
        <f>VLOOKUP(B64,input_BB!$B$19:$L$10000,$D$35,0)</f>
        <v>460.58</v>
      </c>
      <c r="E64" s="27">
        <f t="shared" si="1"/>
        <v>9.0305971888271289E-3</v>
      </c>
      <c r="F64" s="34">
        <f t="shared" si="3"/>
        <v>-1.2563245004716617E-2</v>
      </c>
      <c r="G64" s="25">
        <f t="shared" si="2"/>
        <v>0.66243110633393698</v>
      </c>
      <c r="I64" s="31">
        <v>34418</v>
      </c>
      <c r="J64" s="20">
        <v>0.110559739172459</v>
      </c>
      <c r="K64" s="20">
        <v>0</v>
      </c>
      <c r="L64" s="20">
        <v>0.66243110633393698</v>
      </c>
      <c r="M64" s="20" t="s">
        <v>111</v>
      </c>
      <c r="N64" s="20">
        <v>0.33756889366606302</v>
      </c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30"/>
    </row>
    <row r="65" spans="1:27" hidden="1" x14ac:dyDescent="0.25">
      <c r="A65">
        <v>29</v>
      </c>
      <c r="B65" s="15">
        <v>34425</v>
      </c>
      <c r="C65" s="25">
        <f t="shared" si="0"/>
        <v>0.115090191364288</v>
      </c>
      <c r="D65" s="25">
        <f>VLOOKUP(B65,input_BB!$B$19:$L$10000,$D$35,0)</f>
        <v>445.77</v>
      </c>
      <c r="E65" s="27">
        <f t="shared" si="1"/>
        <v>1.7982899805972757E-2</v>
      </c>
      <c r="F65" s="34">
        <f t="shared" si="3"/>
        <v>-5.368742835307605E-2</v>
      </c>
      <c r="G65" s="25">
        <f t="shared" si="2"/>
        <v>1</v>
      </c>
      <c r="I65" s="31">
        <v>34425</v>
      </c>
      <c r="J65" s="20">
        <v>0.115090191364288</v>
      </c>
      <c r="K65" s="20">
        <v>0</v>
      </c>
      <c r="L65" s="20">
        <v>1</v>
      </c>
      <c r="M65" s="20" t="s">
        <v>111</v>
      </c>
      <c r="N65" s="20" t="s">
        <v>111</v>
      </c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30"/>
    </row>
    <row r="66" spans="1:27" hidden="1" x14ac:dyDescent="0.25">
      <c r="A66">
        <v>30</v>
      </c>
      <c r="B66" s="15">
        <v>34432</v>
      </c>
      <c r="C66" s="25">
        <f t="shared" si="0"/>
        <v>0.115063048899174</v>
      </c>
      <c r="D66" s="25">
        <f>VLOOKUP(B66,input_BB!$B$19:$L$10000,$D$35,0)</f>
        <v>447.1</v>
      </c>
      <c r="E66" s="27">
        <f t="shared" si="1"/>
        <v>1.7929265521537736E-2</v>
      </c>
      <c r="F66" s="34">
        <f t="shared" si="3"/>
        <v>-2.9267445394936753E-2</v>
      </c>
      <c r="G66" s="25">
        <f t="shared" si="2"/>
        <v>1</v>
      </c>
      <c r="I66" s="31">
        <v>34432</v>
      </c>
      <c r="J66" s="20">
        <v>0.115063048899174</v>
      </c>
      <c r="K66" s="20">
        <v>0</v>
      </c>
      <c r="L66" s="20">
        <v>1</v>
      </c>
      <c r="M66" s="20" t="s">
        <v>111</v>
      </c>
      <c r="N66" s="20" t="s">
        <v>111</v>
      </c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30"/>
    </row>
    <row r="67" spans="1:27" hidden="1" x14ac:dyDescent="0.25">
      <c r="A67">
        <v>31</v>
      </c>
      <c r="B67" s="15">
        <v>34439</v>
      </c>
      <c r="C67" s="25">
        <f t="shared" si="0"/>
        <v>0.115036033093929</v>
      </c>
      <c r="D67" s="25">
        <f>VLOOKUP(B67,input_BB!$B$19:$L$10000,$D$35,0)</f>
        <v>446.18</v>
      </c>
      <c r="E67" s="27">
        <f t="shared" si="1"/>
        <v>1.7875881520612771E-2</v>
      </c>
      <c r="F67" s="34">
        <f t="shared" si="3"/>
        <v>9.1975682526879154E-4</v>
      </c>
      <c r="G67" s="25">
        <f t="shared" si="2"/>
        <v>1</v>
      </c>
      <c r="I67" s="31">
        <v>34439</v>
      </c>
      <c r="J67" s="20">
        <v>0.115036033093929</v>
      </c>
      <c r="K67" s="20">
        <v>0</v>
      </c>
      <c r="L67" s="20">
        <v>1</v>
      </c>
      <c r="M67" s="20" t="s">
        <v>111</v>
      </c>
      <c r="N67" s="20" t="s">
        <v>111</v>
      </c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30"/>
    </row>
    <row r="68" spans="1:27" hidden="1" x14ac:dyDescent="0.25">
      <c r="A68">
        <v>32</v>
      </c>
      <c r="B68" s="15">
        <v>34446</v>
      </c>
      <c r="C68" s="25">
        <f t="shared" si="0"/>
        <v>0.11500908434391</v>
      </c>
      <c r="D68" s="25">
        <f>VLOOKUP(B68,input_BB!$B$19:$L$10000,$D$35,0)</f>
        <v>447.63</v>
      </c>
      <c r="E68" s="27">
        <f t="shared" si="1"/>
        <v>1.7822630022724977E-2</v>
      </c>
      <c r="F68" s="34">
        <f t="shared" si="3"/>
        <v>1.185417132632427E-3</v>
      </c>
      <c r="G68" s="25">
        <f t="shared" si="2"/>
        <v>1</v>
      </c>
      <c r="I68" s="31">
        <v>34446</v>
      </c>
      <c r="J68" s="20">
        <v>0.11500908434391</v>
      </c>
      <c r="K68" s="20">
        <v>0</v>
      </c>
      <c r="L68" s="20">
        <v>1</v>
      </c>
      <c r="M68" s="20" t="s">
        <v>111</v>
      </c>
      <c r="N68" s="20" t="s">
        <v>111</v>
      </c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30"/>
    </row>
    <row r="69" spans="1:27" hidden="1" x14ac:dyDescent="0.25">
      <c r="A69">
        <v>33</v>
      </c>
      <c r="B69" s="15">
        <v>34453</v>
      </c>
      <c r="C69" s="25">
        <f t="shared" si="0"/>
        <v>0.114982269704342</v>
      </c>
      <c r="D69" s="25">
        <f>VLOOKUP(B69,input_BB!$B$19:$L$10000,$D$35,0)</f>
        <v>450.91</v>
      </c>
      <c r="E69" s="27">
        <f t="shared" si="1"/>
        <v>1.7769643530909582E-2</v>
      </c>
      <c r="F69" s="34">
        <f t="shared" si="3"/>
        <v>1.0601102693980069E-2</v>
      </c>
      <c r="G69" s="25">
        <f t="shared" si="2"/>
        <v>1</v>
      </c>
      <c r="I69" s="31">
        <v>34453</v>
      </c>
      <c r="J69" s="20">
        <v>0.114982269704342</v>
      </c>
      <c r="K69" s="20">
        <v>0</v>
      </c>
      <c r="L69" s="20">
        <v>1</v>
      </c>
      <c r="M69" s="20" t="s">
        <v>111</v>
      </c>
      <c r="N69" s="20" t="s">
        <v>111</v>
      </c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30"/>
    </row>
    <row r="70" spans="1:27" hidden="1" x14ac:dyDescent="0.25">
      <c r="A70">
        <v>34</v>
      </c>
      <c r="B70" s="15">
        <v>34460</v>
      </c>
      <c r="C70" s="25">
        <f t="shared" si="0"/>
        <v>0.114955574274063</v>
      </c>
      <c r="D70" s="25">
        <f>VLOOKUP(B70,input_BB!$B$19:$L$10000,$D$35,0)</f>
        <v>447.82</v>
      </c>
      <c r="E70" s="27">
        <f t="shared" si="1"/>
        <v>1.7716892600045869E-2</v>
      </c>
      <c r="F70" s="34">
        <f t="shared" si="3"/>
        <v>4.2445769943921796E-4</v>
      </c>
      <c r="G70" s="25">
        <f t="shared" si="2"/>
        <v>1</v>
      </c>
      <c r="I70" s="31">
        <v>34460</v>
      </c>
      <c r="J70" s="20">
        <v>0.114955574274063</v>
      </c>
      <c r="K70" s="20">
        <v>0</v>
      </c>
      <c r="L70" s="20">
        <v>1</v>
      </c>
      <c r="M70" s="20" t="s">
        <v>111</v>
      </c>
      <c r="N70" s="20" t="s">
        <v>111</v>
      </c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30"/>
    </row>
    <row r="71" spans="1:27" hidden="1" x14ac:dyDescent="0.25">
      <c r="A71">
        <v>35</v>
      </c>
      <c r="B71" s="15">
        <v>34467</v>
      </c>
      <c r="C71" s="25">
        <f t="shared" si="0"/>
        <v>0.114928960800171</v>
      </c>
      <c r="D71" s="25">
        <f>VLOOKUP(B71,input_BB!$B$19:$L$10000,$D$35,0)</f>
        <v>444.14</v>
      </c>
      <c r="E71" s="27">
        <f t="shared" si="1"/>
        <v>1.7664303617338045E-2</v>
      </c>
      <c r="F71" s="34">
        <f t="shared" si="3"/>
        <v>-1.5014082632898051E-2</v>
      </c>
      <c r="G71" s="25">
        <f t="shared" si="2"/>
        <v>1</v>
      </c>
      <c r="I71" s="31">
        <v>34467</v>
      </c>
      <c r="J71" s="20">
        <v>0.114928960800171</v>
      </c>
      <c r="K71" s="20">
        <v>0</v>
      </c>
      <c r="L71" s="20">
        <v>1</v>
      </c>
      <c r="M71" s="20" t="s">
        <v>111</v>
      </c>
      <c r="N71" s="20" t="s">
        <v>111</v>
      </c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30"/>
    </row>
    <row r="72" spans="1:27" hidden="1" x14ac:dyDescent="0.25">
      <c r="A72">
        <v>36</v>
      </c>
      <c r="B72" s="15">
        <v>34474</v>
      </c>
      <c r="C72" s="25">
        <f t="shared" si="0"/>
        <v>0.114902436733246</v>
      </c>
      <c r="D72" s="25">
        <f>VLOOKUP(B72,input_BB!$B$19:$L$10000,$D$35,0)</f>
        <v>454.92</v>
      </c>
      <c r="E72" s="27">
        <f t="shared" si="1"/>
        <v>1.7611891305344504E-2</v>
      </c>
      <c r="F72" s="34">
        <f t="shared" si="3"/>
        <v>1.5854584431244767E-2</v>
      </c>
      <c r="G72" s="25">
        <f t="shared" si="2"/>
        <v>1</v>
      </c>
      <c r="I72" s="31">
        <v>34474</v>
      </c>
      <c r="J72" s="20">
        <v>0.114902436733246</v>
      </c>
      <c r="K72" s="20">
        <v>0</v>
      </c>
      <c r="L72" s="20">
        <v>1</v>
      </c>
      <c r="M72" s="20" t="s">
        <v>111</v>
      </c>
      <c r="N72" s="20" t="s">
        <v>111</v>
      </c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30"/>
    </row>
    <row r="73" spans="1:27" hidden="1" x14ac:dyDescent="0.25">
      <c r="A73">
        <v>37</v>
      </c>
      <c r="B73" s="15">
        <v>34481</v>
      </c>
      <c r="C73" s="25">
        <f t="shared" si="0"/>
        <v>0.11487603187561</v>
      </c>
      <c r="D73" s="25">
        <f>VLOOKUP(B73,input_BB!$B$19:$L$10000,$D$35,0)</f>
        <v>457.33</v>
      </c>
      <c r="E73" s="27">
        <f t="shared" si="1"/>
        <v>1.7559714554302646E-2</v>
      </c>
      <c r="F73" s="34">
        <f t="shared" si="3"/>
        <v>2.969784302247036E-2</v>
      </c>
      <c r="G73" s="25">
        <f t="shared" si="2"/>
        <v>1</v>
      </c>
      <c r="I73" s="31">
        <v>34481</v>
      </c>
      <c r="J73" s="20">
        <v>0.11487603187561</v>
      </c>
      <c r="K73" s="20">
        <v>0</v>
      </c>
      <c r="L73" s="20">
        <v>1</v>
      </c>
      <c r="M73" s="20" t="s">
        <v>111</v>
      </c>
      <c r="N73" s="20" t="s">
        <v>111</v>
      </c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30"/>
    </row>
    <row r="74" spans="1:27" hidden="1" x14ac:dyDescent="0.25">
      <c r="A74">
        <v>38</v>
      </c>
      <c r="B74" s="15">
        <v>34488</v>
      </c>
      <c r="C74" s="25">
        <f t="shared" si="0"/>
        <v>0.114849708974361</v>
      </c>
      <c r="D74" s="25">
        <f>VLOOKUP(B74,input_BB!$B$19:$L$10000,$D$35,0)</f>
        <v>460.13</v>
      </c>
      <c r="E74" s="27">
        <f t="shared" si="1"/>
        <v>1.7507699751416677E-2</v>
      </c>
      <c r="F74" s="34">
        <f t="shared" si="3"/>
        <v>1.1452563088015344E-2</v>
      </c>
      <c r="G74" s="25">
        <f t="shared" si="2"/>
        <v>1</v>
      </c>
      <c r="I74" s="31">
        <v>34488</v>
      </c>
      <c r="J74" s="20">
        <v>0.114849708974361</v>
      </c>
      <c r="K74" s="20">
        <v>0</v>
      </c>
      <c r="L74" s="20">
        <v>1</v>
      </c>
      <c r="M74" s="20" t="s">
        <v>111</v>
      </c>
      <c r="N74" s="20" t="s">
        <v>111</v>
      </c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30"/>
    </row>
    <row r="75" spans="1:27" hidden="1" x14ac:dyDescent="0.25">
      <c r="A75">
        <v>39</v>
      </c>
      <c r="B75" s="15">
        <v>34495</v>
      </c>
      <c r="C75" s="25">
        <f t="shared" si="0"/>
        <v>0.114823497831821</v>
      </c>
      <c r="D75" s="25">
        <f>VLOOKUP(B75,input_BB!$B$19:$L$10000,$D$35,0)</f>
        <v>458.67</v>
      </c>
      <c r="E75" s="27">
        <f t="shared" si="1"/>
        <v>1.745590578692402E-2</v>
      </c>
      <c r="F75" s="34">
        <f t="shared" si="3"/>
        <v>2.9300505105722685E-3</v>
      </c>
      <c r="G75" s="25">
        <f t="shared" si="2"/>
        <v>1</v>
      </c>
      <c r="I75" s="31">
        <v>34495</v>
      </c>
      <c r="J75" s="20">
        <v>0.114823497831821</v>
      </c>
      <c r="K75" s="20">
        <v>0</v>
      </c>
      <c r="L75" s="20">
        <v>1</v>
      </c>
      <c r="M75" s="20" t="s">
        <v>111</v>
      </c>
      <c r="N75" s="20" t="s">
        <v>111</v>
      </c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30"/>
    </row>
    <row r="76" spans="1:27" hidden="1" x14ac:dyDescent="0.25">
      <c r="A76">
        <v>40</v>
      </c>
      <c r="B76" s="15">
        <v>34502</v>
      </c>
      <c r="C76" s="25">
        <f t="shared" si="0"/>
        <v>0.11479739099741</v>
      </c>
      <c r="D76" s="25">
        <f>VLOOKUP(B76,input_BB!$B$19:$L$10000,$D$35,0)</f>
        <v>458.45</v>
      </c>
      <c r="E76" s="27">
        <f t="shared" si="1"/>
        <v>1.7404317938266335E-2</v>
      </c>
      <c r="F76" s="34">
        <f t="shared" si="3"/>
        <v>-3.6511420685458873E-3</v>
      </c>
      <c r="G76" s="25">
        <f t="shared" si="2"/>
        <v>1</v>
      </c>
      <c r="I76" s="31">
        <v>34502</v>
      </c>
      <c r="J76" s="20">
        <v>0.11479739099741</v>
      </c>
      <c r="K76" s="20">
        <v>0</v>
      </c>
      <c r="L76" s="20">
        <v>1</v>
      </c>
      <c r="M76" s="20" t="s">
        <v>111</v>
      </c>
      <c r="N76" s="20" t="s">
        <v>111</v>
      </c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30"/>
    </row>
    <row r="77" spans="1:27" hidden="1" x14ac:dyDescent="0.25">
      <c r="A77">
        <v>41</v>
      </c>
      <c r="B77" s="15">
        <v>34509</v>
      </c>
      <c r="C77" s="25">
        <f t="shared" si="0"/>
        <v>0.114771388471127</v>
      </c>
      <c r="D77" s="25">
        <f>VLOOKUP(B77,input_BB!$B$19:$L$10000,$D$35,0)</f>
        <v>442.8</v>
      </c>
      <c r="E77" s="27">
        <f t="shared" si="1"/>
        <v>1.7352936205441618E-2</v>
      </c>
      <c r="F77" s="34">
        <f t="shared" si="3"/>
        <v>-3.4600039243900871E-2</v>
      </c>
      <c r="G77" s="25">
        <f t="shared" si="2"/>
        <v>1</v>
      </c>
      <c r="I77" s="31">
        <v>34509</v>
      </c>
      <c r="J77" s="20">
        <v>0.114771388471127</v>
      </c>
      <c r="K77" s="20">
        <v>0</v>
      </c>
      <c r="L77" s="20">
        <v>1</v>
      </c>
      <c r="M77" s="20" t="s">
        <v>111</v>
      </c>
      <c r="N77" s="20" t="s">
        <v>111</v>
      </c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30"/>
    </row>
    <row r="78" spans="1:27" hidden="1" x14ac:dyDescent="0.25">
      <c r="A78">
        <v>42</v>
      </c>
      <c r="B78" s="15">
        <v>34516</v>
      </c>
      <c r="C78" s="25">
        <f t="shared" si="0"/>
        <v>0.1119399741292</v>
      </c>
      <c r="D78" s="25">
        <f>VLOOKUP(B78,input_BB!$B$19:$L$10000,$D$35,0)</f>
        <v>446.2</v>
      </c>
      <c r="E78" s="27">
        <f t="shared" si="1"/>
        <v>1.1757980790356748E-2</v>
      </c>
      <c r="F78" s="34">
        <f t="shared" si="3"/>
        <v>-2.672047115279752E-2</v>
      </c>
      <c r="G78" s="25">
        <f t="shared" si="2"/>
        <v>0.67420750123844797</v>
      </c>
      <c r="I78" s="31">
        <v>34516</v>
      </c>
      <c r="J78" s="20">
        <v>0.1119399741292</v>
      </c>
      <c r="K78" s="20">
        <v>0</v>
      </c>
      <c r="L78" s="20">
        <v>0.67420750123844797</v>
      </c>
      <c r="M78" s="20" t="s">
        <v>111</v>
      </c>
      <c r="N78" s="20">
        <v>0.32579249876155197</v>
      </c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30"/>
    </row>
    <row r="79" spans="1:27" hidden="1" x14ac:dyDescent="0.25">
      <c r="A79">
        <v>43</v>
      </c>
      <c r="B79" s="15">
        <v>34523</v>
      </c>
      <c r="C79" s="25">
        <f t="shared" si="0"/>
        <v>0.111917190253735</v>
      </c>
      <c r="D79" s="25">
        <f>VLOOKUP(B79,input_BB!$B$19:$L$10000,$D$35,0)</f>
        <v>449.55</v>
      </c>
      <c r="E79" s="27">
        <f t="shared" si="1"/>
        <v>1.1712959203257378E-2</v>
      </c>
      <c r="F79" s="34">
        <f t="shared" si="3"/>
        <v>1.5243902439024293E-2</v>
      </c>
      <c r="G79" s="25">
        <f t="shared" si="2"/>
        <v>0.67406243807947197</v>
      </c>
      <c r="I79" s="31">
        <v>34523</v>
      </c>
      <c r="J79" s="20">
        <v>0.111917190253735</v>
      </c>
      <c r="K79" s="20">
        <v>0</v>
      </c>
      <c r="L79" s="20">
        <v>0.67406243807947197</v>
      </c>
      <c r="M79" s="20" t="s">
        <v>111</v>
      </c>
      <c r="N79" s="20">
        <v>0.32593756192052797</v>
      </c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30"/>
    </row>
    <row r="80" spans="1:27" hidden="1" x14ac:dyDescent="0.25">
      <c r="A80">
        <v>44</v>
      </c>
      <c r="B80" s="15">
        <v>34530</v>
      </c>
      <c r="C80" s="25">
        <f t="shared" si="0"/>
        <v>0.111894510686398</v>
      </c>
      <c r="D80" s="25">
        <f>VLOOKUP(B80,input_BB!$B$19:$L$10000,$D$35,0)</f>
        <v>454.16</v>
      </c>
      <c r="E80" s="27">
        <f t="shared" si="1"/>
        <v>1.1668143731990953E-2</v>
      </c>
      <c r="F80" s="34">
        <f t="shared" si="3"/>
        <v>1.783953384132686E-2</v>
      </c>
      <c r="G80" s="25">
        <f t="shared" si="2"/>
        <v>0.67391711376886498</v>
      </c>
      <c r="I80" s="31">
        <v>34530</v>
      </c>
      <c r="J80" s="20">
        <v>0.111894510686398</v>
      </c>
      <c r="K80" s="20">
        <v>0</v>
      </c>
      <c r="L80" s="20">
        <v>0.67391711376886498</v>
      </c>
      <c r="M80" s="20" t="s">
        <v>111</v>
      </c>
      <c r="N80" s="20">
        <v>0.32608288623113502</v>
      </c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30"/>
    </row>
    <row r="81" spans="1:27" hidden="1" x14ac:dyDescent="0.25">
      <c r="A81">
        <v>45</v>
      </c>
      <c r="B81" s="15">
        <v>34537</v>
      </c>
      <c r="C81" s="25">
        <f t="shared" si="0"/>
        <v>0.111871913075447</v>
      </c>
      <c r="D81" s="25">
        <f>VLOOKUP(B81,input_BB!$B$19:$L$10000,$D$35,0)</f>
        <v>453.11</v>
      </c>
      <c r="E81" s="27">
        <f t="shared" si="1"/>
        <v>1.1623490208878465E-2</v>
      </c>
      <c r="F81" s="34">
        <f t="shared" si="3"/>
        <v>7.9190301412523922E-3</v>
      </c>
      <c r="G81" s="25">
        <f t="shared" si="2"/>
        <v>0.67377256881676195</v>
      </c>
      <c r="I81" s="31">
        <v>34537</v>
      </c>
      <c r="J81" s="20">
        <v>0.111871913075447</v>
      </c>
      <c r="K81" s="20">
        <v>0</v>
      </c>
      <c r="L81" s="20">
        <v>0.67377256881676195</v>
      </c>
      <c r="M81" s="20" t="s">
        <v>111</v>
      </c>
      <c r="N81" s="20">
        <v>0.32622743118323799</v>
      </c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30"/>
    </row>
    <row r="82" spans="1:27" hidden="1" x14ac:dyDescent="0.25">
      <c r="A82">
        <v>46</v>
      </c>
      <c r="B82" s="15">
        <v>34544</v>
      </c>
      <c r="C82" s="25">
        <f t="shared" si="0"/>
        <v>0.111849442124367</v>
      </c>
      <c r="D82" s="25">
        <f>VLOOKUP(B82,input_BB!$B$19:$L$10000,$D$35,0)</f>
        <v>458.26</v>
      </c>
      <c r="E82" s="27">
        <f t="shared" si="1"/>
        <v>1.1579086969279982E-2</v>
      </c>
      <c r="F82" s="34">
        <f t="shared" si="3"/>
        <v>9.0276554518231578E-3</v>
      </c>
      <c r="G82" s="25">
        <f t="shared" si="2"/>
        <v>0.67362909755200895</v>
      </c>
      <c r="I82" s="31">
        <v>34544</v>
      </c>
      <c r="J82" s="20">
        <v>0.111849442124367</v>
      </c>
      <c r="K82" s="20">
        <v>0</v>
      </c>
      <c r="L82" s="20">
        <v>0.67362909755200895</v>
      </c>
      <c r="M82" s="20" t="s">
        <v>111</v>
      </c>
      <c r="N82" s="20">
        <v>0.326370902447991</v>
      </c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30"/>
    </row>
    <row r="83" spans="1:27" hidden="1" x14ac:dyDescent="0.25">
      <c r="A83">
        <v>47</v>
      </c>
      <c r="B83" s="15">
        <v>34551</v>
      </c>
      <c r="C83" s="25">
        <f t="shared" si="0"/>
        <v>0.111827090382576</v>
      </c>
      <c r="D83" s="25">
        <f>VLOOKUP(B83,input_BB!$B$19:$L$10000,$D$35,0)</f>
        <v>457.09</v>
      </c>
      <c r="E83" s="27">
        <f t="shared" si="1"/>
        <v>1.1534919290633208E-2</v>
      </c>
      <c r="F83" s="34">
        <f t="shared" si="3"/>
        <v>8.7837390479132971E-3</v>
      </c>
      <c r="G83" s="25">
        <f t="shared" si="2"/>
        <v>0.67348551429038706</v>
      </c>
      <c r="I83" s="31">
        <v>34551</v>
      </c>
      <c r="J83" s="20">
        <v>0.111827090382576</v>
      </c>
      <c r="K83" s="20">
        <v>0</v>
      </c>
      <c r="L83" s="20">
        <v>0.67348551429038706</v>
      </c>
      <c r="M83" s="20" t="s">
        <v>111</v>
      </c>
      <c r="N83" s="20">
        <v>0.326514485709613</v>
      </c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30"/>
    </row>
    <row r="84" spans="1:27" hidden="1" x14ac:dyDescent="0.25">
      <c r="A84">
        <v>48</v>
      </c>
      <c r="B84" s="15">
        <v>34558</v>
      </c>
      <c r="C84" s="25">
        <f t="shared" si="0"/>
        <v>0.11180476844310799</v>
      </c>
      <c r="D84" s="25">
        <f>VLOOKUP(B84,input_BB!$B$19:$L$10000,$D$35,0)</f>
        <v>461.94</v>
      </c>
      <c r="E84" s="27">
        <f t="shared" si="1"/>
        <v>1.1490810502225808E-2</v>
      </c>
      <c r="F84" s="34">
        <f t="shared" si="3"/>
        <v>8.0303757692139488E-3</v>
      </c>
      <c r="G84" s="25">
        <f t="shared" si="2"/>
        <v>0.67334398647135396</v>
      </c>
      <c r="I84" s="31">
        <v>34558</v>
      </c>
      <c r="J84" s="20">
        <v>0.11180476844310799</v>
      </c>
      <c r="K84" s="20">
        <v>0</v>
      </c>
      <c r="L84" s="20">
        <v>0.67334398647135396</v>
      </c>
      <c r="M84" s="20" t="s">
        <v>111</v>
      </c>
      <c r="N84" s="20">
        <v>0.32665601352864598</v>
      </c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30"/>
    </row>
    <row r="85" spans="1:27" hidden="1" x14ac:dyDescent="0.25">
      <c r="A85">
        <v>49</v>
      </c>
      <c r="B85" s="15">
        <v>34565</v>
      </c>
      <c r="C85" s="25">
        <f t="shared" si="0"/>
        <v>0.11178262531757401</v>
      </c>
      <c r="D85" s="25">
        <f>VLOOKUP(B85,input_BB!$B$19:$L$10000,$D$35,0)</f>
        <v>463.68</v>
      </c>
      <c r="E85" s="27">
        <f t="shared" si="1"/>
        <v>1.1447055055246977E-2</v>
      </c>
      <c r="F85" s="34">
        <f t="shared" si="3"/>
        <v>1.441729199938746E-2</v>
      </c>
      <c r="G85" s="25">
        <f t="shared" si="2"/>
        <v>0.67320106927051304</v>
      </c>
      <c r="I85" s="31">
        <v>34565</v>
      </c>
      <c r="J85" s="20">
        <v>0.11178262531757401</v>
      </c>
      <c r="K85" s="20">
        <v>0</v>
      </c>
      <c r="L85" s="20">
        <v>0.67320106927051304</v>
      </c>
      <c r="M85" s="20" t="s">
        <v>111</v>
      </c>
      <c r="N85" s="20">
        <v>0.32679893072948701</v>
      </c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30"/>
    </row>
    <row r="86" spans="1:27" hidden="1" x14ac:dyDescent="0.25">
      <c r="A86">
        <v>50</v>
      </c>
      <c r="B86" s="15">
        <v>34572</v>
      </c>
      <c r="C86" s="25">
        <f t="shared" si="0"/>
        <v>0.111760534346104</v>
      </c>
      <c r="D86" s="25">
        <f>VLOOKUP(B86,input_BB!$B$19:$L$10000,$D$35,0)</f>
        <v>473.8</v>
      </c>
      <c r="E86" s="27">
        <f t="shared" si="1"/>
        <v>1.1403402666184602E-2</v>
      </c>
      <c r="F86" s="34">
        <f t="shared" si="3"/>
        <v>2.567432999956698E-2</v>
      </c>
      <c r="G86" s="25">
        <f t="shared" si="2"/>
        <v>0.67305819267187295</v>
      </c>
      <c r="I86" s="31">
        <v>34572</v>
      </c>
      <c r="J86" s="20">
        <v>0.111760534346104</v>
      </c>
      <c r="K86" s="20">
        <v>0</v>
      </c>
      <c r="L86" s="20">
        <v>0.67305819267187295</v>
      </c>
      <c r="M86" s="20" t="s">
        <v>111</v>
      </c>
      <c r="N86" s="20">
        <v>0.326941807328127</v>
      </c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30"/>
    </row>
    <row r="87" spans="1:27" hidden="1" x14ac:dyDescent="0.25">
      <c r="A87">
        <v>51</v>
      </c>
      <c r="B87" s="15">
        <v>34579</v>
      </c>
      <c r="C87" s="25">
        <f t="shared" si="0"/>
        <v>0.11173852533101999</v>
      </c>
      <c r="D87" s="25">
        <f>VLOOKUP(B87,input_BB!$B$19:$L$10000,$D$35,0)</f>
        <v>470.99</v>
      </c>
      <c r="E87" s="27">
        <f t="shared" si="1"/>
        <v>1.135991222527614E-2</v>
      </c>
      <c r="F87" s="34">
        <f t="shared" si="3"/>
        <v>1.5765182884748041E-2</v>
      </c>
      <c r="G87" s="25">
        <f t="shared" si="2"/>
        <v>0.67291771724022598</v>
      </c>
      <c r="I87" s="31">
        <v>34579</v>
      </c>
      <c r="J87" s="20">
        <v>0.11173852533101999</v>
      </c>
      <c r="K87" s="20">
        <v>0</v>
      </c>
      <c r="L87" s="20">
        <v>0.67291771724022598</v>
      </c>
      <c r="M87" s="20" t="s">
        <v>111</v>
      </c>
      <c r="N87" s="20">
        <v>0.32708228275977402</v>
      </c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30"/>
    </row>
    <row r="88" spans="1:27" hidden="1" x14ac:dyDescent="0.25">
      <c r="A88">
        <v>52</v>
      </c>
      <c r="B88" s="15">
        <v>34586</v>
      </c>
      <c r="C88" s="25">
        <f t="shared" si="0"/>
        <v>0.111716642975807</v>
      </c>
      <c r="D88" s="25">
        <f>VLOOKUP(B88,input_BB!$B$19:$L$10000,$D$35,0)</f>
        <v>468.18</v>
      </c>
      <c r="E88" s="27">
        <f t="shared" si="1"/>
        <v>1.1316672067881707E-2</v>
      </c>
      <c r="F88" s="34">
        <f t="shared" si="3"/>
        <v>-1.1861544955677483E-2</v>
      </c>
      <c r="G88" s="25">
        <f t="shared" si="2"/>
        <v>0.67277848355840997</v>
      </c>
      <c r="I88" s="31">
        <v>34586</v>
      </c>
      <c r="J88" s="20">
        <v>0.111716642975807</v>
      </c>
      <c r="K88" s="20">
        <v>0</v>
      </c>
      <c r="L88" s="20">
        <v>0.67277848355840997</v>
      </c>
      <c r="M88" s="20" t="s">
        <v>111</v>
      </c>
      <c r="N88" s="20">
        <v>0.32722151644158998</v>
      </c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30"/>
    </row>
    <row r="89" spans="1:27" hidden="1" x14ac:dyDescent="0.25">
      <c r="A89">
        <v>53</v>
      </c>
      <c r="B89" s="15">
        <v>34593</v>
      </c>
      <c r="C89" s="25">
        <f t="shared" si="0"/>
        <v>0.11169482022523899</v>
      </c>
      <c r="D89" s="25">
        <f>VLOOKUP(B89,input_BB!$B$19:$L$10000,$D$35,0)</f>
        <v>471.19</v>
      </c>
      <c r="E89" s="27">
        <f t="shared" si="1"/>
        <v>1.1273549690964103E-2</v>
      </c>
      <c r="F89" s="34">
        <f t="shared" si="3"/>
        <v>4.2463746576348882E-4</v>
      </c>
      <c r="G89" s="25">
        <f t="shared" si="2"/>
        <v>0.67263840607972902</v>
      </c>
      <c r="I89" s="31">
        <v>34593</v>
      </c>
      <c r="J89" s="20">
        <v>0.11169482022523899</v>
      </c>
      <c r="K89" s="20">
        <v>0</v>
      </c>
      <c r="L89" s="20">
        <v>0.67263840607972902</v>
      </c>
      <c r="M89" s="20" t="s">
        <v>111</v>
      </c>
      <c r="N89" s="20">
        <v>0.32736159392027098</v>
      </c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30"/>
    </row>
    <row r="90" spans="1:27" hidden="1" x14ac:dyDescent="0.25">
      <c r="A90">
        <v>54</v>
      </c>
      <c r="B90" s="15">
        <v>34600</v>
      </c>
      <c r="C90" s="25">
        <f t="shared" si="0"/>
        <v>0.111673131585121</v>
      </c>
      <c r="D90" s="25">
        <f>VLOOKUP(B90,input_BB!$B$19:$L$10000,$D$35,0)</f>
        <v>459.67</v>
      </c>
      <c r="E90" s="27">
        <f t="shared" si="1"/>
        <v>1.1230692320116923E-2</v>
      </c>
      <c r="F90" s="34">
        <f t="shared" si="3"/>
        <v>-1.817676961852277E-2</v>
      </c>
      <c r="G90" s="25">
        <f t="shared" si="2"/>
        <v>0.67249877770518496</v>
      </c>
      <c r="I90" s="31">
        <v>34600</v>
      </c>
      <c r="J90" s="20">
        <v>0.111673131585121</v>
      </c>
      <c r="K90" s="20">
        <v>0</v>
      </c>
      <c r="L90" s="20">
        <v>0.67249877770518496</v>
      </c>
      <c r="M90" s="20" t="s">
        <v>111</v>
      </c>
      <c r="N90" s="20">
        <v>0.32750122229481499</v>
      </c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30"/>
    </row>
    <row r="91" spans="1:27" hidden="1" x14ac:dyDescent="0.25">
      <c r="A91">
        <v>55</v>
      </c>
      <c r="B91" s="15">
        <v>34607</v>
      </c>
      <c r="C91" s="25">
        <f t="shared" si="0"/>
        <v>0.11165151745080901</v>
      </c>
      <c r="D91" s="25">
        <f>VLOOKUP(B91,input_BB!$B$19:$L$10000,$D$35,0)</f>
        <v>462.69</v>
      </c>
      <c r="E91" s="27">
        <f t="shared" si="1"/>
        <v>1.1187982174865288E-2</v>
      </c>
      <c r="F91" s="34">
        <f t="shared" si="3"/>
        <v>-1.8039432076232487E-2</v>
      </c>
      <c r="G91" s="25">
        <f t="shared" si="2"/>
        <v>0.67235931175469299</v>
      </c>
      <c r="I91" s="31">
        <v>34607</v>
      </c>
      <c r="J91" s="20">
        <v>0.11165151745080901</v>
      </c>
      <c r="K91" s="20">
        <v>0</v>
      </c>
      <c r="L91" s="20">
        <v>0.67235931175469299</v>
      </c>
      <c r="M91" s="20" t="s">
        <v>111</v>
      </c>
      <c r="N91" s="20">
        <v>0.32764068824530701</v>
      </c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30"/>
    </row>
    <row r="92" spans="1:27" hidden="1" x14ac:dyDescent="0.25">
      <c r="A92">
        <v>56</v>
      </c>
      <c r="B92" s="15">
        <v>34614</v>
      </c>
      <c r="C92" s="25">
        <f t="shared" si="0"/>
        <v>0.11163000017404601</v>
      </c>
      <c r="D92" s="25">
        <f>VLOOKUP(B92,input_BB!$B$19:$L$10000,$D$35,0)</f>
        <v>455.1</v>
      </c>
      <c r="E92" s="27">
        <f t="shared" si="1"/>
        <v>1.1145463422890226E-2</v>
      </c>
      <c r="F92" s="34">
        <f t="shared" si="3"/>
        <v>-9.941914851958944E-3</v>
      </c>
      <c r="G92" s="25">
        <f t="shared" si="2"/>
        <v>0.67222226379919903</v>
      </c>
      <c r="I92" s="31">
        <v>34614</v>
      </c>
      <c r="J92" s="20">
        <v>0.11163000017404601</v>
      </c>
      <c r="K92" s="20">
        <v>0</v>
      </c>
      <c r="L92" s="20">
        <v>0.67222226379919903</v>
      </c>
      <c r="M92" s="20" t="s">
        <v>111</v>
      </c>
      <c r="N92" s="20">
        <v>0.32777773620080097</v>
      </c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30"/>
    </row>
    <row r="93" spans="1:27" hidden="1" x14ac:dyDescent="0.25">
      <c r="A93">
        <v>57</v>
      </c>
      <c r="B93" s="15">
        <v>34621</v>
      </c>
      <c r="C93" s="25">
        <f t="shared" si="0"/>
        <v>0.111608579754829</v>
      </c>
      <c r="D93" s="25">
        <f>VLOOKUP(B93,input_BB!$B$19:$L$10000,$D$35,0)</f>
        <v>469.1</v>
      </c>
      <c r="E93" s="27">
        <f t="shared" si="1"/>
        <v>1.1103136064185814E-2</v>
      </c>
      <c r="F93" s="34">
        <f t="shared" si="3"/>
        <v>1.3853768181719905E-2</v>
      </c>
      <c r="G93" s="25">
        <f t="shared" si="2"/>
        <v>0.67208433506633503</v>
      </c>
      <c r="I93" s="31">
        <v>34621</v>
      </c>
      <c r="J93" s="20">
        <v>0.111608579754829</v>
      </c>
      <c r="K93" s="20">
        <v>0</v>
      </c>
      <c r="L93" s="20">
        <v>0.67208433506633503</v>
      </c>
      <c r="M93" s="20" t="s">
        <v>111</v>
      </c>
      <c r="N93" s="20">
        <v>0.32791566493366497</v>
      </c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30"/>
    </row>
    <row r="94" spans="1:27" hidden="1" x14ac:dyDescent="0.25">
      <c r="A94">
        <v>58</v>
      </c>
      <c r="B94" s="15">
        <v>34628</v>
      </c>
      <c r="C94" s="25">
        <f t="shared" si="0"/>
        <v>0.111587233841419</v>
      </c>
      <c r="D94" s="25">
        <f>VLOOKUP(B94,input_BB!$B$19:$L$10000,$D$35,0)</f>
        <v>464.89</v>
      </c>
      <c r="E94" s="27">
        <f t="shared" si="1"/>
        <v>1.1060955931078921E-2</v>
      </c>
      <c r="F94" s="34">
        <f t="shared" si="3"/>
        <v>2.1511755658097043E-2</v>
      </c>
      <c r="G94" s="25">
        <f t="shared" si="2"/>
        <v>0.67194759837142004</v>
      </c>
      <c r="I94" s="31">
        <v>34628</v>
      </c>
      <c r="J94" s="20">
        <v>0.111587233841419</v>
      </c>
      <c r="K94" s="20">
        <v>0</v>
      </c>
      <c r="L94" s="20">
        <v>0.67194759837142004</v>
      </c>
      <c r="M94" s="20" t="s">
        <v>111</v>
      </c>
      <c r="N94" s="20">
        <v>0.32805240162858001</v>
      </c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30"/>
    </row>
    <row r="95" spans="1:27" hidden="1" x14ac:dyDescent="0.25">
      <c r="A95">
        <v>59</v>
      </c>
      <c r="B95" s="15">
        <v>34635</v>
      </c>
      <c r="C95" s="25">
        <f t="shared" si="0"/>
        <v>0.111565999686718</v>
      </c>
      <c r="D95" s="25">
        <f>VLOOKUP(B95,input_BB!$B$19:$L$10000,$D$35,0)</f>
        <v>473.77</v>
      </c>
      <c r="E95" s="27">
        <f t="shared" si="1"/>
        <v>1.101899663636537E-2</v>
      </c>
      <c r="F95" s="34">
        <f t="shared" si="3"/>
        <v>9.9552334257086983E-3</v>
      </c>
      <c r="G95" s="25">
        <f t="shared" si="2"/>
        <v>0.67181165030796097</v>
      </c>
      <c r="I95" s="31">
        <v>34635</v>
      </c>
      <c r="J95" s="20">
        <v>0.111565999686718</v>
      </c>
      <c r="K95" s="20">
        <v>0</v>
      </c>
      <c r="L95" s="20">
        <v>0.67181165030796097</v>
      </c>
      <c r="M95" s="20" t="s">
        <v>111</v>
      </c>
      <c r="N95" s="20">
        <v>0.32818834969203903</v>
      </c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30"/>
    </row>
    <row r="96" spans="1:27" hidden="1" x14ac:dyDescent="0.25">
      <c r="A96">
        <v>60</v>
      </c>
      <c r="B96" s="15">
        <v>34642</v>
      </c>
      <c r="C96" s="25">
        <f t="shared" si="0"/>
        <v>0.111544847488403</v>
      </c>
      <c r="D96" s="25">
        <f>VLOOKUP(B96,input_BB!$B$19:$L$10000,$D$35,0)</f>
        <v>462.28</v>
      </c>
      <c r="E96" s="27">
        <f t="shared" si="1"/>
        <v>1.097719928980573E-2</v>
      </c>
      <c r="F96" s="34">
        <f t="shared" si="3"/>
        <v>-5.6142313235388874E-3</v>
      </c>
      <c r="G96" s="25">
        <f t="shared" si="2"/>
        <v>0.67167451787579302</v>
      </c>
      <c r="I96" s="31">
        <v>34642</v>
      </c>
      <c r="J96" s="20">
        <v>0.111544847488403</v>
      </c>
      <c r="K96" s="20">
        <v>0</v>
      </c>
      <c r="L96" s="20">
        <v>0.67167451787579302</v>
      </c>
      <c r="M96" s="20" t="s">
        <v>111</v>
      </c>
      <c r="N96" s="20">
        <v>0.32832548212420698</v>
      </c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30"/>
    </row>
    <row r="97" spans="1:27" hidden="1" x14ac:dyDescent="0.25">
      <c r="A97">
        <v>61</v>
      </c>
      <c r="B97" s="15">
        <v>34649</v>
      </c>
      <c r="C97" s="25">
        <f t="shared" si="0"/>
        <v>0.111523762345314</v>
      </c>
      <c r="D97" s="25">
        <f>VLOOKUP(B97,input_BB!$B$19:$L$10000,$D$35,0)</f>
        <v>462.35</v>
      </c>
      <c r="E97" s="27">
        <f t="shared" si="1"/>
        <v>1.0935534446283264E-2</v>
      </c>
      <c r="F97" s="34">
        <f t="shared" si="3"/>
        <v>-2.410452329189261E-2</v>
      </c>
      <c r="G97" s="25">
        <f t="shared" si="2"/>
        <v>0.67154071634955004</v>
      </c>
      <c r="I97" s="31">
        <v>34649</v>
      </c>
      <c r="J97" s="20">
        <v>0.111523762345314</v>
      </c>
      <c r="K97" s="20">
        <v>0</v>
      </c>
      <c r="L97" s="20">
        <v>0.67154071634955004</v>
      </c>
      <c r="M97" s="20" t="s">
        <v>111</v>
      </c>
      <c r="N97" s="20">
        <v>0.32845928365045002</v>
      </c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30"/>
    </row>
    <row r="98" spans="1:27" hidden="1" x14ac:dyDescent="0.25">
      <c r="A98">
        <v>62</v>
      </c>
      <c r="B98" s="15">
        <v>34656</v>
      </c>
      <c r="C98" s="25">
        <f t="shared" si="0"/>
        <v>0.111502788960934</v>
      </c>
      <c r="D98" s="25">
        <f>VLOOKUP(B98,input_BB!$B$19:$L$10000,$D$35,0)</f>
        <v>461.47</v>
      </c>
      <c r="E98" s="27">
        <f t="shared" si="1"/>
        <v>1.0894090441154138E-2</v>
      </c>
      <c r="F98" s="34">
        <f t="shared" si="3"/>
        <v>-1.7521848230508397E-3</v>
      </c>
      <c r="G98" s="25">
        <f t="shared" si="2"/>
        <v>0.671406197229517</v>
      </c>
      <c r="I98" s="31">
        <v>34656</v>
      </c>
      <c r="J98" s="20">
        <v>0.111502788960934</v>
      </c>
      <c r="K98" s="20">
        <v>0</v>
      </c>
      <c r="L98" s="20">
        <v>0.671406197229517</v>
      </c>
      <c r="M98" s="20" t="s">
        <v>111</v>
      </c>
      <c r="N98" s="20">
        <v>0.328593802770483</v>
      </c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30"/>
    </row>
    <row r="99" spans="1:27" hidden="1" x14ac:dyDescent="0.25">
      <c r="A99">
        <v>63</v>
      </c>
      <c r="B99" s="15">
        <v>34663</v>
      </c>
      <c r="C99" s="25">
        <f t="shared" si="0"/>
        <v>0.11148191243410099</v>
      </c>
      <c r="D99" s="25">
        <f>VLOOKUP(B99,input_BB!$B$19:$L$10000,$D$35,0)</f>
        <v>452.29</v>
      </c>
      <c r="E99" s="27">
        <f t="shared" si="1"/>
        <v>1.085283782929761E-2</v>
      </c>
      <c r="F99" s="34">
        <f t="shared" si="3"/>
        <v>-2.1758408132367291E-2</v>
      </c>
      <c r="G99" s="25">
        <f t="shared" si="2"/>
        <v>0.67127133667403405</v>
      </c>
      <c r="I99" s="31">
        <v>34663</v>
      </c>
      <c r="J99" s="20">
        <v>0.11148191243410099</v>
      </c>
      <c r="K99" s="20">
        <v>0</v>
      </c>
      <c r="L99" s="20">
        <v>0.67127133667403405</v>
      </c>
      <c r="M99" s="20" t="s">
        <v>111</v>
      </c>
      <c r="N99" s="20">
        <v>0.32872866332596601</v>
      </c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30"/>
    </row>
    <row r="100" spans="1:27" hidden="1" x14ac:dyDescent="0.25">
      <c r="A100">
        <v>64</v>
      </c>
      <c r="B100" s="15">
        <v>34670</v>
      </c>
      <c r="C100" s="25">
        <f t="shared" si="0"/>
        <v>0.11146111041307399</v>
      </c>
      <c r="D100" s="25">
        <f>VLOOKUP(B100,input_BB!$B$19:$L$10000,$D$35,0)</f>
        <v>453.3</v>
      </c>
      <c r="E100" s="27">
        <f t="shared" si="1"/>
        <v>1.0811732443036653E-2</v>
      </c>
      <c r="F100" s="34">
        <f t="shared" si="3"/>
        <v>-1.7704292803432553E-2</v>
      </c>
      <c r="G100" s="25">
        <f t="shared" si="2"/>
        <v>0.67113843989495003</v>
      </c>
      <c r="I100" s="31">
        <v>34670</v>
      </c>
      <c r="J100" s="20">
        <v>0.11146111041307399</v>
      </c>
      <c r="K100" s="20">
        <v>0</v>
      </c>
      <c r="L100" s="20">
        <v>0.67113843989495003</v>
      </c>
      <c r="M100" s="20" t="s">
        <v>111</v>
      </c>
      <c r="N100" s="20">
        <v>0.32886156010504902</v>
      </c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30"/>
    </row>
    <row r="101" spans="1:27" hidden="1" x14ac:dyDescent="0.25">
      <c r="A101">
        <v>65</v>
      </c>
      <c r="B101" s="15">
        <v>34677</v>
      </c>
      <c r="C101" s="25">
        <f t="shared" si="0"/>
        <v>0.111440405249596</v>
      </c>
      <c r="D101" s="25">
        <f>VLOOKUP(B101,input_BB!$B$19:$L$10000,$D$35,0)</f>
        <v>446.96</v>
      </c>
      <c r="E101" s="27">
        <f t="shared" si="1"/>
        <v>1.0770818450052299E-2</v>
      </c>
      <c r="F101" s="34">
        <f t="shared" si="3"/>
        <v>-1.1784474562780645E-2</v>
      </c>
      <c r="G101" s="25">
        <f t="shared" si="2"/>
        <v>0.671004837659673</v>
      </c>
      <c r="I101" s="31">
        <v>34677</v>
      </c>
      <c r="J101" s="20">
        <v>0.111440405249596</v>
      </c>
      <c r="K101" s="20">
        <v>0</v>
      </c>
      <c r="L101" s="20">
        <v>0.671004837659673</v>
      </c>
      <c r="M101" s="20" t="s">
        <v>111</v>
      </c>
      <c r="N101" s="20">
        <v>0.328995162340328</v>
      </c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30"/>
    </row>
    <row r="102" spans="1:27" hidden="1" x14ac:dyDescent="0.25">
      <c r="A102">
        <v>66</v>
      </c>
      <c r="B102" s="15">
        <v>34684</v>
      </c>
      <c r="C102" s="25">
        <f t="shared" ref="C102:C165" si="4">J102</f>
        <v>0.111419767141342</v>
      </c>
      <c r="D102" s="25">
        <f>VLOOKUP(B102,input_BB!$B$19:$L$10000,$D$35,0)</f>
        <v>458.8</v>
      </c>
      <c r="E102" s="27">
        <f t="shared" ref="E102:E165" si="5">(C102-$E$34)/$E$36</f>
        <v>1.0730036960101141E-2</v>
      </c>
      <c r="F102" s="34">
        <f t="shared" si="3"/>
        <v>1.2133245091550782E-2</v>
      </c>
      <c r="G102" s="25">
        <f t="shared" ref="G102:G165" si="6">VLOOKUP(B102,$I$37:$AA$5000,$G$34,0)</f>
        <v>0.67087266545827495</v>
      </c>
      <c r="I102" s="31">
        <v>34684</v>
      </c>
      <c r="J102" s="20">
        <v>0.111419767141342</v>
      </c>
      <c r="K102" s="20">
        <v>0</v>
      </c>
      <c r="L102" s="20">
        <v>0.67087266545827495</v>
      </c>
      <c r="M102" s="20" t="s">
        <v>111</v>
      </c>
      <c r="N102" s="20">
        <v>0.32912733454172599</v>
      </c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30"/>
    </row>
    <row r="103" spans="1:27" hidden="1" x14ac:dyDescent="0.25">
      <c r="A103">
        <v>67</v>
      </c>
      <c r="B103" s="15">
        <v>34691</v>
      </c>
      <c r="C103" s="25">
        <f t="shared" si="4"/>
        <v>0.111399233341217</v>
      </c>
      <c r="D103" s="25">
        <f>VLOOKUP(B103,input_BB!$B$19:$L$10000,$D$35,0)</f>
        <v>459.83</v>
      </c>
      <c r="E103" s="27">
        <f t="shared" si="5"/>
        <v>1.0689461585984956E-2</v>
      </c>
      <c r="F103" s="34">
        <f t="shared" si="3"/>
        <v>2.8794522999820993E-2</v>
      </c>
      <c r="G103" s="25">
        <f t="shared" si="6"/>
        <v>0.67073978938139101</v>
      </c>
      <c r="I103" s="31">
        <v>34691</v>
      </c>
      <c r="J103" s="20">
        <v>0.111399233341217</v>
      </c>
      <c r="K103" s="20">
        <v>0</v>
      </c>
      <c r="L103" s="20">
        <v>0.67073978938139101</v>
      </c>
      <c r="M103" s="20" t="s">
        <v>111</v>
      </c>
      <c r="N103" s="20">
        <v>0.32926021061860899</v>
      </c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30"/>
    </row>
    <row r="104" spans="1:27" hidden="1" x14ac:dyDescent="0.25">
      <c r="A104">
        <v>68</v>
      </c>
      <c r="B104" s="15">
        <v>34698</v>
      </c>
      <c r="C104" s="25">
        <f t="shared" si="4"/>
        <v>0.111378774046898</v>
      </c>
      <c r="D104" s="25">
        <f>VLOOKUP(B104,input_BB!$B$19:$L$10000,$D$35,0)</f>
        <v>459.27</v>
      </c>
      <c r="E104" s="27">
        <f t="shared" si="5"/>
        <v>1.0649033437464312E-2</v>
      </c>
      <c r="F104" s="34">
        <f t="shared" ref="F104:F167" si="7">D104/D102-1</f>
        <v>1.0244115082824745E-3</v>
      </c>
      <c r="G104" s="25">
        <f t="shared" si="6"/>
        <v>0.67060838009573498</v>
      </c>
      <c r="I104" s="31">
        <v>34698</v>
      </c>
      <c r="J104" s="20">
        <v>0.111378774046898</v>
      </c>
      <c r="K104" s="20">
        <v>0</v>
      </c>
      <c r="L104" s="20">
        <v>0.67060838009573498</v>
      </c>
      <c r="M104" s="20" t="s">
        <v>111</v>
      </c>
      <c r="N104" s="20">
        <v>0.32939161990426502</v>
      </c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30"/>
    </row>
    <row r="105" spans="1:27" hidden="1" x14ac:dyDescent="0.25">
      <c r="A105">
        <v>69</v>
      </c>
      <c r="B105" s="15">
        <v>34705</v>
      </c>
      <c r="C105" s="25">
        <f t="shared" si="4"/>
        <v>0.111358411610126</v>
      </c>
      <c r="D105" s="25">
        <f>VLOOKUP(B105,input_BB!$B$19:$L$10000,$D$35,0)</f>
        <v>460.68</v>
      </c>
      <c r="E105" s="27">
        <f t="shared" si="5"/>
        <v>1.0608796682216294E-2</v>
      </c>
      <c r="F105" s="34">
        <f t="shared" si="7"/>
        <v>1.8485092316726792E-3</v>
      </c>
      <c r="G105" s="25">
        <f t="shared" si="6"/>
        <v>0.67047809511575196</v>
      </c>
      <c r="I105" s="31">
        <v>34705</v>
      </c>
      <c r="J105" s="20">
        <v>0.111358411610126</v>
      </c>
      <c r="K105" s="20">
        <v>0</v>
      </c>
      <c r="L105" s="20">
        <v>0.67047809511575196</v>
      </c>
      <c r="M105" s="20" t="s">
        <v>111</v>
      </c>
      <c r="N105" s="20">
        <v>0.32952190488424798</v>
      </c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30"/>
    </row>
    <row r="106" spans="1:27" hidden="1" x14ac:dyDescent="0.25">
      <c r="A106">
        <v>70</v>
      </c>
      <c r="B106" s="15">
        <v>34712</v>
      </c>
      <c r="C106" s="25">
        <f t="shared" si="4"/>
        <v>0.111338123679161</v>
      </c>
      <c r="D106" s="25">
        <f>VLOOKUP(B106,input_BB!$B$19:$L$10000,$D$35,0)</f>
        <v>465.97</v>
      </c>
      <c r="E106" s="27">
        <f t="shared" si="5"/>
        <v>1.0568707152565821E-2</v>
      </c>
      <c r="F106" s="34">
        <f t="shared" si="7"/>
        <v>1.4588368497833626E-2</v>
      </c>
      <c r="G106" s="25">
        <f t="shared" si="6"/>
        <v>0.67034717285632495</v>
      </c>
      <c r="I106" s="31">
        <v>34712</v>
      </c>
      <c r="J106" s="20">
        <v>0.111338123679161</v>
      </c>
      <c r="K106" s="20">
        <v>0</v>
      </c>
      <c r="L106" s="20">
        <v>0.67034717285632495</v>
      </c>
      <c r="M106" s="20" t="s">
        <v>111</v>
      </c>
      <c r="N106" s="20">
        <v>0.329652827143675</v>
      </c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30"/>
    </row>
    <row r="107" spans="1:27" hidden="1" x14ac:dyDescent="0.25">
      <c r="A107">
        <v>71</v>
      </c>
      <c r="B107" s="15">
        <v>34719</v>
      </c>
      <c r="C107" s="25">
        <f t="shared" si="4"/>
        <v>0.11131791025400201</v>
      </c>
      <c r="D107" s="25">
        <f>VLOOKUP(B107,input_BB!$B$19:$L$10000,$D$35,0)</f>
        <v>464.78</v>
      </c>
      <c r="E107" s="27">
        <f t="shared" si="5"/>
        <v>1.0528764848510891E-2</v>
      </c>
      <c r="F107" s="34">
        <f t="shared" si="7"/>
        <v>8.8998871233827437E-3</v>
      </c>
      <c r="G107" s="25">
        <f t="shared" si="6"/>
        <v>0.67021879838207399</v>
      </c>
      <c r="I107" s="31">
        <v>34719</v>
      </c>
      <c r="J107" s="20">
        <v>0.11131791025400201</v>
      </c>
      <c r="K107" s="20">
        <v>0</v>
      </c>
      <c r="L107" s="20">
        <v>0.67021879838207399</v>
      </c>
      <c r="M107" s="20" t="s">
        <v>111</v>
      </c>
      <c r="N107" s="20">
        <v>0.32978120161792601</v>
      </c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30"/>
    </row>
    <row r="108" spans="1:27" hidden="1" x14ac:dyDescent="0.25">
      <c r="A108">
        <v>72</v>
      </c>
      <c r="B108" s="15">
        <v>34726</v>
      </c>
      <c r="C108" s="25">
        <f t="shared" si="4"/>
        <v>0.11129779368639001</v>
      </c>
      <c r="D108" s="25">
        <f>VLOOKUP(B108,input_BB!$B$19:$L$10000,$D$35,0)</f>
        <v>470.39</v>
      </c>
      <c r="E108" s="27">
        <f t="shared" si="5"/>
        <v>1.0489013937728586E-2</v>
      </c>
      <c r="F108" s="34">
        <f t="shared" si="7"/>
        <v>9.4855892010214937E-3</v>
      </c>
      <c r="G108" s="25">
        <f t="shared" si="6"/>
        <v>0.67008912252885999</v>
      </c>
      <c r="I108" s="31">
        <v>34726</v>
      </c>
      <c r="J108" s="20">
        <v>0.11129779368639001</v>
      </c>
      <c r="K108" s="20">
        <v>0</v>
      </c>
      <c r="L108" s="20">
        <v>0.67008912252885999</v>
      </c>
      <c r="M108" s="20" t="s">
        <v>111</v>
      </c>
      <c r="N108" s="20">
        <v>0.32991087747114001</v>
      </c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30"/>
    </row>
    <row r="109" spans="1:27" hidden="1" x14ac:dyDescent="0.25">
      <c r="A109">
        <v>73</v>
      </c>
      <c r="B109" s="15">
        <v>34733</v>
      </c>
      <c r="C109" s="25">
        <f t="shared" si="4"/>
        <v>0.111277773976326</v>
      </c>
      <c r="D109" s="25">
        <f>VLOOKUP(B109,input_BB!$B$19:$L$10000,$D$35,0)</f>
        <v>478.64</v>
      </c>
      <c r="E109" s="27">
        <f t="shared" si="5"/>
        <v>1.0449454420220881E-2</v>
      </c>
      <c r="F109" s="34">
        <f t="shared" si="7"/>
        <v>2.9820560265071627E-2</v>
      </c>
      <c r="G109" s="25">
        <f t="shared" si="6"/>
        <v>0.66995918780836505</v>
      </c>
      <c r="I109" s="31">
        <v>34733</v>
      </c>
      <c r="J109" s="20">
        <v>0.111277773976326</v>
      </c>
      <c r="K109" s="20">
        <v>0</v>
      </c>
      <c r="L109" s="20">
        <v>0.66995918780836505</v>
      </c>
      <c r="M109" s="20" t="s">
        <v>111</v>
      </c>
      <c r="N109" s="20">
        <v>0.330040812191635</v>
      </c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30"/>
    </row>
    <row r="110" spans="1:27" hidden="1" x14ac:dyDescent="0.25">
      <c r="A110">
        <v>74</v>
      </c>
      <c r="B110" s="15">
        <v>34740</v>
      </c>
      <c r="C110" s="25">
        <f t="shared" si="4"/>
        <v>0.111257813870907</v>
      </c>
      <c r="D110" s="25">
        <f>VLOOKUP(B110,input_BB!$B$19:$L$10000,$D$35,0)</f>
        <v>481.46</v>
      </c>
      <c r="E110" s="27">
        <f t="shared" si="5"/>
        <v>1.0410012683190006E-2</v>
      </c>
      <c r="F110" s="34">
        <f t="shared" si="7"/>
        <v>2.3533663555772799E-2</v>
      </c>
      <c r="G110" s="25">
        <f t="shared" si="6"/>
        <v>0.66983038944692197</v>
      </c>
      <c r="I110" s="31">
        <v>34740</v>
      </c>
      <c r="J110" s="20">
        <v>0.111257813870907</v>
      </c>
      <c r="K110" s="20">
        <v>0</v>
      </c>
      <c r="L110" s="20">
        <v>0.66983038944692197</v>
      </c>
      <c r="M110" s="20" t="s">
        <v>111</v>
      </c>
      <c r="N110" s="20">
        <v>0.33016961055307797</v>
      </c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30"/>
    </row>
    <row r="111" spans="1:27" hidden="1" x14ac:dyDescent="0.25">
      <c r="A111">
        <v>75</v>
      </c>
      <c r="B111" s="15">
        <v>34747</v>
      </c>
      <c r="C111" s="25">
        <f t="shared" si="4"/>
        <v>0.111237950623035</v>
      </c>
      <c r="D111" s="25">
        <f>VLOOKUP(B111,input_BB!$B$19:$L$10000,$D$35,0)</f>
        <v>481.97</v>
      </c>
      <c r="E111" s="27">
        <f t="shared" si="5"/>
        <v>1.0370762339431783E-2</v>
      </c>
      <c r="F111" s="34">
        <f t="shared" si="7"/>
        <v>6.9572121009526811E-3</v>
      </c>
      <c r="G111" s="25">
        <f t="shared" si="6"/>
        <v>0.669703195146504</v>
      </c>
      <c r="I111" s="31">
        <v>34747</v>
      </c>
      <c r="J111" s="20">
        <v>0.111237950623035</v>
      </c>
      <c r="K111" s="20">
        <v>0</v>
      </c>
      <c r="L111" s="20">
        <v>0.669703195146504</v>
      </c>
      <c r="M111" s="20" t="s">
        <v>111</v>
      </c>
      <c r="N111" s="20">
        <v>0.330296804853496</v>
      </c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30"/>
    </row>
    <row r="112" spans="1:27" hidden="1" x14ac:dyDescent="0.25">
      <c r="A112">
        <v>76</v>
      </c>
      <c r="B112" s="15">
        <v>34754</v>
      </c>
      <c r="C112" s="25">
        <f t="shared" si="4"/>
        <v>0.111218154430389</v>
      </c>
      <c r="D112" s="25">
        <f>VLOOKUP(B112,input_BB!$B$19:$L$10000,$D$35,0)</f>
        <v>488.11</v>
      </c>
      <c r="E112" s="27">
        <f t="shared" si="5"/>
        <v>1.0331644498710735E-2</v>
      </c>
      <c r="F112" s="34">
        <f t="shared" si="7"/>
        <v>1.3812154696132728E-2</v>
      </c>
      <c r="G112" s="25">
        <f t="shared" si="6"/>
        <v>0.66957646563306294</v>
      </c>
      <c r="I112" s="31">
        <v>34754</v>
      </c>
      <c r="J112" s="20">
        <v>0.111218154430389</v>
      </c>
      <c r="K112" s="20">
        <v>0</v>
      </c>
      <c r="L112" s="20">
        <v>0.66957646563306294</v>
      </c>
      <c r="M112" s="20" t="s">
        <v>111</v>
      </c>
      <c r="N112" s="20">
        <v>0.330423534366937</v>
      </c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30"/>
    </row>
    <row r="113" spans="1:27" hidden="1" x14ac:dyDescent="0.25">
      <c r="A113">
        <v>77</v>
      </c>
      <c r="B113" s="15">
        <v>34761</v>
      </c>
      <c r="C113" s="25">
        <f t="shared" si="4"/>
        <v>0.111198447644711</v>
      </c>
      <c r="D113" s="25">
        <f>VLOOKUP(B113,input_BB!$B$19:$L$10000,$D$35,0)</f>
        <v>485.42</v>
      </c>
      <c r="E113" s="27">
        <f t="shared" si="5"/>
        <v>1.0292703328705917E-2</v>
      </c>
      <c r="F113" s="34">
        <f t="shared" si="7"/>
        <v>7.1581218748053566E-3</v>
      </c>
      <c r="G113" s="25">
        <f t="shared" si="6"/>
        <v>0.66945097918795804</v>
      </c>
      <c r="I113" s="31">
        <v>34761</v>
      </c>
      <c r="J113" s="20">
        <v>0.111198447644711</v>
      </c>
      <c r="K113" s="20">
        <v>0</v>
      </c>
      <c r="L113" s="20">
        <v>0.66945097918795804</v>
      </c>
      <c r="M113" s="20" t="s">
        <v>111</v>
      </c>
      <c r="N113" s="20">
        <v>0.33054902081204202</v>
      </c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30"/>
    </row>
    <row r="114" spans="1:27" hidden="1" x14ac:dyDescent="0.25">
      <c r="A114">
        <v>78</v>
      </c>
      <c r="B114" s="15">
        <v>34768</v>
      </c>
      <c r="C114" s="25">
        <f t="shared" si="4"/>
        <v>0.11117880791425699</v>
      </c>
      <c r="D114" s="25">
        <f>VLOOKUP(B114,input_BB!$B$19:$L$10000,$D$35,0)</f>
        <v>489.57</v>
      </c>
      <c r="E114" s="27">
        <f t="shared" si="5"/>
        <v>1.0253894661734321E-2</v>
      </c>
      <c r="F114" s="34">
        <f t="shared" si="7"/>
        <v>2.9911290487798503E-3</v>
      </c>
      <c r="G114" s="25">
        <f t="shared" si="6"/>
        <v>0.66932341193691003</v>
      </c>
      <c r="I114" s="31">
        <v>34768</v>
      </c>
      <c r="J114" s="20">
        <v>0.11117880791425699</v>
      </c>
      <c r="K114" s="20">
        <v>0</v>
      </c>
      <c r="L114" s="20">
        <v>0.66932341193691003</v>
      </c>
      <c r="M114" s="20" t="s">
        <v>111</v>
      </c>
      <c r="N114" s="20">
        <v>0.33067658806309003</v>
      </c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30"/>
    </row>
    <row r="115" spans="1:27" hidden="1" x14ac:dyDescent="0.25">
      <c r="A115">
        <v>79</v>
      </c>
      <c r="B115" s="15">
        <v>34775</v>
      </c>
      <c r="C115" s="25">
        <f t="shared" si="4"/>
        <v>0.111159272491932</v>
      </c>
      <c r="D115" s="25">
        <f>VLOOKUP(B115,input_BB!$B$19:$L$10000,$D$35,0)</f>
        <v>495.52</v>
      </c>
      <c r="E115" s="27">
        <f t="shared" si="5"/>
        <v>1.02152921105977E-2</v>
      </c>
      <c r="F115" s="34">
        <f t="shared" si="7"/>
        <v>2.0806724073997751E-2</v>
      </c>
      <c r="G115" s="25">
        <f t="shared" si="6"/>
        <v>0.66919833082965596</v>
      </c>
      <c r="I115" s="31">
        <v>34775</v>
      </c>
      <c r="J115" s="20">
        <v>0.111159272491932</v>
      </c>
      <c r="K115" s="20">
        <v>0</v>
      </c>
      <c r="L115" s="20">
        <v>0.66919833082965596</v>
      </c>
      <c r="M115" s="20" t="s">
        <v>111</v>
      </c>
      <c r="N115" s="20">
        <v>0.33080166917034398</v>
      </c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30"/>
    </row>
    <row r="116" spans="1:27" hidden="1" x14ac:dyDescent="0.25">
      <c r="A116">
        <v>80</v>
      </c>
      <c r="B116" s="15">
        <v>34782</v>
      </c>
      <c r="C116" s="25">
        <f t="shared" si="4"/>
        <v>0.111139796674252</v>
      </c>
      <c r="D116" s="25">
        <f>VLOOKUP(B116,input_BB!$B$19:$L$10000,$D$35,0)</f>
        <v>500.97</v>
      </c>
      <c r="E116" s="27">
        <f t="shared" si="5"/>
        <v>1.0176807339937905E-2</v>
      </c>
      <c r="F116" s="34">
        <f t="shared" si="7"/>
        <v>2.3285740547827727E-2</v>
      </c>
      <c r="G116" s="25">
        <f t="shared" si="6"/>
        <v>0.66907181806456095</v>
      </c>
      <c r="I116" s="31">
        <v>34782</v>
      </c>
      <c r="J116" s="20">
        <v>0.111139796674252</v>
      </c>
      <c r="K116" s="20">
        <v>0</v>
      </c>
      <c r="L116" s="20">
        <v>0.66907181806456095</v>
      </c>
      <c r="M116" s="20" t="s">
        <v>111</v>
      </c>
      <c r="N116" s="20">
        <v>0.33092818193543899</v>
      </c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30"/>
    </row>
    <row r="117" spans="1:27" hidden="1" x14ac:dyDescent="0.25">
      <c r="A117">
        <v>81</v>
      </c>
      <c r="B117" s="15">
        <v>34789</v>
      </c>
      <c r="C117" s="25">
        <f t="shared" si="4"/>
        <v>0.111120410263538</v>
      </c>
      <c r="D117" s="25">
        <f>VLOOKUP(B117,input_BB!$B$19:$L$10000,$D$35,0)</f>
        <v>500.71</v>
      </c>
      <c r="E117" s="27">
        <f t="shared" si="5"/>
        <v>1.0138499239990394E-2</v>
      </c>
      <c r="F117" s="34">
        <f t="shared" si="7"/>
        <v>1.0473845657087422E-2</v>
      </c>
      <c r="G117" s="25">
        <f t="shared" si="6"/>
        <v>0.66894747211110295</v>
      </c>
      <c r="I117" s="31">
        <v>34789</v>
      </c>
      <c r="J117" s="20">
        <v>0.111120410263538</v>
      </c>
      <c r="K117" s="20">
        <v>0</v>
      </c>
      <c r="L117" s="20">
        <v>0.66894747211110295</v>
      </c>
      <c r="M117" s="20" t="s">
        <v>111</v>
      </c>
      <c r="N117" s="20">
        <v>0.331052527888897</v>
      </c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30"/>
    </row>
    <row r="118" spans="1:27" hidden="1" x14ac:dyDescent="0.25">
      <c r="A118">
        <v>82</v>
      </c>
      <c r="B118" s="15">
        <v>34796</v>
      </c>
      <c r="C118" s="25">
        <f t="shared" si="4"/>
        <v>0.11110108345747</v>
      </c>
      <c r="D118" s="25">
        <f>VLOOKUP(B118,input_BB!$B$19:$L$10000,$D$35,0)</f>
        <v>506.42</v>
      </c>
      <c r="E118" s="27">
        <f t="shared" si="5"/>
        <v>1.0100308920521685E-2</v>
      </c>
      <c r="F118" s="34">
        <f t="shared" si="7"/>
        <v>1.0878894943809003E-2</v>
      </c>
      <c r="G118" s="25">
        <f t="shared" si="6"/>
        <v>0.66882212048669698</v>
      </c>
      <c r="I118" s="31">
        <v>34796</v>
      </c>
      <c r="J118" s="20">
        <v>0.11110108345747</v>
      </c>
      <c r="K118" s="20">
        <v>0</v>
      </c>
      <c r="L118" s="20">
        <v>0.66882212048669698</v>
      </c>
      <c r="M118" s="20" t="s">
        <v>111</v>
      </c>
      <c r="N118" s="20">
        <v>0.33117787951330302</v>
      </c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30"/>
    </row>
    <row r="119" spans="1:27" hidden="1" x14ac:dyDescent="0.25">
      <c r="A119">
        <v>83</v>
      </c>
      <c r="B119" s="15">
        <v>34803</v>
      </c>
      <c r="C119" s="25">
        <f t="shared" si="4"/>
        <v>0.111081875860691</v>
      </c>
      <c r="D119" s="25">
        <f>VLOOKUP(B119,input_BB!$B$19:$L$10000,$D$35,0)</f>
        <v>509.23</v>
      </c>
      <c r="E119" s="27">
        <f t="shared" si="5"/>
        <v>1.0062354162004688E-2</v>
      </c>
      <c r="F119" s="34">
        <f t="shared" si="7"/>
        <v>1.7015837510734766E-2</v>
      </c>
      <c r="G119" s="25">
        <f t="shared" si="6"/>
        <v>0.66869862434187799</v>
      </c>
      <c r="I119" s="31">
        <v>34803</v>
      </c>
      <c r="J119" s="20">
        <v>0.111081875860691</v>
      </c>
      <c r="K119" s="20">
        <v>0</v>
      </c>
      <c r="L119" s="20">
        <v>0.66869862434187799</v>
      </c>
      <c r="M119" s="20" t="s">
        <v>111</v>
      </c>
      <c r="N119" s="20">
        <v>0.33130137565812201</v>
      </c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30"/>
    </row>
    <row r="120" spans="1:27" hidden="1" x14ac:dyDescent="0.25">
      <c r="A120">
        <v>84</v>
      </c>
      <c r="B120" s="15">
        <v>34810</v>
      </c>
      <c r="C120" s="25">
        <f t="shared" si="4"/>
        <v>0.11106270551681501</v>
      </c>
      <c r="D120" s="25">
        <f>VLOOKUP(B120,input_BB!$B$19:$L$10000,$D$35,0)</f>
        <v>508.49</v>
      </c>
      <c r="E120" s="27">
        <f t="shared" si="5"/>
        <v>1.0024473016285463E-2</v>
      </c>
      <c r="F120" s="34">
        <f t="shared" si="7"/>
        <v>4.0875162908258211E-3</v>
      </c>
      <c r="G120" s="25">
        <f t="shared" si="6"/>
        <v>0.66857691909626504</v>
      </c>
      <c r="I120" s="31">
        <v>34810</v>
      </c>
      <c r="J120" s="20">
        <v>0.11106270551681501</v>
      </c>
      <c r="K120" s="20">
        <v>0</v>
      </c>
      <c r="L120" s="20">
        <v>0.66857691909626504</v>
      </c>
      <c r="M120" s="20" t="s">
        <v>111</v>
      </c>
      <c r="N120" s="20">
        <v>0.33142308090373501</v>
      </c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30"/>
    </row>
    <row r="121" spans="1:27" hidden="1" x14ac:dyDescent="0.25">
      <c r="A121">
        <v>85</v>
      </c>
      <c r="B121" s="15">
        <v>34817</v>
      </c>
      <c r="C121" s="25">
        <f t="shared" si="4"/>
        <v>0.11104361712932601</v>
      </c>
      <c r="D121" s="25">
        <f>VLOOKUP(B121,input_BB!$B$19:$L$10000,$D$35,0)</f>
        <v>514.71</v>
      </c>
      <c r="E121" s="27">
        <f t="shared" si="5"/>
        <v>9.9867538187221241E-3</v>
      </c>
      <c r="F121" s="34">
        <f t="shared" si="7"/>
        <v>1.076134556094499E-2</v>
      </c>
      <c r="G121" s="25">
        <f t="shared" si="6"/>
        <v>0.66845426336832903</v>
      </c>
      <c r="I121" s="31">
        <v>34817</v>
      </c>
      <c r="J121" s="20">
        <v>0.11104361712932601</v>
      </c>
      <c r="K121" s="20">
        <v>0</v>
      </c>
      <c r="L121" s="20">
        <v>0.66845426336832903</v>
      </c>
      <c r="M121" s="20" t="s">
        <v>111</v>
      </c>
      <c r="N121" s="20">
        <v>0.33154573663167097</v>
      </c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30"/>
    </row>
    <row r="122" spans="1:27" hidden="1" x14ac:dyDescent="0.25">
      <c r="A122">
        <v>86</v>
      </c>
      <c r="B122" s="15">
        <v>34824</v>
      </c>
      <c r="C122" s="25">
        <f t="shared" si="4"/>
        <v>0.111024633049965</v>
      </c>
      <c r="D122" s="25">
        <f>VLOOKUP(B122,input_BB!$B$19:$L$10000,$D$35,0)</f>
        <v>520.12</v>
      </c>
      <c r="E122" s="27">
        <f t="shared" si="5"/>
        <v>9.9492407369917539E-3</v>
      </c>
      <c r="F122" s="34">
        <f t="shared" si="7"/>
        <v>2.287163956026661E-2</v>
      </c>
      <c r="G122" s="25">
        <f t="shared" si="6"/>
        <v>0.66832939497264199</v>
      </c>
      <c r="I122" s="31">
        <v>34824</v>
      </c>
      <c r="J122" s="20">
        <v>0.111024633049965</v>
      </c>
      <c r="K122" s="20">
        <v>0</v>
      </c>
      <c r="L122" s="20">
        <v>0.66832939497264199</v>
      </c>
      <c r="M122" s="20" t="s">
        <v>111</v>
      </c>
      <c r="N122" s="20">
        <v>0.33167060502735801</v>
      </c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30"/>
    </row>
    <row r="123" spans="1:27" hidden="1" x14ac:dyDescent="0.25">
      <c r="A123">
        <v>87</v>
      </c>
      <c r="B123" s="15">
        <v>34831</v>
      </c>
      <c r="C123" s="25">
        <f t="shared" si="4"/>
        <v>0.111005686223507</v>
      </c>
      <c r="D123" s="25">
        <f>VLOOKUP(B123,input_BB!$B$19:$L$10000,$D$35,0)</f>
        <v>525.54999999999995</v>
      </c>
      <c r="E123" s="27">
        <f t="shared" si="5"/>
        <v>9.9118012680591561E-3</v>
      </c>
      <c r="F123" s="34">
        <f t="shared" si="7"/>
        <v>2.1060402945347612E-2</v>
      </c>
      <c r="G123" s="25">
        <f t="shared" si="6"/>
        <v>0.66820905615394899</v>
      </c>
      <c r="I123" s="31">
        <v>34831</v>
      </c>
      <c r="J123" s="20">
        <v>0.111005686223507</v>
      </c>
      <c r="K123" s="20">
        <v>0</v>
      </c>
      <c r="L123" s="20">
        <v>0.66820905615394899</v>
      </c>
      <c r="M123" s="20" t="s">
        <v>111</v>
      </c>
      <c r="N123" s="20">
        <v>0.33179094384605101</v>
      </c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30"/>
    </row>
    <row r="124" spans="1:27" hidden="1" x14ac:dyDescent="0.25">
      <c r="A124">
        <v>88</v>
      </c>
      <c r="B124" s="15">
        <v>34838</v>
      </c>
      <c r="C124" s="25">
        <f t="shared" si="4"/>
        <v>0.110986836254597</v>
      </c>
      <c r="D124" s="25">
        <f>VLOOKUP(B124,input_BB!$B$19:$L$10000,$D$35,0)</f>
        <v>519.19000000000005</v>
      </c>
      <c r="E124" s="27">
        <f t="shared" si="5"/>
        <v>9.8745531924011865E-3</v>
      </c>
      <c r="F124" s="34">
        <f t="shared" si="7"/>
        <v>-1.7880489117895193E-3</v>
      </c>
      <c r="G124" s="25">
        <f t="shared" si="6"/>
        <v>0.66808652032841498</v>
      </c>
      <c r="I124" s="31">
        <v>34838</v>
      </c>
      <c r="J124" s="20">
        <v>0.110986836254597</v>
      </c>
      <c r="K124" s="20">
        <v>0</v>
      </c>
      <c r="L124" s="20">
        <v>0.66808652032841498</v>
      </c>
      <c r="M124" s="20" t="s">
        <v>111</v>
      </c>
      <c r="N124" s="20">
        <v>0.33191347967158502</v>
      </c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30"/>
    </row>
    <row r="125" spans="1:27" hidden="1" x14ac:dyDescent="0.25">
      <c r="A125">
        <v>89</v>
      </c>
      <c r="B125" s="15">
        <v>34845</v>
      </c>
      <c r="C125" s="25">
        <f t="shared" si="4"/>
        <v>0.110968068242073</v>
      </c>
      <c r="D125" s="25">
        <f>VLOOKUP(B125,input_BB!$B$19:$L$10000,$D$35,0)</f>
        <v>523.65</v>
      </c>
      <c r="E125" s="27">
        <f t="shared" si="5"/>
        <v>9.8374670648971284E-3</v>
      </c>
      <c r="F125" s="34">
        <f t="shared" si="7"/>
        <v>-3.615260203596149E-3</v>
      </c>
      <c r="G125" s="25">
        <f t="shared" si="6"/>
        <v>0.66796807579759498</v>
      </c>
      <c r="I125" s="31">
        <v>34845</v>
      </c>
      <c r="J125" s="20">
        <v>0.110968068242073</v>
      </c>
      <c r="K125" s="20">
        <v>0</v>
      </c>
      <c r="L125" s="20">
        <v>0.66796807579759498</v>
      </c>
      <c r="M125" s="20" t="s">
        <v>111</v>
      </c>
      <c r="N125" s="20">
        <v>0.33203192420240502</v>
      </c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30"/>
    </row>
    <row r="126" spans="1:27" hidden="1" x14ac:dyDescent="0.25">
      <c r="A126">
        <v>90</v>
      </c>
      <c r="B126" s="15">
        <v>34852</v>
      </c>
      <c r="C126" s="25">
        <f t="shared" si="4"/>
        <v>0.110949352383614</v>
      </c>
      <c r="D126" s="25">
        <f>VLOOKUP(B126,input_BB!$B$19:$L$10000,$D$35,0)</f>
        <v>532.51</v>
      </c>
      <c r="E126" s="27">
        <f t="shared" si="5"/>
        <v>9.8004839953115298E-3</v>
      </c>
      <c r="F126" s="34">
        <f t="shared" si="7"/>
        <v>2.5655347753230862E-2</v>
      </c>
      <c r="G126" s="25">
        <f t="shared" si="6"/>
        <v>0.667847198661496</v>
      </c>
      <c r="I126" s="31">
        <v>34852</v>
      </c>
      <c r="J126" s="20">
        <v>0.110949352383614</v>
      </c>
      <c r="K126" s="20">
        <v>0</v>
      </c>
      <c r="L126" s="20">
        <v>0.667847198661496</v>
      </c>
      <c r="M126" s="20" t="s">
        <v>111</v>
      </c>
      <c r="N126" s="20">
        <v>0.332152801338504</v>
      </c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30"/>
    </row>
    <row r="127" spans="1:27" hidden="1" x14ac:dyDescent="0.25">
      <c r="A127">
        <v>91</v>
      </c>
      <c r="B127" s="15">
        <v>34859</v>
      </c>
      <c r="C127" s="25">
        <f t="shared" si="4"/>
        <v>0.110930703580379</v>
      </c>
      <c r="D127" s="25">
        <f>VLOOKUP(B127,input_BB!$B$19:$L$10000,$D$35,0)</f>
        <v>527.94000000000005</v>
      </c>
      <c r="E127" s="27">
        <f t="shared" si="5"/>
        <v>9.7636334287591539E-3</v>
      </c>
      <c r="F127" s="34">
        <f t="shared" si="7"/>
        <v>8.1924949871099439E-3</v>
      </c>
      <c r="G127" s="25">
        <f t="shared" si="6"/>
        <v>0.66772790992535702</v>
      </c>
      <c r="I127" s="31">
        <v>34859</v>
      </c>
      <c r="J127" s="20">
        <v>0.110930703580379</v>
      </c>
      <c r="K127" s="20">
        <v>0</v>
      </c>
      <c r="L127" s="20">
        <v>0.66772790992535702</v>
      </c>
      <c r="M127" s="20" t="s">
        <v>111</v>
      </c>
      <c r="N127" s="20">
        <v>0.33227209007464298</v>
      </c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30"/>
    </row>
    <row r="128" spans="1:27" hidden="1" x14ac:dyDescent="0.25">
      <c r="A128">
        <v>92</v>
      </c>
      <c r="B128" s="15">
        <v>34866</v>
      </c>
      <c r="C128" s="25">
        <f t="shared" si="4"/>
        <v>0.11091215163469299</v>
      </c>
      <c r="D128" s="25">
        <f>VLOOKUP(B128,input_BB!$B$19:$L$10000,$D$35,0)</f>
        <v>539.83000000000004</v>
      </c>
      <c r="E128" s="27">
        <f t="shared" si="5"/>
        <v>9.7269742554833543E-3</v>
      </c>
      <c r="F128" s="34">
        <f t="shared" si="7"/>
        <v>1.374622072824927E-2</v>
      </c>
      <c r="G128" s="25">
        <f t="shared" si="6"/>
        <v>0.66760855588463697</v>
      </c>
      <c r="I128" s="31">
        <v>34866</v>
      </c>
      <c r="J128" s="20">
        <v>0.11091215163469299</v>
      </c>
      <c r="K128" s="20">
        <v>0</v>
      </c>
      <c r="L128" s="20">
        <v>0.66760855588463697</v>
      </c>
      <c r="M128" s="20" t="s">
        <v>111</v>
      </c>
      <c r="N128" s="20">
        <v>0.33239144411536298</v>
      </c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30"/>
    </row>
    <row r="129" spans="1:27" hidden="1" x14ac:dyDescent="0.25">
      <c r="A129">
        <v>93</v>
      </c>
      <c r="B129" s="15">
        <v>34873</v>
      </c>
      <c r="C129" s="25">
        <f t="shared" si="4"/>
        <v>0.110893674194813</v>
      </c>
      <c r="D129" s="25">
        <f>VLOOKUP(B129,input_BB!$B$19:$L$10000,$D$35,0)</f>
        <v>549.71</v>
      </c>
      <c r="E129" s="27">
        <f t="shared" si="5"/>
        <v>9.6904623078031254E-3</v>
      </c>
      <c r="F129" s="34">
        <f t="shared" si="7"/>
        <v>4.1235746486343094E-2</v>
      </c>
      <c r="G129" s="25">
        <f t="shared" si="6"/>
        <v>0.66748915881947202</v>
      </c>
      <c r="I129" s="31">
        <v>34873</v>
      </c>
      <c r="J129" s="20">
        <v>0.110893674194813</v>
      </c>
      <c r="K129" s="20">
        <v>0</v>
      </c>
      <c r="L129" s="20">
        <v>0.66748915881947202</v>
      </c>
      <c r="M129" s="20" t="s">
        <v>111</v>
      </c>
      <c r="N129" s="20">
        <v>0.33251084118052798</v>
      </c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30"/>
    </row>
    <row r="130" spans="1:27" hidden="1" x14ac:dyDescent="0.25">
      <c r="A130">
        <v>94</v>
      </c>
      <c r="B130" s="15">
        <v>34880</v>
      </c>
      <c r="C130" s="25">
        <f t="shared" si="4"/>
        <v>0.110875263810158</v>
      </c>
      <c r="D130" s="25">
        <f>VLOOKUP(B130,input_BB!$B$19:$L$10000,$D$35,0)</f>
        <v>544.75</v>
      </c>
      <c r="E130" s="27">
        <f t="shared" si="5"/>
        <v>9.6540828631580932E-3</v>
      </c>
      <c r="F130" s="34">
        <f t="shared" si="7"/>
        <v>9.1139803271400588E-3</v>
      </c>
      <c r="G130" s="25">
        <f t="shared" si="6"/>
        <v>0.66737183412430601</v>
      </c>
      <c r="I130" s="31">
        <v>34880</v>
      </c>
      <c r="J130" s="20">
        <v>0.110875263810158</v>
      </c>
      <c r="K130" s="20">
        <v>0</v>
      </c>
      <c r="L130" s="20">
        <v>0.66737183412430601</v>
      </c>
      <c r="M130" s="20" t="s">
        <v>111</v>
      </c>
      <c r="N130" s="20">
        <v>0.33262816587569399</v>
      </c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30"/>
    </row>
    <row r="131" spans="1:27" hidden="1" x14ac:dyDescent="0.25">
      <c r="A131">
        <v>95</v>
      </c>
      <c r="B131" s="15">
        <v>34887</v>
      </c>
      <c r="C131" s="25">
        <f t="shared" si="4"/>
        <v>0.110856935381889</v>
      </c>
      <c r="D131" s="25">
        <f>VLOOKUP(B131,input_BB!$B$19:$L$10000,$D$35,0)</f>
        <v>556.37</v>
      </c>
      <c r="E131" s="27">
        <f t="shared" si="5"/>
        <v>9.6178653666669743E-3</v>
      </c>
      <c r="F131" s="34">
        <f t="shared" si="7"/>
        <v>1.2115479070782698E-2</v>
      </c>
      <c r="G131" s="25">
        <f t="shared" si="6"/>
        <v>0.66725107183816101</v>
      </c>
      <c r="I131" s="31">
        <v>34887</v>
      </c>
      <c r="J131" s="20">
        <v>0.110856935381889</v>
      </c>
      <c r="K131" s="20">
        <v>0</v>
      </c>
      <c r="L131" s="20">
        <v>0.66725107183816101</v>
      </c>
      <c r="M131" s="20" t="s">
        <v>111</v>
      </c>
      <c r="N131" s="20">
        <v>0.33274892816183899</v>
      </c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30"/>
    </row>
    <row r="132" spans="1:27" hidden="1" x14ac:dyDescent="0.25">
      <c r="A132">
        <v>96</v>
      </c>
      <c r="B132" s="15">
        <v>34894</v>
      </c>
      <c r="C132" s="25">
        <f t="shared" si="4"/>
        <v>0.11083865165710401</v>
      </c>
      <c r="D132" s="25">
        <f>VLOOKUP(B132,input_BB!$B$19:$L$10000,$D$35,0)</f>
        <v>559.89</v>
      </c>
      <c r="E132" s="27">
        <f t="shared" si="5"/>
        <v>9.5817362055339982E-3</v>
      </c>
      <c r="F132" s="34">
        <f t="shared" si="7"/>
        <v>2.7792565396971058E-2</v>
      </c>
      <c r="G132" s="25">
        <f t="shared" si="6"/>
        <v>0.667135540891864</v>
      </c>
      <c r="I132" s="31">
        <v>34894</v>
      </c>
      <c r="J132" s="20">
        <v>0.11083865165710401</v>
      </c>
      <c r="K132" s="20">
        <v>0</v>
      </c>
      <c r="L132" s="20">
        <v>0.667135540891864</v>
      </c>
      <c r="M132" s="20" t="s">
        <v>111</v>
      </c>
      <c r="N132" s="20">
        <v>0.332864459108136</v>
      </c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30"/>
    </row>
    <row r="133" spans="1:27" hidden="1" x14ac:dyDescent="0.25">
      <c r="A133">
        <v>97</v>
      </c>
      <c r="B133" s="15">
        <v>34901</v>
      </c>
      <c r="C133" s="25">
        <f t="shared" si="4"/>
        <v>0.110820449888706</v>
      </c>
      <c r="D133" s="25">
        <f>VLOOKUP(B133,input_BB!$B$19:$L$10000,$D$35,0)</f>
        <v>553.62</v>
      </c>
      <c r="E133" s="27">
        <f t="shared" si="5"/>
        <v>9.5457689925568818E-3</v>
      </c>
      <c r="F133" s="34">
        <f t="shared" si="7"/>
        <v>-4.9427539227492323E-3</v>
      </c>
      <c r="G133" s="25">
        <f t="shared" si="6"/>
        <v>0.66701659276515302</v>
      </c>
      <c r="I133" s="31">
        <v>34901</v>
      </c>
      <c r="J133" s="20">
        <v>0.110820449888706</v>
      </c>
      <c r="K133" s="20">
        <v>0</v>
      </c>
      <c r="L133" s="20">
        <v>0.66701659276515302</v>
      </c>
      <c r="M133" s="20" t="s">
        <v>111</v>
      </c>
      <c r="N133" s="20">
        <v>0.33298340723484698</v>
      </c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30"/>
    </row>
    <row r="134" spans="1:27" hidden="1" x14ac:dyDescent="0.25">
      <c r="A134">
        <v>98</v>
      </c>
      <c r="B134" s="15">
        <v>34908</v>
      </c>
      <c r="C134" s="25">
        <f t="shared" si="4"/>
        <v>0.110802307724953</v>
      </c>
      <c r="D134" s="25">
        <f>VLOOKUP(B134,input_BB!$B$19:$L$10000,$D$35,0)</f>
        <v>562.92999999999995</v>
      </c>
      <c r="E134" s="27">
        <f t="shared" si="5"/>
        <v>9.5099195600566212E-3</v>
      </c>
      <c r="F134" s="34">
        <f t="shared" si="7"/>
        <v>5.4296379646001647E-3</v>
      </c>
      <c r="G134" s="25">
        <f t="shared" si="6"/>
        <v>0.66690160360090001</v>
      </c>
      <c r="I134" s="31">
        <v>34908</v>
      </c>
      <c r="J134" s="20">
        <v>0.110802307724953</v>
      </c>
      <c r="K134" s="20">
        <v>0</v>
      </c>
      <c r="L134" s="20">
        <v>0.66690160360090001</v>
      </c>
      <c r="M134" s="20" t="s">
        <v>111</v>
      </c>
      <c r="N134" s="20">
        <v>0.33309839639909999</v>
      </c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30"/>
    </row>
    <row r="135" spans="1:27" hidden="1" x14ac:dyDescent="0.25">
      <c r="A135">
        <v>99</v>
      </c>
      <c r="B135" s="15">
        <v>34915</v>
      </c>
      <c r="C135" s="25">
        <f t="shared" si="4"/>
        <v>0.110784269869328</v>
      </c>
      <c r="D135" s="25">
        <f>VLOOKUP(B135,input_BB!$B$19:$L$10000,$D$35,0)</f>
        <v>558.94000000000005</v>
      </c>
      <c r="E135" s="27">
        <f t="shared" si="5"/>
        <v>9.4742762433893315E-3</v>
      </c>
      <c r="F135" s="34">
        <f t="shared" si="7"/>
        <v>9.6094794263212879E-3</v>
      </c>
      <c r="G135" s="25">
        <f t="shared" si="6"/>
        <v>0.666784386474504</v>
      </c>
      <c r="I135" s="31">
        <v>34915</v>
      </c>
      <c r="J135" s="20">
        <v>0.110784269869328</v>
      </c>
      <c r="K135" s="20">
        <v>0</v>
      </c>
      <c r="L135" s="20">
        <v>0.666784386474504</v>
      </c>
      <c r="M135" s="20" t="s">
        <v>111</v>
      </c>
      <c r="N135" s="20">
        <v>0.333215613525496</v>
      </c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30"/>
    </row>
    <row r="136" spans="1:27" hidden="1" x14ac:dyDescent="0.25">
      <c r="A136">
        <v>100</v>
      </c>
      <c r="B136" s="15">
        <v>34922</v>
      </c>
      <c r="C136" s="25">
        <f t="shared" si="4"/>
        <v>0.110766284167767</v>
      </c>
      <c r="D136" s="25">
        <f>VLOOKUP(B136,input_BB!$B$19:$L$10000,$D$35,0)</f>
        <v>555.11</v>
      </c>
      <c r="E136" s="27">
        <f t="shared" si="5"/>
        <v>9.4387359846385254E-3</v>
      </c>
      <c r="F136" s="34">
        <f t="shared" si="7"/>
        <v>-1.3891602863588592E-2</v>
      </c>
      <c r="G136" s="25">
        <f t="shared" si="6"/>
        <v>0.66666936781856301</v>
      </c>
      <c r="I136" s="31">
        <v>34922</v>
      </c>
      <c r="J136" s="20">
        <v>0.110766284167767</v>
      </c>
      <c r="K136" s="20">
        <v>0</v>
      </c>
      <c r="L136" s="20">
        <v>0.66666936781856301</v>
      </c>
      <c r="M136" s="20" t="s">
        <v>111</v>
      </c>
      <c r="N136" s="20">
        <v>0.33333063218143699</v>
      </c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30"/>
    </row>
    <row r="137" spans="1:27" hidden="1" x14ac:dyDescent="0.25">
      <c r="A137">
        <v>101</v>
      </c>
      <c r="B137" s="15">
        <v>34929</v>
      </c>
      <c r="C137" s="25">
        <f t="shared" si="4"/>
        <v>0.11074835807085</v>
      </c>
      <c r="D137" s="25">
        <f>VLOOKUP(B137,input_BB!$B$19:$L$10000,$D$35,0)</f>
        <v>559.21</v>
      </c>
      <c r="E137" s="27">
        <f t="shared" si="5"/>
        <v>9.4033135063625733E-3</v>
      </c>
      <c r="F137" s="34">
        <f t="shared" si="7"/>
        <v>4.8305721544350533E-4</v>
      </c>
      <c r="G137" s="25">
        <f t="shared" si="6"/>
        <v>0.66655322933885097</v>
      </c>
      <c r="I137" s="31">
        <v>34929</v>
      </c>
      <c r="J137" s="20">
        <v>0.11074835807085</v>
      </c>
      <c r="K137" s="20">
        <v>0</v>
      </c>
      <c r="L137" s="20">
        <v>0.66655322933885097</v>
      </c>
      <c r="M137" s="20" t="s">
        <v>111</v>
      </c>
      <c r="N137" s="20">
        <v>0.33344677066114897</v>
      </c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30"/>
    </row>
    <row r="138" spans="1:27" hidden="1" x14ac:dyDescent="0.25">
      <c r="A138">
        <v>102</v>
      </c>
      <c r="B138" s="15">
        <v>34936</v>
      </c>
      <c r="C138" s="25">
        <f t="shared" si="4"/>
        <v>0.110730513930321</v>
      </c>
      <c r="D138" s="25">
        <f>VLOOKUP(B138,input_BB!$B$19:$L$10000,$D$35,0)</f>
        <v>560.1</v>
      </c>
      <c r="E138" s="27">
        <f t="shared" si="5"/>
        <v>9.3680529762445123E-3</v>
      </c>
      <c r="F138" s="34">
        <f t="shared" si="7"/>
        <v>8.9892093458954214E-3</v>
      </c>
      <c r="G138" s="25">
        <f t="shared" si="6"/>
        <v>0.66643935330033699</v>
      </c>
      <c r="I138" s="31">
        <v>34936</v>
      </c>
      <c r="J138" s="20">
        <v>0.110730513930321</v>
      </c>
      <c r="K138" s="20">
        <v>0</v>
      </c>
      <c r="L138" s="20">
        <v>0.66643935330033699</v>
      </c>
      <c r="M138" s="20" t="s">
        <v>111</v>
      </c>
      <c r="N138" s="20">
        <v>0.33356064669966301</v>
      </c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30"/>
    </row>
    <row r="139" spans="1:27" hidden="1" x14ac:dyDescent="0.25">
      <c r="A139">
        <v>103</v>
      </c>
      <c r="B139" s="15">
        <v>34943</v>
      </c>
      <c r="C139" s="25">
        <f t="shared" si="4"/>
        <v>0.11071272194385499</v>
      </c>
      <c r="D139" s="25">
        <f>VLOOKUP(B139,input_BB!$B$19:$L$10000,$D$35,0)</f>
        <v>563.84</v>
      </c>
      <c r="E139" s="27">
        <f t="shared" si="5"/>
        <v>9.3328955040409313E-3</v>
      </c>
      <c r="F139" s="34">
        <f t="shared" si="7"/>
        <v>8.2795372042703264E-3</v>
      </c>
      <c r="G139" s="25">
        <f t="shared" si="6"/>
        <v>0.66632489608864998</v>
      </c>
      <c r="I139" s="31">
        <v>34943</v>
      </c>
      <c r="J139" s="20">
        <v>0.11071272194385499</v>
      </c>
      <c r="K139" s="20">
        <v>0</v>
      </c>
      <c r="L139" s="20">
        <v>0.66632489608864998</v>
      </c>
      <c r="M139" s="20" t="s">
        <v>111</v>
      </c>
      <c r="N139" s="20">
        <v>0.33367510391135002</v>
      </c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30"/>
    </row>
    <row r="140" spans="1:27" hidden="1" x14ac:dyDescent="0.25">
      <c r="A140">
        <v>104</v>
      </c>
      <c r="B140" s="15">
        <v>34950</v>
      </c>
      <c r="C140" s="25">
        <f t="shared" si="4"/>
        <v>0.11069502681493799</v>
      </c>
      <c r="D140" s="25">
        <f>VLOOKUP(B140,input_BB!$B$19:$L$10000,$D$35,0)</f>
        <v>572.67999999999995</v>
      </c>
      <c r="E140" s="27">
        <f t="shared" si="5"/>
        <v>9.2979294251139544E-3</v>
      </c>
      <c r="F140" s="34">
        <f t="shared" si="7"/>
        <v>2.2460274950901526E-2</v>
      </c>
      <c r="G140" s="25">
        <f t="shared" si="6"/>
        <v>0.66620950742046303</v>
      </c>
      <c r="I140" s="31">
        <v>34950</v>
      </c>
      <c r="J140" s="20">
        <v>0.11069502681493799</v>
      </c>
      <c r="K140" s="20">
        <v>0</v>
      </c>
      <c r="L140" s="20">
        <v>0.66620950742046303</v>
      </c>
      <c r="M140" s="20" t="s">
        <v>111</v>
      </c>
      <c r="N140" s="20">
        <v>0.33379049257953702</v>
      </c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30"/>
    </row>
    <row r="141" spans="1:27" hidden="1" x14ac:dyDescent="0.25">
      <c r="A141">
        <v>105</v>
      </c>
      <c r="B141" s="15">
        <v>34957</v>
      </c>
      <c r="C141" s="25">
        <f t="shared" si="4"/>
        <v>0.11067738384008401</v>
      </c>
      <c r="D141" s="25">
        <f>VLOOKUP(B141,input_BB!$B$19:$L$10000,$D$35,0)</f>
        <v>583.35</v>
      </c>
      <c r="E141" s="27">
        <f t="shared" si="5"/>
        <v>9.2630664041015148E-3</v>
      </c>
      <c r="F141" s="34">
        <f t="shared" si="7"/>
        <v>3.4602014755959143E-2</v>
      </c>
      <c r="G141" s="25">
        <f t="shared" si="6"/>
        <v>0.66609674894812698</v>
      </c>
      <c r="I141" s="31">
        <v>34957</v>
      </c>
      <c r="J141" s="20">
        <v>0.11067738384008401</v>
      </c>
      <c r="K141" s="20">
        <v>0</v>
      </c>
      <c r="L141" s="20">
        <v>0.66609674894812698</v>
      </c>
      <c r="M141" s="20" t="s">
        <v>111</v>
      </c>
      <c r="N141" s="20">
        <v>0.33390325105187302</v>
      </c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30"/>
    </row>
    <row r="142" spans="1:27" hidden="1" x14ac:dyDescent="0.25">
      <c r="A142">
        <v>106</v>
      </c>
      <c r="B142" s="15">
        <v>34964</v>
      </c>
      <c r="C142" s="25">
        <f t="shared" si="4"/>
        <v>0.110659800469875</v>
      </c>
      <c r="D142" s="25">
        <f>VLOOKUP(B142,input_BB!$B$19:$L$10000,$D$35,0)</f>
        <v>581.73</v>
      </c>
      <c r="E142" s="27">
        <f t="shared" si="5"/>
        <v>9.2283211635658773E-3</v>
      </c>
      <c r="F142" s="34">
        <f t="shared" si="7"/>
        <v>1.5802891667248797E-2</v>
      </c>
      <c r="G142" s="25">
        <f t="shared" si="6"/>
        <v>0.66598540270259898</v>
      </c>
      <c r="I142" s="31">
        <v>34964</v>
      </c>
      <c r="J142" s="20">
        <v>0.110659800469875</v>
      </c>
      <c r="K142" s="20">
        <v>0</v>
      </c>
      <c r="L142" s="20">
        <v>0.66598540270259898</v>
      </c>
      <c r="M142" s="20" t="s">
        <v>111</v>
      </c>
      <c r="N142" s="20">
        <v>0.33401459729740102</v>
      </c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30"/>
    </row>
    <row r="143" spans="1:27" hidden="1" x14ac:dyDescent="0.25">
      <c r="A143">
        <v>107</v>
      </c>
      <c r="B143" s="15">
        <v>34971</v>
      </c>
      <c r="C143" s="25">
        <f t="shared" si="4"/>
        <v>0.110642299056053</v>
      </c>
      <c r="D143" s="25">
        <f>VLOOKUP(B143,input_BB!$B$19:$L$10000,$D$35,0)</f>
        <v>584.41</v>
      </c>
      <c r="E143" s="27">
        <f t="shared" si="5"/>
        <v>9.1937378711861271E-3</v>
      </c>
      <c r="F143" s="34">
        <f t="shared" si="7"/>
        <v>1.8170909402588364E-3</v>
      </c>
      <c r="G143" s="25">
        <f t="shared" si="6"/>
        <v>0.66587211800366097</v>
      </c>
      <c r="I143" s="31">
        <v>34971</v>
      </c>
      <c r="J143" s="20">
        <v>0.110642299056053</v>
      </c>
      <c r="K143" s="20">
        <v>0</v>
      </c>
      <c r="L143" s="20">
        <v>0.66587211800366097</v>
      </c>
      <c r="M143" s="20" t="s">
        <v>111</v>
      </c>
      <c r="N143" s="20">
        <v>0.33412788199633903</v>
      </c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30"/>
    </row>
    <row r="144" spans="1:27" hidden="1" x14ac:dyDescent="0.25">
      <c r="A144">
        <v>108</v>
      </c>
      <c r="B144" s="15">
        <v>34978</v>
      </c>
      <c r="C144" s="25">
        <f t="shared" si="4"/>
        <v>0.110624849796295</v>
      </c>
      <c r="D144" s="25">
        <f>VLOOKUP(B144,input_BB!$B$19:$L$10000,$D$35,0)</f>
        <v>582.49</v>
      </c>
      <c r="E144" s="27">
        <f t="shared" si="5"/>
        <v>9.1592576367228867E-3</v>
      </c>
      <c r="F144" s="34">
        <f t="shared" si="7"/>
        <v>1.3064480085263064E-3</v>
      </c>
      <c r="G144" s="25">
        <f t="shared" si="6"/>
        <v>0.66575800522916495</v>
      </c>
      <c r="I144" s="31">
        <v>34978</v>
      </c>
      <c r="J144" s="20">
        <v>0.110624849796295</v>
      </c>
      <c r="K144" s="20">
        <v>0</v>
      </c>
      <c r="L144" s="20">
        <v>0.66575800522916495</v>
      </c>
      <c r="M144" s="20" t="s">
        <v>111</v>
      </c>
      <c r="N144" s="20">
        <v>0.33424199477083499</v>
      </c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30"/>
    </row>
    <row r="145" spans="1:27" hidden="1" x14ac:dyDescent="0.25">
      <c r="A145">
        <v>109</v>
      </c>
      <c r="B145" s="15">
        <v>34985</v>
      </c>
      <c r="C145" s="25">
        <f t="shared" si="4"/>
        <v>0.110607460141182</v>
      </c>
      <c r="D145" s="25">
        <f>VLOOKUP(B145,input_BB!$B$19:$L$10000,$D$35,0)</f>
        <v>584.5</v>
      </c>
      <c r="E145" s="27">
        <f t="shared" si="5"/>
        <v>9.1248951827364779E-3</v>
      </c>
      <c r="F145" s="34">
        <f t="shared" si="7"/>
        <v>1.5400147156974242E-4</v>
      </c>
      <c r="G145" s="25">
        <f t="shared" si="6"/>
        <v>0.66564581463831396</v>
      </c>
      <c r="I145" s="31">
        <v>34985</v>
      </c>
      <c r="J145" s="20">
        <v>0.110607460141182</v>
      </c>
      <c r="K145" s="20">
        <v>0</v>
      </c>
      <c r="L145" s="20">
        <v>0.66564581463831396</v>
      </c>
      <c r="M145" s="20" t="s">
        <v>111</v>
      </c>
      <c r="N145" s="20">
        <v>0.33435418536168598</v>
      </c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30"/>
    </row>
    <row r="146" spans="1:27" hidden="1" x14ac:dyDescent="0.25">
      <c r="A146">
        <v>110</v>
      </c>
      <c r="B146" s="15">
        <v>34992</v>
      </c>
      <c r="C146" s="25">
        <f t="shared" si="4"/>
        <v>0.110590159893036</v>
      </c>
      <c r="D146" s="25">
        <f>VLOOKUP(B146,input_BB!$B$19:$L$10000,$D$35,0)</f>
        <v>587.46</v>
      </c>
      <c r="E146" s="27">
        <f t="shared" si="5"/>
        <v>9.0907093994643251E-3</v>
      </c>
      <c r="F146" s="34">
        <f t="shared" si="7"/>
        <v>8.5323353190613904E-3</v>
      </c>
      <c r="G146" s="25">
        <f t="shared" si="6"/>
        <v>0.66553655224098296</v>
      </c>
      <c r="I146" s="31">
        <v>34992</v>
      </c>
      <c r="J146" s="20">
        <v>0.110590159893036</v>
      </c>
      <c r="K146" s="20">
        <v>0</v>
      </c>
      <c r="L146" s="20">
        <v>0.66553655224098296</v>
      </c>
      <c r="M146" s="20" t="s">
        <v>111</v>
      </c>
      <c r="N146" s="20">
        <v>0.33446344775901699</v>
      </c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30"/>
    </row>
    <row r="147" spans="1:27" hidden="1" x14ac:dyDescent="0.25">
      <c r="A147">
        <v>111</v>
      </c>
      <c r="B147" s="15">
        <v>34999</v>
      </c>
      <c r="C147" s="25">
        <f t="shared" si="4"/>
        <v>0.110572926700115</v>
      </c>
      <c r="D147" s="25">
        <f>VLOOKUP(B147,input_BB!$B$19:$L$10000,$D$35,0)</f>
        <v>579.70000000000005</v>
      </c>
      <c r="E147" s="27">
        <f t="shared" si="5"/>
        <v>9.056656119227369E-3</v>
      </c>
      <c r="F147" s="34">
        <f t="shared" si="7"/>
        <v>-8.2121471343027386E-3</v>
      </c>
      <c r="G147" s="25">
        <f t="shared" si="6"/>
        <v>0.66542598074894099</v>
      </c>
      <c r="I147" s="31">
        <v>34999</v>
      </c>
      <c r="J147" s="20">
        <v>0.110572926700115</v>
      </c>
      <c r="K147" s="20">
        <v>0</v>
      </c>
      <c r="L147" s="20">
        <v>0.66542598074894099</v>
      </c>
      <c r="M147" s="20" t="s">
        <v>111</v>
      </c>
      <c r="N147" s="20">
        <v>0.33457401925105901</v>
      </c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30"/>
    </row>
    <row r="148" spans="1:27" hidden="1" x14ac:dyDescent="0.25">
      <c r="A148">
        <v>112</v>
      </c>
      <c r="B148" s="15">
        <v>35006</v>
      </c>
      <c r="C148" s="25">
        <f t="shared" si="4"/>
        <v>0.110555708408356</v>
      </c>
      <c r="D148" s="25">
        <f>VLOOKUP(B148,input_BB!$B$19:$L$10000,$D$35,0)</f>
        <v>590.57000000000005</v>
      </c>
      <c r="E148" s="27">
        <f t="shared" si="5"/>
        <v>9.0226322841111296E-3</v>
      </c>
      <c r="F148" s="34">
        <f t="shared" si="7"/>
        <v>5.2939774622953184E-3</v>
      </c>
      <c r="G148" s="25">
        <f t="shared" si="6"/>
        <v>0.66531297393021605</v>
      </c>
      <c r="I148" s="31">
        <v>35006</v>
      </c>
      <c r="J148" s="20">
        <v>0.110555708408356</v>
      </c>
      <c r="K148" s="20">
        <v>0</v>
      </c>
      <c r="L148" s="20">
        <v>0.66531297393021605</v>
      </c>
      <c r="M148" s="20" t="s">
        <v>111</v>
      </c>
      <c r="N148" s="20">
        <v>0.33468702606978401</v>
      </c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30"/>
    </row>
    <row r="149" spans="1:27" hidden="1" x14ac:dyDescent="0.25">
      <c r="A149">
        <v>113</v>
      </c>
      <c r="B149" s="15">
        <v>35013</v>
      </c>
      <c r="C149" s="25">
        <f t="shared" si="4"/>
        <v>0.11053862422704699</v>
      </c>
      <c r="D149" s="25">
        <f>VLOOKUP(B149,input_BB!$B$19:$L$10000,$D$35,0)</f>
        <v>592.72</v>
      </c>
      <c r="E149" s="27">
        <f t="shared" si="5"/>
        <v>8.9888734550652594E-3</v>
      </c>
      <c r="F149" s="34">
        <f t="shared" si="7"/>
        <v>2.2459893048128343E-2</v>
      </c>
      <c r="G149" s="25">
        <f t="shared" si="6"/>
        <v>0.665203693268966</v>
      </c>
      <c r="I149" s="31">
        <v>35013</v>
      </c>
      <c r="J149" s="20">
        <v>0.11053862422704699</v>
      </c>
      <c r="K149" s="20">
        <v>0</v>
      </c>
      <c r="L149" s="20">
        <v>0.665203693268966</v>
      </c>
      <c r="M149" s="20" t="s">
        <v>111</v>
      </c>
      <c r="N149" s="20">
        <v>0.334796306731034</v>
      </c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30"/>
    </row>
    <row r="150" spans="1:27" hidden="1" x14ac:dyDescent="0.25">
      <c r="A150">
        <v>114</v>
      </c>
      <c r="B150" s="15">
        <v>35020</v>
      </c>
      <c r="C150" s="25">
        <f t="shared" si="4"/>
        <v>0.11052156239748</v>
      </c>
      <c r="D150" s="25">
        <f>VLOOKUP(B150,input_BB!$B$19:$L$10000,$D$35,0)</f>
        <v>600.07000000000005</v>
      </c>
      <c r="E150" s="27">
        <f t="shared" si="5"/>
        <v>8.9551587936984763E-3</v>
      </c>
      <c r="F150" s="34">
        <f t="shared" si="7"/>
        <v>1.6086154054557378E-2</v>
      </c>
      <c r="G150" s="25">
        <f t="shared" si="6"/>
        <v>0.66509477040894405</v>
      </c>
      <c r="I150" s="31">
        <v>35020</v>
      </c>
      <c r="J150" s="20">
        <v>0.11052156239748</v>
      </c>
      <c r="K150" s="20">
        <v>0</v>
      </c>
      <c r="L150" s="20">
        <v>0.66509477040894405</v>
      </c>
      <c r="M150" s="20" t="s">
        <v>111</v>
      </c>
      <c r="N150" s="20">
        <v>0.33490522959105601</v>
      </c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30"/>
    </row>
    <row r="151" spans="1:27" hidden="1" x14ac:dyDescent="0.25">
      <c r="A151">
        <v>115</v>
      </c>
      <c r="B151" s="15">
        <v>35027</v>
      </c>
      <c r="C151" s="25">
        <f t="shared" si="4"/>
        <v>0.110504575073719</v>
      </c>
      <c r="D151" s="25">
        <f>VLOOKUP(B151,input_BB!$B$19:$L$10000,$D$35,0)</f>
        <v>599.97</v>
      </c>
      <c r="E151" s="27">
        <f t="shared" si="5"/>
        <v>8.9215913579272343E-3</v>
      </c>
      <c r="F151" s="34">
        <f t="shared" si="7"/>
        <v>1.2231745174787312E-2</v>
      </c>
      <c r="G151" s="25">
        <f t="shared" si="6"/>
        <v>0.66498619760168598</v>
      </c>
      <c r="I151" s="31">
        <v>35027</v>
      </c>
      <c r="J151" s="20">
        <v>0.110504575073719</v>
      </c>
      <c r="K151" s="20">
        <v>0</v>
      </c>
      <c r="L151" s="20">
        <v>0.66498619760168598</v>
      </c>
      <c r="M151" s="20" t="s">
        <v>111</v>
      </c>
      <c r="N151" s="20">
        <v>0.33501380239831402</v>
      </c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30"/>
    </row>
    <row r="152" spans="1:27" hidden="1" x14ac:dyDescent="0.25">
      <c r="A152">
        <v>116</v>
      </c>
      <c r="B152" s="15">
        <v>35034</v>
      </c>
      <c r="C152" s="25">
        <f t="shared" si="4"/>
        <v>0.11048765480518299</v>
      </c>
      <c r="D152" s="25">
        <f>VLOOKUP(B152,input_BB!$B$19:$L$10000,$D$35,0)</f>
        <v>606.98</v>
      </c>
      <c r="E152" s="27">
        <f t="shared" si="5"/>
        <v>8.8881564251911908E-3</v>
      </c>
      <c r="F152" s="34">
        <f t="shared" si="7"/>
        <v>1.1515323212291761E-2</v>
      </c>
      <c r="G152" s="25">
        <f t="shared" si="6"/>
        <v>0.66487685732869095</v>
      </c>
      <c r="I152" s="31">
        <v>35034</v>
      </c>
      <c r="J152" s="20">
        <v>0.11048765480518299</v>
      </c>
      <c r="K152" s="20">
        <v>0</v>
      </c>
      <c r="L152" s="20">
        <v>0.66487685732869095</v>
      </c>
      <c r="M152" s="20" t="s">
        <v>111</v>
      </c>
      <c r="N152" s="20">
        <v>0.33512314267130899</v>
      </c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30"/>
    </row>
    <row r="153" spans="1:27" hidden="1" x14ac:dyDescent="0.25">
      <c r="A153">
        <v>117</v>
      </c>
      <c r="B153" s="15">
        <v>35041</v>
      </c>
      <c r="C153" s="25">
        <f t="shared" si="4"/>
        <v>0.110470771789551</v>
      </c>
      <c r="D153" s="25">
        <f>VLOOKUP(B153,input_BB!$B$19:$L$10000,$D$35,0)</f>
        <v>617.48</v>
      </c>
      <c r="E153" s="27">
        <f t="shared" si="5"/>
        <v>8.8547951052549197E-3</v>
      </c>
      <c r="F153" s="34">
        <f t="shared" si="7"/>
        <v>2.9184792572962026E-2</v>
      </c>
      <c r="G153" s="25">
        <f t="shared" si="6"/>
        <v>0.66476869678448403</v>
      </c>
      <c r="I153" s="31">
        <v>35041</v>
      </c>
      <c r="J153" s="20">
        <v>0.110470771789551</v>
      </c>
      <c r="K153" s="20">
        <v>0</v>
      </c>
      <c r="L153" s="20">
        <v>0.66476869678448403</v>
      </c>
      <c r="M153" s="20" t="s">
        <v>111</v>
      </c>
      <c r="N153" s="20">
        <v>0.33523130321551597</v>
      </c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30"/>
    </row>
    <row r="154" spans="1:27" hidden="1" x14ac:dyDescent="0.25">
      <c r="A154">
        <v>118</v>
      </c>
      <c r="B154" s="15">
        <v>35048</v>
      </c>
      <c r="C154" s="25">
        <f t="shared" si="4"/>
        <v>0.110453985631466</v>
      </c>
      <c r="D154" s="25">
        <f>VLOOKUP(B154,input_BB!$B$19:$L$10000,$D$35,0)</f>
        <v>616.34</v>
      </c>
      <c r="E154" s="27">
        <f t="shared" si="5"/>
        <v>8.821625178591249E-3</v>
      </c>
      <c r="F154" s="34">
        <f t="shared" si="7"/>
        <v>1.5420606939273052E-2</v>
      </c>
      <c r="G154" s="25">
        <f t="shared" si="6"/>
        <v>0.66465938040115502</v>
      </c>
      <c r="I154" s="31">
        <v>35048</v>
      </c>
      <c r="J154" s="20">
        <v>0.110453985631466</v>
      </c>
      <c r="K154" s="20">
        <v>0</v>
      </c>
      <c r="L154" s="20">
        <v>0.66465938040115502</v>
      </c>
      <c r="M154" s="20" t="s">
        <v>111</v>
      </c>
      <c r="N154" s="20">
        <v>0.33534061959884498</v>
      </c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30"/>
    </row>
    <row r="155" spans="1:27" hidden="1" x14ac:dyDescent="0.25">
      <c r="A155">
        <v>119</v>
      </c>
      <c r="B155" s="15">
        <v>35055</v>
      </c>
      <c r="C155" s="25">
        <f t="shared" si="4"/>
        <v>0.110437251627445</v>
      </c>
      <c r="D155" s="25">
        <f>VLOOKUP(B155,input_BB!$B$19:$L$10000,$D$35,0)</f>
        <v>611.96</v>
      </c>
      <c r="E155" s="27">
        <f t="shared" si="5"/>
        <v>8.7885583098440898E-3</v>
      </c>
      <c r="F155" s="34">
        <f t="shared" si="7"/>
        <v>-8.939560795491297E-3</v>
      </c>
      <c r="G155" s="25">
        <f t="shared" si="6"/>
        <v>0.66455158076946097</v>
      </c>
      <c r="I155" s="31">
        <v>35055</v>
      </c>
      <c r="J155" s="20">
        <v>0.110437251627445</v>
      </c>
      <c r="K155" s="20">
        <v>0</v>
      </c>
      <c r="L155" s="20">
        <v>0.66455158076946097</v>
      </c>
      <c r="M155" s="20" t="s">
        <v>111</v>
      </c>
      <c r="N155" s="20">
        <v>0.33544841923053897</v>
      </c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30"/>
    </row>
    <row r="156" spans="1:27" hidden="1" x14ac:dyDescent="0.25">
      <c r="A156">
        <v>120</v>
      </c>
      <c r="B156" s="15">
        <v>35062</v>
      </c>
      <c r="C156" s="25">
        <f t="shared" si="4"/>
        <v>0.110420554876328</v>
      </c>
      <c r="D156" s="25">
        <f>VLOOKUP(B156,input_BB!$B$19:$L$10000,$D$35,0)</f>
        <v>615.92999999999995</v>
      </c>
      <c r="E156" s="27">
        <f t="shared" si="5"/>
        <v>8.7555650538966752E-3</v>
      </c>
      <c r="F156" s="34">
        <f t="shared" si="7"/>
        <v>-6.6521725021917444E-4</v>
      </c>
      <c r="G156" s="25">
        <f t="shared" si="6"/>
        <v>0.66444484415843297</v>
      </c>
      <c r="I156" s="31">
        <v>35062</v>
      </c>
      <c r="J156" s="20">
        <v>0.110420554876328</v>
      </c>
      <c r="K156" s="20">
        <v>0</v>
      </c>
      <c r="L156" s="20">
        <v>0.66444484415843297</v>
      </c>
      <c r="M156" s="20" t="s">
        <v>111</v>
      </c>
      <c r="N156" s="20">
        <v>0.33555515584156698</v>
      </c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30"/>
    </row>
    <row r="157" spans="1:27" hidden="1" x14ac:dyDescent="0.25">
      <c r="A157">
        <v>121</v>
      </c>
      <c r="B157" s="15">
        <v>35069</v>
      </c>
      <c r="C157" s="25">
        <f t="shared" si="4"/>
        <v>0.110403954982758</v>
      </c>
      <c r="D157" s="25">
        <f>VLOOKUP(B157,input_BB!$B$19:$L$10000,$D$35,0)</f>
        <v>616.71</v>
      </c>
      <c r="E157" s="27">
        <f t="shared" si="5"/>
        <v>8.722763191221887E-3</v>
      </c>
      <c r="F157" s="34">
        <f t="shared" si="7"/>
        <v>7.7619452251780352E-3</v>
      </c>
      <c r="G157" s="25">
        <f t="shared" si="6"/>
        <v>0.66433659686540703</v>
      </c>
      <c r="I157" s="31">
        <v>35069</v>
      </c>
      <c r="J157" s="20">
        <v>0.110403954982758</v>
      </c>
      <c r="K157" s="20">
        <v>0</v>
      </c>
      <c r="L157" s="20">
        <v>0.66433659686540703</v>
      </c>
      <c r="M157" s="20" t="s">
        <v>111</v>
      </c>
      <c r="N157" s="20">
        <v>0.33566340313459297</v>
      </c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30"/>
    </row>
    <row r="158" spans="1:27" hidden="1" x14ac:dyDescent="0.25">
      <c r="A158">
        <v>122</v>
      </c>
      <c r="B158" s="15">
        <v>35076</v>
      </c>
      <c r="C158" s="25">
        <f t="shared" si="4"/>
        <v>0.110387399792671</v>
      </c>
      <c r="D158" s="25">
        <f>VLOOKUP(B158,input_BB!$B$19:$L$10000,$D$35,0)</f>
        <v>601.80999999999995</v>
      </c>
      <c r="E158" s="27">
        <f t="shared" si="5"/>
        <v>8.6900496639032414E-3</v>
      </c>
      <c r="F158" s="34">
        <f t="shared" si="7"/>
        <v>-2.2924682999691526E-2</v>
      </c>
      <c r="G158" s="25">
        <f t="shared" si="6"/>
        <v>0.66423032438155505</v>
      </c>
      <c r="I158" s="31">
        <v>35076</v>
      </c>
      <c r="J158" s="20">
        <v>0.110387399792671</v>
      </c>
      <c r="K158" s="20">
        <v>0</v>
      </c>
      <c r="L158" s="20">
        <v>0.66423032438155505</v>
      </c>
      <c r="M158" s="20" t="s">
        <v>111</v>
      </c>
      <c r="N158" s="20">
        <v>0.33576967561844501</v>
      </c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30"/>
    </row>
    <row r="159" spans="1:27" hidden="1" x14ac:dyDescent="0.25">
      <c r="A159">
        <v>123</v>
      </c>
      <c r="B159" s="15">
        <v>35083</v>
      </c>
      <c r="C159" s="25">
        <f t="shared" si="4"/>
        <v>0.11037091165781</v>
      </c>
      <c r="D159" s="25">
        <f>VLOOKUP(B159,input_BB!$B$19:$L$10000,$D$35,0)</f>
        <v>611.83000000000004</v>
      </c>
      <c r="E159" s="27">
        <f t="shared" si="5"/>
        <v>8.6574686396217945E-3</v>
      </c>
      <c r="F159" s="34">
        <f t="shared" si="7"/>
        <v>-7.9129574678535874E-3</v>
      </c>
      <c r="G159" s="25">
        <f t="shared" si="6"/>
        <v>0.66412444925667902</v>
      </c>
      <c r="I159" s="31">
        <v>35083</v>
      </c>
      <c r="J159" s="20">
        <v>0.11037091165781</v>
      </c>
      <c r="K159" s="20">
        <v>0</v>
      </c>
      <c r="L159" s="20">
        <v>0.66412444925667902</v>
      </c>
      <c r="M159" s="20" t="s">
        <v>111</v>
      </c>
      <c r="N159" s="20">
        <v>0.33587555074332098</v>
      </c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30"/>
    </row>
    <row r="160" spans="1:27" hidden="1" x14ac:dyDescent="0.25">
      <c r="A160">
        <v>124</v>
      </c>
      <c r="B160" s="15">
        <v>35090</v>
      </c>
      <c r="C160" s="25">
        <f t="shared" si="4"/>
        <v>0.11035449057817499</v>
      </c>
      <c r="D160" s="25">
        <f>VLOOKUP(B160,input_BB!$B$19:$L$10000,$D$35,0)</f>
        <v>621.62</v>
      </c>
      <c r="E160" s="27">
        <f t="shared" si="5"/>
        <v>8.6250201183774942E-3</v>
      </c>
      <c r="F160" s="34">
        <f t="shared" si="7"/>
        <v>3.2917365946062871E-2</v>
      </c>
      <c r="G160" s="25">
        <f t="shared" si="6"/>
        <v>0.66402024946128202</v>
      </c>
      <c r="I160" s="31">
        <v>35090</v>
      </c>
      <c r="J160" s="20">
        <v>0.11035449057817499</v>
      </c>
      <c r="K160" s="20">
        <v>0</v>
      </c>
      <c r="L160" s="20">
        <v>0.66402024946128202</v>
      </c>
      <c r="M160" s="20" t="s">
        <v>111</v>
      </c>
      <c r="N160" s="20">
        <v>0.33597975053871798</v>
      </c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30"/>
    </row>
    <row r="161" spans="1:27" hidden="1" x14ac:dyDescent="0.25">
      <c r="A161">
        <v>125</v>
      </c>
      <c r="B161" s="15">
        <v>35097</v>
      </c>
      <c r="C161" s="25">
        <f t="shared" si="4"/>
        <v>0.110338106751442</v>
      </c>
      <c r="D161" s="25">
        <f>VLOOKUP(B161,input_BB!$B$19:$L$10000,$D$35,0)</f>
        <v>635.84</v>
      </c>
      <c r="E161" s="27">
        <f t="shared" si="5"/>
        <v>8.5926452099290181E-3</v>
      </c>
      <c r="F161" s="34">
        <f t="shared" si="7"/>
        <v>3.9242926956834401E-2</v>
      </c>
      <c r="G161" s="25">
        <f t="shared" si="6"/>
        <v>0.66391552661775699</v>
      </c>
      <c r="I161" s="31">
        <v>35097</v>
      </c>
      <c r="J161" s="20">
        <v>0.110338106751442</v>
      </c>
      <c r="K161" s="20">
        <v>0</v>
      </c>
      <c r="L161" s="20">
        <v>0.66391552661775699</v>
      </c>
      <c r="M161" s="20" t="s">
        <v>111</v>
      </c>
      <c r="N161" s="20">
        <v>0.33608447338224301</v>
      </c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30"/>
    </row>
    <row r="162" spans="1:27" hidden="1" x14ac:dyDescent="0.25">
      <c r="A162">
        <v>126</v>
      </c>
      <c r="B162" s="15">
        <v>35104</v>
      </c>
      <c r="C162" s="25">
        <f t="shared" si="4"/>
        <v>0.110321797430515</v>
      </c>
      <c r="D162" s="25">
        <f>VLOOKUP(B162,input_BB!$B$19:$L$10000,$D$35,0)</f>
        <v>656.37</v>
      </c>
      <c r="E162" s="27">
        <f t="shared" si="5"/>
        <v>8.5604175270760832E-3</v>
      </c>
      <c r="F162" s="34">
        <f t="shared" si="7"/>
        <v>5.5902319745182005E-2</v>
      </c>
      <c r="G162" s="25">
        <f t="shared" si="6"/>
        <v>0.66380894832198001</v>
      </c>
      <c r="I162" s="31">
        <v>35104</v>
      </c>
      <c r="J162" s="20">
        <v>0.110321797430515</v>
      </c>
      <c r="K162" s="20">
        <v>0</v>
      </c>
      <c r="L162" s="20">
        <v>0.66380894832198001</v>
      </c>
      <c r="M162" s="20" t="s">
        <v>111</v>
      </c>
      <c r="N162" s="20">
        <v>0.33619105167801999</v>
      </c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30"/>
    </row>
    <row r="163" spans="1:27" hidden="1" x14ac:dyDescent="0.25">
      <c r="A163">
        <v>127</v>
      </c>
      <c r="B163" s="15">
        <v>35111</v>
      </c>
      <c r="C163" s="25">
        <f t="shared" si="4"/>
        <v>0.110305547714233</v>
      </c>
      <c r="D163" s="25">
        <f>VLOOKUP(B163,input_BB!$B$19:$L$10000,$D$35,0)</f>
        <v>647.98</v>
      </c>
      <c r="E163" s="27">
        <f t="shared" si="5"/>
        <v>8.5283076246999781E-3</v>
      </c>
      <c r="F163" s="34">
        <f t="shared" si="7"/>
        <v>1.9092853548062338E-2</v>
      </c>
      <c r="G163" s="25">
        <f t="shared" si="6"/>
        <v>0.66370637646066399</v>
      </c>
      <c r="I163" s="31">
        <v>35111</v>
      </c>
      <c r="J163" s="20">
        <v>0.110305547714233</v>
      </c>
      <c r="K163" s="20">
        <v>0</v>
      </c>
      <c r="L163" s="20">
        <v>0.66370637646066399</v>
      </c>
      <c r="M163" s="20" t="s">
        <v>111</v>
      </c>
      <c r="N163" s="20">
        <v>0.33629362353933601</v>
      </c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30"/>
    </row>
    <row r="164" spans="1:27" hidden="1" x14ac:dyDescent="0.25">
      <c r="A164">
        <v>128</v>
      </c>
      <c r="B164" s="15">
        <v>35118</v>
      </c>
      <c r="C164" s="25">
        <f t="shared" si="4"/>
        <v>0.11028933525085401</v>
      </c>
      <c r="D164" s="25">
        <f>VLOOKUP(B164,input_BB!$B$19:$L$10000,$D$35,0)</f>
        <v>659.08</v>
      </c>
      <c r="E164" s="27">
        <f t="shared" si="5"/>
        <v>8.4962713351216732E-3</v>
      </c>
      <c r="F164" s="34">
        <f t="shared" si="7"/>
        <v>4.1287688346511864E-3</v>
      </c>
      <c r="G164" s="25">
        <f t="shared" si="6"/>
        <v>0.66360083320303798</v>
      </c>
      <c r="I164" s="31">
        <v>35118</v>
      </c>
      <c r="J164" s="20">
        <v>0.11028933525085401</v>
      </c>
      <c r="K164" s="20">
        <v>0</v>
      </c>
      <c r="L164" s="20">
        <v>0.66360083320303798</v>
      </c>
      <c r="M164" s="20" t="s">
        <v>111</v>
      </c>
      <c r="N164" s="20">
        <v>0.33639916679696202</v>
      </c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30"/>
    </row>
    <row r="165" spans="1:27" hidden="1" x14ac:dyDescent="0.25">
      <c r="A165">
        <v>129</v>
      </c>
      <c r="B165" s="15">
        <v>35125</v>
      </c>
      <c r="C165" s="25">
        <f t="shared" si="4"/>
        <v>0.110273197293282</v>
      </c>
      <c r="D165" s="25">
        <f>VLOOKUP(B165,input_BB!$B$19:$L$10000,$D$35,0)</f>
        <v>644.37</v>
      </c>
      <c r="E165" s="27">
        <f t="shared" si="5"/>
        <v>8.4643822711408558E-3</v>
      </c>
      <c r="F165" s="34">
        <f t="shared" si="7"/>
        <v>-5.5711596036914779E-3</v>
      </c>
      <c r="G165" s="25">
        <f t="shared" si="6"/>
        <v>0.66349702208334105</v>
      </c>
      <c r="I165" s="31">
        <v>35125</v>
      </c>
      <c r="J165" s="20">
        <v>0.110273197293282</v>
      </c>
      <c r="K165" s="20">
        <v>0</v>
      </c>
      <c r="L165" s="20">
        <v>0.66349702208334105</v>
      </c>
      <c r="M165" s="20" t="s">
        <v>111</v>
      </c>
      <c r="N165" s="20">
        <v>0.33650297791665901</v>
      </c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30"/>
    </row>
    <row r="166" spans="1:27" hidden="1" x14ac:dyDescent="0.25">
      <c r="A166">
        <v>130</v>
      </c>
      <c r="B166" s="15">
        <v>35132</v>
      </c>
      <c r="C166" s="25">
        <f t="shared" ref="C166:C229" si="8">J166</f>
        <v>0.110257148742676</v>
      </c>
      <c r="D166" s="25">
        <f>VLOOKUP(B166,input_BB!$B$19:$L$10000,$D$35,0)</f>
        <v>633.5</v>
      </c>
      <c r="E166" s="27">
        <f t="shared" ref="E166:E229" si="9">(C166-$E$34)/$E$36</f>
        <v>8.4326698778723497E-3</v>
      </c>
      <c r="F166" s="34">
        <f t="shared" si="7"/>
        <v>-3.8811676882927748E-2</v>
      </c>
      <c r="G166" s="25">
        <f t="shared" ref="G166:G229" si="10">VLOOKUP(B166,$I$37:$AA$5000,$G$34,0)</f>
        <v>0.663394583438214</v>
      </c>
      <c r="I166" s="31">
        <v>35132</v>
      </c>
      <c r="J166" s="20">
        <v>0.110257148742676</v>
      </c>
      <c r="K166" s="20">
        <v>0</v>
      </c>
      <c r="L166" s="20">
        <v>0.663394583438214</v>
      </c>
      <c r="M166" s="20" t="s">
        <v>111</v>
      </c>
      <c r="N166" s="20">
        <v>0.336605416561786</v>
      </c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30"/>
    </row>
    <row r="167" spans="1:27" hidden="1" x14ac:dyDescent="0.25">
      <c r="A167">
        <v>131</v>
      </c>
      <c r="B167" s="15">
        <v>35139</v>
      </c>
      <c r="C167" s="25">
        <f t="shared" si="8"/>
        <v>0.11024110019206999</v>
      </c>
      <c r="D167" s="25">
        <f>VLOOKUP(B167,input_BB!$B$19:$L$10000,$D$35,0)</f>
        <v>641.42999999999995</v>
      </c>
      <c r="E167" s="27">
        <f t="shared" si="9"/>
        <v>8.4009574846038142E-3</v>
      </c>
      <c r="F167" s="34">
        <f t="shared" si="7"/>
        <v>-4.5625960240235353E-3</v>
      </c>
      <c r="G167" s="25">
        <f t="shared" si="10"/>
        <v>0.66329090051305295</v>
      </c>
      <c r="I167" s="31">
        <v>35139</v>
      </c>
      <c r="J167" s="20">
        <v>0.11024110019206999</v>
      </c>
      <c r="K167" s="20">
        <v>0</v>
      </c>
      <c r="L167" s="20">
        <v>0.66329090051305295</v>
      </c>
      <c r="M167" s="20" t="s">
        <v>111</v>
      </c>
      <c r="N167" s="20">
        <v>0.33670909948694699</v>
      </c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30"/>
    </row>
    <row r="168" spans="1:27" hidden="1" x14ac:dyDescent="0.25">
      <c r="A168">
        <v>132</v>
      </c>
      <c r="B168" s="15">
        <v>35146</v>
      </c>
      <c r="C168" s="25">
        <f t="shared" si="8"/>
        <v>0.11022515594959301</v>
      </c>
      <c r="D168" s="25">
        <f>VLOOKUP(B168,input_BB!$B$19:$L$10000,$D$35,0)</f>
        <v>650.62</v>
      </c>
      <c r="E168" s="27">
        <f t="shared" si="9"/>
        <v>8.3694512071702792E-3</v>
      </c>
      <c r="F168" s="34">
        <f t="shared" ref="F168:F231" si="11">D168/D166-1</f>
        <v>2.7024467245461814E-2</v>
      </c>
      <c r="G168" s="25">
        <f t="shared" si="10"/>
        <v>0.66318931175993001</v>
      </c>
      <c r="I168" s="31">
        <v>35146</v>
      </c>
      <c r="J168" s="20">
        <v>0.11022515594959301</v>
      </c>
      <c r="K168" s="20">
        <v>0</v>
      </c>
      <c r="L168" s="20">
        <v>0.66318931175993001</v>
      </c>
      <c r="M168" s="20" t="s">
        <v>111</v>
      </c>
      <c r="N168" s="20">
        <v>0.33681068824006999</v>
      </c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30"/>
    </row>
    <row r="169" spans="1:27" hidden="1" x14ac:dyDescent="0.25">
      <c r="A169">
        <v>133</v>
      </c>
      <c r="B169" s="15">
        <v>35153</v>
      </c>
      <c r="C169" s="25">
        <f t="shared" si="8"/>
        <v>0.110209263861179</v>
      </c>
      <c r="D169" s="25">
        <f>VLOOKUP(B169,input_BB!$B$19:$L$10000,$D$35,0)</f>
        <v>645.5</v>
      </c>
      <c r="E169" s="27">
        <f t="shared" si="9"/>
        <v>8.3380479876512259E-3</v>
      </c>
      <c r="F169" s="34">
        <f t="shared" si="11"/>
        <v>6.3451974494490582E-3</v>
      </c>
      <c r="G169" s="25">
        <f t="shared" si="10"/>
        <v>0.66308742975310198</v>
      </c>
      <c r="I169" s="31">
        <v>35153</v>
      </c>
      <c r="J169" s="20">
        <v>0.110209263861179</v>
      </c>
      <c r="K169" s="20">
        <v>0</v>
      </c>
      <c r="L169" s="20">
        <v>0.66308742975310198</v>
      </c>
      <c r="M169" s="20" t="s">
        <v>111</v>
      </c>
      <c r="N169" s="20">
        <v>0.33691257024689802</v>
      </c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30"/>
    </row>
    <row r="170" spans="1:27" hidden="1" x14ac:dyDescent="0.25">
      <c r="A170">
        <v>134</v>
      </c>
      <c r="B170" s="15">
        <v>35160</v>
      </c>
      <c r="C170" s="25">
        <f t="shared" si="8"/>
        <v>0.110193431377411</v>
      </c>
      <c r="D170" s="25">
        <f>VLOOKUP(B170,input_BB!$B$19:$L$10000,$D$35,0)</f>
        <v>655.86</v>
      </c>
      <c r="E170" s="27">
        <f t="shared" si="9"/>
        <v>8.3067625486109783E-3</v>
      </c>
      <c r="F170" s="34">
        <f t="shared" si="11"/>
        <v>8.0538563216623338E-3</v>
      </c>
      <c r="G170" s="25">
        <f t="shared" si="10"/>
        <v>0.66298562598484601</v>
      </c>
      <c r="I170" s="31">
        <v>35160</v>
      </c>
      <c r="J170" s="20">
        <v>0.110193431377411</v>
      </c>
      <c r="K170" s="20">
        <v>0</v>
      </c>
      <c r="L170" s="20">
        <v>0.66298562598484601</v>
      </c>
      <c r="M170" s="20" t="s">
        <v>111</v>
      </c>
      <c r="N170" s="20">
        <v>0.33701437401515399</v>
      </c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30"/>
    </row>
    <row r="171" spans="1:27" hidden="1" x14ac:dyDescent="0.25">
      <c r="A171">
        <v>135</v>
      </c>
      <c r="B171" s="15">
        <v>35167</v>
      </c>
      <c r="C171" s="25">
        <f t="shared" si="8"/>
        <v>0.11017762869596499</v>
      </c>
      <c r="D171" s="25">
        <f>VLOOKUP(B171,input_BB!$B$19:$L$10000,$D$35,0)</f>
        <v>636.71</v>
      </c>
      <c r="E171" s="27">
        <f t="shared" si="9"/>
        <v>8.2755359998081552E-3</v>
      </c>
      <c r="F171" s="34">
        <f t="shared" si="11"/>
        <v>-1.3617350890782309E-2</v>
      </c>
      <c r="G171" s="25">
        <f t="shared" si="10"/>
        <v>0.66288209371045503</v>
      </c>
      <c r="I171" s="31">
        <v>35167</v>
      </c>
      <c r="J171" s="20">
        <v>0.11017762869596499</v>
      </c>
      <c r="K171" s="20">
        <v>0</v>
      </c>
      <c r="L171" s="20">
        <v>0.66288209371045503</v>
      </c>
      <c r="M171" s="20" t="s">
        <v>111</v>
      </c>
      <c r="N171" s="20">
        <v>0.33711790628954502</v>
      </c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30"/>
    </row>
    <row r="172" spans="1:27" hidden="1" x14ac:dyDescent="0.25">
      <c r="A172">
        <v>136</v>
      </c>
      <c r="B172" s="15">
        <v>35174</v>
      </c>
      <c r="C172" s="25">
        <f t="shared" si="8"/>
        <v>0.110161893069744</v>
      </c>
      <c r="D172" s="25">
        <f>VLOOKUP(B172,input_BB!$B$19:$L$10000,$D$35,0)</f>
        <v>645.07000000000005</v>
      </c>
      <c r="E172" s="27">
        <f t="shared" si="9"/>
        <v>8.24444195404056E-3</v>
      </c>
      <c r="F172" s="34">
        <f t="shared" si="11"/>
        <v>-1.6451681761351478E-2</v>
      </c>
      <c r="G172" s="25">
        <f t="shared" si="10"/>
        <v>0.662782414690405</v>
      </c>
      <c r="I172" s="31">
        <v>35174</v>
      </c>
      <c r="J172" s="20">
        <v>0.110161893069744</v>
      </c>
      <c r="K172" s="20">
        <v>0</v>
      </c>
      <c r="L172" s="20">
        <v>0.662782414690405</v>
      </c>
      <c r="M172" s="20" t="s">
        <v>111</v>
      </c>
      <c r="N172" s="20">
        <v>0.337217585309595</v>
      </c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30"/>
    </row>
    <row r="173" spans="1:27" hidden="1" x14ac:dyDescent="0.25">
      <c r="A173">
        <v>137</v>
      </c>
      <c r="B173" s="15">
        <v>35181</v>
      </c>
      <c r="C173" s="25">
        <f t="shared" si="8"/>
        <v>0.110146217048168</v>
      </c>
      <c r="D173" s="25">
        <f>VLOOKUP(B173,input_BB!$B$19:$L$10000,$D$35,0)</f>
        <v>653.46</v>
      </c>
      <c r="E173" s="27">
        <f t="shared" si="9"/>
        <v>8.213465688749793E-3</v>
      </c>
      <c r="F173" s="34">
        <f t="shared" si="11"/>
        <v>2.6307109987278254E-2</v>
      </c>
      <c r="G173" s="25">
        <f t="shared" si="10"/>
        <v>0.66268149535163001</v>
      </c>
      <c r="I173" s="31">
        <v>35181</v>
      </c>
      <c r="J173" s="20">
        <v>0.110146217048168</v>
      </c>
      <c r="K173" s="20">
        <v>0</v>
      </c>
      <c r="L173" s="20">
        <v>0.66268149535163001</v>
      </c>
      <c r="M173" s="20" t="s">
        <v>111</v>
      </c>
      <c r="N173" s="20">
        <v>0.33731850464836999</v>
      </c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30"/>
    </row>
    <row r="174" spans="1:27" hidden="1" x14ac:dyDescent="0.25">
      <c r="A174">
        <v>138</v>
      </c>
      <c r="B174" s="15">
        <v>35188</v>
      </c>
      <c r="C174" s="25">
        <f t="shared" si="8"/>
        <v>0.110130608081818</v>
      </c>
      <c r="D174" s="25">
        <f>VLOOKUP(B174,input_BB!$B$19:$L$10000,$D$35,0)</f>
        <v>641.63</v>
      </c>
      <c r="E174" s="27">
        <f t="shared" si="9"/>
        <v>8.1826219264962002E-3</v>
      </c>
      <c r="F174" s="34">
        <f t="shared" si="11"/>
        <v>-5.3327545847737801E-3</v>
      </c>
      <c r="G174" s="25">
        <f t="shared" si="10"/>
        <v>0.66257981096017904</v>
      </c>
      <c r="I174" s="31">
        <v>35188</v>
      </c>
      <c r="J174" s="20">
        <v>0.110130608081818</v>
      </c>
      <c r="K174" s="20">
        <v>0</v>
      </c>
      <c r="L174" s="20">
        <v>0.66257981096017904</v>
      </c>
      <c r="M174" s="20" t="s">
        <v>111</v>
      </c>
      <c r="N174" s="20">
        <v>0.33742018903982102</v>
      </c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30"/>
    </row>
    <row r="175" spans="1:27" hidden="1" x14ac:dyDescent="0.25">
      <c r="A175">
        <v>139</v>
      </c>
      <c r="B175" s="15">
        <v>35195</v>
      </c>
      <c r="C175" s="25">
        <f t="shared" si="8"/>
        <v>0.110115028917789</v>
      </c>
      <c r="D175" s="25">
        <f>VLOOKUP(B175,input_BB!$B$19:$L$10000,$D$35,0)</f>
        <v>652.09</v>
      </c>
      <c r="E175" s="27">
        <f t="shared" si="9"/>
        <v>8.1518370544780595E-3</v>
      </c>
      <c r="F175" s="34">
        <f t="shared" si="11"/>
        <v>-2.0965323049613183E-3</v>
      </c>
      <c r="G175" s="25">
        <f t="shared" si="10"/>
        <v>0.66248149792315103</v>
      </c>
      <c r="I175" s="31">
        <v>35195</v>
      </c>
      <c r="J175" s="20">
        <v>0.110115028917789</v>
      </c>
      <c r="K175" s="20">
        <v>0</v>
      </c>
      <c r="L175" s="20">
        <v>0.66248149792315103</v>
      </c>
      <c r="M175" s="20" t="s">
        <v>111</v>
      </c>
      <c r="N175" s="20">
        <v>0.33751850207684903</v>
      </c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30"/>
    </row>
    <row r="176" spans="1:27" hidden="1" x14ac:dyDescent="0.25">
      <c r="A176">
        <v>140</v>
      </c>
      <c r="B176" s="15">
        <v>35202</v>
      </c>
      <c r="C176" s="25">
        <f t="shared" si="8"/>
        <v>0.110099539160728</v>
      </c>
      <c r="D176" s="25">
        <f>VLOOKUP(B176,input_BB!$B$19:$L$10000,$D$35,0)</f>
        <v>668.91</v>
      </c>
      <c r="E176" s="27">
        <f t="shared" si="9"/>
        <v>8.121228853176149E-3</v>
      </c>
      <c r="F176" s="34">
        <f t="shared" si="11"/>
        <v>4.2516715240870973E-2</v>
      </c>
      <c r="G176" s="25">
        <f t="shared" si="10"/>
        <v>0.66238111553203904</v>
      </c>
      <c r="I176" s="31">
        <v>35202</v>
      </c>
      <c r="J176" s="20">
        <v>0.110099539160728</v>
      </c>
      <c r="K176" s="20">
        <v>0</v>
      </c>
      <c r="L176" s="20">
        <v>0.66238111553203904</v>
      </c>
      <c r="M176" s="20" t="s">
        <v>111</v>
      </c>
      <c r="N176" s="20">
        <v>0.33761888446796101</v>
      </c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30"/>
    </row>
    <row r="177" spans="1:27" hidden="1" x14ac:dyDescent="0.25">
      <c r="A177">
        <v>141</v>
      </c>
      <c r="B177" s="15">
        <v>35209</v>
      </c>
      <c r="C177" s="25">
        <f t="shared" si="8"/>
        <v>0.110084071755409</v>
      </c>
      <c r="D177" s="25">
        <f>VLOOKUP(B177,input_BB!$B$19:$L$10000,$D$35,0)</f>
        <v>678.51</v>
      </c>
      <c r="E177" s="27">
        <f t="shared" si="9"/>
        <v>8.0906648195533237E-3</v>
      </c>
      <c r="F177" s="34">
        <f t="shared" si="11"/>
        <v>4.0515879709855929E-2</v>
      </c>
      <c r="G177" s="25">
        <f t="shared" si="10"/>
        <v>0.662281464116941</v>
      </c>
      <c r="I177" s="31">
        <v>35209</v>
      </c>
      <c r="J177" s="20">
        <v>0.110084071755409</v>
      </c>
      <c r="K177" s="20">
        <v>0</v>
      </c>
      <c r="L177" s="20">
        <v>0.662281464116941</v>
      </c>
      <c r="M177" s="20" t="s">
        <v>111</v>
      </c>
      <c r="N177" s="20">
        <v>0.337718535883059</v>
      </c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30"/>
    </row>
    <row r="178" spans="1:27" hidden="1" x14ac:dyDescent="0.25">
      <c r="A178">
        <v>142</v>
      </c>
      <c r="B178" s="15">
        <v>35216</v>
      </c>
      <c r="C178" s="25">
        <f t="shared" si="8"/>
        <v>0.110068656504154</v>
      </c>
      <c r="D178" s="25">
        <f>VLOOKUP(B178,input_BB!$B$19:$L$10000,$D$35,0)</f>
        <v>669.12</v>
      </c>
      <c r="E178" s="27">
        <f t="shared" si="9"/>
        <v>8.060203843846956E-3</v>
      </c>
      <c r="F178" s="34">
        <f t="shared" si="11"/>
        <v>3.1394357985381482E-4</v>
      </c>
      <c r="G178" s="25">
        <f t="shared" si="10"/>
        <v>0.66218229914861304</v>
      </c>
      <c r="I178" s="31">
        <v>35216</v>
      </c>
      <c r="J178" s="20">
        <v>0.110068656504154</v>
      </c>
      <c r="K178" s="20">
        <v>0</v>
      </c>
      <c r="L178" s="20">
        <v>0.66218229914861304</v>
      </c>
      <c r="M178" s="20" t="s">
        <v>111</v>
      </c>
      <c r="N178" s="20">
        <v>0.33781770085138701</v>
      </c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30"/>
    </row>
    <row r="179" spans="1:27" hidden="1" x14ac:dyDescent="0.25">
      <c r="A179">
        <v>143</v>
      </c>
      <c r="B179" s="15">
        <v>35223</v>
      </c>
      <c r="C179" s="25">
        <f t="shared" si="8"/>
        <v>0.110053338110447</v>
      </c>
      <c r="D179" s="25">
        <f>VLOOKUP(B179,input_BB!$B$19:$L$10000,$D$35,0)</f>
        <v>673.31</v>
      </c>
      <c r="E179" s="27">
        <f t="shared" si="9"/>
        <v>8.0299342614152166E-3</v>
      </c>
      <c r="F179" s="34">
        <f t="shared" si="11"/>
        <v>-7.6638516749938379E-3</v>
      </c>
      <c r="G179" s="25">
        <f t="shared" si="10"/>
        <v>0.66208270033391603</v>
      </c>
      <c r="I179" s="31">
        <v>35223</v>
      </c>
      <c r="J179" s="20">
        <v>0.110053338110447</v>
      </c>
      <c r="K179" s="20">
        <v>0</v>
      </c>
      <c r="L179" s="20">
        <v>0.66208270033391603</v>
      </c>
      <c r="M179" s="20" t="s">
        <v>111</v>
      </c>
      <c r="N179" s="20">
        <v>0.33791729966608403</v>
      </c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30"/>
    </row>
    <row r="180" spans="1:27" hidden="1" x14ac:dyDescent="0.25">
      <c r="A180">
        <v>144</v>
      </c>
      <c r="B180" s="15">
        <v>35230</v>
      </c>
      <c r="C180" s="25">
        <f t="shared" si="8"/>
        <v>0.110038049519062</v>
      </c>
      <c r="D180" s="25">
        <f>VLOOKUP(B180,input_BB!$B$19:$L$10000,$D$35,0)</f>
        <v>665.85</v>
      </c>
      <c r="E180" s="27">
        <f t="shared" si="9"/>
        <v>7.999723569220905E-3</v>
      </c>
      <c r="F180" s="34">
        <f t="shared" si="11"/>
        <v>-4.8870157819225213E-3</v>
      </c>
      <c r="G180" s="25">
        <f t="shared" si="10"/>
        <v>0.66198473772873501</v>
      </c>
      <c r="I180" s="31">
        <v>35230</v>
      </c>
      <c r="J180" s="20">
        <v>0.110038049519062</v>
      </c>
      <c r="K180" s="20">
        <v>0</v>
      </c>
      <c r="L180" s="20">
        <v>0.66198473772873501</v>
      </c>
      <c r="M180" s="20" t="s">
        <v>111</v>
      </c>
      <c r="N180" s="20">
        <v>0.33801526227126499</v>
      </c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30"/>
    </row>
    <row r="181" spans="1:27" hidden="1" x14ac:dyDescent="0.25">
      <c r="A181">
        <v>145</v>
      </c>
      <c r="B181" s="15">
        <v>35237</v>
      </c>
      <c r="C181" s="25">
        <f t="shared" si="8"/>
        <v>0.110022820532322</v>
      </c>
      <c r="D181" s="25">
        <f>VLOOKUP(B181,input_BB!$B$19:$L$10000,$D$35,0)</f>
        <v>666.84</v>
      </c>
      <c r="E181" s="27">
        <f t="shared" si="9"/>
        <v>7.9696306575034216E-3</v>
      </c>
      <c r="F181" s="34">
        <f t="shared" si="11"/>
        <v>-9.6092438846889783E-3</v>
      </c>
      <c r="G181" s="25">
        <f t="shared" si="10"/>
        <v>0.66188818943253702</v>
      </c>
      <c r="I181" s="31">
        <v>35237</v>
      </c>
      <c r="J181" s="20">
        <v>0.110022820532322</v>
      </c>
      <c r="K181" s="20">
        <v>0</v>
      </c>
      <c r="L181" s="20">
        <v>0.66188818943253702</v>
      </c>
      <c r="M181" s="20" t="s">
        <v>111</v>
      </c>
      <c r="N181" s="20">
        <v>0.33811181056746398</v>
      </c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30"/>
    </row>
    <row r="182" spans="1:27" hidden="1" x14ac:dyDescent="0.25">
      <c r="A182">
        <v>146</v>
      </c>
      <c r="B182" s="15">
        <v>35244</v>
      </c>
      <c r="C182" s="25">
        <f t="shared" si="8"/>
        <v>0.110007628798485</v>
      </c>
      <c r="D182" s="25">
        <f>VLOOKUP(B182,input_BB!$B$19:$L$10000,$D$35,0)</f>
        <v>670.63</v>
      </c>
      <c r="E182" s="27">
        <f t="shared" si="9"/>
        <v>7.9396113585837088E-3</v>
      </c>
      <c r="F182" s="34">
        <f t="shared" si="11"/>
        <v>7.1787940226777369E-3</v>
      </c>
      <c r="G182" s="25">
        <f t="shared" si="10"/>
        <v>0.66179056537279202</v>
      </c>
      <c r="I182" s="31">
        <v>35244</v>
      </c>
      <c r="J182" s="20">
        <v>0.110007628798485</v>
      </c>
      <c r="K182" s="20">
        <v>0</v>
      </c>
      <c r="L182" s="20">
        <v>0.66179056537279202</v>
      </c>
      <c r="M182" s="20" t="s">
        <v>111</v>
      </c>
      <c r="N182" s="20">
        <v>0.33820943462720798</v>
      </c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30"/>
    </row>
    <row r="183" spans="1:27" hidden="1" x14ac:dyDescent="0.25">
      <c r="A183">
        <v>147</v>
      </c>
      <c r="B183" s="15">
        <v>35251</v>
      </c>
      <c r="C183" s="25">
        <f t="shared" si="8"/>
        <v>0.10999250411987301</v>
      </c>
      <c r="D183" s="25">
        <f>VLOOKUP(B183,input_BB!$B$19:$L$10000,$D$35,0)</f>
        <v>657.44</v>
      </c>
      <c r="E183" s="27">
        <f t="shared" si="9"/>
        <v>7.9097245626992222E-3</v>
      </c>
      <c r="F183" s="34">
        <f t="shared" si="11"/>
        <v>-1.4096334952912182E-2</v>
      </c>
      <c r="G183" s="25">
        <f t="shared" si="10"/>
        <v>0.66169498615453604</v>
      </c>
      <c r="I183" s="31">
        <v>35251</v>
      </c>
      <c r="J183" s="20">
        <v>0.10999250411987301</v>
      </c>
      <c r="K183" s="20">
        <v>0</v>
      </c>
      <c r="L183" s="20">
        <v>0.66169498615453604</v>
      </c>
      <c r="M183" s="20" t="s">
        <v>111</v>
      </c>
      <c r="N183" s="20">
        <v>0.33830501384546402</v>
      </c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30"/>
    </row>
    <row r="184" spans="1:27" hidden="1" x14ac:dyDescent="0.25">
      <c r="A184">
        <v>148</v>
      </c>
      <c r="B184" s="15">
        <v>35258</v>
      </c>
      <c r="C184" s="25">
        <f t="shared" si="8"/>
        <v>0.109977424144745</v>
      </c>
      <c r="D184" s="25">
        <f>VLOOKUP(B184,input_BB!$B$19:$L$10000,$D$35,0)</f>
        <v>646.19000000000005</v>
      </c>
      <c r="E184" s="27">
        <f t="shared" si="9"/>
        <v>7.8799261021728247E-3</v>
      </c>
      <c r="F184" s="34">
        <f t="shared" si="11"/>
        <v>-3.6443344318029203E-2</v>
      </c>
      <c r="G184" s="25">
        <f t="shared" si="10"/>
        <v>0.66159836654433501</v>
      </c>
      <c r="I184" s="31">
        <v>35258</v>
      </c>
      <c r="J184" s="20">
        <v>0.109977424144745</v>
      </c>
      <c r="K184" s="20">
        <v>0</v>
      </c>
      <c r="L184" s="20">
        <v>0.66159836654433501</v>
      </c>
      <c r="M184" s="20" t="s">
        <v>111</v>
      </c>
      <c r="N184" s="20">
        <v>0.33840163345566499</v>
      </c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30"/>
    </row>
    <row r="185" spans="1:27" hidden="1" x14ac:dyDescent="0.25">
      <c r="A185">
        <v>149</v>
      </c>
      <c r="B185" s="15">
        <v>35265</v>
      </c>
      <c r="C185" s="25">
        <f t="shared" si="8"/>
        <v>0.109962396323681</v>
      </c>
      <c r="D185" s="25">
        <f>VLOOKUP(B185,input_BB!$B$19:$L$10000,$D$35,0)</f>
        <v>638.73</v>
      </c>
      <c r="E185" s="27">
        <f t="shared" si="9"/>
        <v>7.8502306995629385E-3</v>
      </c>
      <c r="F185" s="34">
        <f t="shared" si="11"/>
        <v>-2.8458870771477351E-2</v>
      </c>
      <c r="G185" s="25">
        <f t="shared" si="10"/>
        <v>0.66150016164639303</v>
      </c>
      <c r="I185" s="31">
        <v>35265</v>
      </c>
      <c r="J185" s="20">
        <v>0.109962396323681</v>
      </c>
      <c r="K185" s="20">
        <v>0</v>
      </c>
      <c r="L185" s="20">
        <v>0.66150016164639303</v>
      </c>
      <c r="M185" s="20" t="s">
        <v>111</v>
      </c>
      <c r="N185" s="20">
        <v>0.33849983835360697</v>
      </c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30"/>
    </row>
    <row r="186" spans="1:27" hidden="1" x14ac:dyDescent="0.25">
      <c r="A186">
        <v>150</v>
      </c>
      <c r="B186" s="15">
        <v>35272</v>
      </c>
      <c r="C186" s="25">
        <f t="shared" si="8"/>
        <v>0.109947443008423</v>
      </c>
      <c r="D186" s="25">
        <f>VLOOKUP(B186,input_BB!$B$19:$L$10000,$D$35,0)</f>
        <v>635.9</v>
      </c>
      <c r="E186" s="27">
        <f t="shared" si="9"/>
        <v>7.8206825225485953E-3</v>
      </c>
      <c r="F186" s="34">
        <f t="shared" si="11"/>
        <v>-1.5924109008186527E-2</v>
      </c>
      <c r="G186" s="25">
        <f t="shared" si="10"/>
        <v>0.66140561755206195</v>
      </c>
      <c r="I186" s="31">
        <v>35272</v>
      </c>
      <c r="J186" s="20">
        <v>0.109947443008423</v>
      </c>
      <c r="K186" s="20">
        <v>0</v>
      </c>
      <c r="L186" s="20">
        <v>0.66140561755206195</v>
      </c>
      <c r="M186" s="20" t="s">
        <v>111</v>
      </c>
      <c r="N186" s="20">
        <v>0.33859438244793799</v>
      </c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30"/>
    </row>
    <row r="187" spans="1:27" hidden="1" x14ac:dyDescent="0.25">
      <c r="A187">
        <v>151</v>
      </c>
      <c r="B187" s="15">
        <v>35279</v>
      </c>
      <c r="C187" s="25">
        <f t="shared" si="8"/>
        <v>0.109932534396648</v>
      </c>
      <c r="D187" s="25">
        <f>VLOOKUP(B187,input_BB!$B$19:$L$10000,$D$35,0)</f>
        <v>662.49</v>
      </c>
      <c r="E187" s="27">
        <f t="shared" si="9"/>
        <v>7.7912226808903931E-3</v>
      </c>
      <c r="F187" s="34">
        <f t="shared" si="11"/>
        <v>3.7198816401296408E-2</v>
      </c>
      <c r="G187" s="25">
        <f t="shared" si="10"/>
        <v>0.66130871936938096</v>
      </c>
      <c r="I187" s="31">
        <v>35279</v>
      </c>
      <c r="J187" s="20">
        <v>0.109932534396648</v>
      </c>
      <c r="K187" s="20">
        <v>0</v>
      </c>
      <c r="L187" s="20">
        <v>0.66130871936938096</v>
      </c>
      <c r="M187" s="20" t="s">
        <v>111</v>
      </c>
      <c r="N187" s="20">
        <v>0.33869128063061898</v>
      </c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30"/>
    </row>
    <row r="188" spans="1:27" hidden="1" x14ac:dyDescent="0.25">
      <c r="A188">
        <v>152</v>
      </c>
      <c r="B188" s="15">
        <v>35286</v>
      </c>
      <c r="C188" s="25">
        <f t="shared" si="8"/>
        <v>0.109917648136616</v>
      </c>
      <c r="D188" s="25">
        <f>VLOOKUP(B188,input_BB!$B$19:$L$10000,$D$35,0)</f>
        <v>662.1</v>
      </c>
      <c r="E188" s="27">
        <f t="shared" si="9"/>
        <v>7.7618070069132234E-3</v>
      </c>
      <c r="F188" s="34">
        <f t="shared" si="11"/>
        <v>4.1201446768359906E-2</v>
      </c>
      <c r="G188" s="25">
        <f t="shared" si="10"/>
        <v>0.66121294940101705</v>
      </c>
      <c r="I188" s="31">
        <v>35286</v>
      </c>
      <c r="J188" s="20">
        <v>0.109917648136616</v>
      </c>
      <c r="K188" s="20">
        <v>0</v>
      </c>
      <c r="L188" s="20">
        <v>0.66121294940101705</v>
      </c>
      <c r="M188" s="20" t="s">
        <v>111</v>
      </c>
      <c r="N188" s="20">
        <v>0.33878705059898301</v>
      </c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30"/>
    </row>
    <row r="189" spans="1:27" hidden="1" x14ac:dyDescent="0.25">
      <c r="A189">
        <v>153</v>
      </c>
      <c r="B189" s="15">
        <v>35293</v>
      </c>
      <c r="C189" s="25">
        <f t="shared" si="8"/>
        <v>0.10990284383297</v>
      </c>
      <c r="D189" s="25">
        <f>VLOOKUP(B189,input_BB!$B$19:$L$10000,$D$35,0)</f>
        <v>665.21</v>
      </c>
      <c r="E189" s="27">
        <f t="shared" si="9"/>
        <v>7.7325532810899652E-3</v>
      </c>
      <c r="F189" s="34">
        <f t="shared" si="11"/>
        <v>4.1057223505260865E-3</v>
      </c>
      <c r="G189" s="25">
        <f t="shared" si="10"/>
        <v>0.66111862303271696</v>
      </c>
      <c r="I189" s="31">
        <v>35293</v>
      </c>
      <c r="J189" s="20">
        <v>0.10990284383297</v>
      </c>
      <c r="K189" s="20">
        <v>0</v>
      </c>
      <c r="L189" s="20">
        <v>0.66111862303271696</v>
      </c>
      <c r="M189" s="20" t="s">
        <v>111</v>
      </c>
      <c r="N189" s="20">
        <v>0.33888137696728299</v>
      </c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30"/>
    </row>
    <row r="190" spans="1:27" hidden="1" x14ac:dyDescent="0.25">
      <c r="A190">
        <v>154</v>
      </c>
      <c r="B190" s="15">
        <v>35300</v>
      </c>
      <c r="C190" s="25">
        <f t="shared" si="8"/>
        <v>0.10988805443048499</v>
      </c>
      <c r="D190" s="25">
        <f>VLOOKUP(B190,input_BB!$B$19:$L$10000,$D$35,0)</f>
        <v>667.03</v>
      </c>
      <c r="E190" s="27">
        <f t="shared" si="9"/>
        <v>7.7033290003854209E-3</v>
      </c>
      <c r="F190" s="34">
        <f t="shared" si="11"/>
        <v>7.4460051351759038E-3</v>
      </c>
      <c r="G190" s="25">
        <f t="shared" si="10"/>
        <v>0.66102421924485499</v>
      </c>
      <c r="I190" s="31">
        <v>35300</v>
      </c>
      <c r="J190" s="20">
        <v>0.10988805443048499</v>
      </c>
      <c r="K190" s="20">
        <v>0</v>
      </c>
      <c r="L190" s="20">
        <v>0.66102421924485499</v>
      </c>
      <c r="M190" s="20" t="s">
        <v>111</v>
      </c>
      <c r="N190" s="20">
        <v>0.33897578075514501</v>
      </c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30"/>
    </row>
    <row r="191" spans="1:27" hidden="1" x14ac:dyDescent="0.25">
      <c r="A191">
        <v>155</v>
      </c>
      <c r="B191" s="15">
        <v>35307</v>
      </c>
      <c r="C191" s="25">
        <f t="shared" si="8"/>
        <v>0.109873361885548</v>
      </c>
      <c r="D191" s="25">
        <f>VLOOKUP(B191,input_BB!$B$19:$L$10000,$D$35,0)</f>
        <v>651.99</v>
      </c>
      <c r="E191" s="27">
        <f t="shared" si="9"/>
        <v>7.674296112955504E-3</v>
      </c>
      <c r="F191" s="34">
        <f t="shared" si="11"/>
        <v>-1.9873423430195047E-2</v>
      </c>
      <c r="G191" s="25">
        <f t="shared" si="10"/>
        <v>0.66092887387787502</v>
      </c>
      <c r="I191" s="31">
        <v>35307</v>
      </c>
      <c r="J191" s="20">
        <v>0.109873361885548</v>
      </c>
      <c r="K191" s="20">
        <v>0</v>
      </c>
      <c r="L191" s="20">
        <v>0.66092887387787502</v>
      </c>
      <c r="M191" s="20" t="s">
        <v>111</v>
      </c>
      <c r="N191" s="20">
        <v>0.33907112612212498</v>
      </c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30"/>
    </row>
    <row r="192" spans="1:27" hidden="1" x14ac:dyDescent="0.25">
      <c r="A192">
        <v>156</v>
      </c>
      <c r="B192" s="15">
        <v>35314</v>
      </c>
      <c r="C192" s="25">
        <f t="shared" si="8"/>
        <v>0.109858676791191</v>
      </c>
      <c r="D192" s="25">
        <f>VLOOKUP(B192,input_BB!$B$19:$L$10000,$D$35,0)</f>
        <v>655.68</v>
      </c>
      <c r="E192" s="27">
        <f t="shared" si="9"/>
        <v>7.6452779480839575E-3</v>
      </c>
      <c r="F192" s="34">
        <f t="shared" si="11"/>
        <v>-1.7015726429096212E-2</v>
      </c>
      <c r="G192" s="25">
        <f t="shared" si="10"/>
        <v>0.66083433612917997</v>
      </c>
      <c r="I192" s="31">
        <v>35314</v>
      </c>
      <c r="J192" s="20">
        <v>0.109858676791191</v>
      </c>
      <c r="K192" s="20">
        <v>0</v>
      </c>
      <c r="L192" s="20">
        <v>0.66083433612917997</v>
      </c>
      <c r="M192" s="20" t="s">
        <v>111</v>
      </c>
      <c r="N192" s="20">
        <v>0.33916566387082098</v>
      </c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30"/>
    </row>
    <row r="193" spans="1:27" hidden="1" x14ac:dyDescent="0.25">
      <c r="A193">
        <v>157</v>
      </c>
      <c r="B193" s="15">
        <v>35321</v>
      </c>
      <c r="C193" s="25">
        <f t="shared" si="8"/>
        <v>0.109844081103802</v>
      </c>
      <c r="D193" s="25">
        <f>VLOOKUP(B193,input_BB!$B$19:$L$10000,$D$35,0)</f>
        <v>680.54</v>
      </c>
      <c r="E193" s="27">
        <f t="shared" si="9"/>
        <v>7.6164364539286411E-3</v>
      </c>
      <c r="F193" s="34">
        <f t="shared" si="11"/>
        <v>4.3789015168944179E-2</v>
      </c>
      <c r="G193" s="25">
        <f t="shared" si="10"/>
        <v>0.66074191558107997</v>
      </c>
      <c r="I193" s="31">
        <v>35321</v>
      </c>
      <c r="J193" s="20">
        <v>0.109844081103802</v>
      </c>
      <c r="K193" s="20">
        <v>0</v>
      </c>
      <c r="L193" s="20">
        <v>0.66074191558107997</v>
      </c>
      <c r="M193" s="20" t="s">
        <v>111</v>
      </c>
      <c r="N193" s="20">
        <v>0.33925808441892003</v>
      </c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30"/>
    </row>
    <row r="194" spans="1:27" hidden="1" x14ac:dyDescent="0.25">
      <c r="A194">
        <v>158</v>
      </c>
      <c r="B194" s="15">
        <v>35328</v>
      </c>
      <c r="C194" s="25">
        <f t="shared" si="8"/>
        <v>0.10982950776815401</v>
      </c>
      <c r="D194" s="25">
        <f>VLOOKUP(B194,input_BB!$B$19:$L$10000,$D$35,0)</f>
        <v>687.03</v>
      </c>
      <c r="E194" s="27">
        <f t="shared" si="9"/>
        <v>7.5876391274504081E-3</v>
      </c>
      <c r="F194" s="34">
        <f t="shared" si="11"/>
        <v>4.781295754026349E-2</v>
      </c>
      <c r="G194" s="25">
        <f t="shared" si="10"/>
        <v>0.66064859937913001</v>
      </c>
      <c r="I194" s="31">
        <v>35328</v>
      </c>
      <c r="J194" s="20">
        <v>0.10982950776815401</v>
      </c>
      <c r="K194" s="20">
        <v>0</v>
      </c>
      <c r="L194" s="20">
        <v>0.66064859937913001</v>
      </c>
      <c r="M194" s="20" t="s">
        <v>111</v>
      </c>
      <c r="N194" s="20">
        <v>0.33935140062086999</v>
      </c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30"/>
    </row>
    <row r="195" spans="1:27" hidden="1" x14ac:dyDescent="0.25">
      <c r="A195">
        <v>159</v>
      </c>
      <c r="B195" s="15">
        <v>35335</v>
      </c>
      <c r="C195" s="25">
        <f t="shared" si="8"/>
        <v>0.109814986586571</v>
      </c>
      <c r="D195" s="25">
        <f>VLOOKUP(B195,input_BB!$B$19:$L$10000,$D$35,0)</f>
        <v>686.19</v>
      </c>
      <c r="E195" s="27">
        <f t="shared" si="9"/>
        <v>7.5589448588906346E-3</v>
      </c>
      <c r="F195" s="34">
        <f t="shared" si="11"/>
        <v>8.3022305815971809E-3</v>
      </c>
      <c r="G195" s="25">
        <f t="shared" si="10"/>
        <v>0.66055375383269399</v>
      </c>
      <c r="I195" s="31">
        <v>35335</v>
      </c>
      <c r="J195" s="20">
        <v>0.109814986586571</v>
      </c>
      <c r="K195" s="20">
        <v>0</v>
      </c>
      <c r="L195" s="20">
        <v>0.66055375383269399</v>
      </c>
      <c r="M195" s="20" t="s">
        <v>111</v>
      </c>
      <c r="N195" s="20">
        <v>0.33944624616730601</v>
      </c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30"/>
    </row>
    <row r="196" spans="1:27" hidden="1" x14ac:dyDescent="0.25">
      <c r="A196">
        <v>160</v>
      </c>
      <c r="B196" s="15">
        <v>35342</v>
      </c>
      <c r="C196" s="25">
        <f t="shared" si="8"/>
        <v>0.109800532460213</v>
      </c>
      <c r="D196" s="25">
        <f>VLOOKUP(B196,input_BB!$B$19:$L$10000,$D$35,0)</f>
        <v>701.46</v>
      </c>
      <c r="E196" s="27">
        <f t="shared" si="9"/>
        <v>7.5303830933660595E-3</v>
      </c>
      <c r="F196" s="34">
        <f t="shared" si="11"/>
        <v>2.1003449631020521E-2</v>
      </c>
      <c r="G196" s="25">
        <f t="shared" si="10"/>
        <v>0.66046155582018995</v>
      </c>
      <c r="I196" s="31">
        <v>35342</v>
      </c>
      <c r="J196" s="20">
        <v>0.109800532460213</v>
      </c>
      <c r="K196" s="20">
        <v>0</v>
      </c>
      <c r="L196" s="20">
        <v>0.66046155582018995</v>
      </c>
      <c r="M196" s="20" t="s">
        <v>111</v>
      </c>
      <c r="N196" s="20">
        <v>0.33953844417981</v>
      </c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30"/>
    </row>
    <row r="197" spans="1:27" hidden="1" x14ac:dyDescent="0.25">
      <c r="A197">
        <v>161</v>
      </c>
      <c r="B197" s="15">
        <v>35349</v>
      </c>
      <c r="C197" s="25">
        <f t="shared" si="8"/>
        <v>0.10978613793849901</v>
      </c>
      <c r="D197" s="25">
        <f>VLOOKUP(B197,input_BB!$B$19:$L$10000,$D$35,0)</f>
        <v>700.66</v>
      </c>
      <c r="E197" s="27">
        <f t="shared" si="9"/>
        <v>7.5019391083163663E-3</v>
      </c>
      <c r="F197" s="34">
        <f t="shared" si="11"/>
        <v>2.1087453912181697E-2</v>
      </c>
      <c r="G197" s="25">
        <f t="shared" si="10"/>
        <v>0.660370522644396</v>
      </c>
      <c r="I197" s="31">
        <v>35349</v>
      </c>
      <c r="J197" s="20">
        <v>0.10978613793849901</v>
      </c>
      <c r="K197" s="20">
        <v>0</v>
      </c>
      <c r="L197" s="20">
        <v>0.660370522644396</v>
      </c>
      <c r="M197" s="20" t="s">
        <v>111</v>
      </c>
      <c r="N197" s="20">
        <v>0.339629477355604</v>
      </c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30"/>
    </row>
    <row r="198" spans="1:27" hidden="1" x14ac:dyDescent="0.25">
      <c r="A198">
        <v>162</v>
      </c>
      <c r="B198" s="15">
        <v>35356</v>
      </c>
      <c r="C198" s="25">
        <f t="shared" si="8"/>
        <v>0.109771743416786</v>
      </c>
      <c r="D198" s="25">
        <f>VLOOKUP(B198,input_BB!$B$19:$L$10000,$D$35,0)</f>
        <v>710.82</v>
      </c>
      <c r="E198" s="27">
        <f t="shared" si="9"/>
        <v>7.4734951232686203E-3</v>
      </c>
      <c r="F198" s="34">
        <f t="shared" si="11"/>
        <v>1.3343597639209559E-2</v>
      </c>
      <c r="G198" s="25">
        <f t="shared" si="10"/>
        <v>0.66027669182614701</v>
      </c>
      <c r="I198" s="31">
        <v>35356</v>
      </c>
      <c r="J198" s="20">
        <v>0.109771743416786</v>
      </c>
      <c r="K198" s="20">
        <v>0</v>
      </c>
      <c r="L198" s="20">
        <v>0.66027669182614701</v>
      </c>
      <c r="M198" s="20" t="s">
        <v>111</v>
      </c>
      <c r="N198" s="20">
        <v>0.33972330817385299</v>
      </c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30"/>
    </row>
    <row r="199" spans="1:27" hidden="1" x14ac:dyDescent="0.25">
      <c r="A199">
        <v>163</v>
      </c>
      <c r="B199" s="15">
        <v>35363</v>
      </c>
      <c r="C199" s="25">
        <f t="shared" si="8"/>
        <v>0.10975743830204</v>
      </c>
      <c r="D199" s="25">
        <f>VLOOKUP(B199,input_BB!$B$19:$L$10000,$D$35,0)</f>
        <v>700.92</v>
      </c>
      <c r="E199" s="27">
        <f t="shared" si="9"/>
        <v>7.445227808935158E-3</v>
      </c>
      <c r="F199" s="34">
        <f t="shared" si="11"/>
        <v>3.710786972284108E-4</v>
      </c>
      <c r="G199" s="25">
        <f t="shared" si="10"/>
        <v>0.66018644053909803</v>
      </c>
      <c r="I199" s="31">
        <v>35363</v>
      </c>
      <c r="J199" s="20">
        <v>0.10975743830204</v>
      </c>
      <c r="K199" s="20">
        <v>0</v>
      </c>
      <c r="L199" s="20">
        <v>0.66018644053909803</v>
      </c>
      <c r="M199" s="20" t="s">
        <v>111</v>
      </c>
      <c r="N199" s="20">
        <v>0.33981355946090203</v>
      </c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30"/>
    </row>
    <row r="200" spans="1:27" hidden="1" x14ac:dyDescent="0.25">
      <c r="A200">
        <v>164</v>
      </c>
      <c r="B200" s="15">
        <v>35370</v>
      </c>
      <c r="C200" s="25">
        <f t="shared" si="8"/>
        <v>0.109743177890778</v>
      </c>
      <c r="D200" s="25">
        <f>VLOOKUP(B200,input_BB!$B$19:$L$10000,$D$35,0)</f>
        <v>703.77</v>
      </c>
      <c r="E200" s="27">
        <f t="shared" si="9"/>
        <v>7.4170488299598108E-3</v>
      </c>
      <c r="F200" s="34">
        <f t="shared" si="11"/>
        <v>-9.918122731493284E-3</v>
      </c>
      <c r="G200" s="25">
        <f t="shared" si="10"/>
        <v>0.66009365416547405</v>
      </c>
      <c r="I200" s="31">
        <v>35370</v>
      </c>
      <c r="J200" s="20">
        <v>0.109743177890778</v>
      </c>
      <c r="K200" s="20">
        <v>0</v>
      </c>
      <c r="L200" s="20">
        <v>0.66009365416547405</v>
      </c>
      <c r="M200" s="20" t="s">
        <v>111</v>
      </c>
      <c r="N200" s="20">
        <v>0.339906345834526</v>
      </c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30"/>
    </row>
    <row r="201" spans="1:27" hidden="1" x14ac:dyDescent="0.25">
      <c r="A201">
        <v>165</v>
      </c>
      <c r="B201" s="15">
        <v>35377</v>
      </c>
      <c r="C201" s="25">
        <f t="shared" si="8"/>
        <v>0.10972897708416</v>
      </c>
      <c r="D201" s="25">
        <f>VLOOKUP(B201,input_BB!$B$19:$L$10000,$D$35,0)</f>
        <v>730.82</v>
      </c>
      <c r="E201" s="27">
        <f t="shared" si="9"/>
        <v>7.3889876314593185E-3</v>
      </c>
      <c r="F201" s="34">
        <f t="shared" si="11"/>
        <v>4.2658220624322452E-2</v>
      </c>
      <c r="G201" s="25">
        <f t="shared" si="10"/>
        <v>0.66000483154219602</v>
      </c>
      <c r="I201" s="31">
        <v>35377</v>
      </c>
      <c r="J201" s="20">
        <v>0.10972897708416</v>
      </c>
      <c r="K201" s="20">
        <v>0</v>
      </c>
      <c r="L201" s="20">
        <v>0.66000483154219602</v>
      </c>
      <c r="M201" s="20" t="s">
        <v>111</v>
      </c>
      <c r="N201" s="20">
        <v>0.33999516845780398</v>
      </c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30"/>
    </row>
    <row r="202" spans="1:27" hidden="1" x14ac:dyDescent="0.25">
      <c r="A202">
        <v>166</v>
      </c>
      <c r="B202" s="15">
        <v>35384</v>
      </c>
      <c r="C202" s="25">
        <f t="shared" si="8"/>
        <v>0.109714783728123</v>
      </c>
      <c r="D202" s="25">
        <f>VLOOKUP(B202,input_BB!$B$19:$L$10000,$D$35,0)</f>
        <v>737.62</v>
      </c>
      <c r="E202" s="27">
        <f t="shared" si="9"/>
        <v>7.3609411555191698E-3</v>
      </c>
      <c r="F202" s="34">
        <f t="shared" si="11"/>
        <v>4.8098100231609875E-2</v>
      </c>
      <c r="G202" s="25">
        <f t="shared" si="10"/>
        <v>0.65991293737241097</v>
      </c>
      <c r="I202" s="31">
        <v>35384</v>
      </c>
      <c r="J202" s="20">
        <v>0.109714783728123</v>
      </c>
      <c r="K202" s="20">
        <v>0</v>
      </c>
      <c r="L202" s="20">
        <v>0.65991293737241097</v>
      </c>
      <c r="M202" s="20" t="s">
        <v>111</v>
      </c>
      <c r="N202" s="20">
        <v>0.34008706262758898</v>
      </c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30"/>
    </row>
    <row r="203" spans="1:27" hidden="1" x14ac:dyDescent="0.25">
      <c r="A203">
        <v>167</v>
      </c>
      <c r="B203" s="15">
        <v>35391</v>
      </c>
      <c r="C203" s="25">
        <f t="shared" si="8"/>
        <v>0.10970064997673</v>
      </c>
      <c r="D203" s="25">
        <f>VLOOKUP(B203,input_BB!$B$19:$L$10000,$D$35,0)</f>
        <v>748.73</v>
      </c>
      <c r="E203" s="27">
        <f t="shared" si="9"/>
        <v>7.3330124600538759E-3</v>
      </c>
      <c r="F203" s="34">
        <f t="shared" si="11"/>
        <v>2.4506718480610701E-2</v>
      </c>
      <c r="G203" s="25">
        <f t="shared" si="10"/>
        <v>0.65982204901928199</v>
      </c>
      <c r="I203" s="31">
        <v>35391</v>
      </c>
      <c r="J203" s="20">
        <v>0.10970064997673</v>
      </c>
      <c r="K203" s="20">
        <v>0</v>
      </c>
      <c r="L203" s="20">
        <v>0.65982204901928199</v>
      </c>
      <c r="M203" s="20" t="s">
        <v>111</v>
      </c>
      <c r="N203" s="20">
        <v>0.34017795098071801</v>
      </c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30"/>
    </row>
    <row r="204" spans="1:27" hidden="1" x14ac:dyDescent="0.25">
      <c r="A204">
        <v>168</v>
      </c>
      <c r="B204" s="15">
        <v>35398</v>
      </c>
      <c r="C204" s="25">
        <f t="shared" si="8"/>
        <v>0.10968660563230501</v>
      </c>
      <c r="D204" s="25">
        <f>VLOOKUP(B204,input_BB!$B$19:$L$10000,$D$35,0)</f>
        <v>757.02</v>
      </c>
      <c r="E204" s="27">
        <f t="shared" si="9"/>
        <v>7.30526043530484E-3</v>
      </c>
      <c r="F204" s="34">
        <f t="shared" si="11"/>
        <v>2.6300805292698071E-2</v>
      </c>
      <c r="G204" s="25">
        <f t="shared" si="10"/>
        <v>0.65973200046106695</v>
      </c>
      <c r="I204" s="31">
        <v>35398</v>
      </c>
      <c r="J204" s="20">
        <v>0.10968660563230501</v>
      </c>
      <c r="K204" s="20">
        <v>0</v>
      </c>
      <c r="L204" s="20">
        <v>0.65973200046106695</v>
      </c>
      <c r="M204" s="20" t="s">
        <v>111</v>
      </c>
      <c r="N204" s="20">
        <v>0.340267999538932</v>
      </c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30"/>
    </row>
    <row r="205" spans="1:27" hidden="1" x14ac:dyDescent="0.25">
      <c r="A205">
        <v>169</v>
      </c>
      <c r="B205" s="15">
        <v>35405</v>
      </c>
      <c r="C205" s="25">
        <f t="shared" si="8"/>
        <v>0.109672576189041</v>
      </c>
      <c r="D205" s="25">
        <f>VLOOKUP(B205,input_BB!$B$19:$L$10000,$D$35,0)</f>
        <v>739.6</v>
      </c>
      <c r="E205" s="27">
        <f t="shared" si="9"/>
        <v>7.2775378556744911E-3</v>
      </c>
      <c r="F205" s="34">
        <f t="shared" si="11"/>
        <v>-1.2193981809196952E-2</v>
      </c>
      <c r="G205" s="25">
        <f t="shared" si="10"/>
        <v>0.65964257381412605</v>
      </c>
      <c r="I205" s="31">
        <v>35405</v>
      </c>
      <c r="J205" s="20">
        <v>0.109672576189041</v>
      </c>
      <c r="K205" s="20">
        <v>0</v>
      </c>
      <c r="L205" s="20">
        <v>0.65964257381412605</v>
      </c>
      <c r="M205" s="20" t="s">
        <v>111</v>
      </c>
      <c r="N205" s="20">
        <v>0.340357426185874</v>
      </c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30"/>
    </row>
    <row r="206" spans="1:27" hidden="1" x14ac:dyDescent="0.25">
      <c r="A206">
        <v>170</v>
      </c>
      <c r="B206" s="15">
        <v>35412</v>
      </c>
      <c r="C206" s="25">
        <f t="shared" si="8"/>
        <v>0.10965858399868</v>
      </c>
      <c r="D206" s="25">
        <f>VLOOKUP(B206,input_BB!$B$19:$L$10000,$D$35,0)</f>
        <v>728.64</v>
      </c>
      <c r="E206" s="27">
        <f t="shared" si="9"/>
        <v>7.2498888888419396E-3</v>
      </c>
      <c r="F206" s="34">
        <f t="shared" si="11"/>
        <v>-3.7489102005231034E-2</v>
      </c>
      <c r="G206" s="25">
        <f t="shared" si="10"/>
        <v>0.65955347584071</v>
      </c>
      <c r="I206" s="31">
        <v>35412</v>
      </c>
      <c r="J206" s="20">
        <v>0.10965858399868</v>
      </c>
      <c r="K206" s="20">
        <v>0</v>
      </c>
      <c r="L206" s="20">
        <v>0.65955347584071</v>
      </c>
      <c r="M206" s="20" t="s">
        <v>111</v>
      </c>
      <c r="N206" s="20">
        <v>0.34044652415929</v>
      </c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30"/>
    </row>
    <row r="207" spans="1:27" hidden="1" x14ac:dyDescent="0.25">
      <c r="A207">
        <v>171</v>
      </c>
      <c r="B207" s="15">
        <v>35419</v>
      </c>
      <c r="C207" s="25">
        <f t="shared" si="8"/>
        <v>0.10964466631412501</v>
      </c>
      <c r="D207" s="25">
        <f>VLOOKUP(B207,input_BB!$B$19:$L$10000,$D$35,0)</f>
        <v>748.87</v>
      </c>
      <c r="E207" s="27">
        <f t="shared" si="9"/>
        <v>7.222387147604932E-3</v>
      </c>
      <c r="F207" s="34">
        <f t="shared" si="11"/>
        <v>1.2533802055164855E-2</v>
      </c>
      <c r="G207" s="25">
        <f t="shared" si="10"/>
        <v>0.659464277187501</v>
      </c>
      <c r="I207" s="31">
        <v>35419</v>
      </c>
      <c r="J207" s="20">
        <v>0.10964466631412501</v>
      </c>
      <c r="K207" s="20">
        <v>0</v>
      </c>
      <c r="L207" s="20">
        <v>0.659464277187501</v>
      </c>
      <c r="M207" s="20" t="s">
        <v>111</v>
      </c>
      <c r="N207" s="20">
        <v>0.340535722812499</v>
      </c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30"/>
    </row>
    <row r="208" spans="1:27" hidden="1" x14ac:dyDescent="0.25">
      <c r="A208">
        <v>172</v>
      </c>
      <c r="B208" s="15">
        <v>35426</v>
      </c>
      <c r="C208" s="25">
        <f t="shared" si="8"/>
        <v>0.10963074862956999</v>
      </c>
      <c r="D208" s="25">
        <f>VLOOKUP(B208,input_BB!$B$19:$L$10000,$D$35,0)</f>
        <v>756.79</v>
      </c>
      <c r="E208" s="27">
        <f t="shared" si="9"/>
        <v>7.1948854063678966E-3</v>
      </c>
      <c r="F208" s="34">
        <f t="shared" si="11"/>
        <v>3.8633618796662272E-2</v>
      </c>
      <c r="G208" s="25">
        <f t="shared" si="10"/>
        <v>0.659375686127603</v>
      </c>
      <c r="I208" s="31">
        <v>35426</v>
      </c>
      <c r="J208" s="20">
        <v>0.10963074862956999</v>
      </c>
      <c r="K208" s="20">
        <v>0</v>
      </c>
      <c r="L208" s="20">
        <v>0.659375686127603</v>
      </c>
      <c r="M208" s="20" t="s">
        <v>111</v>
      </c>
      <c r="N208" s="20">
        <v>0.340624313872397</v>
      </c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30"/>
    </row>
    <row r="209" spans="1:27" hidden="1" x14ac:dyDescent="0.25">
      <c r="A209">
        <v>173</v>
      </c>
      <c r="B209" s="15">
        <v>35433</v>
      </c>
      <c r="C209" s="25">
        <f t="shared" si="8"/>
        <v>0.10961692780256301</v>
      </c>
      <c r="D209" s="25">
        <f>VLOOKUP(B209,input_BB!$B$19:$L$10000,$D$35,0)</f>
        <v>748.03</v>
      </c>
      <c r="E209" s="27">
        <f t="shared" si="9"/>
        <v>7.1675750584055155E-3</v>
      </c>
      <c r="F209" s="34">
        <f t="shared" si="11"/>
        <v>-1.121690012952925E-3</v>
      </c>
      <c r="G209" s="25">
        <f t="shared" si="10"/>
        <v>0.65928495241086804</v>
      </c>
      <c r="I209" s="31">
        <v>35433</v>
      </c>
      <c r="J209" s="20">
        <v>0.10961692780256301</v>
      </c>
      <c r="K209" s="20">
        <v>0</v>
      </c>
      <c r="L209" s="20">
        <v>0.65928495241086804</v>
      </c>
      <c r="M209" s="20" t="s">
        <v>111</v>
      </c>
      <c r="N209" s="20">
        <v>0.34071504758913201</v>
      </c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30"/>
    </row>
    <row r="210" spans="1:27" hidden="1" x14ac:dyDescent="0.25">
      <c r="A210">
        <v>174</v>
      </c>
      <c r="B210" s="15">
        <v>35440</v>
      </c>
      <c r="C210" s="25">
        <f t="shared" si="8"/>
        <v>0.109603121876717</v>
      </c>
      <c r="D210" s="25">
        <f>VLOOKUP(B210,input_BB!$B$19:$L$10000,$D$35,0)</f>
        <v>759.5</v>
      </c>
      <c r="E210" s="27">
        <f t="shared" si="9"/>
        <v>7.1402941555618214E-3</v>
      </c>
      <c r="F210" s="34">
        <f t="shared" si="11"/>
        <v>3.5809141241296416E-3</v>
      </c>
      <c r="G210" s="25">
        <f t="shared" si="10"/>
        <v>0.65919831095649595</v>
      </c>
      <c r="I210" s="31">
        <v>35440</v>
      </c>
      <c r="J210" s="20">
        <v>0.109603121876717</v>
      </c>
      <c r="K210" s="20">
        <v>0</v>
      </c>
      <c r="L210" s="20">
        <v>0.65919831095649595</v>
      </c>
      <c r="M210" s="20" t="s">
        <v>111</v>
      </c>
      <c r="N210" s="20">
        <v>0.340801689043505</v>
      </c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30"/>
    </row>
    <row r="211" spans="1:27" hidden="1" x14ac:dyDescent="0.25">
      <c r="A211">
        <v>175</v>
      </c>
      <c r="B211" s="15">
        <v>35447</v>
      </c>
      <c r="C211" s="25">
        <f t="shared" si="8"/>
        <v>0.109589397907257</v>
      </c>
      <c r="D211" s="25">
        <f>VLOOKUP(B211,input_BB!$B$19:$L$10000,$D$35,0)</f>
        <v>776.17</v>
      </c>
      <c r="E211" s="27">
        <f t="shared" si="9"/>
        <v>7.1131752008720397E-3</v>
      </c>
      <c r="F211" s="34">
        <f t="shared" si="11"/>
        <v>3.7618812079729391E-2</v>
      </c>
      <c r="G211" s="25">
        <f t="shared" si="10"/>
        <v>0.65910846234479203</v>
      </c>
      <c r="I211" s="31">
        <v>35447</v>
      </c>
      <c r="J211" s="20">
        <v>0.109589397907257</v>
      </c>
      <c r="K211" s="20">
        <v>0</v>
      </c>
      <c r="L211" s="20">
        <v>0.65910846234479203</v>
      </c>
      <c r="M211" s="20" t="s">
        <v>111</v>
      </c>
      <c r="N211" s="20">
        <v>0.34089153765520802</v>
      </c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30"/>
    </row>
    <row r="212" spans="1:27" hidden="1" x14ac:dyDescent="0.25">
      <c r="A212">
        <v>176</v>
      </c>
      <c r="B212" s="15">
        <v>35454</v>
      </c>
      <c r="C212" s="25">
        <f t="shared" si="8"/>
        <v>0.109575666487217</v>
      </c>
      <c r="D212" s="25">
        <f>VLOOKUP(B212,input_BB!$B$19:$L$10000,$D$35,0)</f>
        <v>770.52</v>
      </c>
      <c r="E212" s="27">
        <f t="shared" si="9"/>
        <v>7.0860415236239154E-3</v>
      </c>
      <c r="F212" s="34">
        <f t="shared" si="11"/>
        <v>1.450954575378538E-2</v>
      </c>
      <c r="G212" s="25">
        <f t="shared" si="10"/>
        <v>0.65902163563366101</v>
      </c>
      <c r="I212" s="31">
        <v>35454</v>
      </c>
      <c r="J212" s="20">
        <v>0.109575666487217</v>
      </c>
      <c r="K212" s="20">
        <v>0</v>
      </c>
      <c r="L212" s="20">
        <v>0.65902163563366101</v>
      </c>
      <c r="M212" s="20" t="s">
        <v>111</v>
      </c>
      <c r="N212" s="20">
        <v>0.34097836436633899</v>
      </c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30"/>
    </row>
    <row r="213" spans="1:27" hidden="1" x14ac:dyDescent="0.25">
      <c r="A213">
        <v>177</v>
      </c>
      <c r="B213" s="15">
        <v>35461</v>
      </c>
      <c r="C213" s="25">
        <f t="shared" si="8"/>
        <v>0.109562017023563</v>
      </c>
      <c r="D213" s="25">
        <f>VLOOKUP(B213,input_BB!$B$19:$L$10000,$D$35,0)</f>
        <v>786.16</v>
      </c>
      <c r="E213" s="27">
        <f t="shared" si="9"/>
        <v>7.0590697945296758E-3</v>
      </c>
      <c r="F213" s="34">
        <f t="shared" si="11"/>
        <v>1.2870891686099784E-2</v>
      </c>
      <c r="G213" s="25">
        <f t="shared" si="10"/>
        <v>0.65893334950651195</v>
      </c>
      <c r="I213" s="31">
        <v>35461</v>
      </c>
      <c r="J213" s="20">
        <v>0.109562017023563</v>
      </c>
      <c r="K213" s="20">
        <v>0</v>
      </c>
      <c r="L213" s="20">
        <v>0.65893334950651195</v>
      </c>
      <c r="M213" s="20" t="s">
        <v>111</v>
      </c>
      <c r="N213" s="20">
        <v>0.341066650493488</v>
      </c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30"/>
    </row>
    <row r="214" spans="1:27" hidden="1" x14ac:dyDescent="0.25">
      <c r="A214">
        <v>178</v>
      </c>
      <c r="B214" s="15">
        <v>35468</v>
      </c>
      <c r="C214" s="25">
        <f t="shared" si="8"/>
        <v>0.109548404812813</v>
      </c>
      <c r="D214" s="25">
        <f>VLOOKUP(B214,input_BB!$B$19:$L$10000,$D$35,0)</f>
        <v>789.56</v>
      </c>
      <c r="E214" s="27">
        <f t="shared" si="9"/>
        <v>7.0321716782352096E-3</v>
      </c>
      <c r="F214" s="34">
        <f t="shared" si="11"/>
        <v>2.4710585059440238E-2</v>
      </c>
      <c r="G214" s="25">
        <f t="shared" si="10"/>
        <v>0.65884782438157097</v>
      </c>
      <c r="I214" s="31">
        <v>35468</v>
      </c>
      <c r="J214" s="20">
        <v>0.109548404812813</v>
      </c>
      <c r="K214" s="20">
        <v>0</v>
      </c>
      <c r="L214" s="20">
        <v>0.65884782438157097</v>
      </c>
      <c r="M214" s="20" t="s">
        <v>111</v>
      </c>
      <c r="N214" s="20">
        <v>0.34115217561842898</v>
      </c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30"/>
    </row>
    <row r="215" spans="1:27" hidden="1" x14ac:dyDescent="0.25">
      <c r="A215">
        <v>179</v>
      </c>
      <c r="B215" s="15">
        <v>35475</v>
      </c>
      <c r="C215" s="25">
        <f t="shared" si="8"/>
        <v>0.109534822404385</v>
      </c>
      <c r="D215" s="25">
        <f>VLOOKUP(B215,input_BB!$B$19:$L$10000,$D$35,0)</f>
        <v>808.48</v>
      </c>
      <c r="E215" s="27">
        <f t="shared" si="9"/>
        <v>7.0053324521781712E-3</v>
      </c>
      <c r="F215" s="34">
        <f t="shared" si="11"/>
        <v>2.8391167192429068E-2</v>
      </c>
      <c r="G215" s="25">
        <f t="shared" si="10"/>
        <v>0.65876101233158701</v>
      </c>
      <c r="I215" s="31">
        <v>35475</v>
      </c>
      <c r="J215" s="20">
        <v>0.109534822404385</v>
      </c>
      <c r="K215" s="20">
        <v>0</v>
      </c>
      <c r="L215" s="20">
        <v>0.65876101233158701</v>
      </c>
      <c r="M215" s="20" t="s">
        <v>111</v>
      </c>
      <c r="N215" s="20">
        <v>0.34123898766841299</v>
      </c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30"/>
    </row>
    <row r="216" spans="1:27" hidden="1" x14ac:dyDescent="0.25">
      <c r="A216">
        <v>180</v>
      </c>
      <c r="B216" s="15">
        <v>35482</v>
      </c>
      <c r="C216" s="25">
        <f t="shared" si="8"/>
        <v>0.109521292150021</v>
      </c>
      <c r="D216" s="25">
        <f>VLOOKUP(B216,input_BB!$B$19:$L$10000,$D$35,0)</f>
        <v>801.77</v>
      </c>
      <c r="E216" s="27">
        <f t="shared" si="9"/>
        <v>6.9785962840376173E-3</v>
      </c>
      <c r="F216" s="34">
        <f t="shared" si="11"/>
        <v>1.5464309235523555E-2</v>
      </c>
      <c r="G216" s="25">
        <f t="shared" si="10"/>
        <v>0.65867320691134001</v>
      </c>
      <c r="I216" s="31">
        <v>35482</v>
      </c>
      <c r="J216" s="20">
        <v>0.109521292150021</v>
      </c>
      <c r="K216" s="20">
        <v>0</v>
      </c>
      <c r="L216" s="20">
        <v>0.65867320691134001</v>
      </c>
      <c r="M216" s="20" t="s">
        <v>111</v>
      </c>
      <c r="N216" s="20">
        <v>0.34132679308865999</v>
      </c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30"/>
    </row>
    <row r="217" spans="1:27" hidden="1" x14ac:dyDescent="0.25">
      <c r="A217">
        <v>181</v>
      </c>
      <c r="B217" s="15">
        <v>35489</v>
      </c>
      <c r="C217" s="25">
        <f t="shared" si="8"/>
        <v>0.10950780659914</v>
      </c>
      <c r="D217" s="25">
        <f>VLOOKUP(B217,input_BB!$B$19:$L$10000,$D$35,0)</f>
        <v>790.82</v>
      </c>
      <c r="E217" s="27">
        <f t="shared" si="9"/>
        <v>6.9519484512532035E-3</v>
      </c>
      <c r="F217" s="34">
        <f t="shared" si="11"/>
        <v>-2.1843459331090442E-2</v>
      </c>
      <c r="G217" s="25">
        <f t="shared" si="10"/>
        <v>0.65858694498866299</v>
      </c>
      <c r="I217" s="31">
        <v>35489</v>
      </c>
      <c r="J217" s="20">
        <v>0.10950780659914</v>
      </c>
      <c r="K217" s="20">
        <v>0</v>
      </c>
      <c r="L217" s="20">
        <v>0.65858694498866299</v>
      </c>
      <c r="M217" s="20" t="s">
        <v>111</v>
      </c>
      <c r="N217" s="20">
        <v>0.34141305501133701</v>
      </c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30"/>
    </row>
    <row r="218" spans="1:27" hidden="1" x14ac:dyDescent="0.25">
      <c r="A218">
        <v>182</v>
      </c>
      <c r="B218" s="15">
        <v>35496</v>
      </c>
      <c r="C218" s="25">
        <f t="shared" si="8"/>
        <v>0.109494395554066</v>
      </c>
      <c r="D218" s="25">
        <f>VLOOKUP(B218,input_BB!$B$19:$L$10000,$D$35,0)</f>
        <v>804.97</v>
      </c>
      <c r="E218" s="27">
        <f t="shared" si="9"/>
        <v>6.9254478440663077E-3</v>
      </c>
      <c r="F218" s="34">
        <f t="shared" si="11"/>
        <v>3.9911695373986422E-3</v>
      </c>
      <c r="G218" s="25">
        <f t="shared" si="10"/>
        <v>0.65850073170545298</v>
      </c>
      <c r="I218" s="31">
        <v>35496</v>
      </c>
      <c r="J218" s="20">
        <v>0.109494395554066</v>
      </c>
      <c r="K218" s="20">
        <v>0</v>
      </c>
      <c r="L218" s="20">
        <v>0.65850073170545298</v>
      </c>
      <c r="M218" s="20" t="s">
        <v>111</v>
      </c>
      <c r="N218" s="20">
        <v>0.34149926829454702</v>
      </c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30"/>
    </row>
    <row r="219" spans="1:27" hidden="1" x14ac:dyDescent="0.25">
      <c r="A219">
        <v>183</v>
      </c>
      <c r="B219" s="15">
        <v>35503</v>
      </c>
      <c r="C219" s="25">
        <f t="shared" si="8"/>
        <v>0.109481006860733</v>
      </c>
      <c r="D219" s="25">
        <f>VLOOKUP(B219,input_BB!$B$19:$L$10000,$D$35,0)</f>
        <v>793.17</v>
      </c>
      <c r="E219" s="27">
        <f t="shared" si="9"/>
        <v>6.898991404556523E-3</v>
      </c>
      <c r="F219" s="34">
        <f t="shared" si="11"/>
        <v>2.9715990996685981E-3</v>
      </c>
      <c r="G219" s="25">
        <f t="shared" si="10"/>
        <v>0.65841578549901603</v>
      </c>
      <c r="I219" s="31">
        <v>35503</v>
      </c>
      <c r="J219" s="20">
        <v>0.109481006860733</v>
      </c>
      <c r="K219" s="20">
        <v>0</v>
      </c>
      <c r="L219" s="20">
        <v>0.65841578549901603</v>
      </c>
      <c r="M219" s="20" t="s">
        <v>111</v>
      </c>
      <c r="N219" s="20">
        <v>0.34158421450098397</v>
      </c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30"/>
    </row>
    <row r="220" spans="1:27" hidden="1" x14ac:dyDescent="0.25">
      <c r="A220">
        <v>184</v>
      </c>
      <c r="B220" s="15">
        <v>35510</v>
      </c>
      <c r="C220" s="25">
        <f t="shared" si="8"/>
        <v>0.109467662870884</v>
      </c>
      <c r="D220" s="25">
        <f>VLOOKUP(B220,input_BB!$B$19:$L$10000,$D$35,0)</f>
        <v>784.1</v>
      </c>
      <c r="E220" s="27">
        <f t="shared" si="9"/>
        <v>6.8726233004048256E-3</v>
      </c>
      <c r="F220" s="34">
        <f t="shared" si="11"/>
        <v>-2.592643204094558E-2</v>
      </c>
      <c r="G220" s="25">
        <f t="shared" si="10"/>
        <v>0.65832939106914601</v>
      </c>
      <c r="I220" s="31">
        <v>35510</v>
      </c>
      <c r="J220" s="20">
        <v>0.109467662870884</v>
      </c>
      <c r="K220" s="20">
        <v>0</v>
      </c>
      <c r="L220" s="20">
        <v>0.65832939106914601</v>
      </c>
      <c r="M220" s="20" t="s">
        <v>111</v>
      </c>
      <c r="N220" s="20">
        <v>0.34167060893085399</v>
      </c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30"/>
    </row>
    <row r="221" spans="1:27" hidden="1" x14ac:dyDescent="0.25">
      <c r="A221">
        <v>185</v>
      </c>
      <c r="B221" s="15">
        <v>35517</v>
      </c>
      <c r="C221" s="25">
        <f t="shared" si="8"/>
        <v>0.109454341232777</v>
      </c>
      <c r="D221" s="25">
        <f>VLOOKUP(B221,input_BB!$B$19:$L$10000,$D$35,0)</f>
        <v>773.88</v>
      </c>
      <c r="E221" s="27">
        <f t="shared" si="9"/>
        <v>6.8462993639322126E-3</v>
      </c>
      <c r="F221" s="34">
        <f t="shared" si="11"/>
        <v>-2.4320133136654154E-2</v>
      </c>
      <c r="G221" s="25">
        <f t="shared" si="10"/>
        <v>0.65824467981489498</v>
      </c>
      <c r="I221" s="31">
        <v>35517</v>
      </c>
      <c r="J221" s="20">
        <v>0.109454341232777</v>
      </c>
      <c r="K221" s="20">
        <v>0</v>
      </c>
      <c r="L221" s="20">
        <v>0.65824467981489498</v>
      </c>
      <c r="M221" s="20" t="s">
        <v>111</v>
      </c>
      <c r="N221" s="20">
        <v>0.34175532018510502</v>
      </c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30"/>
    </row>
    <row r="222" spans="1:27" hidden="1" x14ac:dyDescent="0.25">
      <c r="A222">
        <v>186</v>
      </c>
      <c r="B222" s="15">
        <v>35524</v>
      </c>
      <c r="C222" s="25">
        <f t="shared" si="8"/>
        <v>0.115734167397022</v>
      </c>
      <c r="D222" s="25">
        <f>VLOOKUP(B222,input_BB!$B$19:$L$10000,$D$35,0)</f>
        <v>757.9</v>
      </c>
      <c r="E222" s="27">
        <f t="shared" si="9"/>
        <v>1.9255414795452477E-2</v>
      </c>
      <c r="F222" s="34">
        <f t="shared" si="11"/>
        <v>-3.3414105343706257E-2</v>
      </c>
      <c r="G222" s="25">
        <f t="shared" si="10"/>
        <v>0.65816059296507701</v>
      </c>
      <c r="I222" s="31">
        <v>35524</v>
      </c>
      <c r="J222" s="20">
        <v>0.115734167397022</v>
      </c>
      <c r="K222" s="20">
        <v>0</v>
      </c>
      <c r="L222" s="20">
        <v>0.65816059296507701</v>
      </c>
      <c r="M222" s="20" t="s">
        <v>111</v>
      </c>
      <c r="N222" s="20">
        <v>0.34183940703492199</v>
      </c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30"/>
    </row>
    <row r="223" spans="1:27" hidden="1" x14ac:dyDescent="0.25">
      <c r="A223">
        <v>187</v>
      </c>
      <c r="B223" s="15">
        <v>35531</v>
      </c>
      <c r="C223" s="25">
        <f t="shared" si="8"/>
        <v>0.11572340130806</v>
      </c>
      <c r="D223" s="25">
        <f>VLOOKUP(B223,input_BB!$B$19:$L$10000,$D$35,0)</f>
        <v>737.65</v>
      </c>
      <c r="E223" s="27">
        <f t="shared" si="9"/>
        <v>1.9234140696905589E-2</v>
      </c>
      <c r="F223" s="34">
        <f t="shared" si="11"/>
        <v>-4.6816043831084952E-2</v>
      </c>
      <c r="G223" s="25">
        <f t="shared" si="10"/>
        <v>0.65807741329481295</v>
      </c>
      <c r="I223" s="31">
        <v>35531</v>
      </c>
      <c r="J223" s="20">
        <v>0.11572340130806</v>
      </c>
      <c r="K223" s="20">
        <v>0</v>
      </c>
      <c r="L223" s="20">
        <v>0.65807741329481295</v>
      </c>
      <c r="M223" s="20" t="s">
        <v>111</v>
      </c>
      <c r="N223" s="20">
        <v>0.34192258670518799</v>
      </c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30"/>
    </row>
    <row r="224" spans="1:27" hidden="1" x14ac:dyDescent="0.25">
      <c r="A224">
        <v>188</v>
      </c>
      <c r="B224" s="15">
        <v>35538</v>
      </c>
      <c r="C224" s="25">
        <f t="shared" si="8"/>
        <v>0.115712650120258</v>
      </c>
      <c r="D224" s="25">
        <f>VLOOKUP(B224,input_BB!$B$19:$L$10000,$D$35,0)</f>
        <v>766.34</v>
      </c>
      <c r="E224" s="27">
        <f t="shared" si="9"/>
        <v>1.9212896043475439E-2</v>
      </c>
      <c r="F224" s="34">
        <f t="shared" si="11"/>
        <v>1.1136033777543242E-2</v>
      </c>
      <c r="G224" s="25">
        <f t="shared" si="10"/>
        <v>0.65799157719328405</v>
      </c>
      <c r="I224" s="31">
        <v>35538</v>
      </c>
      <c r="J224" s="20">
        <v>0.115712650120258</v>
      </c>
      <c r="K224" s="20">
        <v>0</v>
      </c>
      <c r="L224" s="20">
        <v>0.65799157719328405</v>
      </c>
      <c r="M224" s="20" t="s">
        <v>111</v>
      </c>
      <c r="N224" s="20">
        <v>0.34200842280671601</v>
      </c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30"/>
    </row>
    <row r="225" spans="1:27" hidden="1" x14ac:dyDescent="0.25">
      <c r="A225">
        <v>189</v>
      </c>
      <c r="B225" s="15">
        <v>35545</v>
      </c>
      <c r="C225" s="25">
        <f t="shared" si="8"/>
        <v>0.115701951086521</v>
      </c>
      <c r="D225" s="25">
        <f>VLOOKUP(B225,input_BB!$B$19:$L$10000,$D$35,0)</f>
        <v>765.37</v>
      </c>
      <c r="E225" s="27">
        <f t="shared" si="9"/>
        <v>1.9191754447963751E-2</v>
      </c>
      <c r="F225" s="34">
        <f t="shared" si="11"/>
        <v>3.7578797532705321E-2</v>
      </c>
      <c r="G225" s="25">
        <f t="shared" si="10"/>
        <v>0.65790828060263795</v>
      </c>
      <c r="I225" s="31">
        <v>35545</v>
      </c>
      <c r="J225" s="20">
        <v>0.115701951086521</v>
      </c>
      <c r="K225" s="20">
        <v>0</v>
      </c>
      <c r="L225" s="20">
        <v>0.65790828060263795</v>
      </c>
      <c r="M225" s="20" t="s">
        <v>111</v>
      </c>
      <c r="N225" s="20">
        <v>0.34209171939736199</v>
      </c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30"/>
    </row>
    <row r="226" spans="1:27" hidden="1" x14ac:dyDescent="0.25">
      <c r="A226">
        <v>190</v>
      </c>
      <c r="B226" s="15">
        <v>35552</v>
      </c>
      <c r="C226" s="25">
        <f t="shared" si="8"/>
        <v>0.115658275783062</v>
      </c>
      <c r="D226" s="25">
        <f>VLOOKUP(B226,input_BB!$B$19:$L$10000,$D$35,0)</f>
        <v>812.97</v>
      </c>
      <c r="E226" s="27">
        <f t="shared" si="9"/>
        <v>1.9105450803889142E-2</v>
      </c>
      <c r="F226" s="34">
        <f t="shared" si="11"/>
        <v>6.0847665527050676E-2</v>
      </c>
      <c r="G226" s="25">
        <f t="shared" si="10"/>
        <v>0.65840154736674095</v>
      </c>
      <c r="I226" s="31">
        <v>35552</v>
      </c>
      <c r="J226" s="20">
        <v>0.115658275783062</v>
      </c>
      <c r="K226" s="20">
        <v>0</v>
      </c>
      <c r="L226" s="20">
        <v>0.65840154736674095</v>
      </c>
      <c r="M226" s="20" t="s">
        <v>111</v>
      </c>
      <c r="N226" s="20">
        <v>0.341598452633259</v>
      </c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30"/>
    </row>
    <row r="227" spans="1:27" hidden="1" x14ac:dyDescent="0.25">
      <c r="A227">
        <v>191</v>
      </c>
      <c r="B227" s="15">
        <v>35559</v>
      </c>
      <c r="C227" s="25">
        <f t="shared" si="8"/>
        <v>0.115614905953407</v>
      </c>
      <c r="D227" s="25">
        <f>VLOOKUP(B227,input_BB!$B$19:$L$10000,$D$35,0)</f>
        <v>824.78</v>
      </c>
      <c r="E227" s="27">
        <f t="shared" si="9"/>
        <v>1.90197507847551E-2</v>
      </c>
      <c r="F227" s="34">
        <f t="shared" si="11"/>
        <v>7.7622587768007678E-2</v>
      </c>
      <c r="G227" s="25">
        <f t="shared" si="10"/>
        <v>0.65889496938361802</v>
      </c>
      <c r="I227" s="31">
        <v>35559</v>
      </c>
      <c r="J227" s="20">
        <v>0.115614905953407</v>
      </c>
      <c r="K227" s="20">
        <v>0</v>
      </c>
      <c r="L227" s="20">
        <v>0.65889496938361802</v>
      </c>
      <c r="M227" s="20" t="s">
        <v>111</v>
      </c>
      <c r="N227" s="20">
        <v>0.34110503061638198</v>
      </c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30"/>
    </row>
    <row r="228" spans="1:27" hidden="1" x14ac:dyDescent="0.25">
      <c r="A228">
        <v>192</v>
      </c>
      <c r="B228" s="15">
        <v>35566</v>
      </c>
      <c r="C228" s="25">
        <f t="shared" si="8"/>
        <v>0.115571863949299</v>
      </c>
      <c r="D228" s="25">
        <f>VLOOKUP(B228,input_BB!$B$19:$L$10000,$D$35,0)</f>
        <v>829.75</v>
      </c>
      <c r="E228" s="27">
        <f t="shared" si="9"/>
        <v>1.8934698558242657E-2</v>
      </c>
      <c r="F228" s="34">
        <f t="shared" si="11"/>
        <v>2.0640368033260748E-2</v>
      </c>
      <c r="G228" s="25">
        <f t="shared" si="10"/>
        <v>0.65937963350181605</v>
      </c>
      <c r="I228" s="31">
        <v>35566</v>
      </c>
      <c r="J228" s="20">
        <v>0.115571863949299</v>
      </c>
      <c r="K228" s="20">
        <v>0</v>
      </c>
      <c r="L228" s="20">
        <v>0.65937963350181605</v>
      </c>
      <c r="M228" s="20" t="s">
        <v>111</v>
      </c>
      <c r="N228" s="20">
        <v>0.340620366498184</v>
      </c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30"/>
    </row>
    <row r="229" spans="1:27" hidden="1" x14ac:dyDescent="0.25">
      <c r="A229">
        <v>193</v>
      </c>
      <c r="B229" s="15">
        <v>35573</v>
      </c>
      <c r="C229" s="25">
        <f t="shared" si="8"/>
        <v>0.115529142320156</v>
      </c>
      <c r="D229" s="25">
        <f>VLOOKUP(B229,input_BB!$B$19:$L$10000,$D$35,0)</f>
        <v>847.03</v>
      </c>
      <c r="E229" s="27">
        <f t="shared" si="9"/>
        <v>1.8850279401789499E-2</v>
      </c>
      <c r="F229" s="34">
        <f t="shared" si="11"/>
        <v>2.6976890807245635E-2</v>
      </c>
      <c r="G229" s="25">
        <f t="shared" si="10"/>
        <v>0.65986078542906301</v>
      </c>
      <c r="I229" s="31">
        <v>35573</v>
      </c>
      <c r="J229" s="20">
        <v>0.115529142320156</v>
      </c>
      <c r="K229" s="20">
        <v>0</v>
      </c>
      <c r="L229" s="20">
        <v>0.65986078542906301</v>
      </c>
      <c r="M229" s="20" t="s">
        <v>111</v>
      </c>
      <c r="N229" s="20">
        <v>0.34013921457093699</v>
      </c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30"/>
    </row>
    <row r="230" spans="1:27" hidden="1" x14ac:dyDescent="0.25">
      <c r="A230">
        <v>194</v>
      </c>
      <c r="B230" s="15">
        <v>35580</v>
      </c>
      <c r="C230" s="25">
        <f t="shared" ref="C230:C293" si="12">J230</f>
        <v>0.115486718714237</v>
      </c>
      <c r="D230" s="25">
        <f>VLOOKUP(B230,input_BB!$B$19:$L$10000,$D$35,0)</f>
        <v>848.28</v>
      </c>
      <c r="E230" s="27">
        <f t="shared" ref="E230:E293" si="13">(C230-$E$34)/$E$36</f>
        <v>1.8766449147718533E-2</v>
      </c>
      <c r="F230" s="34">
        <f t="shared" si="11"/>
        <v>2.2332027719192515E-2</v>
      </c>
      <c r="G230" s="25">
        <f t="shared" ref="G230:G293" si="14">VLOOKUP(B230,$I$37:$AA$5000,$G$34,0)</f>
        <v>0.66034138089765104</v>
      </c>
      <c r="I230" s="31">
        <v>35580</v>
      </c>
      <c r="J230" s="20">
        <v>0.115486718714237</v>
      </c>
      <c r="K230" s="20">
        <v>0</v>
      </c>
      <c r="L230" s="20">
        <v>0.66034138089765104</v>
      </c>
      <c r="M230" s="20" t="s">
        <v>111</v>
      </c>
      <c r="N230" s="20">
        <v>0.33965861910235001</v>
      </c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30"/>
    </row>
    <row r="231" spans="1:27" hidden="1" x14ac:dyDescent="0.25">
      <c r="A231">
        <v>195</v>
      </c>
      <c r="B231" s="15">
        <v>35587</v>
      </c>
      <c r="C231" s="25">
        <f t="shared" si="12"/>
        <v>0.115444608032703</v>
      </c>
      <c r="D231" s="25">
        <f>VLOOKUP(B231,input_BB!$B$19:$L$10000,$D$35,0)</f>
        <v>858.01</v>
      </c>
      <c r="E231" s="27">
        <f t="shared" si="13"/>
        <v>1.8683237241148454E-2</v>
      </c>
      <c r="F231" s="34">
        <f t="shared" si="11"/>
        <v>1.2962941100079117E-2</v>
      </c>
      <c r="G231" s="25">
        <f t="shared" si="14"/>
        <v>0.66081596288111699</v>
      </c>
      <c r="I231" s="31">
        <v>35587</v>
      </c>
      <c r="J231" s="20">
        <v>0.115444608032703</v>
      </c>
      <c r="K231" s="20">
        <v>0</v>
      </c>
      <c r="L231" s="20">
        <v>0.66081596288111699</v>
      </c>
      <c r="M231" s="20" t="s">
        <v>111</v>
      </c>
      <c r="N231" s="20">
        <v>0.33918403711888301</v>
      </c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30"/>
    </row>
    <row r="232" spans="1:27" hidden="1" x14ac:dyDescent="0.25">
      <c r="A232">
        <v>196</v>
      </c>
      <c r="B232" s="15">
        <v>35594</v>
      </c>
      <c r="C232" s="25">
        <f t="shared" si="12"/>
        <v>0.115402817726135</v>
      </c>
      <c r="D232" s="25">
        <f>VLOOKUP(B232,input_BB!$B$19:$L$10000,$D$35,0)</f>
        <v>893.27</v>
      </c>
      <c r="E232" s="27">
        <f t="shared" si="13"/>
        <v>1.8600658404639658E-2</v>
      </c>
      <c r="F232" s="34">
        <f t="shared" ref="F232:F295" si="15">D232/D230-1</f>
        <v>5.3036733154147253E-2</v>
      </c>
      <c r="G232" s="25">
        <f t="shared" si="14"/>
        <v>0.66128525170979002</v>
      </c>
      <c r="I232" s="31">
        <v>35594</v>
      </c>
      <c r="J232" s="20">
        <v>0.115402817726135</v>
      </c>
      <c r="K232" s="20">
        <v>0</v>
      </c>
      <c r="L232" s="20">
        <v>0.66128525170979002</v>
      </c>
      <c r="M232" s="20" t="s">
        <v>111</v>
      </c>
      <c r="N232" s="20">
        <v>0.33871474829020998</v>
      </c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30"/>
    </row>
    <row r="233" spans="1:27" hidden="1" x14ac:dyDescent="0.25">
      <c r="A233">
        <v>197</v>
      </c>
      <c r="B233" s="15">
        <v>35601</v>
      </c>
      <c r="C233" s="25">
        <f t="shared" si="12"/>
        <v>0.115361355245113</v>
      </c>
      <c r="D233" s="25">
        <f>VLOOKUP(B233,input_BB!$B$19:$L$10000,$D$35,0)</f>
        <v>898.7</v>
      </c>
      <c r="E233" s="27">
        <f t="shared" si="13"/>
        <v>1.8518727360750463E-2</v>
      </c>
      <c r="F233" s="34">
        <f t="shared" si="15"/>
        <v>4.7423689700586413E-2</v>
      </c>
      <c r="G233" s="25">
        <f t="shared" si="14"/>
        <v>0.66175144281518405</v>
      </c>
      <c r="I233" s="31">
        <v>35601</v>
      </c>
      <c r="J233" s="20">
        <v>0.115361355245113</v>
      </c>
      <c r="K233" s="20">
        <v>0</v>
      </c>
      <c r="L233" s="20">
        <v>0.66175144281518405</v>
      </c>
      <c r="M233" s="20" t="s">
        <v>111</v>
      </c>
      <c r="N233" s="20">
        <v>0.338248557184816</v>
      </c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30"/>
    </row>
    <row r="234" spans="1:27" hidden="1" x14ac:dyDescent="0.25">
      <c r="A234">
        <v>198</v>
      </c>
      <c r="B234" s="15">
        <v>35608</v>
      </c>
      <c r="C234" s="25">
        <f t="shared" si="12"/>
        <v>0.115320131182671</v>
      </c>
      <c r="D234" s="25">
        <f>VLOOKUP(B234,input_BB!$B$19:$L$10000,$D$35,0)</f>
        <v>887.3</v>
      </c>
      <c r="E234" s="27">
        <f t="shared" si="13"/>
        <v>1.8437267438768605E-2</v>
      </c>
      <c r="F234" s="34">
        <f t="shared" si="15"/>
        <v>-6.6833096376236467E-3</v>
      </c>
      <c r="G234" s="25">
        <f t="shared" si="14"/>
        <v>0.66221376826783396</v>
      </c>
      <c r="I234" s="31">
        <v>35608</v>
      </c>
      <c r="J234" s="20">
        <v>0.115320131182671</v>
      </c>
      <c r="K234" s="20">
        <v>0</v>
      </c>
      <c r="L234" s="20">
        <v>0.66221376826783396</v>
      </c>
      <c r="M234" s="20" t="s">
        <v>111</v>
      </c>
      <c r="N234" s="20">
        <v>0.33778623173216599</v>
      </c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30"/>
    </row>
    <row r="235" spans="1:27" hidden="1" x14ac:dyDescent="0.25">
      <c r="A235">
        <v>199</v>
      </c>
      <c r="B235" s="15">
        <v>35615</v>
      </c>
      <c r="C235" s="25">
        <f t="shared" si="12"/>
        <v>0.115279234945774</v>
      </c>
      <c r="D235" s="25">
        <f>VLOOKUP(B235,input_BB!$B$19:$L$10000,$D$35,0)</f>
        <v>916.92</v>
      </c>
      <c r="E235" s="27">
        <f t="shared" si="13"/>
        <v>1.8356455309404402E-2</v>
      </c>
      <c r="F235" s="34">
        <f t="shared" si="15"/>
        <v>2.0273728719261142E-2</v>
      </c>
      <c r="G235" s="25">
        <f t="shared" si="14"/>
        <v>0.66267172109547601</v>
      </c>
      <c r="I235" s="31">
        <v>35615</v>
      </c>
      <c r="J235" s="20">
        <v>0.115279234945774</v>
      </c>
      <c r="K235" s="20">
        <v>0</v>
      </c>
      <c r="L235" s="20">
        <v>0.66267172109547601</v>
      </c>
      <c r="M235" s="20" t="s">
        <v>111</v>
      </c>
      <c r="N235" s="20">
        <v>0.33732827890452399</v>
      </c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30"/>
    </row>
    <row r="236" spans="1:27" hidden="1" x14ac:dyDescent="0.25">
      <c r="A236">
        <v>200</v>
      </c>
      <c r="B236" s="15">
        <v>35622</v>
      </c>
      <c r="C236" s="25">
        <f t="shared" si="12"/>
        <v>0.11523861438036</v>
      </c>
      <c r="D236" s="25">
        <f>VLOOKUP(B236,input_BB!$B$19:$L$10000,$D$35,0)</f>
        <v>916.68</v>
      </c>
      <c r="E236" s="27">
        <f t="shared" si="13"/>
        <v>1.8276187914745314E-2</v>
      </c>
      <c r="F236" s="34">
        <f t="shared" si="15"/>
        <v>3.3111687140764179E-2</v>
      </c>
      <c r="G236" s="25">
        <f t="shared" si="14"/>
        <v>0.66312686652763997</v>
      </c>
      <c r="I236" s="31">
        <v>35622</v>
      </c>
      <c r="J236" s="20">
        <v>0.11523861438036</v>
      </c>
      <c r="K236" s="20">
        <v>0</v>
      </c>
      <c r="L236" s="20">
        <v>0.66312686652763997</v>
      </c>
      <c r="M236" s="20" t="s">
        <v>111</v>
      </c>
      <c r="N236" s="20">
        <v>0.33687313347235998</v>
      </c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30"/>
    </row>
    <row r="237" spans="1:27" hidden="1" x14ac:dyDescent="0.25">
      <c r="A237">
        <v>201</v>
      </c>
      <c r="B237" s="15">
        <v>35629</v>
      </c>
      <c r="C237" s="25">
        <f t="shared" si="12"/>
        <v>0.115198284387589</v>
      </c>
      <c r="D237" s="25">
        <f>VLOOKUP(B237,input_BB!$B$19:$L$10000,$D$35,0)</f>
        <v>915.3</v>
      </c>
      <c r="E237" s="27">
        <f t="shared" si="13"/>
        <v>1.819649469990808E-2</v>
      </c>
      <c r="F237" s="34">
        <f t="shared" si="15"/>
        <v>-1.7667844522968323E-3</v>
      </c>
      <c r="G237" s="25">
        <f t="shared" si="14"/>
        <v>0.66357540408765703</v>
      </c>
      <c r="I237" s="31">
        <v>35629</v>
      </c>
      <c r="J237" s="20">
        <v>0.115198284387589</v>
      </c>
      <c r="K237" s="20">
        <v>0</v>
      </c>
      <c r="L237" s="20">
        <v>0.66357540408765703</v>
      </c>
      <c r="M237" s="20" t="s">
        <v>111</v>
      </c>
      <c r="N237" s="20">
        <v>0.33642459591234197</v>
      </c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30"/>
    </row>
    <row r="238" spans="1:27" hidden="1" x14ac:dyDescent="0.25">
      <c r="A238">
        <v>202</v>
      </c>
      <c r="B238" s="15">
        <v>35636</v>
      </c>
      <c r="C238" s="25">
        <f t="shared" si="12"/>
        <v>0.11515825241804099</v>
      </c>
      <c r="D238" s="25">
        <f>VLOOKUP(B238,input_BB!$B$19:$L$10000,$D$35,0)</f>
        <v>938.79</v>
      </c>
      <c r="E238" s="27">
        <f t="shared" si="13"/>
        <v>1.8117390387451041E-2</v>
      </c>
      <c r="F238" s="34">
        <f t="shared" si="15"/>
        <v>2.4119649168739432E-2</v>
      </c>
      <c r="G238" s="25">
        <f t="shared" si="14"/>
        <v>0.66402230817560404</v>
      </c>
      <c r="I238" s="31">
        <v>35636</v>
      </c>
      <c r="J238" s="20">
        <v>0.11515825241804099</v>
      </c>
      <c r="K238" s="20">
        <v>0</v>
      </c>
      <c r="L238" s="20">
        <v>0.66402230817560404</v>
      </c>
      <c r="M238" s="20" t="s">
        <v>111</v>
      </c>
      <c r="N238" s="20">
        <v>0.33597769182439602</v>
      </c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30"/>
    </row>
    <row r="239" spans="1:27" hidden="1" x14ac:dyDescent="0.25">
      <c r="A239">
        <v>203</v>
      </c>
      <c r="B239" s="15">
        <v>35643</v>
      </c>
      <c r="C239" s="25">
        <f t="shared" si="12"/>
        <v>0.115118503570557</v>
      </c>
      <c r="D239" s="25">
        <f>VLOOKUP(B239,input_BB!$B$19:$L$10000,$D$35,0)</f>
        <v>947.14</v>
      </c>
      <c r="E239" s="27">
        <f t="shared" si="13"/>
        <v>1.8038845532259488E-2</v>
      </c>
      <c r="F239" s="34">
        <f t="shared" si="15"/>
        <v>3.4786408827706783E-2</v>
      </c>
      <c r="G239" s="25">
        <f t="shared" si="14"/>
        <v>0.66446637815793197</v>
      </c>
      <c r="I239" s="31">
        <v>35643</v>
      </c>
      <c r="J239" s="20">
        <v>0.115118503570557</v>
      </c>
      <c r="K239" s="20">
        <v>0</v>
      </c>
      <c r="L239" s="20">
        <v>0.66446637815793197</v>
      </c>
      <c r="M239" s="20" t="s">
        <v>111</v>
      </c>
      <c r="N239" s="20">
        <v>0.33553362184206798</v>
      </c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30"/>
    </row>
    <row r="240" spans="1:27" hidden="1" x14ac:dyDescent="0.25">
      <c r="A240">
        <v>204</v>
      </c>
      <c r="B240" s="15">
        <v>35650</v>
      </c>
      <c r="C240" s="25">
        <f t="shared" si="12"/>
        <v>0.115079022943974</v>
      </c>
      <c r="D240" s="25">
        <f>VLOOKUP(B240,input_BB!$B$19:$L$10000,$D$35,0)</f>
        <v>933.54</v>
      </c>
      <c r="E240" s="27">
        <f t="shared" si="13"/>
        <v>1.7960830689210703E-2</v>
      </c>
      <c r="F240" s="34">
        <f t="shared" si="15"/>
        <v>-5.592304988336072E-3</v>
      </c>
      <c r="G240" s="25">
        <f t="shared" si="14"/>
        <v>0.66490361689945598</v>
      </c>
      <c r="I240" s="31">
        <v>35650</v>
      </c>
      <c r="J240" s="20">
        <v>0.115079022943974</v>
      </c>
      <c r="K240" s="20">
        <v>0</v>
      </c>
      <c r="L240" s="20">
        <v>0.66490361689945598</v>
      </c>
      <c r="M240" s="20" t="s">
        <v>111</v>
      </c>
      <c r="N240" s="20">
        <v>0.33509638310054501</v>
      </c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30"/>
    </row>
    <row r="241" spans="1:27" hidden="1" x14ac:dyDescent="0.25">
      <c r="A241">
        <v>205</v>
      </c>
      <c r="B241" s="15">
        <v>35657</v>
      </c>
      <c r="C241" s="25">
        <f t="shared" si="12"/>
        <v>0.115039817988873</v>
      </c>
      <c r="D241" s="25">
        <f>VLOOKUP(B241,input_BB!$B$19:$L$10000,$D$35,0)</f>
        <v>900.81</v>
      </c>
      <c r="E241" s="27">
        <f t="shared" si="13"/>
        <v>1.7883360580865058E-2</v>
      </c>
      <c r="F241" s="34">
        <f t="shared" si="15"/>
        <v>-4.8915683003568633E-2</v>
      </c>
      <c r="G241" s="25">
        <f t="shared" si="14"/>
        <v>0.66534096536871301</v>
      </c>
      <c r="I241" s="31">
        <v>35657</v>
      </c>
      <c r="J241" s="20">
        <v>0.115039817988873</v>
      </c>
      <c r="K241" s="20">
        <v>0</v>
      </c>
      <c r="L241" s="20">
        <v>0.66534096536871301</v>
      </c>
      <c r="M241" s="20" t="s">
        <v>111</v>
      </c>
      <c r="N241" s="20">
        <v>0.33465903463128699</v>
      </c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30"/>
    </row>
    <row r="242" spans="1:27" hidden="1" x14ac:dyDescent="0.25">
      <c r="A242">
        <v>206</v>
      </c>
      <c r="B242" s="15">
        <v>35664</v>
      </c>
      <c r="C242" s="25">
        <f t="shared" si="12"/>
        <v>0.11500085890293101</v>
      </c>
      <c r="D242" s="25">
        <f>VLOOKUP(B242,input_BB!$B$19:$L$10000,$D$35,0)</f>
        <v>923.55</v>
      </c>
      <c r="E242" s="27">
        <f t="shared" si="13"/>
        <v>1.7806376316983154E-2</v>
      </c>
      <c r="F242" s="34">
        <f t="shared" si="15"/>
        <v>-1.0701201876727295E-2</v>
      </c>
      <c r="G242" s="25">
        <f t="shared" si="14"/>
        <v>0.665771745225888</v>
      </c>
      <c r="I242" s="31">
        <v>35664</v>
      </c>
      <c r="J242" s="20">
        <v>0.11500085890293101</v>
      </c>
      <c r="K242" s="20">
        <v>0</v>
      </c>
      <c r="L242" s="20">
        <v>0.665771745225888</v>
      </c>
      <c r="M242" s="20" t="s">
        <v>111</v>
      </c>
      <c r="N242" s="20">
        <v>0.334228254774112</v>
      </c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30"/>
    </row>
    <row r="243" spans="1:27" hidden="1" x14ac:dyDescent="0.25">
      <c r="A243">
        <v>207</v>
      </c>
      <c r="B243" s="15">
        <v>35671</v>
      </c>
      <c r="C243" s="25">
        <f t="shared" si="12"/>
        <v>0.114962212741375</v>
      </c>
      <c r="D243" s="25">
        <f>VLOOKUP(B243,input_BB!$B$19:$L$10000,$D$35,0)</f>
        <v>899.47</v>
      </c>
      <c r="E243" s="27">
        <f t="shared" si="13"/>
        <v>1.7730010400604106E-2</v>
      </c>
      <c r="F243" s="34">
        <f t="shared" si="15"/>
        <v>-1.4875500938044128E-3</v>
      </c>
      <c r="G243" s="25">
        <f t="shared" si="14"/>
        <v>0.66620279335387</v>
      </c>
      <c r="I243" s="31">
        <v>35671</v>
      </c>
      <c r="J243" s="20">
        <v>0.114962212741375</v>
      </c>
      <c r="K243" s="20">
        <v>0</v>
      </c>
      <c r="L243" s="20">
        <v>0.66620279335387</v>
      </c>
      <c r="M243" s="20" t="s">
        <v>111</v>
      </c>
      <c r="N243" s="20">
        <v>0.333797206646129</v>
      </c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30"/>
    </row>
    <row r="244" spans="1:27" hidden="1" x14ac:dyDescent="0.25">
      <c r="A244">
        <v>208</v>
      </c>
      <c r="B244" s="15">
        <v>35678</v>
      </c>
      <c r="C244" s="25">
        <f t="shared" si="12"/>
        <v>0.11492379754781699</v>
      </c>
      <c r="D244" s="25">
        <f>VLOOKUP(B244,input_BB!$B$19:$L$10000,$D$35,0)</f>
        <v>929.05</v>
      </c>
      <c r="E244" s="27">
        <f t="shared" si="13"/>
        <v>1.7654100883570084E-2</v>
      </c>
      <c r="F244" s="34">
        <f t="shared" si="15"/>
        <v>5.9552812516918685E-3</v>
      </c>
      <c r="G244" s="25">
        <f t="shared" si="14"/>
        <v>0.66662744140465502</v>
      </c>
      <c r="I244" s="31">
        <v>35678</v>
      </c>
      <c r="J244" s="20">
        <v>0.11492379754781699</v>
      </c>
      <c r="K244" s="20">
        <v>0</v>
      </c>
      <c r="L244" s="20">
        <v>0.66662744140465502</v>
      </c>
      <c r="M244" s="20" t="s">
        <v>111</v>
      </c>
      <c r="N244" s="20">
        <v>0.33337255859534498</v>
      </c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30"/>
    </row>
    <row r="245" spans="1:27" hidden="1" x14ac:dyDescent="0.25">
      <c r="A245">
        <v>209</v>
      </c>
      <c r="B245" s="15">
        <v>35685</v>
      </c>
      <c r="C245" s="25">
        <f t="shared" si="12"/>
        <v>0.11488564312457999</v>
      </c>
      <c r="D245" s="25">
        <f>VLOOKUP(B245,input_BB!$B$19:$L$10000,$D$35,0)</f>
        <v>923.91</v>
      </c>
      <c r="E245" s="27">
        <f t="shared" si="13"/>
        <v>1.7578706656120487E-2</v>
      </c>
      <c r="F245" s="34">
        <f t="shared" si="15"/>
        <v>2.7171556583321266E-2</v>
      </c>
      <c r="G245" s="25">
        <f t="shared" si="14"/>
        <v>0.66704688924014399</v>
      </c>
      <c r="I245" s="31">
        <v>35685</v>
      </c>
      <c r="J245" s="20">
        <v>0.11488564312457999</v>
      </c>
      <c r="K245" s="20">
        <v>0</v>
      </c>
      <c r="L245" s="20">
        <v>0.66704688924014399</v>
      </c>
      <c r="M245" s="20" t="s">
        <v>111</v>
      </c>
      <c r="N245" s="20">
        <v>0.33295311075985701</v>
      </c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30"/>
    </row>
    <row r="246" spans="1:27" hidden="1" x14ac:dyDescent="0.25">
      <c r="A246">
        <v>210</v>
      </c>
      <c r="B246" s="15">
        <v>35692</v>
      </c>
      <c r="C246" s="25">
        <f t="shared" si="12"/>
        <v>0.114847771823406</v>
      </c>
      <c r="D246" s="25">
        <f>VLOOKUP(B246,input_BB!$B$19:$L$10000,$D$35,0)</f>
        <v>950.51</v>
      </c>
      <c r="E246" s="27">
        <f t="shared" si="13"/>
        <v>1.7503871885934379E-2</v>
      </c>
      <c r="F246" s="34">
        <f t="shared" si="15"/>
        <v>2.3098864431408517E-2</v>
      </c>
      <c r="G246" s="25">
        <f t="shared" si="14"/>
        <v>0.66746479476922005</v>
      </c>
      <c r="I246" s="31">
        <v>35692</v>
      </c>
      <c r="J246" s="20">
        <v>0.114847771823406</v>
      </c>
      <c r="K246" s="20">
        <v>0</v>
      </c>
      <c r="L246" s="20">
        <v>0.66746479476922005</v>
      </c>
      <c r="M246" s="20" t="s">
        <v>111</v>
      </c>
      <c r="N246" s="20">
        <v>0.33253520523078001</v>
      </c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30"/>
    </row>
    <row r="247" spans="1:27" hidden="1" x14ac:dyDescent="0.25">
      <c r="A247">
        <v>211</v>
      </c>
      <c r="B247" s="15">
        <v>35699</v>
      </c>
      <c r="C247" s="25">
        <f t="shared" si="12"/>
        <v>0.11481012403965001</v>
      </c>
      <c r="D247" s="25">
        <f>VLOOKUP(B247,input_BB!$B$19:$L$10000,$D$35,0)</f>
        <v>945.22</v>
      </c>
      <c r="E247" s="27">
        <f t="shared" si="13"/>
        <v>1.7429478792534921E-2</v>
      </c>
      <c r="F247" s="34">
        <f t="shared" si="15"/>
        <v>2.3065017155350587E-2</v>
      </c>
      <c r="G247" s="25">
        <f t="shared" si="14"/>
        <v>0.66788096211275805</v>
      </c>
      <c r="I247" s="31">
        <v>35699</v>
      </c>
      <c r="J247" s="20">
        <v>0.11481012403965001</v>
      </c>
      <c r="K247" s="20">
        <v>0</v>
      </c>
      <c r="L247" s="20">
        <v>0.66788096211275805</v>
      </c>
      <c r="M247" s="20" t="s">
        <v>111</v>
      </c>
      <c r="N247" s="20">
        <v>0.33211903788724201</v>
      </c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30"/>
    </row>
    <row r="248" spans="1:27" hidden="1" x14ac:dyDescent="0.25">
      <c r="A248">
        <v>212</v>
      </c>
      <c r="B248" s="15">
        <v>35706</v>
      </c>
      <c r="C248" s="25">
        <f t="shared" si="12"/>
        <v>0.114772751927376</v>
      </c>
      <c r="D248" s="25">
        <f>VLOOKUP(B248,input_BB!$B$19:$L$10000,$D$35,0)</f>
        <v>965.03</v>
      </c>
      <c r="E248" s="27">
        <f t="shared" si="13"/>
        <v>1.735563043383858E-2</v>
      </c>
      <c r="F248" s="34">
        <f t="shared" si="15"/>
        <v>1.5276009721097106E-2</v>
      </c>
      <c r="G248" s="25">
        <f t="shared" si="14"/>
        <v>0.66829229626991504</v>
      </c>
      <c r="I248" s="31">
        <v>35706</v>
      </c>
      <c r="J248" s="20">
        <v>0.114772751927376</v>
      </c>
      <c r="K248" s="20">
        <v>0</v>
      </c>
      <c r="L248" s="20">
        <v>0.66829229626991504</v>
      </c>
      <c r="M248" s="20" t="s">
        <v>111</v>
      </c>
      <c r="N248" s="20">
        <v>0.33170770373008501</v>
      </c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30"/>
    </row>
    <row r="249" spans="1:27" hidden="1" x14ac:dyDescent="0.25">
      <c r="A249">
        <v>213</v>
      </c>
      <c r="B249" s="15">
        <v>35713</v>
      </c>
      <c r="C249" s="25">
        <f t="shared" si="12"/>
        <v>0.114735648036003</v>
      </c>
      <c r="D249" s="25">
        <f>VLOOKUP(B249,input_BB!$B$19:$L$10000,$D$35,0)</f>
        <v>966.98</v>
      </c>
      <c r="E249" s="27">
        <f t="shared" si="13"/>
        <v>1.7282312087285031E-2</v>
      </c>
      <c r="F249" s="34">
        <f t="shared" si="15"/>
        <v>2.3021095617951293E-2</v>
      </c>
      <c r="G249" s="25">
        <f t="shared" si="14"/>
        <v>0.66869941737467797</v>
      </c>
      <c r="I249" s="31">
        <v>35713</v>
      </c>
      <c r="J249" s="20">
        <v>0.114735648036003</v>
      </c>
      <c r="K249" s="20">
        <v>0</v>
      </c>
      <c r="L249" s="20">
        <v>0.66869941737467797</v>
      </c>
      <c r="M249" s="20" t="s">
        <v>111</v>
      </c>
      <c r="N249" s="20">
        <v>0.33130058262532203</v>
      </c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30"/>
    </row>
    <row r="250" spans="1:27" hidden="1" x14ac:dyDescent="0.25">
      <c r="A250">
        <v>214</v>
      </c>
      <c r="B250" s="15">
        <v>35720</v>
      </c>
      <c r="C250" s="25">
        <f t="shared" si="12"/>
        <v>0.11469876766204801</v>
      </c>
      <c r="D250" s="25">
        <f>VLOOKUP(B250,input_BB!$B$19:$L$10000,$D$35,0)</f>
        <v>944.16</v>
      </c>
      <c r="E250" s="27">
        <f t="shared" si="13"/>
        <v>1.720943541751814E-2</v>
      </c>
      <c r="F250" s="34">
        <f t="shared" si="15"/>
        <v>-2.1626270685885407E-2</v>
      </c>
      <c r="G250" s="25">
        <f t="shared" si="14"/>
        <v>0.66910417304712999</v>
      </c>
      <c r="I250" s="31">
        <v>35720</v>
      </c>
      <c r="J250" s="20">
        <v>0.11469876766204801</v>
      </c>
      <c r="K250" s="20">
        <v>0</v>
      </c>
      <c r="L250" s="20">
        <v>0.66910417304712999</v>
      </c>
      <c r="M250" s="20" t="s">
        <v>111</v>
      </c>
      <c r="N250" s="20">
        <v>0.33089582695287001</v>
      </c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30"/>
    </row>
    <row r="251" spans="1:27" hidden="1" x14ac:dyDescent="0.25">
      <c r="A251">
        <v>215</v>
      </c>
      <c r="B251" s="15">
        <v>35727</v>
      </c>
      <c r="C251" s="25">
        <f t="shared" si="12"/>
        <v>0.114662118256092</v>
      </c>
      <c r="D251" s="25">
        <f>VLOOKUP(B251,input_BB!$B$19:$L$10000,$D$35,0)</f>
        <v>941.64</v>
      </c>
      <c r="E251" s="27">
        <f t="shared" si="13"/>
        <v>1.7137015147098221E-2</v>
      </c>
      <c r="F251" s="34">
        <f t="shared" si="15"/>
        <v>-2.6205298972057367E-2</v>
      </c>
      <c r="G251" s="25">
        <f t="shared" si="14"/>
        <v>0.66950321997076001</v>
      </c>
      <c r="I251" s="31">
        <v>35727</v>
      </c>
      <c r="J251" s="20">
        <v>0.114662118256092</v>
      </c>
      <c r="K251" s="20">
        <v>0</v>
      </c>
      <c r="L251" s="20">
        <v>0.66950321997076001</v>
      </c>
      <c r="M251" s="20" t="s">
        <v>111</v>
      </c>
      <c r="N251" s="20">
        <v>0.33049678002923999</v>
      </c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30"/>
    </row>
    <row r="252" spans="1:27" hidden="1" x14ac:dyDescent="0.25">
      <c r="A252">
        <v>216</v>
      </c>
      <c r="B252" s="15">
        <v>35734</v>
      </c>
      <c r="C252" s="25">
        <f t="shared" si="12"/>
        <v>0.114625729620457</v>
      </c>
      <c r="D252" s="25">
        <f>VLOOKUP(B252,input_BB!$B$19:$L$10000,$D$35,0)</f>
        <v>914.62</v>
      </c>
      <c r="E252" s="27">
        <f t="shared" si="13"/>
        <v>1.7065110166262727E-2</v>
      </c>
      <c r="F252" s="34">
        <f t="shared" si="15"/>
        <v>-3.1287069988137572E-2</v>
      </c>
      <c r="G252" s="25">
        <f t="shared" si="14"/>
        <v>0.66990127972681301</v>
      </c>
      <c r="I252" s="31">
        <v>35734</v>
      </c>
      <c r="J252" s="20">
        <v>0.114625729620457</v>
      </c>
      <c r="K252" s="20">
        <v>0</v>
      </c>
      <c r="L252" s="20">
        <v>0.66990127972681301</v>
      </c>
      <c r="M252" s="20" t="s">
        <v>111</v>
      </c>
      <c r="N252" s="20">
        <v>0.33009872027318699</v>
      </c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30"/>
    </row>
    <row r="253" spans="1:27" hidden="1" x14ac:dyDescent="0.25">
      <c r="A253">
        <v>217</v>
      </c>
      <c r="B253" s="15">
        <v>35741</v>
      </c>
      <c r="C253" s="25">
        <f t="shared" si="12"/>
        <v>0.1145895794034</v>
      </c>
      <c r="D253" s="25">
        <f>VLOOKUP(B253,input_BB!$B$19:$L$10000,$D$35,0)</f>
        <v>927.51</v>
      </c>
      <c r="E253" s="27">
        <f t="shared" si="13"/>
        <v>1.6993676307330629E-2</v>
      </c>
      <c r="F253" s="34">
        <f t="shared" si="15"/>
        <v>-1.5005734675672233E-2</v>
      </c>
      <c r="G253" s="25">
        <f t="shared" si="14"/>
        <v>0.67029643015326301</v>
      </c>
      <c r="I253" s="31">
        <v>35741</v>
      </c>
      <c r="J253" s="20">
        <v>0.1145895794034</v>
      </c>
      <c r="K253" s="20">
        <v>0</v>
      </c>
      <c r="L253" s="20">
        <v>0.67029643015326301</v>
      </c>
      <c r="M253" s="20" t="s">
        <v>111</v>
      </c>
      <c r="N253" s="20">
        <v>0.32970356984673599</v>
      </c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30"/>
    </row>
    <row r="254" spans="1:27" hidden="1" x14ac:dyDescent="0.25">
      <c r="A254">
        <v>218</v>
      </c>
      <c r="B254" s="15">
        <v>35748</v>
      </c>
      <c r="C254" s="25">
        <f t="shared" si="12"/>
        <v>0.114553689956665</v>
      </c>
      <c r="D254" s="25">
        <f>VLOOKUP(B254,input_BB!$B$19:$L$10000,$D$35,0)</f>
        <v>928.35</v>
      </c>
      <c r="E254" s="27">
        <f t="shared" si="13"/>
        <v>1.6922757737984906E-2</v>
      </c>
      <c r="F254" s="34">
        <f t="shared" si="15"/>
        <v>1.5011698847608779E-2</v>
      </c>
      <c r="G254" s="25">
        <f t="shared" si="14"/>
        <v>0.67068888498115597</v>
      </c>
      <c r="I254" s="31">
        <v>35748</v>
      </c>
      <c r="J254" s="20">
        <v>0.114553689956665</v>
      </c>
      <c r="K254" s="20">
        <v>0</v>
      </c>
      <c r="L254" s="20">
        <v>0.67068888498115597</v>
      </c>
      <c r="M254" s="20" t="s">
        <v>111</v>
      </c>
      <c r="N254" s="20">
        <v>0.32931111501884502</v>
      </c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30"/>
    </row>
    <row r="255" spans="1:27" hidden="1" x14ac:dyDescent="0.25">
      <c r="A255">
        <v>219</v>
      </c>
      <c r="B255" s="15">
        <v>35755</v>
      </c>
      <c r="C255" s="25">
        <f t="shared" si="12"/>
        <v>0.114517971873283</v>
      </c>
      <c r="D255" s="25">
        <f>VLOOKUP(B255,input_BB!$B$19:$L$10000,$D$35,0)</f>
        <v>963.09</v>
      </c>
      <c r="E255" s="27">
        <f t="shared" si="13"/>
        <v>1.6852177787507378E-2</v>
      </c>
      <c r="F255" s="34">
        <f t="shared" si="15"/>
        <v>3.8360772390594322E-2</v>
      </c>
      <c r="G255" s="25">
        <f t="shared" si="14"/>
        <v>0.67107428735771002</v>
      </c>
      <c r="I255" s="31">
        <v>35755</v>
      </c>
      <c r="J255" s="20">
        <v>0.114517971873283</v>
      </c>
      <c r="K255" s="20">
        <v>0</v>
      </c>
      <c r="L255" s="20">
        <v>0.67107428735771002</v>
      </c>
      <c r="M255" s="20" t="s">
        <v>111</v>
      </c>
      <c r="N255" s="20">
        <v>0.32892571264228998</v>
      </c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30"/>
    </row>
    <row r="256" spans="1:27" hidden="1" x14ac:dyDescent="0.25">
      <c r="A256">
        <v>220</v>
      </c>
      <c r="B256" s="15">
        <v>35762</v>
      </c>
      <c r="C256" s="25">
        <f t="shared" si="12"/>
        <v>0.114482536911964</v>
      </c>
      <c r="D256" s="25">
        <f>VLOOKUP(B256,input_BB!$B$19:$L$10000,$D$35,0)</f>
        <v>955.4</v>
      </c>
      <c r="E256" s="27">
        <f t="shared" si="13"/>
        <v>1.6782157294293332E-2</v>
      </c>
      <c r="F256" s="34">
        <f t="shared" si="15"/>
        <v>2.9137717455700818E-2</v>
      </c>
      <c r="G256" s="25">
        <f t="shared" si="14"/>
        <v>0.67146103368709897</v>
      </c>
      <c r="I256" s="31">
        <v>35762</v>
      </c>
      <c r="J256" s="20">
        <v>0.114482536911964</v>
      </c>
      <c r="K256" s="20">
        <v>0</v>
      </c>
      <c r="L256" s="20">
        <v>0.67146103368709897</v>
      </c>
      <c r="M256" s="20" t="s">
        <v>111</v>
      </c>
      <c r="N256" s="20">
        <v>0.32853896631290103</v>
      </c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30"/>
    </row>
    <row r="257" spans="1:27" hidden="1" x14ac:dyDescent="0.25">
      <c r="A257">
        <v>221</v>
      </c>
      <c r="B257" s="15">
        <v>35769</v>
      </c>
      <c r="C257" s="25">
        <f t="shared" si="12"/>
        <v>0.11444732546806299</v>
      </c>
      <c r="D257" s="25">
        <f>VLOOKUP(B257,input_BB!$B$19:$L$10000,$D$35,0)</f>
        <v>983.79</v>
      </c>
      <c r="E257" s="27">
        <f t="shared" si="13"/>
        <v>1.6712578477865916E-2</v>
      </c>
      <c r="F257" s="34">
        <f t="shared" si="15"/>
        <v>2.1493318381459625E-2</v>
      </c>
      <c r="G257" s="25">
        <f t="shared" si="14"/>
        <v>0.67184236456788704</v>
      </c>
      <c r="I257" s="31">
        <v>35769</v>
      </c>
      <c r="J257" s="20">
        <v>0.11444732546806299</v>
      </c>
      <c r="K257" s="20">
        <v>0</v>
      </c>
      <c r="L257" s="20">
        <v>0.67184236456788704</v>
      </c>
      <c r="M257" s="20" t="s">
        <v>111</v>
      </c>
      <c r="N257" s="20">
        <v>0.32815763543211302</v>
      </c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30"/>
    </row>
    <row r="258" spans="1:27" hidden="1" x14ac:dyDescent="0.25">
      <c r="A258">
        <v>222</v>
      </c>
      <c r="B258" s="15">
        <v>35776</v>
      </c>
      <c r="C258" s="25">
        <f t="shared" si="12"/>
        <v>0.11441230773925801</v>
      </c>
      <c r="D258" s="25">
        <f>VLOOKUP(B258,input_BB!$B$19:$L$10000,$D$35,0)</f>
        <v>953.39</v>
      </c>
      <c r="E258" s="27">
        <f t="shared" si="13"/>
        <v>1.6643382447987756E-2</v>
      </c>
      <c r="F258" s="34">
        <f t="shared" si="15"/>
        <v>-2.1038308561859287E-3</v>
      </c>
      <c r="G258" s="25">
        <f t="shared" si="14"/>
        <v>0.67222247618390196</v>
      </c>
      <c r="I258" s="31">
        <v>35776</v>
      </c>
      <c r="J258" s="20">
        <v>0.11441230773925801</v>
      </c>
      <c r="K258" s="20">
        <v>0</v>
      </c>
      <c r="L258" s="20">
        <v>0.67222247618390196</v>
      </c>
      <c r="M258" s="20" t="s">
        <v>111</v>
      </c>
      <c r="N258" s="20">
        <v>0.32777752381609798</v>
      </c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30"/>
    </row>
    <row r="259" spans="1:27" hidden="1" x14ac:dyDescent="0.25">
      <c r="A259">
        <v>223</v>
      </c>
      <c r="B259" s="15">
        <v>35783</v>
      </c>
      <c r="C259" s="25">
        <f t="shared" si="12"/>
        <v>0.114377543330193</v>
      </c>
      <c r="D259" s="25">
        <f>VLOOKUP(B259,input_BB!$B$19:$L$10000,$D$35,0)</f>
        <v>946.78</v>
      </c>
      <c r="E259" s="27">
        <f t="shared" si="13"/>
        <v>1.6574686985133622E-2</v>
      </c>
      <c r="F259" s="34">
        <f t="shared" si="15"/>
        <v>-3.7619817237418585E-2</v>
      </c>
      <c r="G259" s="25">
        <f t="shared" si="14"/>
        <v>0.672597082286161</v>
      </c>
      <c r="I259" s="31">
        <v>35783</v>
      </c>
      <c r="J259" s="20">
        <v>0.114377543330193</v>
      </c>
      <c r="K259" s="20">
        <v>0</v>
      </c>
      <c r="L259" s="20">
        <v>0.672597082286161</v>
      </c>
      <c r="M259" s="20" t="s">
        <v>111</v>
      </c>
      <c r="N259" s="20">
        <v>0.327402917713839</v>
      </c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30"/>
    </row>
    <row r="260" spans="1:27" hidden="1" x14ac:dyDescent="0.25">
      <c r="A260">
        <v>224</v>
      </c>
      <c r="B260" s="15">
        <v>35790</v>
      </c>
      <c r="C260" s="25">
        <f t="shared" si="12"/>
        <v>0.11434298008680301</v>
      </c>
      <c r="D260" s="25">
        <f>VLOOKUP(B260,input_BB!$B$19:$L$10000,$D$35,0)</f>
        <v>936.46</v>
      </c>
      <c r="E260" s="27">
        <f t="shared" si="13"/>
        <v>1.6506389031385137E-2</v>
      </c>
      <c r="F260" s="34">
        <f t="shared" si="15"/>
        <v>-1.7757685731966899E-2</v>
      </c>
      <c r="G260" s="25">
        <f t="shared" si="14"/>
        <v>0.67297233287540303</v>
      </c>
      <c r="I260" s="31">
        <v>35790</v>
      </c>
      <c r="J260" s="20">
        <v>0.11434298008680301</v>
      </c>
      <c r="K260" s="20">
        <v>0</v>
      </c>
      <c r="L260" s="20">
        <v>0.67297233287540303</v>
      </c>
      <c r="M260" s="20" t="s">
        <v>111</v>
      </c>
      <c r="N260" s="20">
        <v>0.32702766712459702</v>
      </c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30"/>
    </row>
    <row r="261" spans="1:27" hidden="1" x14ac:dyDescent="0.25">
      <c r="A261">
        <v>225</v>
      </c>
      <c r="B261" s="15">
        <v>35797</v>
      </c>
      <c r="C261" s="25">
        <f t="shared" si="12"/>
        <v>0.11430864781141301</v>
      </c>
      <c r="D261" s="25">
        <f>VLOOKUP(B261,input_BB!$B$19:$L$10000,$D$35,0)</f>
        <v>975.04</v>
      </c>
      <c r="E261" s="27">
        <f t="shared" si="13"/>
        <v>1.6438547476985602E-2</v>
      </c>
      <c r="F261" s="34">
        <f t="shared" si="15"/>
        <v>2.9848539259384355E-2</v>
      </c>
      <c r="G261" s="25">
        <f t="shared" si="14"/>
        <v>0.673341382005329</v>
      </c>
      <c r="I261" s="31">
        <v>35797</v>
      </c>
      <c r="J261" s="20">
        <v>0.11430864781141301</v>
      </c>
      <c r="K261" s="20">
        <v>0</v>
      </c>
      <c r="L261" s="20">
        <v>0.673341382005329</v>
      </c>
      <c r="M261" s="20" t="s">
        <v>111</v>
      </c>
      <c r="N261" s="20">
        <v>0.326658617994671</v>
      </c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30"/>
    </row>
    <row r="262" spans="1:27" hidden="1" x14ac:dyDescent="0.25">
      <c r="A262">
        <v>226</v>
      </c>
      <c r="B262" s="15">
        <v>35804</v>
      </c>
      <c r="C262" s="25">
        <f t="shared" si="12"/>
        <v>0.114274553954601</v>
      </c>
      <c r="D262" s="25">
        <f>VLOOKUP(B262,input_BB!$B$19:$L$10000,$D$35,0)</f>
        <v>927.69</v>
      </c>
      <c r="E262" s="27">
        <f t="shared" si="13"/>
        <v>1.6371177044489434E-2</v>
      </c>
      <c r="F262" s="34">
        <f t="shared" si="15"/>
        <v>-9.3650556350510783E-3</v>
      </c>
      <c r="G262" s="25">
        <f t="shared" si="14"/>
        <v>0.67370787752973404</v>
      </c>
      <c r="I262" s="31">
        <v>35804</v>
      </c>
      <c r="J262" s="20">
        <v>0.114274553954601</v>
      </c>
      <c r="K262" s="20">
        <v>0</v>
      </c>
      <c r="L262" s="20">
        <v>0.67370787752973404</v>
      </c>
      <c r="M262" s="20" t="s">
        <v>111</v>
      </c>
      <c r="N262" s="20">
        <v>0.32629212247026601</v>
      </c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30"/>
    </row>
    <row r="263" spans="1:27" hidden="1" x14ac:dyDescent="0.25">
      <c r="A263">
        <v>227</v>
      </c>
      <c r="B263" s="15">
        <v>35811</v>
      </c>
      <c r="C263" s="25">
        <f t="shared" si="12"/>
        <v>0.111203163862228</v>
      </c>
      <c r="D263" s="25">
        <f>VLOOKUP(B263,input_BB!$B$19:$L$10000,$D$35,0)</f>
        <v>961.51</v>
      </c>
      <c r="E263" s="27">
        <f t="shared" si="13"/>
        <v>1.030202270889862E-2</v>
      </c>
      <c r="F263" s="34">
        <f t="shared" si="15"/>
        <v>-1.3876353790613694E-2</v>
      </c>
      <c r="G263" s="25">
        <f t="shared" si="14"/>
        <v>1</v>
      </c>
      <c r="I263" s="31">
        <v>35811</v>
      </c>
      <c r="J263" s="20">
        <v>0.111203163862228</v>
      </c>
      <c r="K263" s="20">
        <v>0</v>
      </c>
      <c r="L263" s="20">
        <v>1</v>
      </c>
      <c r="M263" s="20" t="s">
        <v>111</v>
      </c>
      <c r="N263" s="20" t="s">
        <v>111</v>
      </c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30"/>
    </row>
    <row r="264" spans="1:27" hidden="1" x14ac:dyDescent="0.25">
      <c r="A264">
        <v>228</v>
      </c>
      <c r="B264" s="15">
        <v>35818</v>
      </c>
      <c r="C264" s="25">
        <f t="shared" si="12"/>
        <v>0.111188992857933</v>
      </c>
      <c r="D264" s="25">
        <f>VLOOKUP(B264,input_BB!$B$19:$L$10000,$D$35,0)</f>
        <v>957.59</v>
      </c>
      <c r="E264" s="27">
        <f t="shared" si="13"/>
        <v>1.027402040063753E-2</v>
      </c>
      <c r="F264" s="34">
        <f t="shared" si="15"/>
        <v>3.2230594271793311E-2</v>
      </c>
      <c r="G264" s="25">
        <f t="shared" si="14"/>
        <v>1</v>
      </c>
      <c r="I264" s="31">
        <v>35818</v>
      </c>
      <c r="J264" s="20">
        <v>0.111188992857933</v>
      </c>
      <c r="K264" s="20">
        <v>0</v>
      </c>
      <c r="L264" s="20">
        <v>1</v>
      </c>
      <c r="M264" s="20" t="s">
        <v>111</v>
      </c>
      <c r="N264" s="20" t="s">
        <v>111</v>
      </c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30"/>
    </row>
    <row r="265" spans="1:27" hidden="1" x14ac:dyDescent="0.25">
      <c r="A265">
        <v>229</v>
      </c>
      <c r="B265" s="15">
        <v>35825</v>
      </c>
      <c r="C265" s="25">
        <f t="shared" si="12"/>
        <v>0.111174888908863</v>
      </c>
      <c r="D265" s="25">
        <f>VLOOKUP(B265,input_BB!$B$19:$L$10000,$D$35,0)</f>
        <v>980.28</v>
      </c>
      <c r="E265" s="27">
        <f t="shared" si="13"/>
        <v>1.0246150595411637E-2</v>
      </c>
      <c r="F265" s="34">
        <f t="shared" si="15"/>
        <v>1.9521377832783848E-2</v>
      </c>
      <c r="G265" s="25">
        <f t="shared" si="14"/>
        <v>1</v>
      </c>
      <c r="I265" s="31">
        <v>35825</v>
      </c>
      <c r="J265" s="20">
        <v>0.111174888908863</v>
      </c>
      <c r="K265" s="20">
        <v>0</v>
      </c>
      <c r="L265" s="20">
        <v>1</v>
      </c>
      <c r="M265" s="20" t="s">
        <v>111</v>
      </c>
      <c r="N265" s="20" t="s">
        <v>111</v>
      </c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30"/>
    </row>
    <row r="266" spans="1:27" hidden="1" x14ac:dyDescent="0.25">
      <c r="A266">
        <v>230</v>
      </c>
      <c r="B266" s="15">
        <v>35832</v>
      </c>
      <c r="C266" s="25">
        <f t="shared" si="12"/>
        <v>0.11116080731153501</v>
      </c>
      <c r="D266" s="25">
        <f>VLOOKUP(B266,input_BB!$B$19:$L$10000,$D$35,0)</f>
        <v>1012.46</v>
      </c>
      <c r="E266" s="27">
        <f t="shared" si="13"/>
        <v>1.021832495786483E-2</v>
      </c>
      <c r="F266" s="34">
        <f t="shared" si="15"/>
        <v>5.7300097118808679E-2</v>
      </c>
      <c r="G266" s="25">
        <f t="shared" si="14"/>
        <v>1</v>
      </c>
      <c r="I266" s="31">
        <v>35832</v>
      </c>
      <c r="J266" s="20">
        <v>0.11116080731153501</v>
      </c>
      <c r="K266" s="20">
        <v>0</v>
      </c>
      <c r="L266" s="20">
        <v>1</v>
      </c>
      <c r="M266" s="20" t="s">
        <v>111</v>
      </c>
      <c r="N266" s="20" t="s">
        <v>111</v>
      </c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30"/>
    </row>
    <row r="267" spans="1:27" hidden="1" x14ac:dyDescent="0.25">
      <c r="A267">
        <v>231</v>
      </c>
      <c r="B267" s="15">
        <v>35839</v>
      </c>
      <c r="C267" s="25">
        <f t="shared" si="12"/>
        <v>0.11114677041769</v>
      </c>
      <c r="D267" s="25">
        <f>VLOOKUP(B267,input_BB!$B$19:$L$10000,$D$35,0)</f>
        <v>1020.09</v>
      </c>
      <c r="E267" s="27">
        <f t="shared" si="13"/>
        <v>1.0190587655674137E-2</v>
      </c>
      <c r="F267" s="34">
        <f t="shared" si="15"/>
        <v>4.0610845880768798E-2</v>
      </c>
      <c r="G267" s="25">
        <f t="shared" si="14"/>
        <v>1</v>
      </c>
      <c r="I267" s="31">
        <v>35839</v>
      </c>
      <c r="J267" s="20">
        <v>0.11114677041769</v>
      </c>
      <c r="K267" s="20">
        <v>0</v>
      </c>
      <c r="L267" s="20">
        <v>1</v>
      </c>
      <c r="M267" s="20" t="s">
        <v>111</v>
      </c>
      <c r="N267" s="20" t="s">
        <v>111</v>
      </c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30"/>
    </row>
    <row r="268" spans="1:27" hidden="1" x14ac:dyDescent="0.25">
      <c r="A268">
        <v>232</v>
      </c>
      <c r="B268" s="15">
        <v>35846</v>
      </c>
      <c r="C268" s="25">
        <f t="shared" si="12"/>
        <v>0.111132778227329</v>
      </c>
      <c r="D268" s="25">
        <f>VLOOKUP(B268,input_BB!$B$19:$L$10000,$D$35,0)</f>
        <v>1034.21</v>
      </c>
      <c r="E268" s="27">
        <f t="shared" si="13"/>
        <v>1.0162938688841586E-2</v>
      </c>
      <c r="F268" s="34">
        <f t="shared" si="15"/>
        <v>2.1482330166129993E-2</v>
      </c>
      <c r="G268" s="25">
        <f t="shared" si="14"/>
        <v>1</v>
      </c>
      <c r="I268" s="31">
        <v>35846</v>
      </c>
      <c r="J268" s="20">
        <v>0.111132778227329</v>
      </c>
      <c r="K268" s="20">
        <v>0</v>
      </c>
      <c r="L268" s="20">
        <v>1</v>
      </c>
      <c r="M268" s="20" t="s">
        <v>111</v>
      </c>
      <c r="N268" s="20" t="s">
        <v>111</v>
      </c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30"/>
    </row>
    <row r="269" spans="1:27" hidden="1" x14ac:dyDescent="0.25">
      <c r="A269">
        <v>233</v>
      </c>
      <c r="B269" s="15">
        <v>35853</v>
      </c>
      <c r="C269" s="25">
        <f t="shared" si="12"/>
        <v>0.11111880838870999</v>
      </c>
      <c r="D269" s="25">
        <f>VLOOKUP(B269,input_BB!$B$19:$L$10000,$D$35,0)</f>
        <v>1049.3399999999999</v>
      </c>
      <c r="E269" s="27">
        <f t="shared" si="13"/>
        <v>1.0135333889688066E-2</v>
      </c>
      <c r="F269" s="34">
        <f t="shared" si="15"/>
        <v>2.8673940534658549E-2</v>
      </c>
      <c r="G269" s="25">
        <f t="shared" si="14"/>
        <v>1</v>
      </c>
      <c r="I269" s="31">
        <v>35853</v>
      </c>
      <c r="J269" s="20">
        <v>0.11111880838870999</v>
      </c>
      <c r="K269" s="20">
        <v>0</v>
      </c>
      <c r="L269" s="20">
        <v>1</v>
      </c>
      <c r="M269" s="20" t="s">
        <v>111</v>
      </c>
      <c r="N269" s="20" t="s">
        <v>111</v>
      </c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30"/>
    </row>
    <row r="270" spans="1:27" hidden="1" x14ac:dyDescent="0.25">
      <c r="A270">
        <v>234</v>
      </c>
      <c r="B270" s="15">
        <v>35860</v>
      </c>
      <c r="C270" s="25">
        <f t="shared" si="12"/>
        <v>0.111104898154736</v>
      </c>
      <c r="D270" s="25">
        <f>VLOOKUP(B270,input_BB!$B$19:$L$10000,$D$35,0)</f>
        <v>1055.69</v>
      </c>
      <c r="E270" s="27">
        <f t="shared" si="13"/>
        <v>1.01078468710114E-2</v>
      </c>
      <c r="F270" s="34">
        <f t="shared" si="15"/>
        <v>2.0769476218563065E-2</v>
      </c>
      <c r="G270" s="25">
        <f t="shared" si="14"/>
        <v>1</v>
      </c>
      <c r="I270" s="31">
        <v>35860</v>
      </c>
      <c r="J270" s="20">
        <v>0.111104898154736</v>
      </c>
      <c r="K270" s="20">
        <v>0</v>
      </c>
      <c r="L270" s="20">
        <v>1</v>
      </c>
      <c r="M270" s="20" t="s">
        <v>111</v>
      </c>
      <c r="N270" s="20" t="s">
        <v>111</v>
      </c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30"/>
    </row>
    <row r="271" spans="1:27" hidden="1" x14ac:dyDescent="0.25">
      <c r="A271">
        <v>235</v>
      </c>
      <c r="B271" s="15">
        <v>35867</v>
      </c>
      <c r="C271" s="25">
        <f t="shared" si="12"/>
        <v>0.111091002821922</v>
      </c>
      <c r="D271" s="25">
        <f>VLOOKUP(B271,input_BB!$B$19:$L$10000,$D$35,0)</f>
        <v>1068.6099999999999</v>
      </c>
      <c r="E271" s="27">
        <f t="shared" si="13"/>
        <v>1.0080389297451477E-2</v>
      </c>
      <c r="F271" s="34">
        <f t="shared" si="15"/>
        <v>1.8363923990317721E-2</v>
      </c>
      <c r="G271" s="25">
        <f t="shared" si="14"/>
        <v>1</v>
      </c>
      <c r="I271" s="31">
        <v>35867</v>
      </c>
      <c r="J271" s="20">
        <v>0.111091002821922</v>
      </c>
      <c r="K271" s="20">
        <v>0</v>
      </c>
      <c r="L271" s="20">
        <v>1</v>
      </c>
      <c r="M271" s="20" t="s">
        <v>111</v>
      </c>
      <c r="N271" s="20" t="s">
        <v>111</v>
      </c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30"/>
    </row>
    <row r="272" spans="1:27" hidden="1" x14ac:dyDescent="0.25">
      <c r="A272">
        <v>236</v>
      </c>
      <c r="B272" s="15">
        <v>35874</v>
      </c>
      <c r="C272" s="25">
        <f t="shared" si="12"/>
        <v>0.111077152192593</v>
      </c>
      <c r="D272" s="25">
        <f>VLOOKUP(B272,input_BB!$B$19:$L$10000,$D$35,0)</f>
        <v>1099.1600000000001</v>
      </c>
      <c r="E272" s="27">
        <f t="shared" si="13"/>
        <v>1.0053020059251641E-2</v>
      </c>
      <c r="F272" s="34">
        <f t="shared" si="15"/>
        <v>4.117686063143533E-2</v>
      </c>
      <c r="G272" s="25">
        <f t="shared" si="14"/>
        <v>1</v>
      </c>
      <c r="I272" s="31">
        <v>35874</v>
      </c>
      <c r="J272" s="20">
        <v>0.111077152192593</v>
      </c>
      <c r="K272" s="20">
        <v>0</v>
      </c>
      <c r="L272" s="20">
        <v>1</v>
      </c>
      <c r="M272" s="20" t="s">
        <v>111</v>
      </c>
      <c r="N272" s="20" t="s">
        <v>111</v>
      </c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30"/>
    </row>
    <row r="273" spans="1:27" hidden="1" x14ac:dyDescent="0.25">
      <c r="A273">
        <v>237</v>
      </c>
      <c r="B273" s="15">
        <v>35881</v>
      </c>
      <c r="C273" s="25">
        <f t="shared" si="12"/>
        <v>0.11106336861848801</v>
      </c>
      <c r="D273" s="25">
        <f>VLOOKUP(B273,input_BB!$B$19:$L$10000,$D$35,0)</f>
        <v>1095.44</v>
      </c>
      <c r="E273" s="27">
        <f t="shared" si="13"/>
        <v>1.0025783324085057E-2</v>
      </c>
      <c r="F273" s="34">
        <f t="shared" si="15"/>
        <v>2.5107382487530749E-2</v>
      </c>
      <c r="G273" s="25">
        <f t="shared" si="14"/>
        <v>1</v>
      </c>
      <c r="I273" s="31">
        <v>35881</v>
      </c>
      <c r="J273" s="20">
        <v>0.11106336861848801</v>
      </c>
      <c r="K273" s="20">
        <v>0</v>
      </c>
      <c r="L273" s="20">
        <v>1</v>
      </c>
      <c r="M273" s="20" t="s">
        <v>111</v>
      </c>
      <c r="N273" s="20" t="s">
        <v>111</v>
      </c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30"/>
    </row>
    <row r="274" spans="1:27" hidden="1" x14ac:dyDescent="0.25">
      <c r="A274">
        <v>238</v>
      </c>
      <c r="B274" s="15">
        <v>35888</v>
      </c>
      <c r="C274" s="25">
        <f t="shared" si="12"/>
        <v>0.111049592494965</v>
      </c>
      <c r="D274" s="25">
        <f>VLOOKUP(B274,input_BB!$B$19:$L$10000,$D$35,0)</f>
        <v>1122.7</v>
      </c>
      <c r="E274" s="27">
        <f t="shared" si="13"/>
        <v>9.9985613114807644E-3</v>
      </c>
      <c r="F274" s="34">
        <f t="shared" si="15"/>
        <v>2.1416354306925234E-2</v>
      </c>
      <c r="G274" s="25">
        <f t="shared" si="14"/>
        <v>1</v>
      </c>
      <c r="I274" s="31">
        <v>35888</v>
      </c>
      <c r="J274" s="20">
        <v>0.111049592494965</v>
      </c>
      <c r="K274" s="20">
        <v>0</v>
      </c>
      <c r="L274" s="20">
        <v>1</v>
      </c>
      <c r="M274" s="20" t="s">
        <v>111</v>
      </c>
      <c r="N274" s="20" t="s">
        <v>111</v>
      </c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30"/>
    </row>
    <row r="275" spans="1:27" hidden="1" x14ac:dyDescent="0.25">
      <c r="A275">
        <v>239</v>
      </c>
      <c r="B275" s="15">
        <v>35895</v>
      </c>
      <c r="C275" s="25">
        <f t="shared" si="12"/>
        <v>0.111035883426666</v>
      </c>
      <c r="D275" s="25">
        <f>VLOOKUP(B275,input_BB!$B$19:$L$10000,$D$35,0)</f>
        <v>1110.67</v>
      </c>
      <c r="E275" s="27">
        <f t="shared" si="13"/>
        <v>9.9714718019096975E-3</v>
      </c>
      <c r="F275" s="34">
        <f t="shared" si="15"/>
        <v>1.3903089169648775E-2</v>
      </c>
      <c r="G275" s="25">
        <f t="shared" si="14"/>
        <v>1</v>
      </c>
      <c r="I275" s="31">
        <v>35895</v>
      </c>
      <c r="J275" s="20">
        <v>0.111035883426666</v>
      </c>
      <c r="K275" s="20">
        <v>0</v>
      </c>
      <c r="L275" s="20">
        <v>1</v>
      </c>
      <c r="M275" s="20" t="s">
        <v>111</v>
      </c>
      <c r="N275" s="20" t="s">
        <v>111</v>
      </c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30"/>
    </row>
    <row r="276" spans="1:27" hidden="1" x14ac:dyDescent="0.25">
      <c r="A276">
        <v>240</v>
      </c>
      <c r="B276" s="15">
        <v>35902</v>
      </c>
      <c r="C276" s="25">
        <f t="shared" si="12"/>
        <v>0.111022181808949</v>
      </c>
      <c r="D276" s="25">
        <f>VLOOKUP(B276,input_BB!$B$19:$L$10000,$D$35,0)</f>
        <v>1122.72</v>
      </c>
      <c r="E276" s="27">
        <f t="shared" si="13"/>
        <v>9.9443970149009735E-3</v>
      </c>
      <c r="F276" s="34">
        <f t="shared" si="15"/>
        <v>1.7814197915688723E-5</v>
      </c>
      <c r="G276" s="25">
        <f t="shared" si="14"/>
        <v>1</v>
      </c>
      <c r="I276" s="31">
        <v>35902</v>
      </c>
      <c r="J276" s="20">
        <v>0.111022181808949</v>
      </c>
      <c r="K276" s="20">
        <v>0</v>
      </c>
      <c r="L276" s="20">
        <v>1</v>
      </c>
      <c r="M276" s="20" t="s">
        <v>111</v>
      </c>
      <c r="N276" s="20" t="s">
        <v>111</v>
      </c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30"/>
    </row>
    <row r="277" spans="1:27" hidden="1" x14ac:dyDescent="0.25">
      <c r="A277">
        <v>241</v>
      </c>
      <c r="B277" s="15">
        <v>35909</v>
      </c>
      <c r="C277" s="25">
        <f t="shared" si="12"/>
        <v>0.11100850254297299</v>
      </c>
      <c r="D277" s="25">
        <f>VLOOKUP(B277,input_BB!$B$19:$L$10000,$D$35,0)</f>
        <v>1107.9000000000001</v>
      </c>
      <c r="E277" s="27">
        <f t="shared" si="13"/>
        <v>9.9173663955693069E-3</v>
      </c>
      <c r="F277" s="34">
        <f t="shared" si="15"/>
        <v>-2.4939901140752507E-3</v>
      </c>
      <c r="G277" s="25">
        <f t="shared" si="14"/>
        <v>1</v>
      </c>
      <c r="I277" s="31">
        <v>35909</v>
      </c>
      <c r="J277" s="20">
        <v>0.11100850254297299</v>
      </c>
      <c r="K277" s="20">
        <v>0</v>
      </c>
      <c r="L277" s="20">
        <v>1</v>
      </c>
      <c r="M277" s="20" t="s">
        <v>111</v>
      </c>
      <c r="N277" s="20" t="s">
        <v>111</v>
      </c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30"/>
    </row>
    <row r="278" spans="1:27" hidden="1" x14ac:dyDescent="0.25">
      <c r="A278">
        <v>242</v>
      </c>
      <c r="B278" s="15">
        <v>35916</v>
      </c>
      <c r="C278" s="25">
        <f t="shared" si="12"/>
        <v>0.110994905233383</v>
      </c>
      <c r="D278" s="25">
        <f>VLOOKUP(B278,input_BB!$B$19:$L$10000,$D$35,0)</f>
        <v>1121</v>
      </c>
      <c r="E278" s="27">
        <f t="shared" si="13"/>
        <v>9.8904977243915813E-3</v>
      </c>
      <c r="F278" s="34">
        <f t="shared" si="15"/>
        <v>-1.5319937295140695E-3</v>
      </c>
      <c r="G278" s="25">
        <f t="shared" si="14"/>
        <v>1</v>
      </c>
      <c r="I278" s="31">
        <v>35916</v>
      </c>
      <c r="J278" s="20">
        <v>0.110994905233383</v>
      </c>
      <c r="K278" s="20">
        <v>0</v>
      </c>
      <c r="L278" s="20">
        <v>1</v>
      </c>
      <c r="M278" s="20" t="s">
        <v>111</v>
      </c>
      <c r="N278" s="20" t="s">
        <v>111</v>
      </c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30"/>
    </row>
    <row r="279" spans="1:27" hidden="1" x14ac:dyDescent="0.25">
      <c r="A279">
        <v>243</v>
      </c>
      <c r="B279" s="15">
        <v>35923</v>
      </c>
      <c r="C279" s="25">
        <f t="shared" si="12"/>
        <v>0.110981337726116</v>
      </c>
      <c r="D279" s="25">
        <f>VLOOKUP(B279,input_BB!$B$19:$L$10000,$D$35,0)</f>
        <v>1108.1400000000001</v>
      </c>
      <c r="E279" s="27">
        <f t="shared" si="13"/>
        <v>9.8636879434532559E-3</v>
      </c>
      <c r="F279" s="34">
        <f t="shared" si="15"/>
        <v>2.1662604928240903E-4</v>
      </c>
      <c r="G279" s="25">
        <f t="shared" si="14"/>
        <v>1</v>
      </c>
      <c r="I279" s="31">
        <v>35923</v>
      </c>
      <c r="J279" s="20">
        <v>0.110981337726116</v>
      </c>
      <c r="K279" s="20">
        <v>0</v>
      </c>
      <c r="L279" s="20">
        <v>1</v>
      </c>
      <c r="M279" s="20" t="s">
        <v>111</v>
      </c>
      <c r="N279" s="20" t="s">
        <v>111</v>
      </c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30"/>
    </row>
    <row r="280" spans="1:27" hidden="1" x14ac:dyDescent="0.25">
      <c r="A280">
        <v>244</v>
      </c>
      <c r="B280" s="15">
        <v>35930</v>
      </c>
      <c r="C280" s="25">
        <f t="shared" si="12"/>
        <v>0.11096778512001</v>
      </c>
      <c r="D280" s="25">
        <f>VLOOKUP(B280,input_BB!$B$19:$L$10000,$D$35,0)</f>
        <v>1108.73</v>
      </c>
      <c r="E280" s="27">
        <f t="shared" si="13"/>
        <v>9.8369076076336437E-3</v>
      </c>
      <c r="F280" s="34">
        <f t="shared" si="15"/>
        <v>-1.0945584299732358E-2</v>
      </c>
      <c r="G280" s="25">
        <f t="shared" si="14"/>
        <v>1</v>
      </c>
      <c r="I280" s="31">
        <v>35930</v>
      </c>
      <c r="J280" s="20">
        <v>0.11096778512001</v>
      </c>
      <c r="K280" s="20">
        <v>0</v>
      </c>
      <c r="L280" s="20">
        <v>1</v>
      </c>
      <c r="M280" s="20" t="s">
        <v>111</v>
      </c>
      <c r="N280" s="20" t="s">
        <v>111</v>
      </c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30"/>
    </row>
    <row r="281" spans="1:27" hidden="1" x14ac:dyDescent="0.25">
      <c r="A281">
        <v>245</v>
      </c>
      <c r="B281" s="15">
        <v>35937</v>
      </c>
      <c r="C281" s="25">
        <f t="shared" si="12"/>
        <v>0.110954284667969</v>
      </c>
      <c r="D281" s="25">
        <f>VLOOKUP(B281,input_BB!$B$19:$L$10000,$D$35,0)</f>
        <v>1110.47</v>
      </c>
      <c r="E281" s="27">
        <f t="shared" si="13"/>
        <v>9.810230329732491E-3</v>
      </c>
      <c r="F281" s="34">
        <f t="shared" si="15"/>
        <v>2.1026224123306125E-3</v>
      </c>
      <c r="G281" s="25">
        <f t="shared" si="14"/>
        <v>1</v>
      </c>
      <c r="I281" s="31">
        <v>35937</v>
      </c>
      <c r="J281" s="20">
        <v>0.110954284667969</v>
      </c>
      <c r="K281" s="20">
        <v>0</v>
      </c>
      <c r="L281" s="20">
        <v>1</v>
      </c>
      <c r="M281" s="20" t="s">
        <v>111</v>
      </c>
      <c r="N281" s="20" t="s">
        <v>111</v>
      </c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30"/>
    </row>
    <row r="282" spans="1:27" hidden="1" x14ac:dyDescent="0.25">
      <c r="A282">
        <v>246</v>
      </c>
      <c r="B282" s="15">
        <v>35944</v>
      </c>
      <c r="C282" s="25">
        <f t="shared" si="12"/>
        <v>0.110940806567669</v>
      </c>
      <c r="D282" s="25">
        <f>VLOOKUP(B282,input_BB!$B$19:$L$10000,$D$35,0)</f>
        <v>1090.82</v>
      </c>
      <c r="E282" s="27">
        <f t="shared" si="13"/>
        <v>9.7835972195084216E-3</v>
      </c>
      <c r="F282" s="34">
        <f t="shared" si="15"/>
        <v>-1.6153617201663195E-2</v>
      </c>
      <c r="G282" s="25">
        <f t="shared" si="14"/>
        <v>1</v>
      </c>
      <c r="I282" s="31">
        <v>35944</v>
      </c>
      <c r="J282" s="20">
        <v>0.110940806567669</v>
      </c>
      <c r="K282" s="20">
        <v>0</v>
      </c>
      <c r="L282" s="20">
        <v>1</v>
      </c>
      <c r="M282" s="20" t="s">
        <v>111</v>
      </c>
      <c r="N282" s="20" t="s">
        <v>111</v>
      </c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30"/>
    </row>
    <row r="283" spans="1:27" hidden="1" x14ac:dyDescent="0.25">
      <c r="A283">
        <v>247</v>
      </c>
      <c r="B283" s="15">
        <v>35951</v>
      </c>
      <c r="C283" s="25">
        <f t="shared" si="12"/>
        <v>0.11092738062143299</v>
      </c>
      <c r="D283" s="25">
        <f>VLOOKUP(B283,input_BB!$B$19:$L$10000,$D$35,0)</f>
        <v>1113.8599999999999</v>
      </c>
      <c r="E283" s="27">
        <f t="shared" si="13"/>
        <v>9.7570671672008377E-3</v>
      </c>
      <c r="F283" s="34">
        <f t="shared" si="15"/>
        <v>3.0527614433526473E-3</v>
      </c>
      <c r="G283" s="25">
        <f t="shared" si="14"/>
        <v>1</v>
      </c>
      <c r="I283" s="31">
        <v>35951</v>
      </c>
      <c r="J283" s="20">
        <v>0.11092738062143299</v>
      </c>
      <c r="K283" s="20">
        <v>0</v>
      </c>
      <c r="L283" s="20">
        <v>1</v>
      </c>
      <c r="M283" s="20" t="s">
        <v>111</v>
      </c>
      <c r="N283" s="20" t="s">
        <v>111</v>
      </c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30"/>
    </row>
    <row r="284" spans="1:27" hidden="1" x14ac:dyDescent="0.25">
      <c r="A284">
        <v>248</v>
      </c>
      <c r="B284" s="15">
        <v>35958</v>
      </c>
      <c r="C284" s="25">
        <f t="shared" si="12"/>
        <v>0.110913977026939</v>
      </c>
      <c r="D284" s="25">
        <f>VLOOKUP(B284,input_BB!$B$19:$L$10000,$D$35,0)</f>
        <v>1098.8399999999999</v>
      </c>
      <c r="E284" s="27">
        <f t="shared" si="13"/>
        <v>9.7305812825723391E-3</v>
      </c>
      <c r="F284" s="34">
        <f t="shared" si="15"/>
        <v>7.352267101813359E-3</v>
      </c>
      <c r="G284" s="25">
        <f t="shared" si="14"/>
        <v>1</v>
      </c>
      <c r="I284" s="31">
        <v>35958</v>
      </c>
      <c r="J284" s="20">
        <v>0.110913977026939</v>
      </c>
      <c r="K284" s="20">
        <v>0</v>
      </c>
      <c r="L284" s="20">
        <v>1</v>
      </c>
      <c r="M284" s="20" t="s">
        <v>111</v>
      </c>
      <c r="N284" s="20" t="s">
        <v>111</v>
      </c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30"/>
    </row>
    <row r="285" spans="1:27" hidden="1" x14ac:dyDescent="0.25">
      <c r="A285">
        <v>249</v>
      </c>
      <c r="B285" s="15">
        <v>35965</v>
      </c>
      <c r="C285" s="25">
        <f t="shared" si="12"/>
        <v>0.11090063303709</v>
      </c>
      <c r="D285" s="25">
        <f>VLOOKUP(B285,input_BB!$B$19:$L$10000,$D$35,0)</f>
        <v>1100.6500000000001</v>
      </c>
      <c r="E285" s="27">
        <f t="shared" si="13"/>
        <v>9.7042131784206426E-3</v>
      </c>
      <c r="F285" s="34">
        <f t="shared" si="15"/>
        <v>-1.1859659203131256E-2</v>
      </c>
      <c r="G285" s="25">
        <f t="shared" si="14"/>
        <v>1</v>
      </c>
      <c r="I285" s="31">
        <v>35965</v>
      </c>
      <c r="J285" s="20">
        <v>0.11090063303709</v>
      </c>
      <c r="K285" s="20">
        <v>0</v>
      </c>
      <c r="L285" s="20">
        <v>1</v>
      </c>
      <c r="M285" s="20" t="s">
        <v>111</v>
      </c>
      <c r="N285" s="20" t="s">
        <v>111</v>
      </c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30"/>
    </row>
    <row r="286" spans="1:27" hidden="1" x14ac:dyDescent="0.25">
      <c r="A286">
        <v>250</v>
      </c>
      <c r="B286" s="15">
        <v>35972</v>
      </c>
      <c r="C286" s="25">
        <f t="shared" si="12"/>
        <v>0.110887318849564</v>
      </c>
      <c r="D286" s="25">
        <f>VLOOKUP(B286,input_BB!$B$19:$L$10000,$D$35,0)</f>
        <v>1133.2</v>
      </c>
      <c r="E286" s="27">
        <f t="shared" si="13"/>
        <v>9.6779039645083741E-3</v>
      </c>
      <c r="F286" s="34">
        <f t="shared" si="15"/>
        <v>3.1269338575224959E-2</v>
      </c>
      <c r="G286" s="25">
        <f t="shared" si="14"/>
        <v>1</v>
      </c>
      <c r="I286" s="31">
        <v>35972</v>
      </c>
      <c r="J286" s="20">
        <v>0.110887318849564</v>
      </c>
      <c r="K286" s="20">
        <v>0</v>
      </c>
      <c r="L286" s="20">
        <v>1</v>
      </c>
      <c r="M286" s="20" t="s">
        <v>111</v>
      </c>
      <c r="N286" s="20" t="s">
        <v>111</v>
      </c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30"/>
    </row>
    <row r="287" spans="1:27" hidden="1" x14ac:dyDescent="0.25">
      <c r="A287">
        <v>251</v>
      </c>
      <c r="B287" s="15">
        <v>35979</v>
      </c>
      <c r="C287" s="25">
        <f t="shared" si="12"/>
        <v>0.11087402701377901</v>
      </c>
      <c r="D287" s="25">
        <f>VLOOKUP(B287,input_BB!$B$19:$L$10000,$D$35,0)</f>
        <v>1146.42</v>
      </c>
      <c r="E287" s="27">
        <f t="shared" si="13"/>
        <v>9.651638918273189E-3</v>
      </c>
      <c r="F287" s="34">
        <f t="shared" si="15"/>
        <v>4.1584518239222268E-2</v>
      </c>
      <c r="G287" s="25">
        <f t="shared" si="14"/>
        <v>1</v>
      </c>
      <c r="I287" s="31">
        <v>35979</v>
      </c>
      <c r="J287" s="20">
        <v>0.11087402701377901</v>
      </c>
      <c r="K287" s="20">
        <v>0</v>
      </c>
      <c r="L287" s="20">
        <v>1</v>
      </c>
      <c r="M287" s="20" t="s">
        <v>111</v>
      </c>
      <c r="N287" s="20" t="s">
        <v>111</v>
      </c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30"/>
    </row>
    <row r="288" spans="1:27" hidden="1" x14ac:dyDescent="0.25">
      <c r="A288">
        <v>252</v>
      </c>
      <c r="B288" s="15">
        <v>35986</v>
      </c>
      <c r="C288" s="25">
        <f t="shared" si="12"/>
        <v>0.11086078733205799</v>
      </c>
      <c r="D288" s="25">
        <f>VLOOKUP(B288,input_BB!$B$19:$L$10000,$D$35,0)</f>
        <v>1164.33</v>
      </c>
      <c r="E288" s="27">
        <f t="shared" si="13"/>
        <v>9.6254769299544615E-3</v>
      </c>
      <c r="F288" s="34">
        <f t="shared" si="15"/>
        <v>2.7470878926932452E-2</v>
      </c>
      <c r="G288" s="25">
        <f t="shared" si="14"/>
        <v>1</v>
      </c>
      <c r="I288" s="31">
        <v>35986</v>
      </c>
      <c r="J288" s="20">
        <v>0.11086078733205799</v>
      </c>
      <c r="K288" s="20">
        <v>0</v>
      </c>
      <c r="L288" s="20">
        <v>1</v>
      </c>
      <c r="M288" s="20" t="s">
        <v>111</v>
      </c>
      <c r="N288" s="20" t="s">
        <v>111</v>
      </c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30"/>
    </row>
    <row r="289" spans="1:27" hidden="1" x14ac:dyDescent="0.25">
      <c r="A289">
        <v>253</v>
      </c>
      <c r="B289" s="15">
        <v>35993</v>
      </c>
      <c r="C289" s="25">
        <f t="shared" si="12"/>
        <v>0.110847555100918</v>
      </c>
      <c r="D289" s="25">
        <f>VLOOKUP(B289,input_BB!$B$19:$L$10000,$D$35,0)</f>
        <v>1186.75</v>
      </c>
      <c r="E289" s="27">
        <f t="shared" si="13"/>
        <v>9.5993296641961046E-3</v>
      </c>
      <c r="F289" s="34">
        <f t="shared" si="15"/>
        <v>3.5179079220529985E-2</v>
      </c>
      <c r="G289" s="25">
        <f t="shared" si="14"/>
        <v>1</v>
      </c>
      <c r="I289" s="31">
        <v>35993</v>
      </c>
      <c r="J289" s="20">
        <v>0.110847555100918</v>
      </c>
      <c r="K289" s="20">
        <v>1</v>
      </c>
      <c r="L289" s="20">
        <v>1</v>
      </c>
      <c r="M289" s="20" t="s">
        <v>111</v>
      </c>
      <c r="N289" s="20" t="s">
        <v>111</v>
      </c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30"/>
    </row>
    <row r="290" spans="1:27" hidden="1" x14ac:dyDescent="0.25">
      <c r="A290">
        <v>254</v>
      </c>
      <c r="B290" s="15">
        <v>36000</v>
      </c>
      <c r="C290" s="25">
        <f t="shared" si="12"/>
        <v>0.110834397375584</v>
      </c>
      <c r="D290" s="25">
        <f>VLOOKUP(B290,input_BB!$B$19:$L$10000,$D$35,0)</f>
        <v>1140.8</v>
      </c>
      <c r="E290" s="27">
        <f t="shared" si="13"/>
        <v>9.5733296240332923E-3</v>
      </c>
      <c r="F290" s="34">
        <f t="shared" si="15"/>
        <v>-2.0209047263232915E-2</v>
      </c>
      <c r="G290" s="25">
        <f t="shared" si="14"/>
        <v>1</v>
      </c>
      <c r="I290" s="31">
        <v>36000</v>
      </c>
      <c r="J290" s="20">
        <v>0.110834397375584</v>
      </c>
      <c r="K290" s="20">
        <v>0</v>
      </c>
      <c r="L290" s="20">
        <v>1</v>
      </c>
      <c r="M290" s="20" t="s">
        <v>111</v>
      </c>
      <c r="N290" s="20" t="s">
        <v>111</v>
      </c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30"/>
    </row>
    <row r="291" spans="1:27" hidden="1" x14ac:dyDescent="0.25">
      <c r="A291">
        <v>255</v>
      </c>
      <c r="B291" s="15">
        <v>36007</v>
      </c>
      <c r="C291" s="25">
        <f t="shared" si="12"/>
        <v>0.110861003398895</v>
      </c>
      <c r="D291" s="25">
        <f>VLOOKUP(B291,input_BB!$B$19:$L$10000,$D$35,0)</f>
        <v>1120.67</v>
      </c>
      <c r="E291" s="27">
        <f t="shared" si="13"/>
        <v>9.6259038841807719E-3</v>
      </c>
      <c r="F291" s="34">
        <f t="shared" si="15"/>
        <v>-5.5681483041921109E-2</v>
      </c>
      <c r="G291" s="25">
        <f t="shared" si="14"/>
        <v>0.65632462458533902</v>
      </c>
      <c r="I291" s="31">
        <v>36007</v>
      </c>
      <c r="J291" s="20">
        <v>0.110861003398895</v>
      </c>
      <c r="K291" s="20">
        <v>1</v>
      </c>
      <c r="L291" s="20">
        <v>0.65632462458533902</v>
      </c>
      <c r="M291" s="20">
        <v>0.34367537541466098</v>
      </c>
      <c r="N291" s="20" t="s">
        <v>111</v>
      </c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30"/>
    </row>
    <row r="292" spans="1:27" hidden="1" x14ac:dyDescent="0.25">
      <c r="A292">
        <v>256</v>
      </c>
      <c r="B292" s="15">
        <v>36014</v>
      </c>
      <c r="C292" s="25">
        <f t="shared" si="12"/>
        <v>0.11084760725498199</v>
      </c>
      <c r="D292" s="25">
        <f>VLOOKUP(B292,input_BB!$B$19:$L$10000,$D$35,0)</f>
        <v>1089.45</v>
      </c>
      <c r="E292" s="27">
        <f t="shared" si="13"/>
        <v>9.59943272211259E-3</v>
      </c>
      <c r="F292" s="34">
        <f t="shared" si="15"/>
        <v>-4.501227208976144E-2</v>
      </c>
      <c r="G292" s="25">
        <f t="shared" si="14"/>
        <v>0.65629751690381899</v>
      </c>
      <c r="I292" s="31">
        <v>36014</v>
      </c>
      <c r="J292" s="20">
        <v>0.11084760725498199</v>
      </c>
      <c r="K292" s="20">
        <v>0</v>
      </c>
      <c r="L292" s="20">
        <v>0.65629751690381899</v>
      </c>
      <c r="M292" s="20">
        <v>0.34370248309618101</v>
      </c>
      <c r="N292" s="20" t="s">
        <v>111</v>
      </c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30"/>
    </row>
    <row r="293" spans="1:27" hidden="1" x14ac:dyDescent="0.25">
      <c r="A293">
        <v>257</v>
      </c>
      <c r="B293" s="15">
        <v>36021</v>
      </c>
      <c r="C293" s="25">
        <f t="shared" si="12"/>
        <v>0.111800163984299</v>
      </c>
      <c r="D293" s="25">
        <f>VLOOKUP(B293,input_BB!$B$19:$L$10000,$D$35,0)</f>
        <v>1062.75</v>
      </c>
      <c r="E293" s="27">
        <f t="shared" si="13"/>
        <v>1.1481711960424471E-2</v>
      </c>
      <c r="F293" s="34">
        <f t="shared" si="15"/>
        <v>-5.1683367985223216E-2</v>
      </c>
      <c r="G293" s="25">
        <f t="shared" si="14"/>
        <v>0.65863698540679605</v>
      </c>
      <c r="I293" s="31">
        <v>36021</v>
      </c>
      <c r="J293" s="20">
        <v>0.111800163984299</v>
      </c>
      <c r="K293" s="20">
        <v>0</v>
      </c>
      <c r="L293" s="20">
        <v>0.65863698540679605</v>
      </c>
      <c r="M293" s="20">
        <v>0.34136301459320401</v>
      </c>
      <c r="N293" s="20" t="s">
        <v>111</v>
      </c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30"/>
    </row>
    <row r="294" spans="1:27" hidden="1" x14ac:dyDescent="0.25">
      <c r="A294">
        <v>258</v>
      </c>
      <c r="B294" s="15">
        <v>36028</v>
      </c>
      <c r="C294" s="25">
        <f t="shared" ref="C294:C357" si="16">J294</f>
        <v>0.39579150080680803</v>
      </c>
      <c r="D294" s="25">
        <f>VLOOKUP(B294,input_BB!$B$19:$L$10000,$D$35,0)</f>
        <v>1081.24</v>
      </c>
      <c r="E294" s="27">
        <f t="shared" ref="E294:E357" si="17">(C294-$E$34)/$E$36</f>
        <v>0.57265668528167346</v>
      </c>
      <c r="F294" s="34">
        <f t="shared" si="15"/>
        <v>-7.5359126164579182E-3</v>
      </c>
      <c r="G294" s="25">
        <f t="shared" ref="G294:G357" si="18">VLOOKUP(B294,$I$37:$AA$5000,$G$34,0)</f>
        <v>0.65860659700129298</v>
      </c>
      <c r="I294" s="31">
        <v>36028</v>
      </c>
      <c r="J294" s="20">
        <v>0.39579150080680803</v>
      </c>
      <c r="K294" s="20">
        <v>1</v>
      </c>
      <c r="L294" s="20">
        <v>0.65860659700129298</v>
      </c>
      <c r="M294" s="20">
        <v>0.34139340299870702</v>
      </c>
      <c r="N294" s="20" t="s">
        <v>111</v>
      </c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30"/>
    </row>
    <row r="295" spans="1:27" hidden="1" x14ac:dyDescent="0.25">
      <c r="A295">
        <v>259</v>
      </c>
      <c r="B295" s="15">
        <v>36035</v>
      </c>
      <c r="C295" s="25">
        <f t="shared" si="16"/>
        <v>0.11177082359790801</v>
      </c>
      <c r="D295" s="25">
        <f>VLOOKUP(B295,input_BB!$B$19:$L$10000,$D$35,0)</f>
        <v>1027.1400000000001</v>
      </c>
      <c r="E295" s="27">
        <f t="shared" si="17"/>
        <v>1.1423734520920778E-2</v>
      </c>
      <c r="F295" s="34">
        <f t="shared" si="15"/>
        <v>-3.3507410021171413E-2</v>
      </c>
      <c r="G295" s="25">
        <f t="shared" si="18"/>
        <v>0.65857634984103797</v>
      </c>
      <c r="I295" s="31">
        <v>36035</v>
      </c>
      <c r="J295" s="20">
        <v>0.11177082359790801</v>
      </c>
      <c r="K295" s="20">
        <v>0</v>
      </c>
      <c r="L295" s="20">
        <v>0.65857634984103797</v>
      </c>
      <c r="M295" s="20">
        <v>0.34142365015896198</v>
      </c>
      <c r="N295" s="20" t="s">
        <v>111</v>
      </c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30"/>
    </row>
    <row r="296" spans="1:27" hidden="1" x14ac:dyDescent="0.25">
      <c r="A296">
        <v>260</v>
      </c>
      <c r="B296" s="15">
        <v>36042</v>
      </c>
      <c r="C296" s="25">
        <f t="shared" si="16"/>
        <v>0.112719915807247</v>
      </c>
      <c r="D296" s="25">
        <f>VLOOKUP(B296,input_BB!$B$19:$L$10000,$D$35,0)</f>
        <v>973.89</v>
      </c>
      <c r="E296" s="27">
        <f t="shared" si="17"/>
        <v>1.32991677690416E-2</v>
      </c>
      <c r="F296" s="34">
        <f t="shared" ref="F296:F359" si="19">D296/D294-1</f>
        <v>-9.9284155229181326E-2</v>
      </c>
      <c r="G296" s="25">
        <f t="shared" si="18"/>
        <v>0.66088204194756395</v>
      </c>
      <c r="I296" s="31">
        <v>36042</v>
      </c>
      <c r="J296" s="20">
        <v>0.112719915807247</v>
      </c>
      <c r="K296" s="20">
        <v>0</v>
      </c>
      <c r="L296" s="20">
        <v>0.66088204194756395</v>
      </c>
      <c r="M296" s="20">
        <v>0.339117958052436</v>
      </c>
      <c r="N296" s="20" t="s">
        <v>111</v>
      </c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30"/>
    </row>
    <row r="297" spans="1:27" hidden="1" x14ac:dyDescent="0.25">
      <c r="A297">
        <v>261</v>
      </c>
      <c r="B297" s="15">
        <v>36049</v>
      </c>
      <c r="C297" s="25">
        <f t="shared" si="16"/>
        <v>0.11270400881767299</v>
      </c>
      <c r="D297" s="25">
        <f>VLOOKUP(B297,input_BB!$B$19:$L$10000,$D$35,0)</f>
        <v>1009.06</v>
      </c>
      <c r="E297" s="27">
        <f t="shared" si="17"/>
        <v>1.326773510440581E-2</v>
      </c>
      <c r="F297" s="34">
        <f t="shared" si="19"/>
        <v>-1.760227427614558E-2</v>
      </c>
      <c r="G297" s="25">
        <f t="shared" si="18"/>
        <v>0.66084815855676504</v>
      </c>
      <c r="I297" s="31">
        <v>36049</v>
      </c>
      <c r="J297" s="20">
        <v>0.11270400881767299</v>
      </c>
      <c r="K297" s="20">
        <v>0</v>
      </c>
      <c r="L297" s="20">
        <v>0.66084815855676504</v>
      </c>
      <c r="M297" s="20">
        <v>0.33915184144323501</v>
      </c>
      <c r="N297" s="20" t="s">
        <v>111</v>
      </c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30"/>
    </row>
    <row r="298" spans="1:27" hidden="1" x14ac:dyDescent="0.25">
      <c r="A298">
        <v>262</v>
      </c>
      <c r="B298" s="15">
        <v>36056</v>
      </c>
      <c r="C298" s="25">
        <f t="shared" si="16"/>
        <v>0.11270400881767299</v>
      </c>
      <c r="D298" s="25">
        <f>VLOOKUP(B298,input_BB!$B$19:$L$10000,$D$35,0)</f>
        <v>1020.09</v>
      </c>
      <c r="E298" s="27">
        <f t="shared" si="17"/>
        <v>1.326773510440581E-2</v>
      </c>
      <c r="F298" s="34">
        <f t="shared" si="19"/>
        <v>4.7438622431691613E-2</v>
      </c>
      <c r="G298" s="25">
        <f t="shared" si="18"/>
        <v>0.58752557234907299</v>
      </c>
      <c r="I298" s="31">
        <v>36056</v>
      </c>
      <c r="J298" s="20">
        <v>0.11270400881767299</v>
      </c>
      <c r="K298" s="20">
        <v>0</v>
      </c>
      <c r="L298" s="20">
        <v>0.58752557234907299</v>
      </c>
      <c r="M298" s="20">
        <v>0.41247442765092701</v>
      </c>
      <c r="N298" s="20" t="s">
        <v>111</v>
      </c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30"/>
    </row>
    <row r="299" spans="1:27" hidden="1" x14ac:dyDescent="0.25">
      <c r="A299">
        <v>263</v>
      </c>
      <c r="B299" s="15">
        <v>36063</v>
      </c>
      <c r="C299" s="25">
        <f t="shared" si="16"/>
        <v>0.112688153982162</v>
      </c>
      <c r="D299" s="25">
        <f>VLOOKUP(B299,input_BB!$B$19:$L$10000,$D$35,0)</f>
        <v>1044.75</v>
      </c>
      <c r="E299" s="27">
        <f t="shared" si="17"/>
        <v>1.3236405497684555E-2</v>
      </c>
      <c r="F299" s="34">
        <f t="shared" si="19"/>
        <v>3.5369551860147119E-2</v>
      </c>
      <c r="G299" s="25">
        <f t="shared" si="18"/>
        <v>0.58751547723976605</v>
      </c>
      <c r="I299" s="31">
        <v>36063</v>
      </c>
      <c r="J299" s="20">
        <v>0.112688153982162</v>
      </c>
      <c r="K299" s="20">
        <v>1</v>
      </c>
      <c r="L299" s="20">
        <v>0.58751547723976605</v>
      </c>
      <c r="M299" s="20">
        <v>0.41248452276023401</v>
      </c>
      <c r="N299" s="20" t="s">
        <v>111</v>
      </c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30"/>
    </row>
    <row r="300" spans="1:27" hidden="1" x14ac:dyDescent="0.25">
      <c r="A300">
        <v>264</v>
      </c>
      <c r="B300" s="15">
        <v>36070</v>
      </c>
      <c r="C300" s="25">
        <f t="shared" si="16"/>
        <v>0.112672351300716</v>
      </c>
      <c r="D300" s="25">
        <f>VLOOKUP(B300,input_BB!$B$19:$L$10000,$D$35,0)</f>
        <v>1002.6</v>
      </c>
      <c r="E300" s="27">
        <f t="shared" si="17"/>
        <v>1.3205178948881733E-2</v>
      </c>
      <c r="F300" s="34">
        <f t="shared" si="19"/>
        <v>-1.7145545981236965E-2</v>
      </c>
      <c r="G300" s="25">
        <f t="shared" si="18"/>
        <v>0.58750234266088597</v>
      </c>
      <c r="I300" s="31">
        <v>36070</v>
      </c>
      <c r="J300" s="20">
        <v>0.112672351300716</v>
      </c>
      <c r="K300" s="20">
        <v>0</v>
      </c>
      <c r="L300" s="20">
        <v>0.58750234266088597</v>
      </c>
      <c r="M300" s="20">
        <v>0.41249765733911398</v>
      </c>
      <c r="N300" s="20" t="s">
        <v>111</v>
      </c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30"/>
    </row>
    <row r="301" spans="1:27" hidden="1" x14ac:dyDescent="0.25">
      <c r="A301">
        <v>265</v>
      </c>
      <c r="B301" s="15">
        <v>36077</v>
      </c>
      <c r="C301" s="25">
        <f t="shared" si="16"/>
        <v>0.113616682589054</v>
      </c>
      <c r="D301" s="25">
        <f>VLOOKUP(B301,input_BB!$B$19:$L$10000,$D$35,0)</f>
        <v>984.39</v>
      </c>
      <c r="E301" s="27">
        <f t="shared" si="17"/>
        <v>1.5071204481451763E-2</v>
      </c>
      <c r="F301" s="34">
        <f t="shared" si="19"/>
        <v>-5.7774587221823381E-2</v>
      </c>
      <c r="G301" s="25">
        <f t="shared" si="18"/>
        <v>0.58872706727664503</v>
      </c>
      <c r="I301" s="31">
        <v>36077</v>
      </c>
      <c r="J301" s="20">
        <v>0.113616682589054</v>
      </c>
      <c r="K301" s="20">
        <v>0</v>
      </c>
      <c r="L301" s="20">
        <v>0.58872706727664503</v>
      </c>
      <c r="M301" s="20">
        <v>0.41127293272335502</v>
      </c>
      <c r="N301" s="20" t="s">
        <v>111</v>
      </c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30"/>
    </row>
    <row r="302" spans="1:27" hidden="1" x14ac:dyDescent="0.25">
      <c r="A302">
        <v>266</v>
      </c>
      <c r="B302" s="15">
        <v>36084</v>
      </c>
      <c r="C302" s="25">
        <f t="shared" si="16"/>
        <v>0.113599635660648</v>
      </c>
      <c r="D302" s="25">
        <f>VLOOKUP(B302,input_BB!$B$19:$L$10000,$D$35,0)</f>
        <v>1056.42</v>
      </c>
      <c r="E302" s="27">
        <f t="shared" si="17"/>
        <v>1.5037519265203693E-2</v>
      </c>
      <c r="F302" s="34">
        <f t="shared" si="19"/>
        <v>5.3680430879712748E-2</v>
      </c>
      <c r="G302" s="25">
        <f t="shared" si="18"/>
        <v>0.58871592543152396</v>
      </c>
      <c r="I302" s="31">
        <v>36084</v>
      </c>
      <c r="J302" s="20">
        <v>0.113599635660648</v>
      </c>
      <c r="K302" s="20">
        <v>0</v>
      </c>
      <c r="L302" s="20">
        <v>0.58871592543152396</v>
      </c>
      <c r="M302" s="20">
        <v>0.41128407456847599</v>
      </c>
      <c r="N302" s="20" t="s">
        <v>111</v>
      </c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30"/>
    </row>
    <row r="303" spans="1:27" hidden="1" x14ac:dyDescent="0.25">
      <c r="A303">
        <v>267</v>
      </c>
      <c r="B303" s="15">
        <v>36091</v>
      </c>
      <c r="C303" s="25">
        <f t="shared" si="16"/>
        <v>0.113582633435726</v>
      </c>
      <c r="D303" s="25">
        <f>VLOOKUP(B303,input_BB!$B$19:$L$10000,$D$35,0)</f>
        <v>1070.67</v>
      </c>
      <c r="E303" s="27">
        <f t="shared" si="17"/>
        <v>1.5003922384313736E-2</v>
      </c>
      <c r="F303" s="34">
        <f t="shared" si="19"/>
        <v>8.76481882180844E-2</v>
      </c>
      <c r="G303" s="25">
        <f t="shared" si="18"/>
        <v>0.58870789722511996</v>
      </c>
      <c r="I303" s="31">
        <v>36091</v>
      </c>
      <c r="J303" s="20">
        <v>0.113582633435726</v>
      </c>
      <c r="K303" s="20">
        <v>0</v>
      </c>
      <c r="L303" s="20">
        <v>0.58870789722511996</v>
      </c>
      <c r="M303" s="20">
        <v>0.41129210277487999</v>
      </c>
      <c r="N303" s="20" t="s">
        <v>111</v>
      </c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30"/>
    </row>
    <row r="304" spans="1:27" hidden="1" x14ac:dyDescent="0.25">
      <c r="A304">
        <v>268</v>
      </c>
      <c r="B304" s="15">
        <v>36098</v>
      </c>
      <c r="C304" s="25">
        <f t="shared" si="16"/>
        <v>0.113565668463707</v>
      </c>
      <c r="D304" s="25">
        <f>VLOOKUP(B304,input_BB!$B$19:$L$10000,$D$35,0)</f>
        <v>1098.67</v>
      </c>
      <c r="E304" s="27">
        <f t="shared" si="17"/>
        <v>1.4970399116221554E-2</v>
      </c>
      <c r="F304" s="34">
        <f t="shared" si="19"/>
        <v>3.999356316616498E-2</v>
      </c>
      <c r="G304" s="25">
        <f t="shared" si="18"/>
        <v>0.58869260517933497</v>
      </c>
      <c r="I304" s="31">
        <v>36098</v>
      </c>
      <c r="J304" s="20">
        <v>0.113565668463707</v>
      </c>
      <c r="K304" s="20">
        <v>0</v>
      </c>
      <c r="L304" s="20">
        <v>0.58869260517933497</v>
      </c>
      <c r="M304" s="20">
        <v>0.41130739482066497</v>
      </c>
      <c r="N304" s="20" t="s">
        <v>111</v>
      </c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30"/>
    </row>
    <row r="305" spans="1:27" hidden="1" x14ac:dyDescent="0.25">
      <c r="A305">
        <v>269</v>
      </c>
      <c r="B305" s="15">
        <v>36105</v>
      </c>
      <c r="C305" s="25">
        <f t="shared" si="16"/>
        <v>0.11354878544807399</v>
      </c>
      <c r="D305" s="25">
        <f>VLOOKUP(B305,input_BB!$B$19:$L$10000,$D$35,0)</f>
        <v>1141.01</v>
      </c>
      <c r="E305" s="27">
        <f t="shared" si="17"/>
        <v>1.4937037796283281E-2</v>
      </c>
      <c r="F305" s="34">
        <f t="shared" si="19"/>
        <v>6.5697180270297917E-2</v>
      </c>
      <c r="G305" s="25">
        <f t="shared" si="18"/>
        <v>0.58867846792561096</v>
      </c>
      <c r="I305" s="31">
        <v>36105</v>
      </c>
      <c r="J305" s="20">
        <v>0.11354878544807399</v>
      </c>
      <c r="K305" s="20">
        <v>0</v>
      </c>
      <c r="L305" s="20">
        <v>0.58867846792561096</v>
      </c>
      <c r="M305" s="20">
        <v>0.41132153207438898</v>
      </c>
      <c r="N305" s="20" t="s">
        <v>111</v>
      </c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30"/>
    </row>
    <row r="306" spans="1:27" hidden="1" x14ac:dyDescent="0.25">
      <c r="A306">
        <v>270</v>
      </c>
      <c r="B306" s="15">
        <v>36112</v>
      </c>
      <c r="C306" s="25">
        <f t="shared" si="16"/>
        <v>0.1135318800807</v>
      </c>
      <c r="D306" s="25">
        <f>VLOOKUP(B306,input_BB!$B$19:$L$10000,$D$35,0)</f>
        <v>1125.72</v>
      </c>
      <c r="E306" s="27">
        <f t="shared" si="17"/>
        <v>1.4903632308667952E-2</v>
      </c>
      <c r="F306" s="34">
        <f t="shared" si="19"/>
        <v>2.4620677728526275E-2</v>
      </c>
      <c r="G306" s="25">
        <f t="shared" si="18"/>
        <v>0.58866801062255203</v>
      </c>
      <c r="I306" s="31">
        <v>36112</v>
      </c>
      <c r="J306" s="20">
        <v>0.1135318800807</v>
      </c>
      <c r="K306" s="20">
        <v>0</v>
      </c>
      <c r="L306" s="20">
        <v>0.58866801062255203</v>
      </c>
      <c r="M306" s="20">
        <v>0.41133198937744803</v>
      </c>
      <c r="N306" s="20" t="s">
        <v>111</v>
      </c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30"/>
    </row>
    <row r="307" spans="1:27" hidden="1" x14ac:dyDescent="0.25">
      <c r="A307">
        <v>271</v>
      </c>
      <c r="B307" s="15">
        <v>36119</v>
      </c>
      <c r="C307" s="25">
        <f t="shared" si="16"/>
        <v>0.113515079021454</v>
      </c>
      <c r="D307" s="25">
        <f>VLOOKUP(B307,input_BB!$B$19:$L$10000,$D$35,0)</f>
        <v>1163.55</v>
      </c>
      <c r="E307" s="27">
        <f t="shared" si="17"/>
        <v>1.4870432936885569E-2</v>
      </c>
      <c r="F307" s="34">
        <f t="shared" si="19"/>
        <v>1.9754428094407528E-2</v>
      </c>
      <c r="G307" s="25">
        <f t="shared" si="18"/>
        <v>0.58865560864599797</v>
      </c>
      <c r="I307" s="31">
        <v>36119</v>
      </c>
      <c r="J307" s="20">
        <v>0.113515079021454</v>
      </c>
      <c r="K307" s="20">
        <v>0</v>
      </c>
      <c r="L307" s="20">
        <v>0.58865560864599797</v>
      </c>
      <c r="M307" s="20">
        <v>0.41134439135400203</v>
      </c>
      <c r="N307" s="20" t="s">
        <v>111</v>
      </c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30"/>
    </row>
    <row r="308" spans="1:27" hidden="1" x14ac:dyDescent="0.25">
      <c r="A308">
        <v>272</v>
      </c>
      <c r="B308" s="15">
        <v>36126</v>
      </c>
      <c r="C308" s="25">
        <f t="shared" si="16"/>
        <v>0.113498292863369</v>
      </c>
      <c r="D308" s="25">
        <f>VLOOKUP(B308,input_BB!$B$19:$L$10000,$D$35,0)</f>
        <v>1192.33</v>
      </c>
      <c r="E308" s="27">
        <f t="shared" si="17"/>
        <v>1.4837263010221924E-2</v>
      </c>
      <c r="F308" s="34">
        <f t="shared" si="19"/>
        <v>5.9171019436449424E-2</v>
      </c>
      <c r="G308" s="25">
        <f t="shared" si="18"/>
        <v>0.58864321827377097</v>
      </c>
      <c r="I308" s="31">
        <v>36126</v>
      </c>
      <c r="J308" s="20">
        <v>0.113498292863369</v>
      </c>
      <c r="K308" s="20">
        <v>0</v>
      </c>
      <c r="L308" s="20">
        <v>0.58864321827377097</v>
      </c>
      <c r="M308" s="20">
        <v>0.41135678172622903</v>
      </c>
      <c r="N308" s="20" t="s">
        <v>111</v>
      </c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30"/>
    </row>
    <row r="309" spans="1:27" hidden="1" x14ac:dyDescent="0.25">
      <c r="A309">
        <v>273</v>
      </c>
      <c r="B309" s="15">
        <v>36133</v>
      </c>
      <c r="C309" s="25">
        <f t="shared" si="16"/>
        <v>0.11348157376050901</v>
      </c>
      <c r="D309" s="25">
        <f>VLOOKUP(B309,input_BB!$B$19:$L$10000,$D$35,0)</f>
        <v>1176.74</v>
      </c>
      <c r="E309" s="27">
        <f t="shared" si="17"/>
        <v>1.4804225586593478E-2</v>
      </c>
      <c r="F309" s="34">
        <f t="shared" si="19"/>
        <v>1.1335997593571401E-2</v>
      </c>
      <c r="G309" s="25">
        <f t="shared" si="18"/>
        <v>0.58863072137850003</v>
      </c>
      <c r="I309" s="31">
        <v>36133</v>
      </c>
      <c r="J309" s="20">
        <v>0.11348157376050901</v>
      </c>
      <c r="K309" s="20">
        <v>0</v>
      </c>
      <c r="L309" s="20">
        <v>0.58863072137850003</v>
      </c>
      <c r="M309" s="20">
        <v>0.41136927862150002</v>
      </c>
      <c r="N309" s="20" t="s">
        <v>111</v>
      </c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30"/>
    </row>
    <row r="310" spans="1:27" hidden="1" x14ac:dyDescent="0.25">
      <c r="A310">
        <v>274</v>
      </c>
      <c r="B310" s="15">
        <v>36140</v>
      </c>
      <c r="C310" s="25">
        <f t="shared" si="16"/>
        <v>0.11346491426229501</v>
      </c>
      <c r="D310" s="25">
        <f>VLOOKUP(B310,input_BB!$B$19:$L$10000,$D$35,0)</f>
        <v>1166.46</v>
      </c>
      <c r="E310" s="27">
        <f t="shared" si="17"/>
        <v>1.4771305943443835E-2</v>
      </c>
      <c r="F310" s="34">
        <f t="shared" si="19"/>
        <v>-2.1697013410716726E-2</v>
      </c>
      <c r="G310" s="25">
        <f t="shared" si="18"/>
        <v>0.58861901112209702</v>
      </c>
      <c r="I310" s="31">
        <v>36140</v>
      </c>
      <c r="J310" s="20">
        <v>0.11346491426229501</v>
      </c>
      <c r="K310" s="20">
        <v>0</v>
      </c>
      <c r="L310" s="20">
        <v>0.58861901112209702</v>
      </c>
      <c r="M310" s="20">
        <v>0.41138098887790298</v>
      </c>
      <c r="N310" s="20" t="s">
        <v>111</v>
      </c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30"/>
    </row>
    <row r="311" spans="1:27" hidden="1" x14ac:dyDescent="0.25">
      <c r="A311">
        <v>275</v>
      </c>
      <c r="B311" s="15">
        <v>36147</v>
      </c>
      <c r="C311" s="25">
        <f t="shared" si="16"/>
        <v>0.11344826221466101</v>
      </c>
      <c r="D311" s="25">
        <f>VLOOKUP(B311,input_BB!$B$19:$L$10000,$D$35,0)</f>
        <v>1188.03</v>
      </c>
      <c r="E311" s="27">
        <f t="shared" si="17"/>
        <v>1.4738401022852564E-2</v>
      </c>
      <c r="F311" s="34">
        <f t="shared" si="19"/>
        <v>9.5943029046348105E-3</v>
      </c>
      <c r="G311" s="25">
        <f t="shared" si="18"/>
        <v>0.58860178656768203</v>
      </c>
      <c r="I311" s="31">
        <v>36147</v>
      </c>
      <c r="J311" s="20">
        <v>0.11344826221466101</v>
      </c>
      <c r="K311" s="20">
        <v>0</v>
      </c>
      <c r="L311" s="20">
        <v>0.58860178656768203</v>
      </c>
      <c r="M311" s="20">
        <v>0.41139821343231803</v>
      </c>
      <c r="N311" s="20" t="s">
        <v>111</v>
      </c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30"/>
    </row>
    <row r="312" spans="1:27" hidden="1" x14ac:dyDescent="0.25">
      <c r="A312">
        <v>276</v>
      </c>
      <c r="B312" s="15">
        <v>36154</v>
      </c>
      <c r="C312" s="25">
        <f t="shared" si="16"/>
        <v>0.113431669771671</v>
      </c>
      <c r="D312" s="25">
        <f>VLOOKUP(B312,input_BB!$B$19:$L$10000,$D$35,0)</f>
        <v>1226.27</v>
      </c>
      <c r="E312" s="27">
        <f t="shared" si="17"/>
        <v>1.4705613882736144E-2</v>
      </c>
      <c r="F312" s="34">
        <f t="shared" si="19"/>
        <v>5.1274797249798443E-2</v>
      </c>
      <c r="G312" s="25">
        <f t="shared" si="18"/>
        <v>0.58859115771586001</v>
      </c>
      <c r="I312" s="31">
        <v>36154</v>
      </c>
      <c r="J312" s="20">
        <v>0.113431669771671</v>
      </c>
      <c r="K312" s="20">
        <v>0</v>
      </c>
      <c r="L312" s="20">
        <v>0.58859115771586001</v>
      </c>
      <c r="M312" s="20">
        <v>0.41140884228413999</v>
      </c>
      <c r="N312" s="20" t="s">
        <v>111</v>
      </c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30"/>
    </row>
    <row r="313" spans="1:27" hidden="1" x14ac:dyDescent="0.25">
      <c r="A313">
        <v>277</v>
      </c>
      <c r="B313" s="15">
        <v>36161</v>
      </c>
      <c r="C313" s="25">
        <f t="shared" si="16"/>
        <v>0.113415107131004</v>
      </c>
      <c r="D313" s="25">
        <f>VLOOKUP(B313,input_BB!$B$19:$L$10000,$D$35,0)</f>
        <v>1229.23</v>
      </c>
      <c r="E313" s="27">
        <f t="shared" si="17"/>
        <v>1.4672885632859128E-2</v>
      </c>
      <c r="F313" s="34">
        <f t="shared" si="19"/>
        <v>3.467925894127255E-2</v>
      </c>
      <c r="G313" s="25">
        <f t="shared" si="18"/>
        <v>0.58858024371277895</v>
      </c>
      <c r="I313" s="31">
        <v>36161</v>
      </c>
      <c r="J313" s="20">
        <v>0.113415107131004</v>
      </c>
      <c r="K313" s="20">
        <v>0</v>
      </c>
      <c r="L313" s="20">
        <v>0.58858024371277895</v>
      </c>
      <c r="M313" s="20">
        <v>0.41141975628722099</v>
      </c>
      <c r="N313" s="20" t="s">
        <v>111</v>
      </c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30"/>
    </row>
    <row r="314" spans="1:27" hidden="1" x14ac:dyDescent="0.25">
      <c r="A314">
        <v>278</v>
      </c>
      <c r="B314" s="15">
        <v>36168</v>
      </c>
      <c r="C314" s="25">
        <f t="shared" si="16"/>
        <v>0.11339860409498199</v>
      </c>
      <c r="D314" s="25">
        <f>VLOOKUP(B314,input_BB!$B$19:$L$10000,$D$35,0)</f>
        <v>1275.0899999999999</v>
      </c>
      <c r="E314" s="27">
        <f t="shared" si="17"/>
        <v>1.464027516345894E-2</v>
      </c>
      <c r="F314" s="34">
        <f t="shared" si="19"/>
        <v>3.981178696371912E-2</v>
      </c>
      <c r="G314" s="25">
        <f t="shared" si="18"/>
        <v>0.58856477636222004</v>
      </c>
      <c r="I314" s="31">
        <v>36168</v>
      </c>
      <c r="J314" s="20">
        <v>0.11339860409498199</v>
      </c>
      <c r="K314" s="20">
        <v>0</v>
      </c>
      <c r="L314" s="20">
        <v>0.58856477636222004</v>
      </c>
      <c r="M314" s="20">
        <v>0.41143522363778001</v>
      </c>
      <c r="N314" s="20" t="s">
        <v>111</v>
      </c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30"/>
    </row>
    <row r="315" spans="1:27" hidden="1" x14ac:dyDescent="0.25">
      <c r="A315">
        <v>279</v>
      </c>
      <c r="B315" s="15">
        <v>36175</v>
      </c>
      <c r="C315" s="25">
        <f t="shared" si="16"/>
        <v>0.113382145762444</v>
      </c>
      <c r="D315" s="25">
        <f>VLOOKUP(B315,input_BB!$B$19:$L$10000,$D$35,0)</f>
        <v>1243.26</v>
      </c>
      <c r="E315" s="27">
        <f t="shared" si="17"/>
        <v>1.4607753029416895E-2</v>
      </c>
      <c r="F315" s="34">
        <f t="shared" si="19"/>
        <v>1.1413649195024522E-2</v>
      </c>
      <c r="G315" s="25">
        <f t="shared" si="18"/>
        <v>0.58855574818926604</v>
      </c>
      <c r="I315" s="31">
        <v>36175</v>
      </c>
      <c r="J315" s="20">
        <v>0.113382145762444</v>
      </c>
      <c r="K315" s="20">
        <v>0</v>
      </c>
      <c r="L315" s="20">
        <v>0.58855574818926604</v>
      </c>
      <c r="M315" s="20">
        <v>0.41144425181073402</v>
      </c>
      <c r="N315" s="20" t="s">
        <v>111</v>
      </c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30"/>
    </row>
    <row r="316" spans="1:27" hidden="1" x14ac:dyDescent="0.25">
      <c r="A316">
        <v>280</v>
      </c>
      <c r="B316" s="15">
        <v>36182</v>
      </c>
      <c r="C316" s="25">
        <f t="shared" si="16"/>
        <v>0.11336571723222701</v>
      </c>
      <c r="D316" s="25">
        <f>VLOOKUP(B316,input_BB!$B$19:$L$10000,$D$35,0)</f>
        <v>1225.19</v>
      </c>
      <c r="E316" s="27">
        <f t="shared" si="17"/>
        <v>1.4575289785610304E-2</v>
      </c>
      <c r="F316" s="34">
        <f t="shared" si="19"/>
        <v>-3.9134492467198245E-2</v>
      </c>
      <c r="G316" s="25">
        <f t="shared" si="18"/>
        <v>0.58854111968229605</v>
      </c>
      <c r="I316" s="31">
        <v>36182</v>
      </c>
      <c r="J316" s="20">
        <v>0.11336571723222701</v>
      </c>
      <c r="K316" s="20">
        <v>0</v>
      </c>
      <c r="L316" s="20">
        <v>0.58854111968229605</v>
      </c>
      <c r="M316" s="20">
        <v>0.411458880317704</v>
      </c>
      <c r="N316" s="20" t="s">
        <v>111</v>
      </c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30"/>
    </row>
    <row r="317" spans="1:27" hidden="1" x14ac:dyDescent="0.25">
      <c r="A317">
        <v>281</v>
      </c>
      <c r="B317" s="15">
        <v>36189</v>
      </c>
      <c r="C317" s="25">
        <f t="shared" si="16"/>
        <v>0.11334936320781699</v>
      </c>
      <c r="D317" s="25">
        <f>VLOOKUP(B317,input_BB!$B$19:$L$10000,$D$35,0)</f>
        <v>1279.6400000000001</v>
      </c>
      <c r="E317" s="27">
        <f t="shared" si="17"/>
        <v>1.4542973767401202E-2</v>
      </c>
      <c r="F317" s="34">
        <f t="shared" si="19"/>
        <v>2.9261779515145747E-2</v>
      </c>
      <c r="G317" s="25">
        <f t="shared" si="18"/>
        <v>0.58853347039569004</v>
      </c>
      <c r="I317" s="31">
        <v>36189</v>
      </c>
      <c r="J317" s="20">
        <v>0.11334936320781699</v>
      </c>
      <c r="K317" s="20">
        <v>0</v>
      </c>
      <c r="L317" s="20">
        <v>0.58853347039569004</v>
      </c>
      <c r="M317" s="20">
        <v>0.41146652960431002</v>
      </c>
      <c r="N317" s="20" t="s">
        <v>111</v>
      </c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30"/>
    </row>
    <row r="318" spans="1:27" hidden="1" x14ac:dyDescent="0.25">
      <c r="A318">
        <v>282</v>
      </c>
      <c r="B318" s="15">
        <v>36196</v>
      </c>
      <c r="C318" s="25">
        <f t="shared" si="16"/>
        <v>0.113333016633987</v>
      </c>
      <c r="D318" s="25">
        <f>VLOOKUP(B318,input_BB!$B$19:$L$10000,$D$35,0)</f>
        <v>1239.4000000000001</v>
      </c>
      <c r="E318" s="27">
        <f t="shared" si="17"/>
        <v>1.4510672471750497E-2</v>
      </c>
      <c r="F318" s="34">
        <f t="shared" si="19"/>
        <v>1.1598201095340377E-2</v>
      </c>
      <c r="G318" s="25">
        <f t="shared" si="18"/>
        <v>0.58851694862078496</v>
      </c>
      <c r="I318" s="31">
        <v>36196</v>
      </c>
      <c r="J318" s="20">
        <v>0.113333016633987</v>
      </c>
      <c r="K318" s="20">
        <v>0</v>
      </c>
      <c r="L318" s="20">
        <v>0.58851694862078496</v>
      </c>
      <c r="M318" s="20">
        <v>0.41148305137921498</v>
      </c>
      <c r="N318" s="20" t="s">
        <v>111</v>
      </c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30"/>
    </row>
    <row r="319" spans="1:27" hidden="1" x14ac:dyDescent="0.25">
      <c r="A319">
        <v>283</v>
      </c>
      <c r="B319" s="15">
        <v>36203</v>
      </c>
      <c r="C319" s="25">
        <f t="shared" si="16"/>
        <v>0.126128420233727</v>
      </c>
      <c r="D319" s="25">
        <f>VLOOKUP(B319,input_BB!$B$19:$L$10000,$D$35,0)</f>
        <v>1230.1300000000001</v>
      </c>
      <c r="E319" s="27">
        <f t="shared" si="17"/>
        <v>3.9794754564037721E-2</v>
      </c>
      <c r="F319" s="34">
        <f t="shared" si="19"/>
        <v>-3.869056922259384E-2</v>
      </c>
      <c r="G319" s="25">
        <f t="shared" si="18"/>
        <v>0.58850582300714904</v>
      </c>
      <c r="I319" s="31">
        <v>36203</v>
      </c>
      <c r="J319" s="20">
        <v>0.126128420233727</v>
      </c>
      <c r="K319" s="20">
        <v>0</v>
      </c>
      <c r="L319" s="20">
        <v>0.58850582300714904</v>
      </c>
      <c r="M319" s="20">
        <v>0.41149417699285101</v>
      </c>
      <c r="N319" s="20" t="s">
        <v>111</v>
      </c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30"/>
    </row>
    <row r="320" spans="1:27" hidden="1" x14ac:dyDescent="0.25">
      <c r="A320">
        <v>284</v>
      </c>
      <c r="B320" s="15">
        <v>36210</v>
      </c>
      <c r="C320" s="25">
        <f t="shared" si="16"/>
        <v>0.12612061202526101</v>
      </c>
      <c r="D320" s="25">
        <f>VLOOKUP(B320,input_BB!$B$19:$L$10000,$D$35,0)</f>
        <v>1239.22</v>
      </c>
      <c r="E320" s="27">
        <f t="shared" si="17"/>
        <v>3.9779325321629776E-2</v>
      </c>
      <c r="F320" s="34">
        <f t="shared" si="19"/>
        <v>-1.4523156365986445E-4</v>
      </c>
      <c r="G320" s="25">
        <f t="shared" si="18"/>
        <v>0.58849177393041796</v>
      </c>
      <c r="I320" s="31">
        <v>36210</v>
      </c>
      <c r="J320" s="20">
        <v>0.12612061202526101</v>
      </c>
      <c r="K320" s="20">
        <v>0</v>
      </c>
      <c r="L320" s="20">
        <v>0.58849177393041796</v>
      </c>
      <c r="M320" s="20">
        <v>0.41150822606958198</v>
      </c>
      <c r="N320" s="20" t="s">
        <v>111</v>
      </c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30"/>
    </row>
    <row r="321" spans="1:27" hidden="1" x14ac:dyDescent="0.25">
      <c r="A321">
        <v>285</v>
      </c>
      <c r="B321" s="15">
        <v>36217</v>
      </c>
      <c r="C321" s="25">
        <f t="shared" si="16"/>
        <v>0.12611277401447299</v>
      </c>
      <c r="D321" s="25">
        <f>VLOOKUP(B321,input_BB!$B$19:$L$10000,$D$35,0)</f>
        <v>1238.33</v>
      </c>
      <c r="E321" s="27">
        <f t="shared" si="17"/>
        <v>3.9763837188984352E-2</v>
      </c>
      <c r="F321" s="34">
        <f t="shared" si="19"/>
        <v>6.6659621340832143E-3</v>
      </c>
      <c r="G321" s="25">
        <f t="shared" si="18"/>
        <v>0.58848144215272502</v>
      </c>
      <c r="I321" s="31">
        <v>36217</v>
      </c>
      <c r="J321" s="20">
        <v>0.12611277401447299</v>
      </c>
      <c r="K321" s="20">
        <v>0</v>
      </c>
      <c r="L321" s="20">
        <v>0.58848144215272502</v>
      </c>
      <c r="M321" s="20">
        <v>0.41151855784727498</v>
      </c>
      <c r="N321" s="20" t="s">
        <v>111</v>
      </c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30"/>
    </row>
    <row r="322" spans="1:27" hidden="1" x14ac:dyDescent="0.25">
      <c r="A322">
        <v>286</v>
      </c>
      <c r="B322" s="15">
        <v>36224</v>
      </c>
      <c r="C322" s="25">
        <f t="shared" si="16"/>
        <v>0.126104965806007</v>
      </c>
      <c r="D322" s="25">
        <f>VLOOKUP(B322,input_BB!$B$19:$L$10000,$D$35,0)</f>
        <v>1275.47</v>
      </c>
      <c r="E322" s="27">
        <f t="shared" si="17"/>
        <v>3.9748407946576407E-2</v>
      </c>
      <c r="F322" s="34">
        <f t="shared" si="19"/>
        <v>2.9252271590193724E-2</v>
      </c>
      <c r="G322" s="25">
        <f t="shared" si="18"/>
        <v>0.58846826717033396</v>
      </c>
      <c r="I322" s="31">
        <v>36224</v>
      </c>
      <c r="J322" s="20">
        <v>0.126104965806007</v>
      </c>
      <c r="K322" s="20">
        <v>0</v>
      </c>
      <c r="L322" s="20">
        <v>0.58846826717033396</v>
      </c>
      <c r="M322" s="20">
        <v>0.41153173282966599</v>
      </c>
      <c r="N322" s="20" t="s">
        <v>111</v>
      </c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30"/>
    </row>
    <row r="323" spans="1:27" hidden="1" x14ac:dyDescent="0.25">
      <c r="A323">
        <v>287</v>
      </c>
      <c r="B323" s="15">
        <v>36231</v>
      </c>
      <c r="C323" s="25">
        <f t="shared" si="16"/>
        <v>0.119940690696239</v>
      </c>
      <c r="D323" s="25">
        <f>VLOOKUP(B323,input_BB!$B$19:$L$10000,$D$35,0)</f>
        <v>1294.5899999999999</v>
      </c>
      <c r="E323" s="27">
        <f t="shared" si="17"/>
        <v>2.7567624691096776E-2</v>
      </c>
      <c r="F323" s="34">
        <f t="shared" si="19"/>
        <v>4.543215459530181E-2</v>
      </c>
      <c r="G323" s="25">
        <f t="shared" si="18"/>
        <v>0.64862096792895596</v>
      </c>
      <c r="I323" s="31">
        <v>36231</v>
      </c>
      <c r="J323" s="20">
        <v>0.119940690696239</v>
      </c>
      <c r="K323" s="20">
        <v>0</v>
      </c>
      <c r="L323" s="20">
        <v>0.64862096792895596</v>
      </c>
      <c r="M323" s="20">
        <v>0.35137903207104398</v>
      </c>
      <c r="N323" s="20" t="s">
        <v>111</v>
      </c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30"/>
    </row>
    <row r="324" spans="1:27" hidden="1" x14ac:dyDescent="0.25">
      <c r="A324">
        <v>288</v>
      </c>
      <c r="B324" s="15">
        <v>36238</v>
      </c>
      <c r="C324" s="25">
        <f t="shared" si="16"/>
        <v>0.11956531554460501</v>
      </c>
      <c r="D324" s="25">
        <f>VLOOKUP(B324,input_BB!$B$19:$L$10000,$D$35,0)</f>
        <v>1299.29</v>
      </c>
      <c r="E324" s="27">
        <f t="shared" si="17"/>
        <v>2.6825872695910667E-2</v>
      </c>
      <c r="F324" s="34">
        <f t="shared" si="19"/>
        <v>1.8675468650771743E-2</v>
      </c>
      <c r="G324" s="25">
        <f t="shared" si="18"/>
        <v>0.64984254971552302</v>
      </c>
      <c r="I324" s="31">
        <v>36238</v>
      </c>
      <c r="J324" s="20">
        <v>0.11956531554460501</v>
      </c>
      <c r="K324" s="20">
        <v>0</v>
      </c>
      <c r="L324" s="20">
        <v>0.64984254971552302</v>
      </c>
      <c r="M324" s="20">
        <v>0.35015745028447698</v>
      </c>
      <c r="N324" s="20" t="s">
        <v>111</v>
      </c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30"/>
    </row>
    <row r="325" spans="1:27" hidden="1" x14ac:dyDescent="0.25">
      <c r="A325">
        <v>289</v>
      </c>
      <c r="B325" s="15">
        <v>36245</v>
      </c>
      <c r="C325" s="25">
        <f t="shared" si="16"/>
        <v>0.119215197861195</v>
      </c>
      <c r="D325" s="25">
        <f>VLOOKUP(B325,input_BB!$B$19:$L$10000,$D$35,0)</f>
        <v>1282.8</v>
      </c>
      <c r="E325" s="27">
        <f t="shared" si="17"/>
        <v>2.6134030177595739E-2</v>
      </c>
      <c r="F325" s="34">
        <f t="shared" si="19"/>
        <v>-9.1071304428428368E-3</v>
      </c>
      <c r="G325" s="25">
        <f t="shared" si="18"/>
        <v>0.65096899975490896</v>
      </c>
      <c r="I325" s="31">
        <v>36245</v>
      </c>
      <c r="J325" s="20">
        <v>0.119215197861195</v>
      </c>
      <c r="K325" s="20">
        <v>0</v>
      </c>
      <c r="L325" s="20">
        <v>0.65096899975490896</v>
      </c>
      <c r="M325" s="20">
        <v>0.34903100024509098</v>
      </c>
      <c r="N325" s="20" t="s">
        <v>111</v>
      </c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30"/>
    </row>
    <row r="326" spans="1:27" hidden="1" x14ac:dyDescent="0.25">
      <c r="A326">
        <v>290</v>
      </c>
      <c r="B326" s="15">
        <v>36252</v>
      </c>
      <c r="C326" s="25">
        <f t="shared" si="16"/>
        <v>0.16515117883682301</v>
      </c>
      <c r="D326" s="25">
        <f>VLOOKUP(B326,input_BB!$B$19:$L$10000,$D$35,0)</f>
        <v>1293.72</v>
      </c>
      <c r="E326" s="27">
        <f t="shared" si="17"/>
        <v>0.11690483743850329</v>
      </c>
      <c r="F326" s="34">
        <f t="shared" si="19"/>
        <v>-4.2869567225176652E-3</v>
      </c>
      <c r="G326" s="25">
        <f t="shared" si="18"/>
        <v>0.65201392406603498</v>
      </c>
      <c r="I326" s="31">
        <v>36252</v>
      </c>
      <c r="J326" s="20">
        <v>0.16515117883682301</v>
      </c>
      <c r="K326" s="20">
        <v>0</v>
      </c>
      <c r="L326" s="20">
        <v>0.65201392406603498</v>
      </c>
      <c r="M326" s="20">
        <v>0.34798607593396502</v>
      </c>
      <c r="N326" s="20" t="s">
        <v>111</v>
      </c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30"/>
    </row>
    <row r="327" spans="1:27" hidden="1" x14ac:dyDescent="0.25">
      <c r="A327">
        <v>291</v>
      </c>
      <c r="B327" s="15">
        <v>36259</v>
      </c>
      <c r="C327" s="25">
        <f t="shared" si="16"/>
        <v>0.16513772308826399</v>
      </c>
      <c r="D327" s="25">
        <f>VLOOKUP(B327,input_BB!$B$19:$L$10000,$D$35,0)</f>
        <v>1348.35</v>
      </c>
      <c r="E327" s="27">
        <f t="shared" si="17"/>
        <v>0.11687824849595628</v>
      </c>
      <c r="F327" s="34">
        <f t="shared" si="19"/>
        <v>5.1099158091674424E-2</v>
      </c>
      <c r="G327" s="25">
        <f t="shared" si="18"/>
        <v>0.65298387172551797</v>
      </c>
      <c r="I327" s="31">
        <v>36259</v>
      </c>
      <c r="J327" s="20">
        <v>0.16513772308826399</v>
      </c>
      <c r="K327" s="20">
        <v>0</v>
      </c>
      <c r="L327" s="20">
        <v>0.65298387172551797</v>
      </c>
      <c r="M327" s="20">
        <v>0.34701612827448203</v>
      </c>
      <c r="N327" s="20" t="s">
        <v>111</v>
      </c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30"/>
    </row>
    <row r="328" spans="1:27" hidden="1" x14ac:dyDescent="0.25">
      <c r="A328">
        <v>292</v>
      </c>
      <c r="B328" s="15">
        <v>36266</v>
      </c>
      <c r="C328" s="25">
        <f t="shared" si="16"/>
        <v>0.113551780581474</v>
      </c>
      <c r="D328" s="25">
        <f>VLOOKUP(B328,input_BB!$B$19:$L$10000,$D$35,0)</f>
        <v>1319</v>
      </c>
      <c r="E328" s="27">
        <f t="shared" si="17"/>
        <v>1.4942956265221971E-2</v>
      </c>
      <c r="F328" s="34">
        <f t="shared" si="19"/>
        <v>1.9540549732554258E-2</v>
      </c>
      <c r="G328" s="25">
        <f t="shared" si="18"/>
        <v>0.65388092223644001</v>
      </c>
      <c r="I328" s="31">
        <v>36266</v>
      </c>
      <c r="J328" s="20">
        <v>0.113551780581474</v>
      </c>
      <c r="K328" s="20">
        <v>0</v>
      </c>
      <c r="L328" s="20">
        <v>0.65388092223644001</v>
      </c>
      <c r="M328" s="20">
        <v>0.34611907776355999</v>
      </c>
      <c r="N328" s="20" t="s">
        <v>111</v>
      </c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30"/>
    </row>
    <row r="329" spans="1:27" hidden="1" x14ac:dyDescent="0.25">
      <c r="A329">
        <v>293</v>
      </c>
      <c r="B329" s="15">
        <v>36273</v>
      </c>
      <c r="C329" s="25">
        <f t="shared" si="16"/>
        <v>0.113540597259998</v>
      </c>
      <c r="D329" s="25">
        <f>VLOOKUP(B329,input_BB!$B$19:$L$10000,$D$35,0)</f>
        <v>1356.85</v>
      </c>
      <c r="E329" s="27">
        <f t="shared" si="17"/>
        <v>1.4920857703339228E-2</v>
      </c>
      <c r="F329" s="34">
        <f t="shared" si="19"/>
        <v>6.3040011866355439E-3</v>
      </c>
      <c r="G329" s="25">
        <f t="shared" si="18"/>
        <v>0.65471459272420796</v>
      </c>
      <c r="I329" s="31">
        <v>36273</v>
      </c>
      <c r="J329" s="20">
        <v>0.113540597259998</v>
      </c>
      <c r="K329" s="20">
        <v>0</v>
      </c>
      <c r="L329" s="20">
        <v>0.65471459272420796</v>
      </c>
      <c r="M329" s="20">
        <v>0.34528540727579199</v>
      </c>
      <c r="N329" s="20" t="s">
        <v>111</v>
      </c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30"/>
    </row>
    <row r="330" spans="1:27" hidden="1" x14ac:dyDescent="0.25">
      <c r="A330">
        <v>294</v>
      </c>
      <c r="B330" s="15">
        <v>36280</v>
      </c>
      <c r="C330" s="25">
        <f t="shared" si="16"/>
        <v>0.113529458642006</v>
      </c>
      <c r="D330" s="25">
        <f>VLOOKUP(B330,input_BB!$B$19:$L$10000,$D$35,0)</f>
        <v>1335.18</v>
      </c>
      <c r="E330" s="27">
        <f t="shared" si="17"/>
        <v>1.48988474768146E-2</v>
      </c>
      <c r="F330" s="34">
        <f t="shared" si="19"/>
        <v>1.2266868840030476E-2</v>
      </c>
      <c r="G330" s="25">
        <f t="shared" si="18"/>
        <v>0.68801060979367101</v>
      </c>
      <c r="I330" s="31">
        <v>36280</v>
      </c>
      <c r="J330" s="20">
        <v>0.113529458642006</v>
      </c>
      <c r="K330" s="20">
        <v>0</v>
      </c>
      <c r="L330" s="20">
        <v>0.68801060979367101</v>
      </c>
      <c r="M330" s="20">
        <v>0.31198939020632899</v>
      </c>
      <c r="N330" s="20" t="s">
        <v>111</v>
      </c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30"/>
    </row>
    <row r="331" spans="1:27" hidden="1" x14ac:dyDescent="0.25">
      <c r="A331">
        <v>295</v>
      </c>
      <c r="B331" s="15">
        <v>36287</v>
      </c>
      <c r="C331" s="25">
        <f t="shared" si="16"/>
        <v>0.113946497440338</v>
      </c>
      <c r="D331" s="25">
        <f>VLOOKUP(B331,input_BB!$B$19:$L$10000,$D$35,0)</f>
        <v>1345</v>
      </c>
      <c r="E331" s="27">
        <f t="shared" si="17"/>
        <v>1.5722928024997477E-2</v>
      </c>
      <c r="F331" s="34">
        <f t="shared" si="19"/>
        <v>-8.7334635368684355E-3</v>
      </c>
      <c r="G331" s="25">
        <f t="shared" si="18"/>
        <v>1</v>
      </c>
      <c r="I331" s="31">
        <v>36287</v>
      </c>
      <c r="J331" s="20">
        <v>0.113946497440338</v>
      </c>
      <c r="K331" s="20">
        <v>0</v>
      </c>
      <c r="L331" s="20">
        <v>1</v>
      </c>
      <c r="M331" s="20" t="s">
        <v>111</v>
      </c>
      <c r="N331" s="20" t="s">
        <v>111</v>
      </c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30"/>
    </row>
    <row r="332" spans="1:27" hidden="1" x14ac:dyDescent="0.25">
      <c r="A332">
        <v>296</v>
      </c>
      <c r="B332" s="15">
        <v>36294</v>
      </c>
      <c r="C332" s="25">
        <f t="shared" si="16"/>
        <v>0.113929979503155</v>
      </c>
      <c r="D332" s="25">
        <f>VLOOKUP(B332,input_BB!$B$19:$L$10000,$D$35,0)</f>
        <v>1337.8</v>
      </c>
      <c r="E332" s="27">
        <f t="shared" si="17"/>
        <v>1.5690288110478606E-2</v>
      </c>
      <c r="F332" s="34">
        <f t="shared" si="19"/>
        <v>1.9622822390987782E-3</v>
      </c>
      <c r="G332" s="25">
        <f t="shared" si="18"/>
        <v>1</v>
      </c>
      <c r="I332" s="31">
        <v>36294</v>
      </c>
      <c r="J332" s="20">
        <v>0.113929979503155</v>
      </c>
      <c r="K332" s="20">
        <v>0</v>
      </c>
      <c r="L332" s="20">
        <v>1</v>
      </c>
      <c r="M332" s="20" t="s">
        <v>111</v>
      </c>
      <c r="N332" s="20" t="s">
        <v>111</v>
      </c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30"/>
    </row>
    <row r="333" spans="1:27" hidden="1" x14ac:dyDescent="0.25">
      <c r="A333">
        <v>297</v>
      </c>
      <c r="B333" s="15">
        <v>36301</v>
      </c>
      <c r="C333" s="25">
        <f t="shared" si="16"/>
        <v>0.113913521170616</v>
      </c>
      <c r="D333" s="25">
        <f>VLOOKUP(B333,input_BB!$B$19:$L$10000,$D$35,0)</f>
        <v>1330.29</v>
      </c>
      <c r="E333" s="27">
        <f t="shared" si="17"/>
        <v>1.5657765976434559E-2</v>
      </c>
      <c r="F333" s="34">
        <f t="shared" si="19"/>
        <v>-1.09368029739777E-2</v>
      </c>
      <c r="G333" s="25">
        <f t="shared" si="18"/>
        <v>1</v>
      </c>
      <c r="I333" s="31">
        <v>36301</v>
      </c>
      <c r="J333" s="20">
        <v>0.113913521170616</v>
      </c>
      <c r="K333" s="20">
        <v>0</v>
      </c>
      <c r="L333" s="20">
        <v>1</v>
      </c>
      <c r="M333" s="20" t="s">
        <v>111</v>
      </c>
      <c r="N333" s="20" t="s">
        <v>111</v>
      </c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30"/>
    </row>
    <row r="334" spans="1:27" hidden="1" x14ac:dyDescent="0.25">
      <c r="A334">
        <v>298</v>
      </c>
      <c r="B334" s="15">
        <v>36308</v>
      </c>
      <c r="C334" s="25">
        <f t="shared" si="16"/>
        <v>0.113897085189819</v>
      </c>
      <c r="D334" s="25">
        <f>VLOOKUP(B334,input_BB!$B$19:$L$10000,$D$35,0)</f>
        <v>1301.8399999999999</v>
      </c>
      <c r="E334" s="27">
        <f t="shared" si="17"/>
        <v>1.5625288010069596E-2</v>
      </c>
      <c r="F334" s="34">
        <f t="shared" si="19"/>
        <v>-2.6879952160263176E-2</v>
      </c>
      <c r="G334" s="25">
        <f t="shared" si="18"/>
        <v>1</v>
      </c>
      <c r="I334" s="31">
        <v>36308</v>
      </c>
      <c r="J334" s="20">
        <v>0.113897085189819</v>
      </c>
      <c r="K334" s="20">
        <v>0</v>
      </c>
      <c r="L334" s="20">
        <v>1</v>
      </c>
      <c r="M334" s="20" t="s">
        <v>111</v>
      </c>
      <c r="N334" s="20" t="s">
        <v>111</v>
      </c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30"/>
    </row>
    <row r="335" spans="1:27" hidden="1" x14ac:dyDescent="0.25">
      <c r="A335">
        <v>299</v>
      </c>
      <c r="B335" s="15">
        <v>36315</v>
      </c>
      <c r="C335" s="25">
        <f t="shared" si="16"/>
        <v>0.11388070881366701</v>
      </c>
      <c r="D335" s="25">
        <f>VLOOKUP(B335,input_BB!$B$19:$L$10000,$D$35,0)</f>
        <v>1327.75</v>
      </c>
      <c r="E335" s="27">
        <f t="shared" si="17"/>
        <v>1.5592927824181464E-2</v>
      </c>
      <c r="F335" s="34">
        <f t="shared" si="19"/>
        <v>-1.9093581098857948E-3</v>
      </c>
      <c r="G335" s="25">
        <f t="shared" si="18"/>
        <v>1</v>
      </c>
      <c r="I335" s="31">
        <v>36315</v>
      </c>
      <c r="J335" s="20">
        <v>0.11388070881366701</v>
      </c>
      <c r="K335" s="20">
        <v>0</v>
      </c>
      <c r="L335" s="20">
        <v>1</v>
      </c>
      <c r="M335" s="20" t="s">
        <v>111</v>
      </c>
      <c r="N335" s="20" t="s">
        <v>111</v>
      </c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30"/>
    </row>
    <row r="336" spans="1:27" hidden="1" x14ac:dyDescent="0.25">
      <c r="A336">
        <v>300</v>
      </c>
      <c r="B336" s="15">
        <v>36322</v>
      </c>
      <c r="C336" s="25">
        <f t="shared" si="16"/>
        <v>0.11386437714099901</v>
      </c>
      <c r="D336" s="25">
        <f>VLOOKUP(B336,input_BB!$B$19:$L$10000,$D$35,0)</f>
        <v>1293.6400000000001</v>
      </c>
      <c r="E336" s="27">
        <f t="shared" si="17"/>
        <v>1.5560655973651447E-2</v>
      </c>
      <c r="F336" s="34">
        <f t="shared" si="19"/>
        <v>-6.2987771154672245E-3</v>
      </c>
      <c r="G336" s="25">
        <f t="shared" si="18"/>
        <v>1</v>
      </c>
      <c r="I336" s="31">
        <v>36322</v>
      </c>
      <c r="J336" s="20">
        <v>0.11386437714099901</v>
      </c>
      <c r="K336" s="20">
        <v>0</v>
      </c>
      <c r="L336" s="20">
        <v>1</v>
      </c>
      <c r="M336" s="20" t="s">
        <v>111</v>
      </c>
      <c r="N336" s="20" t="s">
        <v>111</v>
      </c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30"/>
    </row>
    <row r="337" spans="1:27" hidden="1" x14ac:dyDescent="0.25">
      <c r="A337">
        <v>301</v>
      </c>
      <c r="B337" s="15">
        <v>36329</v>
      </c>
      <c r="C337" s="25">
        <f t="shared" si="16"/>
        <v>0.11384806782007199</v>
      </c>
      <c r="D337" s="25">
        <f>VLOOKUP(B337,input_BB!$B$19:$L$10000,$D$35,0)</f>
        <v>1342.84</v>
      </c>
      <c r="E337" s="27">
        <f t="shared" si="17"/>
        <v>1.5528428290798485E-2</v>
      </c>
      <c r="F337" s="34">
        <f t="shared" si="19"/>
        <v>1.1365091319901932E-2</v>
      </c>
      <c r="G337" s="25">
        <f t="shared" si="18"/>
        <v>1</v>
      </c>
      <c r="I337" s="31">
        <v>36329</v>
      </c>
      <c r="J337" s="20">
        <v>0.11384806782007199</v>
      </c>
      <c r="K337" s="20">
        <v>0</v>
      </c>
      <c r="L337" s="20">
        <v>1</v>
      </c>
      <c r="M337" s="20" t="s">
        <v>111</v>
      </c>
      <c r="N337" s="20" t="s">
        <v>111</v>
      </c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30"/>
    </row>
    <row r="338" spans="1:27" hidden="1" x14ac:dyDescent="0.25">
      <c r="A338">
        <v>302</v>
      </c>
      <c r="B338" s="15">
        <v>36336</v>
      </c>
      <c r="C338" s="25">
        <f t="shared" si="16"/>
        <v>0.11383182555437101</v>
      </c>
      <c r="D338" s="25">
        <f>VLOOKUP(B338,input_BB!$B$19:$L$10000,$D$35,0)</f>
        <v>1315.31</v>
      </c>
      <c r="E338" s="27">
        <f t="shared" si="17"/>
        <v>1.5496333110982752E-2</v>
      </c>
      <c r="F338" s="34">
        <f t="shared" si="19"/>
        <v>1.6751182709254353E-2</v>
      </c>
      <c r="G338" s="25">
        <f t="shared" si="18"/>
        <v>1</v>
      </c>
      <c r="I338" s="31">
        <v>36336</v>
      </c>
      <c r="J338" s="20">
        <v>0.11383182555437101</v>
      </c>
      <c r="K338" s="20">
        <v>0</v>
      </c>
      <c r="L338" s="20">
        <v>1</v>
      </c>
      <c r="M338" s="20" t="s">
        <v>111</v>
      </c>
      <c r="N338" s="20" t="s">
        <v>111</v>
      </c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30"/>
    </row>
    <row r="339" spans="1:27" hidden="1" x14ac:dyDescent="0.25">
      <c r="A339">
        <v>303</v>
      </c>
      <c r="B339" s="15">
        <v>36343</v>
      </c>
      <c r="C339" s="25">
        <f t="shared" si="16"/>
        <v>0.11381559073925</v>
      </c>
      <c r="D339" s="25">
        <f>VLOOKUP(B339,input_BB!$B$19:$L$10000,$D$35,0)</f>
        <v>1391.22</v>
      </c>
      <c r="E339" s="27">
        <f t="shared" si="17"/>
        <v>1.5464252653725362E-2</v>
      </c>
      <c r="F339" s="34">
        <f t="shared" si="19"/>
        <v>3.6028119507908629E-2</v>
      </c>
      <c r="G339" s="25">
        <f t="shared" si="18"/>
        <v>1</v>
      </c>
      <c r="I339" s="31">
        <v>36343</v>
      </c>
      <c r="J339" s="20">
        <v>0.11381559073925</v>
      </c>
      <c r="K339" s="20">
        <v>0</v>
      </c>
      <c r="L339" s="20">
        <v>1</v>
      </c>
      <c r="M339" s="20" t="s">
        <v>111</v>
      </c>
      <c r="N339" s="20" t="s">
        <v>111</v>
      </c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30"/>
    </row>
    <row r="340" spans="1:27" hidden="1" x14ac:dyDescent="0.25">
      <c r="A340">
        <v>304</v>
      </c>
      <c r="B340" s="15">
        <v>36350</v>
      </c>
      <c r="C340" s="25">
        <f t="shared" si="16"/>
        <v>0.113799408078194</v>
      </c>
      <c r="D340" s="25">
        <f>VLOOKUP(B340,input_BB!$B$19:$L$10000,$D$35,0)</f>
        <v>1403.28</v>
      </c>
      <c r="E340" s="27">
        <f t="shared" si="17"/>
        <v>1.5432275254386429E-2</v>
      </c>
      <c r="F340" s="34">
        <f t="shared" si="19"/>
        <v>6.6881571644707316E-2</v>
      </c>
      <c r="G340" s="25">
        <f t="shared" si="18"/>
        <v>1</v>
      </c>
      <c r="I340" s="31">
        <v>36350</v>
      </c>
      <c r="J340" s="20">
        <v>0.113799408078194</v>
      </c>
      <c r="K340" s="20">
        <v>0</v>
      </c>
      <c r="L340" s="20">
        <v>1</v>
      </c>
      <c r="M340" s="20" t="s">
        <v>111</v>
      </c>
      <c r="N340" s="20" t="s">
        <v>111</v>
      </c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30"/>
    </row>
    <row r="341" spans="1:27" hidden="1" x14ac:dyDescent="0.25">
      <c r="A341">
        <v>305</v>
      </c>
      <c r="B341" s="15">
        <v>36357</v>
      </c>
      <c r="C341" s="25">
        <f t="shared" si="16"/>
        <v>0.113783285021782</v>
      </c>
      <c r="D341" s="25">
        <f>VLOOKUP(B341,input_BB!$B$19:$L$10000,$D$35,0)</f>
        <v>1418.78</v>
      </c>
      <c r="E341" s="27">
        <f t="shared" si="17"/>
        <v>1.5400415635522378E-2</v>
      </c>
      <c r="F341" s="34">
        <f t="shared" si="19"/>
        <v>1.980995097827809E-2</v>
      </c>
      <c r="G341" s="25">
        <f t="shared" si="18"/>
        <v>1</v>
      </c>
      <c r="I341" s="31">
        <v>36357</v>
      </c>
      <c r="J341" s="20">
        <v>0.113783285021782</v>
      </c>
      <c r="K341" s="20">
        <v>1</v>
      </c>
      <c r="L341" s="20">
        <v>1</v>
      </c>
      <c r="M341" s="20" t="s">
        <v>111</v>
      </c>
      <c r="N341" s="20" t="s">
        <v>111</v>
      </c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30"/>
    </row>
    <row r="342" spans="1:27" hidden="1" x14ac:dyDescent="0.25">
      <c r="A342">
        <v>306</v>
      </c>
      <c r="B342" s="15">
        <v>36364</v>
      </c>
      <c r="C342" s="25">
        <f t="shared" si="16"/>
        <v>0.113767199218273</v>
      </c>
      <c r="D342" s="25">
        <f>VLOOKUP(B342,input_BB!$B$19:$L$10000,$D$35,0)</f>
        <v>1356.94</v>
      </c>
      <c r="E342" s="27">
        <f t="shared" si="17"/>
        <v>1.5368629629456074E-2</v>
      </c>
      <c r="F342" s="34">
        <f t="shared" si="19"/>
        <v>-3.3022632689128306E-2</v>
      </c>
      <c r="G342" s="25">
        <f t="shared" si="18"/>
        <v>1</v>
      </c>
      <c r="I342" s="31">
        <v>36364</v>
      </c>
      <c r="J342" s="20">
        <v>0.113767199218273</v>
      </c>
      <c r="K342" s="20">
        <v>0</v>
      </c>
      <c r="L342" s="20">
        <v>1</v>
      </c>
      <c r="M342" s="20" t="s">
        <v>111</v>
      </c>
      <c r="N342" s="20" t="s">
        <v>111</v>
      </c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30"/>
    </row>
    <row r="343" spans="1:27" hidden="1" x14ac:dyDescent="0.25">
      <c r="A343">
        <v>307</v>
      </c>
      <c r="B343" s="15">
        <v>36371</v>
      </c>
      <c r="C343" s="25">
        <f t="shared" si="16"/>
        <v>0.114643804728985</v>
      </c>
      <c r="D343" s="25">
        <f>VLOOKUP(B343,input_BB!$B$19:$L$10000,$D$35,0)</f>
        <v>1328.72</v>
      </c>
      <c r="E343" s="27">
        <f t="shared" si="17"/>
        <v>1.7100827095727789E-2</v>
      </c>
      <c r="F343" s="34">
        <f t="shared" si="19"/>
        <v>-6.3477071850463029E-2</v>
      </c>
      <c r="G343" s="25">
        <f t="shared" si="18"/>
        <v>1</v>
      </c>
      <c r="I343" s="31">
        <v>36371</v>
      </c>
      <c r="J343" s="20">
        <v>0.114643804728985</v>
      </c>
      <c r="K343" s="20">
        <v>0</v>
      </c>
      <c r="L343" s="33">
        <v>1</v>
      </c>
      <c r="M343" s="20" t="s">
        <v>111</v>
      </c>
      <c r="N343" s="20" t="s">
        <v>111</v>
      </c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30"/>
    </row>
    <row r="344" spans="1:27" hidden="1" x14ac:dyDescent="0.25">
      <c r="A344">
        <v>308</v>
      </c>
      <c r="B344" s="15">
        <v>36378</v>
      </c>
      <c r="C344" s="25">
        <f t="shared" si="16"/>
        <v>0.11462664604187001</v>
      </c>
      <c r="D344" s="25">
        <f>VLOOKUP(B344,input_BB!$B$19:$L$10000,$D$35,0)</f>
        <v>1300.29</v>
      </c>
      <c r="E344" s="27">
        <f t="shared" si="17"/>
        <v>1.7066921041086407E-2</v>
      </c>
      <c r="F344" s="34">
        <f t="shared" si="19"/>
        <v>-4.174834554217588E-2</v>
      </c>
      <c r="G344" s="25">
        <f t="shared" si="18"/>
        <v>1</v>
      </c>
      <c r="I344" s="31">
        <v>36378</v>
      </c>
      <c r="J344" s="20">
        <v>0.11462664604187001</v>
      </c>
      <c r="K344" s="20">
        <v>0</v>
      </c>
      <c r="L344" s="20">
        <v>1</v>
      </c>
      <c r="M344" s="20" t="s">
        <v>111</v>
      </c>
      <c r="N344" s="20" t="s">
        <v>111</v>
      </c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30"/>
    </row>
    <row r="345" spans="1:27" hidden="1" x14ac:dyDescent="0.25">
      <c r="A345">
        <v>309</v>
      </c>
      <c r="B345" s="15">
        <v>36385</v>
      </c>
      <c r="C345" s="25">
        <f t="shared" si="16"/>
        <v>0.11460953950882</v>
      </c>
      <c r="D345" s="25">
        <f>VLOOKUP(B345,input_BB!$B$19:$L$10000,$D$35,0)</f>
        <v>1327.68</v>
      </c>
      <c r="E345" s="27">
        <f t="shared" si="17"/>
        <v>1.7033118044363454E-2</v>
      </c>
      <c r="F345" s="34">
        <f t="shared" si="19"/>
        <v>-7.8270817026915296E-4</v>
      </c>
      <c r="G345" s="25">
        <f t="shared" si="18"/>
        <v>1</v>
      </c>
      <c r="I345" s="31">
        <v>36385</v>
      </c>
      <c r="J345" s="20">
        <v>0.11460953950882</v>
      </c>
      <c r="K345" s="20">
        <v>0</v>
      </c>
      <c r="L345" s="20">
        <v>1</v>
      </c>
      <c r="M345" s="20" t="s">
        <v>111</v>
      </c>
      <c r="N345" s="20" t="s">
        <v>111</v>
      </c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30"/>
    </row>
    <row r="346" spans="1:27" hidden="1" x14ac:dyDescent="0.25">
      <c r="A346">
        <v>310</v>
      </c>
      <c r="B346" s="15">
        <v>36392</v>
      </c>
      <c r="C346" s="25">
        <f t="shared" si="16"/>
        <v>0.114592485129833</v>
      </c>
      <c r="D346" s="25">
        <f>VLOOKUP(B346,input_BB!$B$19:$L$10000,$D$35,0)</f>
        <v>1336.61</v>
      </c>
      <c r="E346" s="27">
        <f t="shared" si="17"/>
        <v>1.6999418105555039E-2</v>
      </c>
      <c r="F346" s="34">
        <f t="shared" si="19"/>
        <v>2.7932230502426325E-2</v>
      </c>
      <c r="G346" s="25">
        <f t="shared" si="18"/>
        <v>1</v>
      </c>
      <c r="I346" s="31">
        <v>36392</v>
      </c>
      <c r="J346" s="20">
        <v>0.114592485129833</v>
      </c>
      <c r="K346" s="20">
        <v>0</v>
      </c>
      <c r="L346" s="20">
        <v>1</v>
      </c>
      <c r="M346" s="20" t="s">
        <v>111</v>
      </c>
      <c r="N346" s="20" t="s">
        <v>111</v>
      </c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30"/>
    </row>
    <row r="347" spans="1:27" hidden="1" x14ac:dyDescent="0.25">
      <c r="A347">
        <v>311</v>
      </c>
      <c r="B347" s="15">
        <v>36399</v>
      </c>
      <c r="C347" s="25">
        <f t="shared" si="16"/>
        <v>0.114575453102589</v>
      </c>
      <c r="D347" s="25">
        <f>VLOOKUP(B347,input_BB!$B$19:$L$10000,$D$35,0)</f>
        <v>1348.27</v>
      </c>
      <c r="E347" s="27">
        <f t="shared" si="17"/>
        <v>1.6965762334427655E-2</v>
      </c>
      <c r="F347" s="34">
        <f t="shared" si="19"/>
        <v>1.5508255001205118E-2</v>
      </c>
      <c r="G347" s="25">
        <f t="shared" si="18"/>
        <v>1</v>
      </c>
      <c r="I347" s="31">
        <v>36399</v>
      </c>
      <c r="J347" s="20">
        <v>0.114575453102589</v>
      </c>
      <c r="K347" s="20">
        <v>0</v>
      </c>
      <c r="L347" s="20">
        <v>1</v>
      </c>
      <c r="M347" s="20" t="s">
        <v>111</v>
      </c>
      <c r="N347" s="20" t="s">
        <v>111</v>
      </c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30"/>
    </row>
    <row r="348" spans="1:27" hidden="1" x14ac:dyDescent="0.25">
      <c r="A348">
        <v>312</v>
      </c>
      <c r="B348" s="15">
        <v>36406</v>
      </c>
      <c r="C348" s="25">
        <f t="shared" si="16"/>
        <v>0.114558480679989</v>
      </c>
      <c r="D348" s="25">
        <f>VLOOKUP(B348,input_BB!$B$19:$L$10000,$D$35,0)</f>
        <v>1357.24</v>
      </c>
      <c r="E348" s="27">
        <f t="shared" si="17"/>
        <v>1.6932224343775126E-2</v>
      </c>
      <c r="F348" s="34">
        <f t="shared" si="19"/>
        <v>1.5434569545342391E-2</v>
      </c>
      <c r="G348" s="25">
        <f t="shared" si="18"/>
        <v>1</v>
      </c>
      <c r="I348" s="31">
        <v>36406</v>
      </c>
      <c r="J348" s="20">
        <v>0.114558480679989</v>
      </c>
      <c r="K348" s="20">
        <v>0</v>
      </c>
      <c r="L348" s="20">
        <v>1</v>
      </c>
      <c r="M348" s="20" t="s">
        <v>111</v>
      </c>
      <c r="N348" s="20" t="s">
        <v>111</v>
      </c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30"/>
    </row>
    <row r="349" spans="1:27" hidden="1" x14ac:dyDescent="0.25">
      <c r="A349">
        <v>313</v>
      </c>
      <c r="B349" s="15">
        <v>36413</v>
      </c>
      <c r="C349" s="25">
        <f t="shared" si="16"/>
        <v>0.114541552960873</v>
      </c>
      <c r="D349" s="25">
        <f>VLOOKUP(B349,input_BB!$B$19:$L$10000,$D$35,0)</f>
        <v>1351.66</v>
      </c>
      <c r="E349" s="27">
        <f t="shared" si="17"/>
        <v>1.6898774688480715E-2</v>
      </c>
      <c r="F349" s="34">
        <f t="shared" si="19"/>
        <v>2.5143331825228099E-3</v>
      </c>
      <c r="G349" s="25">
        <f t="shared" si="18"/>
        <v>1</v>
      </c>
      <c r="I349" s="31">
        <v>36413</v>
      </c>
      <c r="J349" s="20">
        <v>0.114541552960873</v>
      </c>
      <c r="K349" s="20">
        <v>1</v>
      </c>
      <c r="L349" s="20">
        <v>1</v>
      </c>
      <c r="M349" s="20" t="s">
        <v>111</v>
      </c>
      <c r="N349" s="20" t="s">
        <v>111</v>
      </c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30"/>
    </row>
    <row r="350" spans="1:27" hidden="1" x14ac:dyDescent="0.25">
      <c r="A350">
        <v>314</v>
      </c>
      <c r="B350" s="15">
        <v>36420</v>
      </c>
      <c r="C350" s="25">
        <f t="shared" si="16"/>
        <v>0.11452464759349799</v>
      </c>
      <c r="D350" s="25">
        <f>VLOOKUP(B350,input_BB!$B$19:$L$10000,$D$35,0)</f>
        <v>1335.42</v>
      </c>
      <c r="E350" s="27">
        <f t="shared" si="17"/>
        <v>1.6865369200863383E-2</v>
      </c>
      <c r="F350" s="34">
        <f t="shared" si="19"/>
        <v>-1.6076743980430797E-2</v>
      </c>
      <c r="G350" s="25">
        <f t="shared" si="18"/>
        <v>1</v>
      </c>
      <c r="I350" s="31">
        <v>36420</v>
      </c>
      <c r="J350" s="20">
        <v>0.11452464759349799</v>
      </c>
      <c r="K350" s="20">
        <v>0</v>
      </c>
      <c r="L350" s="20">
        <v>1</v>
      </c>
      <c r="M350" s="20" t="s">
        <v>111</v>
      </c>
      <c r="N350" s="20" t="s">
        <v>111</v>
      </c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30"/>
    </row>
    <row r="351" spans="1:27" hidden="1" x14ac:dyDescent="0.25">
      <c r="A351">
        <v>315</v>
      </c>
      <c r="B351" s="15">
        <v>36427</v>
      </c>
      <c r="C351" s="25">
        <f t="shared" si="16"/>
        <v>0.117528013885021</v>
      </c>
      <c r="D351" s="25">
        <f>VLOOKUP(B351,input_BB!$B$19:$L$10000,$D$35,0)</f>
        <v>1277.3599999999999</v>
      </c>
      <c r="E351" s="27">
        <f t="shared" si="17"/>
        <v>2.2800106567773714E-2</v>
      </c>
      <c r="F351" s="34">
        <f t="shared" si="19"/>
        <v>-5.496944497876699E-2</v>
      </c>
      <c r="G351" s="25">
        <f t="shared" si="18"/>
        <v>0.38793612564608898</v>
      </c>
      <c r="I351" s="31">
        <v>36427</v>
      </c>
      <c r="J351" s="20">
        <v>0.117528013885021</v>
      </c>
      <c r="K351" s="20">
        <v>0</v>
      </c>
      <c r="L351" s="20">
        <v>0.38793612564608898</v>
      </c>
      <c r="M351" s="20">
        <v>6.9734264901577803E-2</v>
      </c>
      <c r="N351" s="20">
        <v>0.54232960945233299</v>
      </c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30"/>
    </row>
    <row r="352" spans="1:27" hidden="1" x14ac:dyDescent="0.25">
      <c r="A352">
        <v>316</v>
      </c>
      <c r="B352" s="15">
        <v>36434</v>
      </c>
      <c r="C352" s="25">
        <f t="shared" si="16"/>
        <v>0.36149626970291099</v>
      </c>
      <c r="D352" s="25">
        <f>VLOOKUP(B352,input_BB!$B$19:$L$10000,$D$35,0)</f>
        <v>1282.81</v>
      </c>
      <c r="E352" s="27">
        <f t="shared" si="17"/>
        <v>0.50488833144697953</v>
      </c>
      <c r="F352" s="34">
        <f t="shared" si="19"/>
        <v>-3.9395845501789761E-2</v>
      </c>
      <c r="G352" s="25">
        <f t="shared" si="18"/>
        <v>0.38814215292860899</v>
      </c>
      <c r="I352" s="31">
        <v>36434</v>
      </c>
      <c r="J352" s="20">
        <v>0.36149626970291099</v>
      </c>
      <c r="K352" s="20">
        <v>0</v>
      </c>
      <c r="L352" s="20">
        <v>0.38814215292860899</v>
      </c>
      <c r="M352" s="20">
        <v>6.9753744956910099E-2</v>
      </c>
      <c r="N352" s="20">
        <v>0.54210410211448101</v>
      </c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30"/>
    </row>
    <row r="353" spans="1:27" hidden="1" x14ac:dyDescent="0.25">
      <c r="A353">
        <v>317</v>
      </c>
      <c r="B353" s="15">
        <v>36441</v>
      </c>
      <c r="C353" s="25">
        <f t="shared" si="16"/>
        <v>0.11746439337730399</v>
      </c>
      <c r="D353" s="25">
        <f>VLOOKUP(B353,input_BB!$B$19:$L$10000,$D$35,0)</f>
        <v>1336.02</v>
      </c>
      <c r="E353" s="27">
        <f t="shared" si="17"/>
        <v>2.2674390631786945E-2</v>
      </c>
      <c r="F353" s="34">
        <f t="shared" si="19"/>
        <v>4.5922840859272229E-2</v>
      </c>
      <c r="G353" s="25">
        <f t="shared" si="18"/>
        <v>0.38834655627588899</v>
      </c>
      <c r="I353" s="31">
        <v>36441</v>
      </c>
      <c r="J353" s="20">
        <v>0.11746439337730399</v>
      </c>
      <c r="K353" s="20">
        <v>0</v>
      </c>
      <c r="L353" s="20">
        <v>0.38834655627588899</v>
      </c>
      <c r="M353" s="20">
        <v>6.9773444729166398E-2</v>
      </c>
      <c r="N353" s="20">
        <v>0.54187999899494399</v>
      </c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30"/>
    </row>
    <row r="354" spans="1:27" hidden="1" x14ac:dyDescent="0.25">
      <c r="A354">
        <v>318</v>
      </c>
      <c r="B354" s="15">
        <v>36448</v>
      </c>
      <c r="C354" s="25">
        <f t="shared" si="16"/>
        <v>0.11743282526731499</v>
      </c>
      <c r="D354" s="25">
        <f>VLOOKUP(B354,input_BB!$B$19:$L$10000,$D$35,0)</f>
        <v>1247.4100000000001</v>
      </c>
      <c r="E354" s="27">
        <f t="shared" si="17"/>
        <v>2.2612011146979097E-2</v>
      </c>
      <c r="F354" s="34">
        <f t="shared" si="19"/>
        <v>-2.7595668883154789E-2</v>
      </c>
      <c r="G354" s="25">
        <f t="shared" si="18"/>
        <v>0.38854664439340703</v>
      </c>
      <c r="I354" s="31">
        <v>36448</v>
      </c>
      <c r="J354" s="20">
        <v>0.11743282526731499</v>
      </c>
      <c r="K354" s="20">
        <v>0</v>
      </c>
      <c r="L354" s="20">
        <v>0.38854664439340703</v>
      </c>
      <c r="M354" s="20">
        <v>6.9793108589226299E-2</v>
      </c>
      <c r="N354" s="20">
        <v>0.54166024701736604</v>
      </c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30"/>
    </row>
    <row r="355" spans="1:27" hidden="1" x14ac:dyDescent="0.25">
      <c r="A355">
        <v>319</v>
      </c>
      <c r="B355" s="15">
        <v>36455</v>
      </c>
      <c r="C355" s="25">
        <f t="shared" si="16"/>
        <v>0.117401376366615</v>
      </c>
      <c r="D355" s="25">
        <f>VLOOKUP(B355,input_BB!$B$19:$L$10000,$D$35,0)</f>
        <v>1301.6500000000001</v>
      </c>
      <c r="E355" s="27">
        <f t="shared" si="17"/>
        <v>2.2549867223122966E-2</v>
      </c>
      <c r="F355" s="34">
        <f t="shared" si="19"/>
        <v>-2.5725662789479076E-2</v>
      </c>
      <c r="G355" s="25">
        <f t="shared" si="18"/>
        <v>0.38874838449215199</v>
      </c>
      <c r="I355" s="31">
        <v>36455</v>
      </c>
      <c r="J355" s="20">
        <v>0.117401376366615</v>
      </c>
      <c r="K355" s="20">
        <v>0</v>
      </c>
      <c r="L355" s="20">
        <v>0.38874838449215199</v>
      </c>
      <c r="M355" s="20">
        <v>6.9812152092477195E-2</v>
      </c>
      <c r="N355" s="20">
        <v>0.54143946341537097</v>
      </c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30"/>
    </row>
    <row r="356" spans="1:27" hidden="1" x14ac:dyDescent="0.25">
      <c r="A356">
        <v>320</v>
      </c>
      <c r="B356" s="15">
        <v>36462</v>
      </c>
      <c r="C356" s="25">
        <f t="shared" si="16"/>
        <v>0.117401376366615</v>
      </c>
      <c r="D356" s="25">
        <f>VLOOKUP(B356,input_BB!$B$19:$L$10000,$D$35,0)</f>
        <v>1362.93</v>
      </c>
      <c r="E356" s="27">
        <f t="shared" si="17"/>
        <v>2.2549867223122966E-2</v>
      </c>
      <c r="F356" s="34">
        <f t="shared" si="19"/>
        <v>9.2607883534683744E-2</v>
      </c>
      <c r="G356" s="25">
        <f t="shared" si="18"/>
        <v>0.244997474828718</v>
      </c>
      <c r="I356" s="31">
        <v>36462</v>
      </c>
      <c r="J356" s="20">
        <v>0.117401376366615</v>
      </c>
      <c r="K356" s="20">
        <v>0</v>
      </c>
      <c r="L356" s="20">
        <v>0.244997474828718</v>
      </c>
      <c r="M356" s="20">
        <v>0.15220806461459399</v>
      </c>
      <c r="N356" s="20">
        <v>0.60279446055668795</v>
      </c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30"/>
    </row>
    <row r="357" spans="1:27" hidden="1" x14ac:dyDescent="0.25">
      <c r="A357">
        <v>321</v>
      </c>
      <c r="B357" s="15">
        <v>36469</v>
      </c>
      <c r="C357" s="25">
        <f t="shared" si="16"/>
        <v>0.11737004667520499</v>
      </c>
      <c r="D357" s="25">
        <f>VLOOKUP(B357,input_BB!$B$19:$L$10000,$D$35,0)</f>
        <v>1370.23</v>
      </c>
      <c r="E357" s="27">
        <f t="shared" si="17"/>
        <v>2.2487958860220463E-2</v>
      </c>
      <c r="F357" s="34">
        <f t="shared" si="19"/>
        <v>5.2686974225021999E-2</v>
      </c>
      <c r="G357" s="25">
        <f t="shared" si="18"/>
        <v>0.24519559847264899</v>
      </c>
      <c r="I357" s="31">
        <v>36469</v>
      </c>
      <c r="J357" s="20">
        <v>0.11737004667520499</v>
      </c>
      <c r="K357" s="20">
        <v>0</v>
      </c>
      <c r="L357" s="20">
        <v>0.24519559847264899</v>
      </c>
      <c r="M357" s="20">
        <v>0.15224098191214899</v>
      </c>
      <c r="N357" s="20">
        <v>0.60256341961520099</v>
      </c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30"/>
    </row>
    <row r="358" spans="1:27" hidden="1" x14ac:dyDescent="0.25">
      <c r="A358">
        <v>322</v>
      </c>
      <c r="B358" s="15">
        <v>36476</v>
      </c>
      <c r="C358" s="25">
        <f t="shared" ref="C358:C421" si="20">J358</f>
        <v>0.11733890324831001</v>
      </c>
      <c r="D358" s="25">
        <f>VLOOKUP(B358,input_BB!$B$19:$L$10000,$D$35,0)</f>
        <v>1396.06</v>
      </c>
      <c r="E358" s="27">
        <f t="shared" ref="E358:E421" si="21">(C358-$E$34)/$E$36</f>
        <v>2.2426418561306869E-2</v>
      </c>
      <c r="F358" s="34">
        <f t="shared" si="19"/>
        <v>2.4307924838399497E-2</v>
      </c>
      <c r="G358" s="25">
        <f t="shared" ref="G358:G421" si="22">VLOOKUP(B358,$I$37:$AA$5000,$G$34,0)</f>
        <v>0.245386930014698</v>
      </c>
      <c r="I358" s="31">
        <v>36476</v>
      </c>
      <c r="J358" s="20">
        <v>0.11733890324831001</v>
      </c>
      <c r="K358" s="20">
        <v>0</v>
      </c>
      <c r="L358" s="20">
        <v>0.245386930014698</v>
      </c>
      <c r="M358" s="20">
        <v>0.15227520313843601</v>
      </c>
      <c r="N358" s="20">
        <v>0.60233786684686597</v>
      </c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30"/>
    </row>
    <row r="359" spans="1:27" hidden="1" x14ac:dyDescent="0.25">
      <c r="A359">
        <v>323</v>
      </c>
      <c r="B359" s="15">
        <v>36483</v>
      </c>
      <c r="C359" s="25">
        <f t="shared" si="20"/>
        <v>0.117307856678963</v>
      </c>
      <c r="D359" s="25">
        <f>VLOOKUP(B359,input_BB!$B$19:$L$10000,$D$35,0)</f>
        <v>1422</v>
      </c>
      <c r="E359" s="27">
        <f t="shared" si="21"/>
        <v>2.2365069655667851E-2</v>
      </c>
      <c r="F359" s="34">
        <f t="shared" si="19"/>
        <v>3.778197820803797E-2</v>
      </c>
      <c r="G359" s="25">
        <f t="shared" si="22"/>
        <v>0.245582974599794</v>
      </c>
      <c r="I359" s="31">
        <v>36483</v>
      </c>
      <c r="J359" s="20">
        <v>0.117307856678963</v>
      </c>
      <c r="K359" s="20">
        <v>0</v>
      </c>
      <c r="L359" s="20">
        <v>0.245582974599794</v>
      </c>
      <c r="M359" s="20">
        <v>0.15230806894208099</v>
      </c>
      <c r="N359" s="20">
        <v>0.60210895645812501</v>
      </c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30"/>
    </row>
    <row r="360" spans="1:27" hidden="1" x14ac:dyDescent="0.25">
      <c r="A360">
        <v>324</v>
      </c>
      <c r="B360" s="15">
        <v>36490</v>
      </c>
      <c r="C360" s="25">
        <f t="shared" si="20"/>
        <v>0.11727698892355</v>
      </c>
      <c r="D360" s="25">
        <f>VLOOKUP(B360,input_BB!$B$19:$L$10000,$D$35,0)</f>
        <v>1416.62</v>
      </c>
      <c r="E360" s="27">
        <f t="shared" si="21"/>
        <v>2.2304074091457373E-2</v>
      </c>
      <c r="F360" s="34">
        <f t="shared" ref="F360:F423" si="23">D360/D358-1</f>
        <v>1.4727160723751131E-2</v>
      </c>
      <c r="G360" s="25">
        <f t="shared" si="22"/>
        <v>0.24577518598553699</v>
      </c>
      <c r="I360" s="31">
        <v>36490</v>
      </c>
      <c r="J360" s="20">
        <v>0.11727698892355</v>
      </c>
      <c r="K360" s="20">
        <v>0</v>
      </c>
      <c r="L360" s="20">
        <v>0.24577518598553699</v>
      </c>
      <c r="M360" s="20">
        <v>0.15234059213006501</v>
      </c>
      <c r="N360" s="20">
        <v>0.60188422188439805</v>
      </c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30"/>
    </row>
    <row r="361" spans="1:27" hidden="1" x14ac:dyDescent="0.25">
      <c r="A361">
        <v>325</v>
      </c>
      <c r="B361" s="15">
        <v>36497</v>
      </c>
      <c r="C361" s="25">
        <f t="shared" si="20"/>
        <v>0.11724623292684599</v>
      </c>
      <c r="D361" s="25">
        <f>VLOOKUP(B361,input_BB!$B$19:$L$10000,$D$35,0)</f>
        <v>1433.3</v>
      </c>
      <c r="E361" s="27">
        <f t="shared" si="21"/>
        <v>2.2243299365640207E-2</v>
      </c>
      <c r="F361" s="34">
        <f t="shared" si="23"/>
        <v>7.9465541490857383E-3</v>
      </c>
      <c r="G361" s="25">
        <f t="shared" si="22"/>
        <v>0.24596718630771999</v>
      </c>
      <c r="I361" s="31">
        <v>36497</v>
      </c>
      <c r="J361" s="20">
        <v>0.11724623292684599</v>
      </c>
      <c r="K361" s="20">
        <v>0</v>
      </c>
      <c r="L361" s="20">
        <v>0.24596718630771999</v>
      </c>
      <c r="M361" s="20">
        <v>0.15237317376424001</v>
      </c>
      <c r="N361" s="20">
        <v>0.60165963992803895</v>
      </c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30"/>
    </row>
    <row r="362" spans="1:27" hidden="1" x14ac:dyDescent="0.25">
      <c r="A362">
        <v>326</v>
      </c>
      <c r="B362" s="15">
        <v>36504</v>
      </c>
      <c r="C362" s="25">
        <f t="shared" si="20"/>
        <v>0.117215618491173</v>
      </c>
      <c r="D362" s="25">
        <f>VLOOKUP(B362,input_BB!$B$19:$L$10000,$D$35,0)</f>
        <v>1417.04</v>
      </c>
      <c r="E362" s="27">
        <f t="shared" si="21"/>
        <v>2.2182804368453813E-2</v>
      </c>
      <c r="F362" s="34">
        <f t="shared" si="23"/>
        <v>2.9648035464702183E-4</v>
      </c>
      <c r="G362" s="25">
        <f t="shared" si="22"/>
        <v>0.246156187827833</v>
      </c>
      <c r="I362" s="31">
        <v>36504</v>
      </c>
      <c r="J362" s="20">
        <v>0.117215618491173</v>
      </c>
      <c r="K362" s="20">
        <v>0</v>
      </c>
      <c r="L362" s="20">
        <v>0.246156187827833</v>
      </c>
      <c r="M362" s="20">
        <v>0.15240562151714801</v>
      </c>
      <c r="N362" s="20">
        <v>0.60143819065501902</v>
      </c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30"/>
    </row>
    <row r="363" spans="1:27" hidden="1" x14ac:dyDescent="0.25">
      <c r="A363">
        <v>327</v>
      </c>
      <c r="B363" s="15">
        <v>36511</v>
      </c>
      <c r="C363" s="25">
        <f t="shared" si="20"/>
        <v>0.117185153067112</v>
      </c>
      <c r="D363" s="25">
        <f>VLOOKUP(B363,input_BB!$B$19:$L$10000,$D$35,0)</f>
        <v>1421.03</v>
      </c>
      <c r="E363" s="27">
        <f t="shared" si="21"/>
        <v>2.2122603822458502E-2</v>
      </c>
      <c r="F363" s="34">
        <f t="shared" si="23"/>
        <v>-8.5606642014930401E-3</v>
      </c>
      <c r="G363" s="25">
        <f t="shared" si="22"/>
        <v>0.24634910227038401</v>
      </c>
      <c r="I363" s="31">
        <v>36511</v>
      </c>
      <c r="J363" s="20">
        <v>0.117185153067112</v>
      </c>
      <c r="K363" s="20">
        <v>0</v>
      </c>
      <c r="L363" s="20">
        <v>0.24634910227038401</v>
      </c>
      <c r="M363" s="20">
        <v>0.15243626792971399</v>
      </c>
      <c r="N363" s="20">
        <v>0.60121462979990203</v>
      </c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30"/>
    </row>
    <row r="364" spans="1:27" hidden="1" x14ac:dyDescent="0.25">
      <c r="A364">
        <v>328</v>
      </c>
      <c r="B364" s="15">
        <v>36518</v>
      </c>
      <c r="C364" s="25">
        <f t="shared" si="20"/>
        <v>0.11715479940176</v>
      </c>
      <c r="D364" s="25">
        <f>VLOOKUP(B364,input_BB!$B$19:$L$10000,$D$35,0)</f>
        <v>1458.34</v>
      </c>
      <c r="E364" s="27">
        <f t="shared" si="21"/>
        <v>2.206262411485653E-2</v>
      </c>
      <c r="F364" s="34">
        <f t="shared" si="23"/>
        <v>2.9145260543103957E-2</v>
      </c>
      <c r="G364" s="25">
        <f t="shared" si="22"/>
        <v>0.24653967506539701</v>
      </c>
      <c r="I364" s="31">
        <v>36518</v>
      </c>
      <c r="J364" s="20">
        <v>0.11715479940176</v>
      </c>
      <c r="K364" s="20">
        <v>0</v>
      </c>
      <c r="L364" s="20">
        <v>0.24653967506539701</v>
      </c>
      <c r="M364" s="20">
        <v>0.152467600681086</v>
      </c>
      <c r="N364" s="20">
        <v>0.60099272425351702</v>
      </c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30"/>
    </row>
    <row r="365" spans="1:27" hidden="1" x14ac:dyDescent="0.25">
      <c r="A365">
        <v>329</v>
      </c>
      <c r="B365" s="15">
        <v>36525</v>
      </c>
      <c r="C365" s="25">
        <f t="shared" si="20"/>
        <v>0.11712460964918101</v>
      </c>
      <c r="D365" s="25">
        <f>VLOOKUP(B365,input_BB!$B$19:$L$10000,$D$35,0)</f>
        <v>1469.25</v>
      </c>
      <c r="E365" s="27">
        <f t="shared" si="21"/>
        <v>2.2002968303564359E-2</v>
      </c>
      <c r="F365" s="34">
        <f t="shared" si="23"/>
        <v>3.3933133009155458E-2</v>
      </c>
      <c r="G365" s="25">
        <f t="shared" si="22"/>
        <v>0.24672959167774799</v>
      </c>
      <c r="I365" s="31">
        <v>36525</v>
      </c>
      <c r="J365" s="20">
        <v>0.11712460964918101</v>
      </c>
      <c r="K365" s="20">
        <v>0</v>
      </c>
      <c r="L365" s="20">
        <v>0.24672959167774799</v>
      </c>
      <c r="M365" s="20">
        <v>0.15249811824276899</v>
      </c>
      <c r="N365" s="20">
        <v>0.60077229007948296</v>
      </c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30"/>
    </row>
    <row r="366" spans="1:27" hidden="1" x14ac:dyDescent="0.25">
      <c r="A366">
        <v>330</v>
      </c>
      <c r="B366" s="15">
        <v>36532</v>
      </c>
      <c r="C366" s="25">
        <f t="shared" si="20"/>
        <v>0.11709451675415</v>
      </c>
      <c r="D366" s="25">
        <f>VLOOKUP(B366,input_BB!$B$19:$L$10000,$D$35,0)</f>
        <v>1441.47</v>
      </c>
      <c r="E366" s="27">
        <f t="shared" si="21"/>
        <v>2.1943503885546792E-2</v>
      </c>
      <c r="F366" s="34">
        <f t="shared" si="23"/>
        <v>-1.1567947117955946E-2</v>
      </c>
      <c r="G366" s="25">
        <f t="shared" si="22"/>
        <v>0.246913490910081</v>
      </c>
      <c r="I366" s="31">
        <v>36532</v>
      </c>
      <c r="J366" s="20">
        <v>0.11709451675415</v>
      </c>
      <c r="K366" s="20">
        <v>0</v>
      </c>
      <c r="L366" s="20">
        <v>0.246913490910081</v>
      </c>
      <c r="M366" s="20">
        <v>0.15252923654052</v>
      </c>
      <c r="N366" s="20">
        <v>0.60055727254939895</v>
      </c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30"/>
    </row>
    <row r="367" spans="1:27" hidden="1" x14ac:dyDescent="0.25">
      <c r="A367">
        <v>331</v>
      </c>
      <c r="B367" s="15">
        <v>36539</v>
      </c>
      <c r="C367" s="25">
        <f t="shared" si="20"/>
        <v>0.37312385439872697</v>
      </c>
      <c r="D367" s="25">
        <f>VLOOKUP(B367,input_BB!$B$19:$L$10000,$D$35,0)</f>
        <v>1465.15</v>
      </c>
      <c r="E367" s="27">
        <f t="shared" si="21"/>
        <v>0.52786477011047028</v>
      </c>
      <c r="F367" s="34">
        <f t="shared" si="23"/>
        <v>-2.7905393908456144E-3</v>
      </c>
      <c r="G367" s="25">
        <f t="shared" si="22"/>
        <v>0.24710312137812601</v>
      </c>
      <c r="I367" s="31">
        <v>36539</v>
      </c>
      <c r="J367" s="20">
        <v>0.37312385439872697</v>
      </c>
      <c r="K367" s="20">
        <v>1</v>
      </c>
      <c r="L367" s="20">
        <v>0.24710312137812601</v>
      </c>
      <c r="M367" s="20">
        <v>0.15255829052307601</v>
      </c>
      <c r="N367" s="20">
        <v>0.60033858809879903</v>
      </c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30"/>
    </row>
    <row r="368" spans="1:27" hidden="1" x14ac:dyDescent="0.25">
      <c r="A368">
        <v>332</v>
      </c>
      <c r="B368" s="15">
        <v>36546</v>
      </c>
      <c r="C368" s="25">
        <f t="shared" si="20"/>
        <v>0.11703476309776301</v>
      </c>
      <c r="D368" s="25">
        <f>VLOOKUP(B368,input_BB!$B$19:$L$10000,$D$35,0)</f>
        <v>1441.36</v>
      </c>
      <c r="E368" s="27">
        <f t="shared" si="21"/>
        <v>2.1825428957966245E-2</v>
      </c>
      <c r="F368" s="34">
        <f t="shared" si="23"/>
        <v>-7.6310988088690301E-5</v>
      </c>
      <c r="G368" s="25">
        <f t="shared" si="22"/>
        <v>0.24728742640817</v>
      </c>
      <c r="I368" s="31">
        <v>36546</v>
      </c>
      <c r="J368" s="20">
        <v>0.11703476309776301</v>
      </c>
      <c r="K368" s="20">
        <v>0</v>
      </c>
      <c r="L368" s="20">
        <v>0.24728742640817</v>
      </c>
      <c r="M368" s="20">
        <v>0.152588315749007</v>
      </c>
      <c r="N368" s="20">
        <v>0.60012425784282297</v>
      </c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30"/>
    </row>
    <row r="369" spans="1:27" hidden="1" x14ac:dyDescent="0.25">
      <c r="A369">
        <v>333</v>
      </c>
      <c r="B369" s="15">
        <v>36553</v>
      </c>
      <c r="C369" s="25">
        <f t="shared" si="20"/>
        <v>0.11824144423008</v>
      </c>
      <c r="D369" s="25">
        <f>VLOOKUP(B369,input_BB!$B$19:$L$10000,$D$35,0)</f>
        <v>1360.16</v>
      </c>
      <c r="E369" s="27">
        <f t="shared" si="21"/>
        <v>2.4209865257368075E-2</v>
      </c>
      <c r="F369" s="34">
        <f t="shared" si="23"/>
        <v>-7.1658191993993814E-2</v>
      </c>
      <c r="G369" s="25">
        <f t="shared" si="22"/>
        <v>0.22332613943382701</v>
      </c>
      <c r="I369" s="31">
        <v>36553</v>
      </c>
      <c r="J369" s="20">
        <v>0.11824144423008</v>
      </c>
      <c r="K369" s="20">
        <v>0</v>
      </c>
      <c r="L369" s="20">
        <v>0.22332613943382701</v>
      </c>
      <c r="M369" s="20">
        <v>0.15130343767028101</v>
      </c>
      <c r="N369" s="20">
        <v>0.62537042289589295</v>
      </c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30"/>
    </row>
    <row r="370" spans="1:27" hidden="1" x14ac:dyDescent="0.25">
      <c r="A370">
        <v>334</v>
      </c>
      <c r="B370" s="15">
        <v>36560</v>
      </c>
      <c r="C370" s="25">
        <f t="shared" si="20"/>
        <v>0.11820930242538499</v>
      </c>
      <c r="D370" s="25">
        <f>VLOOKUP(B370,input_BB!$B$19:$L$10000,$D$35,0)</f>
        <v>1424.37</v>
      </c>
      <c r="E370" s="27">
        <f t="shared" si="21"/>
        <v>2.4146352135474895E-2</v>
      </c>
      <c r="F370" s="34">
        <f t="shared" si="23"/>
        <v>-1.1787478492534809E-2</v>
      </c>
      <c r="G370" s="25">
        <f t="shared" si="22"/>
        <v>0.22360807845886599</v>
      </c>
      <c r="I370" s="31">
        <v>36560</v>
      </c>
      <c r="J370" s="20">
        <v>0.11820930242538499</v>
      </c>
      <c r="K370" s="20">
        <v>1</v>
      </c>
      <c r="L370" s="20">
        <v>0.22360807845886599</v>
      </c>
      <c r="M370" s="20">
        <v>0.15134517595698599</v>
      </c>
      <c r="N370" s="20">
        <v>0.62504674558414697</v>
      </c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30"/>
    </row>
    <row r="371" spans="1:27" hidden="1" x14ac:dyDescent="0.25">
      <c r="A371">
        <v>335</v>
      </c>
      <c r="B371" s="15">
        <v>36567</v>
      </c>
      <c r="C371" s="25">
        <f t="shared" si="20"/>
        <v>0.118354044854641</v>
      </c>
      <c r="D371" s="25">
        <f>VLOOKUP(B371,input_BB!$B$19:$L$10000,$D$35,0)</f>
        <v>1387.12</v>
      </c>
      <c r="E371" s="27">
        <f t="shared" si="21"/>
        <v>2.4432367299828159E-2</v>
      </c>
      <c r="F371" s="34">
        <f t="shared" si="23"/>
        <v>1.9821197506175503E-2</v>
      </c>
      <c r="G371" s="25">
        <f t="shared" si="22"/>
        <v>0.18059361027206799</v>
      </c>
      <c r="I371" s="31">
        <v>36567</v>
      </c>
      <c r="J371" s="20">
        <v>0.118354044854641</v>
      </c>
      <c r="K371" s="20">
        <v>0</v>
      </c>
      <c r="L371" s="20">
        <v>0.18059361027206799</v>
      </c>
      <c r="M371" s="20">
        <v>0.23178717762222001</v>
      </c>
      <c r="N371" s="20">
        <v>0.587619212105711</v>
      </c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30"/>
    </row>
    <row r="372" spans="1:27" hidden="1" x14ac:dyDescent="0.25">
      <c r="A372">
        <v>336</v>
      </c>
      <c r="B372" s="15">
        <v>36574</v>
      </c>
      <c r="C372" s="25">
        <f t="shared" si="20"/>
        <v>0.123073540627956</v>
      </c>
      <c r="D372" s="25">
        <f>VLOOKUP(B372,input_BB!$B$19:$L$10000,$D$35,0)</f>
        <v>1346.09</v>
      </c>
      <c r="E372" s="27">
        <f t="shared" si="21"/>
        <v>3.3758225420405436E-2</v>
      </c>
      <c r="F372" s="34">
        <f t="shared" si="23"/>
        <v>-5.4957630390979895E-2</v>
      </c>
      <c r="G372" s="25">
        <f t="shared" si="22"/>
        <v>0.17066019055377099</v>
      </c>
      <c r="I372" s="31">
        <v>36574</v>
      </c>
      <c r="J372" s="20">
        <v>0.123073540627956</v>
      </c>
      <c r="K372" s="20">
        <v>0</v>
      </c>
      <c r="L372" s="20">
        <v>0.17066019055377099</v>
      </c>
      <c r="M372" s="20">
        <v>0.111552692846135</v>
      </c>
      <c r="N372" s="20">
        <v>0.71778711660009398</v>
      </c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30"/>
    </row>
    <row r="373" spans="1:27" hidden="1" x14ac:dyDescent="0.25">
      <c r="A373">
        <v>337</v>
      </c>
      <c r="B373" s="15">
        <v>36581</v>
      </c>
      <c r="C373" s="25">
        <f t="shared" si="20"/>
        <v>0.12298116087913499</v>
      </c>
      <c r="D373" s="25">
        <f>VLOOKUP(B373,input_BB!$B$19:$L$10000,$D$35,0)</f>
        <v>1333.36</v>
      </c>
      <c r="E373" s="27">
        <f t="shared" si="21"/>
        <v>3.3575680404560625E-2</v>
      </c>
      <c r="F373" s="34">
        <f t="shared" si="23"/>
        <v>-3.8756560355268421E-2</v>
      </c>
      <c r="G373" s="25">
        <f t="shared" si="22"/>
        <v>0.17094966836046199</v>
      </c>
      <c r="I373" s="31">
        <v>36581</v>
      </c>
      <c r="J373" s="20">
        <v>0.12298116087913499</v>
      </c>
      <c r="K373" s="20">
        <v>0</v>
      </c>
      <c r="L373" s="20">
        <v>0.17094966836046199</v>
      </c>
      <c r="M373" s="33">
        <v>0.111629393942644</v>
      </c>
      <c r="N373" s="20">
        <v>0.71742093769689397</v>
      </c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30"/>
    </row>
    <row r="374" spans="1:27" hidden="1" x14ac:dyDescent="0.25">
      <c r="A374">
        <v>338</v>
      </c>
      <c r="B374" s="15">
        <v>36588</v>
      </c>
      <c r="C374" s="25">
        <f t="shared" si="20"/>
        <v>0.12288992851972599</v>
      </c>
      <c r="D374" s="25">
        <f>VLOOKUP(B374,input_BB!$B$19:$L$10000,$D$35,0)</f>
        <v>1409.17</v>
      </c>
      <c r="E374" s="27">
        <f t="shared" si="21"/>
        <v>3.3395402662886493E-2</v>
      </c>
      <c r="F374" s="34">
        <f t="shared" si="23"/>
        <v>4.6861651152597661E-2</v>
      </c>
      <c r="G374" s="25">
        <f t="shared" si="22"/>
        <v>0.17123721398334199</v>
      </c>
      <c r="I374" s="31">
        <v>36588</v>
      </c>
      <c r="J374" s="20">
        <v>0.12288992851972599</v>
      </c>
      <c r="K374" s="20">
        <v>0</v>
      </c>
      <c r="L374" s="20">
        <v>0.17123721398334199</v>
      </c>
      <c r="M374" s="20">
        <v>0.11170457922720101</v>
      </c>
      <c r="N374" s="20">
        <v>0.71705820678945797</v>
      </c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30"/>
    </row>
    <row r="375" spans="1:27" hidden="1" x14ac:dyDescent="0.25">
      <c r="A375">
        <v>339</v>
      </c>
      <c r="B375" s="15">
        <v>36595</v>
      </c>
      <c r="C375" s="25">
        <f t="shared" si="20"/>
        <v>0.12279980629682501</v>
      </c>
      <c r="D375" s="25">
        <f>VLOOKUP(B375,input_BB!$B$19:$L$10000,$D$35,0)</f>
        <v>1395.07</v>
      </c>
      <c r="E375" s="27">
        <f t="shared" si="21"/>
        <v>3.321731858258329E-2</v>
      </c>
      <c r="F375" s="34">
        <f t="shared" si="23"/>
        <v>4.6281574368512768E-2</v>
      </c>
      <c r="G375" s="25">
        <f t="shared" si="22"/>
        <v>0.17151931034922299</v>
      </c>
      <c r="I375" s="31">
        <v>36595</v>
      </c>
      <c r="J375" s="20">
        <v>0.12279980629682501</v>
      </c>
      <c r="K375" s="20">
        <v>0</v>
      </c>
      <c r="L375" s="20">
        <v>0.17151931034922299</v>
      </c>
      <c r="M375" s="20">
        <v>0.111778780066678</v>
      </c>
      <c r="N375" s="20">
        <v>0.71670190958409896</v>
      </c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30"/>
    </row>
    <row r="376" spans="1:27" hidden="1" x14ac:dyDescent="0.25">
      <c r="A376">
        <v>340</v>
      </c>
      <c r="B376" s="15">
        <v>36602</v>
      </c>
      <c r="C376" s="25">
        <f t="shared" si="20"/>
        <v>0.122710838913918</v>
      </c>
      <c r="D376" s="25">
        <f>VLOOKUP(B376,input_BB!$B$19:$L$10000,$D$35,0)</f>
        <v>1464.47</v>
      </c>
      <c r="E376" s="27">
        <f t="shared" si="21"/>
        <v>3.3041516499013032E-2</v>
      </c>
      <c r="F376" s="34">
        <f t="shared" si="23"/>
        <v>3.9242958621032109E-2</v>
      </c>
      <c r="G376" s="25">
        <f t="shared" si="22"/>
        <v>0.17179889450869701</v>
      </c>
      <c r="I376" s="31">
        <v>36602</v>
      </c>
      <c r="J376" s="20">
        <v>0.122710838913918</v>
      </c>
      <c r="K376" s="20">
        <v>0</v>
      </c>
      <c r="L376" s="20">
        <v>0.17179889450869701</v>
      </c>
      <c r="M376" s="20">
        <v>0.111852166450017</v>
      </c>
      <c r="N376" s="20">
        <v>0.71634893904128605</v>
      </c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30"/>
    </row>
    <row r="377" spans="1:27" hidden="1" x14ac:dyDescent="0.25">
      <c r="A377">
        <v>341</v>
      </c>
      <c r="B377" s="15">
        <v>36609</v>
      </c>
      <c r="C377" s="25">
        <f t="shared" si="20"/>
        <v>0.12262291461229299</v>
      </c>
      <c r="D377" s="25">
        <f>VLOOKUP(B377,input_BB!$B$19:$L$10000,$D$35,0)</f>
        <v>1527.46</v>
      </c>
      <c r="E377" s="27">
        <f t="shared" si="21"/>
        <v>3.28677755737765E-2</v>
      </c>
      <c r="F377" s="34">
        <f t="shared" si="23"/>
        <v>9.4898463876364803E-2</v>
      </c>
      <c r="G377" s="25">
        <f t="shared" si="22"/>
        <v>0.172077219921385</v>
      </c>
      <c r="I377" s="31">
        <v>36609</v>
      </c>
      <c r="J377" s="20">
        <v>0.12262291461229299</v>
      </c>
      <c r="K377" s="20">
        <v>0</v>
      </c>
      <c r="L377" s="20">
        <v>0.172077219921385</v>
      </c>
      <c r="M377" s="20">
        <v>0.111923873049943</v>
      </c>
      <c r="N377" s="20">
        <v>0.71599890702867197</v>
      </c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30"/>
    </row>
    <row r="378" spans="1:27" hidden="1" x14ac:dyDescent="0.25">
      <c r="A378">
        <v>342</v>
      </c>
      <c r="B378" s="15">
        <v>36616</v>
      </c>
      <c r="C378" s="25">
        <f t="shared" si="20"/>
        <v>0.32690244913101202</v>
      </c>
      <c r="D378" s="25">
        <f>VLOOKUP(B378,input_BB!$B$19:$L$10000,$D$35,0)</f>
        <v>1498.58</v>
      </c>
      <c r="E378" s="27">
        <f t="shared" si="21"/>
        <v>0.43652995631580976</v>
      </c>
      <c r="F378" s="34">
        <f t="shared" si="23"/>
        <v>2.3291702800330327E-2</v>
      </c>
      <c r="G378" s="25">
        <f t="shared" si="22"/>
        <v>0.184902098208929</v>
      </c>
      <c r="I378" s="31">
        <v>36616</v>
      </c>
      <c r="J378" s="20">
        <v>0.32690244913101202</v>
      </c>
      <c r="K378" s="20">
        <v>1</v>
      </c>
      <c r="L378" s="20">
        <v>0.184902098208929</v>
      </c>
      <c r="M378" s="20">
        <v>0.111994003778318</v>
      </c>
      <c r="N378" s="20">
        <v>0.70310389801275397</v>
      </c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30"/>
    </row>
    <row r="379" spans="1:27" hidden="1" x14ac:dyDescent="0.25">
      <c r="A379">
        <v>343</v>
      </c>
      <c r="B379" s="15">
        <v>36623</v>
      </c>
      <c r="C379" s="25">
        <f t="shared" si="20"/>
        <v>0.12245024740696001</v>
      </c>
      <c r="D379" s="25">
        <f>VLOOKUP(B379,input_BB!$B$19:$L$10000,$D$35,0)</f>
        <v>1516.35</v>
      </c>
      <c r="E379" s="27">
        <f t="shared" si="21"/>
        <v>3.2526580256234991E-2</v>
      </c>
      <c r="F379" s="34">
        <f t="shared" si="23"/>
        <v>-7.273512890681344E-3</v>
      </c>
      <c r="G379" s="25">
        <f t="shared" si="22"/>
        <v>0.185127606138038</v>
      </c>
      <c r="I379" s="31">
        <v>36623</v>
      </c>
      <c r="J379" s="20">
        <v>0.12245024740696001</v>
      </c>
      <c r="K379" s="20">
        <v>1</v>
      </c>
      <c r="L379" s="20">
        <v>0.185127606138038</v>
      </c>
      <c r="M379" s="20">
        <v>0.11206300533267299</v>
      </c>
      <c r="N379" s="20">
        <v>0.70280938852928898</v>
      </c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30"/>
    </row>
    <row r="380" spans="1:27" hidden="1" x14ac:dyDescent="0.25">
      <c r="A380">
        <v>344</v>
      </c>
      <c r="B380" s="15">
        <v>36630</v>
      </c>
      <c r="C380" s="25">
        <f t="shared" si="20"/>
        <v>0.12481463700532899</v>
      </c>
      <c r="D380" s="25">
        <f>VLOOKUP(B380,input_BB!$B$19:$L$10000,$D$35,0)</f>
        <v>1356.56</v>
      </c>
      <c r="E380" s="27">
        <f t="shared" si="21"/>
        <v>3.7198681471121736E-2</v>
      </c>
      <c r="F380" s="34">
        <f t="shared" si="23"/>
        <v>-9.4769715330512927E-2</v>
      </c>
      <c r="G380" s="25">
        <f t="shared" si="22"/>
        <v>0.163169171331045</v>
      </c>
      <c r="I380" s="31">
        <v>36630</v>
      </c>
      <c r="J380" s="20">
        <v>0.12481463700532899</v>
      </c>
      <c r="K380" s="20">
        <v>0</v>
      </c>
      <c r="L380" s="20">
        <v>0.163169171331045</v>
      </c>
      <c r="M380" s="20">
        <v>0.109582869465639</v>
      </c>
      <c r="N380" s="20">
        <v>0.72724795920331498</v>
      </c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30"/>
    </row>
    <row r="381" spans="1:27" hidden="1" x14ac:dyDescent="0.25">
      <c r="A381">
        <v>345</v>
      </c>
      <c r="B381" s="15">
        <v>36637</v>
      </c>
      <c r="C381" s="25">
        <f t="shared" si="20"/>
        <v>0.12925566732883501</v>
      </c>
      <c r="D381" s="25">
        <f>VLOOKUP(B381,input_BB!$B$19:$L$10000,$D$35,0)</f>
        <v>1434.54</v>
      </c>
      <c r="E381" s="27">
        <f t="shared" si="21"/>
        <v>4.5974283928565472E-2</v>
      </c>
      <c r="F381" s="34">
        <f t="shared" si="23"/>
        <v>-5.395192402809379E-2</v>
      </c>
      <c r="G381" s="25">
        <f t="shared" si="22"/>
        <v>0.176435280689967</v>
      </c>
      <c r="I381" s="31">
        <v>36637</v>
      </c>
      <c r="J381" s="20">
        <v>0.12925566732883501</v>
      </c>
      <c r="K381" s="20">
        <v>0</v>
      </c>
      <c r="L381" s="20">
        <v>0.176435280689967</v>
      </c>
      <c r="M381" s="20">
        <v>0.15254777558124</v>
      </c>
      <c r="N381" s="20">
        <v>0.67101694372879295</v>
      </c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30"/>
    </row>
    <row r="382" spans="1:27" hidden="1" x14ac:dyDescent="0.25">
      <c r="A382">
        <v>346</v>
      </c>
      <c r="B382" s="15">
        <v>36644</v>
      </c>
      <c r="C382" s="25">
        <f t="shared" si="20"/>
        <v>0.12654776871204401</v>
      </c>
      <c r="D382" s="25">
        <f>VLOOKUP(B382,input_BB!$B$19:$L$10000,$D$35,0)</f>
        <v>1452.43</v>
      </c>
      <c r="E382" s="27">
        <f t="shared" si="21"/>
        <v>4.0623399105680663E-2</v>
      </c>
      <c r="F382" s="34">
        <f t="shared" si="23"/>
        <v>7.0671404139883265E-2</v>
      </c>
      <c r="G382" s="25">
        <f t="shared" si="22"/>
        <v>0.12290724585090999</v>
      </c>
      <c r="I382" s="31">
        <v>36644</v>
      </c>
      <c r="J382" s="20">
        <v>0.12654776871204401</v>
      </c>
      <c r="K382" s="20">
        <v>0</v>
      </c>
      <c r="L382" s="20">
        <v>0.12290724585090999</v>
      </c>
      <c r="M382" s="20">
        <v>0.12118814929407799</v>
      </c>
      <c r="N382" s="20">
        <v>0.75590460485501199</v>
      </c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30"/>
    </row>
    <row r="383" spans="1:27" hidden="1" x14ac:dyDescent="0.25">
      <c r="A383">
        <v>347</v>
      </c>
      <c r="B383" s="15">
        <v>36651</v>
      </c>
      <c r="C383" s="25">
        <f t="shared" si="20"/>
        <v>0.12640827894210799</v>
      </c>
      <c r="D383" s="25">
        <f>VLOOKUP(B383,input_BB!$B$19:$L$10000,$D$35,0)</f>
        <v>1432.63</v>
      </c>
      <c r="E383" s="27">
        <f t="shared" si="21"/>
        <v>4.0347763345807613E-2</v>
      </c>
      <c r="F383" s="34">
        <f t="shared" si="23"/>
        <v>-1.3314372551478382E-3</v>
      </c>
      <c r="G383" s="25">
        <f t="shared" si="22"/>
        <v>0.123201597565697</v>
      </c>
      <c r="I383" s="31">
        <v>36651</v>
      </c>
      <c r="J383" s="20">
        <v>0.12640827894210799</v>
      </c>
      <c r="K383" s="20">
        <v>0</v>
      </c>
      <c r="L383" s="20">
        <v>0.123201597565697</v>
      </c>
      <c r="M383" s="20">
        <v>0.12196324171288001</v>
      </c>
      <c r="N383" s="20">
        <v>0.75483516072142298</v>
      </c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30"/>
    </row>
    <row r="384" spans="1:27" hidden="1" x14ac:dyDescent="0.25">
      <c r="A384">
        <v>348</v>
      </c>
      <c r="B384" s="15">
        <v>36658</v>
      </c>
      <c r="C384" s="25">
        <f t="shared" si="20"/>
        <v>0.12627087533473999</v>
      </c>
      <c r="D384" s="25">
        <f>VLOOKUP(B384,input_BB!$B$19:$L$10000,$D$35,0)</f>
        <v>1420.96</v>
      </c>
      <c r="E384" s="27">
        <f t="shared" si="21"/>
        <v>4.0076249902609974E-2</v>
      </c>
      <c r="F384" s="34">
        <f t="shared" si="23"/>
        <v>-2.1667137142581727E-2</v>
      </c>
      <c r="G384" s="25">
        <f t="shared" si="22"/>
        <v>0.123489028450139</v>
      </c>
      <c r="I384" s="31">
        <v>36658</v>
      </c>
      <c r="J384" s="20">
        <v>0.12627087533473999</v>
      </c>
      <c r="K384" s="20">
        <v>0</v>
      </c>
      <c r="L384" s="20">
        <v>0.123489028450139</v>
      </c>
      <c r="M384" s="20">
        <v>0.12273037434006399</v>
      </c>
      <c r="N384" s="20">
        <v>0.75378059720979695</v>
      </c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30"/>
    </row>
    <row r="385" spans="1:27" hidden="1" x14ac:dyDescent="0.25">
      <c r="A385">
        <v>349</v>
      </c>
      <c r="B385" s="15">
        <v>36665</v>
      </c>
      <c r="C385" s="25">
        <f t="shared" si="20"/>
        <v>0.126135468482971</v>
      </c>
      <c r="D385" s="25">
        <f>VLOOKUP(B385,input_BB!$B$19:$L$10000,$D$35,0)</f>
        <v>1406.95</v>
      </c>
      <c r="E385" s="27">
        <f t="shared" si="21"/>
        <v>3.9808682105369489E-2</v>
      </c>
      <c r="F385" s="34">
        <f t="shared" si="23"/>
        <v>-1.7925074862316204E-2</v>
      </c>
      <c r="G385" s="25">
        <f t="shared" si="22"/>
        <v>0.123777691052364</v>
      </c>
      <c r="I385" s="31">
        <v>36665</v>
      </c>
      <c r="J385" s="20">
        <v>0.126135468482971</v>
      </c>
      <c r="K385" s="20">
        <v>0</v>
      </c>
      <c r="L385" s="20">
        <v>0.123777691052364</v>
      </c>
      <c r="M385" s="20">
        <v>0.123488360633488</v>
      </c>
      <c r="N385" s="20">
        <v>0.75273394831414797</v>
      </c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30"/>
    </row>
    <row r="386" spans="1:27" hidden="1" x14ac:dyDescent="0.25">
      <c r="A386">
        <v>350</v>
      </c>
      <c r="B386" s="15">
        <v>36672</v>
      </c>
      <c r="C386" s="25">
        <f t="shared" si="20"/>
        <v>0.12600205838680301</v>
      </c>
      <c r="D386" s="25">
        <f>VLOOKUP(B386,input_BB!$B$19:$L$10000,$D$35,0)</f>
        <v>1378.02</v>
      </c>
      <c r="E386" s="27">
        <f t="shared" si="21"/>
        <v>3.9545059954090106E-2</v>
      </c>
      <c r="F386" s="34">
        <f t="shared" si="23"/>
        <v>-3.021900686859591E-2</v>
      </c>
      <c r="G386" s="25">
        <f t="shared" si="22"/>
        <v>0.124058941347512</v>
      </c>
      <c r="I386" s="31">
        <v>36672</v>
      </c>
      <c r="J386" s="20">
        <v>0.12600205838680301</v>
      </c>
      <c r="K386" s="20">
        <v>0</v>
      </c>
      <c r="L386" s="20">
        <v>0.124058941347512</v>
      </c>
      <c r="M386" s="20">
        <v>0.12423890349873699</v>
      </c>
      <c r="N386" s="20">
        <v>0.75170215515375005</v>
      </c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30"/>
    </row>
    <row r="387" spans="1:27" hidden="1" x14ac:dyDescent="0.25">
      <c r="A387">
        <v>351</v>
      </c>
      <c r="B387" s="15">
        <v>36679</v>
      </c>
      <c r="C387" s="25">
        <f t="shared" si="20"/>
        <v>0.125870555639267</v>
      </c>
      <c r="D387" s="25">
        <f>VLOOKUP(B387,input_BB!$B$19:$L$10000,$D$35,0)</f>
        <v>1477.26</v>
      </c>
      <c r="E387" s="27">
        <f t="shared" si="21"/>
        <v>3.9285206778053569E-2</v>
      </c>
      <c r="F387" s="34">
        <f t="shared" si="23"/>
        <v>4.9973346600803215E-2</v>
      </c>
      <c r="G387" s="25">
        <f t="shared" si="22"/>
        <v>0.124341004361612</v>
      </c>
      <c r="I387" s="31">
        <v>36679</v>
      </c>
      <c r="J387" s="20">
        <v>0.125870555639267</v>
      </c>
      <c r="K387" s="20">
        <v>0</v>
      </c>
      <c r="L387" s="20">
        <v>0.124341004361612</v>
      </c>
      <c r="M387" s="20">
        <v>0.12498061384468601</v>
      </c>
      <c r="N387" s="20">
        <v>0.75067838179370106</v>
      </c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30"/>
    </row>
    <row r="388" spans="1:27" hidden="1" x14ac:dyDescent="0.25">
      <c r="A388">
        <v>352</v>
      </c>
      <c r="B388" s="15">
        <v>36686</v>
      </c>
      <c r="C388" s="25">
        <f t="shared" si="20"/>
        <v>0.12574093043804199</v>
      </c>
      <c r="D388" s="25">
        <f>VLOOKUP(B388,input_BB!$B$19:$L$10000,$D$35,0)</f>
        <v>1456.95</v>
      </c>
      <c r="E388" s="27">
        <f t="shared" si="21"/>
        <v>3.9029063687024475E-2</v>
      </c>
      <c r="F388" s="34">
        <f t="shared" si="23"/>
        <v>5.7277833413158064E-2</v>
      </c>
      <c r="G388" s="25">
        <f t="shared" si="22"/>
        <v>0.12461675132745401</v>
      </c>
      <c r="I388" s="31">
        <v>36686</v>
      </c>
      <c r="J388" s="20">
        <v>0.12574093043804199</v>
      </c>
      <c r="K388" s="20">
        <v>0</v>
      </c>
      <c r="L388" s="20">
        <v>0.12461675132745401</v>
      </c>
      <c r="M388" s="20">
        <v>0.12571469930490001</v>
      </c>
      <c r="N388" s="20">
        <v>0.74966854936764604</v>
      </c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30"/>
    </row>
    <row r="389" spans="1:27" hidden="1" x14ac:dyDescent="0.25">
      <c r="A389">
        <v>353</v>
      </c>
      <c r="B389" s="15">
        <v>36693</v>
      </c>
      <c r="C389" s="25">
        <f t="shared" si="20"/>
        <v>0.124362707138062</v>
      </c>
      <c r="D389" s="25">
        <f>VLOOKUP(B389,input_BB!$B$19:$L$10000,$D$35,0)</f>
        <v>1464.46</v>
      </c>
      <c r="E389" s="27">
        <f t="shared" si="21"/>
        <v>3.6305655176572693E-2</v>
      </c>
      <c r="F389" s="34">
        <f t="shared" si="23"/>
        <v>-8.6646900342525202E-3</v>
      </c>
      <c r="G389" s="25">
        <f t="shared" si="22"/>
        <v>7.6675391335633794E-2</v>
      </c>
      <c r="I389" s="31">
        <v>36693</v>
      </c>
      <c r="J389" s="20">
        <v>0.124362707138062</v>
      </c>
      <c r="K389" s="20">
        <v>0</v>
      </c>
      <c r="L389" s="20">
        <v>7.6675391335633794E-2</v>
      </c>
      <c r="M389" s="20">
        <v>0.21153637665751901</v>
      </c>
      <c r="N389" s="20">
        <v>0.71178823200684704</v>
      </c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30"/>
    </row>
    <row r="390" spans="1:27" hidden="1" x14ac:dyDescent="0.25">
      <c r="A390">
        <v>354</v>
      </c>
      <c r="B390" s="15">
        <v>36700</v>
      </c>
      <c r="C390" s="25">
        <f t="shared" si="20"/>
        <v>0.124236434698105</v>
      </c>
      <c r="D390" s="25">
        <f>VLOOKUP(B390,input_BB!$B$19:$L$10000,$D$35,0)</f>
        <v>1441.48</v>
      </c>
      <c r="E390" s="27">
        <f t="shared" si="21"/>
        <v>3.6056137237339345E-2</v>
      </c>
      <c r="F390" s="34">
        <f t="shared" si="23"/>
        <v>-1.061807199972542E-2</v>
      </c>
      <c r="G390" s="25">
        <f t="shared" si="22"/>
        <v>7.6818002408217706E-2</v>
      </c>
      <c r="I390" s="31">
        <v>36700</v>
      </c>
      <c r="J390" s="20">
        <v>0.124236434698105</v>
      </c>
      <c r="K390" s="20">
        <v>0</v>
      </c>
      <c r="L390" s="20">
        <v>7.6818002408217706E-2</v>
      </c>
      <c r="M390" s="20">
        <v>0.21254157447819999</v>
      </c>
      <c r="N390" s="20">
        <v>0.710640423113582</v>
      </c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30"/>
    </row>
    <row r="391" spans="1:27" hidden="1" x14ac:dyDescent="0.25">
      <c r="A391">
        <v>355</v>
      </c>
      <c r="B391" s="15">
        <v>36707</v>
      </c>
      <c r="C391" s="25">
        <f t="shared" si="20"/>
        <v>0.124111987650394</v>
      </c>
      <c r="D391" s="25">
        <f>VLOOKUP(B391,input_BB!$B$19:$L$10000,$D$35,0)</f>
        <v>1454.6</v>
      </c>
      <c r="E391" s="27">
        <f t="shared" si="21"/>
        <v>3.5810226325194948E-2</v>
      </c>
      <c r="F391" s="34">
        <f t="shared" si="23"/>
        <v>-6.7328571623671563E-3</v>
      </c>
      <c r="G391" s="25">
        <f t="shared" si="22"/>
        <v>7.6960007626325502E-2</v>
      </c>
      <c r="I391" s="31">
        <v>36707</v>
      </c>
      <c r="J391" s="20">
        <v>0.124111987650394</v>
      </c>
      <c r="K391" s="20">
        <v>0</v>
      </c>
      <c r="L391" s="20">
        <v>7.6960007626325502E-2</v>
      </c>
      <c r="M391" s="20">
        <v>0.213535004302119</v>
      </c>
      <c r="N391" s="20">
        <v>0.70950498807155504</v>
      </c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30"/>
    </row>
    <row r="392" spans="1:27" hidden="1" x14ac:dyDescent="0.25">
      <c r="A392">
        <v>356</v>
      </c>
      <c r="B392" s="15">
        <v>36714</v>
      </c>
      <c r="C392" s="25">
        <f t="shared" si="20"/>
        <v>0.150054216384888</v>
      </c>
      <c r="D392" s="25">
        <f>VLOOKUP(B392,input_BB!$B$19:$L$10000,$D$35,0)</f>
        <v>1478.9</v>
      </c>
      <c r="E392" s="27">
        <f t="shared" si="21"/>
        <v>8.7072809476004417E-2</v>
      </c>
      <c r="F392" s="34">
        <f t="shared" si="23"/>
        <v>2.595943058523198E-2</v>
      </c>
      <c r="G392" s="25">
        <f t="shared" si="22"/>
        <v>7.7100788906575193E-2</v>
      </c>
      <c r="I392" s="31">
        <v>36714</v>
      </c>
      <c r="J392" s="20">
        <v>0.150054216384888</v>
      </c>
      <c r="K392" s="20">
        <v>0</v>
      </c>
      <c r="L392" s="20">
        <v>7.7100788906575193E-2</v>
      </c>
      <c r="M392" s="20">
        <v>0.214517237650448</v>
      </c>
      <c r="N392" s="20">
        <v>0.70838197344297704</v>
      </c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30"/>
    </row>
    <row r="393" spans="1:27" hidden="1" x14ac:dyDescent="0.25">
      <c r="A393">
        <v>357</v>
      </c>
      <c r="B393" s="15">
        <v>36721</v>
      </c>
      <c r="C393" s="25">
        <f t="shared" si="20"/>
        <v>0.123868316411972</v>
      </c>
      <c r="D393" s="25">
        <f>VLOOKUP(B393,input_BB!$B$19:$L$10000,$D$35,0)</f>
        <v>1509.98</v>
      </c>
      <c r="E393" s="27">
        <f t="shared" si="21"/>
        <v>3.5328725015152947E-2</v>
      </c>
      <c r="F393" s="34">
        <f t="shared" si="23"/>
        <v>3.807232228791424E-2</v>
      </c>
      <c r="G393" s="25">
        <f t="shared" si="22"/>
        <v>7.7241577385062196E-2</v>
      </c>
      <c r="I393" s="31">
        <v>36721</v>
      </c>
      <c r="J393" s="20">
        <v>0.123868316411972</v>
      </c>
      <c r="K393" s="20">
        <v>1</v>
      </c>
      <c r="L393" s="20">
        <v>7.7241577385062196E-2</v>
      </c>
      <c r="M393" s="20">
        <v>0.21548910909596</v>
      </c>
      <c r="N393" s="20">
        <v>0.70726931351897804</v>
      </c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30"/>
    </row>
    <row r="394" spans="1:27" hidden="1" x14ac:dyDescent="0.25">
      <c r="A394">
        <v>358</v>
      </c>
      <c r="B394" s="15">
        <v>36728</v>
      </c>
      <c r="C394" s="25">
        <f t="shared" si="20"/>
        <v>0.12374899536371201</v>
      </c>
      <c r="D394" s="25">
        <f>VLOOKUP(B394,input_BB!$B$19:$L$10000,$D$35,0)</f>
        <v>1480.19</v>
      </c>
      <c r="E394" s="27">
        <f t="shared" si="21"/>
        <v>3.509294322397874E-2</v>
      </c>
      <c r="F394" s="34">
        <f t="shared" si="23"/>
        <v>8.7226993035360856E-4</v>
      </c>
      <c r="G394" s="25">
        <f t="shared" si="22"/>
        <v>7.7376734445317397E-2</v>
      </c>
      <c r="I394" s="31">
        <v>36728</v>
      </c>
      <c r="J394" s="20">
        <v>0.12374899536371201</v>
      </c>
      <c r="K394" s="20">
        <v>0</v>
      </c>
      <c r="L394" s="20">
        <v>7.7376734445317397E-2</v>
      </c>
      <c r="M394" s="20">
        <v>0.21645014089459699</v>
      </c>
      <c r="N394" s="20">
        <v>0.70617312466008597</v>
      </c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30"/>
    </row>
    <row r="395" spans="1:27" hidden="1" x14ac:dyDescent="0.25">
      <c r="A395">
        <v>359</v>
      </c>
      <c r="B395" s="15">
        <v>36735</v>
      </c>
      <c r="C395" s="25">
        <f t="shared" si="20"/>
        <v>0.160411357879639</v>
      </c>
      <c r="D395" s="25">
        <f>VLOOKUP(B395,input_BB!$B$19:$L$10000,$D$35,0)</f>
        <v>1419.89</v>
      </c>
      <c r="E395" s="27">
        <f t="shared" si="21"/>
        <v>0.10753881617547577</v>
      </c>
      <c r="F395" s="34">
        <f t="shared" si="23"/>
        <v>-5.9663041894594593E-2</v>
      </c>
      <c r="G395" s="25">
        <f t="shared" si="22"/>
        <v>0.119060772690902</v>
      </c>
      <c r="I395" s="31">
        <v>36735</v>
      </c>
      <c r="J395" s="20">
        <v>0.160411357879639</v>
      </c>
      <c r="K395" s="20">
        <v>0</v>
      </c>
      <c r="L395" s="20">
        <v>0.119060772690902</v>
      </c>
      <c r="M395" s="20">
        <v>0.13961446147251899</v>
      </c>
      <c r="N395" s="20">
        <v>0.74132476583657902</v>
      </c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30"/>
    </row>
    <row r="396" spans="1:27" hidden="1" x14ac:dyDescent="0.25">
      <c r="A396">
        <v>360</v>
      </c>
      <c r="B396" s="15">
        <v>36742</v>
      </c>
      <c r="C396" s="25">
        <f t="shared" si="20"/>
        <v>0.159336552023888</v>
      </c>
      <c r="D396" s="25">
        <f>VLOOKUP(B396,input_BB!$B$19:$L$10000,$D$35,0)</f>
        <v>1462.93</v>
      </c>
      <c r="E396" s="27">
        <f t="shared" si="21"/>
        <v>0.10541496918008816</v>
      </c>
      <c r="F396" s="34">
        <f t="shared" si="23"/>
        <v>-1.1660665184874963E-2</v>
      </c>
      <c r="G396" s="25">
        <f t="shared" si="22"/>
        <v>0.120239230751225</v>
      </c>
      <c r="I396" s="31">
        <v>36742</v>
      </c>
      <c r="J396" s="20">
        <v>0.159336552023888</v>
      </c>
      <c r="K396" s="20">
        <v>0</v>
      </c>
      <c r="L396" s="20">
        <v>0.120239230751225</v>
      </c>
      <c r="M396" s="20">
        <v>0.13345072309372499</v>
      </c>
      <c r="N396" s="20">
        <v>0.74631004615505003</v>
      </c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30"/>
    </row>
    <row r="397" spans="1:27" hidden="1" x14ac:dyDescent="0.25">
      <c r="A397">
        <v>361</v>
      </c>
      <c r="B397" s="15">
        <v>36749</v>
      </c>
      <c r="C397" s="25">
        <f t="shared" si="20"/>
        <v>0.12446159869432399</v>
      </c>
      <c r="D397" s="25">
        <f>VLOOKUP(B397,input_BB!$B$19:$L$10000,$D$35,0)</f>
        <v>1471.84</v>
      </c>
      <c r="E397" s="27">
        <f t="shared" si="21"/>
        <v>3.650106770946171E-2</v>
      </c>
      <c r="F397" s="34">
        <f t="shared" si="23"/>
        <v>3.6587341272915408E-2</v>
      </c>
      <c r="G397" s="25">
        <f t="shared" si="22"/>
        <v>0.120466328017566</v>
      </c>
      <c r="I397" s="31">
        <v>36749</v>
      </c>
      <c r="J397" s="20">
        <v>0.12446159869432399</v>
      </c>
      <c r="K397" s="20">
        <v>0</v>
      </c>
      <c r="L397" s="20">
        <v>0.120466328017566</v>
      </c>
      <c r="M397" s="20">
        <v>0.134640692685914</v>
      </c>
      <c r="N397" s="20">
        <v>0.74489297929651899</v>
      </c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30"/>
    </row>
    <row r="398" spans="1:27" hidden="1" x14ac:dyDescent="0.25">
      <c r="A398">
        <v>362</v>
      </c>
      <c r="B398" s="15">
        <v>36756</v>
      </c>
      <c r="C398" s="25">
        <f t="shared" si="20"/>
        <v>0.15927788615226701</v>
      </c>
      <c r="D398" s="25">
        <f>VLOOKUP(B398,input_BB!$B$19:$L$10000,$D$35,0)</f>
        <v>1491.72</v>
      </c>
      <c r="E398" s="27">
        <f t="shared" si="21"/>
        <v>0.1052990437461995</v>
      </c>
      <c r="F398" s="34">
        <f t="shared" si="23"/>
        <v>1.9679683921992153E-2</v>
      </c>
      <c r="G398" s="25">
        <f t="shared" si="22"/>
        <v>0.120689391930735</v>
      </c>
      <c r="I398" s="31">
        <v>36756</v>
      </c>
      <c r="J398" s="20">
        <v>0.15927788615226701</v>
      </c>
      <c r="K398" s="20">
        <v>0</v>
      </c>
      <c r="L398" s="20">
        <v>0.120689391930735</v>
      </c>
      <c r="M398" s="20">
        <v>0.13582006309446301</v>
      </c>
      <c r="N398" s="20">
        <v>0.74349054497480205</v>
      </c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30"/>
    </row>
    <row r="399" spans="1:27" hidden="1" x14ac:dyDescent="0.25">
      <c r="A399">
        <v>363</v>
      </c>
      <c r="B399" s="15">
        <v>36763</v>
      </c>
      <c r="C399" s="25">
        <f t="shared" si="20"/>
        <v>0.12582790851593001</v>
      </c>
      <c r="D399" s="25">
        <f>VLOOKUP(B399,input_BB!$B$19:$L$10000,$D$35,0)</f>
        <v>1506.45</v>
      </c>
      <c r="E399" s="27">
        <f t="shared" si="21"/>
        <v>3.920093484719598E-2</v>
      </c>
      <c r="F399" s="34">
        <f t="shared" si="23"/>
        <v>2.3514784215675766E-2</v>
      </c>
      <c r="G399" s="25">
        <f t="shared" si="22"/>
        <v>0.12078957274935</v>
      </c>
      <c r="I399" s="31">
        <v>36763</v>
      </c>
      <c r="J399" s="20">
        <v>0.12582790851593001</v>
      </c>
      <c r="K399" s="20">
        <v>0</v>
      </c>
      <c r="L399" s="20">
        <v>0.12078957274935</v>
      </c>
      <c r="M399" s="20">
        <v>0.13038117361125701</v>
      </c>
      <c r="N399" s="20">
        <v>0.74882925363939301</v>
      </c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30"/>
    </row>
    <row r="400" spans="1:27" hidden="1" x14ac:dyDescent="0.25">
      <c r="A400">
        <v>364</v>
      </c>
      <c r="B400" s="15">
        <v>36770</v>
      </c>
      <c r="C400" s="25">
        <f t="shared" si="20"/>
        <v>0.12561286985874201</v>
      </c>
      <c r="D400" s="25">
        <f>VLOOKUP(B400,input_BB!$B$19:$L$10000,$D$35,0)</f>
        <v>1520.77</v>
      </c>
      <c r="E400" s="27">
        <f t="shared" si="21"/>
        <v>3.8776012333499962E-2</v>
      </c>
      <c r="F400" s="34">
        <f t="shared" si="23"/>
        <v>1.9474164052234899E-2</v>
      </c>
      <c r="G400" s="25">
        <f t="shared" si="22"/>
        <v>0.120921219291653</v>
      </c>
      <c r="I400" s="31">
        <v>36770</v>
      </c>
      <c r="J400" s="20">
        <v>0.12561286985874201</v>
      </c>
      <c r="K400" s="20">
        <v>0</v>
      </c>
      <c r="L400" s="20">
        <v>0.120921219291653</v>
      </c>
      <c r="M400" s="20">
        <v>0.13236648814360999</v>
      </c>
      <c r="N400" s="20">
        <v>0.74671229256473803</v>
      </c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30"/>
    </row>
    <row r="401" spans="1:27" hidden="1" x14ac:dyDescent="0.25">
      <c r="A401">
        <v>365</v>
      </c>
      <c r="B401" s="15">
        <v>36777</v>
      </c>
      <c r="C401" s="25">
        <f t="shared" si="20"/>
        <v>0.12548655271530201</v>
      </c>
      <c r="D401" s="25">
        <f>VLOOKUP(B401,input_BB!$B$19:$L$10000,$D$35,0)</f>
        <v>1494.5</v>
      </c>
      <c r="E401" s="27">
        <f t="shared" si="21"/>
        <v>3.8526406058910466E-2</v>
      </c>
      <c r="F401" s="34">
        <f t="shared" si="23"/>
        <v>-7.9325566729728791E-3</v>
      </c>
      <c r="G401" s="25">
        <f t="shared" si="22"/>
        <v>0.12116040361286499</v>
      </c>
      <c r="I401" s="31">
        <v>36777</v>
      </c>
      <c r="J401" s="20">
        <v>0.12548655271530201</v>
      </c>
      <c r="K401" s="20">
        <v>0</v>
      </c>
      <c r="L401" s="20">
        <v>0.12116040361286499</v>
      </c>
      <c r="M401" s="20">
        <v>0.133387573989385</v>
      </c>
      <c r="N401" s="20">
        <v>0.74545202239774999</v>
      </c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30"/>
    </row>
    <row r="402" spans="1:27" hidden="1" x14ac:dyDescent="0.25">
      <c r="A402">
        <v>366</v>
      </c>
      <c r="B402" s="15">
        <v>36784</v>
      </c>
      <c r="C402" s="25">
        <f t="shared" si="20"/>
        <v>0.12541848421096799</v>
      </c>
      <c r="D402" s="25">
        <f>VLOOKUP(B402,input_BB!$B$19:$L$10000,$D$35,0)</f>
        <v>1465.81</v>
      </c>
      <c r="E402" s="27">
        <f t="shared" si="21"/>
        <v>3.839190075487179E-2</v>
      </c>
      <c r="F402" s="34">
        <f t="shared" si="23"/>
        <v>-3.6139587182808741E-2</v>
      </c>
      <c r="G402" s="25">
        <f t="shared" si="22"/>
        <v>0.121846276967727</v>
      </c>
      <c r="I402" s="31">
        <v>36784</v>
      </c>
      <c r="J402" s="20">
        <v>0.12541848421096799</v>
      </c>
      <c r="K402" s="20">
        <v>0</v>
      </c>
      <c r="L402" s="20">
        <v>0.121846276967727</v>
      </c>
      <c r="M402" s="20">
        <v>0.13093272598976399</v>
      </c>
      <c r="N402" s="20">
        <v>0.74722099704250899</v>
      </c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30"/>
    </row>
    <row r="403" spans="1:27" hidden="1" x14ac:dyDescent="0.25">
      <c r="A403">
        <v>367</v>
      </c>
      <c r="B403" s="15">
        <v>36791</v>
      </c>
      <c r="C403" s="25">
        <f t="shared" si="20"/>
        <v>0.125294670462608</v>
      </c>
      <c r="D403" s="25">
        <f>VLOOKUP(B403,input_BB!$B$19:$L$10000,$D$35,0)</f>
        <v>1448.72</v>
      </c>
      <c r="E403" s="27">
        <f t="shared" si="21"/>
        <v>3.8147241260289587E-2</v>
      </c>
      <c r="F403" s="34">
        <f t="shared" si="23"/>
        <v>-3.0632318501170985E-2</v>
      </c>
      <c r="G403" s="25">
        <f t="shared" si="22"/>
        <v>0.122081481701137</v>
      </c>
      <c r="I403" s="31">
        <v>36791</v>
      </c>
      <c r="J403" s="20">
        <v>0.125294670462608</v>
      </c>
      <c r="K403" s="20">
        <v>0</v>
      </c>
      <c r="L403" s="20">
        <v>0.122081481701137</v>
      </c>
      <c r="M403" s="20">
        <v>0.131933978412377</v>
      </c>
      <c r="N403" s="20">
        <v>0.74598453988648505</v>
      </c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30"/>
    </row>
    <row r="404" spans="1:27" hidden="1" x14ac:dyDescent="0.25">
      <c r="A404">
        <v>368</v>
      </c>
      <c r="B404" s="15">
        <v>36798</v>
      </c>
      <c r="C404" s="25">
        <f t="shared" si="20"/>
        <v>0.118263244628906</v>
      </c>
      <c r="D404" s="25">
        <f>VLOOKUP(B404,input_BB!$B$19:$L$10000,$D$35,0)</f>
        <v>1436.51</v>
      </c>
      <c r="E404" s="27">
        <f t="shared" si="21"/>
        <v>2.4252943466606624E-2</v>
      </c>
      <c r="F404" s="34">
        <f t="shared" si="23"/>
        <v>-1.9988948090134406E-2</v>
      </c>
      <c r="G404" s="25">
        <f t="shared" si="22"/>
        <v>0.12231496991261</v>
      </c>
      <c r="I404" s="31">
        <v>36798</v>
      </c>
      <c r="J404" s="20">
        <v>0.118263244628906</v>
      </c>
      <c r="K404" s="20">
        <v>0</v>
      </c>
      <c r="L404" s="20">
        <v>0.12231496991261</v>
      </c>
      <c r="M404" s="20">
        <v>0.132926313826362</v>
      </c>
      <c r="N404" s="20">
        <v>0.74475871626102796</v>
      </c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30"/>
    </row>
    <row r="405" spans="1:27" hidden="1" x14ac:dyDescent="0.25">
      <c r="A405">
        <v>369</v>
      </c>
      <c r="B405" s="15">
        <v>36805</v>
      </c>
      <c r="C405" s="25">
        <f t="shared" si="20"/>
        <v>0.11824019998312001</v>
      </c>
      <c r="D405" s="25">
        <f>VLOOKUP(B405,input_BB!$B$19:$L$10000,$D$35,0)</f>
        <v>1408.99</v>
      </c>
      <c r="E405" s="27">
        <f t="shared" si="21"/>
        <v>2.4207406589922827E-2</v>
      </c>
      <c r="F405" s="34">
        <f t="shared" si="23"/>
        <v>-2.7424208956872254E-2</v>
      </c>
      <c r="G405" s="25">
        <f t="shared" si="22"/>
        <v>0.122545202203087</v>
      </c>
      <c r="I405" s="31">
        <v>36805</v>
      </c>
      <c r="J405" s="20">
        <v>0.11824019998312001</v>
      </c>
      <c r="K405" s="20">
        <v>0</v>
      </c>
      <c r="L405" s="20">
        <v>0.122545202203087</v>
      </c>
      <c r="M405" s="20">
        <v>0.133909857534596</v>
      </c>
      <c r="N405" s="20">
        <v>0.74354494026231699</v>
      </c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30"/>
    </row>
    <row r="406" spans="1:27" hidden="1" x14ac:dyDescent="0.25">
      <c r="A406">
        <v>370</v>
      </c>
      <c r="B406" s="15">
        <v>36812</v>
      </c>
      <c r="C406" s="25">
        <f t="shared" si="20"/>
        <v>0.118311807513237</v>
      </c>
      <c r="D406" s="25">
        <f>VLOOKUP(B406,input_BB!$B$19:$L$10000,$D$35,0)</f>
        <v>1374.17</v>
      </c>
      <c r="E406" s="27">
        <f t="shared" si="21"/>
        <v>2.4348905109746053E-2</v>
      </c>
      <c r="F406" s="34">
        <f t="shared" si="23"/>
        <v>-4.3396843739340385E-2</v>
      </c>
      <c r="G406" s="25">
        <f t="shared" si="22"/>
        <v>0.12048253821100501</v>
      </c>
      <c r="I406" s="31">
        <v>36812</v>
      </c>
      <c r="J406" s="20">
        <v>0.118311807513237</v>
      </c>
      <c r="K406" s="20">
        <v>0</v>
      </c>
      <c r="L406" s="20">
        <v>0.12048253821100501</v>
      </c>
      <c r="M406" s="20">
        <v>0.108302353612968</v>
      </c>
      <c r="N406" s="20">
        <v>0.77121510817602601</v>
      </c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30"/>
    </row>
    <row r="407" spans="1:27" hidden="1" x14ac:dyDescent="0.25">
      <c r="A407">
        <v>371</v>
      </c>
      <c r="B407" s="15">
        <v>36819</v>
      </c>
      <c r="C407" s="25">
        <f t="shared" si="20"/>
        <v>0.237722143530846</v>
      </c>
      <c r="D407" s="25">
        <f>VLOOKUP(B407,input_BB!$B$19:$L$10000,$D$35,0)</f>
        <v>1396.93</v>
      </c>
      <c r="E407" s="27">
        <f t="shared" si="21"/>
        <v>0.26030713143706374</v>
      </c>
      <c r="F407" s="34">
        <f t="shared" si="23"/>
        <v>-8.5593226353628538E-3</v>
      </c>
      <c r="G407" s="25">
        <f t="shared" si="22"/>
        <v>0.12079480173147999</v>
      </c>
      <c r="I407" s="31">
        <v>36819</v>
      </c>
      <c r="J407" s="20">
        <v>0.237722143530846</v>
      </c>
      <c r="K407" s="20">
        <v>0</v>
      </c>
      <c r="L407" s="20">
        <v>0.12079480173147999</v>
      </c>
      <c r="M407" s="20">
        <v>0.108777045671129</v>
      </c>
      <c r="N407" s="20">
        <v>0.77042815259739095</v>
      </c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30"/>
    </row>
    <row r="408" spans="1:27" hidden="1" x14ac:dyDescent="0.25">
      <c r="A408">
        <v>372</v>
      </c>
      <c r="B408" s="15">
        <v>36826</v>
      </c>
      <c r="C408" s="25">
        <f t="shared" si="20"/>
        <v>0.12837380170822099</v>
      </c>
      <c r="D408" s="25">
        <f>VLOOKUP(B408,input_BB!$B$19:$L$10000,$D$35,0)</f>
        <v>1379.58</v>
      </c>
      <c r="E408" s="27">
        <f t="shared" si="21"/>
        <v>4.423169233525117E-2</v>
      </c>
      <c r="F408" s="34">
        <f t="shared" si="23"/>
        <v>3.9369219237792574E-3</v>
      </c>
      <c r="G408" s="25">
        <f t="shared" si="22"/>
        <v>0.12092778064941399</v>
      </c>
      <c r="I408" s="31">
        <v>36826</v>
      </c>
      <c r="J408" s="20">
        <v>0.12837380170822099</v>
      </c>
      <c r="K408" s="20">
        <v>0</v>
      </c>
      <c r="L408" s="20">
        <v>0.12092778064941399</v>
      </c>
      <c r="M408" s="20">
        <v>0.108779576878027</v>
      </c>
      <c r="N408" s="20">
        <v>0.77029264247255802</v>
      </c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30"/>
    </row>
    <row r="409" spans="1:27" hidden="1" x14ac:dyDescent="0.25">
      <c r="A409">
        <v>373</v>
      </c>
      <c r="B409" s="15">
        <v>36833</v>
      </c>
      <c r="C409" s="25">
        <f t="shared" si="20"/>
        <v>0.12834857404232</v>
      </c>
      <c r="D409" s="25">
        <f>VLOOKUP(B409,input_BB!$B$19:$L$10000,$D$35,0)</f>
        <v>1426.69</v>
      </c>
      <c r="E409" s="27">
        <f t="shared" si="21"/>
        <v>4.4181841748619388E-2</v>
      </c>
      <c r="F409" s="34">
        <f t="shared" si="23"/>
        <v>2.1303859176909468E-2</v>
      </c>
      <c r="G409" s="25">
        <f t="shared" si="22"/>
        <v>0.12105974999657999</v>
      </c>
      <c r="I409" s="31">
        <v>36833</v>
      </c>
      <c r="J409" s="20">
        <v>0.12834857404232</v>
      </c>
      <c r="K409" s="20">
        <v>0</v>
      </c>
      <c r="L409" s="20">
        <v>0.12105974999657999</v>
      </c>
      <c r="M409" s="20">
        <v>0.108781920041725</v>
      </c>
      <c r="N409" s="20">
        <v>0.77015832996169498</v>
      </c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30"/>
    </row>
    <row r="410" spans="1:27" hidden="1" x14ac:dyDescent="0.25">
      <c r="A410">
        <v>374</v>
      </c>
      <c r="B410" s="15">
        <v>36840</v>
      </c>
      <c r="C410" s="25">
        <f t="shared" si="20"/>
        <v>0.118193782866001</v>
      </c>
      <c r="D410" s="25">
        <f>VLOOKUP(B410,input_BB!$B$19:$L$10000,$D$35,0)</f>
        <v>1365.98</v>
      </c>
      <c r="E410" s="27">
        <f t="shared" si="21"/>
        <v>2.4115685043933608E-2</v>
      </c>
      <c r="F410" s="34">
        <f t="shared" si="23"/>
        <v>-9.8580727467779683E-3</v>
      </c>
      <c r="G410" s="25">
        <f t="shared" si="22"/>
        <v>0.121189068214133</v>
      </c>
      <c r="I410" s="31">
        <v>36840</v>
      </c>
      <c r="J410" s="20">
        <v>0.118193782866001</v>
      </c>
      <c r="K410" s="20">
        <v>0</v>
      </c>
      <c r="L410" s="20">
        <v>0.121189068214133</v>
      </c>
      <c r="M410" s="20">
        <v>0.108784685526019</v>
      </c>
      <c r="N410" s="20">
        <v>0.77002624625984795</v>
      </c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30"/>
    </row>
    <row r="411" spans="1:27" hidden="1" x14ac:dyDescent="0.25">
      <c r="A411">
        <v>375</v>
      </c>
      <c r="B411" s="15">
        <v>36847</v>
      </c>
      <c r="C411" s="25">
        <f t="shared" si="20"/>
        <v>0.11817017942667001</v>
      </c>
      <c r="D411" s="25">
        <f>VLOOKUP(B411,input_BB!$B$19:$L$10000,$D$35,0)</f>
        <v>1367.72</v>
      </c>
      <c r="E411" s="27">
        <f t="shared" si="21"/>
        <v>2.4069043975283189E-2</v>
      </c>
      <c r="F411" s="34">
        <f t="shared" si="23"/>
        <v>-4.1333436135390311E-2</v>
      </c>
      <c r="G411" s="25">
        <f t="shared" si="22"/>
        <v>0.12749819116845101</v>
      </c>
      <c r="I411" s="31">
        <v>36847</v>
      </c>
      <c r="J411" s="20">
        <v>0.11817017942667001</v>
      </c>
      <c r="K411" s="20">
        <v>0</v>
      </c>
      <c r="L411" s="20">
        <v>0.12749819116845101</v>
      </c>
      <c r="M411" s="20">
        <v>0.114328669875835</v>
      </c>
      <c r="N411" s="20">
        <v>0.75817313895571403</v>
      </c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30"/>
    </row>
    <row r="412" spans="1:27" hidden="1" x14ac:dyDescent="0.25">
      <c r="A412">
        <v>376</v>
      </c>
      <c r="B412" s="15">
        <v>36854</v>
      </c>
      <c r="C412" s="25">
        <f t="shared" si="20"/>
        <v>0.118147701025009</v>
      </c>
      <c r="D412" s="25">
        <f>VLOOKUP(B412,input_BB!$B$19:$L$10000,$D$35,0)</f>
        <v>1341.77</v>
      </c>
      <c r="E412" s="27">
        <f t="shared" si="21"/>
        <v>2.402462601312436E-2</v>
      </c>
      <c r="F412" s="34">
        <f t="shared" si="23"/>
        <v>-1.7723539144057776E-2</v>
      </c>
      <c r="G412" s="25">
        <f t="shared" si="22"/>
        <v>0.127831407798286</v>
      </c>
      <c r="I412" s="31">
        <v>36854</v>
      </c>
      <c r="J412" s="20">
        <v>0.118147701025009</v>
      </c>
      <c r="K412" s="20">
        <v>0</v>
      </c>
      <c r="L412" s="20">
        <v>0.127831407798286</v>
      </c>
      <c r="M412" s="20">
        <v>0.114827837860177</v>
      </c>
      <c r="N412" s="20">
        <v>0.75734075434153703</v>
      </c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30"/>
    </row>
    <row r="413" spans="1:27" hidden="1" x14ac:dyDescent="0.25">
      <c r="A413">
        <v>377</v>
      </c>
      <c r="B413" s="15">
        <v>36861</v>
      </c>
      <c r="C413" s="25">
        <f t="shared" si="20"/>
        <v>0.11812535673379899</v>
      </c>
      <c r="D413" s="25">
        <f>VLOOKUP(B413,input_BB!$B$19:$L$10000,$D$35,0)</f>
        <v>1315.23</v>
      </c>
      <c r="E413" s="27">
        <f t="shared" si="21"/>
        <v>2.3980473057037904E-2</v>
      </c>
      <c r="F413" s="34">
        <f t="shared" si="23"/>
        <v>-3.8377738133536066E-2</v>
      </c>
      <c r="G413" s="25">
        <f t="shared" si="22"/>
        <v>0.128158974332897</v>
      </c>
      <c r="I413" s="31">
        <v>36861</v>
      </c>
      <c r="J413" s="20">
        <v>0.11812535673379899</v>
      </c>
      <c r="K413" s="20">
        <v>0</v>
      </c>
      <c r="L413" s="20">
        <v>0.128158974332897</v>
      </c>
      <c r="M413" s="20">
        <v>0.11532318717553899</v>
      </c>
      <c r="N413" s="20">
        <v>0.75651783849156296</v>
      </c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30"/>
    </row>
    <row r="414" spans="1:27" hidden="1" x14ac:dyDescent="0.25">
      <c r="A414">
        <v>378</v>
      </c>
      <c r="B414" s="15">
        <v>36868</v>
      </c>
      <c r="C414" s="25">
        <f t="shared" si="20"/>
        <v>0.11809421330690401</v>
      </c>
      <c r="D414" s="25">
        <f>VLOOKUP(B414,input_BB!$B$19:$L$10000,$D$35,0)</f>
        <v>1369.89</v>
      </c>
      <c r="E414" s="27">
        <f t="shared" si="21"/>
        <v>2.3918932758124314E-2</v>
      </c>
      <c r="F414" s="34">
        <f t="shared" si="23"/>
        <v>2.0957392101478067E-2</v>
      </c>
      <c r="G414" s="25">
        <f t="shared" si="22"/>
        <v>0.12829659730551299</v>
      </c>
      <c r="I414" s="31">
        <v>36868</v>
      </c>
      <c r="J414" s="20">
        <v>0.11809421330690401</v>
      </c>
      <c r="K414" s="20">
        <v>0</v>
      </c>
      <c r="L414" s="20">
        <v>0.12829659730551299</v>
      </c>
      <c r="M414" s="20">
        <v>0.115323959634901</v>
      </c>
      <c r="N414" s="20">
        <v>0.75637944305958604</v>
      </c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30"/>
    </row>
    <row r="415" spans="1:27" hidden="1" x14ac:dyDescent="0.25">
      <c r="A415">
        <v>379</v>
      </c>
      <c r="B415" s="15">
        <v>36875</v>
      </c>
      <c r="C415" s="25">
        <f t="shared" si="20"/>
        <v>0.118063203990459</v>
      </c>
      <c r="D415" s="25">
        <f>VLOOKUP(B415,input_BB!$B$19:$L$10000,$D$35,0)</f>
        <v>1312.15</v>
      </c>
      <c r="E415" s="27">
        <f t="shared" si="21"/>
        <v>2.3857657465281092E-2</v>
      </c>
      <c r="F415" s="34">
        <f t="shared" si="23"/>
        <v>-2.3417957315450266E-3</v>
      </c>
      <c r="G415" s="25">
        <f t="shared" si="22"/>
        <v>0.12843098952804899</v>
      </c>
      <c r="I415" s="31">
        <v>36875</v>
      </c>
      <c r="J415" s="20">
        <v>0.118063203990459</v>
      </c>
      <c r="K415" s="20">
        <v>0</v>
      </c>
      <c r="L415" s="20">
        <v>0.12843098952804899</v>
      </c>
      <c r="M415" s="20">
        <v>0.115324946188519</v>
      </c>
      <c r="N415" s="20">
        <v>0.75624406428343305</v>
      </c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30"/>
    </row>
    <row r="416" spans="1:27" hidden="1" x14ac:dyDescent="0.25">
      <c r="A416">
        <v>380</v>
      </c>
      <c r="B416" s="15">
        <v>36882</v>
      </c>
      <c r="C416" s="25">
        <f t="shared" si="20"/>
        <v>0.118032343685627</v>
      </c>
      <c r="D416" s="25">
        <f>VLOOKUP(B416,input_BB!$B$19:$L$10000,$D$35,0)</f>
        <v>1305.97</v>
      </c>
      <c r="E416" s="27">
        <f t="shared" si="21"/>
        <v>2.3796676623630955E-2</v>
      </c>
      <c r="F416" s="34">
        <f t="shared" si="23"/>
        <v>-4.6660680784588626E-2</v>
      </c>
      <c r="G416" s="25">
        <f t="shared" si="22"/>
        <v>0.12856515806625701</v>
      </c>
      <c r="I416" s="31">
        <v>36882</v>
      </c>
      <c r="J416" s="20">
        <v>0.118032343685627</v>
      </c>
      <c r="K416" s="20">
        <v>0</v>
      </c>
      <c r="L416" s="20">
        <v>0.12856515806625701</v>
      </c>
      <c r="M416" s="20">
        <v>0.115326082721644</v>
      </c>
      <c r="N416" s="20">
        <v>0.75610875921209897</v>
      </c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30"/>
    </row>
    <row r="417" spans="1:27" hidden="1" x14ac:dyDescent="0.25">
      <c r="A417">
        <v>381</v>
      </c>
      <c r="B417" s="15">
        <v>36889</v>
      </c>
      <c r="C417" s="25">
        <f t="shared" si="20"/>
        <v>0.11800158768892299</v>
      </c>
      <c r="D417" s="25">
        <f>VLOOKUP(B417,input_BB!$B$19:$L$10000,$D$35,0)</f>
        <v>1320.28</v>
      </c>
      <c r="E417" s="27">
        <f t="shared" si="21"/>
        <v>2.3735901897813792E-2</v>
      </c>
      <c r="F417" s="34">
        <f t="shared" si="23"/>
        <v>6.1959379644094259E-3</v>
      </c>
      <c r="G417" s="25">
        <f t="shared" si="22"/>
        <v>0.12869892061236099</v>
      </c>
      <c r="I417" s="31">
        <v>36889</v>
      </c>
      <c r="J417" s="20">
        <v>0.11800158768892299</v>
      </c>
      <c r="K417" s="20">
        <v>0</v>
      </c>
      <c r="L417" s="20">
        <v>0.12869892061236099</v>
      </c>
      <c r="M417" s="20">
        <v>0.115327142959515</v>
      </c>
      <c r="N417" s="20">
        <v>0.75597393642812405</v>
      </c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30"/>
    </row>
    <row r="418" spans="1:27" hidden="1" x14ac:dyDescent="0.25">
      <c r="A418">
        <v>382</v>
      </c>
      <c r="B418" s="15">
        <v>36896</v>
      </c>
      <c r="C418" s="25">
        <f t="shared" si="20"/>
        <v>0.117970913648605</v>
      </c>
      <c r="D418" s="25">
        <f>VLOOKUP(B418,input_BB!$B$19:$L$10000,$D$35,0)</f>
        <v>1298.3499999999999</v>
      </c>
      <c r="E418" s="27">
        <f t="shared" si="21"/>
        <v>2.3675289120150565E-2</v>
      </c>
      <c r="F418" s="34">
        <f t="shared" si="23"/>
        <v>-5.8347435239707313E-3</v>
      </c>
      <c r="G418" s="25">
        <f t="shared" si="22"/>
        <v>0.12883231567105399</v>
      </c>
      <c r="I418" s="31">
        <v>36896</v>
      </c>
      <c r="J418" s="20">
        <v>0.117970913648605</v>
      </c>
      <c r="K418" s="20">
        <v>0</v>
      </c>
      <c r="L418" s="20">
        <v>0.12883231567105399</v>
      </c>
      <c r="M418" s="20">
        <v>0.115327624400044</v>
      </c>
      <c r="N418" s="20">
        <v>0.75584005992890202</v>
      </c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30"/>
    </row>
    <row r="419" spans="1:27" hidden="1" x14ac:dyDescent="0.25">
      <c r="A419">
        <v>383</v>
      </c>
      <c r="B419" s="15">
        <v>36903</v>
      </c>
      <c r="C419" s="25">
        <f t="shared" si="20"/>
        <v>0.11794039607048</v>
      </c>
      <c r="D419" s="25">
        <f>VLOOKUP(B419,input_BB!$B$19:$L$10000,$D$35,0)</f>
        <v>1318.32</v>
      </c>
      <c r="E419" s="27">
        <f t="shared" si="21"/>
        <v>2.3614985516238769E-2</v>
      </c>
      <c r="F419" s="34">
        <f t="shared" si="23"/>
        <v>-1.484533583785308E-3</v>
      </c>
      <c r="G419" s="25">
        <f t="shared" si="22"/>
        <v>0.12896685163243499</v>
      </c>
      <c r="I419" s="31">
        <v>36903</v>
      </c>
      <c r="J419" s="20">
        <v>0.11794039607048</v>
      </c>
      <c r="K419" s="20">
        <v>0</v>
      </c>
      <c r="L419" s="20">
        <v>0.12896685163243499</v>
      </c>
      <c r="M419" s="20">
        <v>0.115327638787405</v>
      </c>
      <c r="N419" s="20">
        <v>0.75570550958016003</v>
      </c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30"/>
    </row>
    <row r="420" spans="1:27" hidden="1" x14ac:dyDescent="0.25">
      <c r="A420">
        <v>384</v>
      </c>
      <c r="B420" s="15">
        <v>36910</v>
      </c>
      <c r="C420" s="25">
        <f t="shared" si="20"/>
        <v>0.11791002750396699</v>
      </c>
      <c r="D420" s="25">
        <f>VLOOKUP(B420,input_BB!$B$19:$L$10000,$D$35,0)</f>
        <v>1342.54</v>
      </c>
      <c r="E420" s="27">
        <f t="shared" si="21"/>
        <v>2.3554976363518058E-2</v>
      </c>
      <c r="F420" s="34">
        <f t="shared" si="23"/>
        <v>3.4035506604536581E-2</v>
      </c>
      <c r="G420" s="25">
        <f t="shared" si="22"/>
        <v>0.12909661244403101</v>
      </c>
      <c r="I420" s="31">
        <v>36910</v>
      </c>
      <c r="J420" s="20">
        <v>0.11791002750396699</v>
      </c>
      <c r="K420" s="20">
        <v>0</v>
      </c>
      <c r="L420" s="20">
        <v>0.12909661244403101</v>
      </c>
      <c r="M420" s="20">
        <v>0.115328033433576</v>
      </c>
      <c r="N420" s="20">
        <v>0.75557535412239296</v>
      </c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30"/>
    </row>
    <row r="421" spans="1:27" hidden="1" x14ac:dyDescent="0.25">
      <c r="A421">
        <v>385</v>
      </c>
      <c r="B421" s="15">
        <v>36917</v>
      </c>
      <c r="C421" s="25">
        <f t="shared" si="20"/>
        <v>0.11787972599268</v>
      </c>
      <c r="D421" s="25">
        <f>VLOOKUP(B421,input_BB!$B$19:$L$10000,$D$35,0)</f>
        <v>1354.95</v>
      </c>
      <c r="E421" s="27">
        <f t="shared" si="21"/>
        <v>2.3495099713834549E-2</v>
      </c>
      <c r="F421" s="34">
        <f t="shared" si="23"/>
        <v>2.7785363189513967E-2</v>
      </c>
      <c r="G421" s="25">
        <f t="shared" si="22"/>
        <v>0.12922890663940001</v>
      </c>
      <c r="I421" s="31">
        <v>36917</v>
      </c>
      <c r="J421" s="20">
        <v>0.11787972599268</v>
      </c>
      <c r="K421" s="20">
        <v>0</v>
      </c>
      <c r="L421" s="20">
        <v>0.12922890663940001</v>
      </c>
      <c r="M421" s="20">
        <v>0.115328331742309</v>
      </c>
      <c r="N421" s="20">
        <v>0.75544276161829205</v>
      </c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30"/>
    </row>
    <row r="422" spans="1:27" hidden="1" x14ac:dyDescent="0.25">
      <c r="A422">
        <v>386</v>
      </c>
      <c r="B422" s="15">
        <v>36924</v>
      </c>
      <c r="C422" s="25">
        <f t="shared" ref="C422:C485" si="24">J422</f>
        <v>0.117849543690681</v>
      </c>
      <c r="D422" s="25">
        <f>VLOOKUP(B422,input_BB!$B$19:$L$10000,$D$35,0)</f>
        <v>1349.47</v>
      </c>
      <c r="E422" s="27">
        <f t="shared" ref="E422:E485" si="25">(C422-$E$34)/$E$36</f>
        <v>2.3435458625100748E-2</v>
      </c>
      <c r="F422" s="34">
        <f t="shared" si="23"/>
        <v>5.1618573748268837E-3</v>
      </c>
      <c r="G422" s="25">
        <f t="shared" ref="G422:G485" si="26">VLOOKUP(B422,$I$37:$AA$5000,$G$34,0)</f>
        <v>0.129359699317593</v>
      </c>
      <c r="I422" s="31">
        <v>36924</v>
      </c>
      <c r="J422" s="20">
        <v>0.117849543690681</v>
      </c>
      <c r="K422" s="20">
        <v>0</v>
      </c>
      <c r="L422" s="20">
        <v>0.129359699317593</v>
      </c>
      <c r="M422" s="20">
        <v>0.115328257729663</v>
      </c>
      <c r="N422" s="20">
        <v>0.75531204295274401</v>
      </c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30"/>
    </row>
    <row r="423" spans="1:27" hidden="1" x14ac:dyDescent="0.25">
      <c r="A423">
        <v>387</v>
      </c>
      <c r="B423" s="15">
        <v>36931</v>
      </c>
      <c r="C423" s="25">
        <f t="shared" si="24"/>
        <v>0.11781951040029499</v>
      </c>
      <c r="D423" s="25">
        <f>VLOOKUP(B423,input_BB!$B$19:$L$10000,$D$35,0)</f>
        <v>1314.76</v>
      </c>
      <c r="E423" s="27">
        <f t="shared" si="25"/>
        <v>2.3376111987560007E-2</v>
      </c>
      <c r="F423" s="34">
        <f t="shared" si="23"/>
        <v>-2.9661611129562004E-2</v>
      </c>
      <c r="G423" s="25">
        <f t="shared" si="26"/>
        <v>0.129491074083362</v>
      </c>
      <c r="I423" s="31">
        <v>36931</v>
      </c>
      <c r="J423" s="20">
        <v>0.11781951040029499</v>
      </c>
      <c r="K423" s="20">
        <v>1</v>
      </c>
      <c r="L423" s="20">
        <v>0.129491074083362</v>
      </c>
      <c r="M423" s="20">
        <v>0.115328078216881</v>
      </c>
      <c r="N423" s="20">
        <v>0.75518084769975802</v>
      </c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30"/>
    </row>
    <row r="424" spans="1:27" hidden="1" x14ac:dyDescent="0.25">
      <c r="A424">
        <v>388</v>
      </c>
      <c r="B424" s="15">
        <v>36938</v>
      </c>
      <c r="C424" s="25">
        <f t="shared" si="24"/>
        <v>0.117789573967457</v>
      </c>
      <c r="D424" s="25">
        <f>VLOOKUP(B424,input_BB!$B$19:$L$10000,$D$35,0)</f>
        <v>1301.53</v>
      </c>
      <c r="E424" s="27">
        <f t="shared" si="25"/>
        <v>2.3316956743293892E-2</v>
      </c>
      <c r="F424" s="34">
        <f t="shared" ref="F424:F487" si="27">D424/D422-1</f>
        <v>-3.5525057985727804E-2</v>
      </c>
      <c r="G424" s="25">
        <f t="shared" si="26"/>
        <v>0.129620603162477</v>
      </c>
      <c r="I424" s="31">
        <v>36938</v>
      </c>
      <c r="J424" s="20">
        <v>0.117789573967457</v>
      </c>
      <c r="K424" s="20">
        <v>1</v>
      </c>
      <c r="L424" s="20">
        <v>0.129620603162477</v>
      </c>
      <c r="M424" s="20">
        <v>0.11532730066480699</v>
      </c>
      <c r="N424" s="20">
        <v>0.75505209617271596</v>
      </c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30"/>
    </row>
    <row r="425" spans="1:27" hidden="1" x14ac:dyDescent="0.25">
      <c r="A425">
        <v>389</v>
      </c>
      <c r="B425" s="15">
        <v>36945</v>
      </c>
      <c r="C425" s="25">
        <f t="shared" si="24"/>
        <v>0.159253120422363</v>
      </c>
      <c r="D425" s="25">
        <f>VLOOKUP(B425,input_BB!$B$19:$L$10000,$D$35,0)</f>
        <v>1245.8599999999999</v>
      </c>
      <c r="E425" s="27">
        <f t="shared" si="25"/>
        <v>0.10525010595825969</v>
      </c>
      <c r="F425" s="34">
        <f t="shared" si="27"/>
        <v>-5.2405001673309304E-2</v>
      </c>
      <c r="G425" s="25">
        <f t="shared" si="26"/>
        <v>7.5047450798416404E-2</v>
      </c>
      <c r="I425" s="31">
        <v>36945</v>
      </c>
      <c r="J425" s="20">
        <v>0.159253120422363</v>
      </c>
      <c r="K425" s="20">
        <v>0</v>
      </c>
      <c r="L425" s="20">
        <v>7.5047450798416404E-2</v>
      </c>
      <c r="M425" s="20">
        <v>0.15580881810629099</v>
      </c>
      <c r="N425" s="20">
        <v>0.76914373109529199</v>
      </c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30"/>
    </row>
    <row r="426" spans="1:27" hidden="1" x14ac:dyDescent="0.25">
      <c r="A426">
        <v>390</v>
      </c>
      <c r="B426" s="15">
        <v>36952</v>
      </c>
      <c r="C426" s="25">
        <f t="shared" si="24"/>
        <v>0.22286956012249001</v>
      </c>
      <c r="D426" s="25">
        <f>VLOOKUP(B426,input_BB!$B$19:$L$10000,$D$35,0)</f>
        <v>1234.18</v>
      </c>
      <c r="E426" s="27">
        <f t="shared" si="25"/>
        <v>0.23095800342776465</v>
      </c>
      <c r="F426" s="34">
        <f t="shared" si="27"/>
        <v>-5.1746790316012592E-2</v>
      </c>
      <c r="G426" s="25">
        <f t="shared" si="26"/>
        <v>8.1604706662515306E-2</v>
      </c>
      <c r="I426" s="31">
        <v>36952</v>
      </c>
      <c r="J426" s="20">
        <v>0.22286956012249001</v>
      </c>
      <c r="K426" s="20">
        <v>1</v>
      </c>
      <c r="L426" s="20">
        <v>8.1604706662515306E-2</v>
      </c>
      <c r="M426" s="20">
        <v>8.1474026887788098E-2</v>
      </c>
      <c r="N426" s="20">
        <v>0.836921266449697</v>
      </c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30"/>
    </row>
    <row r="427" spans="1:27" hidden="1" x14ac:dyDescent="0.25">
      <c r="A427">
        <v>391</v>
      </c>
      <c r="B427" s="15">
        <v>36959</v>
      </c>
      <c r="C427" s="25">
        <f t="shared" si="24"/>
        <v>0.143780097365379</v>
      </c>
      <c r="D427" s="25">
        <f>VLOOKUP(B427,input_BB!$B$19:$L$10000,$D$35,0)</f>
        <v>1233.42</v>
      </c>
      <c r="E427" s="27">
        <f t="shared" si="25"/>
        <v>7.4674971525096057E-2</v>
      </c>
      <c r="F427" s="34">
        <f t="shared" si="27"/>
        <v>-9.9850705536735918E-3</v>
      </c>
      <c r="G427" s="25">
        <f t="shared" si="26"/>
        <v>5.68382225914092E-2</v>
      </c>
      <c r="I427" s="31">
        <v>36959</v>
      </c>
      <c r="J427" s="20">
        <v>0.143780097365379</v>
      </c>
      <c r="K427" s="20">
        <v>1</v>
      </c>
      <c r="L427" s="20">
        <v>5.68382225914092E-2</v>
      </c>
      <c r="M427" s="20">
        <v>0.100179394982065</v>
      </c>
      <c r="N427" s="20">
        <v>0.84298238242652601</v>
      </c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30"/>
    </row>
    <row r="428" spans="1:27" hidden="1" x14ac:dyDescent="0.25">
      <c r="A428">
        <v>392</v>
      </c>
      <c r="B428" s="15">
        <v>36966</v>
      </c>
      <c r="C428" s="25">
        <f t="shared" si="24"/>
        <v>0.17048740386962899</v>
      </c>
      <c r="D428" s="25">
        <f>VLOOKUP(B428,input_BB!$B$19:$L$10000,$D$35,0)</f>
        <v>1150.53</v>
      </c>
      <c r="E428" s="27">
        <f t="shared" si="25"/>
        <v>0.12744937014829028</v>
      </c>
      <c r="F428" s="34">
        <f t="shared" si="27"/>
        <v>-6.7777795783435235E-2</v>
      </c>
      <c r="G428" s="25">
        <f t="shared" si="26"/>
        <v>9.7779560208760594E-2</v>
      </c>
      <c r="I428" s="31">
        <v>36966</v>
      </c>
      <c r="J428" s="20">
        <v>0.17048740386962899</v>
      </c>
      <c r="K428" s="20">
        <v>0</v>
      </c>
      <c r="L428" s="20">
        <v>9.7779560208760594E-2</v>
      </c>
      <c r="M428" s="20">
        <v>0.10910497232206701</v>
      </c>
      <c r="N428" s="20">
        <v>0.79311546746917205</v>
      </c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30"/>
    </row>
    <row r="429" spans="1:27" hidden="1" x14ac:dyDescent="0.25">
      <c r="A429">
        <v>393</v>
      </c>
      <c r="B429" s="15">
        <v>36973</v>
      </c>
      <c r="C429" s="25">
        <f t="shared" si="24"/>
        <v>0.17492978274822199</v>
      </c>
      <c r="D429" s="25">
        <f>VLOOKUP(B429,input_BB!$B$19:$L$10000,$D$35,0)</f>
        <v>1139.83</v>
      </c>
      <c r="E429" s="27">
        <f t="shared" si="25"/>
        <v>0.13622763738901025</v>
      </c>
      <c r="F429" s="34">
        <f t="shared" si="27"/>
        <v>-7.5878451784469281E-2</v>
      </c>
      <c r="G429" s="25">
        <f t="shared" si="26"/>
        <v>4.0524621025586897E-2</v>
      </c>
      <c r="I429" s="31">
        <v>36973</v>
      </c>
      <c r="J429" s="20">
        <v>0.17492978274822199</v>
      </c>
      <c r="K429" s="20">
        <v>0</v>
      </c>
      <c r="L429" s="20">
        <v>4.0524621025586897E-2</v>
      </c>
      <c r="M429" s="20">
        <v>7.5880227715352994E-2</v>
      </c>
      <c r="N429" s="20">
        <v>0.88359515125905996</v>
      </c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30"/>
    </row>
    <row r="430" spans="1:27" hidden="1" x14ac:dyDescent="0.25">
      <c r="A430">
        <v>394</v>
      </c>
      <c r="B430" s="15">
        <v>36980</v>
      </c>
      <c r="C430" s="25">
        <f t="shared" si="24"/>
        <v>0.160326898097992</v>
      </c>
      <c r="D430" s="25">
        <f>VLOOKUP(B430,input_BB!$B$19:$L$10000,$D$35,0)</f>
        <v>1160.33</v>
      </c>
      <c r="E430" s="27">
        <f t="shared" si="25"/>
        <v>0.10737192124043027</v>
      </c>
      <c r="F430" s="34">
        <f t="shared" si="27"/>
        <v>8.5178135294168289E-3</v>
      </c>
      <c r="G430" s="25">
        <f t="shared" si="26"/>
        <v>3.2209760493920297E-2</v>
      </c>
      <c r="I430" s="31">
        <v>36980</v>
      </c>
      <c r="J430" s="20">
        <v>0.160326898097992</v>
      </c>
      <c r="K430" s="20">
        <v>0</v>
      </c>
      <c r="L430" s="20">
        <v>3.2209760493920297E-2</v>
      </c>
      <c r="M430" s="20">
        <v>6.3066507528210997E-2</v>
      </c>
      <c r="N430" s="20">
        <v>0.90472373197786904</v>
      </c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30"/>
    </row>
    <row r="431" spans="1:27" hidden="1" x14ac:dyDescent="0.25">
      <c r="A431">
        <v>395</v>
      </c>
      <c r="B431" s="15">
        <v>36987</v>
      </c>
      <c r="C431" s="25">
        <f t="shared" si="24"/>
        <v>0.12735855579376201</v>
      </c>
      <c r="D431" s="25">
        <f>VLOOKUP(B431,input_BB!$B$19:$L$10000,$D$35,0)</f>
        <v>1128.43</v>
      </c>
      <c r="E431" s="27">
        <f t="shared" si="25"/>
        <v>4.2225537480896934E-2</v>
      </c>
      <c r="F431" s="34">
        <f t="shared" si="27"/>
        <v>-1.000149145047935E-2</v>
      </c>
      <c r="G431" s="25">
        <f t="shared" si="26"/>
        <v>2.2742467178088002E-2</v>
      </c>
      <c r="I431" s="31">
        <v>36987</v>
      </c>
      <c r="J431" s="20">
        <v>0.12735855579376201</v>
      </c>
      <c r="K431" s="20">
        <v>0</v>
      </c>
      <c r="L431" s="20">
        <v>2.2742467178088002E-2</v>
      </c>
      <c r="M431" s="20">
        <v>6.9858742620875394E-2</v>
      </c>
      <c r="N431" s="20">
        <v>0.90739879020103698</v>
      </c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30"/>
    </row>
    <row r="432" spans="1:27" hidden="1" x14ac:dyDescent="0.25">
      <c r="A432">
        <v>396</v>
      </c>
      <c r="B432" s="15">
        <v>36994</v>
      </c>
      <c r="C432" s="25">
        <f t="shared" si="24"/>
        <v>0.16967086493969</v>
      </c>
      <c r="D432" s="25">
        <f>VLOOKUP(B432,input_BB!$B$19:$L$10000,$D$35,0)</f>
        <v>1183.5</v>
      </c>
      <c r="E432" s="27">
        <f t="shared" si="25"/>
        <v>0.125835865957102</v>
      </c>
      <c r="F432" s="34">
        <f t="shared" si="27"/>
        <v>1.9968457249230909E-2</v>
      </c>
      <c r="G432" s="25">
        <f t="shared" si="26"/>
        <v>7.15264605500706E-2</v>
      </c>
      <c r="I432" s="31">
        <v>36994</v>
      </c>
      <c r="J432" s="20">
        <v>0.16967086493969</v>
      </c>
      <c r="K432" s="20">
        <v>0</v>
      </c>
      <c r="L432" s="20">
        <v>7.15264605500706E-2</v>
      </c>
      <c r="M432" s="20">
        <v>0.109459524165406</v>
      </c>
      <c r="N432" s="20">
        <v>0.819014015284523</v>
      </c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30"/>
    </row>
    <row r="433" spans="1:27" hidden="1" x14ac:dyDescent="0.25">
      <c r="A433">
        <v>397</v>
      </c>
      <c r="B433" s="15">
        <v>37001</v>
      </c>
      <c r="C433" s="25">
        <f t="shared" si="24"/>
        <v>0.131582751870155</v>
      </c>
      <c r="D433" s="25">
        <f>VLOOKUP(B433,input_BB!$B$19:$L$10000,$D$35,0)</f>
        <v>1242.98</v>
      </c>
      <c r="E433" s="27">
        <f t="shared" si="25"/>
        <v>5.0572669287791104E-2</v>
      </c>
      <c r="F433" s="34">
        <f t="shared" si="27"/>
        <v>0.10151272121443067</v>
      </c>
      <c r="G433" s="25">
        <f t="shared" si="26"/>
        <v>7.1870366317789397E-2</v>
      </c>
      <c r="I433" s="31">
        <v>37001</v>
      </c>
      <c r="J433" s="20">
        <v>0.131582751870155</v>
      </c>
      <c r="K433" s="20">
        <v>0</v>
      </c>
      <c r="L433" s="20">
        <v>7.1870366317789397E-2</v>
      </c>
      <c r="M433" s="20">
        <v>0.100575623930841</v>
      </c>
      <c r="N433" s="20">
        <v>0.82755400975136995</v>
      </c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30"/>
    </row>
    <row r="434" spans="1:27" hidden="1" x14ac:dyDescent="0.25">
      <c r="A434">
        <v>398</v>
      </c>
      <c r="B434" s="15">
        <v>37008</v>
      </c>
      <c r="C434" s="25">
        <f t="shared" si="24"/>
        <v>0.13158021867275199</v>
      </c>
      <c r="D434" s="25">
        <f>VLOOKUP(B434,input_BB!$B$19:$L$10000,$D$35,0)</f>
        <v>1253.05</v>
      </c>
      <c r="E434" s="27">
        <f t="shared" si="25"/>
        <v>5.056766361754441E-2</v>
      </c>
      <c r="F434" s="34">
        <f t="shared" si="27"/>
        <v>5.8766370933671208E-2</v>
      </c>
      <c r="G434" s="25">
        <f t="shared" si="26"/>
        <v>7.2200163935177697E-2</v>
      </c>
      <c r="I434" s="31">
        <v>37008</v>
      </c>
      <c r="J434" s="20">
        <v>0.13158021867275199</v>
      </c>
      <c r="K434" s="20">
        <v>0</v>
      </c>
      <c r="L434" s="20">
        <v>7.2200163935177697E-2</v>
      </c>
      <c r="M434" s="20">
        <v>9.2017329308758194E-2</v>
      </c>
      <c r="N434" s="20">
        <v>0.83578250675606403</v>
      </c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30"/>
    </row>
    <row r="435" spans="1:27" hidden="1" x14ac:dyDescent="0.25">
      <c r="A435">
        <v>399</v>
      </c>
      <c r="B435" s="15">
        <v>37015</v>
      </c>
      <c r="C435" s="25">
        <f t="shared" si="24"/>
        <v>0.13145902752876301</v>
      </c>
      <c r="D435" s="25">
        <f>VLOOKUP(B435,input_BB!$B$19:$L$10000,$D$35,0)</f>
        <v>1266.6099999999999</v>
      </c>
      <c r="E435" s="27">
        <f t="shared" si="25"/>
        <v>5.0328186463925131E-2</v>
      </c>
      <c r="F435" s="34">
        <f t="shared" si="27"/>
        <v>1.901076445316896E-2</v>
      </c>
      <c r="G435" s="25">
        <f t="shared" si="26"/>
        <v>7.2293572087611196E-2</v>
      </c>
      <c r="I435" s="31">
        <v>37015</v>
      </c>
      <c r="J435" s="20">
        <v>0.13145902752876301</v>
      </c>
      <c r="K435" s="20">
        <v>0</v>
      </c>
      <c r="L435" s="20">
        <v>7.2293572087611196E-2</v>
      </c>
      <c r="M435" s="20">
        <v>9.23285436918104E-2</v>
      </c>
      <c r="N435" s="20">
        <v>0.83537788422057802</v>
      </c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30"/>
    </row>
    <row r="436" spans="1:27" hidden="1" x14ac:dyDescent="0.25">
      <c r="A436">
        <v>400</v>
      </c>
      <c r="B436" s="15">
        <v>37022</v>
      </c>
      <c r="C436" s="25">
        <f t="shared" si="24"/>
        <v>0.13208025693893399</v>
      </c>
      <c r="D436" s="25">
        <f>VLOOKUP(B436,input_BB!$B$19:$L$10000,$D$35,0)</f>
        <v>1245.67</v>
      </c>
      <c r="E436" s="27">
        <f t="shared" si="25"/>
        <v>5.1555753479101227E-2</v>
      </c>
      <c r="F436" s="34">
        <f t="shared" si="27"/>
        <v>-5.8896293044968795E-3</v>
      </c>
      <c r="G436" s="25">
        <f t="shared" si="26"/>
        <v>8.3206306914658398E-2</v>
      </c>
      <c r="I436" s="31">
        <v>37022</v>
      </c>
      <c r="J436" s="20">
        <v>0.13208025693893399</v>
      </c>
      <c r="K436" s="20">
        <v>0</v>
      </c>
      <c r="L436" s="20">
        <v>8.3206306914658398E-2</v>
      </c>
      <c r="M436" s="20">
        <v>7.40284325278706E-2</v>
      </c>
      <c r="N436" s="20">
        <v>0.84276526055747103</v>
      </c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30"/>
    </row>
    <row r="437" spans="1:27" hidden="1" x14ac:dyDescent="0.25">
      <c r="A437">
        <v>401</v>
      </c>
      <c r="B437" s="15">
        <v>37029</v>
      </c>
      <c r="C437" s="25">
        <f t="shared" si="24"/>
        <v>0.131960019469261</v>
      </c>
      <c r="D437" s="25">
        <f>VLOOKUP(B437,input_BB!$B$19:$L$10000,$D$35,0)</f>
        <v>1291.96</v>
      </c>
      <c r="E437" s="27">
        <f t="shared" si="25"/>
        <v>5.1318160813103371E-2</v>
      </c>
      <c r="F437" s="34">
        <f t="shared" si="27"/>
        <v>2.0014053260277498E-2</v>
      </c>
      <c r="G437" s="25">
        <f t="shared" si="26"/>
        <v>8.3357192099683897E-2</v>
      </c>
      <c r="I437" s="31">
        <v>37029</v>
      </c>
      <c r="J437" s="20">
        <v>0.131960019469261</v>
      </c>
      <c r="K437" s="20">
        <v>0</v>
      </c>
      <c r="L437" s="20">
        <v>8.3357192099683897E-2</v>
      </c>
      <c r="M437" s="20">
        <v>7.4245129450896993E-2</v>
      </c>
      <c r="N437" s="20">
        <v>0.84239767844941904</v>
      </c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30"/>
    </row>
    <row r="438" spans="1:27" hidden="1" x14ac:dyDescent="0.25">
      <c r="A438">
        <v>402</v>
      </c>
      <c r="B438" s="15">
        <v>37036</v>
      </c>
      <c r="C438" s="25">
        <f t="shared" si="24"/>
        <v>0.13184104859828899</v>
      </c>
      <c r="D438" s="25">
        <f>VLOOKUP(B438,input_BB!$B$19:$L$10000,$D$35,0)</f>
        <v>1277.8900000000001</v>
      </c>
      <c r="E438" s="27">
        <f t="shared" si="25"/>
        <v>5.1083070982227821E-2</v>
      </c>
      <c r="F438" s="34">
        <f t="shared" si="27"/>
        <v>2.586559843297187E-2</v>
      </c>
      <c r="G438" s="25">
        <f t="shared" si="26"/>
        <v>8.3506456681086097E-2</v>
      </c>
      <c r="I438" s="31">
        <v>37036</v>
      </c>
      <c r="J438" s="20">
        <v>0.13184104859828899</v>
      </c>
      <c r="K438" s="20">
        <v>0</v>
      </c>
      <c r="L438" s="20">
        <v>8.3506456681086097E-2</v>
      </c>
      <c r="M438" s="20">
        <v>7.44599336059278E-2</v>
      </c>
      <c r="N438" s="20">
        <v>0.84203360971298602</v>
      </c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30"/>
    </row>
    <row r="439" spans="1:27" hidden="1" x14ac:dyDescent="0.25">
      <c r="A439">
        <v>403</v>
      </c>
      <c r="B439" s="15">
        <v>37043</v>
      </c>
      <c r="C439" s="25">
        <f t="shared" si="24"/>
        <v>0.13172331452369701</v>
      </c>
      <c r="D439" s="25">
        <f>VLOOKUP(B439,input_BB!$B$19:$L$10000,$D$35,0)</f>
        <v>1260.67</v>
      </c>
      <c r="E439" s="27">
        <f t="shared" si="25"/>
        <v>5.085042509623923E-2</v>
      </c>
      <c r="F439" s="34">
        <f t="shared" si="27"/>
        <v>-2.4219016068608878E-2</v>
      </c>
      <c r="G439" s="25">
        <f t="shared" si="26"/>
        <v>8.3655608842151105E-2</v>
      </c>
      <c r="I439" s="31">
        <v>37043</v>
      </c>
      <c r="J439" s="20">
        <v>0.13172331452369701</v>
      </c>
      <c r="K439" s="20">
        <v>0</v>
      </c>
      <c r="L439" s="20">
        <v>8.3655608842151105E-2</v>
      </c>
      <c r="M439" s="20">
        <v>7.46753579792334E-2</v>
      </c>
      <c r="N439" s="20">
        <v>0.84166903317861597</v>
      </c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30"/>
    </row>
    <row r="440" spans="1:27" hidden="1" x14ac:dyDescent="0.25">
      <c r="A440">
        <v>404</v>
      </c>
      <c r="B440" s="15">
        <v>37050</v>
      </c>
      <c r="C440" s="25">
        <f t="shared" si="24"/>
        <v>0.13160681724548301</v>
      </c>
      <c r="D440" s="25">
        <f>VLOOKUP(B440,input_BB!$B$19:$L$10000,$D$35,0)</f>
        <v>1264.96</v>
      </c>
      <c r="E440" s="27">
        <f t="shared" si="25"/>
        <v>5.0620223155133544E-2</v>
      </c>
      <c r="F440" s="34">
        <f t="shared" si="27"/>
        <v>-1.01182417891994E-2</v>
      </c>
      <c r="G440" s="25">
        <f t="shared" si="26"/>
        <v>8.3801915510140906E-2</v>
      </c>
      <c r="I440" s="31">
        <v>37050</v>
      </c>
      <c r="J440" s="20">
        <v>0.13160681724548301</v>
      </c>
      <c r="K440" s="20">
        <v>0</v>
      </c>
      <c r="L440" s="20">
        <v>8.3801915510140906E-2</v>
      </c>
      <c r="M440" s="20">
        <v>7.4888665722488396E-2</v>
      </c>
      <c r="N440" s="20">
        <v>0.84130941876737098</v>
      </c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30"/>
    </row>
    <row r="441" spans="1:27" hidden="1" x14ac:dyDescent="0.25">
      <c r="A441">
        <v>405</v>
      </c>
      <c r="B441" s="15">
        <v>37057</v>
      </c>
      <c r="C441" s="25">
        <f t="shared" si="24"/>
        <v>0.124590434134007</v>
      </c>
      <c r="D441" s="25">
        <f>VLOOKUP(B441,input_BB!$B$19:$L$10000,$D$35,0)</f>
        <v>1214.3599999999999</v>
      </c>
      <c r="E441" s="27">
        <f t="shared" si="25"/>
        <v>3.6755650209181159E-2</v>
      </c>
      <c r="F441" s="34">
        <f t="shared" si="27"/>
        <v>-3.6734434864001075E-2</v>
      </c>
      <c r="G441" s="25">
        <f t="shared" si="26"/>
        <v>8.3307522173962506E-2</v>
      </c>
      <c r="I441" s="31">
        <v>37057</v>
      </c>
      <c r="J441" s="20">
        <v>0.124590434134007</v>
      </c>
      <c r="K441" s="20">
        <v>0</v>
      </c>
      <c r="L441" s="20">
        <v>8.3307522173962506E-2</v>
      </c>
      <c r="M441" s="20">
        <v>7.3554254102634706E-2</v>
      </c>
      <c r="N441" s="20">
        <v>0.84313822372340297</v>
      </c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30"/>
    </row>
    <row r="442" spans="1:27" hidden="1" x14ac:dyDescent="0.25">
      <c r="A442">
        <v>406</v>
      </c>
      <c r="B442" s="15">
        <v>37064</v>
      </c>
      <c r="C442" s="25">
        <f t="shared" si="24"/>
        <v>0.124543212354183</v>
      </c>
      <c r="D442" s="25">
        <f>VLOOKUP(B442,input_BB!$B$19:$L$10000,$D$35,0)</f>
        <v>1225.3499999999999</v>
      </c>
      <c r="E442" s="27">
        <f t="shared" si="25"/>
        <v>3.6662338626759633E-2</v>
      </c>
      <c r="F442" s="34">
        <f t="shared" si="27"/>
        <v>-3.131324310650152E-2</v>
      </c>
      <c r="G442" s="25">
        <f t="shared" si="26"/>
        <v>8.3405093364507396E-2</v>
      </c>
      <c r="I442" s="31">
        <v>37064</v>
      </c>
      <c r="J442" s="20">
        <v>0.124543212354183</v>
      </c>
      <c r="K442" s="20">
        <v>0</v>
      </c>
      <c r="L442" s="20">
        <v>8.3405093364507396E-2</v>
      </c>
      <c r="M442" s="20">
        <v>7.3724251647691197E-2</v>
      </c>
      <c r="N442" s="20">
        <v>0.842870654987802</v>
      </c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30"/>
    </row>
    <row r="443" spans="1:27" hidden="1" x14ac:dyDescent="0.25">
      <c r="A443">
        <v>407</v>
      </c>
      <c r="B443" s="15">
        <v>37071</v>
      </c>
      <c r="C443" s="25">
        <f t="shared" si="24"/>
        <v>0.124496176838875</v>
      </c>
      <c r="D443" s="25">
        <f>VLOOKUP(B443,input_BB!$B$19:$L$10000,$D$35,0)</f>
        <v>1224.42</v>
      </c>
      <c r="E443" s="27">
        <f t="shared" si="25"/>
        <v>3.6569395108328934E-2</v>
      </c>
      <c r="F443" s="34">
        <f t="shared" si="27"/>
        <v>8.2841990842914548E-3</v>
      </c>
      <c r="G443" s="25">
        <f t="shared" si="26"/>
        <v>8.3499113443925396E-2</v>
      </c>
      <c r="I443" s="31">
        <v>37071</v>
      </c>
      <c r="J443" s="20">
        <v>0.124496176838875</v>
      </c>
      <c r="K443" s="20">
        <v>0</v>
      </c>
      <c r="L443" s="20">
        <v>8.3499113443925396E-2</v>
      </c>
      <c r="M443" s="20">
        <v>7.3895425048548805E-2</v>
      </c>
      <c r="N443" s="20">
        <v>0.84260546150752602</v>
      </c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30"/>
    </row>
    <row r="444" spans="1:27" hidden="1" x14ac:dyDescent="0.25">
      <c r="A444">
        <v>408</v>
      </c>
      <c r="B444" s="15">
        <v>37078</v>
      </c>
      <c r="C444" s="25">
        <f t="shared" si="24"/>
        <v>0.124449364840984</v>
      </c>
      <c r="D444" s="25">
        <f>VLOOKUP(B444,input_BB!$B$19:$L$10000,$D$35,0)</f>
        <v>1190.5899999999999</v>
      </c>
      <c r="E444" s="27">
        <f t="shared" si="25"/>
        <v>3.6476893266682915E-2</v>
      </c>
      <c r="F444" s="34">
        <f t="shared" si="27"/>
        <v>-2.8367405231158438E-2</v>
      </c>
      <c r="G444" s="25">
        <f t="shared" si="26"/>
        <v>8.3594138676931995E-2</v>
      </c>
      <c r="I444" s="31">
        <v>37078</v>
      </c>
      <c r="J444" s="20">
        <v>0.124449364840984</v>
      </c>
      <c r="K444" s="20">
        <v>0</v>
      </c>
      <c r="L444" s="20">
        <v>8.3594138676931995E-2</v>
      </c>
      <c r="M444" s="20">
        <v>7.4065058892379201E-2</v>
      </c>
      <c r="N444" s="20">
        <v>0.84234080243068898</v>
      </c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30"/>
    </row>
    <row r="445" spans="1:27" hidden="1" x14ac:dyDescent="0.25">
      <c r="A445">
        <v>409</v>
      </c>
      <c r="B445" s="15">
        <v>37085</v>
      </c>
      <c r="C445" s="25">
        <f t="shared" si="24"/>
        <v>0.12440275400877</v>
      </c>
      <c r="D445" s="25">
        <f>VLOOKUP(B445,input_BB!$B$19:$L$10000,$D$35,0)</f>
        <v>1215.68</v>
      </c>
      <c r="E445" s="27">
        <f t="shared" si="25"/>
        <v>3.638478893414647E-2</v>
      </c>
      <c r="F445" s="34">
        <f t="shared" si="27"/>
        <v>-7.1380735368582471E-3</v>
      </c>
      <c r="G445" s="25">
        <f t="shared" si="26"/>
        <v>8.3689721952793505E-2</v>
      </c>
      <c r="I445" s="31">
        <v>37085</v>
      </c>
      <c r="J445" s="20">
        <v>0.12440275400877</v>
      </c>
      <c r="K445" s="20">
        <v>0</v>
      </c>
      <c r="L445" s="20">
        <v>8.3689721952793505E-2</v>
      </c>
      <c r="M445" s="20">
        <v>7.4234670679556303E-2</v>
      </c>
      <c r="N445" s="20">
        <v>0.84207560736764997</v>
      </c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30"/>
    </row>
    <row r="446" spans="1:27" hidden="1" x14ac:dyDescent="0.25">
      <c r="A446">
        <v>410</v>
      </c>
      <c r="B446" s="15">
        <v>37092</v>
      </c>
      <c r="C446" s="25">
        <f t="shared" si="24"/>
        <v>0.12435632199049</v>
      </c>
      <c r="D446" s="25">
        <f>VLOOKUP(B446,input_BB!$B$19:$L$10000,$D$35,0)</f>
        <v>1210.8499999999999</v>
      </c>
      <c r="E446" s="27">
        <f t="shared" si="25"/>
        <v>3.6293037943038543E-2</v>
      </c>
      <c r="F446" s="34">
        <f t="shared" si="27"/>
        <v>1.7016773196482315E-2</v>
      </c>
      <c r="G446" s="25">
        <f t="shared" si="26"/>
        <v>8.3782898720261803E-2</v>
      </c>
      <c r="I446" s="31">
        <v>37092</v>
      </c>
      <c r="J446" s="20">
        <v>0.12435632199049</v>
      </c>
      <c r="K446" s="20">
        <v>0</v>
      </c>
      <c r="L446" s="20">
        <v>8.3782898720261803E-2</v>
      </c>
      <c r="M446" s="20">
        <v>7.44036816054542E-2</v>
      </c>
      <c r="N446" s="20">
        <v>0.84181341967428402</v>
      </c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30"/>
    </row>
    <row r="447" spans="1:27" hidden="1" x14ac:dyDescent="0.25">
      <c r="A447">
        <v>411</v>
      </c>
      <c r="B447" s="15">
        <v>37099</v>
      </c>
      <c r="C447" s="25">
        <f t="shared" si="24"/>
        <v>0.12431009113788601</v>
      </c>
      <c r="D447" s="25">
        <f>VLOOKUP(B447,input_BB!$B$19:$L$10000,$D$35,0)</f>
        <v>1205.82</v>
      </c>
      <c r="E447" s="27">
        <f t="shared" si="25"/>
        <v>3.6201684461038205E-2</v>
      </c>
      <c r="F447" s="34">
        <f t="shared" si="27"/>
        <v>-8.1106870229008532E-3</v>
      </c>
      <c r="G447" s="25">
        <f t="shared" si="26"/>
        <v>8.3877860940196405E-2</v>
      </c>
      <c r="I447" s="31">
        <v>37099</v>
      </c>
      <c r="J447" s="20">
        <v>0.12431009113788601</v>
      </c>
      <c r="K447" s="20">
        <v>0</v>
      </c>
      <c r="L447" s="20">
        <v>8.3877860940196405E-2</v>
      </c>
      <c r="M447" s="20">
        <v>7.4572135331233705E-2</v>
      </c>
      <c r="N447" s="20">
        <v>0.84155000372857003</v>
      </c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30"/>
    </row>
    <row r="448" spans="1:27" hidden="1" x14ac:dyDescent="0.25">
      <c r="A448">
        <v>412</v>
      </c>
      <c r="B448" s="15">
        <v>37106</v>
      </c>
      <c r="C448" s="25">
        <f t="shared" si="24"/>
        <v>0.124264068901539</v>
      </c>
      <c r="D448" s="25">
        <f>VLOOKUP(B448,input_BB!$B$19:$L$10000,$D$35,0)</f>
        <v>1214.3499999999999</v>
      </c>
      <c r="E448" s="27">
        <f t="shared" si="25"/>
        <v>3.6110743210705787E-2</v>
      </c>
      <c r="F448" s="34">
        <f t="shared" si="27"/>
        <v>2.8905314448528507E-3</v>
      </c>
      <c r="G448" s="25">
        <f t="shared" si="26"/>
        <v>8.3971557760800494E-2</v>
      </c>
      <c r="I448" s="31">
        <v>37106</v>
      </c>
      <c r="J448" s="20">
        <v>0.124264068901539</v>
      </c>
      <c r="K448" s="20">
        <v>0</v>
      </c>
      <c r="L448" s="20">
        <v>8.3971557760800494E-2</v>
      </c>
      <c r="M448" s="20">
        <v>7.4739801425563093E-2</v>
      </c>
      <c r="N448" s="20">
        <v>0.84128864081363597</v>
      </c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30"/>
    </row>
    <row r="449" spans="1:27" hidden="1" x14ac:dyDescent="0.25">
      <c r="A449">
        <v>413</v>
      </c>
      <c r="B449" s="15">
        <v>37113</v>
      </c>
      <c r="C449" s="25">
        <f t="shared" si="24"/>
        <v>0.124218255281448</v>
      </c>
      <c r="D449" s="25">
        <f>VLOOKUP(B449,input_BB!$B$19:$L$10000,$D$35,0)</f>
        <v>1190.1600000000001</v>
      </c>
      <c r="E449" s="27">
        <f t="shared" si="25"/>
        <v>3.6020214192039338E-2</v>
      </c>
      <c r="F449" s="34">
        <f t="shared" si="27"/>
        <v>-1.298701298701288E-2</v>
      </c>
      <c r="G449" s="25">
        <f t="shared" si="26"/>
        <v>8.4065329465976196E-2</v>
      </c>
      <c r="I449" s="31">
        <v>37113</v>
      </c>
      <c r="J449" s="20">
        <v>0.124218255281448</v>
      </c>
      <c r="K449" s="20">
        <v>0</v>
      </c>
      <c r="L449" s="20">
        <v>8.4065329465976196E-2</v>
      </c>
      <c r="M449" s="20">
        <v>7.4907968868417801E-2</v>
      </c>
      <c r="N449" s="20">
        <v>0.841026701665606</v>
      </c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30"/>
    </row>
    <row r="450" spans="1:27" hidden="1" x14ac:dyDescent="0.25">
      <c r="A450">
        <v>414</v>
      </c>
      <c r="B450" s="15">
        <v>37120</v>
      </c>
      <c r="C450" s="25">
        <f t="shared" si="24"/>
        <v>0.124172627925873</v>
      </c>
      <c r="D450" s="25">
        <f>VLOOKUP(B450,input_BB!$B$19:$L$10000,$D$35,0)</f>
        <v>1161.97</v>
      </c>
      <c r="E450" s="27">
        <f t="shared" si="25"/>
        <v>3.5930053237363715E-2</v>
      </c>
      <c r="F450" s="34">
        <f t="shared" si="27"/>
        <v>-4.3134187013628589E-2</v>
      </c>
      <c r="G450" s="25">
        <f t="shared" si="26"/>
        <v>8.4158032565585197E-2</v>
      </c>
      <c r="I450" s="31">
        <v>37120</v>
      </c>
      <c r="J450" s="20">
        <v>0.124172627925873</v>
      </c>
      <c r="K450" s="20">
        <v>0</v>
      </c>
      <c r="L450" s="20">
        <v>8.4158032565585197E-2</v>
      </c>
      <c r="M450" s="20">
        <v>7.5075281423342105E-2</v>
      </c>
      <c r="N450" s="20">
        <v>0.84076668601107296</v>
      </c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30"/>
    </row>
    <row r="451" spans="1:27" hidden="1" x14ac:dyDescent="0.25">
      <c r="A451">
        <v>415</v>
      </c>
      <c r="B451" s="15">
        <v>37127</v>
      </c>
      <c r="C451" s="25">
        <f t="shared" si="24"/>
        <v>0.124127209186554</v>
      </c>
      <c r="D451" s="25">
        <f>VLOOKUP(B451,input_BB!$B$19:$L$10000,$D$35,0)</f>
        <v>1184.93</v>
      </c>
      <c r="E451" s="27">
        <f t="shared" si="25"/>
        <v>3.5840304514354063E-2</v>
      </c>
      <c r="F451" s="34">
        <f t="shared" si="27"/>
        <v>-4.3943671439133913E-3</v>
      </c>
      <c r="G451" s="25">
        <f t="shared" si="26"/>
        <v>8.4251202778433107E-2</v>
      </c>
      <c r="I451" s="31">
        <v>37127</v>
      </c>
      <c r="J451" s="20">
        <v>0.124127209186554</v>
      </c>
      <c r="K451" s="20">
        <v>1</v>
      </c>
      <c r="L451" s="20">
        <v>8.4251202778433107E-2</v>
      </c>
      <c r="M451" s="20">
        <v>7.5241595859214305E-2</v>
      </c>
      <c r="N451" s="20">
        <v>0.84050720136235202</v>
      </c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30"/>
    </row>
    <row r="452" spans="1:27" hidden="1" x14ac:dyDescent="0.25">
      <c r="A452">
        <v>416</v>
      </c>
      <c r="B452" s="15">
        <v>37134</v>
      </c>
      <c r="C452" s="25">
        <f t="shared" si="24"/>
        <v>0.124081969261169</v>
      </c>
      <c r="D452" s="25">
        <f>VLOOKUP(B452,input_BB!$B$19:$L$10000,$D$35,0)</f>
        <v>1133.58</v>
      </c>
      <c r="E452" s="27">
        <f t="shared" si="25"/>
        <v>3.5750909132772943E-2</v>
      </c>
      <c r="F452" s="34">
        <f t="shared" si="27"/>
        <v>-2.4432644560530958E-2</v>
      </c>
      <c r="G452" s="25">
        <f t="shared" si="26"/>
        <v>8.4343796618796901E-2</v>
      </c>
      <c r="I452" s="31">
        <v>37134</v>
      </c>
      <c r="J452" s="20">
        <v>0.124081969261169</v>
      </c>
      <c r="K452" s="20">
        <v>0</v>
      </c>
      <c r="L452" s="20">
        <v>8.4343796618796901E-2</v>
      </c>
      <c r="M452" s="20">
        <v>7.5409129003271E-2</v>
      </c>
      <c r="N452" s="20">
        <v>0.840247074377932</v>
      </c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30"/>
    </row>
    <row r="453" spans="1:27" hidden="1" x14ac:dyDescent="0.25">
      <c r="A453">
        <v>417</v>
      </c>
      <c r="B453" s="15">
        <v>37141</v>
      </c>
      <c r="C453" s="25">
        <f t="shared" si="24"/>
        <v>0.24194855988025701</v>
      </c>
      <c r="D453" s="25">
        <f>VLOOKUP(B453,input_BB!$B$19:$L$10000,$D$35,0)</f>
        <v>1085.78</v>
      </c>
      <c r="E453" s="27">
        <f t="shared" si="25"/>
        <v>0.26865865056670374</v>
      </c>
      <c r="F453" s="34">
        <f t="shared" si="27"/>
        <v>-8.3675828951921272E-2</v>
      </c>
      <c r="G453" s="25">
        <f t="shared" si="26"/>
        <v>8.1853730221154705E-2</v>
      </c>
      <c r="I453" s="31">
        <v>37141</v>
      </c>
      <c r="J453" s="20">
        <v>0.24194855988025701</v>
      </c>
      <c r="K453" s="20">
        <v>1</v>
      </c>
      <c r="L453" s="20">
        <v>8.1853730221154705E-2</v>
      </c>
      <c r="M453" s="20">
        <v>7.1812470896836705E-2</v>
      </c>
      <c r="N453" s="20">
        <v>0.84633379888200899</v>
      </c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30"/>
    </row>
    <row r="454" spans="1:27" hidden="1" x14ac:dyDescent="0.25">
      <c r="A454">
        <v>418</v>
      </c>
      <c r="B454" s="15">
        <v>37148</v>
      </c>
      <c r="C454" s="25">
        <f t="shared" si="24"/>
        <v>0.13222119212150599</v>
      </c>
      <c r="D454" s="25">
        <f>VLOOKUP(B454,input_BB!$B$19:$L$10000,$D$35,0)</f>
        <v>1092.54</v>
      </c>
      <c r="E454" s="27">
        <f t="shared" si="25"/>
        <v>5.1834245415527065E-2</v>
      </c>
      <c r="F454" s="34">
        <f t="shared" si="27"/>
        <v>-3.6203885036786065E-2</v>
      </c>
      <c r="G454" s="25">
        <f t="shared" si="26"/>
        <v>8.19996609943274E-2</v>
      </c>
      <c r="I454" s="31">
        <v>37148</v>
      </c>
      <c r="J454" s="20">
        <v>0.13222119212150599</v>
      </c>
      <c r="K454" s="20">
        <v>0</v>
      </c>
      <c r="L454" s="20">
        <v>8.19996609943274E-2</v>
      </c>
      <c r="M454" s="20">
        <v>7.2020131848385197E-2</v>
      </c>
      <c r="N454" s="20">
        <v>0.84598020715728695</v>
      </c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30"/>
    </row>
    <row r="455" spans="1:27" hidden="1" x14ac:dyDescent="0.25">
      <c r="A455">
        <v>419</v>
      </c>
      <c r="B455" s="15">
        <v>37155</v>
      </c>
      <c r="C455" s="25">
        <f t="shared" si="24"/>
        <v>0.12910431623458901</v>
      </c>
      <c r="D455" s="25">
        <f>VLOOKUP(B455,input_BB!$B$19:$L$10000,$D$35,0)</f>
        <v>965.8</v>
      </c>
      <c r="E455" s="27">
        <f t="shared" si="25"/>
        <v>4.5675209853891431E-2</v>
      </c>
      <c r="F455" s="34">
        <f t="shared" si="27"/>
        <v>-0.11050120650592199</v>
      </c>
      <c r="G455" s="25">
        <f t="shared" si="26"/>
        <v>6.7489150536927903E-2</v>
      </c>
      <c r="I455" s="31">
        <v>37155</v>
      </c>
      <c r="J455" s="20">
        <v>0.12910431623458901</v>
      </c>
      <c r="K455" s="20">
        <v>0</v>
      </c>
      <c r="L455" s="20">
        <v>6.7489150536927903E-2</v>
      </c>
      <c r="M455" s="20">
        <v>6.5135966906001E-2</v>
      </c>
      <c r="N455" s="20">
        <v>0.86737488255707096</v>
      </c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30"/>
    </row>
    <row r="456" spans="1:27" hidden="1" x14ac:dyDescent="0.25">
      <c r="A456">
        <v>420</v>
      </c>
      <c r="B456" s="15">
        <v>37162</v>
      </c>
      <c r="C456" s="25">
        <f t="shared" si="24"/>
        <v>0.167345985770226</v>
      </c>
      <c r="D456" s="25">
        <f>VLOOKUP(B456,input_BB!$B$19:$L$10000,$D$35,0)</f>
        <v>1040.94</v>
      </c>
      <c r="E456" s="27">
        <f t="shared" si="25"/>
        <v>0.12124183847550145</v>
      </c>
      <c r="F456" s="34">
        <f t="shared" si="27"/>
        <v>-4.7229392058871889E-2</v>
      </c>
      <c r="G456" s="25">
        <f t="shared" si="26"/>
        <v>6.7602934075552304E-2</v>
      </c>
      <c r="I456" s="31">
        <v>37162</v>
      </c>
      <c r="J456" s="20">
        <v>0.167345985770226</v>
      </c>
      <c r="K456" s="20">
        <v>0</v>
      </c>
      <c r="L456" s="20">
        <v>6.7602934075552304E-2</v>
      </c>
      <c r="M456" s="20">
        <v>6.5468392869565295E-2</v>
      </c>
      <c r="N456" s="20">
        <v>0.86692867305488197</v>
      </c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30"/>
    </row>
    <row r="457" spans="1:27" hidden="1" x14ac:dyDescent="0.25">
      <c r="A457">
        <v>421</v>
      </c>
      <c r="B457" s="15">
        <v>37169</v>
      </c>
      <c r="C457" s="25">
        <f t="shared" si="24"/>
        <v>0.168036684393883</v>
      </c>
      <c r="D457" s="25">
        <f>VLOOKUP(B457,input_BB!$B$19:$L$10000,$D$35,0)</f>
        <v>1071.3800000000001</v>
      </c>
      <c r="E457" s="27">
        <f t="shared" si="25"/>
        <v>0.12260667863591095</v>
      </c>
      <c r="F457" s="34">
        <f t="shared" si="27"/>
        <v>0.10931869952371098</v>
      </c>
      <c r="G457" s="25">
        <f t="shared" si="26"/>
        <v>6.1848238695871798E-2</v>
      </c>
      <c r="I457" s="31">
        <v>37169</v>
      </c>
      <c r="J457" s="20">
        <v>0.168036684393883</v>
      </c>
      <c r="K457" s="20">
        <v>0</v>
      </c>
      <c r="L457" s="20">
        <v>6.1848238695871798E-2</v>
      </c>
      <c r="M457" s="20">
        <v>7.2333792159691004E-2</v>
      </c>
      <c r="N457" s="20">
        <v>0.86581796914443698</v>
      </c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30"/>
    </row>
    <row r="458" spans="1:27" hidden="1" x14ac:dyDescent="0.25">
      <c r="A458">
        <v>422</v>
      </c>
      <c r="B458" s="15">
        <v>37176</v>
      </c>
      <c r="C458" s="25">
        <f t="shared" si="24"/>
        <v>0.168020069599152</v>
      </c>
      <c r="D458" s="25">
        <f>VLOOKUP(B458,input_BB!$B$19:$L$10000,$D$35,0)</f>
        <v>1091.6500000000001</v>
      </c>
      <c r="E458" s="27">
        <f t="shared" si="25"/>
        <v>0.12257384732811745</v>
      </c>
      <c r="F458" s="34">
        <f t="shared" si="27"/>
        <v>4.8715583991392419E-2</v>
      </c>
      <c r="G458" s="25">
        <f t="shared" si="26"/>
        <v>6.1906497348520398E-2</v>
      </c>
      <c r="I458" s="31">
        <v>37176</v>
      </c>
      <c r="J458" s="20">
        <v>0.168020069599152</v>
      </c>
      <c r="K458" s="20">
        <v>0</v>
      </c>
      <c r="L458" s="20">
        <v>6.1906497348520398E-2</v>
      </c>
      <c r="M458" s="20">
        <v>7.2693440911018994E-2</v>
      </c>
      <c r="N458" s="20">
        <v>0.86540006174046102</v>
      </c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30"/>
    </row>
    <row r="459" spans="1:27" hidden="1" x14ac:dyDescent="0.25">
      <c r="A459">
        <v>423</v>
      </c>
      <c r="B459" s="15">
        <v>37183</v>
      </c>
      <c r="C459" s="25">
        <f t="shared" si="24"/>
        <v>0.16800355911254899</v>
      </c>
      <c r="D459" s="25">
        <f>VLOOKUP(B459,input_BB!$B$19:$L$10000,$D$35,0)</f>
        <v>1073.48</v>
      </c>
      <c r="E459" s="27">
        <f t="shared" si="25"/>
        <v>0.12254122213615691</v>
      </c>
      <c r="F459" s="34">
        <f t="shared" si="27"/>
        <v>1.9600888573614306E-3</v>
      </c>
      <c r="G459" s="25">
        <f t="shared" si="26"/>
        <v>6.1966422299039897E-2</v>
      </c>
      <c r="I459" s="31">
        <v>37183</v>
      </c>
      <c r="J459" s="20">
        <v>0.16800355911254899</v>
      </c>
      <c r="K459" s="20">
        <v>0</v>
      </c>
      <c r="L459" s="20">
        <v>6.1966422299039897E-2</v>
      </c>
      <c r="M459" s="20">
        <v>7.3053532970505403E-2</v>
      </c>
      <c r="N459" s="20">
        <v>0.86498004473045498</v>
      </c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30"/>
    </row>
    <row r="460" spans="1:27" hidden="1" x14ac:dyDescent="0.25">
      <c r="A460">
        <v>424</v>
      </c>
      <c r="B460" s="15">
        <v>37190</v>
      </c>
      <c r="C460" s="25">
        <f t="shared" si="24"/>
        <v>0.16668675839901001</v>
      </c>
      <c r="D460" s="25">
        <f>VLOOKUP(B460,input_BB!$B$19:$L$10000,$D$35,0)</f>
        <v>1104.6099999999999</v>
      </c>
      <c r="E460" s="27">
        <f t="shared" si="25"/>
        <v>0.11993918640662521</v>
      </c>
      <c r="F460" s="34">
        <f t="shared" si="27"/>
        <v>1.1871936976136865E-2</v>
      </c>
      <c r="G460" s="25">
        <f t="shared" si="26"/>
        <v>6.23496655348178E-2</v>
      </c>
      <c r="I460" s="31">
        <v>37190</v>
      </c>
      <c r="J460" s="20">
        <v>0.16668675839901001</v>
      </c>
      <c r="K460" s="20">
        <v>0</v>
      </c>
      <c r="L460" s="20">
        <v>6.23496655348178E-2</v>
      </c>
      <c r="M460" s="20">
        <v>6.5254117201933803E-2</v>
      </c>
      <c r="N460" s="20">
        <v>0.87239621726324801</v>
      </c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30"/>
    </row>
    <row r="461" spans="1:27" hidden="1" x14ac:dyDescent="0.25">
      <c r="A461">
        <v>425</v>
      </c>
      <c r="B461" s="15">
        <v>37197</v>
      </c>
      <c r="C461" s="25">
        <f t="shared" si="24"/>
        <v>0.12989972531795499</v>
      </c>
      <c r="D461" s="25">
        <f>VLOOKUP(B461,input_BB!$B$19:$L$10000,$D$35,0)</f>
        <v>1087.2</v>
      </c>
      <c r="E461" s="27">
        <f t="shared" si="25"/>
        <v>4.7246960866199075E-2</v>
      </c>
      <c r="F461" s="34">
        <f t="shared" si="27"/>
        <v>1.2780862242426583E-2</v>
      </c>
      <c r="G461" s="25">
        <f t="shared" si="26"/>
        <v>8.2613611909182594E-2</v>
      </c>
      <c r="I461" s="31">
        <v>37197</v>
      </c>
      <c r="J461" s="20">
        <v>0.12989972531795499</v>
      </c>
      <c r="K461" s="20">
        <v>0</v>
      </c>
      <c r="L461" s="20">
        <v>8.2613611909182594E-2</v>
      </c>
      <c r="M461" s="20">
        <v>3.87149954860515E-2</v>
      </c>
      <c r="N461" s="20">
        <v>0.87867139260476601</v>
      </c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30"/>
    </row>
    <row r="462" spans="1:27" hidden="1" x14ac:dyDescent="0.25">
      <c r="A462">
        <v>426</v>
      </c>
      <c r="B462" s="15">
        <v>37204</v>
      </c>
      <c r="C462" s="25">
        <f t="shared" si="24"/>
        <v>0.12986387312412301</v>
      </c>
      <c r="D462" s="25">
        <f>VLOOKUP(B462,input_BB!$B$19:$L$10000,$D$35,0)</f>
        <v>1120.31</v>
      </c>
      <c r="E462" s="27">
        <f t="shared" si="25"/>
        <v>4.7176115909651178E-2</v>
      </c>
      <c r="F462" s="34">
        <f t="shared" si="27"/>
        <v>1.4213161206217517E-2</v>
      </c>
      <c r="G462" s="25">
        <f t="shared" si="26"/>
        <v>8.3108954473787605E-2</v>
      </c>
      <c r="I462" s="31">
        <v>37204</v>
      </c>
      <c r="J462" s="20">
        <v>0.12986387312412301</v>
      </c>
      <c r="K462" s="20">
        <v>0</v>
      </c>
      <c r="L462" s="20">
        <v>8.3108954473787605E-2</v>
      </c>
      <c r="M462" s="20">
        <v>3.3221554660913401E-2</v>
      </c>
      <c r="N462" s="20">
        <v>0.883669490865299</v>
      </c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30"/>
    </row>
    <row r="463" spans="1:27" hidden="1" x14ac:dyDescent="0.25">
      <c r="A463">
        <v>427</v>
      </c>
      <c r="B463" s="15">
        <v>37211</v>
      </c>
      <c r="C463" s="25">
        <f t="shared" si="24"/>
        <v>0.12982818484306299</v>
      </c>
      <c r="D463" s="25">
        <f>VLOOKUP(B463,input_BB!$B$19:$L$10000,$D$35,0)</f>
        <v>1138.6500000000001</v>
      </c>
      <c r="E463" s="27">
        <f t="shared" si="25"/>
        <v>4.7105594849411049E-2</v>
      </c>
      <c r="F463" s="34">
        <f t="shared" si="27"/>
        <v>4.7323399558498958E-2</v>
      </c>
      <c r="G463" s="25">
        <f t="shared" si="26"/>
        <v>8.3590221363226497E-2</v>
      </c>
      <c r="I463" s="31">
        <v>37211</v>
      </c>
      <c r="J463" s="20">
        <v>0.12982818484306299</v>
      </c>
      <c r="K463" s="20">
        <v>0</v>
      </c>
      <c r="L463" s="20">
        <v>8.3590221363226497E-2</v>
      </c>
      <c r="M463" s="20">
        <v>2.79299973353524E-2</v>
      </c>
      <c r="N463" s="20">
        <v>0.88847978130142102</v>
      </c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30"/>
    </row>
    <row r="464" spans="1:27" hidden="1" x14ac:dyDescent="0.25">
      <c r="A464">
        <v>428</v>
      </c>
      <c r="B464" s="15">
        <v>37218</v>
      </c>
      <c r="C464" s="25">
        <f t="shared" si="24"/>
        <v>0.12998235225677501</v>
      </c>
      <c r="D464" s="25">
        <f>VLOOKUP(B464,input_BB!$B$19:$L$10000,$D$35,0)</f>
        <v>1150.3399999999999</v>
      </c>
      <c r="E464" s="27">
        <f t="shared" si="25"/>
        <v>4.7410234051595307E-2</v>
      </c>
      <c r="F464" s="34">
        <f t="shared" si="27"/>
        <v>2.6805080736581832E-2</v>
      </c>
      <c r="G464" s="25">
        <f t="shared" si="26"/>
        <v>8.3421469008772495E-2</v>
      </c>
      <c r="I464" s="31">
        <v>37218</v>
      </c>
      <c r="J464" s="20">
        <v>0.12998235225677501</v>
      </c>
      <c r="K464" s="20">
        <v>0</v>
      </c>
      <c r="L464" s="20">
        <v>8.3421469008772495E-2</v>
      </c>
      <c r="M464" s="20">
        <v>2.4270698405230801E-2</v>
      </c>
      <c r="N464" s="20">
        <v>0.892307832585997</v>
      </c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30"/>
    </row>
    <row r="465" spans="1:27" hidden="1" x14ac:dyDescent="0.25">
      <c r="A465">
        <v>429</v>
      </c>
      <c r="B465" s="15">
        <v>37225</v>
      </c>
      <c r="C465" s="25">
        <f t="shared" si="24"/>
        <v>0.12992267310619399</v>
      </c>
      <c r="D465" s="25">
        <f>VLOOKUP(B465,input_BB!$B$19:$L$10000,$D$35,0)</f>
        <v>1139.45</v>
      </c>
      <c r="E465" s="27">
        <f t="shared" si="25"/>
        <v>4.729230634961025E-2</v>
      </c>
      <c r="F465" s="34">
        <f t="shared" si="27"/>
        <v>7.0258639617093444E-4</v>
      </c>
      <c r="G465" s="25">
        <f t="shared" si="26"/>
        <v>8.3569794522994206E-2</v>
      </c>
      <c r="I465" s="31">
        <v>37225</v>
      </c>
      <c r="J465" s="20">
        <v>0.12992267310619399</v>
      </c>
      <c r="K465" s="20">
        <v>0</v>
      </c>
      <c r="L465" s="20">
        <v>8.3569794522994206E-2</v>
      </c>
      <c r="M465" s="20">
        <v>2.4447232174319E-2</v>
      </c>
      <c r="N465" s="20">
        <v>0.89198297330268705</v>
      </c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30"/>
    </row>
    <row r="466" spans="1:27" hidden="1" x14ac:dyDescent="0.25">
      <c r="A466">
        <v>430</v>
      </c>
      <c r="B466" s="15">
        <v>37232</v>
      </c>
      <c r="C466" s="25">
        <f t="shared" si="24"/>
        <v>0.129863262176514</v>
      </c>
      <c r="D466" s="25">
        <f>VLOOKUP(B466,input_BB!$B$19:$L$10000,$D$35,0)</f>
        <v>1158.31</v>
      </c>
      <c r="E466" s="27">
        <f t="shared" si="25"/>
        <v>4.7174908659768068E-2</v>
      </c>
      <c r="F466" s="34">
        <f t="shared" si="27"/>
        <v>6.9283863901108411E-3</v>
      </c>
      <c r="G466" s="25">
        <f t="shared" si="26"/>
        <v>8.3717781394746102E-2</v>
      </c>
      <c r="I466" s="31">
        <v>37232</v>
      </c>
      <c r="J466" s="20">
        <v>0.129863262176514</v>
      </c>
      <c r="K466" s="20">
        <v>0</v>
      </c>
      <c r="L466" s="20">
        <v>8.3717781394746102E-2</v>
      </c>
      <c r="M466" s="20">
        <v>2.4622013554459501E-2</v>
      </c>
      <c r="N466" s="20">
        <v>0.89166020505079402</v>
      </c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30"/>
    </row>
    <row r="467" spans="1:27" hidden="1" x14ac:dyDescent="0.25">
      <c r="A467">
        <v>431</v>
      </c>
      <c r="B467" s="15">
        <v>37239</v>
      </c>
      <c r="C467" s="25">
        <f t="shared" si="24"/>
        <v>0.12980408966541301</v>
      </c>
      <c r="D467" s="25">
        <f>VLOOKUP(B467,input_BB!$B$19:$L$10000,$D$35,0)</f>
        <v>1123.0899999999999</v>
      </c>
      <c r="E467" s="27">
        <f t="shared" si="25"/>
        <v>4.7057982091831235E-2</v>
      </c>
      <c r="F467" s="34">
        <f t="shared" si="27"/>
        <v>-1.4357804203782631E-2</v>
      </c>
      <c r="G467" s="25">
        <f t="shared" si="26"/>
        <v>8.3863457092486896E-2</v>
      </c>
      <c r="I467" s="31">
        <v>37239</v>
      </c>
      <c r="J467" s="20">
        <v>0.12980408966541301</v>
      </c>
      <c r="K467" s="20">
        <v>0</v>
      </c>
      <c r="L467" s="20">
        <v>8.3863457092486896E-2</v>
      </c>
      <c r="M467" s="20">
        <v>2.4798181608369801E-2</v>
      </c>
      <c r="N467" s="20">
        <v>0.89133836129914301</v>
      </c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30"/>
    </row>
    <row r="468" spans="1:27" hidden="1" x14ac:dyDescent="0.25">
      <c r="A468">
        <v>432</v>
      </c>
      <c r="B468" s="15">
        <v>37246</v>
      </c>
      <c r="C468" s="25">
        <f t="shared" si="24"/>
        <v>0.12974517047405201</v>
      </c>
      <c r="D468" s="25">
        <f>VLOOKUP(B468,input_BB!$B$19:$L$10000,$D$35,0)</f>
        <v>1144.8900000000001</v>
      </c>
      <c r="E468" s="27">
        <f t="shared" si="25"/>
        <v>4.6941556090918456E-2</v>
      </c>
      <c r="F468" s="34">
        <f t="shared" si="27"/>
        <v>-1.1585844894717146E-2</v>
      </c>
      <c r="G468" s="25">
        <f t="shared" si="26"/>
        <v>8.4011161781833002E-2</v>
      </c>
      <c r="I468" s="31">
        <v>37246</v>
      </c>
      <c r="J468" s="20">
        <v>0.12974517047405201</v>
      </c>
      <c r="K468" s="20">
        <v>0</v>
      </c>
      <c r="L468" s="20">
        <v>8.4011161781833002E-2</v>
      </c>
      <c r="M468" s="20">
        <v>2.49752059990783E-2</v>
      </c>
      <c r="N468" s="20">
        <v>0.89101363221908902</v>
      </c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30"/>
    </row>
    <row r="469" spans="1:27" hidden="1" x14ac:dyDescent="0.25">
      <c r="A469">
        <v>433</v>
      </c>
      <c r="B469" s="15">
        <v>37253</v>
      </c>
      <c r="C469" s="25">
        <f t="shared" si="24"/>
        <v>0.129686504602432</v>
      </c>
      <c r="D469" s="25">
        <f>VLOOKUP(B469,input_BB!$B$19:$L$10000,$D$35,0)</f>
        <v>1161.02</v>
      </c>
      <c r="E469" s="27">
        <f t="shared" si="25"/>
        <v>4.68256306570317E-2</v>
      </c>
      <c r="F469" s="34">
        <f t="shared" si="27"/>
        <v>3.3772894425202038E-2</v>
      </c>
      <c r="G469" s="25">
        <f t="shared" si="26"/>
        <v>8.4156452507504101E-2</v>
      </c>
      <c r="I469" s="31">
        <v>37253</v>
      </c>
      <c r="J469" s="20">
        <v>0.129686504602432</v>
      </c>
      <c r="K469" s="20">
        <v>0</v>
      </c>
      <c r="L469" s="20">
        <v>8.4156452507504101E-2</v>
      </c>
      <c r="M469" s="20">
        <v>2.5148641090526301E-2</v>
      </c>
      <c r="N469" s="20">
        <v>0.89069490640197002</v>
      </c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30"/>
    </row>
    <row r="470" spans="1:27" hidden="1" x14ac:dyDescent="0.25">
      <c r="A470">
        <v>434</v>
      </c>
      <c r="B470" s="15">
        <v>37260</v>
      </c>
      <c r="C470" s="25">
        <f t="shared" si="24"/>
        <v>0.12962809205055201</v>
      </c>
      <c r="D470" s="25">
        <f>VLOOKUP(B470,input_BB!$B$19:$L$10000,$D$35,0)</f>
        <v>1172.51</v>
      </c>
      <c r="E470" s="27">
        <f t="shared" si="25"/>
        <v>4.671020579016906E-2</v>
      </c>
      <c r="F470" s="34">
        <f t="shared" si="27"/>
        <v>2.4124588388404034E-2</v>
      </c>
      <c r="G470" s="25">
        <f t="shared" si="26"/>
        <v>8.4301601126751294E-2</v>
      </c>
      <c r="I470" s="31">
        <v>37260</v>
      </c>
      <c r="J470" s="20">
        <v>0.12962809205055201</v>
      </c>
      <c r="K470" s="20">
        <v>0</v>
      </c>
      <c r="L470" s="20">
        <v>8.4301601126751294E-2</v>
      </c>
      <c r="M470" s="20">
        <v>2.53248997279075E-2</v>
      </c>
      <c r="N470" s="20">
        <v>0.89037349914534103</v>
      </c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30"/>
    </row>
    <row r="471" spans="1:27" hidden="1" x14ac:dyDescent="0.25">
      <c r="A471">
        <v>435</v>
      </c>
      <c r="B471" s="15">
        <v>37267</v>
      </c>
      <c r="C471" s="25">
        <f t="shared" si="24"/>
        <v>0.129569932818413</v>
      </c>
      <c r="D471" s="25">
        <f>VLOOKUP(B471,input_BB!$B$19:$L$10000,$D$35,0)</f>
        <v>1145.5999999999999</v>
      </c>
      <c r="E471" s="27">
        <f t="shared" si="25"/>
        <v>4.6595281490332451E-2</v>
      </c>
      <c r="F471" s="34">
        <f t="shared" si="27"/>
        <v>-1.3281424953919929E-2</v>
      </c>
      <c r="G471" s="25">
        <f t="shared" si="26"/>
        <v>8.4446537601656199E-2</v>
      </c>
      <c r="I471" s="31">
        <v>37267</v>
      </c>
      <c r="J471" s="20">
        <v>0.129569932818413</v>
      </c>
      <c r="K471" s="20">
        <v>0</v>
      </c>
      <c r="L471" s="20">
        <v>8.4446537601656199E-2</v>
      </c>
      <c r="M471" s="20">
        <v>2.5500123383767399E-2</v>
      </c>
      <c r="N471" s="20">
        <v>0.89005333901457695</v>
      </c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30"/>
    </row>
    <row r="472" spans="1:27" hidden="1" x14ac:dyDescent="0.25">
      <c r="A472">
        <v>436</v>
      </c>
      <c r="B472" s="15">
        <v>37274</v>
      </c>
      <c r="C472" s="25">
        <f t="shared" si="24"/>
        <v>0.12951199710369099</v>
      </c>
      <c r="D472" s="25">
        <f>VLOOKUP(B472,input_BB!$B$19:$L$10000,$D$35,0)</f>
        <v>1127.58</v>
      </c>
      <c r="E472" s="27">
        <f t="shared" si="25"/>
        <v>4.6480798867280494E-2</v>
      </c>
      <c r="F472" s="34">
        <f t="shared" si="27"/>
        <v>-3.8319502605521527E-2</v>
      </c>
      <c r="G472" s="25">
        <f t="shared" si="26"/>
        <v>8.4591068404512401E-2</v>
      </c>
      <c r="I472" s="31">
        <v>37274</v>
      </c>
      <c r="J472" s="20">
        <v>0.12951199710369099</v>
      </c>
      <c r="K472" s="20">
        <v>0</v>
      </c>
      <c r="L472" s="20">
        <v>8.4591068404512401E-2</v>
      </c>
      <c r="M472" s="20">
        <v>2.5674217497615701E-2</v>
      </c>
      <c r="N472" s="20">
        <v>0.88973471409787197</v>
      </c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30"/>
    </row>
    <row r="473" spans="1:27" hidden="1" x14ac:dyDescent="0.25">
      <c r="A473">
        <v>437</v>
      </c>
      <c r="B473" s="15">
        <v>37281</v>
      </c>
      <c r="C473" s="25">
        <f t="shared" si="24"/>
        <v>0.12945432960987099</v>
      </c>
      <c r="D473" s="25">
        <f>VLOOKUP(B473,input_BB!$B$19:$L$10000,$D$35,0)</f>
        <v>1133.28</v>
      </c>
      <c r="E473" s="27">
        <f t="shared" si="25"/>
        <v>4.6366846256373329E-2</v>
      </c>
      <c r="F473" s="34">
        <f t="shared" si="27"/>
        <v>-1.0754189944134018E-2</v>
      </c>
      <c r="G473" s="25">
        <f t="shared" si="26"/>
        <v>8.4736184394807706E-2</v>
      </c>
      <c r="I473" s="31">
        <v>37281</v>
      </c>
      <c r="J473" s="20">
        <v>0.12945432960987099</v>
      </c>
      <c r="K473" s="20">
        <v>0</v>
      </c>
      <c r="L473" s="20">
        <v>8.4736184394807706E-2</v>
      </c>
      <c r="M473" s="20">
        <v>2.58476361841854E-2</v>
      </c>
      <c r="N473" s="20">
        <v>0.88941617942100704</v>
      </c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30"/>
    </row>
    <row r="474" spans="1:27" hidden="1" x14ac:dyDescent="0.25">
      <c r="A474">
        <v>438</v>
      </c>
      <c r="B474" s="15">
        <v>37288</v>
      </c>
      <c r="C474" s="25">
        <f t="shared" si="24"/>
        <v>0.12939688563346899</v>
      </c>
      <c r="D474" s="25">
        <f>VLOOKUP(B474,input_BB!$B$19:$L$10000,$D$35,0)</f>
        <v>1122.19</v>
      </c>
      <c r="E474" s="27">
        <f t="shared" si="25"/>
        <v>4.62533353222528E-2</v>
      </c>
      <c r="F474" s="34">
        <f t="shared" si="27"/>
        <v>-4.7801486369036805E-3</v>
      </c>
      <c r="G474" s="25">
        <f t="shared" si="26"/>
        <v>8.4879531156152196E-2</v>
      </c>
      <c r="I474" s="31">
        <v>37288</v>
      </c>
      <c r="J474" s="20">
        <v>0.12939688563346899</v>
      </c>
      <c r="K474" s="20">
        <v>0</v>
      </c>
      <c r="L474" s="20">
        <v>8.4879531156152196E-2</v>
      </c>
      <c r="M474" s="20">
        <v>2.6021351354003599E-2</v>
      </c>
      <c r="N474" s="20">
        <v>0.88909911748984405</v>
      </c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30"/>
    </row>
    <row r="475" spans="1:27" hidden="1" x14ac:dyDescent="0.25">
      <c r="A475">
        <v>439</v>
      </c>
      <c r="B475" s="15">
        <v>37295</v>
      </c>
      <c r="C475" s="25">
        <f t="shared" si="24"/>
        <v>0.129339709877968</v>
      </c>
      <c r="D475" s="25">
        <f>VLOOKUP(B475,input_BB!$B$19:$L$10000,$D$35,0)</f>
        <v>1096.22</v>
      </c>
      <c r="E475" s="27">
        <f t="shared" si="25"/>
        <v>4.6140354400275092E-2</v>
      </c>
      <c r="F475" s="34">
        <f t="shared" si="27"/>
        <v>-3.2701538895947957E-2</v>
      </c>
      <c r="G475" s="25">
        <f t="shared" si="26"/>
        <v>8.5023721427264998E-2</v>
      </c>
      <c r="I475" s="31">
        <v>37295</v>
      </c>
      <c r="J475" s="20">
        <v>0.129339709877968</v>
      </c>
      <c r="K475" s="20">
        <v>0</v>
      </c>
      <c r="L475" s="20">
        <v>8.5023721427264998E-2</v>
      </c>
      <c r="M475" s="20">
        <v>2.61954965957964E-2</v>
      </c>
      <c r="N475" s="20">
        <v>0.88878078197693899</v>
      </c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30"/>
    </row>
    <row r="476" spans="1:27" hidden="1" x14ac:dyDescent="0.25">
      <c r="A476">
        <v>440</v>
      </c>
      <c r="B476" s="15">
        <v>37302</v>
      </c>
      <c r="C476" s="25">
        <f t="shared" si="24"/>
        <v>0.129282742738724</v>
      </c>
      <c r="D476" s="25">
        <f>VLOOKUP(B476,input_BB!$B$19:$L$10000,$D$35,0)</f>
        <v>1104.18</v>
      </c>
      <c r="E476" s="27">
        <f t="shared" si="25"/>
        <v>4.6027785709965297E-2</v>
      </c>
      <c r="F476" s="34">
        <f t="shared" si="27"/>
        <v>-1.6048975663657705E-2</v>
      </c>
      <c r="G476" s="25">
        <f t="shared" si="26"/>
        <v>8.5167234851120696E-2</v>
      </c>
      <c r="I476" s="31">
        <v>37302</v>
      </c>
      <c r="J476" s="20">
        <v>0.129282742738724</v>
      </c>
      <c r="K476" s="20">
        <v>0</v>
      </c>
      <c r="L476" s="20">
        <v>8.5167234851120696E-2</v>
      </c>
      <c r="M476" s="20">
        <v>2.6368546224256301E-2</v>
      </c>
      <c r="N476" s="20">
        <v>0.88846421892462302</v>
      </c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30"/>
    </row>
    <row r="477" spans="1:27" hidden="1" x14ac:dyDescent="0.25">
      <c r="A477">
        <v>441</v>
      </c>
      <c r="B477" s="15">
        <v>37309</v>
      </c>
      <c r="C477" s="25">
        <f t="shared" si="24"/>
        <v>0.129226043820381</v>
      </c>
      <c r="D477" s="25">
        <f>VLOOKUP(B477,input_BB!$B$19:$L$10000,$D$35,0)</f>
        <v>1089.8399999999999</v>
      </c>
      <c r="E477" s="27">
        <f t="shared" si="25"/>
        <v>4.5915747031798272E-2</v>
      </c>
      <c r="F477" s="34">
        <f t="shared" si="27"/>
        <v>-5.8199996351098182E-3</v>
      </c>
      <c r="G477" s="25">
        <f t="shared" si="26"/>
        <v>8.5309756894265398E-2</v>
      </c>
      <c r="I477" s="31">
        <v>37309</v>
      </c>
      <c r="J477" s="20">
        <v>0.129226043820381</v>
      </c>
      <c r="K477" s="20">
        <v>0</v>
      </c>
      <c r="L477" s="20">
        <v>8.5309756894265398E-2</v>
      </c>
      <c r="M477" s="20">
        <v>2.6541719123641502E-2</v>
      </c>
      <c r="N477" s="20">
        <v>0.88814852398209299</v>
      </c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30"/>
    </row>
    <row r="478" spans="1:27" hidden="1" x14ac:dyDescent="0.25">
      <c r="A478">
        <v>442</v>
      </c>
      <c r="B478" s="15">
        <v>37316</v>
      </c>
      <c r="C478" s="25">
        <f t="shared" si="24"/>
        <v>0.12916955351829501</v>
      </c>
      <c r="D478" s="25">
        <f>VLOOKUP(B478,input_BB!$B$19:$L$10000,$D$35,0)</f>
        <v>1131.78</v>
      </c>
      <c r="E478" s="27">
        <f t="shared" si="25"/>
        <v>4.5804120585299216E-2</v>
      </c>
      <c r="F478" s="34">
        <f t="shared" si="27"/>
        <v>2.4995924577514428E-2</v>
      </c>
      <c r="G478" s="25">
        <f t="shared" si="26"/>
        <v>8.5451778825476596E-2</v>
      </c>
      <c r="I478" s="31">
        <v>37316</v>
      </c>
      <c r="J478" s="20">
        <v>0.12916955351829501</v>
      </c>
      <c r="K478" s="20">
        <v>0</v>
      </c>
      <c r="L478" s="20">
        <v>8.5451778825476596E-2</v>
      </c>
      <c r="M478" s="20">
        <v>2.6714016468998798E-2</v>
      </c>
      <c r="N478" s="20">
        <v>0.88783420470552499</v>
      </c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30"/>
    </row>
    <row r="479" spans="1:27" hidden="1" x14ac:dyDescent="0.25">
      <c r="A479">
        <v>443</v>
      </c>
      <c r="B479" s="15">
        <v>37323</v>
      </c>
      <c r="C479" s="25">
        <f t="shared" si="24"/>
        <v>0.12911333143711101</v>
      </c>
      <c r="D479" s="25">
        <f>VLOOKUP(B479,input_BB!$B$19:$L$10000,$D$35,0)</f>
        <v>1164.31</v>
      </c>
      <c r="E479" s="27">
        <f t="shared" si="25"/>
        <v>4.5693024150944901E-2</v>
      </c>
      <c r="F479" s="34">
        <f t="shared" si="27"/>
        <v>6.8331131175218385E-2</v>
      </c>
      <c r="G479" s="25">
        <f t="shared" si="26"/>
        <v>8.5594307627453403E-2</v>
      </c>
      <c r="I479" s="31">
        <v>37323</v>
      </c>
      <c r="J479" s="20">
        <v>0.12911333143711101</v>
      </c>
      <c r="K479" s="20">
        <v>0</v>
      </c>
      <c r="L479" s="20">
        <v>8.5594307627453403E-2</v>
      </c>
      <c r="M479" s="20">
        <v>2.6886980772304898E-2</v>
      </c>
      <c r="N479" s="20">
        <v>0.88751871160024198</v>
      </c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30"/>
    </row>
    <row r="480" spans="1:27" hidden="1" x14ac:dyDescent="0.25">
      <c r="A480">
        <v>444</v>
      </c>
      <c r="B480" s="15">
        <v>37330</v>
      </c>
      <c r="C480" s="25">
        <f t="shared" si="24"/>
        <v>0.12905730307102201</v>
      </c>
      <c r="D480" s="25">
        <f>VLOOKUP(B480,input_BB!$B$19:$L$10000,$D$35,0)</f>
        <v>1166.1500000000001</v>
      </c>
      <c r="E480" s="27">
        <f t="shared" si="25"/>
        <v>4.5582310503137817E-2</v>
      </c>
      <c r="F480" s="34">
        <f t="shared" si="27"/>
        <v>3.0368092738871644E-2</v>
      </c>
      <c r="G480" s="25">
        <f t="shared" si="26"/>
        <v>8.5733905826674797E-2</v>
      </c>
      <c r="I480" s="31">
        <v>37330</v>
      </c>
      <c r="J480" s="20">
        <v>0.12905730307102201</v>
      </c>
      <c r="K480" s="20">
        <v>0</v>
      </c>
      <c r="L480" s="20">
        <v>8.5733905826674797E-2</v>
      </c>
      <c r="M480" s="20">
        <v>2.7059553133148999E-2</v>
      </c>
      <c r="N480" s="20">
        <v>0.88720654104017604</v>
      </c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30"/>
    </row>
    <row r="481" spans="1:27" hidden="1" x14ac:dyDescent="0.25">
      <c r="A481">
        <v>445</v>
      </c>
      <c r="B481" s="15">
        <v>37337</v>
      </c>
      <c r="C481" s="25">
        <f t="shared" si="24"/>
        <v>0.12900152802467299</v>
      </c>
      <c r="D481" s="25">
        <f>VLOOKUP(B481,input_BB!$B$19:$L$10000,$D$35,0)</f>
        <v>1148.69</v>
      </c>
      <c r="E481" s="27">
        <f t="shared" si="25"/>
        <v>4.5472097422354779E-2</v>
      </c>
      <c r="F481" s="34">
        <f t="shared" si="27"/>
        <v>-1.3415671084161307E-2</v>
      </c>
      <c r="G481" s="25">
        <f t="shared" si="26"/>
        <v>8.5875949456731507E-2</v>
      </c>
      <c r="I481" s="31">
        <v>37337</v>
      </c>
      <c r="J481" s="20">
        <v>0.12900152802467299</v>
      </c>
      <c r="K481" s="20">
        <v>0</v>
      </c>
      <c r="L481" s="20">
        <v>8.5875949456731507E-2</v>
      </c>
      <c r="M481" s="20">
        <v>2.7230216748799899E-2</v>
      </c>
      <c r="N481" s="20">
        <v>0.88689383379446896</v>
      </c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30"/>
    </row>
    <row r="482" spans="1:27" hidden="1" x14ac:dyDescent="0.25">
      <c r="A482">
        <v>446</v>
      </c>
      <c r="B482" s="15">
        <v>37344</v>
      </c>
      <c r="C482" s="25">
        <f t="shared" si="24"/>
        <v>0.12894599139690399</v>
      </c>
      <c r="D482" s="25">
        <f>VLOOKUP(B482,input_BB!$B$19:$L$10000,$D$35,0)</f>
        <v>1147.3900000000001</v>
      </c>
      <c r="E482" s="27">
        <f t="shared" si="25"/>
        <v>4.5362355463479123E-2</v>
      </c>
      <c r="F482" s="34">
        <f t="shared" si="27"/>
        <v>-1.6087124297903377E-2</v>
      </c>
      <c r="G482" s="25">
        <f t="shared" si="26"/>
        <v>8.6016103328070706E-2</v>
      </c>
      <c r="I482" s="31">
        <v>37344</v>
      </c>
      <c r="J482" s="20">
        <v>0.12894599139690399</v>
      </c>
      <c r="K482" s="20">
        <v>0</v>
      </c>
      <c r="L482" s="20">
        <v>8.6016103328070706E-2</v>
      </c>
      <c r="M482" s="20">
        <v>2.7403056266444199E-2</v>
      </c>
      <c r="N482" s="20">
        <v>0.88658084040548502</v>
      </c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30"/>
    </row>
    <row r="483" spans="1:27" hidden="1" x14ac:dyDescent="0.25">
      <c r="A483">
        <v>447</v>
      </c>
      <c r="B483" s="15">
        <v>37351</v>
      </c>
      <c r="C483" s="25">
        <f t="shared" si="24"/>
        <v>0.29959040880203203</v>
      </c>
      <c r="D483" s="25">
        <f>VLOOKUP(B483,input_BB!$B$19:$L$10000,$D$35,0)</f>
        <v>1122.73</v>
      </c>
      <c r="E483" s="27">
        <f t="shared" si="25"/>
        <v>0.38256058642427926</v>
      </c>
      <c r="F483" s="34">
        <f t="shared" si="27"/>
        <v>-2.2599657000583306E-2</v>
      </c>
      <c r="G483" s="25">
        <f t="shared" si="26"/>
        <v>8.61580796921919E-2</v>
      </c>
      <c r="I483" s="31">
        <v>37351</v>
      </c>
      <c r="J483" s="20">
        <v>0.29959040880203203</v>
      </c>
      <c r="K483" s="20">
        <v>0</v>
      </c>
      <c r="L483" s="20">
        <v>8.61580796921919E-2</v>
      </c>
      <c r="M483" s="20">
        <v>2.75732147677623E-2</v>
      </c>
      <c r="N483" s="20">
        <v>0.886268705540046</v>
      </c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30"/>
    </row>
    <row r="484" spans="1:27" hidden="1" x14ac:dyDescent="0.25">
      <c r="A484">
        <v>448</v>
      </c>
      <c r="B484" s="15">
        <v>37358</v>
      </c>
      <c r="C484" s="25">
        <f t="shared" si="24"/>
        <v>0.128835573792458</v>
      </c>
      <c r="D484" s="25">
        <f>VLOOKUP(B484,input_BB!$B$19:$L$10000,$D$35,0)</f>
        <v>1111.01</v>
      </c>
      <c r="E484" s="27">
        <f t="shared" si="25"/>
        <v>4.5144167130967049E-2</v>
      </c>
      <c r="F484" s="34">
        <f t="shared" si="27"/>
        <v>-3.17067431300605E-2</v>
      </c>
      <c r="G484" s="25">
        <f t="shared" si="26"/>
        <v>8.6297844066151597E-2</v>
      </c>
      <c r="I484" s="31">
        <v>37358</v>
      </c>
      <c r="J484" s="20">
        <v>0.128835573792458</v>
      </c>
      <c r="K484" s="20">
        <v>0</v>
      </c>
      <c r="L484" s="20">
        <v>8.6297844066151597E-2</v>
      </c>
      <c r="M484" s="20">
        <v>2.7743992127977801E-2</v>
      </c>
      <c r="N484" s="20">
        <v>0.885958163805871</v>
      </c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30"/>
    </row>
    <row r="485" spans="1:27" hidden="1" x14ac:dyDescent="0.25">
      <c r="A485">
        <v>449</v>
      </c>
      <c r="B485" s="15">
        <v>37365</v>
      </c>
      <c r="C485" s="25">
        <f t="shared" si="24"/>
        <v>0.128780737519264</v>
      </c>
      <c r="D485" s="25">
        <f>VLOOKUP(B485,input_BB!$B$19:$L$10000,$D$35,0)</f>
        <v>1125.17</v>
      </c>
      <c r="E485" s="27">
        <f t="shared" si="25"/>
        <v>4.5035809092686778E-2</v>
      </c>
      <c r="F485" s="34">
        <f t="shared" si="27"/>
        <v>2.173274073018483E-3</v>
      </c>
      <c r="G485" s="25">
        <f t="shared" si="26"/>
        <v>8.6437273965321096E-2</v>
      </c>
      <c r="I485" s="31">
        <v>37365</v>
      </c>
      <c r="J485" s="20">
        <v>0.128780737519264</v>
      </c>
      <c r="K485" s="20">
        <v>0</v>
      </c>
      <c r="L485" s="20">
        <v>8.6437273965321096E-2</v>
      </c>
      <c r="M485" s="20">
        <v>2.7915758525169799E-2</v>
      </c>
      <c r="N485" s="20">
        <v>0.885646967509509</v>
      </c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30"/>
    </row>
    <row r="486" spans="1:27" hidden="1" x14ac:dyDescent="0.25">
      <c r="A486">
        <v>450</v>
      </c>
      <c r="B486" s="15">
        <v>37372</v>
      </c>
      <c r="C486" s="25">
        <f t="shared" ref="C486:C549" si="28">J486</f>
        <v>0.12872608006000499</v>
      </c>
      <c r="D486" s="25">
        <f>VLOOKUP(B486,input_BB!$B$19:$L$10000,$D$35,0)</f>
        <v>1076.32</v>
      </c>
      <c r="E486" s="27">
        <f t="shared" ref="E486:E549" si="29">(C486-$E$34)/$E$36</f>
        <v>4.4927804395836997E-2</v>
      </c>
      <c r="F486" s="34">
        <f t="shared" si="27"/>
        <v>-3.1223841369564687E-2</v>
      </c>
      <c r="G486" s="25">
        <f t="shared" ref="G486:G549" si="30">VLOOKUP(B486,$I$37:$AA$5000,$G$34,0)</f>
        <v>8.6576539128755195E-2</v>
      </c>
      <c r="I486" s="31">
        <v>37372</v>
      </c>
      <c r="J486" s="20">
        <v>0.12872608006000499</v>
      </c>
      <c r="K486" s="20">
        <v>0</v>
      </c>
      <c r="L486" s="20">
        <v>8.6576539128755195E-2</v>
      </c>
      <c r="M486" s="20">
        <v>2.80861083951983E-2</v>
      </c>
      <c r="N486" s="20">
        <v>0.88533735247604695</v>
      </c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30"/>
    </row>
    <row r="487" spans="1:27" hidden="1" x14ac:dyDescent="0.25">
      <c r="A487">
        <v>451</v>
      </c>
      <c r="B487" s="15">
        <v>37379</v>
      </c>
      <c r="C487" s="25">
        <f t="shared" si="28"/>
        <v>0.12872089445591001</v>
      </c>
      <c r="D487" s="25">
        <f>VLOOKUP(B487,input_BB!$B$19:$L$10000,$D$35,0)</f>
        <v>1073.43</v>
      </c>
      <c r="E487" s="27">
        <f t="shared" si="29"/>
        <v>4.4917557494391983E-2</v>
      </c>
      <c r="F487" s="34">
        <f t="shared" si="27"/>
        <v>-4.5984162393238326E-2</v>
      </c>
      <c r="G487" s="25">
        <f t="shared" si="30"/>
        <v>0.100741960946768</v>
      </c>
      <c r="I487" s="31">
        <v>37379</v>
      </c>
      <c r="J487" s="20">
        <v>0.12872089445591001</v>
      </c>
      <c r="K487" s="20">
        <v>0</v>
      </c>
      <c r="L487" s="20">
        <v>0.100741960946768</v>
      </c>
      <c r="M487" s="20">
        <v>2.91065396962608E-2</v>
      </c>
      <c r="N487" s="20">
        <v>0.870151499356971</v>
      </c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30"/>
    </row>
    <row r="488" spans="1:27" hidden="1" x14ac:dyDescent="0.25">
      <c r="A488">
        <v>452</v>
      </c>
      <c r="B488" s="15">
        <v>37386</v>
      </c>
      <c r="C488" s="25">
        <f t="shared" si="28"/>
        <v>0.12866650521755199</v>
      </c>
      <c r="D488" s="25">
        <f>VLOOKUP(B488,input_BB!$B$19:$L$10000,$D$35,0)</f>
        <v>1054.99</v>
      </c>
      <c r="E488" s="27">
        <f t="shared" si="29"/>
        <v>4.4810082809684966E-2</v>
      </c>
      <c r="F488" s="34">
        <f t="shared" ref="F488:F551" si="31">D488/D486-1</f>
        <v>-1.981752638620482E-2</v>
      </c>
      <c r="G488" s="25">
        <f t="shared" si="30"/>
        <v>0.100894087233144</v>
      </c>
      <c r="I488" s="31">
        <v>37386</v>
      </c>
      <c r="J488" s="20">
        <v>0.12866650521755199</v>
      </c>
      <c r="K488" s="20">
        <v>0</v>
      </c>
      <c r="L488" s="20">
        <v>0.100894087233144</v>
      </c>
      <c r="M488" s="20">
        <v>2.9283096608564201E-2</v>
      </c>
      <c r="N488" s="20">
        <v>0.86982281615829105</v>
      </c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30"/>
    </row>
    <row r="489" spans="1:27" hidden="1" x14ac:dyDescent="0.25">
      <c r="A489">
        <v>453</v>
      </c>
      <c r="B489" s="15">
        <v>37393</v>
      </c>
      <c r="C489" s="25">
        <f t="shared" si="28"/>
        <v>0.12861230969428999</v>
      </c>
      <c r="D489" s="25">
        <f>VLOOKUP(B489,input_BB!$B$19:$L$10000,$D$35,0)</f>
        <v>1106.5899999999999</v>
      </c>
      <c r="E489" s="27">
        <f t="shared" si="29"/>
        <v>4.4702990911527206E-2</v>
      </c>
      <c r="F489" s="34">
        <f t="shared" si="31"/>
        <v>3.0891627772653862E-2</v>
      </c>
      <c r="G489" s="25">
        <f t="shared" si="30"/>
        <v>0.10104338078287101</v>
      </c>
      <c r="I489" s="31">
        <v>37393</v>
      </c>
      <c r="J489" s="20">
        <v>0.12861230969428999</v>
      </c>
      <c r="K489" s="20">
        <v>0</v>
      </c>
      <c r="L489" s="20">
        <v>0.10104338078287101</v>
      </c>
      <c r="M489" s="20">
        <v>2.94600714931261E-2</v>
      </c>
      <c r="N489" s="20">
        <v>0.86949654772400298</v>
      </c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30"/>
    </row>
    <row r="490" spans="1:27" hidden="1" x14ac:dyDescent="0.25">
      <c r="A490">
        <v>454</v>
      </c>
      <c r="B490" s="15">
        <v>37400</v>
      </c>
      <c r="C490" s="25">
        <f t="shared" si="28"/>
        <v>0.12855836749076799</v>
      </c>
      <c r="D490" s="25">
        <f>VLOOKUP(B490,input_BB!$B$19:$L$10000,$D$35,0)</f>
        <v>1083.82</v>
      </c>
      <c r="E490" s="27">
        <f t="shared" si="29"/>
        <v>4.4596399580393506E-2</v>
      </c>
      <c r="F490" s="34">
        <f t="shared" si="31"/>
        <v>2.732727324429618E-2</v>
      </c>
      <c r="G490" s="25">
        <f t="shared" si="30"/>
        <v>0.101193774691215</v>
      </c>
      <c r="I490" s="31">
        <v>37400</v>
      </c>
      <c r="J490" s="20">
        <v>0.12855836749076799</v>
      </c>
      <c r="K490" s="20">
        <v>1</v>
      </c>
      <c r="L490" s="20">
        <v>0.101193774691215</v>
      </c>
      <c r="M490" s="20">
        <v>2.9635705293773001E-2</v>
      </c>
      <c r="N490" s="20">
        <v>0.86917052001501205</v>
      </c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30"/>
    </row>
    <row r="491" spans="1:27" hidden="1" x14ac:dyDescent="0.25">
      <c r="A491">
        <v>455</v>
      </c>
      <c r="B491" s="15">
        <v>37407</v>
      </c>
      <c r="C491" s="25">
        <f t="shared" si="28"/>
        <v>0.23674450814723999</v>
      </c>
      <c r="D491" s="25">
        <f>VLOOKUP(B491,input_BB!$B$19:$L$10000,$D$35,0)</f>
        <v>1067.1400000000001</v>
      </c>
      <c r="E491" s="27">
        <f t="shared" si="29"/>
        <v>0.25837529606331117</v>
      </c>
      <c r="F491" s="34">
        <f t="shared" si="31"/>
        <v>-3.5650060094524427E-2</v>
      </c>
      <c r="G491" s="25">
        <f t="shared" si="30"/>
        <v>0.10134327455931701</v>
      </c>
      <c r="I491" s="31">
        <v>37407</v>
      </c>
      <c r="J491" s="20">
        <v>0.23674450814723999</v>
      </c>
      <c r="K491" s="20">
        <v>1</v>
      </c>
      <c r="L491" s="20">
        <v>0.10134327455931701</v>
      </c>
      <c r="M491" s="20">
        <v>2.98109084325483E-2</v>
      </c>
      <c r="N491" s="20">
        <v>0.86884581700813401</v>
      </c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30"/>
    </row>
    <row r="492" spans="1:27" hidden="1" x14ac:dyDescent="0.25">
      <c r="A492">
        <v>456</v>
      </c>
      <c r="B492" s="15">
        <v>37414</v>
      </c>
      <c r="C492" s="25">
        <f t="shared" si="28"/>
        <v>0.16506703197956099</v>
      </c>
      <c r="D492" s="25">
        <f>VLOOKUP(B492,input_BB!$B$19:$L$10000,$D$35,0)</f>
        <v>1027.53</v>
      </c>
      <c r="E492" s="27">
        <f t="shared" si="29"/>
        <v>0.11673856085095867</v>
      </c>
      <c r="F492" s="34">
        <f t="shared" si="31"/>
        <v>-5.1936668450480727E-2</v>
      </c>
      <c r="G492" s="25">
        <f t="shared" si="30"/>
        <v>6.0726613129269198E-2</v>
      </c>
      <c r="I492" s="31">
        <v>37414</v>
      </c>
      <c r="J492" s="20">
        <v>0.16506703197956099</v>
      </c>
      <c r="K492" s="20">
        <v>0</v>
      </c>
      <c r="L492" s="20">
        <v>6.0726613129269198E-2</v>
      </c>
      <c r="M492" s="20">
        <v>0.12903997234443099</v>
      </c>
      <c r="N492" s="20">
        <v>0.81023341452629905</v>
      </c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30"/>
    </row>
    <row r="493" spans="1:27" hidden="1" x14ac:dyDescent="0.25">
      <c r="A493">
        <v>457</v>
      </c>
      <c r="B493" s="15">
        <v>37421</v>
      </c>
      <c r="C493" s="25">
        <f t="shared" si="28"/>
        <v>0.25382557511329701</v>
      </c>
      <c r="D493" s="25">
        <f>VLOOKUP(B493,input_BB!$B$19:$L$10000,$D$35,0)</f>
        <v>1007.27</v>
      </c>
      <c r="E493" s="27">
        <f t="shared" si="29"/>
        <v>0.29212797107876876</v>
      </c>
      <c r="F493" s="34">
        <f t="shared" si="31"/>
        <v>-5.6103229192046133E-2</v>
      </c>
      <c r="G493" s="25">
        <f t="shared" si="30"/>
        <v>0.102438927146747</v>
      </c>
      <c r="I493" s="31">
        <v>37421</v>
      </c>
      <c r="J493" s="20">
        <v>0.25382557511329701</v>
      </c>
      <c r="K493" s="20">
        <v>0</v>
      </c>
      <c r="L493" s="20">
        <v>0.102438927146747</v>
      </c>
      <c r="M493" s="20">
        <v>8.6734836729449205E-2</v>
      </c>
      <c r="N493" s="20">
        <v>0.810826236123804</v>
      </c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30"/>
    </row>
    <row r="494" spans="1:27" hidden="1" x14ac:dyDescent="0.25">
      <c r="A494">
        <v>458</v>
      </c>
      <c r="B494" s="15">
        <v>37428</v>
      </c>
      <c r="C494" s="25">
        <f t="shared" si="28"/>
        <v>0.254205971956253</v>
      </c>
      <c r="D494" s="25">
        <f>VLOOKUP(B494,input_BB!$B$19:$L$10000,$D$35,0)</f>
        <v>989.14</v>
      </c>
      <c r="E494" s="27">
        <f t="shared" si="29"/>
        <v>0.29287964607909012</v>
      </c>
      <c r="F494" s="34">
        <f t="shared" si="31"/>
        <v>-3.7361439568674326E-2</v>
      </c>
      <c r="G494" s="25">
        <f t="shared" si="30"/>
        <v>0.11358074529652799</v>
      </c>
      <c r="I494" s="31">
        <v>37428</v>
      </c>
      <c r="J494" s="20">
        <v>0.254205971956253</v>
      </c>
      <c r="K494" s="20">
        <v>0</v>
      </c>
      <c r="L494" s="20">
        <v>0.11358074529652799</v>
      </c>
      <c r="M494" s="20">
        <v>7.2516867234752799E-2</v>
      </c>
      <c r="N494" s="20">
        <v>0.81390238746871901</v>
      </c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30"/>
    </row>
    <row r="495" spans="1:27" hidden="1" x14ac:dyDescent="0.25">
      <c r="A495">
        <v>459</v>
      </c>
      <c r="B495" s="15">
        <v>37435</v>
      </c>
      <c r="C495" s="25">
        <f t="shared" si="28"/>
        <v>0.260425925254822</v>
      </c>
      <c r="D495" s="25">
        <f>VLOOKUP(B495,input_BB!$B$19:$L$10000,$D$35,0)</f>
        <v>989.81</v>
      </c>
      <c r="E495" s="27">
        <f t="shared" si="29"/>
        <v>0.30517045102207813</v>
      </c>
      <c r="F495" s="34">
        <f t="shared" si="31"/>
        <v>-1.7333981951214716E-2</v>
      </c>
      <c r="G495" s="25">
        <f t="shared" si="30"/>
        <v>0.13773266860052599</v>
      </c>
      <c r="I495" s="31">
        <v>37435</v>
      </c>
      <c r="J495" s="20">
        <v>0.260425925254822</v>
      </c>
      <c r="K495" s="20">
        <v>1</v>
      </c>
      <c r="L495" s="20">
        <v>0.13773266860052599</v>
      </c>
      <c r="M495" s="20">
        <v>8.5270886266006596E-2</v>
      </c>
      <c r="N495" s="20">
        <v>0.77699644513346799</v>
      </c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30"/>
    </row>
    <row r="496" spans="1:27" hidden="1" x14ac:dyDescent="0.25">
      <c r="A496">
        <v>460</v>
      </c>
      <c r="B496" s="15">
        <v>37442</v>
      </c>
      <c r="C496" s="25">
        <f t="shared" si="28"/>
        <v>0.179761752486229</v>
      </c>
      <c r="D496" s="25">
        <f>VLOOKUP(B496,input_BB!$B$19:$L$10000,$D$35,0)</f>
        <v>989.03</v>
      </c>
      <c r="E496" s="27">
        <f t="shared" si="29"/>
        <v>0.14577574726853756</v>
      </c>
      <c r="F496" s="34">
        <f t="shared" si="31"/>
        <v>-1.1120771579353761E-4</v>
      </c>
      <c r="G496" s="25">
        <f t="shared" si="30"/>
        <v>5.3018923644454298E-2</v>
      </c>
      <c r="I496" s="31">
        <v>37442</v>
      </c>
      <c r="J496" s="20">
        <v>0.179761752486229</v>
      </c>
      <c r="K496" s="20">
        <v>1</v>
      </c>
      <c r="L496" s="20">
        <v>5.3018923644454298E-2</v>
      </c>
      <c r="M496" s="20">
        <v>0.113179817743346</v>
      </c>
      <c r="N496" s="20">
        <v>0.8338012586122</v>
      </c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30"/>
    </row>
    <row r="497" spans="1:27" hidden="1" x14ac:dyDescent="0.25">
      <c r="A497">
        <v>461</v>
      </c>
      <c r="B497" s="15">
        <v>37449</v>
      </c>
      <c r="C497" s="25">
        <f t="shared" si="28"/>
        <v>0.16078622639179199</v>
      </c>
      <c r="D497" s="25">
        <f>VLOOKUP(B497,input_BB!$B$19:$L$10000,$D$35,0)</f>
        <v>921.39</v>
      </c>
      <c r="E497" s="27">
        <f t="shared" si="29"/>
        <v>0.10827956703661173</v>
      </c>
      <c r="F497" s="34">
        <f t="shared" si="31"/>
        <v>-6.9124377405764714E-2</v>
      </c>
      <c r="G497" s="25">
        <f t="shared" si="30"/>
        <v>7.13526349251907E-2</v>
      </c>
      <c r="I497" s="31">
        <v>37449</v>
      </c>
      <c r="J497" s="20">
        <v>0.16078622639179199</v>
      </c>
      <c r="K497" s="20">
        <v>1</v>
      </c>
      <c r="L497" s="20">
        <v>7.13526349251907E-2</v>
      </c>
      <c r="M497" s="20">
        <v>8.0340396205108397E-2</v>
      </c>
      <c r="N497" s="20">
        <v>0.84830696886970103</v>
      </c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30"/>
    </row>
    <row r="498" spans="1:27" hidden="1" x14ac:dyDescent="0.25">
      <c r="A498">
        <v>462</v>
      </c>
      <c r="B498" s="15">
        <v>37456</v>
      </c>
      <c r="C498" s="25">
        <f t="shared" si="28"/>
        <v>0.179628536105156</v>
      </c>
      <c r="D498" s="25">
        <f>VLOOKUP(B498,input_BB!$B$19:$L$10000,$D$35,0)</f>
        <v>847.76</v>
      </c>
      <c r="E498" s="27">
        <f t="shared" si="29"/>
        <v>0.1455125079038054</v>
      </c>
      <c r="F498" s="34">
        <f t="shared" si="31"/>
        <v>-0.14283692102362922</v>
      </c>
      <c r="G498" s="25">
        <f t="shared" si="30"/>
        <v>4.5995584347584197E-2</v>
      </c>
      <c r="I498" s="31">
        <v>37456</v>
      </c>
      <c r="J498" s="20">
        <v>0.179628536105156</v>
      </c>
      <c r="K498" s="20">
        <v>0</v>
      </c>
      <c r="L498" s="20">
        <v>4.5995584347584197E-2</v>
      </c>
      <c r="M498" s="20">
        <v>8.8443421519663598E-2</v>
      </c>
      <c r="N498" s="20">
        <v>0.865560994132752</v>
      </c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30"/>
    </row>
    <row r="499" spans="1:27" hidden="1" x14ac:dyDescent="0.25">
      <c r="A499">
        <v>463</v>
      </c>
      <c r="B499" s="15">
        <v>37463</v>
      </c>
      <c r="C499" s="25">
        <f t="shared" si="28"/>
        <v>0.16577862203121199</v>
      </c>
      <c r="D499" s="25">
        <f>VLOOKUP(B499,input_BB!$B$19:$L$10000,$D$35,0)</f>
        <v>852.84</v>
      </c>
      <c r="E499" s="27">
        <f t="shared" si="29"/>
        <v>0.11814468306834339</v>
      </c>
      <c r="F499" s="34">
        <f t="shared" si="31"/>
        <v>-7.4398463191482356E-2</v>
      </c>
      <c r="G499" s="25">
        <f t="shared" si="30"/>
        <v>6.8330099981780301E-2</v>
      </c>
      <c r="I499" s="31">
        <v>37463</v>
      </c>
      <c r="J499" s="20">
        <v>0.16577862203121199</v>
      </c>
      <c r="K499" s="20">
        <v>0</v>
      </c>
      <c r="L499" s="20">
        <v>6.8330099981780301E-2</v>
      </c>
      <c r="M499" s="20">
        <v>0.14819771271624699</v>
      </c>
      <c r="N499" s="20">
        <v>0.78347218730197299</v>
      </c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30"/>
    </row>
    <row r="500" spans="1:27" hidden="1" x14ac:dyDescent="0.25">
      <c r="A500">
        <v>464</v>
      </c>
      <c r="B500" s="15">
        <v>37470</v>
      </c>
      <c r="C500" s="25">
        <f t="shared" si="28"/>
        <v>0.16416049003601099</v>
      </c>
      <c r="D500" s="25">
        <f>VLOOKUP(B500,input_BB!$B$19:$L$10000,$D$35,0)</f>
        <v>864.24</v>
      </c>
      <c r="E500" s="27">
        <f t="shared" si="29"/>
        <v>0.11494720814042085</v>
      </c>
      <c r="F500" s="34">
        <f t="shared" si="31"/>
        <v>1.943946399924501E-2</v>
      </c>
      <c r="G500" s="25">
        <f t="shared" si="30"/>
        <v>6.3402359880609396E-2</v>
      </c>
      <c r="I500" s="31">
        <v>37470</v>
      </c>
      <c r="J500" s="20">
        <v>0.16416049003601099</v>
      </c>
      <c r="K500" s="20">
        <v>0</v>
      </c>
      <c r="L500" s="20">
        <v>6.3402359880609396E-2</v>
      </c>
      <c r="M500" s="20">
        <v>0.139113587443468</v>
      </c>
      <c r="N500" s="20">
        <v>0.79748405267592304</v>
      </c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30"/>
    </row>
    <row r="501" spans="1:27" hidden="1" x14ac:dyDescent="0.25">
      <c r="A501">
        <v>465</v>
      </c>
      <c r="B501" s="15">
        <v>37477</v>
      </c>
      <c r="C501" s="25">
        <f t="shared" si="28"/>
        <v>0.16270135343074801</v>
      </c>
      <c r="D501" s="25">
        <f>VLOOKUP(B501,input_BB!$B$19:$L$10000,$D$35,0)</f>
        <v>908.64</v>
      </c>
      <c r="E501" s="27">
        <f t="shared" si="29"/>
        <v>0.11206391263326856</v>
      </c>
      <c r="F501" s="34">
        <f t="shared" si="31"/>
        <v>6.5428450823131978E-2</v>
      </c>
      <c r="G501" s="25">
        <f t="shared" si="30"/>
        <v>6.3943106796077398E-2</v>
      </c>
      <c r="I501" s="31">
        <v>37477</v>
      </c>
      <c r="J501" s="20">
        <v>0.16270135343074801</v>
      </c>
      <c r="K501" s="20">
        <v>0</v>
      </c>
      <c r="L501" s="20">
        <v>6.3943106796077398E-2</v>
      </c>
      <c r="M501" s="20">
        <v>0.13022641255094</v>
      </c>
      <c r="N501" s="20">
        <v>0.80583048065298202</v>
      </c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30"/>
    </row>
    <row r="502" spans="1:27" hidden="1" x14ac:dyDescent="0.25">
      <c r="A502">
        <v>466</v>
      </c>
      <c r="B502" s="15">
        <v>37484</v>
      </c>
      <c r="C502" s="25">
        <f t="shared" si="28"/>
        <v>0.159638747572899</v>
      </c>
      <c r="D502" s="25">
        <f>VLOOKUP(B502,input_BB!$B$19:$L$10000,$D$35,0)</f>
        <v>928.77</v>
      </c>
      <c r="E502" s="27">
        <f t="shared" si="29"/>
        <v>0.10601211619538617</v>
      </c>
      <c r="F502" s="34">
        <f t="shared" si="31"/>
        <v>7.4666759233546154E-2</v>
      </c>
      <c r="G502" s="25">
        <f t="shared" si="30"/>
        <v>6.4451414708983704E-2</v>
      </c>
      <c r="I502" s="31">
        <v>37484</v>
      </c>
      <c r="J502" s="20">
        <v>0.159638747572899</v>
      </c>
      <c r="K502" s="20">
        <v>0</v>
      </c>
      <c r="L502" s="20">
        <v>6.4451414708983704E-2</v>
      </c>
      <c r="M502" s="20">
        <v>0.12183905007630801</v>
      </c>
      <c r="N502" s="20">
        <v>0.81370953521470801</v>
      </c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30"/>
    </row>
    <row r="503" spans="1:27" hidden="1" x14ac:dyDescent="0.25">
      <c r="A503">
        <v>467</v>
      </c>
      <c r="B503" s="15">
        <v>37491</v>
      </c>
      <c r="C503" s="25">
        <f t="shared" si="28"/>
        <v>0.15844462811946899</v>
      </c>
      <c r="D503" s="25">
        <f>VLOOKUP(B503,input_BB!$B$19:$L$10000,$D$35,0)</f>
        <v>940.86</v>
      </c>
      <c r="E503" s="27">
        <f t="shared" si="29"/>
        <v>0.1036525021313847</v>
      </c>
      <c r="F503" s="34">
        <f t="shared" si="31"/>
        <v>3.5459587955626093E-2</v>
      </c>
      <c r="G503" s="25">
        <f t="shared" si="30"/>
        <v>6.4940850833091701E-2</v>
      </c>
      <c r="I503" s="31">
        <v>37491</v>
      </c>
      <c r="J503" s="20">
        <v>0.15844462811946899</v>
      </c>
      <c r="K503" s="20">
        <v>0</v>
      </c>
      <c r="L503" s="20">
        <v>6.4940850833091701E-2</v>
      </c>
      <c r="M503" s="20">
        <v>0.11376898479906999</v>
      </c>
      <c r="N503" s="20">
        <v>0.82129016436783797</v>
      </c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30"/>
    </row>
    <row r="504" spans="1:27" hidden="1" x14ac:dyDescent="0.25">
      <c r="A504">
        <v>468</v>
      </c>
      <c r="B504" s="15">
        <v>37498</v>
      </c>
      <c r="C504" s="25">
        <f t="shared" si="28"/>
        <v>0.179293423891068</v>
      </c>
      <c r="D504" s="25">
        <f>VLOOKUP(B504,input_BB!$B$19:$L$10000,$D$35,0)</f>
        <v>916.07</v>
      </c>
      <c r="E504" s="27">
        <f t="shared" si="29"/>
        <v>0.14485031662042133</v>
      </c>
      <c r="F504" s="34">
        <f t="shared" si="31"/>
        <v>-1.3673998944841004E-2</v>
      </c>
      <c r="G504" s="25">
        <f t="shared" si="30"/>
        <v>6.8030268523650503E-2</v>
      </c>
      <c r="I504" s="31">
        <v>37498</v>
      </c>
      <c r="J504" s="20">
        <v>0.179293423891068</v>
      </c>
      <c r="K504" s="20">
        <v>0</v>
      </c>
      <c r="L504" s="20">
        <v>6.8030268523650503E-2</v>
      </c>
      <c r="M504" s="20">
        <v>9.5785774631594905E-2</v>
      </c>
      <c r="N504" s="20">
        <v>0.83618395684475499</v>
      </c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30"/>
    </row>
    <row r="505" spans="1:27" hidden="1" x14ac:dyDescent="0.25">
      <c r="A505">
        <v>469</v>
      </c>
      <c r="B505" s="15">
        <v>37505</v>
      </c>
      <c r="C505" s="25">
        <f t="shared" si="28"/>
        <v>0.177728772163391</v>
      </c>
      <c r="D505" s="25">
        <f>VLOOKUP(B505,input_BB!$B$19:$L$10000,$D$35,0)</f>
        <v>893.92</v>
      </c>
      <c r="E505" s="27">
        <f t="shared" si="29"/>
        <v>0.14175852022493848</v>
      </c>
      <c r="F505" s="34">
        <f t="shared" si="31"/>
        <v>-4.989052568926311E-2</v>
      </c>
      <c r="G505" s="25">
        <f t="shared" si="30"/>
        <v>6.8616091095265494E-2</v>
      </c>
      <c r="I505" s="31">
        <v>37505</v>
      </c>
      <c r="J505" s="20">
        <v>0.177728772163391</v>
      </c>
      <c r="K505" s="20">
        <v>1</v>
      </c>
      <c r="L505" s="20">
        <v>6.8616091095265494E-2</v>
      </c>
      <c r="M505" s="20">
        <v>8.6865841083555995E-2</v>
      </c>
      <c r="N505" s="20">
        <v>0.844518067821179</v>
      </c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30"/>
    </row>
    <row r="506" spans="1:27" hidden="1" x14ac:dyDescent="0.25">
      <c r="A506">
        <v>470</v>
      </c>
      <c r="B506" s="15">
        <v>37512</v>
      </c>
      <c r="C506" s="25">
        <f t="shared" si="28"/>
        <v>0.17623326182365401</v>
      </c>
      <c r="D506" s="25">
        <f>VLOOKUP(B506,input_BB!$B$19:$L$10000,$D$35,0)</f>
        <v>889.81</v>
      </c>
      <c r="E506" s="27">
        <f t="shared" si="29"/>
        <v>0.13880334918206941</v>
      </c>
      <c r="F506" s="34">
        <f t="shared" si="31"/>
        <v>-2.866593164277853E-2</v>
      </c>
      <c r="G506" s="25">
        <f t="shared" si="30"/>
        <v>6.9184093874968003E-2</v>
      </c>
      <c r="I506" s="31">
        <v>37512</v>
      </c>
      <c r="J506" s="20">
        <v>0.17623326182365401</v>
      </c>
      <c r="K506" s="20">
        <v>1</v>
      </c>
      <c r="L506" s="20">
        <v>6.9184093874968003E-2</v>
      </c>
      <c r="M506" s="20">
        <v>7.8233268859438695E-2</v>
      </c>
      <c r="N506" s="20">
        <v>0.85258263726559302</v>
      </c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30"/>
    </row>
    <row r="507" spans="1:27" hidden="1" x14ac:dyDescent="0.25">
      <c r="A507">
        <v>471</v>
      </c>
      <c r="B507" s="15">
        <v>37519</v>
      </c>
      <c r="C507" s="25">
        <f t="shared" si="28"/>
        <v>0.19570267200470001</v>
      </c>
      <c r="D507" s="25">
        <f>VLOOKUP(B507,input_BB!$B$19:$L$10000,$D$35,0)</f>
        <v>845.39</v>
      </c>
      <c r="E507" s="27">
        <f t="shared" si="29"/>
        <v>0.17727545844136486</v>
      </c>
      <c r="F507" s="34">
        <f t="shared" si="31"/>
        <v>-5.4288974404868462E-2</v>
      </c>
      <c r="G507" s="25">
        <f t="shared" si="30"/>
        <v>8.7473992761341102E-2</v>
      </c>
      <c r="I507" s="31">
        <v>37519</v>
      </c>
      <c r="J507" s="20">
        <v>0.19570267200470001</v>
      </c>
      <c r="K507" s="20">
        <v>1</v>
      </c>
      <c r="L507" s="20">
        <v>8.7473992761341102E-2</v>
      </c>
      <c r="M507" s="20">
        <v>0.144228491466243</v>
      </c>
      <c r="N507" s="20">
        <v>0.76829751577241601</v>
      </c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30"/>
    </row>
    <row r="508" spans="1:27" hidden="1" x14ac:dyDescent="0.25">
      <c r="A508">
        <v>472</v>
      </c>
      <c r="B508" s="15">
        <v>37526</v>
      </c>
      <c r="C508" s="25">
        <f t="shared" si="28"/>
        <v>0.23496600985527</v>
      </c>
      <c r="D508" s="25">
        <f>VLOOKUP(B508,input_BB!$B$19:$L$10000,$D$35,0)</f>
        <v>827.37</v>
      </c>
      <c r="E508" s="27">
        <f t="shared" si="29"/>
        <v>0.25486093276365912</v>
      </c>
      <c r="F508" s="34">
        <f t="shared" si="31"/>
        <v>-7.0172283970735272E-2</v>
      </c>
      <c r="G508" s="25">
        <f t="shared" si="30"/>
        <v>3.68300590312046E-2</v>
      </c>
      <c r="I508" s="31">
        <v>37526</v>
      </c>
      <c r="J508" s="20">
        <v>0.23496600985527</v>
      </c>
      <c r="K508" s="20">
        <v>0</v>
      </c>
      <c r="L508" s="20">
        <v>3.68300590312046E-2</v>
      </c>
      <c r="M508" s="20">
        <v>0.235931534209149</v>
      </c>
      <c r="N508" s="20">
        <v>0.72723840675964702</v>
      </c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30"/>
    </row>
    <row r="509" spans="1:27" hidden="1" x14ac:dyDescent="0.25">
      <c r="A509">
        <v>473</v>
      </c>
      <c r="B509" s="15">
        <v>37533</v>
      </c>
      <c r="C509" s="25">
        <f t="shared" si="28"/>
        <v>0.20879887044429801</v>
      </c>
      <c r="D509" s="25">
        <f>VLOOKUP(B509,input_BB!$B$19:$L$10000,$D$35,0)</f>
        <v>800.58</v>
      </c>
      <c r="E509" s="27">
        <f t="shared" si="29"/>
        <v>0.20315391970775334</v>
      </c>
      <c r="F509" s="34">
        <f t="shared" si="31"/>
        <v>-5.3005121896402829E-2</v>
      </c>
      <c r="G509" s="25">
        <f t="shared" si="30"/>
        <v>7.0917349002909497E-2</v>
      </c>
      <c r="I509" s="31">
        <v>37533</v>
      </c>
      <c r="J509" s="20">
        <v>0.20879887044429801</v>
      </c>
      <c r="K509" s="20">
        <v>0</v>
      </c>
      <c r="L509" s="20">
        <v>7.0917349002909497E-2</v>
      </c>
      <c r="M509" s="20">
        <v>0.29233866797333402</v>
      </c>
      <c r="N509" s="20">
        <v>0.63674398302375601</v>
      </c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30"/>
    </row>
    <row r="510" spans="1:27" hidden="1" x14ac:dyDescent="0.25">
      <c r="A510">
        <v>474</v>
      </c>
      <c r="B510" s="15">
        <v>37540</v>
      </c>
      <c r="C510" s="25">
        <f t="shared" si="28"/>
        <v>0.17349255084991499</v>
      </c>
      <c r="D510" s="25">
        <f>VLOOKUP(B510,input_BB!$B$19:$L$10000,$D$35,0)</f>
        <v>835.32</v>
      </c>
      <c r="E510" s="27">
        <f t="shared" si="29"/>
        <v>0.13338762620693342</v>
      </c>
      <c r="F510" s="34">
        <f t="shared" si="31"/>
        <v>9.6087602886254508E-3</v>
      </c>
      <c r="G510" s="25">
        <f t="shared" si="30"/>
        <v>4.7221004477315601E-2</v>
      </c>
      <c r="I510" s="31">
        <v>37540</v>
      </c>
      <c r="J510" s="20">
        <v>0.17349255084991499</v>
      </c>
      <c r="K510" s="20">
        <v>0</v>
      </c>
      <c r="L510" s="20">
        <v>4.7221004477315601E-2</v>
      </c>
      <c r="M510" s="20">
        <v>0.27840373638982102</v>
      </c>
      <c r="N510" s="20">
        <v>0.674375259132864</v>
      </c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30"/>
    </row>
    <row r="511" spans="1:27" hidden="1" x14ac:dyDescent="0.25">
      <c r="A511">
        <v>475</v>
      </c>
      <c r="B511" s="15">
        <v>37547</v>
      </c>
      <c r="C511" s="25">
        <f t="shared" si="28"/>
        <v>0.16485069692134899</v>
      </c>
      <c r="D511" s="25">
        <f>VLOOKUP(B511,input_BB!$B$19:$L$10000,$D$35,0)</f>
        <v>884.39</v>
      </c>
      <c r="E511" s="27">
        <f t="shared" si="29"/>
        <v>0.11631107661190089</v>
      </c>
      <c r="F511" s="34">
        <f t="shared" si="31"/>
        <v>0.10468660221339521</v>
      </c>
      <c r="G511" s="25">
        <f t="shared" si="30"/>
        <v>3.87629017136377E-2</v>
      </c>
      <c r="I511" s="31">
        <v>37547</v>
      </c>
      <c r="J511" s="20">
        <v>0.16485069692134899</v>
      </c>
      <c r="K511" s="20">
        <v>0</v>
      </c>
      <c r="L511" s="20">
        <v>3.87629017136377E-2</v>
      </c>
      <c r="M511" s="20">
        <v>0.27903574002453901</v>
      </c>
      <c r="N511" s="20">
        <v>0.68220135826182404</v>
      </c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30"/>
    </row>
    <row r="512" spans="1:27" hidden="1" x14ac:dyDescent="0.25">
      <c r="A512">
        <v>476</v>
      </c>
      <c r="B512" s="15">
        <v>37554</v>
      </c>
      <c r="C512" s="25">
        <f t="shared" si="28"/>
        <v>0.19334447383880601</v>
      </c>
      <c r="D512" s="25">
        <f>VLOOKUP(B512,input_BB!$B$19:$L$10000,$D$35,0)</f>
        <v>897.65</v>
      </c>
      <c r="E512" s="27">
        <f t="shared" si="29"/>
        <v>0.17261559167346105</v>
      </c>
      <c r="F512" s="34">
        <f t="shared" si="31"/>
        <v>7.4618110424747419E-2</v>
      </c>
      <c r="G512" s="25">
        <f t="shared" si="30"/>
        <v>3.9697142689871699E-2</v>
      </c>
      <c r="I512" s="31">
        <v>37554</v>
      </c>
      <c r="J512" s="20">
        <v>0.19334447383880601</v>
      </c>
      <c r="K512" s="20">
        <v>0</v>
      </c>
      <c r="L512" s="20">
        <v>3.9697142689871699E-2</v>
      </c>
      <c r="M512" s="20">
        <v>0.26719705685995598</v>
      </c>
      <c r="N512" s="20">
        <v>0.693105800450172</v>
      </c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30"/>
    </row>
    <row r="513" spans="1:27" hidden="1" x14ac:dyDescent="0.25">
      <c r="A513">
        <v>477</v>
      </c>
      <c r="B513" s="15">
        <v>37561</v>
      </c>
      <c r="C513" s="25">
        <f t="shared" si="28"/>
        <v>0.16146586835384399</v>
      </c>
      <c r="D513" s="25">
        <f>VLOOKUP(B513,input_BB!$B$19:$L$10000,$D$35,0)</f>
        <v>900.96</v>
      </c>
      <c r="E513" s="27">
        <f t="shared" si="29"/>
        <v>0.1096225589186525</v>
      </c>
      <c r="F513" s="34">
        <f t="shared" si="31"/>
        <v>1.8736077974649268E-2</v>
      </c>
      <c r="G513" s="25">
        <f t="shared" si="30"/>
        <v>5.2397337488038397E-2</v>
      </c>
      <c r="I513" s="31">
        <v>37561</v>
      </c>
      <c r="J513" s="20">
        <v>0.16146586835384399</v>
      </c>
      <c r="K513" s="20">
        <v>0</v>
      </c>
      <c r="L513" s="20">
        <v>5.2397337488038397E-2</v>
      </c>
      <c r="M513" s="20">
        <v>0.25855036955119698</v>
      </c>
      <c r="N513" s="20">
        <v>0.68905229296076398</v>
      </c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30"/>
    </row>
    <row r="514" spans="1:27" hidden="1" x14ac:dyDescent="0.25">
      <c r="A514">
        <v>478</v>
      </c>
      <c r="B514" s="15">
        <v>37568</v>
      </c>
      <c r="C514" s="25">
        <f t="shared" si="28"/>
        <v>0.14359091222286199</v>
      </c>
      <c r="D514" s="25">
        <f>VLOOKUP(B514,input_BB!$B$19:$L$10000,$D$35,0)</f>
        <v>894.74</v>
      </c>
      <c r="E514" s="27">
        <f t="shared" si="29"/>
        <v>7.4301136293033643E-2</v>
      </c>
      <c r="F514" s="34">
        <f t="shared" si="31"/>
        <v>-3.2417980281846948E-3</v>
      </c>
      <c r="G514" s="25">
        <f t="shared" si="30"/>
        <v>5.3981842935556301E-2</v>
      </c>
      <c r="I514" s="31">
        <v>37568</v>
      </c>
      <c r="J514" s="20">
        <v>0.14359091222286199</v>
      </c>
      <c r="K514" s="20">
        <v>0</v>
      </c>
      <c r="L514" s="20">
        <v>5.3981842935556301E-2</v>
      </c>
      <c r="M514" s="20">
        <v>0.24943542138316999</v>
      </c>
      <c r="N514" s="20">
        <v>0.69658273568127305</v>
      </c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30"/>
    </row>
    <row r="515" spans="1:27" hidden="1" x14ac:dyDescent="0.25">
      <c r="A515">
        <v>479</v>
      </c>
      <c r="B515" s="15">
        <v>37575</v>
      </c>
      <c r="C515" s="25">
        <f t="shared" si="28"/>
        <v>0.12707604467868799</v>
      </c>
      <c r="D515" s="25">
        <f>VLOOKUP(B515,input_BB!$B$19:$L$10000,$D$35,0)</f>
        <v>909.83</v>
      </c>
      <c r="E515" s="27">
        <f t="shared" si="29"/>
        <v>4.1667287467926632E-2</v>
      </c>
      <c r="F515" s="34">
        <f t="shared" si="31"/>
        <v>9.8450541644468093E-3</v>
      </c>
      <c r="G515" s="25">
        <f t="shared" si="30"/>
        <v>7.1265281574265801E-2</v>
      </c>
      <c r="I515" s="31">
        <v>37575</v>
      </c>
      <c r="J515" s="20">
        <v>0.12707604467868799</v>
      </c>
      <c r="K515" s="20">
        <v>0</v>
      </c>
      <c r="L515" s="20">
        <v>7.1265281574265801E-2</v>
      </c>
      <c r="M515" s="20">
        <v>0.210562684995558</v>
      </c>
      <c r="N515" s="20">
        <v>0.71817203343017599</v>
      </c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30"/>
    </row>
    <row r="516" spans="1:27" hidden="1" x14ac:dyDescent="0.25">
      <c r="A516">
        <v>480</v>
      </c>
      <c r="B516" s="15">
        <v>37582</v>
      </c>
      <c r="C516" s="25">
        <f t="shared" si="28"/>
        <v>0.12758530676364899</v>
      </c>
      <c r="D516" s="25">
        <f>VLOOKUP(B516,input_BB!$B$19:$L$10000,$D$35,0)</f>
        <v>930.55</v>
      </c>
      <c r="E516" s="27">
        <f t="shared" si="29"/>
        <v>4.2673603858204838E-2</v>
      </c>
      <c r="F516" s="34">
        <f t="shared" si="31"/>
        <v>4.0022799919529728E-2</v>
      </c>
      <c r="G516" s="25">
        <f t="shared" si="30"/>
        <v>6.6843015248330695E-2</v>
      </c>
      <c r="I516" s="31">
        <v>37582</v>
      </c>
      <c r="J516" s="20">
        <v>0.12758530676364899</v>
      </c>
      <c r="K516" s="20">
        <v>0</v>
      </c>
      <c r="L516" s="20">
        <v>6.6843015248330695E-2</v>
      </c>
      <c r="M516" s="20">
        <v>0.200421816943154</v>
      </c>
      <c r="N516" s="20">
        <v>0.732735167808515</v>
      </c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30"/>
    </row>
    <row r="517" spans="1:27" hidden="1" x14ac:dyDescent="0.25">
      <c r="A517">
        <v>481</v>
      </c>
      <c r="B517" s="15">
        <v>37589</v>
      </c>
      <c r="C517" s="25">
        <f t="shared" si="28"/>
        <v>0.12757124006748199</v>
      </c>
      <c r="D517" s="25">
        <f>VLOOKUP(B517,input_BB!$B$19:$L$10000,$D$35,0)</f>
        <v>936.31</v>
      </c>
      <c r="E517" s="27">
        <f t="shared" si="29"/>
        <v>4.2645807665776747E-2</v>
      </c>
      <c r="F517" s="34">
        <f t="shared" si="31"/>
        <v>2.9104338173065125E-2</v>
      </c>
      <c r="G517" s="25">
        <f t="shared" si="30"/>
        <v>6.7645345499994403E-2</v>
      </c>
      <c r="I517" s="31">
        <v>37589</v>
      </c>
      <c r="J517" s="20">
        <v>0.12757124006748199</v>
      </c>
      <c r="K517" s="20">
        <v>1</v>
      </c>
      <c r="L517" s="20">
        <v>6.7645345499994403E-2</v>
      </c>
      <c r="M517" s="20">
        <v>0.193203430429708</v>
      </c>
      <c r="N517" s="20">
        <v>0.73915122407029699</v>
      </c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30"/>
    </row>
    <row r="518" spans="1:27" hidden="1" x14ac:dyDescent="0.25">
      <c r="A518">
        <v>482</v>
      </c>
      <c r="B518" s="15">
        <v>37596</v>
      </c>
      <c r="C518" s="25">
        <f t="shared" si="28"/>
        <v>0.130623519420624</v>
      </c>
      <c r="D518" s="25">
        <f>VLOOKUP(B518,input_BB!$B$19:$L$10000,$D$35,0)</f>
        <v>912.23</v>
      </c>
      <c r="E518" s="27">
        <f t="shared" si="29"/>
        <v>4.8677198636125185E-2</v>
      </c>
      <c r="F518" s="34">
        <f t="shared" si="31"/>
        <v>-1.9687281715114691E-2</v>
      </c>
      <c r="G518" s="25">
        <f t="shared" si="30"/>
        <v>7.0790252012756197E-2</v>
      </c>
      <c r="I518" s="31">
        <v>37596</v>
      </c>
      <c r="J518" s="20">
        <v>0.130623519420624</v>
      </c>
      <c r="K518" s="20">
        <v>0</v>
      </c>
      <c r="L518" s="20">
        <v>7.0790252012756197E-2</v>
      </c>
      <c r="M518" s="20">
        <v>0.20834927505203299</v>
      </c>
      <c r="N518" s="20">
        <v>0.72086047293521105</v>
      </c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30"/>
    </row>
    <row r="519" spans="1:27" hidden="1" x14ac:dyDescent="0.25">
      <c r="A519">
        <v>483</v>
      </c>
      <c r="B519" s="15">
        <v>37603</v>
      </c>
      <c r="C519" s="25">
        <f t="shared" si="28"/>
        <v>0.131909415125847</v>
      </c>
      <c r="D519" s="25">
        <f>VLOOKUP(B519,input_BB!$B$19:$L$10000,$D$35,0)</f>
        <v>889.48</v>
      </c>
      <c r="E519" s="27">
        <f t="shared" si="29"/>
        <v>5.1218165188648669E-2</v>
      </c>
      <c r="F519" s="34">
        <f t="shared" si="31"/>
        <v>-5.001548632397379E-2</v>
      </c>
      <c r="G519" s="25">
        <f t="shared" si="30"/>
        <v>5.5758355171528502E-2</v>
      </c>
      <c r="I519" s="31">
        <v>37603</v>
      </c>
      <c r="J519" s="20">
        <v>0.131909415125847</v>
      </c>
      <c r="K519" s="20">
        <v>0</v>
      </c>
      <c r="L519" s="20">
        <v>5.5758355171528502E-2</v>
      </c>
      <c r="M519" s="20">
        <v>0.22795142186579601</v>
      </c>
      <c r="N519" s="20">
        <v>0.71629022296267597</v>
      </c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30"/>
    </row>
    <row r="520" spans="1:27" hidden="1" x14ac:dyDescent="0.25">
      <c r="A520">
        <v>484</v>
      </c>
      <c r="B520" s="15">
        <v>37610</v>
      </c>
      <c r="C520" s="25">
        <f t="shared" si="28"/>
        <v>0.13184887170791601</v>
      </c>
      <c r="D520" s="25">
        <f>VLOOKUP(B520,input_BB!$B$19:$L$10000,$D$35,0)</f>
        <v>895.75</v>
      </c>
      <c r="E520" s="27">
        <f t="shared" si="29"/>
        <v>5.1098529669754533E-2</v>
      </c>
      <c r="F520" s="34">
        <f t="shared" si="31"/>
        <v>-1.8065619416156031E-2</v>
      </c>
      <c r="G520" s="25">
        <f t="shared" si="30"/>
        <v>5.5810897821788497E-2</v>
      </c>
      <c r="I520" s="31">
        <v>37610</v>
      </c>
      <c r="J520" s="20">
        <v>0.13184887170791601</v>
      </c>
      <c r="K520" s="20">
        <v>0</v>
      </c>
      <c r="L520" s="20">
        <v>5.5810897821788497E-2</v>
      </c>
      <c r="M520" s="20">
        <v>0.22826878585732799</v>
      </c>
      <c r="N520" s="20">
        <v>0.71592031632088304</v>
      </c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30"/>
    </row>
    <row r="521" spans="1:27" hidden="1" x14ac:dyDescent="0.25">
      <c r="A521">
        <v>485</v>
      </c>
      <c r="B521" s="15">
        <v>37617</v>
      </c>
      <c r="C521" s="25">
        <f t="shared" si="28"/>
        <v>0.13178859651088701</v>
      </c>
      <c r="D521" s="25">
        <f>VLOOKUP(B521,input_BB!$B$19:$L$10000,$D$35,0)</f>
        <v>875.4</v>
      </c>
      <c r="E521" s="27">
        <f t="shared" si="29"/>
        <v>5.0979424163005133E-2</v>
      </c>
      <c r="F521" s="34">
        <f t="shared" si="31"/>
        <v>-1.582947340018892E-2</v>
      </c>
      <c r="G521" s="25">
        <f t="shared" si="30"/>
        <v>5.5863831160211402E-2</v>
      </c>
      <c r="I521" s="31">
        <v>37617</v>
      </c>
      <c r="J521" s="20">
        <v>0.13178859651088701</v>
      </c>
      <c r="K521" s="20">
        <v>0</v>
      </c>
      <c r="L521" s="20">
        <v>5.5863831160211402E-2</v>
      </c>
      <c r="M521" s="20">
        <v>0.228585238405594</v>
      </c>
      <c r="N521" s="20">
        <v>0.71555093043419404</v>
      </c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30"/>
    </row>
    <row r="522" spans="1:27" hidden="1" x14ac:dyDescent="0.25">
      <c r="A522">
        <v>486</v>
      </c>
      <c r="B522" s="15">
        <v>37624</v>
      </c>
      <c r="C522" s="25">
        <f t="shared" si="28"/>
        <v>0.13172857463359799</v>
      </c>
      <c r="D522" s="25">
        <f>VLOOKUP(B522,input_BB!$B$19:$L$10000,$D$35,0)</f>
        <v>908.59</v>
      </c>
      <c r="E522" s="27">
        <f t="shared" si="29"/>
        <v>5.0860819223279792E-2</v>
      </c>
      <c r="F522" s="34">
        <f t="shared" si="31"/>
        <v>1.4334356684342797E-2</v>
      </c>
      <c r="G522" s="25">
        <f t="shared" si="30"/>
        <v>5.5916290101574902E-2</v>
      </c>
      <c r="I522" s="31">
        <v>37624</v>
      </c>
      <c r="J522" s="20">
        <v>0.13172857463359799</v>
      </c>
      <c r="K522" s="20">
        <v>0</v>
      </c>
      <c r="L522" s="20">
        <v>5.5916290101574902E-2</v>
      </c>
      <c r="M522" s="20">
        <v>0.228900081793001</v>
      </c>
      <c r="N522" s="20">
        <v>0.71518362810542402</v>
      </c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30"/>
    </row>
    <row r="523" spans="1:27" hidden="1" x14ac:dyDescent="0.25">
      <c r="A523">
        <v>487</v>
      </c>
      <c r="B523" s="15">
        <v>37631</v>
      </c>
      <c r="C523" s="25">
        <f t="shared" si="28"/>
        <v>0.13400508463382699</v>
      </c>
      <c r="D523" s="25">
        <f>VLOOKUP(B523,input_BB!$B$19:$L$10000,$D$35,0)</f>
        <v>927.57</v>
      </c>
      <c r="E523" s="27">
        <f t="shared" si="29"/>
        <v>5.5359267848290122E-2</v>
      </c>
      <c r="F523" s="34">
        <f t="shared" si="31"/>
        <v>5.9595613433858885E-2</v>
      </c>
      <c r="G523" s="25">
        <f t="shared" si="30"/>
        <v>5.9306994683541697E-2</v>
      </c>
      <c r="I523" s="31">
        <v>37631</v>
      </c>
      <c r="J523" s="20">
        <v>0.13400508463382699</v>
      </c>
      <c r="K523" s="20">
        <v>1</v>
      </c>
      <c r="L523" s="20">
        <v>5.9306994683541697E-2</v>
      </c>
      <c r="M523" s="20">
        <v>0.19154614452746099</v>
      </c>
      <c r="N523" s="20">
        <v>0.74914686078899695</v>
      </c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30"/>
    </row>
    <row r="524" spans="1:27" hidden="1" x14ac:dyDescent="0.25">
      <c r="A524">
        <v>488</v>
      </c>
      <c r="B524" s="15">
        <v>37638</v>
      </c>
      <c r="C524" s="25">
        <f t="shared" si="28"/>
        <v>0.13382841646671301</v>
      </c>
      <c r="D524" s="25">
        <f>VLOOKUP(B524,input_BB!$B$19:$L$10000,$D$35,0)</f>
        <v>901.78</v>
      </c>
      <c r="E524" s="27">
        <f t="shared" si="29"/>
        <v>5.501016651627004E-2</v>
      </c>
      <c r="F524" s="34">
        <f t="shared" si="31"/>
        <v>-7.4951298165290003E-3</v>
      </c>
      <c r="G524" s="25">
        <f t="shared" si="30"/>
        <v>5.4371519139949497E-2</v>
      </c>
      <c r="I524" s="31">
        <v>37638</v>
      </c>
      <c r="J524" s="20">
        <v>0.13382841646671301</v>
      </c>
      <c r="K524" s="20">
        <v>1</v>
      </c>
      <c r="L524" s="20">
        <v>5.4371519139949497E-2</v>
      </c>
      <c r="M524" s="20">
        <v>0.19376651857324101</v>
      </c>
      <c r="N524" s="20">
        <v>0.75186196228680902</v>
      </c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30"/>
    </row>
    <row r="525" spans="1:27" hidden="1" x14ac:dyDescent="0.25">
      <c r="A525">
        <v>489</v>
      </c>
      <c r="B525" s="15">
        <v>37645</v>
      </c>
      <c r="C525" s="25">
        <f t="shared" si="28"/>
        <v>0.134018614888191</v>
      </c>
      <c r="D525" s="25">
        <f>VLOOKUP(B525,input_BB!$B$19:$L$10000,$D$35,0)</f>
        <v>861.4</v>
      </c>
      <c r="E525" s="27">
        <f t="shared" si="29"/>
        <v>5.53860040164307E-2</v>
      </c>
      <c r="F525" s="34">
        <f t="shared" si="31"/>
        <v>-7.1336934139741515E-2</v>
      </c>
      <c r="G525" s="25">
        <f t="shared" si="30"/>
        <v>7.2440348849515099E-2</v>
      </c>
      <c r="I525" s="31">
        <v>37645</v>
      </c>
      <c r="J525" s="20">
        <v>0.134018614888191</v>
      </c>
      <c r="K525" s="20">
        <v>0</v>
      </c>
      <c r="L525" s="20">
        <v>7.2440348849515099E-2</v>
      </c>
      <c r="M525" s="20">
        <v>0.17372245272954601</v>
      </c>
      <c r="N525" s="20">
        <v>0.75383719842093899</v>
      </c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30"/>
    </row>
    <row r="526" spans="1:27" hidden="1" x14ac:dyDescent="0.25">
      <c r="A526">
        <v>490</v>
      </c>
      <c r="B526" s="15">
        <v>37652</v>
      </c>
      <c r="C526" s="25">
        <f t="shared" si="28"/>
        <v>0.13534033298492401</v>
      </c>
      <c r="D526" s="25">
        <f>VLOOKUP(B526,input_BB!$B$19:$L$10000,$D$35,0)</f>
        <v>855.7</v>
      </c>
      <c r="E526" s="27">
        <f t="shared" si="29"/>
        <v>5.7997756635264713E-2</v>
      </c>
      <c r="F526" s="34">
        <f t="shared" si="31"/>
        <v>-5.1098937656634535E-2</v>
      </c>
      <c r="G526" s="25">
        <f t="shared" si="30"/>
        <v>6.9576603288584005E-2</v>
      </c>
      <c r="I526" s="31">
        <v>37652</v>
      </c>
      <c r="J526" s="20">
        <v>0.13534033298492401</v>
      </c>
      <c r="K526" s="20">
        <v>0</v>
      </c>
      <c r="L526" s="20">
        <v>6.9576603288584005E-2</v>
      </c>
      <c r="M526" s="20">
        <v>0.16696088886052701</v>
      </c>
      <c r="N526" s="20">
        <v>0.76346250785088898</v>
      </c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30"/>
    </row>
    <row r="527" spans="1:27" hidden="1" x14ac:dyDescent="0.25">
      <c r="A527">
        <v>491</v>
      </c>
      <c r="B527" s="15">
        <v>37659</v>
      </c>
      <c r="C527" s="25">
        <f t="shared" si="28"/>
        <v>0.13551172614097601</v>
      </c>
      <c r="D527" s="25">
        <f>VLOOKUP(B527,input_BB!$B$19:$L$10000,$D$35,0)</f>
        <v>829.69</v>
      </c>
      <c r="E527" s="27">
        <f t="shared" si="29"/>
        <v>5.8336434395125522E-2</v>
      </c>
      <c r="F527" s="34">
        <f t="shared" si="31"/>
        <v>-3.6812166241002919E-2</v>
      </c>
      <c r="G527" s="25">
        <f t="shared" si="30"/>
        <v>6.91324705585636E-2</v>
      </c>
      <c r="I527" s="31">
        <v>37659</v>
      </c>
      <c r="J527" s="20">
        <v>0.13551172614097601</v>
      </c>
      <c r="K527" s="20">
        <v>0</v>
      </c>
      <c r="L527" s="20">
        <v>6.91324705585636E-2</v>
      </c>
      <c r="M527" s="20">
        <v>0.16739976266096199</v>
      </c>
      <c r="N527" s="20">
        <v>0.76346776678047501</v>
      </c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30"/>
    </row>
    <row r="528" spans="1:27" hidden="1" x14ac:dyDescent="0.25">
      <c r="A528">
        <v>492</v>
      </c>
      <c r="B528" s="15">
        <v>37666</v>
      </c>
      <c r="C528" s="25">
        <f t="shared" si="28"/>
        <v>0.13544298708438901</v>
      </c>
      <c r="D528" s="25">
        <f>VLOOKUP(B528,input_BB!$B$19:$L$10000,$D$35,0)</f>
        <v>834.89</v>
      </c>
      <c r="E528" s="27">
        <f t="shared" si="29"/>
        <v>5.8200604060728932E-2</v>
      </c>
      <c r="F528" s="34">
        <f t="shared" si="31"/>
        <v>-2.4319270772467094E-2</v>
      </c>
      <c r="G528" s="25">
        <f t="shared" si="30"/>
        <v>6.9264575401096998E-2</v>
      </c>
      <c r="I528" s="31">
        <v>37666</v>
      </c>
      <c r="J528" s="20">
        <v>0.13544298708438901</v>
      </c>
      <c r="K528" s="20">
        <v>0</v>
      </c>
      <c r="L528" s="20">
        <v>6.9264575401096998E-2</v>
      </c>
      <c r="M528" s="20">
        <v>0.16773465057624101</v>
      </c>
      <c r="N528" s="20">
        <v>0.76300077402266198</v>
      </c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30"/>
    </row>
    <row r="529" spans="1:27" hidden="1" x14ac:dyDescent="0.25">
      <c r="A529">
        <v>493</v>
      </c>
      <c r="B529" s="15">
        <v>37673</v>
      </c>
      <c r="C529" s="25">
        <f t="shared" si="28"/>
        <v>0.135374501347542</v>
      </c>
      <c r="D529" s="25">
        <f>VLOOKUP(B529,input_BB!$B$19:$L$10000,$D$35,0)</f>
        <v>848.17</v>
      </c>
      <c r="E529" s="27">
        <f t="shared" si="29"/>
        <v>5.8065274293356395E-2</v>
      </c>
      <c r="F529" s="34">
        <f t="shared" si="31"/>
        <v>2.2273379213923139E-2</v>
      </c>
      <c r="G529" s="25">
        <f t="shared" si="30"/>
        <v>6.93974628024044E-2</v>
      </c>
      <c r="I529" s="31">
        <v>37673</v>
      </c>
      <c r="J529" s="20">
        <v>0.135374501347542</v>
      </c>
      <c r="K529" s="20">
        <v>0</v>
      </c>
      <c r="L529" s="20">
        <v>6.93974628024044E-2</v>
      </c>
      <c r="M529" s="20">
        <v>0.16806773980615</v>
      </c>
      <c r="N529" s="20">
        <v>0.76253479739144503</v>
      </c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30"/>
    </row>
    <row r="530" spans="1:27" hidden="1" x14ac:dyDescent="0.25">
      <c r="A530">
        <v>494</v>
      </c>
      <c r="B530" s="15">
        <v>37680</v>
      </c>
      <c r="C530" s="25">
        <f t="shared" si="28"/>
        <v>0.13530634343624101</v>
      </c>
      <c r="D530" s="25">
        <f>VLOOKUP(B530,input_BB!$B$19:$L$10000,$D$35,0)</f>
        <v>841.15</v>
      </c>
      <c r="E530" s="27">
        <f t="shared" si="29"/>
        <v>5.7930592318603515E-2</v>
      </c>
      <c r="F530" s="34">
        <f t="shared" si="31"/>
        <v>7.4979937476793435E-3</v>
      </c>
      <c r="G530" s="25">
        <f t="shared" si="30"/>
        <v>6.9530832995983505E-2</v>
      </c>
      <c r="I530" s="31">
        <v>37680</v>
      </c>
      <c r="J530" s="20">
        <v>0.13530634343624101</v>
      </c>
      <c r="K530" s="20">
        <v>0</v>
      </c>
      <c r="L530" s="20">
        <v>6.9530832995983505E-2</v>
      </c>
      <c r="M530" s="20">
        <v>0.168400168494001</v>
      </c>
      <c r="N530" s="20">
        <v>0.76206899851001597</v>
      </c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30"/>
    </row>
    <row r="531" spans="1:27" hidden="1" x14ac:dyDescent="0.25">
      <c r="A531">
        <v>495</v>
      </c>
      <c r="B531" s="15">
        <v>37687</v>
      </c>
      <c r="C531" s="25">
        <f t="shared" si="28"/>
        <v>0.13523843884468101</v>
      </c>
      <c r="D531" s="25">
        <f>VLOOKUP(B531,input_BB!$B$19:$L$10000,$D$35,0)</f>
        <v>828.89</v>
      </c>
      <c r="E531" s="27">
        <f t="shared" si="29"/>
        <v>5.7796410910876658E-2</v>
      </c>
      <c r="F531" s="34">
        <f t="shared" si="31"/>
        <v>-2.2731292075880982E-2</v>
      </c>
      <c r="G531" s="25">
        <f t="shared" si="30"/>
        <v>6.9662717356301598E-2</v>
      </c>
      <c r="I531" s="31">
        <v>37687</v>
      </c>
      <c r="J531" s="20">
        <v>0.13523843884468101</v>
      </c>
      <c r="K531" s="20">
        <v>0</v>
      </c>
      <c r="L531" s="20">
        <v>6.9662717356301598E-2</v>
      </c>
      <c r="M531" s="20">
        <v>0.168733186624726</v>
      </c>
      <c r="N531" s="20">
        <v>0.76160409601897205</v>
      </c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30"/>
    </row>
    <row r="532" spans="1:27" hidden="1" x14ac:dyDescent="0.25">
      <c r="A532">
        <v>496</v>
      </c>
      <c r="B532" s="15">
        <v>37694</v>
      </c>
      <c r="C532" s="25">
        <f t="shared" si="28"/>
        <v>0.13517080247402199</v>
      </c>
      <c r="D532" s="25">
        <f>VLOOKUP(B532,input_BB!$B$19:$L$10000,$D$35,0)</f>
        <v>833.27</v>
      </c>
      <c r="E532" s="27">
        <f t="shared" si="29"/>
        <v>5.766275951529258E-2</v>
      </c>
      <c r="F532" s="34">
        <f t="shared" si="31"/>
        <v>-9.3681269690304436E-3</v>
      </c>
      <c r="G532" s="25">
        <f t="shared" si="30"/>
        <v>6.9793609912010404E-2</v>
      </c>
      <c r="I532" s="31">
        <v>37694</v>
      </c>
      <c r="J532" s="20">
        <v>0.13517080247402199</v>
      </c>
      <c r="K532" s="20">
        <v>0</v>
      </c>
      <c r="L532" s="20">
        <v>6.9793609912010404E-2</v>
      </c>
      <c r="M532" s="20">
        <v>0.169063433664459</v>
      </c>
      <c r="N532" s="20">
        <v>0.76114295642353003</v>
      </c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30"/>
    </row>
    <row r="533" spans="1:27" hidden="1" x14ac:dyDescent="0.25">
      <c r="A533">
        <v>497</v>
      </c>
      <c r="B533" s="15">
        <v>37701</v>
      </c>
      <c r="C533" s="25">
        <f t="shared" si="28"/>
        <v>0.135103464126587</v>
      </c>
      <c r="D533" s="25">
        <f>VLOOKUP(B533,input_BB!$B$19:$L$10000,$D$35,0)</f>
        <v>895.79</v>
      </c>
      <c r="E533" s="27">
        <f t="shared" si="29"/>
        <v>5.7529697022090716E-2</v>
      </c>
      <c r="F533" s="34">
        <f t="shared" si="31"/>
        <v>8.0710347573260677E-2</v>
      </c>
      <c r="G533" s="25">
        <f t="shared" si="30"/>
        <v>6.9925382834156793E-2</v>
      </c>
      <c r="I533" s="31">
        <v>37701</v>
      </c>
      <c r="J533" s="20">
        <v>0.135103464126587</v>
      </c>
      <c r="K533" s="20">
        <v>0</v>
      </c>
      <c r="L533" s="20">
        <v>6.9925382834156793E-2</v>
      </c>
      <c r="M533" s="20">
        <v>0.16939468918414399</v>
      </c>
      <c r="N533" s="20">
        <v>0.76067992798169903</v>
      </c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30"/>
    </row>
    <row r="534" spans="1:27" hidden="1" x14ac:dyDescent="0.25">
      <c r="A534">
        <v>498</v>
      </c>
      <c r="B534" s="15">
        <v>37708</v>
      </c>
      <c r="C534" s="25">
        <f t="shared" si="28"/>
        <v>0.13503639400005299</v>
      </c>
      <c r="D534" s="25">
        <f>VLOOKUP(B534,input_BB!$B$19:$L$10000,$D$35,0)</f>
        <v>863.5</v>
      </c>
      <c r="E534" s="27">
        <f t="shared" si="29"/>
        <v>5.739716454103163E-2</v>
      </c>
      <c r="F534" s="34">
        <f t="shared" si="31"/>
        <v>3.6278757185546073E-2</v>
      </c>
      <c r="G534" s="25">
        <f t="shared" si="30"/>
        <v>7.0056994494456806E-2</v>
      </c>
      <c r="I534" s="31">
        <v>37708</v>
      </c>
      <c r="J534" s="20">
        <v>0.13503639400005299</v>
      </c>
      <c r="K534" s="20">
        <v>0</v>
      </c>
      <c r="L534" s="20">
        <v>7.0056994494456806E-2</v>
      </c>
      <c r="M534" s="20">
        <v>0.169723183531864</v>
      </c>
      <c r="N534" s="20">
        <v>0.76021982197367899</v>
      </c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30"/>
    </row>
    <row r="535" spans="1:27" hidden="1" x14ac:dyDescent="0.25">
      <c r="A535">
        <v>499</v>
      </c>
      <c r="B535" s="15">
        <v>37715</v>
      </c>
      <c r="C535" s="25">
        <f t="shared" si="28"/>
        <v>0.134969606995583</v>
      </c>
      <c r="D535" s="25">
        <f>VLOOKUP(B535,input_BB!$B$19:$L$10000,$D$35,0)</f>
        <v>878.85</v>
      </c>
      <c r="E535" s="27">
        <f t="shared" si="29"/>
        <v>5.7265191517238023E-2</v>
      </c>
      <c r="F535" s="34">
        <f t="shared" si="31"/>
        <v>-1.891068219113845E-2</v>
      </c>
      <c r="G535" s="25">
        <f t="shared" si="30"/>
        <v>7.0186674348851397E-2</v>
      </c>
      <c r="I535" s="31">
        <v>37715</v>
      </c>
      <c r="J535" s="20">
        <v>0.134969606995583</v>
      </c>
      <c r="K535" s="20">
        <v>0</v>
      </c>
      <c r="L535" s="20">
        <v>7.0186674348851397E-2</v>
      </c>
      <c r="M535" s="20">
        <v>0.17005370766128899</v>
      </c>
      <c r="N535" s="20">
        <v>0.75975961798985903</v>
      </c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30"/>
    </row>
    <row r="536" spans="1:27" hidden="1" x14ac:dyDescent="0.25">
      <c r="A536">
        <v>500</v>
      </c>
      <c r="B536" s="15">
        <v>37722</v>
      </c>
      <c r="C536" s="25">
        <f t="shared" si="28"/>
        <v>0.134903073310852</v>
      </c>
      <c r="D536" s="25">
        <f>VLOOKUP(B536,input_BB!$B$19:$L$10000,$D$35,0)</f>
        <v>868.3</v>
      </c>
      <c r="E536" s="27">
        <f t="shared" si="29"/>
        <v>5.7133719060466506E-2</v>
      </c>
      <c r="F536" s="34">
        <f t="shared" si="31"/>
        <v>5.5587724377532677E-3</v>
      </c>
      <c r="G536" s="25">
        <f t="shared" si="30"/>
        <v>7.0317023525415606E-2</v>
      </c>
      <c r="I536" s="31">
        <v>37722</v>
      </c>
      <c r="J536" s="20">
        <v>0.134903073310852</v>
      </c>
      <c r="K536" s="20">
        <v>0</v>
      </c>
      <c r="L536" s="20">
        <v>7.0317023525415606E-2</v>
      </c>
      <c r="M536" s="20">
        <v>0.17038046834969101</v>
      </c>
      <c r="N536" s="20">
        <v>0.75930250812489297</v>
      </c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30"/>
    </row>
    <row r="537" spans="1:27" hidden="1" x14ac:dyDescent="0.25">
      <c r="A537">
        <v>501</v>
      </c>
      <c r="B537" s="15">
        <v>37729</v>
      </c>
      <c r="C537" s="25">
        <f t="shared" si="28"/>
        <v>0.13483682274818401</v>
      </c>
      <c r="D537" s="25">
        <f>VLOOKUP(B537,input_BB!$B$19:$L$10000,$D$35,0)</f>
        <v>893.58</v>
      </c>
      <c r="E537" s="27">
        <f t="shared" si="29"/>
        <v>5.7002806060958491E-2</v>
      </c>
      <c r="F537" s="34">
        <f t="shared" si="31"/>
        <v>1.6760539341184488E-2</v>
      </c>
      <c r="G537" s="25">
        <f t="shared" si="30"/>
        <v>7.0446423092814403E-2</v>
      </c>
      <c r="I537" s="31">
        <v>37729</v>
      </c>
      <c r="J537" s="20">
        <v>0.13483682274818401</v>
      </c>
      <c r="K537" s="20">
        <v>0</v>
      </c>
      <c r="L537" s="20">
        <v>7.0446423092814403E-2</v>
      </c>
      <c r="M537" s="20">
        <v>0.17070806801505101</v>
      </c>
      <c r="N537" s="20">
        <v>0.75884550889213398</v>
      </c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30"/>
    </row>
    <row r="538" spans="1:27" hidden="1" x14ac:dyDescent="0.25">
      <c r="A538">
        <v>502</v>
      </c>
      <c r="B538" s="15">
        <v>37736</v>
      </c>
      <c r="C538" s="25">
        <f t="shared" si="28"/>
        <v>0.13477085530757901</v>
      </c>
      <c r="D538" s="25">
        <f>VLOOKUP(B538,input_BB!$B$19:$L$10000,$D$35,0)</f>
        <v>898.81</v>
      </c>
      <c r="E538" s="27">
        <f t="shared" si="29"/>
        <v>5.6872452518713937E-2</v>
      </c>
      <c r="F538" s="34">
        <f t="shared" si="31"/>
        <v>3.5137625244731074E-2</v>
      </c>
      <c r="G538" s="25">
        <f t="shared" si="30"/>
        <v>7.0576354892777193E-2</v>
      </c>
      <c r="I538" s="31">
        <v>37736</v>
      </c>
      <c r="J538" s="20">
        <v>0.13477085530757901</v>
      </c>
      <c r="K538" s="20">
        <v>0</v>
      </c>
      <c r="L538" s="20">
        <v>7.0576354892777193E-2</v>
      </c>
      <c r="M538" s="20">
        <v>0.17103481992986699</v>
      </c>
      <c r="N538" s="20">
        <v>0.75838882517735595</v>
      </c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30"/>
    </row>
    <row r="539" spans="1:27" hidden="1" x14ac:dyDescent="0.25">
      <c r="A539">
        <v>503</v>
      </c>
      <c r="B539" s="15">
        <v>37743</v>
      </c>
      <c r="C539" s="25">
        <f t="shared" si="28"/>
        <v>0.13470515608787501</v>
      </c>
      <c r="D539" s="25">
        <f>VLOOKUP(B539,input_BB!$B$19:$L$10000,$D$35,0)</f>
        <v>930.08</v>
      </c>
      <c r="E539" s="27">
        <f t="shared" si="29"/>
        <v>5.6742628988612154E-2</v>
      </c>
      <c r="F539" s="34">
        <f t="shared" si="31"/>
        <v>4.0846930325208808E-2</v>
      </c>
      <c r="G539" s="25">
        <f t="shared" si="30"/>
        <v>7.0705749834252304E-2</v>
      </c>
      <c r="I539" s="31">
        <v>37743</v>
      </c>
      <c r="J539" s="20">
        <v>0.13470515608787501</v>
      </c>
      <c r="K539" s="20">
        <v>0</v>
      </c>
      <c r="L539" s="20">
        <v>7.0705749834252304E-2</v>
      </c>
      <c r="M539" s="20">
        <v>0.17136016778846599</v>
      </c>
      <c r="N539" s="20">
        <v>0.75793408237728099</v>
      </c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30"/>
    </row>
    <row r="540" spans="1:27" hidden="1" x14ac:dyDescent="0.25">
      <c r="A540">
        <v>504</v>
      </c>
      <c r="B540" s="15">
        <v>37750</v>
      </c>
      <c r="C540" s="25">
        <f t="shared" si="28"/>
        <v>0.13463968038558999</v>
      </c>
      <c r="D540" s="25">
        <f>VLOOKUP(B540,input_BB!$B$19:$L$10000,$D$35,0)</f>
        <v>933.41</v>
      </c>
      <c r="E540" s="27">
        <f t="shared" si="29"/>
        <v>5.6613247135298972E-2</v>
      </c>
      <c r="F540" s="34">
        <f t="shared" si="31"/>
        <v>3.8495343843526486E-2</v>
      </c>
      <c r="G540" s="25">
        <f t="shared" si="30"/>
        <v>7.0833616569553698E-2</v>
      </c>
      <c r="I540" s="31">
        <v>37750</v>
      </c>
      <c r="J540" s="20">
        <v>0.13463968038558999</v>
      </c>
      <c r="K540" s="20">
        <v>0</v>
      </c>
      <c r="L540" s="20">
        <v>7.0833616569553698E-2</v>
      </c>
      <c r="M540" s="20">
        <v>0.171685156034174</v>
      </c>
      <c r="N540" s="20">
        <v>0.75748122739627299</v>
      </c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30"/>
    </row>
    <row r="541" spans="1:27" hidden="1" x14ac:dyDescent="0.25">
      <c r="A541">
        <v>505</v>
      </c>
      <c r="B541" s="15">
        <v>37757</v>
      </c>
      <c r="C541" s="25">
        <f t="shared" si="28"/>
        <v>0.13457450270652799</v>
      </c>
      <c r="D541" s="25">
        <f>VLOOKUP(B541,input_BB!$B$19:$L$10000,$D$35,0)</f>
        <v>944.3</v>
      </c>
      <c r="E541" s="27">
        <f t="shared" si="29"/>
        <v>5.648445418436604E-2</v>
      </c>
      <c r="F541" s="34">
        <f t="shared" si="31"/>
        <v>1.528900739721295E-2</v>
      </c>
      <c r="G541" s="25">
        <f t="shared" si="30"/>
        <v>7.0962604187203293E-2</v>
      </c>
      <c r="I541" s="31">
        <v>37757</v>
      </c>
      <c r="J541" s="20">
        <v>0.13457450270652799</v>
      </c>
      <c r="K541" s="20">
        <v>0</v>
      </c>
      <c r="L541" s="20">
        <v>7.0962604187203293E-2</v>
      </c>
      <c r="M541" s="20">
        <v>0.172009063676376</v>
      </c>
      <c r="N541" s="20">
        <v>0.75702833213641996</v>
      </c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30"/>
    </row>
    <row r="542" spans="1:27" hidden="1" x14ac:dyDescent="0.25">
      <c r="A542">
        <v>506</v>
      </c>
      <c r="B542" s="15">
        <v>37764</v>
      </c>
      <c r="C542" s="25">
        <f t="shared" si="28"/>
        <v>0.134509593248367</v>
      </c>
      <c r="D542" s="25">
        <f>VLOOKUP(B542,input_BB!$B$19:$L$10000,$D$35,0)</f>
        <v>933.22</v>
      </c>
      <c r="E542" s="27">
        <f t="shared" si="29"/>
        <v>5.6356191245575928E-2</v>
      </c>
      <c r="F542" s="34">
        <f t="shared" si="31"/>
        <v>-2.0355470800603737E-4</v>
      </c>
      <c r="G542" s="25">
        <f t="shared" si="30"/>
        <v>7.1090072068432902E-2</v>
      </c>
      <c r="I542" s="31">
        <v>37764</v>
      </c>
      <c r="J542" s="20">
        <v>0.134509593248367</v>
      </c>
      <c r="K542" s="20">
        <v>0</v>
      </c>
      <c r="L542" s="20">
        <v>7.1090072068432902E-2</v>
      </c>
      <c r="M542" s="20">
        <v>0.17233175985697299</v>
      </c>
      <c r="N542" s="20">
        <v>0.75657816807459499</v>
      </c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30"/>
    </row>
    <row r="543" spans="1:27" hidden="1" x14ac:dyDescent="0.25">
      <c r="A543">
        <v>507</v>
      </c>
      <c r="B543" s="15">
        <v>37771</v>
      </c>
      <c r="C543" s="25">
        <f t="shared" si="28"/>
        <v>0.13444492220878601</v>
      </c>
      <c r="D543" s="25">
        <f>VLOOKUP(B543,input_BB!$B$19:$L$10000,$D$35,0)</f>
        <v>963.59</v>
      </c>
      <c r="E543" s="27">
        <f t="shared" si="29"/>
        <v>5.6228399428693135E-2</v>
      </c>
      <c r="F543" s="34">
        <f t="shared" si="31"/>
        <v>2.0427830138727288E-2</v>
      </c>
      <c r="G543" s="25">
        <f t="shared" si="30"/>
        <v>7.1217550287516904E-2</v>
      </c>
      <c r="I543" s="31">
        <v>37771</v>
      </c>
      <c r="J543" s="20">
        <v>0.13444492220878601</v>
      </c>
      <c r="K543" s="20">
        <v>0</v>
      </c>
      <c r="L543" s="20">
        <v>7.1217550287516904E-2</v>
      </c>
      <c r="M543" s="20">
        <v>0.17265554236556999</v>
      </c>
      <c r="N543" s="20">
        <v>0.75612690734691401</v>
      </c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30"/>
    </row>
    <row r="544" spans="1:27" hidden="1" x14ac:dyDescent="0.25">
      <c r="A544">
        <v>508</v>
      </c>
      <c r="B544" s="15">
        <v>37778</v>
      </c>
      <c r="C544" s="25">
        <f t="shared" si="28"/>
        <v>0.13438053429126701</v>
      </c>
      <c r="D544" s="25">
        <f>VLOOKUP(B544,input_BB!$B$19:$L$10000,$D$35,0)</f>
        <v>987.76</v>
      </c>
      <c r="E544" s="27">
        <f t="shared" si="29"/>
        <v>5.6101167069071825E-2</v>
      </c>
      <c r="F544" s="34">
        <f t="shared" si="31"/>
        <v>5.8442810912753718E-2</v>
      </c>
      <c r="G544" s="25">
        <f t="shared" si="30"/>
        <v>7.13445410037509E-2</v>
      </c>
      <c r="I544" s="31">
        <v>37778</v>
      </c>
      <c r="J544" s="20">
        <v>0.13438053429126701</v>
      </c>
      <c r="K544" s="20">
        <v>0</v>
      </c>
      <c r="L544" s="20">
        <v>7.13445410037509E-2</v>
      </c>
      <c r="M544" s="20">
        <v>0.17297651650786999</v>
      </c>
      <c r="N544" s="20">
        <v>0.75567894248837897</v>
      </c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30"/>
    </row>
    <row r="545" spans="1:27" hidden="1" x14ac:dyDescent="0.25">
      <c r="A545">
        <v>509</v>
      </c>
      <c r="B545" s="15">
        <v>37785</v>
      </c>
      <c r="C545" s="25">
        <f t="shared" si="28"/>
        <v>0.131724327802658</v>
      </c>
      <c r="D545" s="25">
        <f>VLOOKUP(B545,input_BB!$B$19:$L$10000,$D$35,0)</f>
        <v>988.61</v>
      </c>
      <c r="E545" s="27">
        <f t="shared" si="29"/>
        <v>5.0852427364337482E-2</v>
      </c>
      <c r="F545" s="34">
        <f t="shared" si="31"/>
        <v>2.5965400222086155E-2</v>
      </c>
      <c r="G545" s="25">
        <f t="shared" si="30"/>
        <v>7.7585417194044201E-2</v>
      </c>
      <c r="I545" s="31">
        <v>37785</v>
      </c>
      <c r="J545" s="20">
        <v>0.131724327802658</v>
      </c>
      <c r="K545" s="20">
        <v>0</v>
      </c>
      <c r="L545" s="20">
        <v>7.7585417194044201E-2</v>
      </c>
      <c r="M545" s="20">
        <v>0.31066084640009001</v>
      </c>
      <c r="N545" s="20">
        <v>0.61175373640586606</v>
      </c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30"/>
    </row>
    <row r="546" spans="1:27" hidden="1" x14ac:dyDescent="0.25">
      <c r="A546">
        <v>510</v>
      </c>
      <c r="B546" s="15">
        <v>37792</v>
      </c>
      <c r="C546" s="25">
        <f t="shared" si="28"/>
        <v>0.13166132569312999</v>
      </c>
      <c r="D546" s="25">
        <f>VLOOKUP(B546,input_BB!$B$19:$L$10000,$D$35,0)</f>
        <v>995.69</v>
      </c>
      <c r="E546" s="27">
        <f t="shared" si="29"/>
        <v>5.0727933400792187E-2</v>
      </c>
      <c r="F546" s="34">
        <f t="shared" si="31"/>
        <v>8.0282659755406272E-3</v>
      </c>
      <c r="G546" s="25">
        <f t="shared" si="30"/>
        <v>7.7712935592949506E-2</v>
      </c>
      <c r="I546" s="31">
        <v>37792</v>
      </c>
      <c r="J546" s="20">
        <v>0.13166132569312999</v>
      </c>
      <c r="K546" s="20">
        <v>0</v>
      </c>
      <c r="L546" s="20">
        <v>7.7712935592949506E-2</v>
      </c>
      <c r="M546" s="20">
        <v>0.310912138689527</v>
      </c>
      <c r="N546" s="20">
        <v>0.61137492571752305</v>
      </c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30"/>
    </row>
    <row r="547" spans="1:27" hidden="1" x14ac:dyDescent="0.25">
      <c r="A547">
        <v>511</v>
      </c>
      <c r="B547" s="15">
        <v>37799</v>
      </c>
      <c r="C547" s="25">
        <f t="shared" si="28"/>
        <v>0.13334958255290999</v>
      </c>
      <c r="D547" s="25">
        <f>VLOOKUP(B547,input_BB!$B$19:$L$10000,$D$35,0)</f>
        <v>976.22</v>
      </c>
      <c r="E547" s="27">
        <f t="shared" si="29"/>
        <v>5.4063977059189319E-2</v>
      </c>
      <c r="F547" s="34">
        <f t="shared" si="31"/>
        <v>-1.2532747999716709E-2</v>
      </c>
      <c r="G547" s="25">
        <f t="shared" si="30"/>
        <v>6.9405716067562906E-2</v>
      </c>
      <c r="I547" s="31">
        <v>37799</v>
      </c>
      <c r="J547" s="20">
        <v>0.13334958255290999</v>
      </c>
      <c r="K547" s="20">
        <v>0</v>
      </c>
      <c r="L547" s="20">
        <v>6.9405716067562906E-2</v>
      </c>
      <c r="M547" s="20">
        <v>0.187630278896251</v>
      </c>
      <c r="N547" s="20">
        <v>0.74296400503618598</v>
      </c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30"/>
    </row>
    <row r="548" spans="1:27" hidden="1" x14ac:dyDescent="0.25">
      <c r="A548">
        <v>512</v>
      </c>
      <c r="B548" s="15">
        <v>37806</v>
      </c>
      <c r="C548" s="25">
        <f t="shared" si="28"/>
        <v>0.133291095495224</v>
      </c>
      <c r="D548" s="25">
        <f>VLOOKUP(B548,input_BB!$B$19:$L$10000,$D$35,0)</f>
        <v>985.7</v>
      </c>
      <c r="E548" s="27">
        <f t="shared" si="29"/>
        <v>5.3948404966731138E-2</v>
      </c>
      <c r="F548" s="34">
        <f t="shared" si="31"/>
        <v>-1.0033243278530501E-2</v>
      </c>
      <c r="G548" s="25">
        <f t="shared" si="30"/>
        <v>6.9502523555409201E-2</v>
      </c>
      <c r="I548" s="31">
        <v>37806</v>
      </c>
      <c r="J548" s="20">
        <v>0.133291095495224</v>
      </c>
      <c r="K548" s="20">
        <v>0</v>
      </c>
      <c r="L548" s="20">
        <v>6.9502523555409201E-2</v>
      </c>
      <c r="M548" s="20">
        <v>0.187853298113314</v>
      </c>
      <c r="N548" s="20">
        <v>0.74264417833127705</v>
      </c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30"/>
    </row>
    <row r="549" spans="1:27" hidden="1" x14ac:dyDescent="0.25">
      <c r="A549">
        <v>513</v>
      </c>
      <c r="B549" s="15">
        <v>37813</v>
      </c>
      <c r="C549" s="25">
        <f t="shared" si="28"/>
        <v>0.133232802152634</v>
      </c>
      <c r="D549" s="25">
        <f>VLOOKUP(B549,input_BB!$B$19:$L$10000,$D$35,0)</f>
        <v>998.14</v>
      </c>
      <c r="E549" s="27">
        <f t="shared" si="29"/>
        <v>5.3833215660822151E-2</v>
      </c>
      <c r="F549" s="34">
        <f t="shared" si="31"/>
        <v>2.2453955051115582E-2</v>
      </c>
      <c r="G549" s="25">
        <f t="shared" si="30"/>
        <v>6.9597474539482701E-2</v>
      </c>
      <c r="I549" s="31">
        <v>37813</v>
      </c>
      <c r="J549" s="20">
        <v>0.133232802152634</v>
      </c>
      <c r="K549" s="20">
        <v>0</v>
      </c>
      <c r="L549" s="20">
        <v>6.9597474539482701E-2</v>
      </c>
      <c r="M549" s="20">
        <v>0.18807474939462901</v>
      </c>
      <c r="N549" s="20">
        <v>0.74232777606588796</v>
      </c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30"/>
    </row>
    <row r="550" spans="1:27" hidden="1" x14ac:dyDescent="0.25">
      <c r="A550">
        <v>514</v>
      </c>
      <c r="B550" s="15">
        <v>37820</v>
      </c>
      <c r="C550" s="25">
        <f t="shared" ref="C550:C613" si="32">J550</f>
        <v>0.13317473232746099</v>
      </c>
      <c r="D550" s="25">
        <f>VLOOKUP(B550,input_BB!$B$19:$L$10000,$D$35,0)</f>
        <v>993.32</v>
      </c>
      <c r="E550" s="27">
        <f t="shared" ref="E550:E613" si="33">(C550-$E$34)/$E$36</f>
        <v>5.3718468031697823E-2</v>
      </c>
      <c r="F550" s="34">
        <f t="shared" si="31"/>
        <v>7.7305468195192351E-3</v>
      </c>
      <c r="G550" s="25">
        <f t="shared" ref="G550:G613" si="34">VLOOKUP(B550,$I$37:$AA$5000,$G$34,0)</f>
        <v>6.9692925481208201E-2</v>
      </c>
      <c r="I550" s="31">
        <v>37820</v>
      </c>
      <c r="J550" s="20">
        <v>0.13317473232746099</v>
      </c>
      <c r="K550" s="20">
        <v>0</v>
      </c>
      <c r="L550" s="20">
        <v>6.9692925481208201E-2</v>
      </c>
      <c r="M550" s="20">
        <v>0.188296020617503</v>
      </c>
      <c r="N550" s="20">
        <v>0.74201105390128896</v>
      </c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30"/>
    </row>
    <row r="551" spans="1:27" hidden="1" x14ac:dyDescent="0.25">
      <c r="A551">
        <v>515</v>
      </c>
      <c r="B551" s="15">
        <v>37827</v>
      </c>
      <c r="C551" s="25">
        <f t="shared" si="32"/>
        <v>0.13311685621738401</v>
      </c>
      <c r="D551" s="25">
        <f>VLOOKUP(B551,input_BB!$B$19:$L$10000,$D$35,0)</f>
        <v>998.68</v>
      </c>
      <c r="E551" s="27">
        <f t="shared" si="33"/>
        <v>5.3604103189122745E-2</v>
      </c>
      <c r="F551" s="34">
        <f t="shared" si="31"/>
        <v>5.410062716653119E-4</v>
      </c>
      <c r="G551" s="25">
        <f t="shared" si="34"/>
        <v>6.9788188814315893E-2</v>
      </c>
      <c r="I551" s="31">
        <v>37827</v>
      </c>
      <c r="J551" s="20">
        <v>0.13311685621738401</v>
      </c>
      <c r="K551" s="20">
        <v>0</v>
      </c>
      <c r="L551" s="20">
        <v>6.9788188814315893E-2</v>
      </c>
      <c r="M551" s="20">
        <v>0.18851565969102499</v>
      </c>
      <c r="N551" s="20">
        <v>0.74169615149465895</v>
      </c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30"/>
    </row>
    <row r="552" spans="1:27" hidden="1" x14ac:dyDescent="0.25">
      <c r="A552">
        <v>516</v>
      </c>
      <c r="B552" s="15">
        <v>37834</v>
      </c>
      <c r="C552" s="25">
        <f t="shared" si="32"/>
        <v>0.13305920362472501</v>
      </c>
      <c r="D552" s="25">
        <f>VLOOKUP(B552,input_BB!$B$19:$L$10000,$D$35,0)</f>
        <v>980.15</v>
      </c>
      <c r="E552" s="27">
        <f t="shared" si="33"/>
        <v>5.3490180023334305E-2</v>
      </c>
      <c r="F552" s="34">
        <f t="shared" ref="F552:F615" si="35">D552/D550-1</f>
        <v>-1.3258567229090357E-2</v>
      </c>
      <c r="G552" s="25">
        <f t="shared" si="34"/>
        <v>6.9883772997256302E-2</v>
      </c>
      <c r="I552" s="31">
        <v>37834</v>
      </c>
      <c r="J552" s="20">
        <v>0.13305920362472501</v>
      </c>
      <c r="K552" s="20">
        <v>0</v>
      </c>
      <c r="L552" s="20">
        <v>6.9883772997256302E-2</v>
      </c>
      <c r="M552" s="20">
        <v>0.18873619081052401</v>
      </c>
      <c r="N552" s="20">
        <v>0.74138003619221904</v>
      </c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30"/>
    </row>
    <row r="553" spans="1:27" hidden="1" x14ac:dyDescent="0.25">
      <c r="A553">
        <v>517</v>
      </c>
      <c r="B553" s="15">
        <v>37841</v>
      </c>
      <c r="C553" s="25">
        <f t="shared" si="32"/>
        <v>0.133001789450645</v>
      </c>
      <c r="D553" s="25">
        <f>VLOOKUP(B553,input_BB!$B$19:$L$10000,$D$35,0)</f>
        <v>977.59</v>
      </c>
      <c r="E553" s="27">
        <f t="shared" si="33"/>
        <v>5.33767279794512E-2</v>
      </c>
      <c r="F553" s="34">
        <f t="shared" si="35"/>
        <v>-2.1117875595786373E-2</v>
      </c>
      <c r="G553" s="25">
        <f t="shared" si="34"/>
        <v>6.9978334132560105E-2</v>
      </c>
      <c r="I553" s="31">
        <v>37841</v>
      </c>
      <c r="J553" s="20">
        <v>0.133001789450645</v>
      </c>
      <c r="K553" s="20">
        <v>0</v>
      </c>
      <c r="L553" s="20">
        <v>6.9978334132560105E-2</v>
      </c>
      <c r="M553" s="20">
        <v>0.18895548916170901</v>
      </c>
      <c r="N553" s="20">
        <v>0.74106617670573105</v>
      </c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30"/>
    </row>
    <row r="554" spans="1:27" hidden="1" x14ac:dyDescent="0.25">
      <c r="A554">
        <v>518</v>
      </c>
      <c r="B554" s="15">
        <v>37848</v>
      </c>
      <c r="C554" s="25">
        <f t="shared" si="32"/>
        <v>0.13294455409049999</v>
      </c>
      <c r="D554" s="25">
        <f>VLOOKUP(B554,input_BB!$B$19:$L$10000,$D$35,0)</f>
        <v>990.67</v>
      </c>
      <c r="E554" s="27">
        <f t="shared" si="33"/>
        <v>5.3263629276998577E-2</v>
      </c>
      <c r="F554" s="34">
        <f t="shared" si="35"/>
        <v>1.0733051063612775E-2</v>
      </c>
      <c r="G554" s="25">
        <f t="shared" si="34"/>
        <v>7.0072146933476798E-2</v>
      </c>
      <c r="I554" s="31">
        <v>37848</v>
      </c>
      <c r="J554" s="20">
        <v>0.13294455409049999</v>
      </c>
      <c r="K554" s="20">
        <v>0</v>
      </c>
      <c r="L554" s="20">
        <v>7.0072146933476798E-2</v>
      </c>
      <c r="M554" s="20">
        <v>0.18917393529676299</v>
      </c>
      <c r="N554" s="20">
        <v>0.74075391776976096</v>
      </c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30"/>
    </row>
    <row r="555" spans="1:27" hidden="1" x14ac:dyDescent="0.25">
      <c r="A555">
        <v>519</v>
      </c>
      <c r="B555" s="15">
        <v>37855</v>
      </c>
      <c r="C555" s="25">
        <f t="shared" si="32"/>
        <v>0.13288755714893299</v>
      </c>
      <c r="D555" s="25">
        <f>VLOOKUP(B555,input_BB!$B$19:$L$10000,$D$35,0)</f>
        <v>993.06</v>
      </c>
      <c r="E555" s="27">
        <f t="shared" si="33"/>
        <v>5.3151001696449381E-2</v>
      </c>
      <c r="F555" s="34">
        <f t="shared" si="35"/>
        <v>1.5824629957343905E-2</v>
      </c>
      <c r="G555" s="25">
        <f t="shared" si="34"/>
        <v>7.0167043782350599E-2</v>
      </c>
      <c r="I555" s="31">
        <v>37855</v>
      </c>
      <c r="J555" s="20">
        <v>0.13288755714893299</v>
      </c>
      <c r="K555" s="20">
        <v>0</v>
      </c>
      <c r="L555" s="20">
        <v>7.0167043782350599E-2</v>
      </c>
      <c r="M555" s="20">
        <v>0.18939215185875399</v>
      </c>
      <c r="N555" s="20">
        <v>0.74044080435889603</v>
      </c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30"/>
    </row>
    <row r="556" spans="1:27" hidden="1" x14ac:dyDescent="0.25">
      <c r="A556">
        <v>520</v>
      </c>
      <c r="B556" s="15">
        <v>37862</v>
      </c>
      <c r="C556" s="25">
        <f t="shared" si="32"/>
        <v>0.109976075589657</v>
      </c>
      <c r="D556" s="25">
        <f>VLOOKUP(B556,input_BB!$B$19:$L$10000,$D$35,0)</f>
        <v>1008.01</v>
      </c>
      <c r="E556" s="27">
        <f t="shared" si="33"/>
        <v>7.8772613188945774E-3</v>
      </c>
      <c r="F556" s="34">
        <f t="shared" si="35"/>
        <v>1.7503305843520112E-2</v>
      </c>
      <c r="G556" s="25">
        <f t="shared" si="34"/>
        <v>7.0260718285559104E-2</v>
      </c>
      <c r="I556" s="31">
        <v>37862</v>
      </c>
      <c r="J556" s="20">
        <v>0.109976075589657</v>
      </c>
      <c r="K556" s="20">
        <v>0</v>
      </c>
      <c r="L556" s="20">
        <v>7.0260718285559104E-2</v>
      </c>
      <c r="M556" s="20">
        <v>0.189610208628608</v>
      </c>
      <c r="N556" s="20">
        <v>0.74012907308583298</v>
      </c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30"/>
    </row>
    <row r="557" spans="1:27" hidden="1" x14ac:dyDescent="0.25">
      <c r="A557">
        <v>521</v>
      </c>
      <c r="B557" s="15">
        <v>37869</v>
      </c>
      <c r="C557" s="25">
        <f t="shared" si="32"/>
        <v>0.109970778226852</v>
      </c>
      <c r="D557" s="25">
        <f>VLOOKUP(B557,input_BB!$B$19:$L$10000,$D$35,0)</f>
        <v>1021.39</v>
      </c>
      <c r="E557" s="27">
        <f t="shared" si="33"/>
        <v>7.8667935790542442E-3</v>
      </c>
      <c r="F557" s="34">
        <f t="shared" si="35"/>
        <v>2.8527984210420465E-2</v>
      </c>
      <c r="G557" s="25">
        <f t="shared" si="34"/>
        <v>7.0354256829001302E-2</v>
      </c>
      <c r="I557" s="31">
        <v>37869</v>
      </c>
      <c r="J557" s="20">
        <v>0.109970778226852</v>
      </c>
      <c r="K557" s="20">
        <v>0</v>
      </c>
      <c r="L557" s="20">
        <v>7.0354256829001302E-2</v>
      </c>
      <c r="M557" s="20">
        <v>0.18982688642418399</v>
      </c>
      <c r="N557" s="20">
        <v>0.73981885674681502</v>
      </c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30"/>
    </row>
    <row r="558" spans="1:27" hidden="1" x14ac:dyDescent="0.25">
      <c r="A558">
        <v>522</v>
      </c>
      <c r="B558" s="15">
        <v>37876</v>
      </c>
      <c r="C558" s="25">
        <f t="shared" si="32"/>
        <v>0.10996545106172601</v>
      </c>
      <c r="D558" s="25">
        <f>VLOOKUP(B558,input_BB!$B$19:$L$10000,$D$35,0)</f>
        <v>1018.63</v>
      </c>
      <c r="E558" s="27">
        <f t="shared" si="33"/>
        <v>7.856266948978459E-3</v>
      </c>
      <c r="F558" s="34">
        <f t="shared" si="35"/>
        <v>1.0535609765776055E-2</v>
      </c>
      <c r="G558" s="25">
        <f t="shared" si="34"/>
        <v>7.0447704454384599E-2</v>
      </c>
      <c r="I558" s="31">
        <v>37876</v>
      </c>
      <c r="J558" s="20">
        <v>0.10996545106172601</v>
      </c>
      <c r="K558" s="20">
        <v>0</v>
      </c>
      <c r="L558" s="20">
        <v>7.0447704454384599E-2</v>
      </c>
      <c r="M558" s="20">
        <v>0.19004310130069799</v>
      </c>
      <c r="N558" s="20">
        <v>0.73950919424491701</v>
      </c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30"/>
    </row>
    <row r="559" spans="1:27" hidden="1" x14ac:dyDescent="0.25">
      <c r="A559">
        <v>523</v>
      </c>
      <c r="B559" s="15">
        <v>37883</v>
      </c>
      <c r="C559" s="25">
        <f t="shared" si="32"/>
        <v>0.10996018350124399</v>
      </c>
      <c r="D559" s="25">
        <f>VLOOKUP(B559,input_BB!$B$19:$L$10000,$D$35,0)</f>
        <v>1036.3</v>
      </c>
      <c r="E559" s="27">
        <f t="shared" si="33"/>
        <v>7.8458580993775E-3</v>
      </c>
      <c r="F559" s="34">
        <f t="shared" si="35"/>
        <v>1.4597754041061561E-2</v>
      </c>
      <c r="G559" s="25">
        <f t="shared" si="34"/>
        <v>7.0540934379543299E-2</v>
      </c>
      <c r="I559" s="31">
        <v>37883</v>
      </c>
      <c r="J559" s="20">
        <v>0.10996018350124399</v>
      </c>
      <c r="K559" s="20">
        <v>0</v>
      </c>
      <c r="L559" s="20">
        <v>7.0540934379543299E-2</v>
      </c>
      <c r="M559" s="20">
        <v>0.19025906497898301</v>
      </c>
      <c r="N559" s="20">
        <v>0.73920000064147295</v>
      </c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30"/>
    </row>
    <row r="560" spans="1:27" hidden="1" x14ac:dyDescent="0.25">
      <c r="A560">
        <v>524</v>
      </c>
      <c r="B560" s="15">
        <v>37890</v>
      </c>
      <c r="C560" s="25">
        <f t="shared" si="32"/>
        <v>0.10994616150856</v>
      </c>
      <c r="D560" s="25">
        <f>VLOOKUP(B560,input_BB!$B$19:$L$10000,$D$35,0)</f>
        <v>996.85</v>
      </c>
      <c r="E560" s="27">
        <f t="shared" si="33"/>
        <v>7.8181502423055483E-3</v>
      </c>
      <c r="F560" s="34">
        <f t="shared" si="35"/>
        <v>-2.1381659680158593E-2</v>
      </c>
      <c r="G560" s="25">
        <f t="shared" si="34"/>
        <v>7.0516863730544499E-2</v>
      </c>
      <c r="I560" s="31">
        <v>37890</v>
      </c>
      <c r="J560" s="20">
        <v>0.10994616150856</v>
      </c>
      <c r="K560" s="20">
        <v>0</v>
      </c>
      <c r="L560" s="20">
        <v>7.0516863730544499E-2</v>
      </c>
      <c r="M560" s="20">
        <v>0.190290683033491</v>
      </c>
      <c r="N560" s="20">
        <v>0.73919245323596405</v>
      </c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30"/>
    </row>
    <row r="561" spans="1:27" hidden="1" x14ac:dyDescent="0.25">
      <c r="A561">
        <v>525</v>
      </c>
      <c r="B561" s="15">
        <v>37897</v>
      </c>
      <c r="C561" s="25">
        <f t="shared" si="32"/>
        <v>0.10993215441703801</v>
      </c>
      <c r="D561" s="25">
        <f>VLOOKUP(B561,input_BB!$B$19:$L$10000,$D$35,0)</f>
        <v>1029.8499999999999</v>
      </c>
      <c r="E561" s="27">
        <f t="shared" si="33"/>
        <v>7.7904718303542829E-3</v>
      </c>
      <c r="F561" s="34">
        <f t="shared" si="35"/>
        <v>-6.2240663900415827E-3</v>
      </c>
      <c r="G561" s="25">
        <f t="shared" si="34"/>
        <v>7.0491720777761904E-2</v>
      </c>
      <c r="I561" s="31">
        <v>37897</v>
      </c>
      <c r="J561" s="20">
        <v>0.10993215441703801</v>
      </c>
      <c r="K561" s="20">
        <v>0</v>
      </c>
      <c r="L561" s="20">
        <v>7.0491720777761904E-2</v>
      </c>
      <c r="M561" s="20">
        <v>0.19032231734404201</v>
      </c>
      <c r="N561" s="20">
        <v>0.73918596187819596</v>
      </c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30"/>
    </row>
    <row r="562" spans="1:27" hidden="1" x14ac:dyDescent="0.25">
      <c r="A562">
        <v>526</v>
      </c>
      <c r="B562" s="15">
        <v>37904</v>
      </c>
      <c r="C562" s="25">
        <f t="shared" si="32"/>
        <v>0.10991823673248299</v>
      </c>
      <c r="D562" s="25">
        <f>VLOOKUP(B562,input_BB!$B$19:$L$10000,$D$35,0)</f>
        <v>1038.06</v>
      </c>
      <c r="E562" s="27">
        <f t="shared" si="33"/>
        <v>7.7629700891172475E-3</v>
      </c>
      <c r="F562" s="34">
        <f t="shared" si="35"/>
        <v>4.1340221698349833E-2</v>
      </c>
      <c r="G562" s="25">
        <f t="shared" si="34"/>
        <v>7.0468283476547294E-2</v>
      </c>
      <c r="I562" s="31">
        <v>37904</v>
      </c>
      <c r="J562" s="20">
        <v>0.10991823673248299</v>
      </c>
      <c r="K562" s="20">
        <v>0</v>
      </c>
      <c r="L562" s="20">
        <v>7.0468283476547294E-2</v>
      </c>
      <c r="M562" s="20">
        <v>0.19035498716846999</v>
      </c>
      <c r="N562" s="20">
        <v>0.73917672935498302</v>
      </c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30"/>
    </row>
    <row r="563" spans="1:27" hidden="1" x14ac:dyDescent="0.25">
      <c r="A563">
        <v>527</v>
      </c>
      <c r="B563" s="15">
        <v>37911</v>
      </c>
      <c r="C563" s="25">
        <f t="shared" si="32"/>
        <v>0.109904326498508</v>
      </c>
      <c r="D563" s="25">
        <f>VLOOKUP(B563,input_BB!$B$19:$L$10000,$D$35,0)</f>
        <v>1039.32</v>
      </c>
      <c r="E563" s="27">
        <f t="shared" si="33"/>
        <v>7.7354830704386085E-3</v>
      </c>
      <c r="F563" s="34">
        <f t="shared" si="35"/>
        <v>9.1955139097927852E-3</v>
      </c>
      <c r="G563" s="25">
        <f t="shared" si="34"/>
        <v>7.0443689640493495E-2</v>
      </c>
      <c r="I563" s="31">
        <v>37911</v>
      </c>
      <c r="J563" s="20">
        <v>0.109904326498508</v>
      </c>
      <c r="K563" s="20">
        <v>0</v>
      </c>
      <c r="L563" s="20">
        <v>7.0443689640493495E-2</v>
      </c>
      <c r="M563" s="20">
        <v>0.1903863319263</v>
      </c>
      <c r="N563" s="20">
        <v>0.73916997843320598</v>
      </c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30"/>
    </row>
    <row r="564" spans="1:27" hidden="1" x14ac:dyDescent="0.25">
      <c r="A564">
        <v>528</v>
      </c>
      <c r="B564" s="15">
        <v>37918</v>
      </c>
      <c r="C564" s="25">
        <f t="shared" si="32"/>
        <v>0.10989049822092101</v>
      </c>
      <c r="D564" s="25">
        <f>VLOOKUP(B564,input_BB!$B$19:$L$10000,$D$35,0)</f>
        <v>1028.9000000000001</v>
      </c>
      <c r="E564" s="27">
        <f t="shared" si="33"/>
        <v>7.7081579999178588E-3</v>
      </c>
      <c r="F564" s="34">
        <f t="shared" si="35"/>
        <v>-8.8241527464691938E-3</v>
      </c>
      <c r="G564" s="25">
        <f t="shared" si="34"/>
        <v>7.0419030284021106E-2</v>
      </c>
      <c r="I564" s="31">
        <v>37918</v>
      </c>
      <c r="J564" s="20">
        <v>0.10989049822092101</v>
      </c>
      <c r="K564" s="20">
        <v>0</v>
      </c>
      <c r="L564" s="20">
        <v>7.0419030284021106E-2</v>
      </c>
      <c r="M564" s="20">
        <v>0.19041798298186</v>
      </c>
      <c r="N564" s="20">
        <v>0.73916298673411895</v>
      </c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30"/>
    </row>
    <row r="565" spans="1:27" hidden="1" x14ac:dyDescent="0.25">
      <c r="A565">
        <v>529</v>
      </c>
      <c r="B565" s="15">
        <v>37925</v>
      </c>
      <c r="C565" s="25">
        <f t="shared" si="32"/>
        <v>0.109876699745655</v>
      </c>
      <c r="D565" s="25">
        <f>VLOOKUP(B565,input_BB!$B$19:$L$10000,$D$35,0)</f>
        <v>1050.71</v>
      </c>
      <c r="E565" s="27">
        <f t="shared" si="33"/>
        <v>7.6808918196325342E-3</v>
      </c>
      <c r="F565" s="34">
        <f t="shared" si="35"/>
        <v>1.0959088634876712E-2</v>
      </c>
      <c r="G565" s="25">
        <f t="shared" si="34"/>
        <v>7.0394713392283398E-2</v>
      </c>
      <c r="I565" s="31">
        <v>37925</v>
      </c>
      <c r="J565" s="20">
        <v>0.109876699745655</v>
      </c>
      <c r="K565" s="20">
        <v>0</v>
      </c>
      <c r="L565" s="20">
        <v>7.0394713392283398E-2</v>
      </c>
      <c r="M565" s="20">
        <v>0.19044967973519999</v>
      </c>
      <c r="N565" s="20">
        <v>0.73915560687251702</v>
      </c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30"/>
    </row>
    <row r="566" spans="1:27" hidden="1" x14ac:dyDescent="0.25">
      <c r="A566">
        <v>530</v>
      </c>
      <c r="B566" s="15">
        <v>37932</v>
      </c>
      <c r="C566" s="25">
        <f t="shared" si="32"/>
        <v>0.109862968325615</v>
      </c>
      <c r="D566" s="25">
        <f>VLOOKUP(B566,input_BB!$B$19:$L$10000,$D$35,0)</f>
        <v>1053.21</v>
      </c>
      <c r="E566" s="27">
        <f t="shared" si="33"/>
        <v>7.653758142384383E-3</v>
      </c>
      <c r="F566" s="34">
        <f t="shared" si="35"/>
        <v>2.3627174652541605E-2</v>
      </c>
      <c r="G566" s="25">
        <f t="shared" si="34"/>
        <v>7.0370796767080704E-2</v>
      </c>
      <c r="I566" s="31">
        <v>37932</v>
      </c>
      <c r="J566" s="20">
        <v>0.109862968325615</v>
      </c>
      <c r="K566" s="20">
        <v>0</v>
      </c>
      <c r="L566" s="20">
        <v>7.0370796767080704E-2</v>
      </c>
      <c r="M566" s="20">
        <v>0.19048016543144</v>
      </c>
      <c r="N566" s="20">
        <v>0.739149037801479</v>
      </c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30"/>
    </row>
    <row r="567" spans="1:27" hidden="1" x14ac:dyDescent="0.25">
      <c r="A567">
        <v>531</v>
      </c>
      <c r="B567" s="15">
        <v>37939</v>
      </c>
      <c r="C567" s="25">
        <f t="shared" si="32"/>
        <v>0.10984927415847801</v>
      </c>
      <c r="D567" s="25">
        <f>VLOOKUP(B567,input_BB!$B$19:$L$10000,$D$35,0)</f>
        <v>1050.3499999999999</v>
      </c>
      <c r="E567" s="27">
        <f t="shared" si="33"/>
        <v>7.6266980779340302E-3</v>
      </c>
      <c r="F567" s="34">
        <f t="shared" si="35"/>
        <v>-3.426254627824088E-4</v>
      </c>
      <c r="G567" s="25">
        <f t="shared" si="34"/>
        <v>7.0347077683184794E-2</v>
      </c>
      <c r="I567" s="31">
        <v>37939</v>
      </c>
      <c r="J567" s="20">
        <v>0.10984927415847801</v>
      </c>
      <c r="K567" s="20">
        <v>0</v>
      </c>
      <c r="L567" s="20">
        <v>7.0347077683184794E-2</v>
      </c>
      <c r="M567" s="20">
        <v>0.190512099896082</v>
      </c>
      <c r="N567" s="20">
        <v>0.73914082242073298</v>
      </c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30"/>
    </row>
    <row r="568" spans="1:27" hidden="1" x14ac:dyDescent="0.25">
      <c r="A568">
        <v>532</v>
      </c>
      <c r="B568" s="15">
        <v>37946</v>
      </c>
      <c r="C568" s="25">
        <f t="shared" si="32"/>
        <v>0.109835639595985</v>
      </c>
      <c r="D568" s="25">
        <f>VLOOKUP(B568,input_BB!$B$19:$L$10000,$D$35,0)</f>
        <v>1035.28</v>
      </c>
      <c r="E568" s="27">
        <f t="shared" si="33"/>
        <v>7.5997557939585037E-3</v>
      </c>
      <c r="F568" s="34">
        <f t="shared" si="35"/>
        <v>-1.7024145232194976E-2</v>
      </c>
      <c r="G568" s="25">
        <f t="shared" si="34"/>
        <v>7.0322675664868106E-2</v>
      </c>
      <c r="I568" s="31">
        <v>37946</v>
      </c>
      <c r="J568" s="20">
        <v>0.109835639595985</v>
      </c>
      <c r="K568" s="20">
        <v>0</v>
      </c>
      <c r="L568" s="20">
        <v>7.0322675664868106E-2</v>
      </c>
      <c r="M568" s="20">
        <v>0.19054276505714299</v>
      </c>
      <c r="N568" s="20">
        <v>0.73913455927798899</v>
      </c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30"/>
    </row>
    <row r="569" spans="1:27" hidden="1" x14ac:dyDescent="0.25">
      <c r="A569">
        <v>533</v>
      </c>
      <c r="B569" s="15">
        <v>37953</v>
      </c>
      <c r="C569" s="25">
        <f t="shared" si="32"/>
        <v>0.109822049736977</v>
      </c>
      <c r="D569" s="25">
        <f>VLOOKUP(B569,input_BB!$B$19:$L$10000,$D$35,0)</f>
        <v>1058.2</v>
      </c>
      <c r="E569" s="27">
        <f t="shared" si="33"/>
        <v>7.5729018453430958E-3</v>
      </c>
      <c r="F569" s="34">
        <f t="shared" si="35"/>
        <v>7.4736992431094773E-3</v>
      </c>
      <c r="G569" s="25">
        <f t="shared" si="34"/>
        <v>7.0299120338278204E-2</v>
      </c>
      <c r="I569" s="31">
        <v>37953</v>
      </c>
      <c r="J569" s="20">
        <v>0.109822049736977</v>
      </c>
      <c r="K569" s="20">
        <v>0</v>
      </c>
      <c r="L569" s="20">
        <v>7.0299120338278204E-2</v>
      </c>
      <c r="M569" s="20">
        <v>0.190573901027697</v>
      </c>
      <c r="N569" s="20">
        <v>0.73912697863402499</v>
      </c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30"/>
    </row>
    <row r="570" spans="1:27" hidden="1" x14ac:dyDescent="0.25">
      <c r="A570">
        <v>534</v>
      </c>
      <c r="B570" s="15">
        <v>37960</v>
      </c>
      <c r="C570" s="25">
        <f t="shared" si="32"/>
        <v>0.109808512032032</v>
      </c>
      <c r="D570" s="25">
        <f>VLOOKUP(B570,input_BB!$B$19:$L$10000,$D$35,0)</f>
        <v>1061.5</v>
      </c>
      <c r="E570" s="27">
        <f t="shared" si="33"/>
        <v>7.5461509546421975E-3</v>
      </c>
      <c r="F570" s="34">
        <f t="shared" si="35"/>
        <v>2.5326481724750716E-2</v>
      </c>
      <c r="G570" s="25">
        <f t="shared" si="34"/>
        <v>7.0275009741587402E-2</v>
      </c>
      <c r="I570" s="31">
        <v>37960</v>
      </c>
      <c r="J570" s="20">
        <v>0.109808512032032</v>
      </c>
      <c r="K570" s="20">
        <v>0</v>
      </c>
      <c r="L570" s="20">
        <v>7.0275009741587402E-2</v>
      </c>
      <c r="M570" s="20">
        <v>0.190604733819912</v>
      </c>
      <c r="N570" s="20">
        <v>0.73912025643850099</v>
      </c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30"/>
    </row>
    <row r="571" spans="1:27" hidden="1" x14ac:dyDescent="0.25">
      <c r="A571">
        <v>535</v>
      </c>
      <c r="B571" s="15">
        <v>37967</v>
      </c>
      <c r="C571" s="25">
        <f t="shared" si="32"/>
        <v>0.109794996678829</v>
      </c>
      <c r="D571" s="25">
        <f>VLOOKUP(B571,input_BB!$B$19:$L$10000,$D$35,0)</f>
        <v>1074.1400000000001</v>
      </c>
      <c r="E571" s="27">
        <f t="shared" si="33"/>
        <v>7.5194442316203576E-3</v>
      </c>
      <c r="F571" s="34">
        <f t="shared" si="35"/>
        <v>1.5063315063315041E-2</v>
      </c>
      <c r="G571" s="25">
        <f t="shared" si="34"/>
        <v>7.0251326669901595E-2</v>
      </c>
      <c r="I571" s="31">
        <v>37967</v>
      </c>
      <c r="J571" s="20">
        <v>0.109794996678829</v>
      </c>
      <c r="K571" s="20">
        <v>0</v>
      </c>
      <c r="L571" s="20">
        <v>7.0251326669901595E-2</v>
      </c>
      <c r="M571" s="20">
        <v>0.190635244753634</v>
      </c>
      <c r="N571" s="20">
        <v>0.739113428576465</v>
      </c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30"/>
    </row>
    <row r="572" spans="1:27" hidden="1" x14ac:dyDescent="0.25">
      <c r="A572">
        <v>536</v>
      </c>
      <c r="B572" s="15">
        <v>37974</v>
      </c>
      <c r="C572" s="25">
        <f t="shared" si="32"/>
        <v>0.10978156328201299</v>
      </c>
      <c r="D572" s="25">
        <f>VLOOKUP(B572,input_BB!$B$19:$L$10000,$D$35,0)</f>
        <v>1088.6600000000001</v>
      </c>
      <c r="E572" s="27">
        <f t="shared" si="33"/>
        <v>7.4928994567544033E-3</v>
      </c>
      <c r="F572" s="34">
        <f t="shared" si="35"/>
        <v>2.5586434291097637E-2</v>
      </c>
      <c r="G572" s="25">
        <f t="shared" si="34"/>
        <v>7.0227378885953304E-2</v>
      </c>
      <c r="I572" s="31">
        <v>37974</v>
      </c>
      <c r="J572" s="20">
        <v>0.10978156328201299</v>
      </c>
      <c r="K572" s="20">
        <v>0</v>
      </c>
      <c r="L572" s="20">
        <v>7.0227378885953304E-2</v>
      </c>
      <c r="M572" s="20">
        <v>0.19066566278364699</v>
      </c>
      <c r="N572" s="20">
        <v>0.73910695833039897</v>
      </c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30"/>
    </row>
    <row r="573" spans="1:27" hidden="1" x14ac:dyDescent="0.25">
      <c r="A573">
        <v>537</v>
      </c>
      <c r="B573" s="15">
        <v>37981</v>
      </c>
      <c r="C573" s="25">
        <f t="shared" si="32"/>
        <v>0.109768152236938</v>
      </c>
      <c r="D573" s="25">
        <f>VLOOKUP(B573,input_BB!$B$19:$L$10000,$D$35,0)</f>
        <v>1095.8900000000001</v>
      </c>
      <c r="E573" s="27">
        <f t="shared" si="33"/>
        <v>7.4663988495655602E-3</v>
      </c>
      <c r="F573" s="34">
        <f t="shared" si="35"/>
        <v>2.0248757145250984E-2</v>
      </c>
      <c r="G573" s="25">
        <f t="shared" si="34"/>
        <v>7.0203487252392296E-2</v>
      </c>
      <c r="I573" s="31">
        <v>37981</v>
      </c>
      <c r="J573" s="20">
        <v>0.109768152236938</v>
      </c>
      <c r="K573" s="20">
        <v>0</v>
      </c>
      <c r="L573" s="20">
        <v>7.0203487252392296E-2</v>
      </c>
      <c r="M573" s="20">
        <v>0.19069582044098901</v>
      </c>
      <c r="N573" s="20">
        <v>0.73910069230661801</v>
      </c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30"/>
    </row>
    <row r="574" spans="1:27" hidden="1" x14ac:dyDescent="0.25">
      <c r="A574">
        <v>538</v>
      </c>
      <c r="B574" s="15">
        <v>37988</v>
      </c>
      <c r="C574" s="25">
        <f t="shared" si="32"/>
        <v>0.109754830598831</v>
      </c>
      <c r="D574" s="25">
        <f>VLOOKUP(B574,input_BB!$B$19:$L$10000,$D$35,0)</f>
        <v>1108.48</v>
      </c>
      <c r="E574" s="27">
        <f t="shared" si="33"/>
        <v>7.4400749130929212E-3</v>
      </c>
      <c r="F574" s="34">
        <f t="shared" si="35"/>
        <v>1.8205867764040207E-2</v>
      </c>
      <c r="G574" s="25">
        <f t="shared" si="34"/>
        <v>7.0180715201804897E-2</v>
      </c>
      <c r="I574" s="31">
        <v>37988</v>
      </c>
      <c r="J574" s="20">
        <v>0.109754830598831</v>
      </c>
      <c r="K574" s="20">
        <v>0</v>
      </c>
      <c r="L574" s="20">
        <v>7.0180715201804897E-2</v>
      </c>
      <c r="M574" s="20">
        <v>0.19072667234149099</v>
      </c>
      <c r="N574" s="20">
        <v>0.73909261245670399</v>
      </c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30"/>
    </row>
    <row r="575" spans="1:27" hidden="1" x14ac:dyDescent="0.25">
      <c r="A575">
        <v>539</v>
      </c>
      <c r="B575" s="15">
        <v>37995</v>
      </c>
      <c r="C575" s="25">
        <f t="shared" si="32"/>
        <v>0.109741501510143</v>
      </c>
      <c r="D575" s="25">
        <f>VLOOKUP(B575,input_BB!$B$19:$L$10000,$D$35,0)</f>
        <v>1121.8599999999999</v>
      </c>
      <c r="E575" s="27">
        <f t="shared" si="33"/>
        <v>7.4137362540599647E-3</v>
      </c>
      <c r="F575" s="34">
        <f t="shared" si="35"/>
        <v>2.3697633886612612E-2</v>
      </c>
      <c r="G575" s="25">
        <f t="shared" si="34"/>
        <v>7.0157510326516404E-2</v>
      </c>
      <c r="I575" s="31">
        <v>37995</v>
      </c>
      <c r="J575" s="20">
        <v>0.109741501510143</v>
      </c>
      <c r="K575" s="20">
        <v>0</v>
      </c>
      <c r="L575" s="20">
        <v>7.0157510326516404E-2</v>
      </c>
      <c r="M575" s="20">
        <v>0.190757430287709</v>
      </c>
      <c r="N575" s="20">
        <v>0.73908505938577496</v>
      </c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30"/>
    </row>
    <row r="576" spans="1:27" hidden="1" x14ac:dyDescent="0.25">
      <c r="A576">
        <v>540</v>
      </c>
      <c r="B576" s="15">
        <v>38002</v>
      </c>
      <c r="C576" s="25">
        <f t="shared" si="32"/>
        <v>0.10972822457552001</v>
      </c>
      <c r="D576" s="25">
        <f>VLOOKUP(B576,input_BB!$B$19:$L$10000,$D$35,0)</f>
        <v>1139.83</v>
      </c>
      <c r="E576" s="27">
        <f t="shared" si="33"/>
        <v>7.3875006529454676E-3</v>
      </c>
      <c r="F576" s="34">
        <f t="shared" si="35"/>
        <v>2.8281971709006815E-2</v>
      </c>
      <c r="G576" s="25">
        <f t="shared" si="34"/>
        <v>7.0133407438506504E-2</v>
      </c>
      <c r="I576" s="31">
        <v>38002</v>
      </c>
      <c r="J576" s="20">
        <v>0.10972822457552001</v>
      </c>
      <c r="K576" s="20">
        <v>0</v>
      </c>
      <c r="L576" s="20">
        <v>7.0133407438506504E-2</v>
      </c>
      <c r="M576" s="20">
        <v>0.19078840505532599</v>
      </c>
      <c r="N576" s="20">
        <v>0.73907818750616805</v>
      </c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30"/>
    </row>
    <row r="577" spans="1:27" hidden="1" x14ac:dyDescent="0.25">
      <c r="A577">
        <v>541</v>
      </c>
      <c r="B577" s="15">
        <v>38009</v>
      </c>
      <c r="C577" s="25">
        <f t="shared" si="32"/>
        <v>0.10971502214670199</v>
      </c>
      <c r="D577" s="25">
        <f>VLOOKUP(B577,input_BB!$B$19:$L$10000,$D$35,0)</f>
        <v>1141.55</v>
      </c>
      <c r="E577" s="27">
        <f t="shared" si="33"/>
        <v>7.3614122774245117E-3</v>
      </c>
      <c r="F577" s="34">
        <f t="shared" si="35"/>
        <v>1.7551209598345663E-2</v>
      </c>
      <c r="G577" s="25">
        <f t="shared" si="34"/>
        <v>7.0109453936746793E-2</v>
      </c>
      <c r="I577" s="31">
        <v>38009</v>
      </c>
      <c r="J577" s="20">
        <v>0.10971502214670199</v>
      </c>
      <c r="K577" s="20">
        <v>0</v>
      </c>
      <c r="L577" s="20">
        <v>7.0109453936746793E-2</v>
      </c>
      <c r="M577" s="20">
        <v>0.19081810358040299</v>
      </c>
      <c r="N577" s="20">
        <v>0.73907244248285098</v>
      </c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30"/>
    </row>
    <row r="578" spans="1:27" hidden="1" x14ac:dyDescent="0.25">
      <c r="A578">
        <v>542</v>
      </c>
      <c r="B578" s="15">
        <v>38016</v>
      </c>
      <c r="C578" s="25">
        <f t="shared" si="32"/>
        <v>0.10970185697078701</v>
      </c>
      <c r="D578" s="25">
        <f>VLOOKUP(B578,input_BB!$B$19:$L$10000,$D$35,0)</f>
        <v>1131.1300000000001</v>
      </c>
      <c r="E578" s="27">
        <f t="shared" si="33"/>
        <v>7.3353975147013818E-3</v>
      </c>
      <c r="F578" s="34">
        <f t="shared" si="35"/>
        <v>-7.6327171595762522E-3</v>
      </c>
      <c r="G578" s="25">
        <f t="shared" si="34"/>
        <v>7.0086812933140202E-2</v>
      </c>
      <c r="I578" s="31">
        <v>38016</v>
      </c>
      <c r="J578" s="20">
        <v>0.10970185697078701</v>
      </c>
      <c r="K578" s="20">
        <v>0</v>
      </c>
      <c r="L578" s="20">
        <v>7.0086812933140202E-2</v>
      </c>
      <c r="M578" s="20">
        <v>0.19084750720724999</v>
      </c>
      <c r="N578" s="20">
        <v>0.73906567985961003</v>
      </c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30"/>
    </row>
    <row r="579" spans="1:27" hidden="1" x14ac:dyDescent="0.25">
      <c r="A579">
        <v>543</v>
      </c>
      <c r="B579" s="15">
        <v>38023</v>
      </c>
      <c r="C579" s="25">
        <f t="shared" si="32"/>
        <v>0.109688729047775</v>
      </c>
      <c r="D579" s="25">
        <f>VLOOKUP(B579,input_BB!$B$19:$L$10000,$D$35,0)</f>
        <v>1142.76</v>
      </c>
      <c r="E579" s="27">
        <f t="shared" si="33"/>
        <v>7.3094563647759956E-3</v>
      </c>
      <c r="F579" s="34">
        <f t="shared" si="35"/>
        <v>1.0599623319171858E-3</v>
      </c>
      <c r="G579" s="25">
        <f t="shared" si="34"/>
        <v>7.0063270157489199E-2</v>
      </c>
      <c r="I579" s="31">
        <v>38023</v>
      </c>
      <c r="J579" s="20">
        <v>0.109688729047775</v>
      </c>
      <c r="K579" s="20">
        <v>0</v>
      </c>
      <c r="L579" s="20">
        <v>7.0063270157489199E-2</v>
      </c>
      <c r="M579" s="20">
        <v>0.190877966526973</v>
      </c>
      <c r="N579" s="20">
        <v>0.73905876331553699</v>
      </c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30"/>
    </row>
    <row r="580" spans="1:27" hidden="1" x14ac:dyDescent="0.25">
      <c r="A580">
        <v>544</v>
      </c>
      <c r="B580" s="15">
        <v>38030</v>
      </c>
      <c r="C580" s="25">
        <f t="shared" si="32"/>
        <v>0.109675638377666</v>
      </c>
      <c r="D580" s="25">
        <f>VLOOKUP(B580,input_BB!$B$19:$L$10000,$D$35,0)</f>
        <v>1145.81</v>
      </c>
      <c r="E580" s="27">
        <f t="shared" si="33"/>
        <v>7.2835888276483801E-3</v>
      </c>
      <c r="F580" s="34">
        <f t="shared" si="35"/>
        <v>1.2978172270207589E-2</v>
      </c>
      <c r="G580" s="25">
        <f t="shared" si="34"/>
        <v>7.0040237788931106E-2</v>
      </c>
      <c r="I580" s="31">
        <v>38030</v>
      </c>
      <c r="J580" s="20">
        <v>0.109675638377666</v>
      </c>
      <c r="K580" s="20">
        <v>0</v>
      </c>
      <c r="L580" s="20">
        <v>7.0040237788931106E-2</v>
      </c>
      <c r="M580" s="20">
        <v>0.19090777197373601</v>
      </c>
      <c r="N580" s="20">
        <v>0.73905199023733303</v>
      </c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30"/>
    </row>
    <row r="581" spans="1:27" hidden="1" x14ac:dyDescent="0.25">
      <c r="A581">
        <v>545</v>
      </c>
      <c r="B581" s="15">
        <v>38037</v>
      </c>
      <c r="C581" s="25">
        <f t="shared" si="32"/>
        <v>0.109662607312202</v>
      </c>
      <c r="D581" s="25">
        <f>VLOOKUP(B581,input_BB!$B$19:$L$10000,$D$35,0)</f>
        <v>1144.1099999999999</v>
      </c>
      <c r="E581" s="27">
        <f t="shared" si="33"/>
        <v>7.2578390709975944E-3</v>
      </c>
      <c r="F581" s="34">
        <f t="shared" si="35"/>
        <v>1.1813504147852871E-3</v>
      </c>
      <c r="G581" s="25">
        <f t="shared" si="34"/>
        <v>7.00175667750048E-2</v>
      </c>
      <c r="I581" s="31">
        <v>38037</v>
      </c>
      <c r="J581" s="20">
        <v>0.109662607312202</v>
      </c>
      <c r="K581" s="20">
        <v>0</v>
      </c>
      <c r="L581" s="20">
        <v>7.00175667750048E-2</v>
      </c>
      <c r="M581" s="20">
        <v>0.19093718034584201</v>
      </c>
      <c r="N581" s="20">
        <v>0.73904525287915301</v>
      </c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30"/>
    </row>
    <row r="582" spans="1:27" hidden="1" x14ac:dyDescent="0.25">
      <c r="A582">
        <v>546</v>
      </c>
      <c r="B582" s="15">
        <v>38044</v>
      </c>
      <c r="C582" s="25">
        <f t="shared" si="32"/>
        <v>0.109649643301964</v>
      </c>
      <c r="D582" s="25">
        <f>VLOOKUP(B582,input_BB!$B$19:$L$10000,$D$35,0)</f>
        <v>1144.94</v>
      </c>
      <c r="E582" s="27">
        <f t="shared" si="33"/>
        <v>7.2322218173840091E-3</v>
      </c>
      <c r="F582" s="34">
        <f t="shared" si="35"/>
        <v>-7.592881891411718E-4</v>
      </c>
      <c r="G582" s="25">
        <f t="shared" si="34"/>
        <v>6.9993715806069501E-2</v>
      </c>
      <c r="I582" s="31">
        <v>38044</v>
      </c>
      <c r="J582" s="20">
        <v>0.109649643301964</v>
      </c>
      <c r="K582" s="20">
        <v>0</v>
      </c>
      <c r="L582" s="20">
        <v>6.9993715806069501E-2</v>
      </c>
      <c r="M582" s="20">
        <v>0.190967124154381</v>
      </c>
      <c r="N582" s="20">
        <v>0.73903916003954995</v>
      </c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30"/>
    </row>
    <row r="583" spans="1:27" hidden="1" x14ac:dyDescent="0.25">
      <c r="A583">
        <v>547</v>
      </c>
      <c r="B583" s="15">
        <v>38051</v>
      </c>
      <c r="C583" s="25">
        <f t="shared" si="32"/>
        <v>0.10963667184114501</v>
      </c>
      <c r="D583" s="25">
        <f>VLOOKUP(B583,input_BB!$B$19:$L$10000,$D$35,0)</f>
        <v>1156.8699999999999</v>
      </c>
      <c r="E583" s="27">
        <f t="shared" si="33"/>
        <v>7.2065898412100801E-3</v>
      </c>
      <c r="F583" s="34">
        <f t="shared" si="35"/>
        <v>1.1152773771752722E-2</v>
      </c>
      <c r="G583" s="25">
        <f t="shared" si="34"/>
        <v>6.9970863135674397E-2</v>
      </c>
      <c r="I583" s="31">
        <v>38051</v>
      </c>
      <c r="J583" s="20">
        <v>0.10963667184114501</v>
      </c>
      <c r="K583" s="20">
        <v>0</v>
      </c>
      <c r="L583" s="20">
        <v>6.9970863135674397E-2</v>
      </c>
      <c r="M583" s="20">
        <v>0.19099649445717701</v>
      </c>
      <c r="N583" s="20">
        <v>0.73903264240714805</v>
      </c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30"/>
    </row>
    <row r="584" spans="1:27" hidden="1" x14ac:dyDescent="0.25">
      <c r="A584">
        <v>548</v>
      </c>
      <c r="B584" s="15">
        <v>38058</v>
      </c>
      <c r="C584" s="25">
        <f t="shared" si="32"/>
        <v>0.10962378978729199</v>
      </c>
      <c r="D584" s="25">
        <f>VLOOKUP(B584,input_BB!$B$19:$L$10000,$D$35,0)</f>
        <v>1120.57</v>
      </c>
      <c r="E584" s="27">
        <f t="shared" si="33"/>
        <v>7.1811345357484053E-3</v>
      </c>
      <c r="F584" s="34">
        <f t="shared" si="35"/>
        <v>-2.1284958163746648E-2</v>
      </c>
      <c r="G584" s="25">
        <f t="shared" si="34"/>
        <v>6.9947093792932805E-2</v>
      </c>
      <c r="I584" s="31">
        <v>38058</v>
      </c>
      <c r="J584" s="20">
        <v>0.10962378978729199</v>
      </c>
      <c r="K584" s="20">
        <v>0</v>
      </c>
      <c r="L584" s="20">
        <v>6.9947093792932805E-2</v>
      </c>
      <c r="M584" s="20">
        <v>0.19102643225753899</v>
      </c>
      <c r="N584" s="20">
        <v>0.73902647394952803</v>
      </c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30"/>
    </row>
    <row r="585" spans="1:27" hidden="1" x14ac:dyDescent="0.25">
      <c r="A585">
        <v>549</v>
      </c>
      <c r="B585" s="15">
        <v>38065</v>
      </c>
      <c r="C585" s="25">
        <f t="shared" si="32"/>
        <v>0.109610944986343</v>
      </c>
      <c r="D585" s="25">
        <f>VLOOKUP(B585,input_BB!$B$19:$L$10000,$D$35,0)</f>
        <v>1109.78</v>
      </c>
      <c r="E585" s="27">
        <f t="shared" si="33"/>
        <v>7.155752843086503E-3</v>
      </c>
      <c r="F585" s="34">
        <f t="shared" si="35"/>
        <v>-4.0704659987725433E-2</v>
      </c>
      <c r="G585" s="25">
        <f t="shared" si="34"/>
        <v>6.9925205352771705E-2</v>
      </c>
      <c r="I585" s="31">
        <v>38065</v>
      </c>
      <c r="J585" s="20">
        <v>0.109610944986343</v>
      </c>
      <c r="K585" s="20">
        <v>0</v>
      </c>
      <c r="L585" s="20">
        <v>6.9925205352771705E-2</v>
      </c>
      <c r="M585" s="20">
        <v>0.19105601332589001</v>
      </c>
      <c r="N585" s="20">
        <v>0.73901878132133902</v>
      </c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30"/>
    </row>
    <row r="586" spans="1:27" hidden="1" x14ac:dyDescent="0.25">
      <c r="A586">
        <v>550</v>
      </c>
      <c r="B586" s="15">
        <v>38072</v>
      </c>
      <c r="C586" s="25">
        <f t="shared" si="32"/>
        <v>0.10959812253713599</v>
      </c>
      <c r="D586" s="25">
        <f>VLOOKUP(B586,input_BB!$B$19:$L$10000,$D$35,0)</f>
        <v>1108.06</v>
      </c>
      <c r="E586" s="27">
        <f t="shared" si="33"/>
        <v>7.1304153181036591E-3</v>
      </c>
      <c r="F586" s="34">
        <f t="shared" si="35"/>
        <v>-1.116396119831875E-2</v>
      </c>
      <c r="G586" s="25">
        <f t="shared" si="34"/>
        <v>6.9902183934453299E-2</v>
      </c>
      <c r="I586" s="31">
        <v>38072</v>
      </c>
      <c r="J586" s="20">
        <v>0.10959812253713599</v>
      </c>
      <c r="K586" s="20">
        <v>0</v>
      </c>
      <c r="L586" s="20">
        <v>6.9902183934453299E-2</v>
      </c>
      <c r="M586" s="20">
        <v>0.191084459707239</v>
      </c>
      <c r="N586" s="20">
        <v>0.739013356358308</v>
      </c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30"/>
    </row>
    <row r="587" spans="1:27" hidden="1" x14ac:dyDescent="0.25">
      <c r="A587">
        <v>551</v>
      </c>
      <c r="B587" s="15">
        <v>38079</v>
      </c>
      <c r="C587" s="25">
        <f t="shared" si="32"/>
        <v>0.109585374593735</v>
      </c>
      <c r="D587" s="25">
        <f>VLOOKUP(B587,input_BB!$B$19:$L$10000,$D$35,0)</f>
        <v>1141.81</v>
      </c>
      <c r="E587" s="27">
        <f t="shared" si="33"/>
        <v>7.1052250187163849E-3</v>
      </c>
      <c r="F587" s="34">
        <f t="shared" si="35"/>
        <v>2.8861576168249581E-2</v>
      </c>
      <c r="G587" s="25">
        <f t="shared" si="34"/>
        <v>6.9879320446213603E-2</v>
      </c>
      <c r="I587" s="31">
        <v>38079</v>
      </c>
      <c r="J587" s="20">
        <v>0.109585374593735</v>
      </c>
      <c r="K587" s="20">
        <v>0</v>
      </c>
      <c r="L587" s="20">
        <v>6.9879320446213603E-2</v>
      </c>
      <c r="M587" s="20">
        <v>0.19111422267987699</v>
      </c>
      <c r="N587" s="20">
        <v>0.73900645687390898</v>
      </c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30"/>
    </row>
    <row r="588" spans="1:27" hidden="1" x14ac:dyDescent="0.25">
      <c r="A588">
        <v>552</v>
      </c>
      <c r="B588" s="15">
        <v>38086</v>
      </c>
      <c r="C588" s="25">
        <f t="shared" si="32"/>
        <v>0.109572641551495</v>
      </c>
      <c r="D588" s="25">
        <f>VLOOKUP(B588,input_BB!$B$19:$L$10000,$D$35,0)</f>
        <v>1139.32</v>
      </c>
      <c r="E588" s="27">
        <f t="shared" si="33"/>
        <v>7.080064164447797E-3</v>
      </c>
      <c r="F588" s="34">
        <f t="shared" si="35"/>
        <v>2.8211468693031039E-2</v>
      </c>
      <c r="G588" s="25">
        <f t="shared" si="34"/>
        <v>6.9856401779614094E-2</v>
      </c>
      <c r="I588" s="31">
        <v>38086</v>
      </c>
      <c r="J588" s="20">
        <v>0.109572641551495</v>
      </c>
      <c r="K588" s="20">
        <v>0</v>
      </c>
      <c r="L588" s="20">
        <v>6.9856401779614094E-2</v>
      </c>
      <c r="M588" s="20">
        <v>0.19114313054160501</v>
      </c>
      <c r="N588" s="20">
        <v>0.73900046767878103</v>
      </c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30"/>
    </row>
    <row r="589" spans="1:27" hidden="1" x14ac:dyDescent="0.25">
      <c r="A589">
        <v>553</v>
      </c>
      <c r="B589" s="15">
        <v>38093</v>
      </c>
      <c r="C589" s="25">
        <f t="shared" si="32"/>
        <v>0.109559945762157</v>
      </c>
      <c r="D589" s="25">
        <f>VLOOKUP(B589,input_BB!$B$19:$L$10000,$D$35,0)</f>
        <v>1134.6099999999999</v>
      </c>
      <c r="E589" s="27">
        <f t="shared" si="33"/>
        <v>7.0549769229750056E-3</v>
      </c>
      <c r="F589" s="34">
        <f t="shared" si="35"/>
        <v>-6.3057776687890366E-3</v>
      </c>
      <c r="G589" s="25">
        <f t="shared" si="34"/>
        <v>6.9834390562885706E-2</v>
      </c>
      <c r="I589" s="31">
        <v>38093</v>
      </c>
      <c r="J589" s="20">
        <v>0.109559945762157</v>
      </c>
      <c r="K589" s="20">
        <v>0</v>
      </c>
      <c r="L589" s="20">
        <v>6.9834390562885706E-2</v>
      </c>
      <c r="M589" s="20">
        <v>0.191171602830214</v>
      </c>
      <c r="N589" s="20">
        <v>0.73899400660689996</v>
      </c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30"/>
    </row>
    <row r="590" spans="1:27" hidden="1" x14ac:dyDescent="0.25">
      <c r="A590">
        <v>554</v>
      </c>
      <c r="B590" s="15">
        <v>38100</v>
      </c>
      <c r="C590" s="25">
        <f t="shared" si="32"/>
        <v>0.109547294676304</v>
      </c>
      <c r="D590" s="25">
        <f>VLOOKUP(B590,input_BB!$B$19:$L$10000,$D$35,0)</f>
        <v>1140.5999999999999</v>
      </c>
      <c r="E590" s="27">
        <f t="shared" si="33"/>
        <v>7.0299780168623319E-3</v>
      </c>
      <c r="F590" s="34">
        <f t="shared" si="35"/>
        <v>1.1234771618158224E-3</v>
      </c>
      <c r="G590" s="25">
        <f t="shared" si="34"/>
        <v>6.9810886468666802E-2</v>
      </c>
      <c r="I590" s="31">
        <v>38100</v>
      </c>
      <c r="J590" s="20">
        <v>0.109547294676304</v>
      </c>
      <c r="K590" s="20">
        <v>0</v>
      </c>
      <c r="L590" s="20">
        <v>6.9810886468666802E-2</v>
      </c>
      <c r="M590" s="20">
        <v>0.191201008022017</v>
      </c>
      <c r="N590" s="20">
        <v>0.73898810550931604</v>
      </c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30"/>
    </row>
    <row r="591" spans="1:27" hidden="1" x14ac:dyDescent="0.25">
      <c r="A591">
        <v>555</v>
      </c>
      <c r="B591" s="15">
        <v>38107</v>
      </c>
      <c r="C591" s="25">
        <f t="shared" si="32"/>
        <v>0.10953471064567601</v>
      </c>
      <c r="D591" s="25">
        <f>VLOOKUP(B591,input_BB!$B$19:$L$10000,$D$35,0)</f>
        <v>1107.31</v>
      </c>
      <c r="E591" s="27">
        <f t="shared" si="33"/>
        <v>7.0051116137848568E-3</v>
      </c>
      <c r="F591" s="34">
        <f t="shared" si="35"/>
        <v>-2.4061131137571468E-2</v>
      </c>
      <c r="G591" s="25">
        <f t="shared" si="34"/>
        <v>6.9788577222266501E-2</v>
      </c>
      <c r="I591" s="31">
        <v>38107</v>
      </c>
      <c r="J591" s="20">
        <v>0.10953471064567601</v>
      </c>
      <c r="K591" s="20">
        <v>0</v>
      </c>
      <c r="L591" s="20">
        <v>6.9788577222266501E-2</v>
      </c>
      <c r="M591" s="20">
        <v>0.191229136872477</v>
      </c>
      <c r="N591" s="20">
        <v>0.73898228590525705</v>
      </c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30"/>
    </row>
    <row r="592" spans="1:27" hidden="1" x14ac:dyDescent="0.25">
      <c r="A592">
        <v>556</v>
      </c>
      <c r="B592" s="15">
        <v>38114</v>
      </c>
      <c r="C592" s="25">
        <f t="shared" si="32"/>
        <v>0.10952215641737</v>
      </c>
      <c r="D592" s="25">
        <f>VLOOKUP(B592,input_BB!$B$19:$L$10000,$D$35,0)</f>
        <v>1098.7</v>
      </c>
      <c r="E592" s="27">
        <f t="shared" si="33"/>
        <v>6.9803041009447817E-3</v>
      </c>
      <c r="F592" s="34">
        <f t="shared" si="35"/>
        <v>-3.6735051727161072E-2</v>
      </c>
      <c r="G592" s="25">
        <f t="shared" si="34"/>
        <v>6.9765880378705E-2</v>
      </c>
      <c r="I592" s="31">
        <v>38114</v>
      </c>
      <c r="J592" s="20">
        <v>0.10952215641737</v>
      </c>
      <c r="K592" s="20">
        <v>0</v>
      </c>
      <c r="L592" s="20">
        <v>6.9765880378705E-2</v>
      </c>
      <c r="M592" s="20">
        <v>0.191258655842966</v>
      </c>
      <c r="N592" s="20">
        <v>0.73897546377832901</v>
      </c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30"/>
    </row>
    <row r="593" spans="1:27" hidden="1" x14ac:dyDescent="0.25">
      <c r="A593">
        <v>557</v>
      </c>
      <c r="B593" s="15">
        <v>38121</v>
      </c>
      <c r="C593" s="25">
        <f t="shared" si="32"/>
        <v>0.109509646892548</v>
      </c>
      <c r="D593" s="25">
        <f>VLOOKUP(B593,input_BB!$B$19:$L$10000,$D$35,0)</f>
        <v>1095.7</v>
      </c>
      <c r="E593" s="27">
        <f t="shared" si="33"/>
        <v>6.9555849234628486E-3</v>
      </c>
      <c r="F593" s="34">
        <f t="shared" si="35"/>
        <v>-1.0484868735945563E-2</v>
      </c>
      <c r="G593" s="25">
        <f t="shared" si="34"/>
        <v>6.9744317352099697E-2</v>
      </c>
      <c r="I593" s="31">
        <v>38121</v>
      </c>
      <c r="J593" s="20">
        <v>0.109509646892548</v>
      </c>
      <c r="K593" s="20">
        <v>0</v>
      </c>
      <c r="L593" s="20">
        <v>6.9744317352099697E-2</v>
      </c>
      <c r="M593" s="20">
        <v>0.19128638293515801</v>
      </c>
      <c r="N593" s="20">
        <v>0.73896929971274194</v>
      </c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30"/>
    </row>
    <row r="594" spans="1:27" hidden="1" x14ac:dyDescent="0.25">
      <c r="A594">
        <v>558</v>
      </c>
      <c r="B594" s="15">
        <v>38128</v>
      </c>
      <c r="C594" s="25">
        <f t="shared" si="32"/>
        <v>0.109497182071209</v>
      </c>
      <c r="D594" s="25">
        <f>VLOOKUP(B594,input_BB!$B$19:$L$10000,$D$35,0)</f>
        <v>1093.56</v>
      </c>
      <c r="E594" s="27">
        <f t="shared" si="33"/>
        <v>6.9309540813370573E-3</v>
      </c>
      <c r="F594" s="34">
        <f t="shared" si="35"/>
        <v>-4.67825612087025E-3</v>
      </c>
      <c r="G594" s="25">
        <f t="shared" si="34"/>
        <v>7.9522953713790104E-2</v>
      </c>
      <c r="I594" s="31">
        <v>38128</v>
      </c>
      <c r="J594" s="20">
        <v>0.109497182071209</v>
      </c>
      <c r="K594" s="20">
        <v>0</v>
      </c>
      <c r="L594" s="20">
        <v>7.9522953713790104E-2</v>
      </c>
      <c r="M594" s="20">
        <v>0.17882447067228599</v>
      </c>
      <c r="N594" s="20">
        <v>0.74165257561392395</v>
      </c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30"/>
    </row>
    <row r="595" spans="1:27" hidden="1" x14ac:dyDescent="0.25">
      <c r="A595">
        <v>559</v>
      </c>
      <c r="B595" s="15">
        <v>38135</v>
      </c>
      <c r="C595" s="25">
        <f t="shared" si="32"/>
        <v>0.10948477685451501</v>
      </c>
      <c r="D595" s="25">
        <f>VLOOKUP(B595,input_BB!$B$19:$L$10000,$D$35,0)</f>
        <v>1120.68</v>
      </c>
      <c r="E595" s="27">
        <f t="shared" si="33"/>
        <v>6.9064410196881219E-3</v>
      </c>
      <c r="F595" s="34">
        <f t="shared" si="35"/>
        <v>2.2798211189194229E-2</v>
      </c>
      <c r="G595" s="25">
        <f t="shared" si="34"/>
        <v>7.9491903855399296E-2</v>
      </c>
      <c r="I595" s="31">
        <v>38135</v>
      </c>
      <c r="J595" s="20">
        <v>0.10948477685451501</v>
      </c>
      <c r="K595" s="20">
        <v>0</v>
      </c>
      <c r="L595" s="20">
        <v>7.9491903855399296E-2</v>
      </c>
      <c r="M595" s="20">
        <v>0.17881805052462499</v>
      </c>
      <c r="N595" s="20">
        <v>0.74169004561997598</v>
      </c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30"/>
    </row>
    <row r="596" spans="1:27" hidden="1" x14ac:dyDescent="0.25">
      <c r="A596">
        <v>560</v>
      </c>
      <c r="B596" s="15">
        <v>38142</v>
      </c>
      <c r="C596" s="25">
        <f t="shared" si="32"/>
        <v>0.109472386538982</v>
      </c>
      <c r="D596" s="25">
        <f>VLOOKUP(B596,input_BB!$B$19:$L$10000,$D$35,0)</f>
        <v>1122.5</v>
      </c>
      <c r="E596" s="27">
        <f t="shared" si="33"/>
        <v>6.8819574031578727E-3</v>
      </c>
      <c r="F596" s="34">
        <f t="shared" si="35"/>
        <v>2.6464025750759124E-2</v>
      </c>
      <c r="G596" s="25">
        <f t="shared" si="34"/>
        <v>7.9461000044530702E-2</v>
      </c>
      <c r="I596" s="31">
        <v>38142</v>
      </c>
      <c r="J596" s="20">
        <v>0.109472386538982</v>
      </c>
      <c r="K596" s="20">
        <v>0</v>
      </c>
      <c r="L596" s="20">
        <v>7.9461000044530702E-2</v>
      </c>
      <c r="M596" s="20">
        <v>0.17881254673550601</v>
      </c>
      <c r="N596" s="20">
        <v>0.741726453219964</v>
      </c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30"/>
    </row>
    <row r="597" spans="1:27" hidden="1" x14ac:dyDescent="0.25">
      <c r="A597">
        <v>561</v>
      </c>
      <c r="B597" s="15">
        <v>38149</v>
      </c>
      <c r="C597" s="25">
        <f t="shared" si="32"/>
        <v>0.109460040926933</v>
      </c>
      <c r="D597" s="25">
        <f>VLOOKUP(B597,input_BB!$B$19:$L$10000,$D$35,0)</f>
        <v>1136.47</v>
      </c>
      <c r="E597" s="27">
        <f t="shared" si="33"/>
        <v>6.8575621219857394E-3</v>
      </c>
      <c r="F597" s="34">
        <f t="shared" si="35"/>
        <v>1.4089659849377156E-2</v>
      </c>
      <c r="G597" s="25">
        <f t="shared" si="34"/>
        <v>7.94306563881262E-2</v>
      </c>
      <c r="I597" s="31">
        <v>38149</v>
      </c>
      <c r="J597" s="20">
        <v>0.109460040926933</v>
      </c>
      <c r="K597" s="20">
        <v>0</v>
      </c>
      <c r="L597" s="20">
        <v>7.94306563881262E-2</v>
      </c>
      <c r="M597" s="20">
        <v>0.17880444205102899</v>
      </c>
      <c r="N597" s="20">
        <v>0.74176490156084396</v>
      </c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30"/>
    </row>
    <row r="598" spans="1:27" hidden="1" x14ac:dyDescent="0.25">
      <c r="A598">
        <v>562</v>
      </c>
      <c r="B598" s="15">
        <v>38156</v>
      </c>
      <c r="C598" s="25">
        <f t="shared" si="32"/>
        <v>0.109447747468948</v>
      </c>
      <c r="D598" s="25">
        <f>VLOOKUP(B598,input_BB!$B$19:$L$10000,$D$35,0)</f>
        <v>1135.02</v>
      </c>
      <c r="E598" s="27">
        <f t="shared" si="33"/>
        <v>6.8332698987301184E-3</v>
      </c>
      <c r="F598" s="34">
        <f t="shared" si="35"/>
        <v>1.1153674832962146E-2</v>
      </c>
      <c r="G598" s="25">
        <f t="shared" si="34"/>
        <v>7.9398467677387799E-2</v>
      </c>
      <c r="I598" s="31">
        <v>38156</v>
      </c>
      <c r="J598" s="20">
        <v>0.109447747468948</v>
      </c>
      <c r="K598" s="20">
        <v>0</v>
      </c>
      <c r="L598" s="20">
        <v>7.9398467677387799E-2</v>
      </c>
      <c r="M598" s="20">
        <v>0.17879931318503001</v>
      </c>
      <c r="N598" s="20">
        <v>0.74180221913758204</v>
      </c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30"/>
    </row>
    <row r="599" spans="1:27" hidden="1" x14ac:dyDescent="0.25">
      <c r="A599">
        <v>563</v>
      </c>
      <c r="B599" s="15">
        <v>38163</v>
      </c>
      <c r="C599" s="25">
        <f t="shared" si="32"/>
        <v>0.109435446560383</v>
      </c>
      <c r="D599" s="25">
        <f>VLOOKUP(B599,input_BB!$B$19:$L$10000,$D$35,0)</f>
        <v>1134.43</v>
      </c>
      <c r="E599" s="27">
        <f t="shared" si="33"/>
        <v>6.8089629529161002E-3</v>
      </c>
      <c r="F599" s="34">
        <f t="shared" si="35"/>
        <v>-1.7950319850061902E-3</v>
      </c>
      <c r="G599" s="25">
        <f t="shared" si="34"/>
        <v>7.9368208294159803E-2</v>
      </c>
      <c r="I599" s="31">
        <v>38163</v>
      </c>
      <c r="J599" s="20">
        <v>0.109435446560383</v>
      </c>
      <c r="K599" s="20">
        <v>0</v>
      </c>
      <c r="L599" s="20">
        <v>7.9368208294159803E-2</v>
      </c>
      <c r="M599" s="20">
        <v>0.1787923362463</v>
      </c>
      <c r="N599" s="20">
        <v>0.74183945545954</v>
      </c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30"/>
    </row>
    <row r="600" spans="1:27" hidden="1" x14ac:dyDescent="0.25">
      <c r="A600">
        <v>564</v>
      </c>
      <c r="B600" s="15">
        <v>38170</v>
      </c>
      <c r="C600" s="25">
        <f t="shared" si="32"/>
        <v>0.109423227608204</v>
      </c>
      <c r="D600" s="25">
        <f>VLOOKUP(B600,input_BB!$B$19:$L$10000,$D$35,0)</f>
        <v>1125.3800000000001</v>
      </c>
      <c r="E600" s="27">
        <f t="shared" si="33"/>
        <v>6.7848179552560213E-3</v>
      </c>
      <c r="F600" s="34">
        <f t="shared" si="35"/>
        <v>-8.4932424098252968E-3</v>
      </c>
      <c r="G600" s="25">
        <f t="shared" si="34"/>
        <v>7.9337067869080499E-2</v>
      </c>
      <c r="I600" s="31">
        <v>38170</v>
      </c>
      <c r="J600" s="20">
        <v>0.109423227608204</v>
      </c>
      <c r="K600" s="20">
        <v>0</v>
      </c>
      <c r="L600" s="20">
        <v>7.9337067869080499E-2</v>
      </c>
      <c r="M600" s="20">
        <v>0.17878652157063099</v>
      </c>
      <c r="N600" s="20">
        <v>0.74187641056028797</v>
      </c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30"/>
    </row>
    <row r="601" spans="1:27" hidden="1" x14ac:dyDescent="0.25">
      <c r="A601">
        <v>565</v>
      </c>
      <c r="B601" s="15">
        <v>38177</v>
      </c>
      <c r="C601" s="25">
        <f t="shared" si="32"/>
        <v>0.109411060810089</v>
      </c>
      <c r="D601" s="25">
        <f>VLOOKUP(B601,input_BB!$B$19:$L$10000,$D$35,0)</f>
        <v>1112.81</v>
      </c>
      <c r="E601" s="27">
        <f t="shared" si="33"/>
        <v>6.7607760155124277E-3</v>
      </c>
      <c r="F601" s="34">
        <f t="shared" si="35"/>
        <v>-1.9058029142388744E-2</v>
      </c>
      <c r="G601" s="25">
        <f t="shared" si="34"/>
        <v>7.9307673917211302E-2</v>
      </c>
      <c r="I601" s="31">
        <v>38177</v>
      </c>
      <c r="J601" s="20">
        <v>0.109411060810089</v>
      </c>
      <c r="K601" s="20">
        <v>0</v>
      </c>
      <c r="L601" s="20">
        <v>7.9307673917211302E-2</v>
      </c>
      <c r="M601" s="20">
        <v>0.17877997118363401</v>
      </c>
      <c r="N601" s="20">
        <v>0.74191235489915497</v>
      </c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30"/>
    </row>
    <row r="602" spans="1:27" hidden="1" x14ac:dyDescent="0.25">
      <c r="A602">
        <v>566</v>
      </c>
      <c r="B602" s="15">
        <v>38184</v>
      </c>
      <c r="C602" s="25">
        <f t="shared" si="32"/>
        <v>0.109398938715458</v>
      </c>
      <c r="D602" s="25">
        <f>VLOOKUP(B602,input_BB!$B$19:$L$10000,$D$35,0)</f>
        <v>1101.3900000000001</v>
      </c>
      <c r="E602" s="27">
        <f t="shared" si="33"/>
        <v>6.7368224111269493E-3</v>
      </c>
      <c r="F602" s="34">
        <f t="shared" si="35"/>
        <v>-2.1317243953153597E-2</v>
      </c>
      <c r="G602" s="25">
        <f t="shared" si="34"/>
        <v>7.9276552380790899E-2</v>
      </c>
      <c r="I602" s="31">
        <v>38184</v>
      </c>
      <c r="J602" s="20">
        <v>0.109398938715458</v>
      </c>
      <c r="K602" s="20">
        <v>0</v>
      </c>
      <c r="L602" s="20">
        <v>7.9276552380790899E-2</v>
      </c>
      <c r="M602" s="20">
        <v>0.17877239452646501</v>
      </c>
      <c r="N602" s="20">
        <v>0.74195105309274401</v>
      </c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30"/>
    </row>
    <row r="603" spans="1:27" hidden="1" x14ac:dyDescent="0.25">
      <c r="A603">
        <v>567</v>
      </c>
      <c r="B603" s="15">
        <v>38191</v>
      </c>
      <c r="C603" s="25">
        <f t="shared" si="32"/>
        <v>0.109386824071407</v>
      </c>
      <c r="D603" s="25">
        <f>VLOOKUP(B603,input_BB!$B$19:$L$10000,$D$35,0)</f>
        <v>1086.2</v>
      </c>
      <c r="E603" s="27">
        <f t="shared" si="33"/>
        <v>6.7128835292998403E-3</v>
      </c>
      <c r="F603" s="34">
        <f t="shared" si="35"/>
        <v>-2.3912437882477655E-2</v>
      </c>
      <c r="G603" s="25">
        <f t="shared" si="34"/>
        <v>7.9246404282981797E-2</v>
      </c>
      <c r="I603" s="31">
        <v>38191</v>
      </c>
      <c r="J603" s="20">
        <v>0.109386824071407</v>
      </c>
      <c r="K603" s="20">
        <v>0</v>
      </c>
      <c r="L603" s="20">
        <v>7.9246404282981797E-2</v>
      </c>
      <c r="M603" s="20">
        <v>0.178766538707889</v>
      </c>
      <c r="N603" s="20">
        <v>0.74198705700912904</v>
      </c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30"/>
    </row>
    <row r="604" spans="1:27" hidden="1" x14ac:dyDescent="0.25">
      <c r="A604">
        <v>568</v>
      </c>
      <c r="B604" s="15">
        <v>38198</v>
      </c>
      <c r="C604" s="25">
        <f t="shared" si="32"/>
        <v>0.10937475413084</v>
      </c>
      <c r="D604" s="25">
        <f>VLOOKUP(B604,input_BB!$B$19:$L$10000,$D$35,0)</f>
        <v>1101.72</v>
      </c>
      <c r="E604" s="27">
        <f t="shared" si="33"/>
        <v>6.6890329828308472E-3</v>
      </c>
      <c r="F604" s="34">
        <f t="shared" si="35"/>
        <v>2.9962138751926659E-4</v>
      </c>
      <c r="G604" s="25">
        <f t="shared" si="34"/>
        <v>7.9216249713878195E-2</v>
      </c>
      <c r="I604" s="31">
        <v>38198</v>
      </c>
      <c r="J604" s="20">
        <v>0.10937475413084</v>
      </c>
      <c r="K604" s="20">
        <v>0</v>
      </c>
      <c r="L604" s="20">
        <v>7.9216249713878195E-2</v>
      </c>
      <c r="M604" s="20">
        <v>0.17875982070767399</v>
      </c>
      <c r="N604" s="20">
        <v>0.74202392957844798</v>
      </c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30"/>
    </row>
    <row r="605" spans="1:27" hidden="1" x14ac:dyDescent="0.25">
      <c r="A605">
        <v>569</v>
      </c>
      <c r="B605" s="15">
        <v>38205</v>
      </c>
      <c r="C605" s="25">
        <f t="shared" si="32"/>
        <v>0.10936272144317601</v>
      </c>
      <c r="D605" s="25">
        <f>VLOOKUP(B605,input_BB!$B$19:$L$10000,$D$35,0)</f>
        <v>1063.97</v>
      </c>
      <c r="E605" s="27">
        <f t="shared" si="33"/>
        <v>6.6652560491596525E-3</v>
      </c>
      <c r="F605" s="34">
        <f t="shared" si="35"/>
        <v>-2.0465844227582464E-2</v>
      </c>
      <c r="G605" s="25">
        <f t="shared" si="34"/>
        <v>7.9184645182533694E-2</v>
      </c>
      <c r="I605" s="31">
        <v>38205</v>
      </c>
      <c r="J605" s="20">
        <v>0.10936272144317601</v>
      </c>
      <c r="K605" s="20">
        <v>0</v>
      </c>
      <c r="L605" s="20">
        <v>7.9184645182533694E-2</v>
      </c>
      <c r="M605" s="20">
        <v>0.178753527186889</v>
      </c>
      <c r="N605" s="20">
        <v>0.74206182763057704</v>
      </c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30"/>
    </row>
    <row r="606" spans="1:27" hidden="1" x14ac:dyDescent="0.25">
      <c r="A606">
        <v>570</v>
      </c>
      <c r="B606" s="15">
        <v>38212</v>
      </c>
      <c r="C606" s="25">
        <f t="shared" si="32"/>
        <v>0.109350770711899</v>
      </c>
      <c r="D606" s="25">
        <f>VLOOKUP(B606,input_BB!$B$19:$L$10000,$D$35,0)</f>
        <v>1064.8</v>
      </c>
      <c r="E606" s="27">
        <f t="shared" si="33"/>
        <v>6.6416410636443166E-3</v>
      </c>
      <c r="F606" s="34">
        <f t="shared" si="35"/>
        <v>-3.3511236974911984E-2</v>
      </c>
      <c r="G606" s="25">
        <f t="shared" si="34"/>
        <v>7.9154476421134295E-2</v>
      </c>
      <c r="I606" s="31">
        <v>38212</v>
      </c>
      <c r="J606" s="20">
        <v>0.109350770711899</v>
      </c>
      <c r="K606" s="20">
        <v>0</v>
      </c>
      <c r="L606" s="20">
        <v>7.9154476421134295E-2</v>
      </c>
      <c r="M606" s="20">
        <v>0.17874709851220899</v>
      </c>
      <c r="N606" s="20">
        <v>0.74209842506665702</v>
      </c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30"/>
    </row>
    <row r="607" spans="1:27" hidden="1" x14ac:dyDescent="0.25">
      <c r="A607">
        <v>571</v>
      </c>
      <c r="B607" s="15">
        <v>38219</v>
      </c>
      <c r="C607" s="25">
        <f t="shared" si="32"/>
        <v>0.10933880507946001</v>
      </c>
      <c r="D607" s="25">
        <f>VLOOKUP(B607,input_BB!$B$19:$L$10000,$D$35,0)</f>
        <v>1098.3499999999999</v>
      </c>
      <c r="E607" s="27">
        <f t="shared" si="33"/>
        <v>6.6179966330083204E-3</v>
      </c>
      <c r="F607" s="34">
        <f t="shared" si="35"/>
        <v>3.2312941154355679E-2</v>
      </c>
      <c r="G607" s="25">
        <f t="shared" si="34"/>
        <v>7.9125166020012197E-2</v>
      </c>
      <c r="I607" s="31">
        <v>38219</v>
      </c>
      <c r="J607" s="20">
        <v>0.10933880507946001</v>
      </c>
      <c r="K607" s="20">
        <v>0</v>
      </c>
      <c r="L607" s="20">
        <v>7.9125166020012197E-2</v>
      </c>
      <c r="M607" s="20">
        <v>0.17873945030728799</v>
      </c>
      <c r="N607" s="20">
        <v>0.74213538367269904</v>
      </c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30"/>
    </row>
    <row r="608" spans="1:27" hidden="1" x14ac:dyDescent="0.25">
      <c r="A608">
        <v>572</v>
      </c>
      <c r="B608" s="15">
        <v>38226</v>
      </c>
      <c r="C608" s="25">
        <f t="shared" si="32"/>
        <v>0.109326891601086</v>
      </c>
      <c r="D608" s="25">
        <f>VLOOKUP(B608,input_BB!$B$19:$L$10000,$D$35,0)</f>
        <v>1107.77</v>
      </c>
      <c r="E608" s="27">
        <f t="shared" si="33"/>
        <v>6.5944552602907568E-3</v>
      </c>
      <c r="F608" s="34">
        <f t="shared" si="35"/>
        <v>4.0354996243425978E-2</v>
      </c>
      <c r="G608" s="25">
        <f t="shared" si="34"/>
        <v>7.9094878354155698E-2</v>
      </c>
      <c r="I608" s="31">
        <v>38226</v>
      </c>
      <c r="J608" s="20">
        <v>0.109326891601086</v>
      </c>
      <c r="K608" s="20">
        <v>0</v>
      </c>
      <c r="L608" s="20">
        <v>7.9094878354155698E-2</v>
      </c>
      <c r="M608" s="20">
        <v>0.17873341255217701</v>
      </c>
      <c r="N608" s="20">
        <v>0.74217170909366803</v>
      </c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30"/>
    </row>
    <row r="609" spans="1:27" hidden="1" x14ac:dyDescent="0.25">
      <c r="A609">
        <v>573</v>
      </c>
      <c r="B609" s="15">
        <v>38233</v>
      </c>
      <c r="C609" s="25">
        <f t="shared" si="32"/>
        <v>0.109315030276775</v>
      </c>
      <c r="D609" s="25">
        <f>VLOOKUP(B609,input_BB!$B$19:$L$10000,$D$35,0)</f>
        <v>1113.6300000000001</v>
      </c>
      <c r="E609" s="27">
        <f t="shared" si="33"/>
        <v>6.5710169454877305E-3</v>
      </c>
      <c r="F609" s="34">
        <f t="shared" si="35"/>
        <v>1.391177675604327E-2</v>
      </c>
      <c r="G609" s="25">
        <f t="shared" si="34"/>
        <v>7.9064430417948001E-2</v>
      </c>
      <c r="I609" s="31">
        <v>38233</v>
      </c>
      <c r="J609" s="20">
        <v>0.109315030276775</v>
      </c>
      <c r="K609" s="20">
        <v>0</v>
      </c>
      <c r="L609" s="20">
        <v>7.9064430417948001E-2</v>
      </c>
      <c r="M609" s="20">
        <v>0.178727039827934</v>
      </c>
      <c r="N609" s="20">
        <v>0.742208529754118</v>
      </c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30"/>
    </row>
    <row r="610" spans="1:27" hidden="1" x14ac:dyDescent="0.25">
      <c r="A610">
        <v>574</v>
      </c>
      <c r="B610" s="15">
        <v>38240</v>
      </c>
      <c r="C610" s="25">
        <f t="shared" si="32"/>
        <v>0.109303213655949</v>
      </c>
      <c r="D610" s="25">
        <f>VLOOKUP(B610,input_BB!$B$19:$L$10000,$D$35,0)</f>
        <v>1123.92</v>
      </c>
      <c r="E610" s="27">
        <f t="shared" si="33"/>
        <v>6.5476669660447942E-3</v>
      </c>
      <c r="F610" s="34">
        <f t="shared" si="35"/>
        <v>1.4578838567572694E-2</v>
      </c>
      <c r="G610" s="25">
        <f t="shared" si="34"/>
        <v>7.90356082298449E-2</v>
      </c>
      <c r="I610" s="31">
        <v>38240</v>
      </c>
      <c r="J610" s="20">
        <v>0.109303213655949</v>
      </c>
      <c r="K610" s="20">
        <v>0</v>
      </c>
      <c r="L610" s="20">
        <v>7.90356082298449E-2</v>
      </c>
      <c r="M610" s="20">
        <v>0.178719998555155</v>
      </c>
      <c r="N610" s="20">
        <v>0.74224439321500002</v>
      </c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30"/>
    </row>
    <row r="611" spans="1:27" hidden="1" x14ac:dyDescent="0.25">
      <c r="A611">
        <v>575</v>
      </c>
      <c r="B611" s="15">
        <v>38247</v>
      </c>
      <c r="C611" s="25">
        <f t="shared" si="32"/>
        <v>0.109291419386864</v>
      </c>
      <c r="D611" s="25">
        <f>VLOOKUP(B611,input_BB!$B$19:$L$10000,$D$35,0)</f>
        <v>1128.55</v>
      </c>
      <c r="E611" s="27">
        <f t="shared" si="33"/>
        <v>6.5243611542789405E-3</v>
      </c>
      <c r="F611" s="34">
        <f t="shared" si="35"/>
        <v>1.3397627578279891E-2</v>
      </c>
      <c r="G611" s="25">
        <f t="shared" si="34"/>
        <v>7.9005680520957897E-2</v>
      </c>
      <c r="I611" s="31">
        <v>38247</v>
      </c>
      <c r="J611" s="20">
        <v>0.109291419386864</v>
      </c>
      <c r="K611" s="20">
        <v>0</v>
      </c>
      <c r="L611" s="20">
        <v>7.9005680520957897E-2</v>
      </c>
      <c r="M611" s="20">
        <v>0.17871332430625</v>
      </c>
      <c r="N611" s="20">
        <v>0.742280995172792</v>
      </c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30"/>
    </row>
    <row r="612" spans="1:27" hidden="1" x14ac:dyDescent="0.25">
      <c r="A612">
        <v>576</v>
      </c>
      <c r="B612" s="15">
        <v>38254</v>
      </c>
      <c r="C612" s="25">
        <f t="shared" si="32"/>
        <v>0.109279654920101</v>
      </c>
      <c r="D612" s="25">
        <f>VLOOKUP(B612,input_BB!$B$19:$L$10000,$D$35,0)</f>
        <v>1110.1099999999999</v>
      </c>
      <c r="E612" s="27">
        <f t="shared" si="33"/>
        <v>6.5011142327505147E-3</v>
      </c>
      <c r="F612" s="34">
        <f t="shared" si="35"/>
        <v>-1.2287351412912151E-2</v>
      </c>
      <c r="G612" s="25">
        <f t="shared" si="34"/>
        <v>7.8975950232055295E-2</v>
      </c>
      <c r="I612" s="31">
        <v>38254</v>
      </c>
      <c r="J612" s="20">
        <v>0.109279654920101</v>
      </c>
      <c r="K612" s="20">
        <v>0</v>
      </c>
      <c r="L612" s="20">
        <v>7.8975950232055295E-2</v>
      </c>
      <c r="M612" s="20">
        <v>0.178706757422158</v>
      </c>
      <c r="N612" s="20">
        <v>0.74231729234578603</v>
      </c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30"/>
    </row>
    <row r="613" spans="1:27" hidden="1" x14ac:dyDescent="0.25">
      <c r="A613">
        <v>577</v>
      </c>
      <c r="B613" s="15">
        <v>38261</v>
      </c>
      <c r="C613" s="25">
        <f t="shared" si="32"/>
        <v>0.109267957508564</v>
      </c>
      <c r="D613" s="25">
        <f>VLOOKUP(B613,input_BB!$B$19:$L$10000,$D$35,0)</f>
        <v>1131.5</v>
      </c>
      <c r="E613" s="27">
        <f t="shared" si="33"/>
        <v>6.4779998142592624E-3</v>
      </c>
      <c r="F613" s="34">
        <f t="shared" si="35"/>
        <v>2.6139736830446125E-3</v>
      </c>
      <c r="G613" s="25">
        <f t="shared" si="34"/>
        <v>7.8946109131223005E-2</v>
      </c>
      <c r="I613" s="31">
        <v>38261</v>
      </c>
      <c r="J613" s="20">
        <v>0.109267957508564</v>
      </c>
      <c r="K613" s="20">
        <v>0</v>
      </c>
      <c r="L613" s="20">
        <v>7.8946109131223005E-2</v>
      </c>
      <c r="M613" s="20">
        <v>0.17870122358094401</v>
      </c>
      <c r="N613" s="20">
        <v>0.742352667287833</v>
      </c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30"/>
    </row>
    <row r="614" spans="1:27" hidden="1" x14ac:dyDescent="0.25">
      <c r="A614">
        <v>578</v>
      </c>
      <c r="B614" s="15">
        <v>38268</v>
      </c>
      <c r="C614" s="25">
        <f t="shared" ref="C614:C677" si="36">J614</f>
        <v>0.10925626754760701</v>
      </c>
      <c r="D614" s="25">
        <f>VLOOKUP(B614,input_BB!$B$19:$L$10000,$D$35,0)</f>
        <v>1122.1400000000001</v>
      </c>
      <c r="E614" s="27">
        <f t="shared" ref="E614:E677" si="37">(C614-$E$34)/$E$36</f>
        <v>6.4549001183264064E-3</v>
      </c>
      <c r="F614" s="34">
        <f t="shared" si="35"/>
        <v>1.0836763924295889E-2</v>
      </c>
      <c r="G614" s="25">
        <f t="shared" ref="G614:G677" si="38">VLOOKUP(B614,$I$37:$AA$5000,$G$34,0)</f>
        <v>7.8915998567484394E-2</v>
      </c>
      <c r="I614" s="31">
        <v>38268</v>
      </c>
      <c r="J614" s="20">
        <v>0.10925626754760701</v>
      </c>
      <c r="K614" s="20">
        <v>0</v>
      </c>
      <c r="L614" s="20">
        <v>7.8915998567484394E-2</v>
      </c>
      <c r="M614" s="20">
        <v>0.17869366905432699</v>
      </c>
      <c r="N614" s="20">
        <v>0.74239033237818897</v>
      </c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30"/>
    </row>
    <row r="615" spans="1:27" hidden="1" x14ac:dyDescent="0.25">
      <c r="A615">
        <v>579</v>
      </c>
      <c r="B615" s="15">
        <v>38275</v>
      </c>
      <c r="C615" s="25">
        <f t="shared" si="36"/>
        <v>0.109244644641876</v>
      </c>
      <c r="D615" s="25">
        <f>VLOOKUP(B615,input_BB!$B$19:$L$10000,$D$35,0)</f>
        <v>1108.2</v>
      </c>
      <c r="E615" s="27">
        <f t="shared" si="37"/>
        <v>6.4319329254306961E-3</v>
      </c>
      <c r="F615" s="34">
        <f t="shared" si="35"/>
        <v>-2.0592134334953549E-2</v>
      </c>
      <c r="G615" s="25">
        <f t="shared" si="38"/>
        <v>7.8886681884451304E-2</v>
      </c>
      <c r="I615" s="31">
        <v>38275</v>
      </c>
      <c r="J615" s="20">
        <v>0.109244644641876</v>
      </c>
      <c r="K615" s="20">
        <v>0</v>
      </c>
      <c r="L615" s="20">
        <v>7.8886681884451304E-2</v>
      </c>
      <c r="M615" s="20">
        <v>0.178687343985586</v>
      </c>
      <c r="N615" s="20">
        <v>0.74242597412996203</v>
      </c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30"/>
    </row>
    <row r="616" spans="1:27" hidden="1" x14ac:dyDescent="0.25">
      <c r="A616">
        <v>580</v>
      </c>
      <c r="B616" s="15">
        <v>38282</v>
      </c>
      <c r="C616" s="25">
        <f t="shared" si="36"/>
        <v>0.109233051538467</v>
      </c>
      <c r="D616" s="25">
        <f>VLOOKUP(B616,input_BB!$B$19:$L$10000,$D$35,0)</f>
        <v>1095.73</v>
      </c>
      <c r="E616" s="27">
        <f t="shared" si="37"/>
        <v>6.4090246227724405E-3</v>
      </c>
      <c r="F616" s="34">
        <f t="shared" ref="F616:F679" si="39">D616/D614-1</f>
        <v>-2.3535387741280167E-2</v>
      </c>
      <c r="G616" s="25">
        <f t="shared" si="38"/>
        <v>7.8856948787105002E-2</v>
      </c>
      <c r="I616" s="31">
        <v>38282</v>
      </c>
      <c r="J616" s="20">
        <v>0.109233051538467</v>
      </c>
      <c r="K616" s="20">
        <v>0</v>
      </c>
      <c r="L616" s="20">
        <v>7.8856948787105002E-2</v>
      </c>
      <c r="M616" s="20">
        <v>0.17868054134898401</v>
      </c>
      <c r="N616" s="20">
        <v>0.74246250986391105</v>
      </c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30"/>
    </row>
    <row r="617" spans="1:27" hidden="1" x14ac:dyDescent="0.25">
      <c r="A617">
        <v>581</v>
      </c>
      <c r="B617" s="15">
        <v>38289</v>
      </c>
      <c r="C617" s="25">
        <f t="shared" si="36"/>
        <v>0.109221465885639</v>
      </c>
      <c r="D617" s="25">
        <f>VLOOKUP(B617,input_BB!$B$19:$L$10000,$D$35,0)</f>
        <v>1130.2</v>
      </c>
      <c r="E617" s="27">
        <f t="shared" si="37"/>
        <v>6.3861310426745017E-3</v>
      </c>
      <c r="F617" s="34">
        <f t="shared" si="39"/>
        <v>1.9852012272153052E-2</v>
      </c>
      <c r="G617" s="25">
        <f t="shared" si="38"/>
        <v>7.8828336671010996E-2</v>
      </c>
      <c r="I617" s="31">
        <v>38289</v>
      </c>
      <c r="J617" s="20">
        <v>0.109221465885639</v>
      </c>
      <c r="K617" s="20">
        <v>0</v>
      </c>
      <c r="L617" s="20">
        <v>7.8828336671010996E-2</v>
      </c>
      <c r="M617" s="20">
        <v>0.17867391731641599</v>
      </c>
      <c r="N617" s="20">
        <v>0.74249774601257301</v>
      </c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30"/>
    </row>
    <row r="618" spans="1:27" hidden="1" x14ac:dyDescent="0.25">
      <c r="A618">
        <v>582</v>
      </c>
      <c r="B618" s="15">
        <v>38296</v>
      </c>
      <c r="C618" s="25">
        <f t="shared" si="36"/>
        <v>0.109209969639778</v>
      </c>
      <c r="D618" s="25">
        <f>VLOOKUP(B618,input_BB!$B$19:$L$10000,$D$35,0)</f>
        <v>1166.17</v>
      </c>
      <c r="E618" s="27">
        <f t="shared" si="37"/>
        <v>6.3634141332908466E-3</v>
      </c>
      <c r="F618" s="34">
        <f t="shared" si="39"/>
        <v>6.4285909850054335E-2</v>
      </c>
      <c r="G618" s="25">
        <f t="shared" si="38"/>
        <v>7.8798947579770295E-2</v>
      </c>
      <c r="I618" s="31">
        <v>38296</v>
      </c>
      <c r="J618" s="20">
        <v>0.109209969639778</v>
      </c>
      <c r="K618" s="20">
        <v>0</v>
      </c>
      <c r="L618" s="20">
        <v>7.8798947579770295E-2</v>
      </c>
      <c r="M618" s="20">
        <v>0.178667905712212</v>
      </c>
      <c r="N618" s="20">
        <v>0.74253314670801795</v>
      </c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30"/>
    </row>
    <row r="619" spans="1:27" hidden="1" x14ac:dyDescent="0.25">
      <c r="A619">
        <v>583</v>
      </c>
      <c r="B619" s="15">
        <v>38303</v>
      </c>
      <c r="C619" s="25">
        <f t="shared" si="36"/>
        <v>0.109198458492756</v>
      </c>
      <c r="D619" s="25">
        <f>VLOOKUP(B619,input_BB!$B$19:$L$10000,$D$35,0)</f>
        <v>1184.17</v>
      </c>
      <c r="E619" s="27">
        <f t="shared" si="37"/>
        <v>6.3406677787884776E-3</v>
      </c>
      <c r="F619" s="34">
        <f t="shared" si="39"/>
        <v>4.7752610157494324E-2</v>
      </c>
      <c r="G619" s="25">
        <f t="shared" si="38"/>
        <v>7.8769669557289104E-2</v>
      </c>
      <c r="I619" s="31">
        <v>38303</v>
      </c>
      <c r="J619" s="20">
        <v>0.109198458492756</v>
      </c>
      <c r="K619" s="20">
        <v>0</v>
      </c>
      <c r="L619" s="20">
        <v>7.8769669557289104E-2</v>
      </c>
      <c r="M619" s="20">
        <v>0.17866070597334099</v>
      </c>
      <c r="N619" s="20">
        <v>0.74256962446937003</v>
      </c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30"/>
    </row>
    <row r="620" spans="1:27" hidden="1" x14ac:dyDescent="0.25">
      <c r="A620">
        <v>584</v>
      </c>
      <c r="B620" s="15">
        <v>38310</v>
      </c>
      <c r="C620" s="25">
        <f t="shared" si="36"/>
        <v>0.109187006950378</v>
      </c>
      <c r="D620" s="25">
        <f>VLOOKUP(B620,input_BB!$B$19:$L$10000,$D$35,0)</f>
        <v>1170.3399999999999</v>
      </c>
      <c r="E620" s="27">
        <f t="shared" si="37"/>
        <v>6.3180392047609635E-3</v>
      </c>
      <c r="F620" s="34">
        <f t="shared" si="39"/>
        <v>3.5758079868284387E-3</v>
      </c>
      <c r="G620" s="25">
        <f t="shared" si="38"/>
        <v>7.8740393278304996E-2</v>
      </c>
      <c r="I620" s="31">
        <v>38310</v>
      </c>
      <c r="J620" s="20">
        <v>0.109187006950378</v>
      </c>
      <c r="K620" s="20">
        <v>0</v>
      </c>
      <c r="L620" s="20">
        <v>7.8740393278304996E-2</v>
      </c>
      <c r="M620" s="20">
        <v>0.178654556168929</v>
      </c>
      <c r="N620" s="20">
        <v>0.74260505055276604</v>
      </c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30"/>
    </row>
    <row r="621" spans="1:27" hidden="1" x14ac:dyDescent="0.25">
      <c r="A621">
        <v>585</v>
      </c>
      <c r="B621" s="15">
        <v>38317</v>
      </c>
      <c r="C621" s="25">
        <f t="shared" si="36"/>
        <v>0.109175592660904</v>
      </c>
      <c r="D621" s="25">
        <f>VLOOKUP(B621,input_BB!$B$19:$L$10000,$D$35,0)</f>
        <v>1182.6500000000001</v>
      </c>
      <c r="E621" s="27">
        <f t="shared" si="37"/>
        <v>6.295484243533195E-3</v>
      </c>
      <c r="F621" s="34">
        <f t="shared" si="39"/>
        <v>-1.2835994831823516E-3</v>
      </c>
      <c r="G621" s="25">
        <f t="shared" si="38"/>
        <v>7.8711448445018206E-2</v>
      </c>
      <c r="I621" s="31">
        <v>38317</v>
      </c>
      <c r="J621" s="20">
        <v>0.109175592660904</v>
      </c>
      <c r="K621" s="20">
        <v>0</v>
      </c>
      <c r="L621" s="20">
        <v>7.8711448445018206E-2</v>
      </c>
      <c r="M621" s="20">
        <v>0.17864861559604001</v>
      </c>
      <c r="N621" s="20">
        <v>0.74263993595894195</v>
      </c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30"/>
    </row>
    <row r="622" spans="1:27" hidden="1" x14ac:dyDescent="0.25">
      <c r="A622">
        <v>586</v>
      </c>
      <c r="B622" s="15">
        <v>38324</v>
      </c>
      <c r="C622" s="25">
        <f t="shared" si="36"/>
        <v>0.109164215624332</v>
      </c>
      <c r="D622" s="25">
        <f>VLOOKUP(B622,input_BB!$B$19:$L$10000,$D$35,0)</f>
        <v>1191.17</v>
      </c>
      <c r="E622" s="27">
        <f t="shared" si="37"/>
        <v>6.2730028951012229E-3</v>
      </c>
      <c r="F622" s="34">
        <f t="shared" si="39"/>
        <v>1.7798246663362827E-2</v>
      </c>
      <c r="G622" s="25">
        <f t="shared" si="38"/>
        <v>7.8682676287915795E-2</v>
      </c>
      <c r="I622" s="31">
        <v>38324</v>
      </c>
      <c r="J622" s="20">
        <v>0.109164215624332</v>
      </c>
      <c r="K622" s="20">
        <v>0</v>
      </c>
      <c r="L622" s="20">
        <v>7.8682676287915795E-2</v>
      </c>
      <c r="M622" s="20">
        <v>0.17864102295501799</v>
      </c>
      <c r="N622" s="20">
        <v>0.74267630075706703</v>
      </c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30"/>
    </row>
    <row r="623" spans="1:27" hidden="1" x14ac:dyDescent="0.25">
      <c r="A623">
        <v>587</v>
      </c>
      <c r="B623" s="15">
        <v>38331</v>
      </c>
      <c r="C623" s="25">
        <f t="shared" si="36"/>
        <v>0.10915287584066399</v>
      </c>
      <c r="D623" s="25">
        <f>VLOOKUP(B623,input_BB!$B$19:$L$10000,$D$35,0)</f>
        <v>1188</v>
      </c>
      <c r="E623" s="27">
        <f t="shared" si="37"/>
        <v>6.2505951594689973E-3</v>
      </c>
      <c r="F623" s="34">
        <f t="shared" si="39"/>
        <v>4.5237390605841199E-3</v>
      </c>
      <c r="G623" s="25">
        <f t="shared" si="38"/>
        <v>7.8653368235273996E-2</v>
      </c>
      <c r="I623" s="31">
        <v>38331</v>
      </c>
      <c r="J623" s="20">
        <v>0.10915287584066399</v>
      </c>
      <c r="K623" s="20">
        <v>0</v>
      </c>
      <c r="L623" s="20">
        <v>7.8653368235273996E-2</v>
      </c>
      <c r="M623" s="20">
        <v>0.17863509074100001</v>
      </c>
      <c r="N623" s="20">
        <v>0.74271154102372505</v>
      </c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30"/>
    </row>
    <row r="624" spans="1:27" hidden="1" x14ac:dyDescent="0.25">
      <c r="A624">
        <v>588</v>
      </c>
      <c r="B624" s="15">
        <v>38338</v>
      </c>
      <c r="C624" s="25">
        <f t="shared" si="36"/>
        <v>0.109141536056995</v>
      </c>
      <c r="D624" s="25">
        <f>VLOOKUP(B624,input_BB!$B$19:$L$10000,$D$35,0)</f>
        <v>1194.22</v>
      </c>
      <c r="E624" s="27">
        <f t="shared" si="37"/>
        <v>6.2281874238348245E-3</v>
      </c>
      <c r="F624" s="34">
        <f t="shared" si="39"/>
        <v>2.5605077360912887E-3</v>
      </c>
      <c r="G624" s="25">
        <f t="shared" si="38"/>
        <v>7.8625178481741206E-2</v>
      </c>
      <c r="I624" s="31">
        <v>38338</v>
      </c>
      <c r="J624" s="20">
        <v>0.109141536056995</v>
      </c>
      <c r="K624" s="20">
        <v>0</v>
      </c>
      <c r="L624" s="20">
        <v>7.8625178481741206E-2</v>
      </c>
      <c r="M624" s="20">
        <v>0.17862871614839401</v>
      </c>
      <c r="N624" s="20">
        <v>0.74274610536986496</v>
      </c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30"/>
    </row>
    <row r="625" spans="1:27" hidden="1" x14ac:dyDescent="0.25">
      <c r="A625">
        <v>589</v>
      </c>
      <c r="B625" s="15">
        <v>38345</v>
      </c>
      <c r="C625" s="25">
        <f t="shared" si="36"/>
        <v>0.109130270779133</v>
      </c>
      <c r="D625" s="25">
        <f>VLOOKUP(B625,input_BB!$B$19:$L$10000,$D$35,0)</f>
        <v>1210.1300000000001</v>
      </c>
      <c r="E625" s="27">
        <f t="shared" si="37"/>
        <v>6.205926913798141E-3</v>
      </c>
      <c r="F625" s="34">
        <f t="shared" si="39"/>
        <v>1.862794612794616E-2</v>
      </c>
      <c r="G625" s="25">
        <f t="shared" si="38"/>
        <v>7.8595752990828993E-2</v>
      </c>
      <c r="I625" s="31">
        <v>38345</v>
      </c>
      <c r="J625" s="20">
        <v>0.109130270779133</v>
      </c>
      <c r="K625" s="20">
        <v>0</v>
      </c>
      <c r="L625" s="20">
        <v>7.8595752990828993E-2</v>
      </c>
      <c r="M625" s="20">
        <v>0.17862186967344401</v>
      </c>
      <c r="N625" s="20">
        <v>0.74278237733572705</v>
      </c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30"/>
    </row>
    <row r="626" spans="1:27" hidden="1" x14ac:dyDescent="0.25">
      <c r="A626">
        <v>590</v>
      </c>
      <c r="B626" s="15">
        <v>38352</v>
      </c>
      <c r="C626" s="25">
        <f t="shared" si="36"/>
        <v>0.109119035303593</v>
      </c>
      <c r="D626" s="25">
        <f>VLOOKUP(B626,input_BB!$B$19:$L$10000,$D$35,0)</f>
        <v>1211.92</v>
      </c>
      <c r="E626" s="27">
        <f t="shared" si="37"/>
        <v>6.1837252939989122E-3</v>
      </c>
      <c r="F626" s="34">
        <f t="shared" si="39"/>
        <v>1.4821389693691289E-2</v>
      </c>
      <c r="G626" s="25">
        <f t="shared" si="38"/>
        <v>7.8568387327456399E-2</v>
      </c>
      <c r="I626" s="31">
        <v>38352</v>
      </c>
      <c r="J626" s="20">
        <v>0.109119035303593</v>
      </c>
      <c r="K626" s="20">
        <v>0</v>
      </c>
      <c r="L626" s="20">
        <v>7.8568387327456399E-2</v>
      </c>
      <c r="M626" s="20">
        <v>0.178614183643969</v>
      </c>
      <c r="N626" s="20">
        <v>0.74281742902857495</v>
      </c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30"/>
    </row>
    <row r="627" spans="1:27" hidden="1" x14ac:dyDescent="0.25">
      <c r="A627">
        <v>591</v>
      </c>
      <c r="B627" s="15">
        <v>38359</v>
      </c>
      <c r="C627" s="25">
        <f t="shared" si="36"/>
        <v>0.10910784453153601</v>
      </c>
      <c r="D627" s="25">
        <f>VLOOKUP(B627,input_BB!$B$19:$L$10000,$D$35,0)</f>
        <v>1186.19</v>
      </c>
      <c r="E627" s="27">
        <f t="shared" si="37"/>
        <v>6.1616120095558244E-3</v>
      </c>
      <c r="F627" s="34">
        <f t="shared" si="39"/>
        <v>-1.9782998520820105E-2</v>
      </c>
      <c r="G627" s="25">
        <f t="shared" si="38"/>
        <v>7.8539113034598595E-2</v>
      </c>
      <c r="I627" s="31">
        <v>38359</v>
      </c>
      <c r="J627" s="20">
        <v>0.10910784453153601</v>
      </c>
      <c r="K627" s="20">
        <v>0</v>
      </c>
      <c r="L627" s="20">
        <v>7.8539113034598595E-2</v>
      </c>
      <c r="M627" s="20">
        <v>0.17860762750911</v>
      </c>
      <c r="N627" s="20">
        <v>0.74285325945629099</v>
      </c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30"/>
    </row>
    <row r="628" spans="1:27" hidden="1" x14ac:dyDescent="0.25">
      <c r="A628">
        <v>592</v>
      </c>
      <c r="B628" s="15">
        <v>38366</v>
      </c>
      <c r="C628" s="25">
        <f t="shared" si="36"/>
        <v>0.10909666866064099</v>
      </c>
      <c r="D628" s="25">
        <f>VLOOKUP(B628,input_BB!$B$19:$L$10000,$D$35,0)</f>
        <v>1184.52</v>
      </c>
      <c r="E628" s="27">
        <f t="shared" si="37"/>
        <v>6.1395281702333977E-3</v>
      </c>
      <c r="F628" s="34">
        <f t="shared" si="39"/>
        <v>-2.2608753053006914E-2</v>
      </c>
      <c r="G628" s="25">
        <f t="shared" si="38"/>
        <v>7.8510619017027605E-2</v>
      </c>
      <c r="I628" s="31">
        <v>38366</v>
      </c>
      <c r="J628" s="20">
        <v>0.10909666866064099</v>
      </c>
      <c r="K628" s="20">
        <v>0</v>
      </c>
      <c r="L628" s="20">
        <v>7.8510619017027605E-2</v>
      </c>
      <c r="M628" s="20">
        <v>0.17860121460088901</v>
      </c>
      <c r="N628" s="20">
        <v>0.74288816638208299</v>
      </c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30"/>
    </row>
    <row r="629" spans="1:27" hidden="1" x14ac:dyDescent="0.25">
      <c r="A629">
        <v>593</v>
      </c>
      <c r="B629" s="15">
        <v>38373</v>
      </c>
      <c r="C629" s="25">
        <f t="shared" si="36"/>
        <v>0.109085522592068</v>
      </c>
      <c r="D629" s="25">
        <f>VLOOKUP(B629,input_BB!$B$19:$L$10000,$D$35,0)</f>
        <v>1167.8699999999999</v>
      </c>
      <c r="E629" s="27">
        <f t="shared" si="37"/>
        <v>6.1175032211484249E-3</v>
      </c>
      <c r="F629" s="34">
        <f t="shared" si="39"/>
        <v>-1.544440603950481E-2</v>
      </c>
      <c r="G629" s="25">
        <f t="shared" si="38"/>
        <v>7.8482318760591099E-2</v>
      </c>
      <c r="I629" s="31">
        <v>38373</v>
      </c>
      <c r="J629" s="20">
        <v>0.109085522592068</v>
      </c>
      <c r="K629" s="20">
        <v>0</v>
      </c>
      <c r="L629" s="20">
        <v>7.8482318760591099E-2</v>
      </c>
      <c r="M629" s="20">
        <v>0.17859504801929599</v>
      </c>
      <c r="N629" s="20">
        <v>0.74292263322011298</v>
      </c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30"/>
    </row>
    <row r="630" spans="1:27" hidden="1" x14ac:dyDescent="0.25">
      <c r="A630">
        <v>594</v>
      </c>
      <c r="B630" s="15">
        <v>38380</v>
      </c>
      <c r="C630" s="25">
        <f t="shared" si="36"/>
        <v>0.109074451029301</v>
      </c>
      <c r="D630" s="25">
        <f>VLOOKUP(B630,input_BB!$B$19:$L$10000,$D$35,0)</f>
        <v>1171.3599999999999</v>
      </c>
      <c r="E630" s="27">
        <f t="shared" si="37"/>
        <v>6.0956254976589951E-3</v>
      </c>
      <c r="F630" s="34">
        <f t="shared" si="39"/>
        <v>-1.1109985479350382E-2</v>
      </c>
      <c r="G630" s="25">
        <f t="shared" si="38"/>
        <v>7.84542786891963E-2</v>
      </c>
      <c r="I630" s="31">
        <v>38380</v>
      </c>
      <c r="J630" s="20">
        <v>0.109074451029301</v>
      </c>
      <c r="K630" s="20">
        <v>0</v>
      </c>
      <c r="L630" s="20">
        <v>7.84542786891963E-2</v>
      </c>
      <c r="M630" s="20">
        <v>0.17858815253258301</v>
      </c>
      <c r="N630" s="20">
        <v>0.74295756877822094</v>
      </c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30"/>
    </row>
    <row r="631" spans="1:27" hidden="1" x14ac:dyDescent="0.25">
      <c r="A631">
        <v>595</v>
      </c>
      <c r="B631" s="15">
        <v>38387</v>
      </c>
      <c r="C631" s="25">
        <f t="shared" si="36"/>
        <v>0.10906337946653399</v>
      </c>
      <c r="D631" s="25">
        <f>VLOOKUP(B631,input_BB!$B$19:$L$10000,$D$35,0)</f>
        <v>1203.03</v>
      </c>
      <c r="E631" s="27">
        <f t="shared" si="37"/>
        <v>6.0737477741695661E-3</v>
      </c>
      <c r="F631" s="34">
        <f t="shared" si="39"/>
        <v>3.0106090575149791E-2</v>
      </c>
      <c r="G631" s="25">
        <f t="shared" si="38"/>
        <v>7.8425019465063694E-2</v>
      </c>
      <c r="I631" s="31">
        <v>38387</v>
      </c>
      <c r="J631" s="20">
        <v>0.10906337946653399</v>
      </c>
      <c r="K631" s="20">
        <v>0</v>
      </c>
      <c r="L631" s="20">
        <v>7.8425019465063694E-2</v>
      </c>
      <c r="M631" s="20">
        <v>0.17858176081510099</v>
      </c>
      <c r="N631" s="20">
        <v>0.74299321971983501</v>
      </c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30"/>
    </row>
    <row r="632" spans="1:27" hidden="1" x14ac:dyDescent="0.25">
      <c r="A632">
        <v>596</v>
      </c>
      <c r="B632" s="15">
        <v>38394</v>
      </c>
      <c r="C632" s="25">
        <f t="shared" si="36"/>
        <v>0.10905234515667001</v>
      </c>
      <c r="D632" s="25">
        <f>VLOOKUP(B632,input_BB!$B$19:$L$10000,$D$35,0)</f>
        <v>1205.3</v>
      </c>
      <c r="E632" s="27">
        <f t="shared" si="37"/>
        <v>6.0519436634779347E-3</v>
      </c>
      <c r="F632" s="34">
        <f t="shared" si="39"/>
        <v>2.8974866821472434E-2</v>
      </c>
      <c r="G632" s="25">
        <f t="shared" si="38"/>
        <v>7.8397349632899099E-2</v>
      </c>
      <c r="I632" s="31">
        <v>38394</v>
      </c>
      <c r="J632" s="20">
        <v>0.10905234515667001</v>
      </c>
      <c r="K632" s="20">
        <v>0</v>
      </c>
      <c r="L632" s="20">
        <v>7.8397349632899099E-2</v>
      </c>
      <c r="M632" s="20">
        <v>0.178575874455944</v>
      </c>
      <c r="N632" s="20">
        <v>0.74302677591115696</v>
      </c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30"/>
    </row>
    <row r="633" spans="1:27" hidden="1" x14ac:dyDescent="0.25">
      <c r="A633">
        <v>597</v>
      </c>
      <c r="B633" s="15">
        <v>38401</v>
      </c>
      <c r="C633" s="25">
        <f t="shared" si="36"/>
        <v>0.109041318297386</v>
      </c>
      <c r="D633" s="25">
        <f>VLOOKUP(B633,input_BB!$B$19:$L$10000,$D$35,0)</f>
        <v>1201.5899999999999</v>
      </c>
      <c r="E633" s="27">
        <f t="shared" si="37"/>
        <v>6.0301542753446458E-3</v>
      </c>
      <c r="F633" s="34">
        <f t="shared" si="39"/>
        <v>-1.1969776314805225E-3</v>
      </c>
      <c r="G633" s="25">
        <f t="shared" si="38"/>
        <v>7.8369789826661401E-2</v>
      </c>
      <c r="I633" s="31">
        <v>38401</v>
      </c>
      <c r="J633" s="20">
        <v>0.109041318297386</v>
      </c>
      <c r="K633" s="20">
        <v>0</v>
      </c>
      <c r="L633" s="20">
        <v>7.8369789826661401E-2</v>
      </c>
      <c r="M633" s="20">
        <v>0.17856909801878501</v>
      </c>
      <c r="N633" s="20">
        <v>0.74306111215455295</v>
      </c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30"/>
    </row>
    <row r="634" spans="1:27" hidden="1" x14ac:dyDescent="0.25">
      <c r="A634">
        <v>598</v>
      </c>
      <c r="B634" s="15">
        <v>38408</v>
      </c>
      <c r="C634" s="25">
        <f t="shared" si="36"/>
        <v>0.10903038829565</v>
      </c>
      <c r="D634" s="25">
        <f>VLOOKUP(B634,input_BB!$B$19:$L$10000,$D$35,0)</f>
        <v>1211.3699999999999</v>
      </c>
      <c r="E634" s="27">
        <f t="shared" si="37"/>
        <v>6.0085562804859573E-3</v>
      </c>
      <c r="F634" s="34">
        <f t="shared" si="39"/>
        <v>5.0360905998505512E-3</v>
      </c>
      <c r="G634" s="25">
        <f t="shared" si="38"/>
        <v>7.8341152943163003E-2</v>
      </c>
      <c r="I634" s="31">
        <v>38408</v>
      </c>
      <c r="J634" s="20">
        <v>0.10903038829565</v>
      </c>
      <c r="K634" s="20">
        <v>0</v>
      </c>
      <c r="L634" s="20">
        <v>7.8341152943163003E-2</v>
      </c>
      <c r="M634" s="20">
        <v>0.17856250101398299</v>
      </c>
      <c r="N634" s="20">
        <v>0.74309634604285402</v>
      </c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30"/>
    </row>
    <row r="635" spans="1:27" hidden="1" x14ac:dyDescent="0.25">
      <c r="A635">
        <v>599</v>
      </c>
      <c r="B635" s="15">
        <v>38415</v>
      </c>
      <c r="C635" s="25">
        <f t="shared" si="36"/>
        <v>0.109019458293915</v>
      </c>
      <c r="D635" s="25">
        <f>VLOOKUP(B635,input_BB!$B$19:$L$10000,$D$35,0)</f>
        <v>1222.1300000000001</v>
      </c>
      <c r="E635" s="27">
        <f t="shared" si="37"/>
        <v>5.9869582856292708E-3</v>
      </c>
      <c r="F635" s="34">
        <f t="shared" si="39"/>
        <v>1.7094017094017255E-2</v>
      </c>
      <c r="G635" s="25">
        <f t="shared" si="38"/>
        <v>7.8312555752456797E-2</v>
      </c>
      <c r="I635" s="31">
        <v>38415</v>
      </c>
      <c r="J635" s="20">
        <v>0.109019458293915</v>
      </c>
      <c r="K635" s="20">
        <v>0</v>
      </c>
      <c r="L635" s="20">
        <v>7.8312555752456797E-2</v>
      </c>
      <c r="M635" s="20">
        <v>0.17855603855364699</v>
      </c>
      <c r="N635" s="20">
        <v>0.74313140569389602</v>
      </c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30"/>
    </row>
    <row r="636" spans="1:27" hidden="1" x14ac:dyDescent="0.25">
      <c r="A636">
        <v>600</v>
      </c>
      <c r="B636" s="15">
        <v>38422</v>
      </c>
      <c r="C636" s="25">
        <f t="shared" si="36"/>
        <v>0.109008550643921</v>
      </c>
      <c r="D636" s="25">
        <f>VLOOKUP(B636,input_BB!$B$19:$L$10000,$D$35,0)</f>
        <v>1200.08</v>
      </c>
      <c r="E636" s="27">
        <f t="shared" si="37"/>
        <v>5.9654044584496399E-3</v>
      </c>
      <c r="F636" s="34">
        <f t="shared" si="39"/>
        <v>-9.3200260861668882E-3</v>
      </c>
      <c r="G636" s="25">
        <f t="shared" si="38"/>
        <v>7.8284993839236303E-2</v>
      </c>
      <c r="I636" s="31">
        <v>38422</v>
      </c>
      <c r="J636" s="20">
        <v>0.109008550643921</v>
      </c>
      <c r="K636" s="20">
        <v>0</v>
      </c>
      <c r="L636" s="20">
        <v>7.8284993839236303E-2</v>
      </c>
      <c r="M636" s="20">
        <v>0.17854904807758401</v>
      </c>
      <c r="N636" s="20">
        <v>0.74316595808317998</v>
      </c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30"/>
    </row>
    <row r="637" spans="1:27" hidden="1" x14ac:dyDescent="0.25">
      <c r="A637">
        <v>601</v>
      </c>
      <c r="B637" s="15">
        <v>38429</v>
      </c>
      <c r="C637" s="25">
        <f t="shared" si="36"/>
        <v>0.108997695147991</v>
      </c>
      <c r="D637" s="25">
        <f>VLOOKUP(B637,input_BB!$B$19:$L$10000,$D$35,0)</f>
        <v>1189.6400000000001</v>
      </c>
      <c r="E637" s="27">
        <f t="shared" si="37"/>
        <v>5.9439536891865213E-3</v>
      </c>
      <c r="F637" s="34">
        <f t="shared" si="39"/>
        <v>-2.658473321168775E-2</v>
      </c>
      <c r="G637" s="25">
        <f t="shared" si="38"/>
        <v>7.8256983623742102E-2</v>
      </c>
      <c r="I637" s="31">
        <v>38429</v>
      </c>
      <c r="J637" s="20">
        <v>0.108997695147991</v>
      </c>
      <c r="K637" s="20">
        <v>0</v>
      </c>
      <c r="L637" s="20">
        <v>7.8256983623742102E-2</v>
      </c>
      <c r="M637" s="20">
        <v>0.17854266139274599</v>
      </c>
      <c r="N637" s="20">
        <v>0.743200354983512</v>
      </c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30"/>
    </row>
    <row r="638" spans="1:27" hidden="1" x14ac:dyDescent="0.25">
      <c r="A638">
        <v>602</v>
      </c>
      <c r="B638" s="15">
        <v>38436</v>
      </c>
      <c r="C638" s="25">
        <f t="shared" si="36"/>
        <v>0.108986847102642</v>
      </c>
      <c r="D638" s="25">
        <f>VLOOKUP(B638,input_BB!$B$19:$L$10000,$D$35,0)</f>
        <v>1171.42</v>
      </c>
      <c r="E638" s="27">
        <f t="shared" si="37"/>
        <v>5.9225176424837472E-3</v>
      </c>
      <c r="F638" s="34">
        <f t="shared" si="39"/>
        <v>-2.3881741217252062E-2</v>
      </c>
      <c r="G638" s="25">
        <f t="shared" si="38"/>
        <v>7.8229184863913004E-2</v>
      </c>
      <c r="I638" s="31">
        <v>38436</v>
      </c>
      <c r="J638" s="20">
        <v>0.108986847102642</v>
      </c>
      <c r="K638" s="20">
        <v>0</v>
      </c>
      <c r="L638" s="20">
        <v>7.8229184863913004E-2</v>
      </c>
      <c r="M638" s="20">
        <v>0.17853537443400699</v>
      </c>
      <c r="N638" s="20">
        <v>0.74323544070208003</v>
      </c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30"/>
    </row>
    <row r="639" spans="1:27" hidden="1" x14ac:dyDescent="0.25">
      <c r="A639">
        <v>603</v>
      </c>
      <c r="B639" s="15">
        <v>38443</v>
      </c>
      <c r="C639" s="25">
        <f t="shared" si="36"/>
        <v>0.10897608846426</v>
      </c>
      <c r="D639" s="25">
        <f>VLOOKUP(B639,input_BB!$B$19:$L$10000,$D$35,0)</f>
        <v>1172.92</v>
      </c>
      <c r="E639" s="27">
        <f t="shared" si="37"/>
        <v>5.901258266495229E-3</v>
      </c>
      <c r="F639" s="34">
        <f t="shared" si="39"/>
        <v>-1.4054672001613921E-2</v>
      </c>
      <c r="G639" s="25">
        <f t="shared" si="38"/>
        <v>7.8202026578388706E-2</v>
      </c>
      <c r="I639" s="31">
        <v>38443</v>
      </c>
      <c r="J639" s="20">
        <v>0.10897608846426</v>
      </c>
      <c r="K639" s="20">
        <v>0</v>
      </c>
      <c r="L639" s="20">
        <v>7.8202026578388706E-2</v>
      </c>
      <c r="M639" s="20">
        <v>0.178528767425226</v>
      </c>
      <c r="N639" s="20">
        <v>0.74326920599638502</v>
      </c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30"/>
    </row>
    <row r="640" spans="1:27" hidden="1" x14ac:dyDescent="0.25">
      <c r="A640">
        <v>604</v>
      </c>
      <c r="B640" s="15">
        <v>38450</v>
      </c>
      <c r="C640" s="25">
        <f t="shared" si="36"/>
        <v>0.10896530002355601</v>
      </c>
      <c r="D640" s="25">
        <f>VLOOKUP(B640,input_BB!$B$19:$L$10000,$D$35,0)</f>
        <v>1181.2</v>
      </c>
      <c r="E640" s="27">
        <f t="shared" si="37"/>
        <v>5.8799400002692839E-3</v>
      </c>
      <c r="F640" s="34">
        <f t="shared" si="39"/>
        <v>8.3488415768895319E-3</v>
      </c>
      <c r="G640" s="25">
        <f t="shared" si="38"/>
        <v>7.8174629745657295E-2</v>
      </c>
      <c r="I640" s="31">
        <v>38450</v>
      </c>
      <c r="J640" s="20">
        <v>0.10896530002355601</v>
      </c>
      <c r="K640" s="20">
        <v>0</v>
      </c>
      <c r="L640" s="20">
        <v>7.8174629745657295E-2</v>
      </c>
      <c r="M640" s="20">
        <v>0.178522117007853</v>
      </c>
      <c r="N640" s="20">
        <v>0.74330325324649005</v>
      </c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30"/>
    </row>
    <row r="641" spans="1:27" hidden="1" x14ac:dyDescent="0.25">
      <c r="A641">
        <v>605</v>
      </c>
      <c r="B641" s="15">
        <v>38457</v>
      </c>
      <c r="C641" s="25">
        <f t="shared" si="36"/>
        <v>0.108954586088657</v>
      </c>
      <c r="D641" s="25">
        <f>VLOOKUP(B641,input_BB!$B$19:$L$10000,$D$35,0)</f>
        <v>1142.6199999999999</v>
      </c>
      <c r="E641" s="27">
        <f t="shared" si="37"/>
        <v>5.8587689596369067E-3</v>
      </c>
      <c r="F641" s="34">
        <f t="shared" si="39"/>
        <v>-2.5832963885005111E-2</v>
      </c>
      <c r="G641" s="25">
        <f t="shared" si="38"/>
        <v>7.8147188569699502E-2</v>
      </c>
      <c r="I641" s="31">
        <v>38457</v>
      </c>
      <c r="J641" s="20">
        <v>0.108954586088657</v>
      </c>
      <c r="K641" s="20">
        <v>0</v>
      </c>
      <c r="L641" s="20">
        <v>7.8147188569699502E-2</v>
      </c>
      <c r="M641" s="20">
        <v>0.17851618284825499</v>
      </c>
      <c r="N641" s="20">
        <v>0.74333662858204497</v>
      </c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30"/>
    </row>
    <row r="642" spans="1:27" hidden="1" x14ac:dyDescent="0.25">
      <c r="A642">
        <v>606</v>
      </c>
      <c r="B642" s="15">
        <v>38464</v>
      </c>
      <c r="C642" s="25">
        <f t="shared" si="36"/>
        <v>0.10894388705492</v>
      </c>
      <c r="D642" s="25">
        <f>VLOOKUP(B642,input_BB!$B$19:$L$10000,$D$35,0)</f>
        <v>1152.1199999999999</v>
      </c>
      <c r="E642" s="27">
        <f t="shared" si="37"/>
        <v>5.8376273641252176E-3</v>
      </c>
      <c r="F642" s="34">
        <f t="shared" si="39"/>
        <v>-2.4619031493396726E-2</v>
      </c>
      <c r="G642" s="25">
        <f t="shared" si="38"/>
        <v>7.8119655322390194E-2</v>
      </c>
      <c r="I642" s="31">
        <v>38464</v>
      </c>
      <c r="J642" s="20">
        <v>0.10894388705492</v>
      </c>
      <c r="K642" s="20">
        <v>0</v>
      </c>
      <c r="L642" s="20">
        <v>7.8119655322390194E-2</v>
      </c>
      <c r="M642" s="20">
        <v>0.178508168965338</v>
      </c>
      <c r="N642" s="20">
        <v>0.74337217571227199</v>
      </c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30"/>
    </row>
    <row r="643" spans="1:27" hidden="1" x14ac:dyDescent="0.25">
      <c r="A643">
        <v>607</v>
      </c>
      <c r="B643" s="15">
        <v>38471</v>
      </c>
      <c r="C643" s="25">
        <f t="shared" si="36"/>
        <v>0.108933217823505</v>
      </c>
      <c r="D643" s="25">
        <f>VLOOKUP(B643,input_BB!$B$19:$L$10000,$D$35,0)</f>
        <v>1156.8499999999999</v>
      </c>
      <c r="E643" s="27">
        <f t="shared" si="37"/>
        <v>5.8165446588509554E-3</v>
      </c>
      <c r="F643" s="34">
        <f t="shared" si="39"/>
        <v>1.2453834170590428E-2</v>
      </c>
      <c r="G643" s="25">
        <f t="shared" si="38"/>
        <v>7.8091251603268103E-2</v>
      </c>
      <c r="I643" s="31">
        <v>38471</v>
      </c>
      <c r="J643" s="20">
        <v>0.108933217823505</v>
      </c>
      <c r="K643" s="20">
        <v>0</v>
      </c>
      <c r="L643" s="20">
        <v>7.8091251603268103E-2</v>
      </c>
      <c r="M643" s="20">
        <v>0.17850290374986599</v>
      </c>
      <c r="N643" s="20">
        <v>0.74340584464686599</v>
      </c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30"/>
    </row>
    <row r="644" spans="1:27" hidden="1" x14ac:dyDescent="0.25">
      <c r="A644">
        <v>608</v>
      </c>
      <c r="B644" s="15">
        <v>38478</v>
      </c>
      <c r="C644" s="25">
        <f t="shared" si="36"/>
        <v>0.10892260074615499</v>
      </c>
      <c r="D644" s="25">
        <f>VLOOKUP(B644,input_BB!$B$19:$L$10000,$D$35,0)</f>
        <v>1171.3499999999999</v>
      </c>
      <c r="E644" s="27">
        <f t="shared" si="37"/>
        <v>5.7955650114951528E-3</v>
      </c>
      <c r="F644" s="34">
        <f t="shared" si="39"/>
        <v>1.6690969690657198E-2</v>
      </c>
      <c r="G644" s="25">
        <f t="shared" si="38"/>
        <v>7.8065147160766901E-2</v>
      </c>
      <c r="I644" s="31">
        <v>38478</v>
      </c>
      <c r="J644" s="20">
        <v>0.10892260074615499</v>
      </c>
      <c r="K644" s="20">
        <v>0</v>
      </c>
      <c r="L644" s="20">
        <v>7.8065147160766901E-2</v>
      </c>
      <c r="M644" s="20">
        <v>0.17849597342186899</v>
      </c>
      <c r="N644" s="20">
        <v>0.74343887941736397</v>
      </c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30"/>
    </row>
    <row r="645" spans="1:27" hidden="1" x14ac:dyDescent="0.25">
      <c r="A645">
        <v>609</v>
      </c>
      <c r="B645" s="15">
        <v>38485</v>
      </c>
      <c r="C645" s="25">
        <f t="shared" si="36"/>
        <v>0.108911976218224</v>
      </c>
      <c r="D645" s="25">
        <f>VLOOKUP(B645,input_BB!$B$19:$L$10000,$D$35,0)</f>
        <v>1154.05</v>
      </c>
      <c r="E645" s="27">
        <f t="shared" si="37"/>
        <v>5.7745706415790335E-3</v>
      </c>
      <c r="F645" s="34">
        <f t="shared" si="39"/>
        <v>-2.4203656480961122E-3</v>
      </c>
      <c r="G645" s="25">
        <f t="shared" si="38"/>
        <v>7.8037460420771199E-2</v>
      </c>
      <c r="I645" s="31">
        <v>38485</v>
      </c>
      <c r="J645" s="20">
        <v>0.108911976218224</v>
      </c>
      <c r="K645" s="20">
        <v>0</v>
      </c>
      <c r="L645" s="20">
        <v>7.8037460420771199E-2</v>
      </c>
      <c r="M645" s="20">
        <v>0.178488822390902</v>
      </c>
      <c r="N645" s="20">
        <v>0.743473717188327</v>
      </c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30"/>
    </row>
    <row r="646" spans="1:27" hidden="1" x14ac:dyDescent="0.25">
      <c r="A646">
        <v>610</v>
      </c>
      <c r="B646" s="15">
        <v>38492</v>
      </c>
      <c r="C646" s="25">
        <f t="shared" si="36"/>
        <v>0.10890142619609799</v>
      </c>
      <c r="D646" s="25">
        <f>VLOOKUP(B646,input_BB!$B$19:$L$10000,$D$35,0)</f>
        <v>1189.28</v>
      </c>
      <c r="E646" s="27">
        <f t="shared" si="37"/>
        <v>5.7537234972564553E-3</v>
      </c>
      <c r="F646" s="34">
        <f t="shared" si="39"/>
        <v>1.530712425833447E-2</v>
      </c>
      <c r="G646" s="25">
        <f t="shared" si="38"/>
        <v>7.8010307406712096E-2</v>
      </c>
      <c r="I646" s="31">
        <v>38492</v>
      </c>
      <c r="J646" s="20">
        <v>0.10890142619609799</v>
      </c>
      <c r="K646" s="20">
        <v>0</v>
      </c>
      <c r="L646" s="20">
        <v>7.8010307406712096E-2</v>
      </c>
      <c r="M646" s="20">
        <v>0.17848284368984399</v>
      </c>
      <c r="N646" s="20">
        <v>0.74350684890344398</v>
      </c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30"/>
    </row>
    <row r="647" spans="1:27" hidden="1" x14ac:dyDescent="0.25">
      <c r="A647">
        <v>611</v>
      </c>
      <c r="B647" s="15">
        <v>38499</v>
      </c>
      <c r="C647" s="25">
        <f t="shared" si="36"/>
        <v>0.108890898525715</v>
      </c>
      <c r="D647" s="25">
        <f>VLOOKUP(B647,input_BB!$B$19:$L$10000,$D$35,0)</f>
        <v>1198.78</v>
      </c>
      <c r="E647" s="27">
        <f t="shared" si="37"/>
        <v>5.7329205206149364E-3</v>
      </c>
      <c r="F647" s="34">
        <f t="shared" si="39"/>
        <v>3.875915254971618E-2</v>
      </c>
      <c r="G647" s="25">
        <f t="shared" si="38"/>
        <v>7.7982936719538598E-2</v>
      </c>
      <c r="I647" s="31">
        <v>38499</v>
      </c>
      <c r="J647" s="20">
        <v>0.108890898525715</v>
      </c>
      <c r="K647" s="20">
        <v>0</v>
      </c>
      <c r="L647" s="20">
        <v>7.7982936719538598E-2</v>
      </c>
      <c r="M647" s="20">
        <v>0.17847592268425899</v>
      </c>
      <c r="N647" s="20">
        <v>0.74354114059620302</v>
      </c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30"/>
    </row>
    <row r="648" spans="1:27" hidden="1" x14ac:dyDescent="0.25">
      <c r="A648">
        <v>612</v>
      </c>
      <c r="B648" s="15">
        <v>38506</v>
      </c>
      <c r="C648" s="25">
        <f t="shared" si="36"/>
        <v>0.108880370855331</v>
      </c>
      <c r="D648" s="25">
        <f>VLOOKUP(B648,input_BB!$B$19:$L$10000,$D$35,0)</f>
        <v>1196.02</v>
      </c>
      <c r="E648" s="27">
        <f t="shared" si="37"/>
        <v>5.7121175439714435E-3</v>
      </c>
      <c r="F648" s="34">
        <f t="shared" si="39"/>
        <v>5.6672944975111328E-3</v>
      </c>
      <c r="G648" s="25">
        <f t="shared" si="38"/>
        <v>7.7956372909994104E-2</v>
      </c>
      <c r="I648" s="31">
        <v>38506</v>
      </c>
      <c r="J648" s="20">
        <v>0.108880370855331</v>
      </c>
      <c r="K648" s="20">
        <v>0</v>
      </c>
      <c r="L648" s="20">
        <v>7.7956372909994104E-2</v>
      </c>
      <c r="M648" s="20">
        <v>0.17847012476339999</v>
      </c>
      <c r="N648" s="20">
        <v>0.74357350232660502</v>
      </c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30"/>
    </row>
    <row r="649" spans="1:27" hidden="1" x14ac:dyDescent="0.25">
      <c r="A649">
        <v>613</v>
      </c>
      <c r="B649" s="15">
        <v>38513</v>
      </c>
      <c r="C649" s="25">
        <f t="shared" si="36"/>
        <v>0.10886988788843199</v>
      </c>
      <c r="D649" s="25">
        <f>VLOOKUP(B649,input_BB!$B$19:$L$10000,$D$35,0)</f>
        <v>1198.1099999999999</v>
      </c>
      <c r="E649" s="27">
        <f t="shared" si="37"/>
        <v>5.6914029026880128E-3</v>
      </c>
      <c r="F649" s="34">
        <f t="shared" si="39"/>
        <v>-5.5890154990911878E-4</v>
      </c>
      <c r="G649" s="25">
        <f t="shared" si="38"/>
        <v>7.7929583299641794E-2</v>
      </c>
      <c r="I649" s="31">
        <v>38513</v>
      </c>
      <c r="J649" s="20">
        <v>0.10886988788843199</v>
      </c>
      <c r="K649" s="20">
        <v>0</v>
      </c>
      <c r="L649" s="20">
        <v>7.7929583299641794E-2</v>
      </c>
      <c r="M649" s="20">
        <v>0.178462736958901</v>
      </c>
      <c r="N649" s="20">
        <v>0.74360767974145703</v>
      </c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30"/>
    </row>
    <row r="650" spans="1:27" hidden="1" x14ac:dyDescent="0.25">
      <c r="A650">
        <v>614</v>
      </c>
      <c r="B650" s="15">
        <v>38520</v>
      </c>
      <c r="C650" s="25">
        <f t="shared" si="36"/>
        <v>0.10885945707559599</v>
      </c>
      <c r="D650" s="25">
        <f>VLOOKUP(B650,input_BB!$B$19:$L$10000,$D$35,0)</f>
        <v>1216.96</v>
      </c>
      <c r="E650" s="27">
        <f t="shared" si="37"/>
        <v>5.6707913193191194E-3</v>
      </c>
      <c r="F650" s="34">
        <f t="shared" si="39"/>
        <v>1.7508068426949519E-2</v>
      </c>
      <c r="G650" s="25">
        <f t="shared" si="38"/>
        <v>7.7901932609928407E-2</v>
      </c>
      <c r="I650" s="31">
        <v>38520</v>
      </c>
      <c r="J650" s="20">
        <v>0.10885945707559599</v>
      </c>
      <c r="K650" s="20">
        <v>0</v>
      </c>
      <c r="L650" s="20">
        <v>7.7901932609928407E-2</v>
      </c>
      <c r="M650" s="20">
        <v>0.17845709403673499</v>
      </c>
      <c r="N650" s="20">
        <v>0.74364097335333601</v>
      </c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30"/>
    </row>
    <row r="651" spans="1:27" hidden="1" x14ac:dyDescent="0.25">
      <c r="A651">
        <v>615</v>
      </c>
      <c r="B651" s="15">
        <v>38527</v>
      </c>
      <c r="C651" s="25">
        <f t="shared" si="36"/>
        <v>0.10884902626276</v>
      </c>
      <c r="D651" s="25">
        <f>VLOOKUP(B651,input_BB!$B$19:$L$10000,$D$35,0)</f>
        <v>1191.57</v>
      </c>
      <c r="E651" s="27">
        <f t="shared" si="37"/>
        <v>5.6501797359502269E-3</v>
      </c>
      <c r="F651" s="34">
        <f t="shared" si="39"/>
        <v>-5.4585972907328362E-3</v>
      </c>
      <c r="G651" s="25">
        <f t="shared" si="38"/>
        <v>7.7875394257071198E-2</v>
      </c>
      <c r="I651" s="31">
        <v>38527</v>
      </c>
      <c r="J651" s="20">
        <v>0.10884902626276</v>
      </c>
      <c r="K651" s="20">
        <v>0</v>
      </c>
      <c r="L651" s="20">
        <v>7.7875394257071198E-2</v>
      </c>
      <c r="M651" s="20">
        <v>0.178450415415844</v>
      </c>
      <c r="N651" s="20">
        <v>0.74367419032708404</v>
      </c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30"/>
    </row>
    <row r="652" spans="1:27" hidden="1" x14ac:dyDescent="0.25">
      <c r="A652">
        <v>616</v>
      </c>
      <c r="B652" s="15">
        <v>38534</v>
      </c>
      <c r="C652" s="25">
        <f t="shared" si="36"/>
        <v>0.10883866995572999</v>
      </c>
      <c r="D652" s="25">
        <f>VLOOKUP(B652,input_BB!$B$19:$L$10000,$D$35,0)</f>
        <v>1194.44</v>
      </c>
      <c r="E652" s="27">
        <f t="shared" si="37"/>
        <v>5.6297153781768765E-3</v>
      </c>
      <c r="F652" s="34">
        <f t="shared" si="39"/>
        <v>-1.8505127530896615E-2</v>
      </c>
      <c r="G652" s="25">
        <f t="shared" si="38"/>
        <v>7.7848272457561596E-2</v>
      </c>
      <c r="I652" s="31">
        <v>38534</v>
      </c>
      <c r="J652" s="20">
        <v>0.10883866995572999</v>
      </c>
      <c r="K652" s="20">
        <v>0</v>
      </c>
      <c r="L652" s="20">
        <v>7.7848272457561596E-2</v>
      </c>
      <c r="M652" s="20">
        <v>0.17844360632856199</v>
      </c>
      <c r="N652" s="20">
        <v>0.74370812121387697</v>
      </c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30"/>
    </row>
    <row r="653" spans="1:27" hidden="1" x14ac:dyDescent="0.25">
      <c r="A653">
        <v>617</v>
      </c>
      <c r="B653" s="15">
        <v>38541</v>
      </c>
      <c r="C653" s="25">
        <f t="shared" si="36"/>
        <v>0.10882830619812001</v>
      </c>
      <c r="D653" s="25">
        <f>VLOOKUP(B653,input_BB!$B$19:$L$10000,$D$35,0)</f>
        <v>1211.8599999999999</v>
      </c>
      <c r="E653" s="27">
        <f t="shared" si="37"/>
        <v>5.6092362978451844E-3</v>
      </c>
      <c r="F653" s="34">
        <f t="shared" si="39"/>
        <v>1.7027954715207683E-2</v>
      </c>
      <c r="G653" s="25">
        <f t="shared" si="38"/>
        <v>7.7821556229867E-2</v>
      </c>
      <c r="I653" s="31">
        <v>38541</v>
      </c>
      <c r="J653" s="20">
        <v>0.10882830619812001</v>
      </c>
      <c r="K653" s="20">
        <v>0</v>
      </c>
      <c r="L653" s="20">
        <v>7.7821556229867E-2</v>
      </c>
      <c r="M653" s="20">
        <v>0.178437136123093</v>
      </c>
      <c r="N653" s="20">
        <v>0.74374130764704005</v>
      </c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30"/>
    </row>
    <row r="654" spans="1:27" hidden="1" x14ac:dyDescent="0.25">
      <c r="A654">
        <v>618</v>
      </c>
      <c r="B654" s="15">
        <v>38548</v>
      </c>
      <c r="C654" s="25">
        <f t="shared" si="36"/>
        <v>0.108818002045155</v>
      </c>
      <c r="D654" s="25">
        <f>VLOOKUP(B654,input_BB!$B$19:$L$10000,$D$35,0)</f>
        <v>1227.92</v>
      </c>
      <c r="E654" s="27">
        <f t="shared" si="37"/>
        <v>5.5888749979902935E-3</v>
      </c>
      <c r="F654" s="34">
        <f t="shared" si="39"/>
        <v>2.8029871739057688E-2</v>
      </c>
      <c r="G654" s="25">
        <f t="shared" si="38"/>
        <v>7.7795681489772894E-2</v>
      </c>
      <c r="I654" s="31">
        <v>38548</v>
      </c>
      <c r="J654" s="20">
        <v>0.108818002045155</v>
      </c>
      <c r="K654" s="20">
        <v>0</v>
      </c>
      <c r="L654" s="20">
        <v>7.7795681489772894E-2</v>
      </c>
      <c r="M654" s="20">
        <v>0.178429560587331</v>
      </c>
      <c r="N654" s="20">
        <v>0.74377475792289605</v>
      </c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30"/>
    </row>
    <row r="655" spans="1:27" hidden="1" x14ac:dyDescent="0.25">
      <c r="A655">
        <v>619</v>
      </c>
      <c r="B655" s="15">
        <v>38555</v>
      </c>
      <c r="C655" s="25">
        <f t="shared" si="36"/>
        <v>0.108807735145092</v>
      </c>
      <c r="D655" s="25">
        <f>VLOOKUP(B655,input_BB!$B$19:$L$10000,$D$35,0)</f>
        <v>1233.67</v>
      </c>
      <c r="E655" s="27">
        <f t="shared" si="37"/>
        <v>5.568587310931199E-3</v>
      </c>
      <c r="F655" s="34">
        <f t="shared" si="39"/>
        <v>1.7997128381166183E-2</v>
      </c>
      <c r="G655" s="25">
        <f t="shared" si="38"/>
        <v>7.7769011037472899E-2</v>
      </c>
      <c r="I655" s="31">
        <v>38555</v>
      </c>
      <c r="J655" s="20">
        <v>0.108807735145092</v>
      </c>
      <c r="K655" s="20">
        <v>0</v>
      </c>
      <c r="L655" s="20">
        <v>7.7769011037472899E-2</v>
      </c>
      <c r="M655" s="20">
        <v>0.17842393257636699</v>
      </c>
      <c r="N655" s="20">
        <v>0.74380705638615996</v>
      </c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30"/>
    </row>
    <row r="656" spans="1:27" hidden="1" x14ac:dyDescent="0.25">
      <c r="A656">
        <v>620</v>
      </c>
      <c r="B656" s="15">
        <v>38562</v>
      </c>
      <c r="C656" s="25">
        <f t="shared" si="36"/>
        <v>0.10879747569561</v>
      </c>
      <c r="D656" s="25">
        <f>VLOOKUP(B656,input_BB!$B$19:$L$10000,$D$35,0)</f>
        <v>1234.18</v>
      </c>
      <c r="E656" s="27">
        <f t="shared" si="37"/>
        <v>5.5483143464324768E-3</v>
      </c>
      <c r="F656" s="34">
        <f t="shared" si="39"/>
        <v>5.0980519903576216E-3</v>
      </c>
      <c r="G656" s="25">
        <f t="shared" si="38"/>
        <v>7.7742316953160001E-2</v>
      </c>
      <c r="I656" s="31">
        <v>38562</v>
      </c>
      <c r="J656" s="20">
        <v>0.10879747569561</v>
      </c>
      <c r="K656" s="20">
        <v>0</v>
      </c>
      <c r="L656" s="20">
        <v>7.7742316953160001E-2</v>
      </c>
      <c r="M656" s="20">
        <v>0.17841687479387</v>
      </c>
      <c r="N656" s="20">
        <v>0.74384080825297005</v>
      </c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30"/>
    </row>
    <row r="657" spans="1:27" hidden="1" x14ac:dyDescent="0.25">
      <c r="A657">
        <v>621</v>
      </c>
      <c r="B657" s="15">
        <v>38569</v>
      </c>
      <c r="C657" s="25">
        <f t="shared" si="36"/>
        <v>0.108787231147289</v>
      </c>
      <c r="D657" s="25">
        <f>VLOOKUP(B657,input_BB!$B$19:$L$10000,$D$35,0)</f>
        <v>1226.42</v>
      </c>
      <c r="E657" s="27">
        <f t="shared" si="37"/>
        <v>5.5280708270524399E-3</v>
      </c>
      <c r="F657" s="34">
        <f t="shared" si="39"/>
        <v>-5.8767741778595894E-3</v>
      </c>
      <c r="G657" s="25">
        <f t="shared" si="38"/>
        <v>7.7716423984783706E-2</v>
      </c>
      <c r="I657" s="31">
        <v>38569</v>
      </c>
      <c r="J657" s="20">
        <v>0.108787231147289</v>
      </c>
      <c r="K657" s="20">
        <v>0</v>
      </c>
      <c r="L657" s="20">
        <v>7.7716423984783706E-2</v>
      </c>
      <c r="M657" s="20">
        <v>0.178410135123071</v>
      </c>
      <c r="N657" s="20">
        <v>0.74387344089214502</v>
      </c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30"/>
    </row>
    <row r="658" spans="1:27" hidden="1" x14ac:dyDescent="0.25">
      <c r="A658">
        <v>622</v>
      </c>
      <c r="B658" s="15">
        <v>38576</v>
      </c>
      <c r="C658" s="25">
        <f t="shared" si="36"/>
        <v>0.108777031302452</v>
      </c>
      <c r="D658" s="25">
        <f>VLOOKUP(B658,input_BB!$B$19:$L$10000,$D$35,0)</f>
        <v>1230.3900000000001</v>
      </c>
      <c r="E658" s="27">
        <f t="shared" si="37"/>
        <v>5.5079156430305467E-3</v>
      </c>
      <c r="F658" s="34">
        <f t="shared" si="39"/>
        <v>-3.0708648657408188E-3</v>
      </c>
      <c r="G658" s="25">
        <f t="shared" si="38"/>
        <v>7.7688614965176706E-2</v>
      </c>
      <c r="I658" s="31">
        <v>38576</v>
      </c>
      <c r="J658" s="20">
        <v>0.108777031302452</v>
      </c>
      <c r="K658" s="20">
        <v>0</v>
      </c>
      <c r="L658" s="20">
        <v>7.7688614965176706E-2</v>
      </c>
      <c r="M658" s="20">
        <v>0.178404985266784</v>
      </c>
      <c r="N658" s="20">
        <v>0.74390639976803996</v>
      </c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30"/>
    </row>
    <row r="659" spans="1:27" hidden="1" x14ac:dyDescent="0.25">
      <c r="A659">
        <v>623</v>
      </c>
      <c r="B659" s="15">
        <v>38583</v>
      </c>
      <c r="C659" s="25">
        <f t="shared" si="36"/>
        <v>0.10876686871051799</v>
      </c>
      <c r="D659" s="25">
        <f>VLOOKUP(B659,input_BB!$B$19:$L$10000,$D$35,0)</f>
        <v>1219.71</v>
      </c>
      <c r="E659" s="27">
        <f t="shared" si="37"/>
        <v>5.4878340718063972E-3</v>
      </c>
      <c r="F659" s="34">
        <f t="shared" si="39"/>
        <v>-5.4712088843952289E-3</v>
      </c>
      <c r="G659" s="25">
        <f t="shared" si="38"/>
        <v>7.7662468038707494E-2</v>
      </c>
      <c r="I659" s="31">
        <v>38583</v>
      </c>
      <c r="J659" s="20">
        <v>0.10876686871051799</v>
      </c>
      <c r="K659" s="20">
        <v>0</v>
      </c>
      <c r="L659" s="20">
        <v>7.7662468038707494E-2</v>
      </c>
      <c r="M659" s="20">
        <v>0.178396799319569</v>
      </c>
      <c r="N659" s="20">
        <v>0.743940732641724</v>
      </c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30"/>
    </row>
    <row r="660" spans="1:27" hidden="1" x14ac:dyDescent="0.25">
      <c r="A660">
        <v>624</v>
      </c>
      <c r="B660" s="15">
        <v>38590</v>
      </c>
      <c r="C660" s="25">
        <f t="shared" si="36"/>
        <v>0.108756743371487</v>
      </c>
      <c r="D660" s="25">
        <f>VLOOKUP(B660,input_BB!$B$19:$L$10000,$D$35,0)</f>
        <v>1205.0999999999999</v>
      </c>
      <c r="E660" s="27">
        <f t="shared" si="37"/>
        <v>5.4678261133800461E-3</v>
      </c>
      <c r="F660" s="34">
        <f t="shared" si="39"/>
        <v>-2.0554458342476933E-2</v>
      </c>
      <c r="G660" s="25">
        <f t="shared" si="38"/>
        <v>7.7637949675987097E-2</v>
      </c>
      <c r="I660" s="31">
        <v>38590</v>
      </c>
      <c r="J660" s="20">
        <v>0.108756743371487</v>
      </c>
      <c r="K660" s="20">
        <v>0</v>
      </c>
      <c r="L660" s="20">
        <v>7.7637949675987097E-2</v>
      </c>
      <c r="M660" s="20">
        <v>0.178390539509484</v>
      </c>
      <c r="N660" s="20">
        <v>0.74397151081452895</v>
      </c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30"/>
    </row>
    <row r="661" spans="1:27" hidden="1" x14ac:dyDescent="0.25">
      <c r="A661">
        <v>625</v>
      </c>
      <c r="B661" s="15">
        <v>38597</v>
      </c>
      <c r="C661" s="25">
        <f t="shared" si="36"/>
        <v>0.108746632933617</v>
      </c>
      <c r="D661" s="25">
        <f>VLOOKUP(B661,input_BB!$B$19:$L$10000,$D$35,0)</f>
        <v>1218.02</v>
      </c>
      <c r="E661" s="27">
        <f t="shared" si="37"/>
        <v>5.4478476000724089E-3</v>
      </c>
      <c r="F661" s="34">
        <f t="shared" si="39"/>
        <v>-1.3855752596929616E-3</v>
      </c>
      <c r="G661" s="25">
        <f t="shared" si="38"/>
        <v>7.7610223925150004E-2</v>
      </c>
      <c r="I661" s="31">
        <v>38597</v>
      </c>
      <c r="J661" s="20">
        <v>0.108746632933617</v>
      </c>
      <c r="K661" s="20">
        <v>0</v>
      </c>
      <c r="L661" s="20">
        <v>7.7610223925150004E-2</v>
      </c>
      <c r="M661" s="20">
        <v>0.178383808224892</v>
      </c>
      <c r="N661" s="20">
        <v>0.74400596784995798</v>
      </c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30"/>
    </row>
    <row r="662" spans="1:27" hidden="1" x14ac:dyDescent="0.25">
      <c r="A662">
        <v>626</v>
      </c>
      <c r="B662" s="15">
        <v>38604</v>
      </c>
      <c r="C662" s="25">
        <f t="shared" si="36"/>
        <v>0.108736544847488</v>
      </c>
      <c r="D662" s="25">
        <f>VLOOKUP(B662,input_BB!$B$19:$L$10000,$D$35,0)</f>
        <v>1241.48</v>
      </c>
      <c r="E662" s="27">
        <f t="shared" si="37"/>
        <v>5.4279132544418551E-3</v>
      </c>
      <c r="F662" s="34">
        <f t="shared" si="39"/>
        <v>3.0188366110696307E-2</v>
      </c>
      <c r="G662" s="25">
        <f t="shared" si="38"/>
        <v>7.7585257397247101E-2</v>
      </c>
      <c r="I662" s="31">
        <v>38604</v>
      </c>
      <c r="J662" s="20">
        <v>0.108736544847488</v>
      </c>
      <c r="K662" s="20">
        <v>0</v>
      </c>
      <c r="L662" s="20">
        <v>7.7585257397247101E-2</v>
      </c>
      <c r="M662" s="20">
        <v>0.178376699448135</v>
      </c>
      <c r="N662" s="20">
        <v>0.74403804315461797</v>
      </c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30"/>
    </row>
    <row r="663" spans="1:27" hidden="1" x14ac:dyDescent="0.25">
      <c r="A663">
        <v>627</v>
      </c>
      <c r="B663" s="15">
        <v>38611</v>
      </c>
      <c r="C663" s="25">
        <f t="shared" si="36"/>
        <v>0.108726501464844</v>
      </c>
      <c r="D663" s="25">
        <f>VLOOKUP(B663,input_BB!$B$19:$L$10000,$D$35,0)</f>
        <v>1237.9100000000001</v>
      </c>
      <c r="E663" s="27">
        <f t="shared" si="37"/>
        <v>5.4080672441713905E-3</v>
      </c>
      <c r="F663" s="34">
        <f t="shared" si="39"/>
        <v>1.6329781120178799E-2</v>
      </c>
      <c r="G663" s="25">
        <f t="shared" si="38"/>
        <v>7.7559378951115601E-2</v>
      </c>
      <c r="I663" s="31">
        <v>38611</v>
      </c>
      <c r="J663" s="20">
        <v>0.108726501464844</v>
      </c>
      <c r="K663" s="20">
        <v>0</v>
      </c>
      <c r="L663" s="20">
        <v>7.7559378951115601E-2</v>
      </c>
      <c r="M663" s="20">
        <v>0.17837075651466899</v>
      </c>
      <c r="N663" s="20">
        <v>0.74406986453421597</v>
      </c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30"/>
    </row>
    <row r="664" spans="1:27" hidden="1" x14ac:dyDescent="0.25">
      <c r="A664">
        <v>628</v>
      </c>
      <c r="B664" s="15">
        <v>38618</v>
      </c>
      <c r="C664" s="25">
        <f t="shared" si="36"/>
        <v>0.10871647298336</v>
      </c>
      <c r="D664" s="25">
        <f>VLOOKUP(B664,input_BB!$B$19:$L$10000,$D$35,0)</f>
        <v>1215.29</v>
      </c>
      <c r="E664" s="27">
        <f t="shared" si="37"/>
        <v>5.3882506790176657E-3</v>
      </c>
      <c r="F664" s="34">
        <f t="shared" si="39"/>
        <v>-2.1095788897122825E-2</v>
      </c>
      <c r="G664" s="25">
        <f t="shared" si="38"/>
        <v>7.7532920577629297E-2</v>
      </c>
      <c r="I664" s="31">
        <v>38618</v>
      </c>
      <c r="J664" s="20">
        <v>0.10871647298336</v>
      </c>
      <c r="K664" s="20">
        <v>0</v>
      </c>
      <c r="L664" s="20">
        <v>7.7532920577629297E-2</v>
      </c>
      <c r="M664" s="20">
        <v>0.17836417649411301</v>
      </c>
      <c r="N664" s="20">
        <v>0.74410290292825798</v>
      </c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30"/>
    </row>
    <row r="665" spans="1:27" hidden="1" x14ac:dyDescent="0.25">
      <c r="A665">
        <v>629</v>
      </c>
      <c r="B665" s="15">
        <v>38625</v>
      </c>
      <c r="C665" s="25">
        <f t="shared" si="36"/>
        <v>0.108706496655941</v>
      </c>
      <c r="D665" s="25">
        <f>VLOOKUP(B665,input_BB!$B$19:$L$10000,$D$35,0)</f>
        <v>1228.81</v>
      </c>
      <c r="E665" s="27">
        <f t="shared" si="37"/>
        <v>5.3685371717823996E-3</v>
      </c>
      <c r="F665" s="34">
        <f t="shared" si="39"/>
        <v>-7.3510998376297154E-3</v>
      </c>
      <c r="G665" s="25">
        <f t="shared" si="38"/>
        <v>7.7506178820609395E-2</v>
      </c>
      <c r="I665" s="31">
        <v>38625</v>
      </c>
      <c r="J665" s="20">
        <v>0.108706496655941</v>
      </c>
      <c r="K665" s="20">
        <v>0</v>
      </c>
      <c r="L665" s="20">
        <v>7.7506178820609395E-2</v>
      </c>
      <c r="M665" s="20">
        <v>0.178358860234716</v>
      </c>
      <c r="N665" s="20">
        <v>0.74413496094467502</v>
      </c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30"/>
    </row>
    <row r="666" spans="1:27" hidden="1" x14ac:dyDescent="0.25">
      <c r="A666">
        <v>630</v>
      </c>
      <c r="B666" s="15">
        <v>38632</v>
      </c>
      <c r="C666" s="25">
        <f t="shared" si="36"/>
        <v>0.10869653522968301</v>
      </c>
      <c r="D666" s="25">
        <f>VLOOKUP(B666,input_BB!$B$19:$L$10000,$D$35,0)</f>
        <v>1195.9000000000001</v>
      </c>
      <c r="E666" s="27">
        <f t="shared" si="37"/>
        <v>5.3488531096658751E-3</v>
      </c>
      <c r="F666" s="34">
        <f t="shared" si="39"/>
        <v>-1.5955039537888016E-2</v>
      </c>
      <c r="G666" s="25">
        <f t="shared" si="38"/>
        <v>7.7480992097563303E-2</v>
      </c>
      <c r="I666" s="31">
        <v>38632</v>
      </c>
      <c r="J666" s="20">
        <v>0.10869653522968301</v>
      </c>
      <c r="K666" s="20">
        <v>0</v>
      </c>
      <c r="L666" s="20">
        <v>7.7480992097563303E-2</v>
      </c>
      <c r="M666" s="20">
        <v>0.17835068944806501</v>
      </c>
      <c r="N666" s="20">
        <v>0.74416831845437204</v>
      </c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30"/>
    </row>
    <row r="667" spans="1:27" hidden="1" x14ac:dyDescent="0.25">
      <c r="A667">
        <v>631</v>
      </c>
      <c r="B667" s="15">
        <v>38639</v>
      </c>
      <c r="C667" s="25">
        <f t="shared" si="36"/>
        <v>0.108686611056328</v>
      </c>
      <c r="D667" s="25">
        <f>VLOOKUP(B667,input_BB!$B$19:$L$10000,$D$35,0)</f>
        <v>1186.57</v>
      </c>
      <c r="E667" s="27">
        <f t="shared" si="37"/>
        <v>5.3292426603470944E-3</v>
      </c>
      <c r="F667" s="34">
        <f t="shared" si="39"/>
        <v>-3.4374720257810409E-2</v>
      </c>
      <c r="G667" s="25">
        <f t="shared" si="38"/>
        <v>7.7455878390356503E-2</v>
      </c>
      <c r="I667" s="31">
        <v>38639</v>
      </c>
      <c r="J667" s="20">
        <v>0.108686611056328</v>
      </c>
      <c r="K667" s="20">
        <v>0</v>
      </c>
      <c r="L667" s="20">
        <v>7.7455878390356503E-2</v>
      </c>
      <c r="M667" s="20">
        <v>0.178344326587108</v>
      </c>
      <c r="N667" s="20">
        <v>0.74419979502253597</v>
      </c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30"/>
    </row>
    <row r="668" spans="1:27" hidden="1" x14ac:dyDescent="0.25">
      <c r="A668">
        <v>632</v>
      </c>
      <c r="B668" s="15">
        <v>38646</v>
      </c>
      <c r="C668" s="25">
        <f t="shared" si="36"/>
        <v>0.108676671981812</v>
      </c>
      <c r="D668" s="25">
        <f>VLOOKUP(B668,input_BB!$B$19:$L$10000,$D$35,0)</f>
        <v>1179.5899999999999</v>
      </c>
      <c r="E668" s="27">
        <f t="shared" si="37"/>
        <v>5.3096027659095997E-3</v>
      </c>
      <c r="F668" s="34">
        <f t="shared" si="39"/>
        <v>-1.3638264068902228E-2</v>
      </c>
      <c r="G668" s="25">
        <f t="shared" si="38"/>
        <v>7.7429777179108997E-2</v>
      </c>
      <c r="I668" s="31">
        <v>38646</v>
      </c>
      <c r="J668" s="20">
        <v>0.108676671981812</v>
      </c>
      <c r="K668" s="20">
        <v>0</v>
      </c>
      <c r="L668" s="20">
        <v>7.7429777179108997E-2</v>
      </c>
      <c r="M668" s="20">
        <v>0.178339596364542</v>
      </c>
      <c r="N668" s="20">
        <v>0.74423062645634896</v>
      </c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30"/>
    </row>
    <row r="669" spans="1:27" hidden="1" x14ac:dyDescent="0.25">
      <c r="A669">
        <v>633</v>
      </c>
      <c r="B669" s="15">
        <v>38653</v>
      </c>
      <c r="C669" s="25">
        <f t="shared" si="36"/>
        <v>0.108666837215424</v>
      </c>
      <c r="D669" s="25">
        <f>VLOOKUP(B669,input_BB!$B$19:$L$10000,$D$35,0)</f>
        <v>1198.4100000000001</v>
      </c>
      <c r="E669" s="27">
        <f t="shared" si="37"/>
        <v>5.2901689873051027E-3</v>
      </c>
      <c r="F669" s="34">
        <f t="shared" si="39"/>
        <v>9.9783409322671268E-3</v>
      </c>
      <c r="G669" s="25">
        <f t="shared" si="38"/>
        <v>7.7403804705156301E-2</v>
      </c>
      <c r="I669" s="31">
        <v>38653</v>
      </c>
      <c r="J669" s="20">
        <v>0.108666837215424</v>
      </c>
      <c r="K669" s="20">
        <v>0</v>
      </c>
      <c r="L669" s="20">
        <v>7.7403804705156301E-2</v>
      </c>
      <c r="M669" s="20">
        <v>0.17833208972592901</v>
      </c>
      <c r="N669" s="20">
        <v>0.74426410556891498</v>
      </c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30"/>
    </row>
    <row r="670" spans="1:27" hidden="1" x14ac:dyDescent="0.25">
      <c r="A670">
        <v>634</v>
      </c>
      <c r="B670" s="15">
        <v>38660</v>
      </c>
      <c r="C670" s="25">
        <f t="shared" si="36"/>
        <v>0.10865697264671299</v>
      </c>
      <c r="D670" s="25">
        <f>VLOOKUP(B670,input_BB!$B$19:$L$10000,$D$35,0)</f>
        <v>1220.1400000000001</v>
      </c>
      <c r="E670" s="27">
        <f t="shared" si="37"/>
        <v>5.2706763184611769E-3</v>
      </c>
      <c r="F670" s="34">
        <f t="shared" si="39"/>
        <v>3.4376351105045222E-2</v>
      </c>
      <c r="G670" s="25">
        <f t="shared" si="38"/>
        <v>7.7378824486040207E-2</v>
      </c>
      <c r="I670" s="31">
        <v>38660</v>
      </c>
      <c r="J670" s="20">
        <v>0.10865697264671299</v>
      </c>
      <c r="K670" s="20">
        <v>0</v>
      </c>
      <c r="L670" s="20">
        <v>7.7378824486040207E-2</v>
      </c>
      <c r="M670" s="20">
        <v>0.17832429532865901</v>
      </c>
      <c r="N670" s="20">
        <v>0.74429688018530005</v>
      </c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30"/>
    </row>
    <row r="671" spans="1:27" hidden="1" x14ac:dyDescent="0.25">
      <c r="A671">
        <v>635</v>
      </c>
      <c r="B671" s="15">
        <v>38667</v>
      </c>
      <c r="C671" s="25">
        <f t="shared" si="36"/>
        <v>0.108647160232067</v>
      </c>
      <c r="D671" s="25">
        <f>VLOOKUP(B671,input_BB!$B$19:$L$10000,$D$35,0)</f>
        <v>1234.71</v>
      </c>
      <c r="E671" s="27">
        <f t="shared" si="37"/>
        <v>5.2512867075357374E-3</v>
      </c>
      <c r="F671" s="34">
        <f t="shared" si="39"/>
        <v>3.0290134428117232E-2</v>
      </c>
      <c r="G671" s="25">
        <f t="shared" si="38"/>
        <v>7.7352704927902902E-2</v>
      </c>
      <c r="I671" s="31">
        <v>38667</v>
      </c>
      <c r="J671" s="20">
        <v>0.108647160232067</v>
      </c>
      <c r="K671" s="20">
        <v>0</v>
      </c>
      <c r="L671" s="20">
        <v>7.7352704927902902E-2</v>
      </c>
      <c r="M671" s="20">
        <v>0.178318450266017</v>
      </c>
      <c r="N671" s="20">
        <v>0.74432884480607997</v>
      </c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30"/>
    </row>
    <row r="672" spans="1:27" hidden="1" x14ac:dyDescent="0.25">
      <c r="A672">
        <v>636</v>
      </c>
      <c r="B672" s="15">
        <v>38674</v>
      </c>
      <c r="C672" s="25">
        <f t="shared" si="36"/>
        <v>0.108637377619743</v>
      </c>
      <c r="D672" s="25">
        <f>VLOOKUP(B672,input_BB!$B$19:$L$10000,$D$35,0)</f>
        <v>1248.27</v>
      </c>
      <c r="E672" s="27">
        <f t="shared" si="37"/>
        <v>5.231955986847725E-3</v>
      </c>
      <c r="F672" s="34">
        <f t="shared" si="39"/>
        <v>2.305473142426262E-2</v>
      </c>
      <c r="G672" s="25">
        <f t="shared" si="38"/>
        <v>7.7327646287182E-2</v>
      </c>
      <c r="I672" s="31">
        <v>38674</v>
      </c>
      <c r="J672" s="20">
        <v>0.108637377619743</v>
      </c>
      <c r="K672" s="20">
        <v>0</v>
      </c>
      <c r="L672" s="20">
        <v>7.7327646287182E-2</v>
      </c>
      <c r="M672" s="20">
        <v>0.17831206928893201</v>
      </c>
      <c r="N672" s="20">
        <v>0.74436028442388602</v>
      </c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30"/>
    </row>
    <row r="673" spans="1:27" hidden="1" x14ac:dyDescent="0.25">
      <c r="A673">
        <v>637</v>
      </c>
      <c r="B673" s="15">
        <v>38681</v>
      </c>
      <c r="C673" s="25">
        <f t="shared" si="36"/>
        <v>0.108627609908581</v>
      </c>
      <c r="D673" s="25">
        <f>VLOOKUP(B673,input_BB!$B$19:$L$10000,$D$35,0)</f>
        <v>1268.25</v>
      </c>
      <c r="E673" s="27">
        <f t="shared" si="37"/>
        <v>5.2126547112804015E-3</v>
      </c>
      <c r="F673" s="34">
        <f t="shared" si="39"/>
        <v>2.7164273392132454E-2</v>
      </c>
      <c r="G673" s="25">
        <f t="shared" si="38"/>
        <v>7.7302557661738602E-2</v>
      </c>
      <c r="I673" s="31">
        <v>38681</v>
      </c>
      <c r="J673" s="20">
        <v>0.108627609908581</v>
      </c>
      <c r="K673" s="20">
        <v>0</v>
      </c>
      <c r="L673" s="20">
        <v>7.7302557661738602E-2</v>
      </c>
      <c r="M673" s="20">
        <v>0.17830603701148801</v>
      </c>
      <c r="N673" s="20">
        <v>0.74439140532677395</v>
      </c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30"/>
    </row>
    <row r="674" spans="1:27" hidden="1" x14ac:dyDescent="0.25">
      <c r="A674">
        <v>638</v>
      </c>
      <c r="B674" s="15">
        <v>38688</v>
      </c>
      <c r="C674" s="25">
        <f t="shared" si="36"/>
        <v>0.108617886900902</v>
      </c>
      <c r="D674" s="25">
        <f>VLOOKUP(B674,input_BB!$B$19:$L$10000,$D$35,0)</f>
        <v>1265.08</v>
      </c>
      <c r="E674" s="27">
        <f t="shared" si="37"/>
        <v>5.1934417710692181E-3</v>
      </c>
      <c r="F674" s="34">
        <f t="shared" si="39"/>
        <v>1.3466637826752281E-2</v>
      </c>
      <c r="G674" s="25">
        <f t="shared" si="38"/>
        <v>7.7277122364627193E-2</v>
      </c>
      <c r="I674" s="31">
        <v>38688</v>
      </c>
      <c r="J674" s="20">
        <v>0.108617886900902</v>
      </c>
      <c r="K674" s="20">
        <v>0</v>
      </c>
      <c r="L674" s="20">
        <v>7.7277122364627193E-2</v>
      </c>
      <c r="M674" s="20">
        <v>0.17829831065222601</v>
      </c>
      <c r="N674" s="20">
        <v>0.74442456698314696</v>
      </c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30"/>
    </row>
    <row r="675" spans="1:27" hidden="1" x14ac:dyDescent="0.25">
      <c r="A675">
        <v>639</v>
      </c>
      <c r="B675" s="15">
        <v>38695</v>
      </c>
      <c r="C675" s="25">
        <f t="shared" si="36"/>
        <v>0.108608163893223</v>
      </c>
      <c r="D675" s="25">
        <f>VLOOKUP(B675,input_BB!$B$19:$L$10000,$D$35,0)</f>
        <v>1259.3699999999999</v>
      </c>
      <c r="E675" s="27">
        <f t="shared" si="37"/>
        <v>5.1742288308580355E-3</v>
      </c>
      <c r="F675" s="34">
        <f t="shared" si="39"/>
        <v>-7.0017740981668242E-3</v>
      </c>
      <c r="G675" s="25">
        <f t="shared" si="38"/>
        <v>7.7250850904602097E-2</v>
      </c>
      <c r="I675" s="31">
        <v>38695</v>
      </c>
      <c r="J675" s="20">
        <v>0.108608163893223</v>
      </c>
      <c r="K675" s="20">
        <v>0</v>
      </c>
      <c r="L675" s="20">
        <v>7.7250850904602097E-2</v>
      </c>
      <c r="M675" s="20">
        <v>0.178292737480998</v>
      </c>
      <c r="N675" s="20">
        <v>0.74445641161439902</v>
      </c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30"/>
    </row>
    <row r="676" spans="1:27" hidden="1" x14ac:dyDescent="0.25">
      <c r="A676">
        <v>640</v>
      </c>
      <c r="B676" s="15">
        <v>38702</v>
      </c>
      <c r="C676" s="25">
        <f t="shared" si="36"/>
        <v>0.108598500490189</v>
      </c>
      <c r="D676" s="25">
        <f>VLOOKUP(B676,input_BB!$B$19:$L$10000,$D$35,0)</f>
        <v>1267.32</v>
      </c>
      <c r="E676" s="27">
        <f t="shared" si="37"/>
        <v>5.155133671123681E-3</v>
      </c>
      <c r="F676" s="34">
        <f t="shared" si="39"/>
        <v>1.7706390109717418E-3</v>
      </c>
      <c r="G676" s="25">
        <f t="shared" si="38"/>
        <v>7.7225839882856306E-2</v>
      </c>
      <c r="I676" s="31">
        <v>38702</v>
      </c>
      <c r="J676" s="20">
        <v>0.108598500490189</v>
      </c>
      <c r="K676" s="20">
        <v>0</v>
      </c>
      <c r="L676" s="20">
        <v>7.7225839882856306E-2</v>
      </c>
      <c r="M676" s="20">
        <v>0.17828652800997299</v>
      </c>
      <c r="N676" s="20">
        <v>0.74448763210717095</v>
      </c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30"/>
    </row>
    <row r="677" spans="1:27" hidden="1" x14ac:dyDescent="0.25">
      <c r="A677">
        <v>641</v>
      </c>
      <c r="B677" s="15">
        <v>38709</v>
      </c>
      <c r="C677" s="25">
        <f t="shared" si="36"/>
        <v>0.108588851988316</v>
      </c>
      <c r="D677" s="25">
        <f>VLOOKUP(B677,input_BB!$B$19:$L$10000,$D$35,0)</f>
        <v>1268.6600000000001</v>
      </c>
      <c r="E677" s="27">
        <f t="shared" si="37"/>
        <v>5.1360679565080405E-3</v>
      </c>
      <c r="F677" s="34">
        <f t="shared" si="39"/>
        <v>7.3767042251284831E-3</v>
      </c>
      <c r="G677" s="25">
        <f t="shared" si="38"/>
        <v>7.72012408052829E-2</v>
      </c>
      <c r="I677" s="31">
        <v>38709</v>
      </c>
      <c r="J677" s="20">
        <v>0.108588851988316</v>
      </c>
      <c r="K677" s="20">
        <v>0</v>
      </c>
      <c r="L677" s="20">
        <v>7.72012408052829E-2</v>
      </c>
      <c r="M677" s="20">
        <v>0.178279246746749</v>
      </c>
      <c r="N677" s="20">
        <v>0.74451951244796799</v>
      </c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30"/>
    </row>
    <row r="678" spans="1:27" hidden="1" x14ac:dyDescent="0.25">
      <c r="A678">
        <v>642</v>
      </c>
      <c r="B678" s="15">
        <v>38716</v>
      </c>
      <c r="C678" s="25">
        <f t="shared" ref="C678:C741" si="40">J678</f>
        <v>0.108579225838184</v>
      </c>
      <c r="D678" s="25">
        <f>VLOOKUP(B678,input_BB!$B$19:$L$10000,$D$35,0)</f>
        <v>1248.29</v>
      </c>
      <c r="E678" s="27">
        <f t="shared" ref="E678:E741" si="41">(C678-$E$34)/$E$36</f>
        <v>5.1170464095694835E-3</v>
      </c>
      <c r="F678" s="34">
        <f t="shared" si="39"/>
        <v>-1.5015939147176693E-2</v>
      </c>
      <c r="G678" s="25">
        <f t="shared" ref="G678:G741" si="42">VLOOKUP(B678,$I$37:$AA$5000,$G$34,0)</f>
        <v>7.7176808853123405E-2</v>
      </c>
      <c r="I678" s="31">
        <v>38716</v>
      </c>
      <c r="J678" s="20">
        <v>0.108579225838184</v>
      </c>
      <c r="K678" s="20">
        <v>0</v>
      </c>
      <c r="L678" s="20">
        <v>7.7176808853123405E-2</v>
      </c>
      <c r="M678" s="20">
        <v>0.17827241319586401</v>
      </c>
      <c r="N678" s="20">
        <v>0.74455077795101199</v>
      </c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30"/>
    </row>
    <row r="679" spans="1:27" hidden="1" x14ac:dyDescent="0.25">
      <c r="A679">
        <v>643</v>
      </c>
      <c r="B679" s="15">
        <v>38723</v>
      </c>
      <c r="C679" s="25">
        <f t="shared" si="40"/>
        <v>0.108569629490376</v>
      </c>
      <c r="D679" s="25">
        <f>VLOOKUP(B679,input_BB!$B$19:$L$10000,$D$35,0)</f>
        <v>1285.45</v>
      </c>
      <c r="E679" s="27">
        <f t="shared" si="41"/>
        <v>5.0980837528723294E-3</v>
      </c>
      <c r="F679" s="34">
        <f t="shared" si="39"/>
        <v>1.3234436334400135E-2</v>
      </c>
      <c r="G679" s="25">
        <f t="shared" si="42"/>
        <v>7.7150749948849295E-2</v>
      </c>
      <c r="I679" s="31">
        <v>38723</v>
      </c>
      <c r="J679" s="20">
        <v>0.108569629490376</v>
      </c>
      <c r="K679" s="20">
        <v>0</v>
      </c>
      <c r="L679" s="20">
        <v>7.7150749948849295E-2</v>
      </c>
      <c r="M679" s="20">
        <v>0.178265994854062</v>
      </c>
      <c r="N679" s="20">
        <v>0.74458325519708901</v>
      </c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30"/>
    </row>
    <row r="680" spans="1:27" hidden="1" x14ac:dyDescent="0.25">
      <c r="A680">
        <v>644</v>
      </c>
      <c r="B680" s="15">
        <v>38730</v>
      </c>
      <c r="C680" s="25">
        <f t="shared" si="40"/>
        <v>0.108560048043728</v>
      </c>
      <c r="D680" s="25">
        <f>VLOOKUP(B680,input_BB!$B$19:$L$10000,$D$35,0)</f>
        <v>1287.6099999999999</v>
      </c>
      <c r="E680" s="27">
        <f t="shared" si="41"/>
        <v>5.0791505412918873E-3</v>
      </c>
      <c r="F680" s="34">
        <f t="shared" ref="F680:F743" si="43">D680/D678-1</f>
        <v>3.1499090756154313E-2</v>
      </c>
      <c r="G680" s="25">
        <f t="shared" si="42"/>
        <v>7.7126120363156705E-2</v>
      </c>
      <c r="I680" s="31">
        <v>38730</v>
      </c>
      <c r="J680" s="20">
        <v>0.108560048043728</v>
      </c>
      <c r="K680" s="20">
        <v>0</v>
      </c>
      <c r="L680" s="20">
        <v>7.7126120363156705E-2</v>
      </c>
      <c r="M680" s="20">
        <v>0.17826074027049699</v>
      </c>
      <c r="N680" s="20">
        <v>0.74461313936634699</v>
      </c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30"/>
    </row>
    <row r="681" spans="1:27" hidden="1" x14ac:dyDescent="0.25">
      <c r="A681">
        <v>645</v>
      </c>
      <c r="B681" s="15">
        <v>38737</v>
      </c>
      <c r="C681" s="25">
        <f t="shared" si="40"/>
        <v>0.10855051875114401</v>
      </c>
      <c r="D681" s="25">
        <f>VLOOKUP(B681,input_BB!$B$19:$L$10000,$D$35,0)</f>
        <v>1261.48</v>
      </c>
      <c r="E681" s="27">
        <f t="shared" si="41"/>
        <v>5.0603203876279585E-3</v>
      </c>
      <c r="F681" s="34">
        <f t="shared" si="43"/>
        <v>-1.8647166361974388E-2</v>
      </c>
      <c r="G681" s="25">
        <f t="shared" si="42"/>
        <v>7.71005407024727E-2</v>
      </c>
      <c r="I681" s="31">
        <v>38737</v>
      </c>
      <c r="J681" s="20">
        <v>0.10855051875114401</v>
      </c>
      <c r="K681" s="20">
        <v>0</v>
      </c>
      <c r="L681" s="20">
        <v>7.71005407024727E-2</v>
      </c>
      <c r="M681" s="20">
        <v>0.178253254327773</v>
      </c>
      <c r="N681" s="20">
        <v>0.74464620496975398</v>
      </c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30"/>
    </row>
    <row r="682" spans="1:27" hidden="1" x14ac:dyDescent="0.25">
      <c r="A682">
        <v>646</v>
      </c>
      <c r="B682" s="15">
        <v>38744</v>
      </c>
      <c r="C682" s="25">
        <f t="shared" si="40"/>
        <v>0.108540989458561</v>
      </c>
      <c r="D682" s="25">
        <f>VLOOKUP(B682,input_BB!$B$19:$L$10000,$D$35,0)</f>
        <v>1283.72</v>
      </c>
      <c r="E682" s="27">
        <f t="shared" si="41"/>
        <v>5.041490233965976E-3</v>
      </c>
      <c r="F682" s="34">
        <f t="shared" si="43"/>
        <v>-3.021101109808022E-3</v>
      </c>
      <c r="G682" s="25">
        <f t="shared" si="42"/>
        <v>7.7077634492101602E-2</v>
      </c>
      <c r="I682" s="31">
        <v>38744</v>
      </c>
      <c r="J682" s="20">
        <v>0.108540989458561</v>
      </c>
      <c r="K682" s="20">
        <v>0</v>
      </c>
      <c r="L682" s="20">
        <v>7.7077634492101602E-2</v>
      </c>
      <c r="M682" s="20">
        <v>0.17824631511377201</v>
      </c>
      <c r="N682" s="20">
        <v>0.74467605039412699</v>
      </c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30"/>
    </row>
    <row r="683" spans="1:27" hidden="1" x14ac:dyDescent="0.25">
      <c r="A683">
        <v>647</v>
      </c>
      <c r="B683" s="15">
        <v>38751</v>
      </c>
      <c r="C683" s="25">
        <f t="shared" si="40"/>
        <v>0.108531519770622</v>
      </c>
      <c r="D683" s="25">
        <f>VLOOKUP(B683,input_BB!$B$19:$L$10000,$D$35,0)</f>
        <v>1264.03</v>
      </c>
      <c r="E683" s="27">
        <f t="shared" si="41"/>
        <v>5.0227778607788752E-3</v>
      </c>
      <c r="F683" s="34">
        <f t="shared" si="43"/>
        <v>2.0214351396772301E-3</v>
      </c>
      <c r="G683" s="25">
        <f t="shared" si="42"/>
        <v>7.7051806074376394E-2</v>
      </c>
      <c r="I683" s="31">
        <v>38751</v>
      </c>
      <c r="J683" s="20">
        <v>0.108531519770622</v>
      </c>
      <c r="K683" s="20">
        <v>0</v>
      </c>
      <c r="L683" s="20">
        <v>7.7051806074376394E-2</v>
      </c>
      <c r="M683" s="20">
        <v>0.178240109592012</v>
      </c>
      <c r="N683" s="20">
        <v>0.74470808433361102</v>
      </c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30"/>
    </row>
    <row r="684" spans="1:27" hidden="1" x14ac:dyDescent="0.25">
      <c r="A684">
        <v>648</v>
      </c>
      <c r="B684" s="15">
        <v>38758</v>
      </c>
      <c r="C684" s="25">
        <f t="shared" si="40"/>
        <v>0.10852206498384501</v>
      </c>
      <c r="D684" s="25">
        <f>VLOOKUP(B684,input_BB!$B$19:$L$10000,$D$35,0)</f>
        <v>1266.99</v>
      </c>
      <c r="E684" s="27">
        <f t="shared" si="41"/>
        <v>5.0040949327124625E-3</v>
      </c>
      <c r="F684" s="34">
        <f t="shared" si="43"/>
        <v>-1.3032436980026763E-2</v>
      </c>
      <c r="G684" s="25">
        <f t="shared" si="42"/>
        <v>7.7026932229242298E-2</v>
      </c>
      <c r="I684" s="31">
        <v>38758</v>
      </c>
      <c r="J684" s="20">
        <v>0.10852206498384501</v>
      </c>
      <c r="K684" s="20">
        <v>0</v>
      </c>
      <c r="L684" s="20">
        <v>7.7026932229242298E-2</v>
      </c>
      <c r="M684" s="20">
        <v>0.17823312061563601</v>
      </c>
      <c r="N684" s="20">
        <v>0.74473994715512104</v>
      </c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30"/>
    </row>
    <row r="685" spans="1:27" hidden="1" x14ac:dyDescent="0.25">
      <c r="A685">
        <v>649</v>
      </c>
      <c r="B685" s="15">
        <v>38765</v>
      </c>
      <c r="C685" s="25">
        <f t="shared" si="40"/>
        <v>0.108512632548809</v>
      </c>
      <c r="D685" s="25">
        <f>VLOOKUP(B685,input_BB!$B$19:$L$10000,$D$35,0)</f>
        <v>1287.24</v>
      </c>
      <c r="E685" s="27">
        <f t="shared" si="41"/>
        <v>4.9854561723231064E-3</v>
      </c>
      <c r="F685" s="34">
        <f t="shared" si="43"/>
        <v>1.8361905967421599E-2</v>
      </c>
      <c r="G685" s="25">
        <f t="shared" si="42"/>
        <v>7.7002238490517197E-2</v>
      </c>
      <c r="I685" s="31">
        <v>38765</v>
      </c>
      <c r="J685" s="20">
        <v>0.108512632548809</v>
      </c>
      <c r="K685" s="20">
        <v>0</v>
      </c>
      <c r="L685" s="20">
        <v>7.7002238490517197E-2</v>
      </c>
      <c r="M685" s="20">
        <v>0.17822689292035401</v>
      </c>
      <c r="N685" s="20">
        <v>0.744770868589129</v>
      </c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30"/>
    </row>
    <row r="686" spans="1:27" hidden="1" x14ac:dyDescent="0.25">
      <c r="A686">
        <v>650</v>
      </c>
      <c r="B686" s="15">
        <v>38772</v>
      </c>
      <c r="C686" s="25">
        <f t="shared" si="40"/>
        <v>0.108503222465515</v>
      </c>
      <c r="D686" s="25">
        <f>VLOOKUP(B686,input_BB!$B$19:$L$10000,$D$35,0)</f>
        <v>1289.43</v>
      </c>
      <c r="E686" s="27">
        <f t="shared" si="41"/>
        <v>4.9668615796128347E-3</v>
      </c>
      <c r="F686" s="34">
        <f t="shared" si="43"/>
        <v>1.7711268439372096E-2</v>
      </c>
      <c r="G686" s="25">
        <f t="shared" si="42"/>
        <v>7.6978368432798802E-2</v>
      </c>
      <c r="I686" s="31">
        <v>38772</v>
      </c>
      <c r="J686" s="20">
        <v>0.108503222465515</v>
      </c>
      <c r="K686" s="20">
        <v>0</v>
      </c>
      <c r="L686" s="20">
        <v>7.6978368432798802E-2</v>
      </c>
      <c r="M686" s="20">
        <v>0.17822073652180001</v>
      </c>
      <c r="N686" s="20">
        <v>0.74480089504540103</v>
      </c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30"/>
    </row>
    <row r="687" spans="1:27" hidden="1" x14ac:dyDescent="0.25">
      <c r="A687">
        <v>651</v>
      </c>
      <c r="B687" s="15">
        <v>38779</v>
      </c>
      <c r="C687" s="25">
        <f t="shared" si="40"/>
        <v>0.108493827283382</v>
      </c>
      <c r="D687" s="25">
        <f>VLOOKUP(B687,input_BB!$B$19:$L$10000,$D$35,0)</f>
        <v>1287.23</v>
      </c>
      <c r="E687" s="27">
        <f t="shared" si="41"/>
        <v>4.9482964320212769E-3</v>
      </c>
      <c r="F687" s="34">
        <f t="shared" si="43"/>
        <v>-7.7685590876841459E-6</v>
      </c>
      <c r="G687" s="25">
        <f t="shared" si="42"/>
        <v>7.6952909083583501E-2</v>
      </c>
      <c r="I687" s="31">
        <v>38779</v>
      </c>
      <c r="J687" s="20">
        <v>0.108493827283382</v>
      </c>
      <c r="K687" s="20">
        <v>0</v>
      </c>
      <c r="L687" s="20">
        <v>7.6952909083583501E-2</v>
      </c>
      <c r="M687" s="20">
        <v>0.178215134946934</v>
      </c>
      <c r="N687" s="20">
        <v>0.74483195596948304</v>
      </c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30"/>
    </row>
    <row r="688" spans="1:27" hidden="1" x14ac:dyDescent="0.25">
      <c r="A688">
        <v>652</v>
      </c>
      <c r="B688" s="15">
        <v>38786</v>
      </c>
      <c r="C688" s="25">
        <f t="shared" si="40"/>
        <v>0.108484484255314</v>
      </c>
      <c r="D688" s="25">
        <f>VLOOKUP(B688,input_BB!$B$19:$L$10000,$D$35,0)</f>
        <v>1281.58</v>
      </c>
      <c r="E688" s="27">
        <f t="shared" si="41"/>
        <v>4.9298343423481786E-3</v>
      </c>
      <c r="F688" s="34">
        <f t="shared" si="43"/>
        <v>-6.087961347262083E-3</v>
      </c>
      <c r="G688" s="25">
        <f t="shared" si="42"/>
        <v>7.6929748013095198E-2</v>
      </c>
      <c r="I688" s="31">
        <v>38786</v>
      </c>
      <c r="J688" s="20">
        <v>0.108484484255314</v>
      </c>
      <c r="K688" s="20">
        <v>0</v>
      </c>
      <c r="L688" s="20">
        <v>7.6929748013095198E-2</v>
      </c>
      <c r="M688" s="20">
        <v>0.178207728297507</v>
      </c>
      <c r="N688" s="20">
        <v>0.74486252368939798</v>
      </c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30"/>
    </row>
    <row r="689" spans="1:27" hidden="1" x14ac:dyDescent="0.25">
      <c r="A689">
        <v>653</v>
      </c>
      <c r="B689" s="15">
        <v>38793</v>
      </c>
      <c r="C689" s="25">
        <f t="shared" si="40"/>
        <v>0.108475148677826</v>
      </c>
      <c r="D689" s="25">
        <f>VLOOKUP(B689,input_BB!$B$19:$L$10000,$D$35,0)</f>
        <v>1307.25</v>
      </c>
      <c r="E689" s="27">
        <f t="shared" si="41"/>
        <v>4.9113869752334498E-3</v>
      </c>
      <c r="F689" s="34">
        <f t="shared" si="43"/>
        <v>1.5552776116156464E-2</v>
      </c>
      <c r="G689" s="25">
        <f t="shared" si="42"/>
        <v>7.6904824161581106E-2</v>
      </c>
      <c r="I689" s="31">
        <v>38793</v>
      </c>
      <c r="J689" s="20">
        <v>0.108475148677826</v>
      </c>
      <c r="K689" s="20">
        <v>0</v>
      </c>
      <c r="L689" s="20">
        <v>7.6904824161581106E-2</v>
      </c>
      <c r="M689" s="20">
        <v>0.17820088712050899</v>
      </c>
      <c r="N689" s="20">
        <v>0.74489428871790997</v>
      </c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30"/>
    </row>
    <row r="690" spans="1:27" hidden="1" x14ac:dyDescent="0.25">
      <c r="A690">
        <v>654</v>
      </c>
      <c r="B690" s="15">
        <v>38800</v>
      </c>
      <c r="C690" s="25">
        <f t="shared" si="40"/>
        <v>0.10846583545207999</v>
      </c>
      <c r="D690" s="25">
        <f>VLOOKUP(B690,input_BB!$B$19:$L$10000,$D$35,0)</f>
        <v>1302.95</v>
      </c>
      <c r="E690" s="27">
        <f t="shared" si="41"/>
        <v>4.8929837757977785E-3</v>
      </c>
      <c r="F690" s="34">
        <f t="shared" si="43"/>
        <v>1.6674729630612228E-2</v>
      </c>
      <c r="G690" s="25">
        <f t="shared" si="42"/>
        <v>7.6880041604942398E-2</v>
      </c>
      <c r="I690" s="31">
        <v>38800</v>
      </c>
      <c r="J690" s="20">
        <v>0.10846583545207999</v>
      </c>
      <c r="K690" s="20">
        <v>0</v>
      </c>
      <c r="L690" s="20">
        <v>7.6880041604942398E-2</v>
      </c>
      <c r="M690" s="20">
        <v>0.178196143939746</v>
      </c>
      <c r="N690" s="20">
        <v>0.74492381445531097</v>
      </c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30"/>
    </row>
    <row r="691" spans="1:27" hidden="1" x14ac:dyDescent="0.25">
      <c r="A691">
        <v>655</v>
      </c>
      <c r="B691" s="15">
        <v>38807</v>
      </c>
      <c r="C691" s="25">
        <f t="shared" si="40"/>
        <v>0.10845656692981701</v>
      </c>
      <c r="D691" s="25">
        <f>VLOOKUP(B691,input_BB!$B$19:$L$10000,$D$35,0)</f>
        <v>1294.83</v>
      </c>
      <c r="E691" s="27">
        <f t="shared" si="41"/>
        <v>4.8746689117182751E-3</v>
      </c>
      <c r="F691" s="34">
        <f t="shared" si="43"/>
        <v>-9.5008605851979455E-3</v>
      </c>
      <c r="G691" s="25">
        <f t="shared" si="42"/>
        <v>7.6855557055408405E-2</v>
      </c>
      <c r="I691" s="31">
        <v>38807</v>
      </c>
      <c r="J691" s="20">
        <v>0.10845656692981701</v>
      </c>
      <c r="K691" s="20">
        <v>0</v>
      </c>
      <c r="L691" s="20">
        <v>7.6855557055408405E-2</v>
      </c>
      <c r="M691" s="20">
        <v>0.178188740040609</v>
      </c>
      <c r="N691" s="20">
        <v>0.74495570290398205</v>
      </c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30"/>
    </row>
    <row r="692" spans="1:27" hidden="1" x14ac:dyDescent="0.25">
      <c r="A692">
        <v>656</v>
      </c>
      <c r="B692" s="15">
        <v>38814</v>
      </c>
      <c r="C692" s="25">
        <f t="shared" si="40"/>
        <v>0.108447305858135</v>
      </c>
      <c r="D692" s="25">
        <f>VLOOKUP(B692,input_BB!$B$19:$L$10000,$D$35,0)</f>
        <v>1295.5</v>
      </c>
      <c r="E692" s="27">
        <f t="shared" si="41"/>
        <v>4.8563687701990892E-3</v>
      </c>
      <c r="F692" s="34">
        <f t="shared" si="43"/>
        <v>-5.7177942361564815E-3</v>
      </c>
      <c r="G692" s="25">
        <f t="shared" si="42"/>
        <v>7.6832033916985398E-2</v>
      </c>
      <c r="I692" s="31">
        <v>38814</v>
      </c>
      <c r="J692" s="20">
        <v>0.108447305858135</v>
      </c>
      <c r="K692" s="20">
        <v>0</v>
      </c>
      <c r="L692" s="20">
        <v>7.6832033916985398E-2</v>
      </c>
      <c r="M692" s="20">
        <v>0.17818211971904999</v>
      </c>
      <c r="N692" s="20">
        <v>0.74498584636396503</v>
      </c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30"/>
    </row>
    <row r="693" spans="1:27" hidden="1" x14ac:dyDescent="0.25">
      <c r="A693">
        <v>657</v>
      </c>
      <c r="B693" s="15">
        <v>38821</v>
      </c>
      <c r="C693" s="25">
        <f t="shared" si="40"/>
        <v>0.108438082039356</v>
      </c>
      <c r="D693" s="25">
        <f>VLOOKUP(B693,input_BB!$B$19:$L$10000,$D$35,0)</f>
        <v>1289.1199999999999</v>
      </c>
      <c r="E693" s="27">
        <f t="shared" si="41"/>
        <v>4.8381422414776739E-3</v>
      </c>
      <c r="F693" s="34">
        <f t="shared" si="43"/>
        <v>-4.4098453078782462E-3</v>
      </c>
      <c r="G693" s="25">
        <f t="shared" si="42"/>
        <v>7.6807383301796497E-2</v>
      </c>
      <c r="I693" s="31">
        <v>38821</v>
      </c>
      <c r="J693" s="20">
        <v>0.108438082039356</v>
      </c>
      <c r="K693" s="20">
        <v>0</v>
      </c>
      <c r="L693" s="20">
        <v>7.6807383301796497E-2</v>
      </c>
      <c r="M693" s="20">
        <v>0.17817647851198301</v>
      </c>
      <c r="N693" s="20">
        <v>0.74501613818622103</v>
      </c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30"/>
    </row>
    <row r="694" spans="1:27" hidden="1" x14ac:dyDescent="0.25">
      <c r="A694">
        <v>658</v>
      </c>
      <c r="B694" s="15">
        <v>38828</v>
      </c>
      <c r="C694" s="25">
        <f t="shared" si="40"/>
        <v>0.108428910374641</v>
      </c>
      <c r="D694" s="25">
        <f>VLOOKUP(B694,input_BB!$B$19:$L$10000,$D$35,0)</f>
        <v>1311.28</v>
      </c>
      <c r="E694" s="27">
        <f t="shared" si="41"/>
        <v>4.8200187706727718E-3</v>
      </c>
      <c r="F694" s="34">
        <f t="shared" si="43"/>
        <v>1.2180625241219545E-2</v>
      </c>
      <c r="G694" s="25">
        <f t="shared" si="42"/>
        <v>7.6783702515096794E-2</v>
      </c>
      <c r="I694" s="31">
        <v>38828</v>
      </c>
      <c r="J694" s="20">
        <v>0.108428910374641</v>
      </c>
      <c r="K694" s="20">
        <v>0</v>
      </c>
      <c r="L694" s="20">
        <v>7.6783702515096794E-2</v>
      </c>
      <c r="M694" s="20">
        <v>0.17816850791837699</v>
      </c>
      <c r="N694" s="20">
        <v>0.74504778956652595</v>
      </c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30"/>
    </row>
    <row r="695" spans="1:27" hidden="1" x14ac:dyDescent="0.25">
      <c r="A695">
        <v>659</v>
      </c>
      <c r="B695" s="15">
        <v>38835</v>
      </c>
      <c r="C695" s="25">
        <f t="shared" si="40"/>
        <v>0.108419708907604</v>
      </c>
      <c r="D695" s="25">
        <f>VLOOKUP(B695,input_BB!$B$19:$L$10000,$D$35,0)</f>
        <v>1310.6099999999999</v>
      </c>
      <c r="E695" s="27">
        <f t="shared" si="41"/>
        <v>4.8018364096304141E-3</v>
      </c>
      <c r="F695" s="34">
        <f t="shared" si="43"/>
        <v>1.6670286707211046E-2</v>
      </c>
      <c r="G695" s="25">
        <f t="shared" si="42"/>
        <v>7.6758833919255906E-2</v>
      </c>
      <c r="I695" s="31">
        <v>38835</v>
      </c>
      <c r="J695" s="20">
        <v>0.108419708907604</v>
      </c>
      <c r="K695" s="20">
        <v>0</v>
      </c>
      <c r="L695" s="20">
        <v>7.6758833919255906E-2</v>
      </c>
      <c r="M695" s="20">
        <v>0.17816348561206899</v>
      </c>
      <c r="N695" s="20">
        <v>0.74507768046867495</v>
      </c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30"/>
    </row>
    <row r="696" spans="1:27" hidden="1" x14ac:dyDescent="0.25">
      <c r="A696">
        <v>660</v>
      </c>
      <c r="B696" s="15">
        <v>38842</v>
      </c>
      <c r="C696" s="25">
        <f t="shared" si="40"/>
        <v>0.108410559594631</v>
      </c>
      <c r="D696" s="25">
        <f>VLOOKUP(B696,input_BB!$B$19:$L$10000,$D$35,0)</f>
        <v>1325.76</v>
      </c>
      <c r="E696" s="27">
        <f t="shared" si="41"/>
        <v>4.7837571065045695E-3</v>
      </c>
      <c r="F696" s="34">
        <f t="shared" si="43"/>
        <v>1.1042645354157887E-2</v>
      </c>
      <c r="G696" s="25">
        <f t="shared" si="42"/>
        <v>7.6735032129341199E-2</v>
      </c>
      <c r="I696" s="31">
        <v>38842</v>
      </c>
      <c r="J696" s="20">
        <v>0.108410559594631</v>
      </c>
      <c r="K696" s="20">
        <v>0</v>
      </c>
      <c r="L696" s="20">
        <v>7.6735032129341199E-2</v>
      </c>
      <c r="M696" s="20">
        <v>0.178156219971045</v>
      </c>
      <c r="N696" s="20">
        <v>0.74510874789961401</v>
      </c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30"/>
    </row>
    <row r="697" spans="1:27" hidden="1" x14ac:dyDescent="0.25">
      <c r="A697">
        <v>661</v>
      </c>
      <c r="B697" s="15">
        <v>38849</v>
      </c>
      <c r="C697" s="25">
        <f t="shared" si="40"/>
        <v>0.108401440083981</v>
      </c>
      <c r="D697" s="25">
        <f>VLOOKUP(B697,input_BB!$B$19:$L$10000,$D$35,0)</f>
        <v>1291.24</v>
      </c>
      <c r="E697" s="27">
        <f t="shared" si="41"/>
        <v>4.7657366936181261E-3</v>
      </c>
      <c r="F697" s="34">
        <f t="shared" si="43"/>
        <v>-1.477937754175529E-2</v>
      </c>
      <c r="G697" s="25">
        <f t="shared" si="42"/>
        <v>7.6710848798960396E-2</v>
      </c>
      <c r="I697" s="31">
        <v>38849</v>
      </c>
      <c r="J697" s="20">
        <v>0.108401440083981</v>
      </c>
      <c r="K697" s="20">
        <v>0</v>
      </c>
      <c r="L697" s="20">
        <v>7.6710848798960396E-2</v>
      </c>
      <c r="M697" s="20">
        <v>0.17814896177960901</v>
      </c>
      <c r="N697" s="20">
        <v>0.74514018942143001</v>
      </c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30"/>
    </row>
    <row r="698" spans="1:27" hidden="1" x14ac:dyDescent="0.25">
      <c r="A698">
        <v>662</v>
      </c>
      <c r="B698" s="15">
        <v>38856</v>
      </c>
      <c r="C698" s="25">
        <f t="shared" si="40"/>
        <v>0.10839234292507199</v>
      </c>
      <c r="D698" s="25">
        <f>VLOOKUP(B698,input_BB!$B$19:$L$10000,$D$35,0)</f>
        <v>1267.03</v>
      </c>
      <c r="E698" s="27">
        <f t="shared" si="41"/>
        <v>4.7477604484087391E-3</v>
      </c>
      <c r="F698" s="34">
        <f t="shared" si="43"/>
        <v>-4.4299118995896669E-2</v>
      </c>
      <c r="G698" s="25">
        <f t="shared" si="42"/>
        <v>7.6687669725156296E-2</v>
      </c>
      <c r="I698" s="31">
        <v>38856</v>
      </c>
      <c r="J698" s="20">
        <v>0.10839234292507199</v>
      </c>
      <c r="K698" s="20">
        <v>0</v>
      </c>
      <c r="L698" s="20">
        <v>7.6687669725156296E-2</v>
      </c>
      <c r="M698" s="20">
        <v>0.17814309706913101</v>
      </c>
      <c r="N698" s="20">
        <v>0.74516923320571204</v>
      </c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30"/>
    </row>
    <row r="699" spans="1:27" hidden="1" x14ac:dyDescent="0.25">
      <c r="A699">
        <v>663</v>
      </c>
      <c r="B699" s="15">
        <v>38863</v>
      </c>
      <c r="C699" s="25">
        <f t="shared" si="40"/>
        <v>0.108383253216743</v>
      </c>
      <c r="D699" s="25">
        <f>VLOOKUP(B699,input_BB!$B$19:$L$10000,$D$35,0)</f>
        <v>1280.1600000000001</v>
      </c>
      <c r="E699" s="27">
        <f t="shared" si="41"/>
        <v>4.7297989257577486E-3</v>
      </c>
      <c r="F699" s="34">
        <f t="shared" si="43"/>
        <v>-8.5808989808245917E-3</v>
      </c>
      <c r="G699" s="25">
        <f t="shared" si="42"/>
        <v>7.6663948827967204E-2</v>
      </c>
      <c r="I699" s="31">
        <v>38863</v>
      </c>
      <c r="J699" s="20">
        <v>0.108383253216743</v>
      </c>
      <c r="K699" s="20">
        <v>0</v>
      </c>
      <c r="L699" s="20">
        <v>7.6663948827967204E-2</v>
      </c>
      <c r="M699" s="20">
        <v>0.178137119249237</v>
      </c>
      <c r="N699" s="20">
        <v>0.74519893192279596</v>
      </c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30"/>
    </row>
    <row r="700" spans="1:27" hidden="1" x14ac:dyDescent="0.25">
      <c r="A700">
        <v>664</v>
      </c>
      <c r="B700" s="15">
        <v>38870</v>
      </c>
      <c r="C700" s="25">
        <f t="shared" si="40"/>
        <v>0.108374200761318</v>
      </c>
      <c r="D700" s="25">
        <f>VLOOKUP(B700,input_BB!$B$19:$L$10000,$D$35,0)</f>
        <v>1288.22</v>
      </c>
      <c r="E700" s="27">
        <f t="shared" si="41"/>
        <v>4.7119110159065036E-3</v>
      </c>
      <c r="F700" s="34">
        <f t="shared" si="43"/>
        <v>1.672415017797535E-2</v>
      </c>
      <c r="G700" s="25">
        <f t="shared" si="42"/>
        <v>7.6639879197323305E-2</v>
      </c>
      <c r="I700" s="31">
        <v>38870</v>
      </c>
      <c r="J700" s="20">
        <v>0.108374200761318</v>
      </c>
      <c r="K700" s="20">
        <v>0</v>
      </c>
      <c r="L700" s="20">
        <v>7.6639879197323305E-2</v>
      </c>
      <c r="M700" s="20">
        <v>0.17813054237367101</v>
      </c>
      <c r="N700" s="20">
        <v>0.74522957842900595</v>
      </c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30"/>
    </row>
    <row r="701" spans="1:27" hidden="1" x14ac:dyDescent="0.25">
      <c r="A701">
        <v>665</v>
      </c>
      <c r="B701" s="15">
        <v>38877</v>
      </c>
      <c r="C701" s="25">
        <f t="shared" si="40"/>
        <v>0.108365178108215</v>
      </c>
      <c r="D701" s="25">
        <f>VLOOKUP(B701,input_BB!$B$19:$L$10000,$D$35,0)</f>
        <v>1252.3</v>
      </c>
      <c r="E701" s="27">
        <f t="shared" si="41"/>
        <v>4.6940819962926865E-3</v>
      </c>
      <c r="F701" s="34">
        <f t="shared" si="43"/>
        <v>-2.1762904636920433E-2</v>
      </c>
      <c r="G701" s="25">
        <f t="shared" si="42"/>
        <v>7.6616604440008396E-2</v>
      </c>
      <c r="I701" s="31">
        <v>38877</v>
      </c>
      <c r="J701" s="20">
        <v>0.108365178108215</v>
      </c>
      <c r="K701" s="20">
        <v>0</v>
      </c>
      <c r="L701" s="20">
        <v>7.6616604440008396E-2</v>
      </c>
      <c r="M701" s="20">
        <v>0.17812466291533399</v>
      </c>
      <c r="N701" s="20">
        <v>0.74525873264465703</v>
      </c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30"/>
    </row>
    <row r="702" spans="1:27" hidden="1" x14ac:dyDescent="0.25">
      <c r="A702">
        <v>666</v>
      </c>
      <c r="B702" s="15">
        <v>38884</v>
      </c>
      <c r="C702" s="25">
        <f t="shared" si="40"/>
        <v>0.108356215059757</v>
      </c>
      <c r="D702" s="25">
        <f>VLOOKUP(B702,input_BB!$B$19:$L$10000,$D$35,0)</f>
        <v>1251.54</v>
      </c>
      <c r="E702" s="27">
        <f t="shared" si="41"/>
        <v>4.6763707571556984E-3</v>
      </c>
      <c r="F702" s="34">
        <f t="shared" si="43"/>
        <v>-2.8473397401065137E-2</v>
      </c>
      <c r="G702" s="25">
        <f t="shared" si="42"/>
        <v>7.6591731930114398E-2</v>
      </c>
      <c r="I702" s="31">
        <v>38884</v>
      </c>
      <c r="J702" s="20">
        <v>0.108356215059757</v>
      </c>
      <c r="K702" s="20">
        <v>0</v>
      </c>
      <c r="L702" s="20">
        <v>7.6591731930114398E-2</v>
      </c>
      <c r="M702" s="20">
        <v>0.17811790664675101</v>
      </c>
      <c r="N702" s="20">
        <v>0.74529036142313498</v>
      </c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30"/>
    </row>
    <row r="703" spans="1:27" hidden="1" x14ac:dyDescent="0.25">
      <c r="A703">
        <v>667</v>
      </c>
      <c r="B703" s="15">
        <v>38891</v>
      </c>
      <c r="C703" s="25">
        <f t="shared" si="40"/>
        <v>0.108347222208977</v>
      </c>
      <c r="D703" s="25">
        <f>VLOOKUP(B703,input_BB!$B$19:$L$10000,$D$35,0)</f>
        <v>1244.5</v>
      </c>
      <c r="E703" s="27">
        <f t="shared" si="41"/>
        <v>4.6586006277812824E-3</v>
      </c>
      <c r="F703" s="34">
        <f t="shared" si="43"/>
        <v>-6.2285394873432542E-3</v>
      </c>
      <c r="G703" s="25">
        <f t="shared" si="42"/>
        <v>7.6569129051401202E-2</v>
      </c>
      <c r="I703" s="31">
        <v>38891</v>
      </c>
      <c r="J703" s="20">
        <v>0.108347222208977</v>
      </c>
      <c r="K703" s="20">
        <v>0</v>
      </c>
      <c r="L703" s="20">
        <v>7.6569129051401202E-2</v>
      </c>
      <c r="M703" s="20">
        <v>0.17811199304952199</v>
      </c>
      <c r="N703" s="20">
        <v>0.74531887789907703</v>
      </c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30"/>
    </row>
    <row r="704" spans="1:27" hidden="1" x14ac:dyDescent="0.25">
      <c r="A704">
        <v>668</v>
      </c>
      <c r="B704" s="15">
        <v>38898</v>
      </c>
      <c r="C704" s="25">
        <f t="shared" si="40"/>
        <v>0.10833826661109899</v>
      </c>
      <c r="D704" s="25">
        <f>VLOOKUP(B704,input_BB!$B$19:$L$10000,$D$35,0)</f>
        <v>1270.2</v>
      </c>
      <c r="E704" s="27">
        <f t="shared" si="41"/>
        <v>4.6409041112026638E-3</v>
      </c>
      <c r="F704" s="34">
        <f t="shared" si="43"/>
        <v>1.4909631334196316E-2</v>
      </c>
      <c r="G704" s="25">
        <f t="shared" si="42"/>
        <v>7.6545487600407802E-2</v>
      </c>
      <c r="I704" s="31">
        <v>38898</v>
      </c>
      <c r="J704" s="20">
        <v>0.10833826661109899</v>
      </c>
      <c r="K704" s="20">
        <v>0</v>
      </c>
      <c r="L704" s="20">
        <v>7.6545487600407802E-2</v>
      </c>
      <c r="M704" s="20">
        <v>0.178105991639184</v>
      </c>
      <c r="N704" s="20">
        <v>0.74534852076040803</v>
      </c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30"/>
    </row>
    <row r="705" spans="1:27" hidden="1" x14ac:dyDescent="0.25">
      <c r="A705">
        <v>669</v>
      </c>
      <c r="B705" s="15">
        <v>38905</v>
      </c>
      <c r="C705" s="25">
        <f t="shared" si="40"/>
        <v>0.108329340815544</v>
      </c>
      <c r="D705" s="25">
        <f>VLOOKUP(B705,input_BB!$B$19:$L$10000,$D$35,0)</f>
        <v>1265.48</v>
      </c>
      <c r="E705" s="27">
        <f t="shared" si="41"/>
        <v>4.623266484863474E-3</v>
      </c>
      <c r="F705" s="34">
        <f t="shared" si="43"/>
        <v>1.685817597428696E-2</v>
      </c>
      <c r="G705" s="25">
        <f t="shared" si="42"/>
        <v>7.6522805149877193E-2</v>
      </c>
      <c r="I705" s="31">
        <v>38905</v>
      </c>
      <c r="J705" s="20">
        <v>0.108329340815544</v>
      </c>
      <c r="K705" s="20">
        <v>0</v>
      </c>
      <c r="L705" s="20">
        <v>7.6522805149877193E-2</v>
      </c>
      <c r="M705" s="20">
        <v>0.17809809278481201</v>
      </c>
      <c r="N705" s="20">
        <v>0.74537910206531</v>
      </c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30"/>
    </row>
    <row r="706" spans="1:27" hidden="1" x14ac:dyDescent="0.25">
      <c r="A706">
        <v>670</v>
      </c>
      <c r="B706" s="15">
        <v>38912</v>
      </c>
      <c r="C706" s="25">
        <f t="shared" si="40"/>
        <v>0.10832042247057</v>
      </c>
      <c r="D706" s="25">
        <f>VLOOKUP(B706,input_BB!$B$19:$L$10000,$D$35,0)</f>
        <v>1236.2</v>
      </c>
      <c r="E706" s="27">
        <f t="shared" si="41"/>
        <v>4.605643581084601E-3</v>
      </c>
      <c r="F706" s="34">
        <f t="shared" si="43"/>
        <v>-2.6767438198708859E-2</v>
      </c>
      <c r="G706" s="25">
        <f t="shared" si="42"/>
        <v>7.6499163157631403E-2</v>
      </c>
      <c r="I706" s="31">
        <v>38912</v>
      </c>
      <c r="J706" s="20">
        <v>0.10832042247057</v>
      </c>
      <c r="K706" s="20">
        <v>0</v>
      </c>
      <c r="L706" s="20">
        <v>7.6499163157631403E-2</v>
      </c>
      <c r="M706" s="20">
        <v>0.17809244763313001</v>
      </c>
      <c r="N706" s="20">
        <v>0.74540838920923902</v>
      </c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30"/>
    </row>
    <row r="707" spans="1:27" hidden="1" x14ac:dyDescent="0.25">
      <c r="A707">
        <v>671</v>
      </c>
      <c r="B707" s="15">
        <v>38919</v>
      </c>
      <c r="C707" s="25">
        <f t="shared" si="40"/>
        <v>0.10831155627965899</v>
      </c>
      <c r="D707" s="25">
        <f>VLOOKUP(B707,input_BB!$B$19:$L$10000,$D$35,0)</f>
        <v>1240.29</v>
      </c>
      <c r="E707" s="27">
        <f t="shared" si="41"/>
        <v>4.5881237352202384E-3</v>
      </c>
      <c r="F707" s="34">
        <f t="shared" si="43"/>
        <v>-1.9905490406802229E-2</v>
      </c>
      <c r="G707" s="25">
        <f t="shared" si="42"/>
        <v>7.6475257224147095E-2</v>
      </c>
      <c r="I707" s="31">
        <v>38919</v>
      </c>
      <c r="J707" s="20">
        <v>0.10831155627965899</v>
      </c>
      <c r="K707" s="20">
        <v>0</v>
      </c>
      <c r="L707" s="20">
        <v>7.6475257224147095E-2</v>
      </c>
      <c r="M707" s="20">
        <v>0.17808643265537</v>
      </c>
      <c r="N707" s="20">
        <v>0.74543831012048301</v>
      </c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30"/>
    </row>
    <row r="708" spans="1:27" hidden="1" x14ac:dyDescent="0.25">
      <c r="A708">
        <v>672</v>
      </c>
      <c r="B708" s="15">
        <v>38926</v>
      </c>
      <c r="C708" s="25">
        <f t="shared" si="40"/>
        <v>0.108302690088749</v>
      </c>
      <c r="D708" s="25">
        <f>VLOOKUP(B708,input_BB!$B$19:$L$10000,$D$35,0)</f>
        <v>1278.55</v>
      </c>
      <c r="E708" s="27">
        <f t="shared" si="41"/>
        <v>4.5706038893578785E-3</v>
      </c>
      <c r="F708" s="34">
        <f t="shared" si="43"/>
        <v>3.4258210645526477E-2</v>
      </c>
      <c r="G708" s="25">
        <f t="shared" si="42"/>
        <v>7.6451829209982003E-2</v>
      </c>
      <c r="I708" s="31">
        <v>38926</v>
      </c>
      <c r="J708" s="20">
        <v>0.108302690088749</v>
      </c>
      <c r="K708" s="20">
        <v>0</v>
      </c>
      <c r="L708" s="20">
        <v>7.6451829209982003E-2</v>
      </c>
      <c r="M708" s="20">
        <v>0.178078565793692</v>
      </c>
      <c r="N708" s="20">
        <v>0.74546960499632597</v>
      </c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30"/>
    </row>
    <row r="709" spans="1:27" hidden="1" x14ac:dyDescent="0.25">
      <c r="A709">
        <v>673</v>
      </c>
      <c r="B709" s="15">
        <v>38933</v>
      </c>
      <c r="C709" s="25">
        <f t="shared" si="40"/>
        <v>0.10829387605190301</v>
      </c>
      <c r="D709" s="25">
        <f>VLOOKUP(B709,input_BB!$B$19:$L$10000,$D$35,0)</f>
        <v>1279.3599999999999</v>
      </c>
      <c r="E709" s="27">
        <f t="shared" si="41"/>
        <v>4.5531871014120023E-3</v>
      </c>
      <c r="F709" s="34">
        <f t="shared" si="43"/>
        <v>3.1500697417539358E-2</v>
      </c>
      <c r="G709" s="25">
        <f t="shared" si="42"/>
        <v>7.6428687290955005E-2</v>
      </c>
      <c r="I709" s="31">
        <v>38933</v>
      </c>
      <c r="J709" s="20">
        <v>0.10829387605190301</v>
      </c>
      <c r="K709" s="20">
        <v>0</v>
      </c>
      <c r="L709" s="20">
        <v>7.6428687290955005E-2</v>
      </c>
      <c r="M709" s="20">
        <v>0.17807318930687899</v>
      </c>
      <c r="N709" s="20">
        <v>0.74549812340216604</v>
      </c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30"/>
    </row>
    <row r="710" spans="1:27" hidden="1" x14ac:dyDescent="0.25">
      <c r="A710">
        <v>674</v>
      </c>
      <c r="B710" s="15">
        <v>38940</v>
      </c>
      <c r="C710" s="25">
        <f t="shared" si="40"/>
        <v>0.108285062015057</v>
      </c>
      <c r="D710" s="25">
        <f>VLOOKUP(B710,input_BB!$B$19:$L$10000,$D$35,0)</f>
        <v>1266.74</v>
      </c>
      <c r="E710" s="27">
        <f t="shared" si="41"/>
        <v>4.5357703134660992E-3</v>
      </c>
      <c r="F710" s="34">
        <f t="shared" si="43"/>
        <v>-9.2370263188767954E-3</v>
      </c>
      <c r="G710" s="25">
        <f t="shared" si="42"/>
        <v>7.6405975973528203E-2</v>
      </c>
      <c r="I710" s="31">
        <v>38940</v>
      </c>
      <c r="J710" s="20">
        <v>0.108285062015057</v>
      </c>
      <c r="K710" s="20">
        <v>0</v>
      </c>
      <c r="L710" s="20">
        <v>7.6405975973528203E-2</v>
      </c>
      <c r="M710" s="20">
        <v>0.17806587128943699</v>
      </c>
      <c r="N710" s="20">
        <v>0.74552815273703499</v>
      </c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30"/>
    </row>
    <row r="711" spans="1:27" hidden="1" x14ac:dyDescent="0.25">
      <c r="A711">
        <v>675</v>
      </c>
      <c r="B711" s="15">
        <v>38947</v>
      </c>
      <c r="C711" s="25">
        <f t="shared" si="40"/>
        <v>0.108276262879372</v>
      </c>
      <c r="D711" s="25">
        <f>VLOOKUP(B711,input_BB!$B$19:$L$10000,$D$35,0)</f>
        <v>1302.3</v>
      </c>
      <c r="E711" s="27">
        <f t="shared" si="41"/>
        <v>4.5183829706389378E-3</v>
      </c>
      <c r="F711" s="34">
        <f t="shared" si="43"/>
        <v>1.7930840420210092E-2</v>
      </c>
      <c r="G711" s="25">
        <f t="shared" si="42"/>
        <v>7.6382964133582601E-2</v>
      </c>
      <c r="I711" s="31">
        <v>38947</v>
      </c>
      <c r="J711" s="20">
        <v>0.108276262879372</v>
      </c>
      <c r="K711" s="20">
        <v>0</v>
      </c>
      <c r="L711" s="20">
        <v>7.6382964133582601E-2</v>
      </c>
      <c r="M711" s="20">
        <v>0.17806112086890999</v>
      </c>
      <c r="N711" s="20">
        <v>0.74555591499750795</v>
      </c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30"/>
    </row>
    <row r="712" spans="1:27" hidden="1" x14ac:dyDescent="0.25">
      <c r="A712">
        <v>676</v>
      </c>
      <c r="B712" s="15">
        <v>38954</v>
      </c>
      <c r="C712" s="25">
        <f t="shared" si="40"/>
        <v>0.10826749354600899</v>
      </c>
      <c r="D712" s="25">
        <f>VLOOKUP(B712,input_BB!$B$19:$L$10000,$D$35,0)</f>
        <v>1295.0899999999999</v>
      </c>
      <c r="E712" s="27">
        <f t="shared" si="41"/>
        <v>4.5010545180491756E-3</v>
      </c>
      <c r="F712" s="34">
        <f t="shared" si="43"/>
        <v>2.2380283246759225E-2</v>
      </c>
      <c r="G712" s="25">
        <f t="shared" si="42"/>
        <v>7.6359951616443406E-2</v>
      </c>
      <c r="I712" s="31">
        <v>38954</v>
      </c>
      <c r="J712" s="20">
        <v>0.10826749354600899</v>
      </c>
      <c r="K712" s="20">
        <v>0</v>
      </c>
      <c r="L712" s="20">
        <v>7.6359951616443406E-2</v>
      </c>
      <c r="M712" s="20">
        <v>0.178053283116647</v>
      </c>
      <c r="N712" s="20">
        <v>0.74558676526690904</v>
      </c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30"/>
    </row>
    <row r="713" spans="1:27" hidden="1" x14ac:dyDescent="0.25">
      <c r="A713">
        <v>677</v>
      </c>
      <c r="B713" s="15">
        <v>38961</v>
      </c>
      <c r="C713" s="25">
        <f t="shared" si="40"/>
        <v>0.10825876891613</v>
      </c>
      <c r="D713" s="25">
        <f>VLOOKUP(B713,input_BB!$B$19:$L$10000,$D$35,0)</f>
        <v>1311.01</v>
      </c>
      <c r="E713" s="27">
        <f t="shared" si="41"/>
        <v>4.4838144008175563E-3</v>
      </c>
      <c r="F713" s="34">
        <f t="shared" si="43"/>
        <v>6.688167088996444E-3</v>
      </c>
      <c r="G713" s="25">
        <f t="shared" si="42"/>
        <v>7.6336045395989996E-2</v>
      </c>
      <c r="I713" s="31">
        <v>38961</v>
      </c>
      <c r="J713" s="20">
        <v>0.10825876891613</v>
      </c>
      <c r="K713" s="20">
        <v>0</v>
      </c>
      <c r="L713" s="20">
        <v>7.6336045395989996E-2</v>
      </c>
      <c r="M713" s="20">
        <v>0.17804773958233799</v>
      </c>
      <c r="N713" s="20">
        <v>0.74561621502167197</v>
      </c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30"/>
    </row>
    <row r="714" spans="1:27" hidden="1" x14ac:dyDescent="0.25">
      <c r="A714">
        <v>678</v>
      </c>
      <c r="B714" s="15">
        <v>38968</v>
      </c>
      <c r="C714" s="25">
        <f t="shared" si="40"/>
        <v>0.108250074088573</v>
      </c>
      <c r="D714" s="25">
        <f>VLOOKUP(B714,input_BB!$B$19:$L$10000,$D$35,0)</f>
        <v>1298.92</v>
      </c>
      <c r="E714" s="27">
        <f t="shared" si="41"/>
        <v>4.4666331738233639E-3</v>
      </c>
      <c r="F714" s="34">
        <f t="shared" si="43"/>
        <v>2.9573234292599171E-3</v>
      </c>
      <c r="G714" s="25">
        <f t="shared" si="42"/>
        <v>7.6314568452232404E-2</v>
      </c>
      <c r="I714" s="31">
        <v>38968</v>
      </c>
      <c r="J714" s="20">
        <v>0.108250074088573</v>
      </c>
      <c r="K714" s="20">
        <v>0</v>
      </c>
      <c r="L714" s="20">
        <v>7.6314568452232404E-2</v>
      </c>
      <c r="M714" s="20">
        <v>0.17804191975029801</v>
      </c>
      <c r="N714" s="20">
        <v>0.74564351179746902</v>
      </c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30"/>
    </row>
    <row r="715" spans="1:27" hidden="1" x14ac:dyDescent="0.25">
      <c r="A715">
        <v>679</v>
      </c>
      <c r="B715" s="15">
        <v>38975</v>
      </c>
      <c r="C715" s="25">
        <f t="shared" si="40"/>
        <v>0.108241364359856</v>
      </c>
      <c r="D715" s="25">
        <f>VLOOKUP(B715,input_BB!$B$19:$L$10000,$D$35,0)</f>
        <v>1319.87</v>
      </c>
      <c r="E715" s="27">
        <f t="shared" si="41"/>
        <v>4.4494225017124326E-3</v>
      </c>
      <c r="F715" s="34">
        <f t="shared" si="43"/>
        <v>6.7581482978771312E-3</v>
      </c>
      <c r="G715" s="25">
        <f t="shared" si="42"/>
        <v>7.6291465280288601E-2</v>
      </c>
      <c r="I715" s="31">
        <v>38975</v>
      </c>
      <c r="J715" s="20">
        <v>0.108241364359856</v>
      </c>
      <c r="K715" s="20">
        <v>0</v>
      </c>
      <c r="L715" s="20">
        <v>7.6291465280288601E-2</v>
      </c>
      <c r="M715" s="20">
        <v>0.17803431931115399</v>
      </c>
      <c r="N715" s="20">
        <v>0.74567421540855705</v>
      </c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30"/>
    </row>
    <row r="716" spans="1:27" hidden="1" x14ac:dyDescent="0.25">
      <c r="A716">
        <v>680</v>
      </c>
      <c r="B716" s="15">
        <v>38982</v>
      </c>
      <c r="C716" s="25">
        <f t="shared" si="40"/>
        <v>0.108232699334621</v>
      </c>
      <c r="D716" s="25">
        <f>VLOOKUP(B716,input_BB!$B$19:$L$10000,$D$35,0)</f>
        <v>1314.78</v>
      </c>
      <c r="E716" s="27">
        <f t="shared" si="41"/>
        <v>4.4323001649556673E-3</v>
      </c>
      <c r="F716" s="34">
        <f t="shared" si="43"/>
        <v>1.2210143811782093E-2</v>
      </c>
      <c r="G716" s="25">
        <f t="shared" si="42"/>
        <v>7.6267949667223001E-2</v>
      </c>
      <c r="I716" s="31">
        <v>38982</v>
      </c>
      <c r="J716" s="20">
        <v>0.108232699334621</v>
      </c>
      <c r="K716" s="20">
        <v>0</v>
      </c>
      <c r="L716" s="20">
        <v>7.6267949667223001E-2</v>
      </c>
      <c r="M716" s="20">
        <v>0.17802824496142799</v>
      </c>
      <c r="N716" s="20">
        <v>0.74570380537134895</v>
      </c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30"/>
    </row>
    <row r="717" spans="1:27" hidden="1" x14ac:dyDescent="0.25">
      <c r="A717">
        <v>681</v>
      </c>
      <c r="B717" s="15">
        <v>38989</v>
      </c>
      <c r="C717" s="25">
        <f t="shared" si="40"/>
        <v>0.10822406411171</v>
      </c>
      <c r="D717" s="25">
        <f>VLOOKUP(B717,input_BB!$B$19:$L$10000,$D$35,0)</f>
        <v>1335.85</v>
      </c>
      <c r="E717" s="27">
        <f t="shared" si="41"/>
        <v>4.415236718440279E-3</v>
      </c>
      <c r="F717" s="34">
        <f t="shared" si="43"/>
        <v>1.2107252987036521E-2</v>
      </c>
      <c r="G717" s="25">
        <f t="shared" si="42"/>
        <v>7.6245597963075701E-2</v>
      </c>
      <c r="I717" s="31">
        <v>38989</v>
      </c>
      <c r="J717" s="20">
        <v>0.10822406411171</v>
      </c>
      <c r="K717" s="20">
        <v>0</v>
      </c>
      <c r="L717" s="20">
        <v>7.6245597963075701E-2</v>
      </c>
      <c r="M717" s="20">
        <v>0.178021318728672</v>
      </c>
      <c r="N717" s="20">
        <v>0.74573308330825205</v>
      </c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30"/>
    </row>
    <row r="718" spans="1:27" hidden="1" x14ac:dyDescent="0.25">
      <c r="A718">
        <v>682</v>
      </c>
      <c r="B718" s="15">
        <v>38996</v>
      </c>
      <c r="C718" s="25">
        <f t="shared" si="40"/>
        <v>0.108215436339378</v>
      </c>
      <c r="D718" s="25">
        <f>VLOOKUP(B718,input_BB!$B$19:$L$10000,$D$35,0)</f>
        <v>1349.58</v>
      </c>
      <c r="E718" s="27">
        <f t="shared" si="41"/>
        <v>4.3981879944812851E-3</v>
      </c>
      <c r="F718" s="34">
        <f t="shared" si="43"/>
        <v>2.6468306484735082E-2</v>
      </c>
      <c r="G718" s="25">
        <f t="shared" si="42"/>
        <v>7.6222520709185296E-2</v>
      </c>
      <c r="I718" s="31">
        <v>38996</v>
      </c>
      <c r="J718" s="20">
        <v>0.108215436339378</v>
      </c>
      <c r="K718" s="20">
        <v>0</v>
      </c>
      <c r="L718" s="20">
        <v>7.6222520709185296E-2</v>
      </c>
      <c r="M718" s="20">
        <v>0.17801531514678001</v>
      </c>
      <c r="N718" s="20">
        <v>0.74576216414403496</v>
      </c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30"/>
    </row>
    <row r="719" spans="1:27" hidden="1" x14ac:dyDescent="0.25">
      <c r="A719">
        <v>683</v>
      </c>
      <c r="B719" s="15">
        <v>39003</v>
      </c>
      <c r="C719" s="25">
        <f t="shared" si="40"/>
        <v>0.10820685327053101</v>
      </c>
      <c r="D719" s="25">
        <f>VLOOKUP(B719,input_BB!$B$19:$L$10000,$D$35,0)</f>
        <v>1365.62</v>
      </c>
      <c r="E719" s="27">
        <f t="shared" si="41"/>
        <v>4.381227605882409E-3</v>
      </c>
      <c r="F719" s="34">
        <f t="shared" si="43"/>
        <v>2.2285436239098733E-2</v>
      </c>
      <c r="G719" s="25">
        <f t="shared" si="42"/>
        <v>7.6199270674980293E-2</v>
      </c>
      <c r="I719" s="31">
        <v>39003</v>
      </c>
      <c r="J719" s="20">
        <v>0.10820685327053101</v>
      </c>
      <c r="K719" s="20">
        <v>0</v>
      </c>
      <c r="L719" s="20">
        <v>7.6199270674980293E-2</v>
      </c>
      <c r="M719" s="20">
        <v>0.17800961891287601</v>
      </c>
      <c r="N719" s="20">
        <v>0.74579111041214396</v>
      </c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30"/>
    </row>
    <row r="720" spans="1:27" hidden="1" x14ac:dyDescent="0.25">
      <c r="A720">
        <v>684</v>
      </c>
      <c r="B720" s="15">
        <v>39010</v>
      </c>
      <c r="C720" s="25">
        <f t="shared" si="40"/>
        <v>0.108198255300522</v>
      </c>
      <c r="D720" s="25">
        <f>VLOOKUP(B720,input_BB!$B$19:$L$10000,$D$35,0)</f>
        <v>1368.6</v>
      </c>
      <c r="E720" s="27">
        <f t="shared" si="41"/>
        <v>4.3642377721628172E-3</v>
      </c>
      <c r="F720" s="34">
        <f t="shared" si="43"/>
        <v>1.409327346285516E-2</v>
      </c>
      <c r="G720" s="25">
        <f t="shared" si="42"/>
        <v>7.6178186886241797E-2</v>
      </c>
      <c r="I720" s="31">
        <v>39010</v>
      </c>
      <c r="J720" s="20">
        <v>0.108198255300522</v>
      </c>
      <c r="K720" s="20">
        <v>0</v>
      </c>
      <c r="L720" s="20">
        <v>7.6178186886241797E-2</v>
      </c>
      <c r="M720" s="20">
        <v>0.178003027440338</v>
      </c>
      <c r="N720" s="20">
        <v>0.74581878567342097</v>
      </c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30"/>
    </row>
    <row r="721" spans="1:27" hidden="1" x14ac:dyDescent="0.25">
      <c r="A721">
        <v>685</v>
      </c>
      <c r="B721" s="15">
        <v>39017</v>
      </c>
      <c r="C721" s="25">
        <f t="shared" si="40"/>
        <v>0.108189694583416</v>
      </c>
      <c r="D721" s="25">
        <f>VLOOKUP(B721,input_BB!$B$19:$L$10000,$D$35,0)</f>
        <v>1377.34</v>
      </c>
      <c r="E721" s="27">
        <f t="shared" si="41"/>
        <v>4.3473215512409968E-3</v>
      </c>
      <c r="F721" s="34">
        <f t="shared" si="43"/>
        <v>8.5821824519265455E-3</v>
      </c>
      <c r="G721" s="25">
        <f t="shared" si="42"/>
        <v>7.6154546124892197E-2</v>
      </c>
      <c r="I721" s="31">
        <v>39017</v>
      </c>
      <c r="J721" s="20">
        <v>0.108189694583416</v>
      </c>
      <c r="K721" s="20">
        <v>0</v>
      </c>
      <c r="L721" s="20">
        <v>7.6154546124892197E-2</v>
      </c>
      <c r="M721" s="20">
        <v>0.17799668517945599</v>
      </c>
      <c r="N721" s="20">
        <v>0.74584876869565198</v>
      </c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30"/>
    </row>
    <row r="722" spans="1:27" hidden="1" x14ac:dyDescent="0.25">
      <c r="A722">
        <v>686</v>
      </c>
      <c r="B722" s="15">
        <v>39024</v>
      </c>
      <c r="C722" s="25">
        <f t="shared" si="40"/>
        <v>0.10818117111921299</v>
      </c>
      <c r="D722" s="25">
        <f>VLOOKUP(B722,input_BB!$B$19:$L$10000,$D$35,0)</f>
        <v>1364.3</v>
      </c>
      <c r="E722" s="27">
        <f t="shared" si="41"/>
        <v>4.3304789431169478E-3</v>
      </c>
      <c r="F722" s="34">
        <f t="shared" si="43"/>
        <v>-3.1418968288762228E-3</v>
      </c>
      <c r="G722" s="25">
        <f t="shared" si="42"/>
        <v>7.6132612502587904E-2</v>
      </c>
      <c r="I722" s="31">
        <v>39024</v>
      </c>
      <c r="J722" s="20">
        <v>0.10818117111921299</v>
      </c>
      <c r="K722" s="20">
        <v>0</v>
      </c>
      <c r="L722" s="20">
        <v>7.6132612502587904E-2</v>
      </c>
      <c r="M722" s="20">
        <v>0.17799084733265799</v>
      </c>
      <c r="N722" s="20">
        <v>0.74587654016475402</v>
      </c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30"/>
    </row>
    <row r="723" spans="1:27" hidden="1" x14ac:dyDescent="0.25">
      <c r="A723">
        <v>687</v>
      </c>
      <c r="B723" s="15">
        <v>39031</v>
      </c>
      <c r="C723" s="25">
        <f t="shared" si="40"/>
        <v>0.108172670006752</v>
      </c>
      <c r="D723" s="25">
        <f>VLOOKUP(B723,input_BB!$B$19:$L$10000,$D$35,0)</f>
        <v>1380.9</v>
      </c>
      <c r="E723" s="27">
        <f t="shared" si="41"/>
        <v>4.3136805026719833E-3</v>
      </c>
      <c r="F723" s="34">
        <f t="shared" si="43"/>
        <v>2.584692232854735E-3</v>
      </c>
      <c r="G723" s="25">
        <f t="shared" si="42"/>
        <v>7.6109536031216202E-2</v>
      </c>
      <c r="I723" s="31">
        <v>39031</v>
      </c>
      <c r="J723" s="20">
        <v>0.108172670006752</v>
      </c>
      <c r="K723" s="20">
        <v>0</v>
      </c>
      <c r="L723" s="20">
        <v>7.6109536031216202E-2</v>
      </c>
      <c r="M723" s="20">
        <v>0.177983352661612</v>
      </c>
      <c r="N723" s="20">
        <v>0.74590711130717202</v>
      </c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30"/>
    </row>
    <row r="724" spans="1:27" hidden="1" x14ac:dyDescent="0.25">
      <c r="A724">
        <v>688</v>
      </c>
      <c r="B724" s="15">
        <v>39038</v>
      </c>
      <c r="C724" s="25">
        <f t="shared" si="40"/>
        <v>0.10816417634487201</v>
      </c>
      <c r="D724" s="25">
        <f>VLOOKUP(B724,input_BB!$B$19:$L$10000,$D$35,0)</f>
        <v>1401.2</v>
      </c>
      <c r="E724" s="27">
        <f t="shared" si="41"/>
        <v>4.2968967847873633E-3</v>
      </c>
      <c r="F724" s="34">
        <f t="shared" si="43"/>
        <v>2.7046837205893182E-2</v>
      </c>
      <c r="G724" s="25">
        <f t="shared" si="42"/>
        <v>7.6087695550420997E-2</v>
      </c>
      <c r="I724" s="31">
        <v>39038</v>
      </c>
      <c r="J724" s="20">
        <v>0.10816417634487201</v>
      </c>
      <c r="K724" s="20">
        <v>0</v>
      </c>
      <c r="L724" s="20">
        <v>7.6087695550420997E-2</v>
      </c>
      <c r="M724" s="20">
        <v>0.17797673153933999</v>
      </c>
      <c r="N724" s="20">
        <v>0.74593557291023904</v>
      </c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30"/>
    </row>
    <row r="725" spans="1:27" hidden="1" x14ac:dyDescent="0.25">
      <c r="A725">
        <v>689</v>
      </c>
      <c r="B725" s="15">
        <v>39045</v>
      </c>
      <c r="C725" s="25">
        <f t="shared" si="40"/>
        <v>0.108155719935894</v>
      </c>
      <c r="D725" s="25">
        <f>VLOOKUP(B725,input_BB!$B$19:$L$10000,$D$35,0)</f>
        <v>1400.95</v>
      </c>
      <c r="E725" s="27">
        <f t="shared" si="41"/>
        <v>4.2801866796985128E-3</v>
      </c>
      <c r="F725" s="34">
        <f t="shared" si="43"/>
        <v>1.4519516257513132E-2</v>
      </c>
      <c r="G725" s="25">
        <f t="shared" si="42"/>
        <v>7.6063969687956798E-2</v>
      </c>
      <c r="I725" s="31">
        <v>39045</v>
      </c>
      <c r="J725" s="20">
        <v>0.108155719935894</v>
      </c>
      <c r="K725" s="20">
        <v>0</v>
      </c>
      <c r="L725" s="20">
        <v>7.6063969687956798E-2</v>
      </c>
      <c r="M725" s="20">
        <v>0.17797318880560201</v>
      </c>
      <c r="N725" s="20">
        <v>0.74596284150644199</v>
      </c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30"/>
    </row>
    <row r="726" spans="1:27" hidden="1" x14ac:dyDescent="0.25">
      <c r="A726">
        <v>690</v>
      </c>
      <c r="B726" s="15">
        <v>39052</v>
      </c>
      <c r="C726" s="25">
        <f t="shared" si="40"/>
        <v>0.108147278428078</v>
      </c>
      <c r="D726" s="25">
        <f>VLOOKUP(B726,input_BB!$B$19:$L$10000,$D$35,0)</f>
        <v>1396.71</v>
      </c>
      <c r="E726" s="27">
        <f t="shared" si="41"/>
        <v>4.2635060197303782E-3</v>
      </c>
      <c r="F726" s="34">
        <f t="shared" si="43"/>
        <v>-3.2043962318013541E-3</v>
      </c>
      <c r="G726" s="25">
        <f t="shared" si="42"/>
        <v>7.6043119842718401E-2</v>
      </c>
      <c r="I726" s="31">
        <v>39052</v>
      </c>
      <c r="J726" s="20">
        <v>0.108147278428078</v>
      </c>
      <c r="K726" s="20">
        <v>0</v>
      </c>
      <c r="L726" s="20">
        <v>7.6043119842718401E-2</v>
      </c>
      <c r="M726" s="20">
        <v>0.17796544218667201</v>
      </c>
      <c r="N726" s="20">
        <v>0.74599143797060996</v>
      </c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30"/>
    </row>
    <row r="727" spans="1:27" hidden="1" x14ac:dyDescent="0.25">
      <c r="A727">
        <v>691</v>
      </c>
      <c r="B727" s="15">
        <v>39059</v>
      </c>
      <c r="C727" s="25">
        <f t="shared" si="40"/>
        <v>0.106479994952679</v>
      </c>
      <c r="D727" s="25">
        <f>VLOOKUP(B727,input_BB!$B$19:$L$10000,$D$35,0)</f>
        <v>1409.84</v>
      </c>
      <c r="E727" s="27">
        <f t="shared" si="41"/>
        <v>9.6890636646434678E-4</v>
      </c>
      <c r="F727" s="34">
        <f t="shared" si="43"/>
        <v>6.3456939933614898E-3</v>
      </c>
      <c r="G727" s="25">
        <f t="shared" si="42"/>
        <v>7.1303650458531195E-2</v>
      </c>
      <c r="I727" s="31">
        <v>39059</v>
      </c>
      <c r="J727" s="20">
        <v>0.106479994952679</v>
      </c>
      <c r="K727" s="20">
        <v>0</v>
      </c>
      <c r="L727" s="20">
        <v>7.1303650458531195E-2</v>
      </c>
      <c r="M727" s="20">
        <v>0.20075946117416399</v>
      </c>
      <c r="N727" s="20">
        <v>0.72793688836730497</v>
      </c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30"/>
    </row>
    <row r="728" spans="1:27" hidden="1" x14ac:dyDescent="0.25">
      <c r="A728">
        <v>692</v>
      </c>
      <c r="B728" s="15">
        <v>39066</v>
      </c>
      <c r="C728" s="25">
        <f t="shared" si="40"/>
        <v>0.10647257417440401</v>
      </c>
      <c r="D728" s="25">
        <f>VLOOKUP(B728,input_BB!$B$19:$L$10000,$D$35,0)</f>
        <v>1427.09</v>
      </c>
      <c r="E728" s="27">
        <f t="shared" si="41"/>
        <v>9.5424269715285866E-4</v>
      </c>
      <c r="F728" s="34">
        <f t="shared" si="43"/>
        <v>2.1751115120533182E-2</v>
      </c>
      <c r="G728" s="25">
        <f t="shared" si="42"/>
        <v>7.1282341070885505E-2</v>
      </c>
      <c r="I728" s="31">
        <v>39066</v>
      </c>
      <c r="J728" s="20">
        <v>0.10647257417440401</v>
      </c>
      <c r="K728" s="20">
        <v>0</v>
      </c>
      <c r="L728" s="20">
        <v>7.1282341070885505E-2</v>
      </c>
      <c r="M728" s="20">
        <v>0.20074115351777999</v>
      </c>
      <c r="N728" s="20">
        <v>0.72797650541133396</v>
      </c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30"/>
    </row>
    <row r="729" spans="1:27" hidden="1" x14ac:dyDescent="0.25">
      <c r="A729">
        <v>693</v>
      </c>
      <c r="B729" s="15">
        <v>39073</v>
      </c>
      <c r="C729" s="25">
        <f t="shared" si="40"/>
        <v>0.10646520555019399</v>
      </c>
      <c r="D729" s="25">
        <f>VLOOKUP(B729,input_BB!$B$19:$L$10000,$D$35,0)</f>
        <v>1410.77</v>
      </c>
      <c r="E729" s="27">
        <f t="shared" si="41"/>
        <v>9.3968208575980253E-4</v>
      </c>
      <c r="F729" s="34">
        <f t="shared" si="43"/>
        <v>6.5964932190887282E-4</v>
      </c>
      <c r="G729" s="25">
        <f t="shared" si="42"/>
        <v>7.1262402305553696E-2</v>
      </c>
      <c r="I729" s="31">
        <v>39073</v>
      </c>
      <c r="J729" s="20">
        <v>0.10646520555019399</v>
      </c>
      <c r="K729" s="20">
        <v>0</v>
      </c>
      <c r="L729" s="20">
        <v>7.1262402305553696E-2</v>
      </c>
      <c r="M729" s="20">
        <v>0.20072353988345901</v>
      </c>
      <c r="N729" s="20">
        <v>0.72801405781098705</v>
      </c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30"/>
    </row>
    <row r="730" spans="1:27" hidden="1" x14ac:dyDescent="0.25">
      <c r="A730">
        <v>694</v>
      </c>
      <c r="B730" s="15">
        <v>39080</v>
      </c>
      <c r="C730" s="25">
        <f t="shared" si="40"/>
        <v>0.106457866728306</v>
      </c>
      <c r="D730" s="25">
        <f>VLOOKUP(B730,input_BB!$B$19:$L$10000,$D$35,0)</f>
        <v>1418.3</v>
      </c>
      <c r="E730" s="27">
        <f t="shared" si="41"/>
        <v>9.2518036460420105E-4</v>
      </c>
      <c r="F730" s="34">
        <f t="shared" si="43"/>
        <v>-6.1593872846140707E-3</v>
      </c>
      <c r="G730" s="25">
        <f t="shared" si="42"/>
        <v>7.1241360447371394E-2</v>
      </c>
      <c r="I730" s="31">
        <v>39080</v>
      </c>
      <c r="J730" s="20">
        <v>0.106457866728306</v>
      </c>
      <c r="K730" s="20">
        <v>0</v>
      </c>
      <c r="L730" s="20">
        <v>7.1241360447371394E-2</v>
      </c>
      <c r="M730" s="20">
        <v>0.20070558116555801</v>
      </c>
      <c r="N730" s="20">
        <v>0.72805305838707002</v>
      </c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30"/>
    </row>
    <row r="731" spans="1:27" hidden="1" x14ac:dyDescent="0.25">
      <c r="A731">
        <v>695</v>
      </c>
      <c r="B731" s="15">
        <v>39087</v>
      </c>
      <c r="C731" s="25">
        <f t="shared" si="40"/>
        <v>0.106450513005257</v>
      </c>
      <c r="D731" s="25">
        <f>VLOOKUP(B731,input_BB!$B$19:$L$10000,$D$35,0)</f>
        <v>1409.71</v>
      </c>
      <c r="E731" s="27">
        <f t="shared" si="41"/>
        <v>9.1064919832988596E-4</v>
      </c>
      <c r="F731" s="34">
        <f t="shared" si="43"/>
        <v>-7.513627309908566E-4</v>
      </c>
      <c r="G731" s="25">
        <f t="shared" si="42"/>
        <v>7.1221255880260501E-2</v>
      </c>
      <c r="I731" s="31">
        <v>39087</v>
      </c>
      <c r="J731" s="20">
        <v>0.106450513005257</v>
      </c>
      <c r="K731" s="20">
        <v>0</v>
      </c>
      <c r="L731" s="20">
        <v>7.1221255880260501E-2</v>
      </c>
      <c r="M731" s="20">
        <v>0.20068491183693599</v>
      </c>
      <c r="N731" s="20">
        <v>0.728093832282803</v>
      </c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30"/>
    </row>
    <row r="732" spans="1:27" hidden="1" x14ac:dyDescent="0.25">
      <c r="A732">
        <v>696</v>
      </c>
      <c r="B732" s="15">
        <v>39094</v>
      </c>
      <c r="C732" s="25">
        <f t="shared" si="40"/>
        <v>0.106443211436272</v>
      </c>
      <c r="D732" s="25">
        <f>VLOOKUP(B732,input_BB!$B$19:$L$10000,$D$35,0)</f>
        <v>1430.73</v>
      </c>
      <c r="E732" s="27">
        <f t="shared" si="41"/>
        <v>8.9622108997205584E-4</v>
      </c>
      <c r="F732" s="34">
        <f t="shared" si="43"/>
        <v>8.7640132553057359E-3</v>
      </c>
      <c r="G732" s="25">
        <f t="shared" si="42"/>
        <v>7.1201071709194305E-2</v>
      </c>
      <c r="I732" s="31">
        <v>39094</v>
      </c>
      <c r="J732" s="20">
        <v>0.106443211436272</v>
      </c>
      <c r="K732" s="20">
        <v>0</v>
      </c>
      <c r="L732" s="20">
        <v>7.1201071709194305E-2</v>
      </c>
      <c r="M732" s="20">
        <v>0.20066725870810001</v>
      </c>
      <c r="N732" s="20">
        <v>0.72813166958270603</v>
      </c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30"/>
    </row>
    <row r="733" spans="1:27" hidden="1" x14ac:dyDescent="0.25">
      <c r="A733">
        <v>697</v>
      </c>
      <c r="B733" s="15">
        <v>39101</v>
      </c>
      <c r="C733" s="25">
        <f t="shared" si="40"/>
        <v>0.106435924768448</v>
      </c>
      <c r="D733" s="25">
        <f>VLOOKUP(B733,input_BB!$B$19:$L$10000,$D$35,0)</f>
        <v>1430.5</v>
      </c>
      <c r="E733" s="27">
        <f t="shared" si="41"/>
        <v>8.8182242673293934E-4</v>
      </c>
      <c r="F733" s="34">
        <f t="shared" si="43"/>
        <v>1.4747714068851003E-2</v>
      </c>
      <c r="G733" s="25">
        <f t="shared" si="42"/>
        <v>7.1179588598281607E-2</v>
      </c>
      <c r="I733" s="31">
        <v>39101</v>
      </c>
      <c r="J733" s="20">
        <v>0.106435924768448</v>
      </c>
      <c r="K733" s="20">
        <v>0</v>
      </c>
      <c r="L733" s="20">
        <v>7.1179588598281607E-2</v>
      </c>
      <c r="M733" s="20">
        <v>0.20065067911978299</v>
      </c>
      <c r="N733" s="20">
        <v>0.72816973228193604</v>
      </c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30"/>
    </row>
    <row r="734" spans="1:27" hidden="1" x14ac:dyDescent="0.25">
      <c r="A734">
        <v>698</v>
      </c>
      <c r="B734" s="15">
        <v>39108</v>
      </c>
      <c r="C734" s="25">
        <f t="shared" si="40"/>
        <v>0.106428660452366</v>
      </c>
      <c r="D734" s="25">
        <f>VLOOKUP(B734,input_BB!$B$19:$L$10000,$D$35,0)</f>
        <v>1422.18</v>
      </c>
      <c r="E734" s="27">
        <f t="shared" si="41"/>
        <v>8.6746793117288047E-4</v>
      </c>
      <c r="F734" s="34">
        <f t="shared" si="43"/>
        <v>-5.9759703088633209E-3</v>
      </c>
      <c r="G734" s="25">
        <f t="shared" si="42"/>
        <v>7.1159181829174495E-2</v>
      </c>
      <c r="I734" s="31">
        <v>39108</v>
      </c>
      <c r="J734" s="20">
        <v>0.106428660452366</v>
      </c>
      <c r="K734" s="20">
        <v>0</v>
      </c>
      <c r="L734" s="20">
        <v>7.1159181829174495E-2</v>
      </c>
      <c r="M734" s="20">
        <v>0.20063103967718601</v>
      </c>
      <c r="N734" s="20">
        <v>0.72820977849363999</v>
      </c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30"/>
    </row>
    <row r="735" spans="1:27" hidden="1" x14ac:dyDescent="0.25">
      <c r="A735">
        <v>699</v>
      </c>
      <c r="B735" s="15">
        <v>39115</v>
      </c>
      <c r="C735" s="25">
        <f t="shared" si="40"/>
        <v>0.106421418488026</v>
      </c>
      <c r="D735" s="25">
        <f>VLOOKUP(B735,input_BB!$B$19:$L$10000,$D$35,0)</f>
        <v>1448.39</v>
      </c>
      <c r="E735" s="27">
        <f t="shared" si="41"/>
        <v>8.5315760329187924E-4</v>
      </c>
      <c r="F735" s="34">
        <f t="shared" si="43"/>
        <v>1.2506116742397877E-2</v>
      </c>
      <c r="G735" s="25">
        <f t="shared" si="42"/>
        <v>7.1138444486232202E-2</v>
      </c>
      <c r="I735" s="31">
        <v>39115</v>
      </c>
      <c r="J735" s="20">
        <v>0.106421418488026</v>
      </c>
      <c r="K735" s="20">
        <v>0</v>
      </c>
      <c r="L735" s="20">
        <v>7.1138444486232202E-2</v>
      </c>
      <c r="M735" s="20">
        <v>0.20061385480180299</v>
      </c>
      <c r="N735" s="20">
        <v>0.72824770071196498</v>
      </c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30"/>
    </row>
    <row r="736" spans="1:27" hidden="1" x14ac:dyDescent="0.25">
      <c r="A736">
        <v>700</v>
      </c>
      <c r="B736" s="15">
        <v>39122</v>
      </c>
      <c r="C736" s="25">
        <f t="shared" si="40"/>
        <v>0.106414183974266</v>
      </c>
      <c r="D736" s="25">
        <f>VLOOKUP(B736,input_BB!$B$19:$L$10000,$D$35,0)</f>
        <v>1438.06</v>
      </c>
      <c r="E736" s="27">
        <f t="shared" si="41"/>
        <v>8.388619979692477E-4</v>
      </c>
      <c r="F736" s="34">
        <f t="shared" si="43"/>
        <v>1.1165956489333162E-2</v>
      </c>
      <c r="G736" s="25">
        <f t="shared" si="42"/>
        <v>7.1118271600717001E-2</v>
      </c>
      <c r="I736" s="31">
        <v>39122</v>
      </c>
      <c r="J736" s="20">
        <v>0.106414183974266</v>
      </c>
      <c r="K736" s="20">
        <v>0</v>
      </c>
      <c r="L736" s="20">
        <v>7.1118271600717001E-2</v>
      </c>
      <c r="M736" s="20">
        <v>0.200594589516917</v>
      </c>
      <c r="N736" s="20">
        <v>0.72828713888236696</v>
      </c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30"/>
    </row>
    <row r="737" spans="1:27" hidden="1" x14ac:dyDescent="0.25">
      <c r="A737">
        <v>701</v>
      </c>
      <c r="B737" s="15">
        <v>39129</v>
      </c>
      <c r="C737" s="25">
        <f t="shared" si="40"/>
        <v>0.10774876922369001</v>
      </c>
      <c r="D737" s="25">
        <f>VLOOKUP(B737,input_BB!$B$19:$L$10000,$D$35,0)</f>
        <v>1455.54</v>
      </c>
      <c r="E737" s="27">
        <f t="shared" si="41"/>
        <v>3.4760404771442149E-3</v>
      </c>
      <c r="F737" s="34">
        <f t="shared" si="43"/>
        <v>4.9365157174516838E-3</v>
      </c>
      <c r="G737" s="25">
        <f t="shared" si="42"/>
        <v>5.1078805070918699E-2</v>
      </c>
      <c r="I737" s="31">
        <v>39129</v>
      </c>
      <c r="J737" s="20">
        <v>0.10774876922369001</v>
      </c>
      <c r="K737" s="20">
        <v>0</v>
      </c>
      <c r="L737" s="20">
        <v>5.1078805070918699E-2</v>
      </c>
      <c r="M737" s="20">
        <v>0.224786559508239</v>
      </c>
      <c r="N737" s="20">
        <v>0.724134635420842</v>
      </c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30"/>
    </row>
    <row r="738" spans="1:27" hidden="1" x14ac:dyDescent="0.25">
      <c r="A738">
        <v>702</v>
      </c>
      <c r="B738" s="15">
        <v>39136</v>
      </c>
      <c r="C738" s="25">
        <f t="shared" si="40"/>
        <v>0.10774052888155</v>
      </c>
      <c r="D738" s="25">
        <f>VLOOKUP(B738,input_BB!$B$19:$L$10000,$D$35,0)</f>
        <v>1451.19</v>
      </c>
      <c r="E738" s="27">
        <f t="shared" si="41"/>
        <v>3.4597573262836502E-3</v>
      </c>
      <c r="F738" s="34">
        <f t="shared" si="43"/>
        <v>9.1303561742903661E-3</v>
      </c>
      <c r="G738" s="25">
        <f t="shared" si="42"/>
        <v>5.1065719351979802E-2</v>
      </c>
      <c r="I738" s="31">
        <v>39136</v>
      </c>
      <c r="J738" s="20">
        <v>0.10774052888155</v>
      </c>
      <c r="K738" s="20">
        <v>0</v>
      </c>
      <c r="L738" s="20">
        <v>5.1065719351979802E-2</v>
      </c>
      <c r="M738" s="20">
        <v>0.224793663014064</v>
      </c>
      <c r="N738" s="20">
        <v>0.72414061763395599</v>
      </c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30"/>
    </row>
    <row r="739" spans="1:27" hidden="1" x14ac:dyDescent="0.25">
      <c r="A739">
        <v>703</v>
      </c>
      <c r="B739" s="15">
        <v>39143</v>
      </c>
      <c r="C739" s="25">
        <f t="shared" si="40"/>
        <v>0.107732325792313</v>
      </c>
      <c r="D739" s="25">
        <f>VLOOKUP(B739,input_BB!$B$19:$L$10000,$D$35,0)</f>
        <v>1387.17</v>
      </c>
      <c r="E739" s="27">
        <f t="shared" si="41"/>
        <v>3.4435477882208566E-3</v>
      </c>
      <c r="F739" s="34">
        <f t="shared" si="43"/>
        <v>-4.697225771878466E-2</v>
      </c>
      <c r="G739" s="25">
        <f t="shared" si="42"/>
        <v>5.1052599047578799E-2</v>
      </c>
      <c r="I739" s="31">
        <v>39143</v>
      </c>
      <c r="J739" s="20">
        <v>0.107732325792313</v>
      </c>
      <c r="K739" s="20">
        <v>0</v>
      </c>
      <c r="L739" s="20">
        <v>5.1052599047578799E-2</v>
      </c>
      <c r="M739" s="20">
        <v>0.22479951270436899</v>
      </c>
      <c r="N739" s="20">
        <v>0.72414788824805199</v>
      </c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30"/>
    </row>
    <row r="740" spans="1:27" hidden="1" x14ac:dyDescent="0.25">
      <c r="A740">
        <v>704</v>
      </c>
      <c r="B740" s="15">
        <v>39150</v>
      </c>
      <c r="C740" s="25">
        <f t="shared" si="40"/>
        <v>0.10772413015365601</v>
      </c>
      <c r="D740" s="25">
        <f>VLOOKUP(B740,input_BB!$B$19:$L$10000,$D$35,0)</f>
        <v>1402.85</v>
      </c>
      <c r="E740" s="27">
        <f t="shared" si="41"/>
        <v>3.4273529727164602E-3</v>
      </c>
      <c r="F740" s="34">
        <f t="shared" si="43"/>
        <v>-3.3310593375092235E-2</v>
      </c>
      <c r="G740" s="25">
        <f t="shared" si="42"/>
        <v>5.1040518833791598E-2</v>
      </c>
      <c r="I740" s="31">
        <v>39150</v>
      </c>
      <c r="J740" s="20">
        <v>0.10772413015365601</v>
      </c>
      <c r="K740" s="20">
        <v>0</v>
      </c>
      <c r="L740" s="20">
        <v>5.1040518833791598E-2</v>
      </c>
      <c r="M740" s="20">
        <v>0.22480861974293301</v>
      </c>
      <c r="N740" s="20">
        <v>0.724150861423276</v>
      </c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30"/>
    </row>
    <row r="741" spans="1:27" hidden="1" x14ac:dyDescent="0.25">
      <c r="A741">
        <v>705</v>
      </c>
      <c r="B741" s="15">
        <v>39157</v>
      </c>
      <c r="C741" s="25">
        <f t="shared" si="40"/>
        <v>0.107715971767902</v>
      </c>
      <c r="D741" s="25">
        <f>VLOOKUP(B741,input_BB!$B$19:$L$10000,$D$35,0)</f>
        <v>1386.94</v>
      </c>
      <c r="E741" s="27">
        <f t="shared" si="41"/>
        <v>3.4112317700098075E-3</v>
      </c>
      <c r="F741" s="34">
        <f t="shared" si="43"/>
        <v>-1.6580520051612258E-4</v>
      </c>
      <c r="G741" s="25">
        <f t="shared" si="42"/>
        <v>5.1027605645207003E-2</v>
      </c>
      <c r="I741" s="31">
        <v>39157</v>
      </c>
      <c r="J741" s="20">
        <v>0.107715971767902</v>
      </c>
      <c r="K741" s="20">
        <v>0</v>
      </c>
      <c r="L741" s="20">
        <v>5.1027605645207003E-2</v>
      </c>
      <c r="M741" s="20">
        <v>0.22481484854623601</v>
      </c>
      <c r="N741" s="20">
        <v>0.72415754580855696</v>
      </c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30"/>
    </row>
    <row r="742" spans="1:27" hidden="1" x14ac:dyDescent="0.25">
      <c r="A742">
        <v>706</v>
      </c>
      <c r="B742" s="15">
        <v>39164</v>
      </c>
      <c r="C742" s="25">
        <f t="shared" ref="C742:C805" si="44">J742</f>
        <v>0.10770782828331001</v>
      </c>
      <c r="D742" s="25">
        <f>VLOOKUP(B742,input_BB!$B$19:$L$10000,$D$35,0)</f>
        <v>1436.11</v>
      </c>
      <c r="E742" s="27">
        <f t="shared" ref="E742:E805" si="45">(C742-$E$34)/$E$36</f>
        <v>3.3951400124238701E-3</v>
      </c>
      <c r="F742" s="34">
        <f t="shared" si="43"/>
        <v>2.3708878354777863E-2</v>
      </c>
      <c r="G742" s="25">
        <f t="shared" ref="G742:G805" si="46">VLOOKUP(B742,$I$37:$AA$5000,$G$34,0)</f>
        <v>5.10150106093918E-2</v>
      </c>
      <c r="I742" s="31">
        <v>39164</v>
      </c>
      <c r="J742" s="20">
        <v>0.10770782828331001</v>
      </c>
      <c r="K742" s="20">
        <v>0</v>
      </c>
      <c r="L742" s="20">
        <v>5.10150106093918E-2</v>
      </c>
      <c r="M742" s="20">
        <v>0.22482215326840699</v>
      </c>
      <c r="N742" s="20">
        <v>0.724162836122201</v>
      </c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30"/>
    </row>
    <row r="743" spans="1:27" hidden="1" x14ac:dyDescent="0.25">
      <c r="A743">
        <v>707</v>
      </c>
      <c r="B743" s="15">
        <v>39171</v>
      </c>
      <c r="C743" s="25">
        <f t="shared" si="44"/>
        <v>0.107699699699879</v>
      </c>
      <c r="D743" s="25">
        <f>VLOOKUP(B743,input_BB!$B$19:$L$10000,$D$35,0)</f>
        <v>1420.86</v>
      </c>
      <c r="E743" s="27">
        <f t="shared" si="45"/>
        <v>3.3790776999566194E-3</v>
      </c>
      <c r="F743" s="34">
        <f t="shared" si="43"/>
        <v>2.4456717666229144E-2</v>
      </c>
      <c r="G743" s="25">
        <f t="shared" si="46"/>
        <v>5.1002148551611101E-2</v>
      </c>
      <c r="I743" s="31">
        <v>39171</v>
      </c>
      <c r="J743" s="20">
        <v>0.107699699699879</v>
      </c>
      <c r="K743" s="20">
        <v>0</v>
      </c>
      <c r="L743" s="20">
        <v>5.1002148551611101E-2</v>
      </c>
      <c r="M743" s="20">
        <v>0.22482923895506801</v>
      </c>
      <c r="N743" s="20">
        <v>0.72416861249332098</v>
      </c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30"/>
    </row>
    <row r="744" spans="1:27" hidden="1" x14ac:dyDescent="0.25">
      <c r="A744">
        <v>708</v>
      </c>
      <c r="B744" s="15">
        <v>39178</v>
      </c>
      <c r="C744" s="25">
        <f t="shared" si="44"/>
        <v>0.107691593468189</v>
      </c>
      <c r="D744" s="25">
        <f>VLOOKUP(B744,input_BB!$B$19:$L$10000,$D$35,0)</f>
        <v>1443.76</v>
      </c>
      <c r="E744" s="27">
        <f t="shared" si="45"/>
        <v>3.363059555166479E-3</v>
      </c>
      <c r="F744" s="34">
        <f t="shared" ref="F744:F807" si="47">D744/D742-1</f>
        <v>5.3268900014622478E-3</v>
      </c>
      <c r="G744" s="25">
        <f t="shared" si="46"/>
        <v>5.0989746741605398E-2</v>
      </c>
      <c r="I744" s="31">
        <v>39178</v>
      </c>
      <c r="J744" s="20">
        <v>0.107691593468189</v>
      </c>
      <c r="K744" s="20">
        <v>0</v>
      </c>
      <c r="L744" s="20">
        <v>5.0989746741605398E-2</v>
      </c>
      <c r="M744" s="20">
        <v>0.224836826165241</v>
      </c>
      <c r="N744" s="20">
        <v>0.72417342709315302</v>
      </c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30"/>
    </row>
    <row r="745" spans="1:27" hidden="1" x14ac:dyDescent="0.25">
      <c r="A745">
        <v>709</v>
      </c>
      <c r="B745" s="15">
        <v>39185</v>
      </c>
      <c r="C745" s="25">
        <f t="shared" si="44"/>
        <v>0.10768352448940301</v>
      </c>
      <c r="D745" s="25">
        <f>VLOOKUP(B745,input_BB!$B$19:$L$10000,$D$35,0)</f>
        <v>1452.85</v>
      </c>
      <c r="E745" s="27">
        <f t="shared" si="45"/>
        <v>3.3471150231760846E-3</v>
      </c>
      <c r="F745" s="34">
        <f t="shared" si="47"/>
        <v>2.2514533451571506E-2</v>
      </c>
      <c r="G745" s="25">
        <f t="shared" si="46"/>
        <v>5.0975113610329997E-2</v>
      </c>
      <c r="I745" s="31">
        <v>39185</v>
      </c>
      <c r="J745" s="20">
        <v>0.10768352448940301</v>
      </c>
      <c r="K745" s="20">
        <v>0</v>
      </c>
      <c r="L745" s="20">
        <v>5.0975113610329997E-2</v>
      </c>
      <c r="M745" s="20">
        <v>0.22484455620402499</v>
      </c>
      <c r="N745" s="20">
        <v>0.72418033018564498</v>
      </c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30"/>
    </row>
    <row r="746" spans="1:27" hidden="1" x14ac:dyDescent="0.25">
      <c r="A746">
        <v>710</v>
      </c>
      <c r="B746" s="15">
        <v>39192</v>
      </c>
      <c r="C746" s="25">
        <f t="shared" si="44"/>
        <v>0.107675455510616</v>
      </c>
      <c r="D746" s="25">
        <f>VLOOKUP(B746,input_BB!$B$19:$L$10000,$D$35,0)</f>
        <v>1484.35</v>
      </c>
      <c r="E746" s="27">
        <f t="shared" si="45"/>
        <v>3.331170491183688E-3</v>
      </c>
      <c r="F746" s="34">
        <f t="shared" si="47"/>
        <v>2.8114090984651119E-2</v>
      </c>
      <c r="G746" s="25">
        <f t="shared" si="46"/>
        <v>5.0962614659952797E-2</v>
      </c>
      <c r="I746" s="31">
        <v>39192</v>
      </c>
      <c r="J746" s="20">
        <v>0.107675455510616</v>
      </c>
      <c r="K746" s="20">
        <v>0</v>
      </c>
      <c r="L746" s="20">
        <v>5.0962614659952797E-2</v>
      </c>
      <c r="M746" s="20">
        <v>0.22485167319128699</v>
      </c>
      <c r="N746" s="20">
        <v>0.72418571214876004</v>
      </c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30"/>
    </row>
    <row r="747" spans="1:27" hidden="1" x14ac:dyDescent="0.25">
      <c r="A747">
        <v>711</v>
      </c>
      <c r="B747" s="15">
        <v>39199</v>
      </c>
      <c r="C747" s="25">
        <f t="shared" si="44"/>
        <v>0.107667416334152</v>
      </c>
      <c r="D747" s="25">
        <f>VLOOKUP(B747,input_BB!$B$19:$L$10000,$D$35,0)</f>
        <v>1494.07</v>
      </c>
      <c r="E747" s="27">
        <f t="shared" si="45"/>
        <v>3.315284849430721E-3</v>
      </c>
      <c r="F747" s="34">
        <f t="shared" si="47"/>
        <v>2.8371820903740907E-2</v>
      </c>
      <c r="G747" s="25">
        <f t="shared" si="46"/>
        <v>5.0950598110616502E-2</v>
      </c>
      <c r="I747" s="31">
        <v>39199</v>
      </c>
      <c r="J747" s="20">
        <v>0.107667416334152</v>
      </c>
      <c r="K747" s="20">
        <v>0</v>
      </c>
      <c r="L747" s="20">
        <v>5.0950598110616502E-2</v>
      </c>
      <c r="M747" s="20">
        <v>0.22485670184016601</v>
      </c>
      <c r="N747" s="20">
        <v>0.72419270004921699</v>
      </c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30"/>
    </row>
    <row r="748" spans="1:27" hidden="1" x14ac:dyDescent="0.25">
      <c r="A748">
        <v>712</v>
      </c>
      <c r="B748" s="15">
        <v>39206</v>
      </c>
      <c r="C748" s="25">
        <f t="shared" si="44"/>
        <v>0.107659406960011</v>
      </c>
      <c r="D748" s="25">
        <f>VLOOKUP(B748,input_BB!$B$19:$L$10000,$D$35,0)</f>
        <v>1505.62</v>
      </c>
      <c r="E748" s="27">
        <f t="shared" si="45"/>
        <v>3.2994580979171552E-3</v>
      </c>
      <c r="F748" s="34">
        <f t="shared" si="47"/>
        <v>1.4329504496917833E-2</v>
      </c>
      <c r="G748" s="25">
        <f t="shared" si="46"/>
        <v>5.0938484223578002E-2</v>
      </c>
      <c r="I748" s="31">
        <v>39206</v>
      </c>
      <c r="J748" s="20">
        <v>0.107659406960011</v>
      </c>
      <c r="K748" s="20">
        <v>0</v>
      </c>
      <c r="L748" s="20">
        <v>5.0938484223578002E-2</v>
      </c>
      <c r="M748" s="20">
        <v>0.22486474247059299</v>
      </c>
      <c r="N748" s="20">
        <v>0.72419677330582899</v>
      </c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30"/>
    </row>
    <row r="749" spans="1:27" hidden="1" x14ac:dyDescent="0.25">
      <c r="A749">
        <v>713</v>
      </c>
      <c r="B749" s="15">
        <v>39213</v>
      </c>
      <c r="C749" s="25">
        <f t="shared" si="44"/>
        <v>0.10765141248703</v>
      </c>
      <c r="D749" s="25">
        <f>VLOOKUP(B749,input_BB!$B$19:$L$10000,$D$35,0)</f>
        <v>1505.85</v>
      </c>
      <c r="E749" s="27">
        <f t="shared" si="45"/>
        <v>3.2836607915203288E-3</v>
      </c>
      <c r="F749" s="34">
        <f t="shared" si="47"/>
        <v>7.8845034034549233E-3</v>
      </c>
      <c r="G749" s="25">
        <f t="shared" si="46"/>
        <v>5.0924363087348302E-2</v>
      </c>
      <c r="I749" s="31">
        <v>39213</v>
      </c>
      <c r="J749" s="20">
        <v>0.10765141248703</v>
      </c>
      <c r="K749" s="20">
        <v>0</v>
      </c>
      <c r="L749" s="20">
        <v>5.0924363087348302E-2</v>
      </c>
      <c r="M749" s="20">
        <v>0.22487271920111901</v>
      </c>
      <c r="N749" s="20">
        <v>0.724202917711533</v>
      </c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30"/>
    </row>
    <row r="750" spans="1:27" hidden="1" x14ac:dyDescent="0.25">
      <c r="A750">
        <v>714</v>
      </c>
      <c r="B750" s="15">
        <v>39220</v>
      </c>
      <c r="C750" s="25">
        <f t="shared" si="44"/>
        <v>0.10764342546463</v>
      </c>
      <c r="D750" s="25">
        <f>VLOOKUP(B750,input_BB!$B$19:$L$10000,$D$35,0)</f>
        <v>1522.75</v>
      </c>
      <c r="E750" s="27">
        <f t="shared" si="45"/>
        <v>3.2678782076838468E-3</v>
      </c>
      <c r="F750" s="34">
        <f t="shared" si="47"/>
        <v>1.1377372776663508E-2</v>
      </c>
      <c r="G750" s="25">
        <f t="shared" si="46"/>
        <v>5.09125376358327E-2</v>
      </c>
      <c r="I750" s="31">
        <v>39220</v>
      </c>
      <c r="J750" s="20">
        <v>0.10764342546463</v>
      </c>
      <c r="K750" s="20">
        <v>0</v>
      </c>
      <c r="L750" s="20">
        <v>5.09125376358327E-2</v>
      </c>
      <c r="M750" s="20">
        <v>0.224878204167443</v>
      </c>
      <c r="N750" s="20">
        <v>0.72420925819672499</v>
      </c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30"/>
    </row>
    <row r="751" spans="1:27" hidden="1" x14ac:dyDescent="0.25">
      <c r="A751">
        <v>715</v>
      </c>
      <c r="B751" s="15">
        <v>39227</v>
      </c>
      <c r="C751" s="25">
        <f t="shared" si="44"/>
        <v>0.107635445892811</v>
      </c>
      <c r="D751" s="25">
        <f>VLOOKUP(B751,input_BB!$B$19:$L$10000,$D$35,0)</f>
        <v>1515.73</v>
      </c>
      <c r="E751" s="27">
        <f t="shared" si="45"/>
        <v>3.2521103464077084E-3</v>
      </c>
      <c r="F751" s="34">
        <f t="shared" si="47"/>
        <v>6.5610784606702222E-3</v>
      </c>
      <c r="G751" s="25">
        <f t="shared" si="46"/>
        <v>5.0898520041106898E-2</v>
      </c>
      <c r="I751" s="31">
        <v>39227</v>
      </c>
      <c r="J751" s="20">
        <v>0.107635445892811</v>
      </c>
      <c r="K751" s="20">
        <v>0</v>
      </c>
      <c r="L751" s="20">
        <v>5.0898520041106898E-2</v>
      </c>
      <c r="M751" s="20">
        <v>0.22488592534426899</v>
      </c>
      <c r="N751" s="20">
        <v>0.72421555461462395</v>
      </c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30"/>
    </row>
    <row r="752" spans="1:27" hidden="1" x14ac:dyDescent="0.25">
      <c r="A752">
        <v>716</v>
      </c>
      <c r="B752" s="15">
        <v>39234</v>
      </c>
      <c r="C752" s="25">
        <f t="shared" si="44"/>
        <v>0.107627548277378</v>
      </c>
      <c r="D752" s="25">
        <f>VLOOKUP(B752,input_BB!$B$19:$L$10000,$D$35,0)</f>
        <v>1536.34</v>
      </c>
      <c r="E752" s="27">
        <f t="shared" si="45"/>
        <v>3.2365044332854824E-3</v>
      </c>
      <c r="F752" s="34">
        <f t="shared" si="47"/>
        <v>8.9246429157772145E-3</v>
      </c>
      <c r="G752" s="25">
        <f t="shared" si="46"/>
        <v>5.0887016941801699E-2</v>
      </c>
      <c r="I752" s="31">
        <v>39234</v>
      </c>
      <c r="J752" s="20">
        <v>0.107627548277378</v>
      </c>
      <c r="K752" s="20">
        <v>0</v>
      </c>
      <c r="L752" s="20">
        <v>5.0887016941801699E-2</v>
      </c>
      <c r="M752" s="20">
        <v>0.22489254362592401</v>
      </c>
      <c r="N752" s="20">
        <v>0.72422043943227399</v>
      </c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30"/>
    </row>
    <row r="753" spans="1:27" hidden="1" x14ac:dyDescent="0.25">
      <c r="A753">
        <v>717</v>
      </c>
      <c r="B753" s="15">
        <v>39241</v>
      </c>
      <c r="C753" s="25">
        <f t="shared" si="44"/>
        <v>0.107619605958462</v>
      </c>
      <c r="D753" s="25">
        <f>VLOOKUP(B753,input_BB!$B$19:$L$10000,$D$35,0)</f>
        <v>1507.67</v>
      </c>
      <c r="E753" s="27">
        <f t="shared" si="45"/>
        <v>3.2208101848071155E-3</v>
      </c>
      <c r="F753" s="34">
        <f t="shared" si="47"/>
        <v>-5.3175697518687004E-3</v>
      </c>
      <c r="G753" s="25">
        <f t="shared" si="46"/>
        <v>5.0875580625929097E-2</v>
      </c>
      <c r="I753" s="31">
        <v>39241</v>
      </c>
      <c r="J753" s="20">
        <v>0.107619605958462</v>
      </c>
      <c r="K753" s="20">
        <v>0</v>
      </c>
      <c r="L753" s="20">
        <v>5.0875580625929097E-2</v>
      </c>
      <c r="M753" s="20">
        <v>0.22489943828778</v>
      </c>
      <c r="N753" s="20">
        <v>0.72422498108629096</v>
      </c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30"/>
    </row>
    <row r="754" spans="1:27" hidden="1" x14ac:dyDescent="0.25">
      <c r="A754">
        <v>718</v>
      </c>
      <c r="B754" s="15">
        <v>39248</v>
      </c>
      <c r="C754" s="25">
        <f t="shared" si="44"/>
        <v>0.10761173069477099</v>
      </c>
      <c r="D754" s="25">
        <f>VLOOKUP(B754,input_BB!$B$19:$L$10000,$D$35,0)</f>
        <v>1532.91</v>
      </c>
      <c r="E754" s="27">
        <f t="shared" si="45"/>
        <v>3.2052484393639471E-3</v>
      </c>
      <c r="F754" s="34">
        <f t="shared" si="47"/>
        <v>-2.2325787260630836E-3</v>
      </c>
      <c r="G754" s="25">
        <f t="shared" si="46"/>
        <v>5.0862002762882302E-2</v>
      </c>
      <c r="I754" s="31">
        <v>39248</v>
      </c>
      <c r="J754" s="20">
        <v>0.10761173069477099</v>
      </c>
      <c r="K754" s="20">
        <v>0</v>
      </c>
      <c r="L754" s="20">
        <v>5.0862002762882302E-2</v>
      </c>
      <c r="M754" s="20">
        <v>0.22490677000169801</v>
      </c>
      <c r="N754" s="20">
        <v>0.72423122723541999</v>
      </c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30"/>
    </row>
    <row r="755" spans="1:27" hidden="1" x14ac:dyDescent="0.25">
      <c r="A755">
        <v>719</v>
      </c>
      <c r="B755" s="15">
        <v>39255</v>
      </c>
      <c r="C755" s="25">
        <f t="shared" si="44"/>
        <v>0.10760385543108</v>
      </c>
      <c r="D755" s="25">
        <f>VLOOKUP(B755,input_BB!$B$19:$L$10000,$D$35,0)</f>
        <v>1502.56</v>
      </c>
      <c r="E755" s="27">
        <f t="shared" si="45"/>
        <v>3.189686693920806E-3</v>
      </c>
      <c r="F755" s="34">
        <f t="shared" si="47"/>
        <v>-3.3893358626225778E-3</v>
      </c>
      <c r="G755" s="25">
        <f t="shared" si="46"/>
        <v>5.0848571066939199E-2</v>
      </c>
      <c r="I755" s="31">
        <v>39255</v>
      </c>
      <c r="J755" s="20">
        <v>0.10760385543108</v>
      </c>
      <c r="K755" s="20">
        <v>0</v>
      </c>
      <c r="L755" s="20">
        <v>5.0848571066939199E-2</v>
      </c>
      <c r="M755" s="20">
        <v>0.22491259312262399</v>
      </c>
      <c r="N755" s="20">
        <v>0.72423883581043702</v>
      </c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30"/>
    </row>
    <row r="756" spans="1:27" hidden="1" x14ac:dyDescent="0.25">
      <c r="A756">
        <v>720</v>
      </c>
      <c r="B756" s="15">
        <v>39262</v>
      </c>
      <c r="C756" s="25">
        <f t="shared" si="44"/>
        <v>0.10759599506855</v>
      </c>
      <c r="D756" s="25">
        <f>VLOOKUP(B756,input_BB!$B$19:$L$10000,$D$35,0)</f>
        <v>1503.35</v>
      </c>
      <c r="E756" s="27">
        <f t="shared" si="45"/>
        <v>3.1741543935963515E-3</v>
      </c>
      <c r="F756" s="34">
        <f t="shared" si="47"/>
        <v>-1.9283584815807941E-2</v>
      </c>
      <c r="G756" s="25">
        <f t="shared" si="46"/>
        <v>5.08374489957465E-2</v>
      </c>
      <c r="I756" s="31">
        <v>39262</v>
      </c>
      <c r="J756" s="20">
        <v>0.10759599506855</v>
      </c>
      <c r="K756" s="20">
        <v>0</v>
      </c>
      <c r="L756" s="20">
        <v>5.08374489957465E-2</v>
      </c>
      <c r="M756" s="20">
        <v>0.22492118100643901</v>
      </c>
      <c r="N756" s="20">
        <v>0.72424136999781397</v>
      </c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30"/>
    </row>
    <row r="757" spans="1:27" hidden="1" x14ac:dyDescent="0.25">
      <c r="A757">
        <v>721</v>
      </c>
      <c r="B757" s="15">
        <v>39269</v>
      </c>
      <c r="C757" s="25">
        <f t="shared" si="44"/>
        <v>0.10758816450834301</v>
      </c>
      <c r="D757" s="25">
        <f>VLOOKUP(B757,input_BB!$B$19:$L$10000,$D$35,0)</f>
        <v>1530.44</v>
      </c>
      <c r="E757" s="27">
        <f t="shared" si="45"/>
        <v>3.1586809835113258E-3</v>
      </c>
      <c r="F757" s="34">
        <f t="shared" si="47"/>
        <v>1.8554999467575328E-2</v>
      </c>
      <c r="G757" s="25">
        <f t="shared" si="46"/>
        <v>5.08242059861665E-2</v>
      </c>
      <c r="I757" s="31">
        <v>39269</v>
      </c>
      <c r="J757" s="20">
        <v>0.10758816450834301</v>
      </c>
      <c r="K757" s="20">
        <v>0</v>
      </c>
      <c r="L757" s="20">
        <v>5.08242059861665E-2</v>
      </c>
      <c r="M757" s="20">
        <v>0.22492757722444801</v>
      </c>
      <c r="N757" s="20">
        <v>0.724248216789385</v>
      </c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30"/>
    </row>
    <row r="758" spans="1:27" hidden="1" x14ac:dyDescent="0.25">
      <c r="A758">
        <v>722</v>
      </c>
      <c r="B758" s="15">
        <v>39276</v>
      </c>
      <c r="C758" s="25">
        <f t="shared" si="44"/>
        <v>0.127999827265739</v>
      </c>
      <c r="D758" s="25">
        <f>VLOOKUP(B758,input_BB!$B$19:$L$10000,$D$35,0)</f>
        <v>1552.5</v>
      </c>
      <c r="E758" s="27">
        <f t="shared" si="45"/>
        <v>4.349270818125979E-2</v>
      </c>
      <c r="F758" s="34">
        <f t="shared" si="47"/>
        <v>3.2693650846443045E-2</v>
      </c>
      <c r="G758" s="25">
        <f t="shared" si="46"/>
        <v>5.0811002350368097E-2</v>
      </c>
      <c r="I758" s="31">
        <v>39276</v>
      </c>
      <c r="J758" s="20">
        <v>0.127999827265739</v>
      </c>
      <c r="K758" s="20">
        <v>1</v>
      </c>
      <c r="L758" s="20">
        <v>5.0811002350368097E-2</v>
      </c>
      <c r="M758" s="20">
        <v>0.22493473067849701</v>
      </c>
      <c r="N758" s="20">
        <v>0.72425426697113504</v>
      </c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30"/>
    </row>
    <row r="759" spans="1:27" hidden="1" x14ac:dyDescent="0.25">
      <c r="A759">
        <v>723</v>
      </c>
      <c r="B759" s="15">
        <v>39283</v>
      </c>
      <c r="C759" s="25">
        <f t="shared" si="44"/>
        <v>0.127995625138283</v>
      </c>
      <c r="D759" s="25">
        <f>VLOOKUP(B759,input_BB!$B$19:$L$10000,$D$35,0)</f>
        <v>1534.1</v>
      </c>
      <c r="E759" s="27">
        <f t="shared" si="45"/>
        <v>4.3484404657675599E-2</v>
      </c>
      <c r="F759" s="34">
        <f t="shared" si="47"/>
        <v>2.3914691199915517E-3</v>
      </c>
      <c r="G759" s="25">
        <f t="shared" si="46"/>
        <v>5.0800289879239499E-2</v>
      </c>
      <c r="I759" s="31">
        <v>39283</v>
      </c>
      <c r="J759" s="20">
        <v>0.127995625138283</v>
      </c>
      <c r="K759" s="20">
        <v>1</v>
      </c>
      <c r="L759" s="20">
        <v>5.0800289879239499E-2</v>
      </c>
      <c r="M759" s="20">
        <v>0.22494143716833501</v>
      </c>
      <c r="N759" s="20">
        <v>0.72425827295242495</v>
      </c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30"/>
    </row>
    <row r="760" spans="1:27" hidden="1" x14ac:dyDescent="0.25">
      <c r="A760">
        <v>724</v>
      </c>
      <c r="B760" s="15">
        <v>39290</v>
      </c>
      <c r="C760" s="25">
        <f t="shared" si="44"/>
        <v>0.13206082582473799</v>
      </c>
      <c r="D760" s="25">
        <f>VLOOKUP(B760,input_BB!$B$19:$L$10000,$D$35,0)</f>
        <v>1458.95</v>
      </c>
      <c r="E760" s="27">
        <f t="shared" si="45"/>
        <v>5.1517357043799547E-2</v>
      </c>
      <c r="F760" s="34">
        <f t="shared" si="47"/>
        <v>-6.0257648953301102E-2</v>
      </c>
      <c r="G760" s="25">
        <f t="shared" si="46"/>
        <v>7.6562420660925903E-2</v>
      </c>
      <c r="I760" s="31">
        <v>39290</v>
      </c>
      <c r="J760" s="20">
        <v>0.13206082582473799</v>
      </c>
      <c r="K760" s="20">
        <v>0</v>
      </c>
      <c r="L760" s="20">
        <v>7.6562420660925903E-2</v>
      </c>
      <c r="M760" s="20">
        <v>0.178506471414344</v>
      </c>
      <c r="N760" s="20">
        <v>0.74493110792473005</v>
      </c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30"/>
    </row>
    <row r="761" spans="1:27" hidden="1" x14ac:dyDescent="0.25">
      <c r="A761">
        <v>725</v>
      </c>
      <c r="B761" s="15">
        <v>39297</v>
      </c>
      <c r="C761" s="25">
        <f t="shared" si="44"/>
        <v>0.132211163640022</v>
      </c>
      <c r="D761" s="25">
        <f>VLOOKUP(B761,input_BB!$B$19:$L$10000,$D$35,0)</f>
        <v>1433.06</v>
      </c>
      <c r="E761" s="27">
        <f t="shared" si="45"/>
        <v>5.1814428850373372E-2</v>
      </c>
      <c r="F761" s="34">
        <f t="shared" si="47"/>
        <v>-6.5862720813506304E-2</v>
      </c>
      <c r="G761" s="25">
        <f t="shared" si="46"/>
        <v>7.7790046914671396E-2</v>
      </c>
      <c r="I761" s="31">
        <v>39297</v>
      </c>
      <c r="J761" s="20">
        <v>0.132211163640022</v>
      </c>
      <c r="K761" s="20">
        <v>0</v>
      </c>
      <c r="L761" s="20">
        <v>7.7790046914671396E-2</v>
      </c>
      <c r="M761" s="20">
        <v>0.17920109132331299</v>
      </c>
      <c r="N761" s="20">
        <v>0.74300886176201597</v>
      </c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30"/>
    </row>
    <row r="762" spans="1:27" hidden="1" x14ac:dyDescent="0.25">
      <c r="A762">
        <v>726</v>
      </c>
      <c r="B762" s="15">
        <v>39304</v>
      </c>
      <c r="C762" s="25">
        <f t="shared" si="44"/>
        <v>0.10980729758739501</v>
      </c>
      <c r="D762" s="25">
        <f>VLOOKUP(B762,input_BB!$B$19:$L$10000,$D$35,0)</f>
        <v>1453.64</v>
      </c>
      <c r="E762" s="27">
        <f t="shared" si="45"/>
        <v>7.5437511774363499E-3</v>
      </c>
      <c r="F762" s="34">
        <f t="shared" si="47"/>
        <v>-3.6396038246684359E-3</v>
      </c>
      <c r="G762" s="25">
        <f t="shared" si="46"/>
        <v>7.7898083858813097E-2</v>
      </c>
      <c r="I762" s="31">
        <v>39304</v>
      </c>
      <c r="J762" s="20">
        <v>0.10980729758739501</v>
      </c>
      <c r="K762" s="20">
        <v>0</v>
      </c>
      <c r="L762" s="20">
        <v>7.7898083858813097E-2</v>
      </c>
      <c r="M762" s="20">
        <v>0.17948628147629</v>
      </c>
      <c r="N762" s="20">
        <v>0.742615634664897</v>
      </c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30"/>
    </row>
    <row r="763" spans="1:27" hidden="1" x14ac:dyDescent="0.25">
      <c r="A763">
        <v>727</v>
      </c>
      <c r="B763" s="15">
        <v>39311</v>
      </c>
      <c r="C763" s="25">
        <f t="shared" si="44"/>
        <v>0.110594399273396</v>
      </c>
      <c r="D763" s="25">
        <f>VLOOKUP(B763,input_BB!$B$19:$L$10000,$D$35,0)</f>
        <v>1445.94</v>
      </c>
      <c r="E763" s="27">
        <f t="shared" si="45"/>
        <v>9.0990865358482644E-3</v>
      </c>
      <c r="F763" s="34">
        <f t="shared" si="47"/>
        <v>8.9877604566452884E-3</v>
      </c>
      <c r="G763" s="25">
        <f t="shared" si="46"/>
        <v>7.0777415311036804E-2</v>
      </c>
      <c r="I763" s="31">
        <v>39311</v>
      </c>
      <c r="J763" s="20">
        <v>0.110594399273396</v>
      </c>
      <c r="K763" s="20">
        <v>0</v>
      </c>
      <c r="L763" s="20">
        <v>7.0777415311036804E-2</v>
      </c>
      <c r="M763" s="20">
        <v>0.17842655604566901</v>
      </c>
      <c r="N763" s="20">
        <v>0.75079602864329398</v>
      </c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30"/>
    </row>
    <row r="764" spans="1:27" hidden="1" x14ac:dyDescent="0.25">
      <c r="A764">
        <v>728</v>
      </c>
      <c r="B764" s="15">
        <v>39318</v>
      </c>
      <c r="C764" s="25">
        <f t="shared" si="44"/>
        <v>0.11058582365512799</v>
      </c>
      <c r="D764" s="25">
        <f>VLOOKUP(B764,input_BB!$B$19:$L$10000,$D$35,0)</f>
        <v>1479.37</v>
      </c>
      <c r="E764" s="27">
        <f t="shared" si="45"/>
        <v>9.0821408698057559E-3</v>
      </c>
      <c r="F764" s="34">
        <f t="shared" si="47"/>
        <v>1.770039349495045E-2</v>
      </c>
      <c r="G764" s="25">
        <f t="shared" si="46"/>
        <v>7.0790258244601001E-2</v>
      </c>
      <c r="I764" s="31">
        <v>39318</v>
      </c>
      <c r="J764" s="20">
        <v>0.11058582365512799</v>
      </c>
      <c r="K764" s="20">
        <v>0</v>
      </c>
      <c r="L764" s="20">
        <v>7.0790258244601001E-2</v>
      </c>
      <c r="M764" s="20">
        <v>0.17864094763115099</v>
      </c>
      <c r="N764" s="20">
        <v>0.75056879412424804</v>
      </c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30"/>
    </row>
    <row r="765" spans="1:27" hidden="1" x14ac:dyDescent="0.25">
      <c r="A765">
        <v>729</v>
      </c>
      <c r="B765" s="15">
        <v>39325</v>
      </c>
      <c r="C765" s="25">
        <f t="shared" si="44"/>
        <v>0.110577240586281</v>
      </c>
      <c r="D765" s="25">
        <f>VLOOKUP(B765,input_BB!$B$19:$L$10000,$D$35,0)</f>
        <v>1473.99</v>
      </c>
      <c r="E765" s="27">
        <f t="shared" si="45"/>
        <v>9.065180481206879E-3</v>
      </c>
      <c r="F765" s="34">
        <f t="shared" si="47"/>
        <v>1.9399145192746658E-2</v>
      </c>
      <c r="G765" s="25">
        <f t="shared" si="46"/>
        <v>7.0804220590005101E-2</v>
      </c>
      <c r="I765" s="31">
        <v>39325</v>
      </c>
      <c r="J765" s="20">
        <v>0.110577240586281</v>
      </c>
      <c r="K765" s="20">
        <v>0</v>
      </c>
      <c r="L765" s="20">
        <v>7.0804220590005101E-2</v>
      </c>
      <c r="M765" s="20">
        <v>0.17885705224892301</v>
      </c>
      <c r="N765" s="20">
        <v>0.75033872716107197</v>
      </c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30"/>
    </row>
    <row r="766" spans="1:27" hidden="1" x14ac:dyDescent="0.25">
      <c r="A766">
        <v>730</v>
      </c>
      <c r="B766" s="15">
        <v>39332</v>
      </c>
      <c r="C766" s="25">
        <f t="shared" si="44"/>
        <v>0.110565975308418</v>
      </c>
      <c r="D766" s="25">
        <f>VLOOKUP(B766,input_BB!$B$19:$L$10000,$D$35,0)</f>
        <v>1453.55</v>
      </c>
      <c r="E766" s="27">
        <f t="shared" si="45"/>
        <v>9.0429199711682222E-3</v>
      </c>
      <c r="F766" s="34">
        <f t="shared" si="47"/>
        <v>-1.7453375423322037E-2</v>
      </c>
      <c r="G766" s="25">
        <f t="shared" si="46"/>
        <v>7.0783879160699295E-2</v>
      </c>
      <c r="I766" s="31">
        <v>39332</v>
      </c>
      <c r="J766" s="20">
        <v>0.110565975308418</v>
      </c>
      <c r="K766" s="20">
        <v>0</v>
      </c>
      <c r="L766" s="20">
        <v>7.0783879160699295E-2</v>
      </c>
      <c r="M766" s="20">
        <v>0.17884879342613699</v>
      </c>
      <c r="N766" s="20">
        <v>0.75036732741316403</v>
      </c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30"/>
    </row>
    <row r="767" spans="1:27" hidden="1" x14ac:dyDescent="0.25">
      <c r="A767">
        <v>731</v>
      </c>
      <c r="B767" s="15">
        <v>39339</v>
      </c>
      <c r="C767" s="25">
        <f t="shared" si="44"/>
        <v>0.110554777085781</v>
      </c>
      <c r="D767" s="25">
        <f>VLOOKUP(B767,input_BB!$B$19:$L$10000,$D$35,0)</f>
        <v>1484.25</v>
      </c>
      <c r="E767" s="27">
        <f t="shared" si="45"/>
        <v>9.020791964166764E-3</v>
      </c>
      <c r="F767" s="34">
        <f t="shared" si="47"/>
        <v>6.9606985122014908E-3</v>
      </c>
      <c r="G767" s="25">
        <f t="shared" si="46"/>
        <v>7.0764933592592894E-2</v>
      </c>
      <c r="I767" s="31">
        <v>39339</v>
      </c>
      <c r="J767" s="20">
        <v>0.110554777085781</v>
      </c>
      <c r="K767" s="20">
        <v>0</v>
      </c>
      <c r="L767" s="20">
        <v>7.0764933592592894E-2</v>
      </c>
      <c r="M767" s="20">
        <v>0.17884138698599999</v>
      </c>
      <c r="N767" s="20">
        <v>0.750393679421407</v>
      </c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30"/>
    </row>
    <row r="768" spans="1:27" hidden="1" x14ac:dyDescent="0.25">
      <c r="A768">
        <v>732</v>
      </c>
      <c r="B768" s="15">
        <v>39346</v>
      </c>
      <c r="C768" s="25">
        <f t="shared" si="44"/>
        <v>0.110543601214886</v>
      </c>
      <c r="D768" s="25">
        <f>VLOOKUP(B768,input_BB!$B$19:$L$10000,$D$35,0)</f>
        <v>1525.75</v>
      </c>
      <c r="E768" s="27">
        <f t="shared" si="45"/>
        <v>8.9987081248443651E-3</v>
      </c>
      <c r="F768" s="34">
        <f t="shared" si="47"/>
        <v>4.9671493928657551E-2</v>
      </c>
      <c r="G768" s="25">
        <f t="shared" si="46"/>
        <v>7.0745131931074304E-2</v>
      </c>
      <c r="I768" s="31">
        <v>39346</v>
      </c>
      <c r="J768" s="20">
        <v>0.110543601214886</v>
      </c>
      <c r="K768" s="20">
        <v>0</v>
      </c>
      <c r="L768" s="20">
        <v>7.0745131931074304E-2</v>
      </c>
      <c r="M768" s="20">
        <v>0.178833793556155</v>
      </c>
      <c r="N768" s="20">
        <v>0.75042107451276996</v>
      </c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30"/>
    </row>
    <row r="769" spans="1:27" hidden="1" x14ac:dyDescent="0.25">
      <c r="A769">
        <v>733</v>
      </c>
      <c r="B769" s="15">
        <v>39353</v>
      </c>
      <c r="C769" s="25">
        <f t="shared" si="44"/>
        <v>0.11053241044282899</v>
      </c>
      <c r="D769" s="25">
        <f>VLOOKUP(B769,input_BB!$B$19:$L$10000,$D$35,0)</f>
        <v>1526.75</v>
      </c>
      <c r="E769" s="27">
        <f t="shared" si="45"/>
        <v>8.9765948404012495E-3</v>
      </c>
      <c r="F769" s="34">
        <f t="shared" si="47"/>
        <v>2.863399023075619E-2</v>
      </c>
      <c r="G769" s="25">
        <f t="shared" si="46"/>
        <v>7.0723773631683903E-2</v>
      </c>
      <c r="I769" s="31">
        <v>39353</v>
      </c>
      <c r="J769" s="20">
        <v>0.11053241044282899</v>
      </c>
      <c r="K769" s="20">
        <v>0</v>
      </c>
      <c r="L769" s="20">
        <v>7.0723773631683903E-2</v>
      </c>
      <c r="M769" s="20">
        <v>0.17882685710933099</v>
      </c>
      <c r="N769" s="20">
        <v>0.75044936925898498</v>
      </c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30"/>
    </row>
    <row r="770" spans="1:27" hidden="1" x14ac:dyDescent="0.25">
      <c r="A770">
        <v>734</v>
      </c>
      <c r="B770" s="15">
        <v>39360</v>
      </c>
      <c r="C770" s="25">
        <f t="shared" si="44"/>
        <v>0.12367400527000399</v>
      </c>
      <c r="D770" s="25">
        <f>VLOOKUP(B770,input_BB!$B$19:$L$10000,$D$35,0)</f>
        <v>1557.59</v>
      </c>
      <c r="E770" s="27">
        <f t="shared" si="45"/>
        <v>3.4944760662120343E-2</v>
      </c>
      <c r="F770" s="34">
        <f t="shared" si="47"/>
        <v>2.0868425364574783E-2</v>
      </c>
      <c r="G770" s="25">
        <f t="shared" si="46"/>
        <v>7.0704484128392198E-2</v>
      </c>
      <c r="I770" s="31">
        <v>39360</v>
      </c>
      <c r="J770" s="20">
        <v>0.12367400527000399</v>
      </c>
      <c r="K770" s="20">
        <v>0</v>
      </c>
      <c r="L770" s="20">
        <v>7.0704484128392198E-2</v>
      </c>
      <c r="M770" s="20">
        <v>0.17881901457864999</v>
      </c>
      <c r="N770" s="20">
        <v>0.75047650129295795</v>
      </c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30"/>
    </row>
    <row r="771" spans="1:27" hidden="1" x14ac:dyDescent="0.25">
      <c r="A771">
        <v>735</v>
      </c>
      <c r="B771" s="15">
        <v>39367</v>
      </c>
      <c r="C771" s="25">
        <f t="shared" si="44"/>
        <v>0.123666480183601</v>
      </c>
      <c r="D771" s="25">
        <f>VLOOKUP(B771,input_BB!$B$19:$L$10000,$D$35,0)</f>
        <v>1561.8</v>
      </c>
      <c r="E771" s="27">
        <f t="shared" si="45"/>
        <v>3.4929890876975886E-2</v>
      </c>
      <c r="F771" s="34">
        <f t="shared" si="47"/>
        <v>2.2957262158179059E-2</v>
      </c>
      <c r="G771" s="25">
        <f t="shared" si="46"/>
        <v>7.0685016123818806E-2</v>
      </c>
      <c r="I771" s="31">
        <v>39367</v>
      </c>
      <c r="J771" s="20">
        <v>0.123666480183601</v>
      </c>
      <c r="K771" s="20">
        <v>0</v>
      </c>
      <c r="L771" s="20">
        <v>7.0685016123818806E-2</v>
      </c>
      <c r="M771" s="20">
        <v>0.17881215520204799</v>
      </c>
      <c r="N771" s="20">
        <v>0.75050282867413398</v>
      </c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30"/>
    </row>
    <row r="772" spans="1:27" hidden="1" x14ac:dyDescent="0.25">
      <c r="A772">
        <v>736</v>
      </c>
      <c r="B772" s="15">
        <v>39374</v>
      </c>
      <c r="C772" s="25">
        <f t="shared" si="44"/>
        <v>0.123658955097198</v>
      </c>
      <c r="D772" s="25">
        <f>VLOOKUP(B772,input_BB!$B$19:$L$10000,$D$35,0)</f>
        <v>1500.63</v>
      </c>
      <c r="E772" s="27">
        <f t="shared" si="45"/>
        <v>3.4915021091831401E-2</v>
      </c>
      <c r="F772" s="34">
        <f t="shared" si="47"/>
        <v>-3.6569315416765558E-2</v>
      </c>
      <c r="G772" s="25">
        <f t="shared" si="46"/>
        <v>7.0665362001725504E-2</v>
      </c>
      <c r="I772" s="31">
        <v>39374</v>
      </c>
      <c r="J772" s="20">
        <v>0.123658955097198</v>
      </c>
      <c r="K772" s="20">
        <v>0</v>
      </c>
      <c r="L772" s="20">
        <v>7.0665362001725504E-2</v>
      </c>
      <c r="M772" s="20">
        <v>0.178804976483078</v>
      </c>
      <c r="N772" s="20">
        <v>0.75052966151519596</v>
      </c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30"/>
    </row>
    <row r="773" spans="1:27" hidden="1" x14ac:dyDescent="0.25">
      <c r="A773">
        <v>737</v>
      </c>
      <c r="B773" s="15">
        <v>39381</v>
      </c>
      <c r="C773" s="25">
        <f t="shared" si="44"/>
        <v>0.132666900753975</v>
      </c>
      <c r="D773" s="25">
        <f>VLOOKUP(B773,input_BB!$B$19:$L$10000,$D$35,0)</f>
        <v>1535.28</v>
      </c>
      <c r="E773" s="27">
        <f t="shared" si="45"/>
        <v>5.271497837285375E-2</v>
      </c>
      <c r="F773" s="34">
        <f t="shared" si="47"/>
        <v>-1.6980407222435656E-2</v>
      </c>
      <c r="G773" s="25">
        <f t="shared" si="46"/>
        <v>7.0646734085984597E-2</v>
      </c>
      <c r="I773" s="31">
        <v>39381</v>
      </c>
      <c r="J773" s="20">
        <v>0.132666900753975</v>
      </c>
      <c r="K773" s="20">
        <v>1</v>
      </c>
      <c r="L773" s="20">
        <v>7.0646734085984597E-2</v>
      </c>
      <c r="M773" s="20">
        <v>0.178797848045433</v>
      </c>
      <c r="N773" s="20">
        <v>0.75055541786858304</v>
      </c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30"/>
    </row>
    <row r="774" spans="1:27" hidden="1" x14ac:dyDescent="0.25">
      <c r="A774">
        <v>738</v>
      </c>
      <c r="B774" s="15">
        <v>39388</v>
      </c>
      <c r="C774" s="25">
        <f t="shared" si="44"/>
        <v>0.13263471424579601</v>
      </c>
      <c r="D774" s="25">
        <f>VLOOKUP(B774,input_BB!$B$19:$L$10000,$D$35,0)</f>
        <v>1509.65</v>
      </c>
      <c r="E774" s="27">
        <f t="shared" si="45"/>
        <v>5.2651376915602482E-2</v>
      </c>
      <c r="F774" s="34">
        <f t="shared" si="47"/>
        <v>6.0108087936399102E-3</v>
      </c>
      <c r="G774" s="25">
        <f t="shared" si="46"/>
        <v>7.0657723310813395E-2</v>
      </c>
      <c r="I774" s="31">
        <v>39388</v>
      </c>
      <c r="J774" s="20">
        <v>0.13263471424579601</v>
      </c>
      <c r="K774" s="20">
        <v>0</v>
      </c>
      <c r="L774" s="20">
        <v>7.0657723310813395E-2</v>
      </c>
      <c r="M774" s="20">
        <v>0.17901206262819</v>
      </c>
      <c r="N774" s="20">
        <v>0.75033021406099598</v>
      </c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30"/>
    </row>
    <row r="775" spans="1:27" hidden="1" x14ac:dyDescent="0.25">
      <c r="A775">
        <v>739</v>
      </c>
      <c r="B775" s="15">
        <v>39395</v>
      </c>
      <c r="C775" s="25">
        <f t="shared" si="44"/>
        <v>0.133037939667702</v>
      </c>
      <c r="D775" s="25">
        <f>VLOOKUP(B775,input_BB!$B$19:$L$10000,$D$35,0)</f>
        <v>1453.7</v>
      </c>
      <c r="E775" s="27">
        <f t="shared" si="45"/>
        <v>5.3448161838383294E-2</v>
      </c>
      <c r="F775" s="34">
        <f t="shared" si="47"/>
        <v>-5.3136887082486539E-2</v>
      </c>
      <c r="G775" s="25">
        <f t="shared" si="46"/>
        <v>7.5854392223847697E-2</v>
      </c>
      <c r="I775" s="31">
        <v>39395</v>
      </c>
      <c r="J775" s="20">
        <v>0.133037939667702</v>
      </c>
      <c r="K775" s="20">
        <v>0</v>
      </c>
      <c r="L775" s="20">
        <v>7.5854392223847697E-2</v>
      </c>
      <c r="M775" s="20">
        <v>0.17426282047068301</v>
      </c>
      <c r="N775" s="20">
        <v>0.74988278730546898</v>
      </c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30"/>
    </row>
    <row r="776" spans="1:27" hidden="1" x14ac:dyDescent="0.25">
      <c r="A776">
        <v>740</v>
      </c>
      <c r="B776" s="15">
        <v>39402</v>
      </c>
      <c r="C776" s="25">
        <f t="shared" si="44"/>
        <v>0.132982388138771</v>
      </c>
      <c r="D776" s="25">
        <f>VLOOKUP(B776,input_BB!$B$19:$L$10000,$D$35,0)</f>
        <v>1458.74</v>
      </c>
      <c r="E776" s="27">
        <f t="shared" si="45"/>
        <v>5.3338390434386949E-2</v>
      </c>
      <c r="F776" s="34">
        <f t="shared" si="47"/>
        <v>-3.3723048388699439E-2</v>
      </c>
      <c r="G776" s="25">
        <f t="shared" si="46"/>
        <v>7.5965934854804296E-2</v>
      </c>
      <c r="I776" s="31">
        <v>39402</v>
      </c>
      <c r="J776" s="20">
        <v>0.132982388138771</v>
      </c>
      <c r="K776" s="20">
        <v>0</v>
      </c>
      <c r="L776" s="20">
        <v>7.5965934854804296E-2</v>
      </c>
      <c r="M776" s="20">
        <v>0.17455068609678001</v>
      </c>
      <c r="N776" s="20">
        <v>0.749483379048415</v>
      </c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30"/>
    </row>
    <row r="777" spans="1:27" hidden="1" x14ac:dyDescent="0.25">
      <c r="A777">
        <v>741</v>
      </c>
      <c r="B777" s="15">
        <v>39409</v>
      </c>
      <c r="C777" s="25">
        <f t="shared" si="44"/>
        <v>0.132927045226097</v>
      </c>
      <c r="D777" s="25">
        <f>VLOOKUP(B777,input_BB!$B$19:$L$10000,$D$35,0)</f>
        <v>1440.7</v>
      </c>
      <c r="E777" s="27">
        <f t="shared" si="45"/>
        <v>5.322903126205851E-2</v>
      </c>
      <c r="F777" s="34">
        <f t="shared" si="47"/>
        <v>-8.9426979431794784E-3</v>
      </c>
      <c r="G777" s="25">
        <f t="shared" si="46"/>
        <v>7.6075673808427696E-2</v>
      </c>
      <c r="I777" s="31">
        <v>39409</v>
      </c>
      <c r="J777" s="20">
        <v>0.132927045226097</v>
      </c>
      <c r="K777" s="20">
        <v>0</v>
      </c>
      <c r="L777" s="20">
        <v>7.6075673808427696E-2</v>
      </c>
      <c r="M777" s="20">
        <v>0.174835176370117</v>
      </c>
      <c r="N777" s="20">
        <v>0.74908914982145502</v>
      </c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30"/>
    </row>
    <row r="778" spans="1:27" hidden="1" x14ac:dyDescent="0.25">
      <c r="A778">
        <v>742</v>
      </c>
      <c r="B778" s="15">
        <v>39416</v>
      </c>
      <c r="C778" s="25">
        <f t="shared" si="44"/>
        <v>0.13287189602851901</v>
      </c>
      <c r="D778" s="25">
        <f>VLOOKUP(B778,input_BB!$B$19:$L$10000,$D$35,0)</f>
        <v>1481.14</v>
      </c>
      <c r="E778" s="27">
        <f t="shared" si="45"/>
        <v>5.3120054876279334E-2</v>
      </c>
      <c r="F778" s="34">
        <f t="shared" si="47"/>
        <v>1.5355717948366543E-2</v>
      </c>
      <c r="G778" s="25">
        <f t="shared" si="46"/>
        <v>7.6184248868152796E-2</v>
      </c>
      <c r="I778" s="31">
        <v>39416</v>
      </c>
      <c r="J778" s="20">
        <v>0.13287189602851901</v>
      </c>
      <c r="K778" s="20">
        <v>0</v>
      </c>
      <c r="L778" s="20">
        <v>7.6184248868152796E-2</v>
      </c>
      <c r="M778" s="20">
        <v>0.17511887975023099</v>
      </c>
      <c r="N778" s="20">
        <v>0.748696871381616</v>
      </c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30"/>
    </row>
    <row r="779" spans="1:27" hidden="1" x14ac:dyDescent="0.25">
      <c r="A779">
        <v>743</v>
      </c>
      <c r="B779" s="15">
        <v>39423</v>
      </c>
      <c r="C779" s="25">
        <f t="shared" si="44"/>
        <v>0.13281694054603599</v>
      </c>
      <c r="D779" s="25">
        <f>VLOOKUP(B779,input_BB!$B$19:$L$10000,$D$35,0)</f>
        <v>1504.66</v>
      </c>
      <c r="E779" s="27">
        <f t="shared" si="45"/>
        <v>5.3011461277047325E-2</v>
      </c>
      <c r="F779" s="34">
        <f t="shared" si="47"/>
        <v>4.4395085722218397E-2</v>
      </c>
      <c r="G779" s="25">
        <f t="shared" si="46"/>
        <v>7.6292399103500497E-2</v>
      </c>
      <c r="I779" s="31">
        <v>39423</v>
      </c>
      <c r="J779" s="20">
        <v>0.13281694054603599</v>
      </c>
      <c r="K779" s="20">
        <v>0</v>
      </c>
      <c r="L779" s="20">
        <v>7.6292399103500497E-2</v>
      </c>
      <c r="M779" s="20">
        <v>0.175405962860091</v>
      </c>
      <c r="N779" s="20">
        <v>0.74830163803640803</v>
      </c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30"/>
    </row>
    <row r="780" spans="1:27" hidden="1" x14ac:dyDescent="0.25">
      <c r="A780">
        <v>744</v>
      </c>
      <c r="B780" s="15">
        <v>39430</v>
      </c>
      <c r="C780" s="25">
        <f t="shared" si="44"/>
        <v>0.13276219367980999</v>
      </c>
      <c r="D780" s="25">
        <f>VLOOKUP(B780,input_BB!$B$19:$L$10000,$D$35,0)</f>
        <v>1467.95</v>
      </c>
      <c r="E780" s="27">
        <f t="shared" si="45"/>
        <v>5.2903279909483285E-2</v>
      </c>
      <c r="F780" s="34">
        <f t="shared" si="47"/>
        <v>-8.9053026722659689E-3</v>
      </c>
      <c r="G780" s="25">
        <f t="shared" si="46"/>
        <v>7.6400873480091294E-2</v>
      </c>
      <c r="I780" s="31">
        <v>39430</v>
      </c>
      <c r="J780" s="20">
        <v>0.13276219367980999</v>
      </c>
      <c r="K780" s="20">
        <v>0</v>
      </c>
      <c r="L780" s="20">
        <v>7.6400873480091294E-2</v>
      </c>
      <c r="M780" s="20">
        <v>0.175688347705799</v>
      </c>
      <c r="N780" s="20">
        <v>0.74791077881410895</v>
      </c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30"/>
    </row>
    <row r="781" spans="1:27" hidden="1" x14ac:dyDescent="0.25">
      <c r="A781">
        <v>745</v>
      </c>
      <c r="B781" s="15">
        <v>39437</v>
      </c>
      <c r="C781" s="25">
        <f t="shared" si="44"/>
        <v>0.13270764052867901</v>
      </c>
      <c r="D781" s="25">
        <f>VLOOKUP(B781,input_BB!$B$19:$L$10000,$D$35,0)</f>
        <v>1484.46</v>
      </c>
      <c r="E781" s="27">
        <f t="shared" si="45"/>
        <v>5.279548132846653E-2</v>
      </c>
      <c r="F781" s="34">
        <f t="shared" si="47"/>
        <v>-1.342495979158087E-2</v>
      </c>
      <c r="G781" s="25">
        <f t="shared" si="46"/>
        <v>7.6509593600829803E-2</v>
      </c>
      <c r="I781" s="31">
        <v>39437</v>
      </c>
      <c r="J781" s="20">
        <v>0.13270764052867901</v>
      </c>
      <c r="K781" s="20">
        <v>0</v>
      </c>
      <c r="L781" s="20">
        <v>7.6509593600829803E-2</v>
      </c>
      <c r="M781" s="20">
        <v>0.175972560864777</v>
      </c>
      <c r="N781" s="20">
        <v>0.74751784553439304</v>
      </c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30"/>
    </row>
    <row r="782" spans="1:27" hidden="1" x14ac:dyDescent="0.25">
      <c r="A782">
        <v>746</v>
      </c>
      <c r="B782" s="15">
        <v>39444</v>
      </c>
      <c r="C782" s="25">
        <f t="shared" si="44"/>
        <v>0.13265325129032099</v>
      </c>
      <c r="D782" s="25">
        <f>VLOOKUP(B782,input_BB!$B$19:$L$10000,$D$35,0)</f>
        <v>1478.49</v>
      </c>
      <c r="E782" s="27">
        <f t="shared" si="45"/>
        <v>5.2688006643759513E-2</v>
      </c>
      <c r="F782" s="34">
        <f t="shared" si="47"/>
        <v>7.1800810654314429E-3</v>
      </c>
      <c r="G782" s="25">
        <f t="shared" si="46"/>
        <v>7.6617070905240406E-2</v>
      </c>
      <c r="I782" s="31">
        <v>39444</v>
      </c>
      <c r="J782" s="20">
        <v>0.13265325129032099</v>
      </c>
      <c r="K782" s="20">
        <v>1</v>
      </c>
      <c r="L782" s="20">
        <v>7.6617070905240406E-2</v>
      </c>
      <c r="M782" s="20">
        <v>0.17625542877560599</v>
      </c>
      <c r="N782" s="20">
        <v>0.74712750031915398</v>
      </c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30"/>
    </row>
    <row r="783" spans="1:27" hidden="1" x14ac:dyDescent="0.25">
      <c r="A783">
        <v>747</v>
      </c>
      <c r="B783" s="15">
        <v>39451</v>
      </c>
      <c r="C783" s="25">
        <f t="shared" si="44"/>
        <v>0.264988303184509</v>
      </c>
      <c r="D783" s="25">
        <f>VLOOKUP(B783,input_BB!$B$19:$L$10000,$D$35,0)</f>
        <v>1411.63</v>
      </c>
      <c r="E783" s="27">
        <f t="shared" si="45"/>
        <v>0.31418583980689063</v>
      </c>
      <c r="F783" s="34">
        <f t="shared" si="47"/>
        <v>-4.9061611629818147E-2</v>
      </c>
      <c r="G783" s="25">
        <f t="shared" si="46"/>
        <v>7.6725722496433904E-2</v>
      </c>
      <c r="I783" s="31">
        <v>39451</v>
      </c>
      <c r="J783" s="20">
        <v>0.264988303184509</v>
      </c>
      <c r="K783" s="20">
        <v>1</v>
      </c>
      <c r="L783" s="20">
        <v>7.6725722496433904E-2</v>
      </c>
      <c r="M783" s="20">
        <v>0.176537716215589</v>
      </c>
      <c r="N783" s="20">
        <v>0.74673656128797705</v>
      </c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30"/>
    </row>
    <row r="784" spans="1:27" hidden="1" x14ac:dyDescent="0.25">
      <c r="A784">
        <v>748</v>
      </c>
      <c r="B784" s="15">
        <v>39458</v>
      </c>
      <c r="C784" s="25">
        <f t="shared" si="44"/>
        <v>0.135494619607925</v>
      </c>
      <c r="D784" s="25">
        <f>VLOOKUP(B784,input_BB!$B$19:$L$10000,$D$35,0)</f>
        <v>1401.02</v>
      </c>
      <c r="E784" s="27">
        <f t="shared" si="45"/>
        <v>5.8302631398400591E-2</v>
      </c>
      <c r="F784" s="34">
        <f t="shared" si="47"/>
        <v>-5.2398054772098579E-2</v>
      </c>
      <c r="G784" s="25">
        <f t="shared" si="46"/>
        <v>5.21571100547066E-2</v>
      </c>
      <c r="I784" s="31">
        <v>39458</v>
      </c>
      <c r="J784" s="20">
        <v>0.135494619607925</v>
      </c>
      <c r="K784" s="20">
        <v>1</v>
      </c>
      <c r="L784" s="20">
        <v>5.21571100547066E-2</v>
      </c>
      <c r="M784" s="20">
        <v>0.16169400845017301</v>
      </c>
      <c r="N784" s="20">
        <v>0.78614888149511997</v>
      </c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30"/>
    </row>
    <row r="785" spans="1:27" hidden="1" x14ac:dyDescent="0.25">
      <c r="A785">
        <v>749</v>
      </c>
      <c r="B785" s="15">
        <v>39465</v>
      </c>
      <c r="C785" s="25">
        <f t="shared" si="44"/>
        <v>0.13592031598091101</v>
      </c>
      <c r="D785" s="25">
        <f>VLOOKUP(B785,input_BB!$B$19:$L$10000,$D$35,0)</f>
        <v>1325.19</v>
      </c>
      <c r="E785" s="27">
        <f t="shared" si="45"/>
        <v>5.9143819560779916E-2</v>
      </c>
      <c r="F785" s="34">
        <f t="shared" si="47"/>
        <v>-6.1234176094302373E-2</v>
      </c>
      <c r="G785" s="25">
        <f t="shared" si="46"/>
        <v>0.100678429790503</v>
      </c>
      <c r="I785" s="31">
        <v>39465</v>
      </c>
      <c r="J785" s="20">
        <v>0.13592031598091101</v>
      </c>
      <c r="K785" s="20">
        <v>0</v>
      </c>
      <c r="L785" s="20">
        <v>0.100678429790503</v>
      </c>
      <c r="M785" s="20">
        <v>0.21839592948729999</v>
      </c>
      <c r="N785" s="20">
        <v>0.68092564072219697</v>
      </c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30"/>
    </row>
    <row r="786" spans="1:27" hidden="1" x14ac:dyDescent="0.25">
      <c r="A786">
        <v>750</v>
      </c>
      <c r="B786" s="15">
        <v>39472</v>
      </c>
      <c r="C786" s="25">
        <f t="shared" si="44"/>
        <v>0.25772699713706998</v>
      </c>
      <c r="D786" s="25">
        <f>VLOOKUP(B786,input_BB!$B$19:$L$10000,$D$35,0)</f>
        <v>1330.61</v>
      </c>
      <c r="E786" s="27">
        <f t="shared" si="45"/>
        <v>0.29983729216089061</v>
      </c>
      <c r="F786" s="34">
        <f t="shared" si="47"/>
        <v>-5.0256241880915375E-2</v>
      </c>
      <c r="G786" s="25">
        <f t="shared" si="46"/>
        <v>9.7674872549363898E-2</v>
      </c>
      <c r="I786" s="31">
        <v>39472</v>
      </c>
      <c r="J786" s="20">
        <v>0.25772699713706998</v>
      </c>
      <c r="K786" s="20">
        <v>0</v>
      </c>
      <c r="L786" s="20">
        <v>9.7674872549363898E-2</v>
      </c>
      <c r="M786" s="20">
        <v>0.15305588079427401</v>
      </c>
      <c r="N786" s="20">
        <v>0.74926924665636196</v>
      </c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30"/>
    </row>
    <row r="787" spans="1:27" hidden="1" x14ac:dyDescent="0.25">
      <c r="A787">
        <v>751</v>
      </c>
      <c r="B787" s="15">
        <v>39479</v>
      </c>
      <c r="C787" s="25">
        <f t="shared" si="44"/>
        <v>0.13714498281478901</v>
      </c>
      <c r="D787" s="25">
        <f>VLOOKUP(B787,input_BB!$B$19:$L$10000,$D$35,0)</f>
        <v>1395.41</v>
      </c>
      <c r="E787" s="27">
        <f t="shared" si="45"/>
        <v>6.1563796118932583E-2</v>
      </c>
      <c r="F787" s="34">
        <f t="shared" si="47"/>
        <v>5.2988628045789632E-2</v>
      </c>
      <c r="G787" s="25">
        <f t="shared" si="46"/>
        <v>8.6353366700822706E-2</v>
      </c>
      <c r="I787" s="31">
        <v>39479</v>
      </c>
      <c r="J787" s="20">
        <v>0.13714498281478901</v>
      </c>
      <c r="K787" s="20">
        <v>0</v>
      </c>
      <c r="L787" s="20">
        <v>8.6353366700822706E-2</v>
      </c>
      <c r="M787" s="20">
        <v>0.15588826816283999</v>
      </c>
      <c r="N787" s="20">
        <v>0.75775836513633799</v>
      </c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30"/>
    </row>
    <row r="788" spans="1:27" hidden="1" x14ac:dyDescent="0.25">
      <c r="A788">
        <v>752</v>
      </c>
      <c r="B788" s="15">
        <v>39486</v>
      </c>
      <c r="C788" s="25">
        <f t="shared" si="44"/>
        <v>0.13707713782787301</v>
      </c>
      <c r="D788" s="25">
        <f>VLOOKUP(B788,input_BB!$B$19:$L$10000,$D$35,0)</f>
        <v>1331.29</v>
      </c>
      <c r="E788" s="27">
        <f t="shared" si="45"/>
        <v>6.1429732491680586E-2</v>
      </c>
      <c r="F788" s="34">
        <f t="shared" si="47"/>
        <v>5.110438069757528E-4</v>
      </c>
      <c r="G788" s="25">
        <f t="shared" si="46"/>
        <v>8.6549852087962897E-2</v>
      </c>
      <c r="I788" s="31">
        <v>39486</v>
      </c>
      <c r="J788" s="20">
        <v>0.13707713782787301</v>
      </c>
      <c r="K788" s="20">
        <v>0</v>
      </c>
      <c r="L788" s="20">
        <v>8.6549852087962897E-2</v>
      </c>
      <c r="M788" s="20">
        <v>0.156290869303956</v>
      </c>
      <c r="N788" s="20">
        <v>0.75715927860808097</v>
      </c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30"/>
    </row>
    <row r="789" spans="1:27" hidden="1" x14ac:dyDescent="0.25">
      <c r="A789">
        <v>753</v>
      </c>
      <c r="B789" s="15">
        <v>39493</v>
      </c>
      <c r="C789" s="25">
        <f t="shared" si="44"/>
        <v>0.13700956106185899</v>
      </c>
      <c r="D789" s="25">
        <f>VLOOKUP(B789,input_BB!$B$19:$L$10000,$D$35,0)</f>
        <v>1350</v>
      </c>
      <c r="E789" s="27">
        <f t="shared" si="45"/>
        <v>6.1296198876573331E-2</v>
      </c>
      <c r="F789" s="34">
        <f t="shared" si="47"/>
        <v>-3.254240689116461E-2</v>
      </c>
      <c r="G789" s="25">
        <f t="shared" si="46"/>
        <v>8.6743566668430999E-2</v>
      </c>
      <c r="I789" s="31">
        <v>39493</v>
      </c>
      <c r="J789" s="20">
        <v>0.13700956106185899</v>
      </c>
      <c r="K789" s="20">
        <v>0</v>
      </c>
      <c r="L789" s="20">
        <v>8.6743566668430999E-2</v>
      </c>
      <c r="M789" s="20">
        <v>0.156693321165009</v>
      </c>
      <c r="N789" s="20">
        <v>0.75656311216656003</v>
      </c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30"/>
    </row>
    <row r="790" spans="1:27" hidden="1" x14ac:dyDescent="0.25">
      <c r="A790">
        <v>754</v>
      </c>
      <c r="B790" s="15">
        <v>39500</v>
      </c>
      <c r="C790" s="25">
        <f t="shared" si="44"/>
        <v>0.13756680488586401</v>
      </c>
      <c r="D790" s="25">
        <f>VLOOKUP(B790,input_BB!$B$19:$L$10000,$D$35,0)</f>
        <v>1353.11</v>
      </c>
      <c r="E790" s="27">
        <f t="shared" si="45"/>
        <v>6.2397328550345334E-2</v>
      </c>
      <c r="F790" s="34">
        <f t="shared" si="47"/>
        <v>1.6390117855613617E-2</v>
      </c>
      <c r="G790" s="25">
        <f t="shared" si="46"/>
        <v>4.5116455397620499E-2</v>
      </c>
      <c r="I790" s="31">
        <v>39500</v>
      </c>
      <c r="J790" s="20">
        <v>0.13756680488586401</v>
      </c>
      <c r="K790" s="20">
        <v>0</v>
      </c>
      <c r="L790" s="20">
        <v>4.5116455397620499E-2</v>
      </c>
      <c r="M790" s="20">
        <v>0.150876690526829</v>
      </c>
      <c r="N790" s="20">
        <v>0.80400685407554995</v>
      </c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30"/>
    </row>
    <row r="791" spans="1:27" hidden="1" x14ac:dyDescent="0.25">
      <c r="A791">
        <v>755</v>
      </c>
      <c r="B791" s="15">
        <v>39507</v>
      </c>
      <c r="C791" s="25">
        <f t="shared" si="44"/>
        <v>0.23043924570083599</v>
      </c>
      <c r="D791" s="25">
        <f>VLOOKUP(B791,input_BB!$B$19:$L$10000,$D$35,0)</f>
        <v>1330.63</v>
      </c>
      <c r="E791" s="27">
        <f t="shared" si="45"/>
        <v>0.24591591781348915</v>
      </c>
      <c r="F791" s="34">
        <f t="shared" si="47"/>
        <v>-1.434814814814811E-2</v>
      </c>
      <c r="G791" s="25">
        <f t="shared" si="46"/>
        <v>4.5203900210621602E-2</v>
      </c>
      <c r="I791" s="31">
        <v>39507</v>
      </c>
      <c r="J791" s="20">
        <v>0.23043924570083599</v>
      </c>
      <c r="K791" s="20">
        <v>0</v>
      </c>
      <c r="L791" s="20">
        <v>4.5203900210621602E-2</v>
      </c>
      <c r="M791" s="20">
        <v>0.15126042597383599</v>
      </c>
      <c r="N791" s="20">
        <v>0.80353567381554303</v>
      </c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30"/>
    </row>
    <row r="792" spans="1:27" hidden="1" x14ac:dyDescent="0.25">
      <c r="A792">
        <v>756</v>
      </c>
      <c r="B792" s="15">
        <v>39514</v>
      </c>
      <c r="C792" s="25">
        <f t="shared" si="44"/>
        <v>0.13743275403976399</v>
      </c>
      <c r="D792" s="25">
        <f>VLOOKUP(B792,input_BB!$B$19:$L$10000,$D$35,0)</f>
        <v>1293.3699999999999</v>
      </c>
      <c r="E792" s="27">
        <f t="shared" si="45"/>
        <v>6.2132440258943385E-2</v>
      </c>
      <c r="F792" s="34">
        <f t="shared" si="47"/>
        <v>-4.4150143003894748E-2</v>
      </c>
      <c r="G792" s="25">
        <f t="shared" si="46"/>
        <v>4.5290972171376502E-2</v>
      </c>
      <c r="I792" s="31">
        <v>39514</v>
      </c>
      <c r="J792" s="20">
        <v>0.13743275403976399</v>
      </c>
      <c r="K792" s="20">
        <v>0</v>
      </c>
      <c r="L792" s="20">
        <v>4.5290972171376502E-2</v>
      </c>
      <c r="M792" s="20">
        <v>0.15164308253568501</v>
      </c>
      <c r="N792" s="20">
        <v>0.80306594529293895</v>
      </c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30"/>
    </row>
    <row r="793" spans="1:27" hidden="1" x14ac:dyDescent="0.25">
      <c r="A793">
        <v>757</v>
      </c>
      <c r="B793" s="15">
        <v>39521</v>
      </c>
      <c r="C793" s="25">
        <f t="shared" si="44"/>
        <v>0.23040708899498</v>
      </c>
      <c r="D793" s="25">
        <f>VLOOKUP(B793,input_BB!$B$19:$L$10000,$D$35,0)</f>
        <v>1288.1400000000001</v>
      </c>
      <c r="E793" s="27">
        <f t="shared" si="45"/>
        <v>0.24585237524647729</v>
      </c>
      <c r="F793" s="34">
        <f t="shared" si="47"/>
        <v>-3.1932242621915963E-2</v>
      </c>
      <c r="G793" s="25">
        <f t="shared" si="46"/>
        <v>4.5380326109157001E-2</v>
      </c>
      <c r="I793" s="31">
        <v>39521</v>
      </c>
      <c r="J793" s="20">
        <v>0.23040708899498</v>
      </c>
      <c r="K793" s="20">
        <v>0</v>
      </c>
      <c r="L793" s="20">
        <v>4.5380326109157001E-2</v>
      </c>
      <c r="M793" s="20">
        <v>0.15202540436308801</v>
      </c>
      <c r="N793" s="20">
        <v>0.80259426952775503</v>
      </c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30"/>
    </row>
    <row r="794" spans="1:27" hidden="1" x14ac:dyDescent="0.25">
      <c r="A794">
        <v>758</v>
      </c>
      <c r="B794" s="15">
        <v>39528</v>
      </c>
      <c r="C794" s="25">
        <f t="shared" si="44"/>
        <v>0.13729970157146501</v>
      </c>
      <c r="D794" s="25">
        <f>VLOOKUP(B794,input_BB!$B$19:$L$10000,$D$35,0)</f>
        <v>1329.51</v>
      </c>
      <c r="E794" s="27">
        <f t="shared" si="45"/>
        <v>6.1869524790523059E-2</v>
      </c>
      <c r="F794" s="34">
        <f t="shared" si="47"/>
        <v>2.7942506784601528E-2</v>
      </c>
      <c r="G794" s="25">
        <f t="shared" si="46"/>
        <v>4.5467446485979099E-2</v>
      </c>
      <c r="I794" s="31">
        <v>39528</v>
      </c>
      <c r="J794" s="20">
        <v>0.13729970157146501</v>
      </c>
      <c r="K794" s="20">
        <v>0</v>
      </c>
      <c r="L794" s="20">
        <v>4.5467446485979099E-2</v>
      </c>
      <c r="M794" s="20">
        <v>0.15240732436742399</v>
      </c>
      <c r="N794" s="20">
        <v>0.80212522914659701</v>
      </c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30"/>
    </row>
    <row r="795" spans="1:27" hidden="1" x14ac:dyDescent="0.25">
      <c r="A795">
        <v>759</v>
      </c>
      <c r="B795" s="15">
        <v>39535</v>
      </c>
      <c r="C795" s="25">
        <f t="shared" si="44"/>
        <v>0.13725960254669201</v>
      </c>
      <c r="D795" s="25">
        <f>VLOOKUP(B795,input_BB!$B$19:$L$10000,$D$35,0)</f>
        <v>1315.22</v>
      </c>
      <c r="E795" s="27">
        <f t="shared" si="45"/>
        <v>6.1790287975030819E-2</v>
      </c>
      <c r="F795" s="34">
        <f t="shared" si="47"/>
        <v>2.1022559659664264E-2</v>
      </c>
      <c r="G795" s="25">
        <f t="shared" si="46"/>
        <v>4.6180398050163697E-2</v>
      </c>
      <c r="I795" s="31">
        <v>39535</v>
      </c>
      <c r="J795" s="20">
        <v>0.13725960254669201</v>
      </c>
      <c r="K795" s="20">
        <v>0</v>
      </c>
      <c r="L795" s="20">
        <v>4.6180398050163697E-2</v>
      </c>
      <c r="M795" s="20">
        <v>0.14709084271734499</v>
      </c>
      <c r="N795" s="20">
        <v>0.80672875923249099</v>
      </c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30"/>
    </row>
    <row r="796" spans="1:27" hidden="1" x14ac:dyDescent="0.25">
      <c r="A796">
        <v>760</v>
      </c>
      <c r="B796" s="15">
        <v>39542</v>
      </c>
      <c r="C796" s="25">
        <f t="shared" si="44"/>
        <v>0.13719359040260301</v>
      </c>
      <c r="D796" s="25">
        <f>VLOOKUP(B796,input_BB!$B$19:$L$10000,$D$35,0)</f>
        <v>1370.4</v>
      </c>
      <c r="E796" s="27">
        <f t="shared" si="45"/>
        <v>6.1659846097428153E-2</v>
      </c>
      <c r="F796" s="34">
        <f t="shared" si="47"/>
        <v>3.0755691946657171E-2</v>
      </c>
      <c r="G796" s="25">
        <f t="shared" si="46"/>
        <v>4.6267647366061003E-2</v>
      </c>
      <c r="I796" s="31">
        <v>39542</v>
      </c>
      <c r="J796" s="20">
        <v>0.13719359040260301</v>
      </c>
      <c r="K796" s="20">
        <v>0</v>
      </c>
      <c r="L796" s="20">
        <v>4.6267647366061003E-2</v>
      </c>
      <c r="M796" s="20">
        <v>0.147468653768632</v>
      </c>
      <c r="N796" s="20">
        <v>0.80626369886530702</v>
      </c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30"/>
    </row>
    <row r="797" spans="1:27" hidden="1" x14ac:dyDescent="0.25">
      <c r="A797">
        <v>761</v>
      </c>
      <c r="B797" s="15">
        <v>39549</v>
      </c>
      <c r="C797" s="25">
        <f t="shared" si="44"/>
        <v>0.13676626980304701</v>
      </c>
      <c r="D797" s="25">
        <f>VLOOKUP(B797,input_BB!$B$19:$L$10000,$D$35,0)</f>
        <v>1332.83</v>
      </c>
      <c r="E797" s="27">
        <f t="shared" si="45"/>
        <v>6.0815448417067465E-2</v>
      </c>
      <c r="F797" s="34">
        <f t="shared" si="47"/>
        <v>1.3389394930125587E-2</v>
      </c>
      <c r="G797" s="25">
        <f t="shared" si="46"/>
        <v>7.0640006987140694E-2</v>
      </c>
      <c r="I797" s="31">
        <v>39549</v>
      </c>
      <c r="J797" s="20">
        <v>0.13676626980304701</v>
      </c>
      <c r="K797" s="20">
        <v>0</v>
      </c>
      <c r="L797" s="20">
        <v>7.0640006987140694E-2</v>
      </c>
      <c r="M797" s="20">
        <v>0.139836382437065</v>
      </c>
      <c r="N797" s="20">
        <v>0.78952361057579401</v>
      </c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30"/>
    </row>
    <row r="798" spans="1:27" hidden="1" x14ac:dyDescent="0.25">
      <c r="A798">
        <v>762</v>
      </c>
      <c r="B798" s="15">
        <v>39556</v>
      </c>
      <c r="C798" s="25">
        <f t="shared" si="44"/>
        <v>0.13670037686824801</v>
      </c>
      <c r="D798" s="25">
        <f>VLOOKUP(B798,input_BB!$B$19:$L$10000,$D$35,0)</f>
        <v>1390.33</v>
      </c>
      <c r="E798" s="27">
        <f t="shared" si="45"/>
        <v>6.0685242100418459E-2</v>
      </c>
      <c r="F798" s="34">
        <f t="shared" si="47"/>
        <v>1.4543199065966128E-2</v>
      </c>
      <c r="G798" s="25">
        <f t="shared" si="46"/>
        <v>7.0800224720786398E-2</v>
      </c>
      <c r="I798" s="31">
        <v>39556</v>
      </c>
      <c r="J798" s="20">
        <v>0.13670037686824801</v>
      </c>
      <c r="K798" s="20">
        <v>0</v>
      </c>
      <c r="L798" s="20">
        <v>7.0800224720786398E-2</v>
      </c>
      <c r="M798" s="20">
        <v>0.140199338073804</v>
      </c>
      <c r="N798" s="20">
        <v>0.78900043720541002</v>
      </c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30"/>
    </row>
    <row r="799" spans="1:27" hidden="1" x14ac:dyDescent="0.25">
      <c r="A799">
        <v>763</v>
      </c>
      <c r="B799" s="15">
        <v>39563</v>
      </c>
      <c r="C799" s="25">
        <f t="shared" si="44"/>
        <v>0.136634767055511</v>
      </c>
      <c r="D799" s="25">
        <f>VLOOKUP(B799,input_BB!$B$19:$L$10000,$D$35,0)</f>
        <v>1397.84</v>
      </c>
      <c r="E799" s="27">
        <f t="shared" si="45"/>
        <v>6.0555595241030928E-2</v>
      </c>
      <c r="F799" s="34">
        <f t="shared" si="47"/>
        <v>4.8775912907122354E-2</v>
      </c>
      <c r="G799" s="25">
        <f t="shared" si="46"/>
        <v>7.0960120071595398E-2</v>
      </c>
      <c r="I799" s="31">
        <v>39563</v>
      </c>
      <c r="J799" s="20">
        <v>0.136634767055511</v>
      </c>
      <c r="K799" s="20">
        <v>0</v>
      </c>
      <c r="L799" s="20">
        <v>7.0960120071595398E-2</v>
      </c>
      <c r="M799" s="20">
        <v>0.140563651367767</v>
      </c>
      <c r="N799" s="20">
        <v>0.78847622856063804</v>
      </c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30"/>
    </row>
    <row r="800" spans="1:27" hidden="1" x14ac:dyDescent="0.25">
      <c r="A800">
        <v>764</v>
      </c>
      <c r="B800" s="15">
        <v>39570</v>
      </c>
      <c r="C800" s="25">
        <f t="shared" si="44"/>
        <v>0.13656938076019301</v>
      </c>
      <c r="D800" s="25">
        <f>VLOOKUP(B800,input_BB!$B$19:$L$10000,$D$35,0)</f>
        <v>1413.9</v>
      </c>
      <c r="E800" s="27">
        <f t="shared" si="45"/>
        <v>6.0426390058432054E-2</v>
      </c>
      <c r="F800" s="34">
        <f t="shared" si="47"/>
        <v>1.695280976458835E-2</v>
      </c>
      <c r="G800" s="25">
        <f t="shared" si="46"/>
        <v>7.1119659320242598E-2</v>
      </c>
      <c r="I800" s="31">
        <v>39570</v>
      </c>
      <c r="J800" s="20">
        <v>0.13656938076019301</v>
      </c>
      <c r="K800" s="20">
        <v>0</v>
      </c>
      <c r="L800" s="20">
        <v>7.1119659320242598E-2</v>
      </c>
      <c r="M800" s="20">
        <v>0.14092741826060101</v>
      </c>
      <c r="N800" s="20">
        <v>0.78795292241915704</v>
      </c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30"/>
    </row>
    <row r="801" spans="1:27" hidden="1" x14ac:dyDescent="0.25">
      <c r="A801">
        <v>765</v>
      </c>
      <c r="B801" s="15">
        <v>39577</v>
      </c>
      <c r="C801" s="25">
        <f t="shared" si="44"/>
        <v>0.13650427758693701</v>
      </c>
      <c r="D801" s="25">
        <f>VLOOKUP(B801,input_BB!$B$19:$L$10000,$D$35,0)</f>
        <v>1388.28</v>
      </c>
      <c r="E801" s="27">
        <f t="shared" si="45"/>
        <v>6.0297744333094663E-2</v>
      </c>
      <c r="F801" s="34">
        <f t="shared" si="47"/>
        <v>-6.8391232186801876E-3</v>
      </c>
      <c r="G801" s="25">
        <f t="shared" si="46"/>
        <v>7.1279055144301495E-2</v>
      </c>
      <c r="I801" s="31">
        <v>39577</v>
      </c>
      <c r="J801" s="20">
        <v>0.13650427758693701</v>
      </c>
      <c r="K801" s="20">
        <v>0</v>
      </c>
      <c r="L801" s="20">
        <v>7.1279055144301495E-2</v>
      </c>
      <c r="M801" s="20">
        <v>0.14128854073102101</v>
      </c>
      <c r="N801" s="20">
        <v>0.78743240412467796</v>
      </c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30"/>
    </row>
    <row r="802" spans="1:27" hidden="1" x14ac:dyDescent="0.25">
      <c r="A802">
        <v>766</v>
      </c>
      <c r="B802" s="15">
        <v>39584</v>
      </c>
      <c r="C802" s="25">
        <f t="shared" si="44"/>
        <v>0.13643938302993799</v>
      </c>
      <c r="D802" s="25">
        <f>VLOOKUP(B802,input_BB!$B$19:$L$10000,$D$35,0)</f>
        <v>1425.35</v>
      </c>
      <c r="E802" s="27">
        <f t="shared" si="45"/>
        <v>6.0169510839425192E-2</v>
      </c>
      <c r="F802" s="34">
        <f t="shared" si="47"/>
        <v>8.0981681872833722E-3</v>
      </c>
      <c r="G802" s="25">
        <f t="shared" si="46"/>
        <v>7.1438311997517004E-2</v>
      </c>
      <c r="I802" s="31">
        <v>39584</v>
      </c>
      <c r="J802" s="20">
        <v>0.13643938302993799</v>
      </c>
      <c r="K802" s="20">
        <v>0</v>
      </c>
      <c r="L802" s="20">
        <v>7.1438311997517004E-2</v>
      </c>
      <c r="M802" s="20">
        <v>0.14164958608677</v>
      </c>
      <c r="N802" s="20">
        <v>0.78691210191571304</v>
      </c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30"/>
    </row>
    <row r="803" spans="1:27" hidden="1" x14ac:dyDescent="0.25">
      <c r="A803">
        <v>767</v>
      </c>
      <c r="B803" s="15">
        <v>39591</v>
      </c>
      <c r="C803" s="25">
        <f t="shared" si="44"/>
        <v>0.136374741792679</v>
      </c>
      <c r="D803" s="25">
        <f>VLOOKUP(B803,input_BB!$B$19:$L$10000,$D$35,0)</f>
        <v>1375.93</v>
      </c>
      <c r="E803" s="27">
        <f t="shared" si="45"/>
        <v>6.0041777912779828E-2</v>
      </c>
      <c r="F803" s="34">
        <f t="shared" si="47"/>
        <v>-8.8958999625434743E-3</v>
      </c>
      <c r="G803" s="25">
        <f t="shared" si="46"/>
        <v>7.6247043785282895E-2</v>
      </c>
      <c r="I803" s="31">
        <v>39591</v>
      </c>
      <c r="J803" s="20">
        <v>0.136374741792679</v>
      </c>
      <c r="K803" s="20">
        <v>0</v>
      </c>
      <c r="L803" s="20">
        <v>7.6247043785282895E-2</v>
      </c>
      <c r="M803" s="20">
        <v>0.203849953708651</v>
      </c>
      <c r="N803" s="20">
        <v>0.71990300250606598</v>
      </c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30"/>
    </row>
    <row r="804" spans="1:27" hidden="1" x14ac:dyDescent="0.25">
      <c r="A804">
        <v>768</v>
      </c>
      <c r="B804" s="15">
        <v>39598</v>
      </c>
      <c r="C804" s="25">
        <f t="shared" si="44"/>
        <v>0.13631035387516</v>
      </c>
      <c r="D804" s="25">
        <f>VLOOKUP(B804,input_BB!$B$19:$L$10000,$D$35,0)</f>
        <v>1400.38</v>
      </c>
      <c r="E804" s="27">
        <f t="shared" si="45"/>
        <v>5.9914545553158519E-2</v>
      </c>
      <c r="F804" s="34">
        <f t="shared" si="47"/>
        <v>-1.7518504227031828E-2</v>
      </c>
      <c r="G804" s="25">
        <f t="shared" si="46"/>
        <v>7.6426161343456006E-2</v>
      </c>
      <c r="I804" s="31">
        <v>39598</v>
      </c>
      <c r="J804" s="20">
        <v>0.13631035387516</v>
      </c>
      <c r="K804" s="20">
        <v>0</v>
      </c>
      <c r="L804" s="20">
        <v>7.6426161343456006E-2</v>
      </c>
      <c r="M804" s="20">
        <v>0.20419595766034401</v>
      </c>
      <c r="N804" s="20">
        <v>0.71937788099620004</v>
      </c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30"/>
    </row>
    <row r="805" spans="1:27" hidden="1" x14ac:dyDescent="0.25">
      <c r="A805">
        <v>769</v>
      </c>
      <c r="B805" s="15">
        <v>39605</v>
      </c>
      <c r="C805" s="25">
        <f t="shared" si="44"/>
        <v>0.13624617457389801</v>
      </c>
      <c r="D805" s="25">
        <f>VLOOKUP(B805,input_BB!$B$19:$L$10000,$D$35,0)</f>
        <v>1360.68</v>
      </c>
      <c r="E805" s="27">
        <f t="shared" si="45"/>
        <v>5.9787725425205177E-2</v>
      </c>
      <c r="F805" s="34">
        <f t="shared" si="47"/>
        <v>-1.1083412673609794E-2</v>
      </c>
      <c r="G805" s="25">
        <f t="shared" si="46"/>
        <v>7.6605189618943095E-2</v>
      </c>
      <c r="I805" s="31">
        <v>39605</v>
      </c>
      <c r="J805" s="20">
        <v>0.13624617457389801</v>
      </c>
      <c r="K805" s="20">
        <v>0</v>
      </c>
      <c r="L805" s="20">
        <v>7.6605189618943095E-2</v>
      </c>
      <c r="M805" s="20">
        <v>0.204541046321565</v>
      </c>
      <c r="N805" s="20">
        <v>0.71885376405949197</v>
      </c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30"/>
    </row>
    <row r="806" spans="1:27" hidden="1" x14ac:dyDescent="0.25">
      <c r="A806">
        <v>770</v>
      </c>
      <c r="B806" s="15">
        <v>39612</v>
      </c>
      <c r="C806" s="25">
        <f t="shared" ref="C806:C869" si="48">J806</f>
        <v>0.13618224859237699</v>
      </c>
      <c r="D806" s="25">
        <f>VLOOKUP(B806,input_BB!$B$19:$L$10000,$D$35,0)</f>
        <v>1360.03</v>
      </c>
      <c r="E806" s="27">
        <f t="shared" ref="E806:E869" si="49">(C806-$E$34)/$E$36</f>
        <v>5.966140586427781E-2</v>
      </c>
      <c r="F806" s="34">
        <f t="shared" si="47"/>
        <v>-2.8813607735043489E-2</v>
      </c>
      <c r="G806" s="25">
        <f t="shared" ref="G806:G869" si="50">VLOOKUP(B806,$I$37:$AA$5000,$G$34,0)</f>
        <v>7.6781641007732201E-2</v>
      </c>
      <c r="I806" s="31">
        <v>39612</v>
      </c>
      <c r="J806" s="20">
        <v>0.13618224859237699</v>
      </c>
      <c r="K806" s="20">
        <v>1</v>
      </c>
      <c r="L806" s="20">
        <v>7.6781641007732201E-2</v>
      </c>
      <c r="M806" s="20">
        <v>0.20488578411377001</v>
      </c>
      <c r="N806" s="20">
        <v>0.718332574878498</v>
      </c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30"/>
    </row>
    <row r="807" spans="1:27" hidden="1" x14ac:dyDescent="0.25">
      <c r="A807">
        <v>771</v>
      </c>
      <c r="B807" s="15">
        <v>39619</v>
      </c>
      <c r="C807" s="25">
        <f t="shared" si="48"/>
        <v>0.13611857593059501</v>
      </c>
      <c r="D807" s="25">
        <f>VLOOKUP(B807,input_BB!$B$19:$L$10000,$D$35,0)</f>
        <v>1317.93</v>
      </c>
      <c r="E807" s="27">
        <f t="shared" si="49"/>
        <v>5.9535586870372637E-2</v>
      </c>
      <c r="F807" s="34">
        <f t="shared" si="47"/>
        <v>-3.1418114472175684E-2</v>
      </c>
      <c r="G807" s="25">
        <f t="shared" si="50"/>
        <v>7.6960414296222801E-2</v>
      </c>
      <c r="I807" s="31">
        <v>39619</v>
      </c>
      <c r="J807" s="20">
        <v>0.13611857593059501</v>
      </c>
      <c r="K807" s="20">
        <v>0</v>
      </c>
      <c r="L807" s="20">
        <v>7.6960414296222801E-2</v>
      </c>
      <c r="M807" s="20">
        <v>0.20522991145486799</v>
      </c>
      <c r="N807" s="20">
        <v>0.71780967424890896</v>
      </c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30"/>
    </row>
    <row r="808" spans="1:27" hidden="1" x14ac:dyDescent="0.25">
      <c r="A808">
        <v>772</v>
      </c>
      <c r="B808" s="15">
        <v>39626</v>
      </c>
      <c r="C808" s="25">
        <f t="shared" si="48"/>
        <v>0.140539586544037</v>
      </c>
      <c r="D808" s="25">
        <f>VLOOKUP(B808,input_BB!$B$19:$L$10000,$D$35,0)</f>
        <v>1278.3800000000001</v>
      </c>
      <c r="E808" s="27">
        <f t="shared" si="49"/>
        <v>6.827162981030864E-2</v>
      </c>
      <c r="F808" s="34">
        <f t="shared" ref="F808:F871" si="51">D808/D806-1</f>
        <v>-6.0035440394697104E-2</v>
      </c>
      <c r="G808" s="25">
        <f t="shared" si="50"/>
        <v>0.166915722884908</v>
      </c>
      <c r="I808" s="31">
        <v>39626</v>
      </c>
      <c r="J808" s="20">
        <v>0.140539586544037</v>
      </c>
      <c r="K808" s="20">
        <v>0</v>
      </c>
      <c r="L808" s="20">
        <v>0.166915722884908</v>
      </c>
      <c r="M808" s="20">
        <v>0.11515110830775301</v>
      </c>
      <c r="N808" s="20">
        <v>0.71793316880734004</v>
      </c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30"/>
    </row>
    <row r="809" spans="1:27" hidden="1" x14ac:dyDescent="0.25">
      <c r="A809">
        <v>773</v>
      </c>
      <c r="B809" s="15">
        <v>39633</v>
      </c>
      <c r="C809" s="25">
        <f t="shared" si="48"/>
        <v>0.14046511054038999</v>
      </c>
      <c r="D809" s="25">
        <f>VLOOKUP(B809,input_BB!$B$19:$L$10000,$D$35,0)</f>
        <v>1262.9000000000001</v>
      </c>
      <c r="E809" s="27">
        <f t="shared" si="49"/>
        <v>6.8124463105058722E-2</v>
      </c>
      <c r="F809" s="34">
        <f t="shared" si="51"/>
        <v>-4.1754873172323292E-2</v>
      </c>
      <c r="G809" s="25">
        <f t="shared" si="50"/>
        <v>0.16707731228553899</v>
      </c>
      <c r="I809" s="31">
        <v>39633</v>
      </c>
      <c r="J809" s="20">
        <v>0.14046511054038999</v>
      </c>
      <c r="K809" s="20">
        <v>0</v>
      </c>
      <c r="L809" s="20">
        <v>0.16707731228553899</v>
      </c>
      <c r="M809" s="20">
        <v>0.115436277623641</v>
      </c>
      <c r="N809" s="20">
        <v>0.71748641009082004</v>
      </c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30"/>
    </row>
    <row r="810" spans="1:27" hidden="1" x14ac:dyDescent="0.25">
      <c r="A810">
        <v>774</v>
      </c>
      <c r="B810" s="15">
        <v>39640</v>
      </c>
      <c r="C810" s="25">
        <f t="shared" si="48"/>
        <v>0.137785524129868</v>
      </c>
      <c r="D810" s="25">
        <f>VLOOKUP(B810,input_BB!$B$19:$L$10000,$D$35,0)</f>
        <v>1239.49</v>
      </c>
      <c r="E810" s="27">
        <f t="shared" si="49"/>
        <v>6.2829524008460647E-2</v>
      </c>
      <c r="F810" s="34">
        <f t="shared" si="51"/>
        <v>-3.0421314476133943E-2</v>
      </c>
      <c r="G810" s="25">
        <f t="shared" si="50"/>
        <v>4.5906464431852201E-2</v>
      </c>
      <c r="I810" s="31">
        <v>39640</v>
      </c>
      <c r="J810" s="20">
        <v>0.137785524129868</v>
      </c>
      <c r="K810" s="20">
        <v>0</v>
      </c>
      <c r="L810" s="20">
        <v>4.5906464431852201E-2</v>
      </c>
      <c r="M810" s="20">
        <v>0.14061445359830699</v>
      </c>
      <c r="N810" s="20">
        <v>0.81347908196984098</v>
      </c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30"/>
    </row>
    <row r="811" spans="1:27" hidden="1" x14ac:dyDescent="0.25">
      <c r="A811">
        <v>775</v>
      </c>
      <c r="B811" s="15">
        <v>39647</v>
      </c>
      <c r="C811" s="25">
        <f t="shared" si="48"/>
        <v>0.13745075464248699</v>
      </c>
      <c r="D811" s="25">
        <f>VLOOKUP(B811,input_BB!$B$19:$L$10000,$D$35,0)</f>
        <v>1260.68</v>
      </c>
      <c r="E811" s="27">
        <f t="shared" si="49"/>
        <v>6.216800996281488E-2</v>
      </c>
      <c r="F811" s="34">
        <f t="shared" si="51"/>
        <v>-1.7578588961912889E-3</v>
      </c>
      <c r="G811" s="25">
        <f t="shared" si="50"/>
        <v>6.6225827559592707E-2</v>
      </c>
      <c r="I811" s="31">
        <v>39647</v>
      </c>
      <c r="J811" s="20">
        <v>0.13745075464248699</v>
      </c>
      <c r="K811" s="20">
        <v>0</v>
      </c>
      <c r="L811" s="20">
        <v>6.6225827559592707E-2</v>
      </c>
      <c r="M811" s="20">
        <v>0.140969101736835</v>
      </c>
      <c r="N811" s="20">
        <v>0.79280507070357298</v>
      </c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30"/>
    </row>
    <row r="812" spans="1:27" hidden="1" x14ac:dyDescent="0.25">
      <c r="A812">
        <v>776</v>
      </c>
      <c r="B812" s="15">
        <v>39654</v>
      </c>
      <c r="C812" s="25">
        <f t="shared" si="48"/>
        <v>0.137385860085487</v>
      </c>
      <c r="D812" s="25">
        <f>VLOOKUP(B812,input_BB!$B$19:$L$10000,$D$35,0)</f>
        <v>1257.76</v>
      </c>
      <c r="E812" s="27">
        <f t="shared" si="49"/>
        <v>6.2039776469143486E-2</v>
      </c>
      <c r="F812" s="34">
        <f t="shared" si="51"/>
        <v>1.4739933359688262E-2</v>
      </c>
      <c r="G812" s="25">
        <f t="shared" si="50"/>
        <v>6.6381213181852902E-2</v>
      </c>
      <c r="I812" s="31">
        <v>39654</v>
      </c>
      <c r="J812" s="20">
        <v>0.137385860085487</v>
      </c>
      <c r="K812" s="20">
        <v>0</v>
      </c>
      <c r="L812" s="20">
        <v>6.6381213181852902E-2</v>
      </c>
      <c r="M812" s="20">
        <v>0.14132031611648099</v>
      </c>
      <c r="N812" s="20">
        <v>0.79229847070166604</v>
      </c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30"/>
    </row>
    <row r="813" spans="1:27" x14ac:dyDescent="0.25">
      <c r="A813">
        <v>777</v>
      </c>
      <c r="B813" s="15">
        <v>39661</v>
      </c>
      <c r="C813" s="25">
        <f t="shared" si="48"/>
        <v>0.13732120394706701</v>
      </c>
      <c r="D813" s="25">
        <f>VLOOKUP(B813,input_BB!$B$19:$L$10000,$D$35,0)</f>
        <v>1260.31</v>
      </c>
      <c r="E813" s="27">
        <f t="shared" si="49"/>
        <v>6.1912014097379411E-2</v>
      </c>
      <c r="F813" s="34">
        <f t="shared" si="51"/>
        <v>-2.9349240092657602E-4</v>
      </c>
      <c r="G813" s="25">
        <f t="shared" si="50"/>
        <v>6.6536296322409302E-2</v>
      </c>
      <c r="I813" s="31">
        <v>39661</v>
      </c>
      <c r="J813" s="20">
        <v>0.13732120394706701</v>
      </c>
      <c r="K813" s="20">
        <v>0</v>
      </c>
      <c r="L813" s="20">
        <v>6.6536296322409302E-2</v>
      </c>
      <c r="M813" s="20">
        <v>0.141673532485356</v>
      </c>
      <c r="N813" s="20">
        <v>0.79179017119223505</v>
      </c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30"/>
    </row>
    <row r="814" spans="1:27" x14ac:dyDescent="0.25">
      <c r="A814">
        <v>778</v>
      </c>
      <c r="B814" s="15">
        <v>39668</v>
      </c>
      <c r="C814" s="25">
        <f t="shared" si="48"/>
        <v>0.13725678622722601</v>
      </c>
      <c r="D814" s="25">
        <f>VLOOKUP(B814,input_BB!$B$19:$L$10000,$D$35,0)</f>
        <v>1296.32</v>
      </c>
      <c r="E814" s="27">
        <f t="shared" si="49"/>
        <v>6.1784722847520672E-2</v>
      </c>
      <c r="F814" s="34">
        <f t="shared" si="51"/>
        <v>3.0657677140312867E-2</v>
      </c>
      <c r="G814" s="25">
        <f t="shared" si="50"/>
        <v>6.6691230589348394E-2</v>
      </c>
      <c r="I814" s="31">
        <v>39668</v>
      </c>
      <c r="J814" s="20">
        <v>0.13725678622722601</v>
      </c>
      <c r="K814" s="20">
        <v>0</v>
      </c>
      <c r="L814" s="20">
        <v>6.6691230589348394E-2</v>
      </c>
      <c r="M814" s="20">
        <v>0.142024165676671</v>
      </c>
      <c r="N814" s="20">
        <v>0.79128460373398002</v>
      </c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30"/>
    </row>
    <row r="815" spans="1:27" x14ac:dyDescent="0.25">
      <c r="A815">
        <v>779</v>
      </c>
      <c r="B815" s="15">
        <v>39675</v>
      </c>
      <c r="C815" s="25">
        <f t="shared" si="48"/>
        <v>0.13687354326248199</v>
      </c>
      <c r="D815" s="25">
        <f>VLOOKUP(B815,input_BB!$B$19:$L$10000,$D$35,0)</f>
        <v>1298.2</v>
      </c>
      <c r="E815" s="27">
        <f t="shared" si="49"/>
        <v>6.1027423829451713E-2</v>
      </c>
      <c r="F815" s="34">
        <f t="shared" si="51"/>
        <v>3.0064031865176144E-2</v>
      </c>
      <c r="G815" s="25">
        <f t="shared" si="50"/>
        <v>7.0318473721759894E-2</v>
      </c>
      <c r="I815" s="31">
        <v>39675</v>
      </c>
      <c r="J815" s="20">
        <v>0.13687354326248199</v>
      </c>
      <c r="K815" s="20">
        <v>0</v>
      </c>
      <c r="L815" s="20">
        <v>7.0318473721759894E-2</v>
      </c>
      <c r="M815" s="20">
        <v>0.13943320552069599</v>
      </c>
      <c r="N815" s="20">
        <v>0.79024832075754403</v>
      </c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30"/>
    </row>
    <row r="816" spans="1:27" x14ac:dyDescent="0.25">
      <c r="A816">
        <v>780</v>
      </c>
      <c r="B816" s="15">
        <v>39682</v>
      </c>
      <c r="C816" s="25">
        <f t="shared" si="48"/>
        <v>0.136809587478638</v>
      </c>
      <c r="D816" s="25">
        <f>VLOOKUP(B816,input_BB!$B$19:$L$10000,$D$35,0)</f>
        <v>1292.2</v>
      </c>
      <c r="E816" s="27">
        <f t="shared" si="49"/>
        <v>6.0901045378284994E-2</v>
      </c>
      <c r="F816" s="34">
        <f t="shared" si="51"/>
        <v>-3.1782275981238062E-3</v>
      </c>
      <c r="G816" s="25">
        <f t="shared" si="50"/>
        <v>7.0474782136539904E-2</v>
      </c>
      <c r="I816" s="31">
        <v>39682</v>
      </c>
      <c r="J816" s="20">
        <v>0.136809587478638</v>
      </c>
      <c r="K816" s="20">
        <v>0</v>
      </c>
      <c r="L816" s="20">
        <v>7.0474782136539904E-2</v>
      </c>
      <c r="M816" s="20">
        <v>0.139786720079949</v>
      </c>
      <c r="N816" s="20">
        <v>0.78973849778351102</v>
      </c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30"/>
    </row>
    <row r="817" spans="1:27" x14ac:dyDescent="0.25">
      <c r="A817">
        <v>781</v>
      </c>
      <c r="B817" s="15">
        <v>39689</v>
      </c>
      <c r="C817" s="25">
        <f t="shared" si="48"/>
        <v>0.136745870113373</v>
      </c>
      <c r="D817" s="25">
        <f>VLOOKUP(B817,input_BB!$B$19:$L$10000,$D$35,0)</f>
        <v>1282.83</v>
      </c>
      <c r="E817" s="27">
        <f t="shared" si="49"/>
        <v>6.0775138049023625E-2</v>
      </c>
      <c r="F817" s="34">
        <f t="shared" si="51"/>
        <v>-1.183947003543373E-2</v>
      </c>
      <c r="G817" s="25">
        <f t="shared" si="50"/>
        <v>7.0630919075685403E-2</v>
      </c>
      <c r="I817" s="31">
        <v>39689</v>
      </c>
      <c r="J817" s="20">
        <v>0.136745870113373</v>
      </c>
      <c r="K817" s="20">
        <v>0</v>
      </c>
      <c r="L817" s="20">
        <v>7.0630919075685403E-2</v>
      </c>
      <c r="M817" s="20">
        <v>0.14014035031975999</v>
      </c>
      <c r="N817" s="20">
        <v>0.78922873060455401</v>
      </c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30"/>
    </row>
    <row r="818" spans="1:27" x14ac:dyDescent="0.25">
      <c r="A818">
        <v>782</v>
      </c>
      <c r="B818" s="15">
        <v>39696</v>
      </c>
      <c r="C818" s="25">
        <f t="shared" si="48"/>
        <v>0.13668239116668701</v>
      </c>
      <c r="D818" s="25">
        <f>VLOOKUP(B818,input_BB!$B$19:$L$10000,$D$35,0)</f>
        <v>1242.31</v>
      </c>
      <c r="E818" s="27">
        <f t="shared" si="49"/>
        <v>6.0649701841667653E-2</v>
      </c>
      <c r="F818" s="34">
        <f t="shared" si="51"/>
        <v>-3.8608574524067518E-2</v>
      </c>
      <c r="G818" s="25">
        <f t="shared" si="50"/>
        <v>7.0784226267752701E-2</v>
      </c>
      <c r="I818" s="31">
        <v>39696</v>
      </c>
      <c r="J818" s="20">
        <v>0.13668239116668701</v>
      </c>
      <c r="K818" s="20">
        <v>0</v>
      </c>
      <c r="L818" s="20">
        <v>7.0784226267752701E-2</v>
      </c>
      <c r="M818" s="20">
        <v>0.14049372352117201</v>
      </c>
      <c r="N818" s="20">
        <v>0.788722050211075</v>
      </c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30"/>
    </row>
    <row r="819" spans="1:27" x14ac:dyDescent="0.25">
      <c r="A819">
        <v>783</v>
      </c>
      <c r="B819" s="15">
        <v>39703</v>
      </c>
      <c r="C819" s="25">
        <f t="shared" si="48"/>
        <v>0.13661915063857999</v>
      </c>
      <c r="D819" s="25">
        <f>VLOOKUP(B819,input_BB!$B$19:$L$10000,$D$35,0)</f>
        <v>1251.7</v>
      </c>
      <c r="E819" s="27">
        <f t="shared" si="49"/>
        <v>6.052473675621696E-2</v>
      </c>
      <c r="F819" s="34">
        <f t="shared" si="51"/>
        <v>-2.4266660430454445E-2</v>
      </c>
      <c r="G819" s="25">
        <f t="shared" si="50"/>
        <v>7.09398730198154E-2</v>
      </c>
      <c r="I819" s="31">
        <v>39703</v>
      </c>
      <c r="J819" s="20">
        <v>0.13661915063857999</v>
      </c>
      <c r="K819" s="20">
        <v>0</v>
      </c>
      <c r="L819" s="20">
        <v>7.09398730198154E-2</v>
      </c>
      <c r="M819" s="20">
        <v>0.14084824109854199</v>
      </c>
      <c r="N819" s="20">
        <v>0.78821188588164304</v>
      </c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30"/>
    </row>
    <row r="820" spans="1:27" x14ac:dyDescent="0.25">
      <c r="A820" s="37">
        <v>784</v>
      </c>
      <c r="B820" s="38">
        <v>39710</v>
      </c>
      <c r="C820" s="39">
        <f t="shared" si="48"/>
        <v>0.262861788272858</v>
      </c>
      <c r="D820" s="39">
        <f>VLOOKUP(B820,input_BB!$B$19:$L$10000,$D$35,0)</f>
        <v>1255.08</v>
      </c>
      <c r="E820" s="40">
        <f t="shared" si="49"/>
        <v>0.30998378575071772</v>
      </c>
      <c r="F820" s="34">
        <f t="shared" si="51"/>
        <v>1.0279237871384739E-2</v>
      </c>
      <c r="G820" s="39">
        <f t="shared" si="50"/>
        <v>7.1095418897655402E-2</v>
      </c>
      <c r="H820" s="39"/>
      <c r="I820" s="42">
        <v>39710</v>
      </c>
      <c r="J820" s="18">
        <v>0.262861788272858</v>
      </c>
      <c r="K820" s="18">
        <v>1</v>
      </c>
      <c r="L820" s="18">
        <v>7.1095418897655402E-2</v>
      </c>
      <c r="M820" s="18">
        <v>0.141200200854882</v>
      </c>
      <c r="N820" s="18">
        <v>0.78770438024746303</v>
      </c>
      <c r="O820" s="18"/>
      <c r="P820" s="18"/>
      <c r="Q820" s="18"/>
      <c r="R820" s="18"/>
      <c r="S820" s="18"/>
      <c r="T820" s="18"/>
      <c r="U820" s="18"/>
      <c r="V820" s="18"/>
      <c r="W820" s="19"/>
      <c r="X820" s="20"/>
      <c r="Y820" s="20"/>
      <c r="Z820" s="20"/>
      <c r="AA820" s="30"/>
    </row>
    <row r="821" spans="1:27" x14ac:dyDescent="0.25">
      <c r="A821">
        <v>785</v>
      </c>
      <c r="B821" s="15">
        <v>39717</v>
      </c>
      <c r="C821" s="25">
        <f t="shared" si="48"/>
        <v>0.26287135481834401</v>
      </c>
      <c r="D821" s="25">
        <f>VLOOKUP(B821,input_BB!$B$19:$L$10000,$D$35,0)</f>
        <v>1213.01</v>
      </c>
      <c r="E821" s="27">
        <f t="shared" si="49"/>
        <v>0.31000268951717747</v>
      </c>
      <c r="F821" s="34">
        <f t="shared" si="51"/>
        <v>-3.0909962451066586E-2</v>
      </c>
      <c r="G821" s="25">
        <f t="shared" si="50"/>
        <v>7.1248345796845899E-2</v>
      </c>
      <c r="I821" s="31">
        <v>39717</v>
      </c>
      <c r="J821" s="20">
        <v>0.26287135481834401</v>
      </c>
      <c r="K821" s="20">
        <v>1</v>
      </c>
      <c r="L821" s="20">
        <v>7.1248345796845899E-2</v>
      </c>
      <c r="M821" s="20">
        <v>0.14155264811215601</v>
      </c>
      <c r="N821" s="20">
        <v>0.78719900609099802</v>
      </c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30"/>
    </row>
    <row r="822" spans="1:27" x14ac:dyDescent="0.25">
      <c r="A822">
        <v>786</v>
      </c>
      <c r="B822" s="15">
        <v>39724</v>
      </c>
      <c r="C822" s="25">
        <f t="shared" si="48"/>
        <v>0.161388829350471</v>
      </c>
      <c r="D822" s="25">
        <f>VLOOKUP(B822,input_BB!$B$19:$L$10000,$D$35,0)</f>
        <v>1099.23</v>
      </c>
      <c r="E822" s="27">
        <f t="shared" si="49"/>
        <v>0.10947032765291655</v>
      </c>
      <c r="F822" s="34">
        <f t="shared" si="51"/>
        <v>-0.12417535137202407</v>
      </c>
      <c r="G822" s="25">
        <f t="shared" si="50"/>
        <v>0.16622014711007199</v>
      </c>
      <c r="I822" s="31">
        <v>39724</v>
      </c>
      <c r="J822" s="20">
        <v>0.161388829350471</v>
      </c>
      <c r="K822" s="20">
        <v>1</v>
      </c>
      <c r="L822" s="20">
        <v>0.16622014711007199</v>
      </c>
      <c r="M822" s="20">
        <v>0.113572400143996</v>
      </c>
      <c r="N822" s="20">
        <v>0.72020745274593201</v>
      </c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30"/>
    </row>
    <row r="823" spans="1:27" x14ac:dyDescent="0.25">
      <c r="A823">
        <v>787</v>
      </c>
      <c r="B823" s="15">
        <v>39731</v>
      </c>
      <c r="C823" s="25">
        <f t="shared" si="48"/>
        <v>0.25593811273574801</v>
      </c>
      <c r="D823" s="25">
        <f>VLOOKUP(B823,input_BB!$B$19:$L$10000,$D$35,0)</f>
        <v>899.22</v>
      </c>
      <c r="E823" s="27">
        <f t="shared" si="49"/>
        <v>0.29630240561322785</v>
      </c>
      <c r="F823" s="34">
        <f t="shared" si="51"/>
        <v>-0.25868706770760341</v>
      </c>
      <c r="G823" s="25">
        <f t="shared" si="50"/>
        <v>0.14444041896722001</v>
      </c>
      <c r="I823" s="31">
        <v>39731</v>
      </c>
      <c r="J823" s="20">
        <v>0.25593811273574801</v>
      </c>
      <c r="K823" s="20">
        <v>0</v>
      </c>
      <c r="L823" s="20">
        <v>0.14444041896722001</v>
      </c>
      <c r="M823" s="20">
        <v>9.8393351987452096E-2</v>
      </c>
      <c r="N823" s="20">
        <v>0.75716622904532804</v>
      </c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30"/>
    </row>
    <row r="824" spans="1:27" x14ac:dyDescent="0.25">
      <c r="A824">
        <v>788</v>
      </c>
      <c r="B824" s="15">
        <v>39738</v>
      </c>
      <c r="C824" s="25">
        <f t="shared" si="48"/>
        <v>0.165709763765335</v>
      </c>
      <c r="D824" s="25">
        <f>VLOOKUP(B824,input_BB!$B$19:$L$10000,$D$35,0)</f>
        <v>940.55</v>
      </c>
      <c r="E824" s="27">
        <f t="shared" si="49"/>
        <v>0.11800861717299314</v>
      </c>
      <c r="F824" s="34">
        <f t="shared" si="51"/>
        <v>-0.14435559437060497</v>
      </c>
      <c r="G824" s="25">
        <f t="shared" si="50"/>
        <v>0.119268929494964</v>
      </c>
      <c r="I824" s="31">
        <v>39738</v>
      </c>
      <c r="J824" s="20">
        <v>0.165709763765335</v>
      </c>
      <c r="K824" s="20">
        <v>0</v>
      </c>
      <c r="L824" s="20">
        <v>0.119268929494964</v>
      </c>
      <c r="M824" s="20">
        <v>0.173468470654043</v>
      </c>
      <c r="N824" s="20">
        <v>0.70726259985099305</v>
      </c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30"/>
    </row>
    <row r="825" spans="1:27" x14ac:dyDescent="0.25">
      <c r="A825">
        <v>789</v>
      </c>
      <c r="B825" s="15">
        <v>39745</v>
      </c>
      <c r="C825" s="25">
        <f t="shared" si="48"/>
        <v>0.220440357923508</v>
      </c>
      <c r="D825" s="25">
        <f>VLOOKUP(B825,input_BB!$B$19:$L$10000,$D$35,0)</f>
        <v>876.77</v>
      </c>
      <c r="E825" s="27">
        <f t="shared" si="49"/>
        <v>0.22615783066736231</v>
      </c>
      <c r="F825" s="34">
        <f t="shared" si="51"/>
        <v>-2.4966081715264377E-2</v>
      </c>
      <c r="G825" s="25">
        <f t="shared" si="50"/>
        <v>0.114128254656197</v>
      </c>
      <c r="I825" s="31">
        <v>39745</v>
      </c>
      <c r="J825" s="20">
        <v>0.220440357923508</v>
      </c>
      <c r="K825" s="20">
        <v>0</v>
      </c>
      <c r="L825" s="20">
        <v>0.114128254656197</v>
      </c>
      <c r="M825" s="20">
        <v>0.17864061791604999</v>
      </c>
      <c r="N825" s="20">
        <v>0.70723112742775296</v>
      </c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30"/>
    </row>
    <row r="826" spans="1:27" x14ac:dyDescent="0.25">
      <c r="A826" s="37">
        <v>790</v>
      </c>
      <c r="B826" s="38">
        <v>39752</v>
      </c>
      <c r="C826" s="39">
        <f t="shared" si="48"/>
        <v>0.274701088666916</v>
      </c>
      <c r="D826" s="39">
        <f>VLOOKUP(B826,input_BB!$B$19:$L$10000,$D$35,0)</f>
        <v>968.75</v>
      </c>
      <c r="E826" s="40">
        <f t="shared" si="49"/>
        <v>0.33337858066634618</v>
      </c>
      <c r="F826" s="34">
        <f t="shared" si="51"/>
        <v>2.9982457072989188E-2</v>
      </c>
      <c r="G826" s="39">
        <f t="shared" si="50"/>
        <v>9.3840368913809799E-2</v>
      </c>
      <c r="H826" s="39"/>
      <c r="I826" s="42">
        <v>39752</v>
      </c>
      <c r="J826" s="18">
        <v>0.274701088666916</v>
      </c>
      <c r="K826" s="18">
        <v>1</v>
      </c>
      <c r="L826" s="18">
        <v>9.3840368913809799E-2</v>
      </c>
      <c r="M826" s="18">
        <v>0.14655096184366601</v>
      </c>
      <c r="N826" s="18">
        <v>0.75960866924252501</v>
      </c>
      <c r="O826" s="18"/>
      <c r="P826" s="18"/>
      <c r="Q826" s="18"/>
      <c r="R826" s="18"/>
      <c r="S826" s="18"/>
      <c r="T826" s="18"/>
      <c r="U826" s="18"/>
      <c r="V826" s="18"/>
      <c r="W826" s="19"/>
      <c r="X826" s="20"/>
      <c r="Y826" s="20"/>
      <c r="Z826" s="20"/>
      <c r="AA826" s="30"/>
    </row>
    <row r="827" spans="1:27" x14ac:dyDescent="0.25">
      <c r="A827">
        <v>791</v>
      </c>
      <c r="B827" s="15">
        <v>39759</v>
      </c>
      <c r="C827" s="25">
        <f t="shared" si="48"/>
        <v>0.27472186088562001</v>
      </c>
      <c r="D827" s="25">
        <f>VLOOKUP(B827,input_BB!$B$19:$L$10000,$D$35,0)</f>
        <v>930.99</v>
      </c>
      <c r="E827" s="27">
        <f t="shared" si="49"/>
        <v>0.33341962716236773</v>
      </c>
      <c r="F827" s="34">
        <f t="shared" si="51"/>
        <v>6.1840619546745579E-2</v>
      </c>
      <c r="G827" s="25">
        <f t="shared" si="50"/>
        <v>8.5143107413701305E-2</v>
      </c>
      <c r="I827" s="31">
        <v>39759</v>
      </c>
      <c r="J827" s="20">
        <v>0.27472186088562001</v>
      </c>
      <c r="K827" s="20">
        <v>1</v>
      </c>
      <c r="L827" s="20">
        <v>8.5143107413701305E-2</v>
      </c>
      <c r="M827" s="20">
        <v>0.14215181284657999</v>
      </c>
      <c r="N827" s="20">
        <v>0.77270507973971903</v>
      </c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30"/>
    </row>
    <row r="828" spans="1:27" x14ac:dyDescent="0.25">
      <c r="A828">
        <v>792</v>
      </c>
      <c r="B828" s="15">
        <v>39766</v>
      </c>
      <c r="C828" s="25">
        <f t="shared" si="48"/>
        <v>0.22732320427894601</v>
      </c>
      <c r="D828" s="25">
        <f>VLOOKUP(B828,input_BB!$B$19:$L$10000,$D$35,0)</f>
        <v>873.29</v>
      </c>
      <c r="E828" s="27">
        <f t="shared" si="49"/>
        <v>0.23975853117852325</v>
      </c>
      <c r="F828" s="34">
        <f t="shared" si="51"/>
        <v>-9.8539354838709681E-2</v>
      </c>
      <c r="G828" s="25">
        <f t="shared" si="50"/>
        <v>5.2715000448116001E-2</v>
      </c>
      <c r="I828" s="31">
        <v>39766</v>
      </c>
      <c r="J828" s="20">
        <v>0.22732320427894601</v>
      </c>
      <c r="K828" s="20">
        <v>0</v>
      </c>
      <c r="L828" s="20">
        <v>5.2715000448116001E-2</v>
      </c>
      <c r="M828" s="20">
        <v>0.199897042499494</v>
      </c>
      <c r="N828" s="20">
        <v>0.74738795705239003</v>
      </c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30"/>
    </row>
    <row r="829" spans="1:27" x14ac:dyDescent="0.25">
      <c r="A829">
        <v>793</v>
      </c>
      <c r="B829" s="15">
        <v>39773</v>
      </c>
      <c r="C829" s="25">
        <f t="shared" si="48"/>
        <v>0.34229511022567699</v>
      </c>
      <c r="D829" s="25">
        <f>VLOOKUP(B829,input_BB!$B$19:$L$10000,$D$35,0)</f>
        <v>800.03</v>
      </c>
      <c r="E829" s="27">
        <f t="shared" si="49"/>
        <v>0.46694629322167908</v>
      </c>
      <c r="F829" s="34">
        <f t="shared" si="51"/>
        <v>-0.14066746151945786</v>
      </c>
      <c r="G829" s="25">
        <f t="shared" si="50"/>
        <v>4.9298957809233102E-2</v>
      </c>
      <c r="I829" s="31">
        <v>39773</v>
      </c>
      <c r="J829" s="20">
        <v>0.34229511022567699</v>
      </c>
      <c r="K829" s="20">
        <v>0</v>
      </c>
      <c r="L829" s="20">
        <v>4.9298957809233102E-2</v>
      </c>
      <c r="M829" s="20">
        <v>0.27787211240877602</v>
      </c>
      <c r="N829" s="20">
        <v>0.67282892978199105</v>
      </c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30"/>
    </row>
    <row r="830" spans="1:27" x14ac:dyDescent="0.25">
      <c r="A830">
        <v>794</v>
      </c>
      <c r="B830" s="15">
        <v>39780</v>
      </c>
      <c r="C830" s="25">
        <f t="shared" si="48"/>
        <v>0.36179608106613198</v>
      </c>
      <c r="D830" s="25">
        <f>VLOOKUP(B830,input_BB!$B$19:$L$10000,$D$35,0)</f>
        <v>896.24</v>
      </c>
      <c r="E830" s="27">
        <f t="shared" si="49"/>
        <v>0.50548076724322388</v>
      </c>
      <c r="F830" s="34">
        <f t="shared" si="51"/>
        <v>2.6279929920187017E-2</v>
      </c>
      <c r="G830" s="25">
        <f t="shared" si="50"/>
        <v>6.3567483113695505E-2</v>
      </c>
      <c r="I830" s="31">
        <v>39780</v>
      </c>
      <c r="J830" s="20">
        <v>0.36179608106613198</v>
      </c>
      <c r="K830" s="20">
        <v>0</v>
      </c>
      <c r="L830" s="20">
        <v>6.3567483113695505E-2</v>
      </c>
      <c r="M830" s="20">
        <v>0.29651790883030599</v>
      </c>
      <c r="N830" s="20">
        <v>0.63991460805599798</v>
      </c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30"/>
    </row>
    <row r="831" spans="1:27" x14ac:dyDescent="0.25">
      <c r="A831">
        <v>795</v>
      </c>
      <c r="B831" s="15">
        <v>39787</v>
      </c>
      <c r="C831" s="25">
        <f t="shared" si="48"/>
        <v>0.44249165058135997</v>
      </c>
      <c r="D831" s="25">
        <f>VLOOKUP(B831,input_BB!$B$19:$L$10000,$D$35,0)</f>
        <v>876.07</v>
      </c>
      <c r="E831" s="27">
        <f t="shared" si="49"/>
        <v>0.66493751186270234</v>
      </c>
      <c r="F831" s="34">
        <f t="shared" si="51"/>
        <v>9.504643575865912E-2</v>
      </c>
      <c r="G831" s="25">
        <f t="shared" si="50"/>
        <v>5.0000183074755303E-2</v>
      </c>
      <c r="I831" s="31">
        <v>39787</v>
      </c>
      <c r="J831" s="20">
        <v>0.44249165058135997</v>
      </c>
      <c r="K831" s="20">
        <v>0</v>
      </c>
      <c r="L831" s="20">
        <v>5.0000183074755303E-2</v>
      </c>
      <c r="M831" s="20">
        <v>0.23280823519230501</v>
      </c>
      <c r="N831" s="20">
        <v>0.71719158173293995</v>
      </c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30"/>
    </row>
    <row r="832" spans="1:27" x14ac:dyDescent="0.25">
      <c r="A832">
        <v>796</v>
      </c>
      <c r="B832" s="15">
        <v>39794</v>
      </c>
      <c r="C832" s="25">
        <f t="shared" si="48"/>
        <v>0.32597002387046797</v>
      </c>
      <c r="D832" s="25">
        <f>VLOOKUP(B832,input_BB!$B$19:$L$10000,$D$35,0)</f>
        <v>879.73</v>
      </c>
      <c r="E832" s="27">
        <f t="shared" si="49"/>
        <v>0.43468745743339882</v>
      </c>
      <c r="F832" s="34">
        <f t="shared" si="51"/>
        <v>-1.8421404980808687E-2</v>
      </c>
      <c r="G832" s="25">
        <f t="shared" si="50"/>
        <v>5.6947150257323498E-2</v>
      </c>
      <c r="I832" s="31">
        <v>39794</v>
      </c>
      <c r="J832" s="20">
        <v>0.32597002387046797</v>
      </c>
      <c r="K832" s="20">
        <v>0</v>
      </c>
      <c r="L832" s="20">
        <v>5.6947150257323498E-2</v>
      </c>
      <c r="M832" s="20">
        <v>0.26074266550416197</v>
      </c>
      <c r="N832" s="20">
        <v>0.68231018423851497</v>
      </c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30"/>
    </row>
    <row r="833" spans="1:27" x14ac:dyDescent="0.25">
      <c r="A833">
        <v>797</v>
      </c>
      <c r="B833" s="15">
        <v>39801</v>
      </c>
      <c r="C833" s="25">
        <f t="shared" si="48"/>
        <v>0.29948681592941301</v>
      </c>
      <c r="D833" s="25">
        <f>VLOOKUP(B833,input_BB!$B$19:$L$10000,$D$35,0)</f>
        <v>887.88</v>
      </c>
      <c r="E833" s="27">
        <f t="shared" si="49"/>
        <v>0.38235588395631426</v>
      </c>
      <c r="F833" s="34">
        <f t="shared" si="51"/>
        <v>1.3480657938292451E-2</v>
      </c>
      <c r="G833" s="25">
        <f t="shared" si="50"/>
        <v>8.0485629273206502E-2</v>
      </c>
      <c r="I833" s="31">
        <v>39801</v>
      </c>
      <c r="J833" s="20">
        <v>0.29948681592941301</v>
      </c>
      <c r="K833" s="20">
        <v>0</v>
      </c>
      <c r="L833" s="20">
        <v>8.0485629273206502E-2</v>
      </c>
      <c r="M833" s="20">
        <v>0.23912318879986399</v>
      </c>
      <c r="N833" s="20">
        <v>0.68039118192693004</v>
      </c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30"/>
    </row>
    <row r="834" spans="1:27" x14ac:dyDescent="0.25">
      <c r="A834">
        <v>798</v>
      </c>
      <c r="B834" s="15">
        <v>39808</v>
      </c>
      <c r="C834" s="25">
        <f t="shared" si="48"/>
        <v>0.33840605616569502</v>
      </c>
      <c r="D834" s="25">
        <f>VLOOKUP(B834,input_BB!$B$19:$L$10000,$D$35,0)</f>
        <v>872.8</v>
      </c>
      <c r="E834" s="27">
        <f t="shared" si="49"/>
        <v>0.45926141158840844</v>
      </c>
      <c r="F834" s="34">
        <f t="shared" si="51"/>
        <v>-7.8774169347414214E-3</v>
      </c>
      <c r="G834" s="25">
        <f t="shared" si="50"/>
        <v>7.2097085870893807E-2</v>
      </c>
      <c r="I834" s="31">
        <v>39808</v>
      </c>
      <c r="J834" s="20">
        <v>0.33840605616569502</v>
      </c>
      <c r="K834" s="20">
        <v>0</v>
      </c>
      <c r="L834" s="20">
        <v>7.2097085870893807E-2</v>
      </c>
      <c r="M834" s="20">
        <v>0.22218914802040801</v>
      </c>
      <c r="N834" s="20">
        <v>0.70571376610869796</v>
      </c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30"/>
    </row>
    <row r="835" spans="1:27" hidden="1" x14ac:dyDescent="0.25">
      <c r="A835">
        <v>799</v>
      </c>
      <c r="B835" s="15">
        <v>39815</v>
      </c>
      <c r="C835" s="25">
        <f t="shared" si="48"/>
        <v>0.27580353617668202</v>
      </c>
      <c r="D835" s="25">
        <f>VLOOKUP(B835,input_BB!$B$19:$L$10000,$D$35,0)</f>
        <v>931.8</v>
      </c>
      <c r="E835" s="27">
        <f t="shared" si="49"/>
        <v>0.33555704835766054</v>
      </c>
      <c r="F835" s="34">
        <f t="shared" si="51"/>
        <v>4.9466144073523344E-2</v>
      </c>
      <c r="G835" s="25">
        <f t="shared" si="50"/>
        <v>6.4985564404221305E-2</v>
      </c>
      <c r="I835" s="31">
        <v>39815</v>
      </c>
      <c r="J835" s="20">
        <v>0.27580353617668202</v>
      </c>
      <c r="K835" s="20">
        <v>1</v>
      </c>
      <c r="L835" s="20">
        <v>6.4985564404221305E-2</v>
      </c>
      <c r="M835" s="20">
        <v>0.18488614030065101</v>
      </c>
      <c r="N835" s="20">
        <v>0.75012829529512803</v>
      </c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30"/>
    </row>
    <row r="836" spans="1:27" hidden="1" x14ac:dyDescent="0.25">
      <c r="A836">
        <v>800</v>
      </c>
      <c r="B836" s="15">
        <v>39822</v>
      </c>
      <c r="C836" s="25">
        <f t="shared" si="48"/>
        <v>0.17082200944423701</v>
      </c>
      <c r="D836" s="25">
        <f>VLOOKUP(B836,input_BB!$B$19:$L$10000,$D$35,0)</f>
        <v>890.35</v>
      </c>
      <c r="E836" s="27">
        <f t="shared" si="49"/>
        <v>0.12811056029762621</v>
      </c>
      <c r="F836" s="34">
        <f t="shared" si="51"/>
        <v>2.0107699358386855E-2</v>
      </c>
      <c r="G836" s="25">
        <f t="shared" si="50"/>
        <v>6.6406991781721894E-2</v>
      </c>
      <c r="I836" s="31">
        <v>39822</v>
      </c>
      <c r="J836" s="20">
        <v>0.17082200944423701</v>
      </c>
      <c r="K836" s="20">
        <v>1</v>
      </c>
      <c r="L836" s="20">
        <v>6.6406991781721894E-2</v>
      </c>
      <c r="M836" s="20">
        <v>0.1786605528828</v>
      </c>
      <c r="N836" s="20">
        <v>0.75493245533547804</v>
      </c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30"/>
    </row>
    <row r="837" spans="1:27" hidden="1" x14ac:dyDescent="0.25">
      <c r="A837">
        <v>801</v>
      </c>
      <c r="B837" s="15">
        <v>39829</v>
      </c>
      <c r="C837" s="25">
        <f t="shared" si="48"/>
        <v>0.21241116523742701</v>
      </c>
      <c r="D837" s="25">
        <f>VLOOKUP(B837,input_BB!$B$19:$L$10000,$D$35,0)</f>
        <v>850.12</v>
      </c>
      <c r="E837" s="27">
        <f t="shared" si="49"/>
        <v>0.21029191714402579</v>
      </c>
      <c r="F837" s="34">
        <f t="shared" si="51"/>
        <v>-8.7658295771624761E-2</v>
      </c>
      <c r="G837" s="25">
        <f t="shared" si="50"/>
        <v>0.10376850323632</v>
      </c>
      <c r="I837" s="31">
        <v>39829</v>
      </c>
      <c r="J837" s="20">
        <v>0.21241116523742701</v>
      </c>
      <c r="K837" s="20">
        <v>0</v>
      </c>
      <c r="L837" s="20">
        <v>0.10376850323632</v>
      </c>
      <c r="M837" s="20">
        <v>0.25122344914060901</v>
      </c>
      <c r="N837" s="20">
        <v>0.64500804762307096</v>
      </c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30"/>
    </row>
    <row r="838" spans="1:27" hidden="1" x14ac:dyDescent="0.25">
      <c r="A838">
        <v>802</v>
      </c>
      <c r="B838" s="15">
        <v>39836</v>
      </c>
      <c r="C838" s="25">
        <f t="shared" si="48"/>
        <v>0.25259736180305498</v>
      </c>
      <c r="D838" s="25">
        <f>VLOOKUP(B838,input_BB!$B$19:$L$10000,$D$35,0)</f>
        <v>831.95</v>
      </c>
      <c r="E838" s="27">
        <f t="shared" si="49"/>
        <v>0.28970098658227111</v>
      </c>
      <c r="F838" s="34">
        <f t="shared" si="51"/>
        <v>-6.5592182849441238E-2</v>
      </c>
      <c r="G838" s="25">
        <f t="shared" si="50"/>
        <v>0.128450679555738</v>
      </c>
      <c r="I838" s="31">
        <v>39836</v>
      </c>
      <c r="J838" s="20">
        <v>0.25259736180305498</v>
      </c>
      <c r="K838" s="20">
        <v>0</v>
      </c>
      <c r="L838" s="20">
        <v>0.128450679555738</v>
      </c>
      <c r="M838" s="20">
        <v>0.26763586268085199</v>
      </c>
      <c r="N838" s="20">
        <v>0.60391345776340999</v>
      </c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30"/>
    </row>
    <row r="839" spans="1:27" hidden="1" x14ac:dyDescent="0.25">
      <c r="A839">
        <v>803</v>
      </c>
      <c r="B839" s="15">
        <v>39843</v>
      </c>
      <c r="C839" s="25">
        <f t="shared" si="48"/>
        <v>0.26494756340980502</v>
      </c>
      <c r="D839" s="25">
        <f>VLOOKUP(B839,input_BB!$B$19:$L$10000,$D$35,0)</f>
        <v>825.88</v>
      </c>
      <c r="E839" s="27">
        <f t="shared" si="49"/>
        <v>0.31410533685127789</v>
      </c>
      <c r="F839" s="34">
        <f t="shared" si="51"/>
        <v>-2.8513621606361506E-2</v>
      </c>
      <c r="G839" s="25">
        <f t="shared" si="50"/>
        <v>0.100110635084522</v>
      </c>
      <c r="I839" s="31">
        <v>39843</v>
      </c>
      <c r="J839" s="20">
        <v>0.26494756340980502</v>
      </c>
      <c r="K839" s="20">
        <v>0</v>
      </c>
      <c r="L839" s="20">
        <v>0.100110635084522</v>
      </c>
      <c r="M839" s="20">
        <v>0.29491386559184402</v>
      </c>
      <c r="N839" s="20">
        <v>0.60497549932363404</v>
      </c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30"/>
    </row>
    <row r="840" spans="1:27" hidden="1" x14ac:dyDescent="0.25">
      <c r="A840">
        <v>804</v>
      </c>
      <c r="B840" s="15">
        <v>39850</v>
      </c>
      <c r="C840" s="25">
        <f t="shared" si="48"/>
        <v>0.26678389310836798</v>
      </c>
      <c r="D840" s="25">
        <f>VLOOKUP(B840,input_BB!$B$19:$L$10000,$D$35,0)</f>
        <v>868.6</v>
      </c>
      <c r="E840" s="27">
        <f t="shared" si="49"/>
        <v>0.31773397665814684</v>
      </c>
      <c r="F840" s="34">
        <f t="shared" si="51"/>
        <v>4.4053128192800051E-2</v>
      </c>
      <c r="G840" s="25">
        <f t="shared" si="50"/>
        <v>7.8990233656980394E-2</v>
      </c>
      <c r="I840" s="31">
        <v>39850</v>
      </c>
      <c r="J840" s="20">
        <v>0.26678389310836798</v>
      </c>
      <c r="K840" s="20">
        <v>1</v>
      </c>
      <c r="L840" s="20">
        <v>7.8990233656980394E-2</v>
      </c>
      <c r="M840" s="20">
        <v>0.26626372834873302</v>
      </c>
      <c r="N840" s="20">
        <v>0.65474603799428699</v>
      </c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30"/>
    </row>
    <row r="841" spans="1:27" hidden="1" x14ac:dyDescent="0.25">
      <c r="A841">
        <v>805</v>
      </c>
      <c r="B841" s="15">
        <v>39857</v>
      </c>
      <c r="C841" s="25">
        <f t="shared" si="48"/>
        <v>0.26414418220519997</v>
      </c>
      <c r="D841" s="25">
        <f>VLOOKUP(B841,input_BB!$B$19:$L$10000,$D$35,0)</f>
        <v>826.84</v>
      </c>
      <c r="E841" s="27">
        <f t="shared" si="49"/>
        <v>0.31251783270025235</v>
      </c>
      <c r="F841" s="34">
        <f t="shared" si="51"/>
        <v>1.1623964740641313E-3</v>
      </c>
      <c r="G841" s="25">
        <f t="shared" si="50"/>
        <v>9.7765782205036206E-2</v>
      </c>
      <c r="I841" s="31">
        <v>39857</v>
      </c>
      <c r="J841" s="20">
        <v>0.26414418220519997</v>
      </c>
      <c r="K841" s="20">
        <v>1</v>
      </c>
      <c r="L841" s="20">
        <v>9.7765782205036206E-2</v>
      </c>
      <c r="M841" s="20">
        <v>0.264201595086555</v>
      </c>
      <c r="N841" s="20">
        <v>0.63803262270840799</v>
      </c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30"/>
    </row>
    <row r="842" spans="1:27" hidden="1" x14ac:dyDescent="0.25">
      <c r="A842">
        <v>806</v>
      </c>
      <c r="B842" s="15">
        <v>39864</v>
      </c>
      <c r="C842" s="25">
        <f t="shared" si="48"/>
        <v>0.45688322186469998</v>
      </c>
      <c r="D842" s="25">
        <f>VLOOKUP(B842,input_BB!$B$19:$L$10000,$D$35,0)</f>
        <v>770.05</v>
      </c>
      <c r="E842" s="27">
        <f t="shared" si="49"/>
        <v>0.69337566677735973</v>
      </c>
      <c r="F842" s="34">
        <f t="shared" si="51"/>
        <v>-0.11345843886714257</v>
      </c>
      <c r="G842" s="25">
        <f t="shared" si="50"/>
        <v>7.4438984518417906E-2</v>
      </c>
      <c r="I842" s="31">
        <v>39864</v>
      </c>
      <c r="J842" s="20">
        <v>0.45688322186469998</v>
      </c>
      <c r="K842" s="20">
        <v>1</v>
      </c>
      <c r="L842" s="20">
        <v>7.4438984518417906E-2</v>
      </c>
      <c r="M842" s="20">
        <v>0.274313666712729</v>
      </c>
      <c r="N842" s="20">
        <v>0.65124734876885304</v>
      </c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30"/>
    </row>
    <row r="843" spans="1:27" hidden="1" x14ac:dyDescent="0.25">
      <c r="A843">
        <v>807</v>
      </c>
      <c r="B843" s="15">
        <v>39871</v>
      </c>
      <c r="C843" s="25">
        <f t="shared" si="48"/>
        <v>0.54096364974975597</v>
      </c>
      <c r="D843" s="25">
        <f>VLOOKUP(B843,input_BB!$B$19:$L$10000,$D$35,0)</f>
        <v>735.09</v>
      </c>
      <c r="E843" s="27">
        <f t="shared" si="49"/>
        <v>0.85952098798032583</v>
      </c>
      <c r="F843" s="34">
        <f t="shared" si="51"/>
        <v>-0.11096463644719656</v>
      </c>
      <c r="G843" s="25">
        <f t="shared" si="50"/>
        <v>7.6946369430831496E-2</v>
      </c>
      <c r="I843" s="31">
        <v>39871</v>
      </c>
      <c r="J843" s="20">
        <v>0.54096364974975597</v>
      </c>
      <c r="K843" s="20">
        <v>0</v>
      </c>
      <c r="L843" s="20">
        <v>7.6946369430831496E-2</v>
      </c>
      <c r="M843" s="20">
        <v>0.237729907847124</v>
      </c>
      <c r="N843" s="20">
        <v>0.685323722722045</v>
      </c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30"/>
    </row>
    <row r="844" spans="1:27" hidden="1" x14ac:dyDescent="0.25">
      <c r="A844">
        <v>808</v>
      </c>
      <c r="B844" s="15">
        <v>39878</v>
      </c>
      <c r="C844" s="25">
        <f t="shared" si="48"/>
        <v>0.61205524206161499</v>
      </c>
      <c r="D844" s="25">
        <f>VLOOKUP(B844,input_BB!$B$19:$L$10000,$D$35,0)</f>
        <v>683.38</v>
      </c>
      <c r="E844" s="27">
        <f t="shared" si="49"/>
        <v>1</v>
      </c>
      <c r="F844" s="34">
        <f t="shared" si="51"/>
        <v>-0.11255113304330888</v>
      </c>
      <c r="G844" s="25">
        <f t="shared" si="50"/>
        <v>6.4920454966430202E-2</v>
      </c>
      <c r="I844" s="31">
        <v>39878</v>
      </c>
      <c r="J844" s="20">
        <v>0.61205524206161499</v>
      </c>
      <c r="K844" s="20">
        <v>0</v>
      </c>
      <c r="L844" s="20">
        <v>6.4920454966430202E-2</v>
      </c>
      <c r="M844" s="20">
        <v>0.227931661472354</v>
      </c>
      <c r="N844" s="20">
        <v>0.70714788356121505</v>
      </c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30"/>
    </row>
    <row r="845" spans="1:27" hidden="1" x14ac:dyDescent="0.25">
      <c r="A845">
        <v>809</v>
      </c>
      <c r="B845" s="15">
        <v>39885</v>
      </c>
      <c r="C845" s="25">
        <f t="shared" si="48"/>
        <v>0.56430244445800803</v>
      </c>
      <c r="D845" s="25">
        <f>VLOOKUP(B845,input_BB!$B$19:$L$10000,$D$35,0)</f>
        <v>756.55</v>
      </c>
      <c r="E845" s="27">
        <f t="shared" si="49"/>
        <v>0.90563911131568309</v>
      </c>
      <c r="F845" s="34">
        <f t="shared" si="51"/>
        <v>2.9193704172278068E-2</v>
      </c>
      <c r="G845" s="25">
        <f t="shared" si="50"/>
        <v>4.1829453614604502E-2</v>
      </c>
      <c r="I845" s="31">
        <v>39885</v>
      </c>
      <c r="J845" s="20">
        <v>0.56430244445800803</v>
      </c>
      <c r="K845" s="20">
        <v>0</v>
      </c>
      <c r="L845" s="20">
        <v>4.1829453614604502E-2</v>
      </c>
      <c r="M845" s="20">
        <v>0.30470032536425701</v>
      </c>
      <c r="N845" s="20">
        <v>0.65347022102113905</v>
      </c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30"/>
    </row>
    <row r="846" spans="1:27" hidden="1" x14ac:dyDescent="0.25">
      <c r="A846">
        <v>810</v>
      </c>
      <c r="B846" s="15">
        <v>39892</v>
      </c>
      <c r="C846" s="25">
        <f t="shared" si="48"/>
        <v>0.14178846776485399</v>
      </c>
      <c r="D846" s="25">
        <f>VLOOKUP(B846,input_BB!$B$19:$L$10000,$D$35,0)</f>
        <v>768.54</v>
      </c>
      <c r="E846" s="27">
        <f t="shared" si="49"/>
        <v>7.0739454686992803E-2</v>
      </c>
      <c r="F846" s="34">
        <f t="shared" si="51"/>
        <v>0.12461587989112943</v>
      </c>
      <c r="G846" s="25">
        <f t="shared" si="50"/>
        <v>6.6715458140232706E-2</v>
      </c>
      <c r="I846" s="31">
        <v>39892</v>
      </c>
      <c r="J846" s="20">
        <v>0.14178846776485399</v>
      </c>
      <c r="K846" s="20">
        <v>0</v>
      </c>
      <c r="L846" s="20">
        <v>6.6715458140232706E-2</v>
      </c>
      <c r="M846" s="20">
        <v>0.368172355655008</v>
      </c>
      <c r="N846" s="20">
        <v>0.565112186204759</v>
      </c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30"/>
    </row>
    <row r="847" spans="1:27" hidden="1" x14ac:dyDescent="0.25">
      <c r="A847">
        <v>811</v>
      </c>
      <c r="B847" s="15">
        <v>39899</v>
      </c>
      <c r="C847" s="25">
        <f t="shared" si="48"/>
        <v>0.13945657014846799</v>
      </c>
      <c r="D847" s="25">
        <f>VLOOKUP(B847,input_BB!$B$19:$L$10000,$D$35,0)</f>
        <v>815.94</v>
      </c>
      <c r="E847" s="27">
        <f t="shared" si="49"/>
        <v>6.6131558554297906E-2</v>
      </c>
      <c r="F847" s="34">
        <f t="shared" si="51"/>
        <v>7.8501090476505331E-2</v>
      </c>
      <c r="G847" s="25">
        <f t="shared" si="50"/>
        <v>6.7939210063964695E-2</v>
      </c>
      <c r="I847" s="31">
        <v>39899</v>
      </c>
      <c r="J847" s="20">
        <v>0.13945657014846799</v>
      </c>
      <c r="K847" s="20">
        <v>0</v>
      </c>
      <c r="L847" s="20">
        <v>6.7939210063964695E-2</v>
      </c>
      <c r="M847" s="20">
        <v>0.31136468558706998</v>
      </c>
      <c r="N847" s="20">
        <v>0.62069610434896505</v>
      </c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30"/>
    </row>
    <row r="848" spans="1:27" hidden="1" x14ac:dyDescent="0.25">
      <c r="A848">
        <v>812</v>
      </c>
      <c r="B848" s="15">
        <v>39906</v>
      </c>
      <c r="C848" s="25">
        <f t="shared" si="48"/>
        <v>0.13941141963005099</v>
      </c>
      <c r="D848" s="25">
        <f>VLOOKUP(B848,input_BB!$B$19:$L$10000,$D$35,0)</f>
        <v>842.5</v>
      </c>
      <c r="E848" s="27">
        <f t="shared" si="49"/>
        <v>6.6042339843433023E-2</v>
      </c>
      <c r="F848" s="34">
        <f t="shared" si="51"/>
        <v>9.6234418507820108E-2</v>
      </c>
      <c r="G848" s="25">
        <f t="shared" si="50"/>
        <v>7.3038272986261102E-2</v>
      </c>
      <c r="I848" s="31">
        <v>39906</v>
      </c>
      <c r="J848" s="20">
        <v>0.13941141963005099</v>
      </c>
      <c r="K848" s="20">
        <v>0</v>
      </c>
      <c r="L848" s="20">
        <v>7.3038272986261102E-2</v>
      </c>
      <c r="M848" s="20">
        <v>0.30992319243042599</v>
      </c>
      <c r="N848" s="20">
        <v>0.61703853458331304</v>
      </c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30"/>
    </row>
    <row r="849" spans="1:27" hidden="1" x14ac:dyDescent="0.25">
      <c r="A849">
        <v>813</v>
      </c>
      <c r="B849" s="15">
        <v>39913</v>
      </c>
      <c r="C849" s="25">
        <f t="shared" si="48"/>
        <v>0.139371007680893</v>
      </c>
      <c r="D849" s="25">
        <f>VLOOKUP(B849,input_BB!$B$19:$L$10000,$D$35,0)</f>
        <v>856.56</v>
      </c>
      <c r="E849" s="27">
        <f t="shared" si="49"/>
        <v>6.5962484680439901E-2</v>
      </c>
      <c r="F849" s="34">
        <f t="shared" si="51"/>
        <v>4.9783072284726781E-2</v>
      </c>
      <c r="G849" s="25">
        <f t="shared" si="50"/>
        <v>6.9428302350750606E-2</v>
      </c>
      <c r="I849" s="31">
        <v>39913</v>
      </c>
      <c r="J849" s="20">
        <v>0.139371007680893</v>
      </c>
      <c r="K849" s="20">
        <v>0</v>
      </c>
      <c r="L849" s="20">
        <v>6.9428302350750606E-2</v>
      </c>
      <c r="M849" s="20">
        <v>0.31259479043770599</v>
      </c>
      <c r="N849" s="20">
        <v>0.61797690721154397</v>
      </c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30"/>
    </row>
    <row r="850" spans="1:27" hidden="1" x14ac:dyDescent="0.25">
      <c r="A850">
        <v>814</v>
      </c>
      <c r="B850" s="15">
        <v>39920</v>
      </c>
      <c r="C850" s="25">
        <f t="shared" si="48"/>
        <v>0.139304310083389</v>
      </c>
      <c r="D850" s="25">
        <f>VLOOKUP(B850,input_BB!$B$19:$L$10000,$D$35,0)</f>
        <v>869.6</v>
      </c>
      <c r="E850" s="27">
        <f t="shared" si="49"/>
        <v>6.5830688327358569E-2</v>
      </c>
      <c r="F850" s="34">
        <f t="shared" si="51"/>
        <v>3.2166172106824931E-2</v>
      </c>
      <c r="G850" s="25">
        <f t="shared" si="50"/>
        <v>6.95322420289161E-2</v>
      </c>
      <c r="I850" s="31">
        <v>39920</v>
      </c>
      <c r="J850" s="20">
        <v>0.139304310083389</v>
      </c>
      <c r="K850" s="20">
        <v>0</v>
      </c>
      <c r="L850" s="20">
        <v>6.95322420289161E-2</v>
      </c>
      <c r="M850" s="20">
        <v>0.31279970643833599</v>
      </c>
      <c r="N850" s="20">
        <v>0.61766805153274795</v>
      </c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30"/>
    </row>
    <row r="851" spans="1:27" hidden="1" x14ac:dyDescent="0.25">
      <c r="A851">
        <v>815</v>
      </c>
      <c r="B851" s="15">
        <v>39927</v>
      </c>
      <c r="C851" s="25">
        <f t="shared" si="48"/>
        <v>0.139237821102142</v>
      </c>
      <c r="D851" s="25">
        <f>VLOOKUP(B851,input_BB!$B$19:$L$10000,$D$35,0)</f>
        <v>866.23</v>
      </c>
      <c r="E851" s="27">
        <f t="shared" si="49"/>
        <v>6.5699304205945164E-2</v>
      </c>
      <c r="F851" s="34">
        <f t="shared" si="51"/>
        <v>1.1289343420192388E-2</v>
      </c>
      <c r="G851" s="25">
        <f t="shared" si="50"/>
        <v>6.9636107132066805E-2</v>
      </c>
      <c r="I851" s="31">
        <v>39927</v>
      </c>
      <c r="J851" s="20">
        <v>0.139237821102142</v>
      </c>
      <c r="K851" s="20">
        <v>0</v>
      </c>
      <c r="L851" s="20">
        <v>6.9636107132066805E-2</v>
      </c>
      <c r="M851" s="20">
        <v>0.31300387737732199</v>
      </c>
      <c r="N851" s="20">
        <v>0.61736001549061104</v>
      </c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30"/>
    </row>
    <row r="852" spans="1:27" hidden="1" x14ac:dyDescent="0.25">
      <c r="A852">
        <v>816</v>
      </c>
      <c r="B852" s="15">
        <v>39934</v>
      </c>
      <c r="C852" s="25">
        <f t="shared" si="48"/>
        <v>0.21389269828796401</v>
      </c>
      <c r="D852" s="25">
        <f>VLOOKUP(B852,input_BB!$B$19:$L$10000,$D$35,0)</f>
        <v>877.52</v>
      </c>
      <c r="E852" s="27">
        <f t="shared" si="49"/>
        <v>0.21321946866518102</v>
      </c>
      <c r="F852" s="34">
        <f t="shared" si="51"/>
        <v>9.1076356945720693E-3</v>
      </c>
      <c r="G852" s="25">
        <f t="shared" si="50"/>
        <v>6.9738405418485097E-2</v>
      </c>
      <c r="I852" s="31">
        <v>39934</v>
      </c>
      <c r="J852" s="20">
        <v>0.21389269828796401</v>
      </c>
      <c r="K852" s="20">
        <v>0</v>
      </c>
      <c r="L852" s="20">
        <v>6.9738405418485097E-2</v>
      </c>
      <c r="M852" s="20">
        <v>0.31320857006799502</v>
      </c>
      <c r="N852" s="20">
        <v>0.61705302451351896</v>
      </c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30"/>
    </row>
    <row r="853" spans="1:27" hidden="1" x14ac:dyDescent="0.25">
      <c r="A853">
        <v>817</v>
      </c>
      <c r="B853" s="15">
        <v>39941</v>
      </c>
      <c r="C853" s="25">
        <f t="shared" si="48"/>
        <v>0.13910558819770799</v>
      </c>
      <c r="D853" s="25">
        <f>VLOOKUP(B853,input_BB!$B$19:$L$10000,$D$35,0)</f>
        <v>929.23</v>
      </c>
      <c r="E853" s="27">
        <f t="shared" si="49"/>
        <v>6.5438008219073834E-2</v>
      </c>
      <c r="F853" s="34">
        <f t="shared" si="51"/>
        <v>7.2728951894993177E-2</v>
      </c>
      <c r="G853" s="25">
        <f t="shared" si="50"/>
        <v>6.9842017058999506E-2</v>
      </c>
      <c r="I853" s="31">
        <v>39941</v>
      </c>
      <c r="J853" s="20">
        <v>0.13910558819770799</v>
      </c>
      <c r="K853" s="20">
        <v>0</v>
      </c>
      <c r="L853" s="20">
        <v>6.9842017058999506E-2</v>
      </c>
      <c r="M853" s="20">
        <v>0.31341171181349903</v>
      </c>
      <c r="N853" s="20">
        <v>0.61674627112750202</v>
      </c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30"/>
    </row>
    <row r="854" spans="1:27" hidden="1" x14ac:dyDescent="0.25">
      <c r="A854">
        <v>818</v>
      </c>
      <c r="B854" s="15">
        <v>39948</v>
      </c>
      <c r="C854" s="25">
        <f t="shared" si="48"/>
        <v>0.13903978466987599</v>
      </c>
      <c r="D854" s="25">
        <f>VLOOKUP(B854,input_BB!$B$19:$L$10000,$D$35,0)</f>
        <v>882.88</v>
      </c>
      <c r="E854" s="27">
        <f t="shared" si="49"/>
        <v>6.5307978573139081E-2</v>
      </c>
      <c r="F854" s="34">
        <f t="shared" si="51"/>
        <v>6.108122891785861E-3</v>
      </c>
      <c r="G854" s="25">
        <f t="shared" si="50"/>
        <v>6.9945481025860803E-2</v>
      </c>
      <c r="I854" s="31">
        <v>39948</v>
      </c>
      <c r="J854" s="20">
        <v>0.13903978466987599</v>
      </c>
      <c r="K854" s="20">
        <v>0</v>
      </c>
      <c r="L854" s="20">
        <v>6.9945481025860803E-2</v>
      </c>
      <c r="M854" s="20">
        <v>0.31361471938212399</v>
      </c>
      <c r="N854" s="20">
        <v>0.616439799592016</v>
      </c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30"/>
    </row>
    <row r="855" spans="1:27" hidden="1" x14ac:dyDescent="0.25">
      <c r="A855">
        <v>819</v>
      </c>
      <c r="B855" s="15">
        <v>39955</v>
      </c>
      <c r="C855" s="25">
        <f t="shared" si="48"/>
        <v>0.138974219560623</v>
      </c>
      <c r="D855" s="25">
        <f>VLOOKUP(B855,input_BB!$B$19:$L$10000,$D$35,0)</f>
        <v>887</v>
      </c>
      <c r="E855" s="27">
        <f t="shared" si="49"/>
        <v>6.5178420049109717E-2</v>
      </c>
      <c r="F855" s="34">
        <f t="shared" si="51"/>
        <v>-4.5446229674031224E-2</v>
      </c>
      <c r="G855" s="25">
        <f t="shared" si="50"/>
        <v>7.0047467400816799E-2</v>
      </c>
      <c r="I855" s="31">
        <v>39955</v>
      </c>
      <c r="J855" s="20">
        <v>0.138974219560623</v>
      </c>
      <c r="K855" s="20">
        <v>0</v>
      </c>
      <c r="L855" s="20">
        <v>7.0047467400816799E-2</v>
      </c>
      <c r="M855" s="20">
        <v>0.31381675875579201</v>
      </c>
      <c r="N855" s="20">
        <v>0.61613577384339102</v>
      </c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30"/>
    </row>
    <row r="856" spans="1:27" hidden="1" x14ac:dyDescent="0.25">
      <c r="A856">
        <v>820</v>
      </c>
      <c r="B856" s="15">
        <v>39962</v>
      </c>
      <c r="C856" s="25">
        <f t="shared" si="48"/>
        <v>0.13738013803958901</v>
      </c>
      <c r="D856" s="25">
        <f>VLOOKUP(B856,input_BB!$B$19:$L$10000,$D$35,0)</f>
        <v>919.14</v>
      </c>
      <c r="E856" s="27">
        <f t="shared" si="49"/>
        <v>6.2028469543410902E-2</v>
      </c>
      <c r="F856" s="34">
        <f t="shared" si="51"/>
        <v>4.1070134106560241E-2</v>
      </c>
      <c r="G856" s="25">
        <f t="shared" si="50"/>
        <v>5.53828566502182E-2</v>
      </c>
      <c r="I856" s="31">
        <v>39962</v>
      </c>
      <c r="J856" s="20">
        <v>0.13738013803958901</v>
      </c>
      <c r="K856" s="20">
        <v>0</v>
      </c>
      <c r="L856" s="20">
        <v>5.53828566502182E-2</v>
      </c>
      <c r="M856" s="20">
        <v>0.37107668805946897</v>
      </c>
      <c r="N856" s="20">
        <v>0.57354045529031294</v>
      </c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30"/>
    </row>
    <row r="857" spans="1:27" hidden="1" x14ac:dyDescent="0.25">
      <c r="A857">
        <v>821</v>
      </c>
      <c r="B857" s="15">
        <v>39969</v>
      </c>
      <c r="C857" s="25">
        <f t="shared" si="48"/>
        <v>0.1373131275177</v>
      </c>
      <c r="D857" s="25">
        <f>VLOOKUP(B857,input_BB!$B$19:$L$10000,$D$35,0)</f>
        <v>940.09</v>
      </c>
      <c r="E857" s="27">
        <f t="shared" si="49"/>
        <v>6.1896054842828639E-2</v>
      </c>
      <c r="F857" s="34">
        <f t="shared" si="51"/>
        <v>5.9853438556933591E-2</v>
      </c>
      <c r="G857" s="25">
        <f t="shared" si="50"/>
        <v>5.5408099283681997E-2</v>
      </c>
      <c r="I857" s="31">
        <v>39969</v>
      </c>
      <c r="J857" s="20">
        <v>0.1373131275177</v>
      </c>
      <c r="K857" s="20">
        <v>0</v>
      </c>
      <c r="L857" s="20">
        <v>5.5408099283681997E-2</v>
      </c>
      <c r="M857" s="20">
        <v>0.37131261224614198</v>
      </c>
      <c r="N857" s="20">
        <v>0.57327928847017595</v>
      </c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30"/>
    </row>
    <row r="858" spans="1:27" hidden="1" x14ac:dyDescent="0.25">
      <c r="A858">
        <v>822</v>
      </c>
      <c r="B858" s="15">
        <v>39976</v>
      </c>
      <c r="C858" s="25">
        <f t="shared" si="48"/>
        <v>0.13724638521671301</v>
      </c>
      <c r="D858" s="25">
        <f>VLOOKUP(B858,input_BB!$B$19:$L$10000,$D$35,0)</f>
        <v>946.21</v>
      </c>
      <c r="E858" s="27">
        <f t="shared" si="49"/>
        <v>6.1764170154391181E-2</v>
      </c>
      <c r="F858" s="34">
        <f t="shared" si="51"/>
        <v>2.9451443740888372E-2</v>
      </c>
      <c r="G858" s="25">
        <f t="shared" si="50"/>
        <v>5.5434652455090501E-2</v>
      </c>
      <c r="I858" s="31">
        <v>39976</v>
      </c>
      <c r="J858" s="20">
        <v>0.13724638521671301</v>
      </c>
      <c r="K858" s="20">
        <v>0</v>
      </c>
      <c r="L858" s="20">
        <v>5.5434652455090501E-2</v>
      </c>
      <c r="M858" s="20">
        <v>0.37154695116888797</v>
      </c>
      <c r="N858" s="20">
        <v>0.57301839637602103</v>
      </c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30"/>
    </row>
    <row r="859" spans="1:27" hidden="1" x14ac:dyDescent="0.25">
      <c r="A859">
        <v>823</v>
      </c>
      <c r="B859" s="15">
        <v>39983</v>
      </c>
      <c r="C859" s="25">
        <f t="shared" si="48"/>
        <v>0.137179926037788</v>
      </c>
      <c r="D859" s="25">
        <f>VLOOKUP(B859,input_BB!$B$19:$L$10000,$D$35,0)</f>
        <v>921.23</v>
      </c>
      <c r="E859" s="27">
        <f t="shared" si="49"/>
        <v>6.1632844923215198E-2</v>
      </c>
      <c r="F859" s="34">
        <f t="shared" si="51"/>
        <v>-2.0061908966162778E-2</v>
      </c>
      <c r="G859" s="25">
        <f t="shared" si="50"/>
        <v>5.5459685359669102E-2</v>
      </c>
      <c r="I859" s="31">
        <v>39983</v>
      </c>
      <c r="J859" s="20">
        <v>0.137179926037788</v>
      </c>
      <c r="K859" s="20">
        <v>0</v>
      </c>
      <c r="L859" s="20">
        <v>5.5459685359669102E-2</v>
      </c>
      <c r="M859" s="20">
        <v>0.37178109621687999</v>
      </c>
      <c r="N859" s="20">
        <v>0.57275921842345101</v>
      </c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30"/>
    </row>
    <row r="860" spans="1:27" hidden="1" x14ac:dyDescent="0.25">
      <c r="A860">
        <v>824</v>
      </c>
      <c r="B860" s="15">
        <v>39990</v>
      </c>
      <c r="C860" s="25">
        <f t="shared" si="48"/>
        <v>0.13711369037628199</v>
      </c>
      <c r="D860" s="25">
        <f>VLOOKUP(B860,input_BB!$B$19:$L$10000,$D$35,0)</f>
        <v>918.9</v>
      </c>
      <c r="E860" s="27">
        <f t="shared" si="49"/>
        <v>6.1501961368827823E-2</v>
      </c>
      <c r="F860" s="34">
        <f t="shared" si="51"/>
        <v>-2.8862514663763883E-2</v>
      </c>
      <c r="G860" s="25">
        <f t="shared" si="50"/>
        <v>5.5484912888082598E-2</v>
      </c>
      <c r="I860" s="31">
        <v>39990</v>
      </c>
      <c r="J860" s="20">
        <v>0.13711369037628199</v>
      </c>
      <c r="K860" s="20">
        <v>0</v>
      </c>
      <c r="L860" s="20">
        <v>5.5484912888082598E-2</v>
      </c>
      <c r="M860" s="20">
        <v>0.37201467949623301</v>
      </c>
      <c r="N860" s="20">
        <v>0.57250040761568399</v>
      </c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30"/>
    </row>
    <row r="861" spans="1:27" hidden="1" x14ac:dyDescent="0.25">
      <c r="A861">
        <v>825</v>
      </c>
      <c r="B861" s="15">
        <v>39997</v>
      </c>
      <c r="C861" s="25">
        <f t="shared" si="48"/>
        <v>0.13704770803451499</v>
      </c>
      <c r="D861" s="25">
        <f>VLOOKUP(B861,input_BB!$B$19:$L$10000,$D$35,0)</f>
        <v>896.42</v>
      </c>
      <c r="E861" s="27">
        <f t="shared" si="49"/>
        <v>6.137157838146258E-2</v>
      </c>
      <c r="F861" s="34">
        <f t="shared" si="51"/>
        <v>-2.6931385213247561E-2</v>
      </c>
      <c r="G861" s="25">
        <f t="shared" si="50"/>
        <v>5.5509949112434197E-2</v>
      </c>
      <c r="I861" s="31">
        <v>39997</v>
      </c>
      <c r="J861" s="20">
        <v>0.13704770803451499</v>
      </c>
      <c r="K861" s="20">
        <v>0</v>
      </c>
      <c r="L861" s="20">
        <v>5.5509949112434197E-2</v>
      </c>
      <c r="M861" s="20">
        <v>0.37224834869967999</v>
      </c>
      <c r="N861" s="20">
        <v>0.57224170218788595</v>
      </c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30"/>
    </row>
    <row r="862" spans="1:27" hidden="1" x14ac:dyDescent="0.25">
      <c r="A862">
        <v>826</v>
      </c>
      <c r="B862" s="15">
        <v>40004</v>
      </c>
      <c r="C862" s="25">
        <f t="shared" si="48"/>
        <v>0.13698197901248901</v>
      </c>
      <c r="D862" s="25">
        <f>VLOOKUP(B862,input_BB!$B$19:$L$10000,$D$35,0)</f>
        <v>879.13</v>
      </c>
      <c r="E862" s="27">
        <f t="shared" si="49"/>
        <v>6.1241695961123423E-2</v>
      </c>
      <c r="F862" s="34">
        <f t="shared" si="51"/>
        <v>-4.3280008706061524E-2</v>
      </c>
      <c r="G862" s="25">
        <f t="shared" si="50"/>
        <v>5.5536310825044198E-2</v>
      </c>
      <c r="I862" s="31">
        <v>40004</v>
      </c>
      <c r="J862" s="20">
        <v>0.13698197901248901</v>
      </c>
      <c r="K862" s="20">
        <v>0</v>
      </c>
      <c r="L862" s="20">
        <v>5.5536310825044198E-2</v>
      </c>
      <c r="M862" s="20">
        <v>0.37248063630338801</v>
      </c>
      <c r="N862" s="20">
        <v>0.57198305287156803</v>
      </c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30"/>
    </row>
    <row r="863" spans="1:27" hidden="1" x14ac:dyDescent="0.25">
      <c r="A863">
        <v>827</v>
      </c>
      <c r="B863" s="15">
        <v>40011</v>
      </c>
      <c r="C863" s="25">
        <f t="shared" si="48"/>
        <v>0.136916488409042</v>
      </c>
      <c r="D863" s="25">
        <f>VLOOKUP(B863,input_BB!$B$19:$L$10000,$D$35,0)</f>
        <v>940.38</v>
      </c>
      <c r="E863" s="27">
        <f t="shared" si="49"/>
        <v>6.1112284662689552E-2</v>
      </c>
      <c r="F863" s="34">
        <f t="shared" si="51"/>
        <v>4.9039512728408674E-2</v>
      </c>
      <c r="G863" s="25">
        <f t="shared" si="50"/>
        <v>5.5561285738847499E-2</v>
      </c>
      <c r="I863" s="31">
        <v>40011</v>
      </c>
      <c r="J863" s="20">
        <v>0.136916488409042</v>
      </c>
      <c r="K863" s="20">
        <v>0</v>
      </c>
      <c r="L863" s="20">
        <v>5.5561285738847499E-2</v>
      </c>
      <c r="M863" s="20">
        <v>0.37271258197262702</v>
      </c>
      <c r="N863" s="20">
        <v>0.57172613228852598</v>
      </c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30"/>
    </row>
    <row r="864" spans="1:27" hidden="1" x14ac:dyDescent="0.25">
      <c r="A864">
        <v>828</v>
      </c>
      <c r="B864" s="15">
        <v>40018</v>
      </c>
      <c r="C864" s="25">
        <f t="shared" si="48"/>
        <v>0.136851266026497</v>
      </c>
      <c r="D864" s="25">
        <f>VLOOKUP(B864,input_BB!$B$19:$L$10000,$D$35,0)</f>
        <v>979.26</v>
      </c>
      <c r="E864" s="27">
        <f t="shared" si="49"/>
        <v>6.0983403376400479E-2</v>
      </c>
      <c r="F864" s="34">
        <f t="shared" si="51"/>
        <v>0.11389669332180685</v>
      </c>
      <c r="G864" s="25">
        <f t="shared" si="50"/>
        <v>5.5586366668223898E-2</v>
      </c>
      <c r="I864" s="31">
        <v>40018</v>
      </c>
      <c r="J864" s="20">
        <v>0.136851266026497</v>
      </c>
      <c r="K864" s="20">
        <v>0</v>
      </c>
      <c r="L864" s="20">
        <v>5.5586366668223898E-2</v>
      </c>
      <c r="M864" s="20">
        <v>0.372942907484209</v>
      </c>
      <c r="N864" s="20">
        <v>0.57147072584756697</v>
      </c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30"/>
    </row>
    <row r="865" spans="1:27" hidden="1" x14ac:dyDescent="0.25">
      <c r="A865">
        <v>829</v>
      </c>
      <c r="B865" s="15">
        <v>40025</v>
      </c>
      <c r="C865" s="25">
        <f t="shared" si="48"/>
        <v>0.13678623735904699</v>
      </c>
      <c r="D865" s="25">
        <f>VLOOKUP(B865,input_BB!$B$19:$L$10000,$D$35,0)</f>
        <v>987.48</v>
      </c>
      <c r="E865" s="27">
        <f t="shared" si="49"/>
        <v>6.0854904876658636E-2</v>
      </c>
      <c r="F865" s="34">
        <f t="shared" si="51"/>
        <v>5.0086135392075626E-2</v>
      </c>
      <c r="G865" s="25">
        <f t="shared" si="50"/>
        <v>5.5611431912543099E-2</v>
      </c>
      <c r="I865" s="31">
        <v>40025</v>
      </c>
      <c r="J865" s="20">
        <v>0.13678623735904699</v>
      </c>
      <c r="K865" s="20">
        <v>0</v>
      </c>
      <c r="L865" s="20">
        <v>5.5611431912543099E-2</v>
      </c>
      <c r="M865" s="20">
        <v>0.373173670961223</v>
      </c>
      <c r="N865" s="20">
        <v>0.57121489712623397</v>
      </c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30"/>
    </row>
    <row r="866" spans="1:27" hidden="1" x14ac:dyDescent="0.25">
      <c r="A866">
        <v>830</v>
      </c>
      <c r="B866" s="15">
        <v>40032</v>
      </c>
      <c r="C866" s="25">
        <f t="shared" si="48"/>
        <v>0.136721506714821</v>
      </c>
      <c r="D866" s="25">
        <f>VLOOKUP(B866,input_BB!$B$19:$L$10000,$D$35,0)</f>
        <v>1010.48</v>
      </c>
      <c r="E866" s="27">
        <f t="shared" si="49"/>
        <v>6.0726995279299013E-2</v>
      </c>
      <c r="F866" s="34">
        <f t="shared" si="51"/>
        <v>3.1881216428731873E-2</v>
      </c>
      <c r="G866" s="25">
        <f t="shared" si="50"/>
        <v>5.5636287415993101E-2</v>
      </c>
      <c r="I866" s="31">
        <v>40032</v>
      </c>
      <c r="J866" s="20">
        <v>0.136721506714821</v>
      </c>
      <c r="K866" s="20">
        <v>0</v>
      </c>
      <c r="L866" s="20">
        <v>5.5636287415993101E-2</v>
      </c>
      <c r="M866" s="20">
        <v>0.37340390019802699</v>
      </c>
      <c r="N866" s="20">
        <v>0.57095981238598004</v>
      </c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30"/>
    </row>
    <row r="867" spans="1:27" hidden="1" x14ac:dyDescent="0.25">
      <c r="A867">
        <v>831</v>
      </c>
      <c r="B867" s="15">
        <v>40039</v>
      </c>
      <c r="C867" s="25">
        <f t="shared" si="48"/>
        <v>0.13665696978569</v>
      </c>
      <c r="D867" s="25">
        <f>VLOOKUP(B867,input_BB!$B$19:$L$10000,$D$35,0)</f>
        <v>1004.09</v>
      </c>
      <c r="E867" s="27">
        <f t="shared" si="49"/>
        <v>6.0599468468486614E-2</v>
      </c>
      <c r="F867" s="34">
        <f t="shared" si="51"/>
        <v>1.6820593834811826E-2</v>
      </c>
      <c r="G867" s="25">
        <f t="shared" si="50"/>
        <v>5.5661098577639401E-2</v>
      </c>
      <c r="I867" s="31">
        <v>40039</v>
      </c>
      <c r="J867" s="20">
        <v>0.13665696978569</v>
      </c>
      <c r="K867" s="20">
        <v>0</v>
      </c>
      <c r="L867" s="20">
        <v>5.5661098577639401E-2</v>
      </c>
      <c r="M867" s="20">
        <v>0.373632876406505</v>
      </c>
      <c r="N867" s="20">
        <v>0.57070602501585499</v>
      </c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30"/>
    </row>
    <row r="868" spans="1:27" hidden="1" x14ac:dyDescent="0.25">
      <c r="A868">
        <v>832</v>
      </c>
      <c r="B868" s="15">
        <v>40046</v>
      </c>
      <c r="C868" s="25">
        <f t="shared" si="48"/>
        <v>0.13659270107746099</v>
      </c>
      <c r="D868" s="25">
        <f>VLOOKUP(B868,input_BB!$B$19:$L$10000,$D$35,0)</f>
        <v>1026.1300000000001</v>
      </c>
      <c r="E868" s="27">
        <f t="shared" si="49"/>
        <v>6.0472471669818964E-2</v>
      </c>
      <c r="F868" s="34">
        <f t="shared" si="51"/>
        <v>1.5487689019080042E-2</v>
      </c>
      <c r="G868" s="25">
        <f t="shared" si="50"/>
        <v>5.5686014239255101E-2</v>
      </c>
      <c r="I868" s="31">
        <v>40046</v>
      </c>
      <c r="J868" s="20">
        <v>0.13659270107746099</v>
      </c>
      <c r="K868" s="20">
        <v>0</v>
      </c>
      <c r="L868" s="20">
        <v>5.5686014239255101E-2</v>
      </c>
      <c r="M868" s="20">
        <v>0.373861768905634</v>
      </c>
      <c r="N868" s="20">
        <v>0.57045221685511005</v>
      </c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30"/>
    </row>
    <row r="869" spans="1:27" hidden="1" x14ac:dyDescent="0.25">
      <c r="A869">
        <v>833</v>
      </c>
      <c r="B869" s="15">
        <v>40053</v>
      </c>
      <c r="C869" s="25">
        <f t="shared" si="48"/>
        <v>0.13652865588665</v>
      </c>
      <c r="D869" s="25">
        <f>VLOOKUP(B869,input_BB!$B$19:$L$10000,$D$35,0)</f>
        <v>1028.93</v>
      </c>
      <c r="E869" s="27">
        <f t="shared" si="49"/>
        <v>6.0345916547937993E-2</v>
      </c>
      <c r="F869" s="34">
        <f t="shared" si="51"/>
        <v>2.4738818233425386E-2</v>
      </c>
      <c r="G869" s="25">
        <f t="shared" si="50"/>
        <v>5.57097112727108E-2</v>
      </c>
      <c r="I869" s="31">
        <v>40053</v>
      </c>
      <c r="J869" s="20">
        <v>0.13652865588665</v>
      </c>
      <c r="K869" s="20">
        <v>0</v>
      </c>
      <c r="L869" s="20">
        <v>5.57097112727108E-2</v>
      </c>
      <c r="M869" s="20">
        <v>0.37408997387413501</v>
      </c>
      <c r="N869" s="20">
        <v>0.57020031485315503</v>
      </c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30"/>
    </row>
    <row r="870" spans="1:27" hidden="1" x14ac:dyDescent="0.25">
      <c r="A870">
        <v>834</v>
      </c>
      <c r="B870" s="15">
        <v>40060</v>
      </c>
      <c r="C870" s="25">
        <f t="shared" ref="C870:C933" si="52">J870</f>
        <v>0.136464864015579</v>
      </c>
      <c r="D870" s="25">
        <f>VLOOKUP(B870,input_BB!$B$19:$L$10000,$D$35,0)</f>
        <v>1016.4</v>
      </c>
      <c r="E870" s="27">
        <f t="shared" ref="E870:E933" si="53">(C870-$E$34)/$E$36</f>
        <v>6.0219861993081082E-2</v>
      </c>
      <c r="F870" s="34">
        <f t="shared" si="51"/>
        <v>-9.4822293471589214E-3</v>
      </c>
      <c r="G870" s="25">
        <f t="shared" ref="G870:G933" si="54">VLOOKUP(B870,$I$37:$AA$5000,$G$34,0)</f>
        <v>5.5734620963278803E-2</v>
      </c>
      <c r="I870" s="31">
        <v>40060</v>
      </c>
      <c r="J870" s="20">
        <v>0.136464864015579</v>
      </c>
      <c r="K870" s="20">
        <v>0</v>
      </c>
      <c r="L870" s="20">
        <v>5.5734620963278803E-2</v>
      </c>
      <c r="M870" s="20">
        <v>0.374317244937941</v>
      </c>
      <c r="N870" s="20">
        <v>0.56994813409877998</v>
      </c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30"/>
    </row>
    <row r="871" spans="1:27" hidden="1" x14ac:dyDescent="0.25">
      <c r="A871">
        <v>835</v>
      </c>
      <c r="B871" s="15">
        <v>40067</v>
      </c>
      <c r="C871" s="25">
        <f t="shared" si="52"/>
        <v>0.136289328336716</v>
      </c>
      <c r="D871" s="25">
        <f>VLOOKUP(B871,input_BB!$B$19:$L$10000,$D$35,0)</f>
        <v>1042.73</v>
      </c>
      <c r="E871" s="27">
        <f t="shared" si="53"/>
        <v>5.9872998490112905E-2</v>
      </c>
      <c r="F871" s="34">
        <f t="shared" si="51"/>
        <v>1.3411991097547871E-2</v>
      </c>
      <c r="G871" s="25">
        <f t="shared" si="54"/>
        <v>6.4781093313730304E-2</v>
      </c>
      <c r="I871" s="31">
        <v>40067</v>
      </c>
      <c r="J871" s="20">
        <v>0.136289328336716</v>
      </c>
      <c r="K871" s="20">
        <v>0</v>
      </c>
      <c r="L871" s="20">
        <v>6.4781093313730304E-2</v>
      </c>
      <c r="M871" s="20">
        <v>0.38023720349176598</v>
      </c>
      <c r="N871" s="20">
        <v>0.55498170319450302</v>
      </c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30"/>
    </row>
    <row r="872" spans="1:27" hidden="1" x14ac:dyDescent="0.25">
      <c r="A872">
        <v>836</v>
      </c>
      <c r="B872" s="15">
        <v>40074</v>
      </c>
      <c r="C872" s="25">
        <f t="shared" si="52"/>
        <v>0.13622581958770799</v>
      </c>
      <c r="D872" s="25">
        <f>VLOOKUP(B872,input_BB!$B$19:$L$10000,$D$35,0)</f>
        <v>1068.3</v>
      </c>
      <c r="E872" s="27">
        <f t="shared" si="53"/>
        <v>5.9747503392519448E-2</v>
      </c>
      <c r="F872" s="34">
        <f t="shared" ref="F872:F935" si="55">D872/D870-1</f>
        <v>5.1062573789846466E-2</v>
      </c>
      <c r="G872" s="25">
        <f t="shared" si="54"/>
        <v>6.4813706216217695E-2</v>
      </c>
      <c r="I872" s="31">
        <v>40074</v>
      </c>
      <c r="J872" s="20">
        <v>0.13622581958770799</v>
      </c>
      <c r="K872" s="20">
        <v>0</v>
      </c>
      <c r="L872" s="20">
        <v>6.4813706216217695E-2</v>
      </c>
      <c r="M872" s="20">
        <v>0.38046094090865501</v>
      </c>
      <c r="N872" s="20">
        <v>0.55472535287512703</v>
      </c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30"/>
    </row>
    <row r="873" spans="1:27" hidden="1" x14ac:dyDescent="0.25">
      <c r="A873">
        <v>837</v>
      </c>
      <c r="B873" s="15">
        <v>40081</v>
      </c>
      <c r="C873" s="25">
        <f t="shared" si="52"/>
        <v>0.136162534356117</v>
      </c>
      <c r="D873" s="25">
        <f>VLOOKUP(B873,input_BB!$B$19:$L$10000,$D$35,0)</f>
        <v>1044.3800000000001</v>
      </c>
      <c r="E873" s="27">
        <f t="shared" si="53"/>
        <v>5.9622449971710699E-2</v>
      </c>
      <c r="F873" s="34">
        <f t="shared" si="55"/>
        <v>1.582384701696693E-3</v>
      </c>
      <c r="G873" s="25">
        <f t="shared" si="54"/>
        <v>6.4847362092157301E-2</v>
      </c>
      <c r="I873" s="31">
        <v>40081</v>
      </c>
      <c r="J873" s="20">
        <v>0.136162534356117</v>
      </c>
      <c r="K873" s="20">
        <v>0</v>
      </c>
      <c r="L873" s="20">
        <v>6.4847362092157301E-2</v>
      </c>
      <c r="M873" s="20">
        <v>0.38068364233847302</v>
      </c>
      <c r="N873" s="20">
        <v>0.55446899556936902</v>
      </c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30"/>
    </row>
    <row r="874" spans="1:27" hidden="1" x14ac:dyDescent="0.25">
      <c r="A874">
        <v>838</v>
      </c>
      <c r="B874" s="15">
        <v>40088</v>
      </c>
      <c r="C874" s="25">
        <f t="shared" si="52"/>
        <v>0.136099487543106</v>
      </c>
      <c r="D874" s="25">
        <f>VLOOKUP(B874,input_BB!$B$19:$L$10000,$D$35,0)</f>
        <v>1025.21</v>
      </c>
      <c r="E874" s="27">
        <f t="shared" si="53"/>
        <v>5.949786767280927E-2</v>
      </c>
      <c r="F874" s="34">
        <f t="shared" si="55"/>
        <v>-4.0335111859964301E-2</v>
      </c>
      <c r="G874" s="25">
        <f t="shared" si="54"/>
        <v>6.4879678040288102E-2</v>
      </c>
      <c r="I874" s="31">
        <v>40088</v>
      </c>
      <c r="J874" s="20">
        <v>0.136099487543106</v>
      </c>
      <c r="K874" s="20">
        <v>0</v>
      </c>
      <c r="L874" s="20">
        <v>6.4879678040288102E-2</v>
      </c>
      <c r="M874" s="20">
        <v>0.38090670724022002</v>
      </c>
      <c r="N874" s="20">
        <v>0.55421361471949204</v>
      </c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30"/>
    </row>
    <row r="875" spans="1:27" hidden="1" x14ac:dyDescent="0.25">
      <c r="A875">
        <v>839</v>
      </c>
      <c r="B875" s="15">
        <v>40095</v>
      </c>
      <c r="C875" s="25">
        <f t="shared" si="52"/>
        <v>0.13603669404983501</v>
      </c>
      <c r="D875" s="25">
        <f>VLOOKUP(B875,input_BB!$B$19:$L$10000,$D$35,0)</f>
        <v>1071.49</v>
      </c>
      <c r="E875" s="27">
        <f t="shared" si="53"/>
        <v>5.9373785940931942E-2</v>
      </c>
      <c r="F875" s="34">
        <f t="shared" si="55"/>
        <v>2.5957984641605369E-2</v>
      </c>
      <c r="G875" s="25">
        <f t="shared" si="54"/>
        <v>6.4913293680981796E-2</v>
      </c>
      <c r="I875" s="31">
        <v>40095</v>
      </c>
      <c r="J875" s="20">
        <v>0.13603669404983501</v>
      </c>
      <c r="K875" s="20">
        <v>0</v>
      </c>
      <c r="L875" s="20">
        <v>6.4913293680981796E-2</v>
      </c>
      <c r="M875" s="20">
        <v>0.38112733393921</v>
      </c>
      <c r="N875" s="20">
        <v>0.55395937237980797</v>
      </c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30"/>
    </row>
    <row r="876" spans="1:27" hidden="1" x14ac:dyDescent="0.25">
      <c r="A876">
        <v>840</v>
      </c>
      <c r="B876" s="15">
        <v>40102</v>
      </c>
      <c r="C876" s="25">
        <f t="shared" si="52"/>
        <v>0.13597410917282099</v>
      </c>
      <c r="D876" s="25">
        <f>VLOOKUP(B876,input_BB!$B$19:$L$10000,$D$35,0)</f>
        <v>1087.68</v>
      </c>
      <c r="E876" s="27">
        <f t="shared" si="53"/>
        <v>5.9250116440722478E-2</v>
      </c>
      <c r="F876" s="34">
        <f t="shared" si="55"/>
        <v>6.093385745359492E-2</v>
      </c>
      <c r="G876" s="25">
        <f t="shared" si="54"/>
        <v>6.49456496546576E-2</v>
      </c>
      <c r="I876" s="31">
        <v>40102</v>
      </c>
      <c r="J876" s="20">
        <v>0.13597410917282099</v>
      </c>
      <c r="K876" s="20">
        <v>0</v>
      </c>
      <c r="L876" s="20">
        <v>6.49456496546576E-2</v>
      </c>
      <c r="M876" s="20">
        <v>0.38134878990889998</v>
      </c>
      <c r="N876" s="20">
        <v>0.55370556043644203</v>
      </c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30"/>
    </row>
    <row r="877" spans="1:27" hidden="1" x14ac:dyDescent="0.25">
      <c r="A877">
        <v>841</v>
      </c>
      <c r="B877" s="15">
        <v>40109</v>
      </c>
      <c r="C877" s="25">
        <f t="shared" si="52"/>
        <v>0.13591174781322499</v>
      </c>
      <c r="D877" s="25">
        <f>VLOOKUP(B877,input_BB!$B$19:$L$10000,$D$35,0)</f>
        <v>1079.5999999999999</v>
      </c>
      <c r="E877" s="27">
        <f t="shared" si="53"/>
        <v>5.91268886172997E-2</v>
      </c>
      <c r="F877" s="34">
        <f t="shared" si="55"/>
        <v>7.5688993831020124E-3</v>
      </c>
      <c r="G877" s="25">
        <f t="shared" si="54"/>
        <v>6.4979384171334101E-2</v>
      </c>
      <c r="I877" s="31">
        <v>40109</v>
      </c>
      <c r="J877" s="20">
        <v>0.13591174781322499</v>
      </c>
      <c r="K877" s="20">
        <v>0</v>
      </c>
      <c r="L877" s="20">
        <v>6.4979384171334101E-2</v>
      </c>
      <c r="M877" s="20">
        <v>0.38156947790731799</v>
      </c>
      <c r="N877" s="20">
        <v>0.55345113792134704</v>
      </c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30"/>
    </row>
    <row r="878" spans="1:27" hidden="1" x14ac:dyDescent="0.25">
      <c r="A878">
        <v>842</v>
      </c>
      <c r="B878" s="15">
        <v>40116</v>
      </c>
      <c r="C878" s="25">
        <f t="shared" si="52"/>
        <v>0.135849639773369</v>
      </c>
      <c r="D878" s="25">
        <f>VLOOKUP(B878,input_BB!$B$19:$L$10000,$D$35,0)</f>
        <v>1036.19</v>
      </c>
      <c r="E878" s="27">
        <f t="shared" si="53"/>
        <v>5.9004161360901031E-2</v>
      </c>
      <c r="F878" s="34">
        <f t="shared" si="55"/>
        <v>-4.7339290967931769E-2</v>
      </c>
      <c r="G878" s="25">
        <f t="shared" si="54"/>
        <v>6.5011193989820998E-2</v>
      </c>
      <c r="I878" s="31">
        <v>40116</v>
      </c>
      <c r="J878" s="20">
        <v>0.135849639773369</v>
      </c>
      <c r="K878" s="20">
        <v>0</v>
      </c>
      <c r="L878" s="20">
        <v>6.5011193989820998E-2</v>
      </c>
      <c r="M878" s="20">
        <v>0.3817894120366</v>
      </c>
      <c r="N878" s="20">
        <v>0.55319939397357898</v>
      </c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30"/>
    </row>
    <row r="879" spans="1:27" hidden="1" x14ac:dyDescent="0.25">
      <c r="A879">
        <v>843</v>
      </c>
      <c r="B879" s="15">
        <v>40123</v>
      </c>
      <c r="C879" s="25">
        <f t="shared" si="52"/>
        <v>0.13578774034977001</v>
      </c>
      <c r="D879" s="25">
        <f>VLOOKUP(B879,input_BB!$B$19:$L$10000,$D$35,0)</f>
        <v>1069.3</v>
      </c>
      <c r="E879" s="27">
        <f t="shared" si="53"/>
        <v>5.8881846336170274E-2</v>
      </c>
      <c r="F879" s="34">
        <f t="shared" si="55"/>
        <v>-9.5405705816968833E-3</v>
      </c>
      <c r="G879" s="25">
        <f t="shared" si="54"/>
        <v>6.5043682205642703E-2</v>
      </c>
      <c r="I879" s="31">
        <v>40123</v>
      </c>
      <c r="J879" s="20">
        <v>0.13578774034977001</v>
      </c>
      <c r="K879" s="20">
        <v>0</v>
      </c>
      <c r="L879" s="20">
        <v>6.5043682205642703E-2</v>
      </c>
      <c r="M879" s="20">
        <v>0.38200907059776401</v>
      </c>
      <c r="N879" s="20">
        <v>0.55294724719659305</v>
      </c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30"/>
    </row>
    <row r="880" spans="1:27" hidden="1" x14ac:dyDescent="0.25">
      <c r="A880">
        <v>844</v>
      </c>
      <c r="B880" s="15">
        <v>40130</v>
      </c>
      <c r="C880" s="25">
        <f t="shared" si="52"/>
        <v>0.13572607934474901</v>
      </c>
      <c r="D880" s="25">
        <f>VLOOKUP(B880,input_BB!$B$19:$L$10000,$D$35,0)</f>
        <v>1093.48</v>
      </c>
      <c r="E880" s="27">
        <f t="shared" si="53"/>
        <v>5.8760002433342881E-2</v>
      </c>
      <c r="F880" s="34">
        <f t="shared" si="55"/>
        <v>5.5289087908588108E-2</v>
      </c>
      <c r="G880" s="25">
        <f t="shared" si="54"/>
        <v>6.5076771405533307E-2</v>
      </c>
      <c r="I880" s="31">
        <v>40130</v>
      </c>
      <c r="J880" s="20">
        <v>0.13572607934474901</v>
      </c>
      <c r="K880" s="20">
        <v>0</v>
      </c>
      <c r="L880" s="20">
        <v>6.5076771405533307E-2</v>
      </c>
      <c r="M880" s="20">
        <v>0.38222784674833099</v>
      </c>
      <c r="N880" s="20">
        <v>0.55269538184613498</v>
      </c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30"/>
    </row>
    <row r="881" spans="1:27" hidden="1" x14ac:dyDescent="0.25">
      <c r="A881">
        <v>845</v>
      </c>
      <c r="B881" s="15">
        <v>40137</v>
      </c>
      <c r="C881" s="25">
        <f t="shared" si="52"/>
        <v>0.13566464185714699</v>
      </c>
      <c r="D881" s="25">
        <f>VLOOKUP(B881,input_BB!$B$19:$L$10000,$D$35,0)</f>
        <v>1091.3800000000001</v>
      </c>
      <c r="E881" s="27">
        <f t="shared" si="53"/>
        <v>5.8638600207304097E-2</v>
      </c>
      <c r="F881" s="34">
        <f t="shared" si="55"/>
        <v>2.0649022725147459E-2</v>
      </c>
      <c r="G881" s="25">
        <f t="shared" si="54"/>
        <v>6.5108831640858303E-2</v>
      </c>
      <c r="I881" s="31">
        <v>40137</v>
      </c>
      <c r="J881" s="20">
        <v>0.13566464185714699</v>
      </c>
      <c r="K881" s="20">
        <v>0</v>
      </c>
      <c r="L881" s="20">
        <v>6.5108831640858303E-2</v>
      </c>
      <c r="M881" s="20">
        <v>0.38244589520285099</v>
      </c>
      <c r="N881" s="20">
        <v>0.55244527315629099</v>
      </c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30"/>
    </row>
    <row r="882" spans="1:27" hidden="1" x14ac:dyDescent="0.25">
      <c r="A882">
        <v>846</v>
      </c>
      <c r="B882" s="15">
        <v>40144</v>
      </c>
      <c r="C882" s="25">
        <f t="shared" si="52"/>
        <v>0.135603412985802</v>
      </c>
      <c r="D882" s="25">
        <f>VLOOKUP(B882,input_BB!$B$19:$L$10000,$D$35,0)</f>
        <v>1091.49</v>
      </c>
      <c r="E882" s="27">
        <f t="shared" si="53"/>
        <v>5.851761021293328E-2</v>
      </c>
      <c r="F882" s="34">
        <f t="shared" si="55"/>
        <v>-1.8198778212679123E-3</v>
      </c>
      <c r="G882" s="25">
        <f t="shared" si="54"/>
        <v>6.5140913020362207E-2</v>
      </c>
      <c r="I882" s="31">
        <v>40144</v>
      </c>
      <c r="J882" s="20">
        <v>0.135603412985802</v>
      </c>
      <c r="K882" s="20">
        <v>0</v>
      </c>
      <c r="L882" s="20">
        <v>6.5140913020362207E-2</v>
      </c>
      <c r="M882" s="20">
        <v>0.38266336221818897</v>
      </c>
      <c r="N882" s="20">
        <v>0.55219572476144896</v>
      </c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30"/>
    </row>
    <row r="883" spans="1:27" hidden="1" x14ac:dyDescent="0.25">
      <c r="A883">
        <v>847</v>
      </c>
      <c r="B883" s="15">
        <v>40151</v>
      </c>
      <c r="C883" s="25">
        <f t="shared" si="52"/>
        <v>0.135542407631874</v>
      </c>
      <c r="D883" s="25">
        <f>VLOOKUP(B883,input_BB!$B$19:$L$10000,$D$35,0)</f>
        <v>1105.98</v>
      </c>
      <c r="E883" s="27">
        <f t="shared" si="53"/>
        <v>5.8397061895347116E-2</v>
      </c>
      <c r="F883" s="34">
        <f t="shared" si="55"/>
        <v>1.3377558687166724E-2</v>
      </c>
      <c r="G883" s="25">
        <f t="shared" si="54"/>
        <v>6.5172919096691498E-2</v>
      </c>
      <c r="I883" s="31">
        <v>40151</v>
      </c>
      <c r="J883" s="20">
        <v>0.135542407631874</v>
      </c>
      <c r="K883" s="20">
        <v>0</v>
      </c>
      <c r="L883" s="20">
        <v>6.5172919096691498E-2</v>
      </c>
      <c r="M883" s="20">
        <v>0.38288039527878598</v>
      </c>
      <c r="N883" s="20">
        <v>0.55194668562452198</v>
      </c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30"/>
    </row>
    <row r="884" spans="1:27" hidden="1" x14ac:dyDescent="0.25">
      <c r="A884">
        <v>848</v>
      </c>
      <c r="B884" s="15">
        <v>40158</v>
      </c>
      <c r="C884" s="25">
        <f t="shared" si="52"/>
        <v>0.13548162579536399</v>
      </c>
      <c r="D884" s="25">
        <f>VLOOKUP(B884,input_BB!$B$19:$L$10000,$D$35,0)</f>
        <v>1106.4100000000001</v>
      </c>
      <c r="E884" s="27">
        <f t="shared" si="53"/>
        <v>5.8276955254547576E-2</v>
      </c>
      <c r="F884" s="34">
        <f t="shared" si="55"/>
        <v>1.3669387717706982E-2</v>
      </c>
      <c r="G884" s="25">
        <f t="shared" si="54"/>
        <v>6.5204892540664097E-2</v>
      </c>
      <c r="I884" s="31">
        <v>40158</v>
      </c>
      <c r="J884" s="20">
        <v>0.13548162579536399</v>
      </c>
      <c r="K884" s="20">
        <v>0</v>
      </c>
      <c r="L884" s="20">
        <v>6.5204892540664097E-2</v>
      </c>
      <c r="M884" s="20">
        <v>0.38309682411412899</v>
      </c>
      <c r="N884" s="20">
        <v>0.55169828334520699</v>
      </c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30"/>
    </row>
    <row r="885" spans="1:27" hidden="1" x14ac:dyDescent="0.25">
      <c r="A885">
        <v>849</v>
      </c>
      <c r="B885" s="15">
        <v>40165</v>
      </c>
      <c r="C885" s="25">
        <f t="shared" si="52"/>
        <v>0.135421097278595</v>
      </c>
      <c r="D885" s="25">
        <f>VLOOKUP(B885,input_BB!$B$19:$L$10000,$D$35,0)</f>
        <v>1102.47</v>
      </c>
      <c r="E885" s="27">
        <f t="shared" si="53"/>
        <v>5.8157349180774129E-2</v>
      </c>
      <c r="F885" s="34">
        <f t="shared" si="55"/>
        <v>-3.1736559431454481E-3</v>
      </c>
      <c r="G885" s="25">
        <f t="shared" si="54"/>
        <v>6.5236415389501395E-2</v>
      </c>
      <c r="I885" s="31">
        <v>40165</v>
      </c>
      <c r="J885" s="20">
        <v>0.135421097278595</v>
      </c>
      <c r="K885" s="20">
        <v>0</v>
      </c>
      <c r="L885" s="20">
        <v>6.5236415389501395E-2</v>
      </c>
      <c r="M885" s="20">
        <v>0.38331270439058901</v>
      </c>
      <c r="N885" s="20">
        <v>0.55145088021990996</v>
      </c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30"/>
    </row>
    <row r="886" spans="1:27" hidden="1" x14ac:dyDescent="0.25">
      <c r="A886">
        <v>850</v>
      </c>
      <c r="B886" s="15">
        <v>40172</v>
      </c>
      <c r="C886" s="25">
        <f t="shared" si="52"/>
        <v>0.13536074757576</v>
      </c>
      <c r="D886" s="25">
        <f>VLOOKUP(B886,input_BB!$B$19:$L$10000,$D$35,0)</f>
        <v>1126.48</v>
      </c>
      <c r="E886" s="27">
        <f t="shared" si="53"/>
        <v>5.8038096448429187E-2</v>
      </c>
      <c r="F886" s="34">
        <f t="shared" si="55"/>
        <v>1.8139749279200146E-2</v>
      </c>
      <c r="G886" s="25">
        <f t="shared" si="54"/>
        <v>6.52682258693566E-2</v>
      </c>
      <c r="I886" s="31">
        <v>40172</v>
      </c>
      <c r="J886" s="20">
        <v>0.13536074757576</v>
      </c>
      <c r="K886" s="20">
        <v>0</v>
      </c>
      <c r="L886" s="20">
        <v>6.52682258693566E-2</v>
      </c>
      <c r="M886" s="20">
        <v>0.38352831597052101</v>
      </c>
      <c r="N886" s="20">
        <v>0.55120345816012195</v>
      </c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30"/>
    </row>
    <row r="887" spans="1:27" hidden="1" x14ac:dyDescent="0.25">
      <c r="A887">
        <v>851</v>
      </c>
      <c r="B887" s="15">
        <v>40179</v>
      </c>
      <c r="C887" s="25">
        <f t="shared" si="52"/>
        <v>0.13530062139034299</v>
      </c>
      <c r="D887" s="25">
        <f>VLOOKUP(B887,input_BB!$B$19:$L$10000,$D$35,0)</f>
        <v>1115.0999999999999</v>
      </c>
      <c r="E887" s="27">
        <f t="shared" si="53"/>
        <v>5.7919285392870876E-2</v>
      </c>
      <c r="F887" s="34">
        <f t="shared" si="55"/>
        <v>1.145609404337522E-2</v>
      </c>
      <c r="G887" s="25">
        <f t="shared" si="54"/>
        <v>6.5300202056581699E-2</v>
      </c>
      <c r="I887" s="31">
        <v>40179</v>
      </c>
      <c r="J887" s="20">
        <v>0.13530062139034299</v>
      </c>
      <c r="K887" s="20">
        <v>0</v>
      </c>
      <c r="L887" s="20">
        <v>6.5300202056581699E-2</v>
      </c>
      <c r="M887" s="20">
        <v>0.383743024701521</v>
      </c>
      <c r="N887" s="20">
        <v>0.55095677324189796</v>
      </c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30"/>
    </row>
    <row r="888" spans="1:27" hidden="1" x14ac:dyDescent="0.25">
      <c r="A888">
        <v>852</v>
      </c>
      <c r="B888" s="15">
        <v>40186</v>
      </c>
      <c r="C888" s="25">
        <f t="shared" si="52"/>
        <v>0.135240703821182</v>
      </c>
      <c r="D888" s="25">
        <f>VLOOKUP(B888,input_BB!$B$19:$L$10000,$D$35,0)</f>
        <v>1144.98</v>
      </c>
      <c r="E888" s="27">
        <f t="shared" si="53"/>
        <v>5.7800886568978554E-2</v>
      </c>
      <c r="F888" s="34">
        <f t="shared" si="55"/>
        <v>1.6422839286982516E-2</v>
      </c>
      <c r="G888" s="25">
        <f t="shared" si="54"/>
        <v>6.5330534046947303E-2</v>
      </c>
      <c r="I888" s="31">
        <v>40186</v>
      </c>
      <c r="J888" s="20">
        <v>0.135240703821182</v>
      </c>
      <c r="K888" s="20">
        <v>0</v>
      </c>
      <c r="L888" s="20">
        <v>6.5330534046947303E-2</v>
      </c>
      <c r="M888" s="20">
        <v>0.38395733784671598</v>
      </c>
      <c r="N888" s="20">
        <v>0.55071212810633596</v>
      </c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30"/>
    </row>
    <row r="889" spans="1:27" hidden="1" x14ac:dyDescent="0.25">
      <c r="A889">
        <v>853</v>
      </c>
      <c r="B889" s="15">
        <v>40193</v>
      </c>
      <c r="C889" s="25">
        <f t="shared" si="52"/>
        <v>0.135181024670601</v>
      </c>
      <c r="D889" s="25">
        <f>VLOOKUP(B889,input_BB!$B$19:$L$10000,$D$35,0)</f>
        <v>1136.03</v>
      </c>
      <c r="E889" s="27">
        <f t="shared" si="53"/>
        <v>5.7682958866993553E-2</v>
      </c>
      <c r="F889" s="34">
        <f t="shared" si="55"/>
        <v>1.8769617074701817E-2</v>
      </c>
      <c r="G889" s="25">
        <f t="shared" si="54"/>
        <v>6.5362372426539694E-2</v>
      </c>
      <c r="I889" s="31">
        <v>40193</v>
      </c>
      <c r="J889" s="20">
        <v>0.135181024670601</v>
      </c>
      <c r="K889" s="20">
        <v>1</v>
      </c>
      <c r="L889" s="20">
        <v>6.5362372426539694E-2</v>
      </c>
      <c r="M889" s="20">
        <v>0.38417097059670402</v>
      </c>
      <c r="N889" s="20">
        <v>0.55046665697675601</v>
      </c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30"/>
    </row>
    <row r="890" spans="1:27" hidden="1" x14ac:dyDescent="0.25">
      <c r="A890">
        <v>854</v>
      </c>
      <c r="B890" s="15">
        <v>40200</v>
      </c>
      <c r="C890" s="25">
        <f t="shared" si="52"/>
        <v>0.135121554136276</v>
      </c>
      <c r="D890" s="25">
        <f>VLOOKUP(B890,input_BB!$B$19:$L$10000,$D$35,0)</f>
        <v>1091.76</v>
      </c>
      <c r="E890" s="27">
        <f t="shared" si="53"/>
        <v>5.7565443396674493E-2</v>
      </c>
      <c r="F890" s="34">
        <f t="shared" si="55"/>
        <v>-4.6481161242991176E-2</v>
      </c>
      <c r="G890" s="25">
        <f t="shared" si="54"/>
        <v>6.5393922375127797E-2</v>
      </c>
      <c r="I890" s="31">
        <v>40200</v>
      </c>
      <c r="J890" s="20">
        <v>0.135121554136276</v>
      </c>
      <c r="K890" s="20">
        <v>0</v>
      </c>
      <c r="L890" s="20">
        <v>6.5393922375127797E-2</v>
      </c>
      <c r="M890" s="20">
        <v>0.38438377058497702</v>
      </c>
      <c r="N890" s="20">
        <v>0.55022230703989505</v>
      </c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30"/>
    </row>
    <row r="891" spans="1:27" hidden="1" x14ac:dyDescent="0.25">
      <c r="A891">
        <v>855</v>
      </c>
      <c r="B891" s="15">
        <v>40207</v>
      </c>
      <c r="C891" s="25">
        <f t="shared" si="52"/>
        <v>0.13639855384826699</v>
      </c>
      <c r="D891" s="25">
        <f>VLOOKUP(B891,input_BB!$B$19:$L$10000,$D$35,0)</f>
        <v>1073.8699999999999</v>
      </c>
      <c r="E891" s="27">
        <f t="shared" si="53"/>
        <v>6.0088831213098159E-2</v>
      </c>
      <c r="F891" s="34">
        <f t="shared" si="55"/>
        <v>-5.4716864871526383E-2</v>
      </c>
      <c r="G891" s="25">
        <f t="shared" si="54"/>
        <v>5.5625670561522698E-2</v>
      </c>
      <c r="I891" s="31">
        <v>40207</v>
      </c>
      <c r="J891" s="20">
        <v>0.13639855384826699</v>
      </c>
      <c r="K891" s="20">
        <v>0</v>
      </c>
      <c r="L891" s="20">
        <v>5.5625670561522698E-2</v>
      </c>
      <c r="M891" s="20">
        <v>0.37318121734797399</v>
      </c>
      <c r="N891" s="20">
        <v>0.57119311209050305</v>
      </c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30"/>
    </row>
    <row r="892" spans="1:27" hidden="1" x14ac:dyDescent="0.25">
      <c r="A892">
        <v>856</v>
      </c>
      <c r="B892" s="15">
        <v>40214</v>
      </c>
      <c r="C892" s="25">
        <f t="shared" si="52"/>
        <v>0.13633741438388799</v>
      </c>
      <c r="D892" s="25">
        <f>VLOOKUP(B892,input_BB!$B$19:$L$10000,$D$35,0)</f>
        <v>1066.19</v>
      </c>
      <c r="E892" s="27">
        <f t="shared" si="53"/>
        <v>5.9968017889439625E-2</v>
      </c>
      <c r="F892" s="34">
        <f t="shared" si="55"/>
        <v>-2.342089836594119E-2</v>
      </c>
      <c r="G892" s="25">
        <f t="shared" si="54"/>
        <v>5.5649190235055601E-2</v>
      </c>
      <c r="I892" s="31">
        <v>40214</v>
      </c>
      <c r="J892" s="20">
        <v>0.13633741438388799</v>
      </c>
      <c r="K892" s="20">
        <v>0</v>
      </c>
      <c r="L892" s="20">
        <v>5.5649190235055601E-2</v>
      </c>
      <c r="M892" s="20">
        <v>0.37340433205726697</v>
      </c>
      <c r="N892" s="20">
        <v>0.57094647770767704</v>
      </c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30"/>
    </row>
    <row r="893" spans="1:27" hidden="1" x14ac:dyDescent="0.25">
      <c r="A893">
        <v>857</v>
      </c>
      <c r="B893" s="15">
        <v>40221</v>
      </c>
      <c r="C893" s="25">
        <f t="shared" si="52"/>
        <v>0.13627652823924999</v>
      </c>
      <c r="D893" s="25">
        <f>VLOOKUP(B893,input_BB!$B$19:$L$10000,$D$35,0)</f>
        <v>1075.51</v>
      </c>
      <c r="E893" s="27">
        <f t="shared" si="53"/>
        <v>5.9847705132807121E-2</v>
      </c>
      <c r="F893" s="34">
        <f t="shared" si="55"/>
        <v>1.5271867172004239E-3</v>
      </c>
      <c r="G893" s="25">
        <f t="shared" si="54"/>
        <v>5.5673904460938298E-2</v>
      </c>
      <c r="I893" s="31">
        <v>40221</v>
      </c>
      <c r="J893" s="20">
        <v>0.13627652823924999</v>
      </c>
      <c r="K893" s="20">
        <v>0</v>
      </c>
      <c r="L893" s="20">
        <v>5.5673904460938298E-2</v>
      </c>
      <c r="M893" s="20">
        <v>0.373626661879563</v>
      </c>
      <c r="N893" s="20">
        <v>0.57069943365949805</v>
      </c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30"/>
    </row>
    <row r="894" spans="1:27" hidden="1" x14ac:dyDescent="0.25">
      <c r="A894">
        <v>858</v>
      </c>
      <c r="B894" s="15">
        <v>40228</v>
      </c>
      <c r="C894" s="25">
        <f t="shared" si="52"/>
        <v>0.136215806007385</v>
      </c>
      <c r="D894" s="25">
        <f>VLOOKUP(B894,input_BB!$B$19:$L$10000,$D$35,0)</f>
        <v>1109.17</v>
      </c>
      <c r="E894" s="27">
        <f t="shared" si="53"/>
        <v>5.9727716272484466E-2</v>
      </c>
      <c r="F894" s="34">
        <f t="shared" si="55"/>
        <v>4.0311764319680421E-2</v>
      </c>
      <c r="G894" s="25">
        <f t="shared" si="54"/>
        <v>5.56973575575158E-2</v>
      </c>
      <c r="I894" s="31">
        <v>40228</v>
      </c>
      <c r="J894" s="20">
        <v>0.136215806007385</v>
      </c>
      <c r="K894" s="20">
        <v>0</v>
      </c>
      <c r="L894" s="20">
        <v>5.56973575575158E-2</v>
      </c>
      <c r="M894" s="20">
        <v>0.37384821183990202</v>
      </c>
      <c r="N894" s="20">
        <v>0.57045443060258205</v>
      </c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30"/>
    </row>
    <row r="895" spans="1:27" hidden="1" x14ac:dyDescent="0.25">
      <c r="A895">
        <v>859</v>
      </c>
      <c r="B895" s="15">
        <v>40235</v>
      </c>
      <c r="C895" s="25">
        <f t="shared" si="52"/>
        <v>0.13604576885700201</v>
      </c>
      <c r="D895" s="25">
        <f>VLOOKUP(B895,input_BB!$B$19:$L$10000,$D$35,0)</f>
        <v>1104.49</v>
      </c>
      <c r="E895" s="27">
        <f t="shared" si="53"/>
        <v>5.9391718018462249E-2</v>
      </c>
      <c r="F895" s="34">
        <f t="shared" si="55"/>
        <v>2.6945356156614197E-2</v>
      </c>
      <c r="G895" s="25">
        <f t="shared" si="54"/>
        <v>6.4688404543504899E-2</v>
      </c>
      <c r="I895" s="31">
        <v>40235</v>
      </c>
      <c r="J895" s="20">
        <v>0.13604576885700201</v>
      </c>
      <c r="K895" s="20">
        <v>0</v>
      </c>
      <c r="L895" s="20">
        <v>6.4688404543504899E-2</v>
      </c>
      <c r="M895" s="20">
        <v>0.37975163853586302</v>
      </c>
      <c r="N895" s="20">
        <v>0.55555995692063198</v>
      </c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30"/>
    </row>
    <row r="896" spans="1:27" hidden="1" x14ac:dyDescent="0.25">
      <c r="A896">
        <v>860</v>
      </c>
      <c r="B896" s="15">
        <v>40242</v>
      </c>
      <c r="C896" s="25">
        <f t="shared" si="52"/>
        <v>0.13598535954952201</v>
      </c>
      <c r="D896" s="25">
        <f>VLOOKUP(B896,input_BB!$B$19:$L$10000,$D$35,0)</f>
        <v>1138.7</v>
      </c>
      <c r="E896" s="27">
        <f t="shared" si="53"/>
        <v>5.9272347505640477E-2</v>
      </c>
      <c r="F896" s="34">
        <f t="shared" si="55"/>
        <v>2.6623511274195932E-2</v>
      </c>
      <c r="G896" s="25">
        <f t="shared" si="54"/>
        <v>6.4720593305607602E-2</v>
      </c>
      <c r="I896" s="31">
        <v>40242</v>
      </c>
      <c r="J896" s="20">
        <v>0.13598535954952201</v>
      </c>
      <c r="K896" s="20">
        <v>0</v>
      </c>
      <c r="L896" s="20">
        <v>6.4720593305607602E-2</v>
      </c>
      <c r="M896" s="20">
        <v>0.379969513561351</v>
      </c>
      <c r="N896" s="20">
        <v>0.55530989313304102</v>
      </c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30"/>
    </row>
    <row r="897" spans="1:27" hidden="1" x14ac:dyDescent="0.25">
      <c r="A897">
        <v>861</v>
      </c>
      <c r="B897" s="15">
        <v>40249</v>
      </c>
      <c r="C897" s="25">
        <f t="shared" si="52"/>
        <v>0.13592511415481601</v>
      </c>
      <c r="D897" s="25">
        <f>VLOOKUP(B897,input_BB!$B$19:$L$10000,$D$35,0)</f>
        <v>1149.99</v>
      </c>
      <c r="E897" s="27">
        <f t="shared" si="53"/>
        <v>5.9153300889130483E-2</v>
      </c>
      <c r="F897" s="34">
        <f t="shared" si="55"/>
        <v>4.1195483888491591E-2</v>
      </c>
      <c r="G897" s="25">
        <f t="shared" si="54"/>
        <v>6.4752723548373206E-2</v>
      </c>
      <c r="I897" s="31">
        <v>40249</v>
      </c>
      <c r="J897" s="20">
        <v>0.13592511415481601</v>
      </c>
      <c r="K897" s="20">
        <v>0</v>
      </c>
      <c r="L897" s="20">
        <v>6.4752723548373206E-2</v>
      </c>
      <c r="M897" s="20">
        <v>0.38018689040271603</v>
      </c>
      <c r="N897" s="20">
        <v>0.55506038604891095</v>
      </c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30"/>
    </row>
    <row r="898" spans="1:27" hidden="1" x14ac:dyDescent="0.25">
      <c r="A898">
        <v>862</v>
      </c>
      <c r="B898" s="15">
        <v>40256</v>
      </c>
      <c r="C898" s="25">
        <f t="shared" si="52"/>
        <v>0.13586515188217199</v>
      </c>
      <c r="D898" s="25">
        <f>VLOOKUP(B898,input_BB!$B$19:$L$10000,$D$35,0)</f>
        <v>1159.9000000000001</v>
      </c>
      <c r="E898" s="27">
        <f t="shared" si="53"/>
        <v>5.9034813729881973E-2</v>
      </c>
      <c r="F898" s="34">
        <f t="shared" si="55"/>
        <v>1.8617721963642753E-2</v>
      </c>
      <c r="G898" s="25">
        <f t="shared" si="54"/>
        <v>6.4784940145455702E-2</v>
      </c>
      <c r="I898" s="31">
        <v>40256</v>
      </c>
      <c r="J898" s="20">
        <v>0.13586515188217199</v>
      </c>
      <c r="K898" s="20">
        <v>0</v>
      </c>
      <c r="L898" s="20">
        <v>6.4784940145455702E-2</v>
      </c>
      <c r="M898" s="20">
        <v>0.38040379248067402</v>
      </c>
      <c r="N898" s="20">
        <v>0.55481126737386999</v>
      </c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30"/>
    </row>
    <row r="899" spans="1:27" hidden="1" x14ac:dyDescent="0.25">
      <c r="A899">
        <v>863</v>
      </c>
      <c r="B899" s="15">
        <v>40263</v>
      </c>
      <c r="C899" s="25">
        <f t="shared" si="52"/>
        <v>0.135805353522301</v>
      </c>
      <c r="D899" s="25">
        <f>VLOOKUP(B899,input_BB!$B$19:$L$10000,$D$35,0)</f>
        <v>1166.5899999999999</v>
      </c>
      <c r="E899" s="27">
        <f t="shared" si="53"/>
        <v>5.8916650466943311E-2</v>
      </c>
      <c r="F899" s="34">
        <f t="shared" si="55"/>
        <v>1.4434908129635771E-2</v>
      </c>
      <c r="G899" s="25">
        <f t="shared" si="54"/>
        <v>6.4815791986679999E-2</v>
      </c>
      <c r="I899" s="31">
        <v>40263</v>
      </c>
      <c r="J899" s="20">
        <v>0.135805353522301</v>
      </c>
      <c r="K899" s="20">
        <v>0</v>
      </c>
      <c r="L899" s="20">
        <v>6.4815791986679999E-2</v>
      </c>
      <c r="M899" s="20">
        <v>0.38062021558686299</v>
      </c>
      <c r="N899" s="20">
        <v>0.55456399242645704</v>
      </c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30"/>
    </row>
    <row r="900" spans="1:27" hidden="1" x14ac:dyDescent="0.25">
      <c r="A900">
        <v>864</v>
      </c>
      <c r="B900" s="15">
        <v>40270</v>
      </c>
      <c r="C900" s="25">
        <f t="shared" si="52"/>
        <v>0.13574579358100899</v>
      </c>
      <c r="D900" s="25">
        <f>VLOOKUP(B900,input_BB!$B$19:$L$10000,$D$35,0)</f>
        <v>1178.0999999999999</v>
      </c>
      <c r="E900" s="27">
        <f t="shared" si="53"/>
        <v>5.8798958325909992E-2</v>
      </c>
      <c r="F900" s="34">
        <f t="shared" si="55"/>
        <v>1.5691007845503702E-2</v>
      </c>
      <c r="G900" s="25">
        <f t="shared" si="54"/>
        <v>6.4847552441636896E-2</v>
      </c>
      <c r="I900" s="31">
        <v>40270</v>
      </c>
      <c r="J900" s="20">
        <v>0.13574579358100899</v>
      </c>
      <c r="K900" s="20">
        <v>0</v>
      </c>
      <c r="L900" s="20">
        <v>6.4847552441636896E-2</v>
      </c>
      <c r="M900" s="20">
        <v>0.38083644064394001</v>
      </c>
      <c r="N900" s="20">
        <v>0.55431600691442295</v>
      </c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30"/>
    </row>
    <row r="901" spans="1:27" hidden="1" x14ac:dyDescent="0.25">
      <c r="A901">
        <v>865</v>
      </c>
      <c r="B901" s="15">
        <v>40277</v>
      </c>
      <c r="C901" s="25">
        <f t="shared" si="52"/>
        <v>0.109016843140125</v>
      </c>
      <c r="D901" s="25">
        <f>VLOOKUP(B901,input_BB!$B$19:$L$10000,$D$35,0)</f>
        <v>1194.3699999999999</v>
      </c>
      <c r="E901" s="27">
        <f t="shared" si="53"/>
        <v>5.9817906672266895E-3</v>
      </c>
      <c r="F901" s="34">
        <f t="shared" si="55"/>
        <v>2.3812993425282203E-2</v>
      </c>
      <c r="G901" s="25">
        <f t="shared" si="54"/>
        <v>6.48794870751839E-2</v>
      </c>
      <c r="I901" s="31">
        <v>40277</v>
      </c>
      <c r="J901" s="20">
        <v>0.109016843140125</v>
      </c>
      <c r="K901" s="20">
        <v>0</v>
      </c>
      <c r="L901" s="20">
        <v>6.48794870751839E-2</v>
      </c>
      <c r="M901" s="20">
        <v>0.38105136996985201</v>
      </c>
      <c r="N901" s="20">
        <v>0.55406914295496401</v>
      </c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30"/>
    </row>
    <row r="902" spans="1:27" hidden="1" x14ac:dyDescent="0.25">
      <c r="A902">
        <v>866</v>
      </c>
      <c r="B902" s="15">
        <v>40284</v>
      </c>
      <c r="C902" s="25">
        <f t="shared" si="52"/>
        <v>0.109015077352524</v>
      </c>
      <c r="D902" s="25">
        <f>VLOOKUP(B902,input_BB!$B$19:$L$10000,$D$35,0)</f>
        <v>1192.1300000000001</v>
      </c>
      <c r="E902" s="27">
        <f t="shared" si="53"/>
        <v>5.9783014206145615E-3</v>
      </c>
      <c r="F902" s="34">
        <f t="shared" si="55"/>
        <v>1.1909006026653346E-2</v>
      </c>
      <c r="G902" s="25">
        <f t="shared" si="54"/>
        <v>6.4911719349283803E-2</v>
      </c>
      <c r="I902" s="31">
        <v>40284</v>
      </c>
      <c r="J902" s="20">
        <v>0.109015077352524</v>
      </c>
      <c r="K902" s="20">
        <v>0</v>
      </c>
      <c r="L902" s="20">
        <v>6.4911719349283803E-2</v>
      </c>
      <c r="M902" s="20">
        <v>0.38126545484926799</v>
      </c>
      <c r="N902" s="20">
        <v>0.55382282580144804</v>
      </c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30"/>
    </row>
    <row r="903" spans="1:27" hidden="1" x14ac:dyDescent="0.25">
      <c r="A903">
        <v>867</v>
      </c>
      <c r="B903" s="15">
        <v>40291</v>
      </c>
      <c r="C903" s="25">
        <f t="shared" si="52"/>
        <v>0.28552153706550598</v>
      </c>
      <c r="D903" s="25">
        <f>VLOOKUP(B903,input_BB!$B$19:$L$10000,$D$35,0)</f>
        <v>1217.28</v>
      </c>
      <c r="E903" s="27">
        <f t="shared" si="53"/>
        <v>0.35476009500879846</v>
      </c>
      <c r="F903" s="34">
        <f t="shared" si="55"/>
        <v>1.9181660624429719E-2</v>
      </c>
      <c r="G903" s="25">
        <f t="shared" si="54"/>
        <v>6.4942426320441907E-2</v>
      </c>
      <c r="I903" s="31">
        <v>40291</v>
      </c>
      <c r="J903" s="20">
        <v>0.28552153706550598</v>
      </c>
      <c r="K903" s="20">
        <v>1</v>
      </c>
      <c r="L903" s="20">
        <v>6.4942426320441907E-2</v>
      </c>
      <c r="M903" s="20">
        <v>0.38147968331766602</v>
      </c>
      <c r="N903" s="20">
        <v>0.55357789036189298</v>
      </c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30"/>
    </row>
    <row r="904" spans="1:27" hidden="1" x14ac:dyDescent="0.25">
      <c r="A904">
        <v>868</v>
      </c>
      <c r="B904" s="15">
        <v>40298</v>
      </c>
      <c r="C904" s="25">
        <f t="shared" si="52"/>
        <v>0.13550958037376401</v>
      </c>
      <c r="D904" s="25">
        <f>VLOOKUP(B904,input_BB!$B$19:$L$10000,$D$35,0)</f>
        <v>1186.69</v>
      </c>
      <c r="E904" s="27">
        <f t="shared" si="53"/>
        <v>5.8332194297975308E-2</v>
      </c>
      <c r="F904" s="34">
        <f t="shared" si="55"/>
        <v>-4.563260718210338E-3</v>
      </c>
      <c r="G904" s="25">
        <f t="shared" si="54"/>
        <v>6.4974157037750696E-2</v>
      </c>
      <c r="I904" s="31">
        <v>40298</v>
      </c>
      <c r="J904" s="20">
        <v>0.13550958037376401</v>
      </c>
      <c r="K904" s="20">
        <v>0</v>
      </c>
      <c r="L904" s="20">
        <v>6.4974157037750696E-2</v>
      </c>
      <c r="M904" s="20">
        <v>0.38169403355931297</v>
      </c>
      <c r="N904" s="20">
        <v>0.55333180940293702</v>
      </c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30"/>
    </row>
    <row r="905" spans="1:27" hidden="1" x14ac:dyDescent="0.25">
      <c r="A905">
        <v>869</v>
      </c>
      <c r="B905" s="15">
        <v>40305</v>
      </c>
      <c r="C905" s="25">
        <f t="shared" si="52"/>
        <v>0.15017941594123799</v>
      </c>
      <c r="D905" s="25">
        <f>VLOOKUP(B905,input_BB!$B$19:$L$10000,$D$35,0)</f>
        <v>1110.8800000000001</v>
      </c>
      <c r="E905" s="27">
        <f t="shared" si="53"/>
        <v>8.7320207366660657E-2</v>
      </c>
      <c r="F905" s="34">
        <f t="shared" si="55"/>
        <v>-8.7407991587802214E-2</v>
      </c>
      <c r="G905" s="25">
        <f t="shared" si="54"/>
        <v>6.5149001405072099E-2</v>
      </c>
      <c r="I905" s="31">
        <v>40305</v>
      </c>
      <c r="J905" s="20">
        <v>0.15017941594123799</v>
      </c>
      <c r="K905" s="20">
        <v>0</v>
      </c>
      <c r="L905" s="20">
        <v>6.5149001405072099E-2</v>
      </c>
      <c r="M905" s="20">
        <v>0.381097392297221</v>
      </c>
      <c r="N905" s="20">
        <v>0.55375360629770698</v>
      </c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30"/>
    </row>
    <row r="906" spans="1:27" hidden="1" x14ac:dyDescent="0.25">
      <c r="A906">
        <v>870</v>
      </c>
      <c r="B906" s="15">
        <v>40312</v>
      </c>
      <c r="C906" s="25">
        <f t="shared" si="52"/>
        <v>0.134841874241829</v>
      </c>
      <c r="D906" s="25">
        <f>VLOOKUP(B906,input_BB!$B$19:$L$10000,$D$35,0)</f>
        <v>1135.68</v>
      </c>
      <c r="E906" s="27">
        <f t="shared" si="53"/>
        <v>5.7012787956333112E-2</v>
      </c>
      <c r="F906" s="34">
        <f t="shared" si="55"/>
        <v>-4.2985109843345803E-2</v>
      </c>
      <c r="G906" s="25">
        <f t="shared" si="54"/>
        <v>6.5148329319277998E-2</v>
      </c>
      <c r="I906" s="31">
        <v>40312</v>
      </c>
      <c r="J906" s="20">
        <v>0.134841874241829</v>
      </c>
      <c r="K906" s="20">
        <v>0</v>
      </c>
      <c r="L906" s="20">
        <v>6.5148329319277998E-2</v>
      </c>
      <c r="M906" s="20">
        <v>0.38117202985925303</v>
      </c>
      <c r="N906" s="20">
        <v>0.55367964082146903</v>
      </c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30"/>
    </row>
    <row r="907" spans="1:27" hidden="1" x14ac:dyDescent="0.25">
      <c r="A907">
        <v>871</v>
      </c>
      <c r="B907" s="15">
        <v>40319</v>
      </c>
      <c r="C907" s="25">
        <f t="shared" si="52"/>
        <v>0.13497957587242099</v>
      </c>
      <c r="D907" s="25">
        <f>VLOOKUP(B907,input_BB!$B$19:$L$10000,$D$35,0)</f>
        <v>1087.69</v>
      </c>
      <c r="E907" s="27">
        <f t="shared" si="53"/>
        <v>5.7284890301912923E-2</v>
      </c>
      <c r="F907" s="34">
        <f t="shared" si="55"/>
        <v>-2.0875342071150826E-2</v>
      </c>
      <c r="G907" s="25">
        <f t="shared" si="54"/>
        <v>6.6252268512398904E-2</v>
      </c>
      <c r="I907" s="31">
        <v>40319</v>
      </c>
      <c r="J907" s="20">
        <v>0.13497957587242099</v>
      </c>
      <c r="K907" s="20">
        <v>0</v>
      </c>
      <c r="L907" s="20">
        <v>6.6252268512398904E-2</v>
      </c>
      <c r="M907" s="20">
        <v>0.38019660031192498</v>
      </c>
      <c r="N907" s="20">
        <v>0.553551131175676</v>
      </c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30"/>
    </row>
    <row r="908" spans="1:27" hidden="1" x14ac:dyDescent="0.25">
      <c r="A908">
        <v>872</v>
      </c>
      <c r="B908" s="15">
        <v>40326</v>
      </c>
      <c r="C908" s="25">
        <f t="shared" si="52"/>
        <v>0.13492549955844901</v>
      </c>
      <c r="D908" s="25">
        <f>VLOOKUP(B908,input_BB!$B$19:$L$10000,$D$35,0)</f>
        <v>1089.4100000000001</v>
      </c>
      <c r="E908" s="27">
        <f t="shared" si="53"/>
        <v>5.7178033964708871E-2</v>
      </c>
      <c r="F908" s="34">
        <f t="shared" si="55"/>
        <v>-4.074211045364895E-2</v>
      </c>
      <c r="G908" s="25">
        <f t="shared" si="54"/>
        <v>6.6281657990361495E-2</v>
      </c>
      <c r="I908" s="31">
        <v>40326</v>
      </c>
      <c r="J908" s="20">
        <v>0.13492549955844901</v>
      </c>
      <c r="K908" s="20">
        <v>0</v>
      </c>
      <c r="L908" s="20">
        <v>6.6281657990361495E-2</v>
      </c>
      <c r="M908" s="20">
        <v>0.38040408470589399</v>
      </c>
      <c r="N908" s="20">
        <v>0.55331425730374495</v>
      </c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30"/>
    </row>
    <row r="909" spans="1:27" hidden="1" x14ac:dyDescent="0.25">
      <c r="A909">
        <v>873</v>
      </c>
      <c r="B909" s="15">
        <v>40333</v>
      </c>
      <c r="C909" s="25">
        <f t="shared" si="52"/>
        <v>0.13504362106323201</v>
      </c>
      <c r="D909" s="25">
        <f>VLOOKUP(B909,input_BB!$B$19:$L$10000,$D$35,0)</f>
        <v>1064.8800000000001</v>
      </c>
      <c r="E909" s="27">
        <f t="shared" si="53"/>
        <v>5.7411445423793943E-2</v>
      </c>
      <c r="F909" s="34">
        <f t="shared" si="55"/>
        <v>-2.0971048736312725E-2</v>
      </c>
      <c r="G909" s="25">
        <f t="shared" si="54"/>
        <v>6.2721172801594699E-2</v>
      </c>
      <c r="I909" s="31">
        <v>40333</v>
      </c>
      <c r="J909" s="20">
        <v>0.13504362106323201</v>
      </c>
      <c r="K909" s="20">
        <v>0</v>
      </c>
      <c r="L909" s="20">
        <v>6.2721172801594699E-2</v>
      </c>
      <c r="M909" s="20">
        <v>0.37764025941767099</v>
      </c>
      <c r="N909" s="20">
        <v>0.55963856778073395</v>
      </c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30"/>
    </row>
    <row r="910" spans="1:27" hidden="1" x14ac:dyDescent="0.25">
      <c r="A910">
        <v>874</v>
      </c>
      <c r="B910" s="15">
        <v>40340</v>
      </c>
      <c r="C910" s="25">
        <f t="shared" si="52"/>
        <v>0.134989738464355</v>
      </c>
      <c r="D910" s="25">
        <f>VLOOKUP(B910,input_BB!$B$19:$L$10000,$D$35,0)</f>
        <v>1091.5999999999999</v>
      </c>
      <c r="E910" s="27">
        <f t="shared" si="53"/>
        <v>5.7304971873137073E-2</v>
      </c>
      <c r="F910" s="34">
        <f t="shared" si="55"/>
        <v>2.0102624356301835E-3</v>
      </c>
      <c r="G910" s="25">
        <f t="shared" si="54"/>
        <v>6.2748177374180994E-2</v>
      </c>
      <c r="I910" s="31">
        <v>40340</v>
      </c>
      <c r="J910" s="20">
        <v>0.134989738464355</v>
      </c>
      <c r="K910" s="20">
        <v>0</v>
      </c>
      <c r="L910" s="20">
        <v>6.2748177374180994E-2</v>
      </c>
      <c r="M910" s="20">
        <v>0.37784818084828398</v>
      </c>
      <c r="N910" s="20">
        <v>0.55940364177753499</v>
      </c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30"/>
    </row>
    <row r="911" spans="1:27" hidden="1" x14ac:dyDescent="0.25">
      <c r="A911">
        <v>875</v>
      </c>
      <c r="B911" s="15">
        <v>40347</v>
      </c>
      <c r="C911" s="25">
        <f t="shared" si="52"/>
        <v>0.15260767936706501</v>
      </c>
      <c r="D911" s="25">
        <f>VLOOKUP(B911,input_BB!$B$19:$L$10000,$D$35,0)</f>
        <v>1117.51</v>
      </c>
      <c r="E911" s="27">
        <f t="shared" si="53"/>
        <v>9.2118525084560296E-2</v>
      </c>
      <c r="F911" s="34">
        <f t="shared" si="55"/>
        <v>4.9423409210427316E-2</v>
      </c>
      <c r="G911" s="25">
        <f t="shared" si="54"/>
        <v>6.2774965711488495E-2</v>
      </c>
      <c r="I911" s="31">
        <v>40347</v>
      </c>
      <c r="J911" s="20">
        <v>0.15260767936706501</v>
      </c>
      <c r="K911" s="20">
        <v>1</v>
      </c>
      <c r="L911" s="20">
        <v>6.2774965711488495E-2</v>
      </c>
      <c r="M911" s="20">
        <v>0.37805618620334802</v>
      </c>
      <c r="N911" s="20">
        <v>0.55916884808516398</v>
      </c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30"/>
    </row>
    <row r="912" spans="1:27" hidden="1" x14ac:dyDescent="0.25">
      <c r="A912">
        <v>876</v>
      </c>
      <c r="B912" s="15">
        <v>40354</v>
      </c>
      <c r="C912" s="25">
        <f t="shared" si="52"/>
        <v>0.13488255441188801</v>
      </c>
      <c r="D912" s="25">
        <f>VLOOKUP(B912,input_BB!$B$19:$L$10000,$D$35,0)</f>
        <v>1076.77</v>
      </c>
      <c r="E912" s="27">
        <f t="shared" si="53"/>
        <v>5.7093173131469055E-2</v>
      </c>
      <c r="F912" s="34">
        <f t="shared" si="55"/>
        <v>-1.3585562477097746E-2</v>
      </c>
      <c r="G912" s="25">
        <f t="shared" si="54"/>
        <v>6.2801692491396E-2</v>
      </c>
      <c r="I912" s="31">
        <v>40354</v>
      </c>
      <c r="J912" s="20">
        <v>0.13488255441188801</v>
      </c>
      <c r="K912" s="20">
        <v>0</v>
      </c>
      <c r="L912" s="20">
        <v>6.2801692491396E-2</v>
      </c>
      <c r="M912" s="20">
        <v>0.37826305421336998</v>
      </c>
      <c r="N912" s="20">
        <v>0.55893525329523397</v>
      </c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30"/>
    </row>
    <row r="913" spans="1:27" hidden="1" x14ac:dyDescent="0.25">
      <c r="A913">
        <v>877</v>
      </c>
      <c r="B913" s="15">
        <v>40361</v>
      </c>
      <c r="C913" s="25">
        <f t="shared" si="52"/>
        <v>0.135938480496407</v>
      </c>
      <c r="D913" s="25">
        <f>VLOOKUP(B913,input_BB!$B$19:$L$10000,$D$35,0)</f>
        <v>1022.58</v>
      </c>
      <c r="E913" s="27">
        <f t="shared" si="53"/>
        <v>5.9179713160961211E-2</v>
      </c>
      <c r="F913" s="34">
        <f t="shared" si="55"/>
        <v>-8.4947785702141343E-2</v>
      </c>
      <c r="G913" s="25">
        <f t="shared" si="54"/>
        <v>6.2112998043654402E-2</v>
      </c>
      <c r="I913" s="31">
        <v>40361</v>
      </c>
      <c r="J913" s="20">
        <v>0.135938480496407</v>
      </c>
      <c r="K913" s="20">
        <v>0</v>
      </c>
      <c r="L913" s="20">
        <v>6.2112998043654402E-2</v>
      </c>
      <c r="M913" s="20">
        <v>0.37301644844102699</v>
      </c>
      <c r="N913" s="20">
        <v>0.56487055351531901</v>
      </c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30"/>
    </row>
    <row r="914" spans="1:27" hidden="1" x14ac:dyDescent="0.25">
      <c r="A914">
        <v>878</v>
      </c>
      <c r="B914" s="15">
        <v>40368</v>
      </c>
      <c r="C914" s="25">
        <f t="shared" si="52"/>
        <v>0.13588346540927901</v>
      </c>
      <c r="D914" s="25">
        <f>VLOOKUP(B914,input_BB!$B$19:$L$10000,$D$35,0)</f>
        <v>1077.96</v>
      </c>
      <c r="E914" s="27">
        <f t="shared" si="53"/>
        <v>5.9071001781252429E-2</v>
      </c>
      <c r="F914" s="34">
        <f t="shared" si="55"/>
        <v>1.1051570901865482E-3</v>
      </c>
      <c r="G914" s="25">
        <f t="shared" si="54"/>
        <v>6.2140404393237099E-2</v>
      </c>
      <c r="I914" s="31">
        <v>40368</v>
      </c>
      <c r="J914" s="20">
        <v>0.13588346540927901</v>
      </c>
      <c r="K914" s="20">
        <v>0</v>
      </c>
      <c r="L914" s="20">
        <v>6.2140404393237099E-2</v>
      </c>
      <c r="M914" s="20">
        <v>0.37323041297927201</v>
      </c>
      <c r="N914" s="20">
        <v>0.56462918262749096</v>
      </c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30"/>
    </row>
    <row r="915" spans="1:27" hidden="1" x14ac:dyDescent="0.25">
      <c r="A915">
        <v>879</v>
      </c>
      <c r="B915" s="15">
        <v>40375</v>
      </c>
      <c r="C915" s="25">
        <f t="shared" si="52"/>
        <v>0.13574369251728099</v>
      </c>
      <c r="D915" s="25">
        <f>VLOOKUP(B915,input_BB!$B$19:$L$10000,$D$35,0)</f>
        <v>1064.8800000000001</v>
      </c>
      <c r="E915" s="27">
        <f t="shared" si="53"/>
        <v>5.8794806564117896E-2</v>
      </c>
      <c r="F915" s="34">
        <f t="shared" si="55"/>
        <v>4.1365956697764439E-2</v>
      </c>
      <c r="G915" s="25">
        <f t="shared" si="54"/>
        <v>6.0582017552067401E-2</v>
      </c>
      <c r="I915" s="31">
        <v>40375</v>
      </c>
      <c r="J915" s="20">
        <v>0.13574369251728099</v>
      </c>
      <c r="K915" s="20">
        <v>0</v>
      </c>
      <c r="L915" s="20">
        <v>6.0582017552067401E-2</v>
      </c>
      <c r="M915" s="20">
        <v>0.35319912977322598</v>
      </c>
      <c r="N915" s="20">
        <v>0.58621885267470597</v>
      </c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30"/>
    </row>
    <row r="916" spans="1:27" hidden="1" x14ac:dyDescent="0.25">
      <c r="A916">
        <v>880</v>
      </c>
      <c r="B916" s="15">
        <v>40382</v>
      </c>
      <c r="C916" s="25">
        <f t="shared" si="52"/>
        <v>0.13569040596485099</v>
      </c>
      <c r="D916" s="25">
        <f>VLOOKUP(B916,input_BB!$B$19:$L$10000,$D$35,0)</f>
        <v>1102.6600000000001</v>
      </c>
      <c r="E916" s="27">
        <f t="shared" si="53"/>
        <v>5.8689510818223441E-2</v>
      </c>
      <c r="F916" s="34">
        <f t="shared" si="55"/>
        <v>2.2913651712493932E-2</v>
      </c>
      <c r="G916" s="25">
        <f t="shared" si="54"/>
        <v>6.0601768388176498E-2</v>
      </c>
      <c r="I916" s="31">
        <v>40382</v>
      </c>
      <c r="J916" s="20">
        <v>0.13569040596485099</v>
      </c>
      <c r="K916" s="20">
        <v>0</v>
      </c>
      <c r="L916" s="20">
        <v>6.0601768388176498E-2</v>
      </c>
      <c r="M916" s="20">
        <v>0.35340034921097202</v>
      </c>
      <c r="N916" s="20">
        <v>0.58599788240085104</v>
      </c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30"/>
    </row>
    <row r="917" spans="1:27" hidden="1" x14ac:dyDescent="0.25">
      <c r="A917">
        <v>881</v>
      </c>
      <c r="B917" s="15">
        <v>40389</v>
      </c>
      <c r="C917" s="25">
        <f t="shared" si="52"/>
        <v>0.13563726842403401</v>
      </c>
      <c r="D917" s="25">
        <f>VLOOKUP(B917,input_BB!$B$19:$L$10000,$D$35,0)</f>
        <v>1101.5999999999999</v>
      </c>
      <c r="E917" s="27">
        <f t="shared" si="53"/>
        <v>5.8584509523522107E-2</v>
      </c>
      <c r="F917" s="34">
        <f t="shared" si="55"/>
        <v>3.4482758620689502E-2</v>
      </c>
      <c r="G917" s="25">
        <f t="shared" si="54"/>
        <v>6.06204167284577E-2</v>
      </c>
      <c r="I917" s="31">
        <v>40389</v>
      </c>
      <c r="J917" s="20">
        <v>0.13563726842403401</v>
      </c>
      <c r="K917" s="20">
        <v>0</v>
      </c>
      <c r="L917" s="20">
        <v>6.06204167284577E-2</v>
      </c>
      <c r="M917" s="20">
        <v>0.35360042128330199</v>
      </c>
      <c r="N917" s="20">
        <v>0.58577916198823998</v>
      </c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30"/>
    </row>
    <row r="918" spans="1:27" hidden="1" x14ac:dyDescent="0.25">
      <c r="A918">
        <v>882</v>
      </c>
      <c r="B918" s="15">
        <v>40396</v>
      </c>
      <c r="C918" s="25">
        <f t="shared" si="52"/>
        <v>0.13558432459831199</v>
      </c>
      <c r="D918" s="25">
        <f>VLOOKUP(B918,input_BB!$B$19:$L$10000,$D$35,0)</f>
        <v>1121.6400000000001</v>
      </c>
      <c r="E918" s="27">
        <f t="shared" si="53"/>
        <v>5.8479891015367935E-2</v>
      </c>
      <c r="F918" s="34">
        <f t="shared" si="55"/>
        <v>1.7212921480782795E-2</v>
      </c>
      <c r="G918" s="25">
        <f t="shared" si="54"/>
        <v>6.0638977156827902E-2</v>
      </c>
      <c r="I918" s="31">
        <v>40396</v>
      </c>
      <c r="J918" s="20">
        <v>0.13558432459831199</v>
      </c>
      <c r="K918" s="20">
        <v>0</v>
      </c>
      <c r="L918" s="20">
        <v>6.0638977156827902E-2</v>
      </c>
      <c r="M918" s="20">
        <v>0.35379988345082702</v>
      </c>
      <c r="N918" s="20">
        <v>0.585561139392345</v>
      </c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30"/>
    </row>
    <row r="919" spans="1:27" hidden="1" x14ac:dyDescent="0.25">
      <c r="A919">
        <v>883</v>
      </c>
      <c r="B919" s="15">
        <v>40403</v>
      </c>
      <c r="C919" s="25">
        <f t="shared" si="52"/>
        <v>0.13553154468536399</v>
      </c>
      <c r="D919" s="25">
        <f>VLOOKUP(B919,input_BB!$B$19:$L$10000,$D$35,0)</f>
        <v>1079.25</v>
      </c>
      <c r="E919" s="27">
        <f t="shared" si="53"/>
        <v>5.8375596403525597E-2</v>
      </c>
      <c r="F919" s="34">
        <f t="shared" si="55"/>
        <v>-2.0288671023965033E-2</v>
      </c>
      <c r="G919" s="25">
        <f t="shared" si="54"/>
        <v>6.0657548284639998E-2</v>
      </c>
      <c r="I919" s="31">
        <v>40403</v>
      </c>
      <c r="J919" s="20">
        <v>0.13553154468536399</v>
      </c>
      <c r="K919" s="20">
        <v>0</v>
      </c>
      <c r="L919" s="20">
        <v>6.0657548284639998E-2</v>
      </c>
      <c r="M919" s="20">
        <v>0.353999628138989</v>
      </c>
      <c r="N919" s="20">
        <v>0.58534282357637102</v>
      </c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30"/>
    </row>
    <row r="920" spans="1:27" hidden="1" x14ac:dyDescent="0.25">
      <c r="A920">
        <v>884</v>
      </c>
      <c r="B920" s="15">
        <v>40410</v>
      </c>
      <c r="C920" s="25">
        <f t="shared" si="52"/>
        <v>0.13547891378402699</v>
      </c>
      <c r="D920" s="25">
        <f>VLOOKUP(B920,input_BB!$B$19:$L$10000,$D$35,0)</f>
        <v>1071.69</v>
      </c>
      <c r="E920" s="27">
        <f t="shared" si="53"/>
        <v>5.827159624287237E-2</v>
      </c>
      <c r="F920" s="34">
        <f t="shared" si="55"/>
        <v>-4.4533005242323731E-2</v>
      </c>
      <c r="G920" s="25">
        <f t="shared" si="54"/>
        <v>6.0675849437017502E-2</v>
      </c>
      <c r="I920" s="31">
        <v>40410</v>
      </c>
      <c r="J920" s="20">
        <v>0.13547891378402699</v>
      </c>
      <c r="K920" s="20">
        <v>0</v>
      </c>
      <c r="L920" s="20">
        <v>6.0675849437017502E-2</v>
      </c>
      <c r="M920" s="20">
        <v>0.35419841223818799</v>
      </c>
      <c r="N920" s="20">
        <v>0.58512573832479498</v>
      </c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30"/>
    </row>
    <row r="921" spans="1:27" hidden="1" x14ac:dyDescent="0.25">
      <c r="A921">
        <v>885</v>
      </c>
      <c r="B921" s="15">
        <v>40417</v>
      </c>
      <c r="C921" s="25">
        <f t="shared" si="52"/>
        <v>0.13542644679546401</v>
      </c>
      <c r="D921" s="25">
        <f>VLOOKUP(B921,input_BB!$B$19:$L$10000,$D$35,0)</f>
        <v>1064.5899999999999</v>
      </c>
      <c r="E921" s="27">
        <f t="shared" si="53"/>
        <v>5.816791997853097E-2</v>
      </c>
      <c r="F921" s="34">
        <f t="shared" si="55"/>
        <v>-1.3583507065091593E-2</v>
      </c>
      <c r="G921" s="25">
        <f t="shared" si="54"/>
        <v>6.0694451463658997E-2</v>
      </c>
      <c r="I921" s="31">
        <v>40417</v>
      </c>
      <c r="J921" s="20">
        <v>0.13542644679546401</v>
      </c>
      <c r="K921" s="20">
        <v>0</v>
      </c>
      <c r="L921" s="20">
        <v>6.0694451463658997E-2</v>
      </c>
      <c r="M921" s="20">
        <v>0.35439680922938399</v>
      </c>
      <c r="N921" s="20">
        <v>0.58490873930695697</v>
      </c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30"/>
    </row>
    <row r="922" spans="1:27" hidden="1" x14ac:dyDescent="0.25">
      <c r="A922">
        <v>886</v>
      </c>
      <c r="B922" s="15">
        <v>40424</v>
      </c>
      <c r="C922" s="25">
        <f t="shared" si="52"/>
        <v>0.13537415862083399</v>
      </c>
      <c r="D922" s="25">
        <f>VLOOKUP(B922,input_BB!$B$19:$L$10000,$D$35,0)</f>
        <v>1104.51</v>
      </c>
      <c r="E922" s="27">
        <f t="shared" si="53"/>
        <v>5.8064597055616056E-2</v>
      </c>
      <c r="F922" s="34">
        <f t="shared" si="55"/>
        <v>3.0624527615261909E-2</v>
      </c>
      <c r="G922" s="25">
        <f t="shared" si="54"/>
        <v>6.07128357183132E-2</v>
      </c>
      <c r="I922" s="31">
        <v>40424</v>
      </c>
      <c r="J922" s="20">
        <v>0.13537415862083399</v>
      </c>
      <c r="K922" s="20">
        <v>0</v>
      </c>
      <c r="L922" s="20">
        <v>6.07128357183132E-2</v>
      </c>
      <c r="M922" s="20">
        <v>0.35459543818100198</v>
      </c>
      <c r="N922" s="20">
        <v>0.58469172610068498</v>
      </c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30"/>
    </row>
    <row r="923" spans="1:27" hidden="1" x14ac:dyDescent="0.25">
      <c r="A923">
        <v>887</v>
      </c>
      <c r="B923" s="15">
        <v>40431</v>
      </c>
      <c r="C923" s="25">
        <f t="shared" si="52"/>
        <v>0.13532204926013899</v>
      </c>
      <c r="D923" s="25">
        <f>VLOOKUP(B923,input_BB!$B$19:$L$10000,$D$35,0)</f>
        <v>1109.55</v>
      </c>
      <c r="E923" s="27">
        <f t="shared" si="53"/>
        <v>5.796162747413168E-2</v>
      </c>
      <c r="F923" s="34">
        <f t="shared" si="55"/>
        <v>4.2232220854977021E-2</v>
      </c>
      <c r="G923" s="25">
        <f t="shared" si="54"/>
        <v>6.0731358919400603E-2</v>
      </c>
      <c r="I923" s="31">
        <v>40431</v>
      </c>
      <c r="J923" s="20">
        <v>0.13532204926013899</v>
      </c>
      <c r="K923" s="20">
        <v>0</v>
      </c>
      <c r="L923" s="20">
        <v>6.0731358919400603E-2</v>
      </c>
      <c r="M923" s="20">
        <v>0.35479178376909998</v>
      </c>
      <c r="N923" s="20">
        <v>0.58447685731149901</v>
      </c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30"/>
    </row>
    <row r="924" spans="1:27" hidden="1" x14ac:dyDescent="0.25">
      <c r="A924">
        <v>888</v>
      </c>
      <c r="B924" s="15">
        <v>40438</v>
      </c>
      <c r="C924" s="25">
        <f t="shared" si="52"/>
        <v>0.13527007400989499</v>
      </c>
      <c r="D924" s="25">
        <f>VLOOKUP(B924,input_BB!$B$19:$L$10000,$D$35,0)</f>
        <v>1125.5899999999999</v>
      </c>
      <c r="E924" s="27">
        <f t="shared" si="53"/>
        <v>5.7858922898719675E-2</v>
      </c>
      <c r="F924" s="34">
        <f t="shared" si="55"/>
        <v>1.9085386279888761E-2</v>
      </c>
      <c r="G924" s="25">
        <f t="shared" si="54"/>
        <v>6.0749660523971301E-2</v>
      </c>
      <c r="I924" s="31">
        <v>40438</v>
      </c>
      <c r="J924" s="20">
        <v>0.13527007400989499</v>
      </c>
      <c r="K924" s="20">
        <v>0</v>
      </c>
      <c r="L924" s="20">
        <v>6.0749660523971301E-2</v>
      </c>
      <c r="M924" s="20">
        <v>0.354989020628666</v>
      </c>
      <c r="N924" s="20">
        <v>0.58426131884736299</v>
      </c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30"/>
    </row>
    <row r="925" spans="1:27" hidden="1" x14ac:dyDescent="0.25">
      <c r="A925">
        <v>889</v>
      </c>
      <c r="B925" s="15">
        <v>40445</v>
      </c>
      <c r="C925" s="25">
        <f t="shared" si="52"/>
        <v>0.13521826267242401</v>
      </c>
      <c r="D925" s="25">
        <f>VLOOKUP(B925,input_BB!$B$19:$L$10000,$D$35,0)</f>
        <v>1148.67</v>
      </c>
      <c r="E925" s="27">
        <f t="shared" si="53"/>
        <v>5.7756542219617527E-2</v>
      </c>
      <c r="F925" s="34">
        <f t="shared" si="55"/>
        <v>3.5257536839259362E-2</v>
      </c>
      <c r="G925" s="25">
        <f t="shared" si="54"/>
        <v>6.07670760236367E-2</v>
      </c>
      <c r="I925" s="31">
        <v>40445</v>
      </c>
      <c r="J925" s="20">
        <v>0.13521826267242401</v>
      </c>
      <c r="K925" s="20">
        <v>0</v>
      </c>
      <c r="L925" s="20">
        <v>6.07670760236367E-2</v>
      </c>
      <c r="M925" s="20">
        <v>0.35518666829641399</v>
      </c>
      <c r="N925" s="20">
        <v>0.58404625567995005</v>
      </c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30"/>
    </row>
    <row r="926" spans="1:27" hidden="1" x14ac:dyDescent="0.25">
      <c r="A926">
        <v>890</v>
      </c>
      <c r="B926" s="15">
        <v>40452</v>
      </c>
      <c r="C926" s="25">
        <f t="shared" si="52"/>
        <v>0.135166630148888</v>
      </c>
      <c r="D926" s="25">
        <f>VLOOKUP(B926,input_BB!$B$19:$L$10000,$D$35,0)</f>
        <v>1146.24</v>
      </c>
      <c r="E926" s="27">
        <f t="shared" si="53"/>
        <v>5.7654514881945812E-2</v>
      </c>
      <c r="F926" s="34">
        <f t="shared" si="55"/>
        <v>1.8345934132321773E-2</v>
      </c>
      <c r="G926" s="25">
        <f t="shared" si="54"/>
        <v>6.0785499389815603E-2</v>
      </c>
      <c r="I926" s="31">
        <v>40452</v>
      </c>
      <c r="J926" s="20">
        <v>0.135166630148888</v>
      </c>
      <c r="K926" s="20">
        <v>0</v>
      </c>
      <c r="L926" s="20">
        <v>6.0785499389815603E-2</v>
      </c>
      <c r="M926" s="20">
        <v>0.35538181638719601</v>
      </c>
      <c r="N926" s="20">
        <v>0.58383268422298795</v>
      </c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30"/>
    </row>
    <row r="927" spans="1:27" hidden="1" x14ac:dyDescent="0.25">
      <c r="A927">
        <v>891</v>
      </c>
      <c r="B927" s="15">
        <v>40459</v>
      </c>
      <c r="C927" s="25">
        <f t="shared" si="52"/>
        <v>0.135115131735802</v>
      </c>
      <c r="D927" s="25">
        <f>VLOOKUP(B927,input_BB!$B$19:$L$10000,$D$35,0)</f>
        <v>1165.1500000000001</v>
      </c>
      <c r="E927" s="27">
        <f t="shared" si="53"/>
        <v>5.7552752550344546E-2</v>
      </c>
      <c r="F927" s="34">
        <f t="shared" si="55"/>
        <v>1.4347027431725445E-2</v>
      </c>
      <c r="G927" s="25">
        <f t="shared" si="54"/>
        <v>6.0804068182027299E-2</v>
      </c>
      <c r="I927" s="31">
        <v>40459</v>
      </c>
      <c r="J927" s="20">
        <v>0.135115131735802</v>
      </c>
      <c r="K927" s="20">
        <v>0</v>
      </c>
      <c r="L927" s="20">
        <v>6.0804068182027299E-2</v>
      </c>
      <c r="M927" s="20">
        <v>0.35557723092506499</v>
      </c>
      <c r="N927" s="20">
        <v>0.58361870089290802</v>
      </c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30"/>
    </row>
    <row r="928" spans="1:27" hidden="1" x14ac:dyDescent="0.25">
      <c r="A928">
        <v>892</v>
      </c>
      <c r="B928" s="15">
        <v>40466</v>
      </c>
      <c r="C928" s="25">
        <f t="shared" si="52"/>
        <v>0.135063827037811</v>
      </c>
      <c r="D928" s="25">
        <f>VLOOKUP(B928,input_BB!$B$19:$L$10000,$D$35,0)</f>
        <v>1176.19</v>
      </c>
      <c r="E928" s="27">
        <f t="shared" si="53"/>
        <v>5.7451373005290504E-2</v>
      </c>
      <c r="F928" s="34">
        <f t="shared" si="55"/>
        <v>2.6128908431044096E-2</v>
      </c>
      <c r="G928" s="25">
        <f t="shared" si="54"/>
        <v>6.0821399711065503E-2</v>
      </c>
      <c r="I928" s="31">
        <v>40466</v>
      </c>
      <c r="J928" s="20">
        <v>0.135063827037811</v>
      </c>
      <c r="K928" s="20">
        <v>0</v>
      </c>
      <c r="L928" s="20">
        <v>6.0821399711065503E-2</v>
      </c>
      <c r="M928" s="20">
        <v>0.35577309005285201</v>
      </c>
      <c r="N928" s="20">
        <v>0.583405510236083</v>
      </c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30"/>
    </row>
    <row r="929" spans="1:27" hidden="1" x14ac:dyDescent="0.25">
      <c r="A929">
        <v>893</v>
      </c>
      <c r="B929" s="15">
        <v>40473</v>
      </c>
      <c r="C929" s="25">
        <f t="shared" si="52"/>
        <v>0.13501264154911</v>
      </c>
      <c r="D929" s="25">
        <f>VLOOKUP(B929,input_BB!$B$19:$L$10000,$D$35,0)</f>
        <v>1183.08</v>
      </c>
      <c r="E929" s="27">
        <f t="shared" si="53"/>
        <v>5.7350229021190122E-2</v>
      </c>
      <c r="F929" s="34">
        <f t="shared" si="55"/>
        <v>1.5388576578122759E-2</v>
      </c>
      <c r="G929" s="25">
        <f t="shared" si="54"/>
        <v>6.0839881813773498E-2</v>
      </c>
      <c r="I929" s="31">
        <v>40473</v>
      </c>
      <c r="J929" s="20">
        <v>0.13501264154911</v>
      </c>
      <c r="K929" s="20">
        <v>0</v>
      </c>
      <c r="L929" s="20">
        <v>6.0839881813773498E-2</v>
      </c>
      <c r="M929" s="20">
        <v>0.35596731291880002</v>
      </c>
      <c r="N929" s="20">
        <v>0.58319280526742601</v>
      </c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30"/>
    </row>
    <row r="930" spans="1:27" hidden="1" x14ac:dyDescent="0.25">
      <c r="A930">
        <v>894</v>
      </c>
      <c r="B930" s="15">
        <v>40480</v>
      </c>
      <c r="C930" s="25">
        <f t="shared" si="52"/>
        <v>0.13496164977550501</v>
      </c>
      <c r="D930" s="25">
        <f>VLOOKUP(B930,input_BB!$B$19:$L$10000,$D$35,0)</f>
        <v>1183.26</v>
      </c>
      <c r="E930" s="27">
        <f t="shared" si="53"/>
        <v>5.7249467823638996E-2</v>
      </c>
      <c r="F930" s="34">
        <f t="shared" si="55"/>
        <v>6.0109336076654696E-3</v>
      </c>
      <c r="G930" s="25">
        <f t="shared" si="54"/>
        <v>6.0857103533514201E-2</v>
      </c>
      <c r="I930" s="31">
        <v>40480</v>
      </c>
      <c r="J930" s="20">
        <v>0.13496164977550501</v>
      </c>
      <c r="K930" s="20">
        <v>0</v>
      </c>
      <c r="L930" s="20">
        <v>6.0857103533514201E-2</v>
      </c>
      <c r="M930" s="20">
        <v>0.356162064564086</v>
      </c>
      <c r="N930" s="20">
        <v>0.58298083190240002</v>
      </c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30"/>
    </row>
    <row r="931" spans="1:27" hidden="1" x14ac:dyDescent="0.25">
      <c r="A931">
        <v>895</v>
      </c>
      <c r="B931" s="15">
        <v>40487</v>
      </c>
      <c r="C931" s="25">
        <f t="shared" si="52"/>
        <v>0.13484923541545901</v>
      </c>
      <c r="D931" s="25">
        <f>VLOOKUP(B931,input_BB!$B$19:$L$10000,$D$35,0)</f>
        <v>1225.8499999999999</v>
      </c>
      <c r="E931" s="27">
        <f t="shared" si="53"/>
        <v>5.7027333845167796E-2</v>
      </c>
      <c r="F931" s="34">
        <f t="shared" si="55"/>
        <v>3.6151401426784302E-2</v>
      </c>
      <c r="G931" s="25">
        <f t="shared" si="54"/>
        <v>6.3847063887156899E-2</v>
      </c>
      <c r="I931" s="31">
        <v>40487</v>
      </c>
      <c r="J931" s="20">
        <v>0.13484923541545901</v>
      </c>
      <c r="K931" s="20">
        <v>0</v>
      </c>
      <c r="L931" s="20">
        <v>6.3847063887156899E-2</v>
      </c>
      <c r="M931" s="20">
        <v>0.379126122064393</v>
      </c>
      <c r="N931" s="20">
        <v>0.55702681404845</v>
      </c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30"/>
    </row>
    <row r="932" spans="1:27" hidden="1" x14ac:dyDescent="0.25">
      <c r="A932">
        <v>896</v>
      </c>
      <c r="B932" s="15">
        <v>40494</v>
      </c>
      <c r="C932" s="25">
        <f t="shared" si="52"/>
        <v>0.13479730486869801</v>
      </c>
      <c r="D932" s="25">
        <f>VLOOKUP(B932,input_BB!$B$19:$L$10000,$D$35,0)</f>
        <v>1199.21</v>
      </c>
      <c r="E932" s="27">
        <f t="shared" si="53"/>
        <v>5.6924717605111939E-2</v>
      </c>
      <c r="F932" s="34">
        <f t="shared" si="55"/>
        <v>1.3479708601659812E-2</v>
      </c>
      <c r="G932" s="25">
        <f t="shared" si="54"/>
        <v>6.3875053912773497E-2</v>
      </c>
      <c r="I932" s="31">
        <v>40494</v>
      </c>
      <c r="J932" s="20">
        <v>0.13479730486869801</v>
      </c>
      <c r="K932" s="20">
        <v>0</v>
      </c>
      <c r="L932" s="20">
        <v>6.3875053912773497E-2</v>
      </c>
      <c r="M932" s="20">
        <v>0.37932990476136802</v>
      </c>
      <c r="N932" s="20">
        <v>0.556795041325858</v>
      </c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30"/>
    </row>
    <row r="933" spans="1:27" hidden="1" x14ac:dyDescent="0.25">
      <c r="A933">
        <v>897</v>
      </c>
      <c r="B933" s="15">
        <v>40501</v>
      </c>
      <c r="C933" s="25">
        <f t="shared" si="52"/>
        <v>0.134745538234711</v>
      </c>
      <c r="D933" s="25">
        <f>VLOOKUP(B933,input_BB!$B$19:$L$10000,$D$35,0)</f>
        <v>1199.73</v>
      </c>
      <c r="E933" s="27">
        <f t="shared" si="53"/>
        <v>5.6822425261367847E-2</v>
      </c>
      <c r="F933" s="34">
        <f t="shared" si="55"/>
        <v>-2.130766406982898E-2</v>
      </c>
      <c r="G933" s="25">
        <f t="shared" si="54"/>
        <v>6.3904375473081199E-2</v>
      </c>
      <c r="I933" s="31">
        <v>40501</v>
      </c>
      <c r="J933" s="20">
        <v>0.134745538234711</v>
      </c>
      <c r="K933" s="20">
        <v>0</v>
      </c>
      <c r="L933" s="20">
        <v>6.3904375473081199E-2</v>
      </c>
      <c r="M933" s="20">
        <v>0.37953198088951601</v>
      </c>
      <c r="N933" s="20">
        <v>0.55656364363740296</v>
      </c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30"/>
    </row>
    <row r="934" spans="1:27" hidden="1" x14ac:dyDescent="0.25">
      <c r="A934">
        <v>898</v>
      </c>
      <c r="B934" s="15">
        <v>40508</v>
      </c>
      <c r="C934" s="25">
        <f t="shared" ref="C934:C997" si="56">J934</f>
        <v>0.13469392061233501</v>
      </c>
      <c r="D934" s="25">
        <f>VLOOKUP(B934,input_BB!$B$19:$L$10000,$D$35,0)</f>
        <v>1189.4000000000001</v>
      </c>
      <c r="E934" s="27">
        <f t="shared" ref="E934:E997" si="57">(C934-$E$34)/$E$36</f>
        <v>5.6720427368812922E-2</v>
      </c>
      <c r="F934" s="34">
        <f t="shared" si="55"/>
        <v>-8.1803854204016702E-3</v>
      </c>
      <c r="G934" s="25">
        <f t="shared" ref="G934:G997" si="58">VLOOKUP(B934,$I$37:$AA$5000,$G$34,0)</f>
        <v>6.3932477859596604E-2</v>
      </c>
      <c r="I934" s="31">
        <v>40508</v>
      </c>
      <c r="J934" s="20">
        <v>0.13469392061233501</v>
      </c>
      <c r="K934" s="20">
        <v>0</v>
      </c>
      <c r="L934" s="20">
        <v>6.3932477859596604E-2</v>
      </c>
      <c r="M934" s="20">
        <v>0.379735040984927</v>
      </c>
      <c r="N934" s="20">
        <v>0.55633248115547596</v>
      </c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30"/>
    </row>
    <row r="935" spans="1:27" hidden="1" x14ac:dyDescent="0.25">
      <c r="A935">
        <v>899</v>
      </c>
      <c r="B935" s="15">
        <v>40515</v>
      </c>
      <c r="C935" s="25">
        <f t="shared" si="56"/>
        <v>0.13464245200157199</v>
      </c>
      <c r="D935" s="25">
        <f>VLOOKUP(B935,input_BB!$B$19:$L$10000,$D$35,0)</f>
        <v>1224.71</v>
      </c>
      <c r="E935" s="27">
        <f t="shared" si="57"/>
        <v>5.6618723927451008E-2</v>
      </c>
      <c r="F935" s="34">
        <f t="shared" si="55"/>
        <v>2.0821351470747596E-2</v>
      </c>
      <c r="G935" s="25">
        <f t="shared" si="58"/>
        <v>6.3960557457186207E-2</v>
      </c>
      <c r="I935" s="31">
        <v>40515</v>
      </c>
      <c r="J935" s="20">
        <v>0.13464245200157199</v>
      </c>
      <c r="K935" s="20">
        <v>0</v>
      </c>
      <c r="L935" s="20">
        <v>6.3960557457186207E-2</v>
      </c>
      <c r="M935" s="20">
        <v>0.37993752500073802</v>
      </c>
      <c r="N935" s="20">
        <v>0.55610191754207605</v>
      </c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30"/>
    </row>
    <row r="936" spans="1:27" hidden="1" x14ac:dyDescent="0.25">
      <c r="A936">
        <v>900</v>
      </c>
      <c r="B936" s="15">
        <v>40522</v>
      </c>
      <c r="C936" s="25">
        <f t="shared" si="56"/>
        <v>0.13459116220474199</v>
      </c>
      <c r="D936" s="25">
        <f>VLOOKUP(B936,input_BB!$B$19:$L$10000,$D$35,0)</f>
        <v>1240.4000000000001</v>
      </c>
      <c r="E936" s="27">
        <f t="shared" si="57"/>
        <v>5.6517373827515684E-2</v>
      </c>
      <c r="F936" s="34">
        <f t="shared" ref="F936:F999" si="59">D936/D934-1</f>
        <v>4.2878762401210802E-2</v>
      </c>
      <c r="G936" s="25">
        <f t="shared" si="58"/>
        <v>6.3988494275672103E-2</v>
      </c>
      <c r="I936" s="31">
        <v>40522</v>
      </c>
      <c r="J936" s="20">
        <v>0.13459116220474199</v>
      </c>
      <c r="K936" s="20">
        <v>0</v>
      </c>
      <c r="L936" s="20">
        <v>6.3988494275672103E-2</v>
      </c>
      <c r="M936" s="20">
        <v>0.38013889834662001</v>
      </c>
      <c r="N936" s="20">
        <v>0.55587260737770805</v>
      </c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30"/>
    </row>
    <row r="937" spans="1:27" hidden="1" x14ac:dyDescent="0.25">
      <c r="A937">
        <v>901</v>
      </c>
      <c r="B937" s="15">
        <v>40529</v>
      </c>
      <c r="C937" s="25">
        <f t="shared" si="56"/>
        <v>0.116063237190247</v>
      </c>
      <c r="D937" s="25">
        <f>VLOOKUP(B937,input_BB!$B$19:$L$10000,$D$35,0)</f>
        <v>1243.9100000000001</v>
      </c>
      <c r="E937" s="27">
        <f t="shared" si="57"/>
        <v>1.9905666083044685E-2</v>
      </c>
      <c r="F937" s="34">
        <f t="shared" si="59"/>
        <v>1.567718072033375E-2</v>
      </c>
      <c r="G937" s="25">
        <f t="shared" si="58"/>
        <v>6.40164977774174E-2</v>
      </c>
      <c r="I937" s="31">
        <v>40529</v>
      </c>
      <c r="J937" s="20">
        <v>0.116063237190247</v>
      </c>
      <c r="K937" s="20">
        <v>0</v>
      </c>
      <c r="L937" s="20">
        <v>6.40164977774174E-2</v>
      </c>
      <c r="M937" s="20">
        <v>0.380340327483223</v>
      </c>
      <c r="N937" s="20">
        <v>0.55564317473935998</v>
      </c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30"/>
    </row>
    <row r="938" spans="1:27" hidden="1" x14ac:dyDescent="0.25">
      <c r="A938">
        <v>902</v>
      </c>
      <c r="B938" s="15">
        <v>40536</v>
      </c>
      <c r="C938" s="25">
        <f t="shared" si="56"/>
        <v>0.116050839424133</v>
      </c>
      <c r="D938" s="25">
        <f>VLOOKUP(B938,input_BB!$B$19:$L$10000,$D$35,0)</f>
        <v>1256.77</v>
      </c>
      <c r="E938" s="27">
        <f t="shared" si="57"/>
        <v>1.9881167743954091E-2</v>
      </c>
      <c r="F938" s="34">
        <f t="shared" si="59"/>
        <v>1.3197355691712209E-2</v>
      </c>
      <c r="G938" s="25">
        <f t="shared" si="58"/>
        <v>6.4044403786426105E-2</v>
      </c>
      <c r="I938" s="31">
        <v>40536</v>
      </c>
      <c r="J938" s="20">
        <v>0.116050839424133</v>
      </c>
      <c r="K938" s="20">
        <v>0</v>
      </c>
      <c r="L938" s="20">
        <v>6.4044403786426105E-2</v>
      </c>
      <c r="M938" s="20">
        <v>0.38054114825944202</v>
      </c>
      <c r="N938" s="20">
        <v>0.55541444795413197</v>
      </c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30"/>
    </row>
    <row r="939" spans="1:27" hidden="1" x14ac:dyDescent="0.25">
      <c r="A939">
        <v>903</v>
      </c>
      <c r="B939" s="15">
        <v>40543</v>
      </c>
      <c r="C939" s="25">
        <f t="shared" si="56"/>
        <v>0.116038464009762</v>
      </c>
      <c r="D939" s="25">
        <f>VLOOKUP(B939,input_BB!$B$19:$L$10000,$D$35,0)</f>
        <v>1257.6400000000001</v>
      </c>
      <c r="E939" s="27">
        <f t="shared" si="57"/>
        <v>1.9856713572544558E-2</v>
      </c>
      <c r="F939" s="34">
        <f t="shared" si="59"/>
        <v>1.1037776044890757E-2</v>
      </c>
      <c r="G939" s="25">
        <f t="shared" si="58"/>
        <v>6.4072415800797602E-2</v>
      </c>
      <c r="I939" s="31">
        <v>40543</v>
      </c>
      <c r="J939" s="20">
        <v>0.116038464009762</v>
      </c>
      <c r="K939" s="20">
        <v>0</v>
      </c>
      <c r="L939" s="20">
        <v>6.4072415800797602E-2</v>
      </c>
      <c r="M939" s="20">
        <v>0.38074106222623799</v>
      </c>
      <c r="N939" s="20">
        <v>0.55518652197296403</v>
      </c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30"/>
    </row>
    <row r="940" spans="1:27" hidden="1" x14ac:dyDescent="0.25">
      <c r="A940">
        <v>904</v>
      </c>
      <c r="B940" s="15">
        <v>40550</v>
      </c>
      <c r="C940" s="25">
        <f t="shared" si="56"/>
        <v>0.116026110947132</v>
      </c>
      <c r="D940" s="25">
        <f>VLOOKUP(B940,input_BB!$B$19:$L$10000,$D$35,0)</f>
        <v>1271.5</v>
      </c>
      <c r="E940" s="27">
        <f t="shared" si="57"/>
        <v>1.983230356881208E-2</v>
      </c>
      <c r="F940" s="34">
        <f t="shared" si="59"/>
        <v>1.1720521654718041E-2</v>
      </c>
      <c r="G940" s="25">
        <f t="shared" si="58"/>
        <v>6.4100174605876498E-2</v>
      </c>
      <c r="I940" s="31">
        <v>40550</v>
      </c>
      <c r="J940" s="20">
        <v>0.116026110947132</v>
      </c>
      <c r="K940" s="20">
        <v>0</v>
      </c>
      <c r="L940" s="20">
        <v>6.4100174605876498E-2</v>
      </c>
      <c r="M940" s="20">
        <v>0.38094134644767702</v>
      </c>
      <c r="N940" s="20">
        <v>0.55495847894644701</v>
      </c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30"/>
    </row>
    <row r="941" spans="1:27" hidden="1" x14ac:dyDescent="0.25">
      <c r="A941">
        <v>905</v>
      </c>
      <c r="B941" s="15">
        <v>40557</v>
      </c>
      <c r="C941" s="25">
        <f t="shared" si="56"/>
        <v>0.116006433963776</v>
      </c>
      <c r="D941" s="25">
        <f>VLOOKUP(B941,input_BB!$B$19:$L$10000,$D$35,0)</f>
        <v>1293.24</v>
      </c>
      <c r="E941" s="27">
        <f t="shared" si="57"/>
        <v>1.979342128904469E-2</v>
      </c>
      <c r="F941" s="34">
        <f t="shared" si="59"/>
        <v>2.8306987691231189E-2</v>
      </c>
      <c r="G941" s="25">
        <f t="shared" si="58"/>
        <v>6.4099214449441402E-2</v>
      </c>
      <c r="I941" s="31">
        <v>40557</v>
      </c>
      <c r="J941" s="20">
        <v>0.116006433963776</v>
      </c>
      <c r="K941" s="20">
        <v>0</v>
      </c>
      <c r="L941" s="20">
        <v>6.4099214449441402E-2</v>
      </c>
      <c r="M941" s="20">
        <v>0.38101197583860902</v>
      </c>
      <c r="N941" s="20">
        <v>0.55488880971194898</v>
      </c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30"/>
    </row>
    <row r="942" spans="1:27" hidden="1" x14ac:dyDescent="0.25">
      <c r="A942">
        <v>906</v>
      </c>
      <c r="B942" s="15">
        <v>40564</v>
      </c>
      <c r="C942" s="25">
        <f t="shared" si="56"/>
        <v>0.108954437077045</v>
      </c>
      <c r="D942" s="25">
        <f>VLOOKUP(B942,input_BB!$B$19:$L$10000,$D$35,0)</f>
        <v>1283.3499999999999</v>
      </c>
      <c r="E942" s="27">
        <f t="shared" si="57"/>
        <v>5.8584745084457939E-3</v>
      </c>
      <c r="F942" s="34">
        <f t="shared" si="59"/>
        <v>9.3197011403853836E-3</v>
      </c>
      <c r="G942" s="25">
        <f t="shared" si="58"/>
        <v>6.4098049300745405E-2</v>
      </c>
      <c r="I942" s="31">
        <v>40564</v>
      </c>
      <c r="J942" s="20">
        <v>0.108954437077045</v>
      </c>
      <c r="K942" s="20">
        <v>0</v>
      </c>
      <c r="L942" s="20">
        <v>6.4098049300745405E-2</v>
      </c>
      <c r="M942" s="20">
        <v>0.38108276127579199</v>
      </c>
      <c r="N942" s="20">
        <v>0.55481918942346298</v>
      </c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30"/>
    </row>
    <row r="943" spans="1:27" hidden="1" x14ac:dyDescent="0.25">
      <c r="A943">
        <v>907</v>
      </c>
      <c r="B943" s="15">
        <v>40571</v>
      </c>
      <c r="C943" s="25">
        <f t="shared" si="56"/>
        <v>0.136895686388016</v>
      </c>
      <c r="D943" s="25">
        <f>VLOOKUP(B943,input_BB!$B$19:$L$10000,$D$35,0)</f>
        <v>1276.3399999999999</v>
      </c>
      <c r="E943" s="27">
        <f t="shared" si="57"/>
        <v>6.1071179276430569E-2</v>
      </c>
      <c r="F943" s="34">
        <f t="shared" si="59"/>
        <v>-1.3067953357458806E-2</v>
      </c>
      <c r="G943" s="25">
        <f t="shared" si="58"/>
        <v>6.4097355767682093E-2</v>
      </c>
      <c r="I943" s="31">
        <v>40571</v>
      </c>
      <c r="J943" s="20">
        <v>0.136895686388016</v>
      </c>
      <c r="K943" s="20">
        <v>0</v>
      </c>
      <c r="L943" s="20">
        <v>6.4097355767682093E-2</v>
      </c>
      <c r="M943" s="20">
        <v>0.38115221784637499</v>
      </c>
      <c r="N943" s="20">
        <v>0.55475042638594196</v>
      </c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30"/>
    </row>
    <row r="944" spans="1:27" hidden="1" x14ac:dyDescent="0.25">
      <c r="A944">
        <v>908</v>
      </c>
      <c r="B944" s="15">
        <v>40578</v>
      </c>
      <c r="C944" s="25">
        <f t="shared" si="56"/>
        <v>0.13688960671424899</v>
      </c>
      <c r="D944" s="25">
        <f>VLOOKUP(B944,input_BB!$B$19:$L$10000,$D$35,0)</f>
        <v>1310.87</v>
      </c>
      <c r="E944" s="27">
        <f t="shared" si="57"/>
        <v>6.1059165667838929E-2</v>
      </c>
      <c r="F944" s="34">
        <f t="shared" si="59"/>
        <v>2.1443877352242069E-2</v>
      </c>
      <c r="G944" s="25">
        <f t="shared" si="58"/>
        <v>6.4096342485562993E-2</v>
      </c>
      <c r="I944" s="31">
        <v>40578</v>
      </c>
      <c r="J944" s="20">
        <v>0.13688960671424899</v>
      </c>
      <c r="K944" s="20">
        <v>0</v>
      </c>
      <c r="L944" s="20">
        <v>6.4096342485562993E-2</v>
      </c>
      <c r="M944" s="20">
        <v>0.38122252811424301</v>
      </c>
      <c r="N944" s="20">
        <v>0.55468112940019398</v>
      </c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30"/>
    </row>
    <row r="945" spans="1:27" hidden="1" x14ac:dyDescent="0.25">
      <c r="A945">
        <v>909</v>
      </c>
      <c r="B945" s="15">
        <v>40585</v>
      </c>
      <c r="C945" s="25">
        <f t="shared" si="56"/>
        <v>0.108930379152298</v>
      </c>
      <c r="D945" s="25">
        <f>VLOOKUP(B945,input_BB!$B$19:$L$10000,$D$35,0)</f>
        <v>1329.15</v>
      </c>
      <c r="E945" s="27">
        <f t="shared" si="57"/>
        <v>5.8109353636637212E-3</v>
      </c>
      <c r="F945" s="34">
        <f t="shared" si="59"/>
        <v>4.1376122349844113E-2</v>
      </c>
      <c r="G945" s="25">
        <f t="shared" si="58"/>
        <v>6.4094352248938696E-2</v>
      </c>
      <c r="I945" s="31">
        <v>40585</v>
      </c>
      <c r="J945" s="20">
        <v>0.108930379152298</v>
      </c>
      <c r="K945" s="20">
        <v>0</v>
      </c>
      <c r="L945" s="20">
        <v>6.4094352248938696E-2</v>
      </c>
      <c r="M945" s="20">
        <v>0.38129334918699198</v>
      </c>
      <c r="N945" s="20">
        <v>0.55461229856406902</v>
      </c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30"/>
    </row>
    <row r="946" spans="1:27" hidden="1" x14ac:dyDescent="0.25">
      <c r="A946">
        <v>910</v>
      </c>
      <c r="B946" s="15">
        <v>40592</v>
      </c>
      <c r="C946" s="25">
        <f t="shared" si="56"/>
        <v>0.108919657766819</v>
      </c>
      <c r="D946" s="25">
        <f>VLOOKUP(B946,input_BB!$B$19:$L$10000,$D$35,0)</f>
        <v>1343.01</v>
      </c>
      <c r="E946" s="27">
        <f t="shared" si="57"/>
        <v>5.7897496004729746E-3</v>
      </c>
      <c r="F946" s="34">
        <f t="shared" si="59"/>
        <v>2.4518068153211336E-2</v>
      </c>
      <c r="G946" s="25">
        <f t="shared" si="58"/>
        <v>6.4086422014074204E-2</v>
      </c>
      <c r="I946" s="31">
        <v>40592</v>
      </c>
      <c r="J946" s="20">
        <v>0.108919657766819</v>
      </c>
      <c r="K946" s="20">
        <v>0</v>
      </c>
      <c r="L946" s="20">
        <v>6.4086422014074204E-2</v>
      </c>
      <c r="M946" s="20">
        <v>0.38132136544559803</v>
      </c>
      <c r="N946" s="20">
        <v>0.55459221254032798</v>
      </c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30"/>
    </row>
    <row r="947" spans="1:27" hidden="1" x14ac:dyDescent="0.25">
      <c r="A947">
        <v>911</v>
      </c>
      <c r="B947" s="15">
        <v>40599</v>
      </c>
      <c r="C947" s="25">
        <f t="shared" si="56"/>
        <v>0.108910657465458</v>
      </c>
      <c r="D947" s="25">
        <f>VLOOKUP(B947,input_BB!$B$19:$L$10000,$D$35,0)</f>
        <v>1319.88</v>
      </c>
      <c r="E947" s="27">
        <f t="shared" si="57"/>
        <v>5.771964748538215E-3</v>
      </c>
      <c r="F947" s="34">
        <f t="shared" si="59"/>
        <v>-6.9743821239137693E-3</v>
      </c>
      <c r="G947" s="25">
        <f t="shared" si="58"/>
        <v>6.4170902337134003E-2</v>
      </c>
      <c r="I947" s="31">
        <v>40599</v>
      </c>
      <c r="J947" s="20">
        <v>0.108910657465458</v>
      </c>
      <c r="K947" s="20">
        <v>0</v>
      </c>
      <c r="L947" s="20">
        <v>6.4170902337134003E-2</v>
      </c>
      <c r="M947" s="20">
        <v>0.380459274423118</v>
      </c>
      <c r="N947" s="20">
        <v>0.55536982323974804</v>
      </c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30"/>
    </row>
    <row r="948" spans="1:27" hidden="1" x14ac:dyDescent="0.25">
      <c r="A948">
        <v>912</v>
      </c>
      <c r="B948" s="15">
        <v>40606</v>
      </c>
      <c r="C948" s="25">
        <f t="shared" si="56"/>
        <v>0.108901865780354</v>
      </c>
      <c r="D948" s="25">
        <f>VLOOKUP(B948,input_BB!$B$19:$L$10000,$D$35,0)</f>
        <v>1321.15</v>
      </c>
      <c r="E948" s="27">
        <f t="shared" si="57"/>
        <v>5.7545921282713963E-3</v>
      </c>
      <c r="F948" s="34">
        <f t="shared" si="59"/>
        <v>-1.6276870611536709E-2</v>
      </c>
      <c r="G948" s="25">
        <f t="shared" si="58"/>
        <v>6.4243526594717507E-2</v>
      </c>
      <c r="I948" s="31">
        <v>40606</v>
      </c>
      <c r="J948" s="20">
        <v>0.108901865780354</v>
      </c>
      <c r="K948" s="20">
        <v>0</v>
      </c>
      <c r="L948" s="20">
        <v>6.4243526594717507E-2</v>
      </c>
      <c r="M948" s="20">
        <v>0.37970036001770302</v>
      </c>
      <c r="N948" s="20">
        <v>0.55605611338757999</v>
      </c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30"/>
    </row>
    <row r="949" spans="1:27" hidden="1" x14ac:dyDescent="0.25">
      <c r="A949">
        <v>913</v>
      </c>
      <c r="B949" s="15">
        <v>40613</v>
      </c>
      <c r="C949" s="25">
        <f t="shared" si="56"/>
        <v>0.108891226351261</v>
      </c>
      <c r="D949" s="25">
        <f>VLOOKUP(B949,input_BB!$B$19:$L$10000,$D$35,0)</f>
        <v>1304.28</v>
      </c>
      <c r="E949" s="27">
        <f t="shared" si="57"/>
        <v>5.7335683132345621E-3</v>
      </c>
      <c r="F949" s="34">
        <f t="shared" si="59"/>
        <v>-1.1819256296026981E-2</v>
      </c>
      <c r="G949" s="25">
        <f t="shared" si="58"/>
        <v>6.4236079248139996E-2</v>
      </c>
      <c r="I949" s="31">
        <v>40613</v>
      </c>
      <c r="J949" s="20">
        <v>0.108891226351261</v>
      </c>
      <c r="K949" s="20">
        <v>0</v>
      </c>
      <c r="L949" s="20">
        <v>6.4236079248139996E-2</v>
      </c>
      <c r="M949" s="20">
        <v>0.37972821226109099</v>
      </c>
      <c r="N949" s="20">
        <v>0.556035708490769</v>
      </c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30"/>
    </row>
    <row r="950" spans="1:27" hidden="1" x14ac:dyDescent="0.25">
      <c r="A950">
        <v>914</v>
      </c>
      <c r="B950" s="15">
        <v>40620</v>
      </c>
      <c r="C950" s="25">
        <f t="shared" si="56"/>
        <v>0.10888063162565199</v>
      </c>
      <c r="D950" s="25">
        <f>VLOOKUP(B950,input_BB!$B$19:$L$10000,$D$35,0)</f>
        <v>1279.2</v>
      </c>
      <c r="E950" s="27">
        <f t="shared" si="57"/>
        <v>5.7126328335558429E-3</v>
      </c>
      <c r="F950" s="34">
        <f t="shared" si="59"/>
        <v>-3.1752639745676103E-2</v>
      </c>
      <c r="G950" s="25">
        <f t="shared" si="58"/>
        <v>6.4226934390227697E-2</v>
      </c>
      <c r="I950" s="31">
        <v>40620</v>
      </c>
      <c r="J950" s="20">
        <v>0.10888063162565199</v>
      </c>
      <c r="K950" s="20">
        <v>0</v>
      </c>
      <c r="L950" s="20">
        <v>6.4226934390227697E-2</v>
      </c>
      <c r="M950" s="20">
        <v>0.37975724399147998</v>
      </c>
      <c r="N950" s="20">
        <v>0.55601582161829199</v>
      </c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30"/>
    </row>
    <row r="951" spans="1:27" hidden="1" x14ac:dyDescent="0.25">
      <c r="A951">
        <v>915</v>
      </c>
      <c r="B951" s="15">
        <v>40627</v>
      </c>
      <c r="C951" s="25">
        <f t="shared" si="56"/>
        <v>0.108870036900043</v>
      </c>
      <c r="D951" s="25">
        <f>VLOOKUP(B951,input_BB!$B$19:$L$10000,$D$35,0)</f>
        <v>1313.8</v>
      </c>
      <c r="E951" s="27">
        <f t="shared" si="57"/>
        <v>5.6916973538771506E-3</v>
      </c>
      <c r="F951" s="34">
        <f t="shared" si="59"/>
        <v>7.2990462170698933E-3</v>
      </c>
      <c r="G951" s="25">
        <f t="shared" si="58"/>
        <v>6.4218264085392301E-2</v>
      </c>
      <c r="I951" s="31">
        <v>40627</v>
      </c>
      <c r="J951" s="20">
        <v>0.108870036900043</v>
      </c>
      <c r="K951" s="20">
        <v>0</v>
      </c>
      <c r="L951" s="20">
        <v>6.4218264085392301E-2</v>
      </c>
      <c r="M951" s="20">
        <v>0.37978678039471803</v>
      </c>
      <c r="N951" s="20">
        <v>0.55599495551988998</v>
      </c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30"/>
    </row>
    <row r="952" spans="1:27" hidden="1" x14ac:dyDescent="0.25">
      <c r="A952">
        <v>916</v>
      </c>
      <c r="B952" s="15">
        <v>40634</v>
      </c>
      <c r="C952" s="25">
        <f t="shared" si="56"/>
        <v>0.10885949432849901</v>
      </c>
      <c r="D952" s="25">
        <f>VLOOKUP(B952,input_BB!$B$19:$L$10000,$D$35,0)</f>
        <v>1332.41</v>
      </c>
      <c r="E952" s="27">
        <f t="shared" si="57"/>
        <v>5.6708649321169187E-3</v>
      </c>
      <c r="F952" s="34">
        <f t="shared" si="59"/>
        <v>4.1596310193871222E-2</v>
      </c>
      <c r="G952" s="25">
        <f t="shared" si="58"/>
        <v>6.4211027505482798E-2</v>
      </c>
      <c r="I952" s="31">
        <v>40634</v>
      </c>
      <c r="J952" s="20">
        <v>0.10885949432849901</v>
      </c>
      <c r="K952" s="20">
        <v>0</v>
      </c>
      <c r="L952" s="20">
        <v>6.4211027505482798E-2</v>
      </c>
      <c r="M952" s="20">
        <v>0.37981437999092699</v>
      </c>
      <c r="N952" s="20">
        <v>0.55597459250359005</v>
      </c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30"/>
    </row>
    <row r="953" spans="1:27" hidden="1" x14ac:dyDescent="0.25">
      <c r="A953">
        <v>917</v>
      </c>
      <c r="B953" s="15">
        <v>40641</v>
      </c>
      <c r="C953" s="25">
        <f t="shared" si="56"/>
        <v>0.108848936855793</v>
      </c>
      <c r="D953" s="25">
        <f>VLOOKUP(B953,input_BB!$B$19:$L$10000,$D$35,0)</f>
        <v>1328.17</v>
      </c>
      <c r="E953" s="27">
        <f t="shared" si="57"/>
        <v>5.6500030652359709E-3</v>
      </c>
      <c r="F953" s="34">
        <f t="shared" si="59"/>
        <v>1.0937737859643804E-2</v>
      </c>
      <c r="G953" s="25">
        <f t="shared" si="58"/>
        <v>6.4202382589625198E-2</v>
      </c>
      <c r="I953" s="31">
        <v>40641</v>
      </c>
      <c r="J953" s="20">
        <v>0.108848936855793</v>
      </c>
      <c r="K953" s="20">
        <v>0</v>
      </c>
      <c r="L953" s="20">
        <v>6.4202382589625198E-2</v>
      </c>
      <c r="M953" s="20">
        <v>0.37984342484003097</v>
      </c>
      <c r="N953" s="20">
        <v>0.55595419257034395</v>
      </c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30"/>
    </row>
    <row r="954" spans="1:27" hidden="1" x14ac:dyDescent="0.25">
      <c r="A954">
        <v>918</v>
      </c>
      <c r="B954" s="15">
        <v>40648</v>
      </c>
      <c r="C954" s="25">
        <f t="shared" si="56"/>
        <v>0.108838461339474</v>
      </c>
      <c r="D954" s="25">
        <f>VLOOKUP(B954,input_BB!$B$19:$L$10000,$D$35,0)</f>
        <v>1319.68</v>
      </c>
      <c r="E954" s="27">
        <f t="shared" si="57"/>
        <v>5.6293031465109366E-3</v>
      </c>
      <c r="F954" s="34">
        <f t="shared" si="59"/>
        <v>-9.5541162254861867E-3</v>
      </c>
      <c r="G954" s="25">
        <f t="shared" si="58"/>
        <v>6.4193914467023605E-2</v>
      </c>
      <c r="I954" s="31">
        <v>40648</v>
      </c>
      <c r="J954" s="20">
        <v>0.108838461339474</v>
      </c>
      <c r="K954" s="20">
        <v>0</v>
      </c>
      <c r="L954" s="20">
        <v>6.4193914467023605E-2</v>
      </c>
      <c r="M954" s="20">
        <v>0.37987194057537599</v>
      </c>
      <c r="N954" s="20">
        <v>0.55593414495760096</v>
      </c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30"/>
    </row>
    <row r="955" spans="1:27" hidden="1" x14ac:dyDescent="0.25">
      <c r="A955">
        <v>919</v>
      </c>
      <c r="B955" s="15">
        <v>40655</v>
      </c>
      <c r="C955" s="25">
        <f t="shared" si="56"/>
        <v>0.108828015625477</v>
      </c>
      <c r="D955" s="25">
        <f>VLOOKUP(B955,input_BB!$B$19:$L$10000,$D$35,0)</f>
        <v>1337.38</v>
      </c>
      <c r="E955" s="27">
        <f t="shared" si="57"/>
        <v>5.6086621180233302E-3</v>
      </c>
      <c r="F955" s="34">
        <f t="shared" si="59"/>
        <v>6.9343532830887789E-3</v>
      </c>
      <c r="G955" s="25">
        <f t="shared" si="58"/>
        <v>6.4185567468673793E-2</v>
      </c>
      <c r="I955" s="31">
        <v>40655</v>
      </c>
      <c r="J955" s="20">
        <v>0.108828015625477</v>
      </c>
      <c r="K955" s="20">
        <v>0</v>
      </c>
      <c r="L955" s="20">
        <v>6.4185567468673793E-2</v>
      </c>
      <c r="M955" s="20">
        <v>0.37989942559326201</v>
      </c>
      <c r="N955" s="20">
        <v>0.55591500693806395</v>
      </c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30"/>
    </row>
    <row r="956" spans="1:27" hidden="1" x14ac:dyDescent="0.25">
      <c r="A956">
        <v>920</v>
      </c>
      <c r="B956" s="15">
        <v>40662</v>
      </c>
      <c r="C956" s="25">
        <f t="shared" si="56"/>
        <v>0.108817577362061</v>
      </c>
      <c r="D956" s="25">
        <f>VLOOKUP(B956,input_BB!$B$19:$L$10000,$D$35,0)</f>
        <v>1363.61</v>
      </c>
      <c r="E956" s="27">
        <f t="shared" si="57"/>
        <v>5.5880358120960674E-3</v>
      </c>
      <c r="F956" s="34">
        <f t="shared" si="59"/>
        <v>3.3288372938894195E-2</v>
      </c>
      <c r="G956" s="25">
        <f t="shared" si="58"/>
        <v>6.4178717701085297E-2</v>
      </c>
      <c r="I956" s="31">
        <v>40662</v>
      </c>
      <c r="J956" s="20">
        <v>0.108817577362061</v>
      </c>
      <c r="K956" s="20">
        <v>0</v>
      </c>
      <c r="L956" s="20">
        <v>6.4178717701085297E-2</v>
      </c>
      <c r="M956" s="20">
        <v>0.37992752854799</v>
      </c>
      <c r="N956" s="20">
        <v>0.55589375375092398</v>
      </c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30"/>
    </row>
    <row r="957" spans="1:27" hidden="1" x14ac:dyDescent="0.25">
      <c r="A957">
        <v>921</v>
      </c>
      <c r="B957" s="15">
        <v>40669</v>
      </c>
      <c r="C957" s="25">
        <f t="shared" si="56"/>
        <v>0.108807183802128</v>
      </c>
      <c r="D957" s="25">
        <f>VLOOKUP(B957,input_BB!$B$19:$L$10000,$D$35,0)</f>
        <v>1340.2</v>
      </c>
      <c r="E957" s="27">
        <f t="shared" si="57"/>
        <v>5.5674978415249463E-3</v>
      </c>
      <c r="F957" s="34">
        <f t="shared" si="59"/>
        <v>2.1086003977925927E-3</v>
      </c>
      <c r="G957" s="25">
        <f t="shared" si="58"/>
        <v>6.4170360003771604E-2</v>
      </c>
      <c r="I957" s="31">
        <v>40669</v>
      </c>
      <c r="J957" s="20">
        <v>0.108807183802128</v>
      </c>
      <c r="K957" s="20">
        <v>0</v>
      </c>
      <c r="L957" s="20">
        <v>6.4170360003771604E-2</v>
      </c>
      <c r="M957" s="20">
        <v>0.37995655814439</v>
      </c>
      <c r="N957" s="20">
        <v>0.55587308185183804</v>
      </c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30"/>
    </row>
    <row r="958" spans="1:27" hidden="1" x14ac:dyDescent="0.25">
      <c r="A958">
        <v>922</v>
      </c>
      <c r="B958" s="15">
        <v>40676</v>
      </c>
      <c r="C958" s="25">
        <f t="shared" si="56"/>
        <v>0.108796805143356</v>
      </c>
      <c r="D958" s="25">
        <f>VLOOKUP(B958,input_BB!$B$19:$L$10000,$D$35,0)</f>
        <v>1337.77</v>
      </c>
      <c r="E958" s="27">
        <f t="shared" si="57"/>
        <v>5.5469893160725384E-3</v>
      </c>
      <c r="F958" s="34">
        <f t="shared" si="59"/>
        <v>-1.8949699694194022E-2</v>
      </c>
      <c r="G958" s="25">
        <f t="shared" si="58"/>
        <v>6.41621438170418E-2</v>
      </c>
      <c r="I958" s="31">
        <v>40676</v>
      </c>
      <c r="J958" s="20">
        <v>0.108796805143356</v>
      </c>
      <c r="K958" s="20">
        <v>0</v>
      </c>
      <c r="L958" s="20">
        <v>6.41621438170418E-2</v>
      </c>
      <c r="M958" s="20">
        <v>0.379984275878753</v>
      </c>
      <c r="N958" s="20">
        <v>0.55585358030420495</v>
      </c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30"/>
    </row>
    <row r="959" spans="1:27" hidden="1" x14ac:dyDescent="0.25">
      <c r="A959">
        <v>923</v>
      </c>
      <c r="B959" s="15">
        <v>40683</v>
      </c>
      <c r="C959" s="25">
        <f t="shared" si="56"/>
        <v>0.108786463737488</v>
      </c>
      <c r="D959" s="25">
        <f>VLOOKUP(B959,input_BB!$B$19:$L$10000,$D$35,0)</f>
        <v>1333.27</v>
      </c>
      <c r="E959" s="27">
        <f t="shared" si="57"/>
        <v>5.526554403419876E-3</v>
      </c>
      <c r="F959" s="34">
        <f t="shared" si="59"/>
        <v>-5.1708700194000867E-3</v>
      </c>
      <c r="G959" s="25">
        <f t="shared" si="58"/>
        <v>6.4153955148596897E-2</v>
      </c>
      <c r="I959" s="31">
        <v>40683</v>
      </c>
      <c r="J959" s="20">
        <v>0.108786463737488</v>
      </c>
      <c r="K959" s="20">
        <v>0</v>
      </c>
      <c r="L959" s="20">
        <v>6.4153955148596897E-2</v>
      </c>
      <c r="M959" s="20">
        <v>0.38001277027902403</v>
      </c>
      <c r="N959" s="20">
        <v>0.55583327457237897</v>
      </c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30"/>
    </row>
    <row r="960" spans="1:27" hidden="1" x14ac:dyDescent="0.25">
      <c r="A960">
        <v>924</v>
      </c>
      <c r="B960" s="15">
        <v>40690</v>
      </c>
      <c r="C960" s="25">
        <f t="shared" si="56"/>
        <v>0.108776167035103</v>
      </c>
      <c r="D960" s="25">
        <f>VLOOKUP(B960,input_BB!$B$19:$L$10000,$D$35,0)</f>
        <v>1331.1</v>
      </c>
      <c r="E960" s="27">
        <f t="shared" si="57"/>
        <v>5.5062078261233546E-3</v>
      </c>
      <c r="F960" s="34">
        <f t="shared" si="59"/>
        <v>-4.9859093865164406E-3</v>
      </c>
      <c r="G960" s="25">
        <f t="shared" si="58"/>
        <v>6.4146174465600198E-2</v>
      </c>
      <c r="I960" s="31">
        <v>40690</v>
      </c>
      <c r="J960" s="20">
        <v>0.108776167035103</v>
      </c>
      <c r="K960" s="20">
        <v>0</v>
      </c>
      <c r="L960" s="20">
        <v>6.4146174465600198E-2</v>
      </c>
      <c r="M960" s="20">
        <v>0.38004056655006302</v>
      </c>
      <c r="N960" s="20">
        <v>0.55581325898433698</v>
      </c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30"/>
    </row>
    <row r="961" spans="1:27" hidden="1" x14ac:dyDescent="0.25">
      <c r="A961">
        <v>925</v>
      </c>
      <c r="B961" s="15">
        <v>40697</v>
      </c>
      <c r="C961" s="25">
        <f t="shared" si="56"/>
        <v>0.10876589268446001</v>
      </c>
      <c r="D961" s="25">
        <f>VLOOKUP(B961,input_BB!$B$19:$L$10000,$D$35,0)</f>
        <v>1300.1600000000001</v>
      </c>
      <c r="E961" s="27">
        <f t="shared" si="57"/>
        <v>5.4859054165059184E-3</v>
      </c>
      <c r="F961" s="34">
        <f t="shared" si="59"/>
        <v>-2.4833679599780889E-2</v>
      </c>
      <c r="G961" s="25">
        <f t="shared" si="58"/>
        <v>6.4136876826282496E-2</v>
      </c>
      <c r="I961" s="31">
        <v>40697</v>
      </c>
      <c r="J961" s="20">
        <v>0.10876589268446001</v>
      </c>
      <c r="K961" s="20">
        <v>0</v>
      </c>
      <c r="L961" s="20">
        <v>6.4136876826282496E-2</v>
      </c>
      <c r="M961" s="20">
        <v>0.38006993981977799</v>
      </c>
      <c r="N961" s="20">
        <v>0.55579318335394001</v>
      </c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30"/>
    </row>
    <row r="962" spans="1:27" hidden="1" x14ac:dyDescent="0.25">
      <c r="A962">
        <v>926</v>
      </c>
      <c r="B962" s="15">
        <v>40704</v>
      </c>
      <c r="C962" s="25">
        <f t="shared" si="56"/>
        <v>0.108755640685558</v>
      </c>
      <c r="D962" s="25">
        <f>VLOOKUP(B962,input_BB!$B$19:$L$10000,$D$35,0)</f>
        <v>1270.98</v>
      </c>
      <c r="E962" s="27">
        <f t="shared" si="57"/>
        <v>5.4656471745655379E-3</v>
      </c>
      <c r="F962" s="34">
        <f t="shared" si="59"/>
        <v>-4.5165652467883621E-2</v>
      </c>
      <c r="G962" s="25">
        <f t="shared" si="58"/>
        <v>6.4129169549127896E-2</v>
      </c>
      <c r="I962" s="31">
        <v>40704</v>
      </c>
      <c r="J962" s="20">
        <v>0.108755640685558</v>
      </c>
      <c r="K962" s="20">
        <v>0</v>
      </c>
      <c r="L962" s="20">
        <v>6.4129169549127896E-2</v>
      </c>
      <c r="M962" s="20">
        <v>0.38009757013867801</v>
      </c>
      <c r="N962" s="20">
        <v>0.55577326031219398</v>
      </c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30"/>
    </row>
    <row r="963" spans="1:27" hidden="1" x14ac:dyDescent="0.25">
      <c r="A963">
        <v>927</v>
      </c>
      <c r="B963" s="15">
        <v>40711</v>
      </c>
      <c r="C963" s="25">
        <f t="shared" si="56"/>
        <v>0.11578232049942</v>
      </c>
      <c r="D963" s="25">
        <f>VLOOKUP(B963,input_BB!$B$19:$L$10000,$D$35,0)</f>
        <v>1271.5</v>
      </c>
      <c r="E963" s="27">
        <f t="shared" si="57"/>
        <v>1.9350566697816395E-2</v>
      </c>
      <c r="F963" s="34">
        <f t="shared" si="59"/>
        <v>-2.2043440807285264E-2</v>
      </c>
      <c r="G963" s="25">
        <f t="shared" si="58"/>
        <v>6.4121301498081304E-2</v>
      </c>
      <c r="I963" s="31">
        <v>40711</v>
      </c>
      <c r="J963" s="20">
        <v>0.11578232049942</v>
      </c>
      <c r="K963" s="20">
        <v>0</v>
      </c>
      <c r="L963" s="20">
        <v>6.4121301498081304E-2</v>
      </c>
      <c r="M963" s="20">
        <v>0.38012540974695702</v>
      </c>
      <c r="N963" s="20">
        <v>0.55575328875496199</v>
      </c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30"/>
    </row>
    <row r="964" spans="1:27" hidden="1" x14ac:dyDescent="0.25">
      <c r="A964">
        <v>928</v>
      </c>
      <c r="B964" s="15">
        <v>40718</v>
      </c>
      <c r="C964" s="25">
        <f t="shared" si="56"/>
        <v>0.11577413976192499</v>
      </c>
      <c r="D964" s="25">
        <f>VLOOKUP(B964,input_BB!$B$19:$L$10000,$D$35,0)</f>
        <v>1268.44</v>
      </c>
      <c r="E964" s="27">
        <f t="shared" si="57"/>
        <v>1.9334401327432658E-2</v>
      </c>
      <c r="F964" s="34">
        <f t="shared" si="59"/>
        <v>-1.9984578828934341E-3</v>
      </c>
      <c r="G964" s="25">
        <f t="shared" si="58"/>
        <v>6.4113700099031806E-2</v>
      </c>
      <c r="I964" s="31">
        <v>40718</v>
      </c>
      <c r="J964" s="20">
        <v>0.11577413976192499</v>
      </c>
      <c r="K964" s="20">
        <v>0</v>
      </c>
      <c r="L964" s="20">
        <v>6.4113700099031806E-2</v>
      </c>
      <c r="M964" s="20">
        <v>0.38015316169588997</v>
      </c>
      <c r="N964" s="20">
        <v>0.55573313820507797</v>
      </c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30"/>
    </row>
    <row r="965" spans="1:27" hidden="1" x14ac:dyDescent="0.25">
      <c r="A965">
        <v>929</v>
      </c>
      <c r="B965" s="15">
        <v>40725</v>
      </c>
      <c r="C965" s="25">
        <f t="shared" si="56"/>
        <v>0.23084022104740101</v>
      </c>
      <c r="D965" s="25">
        <f>VLOOKUP(B965,input_BB!$B$19:$L$10000,$D$35,0)</f>
        <v>1339.67</v>
      </c>
      <c r="E965" s="27">
        <f t="shared" si="57"/>
        <v>0.24670825652328487</v>
      </c>
      <c r="F965" s="34">
        <f t="shared" si="59"/>
        <v>5.3613841918993321E-2</v>
      </c>
      <c r="G965" s="25">
        <f t="shared" si="58"/>
        <v>6.4104655250523307E-2</v>
      </c>
      <c r="I965" s="31">
        <v>40725</v>
      </c>
      <c r="J965" s="20">
        <v>0.23084022104740101</v>
      </c>
      <c r="K965" s="20">
        <v>0</v>
      </c>
      <c r="L965" s="20">
        <v>6.4104655250523307E-2</v>
      </c>
      <c r="M965" s="20">
        <v>0.38018142963183299</v>
      </c>
      <c r="N965" s="20">
        <v>0.55571391511764401</v>
      </c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30"/>
    </row>
    <row r="966" spans="1:27" hidden="1" x14ac:dyDescent="0.25">
      <c r="A966">
        <v>930</v>
      </c>
      <c r="B966" s="15">
        <v>40732</v>
      </c>
      <c r="C966" s="25">
        <f t="shared" si="56"/>
        <v>0.13428395986557001</v>
      </c>
      <c r="D966" s="25">
        <f>VLOOKUP(B966,input_BB!$B$19:$L$10000,$D$35,0)</f>
        <v>1343.8</v>
      </c>
      <c r="E966" s="27">
        <f t="shared" si="57"/>
        <v>5.5910333252201225E-2</v>
      </c>
      <c r="F966" s="34">
        <f t="shared" si="59"/>
        <v>5.9411560657185225E-2</v>
      </c>
      <c r="G966" s="25">
        <f t="shared" si="58"/>
        <v>6.4097040832147206E-2</v>
      </c>
      <c r="I966" s="31">
        <v>40732</v>
      </c>
      <c r="J966" s="20">
        <v>0.13428395986557001</v>
      </c>
      <c r="K966" s="20">
        <v>0</v>
      </c>
      <c r="L966" s="20">
        <v>6.4097040832147206E-2</v>
      </c>
      <c r="M966" s="20">
        <v>0.380209047288673</v>
      </c>
      <c r="N966" s="20">
        <v>0.55569391187918005</v>
      </c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30"/>
    </row>
    <row r="967" spans="1:27" hidden="1" x14ac:dyDescent="0.25">
      <c r="A967">
        <v>931</v>
      </c>
      <c r="B967" s="15">
        <v>40739</v>
      </c>
      <c r="C967" s="25">
        <f t="shared" si="56"/>
        <v>0.13427014648914301</v>
      </c>
      <c r="D967" s="25">
        <f>VLOOKUP(B967,input_BB!$B$19:$L$10000,$D$35,0)</f>
        <v>1316.14</v>
      </c>
      <c r="E967" s="27">
        <f t="shared" si="57"/>
        <v>5.5883037626797187E-2</v>
      </c>
      <c r="F967" s="34">
        <f t="shared" si="59"/>
        <v>-1.7564026961863766E-2</v>
      </c>
      <c r="G967" s="25">
        <f t="shared" si="58"/>
        <v>6.4096856089861098E-2</v>
      </c>
      <c r="I967" s="31">
        <v>40739</v>
      </c>
      <c r="J967" s="20">
        <v>0.13427014648914301</v>
      </c>
      <c r="K967" s="20">
        <v>0</v>
      </c>
      <c r="L967" s="20">
        <v>6.4096856089861098E-2</v>
      </c>
      <c r="M967" s="20">
        <v>0.38027843906813003</v>
      </c>
      <c r="N967" s="20">
        <v>0.55562470484200899</v>
      </c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30"/>
    </row>
    <row r="968" spans="1:27" hidden="1" x14ac:dyDescent="0.25">
      <c r="A968">
        <v>932</v>
      </c>
      <c r="B968" s="15">
        <v>40746</v>
      </c>
      <c r="C968" s="25">
        <f t="shared" si="56"/>
        <v>0.23839129507541701</v>
      </c>
      <c r="D968" s="25">
        <f>VLOOKUP(B968,input_BB!$B$19:$L$10000,$D$35,0)</f>
        <v>1345.02</v>
      </c>
      <c r="E968" s="27">
        <f t="shared" si="57"/>
        <v>0.2616293939552588</v>
      </c>
      <c r="F968" s="34">
        <f t="shared" si="59"/>
        <v>9.0787319541596467E-4</v>
      </c>
      <c r="G968" s="25">
        <f t="shared" si="58"/>
        <v>6.4095054037033194E-2</v>
      </c>
      <c r="I968" s="31">
        <v>40746</v>
      </c>
      <c r="J968" s="20">
        <v>0.23839129507541701</v>
      </c>
      <c r="K968" s="20">
        <v>1</v>
      </c>
      <c r="L968" s="20">
        <v>6.4095054037033194E-2</v>
      </c>
      <c r="M968" s="20">
        <v>0.38034786875200899</v>
      </c>
      <c r="N968" s="20">
        <v>0.55555707721095704</v>
      </c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30"/>
    </row>
    <row r="969" spans="1:27" hidden="1" x14ac:dyDescent="0.25">
      <c r="A969">
        <v>933</v>
      </c>
      <c r="B969" s="15">
        <v>40753</v>
      </c>
      <c r="C969" s="25">
        <f t="shared" si="56"/>
        <v>0.13968963921070099</v>
      </c>
      <c r="D969" s="25">
        <f>VLOOKUP(B969,input_BB!$B$19:$L$10000,$D$35,0)</f>
        <v>1292.28</v>
      </c>
      <c r="E969" s="27">
        <f t="shared" si="57"/>
        <v>6.6592109662102841E-2</v>
      </c>
      <c r="F969" s="34">
        <f t="shared" si="59"/>
        <v>-1.812877049554007E-2</v>
      </c>
      <c r="G969" s="25">
        <f t="shared" si="58"/>
        <v>6.4608978347415705E-2</v>
      </c>
      <c r="I969" s="31">
        <v>40753</v>
      </c>
      <c r="J969" s="20">
        <v>0.13968963921070099</v>
      </c>
      <c r="K969" s="20">
        <v>1</v>
      </c>
      <c r="L969" s="20">
        <v>6.4608978347415705E-2</v>
      </c>
      <c r="M969" s="20">
        <v>0.38353742342407798</v>
      </c>
      <c r="N969" s="20">
        <v>0.55185359822850599</v>
      </c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30"/>
    </row>
    <row r="970" spans="1:27" hidden="1" x14ac:dyDescent="0.25">
      <c r="A970">
        <v>934</v>
      </c>
      <c r="B970" s="15">
        <v>40760</v>
      </c>
      <c r="C970" s="25">
        <f t="shared" si="56"/>
        <v>0.15736481547355699</v>
      </c>
      <c r="D970" s="25">
        <f>VLOOKUP(B970,input_BB!$B$19:$L$10000,$D$35,0)</f>
        <v>1199.3800000000001</v>
      </c>
      <c r="E970" s="27">
        <f t="shared" si="57"/>
        <v>0.1015187615759806</v>
      </c>
      <c r="F970" s="34">
        <f t="shared" si="59"/>
        <v>-0.10828091775586968</v>
      </c>
      <c r="G970" s="25">
        <f t="shared" si="58"/>
        <v>5.4784435939162497E-2</v>
      </c>
      <c r="I970" s="31">
        <v>40760</v>
      </c>
      <c r="J970" s="20">
        <v>0.15736481547355699</v>
      </c>
      <c r="K970" s="20">
        <v>1</v>
      </c>
      <c r="L970" s="20">
        <v>5.4784435939162497E-2</v>
      </c>
      <c r="M970" s="20">
        <v>0.37448599052752701</v>
      </c>
      <c r="N970" s="20">
        <v>0.570729573533311</v>
      </c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30"/>
    </row>
    <row r="971" spans="1:27" hidden="1" x14ac:dyDescent="0.25">
      <c r="A971">
        <v>935</v>
      </c>
      <c r="B971" s="15">
        <v>40767</v>
      </c>
      <c r="C971" s="25">
        <f t="shared" si="56"/>
        <v>0.13557170331478099</v>
      </c>
      <c r="D971" s="25">
        <f>VLOOKUP(B971,input_BB!$B$19:$L$10000,$D$35,0)</f>
        <v>1178.81</v>
      </c>
      <c r="E971" s="27">
        <f t="shared" si="57"/>
        <v>5.8454950999492689E-2</v>
      </c>
      <c r="F971" s="34">
        <f t="shared" si="59"/>
        <v>-8.7806048224842947E-2</v>
      </c>
      <c r="G971" s="25">
        <f t="shared" si="58"/>
        <v>6.4626839085200893E-2</v>
      </c>
      <c r="I971" s="31">
        <v>40767</v>
      </c>
      <c r="J971" s="20">
        <v>0.13557170331478099</v>
      </c>
      <c r="K971" s="20">
        <v>0</v>
      </c>
      <c r="L971" s="20">
        <v>6.4626839085200893E-2</v>
      </c>
      <c r="M971" s="20">
        <v>0.36937385784113402</v>
      </c>
      <c r="N971" s="20">
        <v>0.56599930307366497</v>
      </c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30"/>
    </row>
    <row r="972" spans="1:27" hidden="1" x14ac:dyDescent="0.25">
      <c r="A972">
        <v>936</v>
      </c>
      <c r="B972" s="15">
        <v>40774</v>
      </c>
      <c r="C972" s="25">
        <f t="shared" si="56"/>
        <v>0.13944357633590701</v>
      </c>
      <c r="D972" s="25">
        <f>VLOOKUP(B972,input_BB!$B$19:$L$10000,$D$35,0)</f>
        <v>1123.53</v>
      </c>
      <c r="E972" s="27">
        <f t="shared" si="57"/>
        <v>6.6105882410444947E-2</v>
      </c>
      <c r="F972" s="34">
        <f t="shared" si="59"/>
        <v>-6.3241007854058062E-2</v>
      </c>
      <c r="G972" s="25">
        <f t="shared" si="58"/>
        <v>0.16468905495328201</v>
      </c>
      <c r="I972" s="31">
        <v>40774</v>
      </c>
      <c r="J972" s="20">
        <v>0.13944357633590701</v>
      </c>
      <c r="K972" s="20">
        <v>0</v>
      </c>
      <c r="L972" s="20">
        <v>0.16468905495328201</v>
      </c>
      <c r="M972" s="20">
        <v>0.29703649026946499</v>
      </c>
      <c r="N972" s="20">
        <v>0.538274454777253</v>
      </c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30"/>
    </row>
    <row r="973" spans="1:27" hidden="1" x14ac:dyDescent="0.25">
      <c r="A973">
        <v>937</v>
      </c>
      <c r="B973" s="15">
        <v>40781</v>
      </c>
      <c r="C973" s="25">
        <f t="shared" si="56"/>
        <v>0.139311447739601</v>
      </c>
      <c r="D973" s="25">
        <f>VLOOKUP(B973,input_BB!$B$19:$L$10000,$D$35,0)</f>
        <v>1176.8</v>
      </c>
      <c r="E973" s="27">
        <f t="shared" si="57"/>
        <v>6.5844792539406574E-2</v>
      </c>
      <c r="F973" s="34">
        <f t="shared" si="59"/>
        <v>-1.7051093899780323E-3</v>
      </c>
      <c r="G973" s="25">
        <f t="shared" si="58"/>
        <v>0.16476634609746099</v>
      </c>
      <c r="I973" s="31">
        <v>40781</v>
      </c>
      <c r="J973" s="20">
        <v>0.139311447739601</v>
      </c>
      <c r="K973" s="20">
        <v>0</v>
      </c>
      <c r="L973" s="20">
        <v>0.16476634609746099</v>
      </c>
      <c r="M973" s="20">
        <v>0.29618395600076403</v>
      </c>
      <c r="N973" s="20">
        <v>0.53904969790177404</v>
      </c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30"/>
    </row>
    <row r="974" spans="1:27" hidden="1" x14ac:dyDescent="0.25">
      <c r="A974">
        <v>938</v>
      </c>
      <c r="B974" s="15">
        <v>40788</v>
      </c>
      <c r="C974" s="25">
        <f t="shared" si="56"/>
        <v>0.13631686568260201</v>
      </c>
      <c r="D974" s="25">
        <f>VLOOKUP(B974,input_BB!$B$19:$L$10000,$D$35,0)</f>
        <v>1173.97</v>
      </c>
      <c r="E974" s="27">
        <f t="shared" si="57"/>
        <v>5.9927413070204751E-2</v>
      </c>
      <c r="F974" s="34">
        <f t="shared" si="59"/>
        <v>4.4894217332870578E-2</v>
      </c>
      <c r="G974" s="25">
        <f t="shared" si="58"/>
        <v>0.195405342302164</v>
      </c>
      <c r="I974" s="31">
        <v>40788</v>
      </c>
      <c r="J974" s="20">
        <v>0.13631686568260201</v>
      </c>
      <c r="K974" s="20">
        <v>0</v>
      </c>
      <c r="L974" s="20">
        <v>0.195405342302164</v>
      </c>
      <c r="M974" s="20">
        <v>0.27094423572091397</v>
      </c>
      <c r="N974" s="20">
        <v>0.53365042197692203</v>
      </c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30"/>
    </row>
    <row r="975" spans="1:27" hidden="1" x14ac:dyDescent="0.25">
      <c r="A975">
        <v>939</v>
      </c>
      <c r="B975" s="15">
        <v>40795</v>
      </c>
      <c r="C975" s="25">
        <f t="shared" si="56"/>
        <v>0.19079473614692699</v>
      </c>
      <c r="D975" s="25">
        <f>VLOOKUP(B975,input_BB!$B$19:$L$10000,$D$35,0)</f>
        <v>1154.23</v>
      </c>
      <c r="E975" s="27">
        <f t="shared" si="57"/>
        <v>0.16757723734467864</v>
      </c>
      <c r="F975" s="34">
        <f t="shared" si="59"/>
        <v>-1.9179129843643672E-2</v>
      </c>
      <c r="G975" s="25">
        <f t="shared" si="58"/>
        <v>0.135219840636191</v>
      </c>
      <c r="I975" s="31">
        <v>40795</v>
      </c>
      <c r="J975" s="20">
        <v>0.19079473614692699</v>
      </c>
      <c r="K975" s="20">
        <v>0</v>
      </c>
      <c r="L975" s="20">
        <v>0.135219840636191</v>
      </c>
      <c r="M975" s="20">
        <v>0.29551839669535301</v>
      </c>
      <c r="N975" s="20">
        <v>0.56926176266845596</v>
      </c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30"/>
    </row>
    <row r="976" spans="1:27" hidden="1" x14ac:dyDescent="0.25">
      <c r="A976">
        <v>940</v>
      </c>
      <c r="B976" s="15">
        <v>40802</v>
      </c>
      <c r="C976" s="25">
        <f t="shared" si="56"/>
        <v>0.159427344799042</v>
      </c>
      <c r="D976" s="25">
        <f>VLOOKUP(B976,input_BB!$B$19:$L$10000,$D$35,0)</f>
        <v>1216.01</v>
      </c>
      <c r="E976" s="27">
        <f t="shared" si="57"/>
        <v>0.10559437829074936</v>
      </c>
      <c r="F976" s="34">
        <f t="shared" si="59"/>
        <v>3.5810114398153292E-2</v>
      </c>
      <c r="G976" s="25">
        <f t="shared" si="58"/>
        <v>0.17167509814401599</v>
      </c>
      <c r="I976" s="31">
        <v>40802</v>
      </c>
      <c r="J976" s="20">
        <v>0.159427344799042</v>
      </c>
      <c r="K976" s="20">
        <v>1</v>
      </c>
      <c r="L976" s="20">
        <v>0.17167509814401599</v>
      </c>
      <c r="M976" s="20">
        <v>0.30912350337046401</v>
      </c>
      <c r="N976" s="20">
        <v>0.51920139848552005</v>
      </c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30"/>
    </row>
    <row r="977" spans="1:27" hidden="1" x14ac:dyDescent="0.25">
      <c r="A977">
        <v>941</v>
      </c>
      <c r="B977" s="15">
        <v>40809</v>
      </c>
      <c r="C977" s="25">
        <f t="shared" si="56"/>
        <v>0.142742410302162</v>
      </c>
      <c r="D977" s="25">
        <f>VLOOKUP(B977,input_BB!$B$19:$L$10000,$D$35,0)</f>
        <v>1136.43</v>
      </c>
      <c r="E977" s="27">
        <f t="shared" si="57"/>
        <v>7.2624472321380737E-2</v>
      </c>
      <c r="F977" s="34">
        <f t="shared" si="59"/>
        <v>-1.542153643554578E-2</v>
      </c>
      <c r="G977" s="25">
        <f t="shared" si="58"/>
        <v>0.171763560274486</v>
      </c>
      <c r="I977" s="31">
        <v>40809</v>
      </c>
      <c r="J977" s="20">
        <v>0.142742410302162</v>
      </c>
      <c r="K977" s="20">
        <v>0</v>
      </c>
      <c r="L977" s="20">
        <v>0.171763560274486</v>
      </c>
      <c r="M977" s="20">
        <v>0.30928574286816402</v>
      </c>
      <c r="N977" s="20">
        <v>0.51895069685734996</v>
      </c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30"/>
    </row>
    <row r="978" spans="1:27" hidden="1" x14ac:dyDescent="0.25">
      <c r="A978">
        <v>942</v>
      </c>
      <c r="B978" s="15">
        <v>40816</v>
      </c>
      <c r="C978" s="25">
        <f t="shared" si="56"/>
        <v>0.194691628217697</v>
      </c>
      <c r="D978" s="25">
        <f>VLOOKUP(B978,input_BB!$B$19:$L$10000,$D$35,0)</f>
        <v>1131.42</v>
      </c>
      <c r="E978" s="27">
        <f t="shared" si="57"/>
        <v>0.17527760711059476</v>
      </c>
      <c r="F978" s="34">
        <f t="shared" si="59"/>
        <v>-6.956357266798785E-2</v>
      </c>
      <c r="G978" s="25">
        <f t="shared" si="58"/>
        <v>0.17338196407777801</v>
      </c>
      <c r="I978" s="31">
        <v>40816</v>
      </c>
      <c r="J978" s="20">
        <v>0.194691628217697</v>
      </c>
      <c r="K978" s="20">
        <v>0</v>
      </c>
      <c r="L978" s="20">
        <v>0.17338196407777801</v>
      </c>
      <c r="M978" s="20">
        <v>0.31893636558345101</v>
      </c>
      <c r="N978" s="20">
        <v>0.50768167033877099</v>
      </c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30"/>
    </row>
    <row r="979" spans="1:27" hidden="1" x14ac:dyDescent="0.25">
      <c r="A979">
        <v>943</v>
      </c>
      <c r="B979" s="15">
        <v>40823</v>
      </c>
      <c r="C979" s="25">
        <f t="shared" si="56"/>
        <v>0.14602355659008001</v>
      </c>
      <c r="D979" s="25">
        <f>VLOOKUP(B979,input_BB!$B$19:$L$10000,$D$35,0)</f>
        <v>1155.46</v>
      </c>
      <c r="E979" s="27">
        <f t="shared" si="57"/>
        <v>7.9108110875947948E-2</v>
      </c>
      <c r="F979" s="34">
        <f t="shared" si="59"/>
        <v>1.6745422067351301E-2</v>
      </c>
      <c r="G979" s="25">
        <f t="shared" si="58"/>
        <v>0.17215181119385201</v>
      </c>
      <c r="I979" s="31">
        <v>40823</v>
      </c>
      <c r="J979" s="20">
        <v>0.14602355659008001</v>
      </c>
      <c r="K979" s="20">
        <v>0</v>
      </c>
      <c r="L979" s="20">
        <v>0.17215181119385201</v>
      </c>
      <c r="M979" s="20">
        <v>0.31617324115677697</v>
      </c>
      <c r="N979" s="20">
        <v>0.51167494764937105</v>
      </c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30"/>
    </row>
    <row r="980" spans="1:27" hidden="1" x14ac:dyDescent="0.25">
      <c r="A980">
        <v>944</v>
      </c>
      <c r="B980" s="15">
        <v>40830</v>
      </c>
      <c r="C980" s="25">
        <f t="shared" si="56"/>
        <v>0.137400478124619</v>
      </c>
      <c r="D980" s="25">
        <f>VLOOKUP(B980,input_BB!$B$19:$L$10000,$D$35,0)</f>
        <v>1224.58</v>
      </c>
      <c r="E980" s="27">
        <f t="shared" si="57"/>
        <v>6.2068662130979835E-2</v>
      </c>
      <c r="F980" s="34">
        <f t="shared" si="59"/>
        <v>8.2339007618744464E-2</v>
      </c>
      <c r="G980" s="25">
        <f t="shared" si="58"/>
        <v>0.21174088693228699</v>
      </c>
      <c r="I980" s="31">
        <v>40830</v>
      </c>
      <c r="J980" s="20">
        <v>0.137400478124619</v>
      </c>
      <c r="K980" s="20">
        <v>0</v>
      </c>
      <c r="L980" s="20">
        <v>0.21174088693228699</v>
      </c>
      <c r="M980" s="20">
        <v>0.29192186097498202</v>
      </c>
      <c r="N980" s="20">
        <v>0.496337252092731</v>
      </c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30"/>
    </row>
    <row r="981" spans="1:27" hidden="1" x14ac:dyDescent="0.25">
      <c r="A981">
        <v>945</v>
      </c>
      <c r="B981" s="15">
        <v>40837</v>
      </c>
      <c r="C981" s="25">
        <f t="shared" si="56"/>
        <v>0.137372210621834</v>
      </c>
      <c r="D981" s="25">
        <f>VLOOKUP(B981,input_BB!$B$19:$L$10000,$D$35,0)</f>
        <v>1238.25</v>
      </c>
      <c r="E981" s="27">
        <f t="shared" si="57"/>
        <v>6.2012804740051219E-2</v>
      </c>
      <c r="F981" s="34">
        <f t="shared" si="59"/>
        <v>7.1651117303930922E-2</v>
      </c>
      <c r="G981" s="25">
        <f t="shared" si="58"/>
        <v>0.21209861253851001</v>
      </c>
      <c r="I981" s="31">
        <v>40837</v>
      </c>
      <c r="J981" s="20">
        <v>0.137372210621834</v>
      </c>
      <c r="K981" s="20">
        <v>0</v>
      </c>
      <c r="L981" s="20">
        <v>0.21209861253851001</v>
      </c>
      <c r="M981" s="20">
        <v>0.291027321962117</v>
      </c>
      <c r="N981" s="20">
        <v>0.49687406549937302</v>
      </c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30"/>
    </row>
    <row r="982" spans="1:27" hidden="1" x14ac:dyDescent="0.25">
      <c r="A982">
        <v>946</v>
      </c>
      <c r="B982" s="15">
        <v>40844</v>
      </c>
      <c r="C982" s="25">
        <f t="shared" si="56"/>
        <v>0.13593614101409901</v>
      </c>
      <c r="D982" s="25">
        <f>VLOOKUP(B982,input_BB!$B$19:$L$10000,$D$35,0)</f>
        <v>1285.0899999999999</v>
      </c>
      <c r="E982" s="27">
        <f t="shared" si="57"/>
        <v>5.9175090277261796E-2</v>
      </c>
      <c r="F982" s="34">
        <f t="shared" si="59"/>
        <v>4.9412859919319319E-2</v>
      </c>
      <c r="G982" s="25">
        <f t="shared" si="58"/>
        <v>0.12442737160428401</v>
      </c>
      <c r="I982" s="31">
        <v>40844</v>
      </c>
      <c r="J982" s="20">
        <v>0.13593614101409901</v>
      </c>
      <c r="K982" s="20">
        <v>0</v>
      </c>
      <c r="L982" s="20">
        <v>0.12442737160428401</v>
      </c>
      <c r="M982" s="20">
        <v>0.32062258773381902</v>
      </c>
      <c r="N982" s="20">
        <v>0.55495004066189701</v>
      </c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30"/>
    </row>
    <row r="983" spans="1:27" hidden="1" x14ac:dyDescent="0.25">
      <c r="A983">
        <v>947</v>
      </c>
      <c r="B983" s="15">
        <v>40851</v>
      </c>
      <c r="C983" s="25">
        <f t="shared" si="56"/>
        <v>0.17292970418930101</v>
      </c>
      <c r="D983" s="25">
        <f>VLOOKUP(B983,input_BB!$B$19:$L$10000,$D$35,0)</f>
        <v>1253.23</v>
      </c>
      <c r="E983" s="27">
        <f t="shared" si="57"/>
        <v>0.13227542516838056</v>
      </c>
      <c r="F983" s="34">
        <f t="shared" si="59"/>
        <v>1.2097718554411552E-2</v>
      </c>
      <c r="G983" s="25">
        <f t="shared" si="58"/>
        <v>0.12486279472634899</v>
      </c>
      <c r="I983" s="31">
        <v>40851</v>
      </c>
      <c r="J983" s="20">
        <v>0.17292970418930101</v>
      </c>
      <c r="K983" s="20">
        <v>0</v>
      </c>
      <c r="L983" s="20">
        <v>0.12486279472634899</v>
      </c>
      <c r="M983" s="20">
        <v>0.319628165788438</v>
      </c>
      <c r="N983" s="20">
        <v>0.55550903948521302</v>
      </c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30"/>
    </row>
    <row r="984" spans="1:27" hidden="1" x14ac:dyDescent="0.25">
      <c r="A984">
        <v>948</v>
      </c>
      <c r="B984" s="15">
        <v>40858</v>
      </c>
      <c r="C984" s="25">
        <f t="shared" si="56"/>
        <v>0.17289774119854001</v>
      </c>
      <c r="D984" s="25">
        <f>VLOOKUP(B984,input_BB!$B$19:$L$10000,$D$35,0)</f>
        <v>1263.8599999999999</v>
      </c>
      <c r="E984" s="27">
        <f t="shared" si="57"/>
        <v>0.13221226538791592</v>
      </c>
      <c r="F984" s="34">
        <f t="shared" si="59"/>
        <v>-1.6520243718338823E-2</v>
      </c>
      <c r="G984" s="25">
        <f t="shared" si="58"/>
        <v>0.124887852093876</v>
      </c>
      <c r="I984" s="31">
        <v>40858</v>
      </c>
      <c r="J984" s="20">
        <v>0.17289774119854001</v>
      </c>
      <c r="K984" s="20">
        <v>1</v>
      </c>
      <c r="L984" s="20">
        <v>0.124887852093876</v>
      </c>
      <c r="M984" s="20">
        <v>0.31983629198477198</v>
      </c>
      <c r="N984" s="20">
        <v>0.55527585592135198</v>
      </c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30"/>
    </row>
    <row r="985" spans="1:27" hidden="1" x14ac:dyDescent="0.25">
      <c r="A985">
        <v>949</v>
      </c>
      <c r="B985" s="15">
        <v>40865</v>
      </c>
      <c r="C985" s="25">
        <f t="shared" si="56"/>
        <v>0.13580344617366799</v>
      </c>
      <c r="D985" s="25">
        <f>VLOOKUP(B985,input_BB!$B$19:$L$10000,$D$35,0)</f>
        <v>1215.6500000000001</v>
      </c>
      <c r="E985" s="27">
        <f t="shared" si="57"/>
        <v>5.8912881491698439E-2</v>
      </c>
      <c r="F985" s="34">
        <f t="shared" si="59"/>
        <v>-2.9986514845638856E-2</v>
      </c>
      <c r="G985" s="25">
        <f t="shared" si="58"/>
        <v>0.124914190052024</v>
      </c>
      <c r="I985" s="31">
        <v>40865</v>
      </c>
      <c r="J985" s="20">
        <v>0.13580344617366799</v>
      </c>
      <c r="K985" s="20">
        <v>0</v>
      </c>
      <c r="L985" s="20">
        <v>0.124914190052024</v>
      </c>
      <c r="M985" s="20">
        <v>0.32004464643644498</v>
      </c>
      <c r="N985" s="20">
        <v>0.55504116351153199</v>
      </c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30"/>
    </row>
    <row r="986" spans="1:27" hidden="1" x14ac:dyDescent="0.25">
      <c r="A986">
        <v>950</v>
      </c>
      <c r="B986" s="15">
        <v>40872</v>
      </c>
      <c r="C986" s="25">
        <f t="shared" si="56"/>
        <v>0.13648244738578799</v>
      </c>
      <c r="D986" s="25">
        <f>VLOOKUP(B986,input_BB!$B$19:$L$10000,$D$35,0)</f>
        <v>1158.67</v>
      </c>
      <c r="E986" s="27">
        <f t="shared" si="57"/>
        <v>6.025460723361669E-2</v>
      </c>
      <c r="F986" s="34">
        <f t="shared" si="59"/>
        <v>-8.3229155127941268E-2</v>
      </c>
      <c r="G986" s="25">
        <f t="shared" si="58"/>
        <v>0.118369596154337</v>
      </c>
      <c r="I986" s="31">
        <v>40872</v>
      </c>
      <c r="J986" s="20">
        <v>0.13648244738578799</v>
      </c>
      <c r="K986" s="20">
        <v>0</v>
      </c>
      <c r="L986" s="20">
        <v>0.118369596154337</v>
      </c>
      <c r="M986" s="20">
        <v>0.31480886573616701</v>
      </c>
      <c r="N986" s="20">
        <v>0.56682153810949498</v>
      </c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30"/>
    </row>
    <row r="987" spans="1:27" hidden="1" x14ac:dyDescent="0.25">
      <c r="A987">
        <v>951</v>
      </c>
      <c r="B987" s="15">
        <v>40879</v>
      </c>
      <c r="C987" s="25">
        <f t="shared" si="56"/>
        <v>0.136457160115242</v>
      </c>
      <c r="D987" s="25">
        <f>VLOOKUP(B987,input_BB!$B$19:$L$10000,$D$35,0)</f>
        <v>1244.28</v>
      </c>
      <c r="E987" s="27">
        <f t="shared" si="57"/>
        <v>6.0204638866508085E-2</v>
      </c>
      <c r="F987" s="34">
        <f t="shared" si="59"/>
        <v>2.3551186607987384E-2</v>
      </c>
      <c r="G987" s="25">
        <f t="shared" si="58"/>
        <v>0.118805417914326</v>
      </c>
      <c r="I987" s="31">
        <v>40879</v>
      </c>
      <c r="J987" s="20">
        <v>0.136457160115242</v>
      </c>
      <c r="K987" s="20">
        <v>0</v>
      </c>
      <c r="L987" s="20">
        <v>0.118805417914326</v>
      </c>
      <c r="M987" s="20">
        <v>0.31391955648433101</v>
      </c>
      <c r="N987" s="20">
        <v>0.56727502560134302</v>
      </c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30"/>
    </row>
    <row r="988" spans="1:27" hidden="1" x14ac:dyDescent="0.25">
      <c r="A988">
        <v>952</v>
      </c>
      <c r="B988" s="15">
        <v>40886</v>
      </c>
      <c r="C988" s="25">
        <f t="shared" si="56"/>
        <v>0.13934154808521301</v>
      </c>
      <c r="D988" s="25">
        <f>VLOOKUP(B988,input_BB!$B$19:$L$10000,$D$35,0)</f>
        <v>1255.19</v>
      </c>
      <c r="E988" s="27">
        <f t="shared" si="57"/>
        <v>6.5904271679984527E-2</v>
      </c>
      <c r="F988" s="34">
        <f t="shared" si="59"/>
        <v>8.3302407070175333E-2</v>
      </c>
      <c r="G988" s="25">
        <f t="shared" si="58"/>
        <v>0.116063842415792</v>
      </c>
      <c r="I988" s="31">
        <v>40886</v>
      </c>
      <c r="J988" s="20">
        <v>0.13934154808521301</v>
      </c>
      <c r="K988" s="20">
        <v>0</v>
      </c>
      <c r="L988" s="20">
        <v>0.116063842415792</v>
      </c>
      <c r="M988" s="20">
        <v>0.31434047811221999</v>
      </c>
      <c r="N988" s="20">
        <v>0.56959567947198797</v>
      </c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30"/>
    </row>
    <row r="989" spans="1:27" hidden="1" x14ac:dyDescent="0.25">
      <c r="A989">
        <v>953</v>
      </c>
      <c r="B989" s="15">
        <v>40893</v>
      </c>
      <c r="C989" s="25">
        <f t="shared" si="56"/>
        <v>0.139300882816315</v>
      </c>
      <c r="D989" s="25">
        <f>VLOOKUP(B989,input_BB!$B$19:$L$10000,$D$35,0)</f>
        <v>1219.6600000000001</v>
      </c>
      <c r="E989" s="27">
        <f t="shared" si="57"/>
        <v>6.5823915949967282E-2</v>
      </c>
      <c r="F989" s="34">
        <f t="shared" si="59"/>
        <v>-1.9786543221782749E-2</v>
      </c>
      <c r="G989" s="25">
        <f t="shared" si="58"/>
        <v>0.11608647564091799</v>
      </c>
      <c r="I989" s="31">
        <v>40893</v>
      </c>
      <c r="J989" s="20">
        <v>0.139300882816315</v>
      </c>
      <c r="K989" s="20">
        <v>0</v>
      </c>
      <c r="L989" s="20">
        <v>0.11608647564091799</v>
      </c>
      <c r="M989" s="20">
        <v>0.31456249791426699</v>
      </c>
      <c r="N989" s="20">
        <v>0.56935102644481494</v>
      </c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30"/>
    </row>
    <row r="990" spans="1:27" hidden="1" x14ac:dyDescent="0.25">
      <c r="A990">
        <v>954</v>
      </c>
      <c r="B990" s="15">
        <v>40900</v>
      </c>
      <c r="C990" s="25">
        <f t="shared" si="56"/>
        <v>0.13631738722324399</v>
      </c>
      <c r="D990" s="25">
        <f>VLOOKUP(B990,input_BB!$B$19:$L$10000,$D$35,0)</f>
        <v>1265.33</v>
      </c>
      <c r="E990" s="27">
        <f t="shared" si="57"/>
        <v>5.9928443649373553E-2</v>
      </c>
      <c r="F990" s="34">
        <f t="shared" si="59"/>
        <v>8.0784582413817585E-3</v>
      </c>
      <c r="G990" s="25">
        <f t="shared" si="58"/>
        <v>0.116108874698096</v>
      </c>
      <c r="I990" s="31">
        <v>40900</v>
      </c>
      <c r="J990" s="20">
        <v>0.13631738722324399</v>
      </c>
      <c r="K990" s="20">
        <v>0</v>
      </c>
      <c r="L990" s="20">
        <v>0.116108874698096</v>
      </c>
      <c r="M990" s="20">
        <v>0.31478425645339703</v>
      </c>
      <c r="N990" s="20">
        <v>0.56910686884850703</v>
      </c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30"/>
    </row>
    <row r="991" spans="1:27" hidden="1" x14ac:dyDescent="0.25">
      <c r="A991">
        <v>955</v>
      </c>
      <c r="B991" s="15">
        <v>40907</v>
      </c>
      <c r="C991" s="25">
        <f t="shared" si="56"/>
        <v>0.13626194000244099</v>
      </c>
      <c r="D991" s="25">
        <f>VLOOKUP(B991,input_BB!$B$19:$L$10000,$D$35,0)</f>
        <v>1257.6099999999999</v>
      </c>
      <c r="E991" s="27">
        <f t="shared" si="57"/>
        <v>5.9818878361210172E-2</v>
      </c>
      <c r="F991" s="34">
        <f t="shared" si="59"/>
        <v>3.1115228834265096E-2</v>
      </c>
      <c r="G991" s="25">
        <f t="shared" si="58"/>
        <v>0.11613071620862001</v>
      </c>
      <c r="I991" s="31">
        <v>40907</v>
      </c>
      <c r="J991" s="20">
        <v>0.13626194000244099</v>
      </c>
      <c r="K991" s="20">
        <v>0</v>
      </c>
      <c r="L991" s="20">
        <v>0.11613071620862001</v>
      </c>
      <c r="M991" s="20">
        <v>0.31500589241746502</v>
      </c>
      <c r="N991" s="20">
        <v>0.56886339137391495</v>
      </c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30"/>
    </row>
    <row r="992" spans="1:27" hidden="1" x14ac:dyDescent="0.25">
      <c r="A992">
        <v>956</v>
      </c>
      <c r="B992" s="15">
        <v>40914</v>
      </c>
      <c r="C992" s="25">
        <f t="shared" si="56"/>
        <v>0.136223658919334</v>
      </c>
      <c r="D992" s="25">
        <f>VLOOKUP(B992,input_BB!$B$19:$L$10000,$D$35,0)</f>
        <v>1277.81</v>
      </c>
      <c r="E992" s="27">
        <f t="shared" si="57"/>
        <v>5.9743233850248552E-2</v>
      </c>
      <c r="F992" s="34">
        <f t="shared" si="59"/>
        <v>9.8630396813479404E-3</v>
      </c>
      <c r="G992" s="25">
        <f t="shared" si="58"/>
        <v>0.11634751653513201</v>
      </c>
      <c r="I992" s="31">
        <v>40914</v>
      </c>
      <c r="J992" s="20">
        <v>0.136223658919334</v>
      </c>
      <c r="K992" s="20">
        <v>0</v>
      </c>
      <c r="L992" s="20">
        <v>0.11634751653513201</v>
      </c>
      <c r="M992" s="20">
        <v>0.31469625457654499</v>
      </c>
      <c r="N992" s="20">
        <v>0.56895622888832298</v>
      </c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30"/>
    </row>
    <row r="993" spans="1:27" hidden="1" x14ac:dyDescent="0.25">
      <c r="A993">
        <v>957</v>
      </c>
      <c r="B993" s="15">
        <v>40921</v>
      </c>
      <c r="C993" s="25">
        <f t="shared" si="56"/>
        <v>0.136185482144356</v>
      </c>
      <c r="D993" s="25">
        <f>VLOOKUP(B993,input_BB!$B$19:$L$10000,$D$35,0)</f>
        <v>1289.0899999999999</v>
      </c>
      <c r="E993" s="27">
        <f t="shared" si="57"/>
        <v>5.9667795455121873E-2</v>
      </c>
      <c r="F993" s="34">
        <f t="shared" si="59"/>
        <v>2.5031607573094972E-2</v>
      </c>
      <c r="G993" s="25">
        <f t="shared" si="58"/>
        <v>0.116561674413053</v>
      </c>
      <c r="I993" s="31">
        <v>40921</v>
      </c>
      <c r="J993" s="20">
        <v>0.136185482144356</v>
      </c>
      <c r="K993" s="20">
        <v>0</v>
      </c>
      <c r="L993" s="20">
        <v>0.116561674413053</v>
      </c>
      <c r="M993" s="20">
        <v>0.31438912663141599</v>
      </c>
      <c r="N993" s="20">
        <v>0.56904919895553097</v>
      </c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30"/>
    </row>
    <row r="994" spans="1:27" hidden="1" x14ac:dyDescent="0.25">
      <c r="A994">
        <v>958</v>
      </c>
      <c r="B994" s="15">
        <v>40928</v>
      </c>
      <c r="C994" s="25">
        <f t="shared" si="56"/>
        <v>0.136130511760712</v>
      </c>
      <c r="D994" s="25">
        <f>VLOOKUP(B994,input_BB!$B$19:$L$10000,$D$35,0)</f>
        <v>1315.38</v>
      </c>
      <c r="E994" s="27">
        <f t="shared" si="57"/>
        <v>5.9559172410771202E-2</v>
      </c>
      <c r="F994" s="34">
        <f t="shared" si="59"/>
        <v>2.9401867257260683E-2</v>
      </c>
      <c r="G994" s="25">
        <f t="shared" si="58"/>
        <v>0.116583784771165</v>
      </c>
      <c r="I994" s="31">
        <v>40928</v>
      </c>
      <c r="J994" s="20">
        <v>0.136130511760712</v>
      </c>
      <c r="K994" s="20">
        <v>0</v>
      </c>
      <c r="L994" s="20">
        <v>0.116583784771165</v>
      </c>
      <c r="M994" s="20">
        <v>0.31460929547989402</v>
      </c>
      <c r="N994" s="20">
        <v>0.56880691974894004</v>
      </c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30"/>
    </row>
    <row r="995" spans="1:27" hidden="1" x14ac:dyDescent="0.25">
      <c r="A995">
        <v>959</v>
      </c>
      <c r="B995" s="15">
        <v>40935</v>
      </c>
      <c r="C995" s="25">
        <f t="shared" si="56"/>
        <v>0.136075705289841</v>
      </c>
      <c r="D995" s="25">
        <f>VLOOKUP(B995,input_BB!$B$19:$L$10000,$D$35,0)</f>
        <v>1316.33</v>
      </c>
      <c r="E995" s="27">
        <f t="shared" si="57"/>
        <v>5.9450873262730332E-2</v>
      </c>
      <c r="F995" s="34">
        <f t="shared" si="59"/>
        <v>2.1131185565010924E-2</v>
      </c>
      <c r="G995" s="25">
        <f t="shared" si="58"/>
        <v>0.116605835805598</v>
      </c>
      <c r="I995" s="31">
        <v>40935</v>
      </c>
      <c r="J995" s="20">
        <v>0.136075705289841</v>
      </c>
      <c r="K995" s="20">
        <v>0</v>
      </c>
      <c r="L995" s="20">
        <v>0.116605835805598</v>
      </c>
      <c r="M995" s="20">
        <v>0.31482845466359199</v>
      </c>
      <c r="N995" s="20">
        <v>0.56856570953080998</v>
      </c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30"/>
    </row>
    <row r="996" spans="1:27" hidden="1" x14ac:dyDescent="0.25">
      <c r="A996">
        <v>960</v>
      </c>
      <c r="B996" s="15">
        <v>40942</v>
      </c>
      <c r="C996" s="25">
        <f t="shared" si="56"/>
        <v>0.136021077632904</v>
      </c>
      <c r="D996" s="25">
        <f>VLOOKUP(B996,input_BB!$B$19:$L$10000,$D$35,0)</f>
        <v>1344.9</v>
      </c>
      <c r="E996" s="27">
        <f t="shared" si="57"/>
        <v>5.934292745611798E-2</v>
      </c>
      <c r="F996" s="34">
        <f t="shared" si="59"/>
        <v>2.244218400766318E-2</v>
      </c>
      <c r="G996" s="25">
        <f t="shared" si="58"/>
        <v>0.116627814204236</v>
      </c>
      <c r="I996" s="31">
        <v>40942</v>
      </c>
      <c r="J996" s="20">
        <v>0.136021077632904</v>
      </c>
      <c r="K996" s="20">
        <v>0</v>
      </c>
      <c r="L996" s="20">
        <v>0.116627814204236</v>
      </c>
      <c r="M996" s="20">
        <v>0.31504672104751102</v>
      </c>
      <c r="N996" s="20">
        <v>0.56832546474825196</v>
      </c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30"/>
    </row>
    <row r="997" spans="1:27" hidden="1" x14ac:dyDescent="0.25">
      <c r="A997">
        <v>961</v>
      </c>
      <c r="B997" s="15">
        <v>40949</v>
      </c>
      <c r="C997" s="25">
        <f t="shared" si="56"/>
        <v>0.13584814965724901</v>
      </c>
      <c r="D997" s="25">
        <f>VLOOKUP(B997,input_BB!$B$19:$L$10000,$D$35,0)</f>
        <v>1342.64</v>
      </c>
      <c r="E997" s="27">
        <f t="shared" si="57"/>
        <v>5.9001216848990068E-2</v>
      </c>
      <c r="F997" s="34">
        <f t="shared" si="59"/>
        <v>1.9987389180524673E-2</v>
      </c>
      <c r="G997" s="25">
        <f t="shared" si="58"/>
        <v>0.108228529486615</v>
      </c>
      <c r="I997" s="31">
        <v>40949</v>
      </c>
      <c r="J997" s="20">
        <v>0.13584814965724901</v>
      </c>
      <c r="K997" s="20">
        <v>0</v>
      </c>
      <c r="L997" s="20">
        <v>0.108228529486615</v>
      </c>
      <c r="M997" s="20">
        <v>0.31897101690437302</v>
      </c>
      <c r="N997" s="20">
        <v>0.57280045360901199</v>
      </c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30"/>
    </row>
    <row r="998" spans="1:27" hidden="1" x14ac:dyDescent="0.25">
      <c r="A998">
        <v>962</v>
      </c>
      <c r="B998" s="15">
        <v>40956</v>
      </c>
      <c r="C998" s="25">
        <f t="shared" ref="C998:C1061" si="60">J998</f>
        <v>0.13579392433166501</v>
      </c>
      <c r="D998" s="25">
        <f>VLOOKUP(B998,input_BB!$B$19:$L$10000,$D$35,0)</f>
        <v>1361.23</v>
      </c>
      <c r="E998" s="27">
        <f t="shared" ref="E998:E1061" si="61">(C998-$E$34)/$E$36</f>
        <v>5.8894066060594885E-2</v>
      </c>
      <c r="F998" s="34">
        <f t="shared" si="59"/>
        <v>1.2142166703844159E-2</v>
      </c>
      <c r="G998" s="25">
        <f t="shared" ref="G998:G1061" si="62">VLOOKUP(B998,$I$37:$AA$5000,$G$34,0)</f>
        <v>0.108243771439614</v>
      </c>
      <c r="I998" s="31">
        <v>40956</v>
      </c>
      <c r="J998" s="20">
        <v>0.13579392433166501</v>
      </c>
      <c r="K998" s="20">
        <v>0</v>
      </c>
      <c r="L998" s="20">
        <v>0.108243771439614</v>
      </c>
      <c r="M998" s="20">
        <v>0.319192335949113</v>
      </c>
      <c r="N998" s="20">
        <v>0.57256389261127305</v>
      </c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30"/>
    </row>
    <row r="999" spans="1:27" hidden="1" x14ac:dyDescent="0.25">
      <c r="A999">
        <v>963</v>
      </c>
      <c r="B999" s="15">
        <v>40963</v>
      </c>
      <c r="C999" s="25">
        <f t="shared" si="60"/>
        <v>0.13573986291885401</v>
      </c>
      <c r="D999" s="25">
        <f>VLOOKUP(B999,input_BB!$B$19:$L$10000,$D$35,0)</f>
        <v>1365.74</v>
      </c>
      <c r="E999" s="27">
        <f t="shared" si="61"/>
        <v>5.8787239168509496E-2</v>
      </c>
      <c r="F999" s="34">
        <f t="shared" si="59"/>
        <v>1.7204909730083928E-2</v>
      </c>
      <c r="G999" s="25">
        <f t="shared" si="62"/>
        <v>0.108258184097905</v>
      </c>
      <c r="I999" s="31">
        <v>40963</v>
      </c>
      <c r="J999" s="20">
        <v>0.13573986291885401</v>
      </c>
      <c r="K999" s="20">
        <v>0</v>
      </c>
      <c r="L999" s="20">
        <v>0.108258184097905</v>
      </c>
      <c r="M999" s="20">
        <v>0.31941390535132502</v>
      </c>
      <c r="N999" s="20">
        <v>0.57232791055077004</v>
      </c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30"/>
    </row>
    <row r="1000" spans="1:27" hidden="1" x14ac:dyDescent="0.25">
      <c r="A1000">
        <v>964</v>
      </c>
      <c r="B1000" s="15">
        <v>40970</v>
      </c>
      <c r="C1000" s="25">
        <f t="shared" si="60"/>
        <v>0.135685980319977</v>
      </c>
      <c r="D1000" s="25">
        <f>VLOOKUP(B1000,input_BB!$B$19:$L$10000,$D$35,0)</f>
        <v>1369.63</v>
      </c>
      <c r="E1000" s="27">
        <f t="shared" si="61"/>
        <v>5.8680765617852619E-2</v>
      </c>
      <c r="F1000" s="34">
        <f t="shared" ref="F1000:F1063" si="63">D1000/D998-1</f>
        <v>6.1708895631158445E-3</v>
      </c>
      <c r="G1000" s="25">
        <f t="shared" si="62"/>
        <v>0.108273997938025</v>
      </c>
      <c r="I1000" s="31">
        <v>40970</v>
      </c>
      <c r="J1000" s="20">
        <v>0.135685980319977</v>
      </c>
      <c r="K1000" s="20">
        <v>0</v>
      </c>
      <c r="L1000" s="20">
        <v>0.108273997938025</v>
      </c>
      <c r="M1000" s="20">
        <v>0.319634330617239</v>
      </c>
      <c r="N1000" s="20">
        <v>0.57209167144473605</v>
      </c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30"/>
    </row>
    <row r="1001" spans="1:27" hidden="1" x14ac:dyDescent="0.25">
      <c r="A1001">
        <v>965</v>
      </c>
      <c r="B1001" s="15">
        <v>40977</v>
      </c>
      <c r="C1001" s="25">
        <f t="shared" si="60"/>
        <v>0.13563223183155099</v>
      </c>
      <c r="D1001" s="25">
        <f>VLOOKUP(B1001,input_BB!$B$19:$L$10000,$D$35,0)</f>
        <v>1370.87</v>
      </c>
      <c r="E1001" s="27">
        <f t="shared" si="61"/>
        <v>5.857455707326812E-2</v>
      </c>
      <c r="F1001" s="34">
        <f t="shared" si="63"/>
        <v>3.7562054270943168E-3</v>
      </c>
      <c r="G1001" s="25">
        <f t="shared" si="62"/>
        <v>0.108288336241496</v>
      </c>
      <c r="I1001" s="31">
        <v>40977</v>
      </c>
      <c r="J1001" s="20">
        <v>0.13563223183155099</v>
      </c>
      <c r="K1001" s="20">
        <v>0</v>
      </c>
      <c r="L1001" s="20">
        <v>0.108288336241496</v>
      </c>
      <c r="M1001" s="20">
        <v>0.31985390488049598</v>
      </c>
      <c r="N1001" s="20">
        <v>0.57185775887800805</v>
      </c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30"/>
    </row>
    <row r="1002" spans="1:27" hidden="1" x14ac:dyDescent="0.25">
      <c r="A1002">
        <v>966</v>
      </c>
      <c r="B1002" s="15">
        <v>40984</v>
      </c>
      <c r="C1002" s="25">
        <f t="shared" si="60"/>
        <v>0.13557870686054199</v>
      </c>
      <c r="D1002" s="25">
        <f>VLOOKUP(B1002,input_BB!$B$19:$L$10000,$D$35,0)</f>
        <v>1404.17</v>
      </c>
      <c r="E1002" s="27">
        <f t="shared" si="61"/>
        <v>5.8468790205468323E-2</v>
      </c>
      <c r="F1002" s="34">
        <f t="shared" si="63"/>
        <v>2.5218489665091992E-2</v>
      </c>
      <c r="G1002" s="25">
        <f t="shared" si="62"/>
        <v>0.10830254338353</v>
      </c>
      <c r="I1002" s="31">
        <v>40984</v>
      </c>
      <c r="J1002" s="20">
        <v>0.13557870686054199</v>
      </c>
      <c r="K1002" s="20">
        <v>0</v>
      </c>
      <c r="L1002" s="20">
        <v>0.10830254338353</v>
      </c>
      <c r="M1002" s="20">
        <v>0.32007390600015401</v>
      </c>
      <c r="N1002" s="20">
        <v>0.57162355061631598</v>
      </c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30"/>
    </row>
    <row r="1003" spans="1:27" hidden="1" x14ac:dyDescent="0.25">
      <c r="A1003">
        <v>967</v>
      </c>
      <c r="B1003" s="15">
        <v>40991</v>
      </c>
      <c r="C1003" s="25">
        <f t="shared" si="60"/>
        <v>0.13552534580230699</v>
      </c>
      <c r="D1003" s="25">
        <f>VLOOKUP(B1003,input_BB!$B$19:$L$10000,$D$35,0)</f>
        <v>1397.11</v>
      </c>
      <c r="E1003" s="27">
        <f t="shared" si="61"/>
        <v>5.8363347233980303E-2</v>
      </c>
      <c r="F1003" s="34">
        <f t="shared" si="63"/>
        <v>1.9141129355810582E-2</v>
      </c>
      <c r="G1003" s="25">
        <f t="shared" si="62"/>
        <v>0.108317611114003</v>
      </c>
      <c r="I1003" s="31">
        <v>40991</v>
      </c>
      <c r="J1003" s="20">
        <v>0.13552534580230699</v>
      </c>
      <c r="K1003" s="20">
        <v>0</v>
      </c>
      <c r="L1003" s="20">
        <v>0.108317611114003</v>
      </c>
      <c r="M1003" s="20">
        <v>0.32029314169419998</v>
      </c>
      <c r="N1003" s="20">
        <v>0.57138924719179796</v>
      </c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30"/>
    </row>
    <row r="1004" spans="1:27" hidden="1" x14ac:dyDescent="0.25">
      <c r="A1004">
        <v>968</v>
      </c>
      <c r="B1004" s="15">
        <v>40998</v>
      </c>
      <c r="C1004" s="25">
        <f t="shared" si="60"/>
        <v>0.13547211885452301</v>
      </c>
      <c r="D1004" s="25">
        <f>VLOOKUP(B1004,input_BB!$B$19:$L$10000,$D$35,0)</f>
        <v>1408.47</v>
      </c>
      <c r="E1004" s="27">
        <f t="shared" si="61"/>
        <v>5.8258169268564711E-2</v>
      </c>
      <c r="F1004" s="34">
        <f t="shared" si="63"/>
        <v>3.0623072704871745E-3</v>
      </c>
      <c r="G1004" s="25">
        <f t="shared" si="62"/>
        <v>0.108331913820904</v>
      </c>
      <c r="I1004" s="31">
        <v>40998</v>
      </c>
      <c r="J1004" s="20">
        <v>0.13547211885452301</v>
      </c>
      <c r="K1004" s="20">
        <v>0</v>
      </c>
      <c r="L1004" s="20">
        <v>0.108331913820904</v>
      </c>
      <c r="M1004" s="20">
        <v>0.32051186271897603</v>
      </c>
      <c r="N1004" s="20">
        <v>0.57115622346012096</v>
      </c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30"/>
    </row>
    <row r="1005" spans="1:27" hidden="1" x14ac:dyDescent="0.25">
      <c r="A1005">
        <v>969</v>
      </c>
      <c r="B1005" s="15">
        <v>41005</v>
      </c>
      <c r="C1005" s="25">
        <f t="shared" si="60"/>
        <v>0.135419100522995</v>
      </c>
      <c r="D1005" s="25">
        <f>VLOOKUP(B1005,input_BB!$B$19:$L$10000,$D$35,0)</f>
        <v>1398.08</v>
      </c>
      <c r="E1005" s="27">
        <f t="shared" si="61"/>
        <v>5.8153403534814997E-2</v>
      </c>
      <c r="F1005" s="34">
        <f t="shared" si="63"/>
        <v>6.9429035652168736E-4</v>
      </c>
      <c r="G1005" s="25">
        <f t="shared" si="62"/>
        <v>0.108346015851192</v>
      </c>
      <c r="I1005" s="31">
        <v>41005</v>
      </c>
      <c r="J1005" s="20">
        <v>0.135419100522995</v>
      </c>
      <c r="K1005" s="20">
        <v>0</v>
      </c>
      <c r="L1005" s="20">
        <v>0.108346015851192</v>
      </c>
      <c r="M1005" s="20">
        <v>0.32073048670749399</v>
      </c>
      <c r="N1005" s="20">
        <v>0.57092349744131399</v>
      </c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30"/>
    </row>
    <row r="1006" spans="1:27" hidden="1" x14ac:dyDescent="0.25">
      <c r="A1006">
        <v>970</v>
      </c>
      <c r="B1006" s="15">
        <v>41012</v>
      </c>
      <c r="C1006" s="25">
        <f t="shared" si="60"/>
        <v>0.13536624610424</v>
      </c>
      <c r="D1006" s="25">
        <f>VLOOKUP(B1006,input_BB!$B$19:$L$10000,$D$35,0)</f>
        <v>1370.26</v>
      </c>
      <c r="E1006" s="27">
        <f t="shared" si="61"/>
        <v>5.804896169737514E-2</v>
      </c>
      <c r="F1006" s="34">
        <f t="shared" si="63"/>
        <v>-2.712872833642177E-2</v>
      </c>
      <c r="G1006" s="25">
        <f t="shared" si="62"/>
        <v>0.108360091978464</v>
      </c>
      <c r="I1006" s="31">
        <v>41012</v>
      </c>
      <c r="J1006" s="20">
        <v>0.13536624610424</v>
      </c>
      <c r="K1006" s="20">
        <v>0</v>
      </c>
      <c r="L1006" s="20">
        <v>0.108360091978464</v>
      </c>
      <c r="M1006" s="20">
        <v>0.320947819575018</v>
      </c>
      <c r="N1006" s="20">
        <v>0.57069208844651798</v>
      </c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30"/>
    </row>
    <row r="1007" spans="1:27" hidden="1" x14ac:dyDescent="0.25">
      <c r="A1007">
        <v>971</v>
      </c>
      <c r="B1007" s="15">
        <v>41019</v>
      </c>
      <c r="C1007" s="25">
        <f t="shared" si="60"/>
        <v>0.135313540697098</v>
      </c>
      <c r="D1007" s="25">
        <f>VLOOKUP(B1007,input_BB!$B$19:$L$10000,$D$35,0)</f>
        <v>1378.53</v>
      </c>
      <c r="E1007" s="27">
        <f t="shared" si="61"/>
        <v>5.7944814311128343E-2</v>
      </c>
      <c r="F1007" s="34">
        <f t="shared" si="63"/>
        <v>-1.3983463035019406E-2</v>
      </c>
      <c r="G1007" s="25">
        <f t="shared" si="62"/>
        <v>0.108374891072471</v>
      </c>
      <c r="I1007" s="31">
        <v>41019</v>
      </c>
      <c r="J1007" s="20">
        <v>0.135313540697098</v>
      </c>
      <c r="K1007" s="20">
        <v>0</v>
      </c>
      <c r="L1007" s="20">
        <v>0.108374891072471</v>
      </c>
      <c r="M1007" s="20">
        <v>0.32116487062187898</v>
      </c>
      <c r="N1007" s="20">
        <v>0.57046023830564996</v>
      </c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30"/>
    </row>
    <row r="1008" spans="1:27" hidden="1" x14ac:dyDescent="0.25">
      <c r="A1008">
        <v>972</v>
      </c>
      <c r="B1008" s="15">
        <v>41026</v>
      </c>
      <c r="C1008" s="25">
        <f t="shared" si="60"/>
        <v>0.13526102900505099</v>
      </c>
      <c r="D1008" s="25">
        <f>VLOOKUP(B1008,input_BB!$B$19:$L$10000,$D$35,0)</f>
        <v>1403.36</v>
      </c>
      <c r="E1008" s="27">
        <f t="shared" si="61"/>
        <v>5.7841049711428776E-2</v>
      </c>
      <c r="F1008" s="34">
        <f t="shared" si="63"/>
        <v>2.4155999591318311E-2</v>
      </c>
      <c r="G1008" s="25">
        <f t="shared" si="62"/>
        <v>0.108388336679413</v>
      </c>
      <c r="I1008" s="31">
        <v>41026</v>
      </c>
      <c r="J1008" s="20">
        <v>0.13526102900505099</v>
      </c>
      <c r="K1008" s="20">
        <v>0</v>
      </c>
      <c r="L1008" s="20">
        <v>0.108388336679413</v>
      </c>
      <c r="M1008" s="20">
        <v>0.321382444552132</v>
      </c>
      <c r="N1008" s="20">
        <v>0.570229218768454</v>
      </c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30"/>
    </row>
    <row r="1009" spans="1:27" hidden="1" x14ac:dyDescent="0.25">
      <c r="A1009">
        <v>973</v>
      </c>
      <c r="B1009" s="15">
        <v>41033</v>
      </c>
      <c r="C1009" s="25">
        <f t="shared" si="60"/>
        <v>0.13520865142345401</v>
      </c>
      <c r="D1009" s="25">
        <f>VLOOKUP(B1009,input_BB!$B$19:$L$10000,$D$35,0)</f>
        <v>1369.1</v>
      </c>
      <c r="E1009" s="27">
        <f t="shared" si="61"/>
        <v>5.7737550117799658E-2</v>
      </c>
      <c r="F1009" s="34">
        <f t="shared" si="63"/>
        <v>-6.8406200808107664E-3</v>
      </c>
      <c r="G1009" s="25">
        <f t="shared" si="62"/>
        <v>0.108402519723742</v>
      </c>
      <c r="I1009" s="31">
        <v>41033</v>
      </c>
      <c r="J1009" s="20">
        <v>0.13520865142345401</v>
      </c>
      <c r="K1009" s="20">
        <v>1</v>
      </c>
      <c r="L1009" s="20">
        <v>0.108402519723742</v>
      </c>
      <c r="M1009" s="20">
        <v>0.321598697296195</v>
      </c>
      <c r="N1009" s="20">
        <v>0.56999878298006201</v>
      </c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30"/>
    </row>
    <row r="1010" spans="1:27" hidden="1" x14ac:dyDescent="0.25">
      <c r="A1010">
        <v>974</v>
      </c>
      <c r="B1010" s="15">
        <v>41040</v>
      </c>
      <c r="C1010" s="25">
        <f t="shared" si="60"/>
        <v>0.11584524065256099</v>
      </c>
      <c r="D1010" s="25">
        <f>VLOOKUP(B1010,input_BB!$B$19:$L$10000,$D$35,0)</f>
        <v>1353.39</v>
      </c>
      <c r="E1010" s="27">
        <f t="shared" si="61"/>
        <v>1.9474898713205773E-2</v>
      </c>
      <c r="F1010" s="34">
        <f t="shared" si="63"/>
        <v>-3.5607399384334548E-2</v>
      </c>
      <c r="G1010" s="25">
        <f t="shared" si="62"/>
        <v>0.13688327706631301</v>
      </c>
      <c r="I1010" s="31">
        <v>41040</v>
      </c>
      <c r="J1010" s="20">
        <v>0.11584524065256099</v>
      </c>
      <c r="K1010" s="20">
        <v>0</v>
      </c>
      <c r="L1010" s="20">
        <v>0.13688327706631301</v>
      </c>
      <c r="M1010" s="20">
        <v>0.32086915704376401</v>
      </c>
      <c r="N1010" s="20">
        <v>0.54224756588992296</v>
      </c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30"/>
    </row>
    <row r="1011" spans="1:27" hidden="1" x14ac:dyDescent="0.25">
      <c r="A1011">
        <v>975</v>
      </c>
      <c r="B1011" s="15">
        <v>41047</v>
      </c>
      <c r="C1011" s="25">
        <f t="shared" si="60"/>
        <v>0.13629809021949801</v>
      </c>
      <c r="D1011" s="25">
        <f>VLOOKUP(B1011,input_BB!$B$19:$L$10000,$D$35,0)</f>
        <v>1295.22</v>
      </c>
      <c r="E1011" s="27">
        <f t="shared" si="61"/>
        <v>5.9890312220142322E-2</v>
      </c>
      <c r="F1011" s="34">
        <f t="shared" si="63"/>
        <v>-5.3962457088598259E-2</v>
      </c>
      <c r="G1011" s="25">
        <f t="shared" si="62"/>
        <v>0.116353615695537</v>
      </c>
      <c r="I1011" s="31">
        <v>41047</v>
      </c>
      <c r="J1011" s="20">
        <v>0.13629809021949801</v>
      </c>
      <c r="K1011" s="20">
        <v>0</v>
      </c>
      <c r="L1011" s="20">
        <v>0.116353615695537</v>
      </c>
      <c r="M1011" s="20">
        <v>0.31282823827386202</v>
      </c>
      <c r="N1011" s="20">
        <v>0.57081814603060199</v>
      </c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30"/>
    </row>
    <row r="1012" spans="1:27" hidden="1" x14ac:dyDescent="0.25">
      <c r="A1012">
        <v>976</v>
      </c>
      <c r="B1012" s="15">
        <v>41054</v>
      </c>
      <c r="C1012" s="25">
        <f t="shared" si="60"/>
        <v>0.1362444460392</v>
      </c>
      <c r="D1012" s="25">
        <f>VLOOKUP(B1012,input_BB!$B$19:$L$10000,$D$35,0)</f>
        <v>1317.82</v>
      </c>
      <c r="E1012" s="27">
        <f t="shared" si="61"/>
        <v>5.9784309791390794E-2</v>
      </c>
      <c r="F1012" s="34">
        <f t="shared" si="63"/>
        <v>-2.6282150747382604E-2</v>
      </c>
      <c r="G1012" s="25">
        <f t="shared" si="62"/>
        <v>0.11637600935819099</v>
      </c>
      <c r="I1012" s="31">
        <v>41054</v>
      </c>
      <c r="J1012" s="20">
        <v>0.1362444460392</v>
      </c>
      <c r="K1012" s="20">
        <v>0</v>
      </c>
      <c r="L1012" s="20">
        <v>0.11637600935819099</v>
      </c>
      <c r="M1012" s="20">
        <v>0.313045800530387</v>
      </c>
      <c r="N1012" s="20">
        <v>0.57057819011142197</v>
      </c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30"/>
    </row>
    <row r="1013" spans="1:27" hidden="1" x14ac:dyDescent="0.25">
      <c r="A1013">
        <v>977</v>
      </c>
      <c r="B1013" s="15">
        <v>41061</v>
      </c>
      <c r="C1013" s="25">
        <f t="shared" si="60"/>
        <v>0.11605436354875601</v>
      </c>
      <c r="D1013" s="25">
        <f>VLOOKUP(B1013,input_BB!$B$19:$L$10000,$D$35,0)</f>
        <v>1278.05</v>
      </c>
      <c r="E1013" s="27">
        <f t="shared" si="61"/>
        <v>1.988813151462198E-2</v>
      </c>
      <c r="F1013" s="34">
        <f t="shared" si="63"/>
        <v>-1.3256435200197703E-2</v>
      </c>
      <c r="G1013" s="25">
        <f t="shared" si="62"/>
        <v>0.11639726431945201</v>
      </c>
      <c r="I1013" s="31">
        <v>41061</v>
      </c>
      <c r="J1013" s="20">
        <v>0.11605436354875601</v>
      </c>
      <c r="K1013" s="20">
        <v>0</v>
      </c>
      <c r="L1013" s="20">
        <v>0.11639726431945201</v>
      </c>
      <c r="M1013" s="20">
        <v>0.31326304100298402</v>
      </c>
      <c r="N1013" s="20">
        <v>0.57033969467756496</v>
      </c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30"/>
    </row>
    <row r="1014" spans="1:27" hidden="1" x14ac:dyDescent="0.25">
      <c r="A1014">
        <v>978</v>
      </c>
      <c r="B1014" s="15">
        <v>41068</v>
      </c>
      <c r="C1014" s="25">
        <f t="shared" si="60"/>
        <v>0.116034790873528</v>
      </c>
      <c r="D1014" s="25">
        <f>VLOOKUP(B1014,input_BB!$B$19:$L$10000,$D$35,0)</f>
        <v>1325.66</v>
      </c>
      <c r="E1014" s="27">
        <f t="shared" si="61"/>
        <v>1.9849455350687557E-2</v>
      </c>
      <c r="F1014" s="34">
        <f t="shared" si="63"/>
        <v>5.9492191649848092E-3</v>
      </c>
      <c r="G1014" s="25">
        <f t="shared" si="62"/>
        <v>0.116380802817571</v>
      </c>
      <c r="I1014" s="31">
        <v>41068</v>
      </c>
      <c r="J1014" s="20">
        <v>0.116034790873528</v>
      </c>
      <c r="K1014" s="20">
        <v>0</v>
      </c>
      <c r="L1014" s="20">
        <v>0.116380802817571</v>
      </c>
      <c r="M1014" s="20">
        <v>0.31335173504756098</v>
      </c>
      <c r="N1014" s="20">
        <v>0.57026746213486901</v>
      </c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30"/>
    </row>
    <row r="1015" spans="1:27" hidden="1" x14ac:dyDescent="0.25">
      <c r="A1015">
        <v>979</v>
      </c>
      <c r="B1015" s="15">
        <v>41075</v>
      </c>
      <c r="C1015" s="25">
        <f t="shared" si="60"/>
        <v>0.116021834313869</v>
      </c>
      <c r="D1015" s="25">
        <f>VLOOKUP(B1015,input_BB!$B$19:$L$10000,$D$35,0)</f>
        <v>1342.84</v>
      </c>
      <c r="E1015" s="27">
        <f t="shared" si="61"/>
        <v>1.9823852819630366E-2</v>
      </c>
      <c r="F1015" s="34">
        <f t="shared" si="63"/>
        <v>5.0694417276319292E-2</v>
      </c>
      <c r="G1015" s="25">
        <f t="shared" si="62"/>
        <v>0.11640199911023601</v>
      </c>
      <c r="I1015" s="31">
        <v>41075</v>
      </c>
      <c r="J1015" s="20">
        <v>0.116021834313869</v>
      </c>
      <c r="K1015" s="20">
        <v>0</v>
      </c>
      <c r="L1015" s="20">
        <v>0.11640199911023601</v>
      </c>
      <c r="M1015" s="20">
        <v>0.31356837496407802</v>
      </c>
      <c r="N1015" s="20">
        <v>0.57002962592568596</v>
      </c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30"/>
    </row>
    <row r="1016" spans="1:27" hidden="1" x14ac:dyDescent="0.25">
      <c r="A1016">
        <v>980</v>
      </c>
      <c r="B1016" s="15">
        <v>41082</v>
      </c>
      <c r="C1016" s="25">
        <f t="shared" si="60"/>
        <v>0.11600892245769499</v>
      </c>
      <c r="D1016" s="25">
        <f>VLOOKUP(B1016,input_BB!$B$19:$L$10000,$D$35,0)</f>
        <v>1335.02</v>
      </c>
      <c r="E1016" s="27">
        <f t="shared" si="61"/>
        <v>1.9798338623933241E-2</v>
      </c>
      <c r="F1016" s="34">
        <f t="shared" si="63"/>
        <v>7.060633948372752E-3</v>
      </c>
      <c r="G1016" s="25">
        <f t="shared" si="62"/>
        <v>0.116425059653574</v>
      </c>
      <c r="I1016" s="31">
        <v>41082</v>
      </c>
      <c r="J1016" s="20">
        <v>0.11600892245769499</v>
      </c>
      <c r="K1016" s="20">
        <v>0</v>
      </c>
      <c r="L1016" s="20">
        <v>0.116425059653574</v>
      </c>
      <c r="M1016" s="20">
        <v>0.313783619196912</v>
      </c>
      <c r="N1016" s="20">
        <v>0.56979132114951303</v>
      </c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30"/>
    </row>
    <row r="1017" spans="1:27" hidden="1" x14ac:dyDescent="0.25">
      <c r="A1017">
        <v>981</v>
      </c>
      <c r="B1017" s="15">
        <v>41089</v>
      </c>
      <c r="C1017" s="25">
        <f t="shared" si="60"/>
        <v>0.11598948389291799</v>
      </c>
      <c r="D1017" s="25">
        <f>VLOOKUP(B1017,input_BB!$B$19:$L$10000,$D$35,0)</f>
        <v>1362.16</v>
      </c>
      <c r="E1017" s="27">
        <f t="shared" si="61"/>
        <v>1.9759927466071216E-2</v>
      </c>
      <c r="F1017" s="34">
        <f t="shared" si="63"/>
        <v>1.4387417711715589E-2</v>
      </c>
      <c r="G1017" s="25">
        <f t="shared" si="62"/>
        <v>0.116408150261716</v>
      </c>
      <c r="I1017" s="31">
        <v>41089</v>
      </c>
      <c r="J1017" s="20">
        <v>0.11598948389291799</v>
      </c>
      <c r="K1017" s="20">
        <v>0</v>
      </c>
      <c r="L1017" s="20">
        <v>0.116408150261716</v>
      </c>
      <c r="M1017" s="20">
        <v>0.31387245924478602</v>
      </c>
      <c r="N1017" s="20">
        <v>0.56971939049349796</v>
      </c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30"/>
    </row>
    <row r="1018" spans="1:27" hidden="1" x14ac:dyDescent="0.25">
      <c r="A1018">
        <v>982</v>
      </c>
      <c r="B1018" s="15">
        <v>41096</v>
      </c>
      <c r="C1018" s="25">
        <f t="shared" si="60"/>
        <v>0.11597011238336601</v>
      </c>
      <c r="D1018" s="25">
        <f>VLOOKUP(B1018,input_BB!$B$19:$L$10000,$D$35,0)</f>
        <v>1354.68</v>
      </c>
      <c r="E1018" s="27">
        <f t="shared" si="61"/>
        <v>1.972164881124442E-2</v>
      </c>
      <c r="F1018" s="34">
        <f t="shared" si="63"/>
        <v>1.4726371140507233E-2</v>
      </c>
      <c r="G1018" s="25">
        <f t="shared" si="62"/>
        <v>0.11639189882757101</v>
      </c>
      <c r="I1018" s="31">
        <v>41096</v>
      </c>
      <c r="J1018" s="20">
        <v>0.11597011238336601</v>
      </c>
      <c r="K1018" s="20">
        <v>0</v>
      </c>
      <c r="L1018" s="20">
        <v>0.11639189882757101</v>
      </c>
      <c r="M1018" s="20">
        <v>0.31396049905811102</v>
      </c>
      <c r="N1018" s="20">
        <v>0.56964760211431797</v>
      </c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30"/>
    </row>
    <row r="1019" spans="1:27" hidden="1" x14ac:dyDescent="0.25">
      <c r="A1019">
        <v>983</v>
      </c>
      <c r="B1019" s="15">
        <v>41103</v>
      </c>
      <c r="C1019" s="25">
        <f t="shared" si="60"/>
        <v>0.115950800478458</v>
      </c>
      <c r="D1019" s="25">
        <f>VLOOKUP(B1019,input_BB!$B$19:$L$10000,$D$35,0)</f>
        <v>1356.78</v>
      </c>
      <c r="E1019" s="27">
        <f t="shared" si="61"/>
        <v>1.9683487936892452E-2</v>
      </c>
      <c r="F1019" s="34">
        <f t="shared" si="63"/>
        <v>-3.9496094438246088E-3</v>
      </c>
      <c r="G1019" s="25">
        <f t="shared" si="62"/>
        <v>0.116376292912131</v>
      </c>
      <c r="I1019" s="31">
        <v>41103</v>
      </c>
      <c r="J1019" s="20">
        <v>0.115950800478458</v>
      </c>
      <c r="K1019" s="20">
        <v>0</v>
      </c>
      <c r="L1019" s="20">
        <v>0.116376292912131</v>
      </c>
      <c r="M1019" s="20">
        <v>0.31404775308441302</v>
      </c>
      <c r="N1019" s="20">
        <v>0.56957595400345595</v>
      </c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30"/>
    </row>
    <row r="1020" spans="1:27" hidden="1" x14ac:dyDescent="0.25">
      <c r="A1020">
        <v>984</v>
      </c>
      <c r="B1020" s="15">
        <v>41110</v>
      </c>
      <c r="C1020" s="25">
        <f t="shared" si="60"/>
        <v>0.115931540727615</v>
      </c>
      <c r="D1020" s="25">
        <f>VLOOKUP(B1020,input_BB!$B$19:$L$10000,$D$35,0)</f>
        <v>1362.66</v>
      </c>
      <c r="E1020" s="27">
        <f t="shared" si="61"/>
        <v>1.9645430120458943E-2</v>
      </c>
      <c r="F1020" s="34">
        <f t="shared" si="63"/>
        <v>5.890690052263281E-3</v>
      </c>
      <c r="G1020" s="25">
        <f t="shared" si="62"/>
        <v>0.116358969813014</v>
      </c>
      <c r="I1020" s="31">
        <v>41110</v>
      </c>
      <c r="J1020" s="20">
        <v>0.115931540727615</v>
      </c>
      <c r="K1020" s="20">
        <v>0</v>
      </c>
      <c r="L1020" s="20">
        <v>0.116358969813014</v>
      </c>
      <c r="M1020" s="20">
        <v>0.31413636073737899</v>
      </c>
      <c r="N1020" s="20">
        <v>0.56950466944960698</v>
      </c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30"/>
    </row>
    <row r="1021" spans="1:27" hidden="1" x14ac:dyDescent="0.25">
      <c r="A1021">
        <v>985</v>
      </c>
      <c r="B1021" s="15">
        <v>41117</v>
      </c>
      <c r="C1021" s="25">
        <f t="shared" si="60"/>
        <v>0.115912333130836</v>
      </c>
      <c r="D1021" s="25">
        <f>VLOOKUP(B1021,input_BB!$B$19:$L$10000,$D$35,0)</f>
        <v>1385.97</v>
      </c>
      <c r="E1021" s="27">
        <f t="shared" si="61"/>
        <v>1.9607475361941944E-2</v>
      </c>
      <c r="F1021" s="34">
        <f t="shared" si="63"/>
        <v>2.151417326316718E-2</v>
      </c>
      <c r="G1021" s="25">
        <f t="shared" si="62"/>
        <v>0.11634261252410399</v>
      </c>
      <c r="I1021" s="31">
        <v>41117</v>
      </c>
      <c r="J1021" s="20">
        <v>0.115912333130836</v>
      </c>
      <c r="K1021" s="20">
        <v>0</v>
      </c>
      <c r="L1021" s="20">
        <v>0.11634261252410399</v>
      </c>
      <c r="M1021" s="20">
        <v>0.31422395334862002</v>
      </c>
      <c r="N1021" s="20">
        <v>0.56943343412727498</v>
      </c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30"/>
    </row>
    <row r="1022" spans="1:27" hidden="1" x14ac:dyDescent="0.25">
      <c r="A1022">
        <v>986</v>
      </c>
      <c r="B1022" s="15">
        <v>41124</v>
      </c>
      <c r="C1022" s="25">
        <f t="shared" si="60"/>
        <v>0.11589315533638</v>
      </c>
      <c r="D1022" s="25">
        <f>VLOOKUP(B1022,input_BB!$B$19:$L$10000,$D$35,0)</f>
        <v>1390.99</v>
      </c>
      <c r="E1022" s="27">
        <f t="shared" si="61"/>
        <v>1.9569579493664349E-2</v>
      </c>
      <c r="F1022" s="34">
        <f t="shared" si="63"/>
        <v>2.0790219130230492E-2</v>
      </c>
      <c r="G1022" s="25">
        <f t="shared" si="62"/>
        <v>0.116326480590576</v>
      </c>
      <c r="I1022" s="31">
        <v>41124</v>
      </c>
      <c r="J1022" s="20">
        <v>0.11589315533638</v>
      </c>
      <c r="K1022" s="20">
        <v>0</v>
      </c>
      <c r="L1022" s="20">
        <v>0.116326480590576</v>
      </c>
      <c r="M1022" s="20">
        <v>0.31431136265666099</v>
      </c>
      <c r="N1022" s="20">
        <v>0.56936215675276403</v>
      </c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30"/>
    </row>
    <row r="1023" spans="1:27" hidden="1" x14ac:dyDescent="0.25">
      <c r="A1023">
        <v>987</v>
      </c>
      <c r="B1023" s="15">
        <v>41131</v>
      </c>
      <c r="C1023" s="25">
        <f t="shared" si="60"/>
        <v>0.11587404459714901</v>
      </c>
      <c r="D1023" s="25">
        <f>VLOOKUP(B1023,input_BB!$B$19:$L$10000,$D$35,0)</f>
        <v>1405.87</v>
      </c>
      <c r="E1023" s="27">
        <f t="shared" si="61"/>
        <v>1.9531816128421954E-2</v>
      </c>
      <c r="F1023" s="34">
        <f t="shared" si="63"/>
        <v>1.4358175140875895E-2</v>
      </c>
      <c r="G1023" s="25">
        <f t="shared" si="62"/>
        <v>0.11631100523144799</v>
      </c>
      <c r="I1023" s="31">
        <v>41131</v>
      </c>
      <c r="J1023" s="20">
        <v>0.11587404459714901</v>
      </c>
      <c r="K1023" s="20">
        <v>0</v>
      </c>
      <c r="L1023" s="20">
        <v>0.11631100523144799</v>
      </c>
      <c r="M1023" s="20">
        <v>0.31439875257025202</v>
      </c>
      <c r="N1023" s="20">
        <v>0.56929024219830004</v>
      </c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30"/>
    </row>
    <row r="1024" spans="1:27" hidden="1" x14ac:dyDescent="0.25">
      <c r="A1024">
        <v>988</v>
      </c>
      <c r="B1024" s="15">
        <v>41138</v>
      </c>
      <c r="C1024" s="25">
        <f t="shared" si="60"/>
        <v>0.11585497111082101</v>
      </c>
      <c r="D1024" s="25">
        <f>VLOOKUP(B1024,input_BB!$B$19:$L$10000,$D$35,0)</f>
        <v>1418.16</v>
      </c>
      <c r="E1024" s="27">
        <f t="shared" si="61"/>
        <v>1.9494126375977326E-2</v>
      </c>
      <c r="F1024" s="34">
        <f t="shared" si="63"/>
        <v>1.9532850703455784E-2</v>
      </c>
      <c r="G1024" s="25">
        <f t="shared" si="62"/>
        <v>0.11629380301881</v>
      </c>
      <c r="I1024" s="31">
        <v>41138</v>
      </c>
      <c r="J1024" s="20">
        <v>0.11585497111082101</v>
      </c>
      <c r="K1024" s="20">
        <v>0</v>
      </c>
      <c r="L1024" s="20">
        <v>0.11629380301881</v>
      </c>
      <c r="M1024" s="20">
        <v>0.3144864289939</v>
      </c>
      <c r="N1024" s="20">
        <v>0.56921976798729002</v>
      </c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30"/>
    </row>
    <row r="1025" spans="1:27" hidden="1" x14ac:dyDescent="0.25">
      <c r="A1025">
        <v>989</v>
      </c>
      <c r="B1025" s="15">
        <v>41145</v>
      </c>
      <c r="C1025" s="25">
        <f t="shared" si="60"/>
        <v>0.115835979580879</v>
      </c>
      <c r="D1025" s="25">
        <f>VLOOKUP(B1025,input_BB!$B$19:$L$10000,$D$35,0)</f>
        <v>1411.13</v>
      </c>
      <c r="E1025" s="27">
        <f t="shared" si="61"/>
        <v>1.9456598571686613E-2</v>
      </c>
      <c r="F1025" s="34">
        <f t="shared" si="63"/>
        <v>3.7414554688557367E-3</v>
      </c>
      <c r="G1025" s="25">
        <f t="shared" si="62"/>
        <v>0.116278270525151</v>
      </c>
      <c r="I1025" s="31">
        <v>41145</v>
      </c>
      <c r="J1025" s="20">
        <v>0.115835979580879</v>
      </c>
      <c r="K1025" s="20">
        <v>0</v>
      </c>
      <c r="L1025" s="20">
        <v>0.116278270525151</v>
      </c>
      <c r="M1025" s="20">
        <v>0.31457299667748101</v>
      </c>
      <c r="N1025" s="20">
        <v>0.569148732797368</v>
      </c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  <c r="AA1025" s="30"/>
    </row>
    <row r="1026" spans="1:27" hidden="1" x14ac:dyDescent="0.25">
      <c r="A1026">
        <v>990</v>
      </c>
      <c r="B1026" s="15">
        <v>41152</v>
      </c>
      <c r="C1026" s="25">
        <f t="shared" si="60"/>
        <v>0.115817032754421</v>
      </c>
      <c r="D1026" s="25">
        <f>VLOOKUP(B1026,input_BB!$B$19:$L$10000,$D$35,0)</f>
        <v>1406.58</v>
      </c>
      <c r="E1026" s="27">
        <f t="shared" si="61"/>
        <v>1.9419159102754015E-2</v>
      </c>
      <c r="F1026" s="34">
        <f t="shared" si="63"/>
        <v>-8.1655102386191114E-3</v>
      </c>
      <c r="G1026" s="25">
        <f t="shared" si="62"/>
        <v>0.116262525270518</v>
      </c>
      <c r="I1026" s="31">
        <v>41152</v>
      </c>
      <c r="J1026" s="20">
        <v>0.115817032754421</v>
      </c>
      <c r="K1026" s="20">
        <v>0</v>
      </c>
      <c r="L1026" s="20">
        <v>0.116262525270518</v>
      </c>
      <c r="M1026" s="20">
        <v>0.31465969436323499</v>
      </c>
      <c r="N1026" s="20">
        <v>0.56907778036624701</v>
      </c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  <c r="AA1026" s="30"/>
    </row>
    <row r="1027" spans="1:27" hidden="1" x14ac:dyDescent="0.25">
      <c r="A1027">
        <v>991</v>
      </c>
      <c r="B1027" s="15">
        <v>41159</v>
      </c>
      <c r="C1027" s="25">
        <f t="shared" si="60"/>
        <v>0.11579816788435</v>
      </c>
      <c r="D1027" s="25">
        <f>VLOOKUP(B1027,input_BB!$B$19:$L$10000,$D$35,0)</f>
        <v>1437.92</v>
      </c>
      <c r="E1027" s="27">
        <f t="shared" si="61"/>
        <v>1.9381881581977331E-2</v>
      </c>
      <c r="F1027" s="34">
        <f t="shared" si="63"/>
        <v>1.8984785243032043E-2</v>
      </c>
      <c r="G1027" s="25">
        <f t="shared" si="62"/>
        <v>0.116246024362891</v>
      </c>
      <c r="I1027" s="31">
        <v>41159</v>
      </c>
      <c r="J1027" s="20">
        <v>0.11579816788435</v>
      </c>
      <c r="K1027" s="20">
        <v>0</v>
      </c>
      <c r="L1027" s="20">
        <v>0.116246024362891</v>
      </c>
      <c r="M1027" s="20">
        <v>0.31474583030094</v>
      </c>
      <c r="N1027" s="20">
        <v>0.56900814533616895</v>
      </c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  <c r="AA1027" s="30"/>
    </row>
    <row r="1028" spans="1:27" hidden="1" x14ac:dyDescent="0.25">
      <c r="A1028">
        <v>992</v>
      </c>
      <c r="B1028" s="15">
        <v>41166</v>
      </c>
      <c r="C1028" s="25">
        <f t="shared" si="60"/>
        <v>0.115779295563698</v>
      </c>
      <c r="D1028" s="25">
        <f>VLOOKUP(B1028,input_BB!$B$19:$L$10000,$D$35,0)</f>
        <v>1465.77</v>
      </c>
      <c r="E1028" s="27">
        <f t="shared" si="61"/>
        <v>1.9344589338640278E-2</v>
      </c>
      <c r="F1028" s="34">
        <f t="shared" si="63"/>
        <v>4.2080791707546084E-2</v>
      </c>
      <c r="G1028" s="25">
        <f t="shared" si="62"/>
        <v>0.116230248247801</v>
      </c>
      <c r="I1028" s="31">
        <v>41166</v>
      </c>
      <c r="J1028" s="20">
        <v>0.115779295563698</v>
      </c>
      <c r="K1028" s="20">
        <v>0</v>
      </c>
      <c r="L1028" s="20">
        <v>0.116230248247801</v>
      </c>
      <c r="M1028" s="20">
        <v>0.31483263750725199</v>
      </c>
      <c r="N1028" s="20">
        <v>0.56893711424494697</v>
      </c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  <c r="AA1028" s="30"/>
    </row>
    <row r="1029" spans="1:27" hidden="1" x14ac:dyDescent="0.25">
      <c r="A1029">
        <v>993</v>
      </c>
      <c r="B1029" s="15">
        <v>41173</v>
      </c>
      <c r="C1029" s="25">
        <f t="shared" si="60"/>
        <v>0.115760505199432</v>
      </c>
      <c r="D1029" s="25">
        <f>VLOOKUP(B1029,input_BB!$B$19:$L$10000,$D$35,0)</f>
        <v>1460.15</v>
      </c>
      <c r="E1029" s="27">
        <f t="shared" si="61"/>
        <v>1.9307459043457161E-2</v>
      </c>
      <c r="F1029" s="34">
        <f t="shared" si="63"/>
        <v>1.5459830866807689E-2</v>
      </c>
      <c r="G1029" s="25">
        <f t="shared" si="62"/>
        <v>0.116213446746221</v>
      </c>
      <c r="I1029" s="31">
        <v>41173</v>
      </c>
      <c r="J1029" s="20">
        <v>0.115760505199432</v>
      </c>
      <c r="K1029" s="20">
        <v>0</v>
      </c>
      <c r="L1029" s="20">
        <v>0.116213446746221</v>
      </c>
      <c r="M1029" s="20">
        <v>0.314919352372388</v>
      </c>
      <c r="N1029" s="20">
        <v>0.56886720088139098</v>
      </c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30"/>
    </row>
    <row r="1030" spans="1:27" hidden="1" x14ac:dyDescent="0.25">
      <c r="A1030">
        <v>994</v>
      </c>
      <c r="B1030" s="15">
        <v>41180</v>
      </c>
      <c r="C1030" s="25">
        <f t="shared" si="60"/>
        <v>0.22446326911449399</v>
      </c>
      <c r="D1030" s="25">
        <f>VLOOKUP(B1030,input_BB!$B$19:$L$10000,$D$35,0)</f>
        <v>1440.67</v>
      </c>
      <c r="E1030" s="27">
        <f t="shared" si="61"/>
        <v>0.23410721780548568</v>
      </c>
      <c r="F1030" s="34">
        <f t="shared" si="63"/>
        <v>-1.7124105418994784E-2</v>
      </c>
      <c r="G1030" s="25">
        <f t="shared" si="62"/>
        <v>0.11619713070170901</v>
      </c>
      <c r="I1030" s="31">
        <v>41180</v>
      </c>
      <c r="J1030" s="20">
        <v>0.22446326911449399</v>
      </c>
      <c r="K1030" s="20">
        <v>0</v>
      </c>
      <c r="L1030" s="20">
        <v>0.11619713070170901</v>
      </c>
      <c r="M1030" s="20">
        <v>0.31500458980755203</v>
      </c>
      <c r="N1030" s="20">
        <v>0.56879827949073902</v>
      </c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30"/>
    </row>
    <row r="1031" spans="1:27" hidden="1" x14ac:dyDescent="0.25">
      <c r="A1031">
        <v>995</v>
      </c>
      <c r="B1031" s="15">
        <v>41187</v>
      </c>
      <c r="C1031" s="25">
        <f t="shared" si="60"/>
        <v>0.115723043680191</v>
      </c>
      <c r="D1031" s="25">
        <f>VLOOKUP(B1031,input_BB!$B$19:$L$10000,$D$35,0)</f>
        <v>1460.93</v>
      </c>
      <c r="E1031" s="27">
        <f t="shared" si="61"/>
        <v>1.9233434014046563E-2</v>
      </c>
      <c r="F1031" s="34">
        <f t="shared" si="63"/>
        <v>5.3419169263424493E-4</v>
      </c>
      <c r="G1031" s="25">
        <f t="shared" si="62"/>
        <v>0.116180567118833</v>
      </c>
      <c r="I1031" s="31">
        <v>41187</v>
      </c>
      <c r="J1031" s="20">
        <v>0.115723043680191</v>
      </c>
      <c r="K1031" s="20">
        <v>0</v>
      </c>
      <c r="L1031" s="20">
        <v>0.116180567118833</v>
      </c>
      <c r="M1031" s="20">
        <v>0.31509072241546598</v>
      </c>
      <c r="N1031" s="20">
        <v>0.56872871046570095</v>
      </c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30"/>
    </row>
    <row r="1032" spans="1:27" hidden="1" x14ac:dyDescent="0.25">
      <c r="A1032">
        <v>996</v>
      </c>
      <c r="B1032" s="15">
        <v>41194</v>
      </c>
      <c r="C1032" s="25">
        <f t="shared" si="60"/>
        <v>0.11570440232753799</v>
      </c>
      <c r="D1032" s="25">
        <f>VLOOKUP(B1032,input_BB!$B$19:$L$10000,$D$35,0)</f>
        <v>1428.59</v>
      </c>
      <c r="E1032" s="27">
        <f t="shared" si="61"/>
        <v>1.9196598170056506E-2</v>
      </c>
      <c r="F1032" s="34">
        <f t="shared" si="63"/>
        <v>-8.3849875405194174E-3</v>
      </c>
      <c r="G1032" s="25">
        <f t="shared" si="62"/>
        <v>0.116165360075873</v>
      </c>
      <c r="I1032" s="31">
        <v>41194</v>
      </c>
      <c r="J1032" s="20">
        <v>0.11570440232753799</v>
      </c>
      <c r="K1032" s="20">
        <v>0</v>
      </c>
      <c r="L1032" s="20">
        <v>0.116165360075873</v>
      </c>
      <c r="M1032" s="20">
        <v>0.31517699918869002</v>
      </c>
      <c r="N1032" s="20">
        <v>0.56865764073543701</v>
      </c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  <c r="AA1032" s="30"/>
    </row>
    <row r="1033" spans="1:27" hidden="1" x14ac:dyDescent="0.25">
      <c r="A1033">
        <v>997</v>
      </c>
      <c r="B1033" s="15">
        <v>41201</v>
      </c>
      <c r="C1033" s="25">
        <f t="shared" si="60"/>
        <v>0.115685813128948</v>
      </c>
      <c r="D1033" s="25">
        <f>VLOOKUP(B1033,input_BB!$B$19:$L$10000,$D$35,0)</f>
        <v>1433.19</v>
      </c>
      <c r="E1033" s="27">
        <f t="shared" si="61"/>
        <v>1.9159865383980988E-2</v>
      </c>
      <c r="F1033" s="34">
        <f t="shared" si="63"/>
        <v>-1.8987904964645863E-2</v>
      </c>
      <c r="G1033" s="25">
        <f t="shared" si="62"/>
        <v>0.11614924360368301</v>
      </c>
      <c r="I1033" s="31">
        <v>41201</v>
      </c>
      <c r="J1033" s="20">
        <v>0.115685813128948</v>
      </c>
      <c r="K1033" s="20">
        <v>0</v>
      </c>
      <c r="L1033" s="20">
        <v>0.11614924360368301</v>
      </c>
      <c r="M1033" s="20">
        <v>0.31526156857020199</v>
      </c>
      <c r="N1033" s="20">
        <v>0.56858918782611501</v>
      </c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30"/>
    </row>
    <row r="1034" spans="1:27" hidden="1" x14ac:dyDescent="0.25">
      <c r="A1034">
        <v>998</v>
      </c>
      <c r="B1034" s="15">
        <v>41208</v>
      </c>
      <c r="C1034" s="25">
        <f t="shared" si="60"/>
        <v>0.108862169086933</v>
      </c>
      <c r="D1034" s="25">
        <f>VLOOKUP(B1034,input_BB!$B$19:$L$10000,$D$35,0)</f>
        <v>1411.94</v>
      </c>
      <c r="E1034" s="27">
        <f t="shared" si="61"/>
        <v>5.676150330994327E-3</v>
      </c>
      <c r="F1034" s="34">
        <f t="shared" si="63"/>
        <v>-1.1654848486969627E-2</v>
      </c>
      <c r="G1034" s="25">
        <f t="shared" si="62"/>
        <v>0.11689740183021401</v>
      </c>
      <c r="I1034" s="31">
        <v>41208</v>
      </c>
      <c r="J1034" s="20">
        <v>0.108862169086933</v>
      </c>
      <c r="K1034" s="20">
        <v>0</v>
      </c>
      <c r="L1034" s="20">
        <v>0.11689740183021401</v>
      </c>
      <c r="M1034" s="20">
        <v>0.31745765038207602</v>
      </c>
      <c r="N1034" s="20">
        <v>0.56564494778771002</v>
      </c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  <c r="AA1034" s="30"/>
    </row>
    <row r="1035" spans="1:27" hidden="1" x14ac:dyDescent="0.25">
      <c r="A1035">
        <v>999</v>
      </c>
      <c r="B1035" s="15">
        <v>41215</v>
      </c>
      <c r="C1035" s="25">
        <f t="shared" si="60"/>
        <v>0.108854860067368</v>
      </c>
      <c r="D1035" s="25">
        <f>VLOOKUP(B1035,input_BB!$B$19:$L$10000,$D$35,0)</f>
        <v>1414.2</v>
      </c>
      <c r="E1035" s="27">
        <f t="shared" si="61"/>
        <v>5.6617075000781267E-3</v>
      </c>
      <c r="F1035" s="34">
        <f t="shared" si="63"/>
        <v>-1.3250162225524886E-2</v>
      </c>
      <c r="G1035" s="25">
        <f t="shared" si="62"/>
        <v>0.116880573206536</v>
      </c>
      <c r="I1035" s="31">
        <v>41215</v>
      </c>
      <c r="J1035" s="20">
        <v>0.108854860067368</v>
      </c>
      <c r="K1035" s="20">
        <v>0</v>
      </c>
      <c r="L1035" s="20">
        <v>0.116880573206536</v>
      </c>
      <c r="M1035" s="20">
        <v>0.31754300354572801</v>
      </c>
      <c r="N1035" s="20">
        <v>0.56557642324773505</v>
      </c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  <c r="AA1035" s="30"/>
    </row>
    <row r="1036" spans="1:27" hidden="1" x14ac:dyDescent="0.25">
      <c r="A1036">
        <v>1000</v>
      </c>
      <c r="B1036" s="15">
        <v>41222</v>
      </c>
      <c r="C1036" s="25">
        <f t="shared" si="60"/>
        <v>0.108847580850124</v>
      </c>
      <c r="D1036" s="25">
        <f>VLOOKUP(B1036,input_BB!$B$19:$L$10000,$D$35,0)</f>
        <v>1379.85</v>
      </c>
      <c r="E1036" s="27">
        <f t="shared" si="61"/>
        <v>5.6473235593973801E-3</v>
      </c>
      <c r="F1036" s="34">
        <f t="shared" si="63"/>
        <v>-2.2727594656996808E-2</v>
      </c>
      <c r="G1036" s="25">
        <f t="shared" si="62"/>
        <v>0.116864451111692</v>
      </c>
      <c r="I1036" s="31">
        <v>41222</v>
      </c>
      <c r="J1036" s="20">
        <v>0.108847580850124</v>
      </c>
      <c r="K1036" s="20">
        <v>0</v>
      </c>
      <c r="L1036" s="20">
        <v>0.116864451111692</v>
      </c>
      <c r="M1036" s="20">
        <v>0.31762878136396999</v>
      </c>
      <c r="N1036" s="20">
        <v>0.56550676752433804</v>
      </c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30"/>
    </row>
    <row r="1037" spans="1:27" hidden="1" x14ac:dyDescent="0.25">
      <c r="A1037">
        <v>1001</v>
      </c>
      <c r="B1037" s="15">
        <v>41229</v>
      </c>
      <c r="C1037" s="25">
        <f t="shared" si="60"/>
        <v>0.108840294182301</v>
      </c>
      <c r="D1037" s="25">
        <f>VLOOKUP(B1037,input_BB!$B$19:$L$10000,$D$35,0)</f>
        <v>1359.88</v>
      </c>
      <c r="E1037" s="27">
        <f t="shared" si="61"/>
        <v>5.6329248961602381E-3</v>
      </c>
      <c r="F1037" s="34">
        <f t="shared" si="63"/>
        <v>-3.8410408711639032E-2</v>
      </c>
      <c r="G1037" s="25">
        <f t="shared" si="62"/>
        <v>0.11684804193944399</v>
      </c>
      <c r="I1037" s="31">
        <v>41229</v>
      </c>
      <c r="J1037" s="20">
        <v>0.108840294182301</v>
      </c>
      <c r="K1037" s="20">
        <v>0</v>
      </c>
      <c r="L1037" s="20">
        <v>0.11684804193944399</v>
      </c>
      <c r="M1037" s="20">
        <v>0.317713145497376</v>
      </c>
      <c r="N1037" s="20">
        <v>0.56543881256317996</v>
      </c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  <c r="AA1037" s="30"/>
    </row>
    <row r="1038" spans="1:27" hidden="1" x14ac:dyDescent="0.25">
      <c r="A1038">
        <v>1002</v>
      </c>
      <c r="B1038" s="15">
        <v>41236</v>
      </c>
      <c r="C1038" s="25">
        <f t="shared" si="60"/>
        <v>0.108830444514751</v>
      </c>
      <c r="D1038" s="25">
        <f>VLOOKUP(B1038,input_BB!$B$19:$L$10000,$D$35,0)</f>
        <v>1409.15</v>
      </c>
      <c r="E1038" s="27">
        <f t="shared" si="61"/>
        <v>5.6134616724350531E-3</v>
      </c>
      <c r="F1038" s="34">
        <f t="shared" si="63"/>
        <v>2.1234192122332241E-2</v>
      </c>
      <c r="G1038" s="25">
        <f t="shared" si="62"/>
        <v>0.116819514399326</v>
      </c>
      <c r="I1038" s="31">
        <v>41236</v>
      </c>
      <c r="J1038" s="20">
        <v>0.108830444514751</v>
      </c>
      <c r="K1038" s="20">
        <v>0</v>
      </c>
      <c r="L1038" s="20">
        <v>0.116819514399326</v>
      </c>
      <c r="M1038" s="20">
        <v>0.317767684594433</v>
      </c>
      <c r="N1038" s="20">
        <v>0.56541280100624103</v>
      </c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  <c r="AA1038" s="30"/>
    </row>
    <row r="1039" spans="1:27" hidden="1" x14ac:dyDescent="0.25">
      <c r="A1039">
        <v>1003</v>
      </c>
      <c r="B1039" s="15">
        <v>41243</v>
      </c>
      <c r="C1039" s="25">
        <f t="shared" si="60"/>
        <v>0.108820572495461</v>
      </c>
      <c r="D1039" s="25">
        <f>VLOOKUP(B1039,input_BB!$B$19:$L$10000,$D$35,0)</f>
        <v>1416.18</v>
      </c>
      <c r="E1039" s="27">
        <f t="shared" si="61"/>
        <v>5.5939542810347319E-3</v>
      </c>
      <c r="F1039" s="34">
        <f t="shared" si="63"/>
        <v>4.1400711827514147E-2</v>
      </c>
      <c r="G1039" s="25">
        <f t="shared" si="62"/>
        <v>0.116791890067606</v>
      </c>
      <c r="I1039" s="31">
        <v>41243</v>
      </c>
      <c r="J1039" s="20">
        <v>0.108820572495461</v>
      </c>
      <c r="K1039" s="20">
        <v>0</v>
      </c>
      <c r="L1039" s="20">
        <v>0.116791890067606</v>
      </c>
      <c r="M1039" s="20">
        <v>0.31782132831057702</v>
      </c>
      <c r="N1039" s="20">
        <v>0.56538678162181699</v>
      </c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30"/>
    </row>
    <row r="1040" spans="1:27" hidden="1" x14ac:dyDescent="0.25">
      <c r="A1040">
        <v>1004</v>
      </c>
      <c r="B1040" s="15">
        <v>41250</v>
      </c>
      <c r="C1040" s="25">
        <f t="shared" si="60"/>
        <v>0.108810693025589</v>
      </c>
      <c r="D1040" s="25">
        <f>VLOOKUP(B1040,input_BB!$B$19:$L$10000,$D$35,0)</f>
        <v>1418.07</v>
      </c>
      <c r="E1040" s="27">
        <f t="shared" si="61"/>
        <v>5.574432167072119E-3</v>
      </c>
      <c r="F1040" s="34">
        <f t="shared" si="63"/>
        <v>6.3300571266364791E-3</v>
      </c>
      <c r="G1040" s="25">
        <f t="shared" si="62"/>
        <v>0.116764550726095</v>
      </c>
      <c r="I1040" s="31">
        <v>41250</v>
      </c>
      <c r="J1040" s="20">
        <v>0.108810693025589</v>
      </c>
      <c r="K1040" s="20">
        <v>0</v>
      </c>
      <c r="L1040" s="20">
        <v>0.116764550726095</v>
      </c>
      <c r="M1040" s="20">
        <v>0.31787599889997598</v>
      </c>
      <c r="N1040" s="20">
        <v>0.56535945037392898</v>
      </c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  <c r="AA1040" s="30"/>
    </row>
    <row r="1041" spans="1:27" hidden="1" x14ac:dyDescent="0.25">
      <c r="A1041">
        <v>1005</v>
      </c>
      <c r="B1041" s="15">
        <v>41257</v>
      </c>
      <c r="C1041" s="25">
        <f t="shared" si="60"/>
        <v>0.109426416456699</v>
      </c>
      <c r="D1041" s="25">
        <f>VLOOKUP(B1041,input_BB!$B$19:$L$10000,$D$35,0)</f>
        <v>1413.58</v>
      </c>
      <c r="E1041" s="27">
        <f t="shared" si="61"/>
        <v>6.7911192107419386E-3</v>
      </c>
      <c r="F1041" s="34">
        <f t="shared" si="63"/>
        <v>-1.835924811817824E-3</v>
      </c>
      <c r="G1041" s="25">
        <f t="shared" si="62"/>
        <v>0.20075636769806399</v>
      </c>
      <c r="I1041" s="31">
        <v>41257</v>
      </c>
      <c r="J1041" s="20">
        <v>0.109426416456699</v>
      </c>
      <c r="K1041" s="20">
        <v>0</v>
      </c>
      <c r="L1041" s="20">
        <v>0.20075636769806399</v>
      </c>
      <c r="M1041" s="20">
        <v>0.29391129010110101</v>
      </c>
      <c r="N1041" s="20">
        <v>0.50533234220083501</v>
      </c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  <c r="AA1041" s="30"/>
    </row>
    <row r="1042" spans="1:27" hidden="1" x14ac:dyDescent="0.25">
      <c r="A1042">
        <v>1006</v>
      </c>
      <c r="B1042" s="15">
        <v>41264</v>
      </c>
      <c r="C1042" s="25">
        <f t="shared" si="60"/>
        <v>0.10941640287637699</v>
      </c>
      <c r="D1042" s="25">
        <f>VLOOKUP(B1042,input_BB!$B$19:$L$10000,$D$35,0)</f>
        <v>1430.15</v>
      </c>
      <c r="E1042" s="27">
        <f t="shared" si="61"/>
        <v>6.771332090708901E-3</v>
      </c>
      <c r="F1042" s="34">
        <f t="shared" si="63"/>
        <v>8.5186203784017867E-3</v>
      </c>
      <c r="G1042" s="25">
        <f t="shared" si="62"/>
        <v>0.20073624932103901</v>
      </c>
      <c r="I1042" s="31">
        <v>41264</v>
      </c>
      <c r="J1042" s="20">
        <v>0.10941640287637699</v>
      </c>
      <c r="K1042" s="20">
        <v>0</v>
      </c>
      <c r="L1042" s="20">
        <v>0.20073624932103901</v>
      </c>
      <c r="M1042" s="20">
        <v>0.29392937690311899</v>
      </c>
      <c r="N1042" s="20">
        <v>0.50533437377584201</v>
      </c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  <c r="AA1042" s="30"/>
    </row>
    <row r="1043" spans="1:27" hidden="1" x14ac:dyDescent="0.25">
      <c r="A1043">
        <v>1007</v>
      </c>
      <c r="B1043" s="15">
        <v>41271</v>
      </c>
      <c r="C1043" s="25">
        <f t="shared" si="60"/>
        <v>0.10940641164779701</v>
      </c>
      <c r="D1043" s="25">
        <f>VLOOKUP(B1043,input_BB!$B$19:$L$10000,$D$35,0)</f>
        <v>1402.43</v>
      </c>
      <c r="E1043" s="27">
        <f t="shared" si="61"/>
        <v>6.7515891383549496E-3</v>
      </c>
      <c r="F1043" s="34">
        <f t="shared" si="63"/>
        <v>-7.8877743035412617E-3</v>
      </c>
      <c r="G1043" s="25">
        <f t="shared" si="62"/>
        <v>0.200716775867299</v>
      </c>
      <c r="I1043" s="31">
        <v>41271</v>
      </c>
      <c r="J1043" s="20">
        <v>0.10940641164779701</v>
      </c>
      <c r="K1043" s="20">
        <v>0</v>
      </c>
      <c r="L1043" s="20">
        <v>0.200716775867299</v>
      </c>
      <c r="M1043" s="20">
        <v>0.293947827868978</v>
      </c>
      <c r="N1043" s="20">
        <v>0.50533539626372304</v>
      </c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30"/>
    </row>
    <row r="1044" spans="1:27" hidden="1" x14ac:dyDescent="0.25">
      <c r="A1044">
        <v>1008</v>
      </c>
      <c r="B1044" s="15">
        <v>41278</v>
      </c>
      <c r="C1044" s="25">
        <f t="shared" si="60"/>
        <v>0.109396450221539</v>
      </c>
      <c r="D1044" s="25">
        <f>VLOOKUP(B1044,input_BB!$B$19:$L$10000,$D$35,0)</f>
        <v>1466.47</v>
      </c>
      <c r="E1044" s="27">
        <f t="shared" si="61"/>
        <v>6.7319050762383974E-3</v>
      </c>
      <c r="F1044" s="34">
        <f t="shared" si="63"/>
        <v>2.5395937489074427E-2</v>
      </c>
      <c r="G1044" s="25">
        <f t="shared" si="62"/>
        <v>0.20069665039808601</v>
      </c>
      <c r="I1044" s="31">
        <v>41278</v>
      </c>
      <c r="J1044" s="20">
        <v>0.109396450221539</v>
      </c>
      <c r="K1044" s="20">
        <v>0</v>
      </c>
      <c r="L1044" s="20">
        <v>0.20069665039808601</v>
      </c>
      <c r="M1044" s="20">
        <v>0.29396625084849198</v>
      </c>
      <c r="N1044" s="20">
        <v>0.50533709875342203</v>
      </c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  <c r="AA1044" s="30"/>
    </row>
    <row r="1045" spans="1:27" hidden="1" x14ac:dyDescent="0.25">
      <c r="A1045">
        <v>1009</v>
      </c>
      <c r="B1045" s="15">
        <v>41285</v>
      </c>
      <c r="C1045" s="25">
        <f t="shared" si="60"/>
        <v>0.109386533498764</v>
      </c>
      <c r="D1045" s="25">
        <f>VLOOKUP(B1045,input_BB!$B$19:$L$10000,$D$35,0)</f>
        <v>1472.05</v>
      </c>
      <c r="E1045" s="27">
        <f t="shared" si="61"/>
        <v>6.7123093494779861E-3</v>
      </c>
      <c r="F1045" s="34">
        <f t="shared" si="63"/>
        <v>4.9642406394615035E-2</v>
      </c>
      <c r="G1045" s="25">
        <f t="shared" si="62"/>
        <v>0.20067780086241099</v>
      </c>
      <c r="I1045" s="31">
        <v>41285</v>
      </c>
      <c r="J1045" s="20">
        <v>0.109386533498764</v>
      </c>
      <c r="K1045" s="20">
        <v>0</v>
      </c>
      <c r="L1045" s="20">
        <v>0.20067780086241099</v>
      </c>
      <c r="M1045" s="20">
        <v>0.293984211022985</v>
      </c>
      <c r="N1045" s="20">
        <v>0.50533798811460495</v>
      </c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  <c r="AA1045" s="30"/>
    </row>
    <row r="1046" spans="1:27" hidden="1" x14ac:dyDescent="0.25">
      <c r="A1046">
        <v>1010</v>
      </c>
      <c r="B1046" s="15">
        <v>41292</v>
      </c>
      <c r="C1046" s="25">
        <f t="shared" si="60"/>
        <v>0.113563194870949</v>
      </c>
      <c r="D1046" s="25">
        <f>VLOOKUP(B1046,input_BB!$B$19:$L$10000,$D$35,0)</f>
        <v>1485.98</v>
      </c>
      <c r="E1046" s="27">
        <f t="shared" si="61"/>
        <v>1.4965511226451716E-2</v>
      </c>
      <c r="F1046" s="34">
        <f t="shared" si="63"/>
        <v>1.3304056680327525E-2</v>
      </c>
      <c r="G1046" s="25">
        <f t="shared" si="62"/>
        <v>0.130535151650578</v>
      </c>
      <c r="I1046" s="31">
        <v>41292</v>
      </c>
      <c r="J1046" s="20">
        <v>0.113563194870949</v>
      </c>
      <c r="K1046" s="20">
        <v>0</v>
      </c>
      <c r="L1046" s="20">
        <v>0.130535151650578</v>
      </c>
      <c r="M1046" s="20">
        <v>0.329366534842435</v>
      </c>
      <c r="N1046" s="20">
        <v>0.540098313506987</v>
      </c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  <c r="AA1046" s="30"/>
    </row>
    <row r="1047" spans="1:27" hidden="1" x14ac:dyDescent="0.25">
      <c r="A1047">
        <v>1011</v>
      </c>
      <c r="B1047" s="15">
        <v>41299</v>
      </c>
      <c r="C1047" s="25">
        <f t="shared" si="60"/>
        <v>0.113546125590801</v>
      </c>
      <c r="D1047" s="25">
        <f>VLOOKUP(B1047,input_BB!$B$19:$L$10000,$D$35,0)</f>
        <v>1502.96</v>
      </c>
      <c r="E1047" s="27">
        <f t="shared" si="61"/>
        <v>1.4931781842524586E-2</v>
      </c>
      <c r="F1047" s="34">
        <f t="shared" si="63"/>
        <v>2.0997928059508952E-2</v>
      </c>
      <c r="G1047" s="25">
        <f t="shared" si="62"/>
        <v>0.13051330240238601</v>
      </c>
      <c r="I1047" s="31">
        <v>41299</v>
      </c>
      <c r="J1047" s="20">
        <v>0.113546125590801</v>
      </c>
      <c r="K1047" s="20">
        <v>0</v>
      </c>
      <c r="L1047" s="20">
        <v>0.13051330240238601</v>
      </c>
      <c r="M1047" s="20">
        <v>0.32944197288778299</v>
      </c>
      <c r="N1047" s="20">
        <v>0.540044724709831</v>
      </c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30"/>
    </row>
    <row r="1048" spans="1:27" hidden="1" x14ac:dyDescent="0.25">
      <c r="A1048">
        <v>1012</v>
      </c>
      <c r="B1048" s="15">
        <v>41306</v>
      </c>
      <c r="C1048" s="25">
        <f t="shared" si="60"/>
        <v>0.11352913826704</v>
      </c>
      <c r="D1048" s="25">
        <f>VLOOKUP(B1048,input_BB!$B$19:$L$10000,$D$35,0)</f>
        <v>1513.17</v>
      </c>
      <c r="E1048" s="27">
        <f t="shared" si="61"/>
        <v>1.4898214406753344E-2</v>
      </c>
      <c r="F1048" s="34">
        <f t="shared" si="63"/>
        <v>1.8297689067147571E-2</v>
      </c>
      <c r="G1048" s="25">
        <f t="shared" si="62"/>
        <v>0.13049113167645099</v>
      </c>
      <c r="I1048" s="31">
        <v>41306</v>
      </c>
      <c r="J1048" s="20">
        <v>0.11352913826704</v>
      </c>
      <c r="K1048" s="20">
        <v>0</v>
      </c>
      <c r="L1048" s="20">
        <v>0.13049113167645099</v>
      </c>
      <c r="M1048" s="20">
        <v>0.32951718893821003</v>
      </c>
      <c r="N1048" s="20">
        <v>0.53999167938533899</v>
      </c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  <c r="AA1048" s="30"/>
    </row>
    <row r="1049" spans="1:27" hidden="1" x14ac:dyDescent="0.25">
      <c r="A1049">
        <v>1013</v>
      </c>
      <c r="B1049" s="15">
        <v>41313</v>
      </c>
      <c r="C1049" s="25">
        <f t="shared" si="60"/>
        <v>0.113512203097343</v>
      </c>
      <c r="D1049" s="25">
        <f>VLOOKUP(B1049,input_BB!$B$19:$L$10000,$D$35,0)</f>
        <v>1517.93</v>
      </c>
      <c r="E1049" s="27">
        <f t="shared" si="61"/>
        <v>1.4864750028898588E-2</v>
      </c>
      <c r="F1049" s="34">
        <f t="shared" si="63"/>
        <v>9.9603449193590432E-3</v>
      </c>
      <c r="G1049" s="25">
        <f t="shared" si="62"/>
        <v>0.13047061184535499</v>
      </c>
      <c r="I1049" s="31">
        <v>41313</v>
      </c>
      <c r="J1049" s="20">
        <v>0.113512203097343</v>
      </c>
      <c r="K1049" s="20">
        <v>0</v>
      </c>
      <c r="L1049" s="20">
        <v>0.13047061184535499</v>
      </c>
      <c r="M1049" s="20">
        <v>0.329592318032708</v>
      </c>
      <c r="N1049" s="20">
        <v>0.53993707012193703</v>
      </c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  <c r="AA1049" s="30"/>
    </row>
    <row r="1050" spans="1:27" hidden="1" x14ac:dyDescent="0.25">
      <c r="A1050">
        <v>1014</v>
      </c>
      <c r="B1050" s="15">
        <v>41320</v>
      </c>
      <c r="C1050" s="25">
        <f t="shared" si="60"/>
        <v>0.10703711211681401</v>
      </c>
      <c r="D1050" s="25">
        <f>VLOOKUP(B1050,input_BB!$B$19:$L$10000,$D$35,0)</f>
        <v>1519.79</v>
      </c>
      <c r="E1050" s="27">
        <f t="shared" si="61"/>
        <v>2.0697857567242989E-3</v>
      </c>
      <c r="F1050" s="34">
        <f t="shared" si="63"/>
        <v>4.3749215223669591E-3</v>
      </c>
      <c r="G1050" s="25">
        <f t="shared" si="62"/>
        <v>0.13044856606576899</v>
      </c>
      <c r="I1050" s="31">
        <v>41320</v>
      </c>
      <c r="J1050" s="20">
        <v>0.10703711211681401</v>
      </c>
      <c r="K1050" s="20">
        <v>0</v>
      </c>
      <c r="L1050" s="20">
        <v>0.13044856606576899</v>
      </c>
      <c r="M1050" s="20">
        <v>0.329666446364133</v>
      </c>
      <c r="N1050" s="20">
        <v>0.53988498757009795</v>
      </c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  <c r="AA1050" s="30"/>
    </row>
    <row r="1051" spans="1:27" hidden="1" x14ac:dyDescent="0.25">
      <c r="A1051">
        <v>1015</v>
      </c>
      <c r="B1051" s="15">
        <v>41327</v>
      </c>
      <c r="C1051" s="25">
        <f t="shared" si="60"/>
        <v>0.107030726969242</v>
      </c>
      <c r="D1051" s="25">
        <f>VLOOKUP(B1051,input_BB!$B$19:$L$10000,$D$35,0)</f>
        <v>1515.6</v>
      </c>
      <c r="E1051" s="27">
        <f t="shared" si="61"/>
        <v>2.0571685231901182E-3</v>
      </c>
      <c r="F1051" s="34">
        <f t="shared" si="63"/>
        <v>-1.5349851442425511E-3</v>
      </c>
      <c r="G1051" s="25">
        <f t="shared" si="62"/>
        <v>0.13042671702942299</v>
      </c>
      <c r="I1051" s="31">
        <v>41327</v>
      </c>
      <c r="J1051" s="20">
        <v>0.107030726969242</v>
      </c>
      <c r="K1051" s="20">
        <v>0</v>
      </c>
      <c r="L1051" s="20">
        <v>0.13042671702942299</v>
      </c>
      <c r="M1051" s="20">
        <v>0.32974182609066599</v>
      </c>
      <c r="N1051" s="20">
        <v>0.53983145687991196</v>
      </c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  <c r="AA1051" s="30"/>
    </row>
    <row r="1052" spans="1:27" hidden="1" x14ac:dyDescent="0.25">
      <c r="A1052">
        <v>1016</v>
      </c>
      <c r="B1052" s="15">
        <v>41334</v>
      </c>
      <c r="C1052" s="25">
        <f t="shared" si="60"/>
        <v>0.107024349272251</v>
      </c>
      <c r="D1052" s="25">
        <f>VLOOKUP(B1052,input_BB!$B$19:$L$10000,$D$35,0)</f>
        <v>1518.2</v>
      </c>
      <c r="E1052" s="27">
        <f t="shared" si="61"/>
        <v>2.0445660122163094E-3</v>
      </c>
      <c r="F1052" s="34">
        <f t="shared" si="63"/>
        <v>-1.0461971719776253E-3</v>
      </c>
      <c r="G1052" s="25">
        <f t="shared" si="62"/>
        <v>0.13040531192854099</v>
      </c>
      <c r="I1052" s="31">
        <v>41334</v>
      </c>
      <c r="J1052" s="20">
        <v>0.107024349272251</v>
      </c>
      <c r="K1052" s="20">
        <v>0</v>
      </c>
      <c r="L1052" s="20">
        <v>0.13040531192854099</v>
      </c>
      <c r="M1052" s="20">
        <v>0.32981663236514702</v>
      </c>
      <c r="N1052" s="20">
        <v>0.53977805570631199</v>
      </c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  <c r="AA1052" s="30"/>
    </row>
    <row r="1053" spans="1:27" hidden="1" x14ac:dyDescent="0.25">
      <c r="A1053">
        <v>1017</v>
      </c>
      <c r="B1053" s="15">
        <v>41341</v>
      </c>
      <c r="C1053" s="25">
        <f t="shared" si="60"/>
        <v>0.10701802372932399</v>
      </c>
      <c r="D1053" s="25">
        <f>VLOOKUP(B1053,input_BB!$B$19:$L$10000,$D$35,0)</f>
        <v>1551.18</v>
      </c>
      <c r="E1053" s="27">
        <f t="shared" si="61"/>
        <v>2.0320665591589578E-3</v>
      </c>
      <c r="F1053" s="34">
        <f t="shared" si="63"/>
        <v>2.3475851148060167E-2</v>
      </c>
      <c r="G1053" s="25">
        <f t="shared" si="62"/>
        <v>0.13038371462618101</v>
      </c>
      <c r="I1053" s="31">
        <v>41341</v>
      </c>
      <c r="J1053" s="20">
        <v>0.10701802372932399</v>
      </c>
      <c r="K1053" s="20">
        <v>0</v>
      </c>
      <c r="L1053" s="20">
        <v>0.13038371462618101</v>
      </c>
      <c r="M1053" s="20">
        <v>0.32989093707501499</v>
      </c>
      <c r="N1053" s="20">
        <v>0.53972534829880403</v>
      </c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  <c r="AA1053" s="30"/>
    </row>
    <row r="1054" spans="1:27" hidden="1" x14ac:dyDescent="0.25">
      <c r="A1054">
        <v>1018</v>
      </c>
      <c r="B1054" s="15">
        <v>41348</v>
      </c>
      <c r="C1054" s="25">
        <f t="shared" si="60"/>
        <v>0.107009135186672</v>
      </c>
      <c r="D1054" s="25">
        <f>VLOOKUP(B1054,input_BB!$B$19:$L$10000,$D$35,0)</f>
        <v>1560.7</v>
      </c>
      <c r="E1054" s="27">
        <f t="shared" si="61"/>
        <v>2.0145025456175395E-3</v>
      </c>
      <c r="F1054" s="34">
        <f t="shared" si="63"/>
        <v>2.7993676722434468E-2</v>
      </c>
      <c r="G1054" s="25">
        <f t="shared" si="62"/>
        <v>0.13035015558785301</v>
      </c>
      <c r="I1054" s="31">
        <v>41348</v>
      </c>
      <c r="J1054" s="20">
        <v>0.107009135186672</v>
      </c>
      <c r="K1054" s="20">
        <v>0</v>
      </c>
      <c r="L1054" s="20">
        <v>0.13035015558785301</v>
      </c>
      <c r="M1054" s="20">
        <v>0.32993444088273899</v>
      </c>
      <c r="N1054" s="20">
        <v>0.53971540352940695</v>
      </c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  <c r="AA1054" s="30"/>
    </row>
    <row r="1055" spans="1:27" hidden="1" x14ac:dyDescent="0.25">
      <c r="A1055">
        <v>1019</v>
      </c>
      <c r="B1055" s="15">
        <v>41355</v>
      </c>
      <c r="C1055" s="25">
        <f t="shared" si="60"/>
        <v>0.107000291347504</v>
      </c>
      <c r="D1055" s="25">
        <f>VLOOKUP(B1055,input_BB!$B$19:$L$10000,$D$35,0)</f>
        <v>1556.89</v>
      </c>
      <c r="E1055" s="27">
        <f t="shared" si="61"/>
        <v>1.9970268674342089E-3</v>
      </c>
      <c r="F1055" s="34">
        <f t="shared" si="63"/>
        <v>3.6810686058355024E-3</v>
      </c>
      <c r="G1055" s="25">
        <f t="shared" si="62"/>
        <v>0.130316585839826</v>
      </c>
      <c r="I1055" s="31">
        <v>41355</v>
      </c>
      <c r="J1055" s="20">
        <v>0.107000291347504</v>
      </c>
      <c r="K1055" s="20">
        <v>0</v>
      </c>
      <c r="L1055" s="20">
        <v>0.130316585839826</v>
      </c>
      <c r="M1055" s="20">
        <v>0.329978323391386</v>
      </c>
      <c r="N1055" s="20">
        <v>0.53970509076878803</v>
      </c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  <c r="AA1055" s="30"/>
    </row>
    <row r="1056" spans="1:27" hidden="1" x14ac:dyDescent="0.25">
      <c r="A1056">
        <v>1020</v>
      </c>
      <c r="B1056" s="15">
        <v>41362</v>
      </c>
      <c r="C1056" s="25">
        <f t="shared" si="60"/>
        <v>0.106991462409496</v>
      </c>
      <c r="D1056" s="25">
        <f>VLOOKUP(B1056,input_BB!$B$19:$L$10000,$D$35,0)</f>
        <v>1569.19</v>
      </c>
      <c r="E1056" s="27">
        <f t="shared" si="61"/>
        <v>1.9795806343676451E-3</v>
      </c>
      <c r="F1056" s="34">
        <f t="shared" si="63"/>
        <v>5.4398667264687894E-3</v>
      </c>
      <c r="G1056" s="25">
        <f t="shared" si="62"/>
        <v>0.13028269207822599</v>
      </c>
      <c r="I1056" s="31">
        <v>41362</v>
      </c>
      <c r="J1056" s="20">
        <v>0.106991462409496</v>
      </c>
      <c r="K1056" s="20">
        <v>0</v>
      </c>
      <c r="L1056" s="20">
        <v>0.13028269207822599</v>
      </c>
      <c r="M1056" s="20">
        <v>0.33002205464982898</v>
      </c>
      <c r="N1056" s="20">
        <v>0.53969525327194401</v>
      </c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  <c r="AA1056" s="30"/>
    </row>
    <row r="1057" spans="1:27" hidden="1" x14ac:dyDescent="0.25">
      <c r="A1057">
        <v>1021</v>
      </c>
      <c r="B1057" s="15">
        <v>41369</v>
      </c>
      <c r="C1057" s="25">
        <f t="shared" si="60"/>
        <v>0.10698264092206999</v>
      </c>
      <c r="D1057" s="25">
        <f>VLOOKUP(B1057,input_BB!$B$19:$L$10000,$D$35,0)</f>
        <v>1553.28</v>
      </c>
      <c r="E1057" s="27">
        <f t="shared" si="61"/>
        <v>1.9621491238633725E-3</v>
      </c>
      <c r="F1057" s="34">
        <f t="shared" si="63"/>
        <v>-2.3187251507814644E-3</v>
      </c>
      <c r="G1057" s="25">
        <f t="shared" si="62"/>
        <v>0.130249085489511</v>
      </c>
      <c r="I1057" s="31">
        <v>41369</v>
      </c>
      <c r="J1057" s="20">
        <v>0.10698264092206999</v>
      </c>
      <c r="K1057" s="20">
        <v>0</v>
      </c>
      <c r="L1057" s="20">
        <v>0.130249085489511</v>
      </c>
      <c r="M1057" s="20">
        <v>0.33006527663620999</v>
      </c>
      <c r="N1057" s="20">
        <v>0.53968563787428003</v>
      </c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  <c r="AA1057" s="30"/>
    </row>
    <row r="1058" spans="1:27" hidden="1" x14ac:dyDescent="0.25">
      <c r="A1058">
        <v>1022</v>
      </c>
      <c r="B1058" s="15">
        <v>41376</v>
      </c>
      <c r="C1058" s="25">
        <f t="shared" si="60"/>
        <v>0.106973893940449</v>
      </c>
      <c r="D1058" s="25">
        <f>VLOOKUP(B1058,input_BB!$B$19:$L$10000,$D$35,0)</f>
        <v>1588.85</v>
      </c>
      <c r="E1058" s="27">
        <f t="shared" si="61"/>
        <v>1.9448648389526957E-3</v>
      </c>
      <c r="F1058" s="34">
        <f t="shared" si="63"/>
        <v>1.2528756874565783E-2</v>
      </c>
      <c r="G1058" s="25">
        <f t="shared" si="62"/>
        <v>0.130216730366783</v>
      </c>
      <c r="I1058" s="31">
        <v>41376</v>
      </c>
      <c r="J1058" s="20">
        <v>0.106973893940449</v>
      </c>
      <c r="K1058" s="20">
        <v>0</v>
      </c>
      <c r="L1058" s="20">
        <v>0.130216730366783</v>
      </c>
      <c r="M1058" s="20">
        <v>0.33010908747998002</v>
      </c>
      <c r="N1058" s="20">
        <v>0.53967418215323704</v>
      </c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  <c r="AA1058" s="30"/>
    </row>
    <row r="1059" spans="1:27" hidden="1" x14ac:dyDescent="0.25">
      <c r="A1059">
        <v>1023</v>
      </c>
      <c r="B1059" s="15">
        <v>41383</v>
      </c>
      <c r="C1059" s="25">
        <f t="shared" si="60"/>
        <v>0.106965146958828</v>
      </c>
      <c r="D1059" s="25">
        <f>VLOOKUP(B1059,input_BB!$B$19:$L$10000,$D$35,0)</f>
        <v>1555.25</v>
      </c>
      <c r="E1059" s="27">
        <f t="shared" si="61"/>
        <v>1.9275805540420186E-3</v>
      </c>
      <c r="F1059" s="34">
        <f t="shared" si="63"/>
        <v>1.2682838895756721E-3</v>
      </c>
      <c r="G1059" s="25">
        <f t="shared" si="62"/>
        <v>0.130181911290735</v>
      </c>
      <c r="I1059" s="31">
        <v>41383</v>
      </c>
      <c r="J1059" s="20">
        <v>0.106965146958828</v>
      </c>
      <c r="K1059" s="20">
        <v>0</v>
      </c>
      <c r="L1059" s="20">
        <v>0.130181911290735</v>
      </c>
      <c r="M1059" s="20">
        <v>0.330152753634264</v>
      </c>
      <c r="N1059" s="20">
        <v>0.53966533507500103</v>
      </c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  <c r="AA1059" s="30"/>
    </row>
    <row r="1060" spans="1:27" hidden="1" x14ac:dyDescent="0.25">
      <c r="A1060">
        <v>1024</v>
      </c>
      <c r="B1060" s="15">
        <v>41390</v>
      </c>
      <c r="C1060" s="25">
        <f t="shared" si="60"/>
        <v>0.106956407427788</v>
      </c>
      <c r="D1060" s="25">
        <f>VLOOKUP(B1060,input_BB!$B$19:$L$10000,$D$35,0)</f>
        <v>1582.24</v>
      </c>
      <c r="E1060" s="27">
        <f t="shared" si="61"/>
        <v>1.9103109916916855E-3</v>
      </c>
      <c r="F1060" s="34">
        <f t="shared" si="63"/>
        <v>-4.1602416842370094E-3</v>
      </c>
      <c r="G1060" s="25">
        <f t="shared" si="62"/>
        <v>0.13014947104100499</v>
      </c>
      <c r="I1060" s="31">
        <v>41390</v>
      </c>
      <c r="J1060" s="20">
        <v>0.106956407427788</v>
      </c>
      <c r="K1060" s="20">
        <v>0</v>
      </c>
      <c r="L1060" s="20">
        <v>0.13014947104100499</v>
      </c>
      <c r="M1060" s="20">
        <v>0.33019533000996798</v>
      </c>
      <c r="N1060" s="20">
        <v>0.53965519894902703</v>
      </c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  <c r="AA1060" s="30"/>
    </row>
    <row r="1061" spans="1:27" hidden="1" x14ac:dyDescent="0.25">
      <c r="A1061">
        <v>1025</v>
      </c>
      <c r="B1061" s="15">
        <v>41397</v>
      </c>
      <c r="C1061" s="25">
        <f t="shared" si="60"/>
        <v>0.106947712600231</v>
      </c>
      <c r="D1061" s="25">
        <f>VLOOKUP(B1061,input_BB!$B$19:$L$10000,$D$35,0)</f>
        <v>1614.42</v>
      </c>
      <c r="E1061" s="27">
        <f t="shared" si="61"/>
        <v>1.8931297646974934E-3</v>
      </c>
      <c r="F1061" s="34">
        <f t="shared" si="63"/>
        <v>3.8045330332743932E-2</v>
      </c>
      <c r="G1061" s="25">
        <f t="shared" si="62"/>
        <v>0.13011544214620799</v>
      </c>
      <c r="I1061" s="31">
        <v>41397</v>
      </c>
      <c r="J1061" s="20">
        <v>0.106947712600231</v>
      </c>
      <c r="K1061" s="20">
        <v>0</v>
      </c>
      <c r="L1061" s="20">
        <v>0.13011544214620799</v>
      </c>
      <c r="M1061" s="20">
        <v>0.33023908869153401</v>
      </c>
      <c r="N1061" s="20">
        <v>0.53964546916225797</v>
      </c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  <c r="AA1061" s="30"/>
    </row>
    <row r="1062" spans="1:27" hidden="1" x14ac:dyDescent="0.25">
      <c r="A1062">
        <v>1026</v>
      </c>
      <c r="B1062" s="15">
        <v>41404</v>
      </c>
      <c r="C1062" s="25">
        <f t="shared" ref="C1062:C1125" si="64">J1062</f>
        <v>0.106939047574997</v>
      </c>
      <c r="D1062" s="25">
        <f>VLOOKUP(B1062,input_BB!$B$19:$L$10000,$D$35,0)</f>
        <v>1633.7</v>
      </c>
      <c r="E1062" s="27">
        <f t="shared" ref="E1062:E1125" si="65">(C1062-$E$34)/$E$36</f>
        <v>1.876007427942703E-3</v>
      </c>
      <c r="F1062" s="34">
        <f t="shared" si="63"/>
        <v>3.2523510971786962E-2</v>
      </c>
      <c r="G1062" s="25">
        <f t="shared" ref="G1062:G1125" si="66">VLOOKUP(B1062,$I$37:$AA$5000,$G$34,0)</f>
        <v>0.13008323004727601</v>
      </c>
      <c r="I1062" s="31">
        <v>41404</v>
      </c>
      <c r="J1062" s="20">
        <v>0.106939047574997</v>
      </c>
      <c r="K1062" s="20">
        <v>0</v>
      </c>
      <c r="L1062" s="20">
        <v>0.13008323004727601</v>
      </c>
      <c r="M1062" s="20">
        <v>0.33028206071712002</v>
      </c>
      <c r="N1062" s="20">
        <v>0.53963470923560397</v>
      </c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  <c r="AA1062" s="30"/>
    </row>
    <row r="1063" spans="1:27" hidden="1" x14ac:dyDescent="0.25">
      <c r="A1063">
        <v>1027</v>
      </c>
      <c r="B1063" s="15">
        <v>41411</v>
      </c>
      <c r="C1063" s="25">
        <f t="shared" si="64"/>
        <v>0.106930427253246</v>
      </c>
      <c r="D1063" s="25">
        <f>VLOOKUP(B1063,input_BB!$B$19:$L$10000,$D$35,0)</f>
        <v>1667.47</v>
      </c>
      <c r="E1063" s="27">
        <f t="shared" si="65"/>
        <v>1.8589734265440534E-3</v>
      </c>
      <c r="F1063" s="34">
        <f t="shared" si="63"/>
        <v>3.2860098363499013E-2</v>
      </c>
      <c r="G1063" s="25">
        <f t="shared" si="66"/>
        <v>0.13004943021874699</v>
      </c>
      <c r="I1063" s="31">
        <v>41411</v>
      </c>
      <c r="J1063" s="20">
        <v>0.106930427253246</v>
      </c>
      <c r="K1063" s="20">
        <v>0</v>
      </c>
      <c r="L1063" s="20">
        <v>0.13004943021874699</v>
      </c>
      <c r="M1063" s="20">
        <v>0.33032546787008299</v>
      </c>
      <c r="N1063" s="20">
        <v>0.53962510191116997</v>
      </c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  <c r="AA1063" s="30"/>
    </row>
    <row r="1064" spans="1:27" hidden="1" x14ac:dyDescent="0.25">
      <c r="A1064">
        <v>1028</v>
      </c>
      <c r="B1064" s="15">
        <v>41418</v>
      </c>
      <c r="C1064" s="25">
        <f t="shared" si="64"/>
        <v>0.106921799480915</v>
      </c>
      <c r="D1064" s="25">
        <f>VLOOKUP(B1064,input_BB!$B$19:$L$10000,$D$35,0)</f>
        <v>1649.6</v>
      </c>
      <c r="E1064" s="27">
        <f t="shared" si="65"/>
        <v>1.8419247025870343E-3</v>
      </c>
      <c r="F1064" s="34">
        <f t="shared" ref="F1064:F1127" si="67">D1064/D1062-1</f>
        <v>9.7325090285853566E-3</v>
      </c>
      <c r="G1064" s="25">
        <f t="shared" si="66"/>
        <v>0.130016689036378</v>
      </c>
      <c r="I1064" s="31">
        <v>41418</v>
      </c>
      <c r="J1064" s="20">
        <v>0.106921799480915</v>
      </c>
      <c r="K1064" s="20">
        <v>0</v>
      </c>
      <c r="L1064" s="20">
        <v>0.130016689036378</v>
      </c>
      <c r="M1064" s="20">
        <v>0.33036833262992099</v>
      </c>
      <c r="N1064" s="20">
        <v>0.53961497833370098</v>
      </c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  <c r="AA1064" s="30"/>
    </row>
    <row r="1065" spans="1:27" hidden="1" x14ac:dyDescent="0.25">
      <c r="A1065">
        <v>1029</v>
      </c>
      <c r="B1065" s="15">
        <v>41425</v>
      </c>
      <c r="C1065" s="25">
        <f t="shared" si="64"/>
        <v>0.106913208961487</v>
      </c>
      <c r="D1065" s="25">
        <f>VLOOKUP(B1065,input_BB!$B$19:$L$10000,$D$35,0)</f>
        <v>1630.74</v>
      </c>
      <c r="E1065" s="27">
        <f t="shared" si="65"/>
        <v>1.8249495914277867E-3</v>
      </c>
      <c r="F1065" s="34">
        <f t="shared" si="67"/>
        <v>-2.2027382801489748E-2</v>
      </c>
      <c r="G1065" s="25">
        <f t="shared" si="66"/>
        <v>0.12998400437961599</v>
      </c>
      <c r="I1065" s="31">
        <v>41425</v>
      </c>
      <c r="J1065" s="20">
        <v>0.106913208961487</v>
      </c>
      <c r="K1065" s="20">
        <v>0</v>
      </c>
      <c r="L1065" s="20">
        <v>0.12998400437961599</v>
      </c>
      <c r="M1065" s="20">
        <v>0.33041104302770102</v>
      </c>
      <c r="N1065" s="20">
        <v>0.53960495259268304</v>
      </c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  <c r="AA1065" s="30"/>
    </row>
    <row r="1066" spans="1:27" hidden="1" x14ac:dyDescent="0.25">
      <c r="A1066">
        <v>1030</v>
      </c>
      <c r="B1066" s="15">
        <v>41432</v>
      </c>
      <c r="C1066" s="25">
        <f t="shared" si="64"/>
        <v>0.10690465569496201</v>
      </c>
      <c r="D1066" s="25">
        <f>VLOOKUP(B1066,input_BB!$B$19:$L$10000,$D$35,0)</f>
        <v>1643.38</v>
      </c>
      <c r="E1066" s="27">
        <f t="shared" si="65"/>
        <v>1.8080480930663377E-3</v>
      </c>
      <c r="F1066" s="34">
        <f t="shared" si="67"/>
        <v>-3.77061105722587E-3</v>
      </c>
      <c r="G1066" s="25">
        <f t="shared" si="66"/>
        <v>0.129950343295586</v>
      </c>
      <c r="I1066" s="31">
        <v>41432</v>
      </c>
      <c r="J1066" s="20">
        <v>0.10690465569496201</v>
      </c>
      <c r="K1066" s="20">
        <v>0</v>
      </c>
      <c r="L1066" s="20">
        <v>0.129950343295586</v>
      </c>
      <c r="M1066" s="20">
        <v>0.33045469736309602</v>
      </c>
      <c r="N1066" s="20">
        <v>0.53959495934131796</v>
      </c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  <c r="AA1066" s="30"/>
    </row>
    <row r="1067" spans="1:27" hidden="1" x14ac:dyDescent="0.25">
      <c r="A1067">
        <v>1031</v>
      </c>
      <c r="B1067" s="15">
        <v>41439</v>
      </c>
      <c r="C1067" s="25">
        <f t="shared" si="64"/>
        <v>0.106896094977856</v>
      </c>
      <c r="D1067" s="25">
        <f>VLOOKUP(B1067,input_BB!$B$19:$L$10000,$D$35,0)</f>
        <v>1626.73</v>
      </c>
      <c r="E1067" s="27">
        <f t="shared" si="65"/>
        <v>1.791131872144517E-3</v>
      </c>
      <c r="F1067" s="34">
        <f t="shared" si="67"/>
        <v>-2.459006340679637E-3</v>
      </c>
      <c r="G1067" s="25">
        <f t="shared" si="66"/>
        <v>0.129917675373182</v>
      </c>
      <c r="I1067" s="31">
        <v>41439</v>
      </c>
      <c r="J1067" s="20">
        <v>0.106896094977856</v>
      </c>
      <c r="K1067" s="20">
        <v>0</v>
      </c>
      <c r="L1067" s="20">
        <v>0.129917675373182</v>
      </c>
      <c r="M1067" s="20">
        <v>0.33049734132956998</v>
      </c>
      <c r="N1067" s="20">
        <v>0.53958498329724802</v>
      </c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  <c r="AA1067" s="30"/>
    </row>
    <row r="1068" spans="1:27" hidden="1" x14ac:dyDescent="0.25">
      <c r="A1068">
        <v>1032</v>
      </c>
      <c r="B1068" s="15">
        <v>41446</v>
      </c>
      <c r="C1068" s="25">
        <f t="shared" si="64"/>
        <v>0.106887578964233</v>
      </c>
      <c r="D1068" s="25">
        <f>VLOOKUP(B1068,input_BB!$B$19:$L$10000,$D$35,0)</f>
        <v>1592.43</v>
      </c>
      <c r="E1068" s="27">
        <f t="shared" si="65"/>
        <v>1.7743039865788376E-3</v>
      </c>
      <c r="F1068" s="34">
        <f t="shared" si="67"/>
        <v>-3.1003176380386743E-2</v>
      </c>
      <c r="G1068" s="25">
        <f t="shared" si="66"/>
        <v>0.129885656716554</v>
      </c>
      <c r="I1068" s="31">
        <v>41446</v>
      </c>
      <c r="J1068" s="20">
        <v>0.106887578964233</v>
      </c>
      <c r="K1068" s="20">
        <v>0</v>
      </c>
      <c r="L1068" s="20">
        <v>0.129885656716554</v>
      </c>
      <c r="M1068" s="20">
        <v>0.330539245550936</v>
      </c>
      <c r="N1068" s="20">
        <v>0.53957509773251</v>
      </c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  <c r="AA1068" s="30"/>
    </row>
    <row r="1069" spans="1:27" hidden="1" x14ac:dyDescent="0.25">
      <c r="A1069">
        <v>1033</v>
      </c>
      <c r="B1069" s="15">
        <v>41453</v>
      </c>
      <c r="C1069" s="25">
        <f t="shared" si="64"/>
        <v>0.106879115104675</v>
      </c>
      <c r="D1069" s="25">
        <f>VLOOKUP(B1069,input_BB!$B$19:$L$10000,$D$35,0)</f>
        <v>1606.28</v>
      </c>
      <c r="E1069" s="27">
        <f t="shared" si="65"/>
        <v>1.7575791589316448E-3</v>
      </c>
      <c r="F1069" s="34">
        <f t="shared" si="67"/>
        <v>-1.2571231857776088E-2</v>
      </c>
      <c r="G1069" s="25">
        <f t="shared" si="66"/>
        <v>0.12985260956133601</v>
      </c>
      <c r="I1069" s="31">
        <v>41453</v>
      </c>
      <c r="J1069" s="20">
        <v>0.106879115104675</v>
      </c>
      <c r="K1069" s="20">
        <v>0</v>
      </c>
      <c r="L1069" s="20">
        <v>0.12985260956133601</v>
      </c>
      <c r="M1069" s="20">
        <v>0.33058270543236701</v>
      </c>
      <c r="N1069" s="20">
        <v>0.53956468500629795</v>
      </c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  <c r="AA1069" s="30"/>
    </row>
    <row r="1070" spans="1:27" hidden="1" x14ac:dyDescent="0.25">
      <c r="A1070">
        <v>1034</v>
      </c>
      <c r="B1070" s="15">
        <v>41460</v>
      </c>
      <c r="C1070" s="25">
        <f t="shared" si="64"/>
        <v>0.10687065124511699</v>
      </c>
      <c r="D1070" s="25">
        <f>VLOOKUP(B1070,input_BB!$B$19:$L$10000,$D$35,0)</f>
        <v>1631.89</v>
      </c>
      <c r="E1070" s="27">
        <f t="shared" si="65"/>
        <v>1.7408543312844246E-3</v>
      </c>
      <c r="F1070" s="34">
        <f t="shared" si="67"/>
        <v>2.4779739140809998E-2</v>
      </c>
      <c r="G1070" s="25">
        <f t="shared" si="66"/>
        <v>0.12981999032054201</v>
      </c>
      <c r="I1070" s="31">
        <v>41460</v>
      </c>
      <c r="J1070" s="20">
        <v>0.10687065124511699</v>
      </c>
      <c r="K1070" s="20">
        <v>0</v>
      </c>
      <c r="L1070" s="20">
        <v>0.12981999032054201</v>
      </c>
      <c r="M1070" s="20">
        <v>0.33062561018865899</v>
      </c>
      <c r="N1070" s="20">
        <v>0.53955439949079897</v>
      </c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  <c r="AA1070" s="30"/>
    </row>
    <row r="1071" spans="1:27" hidden="1" x14ac:dyDescent="0.25">
      <c r="A1071">
        <v>1035</v>
      </c>
      <c r="B1071" s="15">
        <v>41467</v>
      </c>
      <c r="C1071" s="25">
        <f t="shared" si="64"/>
        <v>0.106862209737301</v>
      </c>
      <c r="D1071" s="25">
        <f>VLOOKUP(B1071,input_BB!$B$19:$L$10000,$D$35,0)</f>
        <v>1680.19</v>
      </c>
      <c r="E1071" s="27">
        <f t="shared" si="65"/>
        <v>1.7241736713162895E-3</v>
      </c>
      <c r="F1071" s="34">
        <f t="shared" si="67"/>
        <v>4.6013148392559211E-2</v>
      </c>
      <c r="G1071" s="25">
        <f t="shared" si="66"/>
        <v>0.129787561019759</v>
      </c>
      <c r="I1071" s="31">
        <v>41467</v>
      </c>
      <c r="J1071" s="20">
        <v>0.106862209737301</v>
      </c>
      <c r="K1071" s="20">
        <v>0</v>
      </c>
      <c r="L1071" s="20">
        <v>0.129787561019759</v>
      </c>
      <c r="M1071" s="20">
        <v>0.33066813364225101</v>
      </c>
      <c r="N1071" s="20">
        <v>0.53954430533799003</v>
      </c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  <c r="AA1071" s="30"/>
    </row>
    <row r="1072" spans="1:27" hidden="1" x14ac:dyDescent="0.25">
      <c r="A1072">
        <v>1036</v>
      </c>
      <c r="B1072" s="15">
        <v>41474</v>
      </c>
      <c r="C1072" s="25">
        <f t="shared" si="64"/>
        <v>0.106853790581226</v>
      </c>
      <c r="D1072" s="25">
        <f>VLOOKUP(B1072,input_BB!$B$19:$L$10000,$D$35,0)</f>
        <v>1692.09</v>
      </c>
      <c r="E1072" s="27">
        <f t="shared" si="65"/>
        <v>1.7075371790252376E-3</v>
      </c>
      <c r="F1072" s="34">
        <f t="shared" si="67"/>
        <v>3.6889741342859939E-2</v>
      </c>
      <c r="G1072" s="25">
        <f t="shared" si="66"/>
        <v>0.12975378320599701</v>
      </c>
      <c r="I1072" s="31">
        <v>41474</v>
      </c>
      <c r="J1072" s="20">
        <v>0.106853790581226</v>
      </c>
      <c r="K1072" s="20">
        <v>0</v>
      </c>
      <c r="L1072" s="20">
        <v>0.12975378320599701</v>
      </c>
      <c r="M1072" s="20">
        <v>0.33071038798957503</v>
      </c>
      <c r="N1072" s="20">
        <v>0.53953582880442796</v>
      </c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  <c r="AA1072" s="30"/>
    </row>
    <row r="1073" spans="1:27" hidden="1" x14ac:dyDescent="0.25">
      <c r="A1073">
        <v>1037</v>
      </c>
      <c r="B1073" s="15">
        <v>41481</v>
      </c>
      <c r="C1073" s="25">
        <f t="shared" si="64"/>
        <v>0.106845416128635</v>
      </c>
      <c r="D1073" s="25">
        <f>VLOOKUP(B1073,input_BB!$B$19:$L$10000,$D$35,0)</f>
        <v>1691.65</v>
      </c>
      <c r="E1073" s="27">
        <f t="shared" si="65"/>
        <v>1.6909890220923012E-3</v>
      </c>
      <c r="F1073" s="34">
        <f t="shared" si="67"/>
        <v>6.8206571875799593E-3</v>
      </c>
      <c r="G1073" s="25">
        <f t="shared" si="66"/>
        <v>0.12972135651358299</v>
      </c>
      <c r="I1073" s="31">
        <v>41481</v>
      </c>
      <c r="J1073" s="20">
        <v>0.106845416128635</v>
      </c>
      <c r="K1073" s="20">
        <v>0</v>
      </c>
      <c r="L1073" s="20">
        <v>0.12972135651358299</v>
      </c>
      <c r="M1073" s="20">
        <v>0.33075325551881601</v>
      </c>
      <c r="N1073" s="20">
        <v>0.53952538796760097</v>
      </c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  <c r="AA1073" s="30"/>
    </row>
    <row r="1074" spans="1:27" hidden="1" x14ac:dyDescent="0.25">
      <c r="A1074">
        <v>1038</v>
      </c>
      <c r="B1074" s="15">
        <v>41488</v>
      </c>
      <c r="C1074" s="25">
        <f t="shared" si="64"/>
        <v>0.10683704167604401</v>
      </c>
      <c r="D1074" s="25">
        <f>VLOOKUP(B1074,input_BB!$B$19:$L$10000,$D$35,0)</f>
        <v>1709.67</v>
      </c>
      <c r="E1074" s="27">
        <f t="shared" si="65"/>
        <v>1.6744408651593646E-3</v>
      </c>
      <c r="F1074" s="34">
        <f t="shared" si="67"/>
        <v>1.0389518288034472E-2</v>
      </c>
      <c r="G1074" s="25">
        <f t="shared" si="66"/>
        <v>0.12968933080154199</v>
      </c>
      <c r="I1074" s="31">
        <v>41488</v>
      </c>
      <c r="J1074" s="20">
        <v>0.10683704167604401</v>
      </c>
      <c r="K1074" s="20">
        <v>0</v>
      </c>
      <c r="L1074" s="20">
        <v>0.12968933080154199</v>
      </c>
      <c r="M1074" s="20">
        <v>0.33079519333313701</v>
      </c>
      <c r="N1074" s="20">
        <v>0.539515475865321</v>
      </c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  <c r="AA1074" s="30"/>
    </row>
    <row r="1075" spans="1:27" hidden="1" x14ac:dyDescent="0.25">
      <c r="A1075">
        <v>1039</v>
      </c>
      <c r="B1075" s="15">
        <v>41495</v>
      </c>
      <c r="C1075" s="25">
        <f t="shared" si="64"/>
        <v>0.10682871937751801</v>
      </c>
      <c r="D1075" s="25">
        <f>VLOOKUP(B1075,input_BB!$B$19:$L$10000,$D$35,0)</f>
        <v>1691.42</v>
      </c>
      <c r="E1075" s="27">
        <f t="shared" si="65"/>
        <v>1.6579957661448875E-3</v>
      </c>
      <c r="F1075" s="34">
        <f t="shared" si="67"/>
        <v>-1.3596193065945616E-4</v>
      </c>
      <c r="G1075" s="25">
        <f t="shared" si="66"/>
        <v>0.12965699880119599</v>
      </c>
      <c r="I1075" s="31">
        <v>41495</v>
      </c>
      <c r="J1075" s="20">
        <v>0.10682871937751801</v>
      </c>
      <c r="K1075" s="20">
        <v>0</v>
      </c>
      <c r="L1075" s="20">
        <v>0.12965699880119599</v>
      </c>
      <c r="M1075" s="20">
        <v>0.33083788993929902</v>
      </c>
      <c r="N1075" s="20">
        <v>0.53950511125950495</v>
      </c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  <c r="AA1075" s="30"/>
    </row>
    <row r="1076" spans="1:27" hidden="1" x14ac:dyDescent="0.25">
      <c r="A1076">
        <v>1040</v>
      </c>
      <c r="B1076" s="15">
        <v>41502</v>
      </c>
      <c r="C1076" s="25">
        <f t="shared" si="64"/>
        <v>0.10682038962841001</v>
      </c>
      <c r="D1076" s="25">
        <f>VLOOKUP(B1076,input_BB!$B$19:$L$10000,$D$35,0)</f>
        <v>1655.83</v>
      </c>
      <c r="E1076" s="27">
        <f t="shared" si="65"/>
        <v>1.6415359445680919E-3</v>
      </c>
      <c r="F1076" s="34">
        <f t="shared" si="67"/>
        <v>-3.149145741575865E-2</v>
      </c>
      <c r="G1076" s="25">
        <f t="shared" si="66"/>
        <v>0.12962515798419599</v>
      </c>
      <c r="I1076" s="31">
        <v>41502</v>
      </c>
      <c r="J1076" s="20">
        <v>0.10682038962841001</v>
      </c>
      <c r="K1076" s="20">
        <v>0</v>
      </c>
      <c r="L1076" s="20">
        <v>0.12962515798419599</v>
      </c>
      <c r="M1076" s="20">
        <v>0.33087966509105199</v>
      </c>
      <c r="N1076" s="20">
        <v>0.53949517692475202</v>
      </c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  <c r="AA1076" s="30"/>
    </row>
    <row r="1077" spans="1:27" hidden="1" x14ac:dyDescent="0.25">
      <c r="A1077">
        <v>1041</v>
      </c>
      <c r="B1077" s="15">
        <v>41509</v>
      </c>
      <c r="C1077" s="25">
        <f t="shared" si="64"/>
        <v>0.106812112033367</v>
      </c>
      <c r="D1077" s="25">
        <f>VLOOKUP(B1077,input_BB!$B$19:$L$10000,$D$35,0)</f>
        <v>1663.5</v>
      </c>
      <c r="E1077" s="27">
        <f t="shared" si="65"/>
        <v>1.6251791809097557E-3</v>
      </c>
      <c r="F1077" s="34">
        <f t="shared" si="67"/>
        <v>-1.6506840406285916E-2</v>
      </c>
      <c r="G1077" s="25">
        <f t="shared" si="66"/>
        <v>0.129591754581597</v>
      </c>
      <c r="I1077" s="31">
        <v>41509</v>
      </c>
      <c r="J1077" s="20">
        <v>0.106812112033367</v>
      </c>
      <c r="K1077" s="20">
        <v>0</v>
      </c>
      <c r="L1077" s="20">
        <v>0.129591754581597</v>
      </c>
      <c r="M1077" s="20">
        <v>0.33092209920591498</v>
      </c>
      <c r="N1077" s="20">
        <v>0.53948614621248803</v>
      </c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  <c r="AA1077" s="30"/>
    </row>
    <row r="1078" spans="1:27" hidden="1" x14ac:dyDescent="0.25">
      <c r="A1078">
        <v>1042</v>
      </c>
      <c r="B1078" s="15">
        <v>41516</v>
      </c>
      <c r="C1078" s="25">
        <f t="shared" si="64"/>
        <v>0.106803856790066</v>
      </c>
      <c r="D1078" s="25">
        <f>VLOOKUP(B1078,input_BB!$B$19:$L$10000,$D$35,0)</f>
        <v>1632.97</v>
      </c>
      <c r="E1078" s="27">
        <f t="shared" si="65"/>
        <v>1.6088665849304773E-3</v>
      </c>
      <c r="F1078" s="34">
        <f t="shared" si="67"/>
        <v>-1.3805765084579869E-2</v>
      </c>
      <c r="G1078" s="25">
        <f t="shared" si="66"/>
        <v>0.12956070198249101</v>
      </c>
      <c r="I1078" s="31">
        <v>41516</v>
      </c>
      <c r="J1078" s="20">
        <v>0.106803856790066</v>
      </c>
      <c r="K1078" s="20">
        <v>0</v>
      </c>
      <c r="L1078" s="20">
        <v>0.12956070198249101</v>
      </c>
      <c r="M1078" s="20">
        <v>0.33096318309966299</v>
      </c>
      <c r="N1078" s="20">
        <v>0.53947611491784597</v>
      </c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  <c r="AA1078" s="30"/>
    </row>
    <row r="1079" spans="1:27" hidden="1" x14ac:dyDescent="0.25">
      <c r="A1079">
        <v>1043</v>
      </c>
      <c r="B1079" s="15">
        <v>41523</v>
      </c>
      <c r="C1079" s="25">
        <f t="shared" si="64"/>
        <v>0.106795601546764</v>
      </c>
      <c r="D1079" s="25">
        <f>VLOOKUP(B1079,input_BB!$B$19:$L$10000,$D$35,0)</f>
        <v>1655.17</v>
      </c>
      <c r="E1079" s="27">
        <f t="shared" si="65"/>
        <v>1.5925539889492244E-3</v>
      </c>
      <c r="F1079" s="34">
        <f t="shared" si="67"/>
        <v>-5.0075142771265346E-3</v>
      </c>
      <c r="G1079" s="25">
        <f t="shared" si="66"/>
        <v>0.129527553842788</v>
      </c>
      <c r="I1079" s="31">
        <v>41523</v>
      </c>
      <c r="J1079" s="20">
        <v>0.106795601546764</v>
      </c>
      <c r="K1079" s="20">
        <v>0</v>
      </c>
      <c r="L1079" s="20">
        <v>0.129527553842788</v>
      </c>
      <c r="M1079" s="20">
        <v>0.33100610529526397</v>
      </c>
      <c r="N1079" s="20">
        <v>0.539466340861948</v>
      </c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  <c r="AA1079" s="30"/>
    </row>
    <row r="1080" spans="1:27" hidden="1" x14ac:dyDescent="0.25">
      <c r="A1080">
        <v>1044</v>
      </c>
      <c r="B1080" s="15">
        <v>41530</v>
      </c>
      <c r="C1080" s="25">
        <f t="shared" si="64"/>
        <v>0.10678738355636599</v>
      </c>
      <c r="D1080" s="25">
        <f>VLOOKUP(B1080,input_BB!$B$19:$L$10000,$D$35,0)</f>
        <v>1687.99</v>
      </c>
      <c r="E1080" s="27">
        <f t="shared" si="65"/>
        <v>1.576315005767717E-3</v>
      </c>
      <c r="F1080" s="34">
        <f t="shared" si="67"/>
        <v>3.3693209305743599E-2</v>
      </c>
      <c r="G1080" s="25">
        <f t="shared" si="66"/>
        <v>0.12949604615140101</v>
      </c>
      <c r="I1080" s="31">
        <v>41530</v>
      </c>
      <c r="J1080" s="20">
        <v>0.10678738355636599</v>
      </c>
      <c r="K1080" s="20">
        <v>0</v>
      </c>
      <c r="L1080" s="20">
        <v>0.12949604615140101</v>
      </c>
      <c r="M1080" s="20">
        <v>0.33104837949314703</v>
      </c>
      <c r="N1080" s="20">
        <v>0.539455574355451</v>
      </c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  <c r="AA1080" s="30"/>
    </row>
    <row r="1081" spans="1:27" hidden="1" x14ac:dyDescent="0.25">
      <c r="A1081">
        <v>1045</v>
      </c>
      <c r="B1081" s="15">
        <v>41537</v>
      </c>
      <c r="C1081" s="25">
        <f t="shared" si="64"/>
        <v>0.106413125991821</v>
      </c>
      <c r="D1081" s="25">
        <f>VLOOKUP(B1081,input_BB!$B$19:$L$10000,$D$35,0)</f>
        <v>1709.91</v>
      </c>
      <c r="E1081" s="27">
        <f t="shared" si="65"/>
        <v>8.3677139451285504E-4</v>
      </c>
      <c r="F1081" s="34">
        <f t="shared" si="67"/>
        <v>3.3072131563525176E-2</v>
      </c>
      <c r="G1081" s="25">
        <f t="shared" si="66"/>
        <v>0.114042046065453</v>
      </c>
      <c r="I1081" s="31">
        <v>41537</v>
      </c>
      <c r="J1081" s="20">
        <v>0.106413125991821</v>
      </c>
      <c r="K1081" s="20">
        <v>0</v>
      </c>
      <c r="L1081" s="20">
        <v>0.114042046065453</v>
      </c>
      <c r="M1081" s="20">
        <v>0.32867584047286802</v>
      </c>
      <c r="N1081" s="20">
        <v>0.557282113461679</v>
      </c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  <c r="AA1081" s="30"/>
    </row>
    <row r="1082" spans="1:27" hidden="1" x14ac:dyDescent="0.25">
      <c r="A1082">
        <v>1046</v>
      </c>
      <c r="B1082" s="15">
        <v>41544</v>
      </c>
      <c r="C1082" s="25">
        <f t="shared" si="64"/>
        <v>0.10640560090541799</v>
      </c>
      <c r="D1082" s="25">
        <f>VLOOKUP(B1082,input_BB!$B$19:$L$10000,$D$35,0)</f>
        <v>1691.75</v>
      </c>
      <c r="E1082" s="27">
        <f t="shared" si="65"/>
        <v>8.2190160936836956E-4</v>
      </c>
      <c r="F1082" s="34">
        <f t="shared" si="67"/>
        <v>2.2275013477568439E-3</v>
      </c>
      <c r="G1082" s="25">
        <f t="shared" si="66"/>
        <v>0.114011251390672</v>
      </c>
      <c r="I1082" s="31">
        <v>41544</v>
      </c>
      <c r="J1082" s="20">
        <v>0.10640560090541799</v>
      </c>
      <c r="K1082" s="20">
        <v>0</v>
      </c>
      <c r="L1082" s="20">
        <v>0.114011251390672</v>
      </c>
      <c r="M1082" s="20">
        <v>0.32871859497040001</v>
      </c>
      <c r="N1082" s="20">
        <v>0.55727015363892796</v>
      </c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  <c r="AA1082" s="30"/>
    </row>
    <row r="1083" spans="1:27" hidden="1" x14ac:dyDescent="0.25">
      <c r="A1083">
        <v>1047</v>
      </c>
      <c r="B1083" s="15">
        <v>41551</v>
      </c>
      <c r="C1083" s="25">
        <f t="shared" si="64"/>
        <v>0.106398075819016</v>
      </c>
      <c r="D1083" s="25">
        <f>VLOOKUP(B1083,input_BB!$B$19:$L$10000,$D$35,0)</f>
        <v>1690.5</v>
      </c>
      <c r="E1083" s="27">
        <f t="shared" si="65"/>
        <v>8.0703182422588594E-4</v>
      </c>
      <c r="F1083" s="34">
        <f t="shared" si="67"/>
        <v>-1.135147463901609E-2</v>
      </c>
      <c r="G1083" s="25">
        <f t="shared" si="66"/>
        <v>0.11398171763307</v>
      </c>
      <c r="I1083" s="31">
        <v>41551</v>
      </c>
      <c r="J1083" s="20">
        <v>0.106398075819016</v>
      </c>
      <c r="K1083" s="20">
        <v>0</v>
      </c>
      <c r="L1083" s="20">
        <v>0.11398171763307</v>
      </c>
      <c r="M1083" s="20">
        <v>0.32876085891124801</v>
      </c>
      <c r="N1083" s="20">
        <v>0.55725742345568197</v>
      </c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  <c r="AA1083" s="30"/>
    </row>
    <row r="1084" spans="1:27" hidden="1" x14ac:dyDescent="0.25">
      <c r="A1084">
        <v>1048</v>
      </c>
      <c r="B1084" s="15">
        <v>41558</v>
      </c>
      <c r="C1084" s="25">
        <f t="shared" si="64"/>
        <v>0.106390573084354</v>
      </c>
      <c r="D1084" s="25">
        <f>VLOOKUP(B1084,input_BB!$B$19:$L$10000,$D$35,0)</f>
        <v>1703.2</v>
      </c>
      <c r="E1084" s="27">
        <f t="shared" si="65"/>
        <v>7.9220620675848376E-4</v>
      </c>
      <c r="F1084" s="34">
        <f t="shared" si="67"/>
        <v>6.7681395005172451E-3</v>
      </c>
      <c r="G1084" s="25">
        <f t="shared" si="66"/>
        <v>0.113951896200519</v>
      </c>
      <c r="I1084" s="31">
        <v>41558</v>
      </c>
      <c r="J1084" s="20">
        <v>0.106390573084354</v>
      </c>
      <c r="K1084" s="20">
        <v>0</v>
      </c>
      <c r="L1084" s="20">
        <v>0.113951896200519</v>
      </c>
      <c r="M1084" s="20">
        <v>0.328803523534135</v>
      </c>
      <c r="N1084" s="20">
        <v>0.55724458026534596</v>
      </c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  <c r="AA1084" s="30"/>
    </row>
    <row r="1085" spans="1:27" hidden="1" x14ac:dyDescent="0.25">
      <c r="A1085">
        <v>1049</v>
      </c>
      <c r="B1085" s="15">
        <v>41565</v>
      </c>
      <c r="C1085" s="25">
        <f t="shared" si="64"/>
        <v>0.10638309270143501</v>
      </c>
      <c r="D1085" s="25">
        <f>VLOOKUP(B1085,input_BB!$B$19:$L$10000,$D$35,0)</f>
        <v>1744.5</v>
      </c>
      <c r="E1085" s="27">
        <f t="shared" si="65"/>
        <v>7.7742475697214109E-4</v>
      </c>
      <c r="F1085" s="34">
        <f t="shared" si="67"/>
        <v>3.1943212067435667E-2</v>
      </c>
      <c r="G1085" s="25">
        <f t="shared" si="66"/>
        <v>0.113921678790671</v>
      </c>
      <c r="I1085" s="31">
        <v>41565</v>
      </c>
      <c r="J1085" s="20">
        <v>0.10638309270143501</v>
      </c>
      <c r="K1085" s="20">
        <v>0</v>
      </c>
      <c r="L1085" s="20">
        <v>0.113921678790671</v>
      </c>
      <c r="M1085" s="20">
        <v>0.328844827664873</v>
      </c>
      <c r="N1085" s="20">
        <v>0.55723349354445595</v>
      </c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  <c r="AA1085" s="30"/>
    </row>
    <row r="1086" spans="1:27" hidden="1" x14ac:dyDescent="0.25">
      <c r="A1086">
        <v>1050</v>
      </c>
      <c r="B1086" s="15">
        <v>41572</v>
      </c>
      <c r="C1086" s="25">
        <f t="shared" si="64"/>
        <v>0.106375634670258</v>
      </c>
      <c r="D1086" s="25">
        <f>VLOOKUP(B1086,input_BB!$B$19:$L$10000,$D$35,0)</f>
        <v>1759.77</v>
      </c>
      <c r="E1086" s="27">
        <f t="shared" si="65"/>
        <v>7.6268747486482862E-4</v>
      </c>
      <c r="F1086" s="34">
        <f t="shared" si="67"/>
        <v>3.3213950211366861E-2</v>
      </c>
      <c r="G1086" s="25">
        <f t="shared" si="66"/>
        <v>0.113891041910304</v>
      </c>
      <c r="I1086" s="31">
        <v>41572</v>
      </c>
      <c r="J1086" s="20">
        <v>0.106375634670258</v>
      </c>
      <c r="K1086" s="20">
        <v>0</v>
      </c>
      <c r="L1086" s="20">
        <v>0.113891041910304</v>
      </c>
      <c r="M1086" s="20">
        <v>0.32888745821057902</v>
      </c>
      <c r="N1086" s="20">
        <v>0.55722149987911695</v>
      </c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  <c r="AA1086" s="30"/>
    </row>
    <row r="1087" spans="1:27" hidden="1" x14ac:dyDescent="0.25">
      <c r="A1087">
        <v>1051</v>
      </c>
      <c r="B1087" s="15">
        <v>41579</v>
      </c>
      <c r="C1087" s="25">
        <f t="shared" si="64"/>
        <v>0.106368198990822</v>
      </c>
      <c r="D1087" s="25">
        <f>VLOOKUP(B1087,input_BB!$B$19:$L$10000,$D$35,0)</f>
        <v>1761.64</v>
      </c>
      <c r="E1087" s="27">
        <f t="shared" si="65"/>
        <v>7.4799436043462679E-4</v>
      </c>
      <c r="F1087" s="34">
        <f t="shared" si="67"/>
        <v>9.8251648036686845E-3</v>
      </c>
      <c r="G1087" s="25">
        <f t="shared" si="66"/>
        <v>0.113861568568056</v>
      </c>
      <c r="I1087" s="31">
        <v>41579</v>
      </c>
      <c r="J1087" s="20">
        <v>0.106368198990822</v>
      </c>
      <c r="K1087" s="20">
        <v>0</v>
      </c>
      <c r="L1087" s="20">
        <v>0.113861568568056</v>
      </c>
      <c r="M1087" s="20">
        <v>0.32892892484407799</v>
      </c>
      <c r="N1087" s="20">
        <v>0.55720950658786605</v>
      </c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30"/>
    </row>
    <row r="1088" spans="1:27" hidden="1" x14ac:dyDescent="0.25">
      <c r="A1088">
        <v>1052</v>
      </c>
      <c r="B1088" s="15">
        <v>41586</v>
      </c>
      <c r="C1088" s="25">
        <f t="shared" si="64"/>
        <v>0.106360785663128</v>
      </c>
      <c r="D1088" s="25">
        <f>VLOOKUP(B1088,input_BB!$B$19:$L$10000,$D$35,0)</f>
        <v>1770.61</v>
      </c>
      <c r="E1088" s="27">
        <f t="shared" si="65"/>
        <v>7.3334541368345527E-4</v>
      </c>
      <c r="F1088" s="34">
        <f t="shared" si="67"/>
        <v>6.159895895486267E-3</v>
      </c>
      <c r="G1088" s="25">
        <f t="shared" si="66"/>
        <v>0.113833225365639</v>
      </c>
      <c r="I1088" s="31">
        <v>41586</v>
      </c>
      <c r="J1088" s="20">
        <v>0.106360785663128</v>
      </c>
      <c r="K1088" s="20">
        <v>0</v>
      </c>
      <c r="L1088" s="20">
        <v>0.113833225365639</v>
      </c>
      <c r="M1088" s="20">
        <v>0.32896994081096698</v>
      </c>
      <c r="N1088" s="20">
        <v>0.55719683382339302</v>
      </c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  <c r="AA1088" s="30"/>
    </row>
    <row r="1089" spans="1:27" hidden="1" x14ac:dyDescent="0.25">
      <c r="A1089">
        <v>1053</v>
      </c>
      <c r="B1089" s="15">
        <v>41593</v>
      </c>
      <c r="C1089" s="25">
        <f t="shared" si="64"/>
        <v>0.106353394687176</v>
      </c>
      <c r="D1089" s="25">
        <f>VLOOKUP(B1089,input_BB!$B$19:$L$10000,$D$35,0)</f>
        <v>1798.18</v>
      </c>
      <c r="E1089" s="27">
        <f t="shared" si="65"/>
        <v>7.1874063461136893E-4</v>
      </c>
      <c r="F1089" s="34">
        <f t="shared" si="67"/>
        <v>2.0742035830249028E-2</v>
      </c>
      <c r="G1089" s="25">
        <f t="shared" si="66"/>
        <v>0.113803100342961</v>
      </c>
      <c r="I1089" s="31">
        <v>41593</v>
      </c>
      <c r="J1089" s="20">
        <v>0.106353394687176</v>
      </c>
      <c r="K1089" s="20">
        <v>0</v>
      </c>
      <c r="L1089" s="20">
        <v>0.113803100342961</v>
      </c>
      <c r="M1089" s="20">
        <v>0.32901267637541098</v>
      </c>
      <c r="N1089" s="20">
        <v>0.55718422328162798</v>
      </c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  <c r="AA1089" s="30"/>
    </row>
    <row r="1090" spans="1:27" hidden="1" x14ac:dyDescent="0.25">
      <c r="A1090">
        <v>1054</v>
      </c>
      <c r="B1090" s="15">
        <v>41600</v>
      </c>
      <c r="C1090" s="25">
        <f t="shared" si="64"/>
        <v>0.106346011161804</v>
      </c>
      <c r="D1090" s="25">
        <f>VLOOKUP(B1090,input_BB!$B$19:$L$10000,$D$35,0)</f>
        <v>1804.76</v>
      </c>
      <c r="E1090" s="27">
        <f t="shared" si="65"/>
        <v>7.0415057809765206E-4</v>
      </c>
      <c r="F1090" s="34">
        <f t="shared" si="67"/>
        <v>1.9287138330857712E-2</v>
      </c>
      <c r="G1090" s="25">
        <f t="shared" si="66"/>
        <v>0.11377207408654</v>
      </c>
      <c r="I1090" s="31">
        <v>41600</v>
      </c>
      <c r="J1090" s="20">
        <v>0.106346011161804</v>
      </c>
      <c r="K1090" s="20">
        <v>0</v>
      </c>
      <c r="L1090" s="20">
        <v>0.11377207408654</v>
      </c>
      <c r="M1090" s="20">
        <v>0.329055077636775</v>
      </c>
      <c r="N1090" s="20">
        <v>0.55717284827668501</v>
      </c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  <c r="AA1090" s="30"/>
    </row>
    <row r="1091" spans="1:27" hidden="1" x14ac:dyDescent="0.25">
      <c r="A1091">
        <v>1055</v>
      </c>
      <c r="B1091" s="15">
        <v>41607</v>
      </c>
      <c r="C1091" s="25">
        <f t="shared" si="64"/>
        <v>0.10633867233991599</v>
      </c>
      <c r="D1091" s="25">
        <f>VLOOKUP(B1091,input_BB!$B$19:$L$10000,$D$35,0)</f>
        <v>1805.81</v>
      </c>
      <c r="E1091" s="27">
        <f t="shared" si="65"/>
        <v>6.8964885694202315E-4</v>
      </c>
      <c r="F1091" s="34">
        <f t="shared" si="67"/>
        <v>4.2431792145389835E-3</v>
      </c>
      <c r="G1091" s="25">
        <f t="shared" si="66"/>
        <v>0.11374255084349</v>
      </c>
      <c r="I1091" s="31">
        <v>41607</v>
      </c>
      <c r="J1091" s="20">
        <v>0.10633867233991599</v>
      </c>
      <c r="K1091" s="20">
        <v>0</v>
      </c>
      <c r="L1091" s="20">
        <v>0.11374255084349</v>
      </c>
      <c r="M1091" s="20">
        <v>0.32909630449265298</v>
      </c>
      <c r="N1091" s="20">
        <v>0.55716114466385702</v>
      </c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  <c r="AA1091" s="30"/>
    </row>
    <row r="1092" spans="1:27" hidden="1" x14ac:dyDescent="0.25">
      <c r="A1092">
        <v>1056</v>
      </c>
      <c r="B1092" s="15">
        <v>41614</v>
      </c>
      <c r="C1092" s="25">
        <f t="shared" si="64"/>
        <v>0.10633135586976999</v>
      </c>
      <c r="D1092" s="25">
        <f>VLOOKUP(B1092,input_BB!$B$19:$L$10000,$D$35,0)</f>
        <v>1805.09</v>
      </c>
      <c r="E1092" s="27">
        <f t="shared" si="65"/>
        <v>6.7519130346547942E-4</v>
      </c>
      <c r="F1092" s="34">
        <f t="shared" si="67"/>
        <v>1.8284979720295524E-4</v>
      </c>
      <c r="G1092" s="25">
        <f t="shared" si="66"/>
        <v>0.113712983607564</v>
      </c>
      <c r="I1092" s="31">
        <v>41614</v>
      </c>
      <c r="J1092" s="20">
        <v>0.10633135586976999</v>
      </c>
      <c r="K1092" s="20">
        <v>0</v>
      </c>
      <c r="L1092" s="20">
        <v>0.113712983607564</v>
      </c>
      <c r="M1092" s="20">
        <v>0.32913780002402498</v>
      </c>
      <c r="N1092" s="20">
        <v>0.55714921636840997</v>
      </c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  <c r="AA1092" s="30"/>
    </row>
    <row r="1093" spans="1:27" hidden="1" x14ac:dyDescent="0.25">
      <c r="A1093">
        <v>1057</v>
      </c>
      <c r="B1093" s="15">
        <v>41621</v>
      </c>
      <c r="C1093" s="25">
        <f t="shared" si="64"/>
        <v>0.106324031949043</v>
      </c>
      <c r="D1093" s="25">
        <f>VLOOKUP(B1093,input_BB!$B$19:$L$10000,$D$35,0)</f>
        <v>1775.32</v>
      </c>
      <c r="E1093" s="27">
        <f t="shared" si="65"/>
        <v>6.6071902742859156E-4</v>
      </c>
      <c r="F1093" s="34">
        <f t="shared" si="67"/>
        <v>-1.6884389830602364E-2</v>
      </c>
      <c r="G1093" s="25">
        <f t="shared" si="66"/>
        <v>0.113684062935725</v>
      </c>
      <c r="I1093" s="31">
        <v>41621</v>
      </c>
      <c r="J1093" s="20">
        <v>0.106324031949043</v>
      </c>
      <c r="K1093" s="20">
        <v>0</v>
      </c>
      <c r="L1093" s="20">
        <v>0.113684062935725</v>
      </c>
      <c r="M1093" s="20">
        <v>0.32917864949271602</v>
      </c>
      <c r="N1093" s="20">
        <v>0.557137287571559</v>
      </c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  <c r="AA1093" s="30"/>
    </row>
    <row r="1094" spans="1:27" hidden="1" x14ac:dyDescent="0.25">
      <c r="A1094">
        <v>1058</v>
      </c>
      <c r="B1094" s="15">
        <v>41628</v>
      </c>
      <c r="C1094" s="25">
        <f t="shared" si="64"/>
        <v>0.106316745281219</v>
      </c>
      <c r="D1094" s="25">
        <f>VLOOKUP(B1094,input_BB!$B$19:$L$10000,$D$35,0)</f>
        <v>1818.32</v>
      </c>
      <c r="E1094" s="27">
        <f t="shared" si="65"/>
        <v>6.4632036418947505E-4</v>
      </c>
      <c r="F1094" s="34">
        <f t="shared" si="67"/>
        <v>7.3292744406097121E-3</v>
      </c>
      <c r="G1094" s="25">
        <f t="shared" si="66"/>
        <v>0.11365491648093699</v>
      </c>
      <c r="I1094" s="31">
        <v>41628</v>
      </c>
      <c r="J1094" s="20">
        <v>0.106316745281219</v>
      </c>
      <c r="K1094" s="20">
        <v>0</v>
      </c>
      <c r="L1094" s="20">
        <v>0.11365491648093699</v>
      </c>
      <c r="M1094" s="20">
        <v>0.329220414174619</v>
      </c>
      <c r="N1094" s="20">
        <v>0.55712466934444405</v>
      </c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  <c r="AA1094" s="30"/>
    </row>
    <row r="1095" spans="1:27" hidden="1" x14ac:dyDescent="0.25">
      <c r="A1095">
        <v>1059</v>
      </c>
      <c r="B1095" s="15">
        <v>41635</v>
      </c>
      <c r="C1095" s="25">
        <f t="shared" si="64"/>
        <v>0.106309443712234</v>
      </c>
      <c r="D1095" s="25">
        <f>VLOOKUP(B1095,input_BB!$B$19:$L$10000,$D$35,0)</f>
        <v>1841.4</v>
      </c>
      <c r="E1095" s="27">
        <f t="shared" si="65"/>
        <v>6.3189225583164493E-4</v>
      </c>
      <c r="F1095" s="34">
        <f t="shared" si="67"/>
        <v>3.7221458666606644E-2</v>
      </c>
      <c r="G1095" s="25">
        <f t="shared" si="66"/>
        <v>0.11362441834204901</v>
      </c>
      <c r="I1095" s="31">
        <v>41635</v>
      </c>
      <c r="J1095" s="20">
        <v>0.106309443712234</v>
      </c>
      <c r="K1095" s="20">
        <v>0</v>
      </c>
      <c r="L1095" s="20">
        <v>0.11362441834204901</v>
      </c>
      <c r="M1095" s="20">
        <v>0.32926209092346098</v>
      </c>
      <c r="N1095" s="20">
        <v>0.55711349073449001</v>
      </c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  <c r="AA1095" s="30"/>
    </row>
    <row r="1096" spans="1:27" hidden="1" x14ac:dyDescent="0.25">
      <c r="A1096">
        <v>1060</v>
      </c>
      <c r="B1096" s="15">
        <v>41642</v>
      </c>
      <c r="C1096" s="25">
        <f t="shared" si="64"/>
        <v>0.106302194297314</v>
      </c>
      <c r="D1096" s="25">
        <f>VLOOKUP(B1096,input_BB!$B$19:$L$10000,$D$35,0)</f>
        <v>1831.37</v>
      </c>
      <c r="E1096" s="27">
        <f t="shared" si="65"/>
        <v>6.1756720539227412E-4</v>
      </c>
      <c r="F1096" s="34">
        <f t="shared" si="67"/>
        <v>7.1769545514541733E-3</v>
      </c>
      <c r="G1096" s="25">
        <f t="shared" si="66"/>
        <v>0.113595568370511</v>
      </c>
      <c r="I1096" s="31">
        <v>41642</v>
      </c>
      <c r="J1096" s="20">
        <v>0.106302194297314</v>
      </c>
      <c r="K1096" s="20">
        <v>0</v>
      </c>
      <c r="L1096" s="20">
        <v>0.113595568370511</v>
      </c>
      <c r="M1096" s="20">
        <v>0.32930358898330098</v>
      </c>
      <c r="N1096" s="20">
        <v>0.55710084264618798</v>
      </c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  <c r="AA1096" s="30"/>
    </row>
    <row r="1097" spans="1:27" hidden="1" x14ac:dyDescent="0.25">
      <c r="A1097">
        <v>1061</v>
      </c>
      <c r="B1097" s="15">
        <v>41649</v>
      </c>
      <c r="C1097" s="25">
        <f t="shared" si="64"/>
        <v>0.10629499703645701</v>
      </c>
      <c r="D1097" s="25">
        <f>VLOOKUP(B1097,input_BB!$B$19:$L$10000,$D$35,0)</f>
        <v>1842.37</v>
      </c>
      <c r="E1097" s="27">
        <f t="shared" si="65"/>
        <v>6.0334521286744126E-4</v>
      </c>
      <c r="F1097" s="34">
        <f t="shared" si="67"/>
        <v>5.2677310741811034E-4</v>
      </c>
      <c r="G1097" s="25">
        <f t="shared" si="66"/>
        <v>0.113566539625253</v>
      </c>
      <c r="I1097" s="31">
        <v>41649</v>
      </c>
      <c r="J1097" s="20">
        <v>0.10629499703645701</v>
      </c>
      <c r="K1097" s="20">
        <v>0</v>
      </c>
      <c r="L1097" s="20">
        <v>0.113566539625253</v>
      </c>
      <c r="M1097" s="20">
        <v>0.32934484197525599</v>
      </c>
      <c r="N1097" s="20">
        <v>0.55708861839949098</v>
      </c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  <c r="AA1097" s="30"/>
    </row>
    <row r="1098" spans="1:27" hidden="1" x14ac:dyDescent="0.25">
      <c r="A1098">
        <v>1062</v>
      </c>
      <c r="B1098" s="15">
        <v>41656</v>
      </c>
      <c r="C1098" s="25">
        <f t="shared" si="64"/>
        <v>0.1062877997756</v>
      </c>
      <c r="D1098" s="25">
        <f>VLOOKUP(B1098,input_BB!$B$19:$L$10000,$D$35,0)</f>
        <v>1838.7</v>
      </c>
      <c r="E1098" s="27">
        <f t="shared" si="65"/>
        <v>5.8912322034258109E-4</v>
      </c>
      <c r="F1098" s="34">
        <f t="shared" si="67"/>
        <v>4.0024680976538107E-3</v>
      </c>
      <c r="G1098" s="25">
        <f t="shared" si="66"/>
        <v>0.113536815690431</v>
      </c>
      <c r="I1098" s="31">
        <v>41656</v>
      </c>
      <c r="J1098" s="20">
        <v>0.1062877997756</v>
      </c>
      <c r="K1098" s="20">
        <v>0</v>
      </c>
      <c r="L1098" s="20">
        <v>0.113536815690431</v>
      </c>
      <c r="M1098" s="20">
        <v>0.32938536199277602</v>
      </c>
      <c r="N1098" s="20">
        <v>0.55707782231679304</v>
      </c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  <c r="AA1098" s="30"/>
    </row>
    <row r="1099" spans="1:27" hidden="1" x14ac:dyDescent="0.25">
      <c r="A1099">
        <v>1063</v>
      </c>
      <c r="B1099" s="15">
        <v>41663</v>
      </c>
      <c r="C1099" s="25">
        <f t="shared" si="64"/>
        <v>0.106280609965324</v>
      </c>
      <c r="D1099" s="25">
        <f>VLOOKUP(B1099,input_BB!$B$19:$L$10000,$D$35,0)</f>
        <v>1790.29</v>
      </c>
      <c r="E1099" s="27">
        <f t="shared" si="65"/>
        <v>5.7491595037806483E-4</v>
      </c>
      <c r="F1099" s="34">
        <f t="shared" si="67"/>
        <v>-2.8267937493554496E-2</v>
      </c>
      <c r="G1099" s="25">
        <f t="shared" si="66"/>
        <v>0.113507951912143</v>
      </c>
      <c r="I1099" s="31">
        <v>41663</v>
      </c>
      <c r="J1099" s="20">
        <v>0.106280609965324</v>
      </c>
      <c r="K1099" s="20">
        <v>0</v>
      </c>
      <c r="L1099" s="20">
        <v>0.113507951912143</v>
      </c>
      <c r="M1099" s="20">
        <v>0.32942682672444701</v>
      </c>
      <c r="N1099" s="20">
        <v>0.55706522136340997</v>
      </c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  <c r="AA1099" s="30"/>
    </row>
    <row r="1100" spans="1:27" hidden="1" x14ac:dyDescent="0.25">
      <c r="A1100">
        <v>1064</v>
      </c>
      <c r="B1100" s="15">
        <v>41670</v>
      </c>
      <c r="C1100" s="25">
        <f t="shared" si="64"/>
        <v>0.10627343505620999</v>
      </c>
      <c r="D1100" s="25">
        <f>VLOOKUP(B1100,input_BB!$B$19:$L$10000,$D$35,0)</f>
        <v>1782.59</v>
      </c>
      <c r="E1100" s="27">
        <f t="shared" si="65"/>
        <v>5.6073812553423673E-4</v>
      </c>
      <c r="F1100" s="34">
        <f t="shared" si="67"/>
        <v>-3.0516125523467719E-2</v>
      </c>
      <c r="G1100" s="25">
        <f t="shared" si="66"/>
        <v>0.11347831167015</v>
      </c>
      <c r="I1100" s="31">
        <v>41670</v>
      </c>
      <c r="J1100" s="20">
        <v>0.10627343505620999</v>
      </c>
      <c r="K1100" s="20">
        <v>0</v>
      </c>
      <c r="L1100" s="20">
        <v>0.11347831167015</v>
      </c>
      <c r="M1100" s="20">
        <v>0.32946770114470803</v>
      </c>
      <c r="N1100" s="20">
        <v>0.55705398718514199</v>
      </c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  <c r="AA1100" s="30"/>
    </row>
    <row r="1101" spans="1:27" hidden="1" x14ac:dyDescent="0.25">
      <c r="A1101">
        <v>1065</v>
      </c>
      <c r="B1101" s="15">
        <v>41677</v>
      </c>
      <c r="C1101" s="25">
        <f t="shared" si="64"/>
        <v>0.106266297399998</v>
      </c>
      <c r="D1101" s="25">
        <f>VLOOKUP(B1101,input_BB!$B$19:$L$10000,$D$35,0)</f>
        <v>1797.02</v>
      </c>
      <c r="E1101" s="27">
        <f t="shared" si="65"/>
        <v>5.4663391348623287E-4</v>
      </c>
      <c r="F1101" s="34">
        <f t="shared" si="67"/>
        <v>3.7591675091745991E-3</v>
      </c>
      <c r="G1101" s="25">
        <f t="shared" si="66"/>
        <v>0.113448937782547</v>
      </c>
      <c r="I1101" s="31">
        <v>41677</v>
      </c>
      <c r="J1101" s="20">
        <v>0.106266297399998</v>
      </c>
      <c r="K1101" s="20">
        <v>0</v>
      </c>
      <c r="L1101" s="20">
        <v>0.113448937782547</v>
      </c>
      <c r="M1101" s="20">
        <v>0.329509806726902</v>
      </c>
      <c r="N1101" s="20">
        <v>0.55704125549054995</v>
      </c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  <c r="AA1101" s="30"/>
    </row>
    <row r="1102" spans="1:27" hidden="1" x14ac:dyDescent="0.25">
      <c r="A1102">
        <v>1066</v>
      </c>
      <c r="B1102" s="15">
        <v>41684</v>
      </c>
      <c r="C1102" s="25">
        <f t="shared" si="64"/>
        <v>0.106259167194366</v>
      </c>
      <c r="D1102" s="25">
        <f>VLOOKUP(B1102,input_BB!$B$19:$L$10000,$D$35,0)</f>
        <v>1838.63</v>
      </c>
      <c r="E1102" s="27">
        <f t="shared" si="65"/>
        <v>5.3254442399657117E-4</v>
      </c>
      <c r="F1102" s="34">
        <f t="shared" si="67"/>
        <v>3.1437402880079013E-2</v>
      </c>
      <c r="G1102" s="25">
        <f t="shared" si="66"/>
        <v>0.113420587807583</v>
      </c>
      <c r="I1102" s="31">
        <v>41684</v>
      </c>
      <c r="J1102" s="20">
        <v>0.106259167194366</v>
      </c>
      <c r="K1102" s="20">
        <v>0</v>
      </c>
      <c r="L1102" s="20">
        <v>0.113420587807583</v>
      </c>
      <c r="M1102" s="20">
        <v>0.32955040321309798</v>
      </c>
      <c r="N1102" s="20">
        <v>0.55702900897931895</v>
      </c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  <c r="AA1102" s="30"/>
    </row>
    <row r="1103" spans="1:27" hidden="1" x14ac:dyDescent="0.25">
      <c r="A1103">
        <v>1067</v>
      </c>
      <c r="B1103" s="15">
        <v>41691</v>
      </c>
      <c r="C1103" s="25">
        <f t="shared" si="64"/>
        <v>0.106252059340477</v>
      </c>
      <c r="D1103" s="25">
        <f>VLOOKUP(B1103,input_BB!$B$19:$L$10000,$D$35,0)</f>
        <v>1836.25</v>
      </c>
      <c r="E1103" s="27">
        <f t="shared" si="65"/>
        <v>5.1849910218796909E-4</v>
      </c>
      <c r="F1103" s="34">
        <f t="shared" si="67"/>
        <v>2.1830586192696844E-2</v>
      </c>
      <c r="G1103" s="25">
        <f t="shared" si="66"/>
        <v>0.11339109915739</v>
      </c>
      <c r="I1103" s="31">
        <v>41691</v>
      </c>
      <c r="J1103" s="20">
        <v>0.106252059340477</v>
      </c>
      <c r="K1103" s="20">
        <v>0</v>
      </c>
      <c r="L1103" s="20">
        <v>0.11339109915739</v>
      </c>
      <c r="M1103" s="20">
        <v>0.32959128626015999</v>
      </c>
      <c r="N1103" s="20">
        <v>0.55701761458245003</v>
      </c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  <c r="AA1103" s="30"/>
    </row>
    <row r="1104" spans="1:27" hidden="1" x14ac:dyDescent="0.25">
      <c r="A1104">
        <v>1068</v>
      </c>
      <c r="B1104" s="15">
        <v>41698</v>
      </c>
      <c r="C1104" s="25">
        <f t="shared" si="64"/>
        <v>0.10624498128891</v>
      </c>
      <c r="D1104" s="25">
        <f>VLOOKUP(B1104,input_BB!$B$19:$L$10000,$D$35,0)</f>
        <v>1859.45</v>
      </c>
      <c r="E1104" s="27">
        <f t="shared" si="65"/>
        <v>5.045126706167668E-4</v>
      </c>
      <c r="F1104" s="34">
        <f t="shared" si="67"/>
        <v>1.1323648586175628E-2</v>
      </c>
      <c r="G1104" s="25">
        <f t="shared" si="66"/>
        <v>0.113362442296809</v>
      </c>
      <c r="I1104" s="31">
        <v>41698</v>
      </c>
      <c r="J1104" s="20">
        <v>0.10624498128891</v>
      </c>
      <c r="K1104" s="20">
        <v>0</v>
      </c>
      <c r="L1104" s="20">
        <v>0.113362442296809</v>
      </c>
      <c r="M1104" s="20">
        <v>0.32963188132176002</v>
      </c>
      <c r="N1104" s="20">
        <v>0.55700567638143195</v>
      </c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30"/>
    </row>
    <row r="1105" spans="1:27" hidden="1" x14ac:dyDescent="0.25">
      <c r="A1105">
        <v>1069</v>
      </c>
      <c r="B1105" s="15">
        <v>41705</v>
      </c>
      <c r="C1105" s="25">
        <f t="shared" si="64"/>
        <v>0.106237903237343</v>
      </c>
      <c r="D1105" s="25">
        <f>VLOOKUP(B1105,input_BB!$B$19:$L$10000,$D$35,0)</f>
        <v>1878.04</v>
      </c>
      <c r="E1105" s="27">
        <f t="shared" si="65"/>
        <v>4.9052623904559194E-4</v>
      </c>
      <c r="F1105" s="34">
        <f t="shared" si="67"/>
        <v>2.275833900612656E-2</v>
      </c>
      <c r="G1105" s="25">
        <f t="shared" si="66"/>
        <v>0.113333265934961</v>
      </c>
      <c r="I1105" s="31">
        <v>41705</v>
      </c>
      <c r="J1105" s="20">
        <v>0.106237903237343</v>
      </c>
      <c r="K1105" s="20">
        <v>0</v>
      </c>
      <c r="L1105" s="20">
        <v>0.113333265934961</v>
      </c>
      <c r="M1105" s="20">
        <v>0.329672800402453</v>
      </c>
      <c r="N1105" s="20">
        <v>0.55699393366258598</v>
      </c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  <c r="AA1105" s="30"/>
    </row>
    <row r="1106" spans="1:27" hidden="1" x14ac:dyDescent="0.25">
      <c r="A1106">
        <v>1070</v>
      </c>
      <c r="B1106" s="15">
        <v>41712</v>
      </c>
      <c r="C1106" s="25">
        <f t="shared" si="64"/>
        <v>0.10623086988925901</v>
      </c>
      <c r="D1106" s="25">
        <f>VLOOKUP(B1106,input_BB!$B$19:$L$10000,$D$35,0)</f>
        <v>1841.13</v>
      </c>
      <c r="E1106" s="27">
        <f t="shared" si="65"/>
        <v>4.7662814283055803E-4</v>
      </c>
      <c r="F1106" s="34">
        <f t="shared" si="67"/>
        <v>-9.8523757024926439E-3</v>
      </c>
      <c r="G1106" s="25">
        <f t="shared" si="66"/>
        <v>0.113303887530985</v>
      </c>
      <c r="I1106" s="31">
        <v>41712</v>
      </c>
      <c r="J1106" s="20">
        <v>0.10623086988925901</v>
      </c>
      <c r="K1106" s="20">
        <v>0</v>
      </c>
      <c r="L1106" s="20">
        <v>0.113303887530985</v>
      </c>
      <c r="M1106" s="20">
        <v>0.32971339636242503</v>
      </c>
      <c r="N1106" s="20">
        <v>0.55698271610659</v>
      </c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  <c r="AA1106" s="30"/>
    </row>
    <row r="1107" spans="1:27" hidden="1" x14ac:dyDescent="0.25">
      <c r="A1107">
        <v>1071</v>
      </c>
      <c r="B1107" s="15">
        <v>41719</v>
      </c>
      <c r="C1107" s="25">
        <f t="shared" si="64"/>
        <v>0.10622385144233699</v>
      </c>
      <c r="D1107" s="25">
        <f>VLOOKUP(B1107,input_BB!$B$19:$L$10000,$D$35,0)</f>
        <v>1866.52</v>
      </c>
      <c r="E1107" s="27">
        <f t="shared" si="65"/>
        <v>4.6275949173618479E-4</v>
      </c>
      <c r="F1107" s="34">
        <f t="shared" si="67"/>
        <v>-6.1340546527229867E-3</v>
      </c>
      <c r="G1107" s="25">
        <f t="shared" si="66"/>
        <v>0.113275105168649</v>
      </c>
      <c r="I1107" s="31">
        <v>41719</v>
      </c>
      <c r="J1107" s="20">
        <v>0.10622385144233699</v>
      </c>
      <c r="K1107" s="20">
        <v>0</v>
      </c>
      <c r="L1107" s="20">
        <v>0.113275105168649</v>
      </c>
      <c r="M1107" s="20">
        <v>0.32975439049766703</v>
      </c>
      <c r="N1107" s="20">
        <v>0.556970504333684</v>
      </c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  <c r="AA1107" s="30"/>
    </row>
    <row r="1108" spans="1:27" hidden="1" x14ac:dyDescent="0.25">
      <c r="A1108">
        <v>1072</v>
      </c>
      <c r="B1108" s="15">
        <v>41726</v>
      </c>
      <c r="C1108" s="25">
        <f t="shared" si="64"/>
        <v>0.106216832995415</v>
      </c>
      <c r="D1108" s="25">
        <f>VLOOKUP(B1108,input_BB!$B$19:$L$10000,$D$35,0)</f>
        <v>1857.62</v>
      </c>
      <c r="E1108" s="27">
        <f t="shared" si="65"/>
        <v>4.4889084064183893E-4</v>
      </c>
      <c r="F1108" s="34">
        <f t="shared" si="67"/>
        <v>8.9564560894666023E-3</v>
      </c>
      <c r="G1108" s="25">
        <f t="shared" si="66"/>
        <v>0.113246149084264</v>
      </c>
      <c r="I1108" s="31">
        <v>41726</v>
      </c>
      <c r="J1108" s="20">
        <v>0.106216832995415</v>
      </c>
      <c r="K1108" s="20">
        <v>0</v>
      </c>
      <c r="L1108" s="20">
        <v>0.113246149084264</v>
      </c>
      <c r="M1108" s="20">
        <v>0.32979575081961499</v>
      </c>
      <c r="N1108" s="20">
        <v>0.55695810009612101</v>
      </c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  <c r="AA1108" s="30"/>
    </row>
    <row r="1109" spans="1:27" hidden="1" x14ac:dyDescent="0.25">
      <c r="A1109">
        <v>1073</v>
      </c>
      <c r="B1109" s="15">
        <v>41733</v>
      </c>
      <c r="C1109" s="25">
        <f t="shared" si="64"/>
        <v>0.106209844350815</v>
      </c>
      <c r="D1109" s="25">
        <f>VLOOKUP(B1109,input_BB!$B$19:$L$10000,$D$35,0)</f>
        <v>1865.09</v>
      </c>
      <c r="E1109" s="27">
        <f t="shared" si="65"/>
        <v>4.3508107978492035E-4</v>
      </c>
      <c r="F1109" s="34">
        <f t="shared" si="67"/>
        <v>-7.6613162462768614E-4</v>
      </c>
      <c r="G1109" s="25">
        <f t="shared" si="66"/>
        <v>0.113217410870935</v>
      </c>
      <c r="I1109" s="31">
        <v>41733</v>
      </c>
      <c r="J1109" s="20">
        <v>0.106209844350815</v>
      </c>
      <c r="K1109" s="20">
        <v>0</v>
      </c>
      <c r="L1109" s="20">
        <v>0.113217410870935</v>
      </c>
      <c r="M1109" s="20">
        <v>0.32983608367844702</v>
      </c>
      <c r="N1109" s="20">
        <v>0.55694650545061797</v>
      </c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  <c r="AA1109" s="30"/>
    </row>
    <row r="1110" spans="1:27" hidden="1" x14ac:dyDescent="0.25">
      <c r="A1110">
        <v>1074</v>
      </c>
      <c r="B1110" s="15">
        <v>41740</v>
      </c>
      <c r="C1110" s="25">
        <f t="shared" si="64"/>
        <v>0.106202892959118</v>
      </c>
      <c r="D1110" s="25">
        <f>VLOOKUP(B1110,input_BB!$B$19:$L$10000,$D$35,0)</f>
        <v>1815.69</v>
      </c>
      <c r="E1110" s="27">
        <f t="shared" si="65"/>
        <v>4.2134493172577307E-4</v>
      </c>
      <c r="F1110" s="34">
        <f t="shared" si="67"/>
        <v>-2.2571893067473314E-2</v>
      </c>
      <c r="G1110" s="25">
        <f t="shared" si="66"/>
        <v>0.113189125860617</v>
      </c>
      <c r="I1110" s="31">
        <v>41740</v>
      </c>
      <c r="J1110" s="20">
        <v>0.106202892959118</v>
      </c>
      <c r="K1110" s="20">
        <v>0</v>
      </c>
      <c r="L1110" s="20">
        <v>0.113189125860617</v>
      </c>
      <c r="M1110" s="20">
        <v>0.329876049045293</v>
      </c>
      <c r="N1110" s="20">
        <v>0.55693482509408998</v>
      </c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  <c r="AA1110" s="30"/>
    </row>
    <row r="1111" spans="1:27" hidden="1" x14ac:dyDescent="0.25">
      <c r="A1111">
        <v>1075</v>
      </c>
      <c r="B1111" s="15">
        <v>41747</v>
      </c>
      <c r="C1111" s="25">
        <f t="shared" si="64"/>
        <v>0.106195941567421</v>
      </c>
      <c r="D1111" s="25">
        <f>VLOOKUP(B1111,input_BB!$B$19:$L$10000,$D$35,0)</f>
        <v>1864.85</v>
      </c>
      <c r="E1111" s="27">
        <f t="shared" si="65"/>
        <v>4.0760878366662579E-4</v>
      </c>
      <c r="F1111" s="34">
        <f t="shared" si="67"/>
        <v>-1.2868011731337337E-4</v>
      </c>
      <c r="G1111" s="25">
        <f t="shared" si="66"/>
        <v>0.113160740274873</v>
      </c>
      <c r="I1111" s="31">
        <v>41747</v>
      </c>
      <c r="J1111" s="20">
        <v>0.106195941567421</v>
      </c>
      <c r="K1111" s="20">
        <v>0</v>
      </c>
      <c r="L1111" s="20">
        <v>0.113160740274873</v>
      </c>
      <c r="M1111" s="20">
        <v>0.32991650360581198</v>
      </c>
      <c r="N1111" s="20">
        <v>0.55692275611931596</v>
      </c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  <c r="AA1111" s="30"/>
    </row>
    <row r="1112" spans="1:27" hidden="1" x14ac:dyDescent="0.25">
      <c r="A1112">
        <v>1076</v>
      </c>
      <c r="B1112" s="15">
        <v>41754</v>
      </c>
      <c r="C1112" s="25">
        <f t="shared" si="64"/>
        <v>0.106188997626305</v>
      </c>
      <c r="D1112" s="25">
        <f>VLOOKUP(B1112,input_BB!$B$19:$L$10000,$D$35,0)</f>
        <v>1863.4</v>
      </c>
      <c r="E1112" s="27">
        <f t="shared" si="65"/>
        <v>3.9388735816782259E-4</v>
      </c>
      <c r="F1112" s="34">
        <f t="shared" si="67"/>
        <v>2.6276511959640647E-2</v>
      </c>
      <c r="G1112" s="25">
        <f t="shared" si="66"/>
        <v>0.113132766048096</v>
      </c>
      <c r="I1112" s="31">
        <v>41754</v>
      </c>
      <c r="J1112" s="20">
        <v>0.106188997626305</v>
      </c>
      <c r="K1112" s="20">
        <v>0</v>
      </c>
      <c r="L1112" s="20">
        <v>0.113132766048096</v>
      </c>
      <c r="M1112" s="20">
        <v>0.32995674488900001</v>
      </c>
      <c r="N1112" s="20">
        <v>0.55691048906290397</v>
      </c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  <c r="AA1112" s="30"/>
    </row>
    <row r="1113" spans="1:27" hidden="1" x14ac:dyDescent="0.25">
      <c r="A1113">
        <v>1077</v>
      </c>
      <c r="B1113" s="15">
        <v>41761</v>
      </c>
      <c r="C1113" s="25">
        <f t="shared" si="64"/>
        <v>0.106182090938091</v>
      </c>
      <c r="D1113" s="25">
        <f>VLOOKUP(B1113,input_BB!$B$19:$L$10000,$D$35,0)</f>
        <v>1881.14</v>
      </c>
      <c r="E1113" s="27">
        <f t="shared" si="65"/>
        <v>3.8023954546481621E-4</v>
      </c>
      <c r="F1113" s="34">
        <f t="shared" si="67"/>
        <v>8.7352870204038258E-3</v>
      </c>
      <c r="G1113" s="25">
        <f t="shared" si="66"/>
        <v>0.113104156916721</v>
      </c>
      <c r="I1113" s="31">
        <v>41761</v>
      </c>
      <c r="J1113" s="20">
        <v>0.106182090938091</v>
      </c>
      <c r="K1113" s="20">
        <v>0</v>
      </c>
      <c r="L1113" s="20">
        <v>0.113104156916721</v>
      </c>
      <c r="M1113" s="20">
        <v>0.32999743324290998</v>
      </c>
      <c r="N1113" s="20">
        <v>0.55689840984036798</v>
      </c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  <c r="AA1113" s="30"/>
    </row>
    <row r="1114" spans="1:27" hidden="1" x14ac:dyDescent="0.25">
      <c r="A1114">
        <v>1078</v>
      </c>
      <c r="B1114" s="15">
        <v>41768</v>
      </c>
      <c r="C1114" s="25">
        <f t="shared" si="64"/>
        <v>0.106175191700459</v>
      </c>
      <c r="D1114" s="25">
        <f>VLOOKUP(B1114,input_BB!$B$19:$L$10000,$D$35,0)</f>
        <v>1878.48</v>
      </c>
      <c r="E1114" s="27">
        <f t="shared" si="65"/>
        <v>3.6660645532412834E-4</v>
      </c>
      <c r="F1114" s="34">
        <f t="shared" si="67"/>
        <v>8.0927337125684673E-3</v>
      </c>
      <c r="G1114" s="25">
        <f t="shared" si="66"/>
        <v>0.113074992906374</v>
      </c>
      <c r="I1114" s="31">
        <v>41768</v>
      </c>
      <c r="J1114" s="20">
        <v>0.106175191700459</v>
      </c>
      <c r="K1114" s="20">
        <v>0</v>
      </c>
      <c r="L1114" s="20">
        <v>0.113074992906374</v>
      </c>
      <c r="M1114" s="20">
        <v>0.33003756300444098</v>
      </c>
      <c r="N1114" s="20">
        <v>0.556887444089185</v>
      </c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  <c r="AA1114" s="30"/>
    </row>
    <row r="1115" spans="1:27" hidden="1" x14ac:dyDescent="0.25">
      <c r="A1115">
        <v>1079</v>
      </c>
      <c r="B1115" s="15">
        <v>41775</v>
      </c>
      <c r="C1115" s="25">
        <f t="shared" si="64"/>
        <v>0.10616834461689</v>
      </c>
      <c r="D1115" s="25">
        <f>VLOOKUP(B1115,input_BB!$B$19:$L$10000,$D$35,0)</f>
        <v>1877.86</v>
      </c>
      <c r="E1115" s="27">
        <f t="shared" si="65"/>
        <v>3.5307642309795101E-4</v>
      </c>
      <c r="F1115" s="34">
        <f t="shared" si="67"/>
        <v>-1.7436235474235229E-3</v>
      </c>
      <c r="G1115" s="25">
        <f t="shared" si="66"/>
        <v>0.113046909113556</v>
      </c>
      <c r="I1115" s="31">
        <v>41775</v>
      </c>
      <c r="J1115" s="20">
        <v>0.10616834461689</v>
      </c>
      <c r="K1115" s="20">
        <v>0</v>
      </c>
      <c r="L1115" s="20">
        <v>0.113046909113556</v>
      </c>
      <c r="M1115" s="20">
        <v>0.33007760936903102</v>
      </c>
      <c r="N1115" s="20">
        <v>0.55687548151741195</v>
      </c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  <c r="AA1115" s="30"/>
    </row>
    <row r="1116" spans="1:27" hidden="1" x14ac:dyDescent="0.25">
      <c r="A1116">
        <v>1080</v>
      </c>
      <c r="B1116" s="15">
        <v>41782</v>
      </c>
      <c r="C1116" s="25">
        <f t="shared" si="64"/>
        <v>0.10616148263216001</v>
      </c>
      <c r="D1116" s="25">
        <f>VLOOKUP(B1116,input_BB!$B$19:$L$10000,$D$35,0)</f>
        <v>1900.53</v>
      </c>
      <c r="E1116" s="27">
        <f t="shared" si="65"/>
        <v>3.3951694575308744E-4</v>
      </c>
      <c r="F1116" s="34">
        <f t="shared" si="67"/>
        <v>1.173821387504792E-2</v>
      </c>
      <c r="G1116" s="25">
        <f t="shared" si="66"/>
        <v>0.11301884744556299</v>
      </c>
      <c r="I1116" s="31">
        <v>41782</v>
      </c>
      <c r="J1116" s="20">
        <v>0.10616148263216001</v>
      </c>
      <c r="K1116" s="20">
        <v>0</v>
      </c>
      <c r="L1116" s="20">
        <v>0.11301884744556299</v>
      </c>
      <c r="M1116" s="20">
        <v>0.33011730911138598</v>
      </c>
      <c r="N1116" s="20">
        <v>0.55686384344305095</v>
      </c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  <c r="AA1116" s="30"/>
    </row>
    <row r="1117" spans="1:27" hidden="1" x14ac:dyDescent="0.25">
      <c r="A1117">
        <v>1081</v>
      </c>
      <c r="B1117" s="15">
        <v>41789</v>
      </c>
      <c r="C1117" s="25">
        <f t="shared" si="64"/>
        <v>0.106154628098011</v>
      </c>
      <c r="D1117" s="25">
        <f>VLOOKUP(B1117,input_BB!$B$19:$L$10000,$D$35,0)</f>
        <v>1923.57</v>
      </c>
      <c r="E1117" s="27">
        <f t="shared" si="65"/>
        <v>3.2597219096854046E-4</v>
      </c>
      <c r="F1117" s="34">
        <f t="shared" si="67"/>
        <v>2.4341537707816441E-2</v>
      </c>
      <c r="G1117" s="25">
        <f t="shared" si="66"/>
        <v>0.11298980515535501</v>
      </c>
      <c r="I1117" s="31">
        <v>41789</v>
      </c>
      <c r="J1117" s="20">
        <v>0.106154628098011</v>
      </c>
      <c r="K1117" s="20">
        <v>0</v>
      </c>
      <c r="L1117" s="20">
        <v>0.11298980515535501</v>
      </c>
      <c r="M1117" s="20">
        <v>0.33015841092422199</v>
      </c>
      <c r="N1117" s="20">
        <v>0.556851783920423</v>
      </c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  <c r="AA1117" s="30"/>
    </row>
    <row r="1118" spans="1:27" hidden="1" x14ac:dyDescent="0.25">
      <c r="A1118">
        <v>1082</v>
      </c>
      <c r="B1118" s="15">
        <v>41796</v>
      </c>
      <c r="C1118" s="25">
        <f t="shared" si="64"/>
        <v>0.106147825717926</v>
      </c>
      <c r="D1118" s="25">
        <f>VLOOKUP(B1118,input_BB!$B$19:$L$10000,$D$35,0)</f>
        <v>1949.44</v>
      </c>
      <c r="E1118" s="27">
        <f t="shared" si="65"/>
        <v>3.1253049410047846E-4</v>
      </c>
      <c r="F1118" s="34">
        <f t="shared" si="67"/>
        <v>2.5734926573113936E-2</v>
      </c>
      <c r="G1118" s="25">
        <f t="shared" si="66"/>
        <v>0.112962341949435</v>
      </c>
      <c r="I1118" s="31">
        <v>41796</v>
      </c>
      <c r="J1118" s="20">
        <v>0.106147825717926</v>
      </c>
      <c r="K1118" s="20">
        <v>0</v>
      </c>
      <c r="L1118" s="20">
        <v>0.112962341949435</v>
      </c>
      <c r="M1118" s="20">
        <v>0.33019811454897402</v>
      </c>
      <c r="N1118" s="20">
        <v>0.55683954350159104</v>
      </c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  <c r="AA1118" s="30"/>
    </row>
    <row r="1119" spans="1:27" hidden="1" x14ac:dyDescent="0.25">
      <c r="A1119">
        <v>1083</v>
      </c>
      <c r="B1119" s="15">
        <v>41803</v>
      </c>
      <c r="C1119" s="25">
        <f t="shared" si="64"/>
        <v>0.10614103823900201</v>
      </c>
      <c r="D1119" s="25">
        <f>VLOOKUP(B1119,input_BB!$B$19:$L$10000,$D$35,0)</f>
        <v>1936.16</v>
      </c>
      <c r="E1119" s="27">
        <f t="shared" si="65"/>
        <v>2.991182423511575E-4</v>
      </c>
      <c r="F1119" s="34">
        <f t="shared" si="67"/>
        <v>6.5451218307626124E-3</v>
      </c>
      <c r="G1119" s="25">
        <f t="shared" si="66"/>
        <v>0.112933121047452</v>
      </c>
      <c r="I1119" s="31">
        <v>41803</v>
      </c>
      <c r="J1119" s="20">
        <v>0.10614103823900201</v>
      </c>
      <c r="K1119" s="20">
        <v>0</v>
      </c>
      <c r="L1119" s="20">
        <v>0.112933121047452</v>
      </c>
      <c r="M1119" s="20">
        <v>0.33023851412816801</v>
      </c>
      <c r="N1119" s="20">
        <v>0.55682836482437903</v>
      </c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  <c r="AA1119" s="30"/>
    </row>
    <row r="1120" spans="1:27" hidden="1" x14ac:dyDescent="0.25">
      <c r="A1120">
        <v>1084</v>
      </c>
      <c r="B1120" s="15">
        <v>41810</v>
      </c>
      <c r="C1120" s="25">
        <f t="shared" si="64"/>
        <v>0.106134243309498</v>
      </c>
      <c r="D1120" s="25">
        <f>VLOOKUP(B1120,input_BB!$B$19:$L$10000,$D$35,0)</f>
        <v>1962.87</v>
      </c>
      <c r="E1120" s="27">
        <f t="shared" si="65"/>
        <v>2.8569126804343952E-4</v>
      </c>
      <c r="F1120" s="34">
        <f t="shared" si="67"/>
        <v>6.8891579120156088E-3</v>
      </c>
      <c r="G1120" s="25">
        <f t="shared" si="66"/>
        <v>0.112906335018209</v>
      </c>
      <c r="I1120" s="31">
        <v>41810</v>
      </c>
      <c r="J1120" s="20">
        <v>0.106134243309498</v>
      </c>
      <c r="K1120" s="20">
        <v>0</v>
      </c>
      <c r="L1120" s="20">
        <v>0.112906335018209</v>
      </c>
      <c r="M1120" s="20">
        <v>0.33027671109780299</v>
      </c>
      <c r="N1120" s="20">
        <v>0.556816953883988</v>
      </c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  <c r="AA1120" s="30"/>
    </row>
    <row r="1121" spans="1:27" hidden="1" x14ac:dyDescent="0.25">
      <c r="A1121">
        <v>1085</v>
      </c>
      <c r="B1121" s="15">
        <v>41817</v>
      </c>
      <c r="C1121" s="25">
        <f t="shared" si="64"/>
        <v>0.10612749308347701</v>
      </c>
      <c r="D1121" s="25">
        <f>VLOOKUP(B1121,input_BB!$B$19:$L$10000,$D$35,0)</f>
        <v>1960.96</v>
      </c>
      <c r="E1121" s="27">
        <f t="shared" si="65"/>
        <v>2.7235262909188992E-4</v>
      </c>
      <c r="F1121" s="34">
        <f t="shared" si="67"/>
        <v>1.2808858772002329E-2</v>
      </c>
      <c r="G1121" s="25">
        <f t="shared" si="66"/>
        <v>0.11287727564151501</v>
      </c>
      <c r="I1121" s="31">
        <v>41817</v>
      </c>
      <c r="J1121" s="20">
        <v>0.10612749308347701</v>
      </c>
      <c r="K1121" s="20">
        <v>0</v>
      </c>
      <c r="L1121" s="20">
        <v>0.11287727564151501</v>
      </c>
      <c r="M1121" s="20">
        <v>0.33031754939443803</v>
      </c>
      <c r="N1121" s="20">
        <v>0.55680517496404702</v>
      </c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  <c r="AA1121" s="30"/>
    </row>
    <row r="1122" spans="1:27" hidden="1" x14ac:dyDescent="0.25">
      <c r="A1122">
        <v>1086</v>
      </c>
      <c r="B1122" s="15">
        <v>41824</v>
      </c>
      <c r="C1122" s="25">
        <f t="shared" si="64"/>
        <v>0.106120765209198</v>
      </c>
      <c r="D1122" s="25">
        <f>VLOOKUP(B1122,input_BB!$B$19:$L$10000,$D$35,0)</f>
        <v>1985.44</v>
      </c>
      <c r="E1122" s="27">
        <f t="shared" si="65"/>
        <v>2.5905815781937053E-4</v>
      </c>
      <c r="F1122" s="34">
        <f t="shared" si="67"/>
        <v>1.1498469078441431E-2</v>
      </c>
      <c r="G1122" s="25">
        <f t="shared" si="66"/>
        <v>0.112848934213023</v>
      </c>
      <c r="I1122" s="31">
        <v>41824</v>
      </c>
      <c r="J1122" s="20">
        <v>0.106120765209198</v>
      </c>
      <c r="K1122" s="20">
        <v>0</v>
      </c>
      <c r="L1122" s="20">
        <v>0.112848934213023</v>
      </c>
      <c r="M1122" s="20">
        <v>0.330357392978049</v>
      </c>
      <c r="N1122" s="20">
        <v>0.556793672808927</v>
      </c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  <c r="AA1122" s="30"/>
    </row>
    <row r="1123" spans="1:27" hidden="1" x14ac:dyDescent="0.25">
      <c r="A1123">
        <v>1087</v>
      </c>
      <c r="B1123" s="15">
        <v>41831</v>
      </c>
      <c r="C1123" s="25">
        <f t="shared" si="64"/>
        <v>0.106114029884338</v>
      </c>
      <c r="D1123" s="25">
        <f>VLOOKUP(B1123,input_BB!$B$19:$L$10000,$D$35,0)</f>
        <v>1967.57</v>
      </c>
      <c r="E1123" s="27">
        <f t="shared" si="65"/>
        <v>2.4574896398653454E-4</v>
      </c>
      <c r="F1123" s="34">
        <f t="shared" si="67"/>
        <v>3.3707979765011942E-3</v>
      </c>
      <c r="G1123" s="25">
        <f t="shared" si="66"/>
        <v>0.11282093795367901</v>
      </c>
      <c r="I1123" s="31">
        <v>41831</v>
      </c>
      <c r="J1123" s="20">
        <v>0.106114029884338</v>
      </c>
      <c r="K1123" s="20">
        <v>0</v>
      </c>
      <c r="L1123" s="20">
        <v>0.11282093795367901</v>
      </c>
      <c r="M1123" s="20">
        <v>0.33039734771273499</v>
      </c>
      <c r="N1123" s="20">
        <v>0.55678171433358603</v>
      </c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  <c r="AA1123" s="30"/>
    </row>
    <row r="1124" spans="1:27" hidden="1" x14ac:dyDescent="0.25">
      <c r="A1124">
        <v>1088</v>
      </c>
      <c r="B1124" s="15">
        <v>41838</v>
      </c>
      <c r="C1124" s="25">
        <f t="shared" si="64"/>
        <v>0.10610730946064</v>
      </c>
      <c r="D1124" s="25">
        <f>VLOOKUP(B1124,input_BB!$B$19:$L$10000,$D$35,0)</f>
        <v>1978.22</v>
      </c>
      <c r="E1124" s="27">
        <f t="shared" si="65"/>
        <v>2.324692152743592E-4</v>
      </c>
      <c r="F1124" s="34">
        <f t="shared" si="67"/>
        <v>-3.6364735272785831E-3</v>
      </c>
      <c r="G1124" s="25">
        <f t="shared" si="66"/>
        <v>0.112793576292296</v>
      </c>
      <c r="I1124" s="31">
        <v>41838</v>
      </c>
      <c r="J1124" s="20">
        <v>0.10610730946064</v>
      </c>
      <c r="K1124" s="20">
        <v>0</v>
      </c>
      <c r="L1124" s="20">
        <v>0.112793576292296</v>
      </c>
      <c r="M1124" s="20">
        <v>0.33043650819252302</v>
      </c>
      <c r="N1124" s="20">
        <v>0.55676991551518096</v>
      </c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30"/>
    </row>
    <row r="1125" spans="1:27" hidden="1" x14ac:dyDescent="0.25">
      <c r="A1125">
        <v>1089</v>
      </c>
      <c r="B1125" s="15">
        <v>41845</v>
      </c>
      <c r="C1125" s="25">
        <f t="shared" si="64"/>
        <v>0.106100641191006</v>
      </c>
      <c r="D1125" s="25">
        <f>VLOOKUP(B1125,input_BB!$B$19:$L$10000,$D$35,0)</f>
        <v>1978.34</v>
      </c>
      <c r="E1125" s="27">
        <f t="shared" si="65"/>
        <v>2.1929252447869623E-4</v>
      </c>
      <c r="F1125" s="34">
        <f t="shared" si="67"/>
        <v>5.4737569692564492E-3</v>
      </c>
      <c r="G1125" s="25">
        <f t="shared" si="66"/>
        <v>0.11276534067295201</v>
      </c>
      <c r="I1125" s="31">
        <v>41845</v>
      </c>
      <c r="J1125" s="20">
        <v>0.106100641191006</v>
      </c>
      <c r="K1125" s="20">
        <v>0</v>
      </c>
      <c r="L1125" s="20">
        <v>0.11276534067295201</v>
      </c>
      <c r="M1125" s="20">
        <v>0.33047650865086797</v>
      </c>
      <c r="N1125" s="20">
        <v>0.55675815067617995</v>
      </c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  <c r="AA1125" s="30"/>
    </row>
    <row r="1126" spans="1:27" hidden="1" x14ac:dyDescent="0.25">
      <c r="A1126">
        <v>1090</v>
      </c>
      <c r="B1126" s="15">
        <v>41852</v>
      </c>
      <c r="C1126" s="25">
        <f t="shared" ref="C1126:C1189" si="68">J1126</f>
        <v>0.106093980371952</v>
      </c>
      <c r="D1126" s="25">
        <f>VLOOKUP(B1126,input_BB!$B$19:$L$10000,$D$35,0)</f>
        <v>1925.15</v>
      </c>
      <c r="E1126" s="27">
        <f t="shared" ref="E1126:E1189" si="69">(C1126-$E$34)/$E$36</f>
        <v>2.0613055624140285E-4</v>
      </c>
      <c r="F1126" s="34">
        <f t="shared" si="67"/>
        <v>-2.6827147637775384E-2</v>
      </c>
      <c r="G1126" s="25">
        <f t="shared" ref="G1126:G1189" si="70">VLOOKUP(B1126,$I$37:$AA$5000,$G$34,0)</f>
        <v>0.11273792868315199</v>
      </c>
      <c r="I1126" s="31">
        <v>41852</v>
      </c>
      <c r="J1126" s="20">
        <v>0.106093980371952</v>
      </c>
      <c r="K1126" s="20">
        <v>0</v>
      </c>
      <c r="L1126" s="20">
        <v>0.11273792868315199</v>
      </c>
      <c r="M1126" s="20">
        <v>0.33051562825619402</v>
      </c>
      <c r="N1126" s="20">
        <v>0.55674644306065402</v>
      </c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  <c r="AA1126" s="30"/>
    </row>
    <row r="1127" spans="1:27" hidden="1" x14ac:dyDescent="0.25">
      <c r="A1127">
        <v>1091</v>
      </c>
      <c r="B1127" s="15">
        <v>41859</v>
      </c>
      <c r="C1127" s="25">
        <f t="shared" si="68"/>
        <v>0.106087319552898</v>
      </c>
      <c r="D1127" s="25">
        <f>VLOOKUP(B1127,input_BB!$B$19:$L$10000,$D$35,0)</f>
        <v>1931.59</v>
      </c>
      <c r="E1127" s="27">
        <f t="shared" si="69"/>
        <v>1.929685880041095E-4</v>
      </c>
      <c r="F1127" s="34">
        <f t="shared" si="67"/>
        <v>-2.3630922894952389E-2</v>
      </c>
      <c r="G1127" s="25">
        <f t="shared" si="70"/>
        <v>0.112709447354552</v>
      </c>
      <c r="I1127" s="31">
        <v>41859</v>
      </c>
      <c r="J1127" s="20">
        <v>0.106087319552898</v>
      </c>
      <c r="K1127" s="20">
        <v>0</v>
      </c>
      <c r="L1127" s="20">
        <v>0.112709447354552</v>
      </c>
      <c r="M1127" s="20">
        <v>0.33055567092208898</v>
      </c>
      <c r="N1127" s="20">
        <v>0.55673488172335905</v>
      </c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  <c r="AA1127" s="30"/>
    </row>
    <row r="1128" spans="1:27" hidden="1" x14ac:dyDescent="0.25">
      <c r="A1128">
        <v>1092</v>
      </c>
      <c r="B1128" s="15">
        <v>41866</v>
      </c>
      <c r="C1128" s="25">
        <f t="shared" si="68"/>
        <v>0.10608070343732801</v>
      </c>
      <c r="D1128" s="25">
        <f>VLOOKUP(B1128,input_BB!$B$19:$L$10000,$D$35,0)</f>
        <v>1955.06</v>
      </c>
      <c r="E1128" s="27">
        <f t="shared" si="69"/>
        <v>1.7989495512493148E-4</v>
      </c>
      <c r="F1128" s="34">
        <f t="shared" ref="F1128:F1191" si="71">D1128/D1126-1</f>
        <v>1.5536451705061793E-2</v>
      </c>
      <c r="G1128" s="25">
        <f t="shared" si="70"/>
        <v>0.112681751302931</v>
      </c>
      <c r="I1128" s="31">
        <v>41866</v>
      </c>
      <c r="J1128" s="20">
        <v>0.10608070343732801</v>
      </c>
      <c r="K1128" s="20">
        <v>0</v>
      </c>
      <c r="L1128" s="20">
        <v>0.112681751302931</v>
      </c>
      <c r="M1128" s="20">
        <v>0.33059507177970598</v>
      </c>
      <c r="N1128" s="20">
        <v>0.55672317691736295</v>
      </c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  <c r="AA1128" s="30"/>
    </row>
    <row r="1129" spans="1:27" hidden="1" x14ac:dyDescent="0.25">
      <c r="A1129">
        <v>1093</v>
      </c>
      <c r="B1129" s="15">
        <v>41873</v>
      </c>
      <c r="C1129" s="25">
        <f t="shared" si="68"/>
        <v>0.10607407987117801</v>
      </c>
      <c r="D1129" s="25">
        <f>VLOOKUP(B1129,input_BB!$B$19:$L$10000,$D$35,0)</f>
        <v>1988.4</v>
      </c>
      <c r="E1129" s="27">
        <f t="shared" si="69"/>
        <v>1.6680659968738387E-4</v>
      </c>
      <c r="F1129" s="34">
        <f t="shared" si="71"/>
        <v>2.9411003370280575E-2</v>
      </c>
      <c r="G1129" s="25">
        <f t="shared" si="70"/>
        <v>0.11265450420214899</v>
      </c>
      <c r="I1129" s="31">
        <v>41873</v>
      </c>
      <c r="J1129" s="20">
        <v>0.10607407987117801</v>
      </c>
      <c r="K1129" s="20">
        <v>0</v>
      </c>
      <c r="L1129" s="20">
        <v>0.11265450420214899</v>
      </c>
      <c r="M1129" s="20">
        <v>0.33063461173339598</v>
      </c>
      <c r="N1129" s="20">
        <v>0.55671088406445501</v>
      </c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  <c r="AA1129" s="30"/>
    </row>
    <row r="1130" spans="1:27" hidden="1" x14ac:dyDescent="0.25">
      <c r="A1130">
        <v>1094</v>
      </c>
      <c r="B1130" s="15">
        <v>41880</v>
      </c>
      <c r="C1130" s="25">
        <f t="shared" si="68"/>
        <v>0.10606747865676899</v>
      </c>
      <c r="D1130" s="25">
        <f>VLOOKUP(B1130,input_BB!$B$19:$L$10000,$D$35,0)</f>
        <v>2003.37</v>
      </c>
      <c r="E1130" s="27">
        <f t="shared" si="69"/>
        <v>1.5376241192689206E-4</v>
      </c>
      <c r="F1130" s="34">
        <f t="shared" si="71"/>
        <v>2.4710239071946694E-2</v>
      </c>
      <c r="G1130" s="25">
        <f t="shared" si="70"/>
        <v>0.112626567889336</v>
      </c>
      <c r="I1130" s="31">
        <v>41880</v>
      </c>
      <c r="J1130" s="20">
        <v>0.10606747865676899</v>
      </c>
      <c r="K1130" s="20">
        <v>0</v>
      </c>
      <c r="L1130" s="20">
        <v>0.112626567889336</v>
      </c>
      <c r="M1130" s="20">
        <v>0.330673479825835</v>
      </c>
      <c r="N1130" s="20">
        <v>0.55669995228482905</v>
      </c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  <c r="AA1130" s="30"/>
    </row>
    <row r="1131" spans="1:27" hidden="1" x14ac:dyDescent="0.25">
      <c r="A1131">
        <v>1095</v>
      </c>
      <c r="B1131" s="15">
        <v>41887</v>
      </c>
      <c r="C1131" s="25">
        <f t="shared" si="68"/>
        <v>0.10606089234352099</v>
      </c>
      <c r="D1131" s="25">
        <f>VLOOKUP(B1131,input_BB!$B$19:$L$10000,$D$35,0)</f>
        <v>2007.71</v>
      </c>
      <c r="E1131" s="27">
        <f t="shared" si="69"/>
        <v>1.4074766928514132E-4</v>
      </c>
      <c r="F1131" s="34">
        <f t="shared" si="71"/>
        <v>9.7113256889962418E-3</v>
      </c>
      <c r="G1131" s="25">
        <f t="shared" si="70"/>
        <v>0.11259925596461701</v>
      </c>
      <c r="I1131" s="31">
        <v>41887</v>
      </c>
      <c r="J1131" s="20">
        <v>0.10606089234352099</v>
      </c>
      <c r="K1131" s="20">
        <v>0</v>
      </c>
      <c r="L1131" s="20">
        <v>0.11259925596461701</v>
      </c>
      <c r="M1131" s="20">
        <v>0.330712573643966</v>
      </c>
      <c r="N1131" s="20">
        <v>0.55668817039141705</v>
      </c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  <c r="AA1131" s="30"/>
    </row>
    <row r="1132" spans="1:27" hidden="1" x14ac:dyDescent="0.25">
      <c r="A1132">
        <v>1096</v>
      </c>
      <c r="B1132" s="15">
        <v>41894</v>
      </c>
      <c r="C1132" s="25">
        <f t="shared" si="68"/>
        <v>0.10605433583259601</v>
      </c>
      <c r="D1132" s="25">
        <f>VLOOKUP(B1132,input_BB!$B$19:$L$10000,$D$35,0)</f>
        <v>1985.54</v>
      </c>
      <c r="E1132" s="27">
        <f t="shared" si="69"/>
        <v>1.2779181688281973E-4</v>
      </c>
      <c r="F1132" s="34">
        <f t="shared" si="71"/>
        <v>-8.9000034941123518E-3</v>
      </c>
      <c r="G1132" s="25">
        <f t="shared" si="70"/>
        <v>0.112572165614351</v>
      </c>
      <c r="I1132" s="31">
        <v>41894</v>
      </c>
      <c r="J1132" s="20">
        <v>0.10605433583259601</v>
      </c>
      <c r="K1132" s="20">
        <v>0</v>
      </c>
      <c r="L1132" s="20">
        <v>0.112572165614351</v>
      </c>
      <c r="M1132" s="20">
        <v>0.33075126574534602</v>
      </c>
      <c r="N1132" s="20">
        <v>0.55667656864030302</v>
      </c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  <c r="AA1132" s="30"/>
    </row>
    <row r="1133" spans="1:27" hidden="1" x14ac:dyDescent="0.25">
      <c r="A1133">
        <v>1097</v>
      </c>
      <c r="B1133" s="15">
        <v>41901</v>
      </c>
      <c r="C1133" s="25">
        <f t="shared" si="68"/>
        <v>0.106047786772251</v>
      </c>
      <c r="D1133" s="25">
        <f>VLOOKUP(B1133,input_BB!$B$19:$L$10000,$D$35,0)</f>
        <v>2010.4</v>
      </c>
      <c r="E1133" s="27">
        <f t="shared" si="69"/>
        <v>1.148506870388403E-4</v>
      </c>
      <c r="F1133" s="34">
        <f t="shared" si="71"/>
        <v>1.3398349363205053E-3</v>
      </c>
      <c r="G1133" s="25">
        <f t="shared" si="70"/>
        <v>0.112543745753667</v>
      </c>
      <c r="I1133" s="31">
        <v>41901</v>
      </c>
      <c r="J1133" s="20">
        <v>0.106047786772251</v>
      </c>
      <c r="K1133" s="20">
        <v>0</v>
      </c>
      <c r="L1133" s="20">
        <v>0.112543745753667</v>
      </c>
      <c r="M1133" s="20">
        <v>0.33079116129571801</v>
      </c>
      <c r="N1133" s="20">
        <v>0.55666509295061495</v>
      </c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  <c r="AA1133" s="30"/>
    </row>
    <row r="1134" spans="1:27" hidden="1" x14ac:dyDescent="0.25">
      <c r="A1134">
        <v>1098</v>
      </c>
      <c r="B1134" s="15">
        <v>41908</v>
      </c>
      <c r="C1134" s="25">
        <f t="shared" si="68"/>
        <v>0.106041274964809</v>
      </c>
      <c r="D1134" s="25">
        <f>VLOOKUP(B1134,input_BB!$B$19:$L$10000,$D$35,0)</f>
        <v>1982.85</v>
      </c>
      <c r="E1134" s="27">
        <f t="shared" si="69"/>
        <v>1.019831699926322E-4</v>
      </c>
      <c r="F1134" s="34">
        <f t="shared" si="71"/>
        <v>-1.3547951690724425E-3</v>
      </c>
      <c r="G1134" s="25">
        <f t="shared" si="70"/>
        <v>0.112516412908723</v>
      </c>
      <c r="I1134" s="31">
        <v>41908</v>
      </c>
      <c r="J1134" s="20">
        <v>0.106041274964809</v>
      </c>
      <c r="K1134" s="20">
        <v>0</v>
      </c>
      <c r="L1134" s="20">
        <v>0.112516412908723</v>
      </c>
      <c r="M1134" s="20">
        <v>0.33083055854236598</v>
      </c>
      <c r="N1134" s="20">
        <v>0.55665302854891097</v>
      </c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  <c r="AA1134" s="30"/>
    </row>
    <row r="1135" spans="1:27" hidden="1" x14ac:dyDescent="0.25">
      <c r="A1135">
        <v>1099</v>
      </c>
      <c r="B1135" s="15">
        <v>41915</v>
      </c>
      <c r="C1135" s="25">
        <f t="shared" si="68"/>
        <v>0.106034763157368</v>
      </c>
      <c r="D1135" s="25">
        <f>VLOOKUP(B1135,input_BB!$B$19:$L$10000,$D$35,0)</f>
        <v>1967.9</v>
      </c>
      <c r="E1135" s="27">
        <f t="shared" si="69"/>
        <v>8.9115652948398532E-5</v>
      </c>
      <c r="F1135" s="34">
        <f t="shared" si="71"/>
        <v>-2.1140071627536838E-2</v>
      </c>
      <c r="G1135" s="25">
        <f t="shared" si="70"/>
        <v>0.112489232273405</v>
      </c>
      <c r="I1135" s="31">
        <v>41915</v>
      </c>
      <c r="J1135" s="20">
        <v>0.106034763157368</v>
      </c>
      <c r="K1135" s="20">
        <v>0</v>
      </c>
      <c r="L1135" s="20">
        <v>0.112489232273405</v>
      </c>
      <c r="M1135" s="20">
        <v>0.33086969069384797</v>
      </c>
      <c r="N1135" s="20">
        <v>0.55664107703274801</v>
      </c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  <c r="AA1135" s="30"/>
    </row>
    <row r="1136" spans="1:27" hidden="1" x14ac:dyDescent="0.25">
      <c r="A1136">
        <v>1100</v>
      </c>
      <c r="B1136" s="15">
        <v>41922</v>
      </c>
      <c r="C1136" s="25">
        <f t="shared" si="68"/>
        <v>0.10602825880050699</v>
      </c>
      <c r="D1136" s="25">
        <f>VLOOKUP(B1136,input_BB!$B$19:$L$10000,$D$35,0)</f>
        <v>1906.13</v>
      </c>
      <c r="E1136" s="27">
        <f t="shared" si="69"/>
        <v>7.6262858462534467E-5</v>
      </c>
      <c r="F1136" s="34">
        <f t="shared" si="71"/>
        <v>-3.8691782030914945E-2</v>
      </c>
      <c r="G1136" s="25">
        <f t="shared" si="70"/>
        <v>0.112460638408238</v>
      </c>
      <c r="I1136" s="31">
        <v>41922</v>
      </c>
      <c r="J1136" s="20">
        <v>0.10602825880050699</v>
      </c>
      <c r="K1136" s="20">
        <v>0</v>
      </c>
      <c r="L1136" s="20">
        <v>0.112460638408238</v>
      </c>
      <c r="M1136" s="20">
        <v>0.33090868843566001</v>
      </c>
      <c r="N1136" s="20">
        <v>0.55663067315610204</v>
      </c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  <c r="AA1136" s="30"/>
    </row>
    <row r="1137" spans="1:27" hidden="1" x14ac:dyDescent="0.25">
      <c r="A1137">
        <v>1101</v>
      </c>
      <c r="B1137" s="15">
        <v>41929</v>
      </c>
      <c r="C1137" s="25">
        <f t="shared" si="68"/>
        <v>0.106021791696548</v>
      </c>
      <c r="D1137" s="25">
        <f>VLOOKUP(B1137,input_BB!$B$19:$L$10000,$D$35,0)</f>
        <v>1886.76</v>
      </c>
      <c r="E1137" s="27">
        <f t="shared" si="69"/>
        <v>6.3483676772494683E-5</v>
      </c>
      <c r="F1137" s="34">
        <f t="shared" si="71"/>
        <v>-4.1231769907007498E-2</v>
      </c>
      <c r="G1137" s="25">
        <f t="shared" si="70"/>
        <v>0.11243408594489999</v>
      </c>
      <c r="I1137" s="31">
        <v>41929</v>
      </c>
      <c r="J1137" s="20">
        <v>0.106021791696548</v>
      </c>
      <c r="K1137" s="20">
        <v>0</v>
      </c>
      <c r="L1137" s="20">
        <v>0.11243408594489999</v>
      </c>
      <c r="M1137" s="20">
        <v>0.330946793416736</v>
      </c>
      <c r="N1137" s="20">
        <v>0.55661912063836405</v>
      </c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  <c r="AA1137" s="30"/>
    </row>
    <row r="1138" spans="1:27" hidden="1" x14ac:dyDescent="0.25">
      <c r="A1138">
        <v>1102</v>
      </c>
      <c r="B1138" s="15">
        <v>41936</v>
      </c>
      <c r="C1138" s="25">
        <f t="shared" si="68"/>
        <v>0.106015332043171</v>
      </c>
      <c r="D1138" s="25">
        <f>VLOOKUP(B1138,input_BB!$B$19:$L$10000,$D$35,0)</f>
        <v>1964.58</v>
      </c>
      <c r="E1138" s="27">
        <f t="shared" si="69"/>
        <v>5.0719217644745969E-5</v>
      </c>
      <c r="F1138" s="34">
        <f t="shared" si="71"/>
        <v>3.0664225420091951E-2</v>
      </c>
      <c r="G1138" s="25">
        <f t="shared" si="70"/>
        <v>0.11240656373055501</v>
      </c>
      <c r="I1138" s="31">
        <v>41936</v>
      </c>
      <c r="J1138" s="20">
        <v>0.106015332043171</v>
      </c>
      <c r="K1138" s="20">
        <v>0</v>
      </c>
      <c r="L1138" s="20">
        <v>0.11240656373055501</v>
      </c>
      <c r="M1138" s="20">
        <v>0.33098665084252099</v>
      </c>
      <c r="N1138" s="20">
        <v>0.55660678542692399</v>
      </c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  <c r="AA1138" s="30"/>
    </row>
    <row r="1139" spans="1:27" hidden="1" x14ac:dyDescent="0.25">
      <c r="A1139">
        <v>1103</v>
      </c>
      <c r="B1139" s="15">
        <v>41943</v>
      </c>
      <c r="C1139" s="25">
        <f t="shared" si="68"/>
        <v>0.10600890219211601</v>
      </c>
      <c r="D1139" s="25">
        <f>VLOOKUP(B1139,input_BB!$B$19:$L$10000,$D$35,0)</f>
        <v>2018.05</v>
      </c>
      <c r="E1139" s="27">
        <f t="shared" si="69"/>
        <v>3.8013648754451951E-5</v>
      </c>
      <c r="F1139" s="34">
        <f t="shared" si="71"/>
        <v>6.9584896860225953E-2</v>
      </c>
      <c r="G1139" s="25">
        <f t="shared" si="70"/>
        <v>0.112379567420546</v>
      </c>
      <c r="I1139" s="31">
        <v>41943</v>
      </c>
      <c r="J1139" s="20">
        <v>0.10600890219211601</v>
      </c>
      <c r="K1139" s="20">
        <v>0</v>
      </c>
      <c r="L1139" s="20">
        <v>0.112379567420546</v>
      </c>
      <c r="M1139" s="20">
        <v>0.33102483613264899</v>
      </c>
      <c r="N1139" s="20">
        <v>0.55659559644680501</v>
      </c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  <c r="AA1139" s="30"/>
    </row>
    <row r="1140" spans="1:27" hidden="1" x14ac:dyDescent="0.25">
      <c r="A1140">
        <v>1104</v>
      </c>
      <c r="B1140" s="15">
        <v>41950</v>
      </c>
      <c r="C1140" s="25">
        <f t="shared" si="68"/>
        <v>0.106002457439899</v>
      </c>
      <c r="D1140" s="25">
        <f>VLOOKUP(B1140,input_BB!$B$19:$L$10000,$D$35,0)</f>
        <v>2031.92</v>
      </c>
      <c r="E1140" s="27">
        <f t="shared" si="69"/>
        <v>2.5278634743442422E-5</v>
      </c>
      <c r="F1140" s="34">
        <f t="shared" si="71"/>
        <v>3.4277046493398133E-2</v>
      </c>
      <c r="G1140" s="25">
        <f t="shared" si="70"/>
        <v>0.112352080938958</v>
      </c>
      <c r="I1140" s="31">
        <v>41950</v>
      </c>
      <c r="J1140" s="20">
        <v>0.106002457439899</v>
      </c>
      <c r="K1140" s="20">
        <v>0</v>
      </c>
      <c r="L1140" s="20">
        <v>0.112352080938958</v>
      </c>
      <c r="M1140" s="20">
        <v>0.33106429400549803</v>
      </c>
      <c r="N1140" s="20">
        <v>0.55658362505554304</v>
      </c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  <c r="AA1140" s="30"/>
    </row>
    <row r="1141" spans="1:27" hidden="1" x14ac:dyDescent="0.25">
      <c r="A1141">
        <v>1105</v>
      </c>
      <c r="B1141" s="15">
        <v>41957</v>
      </c>
      <c r="C1141" s="25">
        <f t="shared" si="68"/>
        <v>0.10599607974290801</v>
      </c>
      <c r="D1141" s="25">
        <f>VLOOKUP(B1141,input_BB!$B$19:$L$10000,$D$35,0)</f>
        <v>2039.82</v>
      </c>
      <c r="E1141" s="27">
        <f t="shared" si="69"/>
        <v>1.2676123769633355E-5</v>
      </c>
      <c r="F1141" s="34">
        <f t="shared" si="71"/>
        <v>1.0787641535145331E-2</v>
      </c>
      <c r="G1141" s="25">
        <f t="shared" si="70"/>
        <v>0.112325570454821</v>
      </c>
      <c r="I1141" s="31">
        <v>41957</v>
      </c>
      <c r="J1141" s="20">
        <v>0.10599607974290801</v>
      </c>
      <c r="K1141" s="20">
        <v>0</v>
      </c>
      <c r="L1141" s="20">
        <v>0.112325570454821</v>
      </c>
      <c r="M1141" s="20">
        <v>0.331102289191958</v>
      </c>
      <c r="N1141" s="20">
        <v>0.556572140353221</v>
      </c>
      <c r="O1141" s="20"/>
      <c r="P1141" s="20"/>
      <c r="Q1141" s="20"/>
      <c r="R1141" s="20"/>
      <c r="S1141" s="20"/>
      <c r="T1141" s="20"/>
      <c r="U1141" s="20"/>
      <c r="V1141" s="20"/>
      <c r="W1141" s="20"/>
      <c r="X1141" s="20"/>
      <c r="Y1141" s="20"/>
      <c r="Z1141" s="20"/>
      <c r="AA1141" s="30"/>
    </row>
    <row r="1142" spans="1:27" hidden="1" x14ac:dyDescent="0.25">
      <c r="A1142">
        <v>1106</v>
      </c>
      <c r="B1142" s="15">
        <v>41964</v>
      </c>
      <c r="C1142" s="25">
        <f t="shared" si="68"/>
        <v>0.105989664793015</v>
      </c>
      <c r="D1142" s="25">
        <f>VLOOKUP(B1142,input_BB!$B$19:$L$10000,$D$35,0)</f>
        <v>2063.5</v>
      </c>
      <c r="E1142" s="27">
        <f t="shared" si="69"/>
        <v>0</v>
      </c>
      <c r="F1142" s="34">
        <f t="shared" si="71"/>
        <v>1.5541950470491006E-2</v>
      </c>
      <c r="G1142" s="25">
        <f t="shared" si="70"/>
        <v>0.112298141941365</v>
      </c>
      <c r="I1142" s="31">
        <v>41964</v>
      </c>
      <c r="J1142" s="20">
        <v>0.105989664793015</v>
      </c>
      <c r="K1142" s="20">
        <v>0</v>
      </c>
      <c r="L1142" s="20">
        <v>0.112298141941365</v>
      </c>
      <c r="M1142" s="20">
        <v>0.331140694180242</v>
      </c>
      <c r="N1142" s="20">
        <v>0.55656116387839305</v>
      </c>
      <c r="O1142" s="20"/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30"/>
    </row>
    <row r="1143" spans="1:27" hidden="1" x14ac:dyDescent="0.25">
      <c r="A1143">
        <v>1107</v>
      </c>
      <c r="B1143" s="15">
        <v>41971</v>
      </c>
      <c r="C1143" s="25">
        <f t="shared" si="68"/>
        <v>0.112351588904858</v>
      </c>
      <c r="D1143" s="25">
        <f>VLOOKUP(B1143,input_BB!$B$19:$L$10000,$D$35,0)</f>
        <v>2067.56</v>
      </c>
      <c r="E1143" s="27">
        <f t="shared" si="69"/>
        <v>1.257134331518924E-2</v>
      </c>
      <c r="F1143" s="34">
        <f t="shared" si="71"/>
        <v>1.3599239148552433E-2</v>
      </c>
      <c r="G1143" s="25">
        <f t="shared" si="70"/>
        <v>0.112270994822232</v>
      </c>
      <c r="I1143" s="31">
        <v>41971</v>
      </c>
      <c r="J1143" s="20">
        <v>0.112351588904858</v>
      </c>
      <c r="K1143" s="20">
        <v>0</v>
      </c>
      <c r="L1143" s="20">
        <v>0.112270994822232</v>
      </c>
      <c r="M1143" s="20">
        <v>0.33118019950213401</v>
      </c>
      <c r="N1143" s="20">
        <v>0.55654880567563403</v>
      </c>
      <c r="O1143" s="20"/>
      <c r="P1143" s="20"/>
      <c r="Q1143" s="20"/>
      <c r="R1143" s="20"/>
      <c r="S1143" s="20"/>
      <c r="T1143" s="20"/>
      <c r="U1143" s="20"/>
      <c r="V1143" s="20"/>
      <c r="W1143" s="20"/>
      <c r="X1143" s="20"/>
      <c r="Y1143" s="20"/>
      <c r="Z1143" s="20"/>
      <c r="AA1143" s="30"/>
    </row>
    <row r="1144" spans="1:27" hidden="1" x14ac:dyDescent="0.25">
      <c r="A1144">
        <v>1108</v>
      </c>
      <c r="B1144" s="15">
        <v>41978</v>
      </c>
      <c r="C1144" s="25">
        <f t="shared" si="68"/>
        <v>0.11234610527753799</v>
      </c>
      <c r="D1144" s="25">
        <f>VLOOKUP(B1144,input_BB!$B$19:$L$10000,$D$35,0)</f>
        <v>2075.37</v>
      </c>
      <c r="E1144" s="27">
        <f t="shared" si="69"/>
        <v>1.2560507511360022E-2</v>
      </c>
      <c r="F1144" s="34">
        <f t="shared" si="71"/>
        <v>5.7523624909134874E-3</v>
      </c>
      <c r="G1144" s="25">
        <f t="shared" si="70"/>
        <v>0.11224456050831599</v>
      </c>
      <c r="I1144" s="31">
        <v>41978</v>
      </c>
      <c r="J1144" s="20">
        <v>0.11234610527753799</v>
      </c>
      <c r="K1144" s="20">
        <v>0</v>
      </c>
      <c r="L1144" s="20">
        <v>0.11224456050831599</v>
      </c>
      <c r="M1144" s="20">
        <v>0.33121817189195601</v>
      </c>
      <c r="N1144" s="20">
        <v>0.55653726759972699</v>
      </c>
      <c r="O1144" s="20"/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  <c r="AA1144" s="30"/>
    </row>
    <row r="1145" spans="1:27" hidden="1" x14ac:dyDescent="0.25">
      <c r="A1145">
        <v>1109</v>
      </c>
      <c r="B1145" s="15">
        <v>41985</v>
      </c>
      <c r="C1145" s="25">
        <f t="shared" si="68"/>
        <v>0.112340666353703</v>
      </c>
      <c r="D1145" s="25">
        <f>VLOOKUP(B1145,input_BB!$B$19:$L$10000,$D$35,0)</f>
        <v>2002.33</v>
      </c>
      <c r="E1145" s="27">
        <f t="shared" si="69"/>
        <v>1.2549760042890922E-2</v>
      </c>
      <c r="F1145" s="34">
        <f t="shared" si="71"/>
        <v>-3.1549265801234294E-2</v>
      </c>
      <c r="G1145" s="25">
        <f t="shared" si="70"/>
        <v>0.112217038883956</v>
      </c>
      <c r="I1145" s="31">
        <v>41985</v>
      </c>
      <c r="J1145" s="20">
        <v>0.112340666353703</v>
      </c>
      <c r="K1145" s="20">
        <v>0</v>
      </c>
      <c r="L1145" s="20">
        <v>0.112217038883956</v>
      </c>
      <c r="M1145" s="20">
        <v>0.33125671923133498</v>
      </c>
      <c r="N1145" s="20">
        <v>0.55652624188470901</v>
      </c>
      <c r="O1145" s="20"/>
      <c r="P1145" s="20"/>
      <c r="Q1145" s="20"/>
      <c r="R1145" s="20"/>
      <c r="S1145" s="20"/>
      <c r="T1145" s="20"/>
      <c r="U1145" s="20"/>
      <c r="V1145" s="20"/>
      <c r="W1145" s="20"/>
      <c r="X1145" s="20"/>
      <c r="Y1145" s="20"/>
      <c r="Z1145" s="20"/>
      <c r="AA1145" s="30"/>
    </row>
    <row r="1146" spans="1:27" hidden="1" x14ac:dyDescent="0.25">
      <c r="A1146">
        <v>1110</v>
      </c>
      <c r="B1146" s="15">
        <v>41992</v>
      </c>
      <c r="C1146" s="25">
        <f t="shared" si="68"/>
        <v>0.112335242331028</v>
      </c>
      <c r="D1146" s="25">
        <f>VLOOKUP(B1146,input_BB!$B$19:$L$10000,$D$35,0)</f>
        <v>2070.65</v>
      </c>
      <c r="E1146" s="27">
        <f t="shared" si="69"/>
        <v>1.2539042019538534E-2</v>
      </c>
      <c r="F1146" s="34">
        <f t="shared" si="71"/>
        <v>-2.2742932585514408E-3</v>
      </c>
      <c r="G1146" s="25">
        <f t="shared" si="70"/>
        <v>0.112190438770155</v>
      </c>
      <c r="I1146" s="31">
        <v>41992</v>
      </c>
      <c r="J1146" s="20">
        <v>0.112335242331028</v>
      </c>
      <c r="K1146" s="20">
        <v>0</v>
      </c>
      <c r="L1146" s="20">
        <v>0.112190438770155</v>
      </c>
      <c r="M1146" s="20">
        <v>0.33129503045773401</v>
      </c>
      <c r="N1146" s="20">
        <v>0.55651453077211099</v>
      </c>
      <c r="O1146" s="20"/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Z1146" s="20"/>
      <c r="AA1146" s="30"/>
    </row>
    <row r="1147" spans="1:27" hidden="1" x14ac:dyDescent="0.25">
      <c r="A1147">
        <v>1111</v>
      </c>
      <c r="B1147" s="15">
        <v>41999</v>
      </c>
      <c r="C1147" s="25">
        <f t="shared" si="68"/>
        <v>0.112320587038994</v>
      </c>
      <c r="D1147" s="25">
        <f>VLOOKUP(B1147,input_BB!$B$19:$L$10000,$D$35,0)</f>
        <v>2088.77</v>
      </c>
      <c r="E1147" s="27">
        <f t="shared" si="69"/>
        <v>1.2510082744906389E-2</v>
      </c>
      <c r="F1147" s="34">
        <f t="shared" si="71"/>
        <v>4.3169707291005999E-2</v>
      </c>
      <c r="G1147" s="25">
        <f t="shared" si="70"/>
        <v>0.112171739955441</v>
      </c>
      <c r="I1147" s="31">
        <v>41999</v>
      </c>
      <c r="J1147" s="20">
        <v>0.112320587038994</v>
      </c>
      <c r="K1147" s="20">
        <v>0</v>
      </c>
      <c r="L1147" s="20">
        <v>0.112171739955441</v>
      </c>
      <c r="M1147" s="20">
        <v>0.33135807820097801</v>
      </c>
      <c r="N1147" s="20">
        <v>0.55647018184358099</v>
      </c>
      <c r="O1147" s="20"/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Z1147" s="20"/>
      <c r="AA1147" s="30"/>
    </row>
    <row r="1148" spans="1:27" hidden="1" x14ac:dyDescent="0.25">
      <c r="A1148">
        <v>1112</v>
      </c>
      <c r="B1148" s="15">
        <v>42006</v>
      </c>
      <c r="C1148" s="25">
        <f t="shared" si="68"/>
        <v>0.17378677427768699</v>
      </c>
      <c r="D1148" s="25">
        <f>VLOOKUP(B1148,input_BB!$B$19:$L$10000,$D$35,0)</f>
        <v>2058.1999999999998</v>
      </c>
      <c r="E1148" s="27">
        <f t="shared" si="69"/>
        <v>0.13396902008351363</v>
      </c>
      <c r="F1148" s="34">
        <f t="shared" si="71"/>
        <v>-6.0126047376428682E-3</v>
      </c>
      <c r="G1148" s="25">
        <f t="shared" si="70"/>
        <v>0.112153830652563</v>
      </c>
      <c r="I1148" s="31">
        <v>42006</v>
      </c>
      <c r="J1148" s="20">
        <v>0.17378677427768699</v>
      </c>
      <c r="K1148" s="20">
        <v>0</v>
      </c>
      <c r="L1148" s="20">
        <v>0.112153830652563</v>
      </c>
      <c r="M1148" s="20">
        <v>0.33142161602603099</v>
      </c>
      <c r="N1148" s="20">
        <v>0.55642455332140595</v>
      </c>
      <c r="O1148" s="20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30"/>
    </row>
    <row r="1149" spans="1:27" hidden="1" x14ac:dyDescent="0.25">
      <c r="A1149">
        <v>1113</v>
      </c>
      <c r="B1149" s="15">
        <v>42013</v>
      </c>
      <c r="C1149" s="25">
        <f t="shared" si="68"/>
        <v>0.11229134351015101</v>
      </c>
      <c r="D1149" s="25">
        <f>VLOOKUP(B1149,input_BB!$B$19:$L$10000,$D$35,0)</f>
        <v>2044.81</v>
      </c>
      <c r="E1149" s="27">
        <f t="shared" si="69"/>
        <v>1.2452296698677296E-2</v>
      </c>
      <c r="F1149" s="34">
        <f t="shared" si="71"/>
        <v>-2.1045878675009733E-2</v>
      </c>
      <c r="G1149" s="25">
        <f t="shared" si="70"/>
        <v>0.112135752543027</v>
      </c>
      <c r="I1149" s="31">
        <v>42013</v>
      </c>
      <c r="J1149" s="20">
        <v>0.11229134351015101</v>
      </c>
      <c r="K1149" s="20">
        <v>0</v>
      </c>
      <c r="L1149" s="20">
        <v>0.112135752543027</v>
      </c>
      <c r="M1149" s="20">
        <v>0.33148337988536802</v>
      </c>
      <c r="N1149" s="20">
        <v>0.55638086757160599</v>
      </c>
      <c r="O1149" s="20"/>
      <c r="P1149" s="20"/>
      <c r="Q1149" s="20"/>
      <c r="R1149" s="20"/>
      <c r="S1149" s="20"/>
      <c r="T1149" s="20"/>
      <c r="U1149" s="20"/>
      <c r="V1149" s="20"/>
      <c r="W1149" s="20"/>
      <c r="X1149" s="20"/>
      <c r="Y1149" s="20"/>
      <c r="Z1149" s="20"/>
      <c r="AA1149" s="30"/>
    </row>
    <row r="1150" spans="1:27" hidden="1" x14ac:dyDescent="0.25">
      <c r="A1150">
        <v>1114</v>
      </c>
      <c r="B1150" s="15">
        <v>42020</v>
      </c>
      <c r="C1150" s="25">
        <f t="shared" si="68"/>
        <v>0.17376059293746901</v>
      </c>
      <c r="D1150" s="25">
        <f>VLOOKUP(B1150,input_BB!$B$19:$L$10000,$D$35,0)</f>
        <v>2019.42</v>
      </c>
      <c r="E1150" s="27">
        <f t="shared" si="69"/>
        <v>0.13391728500925845</v>
      </c>
      <c r="F1150" s="34">
        <f t="shared" si="71"/>
        <v>-1.8841706345350206E-2</v>
      </c>
      <c r="G1150" s="25">
        <f t="shared" si="70"/>
        <v>0.11211746528783</v>
      </c>
      <c r="I1150" s="31">
        <v>42020</v>
      </c>
      <c r="J1150" s="20">
        <v>0.17376059293746901</v>
      </c>
      <c r="K1150" s="20">
        <v>0</v>
      </c>
      <c r="L1150" s="20">
        <v>0.11211746528783</v>
      </c>
      <c r="M1150" s="20">
        <v>0.33154675452129201</v>
      </c>
      <c r="N1150" s="20">
        <v>0.55633578019087804</v>
      </c>
      <c r="O1150" s="20"/>
      <c r="P1150" s="20"/>
      <c r="Q1150" s="20"/>
      <c r="R1150" s="20"/>
      <c r="S1150" s="20"/>
      <c r="T1150" s="20"/>
      <c r="U1150" s="20"/>
      <c r="V1150" s="20"/>
      <c r="W1150" s="20"/>
      <c r="X1150" s="20"/>
      <c r="Y1150" s="20"/>
      <c r="Z1150" s="20"/>
      <c r="AA1150" s="30"/>
    </row>
    <row r="1151" spans="1:27" hidden="1" x14ac:dyDescent="0.25">
      <c r="A1151">
        <v>1115</v>
      </c>
      <c r="B1151" s="15">
        <v>42027</v>
      </c>
      <c r="C1151" s="25">
        <f t="shared" si="68"/>
        <v>0.138572782278061</v>
      </c>
      <c r="D1151" s="25">
        <f>VLOOKUP(B1151,input_BB!$B$19:$L$10000,$D$35,0)</f>
        <v>2051.8200000000002</v>
      </c>
      <c r="E1151" s="27">
        <f t="shared" si="69"/>
        <v>6.438516854062204E-2</v>
      </c>
      <c r="F1151" s="34">
        <f t="shared" si="71"/>
        <v>3.4281913723035462E-3</v>
      </c>
      <c r="G1151" s="25">
        <f t="shared" si="70"/>
        <v>0.111700424280159</v>
      </c>
      <c r="I1151" s="31">
        <v>42027</v>
      </c>
      <c r="J1151" s="20">
        <v>0.138572782278061</v>
      </c>
      <c r="K1151" s="20">
        <v>0</v>
      </c>
      <c r="L1151" s="20">
        <v>0.111700424280159</v>
      </c>
      <c r="M1151" s="20">
        <v>0.32985162814961499</v>
      </c>
      <c r="N1151" s="20">
        <v>0.55844794757022598</v>
      </c>
      <c r="O1151" s="20"/>
      <c r="P1151" s="20"/>
      <c r="Q1151" s="20"/>
      <c r="R1151" s="20"/>
      <c r="S1151" s="20"/>
      <c r="T1151" s="20"/>
      <c r="U1151" s="20"/>
      <c r="V1151" s="20"/>
      <c r="W1151" s="20"/>
      <c r="X1151" s="20"/>
      <c r="Y1151" s="20"/>
      <c r="Z1151" s="20"/>
      <c r="AA1151" s="30"/>
    </row>
    <row r="1152" spans="1:27" hidden="1" x14ac:dyDescent="0.25">
      <c r="A1152">
        <v>1116</v>
      </c>
      <c r="B1152" s="15">
        <v>42034</v>
      </c>
      <c r="C1152" s="25">
        <f t="shared" si="68"/>
        <v>0.13855008780956299</v>
      </c>
      <c r="D1152" s="25">
        <f>VLOOKUP(B1152,input_BB!$B$19:$L$10000,$D$35,0)</f>
        <v>1994.99</v>
      </c>
      <c r="E1152" s="27">
        <f t="shared" si="69"/>
        <v>6.4340323624236903E-2</v>
      </c>
      <c r="F1152" s="34">
        <f t="shared" si="71"/>
        <v>-1.2097532955006929E-2</v>
      </c>
      <c r="G1152" s="25">
        <f t="shared" si="70"/>
        <v>0.112337402683213</v>
      </c>
      <c r="I1152" s="31">
        <v>42034</v>
      </c>
      <c r="J1152" s="20">
        <v>0.13855008780956299</v>
      </c>
      <c r="K1152" s="20">
        <v>0</v>
      </c>
      <c r="L1152" s="20">
        <v>0.112337402683213</v>
      </c>
      <c r="M1152" s="20">
        <v>0.33189884338481201</v>
      </c>
      <c r="N1152" s="20">
        <v>0.55576375393197497</v>
      </c>
      <c r="O1152" s="20"/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  <c r="AA1152" s="30"/>
    </row>
    <row r="1153" spans="1:27" hidden="1" x14ac:dyDescent="0.25">
      <c r="A1153">
        <v>1117</v>
      </c>
      <c r="B1153" s="15">
        <v>42041</v>
      </c>
      <c r="C1153" s="25">
        <f t="shared" si="68"/>
        <v>0.13855008780956299</v>
      </c>
      <c r="D1153" s="25">
        <f>VLOOKUP(B1153,input_BB!$B$19:$L$10000,$D$35,0)</f>
        <v>2055.4699999999998</v>
      </c>
      <c r="E1153" s="27">
        <f t="shared" si="69"/>
        <v>6.4340323624236903E-2</v>
      </c>
      <c r="F1153" s="34">
        <f t="shared" si="71"/>
        <v>1.7789084812505074E-3</v>
      </c>
      <c r="G1153" s="25">
        <f t="shared" si="70"/>
        <v>0.112311476478681</v>
      </c>
      <c r="I1153" s="31">
        <v>42041</v>
      </c>
      <c r="J1153" s="20">
        <v>0.13855008780956299</v>
      </c>
      <c r="K1153" s="20">
        <v>0</v>
      </c>
      <c r="L1153" s="20">
        <v>0.112311476478681</v>
      </c>
      <c r="M1153" s="20">
        <v>0.331940144854042</v>
      </c>
      <c r="N1153" s="20">
        <v>0.555748378667277</v>
      </c>
      <c r="O1153" s="20"/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  <c r="AA1153" s="30"/>
    </row>
    <row r="1154" spans="1:27" hidden="1" x14ac:dyDescent="0.25">
      <c r="A1154">
        <v>1118</v>
      </c>
      <c r="B1154" s="15">
        <v>42048</v>
      </c>
      <c r="C1154" s="25">
        <f t="shared" si="68"/>
        <v>0.138411074876785</v>
      </c>
      <c r="D1154" s="25">
        <f>VLOOKUP(B1154,input_BB!$B$19:$L$10000,$D$35,0)</f>
        <v>2096.9899999999998</v>
      </c>
      <c r="E1154" s="27">
        <f t="shared" si="69"/>
        <v>6.4065630108174648E-2</v>
      </c>
      <c r="F1154" s="34">
        <f t="shared" si="71"/>
        <v>5.1128075829953934E-2</v>
      </c>
      <c r="G1154" s="25">
        <f t="shared" si="70"/>
        <v>0.112434574611513</v>
      </c>
      <c r="I1154" s="31">
        <v>42048</v>
      </c>
      <c r="J1154" s="20">
        <v>0.138411074876785</v>
      </c>
      <c r="K1154" s="20">
        <v>0</v>
      </c>
      <c r="L1154" s="20">
        <v>0.112434574611513</v>
      </c>
      <c r="M1154" s="20">
        <v>0.33220353984767897</v>
      </c>
      <c r="N1154" s="20">
        <v>0.55536188554080801</v>
      </c>
      <c r="O1154" s="20"/>
      <c r="P1154" s="20"/>
      <c r="Q1154" s="20"/>
      <c r="R1154" s="20"/>
      <c r="S1154" s="20"/>
      <c r="T1154" s="20"/>
      <c r="U1154" s="20"/>
      <c r="V1154" s="20"/>
      <c r="W1154" s="20"/>
      <c r="X1154" s="20"/>
      <c r="Y1154" s="20"/>
      <c r="Z1154" s="20"/>
      <c r="AA1154" s="30"/>
    </row>
    <row r="1155" spans="1:27" hidden="1" x14ac:dyDescent="0.25">
      <c r="A1155">
        <v>1119</v>
      </c>
      <c r="B1155" s="15">
        <v>42055</v>
      </c>
      <c r="C1155" s="25">
        <f t="shared" si="68"/>
        <v>0.13834966719150499</v>
      </c>
      <c r="D1155" s="25">
        <f>VLOOKUP(B1155,input_BB!$B$19:$L$10000,$D$35,0)</f>
        <v>2110.3000000000002</v>
      </c>
      <c r="E1155" s="27">
        <f t="shared" si="69"/>
        <v>6.3944286772373279E-2</v>
      </c>
      <c r="F1155" s="34">
        <f t="shared" si="71"/>
        <v>2.6675164317650157E-2</v>
      </c>
      <c r="G1155" s="25">
        <f t="shared" si="70"/>
        <v>0.112455582649455</v>
      </c>
      <c r="I1155" s="31">
        <v>42055</v>
      </c>
      <c r="J1155" s="20">
        <v>0.13834966719150499</v>
      </c>
      <c r="K1155" s="20">
        <v>0</v>
      </c>
      <c r="L1155" s="20">
        <v>0.112455582649455</v>
      </c>
      <c r="M1155" s="20">
        <v>0.33243719654974901</v>
      </c>
      <c r="N1155" s="20">
        <v>0.555107220800796</v>
      </c>
      <c r="O1155" s="20"/>
      <c r="P1155" s="20"/>
      <c r="Q1155" s="20"/>
      <c r="R1155" s="20"/>
      <c r="S1155" s="20"/>
      <c r="T1155" s="20"/>
      <c r="U1155" s="20"/>
      <c r="V1155" s="20"/>
      <c r="W1155" s="20"/>
      <c r="X1155" s="20"/>
      <c r="Y1155" s="20"/>
      <c r="Z1155" s="20"/>
      <c r="AA1155" s="30"/>
    </row>
    <row r="1156" spans="1:27" hidden="1" x14ac:dyDescent="0.25">
      <c r="A1156">
        <v>1120</v>
      </c>
      <c r="B1156" s="15">
        <v>42062</v>
      </c>
      <c r="C1156" s="25">
        <f t="shared" si="68"/>
        <v>0.13828848302364299</v>
      </c>
      <c r="D1156" s="25">
        <f>VLOOKUP(B1156,input_BB!$B$19:$L$10000,$D$35,0)</f>
        <v>2104.5</v>
      </c>
      <c r="E1156" s="27">
        <f t="shared" si="69"/>
        <v>6.3823385113358611E-2</v>
      </c>
      <c r="F1156" s="34">
        <f t="shared" si="71"/>
        <v>3.5813237068369475E-3</v>
      </c>
      <c r="G1156" s="25">
        <f t="shared" si="70"/>
        <v>0.112477730181352</v>
      </c>
      <c r="I1156" s="31">
        <v>42062</v>
      </c>
      <c r="J1156" s="20">
        <v>0.13828848302364299</v>
      </c>
      <c r="K1156" s="20">
        <v>0</v>
      </c>
      <c r="L1156" s="20">
        <v>0.112477730181352</v>
      </c>
      <c r="M1156" s="20">
        <v>0.33266902154927402</v>
      </c>
      <c r="N1156" s="20">
        <v>0.55485324826937299</v>
      </c>
      <c r="O1156" s="20"/>
      <c r="P1156" s="20"/>
      <c r="Q1156" s="20"/>
      <c r="R1156" s="20"/>
      <c r="S1156" s="20"/>
      <c r="T1156" s="20"/>
      <c r="U1156" s="20"/>
      <c r="V1156" s="20"/>
      <c r="W1156" s="20"/>
      <c r="X1156" s="20"/>
      <c r="Y1156" s="20"/>
      <c r="Z1156" s="20"/>
      <c r="AA1156" s="30"/>
    </row>
    <row r="1157" spans="1:27" hidden="1" x14ac:dyDescent="0.25">
      <c r="A1157">
        <v>1121</v>
      </c>
      <c r="B1157" s="15">
        <v>42069</v>
      </c>
      <c r="C1157" s="25">
        <f t="shared" si="68"/>
        <v>0.13822750747203799</v>
      </c>
      <c r="D1157" s="25">
        <f>VLOOKUP(B1157,input_BB!$B$19:$L$10000,$D$35,0)</f>
        <v>2071.2600000000002</v>
      </c>
      <c r="E1157" s="27">
        <f t="shared" si="69"/>
        <v>6.370289568601184E-2</v>
      </c>
      <c r="F1157" s="34">
        <f t="shared" si="71"/>
        <v>-1.8499739373548763E-2</v>
      </c>
      <c r="G1157" s="25">
        <f t="shared" si="70"/>
        <v>0.112499693586582</v>
      </c>
      <c r="I1157" s="31">
        <v>42069</v>
      </c>
      <c r="J1157" s="20">
        <v>0.13822750747203799</v>
      </c>
      <c r="K1157" s="20">
        <v>0</v>
      </c>
      <c r="L1157" s="20">
        <v>0.112499693586582</v>
      </c>
      <c r="M1157" s="20">
        <v>0.33290010772191297</v>
      </c>
      <c r="N1157" s="20">
        <v>0.55460019869150501</v>
      </c>
      <c r="O1157" s="20"/>
      <c r="P1157" s="20"/>
      <c r="Q1157" s="20"/>
      <c r="R1157" s="20"/>
      <c r="S1157" s="20"/>
      <c r="T1157" s="20"/>
      <c r="U1157" s="20"/>
      <c r="V1157" s="20"/>
      <c r="W1157" s="20"/>
      <c r="X1157" s="20"/>
      <c r="Y1157" s="20"/>
      <c r="Z1157" s="20"/>
      <c r="AA1157" s="30"/>
    </row>
    <row r="1158" spans="1:27" hidden="1" x14ac:dyDescent="0.25">
      <c r="A1158">
        <v>1122</v>
      </c>
      <c r="B1158" s="15">
        <v>42076</v>
      </c>
      <c r="C1158" s="25">
        <f t="shared" si="68"/>
        <v>0.13816672563552901</v>
      </c>
      <c r="D1158" s="25">
        <f>VLOOKUP(B1158,input_BB!$B$19:$L$10000,$D$35,0)</f>
        <v>2053.4</v>
      </c>
      <c r="E1158" s="27">
        <f t="shared" si="69"/>
        <v>6.3582789045214333E-2</v>
      </c>
      <c r="F1158" s="34">
        <f t="shared" si="71"/>
        <v>-2.4281301971964764E-2</v>
      </c>
      <c r="G1158" s="25">
        <f t="shared" si="70"/>
        <v>0.112520673671125</v>
      </c>
      <c r="I1158" s="31">
        <v>42076</v>
      </c>
      <c r="J1158" s="20">
        <v>0.13816672563552901</v>
      </c>
      <c r="K1158" s="20">
        <v>0</v>
      </c>
      <c r="L1158" s="20">
        <v>0.112520673671125</v>
      </c>
      <c r="M1158" s="20">
        <v>0.333131920866922</v>
      </c>
      <c r="N1158" s="20">
        <v>0.55434740546195305</v>
      </c>
      <c r="O1158" s="20"/>
      <c r="P1158" s="20"/>
      <c r="Q1158" s="20"/>
      <c r="R1158" s="20"/>
      <c r="S1158" s="20"/>
      <c r="T1158" s="20"/>
      <c r="U1158" s="20"/>
      <c r="V1158" s="20"/>
      <c r="W1158" s="20"/>
      <c r="X1158" s="20"/>
      <c r="Y1158" s="20"/>
      <c r="Z1158" s="20"/>
      <c r="AA1158" s="30"/>
    </row>
    <row r="1159" spans="1:27" hidden="1" x14ac:dyDescent="0.25">
      <c r="A1159">
        <v>1123</v>
      </c>
      <c r="B1159" s="15">
        <v>42083</v>
      </c>
      <c r="C1159" s="25">
        <f t="shared" si="68"/>
        <v>0.13810615241527599</v>
      </c>
      <c r="D1159" s="25">
        <f>VLOOKUP(B1159,input_BB!$B$19:$L$10000,$D$35,0)</f>
        <v>2108.1</v>
      </c>
      <c r="E1159" s="27">
        <f t="shared" si="69"/>
        <v>6.3463094636082712E-2</v>
      </c>
      <c r="F1159" s="34">
        <f t="shared" si="71"/>
        <v>1.7786275021001607E-2</v>
      </c>
      <c r="G1159" s="25">
        <f t="shared" si="70"/>
        <v>0.112542629611609</v>
      </c>
      <c r="I1159" s="31">
        <v>42083</v>
      </c>
      <c r="J1159" s="20">
        <v>0.13810615241527599</v>
      </c>
      <c r="K1159" s="20">
        <v>0</v>
      </c>
      <c r="L1159" s="20">
        <v>0.112542629611609</v>
      </c>
      <c r="M1159" s="20">
        <v>0.33336222991265202</v>
      </c>
      <c r="N1159" s="20">
        <v>0.55409514047573905</v>
      </c>
      <c r="O1159" s="20"/>
      <c r="P1159" s="20"/>
      <c r="Q1159" s="20"/>
      <c r="R1159" s="20"/>
      <c r="S1159" s="20"/>
      <c r="T1159" s="20"/>
      <c r="U1159" s="20"/>
      <c r="V1159" s="20"/>
      <c r="W1159" s="20"/>
      <c r="X1159" s="20"/>
      <c r="Y1159" s="20"/>
      <c r="Z1159" s="20"/>
      <c r="AA1159" s="30"/>
    </row>
    <row r="1160" spans="1:27" hidden="1" x14ac:dyDescent="0.25">
      <c r="A1160">
        <v>1124</v>
      </c>
      <c r="B1160" s="15">
        <v>42090</v>
      </c>
      <c r="C1160" s="25">
        <f t="shared" si="68"/>
        <v>0.137219533324242</v>
      </c>
      <c r="D1160" s="25">
        <f>VLOOKUP(B1160,input_BB!$B$19:$L$10000,$D$35,0)</f>
        <v>2061.02</v>
      </c>
      <c r="E1160" s="27">
        <f t="shared" si="69"/>
        <v>6.1711110049777987E-2</v>
      </c>
      <c r="F1160" s="34">
        <f t="shared" si="71"/>
        <v>3.7109184766728198E-3</v>
      </c>
      <c r="G1160" s="25">
        <f t="shared" si="70"/>
        <v>0.11269798895550499</v>
      </c>
      <c r="I1160" s="31">
        <v>42090</v>
      </c>
      <c r="J1160" s="20">
        <v>0.137219533324242</v>
      </c>
      <c r="K1160" s="20">
        <v>0</v>
      </c>
      <c r="L1160" s="20">
        <v>0.11269798895550499</v>
      </c>
      <c r="M1160" s="20">
        <v>0.33457019350596701</v>
      </c>
      <c r="N1160" s="20">
        <v>0.55273181753852796</v>
      </c>
      <c r="O1160" s="20"/>
      <c r="P1160" s="20"/>
      <c r="Q1160" s="20"/>
      <c r="R1160" s="20"/>
      <c r="S1160" s="20"/>
      <c r="T1160" s="20"/>
      <c r="U1160" s="20"/>
      <c r="V1160" s="20"/>
      <c r="W1160" s="20"/>
      <c r="X1160" s="20"/>
      <c r="Y1160" s="20"/>
      <c r="Z1160" s="20"/>
      <c r="AA1160" s="30"/>
    </row>
    <row r="1161" spans="1:27" hidden="1" x14ac:dyDescent="0.25">
      <c r="A1161">
        <v>1125</v>
      </c>
      <c r="B1161" s="15">
        <v>42097</v>
      </c>
      <c r="C1161" s="25">
        <f t="shared" si="68"/>
        <v>0.112179428339005</v>
      </c>
      <c r="D1161" s="25">
        <f>VLOOKUP(B1161,input_BB!$B$19:$L$10000,$D$35,0)</f>
        <v>2066.96</v>
      </c>
      <c r="E1161" s="27">
        <f t="shared" si="69"/>
        <v>1.2231149131695866E-2</v>
      </c>
      <c r="F1161" s="34">
        <f t="shared" si="71"/>
        <v>-1.9515203263602232E-2</v>
      </c>
      <c r="G1161" s="25">
        <f t="shared" si="70"/>
        <v>0.11271918372725501</v>
      </c>
      <c r="I1161" s="31">
        <v>42097</v>
      </c>
      <c r="J1161" s="20">
        <v>0.112179428339005</v>
      </c>
      <c r="K1161" s="20">
        <v>0</v>
      </c>
      <c r="L1161" s="20">
        <v>0.11271918372725501</v>
      </c>
      <c r="M1161" s="20">
        <v>0.33479892228854902</v>
      </c>
      <c r="N1161" s="20">
        <v>0.552481893984196</v>
      </c>
      <c r="O1161" s="20"/>
      <c r="P1161" s="20"/>
      <c r="Q1161" s="20"/>
      <c r="R1161" s="20"/>
      <c r="S1161" s="20"/>
      <c r="T1161" s="20"/>
      <c r="U1161" s="20"/>
      <c r="V1161" s="20"/>
      <c r="W1161" s="20"/>
      <c r="X1161" s="20"/>
      <c r="Y1161" s="20"/>
      <c r="Z1161" s="20"/>
      <c r="AA1161" s="30"/>
    </row>
    <row r="1162" spans="1:27" hidden="1" x14ac:dyDescent="0.25">
      <c r="A1162">
        <v>1126</v>
      </c>
      <c r="B1162" s="15">
        <v>42104</v>
      </c>
      <c r="C1162" s="25">
        <f t="shared" si="68"/>
        <v>0.11217066645622301</v>
      </c>
      <c r="D1162" s="25">
        <f>VLOOKUP(B1162,input_BB!$B$19:$L$10000,$D$35,0)</f>
        <v>2102.06</v>
      </c>
      <c r="E1162" s="27">
        <f t="shared" si="69"/>
        <v>1.2213835401666475E-2</v>
      </c>
      <c r="F1162" s="34">
        <f t="shared" si="71"/>
        <v>1.9912470524303449E-2</v>
      </c>
      <c r="G1162" s="25">
        <f t="shared" si="70"/>
        <v>0.112739819188083</v>
      </c>
      <c r="I1162" s="31">
        <v>42104</v>
      </c>
      <c r="J1162" s="20">
        <v>0.11217066645622301</v>
      </c>
      <c r="K1162" s="20">
        <v>0</v>
      </c>
      <c r="L1162" s="20">
        <v>0.112739819188083</v>
      </c>
      <c r="M1162" s="20">
        <v>0.33502800287166501</v>
      </c>
      <c r="N1162" s="20">
        <v>0.55223217794025203</v>
      </c>
      <c r="O1162" s="20"/>
      <c r="P1162" s="20"/>
      <c r="Q1162" s="20"/>
      <c r="R1162" s="20"/>
      <c r="S1162" s="20"/>
      <c r="T1162" s="20"/>
      <c r="U1162" s="20"/>
      <c r="V1162" s="20"/>
      <c r="W1162" s="20"/>
      <c r="X1162" s="20"/>
      <c r="Y1162" s="20"/>
      <c r="Z1162" s="20"/>
      <c r="AA1162" s="30"/>
    </row>
    <row r="1163" spans="1:27" hidden="1" x14ac:dyDescent="0.25">
      <c r="A1163">
        <v>1127</v>
      </c>
      <c r="B1163" s="15">
        <v>42111</v>
      </c>
      <c r="C1163" s="25">
        <f t="shared" si="68"/>
        <v>0.11216189712286</v>
      </c>
      <c r="D1163" s="25">
        <f>VLOOKUP(B1163,input_BB!$B$19:$L$10000,$D$35,0)</f>
        <v>2081.1799999999998</v>
      </c>
      <c r="E1163" s="27">
        <f t="shared" si="69"/>
        <v>1.2196506949076712E-2</v>
      </c>
      <c r="F1163" s="34">
        <f t="shared" si="71"/>
        <v>6.879668692185481E-3</v>
      </c>
      <c r="G1163" s="25">
        <f t="shared" si="70"/>
        <v>0.112759680169973</v>
      </c>
      <c r="I1163" s="31">
        <v>42111</v>
      </c>
      <c r="J1163" s="20">
        <v>0.11216189712286</v>
      </c>
      <c r="K1163" s="20">
        <v>0</v>
      </c>
      <c r="L1163" s="20">
        <v>0.112759680169973</v>
      </c>
      <c r="M1163" s="20">
        <v>0.33525617829377402</v>
      </c>
      <c r="N1163" s="20">
        <v>0.55198414153625297</v>
      </c>
      <c r="O1163" s="20"/>
      <c r="P1163" s="20"/>
      <c r="Q1163" s="20"/>
      <c r="R1163" s="20"/>
      <c r="S1163" s="20"/>
      <c r="T1163" s="20"/>
      <c r="U1163" s="20"/>
      <c r="V1163" s="20"/>
      <c r="W1163" s="20"/>
      <c r="X1163" s="20"/>
      <c r="Y1163" s="20"/>
      <c r="Z1163" s="20"/>
      <c r="AA1163" s="30"/>
    </row>
    <row r="1164" spans="1:27" hidden="1" x14ac:dyDescent="0.25">
      <c r="A1164">
        <v>1128</v>
      </c>
      <c r="B1164" s="15">
        <v>42118</v>
      </c>
      <c r="C1164" s="25">
        <f t="shared" si="68"/>
        <v>0.112153187394142</v>
      </c>
      <c r="D1164" s="25">
        <f>VLOOKUP(B1164,input_BB!$B$19:$L$10000,$D$35,0)</f>
        <v>2117.69</v>
      </c>
      <c r="E1164" s="27">
        <f t="shared" si="69"/>
        <v>1.2179296276963807E-2</v>
      </c>
      <c r="F1164" s="34">
        <f t="shared" si="71"/>
        <v>7.4355632094231794E-3</v>
      </c>
      <c r="G1164" s="25">
        <f t="shared" si="70"/>
        <v>0.112780977732132</v>
      </c>
      <c r="I1164" s="31">
        <v>42118</v>
      </c>
      <c r="J1164" s="20">
        <v>0.112153187394142</v>
      </c>
      <c r="K1164" s="20">
        <v>0</v>
      </c>
      <c r="L1164" s="20">
        <v>0.112780977732132</v>
      </c>
      <c r="M1164" s="20">
        <v>0.33548402789350301</v>
      </c>
      <c r="N1164" s="20">
        <v>0.55173499437436502</v>
      </c>
      <c r="O1164" s="20"/>
      <c r="P1164" s="20"/>
      <c r="Q1164" s="20"/>
      <c r="R1164" s="20"/>
      <c r="S1164" s="20"/>
      <c r="T1164" s="20"/>
      <c r="U1164" s="20"/>
      <c r="V1164" s="20"/>
      <c r="W1164" s="20"/>
      <c r="X1164" s="20"/>
      <c r="Y1164" s="20"/>
      <c r="Z1164" s="20"/>
      <c r="AA1164" s="30"/>
    </row>
    <row r="1165" spans="1:27" hidden="1" x14ac:dyDescent="0.25">
      <c r="A1165">
        <v>1129</v>
      </c>
      <c r="B1165" s="15">
        <v>42125</v>
      </c>
      <c r="C1165" s="25">
        <f t="shared" si="68"/>
        <v>0.112139001488686</v>
      </c>
      <c r="D1165" s="25">
        <f>VLOOKUP(B1165,input_BB!$B$19:$L$10000,$D$35,0)</f>
        <v>2108.29</v>
      </c>
      <c r="E1165" s="27">
        <f t="shared" si="69"/>
        <v>1.2151264523584003E-2</v>
      </c>
      <c r="F1165" s="34">
        <f t="shared" si="71"/>
        <v>1.3026263946415151E-2</v>
      </c>
      <c r="G1165" s="25">
        <f t="shared" si="70"/>
        <v>0.112763289333255</v>
      </c>
      <c r="I1165" s="31">
        <v>42125</v>
      </c>
      <c r="J1165" s="20">
        <v>0.112139001488686</v>
      </c>
      <c r="K1165" s="20">
        <v>0</v>
      </c>
      <c r="L1165" s="20">
        <v>0.112763289333255</v>
      </c>
      <c r="M1165" s="20">
        <v>0.33554469439305801</v>
      </c>
      <c r="N1165" s="20">
        <v>0.55169201627368702</v>
      </c>
      <c r="O1165" s="20"/>
      <c r="P1165" s="20"/>
      <c r="Q1165" s="20"/>
      <c r="R1165" s="20"/>
      <c r="S1165" s="20"/>
      <c r="T1165" s="20"/>
      <c r="U1165" s="20"/>
      <c r="V1165" s="20"/>
      <c r="W1165" s="20"/>
      <c r="X1165" s="20"/>
      <c r="Y1165" s="20"/>
      <c r="Z1165" s="20"/>
      <c r="AA1165" s="30"/>
    </row>
    <row r="1166" spans="1:27" hidden="1" x14ac:dyDescent="0.25">
      <c r="A1166">
        <v>1130</v>
      </c>
      <c r="B1166" s="15">
        <v>42132</v>
      </c>
      <c r="C1166" s="25">
        <f t="shared" si="68"/>
        <v>0.106887698173523</v>
      </c>
      <c r="D1166" s="25">
        <f>VLOOKUP(B1166,input_BB!$B$19:$L$10000,$D$35,0)</f>
        <v>2116.1</v>
      </c>
      <c r="E1166" s="27">
        <f t="shared" si="69"/>
        <v>1.7745395475325229E-3</v>
      </c>
      <c r="F1166" s="34">
        <f t="shared" si="71"/>
        <v>-7.5081810841060026E-4</v>
      </c>
      <c r="G1166" s="25">
        <f t="shared" si="70"/>
        <v>0.112596326775643</v>
      </c>
      <c r="I1166" s="31">
        <v>42132</v>
      </c>
      <c r="J1166" s="20">
        <v>0.106887698173523</v>
      </c>
      <c r="K1166" s="20">
        <v>0</v>
      </c>
      <c r="L1166" s="20">
        <v>0.112596326775643</v>
      </c>
      <c r="M1166" s="20">
        <v>0.33458796829547599</v>
      </c>
      <c r="N1166" s="20">
        <v>0.55281570492888199</v>
      </c>
      <c r="O1166" s="20"/>
      <c r="P1166" s="20"/>
      <c r="Q1166" s="20"/>
      <c r="R1166" s="20"/>
      <c r="S1166" s="20"/>
      <c r="T1166" s="20"/>
      <c r="U1166" s="20"/>
      <c r="V1166" s="20"/>
      <c r="W1166" s="20"/>
      <c r="X1166" s="20"/>
      <c r="Y1166" s="20"/>
      <c r="Z1166" s="20"/>
      <c r="AA1166" s="30"/>
    </row>
    <row r="1167" spans="1:27" hidden="1" x14ac:dyDescent="0.25">
      <c r="A1167">
        <v>1131</v>
      </c>
      <c r="B1167" s="15">
        <v>42139</v>
      </c>
      <c r="C1167" s="25">
        <f t="shared" si="68"/>
        <v>0.106880590319633</v>
      </c>
      <c r="D1167" s="25">
        <f>VLOOKUP(B1167,input_BB!$B$19:$L$10000,$D$35,0)</f>
        <v>2122.73</v>
      </c>
      <c r="E1167" s="27">
        <f t="shared" si="69"/>
        <v>1.7604942257219191E-3</v>
      </c>
      <c r="F1167" s="34">
        <f t="shared" si="71"/>
        <v>6.8491526308049888E-3</v>
      </c>
      <c r="G1167" s="25">
        <f t="shared" si="70"/>
        <v>0.11257007086302701</v>
      </c>
      <c r="I1167" s="31">
        <v>42139</v>
      </c>
      <c r="J1167" s="20">
        <v>0.106880590319633</v>
      </c>
      <c r="K1167" s="20">
        <v>0</v>
      </c>
      <c r="L1167" s="20">
        <v>0.11257007086302701</v>
      </c>
      <c r="M1167" s="20">
        <v>0.33462739908352002</v>
      </c>
      <c r="N1167" s="20">
        <v>0.55280253005345303</v>
      </c>
      <c r="O1167" s="20"/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  <c r="AA1167" s="30"/>
    </row>
    <row r="1168" spans="1:27" hidden="1" x14ac:dyDescent="0.25">
      <c r="A1168">
        <v>1132</v>
      </c>
      <c r="B1168" s="15">
        <v>42146</v>
      </c>
      <c r="C1168" s="25">
        <f t="shared" si="68"/>
        <v>0.106873512268066</v>
      </c>
      <c r="D1168" s="25">
        <f>VLOOKUP(B1168,input_BB!$B$19:$L$10000,$D$35,0)</f>
        <v>2126.06</v>
      </c>
      <c r="E1168" s="27">
        <f t="shared" si="69"/>
        <v>1.7465077941507441E-3</v>
      </c>
      <c r="F1168" s="34">
        <f t="shared" si="71"/>
        <v>4.7067718916875556E-3</v>
      </c>
      <c r="G1168" s="25">
        <f t="shared" si="70"/>
        <v>0.11254588271411201</v>
      </c>
      <c r="I1168" s="31">
        <v>42146</v>
      </c>
      <c r="J1168" s="20">
        <v>0.106873512268066</v>
      </c>
      <c r="K1168" s="20">
        <v>0</v>
      </c>
      <c r="L1168" s="20">
        <v>0.11254588271411201</v>
      </c>
      <c r="M1168" s="20">
        <v>0.33466707064367901</v>
      </c>
      <c r="N1168" s="20">
        <v>0.55278704664220901</v>
      </c>
      <c r="O1168" s="20"/>
      <c r="P1168" s="20"/>
      <c r="Q1168" s="20"/>
      <c r="R1168" s="20"/>
      <c r="S1168" s="20"/>
      <c r="T1168" s="20"/>
      <c r="U1168" s="20"/>
      <c r="V1168" s="20"/>
      <c r="W1168" s="20"/>
      <c r="X1168" s="20"/>
      <c r="Y1168" s="20"/>
      <c r="Z1168" s="20"/>
      <c r="AA1168" s="30"/>
    </row>
    <row r="1169" spans="1:27" hidden="1" x14ac:dyDescent="0.25">
      <c r="A1169">
        <v>1133</v>
      </c>
      <c r="B1169" s="15">
        <v>42153</v>
      </c>
      <c r="C1169" s="25">
        <f t="shared" si="68"/>
        <v>0.10686644166707999</v>
      </c>
      <c r="D1169" s="25">
        <f>VLOOKUP(B1169,input_BB!$B$19:$L$10000,$D$35,0)</f>
        <v>2107.39</v>
      </c>
      <c r="E1169" s="27">
        <f t="shared" si="69"/>
        <v>1.7325360851398858E-3</v>
      </c>
      <c r="F1169" s="34">
        <f t="shared" si="71"/>
        <v>-7.2265431778889555E-3</v>
      </c>
      <c r="G1169" s="25">
        <f t="shared" si="70"/>
        <v>0.112519776205568</v>
      </c>
      <c r="I1169" s="31">
        <v>42153</v>
      </c>
      <c r="J1169" s="20">
        <v>0.10686644166707999</v>
      </c>
      <c r="K1169" s="20">
        <v>0</v>
      </c>
      <c r="L1169" s="20">
        <v>0.112519776205568</v>
      </c>
      <c r="M1169" s="20">
        <v>0.33470645975449298</v>
      </c>
      <c r="N1169" s="20">
        <v>0.55277376403993905</v>
      </c>
      <c r="O1169" s="20"/>
      <c r="P1169" s="20"/>
      <c r="Q1169" s="20"/>
      <c r="R1169" s="20"/>
      <c r="S1169" s="20"/>
      <c r="T1169" s="20"/>
      <c r="U1169" s="20"/>
      <c r="V1169" s="20"/>
      <c r="W1169" s="20"/>
      <c r="X1169" s="20"/>
      <c r="Y1169" s="20"/>
      <c r="Z1169" s="20"/>
      <c r="AA1169" s="30"/>
    </row>
    <row r="1170" spans="1:27" hidden="1" x14ac:dyDescent="0.25">
      <c r="A1170">
        <v>1134</v>
      </c>
      <c r="B1170" s="15">
        <v>42160</v>
      </c>
      <c r="C1170" s="25">
        <f t="shared" si="68"/>
        <v>0.106859408318996</v>
      </c>
      <c r="D1170" s="25">
        <f>VLOOKUP(B1170,input_BB!$B$19:$L$10000,$D$35,0)</f>
        <v>2092.83</v>
      </c>
      <c r="E1170" s="27">
        <f t="shared" si="69"/>
        <v>1.718637988924852E-3</v>
      </c>
      <c r="F1170" s="34">
        <f t="shared" si="71"/>
        <v>-1.5629850521622135E-2</v>
      </c>
      <c r="G1170" s="25">
        <f t="shared" si="70"/>
        <v>0.112494148297208</v>
      </c>
      <c r="I1170" s="31">
        <v>42160</v>
      </c>
      <c r="J1170" s="20">
        <v>0.106859408318996</v>
      </c>
      <c r="K1170" s="20">
        <v>0</v>
      </c>
      <c r="L1170" s="20">
        <v>0.112494148297208</v>
      </c>
      <c r="M1170" s="20">
        <v>0.334746802947263</v>
      </c>
      <c r="N1170" s="20">
        <v>0.55275904875552895</v>
      </c>
      <c r="O1170" s="20"/>
      <c r="P1170" s="20"/>
      <c r="Q1170" s="20"/>
      <c r="R1170" s="20"/>
      <c r="S1170" s="20"/>
      <c r="T1170" s="20"/>
      <c r="U1170" s="20"/>
      <c r="V1170" s="20"/>
      <c r="W1170" s="20"/>
      <c r="X1170" s="20"/>
      <c r="Y1170" s="20"/>
      <c r="Z1170" s="20"/>
      <c r="AA1170" s="30"/>
    </row>
    <row r="1171" spans="1:27" hidden="1" x14ac:dyDescent="0.25">
      <c r="A1171">
        <v>1135</v>
      </c>
      <c r="B1171" s="15">
        <v>42167</v>
      </c>
      <c r="C1171" s="25">
        <f t="shared" si="68"/>
        <v>0.106852374970913</v>
      </c>
      <c r="D1171" s="25">
        <f>VLOOKUP(B1171,input_BB!$B$19:$L$10000,$D$35,0)</f>
        <v>2094.11</v>
      </c>
      <c r="E1171" s="27">
        <f t="shared" si="69"/>
        <v>1.7047398927117925E-3</v>
      </c>
      <c r="F1171" s="34">
        <f t="shared" si="71"/>
        <v>-6.3016337744792317E-3</v>
      </c>
      <c r="G1171" s="25">
        <f t="shared" si="70"/>
        <v>0.112468967406951</v>
      </c>
      <c r="I1171" s="31">
        <v>42167</v>
      </c>
      <c r="J1171" s="20">
        <v>0.106852374970913</v>
      </c>
      <c r="K1171" s="20">
        <v>0</v>
      </c>
      <c r="L1171" s="20">
        <v>0.112468967406951</v>
      </c>
      <c r="M1171" s="20">
        <v>0.334786347872987</v>
      </c>
      <c r="N1171" s="20">
        <v>0.552744684720062</v>
      </c>
      <c r="O1171" s="20"/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  <c r="AA1171" s="30"/>
    </row>
    <row r="1172" spans="1:27" hidden="1" x14ac:dyDescent="0.25">
      <c r="A1172">
        <v>1136</v>
      </c>
      <c r="B1172" s="15">
        <v>42174</v>
      </c>
      <c r="C1172" s="25">
        <f t="shared" si="68"/>
        <v>0.10684534907341001</v>
      </c>
      <c r="D1172" s="25">
        <f>VLOOKUP(B1172,input_BB!$B$19:$L$10000,$D$35,0)</f>
        <v>2109.9899999999998</v>
      </c>
      <c r="E1172" s="27">
        <f t="shared" si="69"/>
        <v>1.6908565190571026E-3</v>
      </c>
      <c r="F1172" s="34">
        <f t="shared" si="71"/>
        <v>8.1994237467926112E-3</v>
      </c>
      <c r="G1172" s="25">
        <f t="shared" si="70"/>
        <v>0.112443694086822</v>
      </c>
      <c r="I1172" s="31">
        <v>42174</v>
      </c>
      <c r="J1172" s="20">
        <v>0.10684534907341001</v>
      </c>
      <c r="K1172" s="20">
        <v>0</v>
      </c>
      <c r="L1172" s="20">
        <v>0.112443694086822</v>
      </c>
      <c r="M1172" s="20">
        <v>0.334825079235053</v>
      </c>
      <c r="N1172" s="20">
        <v>0.55273122667812502</v>
      </c>
      <c r="O1172" s="20"/>
      <c r="P1172" s="20"/>
      <c r="Q1172" s="20"/>
      <c r="R1172" s="20"/>
      <c r="S1172" s="20"/>
      <c r="T1172" s="20"/>
      <c r="U1172" s="20"/>
      <c r="V1172" s="20"/>
      <c r="W1172" s="20"/>
      <c r="X1172" s="20"/>
      <c r="Y1172" s="20"/>
      <c r="Z1172" s="20"/>
      <c r="AA1172" s="30"/>
    </row>
    <row r="1173" spans="1:27" hidden="1" x14ac:dyDescent="0.25">
      <c r="A1173">
        <v>1137</v>
      </c>
      <c r="B1173" s="15">
        <v>42181</v>
      </c>
      <c r="C1173" s="25">
        <f t="shared" si="68"/>
        <v>0.10683838278055199</v>
      </c>
      <c r="D1173" s="25">
        <f>VLOOKUP(B1173,input_BB!$B$19:$L$10000,$D$35,0)</f>
        <v>2101.4899999999998</v>
      </c>
      <c r="E1173" s="27">
        <f t="shared" si="69"/>
        <v>1.6770909258792142E-3</v>
      </c>
      <c r="F1173" s="34">
        <f t="shared" si="71"/>
        <v>3.5241701725312602E-3</v>
      </c>
      <c r="G1173" s="25">
        <f t="shared" si="70"/>
        <v>0.11241806645178599</v>
      </c>
      <c r="I1173" s="31">
        <v>42181</v>
      </c>
      <c r="J1173" s="20">
        <v>0.10683838278055199</v>
      </c>
      <c r="K1173" s="20">
        <v>0</v>
      </c>
      <c r="L1173" s="20">
        <v>0.11241806645178599</v>
      </c>
      <c r="M1173" s="20">
        <v>0.33486482985578803</v>
      </c>
      <c r="N1173" s="20">
        <v>0.55271710369242599</v>
      </c>
      <c r="O1173" s="20"/>
      <c r="P1173" s="20"/>
      <c r="Q1173" s="20"/>
      <c r="R1173" s="20"/>
      <c r="S1173" s="20"/>
      <c r="T1173" s="20"/>
      <c r="U1173" s="20"/>
      <c r="V1173" s="20"/>
      <c r="W1173" s="20"/>
      <c r="X1173" s="20"/>
      <c r="Y1173" s="20"/>
      <c r="Z1173" s="20"/>
      <c r="AA1173" s="30"/>
    </row>
    <row r="1174" spans="1:27" hidden="1" x14ac:dyDescent="0.25">
      <c r="A1174">
        <v>1138</v>
      </c>
      <c r="B1174" s="15">
        <v>42188</v>
      </c>
      <c r="C1174" s="25">
        <f t="shared" si="68"/>
        <v>0.10683137178421</v>
      </c>
      <c r="D1174" s="25">
        <f>VLOOKUP(B1174,input_BB!$B$19:$L$10000,$D$35,0)</f>
        <v>2076.7800000000002</v>
      </c>
      <c r="E1174" s="27">
        <f t="shared" si="69"/>
        <v>1.663236997343238E-3</v>
      </c>
      <c r="F1174" s="34">
        <f t="shared" si="71"/>
        <v>-1.5739411087256183E-2</v>
      </c>
      <c r="G1174" s="25">
        <f t="shared" si="70"/>
        <v>0.112392119608067</v>
      </c>
      <c r="I1174" s="31">
        <v>42188</v>
      </c>
      <c r="J1174" s="20">
        <v>0.10683137178421</v>
      </c>
      <c r="K1174" s="20">
        <v>0</v>
      </c>
      <c r="L1174" s="20">
        <v>0.112392119608067</v>
      </c>
      <c r="M1174" s="20">
        <v>0.33490436318660999</v>
      </c>
      <c r="N1174" s="20">
        <v>0.55270351720532296</v>
      </c>
      <c r="O1174" s="20"/>
      <c r="P1174" s="20"/>
      <c r="Q1174" s="20"/>
      <c r="R1174" s="20"/>
      <c r="S1174" s="20"/>
      <c r="T1174" s="20"/>
      <c r="U1174" s="20"/>
      <c r="V1174" s="20"/>
      <c r="W1174" s="20"/>
      <c r="X1174" s="20"/>
      <c r="Y1174" s="20"/>
      <c r="Z1174" s="20"/>
      <c r="AA1174" s="30"/>
    </row>
    <row r="1175" spans="1:27" hidden="1" x14ac:dyDescent="0.25">
      <c r="A1175">
        <v>1139</v>
      </c>
      <c r="B1175" s="15">
        <v>42195</v>
      </c>
      <c r="C1175" s="25">
        <f t="shared" si="68"/>
        <v>0.106824420392513</v>
      </c>
      <c r="D1175" s="25">
        <f>VLOOKUP(B1175,input_BB!$B$19:$L$10000,$D$35,0)</f>
        <v>2076.62</v>
      </c>
      <c r="E1175" s="27">
        <f t="shared" si="69"/>
        <v>1.6495008492840907E-3</v>
      </c>
      <c r="F1175" s="34">
        <f t="shared" si="71"/>
        <v>-1.1834460311493267E-2</v>
      </c>
      <c r="G1175" s="25">
        <f t="shared" si="70"/>
        <v>0.11236678455662</v>
      </c>
      <c r="I1175" s="31">
        <v>42195</v>
      </c>
      <c r="J1175" s="20">
        <v>0.106824420392513</v>
      </c>
      <c r="K1175" s="20">
        <v>0</v>
      </c>
      <c r="L1175" s="20">
        <v>0.11236678455662</v>
      </c>
      <c r="M1175" s="20">
        <v>0.33494344052659403</v>
      </c>
      <c r="N1175" s="20">
        <v>0.55268977491678595</v>
      </c>
      <c r="O1175" s="20"/>
      <c r="P1175" s="20"/>
      <c r="Q1175" s="20"/>
      <c r="R1175" s="20"/>
      <c r="S1175" s="20"/>
      <c r="T1175" s="20"/>
      <c r="U1175" s="20"/>
      <c r="V1175" s="20"/>
      <c r="W1175" s="20"/>
      <c r="X1175" s="20"/>
      <c r="Y1175" s="20"/>
      <c r="Z1175" s="20"/>
      <c r="AA1175" s="30"/>
    </row>
    <row r="1176" spans="1:27" hidden="1" x14ac:dyDescent="0.25">
      <c r="A1176">
        <v>1140</v>
      </c>
      <c r="B1176" s="15">
        <v>42202</v>
      </c>
      <c r="C1176" s="25">
        <f t="shared" si="68"/>
        <v>0.106817498803139</v>
      </c>
      <c r="D1176" s="25">
        <f>VLOOKUP(B1176,input_BB!$B$19:$L$10000,$D$35,0)</f>
        <v>2126.64</v>
      </c>
      <c r="E1176" s="27">
        <f t="shared" si="69"/>
        <v>1.6358235914643452E-3</v>
      </c>
      <c r="F1176" s="34">
        <f t="shared" si="71"/>
        <v>2.4008320573194908E-2</v>
      </c>
      <c r="G1176" s="25">
        <f t="shared" si="70"/>
        <v>0.11234183966003999</v>
      </c>
      <c r="I1176" s="31">
        <v>42202</v>
      </c>
      <c r="J1176" s="20">
        <v>0.106817498803139</v>
      </c>
      <c r="K1176" s="20">
        <v>0</v>
      </c>
      <c r="L1176" s="20">
        <v>0.11234183966003999</v>
      </c>
      <c r="M1176" s="20">
        <v>0.33498298000933602</v>
      </c>
      <c r="N1176" s="20">
        <v>0.55267518033062402</v>
      </c>
      <c r="O1176" s="20"/>
      <c r="P1176" s="20"/>
      <c r="Q1176" s="20"/>
      <c r="R1176" s="20"/>
      <c r="S1176" s="20"/>
      <c r="T1176" s="20"/>
      <c r="U1176" s="20"/>
      <c r="V1176" s="20"/>
      <c r="W1176" s="20"/>
      <c r="X1176" s="20"/>
      <c r="Y1176" s="20"/>
      <c r="Z1176" s="20"/>
      <c r="AA1176" s="30"/>
    </row>
    <row r="1177" spans="1:27" hidden="1" x14ac:dyDescent="0.25">
      <c r="A1177">
        <v>1141</v>
      </c>
      <c r="B1177" s="15">
        <v>42209</v>
      </c>
      <c r="C1177" s="25">
        <f t="shared" si="68"/>
        <v>0.106810569763184</v>
      </c>
      <c r="D1177" s="25">
        <f>VLOOKUP(B1177,input_BB!$B$19:$L$10000,$D$35,0)</f>
        <v>2079.65</v>
      </c>
      <c r="E1177" s="27">
        <f t="shared" si="69"/>
        <v>1.6221316110842556E-3</v>
      </c>
      <c r="F1177" s="34">
        <f t="shared" si="71"/>
        <v>1.4591018096716812E-3</v>
      </c>
      <c r="G1177" s="25">
        <f t="shared" si="70"/>
        <v>0.112316447803937</v>
      </c>
      <c r="I1177" s="31">
        <v>42209</v>
      </c>
      <c r="J1177" s="20">
        <v>0.106810569763184</v>
      </c>
      <c r="K1177" s="20">
        <v>0</v>
      </c>
      <c r="L1177" s="20">
        <v>0.112316447803937</v>
      </c>
      <c r="M1177" s="20">
        <v>0.33502270120961303</v>
      </c>
      <c r="N1177" s="20">
        <v>0.55266085098645001</v>
      </c>
      <c r="O1177" s="20"/>
      <c r="P1177" s="20"/>
      <c r="Q1177" s="20"/>
      <c r="R1177" s="20"/>
      <c r="S1177" s="20"/>
      <c r="T1177" s="20"/>
      <c r="U1177" s="20"/>
      <c r="V1177" s="20"/>
      <c r="W1177" s="20"/>
      <c r="X1177" s="20"/>
      <c r="Y1177" s="20"/>
      <c r="Z1177" s="20"/>
      <c r="AA1177" s="30"/>
    </row>
    <row r="1178" spans="1:27" hidden="1" x14ac:dyDescent="0.25">
      <c r="A1178">
        <v>1142</v>
      </c>
      <c r="B1178" s="15">
        <v>42216</v>
      </c>
      <c r="C1178" s="25">
        <f t="shared" si="68"/>
        <v>0.106803648173809</v>
      </c>
      <c r="D1178" s="25">
        <f>VLOOKUP(B1178,input_BB!$B$19:$L$10000,$D$35,0)</f>
        <v>2103.84</v>
      </c>
      <c r="E1178" s="27">
        <f t="shared" si="69"/>
        <v>1.6084543532625356E-3</v>
      </c>
      <c r="F1178" s="34">
        <f t="shared" si="71"/>
        <v>-1.0721137569122963E-2</v>
      </c>
      <c r="G1178" s="25">
        <f t="shared" si="70"/>
        <v>0.112290934775381</v>
      </c>
      <c r="I1178" s="31">
        <v>42216</v>
      </c>
      <c r="J1178" s="20">
        <v>0.106803648173809</v>
      </c>
      <c r="K1178" s="20">
        <v>0</v>
      </c>
      <c r="L1178" s="20">
        <v>0.112290934775381</v>
      </c>
      <c r="M1178" s="20">
        <v>0.33506196366841901</v>
      </c>
      <c r="N1178" s="20">
        <v>0.5526471015562</v>
      </c>
      <c r="O1178" s="20"/>
      <c r="P1178" s="20"/>
      <c r="Q1178" s="20"/>
      <c r="R1178" s="20"/>
      <c r="S1178" s="20"/>
      <c r="T1178" s="20"/>
      <c r="U1178" s="20"/>
      <c r="V1178" s="20"/>
      <c r="W1178" s="20"/>
      <c r="X1178" s="20"/>
      <c r="Y1178" s="20"/>
      <c r="Z1178" s="20"/>
      <c r="AA1178" s="30"/>
    </row>
    <row r="1179" spans="1:27" hidden="1" x14ac:dyDescent="0.25">
      <c r="A1179">
        <v>1143</v>
      </c>
      <c r="B1179" s="15">
        <v>42223</v>
      </c>
      <c r="C1179" s="25">
        <f t="shared" si="68"/>
        <v>0.14710561931133301</v>
      </c>
      <c r="D1179" s="25">
        <f>VLOOKUP(B1179,input_BB!$B$19:$L$10000,$D$35,0)</f>
        <v>2077.5700000000002</v>
      </c>
      <c r="E1179" s="27">
        <f t="shared" si="69"/>
        <v>8.1246297644337218E-2</v>
      </c>
      <c r="F1179" s="34">
        <f t="shared" si="71"/>
        <v>-1.0001682975500081E-3</v>
      </c>
      <c r="G1179" s="25">
        <f t="shared" si="70"/>
        <v>0.112265568538667</v>
      </c>
      <c r="I1179" s="31">
        <v>42223</v>
      </c>
      <c r="J1179" s="20">
        <v>0.14710561931133301</v>
      </c>
      <c r="K1179" s="20">
        <v>1</v>
      </c>
      <c r="L1179" s="20">
        <v>0.112265568538667</v>
      </c>
      <c r="M1179" s="20">
        <v>0.33510079286688699</v>
      </c>
      <c r="N1179" s="20">
        <v>0.55263363859444603</v>
      </c>
      <c r="O1179" s="20"/>
      <c r="P1179" s="20"/>
      <c r="Q1179" s="20"/>
      <c r="R1179" s="20"/>
      <c r="S1179" s="20"/>
      <c r="T1179" s="20"/>
      <c r="U1179" s="20"/>
      <c r="V1179" s="20"/>
      <c r="W1179" s="20"/>
      <c r="X1179" s="20"/>
      <c r="Y1179" s="20"/>
      <c r="Z1179" s="20"/>
      <c r="AA1179" s="30"/>
    </row>
    <row r="1180" spans="1:27" hidden="1" x14ac:dyDescent="0.25">
      <c r="A1180">
        <v>1144</v>
      </c>
      <c r="B1180" s="15">
        <v>42230</v>
      </c>
      <c r="C1180" s="25">
        <f t="shared" si="68"/>
        <v>0.10678988695144701</v>
      </c>
      <c r="D1180" s="25">
        <f>VLOOKUP(B1180,input_BB!$B$19:$L$10000,$D$35,0)</f>
        <v>2091.54</v>
      </c>
      <c r="E1180" s="27">
        <f t="shared" si="69"/>
        <v>1.5812617857769841E-3</v>
      </c>
      <c r="F1180" s="34">
        <f t="shared" si="71"/>
        <v>-5.8464522016884457E-3</v>
      </c>
      <c r="G1180" s="25">
        <f t="shared" si="70"/>
        <v>0.11224146690758099</v>
      </c>
      <c r="I1180" s="31">
        <v>42230</v>
      </c>
      <c r="J1180" s="20">
        <v>0.10678988695144701</v>
      </c>
      <c r="K1180" s="20">
        <v>0</v>
      </c>
      <c r="L1180" s="20">
        <v>0.11224146690758099</v>
      </c>
      <c r="M1180" s="20">
        <v>0.33513956538647299</v>
      </c>
      <c r="N1180" s="20">
        <v>0.55261896770594598</v>
      </c>
      <c r="O1180" s="20"/>
      <c r="P1180" s="20"/>
      <c r="Q1180" s="20"/>
      <c r="R1180" s="20"/>
      <c r="S1180" s="20"/>
      <c r="T1180" s="20"/>
      <c r="U1180" s="20"/>
      <c r="V1180" s="20"/>
      <c r="W1180" s="20"/>
      <c r="X1180" s="20"/>
      <c r="Y1180" s="20"/>
      <c r="Z1180" s="20"/>
      <c r="AA1180" s="30"/>
    </row>
    <row r="1181" spans="1:27" hidden="1" x14ac:dyDescent="0.25">
      <c r="A1181">
        <v>1145</v>
      </c>
      <c r="B1181" s="15">
        <v>42237</v>
      </c>
      <c r="C1181" s="25">
        <f t="shared" si="68"/>
        <v>0.111962646245956</v>
      </c>
      <c r="D1181" s="25">
        <f>VLOOKUP(B1181,input_BB!$B$19:$L$10000,$D$35,0)</f>
        <v>1970.89</v>
      </c>
      <c r="E1181" s="27">
        <f t="shared" si="69"/>
        <v>1.1802781539062829E-2</v>
      </c>
      <c r="F1181" s="34">
        <f t="shared" si="71"/>
        <v>-5.1348450353056685E-2</v>
      </c>
      <c r="G1181" s="25">
        <f t="shared" si="70"/>
        <v>0.129119143953113</v>
      </c>
      <c r="I1181" s="31">
        <v>42237</v>
      </c>
      <c r="J1181" s="20">
        <v>0.111962646245956</v>
      </c>
      <c r="K1181" s="20">
        <v>0</v>
      </c>
      <c r="L1181" s="20">
        <v>0.129119143953113</v>
      </c>
      <c r="M1181" s="20">
        <v>0.33884182859992801</v>
      </c>
      <c r="N1181" s="20">
        <v>0.53203902744695997</v>
      </c>
      <c r="O1181" s="20"/>
      <c r="P1181" s="20"/>
      <c r="Q1181" s="20"/>
      <c r="R1181" s="20"/>
      <c r="S1181" s="20"/>
      <c r="T1181" s="20"/>
      <c r="U1181" s="20"/>
      <c r="V1181" s="20"/>
      <c r="W1181" s="20"/>
      <c r="X1181" s="20"/>
      <c r="Y1181" s="20"/>
      <c r="Z1181" s="20"/>
      <c r="AA1181" s="30"/>
    </row>
    <row r="1182" spans="1:27" hidden="1" x14ac:dyDescent="0.25">
      <c r="A1182">
        <v>1146</v>
      </c>
      <c r="B1182" s="15">
        <v>42244</v>
      </c>
      <c r="C1182" s="25">
        <f t="shared" si="68"/>
        <v>0.111956961452961</v>
      </c>
      <c r="D1182" s="25">
        <f>VLOOKUP(B1182,input_BB!$B$19:$L$10000,$D$35,0)</f>
        <v>1988.87</v>
      </c>
      <c r="E1182" s="27">
        <f t="shared" si="69"/>
        <v>1.179154822612799E-2</v>
      </c>
      <c r="F1182" s="34">
        <f t="shared" si="71"/>
        <v>-4.9088231637931856E-2</v>
      </c>
      <c r="G1182" s="25">
        <f t="shared" si="70"/>
        <v>0.129090498487751</v>
      </c>
      <c r="I1182" s="31">
        <v>42244</v>
      </c>
      <c r="J1182" s="20">
        <v>0.111956961452961</v>
      </c>
      <c r="K1182" s="20">
        <v>0</v>
      </c>
      <c r="L1182" s="20">
        <v>0.129090498487751</v>
      </c>
      <c r="M1182" s="20">
        <v>0.33887946557113802</v>
      </c>
      <c r="N1182" s="20">
        <v>0.53203003594111098</v>
      </c>
      <c r="O1182" s="20"/>
      <c r="P1182" s="20"/>
      <c r="Q1182" s="20"/>
      <c r="R1182" s="20"/>
      <c r="S1182" s="20"/>
      <c r="T1182" s="20"/>
      <c r="U1182" s="20"/>
      <c r="V1182" s="20"/>
      <c r="W1182" s="20"/>
      <c r="X1182" s="20"/>
      <c r="Y1182" s="20"/>
      <c r="Z1182" s="20"/>
      <c r="AA1182" s="30"/>
    </row>
    <row r="1183" spans="1:27" hidden="1" x14ac:dyDescent="0.25">
      <c r="A1183">
        <v>1147</v>
      </c>
      <c r="B1183" s="15">
        <v>42251</v>
      </c>
      <c r="C1183" s="25">
        <f t="shared" si="68"/>
        <v>0.111702911555767</v>
      </c>
      <c r="D1183" s="25">
        <f>VLOOKUP(B1183,input_BB!$B$19:$L$10000,$D$35,0)</f>
        <v>1921.22</v>
      </c>
      <c r="E1183" s="27">
        <f t="shared" si="69"/>
        <v>1.1289538390633583E-2</v>
      </c>
      <c r="F1183" s="34">
        <f t="shared" si="71"/>
        <v>-2.5201812379178956E-2</v>
      </c>
      <c r="G1183" s="25">
        <f t="shared" si="70"/>
        <v>0.12747309862689901</v>
      </c>
      <c r="I1183" s="31">
        <v>42251</v>
      </c>
      <c r="J1183" s="20">
        <v>0.111702911555767</v>
      </c>
      <c r="K1183" s="20">
        <v>0</v>
      </c>
      <c r="L1183" s="20">
        <v>0.12747309862689901</v>
      </c>
      <c r="M1183" s="20">
        <v>0.338898476476934</v>
      </c>
      <c r="N1183" s="20">
        <v>0.53362842489616702</v>
      </c>
      <c r="O1183" s="20"/>
      <c r="P1183" s="20"/>
      <c r="Q1183" s="20"/>
      <c r="R1183" s="20"/>
      <c r="S1183" s="20"/>
      <c r="T1183" s="20"/>
      <c r="U1183" s="20"/>
      <c r="V1183" s="20"/>
      <c r="W1183" s="20"/>
      <c r="X1183" s="20"/>
      <c r="Y1183" s="20"/>
      <c r="Z1183" s="20"/>
      <c r="AA1183" s="30"/>
    </row>
    <row r="1184" spans="1:27" hidden="1" x14ac:dyDescent="0.25">
      <c r="A1184">
        <v>1148</v>
      </c>
      <c r="B1184" s="15">
        <v>42258</v>
      </c>
      <c r="C1184" s="25">
        <f t="shared" si="68"/>
        <v>0.11169730871915801</v>
      </c>
      <c r="D1184" s="25">
        <f>VLOOKUP(B1184,input_BB!$B$19:$L$10000,$D$35,0)</f>
        <v>1961.05</v>
      </c>
      <c r="E1184" s="27">
        <f t="shared" si="69"/>
        <v>1.1278467025852681E-2</v>
      </c>
      <c r="F1184" s="34">
        <f t="shared" si="71"/>
        <v>-1.3987842342636725E-2</v>
      </c>
      <c r="G1184" s="25">
        <f t="shared" si="70"/>
        <v>0.12744524986831399</v>
      </c>
      <c r="I1184" s="31">
        <v>42258</v>
      </c>
      <c r="J1184" s="20">
        <v>0.11169730871915801</v>
      </c>
      <c r="K1184" s="20">
        <v>0</v>
      </c>
      <c r="L1184" s="20">
        <v>0.12744524986831399</v>
      </c>
      <c r="M1184" s="20">
        <v>0.33893697994202499</v>
      </c>
      <c r="N1184" s="20">
        <v>0.53361777018966094</v>
      </c>
      <c r="O1184" s="20"/>
      <c r="P1184" s="20"/>
      <c r="Q1184" s="20"/>
      <c r="R1184" s="20"/>
      <c r="S1184" s="20"/>
      <c r="T1184" s="20"/>
      <c r="U1184" s="20"/>
      <c r="V1184" s="20"/>
      <c r="W1184" s="20"/>
      <c r="X1184" s="20"/>
      <c r="Y1184" s="20"/>
      <c r="Z1184" s="20"/>
      <c r="AA1184" s="30"/>
    </row>
    <row r="1185" spans="1:27" hidden="1" x14ac:dyDescent="0.25">
      <c r="A1185">
        <v>1149</v>
      </c>
      <c r="B1185" s="15">
        <v>42265</v>
      </c>
      <c r="C1185" s="25">
        <f t="shared" si="68"/>
        <v>0.11154168844223</v>
      </c>
      <c r="D1185" s="25">
        <f>VLOOKUP(B1185,input_BB!$B$19:$L$10000,$D$35,0)</f>
        <v>1958.03</v>
      </c>
      <c r="E1185" s="27">
        <f t="shared" si="69"/>
        <v>1.097095692455724E-2</v>
      </c>
      <c r="F1185" s="34">
        <f t="shared" si="71"/>
        <v>1.9159700606905972E-2</v>
      </c>
      <c r="G1185" s="25">
        <f t="shared" si="70"/>
        <v>0.127420619505689</v>
      </c>
      <c r="I1185" s="31">
        <v>42265</v>
      </c>
      <c r="J1185" s="20">
        <v>0.11154168844223</v>
      </c>
      <c r="K1185" s="20">
        <v>0</v>
      </c>
      <c r="L1185" s="20">
        <v>0.127420619505689</v>
      </c>
      <c r="M1185" s="20">
        <v>0.33854889820138001</v>
      </c>
      <c r="N1185" s="20">
        <v>0.53403048229293104</v>
      </c>
      <c r="O1185" s="20"/>
      <c r="P1185" s="20"/>
      <c r="Q1185" s="20"/>
      <c r="R1185" s="20"/>
      <c r="S1185" s="20"/>
      <c r="T1185" s="20"/>
      <c r="U1185" s="20"/>
      <c r="V1185" s="20"/>
      <c r="W1185" s="20"/>
      <c r="X1185" s="20"/>
      <c r="Y1185" s="20"/>
      <c r="Z1185" s="20"/>
      <c r="AA1185" s="30"/>
    </row>
    <row r="1186" spans="1:27" hidden="1" x14ac:dyDescent="0.25">
      <c r="A1186">
        <v>1150</v>
      </c>
      <c r="B1186" s="15">
        <v>42272</v>
      </c>
      <c r="C1186" s="25">
        <f t="shared" si="68"/>
        <v>0.17877224087715099</v>
      </c>
      <c r="D1186" s="25">
        <f>VLOOKUP(B1186,input_BB!$B$19:$L$10000,$D$35,0)</f>
        <v>1931.34</v>
      </c>
      <c r="E1186" s="27">
        <f t="shared" si="69"/>
        <v>0.14382044413486322</v>
      </c>
      <c r="F1186" s="34">
        <f t="shared" si="71"/>
        <v>-1.5150047168608682E-2</v>
      </c>
      <c r="G1186" s="25">
        <f t="shared" si="70"/>
        <v>0.12739638031341999</v>
      </c>
      <c r="I1186" s="31">
        <v>42272</v>
      </c>
      <c r="J1186" s="20">
        <v>0.17877224087715099</v>
      </c>
      <c r="K1186" s="20">
        <v>0</v>
      </c>
      <c r="L1186" s="20">
        <v>0.12739638031341999</v>
      </c>
      <c r="M1186" s="20">
        <v>0.33816314457879398</v>
      </c>
      <c r="N1186" s="20">
        <v>0.53444047510778603</v>
      </c>
      <c r="O1186" s="20"/>
      <c r="P1186" s="20"/>
      <c r="Q1186" s="20"/>
      <c r="R1186" s="20"/>
      <c r="S1186" s="20"/>
      <c r="T1186" s="20"/>
      <c r="U1186" s="20"/>
      <c r="V1186" s="20"/>
      <c r="W1186" s="20"/>
      <c r="X1186" s="20"/>
      <c r="Y1186" s="20"/>
      <c r="Z1186" s="20"/>
      <c r="AA1186" s="30"/>
    </row>
    <row r="1187" spans="1:27" hidden="1" x14ac:dyDescent="0.25">
      <c r="A1187">
        <v>1151</v>
      </c>
      <c r="B1187" s="15">
        <v>42279</v>
      </c>
      <c r="C1187" s="25">
        <f t="shared" si="68"/>
        <v>0.10781945288181299</v>
      </c>
      <c r="D1187" s="25">
        <f>VLOOKUP(B1187,input_BB!$B$19:$L$10000,$D$35,0)</f>
        <v>1951.36</v>
      </c>
      <c r="E1187" s="27">
        <f t="shared" si="69"/>
        <v>3.6157133995834197E-3</v>
      </c>
      <c r="F1187" s="34">
        <f t="shared" si="71"/>
        <v>-3.4064850896053933E-3</v>
      </c>
      <c r="G1187" s="25">
        <f t="shared" si="70"/>
        <v>0.127370363890007</v>
      </c>
      <c r="I1187" s="31">
        <v>42279</v>
      </c>
      <c r="J1187" s="20">
        <v>0.10781945288181299</v>
      </c>
      <c r="K1187" s="20">
        <v>0</v>
      </c>
      <c r="L1187" s="20">
        <v>0.127370363890007</v>
      </c>
      <c r="M1187" s="20">
        <v>0.33778042856179902</v>
      </c>
      <c r="N1187" s="20">
        <v>0.53484920754819398</v>
      </c>
      <c r="O1187" s="20"/>
      <c r="P1187" s="20"/>
      <c r="Q1187" s="20"/>
      <c r="R1187" s="20"/>
      <c r="S1187" s="20"/>
      <c r="T1187" s="20"/>
      <c r="U1187" s="20"/>
      <c r="V1187" s="20"/>
      <c r="W1187" s="20"/>
      <c r="X1187" s="20"/>
      <c r="Y1187" s="20"/>
      <c r="Z1187" s="20"/>
      <c r="AA1187" s="30"/>
    </row>
    <row r="1188" spans="1:27" hidden="1" x14ac:dyDescent="0.25">
      <c r="A1188">
        <v>1152</v>
      </c>
      <c r="B1188" s="15">
        <v>42286</v>
      </c>
      <c r="C1188" s="25">
        <f t="shared" si="68"/>
        <v>0.13856180012226099</v>
      </c>
      <c r="D1188" s="25">
        <f>VLOOKUP(B1188,input_BB!$B$19:$L$10000,$D$35,0)</f>
        <v>2014.89</v>
      </c>
      <c r="E1188" s="27">
        <f t="shared" si="69"/>
        <v>6.4363467487846868E-2</v>
      </c>
      <c r="F1188" s="34">
        <f t="shared" si="71"/>
        <v>4.3260119916741946E-2</v>
      </c>
      <c r="G1188" s="25">
        <f t="shared" si="70"/>
        <v>0.124695430537556</v>
      </c>
      <c r="I1188" s="31">
        <v>42286</v>
      </c>
      <c r="J1188" s="20">
        <v>0.13856180012226099</v>
      </c>
      <c r="K1188" s="20">
        <v>0</v>
      </c>
      <c r="L1188" s="20">
        <v>0.124695430537556</v>
      </c>
      <c r="M1188" s="20">
        <v>0.37252181606828799</v>
      </c>
      <c r="N1188" s="20">
        <v>0.50278275339415601</v>
      </c>
      <c r="O1188" s="20"/>
      <c r="P1188" s="20"/>
      <c r="Q1188" s="20"/>
      <c r="R1188" s="20"/>
      <c r="S1188" s="20"/>
      <c r="T1188" s="20"/>
      <c r="U1188" s="20"/>
      <c r="V1188" s="20"/>
      <c r="W1188" s="20"/>
      <c r="X1188" s="20"/>
      <c r="Y1188" s="20"/>
      <c r="Z1188" s="20"/>
      <c r="AA1188" s="30"/>
    </row>
    <row r="1189" spans="1:27" hidden="1" x14ac:dyDescent="0.25">
      <c r="A1189">
        <v>1153</v>
      </c>
      <c r="B1189" s="15">
        <v>42293</v>
      </c>
      <c r="C1189" s="25">
        <f t="shared" si="68"/>
        <v>0.17877224087715099</v>
      </c>
      <c r="D1189" s="25">
        <f>VLOOKUP(B1189,input_BB!$B$19:$L$10000,$D$35,0)</f>
        <v>2033.11</v>
      </c>
      <c r="E1189" s="27">
        <f t="shared" si="69"/>
        <v>0.14382044413486322</v>
      </c>
      <c r="F1189" s="34">
        <f t="shared" si="71"/>
        <v>4.1893858642177761E-2</v>
      </c>
      <c r="G1189" s="25">
        <f t="shared" si="70"/>
        <v>0.12498161864253</v>
      </c>
      <c r="I1189" s="31">
        <v>42293</v>
      </c>
      <c r="J1189" s="20">
        <v>0.17877224087715099</v>
      </c>
      <c r="K1189" s="20">
        <v>0</v>
      </c>
      <c r="L1189" s="20">
        <v>0.12498161864253</v>
      </c>
      <c r="M1189" s="20">
        <v>0.37258176243292002</v>
      </c>
      <c r="N1189" s="20">
        <v>0.50243661892455005</v>
      </c>
      <c r="O1189" s="20"/>
      <c r="P1189" s="20"/>
      <c r="Q1189" s="20"/>
      <c r="R1189" s="20"/>
      <c r="S1189" s="20"/>
      <c r="T1189" s="20"/>
      <c r="U1189" s="20"/>
      <c r="V1189" s="20"/>
      <c r="W1189" s="20"/>
      <c r="X1189" s="20"/>
      <c r="Y1189" s="20"/>
      <c r="Z1189" s="20"/>
      <c r="AA1189" s="30"/>
    </row>
    <row r="1190" spans="1:27" hidden="1" x14ac:dyDescent="0.25">
      <c r="A1190">
        <v>1154</v>
      </c>
      <c r="B1190" s="15">
        <v>42300</v>
      </c>
      <c r="C1190" s="25">
        <f t="shared" ref="C1190:C1253" si="72">J1190</f>
        <v>0.138515129685402</v>
      </c>
      <c r="D1190" s="25">
        <f>VLOOKUP(B1190,input_BB!$B$19:$L$10000,$D$35,0)</f>
        <v>2075.15</v>
      </c>
      <c r="E1190" s="27">
        <f t="shared" ref="E1190:E1253" si="73">(C1190-$E$34)/$E$36</f>
        <v>6.4271245374833599E-2</v>
      </c>
      <c r="F1190" s="34">
        <f t="shared" si="71"/>
        <v>2.9907339854781112E-2</v>
      </c>
      <c r="G1190" s="25">
        <f t="shared" ref="G1190:G1253" si="74">VLOOKUP(B1190,$I$37:$AA$5000,$G$34,0)</f>
        <v>0.125434611412134</v>
      </c>
      <c r="I1190" s="31">
        <v>42300</v>
      </c>
      <c r="J1190" s="20">
        <v>0.138515129685402</v>
      </c>
      <c r="K1190" s="20">
        <v>0</v>
      </c>
      <c r="L1190" s="20">
        <v>0.125434611412134</v>
      </c>
      <c r="M1190" s="20">
        <v>0.373989931710211</v>
      </c>
      <c r="N1190" s="20">
        <v>0.50057545687765503</v>
      </c>
      <c r="O1190" s="20"/>
      <c r="P1190" s="20"/>
      <c r="Q1190" s="20"/>
      <c r="R1190" s="20"/>
      <c r="S1190" s="20"/>
      <c r="T1190" s="20"/>
      <c r="U1190" s="20"/>
      <c r="V1190" s="20"/>
      <c r="W1190" s="20"/>
      <c r="X1190" s="20"/>
      <c r="Y1190" s="20"/>
      <c r="Z1190" s="20"/>
      <c r="AA1190" s="30"/>
    </row>
    <row r="1191" spans="1:27" hidden="1" x14ac:dyDescent="0.25">
      <c r="A1191">
        <v>1155</v>
      </c>
      <c r="B1191" s="15">
        <v>42307</v>
      </c>
      <c r="C1191" s="25">
        <f t="shared" si="72"/>
        <v>0.14893932640552501</v>
      </c>
      <c r="D1191" s="25">
        <f>VLOOKUP(B1191,input_BB!$B$19:$L$10000,$D$35,0)</f>
        <v>2079.36</v>
      </c>
      <c r="E1191" s="27">
        <f t="shared" si="73"/>
        <v>8.4869755110243347E-2</v>
      </c>
      <c r="F1191" s="34">
        <f t="shared" si="71"/>
        <v>2.2748400234124277E-2</v>
      </c>
      <c r="G1191" s="25">
        <f t="shared" si="74"/>
        <v>0.12540651416881901</v>
      </c>
      <c r="I1191" s="31">
        <v>42307</v>
      </c>
      <c r="J1191" s="20">
        <v>0.14893932640552501</v>
      </c>
      <c r="K1191" s="20">
        <v>0</v>
      </c>
      <c r="L1191" s="20">
        <v>0.12540651416881901</v>
      </c>
      <c r="M1191" s="20">
        <v>0.37401767981401302</v>
      </c>
      <c r="N1191" s="20">
        <v>0.500575806017167</v>
      </c>
      <c r="O1191" s="20"/>
      <c r="P1191" s="20"/>
      <c r="Q1191" s="20"/>
      <c r="R1191" s="20"/>
      <c r="S1191" s="20"/>
      <c r="T1191" s="20"/>
      <c r="U1191" s="20"/>
      <c r="V1191" s="20"/>
      <c r="W1191" s="20"/>
      <c r="X1191" s="20"/>
      <c r="Y1191" s="20"/>
      <c r="Z1191" s="20"/>
      <c r="AA1191" s="30"/>
    </row>
    <row r="1192" spans="1:27" hidden="1" x14ac:dyDescent="0.25">
      <c r="A1192">
        <v>1156</v>
      </c>
      <c r="B1192" s="15">
        <v>42314</v>
      </c>
      <c r="C1192" s="25">
        <f t="shared" si="72"/>
        <v>0.13845491409301799</v>
      </c>
      <c r="D1192" s="25">
        <f>VLOOKUP(B1192,input_BB!$B$19:$L$10000,$D$35,0)</f>
        <v>2099.1999999999998</v>
      </c>
      <c r="E1192" s="27">
        <f t="shared" si="73"/>
        <v>6.4152257648561029E-2</v>
      </c>
      <c r="F1192" s="34">
        <f t="shared" ref="F1192:F1255" si="75">D1192/D1190-1</f>
        <v>1.1589523648892763E-2</v>
      </c>
      <c r="G1192" s="25">
        <f t="shared" si="74"/>
        <v>0.125444005307497</v>
      </c>
      <c r="I1192" s="31">
        <v>42314</v>
      </c>
      <c r="J1192" s="20">
        <v>0.13845491409301799</v>
      </c>
      <c r="K1192" s="20">
        <v>0</v>
      </c>
      <c r="L1192" s="20">
        <v>0.125444005307497</v>
      </c>
      <c r="M1192" s="20">
        <v>0.37428516755070601</v>
      </c>
      <c r="N1192" s="20">
        <v>0.50027082714179705</v>
      </c>
      <c r="O1192" s="20"/>
      <c r="P1192" s="20"/>
      <c r="Q1192" s="20"/>
      <c r="R1192" s="20"/>
      <c r="S1192" s="20"/>
      <c r="T1192" s="20"/>
      <c r="U1192" s="20"/>
      <c r="V1192" s="20"/>
      <c r="W1192" s="20"/>
      <c r="X1192" s="20"/>
      <c r="Y1192" s="20"/>
      <c r="Z1192" s="20"/>
      <c r="AA1192" s="30"/>
    </row>
    <row r="1193" spans="1:27" hidden="1" x14ac:dyDescent="0.25">
      <c r="A1193">
        <v>1157</v>
      </c>
      <c r="B1193" s="15">
        <v>42321</v>
      </c>
      <c r="C1193" s="25">
        <f t="shared" si="72"/>
        <v>0.13839487731456801</v>
      </c>
      <c r="D1193" s="25">
        <f>VLOOKUP(B1193,input_BB!$B$19:$L$10000,$D$35,0)</f>
        <v>2023.04</v>
      </c>
      <c r="E1193" s="27">
        <f t="shared" si="73"/>
        <v>6.4033623263717018E-2</v>
      </c>
      <c r="F1193" s="34">
        <f t="shared" si="75"/>
        <v>-2.7085257002154584E-2</v>
      </c>
      <c r="G1193" s="25">
        <f t="shared" si="74"/>
        <v>0.125481825566233</v>
      </c>
      <c r="I1193" s="31">
        <v>42321</v>
      </c>
      <c r="J1193" s="20">
        <v>0.13839487731456801</v>
      </c>
      <c r="K1193" s="20">
        <v>0</v>
      </c>
      <c r="L1193" s="20">
        <v>0.125481825566233</v>
      </c>
      <c r="M1193" s="20">
        <v>0.3745501508213</v>
      </c>
      <c r="N1193" s="20">
        <v>0.49996802361246701</v>
      </c>
      <c r="O1193" s="20"/>
      <c r="P1193" s="20"/>
      <c r="Q1193" s="20"/>
      <c r="R1193" s="20"/>
      <c r="S1193" s="20"/>
      <c r="T1193" s="20"/>
      <c r="U1193" s="20"/>
      <c r="V1193" s="20"/>
      <c r="W1193" s="20"/>
      <c r="X1193" s="20"/>
      <c r="Y1193" s="20"/>
      <c r="Z1193" s="20"/>
      <c r="AA1193" s="30"/>
    </row>
    <row r="1194" spans="1:27" hidden="1" x14ac:dyDescent="0.25">
      <c r="A1194">
        <v>1158</v>
      </c>
      <c r="B1194" s="15">
        <v>42328</v>
      </c>
      <c r="C1194" s="25">
        <f t="shared" si="72"/>
        <v>0.13833504915237399</v>
      </c>
      <c r="D1194" s="25">
        <f>VLOOKUP(B1194,input_BB!$B$19:$L$10000,$D$35,0)</f>
        <v>2089.17</v>
      </c>
      <c r="E1194" s="27">
        <f t="shared" si="73"/>
        <v>6.3915401110538908E-2</v>
      </c>
      <c r="F1194" s="34">
        <f t="shared" si="75"/>
        <v>-4.7780106707315806E-3</v>
      </c>
      <c r="G1194" s="25">
        <f t="shared" si="74"/>
        <v>0.12552008556262001</v>
      </c>
      <c r="I1194" s="31">
        <v>42328</v>
      </c>
      <c r="J1194" s="20">
        <v>0.13833504915237399</v>
      </c>
      <c r="K1194" s="20">
        <v>0</v>
      </c>
      <c r="L1194" s="20">
        <v>0.12552008556262001</v>
      </c>
      <c r="M1194" s="20">
        <v>0.37481575590282601</v>
      </c>
      <c r="N1194" s="20">
        <v>0.49966415853455398</v>
      </c>
      <c r="O1194" s="20"/>
      <c r="P1194" s="20"/>
      <c r="Q1194" s="20"/>
      <c r="R1194" s="20"/>
      <c r="S1194" s="20"/>
      <c r="T1194" s="20"/>
      <c r="U1194" s="20"/>
      <c r="V1194" s="20"/>
      <c r="W1194" s="20"/>
      <c r="X1194" s="20"/>
      <c r="Y1194" s="20"/>
      <c r="Z1194" s="20"/>
      <c r="AA1194" s="30"/>
    </row>
    <row r="1195" spans="1:27" hidden="1" x14ac:dyDescent="0.25">
      <c r="A1195">
        <v>1159</v>
      </c>
      <c r="B1195" s="15">
        <v>42335</v>
      </c>
      <c r="C1195" s="25">
        <f t="shared" si="72"/>
        <v>0.138792484998703</v>
      </c>
      <c r="D1195" s="25">
        <f>VLOOKUP(B1195,input_BB!$B$19:$L$10000,$D$35,0)</f>
        <v>2090.11</v>
      </c>
      <c r="E1195" s="27">
        <f t="shared" si="73"/>
        <v>6.4819307376596247E-2</v>
      </c>
      <c r="F1195" s="34">
        <f t="shared" si="75"/>
        <v>3.3153076558051442E-2</v>
      </c>
      <c r="G1195" s="25">
        <f t="shared" si="74"/>
        <v>0.114713943077761</v>
      </c>
      <c r="I1195" s="31">
        <v>42335</v>
      </c>
      <c r="J1195" s="20">
        <v>0.138792484998703</v>
      </c>
      <c r="K1195" s="20">
        <v>0</v>
      </c>
      <c r="L1195" s="20">
        <v>0.114713943077761</v>
      </c>
      <c r="M1195" s="20">
        <v>0.338893179290574</v>
      </c>
      <c r="N1195" s="20">
        <v>0.546392877631665</v>
      </c>
      <c r="O1195" s="20"/>
      <c r="P1195" s="20"/>
      <c r="Q1195" s="20"/>
      <c r="R1195" s="20"/>
      <c r="S1195" s="20"/>
      <c r="T1195" s="20"/>
      <c r="U1195" s="20"/>
      <c r="V1195" s="20"/>
      <c r="W1195" s="20"/>
      <c r="X1195" s="20"/>
      <c r="Y1195" s="20"/>
      <c r="Z1195" s="20"/>
      <c r="AA1195" s="30"/>
    </row>
    <row r="1196" spans="1:27" hidden="1" x14ac:dyDescent="0.25">
      <c r="A1196">
        <v>1160</v>
      </c>
      <c r="B1196" s="15">
        <v>42342</v>
      </c>
      <c r="C1196" s="25">
        <f t="shared" si="72"/>
        <v>0.13873401284217801</v>
      </c>
      <c r="D1196" s="25">
        <f>VLOOKUP(B1196,input_BB!$B$19:$L$10000,$D$35,0)</f>
        <v>2091.69</v>
      </c>
      <c r="E1196" s="27">
        <f t="shared" si="73"/>
        <v>6.4703764729256777E-2</v>
      </c>
      <c r="F1196" s="34">
        <f t="shared" si="75"/>
        <v>1.2062206522207575E-3</v>
      </c>
      <c r="G1196" s="25">
        <f t="shared" si="74"/>
        <v>0.114739782955357</v>
      </c>
      <c r="I1196" s="31">
        <v>42342</v>
      </c>
      <c r="J1196" s="20">
        <v>0.13873401284217801</v>
      </c>
      <c r="K1196" s="20">
        <v>0</v>
      </c>
      <c r="L1196" s="20">
        <v>0.114739782955357</v>
      </c>
      <c r="M1196" s="20">
        <v>0.33912009834319201</v>
      </c>
      <c r="N1196" s="20">
        <v>0.54614011870144996</v>
      </c>
      <c r="O1196" s="20"/>
      <c r="P1196" s="20"/>
      <c r="Q1196" s="20"/>
      <c r="R1196" s="20"/>
      <c r="S1196" s="20"/>
      <c r="T1196" s="20"/>
      <c r="U1196" s="20"/>
      <c r="V1196" s="20"/>
      <c r="W1196" s="20"/>
      <c r="X1196" s="20"/>
      <c r="Y1196" s="20"/>
      <c r="Z1196" s="20"/>
      <c r="AA1196" s="30"/>
    </row>
    <row r="1197" spans="1:27" hidden="1" x14ac:dyDescent="0.25">
      <c r="A1197">
        <v>1161</v>
      </c>
      <c r="B1197" s="15">
        <v>42349</v>
      </c>
      <c r="C1197" s="25">
        <f t="shared" si="72"/>
        <v>0.13867568969726601</v>
      </c>
      <c r="D1197" s="25">
        <f>VLOOKUP(B1197,input_BB!$B$19:$L$10000,$D$35,0)</f>
        <v>2012.37</v>
      </c>
      <c r="E1197" s="27">
        <f t="shared" si="73"/>
        <v>6.4588516533110374E-2</v>
      </c>
      <c r="F1197" s="34">
        <f t="shared" si="75"/>
        <v>-3.7194214658558766E-2</v>
      </c>
      <c r="G1197" s="25">
        <f t="shared" si="74"/>
        <v>0.11476595339384001</v>
      </c>
      <c r="I1197" s="31">
        <v>42349</v>
      </c>
      <c r="J1197" s="20">
        <v>0.13867568969726601</v>
      </c>
      <c r="K1197" s="20">
        <v>0</v>
      </c>
      <c r="L1197" s="20">
        <v>0.11476595339384001</v>
      </c>
      <c r="M1197" s="20">
        <v>0.33934645112145201</v>
      </c>
      <c r="N1197" s="20">
        <v>0.545887595484708</v>
      </c>
      <c r="O1197" s="20"/>
      <c r="P1197" s="20"/>
      <c r="Q1197" s="20"/>
      <c r="R1197" s="20"/>
      <c r="S1197" s="20"/>
      <c r="T1197" s="20"/>
      <c r="U1197" s="20"/>
      <c r="V1197" s="20"/>
      <c r="W1197" s="20"/>
      <c r="X1197" s="20"/>
      <c r="Y1197" s="20"/>
      <c r="Z1197" s="20"/>
      <c r="AA1197" s="30"/>
    </row>
    <row r="1198" spans="1:27" hidden="1" x14ac:dyDescent="0.25">
      <c r="A1198">
        <v>1162</v>
      </c>
      <c r="B1198" s="15">
        <v>42356</v>
      </c>
      <c r="C1198" s="25">
        <f t="shared" si="72"/>
        <v>0.13861756026744801</v>
      </c>
      <c r="D1198" s="25">
        <f>VLOOKUP(B1198,input_BB!$B$19:$L$10000,$D$35,0)</f>
        <v>2005.55</v>
      </c>
      <c r="E1198" s="27">
        <f t="shared" si="73"/>
        <v>6.447365112350921E-2</v>
      </c>
      <c r="F1198" s="34">
        <f t="shared" si="75"/>
        <v>-4.1182010718605611E-2</v>
      </c>
      <c r="G1198" s="25">
        <f t="shared" si="74"/>
        <v>0.114793623372939</v>
      </c>
      <c r="I1198" s="31">
        <v>42356</v>
      </c>
      <c r="J1198" s="20">
        <v>0.13861756026744801</v>
      </c>
      <c r="K1198" s="20">
        <v>0</v>
      </c>
      <c r="L1198" s="20">
        <v>0.114793623372939</v>
      </c>
      <c r="M1198" s="20">
        <v>0.33957183665021601</v>
      </c>
      <c r="N1198" s="20">
        <v>0.54563453997684397</v>
      </c>
      <c r="O1198" s="20"/>
      <c r="P1198" s="20"/>
      <c r="Q1198" s="20"/>
      <c r="R1198" s="20"/>
      <c r="S1198" s="20"/>
      <c r="T1198" s="20"/>
      <c r="U1198" s="20"/>
      <c r="V1198" s="20"/>
      <c r="W1198" s="20"/>
      <c r="X1198" s="20"/>
      <c r="Y1198" s="20"/>
      <c r="Z1198" s="20"/>
      <c r="AA1198" s="30"/>
    </row>
    <row r="1199" spans="1:27" hidden="1" x14ac:dyDescent="0.25">
      <c r="A1199">
        <v>1163</v>
      </c>
      <c r="B1199" s="15">
        <v>42363</v>
      </c>
      <c r="C1199" s="25">
        <f t="shared" si="72"/>
        <v>0.17500495910644501</v>
      </c>
      <c r="D1199" s="25">
        <f>VLOOKUP(B1199,input_BB!$B$19:$L$10000,$D$35,0)</f>
        <v>2060.9899999999998</v>
      </c>
      <c r="E1199" s="27">
        <f t="shared" si="73"/>
        <v>0.13637618801485754</v>
      </c>
      <c r="F1199" s="34">
        <f t="shared" si="75"/>
        <v>2.4160566893762114E-2</v>
      </c>
      <c r="G1199" s="25">
        <f t="shared" si="74"/>
        <v>0.114819607772988</v>
      </c>
      <c r="I1199" s="31">
        <v>42363</v>
      </c>
      <c r="J1199" s="20">
        <v>0.17500495910644501</v>
      </c>
      <c r="K1199" s="20">
        <v>1</v>
      </c>
      <c r="L1199" s="20">
        <v>0.114819607772988</v>
      </c>
      <c r="M1199" s="20">
        <v>0.33979718781534202</v>
      </c>
      <c r="N1199" s="20">
        <v>0.54538320441167099</v>
      </c>
      <c r="O1199" s="20"/>
      <c r="P1199" s="20"/>
      <c r="Q1199" s="20"/>
      <c r="R1199" s="20"/>
      <c r="S1199" s="20"/>
      <c r="T1199" s="20"/>
      <c r="U1199" s="20"/>
      <c r="V1199" s="20"/>
      <c r="W1199" s="20"/>
      <c r="X1199" s="20"/>
      <c r="Y1199" s="20"/>
      <c r="Z1199" s="20"/>
      <c r="AA1199" s="30"/>
    </row>
    <row r="1200" spans="1:27" hidden="1" x14ac:dyDescent="0.25">
      <c r="A1200">
        <v>1164</v>
      </c>
      <c r="B1200" s="15">
        <v>42370</v>
      </c>
      <c r="C1200" s="25">
        <f t="shared" si="72"/>
        <v>0.14587414264678999</v>
      </c>
      <c r="D1200" s="25">
        <f>VLOOKUP(B1200,input_BB!$B$19:$L$10000,$D$35,0)</f>
        <v>2043.94</v>
      </c>
      <c r="E1200" s="27">
        <f t="shared" si="73"/>
        <v>7.8812864666758117E-2</v>
      </c>
      <c r="F1200" s="34">
        <f t="shared" si="75"/>
        <v>1.9141881279449491E-2</v>
      </c>
      <c r="G1200" s="25">
        <f t="shared" si="74"/>
        <v>0.114846017653547</v>
      </c>
      <c r="I1200" s="31">
        <v>42370</v>
      </c>
      <c r="J1200" s="20">
        <v>0.14587414264678999</v>
      </c>
      <c r="K1200" s="20">
        <v>1</v>
      </c>
      <c r="L1200" s="20">
        <v>0.114846017653547</v>
      </c>
      <c r="M1200" s="20">
        <v>0.34002241171559</v>
      </c>
      <c r="N1200" s="20">
        <v>0.54513157063086304</v>
      </c>
      <c r="O1200" s="20"/>
      <c r="P1200" s="20"/>
      <c r="Q1200" s="20"/>
      <c r="R1200" s="20"/>
      <c r="S1200" s="20"/>
      <c r="T1200" s="20"/>
      <c r="U1200" s="20"/>
      <c r="V1200" s="20"/>
      <c r="W1200" s="20"/>
      <c r="X1200" s="20"/>
      <c r="Y1200" s="20"/>
      <c r="Z1200" s="20"/>
      <c r="AA1200" s="30"/>
    </row>
    <row r="1201" spans="1:27" hidden="1" x14ac:dyDescent="0.25">
      <c r="A1201">
        <v>1165</v>
      </c>
      <c r="B1201" s="15">
        <v>42377</v>
      </c>
      <c r="C1201" s="25">
        <f t="shared" si="72"/>
        <v>0.14369317889213601</v>
      </c>
      <c r="D1201" s="25">
        <f>VLOOKUP(B1201,input_BB!$B$19:$L$10000,$D$35,0)</f>
        <v>1922.03</v>
      </c>
      <c r="E1201" s="27">
        <f t="shared" si="73"/>
        <v>7.4503218145401437E-2</v>
      </c>
      <c r="F1201" s="34">
        <f t="shared" si="75"/>
        <v>-6.7423907927743332E-2</v>
      </c>
      <c r="G1201" s="25">
        <f t="shared" si="74"/>
        <v>0.13835473852840799</v>
      </c>
      <c r="I1201" s="31">
        <v>42377</v>
      </c>
      <c r="J1201" s="20">
        <v>0.14369317889213601</v>
      </c>
      <c r="K1201" s="20">
        <v>0</v>
      </c>
      <c r="L1201" s="20">
        <v>0.13835473852840799</v>
      </c>
      <c r="M1201" s="20">
        <v>0.30106800569966402</v>
      </c>
      <c r="N1201" s="20">
        <v>0.56057725577192796</v>
      </c>
      <c r="O1201" s="20"/>
      <c r="P1201" s="20"/>
      <c r="Q1201" s="20"/>
      <c r="R1201" s="20"/>
      <c r="S1201" s="20"/>
      <c r="T1201" s="20"/>
      <c r="U1201" s="20"/>
      <c r="V1201" s="20"/>
      <c r="W1201" s="20"/>
      <c r="X1201" s="20"/>
      <c r="Y1201" s="20"/>
      <c r="Z1201" s="20"/>
      <c r="AA1201" s="30"/>
    </row>
    <row r="1202" spans="1:27" hidden="1" x14ac:dyDescent="0.25">
      <c r="A1202">
        <v>1166</v>
      </c>
      <c r="B1202" s="15">
        <v>42384</v>
      </c>
      <c r="C1202" s="25">
        <f t="shared" si="72"/>
        <v>0.14166234433651001</v>
      </c>
      <c r="D1202" s="25">
        <f>VLOOKUP(B1202,input_BB!$B$19:$L$10000,$D$35,0)</f>
        <v>1880.33</v>
      </c>
      <c r="E1202" s="27">
        <f t="shared" si="73"/>
        <v>7.0490231198952577E-2</v>
      </c>
      <c r="F1202" s="34">
        <f t="shared" si="75"/>
        <v>-8.0046381009227341E-2</v>
      </c>
      <c r="G1202" s="25">
        <f t="shared" si="74"/>
        <v>0.129829305449738</v>
      </c>
      <c r="I1202" s="31">
        <v>42384</v>
      </c>
      <c r="J1202" s="20">
        <v>0.14166234433651001</v>
      </c>
      <c r="K1202" s="20">
        <v>0</v>
      </c>
      <c r="L1202" s="20">
        <v>0.129829305449738</v>
      </c>
      <c r="M1202" s="20">
        <v>0.29567893125658701</v>
      </c>
      <c r="N1202" s="20">
        <v>0.57449176329367402</v>
      </c>
      <c r="O1202" s="20"/>
      <c r="P1202" s="20"/>
      <c r="Q1202" s="20"/>
      <c r="R1202" s="20"/>
      <c r="S1202" s="20"/>
      <c r="T1202" s="20"/>
      <c r="U1202" s="20"/>
      <c r="V1202" s="20"/>
      <c r="W1202" s="20"/>
      <c r="X1202" s="20"/>
      <c r="Y1202" s="20"/>
      <c r="Z1202" s="20"/>
      <c r="AA1202" s="30"/>
    </row>
    <row r="1203" spans="1:27" hidden="1" x14ac:dyDescent="0.25">
      <c r="A1203">
        <v>1167</v>
      </c>
      <c r="B1203" s="15">
        <v>42391</v>
      </c>
      <c r="C1203" s="25">
        <f t="shared" si="72"/>
        <v>0.14412586390972101</v>
      </c>
      <c r="D1203" s="25">
        <f>VLOOKUP(B1203,input_BB!$B$19:$L$10000,$D$35,0)</f>
        <v>1906.9</v>
      </c>
      <c r="E1203" s="27">
        <f t="shared" si="73"/>
        <v>7.53582160686357E-2</v>
      </c>
      <c r="F1203" s="34">
        <f t="shared" si="75"/>
        <v>-7.8718854544412853E-3</v>
      </c>
      <c r="G1203" s="25">
        <f t="shared" si="74"/>
        <v>0.127584519528989</v>
      </c>
      <c r="I1203" s="31">
        <v>42391</v>
      </c>
      <c r="J1203" s="20">
        <v>0.14412586390972101</v>
      </c>
      <c r="K1203" s="20">
        <v>0</v>
      </c>
      <c r="L1203" s="20">
        <v>0.127584519528989</v>
      </c>
      <c r="M1203" s="20">
        <v>0.30748614485357501</v>
      </c>
      <c r="N1203" s="20">
        <v>0.56492933561743597</v>
      </c>
      <c r="O1203" s="20"/>
      <c r="P1203" s="20"/>
      <c r="Q1203" s="20"/>
      <c r="R1203" s="20"/>
      <c r="S1203" s="20"/>
      <c r="T1203" s="20"/>
      <c r="U1203" s="20"/>
      <c r="V1203" s="20"/>
      <c r="W1203" s="20"/>
      <c r="X1203" s="20"/>
      <c r="Y1203" s="20"/>
      <c r="Z1203" s="20"/>
      <c r="AA1203" s="30"/>
    </row>
    <row r="1204" spans="1:27" hidden="1" x14ac:dyDescent="0.25">
      <c r="A1204">
        <v>1168</v>
      </c>
      <c r="B1204" s="15">
        <v>42398</v>
      </c>
      <c r="C1204" s="25">
        <f t="shared" si="72"/>
        <v>0.14155772328376801</v>
      </c>
      <c r="D1204" s="25">
        <f>VLOOKUP(B1204,input_BB!$B$19:$L$10000,$D$35,0)</f>
        <v>1940.24</v>
      </c>
      <c r="E1204" s="27">
        <f t="shared" si="73"/>
        <v>7.028349701776862E-2</v>
      </c>
      <c r="F1204" s="34">
        <f t="shared" si="75"/>
        <v>3.1861428579025963E-2</v>
      </c>
      <c r="G1204" s="25">
        <f t="shared" si="74"/>
        <v>0.12795906847262101</v>
      </c>
      <c r="I1204" s="31">
        <v>42398</v>
      </c>
      <c r="J1204" s="20">
        <v>0.14155772328376801</v>
      </c>
      <c r="K1204" s="20">
        <v>0</v>
      </c>
      <c r="L1204" s="20">
        <v>0.12795906847262101</v>
      </c>
      <c r="M1204" s="20">
        <v>0.306966566844251</v>
      </c>
      <c r="N1204" s="20">
        <v>0.565074364683127</v>
      </c>
      <c r="O1204" s="20"/>
      <c r="P1204" s="20"/>
      <c r="Q1204" s="20"/>
      <c r="R1204" s="20"/>
      <c r="S1204" s="20"/>
      <c r="T1204" s="20"/>
      <c r="U1204" s="20"/>
      <c r="V1204" s="20"/>
      <c r="W1204" s="20"/>
      <c r="X1204" s="20"/>
      <c r="Y1204" s="20"/>
      <c r="Z1204" s="20"/>
      <c r="AA1204" s="30"/>
    </row>
    <row r="1205" spans="1:27" hidden="1" x14ac:dyDescent="0.25">
      <c r="A1205">
        <v>1169</v>
      </c>
      <c r="B1205" s="15">
        <v>42405</v>
      </c>
      <c r="C1205" s="25">
        <f t="shared" si="72"/>
        <v>0.14131274819374101</v>
      </c>
      <c r="D1205" s="25">
        <f>VLOOKUP(B1205,input_BB!$B$19:$L$10000,$D$35,0)</f>
        <v>1880.05</v>
      </c>
      <c r="E1205" s="27">
        <f t="shared" si="73"/>
        <v>6.9799419259804527E-2</v>
      </c>
      <c r="F1205" s="34">
        <f t="shared" si="75"/>
        <v>-1.4080444700823369E-2</v>
      </c>
      <c r="G1205" s="25">
        <f t="shared" si="74"/>
        <v>0.149830979856452</v>
      </c>
      <c r="I1205" s="31">
        <v>42405</v>
      </c>
      <c r="J1205" s="20">
        <v>0.14131274819374101</v>
      </c>
      <c r="K1205" s="20">
        <v>0</v>
      </c>
      <c r="L1205" s="20">
        <v>0.149830979856452</v>
      </c>
      <c r="M1205" s="20">
        <v>0.33134176956661499</v>
      </c>
      <c r="N1205" s="20">
        <v>0.51882725057693302</v>
      </c>
      <c r="O1205" s="20"/>
      <c r="P1205" s="20"/>
      <c r="Q1205" s="20"/>
      <c r="R1205" s="20"/>
      <c r="S1205" s="20"/>
      <c r="T1205" s="20"/>
      <c r="U1205" s="20"/>
      <c r="V1205" s="20"/>
      <c r="W1205" s="20"/>
      <c r="X1205" s="20"/>
      <c r="Y1205" s="20"/>
      <c r="Z1205" s="20"/>
      <c r="AA1205" s="30"/>
    </row>
    <row r="1206" spans="1:27" hidden="1" x14ac:dyDescent="0.25">
      <c r="A1206">
        <v>1170</v>
      </c>
      <c r="B1206" s="15">
        <v>42412</v>
      </c>
      <c r="C1206" s="25">
        <f t="shared" si="72"/>
        <v>0.14145690202712999</v>
      </c>
      <c r="D1206" s="25">
        <f>VLOOKUP(B1206,input_BB!$B$19:$L$10000,$D$35,0)</f>
        <v>1864.78</v>
      </c>
      <c r="E1206" s="27">
        <f t="shared" si="73"/>
        <v>7.0084271341953677E-2</v>
      </c>
      <c r="F1206" s="34">
        <f t="shared" si="75"/>
        <v>-3.8892095823197192E-2</v>
      </c>
      <c r="G1206" s="25">
        <f t="shared" si="74"/>
        <v>0.12843974777324399</v>
      </c>
      <c r="I1206" s="31">
        <v>42412</v>
      </c>
      <c r="J1206" s="20">
        <v>0.14145690202712999</v>
      </c>
      <c r="K1206" s="20">
        <v>0</v>
      </c>
      <c r="L1206" s="20">
        <v>0.12843974777324399</v>
      </c>
      <c r="M1206" s="20">
        <v>0.30665776172582598</v>
      </c>
      <c r="N1206" s="20">
        <v>0.56490249050093</v>
      </c>
      <c r="O1206" s="20"/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Z1206" s="20"/>
      <c r="AA1206" s="30"/>
    </row>
    <row r="1207" spans="1:27" hidden="1" x14ac:dyDescent="0.25">
      <c r="A1207">
        <v>1171</v>
      </c>
      <c r="B1207" s="15">
        <v>42419</v>
      </c>
      <c r="C1207" s="25">
        <f t="shared" si="72"/>
        <v>0.14121408760547599</v>
      </c>
      <c r="D1207" s="25">
        <f>VLOOKUP(B1207,input_BB!$B$19:$L$10000,$D$35,0)</f>
        <v>1917.78</v>
      </c>
      <c r="E1207" s="27">
        <f t="shared" si="73"/>
        <v>6.9604463126258495E-2</v>
      </c>
      <c r="F1207" s="34">
        <f t="shared" si="75"/>
        <v>2.006861519640446E-2</v>
      </c>
      <c r="G1207" s="25">
        <f t="shared" si="74"/>
        <v>0.15014810128044101</v>
      </c>
      <c r="I1207" s="31">
        <v>42419</v>
      </c>
      <c r="J1207" s="20">
        <v>0.14121408760547599</v>
      </c>
      <c r="K1207" s="20">
        <v>0</v>
      </c>
      <c r="L1207" s="20">
        <v>0.15014810128044101</v>
      </c>
      <c r="M1207" s="20">
        <v>0.33105852127808599</v>
      </c>
      <c r="N1207" s="20">
        <v>0.51879337744147302</v>
      </c>
      <c r="O1207" s="20"/>
      <c r="P1207" s="20"/>
      <c r="Q1207" s="20"/>
      <c r="R1207" s="20"/>
      <c r="S1207" s="20"/>
      <c r="T1207" s="20"/>
      <c r="U1207" s="20"/>
      <c r="V1207" s="20"/>
      <c r="W1207" s="20"/>
      <c r="X1207" s="20"/>
      <c r="Y1207" s="20"/>
      <c r="Z1207" s="20"/>
      <c r="AA1207" s="30"/>
    </row>
    <row r="1208" spans="1:27" hidden="1" x14ac:dyDescent="0.25">
      <c r="A1208">
        <v>1172</v>
      </c>
      <c r="B1208" s="15">
        <v>42426</v>
      </c>
      <c r="C1208" s="25">
        <f t="shared" si="72"/>
        <v>0.14115463197231301</v>
      </c>
      <c r="D1208" s="25">
        <f>VLOOKUP(B1208,input_BB!$B$19:$L$10000,$D$35,0)</f>
        <v>1948.05</v>
      </c>
      <c r="E1208" s="27">
        <f t="shared" si="73"/>
        <v>6.9486977101060179E-2</v>
      </c>
      <c r="F1208" s="34">
        <f t="shared" si="75"/>
        <v>4.4654061068865936E-2</v>
      </c>
      <c r="G1208" s="25">
        <f t="shared" si="74"/>
        <v>0.15021943883140099</v>
      </c>
      <c r="I1208" s="31">
        <v>42426</v>
      </c>
      <c r="J1208" s="20">
        <v>0.14115463197231301</v>
      </c>
      <c r="K1208" s="20">
        <v>0</v>
      </c>
      <c r="L1208" s="20">
        <v>0.15021943883140099</v>
      </c>
      <c r="M1208" s="20">
        <v>0.33126792423509999</v>
      </c>
      <c r="N1208" s="20">
        <v>0.51851263693349903</v>
      </c>
      <c r="O1208" s="20"/>
      <c r="P1208" s="20"/>
      <c r="Q1208" s="20"/>
      <c r="R1208" s="20"/>
      <c r="S1208" s="20"/>
      <c r="T1208" s="20"/>
      <c r="U1208" s="20"/>
      <c r="V1208" s="20"/>
      <c r="W1208" s="20"/>
      <c r="X1208" s="20"/>
      <c r="Y1208" s="20"/>
      <c r="Z1208" s="20"/>
      <c r="AA1208" s="30"/>
    </row>
    <row r="1209" spans="1:27" hidden="1" x14ac:dyDescent="0.25">
      <c r="A1209">
        <v>1173</v>
      </c>
      <c r="B1209" s="15">
        <v>42433</v>
      </c>
      <c r="C1209" s="25">
        <f t="shared" si="72"/>
        <v>0.141095355153084</v>
      </c>
      <c r="D1209" s="25">
        <f>VLOOKUP(B1209,input_BB!$B$19:$L$10000,$D$35,0)</f>
        <v>1999.99</v>
      </c>
      <c r="E1209" s="27">
        <f t="shared" si="73"/>
        <v>6.9369844417290327E-2</v>
      </c>
      <c r="F1209" s="34">
        <f t="shared" si="75"/>
        <v>4.2867273618454771E-2</v>
      </c>
      <c r="G1209" s="25">
        <f t="shared" si="74"/>
        <v>0.15028986309168099</v>
      </c>
      <c r="I1209" s="31">
        <v>42433</v>
      </c>
      <c r="J1209" s="20">
        <v>0.141095355153084</v>
      </c>
      <c r="K1209" s="20">
        <v>0</v>
      </c>
      <c r="L1209" s="20">
        <v>0.15028986309168099</v>
      </c>
      <c r="M1209" s="20">
        <v>0.331476816507218</v>
      </c>
      <c r="N1209" s="20">
        <v>0.51823332040110104</v>
      </c>
      <c r="O1209" s="20"/>
      <c r="P1209" s="20"/>
      <c r="Q1209" s="20"/>
      <c r="R1209" s="20"/>
      <c r="S1209" s="20"/>
      <c r="T1209" s="20"/>
      <c r="U1209" s="20"/>
      <c r="V1209" s="20"/>
      <c r="W1209" s="20"/>
      <c r="X1209" s="20"/>
      <c r="Y1209" s="20"/>
      <c r="Z1209" s="20"/>
      <c r="AA1209" s="30"/>
    </row>
    <row r="1210" spans="1:27" hidden="1" x14ac:dyDescent="0.25">
      <c r="A1210">
        <v>1174</v>
      </c>
      <c r="B1210" s="15">
        <v>42440</v>
      </c>
      <c r="C1210" s="25">
        <f t="shared" si="72"/>
        <v>0.141036242246628</v>
      </c>
      <c r="D1210" s="25">
        <f>VLOOKUP(B1210,input_BB!$B$19:$L$10000,$D$35,0)</f>
        <v>2022.19</v>
      </c>
      <c r="E1210" s="27">
        <f t="shared" si="73"/>
        <v>6.9253035629830317E-2</v>
      </c>
      <c r="F1210" s="34">
        <f t="shared" si="75"/>
        <v>3.8058571391904827E-2</v>
      </c>
      <c r="G1210" s="25">
        <f t="shared" si="74"/>
        <v>0.15036019344722401</v>
      </c>
      <c r="I1210" s="31">
        <v>42440</v>
      </c>
      <c r="J1210" s="20">
        <v>0.141036242246628</v>
      </c>
      <c r="K1210" s="20">
        <v>0</v>
      </c>
      <c r="L1210" s="20">
        <v>0.15036019344722401</v>
      </c>
      <c r="M1210" s="20">
        <v>0.331686698201416</v>
      </c>
      <c r="N1210" s="20">
        <v>0.51795310835135999</v>
      </c>
      <c r="O1210" s="20"/>
      <c r="P1210" s="20"/>
      <c r="Q1210" s="20"/>
      <c r="R1210" s="20"/>
      <c r="S1210" s="20"/>
      <c r="T1210" s="20"/>
      <c r="U1210" s="20"/>
      <c r="V1210" s="20"/>
      <c r="W1210" s="20"/>
      <c r="X1210" s="20"/>
      <c r="Y1210" s="20"/>
      <c r="Z1210" s="20"/>
      <c r="AA1210" s="30"/>
    </row>
    <row r="1211" spans="1:27" hidden="1" x14ac:dyDescent="0.25">
      <c r="A1211">
        <v>1175</v>
      </c>
      <c r="B1211" s="15">
        <v>42447</v>
      </c>
      <c r="C1211" s="25">
        <f t="shared" si="72"/>
        <v>0.140977308154106</v>
      </c>
      <c r="D1211" s="25">
        <f>VLOOKUP(B1211,input_BB!$B$19:$L$10000,$D$35,0)</f>
        <v>2049.58</v>
      </c>
      <c r="E1211" s="27">
        <f t="shared" si="73"/>
        <v>6.9136580183798826E-2</v>
      </c>
      <c r="F1211" s="34">
        <f t="shared" si="75"/>
        <v>2.4795123975619893E-2</v>
      </c>
      <c r="G1211" s="25">
        <f t="shared" si="74"/>
        <v>0.15043159819635701</v>
      </c>
      <c r="I1211" s="31">
        <v>42447</v>
      </c>
      <c r="J1211" s="20">
        <v>0.140977308154106</v>
      </c>
      <c r="K1211" s="20">
        <v>0</v>
      </c>
      <c r="L1211" s="20">
        <v>0.15043159819635701</v>
      </c>
      <c r="M1211" s="20">
        <v>0.33189339835050902</v>
      </c>
      <c r="N1211" s="20">
        <v>0.517675003453134</v>
      </c>
      <c r="O1211" s="20"/>
      <c r="P1211" s="20"/>
      <c r="Q1211" s="20"/>
      <c r="R1211" s="20"/>
      <c r="S1211" s="20"/>
      <c r="T1211" s="20"/>
      <c r="U1211" s="20"/>
      <c r="V1211" s="20"/>
      <c r="W1211" s="20"/>
      <c r="X1211" s="20"/>
      <c r="Y1211" s="20"/>
      <c r="Z1211" s="20"/>
      <c r="AA1211" s="30"/>
    </row>
    <row r="1212" spans="1:27" hidden="1" x14ac:dyDescent="0.25">
      <c r="A1212">
        <v>1176</v>
      </c>
      <c r="B1212" s="15">
        <v>42454</v>
      </c>
      <c r="C1212" s="25">
        <f t="shared" si="72"/>
        <v>0.14091856777667999</v>
      </c>
      <c r="D1212" s="25">
        <f>VLOOKUP(B1212,input_BB!$B$19:$L$10000,$D$35,0)</f>
        <v>2035.94</v>
      </c>
      <c r="E1212" s="27">
        <f t="shared" si="73"/>
        <v>6.9020507524316529E-2</v>
      </c>
      <c r="F1212" s="34">
        <f t="shared" si="75"/>
        <v>6.7995588940703566E-3</v>
      </c>
      <c r="G1212" s="25">
        <f t="shared" si="74"/>
        <v>0.15050158412720499</v>
      </c>
      <c r="I1212" s="31">
        <v>42454</v>
      </c>
      <c r="J1212" s="20">
        <v>0.14091856777667999</v>
      </c>
      <c r="K1212" s="20">
        <v>0</v>
      </c>
      <c r="L1212" s="20">
        <v>0.15050158412720499</v>
      </c>
      <c r="M1212" s="20">
        <v>0.33210157469590201</v>
      </c>
      <c r="N1212" s="20">
        <v>0.517396841176893</v>
      </c>
      <c r="O1212" s="20"/>
      <c r="P1212" s="20"/>
      <c r="Q1212" s="20"/>
      <c r="R1212" s="20"/>
      <c r="S1212" s="20"/>
      <c r="T1212" s="20"/>
      <c r="U1212" s="20"/>
      <c r="V1212" s="20"/>
      <c r="W1212" s="20"/>
      <c r="X1212" s="20"/>
      <c r="Y1212" s="20"/>
      <c r="Z1212" s="20"/>
      <c r="AA1212" s="30"/>
    </row>
    <row r="1213" spans="1:27" hidden="1" x14ac:dyDescent="0.25">
      <c r="A1213">
        <v>1177</v>
      </c>
      <c r="B1213" s="15">
        <v>42461</v>
      </c>
      <c r="C1213" s="25">
        <f t="shared" si="72"/>
        <v>0.140860006213188</v>
      </c>
      <c r="D1213" s="25">
        <f>VLOOKUP(B1213,input_BB!$B$19:$L$10000,$D$35,0)</f>
        <v>2072.7800000000002</v>
      </c>
      <c r="E1213" s="27">
        <f t="shared" si="73"/>
        <v>6.8904788206262807E-2</v>
      </c>
      <c r="F1213" s="34">
        <f t="shared" si="75"/>
        <v>1.1319392265732642E-2</v>
      </c>
      <c r="G1213" s="25">
        <f t="shared" si="74"/>
        <v>0.15057102592226401</v>
      </c>
      <c r="I1213" s="31">
        <v>42461</v>
      </c>
      <c r="J1213" s="20">
        <v>0.140860006213188</v>
      </c>
      <c r="K1213" s="20">
        <v>0</v>
      </c>
      <c r="L1213" s="20">
        <v>0.15057102592226401</v>
      </c>
      <c r="M1213" s="20">
        <v>0.332308655023759</v>
      </c>
      <c r="N1213" s="20">
        <v>0.51712031905397704</v>
      </c>
      <c r="O1213" s="20"/>
      <c r="P1213" s="20"/>
      <c r="Q1213" s="20"/>
      <c r="R1213" s="20"/>
      <c r="S1213" s="20"/>
      <c r="T1213" s="20"/>
      <c r="U1213" s="20"/>
      <c r="V1213" s="20"/>
      <c r="W1213" s="20"/>
      <c r="X1213" s="20"/>
      <c r="Y1213" s="20"/>
      <c r="Z1213" s="20"/>
      <c r="AA1213" s="30"/>
    </row>
    <row r="1214" spans="1:27" hidden="1" x14ac:dyDescent="0.25">
      <c r="A1214">
        <v>1178</v>
      </c>
      <c r="B1214" s="15">
        <v>42468</v>
      </c>
      <c r="C1214" s="25">
        <f t="shared" si="72"/>
        <v>0.14080159366130801</v>
      </c>
      <c r="D1214" s="25">
        <f>VLOOKUP(B1214,input_BB!$B$19:$L$10000,$D$35,0)</f>
        <v>2047.6</v>
      </c>
      <c r="E1214" s="27">
        <f t="shared" si="73"/>
        <v>6.8789363339400153E-2</v>
      </c>
      <c r="F1214" s="34">
        <f t="shared" si="75"/>
        <v>5.727084295214846E-3</v>
      </c>
      <c r="G1214" s="25">
        <f t="shared" si="74"/>
        <v>0.15064116287318299</v>
      </c>
      <c r="I1214" s="31">
        <v>42468</v>
      </c>
      <c r="J1214" s="20">
        <v>0.14080159366130801</v>
      </c>
      <c r="K1214" s="20">
        <v>0</v>
      </c>
      <c r="L1214" s="20">
        <v>0.15064116287318299</v>
      </c>
      <c r="M1214" s="20">
        <v>0.33251593099439197</v>
      </c>
      <c r="N1214" s="20">
        <v>0.51684290613242601</v>
      </c>
      <c r="O1214" s="20"/>
      <c r="P1214" s="20"/>
      <c r="Q1214" s="20"/>
      <c r="R1214" s="20"/>
      <c r="S1214" s="20"/>
      <c r="T1214" s="20"/>
      <c r="U1214" s="20"/>
      <c r="V1214" s="20"/>
      <c r="W1214" s="20"/>
      <c r="X1214" s="20"/>
      <c r="Y1214" s="20"/>
      <c r="Z1214" s="20"/>
      <c r="AA1214" s="30"/>
    </row>
    <row r="1215" spans="1:27" hidden="1" x14ac:dyDescent="0.25">
      <c r="A1215">
        <v>1179</v>
      </c>
      <c r="B1215" s="15">
        <v>42475</v>
      </c>
      <c r="C1215" s="25">
        <f t="shared" si="72"/>
        <v>0.14074335992336301</v>
      </c>
      <c r="D1215" s="25">
        <f>VLOOKUP(B1215,input_BB!$B$19:$L$10000,$D$35,0)</f>
        <v>2080.73</v>
      </c>
      <c r="E1215" s="27">
        <f t="shared" si="73"/>
        <v>6.8674291813968003E-2</v>
      </c>
      <c r="F1215" s="34">
        <f t="shared" si="75"/>
        <v>3.8354287478650217E-3</v>
      </c>
      <c r="G1215" s="25">
        <f t="shared" si="74"/>
        <v>0.15071024010482301</v>
      </c>
      <c r="I1215" s="31">
        <v>42475</v>
      </c>
      <c r="J1215" s="20">
        <v>0.14074335992336301</v>
      </c>
      <c r="K1215" s="20">
        <v>0</v>
      </c>
      <c r="L1215" s="20">
        <v>0.15071024010482301</v>
      </c>
      <c r="M1215" s="20">
        <v>0.33272292481479299</v>
      </c>
      <c r="N1215" s="20">
        <v>0.51656683508038403</v>
      </c>
      <c r="O1215" s="20"/>
      <c r="P1215" s="20"/>
      <c r="Q1215" s="20"/>
      <c r="R1215" s="20"/>
      <c r="S1215" s="20"/>
      <c r="T1215" s="20"/>
      <c r="U1215" s="20"/>
      <c r="V1215" s="20"/>
      <c r="W1215" s="20"/>
      <c r="X1215" s="20"/>
      <c r="Y1215" s="20"/>
      <c r="Z1215" s="20"/>
      <c r="AA1215" s="30"/>
    </row>
    <row r="1216" spans="1:27" hidden="1" x14ac:dyDescent="0.25">
      <c r="A1216">
        <v>1180</v>
      </c>
      <c r="B1216" s="15">
        <v>42482</v>
      </c>
      <c r="C1216" s="25">
        <f t="shared" si="72"/>
        <v>0.140685304999352</v>
      </c>
      <c r="D1216" s="25">
        <f>VLOOKUP(B1216,input_BB!$B$19:$L$10000,$D$35,0)</f>
        <v>2091.58</v>
      </c>
      <c r="E1216" s="27">
        <f t="shared" si="73"/>
        <v>6.8559573629964357E-2</v>
      </c>
      <c r="F1216" s="34">
        <f t="shared" si="75"/>
        <v>2.147880445399486E-2</v>
      </c>
      <c r="G1216" s="25">
        <f t="shared" si="74"/>
        <v>0.15077996880396</v>
      </c>
      <c r="I1216" s="31">
        <v>42482</v>
      </c>
      <c r="J1216" s="20">
        <v>0.140685304999352</v>
      </c>
      <c r="K1216" s="20">
        <v>0</v>
      </c>
      <c r="L1216" s="20">
        <v>0.15077996880396</v>
      </c>
      <c r="M1216" s="20">
        <v>0.33292853081985901</v>
      </c>
      <c r="N1216" s="20">
        <v>0.51629150037618099</v>
      </c>
      <c r="O1216" s="20"/>
      <c r="P1216" s="20"/>
      <c r="Q1216" s="20"/>
      <c r="R1216" s="20"/>
      <c r="S1216" s="20"/>
      <c r="T1216" s="20"/>
      <c r="U1216" s="20"/>
      <c r="V1216" s="20"/>
      <c r="W1216" s="20"/>
      <c r="X1216" s="20"/>
      <c r="Y1216" s="20"/>
      <c r="Z1216" s="20"/>
      <c r="AA1216" s="30"/>
    </row>
    <row r="1217" spans="1:27" hidden="1" x14ac:dyDescent="0.25">
      <c r="A1217">
        <v>1181</v>
      </c>
      <c r="B1217" s="15">
        <v>42489</v>
      </c>
      <c r="C1217" s="25">
        <f t="shared" si="72"/>
        <v>0.14062739908695199</v>
      </c>
      <c r="D1217" s="25">
        <f>VLOOKUP(B1217,input_BB!$B$19:$L$10000,$D$35,0)</f>
        <v>2065.3000000000002</v>
      </c>
      <c r="E1217" s="27">
        <f t="shared" si="73"/>
        <v>6.8445149897149837E-2</v>
      </c>
      <c r="F1217" s="34">
        <f t="shared" si="75"/>
        <v>-7.415666617004546E-3</v>
      </c>
      <c r="G1217" s="25">
        <f t="shared" si="74"/>
        <v>0.15084904271601501</v>
      </c>
      <c r="I1217" s="31">
        <v>42489</v>
      </c>
      <c r="J1217" s="20">
        <v>0.14062739908695199</v>
      </c>
      <c r="K1217" s="20">
        <v>0</v>
      </c>
      <c r="L1217" s="20">
        <v>0.15084904271601501</v>
      </c>
      <c r="M1217" s="20">
        <v>0.33313425068785502</v>
      </c>
      <c r="N1217" s="20">
        <v>0.51601670659612997</v>
      </c>
      <c r="O1217" s="20"/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  <c r="AA1217" s="30"/>
    </row>
    <row r="1218" spans="1:27" hidden="1" x14ac:dyDescent="0.25">
      <c r="A1218">
        <v>1182</v>
      </c>
      <c r="B1218" s="15">
        <v>42496</v>
      </c>
      <c r="C1218" s="25">
        <f t="shared" si="72"/>
        <v>0.14056970179080999</v>
      </c>
      <c r="D1218" s="25">
        <f>VLOOKUP(B1218,input_BB!$B$19:$L$10000,$D$35,0)</f>
        <v>2057.14</v>
      </c>
      <c r="E1218" s="27">
        <f t="shared" si="73"/>
        <v>6.8331138396005242E-2</v>
      </c>
      <c r="F1218" s="34">
        <f t="shared" si="75"/>
        <v>-1.6466020902858203E-2</v>
      </c>
      <c r="G1218" s="25">
        <f t="shared" si="74"/>
        <v>0.15091835190163599</v>
      </c>
      <c r="I1218" s="31">
        <v>42496</v>
      </c>
      <c r="J1218" s="20">
        <v>0.14056970179080999</v>
      </c>
      <c r="K1218" s="20">
        <v>0</v>
      </c>
      <c r="L1218" s="20">
        <v>0.15091835190163599</v>
      </c>
      <c r="M1218" s="20">
        <v>0.33333906254689699</v>
      </c>
      <c r="N1218" s="20">
        <v>0.51574258555146701</v>
      </c>
      <c r="O1218" s="20"/>
      <c r="P1218" s="20"/>
      <c r="Q1218" s="20"/>
      <c r="R1218" s="20"/>
      <c r="S1218" s="20"/>
      <c r="T1218" s="20"/>
      <c r="U1218" s="20"/>
      <c r="V1218" s="20"/>
      <c r="W1218" s="20"/>
      <c r="X1218" s="20"/>
      <c r="Y1218" s="20"/>
      <c r="Z1218" s="20"/>
      <c r="AA1218" s="30"/>
    </row>
    <row r="1219" spans="1:27" hidden="1" x14ac:dyDescent="0.25">
      <c r="A1219">
        <v>1183</v>
      </c>
      <c r="B1219" s="15">
        <v>42503</v>
      </c>
      <c r="C1219" s="25">
        <f t="shared" si="72"/>
        <v>0.14051213860511799</v>
      </c>
      <c r="D1219" s="25">
        <f>VLOOKUP(B1219,input_BB!$B$19:$L$10000,$D$35,0)</f>
        <v>2046.61</v>
      </c>
      <c r="E1219" s="27">
        <f t="shared" si="73"/>
        <v>6.8217391900931054E-2</v>
      </c>
      <c r="F1219" s="34">
        <f t="shared" si="75"/>
        <v>-9.0495327555319971E-3</v>
      </c>
      <c r="G1219" s="25">
        <f t="shared" si="74"/>
        <v>0.15098740136593</v>
      </c>
      <c r="I1219" s="31">
        <v>42503</v>
      </c>
      <c r="J1219" s="20">
        <v>0.14051213860511799</v>
      </c>
      <c r="K1219" s="20">
        <v>0</v>
      </c>
      <c r="L1219" s="20">
        <v>0.15098740136593</v>
      </c>
      <c r="M1219" s="20">
        <v>0.33354389442112398</v>
      </c>
      <c r="N1219" s="20">
        <v>0.51546870421294599</v>
      </c>
      <c r="O1219" s="20"/>
      <c r="P1219" s="20"/>
      <c r="Q1219" s="20"/>
      <c r="R1219" s="20"/>
      <c r="S1219" s="20"/>
      <c r="T1219" s="20"/>
      <c r="U1219" s="20"/>
      <c r="V1219" s="20"/>
      <c r="W1219" s="20"/>
      <c r="X1219" s="20"/>
      <c r="Y1219" s="20"/>
      <c r="Z1219" s="20"/>
      <c r="AA1219" s="30"/>
    </row>
    <row r="1220" spans="1:27" hidden="1" x14ac:dyDescent="0.25">
      <c r="A1220">
        <v>1184</v>
      </c>
      <c r="B1220" s="15">
        <v>42510</v>
      </c>
      <c r="C1220" s="25">
        <f t="shared" si="72"/>
        <v>0.14045476913452101</v>
      </c>
      <c r="D1220" s="25">
        <f>VLOOKUP(B1220,input_BB!$B$19:$L$10000,$D$35,0)</f>
        <v>2052.3200000000002</v>
      </c>
      <c r="E1220" s="27">
        <f t="shared" si="73"/>
        <v>6.8104028192404145E-2</v>
      </c>
      <c r="F1220" s="34">
        <f t="shared" si="75"/>
        <v>-2.3430588098037886E-3</v>
      </c>
      <c r="G1220" s="25">
        <f t="shared" si="74"/>
        <v>0.15105610466340699</v>
      </c>
      <c r="I1220" s="31">
        <v>42510</v>
      </c>
      <c r="J1220" s="20">
        <v>0.14045476913452101</v>
      </c>
      <c r="K1220" s="20">
        <v>0</v>
      </c>
      <c r="L1220" s="20">
        <v>0.15105610466340699</v>
      </c>
      <c r="M1220" s="20">
        <v>0.33374792136511799</v>
      </c>
      <c r="N1220" s="20">
        <v>0.51519597397147499</v>
      </c>
      <c r="O1220" s="20"/>
      <c r="P1220" s="20"/>
      <c r="Q1220" s="20"/>
      <c r="R1220" s="20"/>
      <c r="S1220" s="20"/>
      <c r="T1220" s="20"/>
      <c r="U1220" s="20"/>
      <c r="V1220" s="20"/>
      <c r="W1220" s="20"/>
      <c r="X1220" s="20"/>
      <c r="Y1220" s="20"/>
      <c r="Z1220" s="20"/>
      <c r="AA1220" s="30"/>
    </row>
    <row r="1221" spans="1:27" hidden="1" x14ac:dyDescent="0.25">
      <c r="A1221">
        <v>1185</v>
      </c>
      <c r="B1221" s="15">
        <v>42517</v>
      </c>
      <c r="C1221" s="25">
        <f t="shared" si="72"/>
        <v>0.140397533774376</v>
      </c>
      <c r="D1221" s="25">
        <f>VLOOKUP(B1221,input_BB!$B$19:$L$10000,$D$35,0)</f>
        <v>2099.06</v>
      </c>
      <c r="E1221" s="27">
        <f t="shared" si="73"/>
        <v>6.7990929489951529E-2</v>
      </c>
      <c r="F1221" s="34">
        <f t="shared" si="75"/>
        <v>2.5627745393602019E-2</v>
      </c>
      <c r="G1221" s="25">
        <f t="shared" si="74"/>
        <v>0.15112504623162901</v>
      </c>
      <c r="I1221" s="31">
        <v>42517</v>
      </c>
      <c r="J1221" s="20">
        <v>0.140397533774376</v>
      </c>
      <c r="K1221" s="20">
        <v>0</v>
      </c>
      <c r="L1221" s="20">
        <v>0.15112504623162901</v>
      </c>
      <c r="M1221" s="20">
        <v>0.33395112453789799</v>
      </c>
      <c r="N1221" s="20">
        <v>0.51492382923047297</v>
      </c>
      <c r="O1221" s="20"/>
      <c r="P1221" s="20"/>
      <c r="Q1221" s="20"/>
      <c r="R1221" s="20"/>
      <c r="S1221" s="20"/>
      <c r="T1221" s="20"/>
      <c r="U1221" s="20"/>
      <c r="V1221" s="20"/>
      <c r="W1221" s="20"/>
      <c r="X1221" s="20"/>
      <c r="Y1221" s="20"/>
      <c r="Z1221" s="20"/>
      <c r="AA1221" s="30"/>
    </row>
    <row r="1222" spans="1:27" hidden="1" x14ac:dyDescent="0.25">
      <c r="A1222">
        <v>1186</v>
      </c>
      <c r="B1222" s="15">
        <v>42524</v>
      </c>
      <c r="C1222" s="25">
        <f t="shared" si="72"/>
        <v>0.14034050703048701</v>
      </c>
      <c r="D1222" s="25">
        <f>VLOOKUP(B1222,input_BB!$B$19:$L$10000,$D$35,0)</f>
        <v>2099.13</v>
      </c>
      <c r="E1222" s="27">
        <f t="shared" si="73"/>
        <v>6.7878243019164911E-2</v>
      </c>
      <c r="F1222" s="34">
        <f t="shared" si="75"/>
        <v>2.2808333983004525E-2</v>
      </c>
      <c r="G1222" s="25">
        <f t="shared" si="74"/>
        <v>0.151194121101902</v>
      </c>
      <c r="I1222" s="31">
        <v>42524</v>
      </c>
      <c r="J1222" s="20">
        <v>0.14034050703048701</v>
      </c>
      <c r="K1222" s="20">
        <v>0</v>
      </c>
      <c r="L1222" s="20">
        <v>0.151194121101902</v>
      </c>
      <c r="M1222" s="20">
        <v>0.33415479541356602</v>
      </c>
      <c r="N1222" s="20">
        <v>0.51465108348453203</v>
      </c>
      <c r="O1222" s="20"/>
      <c r="P1222" s="20"/>
      <c r="Q1222" s="20"/>
      <c r="R1222" s="20"/>
      <c r="S1222" s="20"/>
      <c r="T1222" s="20"/>
      <c r="U1222" s="20"/>
      <c r="V1222" s="20"/>
      <c r="W1222" s="20"/>
      <c r="X1222" s="20"/>
      <c r="Y1222" s="20"/>
      <c r="Z1222" s="20"/>
      <c r="AA1222" s="30"/>
    </row>
    <row r="1223" spans="1:27" hidden="1" x14ac:dyDescent="0.25">
      <c r="A1223">
        <v>1187</v>
      </c>
      <c r="B1223" s="15">
        <v>42531</v>
      </c>
      <c r="C1223" s="25">
        <f t="shared" si="72"/>
        <v>0.14028361439704901</v>
      </c>
      <c r="D1223" s="25">
        <f>VLOOKUP(B1223,input_BB!$B$19:$L$10000,$D$35,0)</f>
        <v>2096.0700000000002</v>
      </c>
      <c r="E1223" s="27">
        <f t="shared" si="73"/>
        <v>6.7765821554450656E-2</v>
      </c>
      <c r="F1223" s="34">
        <f t="shared" si="75"/>
        <v>-1.4244471334786679E-3</v>
      </c>
      <c r="G1223" s="25">
        <f t="shared" si="74"/>
        <v>0.15126203775649899</v>
      </c>
      <c r="I1223" s="31">
        <v>42531</v>
      </c>
      <c r="J1223" s="20">
        <v>0.14028361439704901</v>
      </c>
      <c r="K1223" s="20">
        <v>0</v>
      </c>
      <c r="L1223" s="20">
        <v>0.15126203775649899</v>
      </c>
      <c r="M1223" s="20">
        <v>0.33435818501391401</v>
      </c>
      <c r="N1223" s="20">
        <v>0.51437977722958805</v>
      </c>
      <c r="O1223" s="20"/>
      <c r="P1223" s="20"/>
      <c r="Q1223" s="20"/>
      <c r="R1223" s="20"/>
      <c r="S1223" s="20"/>
      <c r="T1223" s="20"/>
      <c r="U1223" s="20"/>
      <c r="V1223" s="20"/>
      <c r="W1223" s="20"/>
      <c r="X1223" s="20"/>
      <c r="Y1223" s="20"/>
      <c r="Z1223" s="20"/>
      <c r="AA1223" s="30"/>
    </row>
    <row r="1224" spans="1:27" hidden="1" x14ac:dyDescent="0.25">
      <c r="A1224">
        <v>1188</v>
      </c>
      <c r="B1224" s="15">
        <v>42538</v>
      </c>
      <c r="C1224" s="25">
        <f t="shared" si="72"/>
        <v>0.107517279684544</v>
      </c>
      <c r="D1224" s="25">
        <f>VLOOKUP(B1224,input_BB!$B$19:$L$10000,$D$35,0)</f>
        <v>2071.2199999999998</v>
      </c>
      <c r="E1224" s="27">
        <f t="shared" si="73"/>
        <v>3.0186105519644959E-3</v>
      </c>
      <c r="F1224" s="34">
        <f t="shared" si="75"/>
        <v>-1.3295984526923155E-2</v>
      </c>
      <c r="G1224" s="25">
        <f t="shared" si="74"/>
        <v>0.15132935815538601</v>
      </c>
      <c r="I1224" s="31">
        <v>42538</v>
      </c>
      <c r="J1224" s="20">
        <v>0.107517279684544</v>
      </c>
      <c r="K1224" s="20">
        <v>0</v>
      </c>
      <c r="L1224" s="20">
        <v>0.15132935815538601</v>
      </c>
      <c r="M1224" s="20">
        <v>0.33456023415335201</v>
      </c>
      <c r="N1224" s="20">
        <v>0.51411040769126204</v>
      </c>
      <c r="O1224" s="20"/>
      <c r="P1224" s="20"/>
      <c r="Q1224" s="20"/>
      <c r="R1224" s="20"/>
      <c r="S1224" s="20"/>
      <c r="T1224" s="20"/>
      <c r="U1224" s="20"/>
      <c r="V1224" s="20"/>
      <c r="W1224" s="20"/>
      <c r="X1224" s="20"/>
      <c r="Y1224" s="20"/>
      <c r="Z1224" s="20"/>
      <c r="AA1224" s="30"/>
    </row>
    <row r="1225" spans="1:27" hidden="1" x14ac:dyDescent="0.25">
      <c r="A1225">
        <v>1189</v>
      </c>
      <c r="B1225" s="15">
        <v>42545</v>
      </c>
      <c r="C1225" s="25">
        <f t="shared" si="72"/>
        <v>0.107517279684544</v>
      </c>
      <c r="D1225" s="25">
        <f>VLOOKUP(B1225,input_BB!$B$19:$L$10000,$D$35,0)</f>
        <v>2037.41</v>
      </c>
      <c r="E1225" s="27">
        <f t="shared" si="73"/>
        <v>3.0186105519644959E-3</v>
      </c>
      <c r="F1225" s="34">
        <f t="shared" si="75"/>
        <v>-2.7985706584226722E-2</v>
      </c>
      <c r="G1225" s="25">
        <f t="shared" si="74"/>
        <v>0.15139805488379801</v>
      </c>
      <c r="I1225" s="31">
        <v>42545</v>
      </c>
      <c r="J1225" s="20">
        <v>0.107517279684544</v>
      </c>
      <c r="K1225" s="20">
        <v>0</v>
      </c>
      <c r="L1225" s="20">
        <v>0.15139805488379801</v>
      </c>
      <c r="M1225" s="20">
        <v>0.33476283677246099</v>
      </c>
      <c r="N1225" s="20">
        <v>0.51383910834374102</v>
      </c>
      <c r="O1225" s="20"/>
      <c r="P1225" s="20"/>
      <c r="Q1225" s="20"/>
      <c r="R1225" s="20"/>
      <c r="S1225" s="20"/>
      <c r="T1225" s="20"/>
      <c r="U1225" s="20"/>
      <c r="V1225" s="20"/>
      <c r="W1225" s="20"/>
      <c r="X1225" s="20"/>
      <c r="Y1225" s="20"/>
      <c r="Z1225" s="20"/>
      <c r="AA1225" s="30"/>
    </row>
    <row r="1226" spans="1:27" hidden="1" x14ac:dyDescent="0.25">
      <c r="A1226">
        <v>1190</v>
      </c>
      <c r="B1226" s="15">
        <v>42552</v>
      </c>
      <c r="C1226" s="25">
        <f t="shared" si="72"/>
        <v>0.107517279684544</v>
      </c>
      <c r="D1226" s="25">
        <f>VLOOKUP(B1226,input_BB!$B$19:$L$10000,$D$35,0)</f>
        <v>2102.9499999999998</v>
      </c>
      <c r="E1226" s="27">
        <f t="shared" si="73"/>
        <v>3.0186105519644959E-3</v>
      </c>
      <c r="F1226" s="34">
        <f t="shared" si="75"/>
        <v>1.5319473546991702E-2</v>
      </c>
      <c r="G1226" s="25">
        <f t="shared" si="74"/>
        <v>0.15146610000768601</v>
      </c>
      <c r="I1226" s="31">
        <v>42552</v>
      </c>
      <c r="J1226" s="20">
        <v>0.107517279684544</v>
      </c>
      <c r="K1226" s="20">
        <v>0</v>
      </c>
      <c r="L1226" s="20">
        <v>0.15146610000768601</v>
      </c>
      <c r="M1226" s="20">
        <v>0.334963704061223</v>
      </c>
      <c r="N1226" s="20">
        <v>0.51357019593109199</v>
      </c>
      <c r="O1226" s="20"/>
      <c r="P1226" s="20"/>
      <c r="Q1226" s="20"/>
      <c r="R1226" s="20"/>
      <c r="S1226" s="20"/>
      <c r="T1226" s="20"/>
      <c r="U1226" s="20"/>
      <c r="V1226" s="20"/>
      <c r="W1226" s="20"/>
      <c r="X1226" s="20"/>
      <c r="Y1226" s="20"/>
      <c r="Z1226" s="20"/>
      <c r="AA1226" s="30"/>
    </row>
    <row r="1227" spans="1:27" hidden="1" x14ac:dyDescent="0.25">
      <c r="A1227">
        <v>1191</v>
      </c>
      <c r="B1227" s="15">
        <v>42559</v>
      </c>
      <c r="C1227" s="25">
        <f t="shared" si="72"/>
        <v>0.107517257332802</v>
      </c>
      <c r="D1227" s="25">
        <f>VLOOKUP(B1227,input_BB!$B$19:$L$10000,$D$35,0)</f>
        <v>2129.9</v>
      </c>
      <c r="E1227" s="27">
        <f t="shared" si="73"/>
        <v>3.0185663842854384E-3</v>
      </c>
      <c r="F1227" s="34">
        <f t="shared" si="75"/>
        <v>4.5395870247029402E-2</v>
      </c>
      <c r="G1227" s="25">
        <f t="shared" si="74"/>
        <v>0.15153278500765599</v>
      </c>
      <c r="I1227" s="31">
        <v>42559</v>
      </c>
      <c r="J1227" s="20">
        <v>0.107517257332802</v>
      </c>
      <c r="K1227" s="20">
        <v>0</v>
      </c>
      <c r="L1227" s="20">
        <v>0.15153278500765599</v>
      </c>
      <c r="M1227" s="20">
        <v>0.33516596241541502</v>
      </c>
      <c r="N1227" s="20">
        <v>0.51330125257692905</v>
      </c>
      <c r="O1227" s="20"/>
      <c r="P1227" s="20"/>
      <c r="Q1227" s="20"/>
      <c r="R1227" s="20"/>
      <c r="S1227" s="20"/>
      <c r="T1227" s="20"/>
      <c r="U1227" s="20"/>
      <c r="V1227" s="20"/>
      <c r="W1227" s="20"/>
      <c r="X1227" s="20"/>
      <c r="Y1227" s="20"/>
      <c r="Z1227" s="20"/>
      <c r="AA1227" s="30"/>
    </row>
    <row r="1228" spans="1:27" hidden="1" x14ac:dyDescent="0.25">
      <c r="A1228">
        <v>1192</v>
      </c>
      <c r="B1228" s="15">
        <v>42566</v>
      </c>
      <c r="C1228" s="25">
        <f t="shared" si="72"/>
        <v>0.107509657740593</v>
      </c>
      <c r="D1228" s="25">
        <f>VLOOKUP(B1228,input_BB!$B$19:$L$10000,$D$35,0)</f>
        <v>2161.7399999999998</v>
      </c>
      <c r="E1228" s="27">
        <f t="shared" si="73"/>
        <v>3.0035493735454102E-3</v>
      </c>
      <c r="F1228" s="34">
        <f t="shared" si="75"/>
        <v>2.7955966618321781E-2</v>
      </c>
      <c r="G1228" s="25">
        <f t="shared" si="74"/>
        <v>0.151510446142018</v>
      </c>
      <c r="I1228" s="31">
        <v>42566</v>
      </c>
      <c r="J1228" s="20">
        <v>0.107509657740593</v>
      </c>
      <c r="K1228" s="20">
        <v>0</v>
      </c>
      <c r="L1228" s="20">
        <v>0.151510446142018</v>
      </c>
      <c r="M1228" s="20">
        <v>0.335167124920287</v>
      </c>
      <c r="N1228" s="20">
        <v>0.51332242893769497</v>
      </c>
      <c r="O1228" s="20"/>
      <c r="P1228" s="20"/>
      <c r="Q1228" s="20"/>
      <c r="R1228" s="20"/>
      <c r="S1228" s="20"/>
      <c r="T1228" s="20"/>
      <c r="U1228" s="20"/>
      <c r="V1228" s="20"/>
      <c r="W1228" s="20"/>
      <c r="X1228" s="20"/>
      <c r="Y1228" s="20"/>
      <c r="Z1228" s="20"/>
      <c r="AA1228" s="30"/>
    </row>
    <row r="1229" spans="1:27" hidden="1" x14ac:dyDescent="0.25">
      <c r="A1229">
        <v>1193</v>
      </c>
      <c r="B1229" s="15">
        <v>42573</v>
      </c>
      <c r="C1229" s="25">
        <f t="shared" si="72"/>
        <v>0.107502050697803</v>
      </c>
      <c r="D1229" s="25">
        <f>VLOOKUP(B1229,input_BB!$B$19:$L$10000,$D$35,0)</f>
        <v>2175.0300000000002</v>
      </c>
      <c r="E1229" s="27">
        <f t="shared" si="73"/>
        <v>2.988517640245038E-3</v>
      </c>
      <c r="F1229" s="34">
        <f t="shared" si="75"/>
        <v>2.1188788206019105E-2</v>
      </c>
      <c r="G1229" s="25">
        <f t="shared" si="74"/>
        <v>0.151487419768769</v>
      </c>
      <c r="I1229" s="31">
        <v>42573</v>
      </c>
      <c r="J1229" s="20">
        <v>0.107502050697803</v>
      </c>
      <c r="K1229" s="20">
        <v>0</v>
      </c>
      <c r="L1229" s="20">
        <v>0.151487419768769</v>
      </c>
      <c r="M1229" s="20">
        <v>0.33516789884110898</v>
      </c>
      <c r="N1229" s="20">
        <v>0.51334468139012202</v>
      </c>
      <c r="O1229" s="20"/>
      <c r="P1229" s="20"/>
      <c r="Q1229" s="20"/>
      <c r="R1229" s="20"/>
      <c r="S1229" s="20"/>
      <c r="T1229" s="20"/>
      <c r="U1229" s="20"/>
      <c r="V1229" s="20"/>
      <c r="W1229" s="20"/>
      <c r="X1229" s="20"/>
      <c r="Y1229" s="20"/>
      <c r="Z1229" s="20"/>
      <c r="AA1229" s="30"/>
    </row>
    <row r="1230" spans="1:27" hidden="1" x14ac:dyDescent="0.25">
      <c r="A1230">
        <v>1194</v>
      </c>
      <c r="B1230" s="15">
        <v>42580</v>
      </c>
      <c r="C1230" s="25">
        <f t="shared" si="72"/>
        <v>0.10749451816081999</v>
      </c>
      <c r="D1230" s="25">
        <f>VLOOKUP(B1230,input_BB!$B$19:$L$10000,$D$35,0)</f>
        <v>2173.6</v>
      </c>
      <c r="E1230" s="27">
        <f t="shared" si="73"/>
        <v>2.9736331325421828E-3</v>
      </c>
      <c r="F1230" s="34">
        <f t="shared" si="75"/>
        <v>5.4863212042151055E-3</v>
      </c>
      <c r="G1230" s="25">
        <f t="shared" si="74"/>
        <v>0.151464911001784</v>
      </c>
      <c r="I1230" s="31">
        <v>42580</v>
      </c>
      <c r="J1230" s="20">
        <v>0.10749451816081999</v>
      </c>
      <c r="K1230" s="20">
        <v>0</v>
      </c>
      <c r="L1230" s="20">
        <v>0.151464911001784</v>
      </c>
      <c r="M1230" s="20">
        <v>0.33516830357854099</v>
      </c>
      <c r="N1230" s="20">
        <v>0.51336678541967495</v>
      </c>
      <c r="O1230" s="20"/>
      <c r="P1230" s="20"/>
      <c r="Q1230" s="20"/>
      <c r="R1230" s="20"/>
      <c r="S1230" s="20"/>
      <c r="T1230" s="20"/>
      <c r="U1230" s="20"/>
      <c r="V1230" s="20"/>
      <c r="W1230" s="20"/>
      <c r="X1230" s="20"/>
      <c r="Y1230" s="20"/>
      <c r="Z1230" s="20"/>
      <c r="AA1230" s="30"/>
    </row>
    <row r="1231" spans="1:27" hidden="1" x14ac:dyDescent="0.25">
      <c r="A1231">
        <v>1195</v>
      </c>
      <c r="B1231" s="15">
        <v>42587</v>
      </c>
      <c r="C1231" s="25">
        <f t="shared" si="72"/>
        <v>0.107486970722675</v>
      </c>
      <c r="D1231" s="25">
        <f>VLOOKUP(B1231,input_BB!$B$19:$L$10000,$D$35,0)</f>
        <v>2182.87</v>
      </c>
      <c r="E1231" s="27">
        <f t="shared" si="73"/>
        <v>2.9587191797186673E-3</v>
      </c>
      <c r="F1231" s="34">
        <f t="shared" si="75"/>
        <v>3.6045479832460536E-3</v>
      </c>
      <c r="G1231" s="25">
        <f t="shared" si="74"/>
        <v>0.15144202365739201</v>
      </c>
      <c r="I1231" s="31">
        <v>42587</v>
      </c>
      <c r="J1231" s="20">
        <v>0.107486970722675</v>
      </c>
      <c r="K1231" s="20">
        <v>0</v>
      </c>
      <c r="L1231" s="20">
        <v>0.15144202365739201</v>
      </c>
      <c r="M1231" s="20">
        <v>0.335169885163146</v>
      </c>
      <c r="N1231" s="20">
        <v>0.51338809117946305</v>
      </c>
      <c r="O1231" s="20"/>
      <c r="P1231" s="20"/>
      <c r="Q1231" s="20"/>
      <c r="R1231" s="20"/>
      <c r="S1231" s="20"/>
      <c r="T1231" s="20"/>
      <c r="U1231" s="20"/>
      <c r="V1231" s="20"/>
      <c r="W1231" s="20"/>
      <c r="X1231" s="20"/>
      <c r="Y1231" s="20"/>
      <c r="Z1231" s="20"/>
      <c r="AA1231" s="30"/>
    </row>
    <row r="1232" spans="1:27" hidden="1" x14ac:dyDescent="0.25">
      <c r="A1232">
        <v>1196</v>
      </c>
      <c r="B1232" s="15">
        <v>42594</v>
      </c>
      <c r="C1232" s="25">
        <f t="shared" si="72"/>
        <v>0.107479408383369</v>
      </c>
      <c r="D1232" s="25">
        <f>VLOOKUP(B1232,input_BB!$B$19:$L$10000,$D$35,0)</f>
        <v>2184.0500000000002</v>
      </c>
      <c r="E1232" s="27">
        <f t="shared" si="73"/>
        <v>2.9437757817764106E-3</v>
      </c>
      <c r="F1232" s="34">
        <f t="shared" si="75"/>
        <v>4.8076923076925127E-3</v>
      </c>
      <c r="G1232" s="25">
        <f t="shared" si="74"/>
        <v>0.151418499277021</v>
      </c>
      <c r="I1232" s="31">
        <v>42594</v>
      </c>
      <c r="J1232" s="20">
        <v>0.107479408383369</v>
      </c>
      <c r="K1232" s="20">
        <v>0</v>
      </c>
      <c r="L1232" s="20">
        <v>0.151418499277021</v>
      </c>
      <c r="M1232" s="20">
        <v>0.335171761408042</v>
      </c>
      <c r="N1232" s="20">
        <v>0.51340973931493705</v>
      </c>
      <c r="O1232" s="20"/>
      <c r="P1232" s="20"/>
      <c r="Q1232" s="20"/>
      <c r="R1232" s="20"/>
      <c r="S1232" s="20"/>
      <c r="T1232" s="20"/>
      <c r="U1232" s="20"/>
      <c r="V1232" s="20"/>
      <c r="W1232" s="20"/>
      <c r="X1232" s="20"/>
      <c r="Y1232" s="20"/>
      <c r="Z1232" s="20"/>
      <c r="AA1232" s="30"/>
    </row>
    <row r="1233" spans="1:27" hidden="1" x14ac:dyDescent="0.25">
      <c r="A1233">
        <v>1197</v>
      </c>
      <c r="B1233" s="15">
        <v>42601</v>
      </c>
      <c r="C1233" s="25">
        <f t="shared" si="72"/>
        <v>0.107471905648708</v>
      </c>
      <c r="D1233" s="25">
        <f>VLOOKUP(B1233,input_BB!$B$19:$L$10000,$D$35,0)</f>
        <v>2183.87</v>
      </c>
      <c r="E1233" s="27">
        <f t="shared" si="73"/>
        <v>2.9289501643109828E-3</v>
      </c>
      <c r="F1233" s="34">
        <f t="shared" si="75"/>
        <v>4.5811248493965451E-4</v>
      </c>
      <c r="G1233" s="25">
        <f t="shared" si="74"/>
        <v>0.15139705473310999</v>
      </c>
      <c r="I1233" s="31">
        <v>42601</v>
      </c>
      <c r="J1233" s="20">
        <v>0.107471905648708</v>
      </c>
      <c r="K1233" s="20">
        <v>0</v>
      </c>
      <c r="L1233" s="20">
        <v>0.15139705473310999</v>
      </c>
      <c r="M1233" s="20">
        <v>0.33517233724029899</v>
      </c>
      <c r="N1233" s="20">
        <v>0.51343060802659002</v>
      </c>
      <c r="O1233" s="20"/>
      <c r="P1233" s="20"/>
      <c r="Q1233" s="20"/>
      <c r="R1233" s="20"/>
      <c r="S1233" s="20"/>
      <c r="T1233" s="20"/>
      <c r="U1233" s="20"/>
      <c r="V1233" s="20"/>
      <c r="W1233" s="20"/>
      <c r="X1233" s="20"/>
      <c r="Y1233" s="20"/>
      <c r="Z1233" s="20"/>
      <c r="AA1233" s="30"/>
    </row>
    <row r="1234" spans="1:27" hidden="1" x14ac:dyDescent="0.25">
      <c r="A1234">
        <v>1198</v>
      </c>
      <c r="B1234" s="15">
        <v>42608</v>
      </c>
      <c r="C1234" s="25">
        <f t="shared" si="72"/>
        <v>0.107464410364628</v>
      </c>
      <c r="D1234" s="25">
        <f>VLOOKUP(B1234,input_BB!$B$19:$L$10000,$D$35,0)</f>
        <v>2169.04</v>
      </c>
      <c r="E1234" s="27">
        <f t="shared" si="73"/>
        <v>2.9141392694059264E-3</v>
      </c>
      <c r="F1234" s="34">
        <f t="shared" si="75"/>
        <v>-6.8725532840366865E-3</v>
      </c>
      <c r="G1234" s="25">
        <f t="shared" si="74"/>
        <v>0.15137402765844499</v>
      </c>
      <c r="I1234" s="31">
        <v>42608</v>
      </c>
      <c r="J1234" s="20">
        <v>0.107464410364628</v>
      </c>
      <c r="K1234" s="20">
        <v>0</v>
      </c>
      <c r="L1234" s="20">
        <v>0.15137402765844499</v>
      </c>
      <c r="M1234" s="20">
        <v>0.33517295063181002</v>
      </c>
      <c r="N1234" s="20">
        <v>0.51345302170974505</v>
      </c>
      <c r="O1234" s="20"/>
      <c r="P1234" s="20"/>
      <c r="Q1234" s="20"/>
      <c r="R1234" s="20"/>
      <c r="S1234" s="20"/>
      <c r="T1234" s="20"/>
      <c r="U1234" s="20"/>
      <c r="V1234" s="20"/>
      <c r="W1234" s="20"/>
      <c r="X1234" s="20"/>
      <c r="Y1234" s="20"/>
      <c r="Z1234" s="20"/>
      <c r="AA1234" s="30"/>
    </row>
    <row r="1235" spans="1:27" hidden="1" x14ac:dyDescent="0.25">
      <c r="A1235">
        <v>1199</v>
      </c>
      <c r="B1235" s="15">
        <v>42615</v>
      </c>
      <c r="C1235" s="25">
        <f t="shared" si="72"/>
        <v>0.107456929981709</v>
      </c>
      <c r="D1235" s="25">
        <f>VLOOKUP(B1235,input_BB!$B$19:$L$10000,$D$35,0)</f>
        <v>2179.98</v>
      </c>
      <c r="E1235" s="27">
        <f t="shared" si="73"/>
        <v>2.8993578196195562E-3</v>
      </c>
      <c r="F1235" s="34">
        <f t="shared" si="75"/>
        <v>-1.7812415574186558E-3</v>
      </c>
      <c r="G1235" s="25">
        <f t="shared" si="74"/>
        <v>0.151351357553524</v>
      </c>
      <c r="I1235" s="31">
        <v>42615</v>
      </c>
      <c r="J1235" s="20">
        <v>0.107456929981709</v>
      </c>
      <c r="K1235" s="20">
        <v>0</v>
      </c>
      <c r="L1235" s="20">
        <v>0.151351357553524</v>
      </c>
      <c r="M1235" s="20">
        <v>0.335173826752175</v>
      </c>
      <c r="N1235" s="20">
        <v>0.51347481569430098</v>
      </c>
      <c r="O1235" s="20"/>
      <c r="P1235" s="20"/>
      <c r="Q1235" s="20"/>
      <c r="R1235" s="20"/>
      <c r="S1235" s="20"/>
      <c r="T1235" s="20"/>
      <c r="U1235" s="20"/>
      <c r="V1235" s="20"/>
      <c r="W1235" s="20"/>
      <c r="X1235" s="20"/>
      <c r="Y1235" s="20"/>
      <c r="Z1235" s="20"/>
      <c r="AA1235" s="30"/>
    </row>
    <row r="1236" spans="1:27" hidden="1" x14ac:dyDescent="0.25">
      <c r="A1236">
        <v>1200</v>
      </c>
      <c r="B1236" s="15">
        <v>42622</v>
      </c>
      <c r="C1236" s="25">
        <f t="shared" si="72"/>
        <v>0.10744948685169201</v>
      </c>
      <c r="D1236" s="25">
        <f>VLOOKUP(B1236,input_BB!$B$19:$L$10000,$D$35,0)</f>
        <v>2127.81</v>
      </c>
      <c r="E1236" s="27">
        <f t="shared" si="73"/>
        <v>2.8846499826290107E-3</v>
      </c>
      <c r="F1236" s="34">
        <f t="shared" si="75"/>
        <v>-1.9008409250175218E-2</v>
      </c>
      <c r="G1236" s="25">
        <f t="shared" si="74"/>
        <v>0.15132838019879299</v>
      </c>
      <c r="I1236" s="31">
        <v>42622</v>
      </c>
      <c r="J1236" s="20">
        <v>0.10744948685169201</v>
      </c>
      <c r="K1236" s="20">
        <v>0</v>
      </c>
      <c r="L1236" s="20">
        <v>0.15132838019879299</v>
      </c>
      <c r="M1236" s="20">
        <v>0.33517559857534202</v>
      </c>
      <c r="N1236" s="20">
        <v>0.51349602122586502</v>
      </c>
      <c r="O1236" s="20"/>
      <c r="P1236" s="20"/>
      <c r="Q1236" s="20"/>
      <c r="R1236" s="20"/>
      <c r="S1236" s="20"/>
      <c r="T1236" s="20"/>
      <c r="U1236" s="20"/>
      <c r="V1236" s="20"/>
      <c r="W1236" s="20"/>
      <c r="X1236" s="20"/>
      <c r="Y1236" s="20"/>
      <c r="Z1236" s="20"/>
      <c r="AA1236" s="30"/>
    </row>
    <row r="1237" spans="1:27" hidden="1" x14ac:dyDescent="0.25">
      <c r="A1237">
        <v>1201</v>
      </c>
      <c r="B1237" s="15">
        <v>42629</v>
      </c>
      <c r="C1237" s="25">
        <f t="shared" si="72"/>
        <v>0.107442021369934</v>
      </c>
      <c r="D1237" s="25">
        <f>VLOOKUP(B1237,input_BB!$B$19:$L$10000,$D$35,0)</f>
        <v>2139.16</v>
      </c>
      <c r="E1237" s="27">
        <f t="shared" si="73"/>
        <v>2.869897977961354E-3</v>
      </c>
      <c r="F1237" s="34">
        <f t="shared" si="75"/>
        <v>-1.8724942430664582E-2</v>
      </c>
      <c r="G1237" s="25">
        <f t="shared" si="74"/>
        <v>0.15130580665225801</v>
      </c>
      <c r="I1237" s="31">
        <v>42629</v>
      </c>
      <c r="J1237" s="20">
        <v>0.107442021369934</v>
      </c>
      <c r="K1237" s="20">
        <v>0</v>
      </c>
      <c r="L1237" s="20">
        <v>0.15130580665225801</v>
      </c>
      <c r="M1237" s="20">
        <v>0.33517694119319902</v>
      </c>
      <c r="N1237" s="20">
        <v>0.51351725215454203</v>
      </c>
      <c r="O1237" s="20"/>
      <c r="P1237" s="20"/>
      <c r="Q1237" s="20"/>
      <c r="R1237" s="20"/>
      <c r="S1237" s="20"/>
      <c r="T1237" s="20"/>
      <c r="U1237" s="20"/>
      <c r="V1237" s="20"/>
      <c r="W1237" s="20"/>
      <c r="X1237" s="20"/>
      <c r="Y1237" s="20"/>
      <c r="Z1237" s="20"/>
      <c r="AA1237" s="30"/>
    </row>
    <row r="1238" spans="1:27" hidden="1" x14ac:dyDescent="0.25">
      <c r="A1238">
        <v>1202</v>
      </c>
      <c r="B1238" s="15">
        <v>42636</v>
      </c>
      <c r="C1238" s="25">
        <f t="shared" si="72"/>
        <v>0.107434593141079</v>
      </c>
      <c r="D1238" s="25">
        <f>VLOOKUP(B1238,input_BB!$B$19:$L$10000,$D$35,0)</f>
        <v>2164.69</v>
      </c>
      <c r="E1238" s="27">
        <f t="shared" si="73"/>
        <v>2.8552195860914961E-3</v>
      </c>
      <c r="F1238" s="34">
        <f t="shared" si="75"/>
        <v>1.7332374601115808E-2</v>
      </c>
      <c r="G1238" s="25">
        <f t="shared" si="74"/>
        <v>0.15128322211186701</v>
      </c>
      <c r="I1238" s="31">
        <v>42636</v>
      </c>
      <c r="J1238" s="20">
        <v>0.107434593141079</v>
      </c>
      <c r="K1238" s="20">
        <v>0</v>
      </c>
      <c r="L1238" s="20">
        <v>0.15128322211186701</v>
      </c>
      <c r="M1238" s="20">
        <v>0.33517701990068199</v>
      </c>
      <c r="N1238" s="20">
        <v>0.513539757987451</v>
      </c>
      <c r="O1238" s="20"/>
      <c r="P1238" s="20"/>
      <c r="Q1238" s="20"/>
      <c r="R1238" s="20"/>
      <c r="S1238" s="20"/>
      <c r="T1238" s="20"/>
      <c r="U1238" s="20"/>
      <c r="V1238" s="20"/>
      <c r="W1238" s="20"/>
      <c r="X1238" s="20"/>
      <c r="Y1238" s="20"/>
      <c r="Z1238" s="20"/>
      <c r="AA1238" s="30"/>
    </row>
    <row r="1239" spans="1:27" hidden="1" x14ac:dyDescent="0.25">
      <c r="A1239">
        <v>1203</v>
      </c>
      <c r="B1239" s="15">
        <v>42643</v>
      </c>
      <c r="C1239" s="25">
        <f t="shared" si="72"/>
        <v>0.107427194714546</v>
      </c>
      <c r="D1239" s="25">
        <f>VLOOKUP(B1239,input_BB!$B$19:$L$10000,$D$35,0)</f>
        <v>2168.27</v>
      </c>
      <c r="E1239" s="27">
        <f t="shared" si="73"/>
        <v>2.8406000844590383E-3</v>
      </c>
      <c r="F1239" s="34">
        <f t="shared" si="75"/>
        <v>1.3608145253277026E-2</v>
      </c>
      <c r="G1239" s="25">
        <f t="shared" si="74"/>
        <v>0.151260784151108</v>
      </c>
      <c r="I1239" s="31">
        <v>42643</v>
      </c>
      <c r="J1239" s="20">
        <v>0.107427194714546</v>
      </c>
      <c r="K1239" s="20">
        <v>0</v>
      </c>
      <c r="L1239" s="20">
        <v>0.151260784151108</v>
      </c>
      <c r="M1239" s="20">
        <v>0.33517920954573399</v>
      </c>
      <c r="N1239" s="20">
        <v>0.51356000630315701</v>
      </c>
      <c r="O1239" s="20"/>
      <c r="P1239" s="20"/>
      <c r="Q1239" s="20"/>
      <c r="R1239" s="20"/>
      <c r="S1239" s="20"/>
      <c r="T1239" s="20"/>
      <c r="U1239" s="20"/>
      <c r="V1239" s="20"/>
      <c r="W1239" s="20"/>
      <c r="X1239" s="20"/>
      <c r="Y1239" s="20"/>
      <c r="Z1239" s="20"/>
      <c r="AA1239" s="30"/>
    </row>
    <row r="1240" spans="1:27" hidden="1" x14ac:dyDescent="0.25">
      <c r="A1240">
        <v>1204</v>
      </c>
      <c r="B1240" s="15">
        <v>42650</v>
      </c>
      <c r="C1240" s="25">
        <f t="shared" si="72"/>
        <v>0.107419811189175</v>
      </c>
      <c r="D1240" s="25">
        <f>VLOOKUP(B1240,input_BB!$B$19:$L$10000,$D$35,0)</f>
        <v>2153.7399999999998</v>
      </c>
      <c r="E1240" s="27">
        <f t="shared" si="73"/>
        <v>2.8260100279472958E-3</v>
      </c>
      <c r="F1240" s="34">
        <f t="shared" si="75"/>
        <v>-5.0584610267522256E-3</v>
      </c>
      <c r="G1240" s="25">
        <f t="shared" si="74"/>
        <v>0.151237986966959</v>
      </c>
      <c r="I1240" s="31">
        <v>42650</v>
      </c>
      <c r="J1240" s="20">
        <v>0.107419811189175</v>
      </c>
      <c r="K1240" s="20">
        <v>0</v>
      </c>
      <c r="L1240" s="20">
        <v>0.151237986966959</v>
      </c>
      <c r="M1240" s="20">
        <v>0.335179917356069</v>
      </c>
      <c r="N1240" s="20">
        <v>0.51358209567697299</v>
      </c>
      <c r="O1240" s="20"/>
      <c r="P1240" s="20"/>
      <c r="Q1240" s="20"/>
      <c r="R1240" s="20"/>
      <c r="S1240" s="20"/>
      <c r="T1240" s="20"/>
      <c r="U1240" s="20"/>
      <c r="V1240" s="20"/>
      <c r="W1240" s="20"/>
      <c r="X1240" s="20"/>
      <c r="Y1240" s="20"/>
      <c r="Z1240" s="20"/>
      <c r="AA1240" s="30"/>
    </row>
    <row r="1241" spans="1:27" hidden="1" x14ac:dyDescent="0.25">
      <c r="A1241">
        <v>1205</v>
      </c>
      <c r="B1241" s="15">
        <v>42657</v>
      </c>
      <c r="C1241" s="25">
        <f t="shared" si="72"/>
        <v>0.107412427663803</v>
      </c>
      <c r="D1241" s="25">
        <f>VLOOKUP(B1241,input_BB!$B$19:$L$10000,$D$35,0)</f>
        <v>2132.98</v>
      </c>
      <c r="E1241" s="27">
        <f t="shared" si="73"/>
        <v>2.8114199714335793E-3</v>
      </c>
      <c r="F1241" s="34">
        <f t="shared" si="75"/>
        <v>-1.6275648327929604E-2</v>
      </c>
      <c r="G1241" s="25">
        <f t="shared" si="74"/>
        <v>0.151215818695004</v>
      </c>
      <c r="I1241" s="31">
        <v>42657</v>
      </c>
      <c r="J1241" s="20">
        <v>0.107412427663803</v>
      </c>
      <c r="K1241" s="20">
        <v>0</v>
      </c>
      <c r="L1241" s="20">
        <v>0.151215818695004</v>
      </c>
      <c r="M1241" s="20">
        <v>0.335180659041595</v>
      </c>
      <c r="N1241" s="20">
        <v>0.5136035222634</v>
      </c>
      <c r="O1241" s="20"/>
      <c r="P1241" s="20"/>
      <c r="Q1241" s="20"/>
      <c r="R1241" s="20"/>
      <c r="S1241" s="20"/>
      <c r="T1241" s="20"/>
      <c r="U1241" s="20"/>
      <c r="V1241" s="20"/>
      <c r="W1241" s="20"/>
      <c r="X1241" s="20"/>
      <c r="Y1241" s="20"/>
      <c r="Z1241" s="20"/>
      <c r="AA1241" s="30"/>
    </row>
    <row r="1242" spans="1:27" hidden="1" x14ac:dyDescent="0.25">
      <c r="A1242">
        <v>1206</v>
      </c>
      <c r="B1242" s="15">
        <v>42664</v>
      </c>
      <c r="C1242" s="25">
        <f t="shared" si="72"/>
        <v>0.10740506649017301</v>
      </c>
      <c r="D1242" s="25">
        <f>VLOOKUP(B1242,input_BB!$B$19:$L$10000,$D$35,0)</f>
        <v>2141.16</v>
      </c>
      <c r="E1242" s="27">
        <f t="shared" si="73"/>
        <v>2.7968740825989199E-3</v>
      </c>
      <c r="F1242" s="34">
        <f t="shared" si="75"/>
        <v>-5.8410021636779996E-3</v>
      </c>
      <c r="G1242" s="25">
        <f t="shared" si="74"/>
        <v>0.15119398459175101</v>
      </c>
      <c r="I1242" s="31">
        <v>42664</v>
      </c>
      <c r="J1242" s="20">
        <v>0.10740506649017301</v>
      </c>
      <c r="K1242" s="20">
        <v>0</v>
      </c>
      <c r="L1242" s="20">
        <v>0.15119398459175101</v>
      </c>
      <c r="M1242" s="20">
        <v>0.33518136307873803</v>
      </c>
      <c r="N1242" s="20">
        <v>0.51362465232951005</v>
      </c>
      <c r="O1242" s="20"/>
      <c r="P1242" s="20"/>
      <c r="Q1242" s="20"/>
      <c r="R1242" s="20"/>
      <c r="S1242" s="20"/>
      <c r="T1242" s="20"/>
      <c r="U1242" s="20"/>
      <c r="V1242" s="20"/>
      <c r="W1242" s="20"/>
      <c r="X1242" s="20"/>
      <c r="Y1242" s="20"/>
      <c r="Z1242" s="20"/>
      <c r="AA1242" s="30"/>
    </row>
    <row r="1243" spans="1:27" hidden="1" x14ac:dyDescent="0.25">
      <c r="A1243">
        <v>1207</v>
      </c>
      <c r="B1243" s="15">
        <v>42671</v>
      </c>
      <c r="C1243" s="25">
        <f t="shared" si="72"/>
        <v>0.107397727668285</v>
      </c>
      <c r="D1243" s="25">
        <f>VLOOKUP(B1243,input_BB!$B$19:$L$10000,$D$35,0)</f>
        <v>2126.41</v>
      </c>
      <c r="E1243" s="27">
        <f t="shared" si="73"/>
        <v>2.7823723614432911E-3</v>
      </c>
      <c r="F1243" s="34">
        <f t="shared" si="75"/>
        <v>-3.0801976577371493E-3</v>
      </c>
      <c r="G1243" s="25">
        <f t="shared" si="74"/>
        <v>0.15117158583286999</v>
      </c>
      <c r="I1243" s="31">
        <v>42671</v>
      </c>
      <c r="J1243" s="20">
        <v>0.107397727668285</v>
      </c>
      <c r="K1243" s="20">
        <v>0</v>
      </c>
      <c r="L1243" s="20">
        <v>0.15117158583286999</v>
      </c>
      <c r="M1243" s="20">
        <v>0.33518292601907101</v>
      </c>
      <c r="N1243" s="20">
        <v>0.51364548814805899</v>
      </c>
      <c r="O1243" s="20"/>
      <c r="P1243" s="20"/>
      <c r="Q1243" s="20"/>
      <c r="R1243" s="20"/>
      <c r="S1243" s="20"/>
      <c r="T1243" s="20"/>
      <c r="U1243" s="20"/>
      <c r="V1243" s="20"/>
      <c r="W1243" s="20"/>
      <c r="X1243" s="20"/>
      <c r="Y1243" s="20"/>
      <c r="Z1243" s="20"/>
      <c r="AA1243" s="30"/>
    </row>
    <row r="1244" spans="1:27" hidden="1" x14ac:dyDescent="0.25">
      <c r="A1244">
        <v>1208</v>
      </c>
      <c r="B1244" s="15">
        <v>42678</v>
      </c>
      <c r="C1244" s="25">
        <f t="shared" si="72"/>
        <v>0.107390411198139</v>
      </c>
      <c r="D1244" s="25">
        <f>VLOOKUP(B1244,input_BB!$B$19:$L$10000,$D$35,0)</f>
        <v>2085.1799999999998</v>
      </c>
      <c r="E1244" s="27">
        <f t="shared" si="73"/>
        <v>2.7679148079667476E-3</v>
      </c>
      <c r="F1244" s="34">
        <f t="shared" si="75"/>
        <v>-2.6144706607633239E-2</v>
      </c>
      <c r="G1244" s="25">
        <f t="shared" si="74"/>
        <v>0.151149768633936</v>
      </c>
      <c r="I1244" s="31">
        <v>42678</v>
      </c>
      <c r="J1244" s="20">
        <v>0.107390411198139</v>
      </c>
      <c r="K1244" s="20">
        <v>0</v>
      </c>
      <c r="L1244" s="20">
        <v>0.151149768633936</v>
      </c>
      <c r="M1244" s="20">
        <v>0.335183549376669</v>
      </c>
      <c r="N1244" s="20">
        <v>0.51366668198939502</v>
      </c>
      <c r="O1244" s="20"/>
      <c r="P1244" s="20"/>
      <c r="Q1244" s="20"/>
      <c r="R1244" s="20"/>
      <c r="S1244" s="20"/>
      <c r="T1244" s="20"/>
      <c r="U1244" s="20"/>
      <c r="V1244" s="20"/>
      <c r="W1244" s="20"/>
      <c r="X1244" s="20"/>
      <c r="Y1244" s="20"/>
      <c r="Z1244" s="20"/>
      <c r="AA1244" s="30"/>
    </row>
    <row r="1245" spans="1:27" hidden="1" x14ac:dyDescent="0.25">
      <c r="A1245">
        <v>1209</v>
      </c>
      <c r="B1245" s="15">
        <v>42685</v>
      </c>
      <c r="C1245" s="25">
        <f t="shared" si="72"/>
        <v>0.107383124530315</v>
      </c>
      <c r="D1245" s="25">
        <f>VLOOKUP(B1245,input_BB!$B$19:$L$10000,$D$35,0)</f>
        <v>2164.4499999999998</v>
      </c>
      <c r="E1245" s="27">
        <f t="shared" si="73"/>
        <v>2.753516144727631E-3</v>
      </c>
      <c r="F1245" s="34">
        <f t="shared" si="75"/>
        <v>1.788930638964259E-2</v>
      </c>
      <c r="G1245" s="25">
        <f t="shared" si="74"/>
        <v>0.151127909726437</v>
      </c>
      <c r="I1245" s="31">
        <v>42685</v>
      </c>
      <c r="J1245" s="20">
        <v>0.107383124530315</v>
      </c>
      <c r="K1245" s="20">
        <v>0</v>
      </c>
      <c r="L1245" s="20">
        <v>0.151127909726437</v>
      </c>
      <c r="M1245" s="20">
        <v>0.33518470764404901</v>
      </c>
      <c r="N1245" s="20">
        <v>0.51368738262951397</v>
      </c>
      <c r="O1245" s="20"/>
      <c r="P1245" s="20"/>
      <c r="Q1245" s="20"/>
      <c r="R1245" s="20"/>
      <c r="S1245" s="20"/>
      <c r="T1245" s="20"/>
      <c r="U1245" s="20"/>
      <c r="V1245" s="20"/>
      <c r="W1245" s="20"/>
      <c r="X1245" s="20"/>
      <c r="Y1245" s="20"/>
      <c r="Z1245" s="20"/>
      <c r="AA1245" s="30"/>
    </row>
    <row r="1246" spans="1:27" hidden="1" x14ac:dyDescent="0.25">
      <c r="A1246">
        <v>1210</v>
      </c>
      <c r="B1246" s="15">
        <v>42692</v>
      </c>
      <c r="C1246" s="25">
        <f t="shared" si="72"/>
        <v>0.107375808060169</v>
      </c>
      <c r="D1246" s="25">
        <f>VLOOKUP(B1246,input_BB!$B$19:$L$10000,$D$35,0)</f>
        <v>2181.9</v>
      </c>
      <c r="E1246" s="27">
        <f t="shared" si="73"/>
        <v>2.7390585912510871E-3</v>
      </c>
      <c r="F1246" s="34">
        <f t="shared" si="75"/>
        <v>4.6384484792679981E-2</v>
      </c>
      <c r="G1246" s="25">
        <f t="shared" si="74"/>
        <v>0.15110456746251499</v>
      </c>
      <c r="I1246" s="31">
        <v>42692</v>
      </c>
      <c r="J1246" s="20">
        <v>0.107375808060169</v>
      </c>
      <c r="K1246" s="20">
        <v>0</v>
      </c>
      <c r="L1246" s="20">
        <v>0.15110456746251499</v>
      </c>
      <c r="M1246" s="20">
        <v>0.33518601123261699</v>
      </c>
      <c r="N1246" s="20">
        <v>0.51370942130486796</v>
      </c>
      <c r="O1246" s="20"/>
      <c r="P1246" s="20"/>
      <c r="Q1246" s="20"/>
      <c r="R1246" s="20"/>
      <c r="S1246" s="20"/>
      <c r="T1246" s="20"/>
      <c r="U1246" s="20"/>
      <c r="V1246" s="20"/>
      <c r="W1246" s="20"/>
      <c r="X1246" s="20"/>
      <c r="Y1246" s="20"/>
      <c r="Z1246" s="20"/>
      <c r="AA1246" s="30"/>
    </row>
    <row r="1247" spans="1:27" hidden="1" x14ac:dyDescent="0.25">
      <c r="A1247">
        <v>1211</v>
      </c>
      <c r="B1247" s="15">
        <v>42699</v>
      </c>
      <c r="C1247" s="25">
        <f t="shared" si="72"/>
        <v>0.107364565134048</v>
      </c>
      <c r="D1247" s="25">
        <f>VLOOKUP(B1247,input_BB!$B$19:$L$10000,$D$35,0)</f>
        <v>2213.35</v>
      </c>
      <c r="E1247" s="27">
        <f t="shared" si="73"/>
        <v>2.7168422488915143E-3</v>
      </c>
      <c r="F1247" s="34">
        <f t="shared" si="75"/>
        <v>2.2592344475501847E-2</v>
      </c>
      <c r="G1247" s="25">
        <f t="shared" si="74"/>
        <v>0.13022657733662199</v>
      </c>
      <c r="I1247" s="31">
        <v>42699</v>
      </c>
      <c r="J1247" s="20">
        <v>0.107364565134048</v>
      </c>
      <c r="K1247" s="20">
        <v>0</v>
      </c>
      <c r="L1247" s="20">
        <v>0.13022657733662199</v>
      </c>
      <c r="M1247" s="20">
        <v>0.310254317506718</v>
      </c>
      <c r="N1247" s="20">
        <v>0.55951910515666003</v>
      </c>
      <c r="O1247" s="20"/>
      <c r="P1247" s="20"/>
      <c r="Q1247" s="20"/>
      <c r="R1247" s="20"/>
      <c r="S1247" s="20"/>
      <c r="T1247" s="20"/>
      <c r="U1247" s="20"/>
      <c r="V1247" s="20"/>
      <c r="W1247" s="20"/>
      <c r="X1247" s="20"/>
      <c r="Y1247" s="20"/>
      <c r="Z1247" s="20"/>
      <c r="AA1247" s="30"/>
    </row>
    <row r="1248" spans="1:27" hidden="1" x14ac:dyDescent="0.25">
      <c r="A1248">
        <v>1212</v>
      </c>
      <c r="B1248" s="15">
        <v>42706</v>
      </c>
      <c r="C1248" s="25">
        <f t="shared" si="72"/>
        <v>0.107357315719128</v>
      </c>
      <c r="D1248" s="25">
        <f>VLOOKUP(B1248,input_BB!$B$19:$L$10000,$D$35,0)</f>
        <v>2191.9499999999998</v>
      </c>
      <c r="E1248" s="27">
        <f t="shared" si="73"/>
        <v>2.7025171984521438E-3</v>
      </c>
      <c r="F1248" s="34">
        <f t="shared" si="75"/>
        <v>4.6060772721021603E-3</v>
      </c>
      <c r="G1248" s="25">
        <f t="shared" si="74"/>
        <v>0.130191215271242</v>
      </c>
      <c r="I1248" s="31">
        <v>42706</v>
      </c>
      <c r="J1248" s="20">
        <v>0.107357315719128</v>
      </c>
      <c r="K1248" s="20">
        <v>0</v>
      </c>
      <c r="L1248" s="20">
        <v>0.130191215271242</v>
      </c>
      <c r="M1248" s="20">
        <v>0.31025817931352601</v>
      </c>
      <c r="N1248" s="20">
        <v>0.55955060541523205</v>
      </c>
      <c r="O1248" s="20"/>
      <c r="P1248" s="20"/>
      <c r="Q1248" s="20"/>
      <c r="R1248" s="20"/>
      <c r="S1248" s="20"/>
      <c r="T1248" s="20"/>
      <c r="U1248" s="20"/>
      <c r="V1248" s="20"/>
      <c r="W1248" s="20"/>
      <c r="X1248" s="20"/>
      <c r="Y1248" s="20"/>
      <c r="Z1248" s="20"/>
      <c r="AA1248" s="30"/>
    </row>
    <row r="1249" spans="1:27" hidden="1" x14ac:dyDescent="0.25">
      <c r="A1249">
        <v>1213</v>
      </c>
      <c r="B1249" s="15">
        <v>42713</v>
      </c>
      <c r="C1249" s="25">
        <f t="shared" si="72"/>
        <v>0.107350096106529</v>
      </c>
      <c r="D1249" s="25">
        <f>VLOOKUP(B1249,input_BB!$B$19:$L$10000,$D$35,0)</f>
        <v>2259.5300000000002</v>
      </c>
      <c r="E1249" s="27">
        <f t="shared" si="73"/>
        <v>2.6882510382482258E-3</v>
      </c>
      <c r="F1249" s="34">
        <f t="shared" si="75"/>
        <v>2.0864300720627282E-2</v>
      </c>
      <c r="G1249" s="25">
        <f t="shared" si="74"/>
        <v>0.13015491104236501</v>
      </c>
      <c r="I1249" s="31">
        <v>42713</v>
      </c>
      <c r="J1249" s="20">
        <v>0.107350096106529</v>
      </c>
      <c r="K1249" s="20">
        <v>0</v>
      </c>
      <c r="L1249" s="20">
        <v>0.13015491104236501</v>
      </c>
      <c r="M1249" s="20">
        <v>0.31026261952698703</v>
      </c>
      <c r="N1249" s="20">
        <v>0.55958246943064804</v>
      </c>
      <c r="O1249" s="20"/>
      <c r="P1249" s="20"/>
      <c r="Q1249" s="20"/>
      <c r="R1249" s="20"/>
      <c r="S1249" s="20"/>
      <c r="T1249" s="20"/>
      <c r="U1249" s="20"/>
      <c r="V1249" s="20"/>
      <c r="W1249" s="20"/>
      <c r="X1249" s="20"/>
      <c r="Y1249" s="20"/>
      <c r="Z1249" s="20"/>
      <c r="AA1249" s="30"/>
    </row>
    <row r="1250" spans="1:27" hidden="1" x14ac:dyDescent="0.25">
      <c r="A1250">
        <v>1214</v>
      </c>
      <c r="B1250" s="15">
        <v>42720</v>
      </c>
      <c r="C1250" s="25">
        <f t="shared" si="72"/>
        <v>0.107342854142189</v>
      </c>
      <c r="D1250" s="25">
        <f>VLOOKUP(B1250,input_BB!$B$19:$L$10000,$D$35,0)</f>
        <v>2258.0700000000002</v>
      </c>
      <c r="E1250" s="27">
        <f t="shared" si="73"/>
        <v>2.6739407103672248E-3</v>
      </c>
      <c r="F1250" s="34">
        <f t="shared" si="75"/>
        <v>3.0164921645110754E-2</v>
      </c>
      <c r="G1250" s="25">
        <f t="shared" si="74"/>
        <v>0.13011973703000901</v>
      </c>
      <c r="I1250" s="31">
        <v>42720</v>
      </c>
      <c r="J1250" s="20">
        <v>0.107342854142189</v>
      </c>
      <c r="K1250" s="20">
        <v>0</v>
      </c>
      <c r="L1250" s="20">
        <v>0.13011973703000901</v>
      </c>
      <c r="M1250" s="20">
        <v>0.31026574667507201</v>
      </c>
      <c r="N1250" s="20">
        <v>0.55961451629491898</v>
      </c>
      <c r="O1250" s="20"/>
      <c r="P1250" s="20"/>
      <c r="Q1250" s="20"/>
      <c r="R1250" s="20"/>
      <c r="S1250" s="20"/>
      <c r="T1250" s="20"/>
      <c r="U1250" s="20"/>
      <c r="V1250" s="20"/>
      <c r="W1250" s="20"/>
      <c r="X1250" s="20"/>
      <c r="Y1250" s="20"/>
      <c r="Z1250" s="20"/>
      <c r="AA1250" s="30"/>
    </row>
    <row r="1251" spans="1:27" hidden="1" x14ac:dyDescent="0.25">
      <c r="A1251">
        <v>1215</v>
      </c>
      <c r="B1251" s="15">
        <v>42727</v>
      </c>
      <c r="C1251" s="25">
        <f t="shared" si="72"/>
        <v>0.10733569413423499</v>
      </c>
      <c r="D1251" s="25">
        <f>VLOOKUP(B1251,input_BB!$B$19:$L$10000,$D$35,0)</f>
        <v>2263.79</v>
      </c>
      <c r="E1251" s="27">
        <f t="shared" si="73"/>
        <v>2.6597923306401357E-3</v>
      </c>
      <c r="F1251" s="34">
        <f t="shared" si="75"/>
        <v>1.8853478378246802E-3</v>
      </c>
      <c r="G1251" s="25">
        <f t="shared" si="74"/>
        <v>0.13008320199866499</v>
      </c>
      <c r="I1251" s="31">
        <v>42727</v>
      </c>
      <c r="J1251" s="20">
        <v>0.10733569413423499</v>
      </c>
      <c r="K1251" s="20">
        <v>0</v>
      </c>
      <c r="L1251" s="20">
        <v>0.13008320199866499</v>
      </c>
      <c r="M1251" s="20">
        <v>0.31026994330943403</v>
      </c>
      <c r="N1251" s="20">
        <v>0.55964685469190101</v>
      </c>
      <c r="O1251" s="20"/>
      <c r="P1251" s="20"/>
      <c r="Q1251" s="20"/>
      <c r="R1251" s="20"/>
      <c r="S1251" s="20"/>
      <c r="T1251" s="20"/>
      <c r="U1251" s="20"/>
      <c r="V1251" s="20"/>
      <c r="W1251" s="20"/>
      <c r="X1251" s="20"/>
      <c r="Y1251" s="20"/>
      <c r="Z1251" s="20"/>
      <c r="AA1251" s="30"/>
    </row>
    <row r="1252" spans="1:27" hidden="1" x14ac:dyDescent="0.25">
      <c r="A1252">
        <v>1216</v>
      </c>
      <c r="B1252" s="15">
        <v>42734</v>
      </c>
      <c r="C1252" s="25">
        <f t="shared" si="72"/>
        <v>0.107328519225121</v>
      </c>
      <c r="D1252" s="25">
        <f>VLOOKUP(B1252,input_BB!$B$19:$L$10000,$D$35,0)</f>
        <v>2238.83</v>
      </c>
      <c r="E1252" s="27">
        <f t="shared" si="73"/>
        <v>2.6456145057963351E-3</v>
      </c>
      <c r="F1252" s="34">
        <f t="shared" si="75"/>
        <v>-8.5205507358054877E-3</v>
      </c>
      <c r="G1252" s="25">
        <f t="shared" si="74"/>
        <v>0.13004827201380301</v>
      </c>
      <c r="I1252" s="31">
        <v>42734</v>
      </c>
      <c r="J1252" s="20">
        <v>0.107328519225121</v>
      </c>
      <c r="K1252" s="20">
        <v>0</v>
      </c>
      <c r="L1252" s="20">
        <v>0.13004827201380301</v>
      </c>
      <c r="M1252" s="20">
        <v>0.31027357797301802</v>
      </c>
      <c r="N1252" s="20">
        <v>0.559678150013179</v>
      </c>
      <c r="O1252" s="20"/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Z1252" s="20"/>
      <c r="AA1252" s="30"/>
    </row>
    <row r="1253" spans="1:27" hidden="1" x14ac:dyDescent="0.25">
      <c r="A1253">
        <v>1217</v>
      </c>
      <c r="B1253" s="15">
        <v>42741</v>
      </c>
      <c r="C1253" s="25">
        <f t="shared" si="72"/>
        <v>0.107321344316006</v>
      </c>
      <c r="D1253" s="25">
        <f>VLOOKUP(B1253,input_BB!$B$19:$L$10000,$D$35,0)</f>
        <v>2276.98</v>
      </c>
      <c r="E1253" s="27">
        <f t="shared" si="73"/>
        <v>2.6314366809505325E-3</v>
      </c>
      <c r="F1253" s="34">
        <f t="shared" si="75"/>
        <v>5.8265121764828898E-3</v>
      </c>
      <c r="G1253" s="25">
        <f t="shared" si="74"/>
        <v>0.13001191118798899</v>
      </c>
      <c r="I1253" s="31">
        <v>42741</v>
      </c>
      <c r="J1253" s="20">
        <v>0.107321344316006</v>
      </c>
      <c r="K1253" s="20">
        <v>0</v>
      </c>
      <c r="L1253" s="20">
        <v>0.13001191118798899</v>
      </c>
      <c r="M1253" s="20">
        <v>0.310278532145222</v>
      </c>
      <c r="N1253" s="20">
        <v>0.55970955666678801</v>
      </c>
      <c r="O1253" s="20"/>
      <c r="P1253" s="20"/>
      <c r="Q1253" s="20"/>
      <c r="R1253" s="20"/>
      <c r="S1253" s="20"/>
      <c r="T1253" s="20"/>
      <c r="U1253" s="20"/>
      <c r="V1253" s="20"/>
      <c r="W1253" s="20"/>
      <c r="X1253" s="20"/>
      <c r="Y1253" s="20"/>
      <c r="Z1253" s="20"/>
      <c r="AA1253" s="30"/>
    </row>
    <row r="1254" spans="1:27" hidden="1" x14ac:dyDescent="0.25">
      <c r="A1254">
        <v>1218</v>
      </c>
      <c r="B1254" s="15">
        <v>42748</v>
      </c>
      <c r="C1254" s="25">
        <f t="shared" ref="C1254:C1317" si="76">J1254</f>
        <v>0.10731419175863301</v>
      </c>
      <c r="D1254" s="25">
        <f>VLOOKUP(B1254,input_BB!$B$19:$L$10000,$D$35,0)</f>
        <v>2274.64</v>
      </c>
      <c r="E1254" s="27">
        <f t="shared" ref="E1254:E1317" si="77">(C1254-$E$34)/$E$36</f>
        <v>2.6173030237838148E-3</v>
      </c>
      <c r="F1254" s="34">
        <f t="shared" si="75"/>
        <v>1.599496165407821E-2</v>
      </c>
      <c r="G1254" s="25">
        <f t="shared" ref="G1254:G1317" si="78">VLOOKUP(B1254,$I$37:$AA$5000,$G$34,0)</f>
        <v>0.12997756671133201</v>
      </c>
      <c r="I1254" s="31">
        <v>42748</v>
      </c>
      <c r="J1254" s="20">
        <v>0.10731419175863301</v>
      </c>
      <c r="K1254" s="20">
        <v>0</v>
      </c>
      <c r="L1254" s="20">
        <v>0.12997756671133201</v>
      </c>
      <c r="M1254" s="20">
        <v>0.31028086878191102</v>
      </c>
      <c r="N1254" s="20">
        <v>0.55974156450675705</v>
      </c>
      <c r="O1254" s="20"/>
      <c r="P1254" s="20"/>
      <c r="Q1254" s="20"/>
      <c r="R1254" s="20"/>
      <c r="S1254" s="20"/>
      <c r="T1254" s="20"/>
      <c r="U1254" s="20"/>
      <c r="V1254" s="20"/>
      <c r="W1254" s="20"/>
      <c r="X1254" s="20"/>
      <c r="Y1254" s="20"/>
      <c r="Z1254" s="20"/>
      <c r="AA1254" s="30"/>
    </row>
    <row r="1255" spans="1:27" hidden="1" x14ac:dyDescent="0.25">
      <c r="A1255">
        <v>1219</v>
      </c>
      <c r="B1255" s="15">
        <v>42755</v>
      </c>
      <c r="C1255" s="25">
        <f t="shared" si="76"/>
        <v>0.107307069003582</v>
      </c>
      <c r="D1255" s="25">
        <f>VLOOKUP(B1255,input_BB!$B$19:$L$10000,$D$35,0)</f>
        <v>2271.31</v>
      </c>
      <c r="E1255" s="27">
        <f t="shared" si="77"/>
        <v>2.6032282568544973E-3</v>
      </c>
      <c r="F1255" s="34">
        <f t="shared" si="75"/>
        <v>-2.4901404491914914E-3</v>
      </c>
      <c r="G1255" s="25">
        <f t="shared" si="78"/>
        <v>0.12994167516492999</v>
      </c>
      <c r="I1255" s="31">
        <v>42755</v>
      </c>
      <c r="J1255" s="20">
        <v>0.107307069003582</v>
      </c>
      <c r="K1255" s="20">
        <v>0</v>
      </c>
      <c r="L1255" s="20">
        <v>0.12994167516492999</v>
      </c>
      <c r="M1255" s="20">
        <v>0.31028523428364202</v>
      </c>
      <c r="N1255" s="20">
        <v>0.55977309055142799</v>
      </c>
      <c r="O1255" s="20"/>
      <c r="P1255" s="20"/>
      <c r="Q1255" s="20"/>
      <c r="R1255" s="20"/>
      <c r="S1255" s="20"/>
      <c r="T1255" s="20"/>
      <c r="U1255" s="20"/>
      <c r="V1255" s="20"/>
      <c r="W1255" s="20"/>
      <c r="X1255" s="20"/>
      <c r="Y1255" s="20"/>
      <c r="Z1255" s="20"/>
      <c r="AA1255" s="30"/>
    </row>
    <row r="1256" spans="1:27" hidden="1" x14ac:dyDescent="0.25">
      <c r="A1256">
        <v>1220</v>
      </c>
      <c r="B1256" s="15">
        <v>42762</v>
      </c>
      <c r="C1256" s="25">
        <f t="shared" si="76"/>
        <v>0.10729996114969299</v>
      </c>
      <c r="D1256" s="25">
        <f>VLOOKUP(B1256,input_BB!$B$19:$L$10000,$D$35,0)</f>
        <v>2294.69</v>
      </c>
      <c r="E1256" s="27">
        <f t="shared" si="77"/>
        <v>2.5891829350458678E-3</v>
      </c>
      <c r="F1256" s="34">
        <f t="shared" ref="F1256:F1319" si="79">D1256/D1254-1</f>
        <v>8.8145816480851291E-3</v>
      </c>
      <c r="G1256" s="25">
        <f t="shared" si="78"/>
        <v>0.12990552665938801</v>
      </c>
      <c r="I1256" s="31">
        <v>42762</v>
      </c>
      <c r="J1256" s="20">
        <v>0.10729996114969299</v>
      </c>
      <c r="K1256" s="20">
        <v>0</v>
      </c>
      <c r="L1256" s="20">
        <v>0.12990552665938801</v>
      </c>
      <c r="M1256" s="20">
        <v>0.31028909415679901</v>
      </c>
      <c r="N1256" s="20">
        <v>0.55980537918381301</v>
      </c>
      <c r="O1256" s="20"/>
      <c r="P1256" s="20"/>
      <c r="Q1256" s="20"/>
      <c r="R1256" s="20"/>
      <c r="S1256" s="20"/>
      <c r="T1256" s="20"/>
      <c r="U1256" s="20"/>
      <c r="V1256" s="20"/>
      <c r="W1256" s="20"/>
      <c r="X1256" s="20"/>
      <c r="Y1256" s="20"/>
      <c r="Z1256" s="20"/>
      <c r="AA1256" s="30"/>
    </row>
    <row r="1257" spans="1:27" hidden="1" x14ac:dyDescent="0.25">
      <c r="A1257">
        <v>1221</v>
      </c>
      <c r="B1257" s="15">
        <v>42769</v>
      </c>
      <c r="C1257" s="25">
        <f t="shared" si="76"/>
        <v>0.107292838394642</v>
      </c>
      <c r="D1257" s="25">
        <f>VLOOKUP(B1257,input_BB!$B$19:$L$10000,$D$35,0)</f>
        <v>2297.42</v>
      </c>
      <c r="E1257" s="27">
        <f t="shared" si="77"/>
        <v>2.5751081681165775E-3</v>
      </c>
      <c r="F1257" s="34">
        <f t="shared" si="79"/>
        <v>1.1495568636601838E-2</v>
      </c>
      <c r="G1257" s="25">
        <f t="shared" si="78"/>
        <v>0.129871451140566</v>
      </c>
      <c r="I1257" s="31">
        <v>42769</v>
      </c>
      <c r="J1257" s="20">
        <v>0.107292838394642</v>
      </c>
      <c r="K1257" s="20">
        <v>0</v>
      </c>
      <c r="L1257" s="20">
        <v>0.129871451140566</v>
      </c>
      <c r="M1257" s="20">
        <v>0.31029281518896201</v>
      </c>
      <c r="N1257" s="20">
        <v>0.55983573367047301</v>
      </c>
      <c r="O1257" s="20"/>
      <c r="P1257" s="20"/>
      <c r="Q1257" s="20"/>
      <c r="R1257" s="20"/>
      <c r="S1257" s="20"/>
      <c r="T1257" s="20"/>
      <c r="U1257" s="20"/>
      <c r="V1257" s="20"/>
      <c r="W1257" s="20"/>
      <c r="X1257" s="20"/>
      <c r="Y1257" s="20"/>
      <c r="Z1257" s="20"/>
      <c r="AA1257" s="30"/>
    </row>
    <row r="1258" spans="1:27" hidden="1" x14ac:dyDescent="0.25">
      <c r="A1258">
        <v>1222</v>
      </c>
      <c r="B1258" s="15">
        <v>42776</v>
      </c>
      <c r="C1258" s="25">
        <f t="shared" si="76"/>
        <v>0.10728577524423601</v>
      </c>
      <c r="D1258" s="25">
        <f>VLOOKUP(B1258,input_BB!$B$19:$L$10000,$D$35,0)</f>
        <v>2316.1</v>
      </c>
      <c r="E1258" s="27">
        <f t="shared" si="77"/>
        <v>2.5611511816641163E-3</v>
      </c>
      <c r="F1258" s="34">
        <f t="shared" si="79"/>
        <v>9.3302363282186107E-3</v>
      </c>
      <c r="G1258" s="25">
        <f t="shared" si="78"/>
        <v>0.129836083097185</v>
      </c>
      <c r="I1258" s="31">
        <v>42776</v>
      </c>
      <c r="J1258" s="20">
        <v>0.10728577524423601</v>
      </c>
      <c r="K1258" s="20">
        <v>0</v>
      </c>
      <c r="L1258" s="20">
        <v>0.129836083097185</v>
      </c>
      <c r="M1258" s="20">
        <v>0.31029642133017898</v>
      </c>
      <c r="N1258" s="20">
        <v>0.55986749557263704</v>
      </c>
      <c r="O1258" s="20"/>
      <c r="P1258" s="20"/>
      <c r="Q1258" s="20"/>
      <c r="R1258" s="20"/>
      <c r="S1258" s="20"/>
      <c r="T1258" s="20"/>
      <c r="U1258" s="20"/>
      <c r="V1258" s="20"/>
      <c r="W1258" s="20"/>
      <c r="X1258" s="20"/>
      <c r="Y1258" s="20"/>
      <c r="Z1258" s="20"/>
      <c r="AA1258" s="30"/>
    </row>
    <row r="1259" spans="1:27" hidden="1" x14ac:dyDescent="0.25">
      <c r="A1259">
        <v>1223</v>
      </c>
      <c r="B1259" s="15">
        <v>42783</v>
      </c>
      <c r="C1259" s="25">
        <f t="shared" si="76"/>
        <v>0.10727871209383</v>
      </c>
      <c r="D1259" s="25">
        <f>VLOOKUP(B1259,input_BB!$B$19:$L$10000,$D$35,0)</f>
        <v>2351.16</v>
      </c>
      <c r="E1259" s="27">
        <f t="shared" si="77"/>
        <v>2.5471941952116277E-3</v>
      </c>
      <c r="F1259" s="34">
        <f t="shared" si="79"/>
        <v>2.3391456503381924E-2</v>
      </c>
      <c r="G1259" s="25">
        <f t="shared" si="78"/>
        <v>0.12980067455847699</v>
      </c>
      <c r="I1259" s="31">
        <v>42783</v>
      </c>
      <c r="J1259" s="20">
        <v>0.10727871209383</v>
      </c>
      <c r="K1259" s="20">
        <v>0</v>
      </c>
      <c r="L1259" s="20">
        <v>0.12980067455847699</v>
      </c>
      <c r="M1259" s="20">
        <v>0.310299902012728</v>
      </c>
      <c r="N1259" s="20">
        <v>0.55989942342879495</v>
      </c>
      <c r="O1259" s="20"/>
      <c r="P1259" s="20"/>
      <c r="Q1259" s="20"/>
      <c r="R1259" s="20"/>
      <c r="S1259" s="20"/>
      <c r="T1259" s="20"/>
      <c r="U1259" s="20"/>
      <c r="V1259" s="20"/>
      <c r="W1259" s="20"/>
      <c r="X1259" s="20"/>
      <c r="Y1259" s="20"/>
      <c r="Z1259" s="20"/>
      <c r="AA1259" s="30"/>
    </row>
    <row r="1260" spans="1:27" hidden="1" x14ac:dyDescent="0.25">
      <c r="A1260">
        <v>1224</v>
      </c>
      <c r="B1260" s="15">
        <v>42790</v>
      </c>
      <c r="C1260" s="25">
        <f t="shared" si="76"/>
        <v>0.107271648943424</v>
      </c>
      <c r="D1260" s="25">
        <f>VLOOKUP(B1260,input_BB!$B$19:$L$10000,$D$35,0)</f>
        <v>2367.34</v>
      </c>
      <c r="E1260" s="27">
        <f t="shared" si="77"/>
        <v>2.5332372087591665E-3</v>
      </c>
      <c r="F1260" s="34">
        <f t="shared" si="79"/>
        <v>2.2123397089935715E-2</v>
      </c>
      <c r="G1260" s="25">
        <f t="shared" si="78"/>
        <v>0.129765404404558</v>
      </c>
      <c r="I1260" s="31">
        <v>42790</v>
      </c>
      <c r="J1260" s="20">
        <v>0.107271648943424</v>
      </c>
      <c r="K1260" s="20">
        <v>0</v>
      </c>
      <c r="L1260" s="20">
        <v>0.129765404404558</v>
      </c>
      <c r="M1260" s="20">
        <v>0.31030462062543401</v>
      </c>
      <c r="N1260" s="20">
        <v>0.55992997497000796</v>
      </c>
      <c r="O1260" s="20"/>
      <c r="P1260" s="20"/>
      <c r="Q1260" s="20"/>
      <c r="R1260" s="20"/>
      <c r="S1260" s="20"/>
      <c r="T1260" s="20"/>
      <c r="U1260" s="20"/>
      <c r="V1260" s="20"/>
      <c r="W1260" s="20"/>
      <c r="X1260" s="20"/>
      <c r="Y1260" s="20"/>
      <c r="Z1260" s="20"/>
      <c r="AA1260" s="30"/>
    </row>
    <row r="1261" spans="1:27" hidden="1" x14ac:dyDescent="0.25">
      <c r="A1261">
        <v>1225</v>
      </c>
      <c r="B1261" s="15">
        <v>42797</v>
      </c>
      <c r="C1261" s="25">
        <f t="shared" si="76"/>
        <v>0.10726461559534101</v>
      </c>
      <c r="D1261" s="25">
        <f>VLOOKUP(B1261,input_BB!$B$19:$L$10000,$D$35,0)</f>
        <v>2383.12</v>
      </c>
      <c r="E1261" s="27">
        <f t="shared" si="77"/>
        <v>2.5193391125461072E-3</v>
      </c>
      <c r="F1261" s="34">
        <f t="shared" si="79"/>
        <v>1.3593290120621271E-2</v>
      </c>
      <c r="G1261" s="25">
        <f t="shared" si="78"/>
        <v>0.129730056060055</v>
      </c>
      <c r="I1261" s="31">
        <v>42797</v>
      </c>
      <c r="J1261" s="20">
        <v>0.10726461559534101</v>
      </c>
      <c r="K1261" s="20">
        <v>0</v>
      </c>
      <c r="L1261" s="20">
        <v>0.129730056060055</v>
      </c>
      <c r="M1261" s="20">
        <v>0.31030828739871502</v>
      </c>
      <c r="N1261" s="20">
        <v>0.55996165654122998</v>
      </c>
      <c r="O1261" s="20"/>
      <c r="P1261" s="20"/>
      <c r="Q1261" s="20"/>
      <c r="R1261" s="20"/>
      <c r="S1261" s="20"/>
      <c r="T1261" s="20"/>
      <c r="U1261" s="20"/>
      <c r="V1261" s="20"/>
      <c r="W1261" s="20"/>
      <c r="X1261" s="20"/>
      <c r="Y1261" s="20"/>
      <c r="Z1261" s="20"/>
      <c r="AA1261" s="30"/>
    </row>
    <row r="1262" spans="1:27" hidden="1" x14ac:dyDescent="0.25">
      <c r="A1262">
        <v>1226</v>
      </c>
      <c r="B1262" s="15">
        <v>42804</v>
      </c>
      <c r="C1262" s="25">
        <f t="shared" si="76"/>
        <v>0.10725762695074099</v>
      </c>
      <c r="D1262" s="25">
        <f>VLOOKUP(B1262,input_BB!$B$19:$L$10000,$D$35,0)</f>
        <v>2372.6</v>
      </c>
      <c r="E1262" s="27">
        <f t="shared" si="77"/>
        <v>2.5055293516891611E-3</v>
      </c>
      <c r="F1262" s="34">
        <f t="shared" si="79"/>
        <v>2.2219030641985604E-3</v>
      </c>
      <c r="G1262" s="25">
        <f t="shared" si="78"/>
        <v>0.12969528668904801</v>
      </c>
      <c r="I1262" s="31">
        <v>42804</v>
      </c>
      <c r="J1262" s="20">
        <v>0.10725762695074099</v>
      </c>
      <c r="K1262" s="20">
        <v>0</v>
      </c>
      <c r="L1262" s="20">
        <v>0.12969528668904801</v>
      </c>
      <c r="M1262" s="20">
        <v>0.31031143770854203</v>
      </c>
      <c r="N1262" s="20">
        <v>0.55999327560240997</v>
      </c>
      <c r="O1262" s="20"/>
      <c r="P1262" s="20"/>
      <c r="Q1262" s="20"/>
      <c r="R1262" s="20"/>
      <c r="S1262" s="20"/>
      <c r="T1262" s="20"/>
      <c r="U1262" s="20"/>
      <c r="V1262" s="20"/>
      <c r="W1262" s="20"/>
      <c r="X1262" s="20"/>
      <c r="Y1262" s="20"/>
      <c r="Z1262" s="20"/>
      <c r="AA1262" s="30"/>
    </row>
    <row r="1263" spans="1:27" hidden="1" x14ac:dyDescent="0.25">
      <c r="A1263">
        <v>1227</v>
      </c>
      <c r="B1263" s="15">
        <v>42811</v>
      </c>
      <c r="C1263" s="25">
        <f t="shared" si="76"/>
        <v>0.107250615954399</v>
      </c>
      <c r="D1263" s="25">
        <f>VLOOKUP(B1263,input_BB!$B$19:$L$10000,$D$35,0)</f>
        <v>2378.25</v>
      </c>
      <c r="E1263" s="27">
        <f t="shared" si="77"/>
        <v>2.4916754231531849E-3</v>
      </c>
      <c r="F1263" s="34">
        <f t="shared" si="79"/>
        <v>-2.0435395615830965E-3</v>
      </c>
      <c r="G1263" s="25">
        <f t="shared" si="78"/>
        <v>0.129660017534376</v>
      </c>
      <c r="I1263" s="31">
        <v>42811</v>
      </c>
      <c r="J1263" s="20">
        <v>0.107250615954399</v>
      </c>
      <c r="K1263" s="20">
        <v>0</v>
      </c>
      <c r="L1263" s="20">
        <v>0.129660017534376</v>
      </c>
      <c r="M1263" s="20">
        <v>0.310315250377387</v>
      </c>
      <c r="N1263" s="20">
        <v>0.560024732088238</v>
      </c>
      <c r="O1263" s="20"/>
      <c r="P1263" s="20"/>
      <c r="Q1263" s="20"/>
      <c r="R1263" s="20"/>
      <c r="S1263" s="20"/>
      <c r="T1263" s="20"/>
      <c r="U1263" s="20"/>
      <c r="V1263" s="20"/>
      <c r="W1263" s="20"/>
      <c r="X1263" s="20"/>
      <c r="Y1263" s="20"/>
      <c r="Z1263" s="20"/>
      <c r="AA1263" s="30"/>
    </row>
    <row r="1264" spans="1:27" hidden="1" x14ac:dyDescent="0.25">
      <c r="A1264">
        <v>1228</v>
      </c>
      <c r="B1264" s="15">
        <v>42818</v>
      </c>
      <c r="C1264" s="25">
        <f t="shared" si="76"/>
        <v>0.107243612408638</v>
      </c>
      <c r="D1264" s="25">
        <f>VLOOKUP(B1264,input_BB!$B$19:$L$10000,$D$35,0)</f>
        <v>2343.98</v>
      </c>
      <c r="E1264" s="27">
        <f t="shared" si="77"/>
        <v>2.4778362171775526E-3</v>
      </c>
      <c r="F1264" s="34">
        <f t="shared" si="79"/>
        <v>-1.2062716007755214E-2</v>
      </c>
      <c r="G1264" s="25">
        <f t="shared" si="78"/>
        <v>0.12962508964897601</v>
      </c>
      <c r="I1264" s="31">
        <v>42818</v>
      </c>
      <c r="J1264" s="20">
        <v>0.107243612408638</v>
      </c>
      <c r="K1264" s="20">
        <v>0</v>
      </c>
      <c r="L1264" s="20">
        <v>0.12962508964897601</v>
      </c>
      <c r="M1264" s="20">
        <v>0.31031905388446002</v>
      </c>
      <c r="N1264" s="20">
        <v>0.56005585646656297</v>
      </c>
      <c r="O1264" s="20"/>
      <c r="P1264" s="20"/>
      <c r="Q1264" s="20"/>
      <c r="R1264" s="20"/>
      <c r="S1264" s="20"/>
      <c r="T1264" s="20"/>
      <c r="U1264" s="20"/>
      <c r="V1264" s="20"/>
      <c r="W1264" s="20"/>
      <c r="X1264" s="20"/>
      <c r="Y1264" s="20"/>
      <c r="Z1264" s="20"/>
      <c r="AA1264" s="30"/>
    </row>
    <row r="1265" spans="1:27" hidden="1" x14ac:dyDescent="0.25">
      <c r="A1265">
        <v>1229</v>
      </c>
      <c r="B1265" s="15">
        <v>42825</v>
      </c>
      <c r="C1265" s="25">
        <f t="shared" si="76"/>
        <v>0.10723665356636</v>
      </c>
      <c r="D1265" s="25">
        <f>VLOOKUP(B1265,input_BB!$B$19:$L$10000,$D$35,0)</f>
        <v>2362.7199999999998</v>
      </c>
      <c r="E1265" s="27">
        <f t="shared" si="77"/>
        <v>2.4640853465580613E-3</v>
      </c>
      <c r="F1265" s="34">
        <f t="shared" si="79"/>
        <v>-6.5300115631242717E-3</v>
      </c>
      <c r="G1265" s="25">
        <f t="shared" si="78"/>
        <v>0.12959031809416999</v>
      </c>
      <c r="I1265" s="31">
        <v>42825</v>
      </c>
      <c r="J1265" s="20">
        <v>0.10723665356636</v>
      </c>
      <c r="K1265" s="20">
        <v>0</v>
      </c>
      <c r="L1265" s="20">
        <v>0.12959031809416999</v>
      </c>
      <c r="M1265" s="20">
        <v>0.31032311693134801</v>
      </c>
      <c r="N1265" s="20">
        <v>0.56008656497448195</v>
      </c>
      <c r="O1265" s="20"/>
      <c r="P1265" s="20"/>
      <c r="Q1265" s="20"/>
      <c r="R1265" s="20"/>
      <c r="S1265" s="20"/>
      <c r="T1265" s="20"/>
      <c r="U1265" s="20"/>
      <c r="V1265" s="20"/>
      <c r="W1265" s="20"/>
      <c r="X1265" s="20"/>
      <c r="Y1265" s="20"/>
      <c r="Z1265" s="20"/>
      <c r="AA1265" s="30"/>
    </row>
    <row r="1266" spans="1:27" hidden="1" x14ac:dyDescent="0.25">
      <c r="A1266">
        <v>1230</v>
      </c>
      <c r="B1266" s="15">
        <v>42832</v>
      </c>
      <c r="C1266" s="25">
        <f t="shared" si="76"/>
        <v>0.107229717075825</v>
      </c>
      <c r="D1266" s="25">
        <f>VLOOKUP(B1266,input_BB!$B$19:$L$10000,$D$35,0)</f>
        <v>2355.54</v>
      </c>
      <c r="E1266" s="27">
        <f t="shared" si="77"/>
        <v>2.4503786436196021E-3</v>
      </c>
      <c r="F1266" s="34">
        <f t="shared" si="79"/>
        <v>4.9317826943915399E-3</v>
      </c>
      <c r="G1266" s="25">
        <f t="shared" si="78"/>
        <v>0.12955564980338299</v>
      </c>
      <c r="I1266" s="31">
        <v>42832</v>
      </c>
      <c r="J1266" s="20">
        <v>0.107229717075825</v>
      </c>
      <c r="K1266" s="20">
        <v>0</v>
      </c>
      <c r="L1266" s="20">
        <v>0.12955564980338299</v>
      </c>
      <c r="M1266" s="20">
        <v>0.31032645391754898</v>
      </c>
      <c r="N1266" s="20">
        <v>0.56011789627906805</v>
      </c>
      <c r="O1266" s="20"/>
      <c r="P1266" s="20"/>
      <c r="Q1266" s="20"/>
      <c r="R1266" s="20"/>
      <c r="S1266" s="20"/>
      <c r="T1266" s="20"/>
      <c r="U1266" s="20"/>
      <c r="V1266" s="20"/>
      <c r="W1266" s="20"/>
      <c r="X1266" s="20"/>
      <c r="Y1266" s="20"/>
      <c r="Z1266" s="20"/>
      <c r="AA1266" s="30"/>
    </row>
    <row r="1267" spans="1:27" hidden="1" x14ac:dyDescent="0.25">
      <c r="A1267">
        <v>1231</v>
      </c>
      <c r="B1267" s="15">
        <v>42839</v>
      </c>
      <c r="C1267" s="25">
        <f t="shared" si="76"/>
        <v>0.107222750782967</v>
      </c>
      <c r="D1267" s="25">
        <f>VLOOKUP(B1267,input_BB!$B$19:$L$10000,$D$35,0)</f>
        <v>2328.9499999999998</v>
      </c>
      <c r="E1267" s="27">
        <f t="shared" si="77"/>
        <v>2.4366130504417413E-3</v>
      </c>
      <c r="F1267" s="34">
        <f t="shared" si="79"/>
        <v>-1.4292848919888912E-2</v>
      </c>
      <c r="G1267" s="25">
        <f t="shared" si="78"/>
        <v>0.12952154305875699</v>
      </c>
      <c r="I1267" s="31">
        <v>42839</v>
      </c>
      <c r="J1267" s="20">
        <v>0.107222750782967</v>
      </c>
      <c r="K1267" s="20">
        <v>0</v>
      </c>
      <c r="L1267" s="20">
        <v>0.12952154305875699</v>
      </c>
      <c r="M1267" s="20">
        <v>0.31032989635372699</v>
      </c>
      <c r="N1267" s="20">
        <v>0.56014856058751505</v>
      </c>
      <c r="O1267" s="20"/>
      <c r="P1267" s="20"/>
      <c r="Q1267" s="20"/>
      <c r="R1267" s="20"/>
      <c r="S1267" s="20"/>
      <c r="T1267" s="20"/>
      <c r="U1267" s="20"/>
      <c r="V1267" s="20"/>
      <c r="W1267" s="20"/>
      <c r="X1267" s="20"/>
      <c r="Y1267" s="20"/>
      <c r="Z1267" s="20"/>
      <c r="AA1267" s="30"/>
    </row>
    <row r="1268" spans="1:27" hidden="1" x14ac:dyDescent="0.25">
      <c r="A1268">
        <v>1232</v>
      </c>
      <c r="B1268" s="15">
        <v>42846</v>
      </c>
      <c r="C1268" s="25">
        <f t="shared" si="76"/>
        <v>0.107215836644173</v>
      </c>
      <c r="D1268" s="25">
        <f>VLOOKUP(B1268,input_BB!$B$19:$L$10000,$D$35,0)</f>
        <v>2348.69</v>
      </c>
      <c r="E1268" s="27">
        <f t="shared" si="77"/>
        <v>2.4229505151803651E-3</v>
      </c>
      <c r="F1268" s="34">
        <f t="shared" si="79"/>
        <v>-2.9080380719495036E-3</v>
      </c>
      <c r="G1268" s="25">
        <f t="shared" si="78"/>
        <v>0.12948541561159699</v>
      </c>
      <c r="I1268" s="31">
        <v>42846</v>
      </c>
      <c r="J1268" s="20">
        <v>0.107215836644173</v>
      </c>
      <c r="K1268" s="20">
        <v>0</v>
      </c>
      <c r="L1268" s="20">
        <v>0.12948541561159699</v>
      </c>
      <c r="M1268" s="20">
        <v>0.310333917970951</v>
      </c>
      <c r="N1268" s="20">
        <v>0.56018066641745201</v>
      </c>
      <c r="O1268" s="20"/>
      <c r="P1268" s="20"/>
      <c r="Q1268" s="20"/>
      <c r="R1268" s="20"/>
      <c r="S1268" s="20"/>
      <c r="T1268" s="20"/>
      <c r="U1268" s="20"/>
      <c r="V1268" s="20"/>
      <c r="W1268" s="20"/>
      <c r="X1268" s="20"/>
      <c r="Y1268" s="20"/>
      <c r="Z1268" s="20"/>
      <c r="AA1268" s="30"/>
    </row>
    <row r="1269" spans="1:27" hidden="1" x14ac:dyDescent="0.25">
      <c r="A1269">
        <v>1233</v>
      </c>
      <c r="B1269" s="15">
        <v>42853</v>
      </c>
      <c r="C1269" s="25">
        <f t="shared" si="76"/>
        <v>0.107208974659443</v>
      </c>
      <c r="D1269" s="25">
        <f>VLOOKUP(B1269,input_BB!$B$19:$L$10000,$D$35,0)</f>
        <v>2384.1999999999998</v>
      </c>
      <c r="E1269" s="27">
        <f t="shared" si="77"/>
        <v>2.4093910378354742E-3</v>
      </c>
      <c r="F1269" s="34">
        <f t="shared" si="79"/>
        <v>2.3723137036003372E-2</v>
      </c>
      <c r="G1269" s="25">
        <f t="shared" si="78"/>
        <v>0.12945089215842601</v>
      </c>
      <c r="I1269" s="31">
        <v>42853</v>
      </c>
      <c r="J1269" s="20">
        <v>0.107208974659443</v>
      </c>
      <c r="K1269" s="20">
        <v>0</v>
      </c>
      <c r="L1269" s="20">
        <v>0.12945089215842601</v>
      </c>
      <c r="M1269" s="20">
        <v>0.31033833309293901</v>
      </c>
      <c r="N1269" s="20">
        <v>0.56021077474863501</v>
      </c>
      <c r="O1269" s="20"/>
      <c r="P1269" s="20"/>
      <c r="Q1269" s="20"/>
      <c r="R1269" s="20"/>
      <c r="S1269" s="20"/>
      <c r="T1269" s="20"/>
      <c r="U1269" s="20"/>
      <c r="V1269" s="20"/>
      <c r="W1269" s="20"/>
      <c r="X1269" s="20"/>
      <c r="Y1269" s="20"/>
      <c r="Z1269" s="20"/>
      <c r="AA1269" s="30"/>
    </row>
    <row r="1270" spans="1:27" hidden="1" x14ac:dyDescent="0.25">
      <c r="A1270">
        <v>1234</v>
      </c>
      <c r="B1270" s="15">
        <v>42860</v>
      </c>
      <c r="C1270" s="25">
        <f t="shared" si="76"/>
        <v>0.107202053070068</v>
      </c>
      <c r="D1270" s="25">
        <f>VLOOKUP(B1270,input_BB!$B$19:$L$10000,$D$35,0)</f>
        <v>2399.29</v>
      </c>
      <c r="E1270" s="27">
        <f t="shared" si="77"/>
        <v>2.3957137800137544E-3</v>
      </c>
      <c r="F1270" s="34">
        <f t="shared" si="79"/>
        <v>2.1543924485564192E-2</v>
      </c>
      <c r="G1270" s="25">
        <f t="shared" si="78"/>
        <v>0.12941693847587499</v>
      </c>
      <c r="I1270" s="31">
        <v>42860</v>
      </c>
      <c r="J1270" s="20">
        <v>0.107202053070068</v>
      </c>
      <c r="K1270" s="20">
        <v>0</v>
      </c>
      <c r="L1270" s="20">
        <v>0.12941693847587499</v>
      </c>
      <c r="M1270" s="20">
        <v>0.31034199039371302</v>
      </c>
      <c r="N1270" s="20">
        <v>0.56024107113041199</v>
      </c>
      <c r="O1270" s="20"/>
      <c r="P1270" s="20"/>
      <c r="Q1270" s="20"/>
      <c r="R1270" s="20"/>
      <c r="S1270" s="20"/>
      <c r="T1270" s="20"/>
      <c r="U1270" s="20"/>
      <c r="V1270" s="20"/>
      <c r="W1270" s="20"/>
      <c r="X1270" s="20"/>
      <c r="Y1270" s="20"/>
      <c r="Z1270" s="20"/>
      <c r="AA1270" s="30"/>
    </row>
    <row r="1271" spans="1:27" hidden="1" x14ac:dyDescent="0.25">
      <c r="A1271">
        <v>1235</v>
      </c>
      <c r="B1271" s="15">
        <v>42867</v>
      </c>
      <c r="C1271" s="25">
        <f t="shared" si="76"/>
        <v>0.107195183634758</v>
      </c>
      <c r="D1271" s="25">
        <f>VLOOKUP(B1271,input_BB!$B$19:$L$10000,$D$35,0)</f>
        <v>2390.9</v>
      </c>
      <c r="E1271" s="27">
        <f t="shared" si="77"/>
        <v>2.3821395801104936E-3</v>
      </c>
      <c r="F1271" s="34">
        <f t="shared" si="79"/>
        <v>2.8101669323044032E-3</v>
      </c>
      <c r="G1271" s="25">
        <f t="shared" si="78"/>
        <v>0.12938265204625499</v>
      </c>
      <c r="I1271" s="31">
        <v>42867</v>
      </c>
      <c r="J1271" s="20">
        <v>0.107195183634758</v>
      </c>
      <c r="K1271" s="20">
        <v>0</v>
      </c>
      <c r="L1271" s="20">
        <v>0.12938265204625499</v>
      </c>
      <c r="M1271" s="20">
        <v>0.31034510345446098</v>
      </c>
      <c r="N1271" s="20">
        <v>0.56027224449928303</v>
      </c>
      <c r="O1271" s="20"/>
      <c r="P1271" s="20"/>
      <c r="Q1271" s="20"/>
      <c r="R1271" s="20"/>
      <c r="S1271" s="20"/>
      <c r="T1271" s="20"/>
      <c r="U1271" s="20"/>
      <c r="V1271" s="20"/>
      <c r="W1271" s="20"/>
      <c r="X1271" s="20"/>
      <c r="Y1271" s="20"/>
      <c r="Z1271" s="20"/>
      <c r="AA1271" s="30"/>
    </row>
    <row r="1272" spans="1:27" hidden="1" x14ac:dyDescent="0.25">
      <c r="A1272">
        <v>1236</v>
      </c>
      <c r="B1272" s="15">
        <v>42874</v>
      </c>
      <c r="C1272" s="25">
        <f t="shared" si="76"/>
        <v>0.10718833655118901</v>
      </c>
      <c r="D1272" s="25">
        <f>VLOOKUP(B1272,input_BB!$B$19:$L$10000,$D$35,0)</f>
        <v>2381.73</v>
      </c>
      <c r="E1272" s="27">
        <f t="shared" si="77"/>
        <v>2.3686095478843436E-3</v>
      </c>
      <c r="F1272" s="34">
        <f t="shared" si="79"/>
        <v>-7.318831821080396E-3</v>
      </c>
      <c r="G1272" s="25">
        <f t="shared" si="78"/>
        <v>0.12934747215667</v>
      </c>
      <c r="I1272" s="31">
        <v>42874</v>
      </c>
      <c r="J1272" s="20">
        <v>0.10718833655118901</v>
      </c>
      <c r="K1272" s="20">
        <v>0</v>
      </c>
      <c r="L1272" s="20">
        <v>0.12934747215667</v>
      </c>
      <c r="M1272" s="20">
        <v>0.31034911638775797</v>
      </c>
      <c r="N1272" s="20">
        <v>0.56030341145557105</v>
      </c>
      <c r="O1272" s="20"/>
      <c r="P1272" s="20"/>
      <c r="Q1272" s="20"/>
      <c r="R1272" s="20"/>
      <c r="S1272" s="20"/>
      <c r="T1272" s="20"/>
      <c r="U1272" s="20"/>
      <c r="V1272" s="20"/>
      <c r="W1272" s="20"/>
      <c r="X1272" s="20"/>
      <c r="Y1272" s="20"/>
      <c r="Z1272" s="20"/>
      <c r="AA1272" s="30"/>
    </row>
    <row r="1273" spans="1:27" hidden="1" x14ac:dyDescent="0.25">
      <c r="A1273">
        <v>1237</v>
      </c>
      <c r="B1273" s="15">
        <v>42881</v>
      </c>
      <c r="C1273" s="25">
        <f t="shared" si="76"/>
        <v>0.10718147456646</v>
      </c>
      <c r="D1273" s="25">
        <f>VLOOKUP(B1273,input_BB!$B$19:$L$10000,$D$35,0)</f>
        <v>2415.8200000000002</v>
      </c>
      <c r="E1273" s="27">
        <f t="shared" si="77"/>
        <v>2.3550500705414269E-3</v>
      </c>
      <c r="F1273" s="34">
        <f t="shared" si="79"/>
        <v>1.0422853318833969E-2</v>
      </c>
      <c r="G1273" s="25">
        <f t="shared" si="78"/>
        <v>0.129313782539179</v>
      </c>
      <c r="I1273" s="31">
        <v>42881</v>
      </c>
      <c r="J1273" s="20">
        <v>0.10718147456646</v>
      </c>
      <c r="K1273" s="20">
        <v>0</v>
      </c>
      <c r="L1273" s="20">
        <v>0.129313782539179</v>
      </c>
      <c r="M1273" s="20">
        <v>0.31035200680639802</v>
      </c>
      <c r="N1273" s="20">
        <v>0.56033421065442302</v>
      </c>
      <c r="O1273" s="20"/>
      <c r="P1273" s="20"/>
      <c r="Q1273" s="20"/>
      <c r="R1273" s="20"/>
      <c r="S1273" s="20"/>
      <c r="T1273" s="20"/>
      <c r="U1273" s="20"/>
      <c r="V1273" s="20"/>
      <c r="W1273" s="20"/>
      <c r="X1273" s="20"/>
      <c r="Y1273" s="20"/>
      <c r="Z1273" s="20"/>
      <c r="AA1273" s="30"/>
    </row>
    <row r="1274" spans="1:27" hidden="1" x14ac:dyDescent="0.25">
      <c r="A1274">
        <v>1238</v>
      </c>
      <c r="B1274" s="15">
        <v>42888</v>
      </c>
      <c r="C1274" s="25">
        <f t="shared" si="76"/>
        <v>0.107174649834633</v>
      </c>
      <c r="D1274" s="25">
        <f>VLOOKUP(B1274,input_BB!$B$19:$L$10000,$D$35,0)</f>
        <v>2439.0700000000002</v>
      </c>
      <c r="E1274" s="27">
        <f t="shared" si="77"/>
        <v>2.3415642059943075E-3</v>
      </c>
      <c r="F1274" s="34">
        <f t="shared" si="79"/>
        <v>2.4074937125534879E-2</v>
      </c>
      <c r="G1274" s="25">
        <f t="shared" si="78"/>
        <v>0.129278543599044</v>
      </c>
      <c r="I1274" s="31">
        <v>42888</v>
      </c>
      <c r="J1274" s="20">
        <v>0.107174649834633</v>
      </c>
      <c r="K1274" s="20">
        <v>0</v>
      </c>
      <c r="L1274" s="20">
        <v>0.129278543599044</v>
      </c>
      <c r="M1274" s="20">
        <v>0.31035550293240399</v>
      </c>
      <c r="N1274" s="20">
        <v>0.560365953468552</v>
      </c>
      <c r="O1274" s="20"/>
      <c r="P1274" s="20"/>
      <c r="Q1274" s="20"/>
      <c r="R1274" s="20"/>
      <c r="S1274" s="20"/>
      <c r="T1274" s="20"/>
      <c r="U1274" s="20"/>
      <c r="V1274" s="20"/>
      <c r="W1274" s="20"/>
      <c r="X1274" s="20"/>
      <c r="Y1274" s="20"/>
      <c r="Z1274" s="20"/>
      <c r="AA1274" s="30"/>
    </row>
    <row r="1275" spans="1:27" hidden="1" x14ac:dyDescent="0.25">
      <c r="A1275">
        <v>1239</v>
      </c>
      <c r="B1275" s="15">
        <v>42895</v>
      </c>
      <c r="C1275" s="25">
        <f t="shared" si="76"/>
        <v>0.10716782510280599</v>
      </c>
      <c r="D1275" s="25">
        <f>VLOOKUP(B1275,input_BB!$B$19:$L$10000,$D$35,0)</f>
        <v>2431.77</v>
      </c>
      <c r="E1275" s="27">
        <f t="shared" si="77"/>
        <v>2.3280783414471877E-3</v>
      </c>
      <c r="F1275" s="34">
        <f t="shared" si="79"/>
        <v>6.6023130862398194E-3</v>
      </c>
      <c r="G1275" s="25">
        <f t="shared" si="78"/>
        <v>0.12924450119254</v>
      </c>
      <c r="I1275" s="31">
        <v>42895</v>
      </c>
      <c r="J1275" s="20">
        <v>0.10716782510280599</v>
      </c>
      <c r="K1275" s="20">
        <v>0</v>
      </c>
      <c r="L1275" s="20">
        <v>0.12924450119254</v>
      </c>
      <c r="M1275" s="20">
        <v>0.31035997594944698</v>
      </c>
      <c r="N1275" s="20">
        <v>0.56039552285801297</v>
      </c>
      <c r="O1275" s="20"/>
      <c r="P1275" s="20"/>
      <c r="Q1275" s="20"/>
      <c r="R1275" s="20"/>
      <c r="S1275" s="20"/>
      <c r="T1275" s="20"/>
      <c r="U1275" s="20"/>
      <c r="V1275" s="20"/>
      <c r="W1275" s="20"/>
      <c r="X1275" s="20"/>
      <c r="Y1275" s="20"/>
      <c r="Z1275" s="20"/>
      <c r="AA1275" s="30"/>
    </row>
    <row r="1276" spans="1:27" hidden="1" x14ac:dyDescent="0.25">
      <c r="A1276">
        <v>1240</v>
      </c>
      <c r="B1276" s="15">
        <v>42902</v>
      </c>
      <c r="C1276" s="25">
        <f t="shared" si="76"/>
        <v>0.107161037623882</v>
      </c>
      <c r="D1276" s="25">
        <f>VLOOKUP(B1276,input_BB!$B$19:$L$10000,$D$35,0)</f>
        <v>2433.15</v>
      </c>
      <c r="E1276" s="27">
        <f t="shared" si="77"/>
        <v>2.3146660896978667E-3</v>
      </c>
      <c r="F1276" s="34">
        <f t="shared" si="79"/>
        <v>-2.4271546122087706E-3</v>
      </c>
      <c r="G1276" s="25">
        <f t="shared" si="78"/>
        <v>0.129210011796279</v>
      </c>
      <c r="I1276" s="31">
        <v>42902</v>
      </c>
      <c r="J1276" s="20">
        <v>0.107161037623882</v>
      </c>
      <c r="K1276" s="20">
        <v>0</v>
      </c>
      <c r="L1276" s="20">
        <v>0.129210011796279</v>
      </c>
      <c r="M1276" s="20">
        <v>0.310363638570755</v>
      </c>
      <c r="N1276" s="20">
        <v>0.560426349632965</v>
      </c>
      <c r="O1276" s="20"/>
      <c r="P1276" s="20"/>
      <c r="Q1276" s="20"/>
      <c r="R1276" s="20"/>
      <c r="S1276" s="20"/>
      <c r="T1276" s="20"/>
      <c r="U1276" s="20"/>
      <c r="V1276" s="20"/>
      <c r="W1276" s="20"/>
      <c r="X1276" s="20"/>
      <c r="Y1276" s="20"/>
      <c r="Z1276" s="20"/>
      <c r="AA1276" s="30"/>
    </row>
    <row r="1277" spans="1:27" hidden="1" x14ac:dyDescent="0.25">
      <c r="A1277">
        <v>1241</v>
      </c>
      <c r="B1277" s="15">
        <v>42909</v>
      </c>
      <c r="C1277" s="25">
        <f t="shared" si="76"/>
        <v>0.107154257595539</v>
      </c>
      <c r="D1277" s="25">
        <f>VLOOKUP(B1277,input_BB!$B$19:$L$10000,$D$35,0)</f>
        <v>2438.3000000000002</v>
      </c>
      <c r="E1277" s="27">
        <f t="shared" si="77"/>
        <v>2.3012685605088624E-3</v>
      </c>
      <c r="F1277" s="34">
        <f t="shared" si="79"/>
        <v>2.6852868486741954E-3</v>
      </c>
      <c r="G1277" s="25">
        <f t="shared" si="78"/>
        <v>0.12917669895391801</v>
      </c>
      <c r="I1277" s="31">
        <v>42909</v>
      </c>
      <c r="J1277" s="20">
        <v>0.107154257595539</v>
      </c>
      <c r="K1277" s="20">
        <v>0</v>
      </c>
      <c r="L1277" s="20">
        <v>0.12917669895391801</v>
      </c>
      <c r="M1277" s="20">
        <v>0.310366578477069</v>
      </c>
      <c r="N1277" s="20">
        <v>0.56045672256901302</v>
      </c>
      <c r="O1277" s="20"/>
      <c r="P1277" s="20"/>
      <c r="Q1277" s="20"/>
      <c r="R1277" s="20"/>
      <c r="S1277" s="20"/>
      <c r="T1277" s="20"/>
      <c r="U1277" s="20"/>
      <c r="V1277" s="20"/>
      <c r="W1277" s="20"/>
      <c r="X1277" s="20"/>
      <c r="Y1277" s="20"/>
      <c r="Z1277" s="20"/>
      <c r="AA1277" s="30"/>
    </row>
    <row r="1278" spans="1:27" hidden="1" x14ac:dyDescent="0.25">
      <c r="A1278">
        <v>1242</v>
      </c>
      <c r="B1278" s="15">
        <v>42916</v>
      </c>
      <c r="C1278" s="25">
        <f t="shared" si="76"/>
        <v>0.107147477567196</v>
      </c>
      <c r="D1278" s="25">
        <f>VLOOKUP(B1278,input_BB!$B$19:$L$10000,$D$35,0)</f>
        <v>2423.41</v>
      </c>
      <c r="E1278" s="27">
        <f t="shared" si="77"/>
        <v>2.2878710313198854E-3</v>
      </c>
      <c r="F1278" s="34">
        <f t="shared" si="79"/>
        <v>-4.0030413250314867E-3</v>
      </c>
      <c r="G1278" s="25">
        <f t="shared" si="78"/>
        <v>0.12914210464005901</v>
      </c>
      <c r="I1278" s="31">
        <v>42916</v>
      </c>
      <c r="J1278" s="20">
        <v>0.107147477567196</v>
      </c>
      <c r="K1278" s="20">
        <v>0</v>
      </c>
      <c r="L1278" s="20">
        <v>0.12914210464005901</v>
      </c>
      <c r="M1278" s="20">
        <v>0.310370304445925</v>
      </c>
      <c r="N1278" s="20">
        <v>0.56048759091401601</v>
      </c>
      <c r="O1278" s="20"/>
      <c r="P1278" s="20"/>
      <c r="Q1278" s="20"/>
      <c r="R1278" s="20"/>
      <c r="S1278" s="20"/>
      <c r="T1278" s="20"/>
      <c r="U1278" s="20"/>
      <c r="V1278" s="20"/>
      <c r="W1278" s="20"/>
      <c r="X1278" s="20"/>
      <c r="Y1278" s="20"/>
      <c r="Z1278" s="20"/>
      <c r="AA1278" s="30"/>
    </row>
    <row r="1279" spans="1:27" hidden="1" x14ac:dyDescent="0.25">
      <c r="A1279">
        <v>1243</v>
      </c>
      <c r="B1279" s="15">
        <v>42923</v>
      </c>
      <c r="C1279" s="25">
        <f t="shared" si="76"/>
        <v>0.107140734791756</v>
      </c>
      <c r="D1279" s="25">
        <f>VLOOKUP(B1279,input_BB!$B$19:$L$10000,$D$35,0)</f>
        <v>2425.1799999999998</v>
      </c>
      <c r="E1279" s="27">
        <f t="shared" si="77"/>
        <v>2.2745471149286526E-3</v>
      </c>
      <c r="F1279" s="34">
        <f t="shared" si="79"/>
        <v>-5.3807980970349556E-3</v>
      </c>
      <c r="G1279" s="25">
        <f t="shared" si="78"/>
        <v>0.12910782203820101</v>
      </c>
      <c r="I1279" s="31">
        <v>42923</v>
      </c>
      <c r="J1279" s="20">
        <v>0.107140734791756</v>
      </c>
      <c r="K1279" s="20">
        <v>0</v>
      </c>
      <c r="L1279" s="20">
        <v>0.12910782203820101</v>
      </c>
      <c r="M1279" s="20">
        <v>0.31037428094737102</v>
      </c>
      <c r="N1279" s="20">
        <v>0.560517897014428</v>
      </c>
      <c r="O1279" s="20"/>
      <c r="P1279" s="20"/>
      <c r="Q1279" s="20"/>
      <c r="R1279" s="20"/>
      <c r="S1279" s="20"/>
      <c r="T1279" s="20"/>
      <c r="U1279" s="20"/>
      <c r="V1279" s="20"/>
      <c r="W1279" s="20"/>
      <c r="X1279" s="20"/>
      <c r="Y1279" s="20"/>
      <c r="Z1279" s="20"/>
      <c r="AA1279" s="30"/>
    </row>
    <row r="1280" spans="1:27" hidden="1" x14ac:dyDescent="0.25">
      <c r="A1280">
        <v>1244</v>
      </c>
      <c r="B1280" s="15">
        <v>42930</v>
      </c>
      <c r="C1280" s="25">
        <f t="shared" si="76"/>
        <v>0.107134006917477</v>
      </c>
      <c r="D1280" s="25">
        <f>VLOOKUP(B1280,input_BB!$B$19:$L$10000,$D$35,0)</f>
        <v>2459.27</v>
      </c>
      <c r="E1280" s="27">
        <f t="shared" si="77"/>
        <v>2.2612526436561605E-3</v>
      </c>
      <c r="F1280" s="34">
        <f t="shared" si="79"/>
        <v>1.4797331033543637E-2</v>
      </c>
      <c r="G1280" s="25">
        <f t="shared" si="78"/>
        <v>0.12907456564679001</v>
      </c>
      <c r="I1280" s="31">
        <v>42930</v>
      </c>
      <c r="J1280" s="20">
        <v>0.107134006917477</v>
      </c>
      <c r="K1280" s="20">
        <v>0</v>
      </c>
      <c r="L1280" s="20">
        <v>0.12907456564679001</v>
      </c>
      <c r="M1280" s="20">
        <v>0.31037755698997799</v>
      </c>
      <c r="N1280" s="20">
        <v>0.56054787736323197</v>
      </c>
      <c r="O1280" s="20"/>
      <c r="P1280" s="20"/>
      <c r="Q1280" s="20"/>
      <c r="R1280" s="20"/>
      <c r="S1280" s="20"/>
      <c r="T1280" s="20"/>
      <c r="U1280" s="20"/>
      <c r="V1280" s="20"/>
      <c r="W1280" s="20"/>
      <c r="X1280" s="20"/>
      <c r="Y1280" s="20"/>
      <c r="Z1280" s="20"/>
      <c r="AA1280" s="30"/>
    </row>
    <row r="1281" spans="1:27" hidden="1" x14ac:dyDescent="0.25">
      <c r="A1281">
        <v>1245</v>
      </c>
      <c r="B1281" s="15">
        <v>42937</v>
      </c>
      <c r="C1281" s="25">
        <f t="shared" si="76"/>
        <v>0.10712727159261699</v>
      </c>
      <c r="D1281" s="25">
        <f>VLOOKUP(B1281,input_BB!$B$19:$L$10000,$D$35,0)</f>
        <v>2472.54</v>
      </c>
      <c r="E1281" s="27">
        <f t="shared" si="77"/>
        <v>2.2479434498232972E-3</v>
      </c>
      <c r="F1281" s="34">
        <f t="shared" si="79"/>
        <v>1.9528447372978652E-2</v>
      </c>
      <c r="G1281" s="25">
        <f t="shared" si="78"/>
        <v>0.12904025157133001</v>
      </c>
      <c r="I1281" s="31">
        <v>42937</v>
      </c>
      <c r="J1281" s="20">
        <v>0.10712727159261699</v>
      </c>
      <c r="K1281" s="20">
        <v>0</v>
      </c>
      <c r="L1281" s="20">
        <v>0.12904025157133001</v>
      </c>
      <c r="M1281" s="20">
        <v>0.31038114793010801</v>
      </c>
      <c r="N1281" s="20">
        <v>0.56057860049856201</v>
      </c>
      <c r="O1281" s="20"/>
      <c r="P1281" s="20"/>
      <c r="Q1281" s="20"/>
      <c r="R1281" s="20"/>
      <c r="S1281" s="20"/>
      <c r="T1281" s="20"/>
      <c r="U1281" s="20"/>
      <c r="V1281" s="20"/>
      <c r="W1281" s="20"/>
      <c r="X1281" s="20"/>
      <c r="Y1281" s="20"/>
      <c r="Z1281" s="20"/>
      <c r="AA1281" s="30"/>
    </row>
    <row r="1282" spans="1:27" hidden="1" x14ac:dyDescent="0.25">
      <c r="A1282">
        <v>1246</v>
      </c>
      <c r="B1282" s="15">
        <v>42944</v>
      </c>
      <c r="C1282" s="25">
        <f t="shared" si="76"/>
        <v>0.10712057352066</v>
      </c>
      <c r="D1282" s="25">
        <f>VLOOKUP(B1282,input_BB!$B$19:$L$10000,$D$35,0)</f>
        <v>2472.1</v>
      </c>
      <c r="E1282" s="27">
        <f t="shared" si="77"/>
        <v>2.2347078687882326E-3</v>
      </c>
      <c r="F1282" s="34">
        <f t="shared" si="79"/>
        <v>5.216995287219417E-3</v>
      </c>
      <c r="G1282" s="25">
        <f t="shared" si="78"/>
        <v>0.12900585265474199</v>
      </c>
      <c r="I1282" s="31">
        <v>42944</v>
      </c>
      <c r="J1282" s="20">
        <v>0.10712057352066</v>
      </c>
      <c r="K1282" s="20">
        <v>0</v>
      </c>
      <c r="L1282" s="20">
        <v>0.12900585265474199</v>
      </c>
      <c r="M1282" s="20">
        <v>0.31038539733009901</v>
      </c>
      <c r="N1282" s="20">
        <v>0.56060875001515997</v>
      </c>
      <c r="O1282" s="20"/>
      <c r="P1282" s="20"/>
      <c r="Q1282" s="20"/>
      <c r="R1282" s="20"/>
      <c r="S1282" s="20"/>
      <c r="T1282" s="20"/>
      <c r="U1282" s="20"/>
      <c r="V1282" s="20"/>
      <c r="W1282" s="20"/>
      <c r="X1282" s="20"/>
      <c r="Y1282" s="20"/>
      <c r="Z1282" s="20"/>
      <c r="AA1282" s="30"/>
    </row>
    <row r="1283" spans="1:27" hidden="1" x14ac:dyDescent="0.25">
      <c r="A1283">
        <v>1247</v>
      </c>
      <c r="B1283" s="15">
        <v>42951</v>
      </c>
      <c r="C1283" s="25">
        <f t="shared" si="76"/>
        <v>0.107113890349865</v>
      </c>
      <c r="D1283" s="25">
        <f>VLOOKUP(B1283,input_BB!$B$19:$L$10000,$D$35,0)</f>
        <v>2476.83</v>
      </c>
      <c r="E1283" s="27">
        <f t="shared" si="77"/>
        <v>2.2215017328738556E-3</v>
      </c>
      <c r="F1283" s="34">
        <f t="shared" si="79"/>
        <v>1.7350578757067137E-3</v>
      </c>
      <c r="G1283" s="25">
        <f t="shared" si="78"/>
        <v>0.12897177922837499</v>
      </c>
      <c r="I1283" s="31">
        <v>42951</v>
      </c>
      <c r="J1283" s="20">
        <v>0.107113890349865</v>
      </c>
      <c r="K1283" s="20">
        <v>0</v>
      </c>
      <c r="L1283" s="20">
        <v>0.12897177922837499</v>
      </c>
      <c r="M1283" s="20">
        <v>0.31038881513188399</v>
      </c>
      <c r="N1283" s="20">
        <v>0.56063940563974102</v>
      </c>
      <c r="O1283" s="20"/>
      <c r="P1283" s="20"/>
      <c r="Q1283" s="20"/>
      <c r="R1283" s="20"/>
      <c r="S1283" s="20"/>
      <c r="T1283" s="20"/>
      <c r="U1283" s="20"/>
      <c r="V1283" s="20"/>
      <c r="W1283" s="20"/>
      <c r="X1283" s="20"/>
      <c r="Y1283" s="20"/>
      <c r="Z1283" s="20"/>
      <c r="AA1283" s="30"/>
    </row>
    <row r="1284" spans="1:27" hidden="1" x14ac:dyDescent="0.25">
      <c r="A1284">
        <v>1248</v>
      </c>
      <c r="B1284" s="15">
        <v>42958</v>
      </c>
      <c r="C1284" s="25">
        <f t="shared" si="76"/>
        <v>0.10710718482732801</v>
      </c>
      <c r="D1284" s="25">
        <f>VLOOKUP(B1284,input_BB!$B$19:$L$10000,$D$35,0)</f>
        <v>2441.3200000000002</v>
      </c>
      <c r="E1284" s="27">
        <f t="shared" si="77"/>
        <v>2.2082514292804216E-3</v>
      </c>
      <c r="F1284" s="34">
        <f t="shared" si="79"/>
        <v>-1.2450952631365975E-2</v>
      </c>
      <c r="G1284" s="25">
        <f t="shared" si="78"/>
        <v>0.128938169174631</v>
      </c>
      <c r="I1284" s="31">
        <v>42958</v>
      </c>
      <c r="J1284" s="20">
        <v>0.10710718482732801</v>
      </c>
      <c r="K1284" s="20">
        <v>0</v>
      </c>
      <c r="L1284" s="20">
        <v>0.128938169174631</v>
      </c>
      <c r="M1284" s="20">
        <v>0.31039256523596997</v>
      </c>
      <c r="N1284" s="20">
        <v>0.5606692655894</v>
      </c>
      <c r="O1284" s="20"/>
      <c r="P1284" s="20"/>
      <c r="Q1284" s="20"/>
      <c r="R1284" s="20"/>
      <c r="S1284" s="20"/>
      <c r="T1284" s="20"/>
      <c r="U1284" s="20"/>
      <c r="V1284" s="20"/>
      <c r="W1284" s="20"/>
      <c r="X1284" s="20"/>
      <c r="Y1284" s="20"/>
      <c r="Z1284" s="20"/>
      <c r="AA1284" s="30"/>
    </row>
    <row r="1285" spans="1:27" hidden="1" x14ac:dyDescent="0.25">
      <c r="A1285">
        <v>1249</v>
      </c>
      <c r="B1285" s="15">
        <v>42965</v>
      </c>
      <c r="C1285" s="25">
        <f t="shared" si="76"/>
        <v>0.10710055381059599</v>
      </c>
      <c r="D1285" s="25">
        <f>VLOOKUP(B1285,input_BB!$B$19:$L$10000,$D$35,0)</f>
        <v>2425.5500000000002</v>
      </c>
      <c r="E1285" s="27">
        <f t="shared" si="77"/>
        <v>2.1951483512805282E-3</v>
      </c>
      <c r="F1285" s="34">
        <f t="shared" si="79"/>
        <v>-2.0703883593141126E-2</v>
      </c>
      <c r="G1285" s="25">
        <f t="shared" si="78"/>
        <v>0.12890406269045801</v>
      </c>
      <c r="I1285" s="31">
        <v>42965</v>
      </c>
      <c r="J1285" s="20">
        <v>0.10710055381059599</v>
      </c>
      <c r="K1285" s="20">
        <v>0</v>
      </c>
      <c r="L1285" s="20">
        <v>0.12890406269045801</v>
      </c>
      <c r="M1285" s="20">
        <v>0.31039598590922801</v>
      </c>
      <c r="N1285" s="20">
        <v>0.56069995140031403</v>
      </c>
      <c r="O1285" s="20"/>
      <c r="P1285" s="20"/>
      <c r="Q1285" s="20"/>
      <c r="R1285" s="20"/>
      <c r="S1285" s="20"/>
      <c r="T1285" s="20"/>
      <c r="U1285" s="20"/>
      <c r="V1285" s="20"/>
      <c r="W1285" s="20"/>
      <c r="X1285" s="20"/>
      <c r="Y1285" s="20"/>
      <c r="Z1285" s="20"/>
      <c r="AA1285" s="30"/>
    </row>
    <row r="1286" spans="1:27" hidden="1" x14ac:dyDescent="0.25">
      <c r="A1286">
        <v>1250</v>
      </c>
      <c r="B1286" s="15">
        <v>42972</v>
      </c>
      <c r="C1286" s="25">
        <f t="shared" si="76"/>
        <v>0.107093892991543</v>
      </c>
      <c r="D1286" s="25">
        <f>VLOOKUP(B1286,input_BB!$B$19:$L$10000,$D$35,0)</f>
        <v>2443.0500000000002</v>
      </c>
      <c r="E1286" s="27">
        <f t="shared" si="77"/>
        <v>2.1819863830452092E-3</v>
      </c>
      <c r="F1286" s="34">
        <f t="shared" si="79"/>
        <v>7.0863303458779114E-4</v>
      </c>
      <c r="G1286" s="25">
        <f t="shared" si="78"/>
        <v>0.12887015225091999</v>
      </c>
      <c r="I1286" s="31">
        <v>42972</v>
      </c>
      <c r="J1286" s="20">
        <v>0.107093892991543</v>
      </c>
      <c r="K1286" s="20">
        <v>0</v>
      </c>
      <c r="L1286" s="20">
        <v>0.12887015225091999</v>
      </c>
      <c r="M1286" s="20">
        <v>0.31039966562464599</v>
      </c>
      <c r="N1286" s="20">
        <v>0.56073018212443404</v>
      </c>
      <c r="O1286" s="20"/>
      <c r="P1286" s="20"/>
      <c r="Q1286" s="20"/>
      <c r="R1286" s="20"/>
      <c r="S1286" s="20"/>
      <c r="T1286" s="20"/>
      <c r="U1286" s="20"/>
      <c r="V1286" s="20"/>
      <c r="W1286" s="20"/>
      <c r="X1286" s="20"/>
      <c r="Y1286" s="20"/>
      <c r="Z1286" s="20"/>
      <c r="AA1286" s="30"/>
    </row>
    <row r="1287" spans="1:27" hidden="1" x14ac:dyDescent="0.25">
      <c r="A1287">
        <v>1251</v>
      </c>
      <c r="B1287" s="15">
        <v>42979</v>
      </c>
      <c r="C1287" s="25">
        <f t="shared" si="76"/>
        <v>0.107087261974812</v>
      </c>
      <c r="D1287" s="25">
        <f>VLOOKUP(B1287,input_BB!$B$19:$L$10000,$D$35,0)</f>
        <v>2476.5500000000002</v>
      </c>
      <c r="E1287" s="27">
        <f t="shared" si="77"/>
        <v>2.1688833050473176E-3</v>
      </c>
      <c r="F1287" s="34">
        <f t="shared" si="79"/>
        <v>2.1026159015480994E-2</v>
      </c>
      <c r="G1287" s="25">
        <f t="shared" si="78"/>
        <v>0.128836652964433</v>
      </c>
      <c r="I1287" s="31">
        <v>42979</v>
      </c>
      <c r="J1287" s="20">
        <v>0.107087261974812</v>
      </c>
      <c r="K1287" s="20">
        <v>0</v>
      </c>
      <c r="L1287" s="20">
        <v>0.128836652964433</v>
      </c>
      <c r="M1287" s="20">
        <v>0.31040378665736901</v>
      </c>
      <c r="N1287" s="20">
        <v>0.56075956037819796</v>
      </c>
      <c r="O1287" s="20"/>
      <c r="P1287" s="20"/>
      <c r="Q1287" s="20"/>
      <c r="R1287" s="20"/>
      <c r="S1287" s="20"/>
      <c r="T1287" s="20"/>
      <c r="U1287" s="20"/>
      <c r="V1287" s="20"/>
      <c r="W1287" s="20"/>
      <c r="X1287" s="20"/>
      <c r="Y1287" s="20"/>
      <c r="Z1287" s="20"/>
      <c r="AA1287" s="30"/>
    </row>
    <row r="1288" spans="1:27" hidden="1" x14ac:dyDescent="0.25">
      <c r="A1288">
        <v>1252</v>
      </c>
      <c r="B1288" s="15">
        <v>42986</v>
      </c>
      <c r="C1288" s="25">
        <f t="shared" si="76"/>
        <v>0.107080645859241</v>
      </c>
      <c r="D1288" s="25">
        <f>VLOOKUP(B1288,input_BB!$B$19:$L$10000,$D$35,0)</f>
        <v>2461.4299999999998</v>
      </c>
      <c r="E1288" s="27">
        <f t="shared" si="77"/>
        <v>2.155809672166165E-3</v>
      </c>
      <c r="F1288" s="34">
        <f t="shared" si="79"/>
        <v>7.5233826569245377E-3</v>
      </c>
      <c r="G1288" s="25">
        <f t="shared" si="78"/>
        <v>0.12880344466195701</v>
      </c>
      <c r="I1288" s="31">
        <v>42986</v>
      </c>
      <c r="J1288" s="20">
        <v>0.107080645859241</v>
      </c>
      <c r="K1288" s="20">
        <v>0</v>
      </c>
      <c r="L1288" s="20">
        <v>0.12880344466195701</v>
      </c>
      <c r="M1288" s="20">
        <v>0.31040700027336299</v>
      </c>
      <c r="N1288" s="20">
        <v>0.56078955506467998</v>
      </c>
      <c r="O1288" s="20"/>
      <c r="P1288" s="20"/>
      <c r="Q1288" s="20"/>
      <c r="R1288" s="20"/>
      <c r="S1288" s="20"/>
      <c r="T1288" s="20"/>
      <c r="U1288" s="20"/>
      <c r="V1288" s="20"/>
      <c r="W1288" s="20"/>
      <c r="X1288" s="20"/>
      <c r="Y1288" s="20"/>
      <c r="Z1288" s="20"/>
      <c r="AA1288" s="30"/>
    </row>
    <row r="1289" spans="1:27" hidden="1" x14ac:dyDescent="0.25">
      <c r="A1289">
        <v>1253</v>
      </c>
      <c r="B1289" s="15">
        <v>42993</v>
      </c>
      <c r="C1289" s="25">
        <f t="shared" si="76"/>
        <v>0.107074044644833</v>
      </c>
      <c r="D1289" s="25">
        <f>VLOOKUP(B1289,input_BB!$B$19:$L$10000,$D$35,0)</f>
        <v>2500.23</v>
      </c>
      <c r="E1289" s="27">
        <f t="shared" si="77"/>
        <v>2.142765484407675E-3</v>
      </c>
      <c r="F1289" s="34">
        <f t="shared" si="79"/>
        <v>9.5616886394378486E-3</v>
      </c>
      <c r="G1289" s="25">
        <f t="shared" si="78"/>
        <v>0.128769728938297</v>
      </c>
      <c r="I1289" s="31">
        <v>42993</v>
      </c>
      <c r="J1289" s="20">
        <v>0.107074044644833</v>
      </c>
      <c r="K1289" s="20">
        <v>0</v>
      </c>
      <c r="L1289" s="20">
        <v>0.128769728938297</v>
      </c>
      <c r="M1289" s="20">
        <v>0.31041091370827301</v>
      </c>
      <c r="N1289" s="20">
        <v>0.56081935735343103</v>
      </c>
      <c r="O1289" s="20"/>
      <c r="P1289" s="20"/>
      <c r="Q1289" s="20"/>
      <c r="R1289" s="20"/>
      <c r="S1289" s="20"/>
      <c r="T1289" s="20"/>
      <c r="U1289" s="20"/>
      <c r="V1289" s="20"/>
      <c r="W1289" s="20"/>
      <c r="X1289" s="20"/>
      <c r="Y1289" s="20"/>
      <c r="Z1289" s="20"/>
      <c r="AA1289" s="30"/>
    </row>
    <row r="1290" spans="1:27" hidden="1" x14ac:dyDescent="0.25">
      <c r="A1290">
        <v>1254</v>
      </c>
      <c r="B1290" s="15">
        <v>43000</v>
      </c>
      <c r="C1290" s="25">
        <f t="shared" si="76"/>
        <v>0.107067450881004</v>
      </c>
      <c r="D1290" s="25">
        <f>VLOOKUP(B1290,input_BB!$B$19:$L$10000,$D$35,0)</f>
        <v>2502.2199999999998</v>
      </c>
      <c r="E1290" s="27">
        <f t="shared" si="77"/>
        <v>2.1297360192055804E-3</v>
      </c>
      <c r="F1290" s="34">
        <f t="shared" si="79"/>
        <v>1.657166768910745E-2</v>
      </c>
      <c r="G1290" s="25">
        <f t="shared" si="78"/>
        <v>0.12873608564807101</v>
      </c>
      <c r="I1290" s="31">
        <v>43000</v>
      </c>
      <c r="J1290" s="20">
        <v>0.107067450881004</v>
      </c>
      <c r="K1290" s="20">
        <v>0</v>
      </c>
      <c r="L1290" s="20">
        <v>0.12873608564807101</v>
      </c>
      <c r="M1290" s="20">
        <v>0.31041382273955997</v>
      </c>
      <c r="N1290" s="20">
        <v>0.56085009161236898</v>
      </c>
      <c r="O1290" s="20"/>
      <c r="P1290" s="20"/>
      <c r="Q1290" s="20"/>
      <c r="R1290" s="20"/>
      <c r="S1290" s="20"/>
      <c r="T1290" s="20"/>
      <c r="U1290" s="20"/>
      <c r="V1290" s="20"/>
      <c r="W1290" s="20"/>
      <c r="X1290" s="20"/>
      <c r="Y1290" s="20"/>
      <c r="Z1290" s="20"/>
      <c r="AA1290" s="30"/>
    </row>
    <row r="1291" spans="1:27" hidden="1" x14ac:dyDescent="0.25">
      <c r="A1291">
        <v>1255</v>
      </c>
      <c r="B1291" s="15">
        <v>43007</v>
      </c>
      <c r="C1291" s="25">
        <f t="shared" si="76"/>
        <v>0.107060894370079</v>
      </c>
      <c r="D1291" s="25">
        <f>VLOOKUP(B1291,input_BB!$B$19:$L$10000,$D$35,0)</f>
        <v>2519.36</v>
      </c>
      <c r="E1291" s="27">
        <f t="shared" si="77"/>
        <v>2.1167801668032313E-3</v>
      </c>
      <c r="F1291" s="34">
        <f t="shared" si="79"/>
        <v>7.65129608076065E-3</v>
      </c>
      <c r="G1291" s="25">
        <f t="shared" si="78"/>
        <v>0.12870304548611999</v>
      </c>
      <c r="I1291" s="31">
        <v>43007</v>
      </c>
      <c r="J1291" s="20">
        <v>0.107060894370079</v>
      </c>
      <c r="K1291" s="20">
        <v>0</v>
      </c>
      <c r="L1291" s="20">
        <v>0.12870304548611999</v>
      </c>
      <c r="M1291" s="20">
        <v>0.31041732865669103</v>
      </c>
      <c r="N1291" s="20">
        <v>0.56087962585718898</v>
      </c>
      <c r="O1291" s="20"/>
      <c r="P1291" s="20"/>
      <c r="Q1291" s="20"/>
      <c r="R1291" s="20"/>
      <c r="S1291" s="20"/>
      <c r="T1291" s="20"/>
      <c r="U1291" s="20"/>
      <c r="V1291" s="20"/>
      <c r="W1291" s="20"/>
      <c r="X1291" s="20"/>
      <c r="Y1291" s="20"/>
      <c r="Z1291" s="20"/>
      <c r="AA1291" s="30"/>
    </row>
    <row r="1292" spans="1:27" hidden="1" x14ac:dyDescent="0.25">
      <c r="A1292">
        <v>1256</v>
      </c>
      <c r="B1292" s="15">
        <v>43014</v>
      </c>
      <c r="C1292" s="25">
        <f t="shared" si="76"/>
        <v>0.107054322957993</v>
      </c>
      <c r="D1292" s="25">
        <f>VLOOKUP(B1292,input_BB!$B$19:$L$10000,$D$35,0)</f>
        <v>2549.33</v>
      </c>
      <c r="E1292" s="27">
        <f t="shared" si="77"/>
        <v>2.1037948692821688E-3</v>
      </c>
      <c r="F1292" s="34">
        <f t="shared" si="79"/>
        <v>1.8827281374139915E-2</v>
      </c>
      <c r="G1292" s="25">
        <f t="shared" si="78"/>
        <v>0.12866997816268699</v>
      </c>
      <c r="I1292" s="31">
        <v>43014</v>
      </c>
      <c r="J1292" s="20">
        <v>0.107054322957993</v>
      </c>
      <c r="K1292" s="20">
        <v>0</v>
      </c>
      <c r="L1292" s="20">
        <v>0.12866997816268699</v>
      </c>
      <c r="M1292" s="20">
        <v>0.31042137137185</v>
      </c>
      <c r="N1292" s="20">
        <v>0.56090865046546301</v>
      </c>
      <c r="O1292" s="20"/>
      <c r="P1292" s="20"/>
      <c r="Q1292" s="20"/>
      <c r="R1292" s="20"/>
      <c r="S1292" s="20"/>
      <c r="T1292" s="20"/>
      <c r="U1292" s="20"/>
      <c r="V1292" s="20"/>
      <c r="W1292" s="20"/>
      <c r="X1292" s="20"/>
      <c r="Y1292" s="20"/>
      <c r="Z1292" s="20"/>
      <c r="AA1292" s="30"/>
    </row>
    <row r="1293" spans="1:27" hidden="1" x14ac:dyDescent="0.25">
      <c r="A1293">
        <v>1257</v>
      </c>
      <c r="B1293" s="15">
        <v>43021</v>
      </c>
      <c r="C1293" s="25">
        <f t="shared" si="76"/>
        <v>0.107047773897648</v>
      </c>
      <c r="D1293" s="25">
        <f>VLOOKUP(B1293,input_BB!$B$19:$L$10000,$D$35,0)</f>
        <v>2553.17</v>
      </c>
      <c r="E1293" s="27">
        <f t="shared" si="77"/>
        <v>2.0908537394381892E-3</v>
      </c>
      <c r="F1293" s="34">
        <f t="shared" si="79"/>
        <v>1.3420074939667126E-2</v>
      </c>
      <c r="G1293" s="25">
        <f t="shared" si="78"/>
        <v>0.12863540902048801</v>
      </c>
      <c r="I1293" s="31">
        <v>43021</v>
      </c>
      <c r="J1293" s="20">
        <v>0.107047773897648</v>
      </c>
      <c r="K1293" s="20">
        <v>0</v>
      </c>
      <c r="L1293" s="20">
        <v>0.12863540902048801</v>
      </c>
      <c r="M1293" s="20">
        <v>0.31042493304358199</v>
      </c>
      <c r="N1293" s="20">
        <v>0.56093965793593004</v>
      </c>
      <c r="O1293" s="20"/>
      <c r="P1293" s="20"/>
      <c r="Q1293" s="20"/>
      <c r="R1293" s="20"/>
      <c r="S1293" s="20"/>
      <c r="T1293" s="20"/>
      <c r="U1293" s="20"/>
      <c r="V1293" s="20"/>
      <c r="W1293" s="20"/>
      <c r="X1293" s="20"/>
      <c r="Y1293" s="20"/>
      <c r="Z1293" s="20"/>
      <c r="AA1293" s="30"/>
    </row>
    <row r="1294" spans="1:27" hidden="1" x14ac:dyDescent="0.25">
      <c r="A1294">
        <v>1258</v>
      </c>
      <c r="B1294" s="15">
        <v>43028</v>
      </c>
      <c r="C1294" s="25">
        <f t="shared" si="76"/>
        <v>0.10704123973846399</v>
      </c>
      <c r="D1294" s="25">
        <f>VLOOKUP(B1294,input_BB!$B$19:$L$10000,$D$35,0)</f>
        <v>2575.21</v>
      </c>
      <c r="E1294" s="27">
        <f t="shared" si="77"/>
        <v>2.0779420547129236E-3</v>
      </c>
      <c r="F1294" s="34">
        <f t="shared" si="79"/>
        <v>1.0151686913816516E-2</v>
      </c>
      <c r="G1294" s="25">
        <f t="shared" si="78"/>
        <v>0.128602701154517</v>
      </c>
      <c r="I1294" s="31">
        <v>43028</v>
      </c>
      <c r="J1294" s="20">
        <v>0.10704123973846399</v>
      </c>
      <c r="K1294" s="20">
        <v>0</v>
      </c>
      <c r="L1294" s="20">
        <v>0.128602701154517</v>
      </c>
      <c r="M1294" s="20">
        <v>0.31042846028785998</v>
      </c>
      <c r="N1294" s="20">
        <v>0.56096883855762203</v>
      </c>
      <c r="O1294" s="20"/>
      <c r="P1294" s="20"/>
      <c r="Q1294" s="20"/>
      <c r="R1294" s="20"/>
      <c r="S1294" s="20"/>
      <c r="T1294" s="20"/>
      <c r="U1294" s="20"/>
      <c r="V1294" s="20"/>
      <c r="W1294" s="20"/>
      <c r="X1294" s="20"/>
      <c r="Y1294" s="20"/>
      <c r="Z1294" s="20"/>
      <c r="AA1294" s="30"/>
    </row>
    <row r="1295" spans="1:27" hidden="1" x14ac:dyDescent="0.25">
      <c r="A1295">
        <v>1259</v>
      </c>
      <c r="B1295" s="15">
        <v>43035</v>
      </c>
      <c r="C1295" s="25">
        <f t="shared" si="76"/>
        <v>0.10703472048044201</v>
      </c>
      <c r="D1295" s="25">
        <f>VLOOKUP(B1295,input_BB!$B$19:$L$10000,$D$35,0)</f>
        <v>2581.0700000000002</v>
      </c>
      <c r="E1295" s="27">
        <f t="shared" si="77"/>
        <v>2.0650598151083733E-3</v>
      </c>
      <c r="F1295" s="34">
        <f t="shared" si="79"/>
        <v>1.0927591973899142E-2</v>
      </c>
      <c r="G1295" s="25">
        <f t="shared" si="78"/>
        <v>0.12857015759004101</v>
      </c>
      <c r="I1295" s="31">
        <v>43035</v>
      </c>
      <c r="J1295" s="20">
        <v>0.10703472048044201</v>
      </c>
      <c r="K1295" s="20">
        <v>0</v>
      </c>
      <c r="L1295" s="20">
        <v>0.12857015759004101</v>
      </c>
      <c r="M1295" s="20">
        <v>0.31043147725404002</v>
      </c>
      <c r="N1295" s="20">
        <v>0.56099836515591806</v>
      </c>
      <c r="O1295" s="20"/>
      <c r="P1295" s="20"/>
      <c r="Q1295" s="20"/>
      <c r="R1295" s="20"/>
      <c r="S1295" s="20"/>
      <c r="T1295" s="20"/>
      <c r="U1295" s="20"/>
      <c r="V1295" s="20"/>
      <c r="W1295" s="20"/>
      <c r="X1295" s="20"/>
      <c r="Y1295" s="20"/>
      <c r="Z1295" s="20"/>
      <c r="AA1295" s="30"/>
    </row>
    <row r="1296" spans="1:27" hidden="1" x14ac:dyDescent="0.25">
      <c r="A1296">
        <v>1260</v>
      </c>
      <c r="B1296" s="15">
        <v>43042</v>
      </c>
      <c r="C1296" s="25">
        <f t="shared" si="76"/>
        <v>0.107028231024742</v>
      </c>
      <c r="D1296" s="25">
        <f>VLOOKUP(B1296,input_BB!$B$19:$L$10000,$D$35,0)</f>
        <v>2587.84</v>
      </c>
      <c r="E1296" s="27">
        <f t="shared" si="77"/>
        <v>2.0522364657412227E-3</v>
      </c>
      <c r="F1296" s="34">
        <f t="shared" si="79"/>
        <v>4.90445439401066E-3</v>
      </c>
      <c r="G1296" s="25">
        <f t="shared" si="78"/>
        <v>0.12853753199062601</v>
      </c>
      <c r="I1296" s="31">
        <v>43042</v>
      </c>
      <c r="J1296" s="20">
        <v>0.107028231024742</v>
      </c>
      <c r="K1296" s="20">
        <v>0</v>
      </c>
      <c r="L1296" s="20">
        <v>0.12853753199062601</v>
      </c>
      <c r="M1296" s="20">
        <v>0.31043503891155499</v>
      </c>
      <c r="N1296" s="20">
        <v>0.561027429097819</v>
      </c>
      <c r="O1296" s="20"/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  <c r="AA1296" s="30"/>
    </row>
    <row r="1297" spans="1:27" hidden="1" x14ac:dyDescent="0.25">
      <c r="A1297">
        <v>1261</v>
      </c>
      <c r="B1297" s="15">
        <v>43049</v>
      </c>
      <c r="C1297" s="25">
        <f t="shared" si="76"/>
        <v>0.107021741569042</v>
      </c>
      <c r="D1297" s="25">
        <f>VLOOKUP(B1297,input_BB!$B$19:$L$10000,$D$35,0)</f>
        <v>2582.3000000000002</v>
      </c>
      <c r="E1297" s="27">
        <f t="shared" si="77"/>
        <v>2.0394131163740722E-3</v>
      </c>
      <c r="F1297" s="34">
        <f t="shared" si="79"/>
        <v>4.7654654852435918E-4</v>
      </c>
      <c r="G1297" s="25">
        <f t="shared" si="78"/>
        <v>0.128503266799983</v>
      </c>
      <c r="I1297" s="31">
        <v>43049</v>
      </c>
      <c r="J1297" s="20">
        <v>0.107021741569042</v>
      </c>
      <c r="K1297" s="20">
        <v>0</v>
      </c>
      <c r="L1297" s="20">
        <v>0.128503266799983</v>
      </c>
      <c r="M1297" s="20">
        <v>0.31043848511522598</v>
      </c>
      <c r="N1297" s="20">
        <v>0.56105824808479099</v>
      </c>
      <c r="O1297" s="20"/>
      <c r="P1297" s="20"/>
      <c r="Q1297" s="20"/>
      <c r="R1297" s="20"/>
      <c r="S1297" s="20"/>
      <c r="T1297" s="20"/>
      <c r="U1297" s="20"/>
      <c r="V1297" s="20"/>
      <c r="W1297" s="20"/>
      <c r="X1297" s="20"/>
      <c r="Y1297" s="20"/>
      <c r="Z1297" s="20"/>
      <c r="AA1297" s="30"/>
    </row>
    <row r="1298" spans="1:27" hidden="1" x14ac:dyDescent="0.25">
      <c r="A1298">
        <v>1262</v>
      </c>
      <c r="B1298" s="15">
        <v>43056</v>
      </c>
      <c r="C1298" s="25">
        <f t="shared" si="76"/>
        <v>0.10701525956392299</v>
      </c>
      <c r="D1298" s="25">
        <f>VLOOKUP(B1298,input_BB!$B$19:$L$10000,$D$35,0)</f>
        <v>2578.85</v>
      </c>
      <c r="E1298" s="27">
        <f t="shared" si="77"/>
        <v>2.0266044895672661E-3</v>
      </c>
      <c r="F1298" s="34">
        <f t="shared" si="79"/>
        <v>-3.4739396562385449E-3</v>
      </c>
      <c r="G1298" s="25">
        <f t="shared" si="78"/>
        <v>0.12847088211695901</v>
      </c>
      <c r="I1298" s="31">
        <v>43056</v>
      </c>
      <c r="J1298" s="20">
        <v>0.10701525956392299</v>
      </c>
      <c r="K1298" s="20">
        <v>0</v>
      </c>
      <c r="L1298" s="20">
        <v>0.12847088211695901</v>
      </c>
      <c r="M1298" s="20">
        <v>0.31044244511285701</v>
      </c>
      <c r="N1298" s="20">
        <v>0.56108667277018298</v>
      </c>
      <c r="O1298" s="20"/>
      <c r="P1298" s="20"/>
      <c r="Q1298" s="20"/>
      <c r="R1298" s="20"/>
      <c r="S1298" s="20"/>
      <c r="T1298" s="20"/>
      <c r="U1298" s="20"/>
      <c r="V1298" s="20"/>
      <c r="W1298" s="20"/>
      <c r="X1298" s="20"/>
      <c r="Y1298" s="20"/>
      <c r="Z1298" s="20"/>
      <c r="AA1298" s="30"/>
    </row>
    <row r="1299" spans="1:27" hidden="1" x14ac:dyDescent="0.25">
      <c r="A1299">
        <v>1263</v>
      </c>
      <c r="B1299" s="15">
        <v>43063</v>
      </c>
      <c r="C1299" s="25">
        <f t="shared" si="76"/>
        <v>0.107008799910545</v>
      </c>
      <c r="D1299" s="25">
        <f>VLOOKUP(B1299,input_BB!$B$19:$L$10000,$D$35,0)</f>
        <v>2602.42</v>
      </c>
      <c r="E1299" s="27">
        <f t="shared" si="77"/>
        <v>2.0138400304375702E-3</v>
      </c>
      <c r="F1299" s="34">
        <f t="shared" si="79"/>
        <v>7.7915036982534325E-3</v>
      </c>
      <c r="G1299" s="25">
        <f t="shared" si="78"/>
        <v>0.12843736553353699</v>
      </c>
      <c r="I1299" s="31">
        <v>43063</v>
      </c>
      <c r="J1299" s="20">
        <v>0.107008799910545</v>
      </c>
      <c r="K1299" s="20">
        <v>0</v>
      </c>
      <c r="L1299" s="20">
        <v>0.12843736553353699</v>
      </c>
      <c r="M1299" s="20">
        <v>0.31044577554495201</v>
      </c>
      <c r="N1299" s="20">
        <v>0.56111685892151097</v>
      </c>
      <c r="O1299" s="20"/>
      <c r="P1299" s="20"/>
      <c r="Q1299" s="20"/>
      <c r="R1299" s="20"/>
      <c r="S1299" s="20"/>
      <c r="T1299" s="20"/>
      <c r="U1299" s="20"/>
      <c r="V1299" s="20"/>
      <c r="W1299" s="20"/>
      <c r="X1299" s="20"/>
      <c r="Y1299" s="20"/>
      <c r="Z1299" s="20"/>
      <c r="AA1299" s="30"/>
    </row>
    <row r="1300" spans="1:27" hidden="1" x14ac:dyDescent="0.25">
      <c r="A1300">
        <v>1264</v>
      </c>
      <c r="B1300" s="15">
        <v>43070</v>
      </c>
      <c r="C1300" s="25">
        <f t="shared" si="76"/>
        <v>0.10700236260891</v>
      </c>
      <c r="D1300" s="25">
        <f>VLOOKUP(B1300,input_BB!$B$19:$L$10000,$D$35,0)</f>
        <v>2642.22</v>
      </c>
      <c r="E1300" s="27">
        <f t="shared" si="77"/>
        <v>2.0011197389888792E-3</v>
      </c>
      <c r="F1300" s="34">
        <f t="shared" si="79"/>
        <v>2.4572968571262344E-2</v>
      </c>
      <c r="G1300" s="25">
        <f t="shared" si="78"/>
        <v>0.12840497223699401</v>
      </c>
      <c r="I1300" s="31">
        <v>43070</v>
      </c>
      <c r="J1300" s="20">
        <v>0.10700236260891</v>
      </c>
      <c r="K1300" s="20">
        <v>0</v>
      </c>
      <c r="L1300" s="20">
        <v>0.12840497223699401</v>
      </c>
      <c r="M1300" s="20">
        <v>0.310449273586692</v>
      </c>
      <c r="N1300" s="20">
        <v>0.56114575417631496</v>
      </c>
      <c r="O1300" s="20"/>
      <c r="P1300" s="20"/>
      <c r="Q1300" s="20"/>
      <c r="R1300" s="20"/>
      <c r="S1300" s="20"/>
      <c r="T1300" s="20"/>
      <c r="U1300" s="20"/>
      <c r="V1300" s="20"/>
      <c r="W1300" s="20"/>
      <c r="X1300" s="20"/>
      <c r="Y1300" s="20"/>
      <c r="Z1300" s="20"/>
      <c r="AA1300" s="30"/>
    </row>
    <row r="1301" spans="1:27" hidden="1" x14ac:dyDescent="0.25">
      <c r="A1301">
        <v>1265</v>
      </c>
      <c r="B1301" s="15">
        <v>43077</v>
      </c>
      <c r="C1301" s="25">
        <f t="shared" si="76"/>
        <v>0.106995925307274</v>
      </c>
      <c r="D1301" s="25">
        <f>VLOOKUP(B1301,input_BB!$B$19:$L$10000,$D$35,0)</f>
        <v>2651.5</v>
      </c>
      <c r="E1301" s="27">
        <f t="shared" si="77"/>
        <v>1.9883994475382409E-3</v>
      </c>
      <c r="F1301" s="34">
        <f t="shared" si="79"/>
        <v>1.8859369356214462E-2</v>
      </c>
      <c r="G1301" s="25">
        <f t="shared" si="78"/>
        <v>0.128371203786214</v>
      </c>
      <c r="I1301" s="31">
        <v>43077</v>
      </c>
      <c r="J1301" s="20">
        <v>0.106995925307274</v>
      </c>
      <c r="K1301" s="20">
        <v>0</v>
      </c>
      <c r="L1301" s="20">
        <v>0.128371203786214</v>
      </c>
      <c r="M1301" s="20">
        <v>0.31045215638927998</v>
      </c>
      <c r="N1301" s="20">
        <v>0.56117663982450605</v>
      </c>
      <c r="O1301" s="20"/>
      <c r="P1301" s="20"/>
      <c r="Q1301" s="20"/>
      <c r="R1301" s="20"/>
      <c r="S1301" s="20"/>
      <c r="T1301" s="20"/>
      <c r="U1301" s="20"/>
      <c r="V1301" s="20"/>
      <c r="W1301" s="20"/>
      <c r="X1301" s="20"/>
      <c r="Y1301" s="20"/>
      <c r="Z1301" s="20"/>
      <c r="AA1301" s="30"/>
    </row>
    <row r="1302" spans="1:27" hidden="1" x14ac:dyDescent="0.25">
      <c r="A1302">
        <v>1266</v>
      </c>
      <c r="B1302" s="15">
        <v>43084</v>
      </c>
      <c r="C1302" s="25">
        <f t="shared" si="76"/>
        <v>0.106989495456219</v>
      </c>
      <c r="D1302" s="25">
        <f>VLOOKUP(B1302,input_BB!$B$19:$L$10000,$D$35,0)</f>
        <v>2675.81</v>
      </c>
      <c r="E1302" s="27">
        <f t="shared" si="77"/>
        <v>1.9756938786479198E-3</v>
      </c>
      <c r="F1302" s="34">
        <f t="shared" si="79"/>
        <v>1.2712794543981998E-2</v>
      </c>
      <c r="G1302" s="25">
        <f t="shared" si="78"/>
        <v>0.12833796072470899</v>
      </c>
      <c r="I1302" s="31">
        <v>43084</v>
      </c>
      <c r="J1302" s="20">
        <v>0.106989495456219</v>
      </c>
      <c r="K1302" s="20">
        <v>0</v>
      </c>
      <c r="L1302" s="20">
        <v>0.12833796072470899</v>
      </c>
      <c r="M1302" s="20">
        <v>0.310456462399197</v>
      </c>
      <c r="N1302" s="20">
        <v>0.56120557687609396</v>
      </c>
      <c r="O1302" s="20"/>
      <c r="P1302" s="20"/>
      <c r="Q1302" s="20"/>
      <c r="R1302" s="20"/>
      <c r="S1302" s="20"/>
      <c r="T1302" s="20"/>
      <c r="U1302" s="20"/>
      <c r="V1302" s="20"/>
      <c r="W1302" s="20"/>
      <c r="X1302" s="20"/>
      <c r="Y1302" s="20"/>
      <c r="Z1302" s="20"/>
      <c r="AA1302" s="30"/>
    </row>
    <row r="1303" spans="1:27" hidden="1" x14ac:dyDescent="0.25">
      <c r="A1303">
        <v>1267</v>
      </c>
      <c r="B1303" s="15">
        <v>43091</v>
      </c>
      <c r="C1303" s="25">
        <f t="shared" si="76"/>
        <v>0.106983095407486</v>
      </c>
      <c r="D1303" s="25">
        <f>VLOOKUP(B1303,input_BB!$B$19:$L$10000,$D$35,0)</f>
        <v>2683.34</v>
      </c>
      <c r="E1303" s="27">
        <f t="shared" si="77"/>
        <v>1.963047199995053E-3</v>
      </c>
      <c r="F1303" s="34">
        <f t="shared" si="79"/>
        <v>1.2008297190269746E-2</v>
      </c>
      <c r="G1303" s="25">
        <f t="shared" si="78"/>
        <v>0.12830590085184901</v>
      </c>
      <c r="I1303" s="31">
        <v>43091</v>
      </c>
      <c r="J1303" s="20">
        <v>0.106983095407486</v>
      </c>
      <c r="K1303" s="20">
        <v>0</v>
      </c>
      <c r="L1303" s="20">
        <v>0.12830590085184901</v>
      </c>
      <c r="M1303" s="20">
        <v>0.31045969964906101</v>
      </c>
      <c r="N1303" s="20">
        <v>0.56123439949909004</v>
      </c>
      <c r="O1303" s="20"/>
      <c r="P1303" s="20"/>
      <c r="Q1303" s="20"/>
      <c r="R1303" s="20"/>
      <c r="S1303" s="20"/>
      <c r="T1303" s="20"/>
      <c r="U1303" s="20"/>
      <c r="V1303" s="20"/>
      <c r="W1303" s="20"/>
      <c r="X1303" s="20"/>
      <c r="Y1303" s="20"/>
      <c r="Z1303" s="20"/>
      <c r="AA1303" s="30"/>
    </row>
    <row r="1304" spans="1:27" hidden="1" x14ac:dyDescent="0.25">
      <c r="A1304">
        <v>1268</v>
      </c>
      <c r="B1304" s="15">
        <v>43098</v>
      </c>
      <c r="C1304" s="25">
        <f t="shared" si="76"/>
        <v>0.10697672516107599</v>
      </c>
      <c r="D1304" s="25">
        <f>VLOOKUP(B1304,input_BB!$B$19:$L$10000,$D$35,0)</f>
        <v>2673.61</v>
      </c>
      <c r="E1304" s="27">
        <f t="shared" si="77"/>
        <v>1.9504594115815604E-3</v>
      </c>
      <c r="F1304" s="34">
        <f t="shared" si="79"/>
        <v>-8.2218094707764422E-4</v>
      </c>
      <c r="G1304" s="25">
        <f t="shared" si="78"/>
        <v>0.128273068264385</v>
      </c>
      <c r="I1304" s="31">
        <v>43098</v>
      </c>
      <c r="J1304" s="20">
        <v>0.10697672516107599</v>
      </c>
      <c r="K1304" s="20">
        <v>0</v>
      </c>
      <c r="L1304" s="20">
        <v>0.128273068264385</v>
      </c>
      <c r="M1304" s="20">
        <v>0.31046323450822499</v>
      </c>
      <c r="N1304" s="20">
        <v>0.56126369722739</v>
      </c>
      <c r="O1304" s="20"/>
      <c r="P1304" s="20"/>
      <c r="Q1304" s="20"/>
      <c r="R1304" s="20"/>
      <c r="S1304" s="20"/>
      <c r="T1304" s="20"/>
      <c r="U1304" s="20"/>
      <c r="V1304" s="20"/>
      <c r="W1304" s="20"/>
      <c r="X1304" s="20"/>
      <c r="Y1304" s="20"/>
      <c r="Z1304" s="20"/>
      <c r="AA1304" s="30"/>
    </row>
    <row r="1305" spans="1:27" hidden="1" x14ac:dyDescent="0.25">
      <c r="A1305">
        <v>1269</v>
      </c>
      <c r="B1305" s="15">
        <v>43105</v>
      </c>
      <c r="C1305" s="25">
        <f t="shared" si="76"/>
        <v>0.106970340013504</v>
      </c>
      <c r="D1305" s="25">
        <f>VLOOKUP(B1305,input_BB!$B$19:$L$10000,$D$35,0)</f>
        <v>2743.15</v>
      </c>
      <c r="E1305" s="27">
        <f t="shared" si="77"/>
        <v>1.9378421780474073E-3</v>
      </c>
      <c r="F1305" s="34">
        <f t="shared" si="79"/>
        <v>2.2289385616433233E-2</v>
      </c>
      <c r="G1305" s="25">
        <f t="shared" si="78"/>
        <v>0.12824014033985701</v>
      </c>
      <c r="I1305" s="31">
        <v>43105</v>
      </c>
      <c r="J1305" s="20">
        <v>0.106970340013504</v>
      </c>
      <c r="K1305" s="20">
        <v>0</v>
      </c>
      <c r="L1305" s="20">
        <v>0.12824014033985701</v>
      </c>
      <c r="M1305" s="20">
        <v>0.310467261833275</v>
      </c>
      <c r="N1305" s="20">
        <v>0.56129259782686802</v>
      </c>
      <c r="O1305" s="20"/>
      <c r="P1305" s="20"/>
      <c r="Q1305" s="20"/>
      <c r="R1305" s="20"/>
      <c r="S1305" s="20"/>
      <c r="T1305" s="20"/>
      <c r="U1305" s="20"/>
      <c r="V1305" s="20"/>
      <c r="W1305" s="20"/>
      <c r="X1305" s="20"/>
      <c r="Y1305" s="20"/>
      <c r="Z1305" s="20"/>
      <c r="AA1305" s="30"/>
    </row>
    <row r="1306" spans="1:27" hidden="1" x14ac:dyDescent="0.25">
      <c r="A1306">
        <v>1270</v>
      </c>
      <c r="B1306" s="15">
        <v>43112</v>
      </c>
      <c r="C1306" s="25">
        <f t="shared" si="76"/>
        <v>0.106963984668255</v>
      </c>
      <c r="D1306" s="25">
        <f>VLOOKUP(B1306,input_BB!$B$19:$L$10000,$D$35,0)</f>
        <v>2786.24</v>
      </c>
      <c r="E1306" s="27">
        <f t="shared" si="77"/>
        <v>1.925283834752656E-3</v>
      </c>
      <c r="F1306" s="34">
        <f t="shared" si="79"/>
        <v>4.2126562961688263E-2</v>
      </c>
      <c r="G1306" s="25">
        <f t="shared" si="78"/>
        <v>0.12820797437770801</v>
      </c>
      <c r="I1306" s="31">
        <v>43112</v>
      </c>
      <c r="J1306" s="20">
        <v>0.106963984668255</v>
      </c>
      <c r="K1306" s="20">
        <v>0</v>
      </c>
      <c r="L1306" s="20">
        <v>0.12820797437770801</v>
      </c>
      <c r="M1306" s="20">
        <v>0.31046958650218998</v>
      </c>
      <c r="N1306" s="20">
        <v>0.56132243912010304</v>
      </c>
      <c r="O1306" s="20"/>
      <c r="P1306" s="20"/>
      <c r="Q1306" s="20"/>
      <c r="R1306" s="20"/>
      <c r="S1306" s="20"/>
      <c r="T1306" s="20"/>
      <c r="U1306" s="20"/>
      <c r="V1306" s="20"/>
      <c r="W1306" s="20"/>
      <c r="X1306" s="20"/>
      <c r="Y1306" s="20"/>
      <c r="Z1306" s="20"/>
      <c r="AA1306" s="30"/>
    </row>
    <row r="1307" spans="1:27" hidden="1" x14ac:dyDescent="0.25">
      <c r="A1307">
        <v>1271</v>
      </c>
      <c r="B1307" s="15">
        <v>43119</v>
      </c>
      <c r="C1307" s="25">
        <f t="shared" si="76"/>
        <v>0.106957636773586</v>
      </c>
      <c r="D1307" s="25">
        <f>VLOOKUP(B1307,input_BB!$B$19:$L$10000,$D$35,0)</f>
        <v>2810.3</v>
      </c>
      <c r="E1307" s="27">
        <f t="shared" si="77"/>
        <v>1.9127402140162466E-3</v>
      </c>
      <c r="F1307" s="34">
        <f t="shared" si="79"/>
        <v>2.4479157173322719E-2</v>
      </c>
      <c r="G1307" s="25">
        <f t="shared" si="78"/>
        <v>0.128175367997408</v>
      </c>
      <c r="I1307" s="31">
        <v>43119</v>
      </c>
      <c r="J1307" s="20">
        <v>0.106957636773586</v>
      </c>
      <c r="K1307" s="20">
        <v>0</v>
      </c>
      <c r="L1307" s="20">
        <v>0.128175367997408</v>
      </c>
      <c r="M1307" s="20">
        <v>0.31047395892600499</v>
      </c>
      <c r="N1307" s="20">
        <v>0.56135067307658704</v>
      </c>
      <c r="O1307" s="20"/>
      <c r="P1307" s="20"/>
      <c r="Q1307" s="20"/>
      <c r="R1307" s="20"/>
      <c r="S1307" s="20"/>
      <c r="T1307" s="20"/>
      <c r="U1307" s="20"/>
      <c r="V1307" s="20"/>
      <c r="W1307" s="20"/>
      <c r="X1307" s="20"/>
      <c r="Y1307" s="20"/>
      <c r="Z1307" s="20"/>
      <c r="AA1307" s="30"/>
    </row>
    <row r="1308" spans="1:27" hidden="1" x14ac:dyDescent="0.25">
      <c r="A1308">
        <v>1272</v>
      </c>
      <c r="B1308" s="15">
        <v>43126</v>
      </c>
      <c r="C1308" s="25">
        <f t="shared" si="76"/>
        <v>0.106951281428337</v>
      </c>
      <c r="D1308" s="25">
        <f>VLOOKUP(B1308,input_BB!$B$19:$L$10000,$D$35,0)</f>
        <v>2872.87</v>
      </c>
      <c r="E1308" s="27">
        <f t="shared" si="77"/>
        <v>1.9001818707214953E-3</v>
      </c>
      <c r="F1308" s="34">
        <f t="shared" si="79"/>
        <v>3.1092081084185264E-2</v>
      </c>
      <c r="G1308" s="25">
        <f t="shared" si="78"/>
        <v>0.128142596891379</v>
      </c>
      <c r="I1308" s="31">
        <v>43126</v>
      </c>
      <c r="J1308" s="20">
        <v>0.106951281428337</v>
      </c>
      <c r="K1308" s="20">
        <v>1</v>
      </c>
      <c r="L1308" s="20">
        <v>0.128142596891379</v>
      </c>
      <c r="M1308" s="20">
        <v>0.31047737395031999</v>
      </c>
      <c r="N1308" s="20">
        <v>0.56138002915830099</v>
      </c>
      <c r="O1308" s="20"/>
      <c r="P1308" s="20"/>
      <c r="Q1308" s="20"/>
      <c r="R1308" s="20"/>
      <c r="S1308" s="20"/>
      <c r="T1308" s="20"/>
      <c r="U1308" s="20"/>
      <c r="V1308" s="20"/>
      <c r="W1308" s="20"/>
      <c r="X1308" s="20"/>
      <c r="Y1308" s="20"/>
      <c r="Z1308" s="20"/>
      <c r="AA1308" s="30"/>
    </row>
    <row r="1309" spans="1:27" hidden="1" x14ac:dyDescent="0.25">
      <c r="A1309">
        <v>1273</v>
      </c>
      <c r="B1309" s="15">
        <v>43133</v>
      </c>
      <c r="C1309" s="25">
        <f t="shared" si="76"/>
        <v>0.10694494843483</v>
      </c>
      <c r="D1309" s="25">
        <f>VLOOKUP(B1309,input_BB!$B$19:$L$10000,$D$35,0)</f>
        <v>2762.13</v>
      </c>
      <c r="E1309" s="27">
        <f t="shared" si="77"/>
        <v>1.8876676951058017E-3</v>
      </c>
      <c r="F1309" s="34">
        <f t="shared" si="79"/>
        <v>-1.7140518805821459E-2</v>
      </c>
      <c r="G1309" s="25">
        <f t="shared" si="78"/>
        <v>0.12810998708132501</v>
      </c>
      <c r="I1309" s="31">
        <v>43133</v>
      </c>
      <c r="J1309" s="20">
        <v>0.10694494843483</v>
      </c>
      <c r="K1309" s="20">
        <v>0</v>
      </c>
      <c r="L1309" s="20">
        <v>0.12810998708132501</v>
      </c>
      <c r="M1309" s="20">
        <v>0.31048029903492702</v>
      </c>
      <c r="N1309" s="20">
        <v>0.56140971388374805</v>
      </c>
      <c r="O1309" s="20"/>
      <c r="P1309" s="20"/>
      <c r="Q1309" s="20"/>
      <c r="R1309" s="20"/>
      <c r="S1309" s="20"/>
      <c r="T1309" s="20"/>
      <c r="U1309" s="20"/>
      <c r="V1309" s="20"/>
      <c r="W1309" s="20"/>
      <c r="X1309" s="20"/>
      <c r="Y1309" s="20"/>
      <c r="Z1309" s="20"/>
      <c r="AA1309" s="30"/>
    </row>
    <row r="1310" spans="1:27" hidden="1" x14ac:dyDescent="0.25">
      <c r="A1310">
        <v>1274</v>
      </c>
      <c r="B1310" s="15">
        <v>43140</v>
      </c>
      <c r="C1310" s="25">
        <f t="shared" si="76"/>
        <v>0.107694409787655</v>
      </c>
      <c r="D1310" s="25">
        <f>VLOOKUP(B1310,input_BB!$B$19:$L$10000,$D$35,0)</f>
        <v>2619.5500000000002</v>
      </c>
      <c r="E1310" s="27">
        <f t="shared" si="77"/>
        <v>3.3686246826766303E-3</v>
      </c>
      <c r="F1310" s="34">
        <f t="shared" si="79"/>
        <v>-8.817663173063861E-2</v>
      </c>
      <c r="G1310" s="25">
        <f t="shared" si="78"/>
        <v>0.12959300543881799</v>
      </c>
      <c r="I1310" s="31">
        <v>43140</v>
      </c>
      <c r="J1310" s="20">
        <v>0.107694409787655</v>
      </c>
      <c r="K1310" s="20">
        <v>0</v>
      </c>
      <c r="L1310" s="20">
        <v>0.12959300543881799</v>
      </c>
      <c r="M1310" s="20">
        <v>0.31141511661702898</v>
      </c>
      <c r="N1310" s="20">
        <v>0.55899187794415295</v>
      </c>
      <c r="O1310" s="20"/>
      <c r="P1310" s="20"/>
      <c r="Q1310" s="20"/>
      <c r="R1310" s="20"/>
      <c r="S1310" s="20"/>
      <c r="T1310" s="20"/>
      <c r="U1310" s="20"/>
      <c r="V1310" s="20"/>
      <c r="W1310" s="20"/>
      <c r="X1310" s="20"/>
      <c r="Y1310" s="20"/>
      <c r="Z1310" s="20"/>
      <c r="AA1310" s="30"/>
    </row>
    <row r="1311" spans="1:27" hidden="1" x14ac:dyDescent="0.25">
      <c r="A1311">
        <v>1275</v>
      </c>
      <c r="B1311" s="15">
        <v>43147</v>
      </c>
      <c r="C1311" s="25">
        <f t="shared" si="76"/>
        <v>0.25353696942329401</v>
      </c>
      <c r="D1311" s="25">
        <f>VLOOKUP(B1311,input_BB!$B$19:$L$10000,$D$35,0)</f>
        <v>2732.22</v>
      </c>
      <c r="E1311" s="27">
        <f t="shared" si="77"/>
        <v>0.29155767801208621</v>
      </c>
      <c r="F1311" s="34">
        <f t="shared" si="79"/>
        <v>-1.0828599667647931E-2</v>
      </c>
      <c r="G1311" s="25">
        <f t="shared" si="78"/>
        <v>0.129560090376694</v>
      </c>
      <c r="I1311" s="31">
        <v>43147</v>
      </c>
      <c r="J1311" s="20">
        <v>0.25353696942329401</v>
      </c>
      <c r="K1311" s="20">
        <v>0</v>
      </c>
      <c r="L1311" s="20">
        <v>0.129560090376694</v>
      </c>
      <c r="M1311" s="20">
        <v>0.31141761856522499</v>
      </c>
      <c r="N1311" s="20">
        <v>0.55902229105808099</v>
      </c>
      <c r="O1311" s="20"/>
      <c r="P1311" s="20"/>
      <c r="Q1311" s="20"/>
      <c r="R1311" s="20"/>
      <c r="S1311" s="20"/>
      <c r="T1311" s="20"/>
      <c r="U1311" s="20"/>
      <c r="V1311" s="20"/>
      <c r="W1311" s="20"/>
      <c r="X1311" s="20"/>
      <c r="Y1311" s="20"/>
      <c r="Z1311" s="20"/>
      <c r="AA1311" s="30"/>
    </row>
    <row r="1312" spans="1:27" hidden="1" x14ac:dyDescent="0.25">
      <c r="A1312">
        <v>1276</v>
      </c>
      <c r="B1312" s="15">
        <v>43154</v>
      </c>
      <c r="C1312" s="25">
        <f t="shared" si="76"/>
        <v>0.14026552438736001</v>
      </c>
      <c r="D1312" s="25">
        <f>VLOOKUP(B1312,input_BB!$B$19:$L$10000,$D$35,0)</f>
        <v>2747.3</v>
      </c>
      <c r="E1312" s="27">
        <f t="shared" si="77"/>
        <v>6.7730075179866872E-2</v>
      </c>
      <c r="F1312" s="34">
        <f t="shared" si="79"/>
        <v>4.8767918153881373E-2</v>
      </c>
      <c r="G1312" s="25">
        <f t="shared" si="78"/>
        <v>0.12952628267077301</v>
      </c>
      <c r="I1312" s="31">
        <v>43154</v>
      </c>
      <c r="J1312" s="20">
        <v>0.14026552438736001</v>
      </c>
      <c r="K1312" s="20">
        <v>0</v>
      </c>
      <c r="L1312" s="20">
        <v>0.12952628267077301</v>
      </c>
      <c r="M1312" s="20">
        <v>0.31142090128446298</v>
      </c>
      <c r="N1312" s="20">
        <v>0.55905281604476498</v>
      </c>
      <c r="O1312" s="20"/>
      <c r="P1312" s="20"/>
      <c r="Q1312" s="20"/>
      <c r="R1312" s="20"/>
      <c r="S1312" s="20"/>
      <c r="T1312" s="20"/>
      <c r="U1312" s="20"/>
      <c r="V1312" s="20"/>
      <c r="W1312" s="20"/>
      <c r="X1312" s="20"/>
      <c r="Y1312" s="20"/>
      <c r="Z1312" s="20"/>
      <c r="AA1312" s="30"/>
    </row>
    <row r="1313" spans="1:27" hidden="1" x14ac:dyDescent="0.25">
      <c r="A1313">
        <v>1277</v>
      </c>
      <c r="B1313" s="15">
        <v>43161</v>
      </c>
      <c r="C1313" s="25">
        <f t="shared" si="76"/>
        <v>0.14026552438736001</v>
      </c>
      <c r="D1313" s="25">
        <f>VLOOKUP(B1313,input_BB!$B$19:$L$10000,$D$35,0)</f>
        <v>2691.25</v>
      </c>
      <c r="E1313" s="27">
        <f t="shared" si="77"/>
        <v>6.7730075179866872E-2</v>
      </c>
      <c r="F1313" s="34">
        <f t="shared" si="79"/>
        <v>-1.4995132163588498E-2</v>
      </c>
      <c r="G1313" s="25">
        <f t="shared" si="78"/>
        <v>0.129492689362914</v>
      </c>
      <c r="I1313" s="31">
        <v>43161</v>
      </c>
      <c r="J1313" s="20">
        <v>0.14026552438736001</v>
      </c>
      <c r="K1313" s="20">
        <v>0</v>
      </c>
      <c r="L1313" s="20">
        <v>0.129492689362914</v>
      </c>
      <c r="M1313" s="20">
        <v>0.31142362802377499</v>
      </c>
      <c r="N1313" s="20">
        <v>0.55908368261330998</v>
      </c>
      <c r="O1313" s="20"/>
      <c r="P1313" s="20"/>
      <c r="Q1313" s="20"/>
      <c r="R1313" s="20"/>
      <c r="S1313" s="20"/>
      <c r="T1313" s="20"/>
      <c r="U1313" s="20"/>
      <c r="V1313" s="20"/>
      <c r="W1313" s="20"/>
      <c r="X1313" s="20"/>
      <c r="Y1313" s="20"/>
      <c r="Z1313" s="20"/>
      <c r="AA1313" s="30"/>
    </row>
    <row r="1314" spans="1:27" hidden="1" x14ac:dyDescent="0.25">
      <c r="A1314">
        <v>1278</v>
      </c>
      <c r="B1314" s="15">
        <v>43168</v>
      </c>
      <c r="C1314" s="25">
        <f t="shared" si="76"/>
        <v>0.15937349200248699</v>
      </c>
      <c r="D1314" s="25">
        <f>VLOOKUP(B1314,input_BB!$B$19:$L$10000,$D$35,0)</f>
        <v>2786.57</v>
      </c>
      <c r="E1314" s="27">
        <f t="shared" si="77"/>
        <v>0.10548796363032992</v>
      </c>
      <c r="F1314" s="34">
        <f t="shared" si="79"/>
        <v>1.4294034142612766E-2</v>
      </c>
      <c r="G1314" s="25">
        <f t="shared" si="78"/>
        <v>0.12945844870405501</v>
      </c>
      <c r="I1314" s="31">
        <v>43168</v>
      </c>
      <c r="J1314" s="20">
        <v>0.15937349200248699</v>
      </c>
      <c r="K1314" s="20">
        <v>1</v>
      </c>
      <c r="L1314" s="20">
        <v>0.12945844870405501</v>
      </c>
      <c r="M1314" s="20">
        <v>0.31142734019328799</v>
      </c>
      <c r="N1314" s="20">
        <v>0.55911421110265702</v>
      </c>
      <c r="O1314" s="20"/>
      <c r="P1314" s="20"/>
      <c r="Q1314" s="20"/>
      <c r="R1314" s="20"/>
      <c r="S1314" s="20"/>
      <c r="T1314" s="20"/>
      <c r="U1314" s="20"/>
      <c r="V1314" s="20"/>
      <c r="W1314" s="20"/>
      <c r="X1314" s="20"/>
      <c r="Y1314" s="20"/>
      <c r="Z1314" s="20"/>
      <c r="AA1314" s="30"/>
    </row>
    <row r="1315" spans="1:27" hidden="1" x14ac:dyDescent="0.25">
      <c r="A1315">
        <v>1279</v>
      </c>
      <c r="B1315" s="15">
        <v>43175</v>
      </c>
      <c r="C1315" s="25">
        <f t="shared" si="76"/>
        <v>0.14012102782726299</v>
      </c>
      <c r="D1315" s="25">
        <f>VLOOKUP(B1315,input_BB!$B$19:$L$10000,$D$35,0)</f>
        <v>2752.01</v>
      </c>
      <c r="E1315" s="27">
        <f t="shared" si="77"/>
        <v>6.744454585997732E-2</v>
      </c>
      <c r="F1315" s="34">
        <f t="shared" si="79"/>
        <v>2.2576869484440376E-2</v>
      </c>
      <c r="G1315" s="25">
        <f t="shared" si="78"/>
        <v>0.132519814246775</v>
      </c>
      <c r="I1315" s="31">
        <v>43175</v>
      </c>
      <c r="J1315" s="20">
        <v>0.14012102782726299</v>
      </c>
      <c r="K1315" s="20">
        <v>0</v>
      </c>
      <c r="L1315" s="20">
        <v>0.132519814246775</v>
      </c>
      <c r="M1315" s="20">
        <v>0.30585571311674897</v>
      </c>
      <c r="N1315" s="20">
        <v>0.56162447263647597</v>
      </c>
      <c r="O1315" s="20"/>
      <c r="P1315" s="20"/>
      <c r="Q1315" s="20"/>
      <c r="R1315" s="20"/>
      <c r="S1315" s="20"/>
      <c r="T1315" s="20"/>
      <c r="U1315" s="20"/>
      <c r="V1315" s="20"/>
      <c r="W1315" s="20"/>
      <c r="X1315" s="20"/>
      <c r="Y1315" s="20"/>
      <c r="Z1315" s="20"/>
      <c r="AA1315" s="30"/>
    </row>
    <row r="1316" spans="1:27" hidden="1" x14ac:dyDescent="0.25">
      <c r="A1316">
        <v>1280</v>
      </c>
      <c r="B1316" s="15">
        <v>43182</v>
      </c>
      <c r="C1316" s="25">
        <f t="shared" si="76"/>
        <v>0.14109842479229001</v>
      </c>
      <c r="D1316" s="25">
        <f>VLOOKUP(B1316,input_BB!$B$19:$L$10000,$D$35,0)</f>
        <v>2588.2600000000002</v>
      </c>
      <c r="E1316" s="27">
        <f t="shared" si="77"/>
        <v>6.937591011182459E-2</v>
      </c>
      <c r="F1316" s="34">
        <f t="shared" si="79"/>
        <v>-7.1166344287062588E-2</v>
      </c>
      <c r="G1316" s="25">
        <f t="shared" si="78"/>
        <v>0.13060327692231999</v>
      </c>
      <c r="I1316" s="31">
        <v>43182</v>
      </c>
      <c r="J1316" s="20">
        <v>0.14109842479229001</v>
      </c>
      <c r="K1316" s="20">
        <v>0</v>
      </c>
      <c r="L1316" s="20">
        <v>0.13060327692231999</v>
      </c>
      <c r="M1316" s="20">
        <v>0.30130615033357599</v>
      </c>
      <c r="N1316" s="20">
        <v>0.56809057274410402</v>
      </c>
      <c r="O1316" s="20"/>
      <c r="P1316" s="20"/>
      <c r="Q1316" s="20"/>
      <c r="R1316" s="20"/>
      <c r="S1316" s="20"/>
      <c r="T1316" s="20"/>
      <c r="U1316" s="20"/>
      <c r="V1316" s="20"/>
      <c r="W1316" s="20"/>
      <c r="X1316" s="20"/>
      <c r="Y1316" s="20"/>
      <c r="Z1316" s="20"/>
      <c r="AA1316" s="30"/>
    </row>
    <row r="1317" spans="1:27" hidden="1" x14ac:dyDescent="0.25">
      <c r="A1317">
        <v>1281</v>
      </c>
      <c r="B1317" s="15">
        <v>43189</v>
      </c>
      <c r="C1317" s="25">
        <f t="shared" si="76"/>
        <v>0.141041234135628</v>
      </c>
      <c r="D1317" s="25">
        <f>VLOOKUP(B1317,input_BB!$B$19:$L$10000,$D$35,0)</f>
        <v>2640.87</v>
      </c>
      <c r="E1317" s="27">
        <f t="shared" si="77"/>
        <v>6.9262899744728101E-2</v>
      </c>
      <c r="F1317" s="34">
        <f t="shared" si="79"/>
        <v>-4.0385027670684415E-2</v>
      </c>
      <c r="G1317" s="25">
        <f t="shared" si="78"/>
        <v>0.13071255465859899</v>
      </c>
      <c r="I1317" s="31">
        <v>43189</v>
      </c>
      <c r="J1317" s="20">
        <v>0.141041234135628</v>
      </c>
      <c r="K1317" s="20">
        <v>0</v>
      </c>
      <c r="L1317" s="20">
        <v>0.13071255465859899</v>
      </c>
      <c r="M1317" s="20">
        <v>0.30149693482460099</v>
      </c>
      <c r="N1317" s="20">
        <v>0.56779051051679996</v>
      </c>
      <c r="O1317" s="20"/>
      <c r="P1317" s="20"/>
      <c r="Q1317" s="20"/>
      <c r="R1317" s="20"/>
      <c r="S1317" s="20"/>
      <c r="T1317" s="20"/>
      <c r="U1317" s="20"/>
      <c r="V1317" s="20"/>
      <c r="W1317" s="20"/>
      <c r="X1317" s="20"/>
      <c r="Y1317" s="20"/>
      <c r="Z1317" s="20"/>
      <c r="AA1317" s="30"/>
    </row>
    <row r="1318" spans="1:27" hidden="1" x14ac:dyDescent="0.25">
      <c r="A1318">
        <v>1282</v>
      </c>
      <c r="B1318" s="15">
        <v>43196</v>
      </c>
      <c r="C1318" s="25">
        <f t="shared" ref="C1318:C1350" si="80">J1318</f>
        <v>0.14100214838981601</v>
      </c>
      <c r="D1318" s="25">
        <f>VLOOKUP(B1318,input_BB!$B$19:$L$10000,$D$35,0)</f>
        <v>2604.4699999999998</v>
      </c>
      <c r="E1318" s="27">
        <f t="shared" ref="E1318:E1350" si="81">(C1318-$E$34)/$E$36</f>
        <v>6.918566519733417E-2</v>
      </c>
      <c r="F1318" s="34">
        <f t="shared" si="79"/>
        <v>6.262894763277016E-3</v>
      </c>
      <c r="G1318" s="25">
        <f t="shared" ref="G1318:G1350" si="82">VLOOKUP(B1318,$I$37:$AA$5000,$G$34,0)</f>
        <v>0.129971597379512</v>
      </c>
      <c r="I1318" s="31">
        <v>43196</v>
      </c>
      <c r="J1318" s="20">
        <v>0.14100214838981601</v>
      </c>
      <c r="K1318" s="20">
        <v>0</v>
      </c>
      <c r="L1318" s="20">
        <v>0.129971597379512</v>
      </c>
      <c r="M1318" s="20">
        <v>0.30199170900287098</v>
      </c>
      <c r="N1318" s="20">
        <v>0.56803669361761799</v>
      </c>
      <c r="O1318" s="20"/>
      <c r="P1318" s="20"/>
      <c r="Q1318" s="20"/>
      <c r="R1318" s="20"/>
      <c r="S1318" s="20"/>
      <c r="T1318" s="20"/>
      <c r="U1318" s="20"/>
      <c r="V1318" s="20"/>
      <c r="W1318" s="20"/>
      <c r="X1318" s="20"/>
      <c r="Y1318" s="20"/>
      <c r="Z1318" s="20"/>
      <c r="AA1318" s="30"/>
    </row>
    <row r="1319" spans="1:27" hidden="1" x14ac:dyDescent="0.25">
      <c r="A1319">
        <v>1283</v>
      </c>
      <c r="B1319" s="15">
        <v>43203</v>
      </c>
      <c r="C1319" s="25">
        <f t="shared" si="80"/>
        <v>0.14094522595405601</v>
      </c>
      <c r="D1319" s="25">
        <f>VLOOKUP(B1319,input_BB!$B$19:$L$10000,$D$35,0)</f>
        <v>2656.3</v>
      </c>
      <c r="E1319" s="27">
        <f t="shared" si="81"/>
        <v>6.9073184842382493E-2</v>
      </c>
      <c r="F1319" s="34">
        <f t="shared" si="79"/>
        <v>5.8427715109037326E-3</v>
      </c>
      <c r="G1319" s="25">
        <f t="shared" si="82"/>
        <v>0.13007901373068201</v>
      </c>
      <c r="I1319" s="31">
        <v>43203</v>
      </c>
      <c r="J1319" s="20">
        <v>0.14094522595405601</v>
      </c>
      <c r="K1319" s="20">
        <v>0</v>
      </c>
      <c r="L1319" s="20">
        <v>0.13007901373068201</v>
      </c>
      <c r="M1319" s="20">
        <v>0.3021837330046</v>
      </c>
      <c r="N1319" s="20">
        <v>0.56773725326471802</v>
      </c>
      <c r="O1319" s="20"/>
      <c r="P1319" s="20"/>
      <c r="Q1319" s="20"/>
      <c r="R1319" s="20"/>
      <c r="S1319" s="20"/>
      <c r="T1319" s="20"/>
      <c r="U1319" s="20"/>
      <c r="V1319" s="20"/>
      <c r="W1319" s="20"/>
      <c r="X1319" s="20"/>
      <c r="Y1319" s="20"/>
      <c r="Z1319" s="20"/>
      <c r="AA1319" s="30"/>
    </row>
    <row r="1320" spans="1:27" hidden="1" x14ac:dyDescent="0.25">
      <c r="A1320">
        <v>1284</v>
      </c>
      <c r="B1320" s="15">
        <v>43210</v>
      </c>
      <c r="C1320" s="25">
        <f t="shared" si="80"/>
        <v>0.140888467431068</v>
      </c>
      <c r="D1320" s="25">
        <f>VLOOKUP(B1320,input_BB!$B$19:$L$10000,$D$35,0)</f>
        <v>2670.14</v>
      </c>
      <c r="E1320" s="27">
        <f t="shared" si="81"/>
        <v>6.8961028383738646E-2</v>
      </c>
      <c r="F1320" s="34">
        <f t="shared" ref="F1320:F1350" si="83">D1320/D1318-1</f>
        <v>2.5214343033323594E-2</v>
      </c>
      <c r="G1320" s="25">
        <f t="shared" si="82"/>
        <v>0.13018598048423199</v>
      </c>
      <c r="I1320" s="31">
        <v>43210</v>
      </c>
      <c r="J1320" s="20">
        <v>0.140888467431068</v>
      </c>
      <c r="K1320" s="20">
        <v>0</v>
      </c>
      <c r="L1320" s="20">
        <v>0.13018598048423199</v>
      </c>
      <c r="M1320" s="20">
        <v>0.30237370241551798</v>
      </c>
      <c r="N1320" s="20">
        <v>0.56744031710025</v>
      </c>
      <c r="O1320" s="20"/>
      <c r="P1320" s="20"/>
      <c r="Q1320" s="20"/>
      <c r="R1320" s="20"/>
      <c r="S1320" s="20"/>
      <c r="T1320" s="20"/>
      <c r="U1320" s="20"/>
      <c r="V1320" s="20"/>
      <c r="W1320" s="20"/>
      <c r="X1320" s="20"/>
      <c r="Y1320" s="20"/>
      <c r="Z1320" s="20"/>
      <c r="AA1320" s="30"/>
    </row>
    <row r="1321" spans="1:27" hidden="1" x14ac:dyDescent="0.25">
      <c r="A1321">
        <v>1285</v>
      </c>
      <c r="B1321" s="15">
        <v>43217</v>
      </c>
      <c r="C1321" s="25">
        <f t="shared" si="80"/>
        <v>0.14083187282085399</v>
      </c>
      <c r="D1321" s="25">
        <f>VLOOKUP(B1321,input_BB!$B$19:$L$10000,$D$35,0)</f>
        <v>2669.91</v>
      </c>
      <c r="E1321" s="27">
        <f t="shared" si="81"/>
        <v>6.8849195821406556E-2</v>
      </c>
      <c r="F1321" s="34">
        <f t="shared" si="83"/>
        <v>5.1236682603619244E-3</v>
      </c>
      <c r="G1321" s="25">
        <f t="shared" si="82"/>
        <v>0.13029227520982301</v>
      </c>
      <c r="I1321" s="31">
        <v>43217</v>
      </c>
      <c r="J1321" s="20">
        <v>0.14083187282085399</v>
      </c>
      <c r="K1321" s="20">
        <v>0</v>
      </c>
      <c r="L1321" s="20">
        <v>0.13029227520982301</v>
      </c>
      <c r="M1321" s="20">
        <v>0.30256526659934402</v>
      </c>
      <c r="N1321" s="20">
        <v>0.56714245819083198</v>
      </c>
      <c r="O1321" s="20"/>
      <c r="P1321" s="20"/>
      <c r="Q1321" s="20"/>
      <c r="R1321" s="20"/>
      <c r="S1321" s="20"/>
      <c r="T1321" s="20"/>
      <c r="U1321" s="20"/>
      <c r="V1321" s="20"/>
      <c r="W1321" s="20"/>
      <c r="X1321" s="20"/>
      <c r="Y1321" s="20"/>
      <c r="Z1321" s="20"/>
      <c r="AA1321" s="30"/>
    </row>
    <row r="1322" spans="1:27" hidden="1" x14ac:dyDescent="0.25">
      <c r="A1322">
        <v>1286</v>
      </c>
      <c r="B1322" s="15">
        <v>43224</v>
      </c>
      <c r="C1322" s="25">
        <f t="shared" si="80"/>
        <v>0.140775471925735</v>
      </c>
      <c r="D1322" s="25">
        <f>VLOOKUP(B1322,input_BB!$B$19:$L$10000,$D$35,0)</f>
        <v>2663.42</v>
      </c>
      <c r="E1322" s="27">
        <f t="shared" si="81"/>
        <v>6.8737746045621759E-2</v>
      </c>
      <c r="F1322" s="34">
        <f t="shared" si="83"/>
        <v>-2.5167219696344834E-3</v>
      </c>
      <c r="G1322" s="25">
        <f t="shared" si="82"/>
        <v>0.13039904234507399</v>
      </c>
      <c r="I1322" s="31">
        <v>43224</v>
      </c>
      <c r="J1322" s="20">
        <v>0.140775471925735</v>
      </c>
      <c r="K1322" s="20">
        <v>0</v>
      </c>
      <c r="L1322" s="20">
        <v>0.13039904234507399</v>
      </c>
      <c r="M1322" s="20">
        <v>0.30275463173269401</v>
      </c>
      <c r="N1322" s="20">
        <v>0.56684632592223205</v>
      </c>
      <c r="O1322" s="20"/>
      <c r="P1322" s="20"/>
      <c r="Q1322" s="20"/>
      <c r="R1322" s="20"/>
      <c r="S1322" s="20"/>
      <c r="T1322" s="20"/>
      <c r="U1322" s="20"/>
      <c r="V1322" s="20"/>
      <c r="W1322" s="20"/>
      <c r="X1322" s="20"/>
      <c r="Y1322" s="20"/>
      <c r="Z1322" s="20"/>
      <c r="AA1322" s="30"/>
    </row>
    <row r="1323" spans="1:27" hidden="1" x14ac:dyDescent="0.25">
      <c r="A1323">
        <v>1287</v>
      </c>
      <c r="B1323" s="15">
        <v>43231</v>
      </c>
      <c r="C1323" s="25">
        <f t="shared" si="80"/>
        <v>0.140719205141068</v>
      </c>
      <c r="D1323" s="25">
        <f>VLOOKUP(B1323,input_BB!$B$19:$L$10000,$D$35,0)</f>
        <v>2727.72</v>
      </c>
      <c r="E1323" s="27">
        <f t="shared" si="81"/>
        <v>6.862656127591131E-2</v>
      </c>
      <c r="F1323" s="34">
        <f t="shared" si="83"/>
        <v>2.1652415249952206E-2</v>
      </c>
      <c r="G1323" s="25">
        <f t="shared" si="82"/>
        <v>0.13050502324771401</v>
      </c>
      <c r="I1323" s="31">
        <v>43231</v>
      </c>
      <c r="J1323" s="20">
        <v>0.140719205141068</v>
      </c>
      <c r="K1323" s="20">
        <v>0</v>
      </c>
      <c r="L1323" s="20">
        <v>0.13050502324771401</v>
      </c>
      <c r="M1323" s="20">
        <v>0.30294554933842399</v>
      </c>
      <c r="N1323" s="20">
        <v>0.56654942741386105</v>
      </c>
      <c r="O1323" s="20"/>
      <c r="P1323" s="20"/>
      <c r="Q1323" s="20"/>
      <c r="R1323" s="20"/>
      <c r="S1323" s="20"/>
      <c r="T1323" s="20"/>
      <c r="U1323" s="20"/>
      <c r="V1323" s="20"/>
      <c r="W1323" s="20"/>
      <c r="X1323" s="20"/>
      <c r="Y1323" s="20"/>
      <c r="Z1323" s="20"/>
      <c r="AA1323" s="30"/>
    </row>
    <row r="1324" spans="1:27" hidden="1" x14ac:dyDescent="0.25">
      <c r="A1324">
        <v>1288</v>
      </c>
      <c r="B1324" s="15">
        <v>43238</v>
      </c>
      <c r="C1324" s="25">
        <f t="shared" si="80"/>
        <v>0.140663087368011</v>
      </c>
      <c r="D1324" s="25">
        <f>VLOOKUP(B1324,input_BB!$B$19:$L$10000,$D$35,0)</f>
        <v>2712.97</v>
      </c>
      <c r="E1324" s="27">
        <f t="shared" si="81"/>
        <v>6.8515670957387989E-2</v>
      </c>
      <c r="F1324" s="34">
        <f t="shared" si="83"/>
        <v>1.8603900248552518E-2</v>
      </c>
      <c r="G1324" s="25">
        <f t="shared" si="82"/>
        <v>0.130611524992298</v>
      </c>
      <c r="I1324" s="31">
        <v>43238</v>
      </c>
      <c r="J1324" s="20">
        <v>0.140663087368011</v>
      </c>
      <c r="K1324" s="20">
        <v>0</v>
      </c>
      <c r="L1324" s="20">
        <v>0.130611524992298</v>
      </c>
      <c r="M1324" s="20">
        <v>0.30313486682485502</v>
      </c>
      <c r="N1324" s="20">
        <v>0.56625360818284598</v>
      </c>
      <c r="O1324" s="20"/>
      <c r="P1324" s="20"/>
      <c r="Q1324" s="20"/>
      <c r="R1324" s="20"/>
      <c r="S1324" s="20"/>
      <c r="T1324" s="20"/>
      <c r="U1324" s="20"/>
      <c r="V1324" s="20"/>
      <c r="W1324" s="20"/>
      <c r="X1324" s="20"/>
      <c r="Y1324" s="20"/>
      <c r="Z1324" s="20"/>
      <c r="AA1324" s="30"/>
    </row>
    <row r="1325" spans="1:27" hidden="1" x14ac:dyDescent="0.25">
      <c r="A1325">
        <v>1289</v>
      </c>
      <c r="B1325" s="15">
        <v>43245</v>
      </c>
      <c r="C1325" s="25">
        <f t="shared" si="80"/>
        <v>0.14060714840888999</v>
      </c>
      <c r="D1325" s="25">
        <f>VLOOKUP(B1325,input_BB!$B$19:$L$10000,$D$35,0)</f>
        <v>2721.33</v>
      </c>
      <c r="E1325" s="27">
        <f t="shared" si="81"/>
        <v>6.8405133980297128E-2</v>
      </c>
      <c r="F1325" s="34">
        <f t="shared" si="83"/>
        <v>-2.3426158110069206E-3</v>
      </c>
      <c r="G1325" s="25">
        <f t="shared" si="82"/>
        <v>0.13071757308120099</v>
      </c>
      <c r="I1325" s="31">
        <v>43245</v>
      </c>
      <c r="J1325" s="20">
        <v>0.14060714840888999</v>
      </c>
      <c r="K1325" s="20">
        <v>0</v>
      </c>
      <c r="L1325" s="20">
        <v>0.13071757308120099</v>
      </c>
      <c r="M1325" s="20">
        <v>0.30332350895026899</v>
      </c>
      <c r="N1325" s="20">
        <v>0.56595891796853004</v>
      </c>
      <c r="O1325" s="20"/>
      <c r="P1325" s="20"/>
      <c r="Q1325" s="20"/>
      <c r="R1325" s="20"/>
      <c r="S1325" s="20"/>
      <c r="T1325" s="20"/>
      <c r="U1325" s="20"/>
      <c r="V1325" s="20"/>
      <c r="W1325" s="20"/>
      <c r="X1325" s="20"/>
      <c r="Y1325" s="20"/>
      <c r="Z1325" s="20"/>
      <c r="AA1325" s="30"/>
    </row>
    <row r="1326" spans="1:27" hidden="1" x14ac:dyDescent="0.25">
      <c r="A1326">
        <v>1290</v>
      </c>
      <c r="B1326" s="15">
        <v>43252</v>
      </c>
      <c r="C1326" s="25">
        <f t="shared" si="80"/>
        <v>0.14055135846138</v>
      </c>
      <c r="D1326" s="25">
        <f>VLOOKUP(B1326,input_BB!$B$19:$L$10000,$D$35,0)</f>
        <v>2734.62</v>
      </c>
      <c r="E1326" s="27">
        <f t="shared" si="81"/>
        <v>6.8294891454395434E-2</v>
      </c>
      <c r="F1326" s="34">
        <f t="shared" si="83"/>
        <v>7.9801840787034894E-3</v>
      </c>
      <c r="G1326" s="25">
        <f t="shared" si="82"/>
        <v>0.130823524387401</v>
      </c>
      <c r="I1326" s="31">
        <v>43252</v>
      </c>
      <c r="J1326" s="20">
        <v>0.14055135846138</v>
      </c>
      <c r="K1326" s="20">
        <v>0</v>
      </c>
      <c r="L1326" s="20">
        <v>0.130823524387401</v>
      </c>
      <c r="M1326" s="20">
        <v>0.30351287583159198</v>
      </c>
      <c r="N1326" s="20">
        <v>0.565663599781007</v>
      </c>
      <c r="O1326" s="20"/>
      <c r="P1326" s="20"/>
      <c r="Q1326" s="20"/>
      <c r="R1326" s="20"/>
      <c r="S1326" s="20"/>
      <c r="T1326" s="20"/>
      <c r="U1326" s="20"/>
      <c r="V1326" s="20"/>
      <c r="W1326" s="20"/>
      <c r="X1326" s="20"/>
      <c r="Y1326" s="20"/>
      <c r="Z1326" s="20"/>
      <c r="AA1326" s="30"/>
    </row>
    <row r="1327" spans="1:27" hidden="1" x14ac:dyDescent="0.25">
      <c r="A1327">
        <v>1291</v>
      </c>
      <c r="B1327" s="15">
        <v>43259</v>
      </c>
      <c r="C1327" s="25">
        <f t="shared" si="80"/>
        <v>0.14049574732780501</v>
      </c>
      <c r="D1327" s="25">
        <f>VLOOKUP(B1327,input_BB!$B$19:$L$10000,$D$35,0)</f>
        <v>2779.03</v>
      </c>
      <c r="E1327" s="27">
        <f t="shared" si="81"/>
        <v>6.818500226992423E-2</v>
      </c>
      <c r="F1327" s="34">
        <f t="shared" si="83"/>
        <v>2.1202867715418572E-2</v>
      </c>
      <c r="G1327" s="25">
        <f t="shared" si="82"/>
        <v>0.13092928002330101</v>
      </c>
      <c r="I1327" s="31">
        <v>43259</v>
      </c>
      <c r="J1327" s="20">
        <v>0.14049574732780501</v>
      </c>
      <c r="K1327" s="20">
        <v>0</v>
      </c>
      <c r="L1327" s="20">
        <v>0.13092928002330101</v>
      </c>
      <c r="M1327" s="20">
        <v>0.303701076272337</v>
      </c>
      <c r="N1327" s="20">
        <v>0.56536964370436305</v>
      </c>
      <c r="O1327" s="20"/>
      <c r="P1327" s="20"/>
      <c r="Q1327" s="20"/>
      <c r="R1327" s="20"/>
      <c r="S1327" s="20"/>
      <c r="T1327" s="20"/>
      <c r="U1327" s="20"/>
      <c r="V1327" s="20"/>
      <c r="W1327" s="20"/>
      <c r="X1327" s="20"/>
      <c r="Y1327" s="20"/>
      <c r="Z1327" s="20"/>
      <c r="AA1327" s="30"/>
    </row>
    <row r="1328" spans="1:27" hidden="1" x14ac:dyDescent="0.25">
      <c r="A1328">
        <v>1292</v>
      </c>
      <c r="B1328" s="15">
        <v>43266</v>
      </c>
      <c r="C1328" s="25">
        <f t="shared" si="80"/>
        <v>0.14044025540351901</v>
      </c>
      <c r="D1328" s="25">
        <f>VLOOKUP(B1328,input_BB!$B$19:$L$10000,$D$35,0)</f>
        <v>2779.66</v>
      </c>
      <c r="E1328" s="27">
        <f t="shared" si="81"/>
        <v>6.8075348646404715E-2</v>
      </c>
      <c r="F1328" s="34">
        <f t="shared" si="83"/>
        <v>1.6470295690077519E-2</v>
      </c>
      <c r="G1328" s="25">
        <f t="shared" si="82"/>
        <v>0.131035254901641</v>
      </c>
      <c r="I1328" s="31">
        <v>43266</v>
      </c>
      <c r="J1328" s="20">
        <v>0.14044025540351901</v>
      </c>
      <c r="K1328" s="20">
        <v>0</v>
      </c>
      <c r="L1328" s="20">
        <v>0.131035254901641</v>
      </c>
      <c r="M1328" s="20">
        <v>0.30388900631715299</v>
      </c>
      <c r="N1328" s="20">
        <v>0.56507573878120698</v>
      </c>
      <c r="O1328" s="20"/>
      <c r="P1328" s="20"/>
      <c r="Q1328" s="20"/>
      <c r="R1328" s="20"/>
      <c r="S1328" s="20"/>
      <c r="T1328" s="20"/>
      <c r="U1328" s="20"/>
      <c r="V1328" s="20"/>
      <c r="W1328" s="20"/>
      <c r="X1328" s="20"/>
      <c r="Y1328" s="20"/>
      <c r="Z1328" s="20"/>
      <c r="AA1328" s="30"/>
    </row>
    <row r="1329" spans="1:27" hidden="1" x14ac:dyDescent="0.25">
      <c r="A1329">
        <v>1293</v>
      </c>
      <c r="B1329" s="15">
        <v>43273</v>
      </c>
      <c r="C1329" s="25">
        <f t="shared" si="80"/>
        <v>0.140384957194328</v>
      </c>
      <c r="D1329" s="25">
        <f>VLOOKUP(B1329,input_BB!$B$19:$L$10000,$D$35,0)</f>
        <v>2754.88</v>
      </c>
      <c r="E1329" s="27">
        <f t="shared" si="81"/>
        <v>6.7966077809432424E-2</v>
      </c>
      <c r="F1329" s="34">
        <f t="shared" si="83"/>
        <v>-8.6900825108041646E-3</v>
      </c>
      <c r="G1329" s="25">
        <f t="shared" si="82"/>
        <v>0.131140643017397</v>
      </c>
      <c r="I1329" s="31">
        <v>43273</v>
      </c>
      <c r="J1329" s="20">
        <v>0.140384957194328</v>
      </c>
      <c r="K1329" s="20">
        <v>0</v>
      </c>
      <c r="L1329" s="20">
        <v>0.131140643017397</v>
      </c>
      <c r="M1329" s="20">
        <v>0.30407683002208002</v>
      </c>
      <c r="N1329" s="20">
        <v>0.564782526960523</v>
      </c>
      <c r="O1329" s="20"/>
      <c r="P1329" s="20"/>
      <c r="Q1329" s="20"/>
      <c r="R1329" s="20"/>
      <c r="S1329" s="20"/>
      <c r="T1329" s="20"/>
      <c r="U1329" s="20"/>
      <c r="V1329" s="20"/>
      <c r="W1329" s="20"/>
      <c r="X1329" s="20"/>
      <c r="Y1329" s="20"/>
      <c r="Z1329" s="20"/>
      <c r="AA1329" s="30"/>
    </row>
    <row r="1330" spans="1:27" hidden="1" x14ac:dyDescent="0.25">
      <c r="A1330">
        <v>1294</v>
      </c>
      <c r="B1330" s="15">
        <v>43280</v>
      </c>
      <c r="C1330" s="25">
        <f t="shared" si="80"/>
        <v>0.14032979309558899</v>
      </c>
      <c r="D1330" s="25">
        <f>VLOOKUP(B1330,input_BB!$B$19:$L$10000,$D$35,0)</f>
        <v>2718.37</v>
      </c>
      <c r="E1330" s="27">
        <f t="shared" si="81"/>
        <v>6.7857071978534481E-2</v>
      </c>
      <c r="F1330" s="34">
        <f t="shared" si="83"/>
        <v>-2.2049459286387574E-2</v>
      </c>
      <c r="G1330" s="25">
        <f t="shared" si="82"/>
        <v>0.131246100560306</v>
      </c>
      <c r="I1330" s="31">
        <v>43280</v>
      </c>
      <c r="J1330" s="20">
        <v>0.14032979309558899</v>
      </c>
      <c r="K1330" s="20">
        <v>0</v>
      </c>
      <c r="L1330" s="20">
        <v>0.131246100560306</v>
      </c>
      <c r="M1330" s="20">
        <v>0.30426369398466602</v>
      </c>
      <c r="N1330" s="20">
        <v>0.56449020545502804</v>
      </c>
      <c r="O1330" s="20"/>
      <c r="P1330" s="20"/>
      <c r="Q1330" s="20"/>
      <c r="R1330" s="20"/>
      <c r="S1330" s="20"/>
      <c r="T1330" s="20"/>
      <c r="U1330" s="20"/>
      <c r="V1330" s="20"/>
      <c r="W1330" s="20"/>
      <c r="X1330" s="20"/>
      <c r="Y1330" s="20"/>
      <c r="Z1330" s="20"/>
      <c r="AA1330" s="30"/>
    </row>
    <row r="1331" spans="1:27" hidden="1" x14ac:dyDescent="0.25">
      <c r="A1331">
        <v>1295</v>
      </c>
      <c r="B1331" s="15">
        <v>43287</v>
      </c>
      <c r="C1331" s="25">
        <f t="shared" si="80"/>
        <v>0.140274822711945</v>
      </c>
      <c r="D1331" s="25">
        <f>VLOOKUP(B1331,input_BB!$B$19:$L$10000,$D$35,0)</f>
        <v>2759.82</v>
      </c>
      <c r="E1331" s="27">
        <f t="shared" si="81"/>
        <v>6.7748448934183803E-2</v>
      </c>
      <c r="F1331" s="34">
        <f t="shared" si="83"/>
        <v>1.7931815541873952E-3</v>
      </c>
      <c r="G1331" s="25">
        <f t="shared" si="82"/>
        <v>0.13134987324820999</v>
      </c>
      <c r="I1331" s="31">
        <v>43287</v>
      </c>
      <c r="J1331" s="20">
        <v>0.140274822711945</v>
      </c>
      <c r="K1331" s="20">
        <v>0</v>
      </c>
      <c r="L1331" s="20">
        <v>0.13134987324820999</v>
      </c>
      <c r="M1331" s="20">
        <v>0.30445150691850498</v>
      </c>
      <c r="N1331" s="20">
        <v>0.56419861983328501</v>
      </c>
      <c r="O1331" s="20"/>
      <c r="P1331" s="20"/>
      <c r="Q1331" s="20"/>
      <c r="R1331" s="20"/>
      <c r="S1331" s="20"/>
      <c r="T1331" s="20"/>
      <c r="U1331" s="20"/>
      <c r="V1331" s="20"/>
      <c r="W1331" s="20"/>
      <c r="X1331" s="20"/>
      <c r="Y1331" s="20"/>
      <c r="Z1331" s="20"/>
      <c r="AA1331" s="30"/>
    </row>
    <row r="1332" spans="1:27" hidden="1" x14ac:dyDescent="0.25">
      <c r="A1332">
        <v>1296</v>
      </c>
      <c r="B1332" s="15">
        <v>43294</v>
      </c>
      <c r="C1332" s="25">
        <f t="shared" si="80"/>
        <v>0.14021997153759</v>
      </c>
      <c r="D1332" s="25">
        <f>VLOOKUP(B1332,input_BB!$B$19:$L$10000,$D$35,0)</f>
        <v>2801.31</v>
      </c>
      <c r="E1332" s="27">
        <f t="shared" si="81"/>
        <v>6.7640061450784827E-2</v>
      </c>
      <c r="F1332" s="34">
        <f t="shared" si="83"/>
        <v>3.0510931183025169E-2</v>
      </c>
      <c r="G1332" s="25">
        <f t="shared" si="82"/>
        <v>0.13145547568641799</v>
      </c>
      <c r="I1332" s="31">
        <v>43294</v>
      </c>
      <c r="J1332" s="20">
        <v>0.14021997153759</v>
      </c>
      <c r="K1332" s="20">
        <v>0</v>
      </c>
      <c r="L1332" s="20">
        <v>0.13145547568641799</v>
      </c>
      <c r="M1332" s="20">
        <v>0.30463750503074</v>
      </c>
      <c r="N1332" s="20">
        <v>0.56390701928284204</v>
      </c>
      <c r="O1332" s="20"/>
      <c r="P1332" s="20"/>
      <c r="Q1332" s="20"/>
      <c r="R1332" s="20"/>
      <c r="S1332" s="20"/>
      <c r="T1332" s="20"/>
      <c r="U1332" s="20"/>
      <c r="V1332" s="20"/>
      <c r="W1332" s="20"/>
      <c r="X1332" s="20"/>
      <c r="Y1332" s="20"/>
      <c r="Z1332" s="20"/>
      <c r="AA1332" s="30"/>
    </row>
    <row r="1333" spans="1:27" hidden="1" x14ac:dyDescent="0.25">
      <c r="A1333">
        <v>1297</v>
      </c>
      <c r="B1333" s="15">
        <v>43301</v>
      </c>
      <c r="C1333" s="25">
        <f t="shared" si="80"/>
        <v>0.14016528427600899</v>
      </c>
      <c r="D1333" s="25">
        <f>VLOOKUP(B1333,input_BB!$B$19:$L$10000,$D$35,0)</f>
        <v>2801.83</v>
      </c>
      <c r="E1333" s="27">
        <f t="shared" si="81"/>
        <v>6.753199786369761E-2</v>
      </c>
      <c r="F1333" s="34">
        <f t="shared" si="83"/>
        <v>1.5222007232355672E-2</v>
      </c>
      <c r="G1333" s="25">
        <f t="shared" si="82"/>
        <v>0.13156015237072599</v>
      </c>
      <c r="I1333" s="31">
        <v>43301</v>
      </c>
      <c r="J1333" s="20">
        <v>0.14016528427600899</v>
      </c>
      <c r="K1333" s="20">
        <v>0</v>
      </c>
      <c r="L1333" s="20">
        <v>0.13156015237072599</v>
      </c>
      <c r="M1333" s="20">
        <v>0.30482410140632199</v>
      </c>
      <c r="N1333" s="20">
        <v>0.56361574622295096</v>
      </c>
      <c r="O1333" s="20"/>
      <c r="P1333" s="20"/>
      <c r="Q1333" s="20"/>
      <c r="R1333" s="20"/>
      <c r="S1333" s="20"/>
      <c r="T1333" s="20"/>
      <c r="U1333" s="20"/>
      <c r="V1333" s="20"/>
      <c r="W1333" s="20"/>
      <c r="X1333" s="20"/>
      <c r="Y1333" s="20"/>
      <c r="Z1333" s="20"/>
      <c r="AA1333" s="30"/>
    </row>
    <row r="1334" spans="1:27" hidden="1" x14ac:dyDescent="0.25">
      <c r="A1334">
        <v>1298</v>
      </c>
      <c r="B1334" s="15">
        <v>43308</v>
      </c>
      <c r="C1334" s="25">
        <f t="shared" si="80"/>
        <v>0.107780031859875</v>
      </c>
      <c r="D1334" s="25">
        <f>VLOOKUP(B1334,input_BB!$B$19:$L$10000,$D$35,0)</f>
        <v>2818.82</v>
      </c>
      <c r="E1334" s="27">
        <f t="shared" si="81"/>
        <v>3.5378163370114921E-3</v>
      </c>
      <c r="F1334" s="34">
        <f t="shared" si="83"/>
        <v>6.2506470187162488E-3</v>
      </c>
      <c r="G1334" s="25">
        <f t="shared" si="82"/>
        <v>0.131664224006277</v>
      </c>
      <c r="I1334" s="31">
        <v>43308</v>
      </c>
      <c r="J1334" s="20">
        <v>0.107780031859875</v>
      </c>
      <c r="K1334" s="20">
        <v>0</v>
      </c>
      <c r="L1334" s="20">
        <v>0.131664224006277</v>
      </c>
      <c r="M1334" s="20">
        <v>0.30500948874719302</v>
      </c>
      <c r="N1334" s="20">
        <v>0.563326287246531</v>
      </c>
      <c r="O1334" s="20"/>
      <c r="P1334" s="20"/>
      <c r="Q1334" s="20"/>
      <c r="R1334" s="20"/>
      <c r="S1334" s="20"/>
      <c r="T1334" s="20"/>
      <c r="U1334" s="20"/>
      <c r="V1334" s="20"/>
      <c r="W1334" s="20"/>
      <c r="X1334" s="20"/>
      <c r="Y1334" s="20"/>
      <c r="Z1334" s="20"/>
      <c r="AA1334" s="30"/>
    </row>
    <row r="1335" spans="1:27" hidden="1" x14ac:dyDescent="0.25">
      <c r="A1335">
        <v>1299</v>
      </c>
      <c r="B1335" s="15">
        <v>43315</v>
      </c>
      <c r="C1335" s="25">
        <f t="shared" si="80"/>
        <v>0.107780054211617</v>
      </c>
      <c r="D1335" s="25">
        <f>VLOOKUP(B1335,input_BB!$B$19:$L$10000,$D$35,0)</f>
        <v>2840.35</v>
      </c>
      <c r="E1335" s="27">
        <f t="shared" si="81"/>
        <v>3.5378605046905496E-3</v>
      </c>
      <c r="F1335" s="34">
        <f t="shared" si="83"/>
        <v>1.3748157454235299E-2</v>
      </c>
      <c r="G1335" s="25">
        <f t="shared" si="82"/>
        <v>0.13176828156888001</v>
      </c>
      <c r="I1335" s="31">
        <v>43315</v>
      </c>
      <c r="J1335" s="20">
        <v>0.107780054211617</v>
      </c>
      <c r="K1335" s="20">
        <v>0</v>
      </c>
      <c r="L1335" s="20">
        <v>0.13176828156888001</v>
      </c>
      <c r="M1335" s="20">
        <v>0.30519447150582102</v>
      </c>
      <c r="N1335" s="20">
        <v>0.563037246925299</v>
      </c>
      <c r="O1335" s="20"/>
      <c r="P1335" s="20"/>
      <c r="Q1335" s="20"/>
      <c r="R1335" s="20"/>
      <c r="S1335" s="20"/>
      <c r="T1335" s="20"/>
      <c r="U1335" s="20"/>
      <c r="V1335" s="20"/>
      <c r="W1335" s="20"/>
      <c r="X1335" s="20"/>
      <c r="Y1335" s="20"/>
      <c r="Z1335" s="20"/>
      <c r="AA1335" s="30"/>
    </row>
    <row r="1336" spans="1:27" hidden="1" x14ac:dyDescent="0.25">
      <c r="A1336">
        <v>1300</v>
      </c>
      <c r="B1336" s="15">
        <v>43322</v>
      </c>
      <c r="C1336" s="25">
        <f t="shared" si="80"/>
        <v>0.107780076563358</v>
      </c>
      <c r="D1336" s="25">
        <f>VLOOKUP(B1336,input_BB!$B$19:$L$10000,$D$35,0)</f>
        <v>2833.28</v>
      </c>
      <c r="E1336" s="27">
        <f t="shared" si="81"/>
        <v>3.5379046723676331E-3</v>
      </c>
      <c r="F1336" s="34">
        <f t="shared" si="83"/>
        <v>5.1298060890727637E-3</v>
      </c>
      <c r="G1336" s="25">
        <f t="shared" si="82"/>
        <v>0.13187192054632799</v>
      </c>
      <c r="I1336" s="31">
        <v>43322</v>
      </c>
      <c r="J1336" s="20">
        <v>0.107780076563358</v>
      </c>
      <c r="K1336" s="20">
        <v>0</v>
      </c>
      <c r="L1336" s="20">
        <v>0.13187192054632799</v>
      </c>
      <c r="M1336" s="20">
        <v>0.30538044356816502</v>
      </c>
      <c r="N1336" s="20">
        <v>0.56274763588550702</v>
      </c>
      <c r="O1336" s="20"/>
      <c r="P1336" s="20"/>
      <c r="Q1336" s="20"/>
      <c r="R1336" s="20"/>
      <c r="S1336" s="20"/>
      <c r="T1336" s="20"/>
      <c r="U1336" s="20"/>
      <c r="V1336" s="20"/>
      <c r="W1336" s="20"/>
      <c r="X1336" s="20"/>
      <c r="Y1336" s="20"/>
      <c r="Z1336" s="20"/>
      <c r="AA1336" s="30"/>
    </row>
    <row r="1337" spans="1:27" hidden="1" x14ac:dyDescent="0.25">
      <c r="A1337">
        <v>1301</v>
      </c>
      <c r="B1337" s="15">
        <v>43329</v>
      </c>
      <c r="C1337" s="25">
        <f t="shared" si="80"/>
        <v>0.107780121266842</v>
      </c>
      <c r="D1337" s="25">
        <f>VLOOKUP(B1337,input_BB!$B$19:$L$10000,$D$35,0)</f>
        <v>2850.13</v>
      </c>
      <c r="E1337" s="27">
        <f t="shared" si="81"/>
        <v>3.5379930077257481E-3</v>
      </c>
      <c r="F1337" s="34">
        <f t="shared" si="83"/>
        <v>3.4432376291655409E-3</v>
      </c>
      <c r="G1337" s="25">
        <f t="shared" si="82"/>
        <v>0.13197660028438701</v>
      </c>
      <c r="I1337" s="31">
        <v>43329</v>
      </c>
      <c r="J1337" s="20">
        <v>0.107780121266842</v>
      </c>
      <c r="K1337" s="20">
        <v>0</v>
      </c>
      <c r="L1337" s="20">
        <v>0.13197660028438701</v>
      </c>
      <c r="M1337" s="20">
        <v>0.30556447839116901</v>
      </c>
      <c r="N1337" s="20">
        <v>0.56245892132444397</v>
      </c>
      <c r="O1337" s="20"/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Z1337" s="20"/>
      <c r="AA1337" s="30"/>
    </row>
    <row r="1338" spans="1:27" hidden="1" x14ac:dyDescent="0.25">
      <c r="A1338">
        <v>1302</v>
      </c>
      <c r="B1338" s="15">
        <v>43336</v>
      </c>
      <c r="C1338" s="25">
        <f t="shared" si="80"/>
        <v>0.107658974826336</v>
      </c>
      <c r="D1338" s="25">
        <f>VLOOKUP(B1338,input_BB!$B$19:$L$10000,$D$35,0)</f>
        <v>2874.69</v>
      </c>
      <c r="E1338" s="27">
        <f t="shared" si="81"/>
        <v>3.2986041894625859E-3</v>
      </c>
      <c r="F1338" s="34">
        <f t="shared" si="83"/>
        <v>1.4615569234244452E-2</v>
      </c>
      <c r="G1338" s="25">
        <f t="shared" si="82"/>
        <v>0.12982203495692199</v>
      </c>
      <c r="I1338" s="31">
        <v>43336</v>
      </c>
      <c r="J1338" s="20">
        <v>0.107658974826336</v>
      </c>
      <c r="K1338" s="20">
        <v>0</v>
      </c>
      <c r="L1338" s="20">
        <v>0.12982203495692199</v>
      </c>
      <c r="M1338" s="20">
        <v>0.32497156780950098</v>
      </c>
      <c r="N1338" s="20">
        <v>0.545206397233578</v>
      </c>
      <c r="O1338" s="20"/>
      <c r="P1338" s="20"/>
      <c r="Q1338" s="20"/>
      <c r="R1338" s="20"/>
      <c r="S1338" s="20"/>
      <c r="T1338" s="20"/>
      <c r="U1338" s="20"/>
      <c r="V1338" s="20"/>
      <c r="W1338" s="20"/>
      <c r="X1338" s="20"/>
      <c r="Y1338" s="20"/>
      <c r="Z1338" s="20"/>
      <c r="AA1338" s="30"/>
    </row>
    <row r="1339" spans="1:27" hidden="1" x14ac:dyDescent="0.25">
      <c r="A1339">
        <v>1303</v>
      </c>
      <c r="B1339" s="15">
        <v>43343</v>
      </c>
      <c r="C1339" s="25">
        <f t="shared" si="80"/>
        <v>0.10765193402767199</v>
      </c>
      <c r="D1339" s="25">
        <f>VLOOKUP(B1339,input_BB!$B$19:$L$10000,$D$35,0)</f>
        <v>2901.52</v>
      </c>
      <c r="E1339" s="27">
        <f t="shared" si="81"/>
        <v>3.2846913706891549E-3</v>
      </c>
      <c r="F1339" s="34">
        <f t="shared" si="83"/>
        <v>1.8030756491809186E-2</v>
      </c>
      <c r="G1339" s="25">
        <f t="shared" si="82"/>
        <v>0.129788950774994</v>
      </c>
      <c r="I1339" s="31">
        <v>43343</v>
      </c>
      <c r="J1339" s="20">
        <v>0.10765193402767199</v>
      </c>
      <c r="K1339" s="20">
        <v>0</v>
      </c>
      <c r="L1339" s="20">
        <v>0.129788950774994</v>
      </c>
      <c r="M1339" s="20">
        <v>0.324968566000016</v>
      </c>
      <c r="N1339" s="20">
        <v>0.54524248322498903</v>
      </c>
      <c r="O1339" s="20"/>
      <c r="P1339" s="20"/>
      <c r="Q1339" s="20"/>
      <c r="R1339" s="20"/>
      <c r="S1339" s="20"/>
      <c r="T1339" s="20"/>
      <c r="U1339" s="20"/>
      <c r="V1339" s="20"/>
      <c r="W1339" s="20"/>
      <c r="X1339" s="20"/>
      <c r="Y1339" s="20"/>
      <c r="Z1339" s="20"/>
      <c r="AA1339" s="30"/>
    </row>
    <row r="1340" spans="1:27" hidden="1" x14ac:dyDescent="0.25">
      <c r="A1340">
        <v>1304</v>
      </c>
      <c r="B1340" s="15">
        <v>43350</v>
      </c>
      <c r="C1340" s="25">
        <f t="shared" si="80"/>
        <v>0.107644900679588</v>
      </c>
      <c r="D1340" s="25">
        <f>VLOOKUP(B1340,input_BB!$B$19:$L$10000,$D$35,0)</f>
        <v>2871.68</v>
      </c>
      <c r="E1340" s="27">
        <f t="shared" si="81"/>
        <v>3.2707932744741207E-3</v>
      </c>
      <c r="F1340" s="34">
        <f t="shared" si="83"/>
        <v>-1.0470694231379252E-3</v>
      </c>
      <c r="G1340" s="25">
        <f t="shared" si="82"/>
        <v>0.12975441621492301</v>
      </c>
      <c r="I1340" s="31">
        <v>43350</v>
      </c>
      <c r="J1340" s="20">
        <v>0.107644900679588</v>
      </c>
      <c r="K1340" s="20">
        <v>0</v>
      </c>
      <c r="L1340" s="20">
        <v>0.12975441621492301</v>
      </c>
      <c r="M1340" s="20">
        <v>0.32496661496130003</v>
      </c>
      <c r="N1340" s="20">
        <v>0.54527896882377702</v>
      </c>
      <c r="O1340" s="20"/>
      <c r="P1340" s="20"/>
      <c r="Q1340" s="20"/>
      <c r="R1340" s="20"/>
      <c r="S1340" s="20"/>
      <c r="T1340" s="20"/>
      <c r="U1340" s="20"/>
      <c r="V1340" s="20"/>
      <c r="W1340" s="20"/>
      <c r="X1340" s="20"/>
      <c r="Y1340" s="20"/>
      <c r="Z1340" s="20"/>
      <c r="AA1340" s="30"/>
    </row>
    <row r="1341" spans="1:27" hidden="1" x14ac:dyDescent="0.25">
      <c r="A1341">
        <v>1305</v>
      </c>
      <c r="B1341" s="15">
        <v>43357</v>
      </c>
      <c r="C1341" s="25">
        <f t="shared" si="80"/>
        <v>0.107637897133827</v>
      </c>
      <c r="D1341" s="25">
        <f>VLOOKUP(B1341,input_BB!$B$19:$L$10000,$D$35,0)</f>
        <v>2904.98</v>
      </c>
      <c r="E1341" s="27">
        <f t="shared" si="81"/>
        <v>3.2569540684984884E-3</v>
      </c>
      <c r="F1341" s="34">
        <f t="shared" si="83"/>
        <v>1.1924784251013953E-3</v>
      </c>
      <c r="G1341" s="25">
        <f t="shared" si="82"/>
        <v>0.12972037040894599</v>
      </c>
      <c r="I1341" s="31">
        <v>43357</v>
      </c>
      <c r="J1341" s="20">
        <v>0.107637897133827</v>
      </c>
      <c r="K1341" s="20">
        <v>0</v>
      </c>
      <c r="L1341" s="20">
        <v>0.12972037040894599</v>
      </c>
      <c r="M1341" s="20">
        <v>0.32496471317655601</v>
      </c>
      <c r="N1341" s="20">
        <v>0.54531491641449803</v>
      </c>
      <c r="O1341" s="20"/>
      <c r="P1341" s="20"/>
      <c r="Q1341" s="20"/>
      <c r="R1341" s="20"/>
      <c r="S1341" s="20"/>
      <c r="T1341" s="20"/>
      <c r="U1341" s="20"/>
      <c r="V1341" s="20"/>
      <c r="W1341" s="20"/>
      <c r="X1341" s="20"/>
      <c r="Y1341" s="20"/>
      <c r="Z1341" s="20"/>
      <c r="AA1341" s="30"/>
    </row>
    <row r="1342" spans="1:27" hidden="1" x14ac:dyDescent="0.25">
      <c r="A1342">
        <v>1306</v>
      </c>
      <c r="B1342" s="15">
        <v>43364</v>
      </c>
      <c r="C1342" s="25">
        <f t="shared" si="80"/>
        <v>0.107630915939808</v>
      </c>
      <c r="D1342" s="25">
        <f>VLOOKUP(B1342,input_BB!$B$19:$L$10000,$D$35,0)</f>
        <v>2929.67</v>
      </c>
      <c r="E1342" s="27">
        <f t="shared" si="81"/>
        <v>3.2431590302019141E-3</v>
      </c>
      <c r="F1342" s="34">
        <f t="shared" si="83"/>
        <v>2.0193754178738699E-2</v>
      </c>
      <c r="G1342" s="25">
        <f t="shared" si="82"/>
        <v>0.12968597795223999</v>
      </c>
      <c r="I1342" s="31">
        <v>43364</v>
      </c>
      <c r="J1342" s="20">
        <v>0.107630915939808</v>
      </c>
      <c r="K1342" s="20">
        <v>0</v>
      </c>
      <c r="L1342" s="20">
        <v>0.12968597795223999</v>
      </c>
      <c r="M1342" s="20">
        <v>0.324962467287984</v>
      </c>
      <c r="N1342" s="20">
        <v>0.54535155475977604</v>
      </c>
      <c r="O1342" s="20"/>
      <c r="P1342" s="20"/>
      <c r="Q1342" s="20"/>
      <c r="R1342" s="20"/>
      <c r="S1342" s="20"/>
      <c r="T1342" s="20"/>
      <c r="U1342" s="20"/>
      <c r="V1342" s="20"/>
      <c r="W1342" s="20"/>
      <c r="X1342" s="20"/>
      <c r="Y1342" s="20"/>
      <c r="Z1342" s="20"/>
      <c r="AA1342" s="30"/>
    </row>
    <row r="1343" spans="1:27" hidden="1" x14ac:dyDescent="0.25">
      <c r="A1343">
        <v>1307</v>
      </c>
      <c r="B1343" s="15">
        <v>43371</v>
      </c>
      <c r="C1343" s="25">
        <f t="shared" si="80"/>
        <v>0.107623934745789</v>
      </c>
      <c r="D1343" s="25">
        <f>VLOOKUP(B1343,input_BB!$B$19:$L$10000,$D$35,0)</f>
        <v>2913.98</v>
      </c>
      <c r="E1343" s="27">
        <f t="shared" si="81"/>
        <v>3.2293639919053394E-3</v>
      </c>
      <c r="F1343" s="34">
        <f t="shared" si="83"/>
        <v>3.0981280421895629E-3</v>
      </c>
      <c r="G1343" s="25">
        <f t="shared" si="82"/>
        <v>0.12965294736456701</v>
      </c>
      <c r="I1343" s="31">
        <v>43371</v>
      </c>
      <c r="J1343" s="20">
        <v>0.107623934745789</v>
      </c>
      <c r="K1343" s="20">
        <v>1</v>
      </c>
      <c r="L1343" s="20">
        <v>0.12965294736456701</v>
      </c>
      <c r="M1343" s="20">
        <v>0.32495980893151699</v>
      </c>
      <c r="N1343" s="20">
        <v>0.545387243703916</v>
      </c>
      <c r="O1343" s="20"/>
      <c r="P1343" s="20"/>
      <c r="Q1343" s="20"/>
      <c r="R1343" s="20"/>
      <c r="S1343" s="20"/>
      <c r="T1343" s="20"/>
      <c r="U1343" s="20"/>
      <c r="V1343" s="20"/>
      <c r="W1343" s="20"/>
      <c r="X1343" s="20"/>
      <c r="Y1343" s="20"/>
      <c r="Z1343" s="20"/>
      <c r="AA1343" s="30"/>
    </row>
    <row r="1344" spans="1:27" hidden="1" x14ac:dyDescent="0.25">
      <c r="A1344">
        <v>1308</v>
      </c>
      <c r="B1344" s="15">
        <v>43378</v>
      </c>
      <c r="C1344" s="25">
        <f t="shared" si="80"/>
        <v>0.10761697590351101</v>
      </c>
      <c r="D1344" s="25">
        <f>VLOOKUP(B1344,input_BB!$B$19:$L$10000,$D$35,0)</f>
        <v>2885.57</v>
      </c>
      <c r="E1344" s="27">
        <f t="shared" si="81"/>
        <v>3.2156131212858481E-3</v>
      </c>
      <c r="F1344" s="34">
        <f t="shared" si="83"/>
        <v>-1.5052889915929013E-2</v>
      </c>
      <c r="G1344" s="25">
        <f t="shared" si="82"/>
        <v>0.12961899314629399</v>
      </c>
      <c r="I1344" s="31">
        <v>43378</v>
      </c>
      <c r="J1344" s="20">
        <v>0.10761697590351101</v>
      </c>
      <c r="K1344" s="20">
        <v>0</v>
      </c>
      <c r="L1344" s="20">
        <v>0.12961899314629399</v>
      </c>
      <c r="M1344" s="20">
        <v>0.32495841348842702</v>
      </c>
      <c r="N1344" s="20">
        <v>0.54542259336527898</v>
      </c>
      <c r="O1344" s="20"/>
      <c r="P1344" s="20"/>
      <c r="Q1344" s="20"/>
      <c r="R1344" s="20"/>
      <c r="S1344" s="20"/>
      <c r="T1344" s="20"/>
      <c r="U1344" s="20"/>
      <c r="V1344" s="20"/>
      <c r="W1344" s="20"/>
      <c r="X1344" s="20"/>
      <c r="Y1344" s="20"/>
      <c r="Z1344" s="20"/>
      <c r="AA1344" s="30"/>
    </row>
    <row r="1345" spans="1:27" hidden="1" x14ac:dyDescent="0.25">
      <c r="A1345">
        <v>1309</v>
      </c>
      <c r="B1345" s="15">
        <v>43385</v>
      </c>
      <c r="C1345" s="25">
        <f t="shared" si="80"/>
        <v>0.108466684818268</v>
      </c>
      <c r="D1345" s="25">
        <f>VLOOKUP(B1345,input_BB!$B$19:$L$10000,$D$35,0)</f>
        <v>2767.13</v>
      </c>
      <c r="E1345" s="27">
        <f t="shared" si="81"/>
        <v>4.8946621475862567E-3</v>
      </c>
      <c r="F1345" s="34">
        <f t="shared" si="83"/>
        <v>-5.0394992415871087E-2</v>
      </c>
      <c r="G1345" s="25">
        <f t="shared" si="82"/>
        <v>0.13321729902184901</v>
      </c>
      <c r="I1345" s="31">
        <v>43385</v>
      </c>
      <c r="J1345" s="20">
        <v>0.108466684818268</v>
      </c>
      <c r="K1345" s="20">
        <v>0</v>
      </c>
      <c r="L1345" s="20">
        <v>0.13321729902184901</v>
      </c>
      <c r="M1345" s="20">
        <v>0.306436256256363</v>
      </c>
      <c r="N1345" s="20">
        <v>0.56034644472178796</v>
      </c>
      <c r="O1345" s="20"/>
      <c r="P1345" s="20"/>
      <c r="Q1345" s="20"/>
      <c r="R1345" s="20"/>
      <c r="S1345" s="20"/>
      <c r="T1345" s="20"/>
      <c r="U1345" s="20"/>
      <c r="V1345" s="20"/>
      <c r="W1345" s="20"/>
      <c r="X1345" s="20"/>
      <c r="Y1345" s="20"/>
      <c r="Z1345" s="20"/>
      <c r="AA1345" s="30"/>
    </row>
    <row r="1346" spans="1:27" hidden="1" x14ac:dyDescent="0.25">
      <c r="A1346">
        <v>1310</v>
      </c>
      <c r="B1346" s="15">
        <v>43392</v>
      </c>
      <c r="C1346" s="25">
        <f t="shared" si="80"/>
        <v>0.108458876609802</v>
      </c>
      <c r="D1346" s="25">
        <f>VLOOKUP(B1346,input_BB!$B$19:$L$10000,$D$35,0)</f>
        <v>2767.78</v>
      </c>
      <c r="E1346" s="27">
        <f t="shared" si="81"/>
        <v>4.8792329051782872E-3</v>
      </c>
      <c r="F1346" s="34">
        <f t="shared" si="83"/>
        <v>-4.0820357849575606E-2</v>
      </c>
      <c r="G1346" s="25">
        <f t="shared" si="82"/>
        <v>0.13318221864306801</v>
      </c>
      <c r="I1346" s="31">
        <v>43392</v>
      </c>
      <c r="J1346" s="20">
        <v>0.108458876609802</v>
      </c>
      <c r="K1346" s="20">
        <v>0</v>
      </c>
      <c r="L1346" s="20">
        <v>0.13318221864306801</v>
      </c>
      <c r="M1346" s="20">
        <v>0.30643902448883698</v>
      </c>
      <c r="N1346" s="20">
        <v>0.56037875686809502</v>
      </c>
      <c r="O1346" s="20"/>
      <c r="P1346" s="20"/>
      <c r="Q1346" s="20"/>
      <c r="R1346" s="20"/>
      <c r="S1346" s="20"/>
      <c r="T1346" s="20"/>
      <c r="U1346" s="20"/>
      <c r="V1346" s="20"/>
      <c r="W1346" s="20"/>
      <c r="X1346" s="20"/>
      <c r="Y1346" s="20"/>
      <c r="Z1346" s="20"/>
      <c r="AA1346" s="30"/>
    </row>
    <row r="1347" spans="1:27" hidden="1" x14ac:dyDescent="0.25">
      <c r="A1347">
        <v>1311</v>
      </c>
      <c r="B1347" s="15">
        <v>43399</v>
      </c>
      <c r="C1347" s="25">
        <f t="shared" si="80"/>
        <v>0.108451083302498</v>
      </c>
      <c r="D1347" s="25">
        <f>VLOOKUP(B1347,input_BB!$B$19:$L$10000,$D$35,0)</f>
        <v>2658.69</v>
      </c>
      <c r="E1347" s="27">
        <f t="shared" si="81"/>
        <v>4.8638331078910326E-3</v>
      </c>
      <c r="F1347" s="34">
        <f t="shared" si="83"/>
        <v>-3.9188617809788551E-2</v>
      </c>
      <c r="G1347" s="25">
        <f t="shared" si="82"/>
        <v>0.133147815676292</v>
      </c>
      <c r="I1347" s="31">
        <v>43399</v>
      </c>
      <c r="J1347" s="20">
        <v>0.108451083302498</v>
      </c>
      <c r="K1347" s="20">
        <v>0</v>
      </c>
      <c r="L1347" s="20">
        <v>0.133147815676292</v>
      </c>
      <c r="M1347" s="20">
        <v>0.30644281792974898</v>
      </c>
      <c r="N1347" s="20">
        <v>0.560409366393959</v>
      </c>
      <c r="O1347" s="20"/>
      <c r="P1347" s="20"/>
      <c r="Q1347" s="20"/>
      <c r="R1347" s="20"/>
      <c r="S1347" s="20"/>
      <c r="T1347" s="20"/>
      <c r="U1347" s="20"/>
      <c r="V1347" s="20"/>
      <c r="W1347" s="20"/>
      <c r="X1347" s="20"/>
      <c r="Y1347" s="20"/>
      <c r="Z1347" s="20"/>
      <c r="AA1347" s="30"/>
    </row>
    <row r="1348" spans="1:27" hidden="1" x14ac:dyDescent="0.25">
      <c r="A1348">
        <v>1312</v>
      </c>
      <c r="B1348" s="15">
        <v>43406</v>
      </c>
      <c r="C1348" s="25">
        <f t="shared" si="80"/>
        <v>0.10844331234693499</v>
      </c>
      <c r="D1348" s="25">
        <f>VLOOKUP(B1348,input_BB!$B$19:$L$10000,$D$35,0)</f>
        <v>2723.06</v>
      </c>
      <c r="E1348" s="27">
        <f t="shared" si="81"/>
        <v>4.8484774782808346E-3</v>
      </c>
      <c r="F1348" s="34">
        <f t="shared" si="83"/>
        <v>-1.6157353546886077E-2</v>
      </c>
      <c r="G1348" s="25">
        <f t="shared" si="82"/>
        <v>0.13311254002065101</v>
      </c>
      <c r="I1348" s="31">
        <v>43406</v>
      </c>
      <c r="J1348" s="20">
        <v>0.10844331234693499</v>
      </c>
      <c r="K1348" s="20">
        <v>0</v>
      </c>
      <c r="L1348" s="20">
        <v>0.13311254002065101</v>
      </c>
      <c r="M1348" s="20">
        <v>0.306446503505239</v>
      </c>
      <c r="N1348" s="20">
        <v>0.56044095647410996</v>
      </c>
      <c r="O1348" s="20"/>
      <c r="P1348" s="20"/>
      <c r="Q1348" s="20"/>
      <c r="R1348" s="20"/>
      <c r="S1348" s="20"/>
      <c r="T1348" s="20"/>
      <c r="U1348" s="20"/>
      <c r="V1348" s="20"/>
      <c r="W1348" s="20"/>
      <c r="X1348" s="20"/>
      <c r="Y1348" s="20"/>
      <c r="Z1348" s="20"/>
      <c r="AA1348" s="30"/>
    </row>
    <row r="1349" spans="1:27" hidden="1" x14ac:dyDescent="0.25">
      <c r="A1349">
        <v>1313</v>
      </c>
      <c r="B1349" s="15">
        <v>43413</v>
      </c>
      <c r="C1349" s="25">
        <f t="shared" si="80"/>
        <v>0.108435548841953</v>
      </c>
      <c r="D1349" s="25">
        <f>VLOOKUP(B1349,input_BB!$B$19:$L$10000,$D$35,0)</f>
        <v>2781.01</v>
      </c>
      <c r="E1349" s="27">
        <f t="shared" si="81"/>
        <v>4.833136571231007E-3</v>
      </c>
      <c r="F1349" s="34">
        <f t="shared" si="83"/>
        <v>4.6007620294205021E-2</v>
      </c>
      <c r="G1349" s="25">
        <f t="shared" si="82"/>
        <v>0.13307788782952301</v>
      </c>
      <c r="I1349" s="31">
        <v>43413</v>
      </c>
      <c r="J1349" s="20">
        <v>0.108435548841953</v>
      </c>
      <c r="K1349" s="20">
        <v>1</v>
      </c>
      <c r="L1349" s="20">
        <v>0.13307788782952301</v>
      </c>
      <c r="M1349" s="20">
        <v>0.30644957317926802</v>
      </c>
      <c r="N1349" s="20">
        <v>0.56047253899120897</v>
      </c>
      <c r="O1349" s="20"/>
      <c r="P1349" s="20"/>
      <c r="Q1349" s="20"/>
      <c r="R1349" s="20"/>
      <c r="S1349" s="20"/>
      <c r="T1349" s="20"/>
      <c r="U1349" s="20"/>
      <c r="V1349" s="20"/>
      <c r="W1349" s="20"/>
      <c r="X1349" s="20"/>
      <c r="Y1349" s="20"/>
      <c r="Z1349" s="20"/>
      <c r="AA1349" s="30"/>
    </row>
    <row r="1350" spans="1:27" hidden="1" x14ac:dyDescent="0.25">
      <c r="A1350">
        <v>1314</v>
      </c>
      <c r="B1350" s="15">
        <v>43420</v>
      </c>
      <c r="C1350" s="25">
        <f t="shared" si="80"/>
        <v>0.139948099851608</v>
      </c>
      <c r="D1350" s="25">
        <f>VLOOKUP(B1350,input_BB!$B$19:$L$10000,$D$35,0)</f>
        <v>2736.27</v>
      </c>
      <c r="E1350" s="27">
        <f t="shared" si="81"/>
        <v>6.7102835252849408E-2</v>
      </c>
      <c r="F1350" s="34">
        <f t="shared" si="83"/>
        <v>4.8511600919554088E-3</v>
      </c>
      <c r="G1350" s="25">
        <f t="shared" si="82"/>
        <v>0.13304287775922199</v>
      </c>
      <c r="I1350" s="31">
        <v>43420</v>
      </c>
      <c r="J1350" s="20">
        <v>0.139948099851608</v>
      </c>
      <c r="K1350" s="20">
        <v>0</v>
      </c>
      <c r="L1350" s="20">
        <v>0.13304287775922199</v>
      </c>
      <c r="M1350" s="20">
        <v>0.30645425429009199</v>
      </c>
      <c r="N1350" s="20">
        <v>0.56050286795068605</v>
      </c>
      <c r="O1350" s="20"/>
      <c r="P1350" s="20"/>
      <c r="Q1350" s="20"/>
      <c r="R1350" s="20"/>
      <c r="S1350" s="20"/>
      <c r="T1350" s="20"/>
      <c r="U1350" s="20"/>
      <c r="V1350" s="20"/>
      <c r="W1350" s="20"/>
      <c r="X1350" s="20"/>
      <c r="Y1350" s="20"/>
      <c r="Z1350" s="20"/>
      <c r="AA1350" s="30"/>
    </row>
  </sheetData>
  <autoFilter ref="B36:N1350" xr:uid="{16EA1C2C-10CD-4290-A14E-1864FE5C78B2}">
    <filterColumn colId="0">
      <filters>
        <dateGroupItem year="2008" month="8" dateTimeGrouping="month"/>
        <dateGroupItem year="2008" month="9" dateTimeGrouping="month"/>
        <dateGroupItem year="2008" month="10" dateTimeGrouping="month"/>
        <dateGroupItem year="2008" month="11" dateTimeGrouping="month"/>
        <dateGroupItem year="2008" month="12" dateTimeGrouping="month"/>
      </filters>
    </filterColumn>
  </autoFilter>
  <dataValidations count="1">
    <dataValidation type="list" allowBlank="1" showInputMessage="1" showErrorMessage="1" sqref="G35" xr:uid="{E9C4F598-236E-4510-AAF3-3F19CC37DFFE}">
      <formula1>$L$36:$AA$36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482214B-5671-445C-9C7B-042989BE62A2}">
          <x14:formula1>
            <xm:f>input_BB!$C$17:$L$17</xm:f>
          </x14:formula1>
          <xm:sqref>D36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</vt:lpstr>
      <vt:lpstr>viz</vt:lpstr>
      <vt:lpstr>input_BB</vt:lpstr>
      <vt:lpstr>md=3_n=5_26w_DXY_TDA_fx</vt:lpstr>
      <vt:lpstr>md=3_n=5_26w_DXY_fx</vt:lpstr>
      <vt:lpstr>md=5_n=10_26w_SPX_TDA_FF_eq</vt:lpstr>
      <vt:lpstr>md=3_n=5_26w_SPX_FF_eq</vt:lpstr>
      <vt:lpstr>md=3_n=5_26w_SPX_TDA_eq</vt:lpstr>
      <vt:lpstr>md=3_n=5_26w_SPX_eq</vt:lpstr>
    </vt:vector>
  </TitlesOfParts>
  <Company>Bloomberg LP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 Li</dc:creator>
  <cp:lastModifiedBy>Tan Li</cp:lastModifiedBy>
  <dcterms:created xsi:type="dcterms:W3CDTF">2018-12-24T06:06:18Z</dcterms:created>
  <dcterms:modified xsi:type="dcterms:W3CDTF">2019-03-21T08:15:31Z</dcterms:modified>
</cp:coreProperties>
</file>